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Z:\Historico\Calendario_divulgacion_series_estadisticas\"/>
    </mc:Choice>
  </mc:AlternateContent>
  <xr:revisionPtr revIDLastSave="0" documentId="13_ncr:1_{E769EA2F-459A-473F-B59D-3F324D2A9C2E}" xr6:coauthVersionLast="47" xr6:coauthVersionMax="47" xr10:uidLastSave="{00000000-0000-0000-0000-000000000000}"/>
  <bookViews>
    <workbookView xWindow="-120" yWindow="-120" windowWidth="20730" windowHeight="11160" tabRatio="256" xr2:uid="{00000000-000D-0000-FFFF-FFFF00000000}"/>
  </bookViews>
  <sheets>
    <sheet name="Dinámica" sheetId="15" r:id="rId1"/>
    <sheet name="Listado" sheetId="9" state="hidden" r:id="rId2"/>
  </sheets>
  <definedNames>
    <definedName name="_xlnm._FilterDatabase" localSheetId="1" hidden="1">Listado!$1:$14742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3770" i="9" l="1"/>
  <c r="G13770" i="9"/>
  <c r="I13770" i="9" s="1"/>
  <c r="H13770" i="9"/>
  <c r="F13771" i="9"/>
  <c r="G13771" i="9"/>
  <c r="I13771" i="9" s="1"/>
  <c r="H13771" i="9"/>
  <c r="F13772" i="9"/>
  <c r="G13772" i="9"/>
  <c r="I13772" i="9" s="1"/>
  <c r="H13772" i="9"/>
  <c r="F13773" i="9"/>
  <c r="G13773" i="9"/>
  <c r="H13773" i="9"/>
  <c r="I13773" i="9"/>
  <c r="F13774" i="9"/>
  <c r="G13774" i="9"/>
  <c r="I13774" i="9" s="1"/>
  <c r="H13774" i="9"/>
  <c r="F13775" i="9"/>
  <c r="G13775" i="9"/>
  <c r="I13775" i="9" s="1"/>
  <c r="H13775" i="9"/>
  <c r="F13776" i="9"/>
  <c r="G13776" i="9"/>
  <c r="I13776" i="9" s="1"/>
  <c r="H13776" i="9"/>
  <c r="F13777" i="9"/>
  <c r="G13777" i="9"/>
  <c r="I13777" i="9" s="1"/>
  <c r="H13777" i="9"/>
  <c r="F13778" i="9"/>
  <c r="G13778" i="9"/>
  <c r="H13778" i="9"/>
  <c r="I13778" i="9"/>
  <c r="F13779" i="9"/>
  <c r="G13779" i="9"/>
  <c r="H13779" i="9"/>
  <c r="I13779" i="9"/>
  <c r="F13780" i="9"/>
  <c r="G13780" i="9"/>
  <c r="I13780" i="9" s="1"/>
  <c r="H13780" i="9"/>
  <c r="F13781" i="9"/>
  <c r="G13781" i="9"/>
  <c r="I13781" i="9" s="1"/>
  <c r="H13781" i="9"/>
  <c r="F13782" i="9"/>
  <c r="G13782" i="9"/>
  <c r="H13782" i="9"/>
  <c r="I13782" i="9"/>
  <c r="F13783" i="9"/>
  <c r="G13783" i="9"/>
  <c r="I13783" i="9" s="1"/>
  <c r="H13783" i="9"/>
  <c r="F13784" i="9"/>
  <c r="G13784" i="9"/>
  <c r="H13784" i="9"/>
  <c r="I13784" i="9"/>
  <c r="F13785" i="9"/>
  <c r="G13785" i="9"/>
  <c r="I13785" i="9" s="1"/>
  <c r="H13785" i="9"/>
  <c r="F13786" i="9"/>
  <c r="G13786" i="9"/>
  <c r="I13786" i="9" s="1"/>
  <c r="H13786" i="9"/>
  <c r="F13787" i="9"/>
  <c r="G13787" i="9"/>
  <c r="H13787" i="9"/>
  <c r="I13787" i="9"/>
  <c r="F13788" i="9"/>
  <c r="G13788" i="9"/>
  <c r="I13788" i="9" s="1"/>
  <c r="H13788" i="9"/>
  <c r="F13789" i="9"/>
  <c r="G13789" i="9"/>
  <c r="I13789" i="9" s="1"/>
  <c r="H13789" i="9"/>
  <c r="F11238" i="9"/>
  <c r="G11238" i="9"/>
  <c r="I11238" i="9" s="1"/>
  <c r="H11238" i="9"/>
  <c r="L11238" i="9"/>
  <c r="F11239" i="9"/>
  <c r="G11239" i="9"/>
  <c r="I11239" i="9" s="1"/>
  <c r="H11239" i="9"/>
  <c r="L11239" i="9"/>
  <c r="F11240" i="9"/>
  <c r="G11240" i="9"/>
  <c r="I11240" i="9" s="1"/>
  <c r="H11240" i="9"/>
  <c r="L11240" i="9"/>
  <c r="F11241" i="9"/>
  <c r="G11241" i="9"/>
  <c r="I11241" i="9" s="1"/>
  <c r="H11241" i="9"/>
  <c r="L11241" i="9"/>
  <c r="F11242" i="9"/>
  <c r="G11242" i="9"/>
  <c r="I11242" i="9" s="1"/>
  <c r="H11242" i="9"/>
  <c r="L11242" i="9"/>
  <c r="F11243" i="9"/>
  <c r="G11243" i="9"/>
  <c r="I11243" i="9" s="1"/>
  <c r="H11243" i="9"/>
  <c r="L11243" i="9"/>
  <c r="F11244" i="9"/>
  <c r="G11244" i="9"/>
  <c r="I11244" i="9" s="1"/>
  <c r="H11244" i="9"/>
  <c r="L11244" i="9"/>
  <c r="F11245" i="9"/>
  <c r="G11245" i="9"/>
  <c r="I11245" i="9" s="1"/>
  <c r="H11245" i="9"/>
  <c r="L11245" i="9"/>
  <c r="F11246" i="9"/>
  <c r="G11246" i="9"/>
  <c r="I11246" i="9" s="1"/>
  <c r="H11246" i="9"/>
  <c r="L11246" i="9"/>
  <c r="F11247" i="9"/>
  <c r="G11247" i="9"/>
  <c r="I11247" i="9" s="1"/>
  <c r="H11247" i="9"/>
  <c r="L11247" i="9"/>
  <c r="F11248" i="9"/>
  <c r="G11248" i="9"/>
  <c r="I11248" i="9" s="1"/>
  <c r="H11248" i="9"/>
  <c r="L11248" i="9"/>
  <c r="F11249" i="9"/>
  <c r="G11249" i="9"/>
  <c r="I11249" i="9" s="1"/>
  <c r="H11249" i="9"/>
  <c r="L11249" i="9"/>
  <c r="F11250" i="9"/>
  <c r="G11250" i="9"/>
  <c r="I11250" i="9" s="1"/>
  <c r="H11250" i="9"/>
  <c r="L11250" i="9"/>
  <c r="F11251" i="9"/>
  <c r="G11251" i="9"/>
  <c r="I11251" i="9" s="1"/>
  <c r="H11251" i="9"/>
  <c r="L11251" i="9"/>
  <c r="F11252" i="9"/>
  <c r="G11252" i="9"/>
  <c r="I11252" i="9" s="1"/>
  <c r="H11252" i="9"/>
  <c r="L11252" i="9"/>
  <c r="F11253" i="9"/>
  <c r="G11253" i="9"/>
  <c r="I11253" i="9" s="1"/>
  <c r="H11253" i="9"/>
  <c r="L11253" i="9"/>
  <c r="F11254" i="9"/>
  <c r="G11254" i="9"/>
  <c r="I11254" i="9" s="1"/>
  <c r="H11254" i="9"/>
  <c r="L11254" i="9"/>
  <c r="F11255" i="9"/>
  <c r="G11255" i="9"/>
  <c r="I11255" i="9" s="1"/>
  <c r="H11255" i="9"/>
  <c r="L11255" i="9"/>
  <c r="F11256" i="9"/>
  <c r="G11256" i="9"/>
  <c r="I11256" i="9" s="1"/>
  <c r="H11256" i="9"/>
  <c r="L11256" i="9"/>
  <c r="F11257" i="9"/>
  <c r="G11257" i="9"/>
  <c r="I11257" i="9" s="1"/>
  <c r="H11257" i="9"/>
  <c r="L11257" i="9"/>
  <c r="F11258" i="9"/>
  <c r="G11258" i="9"/>
  <c r="I11258" i="9" s="1"/>
  <c r="H11258" i="9"/>
  <c r="L11258" i="9"/>
  <c r="F14087" i="9"/>
  <c r="G14087" i="9"/>
  <c r="I14087" i="9" s="1"/>
  <c r="H14087" i="9"/>
  <c r="L14087" i="9"/>
  <c r="F14086" i="9"/>
  <c r="G14086" i="9"/>
  <c r="I14086" i="9" s="1"/>
  <c r="H14086" i="9"/>
  <c r="L14086" i="9"/>
  <c r="L14083" i="9"/>
  <c r="L14084" i="9"/>
  <c r="L14085" i="9"/>
  <c r="L14088" i="9"/>
  <c r="F14083" i="9"/>
  <c r="G14083" i="9"/>
  <c r="I14083" i="9" s="1"/>
  <c r="H14083" i="9"/>
  <c r="F14084" i="9"/>
  <c r="G14084" i="9"/>
  <c r="I14084" i="9" s="1"/>
  <c r="H14084" i="9"/>
  <c r="F14085" i="9"/>
  <c r="G14085" i="9"/>
  <c r="I14085" i="9" s="1"/>
  <c r="H14085" i="9"/>
  <c r="F14088" i="9"/>
  <c r="G14088" i="9"/>
  <c r="I14088" i="9" s="1"/>
  <c r="H14088" i="9"/>
  <c r="L3641" i="9" l="1"/>
  <c r="L3642" i="9"/>
  <c r="L3643" i="9"/>
  <c r="L3644" i="9"/>
  <c r="L3645" i="9"/>
  <c r="L3646" i="9"/>
  <c r="L3647" i="9"/>
  <c r="L3648" i="9"/>
  <c r="L3649" i="9"/>
  <c r="F3649" i="9"/>
  <c r="G3649" i="9"/>
  <c r="I3649" i="9" s="1"/>
  <c r="H3649" i="9"/>
  <c r="L8730" i="9"/>
  <c r="F8730" i="9"/>
  <c r="G8730" i="9"/>
  <c r="I8730" i="9" s="1"/>
  <c r="H8730" i="9"/>
  <c r="L14684" i="9"/>
  <c r="F14684" i="9"/>
  <c r="G14684" i="9"/>
  <c r="I14684" i="9" s="1"/>
  <c r="H14684" i="9"/>
  <c r="F14686" i="9"/>
  <c r="G14686" i="9"/>
  <c r="I14686" i="9" s="1"/>
  <c r="H14686" i="9"/>
  <c r="L14686" i="9"/>
  <c r="L3310" i="9"/>
  <c r="L3311" i="9"/>
  <c r="F3311" i="9"/>
  <c r="G3311" i="9"/>
  <c r="I3311" i="9" s="1"/>
  <c r="H3311" i="9"/>
  <c r="L3546" i="9"/>
  <c r="L3547" i="9"/>
  <c r="L3548" i="9"/>
  <c r="L3549" i="9"/>
  <c r="L3550" i="9"/>
  <c r="L3551" i="9"/>
  <c r="F3551" i="9"/>
  <c r="G3551" i="9"/>
  <c r="I3551" i="9" s="1"/>
  <c r="H3551" i="9"/>
  <c r="L3150" i="9"/>
  <c r="F3150" i="9"/>
  <c r="G3150" i="9"/>
  <c r="I3150" i="9" s="1"/>
  <c r="H3150" i="9"/>
  <c r="L3079" i="9"/>
  <c r="L3080" i="9"/>
  <c r="L3081" i="9"/>
  <c r="L3082" i="9"/>
  <c r="L3083" i="9"/>
  <c r="L3084" i="9"/>
  <c r="L3085" i="9"/>
  <c r="L3086" i="9"/>
  <c r="F3086" i="9"/>
  <c r="G3086" i="9"/>
  <c r="I3086" i="9" s="1"/>
  <c r="H3086" i="9"/>
  <c r="L2966" i="9"/>
  <c r="F2966" i="9"/>
  <c r="G2966" i="9"/>
  <c r="I2966" i="9" s="1"/>
  <c r="H2966" i="9"/>
  <c r="L14609" i="9" l="1"/>
  <c r="L14610" i="9"/>
  <c r="L14611" i="9"/>
  <c r="L14612" i="9"/>
  <c r="L14613" i="9"/>
  <c r="F14609" i="9"/>
  <c r="G14609" i="9"/>
  <c r="I14609" i="9" s="1"/>
  <c r="H14609" i="9"/>
  <c r="F14610" i="9"/>
  <c r="G14610" i="9"/>
  <c r="I14610" i="9" s="1"/>
  <c r="H14610" i="9"/>
  <c r="F14611" i="9"/>
  <c r="G14611" i="9"/>
  <c r="I14611" i="9" s="1"/>
  <c r="H14611" i="9"/>
  <c r="F14612" i="9"/>
  <c r="G14612" i="9"/>
  <c r="I14612" i="9" s="1"/>
  <c r="H14612" i="9"/>
  <c r="F14613" i="9"/>
  <c r="G14613" i="9"/>
  <c r="I14613" i="9" s="1"/>
  <c r="H14613" i="9"/>
  <c r="F8660" i="9"/>
  <c r="G8660" i="9"/>
  <c r="I8660" i="9" s="1"/>
  <c r="H8660" i="9"/>
  <c r="F8661" i="9"/>
  <c r="G8661" i="9"/>
  <c r="I8661" i="9" s="1"/>
  <c r="H8661" i="9"/>
  <c r="F8662" i="9"/>
  <c r="G8662" i="9"/>
  <c r="I8662" i="9" s="1"/>
  <c r="H8662" i="9"/>
  <c r="F8663" i="9"/>
  <c r="G8663" i="9"/>
  <c r="I8663" i="9" s="1"/>
  <c r="H8663" i="9"/>
  <c r="F8664" i="9"/>
  <c r="G8664" i="9"/>
  <c r="I8664" i="9" s="1"/>
  <c r="H8664" i="9"/>
  <c r="F8665" i="9"/>
  <c r="G8665" i="9"/>
  <c r="I8665" i="9" s="1"/>
  <c r="H8665" i="9"/>
  <c r="F8666" i="9"/>
  <c r="G8666" i="9"/>
  <c r="I8666" i="9" s="1"/>
  <c r="H8666" i="9"/>
  <c r="F8667" i="9"/>
  <c r="G8667" i="9"/>
  <c r="I8667" i="9" s="1"/>
  <c r="H8667" i="9"/>
  <c r="F8668" i="9"/>
  <c r="G8668" i="9"/>
  <c r="I8668" i="9" s="1"/>
  <c r="H8668" i="9"/>
  <c r="F8669" i="9"/>
  <c r="G8669" i="9"/>
  <c r="I8669" i="9" s="1"/>
  <c r="H8669" i="9"/>
  <c r="F8670" i="9"/>
  <c r="G8670" i="9"/>
  <c r="I8670" i="9" s="1"/>
  <c r="H8670" i="9"/>
  <c r="F8671" i="9"/>
  <c r="G8671" i="9"/>
  <c r="I8671" i="9" s="1"/>
  <c r="H8671" i="9"/>
  <c r="F8672" i="9"/>
  <c r="G8672" i="9"/>
  <c r="I8672" i="9" s="1"/>
  <c r="H8672" i="9"/>
  <c r="F8673" i="9"/>
  <c r="G8673" i="9"/>
  <c r="I8673" i="9" s="1"/>
  <c r="H8673" i="9"/>
  <c r="F8674" i="9"/>
  <c r="G8674" i="9"/>
  <c r="I8674" i="9" s="1"/>
  <c r="H8674" i="9"/>
  <c r="F8675" i="9"/>
  <c r="G8675" i="9"/>
  <c r="I8675" i="9" s="1"/>
  <c r="H8675" i="9"/>
  <c r="F8676" i="9"/>
  <c r="G8676" i="9"/>
  <c r="I8676" i="9" s="1"/>
  <c r="H8676" i="9"/>
  <c r="F8677" i="9"/>
  <c r="G8677" i="9"/>
  <c r="I8677" i="9" s="1"/>
  <c r="H8677" i="9"/>
  <c r="F8678" i="9"/>
  <c r="G8678" i="9"/>
  <c r="I8678" i="9" s="1"/>
  <c r="H8678" i="9"/>
  <c r="F8679" i="9"/>
  <c r="G8679" i="9"/>
  <c r="I8679" i="9" s="1"/>
  <c r="H8679" i="9"/>
  <c r="F2574" i="9"/>
  <c r="G2574" i="9"/>
  <c r="I2574" i="9" s="1"/>
  <c r="H2574" i="9"/>
  <c r="F2575" i="9"/>
  <c r="G2575" i="9"/>
  <c r="I2575" i="9" s="1"/>
  <c r="H2575" i="9"/>
  <c r="F2576" i="9"/>
  <c r="G2576" i="9"/>
  <c r="I2576" i="9" s="1"/>
  <c r="H2576" i="9"/>
  <c r="F2577" i="9"/>
  <c r="G2577" i="9"/>
  <c r="I2577" i="9" s="1"/>
  <c r="H2577" i="9"/>
  <c r="F2578" i="9"/>
  <c r="G2578" i="9"/>
  <c r="I2578" i="9" s="1"/>
  <c r="H2578" i="9"/>
  <c r="F2579" i="9"/>
  <c r="G2579" i="9"/>
  <c r="I2579" i="9" s="1"/>
  <c r="H2579" i="9"/>
  <c r="F2580" i="9"/>
  <c r="G2580" i="9"/>
  <c r="I2580" i="9" s="1"/>
  <c r="H2580" i="9"/>
  <c r="F2581" i="9"/>
  <c r="G2581" i="9"/>
  <c r="I2581" i="9" s="1"/>
  <c r="H2581" i="9"/>
  <c r="F2582" i="9"/>
  <c r="G2582" i="9"/>
  <c r="I2582" i="9" s="1"/>
  <c r="H2582" i="9"/>
  <c r="F2583" i="9"/>
  <c r="G2583" i="9"/>
  <c r="I2583" i="9" s="1"/>
  <c r="H2583" i="9"/>
  <c r="F2584" i="9"/>
  <c r="G2584" i="9"/>
  <c r="I2584" i="9" s="1"/>
  <c r="H2584" i="9"/>
  <c r="F2585" i="9"/>
  <c r="G2585" i="9"/>
  <c r="I2585" i="9" s="1"/>
  <c r="H2585" i="9"/>
  <c r="F2586" i="9"/>
  <c r="G2586" i="9"/>
  <c r="I2586" i="9" s="1"/>
  <c r="H2586" i="9"/>
  <c r="F2587" i="9"/>
  <c r="G2587" i="9"/>
  <c r="I2587" i="9" s="1"/>
  <c r="H2587" i="9"/>
  <c r="F2588" i="9"/>
  <c r="G2588" i="9"/>
  <c r="I2588" i="9" s="1"/>
  <c r="H2588" i="9"/>
  <c r="F2589" i="9"/>
  <c r="G2589" i="9"/>
  <c r="I2589" i="9" s="1"/>
  <c r="H2589" i="9"/>
  <c r="F2590" i="9"/>
  <c r="G2590" i="9"/>
  <c r="I2590" i="9" s="1"/>
  <c r="H2590" i="9"/>
  <c r="F2591" i="9"/>
  <c r="G2591" i="9"/>
  <c r="I2591" i="9" s="1"/>
  <c r="H2591" i="9"/>
  <c r="F2592" i="9"/>
  <c r="G2592" i="9"/>
  <c r="I2592" i="9" s="1"/>
  <c r="H2592" i="9"/>
  <c r="F2593" i="9"/>
  <c r="G2593" i="9"/>
  <c r="I2593" i="9" s="1"/>
  <c r="H2593" i="9"/>
  <c r="L141" i="9"/>
  <c r="F141" i="9"/>
  <c r="G141" i="9"/>
  <c r="I141" i="9" s="1"/>
  <c r="H141" i="9"/>
  <c r="L5795" i="9"/>
  <c r="L5796" i="9"/>
  <c r="F5795" i="9"/>
  <c r="G5795" i="9"/>
  <c r="I5795" i="9" s="1"/>
  <c r="H5795" i="9"/>
  <c r="F5796" i="9"/>
  <c r="G5796" i="9"/>
  <c r="I5796" i="9" s="1"/>
  <c r="H5796" i="9"/>
  <c r="F5640" i="9" l="1"/>
  <c r="G5640" i="9"/>
  <c r="I5640" i="9" s="1"/>
  <c r="H5640" i="9"/>
  <c r="F5641" i="9"/>
  <c r="G5641" i="9"/>
  <c r="I5641" i="9" s="1"/>
  <c r="H5641" i="9"/>
  <c r="F5642" i="9"/>
  <c r="G5642" i="9"/>
  <c r="I5642" i="9" s="1"/>
  <c r="H5642" i="9"/>
  <c r="F5643" i="9"/>
  <c r="G5643" i="9"/>
  <c r="I5643" i="9" s="1"/>
  <c r="H5643" i="9"/>
  <c r="F5644" i="9"/>
  <c r="G5644" i="9"/>
  <c r="I5644" i="9" s="1"/>
  <c r="H5644" i="9"/>
  <c r="F5645" i="9"/>
  <c r="G5645" i="9"/>
  <c r="I5645" i="9" s="1"/>
  <c r="H5645" i="9"/>
  <c r="F5646" i="9"/>
  <c r="G5646" i="9"/>
  <c r="I5646" i="9" s="1"/>
  <c r="H5646" i="9"/>
  <c r="F5647" i="9"/>
  <c r="G5647" i="9"/>
  <c r="I5647" i="9" s="1"/>
  <c r="H5647" i="9"/>
  <c r="F5648" i="9"/>
  <c r="G5648" i="9"/>
  <c r="I5648" i="9" s="1"/>
  <c r="H5648" i="9"/>
  <c r="F5649" i="9"/>
  <c r="G5649" i="9"/>
  <c r="I5649" i="9" s="1"/>
  <c r="H5649" i="9"/>
  <c r="F5650" i="9"/>
  <c r="G5650" i="9"/>
  <c r="I5650" i="9" s="1"/>
  <c r="H5650" i="9"/>
  <c r="F5651" i="9"/>
  <c r="G5651" i="9"/>
  <c r="I5651" i="9" s="1"/>
  <c r="H5651" i="9"/>
  <c r="F5652" i="9"/>
  <c r="G5652" i="9"/>
  <c r="I5652" i="9" s="1"/>
  <c r="H5652" i="9"/>
  <c r="F5653" i="9"/>
  <c r="G5653" i="9"/>
  <c r="I5653" i="9" s="1"/>
  <c r="H5653" i="9"/>
  <c r="F5654" i="9"/>
  <c r="G5654" i="9"/>
  <c r="I5654" i="9" s="1"/>
  <c r="H5654" i="9"/>
  <c r="F5655" i="9"/>
  <c r="G5655" i="9"/>
  <c r="I5655" i="9" s="1"/>
  <c r="H5655" i="9"/>
  <c r="F5656" i="9"/>
  <c r="G5656" i="9"/>
  <c r="I5656" i="9" s="1"/>
  <c r="H5656" i="9"/>
  <c r="F5657" i="9"/>
  <c r="G5657" i="9"/>
  <c r="I5657" i="9" s="1"/>
  <c r="H5657" i="9"/>
  <c r="F5658" i="9"/>
  <c r="G5658" i="9"/>
  <c r="I5658" i="9" s="1"/>
  <c r="H5658" i="9"/>
  <c r="F5659" i="9"/>
  <c r="G5659" i="9"/>
  <c r="I5659" i="9" s="1"/>
  <c r="H5659" i="9"/>
  <c r="L14717" i="9"/>
  <c r="F14717" i="9"/>
  <c r="G14717" i="9"/>
  <c r="I14717" i="9" s="1"/>
  <c r="H14717" i="9"/>
  <c r="F2702" i="9"/>
  <c r="G2702" i="9"/>
  <c r="I2702" i="9" s="1"/>
  <c r="H2702" i="9"/>
  <c r="L2676" i="9"/>
  <c r="F2676" i="9"/>
  <c r="G2676" i="9"/>
  <c r="I2676" i="9" s="1"/>
  <c r="H2676" i="9"/>
  <c r="L2785" i="9"/>
  <c r="F2785" i="9"/>
  <c r="G2785" i="9"/>
  <c r="I2785" i="9" s="1"/>
  <c r="H2785" i="9"/>
  <c r="L14659" i="9"/>
  <c r="F14659" i="9"/>
  <c r="G14659" i="9"/>
  <c r="I14659" i="9" s="1"/>
  <c r="H14659" i="9"/>
  <c r="L3190" i="9"/>
  <c r="F3190" i="9"/>
  <c r="G3190" i="9"/>
  <c r="I3190" i="9" s="1"/>
  <c r="H3190" i="9"/>
  <c r="L14743" i="9" l="1"/>
  <c r="F14743" i="9"/>
  <c r="G14743" i="9"/>
  <c r="I14743" i="9" s="1"/>
  <c r="H14743" i="9"/>
  <c r="L6154" i="9"/>
  <c r="F6154" i="9"/>
  <c r="G6154" i="9"/>
  <c r="I6154" i="9" s="1"/>
  <c r="H6154" i="9"/>
  <c r="L6036" i="9"/>
  <c r="F6036" i="9"/>
  <c r="G6036" i="9"/>
  <c r="I6036" i="9" s="1"/>
  <c r="H6036" i="9"/>
  <c r="F5916" i="9"/>
  <c r="G5916" i="9"/>
  <c r="I5916" i="9" s="1"/>
  <c r="H5916" i="9"/>
  <c r="L5916" i="9"/>
  <c r="L3849" i="9"/>
  <c r="F3849" i="9"/>
  <c r="G3849" i="9"/>
  <c r="I3849" i="9" s="1"/>
  <c r="H3849" i="9"/>
  <c r="L3968" i="9"/>
  <c r="F3968" i="9"/>
  <c r="G3968" i="9"/>
  <c r="I3968" i="9" s="1"/>
  <c r="H3968" i="9"/>
  <c r="F13749" i="9"/>
  <c r="G13749" i="9"/>
  <c r="I13749" i="9" s="1"/>
  <c r="H13749" i="9"/>
  <c r="F13750" i="9"/>
  <c r="G13750" i="9"/>
  <c r="I13750" i="9" s="1"/>
  <c r="H13750" i="9"/>
  <c r="F13751" i="9"/>
  <c r="G13751" i="9"/>
  <c r="I13751" i="9" s="1"/>
  <c r="H13751" i="9"/>
  <c r="F13752" i="9"/>
  <c r="G13752" i="9"/>
  <c r="I13752" i="9" s="1"/>
  <c r="H13752" i="9"/>
  <c r="F13753" i="9"/>
  <c r="G13753" i="9"/>
  <c r="I13753" i="9" s="1"/>
  <c r="H13753" i="9"/>
  <c r="F13754" i="9"/>
  <c r="G13754" i="9"/>
  <c r="I13754" i="9" s="1"/>
  <c r="H13754" i="9"/>
  <c r="F13755" i="9"/>
  <c r="G13755" i="9"/>
  <c r="I13755" i="9" s="1"/>
  <c r="H13755" i="9"/>
  <c r="F13756" i="9"/>
  <c r="G13756" i="9"/>
  <c r="I13756" i="9" s="1"/>
  <c r="H13756" i="9"/>
  <c r="F13757" i="9"/>
  <c r="G13757" i="9"/>
  <c r="I13757" i="9" s="1"/>
  <c r="H13757" i="9"/>
  <c r="F13758" i="9"/>
  <c r="G13758" i="9"/>
  <c r="I13758" i="9" s="1"/>
  <c r="H13758" i="9"/>
  <c r="F13759" i="9"/>
  <c r="G13759" i="9"/>
  <c r="I13759" i="9" s="1"/>
  <c r="H13759" i="9"/>
  <c r="F13760" i="9"/>
  <c r="G13760" i="9"/>
  <c r="I13760" i="9" s="1"/>
  <c r="H13760" i="9"/>
  <c r="F13761" i="9"/>
  <c r="G13761" i="9"/>
  <c r="I13761" i="9" s="1"/>
  <c r="H13761" i="9"/>
  <c r="F13762" i="9"/>
  <c r="G13762" i="9"/>
  <c r="I13762" i="9" s="1"/>
  <c r="H13762" i="9"/>
  <c r="F13763" i="9"/>
  <c r="G13763" i="9"/>
  <c r="I13763" i="9" s="1"/>
  <c r="H13763" i="9"/>
  <c r="F13764" i="9"/>
  <c r="G13764" i="9"/>
  <c r="I13764" i="9" s="1"/>
  <c r="H13764" i="9"/>
  <c r="F13765" i="9"/>
  <c r="G13765" i="9"/>
  <c r="I13765" i="9" s="1"/>
  <c r="H13765" i="9"/>
  <c r="F13766" i="9"/>
  <c r="G13766" i="9"/>
  <c r="I13766" i="9" s="1"/>
  <c r="H13766" i="9"/>
  <c r="F13767" i="9"/>
  <c r="G13767" i="9"/>
  <c r="I13767" i="9" s="1"/>
  <c r="H13767" i="9"/>
  <c r="F13768" i="9"/>
  <c r="G13768" i="9"/>
  <c r="I13768" i="9" s="1"/>
  <c r="H13768" i="9"/>
  <c r="F13769" i="9"/>
  <c r="G13769" i="9"/>
  <c r="I13769" i="9" s="1"/>
  <c r="H13769" i="9"/>
  <c r="F11219" i="9"/>
  <c r="G11219" i="9"/>
  <c r="I11219" i="9" s="1"/>
  <c r="H11219" i="9"/>
  <c r="L11219" i="9"/>
  <c r="F11220" i="9"/>
  <c r="G11220" i="9"/>
  <c r="I11220" i="9" s="1"/>
  <c r="H11220" i="9"/>
  <c r="L11220" i="9"/>
  <c r="F11221" i="9"/>
  <c r="G11221" i="9"/>
  <c r="I11221" i="9" s="1"/>
  <c r="H11221" i="9"/>
  <c r="L11221" i="9"/>
  <c r="F11222" i="9"/>
  <c r="G11222" i="9"/>
  <c r="I11222" i="9" s="1"/>
  <c r="H11222" i="9"/>
  <c r="L11222" i="9"/>
  <c r="F11223" i="9"/>
  <c r="G11223" i="9"/>
  <c r="I11223" i="9" s="1"/>
  <c r="H11223" i="9"/>
  <c r="L11223" i="9"/>
  <c r="F11224" i="9"/>
  <c r="G11224" i="9"/>
  <c r="I11224" i="9" s="1"/>
  <c r="H11224" i="9"/>
  <c r="L11224" i="9"/>
  <c r="F11225" i="9"/>
  <c r="G11225" i="9"/>
  <c r="I11225" i="9" s="1"/>
  <c r="H11225" i="9"/>
  <c r="L11225" i="9"/>
  <c r="F11226" i="9"/>
  <c r="G11226" i="9"/>
  <c r="I11226" i="9" s="1"/>
  <c r="H11226" i="9"/>
  <c r="L11226" i="9"/>
  <c r="F11227" i="9"/>
  <c r="G11227" i="9"/>
  <c r="I11227" i="9" s="1"/>
  <c r="H11227" i="9"/>
  <c r="L11227" i="9"/>
  <c r="F11228" i="9"/>
  <c r="G11228" i="9"/>
  <c r="I11228" i="9" s="1"/>
  <c r="H11228" i="9"/>
  <c r="L11228" i="9"/>
  <c r="F11229" i="9"/>
  <c r="G11229" i="9"/>
  <c r="I11229" i="9" s="1"/>
  <c r="H11229" i="9"/>
  <c r="L11229" i="9"/>
  <c r="F11230" i="9"/>
  <c r="G11230" i="9"/>
  <c r="I11230" i="9" s="1"/>
  <c r="H11230" i="9"/>
  <c r="L11230" i="9"/>
  <c r="F11231" i="9"/>
  <c r="G11231" i="9"/>
  <c r="I11231" i="9" s="1"/>
  <c r="H11231" i="9"/>
  <c r="L11231" i="9"/>
  <c r="F11232" i="9"/>
  <c r="G11232" i="9"/>
  <c r="I11232" i="9" s="1"/>
  <c r="H11232" i="9"/>
  <c r="L11232" i="9"/>
  <c r="F11233" i="9"/>
  <c r="G11233" i="9"/>
  <c r="I11233" i="9" s="1"/>
  <c r="H11233" i="9"/>
  <c r="L11233" i="9"/>
  <c r="F11234" i="9"/>
  <c r="G11234" i="9"/>
  <c r="I11234" i="9" s="1"/>
  <c r="H11234" i="9"/>
  <c r="L11234" i="9"/>
  <c r="F11235" i="9"/>
  <c r="G11235" i="9"/>
  <c r="I11235" i="9" s="1"/>
  <c r="H11235" i="9"/>
  <c r="L11235" i="9"/>
  <c r="F11236" i="9"/>
  <c r="G11236" i="9"/>
  <c r="I11236" i="9" s="1"/>
  <c r="H11236" i="9"/>
  <c r="L11236" i="9"/>
  <c r="F11237" i="9"/>
  <c r="G11237" i="9"/>
  <c r="I11237" i="9" s="1"/>
  <c r="H11237" i="9"/>
  <c r="L11237" i="9"/>
  <c r="F14082" i="9"/>
  <c r="G14082" i="9"/>
  <c r="I14082" i="9" s="1"/>
  <c r="H14082" i="9"/>
  <c r="L14082" i="9"/>
  <c r="F14089" i="9"/>
  <c r="G14089" i="9"/>
  <c r="I14089" i="9" s="1"/>
  <c r="H14089" i="9"/>
  <c r="L14089" i="9"/>
  <c r="L14078" i="9"/>
  <c r="L14079" i="9"/>
  <c r="L14080" i="9"/>
  <c r="L14081" i="9"/>
  <c r="F14078" i="9"/>
  <c r="G14078" i="9"/>
  <c r="I14078" i="9" s="1"/>
  <c r="H14078" i="9"/>
  <c r="F14079" i="9"/>
  <c r="G14079" i="9"/>
  <c r="I14079" i="9" s="1"/>
  <c r="H14079" i="9"/>
  <c r="F14080" i="9"/>
  <c r="G14080" i="9"/>
  <c r="I14080" i="9" s="1"/>
  <c r="H14080" i="9"/>
  <c r="F14081" i="9"/>
  <c r="G14081" i="9"/>
  <c r="I14081" i="9" s="1"/>
  <c r="H14081" i="9"/>
  <c r="F5793" i="9" l="1"/>
  <c r="G5793" i="9"/>
  <c r="I5793" i="9" s="1"/>
  <c r="H5793" i="9"/>
  <c r="L5793" i="9"/>
  <c r="F5794" i="9"/>
  <c r="G5794" i="9"/>
  <c r="I5794" i="9" s="1"/>
  <c r="H5794" i="9"/>
  <c r="L5794" i="9"/>
  <c r="L21" i="9" l="1"/>
  <c r="F21" i="9"/>
  <c r="G21" i="9"/>
  <c r="I21" i="9" s="1"/>
  <c r="H21" i="9"/>
  <c r="F5620" i="9"/>
  <c r="G5620" i="9"/>
  <c r="I5620" i="9" s="1"/>
  <c r="H5620" i="9"/>
  <c r="F5621" i="9"/>
  <c r="G5621" i="9"/>
  <c r="I5621" i="9" s="1"/>
  <c r="H5621" i="9"/>
  <c r="F5622" i="9"/>
  <c r="G5622" i="9"/>
  <c r="I5622" i="9" s="1"/>
  <c r="H5622" i="9"/>
  <c r="F5623" i="9"/>
  <c r="G5623" i="9"/>
  <c r="I5623" i="9" s="1"/>
  <c r="H5623" i="9"/>
  <c r="F5624" i="9"/>
  <c r="G5624" i="9"/>
  <c r="I5624" i="9" s="1"/>
  <c r="H5624" i="9"/>
  <c r="F5625" i="9"/>
  <c r="G5625" i="9"/>
  <c r="I5625" i="9" s="1"/>
  <c r="H5625" i="9"/>
  <c r="F5626" i="9"/>
  <c r="G5626" i="9"/>
  <c r="I5626" i="9" s="1"/>
  <c r="H5626" i="9"/>
  <c r="F5627" i="9"/>
  <c r="G5627" i="9"/>
  <c r="I5627" i="9" s="1"/>
  <c r="H5627" i="9"/>
  <c r="F5628" i="9"/>
  <c r="G5628" i="9"/>
  <c r="I5628" i="9" s="1"/>
  <c r="H5628" i="9"/>
  <c r="F5629" i="9"/>
  <c r="G5629" i="9"/>
  <c r="I5629" i="9" s="1"/>
  <c r="H5629" i="9"/>
  <c r="F5630" i="9"/>
  <c r="G5630" i="9"/>
  <c r="I5630" i="9" s="1"/>
  <c r="H5630" i="9"/>
  <c r="F5631" i="9"/>
  <c r="G5631" i="9"/>
  <c r="I5631" i="9" s="1"/>
  <c r="H5631" i="9"/>
  <c r="F5632" i="9"/>
  <c r="G5632" i="9"/>
  <c r="I5632" i="9" s="1"/>
  <c r="H5632" i="9"/>
  <c r="F5633" i="9"/>
  <c r="G5633" i="9"/>
  <c r="I5633" i="9" s="1"/>
  <c r="H5633" i="9"/>
  <c r="F5634" i="9"/>
  <c r="G5634" i="9"/>
  <c r="I5634" i="9" s="1"/>
  <c r="H5634" i="9"/>
  <c r="F5635" i="9"/>
  <c r="G5635" i="9"/>
  <c r="I5635" i="9" s="1"/>
  <c r="H5635" i="9"/>
  <c r="F5636" i="9"/>
  <c r="G5636" i="9"/>
  <c r="I5636" i="9" s="1"/>
  <c r="H5636" i="9"/>
  <c r="F5637" i="9"/>
  <c r="G5637" i="9"/>
  <c r="I5637" i="9" s="1"/>
  <c r="H5637" i="9"/>
  <c r="F5638" i="9"/>
  <c r="G5638" i="9"/>
  <c r="I5638" i="9" s="1"/>
  <c r="H5638" i="9"/>
  <c r="F5639" i="9"/>
  <c r="G5639" i="9"/>
  <c r="I5639" i="9" s="1"/>
  <c r="H5639" i="9"/>
  <c r="L2675" i="9"/>
  <c r="F2675" i="9"/>
  <c r="G2675" i="9"/>
  <c r="I2675" i="9" s="1"/>
  <c r="H2675" i="9"/>
  <c r="F6153" i="9"/>
  <c r="G6153" i="9"/>
  <c r="I6153" i="9" s="1"/>
  <c r="H6153" i="9"/>
  <c r="L6153" i="9"/>
  <c r="F6035" i="9"/>
  <c r="G6035" i="9"/>
  <c r="I6035" i="9" s="1"/>
  <c r="H6035" i="9"/>
  <c r="L6035" i="9"/>
  <c r="F5915" i="9"/>
  <c r="G5915" i="9"/>
  <c r="I5915" i="9" s="1"/>
  <c r="H5915" i="9"/>
  <c r="L5915" i="9"/>
  <c r="L3967" i="9"/>
  <c r="F3967" i="9"/>
  <c r="G3967" i="9"/>
  <c r="I3967" i="9" s="1"/>
  <c r="H3967" i="9"/>
  <c r="F3848" i="9"/>
  <c r="G3848" i="9"/>
  <c r="I3848" i="9" s="1"/>
  <c r="H3848" i="9"/>
  <c r="L3848" i="9"/>
  <c r="L139" i="9"/>
  <c r="L140" i="9"/>
  <c r="L142" i="9"/>
  <c r="F140" i="9"/>
  <c r="G140" i="9"/>
  <c r="I140" i="9" s="1"/>
  <c r="H140" i="9"/>
  <c r="F2554" i="9"/>
  <c r="G2554" i="9"/>
  <c r="I2554" i="9" s="1"/>
  <c r="H2554" i="9"/>
  <c r="F2555" i="9"/>
  <c r="G2555" i="9"/>
  <c r="I2555" i="9" s="1"/>
  <c r="H2555" i="9"/>
  <c r="F2556" i="9"/>
  <c r="G2556" i="9"/>
  <c r="I2556" i="9" s="1"/>
  <c r="H2556" i="9"/>
  <c r="F2557" i="9"/>
  <c r="G2557" i="9"/>
  <c r="I2557" i="9" s="1"/>
  <c r="H2557" i="9"/>
  <c r="F2558" i="9"/>
  <c r="G2558" i="9"/>
  <c r="I2558" i="9" s="1"/>
  <c r="H2558" i="9"/>
  <c r="F2559" i="9"/>
  <c r="G2559" i="9"/>
  <c r="I2559" i="9" s="1"/>
  <c r="H2559" i="9"/>
  <c r="F2560" i="9"/>
  <c r="G2560" i="9"/>
  <c r="I2560" i="9" s="1"/>
  <c r="H2560" i="9"/>
  <c r="F2561" i="9"/>
  <c r="G2561" i="9"/>
  <c r="I2561" i="9" s="1"/>
  <c r="H2561" i="9"/>
  <c r="F2562" i="9"/>
  <c r="G2562" i="9"/>
  <c r="I2562" i="9" s="1"/>
  <c r="H2562" i="9"/>
  <c r="F2563" i="9"/>
  <c r="G2563" i="9"/>
  <c r="I2563" i="9" s="1"/>
  <c r="H2563" i="9"/>
  <c r="F2564" i="9"/>
  <c r="G2564" i="9"/>
  <c r="I2564" i="9" s="1"/>
  <c r="H2564" i="9"/>
  <c r="F2565" i="9"/>
  <c r="G2565" i="9"/>
  <c r="I2565" i="9" s="1"/>
  <c r="H2565" i="9"/>
  <c r="F2566" i="9"/>
  <c r="G2566" i="9"/>
  <c r="I2566" i="9" s="1"/>
  <c r="H2566" i="9"/>
  <c r="F2567" i="9"/>
  <c r="G2567" i="9"/>
  <c r="I2567" i="9" s="1"/>
  <c r="H2567" i="9"/>
  <c r="F2568" i="9"/>
  <c r="G2568" i="9"/>
  <c r="I2568" i="9" s="1"/>
  <c r="H2568" i="9"/>
  <c r="F2569" i="9"/>
  <c r="G2569" i="9"/>
  <c r="I2569" i="9" s="1"/>
  <c r="H2569" i="9"/>
  <c r="F2570" i="9"/>
  <c r="G2570" i="9"/>
  <c r="I2570" i="9" s="1"/>
  <c r="H2570" i="9"/>
  <c r="F2571" i="9"/>
  <c r="G2571" i="9"/>
  <c r="I2571" i="9" s="1"/>
  <c r="H2571" i="9"/>
  <c r="F2572" i="9"/>
  <c r="G2572" i="9"/>
  <c r="I2572" i="9" s="1"/>
  <c r="H2572" i="9"/>
  <c r="F2573" i="9"/>
  <c r="G2573" i="9"/>
  <c r="I2573" i="9" s="1"/>
  <c r="H2573" i="9"/>
  <c r="F8640" i="9"/>
  <c r="G8640" i="9"/>
  <c r="I8640" i="9" s="1"/>
  <c r="H8640" i="9"/>
  <c r="F8641" i="9"/>
  <c r="G8641" i="9"/>
  <c r="I8641" i="9" s="1"/>
  <c r="H8641" i="9"/>
  <c r="F8642" i="9"/>
  <c r="G8642" i="9"/>
  <c r="I8642" i="9" s="1"/>
  <c r="H8642" i="9"/>
  <c r="F8643" i="9"/>
  <c r="G8643" i="9"/>
  <c r="I8643" i="9" s="1"/>
  <c r="H8643" i="9"/>
  <c r="F8644" i="9"/>
  <c r="G8644" i="9"/>
  <c r="I8644" i="9" s="1"/>
  <c r="H8644" i="9"/>
  <c r="F8645" i="9"/>
  <c r="G8645" i="9"/>
  <c r="I8645" i="9" s="1"/>
  <c r="H8645" i="9"/>
  <c r="F8646" i="9"/>
  <c r="G8646" i="9"/>
  <c r="I8646" i="9" s="1"/>
  <c r="H8646" i="9"/>
  <c r="F8647" i="9"/>
  <c r="G8647" i="9"/>
  <c r="I8647" i="9" s="1"/>
  <c r="H8647" i="9"/>
  <c r="F8648" i="9"/>
  <c r="G8648" i="9"/>
  <c r="I8648" i="9" s="1"/>
  <c r="H8648" i="9"/>
  <c r="F8649" i="9"/>
  <c r="G8649" i="9"/>
  <c r="I8649" i="9" s="1"/>
  <c r="H8649" i="9"/>
  <c r="F8650" i="9"/>
  <c r="G8650" i="9"/>
  <c r="I8650" i="9" s="1"/>
  <c r="H8650" i="9"/>
  <c r="F8651" i="9"/>
  <c r="G8651" i="9"/>
  <c r="I8651" i="9" s="1"/>
  <c r="H8651" i="9"/>
  <c r="F8652" i="9"/>
  <c r="G8652" i="9"/>
  <c r="I8652" i="9" s="1"/>
  <c r="H8652" i="9"/>
  <c r="F8653" i="9"/>
  <c r="G8653" i="9"/>
  <c r="I8653" i="9" s="1"/>
  <c r="H8653" i="9"/>
  <c r="F8654" i="9"/>
  <c r="G8654" i="9"/>
  <c r="I8654" i="9" s="1"/>
  <c r="H8654" i="9"/>
  <c r="F8655" i="9"/>
  <c r="G8655" i="9"/>
  <c r="I8655" i="9" s="1"/>
  <c r="H8655" i="9"/>
  <c r="F8656" i="9"/>
  <c r="G8656" i="9"/>
  <c r="I8656" i="9" s="1"/>
  <c r="H8656" i="9"/>
  <c r="F8657" i="9"/>
  <c r="G8657" i="9"/>
  <c r="I8657" i="9" s="1"/>
  <c r="H8657" i="9"/>
  <c r="F8658" i="9"/>
  <c r="G8658" i="9"/>
  <c r="I8658" i="9" s="1"/>
  <c r="H8658" i="9"/>
  <c r="F8659" i="9"/>
  <c r="G8659" i="9"/>
  <c r="I8659" i="9" s="1"/>
  <c r="H8659" i="9"/>
  <c r="L14605" i="9"/>
  <c r="L14606" i="9"/>
  <c r="L14607" i="9"/>
  <c r="L14608" i="9"/>
  <c r="F14605" i="9"/>
  <c r="G14605" i="9"/>
  <c r="I14605" i="9" s="1"/>
  <c r="H14605" i="9"/>
  <c r="F14606" i="9"/>
  <c r="G14606" i="9"/>
  <c r="I14606" i="9" s="1"/>
  <c r="H14606" i="9"/>
  <c r="F14607" i="9"/>
  <c r="G14607" i="9"/>
  <c r="I14607" i="9" s="1"/>
  <c r="H14607" i="9"/>
  <c r="F14608" i="9"/>
  <c r="G14608" i="9"/>
  <c r="I14608" i="9" s="1"/>
  <c r="H14608" i="9"/>
  <c r="L3188" i="9"/>
  <c r="L3189" i="9"/>
  <c r="F3189" i="9"/>
  <c r="G3189" i="9"/>
  <c r="I3189" i="9" s="1"/>
  <c r="H3189" i="9"/>
  <c r="L14657" i="9"/>
  <c r="L14658" i="9"/>
  <c r="F14658" i="9"/>
  <c r="G14658" i="9"/>
  <c r="I14658" i="9" s="1"/>
  <c r="H14658" i="9"/>
  <c r="L2778" i="9"/>
  <c r="L2779" i="9"/>
  <c r="L2780" i="9"/>
  <c r="L2781" i="9"/>
  <c r="L2782" i="9"/>
  <c r="L2783" i="9"/>
  <c r="L2784" i="9"/>
  <c r="F2784" i="9"/>
  <c r="G2784" i="9"/>
  <c r="I2784" i="9" s="1"/>
  <c r="H2784" i="9"/>
  <c r="L3589" i="9"/>
  <c r="L3590" i="9"/>
  <c r="L3591" i="9"/>
  <c r="F3591" i="9"/>
  <c r="G3591" i="9"/>
  <c r="I3591" i="9" s="1"/>
  <c r="H3591" i="9"/>
  <c r="F3098" i="9"/>
  <c r="G3098" i="9"/>
  <c r="I3098" i="9" s="1"/>
  <c r="H3098" i="9"/>
  <c r="F3729" i="9"/>
  <c r="G3729" i="9"/>
  <c r="I3729" i="9" s="1"/>
  <c r="H3729" i="9"/>
  <c r="L3389" i="9"/>
  <c r="L3390" i="9"/>
  <c r="L3391" i="9"/>
  <c r="F3391" i="9"/>
  <c r="G3391" i="9"/>
  <c r="I3391" i="9" s="1"/>
  <c r="H3391" i="9"/>
  <c r="F3351" i="9"/>
  <c r="G3351" i="9"/>
  <c r="I3351" i="9" s="1"/>
  <c r="H3351" i="9"/>
  <c r="L3687" i="9"/>
  <c r="L3688" i="9"/>
  <c r="L3689" i="9"/>
  <c r="F3689" i="9"/>
  <c r="G3689" i="9"/>
  <c r="I3689" i="9" s="1"/>
  <c r="H3689" i="9"/>
  <c r="F3431" i="9"/>
  <c r="G3431" i="9"/>
  <c r="I3431" i="9" s="1"/>
  <c r="H3431" i="9"/>
  <c r="F2845" i="9"/>
  <c r="G2845" i="9"/>
  <c r="I2845" i="9" s="1"/>
  <c r="H2845" i="9"/>
  <c r="F3310" i="9"/>
  <c r="G3310" i="9"/>
  <c r="I3310" i="9" s="1"/>
  <c r="H3310" i="9"/>
  <c r="F3550" i="9"/>
  <c r="G3550" i="9"/>
  <c r="I3550" i="9" s="1"/>
  <c r="H3550" i="9"/>
  <c r="L3149" i="9"/>
  <c r="F3149" i="9"/>
  <c r="G3149" i="9"/>
  <c r="I3149" i="9" s="1"/>
  <c r="H3149" i="9"/>
  <c r="F3085" i="9"/>
  <c r="G3085" i="9"/>
  <c r="I3085" i="9" s="1"/>
  <c r="H3085" i="9"/>
  <c r="L2964" i="9"/>
  <c r="L2965" i="9"/>
  <c r="F2965" i="9"/>
  <c r="G2965" i="9"/>
  <c r="I2965" i="9" s="1"/>
  <c r="H2965" i="9"/>
  <c r="F2825" i="9"/>
  <c r="G2825" i="9"/>
  <c r="I2825" i="9" s="1"/>
  <c r="H2825" i="9"/>
  <c r="L14727" i="9"/>
  <c r="L2674" i="9"/>
  <c r="F2674" i="9"/>
  <c r="G2674" i="9"/>
  <c r="I2674" i="9" s="1"/>
  <c r="H2674" i="9"/>
  <c r="L14073" i="9"/>
  <c r="L14074" i="9"/>
  <c r="L14075" i="9"/>
  <c r="L14076" i="9"/>
  <c r="L14077" i="9"/>
  <c r="F14073" i="9"/>
  <c r="G14073" i="9"/>
  <c r="I14073" i="9" s="1"/>
  <c r="H14073" i="9"/>
  <c r="F14074" i="9"/>
  <c r="G14074" i="9"/>
  <c r="I14074" i="9" s="1"/>
  <c r="H14074" i="9"/>
  <c r="F14075" i="9"/>
  <c r="G14075" i="9"/>
  <c r="I14075" i="9" s="1"/>
  <c r="H14075" i="9"/>
  <c r="F14076" i="9"/>
  <c r="G14076" i="9"/>
  <c r="I14076" i="9" s="1"/>
  <c r="H14076" i="9"/>
  <c r="F14077" i="9"/>
  <c r="G14077" i="9"/>
  <c r="I14077" i="9" s="1"/>
  <c r="H14077" i="9"/>
  <c r="F13730" i="9" l="1"/>
  <c r="G13730" i="9"/>
  <c r="I13730" i="9" s="1"/>
  <c r="H13730" i="9"/>
  <c r="F13731" i="9"/>
  <c r="G13731" i="9"/>
  <c r="I13731" i="9" s="1"/>
  <c r="H13731" i="9"/>
  <c r="F13732" i="9"/>
  <c r="G13732" i="9"/>
  <c r="I13732" i="9" s="1"/>
  <c r="H13732" i="9"/>
  <c r="F13733" i="9"/>
  <c r="G13733" i="9"/>
  <c r="I13733" i="9" s="1"/>
  <c r="H13733" i="9"/>
  <c r="F13734" i="9"/>
  <c r="G13734" i="9"/>
  <c r="I13734" i="9" s="1"/>
  <c r="H13734" i="9"/>
  <c r="F13735" i="9"/>
  <c r="G13735" i="9"/>
  <c r="I13735" i="9" s="1"/>
  <c r="H13735" i="9"/>
  <c r="F13736" i="9"/>
  <c r="G13736" i="9"/>
  <c r="I13736" i="9" s="1"/>
  <c r="H13736" i="9"/>
  <c r="F13737" i="9"/>
  <c r="G13737" i="9"/>
  <c r="I13737" i="9" s="1"/>
  <c r="H13737" i="9"/>
  <c r="F13738" i="9"/>
  <c r="G13738" i="9"/>
  <c r="I13738" i="9" s="1"/>
  <c r="H13738" i="9"/>
  <c r="F13739" i="9"/>
  <c r="G13739" i="9"/>
  <c r="I13739" i="9" s="1"/>
  <c r="H13739" i="9"/>
  <c r="F13740" i="9"/>
  <c r="G13740" i="9"/>
  <c r="I13740" i="9" s="1"/>
  <c r="H13740" i="9"/>
  <c r="F13741" i="9"/>
  <c r="G13741" i="9"/>
  <c r="I13741" i="9" s="1"/>
  <c r="H13741" i="9"/>
  <c r="F13742" i="9"/>
  <c r="G13742" i="9"/>
  <c r="I13742" i="9" s="1"/>
  <c r="H13742" i="9"/>
  <c r="F13743" i="9"/>
  <c r="G13743" i="9"/>
  <c r="I13743" i="9" s="1"/>
  <c r="H13743" i="9"/>
  <c r="F13744" i="9"/>
  <c r="G13744" i="9"/>
  <c r="I13744" i="9" s="1"/>
  <c r="H13744" i="9"/>
  <c r="F13745" i="9"/>
  <c r="G13745" i="9"/>
  <c r="I13745" i="9" s="1"/>
  <c r="H13745" i="9"/>
  <c r="F13746" i="9"/>
  <c r="G13746" i="9"/>
  <c r="I13746" i="9" s="1"/>
  <c r="H13746" i="9"/>
  <c r="F13747" i="9"/>
  <c r="G13747" i="9"/>
  <c r="I13747" i="9" s="1"/>
  <c r="H13747" i="9"/>
  <c r="F13748" i="9"/>
  <c r="G13748" i="9"/>
  <c r="I13748" i="9" s="1"/>
  <c r="H13748" i="9"/>
  <c r="L11199" i="9"/>
  <c r="L11200" i="9"/>
  <c r="L11201" i="9"/>
  <c r="L11202" i="9"/>
  <c r="L11203" i="9"/>
  <c r="L11204" i="9"/>
  <c r="L11205" i="9"/>
  <c r="L11206" i="9"/>
  <c r="L11207" i="9"/>
  <c r="L11208" i="9"/>
  <c r="L11209" i="9"/>
  <c r="L11210" i="9"/>
  <c r="L11211" i="9"/>
  <c r="L11212" i="9"/>
  <c r="L11213" i="9"/>
  <c r="L11214" i="9"/>
  <c r="L11215" i="9"/>
  <c r="L11216" i="9"/>
  <c r="L11217" i="9"/>
  <c r="L11218" i="9"/>
  <c r="F11199" i="9"/>
  <c r="G11199" i="9"/>
  <c r="I11199" i="9" s="1"/>
  <c r="H11199" i="9"/>
  <c r="F11200" i="9"/>
  <c r="G11200" i="9"/>
  <c r="I11200" i="9" s="1"/>
  <c r="H11200" i="9"/>
  <c r="F11201" i="9"/>
  <c r="G11201" i="9"/>
  <c r="I11201" i="9" s="1"/>
  <c r="H11201" i="9"/>
  <c r="F11202" i="9"/>
  <c r="G11202" i="9"/>
  <c r="I11202" i="9" s="1"/>
  <c r="H11202" i="9"/>
  <c r="F11203" i="9"/>
  <c r="G11203" i="9"/>
  <c r="I11203" i="9" s="1"/>
  <c r="H11203" i="9"/>
  <c r="F11204" i="9"/>
  <c r="G11204" i="9"/>
  <c r="I11204" i="9" s="1"/>
  <c r="H11204" i="9"/>
  <c r="F11205" i="9"/>
  <c r="G11205" i="9"/>
  <c r="I11205" i="9" s="1"/>
  <c r="H11205" i="9"/>
  <c r="F11206" i="9"/>
  <c r="G11206" i="9"/>
  <c r="I11206" i="9" s="1"/>
  <c r="H11206" i="9"/>
  <c r="F11207" i="9"/>
  <c r="G11207" i="9"/>
  <c r="I11207" i="9" s="1"/>
  <c r="H11207" i="9"/>
  <c r="F11208" i="9"/>
  <c r="G11208" i="9"/>
  <c r="I11208" i="9" s="1"/>
  <c r="H11208" i="9"/>
  <c r="F11209" i="9"/>
  <c r="G11209" i="9"/>
  <c r="I11209" i="9" s="1"/>
  <c r="H11209" i="9"/>
  <c r="F11210" i="9"/>
  <c r="G11210" i="9"/>
  <c r="I11210" i="9" s="1"/>
  <c r="H11210" i="9"/>
  <c r="F11211" i="9"/>
  <c r="G11211" i="9"/>
  <c r="I11211" i="9" s="1"/>
  <c r="H11211" i="9"/>
  <c r="F11212" i="9"/>
  <c r="G11212" i="9"/>
  <c r="I11212" i="9" s="1"/>
  <c r="H11212" i="9"/>
  <c r="F11213" i="9"/>
  <c r="G11213" i="9"/>
  <c r="I11213" i="9" s="1"/>
  <c r="H11213" i="9"/>
  <c r="F11214" i="9"/>
  <c r="G11214" i="9"/>
  <c r="I11214" i="9" s="1"/>
  <c r="H11214" i="9"/>
  <c r="F11215" i="9"/>
  <c r="G11215" i="9"/>
  <c r="I11215" i="9" s="1"/>
  <c r="H11215" i="9"/>
  <c r="F11216" i="9"/>
  <c r="G11216" i="9"/>
  <c r="I11216" i="9" s="1"/>
  <c r="H11216" i="9"/>
  <c r="F11217" i="9"/>
  <c r="G11217" i="9"/>
  <c r="I11217" i="9" s="1"/>
  <c r="H11217" i="9"/>
  <c r="F11218" i="9"/>
  <c r="G11218" i="9"/>
  <c r="I11218" i="9" s="1"/>
  <c r="H11218" i="9"/>
  <c r="L5790" i="9"/>
  <c r="L5791" i="9"/>
  <c r="L5792" i="9"/>
  <c r="F5790" i="9"/>
  <c r="G5790" i="9"/>
  <c r="I5790" i="9" s="1"/>
  <c r="H5790" i="9"/>
  <c r="F5791" i="9"/>
  <c r="G5791" i="9"/>
  <c r="I5791" i="9" s="1"/>
  <c r="H5791" i="9"/>
  <c r="F5792" i="9"/>
  <c r="G5792" i="9"/>
  <c r="I5792" i="9" s="1"/>
  <c r="H5792" i="9"/>
  <c r="F5598" i="9" l="1"/>
  <c r="G5598" i="9"/>
  <c r="I5598" i="9" s="1"/>
  <c r="H5598" i="9"/>
  <c r="F5599" i="9"/>
  <c r="G5599" i="9"/>
  <c r="I5599" i="9" s="1"/>
  <c r="H5599" i="9"/>
  <c r="F5600" i="9"/>
  <c r="G5600" i="9"/>
  <c r="I5600" i="9" s="1"/>
  <c r="H5600" i="9"/>
  <c r="F5601" i="9"/>
  <c r="G5601" i="9"/>
  <c r="I5601" i="9" s="1"/>
  <c r="H5601" i="9"/>
  <c r="F5602" i="9"/>
  <c r="G5602" i="9"/>
  <c r="I5602" i="9" s="1"/>
  <c r="H5602" i="9"/>
  <c r="F5603" i="9"/>
  <c r="G5603" i="9"/>
  <c r="I5603" i="9" s="1"/>
  <c r="H5603" i="9"/>
  <c r="F5604" i="9"/>
  <c r="G5604" i="9"/>
  <c r="I5604" i="9" s="1"/>
  <c r="H5604" i="9"/>
  <c r="F5605" i="9"/>
  <c r="G5605" i="9"/>
  <c r="I5605" i="9" s="1"/>
  <c r="H5605" i="9"/>
  <c r="F5606" i="9"/>
  <c r="G5606" i="9"/>
  <c r="I5606" i="9" s="1"/>
  <c r="H5606" i="9"/>
  <c r="F5607" i="9"/>
  <c r="G5607" i="9"/>
  <c r="I5607" i="9" s="1"/>
  <c r="H5607" i="9"/>
  <c r="F5608" i="9"/>
  <c r="G5608" i="9"/>
  <c r="I5608" i="9" s="1"/>
  <c r="H5608" i="9"/>
  <c r="F5609" i="9"/>
  <c r="G5609" i="9"/>
  <c r="I5609" i="9" s="1"/>
  <c r="H5609" i="9"/>
  <c r="F5610" i="9"/>
  <c r="G5610" i="9"/>
  <c r="I5610" i="9" s="1"/>
  <c r="H5610" i="9"/>
  <c r="F5611" i="9"/>
  <c r="G5611" i="9"/>
  <c r="I5611" i="9" s="1"/>
  <c r="H5611" i="9"/>
  <c r="F5612" i="9"/>
  <c r="G5612" i="9"/>
  <c r="I5612" i="9" s="1"/>
  <c r="H5612" i="9"/>
  <c r="F5613" i="9"/>
  <c r="G5613" i="9"/>
  <c r="I5613" i="9" s="1"/>
  <c r="H5613" i="9"/>
  <c r="F5614" i="9"/>
  <c r="G5614" i="9"/>
  <c r="I5614" i="9" s="1"/>
  <c r="H5614" i="9"/>
  <c r="F5615" i="9"/>
  <c r="G5615" i="9"/>
  <c r="I5615" i="9" s="1"/>
  <c r="H5615" i="9"/>
  <c r="F5616" i="9"/>
  <c r="G5616" i="9"/>
  <c r="I5616" i="9" s="1"/>
  <c r="H5616" i="9"/>
  <c r="F5617" i="9"/>
  <c r="G5617" i="9"/>
  <c r="I5617" i="9" s="1"/>
  <c r="H5617" i="9"/>
  <c r="F5618" i="9"/>
  <c r="G5618" i="9"/>
  <c r="I5618" i="9" s="1"/>
  <c r="H5618" i="9"/>
  <c r="F5619" i="9"/>
  <c r="G5619" i="9"/>
  <c r="I5619" i="9" s="1"/>
  <c r="H5619" i="9"/>
  <c r="L14742" i="9"/>
  <c r="L6152" i="9"/>
  <c r="L6151" i="9"/>
  <c r="F6152" i="9"/>
  <c r="G6152" i="9"/>
  <c r="I6152" i="9" s="1"/>
  <c r="H6152" i="9"/>
  <c r="L6032" i="9"/>
  <c r="L6033" i="9"/>
  <c r="L6034" i="9"/>
  <c r="F6034" i="9"/>
  <c r="G6034" i="9"/>
  <c r="I6034" i="9" s="1"/>
  <c r="H6034" i="9"/>
  <c r="L5912" i="9"/>
  <c r="L5913" i="9"/>
  <c r="L5914" i="9"/>
  <c r="F5914" i="9"/>
  <c r="G5914" i="9"/>
  <c r="I5914" i="9" s="1"/>
  <c r="H5914" i="9"/>
  <c r="L3964" i="9"/>
  <c r="L3965" i="9"/>
  <c r="L3966" i="9"/>
  <c r="F3966" i="9"/>
  <c r="G3966" i="9"/>
  <c r="I3966" i="9" s="1"/>
  <c r="H3966" i="9"/>
  <c r="L3846" i="9"/>
  <c r="L3847" i="9"/>
  <c r="F3847" i="9"/>
  <c r="G3847" i="9"/>
  <c r="I3847" i="9" s="1"/>
  <c r="H3847" i="9"/>
  <c r="F3648" i="9"/>
  <c r="G3648" i="9"/>
  <c r="I3648" i="9" s="1"/>
  <c r="H3648" i="9"/>
  <c r="L3309" i="9"/>
  <c r="F3309" i="9"/>
  <c r="G3309" i="9"/>
  <c r="I3309" i="9" s="1"/>
  <c r="H3309" i="9"/>
  <c r="F3549" i="9"/>
  <c r="G3549" i="9"/>
  <c r="I3549" i="9" s="1"/>
  <c r="H3549" i="9"/>
  <c r="L3148" i="9"/>
  <c r="F3148" i="9"/>
  <c r="G3148" i="9"/>
  <c r="I3148" i="9" s="1"/>
  <c r="H3148" i="9"/>
  <c r="F3084" i="9"/>
  <c r="G3084" i="9"/>
  <c r="I3084" i="9" s="1"/>
  <c r="H3084" i="9"/>
  <c r="F2964" i="9"/>
  <c r="G2964" i="9"/>
  <c r="I2964" i="9" s="1"/>
  <c r="H2964" i="9"/>
  <c r="F139" i="9"/>
  <c r="G139" i="9"/>
  <c r="I139" i="9" s="1"/>
  <c r="H139" i="9"/>
  <c r="F2534" i="9"/>
  <c r="G2534" i="9"/>
  <c r="I2534" i="9" s="1"/>
  <c r="H2534" i="9"/>
  <c r="F2535" i="9"/>
  <c r="G2535" i="9"/>
  <c r="I2535" i="9" s="1"/>
  <c r="H2535" i="9"/>
  <c r="F2536" i="9"/>
  <c r="G2536" i="9"/>
  <c r="I2536" i="9" s="1"/>
  <c r="H2536" i="9"/>
  <c r="F2537" i="9"/>
  <c r="G2537" i="9"/>
  <c r="I2537" i="9" s="1"/>
  <c r="H2537" i="9"/>
  <c r="F2538" i="9"/>
  <c r="G2538" i="9"/>
  <c r="I2538" i="9" s="1"/>
  <c r="H2538" i="9"/>
  <c r="F2539" i="9"/>
  <c r="G2539" i="9"/>
  <c r="I2539" i="9" s="1"/>
  <c r="H2539" i="9"/>
  <c r="F2540" i="9"/>
  <c r="G2540" i="9"/>
  <c r="I2540" i="9" s="1"/>
  <c r="H2540" i="9"/>
  <c r="F2541" i="9"/>
  <c r="G2541" i="9"/>
  <c r="I2541" i="9" s="1"/>
  <c r="H2541" i="9"/>
  <c r="F2542" i="9"/>
  <c r="G2542" i="9"/>
  <c r="I2542" i="9" s="1"/>
  <c r="H2542" i="9"/>
  <c r="F2543" i="9"/>
  <c r="G2543" i="9"/>
  <c r="I2543" i="9" s="1"/>
  <c r="H2543" i="9"/>
  <c r="F2544" i="9"/>
  <c r="G2544" i="9"/>
  <c r="I2544" i="9" s="1"/>
  <c r="H2544" i="9"/>
  <c r="F2545" i="9"/>
  <c r="G2545" i="9"/>
  <c r="I2545" i="9" s="1"/>
  <c r="H2545" i="9"/>
  <c r="F2546" i="9"/>
  <c r="G2546" i="9"/>
  <c r="I2546" i="9" s="1"/>
  <c r="H2546" i="9"/>
  <c r="F2547" i="9"/>
  <c r="G2547" i="9"/>
  <c r="I2547" i="9" s="1"/>
  <c r="H2547" i="9"/>
  <c r="F2548" i="9"/>
  <c r="G2548" i="9"/>
  <c r="I2548" i="9" s="1"/>
  <c r="H2548" i="9"/>
  <c r="F2549" i="9"/>
  <c r="G2549" i="9"/>
  <c r="I2549" i="9" s="1"/>
  <c r="H2549" i="9"/>
  <c r="F2550" i="9"/>
  <c r="G2550" i="9"/>
  <c r="I2550" i="9" s="1"/>
  <c r="H2550" i="9"/>
  <c r="F2551" i="9"/>
  <c r="G2551" i="9"/>
  <c r="I2551" i="9" s="1"/>
  <c r="H2551" i="9"/>
  <c r="F2552" i="9"/>
  <c r="G2552" i="9"/>
  <c r="I2552" i="9" s="1"/>
  <c r="H2552" i="9"/>
  <c r="F2553" i="9"/>
  <c r="G2553" i="9"/>
  <c r="I2553" i="9" s="1"/>
  <c r="H2553" i="9"/>
  <c r="F8620" i="9"/>
  <c r="G8620" i="9"/>
  <c r="I8620" i="9" s="1"/>
  <c r="H8620" i="9"/>
  <c r="F8621" i="9"/>
  <c r="G8621" i="9"/>
  <c r="I8621" i="9" s="1"/>
  <c r="H8621" i="9"/>
  <c r="F8622" i="9"/>
  <c r="G8622" i="9"/>
  <c r="I8622" i="9" s="1"/>
  <c r="H8622" i="9"/>
  <c r="F8623" i="9"/>
  <c r="G8623" i="9"/>
  <c r="I8623" i="9" s="1"/>
  <c r="H8623" i="9"/>
  <c r="F8624" i="9"/>
  <c r="G8624" i="9"/>
  <c r="I8624" i="9" s="1"/>
  <c r="H8624" i="9"/>
  <c r="F8625" i="9"/>
  <c r="G8625" i="9"/>
  <c r="I8625" i="9" s="1"/>
  <c r="H8625" i="9"/>
  <c r="F8626" i="9"/>
  <c r="G8626" i="9"/>
  <c r="I8626" i="9" s="1"/>
  <c r="H8626" i="9"/>
  <c r="F8627" i="9"/>
  <c r="G8627" i="9"/>
  <c r="I8627" i="9" s="1"/>
  <c r="H8627" i="9"/>
  <c r="F8628" i="9"/>
  <c r="G8628" i="9"/>
  <c r="I8628" i="9" s="1"/>
  <c r="H8628" i="9"/>
  <c r="F8629" i="9"/>
  <c r="G8629" i="9"/>
  <c r="I8629" i="9" s="1"/>
  <c r="H8629" i="9"/>
  <c r="F8630" i="9"/>
  <c r="G8630" i="9"/>
  <c r="I8630" i="9" s="1"/>
  <c r="H8630" i="9"/>
  <c r="F8631" i="9"/>
  <c r="G8631" i="9"/>
  <c r="I8631" i="9" s="1"/>
  <c r="H8631" i="9"/>
  <c r="F8632" i="9"/>
  <c r="G8632" i="9"/>
  <c r="I8632" i="9" s="1"/>
  <c r="H8632" i="9"/>
  <c r="F8633" i="9"/>
  <c r="G8633" i="9"/>
  <c r="I8633" i="9" s="1"/>
  <c r="H8633" i="9"/>
  <c r="F8634" i="9"/>
  <c r="G8634" i="9"/>
  <c r="I8634" i="9" s="1"/>
  <c r="H8634" i="9"/>
  <c r="F8635" i="9"/>
  <c r="G8635" i="9"/>
  <c r="I8635" i="9" s="1"/>
  <c r="H8635" i="9"/>
  <c r="F8636" i="9"/>
  <c r="G8636" i="9"/>
  <c r="I8636" i="9" s="1"/>
  <c r="H8636" i="9"/>
  <c r="F8637" i="9"/>
  <c r="G8637" i="9"/>
  <c r="I8637" i="9" s="1"/>
  <c r="H8637" i="9"/>
  <c r="F8638" i="9"/>
  <c r="G8638" i="9"/>
  <c r="I8638" i="9" s="1"/>
  <c r="H8638" i="9"/>
  <c r="F8639" i="9"/>
  <c r="G8639" i="9"/>
  <c r="I8639" i="9" s="1"/>
  <c r="H8639" i="9"/>
  <c r="L14601" i="9"/>
  <c r="L14602" i="9"/>
  <c r="L14603" i="9"/>
  <c r="L14604" i="9"/>
  <c r="F14601" i="9"/>
  <c r="G14601" i="9"/>
  <c r="I14601" i="9" s="1"/>
  <c r="H14601" i="9"/>
  <c r="F14602" i="9"/>
  <c r="G14602" i="9"/>
  <c r="I14602" i="9" s="1"/>
  <c r="H14602" i="9"/>
  <c r="F14603" i="9"/>
  <c r="G14603" i="9"/>
  <c r="I14603" i="9" s="1"/>
  <c r="H14603" i="9"/>
  <c r="F14604" i="9"/>
  <c r="G14604" i="9"/>
  <c r="I14604" i="9" s="1"/>
  <c r="H14604" i="9"/>
  <c r="F3188" i="9" l="1"/>
  <c r="G3188" i="9"/>
  <c r="I3188" i="9" s="1"/>
  <c r="H3188" i="9"/>
  <c r="F14657" i="9"/>
  <c r="G14657" i="9"/>
  <c r="I14657" i="9" s="1"/>
  <c r="H14657" i="9"/>
  <c r="F2783" i="9"/>
  <c r="G2783" i="9"/>
  <c r="I2783" i="9" s="1"/>
  <c r="H2783" i="9"/>
  <c r="L14681" i="9"/>
  <c r="L14682" i="9"/>
  <c r="L14683" i="9"/>
  <c r="L14698" i="9"/>
  <c r="F14698" i="9"/>
  <c r="G14698" i="9"/>
  <c r="I14698" i="9" s="1"/>
  <c r="H14698" i="9"/>
  <c r="F5597" i="9" l="1"/>
  <c r="G5597" i="9"/>
  <c r="I5597" i="9" s="1"/>
  <c r="H5597" i="9"/>
  <c r="F5579" i="9"/>
  <c r="G5579" i="9"/>
  <c r="I5579" i="9" s="1"/>
  <c r="H5579" i="9"/>
  <c r="F5580" i="9"/>
  <c r="G5580" i="9"/>
  <c r="I5580" i="9" s="1"/>
  <c r="H5580" i="9"/>
  <c r="F5581" i="9"/>
  <c r="G5581" i="9"/>
  <c r="I5581" i="9" s="1"/>
  <c r="H5581" i="9"/>
  <c r="F5582" i="9"/>
  <c r="G5582" i="9"/>
  <c r="I5582" i="9" s="1"/>
  <c r="H5582" i="9"/>
  <c r="F5583" i="9"/>
  <c r="G5583" i="9"/>
  <c r="I5583" i="9" s="1"/>
  <c r="H5583" i="9"/>
  <c r="F5584" i="9"/>
  <c r="G5584" i="9"/>
  <c r="I5584" i="9" s="1"/>
  <c r="H5584" i="9"/>
  <c r="F5585" i="9"/>
  <c r="G5585" i="9"/>
  <c r="I5585" i="9" s="1"/>
  <c r="H5585" i="9"/>
  <c r="F5586" i="9"/>
  <c r="G5586" i="9"/>
  <c r="I5586" i="9" s="1"/>
  <c r="H5586" i="9"/>
  <c r="F5587" i="9"/>
  <c r="G5587" i="9"/>
  <c r="I5587" i="9" s="1"/>
  <c r="H5587" i="9"/>
  <c r="F5588" i="9"/>
  <c r="G5588" i="9"/>
  <c r="I5588" i="9" s="1"/>
  <c r="H5588" i="9"/>
  <c r="F5589" i="9"/>
  <c r="G5589" i="9"/>
  <c r="I5589" i="9" s="1"/>
  <c r="H5589" i="9"/>
  <c r="F5590" i="9"/>
  <c r="G5590" i="9"/>
  <c r="I5590" i="9" s="1"/>
  <c r="H5590" i="9"/>
  <c r="F5591" i="9"/>
  <c r="G5591" i="9"/>
  <c r="I5591" i="9" s="1"/>
  <c r="H5591" i="9"/>
  <c r="F5592" i="9"/>
  <c r="G5592" i="9"/>
  <c r="I5592" i="9" s="1"/>
  <c r="H5592" i="9"/>
  <c r="F5593" i="9"/>
  <c r="G5593" i="9"/>
  <c r="I5593" i="9" s="1"/>
  <c r="H5593" i="9"/>
  <c r="F5594" i="9"/>
  <c r="G5594" i="9"/>
  <c r="I5594" i="9" s="1"/>
  <c r="H5594" i="9"/>
  <c r="F5595" i="9"/>
  <c r="G5595" i="9"/>
  <c r="I5595" i="9" s="1"/>
  <c r="H5595" i="9"/>
  <c r="F5596" i="9"/>
  <c r="G5596" i="9"/>
  <c r="I5596" i="9" s="1"/>
  <c r="H5596" i="9"/>
  <c r="L5781" i="9"/>
  <c r="L5782" i="9"/>
  <c r="L5783" i="9"/>
  <c r="L5784" i="9"/>
  <c r="L5785" i="9"/>
  <c r="L5786" i="9"/>
  <c r="L5787" i="9"/>
  <c r="L5788" i="9"/>
  <c r="L5789" i="9"/>
  <c r="L5797" i="9"/>
  <c r="F5789" i="9"/>
  <c r="G5789" i="9"/>
  <c r="I5789" i="9" s="1"/>
  <c r="H5789" i="9"/>
  <c r="L8729" i="9" l="1"/>
  <c r="F8729" i="9"/>
  <c r="G8729" i="9"/>
  <c r="I8729" i="9" s="1"/>
  <c r="H8729" i="9"/>
  <c r="F3647" i="9"/>
  <c r="G3647" i="9"/>
  <c r="I3647" i="9" s="1"/>
  <c r="H3647" i="9"/>
  <c r="F13709" i="9"/>
  <c r="G13709" i="9"/>
  <c r="I13709" i="9" s="1"/>
  <c r="H13709" i="9"/>
  <c r="F13710" i="9"/>
  <c r="G13710" i="9"/>
  <c r="I13710" i="9" s="1"/>
  <c r="H13710" i="9"/>
  <c r="F13711" i="9"/>
  <c r="G13711" i="9"/>
  <c r="I13711" i="9" s="1"/>
  <c r="H13711" i="9"/>
  <c r="F13712" i="9"/>
  <c r="G13712" i="9"/>
  <c r="I13712" i="9" s="1"/>
  <c r="H13712" i="9"/>
  <c r="F13713" i="9"/>
  <c r="G13713" i="9"/>
  <c r="I13713" i="9" s="1"/>
  <c r="H13713" i="9"/>
  <c r="F13714" i="9"/>
  <c r="G13714" i="9"/>
  <c r="I13714" i="9" s="1"/>
  <c r="H13714" i="9"/>
  <c r="F13715" i="9"/>
  <c r="G13715" i="9"/>
  <c r="I13715" i="9" s="1"/>
  <c r="H13715" i="9"/>
  <c r="F13716" i="9"/>
  <c r="G13716" i="9"/>
  <c r="I13716" i="9" s="1"/>
  <c r="H13716" i="9"/>
  <c r="F13717" i="9"/>
  <c r="G13717" i="9"/>
  <c r="I13717" i="9" s="1"/>
  <c r="H13717" i="9"/>
  <c r="F13718" i="9"/>
  <c r="G13718" i="9"/>
  <c r="I13718" i="9" s="1"/>
  <c r="H13718" i="9"/>
  <c r="F13719" i="9"/>
  <c r="G13719" i="9"/>
  <c r="I13719" i="9" s="1"/>
  <c r="H13719" i="9"/>
  <c r="F13720" i="9"/>
  <c r="G13720" i="9"/>
  <c r="I13720" i="9" s="1"/>
  <c r="H13720" i="9"/>
  <c r="F13721" i="9"/>
  <c r="G13721" i="9"/>
  <c r="I13721" i="9" s="1"/>
  <c r="H13721" i="9"/>
  <c r="F13722" i="9"/>
  <c r="G13722" i="9"/>
  <c r="I13722" i="9" s="1"/>
  <c r="H13722" i="9"/>
  <c r="F13723" i="9"/>
  <c r="G13723" i="9"/>
  <c r="I13723" i="9" s="1"/>
  <c r="H13723" i="9"/>
  <c r="F13724" i="9"/>
  <c r="G13724" i="9"/>
  <c r="I13724" i="9" s="1"/>
  <c r="H13724" i="9"/>
  <c r="F13725" i="9"/>
  <c r="G13725" i="9"/>
  <c r="I13725" i="9" s="1"/>
  <c r="H13725" i="9"/>
  <c r="F13726" i="9"/>
  <c r="G13726" i="9"/>
  <c r="I13726" i="9" s="1"/>
  <c r="H13726" i="9"/>
  <c r="F13727" i="9"/>
  <c r="G13727" i="9"/>
  <c r="I13727" i="9" s="1"/>
  <c r="H13727" i="9"/>
  <c r="F13728" i="9"/>
  <c r="G13728" i="9"/>
  <c r="I13728" i="9" s="1"/>
  <c r="H13728" i="9"/>
  <c r="F13729" i="9"/>
  <c r="G13729" i="9"/>
  <c r="I13729" i="9" s="1"/>
  <c r="H13729" i="9"/>
  <c r="L11094" i="9"/>
  <c r="L11095" i="9"/>
  <c r="L11096" i="9"/>
  <c r="L11097" i="9"/>
  <c r="L11098" i="9"/>
  <c r="L11099" i="9"/>
  <c r="L11100" i="9"/>
  <c r="L11101" i="9"/>
  <c r="L11102" i="9"/>
  <c r="L11103" i="9"/>
  <c r="L11104" i="9"/>
  <c r="L11105" i="9"/>
  <c r="L11106" i="9"/>
  <c r="L11107" i="9"/>
  <c r="L11108" i="9"/>
  <c r="L11109" i="9"/>
  <c r="L11110" i="9"/>
  <c r="L11111" i="9"/>
  <c r="L11112" i="9"/>
  <c r="L11113" i="9"/>
  <c r="L11114" i="9"/>
  <c r="L11115" i="9"/>
  <c r="L11116" i="9"/>
  <c r="L11117" i="9"/>
  <c r="L11118" i="9"/>
  <c r="L11119" i="9"/>
  <c r="L11120" i="9"/>
  <c r="L11121" i="9"/>
  <c r="L11122" i="9"/>
  <c r="L11123" i="9"/>
  <c r="L11124" i="9"/>
  <c r="L11125" i="9"/>
  <c r="L11126" i="9"/>
  <c r="L11127" i="9"/>
  <c r="L11128" i="9"/>
  <c r="L11129" i="9"/>
  <c r="L11130" i="9"/>
  <c r="L11131" i="9"/>
  <c r="L11132" i="9"/>
  <c r="L11133" i="9"/>
  <c r="L11134" i="9"/>
  <c r="L11135" i="9"/>
  <c r="L11136" i="9"/>
  <c r="L11137" i="9"/>
  <c r="L11138" i="9"/>
  <c r="L11139" i="9"/>
  <c r="L11140" i="9"/>
  <c r="L11141" i="9"/>
  <c r="L11142" i="9"/>
  <c r="L11143" i="9"/>
  <c r="L11144" i="9"/>
  <c r="L11145" i="9"/>
  <c r="L11146" i="9"/>
  <c r="L11147" i="9"/>
  <c r="L11148" i="9"/>
  <c r="L11149" i="9"/>
  <c r="L11150" i="9"/>
  <c r="L11151" i="9"/>
  <c r="L11152" i="9"/>
  <c r="L11153" i="9"/>
  <c r="L11154" i="9"/>
  <c r="L11155" i="9"/>
  <c r="L11156" i="9"/>
  <c r="L11157" i="9"/>
  <c r="L11158" i="9"/>
  <c r="L11159" i="9"/>
  <c r="L11160" i="9"/>
  <c r="L11161" i="9"/>
  <c r="L11162" i="9"/>
  <c r="L11163" i="9"/>
  <c r="L11164" i="9"/>
  <c r="L11165" i="9"/>
  <c r="L11166" i="9"/>
  <c r="L11167" i="9"/>
  <c r="L11168" i="9"/>
  <c r="L11169" i="9"/>
  <c r="L11170" i="9"/>
  <c r="L11171" i="9"/>
  <c r="L11172" i="9"/>
  <c r="L11173" i="9"/>
  <c r="L11174" i="9"/>
  <c r="L11175" i="9"/>
  <c r="L11176" i="9"/>
  <c r="L11177" i="9"/>
  <c r="L11178" i="9"/>
  <c r="L11179" i="9"/>
  <c r="L11180" i="9"/>
  <c r="L11181" i="9"/>
  <c r="L11182" i="9"/>
  <c r="L11183" i="9"/>
  <c r="L11184" i="9"/>
  <c r="L11185" i="9"/>
  <c r="L11186" i="9"/>
  <c r="L11187" i="9"/>
  <c r="L11188" i="9"/>
  <c r="L11189" i="9"/>
  <c r="L11190" i="9"/>
  <c r="L11191" i="9"/>
  <c r="L11192" i="9"/>
  <c r="L11193" i="9"/>
  <c r="L11194" i="9"/>
  <c r="L11195" i="9"/>
  <c r="L11196" i="9"/>
  <c r="L11197" i="9"/>
  <c r="L11198" i="9"/>
  <c r="F11178" i="9"/>
  <c r="G11178" i="9"/>
  <c r="I11178" i="9" s="1"/>
  <c r="H11178" i="9"/>
  <c r="F11179" i="9"/>
  <c r="G11179" i="9"/>
  <c r="I11179" i="9" s="1"/>
  <c r="H11179" i="9"/>
  <c r="F11180" i="9"/>
  <c r="G11180" i="9"/>
  <c r="I11180" i="9" s="1"/>
  <c r="H11180" i="9"/>
  <c r="F11181" i="9"/>
  <c r="G11181" i="9"/>
  <c r="I11181" i="9" s="1"/>
  <c r="H11181" i="9"/>
  <c r="F11182" i="9"/>
  <c r="G11182" i="9"/>
  <c r="I11182" i="9" s="1"/>
  <c r="H11182" i="9"/>
  <c r="F11183" i="9"/>
  <c r="G11183" i="9"/>
  <c r="I11183" i="9" s="1"/>
  <c r="H11183" i="9"/>
  <c r="F11184" i="9"/>
  <c r="G11184" i="9"/>
  <c r="I11184" i="9" s="1"/>
  <c r="H11184" i="9"/>
  <c r="F11185" i="9"/>
  <c r="G11185" i="9"/>
  <c r="I11185" i="9" s="1"/>
  <c r="H11185" i="9"/>
  <c r="F11186" i="9"/>
  <c r="G11186" i="9"/>
  <c r="I11186" i="9" s="1"/>
  <c r="H11186" i="9"/>
  <c r="F11187" i="9"/>
  <c r="G11187" i="9"/>
  <c r="I11187" i="9" s="1"/>
  <c r="H11187" i="9"/>
  <c r="F11188" i="9"/>
  <c r="G11188" i="9"/>
  <c r="I11188" i="9" s="1"/>
  <c r="H11188" i="9"/>
  <c r="F11189" i="9"/>
  <c r="G11189" i="9"/>
  <c r="I11189" i="9" s="1"/>
  <c r="H11189" i="9"/>
  <c r="F11190" i="9"/>
  <c r="G11190" i="9"/>
  <c r="I11190" i="9" s="1"/>
  <c r="H11190" i="9"/>
  <c r="F11191" i="9"/>
  <c r="G11191" i="9"/>
  <c r="I11191" i="9" s="1"/>
  <c r="H11191" i="9"/>
  <c r="F11192" i="9"/>
  <c r="G11192" i="9"/>
  <c r="I11192" i="9" s="1"/>
  <c r="H11192" i="9"/>
  <c r="F11193" i="9"/>
  <c r="G11193" i="9"/>
  <c r="I11193" i="9" s="1"/>
  <c r="H11193" i="9"/>
  <c r="F11194" i="9"/>
  <c r="G11194" i="9"/>
  <c r="I11194" i="9" s="1"/>
  <c r="H11194" i="9"/>
  <c r="F11195" i="9"/>
  <c r="G11195" i="9"/>
  <c r="I11195" i="9" s="1"/>
  <c r="H11195" i="9"/>
  <c r="F11196" i="9"/>
  <c r="G11196" i="9"/>
  <c r="I11196" i="9" s="1"/>
  <c r="H11196" i="9"/>
  <c r="F11197" i="9"/>
  <c r="G11197" i="9"/>
  <c r="I11197" i="9" s="1"/>
  <c r="H11197" i="9"/>
  <c r="F11198" i="9"/>
  <c r="G11198" i="9"/>
  <c r="I11198" i="9" s="1"/>
  <c r="H11198" i="9"/>
  <c r="F3846" i="9"/>
  <c r="G3846" i="9"/>
  <c r="I3846" i="9" s="1"/>
  <c r="H3846" i="9"/>
  <c r="L14067" i="9"/>
  <c r="L14068" i="9"/>
  <c r="L14069" i="9"/>
  <c r="L14070" i="9"/>
  <c r="L14071" i="9"/>
  <c r="L14072" i="9"/>
  <c r="F14067" i="9"/>
  <c r="G14067" i="9"/>
  <c r="I14067" i="9" s="1"/>
  <c r="H14067" i="9"/>
  <c r="F14068" i="9"/>
  <c r="G14068" i="9"/>
  <c r="I14068" i="9" s="1"/>
  <c r="H14068" i="9"/>
  <c r="F14069" i="9"/>
  <c r="G14069" i="9"/>
  <c r="I14069" i="9" s="1"/>
  <c r="H14069" i="9"/>
  <c r="F14070" i="9"/>
  <c r="G14070" i="9"/>
  <c r="I14070" i="9" s="1"/>
  <c r="H14070" i="9"/>
  <c r="F14071" i="9"/>
  <c r="G14071" i="9"/>
  <c r="I14071" i="9" s="1"/>
  <c r="H14071" i="9"/>
  <c r="F14072" i="9"/>
  <c r="G14072" i="9"/>
  <c r="I14072" i="9" s="1"/>
  <c r="H14072" i="9"/>
  <c r="L20" i="9"/>
  <c r="F20" i="9"/>
  <c r="G20" i="9"/>
  <c r="I20" i="9" s="1"/>
  <c r="H20" i="9"/>
  <c r="L2673" i="9"/>
  <c r="F2673" i="9"/>
  <c r="G2673" i="9"/>
  <c r="I2673" i="9" s="1"/>
  <c r="H2673" i="9"/>
  <c r="L14716" i="9"/>
  <c r="F14716" i="9"/>
  <c r="G14716" i="9"/>
  <c r="I14716" i="9" s="1"/>
  <c r="H14716" i="9"/>
  <c r="L137" i="9"/>
  <c r="L138" i="9"/>
  <c r="F138" i="9"/>
  <c r="G138" i="9"/>
  <c r="I138" i="9" s="1"/>
  <c r="H138" i="9"/>
  <c r="F2514" i="9"/>
  <c r="G2514" i="9"/>
  <c r="I2514" i="9" s="1"/>
  <c r="H2514" i="9"/>
  <c r="F2515" i="9"/>
  <c r="G2515" i="9"/>
  <c r="I2515" i="9" s="1"/>
  <c r="H2515" i="9"/>
  <c r="F2516" i="9"/>
  <c r="G2516" i="9"/>
  <c r="I2516" i="9" s="1"/>
  <c r="H2516" i="9"/>
  <c r="F2517" i="9"/>
  <c r="G2517" i="9"/>
  <c r="I2517" i="9" s="1"/>
  <c r="H2517" i="9"/>
  <c r="F2518" i="9"/>
  <c r="G2518" i="9"/>
  <c r="I2518" i="9" s="1"/>
  <c r="H2518" i="9"/>
  <c r="F2519" i="9"/>
  <c r="G2519" i="9"/>
  <c r="I2519" i="9" s="1"/>
  <c r="H2519" i="9"/>
  <c r="F2520" i="9"/>
  <c r="G2520" i="9"/>
  <c r="I2520" i="9" s="1"/>
  <c r="H2520" i="9"/>
  <c r="F2521" i="9"/>
  <c r="G2521" i="9"/>
  <c r="I2521" i="9" s="1"/>
  <c r="H2521" i="9"/>
  <c r="F2522" i="9"/>
  <c r="G2522" i="9"/>
  <c r="I2522" i="9" s="1"/>
  <c r="H2522" i="9"/>
  <c r="F2523" i="9"/>
  <c r="G2523" i="9"/>
  <c r="I2523" i="9" s="1"/>
  <c r="H2523" i="9"/>
  <c r="F2524" i="9"/>
  <c r="G2524" i="9"/>
  <c r="I2524" i="9" s="1"/>
  <c r="H2524" i="9"/>
  <c r="F2525" i="9"/>
  <c r="G2525" i="9"/>
  <c r="I2525" i="9" s="1"/>
  <c r="H2525" i="9"/>
  <c r="F2526" i="9"/>
  <c r="G2526" i="9"/>
  <c r="I2526" i="9" s="1"/>
  <c r="H2526" i="9"/>
  <c r="F2527" i="9"/>
  <c r="G2527" i="9"/>
  <c r="I2527" i="9" s="1"/>
  <c r="H2527" i="9"/>
  <c r="F2528" i="9"/>
  <c r="G2528" i="9"/>
  <c r="I2528" i="9" s="1"/>
  <c r="H2528" i="9"/>
  <c r="F2529" i="9"/>
  <c r="G2529" i="9"/>
  <c r="I2529" i="9" s="1"/>
  <c r="H2529" i="9"/>
  <c r="F2530" i="9"/>
  <c r="G2530" i="9"/>
  <c r="I2530" i="9" s="1"/>
  <c r="H2530" i="9"/>
  <c r="F2531" i="9"/>
  <c r="G2531" i="9"/>
  <c r="I2531" i="9" s="1"/>
  <c r="H2531" i="9"/>
  <c r="F2532" i="9"/>
  <c r="G2532" i="9"/>
  <c r="I2532" i="9" s="1"/>
  <c r="H2532" i="9"/>
  <c r="F2533" i="9"/>
  <c r="G2533" i="9"/>
  <c r="I2533" i="9" s="1"/>
  <c r="H2533" i="9"/>
  <c r="F8600" i="9"/>
  <c r="G8600" i="9"/>
  <c r="I8600" i="9" s="1"/>
  <c r="H8600" i="9"/>
  <c r="F8601" i="9"/>
  <c r="G8601" i="9"/>
  <c r="I8601" i="9" s="1"/>
  <c r="H8601" i="9"/>
  <c r="F8602" i="9"/>
  <c r="G8602" i="9"/>
  <c r="I8602" i="9" s="1"/>
  <c r="H8602" i="9"/>
  <c r="F8603" i="9"/>
  <c r="G8603" i="9"/>
  <c r="I8603" i="9" s="1"/>
  <c r="H8603" i="9"/>
  <c r="F8604" i="9"/>
  <c r="G8604" i="9"/>
  <c r="I8604" i="9" s="1"/>
  <c r="H8604" i="9"/>
  <c r="F8605" i="9"/>
  <c r="G8605" i="9"/>
  <c r="I8605" i="9" s="1"/>
  <c r="H8605" i="9"/>
  <c r="F8606" i="9"/>
  <c r="G8606" i="9"/>
  <c r="I8606" i="9" s="1"/>
  <c r="H8606" i="9"/>
  <c r="F8607" i="9"/>
  <c r="G8607" i="9"/>
  <c r="I8607" i="9" s="1"/>
  <c r="H8607" i="9"/>
  <c r="F8608" i="9"/>
  <c r="G8608" i="9"/>
  <c r="I8608" i="9" s="1"/>
  <c r="H8608" i="9"/>
  <c r="F8609" i="9"/>
  <c r="G8609" i="9"/>
  <c r="I8609" i="9" s="1"/>
  <c r="H8609" i="9"/>
  <c r="F8610" i="9"/>
  <c r="G8610" i="9"/>
  <c r="I8610" i="9" s="1"/>
  <c r="H8610" i="9"/>
  <c r="F8611" i="9"/>
  <c r="G8611" i="9"/>
  <c r="I8611" i="9" s="1"/>
  <c r="H8611" i="9"/>
  <c r="F8612" i="9"/>
  <c r="G8612" i="9"/>
  <c r="I8612" i="9" s="1"/>
  <c r="H8612" i="9"/>
  <c r="F8613" i="9"/>
  <c r="G8613" i="9"/>
  <c r="I8613" i="9" s="1"/>
  <c r="H8613" i="9"/>
  <c r="F8614" i="9"/>
  <c r="G8614" i="9"/>
  <c r="I8614" i="9" s="1"/>
  <c r="H8614" i="9"/>
  <c r="F8615" i="9"/>
  <c r="G8615" i="9"/>
  <c r="I8615" i="9" s="1"/>
  <c r="H8615" i="9"/>
  <c r="F8616" i="9"/>
  <c r="G8616" i="9"/>
  <c r="I8616" i="9" s="1"/>
  <c r="H8616" i="9"/>
  <c r="F8617" i="9"/>
  <c r="G8617" i="9"/>
  <c r="I8617" i="9" s="1"/>
  <c r="H8617" i="9"/>
  <c r="F8618" i="9"/>
  <c r="G8618" i="9"/>
  <c r="I8618" i="9" s="1"/>
  <c r="H8618" i="9"/>
  <c r="F8619" i="9"/>
  <c r="G8619" i="9"/>
  <c r="I8619" i="9" s="1"/>
  <c r="H8619" i="9"/>
  <c r="L14587" i="9"/>
  <c r="L14588" i="9"/>
  <c r="L14589" i="9"/>
  <c r="L14590" i="9"/>
  <c r="L14591" i="9"/>
  <c r="L14592" i="9"/>
  <c r="L14593" i="9"/>
  <c r="L14594" i="9"/>
  <c r="L14595" i="9"/>
  <c r="L14596" i="9"/>
  <c r="L14597" i="9"/>
  <c r="L14598" i="9"/>
  <c r="L14599" i="9"/>
  <c r="L14600" i="9"/>
  <c r="F14597" i="9"/>
  <c r="G14597" i="9"/>
  <c r="I14597" i="9" s="1"/>
  <c r="H14597" i="9"/>
  <c r="F14598" i="9"/>
  <c r="G14598" i="9"/>
  <c r="I14598" i="9" s="1"/>
  <c r="H14598" i="9"/>
  <c r="F14599" i="9"/>
  <c r="G14599" i="9"/>
  <c r="I14599" i="9" s="1"/>
  <c r="H14599" i="9"/>
  <c r="F14600" i="9"/>
  <c r="G14600" i="9"/>
  <c r="I14600" i="9" s="1"/>
  <c r="H14600" i="9"/>
  <c r="L2701" i="9" l="1"/>
  <c r="F2701" i="9"/>
  <c r="G2701" i="9"/>
  <c r="I2701" i="9" s="1"/>
  <c r="H2701" i="9"/>
  <c r="L3306" i="9"/>
  <c r="L3307" i="9"/>
  <c r="L3308" i="9"/>
  <c r="L3312" i="9"/>
  <c r="F3308" i="9"/>
  <c r="G3308" i="9"/>
  <c r="I3308" i="9" s="1"/>
  <c r="H3308" i="9"/>
  <c r="F3548" i="9"/>
  <c r="G3548" i="9"/>
  <c r="I3548" i="9" s="1"/>
  <c r="H3548" i="9"/>
  <c r="L3143" i="9"/>
  <c r="L3144" i="9"/>
  <c r="L3145" i="9"/>
  <c r="L3146" i="9"/>
  <c r="L3147" i="9"/>
  <c r="F3147" i="9"/>
  <c r="G3147" i="9"/>
  <c r="I3147" i="9" s="1"/>
  <c r="H3147" i="9"/>
  <c r="F3083" i="9"/>
  <c r="G3083" i="9"/>
  <c r="I3083" i="9" s="1"/>
  <c r="H3083" i="9"/>
  <c r="L2959" i="9"/>
  <c r="L2960" i="9"/>
  <c r="L2961" i="9"/>
  <c r="L2962" i="9"/>
  <c r="L2963" i="9"/>
  <c r="F2963" i="9"/>
  <c r="G2963" i="9"/>
  <c r="I2963" i="9" s="1"/>
  <c r="H2963" i="9"/>
  <c r="L14655" i="9"/>
  <c r="L14656" i="9"/>
  <c r="F14656" i="9"/>
  <c r="G14656" i="9"/>
  <c r="I14656" i="9" s="1"/>
  <c r="H14656" i="9"/>
  <c r="F2782" i="9"/>
  <c r="G2782" i="9"/>
  <c r="I2782" i="9" s="1"/>
  <c r="H2782" i="9"/>
  <c r="L3182" i="9"/>
  <c r="L3183" i="9"/>
  <c r="L3184" i="9"/>
  <c r="L3185" i="9"/>
  <c r="L3186" i="9"/>
  <c r="L3187" i="9"/>
  <c r="F3187" i="9"/>
  <c r="G3187" i="9"/>
  <c r="I3187" i="9" s="1"/>
  <c r="H3187" i="9"/>
  <c r="L14062" i="9"/>
  <c r="L14063" i="9"/>
  <c r="L14064" i="9"/>
  <c r="L14065" i="9"/>
  <c r="L14066" i="9"/>
  <c r="F14062" i="9"/>
  <c r="G14062" i="9"/>
  <c r="I14062" i="9" s="1"/>
  <c r="H14062" i="9"/>
  <c r="F14063" i="9"/>
  <c r="G14063" i="9"/>
  <c r="I14063" i="9" s="1"/>
  <c r="H14063" i="9"/>
  <c r="F14064" i="9"/>
  <c r="G14064" i="9"/>
  <c r="I14064" i="9" s="1"/>
  <c r="H14064" i="9"/>
  <c r="F14065" i="9"/>
  <c r="G14065" i="9"/>
  <c r="I14065" i="9" s="1"/>
  <c r="H14065" i="9"/>
  <c r="F14066" i="9"/>
  <c r="G14066" i="9"/>
  <c r="I14066" i="9" s="1"/>
  <c r="H14066" i="9"/>
  <c r="F137" i="9"/>
  <c r="G137" i="9"/>
  <c r="I137" i="9" s="1"/>
  <c r="H137" i="9"/>
  <c r="F2493" i="9"/>
  <c r="G2493" i="9"/>
  <c r="I2493" i="9" s="1"/>
  <c r="H2493" i="9"/>
  <c r="F2494" i="9"/>
  <c r="G2494" i="9"/>
  <c r="I2494" i="9" s="1"/>
  <c r="H2494" i="9"/>
  <c r="F2495" i="9"/>
  <c r="G2495" i="9"/>
  <c r="I2495" i="9" s="1"/>
  <c r="H2495" i="9"/>
  <c r="F2496" i="9"/>
  <c r="G2496" i="9"/>
  <c r="I2496" i="9" s="1"/>
  <c r="H2496" i="9"/>
  <c r="F2497" i="9"/>
  <c r="G2497" i="9"/>
  <c r="I2497" i="9" s="1"/>
  <c r="H2497" i="9"/>
  <c r="F2498" i="9"/>
  <c r="G2498" i="9"/>
  <c r="I2498" i="9" s="1"/>
  <c r="H2498" i="9"/>
  <c r="F2499" i="9"/>
  <c r="G2499" i="9"/>
  <c r="I2499" i="9" s="1"/>
  <c r="H2499" i="9"/>
  <c r="F2500" i="9"/>
  <c r="G2500" i="9"/>
  <c r="I2500" i="9" s="1"/>
  <c r="H2500" i="9"/>
  <c r="F2501" i="9"/>
  <c r="G2501" i="9"/>
  <c r="I2501" i="9" s="1"/>
  <c r="H2501" i="9"/>
  <c r="F2502" i="9"/>
  <c r="G2502" i="9"/>
  <c r="I2502" i="9" s="1"/>
  <c r="H2502" i="9"/>
  <c r="F2503" i="9"/>
  <c r="G2503" i="9"/>
  <c r="I2503" i="9" s="1"/>
  <c r="H2503" i="9"/>
  <c r="F2504" i="9"/>
  <c r="G2504" i="9"/>
  <c r="I2504" i="9" s="1"/>
  <c r="H2504" i="9"/>
  <c r="F2505" i="9"/>
  <c r="G2505" i="9"/>
  <c r="I2505" i="9" s="1"/>
  <c r="H2505" i="9"/>
  <c r="F2506" i="9"/>
  <c r="G2506" i="9"/>
  <c r="I2506" i="9" s="1"/>
  <c r="H2506" i="9"/>
  <c r="F2507" i="9"/>
  <c r="G2507" i="9"/>
  <c r="I2507" i="9" s="1"/>
  <c r="H2507" i="9"/>
  <c r="F2508" i="9"/>
  <c r="G2508" i="9"/>
  <c r="I2508" i="9" s="1"/>
  <c r="H2508" i="9"/>
  <c r="F2509" i="9"/>
  <c r="G2509" i="9"/>
  <c r="I2509" i="9" s="1"/>
  <c r="H2509" i="9"/>
  <c r="F2510" i="9"/>
  <c r="G2510" i="9"/>
  <c r="I2510" i="9" s="1"/>
  <c r="H2510" i="9"/>
  <c r="F2511" i="9"/>
  <c r="G2511" i="9"/>
  <c r="I2511" i="9" s="1"/>
  <c r="H2511" i="9"/>
  <c r="F2512" i="9"/>
  <c r="G2512" i="9"/>
  <c r="I2512" i="9" s="1"/>
  <c r="H2512" i="9"/>
  <c r="F2513" i="9"/>
  <c r="G2513" i="9"/>
  <c r="I2513" i="9" s="1"/>
  <c r="H2513" i="9"/>
  <c r="F8580" i="9"/>
  <c r="G8580" i="9"/>
  <c r="I8580" i="9" s="1"/>
  <c r="H8580" i="9"/>
  <c r="F8581" i="9"/>
  <c r="G8581" i="9"/>
  <c r="I8581" i="9" s="1"/>
  <c r="H8581" i="9"/>
  <c r="F8582" i="9"/>
  <c r="G8582" i="9"/>
  <c r="I8582" i="9" s="1"/>
  <c r="H8582" i="9"/>
  <c r="F8583" i="9"/>
  <c r="G8583" i="9"/>
  <c r="I8583" i="9" s="1"/>
  <c r="H8583" i="9"/>
  <c r="F8584" i="9"/>
  <c r="G8584" i="9"/>
  <c r="I8584" i="9" s="1"/>
  <c r="H8584" i="9"/>
  <c r="F8585" i="9"/>
  <c r="G8585" i="9"/>
  <c r="I8585" i="9" s="1"/>
  <c r="H8585" i="9"/>
  <c r="F8586" i="9"/>
  <c r="G8586" i="9"/>
  <c r="I8586" i="9" s="1"/>
  <c r="H8586" i="9"/>
  <c r="F8587" i="9"/>
  <c r="G8587" i="9"/>
  <c r="I8587" i="9" s="1"/>
  <c r="H8587" i="9"/>
  <c r="F8588" i="9"/>
  <c r="G8588" i="9"/>
  <c r="I8588" i="9" s="1"/>
  <c r="H8588" i="9"/>
  <c r="F8589" i="9"/>
  <c r="G8589" i="9"/>
  <c r="I8589" i="9" s="1"/>
  <c r="H8589" i="9"/>
  <c r="F8590" i="9"/>
  <c r="G8590" i="9"/>
  <c r="I8590" i="9" s="1"/>
  <c r="H8590" i="9"/>
  <c r="F8591" i="9"/>
  <c r="G8591" i="9"/>
  <c r="I8591" i="9" s="1"/>
  <c r="H8591" i="9"/>
  <c r="F8592" i="9"/>
  <c r="G8592" i="9"/>
  <c r="I8592" i="9" s="1"/>
  <c r="H8592" i="9"/>
  <c r="F8593" i="9"/>
  <c r="G8593" i="9"/>
  <c r="I8593" i="9" s="1"/>
  <c r="H8593" i="9"/>
  <c r="F8594" i="9"/>
  <c r="G8594" i="9"/>
  <c r="I8594" i="9" s="1"/>
  <c r="H8594" i="9"/>
  <c r="F8595" i="9"/>
  <c r="G8595" i="9"/>
  <c r="I8595" i="9" s="1"/>
  <c r="H8595" i="9"/>
  <c r="F8596" i="9"/>
  <c r="G8596" i="9"/>
  <c r="I8596" i="9" s="1"/>
  <c r="H8596" i="9"/>
  <c r="F8597" i="9"/>
  <c r="G8597" i="9"/>
  <c r="I8597" i="9" s="1"/>
  <c r="H8597" i="9"/>
  <c r="F8598" i="9"/>
  <c r="G8598" i="9"/>
  <c r="I8598" i="9" s="1"/>
  <c r="H8598" i="9"/>
  <c r="F8599" i="9"/>
  <c r="G8599" i="9"/>
  <c r="I8599" i="9" s="1"/>
  <c r="H8599" i="9"/>
  <c r="F14592" i="9"/>
  <c r="G14592" i="9"/>
  <c r="I14592" i="9" s="1"/>
  <c r="H14592" i="9"/>
  <c r="F14593" i="9"/>
  <c r="G14593" i="9"/>
  <c r="I14593" i="9" s="1"/>
  <c r="H14593" i="9"/>
  <c r="F14594" i="9"/>
  <c r="G14594" i="9"/>
  <c r="I14594" i="9" s="1"/>
  <c r="H14594" i="9"/>
  <c r="F14595" i="9"/>
  <c r="G14595" i="9"/>
  <c r="I14595" i="9" s="1"/>
  <c r="H14595" i="9"/>
  <c r="F14596" i="9"/>
  <c r="G14596" i="9"/>
  <c r="I14596" i="9" s="1"/>
  <c r="H14596" i="9"/>
  <c r="F3307" i="9"/>
  <c r="G3307" i="9"/>
  <c r="I3307" i="9" s="1"/>
  <c r="H3307" i="9"/>
  <c r="F3547" i="9"/>
  <c r="G3547" i="9"/>
  <c r="I3547" i="9" s="1"/>
  <c r="H3547" i="9"/>
  <c r="F3146" i="9"/>
  <c r="G3146" i="9"/>
  <c r="I3146" i="9" s="1"/>
  <c r="H3146" i="9"/>
  <c r="F3082" i="9"/>
  <c r="G3082" i="9"/>
  <c r="I3082" i="9" s="1"/>
  <c r="H3082" i="9"/>
  <c r="F2962" i="9"/>
  <c r="G2962" i="9"/>
  <c r="I2962" i="9" s="1"/>
  <c r="H2962" i="9"/>
  <c r="F3590" i="9"/>
  <c r="G3590" i="9"/>
  <c r="I3590" i="9" s="1"/>
  <c r="H3590" i="9"/>
  <c r="F3097" i="9"/>
  <c r="G3097" i="9"/>
  <c r="I3097" i="9" s="1"/>
  <c r="H3097" i="9"/>
  <c r="F3728" i="9"/>
  <c r="G3728" i="9"/>
  <c r="I3728" i="9" s="1"/>
  <c r="H3728" i="9"/>
  <c r="F3350" i="9"/>
  <c r="G3350" i="9"/>
  <c r="I3350" i="9" s="1"/>
  <c r="H3350" i="9"/>
  <c r="F3390" i="9"/>
  <c r="G3390" i="9"/>
  <c r="I3390" i="9" s="1"/>
  <c r="H3390" i="9"/>
  <c r="F3688" i="9"/>
  <c r="G3688" i="9"/>
  <c r="I3688" i="9" s="1"/>
  <c r="H3688" i="9"/>
  <c r="F3430" i="9"/>
  <c r="G3430" i="9"/>
  <c r="I3430" i="9" s="1"/>
  <c r="H3430" i="9"/>
  <c r="L2843" i="9"/>
  <c r="L2844" i="9"/>
  <c r="F2844" i="9"/>
  <c r="G2844" i="9"/>
  <c r="I2844" i="9" s="1"/>
  <c r="H2844" i="9"/>
  <c r="F2824" i="9"/>
  <c r="G2824" i="9"/>
  <c r="I2824" i="9" s="1"/>
  <c r="H2824" i="9"/>
  <c r="F14655" i="9"/>
  <c r="G14655" i="9"/>
  <c r="I14655" i="9" s="1"/>
  <c r="H14655" i="9"/>
  <c r="F3186" i="9"/>
  <c r="G3186" i="9"/>
  <c r="I3186" i="9" s="1"/>
  <c r="H3186" i="9"/>
  <c r="F2781" i="9"/>
  <c r="G2781" i="9"/>
  <c r="I2781" i="9" s="1"/>
  <c r="H2781" i="9"/>
  <c r="F14683" i="9"/>
  <c r="G14683" i="9"/>
  <c r="I14683" i="9" s="1"/>
  <c r="H14683" i="9"/>
  <c r="F6151" i="9"/>
  <c r="G6151" i="9"/>
  <c r="I6151" i="9" s="1"/>
  <c r="H6151" i="9"/>
  <c r="F3965" i="9"/>
  <c r="G3965" i="9"/>
  <c r="I3965" i="9" s="1"/>
  <c r="H3965" i="9"/>
  <c r="F5913" i="9"/>
  <c r="G5913" i="9"/>
  <c r="I5913" i="9" s="1"/>
  <c r="H5913" i="9"/>
  <c r="F6032" i="9"/>
  <c r="G6032" i="9"/>
  <c r="I6032" i="9" s="1"/>
  <c r="H6032" i="9"/>
  <c r="F6033" i="9"/>
  <c r="G6033" i="9"/>
  <c r="I6033" i="9" s="1"/>
  <c r="H6033" i="9"/>
  <c r="F5912" i="9"/>
  <c r="G5912" i="9"/>
  <c r="I5912" i="9" s="1"/>
  <c r="H5912" i="9"/>
  <c r="F3964" i="9"/>
  <c r="G3964" i="9"/>
  <c r="I3964" i="9" s="1"/>
  <c r="H3964" i="9"/>
  <c r="L3845" i="9"/>
  <c r="F3845" i="9"/>
  <c r="G3845" i="9"/>
  <c r="I3845" i="9" s="1"/>
  <c r="H3845" i="9"/>
  <c r="F11157" i="9"/>
  <c r="G11157" i="9"/>
  <c r="I11157" i="9" s="1"/>
  <c r="H11157" i="9"/>
  <c r="F11158" i="9"/>
  <c r="G11158" i="9"/>
  <c r="I11158" i="9" s="1"/>
  <c r="H11158" i="9"/>
  <c r="F11159" i="9"/>
  <c r="G11159" i="9"/>
  <c r="I11159" i="9" s="1"/>
  <c r="H11159" i="9"/>
  <c r="F11160" i="9"/>
  <c r="G11160" i="9"/>
  <c r="I11160" i="9" s="1"/>
  <c r="H11160" i="9"/>
  <c r="F11161" i="9"/>
  <c r="G11161" i="9"/>
  <c r="I11161" i="9" s="1"/>
  <c r="H11161" i="9"/>
  <c r="F11162" i="9"/>
  <c r="G11162" i="9"/>
  <c r="I11162" i="9" s="1"/>
  <c r="H11162" i="9"/>
  <c r="F11163" i="9"/>
  <c r="G11163" i="9"/>
  <c r="I11163" i="9" s="1"/>
  <c r="H11163" i="9"/>
  <c r="F11164" i="9"/>
  <c r="G11164" i="9"/>
  <c r="I11164" i="9" s="1"/>
  <c r="H11164" i="9"/>
  <c r="F11165" i="9"/>
  <c r="G11165" i="9"/>
  <c r="I11165" i="9" s="1"/>
  <c r="H11165" i="9"/>
  <c r="F11166" i="9"/>
  <c r="G11166" i="9"/>
  <c r="I11166" i="9" s="1"/>
  <c r="H11166" i="9"/>
  <c r="F11167" i="9"/>
  <c r="G11167" i="9"/>
  <c r="I11167" i="9" s="1"/>
  <c r="H11167" i="9"/>
  <c r="F11168" i="9"/>
  <c r="G11168" i="9"/>
  <c r="I11168" i="9" s="1"/>
  <c r="H11168" i="9"/>
  <c r="F11169" i="9"/>
  <c r="G11169" i="9"/>
  <c r="I11169" i="9" s="1"/>
  <c r="H11169" i="9"/>
  <c r="F11170" i="9"/>
  <c r="G11170" i="9"/>
  <c r="I11170" i="9" s="1"/>
  <c r="H11170" i="9"/>
  <c r="F11171" i="9"/>
  <c r="G11171" i="9"/>
  <c r="I11171" i="9" s="1"/>
  <c r="H11171" i="9"/>
  <c r="F11172" i="9"/>
  <c r="G11172" i="9"/>
  <c r="I11172" i="9" s="1"/>
  <c r="H11172" i="9"/>
  <c r="F11173" i="9"/>
  <c r="G11173" i="9"/>
  <c r="I11173" i="9" s="1"/>
  <c r="H11173" i="9"/>
  <c r="F11174" i="9"/>
  <c r="G11174" i="9"/>
  <c r="I11174" i="9" s="1"/>
  <c r="H11174" i="9"/>
  <c r="F11175" i="9"/>
  <c r="G11175" i="9"/>
  <c r="I11175" i="9" s="1"/>
  <c r="H11175" i="9"/>
  <c r="F11176" i="9"/>
  <c r="G11176" i="9"/>
  <c r="I11176" i="9" s="1"/>
  <c r="H11176" i="9"/>
  <c r="F11177" i="9"/>
  <c r="G11177" i="9"/>
  <c r="I11177" i="9" s="1"/>
  <c r="H11177" i="9"/>
  <c r="F13688" i="9"/>
  <c r="G13688" i="9"/>
  <c r="I13688" i="9" s="1"/>
  <c r="H13688" i="9"/>
  <c r="F13689" i="9"/>
  <c r="G13689" i="9"/>
  <c r="I13689" i="9" s="1"/>
  <c r="H13689" i="9"/>
  <c r="F13690" i="9"/>
  <c r="G13690" i="9"/>
  <c r="I13690" i="9" s="1"/>
  <c r="H13690" i="9"/>
  <c r="F13691" i="9"/>
  <c r="G13691" i="9"/>
  <c r="I13691" i="9" s="1"/>
  <c r="H13691" i="9"/>
  <c r="F13692" i="9"/>
  <c r="G13692" i="9"/>
  <c r="I13692" i="9" s="1"/>
  <c r="H13692" i="9"/>
  <c r="F13693" i="9"/>
  <c r="G13693" i="9"/>
  <c r="I13693" i="9" s="1"/>
  <c r="H13693" i="9"/>
  <c r="F13694" i="9"/>
  <c r="G13694" i="9"/>
  <c r="I13694" i="9" s="1"/>
  <c r="H13694" i="9"/>
  <c r="F13695" i="9"/>
  <c r="G13695" i="9"/>
  <c r="I13695" i="9" s="1"/>
  <c r="H13695" i="9"/>
  <c r="F13696" i="9"/>
  <c r="G13696" i="9"/>
  <c r="I13696" i="9" s="1"/>
  <c r="H13696" i="9"/>
  <c r="F13697" i="9"/>
  <c r="G13697" i="9"/>
  <c r="I13697" i="9" s="1"/>
  <c r="H13697" i="9"/>
  <c r="F13698" i="9"/>
  <c r="G13698" i="9"/>
  <c r="I13698" i="9" s="1"/>
  <c r="H13698" i="9"/>
  <c r="F13699" i="9"/>
  <c r="G13699" i="9"/>
  <c r="I13699" i="9" s="1"/>
  <c r="H13699" i="9"/>
  <c r="F13700" i="9"/>
  <c r="G13700" i="9"/>
  <c r="I13700" i="9" s="1"/>
  <c r="H13700" i="9"/>
  <c r="F13701" i="9"/>
  <c r="G13701" i="9"/>
  <c r="I13701" i="9" s="1"/>
  <c r="H13701" i="9"/>
  <c r="F13702" i="9"/>
  <c r="G13702" i="9"/>
  <c r="I13702" i="9" s="1"/>
  <c r="H13702" i="9"/>
  <c r="F13703" i="9"/>
  <c r="G13703" i="9"/>
  <c r="I13703" i="9" s="1"/>
  <c r="H13703" i="9"/>
  <c r="F13704" i="9"/>
  <c r="G13704" i="9"/>
  <c r="I13704" i="9" s="1"/>
  <c r="H13704" i="9"/>
  <c r="F13705" i="9"/>
  <c r="G13705" i="9"/>
  <c r="I13705" i="9" s="1"/>
  <c r="H13705" i="9"/>
  <c r="F13706" i="9"/>
  <c r="G13706" i="9"/>
  <c r="I13706" i="9" s="1"/>
  <c r="H13706" i="9"/>
  <c r="F13707" i="9"/>
  <c r="G13707" i="9"/>
  <c r="I13707" i="9" s="1"/>
  <c r="H13707" i="9"/>
  <c r="F13708" i="9"/>
  <c r="G13708" i="9"/>
  <c r="I13708" i="9" s="1"/>
  <c r="H13708" i="9"/>
  <c r="F3645" i="9"/>
  <c r="G3645" i="9"/>
  <c r="I3645" i="9" s="1"/>
  <c r="H3645" i="9"/>
  <c r="F3646" i="9"/>
  <c r="G3646" i="9"/>
  <c r="I3646" i="9" s="1"/>
  <c r="H3646" i="9"/>
  <c r="F5786" i="9"/>
  <c r="G5786" i="9"/>
  <c r="I5786" i="9" s="1"/>
  <c r="H5786" i="9"/>
  <c r="F5787" i="9"/>
  <c r="G5787" i="9"/>
  <c r="I5787" i="9" s="1"/>
  <c r="H5787" i="9"/>
  <c r="F5788" i="9"/>
  <c r="G5788" i="9"/>
  <c r="I5788" i="9" s="1"/>
  <c r="H5788" i="9"/>
  <c r="F5557" i="9" l="1"/>
  <c r="G5557" i="9"/>
  <c r="I5557" i="9" s="1"/>
  <c r="H5557" i="9"/>
  <c r="F5558" i="9"/>
  <c r="G5558" i="9"/>
  <c r="I5558" i="9" s="1"/>
  <c r="H5558" i="9"/>
  <c r="F5559" i="9"/>
  <c r="G5559" i="9"/>
  <c r="I5559" i="9" s="1"/>
  <c r="H5559" i="9"/>
  <c r="F5560" i="9"/>
  <c r="G5560" i="9"/>
  <c r="I5560" i="9" s="1"/>
  <c r="H5560" i="9"/>
  <c r="F5561" i="9"/>
  <c r="G5561" i="9"/>
  <c r="I5561" i="9" s="1"/>
  <c r="H5561" i="9"/>
  <c r="F5562" i="9"/>
  <c r="G5562" i="9"/>
  <c r="I5562" i="9" s="1"/>
  <c r="H5562" i="9"/>
  <c r="F5563" i="9"/>
  <c r="G5563" i="9"/>
  <c r="I5563" i="9" s="1"/>
  <c r="H5563" i="9"/>
  <c r="F5564" i="9"/>
  <c r="G5564" i="9"/>
  <c r="I5564" i="9" s="1"/>
  <c r="H5564" i="9"/>
  <c r="F5565" i="9"/>
  <c r="G5565" i="9"/>
  <c r="I5565" i="9" s="1"/>
  <c r="H5565" i="9"/>
  <c r="F5566" i="9"/>
  <c r="G5566" i="9"/>
  <c r="I5566" i="9" s="1"/>
  <c r="H5566" i="9"/>
  <c r="F5567" i="9"/>
  <c r="G5567" i="9"/>
  <c r="I5567" i="9" s="1"/>
  <c r="H5567" i="9"/>
  <c r="F5568" i="9"/>
  <c r="G5568" i="9"/>
  <c r="I5568" i="9" s="1"/>
  <c r="H5568" i="9"/>
  <c r="F5569" i="9"/>
  <c r="G5569" i="9"/>
  <c r="I5569" i="9" s="1"/>
  <c r="H5569" i="9"/>
  <c r="F5570" i="9"/>
  <c r="G5570" i="9"/>
  <c r="I5570" i="9" s="1"/>
  <c r="H5570" i="9"/>
  <c r="F5571" i="9"/>
  <c r="G5571" i="9"/>
  <c r="I5571" i="9" s="1"/>
  <c r="H5571" i="9"/>
  <c r="F5572" i="9"/>
  <c r="G5572" i="9"/>
  <c r="I5572" i="9" s="1"/>
  <c r="H5572" i="9"/>
  <c r="F5573" i="9"/>
  <c r="G5573" i="9"/>
  <c r="I5573" i="9" s="1"/>
  <c r="H5573" i="9"/>
  <c r="F5574" i="9"/>
  <c r="G5574" i="9"/>
  <c r="I5574" i="9" s="1"/>
  <c r="H5574" i="9"/>
  <c r="F5575" i="9"/>
  <c r="G5575" i="9"/>
  <c r="I5575" i="9" s="1"/>
  <c r="H5575" i="9"/>
  <c r="F5576" i="9"/>
  <c r="G5576" i="9"/>
  <c r="I5576" i="9" s="1"/>
  <c r="H5576" i="9"/>
  <c r="F5577" i="9"/>
  <c r="G5577" i="9"/>
  <c r="I5577" i="9" s="1"/>
  <c r="H5577" i="9"/>
  <c r="F5578" i="9"/>
  <c r="G5578" i="9"/>
  <c r="I5578" i="9" s="1"/>
  <c r="H5578" i="9"/>
  <c r="L2671" i="9"/>
  <c r="L2672" i="9"/>
  <c r="F2672" i="9"/>
  <c r="G2672" i="9"/>
  <c r="I2672" i="9" s="1"/>
  <c r="H2672" i="9"/>
  <c r="L6150" i="9"/>
  <c r="F6150" i="9"/>
  <c r="G6150" i="9"/>
  <c r="I6150" i="9" s="1"/>
  <c r="H6150" i="9"/>
  <c r="L6027" i="9"/>
  <c r="L6028" i="9"/>
  <c r="L6029" i="9"/>
  <c r="L6030" i="9"/>
  <c r="L6031" i="9"/>
  <c r="F6031" i="9"/>
  <c r="G6031" i="9"/>
  <c r="I6031" i="9" s="1"/>
  <c r="H6031" i="9"/>
  <c r="L5907" i="9"/>
  <c r="L5908" i="9"/>
  <c r="L5909" i="9"/>
  <c r="L5910" i="9"/>
  <c r="L5911" i="9"/>
  <c r="F5911" i="9"/>
  <c r="G5911" i="9"/>
  <c r="I5911" i="9" s="1"/>
  <c r="H5911" i="9"/>
  <c r="L3959" i="9"/>
  <c r="L3960" i="9"/>
  <c r="L3961" i="9"/>
  <c r="L3962" i="9"/>
  <c r="L3963" i="9"/>
  <c r="F3963" i="9"/>
  <c r="G3963" i="9"/>
  <c r="I3963" i="9" s="1"/>
  <c r="H3963" i="9"/>
  <c r="L3843" i="9"/>
  <c r="L3844" i="9"/>
  <c r="F3844" i="9"/>
  <c r="G3844" i="9"/>
  <c r="I3844" i="9" s="1"/>
  <c r="H3844" i="9"/>
  <c r="L14057" i="9" l="1"/>
  <c r="L14058" i="9"/>
  <c r="L14059" i="9"/>
  <c r="L14060" i="9"/>
  <c r="L14061" i="9"/>
  <c r="F14057" i="9"/>
  <c r="G14057" i="9"/>
  <c r="I14057" i="9" s="1"/>
  <c r="H14057" i="9"/>
  <c r="F14058" i="9"/>
  <c r="G14058" i="9"/>
  <c r="I14058" i="9" s="1"/>
  <c r="H14058" i="9"/>
  <c r="F14059" i="9"/>
  <c r="G14059" i="9"/>
  <c r="I14059" i="9" s="1"/>
  <c r="H14059" i="9"/>
  <c r="F14060" i="9"/>
  <c r="G14060" i="9"/>
  <c r="I14060" i="9" s="1"/>
  <c r="H14060" i="9"/>
  <c r="F14061" i="9"/>
  <c r="G14061" i="9"/>
  <c r="I14061" i="9" s="1"/>
  <c r="H14061" i="9"/>
  <c r="L14654" i="9"/>
  <c r="F14654" i="9"/>
  <c r="G14654" i="9"/>
  <c r="I14654" i="9" s="1"/>
  <c r="H14654" i="9"/>
  <c r="F2780" i="9"/>
  <c r="G2780" i="9"/>
  <c r="I2780" i="9" s="1"/>
  <c r="H2780" i="9"/>
  <c r="F2671" i="9"/>
  <c r="G2671" i="9"/>
  <c r="I2671" i="9" s="1"/>
  <c r="H2671" i="9"/>
  <c r="F5539" i="9"/>
  <c r="G5539" i="9"/>
  <c r="I5539" i="9" s="1"/>
  <c r="H5539" i="9"/>
  <c r="F5540" i="9"/>
  <c r="G5540" i="9"/>
  <c r="I5540" i="9" s="1"/>
  <c r="H5540" i="9"/>
  <c r="F5541" i="9"/>
  <c r="G5541" i="9"/>
  <c r="I5541" i="9" s="1"/>
  <c r="H5541" i="9"/>
  <c r="F5542" i="9"/>
  <c r="G5542" i="9"/>
  <c r="I5542" i="9" s="1"/>
  <c r="H5542" i="9"/>
  <c r="F5543" i="9"/>
  <c r="G5543" i="9"/>
  <c r="I5543" i="9" s="1"/>
  <c r="H5543" i="9"/>
  <c r="F5544" i="9"/>
  <c r="G5544" i="9"/>
  <c r="I5544" i="9" s="1"/>
  <c r="H5544" i="9"/>
  <c r="F5545" i="9"/>
  <c r="G5545" i="9"/>
  <c r="I5545" i="9" s="1"/>
  <c r="H5545" i="9"/>
  <c r="F5546" i="9"/>
  <c r="G5546" i="9"/>
  <c r="I5546" i="9" s="1"/>
  <c r="H5546" i="9"/>
  <c r="F5547" i="9"/>
  <c r="G5547" i="9"/>
  <c r="I5547" i="9" s="1"/>
  <c r="H5547" i="9"/>
  <c r="F5548" i="9"/>
  <c r="G5548" i="9"/>
  <c r="I5548" i="9" s="1"/>
  <c r="H5548" i="9"/>
  <c r="F5549" i="9"/>
  <c r="G5549" i="9"/>
  <c r="I5549" i="9" s="1"/>
  <c r="H5549" i="9"/>
  <c r="F5550" i="9"/>
  <c r="G5550" i="9"/>
  <c r="I5550" i="9" s="1"/>
  <c r="H5550" i="9"/>
  <c r="F5551" i="9"/>
  <c r="G5551" i="9"/>
  <c r="I5551" i="9" s="1"/>
  <c r="H5551" i="9"/>
  <c r="F5552" i="9"/>
  <c r="G5552" i="9"/>
  <c r="I5552" i="9" s="1"/>
  <c r="H5552" i="9"/>
  <c r="F5553" i="9"/>
  <c r="G5553" i="9"/>
  <c r="I5553" i="9" s="1"/>
  <c r="H5553" i="9"/>
  <c r="F5554" i="9"/>
  <c r="G5554" i="9"/>
  <c r="I5554" i="9" s="1"/>
  <c r="H5554" i="9"/>
  <c r="F5555" i="9"/>
  <c r="G5555" i="9"/>
  <c r="I5555" i="9" s="1"/>
  <c r="H5555" i="9"/>
  <c r="F5556" i="9"/>
  <c r="G5556" i="9"/>
  <c r="I5556" i="9" s="1"/>
  <c r="H5556" i="9"/>
  <c r="L136" i="9"/>
  <c r="F136" i="9"/>
  <c r="G136" i="9"/>
  <c r="I136" i="9" s="1"/>
  <c r="H136" i="9"/>
  <c r="F2474" i="9"/>
  <c r="G2474" i="9"/>
  <c r="I2474" i="9" s="1"/>
  <c r="H2474" i="9"/>
  <c r="F2475" i="9"/>
  <c r="G2475" i="9"/>
  <c r="I2475" i="9" s="1"/>
  <c r="H2475" i="9"/>
  <c r="F2476" i="9"/>
  <c r="G2476" i="9"/>
  <c r="I2476" i="9" s="1"/>
  <c r="H2476" i="9"/>
  <c r="F2477" i="9"/>
  <c r="G2477" i="9"/>
  <c r="I2477" i="9" s="1"/>
  <c r="H2477" i="9"/>
  <c r="F2478" i="9"/>
  <c r="G2478" i="9"/>
  <c r="I2478" i="9" s="1"/>
  <c r="H2478" i="9"/>
  <c r="F2479" i="9"/>
  <c r="G2479" i="9"/>
  <c r="I2479" i="9" s="1"/>
  <c r="H2479" i="9"/>
  <c r="F2480" i="9"/>
  <c r="G2480" i="9"/>
  <c r="I2480" i="9" s="1"/>
  <c r="H2480" i="9"/>
  <c r="F2481" i="9"/>
  <c r="G2481" i="9"/>
  <c r="I2481" i="9" s="1"/>
  <c r="H2481" i="9"/>
  <c r="F2482" i="9"/>
  <c r="G2482" i="9"/>
  <c r="I2482" i="9" s="1"/>
  <c r="H2482" i="9"/>
  <c r="F2483" i="9"/>
  <c r="G2483" i="9"/>
  <c r="I2483" i="9" s="1"/>
  <c r="H2483" i="9"/>
  <c r="F2484" i="9"/>
  <c r="G2484" i="9"/>
  <c r="I2484" i="9" s="1"/>
  <c r="H2484" i="9"/>
  <c r="F2485" i="9"/>
  <c r="G2485" i="9"/>
  <c r="I2485" i="9" s="1"/>
  <c r="H2485" i="9"/>
  <c r="F2486" i="9"/>
  <c r="G2486" i="9"/>
  <c r="I2486" i="9" s="1"/>
  <c r="H2486" i="9"/>
  <c r="F2487" i="9"/>
  <c r="G2487" i="9"/>
  <c r="I2487" i="9" s="1"/>
  <c r="H2487" i="9"/>
  <c r="F2488" i="9"/>
  <c r="G2488" i="9"/>
  <c r="I2488" i="9" s="1"/>
  <c r="H2488" i="9"/>
  <c r="F2489" i="9"/>
  <c r="G2489" i="9"/>
  <c r="I2489" i="9" s="1"/>
  <c r="H2489" i="9"/>
  <c r="F2490" i="9"/>
  <c r="G2490" i="9"/>
  <c r="I2490" i="9" s="1"/>
  <c r="H2490" i="9"/>
  <c r="F2491" i="9"/>
  <c r="G2491" i="9"/>
  <c r="I2491" i="9" s="1"/>
  <c r="H2491" i="9"/>
  <c r="F2492" i="9"/>
  <c r="G2492" i="9"/>
  <c r="I2492" i="9" s="1"/>
  <c r="H2492" i="9"/>
  <c r="F8560" i="9"/>
  <c r="G8560" i="9"/>
  <c r="I8560" i="9" s="1"/>
  <c r="H8560" i="9"/>
  <c r="F8561" i="9"/>
  <c r="G8561" i="9"/>
  <c r="I8561" i="9" s="1"/>
  <c r="H8561" i="9"/>
  <c r="F8562" i="9"/>
  <c r="G8562" i="9"/>
  <c r="I8562" i="9" s="1"/>
  <c r="H8562" i="9"/>
  <c r="F8563" i="9"/>
  <c r="G8563" i="9"/>
  <c r="I8563" i="9" s="1"/>
  <c r="H8563" i="9"/>
  <c r="F8564" i="9"/>
  <c r="G8564" i="9"/>
  <c r="I8564" i="9" s="1"/>
  <c r="H8564" i="9"/>
  <c r="F8565" i="9"/>
  <c r="G8565" i="9"/>
  <c r="I8565" i="9" s="1"/>
  <c r="H8565" i="9"/>
  <c r="F8566" i="9"/>
  <c r="G8566" i="9"/>
  <c r="I8566" i="9" s="1"/>
  <c r="H8566" i="9"/>
  <c r="F8567" i="9"/>
  <c r="G8567" i="9"/>
  <c r="I8567" i="9" s="1"/>
  <c r="H8567" i="9"/>
  <c r="F8568" i="9"/>
  <c r="G8568" i="9"/>
  <c r="I8568" i="9" s="1"/>
  <c r="H8568" i="9"/>
  <c r="F8569" i="9"/>
  <c r="G8569" i="9"/>
  <c r="I8569" i="9" s="1"/>
  <c r="H8569" i="9"/>
  <c r="F8570" i="9"/>
  <c r="G8570" i="9"/>
  <c r="I8570" i="9" s="1"/>
  <c r="H8570" i="9"/>
  <c r="F8571" i="9"/>
  <c r="G8571" i="9"/>
  <c r="I8571" i="9" s="1"/>
  <c r="H8571" i="9"/>
  <c r="F8572" i="9"/>
  <c r="G8572" i="9"/>
  <c r="I8572" i="9" s="1"/>
  <c r="H8572" i="9"/>
  <c r="F8573" i="9"/>
  <c r="G8573" i="9"/>
  <c r="I8573" i="9" s="1"/>
  <c r="H8573" i="9"/>
  <c r="F8574" i="9"/>
  <c r="G8574" i="9"/>
  <c r="I8574" i="9" s="1"/>
  <c r="H8574" i="9"/>
  <c r="F8575" i="9"/>
  <c r="G8575" i="9"/>
  <c r="I8575" i="9" s="1"/>
  <c r="H8575" i="9"/>
  <c r="F8576" i="9"/>
  <c r="G8576" i="9"/>
  <c r="I8576" i="9" s="1"/>
  <c r="H8576" i="9"/>
  <c r="F8577" i="9"/>
  <c r="G8577" i="9"/>
  <c r="I8577" i="9" s="1"/>
  <c r="H8577" i="9"/>
  <c r="F8578" i="9"/>
  <c r="G8578" i="9"/>
  <c r="I8578" i="9" s="1"/>
  <c r="H8578" i="9"/>
  <c r="F8579" i="9"/>
  <c r="G8579" i="9"/>
  <c r="I8579" i="9" s="1"/>
  <c r="H8579" i="9"/>
  <c r="F14587" i="9"/>
  <c r="G14587" i="9"/>
  <c r="I14587" i="9" s="1"/>
  <c r="H14587" i="9"/>
  <c r="F14588" i="9"/>
  <c r="G14588" i="9"/>
  <c r="I14588" i="9" s="1"/>
  <c r="H14588" i="9"/>
  <c r="F14589" i="9"/>
  <c r="G14589" i="9"/>
  <c r="I14589" i="9" s="1"/>
  <c r="H14589" i="9"/>
  <c r="F14590" i="9"/>
  <c r="G14590" i="9"/>
  <c r="I14590" i="9" s="1"/>
  <c r="H14590" i="9"/>
  <c r="F14591" i="9"/>
  <c r="G14591" i="9"/>
  <c r="I14591" i="9" s="1"/>
  <c r="H14591" i="9"/>
  <c r="F3306" i="9" l="1"/>
  <c r="G3306" i="9"/>
  <c r="I3306" i="9" s="1"/>
  <c r="H3306" i="9"/>
  <c r="F3546" i="9"/>
  <c r="G3546" i="9"/>
  <c r="I3546" i="9" s="1"/>
  <c r="H3546" i="9"/>
  <c r="F3145" i="9"/>
  <c r="G3145" i="9"/>
  <c r="I3145" i="9" s="1"/>
  <c r="H3145" i="9"/>
  <c r="F3081" i="9"/>
  <c r="G3081" i="9"/>
  <c r="I3081" i="9" s="1"/>
  <c r="H3081" i="9"/>
  <c r="F2961" i="9"/>
  <c r="G2961" i="9"/>
  <c r="I2961" i="9" s="1"/>
  <c r="H2961" i="9"/>
  <c r="F5784" i="9"/>
  <c r="G5784" i="9"/>
  <c r="I5784" i="9" s="1"/>
  <c r="H5784" i="9"/>
  <c r="F5785" i="9"/>
  <c r="G5785" i="9"/>
  <c r="I5785" i="9" s="1"/>
  <c r="H5785" i="9"/>
  <c r="F3644" i="9" l="1"/>
  <c r="G3644" i="9"/>
  <c r="I3644" i="9" s="1"/>
  <c r="H3644" i="9"/>
  <c r="F3185" i="9"/>
  <c r="G3185" i="9"/>
  <c r="I3185" i="9" s="1"/>
  <c r="H3185" i="9"/>
  <c r="F11138" i="9"/>
  <c r="G11138" i="9"/>
  <c r="I11138" i="9" s="1"/>
  <c r="H11138" i="9"/>
  <c r="F11139" i="9"/>
  <c r="G11139" i="9"/>
  <c r="I11139" i="9" s="1"/>
  <c r="H11139" i="9"/>
  <c r="F11140" i="9"/>
  <c r="G11140" i="9"/>
  <c r="I11140" i="9" s="1"/>
  <c r="H11140" i="9"/>
  <c r="F11141" i="9"/>
  <c r="G11141" i="9"/>
  <c r="I11141" i="9" s="1"/>
  <c r="H11141" i="9"/>
  <c r="F11142" i="9"/>
  <c r="G11142" i="9"/>
  <c r="I11142" i="9" s="1"/>
  <c r="H11142" i="9"/>
  <c r="F11143" i="9"/>
  <c r="G11143" i="9"/>
  <c r="I11143" i="9" s="1"/>
  <c r="H11143" i="9"/>
  <c r="F11144" i="9"/>
  <c r="G11144" i="9"/>
  <c r="I11144" i="9" s="1"/>
  <c r="H11144" i="9"/>
  <c r="F11145" i="9"/>
  <c r="G11145" i="9"/>
  <c r="I11145" i="9" s="1"/>
  <c r="H11145" i="9"/>
  <c r="F11146" i="9"/>
  <c r="G11146" i="9"/>
  <c r="I11146" i="9" s="1"/>
  <c r="H11146" i="9"/>
  <c r="F11147" i="9"/>
  <c r="G11147" i="9"/>
  <c r="I11147" i="9" s="1"/>
  <c r="H11147" i="9"/>
  <c r="F11148" i="9"/>
  <c r="G11148" i="9"/>
  <c r="I11148" i="9" s="1"/>
  <c r="H11148" i="9"/>
  <c r="F11149" i="9"/>
  <c r="G11149" i="9"/>
  <c r="I11149" i="9" s="1"/>
  <c r="H11149" i="9"/>
  <c r="F11150" i="9"/>
  <c r="G11150" i="9"/>
  <c r="I11150" i="9" s="1"/>
  <c r="H11150" i="9"/>
  <c r="F11151" i="9"/>
  <c r="G11151" i="9"/>
  <c r="I11151" i="9" s="1"/>
  <c r="H11151" i="9"/>
  <c r="F11152" i="9"/>
  <c r="G11152" i="9"/>
  <c r="I11152" i="9" s="1"/>
  <c r="H11152" i="9"/>
  <c r="F11153" i="9"/>
  <c r="G11153" i="9"/>
  <c r="I11153" i="9" s="1"/>
  <c r="H11153" i="9"/>
  <c r="F11154" i="9"/>
  <c r="G11154" i="9"/>
  <c r="I11154" i="9" s="1"/>
  <c r="H11154" i="9"/>
  <c r="F11155" i="9"/>
  <c r="G11155" i="9"/>
  <c r="I11155" i="9" s="1"/>
  <c r="H11155" i="9"/>
  <c r="F11156" i="9"/>
  <c r="G11156" i="9"/>
  <c r="I11156" i="9" s="1"/>
  <c r="H11156" i="9"/>
  <c r="F13669" i="9"/>
  <c r="G13669" i="9"/>
  <c r="I13669" i="9" s="1"/>
  <c r="H13669" i="9"/>
  <c r="F13670" i="9"/>
  <c r="G13670" i="9"/>
  <c r="I13670" i="9" s="1"/>
  <c r="H13670" i="9"/>
  <c r="F13671" i="9"/>
  <c r="G13671" i="9"/>
  <c r="I13671" i="9" s="1"/>
  <c r="H13671" i="9"/>
  <c r="F13672" i="9"/>
  <c r="G13672" i="9"/>
  <c r="I13672" i="9" s="1"/>
  <c r="H13672" i="9"/>
  <c r="F13673" i="9"/>
  <c r="G13673" i="9"/>
  <c r="I13673" i="9" s="1"/>
  <c r="H13673" i="9"/>
  <c r="F13674" i="9"/>
  <c r="G13674" i="9"/>
  <c r="I13674" i="9" s="1"/>
  <c r="H13674" i="9"/>
  <c r="F13675" i="9"/>
  <c r="G13675" i="9"/>
  <c r="I13675" i="9" s="1"/>
  <c r="H13675" i="9"/>
  <c r="F13676" i="9"/>
  <c r="G13676" i="9"/>
  <c r="I13676" i="9" s="1"/>
  <c r="H13676" i="9"/>
  <c r="F13677" i="9"/>
  <c r="G13677" i="9"/>
  <c r="I13677" i="9" s="1"/>
  <c r="H13677" i="9"/>
  <c r="F13678" i="9"/>
  <c r="G13678" i="9"/>
  <c r="I13678" i="9" s="1"/>
  <c r="H13678" i="9"/>
  <c r="F13679" i="9"/>
  <c r="G13679" i="9"/>
  <c r="I13679" i="9" s="1"/>
  <c r="H13679" i="9"/>
  <c r="F13680" i="9"/>
  <c r="G13680" i="9"/>
  <c r="I13680" i="9" s="1"/>
  <c r="H13680" i="9"/>
  <c r="F13681" i="9"/>
  <c r="G13681" i="9"/>
  <c r="I13681" i="9" s="1"/>
  <c r="H13681" i="9"/>
  <c r="F13682" i="9"/>
  <c r="G13682" i="9"/>
  <c r="I13682" i="9" s="1"/>
  <c r="H13682" i="9"/>
  <c r="F13683" i="9"/>
  <c r="G13683" i="9"/>
  <c r="I13683" i="9" s="1"/>
  <c r="H13683" i="9"/>
  <c r="F13684" i="9"/>
  <c r="G13684" i="9"/>
  <c r="I13684" i="9" s="1"/>
  <c r="H13684" i="9"/>
  <c r="F13685" i="9"/>
  <c r="G13685" i="9"/>
  <c r="I13685" i="9" s="1"/>
  <c r="H13685" i="9"/>
  <c r="F13686" i="9"/>
  <c r="G13686" i="9"/>
  <c r="I13686" i="9" s="1"/>
  <c r="H13686" i="9"/>
  <c r="F13687" i="9"/>
  <c r="G13687" i="9"/>
  <c r="I13687" i="9" s="1"/>
  <c r="H13687" i="9"/>
  <c r="L14715" i="9" l="1"/>
  <c r="F14715" i="9"/>
  <c r="G14715" i="9"/>
  <c r="I14715" i="9" s="1"/>
  <c r="H14715" i="9"/>
  <c r="L14737" i="9" l="1"/>
  <c r="L14738" i="9"/>
  <c r="L14739" i="9"/>
  <c r="L14740" i="9"/>
  <c r="L14741" i="9"/>
  <c r="F14738" i="9"/>
  <c r="G14738" i="9"/>
  <c r="I14738" i="9" s="1"/>
  <c r="H14738" i="9"/>
  <c r="F14739" i="9"/>
  <c r="G14739" i="9"/>
  <c r="I14739" i="9" s="1"/>
  <c r="H14739" i="9"/>
  <c r="F14740" i="9"/>
  <c r="G14740" i="9"/>
  <c r="I14740" i="9" s="1"/>
  <c r="H14740" i="9"/>
  <c r="F14741" i="9"/>
  <c r="G14741" i="9"/>
  <c r="I14741" i="9" s="1"/>
  <c r="H14741" i="9"/>
  <c r="F14742" i="9"/>
  <c r="G14742" i="9"/>
  <c r="I14742" i="9" s="1"/>
  <c r="H14742" i="9"/>
  <c r="F11116" i="9"/>
  <c r="G11116" i="9"/>
  <c r="I11116" i="9" s="1"/>
  <c r="H11116" i="9"/>
  <c r="F11117" i="9"/>
  <c r="G11117" i="9"/>
  <c r="I11117" i="9" s="1"/>
  <c r="H11117" i="9"/>
  <c r="F11118" i="9"/>
  <c r="G11118" i="9"/>
  <c r="I11118" i="9" s="1"/>
  <c r="H11118" i="9"/>
  <c r="F11119" i="9"/>
  <c r="G11119" i="9"/>
  <c r="I11119" i="9" s="1"/>
  <c r="H11119" i="9"/>
  <c r="F11120" i="9"/>
  <c r="G11120" i="9"/>
  <c r="I11120" i="9" s="1"/>
  <c r="H11120" i="9"/>
  <c r="F11121" i="9"/>
  <c r="G11121" i="9"/>
  <c r="I11121" i="9" s="1"/>
  <c r="H11121" i="9"/>
  <c r="F11122" i="9"/>
  <c r="G11122" i="9"/>
  <c r="I11122" i="9" s="1"/>
  <c r="H11122" i="9"/>
  <c r="F11123" i="9"/>
  <c r="G11123" i="9"/>
  <c r="I11123" i="9" s="1"/>
  <c r="H11123" i="9"/>
  <c r="F11124" i="9"/>
  <c r="G11124" i="9"/>
  <c r="I11124" i="9" s="1"/>
  <c r="H11124" i="9"/>
  <c r="F11125" i="9"/>
  <c r="G11125" i="9"/>
  <c r="I11125" i="9" s="1"/>
  <c r="H11125" i="9"/>
  <c r="F11126" i="9"/>
  <c r="G11126" i="9"/>
  <c r="I11126" i="9" s="1"/>
  <c r="H11126" i="9"/>
  <c r="F11127" i="9"/>
  <c r="G11127" i="9"/>
  <c r="I11127" i="9" s="1"/>
  <c r="H11127" i="9"/>
  <c r="F11128" i="9"/>
  <c r="G11128" i="9"/>
  <c r="I11128" i="9" s="1"/>
  <c r="H11128" i="9"/>
  <c r="F11129" i="9"/>
  <c r="G11129" i="9"/>
  <c r="I11129" i="9" s="1"/>
  <c r="H11129" i="9"/>
  <c r="F11130" i="9"/>
  <c r="G11130" i="9"/>
  <c r="I11130" i="9" s="1"/>
  <c r="H11130" i="9"/>
  <c r="F11131" i="9"/>
  <c r="G11131" i="9"/>
  <c r="I11131" i="9" s="1"/>
  <c r="H11131" i="9"/>
  <c r="F11132" i="9"/>
  <c r="G11132" i="9"/>
  <c r="I11132" i="9" s="1"/>
  <c r="H11132" i="9"/>
  <c r="F11133" i="9"/>
  <c r="G11133" i="9"/>
  <c r="I11133" i="9" s="1"/>
  <c r="H11133" i="9"/>
  <c r="F11134" i="9"/>
  <c r="G11134" i="9"/>
  <c r="I11134" i="9" s="1"/>
  <c r="H11134" i="9"/>
  <c r="F11135" i="9"/>
  <c r="G11135" i="9"/>
  <c r="I11135" i="9" s="1"/>
  <c r="H11135" i="9"/>
  <c r="F11136" i="9"/>
  <c r="G11136" i="9"/>
  <c r="I11136" i="9" s="1"/>
  <c r="H11136" i="9"/>
  <c r="F11137" i="9"/>
  <c r="G11137" i="9"/>
  <c r="I11137" i="9" s="1"/>
  <c r="H11137" i="9"/>
  <c r="F13647" i="9"/>
  <c r="G13647" i="9"/>
  <c r="I13647" i="9" s="1"/>
  <c r="H13647" i="9"/>
  <c r="F13648" i="9"/>
  <c r="G13648" i="9"/>
  <c r="I13648" i="9" s="1"/>
  <c r="H13648" i="9"/>
  <c r="F13649" i="9"/>
  <c r="G13649" i="9"/>
  <c r="I13649" i="9" s="1"/>
  <c r="H13649" i="9"/>
  <c r="F13650" i="9"/>
  <c r="G13650" i="9"/>
  <c r="I13650" i="9" s="1"/>
  <c r="H13650" i="9"/>
  <c r="F13651" i="9"/>
  <c r="G13651" i="9"/>
  <c r="I13651" i="9" s="1"/>
  <c r="H13651" i="9"/>
  <c r="F13652" i="9"/>
  <c r="G13652" i="9"/>
  <c r="I13652" i="9" s="1"/>
  <c r="H13652" i="9"/>
  <c r="F13653" i="9"/>
  <c r="G13653" i="9"/>
  <c r="I13653" i="9" s="1"/>
  <c r="H13653" i="9"/>
  <c r="F13654" i="9"/>
  <c r="G13654" i="9"/>
  <c r="I13654" i="9" s="1"/>
  <c r="H13654" i="9"/>
  <c r="F13655" i="9"/>
  <c r="G13655" i="9"/>
  <c r="I13655" i="9" s="1"/>
  <c r="H13655" i="9"/>
  <c r="F13656" i="9"/>
  <c r="G13656" i="9"/>
  <c r="I13656" i="9" s="1"/>
  <c r="H13656" i="9"/>
  <c r="F13657" i="9"/>
  <c r="G13657" i="9"/>
  <c r="I13657" i="9" s="1"/>
  <c r="H13657" i="9"/>
  <c r="F13658" i="9"/>
  <c r="G13658" i="9"/>
  <c r="I13658" i="9" s="1"/>
  <c r="H13658" i="9"/>
  <c r="F13659" i="9"/>
  <c r="G13659" i="9"/>
  <c r="I13659" i="9" s="1"/>
  <c r="H13659" i="9"/>
  <c r="F13660" i="9"/>
  <c r="G13660" i="9"/>
  <c r="I13660" i="9" s="1"/>
  <c r="H13660" i="9"/>
  <c r="F13661" i="9"/>
  <c r="G13661" i="9"/>
  <c r="I13661" i="9" s="1"/>
  <c r="H13661" i="9"/>
  <c r="F13662" i="9"/>
  <c r="G13662" i="9"/>
  <c r="I13662" i="9" s="1"/>
  <c r="H13662" i="9"/>
  <c r="F13663" i="9"/>
  <c r="G13663" i="9"/>
  <c r="I13663" i="9" s="1"/>
  <c r="H13663" i="9"/>
  <c r="F13664" i="9"/>
  <c r="G13664" i="9"/>
  <c r="I13664" i="9" s="1"/>
  <c r="H13664" i="9"/>
  <c r="F13665" i="9"/>
  <c r="G13665" i="9"/>
  <c r="I13665" i="9" s="1"/>
  <c r="H13665" i="9"/>
  <c r="F13666" i="9"/>
  <c r="G13666" i="9"/>
  <c r="I13666" i="9" s="1"/>
  <c r="H13666" i="9"/>
  <c r="F13667" i="9"/>
  <c r="G13667" i="9"/>
  <c r="I13667" i="9" s="1"/>
  <c r="H13667" i="9"/>
  <c r="F13668" i="9"/>
  <c r="G13668" i="9"/>
  <c r="I13668" i="9" s="1"/>
  <c r="H13668" i="9"/>
  <c r="L2670" i="9"/>
  <c r="L2669" i="9"/>
  <c r="L2668" i="9"/>
  <c r="F2670" i="9"/>
  <c r="G2670" i="9"/>
  <c r="I2670" i="9" s="1"/>
  <c r="H2670" i="9"/>
  <c r="L6149" i="9"/>
  <c r="L6148" i="9"/>
  <c r="L6147" i="9"/>
  <c r="L6146" i="9"/>
  <c r="F6149" i="9"/>
  <c r="G6149" i="9"/>
  <c r="I6149" i="9" s="1"/>
  <c r="H6149" i="9"/>
  <c r="F6030" i="9"/>
  <c r="G6030" i="9"/>
  <c r="I6030" i="9" s="1"/>
  <c r="H6030" i="9"/>
  <c r="F5910" i="9"/>
  <c r="G5910" i="9"/>
  <c r="I5910" i="9" s="1"/>
  <c r="H5910" i="9"/>
  <c r="F3962" i="9"/>
  <c r="G3962" i="9"/>
  <c r="I3962" i="9" s="1"/>
  <c r="H3962" i="9"/>
  <c r="F3843" i="9"/>
  <c r="G3843" i="9"/>
  <c r="I3843" i="9" s="1"/>
  <c r="H3843" i="9"/>
  <c r="L14055" i="9"/>
  <c r="L14056" i="9"/>
  <c r="L14054" i="9"/>
  <c r="L14053" i="9"/>
  <c r="L14052" i="9"/>
  <c r="L14051" i="9"/>
  <c r="L14050" i="9"/>
  <c r="L14049" i="9"/>
  <c r="F14051" i="9"/>
  <c r="G14051" i="9"/>
  <c r="I14051" i="9" s="1"/>
  <c r="H14051" i="9"/>
  <c r="F14052" i="9"/>
  <c r="G14052" i="9"/>
  <c r="I14052" i="9" s="1"/>
  <c r="H14052" i="9"/>
  <c r="F14053" i="9"/>
  <c r="G14053" i="9"/>
  <c r="I14053" i="9" s="1"/>
  <c r="H14053" i="9"/>
  <c r="F14054" i="9"/>
  <c r="G14054" i="9"/>
  <c r="I14054" i="9" s="1"/>
  <c r="H14054" i="9"/>
  <c r="F14055" i="9"/>
  <c r="G14055" i="9"/>
  <c r="I14055" i="9" s="1"/>
  <c r="H14055" i="9"/>
  <c r="F14056" i="9"/>
  <c r="G14056" i="9"/>
  <c r="I14056" i="9" s="1"/>
  <c r="H14056" i="9"/>
  <c r="F5782" i="9"/>
  <c r="G5782" i="9"/>
  <c r="I5782" i="9" s="1"/>
  <c r="H5782" i="9"/>
  <c r="F5783" i="9"/>
  <c r="G5783" i="9"/>
  <c r="I5783" i="9" s="1"/>
  <c r="H5783" i="9"/>
  <c r="F5517" i="9" l="1"/>
  <c r="G5517" i="9"/>
  <c r="I5517" i="9" s="1"/>
  <c r="H5517" i="9"/>
  <c r="F5518" i="9"/>
  <c r="G5518" i="9"/>
  <c r="I5518" i="9" s="1"/>
  <c r="H5518" i="9"/>
  <c r="F5519" i="9"/>
  <c r="G5519" i="9"/>
  <c r="I5519" i="9" s="1"/>
  <c r="H5519" i="9"/>
  <c r="F5520" i="9"/>
  <c r="G5520" i="9"/>
  <c r="I5520" i="9" s="1"/>
  <c r="H5520" i="9"/>
  <c r="F5521" i="9"/>
  <c r="G5521" i="9"/>
  <c r="I5521" i="9" s="1"/>
  <c r="H5521" i="9"/>
  <c r="F5522" i="9"/>
  <c r="G5522" i="9"/>
  <c r="I5522" i="9" s="1"/>
  <c r="H5522" i="9"/>
  <c r="F5523" i="9"/>
  <c r="G5523" i="9"/>
  <c r="I5523" i="9" s="1"/>
  <c r="H5523" i="9"/>
  <c r="F5524" i="9"/>
  <c r="G5524" i="9"/>
  <c r="I5524" i="9" s="1"/>
  <c r="H5524" i="9"/>
  <c r="F5525" i="9"/>
  <c r="G5525" i="9"/>
  <c r="I5525" i="9" s="1"/>
  <c r="H5525" i="9"/>
  <c r="F5526" i="9"/>
  <c r="G5526" i="9"/>
  <c r="I5526" i="9" s="1"/>
  <c r="H5526" i="9"/>
  <c r="F5527" i="9"/>
  <c r="G5527" i="9"/>
  <c r="I5527" i="9" s="1"/>
  <c r="H5527" i="9"/>
  <c r="F5528" i="9"/>
  <c r="G5528" i="9"/>
  <c r="I5528" i="9" s="1"/>
  <c r="H5528" i="9"/>
  <c r="F5529" i="9"/>
  <c r="G5529" i="9"/>
  <c r="I5529" i="9" s="1"/>
  <c r="H5529" i="9"/>
  <c r="F5530" i="9"/>
  <c r="G5530" i="9"/>
  <c r="I5530" i="9" s="1"/>
  <c r="H5530" i="9"/>
  <c r="F5531" i="9"/>
  <c r="G5531" i="9"/>
  <c r="I5531" i="9" s="1"/>
  <c r="H5531" i="9"/>
  <c r="F5532" i="9"/>
  <c r="G5532" i="9"/>
  <c r="I5532" i="9" s="1"/>
  <c r="H5532" i="9"/>
  <c r="F5533" i="9"/>
  <c r="G5533" i="9"/>
  <c r="I5533" i="9" s="1"/>
  <c r="H5533" i="9"/>
  <c r="F5534" i="9"/>
  <c r="G5534" i="9"/>
  <c r="I5534" i="9" s="1"/>
  <c r="H5534" i="9"/>
  <c r="F5535" i="9"/>
  <c r="G5535" i="9"/>
  <c r="I5535" i="9" s="1"/>
  <c r="H5535" i="9"/>
  <c r="F5536" i="9"/>
  <c r="G5536" i="9"/>
  <c r="I5536" i="9" s="1"/>
  <c r="H5536" i="9"/>
  <c r="F5537" i="9"/>
  <c r="G5537" i="9"/>
  <c r="I5537" i="9" s="1"/>
  <c r="H5537" i="9"/>
  <c r="F5538" i="9"/>
  <c r="G5538" i="9"/>
  <c r="I5538" i="9" s="1"/>
  <c r="H5538" i="9"/>
  <c r="L3305" i="9"/>
  <c r="L3304" i="9"/>
  <c r="F3305" i="9"/>
  <c r="G3305" i="9"/>
  <c r="I3305" i="9" s="1"/>
  <c r="H3305" i="9"/>
  <c r="L3545" i="9"/>
  <c r="L3544" i="9"/>
  <c r="L3543" i="9"/>
  <c r="F3545" i="9"/>
  <c r="G3545" i="9"/>
  <c r="I3545" i="9" s="1"/>
  <c r="H3545" i="9"/>
  <c r="F3144" i="9"/>
  <c r="G3144" i="9"/>
  <c r="I3144" i="9" s="1"/>
  <c r="H3144" i="9"/>
  <c r="F3080" i="9"/>
  <c r="G3080" i="9"/>
  <c r="I3080" i="9" s="1"/>
  <c r="H3080" i="9"/>
  <c r="F2960" i="9"/>
  <c r="G2960" i="9"/>
  <c r="I2960" i="9" s="1"/>
  <c r="H2960" i="9"/>
  <c r="L133" i="9"/>
  <c r="L134" i="9"/>
  <c r="L135" i="9"/>
  <c r="F135" i="9"/>
  <c r="G135" i="9"/>
  <c r="I135" i="9" s="1"/>
  <c r="H135" i="9"/>
  <c r="F2452" i="9"/>
  <c r="G2452" i="9"/>
  <c r="I2452" i="9" s="1"/>
  <c r="H2452" i="9"/>
  <c r="F2453" i="9"/>
  <c r="G2453" i="9"/>
  <c r="I2453" i="9" s="1"/>
  <c r="H2453" i="9"/>
  <c r="F2454" i="9"/>
  <c r="G2454" i="9"/>
  <c r="I2454" i="9" s="1"/>
  <c r="H2454" i="9"/>
  <c r="F2455" i="9"/>
  <c r="G2455" i="9"/>
  <c r="I2455" i="9" s="1"/>
  <c r="H2455" i="9"/>
  <c r="F2456" i="9"/>
  <c r="G2456" i="9"/>
  <c r="I2456" i="9" s="1"/>
  <c r="H2456" i="9"/>
  <c r="F2457" i="9"/>
  <c r="G2457" i="9"/>
  <c r="I2457" i="9" s="1"/>
  <c r="H2457" i="9"/>
  <c r="F2458" i="9"/>
  <c r="G2458" i="9"/>
  <c r="I2458" i="9" s="1"/>
  <c r="H2458" i="9"/>
  <c r="F2459" i="9"/>
  <c r="G2459" i="9"/>
  <c r="I2459" i="9" s="1"/>
  <c r="H2459" i="9"/>
  <c r="F2460" i="9"/>
  <c r="G2460" i="9"/>
  <c r="I2460" i="9" s="1"/>
  <c r="H2460" i="9"/>
  <c r="F2461" i="9"/>
  <c r="G2461" i="9"/>
  <c r="I2461" i="9" s="1"/>
  <c r="H2461" i="9"/>
  <c r="F2462" i="9"/>
  <c r="G2462" i="9"/>
  <c r="I2462" i="9" s="1"/>
  <c r="H2462" i="9"/>
  <c r="F2463" i="9"/>
  <c r="G2463" i="9"/>
  <c r="I2463" i="9" s="1"/>
  <c r="H2463" i="9"/>
  <c r="F2464" i="9"/>
  <c r="G2464" i="9"/>
  <c r="I2464" i="9" s="1"/>
  <c r="H2464" i="9"/>
  <c r="F2465" i="9"/>
  <c r="G2465" i="9"/>
  <c r="I2465" i="9" s="1"/>
  <c r="H2465" i="9"/>
  <c r="F2466" i="9"/>
  <c r="G2466" i="9"/>
  <c r="I2466" i="9" s="1"/>
  <c r="H2466" i="9"/>
  <c r="F2467" i="9"/>
  <c r="G2467" i="9"/>
  <c r="I2467" i="9" s="1"/>
  <c r="H2467" i="9"/>
  <c r="F2468" i="9"/>
  <c r="G2468" i="9"/>
  <c r="I2468" i="9" s="1"/>
  <c r="H2468" i="9"/>
  <c r="F2469" i="9"/>
  <c r="G2469" i="9"/>
  <c r="I2469" i="9" s="1"/>
  <c r="H2469" i="9"/>
  <c r="F2470" i="9"/>
  <c r="G2470" i="9"/>
  <c r="I2470" i="9" s="1"/>
  <c r="H2470" i="9"/>
  <c r="F2471" i="9"/>
  <c r="G2471" i="9"/>
  <c r="I2471" i="9" s="1"/>
  <c r="H2471" i="9"/>
  <c r="F2472" i="9"/>
  <c r="G2472" i="9"/>
  <c r="I2472" i="9" s="1"/>
  <c r="H2472" i="9"/>
  <c r="F2473" i="9"/>
  <c r="G2473" i="9"/>
  <c r="I2473" i="9" s="1"/>
  <c r="H2473" i="9"/>
  <c r="L8554" i="9"/>
  <c r="L8559" i="9"/>
  <c r="L8558" i="9"/>
  <c r="L8557" i="9"/>
  <c r="L8556" i="9"/>
  <c r="L8555" i="9"/>
  <c r="L8553" i="9"/>
  <c r="L8552" i="9"/>
  <c r="L8551" i="9"/>
  <c r="L8550" i="9"/>
  <c r="L8549" i="9"/>
  <c r="L8548" i="9"/>
  <c r="L8547" i="9"/>
  <c r="L8546" i="9"/>
  <c r="L8545" i="9"/>
  <c r="L8544" i="9"/>
  <c r="L8543" i="9"/>
  <c r="L8542" i="9"/>
  <c r="L8541" i="9"/>
  <c r="L8540" i="9"/>
  <c r="L8539" i="9"/>
  <c r="L8538" i="9"/>
  <c r="F8538" i="9"/>
  <c r="G8538" i="9"/>
  <c r="I8538" i="9" s="1"/>
  <c r="H8538" i="9"/>
  <c r="F8539" i="9"/>
  <c r="G8539" i="9"/>
  <c r="I8539" i="9" s="1"/>
  <c r="H8539" i="9"/>
  <c r="F8540" i="9"/>
  <c r="G8540" i="9"/>
  <c r="I8540" i="9" s="1"/>
  <c r="H8540" i="9"/>
  <c r="F8541" i="9"/>
  <c r="G8541" i="9"/>
  <c r="I8541" i="9" s="1"/>
  <c r="H8541" i="9"/>
  <c r="F8542" i="9"/>
  <c r="G8542" i="9"/>
  <c r="I8542" i="9" s="1"/>
  <c r="H8542" i="9"/>
  <c r="F8543" i="9"/>
  <c r="G8543" i="9"/>
  <c r="I8543" i="9" s="1"/>
  <c r="H8543" i="9"/>
  <c r="F8544" i="9"/>
  <c r="G8544" i="9"/>
  <c r="I8544" i="9" s="1"/>
  <c r="H8544" i="9"/>
  <c r="F8545" i="9"/>
  <c r="G8545" i="9"/>
  <c r="I8545" i="9" s="1"/>
  <c r="H8545" i="9"/>
  <c r="F8546" i="9"/>
  <c r="G8546" i="9"/>
  <c r="I8546" i="9" s="1"/>
  <c r="H8546" i="9"/>
  <c r="F8547" i="9"/>
  <c r="G8547" i="9"/>
  <c r="I8547" i="9" s="1"/>
  <c r="H8547" i="9"/>
  <c r="F8548" i="9"/>
  <c r="G8548" i="9"/>
  <c r="I8548" i="9" s="1"/>
  <c r="H8548" i="9"/>
  <c r="F8549" i="9"/>
  <c r="G8549" i="9"/>
  <c r="I8549" i="9" s="1"/>
  <c r="H8549" i="9"/>
  <c r="F8550" i="9"/>
  <c r="G8550" i="9"/>
  <c r="I8550" i="9" s="1"/>
  <c r="H8550" i="9"/>
  <c r="F8551" i="9"/>
  <c r="G8551" i="9"/>
  <c r="I8551" i="9" s="1"/>
  <c r="H8551" i="9"/>
  <c r="F8552" i="9"/>
  <c r="G8552" i="9"/>
  <c r="I8552" i="9" s="1"/>
  <c r="H8552" i="9"/>
  <c r="F8553" i="9"/>
  <c r="G8553" i="9"/>
  <c r="I8553" i="9" s="1"/>
  <c r="H8553" i="9"/>
  <c r="F8554" i="9"/>
  <c r="G8554" i="9"/>
  <c r="I8554" i="9" s="1"/>
  <c r="H8554" i="9"/>
  <c r="F8555" i="9"/>
  <c r="G8555" i="9"/>
  <c r="I8555" i="9" s="1"/>
  <c r="H8555" i="9"/>
  <c r="F8556" i="9"/>
  <c r="G8556" i="9"/>
  <c r="I8556" i="9" s="1"/>
  <c r="H8556" i="9"/>
  <c r="F8557" i="9"/>
  <c r="G8557" i="9"/>
  <c r="I8557" i="9" s="1"/>
  <c r="H8557" i="9"/>
  <c r="F8558" i="9"/>
  <c r="G8558" i="9"/>
  <c r="I8558" i="9" s="1"/>
  <c r="H8558" i="9"/>
  <c r="F8559" i="9"/>
  <c r="G8559" i="9"/>
  <c r="I8559" i="9" s="1"/>
  <c r="H8559" i="9"/>
  <c r="L14586" i="9"/>
  <c r="L14585" i="9"/>
  <c r="L14584" i="9"/>
  <c r="L14583" i="9"/>
  <c r="F14583" i="9"/>
  <c r="G14583" i="9"/>
  <c r="I14583" i="9" s="1"/>
  <c r="H14583" i="9"/>
  <c r="F14584" i="9"/>
  <c r="G14584" i="9"/>
  <c r="I14584" i="9" s="1"/>
  <c r="H14584" i="9"/>
  <c r="F14585" i="9"/>
  <c r="G14585" i="9"/>
  <c r="I14585" i="9" s="1"/>
  <c r="H14585" i="9"/>
  <c r="F14586" i="9"/>
  <c r="G14586" i="9"/>
  <c r="I14586" i="9" s="1"/>
  <c r="H14586" i="9"/>
  <c r="F3643" i="9" l="1"/>
  <c r="G3643" i="9"/>
  <c r="I3643" i="9" s="1"/>
  <c r="H3643" i="9"/>
  <c r="F2779" i="9"/>
  <c r="G2779" i="9"/>
  <c r="I2779" i="9" s="1"/>
  <c r="H2779" i="9"/>
  <c r="F3184" i="9"/>
  <c r="G3184" i="9"/>
  <c r="I3184" i="9" s="1"/>
  <c r="H3184" i="9"/>
  <c r="L14648" i="9"/>
  <c r="L14651" i="9"/>
  <c r="L14652" i="9"/>
  <c r="L14653" i="9"/>
  <c r="F14653" i="9"/>
  <c r="G14653" i="9"/>
  <c r="I14653" i="9" s="1"/>
  <c r="H14653" i="9"/>
  <c r="H14737" i="9"/>
  <c r="G14737" i="9"/>
  <c r="I14737" i="9" s="1"/>
  <c r="F14737" i="9"/>
  <c r="H14736" i="9"/>
  <c r="G14736" i="9"/>
  <c r="I14736" i="9" s="1"/>
  <c r="F14736" i="9"/>
  <c r="H14735" i="9"/>
  <c r="G14735" i="9"/>
  <c r="I14735" i="9" s="1"/>
  <c r="F14735" i="9"/>
  <c r="H14734" i="9"/>
  <c r="G14734" i="9"/>
  <c r="I14734" i="9" s="1"/>
  <c r="F14734" i="9"/>
  <c r="H14733" i="9"/>
  <c r="G14733" i="9"/>
  <c r="I14733" i="9" s="1"/>
  <c r="F14733" i="9"/>
  <c r="H14732" i="9"/>
  <c r="G14732" i="9"/>
  <c r="I14732" i="9" s="1"/>
  <c r="F14732" i="9"/>
  <c r="H14731" i="9"/>
  <c r="G14731" i="9"/>
  <c r="I14731" i="9" s="1"/>
  <c r="F14731" i="9"/>
  <c r="H14730" i="9"/>
  <c r="G14730" i="9"/>
  <c r="I14730" i="9" s="1"/>
  <c r="F14730" i="9"/>
  <c r="H14729" i="9"/>
  <c r="G14729" i="9"/>
  <c r="I14729" i="9" s="1"/>
  <c r="F14729" i="9"/>
  <c r="H14728" i="9"/>
  <c r="G14728" i="9"/>
  <c r="I14728" i="9" s="1"/>
  <c r="F14728" i="9"/>
  <c r="H14727" i="9"/>
  <c r="G14727" i="9"/>
  <c r="I14727" i="9" s="1"/>
  <c r="F14727" i="9"/>
  <c r="H14726" i="9"/>
  <c r="G14726" i="9"/>
  <c r="I14726" i="9" s="1"/>
  <c r="F14726" i="9"/>
  <c r="H14725" i="9"/>
  <c r="G14725" i="9"/>
  <c r="I14725" i="9" s="1"/>
  <c r="F14725" i="9"/>
  <c r="H14724" i="9"/>
  <c r="G14724" i="9"/>
  <c r="I14724" i="9" s="1"/>
  <c r="F14724" i="9"/>
  <c r="H14723" i="9"/>
  <c r="G14723" i="9"/>
  <c r="I14723" i="9" s="1"/>
  <c r="F14723" i="9"/>
  <c r="H14722" i="9"/>
  <c r="G14722" i="9"/>
  <c r="I14722" i="9" s="1"/>
  <c r="F14722" i="9"/>
  <c r="H14721" i="9"/>
  <c r="G14721" i="9"/>
  <c r="I14721" i="9" s="1"/>
  <c r="F14721" i="9"/>
  <c r="H14720" i="9"/>
  <c r="G14720" i="9"/>
  <c r="I14720" i="9" s="1"/>
  <c r="F14720" i="9"/>
  <c r="H14719" i="9"/>
  <c r="G14719" i="9"/>
  <c r="I14719" i="9" s="1"/>
  <c r="F14719" i="9"/>
  <c r="H14718" i="9"/>
  <c r="G14718" i="9"/>
  <c r="I14718" i="9" s="1"/>
  <c r="F14718" i="9"/>
  <c r="H14714" i="9"/>
  <c r="G14714" i="9"/>
  <c r="I14714" i="9" s="1"/>
  <c r="F14714" i="9"/>
  <c r="H14713" i="9"/>
  <c r="G14713" i="9"/>
  <c r="I14713" i="9" s="1"/>
  <c r="F14713" i="9"/>
  <c r="H14712" i="9"/>
  <c r="G14712" i="9"/>
  <c r="I14712" i="9" s="1"/>
  <c r="F14712" i="9"/>
  <c r="H14711" i="9"/>
  <c r="G14711" i="9"/>
  <c r="I14711" i="9" s="1"/>
  <c r="F14711" i="9"/>
  <c r="H14710" i="9"/>
  <c r="G14710" i="9"/>
  <c r="I14710" i="9" s="1"/>
  <c r="F14710" i="9"/>
  <c r="H14709" i="9"/>
  <c r="G14709" i="9"/>
  <c r="I14709" i="9" s="1"/>
  <c r="F14709" i="9"/>
  <c r="H14708" i="9"/>
  <c r="G14708" i="9"/>
  <c r="I14708" i="9" s="1"/>
  <c r="F14708" i="9"/>
  <c r="H14707" i="9"/>
  <c r="G14707" i="9"/>
  <c r="I14707" i="9" s="1"/>
  <c r="F14707" i="9"/>
  <c r="H14706" i="9"/>
  <c r="G14706" i="9"/>
  <c r="I14706" i="9" s="1"/>
  <c r="F14706" i="9"/>
  <c r="H14705" i="9"/>
  <c r="G14705" i="9"/>
  <c r="I14705" i="9" s="1"/>
  <c r="F14705" i="9"/>
  <c r="H14704" i="9"/>
  <c r="G14704" i="9"/>
  <c r="I14704" i="9" s="1"/>
  <c r="F14704" i="9"/>
  <c r="H14703" i="9"/>
  <c r="G14703" i="9"/>
  <c r="I14703" i="9" s="1"/>
  <c r="F14703" i="9"/>
  <c r="H14702" i="9"/>
  <c r="G14702" i="9"/>
  <c r="I14702" i="9" s="1"/>
  <c r="F14702" i="9"/>
  <c r="H14701" i="9"/>
  <c r="G14701" i="9"/>
  <c r="I14701" i="9" s="1"/>
  <c r="F14701" i="9"/>
  <c r="H14700" i="9"/>
  <c r="G14700" i="9"/>
  <c r="I14700" i="9" s="1"/>
  <c r="F14700" i="9"/>
  <c r="H14699" i="9"/>
  <c r="G14699" i="9"/>
  <c r="I14699" i="9" s="1"/>
  <c r="F14699" i="9"/>
  <c r="H14697" i="9"/>
  <c r="G14697" i="9"/>
  <c r="I14697" i="9" s="1"/>
  <c r="F14697" i="9"/>
  <c r="H14696" i="9"/>
  <c r="G14696" i="9"/>
  <c r="I14696" i="9" s="1"/>
  <c r="F14696" i="9"/>
  <c r="H14695" i="9"/>
  <c r="G14695" i="9"/>
  <c r="I14695" i="9" s="1"/>
  <c r="F14695" i="9"/>
  <c r="H14694" i="9"/>
  <c r="G14694" i="9"/>
  <c r="I14694" i="9" s="1"/>
  <c r="F14694" i="9"/>
  <c r="H14693" i="9"/>
  <c r="G14693" i="9"/>
  <c r="I14693" i="9" s="1"/>
  <c r="F14693" i="9"/>
  <c r="H14692" i="9"/>
  <c r="G14692" i="9"/>
  <c r="I14692" i="9" s="1"/>
  <c r="F14692" i="9"/>
  <c r="H14691" i="9"/>
  <c r="G14691" i="9"/>
  <c r="I14691" i="9" s="1"/>
  <c r="F14691" i="9"/>
  <c r="H14690" i="9"/>
  <c r="G14690" i="9"/>
  <c r="I14690" i="9" s="1"/>
  <c r="F14690" i="9"/>
  <c r="H14689" i="9"/>
  <c r="G14689" i="9"/>
  <c r="I14689" i="9" s="1"/>
  <c r="F14689" i="9"/>
  <c r="H14688" i="9"/>
  <c r="G14688" i="9"/>
  <c r="I14688" i="9" s="1"/>
  <c r="F14688" i="9"/>
  <c r="H14687" i="9"/>
  <c r="G14687" i="9"/>
  <c r="I14687" i="9" s="1"/>
  <c r="F14687" i="9"/>
  <c r="H14685" i="9"/>
  <c r="G14685" i="9"/>
  <c r="I14685" i="9" s="1"/>
  <c r="F14685" i="9"/>
  <c r="H14682" i="9"/>
  <c r="G14682" i="9"/>
  <c r="I14682" i="9" s="1"/>
  <c r="F14682" i="9"/>
  <c r="H14681" i="9"/>
  <c r="G14681" i="9"/>
  <c r="I14681" i="9" s="1"/>
  <c r="F14681" i="9"/>
  <c r="H14680" i="9"/>
  <c r="G14680" i="9"/>
  <c r="I14680" i="9" s="1"/>
  <c r="F14680" i="9"/>
  <c r="H14679" i="9"/>
  <c r="G14679" i="9"/>
  <c r="I14679" i="9" s="1"/>
  <c r="F14679" i="9"/>
  <c r="H14678" i="9"/>
  <c r="G14678" i="9"/>
  <c r="I14678" i="9" s="1"/>
  <c r="F14678" i="9"/>
  <c r="H14677" i="9"/>
  <c r="G14677" i="9"/>
  <c r="I14677" i="9" s="1"/>
  <c r="F14677" i="9"/>
  <c r="H14676" i="9"/>
  <c r="G14676" i="9"/>
  <c r="I14676" i="9" s="1"/>
  <c r="F14676" i="9"/>
  <c r="H14675" i="9"/>
  <c r="G14675" i="9"/>
  <c r="I14675" i="9" s="1"/>
  <c r="F14675" i="9"/>
  <c r="H14674" i="9"/>
  <c r="G14674" i="9"/>
  <c r="I14674" i="9" s="1"/>
  <c r="F14674" i="9"/>
  <c r="H14673" i="9"/>
  <c r="G14673" i="9"/>
  <c r="I14673" i="9" s="1"/>
  <c r="F14673" i="9"/>
  <c r="H14672" i="9"/>
  <c r="G14672" i="9"/>
  <c r="I14672" i="9" s="1"/>
  <c r="F14672" i="9"/>
  <c r="H14671" i="9"/>
  <c r="G14671" i="9"/>
  <c r="I14671" i="9" s="1"/>
  <c r="F14671" i="9"/>
  <c r="H14670" i="9"/>
  <c r="G14670" i="9"/>
  <c r="I14670" i="9" s="1"/>
  <c r="F14670" i="9"/>
  <c r="H14669" i="9"/>
  <c r="G14669" i="9"/>
  <c r="I14669" i="9" s="1"/>
  <c r="F14669" i="9"/>
  <c r="H14668" i="9"/>
  <c r="G14668" i="9"/>
  <c r="I14668" i="9" s="1"/>
  <c r="F14668" i="9"/>
  <c r="H14667" i="9"/>
  <c r="G14667" i="9"/>
  <c r="I14667" i="9" s="1"/>
  <c r="F14667" i="9"/>
  <c r="H14666" i="9"/>
  <c r="G14666" i="9"/>
  <c r="I14666" i="9" s="1"/>
  <c r="F14666" i="9"/>
  <c r="H14665" i="9"/>
  <c r="G14665" i="9"/>
  <c r="I14665" i="9" s="1"/>
  <c r="F14665" i="9"/>
  <c r="H14664" i="9"/>
  <c r="G14664" i="9"/>
  <c r="I14664" i="9" s="1"/>
  <c r="F14664" i="9"/>
  <c r="H14663" i="9"/>
  <c r="G14663" i="9"/>
  <c r="I14663" i="9" s="1"/>
  <c r="F14663" i="9"/>
  <c r="H14662" i="9"/>
  <c r="G14662" i="9"/>
  <c r="I14662" i="9" s="1"/>
  <c r="F14662" i="9"/>
  <c r="H14661" i="9"/>
  <c r="G14661" i="9"/>
  <c r="I14661" i="9" s="1"/>
  <c r="F14661" i="9"/>
  <c r="H14660" i="9"/>
  <c r="G14660" i="9"/>
  <c r="I14660" i="9" s="1"/>
  <c r="F14660" i="9"/>
  <c r="H14652" i="9"/>
  <c r="G14652" i="9"/>
  <c r="I14652" i="9" s="1"/>
  <c r="F14652" i="9"/>
  <c r="H14651" i="9"/>
  <c r="G14651" i="9"/>
  <c r="I14651" i="9" s="1"/>
  <c r="F14651" i="9"/>
  <c r="H14650" i="9"/>
  <c r="G14650" i="9"/>
  <c r="I14650" i="9" s="1"/>
  <c r="F14650" i="9"/>
  <c r="H14649" i="9"/>
  <c r="G14649" i="9"/>
  <c r="I14649" i="9" s="1"/>
  <c r="F14649" i="9"/>
  <c r="H14648" i="9"/>
  <c r="G14648" i="9"/>
  <c r="I14648" i="9" s="1"/>
  <c r="F14648" i="9"/>
  <c r="H14647" i="9"/>
  <c r="G14647" i="9"/>
  <c r="I14647" i="9" s="1"/>
  <c r="F14647" i="9"/>
  <c r="H14646" i="9"/>
  <c r="G14646" i="9"/>
  <c r="I14646" i="9" s="1"/>
  <c r="F14646" i="9"/>
  <c r="H14645" i="9"/>
  <c r="G14645" i="9"/>
  <c r="I14645" i="9" s="1"/>
  <c r="F14645" i="9"/>
  <c r="H14644" i="9"/>
  <c r="G14644" i="9"/>
  <c r="I14644" i="9" s="1"/>
  <c r="F14644" i="9"/>
  <c r="H14643" i="9"/>
  <c r="G14643" i="9"/>
  <c r="I14643" i="9" s="1"/>
  <c r="F14643" i="9"/>
  <c r="H14642" i="9"/>
  <c r="G14642" i="9"/>
  <c r="I14642" i="9" s="1"/>
  <c r="F14642" i="9"/>
  <c r="H14641" i="9"/>
  <c r="G14641" i="9"/>
  <c r="I14641" i="9" s="1"/>
  <c r="F14641" i="9"/>
  <c r="H14640" i="9"/>
  <c r="G14640" i="9"/>
  <c r="I14640" i="9" s="1"/>
  <c r="F14640" i="9"/>
  <c r="H14639" i="9"/>
  <c r="G14639" i="9"/>
  <c r="I14639" i="9" s="1"/>
  <c r="F14639" i="9"/>
  <c r="H14638" i="9"/>
  <c r="G14638" i="9"/>
  <c r="I14638" i="9" s="1"/>
  <c r="F14638" i="9"/>
  <c r="H14637" i="9"/>
  <c r="G14637" i="9"/>
  <c r="I14637" i="9" s="1"/>
  <c r="F14637" i="9"/>
  <c r="H14636" i="9"/>
  <c r="G14636" i="9"/>
  <c r="I14636" i="9" s="1"/>
  <c r="F14636" i="9"/>
  <c r="H14635" i="9"/>
  <c r="G14635" i="9"/>
  <c r="I14635" i="9" s="1"/>
  <c r="F14635" i="9"/>
  <c r="H14634" i="9"/>
  <c r="G14634" i="9"/>
  <c r="I14634" i="9" s="1"/>
  <c r="F14634" i="9"/>
  <c r="H14633" i="9"/>
  <c r="G14633" i="9"/>
  <c r="I14633" i="9" s="1"/>
  <c r="F14633" i="9"/>
  <c r="H14632" i="9"/>
  <c r="G14632" i="9"/>
  <c r="I14632" i="9" s="1"/>
  <c r="F14632" i="9"/>
  <c r="H14631" i="9"/>
  <c r="G14631" i="9"/>
  <c r="I14631" i="9" s="1"/>
  <c r="F14631" i="9"/>
  <c r="H14630" i="9"/>
  <c r="G14630" i="9"/>
  <c r="I14630" i="9" s="1"/>
  <c r="F14630" i="9"/>
  <c r="H14629" i="9"/>
  <c r="G14629" i="9"/>
  <c r="I14629" i="9" s="1"/>
  <c r="F14629" i="9"/>
  <c r="H14628" i="9"/>
  <c r="G14628" i="9"/>
  <c r="I14628" i="9" s="1"/>
  <c r="F14628" i="9"/>
  <c r="H14627" i="9"/>
  <c r="G14627" i="9"/>
  <c r="I14627" i="9" s="1"/>
  <c r="F14627" i="9"/>
  <c r="H14626" i="9"/>
  <c r="G14626" i="9"/>
  <c r="I14626" i="9" s="1"/>
  <c r="F14626" i="9"/>
  <c r="H14625" i="9"/>
  <c r="G14625" i="9"/>
  <c r="I14625" i="9" s="1"/>
  <c r="F14625" i="9"/>
  <c r="H14624" i="9"/>
  <c r="G14624" i="9"/>
  <c r="I14624" i="9" s="1"/>
  <c r="F14624" i="9"/>
  <c r="H14623" i="9"/>
  <c r="G14623" i="9"/>
  <c r="I14623" i="9" s="1"/>
  <c r="F14623" i="9"/>
  <c r="H14622" i="9"/>
  <c r="G14622" i="9"/>
  <c r="I14622" i="9" s="1"/>
  <c r="F14622" i="9"/>
  <c r="H14621" i="9"/>
  <c r="G14621" i="9"/>
  <c r="I14621" i="9" s="1"/>
  <c r="F14621" i="9"/>
  <c r="H14620" i="9"/>
  <c r="G14620" i="9"/>
  <c r="I14620" i="9" s="1"/>
  <c r="F14620" i="9"/>
  <c r="H14619" i="9"/>
  <c r="G14619" i="9"/>
  <c r="I14619" i="9" s="1"/>
  <c r="F14619" i="9"/>
  <c r="H14618" i="9"/>
  <c r="G14618" i="9"/>
  <c r="I14618" i="9" s="1"/>
  <c r="F14618" i="9"/>
  <c r="H14617" i="9"/>
  <c r="G14617" i="9"/>
  <c r="I14617" i="9" s="1"/>
  <c r="F14617" i="9"/>
  <c r="H14616" i="9"/>
  <c r="G14616" i="9"/>
  <c r="I14616" i="9" s="1"/>
  <c r="F14616" i="9"/>
  <c r="H14615" i="9"/>
  <c r="G14615" i="9"/>
  <c r="I14615" i="9" s="1"/>
  <c r="F14615" i="9"/>
  <c r="H14614" i="9"/>
  <c r="G14614" i="9"/>
  <c r="I14614" i="9" s="1"/>
  <c r="F14614" i="9"/>
  <c r="H14582" i="9"/>
  <c r="G14582" i="9"/>
  <c r="I14582" i="9" s="1"/>
  <c r="F14582" i="9"/>
  <c r="H14581" i="9"/>
  <c r="G14581" i="9"/>
  <c r="I14581" i="9" s="1"/>
  <c r="F14581" i="9"/>
  <c r="H14580" i="9"/>
  <c r="G14580" i="9"/>
  <c r="I14580" i="9" s="1"/>
  <c r="F14580" i="9"/>
  <c r="H14579" i="9"/>
  <c r="G14579" i="9"/>
  <c r="I14579" i="9" s="1"/>
  <c r="F14579" i="9"/>
  <c r="H14578" i="9"/>
  <c r="G14578" i="9"/>
  <c r="I14578" i="9" s="1"/>
  <c r="F14578" i="9"/>
  <c r="H14577" i="9"/>
  <c r="G14577" i="9"/>
  <c r="I14577" i="9" s="1"/>
  <c r="F14577" i="9"/>
  <c r="H14576" i="9"/>
  <c r="G14576" i="9"/>
  <c r="I14576" i="9" s="1"/>
  <c r="F14576" i="9"/>
  <c r="H14575" i="9"/>
  <c r="G14575" i="9"/>
  <c r="I14575" i="9" s="1"/>
  <c r="F14575" i="9"/>
  <c r="H14574" i="9"/>
  <c r="G14574" i="9"/>
  <c r="I14574" i="9" s="1"/>
  <c r="F14574" i="9"/>
  <c r="H14573" i="9"/>
  <c r="G14573" i="9"/>
  <c r="I14573" i="9" s="1"/>
  <c r="F14573" i="9"/>
  <c r="H14572" i="9"/>
  <c r="G14572" i="9"/>
  <c r="I14572" i="9" s="1"/>
  <c r="F14572" i="9"/>
  <c r="H14571" i="9"/>
  <c r="G14571" i="9"/>
  <c r="I14571" i="9" s="1"/>
  <c r="F14571" i="9"/>
  <c r="H14570" i="9"/>
  <c r="G14570" i="9"/>
  <c r="I14570" i="9" s="1"/>
  <c r="F14570" i="9"/>
  <c r="H14569" i="9"/>
  <c r="G14569" i="9"/>
  <c r="I14569" i="9" s="1"/>
  <c r="F14569" i="9"/>
  <c r="H14568" i="9"/>
  <c r="G14568" i="9"/>
  <c r="I14568" i="9" s="1"/>
  <c r="F14568" i="9"/>
  <c r="H14567" i="9"/>
  <c r="G14567" i="9"/>
  <c r="I14567" i="9" s="1"/>
  <c r="F14567" i="9"/>
  <c r="H14566" i="9"/>
  <c r="G14566" i="9"/>
  <c r="I14566" i="9" s="1"/>
  <c r="F14566" i="9"/>
  <c r="H14565" i="9"/>
  <c r="G14565" i="9"/>
  <c r="I14565" i="9" s="1"/>
  <c r="F14565" i="9"/>
  <c r="H14564" i="9"/>
  <c r="G14564" i="9"/>
  <c r="I14564" i="9" s="1"/>
  <c r="F14564" i="9"/>
  <c r="H14563" i="9"/>
  <c r="G14563" i="9"/>
  <c r="I14563" i="9" s="1"/>
  <c r="F14563" i="9"/>
  <c r="H14562" i="9"/>
  <c r="G14562" i="9"/>
  <c r="I14562" i="9" s="1"/>
  <c r="F14562" i="9"/>
  <c r="H14561" i="9"/>
  <c r="G14561" i="9"/>
  <c r="I14561" i="9" s="1"/>
  <c r="F14561" i="9"/>
  <c r="H14560" i="9"/>
  <c r="G14560" i="9"/>
  <c r="I14560" i="9" s="1"/>
  <c r="F14560" i="9"/>
  <c r="H14559" i="9"/>
  <c r="G14559" i="9"/>
  <c r="I14559" i="9" s="1"/>
  <c r="F14559" i="9"/>
  <c r="H14558" i="9"/>
  <c r="G14558" i="9"/>
  <c r="I14558" i="9" s="1"/>
  <c r="F14558" i="9"/>
  <c r="H14557" i="9"/>
  <c r="G14557" i="9"/>
  <c r="I14557" i="9" s="1"/>
  <c r="F14557" i="9"/>
  <c r="H14556" i="9"/>
  <c r="G14556" i="9"/>
  <c r="I14556" i="9" s="1"/>
  <c r="F14556" i="9"/>
  <c r="H14555" i="9"/>
  <c r="G14555" i="9"/>
  <c r="I14555" i="9" s="1"/>
  <c r="F14555" i="9"/>
  <c r="H14554" i="9"/>
  <c r="G14554" i="9"/>
  <c r="I14554" i="9" s="1"/>
  <c r="F14554" i="9"/>
  <c r="H14553" i="9"/>
  <c r="G14553" i="9"/>
  <c r="I14553" i="9" s="1"/>
  <c r="F14553" i="9"/>
  <c r="H14552" i="9"/>
  <c r="G14552" i="9"/>
  <c r="I14552" i="9" s="1"/>
  <c r="F14552" i="9"/>
  <c r="H14551" i="9"/>
  <c r="G14551" i="9"/>
  <c r="I14551" i="9" s="1"/>
  <c r="F14551" i="9"/>
  <c r="H14550" i="9"/>
  <c r="G14550" i="9"/>
  <c r="I14550" i="9" s="1"/>
  <c r="F14550" i="9"/>
  <c r="H14549" i="9"/>
  <c r="G14549" i="9"/>
  <c r="I14549" i="9" s="1"/>
  <c r="F14549" i="9"/>
  <c r="H14548" i="9"/>
  <c r="G14548" i="9"/>
  <c r="I14548" i="9" s="1"/>
  <c r="F14548" i="9"/>
  <c r="H14547" i="9"/>
  <c r="G14547" i="9"/>
  <c r="I14547" i="9" s="1"/>
  <c r="F14547" i="9"/>
  <c r="H14546" i="9"/>
  <c r="G14546" i="9"/>
  <c r="I14546" i="9" s="1"/>
  <c r="F14546" i="9"/>
  <c r="H14545" i="9"/>
  <c r="G14545" i="9"/>
  <c r="I14545" i="9" s="1"/>
  <c r="F14545" i="9"/>
  <c r="H14544" i="9"/>
  <c r="G14544" i="9"/>
  <c r="I14544" i="9" s="1"/>
  <c r="F14544" i="9"/>
  <c r="H14543" i="9"/>
  <c r="G14543" i="9"/>
  <c r="I14543" i="9" s="1"/>
  <c r="F14543" i="9"/>
  <c r="H14542" i="9"/>
  <c r="G14542" i="9"/>
  <c r="I14542" i="9" s="1"/>
  <c r="F14542" i="9"/>
  <c r="H14541" i="9"/>
  <c r="G14541" i="9"/>
  <c r="I14541" i="9" s="1"/>
  <c r="F14541" i="9"/>
  <c r="H14540" i="9"/>
  <c r="G14540" i="9"/>
  <c r="I14540" i="9" s="1"/>
  <c r="F14540" i="9"/>
  <c r="H14539" i="9"/>
  <c r="G14539" i="9"/>
  <c r="I14539" i="9" s="1"/>
  <c r="F14539" i="9"/>
  <c r="H14538" i="9"/>
  <c r="G14538" i="9"/>
  <c r="I14538" i="9" s="1"/>
  <c r="F14538" i="9"/>
  <c r="H14537" i="9"/>
  <c r="G14537" i="9"/>
  <c r="I14537" i="9" s="1"/>
  <c r="F14537" i="9"/>
  <c r="H14536" i="9"/>
  <c r="G14536" i="9"/>
  <c r="I14536" i="9" s="1"/>
  <c r="F14536" i="9"/>
  <c r="H14535" i="9"/>
  <c r="G14535" i="9"/>
  <c r="I14535" i="9" s="1"/>
  <c r="F14535" i="9"/>
  <c r="H14534" i="9"/>
  <c r="G14534" i="9"/>
  <c r="I14534" i="9" s="1"/>
  <c r="F14534" i="9"/>
  <c r="H14533" i="9"/>
  <c r="G14533" i="9"/>
  <c r="I14533" i="9" s="1"/>
  <c r="F14533" i="9"/>
  <c r="H14532" i="9"/>
  <c r="G14532" i="9"/>
  <c r="I14532" i="9" s="1"/>
  <c r="F14532" i="9"/>
  <c r="H14531" i="9"/>
  <c r="G14531" i="9"/>
  <c r="I14531" i="9" s="1"/>
  <c r="F14531" i="9"/>
  <c r="H14530" i="9"/>
  <c r="G14530" i="9"/>
  <c r="I14530" i="9" s="1"/>
  <c r="F14530" i="9"/>
  <c r="H14529" i="9"/>
  <c r="G14529" i="9"/>
  <c r="I14529" i="9" s="1"/>
  <c r="F14529" i="9"/>
  <c r="H14528" i="9"/>
  <c r="G14528" i="9"/>
  <c r="I14528" i="9" s="1"/>
  <c r="F14528" i="9"/>
  <c r="H14527" i="9"/>
  <c r="G14527" i="9"/>
  <c r="I14527" i="9" s="1"/>
  <c r="F14527" i="9"/>
  <c r="H14526" i="9"/>
  <c r="G14526" i="9"/>
  <c r="I14526" i="9" s="1"/>
  <c r="F14526" i="9"/>
  <c r="H14525" i="9"/>
  <c r="G14525" i="9"/>
  <c r="I14525" i="9" s="1"/>
  <c r="F14525" i="9"/>
  <c r="H14524" i="9"/>
  <c r="G14524" i="9"/>
  <c r="I14524" i="9" s="1"/>
  <c r="F14524" i="9"/>
  <c r="H14523" i="9"/>
  <c r="G14523" i="9"/>
  <c r="I14523" i="9" s="1"/>
  <c r="F14523" i="9"/>
  <c r="H14522" i="9"/>
  <c r="G14522" i="9"/>
  <c r="I14522" i="9" s="1"/>
  <c r="F14522" i="9"/>
  <c r="H14521" i="9"/>
  <c r="G14521" i="9"/>
  <c r="I14521" i="9" s="1"/>
  <c r="F14521" i="9"/>
  <c r="H14520" i="9"/>
  <c r="G14520" i="9"/>
  <c r="I14520" i="9" s="1"/>
  <c r="F14520" i="9"/>
  <c r="H14519" i="9"/>
  <c r="G14519" i="9"/>
  <c r="I14519" i="9" s="1"/>
  <c r="F14519" i="9"/>
  <c r="H14518" i="9"/>
  <c r="G14518" i="9"/>
  <c r="I14518" i="9" s="1"/>
  <c r="F14518" i="9"/>
  <c r="H14517" i="9"/>
  <c r="G14517" i="9"/>
  <c r="I14517" i="9" s="1"/>
  <c r="F14517" i="9"/>
  <c r="H14516" i="9"/>
  <c r="G14516" i="9"/>
  <c r="I14516" i="9" s="1"/>
  <c r="F14516" i="9"/>
  <c r="H14515" i="9"/>
  <c r="G14515" i="9"/>
  <c r="I14515" i="9" s="1"/>
  <c r="F14515" i="9"/>
  <c r="H14514" i="9"/>
  <c r="G14514" i="9"/>
  <c r="I14514" i="9" s="1"/>
  <c r="F14514" i="9"/>
  <c r="H14513" i="9"/>
  <c r="G14513" i="9"/>
  <c r="I14513" i="9" s="1"/>
  <c r="F14513" i="9"/>
  <c r="H14512" i="9"/>
  <c r="G14512" i="9"/>
  <c r="I14512" i="9" s="1"/>
  <c r="F14512" i="9"/>
  <c r="H14511" i="9"/>
  <c r="G14511" i="9"/>
  <c r="I14511" i="9" s="1"/>
  <c r="F14511" i="9"/>
  <c r="H14510" i="9"/>
  <c r="G14510" i="9"/>
  <c r="I14510" i="9" s="1"/>
  <c r="F14510" i="9"/>
  <c r="H14509" i="9"/>
  <c r="G14509" i="9"/>
  <c r="I14509" i="9" s="1"/>
  <c r="F14509" i="9"/>
  <c r="H14508" i="9"/>
  <c r="G14508" i="9"/>
  <c r="I14508" i="9" s="1"/>
  <c r="F14508" i="9"/>
  <c r="H14507" i="9"/>
  <c r="G14507" i="9"/>
  <c r="I14507" i="9" s="1"/>
  <c r="F14507" i="9"/>
  <c r="H14506" i="9"/>
  <c r="G14506" i="9"/>
  <c r="I14506" i="9" s="1"/>
  <c r="F14506" i="9"/>
  <c r="H14505" i="9"/>
  <c r="G14505" i="9"/>
  <c r="I14505" i="9" s="1"/>
  <c r="F14505" i="9"/>
  <c r="H14504" i="9"/>
  <c r="G14504" i="9"/>
  <c r="I14504" i="9" s="1"/>
  <c r="F14504" i="9"/>
  <c r="H14503" i="9"/>
  <c r="G14503" i="9"/>
  <c r="I14503" i="9" s="1"/>
  <c r="F14503" i="9"/>
  <c r="H14502" i="9"/>
  <c r="G14502" i="9"/>
  <c r="I14502" i="9" s="1"/>
  <c r="F14502" i="9"/>
  <c r="H14501" i="9"/>
  <c r="G14501" i="9"/>
  <c r="I14501" i="9" s="1"/>
  <c r="F14501" i="9"/>
  <c r="H14500" i="9"/>
  <c r="G14500" i="9"/>
  <c r="I14500" i="9" s="1"/>
  <c r="F14500" i="9"/>
  <c r="H14499" i="9"/>
  <c r="G14499" i="9"/>
  <c r="I14499" i="9" s="1"/>
  <c r="F14499" i="9"/>
  <c r="H14498" i="9"/>
  <c r="G14498" i="9"/>
  <c r="I14498" i="9" s="1"/>
  <c r="F14498" i="9"/>
  <c r="H14497" i="9"/>
  <c r="G14497" i="9"/>
  <c r="I14497" i="9" s="1"/>
  <c r="F14497" i="9"/>
  <c r="H14496" i="9"/>
  <c r="G14496" i="9"/>
  <c r="I14496" i="9" s="1"/>
  <c r="F14496" i="9"/>
  <c r="H14495" i="9"/>
  <c r="G14495" i="9"/>
  <c r="I14495" i="9" s="1"/>
  <c r="F14495" i="9"/>
  <c r="H14494" i="9"/>
  <c r="G14494" i="9"/>
  <c r="I14494" i="9" s="1"/>
  <c r="F14494" i="9"/>
  <c r="H14493" i="9"/>
  <c r="G14493" i="9"/>
  <c r="I14493" i="9" s="1"/>
  <c r="F14493" i="9"/>
  <c r="H14492" i="9"/>
  <c r="G14492" i="9"/>
  <c r="I14492" i="9" s="1"/>
  <c r="F14492" i="9"/>
  <c r="H14491" i="9"/>
  <c r="G14491" i="9"/>
  <c r="I14491" i="9" s="1"/>
  <c r="F14491" i="9"/>
  <c r="H14490" i="9"/>
  <c r="G14490" i="9"/>
  <c r="I14490" i="9" s="1"/>
  <c r="F14490" i="9"/>
  <c r="H14489" i="9"/>
  <c r="G14489" i="9"/>
  <c r="I14489" i="9" s="1"/>
  <c r="F14489" i="9"/>
  <c r="H14488" i="9"/>
  <c r="G14488" i="9"/>
  <c r="I14488" i="9" s="1"/>
  <c r="F14488" i="9"/>
  <c r="H14487" i="9"/>
  <c r="G14487" i="9"/>
  <c r="I14487" i="9" s="1"/>
  <c r="F14487" i="9"/>
  <c r="H14486" i="9"/>
  <c r="G14486" i="9"/>
  <c r="I14486" i="9" s="1"/>
  <c r="F14486" i="9"/>
  <c r="H14485" i="9"/>
  <c r="G14485" i="9"/>
  <c r="I14485" i="9" s="1"/>
  <c r="F14485" i="9"/>
  <c r="H14484" i="9"/>
  <c r="G14484" i="9"/>
  <c r="I14484" i="9" s="1"/>
  <c r="F14484" i="9"/>
  <c r="H14483" i="9"/>
  <c r="G14483" i="9"/>
  <c r="I14483" i="9" s="1"/>
  <c r="F14483" i="9"/>
  <c r="H14482" i="9"/>
  <c r="G14482" i="9"/>
  <c r="I14482" i="9" s="1"/>
  <c r="F14482" i="9"/>
  <c r="H14481" i="9"/>
  <c r="G14481" i="9"/>
  <c r="I14481" i="9" s="1"/>
  <c r="F14481" i="9"/>
  <c r="H14480" i="9"/>
  <c r="G14480" i="9"/>
  <c r="I14480" i="9" s="1"/>
  <c r="F14480" i="9"/>
  <c r="H14479" i="9"/>
  <c r="G14479" i="9"/>
  <c r="I14479" i="9" s="1"/>
  <c r="F14479" i="9"/>
  <c r="H14478" i="9"/>
  <c r="G14478" i="9"/>
  <c r="I14478" i="9" s="1"/>
  <c r="F14478" i="9"/>
  <c r="H14477" i="9"/>
  <c r="G14477" i="9"/>
  <c r="I14477" i="9" s="1"/>
  <c r="F14477" i="9"/>
  <c r="H14476" i="9"/>
  <c r="G14476" i="9"/>
  <c r="I14476" i="9" s="1"/>
  <c r="F14476" i="9"/>
  <c r="H14475" i="9"/>
  <c r="G14475" i="9"/>
  <c r="I14475" i="9" s="1"/>
  <c r="F14475" i="9"/>
  <c r="H14474" i="9"/>
  <c r="G14474" i="9"/>
  <c r="I14474" i="9" s="1"/>
  <c r="F14474" i="9"/>
  <c r="H14473" i="9"/>
  <c r="G14473" i="9"/>
  <c r="I14473" i="9" s="1"/>
  <c r="F14473" i="9"/>
  <c r="H14472" i="9"/>
  <c r="G14472" i="9"/>
  <c r="I14472" i="9" s="1"/>
  <c r="F14472" i="9"/>
  <c r="H14471" i="9"/>
  <c r="G14471" i="9"/>
  <c r="I14471" i="9" s="1"/>
  <c r="F14471" i="9"/>
  <c r="H14470" i="9"/>
  <c r="G14470" i="9"/>
  <c r="I14470" i="9" s="1"/>
  <c r="F14470" i="9"/>
  <c r="H14469" i="9"/>
  <c r="G14469" i="9"/>
  <c r="I14469" i="9" s="1"/>
  <c r="F14469" i="9"/>
  <c r="H14468" i="9"/>
  <c r="G14468" i="9"/>
  <c r="I14468" i="9" s="1"/>
  <c r="F14468" i="9"/>
  <c r="H14467" i="9"/>
  <c r="G14467" i="9"/>
  <c r="I14467" i="9" s="1"/>
  <c r="F14467" i="9"/>
  <c r="H14466" i="9"/>
  <c r="G14466" i="9"/>
  <c r="I14466" i="9" s="1"/>
  <c r="F14466" i="9"/>
  <c r="H14465" i="9"/>
  <c r="G14465" i="9"/>
  <c r="I14465" i="9" s="1"/>
  <c r="F14465" i="9"/>
  <c r="H14464" i="9"/>
  <c r="G14464" i="9"/>
  <c r="I14464" i="9" s="1"/>
  <c r="F14464" i="9"/>
  <c r="H14463" i="9"/>
  <c r="G14463" i="9"/>
  <c r="I14463" i="9" s="1"/>
  <c r="F14463" i="9"/>
  <c r="H14462" i="9"/>
  <c r="G14462" i="9"/>
  <c r="I14462" i="9" s="1"/>
  <c r="F14462" i="9"/>
  <c r="H14461" i="9"/>
  <c r="G14461" i="9"/>
  <c r="I14461" i="9" s="1"/>
  <c r="F14461" i="9"/>
  <c r="H14460" i="9"/>
  <c r="G14460" i="9"/>
  <c r="I14460" i="9" s="1"/>
  <c r="F14460" i="9"/>
  <c r="H14459" i="9"/>
  <c r="G14459" i="9"/>
  <c r="I14459" i="9" s="1"/>
  <c r="F14459" i="9"/>
  <c r="H14458" i="9"/>
  <c r="G14458" i="9"/>
  <c r="I14458" i="9" s="1"/>
  <c r="F14458" i="9"/>
  <c r="H14457" i="9"/>
  <c r="G14457" i="9"/>
  <c r="I14457" i="9" s="1"/>
  <c r="F14457" i="9"/>
  <c r="H14456" i="9"/>
  <c r="G14456" i="9"/>
  <c r="I14456" i="9" s="1"/>
  <c r="F14456" i="9"/>
  <c r="H14455" i="9"/>
  <c r="G14455" i="9"/>
  <c r="I14455" i="9" s="1"/>
  <c r="F14455" i="9"/>
  <c r="H14454" i="9"/>
  <c r="G14454" i="9"/>
  <c r="I14454" i="9" s="1"/>
  <c r="F14454" i="9"/>
  <c r="H14453" i="9"/>
  <c r="G14453" i="9"/>
  <c r="I14453" i="9" s="1"/>
  <c r="F14453" i="9"/>
  <c r="H14452" i="9"/>
  <c r="G14452" i="9"/>
  <c r="I14452" i="9" s="1"/>
  <c r="F14452" i="9"/>
  <c r="H14451" i="9"/>
  <c r="G14451" i="9"/>
  <c r="I14451" i="9" s="1"/>
  <c r="F14451" i="9"/>
  <c r="H14450" i="9"/>
  <c r="G14450" i="9"/>
  <c r="I14450" i="9" s="1"/>
  <c r="F14450" i="9"/>
  <c r="H14449" i="9"/>
  <c r="G14449" i="9"/>
  <c r="I14449" i="9" s="1"/>
  <c r="F14449" i="9"/>
  <c r="H14448" i="9"/>
  <c r="G14448" i="9"/>
  <c r="I14448" i="9" s="1"/>
  <c r="F14448" i="9"/>
  <c r="H14447" i="9"/>
  <c r="G14447" i="9"/>
  <c r="I14447" i="9" s="1"/>
  <c r="F14447" i="9"/>
  <c r="H14446" i="9"/>
  <c r="G14446" i="9"/>
  <c r="I14446" i="9" s="1"/>
  <c r="F14446" i="9"/>
  <c r="H14445" i="9"/>
  <c r="G14445" i="9"/>
  <c r="I14445" i="9" s="1"/>
  <c r="F14445" i="9"/>
  <c r="H14444" i="9"/>
  <c r="G14444" i="9"/>
  <c r="I14444" i="9" s="1"/>
  <c r="F14444" i="9"/>
  <c r="H14443" i="9"/>
  <c r="G14443" i="9"/>
  <c r="I14443" i="9" s="1"/>
  <c r="F14443" i="9"/>
  <c r="H14442" i="9"/>
  <c r="G14442" i="9"/>
  <c r="I14442" i="9" s="1"/>
  <c r="F14442" i="9"/>
  <c r="H14441" i="9"/>
  <c r="G14441" i="9"/>
  <c r="I14441" i="9" s="1"/>
  <c r="F14441" i="9"/>
  <c r="H14440" i="9"/>
  <c r="G14440" i="9"/>
  <c r="I14440" i="9" s="1"/>
  <c r="F14440" i="9"/>
  <c r="H14439" i="9"/>
  <c r="G14439" i="9"/>
  <c r="I14439" i="9" s="1"/>
  <c r="F14439" i="9"/>
  <c r="H14438" i="9"/>
  <c r="G14438" i="9"/>
  <c r="I14438" i="9" s="1"/>
  <c r="F14438" i="9"/>
  <c r="H14437" i="9"/>
  <c r="G14437" i="9"/>
  <c r="I14437" i="9" s="1"/>
  <c r="F14437" i="9"/>
  <c r="H14436" i="9"/>
  <c r="G14436" i="9"/>
  <c r="I14436" i="9" s="1"/>
  <c r="F14436" i="9"/>
  <c r="H14435" i="9"/>
  <c r="G14435" i="9"/>
  <c r="I14435" i="9" s="1"/>
  <c r="F14435" i="9"/>
  <c r="H14434" i="9"/>
  <c r="G14434" i="9"/>
  <c r="I14434" i="9" s="1"/>
  <c r="F14434" i="9"/>
  <c r="H14433" i="9"/>
  <c r="G14433" i="9"/>
  <c r="I14433" i="9" s="1"/>
  <c r="F14433" i="9"/>
  <c r="H14432" i="9"/>
  <c r="G14432" i="9"/>
  <c r="I14432" i="9" s="1"/>
  <c r="F14432" i="9"/>
  <c r="H14431" i="9"/>
  <c r="G14431" i="9"/>
  <c r="I14431" i="9" s="1"/>
  <c r="F14431" i="9"/>
  <c r="H14430" i="9"/>
  <c r="G14430" i="9"/>
  <c r="I14430" i="9" s="1"/>
  <c r="F14430" i="9"/>
  <c r="H14429" i="9"/>
  <c r="G14429" i="9"/>
  <c r="I14429" i="9" s="1"/>
  <c r="F14429" i="9"/>
  <c r="H14428" i="9"/>
  <c r="G14428" i="9"/>
  <c r="I14428" i="9" s="1"/>
  <c r="F14428" i="9"/>
  <c r="H14427" i="9"/>
  <c r="G14427" i="9"/>
  <c r="I14427" i="9" s="1"/>
  <c r="F14427" i="9"/>
  <c r="H14426" i="9"/>
  <c r="G14426" i="9"/>
  <c r="I14426" i="9" s="1"/>
  <c r="F14426" i="9"/>
  <c r="H14425" i="9"/>
  <c r="G14425" i="9"/>
  <c r="I14425" i="9" s="1"/>
  <c r="F14425" i="9"/>
  <c r="H14424" i="9"/>
  <c r="G14424" i="9"/>
  <c r="I14424" i="9" s="1"/>
  <c r="F14424" i="9"/>
  <c r="H14423" i="9"/>
  <c r="G14423" i="9"/>
  <c r="I14423" i="9" s="1"/>
  <c r="F14423" i="9"/>
  <c r="H14422" i="9"/>
  <c r="G14422" i="9"/>
  <c r="I14422" i="9" s="1"/>
  <c r="F14422" i="9"/>
  <c r="H14421" i="9"/>
  <c r="G14421" i="9"/>
  <c r="I14421" i="9" s="1"/>
  <c r="F14421" i="9"/>
  <c r="H14420" i="9"/>
  <c r="G14420" i="9"/>
  <c r="I14420" i="9" s="1"/>
  <c r="F14420" i="9"/>
  <c r="H14419" i="9"/>
  <c r="G14419" i="9"/>
  <c r="I14419" i="9" s="1"/>
  <c r="F14419" i="9"/>
  <c r="H14418" i="9"/>
  <c r="G14418" i="9"/>
  <c r="I14418" i="9" s="1"/>
  <c r="F14418" i="9"/>
  <c r="H14417" i="9"/>
  <c r="G14417" i="9"/>
  <c r="I14417" i="9" s="1"/>
  <c r="F14417" i="9"/>
  <c r="H14416" i="9"/>
  <c r="G14416" i="9"/>
  <c r="I14416" i="9" s="1"/>
  <c r="F14416" i="9"/>
  <c r="H14415" i="9"/>
  <c r="G14415" i="9"/>
  <c r="I14415" i="9" s="1"/>
  <c r="F14415" i="9"/>
  <c r="H14414" i="9"/>
  <c r="G14414" i="9"/>
  <c r="I14414" i="9" s="1"/>
  <c r="F14414" i="9"/>
  <c r="H14413" i="9"/>
  <c r="G14413" i="9"/>
  <c r="I14413" i="9" s="1"/>
  <c r="F14413" i="9"/>
  <c r="H14412" i="9"/>
  <c r="G14412" i="9"/>
  <c r="I14412" i="9" s="1"/>
  <c r="F14412" i="9"/>
  <c r="H14411" i="9"/>
  <c r="G14411" i="9"/>
  <c r="I14411" i="9" s="1"/>
  <c r="F14411" i="9"/>
  <c r="H14410" i="9"/>
  <c r="G14410" i="9"/>
  <c r="I14410" i="9" s="1"/>
  <c r="F14410" i="9"/>
  <c r="H14409" i="9"/>
  <c r="G14409" i="9"/>
  <c r="I14409" i="9" s="1"/>
  <c r="F14409" i="9"/>
  <c r="H14408" i="9"/>
  <c r="G14408" i="9"/>
  <c r="I14408" i="9" s="1"/>
  <c r="F14408" i="9"/>
  <c r="H14407" i="9"/>
  <c r="G14407" i="9"/>
  <c r="I14407" i="9" s="1"/>
  <c r="F14407" i="9"/>
  <c r="H14406" i="9"/>
  <c r="G14406" i="9"/>
  <c r="I14406" i="9" s="1"/>
  <c r="F14406" i="9"/>
  <c r="H14405" i="9"/>
  <c r="G14405" i="9"/>
  <c r="I14405" i="9" s="1"/>
  <c r="F14405" i="9"/>
  <c r="H14404" i="9"/>
  <c r="G14404" i="9"/>
  <c r="I14404" i="9" s="1"/>
  <c r="F14404" i="9"/>
  <c r="H14403" i="9"/>
  <c r="G14403" i="9"/>
  <c r="I14403" i="9" s="1"/>
  <c r="F14403" i="9"/>
  <c r="H14402" i="9"/>
  <c r="G14402" i="9"/>
  <c r="I14402" i="9" s="1"/>
  <c r="F14402" i="9"/>
  <c r="H14401" i="9"/>
  <c r="G14401" i="9"/>
  <c r="I14401" i="9" s="1"/>
  <c r="F14401" i="9"/>
  <c r="H14400" i="9"/>
  <c r="G14400" i="9"/>
  <c r="I14400" i="9" s="1"/>
  <c r="F14400" i="9"/>
  <c r="H14399" i="9"/>
  <c r="G14399" i="9"/>
  <c r="I14399" i="9" s="1"/>
  <c r="F14399" i="9"/>
  <c r="H14398" i="9"/>
  <c r="G14398" i="9"/>
  <c r="I14398" i="9" s="1"/>
  <c r="F14398" i="9"/>
  <c r="H14397" i="9"/>
  <c r="G14397" i="9"/>
  <c r="I14397" i="9" s="1"/>
  <c r="F14397" i="9"/>
  <c r="H14396" i="9"/>
  <c r="G14396" i="9"/>
  <c r="I14396" i="9" s="1"/>
  <c r="F14396" i="9"/>
  <c r="H14395" i="9"/>
  <c r="G14395" i="9"/>
  <c r="I14395" i="9" s="1"/>
  <c r="F14395" i="9"/>
  <c r="H14394" i="9"/>
  <c r="G14394" i="9"/>
  <c r="I14394" i="9" s="1"/>
  <c r="F14394" i="9"/>
  <c r="H14393" i="9"/>
  <c r="G14393" i="9"/>
  <c r="I14393" i="9" s="1"/>
  <c r="F14393" i="9"/>
  <c r="H14392" i="9"/>
  <c r="G14392" i="9"/>
  <c r="I14392" i="9" s="1"/>
  <c r="F14392" i="9"/>
  <c r="H14391" i="9"/>
  <c r="G14391" i="9"/>
  <c r="I14391" i="9" s="1"/>
  <c r="F14391" i="9"/>
  <c r="H14390" i="9"/>
  <c r="G14390" i="9"/>
  <c r="I14390" i="9" s="1"/>
  <c r="F14390" i="9"/>
  <c r="H14389" i="9"/>
  <c r="G14389" i="9"/>
  <c r="I14389" i="9" s="1"/>
  <c r="F14389" i="9"/>
  <c r="H14388" i="9"/>
  <c r="G14388" i="9"/>
  <c r="I14388" i="9" s="1"/>
  <c r="F14388" i="9"/>
  <c r="H14387" i="9"/>
  <c r="G14387" i="9"/>
  <c r="I14387" i="9" s="1"/>
  <c r="F14387" i="9"/>
  <c r="H14386" i="9"/>
  <c r="G14386" i="9"/>
  <c r="I14386" i="9" s="1"/>
  <c r="F14386" i="9"/>
  <c r="H14385" i="9"/>
  <c r="G14385" i="9"/>
  <c r="I14385" i="9" s="1"/>
  <c r="F14385" i="9"/>
  <c r="H14384" i="9"/>
  <c r="G14384" i="9"/>
  <c r="I14384" i="9" s="1"/>
  <c r="F14384" i="9"/>
  <c r="H14383" i="9"/>
  <c r="G14383" i="9"/>
  <c r="I14383" i="9" s="1"/>
  <c r="F14383" i="9"/>
  <c r="H14382" i="9"/>
  <c r="G14382" i="9"/>
  <c r="I14382" i="9" s="1"/>
  <c r="F14382" i="9"/>
  <c r="H14381" i="9"/>
  <c r="G14381" i="9"/>
  <c r="I14381" i="9" s="1"/>
  <c r="F14381" i="9"/>
  <c r="H14380" i="9"/>
  <c r="G14380" i="9"/>
  <c r="I14380" i="9" s="1"/>
  <c r="F14380" i="9"/>
  <c r="H14379" i="9"/>
  <c r="G14379" i="9"/>
  <c r="I14379" i="9" s="1"/>
  <c r="F14379" i="9"/>
  <c r="H14378" i="9"/>
  <c r="G14378" i="9"/>
  <c r="I14378" i="9" s="1"/>
  <c r="F14378" i="9"/>
  <c r="H14377" i="9"/>
  <c r="G14377" i="9"/>
  <c r="I14377" i="9" s="1"/>
  <c r="F14377" i="9"/>
  <c r="H14376" i="9"/>
  <c r="G14376" i="9"/>
  <c r="I14376" i="9" s="1"/>
  <c r="F14376" i="9"/>
  <c r="H14375" i="9"/>
  <c r="G14375" i="9"/>
  <c r="I14375" i="9" s="1"/>
  <c r="F14375" i="9"/>
  <c r="H14374" i="9"/>
  <c r="G14374" i="9"/>
  <c r="I14374" i="9" s="1"/>
  <c r="F14374" i="9"/>
  <c r="H14373" i="9"/>
  <c r="G14373" i="9"/>
  <c r="I14373" i="9" s="1"/>
  <c r="F14373" i="9"/>
  <c r="H14372" i="9"/>
  <c r="G14372" i="9"/>
  <c r="I14372" i="9" s="1"/>
  <c r="F14372" i="9"/>
  <c r="H14371" i="9"/>
  <c r="G14371" i="9"/>
  <c r="I14371" i="9" s="1"/>
  <c r="F14371" i="9"/>
  <c r="H14370" i="9"/>
  <c r="G14370" i="9"/>
  <c r="I14370" i="9" s="1"/>
  <c r="F14370" i="9"/>
  <c r="H14369" i="9"/>
  <c r="G14369" i="9"/>
  <c r="I14369" i="9" s="1"/>
  <c r="F14369" i="9"/>
  <c r="H14368" i="9"/>
  <c r="G14368" i="9"/>
  <c r="I14368" i="9" s="1"/>
  <c r="F14368" i="9"/>
  <c r="H14367" i="9"/>
  <c r="G14367" i="9"/>
  <c r="I14367" i="9" s="1"/>
  <c r="F14367" i="9"/>
  <c r="H14366" i="9"/>
  <c r="G14366" i="9"/>
  <c r="I14366" i="9" s="1"/>
  <c r="F14366" i="9"/>
  <c r="H14365" i="9"/>
  <c r="G14365" i="9"/>
  <c r="I14365" i="9" s="1"/>
  <c r="F14365" i="9"/>
  <c r="H14364" i="9"/>
  <c r="G14364" i="9"/>
  <c r="I14364" i="9" s="1"/>
  <c r="F14364" i="9"/>
  <c r="H14363" i="9"/>
  <c r="G14363" i="9"/>
  <c r="I14363" i="9" s="1"/>
  <c r="F14363" i="9"/>
  <c r="H14362" i="9"/>
  <c r="G14362" i="9"/>
  <c r="I14362" i="9" s="1"/>
  <c r="F14362" i="9"/>
  <c r="H14361" i="9"/>
  <c r="G14361" i="9"/>
  <c r="I14361" i="9" s="1"/>
  <c r="F14361" i="9"/>
  <c r="H14360" i="9"/>
  <c r="G14360" i="9"/>
  <c r="I14360" i="9" s="1"/>
  <c r="F14360" i="9"/>
  <c r="H14359" i="9"/>
  <c r="G14359" i="9"/>
  <c r="I14359" i="9" s="1"/>
  <c r="F14359" i="9"/>
  <c r="H14358" i="9"/>
  <c r="G14358" i="9"/>
  <c r="I14358" i="9" s="1"/>
  <c r="F14358" i="9"/>
  <c r="H14357" i="9"/>
  <c r="G14357" i="9"/>
  <c r="I14357" i="9" s="1"/>
  <c r="F14357" i="9"/>
  <c r="H14356" i="9"/>
  <c r="G14356" i="9"/>
  <c r="I14356" i="9" s="1"/>
  <c r="F14356" i="9"/>
  <c r="H14355" i="9"/>
  <c r="G14355" i="9"/>
  <c r="I14355" i="9" s="1"/>
  <c r="F14355" i="9"/>
  <c r="H14354" i="9"/>
  <c r="G14354" i="9"/>
  <c r="I14354" i="9" s="1"/>
  <c r="F14354" i="9"/>
  <c r="H14353" i="9"/>
  <c r="G14353" i="9"/>
  <c r="I14353" i="9" s="1"/>
  <c r="F14353" i="9"/>
  <c r="H14352" i="9"/>
  <c r="G14352" i="9"/>
  <c r="I14352" i="9" s="1"/>
  <c r="F14352" i="9"/>
  <c r="H14351" i="9"/>
  <c r="G14351" i="9"/>
  <c r="I14351" i="9" s="1"/>
  <c r="F14351" i="9"/>
  <c r="H14350" i="9"/>
  <c r="G14350" i="9"/>
  <c r="I14350" i="9" s="1"/>
  <c r="F14350" i="9"/>
  <c r="H14349" i="9"/>
  <c r="G14349" i="9"/>
  <c r="I14349" i="9" s="1"/>
  <c r="F14349" i="9"/>
  <c r="H14348" i="9"/>
  <c r="G14348" i="9"/>
  <c r="I14348" i="9" s="1"/>
  <c r="F14348" i="9"/>
  <c r="H14347" i="9"/>
  <c r="G14347" i="9"/>
  <c r="I14347" i="9" s="1"/>
  <c r="F14347" i="9"/>
  <c r="H14346" i="9"/>
  <c r="G14346" i="9"/>
  <c r="I14346" i="9" s="1"/>
  <c r="F14346" i="9"/>
  <c r="H14345" i="9"/>
  <c r="G14345" i="9"/>
  <c r="I14345" i="9" s="1"/>
  <c r="F14345" i="9"/>
  <c r="H14344" i="9"/>
  <c r="G14344" i="9"/>
  <c r="I14344" i="9" s="1"/>
  <c r="F14344" i="9"/>
  <c r="H14343" i="9"/>
  <c r="G14343" i="9"/>
  <c r="I14343" i="9" s="1"/>
  <c r="F14343" i="9"/>
  <c r="H14342" i="9"/>
  <c r="G14342" i="9"/>
  <c r="I14342" i="9" s="1"/>
  <c r="F14342" i="9"/>
  <c r="H14341" i="9"/>
  <c r="G14341" i="9"/>
  <c r="I14341" i="9" s="1"/>
  <c r="F14341" i="9"/>
  <c r="H14340" i="9"/>
  <c r="G14340" i="9"/>
  <c r="I14340" i="9" s="1"/>
  <c r="F14340" i="9"/>
  <c r="H14339" i="9"/>
  <c r="G14339" i="9"/>
  <c r="I14339" i="9" s="1"/>
  <c r="F14339" i="9"/>
  <c r="H14338" i="9"/>
  <c r="G14338" i="9"/>
  <c r="I14338" i="9" s="1"/>
  <c r="F14338" i="9"/>
  <c r="H14337" i="9"/>
  <c r="G14337" i="9"/>
  <c r="I14337" i="9" s="1"/>
  <c r="F14337" i="9"/>
  <c r="H14336" i="9"/>
  <c r="G14336" i="9"/>
  <c r="I14336" i="9" s="1"/>
  <c r="F14336" i="9"/>
  <c r="H14335" i="9"/>
  <c r="G14335" i="9"/>
  <c r="I14335" i="9" s="1"/>
  <c r="F14335" i="9"/>
  <c r="H14334" i="9"/>
  <c r="G14334" i="9"/>
  <c r="I14334" i="9" s="1"/>
  <c r="F14334" i="9"/>
  <c r="H14333" i="9"/>
  <c r="G14333" i="9"/>
  <c r="I14333" i="9" s="1"/>
  <c r="F14333" i="9"/>
  <c r="H14332" i="9"/>
  <c r="G14332" i="9"/>
  <c r="I14332" i="9" s="1"/>
  <c r="F14332" i="9"/>
  <c r="H14331" i="9"/>
  <c r="G14331" i="9"/>
  <c r="I14331" i="9" s="1"/>
  <c r="F14331" i="9"/>
  <c r="H14330" i="9"/>
  <c r="G14330" i="9"/>
  <c r="I14330" i="9" s="1"/>
  <c r="F14330" i="9"/>
  <c r="H14329" i="9"/>
  <c r="G14329" i="9"/>
  <c r="I14329" i="9" s="1"/>
  <c r="F14329" i="9"/>
  <c r="H14328" i="9"/>
  <c r="G14328" i="9"/>
  <c r="I14328" i="9" s="1"/>
  <c r="F14328" i="9"/>
  <c r="H14327" i="9"/>
  <c r="G14327" i="9"/>
  <c r="I14327" i="9" s="1"/>
  <c r="F14327" i="9"/>
  <c r="H14326" i="9"/>
  <c r="G14326" i="9"/>
  <c r="I14326" i="9" s="1"/>
  <c r="F14326" i="9"/>
  <c r="H14325" i="9"/>
  <c r="G14325" i="9"/>
  <c r="I14325" i="9" s="1"/>
  <c r="F14325" i="9"/>
  <c r="H14324" i="9"/>
  <c r="G14324" i="9"/>
  <c r="I14324" i="9" s="1"/>
  <c r="F14324" i="9"/>
  <c r="H14323" i="9"/>
  <c r="G14323" i="9"/>
  <c r="I14323" i="9" s="1"/>
  <c r="F14323" i="9"/>
  <c r="H14322" i="9"/>
  <c r="G14322" i="9"/>
  <c r="I14322" i="9" s="1"/>
  <c r="F14322" i="9"/>
  <c r="H14321" i="9"/>
  <c r="G14321" i="9"/>
  <c r="I14321" i="9" s="1"/>
  <c r="F14321" i="9"/>
  <c r="H14320" i="9"/>
  <c r="G14320" i="9"/>
  <c r="I14320" i="9" s="1"/>
  <c r="F14320" i="9"/>
  <c r="H14319" i="9"/>
  <c r="G14319" i="9"/>
  <c r="I14319" i="9" s="1"/>
  <c r="F14319" i="9"/>
  <c r="H14318" i="9"/>
  <c r="G14318" i="9"/>
  <c r="I14318" i="9" s="1"/>
  <c r="F14318" i="9"/>
  <c r="H14317" i="9"/>
  <c r="G14317" i="9"/>
  <c r="I14317" i="9" s="1"/>
  <c r="F14317" i="9"/>
  <c r="H14316" i="9"/>
  <c r="G14316" i="9"/>
  <c r="I14316" i="9" s="1"/>
  <c r="F14316" i="9"/>
  <c r="H14315" i="9"/>
  <c r="G14315" i="9"/>
  <c r="I14315" i="9" s="1"/>
  <c r="F14315" i="9"/>
  <c r="H14314" i="9"/>
  <c r="G14314" i="9"/>
  <c r="I14314" i="9" s="1"/>
  <c r="F14314" i="9"/>
  <c r="H14313" i="9"/>
  <c r="G14313" i="9"/>
  <c r="I14313" i="9" s="1"/>
  <c r="F14313" i="9"/>
  <c r="H14312" i="9"/>
  <c r="G14312" i="9"/>
  <c r="I14312" i="9" s="1"/>
  <c r="F14312" i="9"/>
  <c r="H14311" i="9"/>
  <c r="G14311" i="9"/>
  <c r="I14311" i="9" s="1"/>
  <c r="F14311" i="9"/>
  <c r="H14310" i="9"/>
  <c r="G14310" i="9"/>
  <c r="I14310" i="9" s="1"/>
  <c r="F14310" i="9"/>
  <c r="H14309" i="9"/>
  <c r="G14309" i="9"/>
  <c r="I14309" i="9" s="1"/>
  <c r="F14309" i="9"/>
  <c r="H14308" i="9"/>
  <c r="G14308" i="9"/>
  <c r="I14308" i="9" s="1"/>
  <c r="F14308" i="9"/>
  <c r="H14307" i="9"/>
  <c r="G14307" i="9"/>
  <c r="I14307" i="9" s="1"/>
  <c r="F14307" i="9"/>
  <c r="H14306" i="9"/>
  <c r="G14306" i="9"/>
  <c r="I14306" i="9" s="1"/>
  <c r="F14306" i="9"/>
  <c r="H14305" i="9"/>
  <c r="G14305" i="9"/>
  <c r="I14305" i="9" s="1"/>
  <c r="F14305" i="9"/>
  <c r="H14304" i="9"/>
  <c r="G14304" i="9"/>
  <c r="I14304" i="9" s="1"/>
  <c r="F14304" i="9"/>
  <c r="H14303" i="9"/>
  <c r="G14303" i="9"/>
  <c r="I14303" i="9" s="1"/>
  <c r="F14303" i="9"/>
  <c r="H14302" i="9"/>
  <c r="G14302" i="9"/>
  <c r="I14302" i="9" s="1"/>
  <c r="F14302" i="9"/>
  <c r="H14301" i="9"/>
  <c r="G14301" i="9"/>
  <c r="I14301" i="9" s="1"/>
  <c r="F14301" i="9"/>
  <c r="H14300" i="9"/>
  <c r="G14300" i="9"/>
  <c r="I14300" i="9" s="1"/>
  <c r="F14300" i="9"/>
  <c r="H14299" i="9"/>
  <c r="G14299" i="9"/>
  <c r="I14299" i="9" s="1"/>
  <c r="F14299" i="9"/>
  <c r="H14298" i="9"/>
  <c r="G14298" i="9"/>
  <c r="I14298" i="9" s="1"/>
  <c r="F14298" i="9"/>
  <c r="H14297" i="9"/>
  <c r="G14297" i="9"/>
  <c r="I14297" i="9" s="1"/>
  <c r="F14297" i="9"/>
  <c r="H14296" i="9"/>
  <c r="G14296" i="9"/>
  <c r="I14296" i="9" s="1"/>
  <c r="F14296" i="9"/>
  <c r="H14295" i="9"/>
  <c r="G14295" i="9"/>
  <c r="I14295" i="9" s="1"/>
  <c r="F14295" i="9"/>
  <c r="H14294" i="9"/>
  <c r="G14294" i="9"/>
  <c r="I14294" i="9" s="1"/>
  <c r="F14294" i="9"/>
  <c r="H14293" i="9"/>
  <c r="G14293" i="9"/>
  <c r="I14293" i="9" s="1"/>
  <c r="F14293" i="9"/>
  <c r="H14292" i="9"/>
  <c r="G14292" i="9"/>
  <c r="I14292" i="9" s="1"/>
  <c r="F14292" i="9"/>
  <c r="H14291" i="9"/>
  <c r="G14291" i="9"/>
  <c r="I14291" i="9" s="1"/>
  <c r="F14291" i="9"/>
  <c r="H14290" i="9"/>
  <c r="G14290" i="9"/>
  <c r="I14290" i="9" s="1"/>
  <c r="F14290" i="9"/>
  <c r="H14289" i="9"/>
  <c r="G14289" i="9"/>
  <c r="I14289" i="9" s="1"/>
  <c r="F14289" i="9"/>
  <c r="H14288" i="9"/>
  <c r="G14288" i="9"/>
  <c r="I14288" i="9" s="1"/>
  <c r="F14288" i="9"/>
  <c r="H14287" i="9"/>
  <c r="G14287" i="9"/>
  <c r="I14287" i="9" s="1"/>
  <c r="F14287" i="9"/>
  <c r="H14286" i="9"/>
  <c r="G14286" i="9"/>
  <c r="I14286" i="9" s="1"/>
  <c r="F14286" i="9"/>
  <c r="H14285" i="9"/>
  <c r="G14285" i="9"/>
  <c r="I14285" i="9" s="1"/>
  <c r="F14285" i="9"/>
  <c r="H14284" i="9"/>
  <c r="G14284" i="9"/>
  <c r="I14284" i="9" s="1"/>
  <c r="F14284" i="9"/>
  <c r="H14283" i="9"/>
  <c r="G14283" i="9"/>
  <c r="I14283" i="9" s="1"/>
  <c r="F14283" i="9"/>
  <c r="H14282" i="9"/>
  <c r="G14282" i="9"/>
  <c r="I14282" i="9" s="1"/>
  <c r="F14282" i="9"/>
  <c r="H14281" i="9"/>
  <c r="G14281" i="9"/>
  <c r="I14281" i="9" s="1"/>
  <c r="F14281" i="9"/>
  <c r="H14280" i="9"/>
  <c r="G14280" i="9"/>
  <c r="I14280" i="9" s="1"/>
  <c r="F14280" i="9"/>
  <c r="H14279" i="9"/>
  <c r="G14279" i="9"/>
  <c r="I14279" i="9" s="1"/>
  <c r="F14279" i="9"/>
  <c r="H14278" i="9"/>
  <c r="G14278" i="9"/>
  <c r="I14278" i="9" s="1"/>
  <c r="F14278" i="9"/>
  <c r="H14277" i="9"/>
  <c r="G14277" i="9"/>
  <c r="I14277" i="9" s="1"/>
  <c r="F14277" i="9"/>
  <c r="H14276" i="9"/>
  <c r="G14276" i="9"/>
  <c r="I14276" i="9" s="1"/>
  <c r="F14276" i="9"/>
  <c r="H14275" i="9"/>
  <c r="G14275" i="9"/>
  <c r="I14275" i="9" s="1"/>
  <c r="F14275" i="9"/>
  <c r="H14274" i="9"/>
  <c r="G14274" i="9"/>
  <c r="I14274" i="9" s="1"/>
  <c r="F14274" i="9"/>
  <c r="H14273" i="9"/>
  <c r="G14273" i="9"/>
  <c r="I14273" i="9" s="1"/>
  <c r="F14273" i="9"/>
  <c r="H14272" i="9"/>
  <c r="G14272" i="9"/>
  <c r="I14272" i="9" s="1"/>
  <c r="F14272" i="9"/>
  <c r="H14271" i="9"/>
  <c r="G14271" i="9"/>
  <c r="I14271" i="9" s="1"/>
  <c r="F14271" i="9"/>
  <c r="H14270" i="9"/>
  <c r="G14270" i="9"/>
  <c r="I14270" i="9" s="1"/>
  <c r="F14270" i="9"/>
  <c r="H14269" i="9"/>
  <c r="G14269" i="9"/>
  <c r="I14269" i="9" s="1"/>
  <c r="F14269" i="9"/>
  <c r="H14268" i="9"/>
  <c r="G14268" i="9"/>
  <c r="I14268" i="9" s="1"/>
  <c r="F14268" i="9"/>
  <c r="H14267" i="9"/>
  <c r="G14267" i="9"/>
  <c r="I14267" i="9" s="1"/>
  <c r="F14267" i="9"/>
  <c r="H14266" i="9"/>
  <c r="G14266" i="9"/>
  <c r="I14266" i="9" s="1"/>
  <c r="F14266" i="9"/>
  <c r="H14265" i="9"/>
  <c r="G14265" i="9"/>
  <c r="I14265" i="9" s="1"/>
  <c r="F14265" i="9"/>
  <c r="H14264" i="9"/>
  <c r="G14264" i="9"/>
  <c r="I14264" i="9" s="1"/>
  <c r="F14264" i="9"/>
  <c r="H14263" i="9"/>
  <c r="G14263" i="9"/>
  <c r="I14263" i="9" s="1"/>
  <c r="F14263" i="9"/>
  <c r="H14262" i="9"/>
  <c r="G14262" i="9"/>
  <c r="I14262" i="9" s="1"/>
  <c r="F14262" i="9"/>
  <c r="H14261" i="9"/>
  <c r="G14261" i="9"/>
  <c r="I14261" i="9" s="1"/>
  <c r="F14261" i="9"/>
  <c r="H14260" i="9"/>
  <c r="G14260" i="9"/>
  <c r="I14260" i="9" s="1"/>
  <c r="F14260" i="9"/>
  <c r="H14259" i="9"/>
  <c r="G14259" i="9"/>
  <c r="I14259" i="9" s="1"/>
  <c r="F14259" i="9"/>
  <c r="H14258" i="9"/>
  <c r="G14258" i="9"/>
  <c r="I14258" i="9" s="1"/>
  <c r="F14258" i="9"/>
  <c r="H14257" i="9"/>
  <c r="G14257" i="9"/>
  <c r="I14257" i="9" s="1"/>
  <c r="F14257" i="9"/>
  <c r="H14256" i="9"/>
  <c r="G14256" i="9"/>
  <c r="I14256" i="9" s="1"/>
  <c r="F14256" i="9"/>
  <c r="H14255" i="9"/>
  <c r="G14255" i="9"/>
  <c r="I14255" i="9" s="1"/>
  <c r="F14255" i="9"/>
  <c r="H14254" i="9"/>
  <c r="G14254" i="9"/>
  <c r="I14254" i="9" s="1"/>
  <c r="F14254" i="9"/>
  <c r="H14253" i="9"/>
  <c r="G14253" i="9"/>
  <c r="I14253" i="9" s="1"/>
  <c r="F14253" i="9"/>
  <c r="H14252" i="9"/>
  <c r="G14252" i="9"/>
  <c r="I14252" i="9" s="1"/>
  <c r="F14252" i="9"/>
  <c r="H14251" i="9"/>
  <c r="G14251" i="9"/>
  <c r="I14251" i="9" s="1"/>
  <c r="F14251" i="9"/>
  <c r="H14250" i="9"/>
  <c r="G14250" i="9"/>
  <c r="I14250" i="9" s="1"/>
  <c r="F14250" i="9"/>
  <c r="H14249" i="9"/>
  <c r="G14249" i="9"/>
  <c r="I14249" i="9" s="1"/>
  <c r="F14249" i="9"/>
  <c r="H14248" i="9"/>
  <c r="G14248" i="9"/>
  <c r="I14248" i="9" s="1"/>
  <c r="F14248" i="9"/>
  <c r="H14247" i="9"/>
  <c r="G14247" i="9"/>
  <c r="I14247" i="9" s="1"/>
  <c r="F14247" i="9"/>
  <c r="H14246" i="9"/>
  <c r="G14246" i="9"/>
  <c r="I14246" i="9" s="1"/>
  <c r="F14246" i="9"/>
  <c r="H14245" i="9"/>
  <c r="G14245" i="9"/>
  <c r="I14245" i="9" s="1"/>
  <c r="F14245" i="9"/>
  <c r="H14244" i="9"/>
  <c r="G14244" i="9"/>
  <c r="I14244" i="9" s="1"/>
  <c r="F14244" i="9"/>
  <c r="H14243" i="9"/>
  <c r="G14243" i="9"/>
  <c r="I14243" i="9" s="1"/>
  <c r="F14243" i="9"/>
  <c r="H14242" i="9"/>
  <c r="G14242" i="9"/>
  <c r="I14242" i="9" s="1"/>
  <c r="F14242" i="9"/>
  <c r="H14241" i="9"/>
  <c r="G14241" i="9"/>
  <c r="I14241" i="9" s="1"/>
  <c r="F14241" i="9"/>
  <c r="H14240" i="9"/>
  <c r="G14240" i="9"/>
  <c r="I14240" i="9" s="1"/>
  <c r="F14240" i="9"/>
  <c r="H14239" i="9"/>
  <c r="G14239" i="9"/>
  <c r="I14239" i="9" s="1"/>
  <c r="F14239" i="9"/>
  <c r="H14238" i="9"/>
  <c r="G14238" i="9"/>
  <c r="I14238" i="9" s="1"/>
  <c r="F14238" i="9"/>
  <c r="H14237" i="9"/>
  <c r="G14237" i="9"/>
  <c r="I14237" i="9" s="1"/>
  <c r="F14237" i="9"/>
  <c r="H14236" i="9"/>
  <c r="G14236" i="9"/>
  <c r="I14236" i="9" s="1"/>
  <c r="F14236" i="9"/>
  <c r="H14235" i="9"/>
  <c r="G14235" i="9"/>
  <c r="I14235" i="9" s="1"/>
  <c r="F14235" i="9"/>
  <c r="H14234" i="9"/>
  <c r="G14234" i="9"/>
  <c r="I14234" i="9" s="1"/>
  <c r="F14234" i="9"/>
  <c r="H14233" i="9"/>
  <c r="G14233" i="9"/>
  <c r="I14233" i="9" s="1"/>
  <c r="F14233" i="9"/>
  <c r="H14232" i="9"/>
  <c r="G14232" i="9"/>
  <c r="I14232" i="9" s="1"/>
  <c r="F14232" i="9"/>
  <c r="H14231" i="9"/>
  <c r="G14231" i="9"/>
  <c r="I14231" i="9" s="1"/>
  <c r="F14231" i="9"/>
  <c r="H14230" i="9"/>
  <c r="G14230" i="9"/>
  <c r="I14230" i="9" s="1"/>
  <c r="F14230" i="9"/>
  <c r="H14212" i="9"/>
  <c r="G14212" i="9"/>
  <c r="I14212" i="9" s="1"/>
  <c r="F14212" i="9"/>
  <c r="H14211" i="9"/>
  <c r="G14211" i="9"/>
  <c r="I14211" i="9" s="1"/>
  <c r="F14211" i="9"/>
  <c r="H14210" i="9"/>
  <c r="G14210" i="9"/>
  <c r="I14210" i="9" s="1"/>
  <c r="F14210" i="9"/>
  <c r="H14209" i="9"/>
  <c r="G14209" i="9"/>
  <c r="I14209" i="9" s="1"/>
  <c r="F14209" i="9"/>
  <c r="H14208" i="9"/>
  <c r="G14208" i="9"/>
  <c r="I14208" i="9" s="1"/>
  <c r="F14208" i="9"/>
  <c r="H14207" i="9"/>
  <c r="G14207" i="9"/>
  <c r="I14207" i="9" s="1"/>
  <c r="F14207" i="9"/>
  <c r="H14206" i="9"/>
  <c r="G14206" i="9"/>
  <c r="I14206" i="9" s="1"/>
  <c r="F14206" i="9"/>
  <c r="H14205" i="9"/>
  <c r="G14205" i="9"/>
  <c r="I14205" i="9" s="1"/>
  <c r="F14205" i="9"/>
  <c r="H14204" i="9"/>
  <c r="G14204" i="9"/>
  <c r="I14204" i="9" s="1"/>
  <c r="F14204" i="9"/>
  <c r="H14203" i="9"/>
  <c r="G14203" i="9"/>
  <c r="I14203" i="9" s="1"/>
  <c r="F14203" i="9"/>
  <c r="H14202" i="9"/>
  <c r="G14202" i="9"/>
  <c r="I14202" i="9" s="1"/>
  <c r="F14202" i="9"/>
  <c r="H14201" i="9"/>
  <c r="G14201" i="9"/>
  <c r="I14201" i="9" s="1"/>
  <c r="F14201" i="9"/>
  <c r="H14200" i="9"/>
  <c r="G14200" i="9"/>
  <c r="I14200" i="9" s="1"/>
  <c r="F14200" i="9"/>
  <c r="H14199" i="9"/>
  <c r="G14199" i="9"/>
  <c r="I14199" i="9" s="1"/>
  <c r="F14199" i="9"/>
  <c r="H14198" i="9"/>
  <c r="G14198" i="9"/>
  <c r="I14198" i="9" s="1"/>
  <c r="F14198" i="9"/>
  <c r="H14197" i="9"/>
  <c r="G14197" i="9"/>
  <c r="I14197" i="9" s="1"/>
  <c r="F14197" i="9"/>
  <c r="H14196" i="9"/>
  <c r="G14196" i="9"/>
  <c r="I14196" i="9" s="1"/>
  <c r="F14196" i="9"/>
  <c r="H14195" i="9"/>
  <c r="G14195" i="9"/>
  <c r="I14195" i="9" s="1"/>
  <c r="F14195" i="9"/>
  <c r="H14194" i="9"/>
  <c r="G14194" i="9"/>
  <c r="I14194" i="9" s="1"/>
  <c r="F14194" i="9"/>
  <c r="H14193" i="9"/>
  <c r="G14193" i="9"/>
  <c r="I14193" i="9" s="1"/>
  <c r="F14193" i="9"/>
  <c r="H14192" i="9"/>
  <c r="G14192" i="9"/>
  <c r="I14192" i="9" s="1"/>
  <c r="F14192" i="9"/>
  <c r="H14191" i="9"/>
  <c r="G14191" i="9"/>
  <c r="I14191" i="9" s="1"/>
  <c r="F14191" i="9"/>
  <c r="H14190" i="9"/>
  <c r="G14190" i="9"/>
  <c r="I14190" i="9" s="1"/>
  <c r="F14190" i="9"/>
  <c r="H14189" i="9"/>
  <c r="G14189" i="9"/>
  <c r="I14189" i="9" s="1"/>
  <c r="F14189" i="9"/>
  <c r="H14188" i="9"/>
  <c r="G14188" i="9"/>
  <c r="I14188" i="9" s="1"/>
  <c r="F14188" i="9"/>
  <c r="H14187" i="9"/>
  <c r="G14187" i="9"/>
  <c r="I14187" i="9" s="1"/>
  <c r="F14187" i="9"/>
  <c r="H14186" i="9"/>
  <c r="G14186" i="9"/>
  <c r="I14186" i="9" s="1"/>
  <c r="F14186" i="9"/>
  <c r="H14185" i="9"/>
  <c r="G14185" i="9"/>
  <c r="I14185" i="9" s="1"/>
  <c r="F14185" i="9"/>
  <c r="H14184" i="9"/>
  <c r="G14184" i="9"/>
  <c r="I14184" i="9" s="1"/>
  <c r="F14184" i="9"/>
  <c r="H14183" i="9"/>
  <c r="G14183" i="9"/>
  <c r="I14183" i="9" s="1"/>
  <c r="F14183" i="9"/>
  <c r="H14182" i="9"/>
  <c r="G14182" i="9"/>
  <c r="I14182" i="9" s="1"/>
  <c r="F14182" i="9"/>
  <c r="H14181" i="9"/>
  <c r="G14181" i="9"/>
  <c r="I14181" i="9" s="1"/>
  <c r="F14181" i="9"/>
  <c r="H14180" i="9"/>
  <c r="G14180" i="9"/>
  <c r="I14180" i="9" s="1"/>
  <c r="F14180" i="9"/>
  <c r="H14179" i="9"/>
  <c r="G14179" i="9"/>
  <c r="I14179" i="9" s="1"/>
  <c r="F14179" i="9"/>
  <c r="H14178" i="9"/>
  <c r="G14178" i="9"/>
  <c r="I14178" i="9" s="1"/>
  <c r="F14178" i="9"/>
  <c r="H14177" i="9"/>
  <c r="G14177" i="9"/>
  <c r="I14177" i="9" s="1"/>
  <c r="F14177" i="9"/>
  <c r="H14176" i="9"/>
  <c r="G14176" i="9"/>
  <c r="I14176" i="9" s="1"/>
  <c r="F14176" i="9"/>
  <c r="H14175" i="9"/>
  <c r="G14175" i="9"/>
  <c r="I14175" i="9" s="1"/>
  <c r="F14175" i="9"/>
  <c r="H14174" i="9"/>
  <c r="G14174" i="9"/>
  <c r="I14174" i="9" s="1"/>
  <c r="F14174" i="9"/>
  <c r="H14173" i="9"/>
  <c r="G14173" i="9"/>
  <c r="I14173" i="9" s="1"/>
  <c r="F14173" i="9"/>
  <c r="H14172" i="9"/>
  <c r="G14172" i="9"/>
  <c r="I14172" i="9" s="1"/>
  <c r="F14172" i="9"/>
  <c r="H14171" i="9"/>
  <c r="G14171" i="9"/>
  <c r="I14171" i="9" s="1"/>
  <c r="F14171" i="9"/>
  <c r="H14170" i="9"/>
  <c r="G14170" i="9"/>
  <c r="I14170" i="9" s="1"/>
  <c r="F14170" i="9"/>
  <c r="H14169" i="9"/>
  <c r="G14169" i="9"/>
  <c r="I14169" i="9" s="1"/>
  <c r="F14169" i="9"/>
  <c r="H14168" i="9"/>
  <c r="G14168" i="9"/>
  <c r="I14168" i="9" s="1"/>
  <c r="F14168" i="9"/>
  <c r="H14167" i="9"/>
  <c r="G14167" i="9"/>
  <c r="I14167" i="9" s="1"/>
  <c r="F14167" i="9"/>
  <c r="H14166" i="9"/>
  <c r="G14166" i="9"/>
  <c r="I14166" i="9" s="1"/>
  <c r="F14166" i="9"/>
  <c r="H14165" i="9"/>
  <c r="G14165" i="9"/>
  <c r="I14165" i="9" s="1"/>
  <c r="F14165" i="9"/>
  <c r="H14164" i="9"/>
  <c r="G14164" i="9"/>
  <c r="I14164" i="9" s="1"/>
  <c r="F14164" i="9"/>
  <c r="H14163" i="9"/>
  <c r="G14163" i="9"/>
  <c r="I14163" i="9" s="1"/>
  <c r="F14163" i="9"/>
  <c r="H14162" i="9"/>
  <c r="G14162" i="9"/>
  <c r="I14162" i="9" s="1"/>
  <c r="F14162" i="9"/>
  <c r="H14161" i="9"/>
  <c r="G14161" i="9"/>
  <c r="I14161" i="9" s="1"/>
  <c r="F14161" i="9"/>
  <c r="H14160" i="9"/>
  <c r="G14160" i="9"/>
  <c r="I14160" i="9" s="1"/>
  <c r="F14160" i="9"/>
  <c r="H14159" i="9"/>
  <c r="G14159" i="9"/>
  <c r="I14159" i="9" s="1"/>
  <c r="F14159" i="9"/>
  <c r="H14158" i="9"/>
  <c r="G14158" i="9"/>
  <c r="I14158" i="9" s="1"/>
  <c r="F14158" i="9"/>
  <c r="H14157" i="9"/>
  <c r="G14157" i="9"/>
  <c r="I14157" i="9" s="1"/>
  <c r="F14157" i="9"/>
  <c r="H14156" i="9"/>
  <c r="G14156" i="9"/>
  <c r="I14156" i="9" s="1"/>
  <c r="F14156" i="9"/>
  <c r="H14155" i="9"/>
  <c r="G14155" i="9"/>
  <c r="I14155" i="9" s="1"/>
  <c r="F14155" i="9"/>
  <c r="H14154" i="9"/>
  <c r="G14154" i="9"/>
  <c r="I14154" i="9" s="1"/>
  <c r="F14154" i="9"/>
  <c r="H14153" i="9"/>
  <c r="G14153" i="9"/>
  <c r="I14153" i="9" s="1"/>
  <c r="F14153" i="9"/>
  <c r="H14152" i="9"/>
  <c r="G14152" i="9"/>
  <c r="I14152" i="9" s="1"/>
  <c r="F14152" i="9"/>
  <c r="H14151" i="9"/>
  <c r="G14151" i="9"/>
  <c r="I14151" i="9" s="1"/>
  <c r="F14151" i="9"/>
  <c r="H14150" i="9"/>
  <c r="G14150" i="9"/>
  <c r="I14150" i="9" s="1"/>
  <c r="F14150" i="9"/>
  <c r="H14149" i="9"/>
  <c r="G14149" i="9"/>
  <c r="I14149" i="9" s="1"/>
  <c r="F14149" i="9"/>
  <c r="H14148" i="9"/>
  <c r="G14148" i="9"/>
  <c r="I14148" i="9" s="1"/>
  <c r="F14148" i="9"/>
  <c r="H14147" i="9"/>
  <c r="G14147" i="9"/>
  <c r="I14147" i="9" s="1"/>
  <c r="F14147" i="9"/>
  <c r="H14146" i="9"/>
  <c r="G14146" i="9"/>
  <c r="I14146" i="9" s="1"/>
  <c r="F14146" i="9"/>
  <c r="H14145" i="9"/>
  <c r="G14145" i="9"/>
  <c r="I14145" i="9" s="1"/>
  <c r="F14145" i="9"/>
  <c r="H14144" i="9"/>
  <c r="G14144" i="9"/>
  <c r="I14144" i="9" s="1"/>
  <c r="F14144" i="9"/>
  <c r="H14143" i="9"/>
  <c r="G14143" i="9"/>
  <c r="I14143" i="9" s="1"/>
  <c r="F14143" i="9"/>
  <c r="H14142" i="9"/>
  <c r="G14142" i="9"/>
  <c r="I14142" i="9" s="1"/>
  <c r="F14142" i="9"/>
  <c r="H14141" i="9"/>
  <c r="G14141" i="9"/>
  <c r="I14141" i="9" s="1"/>
  <c r="F14141" i="9"/>
  <c r="H14140" i="9"/>
  <c r="G14140" i="9"/>
  <c r="I14140" i="9" s="1"/>
  <c r="F14140" i="9"/>
  <c r="H14139" i="9"/>
  <c r="G14139" i="9"/>
  <c r="I14139" i="9" s="1"/>
  <c r="F14139" i="9"/>
  <c r="H14138" i="9"/>
  <c r="G14138" i="9"/>
  <c r="I14138" i="9" s="1"/>
  <c r="F14138" i="9"/>
  <c r="H14137" i="9"/>
  <c r="G14137" i="9"/>
  <c r="I14137" i="9" s="1"/>
  <c r="F14137" i="9"/>
  <c r="H14136" i="9"/>
  <c r="G14136" i="9"/>
  <c r="I14136" i="9" s="1"/>
  <c r="F14136" i="9"/>
  <c r="H14135" i="9"/>
  <c r="G14135" i="9"/>
  <c r="I14135" i="9" s="1"/>
  <c r="F14135" i="9"/>
  <c r="H14134" i="9"/>
  <c r="G14134" i="9"/>
  <c r="I14134" i="9" s="1"/>
  <c r="F14134" i="9"/>
  <c r="H14133" i="9"/>
  <c r="G14133" i="9"/>
  <c r="I14133" i="9" s="1"/>
  <c r="F14133" i="9"/>
  <c r="H14132" i="9"/>
  <c r="G14132" i="9"/>
  <c r="I14132" i="9" s="1"/>
  <c r="F14132" i="9"/>
  <c r="H14131" i="9"/>
  <c r="G14131" i="9"/>
  <c r="I14131" i="9" s="1"/>
  <c r="F14131" i="9"/>
  <c r="H14130" i="9"/>
  <c r="G14130" i="9"/>
  <c r="I14130" i="9" s="1"/>
  <c r="F14130" i="9"/>
  <c r="H14129" i="9"/>
  <c r="G14129" i="9"/>
  <c r="I14129" i="9" s="1"/>
  <c r="F14129" i="9"/>
  <c r="H14128" i="9"/>
  <c r="G14128" i="9"/>
  <c r="I14128" i="9" s="1"/>
  <c r="F14128" i="9"/>
  <c r="H14127" i="9"/>
  <c r="G14127" i="9"/>
  <c r="I14127" i="9" s="1"/>
  <c r="F14127" i="9"/>
  <c r="H14126" i="9"/>
  <c r="G14126" i="9"/>
  <c r="I14126" i="9" s="1"/>
  <c r="F14126" i="9"/>
  <c r="H14125" i="9"/>
  <c r="G14125" i="9"/>
  <c r="I14125" i="9" s="1"/>
  <c r="F14125" i="9"/>
  <c r="H14124" i="9"/>
  <c r="G14124" i="9"/>
  <c r="I14124" i="9" s="1"/>
  <c r="F14124" i="9"/>
  <c r="H14123" i="9"/>
  <c r="G14123" i="9"/>
  <c r="I14123" i="9" s="1"/>
  <c r="F14123" i="9"/>
  <c r="H14122" i="9"/>
  <c r="G14122" i="9"/>
  <c r="I14122" i="9" s="1"/>
  <c r="F14122" i="9"/>
  <c r="H14121" i="9"/>
  <c r="G14121" i="9"/>
  <c r="I14121" i="9" s="1"/>
  <c r="F14121" i="9"/>
  <c r="H14120" i="9"/>
  <c r="G14120" i="9"/>
  <c r="I14120" i="9" s="1"/>
  <c r="F14120" i="9"/>
  <c r="H14119" i="9"/>
  <c r="G14119" i="9"/>
  <c r="I14119" i="9" s="1"/>
  <c r="F14119" i="9"/>
  <c r="H14118" i="9"/>
  <c r="G14118" i="9"/>
  <c r="I14118" i="9" s="1"/>
  <c r="F14118" i="9"/>
  <c r="H14117" i="9"/>
  <c r="G14117" i="9"/>
  <c r="I14117" i="9" s="1"/>
  <c r="F14117" i="9"/>
  <c r="H14116" i="9"/>
  <c r="G14116" i="9"/>
  <c r="I14116" i="9" s="1"/>
  <c r="F14116" i="9"/>
  <c r="H14115" i="9"/>
  <c r="G14115" i="9"/>
  <c r="I14115" i="9" s="1"/>
  <c r="F14115" i="9"/>
  <c r="H14114" i="9"/>
  <c r="G14114" i="9"/>
  <c r="I14114" i="9" s="1"/>
  <c r="F14114" i="9"/>
  <c r="H14113" i="9"/>
  <c r="G14113" i="9"/>
  <c r="I14113" i="9" s="1"/>
  <c r="F14113" i="9"/>
  <c r="H14112" i="9"/>
  <c r="G14112" i="9"/>
  <c r="I14112" i="9" s="1"/>
  <c r="F14112" i="9"/>
  <c r="H14111" i="9"/>
  <c r="G14111" i="9"/>
  <c r="I14111" i="9" s="1"/>
  <c r="F14111" i="9"/>
  <c r="H14110" i="9"/>
  <c r="G14110" i="9"/>
  <c r="I14110" i="9" s="1"/>
  <c r="F14110" i="9"/>
  <c r="H14109" i="9"/>
  <c r="G14109" i="9"/>
  <c r="I14109" i="9" s="1"/>
  <c r="F14109" i="9"/>
  <c r="H14108" i="9"/>
  <c r="G14108" i="9"/>
  <c r="I14108" i="9" s="1"/>
  <c r="F14108" i="9"/>
  <c r="H14107" i="9"/>
  <c r="G14107" i="9"/>
  <c r="I14107" i="9" s="1"/>
  <c r="F14107" i="9"/>
  <c r="H14106" i="9"/>
  <c r="G14106" i="9"/>
  <c r="I14106" i="9" s="1"/>
  <c r="F14106" i="9"/>
  <c r="H14105" i="9"/>
  <c r="G14105" i="9"/>
  <c r="I14105" i="9" s="1"/>
  <c r="F14105" i="9"/>
  <c r="H14104" i="9"/>
  <c r="G14104" i="9"/>
  <c r="I14104" i="9" s="1"/>
  <c r="F14104" i="9"/>
  <c r="H14103" i="9"/>
  <c r="G14103" i="9"/>
  <c r="I14103" i="9" s="1"/>
  <c r="F14103" i="9"/>
  <c r="H14102" i="9"/>
  <c r="G14102" i="9"/>
  <c r="I14102" i="9" s="1"/>
  <c r="F14102" i="9"/>
  <c r="H14101" i="9"/>
  <c r="G14101" i="9"/>
  <c r="I14101" i="9" s="1"/>
  <c r="F14101" i="9"/>
  <c r="H14100" i="9"/>
  <c r="G14100" i="9"/>
  <c r="I14100" i="9" s="1"/>
  <c r="F14100" i="9"/>
  <c r="H14099" i="9"/>
  <c r="G14099" i="9"/>
  <c r="I14099" i="9" s="1"/>
  <c r="F14099" i="9"/>
  <c r="H14098" i="9"/>
  <c r="G14098" i="9"/>
  <c r="I14098" i="9" s="1"/>
  <c r="F14098" i="9"/>
  <c r="H14097" i="9"/>
  <c r="G14097" i="9"/>
  <c r="I14097" i="9" s="1"/>
  <c r="F14097" i="9"/>
  <c r="H14096" i="9"/>
  <c r="G14096" i="9"/>
  <c r="I14096" i="9" s="1"/>
  <c r="F14096" i="9"/>
  <c r="H14095" i="9"/>
  <c r="G14095" i="9"/>
  <c r="I14095" i="9" s="1"/>
  <c r="F14095" i="9"/>
  <c r="H14094" i="9"/>
  <c r="G14094" i="9"/>
  <c r="I14094" i="9" s="1"/>
  <c r="F14094" i="9"/>
  <c r="H14093" i="9"/>
  <c r="G14093" i="9"/>
  <c r="I14093" i="9" s="1"/>
  <c r="F14093" i="9"/>
  <c r="H14092" i="9"/>
  <c r="G14092" i="9"/>
  <c r="I14092" i="9" s="1"/>
  <c r="F14092" i="9"/>
  <c r="H14091" i="9"/>
  <c r="G14091" i="9"/>
  <c r="I14091" i="9" s="1"/>
  <c r="F14091" i="9"/>
  <c r="H14090" i="9"/>
  <c r="G14090" i="9"/>
  <c r="I14090" i="9" s="1"/>
  <c r="F14090" i="9"/>
  <c r="H14050" i="9"/>
  <c r="G14050" i="9"/>
  <c r="I14050" i="9" s="1"/>
  <c r="F14050" i="9"/>
  <c r="H14049" i="9"/>
  <c r="G14049" i="9"/>
  <c r="I14049" i="9" s="1"/>
  <c r="F14049" i="9"/>
  <c r="H14048" i="9"/>
  <c r="G14048" i="9"/>
  <c r="I14048" i="9" s="1"/>
  <c r="F14048" i="9"/>
  <c r="H14047" i="9"/>
  <c r="G14047" i="9"/>
  <c r="I14047" i="9" s="1"/>
  <c r="F14047" i="9"/>
  <c r="H14046" i="9"/>
  <c r="G14046" i="9"/>
  <c r="I14046" i="9" s="1"/>
  <c r="F14046" i="9"/>
  <c r="H14045" i="9"/>
  <c r="G14045" i="9"/>
  <c r="I14045" i="9" s="1"/>
  <c r="F14045" i="9"/>
  <c r="H14044" i="9"/>
  <c r="G14044" i="9"/>
  <c r="I14044" i="9" s="1"/>
  <c r="F14044" i="9"/>
  <c r="H14043" i="9"/>
  <c r="G14043" i="9"/>
  <c r="I14043" i="9" s="1"/>
  <c r="F14043" i="9"/>
  <c r="H14042" i="9"/>
  <c r="G14042" i="9"/>
  <c r="I14042" i="9" s="1"/>
  <c r="F14042" i="9"/>
  <c r="H14041" i="9"/>
  <c r="G14041" i="9"/>
  <c r="I14041" i="9" s="1"/>
  <c r="F14041" i="9"/>
  <c r="H14040" i="9"/>
  <c r="G14040" i="9"/>
  <c r="I14040" i="9" s="1"/>
  <c r="F14040" i="9"/>
  <c r="H14039" i="9"/>
  <c r="G14039" i="9"/>
  <c r="I14039" i="9" s="1"/>
  <c r="F14039" i="9"/>
  <c r="H14038" i="9"/>
  <c r="G14038" i="9"/>
  <c r="I14038" i="9" s="1"/>
  <c r="F14038" i="9"/>
  <c r="H14037" i="9"/>
  <c r="G14037" i="9"/>
  <c r="I14037" i="9" s="1"/>
  <c r="F14037" i="9"/>
  <c r="H14036" i="9"/>
  <c r="G14036" i="9"/>
  <c r="I14036" i="9" s="1"/>
  <c r="F14036" i="9"/>
  <c r="H14035" i="9"/>
  <c r="G14035" i="9"/>
  <c r="I14035" i="9" s="1"/>
  <c r="F14035" i="9"/>
  <c r="H14034" i="9"/>
  <c r="G14034" i="9"/>
  <c r="I14034" i="9" s="1"/>
  <c r="F14034" i="9"/>
  <c r="H14033" i="9"/>
  <c r="G14033" i="9"/>
  <c r="I14033" i="9" s="1"/>
  <c r="F14033" i="9"/>
  <c r="H14032" i="9"/>
  <c r="G14032" i="9"/>
  <c r="I14032" i="9" s="1"/>
  <c r="F14032" i="9"/>
  <c r="H14031" i="9"/>
  <c r="G14031" i="9"/>
  <c r="I14031" i="9" s="1"/>
  <c r="F14031" i="9"/>
  <c r="H14030" i="9"/>
  <c r="G14030" i="9"/>
  <c r="I14030" i="9" s="1"/>
  <c r="F14030" i="9"/>
  <c r="H14029" i="9"/>
  <c r="G14029" i="9"/>
  <c r="I14029" i="9" s="1"/>
  <c r="F14029" i="9"/>
  <c r="H14028" i="9"/>
  <c r="G14028" i="9"/>
  <c r="I14028" i="9" s="1"/>
  <c r="F14028" i="9"/>
  <c r="H14027" i="9"/>
  <c r="G14027" i="9"/>
  <c r="I14027" i="9" s="1"/>
  <c r="F14027" i="9"/>
  <c r="H14026" i="9"/>
  <c r="G14026" i="9"/>
  <c r="I14026" i="9" s="1"/>
  <c r="F14026" i="9"/>
  <c r="H14025" i="9"/>
  <c r="G14025" i="9"/>
  <c r="I14025" i="9" s="1"/>
  <c r="F14025" i="9"/>
  <c r="H14024" i="9"/>
  <c r="G14024" i="9"/>
  <c r="I14024" i="9" s="1"/>
  <c r="F14024" i="9"/>
  <c r="H14023" i="9"/>
  <c r="G14023" i="9"/>
  <c r="I14023" i="9" s="1"/>
  <c r="F14023" i="9"/>
  <c r="H14022" i="9"/>
  <c r="G14022" i="9"/>
  <c r="I14022" i="9" s="1"/>
  <c r="F14022" i="9"/>
  <c r="H14021" i="9"/>
  <c r="G14021" i="9"/>
  <c r="I14021" i="9" s="1"/>
  <c r="F14021" i="9"/>
  <c r="H14020" i="9"/>
  <c r="G14020" i="9"/>
  <c r="I14020" i="9" s="1"/>
  <c r="F14020" i="9"/>
  <c r="H14019" i="9"/>
  <c r="G14019" i="9"/>
  <c r="I14019" i="9" s="1"/>
  <c r="F14019" i="9"/>
  <c r="H14018" i="9"/>
  <c r="G14018" i="9"/>
  <c r="I14018" i="9" s="1"/>
  <c r="F14018" i="9"/>
  <c r="H14017" i="9"/>
  <c r="G14017" i="9"/>
  <c r="I14017" i="9" s="1"/>
  <c r="F14017" i="9"/>
  <c r="H14016" i="9"/>
  <c r="G14016" i="9"/>
  <c r="I14016" i="9" s="1"/>
  <c r="F14016" i="9"/>
  <c r="H14015" i="9"/>
  <c r="G14015" i="9"/>
  <c r="I14015" i="9" s="1"/>
  <c r="F14015" i="9"/>
  <c r="H14014" i="9"/>
  <c r="G14014" i="9"/>
  <c r="I14014" i="9" s="1"/>
  <c r="F14014" i="9"/>
  <c r="H14013" i="9"/>
  <c r="G14013" i="9"/>
  <c r="I14013" i="9" s="1"/>
  <c r="F14013" i="9"/>
  <c r="H14012" i="9"/>
  <c r="G14012" i="9"/>
  <c r="I14012" i="9" s="1"/>
  <c r="F14012" i="9"/>
  <c r="H14011" i="9"/>
  <c r="G14011" i="9"/>
  <c r="I14011" i="9" s="1"/>
  <c r="F14011" i="9"/>
  <c r="H14010" i="9"/>
  <c r="G14010" i="9"/>
  <c r="I14010" i="9" s="1"/>
  <c r="F14010" i="9"/>
  <c r="H14009" i="9"/>
  <c r="G14009" i="9"/>
  <c r="I14009" i="9" s="1"/>
  <c r="F14009" i="9"/>
  <c r="H14008" i="9"/>
  <c r="G14008" i="9"/>
  <c r="I14008" i="9" s="1"/>
  <c r="F14008" i="9"/>
  <c r="H14007" i="9"/>
  <c r="G14007" i="9"/>
  <c r="I14007" i="9" s="1"/>
  <c r="F14007" i="9"/>
  <c r="H14006" i="9"/>
  <c r="G14006" i="9"/>
  <c r="I14006" i="9" s="1"/>
  <c r="F14006" i="9"/>
  <c r="H14005" i="9"/>
  <c r="G14005" i="9"/>
  <c r="I14005" i="9" s="1"/>
  <c r="F14005" i="9"/>
  <c r="H14004" i="9"/>
  <c r="G14004" i="9"/>
  <c r="I14004" i="9" s="1"/>
  <c r="F14004" i="9"/>
  <c r="H14003" i="9"/>
  <c r="G14003" i="9"/>
  <c r="I14003" i="9" s="1"/>
  <c r="F14003" i="9"/>
  <c r="H14002" i="9"/>
  <c r="G14002" i="9"/>
  <c r="I14002" i="9" s="1"/>
  <c r="F14002" i="9"/>
  <c r="H14001" i="9"/>
  <c r="G14001" i="9"/>
  <c r="I14001" i="9" s="1"/>
  <c r="F14001" i="9"/>
  <c r="H14000" i="9"/>
  <c r="G14000" i="9"/>
  <c r="I14000" i="9" s="1"/>
  <c r="F14000" i="9"/>
  <c r="H13999" i="9"/>
  <c r="G13999" i="9"/>
  <c r="I13999" i="9" s="1"/>
  <c r="F13999" i="9"/>
  <c r="H13998" i="9"/>
  <c r="G13998" i="9"/>
  <c r="I13998" i="9" s="1"/>
  <c r="F13998" i="9"/>
  <c r="H13997" i="9"/>
  <c r="G13997" i="9"/>
  <c r="I13997" i="9" s="1"/>
  <c r="F13997" i="9"/>
  <c r="H13996" i="9"/>
  <c r="G13996" i="9"/>
  <c r="I13996" i="9" s="1"/>
  <c r="F13996" i="9"/>
  <c r="H13995" i="9"/>
  <c r="G13995" i="9"/>
  <c r="I13995" i="9" s="1"/>
  <c r="F13995" i="9"/>
  <c r="H13994" i="9"/>
  <c r="G13994" i="9"/>
  <c r="I13994" i="9" s="1"/>
  <c r="F13994" i="9"/>
  <c r="H13993" i="9"/>
  <c r="G13993" i="9"/>
  <c r="I13993" i="9" s="1"/>
  <c r="F13993" i="9"/>
  <c r="H13992" i="9"/>
  <c r="G13992" i="9"/>
  <c r="I13992" i="9" s="1"/>
  <c r="F13992" i="9"/>
  <c r="H13991" i="9"/>
  <c r="G13991" i="9"/>
  <c r="I13991" i="9" s="1"/>
  <c r="F13991" i="9"/>
  <c r="H13990" i="9"/>
  <c r="G13990" i="9"/>
  <c r="I13990" i="9" s="1"/>
  <c r="F13990" i="9"/>
  <c r="H13989" i="9"/>
  <c r="G13989" i="9"/>
  <c r="I13989" i="9" s="1"/>
  <c r="F13989" i="9"/>
  <c r="H13988" i="9"/>
  <c r="G13988" i="9"/>
  <c r="I13988" i="9" s="1"/>
  <c r="F13988" i="9"/>
  <c r="H13987" i="9"/>
  <c r="G13987" i="9"/>
  <c r="I13987" i="9" s="1"/>
  <c r="F13987" i="9"/>
  <c r="H13986" i="9"/>
  <c r="G13986" i="9"/>
  <c r="I13986" i="9" s="1"/>
  <c r="F13986" i="9"/>
  <c r="H13985" i="9"/>
  <c r="G13985" i="9"/>
  <c r="I13985" i="9" s="1"/>
  <c r="F13985" i="9"/>
  <c r="H13984" i="9"/>
  <c r="G13984" i="9"/>
  <c r="I13984" i="9" s="1"/>
  <c r="F13984" i="9"/>
  <c r="H13983" i="9"/>
  <c r="G13983" i="9"/>
  <c r="I13983" i="9" s="1"/>
  <c r="F13983" i="9"/>
  <c r="H13982" i="9"/>
  <c r="G13982" i="9"/>
  <c r="I13982" i="9" s="1"/>
  <c r="F13982" i="9"/>
  <c r="H13981" i="9"/>
  <c r="G13981" i="9"/>
  <c r="I13981" i="9" s="1"/>
  <c r="F13981" i="9"/>
  <c r="H13980" i="9"/>
  <c r="G13980" i="9"/>
  <c r="I13980" i="9" s="1"/>
  <c r="F13980" i="9"/>
  <c r="H13979" i="9"/>
  <c r="G13979" i="9"/>
  <c r="I13979" i="9" s="1"/>
  <c r="F13979" i="9"/>
  <c r="H13978" i="9"/>
  <c r="G13978" i="9"/>
  <c r="I13978" i="9" s="1"/>
  <c r="F13978" i="9"/>
  <c r="H13977" i="9"/>
  <c r="G13977" i="9"/>
  <c r="I13977" i="9" s="1"/>
  <c r="F13977" i="9"/>
  <c r="H13976" i="9"/>
  <c r="G13976" i="9"/>
  <c r="I13976" i="9" s="1"/>
  <c r="F13976" i="9"/>
  <c r="H13975" i="9"/>
  <c r="G13975" i="9"/>
  <c r="I13975" i="9" s="1"/>
  <c r="F13975" i="9"/>
  <c r="H13974" i="9"/>
  <c r="G13974" i="9"/>
  <c r="I13974" i="9" s="1"/>
  <c r="F13974" i="9"/>
  <c r="H13973" i="9"/>
  <c r="G13973" i="9"/>
  <c r="I13973" i="9" s="1"/>
  <c r="F13973" i="9"/>
  <c r="H13972" i="9"/>
  <c r="G13972" i="9"/>
  <c r="I13972" i="9" s="1"/>
  <c r="F13972" i="9"/>
  <c r="H13971" i="9"/>
  <c r="G13971" i="9"/>
  <c r="I13971" i="9" s="1"/>
  <c r="F13971" i="9"/>
  <c r="H13970" i="9"/>
  <c r="G13970" i="9"/>
  <c r="I13970" i="9" s="1"/>
  <c r="F13970" i="9"/>
  <c r="H13969" i="9"/>
  <c r="G13969" i="9"/>
  <c r="I13969" i="9" s="1"/>
  <c r="F13969" i="9"/>
  <c r="H13968" i="9"/>
  <c r="G13968" i="9"/>
  <c r="I13968" i="9" s="1"/>
  <c r="F13968" i="9"/>
  <c r="H13967" i="9"/>
  <c r="G13967" i="9"/>
  <c r="I13967" i="9" s="1"/>
  <c r="F13967" i="9"/>
  <c r="H13966" i="9"/>
  <c r="G13966" i="9"/>
  <c r="I13966" i="9" s="1"/>
  <c r="F13966" i="9"/>
  <c r="H13965" i="9"/>
  <c r="G13965" i="9"/>
  <c r="I13965" i="9" s="1"/>
  <c r="F13965" i="9"/>
  <c r="H13964" i="9"/>
  <c r="G13964" i="9"/>
  <c r="I13964" i="9" s="1"/>
  <c r="F13964" i="9"/>
  <c r="H13963" i="9"/>
  <c r="G13963" i="9"/>
  <c r="I13963" i="9" s="1"/>
  <c r="F13963" i="9"/>
  <c r="H13962" i="9"/>
  <c r="G13962" i="9"/>
  <c r="I13962" i="9" s="1"/>
  <c r="F13962" i="9"/>
  <c r="H13961" i="9"/>
  <c r="G13961" i="9"/>
  <c r="I13961" i="9" s="1"/>
  <c r="F13961" i="9"/>
  <c r="H13960" i="9"/>
  <c r="G13960" i="9"/>
  <c r="I13960" i="9" s="1"/>
  <c r="F13960" i="9"/>
  <c r="H13959" i="9"/>
  <c r="G13959" i="9"/>
  <c r="I13959" i="9" s="1"/>
  <c r="F13959" i="9"/>
  <c r="H13958" i="9"/>
  <c r="G13958" i="9"/>
  <c r="I13958" i="9" s="1"/>
  <c r="F13958" i="9"/>
  <c r="H13957" i="9"/>
  <c r="G13957" i="9"/>
  <c r="I13957" i="9" s="1"/>
  <c r="F13957" i="9"/>
  <c r="H13956" i="9"/>
  <c r="G13956" i="9"/>
  <c r="I13956" i="9" s="1"/>
  <c r="F13956" i="9"/>
  <c r="H13955" i="9"/>
  <c r="G13955" i="9"/>
  <c r="I13955" i="9" s="1"/>
  <c r="F13955" i="9"/>
  <c r="H13954" i="9"/>
  <c r="G13954" i="9"/>
  <c r="I13954" i="9" s="1"/>
  <c r="F13954" i="9"/>
  <c r="H13953" i="9"/>
  <c r="G13953" i="9"/>
  <c r="I13953" i="9" s="1"/>
  <c r="F13953" i="9"/>
  <c r="H13952" i="9"/>
  <c r="G13952" i="9"/>
  <c r="I13952" i="9" s="1"/>
  <c r="F13952" i="9"/>
  <c r="H13951" i="9"/>
  <c r="G13951" i="9"/>
  <c r="I13951" i="9" s="1"/>
  <c r="F13951" i="9"/>
  <c r="H13950" i="9"/>
  <c r="G13950" i="9"/>
  <c r="I13950" i="9" s="1"/>
  <c r="F13950" i="9"/>
  <c r="H13949" i="9"/>
  <c r="G13949" i="9"/>
  <c r="I13949" i="9" s="1"/>
  <c r="F13949" i="9"/>
  <c r="H13948" i="9"/>
  <c r="G13948" i="9"/>
  <c r="I13948" i="9" s="1"/>
  <c r="F13948" i="9"/>
  <c r="H13947" i="9"/>
  <c r="G13947" i="9"/>
  <c r="I13947" i="9" s="1"/>
  <c r="F13947" i="9"/>
  <c r="H13946" i="9"/>
  <c r="G13946" i="9"/>
  <c r="I13946" i="9" s="1"/>
  <c r="F13946" i="9"/>
  <c r="H13945" i="9"/>
  <c r="G13945" i="9"/>
  <c r="I13945" i="9" s="1"/>
  <c r="F13945" i="9"/>
  <c r="H13944" i="9"/>
  <c r="G13944" i="9"/>
  <c r="I13944" i="9" s="1"/>
  <c r="F13944" i="9"/>
  <c r="H13943" i="9"/>
  <c r="G13943" i="9"/>
  <c r="I13943" i="9" s="1"/>
  <c r="F13943" i="9"/>
  <c r="H13942" i="9"/>
  <c r="G13942" i="9"/>
  <c r="I13942" i="9" s="1"/>
  <c r="F13942" i="9"/>
  <c r="H13941" i="9"/>
  <c r="G13941" i="9"/>
  <c r="I13941" i="9" s="1"/>
  <c r="F13941" i="9"/>
  <c r="H13940" i="9"/>
  <c r="G13940" i="9"/>
  <c r="I13940" i="9" s="1"/>
  <c r="F13940" i="9"/>
  <c r="H13939" i="9"/>
  <c r="G13939" i="9"/>
  <c r="I13939" i="9" s="1"/>
  <c r="F13939" i="9"/>
  <c r="H13938" i="9"/>
  <c r="G13938" i="9"/>
  <c r="I13938" i="9" s="1"/>
  <c r="F13938" i="9"/>
  <c r="H13937" i="9"/>
  <c r="G13937" i="9"/>
  <c r="I13937" i="9" s="1"/>
  <c r="F13937" i="9"/>
  <c r="H13936" i="9"/>
  <c r="G13936" i="9"/>
  <c r="I13936" i="9" s="1"/>
  <c r="F13936" i="9"/>
  <c r="H13935" i="9"/>
  <c r="G13935" i="9"/>
  <c r="I13935" i="9" s="1"/>
  <c r="F13935" i="9"/>
  <c r="H13934" i="9"/>
  <c r="G13934" i="9"/>
  <c r="I13934" i="9" s="1"/>
  <c r="F13934" i="9"/>
  <c r="H13933" i="9"/>
  <c r="G13933" i="9"/>
  <c r="I13933" i="9" s="1"/>
  <c r="F13933" i="9"/>
  <c r="H13932" i="9"/>
  <c r="G13932" i="9"/>
  <c r="I13932" i="9" s="1"/>
  <c r="F13932" i="9"/>
  <c r="H13931" i="9"/>
  <c r="G13931" i="9"/>
  <c r="I13931" i="9" s="1"/>
  <c r="F13931" i="9"/>
  <c r="H13930" i="9"/>
  <c r="G13930" i="9"/>
  <c r="I13930" i="9" s="1"/>
  <c r="F13930" i="9"/>
  <c r="H13929" i="9"/>
  <c r="G13929" i="9"/>
  <c r="I13929" i="9" s="1"/>
  <c r="F13929" i="9"/>
  <c r="H13928" i="9"/>
  <c r="G13928" i="9"/>
  <c r="I13928" i="9" s="1"/>
  <c r="F13928" i="9"/>
  <c r="H13927" i="9"/>
  <c r="G13927" i="9"/>
  <c r="I13927" i="9" s="1"/>
  <c r="F13927" i="9"/>
  <c r="H13926" i="9"/>
  <c r="G13926" i="9"/>
  <c r="I13926" i="9" s="1"/>
  <c r="F13926" i="9"/>
  <c r="H13925" i="9"/>
  <c r="G13925" i="9"/>
  <c r="I13925" i="9" s="1"/>
  <c r="F13925" i="9"/>
  <c r="H13924" i="9"/>
  <c r="G13924" i="9"/>
  <c r="I13924" i="9" s="1"/>
  <c r="F13924" i="9"/>
  <c r="H13923" i="9"/>
  <c r="G13923" i="9"/>
  <c r="I13923" i="9" s="1"/>
  <c r="F13923" i="9"/>
  <c r="H13922" i="9"/>
  <c r="G13922" i="9"/>
  <c r="I13922" i="9" s="1"/>
  <c r="F13922" i="9"/>
  <c r="H13921" i="9"/>
  <c r="G13921" i="9"/>
  <c r="I13921" i="9" s="1"/>
  <c r="F13921" i="9"/>
  <c r="H13920" i="9"/>
  <c r="G13920" i="9"/>
  <c r="I13920" i="9" s="1"/>
  <c r="F13920" i="9"/>
  <c r="H13919" i="9"/>
  <c r="G13919" i="9"/>
  <c r="I13919" i="9" s="1"/>
  <c r="F13919" i="9"/>
  <c r="H13918" i="9"/>
  <c r="G13918" i="9"/>
  <c r="I13918" i="9" s="1"/>
  <c r="F13918" i="9"/>
  <c r="H13917" i="9"/>
  <c r="G13917" i="9"/>
  <c r="I13917" i="9" s="1"/>
  <c r="F13917" i="9"/>
  <c r="H13916" i="9"/>
  <c r="G13916" i="9"/>
  <c r="I13916" i="9" s="1"/>
  <c r="F13916" i="9"/>
  <c r="H13915" i="9"/>
  <c r="G13915" i="9"/>
  <c r="I13915" i="9" s="1"/>
  <c r="F13915" i="9"/>
  <c r="H13914" i="9"/>
  <c r="G13914" i="9"/>
  <c r="I13914" i="9" s="1"/>
  <c r="F13914" i="9"/>
  <c r="H13913" i="9"/>
  <c r="G13913" i="9"/>
  <c r="I13913" i="9" s="1"/>
  <c r="F13913" i="9"/>
  <c r="H13912" i="9"/>
  <c r="G13912" i="9"/>
  <c r="I13912" i="9" s="1"/>
  <c r="F13912" i="9"/>
  <c r="H13911" i="9"/>
  <c r="G13911" i="9"/>
  <c r="I13911" i="9" s="1"/>
  <c r="F13911" i="9"/>
  <c r="H13910" i="9"/>
  <c r="G13910" i="9"/>
  <c r="I13910" i="9" s="1"/>
  <c r="F13910" i="9"/>
  <c r="H13909" i="9"/>
  <c r="G13909" i="9"/>
  <c r="I13909" i="9" s="1"/>
  <c r="F13909" i="9"/>
  <c r="H13908" i="9"/>
  <c r="G13908" i="9"/>
  <c r="I13908" i="9" s="1"/>
  <c r="F13908" i="9"/>
  <c r="H13907" i="9"/>
  <c r="G13907" i="9"/>
  <c r="I13907" i="9" s="1"/>
  <c r="F13907" i="9"/>
  <c r="H13906" i="9"/>
  <c r="G13906" i="9"/>
  <c r="I13906" i="9" s="1"/>
  <c r="F13906" i="9"/>
  <c r="H13905" i="9"/>
  <c r="G13905" i="9"/>
  <c r="I13905" i="9" s="1"/>
  <c r="F13905" i="9"/>
  <c r="H13904" i="9"/>
  <c r="G13904" i="9"/>
  <c r="I13904" i="9" s="1"/>
  <c r="F13904" i="9"/>
  <c r="H13903" i="9"/>
  <c r="G13903" i="9"/>
  <c r="I13903" i="9" s="1"/>
  <c r="F13903" i="9"/>
  <c r="H13902" i="9"/>
  <c r="G13902" i="9"/>
  <c r="I13902" i="9" s="1"/>
  <c r="F13902" i="9"/>
  <c r="H13901" i="9"/>
  <c r="G13901" i="9"/>
  <c r="I13901" i="9" s="1"/>
  <c r="F13901" i="9"/>
  <c r="H13900" i="9"/>
  <c r="G13900" i="9"/>
  <c r="I13900" i="9" s="1"/>
  <c r="F13900" i="9"/>
  <c r="H13899" i="9"/>
  <c r="G13899" i="9"/>
  <c r="I13899" i="9" s="1"/>
  <c r="F13899" i="9"/>
  <c r="H13898" i="9"/>
  <c r="G13898" i="9"/>
  <c r="I13898" i="9" s="1"/>
  <c r="F13898" i="9"/>
  <c r="H13897" i="9"/>
  <c r="G13897" i="9"/>
  <c r="I13897" i="9" s="1"/>
  <c r="F13897" i="9"/>
  <c r="H13896" i="9"/>
  <c r="G13896" i="9"/>
  <c r="I13896" i="9" s="1"/>
  <c r="F13896" i="9"/>
  <c r="H13895" i="9"/>
  <c r="G13895" i="9"/>
  <c r="I13895" i="9" s="1"/>
  <c r="F13895" i="9"/>
  <c r="H13894" i="9"/>
  <c r="G13894" i="9"/>
  <c r="I13894" i="9" s="1"/>
  <c r="F13894" i="9"/>
  <c r="H13893" i="9"/>
  <c r="G13893" i="9"/>
  <c r="I13893" i="9" s="1"/>
  <c r="F13893" i="9"/>
  <c r="H13892" i="9"/>
  <c r="G13892" i="9"/>
  <c r="I13892" i="9" s="1"/>
  <c r="F13892" i="9"/>
  <c r="H13891" i="9"/>
  <c r="G13891" i="9"/>
  <c r="I13891" i="9" s="1"/>
  <c r="F13891" i="9"/>
  <c r="H13890" i="9"/>
  <c r="G13890" i="9"/>
  <c r="I13890" i="9" s="1"/>
  <c r="F13890" i="9"/>
  <c r="H13889" i="9"/>
  <c r="G13889" i="9"/>
  <c r="I13889" i="9" s="1"/>
  <c r="F13889" i="9"/>
  <c r="H13888" i="9"/>
  <c r="G13888" i="9"/>
  <c r="I13888" i="9" s="1"/>
  <c r="F13888" i="9"/>
  <c r="H13887" i="9"/>
  <c r="G13887" i="9"/>
  <c r="I13887" i="9" s="1"/>
  <c r="F13887" i="9"/>
  <c r="H13886" i="9"/>
  <c r="G13886" i="9"/>
  <c r="I13886" i="9" s="1"/>
  <c r="F13886" i="9"/>
  <c r="H13885" i="9"/>
  <c r="G13885" i="9"/>
  <c r="I13885" i="9" s="1"/>
  <c r="F13885" i="9"/>
  <c r="H13884" i="9"/>
  <c r="G13884" i="9"/>
  <c r="I13884" i="9" s="1"/>
  <c r="F13884" i="9"/>
  <c r="H13883" i="9"/>
  <c r="G13883" i="9"/>
  <c r="I13883" i="9" s="1"/>
  <c r="F13883" i="9"/>
  <c r="H13882" i="9"/>
  <c r="G13882" i="9"/>
  <c r="I13882" i="9" s="1"/>
  <c r="F13882" i="9"/>
  <c r="H13881" i="9"/>
  <c r="G13881" i="9"/>
  <c r="I13881" i="9" s="1"/>
  <c r="F13881" i="9"/>
  <c r="H13880" i="9"/>
  <c r="G13880" i="9"/>
  <c r="I13880" i="9" s="1"/>
  <c r="F13880" i="9"/>
  <c r="H13879" i="9"/>
  <c r="G13879" i="9"/>
  <c r="I13879" i="9" s="1"/>
  <c r="F13879" i="9"/>
  <c r="H13878" i="9"/>
  <c r="G13878" i="9"/>
  <c r="I13878" i="9" s="1"/>
  <c r="F13878" i="9"/>
  <c r="H13877" i="9"/>
  <c r="G13877" i="9"/>
  <c r="I13877" i="9" s="1"/>
  <c r="F13877" i="9"/>
  <c r="H13876" i="9"/>
  <c r="G13876" i="9"/>
  <c r="I13876" i="9" s="1"/>
  <c r="F13876" i="9"/>
  <c r="H13875" i="9"/>
  <c r="G13875" i="9"/>
  <c r="I13875" i="9" s="1"/>
  <c r="F13875" i="9"/>
  <c r="H13874" i="9"/>
  <c r="G13874" i="9"/>
  <c r="I13874" i="9" s="1"/>
  <c r="F13874" i="9"/>
  <c r="H13873" i="9"/>
  <c r="G13873" i="9"/>
  <c r="I13873" i="9" s="1"/>
  <c r="F13873" i="9"/>
  <c r="H13872" i="9"/>
  <c r="G13872" i="9"/>
  <c r="I13872" i="9" s="1"/>
  <c r="F13872" i="9"/>
  <c r="H13871" i="9"/>
  <c r="G13871" i="9"/>
  <c r="I13871" i="9" s="1"/>
  <c r="F13871" i="9"/>
  <c r="H13870" i="9"/>
  <c r="G13870" i="9"/>
  <c r="I13870" i="9" s="1"/>
  <c r="F13870" i="9"/>
  <c r="H13869" i="9"/>
  <c r="G13869" i="9"/>
  <c r="I13869" i="9" s="1"/>
  <c r="F13869" i="9"/>
  <c r="H13868" i="9"/>
  <c r="G13868" i="9"/>
  <c r="I13868" i="9" s="1"/>
  <c r="F13868" i="9"/>
  <c r="H13867" i="9"/>
  <c r="G13867" i="9"/>
  <c r="I13867" i="9" s="1"/>
  <c r="F13867" i="9"/>
  <c r="H13866" i="9"/>
  <c r="G13866" i="9"/>
  <c r="I13866" i="9" s="1"/>
  <c r="F13866" i="9"/>
  <c r="H13865" i="9"/>
  <c r="G13865" i="9"/>
  <c r="I13865" i="9" s="1"/>
  <c r="F13865" i="9"/>
  <c r="H13864" i="9"/>
  <c r="G13864" i="9"/>
  <c r="I13864" i="9" s="1"/>
  <c r="F13864" i="9"/>
  <c r="H13863" i="9"/>
  <c r="G13863" i="9"/>
  <c r="I13863" i="9" s="1"/>
  <c r="F13863" i="9"/>
  <c r="H13862" i="9"/>
  <c r="G13862" i="9"/>
  <c r="I13862" i="9" s="1"/>
  <c r="F13862" i="9"/>
  <c r="H13861" i="9"/>
  <c r="G13861" i="9"/>
  <c r="I13861" i="9" s="1"/>
  <c r="F13861" i="9"/>
  <c r="H13860" i="9"/>
  <c r="G13860" i="9"/>
  <c r="I13860" i="9" s="1"/>
  <c r="F13860" i="9"/>
  <c r="H13859" i="9"/>
  <c r="G13859" i="9"/>
  <c r="I13859" i="9" s="1"/>
  <c r="F13859" i="9"/>
  <c r="H13858" i="9"/>
  <c r="G13858" i="9"/>
  <c r="I13858" i="9" s="1"/>
  <c r="F13858" i="9"/>
  <c r="H13857" i="9"/>
  <c r="G13857" i="9"/>
  <c r="I13857" i="9" s="1"/>
  <c r="F13857" i="9"/>
  <c r="H13856" i="9"/>
  <c r="G13856" i="9"/>
  <c r="I13856" i="9" s="1"/>
  <c r="F13856" i="9"/>
  <c r="H13855" i="9"/>
  <c r="G13855" i="9"/>
  <c r="I13855" i="9" s="1"/>
  <c r="F13855" i="9"/>
  <c r="H13854" i="9"/>
  <c r="G13854" i="9"/>
  <c r="I13854" i="9" s="1"/>
  <c r="F13854" i="9"/>
  <c r="H13853" i="9"/>
  <c r="G13853" i="9"/>
  <c r="I13853" i="9" s="1"/>
  <c r="F13853" i="9"/>
  <c r="H13852" i="9"/>
  <c r="G13852" i="9"/>
  <c r="I13852" i="9" s="1"/>
  <c r="F13852" i="9"/>
  <c r="H13851" i="9"/>
  <c r="G13851" i="9"/>
  <c r="I13851" i="9" s="1"/>
  <c r="F13851" i="9"/>
  <c r="H13850" i="9"/>
  <c r="G13850" i="9"/>
  <c r="I13850" i="9" s="1"/>
  <c r="F13850" i="9"/>
  <c r="H13849" i="9"/>
  <c r="G13849" i="9"/>
  <c r="I13849" i="9" s="1"/>
  <c r="F13849" i="9"/>
  <c r="H13848" i="9"/>
  <c r="G13848" i="9"/>
  <c r="I13848" i="9" s="1"/>
  <c r="F13848" i="9"/>
  <c r="H13847" i="9"/>
  <c r="G13847" i="9"/>
  <c r="I13847" i="9" s="1"/>
  <c r="F13847" i="9"/>
  <c r="H13846" i="9"/>
  <c r="G13846" i="9"/>
  <c r="I13846" i="9" s="1"/>
  <c r="F13846" i="9"/>
  <c r="H13845" i="9"/>
  <c r="G13845" i="9"/>
  <c r="I13845" i="9" s="1"/>
  <c r="F13845" i="9"/>
  <c r="H13844" i="9"/>
  <c r="G13844" i="9"/>
  <c r="I13844" i="9" s="1"/>
  <c r="F13844" i="9"/>
  <c r="H13843" i="9"/>
  <c r="G13843" i="9"/>
  <c r="I13843" i="9" s="1"/>
  <c r="F13843" i="9"/>
  <c r="H13842" i="9"/>
  <c r="G13842" i="9"/>
  <c r="I13842" i="9" s="1"/>
  <c r="F13842" i="9"/>
  <c r="H13841" i="9"/>
  <c r="G13841" i="9"/>
  <c r="I13841" i="9" s="1"/>
  <c r="F13841" i="9"/>
  <c r="H13840" i="9"/>
  <c r="G13840" i="9"/>
  <c r="I13840" i="9" s="1"/>
  <c r="F13840" i="9"/>
  <c r="H13839" i="9"/>
  <c r="G13839" i="9"/>
  <c r="I13839" i="9" s="1"/>
  <c r="F13839" i="9"/>
  <c r="H13838" i="9"/>
  <c r="G13838" i="9"/>
  <c r="I13838" i="9" s="1"/>
  <c r="F13838" i="9"/>
  <c r="H13837" i="9"/>
  <c r="G13837" i="9"/>
  <c r="I13837" i="9" s="1"/>
  <c r="F13837" i="9"/>
  <c r="H13836" i="9"/>
  <c r="G13836" i="9"/>
  <c r="I13836" i="9" s="1"/>
  <c r="F13836" i="9"/>
  <c r="H13835" i="9"/>
  <c r="G13835" i="9"/>
  <c r="I13835" i="9" s="1"/>
  <c r="F13835" i="9"/>
  <c r="H13834" i="9"/>
  <c r="G13834" i="9"/>
  <c r="I13834" i="9" s="1"/>
  <c r="F13834" i="9"/>
  <c r="H13833" i="9"/>
  <c r="G13833" i="9"/>
  <c r="I13833" i="9" s="1"/>
  <c r="F13833" i="9"/>
  <c r="H13832" i="9"/>
  <c r="G13832" i="9"/>
  <c r="I13832" i="9" s="1"/>
  <c r="F13832" i="9"/>
  <c r="H13831" i="9"/>
  <c r="G13831" i="9"/>
  <c r="I13831" i="9" s="1"/>
  <c r="F13831" i="9"/>
  <c r="H13830" i="9"/>
  <c r="G13830" i="9"/>
  <c r="I13830" i="9" s="1"/>
  <c r="F13830" i="9"/>
  <c r="H13829" i="9"/>
  <c r="G13829" i="9"/>
  <c r="I13829" i="9" s="1"/>
  <c r="F13829" i="9"/>
  <c r="H13828" i="9"/>
  <c r="G13828" i="9"/>
  <c r="I13828" i="9" s="1"/>
  <c r="F13828" i="9"/>
  <c r="H13827" i="9"/>
  <c r="G13827" i="9"/>
  <c r="I13827" i="9" s="1"/>
  <c r="F13827" i="9"/>
  <c r="H13826" i="9"/>
  <c r="G13826" i="9"/>
  <c r="I13826" i="9" s="1"/>
  <c r="F13826" i="9"/>
  <c r="H13825" i="9"/>
  <c r="G13825" i="9"/>
  <c r="I13825" i="9" s="1"/>
  <c r="F13825" i="9"/>
  <c r="H13824" i="9"/>
  <c r="G13824" i="9"/>
  <c r="I13824" i="9" s="1"/>
  <c r="F13824" i="9"/>
  <c r="H13823" i="9"/>
  <c r="G13823" i="9"/>
  <c r="I13823" i="9" s="1"/>
  <c r="F13823" i="9"/>
  <c r="H13822" i="9"/>
  <c r="G13822" i="9"/>
  <c r="I13822" i="9" s="1"/>
  <c r="F13822" i="9"/>
  <c r="H13821" i="9"/>
  <c r="G13821" i="9"/>
  <c r="I13821" i="9" s="1"/>
  <c r="F13821" i="9"/>
  <c r="H13820" i="9"/>
  <c r="G13820" i="9"/>
  <c r="I13820" i="9" s="1"/>
  <c r="F13820" i="9"/>
  <c r="H13819" i="9"/>
  <c r="G13819" i="9"/>
  <c r="I13819" i="9" s="1"/>
  <c r="F13819" i="9"/>
  <c r="H13818" i="9"/>
  <c r="G13818" i="9"/>
  <c r="I13818" i="9" s="1"/>
  <c r="F13818" i="9"/>
  <c r="H13817" i="9"/>
  <c r="G13817" i="9"/>
  <c r="I13817" i="9" s="1"/>
  <c r="F13817" i="9"/>
  <c r="H13816" i="9"/>
  <c r="G13816" i="9"/>
  <c r="I13816" i="9" s="1"/>
  <c r="F13816" i="9"/>
  <c r="H13815" i="9"/>
  <c r="G13815" i="9"/>
  <c r="I13815" i="9" s="1"/>
  <c r="F13815" i="9"/>
  <c r="H13814" i="9"/>
  <c r="G13814" i="9"/>
  <c r="I13814" i="9" s="1"/>
  <c r="F13814" i="9"/>
  <c r="H13813" i="9"/>
  <c r="G13813" i="9"/>
  <c r="I13813" i="9" s="1"/>
  <c r="F13813" i="9"/>
  <c r="H13812" i="9"/>
  <c r="G13812" i="9"/>
  <c r="I13812" i="9" s="1"/>
  <c r="F13812" i="9"/>
  <c r="H13811" i="9"/>
  <c r="G13811" i="9"/>
  <c r="I13811" i="9" s="1"/>
  <c r="F13811" i="9"/>
  <c r="H13810" i="9"/>
  <c r="G13810" i="9"/>
  <c r="I13810" i="9" s="1"/>
  <c r="F13810" i="9"/>
  <c r="H13809" i="9"/>
  <c r="G13809" i="9"/>
  <c r="I13809" i="9" s="1"/>
  <c r="F13809" i="9"/>
  <c r="H13808" i="9"/>
  <c r="G13808" i="9"/>
  <c r="I13808" i="9" s="1"/>
  <c r="F13808" i="9"/>
  <c r="H13807" i="9"/>
  <c r="G13807" i="9"/>
  <c r="I13807" i="9" s="1"/>
  <c r="F13807" i="9"/>
  <c r="H13806" i="9"/>
  <c r="G13806" i="9"/>
  <c r="I13806" i="9" s="1"/>
  <c r="F13806" i="9"/>
  <c r="H13805" i="9"/>
  <c r="G13805" i="9"/>
  <c r="I13805" i="9" s="1"/>
  <c r="F13805" i="9"/>
  <c r="H13804" i="9"/>
  <c r="G13804" i="9"/>
  <c r="I13804" i="9" s="1"/>
  <c r="F13804" i="9"/>
  <c r="H13803" i="9"/>
  <c r="G13803" i="9"/>
  <c r="I13803" i="9" s="1"/>
  <c r="F13803" i="9"/>
  <c r="H13802" i="9"/>
  <c r="G13802" i="9"/>
  <c r="I13802" i="9" s="1"/>
  <c r="F13802" i="9"/>
  <c r="H13801" i="9"/>
  <c r="G13801" i="9"/>
  <c r="I13801" i="9" s="1"/>
  <c r="F13801" i="9"/>
  <c r="H13800" i="9"/>
  <c r="G13800" i="9"/>
  <c r="I13800" i="9" s="1"/>
  <c r="F13800" i="9"/>
  <c r="H13799" i="9"/>
  <c r="G13799" i="9"/>
  <c r="I13799" i="9" s="1"/>
  <c r="F13799" i="9"/>
  <c r="H13798" i="9"/>
  <c r="G13798" i="9"/>
  <c r="I13798" i="9" s="1"/>
  <c r="F13798" i="9"/>
  <c r="H13797" i="9"/>
  <c r="G13797" i="9"/>
  <c r="I13797" i="9" s="1"/>
  <c r="F13797" i="9"/>
  <c r="H13796" i="9"/>
  <c r="G13796" i="9"/>
  <c r="I13796" i="9" s="1"/>
  <c r="F13796" i="9"/>
  <c r="H13795" i="9"/>
  <c r="G13795" i="9"/>
  <c r="I13795" i="9" s="1"/>
  <c r="F13795" i="9"/>
  <c r="H13794" i="9"/>
  <c r="G13794" i="9"/>
  <c r="I13794" i="9" s="1"/>
  <c r="F13794" i="9"/>
  <c r="H13793" i="9"/>
  <c r="G13793" i="9"/>
  <c r="I13793" i="9" s="1"/>
  <c r="F13793" i="9"/>
  <c r="H13792" i="9"/>
  <c r="G13792" i="9"/>
  <c r="I13792" i="9" s="1"/>
  <c r="F13792" i="9"/>
  <c r="H13791" i="9"/>
  <c r="G13791" i="9"/>
  <c r="I13791" i="9" s="1"/>
  <c r="F13791" i="9"/>
  <c r="H13790" i="9"/>
  <c r="G13790" i="9"/>
  <c r="I13790" i="9" s="1"/>
  <c r="F13790" i="9"/>
  <c r="H13646" i="9"/>
  <c r="G13646" i="9"/>
  <c r="I13646" i="9" s="1"/>
  <c r="F13646" i="9"/>
  <c r="H13645" i="9"/>
  <c r="G13645" i="9"/>
  <c r="I13645" i="9" s="1"/>
  <c r="F13645" i="9"/>
  <c r="H13644" i="9"/>
  <c r="G13644" i="9"/>
  <c r="I13644" i="9" s="1"/>
  <c r="F13644" i="9"/>
  <c r="H13643" i="9"/>
  <c r="G13643" i="9"/>
  <c r="I13643" i="9" s="1"/>
  <c r="F13643" i="9"/>
  <c r="H13642" i="9"/>
  <c r="G13642" i="9"/>
  <c r="I13642" i="9" s="1"/>
  <c r="F13642" i="9"/>
  <c r="H13641" i="9"/>
  <c r="G13641" i="9"/>
  <c r="I13641" i="9" s="1"/>
  <c r="F13641" i="9"/>
  <c r="H13640" i="9"/>
  <c r="G13640" i="9"/>
  <c r="I13640" i="9" s="1"/>
  <c r="F13640" i="9"/>
  <c r="H13639" i="9"/>
  <c r="G13639" i="9"/>
  <c r="I13639" i="9" s="1"/>
  <c r="F13639" i="9"/>
  <c r="H13638" i="9"/>
  <c r="G13638" i="9"/>
  <c r="I13638" i="9" s="1"/>
  <c r="F13638" i="9"/>
  <c r="H13637" i="9"/>
  <c r="G13637" i="9"/>
  <c r="I13637" i="9" s="1"/>
  <c r="F13637" i="9"/>
  <c r="H13636" i="9"/>
  <c r="G13636" i="9"/>
  <c r="I13636" i="9" s="1"/>
  <c r="F13636" i="9"/>
  <c r="H13635" i="9"/>
  <c r="G13635" i="9"/>
  <c r="I13635" i="9" s="1"/>
  <c r="F13635" i="9"/>
  <c r="H13634" i="9"/>
  <c r="G13634" i="9"/>
  <c r="I13634" i="9" s="1"/>
  <c r="F13634" i="9"/>
  <c r="H13633" i="9"/>
  <c r="G13633" i="9"/>
  <c r="I13633" i="9" s="1"/>
  <c r="F13633" i="9"/>
  <c r="H13632" i="9"/>
  <c r="G13632" i="9"/>
  <c r="I13632" i="9" s="1"/>
  <c r="F13632" i="9"/>
  <c r="H13631" i="9"/>
  <c r="G13631" i="9"/>
  <c r="I13631" i="9" s="1"/>
  <c r="F13631" i="9"/>
  <c r="H13630" i="9"/>
  <c r="G13630" i="9"/>
  <c r="I13630" i="9" s="1"/>
  <c r="F13630" i="9"/>
  <c r="H13629" i="9"/>
  <c r="G13629" i="9"/>
  <c r="I13629" i="9" s="1"/>
  <c r="F13629" i="9"/>
  <c r="H13628" i="9"/>
  <c r="G13628" i="9"/>
  <c r="I13628" i="9" s="1"/>
  <c r="F13628" i="9"/>
  <c r="H13627" i="9"/>
  <c r="G13627" i="9"/>
  <c r="I13627" i="9" s="1"/>
  <c r="F13627" i="9"/>
  <c r="H13626" i="9"/>
  <c r="G13626" i="9"/>
  <c r="I13626" i="9" s="1"/>
  <c r="F13626" i="9"/>
  <c r="H13625" i="9"/>
  <c r="G13625" i="9"/>
  <c r="I13625" i="9" s="1"/>
  <c r="F13625" i="9"/>
  <c r="H13624" i="9"/>
  <c r="G13624" i="9"/>
  <c r="I13624" i="9" s="1"/>
  <c r="F13624" i="9"/>
  <c r="H13623" i="9"/>
  <c r="G13623" i="9"/>
  <c r="I13623" i="9" s="1"/>
  <c r="F13623" i="9"/>
  <c r="H13622" i="9"/>
  <c r="G13622" i="9"/>
  <c r="I13622" i="9" s="1"/>
  <c r="F13622" i="9"/>
  <c r="H13621" i="9"/>
  <c r="G13621" i="9"/>
  <c r="I13621" i="9" s="1"/>
  <c r="F13621" i="9"/>
  <c r="H13620" i="9"/>
  <c r="G13620" i="9"/>
  <c r="I13620" i="9" s="1"/>
  <c r="F13620" i="9"/>
  <c r="H13619" i="9"/>
  <c r="G13619" i="9"/>
  <c r="I13619" i="9" s="1"/>
  <c r="F13619" i="9"/>
  <c r="H13618" i="9"/>
  <c r="G13618" i="9"/>
  <c r="I13618" i="9" s="1"/>
  <c r="F13618" i="9"/>
  <c r="H13617" i="9"/>
  <c r="G13617" i="9"/>
  <c r="I13617" i="9" s="1"/>
  <c r="F13617" i="9"/>
  <c r="H13616" i="9"/>
  <c r="G13616" i="9"/>
  <c r="I13616" i="9" s="1"/>
  <c r="F13616" i="9"/>
  <c r="H13615" i="9"/>
  <c r="G13615" i="9"/>
  <c r="I13615" i="9" s="1"/>
  <c r="F13615" i="9"/>
  <c r="H13614" i="9"/>
  <c r="G13614" i="9"/>
  <c r="I13614" i="9" s="1"/>
  <c r="F13614" i="9"/>
  <c r="H13613" i="9"/>
  <c r="G13613" i="9"/>
  <c r="I13613" i="9" s="1"/>
  <c r="F13613" i="9"/>
  <c r="H13612" i="9"/>
  <c r="G13612" i="9"/>
  <c r="I13612" i="9" s="1"/>
  <c r="F13612" i="9"/>
  <c r="H13611" i="9"/>
  <c r="G13611" i="9"/>
  <c r="I13611" i="9" s="1"/>
  <c r="F13611" i="9"/>
  <c r="H13610" i="9"/>
  <c r="G13610" i="9"/>
  <c r="I13610" i="9" s="1"/>
  <c r="F13610" i="9"/>
  <c r="H13609" i="9"/>
  <c r="G13609" i="9"/>
  <c r="I13609" i="9" s="1"/>
  <c r="F13609" i="9"/>
  <c r="H13608" i="9"/>
  <c r="G13608" i="9"/>
  <c r="I13608" i="9" s="1"/>
  <c r="F13608" i="9"/>
  <c r="H13607" i="9"/>
  <c r="G13607" i="9"/>
  <c r="I13607" i="9" s="1"/>
  <c r="F13607" i="9"/>
  <c r="H13606" i="9"/>
  <c r="G13606" i="9"/>
  <c r="I13606" i="9" s="1"/>
  <c r="F13606" i="9"/>
  <c r="H13605" i="9"/>
  <c r="G13605" i="9"/>
  <c r="I13605" i="9" s="1"/>
  <c r="F13605" i="9"/>
  <c r="H13604" i="9"/>
  <c r="G13604" i="9"/>
  <c r="I13604" i="9" s="1"/>
  <c r="F13604" i="9"/>
  <c r="H13603" i="9"/>
  <c r="G13603" i="9"/>
  <c r="I13603" i="9" s="1"/>
  <c r="F13603" i="9"/>
  <c r="H13602" i="9"/>
  <c r="G13602" i="9"/>
  <c r="I13602" i="9" s="1"/>
  <c r="F13602" i="9"/>
  <c r="H13601" i="9"/>
  <c r="G13601" i="9"/>
  <c r="I13601" i="9" s="1"/>
  <c r="F13601" i="9"/>
  <c r="H13600" i="9"/>
  <c r="G13600" i="9"/>
  <c r="I13600" i="9" s="1"/>
  <c r="F13600" i="9"/>
  <c r="H13599" i="9"/>
  <c r="G13599" i="9"/>
  <c r="I13599" i="9" s="1"/>
  <c r="F13599" i="9"/>
  <c r="H13598" i="9"/>
  <c r="G13598" i="9"/>
  <c r="I13598" i="9" s="1"/>
  <c r="F13598" i="9"/>
  <c r="H13597" i="9"/>
  <c r="G13597" i="9"/>
  <c r="I13597" i="9" s="1"/>
  <c r="F13597" i="9"/>
  <c r="H13596" i="9"/>
  <c r="G13596" i="9"/>
  <c r="I13596" i="9" s="1"/>
  <c r="F13596" i="9"/>
  <c r="H13595" i="9"/>
  <c r="G13595" i="9"/>
  <c r="I13595" i="9" s="1"/>
  <c r="F13595" i="9"/>
  <c r="H13594" i="9"/>
  <c r="G13594" i="9"/>
  <c r="I13594" i="9" s="1"/>
  <c r="F13594" i="9"/>
  <c r="H13593" i="9"/>
  <c r="G13593" i="9"/>
  <c r="I13593" i="9" s="1"/>
  <c r="F13593" i="9"/>
  <c r="H13592" i="9"/>
  <c r="G13592" i="9"/>
  <c r="I13592" i="9" s="1"/>
  <c r="F13592" i="9"/>
  <c r="H13591" i="9"/>
  <c r="G13591" i="9"/>
  <c r="I13591" i="9" s="1"/>
  <c r="F13591" i="9"/>
  <c r="H13590" i="9"/>
  <c r="G13590" i="9"/>
  <c r="I13590" i="9" s="1"/>
  <c r="F13590" i="9"/>
  <c r="H13589" i="9"/>
  <c r="G13589" i="9"/>
  <c r="I13589" i="9" s="1"/>
  <c r="F13589" i="9"/>
  <c r="H13588" i="9"/>
  <c r="G13588" i="9"/>
  <c r="I13588" i="9" s="1"/>
  <c r="F13588" i="9"/>
  <c r="H13587" i="9"/>
  <c r="G13587" i="9"/>
  <c r="I13587" i="9" s="1"/>
  <c r="F13587" i="9"/>
  <c r="H13586" i="9"/>
  <c r="G13586" i="9"/>
  <c r="I13586" i="9" s="1"/>
  <c r="F13586" i="9"/>
  <c r="H13585" i="9"/>
  <c r="G13585" i="9"/>
  <c r="I13585" i="9" s="1"/>
  <c r="F13585" i="9"/>
  <c r="H13584" i="9"/>
  <c r="G13584" i="9"/>
  <c r="I13584" i="9" s="1"/>
  <c r="F13584" i="9"/>
  <c r="H13583" i="9"/>
  <c r="G13583" i="9"/>
  <c r="I13583" i="9" s="1"/>
  <c r="F13583" i="9"/>
  <c r="H13582" i="9"/>
  <c r="G13582" i="9"/>
  <c r="I13582" i="9" s="1"/>
  <c r="F13582" i="9"/>
  <c r="H13581" i="9"/>
  <c r="G13581" i="9"/>
  <c r="I13581" i="9" s="1"/>
  <c r="F13581" i="9"/>
  <c r="H13580" i="9"/>
  <c r="G13580" i="9"/>
  <c r="I13580" i="9" s="1"/>
  <c r="F13580" i="9"/>
  <c r="H13579" i="9"/>
  <c r="G13579" i="9"/>
  <c r="I13579" i="9" s="1"/>
  <c r="F13579" i="9"/>
  <c r="H13578" i="9"/>
  <c r="G13578" i="9"/>
  <c r="I13578" i="9" s="1"/>
  <c r="F13578" i="9"/>
  <c r="H13577" i="9"/>
  <c r="G13577" i="9"/>
  <c r="I13577" i="9" s="1"/>
  <c r="F13577" i="9"/>
  <c r="H13576" i="9"/>
  <c r="G13576" i="9"/>
  <c r="I13576" i="9" s="1"/>
  <c r="F13576" i="9"/>
  <c r="H13575" i="9"/>
  <c r="G13575" i="9"/>
  <c r="I13575" i="9" s="1"/>
  <c r="F13575" i="9"/>
  <c r="H13574" i="9"/>
  <c r="G13574" i="9"/>
  <c r="I13574" i="9" s="1"/>
  <c r="F13574" i="9"/>
  <c r="H13573" i="9"/>
  <c r="G13573" i="9"/>
  <c r="I13573" i="9" s="1"/>
  <c r="F13573" i="9"/>
  <c r="H13572" i="9"/>
  <c r="G13572" i="9"/>
  <c r="I13572" i="9" s="1"/>
  <c r="F13572" i="9"/>
  <c r="H13571" i="9"/>
  <c r="G13571" i="9"/>
  <c r="I13571" i="9" s="1"/>
  <c r="F13571" i="9"/>
  <c r="H13570" i="9"/>
  <c r="G13570" i="9"/>
  <c r="I13570" i="9" s="1"/>
  <c r="F13570" i="9"/>
  <c r="H13569" i="9"/>
  <c r="G13569" i="9"/>
  <c r="I13569" i="9" s="1"/>
  <c r="F13569" i="9"/>
  <c r="H13568" i="9"/>
  <c r="G13568" i="9"/>
  <c r="I13568" i="9" s="1"/>
  <c r="F13568" i="9"/>
  <c r="H13567" i="9"/>
  <c r="G13567" i="9"/>
  <c r="I13567" i="9" s="1"/>
  <c r="F13567" i="9"/>
  <c r="H13566" i="9"/>
  <c r="G13566" i="9"/>
  <c r="I13566" i="9" s="1"/>
  <c r="F13566" i="9"/>
  <c r="H13565" i="9"/>
  <c r="G13565" i="9"/>
  <c r="I13565" i="9" s="1"/>
  <c r="F13565" i="9"/>
  <c r="H13564" i="9"/>
  <c r="G13564" i="9"/>
  <c r="I13564" i="9" s="1"/>
  <c r="F13564" i="9"/>
  <c r="H13563" i="9"/>
  <c r="G13563" i="9"/>
  <c r="I13563" i="9" s="1"/>
  <c r="F13563" i="9"/>
  <c r="H13562" i="9"/>
  <c r="G13562" i="9"/>
  <c r="I13562" i="9" s="1"/>
  <c r="F13562" i="9"/>
  <c r="H13561" i="9"/>
  <c r="G13561" i="9"/>
  <c r="I13561" i="9" s="1"/>
  <c r="F13561" i="9"/>
  <c r="H13560" i="9"/>
  <c r="G13560" i="9"/>
  <c r="I13560" i="9" s="1"/>
  <c r="F13560" i="9"/>
  <c r="H13559" i="9"/>
  <c r="G13559" i="9"/>
  <c r="I13559" i="9" s="1"/>
  <c r="F13559" i="9"/>
  <c r="H13558" i="9"/>
  <c r="G13558" i="9"/>
  <c r="I13558" i="9" s="1"/>
  <c r="F13558" i="9"/>
  <c r="H13557" i="9"/>
  <c r="G13557" i="9"/>
  <c r="I13557" i="9" s="1"/>
  <c r="F13557" i="9"/>
  <c r="H13556" i="9"/>
  <c r="G13556" i="9"/>
  <c r="I13556" i="9" s="1"/>
  <c r="F13556" i="9"/>
  <c r="H13555" i="9"/>
  <c r="G13555" i="9"/>
  <c r="I13555" i="9" s="1"/>
  <c r="F13555" i="9"/>
  <c r="H13554" i="9"/>
  <c r="G13554" i="9"/>
  <c r="I13554" i="9" s="1"/>
  <c r="F13554" i="9"/>
  <c r="H13553" i="9"/>
  <c r="G13553" i="9"/>
  <c r="I13553" i="9" s="1"/>
  <c r="F13553" i="9"/>
  <c r="H13552" i="9"/>
  <c r="G13552" i="9"/>
  <c r="I13552" i="9" s="1"/>
  <c r="F13552" i="9"/>
  <c r="H13551" i="9"/>
  <c r="G13551" i="9"/>
  <c r="I13551" i="9" s="1"/>
  <c r="F13551" i="9"/>
  <c r="H13550" i="9"/>
  <c r="G13550" i="9"/>
  <c r="I13550" i="9" s="1"/>
  <c r="F13550" i="9"/>
  <c r="H13549" i="9"/>
  <c r="G13549" i="9"/>
  <c r="I13549" i="9" s="1"/>
  <c r="F13549" i="9"/>
  <c r="H13548" i="9"/>
  <c r="G13548" i="9"/>
  <c r="I13548" i="9" s="1"/>
  <c r="F13548" i="9"/>
  <c r="H13547" i="9"/>
  <c r="G13547" i="9"/>
  <c r="I13547" i="9" s="1"/>
  <c r="F13547" i="9"/>
  <c r="H13546" i="9"/>
  <c r="G13546" i="9"/>
  <c r="I13546" i="9" s="1"/>
  <c r="F13546" i="9"/>
  <c r="H13545" i="9"/>
  <c r="G13545" i="9"/>
  <c r="I13545" i="9" s="1"/>
  <c r="F13545" i="9"/>
  <c r="H13544" i="9"/>
  <c r="G13544" i="9"/>
  <c r="I13544" i="9" s="1"/>
  <c r="F13544" i="9"/>
  <c r="H13543" i="9"/>
  <c r="G13543" i="9"/>
  <c r="I13543" i="9" s="1"/>
  <c r="F13543" i="9"/>
  <c r="H13542" i="9"/>
  <c r="G13542" i="9"/>
  <c r="I13542" i="9" s="1"/>
  <c r="F13542" i="9"/>
  <c r="H13541" i="9"/>
  <c r="G13541" i="9"/>
  <c r="I13541" i="9" s="1"/>
  <c r="F13541" i="9"/>
  <c r="H13540" i="9"/>
  <c r="G13540" i="9"/>
  <c r="I13540" i="9" s="1"/>
  <c r="F13540" i="9"/>
  <c r="H13539" i="9"/>
  <c r="G13539" i="9"/>
  <c r="I13539" i="9" s="1"/>
  <c r="F13539" i="9"/>
  <c r="H13538" i="9"/>
  <c r="G13538" i="9"/>
  <c r="I13538" i="9" s="1"/>
  <c r="F13538" i="9"/>
  <c r="H13537" i="9"/>
  <c r="G13537" i="9"/>
  <c r="I13537" i="9" s="1"/>
  <c r="F13537" i="9"/>
  <c r="H13536" i="9"/>
  <c r="G13536" i="9"/>
  <c r="I13536" i="9" s="1"/>
  <c r="F13536" i="9"/>
  <c r="H13535" i="9"/>
  <c r="G13535" i="9"/>
  <c r="I13535" i="9" s="1"/>
  <c r="F13535" i="9"/>
  <c r="H13534" i="9"/>
  <c r="G13534" i="9"/>
  <c r="I13534" i="9" s="1"/>
  <c r="F13534" i="9"/>
  <c r="H13533" i="9"/>
  <c r="G13533" i="9"/>
  <c r="I13533" i="9" s="1"/>
  <c r="F13533" i="9"/>
  <c r="H13532" i="9"/>
  <c r="G13532" i="9"/>
  <c r="I13532" i="9" s="1"/>
  <c r="F13532" i="9"/>
  <c r="H13531" i="9"/>
  <c r="G13531" i="9"/>
  <c r="I13531" i="9" s="1"/>
  <c r="F13531" i="9"/>
  <c r="H13530" i="9"/>
  <c r="G13530" i="9"/>
  <c r="I13530" i="9" s="1"/>
  <c r="F13530" i="9"/>
  <c r="H13529" i="9"/>
  <c r="G13529" i="9"/>
  <c r="I13529" i="9" s="1"/>
  <c r="F13529" i="9"/>
  <c r="H13528" i="9"/>
  <c r="G13528" i="9"/>
  <c r="I13528" i="9" s="1"/>
  <c r="F13528" i="9"/>
  <c r="H13527" i="9"/>
  <c r="G13527" i="9"/>
  <c r="I13527" i="9" s="1"/>
  <c r="F13527" i="9"/>
  <c r="H13526" i="9"/>
  <c r="G13526" i="9"/>
  <c r="I13526" i="9" s="1"/>
  <c r="F13526" i="9"/>
  <c r="H13525" i="9"/>
  <c r="G13525" i="9"/>
  <c r="I13525" i="9" s="1"/>
  <c r="F13525" i="9"/>
  <c r="H13524" i="9"/>
  <c r="G13524" i="9"/>
  <c r="I13524" i="9" s="1"/>
  <c r="F13524" i="9"/>
  <c r="H13523" i="9"/>
  <c r="G13523" i="9"/>
  <c r="I13523" i="9" s="1"/>
  <c r="F13523" i="9"/>
  <c r="H13522" i="9"/>
  <c r="G13522" i="9"/>
  <c r="I13522" i="9" s="1"/>
  <c r="F13522" i="9"/>
  <c r="H13521" i="9"/>
  <c r="G13521" i="9"/>
  <c r="I13521" i="9" s="1"/>
  <c r="F13521" i="9"/>
  <c r="H13520" i="9"/>
  <c r="G13520" i="9"/>
  <c r="I13520" i="9" s="1"/>
  <c r="F13520" i="9"/>
  <c r="H13519" i="9"/>
  <c r="G13519" i="9"/>
  <c r="I13519" i="9" s="1"/>
  <c r="F13519" i="9"/>
  <c r="H13518" i="9"/>
  <c r="G13518" i="9"/>
  <c r="I13518" i="9" s="1"/>
  <c r="F13518" i="9"/>
  <c r="H13517" i="9"/>
  <c r="G13517" i="9"/>
  <c r="I13517" i="9" s="1"/>
  <c r="F13517" i="9"/>
  <c r="H13516" i="9"/>
  <c r="G13516" i="9"/>
  <c r="I13516" i="9" s="1"/>
  <c r="F13516" i="9"/>
  <c r="H13515" i="9"/>
  <c r="G13515" i="9"/>
  <c r="I13515" i="9" s="1"/>
  <c r="F13515" i="9"/>
  <c r="H13514" i="9"/>
  <c r="G13514" i="9"/>
  <c r="I13514" i="9" s="1"/>
  <c r="F13514" i="9"/>
  <c r="H13513" i="9"/>
  <c r="G13513" i="9"/>
  <c r="I13513" i="9" s="1"/>
  <c r="F13513" i="9"/>
  <c r="H13512" i="9"/>
  <c r="G13512" i="9"/>
  <c r="I13512" i="9" s="1"/>
  <c r="F13512" i="9"/>
  <c r="H13511" i="9"/>
  <c r="G13511" i="9"/>
  <c r="I13511" i="9" s="1"/>
  <c r="F13511" i="9"/>
  <c r="H13510" i="9"/>
  <c r="G13510" i="9"/>
  <c r="I13510" i="9" s="1"/>
  <c r="F13510" i="9"/>
  <c r="H13509" i="9"/>
  <c r="G13509" i="9"/>
  <c r="I13509" i="9" s="1"/>
  <c r="F13509" i="9"/>
  <c r="H13508" i="9"/>
  <c r="G13508" i="9"/>
  <c r="I13508" i="9" s="1"/>
  <c r="F13508" i="9"/>
  <c r="H13507" i="9"/>
  <c r="G13507" i="9"/>
  <c r="I13507" i="9" s="1"/>
  <c r="F13507" i="9"/>
  <c r="H13506" i="9"/>
  <c r="G13506" i="9"/>
  <c r="I13506" i="9" s="1"/>
  <c r="F13506" i="9"/>
  <c r="H13505" i="9"/>
  <c r="G13505" i="9"/>
  <c r="I13505" i="9" s="1"/>
  <c r="F13505" i="9"/>
  <c r="H13504" i="9"/>
  <c r="G13504" i="9"/>
  <c r="I13504" i="9" s="1"/>
  <c r="F13504" i="9"/>
  <c r="H13503" i="9"/>
  <c r="G13503" i="9"/>
  <c r="I13503" i="9" s="1"/>
  <c r="F13503" i="9"/>
  <c r="H13502" i="9"/>
  <c r="G13502" i="9"/>
  <c r="I13502" i="9" s="1"/>
  <c r="F13502" i="9"/>
  <c r="H13501" i="9"/>
  <c r="G13501" i="9"/>
  <c r="I13501" i="9" s="1"/>
  <c r="F13501" i="9"/>
  <c r="H13500" i="9"/>
  <c r="G13500" i="9"/>
  <c r="I13500" i="9" s="1"/>
  <c r="F13500" i="9"/>
  <c r="H13499" i="9"/>
  <c r="G13499" i="9"/>
  <c r="I13499" i="9" s="1"/>
  <c r="F13499" i="9"/>
  <c r="H13498" i="9"/>
  <c r="G13498" i="9"/>
  <c r="I13498" i="9" s="1"/>
  <c r="F13498" i="9"/>
  <c r="H13497" i="9"/>
  <c r="G13497" i="9"/>
  <c r="I13497" i="9" s="1"/>
  <c r="F13497" i="9"/>
  <c r="H13496" i="9"/>
  <c r="G13496" i="9"/>
  <c r="I13496" i="9" s="1"/>
  <c r="F13496" i="9"/>
  <c r="H13495" i="9"/>
  <c r="G13495" i="9"/>
  <c r="I13495" i="9" s="1"/>
  <c r="F13495" i="9"/>
  <c r="H13494" i="9"/>
  <c r="G13494" i="9"/>
  <c r="I13494" i="9" s="1"/>
  <c r="F13494" i="9"/>
  <c r="H13493" i="9"/>
  <c r="G13493" i="9"/>
  <c r="I13493" i="9" s="1"/>
  <c r="F13493" i="9"/>
  <c r="H13492" i="9"/>
  <c r="G13492" i="9"/>
  <c r="I13492" i="9" s="1"/>
  <c r="F13492" i="9"/>
  <c r="H13491" i="9"/>
  <c r="G13491" i="9"/>
  <c r="I13491" i="9" s="1"/>
  <c r="F13491" i="9"/>
  <c r="H13490" i="9"/>
  <c r="G13490" i="9"/>
  <c r="I13490" i="9" s="1"/>
  <c r="F13490" i="9"/>
  <c r="H13489" i="9"/>
  <c r="G13489" i="9"/>
  <c r="I13489" i="9" s="1"/>
  <c r="F13489" i="9"/>
  <c r="H13488" i="9"/>
  <c r="G13488" i="9"/>
  <c r="I13488" i="9" s="1"/>
  <c r="F13488" i="9"/>
  <c r="H13487" i="9"/>
  <c r="G13487" i="9"/>
  <c r="I13487" i="9" s="1"/>
  <c r="F13487" i="9"/>
  <c r="H13486" i="9"/>
  <c r="G13486" i="9"/>
  <c r="I13486" i="9" s="1"/>
  <c r="F13486" i="9"/>
  <c r="H13485" i="9"/>
  <c r="G13485" i="9"/>
  <c r="I13485" i="9" s="1"/>
  <c r="F13485" i="9"/>
  <c r="H13484" i="9"/>
  <c r="G13484" i="9"/>
  <c r="I13484" i="9" s="1"/>
  <c r="F13484" i="9"/>
  <c r="H13483" i="9"/>
  <c r="G13483" i="9"/>
  <c r="I13483" i="9" s="1"/>
  <c r="F13483" i="9"/>
  <c r="H13482" i="9"/>
  <c r="G13482" i="9"/>
  <c r="I13482" i="9" s="1"/>
  <c r="F13482" i="9"/>
  <c r="H13481" i="9"/>
  <c r="G13481" i="9"/>
  <c r="I13481" i="9" s="1"/>
  <c r="F13481" i="9"/>
  <c r="H13480" i="9"/>
  <c r="G13480" i="9"/>
  <c r="I13480" i="9" s="1"/>
  <c r="F13480" i="9"/>
  <c r="H13479" i="9"/>
  <c r="G13479" i="9"/>
  <c r="I13479" i="9" s="1"/>
  <c r="F13479" i="9"/>
  <c r="H13478" i="9"/>
  <c r="G13478" i="9"/>
  <c r="I13478" i="9" s="1"/>
  <c r="F13478" i="9"/>
  <c r="H13477" i="9"/>
  <c r="G13477" i="9"/>
  <c r="I13477" i="9" s="1"/>
  <c r="F13477" i="9"/>
  <c r="H13476" i="9"/>
  <c r="G13476" i="9"/>
  <c r="I13476" i="9" s="1"/>
  <c r="F13476" i="9"/>
  <c r="H13475" i="9"/>
  <c r="G13475" i="9"/>
  <c r="I13475" i="9" s="1"/>
  <c r="F13475" i="9"/>
  <c r="H13474" i="9"/>
  <c r="G13474" i="9"/>
  <c r="I13474" i="9" s="1"/>
  <c r="F13474" i="9"/>
  <c r="H13473" i="9"/>
  <c r="G13473" i="9"/>
  <c r="I13473" i="9" s="1"/>
  <c r="F13473" i="9"/>
  <c r="H13472" i="9"/>
  <c r="G13472" i="9"/>
  <c r="I13472" i="9" s="1"/>
  <c r="F13472" i="9"/>
  <c r="H13471" i="9"/>
  <c r="G13471" i="9"/>
  <c r="I13471" i="9" s="1"/>
  <c r="F13471" i="9"/>
  <c r="H13470" i="9"/>
  <c r="G13470" i="9"/>
  <c r="I13470" i="9" s="1"/>
  <c r="F13470" i="9"/>
  <c r="H13469" i="9"/>
  <c r="G13469" i="9"/>
  <c r="I13469" i="9" s="1"/>
  <c r="F13469" i="9"/>
  <c r="H13468" i="9"/>
  <c r="G13468" i="9"/>
  <c r="I13468" i="9" s="1"/>
  <c r="F13468" i="9"/>
  <c r="H13467" i="9"/>
  <c r="G13467" i="9"/>
  <c r="I13467" i="9" s="1"/>
  <c r="F13467" i="9"/>
  <c r="H13466" i="9"/>
  <c r="G13466" i="9"/>
  <c r="I13466" i="9" s="1"/>
  <c r="F13466" i="9"/>
  <c r="H13465" i="9"/>
  <c r="G13465" i="9"/>
  <c r="I13465" i="9" s="1"/>
  <c r="F13465" i="9"/>
  <c r="H13464" i="9"/>
  <c r="G13464" i="9"/>
  <c r="I13464" i="9" s="1"/>
  <c r="F13464" i="9"/>
  <c r="H13463" i="9"/>
  <c r="G13463" i="9"/>
  <c r="I13463" i="9" s="1"/>
  <c r="F13463" i="9"/>
  <c r="H13462" i="9"/>
  <c r="G13462" i="9"/>
  <c r="I13462" i="9" s="1"/>
  <c r="F13462" i="9"/>
  <c r="H13461" i="9"/>
  <c r="G13461" i="9"/>
  <c r="I13461" i="9" s="1"/>
  <c r="F13461" i="9"/>
  <c r="H13460" i="9"/>
  <c r="G13460" i="9"/>
  <c r="I13460" i="9" s="1"/>
  <c r="F13460" i="9"/>
  <c r="H13459" i="9"/>
  <c r="G13459" i="9"/>
  <c r="I13459" i="9" s="1"/>
  <c r="F13459" i="9"/>
  <c r="H13458" i="9"/>
  <c r="G13458" i="9"/>
  <c r="I13458" i="9" s="1"/>
  <c r="F13458" i="9"/>
  <c r="H13457" i="9"/>
  <c r="G13457" i="9"/>
  <c r="I13457" i="9" s="1"/>
  <c r="F13457" i="9"/>
  <c r="H13456" i="9"/>
  <c r="G13456" i="9"/>
  <c r="I13456" i="9" s="1"/>
  <c r="F13456" i="9"/>
  <c r="H13455" i="9"/>
  <c r="G13455" i="9"/>
  <c r="I13455" i="9" s="1"/>
  <c r="F13455" i="9"/>
  <c r="H13454" i="9"/>
  <c r="G13454" i="9"/>
  <c r="I13454" i="9" s="1"/>
  <c r="F13454" i="9"/>
  <c r="H13453" i="9"/>
  <c r="G13453" i="9"/>
  <c r="I13453" i="9" s="1"/>
  <c r="F13453" i="9"/>
  <c r="H13452" i="9"/>
  <c r="G13452" i="9"/>
  <c r="I13452" i="9" s="1"/>
  <c r="F13452" i="9"/>
  <c r="H13451" i="9"/>
  <c r="G13451" i="9"/>
  <c r="I13451" i="9" s="1"/>
  <c r="F13451" i="9"/>
  <c r="H13450" i="9"/>
  <c r="G13450" i="9"/>
  <c r="I13450" i="9" s="1"/>
  <c r="F13450" i="9"/>
  <c r="H13449" i="9"/>
  <c r="G13449" i="9"/>
  <c r="I13449" i="9" s="1"/>
  <c r="F13449" i="9"/>
  <c r="H13448" i="9"/>
  <c r="G13448" i="9"/>
  <c r="I13448" i="9" s="1"/>
  <c r="F13448" i="9"/>
  <c r="H13447" i="9"/>
  <c r="G13447" i="9"/>
  <c r="I13447" i="9" s="1"/>
  <c r="F13447" i="9"/>
  <c r="H13446" i="9"/>
  <c r="G13446" i="9"/>
  <c r="I13446" i="9" s="1"/>
  <c r="F13446" i="9"/>
  <c r="H13445" i="9"/>
  <c r="G13445" i="9"/>
  <c r="I13445" i="9" s="1"/>
  <c r="F13445" i="9"/>
  <c r="H13444" i="9"/>
  <c r="G13444" i="9"/>
  <c r="I13444" i="9" s="1"/>
  <c r="F13444" i="9"/>
  <c r="H13443" i="9"/>
  <c r="G13443" i="9"/>
  <c r="I13443" i="9" s="1"/>
  <c r="F13443" i="9"/>
  <c r="H13442" i="9"/>
  <c r="G13442" i="9"/>
  <c r="I13442" i="9" s="1"/>
  <c r="F13442" i="9"/>
  <c r="H13441" i="9"/>
  <c r="G13441" i="9"/>
  <c r="I13441" i="9" s="1"/>
  <c r="F13441" i="9"/>
  <c r="H13440" i="9"/>
  <c r="G13440" i="9"/>
  <c r="I13440" i="9" s="1"/>
  <c r="F13440" i="9"/>
  <c r="H13439" i="9"/>
  <c r="G13439" i="9"/>
  <c r="I13439" i="9" s="1"/>
  <c r="F13439" i="9"/>
  <c r="H13438" i="9"/>
  <c r="G13438" i="9"/>
  <c r="I13438" i="9" s="1"/>
  <c r="F13438" i="9"/>
  <c r="H13437" i="9"/>
  <c r="G13437" i="9"/>
  <c r="I13437" i="9" s="1"/>
  <c r="F13437" i="9"/>
  <c r="H13436" i="9"/>
  <c r="G13436" i="9"/>
  <c r="I13436" i="9" s="1"/>
  <c r="F13436" i="9"/>
  <c r="H13435" i="9"/>
  <c r="G13435" i="9"/>
  <c r="I13435" i="9" s="1"/>
  <c r="F13435" i="9"/>
  <c r="H13434" i="9"/>
  <c r="G13434" i="9"/>
  <c r="I13434" i="9" s="1"/>
  <c r="F13434" i="9"/>
  <c r="H13433" i="9"/>
  <c r="G13433" i="9"/>
  <c r="I13433" i="9" s="1"/>
  <c r="F13433" i="9"/>
  <c r="H13432" i="9"/>
  <c r="G13432" i="9"/>
  <c r="I13432" i="9" s="1"/>
  <c r="F13432" i="9"/>
  <c r="H13431" i="9"/>
  <c r="G13431" i="9"/>
  <c r="I13431" i="9" s="1"/>
  <c r="F13431" i="9"/>
  <c r="H13430" i="9"/>
  <c r="G13430" i="9"/>
  <c r="I13430" i="9" s="1"/>
  <c r="F13430" i="9"/>
  <c r="H13429" i="9"/>
  <c r="G13429" i="9"/>
  <c r="I13429" i="9" s="1"/>
  <c r="F13429" i="9"/>
  <c r="H13428" i="9"/>
  <c r="G13428" i="9"/>
  <c r="I13428" i="9" s="1"/>
  <c r="F13428" i="9"/>
  <c r="H13427" i="9"/>
  <c r="G13427" i="9"/>
  <c r="I13427" i="9" s="1"/>
  <c r="F13427" i="9"/>
  <c r="H13426" i="9"/>
  <c r="G13426" i="9"/>
  <c r="I13426" i="9" s="1"/>
  <c r="F13426" i="9"/>
  <c r="H13425" i="9"/>
  <c r="G13425" i="9"/>
  <c r="I13425" i="9" s="1"/>
  <c r="F13425" i="9"/>
  <c r="H13424" i="9"/>
  <c r="G13424" i="9"/>
  <c r="I13424" i="9" s="1"/>
  <c r="F13424" i="9"/>
  <c r="H13423" i="9"/>
  <c r="G13423" i="9"/>
  <c r="I13423" i="9" s="1"/>
  <c r="F13423" i="9"/>
  <c r="H13422" i="9"/>
  <c r="G13422" i="9"/>
  <c r="I13422" i="9" s="1"/>
  <c r="F13422" i="9"/>
  <c r="H13421" i="9"/>
  <c r="G13421" i="9"/>
  <c r="I13421" i="9" s="1"/>
  <c r="F13421" i="9"/>
  <c r="H13420" i="9"/>
  <c r="G13420" i="9"/>
  <c r="I13420" i="9" s="1"/>
  <c r="F13420" i="9"/>
  <c r="H13419" i="9"/>
  <c r="G13419" i="9"/>
  <c r="I13419" i="9" s="1"/>
  <c r="F13419" i="9"/>
  <c r="H13418" i="9"/>
  <c r="G13418" i="9"/>
  <c r="I13418" i="9" s="1"/>
  <c r="F13418" i="9"/>
  <c r="H13417" i="9"/>
  <c r="G13417" i="9"/>
  <c r="I13417" i="9" s="1"/>
  <c r="F13417" i="9"/>
  <c r="H13416" i="9"/>
  <c r="G13416" i="9"/>
  <c r="I13416" i="9" s="1"/>
  <c r="F13416" i="9"/>
  <c r="H13415" i="9"/>
  <c r="G13415" i="9"/>
  <c r="I13415" i="9" s="1"/>
  <c r="F13415" i="9"/>
  <c r="H13414" i="9"/>
  <c r="G13414" i="9"/>
  <c r="I13414" i="9" s="1"/>
  <c r="F13414" i="9"/>
  <c r="H13413" i="9"/>
  <c r="G13413" i="9"/>
  <c r="I13413" i="9" s="1"/>
  <c r="F13413" i="9"/>
  <c r="H13412" i="9"/>
  <c r="G13412" i="9"/>
  <c r="I13412" i="9" s="1"/>
  <c r="F13412" i="9"/>
  <c r="H13411" i="9"/>
  <c r="G13411" i="9"/>
  <c r="I13411" i="9" s="1"/>
  <c r="F13411" i="9"/>
  <c r="H13410" i="9"/>
  <c r="G13410" i="9"/>
  <c r="I13410" i="9" s="1"/>
  <c r="F13410" i="9"/>
  <c r="H13409" i="9"/>
  <c r="G13409" i="9"/>
  <c r="I13409" i="9" s="1"/>
  <c r="F13409" i="9"/>
  <c r="H13408" i="9"/>
  <c r="G13408" i="9"/>
  <c r="I13408" i="9" s="1"/>
  <c r="F13408" i="9"/>
  <c r="H13407" i="9"/>
  <c r="G13407" i="9"/>
  <c r="I13407" i="9" s="1"/>
  <c r="F13407" i="9"/>
  <c r="H13406" i="9"/>
  <c r="G13406" i="9"/>
  <c r="I13406" i="9" s="1"/>
  <c r="F13406" i="9"/>
  <c r="H13405" i="9"/>
  <c r="G13405" i="9"/>
  <c r="I13405" i="9" s="1"/>
  <c r="F13405" i="9"/>
  <c r="H13404" i="9"/>
  <c r="G13404" i="9"/>
  <c r="I13404" i="9" s="1"/>
  <c r="F13404" i="9"/>
  <c r="H13403" i="9"/>
  <c r="G13403" i="9"/>
  <c r="I13403" i="9" s="1"/>
  <c r="F13403" i="9"/>
  <c r="H13402" i="9"/>
  <c r="G13402" i="9"/>
  <c r="I13402" i="9" s="1"/>
  <c r="F13402" i="9"/>
  <c r="H13401" i="9"/>
  <c r="G13401" i="9"/>
  <c r="I13401" i="9" s="1"/>
  <c r="F13401" i="9"/>
  <c r="H13400" i="9"/>
  <c r="G13400" i="9"/>
  <c r="I13400" i="9" s="1"/>
  <c r="F13400" i="9"/>
  <c r="H13399" i="9"/>
  <c r="G13399" i="9"/>
  <c r="I13399" i="9" s="1"/>
  <c r="F13399" i="9"/>
  <c r="H13398" i="9"/>
  <c r="G13398" i="9"/>
  <c r="I13398" i="9" s="1"/>
  <c r="F13398" i="9"/>
  <c r="H13397" i="9"/>
  <c r="G13397" i="9"/>
  <c r="I13397" i="9" s="1"/>
  <c r="F13397" i="9"/>
  <c r="H13396" i="9"/>
  <c r="G13396" i="9"/>
  <c r="I13396" i="9" s="1"/>
  <c r="F13396" i="9"/>
  <c r="H13395" i="9"/>
  <c r="G13395" i="9"/>
  <c r="I13395" i="9" s="1"/>
  <c r="F13395" i="9"/>
  <c r="H13394" i="9"/>
  <c r="G13394" i="9"/>
  <c r="I13394" i="9" s="1"/>
  <c r="F13394" i="9"/>
  <c r="H13393" i="9"/>
  <c r="G13393" i="9"/>
  <c r="I13393" i="9" s="1"/>
  <c r="F13393" i="9"/>
  <c r="H13392" i="9"/>
  <c r="G13392" i="9"/>
  <c r="I13392" i="9" s="1"/>
  <c r="F13392" i="9"/>
  <c r="H13391" i="9"/>
  <c r="G13391" i="9"/>
  <c r="I13391" i="9" s="1"/>
  <c r="F13391" i="9"/>
  <c r="H13390" i="9"/>
  <c r="G13390" i="9"/>
  <c r="I13390" i="9" s="1"/>
  <c r="F13390" i="9"/>
  <c r="H13389" i="9"/>
  <c r="G13389" i="9"/>
  <c r="I13389" i="9" s="1"/>
  <c r="F13389" i="9"/>
  <c r="H13388" i="9"/>
  <c r="G13388" i="9"/>
  <c r="I13388" i="9" s="1"/>
  <c r="F13388" i="9"/>
  <c r="H13387" i="9"/>
  <c r="G13387" i="9"/>
  <c r="I13387" i="9" s="1"/>
  <c r="F13387" i="9"/>
  <c r="H13386" i="9"/>
  <c r="G13386" i="9"/>
  <c r="I13386" i="9" s="1"/>
  <c r="F13386" i="9"/>
  <c r="H13385" i="9"/>
  <c r="G13385" i="9"/>
  <c r="I13385" i="9" s="1"/>
  <c r="F13385" i="9"/>
  <c r="H13384" i="9"/>
  <c r="G13384" i="9"/>
  <c r="I13384" i="9" s="1"/>
  <c r="F13384" i="9"/>
  <c r="H13383" i="9"/>
  <c r="G13383" i="9"/>
  <c r="I13383" i="9" s="1"/>
  <c r="F13383" i="9"/>
  <c r="H13382" i="9"/>
  <c r="G13382" i="9"/>
  <c r="I13382" i="9" s="1"/>
  <c r="F13382" i="9"/>
  <c r="H13381" i="9"/>
  <c r="G13381" i="9"/>
  <c r="I13381" i="9" s="1"/>
  <c r="F13381" i="9"/>
  <c r="H13380" i="9"/>
  <c r="G13380" i="9"/>
  <c r="I13380" i="9" s="1"/>
  <c r="F13380" i="9"/>
  <c r="H13379" i="9"/>
  <c r="G13379" i="9"/>
  <c r="I13379" i="9" s="1"/>
  <c r="F13379" i="9"/>
  <c r="H13378" i="9"/>
  <c r="G13378" i="9"/>
  <c r="I13378" i="9" s="1"/>
  <c r="F13378" i="9"/>
  <c r="H13377" i="9"/>
  <c r="G13377" i="9"/>
  <c r="I13377" i="9" s="1"/>
  <c r="F13377" i="9"/>
  <c r="H13376" i="9"/>
  <c r="G13376" i="9"/>
  <c r="I13376" i="9" s="1"/>
  <c r="F13376" i="9"/>
  <c r="H13375" i="9"/>
  <c r="G13375" i="9"/>
  <c r="I13375" i="9" s="1"/>
  <c r="F13375" i="9"/>
  <c r="H13374" i="9"/>
  <c r="G13374" i="9"/>
  <c r="I13374" i="9" s="1"/>
  <c r="F13374" i="9"/>
  <c r="H13373" i="9"/>
  <c r="G13373" i="9"/>
  <c r="I13373" i="9" s="1"/>
  <c r="F13373" i="9"/>
  <c r="H13372" i="9"/>
  <c r="G13372" i="9"/>
  <c r="I13372" i="9" s="1"/>
  <c r="F13372" i="9"/>
  <c r="H13371" i="9"/>
  <c r="G13371" i="9"/>
  <c r="I13371" i="9" s="1"/>
  <c r="F13371" i="9"/>
  <c r="H13370" i="9"/>
  <c r="G13370" i="9"/>
  <c r="I13370" i="9" s="1"/>
  <c r="F13370" i="9"/>
  <c r="H13369" i="9"/>
  <c r="G13369" i="9"/>
  <c r="I13369" i="9" s="1"/>
  <c r="F13369" i="9"/>
  <c r="H13368" i="9"/>
  <c r="G13368" i="9"/>
  <c r="I13368" i="9" s="1"/>
  <c r="F13368" i="9"/>
  <c r="H13367" i="9"/>
  <c r="G13367" i="9"/>
  <c r="I13367" i="9" s="1"/>
  <c r="F13367" i="9"/>
  <c r="H13366" i="9"/>
  <c r="G13366" i="9"/>
  <c r="I13366" i="9" s="1"/>
  <c r="F13366" i="9"/>
  <c r="H13365" i="9"/>
  <c r="G13365" i="9"/>
  <c r="I13365" i="9" s="1"/>
  <c r="F13365" i="9"/>
  <c r="H13364" i="9"/>
  <c r="G13364" i="9"/>
  <c r="I13364" i="9" s="1"/>
  <c r="F13364" i="9"/>
  <c r="H13363" i="9"/>
  <c r="G13363" i="9"/>
  <c r="I13363" i="9" s="1"/>
  <c r="F13363" i="9"/>
  <c r="H13362" i="9"/>
  <c r="G13362" i="9"/>
  <c r="I13362" i="9" s="1"/>
  <c r="F13362" i="9"/>
  <c r="H13361" i="9"/>
  <c r="G13361" i="9"/>
  <c r="I13361" i="9" s="1"/>
  <c r="F13361" i="9"/>
  <c r="H13360" i="9"/>
  <c r="G13360" i="9"/>
  <c r="I13360" i="9" s="1"/>
  <c r="F13360" i="9"/>
  <c r="H13359" i="9"/>
  <c r="G13359" i="9"/>
  <c r="I13359" i="9" s="1"/>
  <c r="F13359" i="9"/>
  <c r="H13358" i="9"/>
  <c r="G13358" i="9"/>
  <c r="I13358" i="9" s="1"/>
  <c r="F13358" i="9"/>
  <c r="H13357" i="9"/>
  <c r="G13357" i="9"/>
  <c r="I13357" i="9" s="1"/>
  <c r="F13357" i="9"/>
  <c r="H13356" i="9"/>
  <c r="G13356" i="9"/>
  <c r="I13356" i="9" s="1"/>
  <c r="F13356" i="9"/>
  <c r="H13355" i="9"/>
  <c r="G13355" i="9"/>
  <c r="I13355" i="9" s="1"/>
  <c r="F13355" i="9"/>
  <c r="H13354" i="9"/>
  <c r="G13354" i="9"/>
  <c r="I13354" i="9" s="1"/>
  <c r="F13354" i="9"/>
  <c r="H13353" i="9"/>
  <c r="G13353" i="9"/>
  <c r="I13353" i="9" s="1"/>
  <c r="F13353" i="9"/>
  <c r="H13352" i="9"/>
  <c r="G13352" i="9"/>
  <c r="I13352" i="9" s="1"/>
  <c r="F13352" i="9"/>
  <c r="H13351" i="9"/>
  <c r="G13351" i="9"/>
  <c r="I13351" i="9" s="1"/>
  <c r="F13351" i="9"/>
  <c r="H13350" i="9"/>
  <c r="G13350" i="9"/>
  <c r="I13350" i="9" s="1"/>
  <c r="F13350" i="9"/>
  <c r="H13349" i="9"/>
  <c r="G13349" i="9"/>
  <c r="I13349" i="9" s="1"/>
  <c r="F13349" i="9"/>
  <c r="H13348" i="9"/>
  <c r="G13348" i="9"/>
  <c r="I13348" i="9" s="1"/>
  <c r="F13348" i="9"/>
  <c r="H13347" i="9"/>
  <c r="G13347" i="9"/>
  <c r="I13347" i="9" s="1"/>
  <c r="F13347" i="9"/>
  <c r="H13346" i="9"/>
  <c r="G13346" i="9"/>
  <c r="I13346" i="9" s="1"/>
  <c r="F13346" i="9"/>
  <c r="H13345" i="9"/>
  <c r="G13345" i="9"/>
  <c r="I13345" i="9" s="1"/>
  <c r="F13345" i="9"/>
  <c r="H13344" i="9"/>
  <c r="G13344" i="9"/>
  <c r="I13344" i="9" s="1"/>
  <c r="F13344" i="9"/>
  <c r="H13343" i="9"/>
  <c r="G13343" i="9"/>
  <c r="I13343" i="9" s="1"/>
  <c r="F13343" i="9"/>
  <c r="H13342" i="9"/>
  <c r="G13342" i="9"/>
  <c r="I13342" i="9" s="1"/>
  <c r="F13342" i="9"/>
  <c r="H13341" i="9"/>
  <c r="G13341" i="9"/>
  <c r="I13341" i="9" s="1"/>
  <c r="F13341" i="9"/>
  <c r="H13340" i="9"/>
  <c r="G13340" i="9"/>
  <c r="I13340" i="9" s="1"/>
  <c r="F13340" i="9"/>
  <c r="H13339" i="9"/>
  <c r="G13339" i="9"/>
  <c r="I13339" i="9" s="1"/>
  <c r="F13339" i="9"/>
  <c r="H13338" i="9"/>
  <c r="G13338" i="9"/>
  <c r="I13338" i="9" s="1"/>
  <c r="F13338" i="9"/>
  <c r="H13337" i="9"/>
  <c r="G13337" i="9"/>
  <c r="I13337" i="9" s="1"/>
  <c r="F13337" i="9"/>
  <c r="H13336" i="9"/>
  <c r="G13336" i="9"/>
  <c r="I13336" i="9" s="1"/>
  <c r="F13336" i="9"/>
  <c r="H13335" i="9"/>
  <c r="G13335" i="9"/>
  <c r="I13335" i="9" s="1"/>
  <c r="F13335" i="9"/>
  <c r="H13334" i="9"/>
  <c r="G13334" i="9"/>
  <c r="I13334" i="9" s="1"/>
  <c r="F13334" i="9"/>
  <c r="H13333" i="9"/>
  <c r="G13333" i="9"/>
  <c r="I13333" i="9" s="1"/>
  <c r="F13333" i="9"/>
  <c r="H13332" i="9"/>
  <c r="G13332" i="9"/>
  <c r="I13332" i="9" s="1"/>
  <c r="F13332" i="9"/>
  <c r="H13331" i="9"/>
  <c r="G13331" i="9"/>
  <c r="I13331" i="9" s="1"/>
  <c r="F13331" i="9"/>
  <c r="H13330" i="9"/>
  <c r="G13330" i="9"/>
  <c r="I13330" i="9" s="1"/>
  <c r="F13330" i="9"/>
  <c r="H13329" i="9"/>
  <c r="G13329" i="9"/>
  <c r="I13329" i="9" s="1"/>
  <c r="F13329" i="9"/>
  <c r="H13328" i="9"/>
  <c r="G13328" i="9"/>
  <c r="I13328" i="9" s="1"/>
  <c r="F13328" i="9"/>
  <c r="H13327" i="9"/>
  <c r="G13327" i="9"/>
  <c r="I13327" i="9" s="1"/>
  <c r="F13327" i="9"/>
  <c r="H13326" i="9"/>
  <c r="G13326" i="9"/>
  <c r="I13326" i="9" s="1"/>
  <c r="F13326" i="9"/>
  <c r="H13325" i="9"/>
  <c r="G13325" i="9"/>
  <c r="I13325" i="9" s="1"/>
  <c r="F13325" i="9"/>
  <c r="H13324" i="9"/>
  <c r="G13324" i="9"/>
  <c r="I13324" i="9" s="1"/>
  <c r="F13324" i="9"/>
  <c r="H13323" i="9"/>
  <c r="G13323" i="9"/>
  <c r="I13323" i="9" s="1"/>
  <c r="F13323" i="9"/>
  <c r="H13322" i="9"/>
  <c r="G13322" i="9"/>
  <c r="I13322" i="9" s="1"/>
  <c r="F13322" i="9"/>
  <c r="H13321" i="9"/>
  <c r="G13321" i="9"/>
  <c r="I13321" i="9" s="1"/>
  <c r="F13321" i="9"/>
  <c r="H13320" i="9"/>
  <c r="G13320" i="9"/>
  <c r="I13320" i="9" s="1"/>
  <c r="F13320" i="9"/>
  <c r="H13319" i="9"/>
  <c r="G13319" i="9"/>
  <c r="I13319" i="9" s="1"/>
  <c r="F13319" i="9"/>
  <c r="H13318" i="9"/>
  <c r="G13318" i="9"/>
  <c r="I13318" i="9" s="1"/>
  <c r="F13318" i="9"/>
  <c r="H13317" i="9"/>
  <c r="G13317" i="9"/>
  <c r="I13317" i="9" s="1"/>
  <c r="F13317" i="9"/>
  <c r="H13316" i="9"/>
  <c r="G13316" i="9"/>
  <c r="I13316" i="9" s="1"/>
  <c r="F13316" i="9"/>
  <c r="H13315" i="9"/>
  <c r="G13315" i="9"/>
  <c r="I13315" i="9" s="1"/>
  <c r="F13315" i="9"/>
  <c r="H13314" i="9"/>
  <c r="G13314" i="9"/>
  <c r="I13314" i="9" s="1"/>
  <c r="F13314" i="9"/>
  <c r="H13313" i="9"/>
  <c r="G13313" i="9"/>
  <c r="I13313" i="9" s="1"/>
  <c r="F13313" i="9"/>
  <c r="H13312" i="9"/>
  <c r="G13312" i="9"/>
  <c r="I13312" i="9" s="1"/>
  <c r="F13312" i="9"/>
  <c r="H13311" i="9"/>
  <c r="G13311" i="9"/>
  <c r="I13311" i="9" s="1"/>
  <c r="F13311" i="9"/>
  <c r="H13310" i="9"/>
  <c r="G13310" i="9"/>
  <c r="I13310" i="9" s="1"/>
  <c r="F13310" i="9"/>
  <c r="H13309" i="9"/>
  <c r="G13309" i="9"/>
  <c r="I13309" i="9" s="1"/>
  <c r="F13309" i="9"/>
  <c r="H13308" i="9"/>
  <c r="G13308" i="9"/>
  <c r="I13308" i="9" s="1"/>
  <c r="F13308" i="9"/>
  <c r="H13307" i="9"/>
  <c r="G13307" i="9"/>
  <c r="I13307" i="9" s="1"/>
  <c r="F13307" i="9"/>
  <c r="H13306" i="9"/>
  <c r="G13306" i="9"/>
  <c r="I13306" i="9" s="1"/>
  <c r="F13306" i="9"/>
  <c r="H13305" i="9"/>
  <c r="G13305" i="9"/>
  <c r="I13305" i="9" s="1"/>
  <c r="F13305" i="9"/>
  <c r="H13304" i="9"/>
  <c r="G13304" i="9"/>
  <c r="I13304" i="9" s="1"/>
  <c r="F13304" i="9"/>
  <c r="H13303" i="9"/>
  <c r="G13303" i="9"/>
  <c r="I13303" i="9" s="1"/>
  <c r="F13303" i="9"/>
  <c r="H13302" i="9"/>
  <c r="G13302" i="9"/>
  <c r="I13302" i="9" s="1"/>
  <c r="F13302" i="9"/>
  <c r="H13301" i="9"/>
  <c r="G13301" i="9"/>
  <c r="I13301" i="9" s="1"/>
  <c r="F13301" i="9"/>
  <c r="H13300" i="9"/>
  <c r="G13300" i="9"/>
  <c r="I13300" i="9" s="1"/>
  <c r="F13300" i="9"/>
  <c r="H13299" i="9"/>
  <c r="G13299" i="9"/>
  <c r="I13299" i="9" s="1"/>
  <c r="F13299" i="9"/>
  <c r="H13298" i="9"/>
  <c r="G13298" i="9"/>
  <c r="I13298" i="9" s="1"/>
  <c r="F13298" i="9"/>
  <c r="H13297" i="9"/>
  <c r="G13297" i="9"/>
  <c r="I13297" i="9" s="1"/>
  <c r="F13297" i="9"/>
  <c r="H13296" i="9"/>
  <c r="G13296" i="9"/>
  <c r="I13296" i="9" s="1"/>
  <c r="F13296" i="9"/>
  <c r="H13295" i="9"/>
  <c r="G13295" i="9"/>
  <c r="I13295" i="9" s="1"/>
  <c r="F13295" i="9"/>
  <c r="H13294" i="9"/>
  <c r="G13294" i="9"/>
  <c r="I13294" i="9" s="1"/>
  <c r="F13294" i="9"/>
  <c r="H13293" i="9"/>
  <c r="G13293" i="9"/>
  <c r="I13293" i="9" s="1"/>
  <c r="F13293" i="9"/>
  <c r="H13292" i="9"/>
  <c r="G13292" i="9"/>
  <c r="I13292" i="9" s="1"/>
  <c r="F13292" i="9"/>
  <c r="H13291" i="9"/>
  <c r="G13291" i="9"/>
  <c r="I13291" i="9" s="1"/>
  <c r="F13291" i="9"/>
  <c r="H13290" i="9"/>
  <c r="G13290" i="9"/>
  <c r="I13290" i="9" s="1"/>
  <c r="F13290" i="9"/>
  <c r="H13289" i="9"/>
  <c r="G13289" i="9"/>
  <c r="I13289" i="9" s="1"/>
  <c r="F13289" i="9"/>
  <c r="H13288" i="9"/>
  <c r="G13288" i="9"/>
  <c r="I13288" i="9" s="1"/>
  <c r="F13288" i="9"/>
  <c r="H13287" i="9"/>
  <c r="G13287" i="9"/>
  <c r="I13287" i="9" s="1"/>
  <c r="F13287" i="9"/>
  <c r="H13286" i="9"/>
  <c r="G13286" i="9"/>
  <c r="I13286" i="9" s="1"/>
  <c r="F13286" i="9"/>
  <c r="H13285" i="9"/>
  <c r="G13285" i="9"/>
  <c r="I13285" i="9" s="1"/>
  <c r="F13285" i="9"/>
  <c r="H13284" i="9"/>
  <c r="G13284" i="9"/>
  <c r="I13284" i="9" s="1"/>
  <c r="F13284" i="9"/>
  <c r="H13283" i="9"/>
  <c r="G13283" i="9"/>
  <c r="I13283" i="9" s="1"/>
  <c r="F13283" i="9"/>
  <c r="H13282" i="9"/>
  <c r="G13282" i="9"/>
  <c r="I13282" i="9" s="1"/>
  <c r="F13282" i="9"/>
  <c r="H13281" i="9"/>
  <c r="G13281" i="9"/>
  <c r="I13281" i="9" s="1"/>
  <c r="F13281" i="9"/>
  <c r="H13280" i="9"/>
  <c r="G13280" i="9"/>
  <c r="I13280" i="9" s="1"/>
  <c r="F13280" i="9"/>
  <c r="H13279" i="9"/>
  <c r="G13279" i="9"/>
  <c r="I13279" i="9" s="1"/>
  <c r="F13279" i="9"/>
  <c r="H13278" i="9"/>
  <c r="G13278" i="9"/>
  <c r="I13278" i="9" s="1"/>
  <c r="F13278" i="9"/>
  <c r="H13277" i="9"/>
  <c r="G13277" i="9"/>
  <c r="I13277" i="9" s="1"/>
  <c r="F13277" i="9"/>
  <c r="H13276" i="9"/>
  <c r="G13276" i="9"/>
  <c r="I13276" i="9" s="1"/>
  <c r="F13276" i="9"/>
  <c r="H13275" i="9"/>
  <c r="G13275" i="9"/>
  <c r="I13275" i="9" s="1"/>
  <c r="F13275" i="9"/>
  <c r="H13274" i="9"/>
  <c r="G13274" i="9"/>
  <c r="I13274" i="9" s="1"/>
  <c r="F13274" i="9"/>
  <c r="H13273" i="9"/>
  <c r="G13273" i="9"/>
  <c r="I13273" i="9" s="1"/>
  <c r="F13273" i="9"/>
  <c r="H13272" i="9"/>
  <c r="G13272" i="9"/>
  <c r="I13272" i="9" s="1"/>
  <c r="F13272" i="9"/>
  <c r="H13271" i="9"/>
  <c r="G13271" i="9"/>
  <c r="I13271" i="9" s="1"/>
  <c r="F13271" i="9"/>
  <c r="H13270" i="9"/>
  <c r="G13270" i="9"/>
  <c r="I13270" i="9" s="1"/>
  <c r="F13270" i="9"/>
  <c r="H13269" i="9"/>
  <c r="G13269" i="9"/>
  <c r="I13269" i="9" s="1"/>
  <c r="F13269" i="9"/>
  <c r="H13268" i="9"/>
  <c r="G13268" i="9"/>
  <c r="I13268" i="9" s="1"/>
  <c r="F13268" i="9"/>
  <c r="H13267" i="9"/>
  <c r="G13267" i="9"/>
  <c r="I13267" i="9" s="1"/>
  <c r="F13267" i="9"/>
  <c r="H13266" i="9"/>
  <c r="G13266" i="9"/>
  <c r="I13266" i="9" s="1"/>
  <c r="F13266" i="9"/>
  <c r="H13265" i="9"/>
  <c r="G13265" i="9"/>
  <c r="I13265" i="9" s="1"/>
  <c r="F13265" i="9"/>
  <c r="H13264" i="9"/>
  <c r="G13264" i="9"/>
  <c r="I13264" i="9" s="1"/>
  <c r="F13264" i="9"/>
  <c r="H13263" i="9"/>
  <c r="G13263" i="9"/>
  <c r="I13263" i="9" s="1"/>
  <c r="F13263" i="9"/>
  <c r="H13262" i="9"/>
  <c r="G13262" i="9"/>
  <c r="I13262" i="9" s="1"/>
  <c r="F13262" i="9"/>
  <c r="H13261" i="9"/>
  <c r="G13261" i="9"/>
  <c r="I13261" i="9" s="1"/>
  <c r="F13261" i="9"/>
  <c r="H13260" i="9"/>
  <c r="G13260" i="9"/>
  <c r="I13260" i="9" s="1"/>
  <c r="F13260" i="9"/>
  <c r="H13259" i="9"/>
  <c r="G13259" i="9"/>
  <c r="I13259" i="9" s="1"/>
  <c r="F13259" i="9"/>
  <c r="H13258" i="9"/>
  <c r="G13258" i="9"/>
  <c r="I13258" i="9" s="1"/>
  <c r="F13258" i="9"/>
  <c r="H13257" i="9"/>
  <c r="G13257" i="9"/>
  <c r="I13257" i="9" s="1"/>
  <c r="F13257" i="9"/>
  <c r="H13256" i="9"/>
  <c r="G13256" i="9"/>
  <c r="I13256" i="9" s="1"/>
  <c r="F13256" i="9"/>
  <c r="H13255" i="9"/>
  <c r="G13255" i="9"/>
  <c r="I13255" i="9" s="1"/>
  <c r="F13255" i="9"/>
  <c r="H13254" i="9"/>
  <c r="G13254" i="9"/>
  <c r="I13254" i="9" s="1"/>
  <c r="F13254" i="9"/>
  <c r="H13253" i="9"/>
  <c r="G13253" i="9"/>
  <c r="I13253" i="9" s="1"/>
  <c r="F13253" i="9"/>
  <c r="H13252" i="9"/>
  <c r="G13252" i="9"/>
  <c r="I13252" i="9" s="1"/>
  <c r="F13252" i="9"/>
  <c r="H13251" i="9"/>
  <c r="G13251" i="9"/>
  <c r="I13251" i="9" s="1"/>
  <c r="F13251" i="9"/>
  <c r="H13250" i="9"/>
  <c r="G13250" i="9"/>
  <c r="I13250" i="9" s="1"/>
  <c r="F13250" i="9"/>
  <c r="H13249" i="9"/>
  <c r="G13249" i="9"/>
  <c r="I13249" i="9" s="1"/>
  <c r="F13249" i="9"/>
  <c r="H13248" i="9"/>
  <c r="G13248" i="9"/>
  <c r="I13248" i="9" s="1"/>
  <c r="F13248" i="9"/>
  <c r="H13247" i="9"/>
  <c r="G13247" i="9"/>
  <c r="I13247" i="9" s="1"/>
  <c r="F13247" i="9"/>
  <c r="H13246" i="9"/>
  <c r="G13246" i="9"/>
  <c r="I13246" i="9" s="1"/>
  <c r="F13246" i="9"/>
  <c r="H13245" i="9"/>
  <c r="G13245" i="9"/>
  <c r="I13245" i="9" s="1"/>
  <c r="F13245" i="9"/>
  <c r="H13244" i="9"/>
  <c r="G13244" i="9"/>
  <c r="I13244" i="9" s="1"/>
  <c r="F13244" i="9"/>
  <c r="H13243" i="9"/>
  <c r="G13243" i="9"/>
  <c r="I13243" i="9" s="1"/>
  <c r="F13243" i="9"/>
  <c r="H13242" i="9"/>
  <c r="G13242" i="9"/>
  <c r="I13242" i="9" s="1"/>
  <c r="F13242" i="9"/>
  <c r="H13241" i="9"/>
  <c r="G13241" i="9"/>
  <c r="I13241" i="9" s="1"/>
  <c r="F13241" i="9"/>
  <c r="H13240" i="9"/>
  <c r="G13240" i="9"/>
  <c r="I13240" i="9" s="1"/>
  <c r="F13240" i="9"/>
  <c r="H13239" i="9"/>
  <c r="G13239" i="9"/>
  <c r="I13239" i="9" s="1"/>
  <c r="F13239" i="9"/>
  <c r="H13238" i="9"/>
  <c r="G13238" i="9"/>
  <c r="I13238" i="9" s="1"/>
  <c r="F13238" i="9"/>
  <c r="H13237" i="9"/>
  <c r="G13237" i="9"/>
  <c r="I13237" i="9" s="1"/>
  <c r="F13237" i="9"/>
  <c r="H13236" i="9"/>
  <c r="G13236" i="9"/>
  <c r="I13236" i="9" s="1"/>
  <c r="F13236" i="9"/>
  <c r="H13235" i="9"/>
  <c r="G13235" i="9"/>
  <c r="I13235" i="9" s="1"/>
  <c r="F13235" i="9"/>
  <c r="H13234" i="9"/>
  <c r="G13234" i="9"/>
  <c r="I13234" i="9" s="1"/>
  <c r="F13234" i="9"/>
  <c r="H13233" i="9"/>
  <c r="G13233" i="9"/>
  <c r="I13233" i="9" s="1"/>
  <c r="F13233" i="9"/>
  <c r="H13232" i="9"/>
  <c r="G13232" i="9"/>
  <c r="I13232" i="9" s="1"/>
  <c r="F13232" i="9"/>
  <c r="H13231" i="9"/>
  <c r="G13231" i="9"/>
  <c r="I13231" i="9" s="1"/>
  <c r="F13231" i="9"/>
  <c r="H13230" i="9"/>
  <c r="G13230" i="9"/>
  <c r="I13230" i="9" s="1"/>
  <c r="F13230" i="9"/>
  <c r="H13229" i="9"/>
  <c r="G13229" i="9"/>
  <c r="I13229" i="9" s="1"/>
  <c r="F13229" i="9"/>
  <c r="H13228" i="9"/>
  <c r="G13228" i="9"/>
  <c r="I13228" i="9" s="1"/>
  <c r="F13228" i="9"/>
  <c r="H13227" i="9"/>
  <c r="G13227" i="9"/>
  <c r="I13227" i="9" s="1"/>
  <c r="F13227" i="9"/>
  <c r="H13226" i="9"/>
  <c r="G13226" i="9"/>
  <c r="I13226" i="9" s="1"/>
  <c r="F13226" i="9"/>
  <c r="H13225" i="9"/>
  <c r="G13225" i="9"/>
  <c r="I13225" i="9" s="1"/>
  <c r="F13225" i="9"/>
  <c r="H13224" i="9"/>
  <c r="G13224" i="9"/>
  <c r="I13224" i="9" s="1"/>
  <c r="F13224" i="9"/>
  <c r="H13223" i="9"/>
  <c r="G13223" i="9"/>
  <c r="I13223" i="9" s="1"/>
  <c r="F13223" i="9"/>
  <c r="H13222" i="9"/>
  <c r="G13222" i="9"/>
  <c r="I13222" i="9" s="1"/>
  <c r="F13222" i="9"/>
  <c r="H13221" i="9"/>
  <c r="G13221" i="9"/>
  <c r="I13221" i="9" s="1"/>
  <c r="F13221" i="9"/>
  <c r="H13220" i="9"/>
  <c r="G13220" i="9"/>
  <c r="I13220" i="9" s="1"/>
  <c r="F13220" i="9"/>
  <c r="H13219" i="9"/>
  <c r="G13219" i="9"/>
  <c r="I13219" i="9" s="1"/>
  <c r="F13219" i="9"/>
  <c r="H13218" i="9"/>
  <c r="G13218" i="9"/>
  <c r="I13218" i="9" s="1"/>
  <c r="F13218" i="9"/>
  <c r="H13217" i="9"/>
  <c r="G13217" i="9"/>
  <c r="I13217" i="9" s="1"/>
  <c r="F13217" i="9"/>
  <c r="H13216" i="9"/>
  <c r="G13216" i="9"/>
  <c r="I13216" i="9" s="1"/>
  <c r="F13216" i="9"/>
  <c r="H13215" i="9"/>
  <c r="G13215" i="9"/>
  <c r="I13215" i="9" s="1"/>
  <c r="F13215" i="9"/>
  <c r="H13214" i="9"/>
  <c r="G13214" i="9"/>
  <c r="I13214" i="9" s="1"/>
  <c r="F13214" i="9"/>
  <c r="H13213" i="9"/>
  <c r="G13213" i="9"/>
  <c r="I13213" i="9" s="1"/>
  <c r="F13213" i="9"/>
  <c r="H13212" i="9"/>
  <c r="G13212" i="9"/>
  <c r="I13212" i="9" s="1"/>
  <c r="F13212" i="9"/>
  <c r="H13211" i="9"/>
  <c r="G13211" i="9"/>
  <c r="I13211" i="9" s="1"/>
  <c r="F13211" i="9"/>
  <c r="H13210" i="9"/>
  <c r="G13210" i="9"/>
  <c r="I13210" i="9" s="1"/>
  <c r="F13210" i="9"/>
  <c r="H13209" i="9"/>
  <c r="G13209" i="9"/>
  <c r="I13209" i="9" s="1"/>
  <c r="F13209" i="9"/>
  <c r="H13208" i="9"/>
  <c r="G13208" i="9"/>
  <c r="I13208" i="9" s="1"/>
  <c r="F13208" i="9"/>
  <c r="H13207" i="9"/>
  <c r="G13207" i="9"/>
  <c r="I13207" i="9" s="1"/>
  <c r="F13207" i="9"/>
  <c r="H13206" i="9"/>
  <c r="G13206" i="9"/>
  <c r="I13206" i="9" s="1"/>
  <c r="F13206" i="9"/>
  <c r="H13205" i="9"/>
  <c r="G13205" i="9"/>
  <c r="I13205" i="9" s="1"/>
  <c r="F13205" i="9"/>
  <c r="H13204" i="9"/>
  <c r="G13204" i="9"/>
  <c r="I13204" i="9" s="1"/>
  <c r="F13204" i="9"/>
  <c r="H13203" i="9"/>
  <c r="G13203" i="9"/>
  <c r="I13203" i="9" s="1"/>
  <c r="F13203" i="9"/>
  <c r="H13202" i="9"/>
  <c r="G13202" i="9"/>
  <c r="I13202" i="9" s="1"/>
  <c r="F13202" i="9"/>
  <c r="H13201" i="9"/>
  <c r="G13201" i="9"/>
  <c r="I13201" i="9" s="1"/>
  <c r="F13201" i="9"/>
  <c r="H13200" i="9"/>
  <c r="G13200" i="9"/>
  <c r="I13200" i="9" s="1"/>
  <c r="F13200" i="9"/>
  <c r="H13199" i="9"/>
  <c r="G13199" i="9"/>
  <c r="I13199" i="9" s="1"/>
  <c r="F13199" i="9"/>
  <c r="H13198" i="9"/>
  <c r="G13198" i="9"/>
  <c r="I13198" i="9" s="1"/>
  <c r="F13198" i="9"/>
  <c r="H13197" i="9"/>
  <c r="G13197" i="9"/>
  <c r="I13197" i="9" s="1"/>
  <c r="F13197" i="9"/>
  <c r="H13196" i="9"/>
  <c r="G13196" i="9"/>
  <c r="I13196" i="9" s="1"/>
  <c r="F13196" i="9"/>
  <c r="H13195" i="9"/>
  <c r="G13195" i="9"/>
  <c r="I13195" i="9" s="1"/>
  <c r="F13195" i="9"/>
  <c r="H13194" i="9"/>
  <c r="G13194" i="9"/>
  <c r="I13194" i="9" s="1"/>
  <c r="F13194" i="9"/>
  <c r="H13193" i="9"/>
  <c r="G13193" i="9"/>
  <c r="I13193" i="9" s="1"/>
  <c r="F13193" i="9"/>
  <c r="H13192" i="9"/>
  <c r="G13192" i="9"/>
  <c r="I13192" i="9" s="1"/>
  <c r="F13192" i="9"/>
  <c r="H13191" i="9"/>
  <c r="G13191" i="9"/>
  <c r="I13191" i="9" s="1"/>
  <c r="F13191" i="9"/>
  <c r="H13190" i="9"/>
  <c r="G13190" i="9"/>
  <c r="I13190" i="9" s="1"/>
  <c r="F13190" i="9"/>
  <c r="H13189" i="9"/>
  <c r="G13189" i="9"/>
  <c r="I13189" i="9" s="1"/>
  <c r="F13189" i="9"/>
  <c r="H13188" i="9"/>
  <c r="G13188" i="9"/>
  <c r="I13188" i="9" s="1"/>
  <c r="F13188" i="9"/>
  <c r="H13187" i="9"/>
  <c r="G13187" i="9"/>
  <c r="I13187" i="9" s="1"/>
  <c r="F13187" i="9"/>
  <c r="H13186" i="9"/>
  <c r="G13186" i="9"/>
  <c r="I13186" i="9" s="1"/>
  <c r="F13186" i="9"/>
  <c r="H13185" i="9"/>
  <c r="G13185" i="9"/>
  <c r="I13185" i="9" s="1"/>
  <c r="F13185" i="9"/>
  <c r="H13184" i="9"/>
  <c r="G13184" i="9"/>
  <c r="I13184" i="9" s="1"/>
  <c r="F13184" i="9"/>
  <c r="H13183" i="9"/>
  <c r="G13183" i="9"/>
  <c r="I13183" i="9" s="1"/>
  <c r="F13183" i="9"/>
  <c r="H13182" i="9"/>
  <c r="G13182" i="9"/>
  <c r="I13182" i="9" s="1"/>
  <c r="F13182" i="9"/>
  <c r="H13181" i="9"/>
  <c r="G13181" i="9"/>
  <c r="I13181" i="9" s="1"/>
  <c r="F13181" i="9"/>
  <c r="H13180" i="9"/>
  <c r="G13180" i="9"/>
  <c r="I13180" i="9" s="1"/>
  <c r="F13180" i="9"/>
  <c r="H13179" i="9"/>
  <c r="G13179" i="9"/>
  <c r="I13179" i="9" s="1"/>
  <c r="F13179" i="9"/>
  <c r="H13178" i="9"/>
  <c r="G13178" i="9"/>
  <c r="I13178" i="9" s="1"/>
  <c r="F13178" i="9"/>
  <c r="H13177" i="9"/>
  <c r="G13177" i="9"/>
  <c r="I13177" i="9" s="1"/>
  <c r="F13177" i="9"/>
  <c r="H13176" i="9"/>
  <c r="G13176" i="9"/>
  <c r="I13176" i="9" s="1"/>
  <c r="F13176" i="9"/>
  <c r="H13175" i="9"/>
  <c r="G13175" i="9"/>
  <c r="I13175" i="9" s="1"/>
  <c r="F13175" i="9"/>
  <c r="H13174" i="9"/>
  <c r="G13174" i="9"/>
  <c r="I13174" i="9" s="1"/>
  <c r="F13174" i="9"/>
  <c r="H13173" i="9"/>
  <c r="G13173" i="9"/>
  <c r="I13173" i="9" s="1"/>
  <c r="F13173" i="9"/>
  <c r="H13172" i="9"/>
  <c r="G13172" i="9"/>
  <c r="I13172" i="9" s="1"/>
  <c r="F13172" i="9"/>
  <c r="H13171" i="9"/>
  <c r="G13171" i="9"/>
  <c r="I13171" i="9" s="1"/>
  <c r="F13171" i="9"/>
  <c r="H13170" i="9"/>
  <c r="G13170" i="9"/>
  <c r="I13170" i="9" s="1"/>
  <c r="F13170" i="9"/>
  <c r="H13169" i="9"/>
  <c r="G13169" i="9"/>
  <c r="I13169" i="9" s="1"/>
  <c r="F13169" i="9"/>
  <c r="H13168" i="9"/>
  <c r="G13168" i="9"/>
  <c r="I13168" i="9" s="1"/>
  <c r="F13168" i="9"/>
  <c r="H13167" i="9"/>
  <c r="G13167" i="9"/>
  <c r="I13167" i="9" s="1"/>
  <c r="F13167" i="9"/>
  <c r="H13166" i="9"/>
  <c r="G13166" i="9"/>
  <c r="I13166" i="9" s="1"/>
  <c r="F13166" i="9"/>
  <c r="H13165" i="9"/>
  <c r="G13165" i="9"/>
  <c r="I13165" i="9" s="1"/>
  <c r="F13165" i="9"/>
  <c r="H13164" i="9"/>
  <c r="G13164" i="9"/>
  <c r="I13164" i="9" s="1"/>
  <c r="F13164" i="9"/>
  <c r="H13163" i="9"/>
  <c r="G13163" i="9"/>
  <c r="I13163" i="9" s="1"/>
  <c r="F13163" i="9"/>
  <c r="H13162" i="9"/>
  <c r="G13162" i="9"/>
  <c r="I13162" i="9" s="1"/>
  <c r="F13162" i="9"/>
  <c r="H13161" i="9"/>
  <c r="G13161" i="9"/>
  <c r="I13161" i="9" s="1"/>
  <c r="F13161" i="9"/>
  <c r="H13160" i="9"/>
  <c r="G13160" i="9"/>
  <c r="I13160" i="9" s="1"/>
  <c r="F13160" i="9"/>
  <c r="H13159" i="9"/>
  <c r="G13159" i="9"/>
  <c r="I13159" i="9" s="1"/>
  <c r="F13159" i="9"/>
  <c r="H13158" i="9"/>
  <c r="G13158" i="9"/>
  <c r="I13158" i="9" s="1"/>
  <c r="F13158" i="9"/>
  <c r="H13157" i="9"/>
  <c r="G13157" i="9"/>
  <c r="I13157" i="9" s="1"/>
  <c r="F13157" i="9"/>
  <c r="H13156" i="9"/>
  <c r="G13156" i="9"/>
  <c r="I13156" i="9" s="1"/>
  <c r="F13156" i="9"/>
  <c r="H13155" i="9"/>
  <c r="G13155" i="9"/>
  <c r="I13155" i="9" s="1"/>
  <c r="F13155" i="9"/>
  <c r="H13154" i="9"/>
  <c r="G13154" i="9"/>
  <c r="I13154" i="9" s="1"/>
  <c r="F13154" i="9"/>
  <c r="H13153" i="9"/>
  <c r="G13153" i="9"/>
  <c r="I13153" i="9" s="1"/>
  <c r="F13153" i="9"/>
  <c r="H13152" i="9"/>
  <c r="G13152" i="9"/>
  <c r="I13152" i="9" s="1"/>
  <c r="F13152" i="9"/>
  <c r="H13151" i="9"/>
  <c r="G13151" i="9"/>
  <c r="I13151" i="9" s="1"/>
  <c r="F13151" i="9"/>
  <c r="H13150" i="9"/>
  <c r="G13150" i="9"/>
  <c r="I13150" i="9" s="1"/>
  <c r="F13150" i="9"/>
  <c r="H13149" i="9"/>
  <c r="G13149" i="9"/>
  <c r="I13149" i="9" s="1"/>
  <c r="F13149" i="9"/>
  <c r="H13148" i="9"/>
  <c r="G13148" i="9"/>
  <c r="I13148" i="9" s="1"/>
  <c r="F13148" i="9"/>
  <c r="H13147" i="9"/>
  <c r="G13147" i="9"/>
  <c r="I13147" i="9" s="1"/>
  <c r="F13147" i="9"/>
  <c r="H13146" i="9"/>
  <c r="G13146" i="9"/>
  <c r="I13146" i="9" s="1"/>
  <c r="F13146" i="9"/>
  <c r="H13145" i="9"/>
  <c r="G13145" i="9"/>
  <c r="I13145" i="9" s="1"/>
  <c r="F13145" i="9"/>
  <c r="H13144" i="9"/>
  <c r="G13144" i="9"/>
  <c r="I13144" i="9" s="1"/>
  <c r="F13144" i="9"/>
  <c r="H13143" i="9"/>
  <c r="G13143" i="9"/>
  <c r="I13143" i="9" s="1"/>
  <c r="F13143" i="9"/>
  <c r="H13142" i="9"/>
  <c r="G13142" i="9"/>
  <c r="I13142" i="9" s="1"/>
  <c r="F13142" i="9"/>
  <c r="H13141" i="9"/>
  <c r="G13141" i="9"/>
  <c r="I13141" i="9" s="1"/>
  <c r="F13141" i="9"/>
  <c r="H13140" i="9"/>
  <c r="G13140" i="9"/>
  <c r="I13140" i="9" s="1"/>
  <c r="F13140" i="9"/>
  <c r="H13139" i="9"/>
  <c r="G13139" i="9"/>
  <c r="I13139" i="9" s="1"/>
  <c r="F13139" i="9"/>
  <c r="H13138" i="9"/>
  <c r="G13138" i="9"/>
  <c r="I13138" i="9" s="1"/>
  <c r="F13138" i="9"/>
  <c r="H13137" i="9"/>
  <c r="G13137" i="9"/>
  <c r="I13137" i="9" s="1"/>
  <c r="F13137" i="9"/>
  <c r="H13136" i="9"/>
  <c r="G13136" i="9"/>
  <c r="I13136" i="9" s="1"/>
  <c r="F13136" i="9"/>
  <c r="H13135" i="9"/>
  <c r="G13135" i="9"/>
  <c r="I13135" i="9" s="1"/>
  <c r="F13135" i="9"/>
  <c r="H13134" i="9"/>
  <c r="G13134" i="9"/>
  <c r="I13134" i="9" s="1"/>
  <c r="F13134" i="9"/>
  <c r="H13133" i="9"/>
  <c r="G13133" i="9"/>
  <c r="I13133" i="9" s="1"/>
  <c r="F13133" i="9"/>
  <c r="H13132" i="9"/>
  <c r="G13132" i="9"/>
  <c r="I13132" i="9" s="1"/>
  <c r="F13132" i="9"/>
  <c r="H13131" i="9"/>
  <c r="G13131" i="9"/>
  <c r="I13131" i="9" s="1"/>
  <c r="F13131" i="9"/>
  <c r="H13130" i="9"/>
  <c r="G13130" i="9"/>
  <c r="I13130" i="9" s="1"/>
  <c r="F13130" i="9"/>
  <c r="H13129" i="9"/>
  <c r="G13129" i="9"/>
  <c r="I13129" i="9" s="1"/>
  <c r="F13129" i="9"/>
  <c r="H13128" i="9"/>
  <c r="G13128" i="9"/>
  <c r="I13128" i="9" s="1"/>
  <c r="F13128" i="9"/>
  <c r="H13127" i="9"/>
  <c r="G13127" i="9"/>
  <c r="I13127" i="9" s="1"/>
  <c r="F13127" i="9"/>
  <c r="H13126" i="9"/>
  <c r="G13126" i="9"/>
  <c r="I13126" i="9" s="1"/>
  <c r="F13126" i="9"/>
  <c r="H13125" i="9"/>
  <c r="G13125" i="9"/>
  <c r="I13125" i="9" s="1"/>
  <c r="F13125" i="9"/>
  <c r="H13124" i="9"/>
  <c r="G13124" i="9"/>
  <c r="I13124" i="9" s="1"/>
  <c r="F13124" i="9"/>
  <c r="H13123" i="9"/>
  <c r="G13123" i="9"/>
  <c r="I13123" i="9" s="1"/>
  <c r="F13123" i="9"/>
  <c r="H13122" i="9"/>
  <c r="G13122" i="9"/>
  <c r="I13122" i="9" s="1"/>
  <c r="F13122" i="9"/>
  <c r="H13121" i="9"/>
  <c r="G13121" i="9"/>
  <c r="I13121" i="9" s="1"/>
  <c r="F13121" i="9"/>
  <c r="H13120" i="9"/>
  <c r="G13120" i="9"/>
  <c r="I13120" i="9" s="1"/>
  <c r="F13120" i="9"/>
  <c r="H13119" i="9"/>
  <c r="G13119" i="9"/>
  <c r="I13119" i="9" s="1"/>
  <c r="F13119" i="9"/>
  <c r="H13118" i="9"/>
  <c r="G13118" i="9"/>
  <c r="I13118" i="9" s="1"/>
  <c r="F13118" i="9"/>
  <c r="H13117" i="9"/>
  <c r="G13117" i="9"/>
  <c r="I13117" i="9" s="1"/>
  <c r="F13117" i="9"/>
  <c r="H13116" i="9"/>
  <c r="G13116" i="9"/>
  <c r="I13116" i="9" s="1"/>
  <c r="F13116" i="9"/>
  <c r="H13115" i="9"/>
  <c r="G13115" i="9"/>
  <c r="I13115" i="9" s="1"/>
  <c r="F13115" i="9"/>
  <c r="H13114" i="9"/>
  <c r="G13114" i="9"/>
  <c r="I13114" i="9" s="1"/>
  <c r="F13114" i="9"/>
  <c r="H13113" i="9"/>
  <c r="G13113" i="9"/>
  <c r="I13113" i="9" s="1"/>
  <c r="F13113" i="9"/>
  <c r="H13112" i="9"/>
  <c r="G13112" i="9"/>
  <c r="I13112" i="9" s="1"/>
  <c r="F13112" i="9"/>
  <c r="H13111" i="9"/>
  <c r="G13111" i="9"/>
  <c r="I13111" i="9" s="1"/>
  <c r="F13111" i="9"/>
  <c r="H13110" i="9"/>
  <c r="G13110" i="9"/>
  <c r="I13110" i="9" s="1"/>
  <c r="F13110" i="9"/>
  <c r="H13109" i="9"/>
  <c r="G13109" i="9"/>
  <c r="I13109" i="9" s="1"/>
  <c r="F13109" i="9"/>
  <c r="H13108" i="9"/>
  <c r="G13108" i="9"/>
  <c r="I13108" i="9" s="1"/>
  <c r="F13108" i="9"/>
  <c r="H13107" i="9"/>
  <c r="G13107" i="9"/>
  <c r="I13107" i="9" s="1"/>
  <c r="F13107" i="9"/>
  <c r="H13106" i="9"/>
  <c r="G13106" i="9"/>
  <c r="I13106" i="9" s="1"/>
  <c r="F13106" i="9"/>
  <c r="H13105" i="9"/>
  <c r="G13105" i="9"/>
  <c r="I13105" i="9" s="1"/>
  <c r="F13105" i="9"/>
  <c r="H13104" i="9"/>
  <c r="G13104" i="9"/>
  <c r="I13104" i="9" s="1"/>
  <c r="F13104" i="9"/>
  <c r="H13103" i="9"/>
  <c r="G13103" i="9"/>
  <c r="I13103" i="9" s="1"/>
  <c r="F13103" i="9"/>
  <c r="H13102" i="9"/>
  <c r="G13102" i="9"/>
  <c r="I13102" i="9" s="1"/>
  <c r="F13102" i="9"/>
  <c r="H13101" i="9"/>
  <c r="G13101" i="9"/>
  <c r="I13101" i="9" s="1"/>
  <c r="F13101" i="9"/>
  <c r="H13100" i="9"/>
  <c r="G13100" i="9"/>
  <c r="I13100" i="9" s="1"/>
  <c r="F13100" i="9"/>
  <c r="H13099" i="9"/>
  <c r="G13099" i="9"/>
  <c r="I13099" i="9" s="1"/>
  <c r="F13099" i="9"/>
  <c r="H13098" i="9"/>
  <c r="G13098" i="9"/>
  <c r="I13098" i="9" s="1"/>
  <c r="F13098" i="9"/>
  <c r="H13097" i="9"/>
  <c r="G13097" i="9"/>
  <c r="I13097" i="9" s="1"/>
  <c r="F13097" i="9"/>
  <c r="H13096" i="9"/>
  <c r="G13096" i="9"/>
  <c r="I13096" i="9" s="1"/>
  <c r="F13096" i="9"/>
  <c r="H13095" i="9"/>
  <c r="G13095" i="9"/>
  <c r="I13095" i="9" s="1"/>
  <c r="F13095" i="9"/>
  <c r="H13094" i="9"/>
  <c r="G13094" i="9"/>
  <c r="I13094" i="9" s="1"/>
  <c r="F13094" i="9"/>
  <c r="H13093" i="9"/>
  <c r="G13093" i="9"/>
  <c r="I13093" i="9" s="1"/>
  <c r="F13093" i="9"/>
  <c r="H13092" i="9"/>
  <c r="G13092" i="9"/>
  <c r="I13092" i="9" s="1"/>
  <c r="F13092" i="9"/>
  <c r="H13091" i="9"/>
  <c r="G13091" i="9"/>
  <c r="I13091" i="9" s="1"/>
  <c r="F13091" i="9"/>
  <c r="H13090" i="9"/>
  <c r="G13090" i="9"/>
  <c r="I13090" i="9" s="1"/>
  <c r="F13090" i="9"/>
  <c r="H13089" i="9"/>
  <c r="G13089" i="9"/>
  <c r="I13089" i="9" s="1"/>
  <c r="F13089" i="9"/>
  <c r="H13088" i="9"/>
  <c r="G13088" i="9"/>
  <c r="I13088" i="9" s="1"/>
  <c r="F13088" i="9"/>
  <c r="H13087" i="9"/>
  <c r="G13087" i="9"/>
  <c r="I13087" i="9" s="1"/>
  <c r="F13087" i="9"/>
  <c r="H13086" i="9"/>
  <c r="G13086" i="9"/>
  <c r="I13086" i="9" s="1"/>
  <c r="F13086" i="9"/>
  <c r="H13085" i="9"/>
  <c r="G13085" i="9"/>
  <c r="I13085" i="9" s="1"/>
  <c r="F13085" i="9"/>
  <c r="H13084" i="9"/>
  <c r="G13084" i="9"/>
  <c r="I13084" i="9" s="1"/>
  <c r="F13084" i="9"/>
  <c r="H13083" i="9"/>
  <c r="G13083" i="9"/>
  <c r="I13083" i="9" s="1"/>
  <c r="F13083" i="9"/>
  <c r="H13082" i="9"/>
  <c r="G13082" i="9"/>
  <c r="I13082" i="9" s="1"/>
  <c r="F13082" i="9"/>
  <c r="H13081" i="9"/>
  <c r="G13081" i="9"/>
  <c r="I13081" i="9" s="1"/>
  <c r="F13081" i="9"/>
  <c r="H13080" i="9"/>
  <c r="G13080" i="9"/>
  <c r="I13080" i="9" s="1"/>
  <c r="F13080" i="9"/>
  <c r="H13079" i="9"/>
  <c r="G13079" i="9"/>
  <c r="I13079" i="9" s="1"/>
  <c r="F13079" i="9"/>
  <c r="H13078" i="9"/>
  <c r="G13078" i="9"/>
  <c r="I13078" i="9" s="1"/>
  <c r="F13078" i="9"/>
  <c r="H13077" i="9"/>
  <c r="G13077" i="9"/>
  <c r="I13077" i="9" s="1"/>
  <c r="F13077" i="9"/>
  <c r="H13076" i="9"/>
  <c r="G13076" i="9"/>
  <c r="I13076" i="9" s="1"/>
  <c r="F13076" i="9"/>
  <c r="H13075" i="9"/>
  <c r="G13075" i="9"/>
  <c r="I13075" i="9" s="1"/>
  <c r="F13075" i="9"/>
  <c r="H13074" i="9"/>
  <c r="G13074" i="9"/>
  <c r="I13074" i="9" s="1"/>
  <c r="F13074" i="9"/>
  <c r="H13073" i="9"/>
  <c r="G13073" i="9"/>
  <c r="I13073" i="9" s="1"/>
  <c r="F13073" i="9"/>
  <c r="H13072" i="9"/>
  <c r="G13072" i="9"/>
  <c r="I13072" i="9" s="1"/>
  <c r="F13072" i="9"/>
  <c r="H13071" i="9"/>
  <c r="G13071" i="9"/>
  <c r="I13071" i="9" s="1"/>
  <c r="F13071" i="9"/>
  <c r="H13070" i="9"/>
  <c r="G13070" i="9"/>
  <c r="I13070" i="9" s="1"/>
  <c r="F13070" i="9"/>
  <c r="H13069" i="9"/>
  <c r="G13069" i="9"/>
  <c r="I13069" i="9" s="1"/>
  <c r="F13069" i="9"/>
  <c r="H13068" i="9"/>
  <c r="G13068" i="9"/>
  <c r="I13068" i="9" s="1"/>
  <c r="F13068" i="9"/>
  <c r="H13067" i="9"/>
  <c r="G13067" i="9"/>
  <c r="I13067" i="9" s="1"/>
  <c r="F13067" i="9"/>
  <c r="H13066" i="9"/>
  <c r="G13066" i="9"/>
  <c r="I13066" i="9" s="1"/>
  <c r="F13066" i="9"/>
  <c r="H13065" i="9"/>
  <c r="G13065" i="9"/>
  <c r="I13065" i="9" s="1"/>
  <c r="F13065" i="9"/>
  <c r="H13064" i="9"/>
  <c r="G13064" i="9"/>
  <c r="I13064" i="9" s="1"/>
  <c r="F13064" i="9"/>
  <c r="H13063" i="9"/>
  <c r="G13063" i="9"/>
  <c r="I13063" i="9" s="1"/>
  <c r="F13063" i="9"/>
  <c r="H13062" i="9"/>
  <c r="G13062" i="9"/>
  <c r="I13062" i="9" s="1"/>
  <c r="F13062" i="9"/>
  <c r="H13061" i="9"/>
  <c r="G13061" i="9"/>
  <c r="I13061" i="9" s="1"/>
  <c r="F13061" i="9"/>
  <c r="H13060" i="9"/>
  <c r="G13060" i="9"/>
  <c r="I13060" i="9" s="1"/>
  <c r="F13060" i="9"/>
  <c r="H13059" i="9"/>
  <c r="G13059" i="9"/>
  <c r="I13059" i="9" s="1"/>
  <c r="F13059" i="9"/>
  <c r="H13058" i="9"/>
  <c r="G13058" i="9"/>
  <c r="I13058" i="9" s="1"/>
  <c r="F13058" i="9"/>
  <c r="H13057" i="9"/>
  <c r="G13057" i="9"/>
  <c r="I13057" i="9" s="1"/>
  <c r="F13057" i="9"/>
  <c r="H13056" i="9"/>
  <c r="G13056" i="9"/>
  <c r="I13056" i="9" s="1"/>
  <c r="F13056" i="9"/>
  <c r="H13055" i="9"/>
  <c r="G13055" i="9"/>
  <c r="I13055" i="9" s="1"/>
  <c r="F13055" i="9"/>
  <c r="H13054" i="9"/>
  <c r="G13054" i="9"/>
  <c r="I13054" i="9" s="1"/>
  <c r="F13054" i="9"/>
  <c r="H13053" i="9"/>
  <c r="G13053" i="9"/>
  <c r="I13053" i="9" s="1"/>
  <c r="F13053" i="9"/>
  <c r="H13052" i="9"/>
  <c r="G13052" i="9"/>
  <c r="I13052" i="9" s="1"/>
  <c r="F13052" i="9"/>
  <c r="H13051" i="9"/>
  <c r="G13051" i="9"/>
  <c r="I13051" i="9" s="1"/>
  <c r="F13051" i="9"/>
  <c r="H13050" i="9"/>
  <c r="G13050" i="9"/>
  <c r="I13050" i="9" s="1"/>
  <c r="F13050" i="9"/>
  <c r="H13049" i="9"/>
  <c r="G13049" i="9"/>
  <c r="I13049" i="9" s="1"/>
  <c r="F13049" i="9"/>
  <c r="H13048" i="9"/>
  <c r="G13048" i="9"/>
  <c r="I13048" i="9" s="1"/>
  <c r="F13048" i="9"/>
  <c r="H13047" i="9"/>
  <c r="G13047" i="9"/>
  <c r="I13047" i="9" s="1"/>
  <c r="F13047" i="9"/>
  <c r="H13046" i="9"/>
  <c r="G13046" i="9"/>
  <c r="I13046" i="9" s="1"/>
  <c r="F13046" i="9"/>
  <c r="H13045" i="9"/>
  <c r="G13045" i="9"/>
  <c r="I13045" i="9" s="1"/>
  <c r="F13045" i="9"/>
  <c r="H13044" i="9"/>
  <c r="G13044" i="9"/>
  <c r="I13044" i="9" s="1"/>
  <c r="F13044" i="9"/>
  <c r="H13043" i="9"/>
  <c r="G13043" i="9"/>
  <c r="I13043" i="9" s="1"/>
  <c r="F13043" i="9"/>
  <c r="H13042" i="9"/>
  <c r="G13042" i="9"/>
  <c r="I13042" i="9" s="1"/>
  <c r="F13042" i="9"/>
  <c r="H13041" i="9"/>
  <c r="G13041" i="9"/>
  <c r="I13041" i="9" s="1"/>
  <c r="F13041" i="9"/>
  <c r="H13040" i="9"/>
  <c r="G13040" i="9"/>
  <c r="I13040" i="9" s="1"/>
  <c r="F13040" i="9"/>
  <c r="H13039" i="9"/>
  <c r="G13039" i="9"/>
  <c r="I13039" i="9" s="1"/>
  <c r="F13039" i="9"/>
  <c r="H13038" i="9"/>
  <c r="G13038" i="9"/>
  <c r="I13038" i="9" s="1"/>
  <c r="F13038" i="9"/>
  <c r="H13037" i="9"/>
  <c r="G13037" i="9"/>
  <c r="I13037" i="9" s="1"/>
  <c r="F13037" i="9"/>
  <c r="H13036" i="9"/>
  <c r="G13036" i="9"/>
  <c r="I13036" i="9" s="1"/>
  <c r="F13036" i="9"/>
  <c r="H13035" i="9"/>
  <c r="G13035" i="9"/>
  <c r="I13035" i="9" s="1"/>
  <c r="F13035" i="9"/>
  <c r="H13034" i="9"/>
  <c r="G13034" i="9"/>
  <c r="I13034" i="9" s="1"/>
  <c r="F13034" i="9"/>
  <c r="H13033" i="9"/>
  <c r="G13033" i="9"/>
  <c r="I13033" i="9" s="1"/>
  <c r="F13033" i="9"/>
  <c r="H13032" i="9"/>
  <c r="G13032" i="9"/>
  <c r="I13032" i="9" s="1"/>
  <c r="F13032" i="9"/>
  <c r="H13031" i="9"/>
  <c r="G13031" i="9"/>
  <c r="I13031" i="9" s="1"/>
  <c r="F13031" i="9"/>
  <c r="H13030" i="9"/>
  <c r="G13030" i="9"/>
  <c r="I13030" i="9" s="1"/>
  <c r="F13030" i="9"/>
  <c r="H13029" i="9"/>
  <c r="G13029" i="9"/>
  <c r="I13029" i="9" s="1"/>
  <c r="F13029" i="9"/>
  <c r="H13028" i="9"/>
  <c r="G13028" i="9"/>
  <c r="I13028" i="9" s="1"/>
  <c r="F13028" i="9"/>
  <c r="H13027" i="9"/>
  <c r="G13027" i="9"/>
  <c r="I13027" i="9" s="1"/>
  <c r="F13027" i="9"/>
  <c r="H13026" i="9"/>
  <c r="G13026" i="9"/>
  <c r="I13026" i="9" s="1"/>
  <c r="F13026" i="9"/>
  <c r="H13025" i="9"/>
  <c r="G13025" i="9"/>
  <c r="I13025" i="9" s="1"/>
  <c r="F13025" i="9"/>
  <c r="H13024" i="9"/>
  <c r="G13024" i="9"/>
  <c r="I13024" i="9" s="1"/>
  <c r="F13024" i="9"/>
  <c r="H13023" i="9"/>
  <c r="G13023" i="9"/>
  <c r="I13023" i="9" s="1"/>
  <c r="F13023" i="9"/>
  <c r="H13022" i="9"/>
  <c r="G13022" i="9"/>
  <c r="I13022" i="9" s="1"/>
  <c r="F13022" i="9"/>
  <c r="H13021" i="9"/>
  <c r="G13021" i="9"/>
  <c r="I13021" i="9" s="1"/>
  <c r="F13021" i="9"/>
  <c r="H13020" i="9"/>
  <c r="G13020" i="9"/>
  <c r="I13020" i="9" s="1"/>
  <c r="F13020" i="9"/>
  <c r="H13019" i="9"/>
  <c r="G13019" i="9"/>
  <c r="I13019" i="9" s="1"/>
  <c r="F13019" i="9"/>
  <c r="H13018" i="9"/>
  <c r="G13018" i="9"/>
  <c r="I13018" i="9" s="1"/>
  <c r="F13018" i="9"/>
  <c r="H13017" i="9"/>
  <c r="G13017" i="9"/>
  <c r="I13017" i="9" s="1"/>
  <c r="F13017" i="9"/>
  <c r="H13016" i="9"/>
  <c r="G13016" i="9"/>
  <c r="I13016" i="9" s="1"/>
  <c r="F13016" i="9"/>
  <c r="H13015" i="9"/>
  <c r="G13015" i="9"/>
  <c r="I13015" i="9" s="1"/>
  <c r="F13015" i="9"/>
  <c r="H13014" i="9"/>
  <c r="G13014" i="9"/>
  <c r="I13014" i="9" s="1"/>
  <c r="F13014" i="9"/>
  <c r="H13013" i="9"/>
  <c r="G13013" i="9"/>
  <c r="I13013" i="9" s="1"/>
  <c r="F13013" i="9"/>
  <c r="H13012" i="9"/>
  <c r="G13012" i="9"/>
  <c r="I13012" i="9" s="1"/>
  <c r="F13012" i="9"/>
  <c r="H13011" i="9"/>
  <c r="G13011" i="9"/>
  <c r="I13011" i="9" s="1"/>
  <c r="F13011" i="9"/>
  <c r="H13010" i="9"/>
  <c r="G13010" i="9"/>
  <c r="I13010" i="9" s="1"/>
  <c r="F13010" i="9"/>
  <c r="H13009" i="9"/>
  <c r="G13009" i="9"/>
  <c r="I13009" i="9" s="1"/>
  <c r="F13009" i="9"/>
  <c r="H13008" i="9"/>
  <c r="G13008" i="9"/>
  <c r="I13008" i="9" s="1"/>
  <c r="F13008" i="9"/>
  <c r="H13007" i="9"/>
  <c r="G13007" i="9"/>
  <c r="I13007" i="9" s="1"/>
  <c r="F13007" i="9"/>
  <c r="H13006" i="9"/>
  <c r="G13006" i="9"/>
  <c r="I13006" i="9" s="1"/>
  <c r="F13006" i="9"/>
  <c r="H13005" i="9"/>
  <c r="G13005" i="9"/>
  <c r="I13005" i="9" s="1"/>
  <c r="F13005" i="9"/>
  <c r="H13004" i="9"/>
  <c r="G13004" i="9"/>
  <c r="I13004" i="9" s="1"/>
  <c r="F13004" i="9"/>
  <c r="H13003" i="9"/>
  <c r="G13003" i="9"/>
  <c r="I13003" i="9" s="1"/>
  <c r="F13003" i="9"/>
  <c r="H13002" i="9"/>
  <c r="G13002" i="9"/>
  <c r="I13002" i="9" s="1"/>
  <c r="F13002" i="9"/>
  <c r="H13001" i="9"/>
  <c r="G13001" i="9"/>
  <c r="I13001" i="9" s="1"/>
  <c r="F13001" i="9"/>
  <c r="H13000" i="9"/>
  <c r="G13000" i="9"/>
  <c r="I13000" i="9" s="1"/>
  <c r="F13000" i="9"/>
  <c r="H12999" i="9"/>
  <c r="G12999" i="9"/>
  <c r="I12999" i="9" s="1"/>
  <c r="F12999" i="9"/>
  <c r="H12998" i="9"/>
  <c r="G12998" i="9"/>
  <c r="I12998" i="9" s="1"/>
  <c r="F12998" i="9"/>
  <c r="H12997" i="9"/>
  <c r="G12997" i="9"/>
  <c r="I12997" i="9" s="1"/>
  <c r="F12997" i="9"/>
  <c r="H12996" i="9"/>
  <c r="G12996" i="9"/>
  <c r="I12996" i="9" s="1"/>
  <c r="F12996" i="9"/>
  <c r="H12995" i="9"/>
  <c r="G12995" i="9"/>
  <c r="I12995" i="9" s="1"/>
  <c r="F12995" i="9"/>
  <c r="H12994" i="9"/>
  <c r="G12994" i="9"/>
  <c r="I12994" i="9" s="1"/>
  <c r="F12994" i="9"/>
  <c r="H12993" i="9"/>
  <c r="G12993" i="9"/>
  <c r="I12993" i="9" s="1"/>
  <c r="F12993" i="9"/>
  <c r="H12992" i="9"/>
  <c r="G12992" i="9"/>
  <c r="I12992" i="9" s="1"/>
  <c r="F12992" i="9"/>
  <c r="H12991" i="9"/>
  <c r="G12991" i="9"/>
  <c r="I12991" i="9" s="1"/>
  <c r="F12991" i="9"/>
  <c r="H12990" i="9"/>
  <c r="G12990" i="9"/>
  <c r="I12990" i="9" s="1"/>
  <c r="F12990" i="9"/>
  <c r="H12989" i="9"/>
  <c r="G12989" i="9"/>
  <c r="I12989" i="9" s="1"/>
  <c r="F12989" i="9"/>
  <c r="H12988" i="9"/>
  <c r="G12988" i="9"/>
  <c r="I12988" i="9" s="1"/>
  <c r="F12988" i="9"/>
  <c r="H12987" i="9"/>
  <c r="G12987" i="9"/>
  <c r="I12987" i="9" s="1"/>
  <c r="F12987" i="9"/>
  <c r="H12986" i="9"/>
  <c r="G12986" i="9"/>
  <c r="I12986" i="9" s="1"/>
  <c r="F12986" i="9"/>
  <c r="H12985" i="9"/>
  <c r="G12985" i="9"/>
  <c r="I12985" i="9" s="1"/>
  <c r="F12985" i="9"/>
  <c r="H12984" i="9"/>
  <c r="G12984" i="9"/>
  <c r="I12984" i="9" s="1"/>
  <c r="F12984" i="9"/>
  <c r="H12983" i="9"/>
  <c r="G12983" i="9"/>
  <c r="I12983" i="9" s="1"/>
  <c r="F12983" i="9"/>
  <c r="H12982" i="9"/>
  <c r="G12982" i="9"/>
  <c r="I12982" i="9" s="1"/>
  <c r="F12982" i="9"/>
  <c r="H12981" i="9"/>
  <c r="G12981" i="9"/>
  <c r="I12981" i="9" s="1"/>
  <c r="F12981" i="9"/>
  <c r="H12980" i="9"/>
  <c r="G12980" i="9"/>
  <c r="I12980" i="9" s="1"/>
  <c r="F12980" i="9"/>
  <c r="H12979" i="9"/>
  <c r="G12979" i="9"/>
  <c r="I12979" i="9" s="1"/>
  <c r="F12979" i="9"/>
  <c r="H12978" i="9"/>
  <c r="G12978" i="9"/>
  <c r="I12978" i="9" s="1"/>
  <c r="F12978" i="9"/>
  <c r="H12977" i="9"/>
  <c r="G12977" i="9"/>
  <c r="I12977" i="9" s="1"/>
  <c r="F12977" i="9"/>
  <c r="H12976" i="9"/>
  <c r="G12976" i="9"/>
  <c r="I12976" i="9" s="1"/>
  <c r="F12976" i="9"/>
  <c r="H12975" i="9"/>
  <c r="G12975" i="9"/>
  <c r="I12975" i="9" s="1"/>
  <c r="F12975" i="9"/>
  <c r="H12974" i="9"/>
  <c r="G12974" i="9"/>
  <c r="I12974" i="9" s="1"/>
  <c r="F12974" i="9"/>
  <c r="H12973" i="9"/>
  <c r="G12973" i="9"/>
  <c r="I12973" i="9" s="1"/>
  <c r="F12973" i="9"/>
  <c r="H12972" i="9"/>
  <c r="G12972" i="9"/>
  <c r="I12972" i="9" s="1"/>
  <c r="F12972" i="9"/>
  <c r="H12971" i="9"/>
  <c r="G12971" i="9"/>
  <c r="I12971" i="9" s="1"/>
  <c r="F12971" i="9"/>
  <c r="H12970" i="9"/>
  <c r="G12970" i="9"/>
  <c r="I12970" i="9" s="1"/>
  <c r="F12970" i="9"/>
  <c r="H12969" i="9"/>
  <c r="G12969" i="9"/>
  <c r="I12969" i="9" s="1"/>
  <c r="F12969" i="9"/>
  <c r="H12968" i="9"/>
  <c r="G12968" i="9"/>
  <c r="I12968" i="9" s="1"/>
  <c r="F12968" i="9"/>
  <c r="H12967" i="9"/>
  <c r="G12967" i="9"/>
  <c r="I12967" i="9" s="1"/>
  <c r="F12967" i="9"/>
  <c r="H12966" i="9"/>
  <c r="G12966" i="9"/>
  <c r="I12966" i="9" s="1"/>
  <c r="F12966" i="9"/>
  <c r="H12965" i="9"/>
  <c r="G12965" i="9"/>
  <c r="I12965" i="9" s="1"/>
  <c r="F12965" i="9"/>
  <c r="H12964" i="9"/>
  <c r="G12964" i="9"/>
  <c r="I12964" i="9" s="1"/>
  <c r="F12964" i="9"/>
  <c r="H12963" i="9"/>
  <c r="G12963" i="9"/>
  <c r="I12963" i="9" s="1"/>
  <c r="F12963" i="9"/>
  <c r="H12962" i="9"/>
  <c r="G12962" i="9"/>
  <c r="I12962" i="9" s="1"/>
  <c r="F12962" i="9"/>
  <c r="H12961" i="9"/>
  <c r="G12961" i="9"/>
  <c r="I12961" i="9" s="1"/>
  <c r="F12961" i="9"/>
  <c r="H12960" i="9"/>
  <c r="G12960" i="9"/>
  <c r="I12960" i="9" s="1"/>
  <c r="F12960" i="9"/>
  <c r="H12959" i="9"/>
  <c r="G12959" i="9"/>
  <c r="I12959" i="9" s="1"/>
  <c r="F12959" i="9"/>
  <c r="H12958" i="9"/>
  <c r="G12958" i="9"/>
  <c r="I12958" i="9" s="1"/>
  <c r="F12958" i="9"/>
  <c r="H12957" i="9"/>
  <c r="G12957" i="9"/>
  <c r="I12957" i="9" s="1"/>
  <c r="F12957" i="9"/>
  <c r="H12956" i="9"/>
  <c r="G12956" i="9"/>
  <c r="I12956" i="9" s="1"/>
  <c r="F12956" i="9"/>
  <c r="H12955" i="9"/>
  <c r="G12955" i="9"/>
  <c r="I12955" i="9" s="1"/>
  <c r="F12955" i="9"/>
  <c r="H12954" i="9"/>
  <c r="G12954" i="9"/>
  <c r="I12954" i="9" s="1"/>
  <c r="F12954" i="9"/>
  <c r="H12953" i="9"/>
  <c r="G12953" i="9"/>
  <c r="I12953" i="9" s="1"/>
  <c r="F12953" i="9"/>
  <c r="H12952" i="9"/>
  <c r="G12952" i="9"/>
  <c r="I12952" i="9" s="1"/>
  <c r="F12952" i="9"/>
  <c r="H12951" i="9"/>
  <c r="G12951" i="9"/>
  <c r="I12951" i="9" s="1"/>
  <c r="F12951" i="9"/>
  <c r="H12950" i="9"/>
  <c r="G12950" i="9"/>
  <c r="I12950" i="9" s="1"/>
  <c r="F12950" i="9"/>
  <c r="H12949" i="9"/>
  <c r="G12949" i="9"/>
  <c r="I12949" i="9" s="1"/>
  <c r="F12949" i="9"/>
  <c r="H12948" i="9"/>
  <c r="G12948" i="9"/>
  <c r="I12948" i="9" s="1"/>
  <c r="F12948" i="9"/>
  <c r="H12947" i="9"/>
  <c r="G12947" i="9"/>
  <c r="I12947" i="9" s="1"/>
  <c r="F12947" i="9"/>
  <c r="H12946" i="9"/>
  <c r="G12946" i="9"/>
  <c r="I12946" i="9" s="1"/>
  <c r="F12946" i="9"/>
  <c r="H12945" i="9"/>
  <c r="G12945" i="9"/>
  <c r="I12945" i="9" s="1"/>
  <c r="F12945" i="9"/>
  <c r="H12944" i="9"/>
  <c r="G12944" i="9"/>
  <c r="I12944" i="9" s="1"/>
  <c r="F12944" i="9"/>
  <c r="H12943" i="9"/>
  <c r="G12943" i="9"/>
  <c r="I12943" i="9" s="1"/>
  <c r="F12943" i="9"/>
  <c r="H12942" i="9"/>
  <c r="G12942" i="9"/>
  <c r="I12942" i="9" s="1"/>
  <c r="F12942" i="9"/>
  <c r="H12941" i="9"/>
  <c r="G12941" i="9"/>
  <c r="I12941" i="9" s="1"/>
  <c r="F12941" i="9"/>
  <c r="H12940" i="9"/>
  <c r="G12940" i="9"/>
  <c r="I12940" i="9" s="1"/>
  <c r="F12940" i="9"/>
  <c r="H12939" i="9"/>
  <c r="G12939" i="9"/>
  <c r="I12939" i="9" s="1"/>
  <c r="F12939" i="9"/>
  <c r="H12938" i="9"/>
  <c r="G12938" i="9"/>
  <c r="I12938" i="9" s="1"/>
  <c r="F12938" i="9"/>
  <c r="H12937" i="9"/>
  <c r="G12937" i="9"/>
  <c r="I12937" i="9" s="1"/>
  <c r="F12937" i="9"/>
  <c r="H12936" i="9"/>
  <c r="G12936" i="9"/>
  <c r="I12936" i="9" s="1"/>
  <c r="F12936" i="9"/>
  <c r="H12935" i="9"/>
  <c r="G12935" i="9"/>
  <c r="I12935" i="9" s="1"/>
  <c r="F12935" i="9"/>
  <c r="H12934" i="9"/>
  <c r="G12934" i="9"/>
  <c r="I12934" i="9" s="1"/>
  <c r="F12934" i="9"/>
  <c r="H12933" i="9"/>
  <c r="G12933" i="9"/>
  <c r="I12933" i="9" s="1"/>
  <c r="F12933" i="9"/>
  <c r="H12932" i="9"/>
  <c r="G12932" i="9"/>
  <c r="I12932" i="9" s="1"/>
  <c r="F12932" i="9"/>
  <c r="H12931" i="9"/>
  <c r="G12931" i="9"/>
  <c r="I12931" i="9" s="1"/>
  <c r="F12931" i="9"/>
  <c r="H12930" i="9"/>
  <c r="G12930" i="9"/>
  <c r="I12930" i="9" s="1"/>
  <c r="F12930" i="9"/>
  <c r="H12929" i="9"/>
  <c r="G12929" i="9"/>
  <c r="I12929" i="9" s="1"/>
  <c r="F12929" i="9"/>
  <c r="H12928" i="9"/>
  <c r="G12928" i="9"/>
  <c r="I12928" i="9" s="1"/>
  <c r="F12928" i="9"/>
  <c r="H12927" i="9"/>
  <c r="G12927" i="9"/>
  <c r="I12927" i="9" s="1"/>
  <c r="F12927" i="9"/>
  <c r="H12926" i="9"/>
  <c r="G12926" i="9"/>
  <c r="I12926" i="9" s="1"/>
  <c r="F12926" i="9"/>
  <c r="H12925" i="9"/>
  <c r="G12925" i="9"/>
  <c r="I12925" i="9" s="1"/>
  <c r="F12925" i="9"/>
  <c r="H12924" i="9"/>
  <c r="G12924" i="9"/>
  <c r="I12924" i="9" s="1"/>
  <c r="F12924" i="9"/>
  <c r="H12923" i="9"/>
  <c r="G12923" i="9"/>
  <c r="I12923" i="9" s="1"/>
  <c r="F12923" i="9"/>
  <c r="H12922" i="9"/>
  <c r="G12922" i="9"/>
  <c r="I12922" i="9" s="1"/>
  <c r="F12922" i="9"/>
  <c r="H12921" i="9"/>
  <c r="G12921" i="9"/>
  <c r="I12921" i="9" s="1"/>
  <c r="F12921" i="9"/>
  <c r="H12920" i="9"/>
  <c r="G12920" i="9"/>
  <c r="I12920" i="9" s="1"/>
  <c r="F12920" i="9"/>
  <c r="H12919" i="9"/>
  <c r="G12919" i="9"/>
  <c r="I12919" i="9" s="1"/>
  <c r="F12919" i="9"/>
  <c r="H12918" i="9"/>
  <c r="G12918" i="9"/>
  <c r="I12918" i="9" s="1"/>
  <c r="F12918" i="9"/>
  <c r="H12917" i="9"/>
  <c r="G12917" i="9"/>
  <c r="I12917" i="9" s="1"/>
  <c r="F12917" i="9"/>
  <c r="H12916" i="9"/>
  <c r="G12916" i="9"/>
  <c r="I12916" i="9" s="1"/>
  <c r="F12916" i="9"/>
  <c r="H12915" i="9"/>
  <c r="G12915" i="9"/>
  <c r="I12915" i="9" s="1"/>
  <c r="F12915" i="9"/>
  <c r="H12914" i="9"/>
  <c r="G12914" i="9"/>
  <c r="I12914" i="9" s="1"/>
  <c r="F12914" i="9"/>
  <c r="H12913" i="9"/>
  <c r="G12913" i="9"/>
  <c r="I12913" i="9" s="1"/>
  <c r="F12913" i="9"/>
  <c r="H12912" i="9"/>
  <c r="G12912" i="9"/>
  <c r="I12912" i="9" s="1"/>
  <c r="F12912" i="9"/>
  <c r="H12911" i="9"/>
  <c r="G12911" i="9"/>
  <c r="I12911" i="9" s="1"/>
  <c r="F12911" i="9"/>
  <c r="H12910" i="9"/>
  <c r="G12910" i="9"/>
  <c r="I12910" i="9" s="1"/>
  <c r="F12910" i="9"/>
  <c r="H12909" i="9"/>
  <c r="G12909" i="9"/>
  <c r="I12909" i="9" s="1"/>
  <c r="F12909" i="9"/>
  <c r="H12908" i="9"/>
  <c r="G12908" i="9"/>
  <c r="I12908" i="9" s="1"/>
  <c r="F12908" i="9"/>
  <c r="H12907" i="9"/>
  <c r="G12907" i="9"/>
  <c r="I12907" i="9" s="1"/>
  <c r="F12907" i="9"/>
  <c r="H12906" i="9"/>
  <c r="G12906" i="9"/>
  <c r="I12906" i="9" s="1"/>
  <c r="F12906" i="9"/>
  <c r="H12905" i="9"/>
  <c r="G12905" i="9"/>
  <c r="I12905" i="9" s="1"/>
  <c r="F12905" i="9"/>
  <c r="H12904" i="9"/>
  <c r="G12904" i="9"/>
  <c r="I12904" i="9" s="1"/>
  <c r="F12904" i="9"/>
  <c r="H12903" i="9"/>
  <c r="G12903" i="9"/>
  <c r="I12903" i="9" s="1"/>
  <c r="F12903" i="9"/>
  <c r="H12902" i="9"/>
  <c r="G12902" i="9"/>
  <c r="I12902" i="9" s="1"/>
  <c r="F12902" i="9"/>
  <c r="H12901" i="9"/>
  <c r="G12901" i="9"/>
  <c r="I12901" i="9" s="1"/>
  <c r="F12901" i="9"/>
  <c r="H12900" i="9"/>
  <c r="G12900" i="9"/>
  <c r="I12900" i="9" s="1"/>
  <c r="F12900" i="9"/>
  <c r="H12899" i="9"/>
  <c r="G12899" i="9"/>
  <c r="I12899" i="9" s="1"/>
  <c r="F12899" i="9"/>
  <c r="H12898" i="9"/>
  <c r="G12898" i="9"/>
  <c r="I12898" i="9" s="1"/>
  <c r="F12898" i="9"/>
  <c r="H12897" i="9"/>
  <c r="G12897" i="9"/>
  <c r="I12897" i="9" s="1"/>
  <c r="F12897" i="9"/>
  <c r="H12896" i="9"/>
  <c r="G12896" i="9"/>
  <c r="I12896" i="9" s="1"/>
  <c r="F12896" i="9"/>
  <c r="H12895" i="9"/>
  <c r="G12895" i="9"/>
  <c r="I12895" i="9" s="1"/>
  <c r="F12895" i="9"/>
  <c r="H12894" i="9"/>
  <c r="G12894" i="9"/>
  <c r="I12894" i="9" s="1"/>
  <c r="F12894" i="9"/>
  <c r="H12893" i="9"/>
  <c r="G12893" i="9"/>
  <c r="I12893" i="9" s="1"/>
  <c r="F12893" i="9"/>
  <c r="H12892" i="9"/>
  <c r="G12892" i="9"/>
  <c r="I12892" i="9" s="1"/>
  <c r="F12892" i="9"/>
  <c r="H12891" i="9"/>
  <c r="G12891" i="9"/>
  <c r="I12891" i="9" s="1"/>
  <c r="F12891" i="9"/>
  <c r="H12890" i="9"/>
  <c r="G12890" i="9"/>
  <c r="I12890" i="9" s="1"/>
  <c r="F12890" i="9"/>
  <c r="H12889" i="9"/>
  <c r="G12889" i="9"/>
  <c r="I12889" i="9" s="1"/>
  <c r="F12889" i="9"/>
  <c r="H12888" i="9"/>
  <c r="G12888" i="9"/>
  <c r="I12888" i="9" s="1"/>
  <c r="F12888" i="9"/>
  <c r="H12887" i="9"/>
  <c r="G12887" i="9"/>
  <c r="I12887" i="9" s="1"/>
  <c r="F12887" i="9"/>
  <c r="H12886" i="9"/>
  <c r="G12886" i="9"/>
  <c r="I12886" i="9" s="1"/>
  <c r="F12886" i="9"/>
  <c r="H12885" i="9"/>
  <c r="G12885" i="9"/>
  <c r="I12885" i="9" s="1"/>
  <c r="F12885" i="9"/>
  <c r="H12884" i="9"/>
  <c r="G12884" i="9"/>
  <c r="I12884" i="9" s="1"/>
  <c r="F12884" i="9"/>
  <c r="H12883" i="9"/>
  <c r="G12883" i="9"/>
  <c r="I12883" i="9" s="1"/>
  <c r="F12883" i="9"/>
  <c r="H12882" i="9"/>
  <c r="G12882" i="9"/>
  <c r="I12882" i="9" s="1"/>
  <c r="F12882" i="9"/>
  <c r="H12881" i="9"/>
  <c r="G12881" i="9"/>
  <c r="I12881" i="9" s="1"/>
  <c r="F12881" i="9"/>
  <c r="H12880" i="9"/>
  <c r="G12880" i="9"/>
  <c r="I12880" i="9" s="1"/>
  <c r="F12880" i="9"/>
  <c r="H12879" i="9"/>
  <c r="G12879" i="9"/>
  <c r="I12879" i="9" s="1"/>
  <c r="F12879" i="9"/>
  <c r="H12878" i="9"/>
  <c r="G12878" i="9"/>
  <c r="I12878" i="9" s="1"/>
  <c r="F12878" i="9"/>
  <c r="H12877" i="9"/>
  <c r="G12877" i="9"/>
  <c r="I12877" i="9" s="1"/>
  <c r="F12877" i="9"/>
  <c r="H12876" i="9"/>
  <c r="G12876" i="9"/>
  <c r="I12876" i="9" s="1"/>
  <c r="F12876" i="9"/>
  <c r="H12875" i="9"/>
  <c r="G12875" i="9"/>
  <c r="I12875" i="9" s="1"/>
  <c r="F12875" i="9"/>
  <c r="H12874" i="9"/>
  <c r="G12874" i="9"/>
  <c r="I12874" i="9" s="1"/>
  <c r="F12874" i="9"/>
  <c r="H12873" i="9"/>
  <c r="G12873" i="9"/>
  <c r="I12873" i="9" s="1"/>
  <c r="F12873" i="9"/>
  <c r="H12872" i="9"/>
  <c r="G12872" i="9"/>
  <c r="I12872" i="9" s="1"/>
  <c r="F12872" i="9"/>
  <c r="H12871" i="9"/>
  <c r="G12871" i="9"/>
  <c r="I12871" i="9" s="1"/>
  <c r="F12871" i="9"/>
  <c r="H12870" i="9"/>
  <c r="G12870" i="9"/>
  <c r="I12870" i="9" s="1"/>
  <c r="F12870" i="9"/>
  <c r="H12869" i="9"/>
  <c r="G12869" i="9"/>
  <c r="I12869" i="9" s="1"/>
  <c r="F12869" i="9"/>
  <c r="H12868" i="9"/>
  <c r="G12868" i="9"/>
  <c r="I12868" i="9" s="1"/>
  <c r="F12868" i="9"/>
  <c r="H12867" i="9"/>
  <c r="G12867" i="9"/>
  <c r="I12867" i="9" s="1"/>
  <c r="F12867" i="9"/>
  <c r="H12866" i="9"/>
  <c r="G12866" i="9"/>
  <c r="I12866" i="9" s="1"/>
  <c r="F12866" i="9"/>
  <c r="H12865" i="9"/>
  <c r="G12865" i="9"/>
  <c r="I12865" i="9" s="1"/>
  <c r="F12865" i="9"/>
  <c r="H12864" i="9"/>
  <c r="G12864" i="9"/>
  <c r="I12864" i="9" s="1"/>
  <c r="F12864" i="9"/>
  <c r="H12863" i="9"/>
  <c r="G12863" i="9"/>
  <c r="I12863" i="9" s="1"/>
  <c r="F12863" i="9"/>
  <c r="H12862" i="9"/>
  <c r="G12862" i="9"/>
  <c r="I12862" i="9" s="1"/>
  <c r="F12862" i="9"/>
  <c r="H12861" i="9"/>
  <c r="G12861" i="9"/>
  <c r="I12861" i="9" s="1"/>
  <c r="F12861" i="9"/>
  <c r="H12860" i="9"/>
  <c r="G12860" i="9"/>
  <c r="I12860" i="9" s="1"/>
  <c r="F12860" i="9"/>
  <c r="H12859" i="9"/>
  <c r="G12859" i="9"/>
  <c r="I12859" i="9" s="1"/>
  <c r="F12859" i="9"/>
  <c r="H12858" i="9"/>
  <c r="G12858" i="9"/>
  <c r="I12858" i="9" s="1"/>
  <c r="F12858" i="9"/>
  <c r="H12857" i="9"/>
  <c r="G12857" i="9"/>
  <c r="I12857" i="9" s="1"/>
  <c r="F12857" i="9"/>
  <c r="H12856" i="9"/>
  <c r="G12856" i="9"/>
  <c r="I12856" i="9" s="1"/>
  <c r="F12856" i="9"/>
  <c r="H12855" i="9"/>
  <c r="G12855" i="9"/>
  <c r="I12855" i="9" s="1"/>
  <c r="F12855" i="9"/>
  <c r="H12854" i="9"/>
  <c r="G12854" i="9"/>
  <c r="I12854" i="9" s="1"/>
  <c r="F12854" i="9"/>
  <c r="H12853" i="9"/>
  <c r="G12853" i="9"/>
  <c r="I12853" i="9" s="1"/>
  <c r="F12853" i="9"/>
  <c r="H12852" i="9"/>
  <c r="G12852" i="9"/>
  <c r="I12852" i="9" s="1"/>
  <c r="F12852" i="9"/>
  <c r="H12851" i="9"/>
  <c r="G12851" i="9"/>
  <c r="I12851" i="9" s="1"/>
  <c r="F12851" i="9"/>
  <c r="H12850" i="9"/>
  <c r="G12850" i="9"/>
  <c r="I12850" i="9" s="1"/>
  <c r="F12850" i="9"/>
  <c r="H12849" i="9"/>
  <c r="G12849" i="9"/>
  <c r="I12849" i="9" s="1"/>
  <c r="F12849" i="9"/>
  <c r="H12848" i="9"/>
  <c r="G12848" i="9"/>
  <c r="I12848" i="9" s="1"/>
  <c r="F12848" i="9"/>
  <c r="H12847" i="9"/>
  <c r="G12847" i="9"/>
  <c r="I12847" i="9" s="1"/>
  <c r="F12847" i="9"/>
  <c r="H12846" i="9"/>
  <c r="G12846" i="9"/>
  <c r="I12846" i="9" s="1"/>
  <c r="F12846" i="9"/>
  <c r="H12845" i="9"/>
  <c r="G12845" i="9"/>
  <c r="I12845" i="9" s="1"/>
  <c r="F12845" i="9"/>
  <c r="H12844" i="9"/>
  <c r="G12844" i="9"/>
  <c r="I12844" i="9" s="1"/>
  <c r="F12844" i="9"/>
  <c r="H12843" i="9"/>
  <c r="G12843" i="9"/>
  <c r="I12843" i="9" s="1"/>
  <c r="F12843" i="9"/>
  <c r="H12842" i="9"/>
  <c r="G12842" i="9"/>
  <c r="I12842" i="9" s="1"/>
  <c r="F12842" i="9"/>
  <c r="H12841" i="9"/>
  <c r="G12841" i="9"/>
  <c r="I12841" i="9" s="1"/>
  <c r="F12841" i="9"/>
  <c r="H12840" i="9"/>
  <c r="G12840" i="9"/>
  <c r="I12840" i="9" s="1"/>
  <c r="F12840" i="9"/>
  <c r="H12839" i="9"/>
  <c r="G12839" i="9"/>
  <c r="I12839" i="9" s="1"/>
  <c r="F12839" i="9"/>
  <c r="H12838" i="9"/>
  <c r="G12838" i="9"/>
  <c r="I12838" i="9" s="1"/>
  <c r="F12838" i="9"/>
  <c r="H12837" i="9"/>
  <c r="G12837" i="9"/>
  <c r="I12837" i="9" s="1"/>
  <c r="F12837" i="9"/>
  <c r="H12836" i="9"/>
  <c r="G12836" i="9"/>
  <c r="I12836" i="9" s="1"/>
  <c r="F12836" i="9"/>
  <c r="H12835" i="9"/>
  <c r="G12835" i="9"/>
  <c r="I12835" i="9" s="1"/>
  <c r="F12835" i="9"/>
  <c r="H12834" i="9"/>
  <c r="G12834" i="9"/>
  <c r="I12834" i="9" s="1"/>
  <c r="F12834" i="9"/>
  <c r="H12833" i="9"/>
  <c r="G12833" i="9"/>
  <c r="I12833" i="9" s="1"/>
  <c r="F12833" i="9"/>
  <c r="H12832" i="9"/>
  <c r="G12832" i="9"/>
  <c r="I12832" i="9" s="1"/>
  <c r="F12832" i="9"/>
  <c r="H12831" i="9"/>
  <c r="G12831" i="9"/>
  <c r="I12831" i="9" s="1"/>
  <c r="F12831" i="9"/>
  <c r="H12830" i="9"/>
  <c r="G12830" i="9"/>
  <c r="I12830" i="9" s="1"/>
  <c r="F12830" i="9"/>
  <c r="H12829" i="9"/>
  <c r="G12829" i="9"/>
  <c r="I12829" i="9" s="1"/>
  <c r="F12829" i="9"/>
  <c r="H12828" i="9"/>
  <c r="G12828" i="9"/>
  <c r="I12828" i="9" s="1"/>
  <c r="F12828" i="9"/>
  <c r="H12827" i="9"/>
  <c r="G12827" i="9"/>
  <c r="I12827" i="9" s="1"/>
  <c r="F12827" i="9"/>
  <c r="H12826" i="9"/>
  <c r="G12826" i="9"/>
  <c r="I12826" i="9" s="1"/>
  <c r="F12826" i="9"/>
  <c r="H12825" i="9"/>
  <c r="G12825" i="9"/>
  <c r="I12825" i="9" s="1"/>
  <c r="F12825" i="9"/>
  <c r="H12824" i="9"/>
  <c r="G12824" i="9"/>
  <c r="I12824" i="9" s="1"/>
  <c r="F12824" i="9"/>
  <c r="H12823" i="9"/>
  <c r="G12823" i="9"/>
  <c r="I12823" i="9" s="1"/>
  <c r="F12823" i="9"/>
  <c r="H12822" i="9"/>
  <c r="G12822" i="9"/>
  <c r="I12822" i="9" s="1"/>
  <c r="F12822" i="9"/>
  <c r="H12821" i="9"/>
  <c r="G12821" i="9"/>
  <c r="I12821" i="9" s="1"/>
  <c r="F12821" i="9"/>
  <c r="H12820" i="9"/>
  <c r="G12820" i="9"/>
  <c r="I12820" i="9" s="1"/>
  <c r="F12820" i="9"/>
  <c r="H12819" i="9"/>
  <c r="G12819" i="9"/>
  <c r="I12819" i="9" s="1"/>
  <c r="F12819" i="9"/>
  <c r="H12818" i="9"/>
  <c r="G12818" i="9"/>
  <c r="I12818" i="9" s="1"/>
  <c r="F12818" i="9"/>
  <c r="H12817" i="9"/>
  <c r="G12817" i="9"/>
  <c r="I12817" i="9" s="1"/>
  <c r="F12817" i="9"/>
  <c r="H12816" i="9"/>
  <c r="G12816" i="9"/>
  <c r="I12816" i="9" s="1"/>
  <c r="F12816" i="9"/>
  <c r="H12815" i="9"/>
  <c r="G12815" i="9"/>
  <c r="I12815" i="9" s="1"/>
  <c r="F12815" i="9"/>
  <c r="H12814" i="9"/>
  <c r="G12814" i="9"/>
  <c r="I12814" i="9" s="1"/>
  <c r="F12814" i="9"/>
  <c r="H12813" i="9"/>
  <c r="G12813" i="9"/>
  <c r="I12813" i="9" s="1"/>
  <c r="F12813" i="9"/>
  <c r="H12812" i="9"/>
  <c r="G12812" i="9"/>
  <c r="I12812" i="9" s="1"/>
  <c r="F12812" i="9"/>
  <c r="H12811" i="9"/>
  <c r="G12811" i="9"/>
  <c r="I12811" i="9" s="1"/>
  <c r="F12811" i="9"/>
  <c r="H12810" i="9"/>
  <c r="G12810" i="9"/>
  <c r="I12810" i="9" s="1"/>
  <c r="F12810" i="9"/>
  <c r="H12809" i="9"/>
  <c r="G12809" i="9"/>
  <c r="I12809" i="9" s="1"/>
  <c r="F12809" i="9"/>
  <c r="H12808" i="9"/>
  <c r="G12808" i="9"/>
  <c r="I12808" i="9" s="1"/>
  <c r="F12808" i="9"/>
  <c r="H12807" i="9"/>
  <c r="G12807" i="9"/>
  <c r="I12807" i="9" s="1"/>
  <c r="F12807" i="9"/>
  <c r="H12806" i="9"/>
  <c r="G12806" i="9"/>
  <c r="I12806" i="9" s="1"/>
  <c r="F12806" i="9"/>
  <c r="H12805" i="9"/>
  <c r="G12805" i="9"/>
  <c r="I12805" i="9" s="1"/>
  <c r="F12805" i="9"/>
  <c r="H12804" i="9"/>
  <c r="G12804" i="9"/>
  <c r="I12804" i="9" s="1"/>
  <c r="F12804" i="9"/>
  <c r="H12803" i="9"/>
  <c r="G12803" i="9"/>
  <c r="I12803" i="9" s="1"/>
  <c r="F12803" i="9"/>
  <c r="H12802" i="9"/>
  <c r="G12802" i="9"/>
  <c r="I12802" i="9" s="1"/>
  <c r="F12802" i="9"/>
  <c r="H12801" i="9"/>
  <c r="G12801" i="9"/>
  <c r="I12801" i="9" s="1"/>
  <c r="F12801" i="9"/>
  <c r="H12800" i="9"/>
  <c r="G12800" i="9"/>
  <c r="I12800" i="9" s="1"/>
  <c r="F12800" i="9"/>
  <c r="H12799" i="9"/>
  <c r="G12799" i="9"/>
  <c r="I12799" i="9" s="1"/>
  <c r="F12799" i="9"/>
  <c r="H12798" i="9"/>
  <c r="G12798" i="9"/>
  <c r="I12798" i="9" s="1"/>
  <c r="F12798" i="9"/>
  <c r="H12797" i="9"/>
  <c r="G12797" i="9"/>
  <c r="I12797" i="9" s="1"/>
  <c r="F12797" i="9"/>
  <c r="H12796" i="9"/>
  <c r="G12796" i="9"/>
  <c r="I12796" i="9" s="1"/>
  <c r="F12796" i="9"/>
  <c r="H12795" i="9"/>
  <c r="G12795" i="9"/>
  <c r="I12795" i="9" s="1"/>
  <c r="F12795" i="9"/>
  <c r="H12794" i="9"/>
  <c r="G12794" i="9"/>
  <c r="I12794" i="9" s="1"/>
  <c r="F12794" i="9"/>
  <c r="H12793" i="9"/>
  <c r="G12793" i="9"/>
  <c r="I12793" i="9" s="1"/>
  <c r="F12793" i="9"/>
  <c r="H12792" i="9"/>
  <c r="G12792" i="9"/>
  <c r="I12792" i="9" s="1"/>
  <c r="F12792" i="9"/>
  <c r="H12791" i="9"/>
  <c r="G12791" i="9"/>
  <c r="I12791" i="9" s="1"/>
  <c r="F12791" i="9"/>
  <c r="H12790" i="9"/>
  <c r="G12790" i="9"/>
  <c r="I12790" i="9" s="1"/>
  <c r="F12790" i="9"/>
  <c r="H12789" i="9"/>
  <c r="G12789" i="9"/>
  <c r="I12789" i="9" s="1"/>
  <c r="F12789" i="9"/>
  <c r="H12788" i="9"/>
  <c r="G12788" i="9"/>
  <c r="I12788" i="9" s="1"/>
  <c r="F12788" i="9"/>
  <c r="H12787" i="9"/>
  <c r="G12787" i="9"/>
  <c r="I12787" i="9" s="1"/>
  <c r="F12787" i="9"/>
  <c r="H12786" i="9"/>
  <c r="G12786" i="9"/>
  <c r="I12786" i="9" s="1"/>
  <c r="F12786" i="9"/>
  <c r="H12785" i="9"/>
  <c r="G12785" i="9"/>
  <c r="I12785" i="9" s="1"/>
  <c r="F12785" i="9"/>
  <c r="H12784" i="9"/>
  <c r="G12784" i="9"/>
  <c r="I12784" i="9" s="1"/>
  <c r="F12784" i="9"/>
  <c r="H12783" i="9"/>
  <c r="G12783" i="9"/>
  <c r="I12783" i="9" s="1"/>
  <c r="F12783" i="9"/>
  <c r="H12782" i="9"/>
  <c r="G12782" i="9"/>
  <c r="I12782" i="9" s="1"/>
  <c r="F12782" i="9"/>
  <c r="H12781" i="9"/>
  <c r="G12781" i="9"/>
  <c r="I12781" i="9" s="1"/>
  <c r="F12781" i="9"/>
  <c r="H12780" i="9"/>
  <c r="G12780" i="9"/>
  <c r="I12780" i="9" s="1"/>
  <c r="F12780" i="9"/>
  <c r="H12779" i="9"/>
  <c r="G12779" i="9"/>
  <c r="I12779" i="9" s="1"/>
  <c r="F12779" i="9"/>
  <c r="H12778" i="9"/>
  <c r="G12778" i="9"/>
  <c r="I12778" i="9" s="1"/>
  <c r="F12778" i="9"/>
  <c r="H12777" i="9"/>
  <c r="G12777" i="9"/>
  <c r="I12777" i="9" s="1"/>
  <c r="F12777" i="9"/>
  <c r="H12776" i="9"/>
  <c r="G12776" i="9"/>
  <c r="I12776" i="9" s="1"/>
  <c r="F12776" i="9"/>
  <c r="H12775" i="9"/>
  <c r="G12775" i="9"/>
  <c r="I12775" i="9" s="1"/>
  <c r="F12775" i="9"/>
  <c r="H12774" i="9"/>
  <c r="G12774" i="9"/>
  <c r="I12774" i="9" s="1"/>
  <c r="F12774" i="9"/>
  <c r="H12773" i="9"/>
  <c r="G12773" i="9"/>
  <c r="I12773" i="9" s="1"/>
  <c r="F12773" i="9"/>
  <c r="H12772" i="9"/>
  <c r="G12772" i="9"/>
  <c r="I12772" i="9" s="1"/>
  <c r="F12772" i="9"/>
  <c r="H12771" i="9"/>
  <c r="G12771" i="9"/>
  <c r="I12771" i="9" s="1"/>
  <c r="F12771" i="9"/>
  <c r="H12770" i="9"/>
  <c r="G12770" i="9"/>
  <c r="I12770" i="9" s="1"/>
  <c r="F12770" i="9"/>
  <c r="H12769" i="9"/>
  <c r="G12769" i="9"/>
  <c r="I12769" i="9" s="1"/>
  <c r="F12769" i="9"/>
  <c r="H12768" i="9"/>
  <c r="G12768" i="9"/>
  <c r="I12768" i="9" s="1"/>
  <c r="F12768" i="9"/>
  <c r="H12767" i="9"/>
  <c r="G12767" i="9"/>
  <c r="I12767" i="9" s="1"/>
  <c r="F12767" i="9"/>
  <c r="H12766" i="9"/>
  <c r="G12766" i="9"/>
  <c r="I12766" i="9" s="1"/>
  <c r="F12766" i="9"/>
  <c r="H12765" i="9"/>
  <c r="G12765" i="9"/>
  <c r="I12765" i="9" s="1"/>
  <c r="F12765" i="9"/>
  <c r="H12764" i="9"/>
  <c r="G12764" i="9"/>
  <c r="I12764" i="9" s="1"/>
  <c r="F12764" i="9"/>
  <c r="H12763" i="9"/>
  <c r="G12763" i="9"/>
  <c r="I12763" i="9" s="1"/>
  <c r="F12763" i="9"/>
  <c r="H12762" i="9"/>
  <c r="G12762" i="9"/>
  <c r="I12762" i="9" s="1"/>
  <c r="F12762" i="9"/>
  <c r="H12761" i="9"/>
  <c r="G12761" i="9"/>
  <c r="I12761" i="9" s="1"/>
  <c r="F12761" i="9"/>
  <c r="H12760" i="9"/>
  <c r="G12760" i="9"/>
  <c r="I12760" i="9" s="1"/>
  <c r="F12760" i="9"/>
  <c r="H12759" i="9"/>
  <c r="G12759" i="9"/>
  <c r="I12759" i="9" s="1"/>
  <c r="F12759" i="9"/>
  <c r="H12758" i="9"/>
  <c r="G12758" i="9"/>
  <c r="I12758" i="9" s="1"/>
  <c r="F12758" i="9"/>
  <c r="H12757" i="9"/>
  <c r="G12757" i="9"/>
  <c r="I12757" i="9" s="1"/>
  <c r="F12757" i="9"/>
  <c r="H12756" i="9"/>
  <c r="G12756" i="9"/>
  <c r="I12756" i="9" s="1"/>
  <c r="F12756" i="9"/>
  <c r="H12755" i="9"/>
  <c r="G12755" i="9"/>
  <c r="I12755" i="9" s="1"/>
  <c r="F12755" i="9"/>
  <c r="H12754" i="9"/>
  <c r="G12754" i="9"/>
  <c r="I12754" i="9" s="1"/>
  <c r="F12754" i="9"/>
  <c r="H12753" i="9"/>
  <c r="G12753" i="9"/>
  <c r="I12753" i="9" s="1"/>
  <c r="F12753" i="9"/>
  <c r="H12752" i="9"/>
  <c r="G12752" i="9"/>
  <c r="I12752" i="9" s="1"/>
  <c r="F12752" i="9"/>
  <c r="H12751" i="9"/>
  <c r="G12751" i="9"/>
  <c r="I12751" i="9" s="1"/>
  <c r="F12751" i="9"/>
  <c r="H12750" i="9"/>
  <c r="G12750" i="9"/>
  <c r="I12750" i="9" s="1"/>
  <c r="F12750" i="9"/>
  <c r="H12749" i="9"/>
  <c r="G12749" i="9"/>
  <c r="I12749" i="9" s="1"/>
  <c r="F12749" i="9"/>
  <c r="H12748" i="9"/>
  <c r="G12748" i="9"/>
  <c r="I12748" i="9" s="1"/>
  <c r="F12748" i="9"/>
  <c r="H12747" i="9"/>
  <c r="G12747" i="9"/>
  <c r="I12747" i="9" s="1"/>
  <c r="F12747" i="9"/>
  <c r="H12746" i="9"/>
  <c r="G12746" i="9"/>
  <c r="I12746" i="9" s="1"/>
  <c r="F12746" i="9"/>
  <c r="H12745" i="9"/>
  <c r="G12745" i="9"/>
  <c r="I12745" i="9" s="1"/>
  <c r="F12745" i="9"/>
  <c r="H12744" i="9"/>
  <c r="G12744" i="9"/>
  <c r="I12744" i="9" s="1"/>
  <c r="F12744" i="9"/>
  <c r="H12743" i="9"/>
  <c r="G12743" i="9"/>
  <c r="I12743" i="9" s="1"/>
  <c r="F12743" i="9"/>
  <c r="H12742" i="9"/>
  <c r="G12742" i="9"/>
  <c r="I12742" i="9" s="1"/>
  <c r="F12742" i="9"/>
  <c r="H12741" i="9"/>
  <c r="G12741" i="9"/>
  <c r="I12741" i="9" s="1"/>
  <c r="F12741" i="9"/>
  <c r="H12740" i="9"/>
  <c r="G12740" i="9"/>
  <c r="I12740" i="9" s="1"/>
  <c r="F12740" i="9"/>
  <c r="H12739" i="9"/>
  <c r="G12739" i="9"/>
  <c r="I12739" i="9" s="1"/>
  <c r="F12739" i="9"/>
  <c r="H12738" i="9"/>
  <c r="G12738" i="9"/>
  <c r="I12738" i="9" s="1"/>
  <c r="F12738" i="9"/>
  <c r="H12737" i="9"/>
  <c r="G12737" i="9"/>
  <c r="I12737" i="9" s="1"/>
  <c r="F12737" i="9"/>
  <c r="H12736" i="9"/>
  <c r="G12736" i="9"/>
  <c r="I12736" i="9" s="1"/>
  <c r="F12736" i="9"/>
  <c r="H12735" i="9"/>
  <c r="G12735" i="9"/>
  <c r="I12735" i="9" s="1"/>
  <c r="F12735" i="9"/>
  <c r="H12734" i="9"/>
  <c r="G12734" i="9"/>
  <c r="I12734" i="9" s="1"/>
  <c r="F12734" i="9"/>
  <c r="H12733" i="9"/>
  <c r="G12733" i="9"/>
  <c r="I12733" i="9" s="1"/>
  <c r="F12733" i="9"/>
  <c r="H12732" i="9"/>
  <c r="G12732" i="9"/>
  <c r="I12732" i="9" s="1"/>
  <c r="F12732" i="9"/>
  <c r="H12731" i="9"/>
  <c r="G12731" i="9"/>
  <c r="I12731" i="9" s="1"/>
  <c r="F12731" i="9"/>
  <c r="H12730" i="9"/>
  <c r="G12730" i="9"/>
  <c r="I12730" i="9" s="1"/>
  <c r="F12730" i="9"/>
  <c r="H12729" i="9"/>
  <c r="G12729" i="9"/>
  <c r="I12729" i="9" s="1"/>
  <c r="F12729" i="9"/>
  <c r="H12728" i="9"/>
  <c r="G12728" i="9"/>
  <c r="I12728" i="9" s="1"/>
  <c r="F12728" i="9"/>
  <c r="H12727" i="9"/>
  <c r="G12727" i="9"/>
  <c r="I12727" i="9" s="1"/>
  <c r="F12727" i="9"/>
  <c r="H12726" i="9"/>
  <c r="G12726" i="9"/>
  <c r="I12726" i="9" s="1"/>
  <c r="F12726" i="9"/>
  <c r="H12725" i="9"/>
  <c r="G12725" i="9"/>
  <c r="I12725" i="9" s="1"/>
  <c r="F12725" i="9"/>
  <c r="H12724" i="9"/>
  <c r="G12724" i="9"/>
  <c r="I12724" i="9" s="1"/>
  <c r="F12724" i="9"/>
  <c r="H12723" i="9"/>
  <c r="G12723" i="9"/>
  <c r="I12723" i="9" s="1"/>
  <c r="F12723" i="9"/>
  <c r="H12722" i="9"/>
  <c r="G12722" i="9"/>
  <c r="I12722" i="9" s="1"/>
  <c r="F12722" i="9"/>
  <c r="H12721" i="9"/>
  <c r="G12721" i="9"/>
  <c r="I12721" i="9" s="1"/>
  <c r="F12721" i="9"/>
  <c r="H12720" i="9"/>
  <c r="G12720" i="9"/>
  <c r="I12720" i="9" s="1"/>
  <c r="F12720" i="9"/>
  <c r="H12719" i="9"/>
  <c r="G12719" i="9"/>
  <c r="I12719" i="9" s="1"/>
  <c r="F12719" i="9"/>
  <c r="H12718" i="9"/>
  <c r="G12718" i="9"/>
  <c r="I12718" i="9" s="1"/>
  <c r="F12718" i="9"/>
  <c r="H12717" i="9"/>
  <c r="G12717" i="9"/>
  <c r="I12717" i="9" s="1"/>
  <c r="F12717" i="9"/>
  <c r="H12716" i="9"/>
  <c r="G12716" i="9"/>
  <c r="I12716" i="9" s="1"/>
  <c r="F12716" i="9"/>
  <c r="H12715" i="9"/>
  <c r="G12715" i="9"/>
  <c r="I12715" i="9" s="1"/>
  <c r="F12715" i="9"/>
  <c r="H12714" i="9"/>
  <c r="G12714" i="9"/>
  <c r="I12714" i="9" s="1"/>
  <c r="F12714" i="9"/>
  <c r="H12713" i="9"/>
  <c r="G12713" i="9"/>
  <c r="I12713" i="9" s="1"/>
  <c r="F12713" i="9"/>
  <c r="H12712" i="9"/>
  <c r="G12712" i="9"/>
  <c r="I12712" i="9" s="1"/>
  <c r="F12712" i="9"/>
  <c r="H12711" i="9"/>
  <c r="G12711" i="9"/>
  <c r="I12711" i="9" s="1"/>
  <c r="F12711" i="9"/>
  <c r="H12710" i="9"/>
  <c r="G12710" i="9"/>
  <c r="I12710" i="9" s="1"/>
  <c r="F12710" i="9"/>
  <c r="H12709" i="9"/>
  <c r="G12709" i="9"/>
  <c r="I12709" i="9" s="1"/>
  <c r="F12709" i="9"/>
  <c r="H12708" i="9"/>
  <c r="G12708" i="9"/>
  <c r="I12708" i="9" s="1"/>
  <c r="F12708" i="9"/>
  <c r="H12707" i="9"/>
  <c r="G12707" i="9"/>
  <c r="I12707" i="9" s="1"/>
  <c r="F12707" i="9"/>
  <c r="H12706" i="9"/>
  <c r="G12706" i="9"/>
  <c r="I12706" i="9" s="1"/>
  <c r="F12706" i="9"/>
  <c r="H12705" i="9"/>
  <c r="G12705" i="9"/>
  <c r="I12705" i="9" s="1"/>
  <c r="F12705" i="9"/>
  <c r="H12704" i="9"/>
  <c r="G12704" i="9"/>
  <c r="I12704" i="9" s="1"/>
  <c r="F12704" i="9"/>
  <c r="H12703" i="9"/>
  <c r="G12703" i="9"/>
  <c r="I12703" i="9" s="1"/>
  <c r="F12703" i="9"/>
  <c r="H12702" i="9"/>
  <c r="G12702" i="9"/>
  <c r="I12702" i="9" s="1"/>
  <c r="F12702" i="9"/>
  <c r="H12701" i="9"/>
  <c r="G12701" i="9"/>
  <c r="I12701" i="9" s="1"/>
  <c r="F12701" i="9"/>
  <c r="H12700" i="9"/>
  <c r="G12700" i="9"/>
  <c r="I12700" i="9" s="1"/>
  <c r="F12700" i="9"/>
  <c r="H12699" i="9"/>
  <c r="G12699" i="9"/>
  <c r="I12699" i="9" s="1"/>
  <c r="F12699" i="9"/>
  <c r="H12698" i="9"/>
  <c r="G12698" i="9"/>
  <c r="I12698" i="9" s="1"/>
  <c r="F12698" i="9"/>
  <c r="H12697" i="9"/>
  <c r="G12697" i="9"/>
  <c r="I12697" i="9" s="1"/>
  <c r="F12697" i="9"/>
  <c r="H12696" i="9"/>
  <c r="G12696" i="9"/>
  <c r="I12696" i="9" s="1"/>
  <c r="F12696" i="9"/>
  <c r="H12695" i="9"/>
  <c r="G12695" i="9"/>
  <c r="I12695" i="9" s="1"/>
  <c r="F12695" i="9"/>
  <c r="H12694" i="9"/>
  <c r="G12694" i="9"/>
  <c r="I12694" i="9" s="1"/>
  <c r="F12694" i="9"/>
  <c r="H12693" i="9"/>
  <c r="G12693" i="9"/>
  <c r="I12693" i="9" s="1"/>
  <c r="F12693" i="9"/>
  <c r="H12692" i="9"/>
  <c r="G12692" i="9"/>
  <c r="I12692" i="9" s="1"/>
  <c r="F12692" i="9"/>
  <c r="H12691" i="9"/>
  <c r="G12691" i="9"/>
  <c r="I12691" i="9" s="1"/>
  <c r="F12691" i="9"/>
  <c r="H12690" i="9"/>
  <c r="G12690" i="9"/>
  <c r="I12690" i="9" s="1"/>
  <c r="F12690" i="9"/>
  <c r="H12689" i="9"/>
  <c r="G12689" i="9"/>
  <c r="I12689" i="9" s="1"/>
  <c r="F12689" i="9"/>
  <c r="H12688" i="9"/>
  <c r="G12688" i="9"/>
  <c r="I12688" i="9" s="1"/>
  <c r="F12688" i="9"/>
  <c r="H12687" i="9"/>
  <c r="G12687" i="9"/>
  <c r="I12687" i="9" s="1"/>
  <c r="F12687" i="9"/>
  <c r="H12686" i="9"/>
  <c r="G12686" i="9"/>
  <c r="I12686" i="9" s="1"/>
  <c r="F12686" i="9"/>
  <c r="H12685" i="9"/>
  <c r="G12685" i="9"/>
  <c r="I12685" i="9" s="1"/>
  <c r="F12685" i="9"/>
  <c r="H12684" i="9"/>
  <c r="G12684" i="9"/>
  <c r="I12684" i="9" s="1"/>
  <c r="F12684" i="9"/>
  <c r="H12683" i="9"/>
  <c r="G12683" i="9"/>
  <c r="I12683" i="9" s="1"/>
  <c r="F12683" i="9"/>
  <c r="H12682" i="9"/>
  <c r="G12682" i="9"/>
  <c r="I12682" i="9" s="1"/>
  <c r="F12682" i="9"/>
  <c r="H12681" i="9"/>
  <c r="G12681" i="9"/>
  <c r="I12681" i="9" s="1"/>
  <c r="F12681" i="9"/>
  <c r="H12680" i="9"/>
  <c r="G12680" i="9"/>
  <c r="I12680" i="9" s="1"/>
  <c r="F12680" i="9"/>
  <c r="H12679" i="9"/>
  <c r="G12679" i="9"/>
  <c r="I12679" i="9" s="1"/>
  <c r="F12679" i="9"/>
  <c r="H12678" i="9"/>
  <c r="G12678" i="9"/>
  <c r="I12678" i="9" s="1"/>
  <c r="F12678" i="9"/>
  <c r="H12677" i="9"/>
  <c r="G12677" i="9"/>
  <c r="I12677" i="9" s="1"/>
  <c r="F12677" i="9"/>
  <c r="H12676" i="9"/>
  <c r="G12676" i="9"/>
  <c r="I12676" i="9" s="1"/>
  <c r="F12676" i="9"/>
  <c r="H12675" i="9"/>
  <c r="G12675" i="9"/>
  <c r="I12675" i="9" s="1"/>
  <c r="F12675" i="9"/>
  <c r="H12674" i="9"/>
  <c r="G12674" i="9"/>
  <c r="I12674" i="9" s="1"/>
  <c r="F12674" i="9"/>
  <c r="H12673" i="9"/>
  <c r="G12673" i="9"/>
  <c r="I12673" i="9" s="1"/>
  <c r="F12673" i="9"/>
  <c r="H12672" i="9"/>
  <c r="G12672" i="9"/>
  <c r="I12672" i="9" s="1"/>
  <c r="F12672" i="9"/>
  <c r="H12671" i="9"/>
  <c r="G12671" i="9"/>
  <c r="I12671" i="9" s="1"/>
  <c r="F12671" i="9"/>
  <c r="H12670" i="9"/>
  <c r="G12670" i="9"/>
  <c r="I12670" i="9" s="1"/>
  <c r="F12670" i="9"/>
  <c r="H12669" i="9"/>
  <c r="G12669" i="9"/>
  <c r="I12669" i="9" s="1"/>
  <c r="F12669" i="9"/>
  <c r="H12668" i="9"/>
  <c r="G12668" i="9"/>
  <c r="I12668" i="9" s="1"/>
  <c r="F12668" i="9"/>
  <c r="H12667" i="9"/>
  <c r="G12667" i="9"/>
  <c r="I12667" i="9" s="1"/>
  <c r="F12667" i="9"/>
  <c r="H12666" i="9"/>
  <c r="G12666" i="9"/>
  <c r="I12666" i="9" s="1"/>
  <c r="F12666" i="9"/>
  <c r="H12665" i="9"/>
  <c r="G12665" i="9"/>
  <c r="I12665" i="9" s="1"/>
  <c r="F12665" i="9"/>
  <c r="H12664" i="9"/>
  <c r="G12664" i="9"/>
  <c r="I12664" i="9" s="1"/>
  <c r="F12664" i="9"/>
  <c r="H12663" i="9"/>
  <c r="G12663" i="9"/>
  <c r="I12663" i="9" s="1"/>
  <c r="F12663" i="9"/>
  <c r="H12662" i="9"/>
  <c r="G12662" i="9"/>
  <c r="I12662" i="9" s="1"/>
  <c r="F12662" i="9"/>
  <c r="H12661" i="9"/>
  <c r="G12661" i="9"/>
  <c r="I12661" i="9" s="1"/>
  <c r="F12661" i="9"/>
  <c r="H12660" i="9"/>
  <c r="G12660" i="9"/>
  <c r="I12660" i="9" s="1"/>
  <c r="F12660" i="9"/>
  <c r="H12659" i="9"/>
  <c r="G12659" i="9"/>
  <c r="I12659" i="9" s="1"/>
  <c r="F12659" i="9"/>
  <c r="H12658" i="9"/>
  <c r="G12658" i="9"/>
  <c r="I12658" i="9" s="1"/>
  <c r="F12658" i="9"/>
  <c r="H12657" i="9"/>
  <c r="G12657" i="9"/>
  <c r="I12657" i="9" s="1"/>
  <c r="F12657" i="9"/>
  <c r="H12656" i="9"/>
  <c r="G12656" i="9"/>
  <c r="I12656" i="9" s="1"/>
  <c r="F12656" i="9"/>
  <c r="H12655" i="9"/>
  <c r="G12655" i="9"/>
  <c r="I12655" i="9" s="1"/>
  <c r="F12655" i="9"/>
  <c r="H12654" i="9"/>
  <c r="G12654" i="9"/>
  <c r="I12654" i="9" s="1"/>
  <c r="F12654" i="9"/>
  <c r="H12653" i="9"/>
  <c r="G12653" i="9"/>
  <c r="I12653" i="9" s="1"/>
  <c r="F12653" i="9"/>
  <c r="H12652" i="9"/>
  <c r="G12652" i="9"/>
  <c r="I12652" i="9" s="1"/>
  <c r="F12652" i="9"/>
  <c r="H12651" i="9"/>
  <c r="G12651" i="9"/>
  <c r="I12651" i="9" s="1"/>
  <c r="F12651" i="9"/>
  <c r="H12650" i="9"/>
  <c r="G12650" i="9"/>
  <c r="I12650" i="9" s="1"/>
  <c r="F12650" i="9"/>
  <c r="H12649" i="9"/>
  <c r="G12649" i="9"/>
  <c r="I12649" i="9" s="1"/>
  <c r="F12649" i="9"/>
  <c r="H12648" i="9"/>
  <c r="G12648" i="9"/>
  <c r="I12648" i="9" s="1"/>
  <c r="F12648" i="9"/>
  <c r="H12647" i="9"/>
  <c r="G12647" i="9"/>
  <c r="I12647" i="9" s="1"/>
  <c r="F12647" i="9"/>
  <c r="H12646" i="9"/>
  <c r="G12646" i="9"/>
  <c r="I12646" i="9" s="1"/>
  <c r="F12646" i="9"/>
  <c r="H12645" i="9"/>
  <c r="G12645" i="9"/>
  <c r="I12645" i="9" s="1"/>
  <c r="F12645" i="9"/>
  <c r="H12644" i="9"/>
  <c r="G12644" i="9"/>
  <c r="I12644" i="9" s="1"/>
  <c r="F12644" i="9"/>
  <c r="H12643" i="9"/>
  <c r="G12643" i="9"/>
  <c r="I12643" i="9" s="1"/>
  <c r="F12643" i="9"/>
  <c r="H12642" i="9"/>
  <c r="G12642" i="9"/>
  <c r="I12642" i="9" s="1"/>
  <c r="F12642" i="9"/>
  <c r="H12641" i="9"/>
  <c r="G12641" i="9"/>
  <c r="I12641" i="9" s="1"/>
  <c r="F12641" i="9"/>
  <c r="H12640" i="9"/>
  <c r="G12640" i="9"/>
  <c r="I12640" i="9" s="1"/>
  <c r="F12640" i="9"/>
  <c r="H12639" i="9"/>
  <c r="G12639" i="9"/>
  <c r="I12639" i="9" s="1"/>
  <c r="F12639" i="9"/>
  <c r="H12638" i="9"/>
  <c r="G12638" i="9"/>
  <c r="I12638" i="9" s="1"/>
  <c r="F12638" i="9"/>
  <c r="H12637" i="9"/>
  <c r="G12637" i="9"/>
  <c r="I12637" i="9" s="1"/>
  <c r="F12637" i="9"/>
  <c r="H12636" i="9"/>
  <c r="G12636" i="9"/>
  <c r="I12636" i="9" s="1"/>
  <c r="F12636" i="9"/>
  <c r="H12635" i="9"/>
  <c r="G12635" i="9"/>
  <c r="I12635" i="9" s="1"/>
  <c r="F12635" i="9"/>
  <c r="H12634" i="9"/>
  <c r="G12634" i="9"/>
  <c r="I12634" i="9" s="1"/>
  <c r="F12634" i="9"/>
  <c r="H12633" i="9"/>
  <c r="G12633" i="9"/>
  <c r="I12633" i="9" s="1"/>
  <c r="F12633" i="9"/>
  <c r="H12632" i="9"/>
  <c r="G12632" i="9"/>
  <c r="I12632" i="9" s="1"/>
  <c r="F12632" i="9"/>
  <c r="H12631" i="9"/>
  <c r="G12631" i="9"/>
  <c r="I12631" i="9" s="1"/>
  <c r="F12631" i="9"/>
  <c r="H12630" i="9"/>
  <c r="G12630" i="9"/>
  <c r="I12630" i="9" s="1"/>
  <c r="F12630" i="9"/>
  <c r="H12629" i="9"/>
  <c r="G12629" i="9"/>
  <c r="I12629" i="9" s="1"/>
  <c r="F12629" i="9"/>
  <c r="H12628" i="9"/>
  <c r="G12628" i="9"/>
  <c r="I12628" i="9" s="1"/>
  <c r="F12628" i="9"/>
  <c r="H12627" i="9"/>
  <c r="G12627" i="9"/>
  <c r="I12627" i="9" s="1"/>
  <c r="F12627" i="9"/>
  <c r="H12626" i="9"/>
  <c r="G12626" i="9"/>
  <c r="I12626" i="9" s="1"/>
  <c r="F12626" i="9"/>
  <c r="H12625" i="9"/>
  <c r="G12625" i="9"/>
  <c r="I12625" i="9" s="1"/>
  <c r="F12625" i="9"/>
  <c r="H12624" i="9"/>
  <c r="G12624" i="9"/>
  <c r="I12624" i="9" s="1"/>
  <c r="F12624" i="9"/>
  <c r="H12623" i="9"/>
  <c r="G12623" i="9"/>
  <c r="I12623" i="9" s="1"/>
  <c r="F12623" i="9"/>
  <c r="H12622" i="9"/>
  <c r="G12622" i="9"/>
  <c r="I12622" i="9" s="1"/>
  <c r="F12622" i="9"/>
  <c r="H12621" i="9"/>
  <c r="G12621" i="9"/>
  <c r="I12621" i="9" s="1"/>
  <c r="F12621" i="9"/>
  <c r="H12620" i="9"/>
  <c r="G12620" i="9"/>
  <c r="I12620" i="9" s="1"/>
  <c r="F12620" i="9"/>
  <c r="H12619" i="9"/>
  <c r="G12619" i="9"/>
  <c r="I12619" i="9" s="1"/>
  <c r="F12619" i="9"/>
  <c r="H12618" i="9"/>
  <c r="G12618" i="9"/>
  <c r="I12618" i="9" s="1"/>
  <c r="F12618" i="9"/>
  <c r="H12617" i="9"/>
  <c r="G12617" i="9"/>
  <c r="I12617" i="9" s="1"/>
  <c r="F12617" i="9"/>
  <c r="H12616" i="9"/>
  <c r="G12616" i="9"/>
  <c r="I12616" i="9" s="1"/>
  <c r="F12616" i="9"/>
  <c r="H12615" i="9"/>
  <c r="G12615" i="9"/>
  <c r="I12615" i="9" s="1"/>
  <c r="F12615" i="9"/>
  <c r="H12614" i="9"/>
  <c r="G12614" i="9"/>
  <c r="I12614" i="9" s="1"/>
  <c r="F12614" i="9"/>
  <c r="H12613" i="9"/>
  <c r="G12613" i="9"/>
  <c r="I12613" i="9" s="1"/>
  <c r="F12613" i="9"/>
  <c r="H12612" i="9"/>
  <c r="G12612" i="9"/>
  <c r="I12612" i="9" s="1"/>
  <c r="F12612" i="9"/>
  <c r="H12611" i="9"/>
  <c r="G12611" i="9"/>
  <c r="I12611" i="9" s="1"/>
  <c r="F12611" i="9"/>
  <c r="H12610" i="9"/>
  <c r="G12610" i="9"/>
  <c r="I12610" i="9" s="1"/>
  <c r="F12610" i="9"/>
  <c r="H12609" i="9"/>
  <c r="G12609" i="9"/>
  <c r="I12609" i="9" s="1"/>
  <c r="F12609" i="9"/>
  <c r="H12608" i="9"/>
  <c r="G12608" i="9"/>
  <c r="I12608" i="9" s="1"/>
  <c r="F12608" i="9"/>
  <c r="H12607" i="9"/>
  <c r="G12607" i="9"/>
  <c r="I12607" i="9" s="1"/>
  <c r="F12607" i="9"/>
  <c r="H12606" i="9"/>
  <c r="G12606" i="9"/>
  <c r="I12606" i="9" s="1"/>
  <c r="F12606" i="9"/>
  <c r="H12605" i="9"/>
  <c r="G12605" i="9"/>
  <c r="I12605" i="9" s="1"/>
  <c r="F12605" i="9"/>
  <c r="H12604" i="9"/>
  <c r="G12604" i="9"/>
  <c r="I12604" i="9" s="1"/>
  <c r="F12604" i="9"/>
  <c r="H12603" i="9"/>
  <c r="G12603" i="9"/>
  <c r="I12603" i="9" s="1"/>
  <c r="F12603" i="9"/>
  <c r="H12602" i="9"/>
  <c r="G12602" i="9"/>
  <c r="I12602" i="9" s="1"/>
  <c r="F12602" i="9"/>
  <c r="H12601" i="9"/>
  <c r="G12601" i="9"/>
  <c r="I12601" i="9" s="1"/>
  <c r="F12601" i="9"/>
  <c r="H12600" i="9"/>
  <c r="G12600" i="9"/>
  <c r="I12600" i="9" s="1"/>
  <c r="F12600" i="9"/>
  <c r="H12599" i="9"/>
  <c r="G12599" i="9"/>
  <c r="I12599" i="9" s="1"/>
  <c r="F12599" i="9"/>
  <c r="H12598" i="9"/>
  <c r="G12598" i="9"/>
  <c r="I12598" i="9" s="1"/>
  <c r="F12598" i="9"/>
  <c r="H12597" i="9"/>
  <c r="G12597" i="9"/>
  <c r="I12597" i="9" s="1"/>
  <c r="F12597" i="9"/>
  <c r="H12596" i="9"/>
  <c r="G12596" i="9"/>
  <c r="I12596" i="9" s="1"/>
  <c r="F12596" i="9"/>
  <c r="H12595" i="9"/>
  <c r="G12595" i="9"/>
  <c r="I12595" i="9" s="1"/>
  <c r="F12595" i="9"/>
  <c r="H12594" i="9"/>
  <c r="G12594" i="9"/>
  <c r="I12594" i="9" s="1"/>
  <c r="F12594" i="9"/>
  <c r="H12593" i="9"/>
  <c r="G12593" i="9"/>
  <c r="I12593" i="9" s="1"/>
  <c r="F12593" i="9"/>
  <c r="H12592" i="9"/>
  <c r="G12592" i="9"/>
  <c r="I12592" i="9" s="1"/>
  <c r="F12592" i="9"/>
  <c r="H12591" i="9"/>
  <c r="G12591" i="9"/>
  <c r="I12591" i="9" s="1"/>
  <c r="F12591" i="9"/>
  <c r="H12590" i="9"/>
  <c r="G12590" i="9"/>
  <c r="I12590" i="9" s="1"/>
  <c r="F12590" i="9"/>
  <c r="H12589" i="9"/>
  <c r="G12589" i="9"/>
  <c r="I12589" i="9" s="1"/>
  <c r="F12589" i="9"/>
  <c r="H12588" i="9"/>
  <c r="G12588" i="9"/>
  <c r="I12588" i="9" s="1"/>
  <c r="F12588" i="9"/>
  <c r="H12587" i="9"/>
  <c r="G12587" i="9"/>
  <c r="I12587" i="9" s="1"/>
  <c r="F12587" i="9"/>
  <c r="H12586" i="9"/>
  <c r="G12586" i="9"/>
  <c r="I12586" i="9" s="1"/>
  <c r="F12586" i="9"/>
  <c r="H12585" i="9"/>
  <c r="G12585" i="9"/>
  <c r="I12585" i="9" s="1"/>
  <c r="F12585" i="9"/>
  <c r="H12584" i="9"/>
  <c r="G12584" i="9"/>
  <c r="I12584" i="9" s="1"/>
  <c r="F12584" i="9"/>
  <c r="H12583" i="9"/>
  <c r="G12583" i="9"/>
  <c r="I12583" i="9" s="1"/>
  <c r="F12583" i="9"/>
  <c r="H12582" i="9"/>
  <c r="G12582" i="9"/>
  <c r="I12582" i="9" s="1"/>
  <c r="F12582" i="9"/>
  <c r="H12581" i="9"/>
  <c r="G12581" i="9"/>
  <c r="I12581" i="9" s="1"/>
  <c r="F12581" i="9"/>
  <c r="H12580" i="9"/>
  <c r="G12580" i="9"/>
  <c r="I12580" i="9" s="1"/>
  <c r="F12580" i="9"/>
  <c r="H12579" i="9"/>
  <c r="G12579" i="9"/>
  <c r="I12579" i="9" s="1"/>
  <c r="F12579" i="9"/>
  <c r="H12578" i="9"/>
  <c r="G12578" i="9"/>
  <c r="I12578" i="9" s="1"/>
  <c r="F12578" i="9"/>
  <c r="H12577" i="9"/>
  <c r="G12577" i="9"/>
  <c r="I12577" i="9" s="1"/>
  <c r="F12577" i="9"/>
  <c r="H12576" i="9"/>
  <c r="G12576" i="9"/>
  <c r="I12576" i="9" s="1"/>
  <c r="F12576" i="9"/>
  <c r="H12575" i="9"/>
  <c r="G12575" i="9"/>
  <c r="I12575" i="9" s="1"/>
  <c r="F12575" i="9"/>
  <c r="H12574" i="9"/>
  <c r="G12574" i="9"/>
  <c r="I12574" i="9" s="1"/>
  <c r="F12574" i="9"/>
  <c r="H12573" i="9"/>
  <c r="G12573" i="9"/>
  <c r="I12573" i="9" s="1"/>
  <c r="F12573" i="9"/>
  <c r="H12572" i="9"/>
  <c r="G12572" i="9"/>
  <c r="I12572" i="9" s="1"/>
  <c r="F12572" i="9"/>
  <c r="H12571" i="9"/>
  <c r="G12571" i="9"/>
  <c r="I12571" i="9" s="1"/>
  <c r="F12571" i="9"/>
  <c r="H12570" i="9"/>
  <c r="G12570" i="9"/>
  <c r="I12570" i="9" s="1"/>
  <c r="F12570" i="9"/>
  <c r="H12569" i="9"/>
  <c r="G12569" i="9"/>
  <c r="I12569" i="9" s="1"/>
  <c r="F12569" i="9"/>
  <c r="H12568" i="9"/>
  <c r="G12568" i="9"/>
  <c r="I12568" i="9" s="1"/>
  <c r="F12568" i="9"/>
  <c r="H12567" i="9"/>
  <c r="G12567" i="9"/>
  <c r="I12567" i="9" s="1"/>
  <c r="F12567" i="9"/>
  <c r="H12566" i="9"/>
  <c r="G12566" i="9"/>
  <c r="I12566" i="9" s="1"/>
  <c r="F12566" i="9"/>
  <c r="H12565" i="9"/>
  <c r="G12565" i="9"/>
  <c r="I12565" i="9" s="1"/>
  <c r="F12565" i="9"/>
  <c r="H12564" i="9"/>
  <c r="G12564" i="9"/>
  <c r="I12564" i="9" s="1"/>
  <c r="F12564" i="9"/>
  <c r="H12563" i="9"/>
  <c r="G12563" i="9"/>
  <c r="I12563" i="9" s="1"/>
  <c r="F12563" i="9"/>
  <c r="H12562" i="9"/>
  <c r="G12562" i="9"/>
  <c r="I12562" i="9" s="1"/>
  <c r="F12562" i="9"/>
  <c r="H12561" i="9"/>
  <c r="G12561" i="9"/>
  <c r="I12561" i="9" s="1"/>
  <c r="F12561" i="9"/>
  <c r="H12560" i="9"/>
  <c r="G12560" i="9"/>
  <c r="I12560" i="9" s="1"/>
  <c r="F12560" i="9"/>
  <c r="H12559" i="9"/>
  <c r="G12559" i="9"/>
  <c r="I12559" i="9" s="1"/>
  <c r="F12559" i="9"/>
  <c r="H12558" i="9"/>
  <c r="G12558" i="9"/>
  <c r="I12558" i="9" s="1"/>
  <c r="F12558" i="9"/>
  <c r="H12557" i="9"/>
  <c r="G12557" i="9"/>
  <c r="I12557" i="9" s="1"/>
  <c r="F12557" i="9"/>
  <c r="H12556" i="9"/>
  <c r="G12556" i="9"/>
  <c r="I12556" i="9" s="1"/>
  <c r="F12556" i="9"/>
  <c r="H12555" i="9"/>
  <c r="G12555" i="9"/>
  <c r="I12555" i="9" s="1"/>
  <c r="F12555" i="9"/>
  <c r="H12554" i="9"/>
  <c r="G12554" i="9"/>
  <c r="I12554" i="9" s="1"/>
  <c r="F12554" i="9"/>
  <c r="H12553" i="9"/>
  <c r="G12553" i="9"/>
  <c r="I12553" i="9" s="1"/>
  <c r="F12553" i="9"/>
  <c r="H12552" i="9"/>
  <c r="G12552" i="9"/>
  <c r="I12552" i="9" s="1"/>
  <c r="F12552" i="9"/>
  <c r="H12551" i="9"/>
  <c r="G12551" i="9"/>
  <c r="I12551" i="9" s="1"/>
  <c r="F12551" i="9"/>
  <c r="H12550" i="9"/>
  <c r="G12550" i="9"/>
  <c r="I12550" i="9" s="1"/>
  <c r="F12550" i="9"/>
  <c r="H12549" i="9"/>
  <c r="G12549" i="9"/>
  <c r="I12549" i="9" s="1"/>
  <c r="F12549" i="9"/>
  <c r="H12548" i="9"/>
  <c r="G12548" i="9"/>
  <c r="I12548" i="9" s="1"/>
  <c r="F12548" i="9"/>
  <c r="H12547" i="9"/>
  <c r="G12547" i="9"/>
  <c r="I12547" i="9" s="1"/>
  <c r="F12547" i="9"/>
  <c r="H12546" i="9"/>
  <c r="G12546" i="9"/>
  <c r="I12546" i="9" s="1"/>
  <c r="F12546" i="9"/>
  <c r="H12545" i="9"/>
  <c r="G12545" i="9"/>
  <c r="I12545" i="9" s="1"/>
  <c r="F12545" i="9"/>
  <c r="H12544" i="9"/>
  <c r="G12544" i="9"/>
  <c r="I12544" i="9" s="1"/>
  <c r="F12544" i="9"/>
  <c r="H12543" i="9"/>
  <c r="G12543" i="9"/>
  <c r="I12543" i="9" s="1"/>
  <c r="F12543" i="9"/>
  <c r="H12542" i="9"/>
  <c r="G12542" i="9"/>
  <c r="I12542" i="9" s="1"/>
  <c r="F12542" i="9"/>
  <c r="H12541" i="9"/>
  <c r="G12541" i="9"/>
  <c r="I12541" i="9" s="1"/>
  <c r="F12541" i="9"/>
  <c r="H12540" i="9"/>
  <c r="G12540" i="9"/>
  <c r="I12540" i="9" s="1"/>
  <c r="F12540" i="9"/>
  <c r="H12539" i="9"/>
  <c r="G12539" i="9"/>
  <c r="I12539" i="9" s="1"/>
  <c r="F12539" i="9"/>
  <c r="H12538" i="9"/>
  <c r="G12538" i="9"/>
  <c r="I12538" i="9" s="1"/>
  <c r="F12538" i="9"/>
  <c r="H12537" i="9"/>
  <c r="G12537" i="9"/>
  <c r="I12537" i="9" s="1"/>
  <c r="F12537" i="9"/>
  <c r="H12536" i="9"/>
  <c r="G12536" i="9"/>
  <c r="I12536" i="9" s="1"/>
  <c r="F12536" i="9"/>
  <c r="H12535" i="9"/>
  <c r="G12535" i="9"/>
  <c r="I12535" i="9" s="1"/>
  <c r="F12535" i="9"/>
  <c r="H12534" i="9"/>
  <c r="G12534" i="9"/>
  <c r="I12534" i="9" s="1"/>
  <c r="F12534" i="9"/>
  <c r="H12533" i="9"/>
  <c r="G12533" i="9"/>
  <c r="I12533" i="9" s="1"/>
  <c r="F12533" i="9"/>
  <c r="H12532" i="9"/>
  <c r="G12532" i="9"/>
  <c r="I12532" i="9" s="1"/>
  <c r="F12532" i="9"/>
  <c r="H12531" i="9"/>
  <c r="G12531" i="9"/>
  <c r="I12531" i="9" s="1"/>
  <c r="F12531" i="9"/>
  <c r="H12530" i="9"/>
  <c r="G12530" i="9"/>
  <c r="I12530" i="9" s="1"/>
  <c r="F12530" i="9"/>
  <c r="H12529" i="9"/>
  <c r="G12529" i="9"/>
  <c r="I12529" i="9" s="1"/>
  <c r="F12529" i="9"/>
  <c r="H12528" i="9"/>
  <c r="G12528" i="9"/>
  <c r="I12528" i="9" s="1"/>
  <c r="F12528" i="9"/>
  <c r="H12527" i="9"/>
  <c r="G12527" i="9"/>
  <c r="I12527" i="9" s="1"/>
  <c r="F12527" i="9"/>
  <c r="H12526" i="9"/>
  <c r="G12526" i="9"/>
  <c r="I12526" i="9" s="1"/>
  <c r="F12526" i="9"/>
  <c r="H12525" i="9"/>
  <c r="G12525" i="9"/>
  <c r="I12525" i="9" s="1"/>
  <c r="F12525" i="9"/>
  <c r="H12524" i="9"/>
  <c r="G12524" i="9"/>
  <c r="I12524" i="9" s="1"/>
  <c r="F12524" i="9"/>
  <c r="H12523" i="9"/>
  <c r="G12523" i="9"/>
  <c r="I12523" i="9" s="1"/>
  <c r="F12523" i="9"/>
  <c r="H12522" i="9"/>
  <c r="G12522" i="9"/>
  <c r="I12522" i="9" s="1"/>
  <c r="F12522" i="9"/>
  <c r="H12521" i="9"/>
  <c r="G12521" i="9"/>
  <c r="I12521" i="9" s="1"/>
  <c r="F12521" i="9"/>
  <c r="H12520" i="9"/>
  <c r="G12520" i="9"/>
  <c r="I12520" i="9" s="1"/>
  <c r="F12520" i="9"/>
  <c r="H12519" i="9"/>
  <c r="G12519" i="9"/>
  <c r="I12519" i="9" s="1"/>
  <c r="F12519" i="9"/>
  <c r="H12518" i="9"/>
  <c r="G12518" i="9"/>
  <c r="I12518" i="9" s="1"/>
  <c r="F12518" i="9"/>
  <c r="H12517" i="9"/>
  <c r="G12517" i="9"/>
  <c r="I12517" i="9" s="1"/>
  <c r="F12517" i="9"/>
  <c r="H12516" i="9"/>
  <c r="G12516" i="9"/>
  <c r="I12516" i="9" s="1"/>
  <c r="F12516" i="9"/>
  <c r="H12515" i="9"/>
  <c r="G12515" i="9"/>
  <c r="I12515" i="9" s="1"/>
  <c r="F12515" i="9"/>
  <c r="H12514" i="9"/>
  <c r="G12514" i="9"/>
  <c r="I12514" i="9" s="1"/>
  <c r="F12514" i="9"/>
  <c r="H12513" i="9"/>
  <c r="G12513" i="9"/>
  <c r="I12513" i="9" s="1"/>
  <c r="F12513" i="9"/>
  <c r="H12512" i="9"/>
  <c r="G12512" i="9"/>
  <c r="I12512" i="9" s="1"/>
  <c r="F12512" i="9"/>
  <c r="H12511" i="9"/>
  <c r="G12511" i="9"/>
  <c r="I12511" i="9" s="1"/>
  <c r="F12511" i="9"/>
  <c r="H12510" i="9"/>
  <c r="G12510" i="9"/>
  <c r="I12510" i="9" s="1"/>
  <c r="F12510" i="9"/>
  <c r="H12509" i="9"/>
  <c r="G12509" i="9"/>
  <c r="I12509" i="9" s="1"/>
  <c r="F12509" i="9"/>
  <c r="H12508" i="9"/>
  <c r="G12508" i="9"/>
  <c r="I12508" i="9" s="1"/>
  <c r="F12508" i="9"/>
  <c r="H12507" i="9"/>
  <c r="G12507" i="9"/>
  <c r="I12507" i="9" s="1"/>
  <c r="F12507" i="9"/>
  <c r="H12506" i="9"/>
  <c r="G12506" i="9"/>
  <c r="I12506" i="9" s="1"/>
  <c r="F12506" i="9"/>
  <c r="H12505" i="9"/>
  <c r="G12505" i="9"/>
  <c r="I12505" i="9" s="1"/>
  <c r="F12505" i="9"/>
  <c r="H12504" i="9"/>
  <c r="G12504" i="9"/>
  <c r="I12504" i="9" s="1"/>
  <c r="F12504" i="9"/>
  <c r="H12503" i="9"/>
  <c r="G12503" i="9"/>
  <c r="I12503" i="9" s="1"/>
  <c r="F12503" i="9"/>
  <c r="H12502" i="9"/>
  <c r="G12502" i="9"/>
  <c r="I12502" i="9" s="1"/>
  <c r="F12502" i="9"/>
  <c r="H12501" i="9"/>
  <c r="G12501" i="9"/>
  <c r="I12501" i="9" s="1"/>
  <c r="F12501" i="9"/>
  <c r="H12500" i="9"/>
  <c r="G12500" i="9"/>
  <c r="I12500" i="9" s="1"/>
  <c r="F12500" i="9"/>
  <c r="H12499" i="9"/>
  <c r="G12499" i="9"/>
  <c r="I12499" i="9" s="1"/>
  <c r="F12499" i="9"/>
  <c r="H12498" i="9"/>
  <c r="G12498" i="9"/>
  <c r="I12498" i="9" s="1"/>
  <c r="F12498" i="9"/>
  <c r="H12497" i="9"/>
  <c r="G12497" i="9"/>
  <c r="I12497" i="9" s="1"/>
  <c r="F12497" i="9"/>
  <c r="H12496" i="9"/>
  <c r="G12496" i="9"/>
  <c r="I12496" i="9" s="1"/>
  <c r="F12496" i="9"/>
  <c r="H12495" i="9"/>
  <c r="G12495" i="9"/>
  <c r="I12495" i="9" s="1"/>
  <c r="F12495" i="9"/>
  <c r="H12494" i="9"/>
  <c r="G12494" i="9"/>
  <c r="I12494" i="9" s="1"/>
  <c r="F12494" i="9"/>
  <c r="H12493" i="9"/>
  <c r="G12493" i="9"/>
  <c r="I12493" i="9" s="1"/>
  <c r="F12493" i="9"/>
  <c r="H12492" i="9"/>
  <c r="G12492" i="9"/>
  <c r="I12492" i="9" s="1"/>
  <c r="F12492" i="9"/>
  <c r="H12491" i="9"/>
  <c r="G12491" i="9"/>
  <c r="I12491" i="9" s="1"/>
  <c r="F12491" i="9"/>
  <c r="H12490" i="9"/>
  <c r="G12490" i="9"/>
  <c r="I12490" i="9" s="1"/>
  <c r="F12490" i="9"/>
  <c r="H12489" i="9"/>
  <c r="G12489" i="9"/>
  <c r="I12489" i="9" s="1"/>
  <c r="F12489" i="9"/>
  <c r="H12488" i="9"/>
  <c r="G12488" i="9"/>
  <c r="I12488" i="9" s="1"/>
  <c r="F12488" i="9"/>
  <c r="H12487" i="9"/>
  <c r="G12487" i="9"/>
  <c r="I12487" i="9" s="1"/>
  <c r="F12487" i="9"/>
  <c r="H12486" i="9"/>
  <c r="G12486" i="9"/>
  <c r="I12486" i="9" s="1"/>
  <c r="F12486" i="9"/>
  <c r="H12485" i="9"/>
  <c r="G12485" i="9"/>
  <c r="I12485" i="9" s="1"/>
  <c r="F12485" i="9"/>
  <c r="H12484" i="9"/>
  <c r="G12484" i="9"/>
  <c r="I12484" i="9" s="1"/>
  <c r="F12484" i="9"/>
  <c r="H12483" i="9"/>
  <c r="G12483" i="9"/>
  <c r="I12483" i="9" s="1"/>
  <c r="F12483" i="9"/>
  <c r="H12482" i="9"/>
  <c r="G12482" i="9"/>
  <c r="I12482" i="9" s="1"/>
  <c r="F12482" i="9"/>
  <c r="H12481" i="9"/>
  <c r="G12481" i="9"/>
  <c r="I12481" i="9" s="1"/>
  <c r="F12481" i="9"/>
  <c r="H12480" i="9"/>
  <c r="G12480" i="9"/>
  <c r="I12480" i="9" s="1"/>
  <c r="F12480" i="9"/>
  <c r="H12479" i="9"/>
  <c r="G12479" i="9"/>
  <c r="I12479" i="9" s="1"/>
  <c r="F12479" i="9"/>
  <c r="H12478" i="9"/>
  <c r="G12478" i="9"/>
  <c r="I12478" i="9" s="1"/>
  <c r="F12478" i="9"/>
  <c r="H12477" i="9"/>
  <c r="G12477" i="9"/>
  <c r="I12477" i="9" s="1"/>
  <c r="F12477" i="9"/>
  <c r="H12476" i="9"/>
  <c r="G12476" i="9"/>
  <c r="I12476" i="9" s="1"/>
  <c r="F12476" i="9"/>
  <c r="H12475" i="9"/>
  <c r="G12475" i="9"/>
  <c r="I12475" i="9" s="1"/>
  <c r="F12475" i="9"/>
  <c r="H12474" i="9"/>
  <c r="G12474" i="9"/>
  <c r="I12474" i="9" s="1"/>
  <c r="F12474" i="9"/>
  <c r="H12473" i="9"/>
  <c r="G12473" i="9"/>
  <c r="I12473" i="9" s="1"/>
  <c r="F12473" i="9"/>
  <c r="H12472" i="9"/>
  <c r="G12472" i="9"/>
  <c r="I12472" i="9" s="1"/>
  <c r="F12472" i="9"/>
  <c r="H12471" i="9"/>
  <c r="G12471" i="9"/>
  <c r="I12471" i="9" s="1"/>
  <c r="F12471" i="9"/>
  <c r="H12470" i="9"/>
  <c r="G12470" i="9"/>
  <c r="I12470" i="9" s="1"/>
  <c r="F12470" i="9"/>
  <c r="H12469" i="9"/>
  <c r="G12469" i="9"/>
  <c r="I12469" i="9" s="1"/>
  <c r="F12469" i="9"/>
  <c r="H12468" i="9"/>
  <c r="G12468" i="9"/>
  <c r="I12468" i="9" s="1"/>
  <c r="F12468" i="9"/>
  <c r="H12467" i="9"/>
  <c r="G12467" i="9"/>
  <c r="I12467" i="9" s="1"/>
  <c r="F12467" i="9"/>
  <c r="H12466" i="9"/>
  <c r="G12466" i="9"/>
  <c r="I12466" i="9" s="1"/>
  <c r="F12466" i="9"/>
  <c r="H12465" i="9"/>
  <c r="G12465" i="9"/>
  <c r="I12465" i="9" s="1"/>
  <c r="F12465" i="9"/>
  <c r="H12464" i="9"/>
  <c r="G12464" i="9"/>
  <c r="I12464" i="9" s="1"/>
  <c r="F12464" i="9"/>
  <c r="H12463" i="9"/>
  <c r="G12463" i="9"/>
  <c r="I12463" i="9" s="1"/>
  <c r="F12463" i="9"/>
  <c r="H12462" i="9"/>
  <c r="G12462" i="9"/>
  <c r="I12462" i="9" s="1"/>
  <c r="F12462" i="9"/>
  <c r="H12461" i="9"/>
  <c r="G12461" i="9"/>
  <c r="I12461" i="9" s="1"/>
  <c r="F12461" i="9"/>
  <c r="H12460" i="9"/>
  <c r="G12460" i="9"/>
  <c r="I12460" i="9" s="1"/>
  <c r="F12460" i="9"/>
  <c r="H12459" i="9"/>
  <c r="G12459" i="9"/>
  <c r="I12459" i="9" s="1"/>
  <c r="F12459" i="9"/>
  <c r="H12458" i="9"/>
  <c r="G12458" i="9"/>
  <c r="I12458" i="9" s="1"/>
  <c r="F12458" i="9"/>
  <c r="H12457" i="9"/>
  <c r="G12457" i="9"/>
  <c r="I12457" i="9" s="1"/>
  <c r="F12457" i="9"/>
  <c r="H12456" i="9"/>
  <c r="G12456" i="9"/>
  <c r="I12456" i="9" s="1"/>
  <c r="F12456" i="9"/>
  <c r="H12455" i="9"/>
  <c r="G12455" i="9"/>
  <c r="I12455" i="9" s="1"/>
  <c r="F12455" i="9"/>
  <c r="H12454" i="9"/>
  <c r="G12454" i="9"/>
  <c r="I12454" i="9" s="1"/>
  <c r="F12454" i="9"/>
  <c r="H12453" i="9"/>
  <c r="G12453" i="9"/>
  <c r="I12453" i="9" s="1"/>
  <c r="F12453" i="9"/>
  <c r="H12452" i="9"/>
  <c r="G12452" i="9"/>
  <c r="I12452" i="9" s="1"/>
  <c r="F12452" i="9"/>
  <c r="H12451" i="9"/>
  <c r="G12451" i="9"/>
  <c r="I12451" i="9" s="1"/>
  <c r="F12451" i="9"/>
  <c r="H12450" i="9"/>
  <c r="G12450" i="9"/>
  <c r="I12450" i="9" s="1"/>
  <c r="F12450" i="9"/>
  <c r="H12449" i="9"/>
  <c r="G12449" i="9"/>
  <c r="I12449" i="9" s="1"/>
  <c r="F12449" i="9"/>
  <c r="H12448" i="9"/>
  <c r="G12448" i="9"/>
  <c r="I12448" i="9" s="1"/>
  <c r="F12448" i="9"/>
  <c r="H12447" i="9"/>
  <c r="G12447" i="9"/>
  <c r="I12447" i="9" s="1"/>
  <c r="F12447" i="9"/>
  <c r="H12446" i="9"/>
  <c r="G12446" i="9"/>
  <c r="I12446" i="9" s="1"/>
  <c r="F12446" i="9"/>
  <c r="H12445" i="9"/>
  <c r="G12445" i="9"/>
  <c r="I12445" i="9" s="1"/>
  <c r="F12445" i="9"/>
  <c r="H12444" i="9"/>
  <c r="G12444" i="9"/>
  <c r="I12444" i="9" s="1"/>
  <c r="F12444" i="9"/>
  <c r="H12443" i="9"/>
  <c r="G12443" i="9"/>
  <c r="I12443" i="9" s="1"/>
  <c r="F12443" i="9"/>
  <c r="H12442" i="9"/>
  <c r="G12442" i="9"/>
  <c r="I12442" i="9" s="1"/>
  <c r="F12442" i="9"/>
  <c r="H12441" i="9"/>
  <c r="G12441" i="9"/>
  <c r="I12441" i="9" s="1"/>
  <c r="F12441" i="9"/>
  <c r="H12440" i="9"/>
  <c r="G12440" i="9"/>
  <c r="I12440" i="9" s="1"/>
  <c r="F12440" i="9"/>
  <c r="H12439" i="9"/>
  <c r="G12439" i="9"/>
  <c r="I12439" i="9" s="1"/>
  <c r="F12439" i="9"/>
  <c r="H12438" i="9"/>
  <c r="G12438" i="9"/>
  <c r="I12438" i="9" s="1"/>
  <c r="F12438" i="9"/>
  <c r="H12437" i="9"/>
  <c r="G12437" i="9"/>
  <c r="I12437" i="9" s="1"/>
  <c r="F12437" i="9"/>
  <c r="H12436" i="9"/>
  <c r="G12436" i="9"/>
  <c r="I12436" i="9" s="1"/>
  <c r="F12436" i="9"/>
  <c r="H12435" i="9"/>
  <c r="G12435" i="9"/>
  <c r="I12435" i="9" s="1"/>
  <c r="F12435" i="9"/>
  <c r="H12434" i="9"/>
  <c r="G12434" i="9"/>
  <c r="I12434" i="9" s="1"/>
  <c r="F12434" i="9"/>
  <c r="H12433" i="9"/>
  <c r="G12433" i="9"/>
  <c r="I12433" i="9" s="1"/>
  <c r="F12433" i="9"/>
  <c r="H12432" i="9"/>
  <c r="G12432" i="9"/>
  <c r="I12432" i="9" s="1"/>
  <c r="F12432" i="9"/>
  <c r="H12431" i="9"/>
  <c r="G12431" i="9"/>
  <c r="I12431" i="9" s="1"/>
  <c r="F12431" i="9"/>
  <c r="H12430" i="9"/>
  <c r="G12430" i="9"/>
  <c r="I12430" i="9" s="1"/>
  <c r="F12430" i="9"/>
  <c r="H12429" i="9"/>
  <c r="G12429" i="9"/>
  <c r="I12429" i="9" s="1"/>
  <c r="F12429" i="9"/>
  <c r="H12428" i="9"/>
  <c r="G12428" i="9"/>
  <c r="I12428" i="9" s="1"/>
  <c r="F12428" i="9"/>
  <c r="H12427" i="9"/>
  <c r="G12427" i="9"/>
  <c r="I12427" i="9" s="1"/>
  <c r="F12427" i="9"/>
  <c r="H12426" i="9"/>
  <c r="G12426" i="9"/>
  <c r="I12426" i="9" s="1"/>
  <c r="F12426" i="9"/>
  <c r="H12425" i="9"/>
  <c r="G12425" i="9"/>
  <c r="I12425" i="9" s="1"/>
  <c r="F12425" i="9"/>
  <c r="H12424" i="9"/>
  <c r="G12424" i="9"/>
  <c r="I12424" i="9" s="1"/>
  <c r="F12424" i="9"/>
  <c r="H12423" i="9"/>
  <c r="G12423" i="9"/>
  <c r="I12423" i="9" s="1"/>
  <c r="F12423" i="9"/>
  <c r="H12422" i="9"/>
  <c r="G12422" i="9"/>
  <c r="I12422" i="9" s="1"/>
  <c r="F12422" i="9"/>
  <c r="H12421" i="9"/>
  <c r="G12421" i="9"/>
  <c r="I12421" i="9" s="1"/>
  <c r="F12421" i="9"/>
  <c r="H12420" i="9"/>
  <c r="G12420" i="9"/>
  <c r="I12420" i="9" s="1"/>
  <c r="F12420" i="9"/>
  <c r="H12419" i="9"/>
  <c r="G12419" i="9"/>
  <c r="I12419" i="9" s="1"/>
  <c r="F12419" i="9"/>
  <c r="H12418" i="9"/>
  <c r="G12418" i="9"/>
  <c r="I12418" i="9" s="1"/>
  <c r="F12418" i="9"/>
  <c r="H12417" i="9"/>
  <c r="G12417" i="9"/>
  <c r="I12417" i="9" s="1"/>
  <c r="F12417" i="9"/>
  <c r="H12416" i="9"/>
  <c r="G12416" i="9"/>
  <c r="I12416" i="9" s="1"/>
  <c r="F12416" i="9"/>
  <c r="H12415" i="9"/>
  <c r="G12415" i="9"/>
  <c r="I12415" i="9" s="1"/>
  <c r="F12415" i="9"/>
  <c r="H12414" i="9"/>
  <c r="G12414" i="9"/>
  <c r="I12414" i="9" s="1"/>
  <c r="F12414" i="9"/>
  <c r="H12413" i="9"/>
  <c r="G12413" i="9"/>
  <c r="I12413" i="9" s="1"/>
  <c r="F12413" i="9"/>
  <c r="H12412" i="9"/>
  <c r="G12412" i="9"/>
  <c r="I12412" i="9" s="1"/>
  <c r="F12412" i="9"/>
  <c r="H12411" i="9"/>
  <c r="G12411" i="9"/>
  <c r="I12411" i="9" s="1"/>
  <c r="F12411" i="9"/>
  <c r="H12410" i="9"/>
  <c r="G12410" i="9"/>
  <c r="I12410" i="9" s="1"/>
  <c r="F12410" i="9"/>
  <c r="H12409" i="9"/>
  <c r="G12409" i="9"/>
  <c r="I12409" i="9" s="1"/>
  <c r="F12409" i="9"/>
  <c r="H12408" i="9"/>
  <c r="G12408" i="9"/>
  <c r="I12408" i="9" s="1"/>
  <c r="F12408" i="9"/>
  <c r="H12407" i="9"/>
  <c r="G12407" i="9"/>
  <c r="I12407" i="9" s="1"/>
  <c r="F12407" i="9"/>
  <c r="H12406" i="9"/>
  <c r="G12406" i="9"/>
  <c r="I12406" i="9" s="1"/>
  <c r="F12406" i="9"/>
  <c r="H12405" i="9"/>
  <c r="G12405" i="9"/>
  <c r="I12405" i="9" s="1"/>
  <c r="F12405" i="9"/>
  <c r="H12404" i="9"/>
  <c r="G12404" i="9"/>
  <c r="I12404" i="9" s="1"/>
  <c r="F12404" i="9"/>
  <c r="H12403" i="9"/>
  <c r="G12403" i="9"/>
  <c r="I12403" i="9" s="1"/>
  <c r="F12403" i="9"/>
  <c r="H12402" i="9"/>
  <c r="G12402" i="9"/>
  <c r="I12402" i="9" s="1"/>
  <c r="F12402" i="9"/>
  <c r="H12401" i="9"/>
  <c r="G12401" i="9"/>
  <c r="I12401" i="9" s="1"/>
  <c r="F12401" i="9"/>
  <c r="H12400" i="9"/>
  <c r="G12400" i="9"/>
  <c r="I12400" i="9" s="1"/>
  <c r="F12400" i="9"/>
  <c r="H12399" i="9"/>
  <c r="G12399" i="9"/>
  <c r="I12399" i="9" s="1"/>
  <c r="F12399" i="9"/>
  <c r="H12398" i="9"/>
  <c r="G12398" i="9"/>
  <c r="I12398" i="9" s="1"/>
  <c r="F12398" i="9"/>
  <c r="H12397" i="9"/>
  <c r="G12397" i="9"/>
  <c r="I12397" i="9" s="1"/>
  <c r="F12397" i="9"/>
  <c r="H12396" i="9"/>
  <c r="G12396" i="9"/>
  <c r="I12396" i="9" s="1"/>
  <c r="F12396" i="9"/>
  <c r="H12395" i="9"/>
  <c r="G12395" i="9"/>
  <c r="I12395" i="9" s="1"/>
  <c r="F12395" i="9"/>
  <c r="H12394" i="9"/>
  <c r="G12394" i="9"/>
  <c r="I12394" i="9" s="1"/>
  <c r="F12394" i="9"/>
  <c r="H12393" i="9"/>
  <c r="G12393" i="9"/>
  <c r="I12393" i="9" s="1"/>
  <c r="F12393" i="9"/>
  <c r="H12392" i="9"/>
  <c r="G12392" i="9"/>
  <c r="I12392" i="9" s="1"/>
  <c r="F12392" i="9"/>
  <c r="H12391" i="9"/>
  <c r="G12391" i="9"/>
  <c r="I12391" i="9" s="1"/>
  <c r="F12391" i="9"/>
  <c r="H12390" i="9"/>
  <c r="G12390" i="9"/>
  <c r="I12390" i="9" s="1"/>
  <c r="F12390" i="9"/>
  <c r="H12389" i="9"/>
  <c r="G12389" i="9"/>
  <c r="I12389" i="9" s="1"/>
  <c r="F12389" i="9"/>
  <c r="H12388" i="9"/>
  <c r="G12388" i="9"/>
  <c r="I12388" i="9" s="1"/>
  <c r="F12388" i="9"/>
  <c r="H12387" i="9"/>
  <c r="G12387" i="9"/>
  <c r="I12387" i="9" s="1"/>
  <c r="F12387" i="9"/>
  <c r="H12386" i="9"/>
  <c r="G12386" i="9"/>
  <c r="I12386" i="9" s="1"/>
  <c r="F12386" i="9"/>
  <c r="H12385" i="9"/>
  <c r="G12385" i="9"/>
  <c r="I12385" i="9" s="1"/>
  <c r="F12385" i="9"/>
  <c r="H12384" i="9"/>
  <c r="G12384" i="9"/>
  <c r="I12384" i="9" s="1"/>
  <c r="F12384" i="9"/>
  <c r="H12383" i="9"/>
  <c r="G12383" i="9"/>
  <c r="I12383" i="9" s="1"/>
  <c r="F12383" i="9"/>
  <c r="H12382" i="9"/>
  <c r="G12382" i="9"/>
  <c r="I12382" i="9" s="1"/>
  <c r="F12382" i="9"/>
  <c r="H12381" i="9"/>
  <c r="G12381" i="9"/>
  <c r="I12381" i="9" s="1"/>
  <c r="F12381" i="9"/>
  <c r="H12380" i="9"/>
  <c r="G12380" i="9"/>
  <c r="I12380" i="9" s="1"/>
  <c r="F12380" i="9"/>
  <c r="H12379" i="9"/>
  <c r="G12379" i="9"/>
  <c r="I12379" i="9" s="1"/>
  <c r="F12379" i="9"/>
  <c r="H12378" i="9"/>
  <c r="G12378" i="9"/>
  <c r="I12378" i="9" s="1"/>
  <c r="F12378" i="9"/>
  <c r="H12377" i="9"/>
  <c r="G12377" i="9"/>
  <c r="I12377" i="9" s="1"/>
  <c r="F12377" i="9"/>
  <c r="H12376" i="9"/>
  <c r="G12376" i="9"/>
  <c r="I12376" i="9" s="1"/>
  <c r="F12376" i="9"/>
  <c r="H12375" i="9"/>
  <c r="G12375" i="9"/>
  <c r="I12375" i="9" s="1"/>
  <c r="F12375" i="9"/>
  <c r="H12374" i="9"/>
  <c r="G12374" i="9"/>
  <c r="I12374" i="9" s="1"/>
  <c r="F12374" i="9"/>
  <c r="H12373" i="9"/>
  <c r="G12373" i="9"/>
  <c r="I12373" i="9" s="1"/>
  <c r="F12373" i="9"/>
  <c r="H12372" i="9"/>
  <c r="G12372" i="9"/>
  <c r="I12372" i="9" s="1"/>
  <c r="F12372" i="9"/>
  <c r="H12371" i="9"/>
  <c r="G12371" i="9"/>
  <c r="I12371" i="9" s="1"/>
  <c r="F12371" i="9"/>
  <c r="H12370" i="9"/>
  <c r="G12370" i="9"/>
  <c r="I12370" i="9" s="1"/>
  <c r="F12370" i="9"/>
  <c r="H12369" i="9"/>
  <c r="G12369" i="9"/>
  <c r="I12369" i="9" s="1"/>
  <c r="F12369" i="9"/>
  <c r="H12368" i="9"/>
  <c r="G12368" i="9"/>
  <c r="I12368" i="9" s="1"/>
  <c r="F12368" i="9"/>
  <c r="H12367" i="9"/>
  <c r="G12367" i="9"/>
  <c r="I12367" i="9" s="1"/>
  <c r="F12367" i="9"/>
  <c r="H12366" i="9"/>
  <c r="G12366" i="9"/>
  <c r="I12366" i="9" s="1"/>
  <c r="F12366" i="9"/>
  <c r="H12365" i="9"/>
  <c r="G12365" i="9"/>
  <c r="I12365" i="9" s="1"/>
  <c r="F12365" i="9"/>
  <c r="H12364" i="9"/>
  <c r="G12364" i="9"/>
  <c r="I12364" i="9" s="1"/>
  <c r="F12364" i="9"/>
  <c r="H12363" i="9"/>
  <c r="G12363" i="9"/>
  <c r="I12363" i="9" s="1"/>
  <c r="F12363" i="9"/>
  <c r="H12362" i="9"/>
  <c r="G12362" i="9"/>
  <c r="I12362" i="9" s="1"/>
  <c r="F12362" i="9"/>
  <c r="H12361" i="9"/>
  <c r="G12361" i="9"/>
  <c r="I12361" i="9" s="1"/>
  <c r="F12361" i="9"/>
  <c r="H12360" i="9"/>
  <c r="G12360" i="9"/>
  <c r="I12360" i="9" s="1"/>
  <c r="F12360" i="9"/>
  <c r="H12359" i="9"/>
  <c r="G12359" i="9"/>
  <c r="I12359" i="9" s="1"/>
  <c r="F12359" i="9"/>
  <c r="H12358" i="9"/>
  <c r="G12358" i="9"/>
  <c r="I12358" i="9" s="1"/>
  <c r="F12358" i="9"/>
  <c r="H12357" i="9"/>
  <c r="G12357" i="9"/>
  <c r="I12357" i="9" s="1"/>
  <c r="F12357" i="9"/>
  <c r="H12356" i="9"/>
  <c r="G12356" i="9"/>
  <c r="I12356" i="9" s="1"/>
  <c r="F12356" i="9"/>
  <c r="H12355" i="9"/>
  <c r="G12355" i="9"/>
  <c r="I12355" i="9" s="1"/>
  <c r="F12355" i="9"/>
  <c r="H12354" i="9"/>
  <c r="G12354" i="9"/>
  <c r="I12354" i="9" s="1"/>
  <c r="F12354" i="9"/>
  <c r="H12353" i="9"/>
  <c r="G12353" i="9"/>
  <c r="I12353" i="9" s="1"/>
  <c r="F12353" i="9"/>
  <c r="H12352" i="9"/>
  <c r="G12352" i="9"/>
  <c r="I12352" i="9" s="1"/>
  <c r="F12352" i="9"/>
  <c r="H12351" i="9"/>
  <c r="G12351" i="9"/>
  <c r="I12351" i="9" s="1"/>
  <c r="F12351" i="9"/>
  <c r="H12350" i="9"/>
  <c r="G12350" i="9"/>
  <c r="I12350" i="9" s="1"/>
  <c r="F12350" i="9"/>
  <c r="H12349" i="9"/>
  <c r="G12349" i="9"/>
  <c r="I12349" i="9" s="1"/>
  <c r="F12349" i="9"/>
  <c r="H12348" i="9"/>
  <c r="G12348" i="9"/>
  <c r="I12348" i="9" s="1"/>
  <c r="F12348" i="9"/>
  <c r="H12347" i="9"/>
  <c r="G12347" i="9"/>
  <c r="I12347" i="9" s="1"/>
  <c r="F12347" i="9"/>
  <c r="H12346" i="9"/>
  <c r="G12346" i="9"/>
  <c r="I12346" i="9" s="1"/>
  <c r="F12346" i="9"/>
  <c r="H12345" i="9"/>
  <c r="G12345" i="9"/>
  <c r="I12345" i="9" s="1"/>
  <c r="F12345" i="9"/>
  <c r="H12344" i="9"/>
  <c r="G12344" i="9"/>
  <c r="I12344" i="9" s="1"/>
  <c r="F12344" i="9"/>
  <c r="H12343" i="9"/>
  <c r="G12343" i="9"/>
  <c r="I12343" i="9" s="1"/>
  <c r="F12343" i="9"/>
  <c r="H12342" i="9"/>
  <c r="G12342" i="9"/>
  <c r="I12342" i="9" s="1"/>
  <c r="F12342" i="9"/>
  <c r="H12341" i="9"/>
  <c r="G12341" i="9"/>
  <c r="I12341" i="9" s="1"/>
  <c r="F12341" i="9"/>
  <c r="H12340" i="9"/>
  <c r="G12340" i="9"/>
  <c r="I12340" i="9" s="1"/>
  <c r="F12340" i="9"/>
  <c r="H12339" i="9"/>
  <c r="G12339" i="9"/>
  <c r="I12339" i="9" s="1"/>
  <c r="F12339" i="9"/>
  <c r="H12338" i="9"/>
  <c r="G12338" i="9"/>
  <c r="I12338" i="9" s="1"/>
  <c r="F12338" i="9"/>
  <c r="H12337" i="9"/>
  <c r="G12337" i="9"/>
  <c r="I12337" i="9" s="1"/>
  <c r="F12337" i="9"/>
  <c r="H12336" i="9"/>
  <c r="G12336" i="9"/>
  <c r="I12336" i="9" s="1"/>
  <c r="F12336" i="9"/>
  <c r="H12335" i="9"/>
  <c r="G12335" i="9"/>
  <c r="I12335" i="9" s="1"/>
  <c r="F12335" i="9"/>
  <c r="H12334" i="9"/>
  <c r="G12334" i="9"/>
  <c r="I12334" i="9" s="1"/>
  <c r="F12334" i="9"/>
  <c r="H12333" i="9"/>
  <c r="G12333" i="9"/>
  <c r="I12333" i="9" s="1"/>
  <c r="F12333" i="9"/>
  <c r="H12332" i="9"/>
  <c r="G12332" i="9"/>
  <c r="I12332" i="9" s="1"/>
  <c r="F12332" i="9"/>
  <c r="H12331" i="9"/>
  <c r="G12331" i="9"/>
  <c r="I12331" i="9" s="1"/>
  <c r="F12331" i="9"/>
  <c r="H12330" i="9"/>
  <c r="G12330" i="9"/>
  <c r="I12330" i="9" s="1"/>
  <c r="F12330" i="9"/>
  <c r="H12329" i="9"/>
  <c r="G12329" i="9"/>
  <c r="I12329" i="9" s="1"/>
  <c r="F12329" i="9"/>
  <c r="H12328" i="9"/>
  <c r="G12328" i="9"/>
  <c r="I12328" i="9" s="1"/>
  <c r="F12328" i="9"/>
  <c r="H12327" i="9"/>
  <c r="G12327" i="9"/>
  <c r="I12327" i="9" s="1"/>
  <c r="F12327" i="9"/>
  <c r="H12326" i="9"/>
  <c r="G12326" i="9"/>
  <c r="I12326" i="9" s="1"/>
  <c r="F12326" i="9"/>
  <c r="H12325" i="9"/>
  <c r="G12325" i="9"/>
  <c r="I12325" i="9" s="1"/>
  <c r="F12325" i="9"/>
  <c r="H12324" i="9"/>
  <c r="G12324" i="9"/>
  <c r="I12324" i="9" s="1"/>
  <c r="F12324" i="9"/>
  <c r="H12323" i="9"/>
  <c r="G12323" i="9"/>
  <c r="I12323" i="9" s="1"/>
  <c r="F12323" i="9"/>
  <c r="H12322" i="9"/>
  <c r="G12322" i="9"/>
  <c r="I12322" i="9" s="1"/>
  <c r="F12322" i="9"/>
  <c r="H12321" i="9"/>
  <c r="G12321" i="9"/>
  <c r="I12321" i="9" s="1"/>
  <c r="F12321" i="9"/>
  <c r="H12320" i="9"/>
  <c r="G12320" i="9"/>
  <c r="I12320" i="9" s="1"/>
  <c r="F12320" i="9"/>
  <c r="H12319" i="9"/>
  <c r="G12319" i="9"/>
  <c r="I12319" i="9" s="1"/>
  <c r="F12319" i="9"/>
  <c r="H12318" i="9"/>
  <c r="G12318" i="9"/>
  <c r="I12318" i="9" s="1"/>
  <c r="F12318" i="9"/>
  <c r="H12317" i="9"/>
  <c r="G12317" i="9"/>
  <c r="I12317" i="9" s="1"/>
  <c r="F12317" i="9"/>
  <c r="H12316" i="9"/>
  <c r="G12316" i="9"/>
  <c r="I12316" i="9" s="1"/>
  <c r="F12316" i="9"/>
  <c r="H12315" i="9"/>
  <c r="G12315" i="9"/>
  <c r="I12315" i="9" s="1"/>
  <c r="F12315" i="9"/>
  <c r="H12314" i="9"/>
  <c r="G12314" i="9"/>
  <c r="I12314" i="9" s="1"/>
  <c r="F12314" i="9"/>
  <c r="H12313" i="9"/>
  <c r="G12313" i="9"/>
  <c r="I12313" i="9" s="1"/>
  <c r="F12313" i="9"/>
  <c r="H12312" i="9"/>
  <c r="G12312" i="9"/>
  <c r="I12312" i="9" s="1"/>
  <c r="F12312" i="9"/>
  <c r="H12311" i="9"/>
  <c r="G12311" i="9"/>
  <c r="I12311" i="9" s="1"/>
  <c r="F12311" i="9"/>
  <c r="H12310" i="9"/>
  <c r="G12310" i="9"/>
  <c r="I12310" i="9" s="1"/>
  <c r="F12310" i="9"/>
  <c r="H12309" i="9"/>
  <c r="G12309" i="9"/>
  <c r="I12309" i="9" s="1"/>
  <c r="F12309" i="9"/>
  <c r="H12308" i="9"/>
  <c r="G12308" i="9"/>
  <c r="I12308" i="9" s="1"/>
  <c r="F12308" i="9"/>
  <c r="H12307" i="9"/>
  <c r="G12307" i="9"/>
  <c r="I12307" i="9" s="1"/>
  <c r="F12307" i="9"/>
  <c r="H12306" i="9"/>
  <c r="G12306" i="9"/>
  <c r="I12306" i="9" s="1"/>
  <c r="F12306" i="9"/>
  <c r="H12305" i="9"/>
  <c r="G12305" i="9"/>
  <c r="I12305" i="9" s="1"/>
  <c r="F12305" i="9"/>
  <c r="H12304" i="9"/>
  <c r="G12304" i="9"/>
  <c r="I12304" i="9" s="1"/>
  <c r="F12304" i="9"/>
  <c r="H12303" i="9"/>
  <c r="G12303" i="9"/>
  <c r="I12303" i="9" s="1"/>
  <c r="F12303" i="9"/>
  <c r="H12302" i="9"/>
  <c r="G12302" i="9"/>
  <c r="I12302" i="9" s="1"/>
  <c r="F12302" i="9"/>
  <c r="H12301" i="9"/>
  <c r="G12301" i="9"/>
  <c r="I12301" i="9" s="1"/>
  <c r="F12301" i="9"/>
  <c r="H12300" i="9"/>
  <c r="G12300" i="9"/>
  <c r="I12300" i="9" s="1"/>
  <c r="F12300" i="9"/>
  <c r="H12299" i="9"/>
  <c r="G12299" i="9"/>
  <c r="I12299" i="9" s="1"/>
  <c r="F12299" i="9"/>
  <c r="H12298" i="9"/>
  <c r="G12298" i="9"/>
  <c r="I12298" i="9" s="1"/>
  <c r="F12298" i="9"/>
  <c r="H12297" i="9"/>
  <c r="G12297" i="9"/>
  <c r="I12297" i="9" s="1"/>
  <c r="F12297" i="9"/>
  <c r="H12296" i="9"/>
  <c r="G12296" i="9"/>
  <c r="I12296" i="9" s="1"/>
  <c r="F12296" i="9"/>
  <c r="H12295" i="9"/>
  <c r="G12295" i="9"/>
  <c r="I12295" i="9" s="1"/>
  <c r="F12295" i="9"/>
  <c r="H12294" i="9"/>
  <c r="G12294" i="9"/>
  <c r="I12294" i="9" s="1"/>
  <c r="F12294" i="9"/>
  <c r="H12293" i="9"/>
  <c r="G12293" i="9"/>
  <c r="I12293" i="9" s="1"/>
  <c r="F12293" i="9"/>
  <c r="H12292" i="9"/>
  <c r="G12292" i="9"/>
  <c r="I12292" i="9" s="1"/>
  <c r="F12292" i="9"/>
  <c r="H12291" i="9"/>
  <c r="G12291" i="9"/>
  <c r="I12291" i="9" s="1"/>
  <c r="F12291" i="9"/>
  <c r="H12290" i="9"/>
  <c r="G12290" i="9"/>
  <c r="I12290" i="9" s="1"/>
  <c r="F12290" i="9"/>
  <c r="H12289" i="9"/>
  <c r="G12289" i="9"/>
  <c r="I12289" i="9" s="1"/>
  <c r="F12289" i="9"/>
  <c r="H12288" i="9"/>
  <c r="G12288" i="9"/>
  <c r="I12288" i="9" s="1"/>
  <c r="F12288" i="9"/>
  <c r="H12287" i="9"/>
  <c r="G12287" i="9"/>
  <c r="I12287" i="9" s="1"/>
  <c r="F12287" i="9"/>
  <c r="H12286" i="9"/>
  <c r="G12286" i="9"/>
  <c r="I12286" i="9" s="1"/>
  <c r="F12286" i="9"/>
  <c r="H12285" i="9"/>
  <c r="G12285" i="9"/>
  <c r="I12285" i="9" s="1"/>
  <c r="F12285" i="9"/>
  <c r="H12284" i="9"/>
  <c r="G12284" i="9"/>
  <c r="I12284" i="9" s="1"/>
  <c r="F12284" i="9"/>
  <c r="H12283" i="9"/>
  <c r="G12283" i="9"/>
  <c r="I12283" i="9" s="1"/>
  <c r="F12283" i="9"/>
  <c r="H12282" i="9"/>
  <c r="G12282" i="9"/>
  <c r="I12282" i="9" s="1"/>
  <c r="F12282" i="9"/>
  <c r="H12281" i="9"/>
  <c r="G12281" i="9"/>
  <c r="I12281" i="9" s="1"/>
  <c r="F12281" i="9"/>
  <c r="H12280" i="9"/>
  <c r="G12280" i="9"/>
  <c r="I12280" i="9" s="1"/>
  <c r="F12280" i="9"/>
  <c r="H12279" i="9"/>
  <c r="G12279" i="9"/>
  <c r="I12279" i="9" s="1"/>
  <c r="F12279" i="9"/>
  <c r="H12278" i="9"/>
  <c r="G12278" i="9"/>
  <c r="I12278" i="9" s="1"/>
  <c r="F12278" i="9"/>
  <c r="H12277" i="9"/>
  <c r="G12277" i="9"/>
  <c r="I12277" i="9" s="1"/>
  <c r="F12277" i="9"/>
  <c r="H12276" i="9"/>
  <c r="G12276" i="9"/>
  <c r="I12276" i="9" s="1"/>
  <c r="F12276" i="9"/>
  <c r="H12275" i="9"/>
  <c r="G12275" i="9"/>
  <c r="I12275" i="9" s="1"/>
  <c r="F12275" i="9"/>
  <c r="H12274" i="9"/>
  <c r="G12274" i="9"/>
  <c r="I12274" i="9" s="1"/>
  <c r="F12274" i="9"/>
  <c r="H12273" i="9"/>
  <c r="G12273" i="9"/>
  <c r="I12273" i="9" s="1"/>
  <c r="F12273" i="9"/>
  <c r="H12272" i="9"/>
  <c r="G12272" i="9"/>
  <c r="I12272" i="9" s="1"/>
  <c r="F12272" i="9"/>
  <c r="H12271" i="9"/>
  <c r="G12271" i="9"/>
  <c r="I12271" i="9" s="1"/>
  <c r="F12271" i="9"/>
  <c r="H12270" i="9"/>
  <c r="G12270" i="9"/>
  <c r="I12270" i="9" s="1"/>
  <c r="F12270" i="9"/>
  <c r="H12269" i="9"/>
  <c r="G12269" i="9"/>
  <c r="I12269" i="9" s="1"/>
  <c r="F12269" i="9"/>
  <c r="H12268" i="9"/>
  <c r="G12268" i="9"/>
  <c r="I12268" i="9" s="1"/>
  <c r="F12268" i="9"/>
  <c r="H12267" i="9"/>
  <c r="G12267" i="9"/>
  <c r="I12267" i="9" s="1"/>
  <c r="F12267" i="9"/>
  <c r="H12266" i="9"/>
  <c r="G12266" i="9"/>
  <c r="I12266" i="9" s="1"/>
  <c r="F12266" i="9"/>
  <c r="H12265" i="9"/>
  <c r="G12265" i="9"/>
  <c r="I12265" i="9" s="1"/>
  <c r="F12265" i="9"/>
  <c r="H12264" i="9"/>
  <c r="G12264" i="9"/>
  <c r="I12264" i="9" s="1"/>
  <c r="F12264" i="9"/>
  <c r="H12263" i="9"/>
  <c r="G12263" i="9"/>
  <c r="I12263" i="9" s="1"/>
  <c r="F12263" i="9"/>
  <c r="H12262" i="9"/>
  <c r="G12262" i="9"/>
  <c r="I12262" i="9" s="1"/>
  <c r="F12262" i="9"/>
  <c r="H12261" i="9"/>
  <c r="G12261" i="9"/>
  <c r="I12261" i="9" s="1"/>
  <c r="F12261" i="9"/>
  <c r="H12260" i="9"/>
  <c r="G12260" i="9"/>
  <c r="I12260" i="9" s="1"/>
  <c r="F12260" i="9"/>
  <c r="H12259" i="9"/>
  <c r="G12259" i="9"/>
  <c r="I12259" i="9" s="1"/>
  <c r="F12259" i="9"/>
  <c r="H12258" i="9"/>
  <c r="G12258" i="9"/>
  <c r="I12258" i="9" s="1"/>
  <c r="F12258" i="9"/>
  <c r="H12257" i="9"/>
  <c r="G12257" i="9"/>
  <c r="I12257" i="9" s="1"/>
  <c r="F12257" i="9"/>
  <c r="H12256" i="9"/>
  <c r="G12256" i="9"/>
  <c r="I12256" i="9" s="1"/>
  <c r="F12256" i="9"/>
  <c r="H12255" i="9"/>
  <c r="G12255" i="9"/>
  <c r="I12255" i="9" s="1"/>
  <c r="F12255" i="9"/>
  <c r="H12254" i="9"/>
  <c r="G12254" i="9"/>
  <c r="I12254" i="9" s="1"/>
  <c r="F12254" i="9"/>
  <c r="H12253" i="9"/>
  <c r="G12253" i="9"/>
  <c r="I12253" i="9" s="1"/>
  <c r="F12253" i="9"/>
  <c r="H12252" i="9"/>
  <c r="G12252" i="9"/>
  <c r="I12252" i="9" s="1"/>
  <c r="F12252" i="9"/>
  <c r="H12251" i="9"/>
  <c r="G12251" i="9"/>
  <c r="I12251" i="9" s="1"/>
  <c r="F12251" i="9"/>
  <c r="H12250" i="9"/>
  <c r="G12250" i="9"/>
  <c r="I12250" i="9" s="1"/>
  <c r="F12250" i="9"/>
  <c r="H12249" i="9"/>
  <c r="G12249" i="9"/>
  <c r="I12249" i="9" s="1"/>
  <c r="F12249" i="9"/>
  <c r="H12248" i="9"/>
  <c r="G12248" i="9"/>
  <c r="I12248" i="9" s="1"/>
  <c r="F12248" i="9"/>
  <c r="H12247" i="9"/>
  <c r="G12247" i="9"/>
  <c r="I12247" i="9" s="1"/>
  <c r="F12247" i="9"/>
  <c r="H12246" i="9"/>
  <c r="G12246" i="9"/>
  <c r="I12246" i="9" s="1"/>
  <c r="F12246" i="9"/>
  <c r="H12245" i="9"/>
  <c r="G12245" i="9"/>
  <c r="I12245" i="9" s="1"/>
  <c r="F12245" i="9"/>
  <c r="H12244" i="9"/>
  <c r="G12244" i="9"/>
  <c r="I12244" i="9" s="1"/>
  <c r="F12244" i="9"/>
  <c r="H12243" i="9"/>
  <c r="G12243" i="9"/>
  <c r="I12243" i="9" s="1"/>
  <c r="F12243" i="9"/>
  <c r="H12242" i="9"/>
  <c r="G12242" i="9"/>
  <c r="I12242" i="9" s="1"/>
  <c r="F12242" i="9"/>
  <c r="H12241" i="9"/>
  <c r="G12241" i="9"/>
  <c r="I12241" i="9" s="1"/>
  <c r="F12241" i="9"/>
  <c r="H12240" i="9"/>
  <c r="G12240" i="9"/>
  <c r="I12240" i="9" s="1"/>
  <c r="F12240" i="9"/>
  <c r="H12239" i="9"/>
  <c r="G12239" i="9"/>
  <c r="I12239" i="9" s="1"/>
  <c r="F12239" i="9"/>
  <c r="H12238" i="9"/>
  <c r="G12238" i="9"/>
  <c r="I12238" i="9" s="1"/>
  <c r="F12238" i="9"/>
  <c r="H12237" i="9"/>
  <c r="G12237" i="9"/>
  <c r="I12237" i="9" s="1"/>
  <c r="F12237" i="9"/>
  <c r="H12236" i="9"/>
  <c r="G12236" i="9"/>
  <c r="I12236" i="9" s="1"/>
  <c r="F12236" i="9"/>
  <c r="H12235" i="9"/>
  <c r="G12235" i="9"/>
  <c r="I12235" i="9" s="1"/>
  <c r="F12235" i="9"/>
  <c r="H12234" i="9"/>
  <c r="G12234" i="9"/>
  <c r="I12234" i="9" s="1"/>
  <c r="F12234" i="9"/>
  <c r="H12233" i="9"/>
  <c r="G12233" i="9"/>
  <c r="I12233" i="9" s="1"/>
  <c r="F12233" i="9"/>
  <c r="H12232" i="9"/>
  <c r="G12232" i="9"/>
  <c r="I12232" i="9" s="1"/>
  <c r="F12232" i="9"/>
  <c r="H12231" i="9"/>
  <c r="G12231" i="9"/>
  <c r="I12231" i="9" s="1"/>
  <c r="F12231" i="9"/>
  <c r="H12230" i="9"/>
  <c r="G12230" i="9"/>
  <c r="I12230" i="9" s="1"/>
  <c r="F12230" i="9"/>
  <c r="H12229" i="9"/>
  <c r="G12229" i="9"/>
  <c r="I12229" i="9" s="1"/>
  <c r="F12229" i="9"/>
  <c r="H12228" i="9"/>
  <c r="G12228" i="9"/>
  <c r="I12228" i="9" s="1"/>
  <c r="F12228" i="9"/>
  <c r="H12227" i="9"/>
  <c r="G12227" i="9"/>
  <c r="I12227" i="9" s="1"/>
  <c r="F12227" i="9"/>
  <c r="H12226" i="9"/>
  <c r="G12226" i="9"/>
  <c r="I12226" i="9" s="1"/>
  <c r="F12226" i="9"/>
  <c r="H12225" i="9"/>
  <c r="G12225" i="9"/>
  <c r="I12225" i="9" s="1"/>
  <c r="F12225" i="9"/>
  <c r="H12224" i="9"/>
  <c r="G12224" i="9"/>
  <c r="I12224" i="9" s="1"/>
  <c r="F12224" i="9"/>
  <c r="H12223" i="9"/>
  <c r="G12223" i="9"/>
  <c r="I12223" i="9" s="1"/>
  <c r="F12223" i="9"/>
  <c r="H12222" i="9"/>
  <c r="G12222" i="9"/>
  <c r="I12222" i="9" s="1"/>
  <c r="F12222" i="9"/>
  <c r="H12221" i="9"/>
  <c r="G12221" i="9"/>
  <c r="I12221" i="9" s="1"/>
  <c r="F12221" i="9"/>
  <c r="H12220" i="9"/>
  <c r="G12220" i="9"/>
  <c r="I12220" i="9" s="1"/>
  <c r="F12220" i="9"/>
  <c r="H12219" i="9"/>
  <c r="G12219" i="9"/>
  <c r="I12219" i="9" s="1"/>
  <c r="F12219" i="9"/>
  <c r="H12218" i="9"/>
  <c r="G12218" i="9"/>
  <c r="I12218" i="9" s="1"/>
  <c r="F12218" i="9"/>
  <c r="H12217" i="9"/>
  <c r="G12217" i="9"/>
  <c r="I12217" i="9" s="1"/>
  <c r="F12217" i="9"/>
  <c r="H12216" i="9"/>
  <c r="G12216" i="9"/>
  <c r="I12216" i="9" s="1"/>
  <c r="F12216" i="9"/>
  <c r="H12215" i="9"/>
  <c r="G12215" i="9"/>
  <c r="I12215" i="9" s="1"/>
  <c r="F12215" i="9"/>
  <c r="H12214" i="9"/>
  <c r="G12214" i="9"/>
  <c r="I12214" i="9" s="1"/>
  <c r="F12214" i="9"/>
  <c r="H12213" i="9"/>
  <c r="G12213" i="9"/>
  <c r="I12213" i="9" s="1"/>
  <c r="F12213" i="9"/>
  <c r="H12212" i="9"/>
  <c r="G12212" i="9"/>
  <c r="I12212" i="9" s="1"/>
  <c r="F12212" i="9"/>
  <c r="H12211" i="9"/>
  <c r="G12211" i="9"/>
  <c r="I12211" i="9" s="1"/>
  <c r="F12211" i="9"/>
  <c r="H12210" i="9"/>
  <c r="G12210" i="9"/>
  <c r="I12210" i="9" s="1"/>
  <c r="F12210" i="9"/>
  <c r="H12209" i="9"/>
  <c r="G12209" i="9"/>
  <c r="I12209" i="9" s="1"/>
  <c r="F12209" i="9"/>
  <c r="H12208" i="9"/>
  <c r="G12208" i="9"/>
  <c r="I12208" i="9" s="1"/>
  <c r="F12208" i="9"/>
  <c r="H12207" i="9"/>
  <c r="G12207" i="9"/>
  <c r="I12207" i="9" s="1"/>
  <c r="F12207" i="9"/>
  <c r="H12206" i="9"/>
  <c r="G12206" i="9"/>
  <c r="I12206" i="9" s="1"/>
  <c r="F12206" i="9"/>
  <c r="H12205" i="9"/>
  <c r="G12205" i="9"/>
  <c r="I12205" i="9" s="1"/>
  <c r="F12205" i="9"/>
  <c r="H12204" i="9"/>
  <c r="G12204" i="9"/>
  <c r="I12204" i="9" s="1"/>
  <c r="F12204" i="9"/>
  <c r="H12203" i="9"/>
  <c r="G12203" i="9"/>
  <c r="I12203" i="9" s="1"/>
  <c r="F12203" i="9"/>
  <c r="H12202" i="9"/>
  <c r="G12202" i="9"/>
  <c r="I12202" i="9" s="1"/>
  <c r="F12202" i="9"/>
  <c r="H12201" i="9"/>
  <c r="G12201" i="9"/>
  <c r="I12201" i="9" s="1"/>
  <c r="F12201" i="9"/>
  <c r="H12200" i="9"/>
  <c r="G12200" i="9"/>
  <c r="I12200" i="9" s="1"/>
  <c r="F12200" i="9"/>
  <c r="H12199" i="9"/>
  <c r="G12199" i="9"/>
  <c r="I12199" i="9" s="1"/>
  <c r="F12199" i="9"/>
  <c r="H12198" i="9"/>
  <c r="G12198" i="9"/>
  <c r="I12198" i="9" s="1"/>
  <c r="F12198" i="9"/>
  <c r="H12197" i="9"/>
  <c r="G12197" i="9"/>
  <c r="I12197" i="9" s="1"/>
  <c r="F12197" i="9"/>
  <c r="H12196" i="9"/>
  <c r="G12196" i="9"/>
  <c r="I12196" i="9" s="1"/>
  <c r="F12196" i="9"/>
  <c r="H12195" i="9"/>
  <c r="G12195" i="9"/>
  <c r="I12195" i="9" s="1"/>
  <c r="F12195" i="9"/>
  <c r="H12194" i="9"/>
  <c r="G12194" i="9"/>
  <c r="I12194" i="9" s="1"/>
  <c r="F12194" i="9"/>
  <c r="H12193" i="9"/>
  <c r="G12193" i="9"/>
  <c r="I12193" i="9" s="1"/>
  <c r="F12193" i="9"/>
  <c r="H12192" i="9"/>
  <c r="G12192" i="9"/>
  <c r="I12192" i="9" s="1"/>
  <c r="F12192" i="9"/>
  <c r="H12191" i="9"/>
  <c r="G12191" i="9"/>
  <c r="I12191" i="9" s="1"/>
  <c r="F12191" i="9"/>
  <c r="H12190" i="9"/>
  <c r="G12190" i="9"/>
  <c r="I12190" i="9" s="1"/>
  <c r="F12190" i="9"/>
  <c r="H12189" i="9"/>
  <c r="G12189" i="9"/>
  <c r="I12189" i="9" s="1"/>
  <c r="F12189" i="9"/>
  <c r="H12188" i="9"/>
  <c r="G12188" i="9"/>
  <c r="I12188" i="9" s="1"/>
  <c r="F12188" i="9"/>
  <c r="H12187" i="9"/>
  <c r="G12187" i="9"/>
  <c r="I12187" i="9" s="1"/>
  <c r="F12187" i="9"/>
  <c r="H12186" i="9"/>
  <c r="G12186" i="9"/>
  <c r="I12186" i="9" s="1"/>
  <c r="F12186" i="9"/>
  <c r="H12185" i="9"/>
  <c r="G12185" i="9"/>
  <c r="I12185" i="9" s="1"/>
  <c r="F12185" i="9"/>
  <c r="H12184" i="9"/>
  <c r="G12184" i="9"/>
  <c r="I12184" i="9" s="1"/>
  <c r="F12184" i="9"/>
  <c r="H12183" i="9"/>
  <c r="G12183" i="9"/>
  <c r="I12183" i="9" s="1"/>
  <c r="F12183" i="9"/>
  <c r="H12182" i="9"/>
  <c r="G12182" i="9"/>
  <c r="I12182" i="9" s="1"/>
  <c r="F12182" i="9"/>
  <c r="H12181" i="9"/>
  <c r="G12181" i="9"/>
  <c r="I12181" i="9" s="1"/>
  <c r="F12181" i="9"/>
  <c r="H12180" i="9"/>
  <c r="G12180" i="9"/>
  <c r="I12180" i="9" s="1"/>
  <c r="F12180" i="9"/>
  <c r="H12179" i="9"/>
  <c r="G12179" i="9"/>
  <c r="I12179" i="9" s="1"/>
  <c r="F12179" i="9"/>
  <c r="H12178" i="9"/>
  <c r="G12178" i="9"/>
  <c r="I12178" i="9" s="1"/>
  <c r="F12178" i="9"/>
  <c r="H12177" i="9"/>
  <c r="G12177" i="9"/>
  <c r="I12177" i="9" s="1"/>
  <c r="F12177" i="9"/>
  <c r="H12176" i="9"/>
  <c r="G12176" i="9"/>
  <c r="I12176" i="9" s="1"/>
  <c r="F12176" i="9"/>
  <c r="H12175" i="9"/>
  <c r="G12175" i="9"/>
  <c r="I12175" i="9" s="1"/>
  <c r="F12175" i="9"/>
  <c r="H12174" i="9"/>
  <c r="G12174" i="9"/>
  <c r="I12174" i="9" s="1"/>
  <c r="F12174" i="9"/>
  <c r="H12173" i="9"/>
  <c r="G12173" i="9"/>
  <c r="I12173" i="9" s="1"/>
  <c r="F12173" i="9"/>
  <c r="H12172" i="9"/>
  <c r="G12172" i="9"/>
  <c r="I12172" i="9" s="1"/>
  <c r="F12172" i="9"/>
  <c r="H12171" i="9"/>
  <c r="G12171" i="9"/>
  <c r="I12171" i="9" s="1"/>
  <c r="F12171" i="9"/>
  <c r="H12170" i="9"/>
  <c r="G12170" i="9"/>
  <c r="I12170" i="9" s="1"/>
  <c r="F12170" i="9"/>
  <c r="H12169" i="9"/>
  <c r="G12169" i="9"/>
  <c r="I12169" i="9" s="1"/>
  <c r="F12169" i="9"/>
  <c r="H12168" i="9"/>
  <c r="G12168" i="9"/>
  <c r="I12168" i="9" s="1"/>
  <c r="F12168" i="9"/>
  <c r="H12167" i="9"/>
  <c r="G12167" i="9"/>
  <c r="I12167" i="9" s="1"/>
  <c r="F12167" i="9"/>
  <c r="H12166" i="9"/>
  <c r="G12166" i="9"/>
  <c r="I12166" i="9" s="1"/>
  <c r="F12166" i="9"/>
  <c r="H12165" i="9"/>
  <c r="G12165" i="9"/>
  <c r="I12165" i="9" s="1"/>
  <c r="F12165" i="9"/>
  <c r="H12164" i="9"/>
  <c r="G12164" i="9"/>
  <c r="I12164" i="9" s="1"/>
  <c r="F12164" i="9"/>
  <c r="H12163" i="9"/>
  <c r="G12163" i="9"/>
  <c r="I12163" i="9" s="1"/>
  <c r="F12163" i="9"/>
  <c r="H12162" i="9"/>
  <c r="G12162" i="9"/>
  <c r="I12162" i="9" s="1"/>
  <c r="F12162" i="9"/>
  <c r="H12161" i="9"/>
  <c r="G12161" i="9"/>
  <c r="I12161" i="9" s="1"/>
  <c r="F12161" i="9"/>
  <c r="H12160" i="9"/>
  <c r="G12160" i="9"/>
  <c r="I12160" i="9" s="1"/>
  <c r="F12160" i="9"/>
  <c r="H12159" i="9"/>
  <c r="G12159" i="9"/>
  <c r="I12159" i="9" s="1"/>
  <c r="F12159" i="9"/>
  <c r="H12158" i="9"/>
  <c r="G12158" i="9"/>
  <c r="I12158" i="9" s="1"/>
  <c r="F12158" i="9"/>
  <c r="H12157" i="9"/>
  <c r="G12157" i="9"/>
  <c r="I12157" i="9" s="1"/>
  <c r="F12157" i="9"/>
  <c r="H12156" i="9"/>
  <c r="G12156" i="9"/>
  <c r="I12156" i="9" s="1"/>
  <c r="F12156" i="9"/>
  <c r="H12155" i="9"/>
  <c r="G12155" i="9"/>
  <c r="I12155" i="9" s="1"/>
  <c r="F12155" i="9"/>
  <c r="H12154" i="9"/>
  <c r="G12154" i="9"/>
  <c r="I12154" i="9" s="1"/>
  <c r="F12154" i="9"/>
  <c r="H12153" i="9"/>
  <c r="G12153" i="9"/>
  <c r="I12153" i="9" s="1"/>
  <c r="F12153" i="9"/>
  <c r="H12152" i="9"/>
  <c r="G12152" i="9"/>
  <c r="I12152" i="9" s="1"/>
  <c r="F12152" i="9"/>
  <c r="H12151" i="9"/>
  <c r="G12151" i="9"/>
  <c r="I12151" i="9" s="1"/>
  <c r="F12151" i="9"/>
  <c r="H12150" i="9"/>
  <c r="G12150" i="9"/>
  <c r="I12150" i="9" s="1"/>
  <c r="F12150" i="9"/>
  <c r="H12149" i="9"/>
  <c r="G12149" i="9"/>
  <c r="I12149" i="9" s="1"/>
  <c r="F12149" i="9"/>
  <c r="H12148" i="9"/>
  <c r="G12148" i="9"/>
  <c r="I12148" i="9" s="1"/>
  <c r="F12148" i="9"/>
  <c r="H12147" i="9"/>
  <c r="G12147" i="9"/>
  <c r="I12147" i="9" s="1"/>
  <c r="F12147" i="9"/>
  <c r="H12146" i="9"/>
  <c r="G12146" i="9"/>
  <c r="I12146" i="9" s="1"/>
  <c r="F12146" i="9"/>
  <c r="H12145" i="9"/>
  <c r="G12145" i="9"/>
  <c r="I12145" i="9" s="1"/>
  <c r="F12145" i="9"/>
  <c r="H12144" i="9"/>
  <c r="G12144" i="9"/>
  <c r="I12144" i="9" s="1"/>
  <c r="F12144" i="9"/>
  <c r="H12143" i="9"/>
  <c r="G12143" i="9"/>
  <c r="I12143" i="9" s="1"/>
  <c r="F12143" i="9"/>
  <c r="H12142" i="9"/>
  <c r="G12142" i="9"/>
  <c r="I12142" i="9" s="1"/>
  <c r="F12142" i="9"/>
  <c r="H12141" i="9"/>
  <c r="G12141" i="9"/>
  <c r="I12141" i="9" s="1"/>
  <c r="F12141" i="9"/>
  <c r="H12140" i="9"/>
  <c r="G12140" i="9"/>
  <c r="I12140" i="9" s="1"/>
  <c r="F12140" i="9"/>
  <c r="H12139" i="9"/>
  <c r="G12139" i="9"/>
  <c r="I12139" i="9" s="1"/>
  <c r="F12139" i="9"/>
  <c r="H12138" i="9"/>
  <c r="G12138" i="9"/>
  <c r="I12138" i="9" s="1"/>
  <c r="F12138" i="9"/>
  <c r="H12137" i="9"/>
  <c r="G12137" i="9"/>
  <c r="I12137" i="9" s="1"/>
  <c r="F12137" i="9"/>
  <c r="H12136" i="9"/>
  <c r="G12136" i="9"/>
  <c r="I12136" i="9" s="1"/>
  <c r="F12136" i="9"/>
  <c r="H12135" i="9"/>
  <c r="G12135" i="9"/>
  <c r="I12135" i="9" s="1"/>
  <c r="F12135" i="9"/>
  <c r="H12134" i="9"/>
  <c r="G12134" i="9"/>
  <c r="I12134" i="9" s="1"/>
  <c r="F12134" i="9"/>
  <c r="H12133" i="9"/>
  <c r="G12133" i="9"/>
  <c r="I12133" i="9" s="1"/>
  <c r="F12133" i="9"/>
  <c r="H12132" i="9"/>
  <c r="G12132" i="9"/>
  <c r="I12132" i="9" s="1"/>
  <c r="F12132" i="9"/>
  <c r="H12131" i="9"/>
  <c r="G12131" i="9"/>
  <c r="I12131" i="9" s="1"/>
  <c r="F12131" i="9"/>
  <c r="H12130" i="9"/>
  <c r="G12130" i="9"/>
  <c r="I12130" i="9" s="1"/>
  <c r="F12130" i="9"/>
  <c r="H12129" i="9"/>
  <c r="G12129" i="9"/>
  <c r="I12129" i="9" s="1"/>
  <c r="F12129" i="9"/>
  <c r="H12128" i="9"/>
  <c r="G12128" i="9"/>
  <c r="I12128" i="9" s="1"/>
  <c r="F12128" i="9"/>
  <c r="H12127" i="9"/>
  <c r="G12127" i="9"/>
  <c r="I12127" i="9" s="1"/>
  <c r="F12127" i="9"/>
  <c r="H12126" i="9"/>
  <c r="G12126" i="9"/>
  <c r="I12126" i="9" s="1"/>
  <c r="F12126" i="9"/>
  <c r="H12125" i="9"/>
  <c r="G12125" i="9"/>
  <c r="I12125" i="9" s="1"/>
  <c r="F12125" i="9"/>
  <c r="H12124" i="9"/>
  <c r="G12124" i="9"/>
  <c r="I12124" i="9" s="1"/>
  <c r="F12124" i="9"/>
  <c r="H12123" i="9"/>
  <c r="G12123" i="9"/>
  <c r="I12123" i="9" s="1"/>
  <c r="F12123" i="9"/>
  <c r="H12122" i="9"/>
  <c r="G12122" i="9"/>
  <c r="I12122" i="9" s="1"/>
  <c r="F12122" i="9"/>
  <c r="H12121" i="9"/>
  <c r="G12121" i="9"/>
  <c r="I12121" i="9" s="1"/>
  <c r="F12121" i="9"/>
  <c r="H12120" i="9"/>
  <c r="G12120" i="9"/>
  <c r="I12120" i="9" s="1"/>
  <c r="F12120" i="9"/>
  <c r="H12119" i="9"/>
  <c r="G12119" i="9"/>
  <c r="I12119" i="9" s="1"/>
  <c r="F12119" i="9"/>
  <c r="H12118" i="9"/>
  <c r="G12118" i="9"/>
  <c r="I12118" i="9" s="1"/>
  <c r="F12118" i="9"/>
  <c r="H12117" i="9"/>
  <c r="G12117" i="9"/>
  <c r="I12117" i="9" s="1"/>
  <c r="F12117" i="9"/>
  <c r="H12116" i="9"/>
  <c r="G12116" i="9"/>
  <c r="I12116" i="9" s="1"/>
  <c r="F12116" i="9"/>
  <c r="H12115" i="9"/>
  <c r="G12115" i="9"/>
  <c r="I12115" i="9" s="1"/>
  <c r="F12115" i="9"/>
  <c r="H12114" i="9"/>
  <c r="G12114" i="9"/>
  <c r="I12114" i="9" s="1"/>
  <c r="F12114" i="9"/>
  <c r="H12113" i="9"/>
  <c r="G12113" i="9"/>
  <c r="I12113" i="9" s="1"/>
  <c r="F12113" i="9"/>
  <c r="H12112" i="9"/>
  <c r="G12112" i="9"/>
  <c r="I12112" i="9" s="1"/>
  <c r="F12112" i="9"/>
  <c r="H12111" i="9"/>
  <c r="G12111" i="9"/>
  <c r="I12111" i="9" s="1"/>
  <c r="F12111" i="9"/>
  <c r="H12110" i="9"/>
  <c r="G12110" i="9"/>
  <c r="I12110" i="9" s="1"/>
  <c r="F12110" i="9"/>
  <c r="H12109" i="9"/>
  <c r="G12109" i="9"/>
  <c r="I12109" i="9" s="1"/>
  <c r="F12109" i="9"/>
  <c r="H12108" i="9"/>
  <c r="G12108" i="9"/>
  <c r="I12108" i="9" s="1"/>
  <c r="F12108" i="9"/>
  <c r="H12107" i="9"/>
  <c r="G12107" i="9"/>
  <c r="I12107" i="9" s="1"/>
  <c r="F12107" i="9"/>
  <c r="H12106" i="9"/>
  <c r="G12106" i="9"/>
  <c r="I12106" i="9" s="1"/>
  <c r="F12106" i="9"/>
  <c r="H12105" i="9"/>
  <c r="G12105" i="9"/>
  <c r="I12105" i="9" s="1"/>
  <c r="F12105" i="9"/>
  <c r="H12104" i="9"/>
  <c r="G12104" i="9"/>
  <c r="I12104" i="9" s="1"/>
  <c r="F12104" i="9"/>
  <c r="H12103" i="9"/>
  <c r="G12103" i="9"/>
  <c r="I12103" i="9" s="1"/>
  <c r="F12103" i="9"/>
  <c r="H12102" i="9"/>
  <c r="G12102" i="9"/>
  <c r="I12102" i="9" s="1"/>
  <c r="F12102" i="9"/>
  <c r="H12101" i="9"/>
  <c r="G12101" i="9"/>
  <c r="I12101" i="9" s="1"/>
  <c r="F12101" i="9"/>
  <c r="H12100" i="9"/>
  <c r="G12100" i="9"/>
  <c r="I12100" i="9" s="1"/>
  <c r="F12100" i="9"/>
  <c r="H12099" i="9"/>
  <c r="G12099" i="9"/>
  <c r="I12099" i="9" s="1"/>
  <c r="F12099" i="9"/>
  <c r="H12098" i="9"/>
  <c r="G12098" i="9"/>
  <c r="I12098" i="9" s="1"/>
  <c r="F12098" i="9"/>
  <c r="H12097" i="9"/>
  <c r="G12097" i="9"/>
  <c r="I12097" i="9" s="1"/>
  <c r="F12097" i="9"/>
  <c r="H12096" i="9"/>
  <c r="G12096" i="9"/>
  <c r="I12096" i="9" s="1"/>
  <c r="F12096" i="9"/>
  <c r="H12095" i="9"/>
  <c r="G12095" i="9"/>
  <c r="I12095" i="9" s="1"/>
  <c r="F12095" i="9"/>
  <c r="H12094" i="9"/>
  <c r="G12094" i="9"/>
  <c r="I12094" i="9" s="1"/>
  <c r="F12094" i="9"/>
  <c r="H12093" i="9"/>
  <c r="G12093" i="9"/>
  <c r="I12093" i="9" s="1"/>
  <c r="F12093" i="9"/>
  <c r="H12092" i="9"/>
  <c r="G12092" i="9"/>
  <c r="I12092" i="9" s="1"/>
  <c r="F12092" i="9"/>
  <c r="H12091" i="9"/>
  <c r="G12091" i="9"/>
  <c r="I12091" i="9" s="1"/>
  <c r="F12091" i="9"/>
  <c r="H12090" i="9"/>
  <c r="G12090" i="9"/>
  <c r="I12090" i="9" s="1"/>
  <c r="F12090" i="9"/>
  <c r="H12089" i="9"/>
  <c r="G12089" i="9"/>
  <c r="I12089" i="9" s="1"/>
  <c r="F12089" i="9"/>
  <c r="H12088" i="9"/>
  <c r="G12088" i="9"/>
  <c r="I12088" i="9" s="1"/>
  <c r="F12088" i="9"/>
  <c r="H12087" i="9"/>
  <c r="G12087" i="9"/>
  <c r="I12087" i="9" s="1"/>
  <c r="F12087" i="9"/>
  <c r="H12086" i="9"/>
  <c r="G12086" i="9"/>
  <c r="I12086" i="9" s="1"/>
  <c r="F12086" i="9"/>
  <c r="H12085" i="9"/>
  <c r="G12085" i="9"/>
  <c r="I12085" i="9" s="1"/>
  <c r="F12085" i="9"/>
  <c r="H12084" i="9"/>
  <c r="G12084" i="9"/>
  <c r="I12084" i="9" s="1"/>
  <c r="F12084" i="9"/>
  <c r="H12083" i="9"/>
  <c r="G12083" i="9"/>
  <c r="I12083" i="9" s="1"/>
  <c r="F12083" i="9"/>
  <c r="H12082" i="9"/>
  <c r="G12082" i="9"/>
  <c r="I12082" i="9" s="1"/>
  <c r="F12082" i="9"/>
  <c r="H12081" i="9"/>
  <c r="G12081" i="9"/>
  <c r="I12081" i="9" s="1"/>
  <c r="F12081" i="9"/>
  <c r="H12080" i="9"/>
  <c r="G12080" i="9"/>
  <c r="I12080" i="9" s="1"/>
  <c r="F12080" i="9"/>
  <c r="H12079" i="9"/>
  <c r="G12079" i="9"/>
  <c r="I12079" i="9" s="1"/>
  <c r="F12079" i="9"/>
  <c r="H12078" i="9"/>
  <c r="G12078" i="9"/>
  <c r="I12078" i="9" s="1"/>
  <c r="F12078" i="9"/>
  <c r="H12077" i="9"/>
  <c r="G12077" i="9"/>
  <c r="I12077" i="9" s="1"/>
  <c r="F12077" i="9"/>
  <c r="H12076" i="9"/>
  <c r="G12076" i="9"/>
  <c r="I12076" i="9" s="1"/>
  <c r="F12076" i="9"/>
  <c r="H12075" i="9"/>
  <c r="G12075" i="9"/>
  <c r="I12075" i="9" s="1"/>
  <c r="F12075" i="9"/>
  <c r="H12074" i="9"/>
  <c r="G12074" i="9"/>
  <c r="I12074" i="9" s="1"/>
  <c r="F12074" i="9"/>
  <c r="H12073" i="9"/>
  <c r="G12073" i="9"/>
  <c r="I12073" i="9" s="1"/>
  <c r="F12073" i="9"/>
  <c r="H12072" i="9"/>
  <c r="G12072" i="9"/>
  <c r="I12072" i="9" s="1"/>
  <c r="F12072" i="9"/>
  <c r="H12071" i="9"/>
  <c r="G12071" i="9"/>
  <c r="I12071" i="9" s="1"/>
  <c r="F12071" i="9"/>
  <c r="H12070" i="9"/>
  <c r="G12070" i="9"/>
  <c r="I12070" i="9" s="1"/>
  <c r="F12070" i="9"/>
  <c r="H12069" i="9"/>
  <c r="G12069" i="9"/>
  <c r="I12069" i="9" s="1"/>
  <c r="F12069" i="9"/>
  <c r="H12068" i="9"/>
  <c r="G12068" i="9"/>
  <c r="I12068" i="9" s="1"/>
  <c r="F12068" i="9"/>
  <c r="H12067" i="9"/>
  <c r="G12067" i="9"/>
  <c r="I12067" i="9" s="1"/>
  <c r="F12067" i="9"/>
  <c r="H12066" i="9"/>
  <c r="G12066" i="9"/>
  <c r="I12066" i="9" s="1"/>
  <c r="F12066" i="9"/>
  <c r="H12065" i="9"/>
  <c r="G12065" i="9"/>
  <c r="I12065" i="9" s="1"/>
  <c r="F12065" i="9"/>
  <c r="H12064" i="9"/>
  <c r="G12064" i="9"/>
  <c r="I12064" i="9" s="1"/>
  <c r="F12064" i="9"/>
  <c r="H12063" i="9"/>
  <c r="G12063" i="9"/>
  <c r="I12063" i="9" s="1"/>
  <c r="F12063" i="9"/>
  <c r="H12062" i="9"/>
  <c r="G12062" i="9"/>
  <c r="I12062" i="9" s="1"/>
  <c r="F12062" i="9"/>
  <c r="H12061" i="9"/>
  <c r="G12061" i="9"/>
  <c r="I12061" i="9" s="1"/>
  <c r="F12061" i="9"/>
  <c r="H12060" i="9"/>
  <c r="G12060" i="9"/>
  <c r="I12060" i="9" s="1"/>
  <c r="F12060" i="9"/>
  <c r="H12059" i="9"/>
  <c r="G12059" i="9"/>
  <c r="I12059" i="9" s="1"/>
  <c r="F12059" i="9"/>
  <c r="H12058" i="9"/>
  <c r="G12058" i="9"/>
  <c r="I12058" i="9" s="1"/>
  <c r="F12058" i="9"/>
  <c r="H12057" i="9"/>
  <c r="G12057" i="9"/>
  <c r="I12057" i="9" s="1"/>
  <c r="F12057" i="9"/>
  <c r="H12056" i="9"/>
  <c r="G12056" i="9"/>
  <c r="I12056" i="9" s="1"/>
  <c r="F12056" i="9"/>
  <c r="H12055" i="9"/>
  <c r="G12055" i="9"/>
  <c r="I12055" i="9" s="1"/>
  <c r="F12055" i="9"/>
  <c r="H12054" i="9"/>
  <c r="G12054" i="9"/>
  <c r="I12054" i="9" s="1"/>
  <c r="F12054" i="9"/>
  <c r="H12053" i="9"/>
  <c r="G12053" i="9"/>
  <c r="I12053" i="9" s="1"/>
  <c r="F12053" i="9"/>
  <c r="H12052" i="9"/>
  <c r="G12052" i="9"/>
  <c r="I12052" i="9" s="1"/>
  <c r="F12052" i="9"/>
  <c r="H12051" i="9"/>
  <c r="G12051" i="9"/>
  <c r="I12051" i="9" s="1"/>
  <c r="F12051" i="9"/>
  <c r="H12050" i="9"/>
  <c r="G12050" i="9"/>
  <c r="I12050" i="9" s="1"/>
  <c r="F12050" i="9"/>
  <c r="H12049" i="9"/>
  <c r="G12049" i="9"/>
  <c r="I12049" i="9" s="1"/>
  <c r="F12049" i="9"/>
  <c r="H12048" i="9"/>
  <c r="G12048" i="9"/>
  <c r="I12048" i="9" s="1"/>
  <c r="F12048" i="9"/>
  <c r="H12047" i="9"/>
  <c r="G12047" i="9"/>
  <c r="I12047" i="9" s="1"/>
  <c r="F12047" i="9"/>
  <c r="H12046" i="9"/>
  <c r="G12046" i="9"/>
  <c r="I12046" i="9" s="1"/>
  <c r="F12046" i="9"/>
  <c r="H12045" i="9"/>
  <c r="G12045" i="9"/>
  <c r="I12045" i="9" s="1"/>
  <c r="F12045" i="9"/>
  <c r="H12044" i="9"/>
  <c r="G12044" i="9"/>
  <c r="I12044" i="9" s="1"/>
  <c r="F12044" i="9"/>
  <c r="H12043" i="9"/>
  <c r="G12043" i="9"/>
  <c r="I12043" i="9" s="1"/>
  <c r="F12043" i="9"/>
  <c r="H12042" i="9"/>
  <c r="G12042" i="9"/>
  <c r="I12042" i="9" s="1"/>
  <c r="F12042" i="9"/>
  <c r="H12041" i="9"/>
  <c r="G12041" i="9"/>
  <c r="I12041" i="9" s="1"/>
  <c r="F12041" i="9"/>
  <c r="H12040" i="9"/>
  <c r="G12040" i="9"/>
  <c r="I12040" i="9" s="1"/>
  <c r="F12040" i="9"/>
  <c r="H12039" i="9"/>
  <c r="G12039" i="9"/>
  <c r="I12039" i="9" s="1"/>
  <c r="F12039" i="9"/>
  <c r="H12038" i="9"/>
  <c r="G12038" i="9"/>
  <c r="I12038" i="9" s="1"/>
  <c r="F12038" i="9"/>
  <c r="H12037" i="9"/>
  <c r="G12037" i="9"/>
  <c r="I12037" i="9" s="1"/>
  <c r="F12037" i="9"/>
  <c r="H12036" i="9"/>
  <c r="G12036" i="9"/>
  <c r="I12036" i="9" s="1"/>
  <c r="F12036" i="9"/>
  <c r="H12035" i="9"/>
  <c r="G12035" i="9"/>
  <c r="I12035" i="9" s="1"/>
  <c r="F12035" i="9"/>
  <c r="H12034" i="9"/>
  <c r="G12034" i="9"/>
  <c r="I12034" i="9" s="1"/>
  <c r="F12034" i="9"/>
  <c r="H12033" i="9"/>
  <c r="G12033" i="9"/>
  <c r="I12033" i="9" s="1"/>
  <c r="F12033" i="9"/>
  <c r="H12032" i="9"/>
  <c r="G12032" i="9"/>
  <c r="I12032" i="9" s="1"/>
  <c r="F12032" i="9"/>
  <c r="H12031" i="9"/>
  <c r="G12031" i="9"/>
  <c r="I12031" i="9" s="1"/>
  <c r="F12031" i="9"/>
  <c r="H12030" i="9"/>
  <c r="G12030" i="9"/>
  <c r="I12030" i="9" s="1"/>
  <c r="F12030" i="9"/>
  <c r="H12029" i="9"/>
  <c r="G12029" i="9"/>
  <c r="I12029" i="9" s="1"/>
  <c r="F12029" i="9"/>
  <c r="H12028" i="9"/>
  <c r="G12028" i="9"/>
  <c r="I12028" i="9" s="1"/>
  <c r="F12028" i="9"/>
  <c r="H12027" i="9"/>
  <c r="G12027" i="9"/>
  <c r="I12027" i="9" s="1"/>
  <c r="F12027" i="9"/>
  <c r="H12026" i="9"/>
  <c r="G12026" i="9"/>
  <c r="I12026" i="9" s="1"/>
  <c r="F12026" i="9"/>
  <c r="H12025" i="9"/>
  <c r="G12025" i="9"/>
  <c r="I12025" i="9" s="1"/>
  <c r="F12025" i="9"/>
  <c r="H12024" i="9"/>
  <c r="G12024" i="9"/>
  <c r="I12024" i="9" s="1"/>
  <c r="F12024" i="9"/>
  <c r="H12023" i="9"/>
  <c r="G12023" i="9"/>
  <c r="I12023" i="9" s="1"/>
  <c r="F12023" i="9"/>
  <c r="H12022" i="9"/>
  <c r="G12022" i="9"/>
  <c r="I12022" i="9" s="1"/>
  <c r="F12022" i="9"/>
  <c r="H12021" i="9"/>
  <c r="G12021" i="9"/>
  <c r="I12021" i="9" s="1"/>
  <c r="F12021" i="9"/>
  <c r="H12020" i="9"/>
  <c r="G12020" i="9"/>
  <c r="I12020" i="9" s="1"/>
  <c r="F12020" i="9"/>
  <c r="H12019" i="9"/>
  <c r="G12019" i="9"/>
  <c r="I12019" i="9" s="1"/>
  <c r="F12019" i="9"/>
  <c r="H12018" i="9"/>
  <c r="G12018" i="9"/>
  <c r="I12018" i="9" s="1"/>
  <c r="F12018" i="9"/>
  <c r="H12017" i="9"/>
  <c r="G12017" i="9"/>
  <c r="I12017" i="9" s="1"/>
  <c r="F12017" i="9"/>
  <c r="H12016" i="9"/>
  <c r="G12016" i="9"/>
  <c r="I12016" i="9" s="1"/>
  <c r="F12016" i="9"/>
  <c r="H12015" i="9"/>
  <c r="G12015" i="9"/>
  <c r="I12015" i="9" s="1"/>
  <c r="F12015" i="9"/>
  <c r="H12014" i="9"/>
  <c r="G12014" i="9"/>
  <c r="I12014" i="9" s="1"/>
  <c r="F12014" i="9"/>
  <c r="H12013" i="9"/>
  <c r="G12013" i="9"/>
  <c r="I12013" i="9" s="1"/>
  <c r="F12013" i="9"/>
  <c r="H12012" i="9"/>
  <c r="G12012" i="9"/>
  <c r="I12012" i="9" s="1"/>
  <c r="F12012" i="9"/>
  <c r="H12011" i="9"/>
  <c r="G12011" i="9"/>
  <c r="I12011" i="9" s="1"/>
  <c r="F12011" i="9"/>
  <c r="H12010" i="9"/>
  <c r="G12010" i="9"/>
  <c r="I12010" i="9" s="1"/>
  <c r="F12010" i="9"/>
  <c r="H12009" i="9"/>
  <c r="G12009" i="9"/>
  <c r="I12009" i="9" s="1"/>
  <c r="F12009" i="9"/>
  <c r="H12008" i="9"/>
  <c r="G12008" i="9"/>
  <c r="I12008" i="9" s="1"/>
  <c r="F12008" i="9"/>
  <c r="H12007" i="9"/>
  <c r="G12007" i="9"/>
  <c r="I12007" i="9" s="1"/>
  <c r="F12007" i="9"/>
  <c r="H12006" i="9"/>
  <c r="G12006" i="9"/>
  <c r="I12006" i="9" s="1"/>
  <c r="F12006" i="9"/>
  <c r="H12005" i="9"/>
  <c r="G12005" i="9"/>
  <c r="I12005" i="9" s="1"/>
  <c r="F12005" i="9"/>
  <c r="H12004" i="9"/>
  <c r="G12004" i="9"/>
  <c r="I12004" i="9" s="1"/>
  <c r="F12004" i="9"/>
  <c r="H12003" i="9"/>
  <c r="G12003" i="9"/>
  <c r="I12003" i="9" s="1"/>
  <c r="F12003" i="9"/>
  <c r="H12002" i="9"/>
  <c r="G12002" i="9"/>
  <c r="I12002" i="9" s="1"/>
  <c r="F12002" i="9"/>
  <c r="H12001" i="9"/>
  <c r="G12001" i="9"/>
  <c r="I12001" i="9" s="1"/>
  <c r="F12001" i="9"/>
  <c r="H12000" i="9"/>
  <c r="G12000" i="9"/>
  <c r="I12000" i="9" s="1"/>
  <c r="F12000" i="9"/>
  <c r="H11999" i="9"/>
  <c r="G11999" i="9"/>
  <c r="I11999" i="9" s="1"/>
  <c r="F11999" i="9"/>
  <c r="H11998" i="9"/>
  <c r="G11998" i="9"/>
  <c r="I11998" i="9" s="1"/>
  <c r="F11998" i="9"/>
  <c r="H11997" i="9"/>
  <c r="G11997" i="9"/>
  <c r="I11997" i="9" s="1"/>
  <c r="F11997" i="9"/>
  <c r="H11996" i="9"/>
  <c r="G11996" i="9"/>
  <c r="I11996" i="9" s="1"/>
  <c r="F11996" i="9"/>
  <c r="H11995" i="9"/>
  <c r="G11995" i="9"/>
  <c r="I11995" i="9" s="1"/>
  <c r="F11995" i="9"/>
  <c r="H11994" i="9"/>
  <c r="G11994" i="9"/>
  <c r="I11994" i="9" s="1"/>
  <c r="F11994" i="9"/>
  <c r="H11993" i="9"/>
  <c r="G11993" i="9"/>
  <c r="I11993" i="9" s="1"/>
  <c r="F11993" i="9"/>
  <c r="H11992" i="9"/>
  <c r="G11992" i="9"/>
  <c r="I11992" i="9" s="1"/>
  <c r="F11992" i="9"/>
  <c r="H11991" i="9"/>
  <c r="G11991" i="9"/>
  <c r="I11991" i="9" s="1"/>
  <c r="F11991" i="9"/>
  <c r="H11990" i="9"/>
  <c r="G11990" i="9"/>
  <c r="I11990" i="9" s="1"/>
  <c r="F11990" i="9"/>
  <c r="H11989" i="9"/>
  <c r="G11989" i="9"/>
  <c r="I11989" i="9" s="1"/>
  <c r="F11989" i="9"/>
  <c r="H11988" i="9"/>
  <c r="G11988" i="9"/>
  <c r="I11988" i="9" s="1"/>
  <c r="F11988" i="9"/>
  <c r="H11987" i="9"/>
  <c r="G11987" i="9"/>
  <c r="I11987" i="9" s="1"/>
  <c r="F11987" i="9"/>
  <c r="H11986" i="9"/>
  <c r="G11986" i="9"/>
  <c r="I11986" i="9" s="1"/>
  <c r="F11986" i="9"/>
  <c r="H11985" i="9"/>
  <c r="G11985" i="9"/>
  <c r="I11985" i="9" s="1"/>
  <c r="F11985" i="9"/>
  <c r="H11984" i="9"/>
  <c r="G11984" i="9"/>
  <c r="I11984" i="9" s="1"/>
  <c r="F11984" i="9"/>
  <c r="H11983" i="9"/>
  <c r="G11983" i="9"/>
  <c r="I11983" i="9" s="1"/>
  <c r="F11983" i="9"/>
  <c r="H11982" i="9"/>
  <c r="G11982" i="9"/>
  <c r="I11982" i="9" s="1"/>
  <c r="F11982" i="9"/>
  <c r="H11981" i="9"/>
  <c r="G11981" i="9"/>
  <c r="I11981" i="9" s="1"/>
  <c r="F11981" i="9"/>
  <c r="H11980" i="9"/>
  <c r="G11980" i="9"/>
  <c r="I11980" i="9" s="1"/>
  <c r="F11980" i="9"/>
  <c r="H11979" i="9"/>
  <c r="G11979" i="9"/>
  <c r="I11979" i="9" s="1"/>
  <c r="F11979" i="9"/>
  <c r="H11978" i="9"/>
  <c r="G11978" i="9"/>
  <c r="I11978" i="9" s="1"/>
  <c r="F11978" i="9"/>
  <c r="H11977" i="9"/>
  <c r="G11977" i="9"/>
  <c r="I11977" i="9" s="1"/>
  <c r="F11977" i="9"/>
  <c r="H11976" i="9"/>
  <c r="G11976" i="9"/>
  <c r="I11976" i="9" s="1"/>
  <c r="F11976" i="9"/>
  <c r="H11975" i="9"/>
  <c r="G11975" i="9"/>
  <c r="I11975" i="9" s="1"/>
  <c r="F11975" i="9"/>
  <c r="H11974" i="9"/>
  <c r="G11974" i="9"/>
  <c r="I11974" i="9" s="1"/>
  <c r="F11974" i="9"/>
  <c r="H11973" i="9"/>
  <c r="G11973" i="9"/>
  <c r="I11973" i="9" s="1"/>
  <c r="F11973" i="9"/>
  <c r="H11972" i="9"/>
  <c r="G11972" i="9"/>
  <c r="I11972" i="9" s="1"/>
  <c r="F11972" i="9"/>
  <c r="H11971" i="9"/>
  <c r="G11971" i="9"/>
  <c r="I11971" i="9" s="1"/>
  <c r="F11971" i="9"/>
  <c r="H11970" i="9"/>
  <c r="G11970" i="9"/>
  <c r="I11970" i="9" s="1"/>
  <c r="F11970" i="9"/>
  <c r="H11969" i="9"/>
  <c r="G11969" i="9"/>
  <c r="I11969" i="9" s="1"/>
  <c r="F11969" i="9"/>
  <c r="H11968" i="9"/>
  <c r="G11968" i="9"/>
  <c r="I11968" i="9" s="1"/>
  <c r="F11968" i="9"/>
  <c r="H11967" i="9"/>
  <c r="G11967" i="9"/>
  <c r="I11967" i="9" s="1"/>
  <c r="F11967" i="9"/>
  <c r="H11966" i="9"/>
  <c r="G11966" i="9"/>
  <c r="I11966" i="9" s="1"/>
  <c r="F11966" i="9"/>
  <c r="H11965" i="9"/>
  <c r="G11965" i="9"/>
  <c r="I11965" i="9" s="1"/>
  <c r="F11965" i="9"/>
  <c r="H11964" i="9"/>
  <c r="G11964" i="9"/>
  <c r="I11964" i="9" s="1"/>
  <c r="F11964" i="9"/>
  <c r="H11963" i="9"/>
  <c r="G11963" i="9"/>
  <c r="I11963" i="9" s="1"/>
  <c r="F11963" i="9"/>
  <c r="H11962" i="9"/>
  <c r="G11962" i="9"/>
  <c r="I11962" i="9" s="1"/>
  <c r="F11962" i="9"/>
  <c r="H11961" i="9"/>
  <c r="G11961" i="9"/>
  <c r="I11961" i="9" s="1"/>
  <c r="F11961" i="9"/>
  <c r="H11960" i="9"/>
  <c r="G11960" i="9"/>
  <c r="I11960" i="9" s="1"/>
  <c r="F11960" i="9"/>
  <c r="H11959" i="9"/>
  <c r="G11959" i="9"/>
  <c r="I11959" i="9" s="1"/>
  <c r="F11959" i="9"/>
  <c r="H11958" i="9"/>
  <c r="G11958" i="9"/>
  <c r="I11958" i="9" s="1"/>
  <c r="F11958" i="9"/>
  <c r="H11957" i="9"/>
  <c r="G11957" i="9"/>
  <c r="I11957" i="9" s="1"/>
  <c r="F11957" i="9"/>
  <c r="H11956" i="9"/>
  <c r="G11956" i="9"/>
  <c r="I11956" i="9" s="1"/>
  <c r="F11956" i="9"/>
  <c r="H11955" i="9"/>
  <c r="G11955" i="9"/>
  <c r="I11955" i="9" s="1"/>
  <c r="F11955" i="9"/>
  <c r="H11954" i="9"/>
  <c r="G11954" i="9"/>
  <c r="I11954" i="9" s="1"/>
  <c r="F11954" i="9"/>
  <c r="H11953" i="9"/>
  <c r="G11953" i="9"/>
  <c r="I11953" i="9" s="1"/>
  <c r="F11953" i="9"/>
  <c r="H11952" i="9"/>
  <c r="G11952" i="9"/>
  <c r="I11952" i="9" s="1"/>
  <c r="F11952" i="9"/>
  <c r="H11951" i="9"/>
  <c r="G11951" i="9"/>
  <c r="I11951" i="9" s="1"/>
  <c r="F11951" i="9"/>
  <c r="H11950" i="9"/>
  <c r="G11950" i="9"/>
  <c r="I11950" i="9" s="1"/>
  <c r="F11950" i="9"/>
  <c r="H11949" i="9"/>
  <c r="G11949" i="9"/>
  <c r="I11949" i="9" s="1"/>
  <c r="F11949" i="9"/>
  <c r="H11948" i="9"/>
  <c r="G11948" i="9"/>
  <c r="I11948" i="9" s="1"/>
  <c r="F11948" i="9"/>
  <c r="H11947" i="9"/>
  <c r="G11947" i="9"/>
  <c r="I11947" i="9" s="1"/>
  <c r="F11947" i="9"/>
  <c r="H11946" i="9"/>
  <c r="G11946" i="9"/>
  <c r="I11946" i="9" s="1"/>
  <c r="F11946" i="9"/>
  <c r="H11945" i="9"/>
  <c r="G11945" i="9"/>
  <c r="I11945" i="9" s="1"/>
  <c r="F11945" i="9"/>
  <c r="H11944" i="9"/>
  <c r="G11944" i="9"/>
  <c r="I11944" i="9" s="1"/>
  <c r="F11944" i="9"/>
  <c r="H11943" i="9"/>
  <c r="G11943" i="9"/>
  <c r="I11943" i="9" s="1"/>
  <c r="F11943" i="9"/>
  <c r="H11942" i="9"/>
  <c r="G11942" i="9"/>
  <c r="I11942" i="9" s="1"/>
  <c r="F11942" i="9"/>
  <c r="H11941" i="9"/>
  <c r="G11941" i="9"/>
  <c r="I11941" i="9" s="1"/>
  <c r="F11941" i="9"/>
  <c r="H11940" i="9"/>
  <c r="G11940" i="9"/>
  <c r="I11940" i="9" s="1"/>
  <c r="F11940" i="9"/>
  <c r="H11939" i="9"/>
  <c r="G11939" i="9"/>
  <c r="I11939" i="9" s="1"/>
  <c r="F11939" i="9"/>
  <c r="H11938" i="9"/>
  <c r="G11938" i="9"/>
  <c r="I11938" i="9" s="1"/>
  <c r="F11938" i="9"/>
  <c r="H11937" i="9"/>
  <c r="G11937" i="9"/>
  <c r="I11937" i="9" s="1"/>
  <c r="F11937" i="9"/>
  <c r="H11936" i="9"/>
  <c r="G11936" i="9"/>
  <c r="I11936" i="9" s="1"/>
  <c r="F11936" i="9"/>
  <c r="H11935" i="9"/>
  <c r="G11935" i="9"/>
  <c r="I11935" i="9" s="1"/>
  <c r="F11935" i="9"/>
  <c r="H11934" i="9"/>
  <c r="G11934" i="9"/>
  <c r="I11934" i="9" s="1"/>
  <c r="F11934" i="9"/>
  <c r="H11933" i="9"/>
  <c r="G11933" i="9"/>
  <c r="I11933" i="9" s="1"/>
  <c r="F11933" i="9"/>
  <c r="H11932" i="9"/>
  <c r="G11932" i="9"/>
  <c r="I11932" i="9" s="1"/>
  <c r="F11932" i="9"/>
  <c r="H11931" i="9"/>
  <c r="G11931" i="9"/>
  <c r="I11931" i="9" s="1"/>
  <c r="F11931" i="9"/>
  <c r="H11930" i="9"/>
  <c r="G11930" i="9"/>
  <c r="I11930" i="9" s="1"/>
  <c r="F11930" i="9"/>
  <c r="H11929" i="9"/>
  <c r="G11929" i="9"/>
  <c r="I11929" i="9" s="1"/>
  <c r="F11929" i="9"/>
  <c r="H11928" i="9"/>
  <c r="G11928" i="9"/>
  <c r="I11928" i="9" s="1"/>
  <c r="F11928" i="9"/>
  <c r="H11927" i="9"/>
  <c r="G11927" i="9"/>
  <c r="I11927" i="9" s="1"/>
  <c r="F11927" i="9"/>
  <c r="H11926" i="9"/>
  <c r="G11926" i="9"/>
  <c r="I11926" i="9" s="1"/>
  <c r="F11926" i="9"/>
  <c r="H11925" i="9"/>
  <c r="G11925" i="9"/>
  <c r="I11925" i="9" s="1"/>
  <c r="F11925" i="9"/>
  <c r="H11924" i="9"/>
  <c r="G11924" i="9"/>
  <c r="I11924" i="9" s="1"/>
  <c r="F11924" i="9"/>
  <c r="H11923" i="9"/>
  <c r="G11923" i="9"/>
  <c r="I11923" i="9" s="1"/>
  <c r="F11923" i="9"/>
  <c r="H11922" i="9"/>
  <c r="G11922" i="9"/>
  <c r="I11922" i="9" s="1"/>
  <c r="F11922" i="9"/>
  <c r="H11921" i="9"/>
  <c r="G11921" i="9"/>
  <c r="I11921" i="9" s="1"/>
  <c r="F11921" i="9"/>
  <c r="H11920" i="9"/>
  <c r="G11920" i="9"/>
  <c r="I11920" i="9" s="1"/>
  <c r="F11920" i="9"/>
  <c r="H11919" i="9"/>
  <c r="G11919" i="9"/>
  <c r="I11919" i="9" s="1"/>
  <c r="F11919" i="9"/>
  <c r="H11918" i="9"/>
  <c r="G11918" i="9"/>
  <c r="I11918" i="9" s="1"/>
  <c r="F11918" i="9"/>
  <c r="H11917" i="9"/>
  <c r="G11917" i="9"/>
  <c r="I11917" i="9" s="1"/>
  <c r="F11917" i="9"/>
  <c r="H11916" i="9"/>
  <c r="G11916" i="9"/>
  <c r="I11916" i="9" s="1"/>
  <c r="F11916" i="9"/>
  <c r="H11915" i="9"/>
  <c r="G11915" i="9"/>
  <c r="I11915" i="9" s="1"/>
  <c r="F11915" i="9"/>
  <c r="H11914" i="9"/>
  <c r="G11914" i="9"/>
  <c r="I11914" i="9" s="1"/>
  <c r="F11914" i="9"/>
  <c r="H11913" i="9"/>
  <c r="G11913" i="9"/>
  <c r="I11913" i="9" s="1"/>
  <c r="F11913" i="9"/>
  <c r="H11912" i="9"/>
  <c r="G11912" i="9"/>
  <c r="I11912" i="9" s="1"/>
  <c r="F11912" i="9"/>
  <c r="H11911" i="9"/>
  <c r="G11911" i="9"/>
  <c r="I11911" i="9" s="1"/>
  <c r="F11911" i="9"/>
  <c r="H11910" i="9"/>
  <c r="G11910" i="9"/>
  <c r="I11910" i="9" s="1"/>
  <c r="F11910" i="9"/>
  <c r="H11909" i="9"/>
  <c r="G11909" i="9"/>
  <c r="I11909" i="9" s="1"/>
  <c r="F11909" i="9"/>
  <c r="H11908" i="9"/>
  <c r="G11908" i="9"/>
  <c r="I11908" i="9" s="1"/>
  <c r="F11908" i="9"/>
  <c r="H11907" i="9"/>
  <c r="G11907" i="9"/>
  <c r="I11907" i="9" s="1"/>
  <c r="F11907" i="9"/>
  <c r="H11906" i="9"/>
  <c r="G11906" i="9"/>
  <c r="I11906" i="9" s="1"/>
  <c r="F11906" i="9"/>
  <c r="H11905" i="9"/>
  <c r="G11905" i="9"/>
  <c r="I11905" i="9" s="1"/>
  <c r="F11905" i="9"/>
  <c r="H11904" i="9"/>
  <c r="G11904" i="9"/>
  <c r="I11904" i="9" s="1"/>
  <c r="F11904" i="9"/>
  <c r="H11903" i="9"/>
  <c r="G11903" i="9"/>
  <c r="I11903" i="9" s="1"/>
  <c r="F11903" i="9"/>
  <c r="H11902" i="9"/>
  <c r="G11902" i="9"/>
  <c r="I11902" i="9" s="1"/>
  <c r="F11902" i="9"/>
  <c r="H11901" i="9"/>
  <c r="G11901" i="9"/>
  <c r="I11901" i="9" s="1"/>
  <c r="F11901" i="9"/>
  <c r="H11900" i="9"/>
  <c r="G11900" i="9"/>
  <c r="I11900" i="9" s="1"/>
  <c r="F11900" i="9"/>
  <c r="H11899" i="9"/>
  <c r="G11899" i="9"/>
  <c r="I11899" i="9" s="1"/>
  <c r="F11899" i="9"/>
  <c r="H11898" i="9"/>
  <c r="G11898" i="9"/>
  <c r="I11898" i="9" s="1"/>
  <c r="F11898" i="9"/>
  <c r="H11897" i="9"/>
  <c r="G11897" i="9"/>
  <c r="I11897" i="9" s="1"/>
  <c r="F11897" i="9"/>
  <c r="H11896" i="9"/>
  <c r="G11896" i="9"/>
  <c r="I11896" i="9" s="1"/>
  <c r="F11896" i="9"/>
  <c r="H11895" i="9"/>
  <c r="G11895" i="9"/>
  <c r="I11895" i="9" s="1"/>
  <c r="F11895" i="9"/>
  <c r="H11894" i="9"/>
  <c r="G11894" i="9"/>
  <c r="I11894" i="9" s="1"/>
  <c r="F11894" i="9"/>
  <c r="H11893" i="9"/>
  <c r="G11893" i="9"/>
  <c r="I11893" i="9" s="1"/>
  <c r="F11893" i="9"/>
  <c r="H11892" i="9"/>
  <c r="G11892" i="9"/>
  <c r="I11892" i="9" s="1"/>
  <c r="F11892" i="9"/>
  <c r="H11891" i="9"/>
  <c r="G11891" i="9"/>
  <c r="I11891" i="9" s="1"/>
  <c r="F11891" i="9"/>
  <c r="H11890" i="9"/>
  <c r="G11890" i="9"/>
  <c r="I11890" i="9" s="1"/>
  <c r="F11890" i="9"/>
  <c r="H11889" i="9"/>
  <c r="G11889" i="9"/>
  <c r="I11889" i="9" s="1"/>
  <c r="F11889" i="9"/>
  <c r="H11888" i="9"/>
  <c r="G11888" i="9"/>
  <c r="I11888" i="9" s="1"/>
  <c r="F11888" i="9"/>
  <c r="H11887" i="9"/>
  <c r="G11887" i="9"/>
  <c r="I11887" i="9" s="1"/>
  <c r="F11887" i="9"/>
  <c r="H11886" i="9"/>
  <c r="G11886" i="9"/>
  <c r="I11886" i="9" s="1"/>
  <c r="F11886" i="9"/>
  <c r="H11885" i="9"/>
  <c r="G11885" i="9"/>
  <c r="I11885" i="9" s="1"/>
  <c r="F11885" i="9"/>
  <c r="H11884" i="9"/>
  <c r="G11884" i="9"/>
  <c r="I11884" i="9" s="1"/>
  <c r="F11884" i="9"/>
  <c r="H11883" i="9"/>
  <c r="G11883" i="9"/>
  <c r="I11883" i="9" s="1"/>
  <c r="F11883" i="9"/>
  <c r="H11882" i="9"/>
  <c r="G11882" i="9"/>
  <c r="I11882" i="9" s="1"/>
  <c r="F11882" i="9"/>
  <c r="H11881" i="9"/>
  <c r="G11881" i="9"/>
  <c r="I11881" i="9" s="1"/>
  <c r="F11881" i="9"/>
  <c r="H11880" i="9"/>
  <c r="G11880" i="9"/>
  <c r="I11880" i="9" s="1"/>
  <c r="F11880" i="9"/>
  <c r="H11879" i="9"/>
  <c r="G11879" i="9"/>
  <c r="I11879" i="9" s="1"/>
  <c r="F11879" i="9"/>
  <c r="H11878" i="9"/>
  <c r="G11878" i="9"/>
  <c r="I11878" i="9" s="1"/>
  <c r="F11878" i="9"/>
  <c r="H11877" i="9"/>
  <c r="G11877" i="9"/>
  <c r="I11877" i="9" s="1"/>
  <c r="F11877" i="9"/>
  <c r="H11876" i="9"/>
  <c r="G11876" i="9"/>
  <c r="I11876" i="9" s="1"/>
  <c r="F11876" i="9"/>
  <c r="H11875" i="9"/>
  <c r="G11875" i="9"/>
  <c r="I11875" i="9" s="1"/>
  <c r="F11875" i="9"/>
  <c r="H11874" i="9"/>
  <c r="G11874" i="9"/>
  <c r="I11874" i="9" s="1"/>
  <c r="F11874" i="9"/>
  <c r="H11873" i="9"/>
  <c r="G11873" i="9"/>
  <c r="I11873" i="9" s="1"/>
  <c r="F11873" i="9"/>
  <c r="H11872" i="9"/>
  <c r="G11872" i="9"/>
  <c r="I11872" i="9" s="1"/>
  <c r="F11872" i="9"/>
  <c r="H11871" i="9"/>
  <c r="G11871" i="9"/>
  <c r="I11871" i="9" s="1"/>
  <c r="F11871" i="9"/>
  <c r="H11870" i="9"/>
  <c r="G11870" i="9"/>
  <c r="I11870" i="9" s="1"/>
  <c r="F11870" i="9"/>
  <c r="H11869" i="9"/>
  <c r="G11869" i="9"/>
  <c r="I11869" i="9" s="1"/>
  <c r="F11869" i="9"/>
  <c r="H11868" i="9"/>
  <c r="G11868" i="9"/>
  <c r="I11868" i="9" s="1"/>
  <c r="F11868" i="9"/>
  <c r="H11867" i="9"/>
  <c r="G11867" i="9"/>
  <c r="I11867" i="9" s="1"/>
  <c r="F11867" i="9"/>
  <c r="H11866" i="9"/>
  <c r="G11866" i="9"/>
  <c r="I11866" i="9" s="1"/>
  <c r="F11866" i="9"/>
  <c r="H11865" i="9"/>
  <c r="G11865" i="9"/>
  <c r="I11865" i="9" s="1"/>
  <c r="F11865" i="9"/>
  <c r="H11864" i="9"/>
  <c r="G11864" i="9"/>
  <c r="I11864" i="9" s="1"/>
  <c r="F11864" i="9"/>
  <c r="H11863" i="9"/>
  <c r="G11863" i="9"/>
  <c r="I11863" i="9" s="1"/>
  <c r="F11863" i="9"/>
  <c r="H11862" i="9"/>
  <c r="G11862" i="9"/>
  <c r="I11862" i="9" s="1"/>
  <c r="F11862" i="9"/>
  <c r="H11861" i="9"/>
  <c r="G11861" i="9"/>
  <c r="I11861" i="9" s="1"/>
  <c r="F11861" i="9"/>
  <c r="H11860" i="9"/>
  <c r="G11860" i="9"/>
  <c r="I11860" i="9" s="1"/>
  <c r="F11860" i="9"/>
  <c r="H11859" i="9"/>
  <c r="G11859" i="9"/>
  <c r="I11859" i="9" s="1"/>
  <c r="F11859" i="9"/>
  <c r="H11858" i="9"/>
  <c r="G11858" i="9"/>
  <c r="I11858" i="9" s="1"/>
  <c r="F11858" i="9"/>
  <c r="H11857" i="9"/>
  <c r="G11857" i="9"/>
  <c r="I11857" i="9" s="1"/>
  <c r="F11857" i="9"/>
  <c r="H11856" i="9"/>
  <c r="G11856" i="9"/>
  <c r="I11856" i="9" s="1"/>
  <c r="F11856" i="9"/>
  <c r="H11855" i="9"/>
  <c r="G11855" i="9"/>
  <c r="I11855" i="9" s="1"/>
  <c r="F11855" i="9"/>
  <c r="H11854" i="9"/>
  <c r="G11854" i="9"/>
  <c r="I11854" i="9" s="1"/>
  <c r="F11854" i="9"/>
  <c r="H11853" i="9"/>
  <c r="G11853" i="9"/>
  <c r="I11853" i="9" s="1"/>
  <c r="F11853" i="9"/>
  <c r="H11852" i="9"/>
  <c r="G11852" i="9"/>
  <c r="I11852" i="9" s="1"/>
  <c r="F11852" i="9"/>
  <c r="H11851" i="9"/>
  <c r="G11851" i="9"/>
  <c r="I11851" i="9" s="1"/>
  <c r="F11851" i="9"/>
  <c r="H11850" i="9"/>
  <c r="G11850" i="9"/>
  <c r="I11850" i="9" s="1"/>
  <c r="F11850" i="9"/>
  <c r="H11849" i="9"/>
  <c r="G11849" i="9"/>
  <c r="I11849" i="9" s="1"/>
  <c r="F11849" i="9"/>
  <c r="H11848" i="9"/>
  <c r="G11848" i="9"/>
  <c r="I11848" i="9" s="1"/>
  <c r="F11848" i="9"/>
  <c r="H11847" i="9"/>
  <c r="G11847" i="9"/>
  <c r="I11847" i="9" s="1"/>
  <c r="F11847" i="9"/>
  <c r="H11846" i="9"/>
  <c r="G11846" i="9"/>
  <c r="I11846" i="9" s="1"/>
  <c r="F11846" i="9"/>
  <c r="H11845" i="9"/>
  <c r="G11845" i="9"/>
  <c r="I11845" i="9" s="1"/>
  <c r="F11845" i="9"/>
  <c r="H11844" i="9"/>
  <c r="G11844" i="9"/>
  <c r="I11844" i="9" s="1"/>
  <c r="F11844" i="9"/>
  <c r="H11843" i="9"/>
  <c r="G11843" i="9"/>
  <c r="I11843" i="9" s="1"/>
  <c r="F11843" i="9"/>
  <c r="H11842" i="9"/>
  <c r="G11842" i="9"/>
  <c r="I11842" i="9" s="1"/>
  <c r="F11842" i="9"/>
  <c r="H11841" i="9"/>
  <c r="G11841" i="9"/>
  <c r="I11841" i="9" s="1"/>
  <c r="F11841" i="9"/>
  <c r="H11840" i="9"/>
  <c r="G11840" i="9"/>
  <c r="I11840" i="9" s="1"/>
  <c r="F11840" i="9"/>
  <c r="H11839" i="9"/>
  <c r="G11839" i="9"/>
  <c r="I11839" i="9" s="1"/>
  <c r="F11839" i="9"/>
  <c r="H11838" i="9"/>
  <c r="G11838" i="9"/>
  <c r="I11838" i="9" s="1"/>
  <c r="F11838" i="9"/>
  <c r="H11837" i="9"/>
  <c r="G11837" i="9"/>
  <c r="I11837" i="9" s="1"/>
  <c r="F11837" i="9"/>
  <c r="H11836" i="9"/>
  <c r="G11836" i="9"/>
  <c r="I11836" i="9" s="1"/>
  <c r="F11836" i="9"/>
  <c r="H11835" i="9"/>
  <c r="G11835" i="9"/>
  <c r="I11835" i="9" s="1"/>
  <c r="F11835" i="9"/>
  <c r="H11834" i="9"/>
  <c r="G11834" i="9"/>
  <c r="I11834" i="9" s="1"/>
  <c r="F11834" i="9"/>
  <c r="H11833" i="9"/>
  <c r="G11833" i="9"/>
  <c r="I11833" i="9" s="1"/>
  <c r="F11833" i="9"/>
  <c r="H11832" i="9"/>
  <c r="G11832" i="9"/>
  <c r="I11832" i="9" s="1"/>
  <c r="F11832" i="9"/>
  <c r="H11831" i="9"/>
  <c r="G11831" i="9"/>
  <c r="I11831" i="9" s="1"/>
  <c r="F11831" i="9"/>
  <c r="H11830" i="9"/>
  <c r="G11830" i="9"/>
  <c r="I11830" i="9" s="1"/>
  <c r="F11830" i="9"/>
  <c r="H11829" i="9"/>
  <c r="G11829" i="9"/>
  <c r="I11829" i="9" s="1"/>
  <c r="F11829" i="9"/>
  <c r="H11828" i="9"/>
  <c r="G11828" i="9"/>
  <c r="I11828" i="9" s="1"/>
  <c r="F11828" i="9"/>
  <c r="H11827" i="9"/>
  <c r="G11827" i="9"/>
  <c r="I11827" i="9" s="1"/>
  <c r="F11827" i="9"/>
  <c r="H11826" i="9"/>
  <c r="G11826" i="9"/>
  <c r="I11826" i="9" s="1"/>
  <c r="F11826" i="9"/>
  <c r="H11825" i="9"/>
  <c r="G11825" i="9"/>
  <c r="I11825" i="9" s="1"/>
  <c r="F11825" i="9"/>
  <c r="H11824" i="9"/>
  <c r="G11824" i="9"/>
  <c r="I11824" i="9" s="1"/>
  <c r="F11824" i="9"/>
  <c r="H11823" i="9"/>
  <c r="G11823" i="9"/>
  <c r="I11823" i="9" s="1"/>
  <c r="F11823" i="9"/>
  <c r="H11822" i="9"/>
  <c r="G11822" i="9"/>
  <c r="I11822" i="9" s="1"/>
  <c r="F11822" i="9"/>
  <c r="H11821" i="9"/>
  <c r="G11821" i="9"/>
  <c r="I11821" i="9" s="1"/>
  <c r="F11821" i="9"/>
  <c r="H11820" i="9"/>
  <c r="G11820" i="9"/>
  <c r="I11820" i="9" s="1"/>
  <c r="F11820" i="9"/>
  <c r="H11819" i="9"/>
  <c r="G11819" i="9"/>
  <c r="I11819" i="9" s="1"/>
  <c r="F11819" i="9"/>
  <c r="H11818" i="9"/>
  <c r="G11818" i="9"/>
  <c r="I11818" i="9" s="1"/>
  <c r="F11818" i="9"/>
  <c r="H11817" i="9"/>
  <c r="G11817" i="9"/>
  <c r="I11817" i="9" s="1"/>
  <c r="F11817" i="9"/>
  <c r="H11816" i="9"/>
  <c r="G11816" i="9"/>
  <c r="I11816" i="9" s="1"/>
  <c r="F11816" i="9"/>
  <c r="H11815" i="9"/>
  <c r="G11815" i="9"/>
  <c r="I11815" i="9" s="1"/>
  <c r="F11815" i="9"/>
  <c r="H11814" i="9"/>
  <c r="G11814" i="9"/>
  <c r="I11814" i="9" s="1"/>
  <c r="F11814" i="9"/>
  <c r="H11813" i="9"/>
  <c r="G11813" i="9"/>
  <c r="I11813" i="9" s="1"/>
  <c r="F11813" i="9"/>
  <c r="H11812" i="9"/>
  <c r="G11812" i="9"/>
  <c r="I11812" i="9" s="1"/>
  <c r="F11812" i="9"/>
  <c r="H11811" i="9"/>
  <c r="G11811" i="9"/>
  <c r="I11811" i="9" s="1"/>
  <c r="F11811" i="9"/>
  <c r="H11810" i="9"/>
  <c r="G11810" i="9"/>
  <c r="I11810" i="9" s="1"/>
  <c r="F11810" i="9"/>
  <c r="H11809" i="9"/>
  <c r="G11809" i="9"/>
  <c r="I11809" i="9" s="1"/>
  <c r="F11809" i="9"/>
  <c r="H11808" i="9"/>
  <c r="G11808" i="9"/>
  <c r="I11808" i="9" s="1"/>
  <c r="F11808" i="9"/>
  <c r="H11807" i="9"/>
  <c r="G11807" i="9"/>
  <c r="I11807" i="9" s="1"/>
  <c r="F11807" i="9"/>
  <c r="H11806" i="9"/>
  <c r="G11806" i="9"/>
  <c r="I11806" i="9" s="1"/>
  <c r="F11806" i="9"/>
  <c r="H11805" i="9"/>
  <c r="G11805" i="9"/>
  <c r="I11805" i="9" s="1"/>
  <c r="F11805" i="9"/>
  <c r="H11804" i="9"/>
  <c r="G11804" i="9"/>
  <c r="I11804" i="9" s="1"/>
  <c r="F11804" i="9"/>
  <c r="H11803" i="9"/>
  <c r="G11803" i="9"/>
  <c r="I11803" i="9" s="1"/>
  <c r="F11803" i="9"/>
  <c r="H11802" i="9"/>
  <c r="G11802" i="9"/>
  <c r="I11802" i="9" s="1"/>
  <c r="F11802" i="9"/>
  <c r="H11801" i="9"/>
  <c r="G11801" i="9"/>
  <c r="I11801" i="9" s="1"/>
  <c r="F11801" i="9"/>
  <c r="H11800" i="9"/>
  <c r="G11800" i="9"/>
  <c r="I11800" i="9" s="1"/>
  <c r="F11800" i="9"/>
  <c r="H11799" i="9"/>
  <c r="G11799" i="9"/>
  <c r="I11799" i="9" s="1"/>
  <c r="F11799" i="9"/>
  <c r="H11798" i="9"/>
  <c r="G11798" i="9"/>
  <c r="I11798" i="9" s="1"/>
  <c r="F11798" i="9"/>
  <c r="H11797" i="9"/>
  <c r="G11797" i="9"/>
  <c r="I11797" i="9" s="1"/>
  <c r="F11797" i="9"/>
  <c r="H11796" i="9"/>
  <c r="G11796" i="9"/>
  <c r="I11796" i="9" s="1"/>
  <c r="F11796" i="9"/>
  <c r="H11795" i="9"/>
  <c r="G11795" i="9"/>
  <c r="I11795" i="9" s="1"/>
  <c r="F11795" i="9"/>
  <c r="H11794" i="9"/>
  <c r="G11794" i="9"/>
  <c r="I11794" i="9" s="1"/>
  <c r="F11794" i="9"/>
  <c r="H11793" i="9"/>
  <c r="G11793" i="9"/>
  <c r="I11793" i="9" s="1"/>
  <c r="F11793" i="9"/>
  <c r="H11792" i="9"/>
  <c r="G11792" i="9"/>
  <c r="I11792" i="9" s="1"/>
  <c r="F11792" i="9"/>
  <c r="H11791" i="9"/>
  <c r="G11791" i="9"/>
  <c r="I11791" i="9" s="1"/>
  <c r="F11791" i="9"/>
  <c r="H11790" i="9"/>
  <c r="G11790" i="9"/>
  <c r="I11790" i="9" s="1"/>
  <c r="F11790" i="9"/>
  <c r="H11789" i="9"/>
  <c r="G11789" i="9"/>
  <c r="I11789" i="9" s="1"/>
  <c r="F11789" i="9"/>
  <c r="H11788" i="9"/>
  <c r="G11788" i="9"/>
  <c r="I11788" i="9" s="1"/>
  <c r="F11788" i="9"/>
  <c r="H11787" i="9"/>
  <c r="G11787" i="9"/>
  <c r="I11787" i="9" s="1"/>
  <c r="F11787" i="9"/>
  <c r="H11786" i="9"/>
  <c r="G11786" i="9"/>
  <c r="I11786" i="9" s="1"/>
  <c r="F11786" i="9"/>
  <c r="H11785" i="9"/>
  <c r="G11785" i="9"/>
  <c r="I11785" i="9" s="1"/>
  <c r="F11785" i="9"/>
  <c r="H11784" i="9"/>
  <c r="G11784" i="9"/>
  <c r="I11784" i="9" s="1"/>
  <c r="F11784" i="9"/>
  <c r="H11783" i="9"/>
  <c r="G11783" i="9"/>
  <c r="I11783" i="9" s="1"/>
  <c r="F11783" i="9"/>
  <c r="H11782" i="9"/>
  <c r="G11782" i="9"/>
  <c r="I11782" i="9" s="1"/>
  <c r="F11782" i="9"/>
  <c r="H11781" i="9"/>
  <c r="G11781" i="9"/>
  <c r="I11781" i="9" s="1"/>
  <c r="F11781" i="9"/>
  <c r="H11780" i="9"/>
  <c r="G11780" i="9"/>
  <c r="I11780" i="9" s="1"/>
  <c r="F11780" i="9"/>
  <c r="H11779" i="9"/>
  <c r="G11779" i="9"/>
  <c r="I11779" i="9" s="1"/>
  <c r="F11779" i="9"/>
  <c r="H11778" i="9"/>
  <c r="G11778" i="9"/>
  <c r="I11778" i="9" s="1"/>
  <c r="F11778" i="9"/>
  <c r="H11777" i="9"/>
  <c r="G11777" i="9"/>
  <c r="I11777" i="9" s="1"/>
  <c r="F11777" i="9"/>
  <c r="H11776" i="9"/>
  <c r="G11776" i="9"/>
  <c r="I11776" i="9" s="1"/>
  <c r="F11776" i="9"/>
  <c r="H11775" i="9"/>
  <c r="G11775" i="9"/>
  <c r="I11775" i="9" s="1"/>
  <c r="F11775" i="9"/>
  <c r="H11774" i="9"/>
  <c r="G11774" i="9"/>
  <c r="I11774" i="9" s="1"/>
  <c r="F11774" i="9"/>
  <c r="H11773" i="9"/>
  <c r="G11773" i="9"/>
  <c r="I11773" i="9" s="1"/>
  <c r="F11773" i="9"/>
  <c r="H11772" i="9"/>
  <c r="G11772" i="9"/>
  <c r="I11772" i="9" s="1"/>
  <c r="F11772" i="9"/>
  <c r="H11771" i="9"/>
  <c r="G11771" i="9"/>
  <c r="I11771" i="9" s="1"/>
  <c r="F11771" i="9"/>
  <c r="H11770" i="9"/>
  <c r="G11770" i="9"/>
  <c r="I11770" i="9" s="1"/>
  <c r="F11770" i="9"/>
  <c r="H11769" i="9"/>
  <c r="G11769" i="9"/>
  <c r="I11769" i="9" s="1"/>
  <c r="F11769" i="9"/>
  <c r="H11768" i="9"/>
  <c r="G11768" i="9"/>
  <c r="I11768" i="9" s="1"/>
  <c r="F11768" i="9"/>
  <c r="H11767" i="9"/>
  <c r="G11767" i="9"/>
  <c r="I11767" i="9" s="1"/>
  <c r="F11767" i="9"/>
  <c r="H11766" i="9"/>
  <c r="G11766" i="9"/>
  <c r="I11766" i="9" s="1"/>
  <c r="F11766" i="9"/>
  <c r="H11765" i="9"/>
  <c r="G11765" i="9"/>
  <c r="I11765" i="9" s="1"/>
  <c r="F11765" i="9"/>
  <c r="H11764" i="9"/>
  <c r="G11764" i="9"/>
  <c r="I11764" i="9" s="1"/>
  <c r="F11764" i="9"/>
  <c r="H11763" i="9"/>
  <c r="G11763" i="9"/>
  <c r="I11763" i="9" s="1"/>
  <c r="F11763" i="9"/>
  <c r="H11762" i="9"/>
  <c r="G11762" i="9"/>
  <c r="I11762" i="9" s="1"/>
  <c r="F11762" i="9"/>
  <c r="H11761" i="9"/>
  <c r="G11761" i="9"/>
  <c r="I11761" i="9" s="1"/>
  <c r="F11761" i="9"/>
  <c r="H11760" i="9"/>
  <c r="G11760" i="9"/>
  <c r="I11760" i="9" s="1"/>
  <c r="F11760" i="9"/>
  <c r="H11759" i="9"/>
  <c r="G11759" i="9"/>
  <c r="I11759" i="9" s="1"/>
  <c r="F11759" i="9"/>
  <c r="H11758" i="9"/>
  <c r="G11758" i="9"/>
  <c r="I11758" i="9" s="1"/>
  <c r="F11758" i="9"/>
  <c r="H11757" i="9"/>
  <c r="G11757" i="9"/>
  <c r="I11757" i="9" s="1"/>
  <c r="F11757" i="9"/>
  <c r="H11756" i="9"/>
  <c r="G11756" i="9"/>
  <c r="I11756" i="9" s="1"/>
  <c r="F11756" i="9"/>
  <c r="H11755" i="9"/>
  <c r="G11755" i="9"/>
  <c r="I11755" i="9" s="1"/>
  <c r="F11755" i="9"/>
  <c r="H11754" i="9"/>
  <c r="G11754" i="9"/>
  <c r="I11754" i="9" s="1"/>
  <c r="F11754" i="9"/>
  <c r="H11753" i="9"/>
  <c r="G11753" i="9"/>
  <c r="I11753" i="9" s="1"/>
  <c r="F11753" i="9"/>
  <c r="H11752" i="9"/>
  <c r="G11752" i="9"/>
  <c r="I11752" i="9" s="1"/>
  <c r="F11752" i="9"/>
  <c r="H11751" i="9"/>
  <c r="G11751" i="9"/>
  <c r="I11751" i="9" s="1"/>
  <c r="F11751" i="9"/>
  <c r="H11750" i="9"/>
  <c r="G11750" i="9"/>
  <c r="I11750" i="9" s="1"/>
  <c r="F11750" i="9"/>
  <c r="H11749" i="9"/>
  <c r="G11749" i="9"/>
  <c r="I11749" i="9" s="1"/>
  <c r="F11749" i="9"/>
  <c r="H11748" i="9"/>
  <c r="G11748" i="9"/>
  <c r="I11748" i="9" s="1"/>
  <c r="F11748" i="9"/>
  <c r="H11747" i="9"/>
  <c r="G11747" i="9"/>
  <c r="I11747" i="9" s="1"/>
  <c r="F11747" i="9"/>
  <c r="H11746" i="9"/>
  <c r="G11746" i="9"/>
  <c r="I11746" i="9" s="1"/>
  <c r="F11746" i="9"/>
  <c r="H11745" i="9"/>
  <c r="G11745" i="9"/>
  <c r="I11745" i="9" s="1"/>
  <c r="F11745" i="9"/>
  <c r="H11744" i="9"/>
  <c r="G11744" i="9"/>
  <c r="I11744" i="9" s="1"/>
  <c r="F11744" i="9"/>
  <c r="H11743" i="9"/>
  <c r="G11743" i="9"/>
  <c r="I11743" i="9" s="1"/>
  <c r="F11743" i="9"/>
  <c r="H11742" i="9"/>
  <c r="G11742" i="9"/>
  <c r="I11742" i="9" s="1"/>
  <c r="F11742" i="9"/>
  <c r="H11741" i="9"/>
  <c r="G11741" i="9"/>
  <c r="I11741" i="9" s="1"/>
  <c r="F11741" i="9"/>
  <c r="H11740" i="9"/>
  <c r="G11740" i="9"/>
  <c r="I11740" i="9" s="1"/>
  <c r="F11740" i="9"/>
  <c r="H11739" i="9"/>
  <c r="G11739" i="9"/>
  <c r="I11739" i="9" s="1"/>
  <c r="F11739" i="9"/>
  <c r="H11738" i="9"/>
  <c r="G11738" i="9"/>
  <c r="I11738" i="9" s="1"/>
  <c r="F11738" i="9"/>
  <c r="H11737" i="9"/>
  <c r="G11737" i="9"/>
  <c r="I11737" i="9" s="1"/>
  <c r="F11737" i="9"/>
  <c r="H11736" i="9"/>
  <c r="G11736" i="9"/>
  <c r="I11736" i="9" s="1"/>
  <c r="F11736" i="9"/>
  <c r="H11735" i="9"/>
  <c r="G11735" i="9"/>
  <c r="I11735" i="9" s="1"/>
  <c r="F11735" i="9"/>
  <c r="H11734" i="9"/>
  <c r="G11734" i="9"/>
  <c r="I11734" i="9" s="1"/>
  <c r="F11734" i="9"/>
  <c r="H11733" i="9"/>
  <c r="G11733" i="9"/>
  <c r="I11733" i="9" s="1"/>
  <c r="F11733" i="9"/>
  <c r="H11732" i="9"/>
  <c r="G11732" i="9"/>
  <c r="I11732" i="9" s="1"/>
  <c r="F11732" i="9"/>
  <c r="H11731" i="9"/>
  <c r="G11731" i="9"/>
  <c r="I11731" i="9" s="1"/>
  <c r="F11731" i="9"/>
  <c r="H11730" i="9"/>
  <c r="G11730" i="9"/>
  <c r="I11730" i="9" s="1"/>
  <c r="F11730" i="9"/>
  <c r="H11729" i="9"/>
  <c r="G11729" i="9"/>
  <c r="I11729" i="9" s="1"/>
  <c r="F11729" i="9"/>
  <c r="H11728" i="9"/>
  <c r="G11728" i="9"/>
  <c r="I11728" i="9" s="1"/>
  <c r="F11728" i="9"/>
  <c r="H11727" i="9"/>
  <c r="G11727" i="9"/>
  <c r="I11727" i="9" s="1"/>
  <c r="F11727" i="9"/>
  <c r="H11726" i="9"/>
  <c r="G11726" i="9"/>
  <c r="I11726" i="9" s="1"/>
  <c r="F11726" i="9"/>
  <c r="H11725" i="9"/>
  <c r="G11725" i="9"/>
  <c r="I11725" i="9" s="1"/>
  <c r="F11725" i="9"/>
  <c r="H11724" i="9"/>
  <c r="G11724" i="9"/>
  <c r="I11724" i="9" s="1"/>
  <c r="F11724" i="9"/>
  <c r="H11723" i="9"/>
  <c r="G11723" i="9"/>
  <c r="I11723" i="9" s="1"/>
  <c r="F11723" i="9"/>
  <c r="H11722" i="9"/>
  <c r="G11722" i="9"/>
  <c r="I11722" i="9" s="1"/>
  <c r="F11722" i="9"/>
  <c r="H11721" i="9"/>
  <c r="G11721" i="9"/>
  <c r="I11721" i="9" s="1"/>
  <c r="F11721" i="9"/>
  <c r="H11720" i="9"/>
  <c r="G11720" i="9"/>
  <c r="I11720" i="9" s="1"/>
  <c r="F11720" i="9"/>
  <c r="H11719" i="9"/>
  <c r="G11719" i="9"/>
  <c r="I11719" i="9" s="1"/>
  <c r="F11719" i="9"/>
  <c r="H11718" i="9"/>
  <c r="G11718" i="9"/>
  <c r="I11718" i="9" s="1"/>
  <c r="F11718" i="9"/>
  <c r="H11717" i="9"/>
  <c r="G11717" i="9"/>
  <c r="I11717" i="9" s="1"/>
  <c r="F11717" i="9"/>
  <c r="H11716" i="9"/>
  <c r="G11716" i="9"/>
  <c r="I11716" i="9" s="1"/>
  <c r="F11716" i="9"/>
  <c r="H11715" i="9"/>
  <c r="G11715" i="9"/>
  <c r="I11715" i="9" s="1"/>
  <c r="F11715" i="9"/>
  <c r="H11714" i="9"/>
  <c r="G11714" i="9"/>
  <c r="I11714" i="9" s="1"/>
  <c r="F11714" i="9"/>
  <c r="H11713" i="9"/>
  <c r="G11713" i="9"/>
  <c r="I11713" i="9" s="1"/>
  <c r="F11713" i="9"/>
  <c r="H11712" i="9"/>
  <c r="G11712" i="9"/>
  <c r="I11712" i="9" s="1"/>
  <c r="F11712" i="9"/>
  <c r="H11711" i="9"/>
  <c r="G11711" i="9"/>
  <c r="I11711" i="9" s="1"/>
  <c r="F11711" i="9"/>
  <c r="H11710" i="9"/>
  <c r="G11710" i="9"/>
  <c r="I11710" i="9" s="1"/>
  <c r="F11710" i="9"/>
  <c r="H11709" i="9"/>
  <c r="G11709" i="9"/>
  <c r="I11709" i="9" s="1"/>
  <c r="F11709" i="9"/>
  <c r="H11708" i="9"/>
  <c r="G11708" i="9"/>
  <c r="I11708" i="9" s="1"/>
  <c r="F11708" i="9"/>
  <c r="H11707" i="9"/>
  <c r="G11707" i="9"/>
  <c r="I11707" i="9" s="1"/>
  <c r="F11707" i="9"/>
  <c r="H11706" i="9"/>
  <c r="G11706" i="9"/>
  <c r="I11706" i="9" s="1"/>
  <c r="F11706" i="9"/>
  <c r="H11705" i="9"/>
  <c r="G11705" i="9"/>
  <c r="I11705" i="9" s="1"/>
  <c r="F11705" i="9"/>
  <c r="H11704" i="9"/>
  <c r="G11704" i="9"/>
  <c r="I11704" i="9" s="1"/>
  <c r="F11704" i="9"/>
  <c r="H11703" i="9"/>
  <c r="G11703" i="9"/>
  <c r="I11703" i="9" s="1"/>
  <c r="F11703" i="9"/>
  <c r="H11702" i="9"/>
  <c r="G11702" i="9"/>
  <c r="I11702" i="9" s="1"/>
  <c r="F11702" i="9"/>
  <c r="H11701" i="9"/>
  <c r="G11701" i="9"/>
  <c r="I11701" i="9" s="1"/>
  <c r="F11701" i="9"/>
  <c r="H11700" i="9"/>
  <c r="G11700" i="9"/>
  <c r="I11700" i="9" s="1"/>
  <c r="F11700" i="9"/>
  <c r="H11699" i="9"/>
  <c r="G11699" i="9"/>
  <c r="I11699" i="9" s="1"/>
  <c r="F11699" i="9"/>
  <c r="H11698" i="9"/>
  <c r="G11698" i="9"/>
  <c r="I11698" i="9" s="1"/>
  <c r="F11698" i="9"/>
  <c r="H11697" i="9"/>
  <c r="G11697" i="9"/>
  <c r="I11697" i="9" s="1"/>
  <c r="F11697" i="9"/>
  <c r="H11696" i="9"/>
  <c r="G11696" i="9"/>
  <c r="I11696" i="9" s="1"/>
  <c r="F11696" i="9"/>
  <c r="H11695" i="9"/>
  <c r="G11695" i="9"/>
  <c r="I11695" i="9" s="1"/>
  <c r="F11695" i="9"/>
  <c r="H11694" i="9"/>
  <c r="G11694" i="9"/>
  <c r="I11694" i="9" s="1"/>
  <c r="F11694" i="9"/>
  <c r="H11693" i="9"/>
  <c r="G11693" i="9"/>
  <c r="I11693" i="9" s="1"/>
  <c r="F11693" i="9"/>
  <c r="H11692" i="9"/>
  <c r="G11692" i="9"/>
  <c r="I11692" i="9" s="1"/>
  <c r="F11692" i="9"/>
  <c r="H11691" i="9"/>
  <c r="G11691" i="9"/>
  <c r="I11691" i="9" s="1"/>
  <c r="F11691" i="9"/>
  <c r="H11690" i="9"/>
  <c r="G11690" i="9"/>
  <c r="I11690" i="9" s="1"/>
  <c r="F11690" i="9"/>
  <c r="H11689" i="9"/>
  <c r="G11689" i="9"/>
  <c r="I11689" i="9" s="1"/>
  <c r="F11689" i="9"/>
  <c r="H11688" i="9"/>
  <c r="G11688" i="9"/>
  <c r="I11688" i="9" s="1"/>
  <c r="F11688" i="9"/>
  <c r="H11687" i="9"/>
  <c r="G11687" i="9"/>
  <c r="I11687" i="9" s="1"/>
  <c r="F11687" i="9"/>
  <c r="H11686" i="9"/>
  <c r="G11686" i="9"/>
  <c r="I11686" i="9" s="1"/>
  <c r="F11686" i="9"/>
  <c r="H11685" i="9"/>
  <c r="G11685" i="9"/>
  <c r="I11685" i="9" s="1"/>
  <c r="F11685" i="9"/>
  <c r="H11684" i="9"/>
  <c r="G11684" i="9"/>
  <c r="I11684" i="9" s="1"/>
  <c r="F11684" i="9"/>
  <c r="H11683" i="9"/>
  <c r="G11683" i="9"/>
  <c r="I11683" i="9" s="1"/>
  <c r="F11683" i="9"/>
  <c r="H11682" i="9"/>
  <c r="G11682" i="9"/>
  <c r="I11682" i="9" s="1"/>
  <c r="F11682" i="9"/>
  <c r="H11681" i="9"/>
  <c r="G11681" i="9"/>
  <c r="I11681" i="9" s="1"/>
  <c r="F11681" i="9"/>
  <c r="H11680" i="9"/>
  <c r="G11680" i="9"/>
  <c r="I11680" i="9" s="1"/>
  <c r="F11680" i="9"/>
  <c r="H11679" i="9"/>
  <c r="G11679" i="9"/>
  <c r="I11679" i="9" s="1"/>
  <c r="F11679" i="9"/>
  <c r="H11678" i="9"/>
  <c r="G11678" i="9"/>
  <c r="I11678" i="9" s="1"/>
  <c r="F11678" i="9"/>
  <c r="H11677" i="9"/>
  <c r="G11677" i="9"/>
  <c r="I11677" i="9" s="1"/>
  <c r="F11677" i="9"/>
  <c r="H11676" i="9"/>
  <c r="G11676" i="9"/>
  <c r="I11676" i="9" s="1"/>
  <c r="F11676" i="9"/>
  <c r="H11675" i="9"/>
  <c r="G11675" i="9"/>
  <c r="I11675" i="9" s="1"/>
  <c r="F11675" i="9"/>
  <c r="H11674" i="9"/>
  <c r="G11674" i="9"/>
  <c r="I11674" i="9" s="1"/>
  <c r="F11674" i="9"/>
  <c r="H11673" i="9"/>
  <c r="G11673" i="9"/>
  <c r="I11673" i="9" s="1"/>
  <c r="F11673" i="9"/>
  <c r="H11672" i="9"/>
  <c r="G11672" i="9"/>
  <c r="I11672" i="9" s="1"/>
  <c r="F11672" i="9"/>
  <c r="H11671" i="9"/>
  <c r="G11671" i="9"/>
  <c r="I11671" i="9" s="1"/>
  <c r="F11671" i="9"/>
  <c r="H11670" i="9"/>
  <c r="G11670" i="9"/>
  <c r="I11670" i="9" s="1"/>
  <c r="F11670" i="9"/>
  <c r="H11669" i="9"/>
  <c r="G11669" i="9"/>
  <c r="I11669" i="9" s="1"/>
  <c r="F11669" i="9"/>
  <c r="H11668" i="9"/>
  <c r="G11668" i="9"/>
  <c r="I11668" i="9" s="1"/>
  <c r="F11668" i="9"/>
  <c r="H11667" i="9"/>
  <c r="G11667" i="9"/>
  <c r="I11667" i="9" s="1"/>
  <c r="F11667" i="9"/>
  <c r="H11666" i="9"/>
  <c r="G11666" i="9"/>
  <c r="I11666" i="9" s="1"/>
  <c r="F11666" i="9"/>
  <c r="H11665" i="9"/>
  <c r="G11665" i="9"/>
  <c r="I11665" i="9" s="1"/>
  <c r="F11665" i="9"/>
  <c r="H11664" i="9"/>
  <c r="G11664" i="9"/>
  <c r="I11664" i="9" s="1"/>
  <c r="F11664" i="9"/>
  <c r="H11663" i="9"/>
  <c r="G11663" i="9"/>
  <c r="I11663" i="9" s="1"/>
  <c r="F11663" i="9"/>
  <c r="H11662" i="9"/>
  <c r="G11662" i="9"/>
  <c r="I11662" i="9" s="1"/>
  <c r="F11662" i="9"/>
  <c r="H11661" i="9"/>
  <c r="G11661" i="9"/>
  <c r="I11661" i="9" s="1"/>
  <c r="F11661" i="9"/>
  <c r="H11660" i="9"/>
  <c r="G11660" i="9"/>
  <c r="I11660" i="9" s="1"/>
  <c r="F11660" i="9"/>
  <c r="H11659" i="9"/>
  <c r="G11659" i="9"/>
  <c r="I11659" i="9" s="1"/>
  <c r="F11659" i="9"/>
  <c r="H11658" i="9"/>
  <c r="G11658" i="9"/>
  <c r="I11658" i="9" s="1"/>
  <c r="F11658" i="9"/>
  <c r="H11657" i="9"/>
  <c r="G11657" i="9"/>
  <c r="I11657" i="9" s="1"/>
  <c r="F11657" i="9"/>
  <c r="H11656" i="9"/>
  <c r="G11656" i="9"/>
  <c r="I11656" i="9" s="1"/>
  <c r="F11656" i="9"/>
  <c r="H11655" i="9"/>
  <c r="G11655" i="9"/>
  <c r="I11655" i="9" s="1"/>
  <c r="F11655" i="9"/>
  <c r="H11654" i="9"/>
  <c r="G11654" i="9"/>
  <c r="I11654" i="9" s="1"/>
  <c r="F11654" i="9"/>
  <c r="H11653" i="9"/>
  <c r="G11653" i="9"/>
  <c r="I11653" i="9" s="1"/>
  <c r="F11653" i="9"/>
  <c r="H11652" i="9"/>
  <c r="G11652" i="9"/>
  <c r="I11652" i="9" s="1"/>
  <c r="F11652" i="9"/>
  <c r="H11651" i="9"/>
  <c r="G11651" i="9"/>
  <c r="I11651" i="9" s="1"/>
  <c r="F11651" i="9"/>
  <c r="H11650" i="9"/>
  <c r="G11650" i="9"/>
  <c r="I11650" i="9" s="1"/>
  <c r="F11650" i="9"/>
  <c r="H11649" i="9"/>
  <c r="G11649" i="9"/>
  <c r="I11649" i="9" s="1"/>
  <c r="F11649" i="9"/>
  <c r="H11648" i="9"/>
  <c r="G11648" i="9"/>
  <c r="I11648" i="9" s="1"/>
  <c r="F11648" i="9"/>
  <c r="H11647" i="9"/>
  <c r="G11647" i="9"/>
  <c r="I11647" i="9" s="1"/>
  <c r="F11647" i="9"/>
  <c r="H11646" i="9"/>
  <c r="G11646" i="9"/>
  <c r="I11646" i="9" s="1"/>
  <c r="F11646" i="9"/>
  <c r="H11645" i="9"/>
  <c r="G11645" i="9"/>
  <c r="I11645" i="9" s="1"/>
  <c r="F11645" i="9"/>
  <c r="H11644" i="9"/>
  <c r="G11644" i="9"/>
  <c r="I11644" i="9" s="1"/>
  <c r="F11644" i="9"/>
  <c r="H11643" i="9"/>
  <c r="G11643" i="9"/>
  <c r="I11643" i="9" s="1"/>
  <c r="F11643" i="9"/>
  <c r="H11642" i="9"/>
  <c r="G11642" i="9"/>
  <c r="I11642" i="9" s="1"/>
  <c r="F11642" i="9"/>
  <c r="H11641" i="9"/>
  <c r="G11641" i="9"/>
  <c r="I11641" i="9" s="1"/>
  <c r="F11641" i="9"/>
  <c r="H11640" i="9"/>
  <c r="G11640" i="9"/>
  <c r="I11640" i="9" s="1"/>
  <c r="F11640" i="9"/>
  <c r="H11639" i="9"/>
  <c r="G11639" i="9"/>
  <c r="I11639" i="9" s="1"/>
  <c r="F11639" i="9"/>
  <c r="H11638" i="9"/>
  <c r="G11638" i="9"/>
  <c r="I11638" i="9" s="1"/>
  <c r="F11638" i="9"/>
  <c r="H11637" i="9"/>
  <c r="G11637" i="9"/>
  <c r="I11637" i="9" s="1"/>
  <c r="F11637" i="9"/>
  <c r="H11636" i="9"/>
  <c r="G11636" i="9"/>
  <c r="I11636" i="9" s="1"/>
  <c r="F11636" i="9"/>
  <c r="H11635" i="9"/>
  <c r="G11635" i="9"/>
  <c r="I11635" i="9" s="1"/>
  <c r="F11635" i="9"/>
  <c r="H11634" i="9"/>
  <c r="G11634" i="9"/>
  <c r="I11634" i="9" s="1"/>
  <c r="F11634" i="9"/>
  <c r="H11633" i="9"/>
  <c r="G11633" i="9"/>
  <c r="I11633" i="9" s="1"/>
  <c r="F11633" i="9"/>
  <c r="H11632" i="9"/>
  <c r="G11632" i="9"/>
  <c r="I11632" i="9" s="1"/>
  <c r="F11632" i="9"/>
  <c r="H11631" i="9"/>
  <c r="G11631" i="9"/>
  <c r="I11631" i="9" s="1"/>
  <c r="F11631" i="9"/>
  <c r="H11630" i="9"/>
  <c r="G11630" i="9"/>
  <c r="I11630" i="9" s="1"/>
  <c r="F11630" i="9"/>
  <c r="H11629" i="9"/>
  <c r="G11629" i="9"/>
  <c r="I11629" i="9" s="1"/>
  <c r="F11629" i="9"/>
  <c r="H11628" i="9"/>
  <c r="G11628" i="9"/>
  <c r="I11628" i="9" s="1"/>
  <c r="F11628" i="9"/>
  <c r="H11627" i="9"/>
  <c r="G11627" i="9"/>
  <c r="I11627" i="9" s="1"/>
  <c r="F11627" i="9"/>
  <c r="H11626" i="9"/>
  <c r="G11626" i="9"/>
  <c r="I11626" i="9" s="1"/>
  <c r="F11626" i="9"/>
  <c r="H11625" i="9"/>
  <c r="G11625" i="9"/>
  <c r="I11625" i="9" s="1"/>
  <c r="F11625" i="9"/>
  <c r="H11624" i="9"/>
  <c r="G11624" i="9"/>
  <c r="I11624" i="9" s="1"/>
  <c r="F11624" i="9"/>
  <c r="H11623" i="9"/>
  <c r="G11623" i="9"/>
  <c r="I11623" i="9" s="1"/>
  <c r="F11623" i="9"/>
  <c r="H11622" i="9"/>
  <c r="G11622" i="9"/>
  <c r="I11622" i="9" s="1"/>
  <c r="F11622" i="9"/>
  <c r="H11621" i="9"/>
  <c r="G11621" i="9"/>
  <c r="I11621" i="9" s="1"/>
  <c r="F11621" i="9"/>
  <c r="H11620" i="9"/>
  <c r="G11620" i="9"/>
  <c r="I11620" i="9" s="1"/>
  <c r="F11620" i="9"/>
  <c r="H11619" i="9"/>
  <c r="G11619" i="9"/>
  <c r="I11619" i="9" s="1"/>
  <c r="F11619" i="9"/>
  <c r="H11618" i="9"/>
  <c r="G11618" i="9"/>
  <c r="I11618" i="9" s="1"/>
  <c r="F11618" i="9"/>
  <c r="H11617" i="9"/>
  <c r="G11617" i="9"/>
  <c r="I11617" i="9" s="1"/>
  <c r="F11617" i="9"/>
  <c r="H11616" i="9"/>
  <c r="G11616" i="9"/>
  <c r="I11616" i="9" s="1"/>
  <c r="F11616" i="9"/>
  <c r="H11615" i="9"/>
  <c r="G11615" i="9"/>
  <c r="I11615" i="9" s="1"/>
  <c r="F11615" i="9"/>
  <c r="H11614" i="9"/>
  <c r="G11614" i="9"/>
  <c r="I11614" i="9" s="1"/>
  <c r="F11614" i="9"/>
  <c r="H11613" i="9"/>
  <c r="G11613" i="9"/>
  <c r="I11613" i="9" s="1"/>
  <c r="F11613" i="9"/>
  <c r="H11612" i="9"/>
  <c r="G11612" i="9"/>
  <c r="I11612" i="9" s="1"/>
  <c r="F11612" i="9"/>
  <c r="H11611" i="9"/>
  <c r="G11611" i="9"/>
  <c r="I11611" i="9" s="1"/>
  <c r="F11611" i="9"/>
  <c r="H11610" i="9"/>
  <c r="G11610" i="9"/>
  <c r="I11610" i="9" s="1"/>
  <c r="F11610" i="9"/>
  <c r="H11609" i="9"/>
  <c r="G11609" i="9"/>
  <c r="I11609" i="9" s="1"/>
  <c r="F11609" i="9"/>
  <c r="H11608" i="9"/>
  <c r="G11608" i="9"/>
  <c r="I11608" i="9" s="1"/>
  <c r="F11608" i="9"/>
  <c r="H11607" i="9"/>
  <c r="G11607" i="9"/>
  <c r="I11607" i="9" s="1"/>
  <c r="F11607" i="9"/>
  <c r="H11606" i="9"/>
  <c r="G11606" i="9"/>
  <c r="I11606" i="9" s="1"/>
  <c r="F11606" i="9"/>
  <c r="H11605" i="9"/>
  <c r="G11605" i="9"/>
  <c r="I11605" i="9" s="1"/>
  <c r="F11605" i="9"/>
  <c r="H11604" i="9"/>
  <c r="G11604" i="9"/>
  <c r="I11604" i="9" s="1"/>
  <c r="F11604" i="9"/>
  <c r="H11603" i="9"/>
  <c r="G11603" i="9"/>
  <c r="I11603" i="9" s="1"/>
  <c r="F11603" i="9"/>
  <c r="H11602" i="9"/>
  <c r="G11602" i="9"/>
  <c r="I11602" i="9" s="1"/>
  <c r="F11602" i="9"/>
  <c r="H11601" i="9"/>
  <c r="G11601" i="9"/>
  <c r="I11601" i="9" s="1"/>
  <c r="F11601" i="9"/>
  <c r="H11600" i="9"/>
  <c r="G11600" i="9"/>
  <c r="I11600" i="9" s="1"/>
  <c r="F11600" i="9"/>
  <c r="H11599" i="9"/>
  <c r="G11599" i="9"/>
  <c r="I11599" i="9" s="1"/>
  <c r="F11599" i="9"/>
  <c r="H11598" i="9"/>
  <c r="G11598" i="9"/>
  <c r="I11598" i="9" s="1"/>
  <c r="F11598" i="9"/>
  <c r="H11597" i="9"/>
  <c r="G11597" i="9"/>
  <c r="I11597" i="9" s="1"/>
  <c r="F11597" i="9"/>
  <c r="H11596" i="9"/>
  <c r="G11596" i="9"/>
  <c r="I11596" i="9" s="1"/>
  <c r="F11596" i="9"/>
  <c r="H11595" i="9"/>
  <c r="G11595" i="9"/>
  <c r="I11595" i="9" s="1"/>
  <c r="F11595" i="9"/>
  <c r="H11594" i="9"/>
  <c r="G11594" i="9"/>
  <c r="I11594" i="9" s="1"/>
  <c r="F11594" i="9"/>
  <c r="H11593" i="9"/>
  <c r="G11593" i="9"/>
  <c r="I11593" i="9" s="1"/>
  <c r="F11593" i="9"/>
  <c r="H11592" i="9"/>
  <c r="G11592" i="9"/>
  <c r="I11592" i="9" s="1"/>
  <c r="F11592" i="9"/>
  <c r="H11591" i="9"/>
  <c r="G11591" i="9"/>
  <c r="I11591" i="9" s="1"/>
  <c r="F11591" i="9"/>
  <c r="H11590" i="9"/>
  <c r="G11590" i="9"/>
  <c r="I11590" i="9" s="1"/>
  <c r="F11590" i="9"/>
  <c r="H11589" i="9"/>
  <c r="G11589" i="9"/>
  <c r="I11589" i="9" s="1"/>
  <c r="F11589" i="9"/>
  <c r="H11588" i="9"/>
  <c r="G11588" i="9"/>
  <c r="I11588" i="9" s="1"/>
  <c r="F11588" i="9"/>
  <c r="H11587" i="9"/>
  <c r="G11587" i="9"/>
  <c r="I11587" i="9" s="1"/>
  <c r="F11587" i="9"/>
  <c r="H11586" i="9"/>
  <c r="G11586" i="9"/>
  <c r="I11586" i="9" s="1"/>
  <c r="F11586" i="9"/>
  <c r="H11585" i="9"/>
  <c r="G11585" i="9"/>
  <c r="I11585" i="9" s="1"/>
  <c r="F11585" i="9"/>
  <c r="H11584" i="9"/>
  <c r="G11584" i="9"/>
  <c r="I11584" i="9" s="1"/>
  <c r="F11584" i="9"/>
  <c r="H11583" i="9"/>
  <c r="G11583" i="9"/>
  <c r="I11583" i="9" s="1"/>
  <c r="F11583" i="9"/>
  <c r="H11582" i="9"/>
  <c r="G11582" i="9"/>
  <c r="I11582" i="9" s="1"/>
  <c r="F11582" i="9"/>
  <c r="H11581" i="9"/>
  <c r="G11581" i="9"/>
  <c r="I11581" i="9" s="1"/>
  <c r="F11581" i="9"/>
  <c r="H11580" i="9"/>
  <c r="G11580" i="9"/>
  <c r="I11580" i="9" s="1"/>
  <c r="F11580" i="9"/>
  <c r="H11579" i="9"/>
  <c r="G11579" i="9"/>
  <c r="I11579" i="9" s="1"/>
  <c r="F11579" i="9"/>
  <c r="H11578" i="9"/>
  <c r="G11578" i="9"/>
  <c r="I11578" i="9" s="1"/>
  <c r="F11578" i="9"/>
  <c r="H11577" i="9"/>
  <c r="G11577" i="9"/>
  <c r="I11577" i="9" s="1"/>
  <c r="F11577" i="9"/>
  <c r="H11576" i="9"/>
  <c r="G11576" i="9"/>
  <c r="I11576" i="9" s="1"/>
  <c r="F11576" i="9"/>
  <c r="H11575" i="9"/>
  <c r="G11575" i="9"/>
  <c r="I11575" i="9" s="1"/>
  <c r="F11575" i="9"/>
  <c r="H11574" i="9"/>
  <c r="G11574" i="9"/>
  <c r="I11574" i="9" s="1"/>
  <c r="F11574" i="9"/>
  <c r="H11573" i="9"/>
  <c r="G11573" i="9"/>
  <c r="I11573" i="9" s="1"/>
  <c r="F11573" i="9"/>
  <c r="H11572" i="9"/>
  <c r="G11572" i="9"/>
  <c r="I11572" i="9" s="1"/>
  <c r="F11572" i="9"/>
  <c r="H11571" i="9"/>
  <c r="G11571" i="9"/>
  <c r="I11571" i="9" s="1"/>
  <c r="F11571" i="9"/>
  <c r="H11570" i="9"/>
  <c r="G11570" i="9"/>
  <c r="I11570" i="9" s="1"/>
  <c r="F11570" i="9"/>
  <c r="H11569" i="9"/>
  <c r="G11569" i="9"/>
  <c r="I11569" i="9" s="1"/>
  <c r="F11569" i="9"/>
  <c r="H11568" i="9"/>
  <c r="G11568" i="9"/>
  <c r="I11568" i="9" s="1"/>
  <c r="F11568" i="9"/>
  <c r="H11567" i="9"/>
  <c r="G11567" i="9"/>
  <c r="I11567" i="9" s="1"/>
  <c r="F11567" i="9"/>
  <c r="H11566" i="9"/>
  <c r="G11566" i="9"/>
  <c r="I11566" i="9" s="1"/>
  <c r="F11566" i="9"/>
  <c r="H11565" i="9"/>
  <c r="G11565" i="9"/>
  <c r="I11565" i="9" s="1"/>
  <c r="F11565" i="9"/>
  <c r="H11564" i="9"/>
  <c r="G11564" i="9"/>
  <c r="I11564" i="9" s="1"/>
  <c r="F11564" i="9"/>
  <c r="H11563" i="9"/>
  <c r="G11563" i="9"/>
  <c r="I11563" i="9" s="1"/>
  <c r="F11563" i="9"/>
  <c r="H11562" i="9"/>
  <c r="G11562" i="9"/>
  <c r="I11562" i="9" s="1"/>
  <c r="F11562" i="9"/>
  <c r="H11561" i="9"/>
  <c r="G11561" i="9"/>
  <c r="I11561" i="9" s="1"/>
  <c r="F11561" i="9"/>
  <c r="H11560" i="9"/>
  <c r="G11560" i="9"/>
  <c r="I11560" i="9" s="1"/>
  <c r="F11560" i="9"/>
  <c r="H11559" i="9"/>
  <c r="G11559" i="9"/>
  <c r="I11559" i="9" s="1"/>
  <c r="F11559" i="9"/>
  <c r="H11558" i="9"/>
  <c r="G11558" i="9"/>
  <c r="I11558" i="9" s="1"/>
  <c r="F11558" i="9"/>
  <c r="H11557" i="9"/>
  <c r="G11557" i="9"/>
  <c r="I11557" i="9" s="1"/>
  <c r="F11557" i="9"/>
  <c r="H11556" i="9"/>
  <c r="G11556" i="9"/>
  <c r="I11556" i="9" s="1"/>
  <c r="F11556" i="9"/>
  <c r="H11555" i="9"/>
  <c r="G11555" i="9"/>
  <c r="I11555" i="9" s="1"/>
  <c r="F11555" i="9"/>
  <c r="H11554" i="9"/>
  <c r="G11554" i="9"/>
  <c r="I11554" i="9" s="1"/>
  <c r="F11554" i="9"/>
  <c r="H11553" i="9"/>
  <c r="G11553" i="9"/>
  <c r="I11553" i="9" s="1"/>
  <c r="F11553" i="9"/>
  <c r="H11552" i="9"/>
  <c r="G11552" i="9"/>
  <c r="I11552" i="9" s="1"/>
  <c r="F11552" i="9"/>
  <c r="H11551" i="9"/>
  <c r="G11551" i="9"/>
  <c r="I11551" i="9" s="1"/>
  <c r="F11551" i="9"/>
  <c r="H11550" i="9"/>
  <c r="G11550" i="9"/>
  <c r="I11550" i="9" s="1"/>
  <c r="F11550" i="9"/>
  <c r="H11549" i="9"/>
  <c r="G11549" i="9"/>
  <c r="I11549" i="9" s="1"/>
  <c r="F11549" i="9"/>
  <c r="H11548" i="9"/>
  <c r="G11548" i="9"/>
  <c r="I11548" i="9" s="1"/>
  <c r="F11548" i="9"/>
  <c r="H11547" i="9"/>
  <c r="G11547" i="9"/>
  <c r="I11547" i="9" s="1"/>
  <c r="F11547" i="9"/>
  <c r="H11546" i="9"/>
  <c r="G11546" i="9"/>
  <c r="I11546" i="9" s="1"/>
  <c r="F11546" i="9"/>
  <c r="H11545" i="9"/>
  <c r="G11545" i="9"/>
  <c r="I11545" i="9" s="1"/>
  <c r="F11545" i="9"/>
  <c r="H11544" i="9"/>
  <c r="G11544" i="9"/>
  <c r="I11544" i="9" s="1"/>
  <c r="F11544" i="9"/>
  <c r="H11543" i="9"/>
  <c r="G11543" i="9"/>
  <c r="I11543" i="9" s="1"/>
  <c r="F11543" i="9"/>
  <c r="H11542" i="9"/>
  <c r="G11542" i="9"/>
  <c r="I11542" i="9" s="1"/>
  <c r="F11542" i="9"/>
  <c r="H11541" i="9"/>
  <c r="G11541" i="9"/>
  <c r="I11541" i="9" s="1"/>
  <c r="F11541" i="9"/>
  <c r="H11540" i="9"/>
  <c r="G11540" i="9"/>
  <c r="I11540" i="9" s="1"/>
  <c r="F11540" i="9"/>
  <c r="H11539" i="9"/>
  <c r="G11539" i="9"/>
  <c r="I11539" i="9" s="1"/>
  <c r="F11539" i="9"/>
  <c r="H11538" i="9"/>
  <c r="G11538" i="9"/>
  <c r="I11538" i="9" s="1"/>
  <c r="F11538" i="9"/>
  <c r="H11537" i="9"/>
  <c r="G11537" i="9"/>
  <c r="I11537" i="9" s="1"/>
  <c r="F11537" i="9"/>
  <c r="H11536" i="9"/>
  <c r="G11536" i="9"/>
  <c r="I11536" i="9" s="1"/>
  <c r="F11536" i="9"/>
  <c r="H11535" i="9"/>
  <c r="G11535" i="9"/>
  <c r="I11535" i="9" s="1"/>
  <c r="F11535" i="9"/>
  <c r="H11534" i="9"/>
  <c r="G11534" i="9"/>
  <c r="I11534" i="9" s="1"/>
  <c r="F11534" i="9"/>
  <c r="H11533" i="9"/>
  <c r="G11533" i="9"/>
  <c r="I11533" i="9" s="1"/>
  <c r="F11533" i="9"/>
  <c r="H11532" i="9"/>
  <c r="G11532" i="9"/>
  <c r="I11532" i="9" s="1"/>
  <c r="F11532" i="9"/>
  <c r="H11531" i="9"/>
  <c r="G11531" i="9"/>
  <c r="I11531" i="9" s="1"/>
  <c r="F11531" i="9"/>
  <c r="H11530" i="9"/>
  <c r="G11530" i="9"/>
  <c r="I11530" i="9" s="1"/>
  <c r="F11530" i="9"/>
  <c r="H11529" i="9"/>
  <c r="G11529" i="9"/>
  <c r="I11529" i="9" s="1"/>
  <c r="F11529" i="9"/>
  <c r="H11528" i="9"/>
  <c r="G11528" i="9"/>
  <c r="I11528" i="9" s="1"/>
  <c r="F11528" i="9"/>
  <c r="H11527" i="9"/>
  <c r="G11527" i="9"/>
  <c r="I11527" i="9" s="1"/>
  <c r="F11527" i="9"/>
  <c r="H11526" i="9"/>
  <c r="G11526" i="9"/>
  <c r="I11526" i="9" s="1"/>
  <c r="F11526" i="9"/>
  <c r="H11525" i="9"/>
  <c r="G11525" i="9"/>
  <c r="I11525" i="9" s="1"/>
  <c r="F11525" i="9"/>
  <c r="H11524" i="9"/>
  <c r="G11524" i="9"/>
  <c r="I11524" i="9" s="1"/>
  <c r="F11524" i="9"/>
  <c r="H11523" i="9"/>
  <c r="G11523" i="9"/>
  <c r="I11523" i="9" s="1"/>
  <c r="F11523" i="9"/>
  <c r="H11522" i="9"/>
  <c r="G11522" i="9"/>
  <c r="I11522" i="9" s="1"/>
  <c r="F11522" i="9"/>
  <c r="H11521" i="9"/>
  <c r="G11521" i="9"/>
  <c r="I11521" i="9" s="1"/>
  <c r="F11521" i="9"/>
  <c r="H11520" i="9"/>
  <c r="G11520" i="9"/>
  <c r="I11520" i="9" s="1"/>
  <c r="F11520" i="9"/>
  <c r="H11519" i="9"/>
  <c r="G11519" i="9"/>
  <c r="I11519" i="9" s="1"/>
  <c r="F11519" i="9"/>
  <c r="H11518" i="9"/>
  <c r="G11518" i="9"/>
  <c r="I11518" i="9" s="1"/>
  <c r="F11518" i="9"/>
  <c r="H11517" i="9"/>
  <c r="G11517" i="9"/>
  <c r="I11517" i="9" s="1"/>
  <c r="F11517" i="9"/>
  <c r="H11516" i="9"/>
  <c r="G11516" i="9"/>
  <c r="I11516" i="9" s="1"/>
  <c r="F11516" i="9"/>
  <c r="H11515" i="9"/>
  <c r="G11515" i="9"/>
  <c r="I11515" i="9" s="1"/>
  <c r="F11515" i="9"/>
  <c r="H11514" i="9"/>
  <c r="G11514" i="9"/>
  <c r="I11514" i="9" s="1"/>
  <c r="F11514" i="9"/>
  <c r="H11513" i="9"/>
  <c r="G11513" i="9"/>
  <c r="I11513" i="9" s="1"/>
  <c r="F11513" i="9"/>
  <c r="H11512" i="9"/>
  <c r="G11512" i="9"/>
  <c r="I11512" i="9" s="1"/>
  <c r="F11512" i="9"/>
  <c r="H11511" i="9"/>
  <c r="G11511" i="9"/>
  <c r="I11511" i="9" s="1"/>
  <c r="F11511" i="9"/>
  <c r="H11510" i="9"/>
  <c r="G11510" i="9"/>
  <c r="I11510" i="9" s="1"/>
  <c r="F11510" i="9"/>
  <c r="H11509" i="9"/>
  <c r="G11509" i="9"/>
  <c r="I11509" i="9" s="1"/>
  <c r="F11509" i="9"/>
  <c r="H11508" i="9"/>
  <c r="G11508" i="9"/>
  <c r="I11508" i="9" s="1"/>
  <c r="F11508" i="9"/>
  <c r="H11507" i="9"/>
  <c r="G11507" i="9"/>
  <c r="I11507" i="9" s="1"/>
  <c r="F11507" i="9"/>
  <c r="H11506" i="9"/>
  <c r="G11506" i="9"/>
  <c r="I11506" i="9" s="1"/>
  <c r="F11506" i="9"/>
  <c r="H11505" i="9"/>
  <c r="G11505" i="9"/>
  <c r="I11505" i="9" s="1"/>
  <c r="F11505" i="9"/>
  <c r="H11504" i="9"/>
  <c r="G11504" i="9"/>
  <c r="I11504" i="9" s="1"/>
  <c r="F11504" i="9"/>
  <c r="H11503" i="9"/>
  <c r="G11503" i="9"/>
  <c r="I11503" i="9" s="1"/>
  <c r="F11503" i="9"/>
  <c r="H11502" i="9"/>
  <c r="G11502" i="9"/>
  <c r="I11502" i="9" s="1"/>
  <c r="F11502" i="9"/>
  <c r="H11501" i="9"/>
  <c r="G11501" i="9"/>
  <c r="I11501" i="9" s="1"/>
  <c r="F11501" i="9"/>
  <c r="H11500" i="9"/>
  <c r="G11500" i="9"/>
  <c r="I11500" i="9" s="1"/>
  <c r="F11500" i="9"/>
  <c r="H11499" i="9"/>
  <c r="G11499" i="9"/>
  <c r="I11499" i="9" s="1"/>
  <c r="F11499" i="9"/>
  <c r="H11498" i="9"/>
  <c r="G11498" i="9"/>
  <c r="I11498" i="9" s="1"/>
  <c r="F11498" i="9"/>
  <c r="H11497" i="9"/>
  <c r="G11497" i="9"/>
  <c r="I11497" i="9" s="1"/>
  <c r="F11497" i="9"/>
  <c r="H11496" i="9"/>
  <c r="G11496" i="9"/>
  <c r="I11496" i="9" s="1"/>
  <c r="F11496" i="9"/>
  <c r="H11495" i="9"/>
  <c r="G11495" i="9"/>
  <c r="I11495" i="9" s="1"/>
  <c r="F11495" i="9"/>
  <c r="H11494" i="9"/>
  <c r="G11494" i="9"/>
  <c r="I11494" i="9" s="1"/>
  <c r="F11494" i="9"/>
  <c r="H11493" i="9"/>
  <c r="G11493" i="9"/>
  <c r="I11493" i="9" s="1"/>
  <c r="F11493" i="9"/>
  <c r="H11492" i="9"/>
  <c r="G11492" i="9"/>
  <c r="I11492" i="9" s="1"/>
  <c r="F11492" i="9"/>
  <c r="H11491" i="9"/>
  <c r="G11491" i="9"/>
  <c r="I11491" i="9" s="1"/>
  <c r="F11491" i="9"/>
  <c r="H11490" i="9"/>
  <c r="G11490" i="9"/>
  <c r="I11490" i="9" s="1"/>
  <c r="F11490" i="9"/>
  <c r="H11489" i="9"/>
  <c r="G11489" i="9"/>
  <c r="I11489" i="9" s="1"/>
  <c r="F11489" i="9"/>
  <c r="H11488" i="9"/>
  <c r="G11488" i="9"/>
  <c r="I11488" i="9" s="1"/>
  <c r="F11488" i="9"/>
  <c r="H11487" i="9"/>
  <c r="G11487" i="9"/>
  <c r="I11487" i="9" s="1"/>
  <c r="F11487" i="9"/>
  <c r="H11486" i="9"/>
  <c r="G11486" i="9"/>
  <c r="I11486" i="9" s="1"/>
  <c r="F11486" i="9"/>
  <c r="H11485" i="9"/>
  <c r="G11485" i="9"/>
  <c r="I11485" i="9" s="1"/>
  <c r="F11485" i="9"/>
  <c r="H11484" i="9"/>
  <c r="G11484" i="9"/>
  <c r="I11484" i="9" s="1"/>
  <c r="F11484" i="9"/>
  <c r="H11483" i="9"/>
  <c r="G11483" i="9"/>
  <c r="I11483" i="9" s="1"/>
  <c r="F11483" i="9"/>
  <c r="H11482" i="9"/>
  <c r="G11482" i="9"/>
  <c r="I11482" i="9" s="1"/>
  <c r="F11482" i="9"/>
  <c r="H11481" i="9"/>
  <c r="G11481" i="9"/>
  <c r="I11481" i="9" s="1"/>
  <c r="F11481" i="9"/>
  <c r="H11480" i="9"/>
  <c r="G11480" i="9"/>
  <c r="I11480" i="9" s="1"/>
  <c r="F11480" i="9"/>
  <c r="H11479" i="9"/>
  <c r="G11479" i="9"/>
  <c r="I11479" i="9" s="1"/>
  <c r="F11479" i="9"/>
  <c r="H11478" i="9"/>
  <c r="G11478" i="9"/>
  <c r="I11478" i="9" s="1"/>
  <c r="F11478" i="9"/>
  <c r="H11477" i="9"/>
  <c r="G11477" i="9"/>
  <c r="I11477" i="9" s="1"/>
  <c r="F11477" i="9"/>
  <c r="H11476" i="9"/>
  <c r="G11476" i="9"/>
  <c r="I11476" i="9" s="1"/>
  <c r="F11476" i="9"/>
  <c r="H11475" i="9"/>
  <c r="G11475" i="9"/>
  <c r="I11475" i="9" s="1"/>
  <c r="F11475" i="9"/>
  <c r="H11474" i="9"/>
  <c r="G11474" i="9"/>
  <c r="I11474" i="9" s="1"/>
  <c r="F11474" i="9"/>
  <c r="H11473" i="9"/>
  <c r="G11473" i="9"/>
  <c r="I11473" i="9" s="1"/>
  <c r="F11473" i="9"/>
  <c r="H11472" i="9"/>
  <c r="G11472" i="9"/>
  <c r="I11472" i="9" s="1"/>
  <c r="F11472" i="9"/>
  <c r="H11471" i="9"/>
  <c r="G11471" i="9"/>
  <c r="I11471" i="9" s="1"/>
  <c r="F11471" i="9"/>
  <c r="H11470" i="9"/>
  <c r="G11470" i="9"/>
  <c r="I11470" i="9" s="1"/>
  <c r="F11470" i="9"/>
  <c r="H11469" i="9"/>
  <c r="G11469" i="9"/>
  <c r="I11469" i="9" s="1"/>
  <c r="F11469" i="9"/>
  <c r="H11468" i="9"/>
  <c r="G11468" i="9"/>
  <c r="I11468" i="9" s="1"/>
  <c r="F11468" i="9"/>
  <c r="H11467" i="9"/>
  <c r="G11467" i="9"/>
  <c r="I11467" i="9" s="1"/>
  <c r="F11467" i="9"/>
  <c r="H11466" i="9"/>
  <c r="G11466" i="9"/>
  <c r="I11466" i="9" s="1"/>
  <c r="F11466" i="9"/>
  <c r="H11465" i="9"/>
  <c r="G11465" i="9"/>
  <c r="I11465" i="9" s="1"/>
  <c r="F11465" i="9"/>
  <c r="H11464" i="9"/>
  <c r="G11464" i="9"/>
  <c r="I11464" i="9" s="1"/>
  <c r="F11464" i="9"/>
  <c r="H11463" i="9"/>
  <c r="G11463" i="9"/>
  <c r="I11463" i="9" s="1"/>
  <c r="F11463" i="9"/>
  <c r="H11462" i="9"/>
  <c r="G11462" i="9"/>
  <c r="I11462" i="9" s="1"/>
  <c r="F11462" i="9"/>
  <c r="H11461" i="9"/>
  <c r="G11461" i="9"/>
  <c r="I11461" i="9" s="1"/>
  <c r="F11461" i="9"/>
  <c r="H11460" i="9"/>
  <c r="G11460" i="9"/>
  <c r="I11460" i="9" s="1"/>
  <c r="F11460" i="9"/>
  <c r="H11459" i="9"/>
  <c r="G11459" i="9"/>
  <c r="I11459" i="9" s="1"/>
  <c r="F11459" i="9"/>
  <c r="H11458" i="9"/>
  <c r="G11458" i="9"/>
  <c r="I11458" i="9" s="1"/>
  <c r="F11458" i="9"/>
  <c r="H11457" i="9"/>
  <c r="G11457" i="9"/>
  <c r="I11457" i="9" s="1"/>
  <c r="F11457" i="9"/>
  <c r="H11456" i="9"/>
  <c r="G11456" i="9"/>
  <c r="I11456" i="9" s="1"/>
  <c r="F11456" i="9"/>
  <c r="H11455" i="9"/>
  <c r="G11455" i="9"/>
  <c r="I11455" i="9" s="1"/>
  <c r="F11455" i="9"/>
  <c r="H11454" i="9"/>
  <c r="G11454" i="9"/>
  <c r="I11454" i="9" s="1"/>
  <c r="F11454" i="9"/>
  <c r="H11453" i="9"/>
  <c r="G11453" i="9"/>
  <c r="I11453" i="9" s="1"/>
  <c r="F11453" i="9"/>
  <c r="H11452" i="9"/>
  <c r="G11452" i="9"/>
  <c r="I11452" i="9" s="1"/>
  <c r="F11452" i="9"/>
  <c r="H11451" i="9"/>
  <c r="G11451" i="9"/>
  <c r="I11451" i="9" s="1"/>
  <c r="F11451" i="9"/>
  <c r="H11450" i="9"/>
  <c r="G11450" i="9"/>
  <c r="I11450" i="9" s="1"/>
  <c r="F11450" i="9"/>
  <c r="H11449" i="9"/>
  <c r="G11449" i="9"/>
  <c r="I11449" i="9" s="1"/>
  <c r="F11449" i="9"/>
  <c r="H11448" i="9"/>
  <c r="G11448" i="9"/>
  <c r="I11448" i="9" s="1"/>
  <c r="F11448" i="9"/>
  <c r="H11447" i="9"/>
  <c r="G11447" i="9"/>
  <c r="I11447" i="9" s="1"/>
  <c r="F11447" i="9"/>
  <c r="H11446" i="9"/>
  <c r="G11446" i="9"/>
  <c r="I11446" i="9" s="1"/>
  <c r="F11446" i="9"/>
  <c r="H11445" i="9"/>
  <c r="G11445" i="9"/>
  <c r="I11445" i="9" s="1"/>
  <c r="F11445" i="9"/>
  <c r="H11444" i="9"/>
  <c r="G11444" i="9"/>
  <c r="I11444" i="9" s="1"/>
  <c r="F11444" i="9"/>
  <c r="H11443" i="9"/>
  <c r="G11443" i="9"/>
  <c r="I11443" i="9" s="1"/>
  <c r="F11443" i="9"/>
  <c r="H11442" i="9"/>
  <c r="G11442" i="9"/>
  <c r="I11442" i="9" s="1"/>
  <c r="F11442" i="9"/>
  <c r="H11441" i="9"/>
  <c r="G11441" i="9"/>
  <c r="I11441" i="9" s="1"/>
  <c r="F11441" i="9"/>
  <c r="H11440" i="9"/>
  <c r="G11440" i="9"/>
  <c r="I11440" i="9" s="1"/>
  <c r="F11440" i="9"/>
  <c r="H11439" i="9"/>
  <c r="G11439" i="9"/>
  <c r="I11439" i="9" s="1"/>
  <c r="F11439" i="9"/>
  <c r="H11438" i="9"/>
  <c r="G11438" i="9"/>
  <c r="I11438" i="9" s="1"/>
  <c r="F11438" i="9"/>
  <c r="H11437" i="9"/>
  <c r="G11437" i="9"/>
  <c r="I11437" i="9" s="1"/>
  <c r="F11437" i="9"/>
  <c r="H11436" i="9"/>
  <c r="G11436" i="9"/>
  <c r="I11436" i="9" s="1"/>
  <c r="F11436" i="9"/>
  <c r="H11435" i="9"/>
  <c r="G11435" i="9"/>
  <c r="I11435" i="9" s="1"/>
  <c r="F11435" i="9"/>
  <c r="H11434" i="9"/>
  <c r="G11434" i="9"/>
  <c r="I11434" i="9" s="1"/>
  <c r="F11434" i="9"/>
  <c r="H11433" i="9"/>
  <c r="G11433" i="9"/>
  <c r="I11433" i="9" s="1"/>
  <c r="F11433" i="9"/>
  <c r="H11432" i="9"/>
  <c r="G11432" i="9"/>
  <c r="I11432" i="9" s="1"/>
  <c r="F11432" i="9"/>
  <c r="H11431" i="9"/>
  <c r="G11431" i="9"/>
  <c r="I11431" i="9" s="1"/>
  <c r="F11431" i="9"/>
  <c r="H11430" i="9"/>
  <c r="G11430" i="9"/>
  <c r="I11430" i="9" s="1"/>
  <c r="F11430" i="9"/>
  <c r="H11429" i="9"/>
  <c r="G11429" i="9"/>
  <c r="I11429" i="9" s="1"/>
  <c r="F11429" i="9"/>
  <c r="H11428" i="9"/>
  <c r="G11428" i="9"/>
  <c r="I11428" i="9" s="1"/>
  <c r="F11428" i="9"/>
  <c r="H11427" i="9"/>
  <c r="G11427" i="9"/>
  <c r="I11427" i="9" s="1"/>
  <c r="F11427" i="9"/>
  <c r="H11426" i="9"/>
  <c r="G11426" i="9"/>
  <c r="I11426" i="9" s="1"/>
  <c r="F11426" i="9"/>
  <c r="H11425" i="9"/>
  <c r="G11425" i="9"/>
  <c r="I11425" i="9" s="1"/>
  <c r="F11425" i="9"/>
  <c r="H11424" i="9"/>
  <c r="G11424" i="9"/>
  <c r="I11424" i="9" s="1"/>
  <c r="F11424" i="9"/>
  <c r="H11423" i="9"/>
  <c r="G11423" i="9"/>
  <c r="I11423" i="9" s="1"/>
  <c r="F11423" i="9"/>
  <c r="H11422" i="9"/>
  <c r="G11422" i="9"/>
  <c r="I11422" i="9" s="1"/>
  <c r="F11422" i="9"/>
  <c r="H11421" i="9"/>
  <c r="G11421" i="9"/>
  <c r="I11421" i="9" s="1"/>
  <c r="F11421" i="9"/>
  <c r="H11420" i="9"/>
  <c r="G11420" i="9"/>
  <c r="I11420" i="9" s="1"/>
  <c r="F11420" i="9"/>
  <c r="H11419" i="9"/>
  <c r="G11419" i="9"/>
  <c r="I11419" i="9" s="1"/>
  <c r="F11419" i="9"/>
  <c r="H11418" i="9"/>
  <c r="G11418" i="9"/>
  <c r="I11418" i="9" s="1"/>
  <c r="F11418" i="9"/>
  <c r="H11417" i="9"/>
  <c r="G11417" i="9"/>
  <c r="I11417" i="9" s="1"/>
  <c r="F11417" i="9"/>
  <c r="H11416" i="9"/>
  <c r="G11416" i="9"/>
  <c r="I11416" i="9" s="1"/>
  <c r="F11416" i="9"/>
  <c r="H11415" i="9"/>
  <c r="G11415" i="9"/>
  <c r="I11415" i="9" s="1"/>
  <c r="F11415" i="9"/>
  <c r="H11414" i="9"/>
  <c r="G11414" i="9"/>
  <c r="I11414" i="9" s="1"/>
  <c r="F11414" i="9"/>
  <c r="H11413" i="9"/>
  <c r="G11413" i="9"/>
  <c r="I11413" i="9" s="1"/>
  <c r="F11413" i="9"/>
  <c r="H11412" i="9"/>
  <c r="G11412" i="9"/>
  <c r="I11412" i="9" s="1"/>
  <c r="F11412" i="9"/>
  <c r="H11411" i="9"/>
  <c r="G11411" i="9"/>
  <c r="I11411" i="9" s="1"/>
  <c r="F11411" i="9"/>
  <c r="H11410" i="9"/>
  <c r="G11410" i="9"/>
  <c r="I11410" i="9" s="1"/>
  <c r="F11410" i="9"/>
  <c r="H11409" i="9"/>
  <c r="G11409" i="9"/>
  <c r="I11409" i="9" s="1"/>
  <c r="F11409" i="9"/>
  <c r="H11408" i="9"/>
  <c r="G11408" i="9"/>
  <c r="I11408" i="9" s="1"/>
  <c r="F11408" i="9"/>
  <c r="H11407" i="9"/>
  <c r="G11407" i="9"/>
  <c r="I11407" i="9" s="1"/>
  <c r="F11407" i="9"/>
  <c r="H11406" i="9"/>
  <c r="G11406" i="9"/>
  <c r="I11406" i="9" s="1"/>
  <c r="F11406" i="9"/>
  <c r="H11405" i="9"/>
  <c r="G11405" i="9"/>
  <c r="I11405" i="9" s="1"/>
  <c r="F11405" i="9"/>
  <c r="H11404" i="9"/>
  <c r="G11404" i="9"/>
  <c r="I11404" i="9" s="1"/>
  <c r="F11404" i="9"/>
  <c r="H11403" i="9"/>
  <c r="G11403" i="9"/>
  <c r="I11403" i="9" s="1"/>
  <c r="F11403" i="9"/>
  <c r="H11402" i="9"/>
  <c r="G11402" i="9"/>
  <c r="I11402" i="9" s="1"/>
  <c r="F11402" i="9"/>
  <c r="H11401" i="9"/>
  <c r="G11401" i="9"/>
  <c r="I11401" i="9" s="1"/>
  <c r="F11401" i="9"/>
  <c r="H11400" i="9"/>
  <c r="G11400" i="9"/>
  <c r="I11400" i="9" s="1"/>
  <c r="F11400" i="9"/>
  <c r="H11399" i="9"/>
  <c r="G11399" i="9"/>
  <c r="I11399" i="9" s="1"/>
  <c r="F11399" i="9"/>
  <c r="H11398" i="9"/>
  <c r="G11398" i="9"/>
  <c r="I11398" i="9" s="1"/>
  <c r="F11398" i="9"/>
  <c r="H11397" i="9"/>
  <c r="G11397" i="9"/>
  <c r="I11397" i="9" s="1"/>
  <c r="F11397" i="9"/>
  <c r="H11396" i="9"/>
  <c r="G11396" i="9"/>
  <c r="I11396" i="9" s="1"/>
  <c r="F11396" i="9"/>
  <c r="H11395" i="9"/>
  <c r="G11395" i="9"/>
  <c r="I11395" i="9" s="1"/>
  <c r="F11395" i="9"/>
  <c r="H11394" i="9"/>
  <c r="G11394" i="9"/>
  <c r="I11394" i="9" s="1"/>
  <c r="F11394" i="9"/>
  <c r="H11393" i="9"/>
  <c r="G11393" i="9"/>
  <c r="I11393" i="9" s="1"/>
  <c r="F11393" i="9"/>
  <c r="H11392" i="9"/>
  <c r="G11392" i="9"/>
  <c r="I11392" i="9" s="1"/>
  <c r="F11392" i="9"/>
  <c r="H11391" i="9"/>
  <c r="G11391" i="9"/>
  <c r="I11391" i="9" s="1"/>
  <c r="F11391" i="9"/>
  <c r="H11390" i="9"/>
  <c r="G11390" i="9"/>
  <c r="I11390" i="9" s="1"/>
  <c r="F11390" i="9"/>
  <c r="H11389" i="9"/>
  <c r="G11389" i="9"/>
  <c r="I11389" i="9" s="1"/>
  <c r="F11389" i="9"/>
  <c r="H11388" i="9"/>
  <c r="G11388" i="9"/>
  <c r="I11388" i="9" s="1"/>
  <c r="F11388" i="9"/>
  <c r="H11387" i="9"/>
  <c r="G11387" i="9"/>
  <c r="I11387" i="9" s="1"/>
  <c r="F11387" i="9"/>
  <c r="H11386" i="9"/>
  <c r="G11386" i="9"/>
  <c r="I11386" i="9" s="1"/>
  <c r="F11386" i="9"/>
  <c r="H11385" i="9"/>
  <c r="G11385" i="9"/>
  <c r="I11385" i="9" s="1"/>
  <c r="F11385" i="9"/>
  <c r="H11384" i="9"/>
  <c r="G11384" i="9"/>
  <c r="I11384" i="9" s="1"/>
  <c r="F11384" i="9"/>
  <c r="H11383" i="9"/>
  <c r="G11383" i="9"/>
  <c r="I11383" i="9" s="1"/>
  <c r="F11383" i="9"/>
  <c r="H11382" i="9"/>
  <c r="G11382" i="9"/>
  <c r="I11382" i="9" s="1"/>
  <c r="F11382" i="9"/>
  <c r="H11381" i="9"/>
  <c r="G11381" i="9"/>
  <c r="I11381" i="9" s="1"/>
  <c r="F11381" i="9"/>
  <c r="H11380" i="9"/>
  <c r="G11380" i="9"/>
  <c r="I11380" i="9" s="1"/>
  <c r="F11380" i="9"/>
  <c r="H11379" i="9"/>
  <c r="G11379" i="9"/>
  <c r="I11379" i="9" s="1"/>
  <c r="F11379" i="9"/>
  <c r="H11378" i="9"/>
  <c r="G11378" i="9"/>
  <c r="I11378" i="9" s="1"/>
  <c r="F11378" i="9"/>
  <c r="H11377" i="9"/>
  <c r="G11377" i="9"/>
  <c r="I11377" i="9" s="1"/>
  <c r="F11377" i="9"/>
  <c r="H11376" i="9"/>
  <c r="G11376" i="9"/>
  <c r="I11376" i="9" s="1"/>
  <c r="F11376" i="9"/>
  <c r="H11375" i="9"/>
  <c r="G11375" i="9"/>
  <c r="I11375" i="9" s="1"/>
  <c r="F11375" i="9"/>
  <c r="H11374" i="9"/>
  <c r="G11374" i="9"/>
  <c r="I11374" i="9" s="1"/>
  <c r="F11374" i="9"/>
  <c r="H11373" i="9"/>
  <c r="G11373" i="9"/>
  <c r="I11373" i="9" s="1"/>
  <c r="F11373" i="9"/>
  <c r="H11372" i="9"/>
  <c r="G11372" i="9"/>
  <c r="I11372" i="9" s="1"/>
  <c r="F11372" i="9"/>
  <c r="H11371" i="9"/>
  <c r="G11371" i="9"/>
  <c r="I11371" i="9" s="1"/>
  <c r="F11371" i="9"/>
  <c r="H11370" i="9"/>
  <c r="G11370" i="9"/>
  <c r="I11370" i="9" s="1"/>
  <c r="F11370" i="9"/>
  <c r="H11369" i="9"/>
  <c r="G11369" i="9"/>
  <c r="I11369" i="9" s="1"/>
  <c r="F11369" i="9"/>
  <c r="H11368" i="9"/>
  <c r="G11368" i="9"/>
  <c r="I11368" i="9" s="1"/>
  <c r="F11368" i="9"/>
  <c r="H11367" i="9"/>
  <c r="G11367" i="9"/>
  <c r="I11367" i="9" s="1"/>
  <c r="F11367" i="9"/>
  <c r="H11366" i="9"/>
  <c r="G11366" i="9"/>
  <c r="I11366" i="9" s="1"/>
  <c r="F11366" i="9"/>
  <c r="H11365" i="9"/>
  <c r="G11365" i="9"/>
  <c r="I11365" i="9" s="1"/>
  <c r="F11365" i="9"/>
  <c r="H11364" i="9"/>
  <c r="G11364" i="9"/>
  <c r="I11364" i="9" s="1"/>
  <c r="F11364" i="9"/>
  <c r="H11363" i="9"/>
  <c r="G11363" i="9"/>
  <c r="I11363" i="9" s="1"/>
  <c r="F11363" i="9"/>
  <c r="H11362" i="9"/>
  <c r="G11362" i="9"/>
  <c r="I11362" i="9" s="1"/>
  <c r="F11362" i="9"/>
  <c r="H11361" i="9"/>
  <c r="G11361" i="9"/>
  <c r="I11361" i="9" s="1"/>
  <c r="F11361" i="9"/>
  <c r="H11360" i="9"/>
  <c r="G11360" i="9"/>
  <c r="I11360" i="9" s="1"/>
  <c r="F11360" i="9"/>
  <c r="H11359" i="9"/>
  <c r="G11359" i="9"/>
  <c r="I11359" i="9" s="1"/>
  <c r="F11359" i="9"/>
  <c r="H11358" i="9"/>
  <c r="G11358" i="9"/>
  <c r="I11358" i="9" s="1"/>
  <c r="F11358" i="9"/>
  <c r="H11357" i="9"/>
  <c r="G11357" i="9"/>
  <c r="I11357" i="9" s="1"/>
  <c r="F11357" i="9"/>
  <c r="H11356" i="9"/>
  <c r="G11356" i="9"/>
  <c r="I11356" i="9" s="1"/>
  <c r="F11356" i="9"/>
  <c r="H11355" i="9"/>
  <c r="G11355" i="9"/>
  <c r="I11355" i="9" s="1"/>
  <c r="F11355" i="9"/>
  <c r="H11354" i="9"/>
  <c r="G11354" i="9"/>
  <c r="I11354" i="9" s="1"/>
  <c r="F11354" i="9"/>
  <c r="H11353" i="9"/>
  <c r="G11353" i="9"/>
  <c r="I11353" i="9" s="1"/>
  <c r="F11353" i="9"/>
  <c r="H11352" i="9"/>
  <c r="G11352" i="9"/>
  <c r="I11352" i="9" s="1"/>
  <c r="F11352" i="9"/>
  <c r="H11351" i="9"/>
  <c r="G11351" i="9"/>
  <c r="I11351" i="9" s="1"/>
  <c r="F11351" i="9"/>
  <c r="H11350" i="9"/>
  <c r="G11350" i="9"/>
  <c r="I11350" i="9" s="1"/>
  <c r="F11350" i="9"/>
  <c r="H11349" i="9"/>
  <c r="G11349" i="9"/>
  <c r="I11349" i="9" s="1"/>
  <c r="F11349" i="9"/>
  <c r="H11348" i="9"/>
  <c r="G11348" i="9"/>
  <c r="I11348" i="9" s="1"/>
  <c r="F11348" i="9"/>
  <c r="H11347" i="9"/>
  <c r="G11347" i="9"/>
  <c r="I11347" i="9" s="1"/>
  <c r="F11347" i="9"/>
  <c r="H11346" i="9"/>
  <c r="G11346" i="9"/>
  <c r="I11346" i="9" s="1"/>
  <c r="F11346" i="9"/>
  <c r="H11345" i="9"/>
  <c r="G11345" i="9"/>
  <c r="I11345" i="9" s="1"/>
  <c r="F11345" i="9"/>
  <c r="H11344" i="9"/>
  <c r="G11344" i="9"/>
  <c r="I11344" i="9" s="1"/>
  <c r="F11344" i="9"/>
  <c r="H11343" i="9"/>
  <c r="G11343" i="9"/>
  <c r="I11343" i="9" s="1"/>
  <c r="F11343" i="9"/>
  <c r="H11342" i="9"/>
  <c r="G11342" i="9"/>
  <c r="I11342" i="9" s="1"/>
  <c r="F11342" i="9"/>
  <c r="H11341" i="9"/>
  <c r="G11341" i="9"/>
  <c r="I11341" i="9" s="1"/>
  <c r="F11341" i="9"/>
  <c r="H11340" i="9"/>
  <c r="G11340" i="9"/>
  <c r="I11340" i="9" s="1"/>
  <c r="F11340" i="9"/>
  <c r="H11339" i="9"/>
  <c r="G11339" i="9"/>
  <c r="I11339" i="9" s="1"/>
  <c r="F11339" i="9"/>
  <c r="H11338" i="9"/>
  <c r="G11338" i="9"/>
  <c r="I11338" i="9" s="1"/>
  <c r="F11338" i="9"/>
  <c r="H11337" i="9"/>
  <c r="G11337" i="9"/>
  <c r="I11337" i="9" s="1"/>
  <c r="F11337" i="9"/>
  <c r="H11336" i="9"/>
  <c r="G11336" i="9"/>
  <c r="I11336" i="9" s="1"/>
  <c r="F11336" i="9"/>
  <c r="H11335" i="9"/>
  <c r="G11335" i="9"/>
  <c r="I11335" i="9" s="1"/>
  <c r="F11335" i="9"/>
  <c r="H11334" i="9"/>
  <c r="G11334" i="9"/>
  <c r="I11334" i="9" s="1"/>
  <c r="F11334" i="9"/>
  <c r="H11333" i="9"/>
  <c r="G11333" i="9"/>
  <c r="I11333" i="9" s="1"/>
  <c r="F11333" i="9"/>
  <c r="H11332" i="9"/>
  <c r="G11332" i="9"/>
  <c r="I11332" i="9" s="1"/>
  <c r="F11332" i="9"/>
  <c r="H11331" i="9"/>
  <c r="G11331" i="9"/>
  <c r="I11331" i="9" s="1"/>
  <c r="F11331" i="9"/>
  <c r="H11330" i="9"/>
  <c r="G11330" i="9"/>
  <c r="I11330" i="9" s="1"/>
  <c r="F11330" i="9"/>
  <c r="H11329" i="9"/>
  <c r="G11329" i="9"/>
  <c r="I11329" i="9" s="1"/>
  <c r="F11329" i="9"/>
  <c r="H11328" i="9"/>
  <c r="G11328" i="9"/>
  <c r="I11328" i="9" s="1"/>
  <c r="F11328" i="9"/>
  <c r="H11327" i="9"/>
  <c r="G11327" i="9"/>
  <c r="I11327" i="9" s="1"/>
  <c r="F11327" i="9"/>
  <c r="H11326" i="9"/>
  <c r="G11326" i="9"/>
  <c r="I11326" i="9" s="1"/>
  <c r="F11326" i="9"/>
  <c r="H11325" i="9"/>
  <c r="G11325" i="9"/>
  <c r="I11325" i="9" s="1"/>
  <c r="F11325" i="9"/>
  <c r="H11324" i="9"/>
  <c r="G11324" i="9"/>
  <c r="I11324" i="9" s="1"/>
  <c r="F11324" i="9"/>
  <c r="H11323" i="9"/>
  <c r="G11323" i="9"/>
  <c r="I11323" i="9" s="1"/>
  <c r="F11323" i="9"/>
  <c r="H11322" i="9"/>
  <c r="G11322" i="9"/>
  <c r="I11322" i="9" s="1"/>
  <c r="F11322" i="9"/>
  <c r="H11321" i="9"/>
  <c r="G11321" i="9"/>
  <c r="I11321" i="9" s="1"/>
  <c r="F11321" i="9"/>
  <c r="H11320" i="9"/>
  <c r="G11320" i="9"/>
  <c r="I11320" i="9" s="1"/>
  <c r="F11320" i="9"/>
  <c r="H11319" i="9"/>
  <c r="G11319" i="9"/>
  <c r="I11319" i="9" s="1"/>
  <c r="F11319" i="9"/>
  <c r="H11318" i="9"/>
  <c r="G11318" i="9"/>
  <c r="I11318" i="9" s="1"/>
  <c r="F11318" i="9"/>
  <c r="H11317" i="9"/>
  <c r="G11317" i="9"/>
  <c r="I11317" i="9" s="1"/>
  <c r="F11317" i="9"/>
  <c r="H11316" i="9"/>
  <c r="G11316" i="9"/>
  <c r="I11316" i="9" s="1"/>
  <c r="F11316" i="9"/>
  <c r="H11315" i="9"/>
  <c r="G11315" i="9"/>
  <c r="I11315" i="9" s="1"/>
  <c r="F11315" i="9"/>
  <c r="H11314" i="9"/>
  <c r="G11314" i="9"/>
  <c r="I11314" i="9" s="1"/>
  <c r="F11314" i="9"/>
  <c r="H11313" i="9"/>
  <c r="G11313" i="9"/>
  <c r="I11313" i="9" s="1"/>
  <c r="F11313" i="9"/>
  <c r="H11312" i="9"/>
  <c r="G11312" i="9"/>
  <c r="I11312" i="9" s="1"/>
  <c r="F11312" i="9"/>
  <c r="H11311" i="9"/>
  <c r="G11311" i="9"/>
  <c r="I11311" i="9" s="1"/>
  <c r="F11311" i="9"/>
  <c r="H11310" i="9"/>
  <c r="G11310" i="9"/>
  <c r="I11310" i="9" s="1"/>
  <c r="F11310" i="9"/>
  <c r="H11309" i="9"/>
  <c r="G11309" i="9"/>
  <c r="I11309" i="9" s="1"/>
  <c r="F11309" i="9"/>
  <c r="H11308" i="9"/>
  <c r="G11308" i="9"/>
  <c r="I11308" i="9" s="1"/>
  <c r="F11308" i="9"/>
  <c r="H11307" i="9"/>
  <c r="G11307" i="9"/>
  <c r="I11307" i="9" s="1"/>
  <c r="F11307" i="9"/>
  <c r="H11306" i="9"/>
  <c r="G11306" i="9"/>
  <c r="I11306" i="9" s="1"/>
  <c r="F11306" i="9"/>
  <c r="H11305" i="9"/>
  <c r="G11305" i="9"/>
  <c r="I11305" i="9" s="1"/>
  <c r="F11305" i="9"/>
  <c r="H11304" i="9"/>
  <c r="G11304" i="9"/>
  <c r="I11304" i="9" s="1"/>
  <c r="F11304" i="9"/>
  <c r="H11303" i="9"/>
  <c r="G11303" i="9"/>
  <c r="I11303" i="9" s="1"/>
  <c r="F11303" i="9"/>
  <c r="H11302" i="9"/>
  <c r="G11302" i="9"/>
  <c r="I11302" i="9" s="1"/>
  <c r="F11302" i="9"/>
  <c r="H11301" i="9"/>
  <c r="G11301" i="9"/>
  <c r="I11301" i="9" s="1"/>
  <c r="F11301" i="9"/>
  <c r="H11300" i="9"/>
  <c r="G11300" i="9"/>
  <c r="I11300" i="9" s="1"/>
  <c r="F11300" i="9"/>
  <c r="H11299" i="9"/>
  <c r="G11299" i="9"/>
  <c r="I11299" i="9" s="1"/>
  <c r="F11299" i="9"/>
  <c r="H11298" i="9"/>
  <c r="G11298" i="9"/>
  <c r="I11298" i="9" s="1"/>
  <c r="F11298" i="9"/>
  <c r="H11297" i="9"/>
  <c r="G11297" i="9"/>
  <c r="I11297" i="9" s="1"/>
  <c r="F11297" i="9"/>
  <c r="H11296" i="9"/>
  <c r="G11296" i="9"/>
  <c r="I11296" i="9" s="1"/>
  <c r="F11296" i="9"/>
  <c r="H11295" i="9"/>
  <c r="G11295" i="9"/>
  <c r="I11295" i="9" s="1"/>
  <c r="F11295" i="9"/>
  <c r="H11294" i="9"/>
  <c r="G11294" i="9"/>
  <c r="I11294" i="9" s="1"/>
  <c r="F11294" i="9"/>
  <c r="H11293" i="9"/>
  <c r="G11293" i="9"/>
  <c r="I11293" i="9" s="1"/>
  <c r="F11293" i="9"/>
  <c r="H11292" i="9"/>
  <c r="G11292" i="9"/>
  <c r="I11292" i="9" s="1"/>
  <c r="F11292" i="9"/>
  <c r="H11291" i="9"/>
  <c r="G11291" i="9"/>
  <c r="I11291" i="9" s="1"/>
  <c r="F11291" i="9"/>
  <c r="H11290" i="9"/>
  <c r="G11290" i="9"/>
  <c r="I11290" i="9" s="1"/>
  <c r="F11290" i="9"/>
  <c r="H11289" i="9"/>
  <c r="G11289" i="9"/>
  <c r="I11289" i="9" s="1"/>
  <c r="F11289" i="9"/>
  <c r="H11288" i="9"/>
  <c r="G11288" i="9"/>
  <c r="I11288" i="9" s="1"/>
  <c r="F11288" i="9"/>
  <c r="H11287" i="9"/>
  <c r="G11287" i="9"/>
  <c r="I11287" i="9" s="1"/>
  <c r="F11287" i="9"/>
  <c r="H11286" i="9"/>
  <c r="G11286" i="9"/>
  <c r="I11286" i="9" s="1"/>
  <c r="F11286" i="9"/>
  <c r="H11285" i="9"/>
  <c r="G11285" i="9"/>
  <c r="I11285" i="9" s="1"/>
  <c r="F11285" i="9"/>
  <c r="H11284" i="9"/>
  <c r="G11284" i="9"/>
  <c r="I11284" i="9" s="1"/>
  <c r="F11284" i="9"/>
  <c r="H11283" i="9"/>
  <c r="G11283" i="9"/>
  <c r="I11283" i="9" s="1"/>
  <c r="F11283" i="9"/>
  <c r="H11282" i="9"/>
  <c r="G11282" i="9"/>
  <c r="I11282" i="9" s="1"/>
  <c r="F11282" i="9"/>
  <c r="H11281" i="9"/>
  <c r="G11281" i="9"/>
  <c r="I11281" i="9" s="1"/>
  <c r="F11281" i="9"/>
  <c r="H11280" i="9"/>
  <c r="G11280" i="9"/>
  <c r="I11280" i="9" s="1"/>
  <c r="F11280" i="9"/>
  <c r="H11279" i="9"/>
  <c r="G11279" i="9"/>
  <c r="I11279" i="9" s="1"/>
  <c r="F11279" i="9"/>
  <c r="H11278" i="9"/>
  <c r="G11278" i="9"/>
  <c r="I11278" i="9" s="1"/>
  <c r="F11278" i="9"/>
  <c r="H11277" i="9"/>
  <c r="G11277" i="9"/>
  <c r="I11277" i="9" s="1"/>
  <c r="F11277" i="9"/>
  <c r="H11276" i="9"/>
  <c r="G11276" i="9"/>
  <c r="I11276" i="9" s="1"/>
  <c r="F11276" i="9"/>
  <c r="H11275" i="9"/>
  <c r="G11275" i="9"/>
  <c r="I11275" i="9" s="1"/>
  <c r="F11275" i="9"/>
  <c r="H11274" i="9"/>
  <c r="G11274" i="9"/>
  <c r="I11274" i="9" s="1"/>
  <c r="F11274" i="9"/>
  <c r="H11273" i="9"/>
  <c r="G11273" i="9"/>
  <c r="I11273" i="9" s="1"/>
  <c r="F11273" i="9"/>
  <c r="H11272" i="9"/>
  <c r="G11272" i="9"/>
  <c r="I11272" i="9" s="1"/>
  <c r="F11272" i="9"/>
  <c r="H11271" i="9"/>
  <c r="G11271" i="9"/>
  <c r="I11271" i="9" s="1"/>
  <c r="F11271" i="9"/>
  <c r="H11270" i="9"/>
  <c r="G11270" i="9"/>
  <c r="I11270" i="9" s="1"/>
  <c r="F11270" i="9"/>
  <c r="H11269" i="9"/>
  <c r="G11269" i="9"/>
  <c r="I11269" i="9" s="1"/>
  <c r="F11269" i="9"/>
  <c r="H11268" i="9"/>
  <c r="G11268" i="9"/>
  <c r="I11268" i="9" s="1"/>
  <c r="F11268" i="9"/>
  <c r="H11267" i="9"/>
  <c r="G11267" i="9"/>
  <c r="I11267" i="9" s="1"/>
  <c r="F11267" i="9"/>
  <c r="H11266" i="9"/>
  <c r="G11266" i="9"/>
  <c r="I11266" i="9" s="1"/>
  <c r="F11266" i="9"/>
  <c r="H11265" i="9"/>
  <c r="G11265" i="9"/>
  <c r="I11265" i="9" s="1"/>
  <c r="F11265" i="9"/>
  <c r="H11264" i="9"/>
  <c r="G11264" i="9"/>
  <c r="I11264" i="9" s="1"/>
  <c r="F11264" i="9"/>
  <c r="H11263" i="9"/>
  <c r="G11263" i="9"/>
  <c r="I11263" i="9" s="1"/>
  <c r="F11263" i="9"/>
  <c r="H11262" i="9"/>
  <c r="G11262" i="9"/>
  <c r="I11262" i="9" s="1"/>
  <c r="F11262" i="9"/>
  <c r="H11261" i="9"/>
  <c r="G11261" i="9"/>
  <c r="I11261" i="9" s="1"/>
  <c r="F11261" i="9"/>
  <c r="H11260" i="9"/>
  <c r="G11260" i="9"/>
  <c r="I11260" i="9" s="1"/>
  <c r="F11260" i="9"/>
  <c r="H11259" i="9"/>
  <c r="G11259" i="9"/>
  <c r="I11259" i="9" s="1"/>
  <c r="F11259" i="9"/>
  <c r="H11115" i="9"/>
  <c r="G11115" i="9"/>
  <c r="I11115" i="9" s="1"/>
  <c r="F11115" i="9"/>
  <c r="H11114" i="9"/>
  <c r="G11114" i="9"/>
  <c r="I11114" i="9" s="1"/>
  <c r="F11114" i="9"/>
  <c r="H11113" i="9"/>
  <c r="G11113" i="9"/>
  <c r="I11113" i="9" s="1"/>
  <c r="F11113" i="9"/>
  <c r="H11112" i="9"/>
  <c r="G11112" i="9"/>
  <c r="I11112" i="9" s="1"/>
  <c r="F11112" i="9"/>
  <c r="H11111" i="9"/>
  <c r="G11111" i="9"/>
  <c r="I11111" i="9" s="1"/>
  <c r="F11111" i="9"/>
  <c r="H11110" i="9"/>
  <c r="G11110" i="9"/>
  <c r="I11110" i="9" s="1"/>
  <c r="F11110" i="9"/>
  <c r="H11109" i="9"/>
  <c r="G11109" i="9"/>
  <c r="I11109" i="9" s="1"/>
  <c r="F11109" i="9"/>
  <c r="H11108" i="9"/>
  <c r="G11108" i="9"/>
  <c r="I11108" i="9" s="1"/>
  <c r="F11108" i="9"/>
  <c r="H11107" i="9"/>
  <c r="G11107" i="9"/>
  <c r="I11107" i="9" s="1"/>
  <c r="F11107" i="9"/>
  <c r="H11106" i="9"/>
  <c r="G11106" i="9"/>
  <c r="I11106" i="9" s="1"/>
  <c r="F11106" i="9"/>
  <c r="H11105" i="9"/>
  <c r="G11105" i="9"/>
  <c r="I11105" i="9" s="1"/>
  <c r="F11105" i="9"/>
  <c r="H11104" i="9"/>
  <c r="G11104" i="9"/>
  <c r="I11104" i="9" s="1"/>
  <c r="F11104" i="9"/>
  <c r="H11103" i="9"/>
  <c r="G11103" i="9"/>
  <c r="I11103" i="9" s="1"/>
  <c r="F11103" i="9"/>
  <c r="H11102" i="9"/>
  <c r="G11102" i="9"/>
  <c r="I11102" i="9" s="1"/>
  <c r="F11102" i="9"/>
  <c r="H11101" i="9"/>
  <c r="G11101" i="9"/>
  <c r="I11101" i="9" s="1"/>
  <c r="F11101" i="9"/>
  <c r="H11100" i="9"/>
  <c r="G11100" i="9"/>
  <c r="I11100" i="9" s="1"/>
  <c r="F11100" i="9"/>
  <c r="H11099" i="9"/>
  <c r="G11099" i="9"/>
  <c r="I11099" i="9" s="1"/>
  <c r="F11099" i="9"/>
  <c r="H11098" i="9"/>
  <c r="G11098" i="9"/>
  <c r="I11098" i="9" s="1"/>
  <c r="F11098" i="9"/>
  <c r="H11097" i="9"/>
  <c r="G11097" i="9"/>
  <c r="I11097" i="9" s="1"/>
  <c r="F11097" i="9"/>
  <c r="H11096" i="9"/>
  <c r="G11096" i="9"/>
  <c r="I11096" i="9" s="1"/>
  <c r="F11096" i="9"/>
  <c r="H11095" i="9"/>
  <c r="G11095" i="9"/>
  <c r="I11095" i="9" s="1"/>
  <c r="F11095" i="9"/>
  <c r="H11094" i="9"/>
  <c r="G11094" i="9"/>
  <c r="I11094" i="9" s="1"/>
  <c r="F11094" i="9"/>
  <c r="H11093" i="9"/>
  <c r="G11093" i="9"/>
  <c r="I11093" i="9" s="1"/>
  <c r="F11093" i="9"/>
  <c r="H11092" i="9"/>
  <c r="G11092" i="9"/>
  <c r="I11092" i="9" s="1"/>
  <c r="F11092" i="9"/>
  <c r="H11091" i="9"/>
  <c r="G11091" i="9"/>
  <c r="I11091" i="9" s="1"/>
  <c r="F11091" i="9"/>
  <c r="H11090" i="9"/>
  <c r="G11090" i="9"/>
  <c r="I11090" i="9" s="1"/>
  <c r="F11090" i="9"/>
  <c r="H11089" i="9"/>
  <c r="G11089" i="9"/>
  <c r="I11089" i="9" s="1"/>
  <c r="F11089" i="9"/>
  <c r="H11088" i="9"/>
  <c r="G11088" i="9"/>
  <c r="I11088" i="9" s="1"/>
  <c r="F11088" i="9"/>
  <c r="H11087" i="9"/>
  <c r="G11087" i="9"/>
  <c r="I11087" i="9" s="1"/>
  <c r="F11087" i="9"/>
  <c r="H11086" i="9"/>
  <c r="G11086" i="9"/>
  <c r="I11086" i="9" s="1"/>
  <c r="F11086" i="9"/>
  <c r="H11085" i="9"/>
  <c r="G11085" i="9"/>
  <c r="I11085" i="9" s="1"/>
  <c r="F11085" i="9"/>
  <c r="H11084" i="9"/>
  <c r="G11084" i="9"/>
  <c r="I11084" i="9" s="1"/>
  <c r="F11084" i="9"/>
  <c r="H11083" i="9"/>
  <c r="G11083" i="9"/>
  <c r="I11083" i="9" s="1"/>
  <c r="F11083" i="9"/>
  <c r="H11082" i="9"/>
  <c r="G11082" i="9"/>
  <c r="I11082" i="9" s="1"/>
  <c r="F11082" i="9"/>
  <c r="H11081" i="9"/>
  <c r="G11081" i="9"/>
  <c r="I11081" i="9" s="1"/>
  <c r="F11081" i="9"/>
  <c r="H11080" i="9"/>
  <c r="G11080" i="9"/>
  <c r="I11080" i="9" s="1"/>
  <c r="F11080" i="9"/>
  <c r="H11079" i="9"/>
  <c r="G11079" i="9"/>
  <c r="I11079" i="9" s="1"/>
  <c r="F11079" i="9"/>
  <c r="H11078" i="9"/>
  <c r="G11078" i="9"/>
  <c r="I11078" i="9" s="1"/>
  <c r="F11078" i="9"/>
  <c r="H11077" i="9"/>
  <c r="G11077" i="9"/>
  <c r="I11077" i="9" s="1"/>
  <c r="F11077" i="9"/>
  <c r="H11076" i="9"/>
  <c r="G11076" i="9"/>
  <c r="I11076" i="9" s="1"/>
  <c r="F11076" i="9"/>
  <c r="H11075" i="9"/>
  <c r="G11075" i="9"/>
  <c r="I11075" i="9" s="1"/>
  <c r="F11075" i="9"/>
  <c r="H11074" i="9"/>
  <c r="G11074" i="9"/>
  <c r="I11074" i="9" s="1"/>
  <c r="F11074" i="9"/>
  <c r="H11073" i="9"/>
  <c r="G11073" i="9"/>
  <c r="I11073" i="9" s="1"/>
  <c r="F11073" i="9"/>
  <c r="H11072" i="9"/>
  <c r="G11072" i="9"/>
  <c r="I11072" i="9" s="1"/>
  <c r="F11072" i="9"/>
  <c r="H11071" i="9"/>
  <c r="G11071" i="9"/>
  <c r="I11071" i="9" s="1"/>
  <c r="F11071" i="9"/>
  <c r="H11070" i="9"/>
  <c r="G11070" i="9"/>
  <c r="I11070" i="9" s="1"/>
  <c r="F11070" i="9"/>
  <c r="H11069" i="9"/>
  <c r="G11069" i="9"/>
  <c r="I11069" i="9" s="1"/>
  <c r="F11069" i="9"/>
  <c r="H11068" i="9"/>
  <c r="G11068" i="9"/>
  <c r="I11068" i="9" s="1"/>
  <c r="F11068" i="9"/>
  <c r="H11067" i="9"/>
  <c r="G11067" i="9"/>
  <c r="I11067" i="9" s="1"/>
  <c r="F11067" i="9"/>
  <c r="H11066" i="9"/>
  <c r="G11066" i="9"/>
  <c r="I11066" i="9" s="1"/>
  <c r="F11066" i="9"/>
  <c r="H11065" i="9"/>
  <c r="G11065" i="9"/>
  <c r="I11065" i="9" s="1"/>
  <c r="F11065" i="9"/>
  <c r="H11064" i="9"/>
  <c r="G11064" i="9"/>
  <c r="I11064" i="9" s="1"/>
  <c r="F11064" i="9"/>
  <c r="H11063" i="9"/>
  <c r="G11063" i="9"/>
  <c r="I11063" i="9" s="1"/>
  <c r="F11063" i="9"/>
  <c r="H11062" i="9"/>
  <c r="G11062" i="9"/>
  <c r="I11062" i="9" s="1"/>
  <c r="F11062" i="9"/>
  <c r="H11061" i="9"/>
  <c r="G11061" i="9"/>
  <c r="I11061" i="9" s="1"/>
  <c r="F11061" i="9"/>
  <c r="H11060" i="9"/>
  <c r="G11060" i="9"/>
  <c r="I11060" i="9" s="1"/>
  <c r="F11060" i="9"/>
  <c r="H11059" i="9"/>
  <c r="G11059" i="9"/>
  <c r="I11059" i="9" s="1"/>
  <c r="F11059" i="9"/>
  <c r="H11058" i="9"/>
  <c r="G11058" i="9"/>
  <c r="I11058" i="9" s="1"/>
  <c r="F11058" i="9"/>
  <c r="H11057" i="9"/>
  <c r="G11057" i="9"/>
  <c r="I11057" i="9" s="1"/>
  <c r="F11057" i="9"/>
  <c r="H11056" i="9"/>
  <c r="G11056" i="9"/>
  <c r="I11056" i="9" s="1"/>
  <c r="F11056" i="9"/>
  <c r="H11055" i="9"/>
  <c r="G11055" i="9"/>
  <c r="I11055" i="9" s="1"/>
  <c r="F11055" i="9"/>
  <c r="H11054" i="9"/>
  <c r="G11054" i="9"/>
  <c r="I11054" i="9" s="1"/>
  <c r="F11054" i="9"/>
  <c r="H11053" i="9"/>
  <c r="G11053" i="9"/>
  <c r="I11053" i="9" s="1"/>
  <c r="F11053" i="9"/>
  <c r="H11052" i="9"/>
  <c r="G11052" i="9"/>
  <c r="I11052" i="9" s="1"/>
  <c r="F11052" i="9"/>
  <c r="H11051" i="9"/>
  <c r="G11051" i="9"/>
  <c r="I11051" i="9" s="1"/>
  <c r="F11051" i="9"/>
  <c r="H11050" i="9"/>
  <c r="G11050" i="9"/>
  <c r="I11050" i="9" s="1"/>
  <c r="F11050" i="9"/>
  <c r="H11049" i="9"/>
  <c r="G11049" i="9"/>
  <c r="I11049" i="9" s="1"/>
  <c r="F11049" i="9"/>
  <c r="H11048" i="9"/>
  <c r="G11048" i="9"/>
  <c r="I11048" i="9" s="1"/>
  <c r="F11048" i="9"/>
  <c r="H11047" i="9"/>
  <c r="G11047" i="9"/>
  <c r="I11047" i="9" s="1"/>
  <c r="F11047" i="9"/>
  <c r="H11046" i="9"/>
  <c r="G11046" i="9"/>
  <c r="I11046" i="9" s="1"/>
  <c r="F11046" i="9"/>
  <c r="H11045" i="9"/>
  <c r="G11045" i="9"/>
  <c r="I11045" i="9" s="1"/>
  <c r="F11045" i="9"/>
  <c r="H11044" i="9"/>
  <c r="G11044" i="9"/>
  <c r="I11044" i="9" s="1"/>
  <c r="F11044" i="9"/>
  <c r="H11043" i="9"/>
  <c r="G11043" i="9"/>
  <c r="I11043" i="9" s="1"/>
  <c r="F11043" i="9"/>
  <c r="H11042" i="9"/>
  <c r="G11042" i="9"/>
  <c r="I11042" i="9" s="1"/>
  <c r="F11042" i="9"/>
  <c r="H11041" i="9"/>
  <c r="G11041" i="9"/>
  <c r="I11041" i="9" s="1"/>
  <c r="F11041" i="9"/>
  <c r="H11040" i="9"/>
  <c r="G11040" i="9"/>
  <c r="I11040" i="9" s="1"/>
  <c r="F11040" i="9"/>
  <c r="H11039" i="9"/>
  <c r="G11039" i="9"/>
  <c r="I11039" i="9" s="1"/>
  <c r="F11039" i="9"/>
  <c r="H11038" i="9"/>
  <c r="G11038" i="9"/>
  <c r="I11038" i="9" s="1"/>
  <c r="F11038" i="9"/>
  <c r="H11037" i="9"/>
  <c r="G11037" i="9"/>
  <c r="I11037" i="9" s="1"/>
  <c r="F11037" i="9"/>
  <c r="H11036" i="9"/>
  <c r="G11036" i="9"/>
  <c r="I11036" i="9" s="1"/>
  <c r="F11036" i="9"/>
  <c r="H11035" i="9"/>
  <c r="G11035" i="9"/>
  <c r="I11035" i="9" s="1"/>
  <c r="F11035" i="9"/>
  <c r="H11034" i="9"/>
  <c r="G11034" i="9"/>
  <c r="I11034" i="9" s="1"/>
  <c r="F11034" i="9"/>
  <c r="H11033" i="9"/>
  <c r="G11033" i="9"/>
  <c r="I11033" i="9" s="1"/>
  <c r="F11033" i="9"/>
  <c r="H11032" i="9"/>
  <c r="G11032" i="9"/>
  <c r="I11032" i="9" s="1"/>
  <c r="F11032" i="9"/>
  <c r="H11031" i="9"/>
  <c r="G11031" i="9"/>
  <c r="I11031" i="9" s="1"/>
  <c r="F11031" i="9"/>
  <c r="H11030" i="9"/>
  <c r="G11030" i="9"/>
  <c r="I11030" i="9" s="1"/>
  <c r="F11030" i="9"/>
  <c r="H11029" i="9"/>
  <c r="G11029" i="9"/>
  <c r="I11029" i="9" s="1"/>
  <c r="F11029" i="9"/>
  <c r="H11028" i="9"/>
  <c r="G11028" i="9"/>
  <c r="I11028" i="9" s="1"/>
  <c r="F11028" i="9"/>
  <c r="H11027" i="9"/>
  <c r="G11027" i="9"/>
  <c r="I11027" i="9" s="1"/>
  <c r="F11027" i="9"/>
  <c r="H11026" i="9"/>
  <c r="G11026" i="9"/>
  <c r="I11026" i="9" s="1"/>
  <c r="F11026" i="9"/>
  <c r="H11025" i="9"/>
  <c r="G11025" i="9"/>
  <c r="I11025" i="9" s="1"/>
  <c r="F11025" i="9"/>
  <c r="H11024" i="9"/>
  <c r="G11024" i="9"/>
  <c r="I11024" i="9" s="1"/>
  <c r="F11024" i="9"/>
  <c r="H11023" i="9"/>
  <c r="G11023" i="9"/>
  <c r="I11023" i="9" s="1"/>
  <c r="F11023" i="9"/>
  <c r="H11022" i="9"/>
  <c r="G11022" i="9"/>
  <c r="I11022" i="9" s="1"/>
  <c r="F11022" i="9"/>
  <c r="H11021" i="9"/>
  <c r="G11021" i="9"/>
  <c r="I11021" i="9" s="1"/>
  <c r="F11021" i="9"/>
  <c r="H11020" i="9"/>
  <c r="G11020" i="9"/>
  <c r="I11020" i="9" s="1"/>
  <c r="F11020" i="9"/>
  <c r="H11019" i="9"/>
  <c r="G11019" i="9"/>
  <c r="I11019" i="9" s="1"/>
  <c r="F11019" i="9"/>
  <c r="H11018" i="9"/>
  <c r="G11018" i="9"/>
  <c r="I11018" i="9" s="1"/>
  <c r="F11018" i="9"/>
  <c r="H11017" i="9"/>
  <c r="G11017" i="9"/>
  <c r="I11017" i="9" s="1"/>
  <c r="F11017" i="9"/>
  <c r="H11016" i="9"/>
  <c r="G11016" i="9"/>
  <c r="I11016" i="9" s="1"/>
  <c r="F11016" i="9"/>
  <c r="H11015" i="9"/>
  <c r="G11015" i="9"/>
  <c r="I11015" i="9" s="1"/>
  <c r="F11015" i="9"/>
  <c r="H11014" i="9"/>
  <c r="G11014" i="9"/>
  <c r="I11014" i="9" s="1"/>
  <c r="F11014" i="9"/>
  <c r="H11013" i="9"/>
  <c r="G11013" i="9"/>
  <c r="I11013" i="9" s="1"/>
  <c r="F11013" i="9"/>
  <c r="H11012" i="9"/>
  <c r="G11012" i="9"/>
  <c r="I11012" i="9" s="1"/>
  <c r="F11012" i="9"/>
  <c r="H11011" i="9"/>
  <c r="G11011" i="9"/>
  <c r="I11011" i="9" s="1"/>
  <c r="F11011" i="9"/>
  <c r="H11010" i="9"/>
  <c r="G11010" i="9"/>
  <c r="I11010" i="9" s="1"/>
  <c r="F11010" i="9"/>
  <c r="H11009" i="9"/>
  <c r="G11009" i="9"/>
  <c r="I11009" i="9" s="1"/>
  <c r="F11009" i="9"/>
  <c r="H11008" i="9"/>
  <c r="G11008" i="9"/>
  <c r="I11008" i="9" s="1"/>
  <c r="F11008" i="9"/>
  <c r="H11007" i="9"/>
  <c r="G11007" i="9"/>
  <c r="I11007" i="9" s="1"/>
  <c r="F11007" i="9"/>
  <c r="H11006" i="9"/>
  <c r="G11006" i="9"/>
  <c r="I11006" i="9" s="1"/>
  <c r="F11006" i="9"/>
  <c r="H11005" i="9"/>
  <c r="G11005" i="9"/>
  <c r="I11005" i="9" s="1"/>
  <c r="F11005" i="9"/>
  <c r="H11004" i="9"/>
  <c r="G11004" i="9"/>
  <c r="I11004" i="9" s="1"/>
  <c r="F11004" i="9"/>
  <c r="H11003" i="9"/>
  <c r="G11003" i="9"/>
  <c r="I11003" i="9" s="1"/>
  <c r="F11003" i="9"/>
  <c r="H11002" i="9"/>
  <c r="G11002" i="9"/>
  <c r="I11002" i="9" s="1"/>
  <c r="F11002" i="9"/>
  <c r="H11001" i="9"/>
  <c r="G11001" i="9"/>
  <c r="I11001" i="9" s="1"/>
  <c r="F11001" i="9"/>
  <c r="H11000" i="9"/>
  <c r="G11000" i="9"/>
  <c r="I11000" i="9" s="1"/>
  <c r="F11000" i="9"/>
  <c r="H10999" i="9"/>
  <c r="G10999" i="9"/>
  <c r="I10999" i="9" s="1"/>
  <c r="F10999" i="9"/>
  <c r="H10998" i="9"/>
  <c r="G10998" i="9"/>
  <c r="I10998" i="9" s="1"/>
  <c r="F10998" i="9"/>
  <c r="H10997" i="9"/>
  <c r="G10997" i="9"/>
  <c r="I10997" i="9" s="1"/>
  <c r="F10997" i="9"/>
  <c r="H10996" i="9"/>
  <c r="G10996" i="9"/>
  <c r="I10996" i="9" s="1"/>
  <c r="F10996" i="9"/>
  <c r="H10995" i="9"/>
  <c r="G10995" i="9"/>
  <c r="I10995" i="9" s="1"/>
  <c r="F10995" i="9"/>
  <c r="H10994" i="9"/>
  <c r="G10994" i="9"/>
  <c r="I10994" i="9" s="1"/>
  <c r="F10994" i="9"/>
  <c r="H10993" i="9"/>
  <c r="G10993" i="9"/>
  <c r="I10993" i="9" s="1"/>
  <c r="F10993" i="9"/>
  <c r="H10992" i="9"/>
  <c r="G10992" i="9"/>
  <c r="I10992" i="9" s="1"/>
  <c r="F10992" i="9"/>
  <c r="H10991" i="9"/>
  <c r="G10991" i="9"/>
  <c r="I10991" i="9" s="1"/>
  <c r="F10991" i="9"/>
  <c r="H10990" i="9"/>
  <c r="G10990" i="9"/>
  <c r="I10990" i="9" s="1"/>
  <c r="F10990" i="9"/>
  <c r="H10989" i="9"/>
  <c r="G10989" i="9"/>
  <c r="I10989" i="9" s="1"/>
  <c r="F10989" i="9"/>
  <c r="H10988" i="9"/>
  <c r="G10988" i="9"/>
  <c r="I10988" i="9" s="1"/>
  <c r="F10988" i="9"/>
  <c r="H10987" i="9"/>
  <c r="G10987" i="9"/>
  <c r="I10987" i="9" s="1"/>
  <c r="F10987" i="9"/>
  <c r="H10986" i="9"/>
  <c r="G10986" i="9"/>
  <c r="I10986" i="9" s="1"/>
  <c r="F10986" i="9"/>
  <c r="H10985" i="9"/>
  <c r="G10985" i="9"/>
  <c r="I10985" i="9" s="1"/>
  <c r="F10985" i="9"/>
  <c r="H10984" i="9"/>
  <c r="G10984" i="9"/>
  <c r="I10984" i="9" s="1"/>
  <c r="F10984" i="9"/>
  <c r="H10983" i="9"/>
  <c r="G10983" i="9"/>
  <c r="I10983" i="9" s="1"/>
  <c r="F10983" i="9"/>
  <c r="H10982" i="9"/>
  <c r="G10982" i="9"/>
  <c r="I10982" i="9" s="1"/>
  <c r="F10982" i="9"/>
  <c r="H10981" i="9"/>
  <c r="G10981" i="9"/>
  <c r="I10981" i="9" s="1"/>
  <c r="F10981" i="9"/>
  <c r="H10980" i="9"/>
  <c r="G10980" i="9"/>
  <c r="I10980" i="9" s="1"/>
  <c r="F10980" i="9"/>
  <c r="H10979" i="9"/>
  <c r="G10979" i="9"/>
  <c r="I10979" i="9" s="1"/>
  <c r="F10979" i="9"/>
  <c r="H10978" i="9"/>
  <c r="G10978" i="9"/>
  <c r="I10978" i="9" s="1"/>
  <c r="F10978" i="9"/>
  <c r="H10977" i="9"/>
  <c r="G10977" i="9"/>
  <c r="I10977" i="9" s="1"/>
  <c r="F10977" i="9"/>
  <c r="H10976" i="9"/>
  <c r="G10976" i="9"/>
  <c r="I10976" i="9" s="1"/>
  <c r="F10976" i="9"/>
  <c r="H10975" i="9"/>
  <c r="G10975" i="9"/>
  <c r="I10975" i="9" s="1"/>
  <c r="F10975" i="9"/>
  <c r="H10974" i="9"/>
  <c r="G10974" i="9"/>
  <c r="I10974" i="9" s="1"/>
  <c r="F10974" i="9"/>
  <c r="H10973" i="9"/>
  <c r="G10973" i="9"/>
  <c r="I10973" i="9" s="1"/>
  <c r="F10973" i="9"/>
  <c r="H10972" i="9"/>
  <c r="G10972" i="9"/>
  <c r="I10972" i="9" s="1"/>
  <c r="F10972" i="9"/>
  <c r="H10971" i="9"/>
  <c r="G10971" i="9"/>
  <c r="I10971" i="9" s="1"/>
  <c r="F10971" i="9"/>
  <c r="H10970" i="9"/>
  <c r="G10970" i="9"/>
  <c r="I10970" i="9" s="1"/>
  <c r="F10970" i="9"/>
  <c r="H10969" i="9"/>
  <c r="G10969" i="9"/>
  <c r="I10969" i="9" s="1"/>
  <c r="F10969" i="9"/>
  <c r="H10968" i="9"/>
  <c r="G10968" i="9"/>
  <c r="I10968" i="9" s="1"/>
  <c r="F10968" i="9"/>
  <c r="H10967" i="9"/>
  <c r="G10967" i="9"/>
  <c r="I10967" i="9" s="1"/>
  <c r="F10967" i="9"/>
  <c r="H10966" i="9"/>
  <c r="G10966" i="9"/>
  <c r="I10966" i="9" s="1"/>
  <c r="F10966" i="9"/>
  <c r="H10965" i="9"/>
  <c r="G10965" i="9"/>
  <c r="I10965" i="9" s="1"/>
  <c r="F10965" i="9"/>
  <c r="H10964" i="9"/>
  <c r="G10964" i="9"/>
  <c r="I10964" i="9" s="1"/>
  <c r="F10964" i="9"/>
  <c r="H10963" i="9"/>
  <c r="G10963" i="9"/>
  <c r="I10963" i="9" s="1"/>
  <c r="F10963" i="9"/>
  <c r="H10962" i="9"/>
  <c r="G10962" i="9"/>
  <c r="I10962" i="9" s="1"/>
  <c r="F10962" i="9"/>
  <c r="H10961" i="9"/>
  <c r="G10961" i="9"/>
  <c r="I10961" i="9" s="1"/>
  <c r="F10961" i="9"/>
  <c r="H10960" i="9"/>
  <c r="G10960" i="9"/>
  <c r="I10960" i="9" s="1"/>
  <c r="F10960" i="9"/>
  <c r="H10959" i="9"/>
  <c r="G10959" i="9"/>
  <c r="I10959" i="9" s="1"/>
  <c r="F10959" i="9"/>
  <c r="H10958" i="9"/>
  <c r="G10958" i="9"/>
  <c r="I10958" i="9" s="1"/>
  <c r="F10958" i="9"/>
  <c r="H10957" i="9"/>
  <c r="G10957" i="9"/>
  <c r="I10957" i="9" s="1"/>
  <c r="F10957" i="9"/>
  <c r="H10956" i="9"/>
  <c r="G10956" i="9"/>
  <c r="I10956" i="9" s="1"/>
  <c r="F10956" i="9"/>
  <c r="H10955" i="9"/>
  <c r="G10955" i="9"/>
  <c r="I10955" i="9" s="1"/>
  <c r="F10955" i="9"/>
  <c r="H10954" i="9"/>
  <c r="G10954" i="9"/>
  <c r="I10954" i="9" s="1"/>
  <c r="F10954" i="9"/>
  <c r="H10953" i="9"/>
  <c r="G10953" i="9"/>
  <c r="I10953" i="9" s="1"/>
  <c r="F10953" i="9"/>
  <c r="H10952" i="9"/>
  <c r="G10952" i="9"/>
  <c r="I10952" i="9" s="1"/>
  <c r="F10952" i="9"/>
  <c r="H10951" i="9"/>
  <c r="G10951" i="9"/>
  <c r="I10951" i="9" s="1"/>
  <c r="F10951" i="9"/>
  <c r="H10950" i="9"/>
  <c r="G10950" i="9"/>
  <c r="I10950" i="9" s="1"/>
  <c r="F10950" i="9"/>
  <c r="H10949" i="9"/>
  <c r="G10949" i="9"/>
  <c r="I10949" i="9" s="1"/>
  <c r="F10949" i="9"/>
  <c r="H10948" i="9"/>
  <c r="G10948" i="9"/>
  <c r="I10948" i="9" s="1"/>
  <c r="F10948" i="9"/>
  <c r="H10947" i="9"/>
  <c r="G10947" i="9"/>
  <c r="I10947" i="9" s="1"/>
  <c r="F10947" i="9"/>
  <c r="H10946" i="9"/>
  <c r="G10946" i="9"/>
  <c r="I10946" i="9" s="1"/>
  <c r="F10946" i="9"/>
  <c r="H10945" i="9"/>
  <c r="G10945" i="9"/>
  <c r="I10945" i="9" s="1"/>
  <c r="F10945" i="9"/>
  <c r="H10944" i="9"/>
  <c r="G10944" i="9"/>
  <c r="I10944" i="9" s="1"/>
  <c r="F10944" i="9"/>
  <c r="H10943" i="9"/>
  <c r="G10943" i="9"/>
  <c r="I10943" i="9" s="1"/>
  <c r="F10943" i="9"/>
  <c r="H10942" i="9"/>
  <c r="G10942" i="9"/>
  <c r="I10942" i="9" s="1"/>
  <c r="F10942" i="9"/>
  <c r="H10941" i="9"/>
  <c r="G10941" i="9"/>
  <c r="I10941" i="9" s="1"/>
  <c r="F10941" i="9"/>
  <c r="H10940" i="9"/>
  <c r="G10940" i="9"/>
  <c r="I10940" i="9" s="1"/>
  <c r="F10940" i="9"/>
  <c r="H10939" i="9"/>
  <c r="G10939" i="9"/>
  <c r="I10939" i="9" s="1"/>
  <c r="F10939" i="9"/>
  <c r="H10938" i="9"/>
  <c r="G10938" i="9"/>
  <c r="I10938" i="9" s="1"/>
  <c r="F10938" i="9"/>
  <c r="H10937" i="9"/>
  <c r="G10937" i="9"/>
  <c r="I10937" i="9" s="1"/>
  <c r="F10937" i="9"/>
  <c r="H10936" i="9"/>
  <c r="G10936" i="9"/>
  <c r="I10936" i="9" s="1"/>
  <c r="F10936" i="9"/>
  <c r="H10935" i="9"/>
  <c r="G10935" i="9"/>
  <c r="I10935" i="9" s="1"/>
  <c r="F10935" i="9"/>
  <c r="H10934" i="9"/>
  <c r="G10934" i="9"/>
  <c r="I10934" i="9" s="1"/>
  <c r="F10934" i="9"/>
  <c r="H10933" i="9"/>
  <c r="G10933" i="9"/>
  <c r="I10933" i="9" s="1"/>
  <c r="F10933" i="9"/>
  <c r="H10932" i="9"/>
  <c r="G10932" i="9"/>
  <c r="I10932" i="9" s="1"/>
  <c r="F10932" i="9"/>
  <c r="H10931" i="9"/>
  <c r="G10931" i="9"/>
  <c r="I10931" i="9" s="1"/>
  <c r="F10931" i="9"/>
  <c r="H10930" i="9"/>
  <c r="G10930" i="9"/>
  <c r="I10930" i="9" s="1"/>
  <c r="F10930" i="9"/>
  <c r="H10929" i="9"/>
  <c r="G10929" i="9"/>
  <c r="I10929" i="9" s="1"/>
  <c r="F10929" i="9"/>
  <c r="H10928" i="9"/>
  <c r="G10928" i="9"/>
  <c r="I10928" i="9" s="1"/>
  <c r="F10928" i="9"/>
  <c r="H10927" i="9"/>
  <c r="G10927" i="9"/>
  <c r="I10927" i="9" s="1"/>
  <c r="F10927" i="9"/>
  <c r="H10926" i="9"/>
  <c r="G10926" i="9"/>
  <c r="I10926" i="9" s="1"/>
  <c r="F10926" i="9"/>
  <c r="H10925" i="9"/>
  <c r="G10925" i="9"/>
  <c r="I10925" i="9" s="1"/>
  <c r="F10925" i="9"/>
  <c r="H10924" i="9"/>
  <c r="G10924" i="9"/>
  <c r="I10924" i="9" s="1"/>
  <c r="F10924" i="9"/>
  <c r="H10923" i="9"/>
  <c r="G10923" i="9"/>
  <c r="I10923" i="9" s="1"/>
  <c r="F10923" i="9"/>
  <c r="H10922" i="9"/>
  <c r="G10922" i="9"/>
  <c r="I10922" i="9" s="1"/>
  <c r="F10922" i="9"/>
  <c r="H10921" i="9"/>
  <c r="G10921" i="9"/>
  <c r="I10921" i="9" s="1"/>
  <c r="F10921" i="9"/>
  <c r="H10920" i="9"/>
  <c r="G10920" i="9"/>
  <c r="I10920" i="9" s="1"/>
  <c r="F10920" i="9"/>
  <c r="H10919" i="9"/>
  <c r="G10919" i="9"/>
  <c r="I10919" i="9" s="1"/>
  <c r="F10919" i="9"/>
  <c r="H10918" i="9"/>
  <c r="G10918" i="9"/>
  <c r="I10918" i="9" s="1"/>
  <c r="F10918" i="9"/>
  <c r="H10917" i="9"/>
  <c r="G10917" i="9"/>
  <c r="I10917" i="9" s="1"/>
  <c r="F10917" i="9"/>
  <c r="H10916" i="9"/>
  <c r="G10916" i="9"/>
  <c r="I10916" i="9" s="1"/>
  <c r="F10916" i="9"/>
  <c r="H10915" i="9"/>
  <c r="G10915" i="9"/>
  <c r="I10915" i="9" s="1"/>
  <c r="F10915" i="9"/>
  <c r="H10914" i="9"/>
  <c r="G10914" i="9"/>
  <c r="I10914" i="9" s="1"/>
  <c r="F10914" i="9"/>
  <c r="H10913" i="9"/>
  <c r="G10913" i="9"/>
  <c r="I10913" i="9" s="1"/>
  <c r="F10913" i="9"/>
  <c r="H10912" i="9"/>
  <c r="G10912" i="9"/>
  <c r="I10912" i="9" s="1"/>
  <c r="F10912" i="9"/>
  <c r="H10911" i="9"/>
  <c r="G10911" i="9"/>
  <c r="I10911" i="9" s="1"/>
  <c r="F10911" i="9"/>
  <c r="H10910" i="9"/>
  <c r="G10910" i="9"/>
  <c r="I10910" i="9" s="1"/>
  <c r="F10910" i="9"/>
  <c r="H10909" i="9"/>
  <c r="G10909" i="9"/>
  <c r="I10909" i="9" s="1"/>
  <c r="F10909" i="9"/>
  <c r="H10908" i="9"/>
  <c r="G10908" i="9"/>
  <c r="I10908" i="9" s="1"/>
  <c r="F10908" i="9"/>
  <c r="H10907" i="9"/>
  <c r="G10907" i="9"/>
  <c r="I10907" i="9" s="1"/>
  <c r="F10907" i="9"/>
  <c r="H10906" i="9"/>
  <c r="G10906" i="9"/>
  <c r="I10906" i="9" s="1"/>
  <c r="F10906" i="9"/>
  <c r="H10905" i="9"/>
  <c r="G10905" i="9"/>
  <c r="I10905" i="9" s="1"/>
  <c r="F10905" i="9"/>
  <c r="H10904" i="9"/>
  <c r="G10904" i="9"/>
  <c r="I10904" i="9" s="1"/>
  <c r="F10904" i="9"/>
  <c r="H10903" i="9"/>
  <c r="G10903" i="9"/>
  <c r="I10903" i="9" s="1"/>
  <c r="F10903" i="9"/>
  <c r="H10902" i="9"/>
  <c r="G10902" i="9"/>
  <c r="I10902" i="9" s="1"/>
  <c r="F10902" i="9"/>
  <c r="H10901" i="9"/>
  <c r="G10901" i="9"/>
  <c r="I10901" i="9" s="1"/>
  <c r="F10901" i="9"/>
  <c r="H10900" i="9"/>
  <c r="G10900" i="9"/>
  <c r="I10900" i="9" s="1"/>
  <c r="F10900" i="9"/>
  <c r="H10899" i="9"/>
  <c r="G10899" i="9"/>
  <c r="I10899" i="9" s="1"/>
  <c r="F10899" i="9"/>
  <c r="H10898" i="9"/>
  <c r="G10898" i="9"/>
  <c r="I10898" i="9" s="1"/>
  <c r="F10898" i="9"/>
  <c r="H10897" i="9"/>
  <c r="G10897" i="9"/>
  <c r="I10897" i="9" s="1"/>
  <c r="F10897" i="9"/>
  <c r="H10896" i="9"/>
  <c r="G10896" i="9"/>
  <c r="I10896" i="9" s="1"/>
  <c r="F10896" i="9"/>
  <c r="H10895" i="9"/>
  <c r="G10895" i="9"/>
  <c r="I10895" i="9" s="1"/>
  <c r="F10895" i="9"/>
  <c r="H10894" i="9"/>
  <c r="G10894" i="9"/>
  <c r="I10894" i="9" s="1"/>
  <c r="F10894" i="9"/>
  <c r="H10893" i="9"/>
  <c r="G10893" i="9"/>
  <c r="I10893" i="9" s="1"/>
  <c r="F10893" i="9"/>
  <c r="H10892" i="9"/>
  <c r="G10892" i="9"/>
  <c r="I10892" i="9" s="1"/>
  <c r="F10892" i="9"/>
  <c r="H10891" i="9"/>
  <c r="G10891" i="9"/>
  <c r="I10891" i="9" s="1"/>
  <c r="F10891" i="9"/>
  <c r="H10890" i="9"/>
  <c r="G10890" i="9"/>
  <c r="I10890" i="9" s="1"/>
  <c r="F10890" i="9"/>
  <c r="H10889" i="9"/>
  <c r="G10889" i="9"/>
  <c r="I10889" i="9" s="1"/>
  <c r="F10889" i="9"/>
  <c r="H10888" i="9"/>
  <c r="G10888" i="9"/>
  <c r="I10888" i="9" s="1"/>
  <c r="F10888" i="9"/>
  <c r="H10887" i="9"/>
  <c r="G10887" i="9"/>
  <c r="I10887" i="9" s="1"/>
  <c r="F10887" i="9"/>
  <c r="H10886" i="9"/>
  <c r="G10886" i="9"/>
  <c r="I10886" i="9" s="1"/>
  <c r="F10886" i="9"/>
  <c r="H10885" i="9"/>
  <c r="G10885" i="9"/>
  <c r="I10885" i="9" s="1"/>
  <c r="F10885" i="9"/>
  <c r="H10884" i="9"/>
  <c r="G10884" i="9"/>
  <c r="I10884" i="9" s="1"/>
  <c r="F10884" i="9"/>
  <c r="H10883" i="9"/>
  <c r="G10883" i="9"/>
  <c r="I10883" i="9" s="1"/>
  <c r="F10883" i="9"/>
  <c r="H10882" i="9"/>
  <c r="G10882" i="9"/>
  <c r="I10882" i="9" s="1"/>
  <c r="F10882" i="9"/>
  <c r="H10881" i="9"/>
  <c r="G10881" i="9"/>
  <c r="I10881" i="9" s="1"/>
  <c r="F10881" i="9"/>
  <c r="H10880" i="9"/>
  <c r="G10880" i="9"/>
  <c r="I10880" i="9" s="1"/>
  <c r="F10880" i="9"/>
  <c r="H10879" i="9"/>
  <c r="G10879" i="9"/>
  <c r="I10879" i="9" s="1"/>
  <c r="F10879" i="9"/>
  <c r="H10878" i="9"/>
  <c r="G10878" i="9"/>
  <c r="I10878" i="9" s="1"/>
  <c r="F10878" i="9"/>
  <c r="H10877" i="9"/>
  <c r="G10877" i="9"/>
  <c r="I10877" i="9" s="1"/>
  <c r="F10877" i="9"/>
  <c r="H10876" i="9"/>
  <c r="G10876" i="9"/>
  <c r="I10876" i="9" s="1"/>
  <c r="F10876" i="9"/>
  <c r="H10875" i="9"/>
  <c r="G10875" i="9"/>
  <c r="I10875" i="9" s="1"/>
  <c r="F10875" i="9"/>
  <c r="H10874" i="9"/>
  <c r="G10874" i="9"/>
  <c r="I10874" i="9" s="1"/>
  <c r="F10874" i="9"/>
  <c r="H10873" i="9"/>
  <c r="G10873" i="9"/>
  <c r="I10873" i="9" s="1"/>
  <c r="F10873" i="9"/>
  <c r="H10872" i="9"/>
  <c r="G10872" i="9"/>
  <c r="I10872" i="9" s="1"/>
  <c r="F10872" i="9"/>
  <c r="H10871" i="9"/>
  <c r="G10871" i="9"/>
  <c r="I10871" i="9" s="1"/>
  <c r="F10871" i="9"/>
  <c r="H10870" i="9"/>
  <c r="G10870" i="9"/>
  <c r="I10870" i="9" s="1"/>
  <c r="F10870" i="9"/>
  <c r="H10869" i="9"/>
  <c r="G10869" i="9"/>
  <c r="I10869" i="9" s="1"/>
  <c r="F10869" i="9"/>
  <c r="H10868" i="9"/>
  <c r="G10868" i="9"/>
  <c r="I10868" i="9" s="1"/>
  <c r="F10868" i="9"/>
  <c r="H10867" i="9"/>
  <c r="G10867" i="9"/>
  <c r="I10867" i="9" s="1"/>
  <c r="F10867" i="9"/>
  <c r="H10866" i="9"/>
  <c r="G10866" i="9"/>
  <c r="I10866" i="9" s="1"/>
  <c r="F10866" i="9"/>
  <c r="H10865" i="9"/>
  <c r="G10865" i="9"/>
  <c r="I10865" i="9" s="1"/>
  <c r="F10865" i="9"/>
  <c r="H10864" i="9"/>
  <c r="G10864" i="9"/>
  <c r="I10864" i="9" s="1"/>
  <c r="F10864" i="9"/>
  <c r="H10863" i="9"/>
  <c r="G10863" i="9"/>
  <c r="I10863" i="9" s="1"/>
  <c r="F10863" i="9"/>
  <c r="H10862" i="9"/>
  <c r="G10862" i="9"/>
  <c r="I10862" i="9" s="1"/>
  <c r="F10862" i="9"/>
  <c r="H10861" i="9"/>
  <c r="G10861" i="9"/>
  <c r="I10861" i="9" s="1"/>
  <c r="F10861" i="9"/>
  <c r="H10860" i="9"/>
  <c r="G10860" i="9"/>
  <c r="I10860" i="9" s="1"/>
  <c r="F10860" i="9"/>
  <c r="H10859" i="9"/>
  <c r="G10859" i="9"/>
  <c r="I10859" i="9" s="1"/>
  <c r="F10859" i="9"/>
  <c r="H10858" i="9"/>
  <c r="G10858" i="9"/>
  <c r="I10858" i="9" s="1"/>
  <c r="F10858" i="9"/>
  <c r="H10857" i="9"/>
  <c r="G10857" i="9"/>
  <c r="I10857" i="9" s="1"/>
  <c r="F10857" i="9"/>
  <c r="H10856" i="9"/>
  <c r="G10856" i="9"/>
  <c r="I10856" i="9" s="1"/>
  <c r="F10856" i="9"/>
  <c r="H10855" i="9"/>
  <c r="G10855" i="9"/>
  <c r="I10855" i="9" s="1"/>
  <c r="F10855" i="9"/>
  <c r="H10854" i="9"/>
  <c r="G10854" i="9"/>
  <c r="I10854" i="9" s="1"/>
  <c r="F10854" i="9"/>
  <c r="H10853" i="9"/>
  <c r="G10853" i="9"/>
  <c r="I10853" i="9" s="1"/>
  <c r="F10853" i="9"/>
  <c r="H10852" i="9"/>
  <c r="G10852" i="9"/>
  <c r="I10852" i="9" s="1"/>
  <c r="F10852" i="9"/>
  <c r="H10851" i="9"/>
  <c r="G10851" i="9"/>
  <c r="I10851" i="9" s="1"/>
  <c r="F10851" i="9"/>
  <c r="H10850" i="9"/>
  <c r="G10850" i="9"/>
  <c r="I10850" i="9" s="1"/>
  <c r="F10850" i="9"/>
  <c r="H10849" i="9"/>
  <c r="G10849" i="9"/>
  <c r="I10849" i="9" s="1"/>
  <c r="F10849" i="9"/>
  <c r="H10848" i="9"/>
  <c r="G10848" i="9"/>
  <c r="I10848" i="9" s="1"/>
  <c r="F10848" i="9"/>
  <c r="H10847" i="9"/>
  <c r="G10847" i="9"/>
  <c r="I10847" i="9" s="1"/>
  <c r="F10847" i="9"/>
  <c r="H10846" i="9"/>
  <c r="G10846" i="9"/>
  <c r="I10846" i="9" s="1"/>
  <c r="F10846" i="9"/>
  <c r="H10845" i="9"/>
  <c r="G10845" i="9"/>
  <c r="I10845" i="9" s="1"/>
  <c r="F10845" i="9"/>
  <c r="H10844" i="9"/>
  <c r="G10844" i="9"/>
  <c r="I10844" i="9" s="1"/>
  <c r="F10844" i="9"/>
  <c r="H10843" i="9"/>
  <c r="G10843" i="9"/>
  <c r="I10843" i="9" s="1"/>
  <c r="F10843" i="9"/>
  <c r="H10842" i="9"/>
  <c r="G10842" i="9"/>
  <c r="I10842" i="9" s="1"/>
  <c r="F10842" i="9"/>
  <c r="H10841" i="9"/>
  <c r="G10841" i="9"/>
  <c r="I10841" i="9" s="1"/>
  <c r="F10841" i="9"/>
  <c r="H10840" i="9"/>
  <c r="G10840" i="9"/>
  <c r="I10840" i="9" s="1"/>
  <c r="F10840" i="9"/>
  <c r="H10839" i="9"/>
  <c r="G10839" i="9"/>
  <c r="I10839" i="9" s="1"/>
  <c r="F10839" i="9"/>
  <c r="H10838" i="9"/>
  <c r="G10838" i="9"/>
  <c r="I10838" i="9" s="1"/>
  <c r="F10838" i="9"/>
  <c r="H10837" i="9"/>
  <c r="G10837" i="9"/>
  <c r="I10837" i="9" s="1"/>
  <c r="F10837" i="9"/>
  <c r="H10836" i="9"/>
  <c r="G10836" i="9"/>
  <c r="I10836" i="9" s="1"/>
  <c r="F10836" i="9"/>
  <c r="H10835" i="9"/>
  <c r="G10835" i="9"/>
  <c r="I10835" i="9" s="1"/>
  <c r="F10835" i="9"/>
  <c r="H10834" i="9"/>
  <c r="G10834" i="9"/>
  <c r="I10834" i="9" s="1"/>
  <c r="F10834" i="9"/>
  <c r="H10833" i="9"/>
  <c r="G10833" i="9"/>
  <c r="I10833" i="9" s="1"/>
  <c r="F10833" i="9"/>
  <c r="H10832" i="9"/>
  <c r="G10832" i="9"/>
  <c r="I10832" i="9" s="1"/>
  <c r="F10832" i="9"/>
  <c r="H10831" i="9"/>
  <c r="G10831" i="9"/>
  <c r="I10831" i="9" s="1"/>
  <c r="F10831" i="9"/>
  <c r="H10830" i="9"/>
  <c r="G10830" i="9"/>
  <c r="I10830" i="9" s="1"/>
  <c r="F10830" i="9"/>
  <c r="H10829" i="9"/>
  <c r="G10829" i="9"/>
  <c r="I10829" i="9" s="1"/>
  <c r="F10829" i="9"/>
  <c r="H10828" i="9"/>
  <c r="G10828" i="9"/>
  <c r="I10828" i="9" s="1"/>
  <c r="F10828" i="9"/>
  <c r="H10827" i="9"/>
  <c r="G10827" i="9"/>
  <c r="I10827" i="9" s="1"/>
  <c r="F10827" i="9"/>
  <c r="H10826" i="9"/>
  <c r="G10826" i="9"/>
  <c r="I10826" i="9" s="1"/>
  <c r="F10826" i="9"/>
  <c r="H10825" i="9"/>
  <c r="G10825" i="9"/>
  <c r="I10825" i="9" s="1"/>
  <c r="F10825" i="9"/>
  <c r="H10824" i="9"/>
  <c r="G10824" i="9"/>
  <c r="I10824" i="9" s="1"/>
  <c r="F10824" i="9"/>
  <c r="H10823" i="9"/>
  <c r="G10823" i="9"/>
  <c r="I10823" i="9" s="1"/>
  <c r="F10823" i="9"/>
  <c r="H10822" i="9"/>
  <c r="G10822" i="9"/>
  <c r="I10822" i="9" s="1"/>
  <c r="F10822" i="9"/>
  <c r="H10821" i="9"/>
  <c r="G10821" i="9"/>
  <c r="I10821" i="9" s="1"/>
  <c r="F10821" i="9"/>
  <c r="H10820" i="9"/>
  <c r="G10820" i="9"/>
  <c r="I10820" i="9" s="1"/>
  <c r="F10820" i="9"/>
  <c r="H10819" i="9"/>
  <c r="G10819" i="9"/>
  <c r="I10819" i="9" s="1"/>
  <c r="F10819" i="9"/>
  <c r="H10818" i="9"/>
  <c r="G10818" i="9"/>
  <c r="I10818" i="9" s="1"/>
  <c r="F10818" i="9"/>
  <c r="H10817" i="9"/>
  <c r="G10817" i="9"/>
  <c r="I10817" i="9" s="1"/>
  <c r="F10817" i="9"/>
  <c r="H10816" i="9"/>
  <c r="G10816" i="9"/>
  <c r="I10816" i="9" s="1"/>
  <c r="F10816" i="9"/>
  <c r="H10815" i="9"/>
  <c r="G10815" i="9"/>
  <c r="I10815" i="9" s="1"/>
  <c r="F10815" i="9"/>
  <c r="H10814" i="9"/>
  <c r="G10814" i="9"/>
  <c r="I10814" i="9" s="1"/>
  <c r="F10814" i="9"/>
  <c r="H10813" i="9"/>
  <c r="G10813" i="9"/>
  <c r="I10813" i="9" s="1"/>
  <c r="F10813" i="9"/>
  <c r="H10812" i="9"/>
  <c r="G10812" i="9"/>
  <c r="I10812" i="9" s="1"/>
  <c r="F10812" i="9"/>
  <c r="H10811" i="9"/>
  <c r="G10811" i="9"/>
  <c r="I10811" i="9" s="1"/>
  <c r="F10811" i="9"/>
  <c r="H10810" i="9"/>
  <c r="G10810" i="9"/>
  <c r="I10810" i="9" s="1"/>
  <c r="F10810" i="9"/>
  <c r="H10809" i="9"/>
  <c r="G10809" i="9"/>
  <c r="I10809" i="9" s="1"/>
  <c r="F10809" i="9"/>
  <c r="H10808" i="9"/>
  <c r="G10808" i="9"/>
  <c r="I10808" i="9" s="1"/>
  <c r="F10808" i="9"/>
  <c r="H10807" i="9"/>
  <c r="G10807" i="9"/>
  <c r="I10807" i="9" s="1"/>
  <c r="F10807" i="9"/>
  <c r="H10806" i="9"/>
  <c r="G10806" i="9"/>
  <c r="I10806" i="9" s="1"/>
  <c r="F10806" i="9"/>
  <c r="H10805" i="9"/>
  <c r="G10805" i="9"/>
  <c r="I10805" i="9" s="1"/>
  <c r="F10805" i="9"/>
  <c r="H10804" i="9"/>
  <c r="G10804" i="9"/>
  <c r="I10804" i="9" s="1"/>
  <c r="F10804" i="9"/>
  <c r="H10803" i="9"/>
  <c r="G10803" i="9"/>
  <c r="I10803" i="9" s="1"/>
  <c r="F10803" i="9"/>
  <c r="H10802" i="9"/>
  <c r="G10802" i="9"/>
  <c r="I10802" i="9" s="1"/>
  <c r="F10802" i="9"/>
  <c r="H10801" i="9"/>
  <c r="G10801" i="9"/>
  <c r="I10801" i="9" s="1"/>
  <c r="F10801" i="9"/>
  <c r="H10800" i="9"/>
  <c r="G10800" i="9"/>
  <c r="I10800" i="9" s="1"/>
  <c r="F10800" i="9"/>
  <c r="H10799" i="9"/>
  <c r="G10799" i="9"/>
  <c r="I10799" i="9" s="1"/>
  <c r="F10799" i="9"/>
  <c r="H10798" i="9"/>
  <c r="G10798" i="9"/>
  <c r="I10798" i="9" s="1"/>
  <c r="F10798" i="9"/>
  <c r="H10797" i="9"/>
  <c r="G10797" i="9"/>
  <c r="I10797" i="9" s="1"/>
  <c r="F10797" i="9"/>
  <c r="H10796" i="9"/>
  <c r="G10796" i="9"/>
  <c r="I10796" i="9" s="1"/>
  <c r="F10796" i="9"/>
  <c r="H10795" i="9"/>
  <c r="G10795" i="9"/>
  <c r="I10795" i="9" s="1"/>
  <c r="F10795" i="9"/>
  <c r="H10794" i="9"/>
  <c r="G10794" i="9"/>
  <c r="I10794" i="9" s="1"/>
  <c r="F10794" i="9"/>
  <c r="H10793" i="9"/>
  <c r="G10793" i="9"/>
  <c r="I10793" i="9" s="1"/>
  <c r="F10793" i="9"/>
  <c r="H10792" i="9"/>
  <c r="G10792" i="9"/>
  <c r="I10792" i="9" s="1"/>
  <c r="F10792" i="9"/>
  <c r="H10791" i="9"/>
  <c r="G10791" i="9"/>
  <c r="I10791" i="9" s="1"/>
  <c r="F10791" i="9"/>
  <c r="H10790" i="9"/>
  <c r="G10790" i="9"/>
  <c r="I10790" i="9" s="1"/>
  <c r="F10790" i="9"/>
  <c r="H10789" i="9"/>
  <c r="G10789" i="9"/>
  <c r="I10789" i="9" s="1"/>
  <c r="F10789" i="9"/>
  <c r="H10788" i="9"/>
  <c r="G10788" i="9"/>
  <c r="I10788" i="9" s="1"/>
  <c r="F10788" i="9"/>
  <c r="H10787" i="9"/>
  <c r="G10787" i="9"/>
  <c r="I10787" i="9" s="1"/>
  <c r="F10787" i="9"/>
  <c r="H10786" i="9"/>
  <c r="G10786" i="9"/>
  <c r="I10786" i="9" s="1"/>
  <c r="F10786" i="9"/>
  <c r="H10785" i="9"/>
  <c r="G10785" i="9"/>
  <c r="I10785" i="9" s="1"/>
  <c r="F10785" i="9"/>
  <c r="H10784" i="9"/>
  <c r="G10784" i="9"/>
  <c r="I10784" i="9" s="1"/>
  <c r="F10784" i="9"/>
  <c r="H10783" i="9"/>
  <c r="G10783" i="9"/>
  <c r="I10783" i="9" s="1"/>
  <c r="F10783" i="9"/>
  <c r="H10782" i="9"/>
  <c r="G10782" i="9"/>
  <c r="I10782" i="9" s="1"/>
  <c r="F10782" i="9"/>
  <c r="H10781" i="9"/>
  <c r="G10781" i="9"/>
  <c r="I10781" i="9" s="1"/>
  <c r="F10781" i="9"/>
  <c r="H10780" i="9"/>
  <c r="G10780" i="9"/>
  <c r="I10780" i="9" s="1"/>
  <c r="F10780" i="9"/>
  <c r="H10779" i="9"/>
  <c r="G10779" i="9"/>
  <c r="I10779" i="9" s="1"/>
  <c r="F10779" i="9"/>
  <c r="H10778" i="9"/>
  <c r="G10778" i="9"/>
  <c r="I10778" i="9" s="1"/>
  <c r="F10778" i="9"/>
  <c r="H10777" i="9"/>
  <c r="G10777" i="9"/>
  <c r="I10777" i="9" s="1"/>
  <c r="F10777" i="9"/>
  <c r="H10776" i="9"/>
  <c r="G10776" i="9"/>
  <c r="I10776" i="9" s="1"/>
  <c r="F10776" i="9"/>
  <c r="H10775" i="9"/>
  <c r="G10775" i="9"/>
  <c r="I10775" i="9" s="1"/>
  <c r="F10775" i="9"/>
  <c r="H10774" i="9"/>
  <c r="G10774" i="9"/>
  <c r="I10774" i="9" s="1"/>
  <c r="F10774" i="9"/>
  <c r="H10773" i="9"/>
  <c r="G10773" i="9"/>
  <c r="I10773" i="9" s="1"/>
  <c r="F10773" i="9"/>
  <c r="H10772" i="9"/>
  <c r="G10772" i="9"/>
  <c r="I10772" i="9" s="1"/>
  <c r="F10772" i="9"/>
  <c r="H10771" i="9"/>
  <c r="G10771" i="9"/>
  <c r="I10771" i="9" s="1"/>
  <c r="F10771" i="9"/>
  <c r="H10770" i="9"/>
  <c r="G10770" i="9"/>
  <c r="I10770" i="9" s="1"/>
  <c r="F10770" i="9"/>
  <c r="H10769" i="9"/>
  <c r="G10769" i="9"/>
  <c r="I10769" i="9" s="1"/>
  <c r="F10769" i="9"/>
  <c r="H10768" i="9"/>
  <c r="G10768" i="9"/>
  <c r="I10768" i="9" s="1"/>
  <c r="F10768" i="9"/>
  <c r="H10767" i="9"/>
  <c r="G10767" i="9"/>
  <c r="I10767" i="9" s="1"/>
  <c r="F10767" i="9"/>
  <c r="H10766" i="9"/>
  <c r="G10766" i="9"/>
  <c r="I10766" i="9" s="1"/>
  <c r="F10766" i="9"/>
  <c r="H10765" i="9"/>
  <c r="G10765" i="9"/>
  <c r="I10765" i="9" s="1"/>
  <c r="F10765" i="9"/>
  <c r="H10764" i="9"/>
  <c r="G10764" i="9"/>
  <c r="I10764" i="9" s="1"/>
  <c r="F10764" i="9"/>
  <c r="H10763" i="9"/>
  <c r="G10763" i="9"/>
  <c r="I10763" i="9" s="1"/>
  <c r="F10763" i="9"/>
  <c r="H10762" i="9"/>
  <c r="G10762" i="9"/>
  <c r="I10762" i="9" s="1"/>
  <c r="F10762" i="9"/>
  <c r="H10761" i="9"/>
  <c r="G10761" i="9"/>
  <c r="I10761" i="9" s="1"/>
  <c r="F10761" i="9"/>
  <c r="H10760" i="9"/>
  <c r="G10760" i="9"/>
  <c r="I10760" i="9" s="1"/>
  <c r="F10760" i="9"/>
  <c r="H10759" i="9"/>
  <c r="G10759" i="9"/>
  <c r="I10759" i="9" s="1"/>
  <c r="F10759" i="9"/>
  <c r="H10758" i="9"/>
  <c r="G10758" i="9"/>
  <c r="I10758" i="9" s="1"/>
  <c r="F10758" i="9"/>
  <c r="H10757" i="9"/>
  <c r="G10757" i="9"/>
  <c r="I10757" i="9" s="1"/>
  <c r="F10757" i="9"/>
  <c r="H10756" i="9"/>
  <c r="G10756" i="9"/>
  <c r="I10756" i="9" s="1"/>
  <c r="F10756" i="9"/>
  <c r="H10755" i="9"/>
  <c r="G10755" i="9"/>
  <c r="I10755" i="9" s="1"/>
  <c r="F10755" i="9"/>
  <c r="H10754" i="9"/>
  <c r="G10754" i="9"/>
  <c r="I10754" i="9" s="1"/>
  <c r="F10754" i="9"/>
  <c r="H10753" i="9"/>
  <c r="G10753" i="9"/>
  <c r="I10753" i="9" s="1"/>
  <c r="F10753" i="9"/>
  <c r="H10752" i="9"/>
  <c r="G10752" i="9"/>
  <c r="I10752" i="9" s="1"/>
  <c r="F10752" i="9"/>
  <c r="H10751" i="9"/>
  <c r="G10751" i="9"/>
  <c r="I10751" i="9" s="1"/>
  <c r="F10751" i="9"/>
  <c r="H10750" i="9"/>
  <c r="G10750" i="9"/>
  <c r="I10750" i="9" s="1"/>
  <c r="F10750" i="9"/>
  <c r="H10749" i="9"/>
  <c r="G10749" i="9"/>
  <c r="I10749" i="9" s="1"/>
  <c r="F10749" i="9"/>
  <c r="H10748" i="9"/>
  <c r="G10748" i="9"/>
  <c r="I10748" i="9" s="1"/>
  <c r="F10748" i="9"/>
  <c r="H10747" i="9"/>
  <c r="G10747" i="9"/>
  <c r="I10747" i="9" s="1"/>
  <c r="F10747" i="9"/>
  <c r="H10746" i="9"/>
  <c r="G10746" i="9"/>
  <c r="I10746" i="9" s="1"/>
  <c r="F10746" i="9"/>
  <c r="H10745" i="9"/>
  <c r="G10745" i="9"/>
  <c r="I10745" i="9" s="1"/>
  <c r="F10745" i="9"/>
  <c r="H10744" i="9"/>
  <c r="G10744" i="9"/>
  <c r="I10744" i="9" s="1"/>
  <c r="F10744" i="9"/>
  <c r="H10743" i="9"/>
  <c r="G10743" i="9"/>
  <c r="I10743" i="9" s="1"/>
  <c r="F10743" i="9"/>
  <c r="H10742" i="9"/>
  <c r="G10742" i="9"/>
  <c r="I10742" i="9" s="1"/>
  <c r="F10742" i="9"/>
  <c r="H10741" i="9"/>
  <c r="G10741" i="9"/>
  <c r="I10741" i="9" s="1"/>
  <c r="F10741" i="9"/>
  <c r="H10740" i="9"/>
  <c r="G10740" i="9"/>
  <c r="I10740" i="9" s="1"/>
  <c r="F10740" i="9"/>
  <c r="H10739" i="9"/>
  <c r="G10739" i="9"/>
  <c r="I10739" i="9" s="1"/>
  <c r="F10739" i="9"/>
  <c r="H10738" i="9"/>
  <c r="G10738" i="9"/>
  <c r="I10738" i="9" s="1"/>
  <c r="F10738" i="9"/>
  <c r="H10737" i="9"/>
  <c r="G10737" i="9"/>
  <c r="I10737" i="9" s="1"/>
  <c r="F10737" i="9"/>
  <c r="H10736" i="9"/>
  <c r="G10736" i="9"/>
  <c r="I10736" i="9" s="1"/>
  <c r="F10736" i="9"/>
  <c r="H10735" i="9"/>
  <c r="G10735" i="9"/>
  <c r="I10735" i="9" s="1"/>
  <c r="F10735" i="9"/>
  <c r="H10734" i="9"/>
  <c r="G10734" i="9"/>
  <c r="I10734" i="9" s="1"/>
  <c r="F10734" i="9"/>
  <c r="H10733" i="9"/>
  <c r="G10733" i="9"/>
  <c r="I10733" i="9" s="1"/>
  <c r="F10733" i="9"/>
  <c r="H10732" i="9"/>
  <c r="G10732" i="9"/>
  <c r="I10732" i="9" s="1"/>
  <c r="F10732" i="9"/>
  <c r="H10731" i="9"/>
  <c r="G10731" i="9"/>
  <c r="I10731" i="9" s="1"/>
  <c r="F10731" i="9"/>
  <c r="H10730" i="9"/>
  <c r="G10730" i="9"/>
  <c r="I10730" i="9" s="1"/>
  <c r="F10730" i="9"/>
  <c r="H10729" i="9"/>
  <c r="G10729" i="9"/>
  <c r="I10729" i="9" s="1"/>
  <c r="F10729" i="9"/>
  <c r="H10728" i="9"/>
  <c r="G10728" i="9"/>
  <c r="I10728" i="9" s="1"/>
  <c r="F10728" i="9"/>
  <c r="H10727" i="9"/>
  <c r="G10727" i="9"/>
  <c r="I10727" i="9" s="1"/>
  <c r="F10727" i="9"/>
  <c r="H10726" i="9"/>
  <c r="G10726" i="9"/>
  <c r="I10726" i="9" s="1"/>
  <c r="F10726" i="9"/>
  <c r="H10725" i="9"/>
  <c r="G10725" i="9"/>
  <c r="I10725" i="9" s="1"/>
  <c r="F10725" i="9"/>
  <c r="H10724" i="9"/>
  <c r="G10724" i="9"/>
  <c r="I10724" i="9" s="1"/>
  <c r="F10724" i="9"/>
  <c r="H10723" i="9"/>
  <c r="G10723" i="9"/>
  <c r="I10723" i="9" s="1"/>
  <c r="F10723" i="9"/>
  <c r="H10722" i="9"/>
  <c r="G10722" i="9"/>
  <c r="I10722" i="9" s="1"/>
  <c r="F10722" i="9"/>
  <c r="H10721" i="9"/>
  <c r="G10721" i="9"/>
  <c r="I10721" i="9" s="1"/>
  <c r="F10721" i="9"/>
  <c r="H10720" i="9"/>
  <c r="G10720" i="9"/>
  <c r="I10720" i="9" s="1"/>
  <c r="F10720" i="9"/>
  <c r="H10719" i="9"/>
  <c r="G10719" i="9"/>
  <c r="I10719" i="9" s="1"/>
  <c r="F10719" i="9"/>
  <c r="H10718" i="9"/>
  <c r="G10718" i="9"/>
  <c r="I10718" i="9" s="1"/>
  <c r="F10718" i="9"/>
  <c r="H10717" i="9"/>
  <c r="G10717" i="9"/>
  <c r="I10717" i="9" s="1"/>
  <c r="F10717" i="9"/>
  <c r="H10716" i="9"/>
  <c r="G10716" i="9"/>
  <c r="I10716" i="9" s="1"/>
  <c r="F10716" i="9"/>
  <c r="H10715" i="9"/>
  <c r="G10715" i="9"/>
  <c r="I10715" i="9" s="1"/>
  <c r="F10715" i="9"/>
  <c r="H10714" i="9"/>
  <c r="G10714" i="9"/>
  <c r="I10714" i="9" s="1"/>
  <c r="F10714" i="9"/>
  <c r="H10713" i="9"/>
  <c r="G10713" i="9"/>
  <c r="I10713" i="9" s="1"/>
  <c r="F10713" i="9"/>
  <c r="H10712" i="9"/>
  <c r="G10712" i="9"/>
  <c r="I10712" i="9" s="1"/>
  <c r="F10712" i="9"/>
  <c r="H10711" i="9"/>
  <c r="G10711" i="9"/>
  <c r="I10711" i="9" s="1"/>
  <c r="F10711" i="9"/>
  <c r="H10710" i="9"/>
  <c r="G10710" i="9"/>
  <c r="I10710" i="9" s="1"/>
  <c r="F10710" i="9"/>
  <c r="H10709" i="9"/>
  <c r="G10709" i="9"/>
  <c r="I10709" i="9" s="1"/>
  <c r="F10709" i="9"/>
  <c r="H10708" i="9"/>
  <c r="G10708" i="9"/>
  <c r="I10708" i="9" s="1"/>
  <c r="F10708" i="9"/>
  <c r="H10707" i="9"/>
  <c r="G10707" i="9"/>
  <c r="I10707" i="9" s="1"/>
  <c r="F10707" i="9"/>
  <c r="H10706" i="9"/>
  <c r="G10706" i="9"/>
  <c r="I10706" i="9" s="1"/>
  <c r="F10706" i="9"/>
  <c r="H10705" i="9"/>
  <c r="G10705" i="9"/>
  <c r="I10705" i="9" s="1"/>
  <c r="F10705" i="9"/>
  <c r="H10704" i="9"/>
  <c r="G10704" i="9"/>
  <c r="I10704" i="9" s="1"/>
  <c r="F10704" i="9"/>
  <c r="H10703" i="9"/>
  <c r="G10703" i="9"/>
  <c r="I10703" i="9" s="1"/>
  <c r="F10703" i="9"/>
  <c r="H10702" i="9"/>
  <c r="G10702" i="9"/>
  <c r="I10702" i="9" s="1"/>
  <c r="F10702" i="9"/>
  <c r="H10701" i="9"/>
  <c r="G10701" i="9"/>
  <c r="I10701" i="9" s="1"/>
  <c r="F10701" i="9"/>
  <c r="H10700" i="9"/>
  <c r="G10700" i="9"/>
  <c r="I10700" i="9" s="1"/>
  <c r="F10700" i="9"/>
  <c r="H10699" i="9"/>
  <c r="G10699" i="9"/>
  <c r="I10699" i="9" s="1"/>
  <c r="F10699" i="9"/>
  <c r="H10698" i="9"/>
  <c r="G10698" i="9"/>
  <c r="I10698" i="9" s="1"/>
  <c r="F10698" i="9"/>
  <c r="H10697" i="9"/>
  <c r="G10697" i="9"/>
  <c r="I10697" i="9" s="1"/>
  <c r="F10697" i="9"/>
  <c r="H10696" i="9"/>
  <c r="G10696" i="9"/>
  <c r="I10696" i="9" s="1"/>
  <c r="F10696" i="9"/>
  <c r="H10695" i="9"/>
  <c r="G10695" i="9"/>
  <c r="I10695" i="9" s="1"/>
  <c r="F10695" i="9"/>
  <c r="H10694" i="9"/>
  <c r="G10694" i="9"/>
  <c r="I10694" i="9" s="1"/>
  <c r="F10694" i="9"/>
  <c r="H10693" i="9"/>
  <c r="G10693" i="9"/>
  <c r="I10693" i="9" s="1"/>
  <c r="F10693" i="9"/>
  <c r="H10692" i="9"/>
  <c r="G10692" i="9"/>
  <c r="I10692" i="9" s="1"/>
  <c r="F10692" i="9"/>
  <c r="H10691" i="9"/>
  <c r="G10691" i="9"/>
  <c r="I10691" i="9" s="1"/>
  <c r="F10691" i="9"/>
  <c r="H10690" i="9"/>
  <c r="G10690" i="9"/>
  <c r="I10690" i="9" s="1"/>
  <c r="F10690" i="9"/>
  <c r="H10689" i="9"/>
  <c r="G10689" i="9"/>
  <c r="I10689" i="9" s="1"/>
  <c r="F10689" i="9"/>
  <c r="H10688" i="9"/>
  <c r="G10688" i="9"/>
  <c r="I10688" i="9" s="1"/>
  <c r="F10688" i="9"/>
  <c r="H10687" i="9"/>
  <c r="G10687" i="9"/>
  <c r="I10687" i="9" s="1"/>
  <c r="F10687" i="9"/>
  <c r="H10686" i="9"/>
  <c r="G10686" i="9"/>
  <c r="I10686" i="9" s="1"/>
  <c r="F10686" i="9"/>
  <c r="H10685" i="9"/>
  <c r="G10685" i="9"/>
  <c r="I10685" i="9" s="1"/>
  <c r="F10685" i="9"/>
  <c r="H10684" i="9"/>
  <c r="G10684" i="9"/>
  <c r="I10684" i="9" s="1"/>
  <c r="F10684" i="9"/>
  <c r="H10683" i="9"/>
  <c r="G10683" i="9"/>
  <c r="I10683" i="9" s="1"/>
  <c r="F10683" i="9"/>
  <c r="H10682" i="9"/>
  <c r="G10682" i="9"/>
  <c r="I10682" i="9" s="1"/>
  <c r="F10682" i="9"/>
  <c r="H10681" i="9"/>
  <c r="G10681" i="9"/>
  <c r="I10681" i="9" s="1"/>
  <c r="F10681" i="9"/>
  <c r="H10680" i="9"/>
  <c r="G10680" i="9"/>
  <c r="I10680" i="9" s="1"/>
  <c r="F10680" i="9"/>
  <c r="H10679" i="9"/>
  <c r="G10679" i="9"/>
  <c r="I10679" i="9" s="1"/>
  <c r="F10679" i="9"/>
  <c r="H10678" i="9"/>
  <c r="G10678" i="9"/>
  <c r="I10678" i="9" s="1"/>
  <c r="F10678" i="9"/>
  <c r="H10677" i="9"/>
  <c r="G10677" i="9"/>
  <c r="I10677" i="9" s="1"/>
  <c r="F10677" i="9"/>
  <c r="H10676" i="9"/>
  <c r="G10676" i="9"/>
  <c r="I10676" i="9" s="1"/>
  <c r="F10676" i="9"/>
  <c r="H10675" i="9"/>
  <c r="G10675" i="9"/>
  <c r="I10675" i="9" s="1"/>
  <c r="F10675" i="9"/>
  <c r="H10674" i="9"/>
  <c r="G10674" i="9"/>
  <c r="I10674" i="9" s="1"/>
  <c r="F10674" i="9"/>
  <c r="H10673" i="9"/>
  <c r="G10673" i="9"/>
  <c r="I10673" i="9" s="1"/>
  <c r="F10673" i="9"/>
  <c r="H10672" i="9"/>
  <c r="G10672" i="9"/>
  <c r="I10672" i="9" s="1"/>
  <c r="F10672" i="9"/>
  <c r="H10671" i="9"/>
  <c r="G10671" i="9"/>
  <c r="I10671" i="9" s="1"/>
  <c r="F10671" i="9"/>
  <c r="H10670" i="9"/>
  <c r="G10670" i="9"/>
  <c r="I10670" i="9" s="1"/>
  <c r="F10670" i="9"/>
  <c r="H10669" i="9"/>
  <c r="G10669" i="9"/>
  <c r="I10669" i="9" s="1"/>
  <c r="F10669" i="9"/>
  <c r="H10668" i="9"/>
  <c r="G10668" i="9"/>
  <c r="I10668" i="9" s="1"/>
  <c r="F10668" i="9"/>
  <c r="H10667" i="9"/>
  <c r="G10667" i="9"/>
  <c r="I10667" i="9" s="1"/>
  <c r="F10667" i="9"/>
  <c r="H10666" i="9"/>
  <c r="G10666" i="9"/>
  <c r="I10666" i="9" s="1"/>
  <c r="F10666" i="9"/>
  <c r="H10665" i="9"/>
  <c r="G10665" i="9"/>
  <c r="I10665" i="9" s="1"/>
  <c r="F10665" i="9"/>
  <c r="H10664" i="9"/>
  <c r="G10664" i="9"/>
  <c r="I10664" i="9" s="1"/>
  <c r="F10664" i="9"/>
  <c r="H10663" i="9"/>
  <c r="G10663" i="9"/>
  <c r="I10663" i="9" s="1"/>
  <c r="F10663" i="9"/>
  <c r="H10662" i="9"/>
  <c r="G10662" i="9"/>
  <c r="I10662" i="9" s="1"/>
  <c r="F10662" i="9"/>
  <c r="H10661" i="9"/>
  <c r="G10661" i="9"/>
  <c r="I10661" i="9" s="1"/>
  <c r="F10661" i="9"/>
  <c r="H10660" i="9"/>
  <c r="G10660" i="9"/>
  <c r="I10660" i="9" s="1"/>
  <c r="F10660" i="9"/>
  <c r="H10659" i="9"/>
  <c r="G10659" i="9"/>
  <c r="I10659" i="9" s="1"/>
  <c r="F10659" i="9"/>
  <c r="H10658" i="9"/>
  <c r="G10658" i="9"/>
  <c r="I10658" i="9" s="1"/>
  <c r="F10658" i="9"/>
  <c r="H10657" i="9"/>
  <c r="G10657" i="9"/>
  <c r="I10657" i="9" s="1"/>
  <c r="F10657" i="9"/>
  <c r="H10656" i="9"/>
  <c r="G10656" i="9"/>
  <c r="I10656" i="9" s="1"/>
  <c r="F10656" i="9"/>
  <c r="H10655" i="9"/>
  <c r="G10655" i="9"/>
  <c r="I10655" i="9" s="1"/>
  <c r="F10655" i="9"/>
  <c r="H10654" i="9"/>
  <c r="G10654" i="9"/>
  <c r="I10654" i="9" s="1"/>
  <c r="F10654" i="9"/>
  <c r="H10653" i="9"/>
  <c r="G10653" i="9"/>
  <c r="I10653" i="9" s="1"/>
  <c r="F10653" i="9"/>
  <c r="H10652" i="9"/>
  <c r="G10652" i="9"/>
  <c r="I10652" i="9" s="1"/>
  <c r="F10652" i="9"/>
  <c r="H10651" i="9"/>
  <c r="G10651" i="9"/>
  <c r="I10651" i="9" s="1"/>
  <c r="F10651" i="9"/>
  <c r="H10650" i="9"/>
  <c r="G10650" i="9"/>
  <c r="I10650" i="9" s="1"/>
  <c r="F10650" i="9"/>
  <c r="H10649" i="9"/>
  <c r="G10649" i="9"/>
  <c r="I10649" i="9" s="1"/>
  <c r="F10649" i="9"/>
  <c r="H10648" i="9"/>
  <c r="G10648" i="9"/>
  <c r="I10648" i="9" s="1"/>
  <c r="F10648" i="9"/>
  <c r="H10647" i="9"/>
  <c r="G10647" i="9"/>
  <c r="I10647" i="9" s="1"/>
  <c r="F10647" i="9"/>
  <c r="H10646" i="9"/>
  <c r="G10646" i="9"/>
  <c r="I10646" i="9" s="1"/>
  <c r="F10646" i="9"/>
  <c r="H10645" i="9"/>
  <c r="G10645" i="9"/>
  <c r="I10645" i="9" s="1"/>
  <c r="F10645" i="9"/>
  <c r="H10644" i="9"/>
  <c r="G10644" i="9"/>
  <c r="I10644" i="9" s="1"/>
  <c r="F10644" i="9"/>
  <c r="H10643" i="9"/>
  <c r="G10643" i="9"/>
  <c r="I10643" i="9" s="1"/>
  <c r="F10643" i="9"/>
  <c r="H10642" i="9"/>
  <c r="G10642" i="9"/>
  <c r="I10642" i="9" s="1"/>
  <c r="F10642" i="9"/>
  <c r="H10641" i="9"/>
  <c r="G10641" i="9"/>
  <c r="I10641" i="9" s="1"/>
  <c r="F10641" i="9"/>
  <c r="H10640" i="9"/>
  <c r="G10640" i="9"/>
  <c r="I10640" i="9" s="1"/>
  <c r="F10640" i="9"/>
  <c r="H10639" i="9"/>
  <c r="G10639" i="9"/>
  <c r="I10639" i="9" s="1"/>
  <c r="F10639" i="9"/>
  <c r="H10638" i="9"/>
  <c r="G10638" i="9"/>
  <c r="I10638" i="9" s="1"/>
  <c r="F10638" i="9"/>
  <c r="H10637" i="9"/>
  <c r="G10637" i="9"/>
  <c r="I10637" i="9" s="1"/>
  <c r="F10637" i="9"/>
  <c r="H10636" i="9"/>
  <c r="G10636" i="9"/>
  <c r="I10636" i="9" s="1"/>
  <c r="F10636" i="9"/>
  <c r="H10635" i="9"/>
  <c r="G10635" i="9"/>
  <c r="I10635" i="9" s="1"/>
  <c r="F10635" i="9"/>
  <c r="H10634" i="9"/>
  <c r="G10634" i="9"/>
  <c r="I10634" i="9" s="1"/>
  <c r="F10634" i="9"/>
  <c r="H10633" i="9"/>
  <c r="G10633" i="9"/>
  <c r="I10633" i="9" s="1"/>
  <c r="F10633" i="9"/>
  <c r="H10632" i="9"/>
  <c r="G10632" i="9"/>
  <c r="I10632" i="9" s="1"/>
  <c r="F10632" i="9"/>
  <c r="H10631" i="9"/>
  <c r="G10631" i="9"/>
  <c r="I10631" i="9" s="1"/>
  <c r="F10631" i="9"/>
  <c r="H10630" i="9"/>
  <c r="G10630" i="9"/>
  <c r="I10630" i="9" s="1"/>
  <c r="F10630" i="9"/>
  <c r="H10629" i="9"/>
  <c r="G10629" i="9"/>
  <c r="I10629" i="9" s="1"/>
  <c r="F10629" i="9"/>
  <c r="H10628" i="9"/>
  <c r="G10628" i="9"/>
  <c r="I10628" i="9" s="1"/>
  <c r="F10628" i="9"/>
  <c r="H10627" i="9"/>
  <c r="G10627" i="9"/>
  <c r="I10627" i="9" s="1"/>
  <c r="F10627" i="9"/>
  <c r="H10626" i="9"/>
  <c r="G10626" i="9"/>
  <c r="I10626" i="9" s="1"/>
  <c r="F10626" i="9"/>
  <c r="H10625" i="9"/>
  <c r="G10625" i="9"/>
  <c r="I10625" i="9" s="1"/>
  <c r="F10625" i="9"/>
  <c r="H10624" i="9"/>
  <c r="G10624" i="9"/>
  <c r="I10624" i="9" s="1"/>
  <c r="F10624" i="9"/>
  <c r="H10623" i="9"/>
  <c r="G10623" i="9"/>
  <c r="I10623" i="9" s="1"/>
  <c r="F10623" i="9"/>
  <c r="H10622" i="9"/>
  <c r="G10622" i="9"/>
  <c r="I10622" i="9" s="1"/>
  <c r="F10622" i="9"/>
  <c r="H10621" i="9"/>
  <c r="G10621" i="9"/>
  <c r="I10621" i="9" s="1"/>
  <c r="F10621" i="9"/>
  <c r="H10620" i="9"/>
  <c r="G10620" i="9"/>
  <c r="I10620" i="9" s="1"/>
  <c r="F10620" i="9"/>
  <c r="H10619" i="9"/>
  <c r="G10619" i="9"/>
  <c r="I10619" i="9" s="1"/>
  <c r="F10619" i="9"/>
  <c r="H10618" i="9"/>
  <c r="G10618" i="9"/>
  <c r="I10618" i="9" s="1"/>
  <c r="F10618" i="9"/>
  <c r="H10617" i="9"/>
  <c r="G10617" i="9"/>
  <c r="I10617" i="9" s="1"/>
  <c r="F10617" i="9"/>
  <c r="H10616" i="9"/>
  <c r="G10616" i="9"/>
  <c r="I10616" i="9" s="1"/>
  <c r="F10616" i="9"/>
  <c r="H10615" i="9"/>
  <c r="G10615" i="9"/>
  <c r="I10615" i="9" s="1"/>
  <c r="F10615" i="9"/>
  <c r="H10614" i="9"/>
  <c r="G10614" i="9"/>
  <c r="I10614" i="9" s="1"/>
  <c r="F10614" i="9"/>
  <c r="H10613" i="9"/>
  <c r="G10613" i="9"/>
  <c r="I10613" i="9" s="1"/>
  <c r="F10613" i="9"/>
  <c r="H10612" i="9"/>
  <c r="G10612" i="9"/>
  <c r="I10612" i="9" s="1"/>
  <c r="F10612" i="9"/>
  <c r="H10611" i="9"/>
  <c r="G10611" i="9"/>
  <c r="I10611" i="9" s="1"/>
  <c r="F10611" i="9"/>
  <c r="H10610" i="9"/>
  <c r="G10610" i="9"/>
  <c r="I10610" i="9" s="1"/>
  <c r="F10610" i="9"/>
  <c r="H10609" i="9"/>
  <c r="G10609" i="9"/>
  <c r="I10609" i="9" s="1"/>
  <c r="F10609" i="9"/>
  <c r="H10608" i="9"/>
  <c r="G10608" i="9"/>
  <c r="I10608" i="9" s="1"/>
  <c r="F10608" i="9"/>
  <c r="H10607" i="9"/>
  <c r="G10607" i="9"/>
  <c r="I10607" i="9" s="1"/>
  <c r="F10607" i="9"/>
  <c r="H10606" i="9"/>
  <c r="G10606" i="9"/>
  <c r="I10606" i="9" s="1"/>
  <c r="F10606" i="9"/>
  <c r="H10605" i="9"/>
  <c r="G10605" i="9"/>
  <c r="I10605" i="9" s="1"/>
  <c r="F10605" i="9"/>
  <c r="H10604" i="9"/>
  <c r="G10604" i="9"/>
  <c r="I10604" i="9" s="1"/>
  <c r="F10604" i="9"/>
  <c r="H10603" i="9"/>
  <c r="G10603" i="9"/>
  <c r="I10603" i="9" s="1"/>
  <c r="F10603" i="9"/>
  <c r="H10602" i="9"/>
  <c r="G10602" i="9"/>
  <c r="I10602" i="9" s="1"/>
  <c r="F10602" i="9"/>
  <c r="H10601" i="9"/>
  <c r="G10601" i="9"/>
  <c r="I10601" i="9" s="1"/>
  <c r="F10601" i="9"/>
  <c r="H10600" i="9"/>
  <c r="G10600" i="9"/>
  <c r="I10600" i="9" s="1"/>
  <c r="F10600" i="9"/>
  <c r="H10599" i="9"/>
  <c r="G10599" i="9"/>
  <c r="I10599" i="9" s="1"/>
  <c r="F10599" i="9"/>
  <c r="H10598" i="9"/>
  <c r="G10598" i="9"/>
  <c r="I10598" i="9" s="1"/>
  <c r="F10598" i="9"/>
  <c r="H10597" i="9"/>
  <c r="G10597" i="9"/>
  <c r="I10597" i="9" s="1"/>
  <c r="F10597" i="9"/>
  <c r="H10596" i="9"/>
  <c r="G10596" i="9"/>
  <c r="I10596" i="9" s="1"/>
  <c r="F10596" i="9"/>
  <c r="H10595" i="9"/>
  <c r="G10595" i="9"/>
  <c r="I10595" i="9" s="1"/>
  <c r="F10595" i="9"/>
  <c r="H10594" i="9"/>
  <c r="G10594" i="9"/>
  <c r="I10594" i="9" s="1"/>
  <c r="F10594" i="9"/>
  <c r="H10593" i="9"/>
  <c r="G10593" i="9"/>
  <c r="I10593" i="9" s="1"/>
  <c r="F10593" i="9"/>
  <c r="H10592" i="9"/>
  <c r="G10592" i="9"/>
  <c r="I10592" i="9" s="1"/>
  <c r="F10592" i="9"/>
  <c r="H10591" i="9"/>
  <c r="G10591" i="9"/>
  <c r="I10591" i="9" s="1"/>
  <c r="F10591" i="9"/>
  <c r="H10590" i="9"/>
  <c r="G10590" i="9"/>
  <c r="I10590" i="9" s="1"/>
  <c r="F10590" i="9"/>
  <c r="H10589" i="9"/>
  <c r="G10589" i="9"/>
  <c r="I10589" i="9" s="1"/>
  <c r="F10589" i="9"/>
  <c r="H10588" i="9"/>
  <c r="G10588" i="9"/>
  <c r="I10588" i="9" s="1"/>
  <c r="F10588" i="9"/>
  <c r="H10587" i="9"/>
  <c r="G10587" i="9"/>
  <c r="I10587" i="9" s="1"/>
  <c r="F10587" i="9"/>
  <c r="H10586" i="9"/>
  <c r="G10586" i="9"/>
  <c r="I10586" i="9" s="1"/>
  <c r="F10586" i="9"/>
  <c r="H10585" i="9"/>
  <c r="G10585" i="9"/>
  <c r="I10585" i="9" s="1"/>
  <c r="F10585" i="9"/>
  <c r="H10584" i="9"/>
  <c r="G10584" i="9"/>
  <c r="I10584" i="9" s="1"/>
  <c r="F10584" i="9"/>
  <c r="H10583" i="9"/>
  <c r="G10583" i="9"/>
  <c r="I10583" i="9" s="1"/>
  <c r="F10583" i="9"/>
  <c r="H10582" i="9"/>
  <c r="G10582" i="9"/>
  <c r="I10582" i="9" s="1"/>
  <c r="F10582" i="9"/>
  <c r="H10581" i="9"/>
  <c r="G10581" i="9"/>
  <c r="I10581" i="9" s="1"/>
  <c r="F10581" i="9"/>
  <c r="H10580" i="9"/>
  <c r="G10580" i="9"/>
  <c r="I10580" i="9" s="1"/>
  <c r="F10580" i="9"/>
  <c r="H10579" i="9"/>
  <c r="G10579" i="9"/>
  <c r="I10579" i="9" s="1"/>
  <c r="F10579" i="9"/>
  <c r="H10578" i="9"/>
  <c r="G10578" i="9"/>
  <c r="I10578" i="9" s="1"/>
  <c r="F10578" i="9"/>
  <c r="H10577" i="9"/>
  <c r="G10577" i="9"/>
  <c r="I10577" i="9" s="1"/>
  <c r="F10577" i="9"/>
  <c r="H10576" i="9"/>
  <c r="G10576" i="9"/>
  <c r="I10576" i="9" s="1"/>
  <c r="F10576" i="9"/>
  <c r="H10575" i="9"/>
  <c r="G10575" i="9"/>
  <c r="I10575" i="9" s="1"/>
  <c r="F10575" i="9"/>
  <c r="H10574" i="9"/>
  <c r="G10574" i="9"/>
  <c r="I10574" i="9" s="1"/>
  <c r="F10574" i="9"/>
  <c r="H10573" i="9"/>
  <c r="G10573" i="9"/>
  <c r="I10573" i="9" s="1"/>
  <c r="F10573" i="9"/>
  <c r="H10572" i="9"/>
  <c r="G10572" i="9"/>
  <c r="I10572" i="9" s="1"/>
  <c r="F10572" i="9"/>
  <c r="H10571" i="9"/>
  <c r="G10571" i="9"/>
  <c r="I10571" i="9" s="1"/>
  <c r="F10571" i="9"/>
  <c r="H10570" i="9"/>
  <c r="G10570" i="9"/>
  <c r="I10570" i="9" s="1"/>
  <c r="F10570" i="9"/>
  <c r="H10569" i="9"/>
  <c r="G10569" i="9"/>
  <c r="I10569" i="9" s="1"/>
  <c r="F10569" i="9"/>
  <c r="H10568" i="9"/>
  <c r="G10568" i="9"/>
  <c r="I10568" i="9" s="1"/>
  <c r="F10568" i="9"/>
  <c r="H10567" i="9"/>
  <c r="G10567" i="9"/>
  <c r="I10567" i="9" s="1"/>
  <c r="F10567" i="9"/>
  <c r="H10566" i="9"/>
  <c r="G10566" i="9"/>
  <c r="I10566" i="9" s="1"/>
  <c r="F10566" i="9"/>
  <c r="H10565" i="9"/>
  <c r="G10565" i="9"/>
  <c r="I10565" i="9" s="1"/>
  <c r="F10565" i="9"/>
  <c r="H10564" i="9"/>
  <c r="G10564" i="9"/>
  <c r="I10564" i="9" s="1"/>
  <c r="F10564" i="9"/>
  <c r="H10563" i="9"/>
  <c r="G10563" i="9"/>
  <c r="I10563" i="9" s="1"/>
  <c r="F10563" i="9"/>
  <c r="H10562" i="9"/>
  <c r="G10562" i="9"/>
  <c r="I10562" i="9" s="1"/>
  <c r="F10562" i="9"/>
  <c r="H10561" i="9"/>
  <c r="G10561" i="9"/>
  <c r="I10561" i="9" s="1"/>
  <c r="F10561" i="9"/>
  <c r="H10560" i="9"/>
  <c r="G10560" i="9"/>
  <c r="I10560" i="9" s="1"/>
  <c r="F10560" i="9"/>
  <c r="H10559" i="9"/>
  <c r="G10559" i="9"/>
  <c r="I10559" i="9" s="1"/>
  <c r="F10559" i="9"/>
  <c r="H10558" i="9"/>
  <c r="G10558" i="9"/>
  <c r="I10558" i="9" s="1"/>
  <c r="F10558" i="9"/>
  <c r="H10557" i="9"/>
  <c r="G10557" i="9"/>
  <c r="I10557" i="9" s="1"/>
  <c r="F10557" i="9"/>
  <c r="H10556" i="9"/>
  <c r="G10556" i="9"/>
  <c r="I10556" i="9" s="1"/>
  <c r="F10556" i="9"/>
  <c r="H10555" i="9"/>
  <c r="G10555" i="9"/>
  <c r="I10555" i="9" s="1"/>
  <c r="F10555" i="9"/>
  <c r="H10554" i="9"/>
  <c r="G10554" i="9"/>
  <c r="I10554" i="9" s="1"/>
  <c r="F10554" i="9"/>
  <c r="H10553" i="9"/>
  <c r="G10553" i="9"/>
  <c r="I10553" i="9" s="1"/>
  <c r="F10553" i="9"/>
  <c r="H10552" i="9"/>
  <c r="G10552" i="9"/>
  <c r="I10552" i="9" s="1"/>
  <c r="F10552" i="9"/>
  <c r="H10551" i="9"/>
  <c r="G10551" i="9"/>
  <c r="I10551" i="9" s="1"/>
  <c r="F10551" i="9"/>
  <c r="H10550" i="9"/>
  <c r="G10550" i="9"/>
  <c r="I10550" i="9" s="1"/>
  <c r="F10550" i="9"/>
  <c r="H10549" i="9"/>
  <c r="G10549" i="9"/>
  <c r="I10549" i="9" s="1"/>
  <c r="F10549" i="9"/>
  <c r="H10548" i="9"/>
  <c r="G10548" i="9"/>
  <c r="I10548" i="9" s="1"/>
  <c r="F10548" i="9"/>
  <c r="H10547" i="9"/>
  <c r="G10547" i="9"/>
  <c r="I10547" i="9" s="1"/>
  <c r="F10547" i="9"/>
  <c r="H10546" i="9"/>
  <c r="G10546" i="9"/>
  <c r="I10546" i="9" s="1"/>
  <c r="F10546" i="9"/>
  <c r="H10545" i="9"/>
  <c r="G10545" i="9"/>
  <c r="I10545" i="9" s="1"/>
  <c r="F10545" i="9"/>
  <c r="H10544" i="9"/>
  <c r="G10544" i="9"/>
  <c r="I10544" i="9" s="1"/>
  <c r="F10544" i="9"/>
  <c r="H10543" i="9"/>
  <c r="G10543" i="9"/>
  <c r="I10543" i="9" s="1"/>
  <c r="F10543" i="9"/>
  <c r="H10542" i="9"/>
  <c r="G10542" i="9"/>
  <c r="I10542" i="9" s="1"/>
  <c r="F10542" i="9"/>
  <c r="H10541" i="9"/>
  <c r="G10541" i="9"/>
  <c r="I10541" i="9" s="1"/>
  <c r="F10541" i="9"/>
  <c r="H10540" i="9"/>
  <c r="G10540" i="9"/>
  <c r="I10540" i="9" s="1"/>
  <c r="F10540" i="9"/>
  <c r="H10539" i="9"/>
  <c r="G10539" i="9"/>
  <c r="I10539" i="9" s="1"/>
  <c r="F10539" i="9"/>
  <c r="H10538" i="9"/>
  <c r="G10538" i="9"/>
  <c r="I10538" i="9" s="1"/>
  <c r="F10538" i="9"/>
  <c r="H10537" i="9"/>
  <c r="G10537" i="9"/>
  <c r="I10537" i="9" s="1"/>
  <c r="F10537" i="9"/>
  <c r="H10536" i="9"/>
  <c r="G10536" i="9"/>
  <c r="I10536" i="9" s="1"/>
  <c r="F10536" i="9"/>
  <c r="H10535" i="9"/>
  <c r="G10535" i="9"/>
  <c r="I10535" i="9" s="1"/>
  <c r="F10535" i="9"/>
  <c r="H10534" i="9"/>
  <c r="G10534" i="9"/>
  <c r="I10534" i="9" s="1"/>
  <c r="F10534" i="9"/>
  <c r="H10533" i="9"/>
  <c r="G10533" i="9"/>
  <c r="I10533" i="9" s="1"/>
  <c r="F10533" i="9"/>
  <c r="H10532" i="9"/>
  <c r="G10532" i="9"/>
  <c r="I10532" i="9" s="1"/>
  <c r="F10532" i="9"/>
  <c r="H10531" i="9"/>
  <c r="G10531" i="9"/>
  <c r="I10531" i="9" s="1"/>
  <c r="F10531" i="9"/>
  <c r="H10530" i="9"/>
  <c r="G10530" i="9"/>
  <c r="I10530" i="9" s="1"/>
  <c r="F10530" i="9"/>
  <c r="H10529" i="9"/>
  <c r="G10529" i="9"/>
  <c r="I10529" i="9" s="1"/>
  <c r="F10529" i="9"/>
  <c r="H10528" i="9"/>
  <c r="G10528" i="9"/>
  <c r="I10528" i="9" s="1"/>
  <c r="F10528" i="9"/>
  <c r="H10527" i="9"/>
  <c r="G10527" i="9"/>
  <c r="I10527" i="9" s="1"/>
  <c r="F10527" i="9"/>
  <c r="H10526" i="9"/>
  <c r="G10526" i="9"/>
  <c r="I10526" i="9" s="1"/>
  <c r="F10526" i="9"/>
  <c r="H10525" i="9"/>
  <c r="G10525" i="9"/>
  <c r="I10525" i="9" s="1"/>
  <c r="F10525" i="9"/>
  <c r="H10524" i="9"/>
  <c r="G10524" i="9"/>
  <c r="I10524" i="9" s="1"/>
  <c r="F10524" i="9"/>
  <c r="H10523" i="9"/>
  <c r="G10523" i="9"/>
  <c r="I10523" i="9" s="1"/>
  <c r="F10523" i="9"/>
  <c r="H10522" i="9"/>
  <c r="G10522" i="9"/>
  <c r="I10522" i="9" s="1"/>
  <c r="F10522" i="9"/>
  <c r="H10521" i="9"/>
  <c r="G10521" i="9"/>
  <c r="I10521" i="9" s="1"/>
  <c r="F10521" i="9"/>
  <c r="H10520" i="9"/>
  <c r="G10520" i="9"/>
  <c r="I10520" i="9" s="1"/>
  <c r="F10520" i="9"/>
  <c r="H10519" i="9"/>
  <c r="G10519" i="9"/>
  <c r="I10519" i="9" s="1"/>
  <c r="F10519" i="9"/>
  <c r="H10518" i="9"/>
  <c r="G10518" i="9"/>
  <c r="I10518" i="9" s="1"/>
  <c r="F10518" i="9"/>
  <c r="H10517" i="9"/>
  <c r="G10517" i="9"/>
  <c r="I10517" i="9" s="1"/>
  <c r="F10517" i="9"/>
  <c r="H10516" i="9"/>
  <c r="G10516" i="9"/>
  <c r="I10516" i="9" s="1"/>
  <c r="F10516" i="9"/>
  <c r="H10515" i="9"/>
  <c r="G10515" i="9"/>
  <c r="I10515" i="9" s="1"/>
  <c r="F10515" i="9"/>
  <c r="H10514" i="9"/>
  <c r="G10514" i="9"/>
  <c r="I10514" i="9" s="1"/>
  <c r="F10514" i="9"/>
  <c r="H10513" i="9"/>
  <c r="G10513" i="9"/>
  <c r="I10513" i="9" s="1"/>
  <c r="F10513" i="9"/>
  <c r="H10512" i="9"/>
  <c r="G10512" i="9"/>
  <c r="I10512" i="9" s="1"/>
  <c r="F10512" i="9"/>
  <c r="H10511" i="9"/>
  <c r="G10511" i="9"/>
  <c r="I10511" i="9" s="1"/>
  <c r="F10511" i="9"/>
  <c r="H10510" i="9"/>
  <c r="G10510" i="9"/>
  <c r="I10510" i="9" s="1"/>
  <c r="F10510" i="9"/>
  <c r="H10509" i="9"/>
  <c r="G10509" i="9"/>
  <c r="I10509" i="9" s="1"/>
  <c r="F10509" i="9"/>
  <c r="H10508" i="9"/>
  <c r="G10508" i="9"/>
  <c r="I10508" i="9" s="1"/>
  <c r="F10508" i="9"/>
  <c r="H10507" i="9"/>
  <c r="G10507" i="9"/>
  <c r="I10507" i="9" s="1"/>
  <c r="F10507" i="9"/>
  <c r="H10506" i="9"/>
  <c r="G10506" i="9"/>
  <c r="I10506" i="9" s="1"/>
  <c r="F10506" i="9"/>
  <c r="H10505" i="9"/>
  <c r="G10505" i="9"/>
  <c r="I10505" i="9" s="1"/>
  <c r="F10505" i="9"/>
  <c r="H10504" i="9"/>
  <c r="G10504" i="9"/>
  <c r="I10504" i="9" s="1"/>
  <c r="F10504" i="9"/>
  <c r="H10503" i="9"/>
  <c r="G10503" i="9"/>
  <c r="I10503" i="9" s="1"/>
  <c r="F10503" i="9"/>
  <c r="H10502" i="9"/>
  <c r="G10502" i="9"/>
  <c r="I10502" i="9" s="1"/>
  <c r="F10502" i="9"/>
  <c r="H10501" i="9"/>
  <c r="G10501" i="9"/>
  <c r="I10501" i="9" s="1"/>
  <c r="F10501" i="9"/>
  <c r="H10500" i="9"/>
  <c r="G10500" i="9"/>
  <c r="I10500" i="9" s="1"/>
  <c r="F10500" i="9"/>
  <c r="H10499" i="9"/>
  <c r="G10499" i="9"/>
  <c r="I10499" i="9" s="1"/>
  <c r="F10499" i="9"/>
  <c r="H10498" i="9"/>
  <c r="G10498" i="9"/>
  <c r="I10498" i="9" s="1"/>
  <c r="F10498" i="9"/>
  <c r="H10497" i="9"/>
  <c r="G10497" i="9"/>
  <c r="I10497" i="9" s="1"/>
  <c r="F10497" i="9"/>
  <c r="H10496" i="9"/>
  <c r="G10496" i="9"/>
  <c r="I10496" i="9" s="1"/>
  <c r="F10496" i="9"/>
  <c r="H10495" i="9"/>
  <c r="G10495" i="9"/>
  <c r="I10495" i="9" s="1"/>
  <c r="F10495" i="9"/>
  <c r="H10494" i="9"/>
  <c r="G10494" i="9"/>
  <c r="I10494" i="9" s="1"/>
  <c r="F10494" i="9"/>
  <c r="H10493" i="9"/>
  <c r="G10493" i="9"/>
  <c r="I10493" i="9" s="1"/>
  <c r="F10493" i="9"/>
  <c r="H10492" i="9"/>
  <c r="G10492" i="9"/>
  <c r="I10492" i="9" s="1"/>
  <c r="F10492" i="9"/>
  <c r="H10491" i="9"/>
  <c r="G10491" i="9"/>
  <c r="I10491" i="9" s="1"/>
  <c r="F10491" i="9"/>
  <c r="H10490" i="9"/>
  <c r="G10490" i="9"/>
  <c r="I10490" i="9" s="1"/>
  <c r="F10490" i="9"/>
  <c r="H10489" i="9"/>
  <c r="G10489" i="9"/>
  <c r="I10489" i="9" s="1"/>
  <c r="F10489" i="9"/>
  <c r="H10488" i="9"/>
  <c r="G10488" i="9"/>
  <c r="I10488" i="9" s="1"/>
  <c r="F10488" i="9"/>
  <c r="H10487" i="9"/>
  <c r="G10487" i="9"/>
  <c r="I10487" i="9" s="1"/>
  <c r="F10487" i="9"/>
  <c r="H10486" i="9"/>
  <c r="G10486" i="9"/>
  <c r="I10486" i="9" s="1"/>
  <c r="F10486" i="9"/>
  <c r="H10485" i="9"/>
  <c r="G10485" i="9"/>
  <c r="I10485" i="9" s="1"/>
  <c r="F10485" i="9"/>
  <c r="H10484" i="9"/>
  <c r="G10484" i="9"/>
  <c r="I10484" i="9" s="1"/>
  <c r="F10484" i="9"/>
  <c r="H10483" i="9"/>
  <c r="G10483" i="9"/>
  <c r="I10483" i="9" s="1"/>
  <c r="F10483" i="9"/>
  <c r="H10482" i="9"/>
  <c r="G10482" i="9"/>
  <c r="I10482" i="9" s="1"/>
  <c r="F10482" i="9"/>
  <c r="H10481" i="9"/>
  <c r="G10481" i="9"/>
  <c r="I10481" i="9" s="1"/>
  <c r="F10481" i="9"/>
  <c r="H10480" i="9"/>
  <c r="G10480" i="9"/>
  <c r="I10480" i="9" s="1"/>
  <c r="F10480" i="9"/>
  <c r="H10479" i="9"/>
  <c r="G10479" i="9"/>
  <c r="I10479" i="9" s="1"/>
  <c r="F10479" i="9"/>
  <c r="H10478" i="9"/>
  <c r="G10478" i="9"/>
  <c r="I10478" i="9" s="1"/>
  <c r="F10478" i="9"/>
  <c r="H10477" i="9"/>
  <c r="G10477" i="9"/>
  <c r="I10477" i="9" s="1"/>
  <c r="F10477" i="9"/>
  <c r="H10476" i="9"/>
  <c r="G10476" i="9"/>
  <c r="I10476" i="9" s="1"/>
  <c r="F10476" i="9"/>
  <c r="H10475" i="9"/>
  <c r="G10475" i="9"/>
  <c r="I10475" i="9" s="1"/>
  <c r="F10475" i="9"/>
  <c r="H10474" i="9"/>
  <c r="G10474" i="9"/>
  <c r="I10474" i="9" s="1"/>
  <c r="F10474" i="9"/>
  <c r="H10473" i="9"/>
  <c r="G10473" i="9"/>
  <c r="I10473" i="9" s="1"/>
  <c r="F10473" i="9"/>
  <c r="H10472" i="9"/>
  <c r="G10472" i="9"/>
  <c r="I10472" i="9" s="1"/>
  <c r="F10472" i="9"/>
  <c r="H10471" i="9"/>
  <c r="G10471" i="9"/>
  <c r="I10471" i="9" s="1"/>
  <c r="F10471" i="9"/>
  <c r="H10470" i="9"/>
  <c r="G10470" i="9"/>
  <c r="I10470" i="9" s="1"/>
  <c r="F10470" i="9"/>
  <c r="H10469" i="9"/>
  <c r="G10469" i="9"/>
  <c r="I10469" i="9" s="1"/>
  <c r="F10469" i="9"/>
  <c r="H10468" i="9"/>
  <c r="G10468" i="9"/>
  <c r="I10468" i="9" s="1"/>
  <c r="F10468" i="9"/>
  <c r="H10467" i="9"/>
  <c r="G10467" i="9"/>
  <c r="I10467" i="9" s="1"/>
  <c r="F10467" i="9"/>
  <c r="H10466" i="9"/>
  <c r="G10466" i="9"/>
  <c r="I10466" i="9" s="1"/>
  <c r="F10466" i="9"/>
  <c r="H10465" i="9"/>
  <c r="G10465" i="9"/>
  <c r="I10465" i="9" s="1"/>
  <c r="F10465" i="9"/>
  <c r="H10464" i="9"/>
  <c r="G10464" i="9"/>
  <c r="I10464" i="9" s="1"/>
  <c r="F10464" i="9"/>
  <c r="H10463" i="9"/>
  <c r="G10463" i="9"/>
  <c r="I10463" i="9" s="1"/>
  <c r="F10463" i="9"/>
  <c r="H10462" i="9"/>
  <c r="G10462" i="9"/>
  <c r="I10462" i="9" s="1"/>
  <c r="F10462" i="9"/>
  <c r="H10461" i="9"/>
  <c r="G10461" i="9"/>
  <c r="I10461" i="9" s="1"/>
  <c r="F10461" i="9"/>
  <c r="H10460" i="9"/>
  <c r="G10460" i="9"/>
  <c r="I10460" i="9" s="1"/>
  <c r="F10460" i="9"/>
  <c r="H10459" i="9"/>
  <c r="G10459" i="9"/>
  <c r="I10459" i="9" s="1"/>
  <c r="F10459" i="9"/>
  <c r="H10458" i="9"/>
  <c r="G10458" i="9"/>
  <c r="I10458" i="9" s="1"/>
  <c r="F10458" i="9"/>
  <c r="H10457" i="9"/>
  <c r="G10457" i="9"/>
  <c r="I10457" i="9" s="1"/>
  <c r="F10457" i="9"/>
  <c r="H10456" i="9"/>
  <c r="G10456" i="9"/>
  <c r="I10456" i="9" s="1"/>
  <c r="F10456" i="9"/>
  <c r="H10455" i="9"/>
  <c r="G10455" i="9"/>
  <c r="I10455" i="9" s="1"/>
  <c r="F10455" i="9"/>
  <c r="H10454" i="9"/>
  <c r="G10454" i="9"/>
  <c r="I10454" i="9" s="1"/>
  <c r="F10454" i="9"/>
  <c r="H10453" i="9"/>
  <c r="G10453" i="9"/>
  <c r="I10453" i="9" s="1"/>
  <c r="F10453" i="9"/>
  <c r="H10452" i="9"/>
  <c r="G10452" i="9"/>
  <c r="I10452" i="9" s="1"/>
  <c r="F10452" i="9"/>
  <c r="H10451" i="9"/>
  <c r="G10451" i="9"/>
  <c r="I10451" i="9" s="1"/>
  <c r="F10451" i="9"/>
  <c r="H10450" i="9"/>
  <c r="G10450" i="9"/>
  <c r="I10450" i="9" s="1"/>
  <c r="F10450" i="9"/>
  <c r="H10449" i="9"/>
  <c r="G10449" i="9"/>
  <c r="I10449" i="9" s="1"/>
  <c r="F10449" i="9"/>
  <c r="H10448" i="9"/>
  <c r="G10448" i="9"/>
  <c r="I10448" i="9" s="1"/>
  <c r="F10448" i="9"/>
  <c r="H10447" i="9"/>
  <c r="G10447" i="9"/>
  <c r="I10447" i="9" s="1"/>
  <c r="F10447" i="9"/>
  <c r="H10446" i="9"/>
  <c r="G10446" i="9"/>
  <c r="I10446" i="9" s="1"/>
  <c r="F10446" i="9"/>
  <c r="H10445" i="9"/>
  <c r="G10445" i="9"/>
  <c r="I10445" i="9" s="1"/>
  <c r="F10445" i="9"/>
  <c r="H10444" i="9"/>
  <c r="G10444" i="9"/>
  <c r="I10444" i="9" s="1"/>
  <c r="F10444" i="9"/>
  <c r="H10443" i="9"/>
  <c r="G10443" i="9"/>
  <c r="I10443" i="9" s="1"/>
  <c r="F10443" i="9"/>
  <c r="H10442" i="9"/>
  <c r="G10442" i="9"/>
  <c r="I10442" i="9" s="1"/>
  <c r="F10442" i="9"/>
  <c r="H10441" i="9"/>
  <c r="G10441" i="9"/>
  <c r="I10441" i="9" s="1"/>
  <c r="F10441" i="9"/>
  <c r="H10440" i="9"/>
  <c r="G10440" i="9"/>
  <c r="I10440" i="9" s="1"/>
  <c r="F10440" i="9"/>
  <c r="H10439" i="9"/>
  <c r="G10439" i="9"/>
  <c r="I10439" i="9" s="1"/>
  <c r="F10439" i="9"/>
  <c r="H10438" i="9"/>
  <c r="G10438" i="9"/>
  <c r="I10438" i="9" s="1"/>
  <c r="F10438" i="9"/>
  <c r="H10437" i="9"/>
  <c r="G10437" i="9"/>
  <c r="I10437" i="9" s="1"/>
  <c r="F10437" i="9"/>
  <c r="H10436" i="9"/>
  <c r="G10436" i="9"/>
  <c r="I10436" i="9" s="1"/>
  <c r="F10436" i="9"/>
  <c r="H10435" i="9"/>
  <c r="G10435" i="9"/>
  <c r="I10435" i="9" s="1"/>
  <c r="F10435" i="9"/>
  <c r="H10434" i="9"/>
  <c r="G10434" i="9"/>
  <c r="I10434" i="9" s="1"/>
  <c r="F10434" i="9"/>
  <c r="H10433" i="9"/>
  <c r="G10433" i="9"/>
  <c r="I10433" i="9" s="1"/>
  <c r="F10433" i="9"/>
  <c r="H10432" i="9"/>
  <c r="G10432" i="9"/>
  <c r="I10432" i="9" s="1"/>
  <c r="F10432" i="9"/>
  <c r="H10431" i="9"/>
  <c r="G10431" i="9"/>
  <c r="I10431" i="9" s="1"/>
  <c r="F10431" i="9"/>
  <c r="H10430" i="9"/>
  <c r="G10430" i="9"/>
  <c r="I10430" i="9" s="1"/>
  <c r="F10430" i="9"/>
  <c r="H10429" i="9"/>
  <c r="G10429" i="9"/>
  <c r="I10429" i="9" s="1"/>
  <c r="F10429" i="9"/>
  <c r="H10428" i="9"/>
  <c r="G10428" i="9"/>
  <c r="I10428" i="9" s="1"/>
  <c r="F10428" i="9"/>
  <c r="H10427" i="9"/>
  <c r="G10427" i="9"/>
  <c r="I10427" i="9" s="1"/>
  <c r="F10427" i="9"/>
  <c r="H10426" i="9"/>
  <c r="G10426" i="9"/>
  <c r="I10426" i="9" s="1"/>
  <c r="F10426" i="9"/>
  <c r="H10425" i="9"/>
  <c r="G10425" i="9"/>
  <c r="I10425" i="9" s="1"/>
  <c r="F10425" i="9"/>
  <c r="H10424" i="9"/>
  <c r="G10424" i="9"/>
  <c r="I10424" i="9" s="1"/>
  <c r="F10424" i="9"/>
  <c r="H10423" i="9"/>
  <c r="G10423" i="9"/>
  <c r="I10423" i="9" s="1"/>
  <c r="F10423" i="9"/>
  <c r="H10422" i="9"/>
  <c r="G10422" i="9"/>
  <c r="I10422" i="9" s="1"/>
  <c r="F10422" i="9"/>
  <c r="H10421" i="9"/>
  <c r="G10421" i="9"/>
  <c r="I10421" i="9" s="1"/>
  <c r="F10421" i="9"/>
  <c r="H10420" i="9"/>
  <c r="G10420" i="9"/>
  <c r="I10420" i="9" s="1"/>
  <c r="F10420" i="9"/>
  <c r="H10419" i="9"/>
  <c r="G10419" i="9"/>
  <c r="I10419" i="9" s="1"/>
  <c r="F10419" i="9"/>
  <c r="H10418" i="9"/>
  <c r="G10418" i="9"/>
  <c r="I10418" i="9" s="1"/>
  <c r="F10418" i="9"/>
  <c r="H10417" i="9"/>
  <c r="G10417" i="9"/>
  <c r="I10417" i="9" s="1"/>
  <c r="F10417" i="9"/>
  <c r="H10416" i="9"/>
  <c r="G10416" i="9"/>
  <c r="I10416" i="9" s="1"/>
  <c r="F10416" i="9"/>
  <c r="H10415" i="9"/>
  <c r="G10415" i="9"/>
  <c r="I10415" i="9" s="1"/>
  <c r="F10415" i="9"/>
  <c r="H10414" i="9"/>
  <c r="G10414" i="9"/>
  <c r="I10414" i="9" s="1"/>
  <c r="F10414" i="9"/>
  <c r="H10413" i="9"/>
  <c r="G10413" i="9"/>
  <c r="I10413" i="9" s="1"/>
  <c r="F10413" i="9"/>
  <c r="H10412" i="9"/>
  <c r="G10412" i="9"/>
  <c r="I10412" i="9" s="1"/>
  <c r="F10412" i="9"/>
  <c r="H10411" i="9"/>
  <c r="G10411" i="9"/>
  <c r="I10411" i="9" s="1"/>
  <c r="F10411" i="9"/>
  <c r="H10410" i="9"/>
  <c r="G10410" i="9"/>
  <c r="I10410" i="9" s="1"/>
  <c r="F10410" i="9"/>
  <c r="H10409" i="9"/>
  <c r="G10409" i="9"/>
  <c r="I10409" i="9" s="1"/>
  <c r="F10409" i="9"/>
  <c r="H10408" i="9"/>
  <c r="G10408" i="9"/>
  <c r="I10408" i="9" s="1"/>
  <c r="F10408" i="9"/>
  <c r="H10407" i="9"/>
  <c r="G10407" i="9"/>
  <c r="I10407" i="9" s="1"/>
  <c r="F10407" i="9"/>
  <c r="H10406" i="9"/>
  <c r="G10406" i="9"/>
  <c r="I10406" i="9" s="1"/>
  <c r="F10406" i="9"/>
  <c r="H10405" i="9"/>
  <c r="G10405" i="9"/>
  <c r="I10405" i="9" s="1"/>
  <c r="F10405" i="9"/>
  <c r="H10404" i="9"/>
  <c r="G10404" i="9"/>
  <c r="I10404" i="9" s="1"/>
  <c r="F10404" i="9"/>
  <c r="H10403" i="9"/>
  <c r="G10403" i="9"/>
  <c r="I10403" i="9" s="1"/>
  <c r="F10403" i="9"/>
  <c r="H10402" i="9"/>
  <c r="G10402" i="9"/>
  <c r="I10402" i="9" s="1"/>
  <c r="F10402" i="9"/>
  <c r="H10401" i="9"/>
  <c r="G10401" i="9"/>
  <c r="I10401" i="9" s="1"/>
  <c r="F10401" i="9"/>
  <c r="H10400" i="9"/>
  <c r="G10400" i="9"/>
  <c r="I10400" i="9" s="1"/>
  <c r="F10400" i="9"/>
  <c r="H10399" i="9"/>
  <c r="G10399" i="9"/>
  <c r="I10399" i="9" s="1"/>
  <c r="F10399" i="9"/>
  <c r="H10398" i="9"/>
  <c r="G10398" i="9"/>
  <c r="I10398" i="9" s="1"/>
  <c r="F10398" i="9"/>
  <c r="H10397" i="9"/>
  <c r="G10397" i="9"/>
  <c r="I10397" i="9" s="1"/>
  <c r="F10397" i="9"/>
  <c r="H10396" i="9"/>
  <c r="G10396" i="9"/>
  <c r="I10396" i="9" s="1"/>
  <c r="F10396" i="9"/>
  <c r="H10395" i="9"/>
  <c r="G10395" i="9"/>
  <c r="I10395" i="9" s="1"/>
  <c r="F10395" i="9"/>
  <c r="H10394" i="9"/>
  <c r="G10394" i="9"/>
  <c r="I10394" i="9" s="1"/>
  <c r="F10394" i="9"/>
  <c r="H10393" i="9"/>
  <c r="G10393" i="9"/>
  <c r="I10393" i="9" s="1"/>
  <c r="F10393" i="9"/>
  <c r="H10392" i="9"/>
  <c r="G10392" i="9"/>
  <c r="I10392" i="9" s="1"/>
  <c r="F10392" i="9"/>
  <c r="H10391" i="9"/>
  <c r="G10391" i="9"/>
  <c r="I10391" i="9" s="1"/>
  <c r="F10391" i="9"/>
  <c r="H10390" i="9"/>
  <c r="G10390" i="9"/>
  <c r="I10390" i="9" s="1"/>
  <c r="F10390" i="9"/>
  <c r="H10389" i="9"/>
  <c r="G10389" i="9"/>
  <c r="I10389" i="9" s="1"/>
  <c r="F10389" i="9"/>
  <c r="H10388" i="9"/>
  <c r="G10388" i="9"/>
  <c r="I10388" i="9" s="1"/>
  <c r="F10388" i="9"/>
  <c r="H10387" i="9"/>
  <c r="G10387" i="9"/>
  <c r="I10387" i="9" s="1"/>
  <c r="F10387" i="9"/>
  <c r="H10386" i="9"/>
  <c r="G10386" i="9"/>
  <c r="I10386" i="9" s="1"/>
  <c r="F10386" i="9"/>
  <c r="H10385" i="9"/>
  <c r="G10385" i="9"/>
  <c r="I10385" i="9" s="1"/>
  <c r="F10385" i="9"/>
  <c r="H10384" i="9"/>
  <c r="G10384" i="9"/>
  <c r="I10384" i="9" s="1"/>
  <c r="F10384" i="9"/>
  <c r="H10383" i="9"/>
  <c r="G10383" i="9"/>
  <c r="I10383" i="9" s="1"/>
  <c r="F10383" i="9"/>
  <c r="H10382" i="9"/>
  <c r="G10382" i="9"/>
  <c r="I10382" i="9" s="1"/>
  <c r="F10382" i="9"/>
  <c r="H10381" i="9"/>
  <c r="G10381" i="9"/>
  <c r="I10381" i="9" s="1"/>
  <c r="F10381" i="9"/>
  <c r="H10380" i="9"/>
  <c r="G10380" i="9"/>
  <c r="I10380" i="9" s="1"/>
  <c r="F10380" i="9"/>
  <c r="H10379" i="9"/>
  <c r="G10379" i="9"/>
  <c r="I10379" i="9" s="1"/>
  <c r="F10379" i="9"/>
  <c r="H10378" i="9"/>
  <c r="G10378" i="9"/>
  <c r="I10378" i="9" s="1"/>
  <c r="F10378" i="9"/>
  <c r="H10377" i="9"/>
  <c r="G10377" i="9"/>
  <c r="I10377" i="9" s="1"/>
  <c r="F10377" i="9"/>
  <c r="H10376" i="9"/>
  <c r="G10376" i="9"/>
  <c r="I10376" i="9" s="1"/>
  <c r="F10376" i="9"/>
  <c r="H10375" i="9"/>
  <c r="G10375" i="9"/>
  <c r="I10375" i="9" s="1"/>
  <c r="F10375" i="9"/>
  <c r="H10374" i="9"/>
  <c r="G10374" i="9"/>
  <c r="I10374" i="9" s="1"/>
  <c r="F10374" i="9"/>
  <c r="H10373" i="9"/>
  <c r="G10373" i="9"/>
  <c r="I10373" i="9" s="1"/>
  <c r="F10373" i="9"/>
  <c r="H10372" i="9"/>
  <c r="G10372" i="9"/>
  <c r="I10372" i="9" s="1"/>
  <c r="F10372" i="9"/>
  <c r="H10371" i="9"/>
  <c r="G10371" i="9"/>
  <c r="I10371" i="9" s="1"/>
  <c r="F10371" i="9"/>
  <c r="H10370" i="9"/>
  <c r="G10370" i="9"/>
  <c r="I10370" i="9" s="1"/>
  <c r="F10370" i="9"/>
  <c r="H10369" i="9"/>
  <c r="G10369" i="9"/>
  <c r="I10369" i="9" s="1"/>
  <c r="F10369" i="9"/>
  <c r="H10368" i="9"/>
  <c r="G10368" i="9"/>
  <c r="I10368" i="9" s="1"/>
  <c r="F10368" i="9"/>
  <c r="H10367" i="9"/>
  <c r="G10367" i="9"/>
  <c r="I10367" i="9" s="1"/>
  <c r="F10367" i="9"/>
  <c r="H10366" i="9"/>
  <c r="G10366" i="9"/>
  <c r="I10366" i="9" s="1"/>
  <c r="F10366" i="9"/>
  <c r="H10365" i="9"/>
  <c r="G10365" i="9"/>
  <c r="I10365" i="9" s="1"/>
  <c r="F10365" i="9"/>
  <c r="H10364" i="9"/>
  <c r="G10364" i="9"/>
  <c r="I10364" i="9" s="1"/>
  <c r="F10364" i="9"/>
  <c r="H10363" i="9"/>
  <c r="G10363" i="9"/>
  <c r="I10363" i="9" s="1"/>
  <c r="F10363" i="9"/>
  <c r="H10362" i="9"/>
  <c r="G10362" i="9"/>
  <c r="I10362" i="9" s="1"/>
  <c r="F10362" i="9"/>
  <c r="H10361" i="9"/>
  <c r="G10361" i="9"/>
  <c r="I10361" i="9" s="1"/>
  <c r="F10361" i="9"/>
  <c r="H10360" i="9"/>
  <c r="G10360" i="9"/>
  <c r="I10360" i="9" s="1"/>
  <c r="F10360" i="9"/>
  <c r="H10359" i="9"/>
  <c r="G10359" i="9"/>
  <c r="I10359" i="9" s="1"/>
  <c r="F10359" i="9"/>
  <c r="H10358" i="9"/>
  <c r="G10358" i="9"/>
  <c r="I10358" i="9" s="1"/>
  <c r="F10358" i="9"/>
  <c r="H10357" i="9"/>
  <c r="G10357" i="9"/>
  <c r="I10357" i="9" s="1"/>
  <c r="F10357" i="9"/>
  <c r="H10356" i="9"/>
  <c r="G10356" i="9"/>
  <c r="I10356" i="9" s="1"/>
  <c r="F10356" i="9"/>
  <c r="H10355" i="9"/>
  <c r="G10355" i="9"/>
  <c r="I10355" i="9" s="1"/>
  <c r="F10355" i="9"/>
  <c r="H10354" i="9"/>
  <c r="G10354" i="9"/>
  <c r="I10354" i="9" s="1"/>
  <c r="F10354" i="9"/>
  <c r="H10353" i="9"/>
  <c r="G10353" i="9"/>
  <c r="I10353" i="9" s="1"/>
  <c r="F10353" i="9"/>
  <c r="H10352" i="9"/>
  <c r="G10352" i="9"/>
  <c r="I10352" i="9" s="1"/>
  <c r="F10352" i="9"/>
  <c r="H10351" i="9"/>
  <c r="G10351" i="9"/>
  <c r="I10351" i="9" s="1"/>
  <c r="F10351" i="9"/>
  <c r="H10350" i="9"/>
  <c r="G10350" i="9"/>
  <c r="I10350" i="9" s="1"/>
  <c r="F10350" i="9"/>
  <c r="H10349" i="9"/>
  <c r="G10349" i="9"/>
  <c r="I10349" i="9" s="1"/>
  <c r="F10349" i="9"/>
  <c r="H10348" i="9"/>
  <c r="G10348" i="9"/>
  <c r="I10348" i="9" s="1"/>
  <c r="F10348" i="9"/>
  <c r="H10347" i="9"/>
  <c r="G10347" i="9"/>
  <c r="I10347" i="9" s="1"/>
  <c r="F10347" i="9"/>
  <c r="H10346" i="9"/>
  <c r="G10346" i="9"/>
  <c r="I10346" i="9" s="1"/>
  <c r="F10346" i="9"/>
  <c r="H10345" i="9"/>
  <c r="G10345" i="9"/>
  <c r="I10345" i="9" s="1"/>
  <c r="F10345" i="9"/>
  <c r="H10344" i="9"/>
  <c r="G10344" i="9"/>
  <c r="I10344" i="9" s="1"/>
  <c r="F10344" i="9"/>
  <c r="H10343" i="9"/>
  <c r="G10343" i="9"/>
  <c r="I10343" i="9" s="1"/>
  <c r="F10343" i="9"/>
  <c r="H10342" i="9"/>
  <c r="G10342" i="9"/>
  <c r="I10342" i="9" s="1"/>
  <c r="F10342" i="9"/>
  <c r="H10341" i="9"/>
  <c r="G10341" i="9"/>
  <c r="I10341" i="9" s="1"/>
  <c r="F10341" i="9"/>
  <c r="H10340" i="9"/>
  <c r="G10340" i="9"/>
  <c r="I10340" i="9" s="1"/>
  <c r="F10340" i="9"/>
  <c r="H10339" i="9"/>
  <c r="G10339" i="9"/>
  <c r="I10339" i="9" s="1"/>
  <c r="F10339" i="9"/>
  <c r="H10338" i="9"/>
  <c r="G10338" i="9"/>
  <c r="I10338" i="9" s="1"/>
  <c r="F10338" i="9"/>
  <c r="H10337" i="9"/>
  <c r="G10337" i="9"/>
  <c r="I10337" i="9" s="1"/>
  <c r="F10337" i="9"/>
  <c r="H10336" i="9"/>
  <c r="G10336" i="9"/>
  <c r="I10336" i="9" s="1"/>
  <c r="F10336" i="9"/>
  <c r="H10335" i="9"/>
  <c r="G10335" i="9"/>
  <c r="I10335" i="9" s="1"/>
  <c r="F10335" i="9"/>
  <c r="H10334" i="9"/>
  <c r="G10334" i="9"/>
  <c r="I10334" i="9" s="1"/>
  <c r="F10334" i="9"/>
  <c r="H10333" i="9"/>
  <c r="G10333" i="9"/>
  <c r="I10333" i="9" s="1"/>
  <c r="F10333" i="9"/>
  <c r="H10332" i="9"/>
  <c r="G10332" i="9"/>
  <c r="I10332" i="9" s="1"/>
  <c r="F10332" i="9"/>
  <c r="H10331" i="9"/>
  <c r="G10331" i="9"/>
  <c r="I10331" i="9" s="1"/>
  <c r="F10331" i="9"/>
  <c r="H10330" i="9"/>
  <c r="G10330" i="9"/>
  <c r="I10330" i="9" s="1"/>
  <c r="F10330" i="9"/>
  <c r="H10329" i="9"/>
  <c r="G10329" i="9"/>
  <c r="I10329" i="9" s="1"/>
  <c r="F10329" i="9"/>
  <c r="H10328" i="9"/>
  <c r="G10328" i="9"/>
  <c r="I10328" i="9" s="1"/>
  <c r="F10328" i="9"/>
  <c r="H10327" i="9"/>
  <c r="G10327" i="9"/>
  <c r="I10327" i="9" s="1"/>
  <c r="F10327" i="9"/>
  <c r="H10326" i="9"/>
  <c r="G10326" i="9"/>
  <c r="I10326" i="9" s="1"/>
  <c r="F10326" i="9"/>
  <c r="H10325" i="9"/>
  <c r="G10325" i="9"/>
  <c r="I10325" i="9" s="1"/>
  <c r="F10325" i="9"/>
  <c r="H10324" i="9"/>
  <c r="G10324" i="9"/>
  <c r="I10324" i="9" s="1"/>
  <c r="F10324" i="9"/>
  <c r="H10323" i="9"/>
  <c r="G10323" i="9"/>
  <c r="I10323" i="9" s="1"/>
  <c r="F10323" i="9"/>
  <c r="H10322" i="9"/>
  <c r="G10322" i="9"/>
  <c r="I10322" i="9" s="1"/>
  <c r="F10322" i="9"/>
  <c r="H10321" i="9"/>
  <c r="G10321" i="9"/>
  <c r="I10321" i="9" s="1"/>
  <c r="F10321" i="9"/>
  <c r="H10320" i="9"/>
  <c r="G10320" i="9"/>
  <c r="I10320" i="9" s="1"/>
  <c r="F10320" i="9"/>
  <c r="H10319" i="9"/>
  <c r="G10319" i="9"/>
  <c r="I10319" i="9" s="1"/>
  <c r="F10319" i="9"/>
  <c r="H10318" i="9"/>
  <c r="G10318" i="9"/>
  <c r="I10318" i="9" s="1"/>
  <c r="F10318" i="9"/>
  <c r="H10317" i="9"/>
  <c r="G10317" i="9"/>
  <c r="I10317" i="9" s="1"/>
  <c r="F10317" i="9"/>
  <c r="H10316" i="9"/>
  <c r="G10316" i="9"/>
  <c r="I10316" i="9" s="1"/>
  <c r="F10316" i="9"/>
  <c r="H10315" i="9"/>
  <c r="G10315" i="9"/>
  <c r="I10315" i="9" s="1"/>
  <c r="F10315" i="9"/>
  <c r="H10314" i="9"/>
  <c r="G10314" i="9"/>
  <c r="I10314" i="9" s="1"/>
  <c r="F10314" i="9"/>
  <c r="H10313" i="9"/>
  <c r="G10313" i="9"/>
  <c r="I10313" i="9" s="1"/>
  <c r="F10313" i="9"/>
  <c r="H10312" i="9"/>
  <c r="G10312" i="9"/>
  <c r="I10312" i="9" s="1"/>
  <c r="F10312" i="9"/>
  <c r="H10311" i="9"/>
  <c r="G10311" i="9"/>
  <c r="I10311" i="9" s="1"/>
  <c r="F10311" i="9"/>
  <c r="H10310" i="9"/>
  <c r="G10310" i="9"/>
  <c r="I10310" i="9" s="1"/>
  <c r="F10310" i="9"/>
  <c r="H10309" i="9"/>
  <c r="G10309" i="9"/>
  <c r="I10309" i="9" s="1"/>
  <c r="F10309" i="9"/>
  <c r="H10308" i="9"/>
  <c r="G10308" i="9"/>
  <c r="I10308" i="9" s="1"/>
  <c r="F10308" i="9"/>
  <c r="H10307" i="9"/>
  <c r="G10307" i="9"/>
  <c r="I10307" i="9" s="1"/>
  <c r="F10307" i="9"/>
  <c r="H10306" i="9"/>
  <c r="G10306" i="9"/>
  <c r="I10306" i="9" s="1"/>
  <c r="F10306" i="9"/>
  <c r="H10305" i="9"/>
  <c r="G10305" i="9"/>
  <c r="I10305" i="9" s="1"/>
  <c r="F10305" i="9"/>
  <c r="H10304" i="9"/>
  <c r="G10304" i="9"/>
  <c r="I10304" i="9" s="1"/>
  <c r="F10304" i="9"/>
  <c r="H10303" i="9"/>
  <c r="G10303" i="9"/>
  <c r="I10303" i="9" s="1"/>
  <c r="F10303" i="9"/>
  <c r="H10302" i="9"/>
  <c r="G10302" i="9"/>
  <c r="I10302" i="9" s="1"/>
  <c r="F10302" i="9"/>
  <c r="H10301" i="9"/>
  <c r="G10301" i="9"/>
  <c r="I10301" i="9" s="1"/>
  <c r="F10301" i="9"/>
  <c r="H10300" i="9"/>
  <c r="G10300" i="9"/>
  <c r="I10300" i="9" s="1"/>
  <c r="F10300" i="9"/>
  <c r="H10299" i="9"/>
  <c r="G10299" i="9"/>
  <c r="I10299" i="9" s="1"/>
  <c r="F10299" i="9"/>
  <c r="H10298" i="9"/>
  <c r="G10298" i="9"/>
  <c r="I10298" i="9" s="1"/>
  <c r="F10298" i="9"/>
  <c r="H10297" i="9"/>
  <c r="G10297" i="9"/>
  <c r="I10297" i="9" s="1"/>
  <c r="F10297" i="9"/>
  <c r="H10296" i="9"/>
  <c r="G10296" i="9"/>
  <c r="I10296" i="9" s="1"/>
  <c r="F10296" i="9"/>
  <c r="H10295" i="9"/>
  <c r="G10295" i="9"/>
  <c r="I10295" i="9" s="1"/>
  <c r="F10295" i="9"/>
  <c r="H10294" i="9"/>
  <c r="G10294" i="9"/>
  <c r="I10294" i="9" s="1"/>
  <c r="F10294" i="9"/>
  <c r="H10293" i="9"/>
  <c r="G10293" i="9"/>
  <c r="I10293" i="9" s="1"/>
  <c r="F10293" i="9"/>
  <c r="H10292" i="9"/>
  <c r="G10292" i="9"/>
  <c r="I10292" i="9" s="1"/>
  <c r="F10292" i="9"/>
  <c r="H10291" i="9"/>
  <c r="G10291" i="9"/>
  <c r="I10291" i="9" s="1"/>
  <c r="F10291" i="9"/>
  <c r="H10290" i="9"/>
  <c r="G10290" i="9"/>
  <c r="I10290" i="9" s="1"/>
  <c r="F10290" i="9"/>
  <c r="H10289" i="9"/>
  <c r="G10289" i="9"/>
  <c r="I10289" i="9" s="1"/>
  <c r="F10289" i="9"/>
  <c r="H10288" i="9"/>
  <c r="G10288" i="9"/>
  <c r="I10288" i="9" s="1"/>
  <c r="F10288" i="9"/>
  <c r="H10287" i="9"/>
  <c r="G10287" i="9"/>
  <c r="I10287" i="9" s="1"/>
  <c r="F10287" i="9"/>
  <c r="H10286" i="9"/>
  <c r="G10286" i="9"/>
  <c r="I10286" i="9" s="1"/>
  <c r="F10286" i="9"/>
  <c r="H10285" i="9"/>
  <c r="G10285" i="9"/>
  <c r="I10285" i="9" s="1"/>
  <c r="F10285" i="9"/>
  <c r="H10284" i="9"/>
  <c r="G10284" i="9"/>
  <c r="I10284" i="9" s="1"/>
  <c r="F10284" i="9"/>
  <c r="H10283" i="9"/>
  <c r="G10283" i="9"/>
  <c r="I10283" i="9" s="1"/>
  <c r="F10283" i="9"/>
  <c r="H10282" i="9"/>
  <c r="G10282" i="9"/>
  <c r="I10282" i="9" s="1"/>
  <c r="F10282" i="9"/>
  <c r="H10281" i="9"/>
  <c r="G10281" i="9"/>
  <c r="I10281" i="9" s="1"/>
  <c r="F10281" i="9"/>
  <c r="H10280" i="9"/>
  <c r="G10280" i="9"/>
  <c r="I10280" i="9" s="1"/>
  <c r="F10280" i="9"/>
  <c r="H10279" i="9"/>
  <c r="G10279" i="9"/>
  <c r="I10279" i="9" s="1"/>
  <c r="F10279" i="9"/>
  <c r="H10278" i="9"/>
  <c r="G10278" i="9"/>
  <c r="I10278" i="9" s="1"/>
  <c r="F10278" i="9"/>
  <c r="H10277" i="9"/>
  <c r="G10277" i="9"/>
  <c r="I10277" i="9" s="1"/>
  <c r="F10277" i="9"/>
  <c r="H10276" i="9"/>
  <c r="G10276" i="9"/>
  <c r="I10276" i="9" s="1"/>
  <c r="F10276" i="9"/>
  <c r="H10275" i="9"/>
  <c r="G10275" i="9"/>
  <c r="I10275" i="9" s="1"/>
  <c r="F10275" i="9"/>
  <c r="H10274" i="9"/>
  <c r="G10274" i="9"/>
  <c r="I10274" i="9" s="1"/>
  <c r="F10274" i="9"/>
  <c r="H10273" i="9"/>
  <c r="G10273" i="9"/>
  <c r="I10273" i="9" s="1"/>
  <c r="F10273" i="9"/>
  <c r="H10272" i="9"/>
  <c r="G10272" i="9"/>
  <c r="I10272" i="9" s="1"/>
  <c r="F10272" i="9"/>
  <c r="H10271" i="9"/>
  <c r="G10271" i="9"/>
  <c r="I10271" i="9" s="1"/>
  <c r="F10271" i="9"/>
  <c r="H10270" i="9"/>
  <c r="G10270" i="9"/>
  <c r="I10270" i="9" s="1"/>
  <c r="F10270" i="9"/>
  <c r="H10269" i="9"/>
  <c r="G10269" i="9"/>
  <c r="I10269" i="9" s="1"/>
  <c r="F10269" i="9"/>
  <c r="H10268" i="9"/>
  <c r="G10268" i="9"/>
  <c r="I10268" i="9" s="1"/>
  <c r="F10268" i="9"/>
  <c r="H10267" i="9"/>
  <c r="G10267" i="9"/>
  <c r="I10267" i="9" s="1"/>
  <c r="F10267" i="9"/>
  <c r="H10266" i="9"/>
  <c r="G10266" i="9"/>
  <c r="I10266" i="9" s="1"/>
  <c r="F10266" i="9"/>
  <c r="H10265" i="9"/>
  <c r="G10265" i="9"/>
  <c r="I10265" i="9" s="1"/>
  <c r="F10265" i="9"/>
  <c r="H10264" i="9"/>
  <c r="G10264" i="9"/>
  <c r="I10264" i="9" s="1"/>
  <c r="F10264" i="9"/>
  <c r="H10263" i="9"/>
  <c r="G10263" i="9"/>
  <c r="I10263" i="9" s="1"/>
  <c r="F10263" i="9"/>
  <c r="H10262" i="9"/>
  <c r="G10262" i="9"/>
  <c r="I10262" i="9" s="1"/>
  <c r="F10262" i="9"/>
  <c r="H10261" i="9"/>
  <c r="G10261" i="9"/>
  <c r="I10261" i="9" s="1"/>
  <c r="F10261" i="9"/>
  <c r="H10260" i="9"/>
  <c r="G10260" i="9"/>
  <c r="I10260" i="9" s="1"/>
  <c r="F10260" i="9"/>
  <c r="H10259" i="9"/>
  <c r="G10259" i="9"/>
  <c r="I10259" i="9" s="1"/>
  <c r="F10259" i="9"/>
  <c r="H10258" i="9"/>
  <c r="G10258" i="9"/>
  <c r="I10258" i="9" s="1"/>
  <c r="F10258" i="9"/>
  <c r="H10257" i="9"/>
  <c r="G10257" i="9"/>
  <c r="I10257" i="9" s="1"/>
  <c r="F10257" i="9"/>
  <c r="H10256" i="9"/>
  <c r="G10256" i="9"/>
  <c r="I10256" i="9" s="1"/>
  <c r="F10256" i="9"/>
  <c r="H10255" i="9"/>
  <c r="G10255" i="9"/>
  <c r="I10255" i="9" s="1"/>
  <c r="F10255" i="9"/>
  <c r="H10254" i="9"/>
  <c r="G10254" i="9"/>
  <c r="I10254" i="9" s="1"/>
  <c r="F10254" i="9"/>
  <c r="H10253" i="9"/>
  <c r="G10253" i="9"/>
  <c r="I10253" i="9" s="1"/>
  <c r="F10253" i="9"/>
  <c r="H10252" i="9"/>
  <c r="G10252" i="9"/>
  <c r="I10252" i="9" s="1"/>
  <c r="F10252" i="9"/>
  <c r="H10251" i="9"/>
  <c r="G10251" i="9"/>
  <c r="I10251" i="9" s="1"/>
  <c r="F10251" i="9"/>
  <c r="H10250" i="9"/>
  <c r="G10250" i="9"/>
  <c r="I10250" i="9" s="1"/>
  <c r="F10250" i="9"/>
  <c r="H10249" i="9"/>
  <c r="G10249" i="9"/>
  <c r="I10249" i="9" s="1"/>
  <c r="F10249" i="9"/>
  <c r="H10248" i="9"/>
  <c r="G10248" i="9"/>
  <c r="I10248" i="9" s="1"/>
  <c r="F10248" i="9"/>
  <c r="H10247" i="9"/>
  <c r="G10247" i="9"/>
  <c r="I10247" i="9" s="1"/>
  <c r="F10247" i="9"/>
  <c r="H10246" i="9"/>
  <c r="G10246" i="9"/>
  <c r="I10246" i="9" s="1"/>
  <c r="F10246" i="9"/>
  <c r="H10245" i="9"/>
  <c r="G10245" i="9"/>
  <c r="I10245" i="9" s="1"/>
  <c r="F10245" i="9"/>
  <c r="H10244" i="9"/>
  <c r="G10244" i="9"/>
  <c r="I10244" i="9" s="1"/>
  <c r="F10244" i="9"/>
  <c r="H10243" i="9"/>
  <c r="G10243" i="9"/>
  <c r="I10243" i="9" s="1"/>
  <c r="F10243" i="9"/>
  <c r="H10242" i="9"/>
  <c r="G10242" i="9"/>
  <c r="I10242" i="9" s="1"/>
  <c r="F10242" i="9"/>
  <c r="H10241" i="9"/>
  <c r="G10241" i="9"/>
  <c r="I10241" i="9" s="1"/>
  <c r="F10241" i="9"/>
  <c r="H10240" i="9"/>
  <c r="G10240" i="9"/>
  <c r="I10240" i="9" s="1"/>
  <c r="F10240" i="9"/>
  <c r="H10239" i="9"/>
  <c r="G10239" i="9"/>
  <c r="I10239" i="9" s="1"/>
  <c r="F10239" i="9"/>
  <c r="H10238" i="9"/>
  <c r="G10238" i="9"/>
  <c r="I10238" i="9" s="1"/>
  <c r="F10238" i="9"/>
  <c r="H10237" i="9"/>
  <c r="G10237" i="9"/>
  <c r="I10237" i="9" s="1"/>
  <c r="F10237" i="9"/>
  <c r="H10236" i="9"/>
  <c r="G10236" i="9"/>
  <c r="I10236" i="9" s="1"/>
  <c r="F10236" i="9"/>
  <c r="H10235" i="9"/>
  <c r="G10235" i="9"/>
  <c r="I10235" i="9" s="1"/>
  <c r="F10235" i="9"/>
  <c r="H10234" i="9"/>
  <c r="G10234" i="9"/>
  <c r="I10234" i="9" s="1"/>
  <c r="F10234" i="9"/>
  <c r="H10233" i="9"/>
  <c r="G10233" i="9"/>
  <c r="I10233" i="9" s="1"/>
  <c r="F10233" i="9"/>
  <c r="H10232" i="9"/>
  <c r="G10232" i="9"/>
  <c r="I10232" i="9" s="1"/>
  <c r="F10232" i="9"/>
  <c r="H10231" i="9"/>
  <c r="G10231" i="9"/>
  <c r="I10231" i="9" s="1"/>
  <c r="F10231" i="9"/>
  <c r="H10230" i="9"/>
  <c r="G10230" i="9"/>
  <c r="I10230" i="9" s="1"/>
  <c r="F10230" i="9"/>
  <c r="H10229" i="9"/>
  <c r="G10229" i="9"/>
  <c r="I10229" i="9" s="1"/>
  <c r="F10229" i="9"/>
  <c r="H10228" i="9"/>
  <c r="G10228" i="9"/>
  <c r="I10228" i="9" s="1"/>
  <c r="F10228" i="9"/>
  <c r="H10227" i="9"/>
  <c r="G10227" i="9"/>
  <c r="I10227" i="9" s="1"/>
  <c r="F10227" i="9"/>
  <c r="H10226" i="9"/>
  <c r="G10226" i="9"/>
  <c r="I10226" i="9" s="1"/>
  <c r="F10226" i="9"/>
  <c r="H10225" i="9"/>
  <c r="G10225" i="9"/>
  <c r="I10225" i="9" s="1"/>
  <c r="F10225" i="9"/>
  <c r="H10224" i="9"/>
  <c r="G10224" i="9"/>
  <c r="I10224" i="9" s="1"/>
  <c r="F10224" i="9"/>
  <c r="H10223" i="9"/>
  <c r="G10223" i="9"/>
  <c r="I10223" i="9" s="1"/>
  <c r="F10223" i="9"/>
  <c r="H10222" i="9"/>
  <c r="G10222" i="9"/>
  <c r="I10222" i="9" s="1"/>
  <c r="F10222" i="9"/>
  <c r="H10221" i="9"/>
  <c r="G10221" i="9"/>
  <c r="I10221" i="9" s="1"/>
  <c r="F10221" i="9"/>
  <c r="H10220" i="9"/>
  <c r="G10220" i="9"/>
  <c r="I10220" i="9" s="1"/>
  <c r="F10220" i="9"/>
  <c r="H10219" i="9"/>
  <c r="G10219" i="9"/>
  <c r="I10219" i="9" s="1"/>
  <c r="F10219" i="9"/>
  <c r="H10218" i="9"/>
  <c r="G10218" i="9"/>
  <c r="I10218" i="9" s="1"/>
  <c r="F10218" i="9"/>
  <c r="H10217" i="9"/>
  <c r="G10217" i="9"/>
  <c r="I10217" i="9" s="1"/>
  <c r="F10217" i="9"/>
  <c r="H10216" i="9"/>
  <c r="G10216" i="9"/>
  <c r="I10216" i="9" s="1"/>
  <c r="F10216" i="9"/>
  <c r="H10215" i="9"/>
  <c r="G10215" i="9"/>
  <c r="I10215" i="9" s="1"/>
  <c r="F10215" i="9"/>
  <c r="H10214" i="9"/>
  <c r="G10214" i="9"/>
  <c r="I10214" i="9" s="1"/>
  <c r="F10214" i="9"/>
  <c r="H10213" i="9"/>
  <c r="G10213" i="9"/>
  <c r="I10213" i="9" s="1"/>
  <c r="F10213" i="9"/>
  <c r="H10212" i="9"/>
  <c r="G10212" i="9"/>
  <c r="I10212" i="9" s="1"/>
  <c r="F10212" i="9"/>
  <c r="H10211" i="9"/>
  <c r="G10211" i="9"/>
  <c r="I10211" i="9" s="1"/>
  <c r="F10211" i="9"/>
  <c r="H10210" i="9"/>
  <c r="G10210" i="9"/>
  <c r="I10210" i="9" s="1"/>
  <c r="F10210" i="9"/>
  <c r="H10209" i="9"/>
  <c r="G10209" i="9"/>
  <c r="I10209" i="9" s="1"/>
  <c r="F10209" i="9"/>
  <c r="H10208" i="9"/>
  <c r="G10208" i="9"/>
  <c r="I10208" i="9" s="1"/>
  <c r="F10208" i="9"/>
  <c r="H10207" i="9"/>
  <c r="G10207" i="9"/>
  <c r="I10207" i="9" s="1"/>
  <c r="F10207" i="9"/>
  <c r="H10206" i="9"/>
  <c r="G10206" i="9"/>
  <c r="I10206" i="9" s="1"/>
  <c r="F10206" i="9"/>
  <c r="H10205" i="9"/>
  <c r="G10205" i="9"/>
  <c r="I10205" i="9" s="1"/>
  <c r="F10205" i="9"/>
  <c r="H10204" i="9"/>
  <c r="G10204" i="9"/>
  <c r="I10204" i="9" s="1"/>
  <c r="F10204" i="9"/>
  <c r="H10203" i="9"/>
  <c r="G10203" i="9"/>
  <c r="I10203" i="9" s="1"/>
  <c r="F10203" i="9"/>
  <c r="H10202" i="9"/>
  <c r="G10202" i="9"/>
  <c r="I10202" i="9" s="1"/>
  <c r="F10202" i="9"/>
  <c r="H10201" i="9"/>
  <c r="G10201" i="9"/>
  <c r="I10201" i="9" s="1"/>
  <c r="F10201" i="9"/>
  <c r="H10200" i="9"/>
  <c r="G10200" i="9"/>
  <c r="I10200" i="9" s="1"/>
  <c r="F10200" i="9"/>
  <c r="H10199" i="9"/>
  <c r="G10199" i="9"/>
  <c r="I10199" i="9" s="1"/>
  <c r="F10199" i="9"/>
  <c r="H10198" i="9"/>
  <c r="G10198" i="9"/>
  <c r="I10198" i="9" s="1"/>
  <c r="F10198" i="9"/>
  <c r="H10197" i="9"/>
  <c r="G10197" i="9"/>
  <c r="I10197" i="9" s="1"/>
  <c r="F10197" i="9"/>
  <c r="H10196" i="9"/>
  <c r="G10196" i="9"/>
  <c r="I10196" i="9" s="1"/>
  <c r="F10196" i="9"/>
  <c r="H10195" i="9"/>
  <c r="G10195" i="9"/>
  <c r="I10195" i="9" s="1"/>
  <c r="F10195" i="9"/>
  <c r="H10194" i="9"/>
  <c r="G10194" i="9"/>
  <c r="I10194" i="9" s="1"/>
  <c r="F10194" i="9"/>
  <c r="H10193" i="9"/>
  <c r="G10193" i="9"/>
  <c r="I10193" i="9" s="1"/>
  <c r="F10193" i="9"/>
  <c r="H10192" i="9"/>
  <c r="G10192" i="9"/>
  <c r="I10192" i="9" s="1"/>
  <c r="F10192" i="9"/>
  <c r="H10191" i="9"/>
  <c r="G10191" i="9"/>
  <c r="I10191" i="9" s="1"/>
  <c r="F10191" i="9"/>
  <c r="H10190" i="9"/>
  <c r="G10190" i="9"/>
  <c r="I10190" i="9" s="1"/>
  <c r="F10190" i="9"/>
  <c r="H10189" i="9"/>
  <c r="G10189" i="9"/>
  <c r="I10189" i="9" s="1"/>
  <c r="F10189" i="9"/>
  <c r="H10188" i="9"/>
  <c r="G10188" i="9"/>
  <c r="I10188" i="9" s="1"/>
  <c r="F10188" i="9"/>
  <c r="H10187" i="9"/>
  <c r="G10187" i="9"/>
  <c r="I10187" i="9" s="1"/>
  <c r="F10187" i="9"/>
  <c r="H10186" i="9"/>
  <c r="G10186" i="9"/>
  <c r="I10186" i="9" s="1"/>
  <c r="F10186" i="9"/>
  <c r="H10185" i="9"/>
  <c r="G10185" i="9"/>
  <c r="I10185" i="9" s="1"/>
  <c r="F10185" i="9"/>
  <c r="H10184" i="9"/>
  <c r="G10184" i="9"/>
  <c r="I10184" i="9" s="1"/>
  <c r="F10184" i="9"/>
  <c r="H10183" i="9"/>
  <c r="G10183" i="9"/>
  <c r="I10183" i="9" s="1"/>
  <c r="F10183" i="9"/>
  <c r="H10182" i="9"/>
  <c r="G10182" i="9"/>
  <c r="I10182" i="9" s="1"/>
  <c r="F10182" i="9"/>
  <c r="H10181" i="9"/>
  <c r="G10181" i="9"/>
  <c r="I10181" i="9" s="1"/>
  <c r="F10181" i="9"/>
  <c r="H10180" i="9"/>
  <c r="G10180" i="9"/>
  <c r="I10180" i="9" s="1"/>
  <c r="F10180" i="9"/>
  <c r="H10179" i="9"/>
  <c r="G10179" i="9"/>
  <c r="I10179" i="9" s="1"/>
  <c r="F10179" i="9"/>
  <c r="H10178" i="9"/>
  <c r="G10178" i="9"/>
  <c r="I10178" i="9" s="1"/>
  <c r="F10178" i="9"/>
  <c r="H10177" i="9"/>
  <c r="G10177" i="9"/>
  <c r="I10177" i="9" s="1"/>
  <c r="F10177" i="9"/>
  <c r="H10176" i="9"/>
  <c r="G10176" i="9"/>
  <c r="I10176" i="9" s="1"/>
  <c r="F10176" i="9"/>
  <c r="H10175" i="9"/>
  <c r="G10175" i="9"/>
  <c r="I10175" i="9" s="1"/>
  <c r="F10175" i="9"/>
  <c r="H10174" i="9"/>
  <c r="G10174" i="9"/>
  <c r="I10174" i="9" s="1"/>
  <c r="F10174" i="9"/>
  <c r="H10173" i="9"/>
  <c r="G10173" i="9"/>
  <c r="I10173" i="9" s="1"/>
  <c r="F10173" i="9"/>
  <c r="H10172" i="9"/>
  <c r="G10172" i="9"/>
  <c r="I10172" i="9" s="1"/>
  <c r="F10172" i="9"/>
  <c r="H10171" i="9"/>
  <c r="G10171" i="9"/>
  <c r="I10171" i="9" s="1"/>
  <c r="F10171" i="9"/>
  <c r="H10170" i="9"/>
  <c r="G10170" i="9"/>
  <c r="I10170" i="9" s="1"/>
  <c r="F10170" i="9"/>
  <c r="H10169" i="9"/>
  <c r="G10169" i="9"/>
  <c r="I10169" i="9" s="1"/>
  <c r="F10169" i="9"/>
  <c r="H10168" i="9"/>
  <c r="G10168" i="9"/>
  <c r="I10168" i="9" s="1"/>
  <c r="F10168" i="9"/>
  <c r="H10167" i="9"/>
  <c r="G10167" i="9"/>
  <c r="I10167" i="9" s="1"/>
  <c r="F10167" i="9"/>
  <c r="H10166" i="9"/>
  <c r="G10166" i="9"/>
  <c r="I10166" i="9" s="1"/>
  <c r="F10166" i="9"/>
  <c r="H10165" i="9"/>
  <c r="G10165" i="9"/>
  <c r="I10165" i="9" s="1"/>
  <c r="F10165" i="9"/>
  <c r="H10164" i="9"/>
  <c r="G10164" i="9"/>
  <c r="I10164" i="9" s="1"/>
  <c r="F10164" i="9"/>
  <c r="H10163" i="9"/>
  <c r="G10163" i="9"/>
  <c r="I10163" i="9" s="1"/>
  <c r="F10163" i="9"/>
  <c r="H10162" i="9"/>
  <c r="G10162" i="9"/>
  <c r="I10162" i="9" s="1"/>
  <c r="F10162" i="9"/>
  <c r="H10161" i="9"/>
  <c r="G10161" i="9"/>
  <c r="I10161" i="9" s="1"/>
  <c r="F10161" i="9"/>
  <c r="H10160" i="9"/>
  <c r="G10160" i="9"/>
  <c r="I10160" i="9" s="1"/>
  <c r="F10160" i="9"/>
  <c r="H10159" i="9"/>
  <c r="G10159" i="9"/>
  <c r="I10159" i="9" s="1"/>
  <c r="F10159" i="9"/>
  <c r="H10158" i="9"/>
  <c r="G10158" i="9"/>
  <c r="I10158" i="9" s="1"/>
  <c r="F10158" i="9"/>
  <c r="H10157" i="9"/>
  <c r="G10157" i="9"/>
  <c r="I10157" i="9" s="1"/>
  <c r="F10157" i="9"/>
  <c r="H10156" i="9"/>
  <c r="G10156" i="9"/>
  <c r="I10156" i="9" s="1"/>
  <c r="F10156" i="9"/>
  <c r="H10155" i="9"/>
  <c r="G10155" i="9"/>
  <c r="I10155" i="9" s="1"/>
  <c r="F10155" i="9"/>
  <c r="H10154" i="9"/>
  <c r="G10154" i="9"/>
  <c r="I10154" i="9" s="1"/>
  <c r="F10154" i="9"/>
  <c r="H10153" i="9"/>
  <c r="G10153" i="9"/>
  <c r="I10153" i="9" s="1"/>
  <c r="F10153" i="9"/>
  <c r="H10152" i="9"/>
  <c r="G10152" i="9"/>
  <c r="I10152" i="9" s="1"/>
  <c r="F10152" i="9"/>
  <c r="H10151" i="9"/>
  <c r="G10151" i="9"/>
  <c r="I10151" i="9" s="1"/>
  <c r="F10151" i="9"/>
  <c r="H10150" i="9"/>
  <c r="G10150" i="9"/>
  <c r="I10150" i="9" s="1"/>
  <c r="F10150" i="9"/>
  <c r="H10149" i="9"/>
  <c r="G10149" i="9"/>
  <c r="I10149" i="9" s="1"/>
  <c r="F10149" i="9"/>
  <c r="H10148" i="9"/>
  <c r="G10148" i="9"/>
  <c r="I10148" i="9" s="1"/>
  <c r="F10148" i="9"/>
  <c r="H10147" i="9"/>
  <c r="G10147" i="9"/>
  <c r="I10147" i="9" s="1"/>
  <c r="F10147" i="9"/>
  <c r="H10146" i="9"/>
  <c r="G10146" i="9"/>
  <c r="I10146" i="9" s="1"/>
  <c r="F10146" i="9"/>
  <c r="H10145" i="9"/>
  <c r="G10145" i="9"/>
  <c r="I10145" i="9" s="1"/>
  <c r="F10145" i="9"/>
  <c r="H10144" i="9"/>
  <c r="G10144" i="9"/>
  <c r="I10144" i="9" s="1"/>
  <c r="F10144" i="9"/>
  <c r="H10143" i="9"/>
  <c r="G10143" i="9"/>
  <c r="I10143" i="9" s="1"/>
  <c r="F10143" i="9"/>
  <c r="H10142" i="9"/>
  <c r="G10142" i="9"/>
  <c r="I10142" i="9" s="1"/>
  <c r="F10142" i="9"/>
  <c r="H10141" i="9"/>
  <c r="G10141" i="9"/>
  <c r="I10141" i="9" s="1"/>
  <c r="F10141" i="9"/>
  <c r="H10140" i="9"/>
  <c r="G10140" i="9"/>
  <c r="I10140" i="9" s="1"/>
  <c r="F10140" i="9"/>
  <c r="H10139" i="9"/>
  <c r="G10139" i="9"/>
  <c r="I10139" i="9" s="1"/>
  <c r="F10139" i="9"/>
  <c r="H10138" i="9"/>
  <c r="G10138" i="9"/>
  <c r="I10138" i="9" s="1"/>
  <c r="F10138" i="9"/>
  <c r="H10137" i="9"/>
  <c r="G10137" i="9"/>
  <c r="I10137" i="9" s="1"/>
  <c r="F10137" i="9"/>
  <c r="H10136" i="9"/>
  <c r="G10136" i="9"/>
  <c r="I10136" i="9" s="1"/>
  <c r="F10136" i="9"/>
  <c r="H10135" i="9"/>
  <c r="G10135" i="9"/>
  <c r="I10135" i="9" s="1"/>
  <c r="F10135" i="9"/>
  <c r="H10134" i="9"/>
  <c r="G10134" i="9"/>
  <c r="I10134" i="9" s="1"/>
  <c r="F10134" i="9"/>
  <c r="H10133" i="9"/>
  <c r="G10133" i="9"/>
  <c r="I10133" i="9" s="1"/>
  <c r="F10133" i="9"/>
  <c r="H10132" i="9"/>
  <c r="G10132" i="9"/>
  <c r="I10132" i="9" s="1"/>
  <c r="F10132" i="9"/>
  <c r="H10131" i="9"/>
  <c r="G10131" i="9"/>
  <c r="I10131" i="9" s="1"/>
  <c r="F10131" i="9"/>
  <c r="H10130" i="9"/>
  <c r="G10130" i="9"/>
  <c r="I10130" i="9" s="1"/>
  <c r="F10130" i="9"/>
  <c r="H10129" i="9"/>
  <c r="G10129" i="9"/>
  <c r="I10129" i="9" s="1"/>
  <c r="F10129" i="9"/>
  <c r="H10128" i="9"/>
  <c r="G10128" i="9"/>
  <c r="I10128" i="9" s="1"/>
  <c r="F10128" i="9"/>
  <c r="H10127" i="9"/>
  <c r="G10127" i="9"/>
  <c r="I10127" i="9" s="1"/>
  <c r="F10127" i="9"/>
  <c r="H10126" i="9"/>
  <c r="G10126" i="9"/>
  <c r="I10126" i="9" s="1"/>
  <c r="F10126" i="9"/>
  <c r="H10125" i="9"/>
  <c r="G10125" i="9"/>
  <c r="I10125" i="9" s="1"/>
  <c r="F10125" i="9"/>
  <c r="H10124" i="9"/>
  <c r="G10124" i="9"/>
  <c r="I10124" i="9" s="1"/>
  <c r="F10124" i="9"/>
  <c r="H10123" i="9"/>
  <c r="G10123" i="9"/>
  <c r="I10123" i="9" s="1"/>
  <c r="F10123" i="9"/>
  <c r="H10122" i="9"/>
  <c r="G10122" i="9"/>
  <c r="I10122" i="9" s="1"/>
  <c r="F10122" i="9"/>
  <c r="H10121" i="9"/>
  <c r="G10121" i="9"/>
  <c r="I10121" i="9" s="1"/>
  <c r="F10121" i="9"/>
  <c r="H10120" i="9"/>
  <c r="G10120" i="9"/>
  <c r="I10120" i="9" s="1"/>
  <c r="F10120" i="9"/>
  <c r="H10119" i="9"/>
  <c r="G10119" i="9"/>
  <c r="I10119" i="9" s="1"/>
  <c r="F10119" i="9"/>
  <c r="H10118" i="9"/>
  <c r="G10118" i="9"/>
  <c r="I10118" i="9" s="1"/>
  <c r="F10118" i="9"/>
  <c r="H10117" i="9"/>
  <c r="G10117" i="9"/>
  <c r="I10117" i="9" s="1"/>
  <c r="F10117" i="9"/>
  <c r="H10116" i="9"/>
  <c r="G10116" i="9"/>
  <c r="I10116" i="9" s="1"/>
  <c r="F10116" i="9"/>
  <c r="H10115" i="9"/>
  <c r="G10115" i="9"/>
  <c r="I10115" i="9" s="1"/>
  <c r="F10115" i="9"/>
  <c r="H10114" i="9"/>
  <c r="G10114" i="9"/>
  <c r="I10114" i="9" s="1"/>
  <c r="F10114" i="9"/>
  <c r="H10113" i="9"/>
  <c r="G10113" i="9"/>
  <c r="I10113" i="9" s="1"/>
  <c r="F10113" i="9"/>
  <c r="H10112" i="9"/>
  <c r="G10112" i="9"/>
  <c r="I10112" i="9" s="1"/>
  <c r="F10112" i="9"/>
  <c r="H10111" i="9"/>
  <c r="G10111" i="9"/>
  <c r="I10111" i="9" s="1"/>
  <c r="F10111" i="9"/>
  <c r="H10110" i="9"/>
  <c r="G10110" i="9"/>
  <c r="I10110" i="9" s="1"/>
  <c r="F10110" i="9"/>
  <c r="H10109" i="9"/>
  <c r="G10109" i="9"/>
  <c r="I10109" i="9" s="1"/>
  <c r="F10109" i="9"/>
  <c r="H10108" i="9"/>
  <c r="G10108" i="9"/>
  <c r="I10108" i="9" s="1"/>
  <c r="F10108" i="9"/>
  <c r="H10107" i="9"/>
  <c r="G10107" i="9"/>
  <c r="I10107" i="9" s="1"/>
  <c r="F10107" i="9"/>
  <c r="H10106" i="9"/>
  <c r="G10106" i="9"/>
  <c r="I10106" i="9" s="1"/>
  <c r="F10106" i="9"/>
  <c r="H10105" i="9"/>
  <c r="G10105" i="9"/>
  <c r="I10105" i="9" s="1"/>
  <c r="F10105" i="9"/>
  <c r="H10104" i="9"/>
  <c r="G10104" i="9"/>
  <c r="I10104" i="9" s="1"/>
  <c r="F10104" i="9"/>
  <c r="H10103" i="9"/>
  <c r="G10103" i="9"/>
  <c r="I10103" i="9" s="1"/>
  <c r="F10103" i="9"/>
  <c r="H10102" i="9"/>
  <c r="G10102" i="9"/>
  <c r="I10102" i="9" s="1"/>
  <c r="F10102" i="9"/>
  <c r="H10101" i="9"/>
  <c r="G10101" i="9"/>
  <c r="I10101" i="9" s="1"/>
  <c r="F10101" i="9"/>
  <c r="H10100" i="9"/>
  <c r="G10100" i="9"/>
  <c r="I10100" i="9" s="1"/>
  <c r="F10100" i="9"/>
  <c r="H10099" i="9"/>
  <c r="G10099" i="9"/>
  <c r="I10099" i="9" s="1"/>
  <c r="F10099" i="9"/>
  <c r="H10098" i="9"/>
  <c r="G10098" i="9"/>
  <c r="I10098" i="9" s="1"/>
  <c r="F10098" i="9"/>
  <c r="H10097" i="9"/>
  <c r="G10097" i="9"/>
  <c r="I10097" i="9" s="1"/>
  <c r="F10097" i="9"/>
  <c r="H10096" i="9"/>
  <c r="G10096" i="9"/>
  <c r="I10096" i="9" s="1"/>
  <c r="F10096" i="9"/>
  <c r="H10095" i="9"/>
  <c r="G10095" i="9"/>
  <c r="I10095" i="9" s="1"/>
  <c r="F10095" i="9"/>
  <c r="H10094" i="9"/>
  <c r="G10094" i="9"/>
  <c r="I10094" i="9" s="1"/>
  <c r="F10094" i="9"/>
  <c r="H10093" i="9"/>
  <c r="G10093" i="9"/>
  <c r="I10093" i="9" s="1"/>
  <c r="F10093" i="9"/>
  <c r="H10092" i="9"/>
  <c r="G10092" i="9"/>
  <c r="I10092" i="9" s="1"/>
  <c r="F10092" i="9"/>
  <c r="H10091" i="9"/>
  <c r="G10091" i="9"/>
  <c r="I10091" i="9" s="1"/>
  <c r="F10091" i="9"/>
  <c r="H10090" i="9"/>
  <c r="G10090" i="9"/>
  <c r="I10090" i="9" s="1"/>
  <c r="F10090" i="9"/>
  <c r="H10089" i="9"/>
  <c r="G10089" i="9"/>
  <c r="I10089" i="9" s="1"/>
  <c r="F10089" i="9"/>
  <c r="H10088" i="9"/>
  <c r="G10088" i="9"/>
  <c r="I10088" i="9" s="1"/>
  <c r="F10088" i="9"/>
  <c r="H10087" i="9"/>
  <c r="G10087" i="9"/>
  <c r="I10087" i="9" s="1"/>
  <c r="F10087" i="9"/>
  <c r="H10086" i="9"/>
  <c r="G10086" i="9"/>
  <c r="I10086" i="9" s="1"/>
  <c r="F10086" i="9"/>
  <c r="H10085" i="9"/>
  <c r="G10085" i="9"/>
  <c r="I10085" i="9" s="1"/>
  <c r="F10085" i="9"/>
  <c r="H10084" i="9"/>
  <c r="G10084" i="9"/>
  <c r="I10084" i="9" s="1"/>
  <c r="F10084" i="9"/>
  <c r="H10083" i="9"/>
  <c r="G10083" i="9"/>
  <c r="I10083" i="9" s="1"/>
  <c r="F10083" i="9"/>
  <c r="H10082" i="9"/>
  <c r="G10082" i="9"/>
  <c r="I10082" i="9" s="1"/>
  <c r="F10082" i="9"/>
  <c r="H10081" i="9"/>
  <c r="G10081" i="9"/>
  <c r="I10081" i="9" s="1"/>
  <c r="F10081" i="9"/>
  <c r="H10080" i="9"/>
  <c r="G10080" i="9"/>
  <c r="I10080" i="9" s="1"/>
  <c r="F10080" i="9"/>
  <c r="H10079" i="9"/>
  <c r="G10079" i="9"/>
  <c r="I10079" i="9" s="1"/>
  <c r="F10079" i="9"/>
  <c r="H10078" i="9"/>
  <c r="G10078" i="9"/>
  <c r="I10078" i="9" s="1"/>
  <c r="F10078" i="9"/>
  <c r="H10077" i="9"/>
  <c r="G10077" i="9"/>
  <c r="I10077" i="9" s="1"/>
  <c r="F10077" i="9"/>
  <c r="H10076" i="9"/>
  <c r="G10076" i="9"/>
  <c r="I10076" i="9" s="1"/>
  <c r="F10076" i="9"/>
  <c r="H10075" i="9"/>
  <c r="G10075" i="9"/>
  <c r="I10075" i="9" s="1"/>
  <c r="F10075" i="9"/>
  <c r="H10074" i="9"/>
  <c r="G10074" i="9"/>
  <c r="I10074" i="9" s="1"/>
  <c r="F10074" i="9"/>
  <c r="H10073" i="9"/>
  <c r="G10073" i="9"/>
  <c r="I10073" i="9" s="1"/>
  <c r="F10073" i="9"/>
  <c r="H10072" i="9"/>
  <c r="G10072" i="9"/>
  <c r="I10072" i="9" s="1"/>
  <c r="F10072" i="9"/>
  <c r="H10071" i="9"/>
  <c r="G10071" i="9"/>
  <c r="I10071" i="9" s="1"/>
  <c r="F10071" i="9"/>
  <c r="H10070" i="9"/>
  <c r="G10070" i="9"/>
  <c r="I10070" i="9" s="1"/>
  <c r="F10070" i="9"/>
  <c r="H10069" i="9"/>
  <c r="G10069" i="9"/>
  <c r="I10069" i="9" s="1"/>
  <c r="F10069" i="9"/>
  <c r="H10068" i="9"/>
  <c r="G10068" i="9"/>
  <c r="I10068" i="9" s="1"/>
  <c r="F10068" i="9"/>
  <c r="H10067" i="9"/>
  <c r="G10067" i="9"/>
  <c r="I10067" i="9" s="1"/>
  <c r="F10067" i="9"/>
  <c r="H10066" i="9"/>
  <c r="G10066" i="9"/>
  <c r="I10066" i="9" s="1"/>
  <c r="F10066" i="9"/>
  <c r="H10065" i="9"/>
  <c r="G10065" i="9"/>
  <c r="I10065" i="9" s="1"/>
  <c r="F10065" i="9"/>
  <c r="H10064" i="9"/>
  <c r="G10064" i="9"/>
  <c r="I10064" i="9" s="1"/>
  <c r="F10064" i="9"/>
  <c r="H10063" i="9"/>
  <c r="G10063" i="9"/>
  <c r="I10063" i="9" s="1"/>
  <c r="F10063" i="9"/>
  <c r="H10062" i="9"/>
  <c r="G10062" i="9"/>
  <c r="I10062" i="9" s="1"/>
  <c r="F10062" i="9"/>
  <c r="H10061" i="9"/>
  <c r="G10061" i="9"/>
  <c r="I10061" i="9" s="1"/>
  <c r="F10061" i="9"/>
  <c r="H10060" i="9"/>
  <c r="G10060" i="9"/>
  <c r="I10060" i="9" s="1"/>
  <c r="F10060" i="9"/>
  <c r="H10059" i="9"/>
  <c r="G10059" i="9"/>
  <c r="I10059" i="9" s="1"/>
  <c r="F10059" i="9"/>
  <c r="H10058" i="9"/>
  <c r="G10058" i="9"/>
  <c r="I10058" i="9" s="1"/>
  <c r="F10058" i="9"/>
  <c r="H10057" i="9"/>
  <c r="G10057" i="9"/>
  <c r="I10057" i="9" s="1"/>
  <c r="F10057" i="9"/>
  <c r="H10056" i="9"/>
  <c r="G10056" i="9"/>
  <c r="I10056" i="9" s="1"/>
  <c r="F10056" i="9"/>
  <c r="H10055" i="9"/>
  <c r="G10055" i="9"/>
  <c r="I10055" i="9" s="1"/>
  <c r="F10055" i="9"/>
  <c r="H10054" i="9"/>
  <c r="G10054" i="9"/>
  <c r="I10054" i="9" s="1"/>
  <c r="F10054" i="9"/>
  <c r="H10053" i="9"/>
  <c r="G10053" i="9"/>
  <c r="I10053" i="9" s="1"/>
  <c r="F10053" i="9"/>
  <c r="H10052" i="9"/>
  <c r="G10052" i="9"/>
  <c r="I10052" i="9" s="1"/>
  <c r="F10052" i="9"/>
  <c r="H10051" i="9"/>
  <c r="G10051" i="9"/>
  <c r="I10051" i="9" s="1"/>
  <c r="F10051" i="9"/>
  <c r="H10050" i="9"/>
  <c r="G10050" i="9"/>
  <c r="I10050" i="9" s="1"/>
  <c r="F10050" i="9"/>
  <c r="H10049" i="9"/>
  <c r="G10049" i="9"/>
  <c r="I10049" i="9" s="1"/>
  <c r="F10049" i="9"/>
  <c r="H10048" i="9"/>
  <c r="G10048" i="9"/>
  <c r="I10048" i="9" s="1"/>
  <c r="F10048" i="9"/>
  <c r="H10047" i="9"/>
  <c r="G10047" i="9"/>
  <c r="I10047" i="9" s="1"/>
  <c r="F10047" i="9"/>
  <c r="H10046" i="9"/>
  <c r="G10046" i="9"/>
  <c r="I10046" i="9" s="1"/>
  <c r="F10046" i="9"/>
  <c r="H10045" i="9"/>
  <c r="G10045" i="9"/>
  <c r="I10045" i="9" s="1"/>
  <c r="F10045" i="9"/>
  <c r="H10044" i="9"/>
  <c r="G10044" i="9"/>
  <c r="I10044" i="9" s="1"/>
  <c r="F10044" i="9"/>
  <c r="H10043" i="9"/>
  <c r="G10043" i="9"/>
  <c r="I10043" i="9" s="1"/>
  <c r="F10043" i="9"/>
  <c r="H10042" i="9"/>
  <c r="G10042" i="9"/>
  <c r="I10042" i="9" s="1"/>
  <c r="F10042" i="9"/>
  <c r="H10041" i="9"/>
  <c r="G10041" i="9"/>
  <c r="I10041" i="9" s="1"/>
  <c r="F10041" i="9"/>
  <c r="H10040" i="9"/>
  <c r="G10040" i="9"/>
  <c r="I10040" i="9" s="1"/>
  <c r="F10040" i="9"/>
  <c r="H10039" i="9"/>
  <c r="G10039" i="9"/>
  <c r="I10039" i="9" s="1"/>
  <c r="F10039" i="9"/>
  <c r="H10038" i="9"/>
  <c r="G10038" i="9"/>
  <c r="I10038" i="9" s="1"/>
  <c r="F10038" i="9"/>
  <c r="H10037" i="9"/>
  <c r="G10037" i="9"/>
  <c r="I10037" i="9" s="1"/>
  <c r="F10037" i="9"/>
  <c r="H10036" i="9"/>
  <c r="G10036" i="9"/>
  <c r="I10036" i="9" s="1"/>
  <c r="F10036" i="9"/>
  <c r="H10035" i="9"/>
  <c r="G10035" i="9"/>
  <c r="I10035" i="9" s="1"/>
  <c r="F10035" i="9"/>
  <c r="H10034" i="9"/>
  <c r="G10034" i="9"/>
  <c r="I10034" i="9" s="1"/>
  <c r="F10034" i="9"/>
  <c r="H10033" i="9"/>
  <c r="G10033" i="9"/>
  <c r="I10033" i="9" s="1"/>
  <c r="F10033" i="9"/>
  <c r="H10032" i="9"/>
  <c r="G10032" i="9"/>
  <c r="I10032" i="9" s="1"/>
  <c r="F10032" i="9"/>
  <c r="H10031" i="9"/>
  <c r="G10031" i="9"/>
  <c r="I10031" i="9" s="1"/>
  <c r="F10031" i="9"/>
  <c r="H10030" i="9"/>
  <c r="G10030" i="9"/>
  <c r="I10030" i="9" s="1"/>
  <c r="F10030" i="9"/>
  <c r="H10029" i="9"/>
  <c r="G10029" i="9"/>
  <c r="I10029" i="9" s="1"/>
  <c r="F10029" i="9"/>
  <c r="H10028" i="9"/>
  <c r="G10028" i="9"/>
  <c r="I10028" i="9" s="1"/>
  <c r="F10028" i="9"/>
  <c r="H10027" i="9"/>
  <c r="G10027" i="9"/>
  <c r="I10027" i="9" s="1"/>
  <c r="F10027" i="9"/>
  <c r="H10026" i="9"/>
  <c r="G10026" i="9"/>
  <c r="I10026" i="9" s="1"/>
  <c r="F10026" i="9"/>
  <c r="H10025" i="9"/>
  <c r="G10025" i="9"/>
  <c r="I10025" i="9" s="1"/>
  <c r="F10025" i="9"/>
  <c r="H10024" i="9"/>
  <c r="G10024" i="9"/>
  <c r="I10024" i="9" s="1"/>
  <c r="F10024" i="9"/>
  <c r="H10023" i="9"/>
  <c r="G10023" i="9"/>
  <c r="I10023" i="9" s="1"/>
  <c r="F10023" i="9"/>
  <c r="H10022" i="9"/>
  <c r="G10022" i="9"/>
  <c r="I10022" i="9" s="1"/>
  <c r="F10022" i="9"/>
  <c r="H10021" i="9"/>
  <c r="G10021" i="9"/>
  <c r="I10021" i="9" s="1"/>
  <c r="F10021" i="9"/>
  <c r="H10020" i="9"/>
  <c r="G10020" i="9"/>
  <c r="I10020" i="9" s="1"/>
  <c r="F10020" i="9"/>
  <c r="H10019" i="9"/>
  <c r="G10019" i="9"/>
  <c r="I10019" i="9" s="1"/>
  <c r="F10019" i="9"/>
  <c r="H10018" i="9"/>
  <c r="G10018" i="9"/>
  <c r="I10018" i="9" s="1"/>
  <c r="F10018" i="9"/>
  <c r="H10017" i="9"/>
  <c r="G10017" i="9"/>
  <c r="I10017" i="9" s="1"/>
  <c r="F10017" i="9"/>
  <c r="H10016" i="9"/>
  <c r="G10016" i="9"/>
  <c r="I10016" i="9" s="1"/>
  <c r="F10016" i="9"/>
  <c r="H10015" i="9"/>
  <c r="G10015" i="9"/>
  <c r="I10015" i="9" s="1"/>
  <c r="F10015" i="9"/>
  <c r="H10014" i="9"/>
  <c r="G10014" i="9"/>
  <c r="I10014" i="9" s="1"/>
  <c r="F10014" i="9"/>
  <c r="H10013" i="9"/>
  <c r="G10013" i="9"/>
  <c r="I10013" i="9" s="1"/>
  <c r="F10013" i="9"/>
  <c r="H10012" i="9"/>
  <c r="G10012" i="9"/>
  <c r="I10012" i="9" s="1"/>
  <c r="F10012" i="9"/>
  <c r="H10011" i="9"/>
  <c r="G10011" i="9"/>
  <c r="I10011" i="9" s="1"/>
  <c r="F10011" i="9"/>
  <c r="H10010" i="9"/>
  <c r="G10010" i="9"/>
  <c r="I10010" i="9" s="1"/>
  <c r="F10010" i="9"/>
  <c r="H10009" i="9"/>
  <c r="G10009" i="9"/>
  <c r="I10009" i="9" s="1"/>
  <c r="F10009" i="9"/>
  <c r="H10008" i="9"/>
  <c r="G10008" i="9"/>
  <c r="I10008" i="9" s="1"/>
  <c r="F10008" i="9"/>
  <c r="H10007" i="9"/>
  <c r="G10007" i="9"/>
  <c r="I10007" i="9" s="1"/>
  <c r="F10007" i="9"/>
  <c r="H10006" i="9"/>
  <c r="G10006" i="9"/>
  <c r="I10006" i="9" s="1"/>
  <c r="F10006" i="9"/>
  <c r="H10005" i="9"/>
  <c r="G10005" i="9"/>
  <c r="I10005" i="9" s="1"/>
  <c r="F10005" i="9"/>
  <c r="H10004" i="9"/>
  <c r="G10004" i="9"/>
  <c r="I10004" i="9" s="1"/>
  <c r="F10004" i="9"/>
  <c r="H10003" i="9"/>
  <c r="G10003" i="9"/>
  <c r="I10003" i="9" s="1"/>
  <c r="F10003" i="9"/>
  <c r="H10002" i="9"/>
  <c r="G10002" i="9"/>
  <c r="I10002" i="9" s="1"/>
  <c r="F10002" i="9"/>
  <c r="H10001" i="9"/>
  <c r="G10001" i="9"/>
  <c r="I10001" i="9" s="1"/>
  <c r="F10001" i="9"/>
  <c r="H10000" i="9"/>
  <c r="G10000" i="9"/>
  <c r="I10000" i="9" s="1"/>
  <c r="F10000" i="9"/>
  <c r="H9999" i="9"/>
  <c r="G9999" i="9"/>
  <c r="I9999" i="9" s="1"/>
  <c r="F9999" i="9"/>
  <c r="H9998" i="9"/>
  <c r="G9998" i="9"/>
  <c r="I9998" i="9" s="1"/>
  <c r="F9998" i="9"/>
  <c r="H9997" i="9"/>
  <c r="G9997" i="9"/>
  <c r="I9997" i="9" s="1"/>
  <c r="F9997" i="9"/>
  <c r="H9996" i="9"/>
  <c r="G9996" i="9"/>
  <c r="I9996" i="9" s="1"/>
  <c r="F9996" i="9"/>
  <c r="H9995" i="9"/>
  <c r="G9995" i="9"/>
  <c r="I9995" i="9" s="1"/>
  <c r="F9995" i="9"/>
  <c r="H9994" i="9"/>
  <c r="G9994" i="9"/>
  <c r="I9994" i="9" s="1"/>
  <c r="F9994" i="9"/>
  <c r="H9993" i="9"/>
  <c r="G9993" i="9"/>
  <c r="I9993" i="9" s="1"/>
  <c r="F9993" i="9"/>
  <c r="H9992" i="9"/>
  <c r="G9992" i="9"/>
  <c r="I9992" i="9" s="1"/>
  <c r="F9992" i="9"/>
  <c r="H9991" i="9"/>
  <c r="G9991" i="9"/>
  <c r="I9991" i="9" s="1"/>
  <c r="F9991" i="9"/>
  <c r="H9990" i="9"/>
  <c r="G9990" i="9"/>
  <c r="I9990" i="9" s="1"/>
  <c r="F9990" i="9"/>
  <c r="H9989" i="9"/>
  <c r="G9989" i="9"/>
  <c r="I9989" i="9" s="1"/>
  <c r="F9989" i="9"/>
  <c r="H9988" i="9"/>
  <c r="G9988" i="9"/>
  <c r="I9988" i="9" s="1"/>
  <c r="F9988" i="9"/>
  <c r="H9987" i="9"/>
  <c r="G9987" i="9"/>
  <c r="I9987" i="9" s="1"/>
  <c r="F9987" i="9"/>
  <c r="H9986" i="9"/>
  <c r="G9986" i="9"/>
  <c r="I9986" i="9" s="1"/>
  <c r="F9986" i="9"/>
  <c r="H9985" i="9"/>
  <c r="G9985" i="9"/>
  <c r="I9985" i="9" s="1"/>
  <c r="F9985" i="9"/>
  <c r="H9984" i="9"/>
  <c r="G9984" i="9"/>
  <c r="I9984" i="9" s="1"/>
  <c r="F9984" i="9"/>
  <c r="H9983" i="9"/>
  <c r="G9983" i="9"/>
  <c r="I9983" i="9" s="1"/>
  <c r="F9983" i="9"/>
  <c r="H9982" i="9"/>
  <c r="G9982" i="9"/>
  <c r="I9982" i="9" s="1"/>
  <c r="F9982" i="9"/>
  <c r="H9981" i="9"/>
  <c r="G9981" i="9"/>
  <c r="I9981" i="9" s="1"/>
  <c r="F9981" i="9"/>
  <c r="H9980" i="9"/>
  <c r="G9980" i="9"/>
  <c r="I9980" i="9" s="1"/>
  <c r="F9980" i="9"/>
  <c r="H9979" i="9"/>
  <c r="G9979" i="9"/>
  <c r="I9979" i="9" s="1"/>
  <c r="F9979" i="9"/>
  <c r="H9978" i="9"/>
  <c r="G9978" i="9"/>
  <c r="I9978" i="9" s="1"/>
  <c r="F9978" i="9"/>
  <c r="H9977" i="9"/>
  <c r="G9977" i="9"/>
  <c r="I9977" i="9" s="1"/>
  <c r="F9977" i="9"/>
  <c r="H9976" i="9"/>
  <c r="G9976" i="9"/>
  <c r="I9976" i="9" s="1"/>
  <c r="F9976" i="9"/>
  <c r="H9975" i="9"/>
  <c r="G9975" i="9"/>
  <c r="I9975" i="9" s="1"/>
  <c r="F9975" i="9"/>
  <c r="H9974" i="9"/>
  <c r="G9974" i="9"/>
  <c r="I9974" i="9" s="1"/>
  <c r="F9974" i="9"/>
  <c r="H9973" i="9"/>
  <c r="G9973" i="9"/>
  <c r="I9973" i="9" s="1"/>
  <c r="F9973" i="9"/>
  <c r="H9972" i="9"/>
  <c r="G9972" i="9"/>
  <c r="I9972" i="9" s="1"/>
  <c r="F9972" i="9"/>
  <c r="H9971" i="9"/>
  <c r="G9971" i="9"/>
  <c r="I9971" i="9" s="1"/>
  <c r="F9971" i="9"/>
  <c r="H9970" i="9"/>
  <c r="G9970" i="9"/>
  <c r="I9970" i="9" s="1"/>
  <c r="F9970" i="9"/>
  <c r="H9969" i="9"/>
  <c r="G9969" i="9"/>
  <c r="I9969" i="9" s="1"/>
  <c r="F9969" i="9"/>
  <c r="H9968" i="9"/>
  <c r="G9968" i="9"/>
  <c r="I9968" i="9" s="1"/>
  <c r="F9968" i="9"/>
  <c r="H9967" i="9"/>
  <c r="G9967" i="9"/>
  <c r="I9967" i="9" s="1"/>
  <c r="F9967" i="9"/>
  <c r="H9966" i="9"/>
  <c r="G9966" i="9"/>
  <c r="I9966" i="9" s="1"/>
  <c r="F9966" i="9"/>
  <c r="H9965" i="9"/>
  <c r="G9965" i="9"/>
  <c r="I9965" i="9" s="1"/>
  <c r="F9965" i="9"/>
  <c r="H9964" i="9"/>
  <c r="G9964" i="9"/>
  <c r="I9964" i="9" s="1"/>
  <c r="F9964" i="9"/>
  <c r="H9963" i="9"/>
  <c r="G9963" i="9"/>
  <c r="I9963" i="9" s="1"/>
  <c r="F9963" i="9"/>
  <c r="H9962" i="9"/>
  <c r="G9962" i="9"/>
  <c r="I9962" i="9" s="1"/>
  <c r="F9962" i="9"/>
  <c r="H9961" i="9"/>
  <c r="G9961" i="9"/>
  <c r="I9961" i="9" s="1"/>
  <c r="F9961" i="9"/>
  <c r="H9960" i="9"/>
  <c r="G9960" i="9"/>
  <c r="I9960" i="9" s="1"/>
  <c r="F9960" i="9"/>
  <c r="H9959" i="9"/>
  <c r="G9959" i="9"/>
  <c r="I9959" i="9" s="1"/>
  <c r="F9959" i="9"/>
  <c r="H9958" i="9"/>
  <c r="G9958" i="9"/>
  <c r="I9958" i="9" s="1"/>
  <c r="F9958" i="9"/>
  <c r="H9957" i="9"/>
  <c r="G9957" i="9"/>
  <c r="I9957" i="9" s="1"/>
  <c r="F9957" i="9"/>
  <c r="H9956" i="9"/>
  <c r="G9956" i="9"/>
  <c r="I9956" i="9" s="1"/>
  <c r="F9956" i="9"/>
  <c r="H9955" i="9"/>
  <c r="G9955" i="9"/>
  <c r="I9955" i="9" s="1"/>
  <c r="F9955" i="9"/>
  <c r="H9954" i="9"/>
  <c r="G9954" i="9"/>
  <c r="I9954" i="9" s="1"/>
  <c r="F9954" i="9"/>
  <c r="H9953" i="9"/>
  <c r="G9953" i="9"/>
  <c r="I9953" i="9" s="1"/>
  <c r="F9953" i="9"/>
  <c r="H9952" i="9"/>
  <c r="G9952" i="9"/>
  <c r="I9952" i="9" s="1"/>
  <c r="F9952" i="9"/>
  <c r="H9951" i="9"/>
  <c r="G9951" i="9"/>
  <c r="I9951" i="9" s="1"/>
  <c r="F9951" i="9"/>
  <c r="H9950" i="9"/>
  <c r="G9950" i="9"/>
  <c r="I9950" i="9" s="1"/>
  <c r="F9950" i="9"/>
  <c r="H9949" i="9"/>
  <c r="G9949" i="9"/>
  <c r="I9949" i="9" s="1"/>
  <c r="F9949" i="9"/>
  <c r="H9948" i="9"/>
  <c r="G9948" i="9"/>
  <c r="I9948" i="9" s="1"/>
  <c r="F9948" i="9"/>
  <c r="H9947" i="9"/>
  <c r="G9947" i="9"/>
  <c r="I9947" i="9" s="1"/>
  <c r="F9947" i="9"/>
  <c r="H9946" i="9"/>
  <c r="G9946" i="9"/>
  <c r="I9946" i="9" s="1"/>
  <c r="F9946" i="9"/>
  <c r="H9945" i="9"/>
  <c r="G9945" i="9"/>
  <c r="I9945" i="9" s="1"/>
  <c r="F9945" i="9"/>
  <c r="H9944" i="9"/>
  <c r="G9944" i="9"/>
  <c r="I9944" i="9" s="1"/>
  <c r="F9944" i="9"/>
  <c r="H9943" i="9"/>
  <c r="G9943" i="9"/>
  <c r="I9943" i="9" s="1"/>
  <c r="F9943" i="9"/>
  <c r="H9942" i="9"/>
  <c r="G9942" i="9"/>
  <c r="I9942" i="9" s="1"/>
  <c r="F9942" i="9"/>
  <c r="H9941" i="9"/>
  <c r="G9941" i="9"/>
  <c r="I9941" i="9" s="1"/>
  <c r="F9941" i="9"/>
  <c r="H9940" i="9"/>
  <c r="G9940" i="9"/>
  <c r="I9940" i="9" s="1"/>
  <c r="F9940" i="9"/>
  <c r="H9939" i="9"/>
  <c r="G9939" i="9"/>
  <c r="I9939" i="9" s="1"/>
  <c r="F9939" i="9"/>
  <c r="H9938" i="9"/>
  <c r="G9938" i="9"/>
  <c r="I9938" i="9" s="1"/>
  <c r="F9938" i="9"/>
  <c r="H9937" i="9"/>
  <c r="G9937" i="9"/>
  <c r="I9937" i="9" s="1"/>
  <c r="F9937" i="9"/>
  <c r="H9936" i="9"/>
  <c r="G9936" i="9"/>
  <c r="I9936" i="9" s="1"/>
  <c r="F9936" i="9"/>
  <c r="H9935" i="9"/>
  <c r="G9935" i="9"/>
  <c r="I9935" i="9" s="1"/>
  <c r="F9935" i="9"/>
  <c r="H9934" i="9"/>
  <c r="G9934" i="9"/>
  <c r="I9934" i="9" s="1"/>
  <c r="F9934" i="9"/>
  <c r="H9933" i="9"/>
  <c r="G9933" i="9"/>
  <c r="I9933" i="9" s="1"/>
  <c r="F9933" i="9"/>
  <c r="H9932" i="9"/>
  <c r="G9932" i="9"/>
  <c r="I9932" i="9" s="1"/>
  <c r="F9932" i="9"/>
  <c r="H9931" i="9"/>
  <c r="G9931" i="9"/>
  <c r="I9931" i="9" s="1"/>
  <c r="F9931" i="9"/>
  <c r="H9930" i="9"/>
  <c r="G9930" i="9"/>
  <c r="I9930" i="9" s="1"/>
  <c r="F9930" i="9"/>
  <c r="H9929" i="9"/>
  <c r="G9929" i="9"/>
  <c r="I9929" i="9" s="1"/>
  <c r="F9929" i="9"/>
  <c r="H9928" i="9"/>
  <c r="G9928" i="9"/>
  <c r="I9928" i="9" s="1"/>
  <c r="F9928" i="9"/>
  <c r="H9927" i="9"/>
  <c r="G9927" i="9"/>
  <c r="I9927" i="9" s="1"/>
  <c r="F9927" i="9"/>
  <c r="H9926" i="9"/>
  <c r="G9926" i="9"/>
  <c r="I9926" i="9" s="1"/>
  <c r="F9926" i="9"/>
  <c r="H9925" i="9"/>
  <c r="G9925" i="9"/>
  <c r="I9925" i="9" s="1"/>
  <c r="F9925" i="9"/>
  <c r="H9924" i="9"/>
  <c r="G9924" i="9"/>
  <c r="I9924" i="9" s="1"/>
  <c r="F9924" i="9"/>
  <c r="H9923" i="9"/>
  <c r="G9923" i="9"/>
  <c r="I9923" i="9" s="1"/>
  <c r="F9923" i="9"/>
  <c r="H9922" i="9"/>
  <c r="G9922" i="9"/>
  <c r="I9922" i="9" s="1"/>
  <c r="F9922" i="9"/>
  <c r="H9921" i="9"/>
  <c r="G9921" i="9"/>
  <c r="I9921" i="9" s="1"/>
  <c r="F9921" i="9"/>
  <c r="H9920" i="9"/>
  <c r="G9920" i="9"/>
  <c r="I9920" i="9" s="1"/>
  <c r="F9920" i="9"/>
  <c r="H9919" i="9"/>
  <c r="G9919" i="9"/>
  <c r="I9919" i="9" s="1"/>
  <c r="F9919" i="9"/>
  <c r="H9918" i="9"/>
  <c r="G9918" i="9"/>
  <c r="I9918" i="9" s="1"/>
  <c r="F9918" i="9"/>
  <c r="H9917" i="9"/>
  <c r="G9917" i="9"/>
  <c r="I9917" i="9" s="1"/>
  <c r="F9917" i="9"/>
  <c r="H9916" i="9"/>
  <c r="G9916" i="9"/>
  <c r="I9916" i="9" s="1"/>
  <c r="F9916" i="9"/>
  <c r="H9915" i="9"/>
  <c r="G9915" i="9"/>
  <c r="I9915" i="9" s="1"/>
  <c r="F9915" i="9"/>
  <c r="H9914" i="9"/>
  <c r="G9914" i="9"/>
  <c r="I9914" i="9" s="1"/>
  <c r="F9914" i="9"/>
  <c r="H9913" i="9"/>
  <c r="G9913" i="9"/>
  <c r="I9913" i="9" s="1"/>
  <c r="F9913" i="9"/>
  <c r="H9912" i="9"/>
  <c r="G9912" i="9"/>
  <c r="I9912" i="9" s="1"/>
  <c r="F9912" i="9"/>
  <c r="H9911" i="9"/>
  <c r="G9911" i="9"/>
  <c r="I9911" i="9" s="1"/>
  <c r="F9911" i="9"/>
  <c r="H9910" i="9"/>
  <c r="G9910" i="9"/>
  <c r="I9910" i="9" s="1"/>
  <c r="F9910" i="9"/>
  <c r="H9909" i="9"/>
  <c r="G9909" i="9"/>
  <c r="I9909" i="9" s="1"/>
  <c r="F9909" i="9"/>
  <c r="H9908" i="9"/>
  <c r="G9908" i="9"/>
  <c r="I9908" i="9" s="1"/>
  <c r="F9908" i="9"/>
  <c r="H9907" i="9"/>
  <c r="G9907" i="9"/>
  <c r="I9907" i="9" s="1"/>
  <c r="F9907" i="9"/>
  <c r="H9906" i="9"/>
  <c r="G9906" i="9"/>
  <c r="I9906" i="9" s="1"/>
  <c r="F9906" i="9"/>
  <c r="H9905" i="9"/>
  <c r="G9905" i="9"/>
  <c r="I9905" i="9" s="1"/>
  <c r="F9905" i="9"/>
  <c r="H9904" i="9"/>
  <c r="G9904" i="9"/>
  <c r="I9904" i="9" s="1"/>
  <c r="F9904" i="9"/>
  <c r="H9903" i="9"/>
  <c r="G9903" i="9"/>
  <c r="I9903" i="9" s="1"/>
  <c r="F9903" i="9"/>
  <c r="H9902" i="9"/>
  <c r="G9902" i="9"/>
  <c r="I9902" i="9" s="1"/>
  <c r="F9902" i="9"/>
  <c r="H9901" i="9"/>
  <c r="G9901" i="9"/>
  <c r="I9901" i="9" s="1"/>
  <c r="F9901" i="9"/>
  <c r="H9900" i="9"/>
  <c r="G9900" i="9"/>
  <c r="I9900" i="9" s="1"/>
  <c r="F9900" i="9"/>
  <c r="H9899" i="9"/>
  <c r="G9899" i="9"/>
  <c r="I9899" i="9" s="1"/>
  <c r="F9899" i="9"/>
  <c r="H9898" i="9"/>
  <c r="G9898" i="9"/>
  <c r="I9898" i="9" s="1"/>
  <c r="F9898" i="9"/>
  <c r="H9897" i="9"/>
  <c r="G9897" i="9"/>
  <c r="I9897" i="9" s="1"/>
  <c r="F9897" i="9"/>
  <c r="H9896" i="9"/>
  <c r="G9896" i="9"/>
  <c r="I9896" i="9" s="1"/>
  <c r="F9896" i="9"/>
  <c r="H9895" i="9"/>
  <c r="G9895" i="9"/>
  <c r="I9895" i="9" s="1"/>
  <c r="F9895" i="9"/>
  <c r="H9894" i="9"/>
  <c r="G9894" i="9"/>
  <c r="I9894" i="9" s="1"/>
  <c r="F9894" i="9"/>
  <c r="H9893" i="9"/>
  <c r="G9893" i="9"/>
  <c r="I9893" i="9" s="1"/>
  <c r="F9893" i="9"/>
  <c r="H9892" i="9"/>
  <c r="G9892" i="9"/>
  <c r="I9892" i="9" s="1"/>
  <c r="F9892" i="9"/>
  <c r="H9891" i="9"/>
  <c r="G9891" i="9"/>
  <c r="I9891" i="9" s="1"/>
  <c r="F9891" i="9"/>
  <c r="H9890" i="9"/>
  <c r="G9890" i="9"/>
  <c r="I9890" i="9" s="1"/>
  <c r="F9890" i="9"/>
  <c r="H9889" i="9"/>
  <c r="G9889" i="9"/>
  <c r="I9889" i="9" s="1"/>
  <c r="F9889" i="9"/>
  <c r="H9888" i="9"/>
  <c r="G9888" i="9"/>
  <c r="I9888" i="9" s="1"/>
  <c r="F9888" i="9"/>
  <c r="H9887" i="9"/>
  <c r="G9887" i="9"/>
  <c r="I9887" i="9" s="1"/>
  <c r="F9887" i="9"/>
  <c r="H9886" i="9"/>
  <c r="G9886" i="9"/>
  <c r="I9886" i="9" s="1"/>
  <c r="F9886" i="9"/>
  <c r="H9885" i="9"/>
  <c r="G9885" i="9"/>
  <c r="I9885" i="9" s="1"/>
  <c r="F9885" i="9"/>
  <c r="H9884" i="9"/>
  <c r="G9884" i="9"/>
  <c r="I9884" i="9" s="1"/>
  <c r="F9884" i="9"/>
  <c r="H9883" i="9"/>
  <c r="G9883" i="9"/>
  <c r="I9883" i="9" s="1"/>
  <c r="F9883" i="9"/>
  <c r="H9882" i="9"/>
  <c r="G9882" i="9"/>
  <c r="I9882" i="9" s="1"/>
  <c r="F9882" i="9"/>
  <c r="H9881" i="9"/>
  <c r="G9881" i="9"/>
  <c r="I9881" i="9" s="1"/>
  <c r="F9881" i="9"/>
  <c r="H9880" i="9"/>
  <c r="G9880" i="9"/>
  <c r="I9880" i="9" s="1"/>
  <c r="F9880" i="9"/>
  <c r="H9879" i="9"/>
  <c r="G9879" i="9"/>
  <c r="I9879" i="9" s="1"/>
  <c r="F9879" i="9"/>
  <c r="H9878" i="9"/>
  <c r="G9878" i="9"/>
  <c r="I9878" i="9" s="1"/>
  <c r="F9878" i="9"/>
  <c r="H9877" i="9"/>
  <c r="G9877" i="9"/>
  <c r="I9877" i="9" s="1"/>
  <c r="F9877" i="9"/>
  <c r="H9876" i="9"/>
  <c r="G9876" i="9"/>
  <c r="I9876" i="9" s="1"/>
  <c r="F9876" i="9"/>
  <c r="H9875" i="9"/>
  <c r="G9875" i="9"/>
  <c r="I9875" i="9" s="1"/>
  <c r="F9875" i="9"/>
  <c r="H9874" i="9"/>
  <c r="G9874" i="9"/>
  <c r="I9874" i="9" s="1"/>
  <c r="F9874" i="9"/>
  <c r="H9873" i="9"/>
  <c r="G9873" i="9"/>
  <c r="I9873" i="9" s="1"/>
  <c r="F9873" i="9"/>
  <c r="H9872" i="9"/>
  <c r="G9872" i="9"/>
  <c r="I9872" i="9" s="1"/>
  <c r="F9872" i="9"/>
  <c r="H9871" i="9"/>
  <c r="G9871" i="9"/>
  <c r="I9871" i="9" s="1"/>
  <c r="F9871" i="9"/>
  <c r="H9870" i="9"/>
  <c r="G9870" i="9"/>
  <c r="I9870" i="9" s="1"/>
  <c r="F9870" i="9"/>
  <c r="H9869" i="9"/>
  <c r="G9869" i="9"/>
  <c r="I9869" i="9" s="1"/>
  <c r="F9869" i="9"/>
  <c r="H9868" i="9"/>
  <c r="G9868" i="9"/>
  <c r="I9868" i="9" s="1"/>
  <c r="F9868" i="9"/>
  <c r="H9867" i="9"/>
  <c r="G9867" i="9"/>
  <c r="I9867" i="9" s="1"/>
  <c r="F9867" i="9"/>
  <c r="H9866" i="9"/>
  <c r="G9866" i="9"/>
  <c r="I9866" i="9" s="1"/>
  <c r="F9866" i="9"/>
  <c r="H9865" i="9"/>
  <c r="G9865" i="9"/>
  <c r="I9865" i="9" s="1"/>
  <c r="F9865" i="9"/>
  <c r="H9864" i="9"/>
  <c r="G9864" i="9"/>
  <c r="I9864" i="9" s="1"/>
  <c r="F9864" i="9"/>
  <c r="H9863" i="9"/>
  <c r="G9863" i="9"/>
  <c r="I9863" i="9" s="1"/>
  <c r="F9863" i="9"/>
  <c r="H9862" i="9"/>
  <c r="G9862" i="9"/>
  <c r="I9862" i="9" s="1"/>
  <c r="F9862" i="9"/>
  <c r="H9861" i="9"/>
  <c r="G9861" i="9"/>
  <c r="I9861" i="9" s="1"/>
  <c r="F9861" i="9"/>
  <c r="H9860" i="9"/>
  <c r="G9860" i="9"/>
  <c r="I9860" i="9" s="1"/>
  <c r="F9860" i="9"/>
  <c r="H9859" i="9"/>
  <c r="G9859" i="9"/>
  <c r="I9859" i="9" s="1"/>
  <c r="F9859" i="9"/>
  <c r="H9858" i="9"/>
  <c r="G9858" i="9"/>
  <c r="I9858" i="9" s="1"/>
  <c r="F9858" i="9"/>
  <c r="H9857" i="9"/>
  <c r="G9857" i="9"/>
  <c r="I9857" i="9" s="1"/>
  <c r="F9857" i="9"/>
  <c r="H9856" i="9"/>
  <c r="G9856" i="9"/>
  <c r="I9856" i="9" s="1"/>
  <c r="F9856" i="9"/>
  <c r="H9855" i="9"/>
  <c r="G9855" i="9"/>
  <c r="I9855" i="9" s="1"/>
  <c r="F9855" i="9"/>
  <c r="H9854" i="9"/>
  <c r="G9854" i="9"/>
  <c r="I9854" i="9" s="1"/>
  <c r="F9854" i="9"/>
  <c r="H9853" i="9"/>
  <c r="G9853" i="9"/>
  <c r="I9853" i="9" s="1"/>
  <c r="F9853" i="9"/>
  <c r="H9852" i="9"/>
  <c r="G9852" i="9"/>
  <c r="I9852" i="9" s="1"/>
  <c r="F9852" i="9"/>
  <c r="H9851" i="9"/>
  <c r="G9851" i="9"/>
  <c r="I9851" i="9" s="1"/>
  <c r="F9851" i="9"/>
  <c r="H9850" i="9"/>
  <c r="G9850" i="9"/>
  <c r="I9850" i="9" s="1"/>
  <c r="F9850" i="9"/>
  <c r="H9849" i="9"/>
  <c r="G9849" i="9"/>
  <c r="I9849" i="9" s="1"/>
  <c r="F9849" i="9"/>
  <c r="H9848" i="9"/>
  <c r="G9848" i="9"/>
  <c r="I9848" i="9" s="1"/>
  <c r="F9848" i="9"/>
  <c r="H9847" i="9"/>
  <c r="G9847" i="9"/>
  <c r="I9847" i="9" s="1"/>
  <c r="F9847" i="9"/>
  <c r="H9846" i="9"/>
  <c r="G9846" i="9"/>
  <c r="I9846" i="9" s="1"/>
  <c r="F9846" i="9"/>
  <c r="H9845" i="9"/>
  <c r="G9845" i="9"/>
  <c r="I9845" i="9" s="1"/>
  <c r="F9845" i="9"/>
  <c r="H9844" i="9"/>
  <c r="G9844" i="9"/>
  <c r="I9844" i="9" s="1"/>
  <c r="F9844" i="9"/>
  <c r="H9843" i="9"/>
  <c r="G9843" i="9"/>
  <c r="I9843" i="9" s="1"/>
  <c r="F9843" i="9"/>
  <c r="H9842" i="9"/>
  <c r="G9842" i="9"/>
  <c r="I9842" i="9" s="1"/>
  <c r="F9842" i="9"/>
  <c r="H9841" i="9"/>
  <c r="G9841" i="9"/>
  <c r="I9841" i="9" s="1"/>
  <c r="F9841" i="9"/>
  <c r="H9840" i="9"/>
  <c r="G9840" i="9"/>
  <c r="I9840" i="9" s="1"/>
  <c r="F9840" i="9"/>
  <c r="H9839" i="9"/>
  <c r="G9839" i="9"/>
  <c r="I9839" i="9" s="1"/>
  <c r="F9839" i="9"/>
  <c r="H9838" i="9"/>
  <c r="G9838" i="9"/>
  <c r="I9838" i="9" s="1"/>
  <c r="F9838" i="9"/>
  <c r="H9837" i="9"/>
  <c r="G9837" i="9"/>
  <c r="I9837" i="9" s="1"/>
  <c r="F9837" i="9"/>
  <c r="H9836" i="9"/>
  <c r="G9836" i="9"/>
  <c r="I9836" i="9" s="1"/>
  <c r="F9836" i="9"/>
  <c r="H9835" i="9"/>
  <c r="G9835" i="9"/>
  <c r="I9835" i="9" s="1"/>
  <c r="F9835" i="9"/>
  <c r="H9834" i="9"/>
  <c r="G9834" i="9"/>
  <c r="I9834" i="9" s="1"/>
  <c r="F9834" i="9"/>
  <c r="H9833" i="9"/>
  <c r="G9833" i="9"/>
  <c r="I9833" i="9" s="1"/>
  <c r="F9833" i="9"/>
  <c r="H9832" i="9"/>
  <c r="G9832" i="9"/>
  <c r="I9832" i="9" s="1"/>
  <c r="F9832" i="9"/>
  <c r="H9831" i="9"/>
  <c r="G9831" i="9"/>
  <c r="I9831" i="9" s="1"/>
  <c r="F9831" i="9"/>
  <c r="H9830" i="9"/>
  <c r="G9830" i="9"/>
  <c r="I9830" i="9" s="1"/>
  <c r="F9830" i="9"/>
  <c r="H9829" i="9"/>
  <c r="G9829" i="9"/>
  <c r="I9829" i="9" s="1"/>
  <c r="F9829" i="9"/>
  <c r="H9828" i="9"/>
  <c r="G9828" i="9"/>
  <c r="I9828" i="9" s="1"/>
  <c r="F9828" i="9"/>
  <c r="H9827" i="9"/>
  <c r="G9827" i="9"/>
  <c r="I9827" i="9" s="1"/>
  <c r="F9827" i="9"/>
  <c r="H9826" i="9"/>
  <c r="G9826" i="9"/>
  <c r="I9826" i="9" s="1"/>
  <c r="F9826" i="9"/>
  <c r="H9825" i="9"/>
  <c r="G9825" i="9"/>
  <c r="I9825" i="9" s="1"/>
  <c r="F9825" i="9"/>
  <c r="H9824" i="9"/>
  <c r="G9824" i="9"/>
  <c r="I9824" i="9" s="1"/>
  <c r="F9824" i="9"/>
  <c r="H9823" i="9"/>
  <c r="G9823" i="9"/>
  <c r="I9823" i="9" s="1"/>
  <c r="F9823" i="9"/>
  <c r="H9822" i="9"/>
  <c r="G9822" i="9"/>
  <c r="I9822" i="9" s="1"/>
  <c r="F9822" i="9"/>
  <c r="H9821" i="9"/>
  <c r="G9821" i="9"/>
  <c r="I9821" i="9" s="1"/>
  <c r="F9821" i="9"/>
  <c r="H9820" i="9"/>
  <c r="G9820" i="9"/>
  <c r="I9820" i="9" s="1"/>
  <c r="F9820" i="9"/>
  <c r="H9819" i="9"/>
  <c r="G9819" i="9"/>
  <c r="I9819" i="9" s="1"/>
  <c r="F9819" i="9"/>
  <c r="H9818" i="9"/>
  <c r="G9818" i="9"/>
  <c r="I9818" i="9" s="1"/>
  <c r="F9818" i="9"/>
  <c r="H9817" i="9"/>
  <c r="G9817" i="9"/>
  <c r="I9817" i="9" s="1"/>
  <c r="F9817" i="9"/>
  <c r="H9816" i="9"/>
  <c r="G9816" i="9"/>
  <c r="I9816" i="9" s="1"/>
  <c r="F9816" i="9"/>
  <c r="H9815" i="9"/>
  <c r="G9815" i="9"/>
  <c r="I9815" i="9" s="1"/>
  <c r="F9815" i="9"/>
  <c r="H9814" i="9"/>
  <c r="G9814" i="9"/>
  <c r="I9814" i="9" s="1"/>
  <c r="F9814" i="9"/>
  <c r="H9813" i="9"/>
  <c r="G9813" i="9"/>
  <c r="I9813" i="9" s="1"/>
  <c r="F9813" i="9"/>
  <c r="H9812" i="9"/>
  <c r="G9812" i="9"/>
  <c r="I9812" i="9" s="1"/>
  <c r="F9812" i="9"/>
  <c r="H9811" i="9"/>
  <c r="G9811" i="9"/>
  <c r="I9811" i="9" s="1"/>
  <c r="F9811" i="9"/>
  <c r="H9810" i="9"/>
  <c r="G9810" i="9"/>
  <c r="I9810" i="9" s="1"/>
  <c r="F9810" i="9"/>
  <c r="H9809" i="9"/>
  <c r="G9809" i="9"/>
  <c r="I9809" i="9" s="1"/>
  <c r="F9809" i="9"/>
  <c r="H9808" i="9"/>
  <c r="G9808" i="9"/>
  <c r="I9808" i="9" s="1"/>
  <c r="F9808" i="9"/>
  <c r="H9807" i="9"/>
  <c r="G9807" i="9"/>
  <c r="I9807" i="9" s="1"/>
  <c r="F9807" i="9"/>
  <c r="H9806" i="9"/>
  <c r="G9806" i="9"/>
  <c r="I9806" i="9" s="1"/>
  <c r="F9806" i="9"/>
  <c r="H9805" i="9"/>
  <c r="G9805" i="9"/>
  <c r="I9805" i="9" s="1"/>
  <c r="F9805" i="9"/>
  <c r="H9804" i="9"/>
  <c r="G9804" i="9"/>
  <c r="I9804" i="9" s="1"/>
  <c r="F9804" i="9"/>
  <c r="H9803" i="9"/>
  <c r="G9803" i="9"/>
  <c r="I9803" i="9" s="1"/>
  <c r="F9803" i="9"/>
  <c r="H9802" i="9"/>
  <c r="G9802" i="9"/>
  <c r="I9802" i="9" s="1"/>
  <c r="F9802" i="9"/>
  <c r="H9801" i="9"/>
  <c r="G9801" i="9"/>
  <c r="I9801" i="9" s="1"/>
  <c r="F9801" i="9"/>
  <c r="H9800" i="9"/>
  <c r="G9800" i="9"/>
  <c r="I9800" i="9" s="1"/>
  <c r="F9800" i="9"/>
  <c r="H9799" i="9"/>
  <c r="G9799" i="9"/>
  <c r="I9799" i="9" s="1"/>
  <c r="F9799" i="9"/>
  <c r="H9798" i="9"/>
  <c r="G9798" i="9"/>
  <c r="I9798" i="9" s="1"/>
  <c r="F9798" i="9"/>
  <c r="H9797" i="9"/>
  <c r="G9797" i="9"/>
  <c r="I9797" i="9" s="1"/>
  <c r="F9797" i="9"/>
  <c r="H9796" i="9"/>
  <c r="G9796" i="9"/>
  <c r="I9796" i="9" s="1"/>
  <c r="F9796" i="9"/>
  <c r="H9795" i="9"/>
  <c r="G9795" i="9"/>
  <c r="I9795" i="9" s="1"/>
  <c r="F9795" i="9"/>
  <c r="H9794" i="9"/>
  <c r="G9794" i="9"/>
  <c r="I9794" i="9" s="1"/>
  <c r="F9794" i="9"/>
  <c r="H9793" i="9"/>
  <c r="G9793" i="9"/>
  <c r="I9793" i="9" s="1"/>
  <c r="F9793" i="9"/>
  <c r="H9792" i="9"/>
  <c r="G9792" i="9"/>
  <c r="I9792" i="9" s="1"/>
  <c r="F9792" i="9"/>
  <c r="H9791" i="9"/>
  <c r="G9791" i="9"/>
  <c r="I9791" i="9" s="1"/>
  <c r="F9791" i="9"/>
  <c r="H9790" i="9"/>
  <c r="G9790" i="9"/>
  <c r="I9790" i="9" s="1"/>
  <c r="F9790" i="9"/>
  <c r="H9789" i="9"/>
  <c r="G9789" i="9"/>
  <c r="I9789" i="9" s="1"/>
  <c r="F9789" i="9"/>
  <c r="H9788" i="9"/>
  <c r="G9788" i="9"/>
  <c r="I9788" i="9" s="1"/>
  <c r="F9788" i="9"/>
  <c r="H9787" i="9"/>
  <c r="G9787" i="9"/>
  <c r="I9787" i="9" s="1"/>
  <c r="F9787" i="9"/>
  <c r="H9786" i="9"/>
  <c r="G9786" i="9"/>
  <c r="I9786" i="9" s="1"/>
  <c r="F9786" i="9"/>
  <c r="H9785" i="9"/>
  <c r="G9785" i="9"/>
  <c r="I9785" i="9" s="1"/>
  <c r="F9785" i="9"/>
  <c r="H9784" i="9"/>
  <c r="G9784" i="9"/>
  <c r="I9784" i="9" s="1"/>
  <c r="F9784" i="9"/>
  <c r="H9783" i="9"/>
  <c r="G9783" i="9"/>
  <c r="I9783" i="9" s="1"/>
  <c r="F9783" i="9"/>
  <c r="H9782" i="9"/>
  <c r="G9782" i="9"/>
  <c r="I9782" i="9" s="1"/>
  <c r="F9782" i="9"/>
  <c r="H9781" i="9"/>
  <c r="G9781" i="9"/>
  <c r="I9781" i="9" s="1"/>
  <c r="F9781" i="9"/>
  <c r="H9780" i="9"/>
  <c r="G9780" i="9"/>
  <c r="I9780" i="9" s="1"/>
  <c r="F9780" i="9"/>
  <c r="H9779" i="9"/>
  <c r="G9779" i="9"/>
  <c r="I9779" i="9" s="1"/>
  <c r="F9779" i="9"/>
  <c r="H9778" i="9"/>
  <c r="G9778" i="9"/>
  <c r="I9778" i="9" s="1"/>
  <c r="F9778" i="9"/>
  <c r="H9777" i="9"/>
  <c r="G9777" i="9"/>
  <c r="I9777" i="9" s="1"/>
  <c r="F9777" i="9"/>
  <c r="H9776" i="9"/>
  <c r="G9776" i="9"/>
  <c r="I9776" i="9" s="1"/>
  <c r="F9776" i="9"/>
  <c r="H9775" i="9"/>
  <c r="G9775" i="9"/>
  <c r="I9775" i="9" s="1"/>
  <c r="F9775" i="9"/>
  <c r="H9774" i="9"/>
  <c r="G9774" i="9"/>
  <c r="I9774" i="9" s="1"/>
  <c r="F9774" i="9"/>
  <c r="H9773" i="9"/>
  <c r="G9773" i="9"/>
  <c r="I9773" i="9" s="1"/>
  <c r="F9773" i="9"/>
  <c r="H9772" i="9"/>
  <c r="G9772" i="9"/>
  <c r="I9772" i="9" s="1"/>
  <c r="F9772" i="9"/>
  <c r="H9771" i="9"/>
  <c r="G9771" i="9"/>
  <c r="I9771" i="9" s="1"/>
  <c r="F9771" i="9"/>
  <c r="H9770" i="9"/>
  <c r="G9770" i="9"/>
  <c r="I9770" i="9" s="1"/>
  <c r="F9770" i="9"/>
  <c r="H9769" i="9"/>
  <c r="G9769" i="9"/>
  <c r="I9769" i="9" s="1"/>
  <c r="F9769" i="9"/>
  <c r="H9768" i="9"/>
  <c r="G9768" i="9"/>
  <c r="I9768" i="9" s="1"/>
  <c r="F9768" i="9"/>
  <c r="H9767" i="9"/>
  <c r="G9767" i="9"/>
  <c r="I9767" i="9" s="1"/>
  <c r="F9767" i="9"/>
  <c r="H9766" i="9"/>
  <c r="G9766" i="9"/>
  <c r="I9766" i="9" s="1"/>
  <c r="F9766" i="9"/>
  <c r="H9765" i="9"/>
  <c r="G9765" i="9"/>
  <c r="I9765" i="9" s="1"/>
  <c r="F9765" i="9"/>
  <c r="H9764" i="9"/>
  <c r="G9764" i="9"/>
  <c r="I9764" i="9" s="1"/>
  <c r="F9764" i="9"/>
  <c r="H9763" i="9"/>
  <c r="G9763" i="9"/>
  <c r="I9763" i="9" s="1"/>
  <c r="F9763" i="9"/>
  <c r="H9762" i="9"/>
  <c r="G9762" i="9"/>
  <c r="I9762" i="9" s="1"/>
  <c r="F9762" i="9"/>
  <c r="H9761" i="9"/>
  <c r="G9761" i="9"/>
  <c r="I9761" i="9" s="1"/>
  <c r="F9761" i="9"/>
  <c r="H9760" i="9"/>
  <c r="G9760" i="9"/>
  <c r="I9760" i="9" s="1"/>
  <c r="F9760" i="9"/>
  <c r="H9759" i="9"/>
  <c r="G9759" i="9"/>
  <c r="I9759" i="9" s="1"/>
  <c r="F9759" i="9"/>
  <c r="H9758" i="9"/>
  <c r="G9758" i="9"/>
  <c r="I9758" i="9" s="1"/>
  <c r="F9758" i="9"/>
  <c r="H9757" i="9"/>
  <c r="G9757" i="9"/>
  <c r="I9757" i="9" s="1"/>
  <c r="F9757" i="9"/>
  <c r="H9756" i="9"/>
  <c r="G9756" i="9"/>
  <c r="I9756" i="9" s="1"/>
  <c r="F9756" i="9"/>
  <c r="H9755" i="9"/>
  <c r="G9755" i="9"/>
  <c r="I9755" i="9" s="1"/>
  <c r="F9755" i="9"/>
  <c r="H9754" i="9"/>
  <c r="G9754" i="9"/>
  <c r="I9754" i="9" s="1"/>
  <c r="F9754" i="9"/>
  <c r="H9753" i="9"/>
  <c r="G9753" i="9"/>
  <c r="I9753" i="9" s="1"/>
  <c r="F9753" i="9"/>
  <c r="H9752" i="9"/>
  <c r="G9752" i="9"/>
  <c r="I9752" i="9" s="1"/>
  <c r="F9752" i="9"/>
  <c r="H9751" i="9"/>
  <c r="G9751" i="9"/>
  <c r="I9751" i="9" s="1"/>
  <c r="F9751" i="9"/>
  <c r="H9750" i="9"/>
  <c r="G9750" i="9"/>
  <c r="I9750" i="9" s="1"/>
  <c r="F9750" i="9"/>
  <c r="H9749" i="9"/>
  <c r="G9749" i="9"/>
  <c r="I9749" i="9" s="1"/>
  <c r="F9749" i="9"/>
  <c r="H9748" i="9"/>
  <c r="G9748" i="9"/>
  <c r="I9748" i="9" s="1"/>
  <c r="F9748" i="9"/>
  <c r="H9747" i="9"/>
  <c r="G9747" i="9"/>
  <c r="I9747" i="9" s="1"/>
  <c r="F9747" i="9"/>
  <c r="H9746" i="9"/>
  <c r="G9746" i="9"/>
  <c r="I9746" i="9" s="1"/>
  <c r="F9746" i="9"/>
  <c r="H9745" i="9"/>
  <c r="G9745" i="9"/>
  <c r="I9745" i="9" s="1"/>
  <c r="F9745" i="9"/>
  <c r="H9744" i="9"/>
  <c r="G9744" i="9"/>
  <c r="I9744" i="9" s="1"/>
  <c r="F9744" i="9"/>
  <c r="H9743" i="9"/>
  <c r="G9743" i="9"/>
  <c r="I9743" i="9" s="1"/>
  <c r="F9743" i="9"/>
  <c r="H9742" i="9"/>
  <c r="G9742" i="9"/>
  <c r="I9742" i="9" s="1"/>
  <c r="F9742" i="9"/>
  <c r="H9741" i="9"/>
  <c r="G9741" i="9"/>
  <c r="I9741" i="9" s="1"/>
  <c r="F9741" i="9"/>
  <c r="H9740" i="9"/>
  <c r="G9740" i="9"/>
  <c r="I9740" i="9" s="1"/>
  <c r="F9740" i="9"/>
  <c r="H9739" i="9"/>
  <c r="G9739" i="9"/>
  <c r="I9739" i="9" s="1"/>
  <c r="F9739" i="9"/>
  <c r="H9738" i="9"/>
  <c r="G9738" i="9"/>
  <c r="I9738" i="9" s="1"/>
  <c r="F9738" i="9"/>
  <c r="H9737" i="9"/>
  <c r="G9737" i="9"/>
  <c r="I9737" i="9" s="1"/>
  <c r="F9737" i="9"/>
  <c r="H9736" i="9"/>
  <c r="G9736" i="9"/>
  <c r="I9736" i="9" s="1"/>
  <c r="F9736" i="9"/>
  <c r="H9735" i="9"/>
  <c r="G9735" i="9"/>
  <c r="I9735" i="9" s="1"/>
  <c r="F9735" i="9"/>
  <c r="H9734" i="9"/>
  <c r="G9734" i="9"/>
  <c r="I9734" i="9" s="1"/>
  <c r="F9734" i="9"/>
  <c r="H9733" i="9"/>
  <c r="G9733" i="9"/>
  <c r="I9733" i="9" s="1"/>
  <c r="F9733" i="9"/>
  <c r="H9732" i="9"/>
  <c r="G9732" i="9"/>
  <c r="I9732" i="9" s="1"/>
  <c r="F9732" i="9"/>
  <c r="H9731" i="9"/>
  <c r="G9731" i="9"/>
  <c r="I9731" i="9" s="1"/>
  <c r="F9731" i="9"/>
  <c r="H9730" i="9"/>
  <c r="G9730" i="9"/>
  <c r="I9730" i="9" s="1"/>
  <c r="F9730" i="9"/>
  <c r="H9729" i="9"/>
  <c r="G9729" i="9"/>
  <c r="I9729" i="9" s="1"/>
  <c r="F9729" i="9"/>
  <c r="H9728" i="9"/>
  <c r="G9728" i="9"/>
  <c r="I9728" i="9" s="1"/>
  <c r="F9728" i="9"/>
  <c r="H9727" i="9"/>
  <c r="G9727" i="9"/>
  <c r="I9727" i="9" s="1"/>
  <c r="F9727" i="9"/>
  <c r="H9726" i="9"/>
  <c r="G9726" i="9"/>
  <c r="I9726" i="9" s="1"/>
  <c r="F9726" i="9"/>
  <c r="H9725" i="9"/>
  <c r="G9725" i="9"/>
  <c r="I9725" i="9" s="1"/>
  <c r="F9725" i="9"/>
  <c r="H9724" i="9"/>
  <c r="G9724" i="9"/>
  <c r="I9724" i="9" s="1"/>
  <c r="F9724" i="9"/>
  <c r="H9723" i="9"/>
  <c r="G9723" i="9"/>
  <c r="I9723" i="9" s="1"/>
  <c r="F9723" i="9"/>
  <c r="H9722" i="9"/>
  <c r="G9722" i="9"/>
  <c r="I9722" i="9" s="1"/>
  <c r="F9722" i="9"/>
  <c r="H9721" i="9"/>
  <c r="G9721" i="9"/>
  <c r="I9721" i="9" s="1"/>
  <c r="F9721" i="9"/>
  <c r="H9720" i="9"/>
  <c r="G9720" i="9"/>
  <c r="I9720" i="9" s="1"/>
  <c r="F9720" i="9"/>
  <c r="H9719" i="9"/>
  <c r="G9719" i="9"/>
  <c r="I9719" i="9" s="1"/>
  <c r="F9719" i="9"/>
  <c r="H9718" i="9"/>
  <c r="G9718" i="9"/>
  <c r="I9718" i="9" s="1"/>
  <c r="F9718" i="9"/>
  <c r="H9717" i="9"/>
  <c r="G9717" i="9"/>
  <c r="I9717" i="9" s="1"/>
  <c r="F9717" i="9"/>
  <c r="H9716" i="9"/>
  <c r="G9716" i="9"/>
  <c r="I9716" i="9" s="1"/>
  <c r="F9716" i="9"/>
  <c r="H9715" i="9"/>
  <c r="G9715" i="9"/>
  <c r="I9715" i="9" s="1"/>
  <c r="F9715" i="9"/>
  <c r="H9714" i="9"/>
  <c r="G9714" i="9"/>
  <c r="I9714" i="9" s="1"/>
  <c r="F9714" i="9"/>
  <c r="H9713" i="9"/>
  <c r="G9713" i="9"/>
  <c r="I9713" i="9" s="1"/>
  <c r="F9713" i="9"/>
  <c r="H9712" i="9"/>
  <c r="G9712" i="9"/>
  <c r="I9712" i="9" s="1"/>
  <c r="F9712" i="9"/>
  <c r="H9711" i="9"/>
  <c r="G9711" i="9"/>
  <c r="I9711" i="9" s="1"/>
  <c r="F9711" i="9"/>
  <c r="H9710" i="9"/>
  <c r="G9710" i="9"/>
  <c r="I9710" i="9" s="1"/>
  <c r="F9710" i="9"/>
  <c r="H9709" i="9"/>
  <c r="G9709" i="9"/>
  <c r="I9709" i="9" s="1"/>
  <c r="F9709" i="9"/>
  <c r="H9708" i="9"/>
  <c r="G9708" i="9"/>
  <c r="I9708" i="9" s="1"/>
  <c r="F9708" i="9"/>
  <c r="H9707" i="9"/>
  <c r="G9707" i="9"/>
  <c r="I9707" i="9" s="1"/>
  <c r="F9707" i="9"/>
  <c r="H9706" i="9"/>
  <c r="G9706" i="9"/>
  <c r="I9706" i="9" s="1"/>
  <c r="F9706" i="9"/>
  <c r="H9705" i="9"/>
  <c r="G9705" i="9"/>
  <c r="I9705" i="9" s="1"/>
  <c r="F9705" i="9"/>
  <c r="H9704" i="9"/>
  <c r="G9704" i="9"/>
  <c r="I9704" i="9" s="1"/>
  <c r="F9704" i="9"/>
  <c r="H9703" i="9"/>
  <c r="G9703" i="9"/>
  <c r="I9703" i="9" s="1"/>
  <c r="F9703" i="9"/>
  <c r="H9702" i="9"/>
  <c r="G9702" i="9"/>
  <c r="I9702" i="9" s="1"/>
  <c r="F9702" i="9"/>
  <c r="H9701" i="9"/>
  <c r="G9701" i="9"/>
  <c r="I9701" i="9" s="1"/>
  <c r="F9701" i="9"/>
  <c r="H9700" i="9"/>
  <c r="G9700" i="9"/>
  <c r="I9700" i="9" s="1"/>
  <c r="F9700" i="9"/>
  <c r="H9699" i="9"/>
  <c r="G9699" i="9"/>
  <c r="I9699" i="9" s="1"/>
  <c r="F9699" i="9"/>
  <c r="H9698" i="9"/>
  <c r="G9698" i="9"/>
  <c r="I9698" i="9" s="1"/>
  <c r="F9698" i="9"/>
  <c r="H9697" i="9"/>
  <c r="G9697" i="9"/>
  <c r="I9697" i="9" s="1"/>
  <c r="F9697" i="9"/>
  <c r="H9696" i="9"/>
  <c r="G9696" i="9"/>
  <c r="I9696" i="9" s="1"/>
  <c r="F9696" i="9"/>
  <c r="H9695" i="9"/>
  <c r="G9695" i="9"/>
  <c r="I9695" i="9" s="1"/>
  <c r="F9695" i="9"/>
  <c r="H9694" i="9"/>
  <c r="G9694" i="9"/>
  <c r="I9694" i="9" s="1"/>
  <c r="F9694" i="9"/>
  <c r="H9693" i="9"/>
  <c r="G9693" i="9"/>
  <c r="I9693" i="9" s="1"/>
  <c r="F9693" i="9"/>
  <c r="H9692" i="9"/>
  <c r="G9692" i="9"/>
  <c r="I9692" i="9" s="1"/>
  <c r="F9692" i="9"/>
  <c r="H9691" i="9"/>
  <c r="G9691" i="9"/>
  <c r="I9691" i="9" s="1"/>
  <c r="F9691" i="9"/>
  <c r="H9690" i="9"/>
  <c r="G9690" i="9"/>
  <c r="I9690" i="9" s="1"/>
  <c r="F9690" i="9"/>
  <c r="H9689" i="9"/>
  <c r="G9689" i="9"/>
  <c r="I9689" i="9" s="1"/>
  <c r="F9689" i="9"/>
  <c r="H9688" i="9"/>
  <c r="G9688" i="9"/>
  <c r="I9688" i="9" s="1"/>
  <c r="F9688" i="9"/>
  <c r="H9687" i="9"/>
  <c r="G9687" i="9"/>
  <c r="I9687" i="9" s="1"/>
  <c r="F9687" i="9"/>
  <c r="H9686" i="9"/>
  <c r="G9686" i="9"/>
  <c r="I9686" i="9" s="1"/>
  <c r="F9686" i="9"/>
  <c r="H9685" i="9"/>
  <c r="G9685" i="9"/>
  <c r="I9685" i="9" s="1"/>
  <c r="F9685" i="9"/>
  <c r="H9684" i="9"/>
  <c r="G9684" i="9"/>
  <c r="I9684" i="9" s="1"/>
  <c r="F9684" i="9"/>
  <c r="H9683" i="9"/>
  <c r="G9683" i="9"/>
  <c r="I9683" i="9" s="1"/>
  <c r="F9683" i="9"/>
  <c r="H9682" i="9"/>
  <c r="G9682" i="9"/>
  <c r="I9682" i="9" s="1"/>
  <c r="F9682" i="9"/>
  <c r="H9681" i="9"/>
  <c r="G9681" i="9"/>
  <c r="I9681" i="9" s="1"/>
  <c r="F9681" i="9"/>
  <c r="H9680" i="9"/>
  <c r="G9680" i="9"/>
  <c r="I9680" i="9" s="1"/>
  <c r="F9680" i="9"/>
  <c r="H9679" i="9"/>
  <c r="G9679" i="9"/>
  <c r="I9679" i="9" s="1"/>
  <c r="F9679" i="9"/>
  <c r="H9678" i="9"/>
  <c r="G9678" i="9"/>
  <c r="I9678" i="9" s="1"/>
  <c r="F9678" i="9"/>
  <c r="H9677" i="9"/>
  <c r="G9677" i="9"/>
  <c r="I9677" i="9" s="1"/>
  <c r="F9677" i="9"/>
  <c r="H9676" i="9"/>
  <c r="G9676" i="9"/>
  <c r="I9676" i="9" s="1"/>
  <c r="F9676" i="9"/>
  <c r="H9675" i="9"/>
  <c r="G9675" i="9"/>
  <c r="I9675" i="9" s="1"/>
  <c r="F9675" i="9"/>
  <c r="H9674" i="9"/>
  <c r="G9674" i="9"/>
  <c r="I9674" i="9" s="1"/>
  <c r="F9674" i="9"/>
  <c r="H9673" i="9"/>
  <c r="G9673" i="9"/>
  <c r="I9673" i="9" s="1"/>
  <c r="F9673" i="9"/>
  <c r="H9672" i="9"/>
  <c r="G9672" i="9"/>
  <c r="I9672" i="9" s="1"/>
  <c r="F9672" i="9"/>
  <c r="H9671" i="9"/>
  <c r="G9671" i="9"/>
  <c r="I9671" i="9" s="1"/>
  <c r="F9671" i="9"/>
  <c r="H9670" i="9"/>
  <c r="G9670" i="9"/>
  <c r="I9670" i="9" s="1"/>
  <c r="F9670" i="9"/>
  <c r="H9669" i="9"/>
  <c r="G9669" i="9"/>
  <c r="I9669" i="9" s="1"/>
  <c r="F9669" i="9"/>
  <c r="H9668" i="9"/>
  <c r="G9668" i="9"/>
  <c r="I9668" i="9" s="1"/>
  <c r="F9668" i="9"/>
  <c r="H9667" i="9"/>
  <c r="G9667" i="9"/>
  <c r="I9667" i="9" s="1"/>
  <c r="F9667" i="9"/>
  <c r="H9666" i="9"/>
  <c r="G9666" i="9"/>
  <c r="I9666" i="9" s="1"/>
  <c r="F9666" i="9"/>
  <c r="H9665" i="9"/>
  <c r="G9665" i="9"/>
  <c r="I9665" i="9" s="1"/>
  <c r="F9665" i="9"/>
  <c r="H9664" i="9"/>
  <c r="G9664" i="9"/>
  <c r="I9664" i="9" s="1"/>
  <c r="F9664" i="9"/>
  <c r="H9663" i="9"/>
  <c r="G9663" i="9"/>
  <c r="I9663" i="9" s="1"/>
  <c r="F9663" i="9"/>
  <c r="H9662" i="9"/>
  <c r="G9662" i="9"/>
  <c r="I9662" i="9" s="1"/>
  <c r="F9662" i="9"/>
  <c r="H9661" i="9"/>
  <c r="G9661" i="9"/>
  <c r="I9661" i="9" s="1"/>
  <c r="F9661" i="9"/>
  <c r="H9660" i="9"/>
  <c r="G9660" i="9"/>
  <c r="I9660" i="9" s="1"/>
  <c r="F9660" i="9"/>
  <c r="H9659" i="9"/>
  <c r="G9659" i="9"/>
  <c r="I9659" i="9" s="1"/>
  <c r="F9659" i="9"/>
  <c r="H9658" i="9"/>
  <c r="G9658" i="9"/>
  <c r="I9658" i="9" s="1"/>
  <c r="F9658" i="9"/>
  <c r="H9657" i="9"/>
  <c r="G9657" i="9"/>
  <c r="I9657" i="9" s="1"/>
  <c r="F9657" i="9"/>
  <c r="H9656" i="9"/>
  <c r="G9656" i="9"/>
  <c r="I9656" i="9" s="1"/>
  <c r="F9656" i="9"/>
  <c r="H9655" i="9"/>
  <c r="G9655" i="9"/>
  <c r="I9655" i="9" s="1"/>
  <c r="F9655" i="9"/>
  <c r="H9654" i="9"/>
  <c r="G9654" i="9"/>
  <c r="I9654" i="9" s="1"/>
  <c r="F9654" i="9"/>
  <c r="H9653" i="9"/>
  <c r="G9653" i="9"/>
  <c r="I9653" i="9" s="1"/>
  <c r="F9653" i="9"/>
  <c r="H9652" i="9"/>
  <c r="G9652" i="9"/>
  <c r="I9652" i="9" s="1"/>
  <c r="F9652" i="9"/>
  <c r="H9651" i="9"/>
  <c r="G9651" i="9"/>
  <c r="I9651" i="9" s="1"/>
  <c r="F9651" i="9"/>
  <c r="H9650" i="9"/>
  <c r="G9650" i="9"/>
  <c r="I9650" i="9" s="1"/>
  <c r="F9650" i="9"/>
  <c r="H9649" i="9"/>
  <c r="G9649" i="9"/>
  <c r="I9649" i="9" s="1"/>
  <c r="F9649" i="9"/>
  <c r="H9648" i="9"/>
  <c r="G9648" i="9"/>
  <c r="I9648" i="9" s="1"/>
  <c r="F9648" i="9"/>
  <c r="H9647" i="9"/>
  <c r="G9647" i="9"/>
  <c r="I9647" i="9" s="1"/>
  <c r="F9647" i="9"/>
  <c r="H9646" i="9"/>
  <c r="G9646" i="9"/>
  <c r="I9646" i="9" s="1"/>
  <c r="F9646" i="9"/>
  <c r="H9645" i="9"/>
  <c r="G9645" i="9"/>
  <c r="I9645" i="9" s="1"/>
  <c r="F9645" i="9"/>
  <c r="H9644" i="9"/>
  <c r="G9644" i="9"/>
  <c r="I9644" i="9" s="1"/>
  <c r="F9644" i="9"/>
  <c r="H9643" i="9"/>
  <c r="G9643" i="9"/>
  <c r="I9643" i="9" s="1"/>
  <c r="F9643" i="9"/>
  <c r="H9642" i="9"/>
  <c r="G9642" i="9"/>
  <c r="I9642" i="9" s="1"/>
  <c r="F9642" i="9"/>
  <c r="H9641" i="9"/>
  <c r="G9641" i="9"/>
  <c r="I9641" i="9" s="1"/>
  <c r="F9641" i="9"/>
  <c r="H9640" i="9"/>
  <c r="G9640" i="9"/>
  <c r="I9640" i="9" s="1"/>
  <c r="F9640" i="9"/>
  <c r="H9639" i="9"/>
  <c r="G9639" i="9"/>
  <c r="I9639" i="9" s="1"/>
  <c r="F9639" i="9"/>
  <c r="H9638" i="9"/>
  <c r="G9638" i="9"/>
  <c r="I9638" i="9" s="1"/>
  <c r="F9638" i="9"/>
  <c r="H9637" i="9"/>
  <c r="G9637" i="9"/>
  <c r="I9637" i="9" s="1"/>
  <c r="F9637" i="9"/>
  <c r="H9636" i="9"/>
  <c r="G9636" i="9"/>
  <c r="I9636" i="9" s="1"/>
  <c r="F9636" i="9"/>
  <c r="H9635" i="9"/>
  <c r="G9635" i="9"/>
  <c r="I9635" i="9" s="1"/>
  <c r="F9635" i="9"/>
  <c r="H9634" i="9"/>
  <c r="G9634" i="9"/>
  <c r="I9634" i="9" s="1"/>
  <c r="F9634" i="9"/>
  <c r="H9633" i="9"/>
  <c r="G9633" i="9"/>
  <c r="I9633" i="9" s="1"/>
  <c r="F9633" i="9"/>
  <c r="H9632" i="9"/>
  <c r="G9632" i="9"/>
  <c r="I9632" i="9" s="1"/>
  <c r="F9632" i="9"/>
  <c r="H9631" i="9"/>
  <c r="G9631" i="9"/>
  <c r="I9631" i="9" s="1"/>
  <c r="F9631" i="9"/>
  <c r="H9630" i="9"/>
  <c r="G9630" i="9"/>
  <c r="I9630" i="9" s="1"/>
  <c r="F9630" i="9"/>
  <c r="H9629" i="9"/>
  <c r="G9629" i="9"/>
  <c r="I9629" i="9" s="1"/>
  <c r="F9629" i="9"/>
  <c r="H9628" i="9"/>
  <c r="G9628" i="9"/>
  <c r="I9628" i="9" s="1"/>
  <c r="F9628" i="9"/>
  <c r="H9627" i="9"/>
  <c r="G9627" i="9"/>
  <c r="I9627" i="9" s="1"/>
  <c r="F9627" i="9"/>
  <c r="H9626" i="9"/>
  <c r="G9626" i="9"/>
  <c r="I9626" i="9" s="1"/>
  <c r="F9626" i="9"/>
  <c r="H9625" i="9"/>
  <c r="G9625" i="9"/>
  <c r="I9625" i="9" s="1"/>
  <c r="F9625" i="9"/>
  <c r="H9624" i="9"/>
  <c r="G9624" i="9"/>
  <c r="I9624" i="9" s="1"/>
  <c r="F9624" i="9"/>
  <c r="H9623" i="9"/>
  <c r="G9623" i="9"/>
  <c r="I9623" i="9" s="1"/>
  <c r="F9623" i="9"/>
  <c r="H9622" i="9"/>
  <c r="G9622" i="9"/>
  <c r="I9622" i="9" s="1"/>
  <c r="F9622" i="9"/>
  <c r="H9621" i="9"/>
  <c r="G9621" i="9"/>
  <c r="I9621" i="9" s="1"/>
  <c r="F9621" i="9"/>
  <c r="H9620" i="9"/>
  <c r="G9620" i="9"/>
  <c r="I9620" i="9" s="1"/>
  <c r="F9620" i="9"/>
  <c r="H9619" i="9"/>
  <c r="G9619" i="9"/>
  <c r="I9619" i="9" s="1"/>
  <c r="F9619" i="9"/>
  <c r="H9618" i="9"/>
  <c r="G9618" i="9"/>
  <c r="I9618" i="9" s="1"/>
  <c r="F9618" i="9"/>
  <c r="H9617" i="9"/>
  <c r="G9617" i="9"/>
  <c r="I9617" i="9" s="1"/>
  <c r="F9617" i="9"/>
  <c r="H9616" i="9"/>
  <c r="G9616" i="9"/>
  <c r="I9616" i="9" s="1"/>
  <c r="F9616" i="9"/>
  <c r="H9615" i="9"/>
  <c r="G9615" i="9"/>
  <c r="I9615" i="9" s="1"/>
  <c r="F9615" i="9"/>
  <c r="H9614" i="9"/>
  <c r="G9614" i="9"/>
  <c r="I9614" i="9" s="1"/>
  <c r="F9614" i="9"/>
  <c r="H9613" i="9"/>
  <c r="G9613" i="9"/>
  <c r="I9613" i="9" s="1"/>
  <c r="F9613" i="9"/>
  <c r="H9612" i="9"/>
  <c r="G9612" i="9"/>
  <c r="I9612" i="9" s="1"/>
  <c r="F9612" i="9"/>
  <c r="H9611" i="9"/>
  <c r="G9611" i="9"/>
  <c r="I9611" i="9" s="1"/>
  <c r="F9611" i="9"/>
  <c r="H9610" i="9"/>
  <c r="G9610" i="9"/>
  <c r="I9610" i="9" s="1"/>
  <c r="F9610" i="9"/>
  <c r="H9609" i="9"/>
  <c r="G9609" i="9"/>
  <c r="I9609" i="9" s="1"/>
  <c r="F9609" i="9"/>
  <c r="H9608" i="9"/>
  <c r="G9608" i="9"/>
  <c r="I9608" i="9" s="1"/>
  <c r="F9608" i="9"/>
  <c r="H9607" i="9"/>
  <c r="G9607" i="9"/>
  <c r="I9607" i="9" s="1"/>
  <c r="F9607" i="9"/>
  <c r="H9606" i="9"/>
  <c r="G9606" i="9"/>
  <c r="I9606" i="9" s="1"/>
  <c r="F9606" i="9"/>
  <c r="H9605" i="9"/>
  <c r="G9605" i="9"/>
  <c r="I9605" i="9" s="1"/>
  <c r="F9605" i="9"/>
  <c r="H9604" i="9"/>
  <c r="G9604" i="9"/>
  <c r="I9604" i="9" s="1"/>
  <c r="F9604" i="9"/>
  <c r="H9603" i="9"/>
  <c r="G9603" i="9"/>
  <c r="I9603" i="9" s="1"/>
  <c r="F9603" i="9"/>
  <c r="H9602" i="9"/>
  <c r="G9602" i="9"/>
  <c r="I9602" i="9" s="1"/>
  <c r="F9602" i="9"/>
  <c r="H9601" i="9"/>
  <c r="G9601" i="9"/>
  <c r="I9601" i="9" s="1"/>
  <c r="F9601" i="9"/>
  <c r="H9600" i="9"/>
  <c r="G9600" i="9"/>
  <c r="I9600" i="9" s="1"/>
  <c r="F9600" i="9"/>
  <c r="H9599" i="9"/>
  <c r="G9599" i="9"/>
  <c r="I9599" i="9" s="1"/>
  <c r="F9599" i="9"/>
  <c r="H9598" i="9"/>
  <c r="G9598" i="9"/>
  <c r="I9598" i="9" s="1"/>
  <c r="F9598" i="9"/>
  <c r="H9597" i="9"/>
  <c r="G9597" i="9"/>
  <c r="I9597" i="9" s="1"/>
  <c r="F9597" i="9"/>
  <c r="H9596" i="9"/>
  <c r="G9596" i="9"/>
  <c r="I9596" i="9" s="1"/>
  <c r="F9596" i="9"/>
  <c r="H9595" i="9"/>
  <c r="G9595" i="9"/>
  <c r="I9595" i="9" s="1"/>
  <c r="F9595" i="9"/>
  <c r="H9594" i="9"/>
  <c r="G9594" i="9"/>
  <c r="I9594" i="9" s="1"/>
  <c r="F9594" i="9"/>
  <c r="H9593" i="9"/>
  <c r="G9593" i="9"/>
  <c r="I9593" i="9" s="1"/>
  <c r="F9593" i="9"/>
  <c r="H9592" i="9"/>
  <c r="G9592" i="9"/>
  <c r="I9592" i="9" s="1"/>
  <c r="F9592" i="9"/>
  <c r="H9591" i="9"/>
  <c r="G9591" i="9"/>
  <c r="I9591" i="9" s="1"/>
  <c r="F9591" i="9"/>
  <c r="H9590" i="9"/>
  <c r="G9590" i="9"/>
  <c r="I9590" i="9" s="1"/>
  <c r="F9590" i="9"/>
  <c r="H9589" i="9"/>
  <c r="G9589" i="9"/>
  <c r="I9589" i="9" s="1"/>
  <c r="F9589" i="9"/>
  <c r="H9588" i="9"/>
  <c r="G9588" i="9"/>
  <c r="I9588" i="9" s="1"/>
  <c r="F9588" i="9"/>
  <c r="H9587" i="9"/>
  <c r="G9587" i="9"/>
  <c r="I9587" i="9" s="1"/>
  <c r="F9587" i="9"/>
  <c r="H9586" i="9"/>
  <c r="G9586" i="9"/>
  <c r="I9586" i="9" s="1"/>
  <c r="F9586" i="9"/>
  <c r="H9585" i="9"/>
  <c r="G9585" i="9"/>
  <c r="I9585" i="9" s="1"/>
  <c r="F9585" i="9"/>
  <c r="H9584" i="9"/>
  <c r="G9584" i="9"/>
  <c r="I9584" i="9" s="1"/>
  <c r="F9584" i="9"/>
  <c r="H9583" i="9"/>
  <c r="G9583" i="9"/>
  <c r="I9583" i="9" s="1"/>
  <c r="F9583" i="9"/>
  <c r="H9582" i="9"/>
  <c r="G9582" i="9"/>
  <c r="I9582" i="9" s="1"/>
  <c r="F9582" i="9"/>
  <c r="H9581" i="9"/>
  <c r="G9581" i="9"/>
  <c r="I9581" i="9" s="1"/>
  <c r="F9581" i="9"/>
  <c r="H9580" i="9"/>
  <c r="G9580" i="9"/>
  <c r="I9580" i="9" s="1"/>
  <c r="F9580" i="9"/>
  <c r="H9579" i="9"/>
  <c r="G9579" i="9"/>
  <c r="I9579" i="9" s="1"/>
  <c r="F9579" i="9"/>
  <c r="H9578" i="9"/>
  <c r="G9578" i="9"/>
  <c r="I9578" i="9" s="1"/>
  <c r="F9578" i="9"/>
  <c r="H9577" i="9"/>
  <c r="G9577" i="9"/>
  <c r="I9577" i="9" s="1"/>
  <c r="F9577" i="9"/>
  <c r="H9576" i="9"/>
  <c r="G9576" i="9"/>
  <c r="I9576" i="9" s="1"/>
  <c r="F9576" i="9"/>
  <c r="H9575" i="9"/>
  <c r="G9575" i="9"/>
  <c r="I9575" i="9" s="1"/>
  <c r="F9575" i="9"/>
  <c r="H9574" i="9"/>
  <c r="G9574" i="9"/>
  <c r="I9574" i="9" s="1"/>
  <c r="F9574" i="9"/>
  <c r="H9573" i="9"/>
  <c r="G9573" i="9"/>
  <c r="I9573" i="9" s="1"/>
  <c r="F9573" i="9"/>
  <c r="H9572" i="9"/>
  <c r="G9572" i="9"/>
  <c r="I9572" i="9" s="1"/>
  <c r="F9572" i="9"/>
  <c r="H9571" i="9"/>
  <c r="G9571" i="9"/>
  <c r="I9571" i="9" s="1"/>
  <c r="F9571" i="9"/>
  <c r="H9570" i="9"/>
  <c r="G9570" i="9"/>
  <c r="I9570" i="9" s="1"/>
  <c r="F9570" i="9"/>
  <c r="H9569" i="9"/>
  <c r="G9569" i="9"/>
  <c r="I9569" i="9" s="1"/>
  <c r="F9569" i="9"/>
  <c r="H9568" i="9"/>
  <c r="G9568" i="9"/>
  <c r="I9568" i="9" s="1"/>
  <c r="F9568" i="9"/>
  <c r="H9567" i="9"/>
  <c r="G9567" i="9"/>
  <c r="I9567" i="9" s="1"/>
  <c r="F9567" i="9"/>
  <c r="H9566" i="9"/>
  <c r="G9566" i="9"/>
  <c r="I9566" i="9" s="1"/>
  <c r="F9566" i="9"/>
  <c r="H9565" i="9"/>
  <c r="G9565" i="9"/>
  <c r="I9565" i="9" s="1"/>
  <c r="F9565" i="9"/>
  <c r="H9564" i="9"/>
  <c r="G9564" i="9"/>
  <c r="I9564" i="9" s="1"/>
  <c r="F9564" i="9"/>
  <c r="H9563" i="9"/>
  <c r="G9563" i="9"/>
  <c r="I9563" i="9" s="1"/>
  <c r="F9563" i="9"/>
  <c r="H9562" i="9"/>
  <c r="G9562" i="9"/>
  <c r="I9562" i="9" s="1"/>
  <c r="F9562" i="9"/>
  <c r="H9561" i="9"/>
  <c r="G9561" i="9"/>
  <c r="I9561" i="9" s="1"/>
  <c r="F9561" i="9"/>
  <c r="H9560" i="9"/>
  <c r="G9560" i="9"/>
  <c r="I9560" i="9" s="1"/>
  <c r="F9560" i="9"/>
  <c r="H9559" i="9"/>
  <c r="G9559" i="9"/>
  <c r="I9559" i="9" s="1"/>
  <c r="F9559" i="9"/>
  <c r="H9558" i="9"/>
  <c r="G9558" i="9"/>
  <c r="I9558" i="9" s="1"/>
  <c r="F9558" i="9"/>
  <c r="H9557" i="9"/>
  <c r="G9557" i="9"/>
  <c r="I9557" i="9" s="1"/>
  <c r="F9557" i="9"/>
  <c r="H9556" i="9"/>
  <c r="G9556" i="9"/>
  <c r="I9556" i="9" s="1"/>
  <c r="F9556" i="9"/>
  <c r="H9555" i="9"/>
  <c r="G9555" i="9"/>
  <c r="I9555" i="9" s="1"/>
  <c r="F9555" i="9"/>
  <c r="H9554" i="9"/>
  <c r="G9554" i="9"/>
  <c r="I9554" i="9" s="1"/>
  <c r="F9554" i="9"/>
  <c r="H9553" i="9"/>
  <c r="G9553" i="9"/>
  <c r="I9553" i="9" s="1"/>
  <c r="F9553" i="9"/>
  <c r="H9552" i="9"/>
  <c r="G9552" i="9"/>
  <c r="I9552" i="9" s="1"/>
  <c r="F9552" i="9"/>
  <c r="H9551" i="9"/>
  <c r="G9551" i="9"/>
  <c r="I9551" i="9" s="1"/>
  <c r="F9551" i="9"/>
  <c r="H9550" i="9"/>
  <c r="G9550" i="9"/>
  <c r="I9550" i="9" s="1"/>
  <c r="F9550" i="9"/>
  <c r="H9549" i="9"/>
  <c r="G9549" i="9"/>
  <c r="I9549" i="9" s="1"/>
  <c r="F9549" i="9"/>
  <c r="H9548" i="9"/>
  <c r="G9548" i="9"/>
  <c r="I9548" i="9" s="1"/>
  <c r="F9548" i="9"/>
  <c r="H9547" i="9"/>
  <c r="G9547" i="9"/>
  <c r="I9547" i="9" s="1"/>
  <c r="F9547" i="9"/>
  <c r="H9546" i="9"/>
  <c r="G9546" i="9"/>
  <c r="I9546" i="9" s="1"/>
  <c r="F9546" i="9"/>
  <c r="H9545" i="9"/>
  <c r="G9545" i="9"/>
  <c r="I9545" i="9" s="1"/>
  <c r="F9545" i="9"/>
  <c r="H9544" i="9"/>
  <c r="G9544" i="9"/>
  <c r="I9544" i="9" s="1"/>
  <c r="F9544" i="9"/>
  <c r="H9543" i="9"/>
  <c r="G9543" i="9"/>
  <c r="I9543" i="9" s="1"/>
  <c r="F9543" i="9"/>
  <c r="H9542" i="9"/>
  <c r="G9542" i="9"/>
  <c r="I9542" i="9" s="1"/>
  <c r="F9542" i="9"/>
  <c r="H9541" i="9"/>
  <c r="G9541" i="9"/>
  <c r="I9541" i="9" s="1"/>
  <c r="F9541" i="9"/>
  <c r="H9540" i="9"/>
  <c r="G9540" i="9"/>
  <c r="I9540" i="9" s="1"/>
  <c r="F9540" i="9"/>
  <c r="H9539" i="9"/>
  <c r="G9539" i="9"/>
  <c r="I9539" i="9" s="1"/>
  <c r="F9539" i="9"/>
  <c r="H9538" i="9"/>
  <c r="G9538" i="9"/>
  <c r="I9538" i="9" s="1"/>
  <c r="F9538" i="9"/>
  <c r="H9537" i="9"/>
  <c r="G9537" i="9"/>
  <c r="I9537" i="9" s="1"/>
  <c r="F9537" i="9"/>
  <c r="H9536" i="9"/>
  <c r="G9536" i="9"/>
  <c r="I9536" i="9" s="1"/>
  <c r="F9536" i="9"/>
  <c r="H9535" i="9"/>
  <c r="G9535" i="9"/>
  <c r="I9535" i="9" s="1"/>
  <c r="F9535" i="9"/>
  <c r="H9534" i="9"/>
  <c r="G9534" i="9"/>
  <c r="I9534" i="9" s="1"/>
  <c r="F9534" i="9"/>
  <c r="H9533" i="9"/>
  <c r="G9533" i="9"/>
  <c r="I9533" i="9" s="1"/>
  <c r="F9533" i="9"/>
  <c r="H9532" i="9"/>
  <c r="G9532" i="9"/>
  <c r="I9532" i="9" s="1"/>
  <c r="F9532" i="9"/>
  <c r="H9531" i="9"/>
  <c r="G9531" i="9"/>
  <c r="I9531" i="9" s="1"/>
  <c r="F9531" i="9"/>
  <c r="H9530" i="9"/>
  <c r="G9530" i="9"/>
  <c r="I9530" i="9" s="1"/>
  <c r="F9530" i="9"/>
  <c r="H9529" i="9"/>
  <c r="G9529" i="9"/>
  <c r="I9529" i="9" s="1"/>
  <c r="F9529" i="9"/>
  <c r="H9528" i="9"/>
  <c r="G9528" i="9"/>
  <c r="I9528" i="9" s="1"/>
  <c r="F9528" i="9"/>
  <c r="H9527" i="9"/>
  <c r="G9527" i="9"/>
  <c r="I9527" i="9" s="1"/>
  <c r="F9527" i="9"/>
  <c r="H9526" i="9"/>
  <c r="G9526" i="9"/>
  <c r="I9526" i="9" s="1"/>
  <c r="F9526" i="9"/>
  <c r="H9525" i="9"/>
  <c r="G9525" i="9"/>
  <c r="I9525" i="9" s="1"/>
  <c r="F9525" i="9"/>
  <c r="H9524" i="9"/>
  <c r="G9524" i="9"/>
  <c r="I9524" i="9" s="1"/>
  <c r="F9524" i="9"/>
  <c r="H9523" i="9"/>
  <c r="G9523" i="9"/>
  <c r="I9523" i="9" s="1"/>
  <c r="F9523" i="9"/>
  <c r="H9522" i="9"/>
  <c r="G9522" i="9"/>
  <c r="I9522" i="9" s="1"/>
  <c r="F9522" i="9"/>
  <c r="H9521" i="9"/>
  <c r="G9521" i="9"/>
  <c r="I9521" i="9" s="1"/>
  <c r="F9521" i="9"/>
  <c r="H9520" i="9"/>
  <c r="G9520" i="9"/>
  <c r="I9520" i="9" s="1"/>
  <c r="F9520" i="9"/>
  <c r="H9519" i="9"/>
  <c r="G9519" i="9"/>
  <c r="I9519" i="9" s="1"/>
  <c r="F9519" i="9"/>
  <c r="H9518" i="9"/>
  <c r="G9518" i="9"/>
  <c r="I9518" i="9" s="1"/>
  <c r="F9518" i="9"/>
  <c r="H9517" i="9"/>
  <c r="G9517" i="9"/>
  <c r="I9517" i="9" s="1"/>
  <c r="F9517" i="9"/>
  <c r="H9516" i="9"/>
  <c r="G9516" i="9"/>
  <c r="I9516" i="9" s="1"/>
  <c r="F9516" i="9"/>
  <c r="H9515" i="9"/>
  <c r="G9515" i="9"/>
  <c r="I9515" i="9" s="1"/>
  <c r="F9515" i="9"/>
  <c r="H9514" i="9"/>
  <c r="G9514" i="9"/>
  <c r="I9514" i="9" s="1"/>
  <c r="F9514" i="9"/>
  <c r="H9513" i="9"/>
  <c r="G9513" i="9"/>
  <c r="I9513" i="9" s="1"/>
  <c r="F9513" i="9"/>
  <c r="H9512" i="9"/>
  <c r="G9512" i="9"/>
  <c r="I9512" i="9" s="1"/>
  <c r="F9512" i="9"/>
  <c r="H9511" i="9"/>
  <c r="G9511" i="9"/>
  <c r="I9511" i="9" s="1"/>
  <c r="F9511" i="9"/>
  <c r="H9510" i="9"/>
  <c r="G9510" i="9"/>
  <c r="I9510" i="9" s="1"/>
  <c r="F9510" i="9"/>
  <c r="H9509" i="9"/>
  <c r="G9509" i="9"/>
  <c r="I9509" i="9" s="1"/>
  <c r="F9509" i="9"/>
  <c r="H9508" i="9"/>
  <c r="G9508" i="9"/>
  <c r="I9508" i="9" s="1"/>
  <c r="F9508" i="9"/>
  <c r="H9507" i="9"/>
  <c r="G9507" i="9"/>
  <c r="I9507" i="9" s="1"/>
  <c r="F9507" i="9"/>
  <c r="H9506" i="9"/>
  <c r="G9506" i="9"/>
  <c r="I9506" i="9" s="1"/>
  <c r="F9506" i="9"/>
  <c r="H9505" i="9"/>
  <c r="G9505" i="9"/>
  <c r="I9505" i="9" s="1"/>
  <c r="F9505" i="9"/>
  <c r="H9504" i="9"/>
  <c r="G9504" i="9"/>
  <c r="I9504" i="9" s="1"/>
  <c r="F9504" i="9"/>
  <c r="H9503" i="9"/>
  <c r="G9503" i="9"/>
  <c r="I9503" i="9" s="1"/>
  <c r="F9503" i="9"/>
  <c r="H9502" i="9"/>
  <c r="G9502" i="9"/>
  <c r="I9502" i="9" s="1"/>
  <c r="F9502" i="9"/>
  <c r="H9501" i="9"/>
  <c r="G9501" i="9"/>
  <c r="I9501" i="9" s="1"/>
  <c r="F9501" i="9"/>
  <c r="H9500" i="9"/>
  <c r="G9500" i="9"/>
  <c r="I9500" i="9" s="1"/>
  <c r="F9500" i="9"/>
  <c r="H9499" i="9"/>
  <c r="G9499" i="9"/>
  <c r="I9499" i="9" s="1"/>
  <c r="F9499" i="9"/>
  <c r="H9498" i="9"/>
  <c r="G9498" i="9"/>
  <c r="I9498" i="9" s="1"/>
  <c r="F9498" i="9"/>
  <c r="H9497" i="9"/>
  <c r="G9497" i="9"/>
  <c r="I9497" i="9" s="1"/>
  <c r="F9497" i="9"/>
  <c r="H9496" i="9"/>
  <c r="G9496" i="9"/>
  <c r="I9496" i="9" s="1"/>
  <c r="F9496" i="9"/>
  <c r="H9495" i="9"/>
  <c r="G9495" i="9"/>
  <c r="I9495" i="9" s="1"/>
  <c r="F9495" i="9"/>
  <c r="H9494" i="9"/>
  <c r="G9494" i="9"/>
  <c r="I9494" i="9" s="1"/>
  <c r="F9494" i="9"/>
  <c r="H9493" i="9"/>
  <c r="G9493" i="9"/>
  <c r="I9493" i="9" s="1"/>
  <c r="F9493" i="9"/>
  <c r="H9492" i="9"/>
  <c r="G9492" i="9"/>
  <c r="I9492" i="9" s="1"/>
  <c r="F9492" i="9"/>
  <c r="H9491" i="9"/>
  <c r="G9491" i="9"/>
  <c r="I9491" i="9" s="1"/>
  <c r="F9491" i="9"/>
  <c r="H9490" i="9"/>
  <c r="G9490" i="9"/>
  <c r="I9490" i="9" s="1"/>
  <c r="F9490" i="9"/>
  <c r="H9489" i="9"/>
  <c r="G9489" i="9"/>
  <c r="I9489" i="9" s="1"/>
  <c r="F9489" i="9"/>
  <c r="H9488" i="9"/>
  <c r="G9488" i="9"/>
  <c r="I9488" i="9" s="1"/>
  <c r="F9488" i="9"/>
  <c r="H9487" i="9"/>
  <c r="G9487" i="9"/>
  <c r="I9487" i="9" s="1"/>
  <c r="F9487" i="9"/>
  <c r="H9486" i="9"/>
  <c r="G9486" i="9"/>
  <c r="I9486" i="9" s="1"/>
  <c r="F9486" i="9"/>
  <c r="H9485" i="9"/>
  <c r="G9485" i="9"/>
  <c r="I9485" i="9" s="1"/>
  <c r="F9485" i="9"/>
  <c r="H9484" i="9"/>
  <c r="G9484" i="9"/>
  <c r="I9484" i="9" s="1"/>
  <c r="F9484" i="9"/>
  <c r="H9483" i="9"/>
  <c r="G9483" i="9"/>
  <c r="I9483" i="9" s="1"/>
  <c r="F9483" i="9"/>
  <c r="H9482" i="9"/>
  <c r="G9482" i="9"/>
  <c r="I9482" i="9" s="1"/>
  <c r="F9482" i="9"/>
  <c r="H9481" i="9"/>
  <c r="G9481" i="9"/>
  <c r="I9481" i="9" s="1"/>
  <c r="F9481" i="9"/>
  <c r="H9480" i="9"/>
  <c r="G9480" i="9"/>
  <c r="I9480" i="9" s="1"/>
  <c r="F9480" i="9"/>
  <c r="H9479" i="9"/>
  <c r="G9479" i="9"/>
  <c r="I9479" i="9" s="1"/>
  <c r="F9479" i="9"/>
  <c r="H9478" i="9"/>
  <c r="G9478" i="9"/>
  <c r="I9478" i="9" s="1"/>
  <c r="F9478" i="9"/>
  <c r="H9477" i="9"/>
  <c r="G9477" i="9"/>
  <c r="I9477" i="9" s="1"/>
  <c r="F9477" i="9"/>
  <c r="H9476" i="9"/>
  <c r="G9476" i="9"/>
  <c r="I9476" i="9" s="1"/>
  <c r="F9476" i="9"/>
  <c r="H9475" i="9"/>
  <c r="G9475" i="9"/>
  <c r="I9475" i="9" s="1"/>
  <c r="F9475" i="9"/>
  <c r="H9474" i="9"/>
  <c r="G9474" i="9"/>
  <c r="I9474" i="9" s="1"/>
  <c r="F9474" i="9"/>
  <c r="H9473" i="9"/>
  <c r="G9473" i="9"/>
  <c r="I9473" i="9" s="1"/>
  <c r="F9473" i="9"/>
  <c r="H9472" i="9"/>
  <c r="G9472" i="9"/>
  <c r="I9472" i="9" s="1"/>
  <c r="F9472" i="9"/>
  <c r="H9471" i="9"/>
  <c r="G9471" i="9"/>
  <c r="I9471" i="9" s="1"/>
  <c r="F9471" i="9"/>
  <c r="H9470" i="9"/>
  <c r="G9470" i="9"/>
  <c r="I9470" i="9" s="1"/>
  <c r="F9470" i="9"/>
  <c r="H9469" i="9"/>
  <c r="G9469" i="9"/>
  <c r="I9469" i="9" s="1"/>
  <c r="F9469" i="9"/>
  <c r="H9468" i="9"/>
  <c r="G9468" i="9"/>
  <c r="I9468" i="9" s="1"/>
  <c r="F9468" i="9"/>
  <c r="H9467" i="9"/>
  <c r="G9467" i="9"/>
  <c r="I9467" i="9" s="1"/>
  <c r="F9467" i="9"/>
  <c r="H9466" i="9"/>
  <c r="G9466" i="9"/>
  <c r="I9466" i="9" s="1"/>
  <c r="F9466" i="9"/>
  <c r="H9465" i="9"/>
  <c r="G9465" i="9"/>
  <c r="I9465" i="9" s="1"/>
  <c r="F9465" i="9"/>
  <c r="H9464" i="9"/>
  <c r="G9464" i="9"/>
  <c r="I9464" i="9" s="1"/>
  <c r="F9464" i="9"/>
  <c r="H9463" i="9"/>
  <c r="G9463" i="9"/>
  <c r="I9463" i="9" s="1"/>
  <c r="F9463" i="9"/>
  <c r="H9462" i="9"/>
  <c r="G9462" i="9"/>
  <c r="I9462" i="9" s="1"/>
  <c r="F9462" i="9"/>
  <c r="H9461" i="9"/>
  <c r="G9461" i="9"/>
  <c r="I9461" i="9" s="1"/>
  <c r="F9461" i="9"/>
  <c r="H9460" i="9"/>
  <c r="G9460" i="9"/>
  <c r="I9460" i="9" s="1"/>
  <c r="F9460" i="9"/>
  <c r="H9459" i="9"/>
  <c r="G9459" i="9"/>
  <c r="I9459" i="9" s="1"/>
  <c r="F9459" i="9"/>
  <c r="H9458" i="9"/>
  <c r="G9458" i="9"/>
  <c r="I9458" i="9" s="1"/>
  <c r="F9458" i="9"/>
  <c r="H9457" i="9"/>
  <c r="G9457" i="9"/>
  <c r="I9457" i="9" s="1"/>
  <c r="F9457" i="9"/>
  <c r="H9456" i="9"/>
  <c r="G9456" i="9"/>
  <c r="I9456" i="9" s="1"/>
  <c r="F9456" i="9"/>
  <c r="H9455" i="9"/>
  <c r="G9455" i="9"/>
  <c r="I9455" i="9" s="1"/>
  <c r="F9455" i="9"/>
  <c r="H9454" i="9"/>
  <c r="G9454" i="9"/>
  <c r="I9454" i="9" s="1"/>
  <c r="F9454" i="9"/>
  <c r="H9453" i="9"/>
  <c r="G9453" i="9"/>
  <c r="I9453" i="9" s="1"/>
  <c r="F9453" i="9"/>
  <c r="H9452" i="9"/>
  <c r="G9452" i="9"/>
  <c r="I9452" i="9" s="1"/>
  <c r="F9452" i="9"/>
  <c r="H9451" i="9"/>
  <c r="G9451" i="9"/>
  <c r="I9451" i="9" s="1"/>
  <c r="F9451" i="9"/>
  <c r="H9450" i="9"/>
  <c r="G9450" i="9"/>
  <c r="I9450" i="9" s="1"/>
  <c r="F9450" i="9"/>
  <c r="H9449" i="9"/>
  <c r="G9449" i="9"/>
  <c r="I9449" i="9" s="1"/>
  <c r="F9449" i="9"/>
  <c r="H9448" i="9"/>
  <c r="G9448" i="9"/>
  <c r="I9448" i="9" s="1"/>
  <c r="F9448" i="9"/>
  <c r="H9447" i="9"/>
  <c r="G9447" i="9"/>
  <c r="I9447" i="9" s="1"/>
  <c r="F9447" i="9"/>
  <c r="H9446" i="9"/>
  <c r="G9446" i="9"/>
  <c r="I9446" i="9" s="1"/>
  <c r="F9446" i="9"/>
  <c r="H9445" i="9"/>
  <c r="G9445" i="9"/>
  <c r="I9445" i="9" s="1"/>
  <c r="F9445" i="9"/>
  <c r="H9444" i="9"/>
  <c r="G9444" i="9"/>
  <c r="I9444" i="9" s="1"/>
  <c r="F9444" i="9"/>
  <c r="H9443" i="9"/>
  <c r="G9443" i="9"/>
  <c r="I9443" i="9" s="1"/>
  <c r="F9443" i="9"/>
  <c r="H9442" i="9"/>
  <c r="G9442" i="9"/>
  <c r="I9442" i="9" s="1"/>
  <c r="F9442" i="9"/>
  <c r="H9441" i="9"/>
  <c r="G9441" i="9"/>
  <c r="I9441" i="9" s="1"/>
  <c r="F9441" i="9"/>
  <c r="H9440" i="9"/>
  <c r="G9440" i="9"/>
  <c r="I9440" i="9" s="1"/>
  <c r="F9440" i="9"/>
  <c r="H9439" i="9"/>
  <c r="G9439" i="9"/>
  <c r="I9439" i="9" s="1"/>
  <c r="F9439" i="9"/>
  <c r="H9438" i="9"/>
  <c r="G9438" i="9"/>
  <c r="I9438" i="9" s="1"/>
  <c r="F9438" i="9"/>
  <c r="H9437" i="9"/>
  <c r="G9437" i="9"/>
  <c r="I9437" i="9" s="1"/>
  <c r="F9437" i="9"/>
  <c r="H9436" i="9"/>
  <c r="G9436" i="9"/>
  <c r="I9436" i="9" s="1"/>
  <c r="F9436" i="9"/>
  <c r="H9435" i="9"/>
  <c r="G9435" i="9"/>
  <c r="I9435" i="9" s="1"/>
  <c r="F9435" i="9"/>
  <c r="H9434" i="9"/>
  <c r="G9434" i="9"/>
  <c r="I9434" i="9" s="1"/>
  <c r="F9434" i="9"/>
  <c r="H9433" i="9"/>
  <c r="G9433" i="9"/>
  <c r="I9433" i="9" s="1"/>
  <c r="F9433" i="9"/>
  <c r="H9432" i="9"/>
  <c r="G9432" i="9"/>
  <c r="I9432" i="9" s="1"/>
  <c r="F9432" i="9"/>
  <c r="H9431" i="9"/>
  <c r="G9431" i="9"/>
  <c r="I9431" i="9" s="1"/>
  <c r="F9431" i="9"/>
  <c r="H9430" i="9"/>
  <c r="G9430" i="9"/>
  <c r="I9430" i="9" s="1"/>
  <c r="F9430" i="9"/>
  <c r="H9429" i="9"/>
  <c r="G9429" i="9"/>
  <c r="I9429" i="9" s="1"/>
  <c r="F9429" i="9"/>
  <c r="H9428" i="9"/>
  <c r="G9428" i="9"/>
  <c r="I9428" i="9" s="1"/>
  <c r="F9428" i="9"/>
  <c r="H9427" i="9"/>
  <c r="G9427" i="9"/>
  <c r="I9427" i="9" s="1"/>
  <c r="F9427" i="9"/>
  <c r="H9426" i="9"/>
  <c r="G9426" i="9"/>
  <c r="I9426" i="9" s="1"/>
  <c r="F9426" i="9"/>
  <c r="H9425" i="9"/>
  <c r="G9425" i="9"/>
  <c r="I9425" i="9" s="1"/>
  <c r="F9425" i="9"/>
  <c r="H9424" i="9"/>
  <c r="G9424" i="9"/>
  <c r="I9424" i="9" s="1"/>
  <c r="F9424" i="9"/>
  <c r="H9423" i="9"/>
  <c r="G9423" i="9"/>
  <c r="I9423" i="9" s="1"/>
  <c r="F9423" i="9"/>
  <c r="H9422" i="9"/>
  <c r="G9422" i="9"/>
  <c r="I9422" i="9" s="1"/>
  <c r="F9422" i="9"/>
  <c r="H9421" i="9"/>
  <c r="G9421" i="9"/>
  <c r="I9421" i="9" s="1"/>
  <c r="F9421" i="9"/>
  <c r="H9420" i="9"/>
  <c r="G9420" i="9"/>
  <c r="I9420" i="9" s="1"/>
  <c r="F9420" i="9"/>
  <c r="H9419" i="9"/>
  <c r="G9419" i="9"/>
  <c r="I9419" i="9" s="1"/>
  <c r="F9419" i="9"/>
  <c r="H9418" i="9"/>
  <c r="G9418" i="9"/>
  <c r="I9418" i="9" s="1"/>
  <c r="F9418" i="9"/>
  <c r="H9417" i="9"/>
  <c r="G9417" i="9"/>
  <c r="I9417" i="9" s="1"/>
  <c r="F9417" i="9"/>
  <c r="H9416" i="9"/>
  <c r="G9416" i="9"/>
  <c r="I9416" i="9" s="1"/>
  <c r="F9416" i="9"/>
  <c r="H9415" i="9"/>
  <c r="G9415" i="9"/>
  <c r="I9415" i="9" s="1"/>
  <c r="F9415" i="9"/>
  <c r="H9414" i="9"/>
  <c r="G9414" i="9"/>
  <c r="I9414" i="9" s="1"/>
  <c r="F9414" i="9"/>
  <c r="H9413" i="9"/>
  <c r="G9413" i="9"/>
  <c r="I9413" i="9" s="1"/>
  <c r="F9413" i="9"/>
  <c r="H9412" i="9"/>
  <c r="G9412" i="9"/>
  <c r="I9412" i="9" s="1"/>
  <c r="F9412" i="9"/>
  <c r="H9411" i="9"/>
  <c r="G9411" i="9"/>
  <c r="I9411" i="9" s="1"/>
  <c r="F9411" i="9"/>
  <c r="H9410" i="9"/>
  <c r="G9410" i="9"/>
  <c r="I9410" i="9" s="1"/>
  <c r="F9410" i="9"/>
  <c r="H9409" i="9"/>
  <c r="G9409" i="9"/>
  <c r="I9409" i="9" s="1"/>
  <c r="F9409" i="9"/>
  <c r="H9408" i="9"/>
  <c r="G9408" i="9"/>
  <c r="I9408" i="9" s="1"/>
  <c r="F9408" i="9"/>
  <c r="H9407" i="9"/>
  <c r="G9407" i="9"/>
  <c r="I9407" i="9" s="1"/>
  <c r="F9407" i="9"/>
  <c r="H9406" i="9"/>
  <c r="G9406" i="9"/>
  <c r="I9406" i="9" s="1"/>
  <c r="F9406" i="9"/>
  <c r="H9405" i="9"/>
  <c r="G9405" i="9"/>
  <c r="I9405" i="9" s="1"/>
  <c r="F9405" i="9"/>
  <c r="H9404" i="9"/>
  <c r="G9404" i="9"/>
  <c r="I9404" i="9" s="1"/>
  <c r="F9404" i="9"/>
  <c r="H9403" i="9"/>
  <c r="G9403" i="9"/>
  <c r="I9403" i="9" s="1"/>
  <c r="F9403" i="9"/>
  <c r="H9402" i="9"/>
  <c r="G9402" i="9"/>
  <c r="I9402" i="9" s="1"/>
  <c r="F9402" i="9"/>
  <c r="H9401" i="9"/>
  <c r="G9401" i="9"/>
  <c r="I9401" i="9" s="1"/>
  <c r="F9401" i="9"/>
  <c r="H9400" i="9"/>
  <c r="G9400" i="9"/>
  <c r="I9400" i="9" s="1"/>
  <c r="F9400" i="9"/>
  <c r="H9399" i="9"/>
  <c r="G9399" i="9"/>
  <c r="I9399" i="9" s="1"/>
  <c r="F9399" i="9"/>
  <c r="H9398" i="9"/>
  <c r="G9398" i="9"/>
  <c r="I9398" i="9" s="1"/>
  <c r="F9398" i="9"/>
  <c r="H9397" i="9"/>
  <c r="G9397" i="9"/>
  <c r="I9397" i="9" s="1"/>
  <c r="F9397" i="9"/>
  <c r="H9396" i="9"/>
  <c r="G9396" i="9"/>
  <c r="I9396" i="9" s="1"/>
  <c r="F9396" i="9"/>
  <c r="H9395" i="9"/>
  <c r="G9395" i="9"/>
  <c r="I9395" i="9" s="1"/>
  <c r="F9395" i="9"/>
  <c r="H9394" i="9"/>
  <c r="G9394" i="9"/>
  <c r="I9394" i="9" s="1"/>
  <c r="F9394" i="9"/>
  <c r="H9393" i="9"/>
  <c r="G9393" i="9"/>
  <c r="I9393" i="9" s="1"/>
  <c r="F9393" i="9"/>
  <c r="H9392" i="9"/>
  <c r="G9392" i="9"/>
  <c r="I9392" i="9" s="1"/>
  <c r="F9392" i="9"/>
  <c r="H9391" i="9"/>
  <c r="G9391" i="9"/>
  <c r="I9391" i="9" s="1"/>
  <c r="F9391" i="9"/>
  <c r="H9390" i="9"/>
  <c r="G9390" i="9"/>
  <c r="I9390" i="9" s="1"/>
  <c r="F9390" i="9"/>
  <c r="H9389" i="9"/>
  <c r="G9389" i="9"/>
  <c r="I9389" i="9" s="1"/>
  <c r="F9389" i="9"/>
  <c r="H9388" i="9"/>
  <c r="G9388" i="9"/>
  <c r="I9388" i="9" s="1"/>
  <c r="F9388" i="9"/>
  <c r="H9387" i="9"/>
  <c r="G9387" i="9"/>
  <c r="I9387" i="9" s="1"/>
  <c r="F9387" i="9"/>
  <c r="H9386" i="9"/>
  <c r="G9386" i="9"/>
  <c r="I9386" i="9" s="1"/>
  <c r="F9386" i="9"/>
  <c r="H9385" i="9"/>
  <c r="G9385" i="9"/>
  <c r="I9385" i="9" s="1"/>
  <c r="F9385" i="9"/>
  <c r="H9384" i="9"/>
  <c r="G9384" i="9"/>
  <c r="I9384" i="9" s="1"/>
  <c r="F9384" i="9"/>
  <c r="H9383" i="9"/>
  <c r="G9383" i="9"/>
  <c r="I9383" i="9" s="1"/>
  <c r="F9383" i="9"/>
  <c r="H9382" i="9"/>
  <c r="G9382" i="9"/>
  <c r="I9382" i="9" s="1"/>
  <c r="F9382" i="9"/>
  <c r="H9381" i="9"/>
  <c r="G9381" i="9"/>
  <c r="I9381" i="9" s="1"/>
  <c r="F9381" i="9"/>
  <c r="H9380" i="9"/>
  <c r="G9380" i="9"/>
  <c r="I9380" i="9" s="1"/>
  <c r="F9380" i="9"/>
  <c r="H9379" i="9"/>
  <c r="G9379" i="9"/>
  <c r="I9379" i="9" s="1"/>
  <c r="F9379" i="9"/>
  <c r="H9378" i="9"/>
  <c r="G9378" i="9"/>
  <c r="I9378" i="9" s="1"/>
  <c r="F9378" i="9"/>
  <c r="H9377" i="9"/>
  <c r="G9377" i="9"/>
  <c r="I9377" i="9" s="1"/>
  <c r="F9377" i="9"/>
  <c r="H9376" i="9"/>
  <c r="G9376" i="9"/>
  <c r="I9376" i="9" s="1"/>
  <c r="F9376" i="9"/>
  <c r="H9375" i="9"/>
  <c r="G9375" i="9"/>
  <c r="I9375" i="9" s="1"/>
  <c r="F9375" i="9"/>
  <c r="H9374" i="9"/>
  <c r="G9374" i="9"/>
  <c r="I9374" i="9" s="1"/>
  <c r="F9374" i="9"/>
  <c r="H9373" i="9"/>
  <c r="G9373" i="9"/>
  <c r="I9373" i="9" s="1"/>
  <c r="F9373" i="9"/>
  <c r="H9372" i="9"/>
  <c r="G9372" i="9"/>
  <c r="I9372" i="9" s="1"/>
  <c r="F9372" i="9"/>
  <c r="H9371" i="9"/>
  <c r="G9371" i="9"/>
  <c r="I9371" i="9" s="1"/>
  <c r="F9371" i="9"/>
  <c r="H9370" i="9"/>
  <c r="G9370" i="9"/>
  <c r="I9370" i="9" s="1"/>
  <c r="F9370" i="9"/>
  <c r="H9369" i="9"/>
  <c r="G9369" i="9"/>
  <c r="I9369" i="9" s="1"/>
  <c r="F9369" i="9"/>
  <c r="H9368" i="9"/>
  <c r="G9368" i="9"/>
  <c r="I9368" i="9" s="1"/>
  <c r="F9368" i="9"/>
  <c r="H9367" i="9"/>
  <c r="G9367" i="9"/>
  <c r="I9367" i="9" s="1"/>
  <c r="F9367" i="9"/>
  <c r="H9366" i="9"/>
  <c r="G9366" i="9"/>
  <c r="I9366" i="9" s="1"/>
  <c r="F9366" i="9"/>
  <c r="H9365" i="9"/>
  <c r="G9365" i="9"/>
  <c r="I9365" i="9" s="1"/>
  <c r="F9365" i="9"/>
  <c r="H9364" i="9"/>
  <c r="G9364" i="9"/>
  <c r="I9364" i="9" s="1"/>
  <c r="F9364" i="9"/>
  <c r="H9363" i="9"/>
  <c r="G9363" i="9"/>
  <c r="I9363" i="9" s="1"/>
  <c r="F9363" i="9"/>
  <c r="H9362" i="9"/>
  <c r="G9362" i="9"/>
  <c r="I9362" i="9" s="1"/>
  <c r="F9362" i="9"/>
  <c r="H9361" i="9"/>
  <c r="G9361" i="9"/>
  <c r="I9361" i="9" s="1"/>
  <c r="F9361" i="9"/>
  <c r="H9360" i="9"/>
  <c r="G9360" i="9"/>
  <c r="I9360" i="9" s="1"/>
  <c r="F9360" i="9"/>
  <c r="H9359" i="9"/>
  <c r="G9359" i="9"/>
  <c r="I9359" i="9" s="1"/>
  <c r="F9359" i="9"/>
  <c r="H9358" i="9"/>
  <c r="G9358" i="9"/>
  <c r="I9358" i="9" s="1"/>
  <c r="F9358" i="9"/>
  <c r="H9357" i="9"/>
  <c r="G9357" i="9"/>
  <c r="I9357" i="9" s="1"/>
  <c r="F9357" i="9"/>
  <c r="H9356" i="9"/>
  <c r="G9356" i="9"/>
  <c r="I9356" i="9" s="1"/>
  <c r="F9356" i="9"/>
  <c r="H9355" i="9"/>
  <c r="G9355" i="9"/>
  <c r="I9355" i="9" s="1"/>
  <c r="F9355" i="9"/>
  <c r="H9354" i="9"/>
  <c r="G9354" i="9"/>
  <c r="I9354" i="9" s="1"/>
  <c r="F9354" i="9"/>
  <c r="H9353" i="9"/>
  <c r="G9353" i="9"/>
  <c r="I9353" i="9" s="1"/>
  <c r="F9353" i="9"/>
  <c r="H9352" i="9"/>
  <c r="G9352" i="9"/>
  <c r="I9352" i="9" s="1"/>
  <c r="F9352" i="9"/>
  <c r="H9351" i="9"/>
  <c r="G9351" i="9"/>
  <c r="I9351" i="9" s="1"/>
  <c r="F9351" i="9"/>
  <c r="H9350" i="9"/>
  <c r="G9350" i="9"/>
  <c r="I9350" i="9" s="1"/>
  <c r="F9350" i="9"/>
  <c r="H9349" i="9"/>
  <c r="G9349" i="9"/>
  <c r="I9349" i="9" s="1"/>
  <c r="F9349" i="9"/>
  <c r="H9348" i="9"/>
  <c r="G9348" i="9"/>
  <c r="I9348" i="9" s="1"/>
  <c r="F9348" i="9"/>
  <c r="H9347" i="9"/>
  <c r="G9347" i="9"/>
  <c r="I9347" i="9" s="1"/>
  <c r="F9347" i="9"/>
  <c r="H9346" i="9"/>
  <c r="G9346" i="9"/>
  <c r="I9346" i="9" s="1"/>
  <c r="F9346" i="9"/>
  <c r="H9345" i="9"/>
  <c r="G9345" i="9"/>
  <c r="I9345" i="9" s="1"/>
  <c r="F9345" i="9"/>
  <c r="H9344" i="9"/>
  <c r="G9344" i="9"/>
  <c r="I9344" i="9" s="1"/>
  <c r="F9344" i="9"/>
  <c r="H9343" i="9"/>
  <c r="G9343" i="9"/>
  <c r="I9343" i="9" s="1"/>
  <c r="F9343" i="9"/>
  <c r="H9342" i="9"/>
  <c r="G9342" i="9"/>
  <c r="I9342" i="9" s="1"/>
  <c r="F9342" i="9"/>
  <c r="H9341" i="9"/>
  <c r="G9341" i="9"/>
  <c r="I9341" i="9" s="1"/>
  <c r="F9341" i="9"/>
  <c r="H9340" i="9"/>
  <c r="G9340" i="9"/>
  <c r="I9340" i="9" s="1"/>
  <c r="F9340" i="9"/>
  <c r="H9339" i="9"/>
  <c r="G9339" i="9"/>
  <c r="I9339" i="9" s="1"/>
  <c r="F9339" i="9"/>
  <c r="H9338" i="9"/>
  <c r="G9338" i="9"/>
  <c r="I9338" i="9" s="1"/>
  <c r="F9338" i="9"/>
  <c r="H9337" i="9"/>
  <c r="G9337" i="9"/>
  <c r="I9337" i="9" s="1"/>
  <c r="F9337" i="9"/>
  <c r="H9336" i="9"/>
  <c r="G9336" i="9"/>
  <c r="I9336" i="9" s="1"/>
  <c r="F9336" i="9"/>
  <c r="H9335" i="9"/>
  <c r="G9335" i="9"/>
  <c r="I9335" i="9" s="1"/>
  <c r="F9335" i="9"/>
  <c r="H9334" i="9"/>
  <c r="G9334" i="9"/>
  <c r="I9334" i="9" s="1"/>
  <c r="F9334" i="9"/>
  <c r="H9333" i="9"/>
  <c r="G9333" i="9"/>
  <c r="I9333" i="9" s="1"/>
  <c r="F9333" i="9"/>
  <c r="H9332" i="9"/>
  <c r="G9332" i="9"/>
  <c r="I9332" i="9" s="1"/>
  <c r="F9332" i="9"/>
  <c r="H9331" i="9"/>
  <c r="G9331" i="9"/>
  <c r="I9331" i="9" s="1"/>
  <c r="F9331" i="9"/>
  <c r="H9330" i="9"/>
  <c r="G9330" i="9"/>
  <c r="I9330" i="9" s="1"/>
  <c r="F9330" i="9"/>
  <c r="H9329" i="9"/>
  <c r="G9329" i="9"/>
  <c r="I9329" i="9" s="1"/>
  <c r="F9329" i="9"/>
  <c r="H9328" i="9"/>
  <c r="G9328" i="9"/>
  <c r="I9328" i="9" s="1"/>
  <c r="F9328" i="9"/>
  <c r="H9327" i="9"/>
  <c r="G9327" i="9"/>
  <c r="I9327" i="9" s="1"/>
  <c r="F9327" i="9"/>
  <c r="H9326" i="9"/>
  <c r="G9326" i="9"/>
  <c r="I9326" i="9" s="1"/>
  <c r="F9326" i="9"/>
  <c r="H9325" i="9"/>
  <c r="G9325" i="9"/>
  <c r="I9325" i="9" s="1"/>
  <c r="F9325" i="9"/>
  <c r="H9324" i="9"/>
  <c r="G9324" i="9"/>
  <c r="I9324" i="9" s="1"/>
  <c r="F9324" i="9"/>
  <c r="H9323" i="9"/>
  <c r="G9323" i="9"/>
  <c r="I9323" i="9" s="1"/>
  <c r="F9323" i="9"/>
  <c r="H9322" i="9"/>
  <c r="G9322" i="9"/>
  <c r="I9322" i="9" s="1"/>
  <c r="F9322" i="9"/>
  <c r="H9321" i="9"/>
  <c r="G9321" i="9"/>
  <c r="I9321" i="9" s="1"/>
  <c r="F9321" i="9"/>
  <c r="H9320" i="9"/>
  <c r="G9320" i="9"/>
  <c r="I9320" i="9" s="1"/>
  <c r="F9320" i="9"/>
  <c r="H9319" i="9"/>
  <c r="G9319" i="9"/>
  <c r="I9319" i="9" s="1"/>
  <c r="F9319" i="9"/>
  <c r="H9318" i="9"/>
  <c r="G9318" i="9"/>
  <c r="I9318" i="9" s="1"/>
  <c r="F9318" i="9"/>
  <c r="H9317" i="9"/>
  <c r="G9317" i="9"/>
  <c r="I9317" i="9" s="1"/>
  <c r="F9317" i="9"/>
  <c r="H9316" i="9"/>
  <c r="G9316" i="9"/>
  <c r="I9316" i="9" s="1"/>
  <c r="F9316" i="9"/>
  <c r="H9315" i="9"/>
  <c r="G9315" i="9"/>
  <c r="I9315" i="9" s="1"/>
  <c r="F9315" i="9"/>
  <c r="H9314" i="9"/>
  <c r="G9314" i="9"/>
  <c r="I9314" i="9" s="1"/>
  <c r="F9314" i="9"/>
  <c r="H9313" i="9"/>
  <c r="G9313" i="9"/>
  <c r="I9313" i="9" s="1"/>
  <c r="F9313" i="9"/>
  <c r="H9312" i="9"/>
  <c r="G9312" i="9"/>
  <c r="I9312" i="9" s="1"/>
  <c r="F9312" i="9"/>
  <c r="H9311" i="9"/>
  <c r="G9311" i="9"/>
  <c r="I9311" i="9" s="1"/>
  <c r="F9311" i="9"/>
  <c r="H9310" i="9"/>
  <c r="G9310" i="9"/>
  <c r="I9310" i="9" s="1"/>
  <c r="F9310" i="9"/>
  <c r="H9309" i="9"/>
  <c r="G9309" i="9"/>
  <c r="I9309" i="9" s="1"/>
  <c r="F9309" i="9"/>
  <c r="H9308" i="9"/>
  <c r="G9308" i="9"/>
  <c r="I9308" i="9" s="1"/>
  <c r="F9308" i="9"/>
  <c r="H9307" i="9"/>
  <c r="G9307" i="9"/>
  <c r="I9307" i="9" s="1"/>
  <c r="F9307" i="9"/>
  <c r="H9306" i="9"/>
  <c r="G9306" i="9"/>
  <c r="I9306" i="9" s="1"/>
  <c r="F9306" i="9"/>
  <c r="H9305" i="9"/>
  <c r="G9305" i="9"/>
  <c r="I9305" i="9" s="1"/>
  <c r="F9305" i="9"/>
  <c r="H9304" i="9"/>
  <c r="G9304" i="9"/>
  <c r="I9304" i="9" s="1"/>
  <c r="F9304" i="9"/>
  <c r="H9303" i="9"/>
  <c r="G9303" i="9"/>
  <c r="I9303" i="9" s="1"/>
  <c r="F9303" i="9"/>
  <c r="H9302" i="9"/>
  <c r="G9302" i="9"/>
  <c r="I9302" i="9" s="1"/>
  <c r="F9302" i="9"/>
  <c r="H9301" i="9"/>
  <c r="G9301" i="9"/>
  <c r="I9301" i="9" s="1"/>
  <c r="F9301" i="9"/>
  <c r="H9300" i="9"/>
  <c r="G9300" i="9"/>
  <c r="I9300" i="9" s="1"/>
  <c r="F9300" i="9"/>
  <c r="H9299" i="9"/>
  <c r="G9299" i="9"/>
  <c r="I9299" i="9" s="1"/>
  <c r="F9299" i="9"/>
  <c r="H9298" i="9"/>
  <c r="G9298" i="9"/>
  <c r="I9298" i="9" s="1"/>
  <c r="F9298" i="9"/>
  <c r="H9297" i="9"/>
  <c r="G9297" i="9"/>
  <c r="I9297" i="9" s="1"/>
  <c r="F9297" i="9"/>
  <c r="H9296" i="9"/>
  <c r="G9296" i="9"/>
  <c r="I9296" i="9" s="1"/>
  <c r="F9296" i="9"/>
  <c r="H9295" i="9"/>
  <c r="G9295" i="9"/>
  <c r="I9295" i="9" s="1"/>
  <c r="F9295" i="9"/>
  <c r="H9294" i="9"/>
  <c r="G9294" i="9"/>
  <c r="I9294" i="9" s="1"/>
  <c r="F9294" i="9"/>
  <c r="H9293" i="9"/>
  <c r="G9293" i="9"/>
  <c r="I9293" i="9" s="1"/>
  <c r="F9293" i="9"/>
  <c r="H9292" i="9"/>
  <c r="G9292" i="9"/>
  <c r="I9292" i="9" s="1"/>
  <c r="F9292" i="9"/>
  <c r="H9291" i="9"/>
  <c r="G9291" i="9"/>
  <c r="I9291" i="9" s="1"/>
  <c r="F9291" i="9"/>
  <c r="H9290" i="9"/>
  <c r="G9290" i="9"/>
  <c r="I9290" i="9" s="1"/>
  <c r="F9290" i="9"/>
  <c r="H9289" i="9"/>
  <c r="G9289" i="9"/>
  <c r="I9289" i="9" s="1"/>
  <c r="F9289" i="9"/>
  <c r="H9288" i="9"/>
  <c r="G9288" i="9"/>
  <c r="I9288" i="9" s="1"/>
  <c r="F9288" i="9"/>
  <c r="H9287" i="9"/>
  <c r="G9287" i="9"/>
  <c r="I9287" i="9" s="1"/>
  <c r="F9287" i="9"/>
  <c r="H9286" i="9"/>
  <c r="G9286" i="9"/>
  <c r="I9286" i="9" s="1"/>
  <c r="F9286" i="9"/>
  <c r="H9285" i="9"/>
  <c r="G9285" i="9"/>
  <c r="I9285" i="9" s="1"/>
  <c r="F9285" i="9"/>
  <c r="H9284" i="9"/>
  <c r="G9284" i="9"/>
  <c r="I9284" i="9" s="1"/>
  <c r="F9284" i="9"/>
  <c r="H9283" i="9"/>
  <c r="G9283" i="9"/>
  <c r="I9283" i="9" s="1"/>
  <c r="F9283" i="9"/>
  <c r="H9282" i="9"/>
  <c r="G9282" i="9"/>
  <c r="I9282" i="9" s="1"/>
  <c r="F9282" i="9"/>
  <c r="H9281" i="9"/>
  <c r="G9281" i="9"/>
  <c r="I9281" i="9" s="1"/>
  <c r="F9281" i="9"/>
  <c r="H9280" i="9"/>
  <c r="G9280" i="9"/>
  <c r="I9280" i="9" s="1"/>
  <c r="F9280" i="9"/>
  <c r="H9279" i="9"/>
  <c r="G9279" i="9"/>
  <c r="I9279" i="9" s="1"/>
  <c r="F9279" i="9"/>
  <c r="H9278" i="9"/>
  <c r="G9278" i="9"/>
  <c r="I9278" i="9" s="1"/>
  <c r="F9278" i="9"/>
  <c r="H9277" i="9"/>
  <c r="G9277" i="9"/>
  <c r="I9277" i="9" s="1"/>
  <c r="F9277" i="9"/>
  <c r="H9276" i="9"/>
  <c r="G9276" i="9"/>
  <c r="I9276" i="9" s="1"/>
  <c r="F9276" i="9"/>
  <c r="H9275" i="9"/>
  <c r="G9275" i="9"/>
  <c r="I9275" i="9" s="1"/>
  <c r="F9275" i="9"/>
  <c r="H9274" i="9"/>
  <c r="G9274" i="9"/>
  <c r="I9274" i="9" s="1"/>
  <c r="F9274" i="9"/>
  <c r="H9273" i="9"/>
  <c r="G9273" i="9"/>
  <c r="I9273" i="9" s="1"/>
  <c r="F9273" i="9"/>
  <c r="H9272" i="9"/>
  <c r="G9272" i="9"/>
  <c r="I9272" i="9" s="1"/>
  <c r="F9272" i="9"/>
  <c r="H9271" i="9"/>
  <c r="G9271" i="9"/>
  <c r="I9271" i="9" s="1"/>
  <c r="F9271" i="9"/>
  <c r="H9270" i="9"/>
  <c r="G9270" i="9"/>
  <c r="I9270" i="9" s="1"/>
  <c r="F9270" i="9"/>
  <c r="H9269" i="9"/>
  <c r="G9269" i="9"/>
  <c r="I9269" i="9" s="1"/>
  <c r="F9269" i="9"/>
  <c r="H9268" i="9"/>
  <c r="G9268" i="9"/>
  <c r="I9268" i="9" s="1"/>
  <c r="F9268" i="9"/>
  <c r="H9267" i="9"/>
  <c r="G9267" i="9"/>
  <c r="I9267" i="9" s="1"/>
  <c r="F9267" i="9"/>
  <c r="H9266" i="9"/>
  <c r="G9266" i="9"/>
  <c r="I9266" i="9" s="1"/>
  <c r="F9266" i="9"/>
  <c r="H9265" i="9"/>
  <c r="G9265" i="9"/>
  <c r="I9265" i="9" s="1"/>
  <c r="F9265" i="9"/>
  <c r="H9264" i="9"/>
  <c r="G9264" i="9"/>
  <c r="I9264" i="9" s="1"/>
  <c r="F9264" i="9"/>
  <c r="H9263" i="9"/>
  <c r="G9263" i="9"/>
  <c r="I9263" i="9" s="1"/>
  <c r="F9263" i="9"/>
  <c r="H9262" i="9"/>
  <c r="G9262" i="9"/>
  <c r="I9262" i="9" s="1"/>
  <c r="F9262" i="9"/>
  <c r="H9261" i="9"/>
  <c r="G9261" i="9"/>
  <c r="I9261" i="9" s="1"/>
  <c r="F9261" i="9"/>
  <c r="H9260" i="9"/>
  <c r="G9260" i="9"/>
  <c r="I9260" i="9" s="1"/>
  <c r="F9260" i="9"/>
  <c r="H9259" i="9"/>
  <c r="G9259" i="9"/>
  <c r="I9259" i="9" s="1"/>
  <c r="F9259" i="9"/>
  <c r="H9258" i="9"/>
  <c r="G9258" i="9"/>
  <c r="I9258" i="9" s="1"/>
  <c r="F9258" i="9"/>
  <c r="H9257" i="9"/>
  <c r="G9257" i="9"/>
  <c r="I9257" i="9" s="1"/>
  <c r="F9257" i="9"/>
  <c r="H9256" i="9"/>
  <c r="G9256" i="9"/>
  <c r="I9256" i="9" s="1"/>
  <c r="F9256" i="9"/>
  <c r="H9255" i="9"/>
  <c r="G9255" i="9"/>
  <c r="I9255" i="9" s="1"/>
  <c r="F9255" i="9"/>
  <c r="H9254" i="9"/>
  <c r="G9254" i="9"/>
  <c r="I9254" i="9" s="1"/>
  <c r="F9254" i="9"/>
  <c r="H9253" i="9"/>
  <c r="G9253" i="9"/>
  <c r="I9253" i="9" s="1"/>
  <c r="F9253" i="9"/>
  <c r="H9252" i="9"/>
  <c r="G9252" i="9"/>
  <c r="I9252" i="9" s="1"/>
  <c r="F9252" i="9"/>
  <c r="H9251" i="9"/>
  <c r="G9251" i="9"/>
  <c r="I9251" i="9" s="1"/>
  <c r="F9251" i="9"/>
  <c r="H9250" i="9"/>
  <c r="G9250" i="9"/>
  <c r="I9250" i="9" s="1"/>
  <c r="F9250" i="9"/>
  <c r="H9249" i="9"/>
  <c r="G9249" i="9"/>
  <c r="I9249" i="9" s="1"/>
  <c r="F9249" i="9"/>
  <c r="H9248" i="9"/>
  <c r="G9248" i="9"/>
  <c r="I9248" i="9" s="1"/>
  <c r="F9248" i="9"/>
  <c r="H9247" i="9"/>
  <c r="G9247" i="9"/>
  <c r="I9247" i="9" s="1"/>
  <c r="F9247" i="9"/>
  <c r="H9246" i="9"/>
  <c r="G9246" i="9"/>
  <c r="I9246" i="9" s="1"/>
  <c r="F9246" i="9"/>
  <c r="H9245" i="9"/>
  <c r="G9245" i="9"/>
  <c r="I9245" i="9" s="1"/>
  <c r="F9245" i="9"/>
  <c r="H9244" i="9"/>
  <c r="G9244" i="9"/>
  <c r="I9244" i="9" s="1"/>
  <c r="F9244" i="9"/>
  <c r="H9243" i="9"/>
  <c r="G9243" i="9"/>
  <c r="I9243" i="9" s="1"/>
  <c r="F9243" i="9"/>
  <c r="H9242" i="9"/>
  <c r="G9242" i="9"/>
  <c r="I9242" i="9" s="1"/>
  <c r="F9242" i="9"/>
  <c r="H9241" i="9"/>
  <c r="G9241" i="9"/>
  <c r="I9241" i="9" s="1"/>
  <c r="F9241" i="9"/>
  <c r="H9240" i="9"/>
  <c r="G9240" i="9"/>
  <c r="I9240" i="9" s="1"/>
  <c r="F9240" i="9"/>
  <c r="H9239" i="9"/>
  <c r="G9239" i="9"/>
  <c r="I9239" i="9" s="1"/>
  <c r="F9239" i="9"/>
  <c r="H9238" i="9"/>
  <c r="G9238" i="9"/>
  <c r="I9238" i="9" s="1"/>
  <c r="F9238" i="9"/>
  <c r="H9237" i="9"/>
  <c r="G9237" i="9"/>
  <c r="I9237" i="9" s="1"/>
  <c r="F9237" i="9"/>
  <c r="H9236" i="9"/>
  <c r="G9236" i="9"/>
  <c r="I9236" i="9" s="1"/>
  <c r="F9236" i="9"/>
  <c r="H9235" i="9"/>
  <c r="G9235" i="9"/>
  <c r="I9235" i="9" s="1"/>
  <c r="F9235" i="9"/>
  <c r="H9234" i="9"/>
  <c r="G9234" i="9"/>
  <c r="I9234" i="9" s="1"/>
  <c r="F9234" i="9"/>
  <c r="H9233" i="9"/>
  <c r="G9233" i="9"/>
  <c r="I9233" i="9" s="1"/>
  <c r="F9233" i="9"/>
  <c r="H9232" i="9"/>
  <c r="G9232" i="9"/>
  <c r="I9232" i="9" s="1"/>
  <c r="F9232" i="9"/>
  <c r="H9231" i="9"/>
  <c r="G9231" i="9"/>
  <c r="I9231" i="9" s="1"/>
  <c r="F9231" i="9"/>
  <c r="H9230" i="9"/>
  <c r="G9230" i="9"/>
  <c r="I9230" i="9" s="1"/>
  <c r="F9230" i="9"/>
  <c r="H9229" i="9"/>
  <c r="G9229" i="9"/>
  <c r="I9229" i="9" s="1"/>
  <c r="F9229" i="9"/>
  <c r="H9228" i="9"/>
  <c r="G9228" i="9"/>
  <c r="I9228" i="9" s="1"/>
  <c r="F9228" i="9"/>
  <c r="H9227" i="9"/>
  <c r="G9227" i="9"/>
  <c r="I9227" i="9" s="1"/>
  <c r="F9227" i="9"/>
  <c r="H9226" i="9"/>
  <c r="G9226" i="9"/>
  <c r="I9226" i="9" s="1"/>
  <c r="F9226" i="9"/>
  <c r="H9225" i="9"/>
  <c r="G9225" i="9"/>
  <c r="I9225" i="9" s="1"/>
  <c r="F9225" i="9"/>
  <c r="H9224" i="9"/>
  <c r="G9224" i="9"/>
  <c r="I9224" i="9" s="1"/>
  <c r="F9224" i="9"/>
  <c r="H9223" i="9"/>
  <c r="G9223" i="9"/>
  <c r="I9223" i="9" s="1"/>
  <c r="F9223" i="9"/>
  <c r="H9222" i="9"/>
  <c r="G9222" i="9"/>
  <c r="I9222" i="9" s="1"/>
  <c r="F9222" i="9"/>
  <c r="H9221" i="9"/>
  <c r="G9221" i="9"/>
  <c r="I9221" i="9" s="1"/>
  <c r="F9221" i="9"/>
  <c r="H9220" i="9"/>
  <c r="G9220" i="9"/>
  <c r="I9220" i="9" s="1"/>
  <c r="F9220" i="9"/>
  <c r="H9219" i="9"/>
  <c r="G9219" i="9"/>
  <c r="I9219" i="9" s="1"/>
  <c r="F9219" i="9"/>
  <c r="H9218" i="9"/>
  <c r="G9218" i="9"/>
  <c r="I9218" i="9" s="1"/>
  <c r="F9218" i="9"/>
  <c r="H9217" i="9"/>
  <c r="G9217" i="9"/>
  <c r="I9217" i="9" s="1"/>
  <c r="F9217" i="9"/>
  <c r="H9216" i="9"/>
  <c r="G9216" i="9"/>
  <c r="I9216" i="9" s="1"/>
  <c r="F9216" i="9"/>
  <c r="H9215" i="9"/>
  <c r="G9215" i="9"/>
  <c r="I9215" i="9" s="1"/>
  <c r="F9215" i="9"/>
  <c r="H9214" i="9"/>
  <c r="G9214" i="9"/>
  <c r="I9214" i="9" s="1"/>
  <c r="F9214" i="9"/>
  <c r="H9213" i="9"/>
  <c r="G9213" i="9"/>
  <c r="I9213" i="9" s="1"/>
  <c r="F9213" i="9"/>
  <c r="H9212" i="9"/>
  <c r="G9212" i="9"/>
  <c r="I9212" i="9" s="1"/>
  <c r="F9212" i="9"/>
  <c r="H9211" i="9"/>
  <c r="G9211" i="9"/>
  <c r="I9211" i="9" s="1"/>
  <c r="F9211" i="9"/>
  <c r="H9210" i="9"/>
  <c r="G9210" i="9"/>
  <c r="I9210" i="9" s="1"/>
  <c r="F9210" i="9"/>
  <c r="H9209" i="9"/>
  <c r="G9209" i="9"/>
  <c r="I9209" i="9" s="1"/>
  <c r="F9209" i="9"/>
  <c r="H9208" i="9"/>
  <c r="G9208" i="9"/>
  <c r="I9208" i="9" s="1"/>
  <c r="F9208" i="9"/>
  <c r="H9207" i="9"/>
  <c r="G9207" i="9"/>
  <c r="I9207" i="9" s="1"/>
  <c r="F9207" i="9"/>
  <c r="H9206" i="9"/>
  <c r="G9206" i="9"/>
  <c r="I9206" i="9" s="1"/>
  <c r="F9206" i="9"/>
  <c r="H9205" i="9"/>
  <c r="G9205" i="9"/>
  <c r="I9205" i="9" s="1"/>
  <c r="F9205" i="9"/>
  <c r="H9204" i="9"/>
  <c r="G9204" i="9"/>
  <c r="I9204" i="9" s="1"/>
  <c r="F9204" i="9"/>
  <c r="H9203" i="9"/>
  <c r="G9203" i="9"/>
  <c r="I9203" i="9" s="1"/>
  <c r="F9203" i="9"/>
  <c r="H9202" i="9"/>
  <c r="G9202" i="9"/>
  <c r="I9202" i="9" s="1"/>
  <c r="F9202" i="9"/>
  <c r="H9201" i="9"/>
  <c r="G9201" i="9"/>
  <c r="I9201" i="9" s="1"/>
  <c r="F9201" i="9"/>
  <c r="H9200" i="9"/>
  <c r="G9200" i="9"/>
  <c r="I9200" i="9" s="1"/>
  <c r="F9200" i="9"/>
  <c r="H9199" i="9"/>
  <c r="G9199" i="9"/>
  <c r="I9199" i="9" s="1"/>
  <c r="F9199" i="9"/>
  <c r="H9198" i="9"/>
  <c r="G9198" i="9"/>
  <c r="I9198" i="9" s="1"/>
  <c r="F9198" i="9"/>
  <c r="H9197" i="9"/>
  <c r="G9197" i="9"/>
  <c r="I9197" i="9" s="1"/>
  <c r="F9197" i="9"/>
  <c r="H9196" i="9"/>
  <c r="G9196" i="9"/>
  <c r="I9196" i="9" s="1"/>
  <c r="F9196" i="9"/>
  <c r="H9195" i="9"/>
  <c r="G9195" i="9"/>
  <c r="I9195" i="9" s="1"/>
  <c r="F9195" i="9"/>
  <c r="H9194" i="9"/>
  <c r="G9194" i="9"/>
  <c r="I9194" i="9" s="1"/>
  <c r="F9194" i="9"/>
  <c r="H9193" i="9"/>
  <c r="G9193" i="9"/>
  <c r="I9193" i="9" s="1"/>
  <c r="F9193" i="9"/>
  <c r="H9192" i="9"/>
  <c r="G9192" i="9"/>
  <c r="I9192" i="9" s="1"/>
  <c r="F9192" i="9"/>
  <c r="H9191" i="9"/>
  <c r="G9191" i="9"/>
  <c r="I9191" i="9" s="1"/>
  <c r="F9191" i="9"/>
  <c r="H9190" i="9"/>
  <c r="G9190" i="9"/>
  <c r="I9190" i="9" s="1"/>
  <c r="F9190" i="9"/>
  <c r="H9189" i="9"/>
  <c r="G9189" i="9"/>
  <c r="I9189" i="9" s="1"/>
  <c r="F9189" i="9"/>
  <c r="H9188" i="9"/>
  <c r="G9188" i="9"/>
  <c r="I9188" i="9" s="1"/>
  <c r="F9188" i="9"/>
  <c r="H9187" i="9"/>
  <c r="G9187" i="9"/>
  <c r="I9187" i="9" s="1"/>
  <c r="F9187" i="9"/>
  <c r="H9186" i="9"/>
  <c r="G9186" i="9"/>
  <c r="I9186" i="9" s="1"/>
  <c r="F9186" i="9"/>
  <c r="H9185" i="9"/>
  <c r="G9185" i="9"/>
  <c r="I9185" i="9" s="1"/>
  <c r="F9185" i="9"/>
  <c r="H9184" i="9"/>
  <c r="G9184" i="9"/>
  <c r="I9184" i="9" s="1"/>
  <c r="F9184" i="9"/>
  <c r="H9183" i="9"/>
  <c r="G9183" i="9"/>
  <c r="I9183" i="9" s="1"/>
  <c r="F9183" i="9"/>
  <c r="H9182" i="9"/>
  <c r="G9182" i="9"/>
  <c r="I9182" i="9" s="1"/>
  <c r="F9182" i="9"/>
  <c r="H9181" i="9"/>
  <c r="G9181" i="9"/>
  <c r="I9181" i="9" s="1"/>
  <c r="F9181" i="9"/>
  <c r="H9180" i="9"/>
  <c r="G9180" i="9"/>
  <c r="I9180" i="9" s="1"/>
  <c r="F9180" i="9"/>
  <c r="H9179" i="9"/>
  <c r="G9179" i="9"/>
  <c r="I9179" i="9" s="1"/>
  <c r="F9179" i="9"/>
  <c r="H9178" i="9"/>
  <c r="G9178" i="9"/>
  <c r="I9178" i="9" s="1"/>
  <c r="F9178" i="9"/>
  <c r="H9177" i="9"/>
  <c r="G9177" i="9"/>
  <c r="I9177" i="9" s="1"/>
  <c r="F9177" i="9"/>
  <c r="H9176" i="9"/>
  <c r="G9176" i="9"/>
  <c r="I9176" i="9" s="1"/>
  <c r="F9176" i="9"/>
  <c r="H9175" i="9"/>
  <c r="G9175" i="9"/>
  <c r="I9175" i="9" s="1"/>
  <c r="F9175" i="9"/>
  <c r="H9174" i="9"/>
  <c r="G9174" i="9"/>
  <c r="I9174" i="9" s="1"/>
  <c r="F9174" i="9"/>
  <c r="H9173" i="9"/>
  <c r="G9173" i="9"/>
  <c r="I9173" i="9" s="1"/>
  <c r="F9173" i="9"/>
  <c r="H9172" i="9"/>
  <c r="G9172" i="9"/>
  <c r="I9172" i="9" s="1"/>
  <c r="F9172" i="9"/>
  <c r="H9171" i="9"/>
  <c r="G9171" i="9"/>
  <c r="I9171" i="9" s="1"/>
  <c r="F9171" i="9"/>
  <c r="H9170" i="9"/>
  <c r="G9170" i="9"/>
  <c r="I9170" i="9" s="1"/>
  <c r="F9170" i="9"/>
  <c r="H9169" i="9"/>
  <c r="G9169" i="9"/>
  <c r="I9169" i="9" s="1"/>
  <c r="F9169" i="9"/>
  <c r="H9168" i="9"/>
  <c r="G9168" i="9"/>
  <c r="I9168" i="9" s="1"/>
  <c r="F9168" i="9"/>
  <c r="H9167" i="9"/>
  <c r="G9167" i="9"/>
  <c r="I9167" i="9" s="1"/>
  <c r="F9167" i="9"/>
  <c r="H9166" i="9"/>
  <c r="G9166" i="9"/>
  <c r="I9166" i="9" s="1"/>
  <c r="F9166" i="9"/>
  <c r="H9165" i="9"/>
  <c r="G9165" i="9"/>
  <c r="I9165" i="9" s="1"/>
  <c r="F9165" i="9"/>
  <c r="H9164" i="9"/>
  <c r="G9164" i="9"/>
  <c r="I9164" i="9" s="1"/>
  <c r="F9164" i="9"/>
  <c r="H9163" i="9"/>
  <c r="G9163" i="9"/>
  <c r="I9163" i="9" s="1"/>
  <c r="F9163" i="9"/>
  <c r="H9162" i="9"/>
  <c r="G9162" i="9"/>
  <c r="I9162" i="9" s="1"/>
  <c r="F9162" i="9"/>
  <c r="H9161" i="9"/>
  <c r="G9161" i="9"/>
  <c r="I9161" i="9" s="1"/>
  <c r="F9161" i="9"/>
  <c r="H9160" i="9"/>
  <c r="G9160" i="9"/>
  <c r="I9160" i="9" s="1"/>
  <c r="F9160" i="9"/>
  <c r="H9159" i="9"/>
  <c r="G9159" i="9"/>
  <c r="I9159" i="9" s="1"/>
  <c r="F9159" i="9"/>
  <c r="H9158" i="9"/>
  <c r="G9158" i="9"/>
  <c r="I9158" i="9" s="1"/>
  <c r="F9158" i="9"/>
  <c r="H9157" i="9"/>
  <c r="G9157" i="9"/>
  <c r="I9157" i="9" s="1"/>
  <c r="F9157" i="9"/>
  <c r="H9156" i="9"/>
  <c r="G9156" i="9"/>
  <c r="I9156" i="9" s="1"/>
  <c r="F9156" i="9"/>
  <c r="H9155" i="9"/>
  <c r="G9155" i="9"/>
  <c r="I9155" i="9" s="1"/>
  <c r="F9155" i="9"/>
  <c r="H9154" i="9"/>
  <c r="G9154" i="9"/>
  <c r="I9154" i="9" s="1"/>
  <c r="F9154" i="9"/>
  <c r="H9153" i="9"/>
  <c r="G9153" i="9"/>
  <c r="I9153" i="9" s="1"/>
  <c r="F9153" i="9"/>
  <c r="H9152" i="9"/>
  <c r="G9152" i="9"/>
  <c r="I9152" i="9" s="1"/>
  <c r="F9152" i="9"/>
  <c r="H9151" i="9"/>
  <c r="G9151" i="9"/>
  <c r="I9151" i="9" s="1"/>
  <c r="F9151" i="9"/>
  <c r="H9150" i="9"/>
  <c r="G9150" i="9"/>
  <c r="I9150" i="9" s="1"/>
  <c r="F9150" i="9"/>
  <c r="H9149" i="9"/>
  <c r="G9149" i="9"/>
  <c r="I9149" i="9" s="1"/>
  <c r="F9149" i="9"/>
  <c r="H9148" i="9"/>
  <c r="G9148" i="9"/>
  <c r="I9148" i="9" s="1"/>
  <c r="F9148" i="9"/>
  <c r="H9147" i="9"/>
  <c r="G9147" i="9"/>
  <c r="I9147" i="9" s="1"/>
  <c r="F9147" i="9"/>
  <c r="H9146" i="9"/>
  <c r="G9146" i="9"/>
  <c r="I9146" i="9" s="1"/>
  <c r="F9146" i="9"/>
  <c r="H9145" i="9"/>
  <c r="G9145" i="9"/>
  <c r="I9145" i="9" s="1"/>
  <c r="F9145" i="9"/>
  <c r="H9144" i="9"/>
  <c r="G9144" i="9"/>
  <c r="I9144" i="9" s="1"/>
  <c r="F9144" i="9"/>
  <c r="H9143" i="9"/>
  <c r="G9143" i="9"/>
  <c r="I9143" i="9" s="1"/>
  <c r="F9143" i="9"/>
  <c r="H9142" i="9"/>
  <c r="G9142" i="9"/>
  <c r="I9142" i="9" s="1"/>
  <c r="F9142" i="9"/>
  <c r="H9141" i="9"/>
  <c r="G9141" i="9"/>
  <c r="I9141" i="9" s="1"/>
  <c r="F9141" i="9"/>
  <c r="H9140" i="9"/>
  <c r="G9140" i="9"/>
  <c r="I9140" i="9" s="1"/>
  <c r="F9140" i="9"/>
  <c r="H9139" i="9"/>
  <c r="G9139" i="9"/>
  <c r="I9139" i="9" s="1"/>
  <c r="F9139" i="9"/>
  <c r="H9138" i="9"/>
  <c r="G9138" i="9"/>
  <c r="I9138" i="9" s="1"/>
  <c r="F9138" i="9"/>
  <c r="H9137" i="9"/>
  <c r="G9137" i="9"/>
  <c r="I9137" i="9" s="1"/>
  <c r="F9137" i="9"/>
  <c r="H9136" i="9"/>
  <c r="G9136" i="9"/>
  <c r="I9136" i="9" s="1"/>
  <c r="F9136" i="9"/>
  <c r="H9135" i="9"/>
  <c r="G9135" i="9"/>
  <c r="I9135" i="9" s="1"/>
  <c r="F9135" i="9"/>
  <c r="H9134" i="9"/>
  <c r="G9134" i="9"/>
  <c r="I9134" i="9" s="1"/>
  <c r="F9134" i="9"/>
  <c r="H9133" i="9"/>
  <c r="G9133" i="9"/>
  <c r="I9133" i="9" s="1"/>
  <c r="F9133" i="9"/>
  <c r="H9132" i="9"/>
  <c r="G9132" i="9"/>
  <c r="I9132" i="9" s="1"/>
  <c r="F9132" i="9"/>
  <c r="H9131" i="9"/>
  <c r="G9131" i="9"/>
  <c r="I9131" i="9" s="1"/>
  <c r="F9131" i="9"/>
  <c r="H9130" i="9"/>
  <c r="G9130" i="9"/>
  <c r="I9130" i="9" s="1"/>
  <c r="F9130" i="9"/>
  <c r="H9129" i="9"/>
  <c r="G9129" i="9"/>
  <c r="I9129" i="9" s="1"/>
  <c r="F9129" i="9"/>
  <c r="H9128" i="9"/>
  <c r="G9128" i="9"/>
  <c r="I9128" i="9" s="1"/>
  <c r="F9128" i="9"/>
  <c r="H9127" i="9"/>
  <c r="G9127" i="9"/>
  <c r="I9127" i="9" s="1"/>
  <c r="F9127" i="9"/>
  <c r="H9126" i="9"/>
  <c r="G9126" i="9"/>
  <c r="I9126" i="9" s="1"/>
  <c r="F9126" i="9"/>
  <c r="H9125" i="9"/>
  <c r="G9125" i="9"/>
  <c r="I9125" i="9" s="1"/>
  <c r="F9125" i="9"/>
  <c r="H9124" i="9"/>
  <c r="G9124" i="9"/>
  <c r="I9124" i="9" s="1"/>
  <c r="F9124" i="9"/>
  <c r="H9123" i="9"/>
  <c r="G9123" i="9"/>
  <c r="I9123" i="9" s="1"/>
  <c r="F9123" i="9"/>
  <c r="H9122" i="9"/>
  <c r="G9122" i="9"/>
  <c r="I9122" i="9" s="1"/>
  <c r="F9122" i="9"/>
  <c r="H9121" i="9"/>
  <c r="G9121" i="9"/>
  <c r="I9121" i="9" s="1"/>
  <c r="F9121" i="9"/>
  <c r="H9120" i="9"/>
  <c r="G9120" i="9"/>
  <c r="I9120" i="9" s="1"/>
  <c r="F9120" i="9"/>
  <c r="H9119" i="9"/>
  <c r="G9119" i="9"/>
  <c r="I9119" i="9" s="1"/>
  <c r="F9119" i="9"/>
  <c r="H9118" i="9"/>
  <c r="G9118" i="9"/>
  <c r="I9118" i="9" s="1"/>
  <c r="F9118" i="9"/>
  <c r="H9117" i="9"/>
  <c r="G9117" i="9"/>
  <c r="I9117" i="9" s="1"/>
  <c r="F9117" i="9"/>
  <c r="H9116" i="9"/>
  <c r="G9116" i="9"/>
  <c r="I9116" i="9" s="1"/>
  <c r="F9116" i="9"/>
  <c r="H9115" i="9"/>
  <c r="G9115" i="9"/>
  <c r="I9115" i="9" s="1"/>
  <c r="F9115" i="9"/>
  <c r="H9114" i="9"/>
  <c r="G9114" i="9"/>
  <c r="I9114" i="9" s="1"/>
  <c r="F9114" i="9"/>
  <c r="H9113" i="9"/>
  <c r="G9113" i="9"/>
  <c r="I9113" i="9" s="1"/>
  <c r="F9113" i="9"/>
  <c r="H9112" i="9"/>
  <c r="G9112" i="9"/>
  <c r="I9112" i="9" s="1"/>
  <c r="F9112" i="9"/>
  <c r="H9111" i="9"/>
  <c r="G9111" i="9"/>
  <c r="I9111" i="9" s="1"/>
  <c r="F9111" i="9"/>
  <c r="H9110" i="9"/>
  <c r="G9110" i="9"/>
  <c r="I9110" i="9" s="1"/>
  <c r="F9110" i="9"/>
  <c r="H9109" i="9"/>
  <c r="G9109" i="9"/>
  <c r="I9109" i="9" s="1"/>
  <c r="F9109" i="9"/>
  <c r="H9108" i="9"/>
  <c r="G9108" i="9"/>
  <c r="I9108" i="9" s="1"/>
  <c r="F9108" i="9"/>
  <c r="H9107" i="9"/>
  <c r="G9107" i="9"/>
  <c r="I9107" i="9" s="1"/>
  <c r="F9107" i="9"/>
  <c r="H9106" i="9"/>
  <c r="G9106" i="9"/>
  <c r="I9106" i="9" s="1"/>
  <c r="F9106" i="9"/>
  <c r="H9105" i="9"/>
  <c r="G9105" i="9"/>
  <c r="I9105" i="9" s="1"/>
  <c r="F9105" i="9"/>
  <c r="H9104" i="9"/>
  <c r="G9104" i="9"/>
  <c r="I9104" i="9" s="1"/>
  <c r="F9104" i="9"/>
  <c r="H9103" i="9"/>
  <c r="G9103" i="9"/>
  <c r="I9103" i="9" s="1"/>
  <c r="F9103" i="9"/>
  <c r="H9102" i="9"/>
  <c r="G9102" i="9"/>
  <c r="I9102" i="9" s="1"/>
  <c r="F9102" i="9"/>
  <c r="H9101" i="9"/>
  <c r="G9101" i="9"/>
  <c r="I9101" i="9" s="1"/>
  <c r="F9101" i="9"/>
  <c r="H9100" i="9"/>
  <c r="G9100" i="9"/>
  <c r="I9100" i="9" s="1"/>
  <c r="F9100" i="9"/>
  <c r="H9099" i="9"/>
  <c r="G9099" i="9"/>
  <c r="I9099" i="9" s="1"/>
  <c r="F9099" i="9"/>
  <c r="H9098" i="9"/>
  <c r="G9098" i="9"/>
  <c r="I9098" i="9" s="1"/>
  <c r="F9098" i="9"/>
  <c r="H9097" i="9"/>
  <c r="G9097" i="9"/>
  <c r="I9097" i="9" s="1"/>
  <c r="F9097" i="9"/>
  <c r="H9096" i="9"/>
  <c r="G9096" i="9"/>
  <c r="I9096" i="9" s="1"/>
  <c r="F9096" i="9"/>
  <c r="H9095" i="9"/>
  <c r="G9095" i="9"/>
  <c r="I9095" i="9" s="1"/>
  <c r="F9095" i="9"/>
  <c r="H9094" i="9"/>
  <c r="G9094" i="9"/>
  <c r="I9094" i="9" s="1"/>
  <c r="F9094" i="9"/>
  <c r="H9093" i="9"/>
  <c r="G9093" i="9"/>
  <c r="I9093" i="9" s="1"/>
  <c r="F9093" i="9"/>
  <c r="H9092" i="9"/>
  <c r="G9092" i="9"/>
  <c r="I9092" i="9" s="1"/>
  <c r="F9092" i="9"/>
  <c r="H9091" i="9"/>
  <c r="G9091" i="9"/>
  <c r="I9091" i="9" s="1"/>
  <c r="F9091" i="9"/>
  <c r="H9090" i="9"/>
  <c r="G9090" i="9"/>
  <c r="I9090" i="9" s="1"/>
  <c r="F9090" i="9"/>
  <c r="H9089" i="9"/>
  <c r="G9089" i="9"/>
  <c r="I9089" i="9" s="1"/>
  <c r="F9089" i="9"/>
  <c r="H9088" i="9"/>
  <c r="G9088" i="9"/>
  <c r="I9088" i="9" s="1"/>
  <c r="F9088" i="9"/>
  <c r="H9087" i="9"/>
  <c r="G9087" i="9"/>
  <c r="I9087" i="9" s="1"/>
  <c r="F9087" i="9"/>
  <c r="H9086" i="9"/>
  <c r="G9086" i="9"/>
  <c r="I9086" i="9" s="1"/>
  <c r="F9086" i="9"/>
  <c r="H9085" i="9"/>
  <c r="G9085" i="9"/>
  <c r="I9085" i="9" s="1"/>
  <c r="F9085" i="9"/>
  <c r="H9084" i="9"/>
  <c r="G9084" i="9"/>
  <c r="I9084" i="9" s="1"/>
  <c r="F9084" i="9"/>
  <c r="H9083" i="9"/>
  <c r="G9083" i="9"/>
  <c r="I9083" i="9" s="1"/>
  <c r="F9083" i="9"/>
  <c r="H9082" i="9"/>
  <c r="G9082" i="9"/>
  <c r="I9082" i="9" s="1"/>
  <c r="F9082" i="9"/>
  <c r="H9081" i="9"/>
  <c r="G9081" i="9"/>
  <c r="I9081" i="9" s="1"/>
  <c r="F9081" i="9"/>
  <c r="H9080" i="9"/>
  <c r="G9080" i="9"/>
  <c r="I9080" i="9" s="1"/>
  <c r="F9080" i="9"/>
  <c r="H9079" i="9"/>
  <c r="G9079" i="9"/>
  <c r="I9079" i="9" s="1"/>
  <c r="F9079" i="9"/>
  <c r="H9078" i="9"/>
  <c r="G9078" i="9"/>
  <c r="I9078" i="9" s="1"/>
  <c r="F9078" i="9"/>
  <c r="H9077" i="9"/>
  <c r="G9077" i="9"/>
  <c r="I9077" i="9" s="1"/>
  <c r="F9077" i="9"/>
  <c r="H9076" i="9"/>
  <c r="G9076" i="9"/>
  <c r="I9076" i="9" s="1"/>
  <c r="F9076" i="9"/>
  <c r="H9075" i="9"/>
  <c r="G9075" i="9"/>
  <c r="I9075" i="9" s="1"/>
  <c r="F9075" i="9"/>
  <c r="H9074" i="9"/>
  <c r="G9074" i="9"/>
  <c r="I9074" i="9" s="1"/>
  <c r="F9074" i="9"/>
  <c r="H9073" i="9"/>
  <c r="G9073" i="9"/>
  <c r="I9073" i="9" s="1"/>
  <c r="F9073" i="9"/>
  <c r="H9072" i="9"/>
  <c r="G9072" i="9"/>
  <c r="I9072" i="9" s="1"/>
  <c r="F9072" i="9"/>
  <c r="H9071" i="9"/>
  <c r="G9071" i="9"/>
  <c r="I9071" i="9" s="1"/>
  <c r="F9071" i="9"/>
  <c r="H9070" i="9"/>
  <c r="G9070" i="9"/>
  <c r="I9070" i="9" s="1"/>
  <c r="F9070" i="9"/>
  <c r="H9069" i="9"/>
  <c r="G9069" i="9"/>
  <c r="I9069" i="9" s="1"/>
  <c r="F9069" i="9"/>
  <c r="H9068" i="9"/>
  <c r="G9068" i="9"/>
  <c r="I9068" i="9" s="1"/>
  <c r="F9068" i="9"/>
  <c r="H9067" i="9"/>
  <c r="G9067" i="9"/>
  <c r="I9067" i="9" s="1"/>
  <c r="F9067" i="9"/>
  <c r="H9066" i="9"/>
  <c r="G9066" i="9"/>
  <c r="I9066" i="9" s="1"/>
  <c r="F9066" i="9"/>
  <c r="H9065" i="9"/>
  <c r="G9065" i="9"/>
  <c r="I9065" i="9" s="1"/>
  <c r="F9065" i="9"/>
  <c r="H9064" i="9"/>
  <c r="G9064" i="9"/>
  <c r="I9064" i="9" s="1"/>
  <c r="F9064" i="9"/>
  <c r="H9063" i="9"/>
  <c r="G9063" i="9"/>
  <c r="I9063" i="9" s="1"/>
  <c r="F9063" i="9"/>
  <c r="H9062" i="9"/>
  <c r="G9062" i="9"/>
  <c r="I9062" i="9" s="1"/>
  <c r="F9062" i="9"/>
  <c r="H9061" i="9"/>
  <c r="G9061" i="9"/>
  <c r="I9061" i="9" s="1"/>
  <c r="F9061" i="9"/>
  <c r="H9060" i="9"/>
  <c r="G9060" i="9"/>
  <c r="I9060" i="9" s="1"/>
  <c r="F9060" i="9"/>
  <c r="H9059" i="9"/>
  <c r="G9059" i="9"/>
  <c r="I9059" i="9" s="1"/>
  <c r="F9059" i="9"/>
  <c r="H9058" i="9"/>
  <c r="G9058" i="9"/>
  <c r="I9058" i="9" s="1"/>
  <c r="F9058" i="9"/>
  <c r="H9057" i="9"/>
  <c r="G9057" i="9"/>
  <c r="I9057" i="9" s="1"/>
  <c r="F9057" i="9"/>
  <c r="H9056" i="9"/>
  <c r="G9056" i="9"/>
  <c r="I9056" i="9" s="1"/>
  <c r="F9056" i="9"/>
  <c r="H9055" i="9"/>
  <c r="G9055" i="9"/>
  <c r="I9055" i="9" s="1"/>
  <c r="F9055" i="9"/>
  <c r="H9054" i="9"/>
  <c r="G9054" i="9"/>
  <c r="I9054" i="9" s="1"/>
  <c r="F9054" i="9"/>
  <c r="H9053" i="9"/>
  <c r="G9053" i="9"/>
  <c r="I9053" i="9" s="1"/>
  <c r="F9053" i="9"/>
  <c r="H9052" i="9"/>
  <c r="G9052" i="9"/>
  <c r="I9052" i="9" s="1"/>
  <c r="F9052" i="9"/>
  <c r="H9051" i="9"/>
  <c r="G9051" i="9"/>
  <c r="I9051" i="9" s="1"/>
  <c r="F9051" i="9"/>
  <c r="H9050" i="9"/>
  <c r="G9050" i="9"/>
  <c r="I9050" i="9" s="1"/>
  <c r="F9050" i="9"/>
  <c r="H9049" i="9"/>
  <c r="G9049" i="9"/>
  <c r="I9049" i="9" s="1"/>
  <c r="F9049" i="9"/>
  <c r="H9048" i="9"/>
  <c r="G9048" i="9"/>
  <c r="I9048" i="9" s="1"/>
  <c r="F9048" i="9"/>
  <c r="H9047" i="9"/>
  <c r="G9047" i="9"/>
  <c r="I9047" i="9" s="1"/>
  <c r="F9047" i="9"/>
  <c r="H9046" i="9"/>
  <c r="G9046" i="9"/>
  <c r="I9046" i="9" s="1"/>
  <c r="F9046" i="9"/>
  <c r="H9045" i="9"/>
  <c r="G9045" i="9"/>
  <c r="I9045" i="9" s="1"/>
  <c r="F9045" i="9"/>
  <c r="H9044" i="9"/>
  <c r="G9044" i="9"/>
  <c r="I9044" i="9" s="1"/>
  <c r="F9044" i="9"/>
  <c r="H9043" i="9"/>
  <c r="G9043" i="9"/>
  <c r="I9043" i="9" s="1"/>
  <c r="F9043" i="9"/>
  <c r="H9042" i="9"/>
  <c r="G9042" i="9"/>
  <c r="I9042" i="9" s="1"/>
  <c r="F9042" i="9"/>
  <c r="H9041" i="9"/>
  <c r="G9041" i="9"/>
  <c r="I9041" i="9" s="1"/>
  <c r="F9041" i="9"/>
  <c r="H9040" i="9"/>
  <c r="G9040" i="9"/>
  <c r="I9040" i="9" s="1"/>
  <c r="F9040" i="9"/>
  <c r="H9039" i="9"/>
  <c r="G9039" i="9"/>
  <c r="I9039" i="9" s="1"/>
  <c r="F9039" i="9"/>
  <c r="H9038" i="9"/>
  <c r="G9038" i="9"/>
  <c r="I9038" i="9" s="1"/>
  <c r="F9038" i="9"/>
  <c r="H9037" i="9"/>
  <c r="G9037" i="9"/>
  <c r="I9037" i="9" s="1"/>
  <c r="F9037" i="9"/>
  <c r="H9036" i="9"/>
  <c r="G9036" i="9"/>
  <c r="I9036" i="9" s="1"/>
  <c r="F9036" i="9"/>
  <c r="H9035" i="9"/>
  <c r="G9035" i="9"/>
  <c r="I9035" i="9" s="1"/>
  <c r="F9035" i="9"/>
  <c r="H9034" i="9"/>
  <c r="G9034" i="9"/>
  <c r="I9034" i="9" s="1"/>
  <c r="F9034" i="9"/>
  <c r="H9033" i="9"/>
  <c r="G9033" i="9"/>
  <c r="I9033" i="9" s="1"/>
  <c r="F9033" i="9"/>
  <c r="H9032" i="9"/>
  <c r="G9032" i="9"/>
  <c r="I9032" i="9" s="1"/>
  <c r="F9032" i="9"/>
  <c r="H9031" i="9"/>
  <c r="G9031" i="9"/>
  <c r="I9031" i="9" s="1"/>
  <c r="F9031" i="9"/>
  <c r="H9030" i="9"/>
  <c r="G9030" i="9"/>
  <c r="I9030" i="9" s="1"/>
  <c r="F9030" i="9"/>
  <c r="H9029" i="9"/>
  <c r="G9029" i="9"/>
  <c r="I9029" i="9" s="1"/>
  <c r="F9029" i="9"/>
  <c r="H9028" i="9"/>
  <c r="G9028" i="9"/>
  <c r="I9028" i="9" s="1"/>
  <c r="F9028" i="9"/>
  <c r="H9027" i="9"/>
  <c r="G9027" i="9"/>
  <c r="I9027" i="9" s="1"/>
  <c r="F9027" i="9"/>
  <c r="H9026" i="9"/>
  <c r="G9026" i="9"/>
  <c r="I9026" i="9" s="1"/>
  <c r="F9026" i="9"/>
  <c r="H9025" i="9"/>
  <c r="G9025" i="9"/>
  <c r="I9025" i="9" s="1"/>
  <c r="F9025" i="9"/>
  <c r="H9024" i="9"/>
  <c r="G9024" i="9"/>
  <c r="I9024" i="9" s="1"/>
  <c r="F9024" i="9"/>
  <c r="H9023" i="9"/>
  <c r="G9023" i="9"/>
  <c r="I9023" i="9" s="1"/>
  <c r="F9023" i="9"/>
  <c r="H9022" i="9"/>
  <c r="G9022" i="9"/>
  <c r="I9022" i="9" s="1"/>
  <c r="F9022" i="9"/>
  <c r="H9021" i="9"/>
  <c r="G9021" i="9"/>
  <c r="I9021" i="9" s="1"/>
  <c r="F9021" i="9"/>
  <c r="H9020" i="9"/>
  <c r="G9020" i="9"/>
  <c r="I9020" i="9" s="1"/>
  <c r="F9020" i="9"/>
  <c r="H9019" i="9"/>
  <c r="G9019" i="9"/>
  <c r="I9019" i="9" s="1"/>
  <c r="F9019" i="9"/>
  <c r="H9018" i="9"/>
  <c r="G9018" i="9"/>
  <c r="I9018" i="9" s="1"/>
  <c r="F9018" i="9"/>
  <c r="H9017" i="9"/>
  <c r="G9017" i="9"/>
  <c r="I9017" i="9" s="1"/>
  <c r="F9017" i="9"/>
  <c r="H9016" i="9"/>
  <c r="G9016" i="9"/>
  <c r="I9016" i="9" s="1"/>
  <c r="F9016" i="9"/>
  <c r="H9015" i="9"/>
  <c r="G9015" i="9"/>
  <c r="I9015" i="9" s="1"/>
  <c r="F9015" i="9"/>
  <c r="H9014" i="9"/>
  <c r="G9014" i="9"/>
  <c r="I9014" i="9" s="1"/>
  <c r="F9014" i="9"/>
  <c r="H9013" i="9"/>
  <c r="G9013" i="9"/>
  <c r="I9013" i="9" s="1"/>
  <c r="F9013" i="9"/>
  <c r="H9012" i="9"/>
  <c r="G9012" i="9"/>
  <c r="I9012" i="9" s="1"/>
  <c r="F9012" i="9"/>
  <c r="H9011" i="9"/>
  <c r="G9011" i="9"/>
  <c r="I9011" i="9" s="1"/>
  <c r="F9011" i="9"/>
  <c r="H9010" i="9"/>
  <c r="G9010" i="9"/>
  <c r="I9010" i="9" s="1"/>
  <c r="F9010" i="9"/>
  <c r="H9009" i="9"/>
  <c r="G9009" i="9"/>
  <c r="I9009" i="9" s="1"/>
  <c r="F9009" i="9"/>
  <c r="H9008" i="9"/>
  <c r="G9008" i="9"/>
  <c r="I9008" i="9" s="1"/>
  <c r="F9008" i="9"/>
  <c r="H9007" i="9"/>
  <c r="G9007" i="9"/>
  <c r="I9007" i="9" s="1"/>
  <c r="F9007" i="9"/>
  <c r="H9006" i="9"/>
  <c r="G9006" i="9"/>
  <c r="I9006" i="9" s="1"/>
  <c r="F9006" i="9"/>
  <c r="H9005" i="9"/>
  <c r="G9005" i="9"/>
  <c r="I9005" i="9" s="1"/>
  <c r="F9005" i="9"/>
  <c r="H9004" i="9"/>
  <c r="G9004" i="9"/>
  <c r="I9004" i="9" s="1"/>
  <c r="F9004" i="9"/>
  <c r="H9003" i="9"/>
  <c r="G9003" i="9"/>
  <c r="I9003" i="9" s="1"/>
  <c r="F9003" i="9"/>
  <c r="H9002" i="9"/>
  <c r="G9002" i="9"/>
  <c r="I9002" i="9" s="1"/>
  <c r="F9002" i="9"/>
  <c r="H9001" i="9"/>
  <c r="G9001" i="9"/>
  <c r="I9001" i="9" s="1"/>
  <c r="F9001" i="9"/>
  <c r="H9000" i="9"/>
  <c r="G9000" i="9"/>
  <c r="I9000" i="9" s="1"/>
  <c r="F9000" i="9"/>
  <c r="H8999" i="9"/>
  <c r="G8999" i="9"/>
  <c r="I8999" i="9" s="1"/>
  <c r="F8999" i="9"/>
  <c r="H8998" i="9"/>
  <c r="G8998" i="9"/>
  <c r="I8998" i="9" s="1"/>
  <c r="F8998" i="9"/>
  <c r="H8997" i="9"/>
  <c r="G8997" i="9"/>
  <c r="I8997" i="9" s="1"/>
  <c r="F8997" i="9"/>
  <c r="H8996" i="9"/>
  <c r="G8996" i="9"/>
  <c r="I8996" i="9" s="1"/>
  <c r="F8996" i="9"/>
  <c r="H8995" i="9"/>
  <c r="G8995" i="9"/>
  <c r="I8995" i="9" s="1"/>
  <c r="F8995" i="9"/>
  <c r="H8994" i="9"/>
  <c r="G8994" i="9"/>
  <c r="I8994" i="9" s="1"/>
  <c r="F8994" i="9"/>
  <c r="H8993" i="9"/>
  <c r="G8993" i="9"/>
  <c r="I8993" i="9" s="1"/>
  <c r="F8993" i="9"/>
  <c r="H8992" i="9"/>
  <c r="G8992" i="9"/>
  <c r="I8992" i="9" s="1"/>
  <c r="F8992" i="9"/>
  <c r="H8991" i="9"/>
  <c r="G8991" i="9"/>
  <c r="I8991" i="9" s="1"/>
  <c r="F8991" i="9"/>
  <c r="H8990" i="9"/>
  <c r="G8990" i="9"/>
  <c r="I8990" i="9" s="1"/>
  <c r="F8990" i="9"/>
  <c r="H8989" i="9"/>
  <c r="G8989" i="9"/>
  <c r="I8989" i="9" s="1"/>
  <c r="F8989" i="9"/>
  <c r="H8988" i="9"/>
  <c r="G8988" i="9"/>
  <c r="I8988" i="9" s="1"/>
  <c r="F8988" i="9"/>
  <c r="H8987" i="9"/>
  <c r="G8987" i="9"/>
  <c r="I8987" i="9" s="1"/>
  <c r="F8987" i="9"/>
  <c r="H8986" i="9"/>
  <c r="G8986" i="9"/>
  <c r="I8986" i="9" s="1"/>
  <c r="F8986" i="9"/>
  <c r="H8985" i="9"/>
  <c r="G8985" i="9"/>
  <c r="I8985" i="9" s="1"/>
  <c r="F8985" i="9"/>
  <c r="H8984" i="9"/>
  <c r="G8984" i="9"/>
  <c r="I8984" i="9" s="1"/>
  <c r="F8984" i="9"/>
  <c r="H8983" i="9"/>
  <c r="G8983" i="9"/>
  <c r="I8983" i="9" s="1"/>
  <c r="F8983" i="9"/>
  <c r="H8982" i="9"/>
  <c r="G8982" i="9"/>
  <c r="I8982" i="9" s="1"/>
  <c r="F8982" i="9"/>
  <c r="H8981" i="9"/>
  <c r="G8981" i="9"/>
  <c r="I8981" i="9" s="1"/>
  <c r="F8981" i="9"/>
  <c r="H8980" i="9"/>
  <c r="G8980" i="9"/>
  <c r="I8980" i="9" s="1"/>
  <c r="F8980" i="9"/>
  <c r="H8979" i="9"/>
  <c r="G8979" i="9"/>
  <c r="I8979" i="9" s="1"/>
  <c r="F8979" i="9"/>
  <c r="H8978" i="9"/>
  <c r="G8978" i="9"/>
  <c r="I8978" i="9" s="1"/>
  <c r="F8978" i="9"/>
  <c r="H8977" i="9"/>
  <c r="G8977" i="9"/>
  <c r="I8977" i="9" s="1"/>
  <c r="F8977" i="9"/>
  <c r="H8976" i="9"/>
  <c r="G8976" i="9"/>
  <c r="I8976" i="9" s="1"/>
  <c r="F8976" i="9"/>
  <c r="H8975" i="9"/>
  <c r="G8975" i="9"/>
  <c r="I8975" i="9" s="1"/>
  <c r="F8975" i="9"/>
  <c r="H8974" i="9"/>
  <c r="G8974" i="9"/>
  <c r="I8974" i="9" s="1"/>
  <c r="F8974" i="9"/>
  <c r="H8973" i="9"/>
  <c r="G8973" i="9"/>
  <c r="I8973" i="9" s="1"/>
  <c r="F8973" i="9"/>
  <c r="H8972" i="9"/>
  <c r="G8972" i="9"/>
  <c r="I8972" i="9" s="1"/>
  <c r="F8972" i="9"/>
  <c r="H8971" i="9"/>
  <c r="G8971" i="9"/>
  <c r="I8971" i="9" s="1"/>
  <c r="F8971" i="9"/>
  <c r="H8970" i="9"/>
  <c r="G8970" i="9"/>
  <c r="I8970" i="9" s="1"/>
  <c r="F8970" i="9"/>
  <c r="H8969" i="9"/>
  <c r="G8969" i="9"/>
  <c r="I8969" i="9" s="1"/>
  <c r="F8969" i="9"/>
  <c r="H8968" i="9"/>
  <c r="G8968" i="9"/>
  <c r="I8968" i="9" s="1"/>
  <c r="F8968" i="9"/>
  <c r="H8967" i="9"/>
  <c r="G8967" i="9"/>
  <c r="I8967" i="9" s="1"/>
  <c r="F8967" i="9"/>
  <c r="H8966" i="9"/>
  <c r="G8966" i="9"/>
  <c r="I8966" i="9" s="1"/>
  <c r="F8966" i="9"/>
  <c r="H8965" i="9"/>
  <c r="G8965" i="9"/>
  <c r="I8965" i="9" s="1"/>
  <c r="F8965" i="9"/>
  <c r="H8964" i="9"/>
  <c r="G8964" i="9"/>
  <c r="I8964" i="9" s="1"/>
  <c r="F8964" i="9"/>
  <c r="H8963" i="9"/>
  <c r="G8963" i="9"/>
  <c r="I8963" i="9" s="1"/>
  <c r="F8963" i="9"/>
  <c r="H8962" i="9"/>
  <c r="G8962" i="9"/>
  <c r="I8962" i="9" s="1"/>
  <c r="F8962" i="9"/>
  <c r="H8961" i="9"/>
  <c r="G8961" i="9"/>
  <c r="I8961" i="9" s="1"/>
  <c r="F8961" i="9"/>
  <c r="H8960" i="9"/>
  <c r="G8960" i="9"/>
  <c r="I8960" i="9" s="1"/>
  <c r="F8960" i="9"/>
  <c r="H8959" i="9"/>
  <c r="G8959" i="9"/>
  <c r="I8959" i="9" s="1"/>
  <c r="F8959" i="9"/>
  <c r="H8958" i="9"/>
  <c r="G8958" i="9"/>
  <c r="I8958" i="9" s="1"/>
  <c r="F8958" i="9"/>
  <c r="H8957" i="9"/>
  <c r="G8957" i="9"/>
  <c r="I8957" i="9" s="1"/>
  <c r="F8957" i="9"/>
  <c r="H8956" i="9"/>
  <c r="G8956" i="9"/>
  <c r="I8956" i="9" s="1"/>
  <c r="F8956" i="9"/>
  <c r="H8955" i="9"/>
  <c r="G8955" i="9"/>
  <c r="I8955" i="9" s="1"/>
  <c r="F8955" i="9"/>
  <c r="H8954" i="9"/>
  <c r="G8954" i="9"/>
  <c r="I8954" i="9" s="1"/>
  <c r="F8954" i="9"/>
  <c r="H8953" i="9"/>
  <c r="G8953" i="9"/>
  <c r="I8953" i="9" s="1"/>
  <c r="F8953" i="9"/>
  <c r="H8952" i="9"/>
  <c r="G8952" i="9"/>
  <c r="I8952" i="9" s="1"/>
  <c r="F8952" i="9"/>
  <c r="H8951" i="9"/>
  <c r="G8951" i="9"/>
  <c r="I8951" i="9" s="1"/>
  <c r="F8951" i="9"/>
  <c r="H8950" i="9"/>
  <c r="G8950" i="9"/>
  <c r="I8950" i="9" s="1"/>
  <c r="F8950" i="9"/>
  <c r="H8949" i="9"/>
  <c r="G8949" i="9"/>
  <c r="I8949" i="9" s="1"/>
  <c r="F8949" i="9"/>
  <c r="H8948" i="9"/>
  <c r="G8948" i="9"/>
  <c r="I8948" i="9" s="1"/>
  <c r="F8948" i="9"/>
  <c r="H8947" i="9"/>
  <c r="G8947" i="9"/>
  <c r="I8947" i="9" s="1"/>
  <c r="F8947" i="9"/>
  <c r="H8946" i="9"/>
  <c r="G8946" i="9"/>
  <c r="I8946" i="9" s="1"/>
  <c r="F8946" i="9"/>
  <c r="H8945" i="9"/>
  <c r="G8945" i="9"/>
  <c r="I8945" i="9" s="1"/>
  <c r="F8945" i="9"/>
  <c r="H8944" i="9"/>
  <c r="G8944" i="9"/>
  <c r="I8944" i="9" s="1"/>
  <c r="F8944" i="9"/>
  <c r="H8943" i="9"/>
  <c r="G8943" i="9"/>
  <c r="I8943" i="9" s="1"/>
  <c r="F8943" i="9"/>
  <c r="H8942" i="9"/>
  <c r="G8942" i="9"/>
  <c r="I8942" i="9" s="1"/>
  <c r="F8942" i="9"/>
  <c r="H8941" i="9"/>
  <c r="G8941" i="9"/>
  <c r="I8941" i="9" s="1"/>
  <c r="F8941" i="9"/>
  <c r="H8940" i="9"/>
  <c r="G8940" i="9"/>
  <c r="I8940" i="9" s="1"/>
  <c r="F8940" i="9"/>
  <c r="H8939" i="9"/>
  <c r="G8939" i="9"/>
  <c r="I8939" i="9" s="1"/>
  <c r="F8939" i="9"/>
  <c r="H8938" i="9"/>
  <c r="G8938" i="9"/>
  <c r="I8938" i="9" s="1"/>
  <c r="F8938" i="9"/>
  <c r="H8937" i="9"/>
  <c r="G8937" i="9"/>
  <c r="I8937" i="9" s="1"/>
  <c r="F8937" i="9"/>
  <c r="H8936" i="9"/>
  <c r="G8936" i="9"/>
  <c r="I8936" i="9" s="1"/>
  <c r="F8936" i="9"/>
  <c r="H8935" i="9"/>
  <c r="G8935" i="9"/>
  <c r="I8935" i="9" s="1"/>
  <c r="F8935" i="9"/>
  <c r="H8934" i="9"/>
  <c r="G8934" i="9"/>
  <c r="I8934" i="9" s="1"/>
  <c r="F8934" i="9"/>
  <c r="H8933" i="9"/>
  <c r="G8933" i="9"/>
  <c r="I8933" i="9" s="1"/>
  <c r="F8933" i="9"/>
  <c r="H8932" i="9"/>
  <c r="G8932" i="9"/>
  <c r="I8932" i="9" s="1"/>
  <c r="F8932" i="9"/>
  <c r="H8931" i="9"/>
  <c r="G8931" i="9"/>
  <c r="I8931" i="9" s="1"/>
  <c r="F8931" i="9"/>
  <c r="H8930" i="9"/>
  <c r="G8930" i="9"/>
  <c r="I8930" i="9" s="1"/>
  <c r="F8930" i="9"/>
  <c r="H8929" i="9"/>
  <c r="G8929" i="9"/>
  <c r="I8929" i="9" s="1"/>
  <c r="F8929" i="9"/>
  <c r="H8928" i="9"/>
  <c r="G8928" i="9"/>
  <c r="I8928" i="9" s="1"/>
  <c r="F8928" i="9"/>
  <c r="H8927" i="9"/>
  <c r="G8927" i="9"/>
  <c r="I8927" i="9" s="1"/>
  <c r="F8927" i="9"/>
  <c r="H8926" i="9"/>
  <c r="G8926" i="9"/>
  <c r="I8926" i="9" s="1"/>
  <c r="F8926" i="9"/>
  <c r="H8925" i="9"/>
  <c r="G8925" i="9"/>
  <c r="I8925" i="9" s="1"/>
  <c r="F8925" i="9"/>
  <c r="H8924" i="9"/>
  <c r="G8924" i="9"/>
  <c r="I8924" i="9" s="1"/>
  <c r="F8924" i="9"/>
  <c r="H8923" i="9"/>
  <c r="G8923" i="9"/>
  <c r="I8923" i="9" s="1"/>
  <c r="F8923" i="9"/>
  <c r="H8922" i="9"/>
  <c r="G8922" i="9"/>
  <c r="I8922" i="9" s="1"/>
  <c r="F8922" i="9"/>
  <c r="H8921" i="9"/>
  <c r="G8921" i="9"/>
  <c r="I8921" i="9" s="1"/>
  <c r="F8921" i="9"/>
  <c r="H8920" i="9"/>
  <c r="G8920" i="9"/>
  <c r="I8920" i="9" s="1"/>
  <c r="F8920" i="9"/>
  <c r="H8919" i="9"/>
  <c r="G8919" i="9"/>
  <c r="I8919" i="9" s="1"/>
  <c r="F8919" i="9"/>
  <c r="H8918" i="9"/>
  <c r="G8918" i="9"/>
  <c r="I8918" i="9" s="1"/>
  <c r="F8918" i="9"/>
  <c r="H8917" i="9"/>
  <c r="G8917" i="9"/>
  <c r="I8917" i="9" s="1"/>
  <c r="F8917" i="9"/>
  <c r="H8916" i="9"/>
  <c r="G8916" i="9"/>
  <c r="I8916" i="9" s="1"/>
  <c r="F8916" i="9"/>
  <c r="H8915" i="9"/>
  <c r="G8915" i="9"/>
  <c r="I8915" i="9" s="1"/>
  <c r="F8915" i="9"/>
  <c r="H8914" i="9"/>
  <c r="G8914" i="9"/>
  <c r="I8914" i="9" s="1"/>
  <c r="F8914" i="9"/>
  <c r="H8913" i="9"/>
  <c r="G8913" i="9"/>
  <c r="I8913" i="9" s="1"/>
  <c r="F8913" i="9"/>
  <c r="H8912" i="9"/>
  <c r="G8912" i="9"/>
  <c r="I8912" i="9" s="1"/>
  <c r="F8912" i="9"/>
  <c r="H8911" i="9"/>
  <c r="G8911" i="9"/>
  <c r="I8911" i="9" s="1"/>
  <c r="F8911" i="9"/>
  <c r="H8910" i="9"/>
  <c r="G8910" i="9"/>
  <c r="I8910" i="9" s="1"/>
  <c r="F8910" i="9"/>
  <c r="H8909" i="9"/>
  <c r="G8909" i="9"/>
  <c r="I8909" i="9" s="1"/>
  <c r="F8909" i="9"/>
  <c r="H8908" i="9"/>
  <c r="G8908" i="9"/>
  <c r="I8908" i="9" s="1"/>
  <c r="F8908" i="9"/>
  <c r="H8907" i="9"/>
  <c r="G8907" i="9"/>
  <c r="I8907" i="9" s="1"/>
  <c r="F8907" i="9"/>
  <c r="H8906" i="9"/>
  <c r="G8906" i="9"/>
  <c r="I8906" i="9" s="1"/>
  <c r="F8906" i="9"/>
  <c r="H8905" i="9"/>
  <c r="G8905" i="9"/>
  <c r="I8905" i="9" s="1"/>
  <c r="F8905" i="9"/>
  <c r="H8904" i="9"/>
  <c r="G8904" i="9"/>
  <c r="I8904" i="9" s="1"/>
  <c r="F8904" i="9"/>
  <c r="H8903" i="9"/>
  <c r="G8903" i="9"/>
  <c r="I8903" i="9" s="1"/>
  <c r="F8903" i="9"/>
  <c r="H8902" i="9"/>
  <c r="G8902" i="9"/>
  <c r="I8902" i="9" s="1"/>
  <c r="F8902" i="9"/>
  <c r="H8901" i="9"/>
  <c r="G8901" i="9"/>
  <c r="I8901" i="9" s="1"/>
  <c r="F8901" i="9"/>
  <c r="H8900" i="9"/>
  <c r="G8900" i="9"/>
  <c r="I8900" i="9" s="1"/>
  <c r="F8900" i="9"/>
  <c r="H8899" i="9"/>
  <c r="G8899" i="9"/>
  <c r="I8899" i="9" s="1"/>
  <c r="F8899" i="9"/>
  <c r="H8898" i="9"/>
  <c r="G8898" i="9"/>
  <c r="I8898" i="9" s="1"/>
  <c r="F8898" i="9"/>
  <c r="H8897" i="9"/>
  <c r="G8897" i="9"/>
  <c r="I8897" i="9" s="1"/>
  <c r="F8897" i="9"/>
  <c r="H8896" i="9"/>
  <c r="G8896" i="9"/>
  <c r="I8896" i="9" s="1"/>
  <c r="F8896" i="9"/>
  <c r="H8895" i="9"/>
  <c r="G8895" i="9"/>
  <c r="I8895" i="9" s="1"/>
  <c r="F8895" i="9"/>
  <c r="H8894" i="9"/>
  <c r="G8894" i="9"/>
  <c r="I8894" i="9" s="1"/>
  <c r="F8894" i="9"/>
  <c r="H8893" i="9"/>
  <c r="G8893" i="9"/>
  <c r="I8893" i="9" s="1"/>
  <c r="F8893" i="9"/>
  <c r="H8892" i="9"/>
  <c r="G8892" i="9"/>
  <c r="I8892" i="9" s="1"/>
  <c r="F8892" i="9"/>
  <c r="H8891" i="9"/>
  <c r="G8891" i="9"/>
  <c r="I8891" i="9" s="1"/>
  <c r="F8891" i="9"/>
  <c r="H8890" i="9"/>
  <c r="G8890" i="9"/>
  <c r="I8890" i="9" s="1"/>
  <c r="F8890" i="9"/>
  <c r="H8889" i="9"/>
  <c r="G8889" i="9"/>
  <c r="I8889" i="9" s="1"/>
  <c r="F8889" i="9"/>
  <c r="H8888" i="9"/>
  <c r="G8888" i="9"/>
  <c r="I8888" i="9" s="1"/>
  <c r="F8888" i="9"/>
  <c r="H8887" i="9"/>
  <c r="G8887" i="9"/>
  <c r="I8887" i="9" s="1"/>
  <c r="F8887" i="9"/>
  <c r="H8886" i="9"/>
  <c r="G8886" i="9"/>
  <c r="I8886" i="9" s="1"/>
  <c r="F8886" i="9"/>
  <c r="H8885" i="9"/>
  <c r="G8885" i="9"/>
  <c r="I8885" i="9" s="1"/>
  <c r="F8885" i="9"/>
  <c r="H8884" i="9"/>
  <c r="G8884" i="9"/>
  <c r="I8884" i="9" s="1"/>
  <c r="F8884" i="9"/>
  <c r="H8883" i="9"/>
  <c r="G8883" i="9"/>
  <c r="I8883" i="9" s="1"/>
  <c r="F8883" i="9"/>
  <c r="H8882" i="9"/>
  <c r="G8882" i="9"/>
  <c r="I8882" i="9" s="1"/>
  <c r="F8882" i="9"/>
  <c r="H8881" i="9"/>
  <c r="G8881" i="9"/>
  <c r="I8881" i="9" s="1"/>
  <c r="F8881" i="9"/>
  <c r="H8880" i="9"/>
  <c r="G8880" i="9"/>
  <c r="I8880" i="9" s="1"/>
  <c r="F8880" i="9"/>
  <c r="H8879" i="9"/>
  <c r="G8879" i="9"/>
  <c r="I8879" i="9" s="1"/>
  <c r="F8879" i="9"/>
  <c r="H8878" i="9"/>
  <c r="G8878" i="9"/>
  <c r="I8878" i="9" s="1"/>
  <c r="F8878" i="9"/>
  <c r="H8877" i="9"/>
  <c r="G8877" i="9"/>
  <c r="I8877" i="9" s="1"/>
  <c r="F8877" i="9"/>
  <c r="H8876" i="9"/>
  <c r="G8876" i="9"/>
  <c r="I8876" i="9" s="1"/>
  <c r="F8876" i="9"/>
  <c r="H8875" i="9"/>
  <c r="G8875" i="9"/>
  <c r="I8875" i="9" s="1"/>
  <c r="F8875" i="9"/>
  <c r="H8874" i="9"/>
  <c r="G8874" i="9"/>
  <c r="I8874" i="9" s="1"/>
  <c r="F8874" i="9"/>
  <c r="H8873" i="9"/>
  <c r="G8873" i="9"/>
  <c r="I8873" i="9" s="1"/>
  <c r="F8873" i="9"/>
  <c r="H8872" i="9"/>
  <c r="G8872" i="9"/>
  <c r="I8872" i="9" s="1"/>
  <c r="F8872" i="9"/>
  <c r="H8871" i="9"/>
  <c r="G8871" i="9"/>
  <c r="I8871" i="9" s="1"/>
  <c r="F8871" i="9"/>
  <c r="H8870" i="9"/>
  <c r="G8870" i="9"/>
  <c r="I8870" i="9" s="1"/>
  <c r="F8870" i="9"/>
  <c r="H8869" i="9"/>
  <c r="G8869" i="9"/>
  <c r="I8869" i="9" s="1"/>
  <c r="F8869" i="9"/>
  <c r="H8868" i="9"/>
  <c r="G8868" i="9"/>
  <c r="I8868" i="9" s="1"/>
  <c r="F8868" i="9"/>
  <c r="H8867" i="9"/>
  <c r="G8867" i="9"/>
  <c r="I8867" i="9" s="1"/>
  <c r="F8867" i="9"/>
  <c r="H8866" i="9"/>
  <c r="G8866" i="9"/>
  <c r="I8866" i="9" s="1"/>
  <c r="F8866" i="9"/>
  <c r="H8865" i="9"/>
  <c r="G8865" i="9"/>
  <c r="I8865" i="9" s="1"/>
  <c r="F8865" i="9"/>
  <c r="H8864" i="9"/>
  <c r="G8864" i="9"/>
  <c r="I8864" i="9" s="1"/>
  <c r="F8864" i="9"/>
  <c r="H8863" i="9"/>
  <c r="G8863" i="9"/>
  <c r="I8863" i="9" s="1"/>
  <c r="F8863" i="9"/>
  <c r="H8862" i="9"/>
  <c r="G8862" i="9"/>
  <c r="I8862" i="9" s="1"/>
  <c r="F8862" i="9"/>
  <c r="H8861" i="9"/>
  <c r="G8861" i="9"/>
  <c r="I8861" i="9" s="1"/>
  <c r="F8861" i="9"/>
  <c r="H8860" i="9"/>
  <c r="G8860" i="9"/>
  <c r="I8860" i="9" s="1"/>
  <c r="F8860" i="9"/>
  <c r="H8859" i="9"/>
  <c r="G8859" i="9"/>
  <c r="I8859" i="9" s="1"/>
  <c r="F8859" i="9"/>
  <c r="H8858" i="9"/>
  <c r="G8858" i="9"/>
  <c r="I8858" i="9" s="1"/>
  <c r="F8858" i="9"/>
  <c r="H8857" i="9"/>
  <c r="G8857" i="9"/>
  <c r="I8857" i="9" s="1"/>
  <c r="F8857" i="9"/>
  <c r="H8856" i="9"/>
  <c r="G8856" i="9"/>
  <c r="I8856" i="9" s="1"/>
  <c r="F8856" i="9"/>
  <c r="H8855" i="9"/>
  <c r="G8855" i="9"/>
  <c r="I8855" i="9" s="1"/>
  <c r="F8855" i="9"/>
  <c r="H8854" i="9"/>
  <c r="G8854" i="9"/>
  <c r="I8854" i="9" s="1"/>
  <c r="F8854" i="9"/>
  <c r="H8853" i="9"/>
  <c r="G8853" i="9"/>
  <c r="I8853" i="9" s="1"/>
  <c r="F8853" i="9"/>
  <c r="H8852" i="9"/>
  <c r="G8852" i="9"/>
  <c r="I8852" i="9" s="1"/>
  <c r="F8852" i="9"/>
  <c r="H8851" i="9"/>
  <c r="G8851" i="9"/>
  <c r="I8851" i="9" s="1"/>
  <c r="F8851" i="9"/>
  <c r="H8850" i="9"/>
  <c r="G8850" i="9"/>
  <c r="I8850" i="9" s="1"/>
  <c r="F8850" i="9"/>
  <c r="H8849" i="9"/>
  <c r="G8849" i="9"/>
  <c r="I8849" i="9" s="1"/>
  <c r="F8849" i="9"/>
  <c r="H8848" i="9"/>
  <c r="G8848" i="9"/>
  <c r="I8848" i="9" s="1"/>
  <c r="F8848" i="9"/>
  <c r="H8847" i="9"/>
  <c r="G8847" i="9"/>
  <c r="I8847" i="9" s="1"/>
  <c r="F8847" i="9"/>
  <c r="H8846" i="9"/>
  <c r="G8846" i="9"/>
  <c r="I8846" i="9" s="1"/>
  <c r="F8846" i="9"/>
  <c r="H8845" i="9"/>
  <c r="G8845" i="9"/>
  <c r="I8845" i="9" s="1"/>
  <c r="F8845" i="9"/>
  <c r="H8844" i="9"/>
  <c r="G8844" i="9"/>
  <c r="I8844" i="9" s="1"/>
  <c r="F8844" i="9"/>
  <c r="H8843" i="9"/>
  <c r="G8843" i="9"/>
  <c r="I8843" i="9" s="1"/>
  <c r="F8843" i="9"/>
  <c r="H8842" i="9"/>
  <c r="G8842" i="9"/>
  <c r="I8842" i="9" s="1"/>
  <c r="F8842" i="9"/>
  <c r="H8841" i="9"/>
  <c r="G8841" i="9"/>
  <c r="I8841" i="9" s="1"/>
  <c r="F8841" i="9"/>
  <c r="H8840" i="9"/>
  <c r="G8840" i="9"/>
  <c r="I8840" i="9" s="1"/>
  <c r="F8840" i="9"/>
  <c r="H8839" i="9"/>
  <c r="G8839" i="9"/>
  <c r="I8839" i="9" s="1"/>
  <c r="F8839" i="9"/>
  <c r="H8838" i="9"/>
  <c r="G8838" i="9"/>
  <c r="I8838" i="9" s="1"/>
  <c r="F8838" i="9"/>
  <c r="H8837" i="9"/>
  <c r="G8837" i="9"/>
  <c r="I8837" i="9" s="1"/>
  <c r="F8837" i="9"/>
  <c r="H8836" i="9"/>
  <c r="G8836" i="9"/>
  <c r="I8836" i="9" s="1"/>
  <c r="F8836" i="9"/>
  <c r="H8835" i="9"/>
  <c r="G8835" i="9"/>
  <c r="I8835" i="9" s="1"/>
  <c r="F8835" i="9"/>
  <c r="H8834" i="9"/>
  <c r="G8834" i="9"/>
  <c r="I8834" i="9" s="1"/>
  <c r="F8834" i="9"/>
  <c r="H8833" i="9"/>
  <c r="G8833" i="9"/>
  <c r="I8833" i="9" s="1"/>
  <c r="F8833" i="9"/>
  <c r="H8832" i="9"/>
  <c r="G8832" i="9"/>
  <c r="I8832" i="9" s="1"/>
  <c r="F8832" i="9"/>
  <c r="H8831" i="9"/>
  <c r="G8831" i="9"/>
  <c r="I8831" i="9" s="1"/>
  <c r="F8831" i="9"/>
  <c r="H8830" i="9"/>
  <c r="G8830" i="9"/>
  <c r="I8830" i="9" s="1"/>
  <c r="F8830" i="9"/>
  <c r="H8829" i="9"/>
  <c r="G8829" i="9"/>
  <c r="I8829" i="9" s="1"/>
  <c r="F8829" i="9"/>
  <c r="H8828" i="9"/>
  <c r="G8828" i="9"/>
  <c r="I8828" i="9" s="1"/>
  <c r="F8828" i="9"/>
  <c r="H8827" i="9"/>
  <c r="G8827" i="9"/>
  <c r="I8827" i="9" s="1"/>
  <c r="F8827" i="9"/>
  <c r="H8826" i="9"/>
  <c r="G8826" i="9"/>
  <c r="I8826" i="9" s="1"/>
  <c r="F8826" i="9"/>
  <c r="H8825" i="9"/>
  <c r="G8825" i="9"/>
  <c r="I8825" i="9" s="1"/>
  <c r="F8825" i="9"/>
  <c r="H8824" i="9"/>
  <c r="G8824" i="9"/>
  <c r="I8824" i="9" s="1"/>
  <c r="F8824" i="9"/>
  <c r="H8823" i="9"/>
  <c r="G8823" i="9"/>
  <c r="I8823" i="9" s="1"/>
  <c r="F8823" i="9"/>
  <c r="H8822" i="9"/>
  <c r="G8822" i="9"/>
  <c r="I8822" i="9" s="1"/>
  <c r="F8822" i="9"/>
  <c r="H8821" i="9"/>
  <c r="G8821" i="9"/>
  <c r="I8821" i="9" s="1"/>
  <c r="F8821" i="9"/>
  <c r="H8820" i="9"/>
  <c r="G8820" i="9"/>
  <c r="I8820" i="9" s="1"/>
  <c r="F8820" i="9"/>
  <c r="H8819" i="9"/>
  <c r="G8819" i="9"/>
  <c r="I8819" i="9" s="1"/>
  <c r="F8819" i="9"/>
  <c r="H8818" i="9"/>
  <c r="G8818" i="9"/>
  <c r="I8818" i="9" s="1"/>
  <c r="F8818" i="9"/>
  <c r="H8817" i="9"/>
  <c r="G8817" i="9"/>
  <c r="I8817" i="9" s="1"/>
  <c r="F8817" i="9"/>
  <c r="H8816" i="9"/>
  <c r="G8816" i="9"/>
  <c r="I8816" i="9" s="1"/>
  <c r="F8816" i="9"/>
  <c r="H8815" i="9"/>
  <c r="G8815" i="9"/>
  <c r="I8815" i="9" s="1"/>
  <c r="F8815" i="9"/>
  <c r="H8814" i="9"/>
  <c r="G8814" i="9"/>
  <c r="I8814" i="9" s="1"/>
  <c r="F8814" i="9"/>
  <c r="H8813" i="9"/>
  <c r="G8813" i="9"/>
  <c r="I8813" i="9" s="1"/>
  <c r="F8813" i="9"/>
  <c r="H8812" i="9"/>
  <c r="G8812" i="9"/>
  <c r="I8812" i="9" s="1"/>
  <c r="F8812" i="9"/>
  <c r="H8811" i="9"/>
  <c r="G8811" i="9"/>
  <c r="I8811" i="9" s="1"/>
  <c r="F8811" i="9"/>
  <c r="H8810" i="9"/>
  <c r="G8810" i="9"/>
  <c r="I8810" i="9" s="1"/>
  <c r="F8810" i="9"/>
  <c r="H8809" i="9"/>
  <c r="G8809" i="9"/>
  <c r="I8809" i="9" s="1"/>
  <c r="F8809" i="9"/>
  <c r="H8808" i="9"/>
  <c r="G8808" i="9"/>
  <c r="I8808" i="9" s="1"/>
  <c r="F8808" i="9"/>
  <c r="H8807" i="9"/>
  <c r="G8807" i="9"/>
  <c r="I8807" i="9" s="1"/>
  <c r="F8807" i="9"/>
  <c r="H8806" i="9"/>
  <c r="G8806" i="9"/>
  <c r="I8806" i="9" s="1"/>
  <c r="F8806" i="9"/>
  <c r="H8805" i="9"/>
  <c r="G8805" i="9"/>
  <c r="I8805" i="9" s="1"/>
  <c r="F8805" i="9"/>
  <c r="H8804" i="9"/>
  <c r="G8804" i="9"/>
  <c r="I8804" i="9" s="1"/>
  <c r="F8804" i="9"/>
  <c r="H8803" i="9"/>
  <c r="G8803" i="9"/>
  <c r="I8803" i="9" s="1"/>
  <c r="F8803" i="9"/>
  <c r="H8802" i="9"/>
  <c r="G8802" i="9"/>
  <c r="I8802" i="9" s="1"/>
  <c r="F8802" i="9"/>
  <c r="H8801" i="9"/>
  <c r="G8801" i="9"/>
  <c r="I8801" i="9" s="1"/>
  <c r="F8801" i="9"/>
  <c r="H8800" i="9"/>
  <c r="G8800" i="9"/>
  <c r="I8800" i="9" s="1"/>
  <c r="F8800" i="9"/>
  <c r="H8799" i="9"/>
  <c r="G8799" i="9"/>
  <c r="I8799" i="9" s="1"/>
  <c r="F8799" i="9"/>
  <c r="H8798" i="9"/>
  <c r="G8798" i="9"/>
  <c r="I8798" i="9" s="1"/>
  <c r="F8798" i="9"/>
  <c r="H8797" i="9"/>
  <c r="G8797" i="9"/>
  <c r="I8797" i="9" s="1"/>
  <c r="F8797" i="9"/>
  <c r="H8796" i="9"/>
  <c r="G8796" i="9"/>
  <c r="I8796" i="9" s="1"/>
  <c r="F8796" i="9"/>
  <c r="H8795" i="9"/>
  <c r="G8795" i="9"/>
  <c r="I8795" i="9" s="1"/>
  <c r="F8795" i="9"/>
  <c r="H8794" i="9"/>
  <c r="G8794" i="9"/>
  <c r="I8794" i="9" s="1"/>
  <c r="F8794" i="9"/>
  <c r="H8793" i="9"/>
  <c r="G8793" i="9"/>
  <c r="I8793" i="9" s="1"/>
  <c r="F8793" i="9"/>
  <c r="H8792" i="9"/>
  <c r="G8792" i="9"/>
  <c r="I8792" i="9" s="1"/>
  <c r="F8792" i="9"/>
  <c r="H8791" i="9"/>
  <c r="G8791" i="9"/>
  <c r="I8791" i="9" s="1"/>
  <c r="F8791" i="9"/>
  <c r="H8790" i="9"/>
  <c r="G8790" i="9"/>
  <c r="I8790" i="9" s="1"/>
  <c r="F8790" i="9"/>
  <c r="H8789" i="9"/>
  <c r="G8789" i="9"/>
  <c r="I8789" i="9" s="1"/>
  <c r="F8789" i="9"/>
  <c r="H8788" i="9"/>
  <c r="G8788" i="9"/>
  <c r="I8788" i="9" s="1"/>
  <c r="F8788" i="9"/>
  <c r="H8787" i="9"/>
  <c r="G8787" i="9"/>
  <c r="I8787" i="9" s="1"/>
  <c r="F8787" i="9"/>
  <c r="H8786" i="9"/>
  <c r="G8786" i="9"/>
  <c r="I8786" i="9" s="1"/>
  <c r="F8786" i="9"/>
  <c r="H8785" i="9"/>
  <c r="G8785" i="9"/>
  <c r="I8785" i="9" s="1"/>
  <c r="F8785" i="9"/>
  <c r="H8784" i="9"/>
  <c r="G8784" i="9"/>
  <c r="I8784" i="9" s="1"/>
  <c r="F8784" i="9"/>
  <c r="H8783" i="9"/>
  <c r="G8783" i="9"/>
  <c r="I8783" i="9" s="1"/>
  <c r="F8783" i="9"/>
  <c r="H8782" i="9"/>
  <c r="G8782" i="9"/>
  <c r="I8782" i="9" s="1"/>
  <c r="F8782" i="9"/>
  <c r="H8781" i="9"/>
  <c r="G8781" i="9"/>
  <c r="I8781" i="9" s="1"/>
  <c r="F8781" i="9"/>
  <c r="H8780" i="9"/>
  <c r="G8780" i="9"/>
  <c r="I8780" i="9" s="1"/>
  <c r="F8780" i="9"/>
  <c r="H8779" i="9"/>
  <c r="G8779" i="9"/>
  <c r="I8779" i="9" s="1"/>
  <c r="F8779" i="9"/>
  <c r="H8778" i="9"/>
  <c r="G8778" i="9"/>
  <c r="I8778" i="9" s="1"/>
  <c r="F8778" i="9"/>
  <c r="H8777" i="9"/>
  <c r="G8777" i="9"/>
  <c r="I8777" i="9" s="1"/>
  <c r="F8777" i="9"/>
  <c r="H8776" i="9"/>
  <c r="G8776" i="9"/>
  <c r="I8776" i="9" s="1"/>
  <c r="F8776" i="9"/>
  <c r="H8775" i="9"/>
  <c r="G8775" i="9"/>
  <c r="I8775" i="9" s="1"/>
  <c r="F8775" i="9"/>
  <c r="H8774" i="9"/>
  <c r="G8774" i="9"/>
  <c r="I8774" i="9" s="1"/>
  <c r="F8774" i="9"/>
  <c r="H8773" i="9"/>
  <c r="G8773" i="9"/>
  <c r="I8773" i="9" s="1"/>
  <c r="F8773" i="9"/>
  <c r="H8772" i="9"/>
  <c r="G8772" i="9"/>
  <c r="I8772" i="9" s="1"/>
  <c r="F8772" i="9"/>
  <c r="H8771" i="9"/>
  <c r="G8771" i="9"/>
  <c r="I8771" i="9" s="1"/>
  <c r="F8771" i="9"/>
  <c r="H8770" i="9"/>
  <c r="G8770" i="9"/>
  <c r="I8770" i="9" s="1"/>
  <c r="F8770" i="9"/>
  <c r="H8769" i="9"/>
  <c r="G8769" i="9"/>
  <c r="I8769" i="9" s="1"/>
  <c r="F8769" i="9"/>
  <c r="H8768" i="9"/>
  <c r="G8768" i="9"/>
  <c r="I8768" i="9" s="1"/>
  <c r="F8768" i="9"/>
  <c r="H8767" i="9"/>
  <c r="G8767" i="9"/>
  <c r="I8767" i="9" s="1"/>
  <c r="F8767" i="9"/>
  <c r="H8766" i="9"/>
  <c r="G8766" i="9"/>
  <c r="I8766" i="9" s="1"/>
  <c r="F8766" i="9"/>
  <c r="H8765" i="9"/>
  <c r="G8765" i="9"/>
  <c r="I8765" i="9" s="1"/>
  <c r="F8765" i="9"/>
  <c r="H8764" i="9"/>
  <c r="G8764" i="9"/>
  <c r="I8764" i="9" s="1"/>
  <c r="F8764" i="9"/>
  <c r="H8763" i="9"/>
  <c r="G8763" i="9"/>
  <c r="I8763" i="9" s="1"/>
  <c r="F8763" i="9"/>
  <c r="H8762" i="9"/>
  <c r="G8762" i="9"/>
  <c r="I8762" i="9" s="1"/>
  <c r="F8762" i="9"/>
  <c r="H8761" i="9"/>
  <c r="G8761" i="9"/>
  <c r="I8761" i="9" s="1"/>
  <c r="F8761" i="9"/>
  <c r="H8760" i="9"/>
  <c r="G8760" i="9"/>
  <c r="I8760" i="9" s="1"/>
  <c r="F8760" i="9"/>
  <c r="H8759" i="9"/>
  <c r="G8759" i="9"/>
  <c r="I8759" i="9" s="1"/>
  <c r="F8759" i="9"/>
  <c r="H8758" i="9"/>
  <c r="G8758" i="9"/>
  <c r="I8758" i="9" s="1"/>
  <c r="F8758" i="9"/>
  <c r="H8757" i="9"/>
  <c r="G8757" i="9"/>
  <c r="I8757" i="9" s="1"/>
  <c r="F8757" i="9"/>
  <c r="H8756" i="9"/>
  <c r="G8756" i="9"/>
  <c r="I8756" i="9" s="1"/>
  <c r="F8756" i="9"/>
  <c r="H8755" i="9"/>
  <c r="G8755" i="9"/>
  <c r="I8755" i="9" s="1"/>
  <c r="F8755" i="9"/>
  <c r="H8754" i="9"/>
  <c r="G8754" i="9"/>
  <c r="I8754" i="9" s="1"/>
  <c r="F8754" i="9"/>
  <c r="H8753" i="9"/>
  <c r="G8753" i="9"/>
  <c r="I8753" i="9" s="1"/>
  <c r="F8753" i="9"/>
  <c r="H8752" i="9"/>
  <c r="G8752" i="9"/>
  <c r="I8752" i="9" s="1"/>
  <c r="F8752" i="9"/>
  <c r="H8751" i="9"/>
  <c r="G8751" i="9"/>
  <c r="I8751" i="9" s="1"/>
  <c r="F8751" i="9"/>
  <c r="H8750" i="9"/>
  <c r="G8750" i="9"/>
  <c r="I8750" i="9" s="1"/>
  <c r="F8750" i="9"/>
  <c r="H8749" i="9"/>
  <c r="G8749" i="9"/>
  <c r="I8749" i="9" s="1"/>
  <c r="F8749" i="9"/>
  <c r="H8748" i="9"/>
  <c r="G8748" i="9"/>
  <c r="I8748" i="9" s="1"/>
  <c r="F8748" i="9"/>
  <c r="H8747" i="9"/>
  <c r="G8747" i="9"/>
  <c r="I8747" i="9" s="1"/>
  <c r="F8747" i="9"/>
  <c r="H8746" i="9"/>
  <c r="G8746" i="9"/>
  <c r="I8746" i="9" s="1"/>
  <c r="F8746" i="9"/>
  <c r="H8745" i="9"/>
  <c r="G8745" i="9"/>
  <c r="I8745" i="9" s="1"/>
  <c r="F8745" i="9"/>
  <c r="H8744" i="9"/>
  <c r="G8744" i="9"/>
  <c r="I8744" i="9" s="1"/>
  <c r="F8744" i="9"/>
  <c r="H8743" i="9"/>
  <c r="G8743" i="9"/>
  <c r="I8743" i="9" s="1"/>
  <c r="F8743" i="9"/>
  <c r="H8742" i="9"/>
  <c r="G8742" i="9"/>
  <c r="I8742" i="9" s="1"/>
  <c r="F8742" i="9"/>
  <c r="H8741" i="9"/>
  <c r="G8741" i="9"/>
  <c r="I8741" i="9" s="1"/>
  <c r="F8741" i="9"/>
  <c r="H8740" i="9"/>
  <c r="G8740" i="9"/>
  <c r="I8740" i="9" s="1"/>
  <c r="F8740" i="9"/>
  <c r="H8739" i="9"/>
  <c r="G8739" i="9"/>
  <c r="I8739" i="9" s="1"/>
  <c r="F8739" i="9"/>
  <c r="H8738" i="9"/>
  <c r="G8738" i="9"/>
  <c r="I8738" i="9" s="1"/>
  <c r="F8738" i="9"/>
  <c r="H8737" i="9"/>
  <c r="G8737" i="9"/>
  <c r="I8737" i="9" s="1"/>
  <c r="F8737" i="9"/>
  <c r="H8736" i="9"/>
  <c r="G8736" i="9"/>
  <c r="I8736" i="9" s="1"/>
  <c r="F8736" i="9"/>
  <c r="H8735" i="9"/>
  <c r="G8735" i="9"/>
  <c r="I8735" i="9" s="1"/>
  <c r="F8735" i="9"/>
  <c r="H8734" i="9"/>
  <c r="G8734" i="9"/>
  <c r="I8734" i="9" s="1"/>
  <c r="F8734" i="9"/>
  <c r="H8733" i="9"/>
  <c r="G8733" i="9"/>
  <c r="I8733" i="9" s="1"/>
  <c r="F8733" i="9"/>
  <c r="H8732" i="9"/>
  <c r="G8732" i="9"/>
  <c r="I8732" i="9" s="1"/>
  <c r="F8732" i="9"/>
  <c r="H8731" i="9"/>
  <c r="G8731" i="9"/>
  <c r="I8731" i="9" s="1"/>
  <c r="F8731" i="9"/>
  <c r="H8728" i="9"/>
  <c r="G8728" i="9"/>
  <c r="I8728" i="9" s="1"/>
  <c r="F8728" i="9"/>
  <c r="H8727" i="9"/>
  <c r="G8727" i="9"/>
  <c r="I8727" i="9" s="1"/>
  <c r="F8727" i="9"/>
  <c r="H8726" i="9"/>
  <c r="G8726" i="9"/>
  <c r="I8726" i="9" s="1"/>
  <c r="F8726" i="9"/>
  <c r="H8725" i="9"/>
  <c r="G8725" i="9"/>
  <c r="I8725" i="9" s="1"/>
  <c r="F8725" i="9"/>
  <c r="H8724" i="9"/>
  <c r="G8724" i="9"/>
  <c r="I8724" i="9" s="1"/>
  <c r="F8724" i="9"/>
  <c r="H8723" i="9"/>
  <c r="G8723" i="9"/>
  <c r="I8723" i="9" s="1"/>
  <c r="F8723" i="9"/>
  <c r="H8722" i="9"/>
  <c r="G8722" i="9"/>
  <c r="I8722" i="9" s="1"/>
  <c r="F8722" i="9"/>
  <c r="H8721" i="9"/>
  <c r="G8721" i="9"/>
  <c r="I8721" i="9" s="1"/>
  <c r="F8721" i="9"/>
  <c r="H8720" i="9"/>
  <c r="G8720" i="9"/>
  <c r="I8720" i="9" s="1"/>
  <c r="F8720" i="9"/>
  <c r="H8719" i="9"/>
  <c r="G8719" i="9"/>
  <c r="I8719" i="9" s="1"/>
  <c r="F8719" i="9"/>
  <c r="H8718" i="9"/>
  <c r="G8718" i="9"/>
  <c r="I8718" i="9" s="1"/>
  <c r="F8718" i="9"/>
  <c r="H8717" i="9"/>
  <c r="G8717" i="9"/>
  <c r="I8717" i="9" s="1"/>
  <c r="F8717" i="9"/>
  <c r="H8716" i="9"/>
  <c r="G8716" i="9"/>
  <c r="I8716" i="9" s="1"/>
  <c r="F8716" i="9"/>
  <c r="H8715" i="9"/>
  <c r="G8715" i="9"/>
  <c r="I8715" i="9" s="1"/>
  <c r="F8715" i="9"/>
  <c r="H8714" i="9"/>
  <c r="G8714" i="9"/>
  <c r="I8714" i="9" s="1"/>
  <c r="F8714" i="9"/>
  <c r="H8713" i="9"/>
  <c r="G8713" i="9"/>
  <c r="I8713" i="9" s="1"/>
  <c r="F8713" i="9"/>
  <c r="H8712" i="9"/>
  <c r="G8712" i="9"/>
  <c r="I8712" i="9" s="1"/>
  <c r="F8712" i="9"/>
  <c r="H8711" i="9"/>
  <c r="G8711" i="9"/>
  <c r="I8711" i="9" s="1"/>
  <c r="F8711" i="9"/>
  <c r="H8710" i="9"/>
  <c r="G8710" i="9"/>
  <c r="I8710" i="9" s="1"/>
  <c r="F8710" i="9"/>
  <c r="H8709" i="9"/>
  <c r="G8709" i="9"/>
  <c r="I8709" i="9" s="1"/>
  <c r="F8709" i="9"/>
  <c r="H8708" i="9"/>
  <c r="G8708" i="9"/>
  <c r="I8708" i="9" s="1"/>
  <c r="F8708" i="9"/>
  <c r="H8707" i="9"/>
  <c r="G8707" i="9"/>
  <c r="I8707" i="9" s="1"/>
  <c r="F8707" i="9"/>
  <c r="H8706" i="9"/>
  <c r="G8706" i="9"/>
  <c r="I8706" i="9" s="1"/>
  <c r="F8706" i="9"/>
  <c r="H8705" i="9"/>
  <c r="G8705" i="9"/>
  <c r="I8705" i="9" s="1"/>
  <c r="F8705" i="9"/>
  <c r="H8704" i="9"/>
  <c r="G8704" i="9"/>
  <c r="I8704" i="9" s="1"/>
  <c r="F8704" i="9"/>
  <c r="H8703" i="9"/>
  <c r="G8703" i="9"/>
  <c r="I8703" i="9" s="1"/>
  <c r="F8703" i="9"/>
  <c r="H8702" i="9"/>
  <c r="G8702" i="9"/>
  <c r="I8702" i="9" s="1"/>
  <c r="F8702" i="9"/>
  <c r="M8559" i="9" s="1"/>
  <c r="H8701" i="9"/>
  <c r="G8701" i="9"/>
  <c r="I8701" i="9" s="1"/>
  <c r="F8701" i="9"/>
  <c r="M8558" i="9" s="1"/>
  <c r="H8700" i="9"/>
  <c r="G8700" i="9"/>
  <c r="I8700" i="9" s="1"/>
  <c r="F8700" i="9"/>
  <c r="M8557" i="9" s="1"/>
  <c r="H8699" i="9"/>
  <c r="G8699" i="9"/>
  <c r="I8699" i="9" s="1"/>
  <c r="F8699" i="9"/>
  <c r="M8556" i="9" s="1"/>
  <c r="H8698" i="9"/>
  <c r="G8698" i="9"/>
  <c r="I8698" i="9" s="1"/>
  <c r="F8698" i="9"/>
  <c r="M8555" i="9" s="1"/>
  <c r="H8697" i="9"/>
  <c r="G8697" i="9"/>
  <c r="I8697" i="9" s="1"/>
  <c r="F8697" i="9"/>
  <c r="M8554" i="9" s="1"/>
  <c r="H8696" i="9"/>
  <c r="G8696" i="9"/>
  <c r="I8696" i="9" s="1"/>
  <c r="F8696" i="9"/>
  <c r="M8553" i="9" s="1"/>
  <c r="H8695" i="9"/>
  <c r="G8695" i="9"/>
  <c r="I8695" i="9" s="1"/>
  <c r="F8695" i="9"/>
  <c r="M8552" i="9" s="1"/>
  <c r="H8694" i="9"/>
  <c r="G8694" i="9"/>
  <c r="I8694" i="9" s="1"/>
  <c r="F8694" i="9"/>
  <c r="M8551" i="9" s="1"/>
  <c r="H8693" i="9"/>
  <c r="G8693" i="9"/>
  <c r="I8693" i="9" s="1"/>
  <c r="F8693" i="9"/>
  <c r="M8550" i="9" s="1"/>
  <c r="H8692" i="9"/>
  <c r="G8692" i="9"/>
  <c r="I8692" i="9" s="1"/>
  <c r="F8692" i="9"/>
  <c r="M8549" i="9" s="1"/>
  <c r="H8691" i="9"/>
  <c r="G8691" i="9"/>
  <c r="I8691" i="9" s="1"/>
  <c r="F8691" i="9"/>
  <c r="M8548" i="9" s="1"/>
  <c r="H8690" i="9"/>
  <c r="G8690" i="9"/>
  <c r="I8690" i="9" s="1"/>
  <c r="F8690" i="9"/>
  <c r="M8547" i="9" s="1"/>
  <c r="H8689" i="9"/>
  <c r="G8689" i="9"/>
  <c r="I8689" i="9" s="1"/>
  <c r="F8689" i="9"/>
  <c r="M8546" i="9" s="1"/>
  <c r="H8688" i="9"/>
  <c r="G8688" i="9"/>
  <c r="I8688" i="9" s="1"/>
  <c r="F8688" i="9"/>
  <c r="M8545" i="9" s="1"/>
  <c r="H8687" i="9"/>
  <c r="G8687" i="9"/>
  <c r="I8687" i="9" s="1"/>
  <c r="F8687" i="9"/>
  <c r="M8544" i="9" s="1"/>
  <c r="H8686" i="9"/>
  <c r="G8686" i="9"/>
  <c r="I8686" i="9" s="1"/>
  <c r="F8686" i="9"/>
  <c r="M8543" i="9" s="1"/>
  <c r="H8685" i="9"/>
  <c r="G8685" i="9"/>
  <c r="I8685" i="9" s="1"/>
  <c r="F8685" i="9"/>
  <c r="M8542" i="9" s="1"/>
  <c r="H8684" i="9"/>
  <c r="G8684" i="9"/>
  <c r="I8684" i="9" s="1"/>
  <c r="F8684" i="9"/>
  <c r="M8541" i="9" s="1"/>
  <c r="H8683" i="9"/>
  <c r="G8683" i="9"/>
  <c r="I8683" i="9" s="1"/>
  <c r="F8683" i="9"/>
  <c r="M8540" i="9" s="1"/>
  <c r="H8682" i="9"/>
  <c r="G8682" i="9"/>
  <c r="I8682" i="9" s="1"/>
  <c r="F8682" i="9"/>
  <c r="M8539" i="9" s="1"/>
  <c r="H8681" i="9"/>
  <c r="G8681" i="9"/>
  <c r="I8681" i="9" s="1"/>
  <c r="F8681" i="9"/>
  <c r="M8538" i="9" s="1"/>
  <c r="H8680" i="9"/>
  <c r="G8680" i="9"/>
  <c r="I8680" i="9" s="1"/>
  <c r="F8680" i="9"/>
  <c r="H8537" i="9"/>
  <c r="G8537" i="9"/>
  <c r="I8537" i="9" s="1"/>
  <c r="F8537" i="9"/>
  <c r="H8536" i="9"/>
  <c r="G8536" i="9"/>
  <c r="I8536" i="9" s="1"/>
  <c r="F8536" i="9"/>
  <c r="H8535" i="9"/>
  <c r="G8535" i="9"/>
  <c r="I8535" i="9" s="1"/>
  <c r="F8535" i="9"/>
  <c r="H8534" i="9"/>
  <c r="G8534" i="9"/>
  <c r="I8534" i="9" s="1"/>
  <c r="F8534" i="9"/>
  <c r="H8533" i="9"/>
  <c r="G8533" i="9"/>
  <c r="I8533" i="9" s="1"/>
  <c r="F8533" i="9"/>
  <c r="H8532" i="9"/>
  <c r="G8532" i="9"/>
  <c r="I8532" i="9" s="1"/>
  <c r="F8532" i="9"/>
  <c r="H8531" i="9"/>
  <c r="G8531" i="9"/>
  <c r="I8531" i="9" s="1"/>
  <c r="F8531" i="9"/>
  <c r="H8530" i="9"/>
  <c r="G8530" i="9"/>
  <c r="I8530" i="9" s="1"/>
  <c r="F8530" i="9"/>
  <c r="H8529" i="9"/>
  <c r="G8529" i="9"/>
  <c r="I8529" i="9" s="1"/>
  <c r="F8529" i="9"/>
  <c r="H8528" i="9"/>
  <c r="G8528" i="9"/>
  <c r="I8528" i="9" s="1"/>
  <c r="F8528" i="9"/>
  <c r="H8527" i="9"/>
  <c r="G8527" i="9"/>
  <c r="I8527" i="9" s="1"/>
  <c r="F8527" i="9"/>
  <c r="H8526" i="9"/>
  <c r="G8526" i="9"/>
  <c r="I8526" i="9" s="1"/>
  <c r="F8526" i="9"/>
  <c r="H8525" i="9"/>
  <c r="G8525" i="9"/>
  <c r="I8525" i="9" s="1"/>
  <c r="F8525" i="9"/>
  <c r="H8524" i="9"/>
  <c r="G8524" i="9"/>
  <c r="I8524" i="9" s="1"/>
  <c r="F8524" i="9"/>
  <c r="H8523" i="9"/>
  <c r="G8523" i="9"/>
  <c r="I8523" i="9" s="1"/>
  <c r="F8523" i="9"/>
  <c r="H8522" i="9"/>
  <c r="G8522" i="9"/>
  <c r="I8522" i="9" s="1"/>
  <c r="F8522" i="9"/>
  <c r="H8521" i="9"/>
  <c r="G8521" i="9"/>
  <c r="I8521" i="9" s="1"/>
  <c r="F8521" i="9"/>
  <c r="H8520" i="9"/>
  <c r="G8520" i="9"/>
  <c r="I8520" i="9" s="1"/>
  <c r="F8520" i="9"/>
  <c r="H8519" i="9"/>
  <c r="G8519" i="9"/>
  <c r="I8519" i="9" s="1"/>
  <c r="F8519" i="9"/>
  <c r="H8518" i="9"/>
  <c r="G8518" i="9"/>
  <c r="I8518" i="9" s="1"/>
  <c r="F8518" i="9"/>
  <c r="H8517" i="9"/>
  <c r="G8517" i="9"/>
  <c r="I8517" i="9" s="1"/>
  <c r="F8517" i="9"/>
  <c r="H8516" i="9"/>
  <c r="G8516" i="9"/>
  <c r="I8516" i="9" s="1"/>
  <c r="F8516" i="9"/>
  <c r="H8515" i="9"/>
  <c r="G8515" i="9"/>
  <c r="I8515" i="9" s="1"/>
  <c r="F8515" i="9"/>
  <c r="H8514" i="9"/>
  <c r="G8514" i="9"/>
  <c r="I8514" i="9" s="1"/>
  <c r="F8514" i="9"/>
  <c r="H8513" i="9"/>
  <c r="G8513" i="9"/>
  <c r="I8513" i="9" s="1"/>
  <c r="F8513" i="9"/>
  <c r="H8512" i="9"/>
  <c r="G8512" i="9"/>
  <c r="I8512" i="9" s="1"/>
  <c r="F8512" i="9"/>
  <c r="H8511" i="9"/>
  <c r="G8511" i="9"/>
  <c r="I8511" i="9" s="1"/>
  <c r="F8511" i="9"/>
  <c r="H8510" i="9"/>
  <c r="G8510" i="9"/>
  <c r="I8510" i="9" s="1"/>
  <c r="F8510" i="9"/>
  <c r="H8509" i="9"/>
  <c r="G8509" i="9"/>
  <c r="I8509" i="9" s="1"/>
  <c r="F8509" i="9"/>
  <c r="H8508" i="9"/>
  <c r="G8508" i="9"/>
  <c r="I8508" i="9" s="1"/>
  <c r="F8508" i="9"/>
  <c r="H8507" i="9"/>
  <c r="G8507" i="9"/>
  <c r="I8507" i="9" s="1"/>
  <c r="F8507" i="9"/>
  <c r="H8506" i="9"/>
  <c r="G8506" i="9"/>
  <c r="I8506" i="9" s="1"/>
  <c r="F8506" i="9"/>
  <c r="H8505" i="9"/>
  <c r="G8505" i="9"/>
  <c r="I8505" i="9" s="1"/>
  <c r="F8505" i="9"/>
  <c r="H8504" i="9"/>
  <c r="G8504" i="9"/>
  <c r="I8504" i="9" s="1"/>
  <c r="F8504" i="9"/>
  <c r="H8503" i="9"/>
  <c r="G8503" i="9"/>
  <c r="I8503" i="9" s="1"/>
  <c r="F8503" i="9"/>
  <c r="H8502" i="9"/>
  <c r="G8502" i="9"/>
  <c r="I8502" i="9" s="1"/>
  <c r="F8502" i="9"/>
  <c r="H8501" i="9"/>
  <c r="G8501" i="9"/>
  <c r="I8501" i="9" s="1"/>
  <c r="F8501" i="9"/>
  <c r="H8500" i="9"/>
  <c r="G8500" i="9"/>
  <c r="I8500" i="9" s="1"/>
  <c r="F8500" i="9"/>
  <c r="H8499" i="9"/>
  <c r="G8499" i="9"/>
  <c r="I8499" i="9" s="1"/>
  <c r="F8499" i="9"/>
  <c r="H8498" i="9"/>
  <c r="G8498" i="9"/>
  <c r="I8498" i="9" s="1"/>
  <c r="F8498" i="9"/>
  <c r="H8497" i="9"/>
  <c r="G8497" i="9"/>
  <c r="I8497" i="9" s="1"/>
  <c r="F8497" i="9"/>
  <c r="H8496" i="9"/>
  <c r="G8496" i="9"/>
  <c r="I8496" i="9" s="1"/>
  <c r="F8496" i="9"/>
  <c r="H8495" i="9"/>
  <c r="G8495" i="9"/>
  <c r="I8495" i="9" s="1"/>
  <c r="F8495" i="9"/>
  <c r="H8494" i="9"/>
  <c r="G8494" i="9"/>
  <c r="I8494" i="9" s="1"/>
  <c r="F8494" i="9"/>
  <c r="H8493" i="9"/>
  <c r="G8493" i="9"/>
  <c r="I8493" i="9" s="1"/>
  <c r="F8493" i="9"/>
  <c r="H8492" i="9"/>
  <c r="G8492" i="9"/>
  <c r="I8492" i="9" s="1"/>
  <c r="F8492" i="9"/>
  <c r="H8491" i="9"/>
  <c r="G8491" i="9"/>
  <c r="I8491" i="9" s="1"/>
  <c r="F8491" i="9"/>
  <c r="H8490" i="9"/>
  <c r="G8490" i="9"/>
  <c r="I8490" i="9" s="1"/>
  <c r="F8490" i="9"/>
  <c r="H8489" i="9"/>
  <c r="G8489" i="9"/>
  <c r="I8489" i="9" s="1"/>
  <c r="F8489" i="9"/>
  <c r="H8488" i="9"/>
  <c r="G8488" i="9"/>
  <c r="I8488" i="9" s="1"/>
  <c r="F8488" i="9"/>
  <c r="H8487" i="9"/>
  <c r="G8487" i="9"/>
  <c r="I8487" i="9" s="1"/>
  <c r="F8487" i="9"/>
  <c r="H8486" i="9"/>
  <c r="G8486" i="9"/>
  <c r="I8486" i="9" s="1"/>
  <c r="F8486" i="9"/>
  <c r="H8485" i="9"/>
  <c r="G8485" i="9"/>
  <c r="I8485" i="9" s="1"/>
  <c r="F8485" i="9"/>
  <c r="H8484" i="9"/>
  <c r="G8484" i="9"/>
  <c r="I8484" i="9" s="1"/>
  <c r="F8484" i="9"/>
  <c r="H8483" i="9"/>
  <c r="G8483" i="9"/>
  <c r="I8483" i="9" s="1"/>
  <c r="F8483" i="9"/>
  <c r="H8482" i="9"/>
  <c r="G8482" i="9"/>
  <c r="I8482" i="9" s="1"/>
  <c r="F8482" i="9"/>
  <c r="H8481" i="9"/>
  <c r="G8481" i="9"/>
  <c r="I8481" i="9" s="1"/>
  <c r="F8481" i="9"/>
  <c r="H8480" i="9"/>
  <c r="G8480" i="9"/>
  <c r="I8480" i="9" s="1"/>
  <c r="F8480" i="9"/>
  <c r="H8479" i="9"/>
  <c r="G8479" i="9"/>
  <c r="I8479" i="9" s="1"/>
  <c r="F8479" i="9"/>
  <c r="H8478" i="9"/>
  <c r="G8478" i="9"/>
  <c r="I8478" i="9" s="1"/>
  <c r="F8478" i="9"/>
  <c r="H8477" i="9"/>
  <c r="G8477" i="9"/>
  <c r="I8477" i="9" s="1"/>
  <c r="F8477" i="9"/>
  <c r="H8476" i="9"/>
  <c r="G8476" i="9"/>
  <c r="I8476" i="9" s="1"/>
  <c r="F8476" i="9"/>
  <c r="H8475" i="9"/>
  <c r="G8475" i="9"/>
  <c r="I8475" i="9" s="1"/>
  <c r="F8475" i="9"/>
  <c r="H8474" i="9"/>
  <c r="G8474" i="9"/>
  <c r="I8474" i="9" s="1"/>
  <c r="F8474" i="9"/>
  <c r="H8473" i="9"/>
  <c r="G8473" i="9"/>
  <c r="I8473" i="9" s="1"/>
  <c r="F8473" i="9"/>
  <c r="H8472" i="9"/>
  <c r="G8472" i="9"/>
  <c r="I8472" i="9" s="1"/>
  <c r="F8472" i="9"/>
  <c r="H8471" i="9"/>
  <c r="G8471" i="9"/>
  <c r="I8471" i="9" s="1"/>
  <c r="F8471" i="9"/>
  <c r="H8470" i="9"/>
  <c r="G8470" i="9"/>
  <c r="I8470" i="9" s="1"/>
  <c r="F8470" i="9"/>
  <c r="H8469" i="9"/>
  <c r="G8469" i="9"/>
  <c r="I8469" i="9" s="1"/>
  <c r="F8469" i="9"/>
  <c r="H8468" i="9"/>
  <c r="G8468" i="9"/>
  <c r="I8468" i="9" s="1"/>
  <c r="F8468" i="9"/>
  <c r="H8467" i="9"/>
  <c r="G8467" i="9"/>
  <c r="I8467" i="9" s="1"/>
  <c r="F8467" i="9"/>
  <c r="H8466" i="9"/>
  <c r="G8466" i="9"/>
  <c r="I8466" i="9" s="1"/>
  <c r="F8466" i="9"/>
  <c r="H8465" i="9"/>
  <c r="G8465" i="9"/>
  <c r="I8465" i="9" s="1"/>
  <c r="F8465" i="9"/>
  <c r="H8464" i="9"/>
  <c r="G8464" i="9"/>
  <c r="I8464" i="9" s="1"/>
  <c r="F8464" i="9"/>
  <c r="H8463" i="9"/>
  <c r="G8463" i="9"/>
  <c r="I8463" i="9" s="1"/>
  <c r="F8463" i="9"/>
  <c r="H8462" i="9"/>
  <c r="G8462" i="9"/>
  <c r="I8462" i="9" s="1"/>
  <c r="F8462" i="9"/>
  <c r="H8461" i="9"/>
  <c r="G8461" i="9"/>
  <c r="I8461" i="9" s="1"/>
  <c r="F8461" i="9"/>
  <c r="H8460" i="9"/>
  <c r="G8460" i="9"/>
  <c r="I8460" i="9" s="1"/>
  <c r="F8460" i="9"/>
  <c r="H8459" i="9"/>
  <c r="G8459" i="9"/>
  <c r="I8459" i="9" s="1"/>
  <c r="F8459" i="9"/>
  <c r="H8458" i="9"/>
  <c r="G8458" i="9"/>
  <c r="I8458" i="9" s="1"/>
  <c r="F8458" i="9"/>
  <c r="H8457" i="9"/>
  <c r="G8457" i="9"/>
  <c r="I8457" i="9" s="1"/>
  <c r="F8457" i="9"/>
  <c r="H8456" i="9"/>
  <c r="G8456" i="9"/>
  <c r="I8456" i="9" s="1"/>
  <c r="F8456" i="9"/>
  <c r="H8455" i="9"/>
  <c r="G8455" i="9"/>
  <c r="I8455" i="9" s="1"/>
  <c r="F8455" i="9"/>
  <c r="H8454" i="9"/>
  <c r="G8454" i="9"/>
  <c r="I8454" i="9" s="1"/>
  <c r="F8454" i="9"/>
  <c r="H8453" i="9"/>
  <c r="G8453" i="9"/>
  <c r="I8453" i="9" s="1"/>
  <c r="F8453" i="9"/>
  <c r="H8452" i="9"/>
  <c r="G8452" i="9"/>
  <c r="I8452" i="9" s="1"/>
  <c r="F8452" i="9"/>
  <c r="H8451" i="9"/>
  <c r="G8451" i="9"/>
  <c r="I8451" i="9" s="1"/>
  <c r="F8451" i="9"/>
  <c r="H8450" i="9"/>
  <c r="G8450" i="9"/>
  <c r="I8450" i="9" s="1"/>
  <c r="F8450" i="9"/>
  <c r="H8449" i="9"/>
  <c r="G8449" i="9"/>
  <c r="I8449" i="9" s="1"/>
  <c r="F8449" i="9"/>
  <c r="H8448" i="9"/>
  <c r="G8448" i="9"/>
  <c r="I8448" i="9" s="1"/>
  <c r="F8448" i="9"/>
  <c r="H8447" i="9"/>
  <c r="G8447" i="9"/>
  <c r="I8447" i="9" s="1"/>
  <c r="F8447" i="9"/>
  <c r="H8446" i="9"/>
  <c r="G8446" i="9"/>
  <c r="I8446" i="9" s="1"/>
  <c r="F8446" i="9"/>
  <c r="H8445" i="9"/>
  <c r="G8445" i="9"/>
  <c r="I8445" i="9" s="1"/>
  <c r="F8445" i="9"/>
  <c r="H8444" i="9"/>
  <c r="G8444" i="9"/>
  <c r="I8444" i="9" s="1"/>
  <c r="F8444" i="9"/>
  <c r="H8443" i="9"/>
  <c r="G8443" i="9"/>
  <c r="I8443" i="9" s="1"/>
  <c r="F8443" i="9"/>
  <c r="H8442" i="9"/>
  <c r="G8442" i="9"/>
  <c r="I8442" i="9" s="1"/>
  <c r="F8442" i="9"/>
  <c r="H8441" i="9"/>
  <c r="G8441" i="9"/>
  <c r="I8441" i="9" s="1"/>
  <c r="F8441" i="9"/>
  <c r="H8440" i="9"/>
  <c r="G8440" i="9"/>
  <c r="I8440" i="9" s="1"/>
  <c r="F8440" i="9"/>
  <c r="H8439" i="9"/>
  <c r="G8439" i="9"/>
  <c r="I8439" i="9" s="1"/>
  <c r="F8439" i="9"/>
  <c r="H8438" i="9"/>
  <c r="G8438" i="9"/>
  <c r="I8438" i="9" s="1"/>
  <c r="F8438" i="9"/>
  <c r="H8437" i="9"/>
  <c r="G8437" i="9"/>
  <c r="I8437" i="9" s="1"/>
  <c r="F8437" i="9"/>
  <c r="H8436" i="9"/>
  <c r="G8436" i="9"/>
  <c r="I8436" i="9" s="1"/>
  <c r="F8436" i="9"/>
  <c r="H8435" i="9"/>
  <c r="G8435" i="9"/>
  <c r="I8435" i="9" s="1"/>
  <c r="F8435" i="9"/>
  <c r="H8434" i="9"/>
  <c r="G8434" i="9"/>
  <c r="I8434" i="9" s="1"/>
  <c r="F8434" i="9"/>
  <c r="H8433" i="9"/>
  <c r="G8433" i="9"/>
  <c r="I8433" i="9" s="1"/>
  <c r="F8433" i="9"/>
  <c r="H8432" i="9"/>
  <c r="G8432" i="9"/>
  <c r="I8432" i="9" s="1"/>
  <c r="F8432" i="9"/>
  <c r="H8431" i="9"/>
  <c r="G8431" i="9"/>
  <c r="I8431" i="9" s="1"/>
  <c r="F8431" i="9"/>
  <c r="H8430" i="9"/>
  <c r="G8430" i="9"/>
  <c r="I8430" i="9" s="1"/>
  <c r="F8430" i="9"/>
  <c r="H8429" i="9"/>
  <c r="G8429" i="9"/>
  <c r="I8429" i="9" s="1"/>
  <c r="F8429" i="9"/>
  <c r="H8428" i="9"/>
  <c r="G8428" i="9"/>
  <c r="I8428" i="9" s="1"/>
  <c r="F8428" i="9"/>
  <c r="H8427" i="9"/>
  <c r="G8427" i="9"/>
  <c r="I8427" i="9" s="1"/>
  <c r="F8427" i="9"/>
  <c r="H8426" i="9"/>
  <c r="G8426" i="9"/>
  <c r="I8426" i="9" s="1"/>
  <c r="F8426" i="9"/>
  <c r="H8425" i="9"/>
  <c r="G8425" i="9"/>
  <c r="I8425" i="9" s="1"/>
  <c r="F8425" i="9"/>
  <c r="H8424" i="9"/>
  <c r="G8424" i="9"/>
  <c r="I8424" i="9" s="1"/>
  <c r="F8424" i="9"/>
  <c r="H8423" i="9"/>
  <c r="G8423" i="9"/>
  <c r="I8423" i="9" s="1"/>
  <c r="F8423" i="9"/>
  <c r="H8422" i="9"/>
  <c r="G8422" i="9"/>
  <c r="I8422" i="9" s="1"/>
  <c r="F8422" i="9"/>
  <c r="H8421" i="9"/>
  <c r="G8421" i="9"/>
  <c r="I8421" i="9" s="1"/>
  <c r="F8421" i="9"/>
  <c r="H8420" i="9"/>
  <c r="G8420" i="9"/>
  <c r="I8420" i="9" s="1"/>
  <c r="F8420" i="9"/>
  <c r="H8419" i="9"/>
  <c r="G8419" i="9"/>
  <c r="I8419" i="9" s="1"/>
  <c r="F8419" i="9"/>
  <c r="H8418" i="9"/>
  <c r="G8418" i="9"/>
  <c r="I8418" i="9" s="1"/>
  <c r="F8418" i="9"/>
  <c r="H8417" i="9"/>
  <c r="G8417" i="9"/>
  <c r="I8417" i="9" s="1"/>
  <c r="F8417" i="9"/>
  <c r="H8416" i="9"/>
  <c r="G8416" i="9"/>
  <c r="I8416" i="9" s="1"/>
  <c r="F8416" i="9"/>
  <c r="H8415" i="9"/>
  <c r="G8415" i="9"/>
  <c r="I8415" i="9" s="1"/>
  <c r="F8415" i="9"/>
  <c r="H8414" i="9"/>
  <c r="G8414" i="9"/>
  <c r="I8414" i="9" s="1"/>
  <c r="F8414" i="9"/>
  <c r="H8413" i="9"/>
  <c r="G8413" i="9"/>
  <c r="I8413" i="9" s="1"/>
  <c r="F8413" i="9"/>
  <c r="H8412" i="9"/>
  <c r="G8412" i="9"/>
  <c r="I8412" i="9" s="1"/>
  <c r="F8412" i="9"/>
  <c r="H8411" i="9"/>
  <c r="G8411" i="9"/>
  <c r="I8411" i="9" s="1"/>
  <c r="F8411" i="9"/>
  <c r="H8410" i="9"/>
  <c r="G8410" i="9"/>
  <c r="I8410" i="9" s="1"/>
  <c r="F8410" i="9"/>
  <c r="H8409" i="9"/>
  <c r="G8409" i="9"/>
  <c r="I8409" i="9" s="1"/>
  <c r="F8409" i="9"/>
  <c r="H8408" i="9"/>
  <c r="G8408" i="9"/>
  <c r="I8408" i="9" s="1"/>
  <c r="F8408" i="9"/>
  <c r="H8407" i="9"/>
  <c r="G8407" i="9"/>
  <c r="I8407" i="9" s="1"/>
  <c r="F8407" i="9"/>
  <c r="H8406" i="9"/>
  <c r="G8406" i="9"/>
  <c r="I8406" i="9" s="1"/>
  <c r="F8406" i="9"/>
  <c r="H8405" i="9"/>
  <c r="G8405" i="9"/>
  <c r="I8405" i="9" s="1"/>
  <c r="F8405" i="9"/>
  <c r="H8404" i="9"/>
  <c r="G8404" i="9"/>
  <c r="I8404" i="9" s="1"/>
  <c r="F8404" i="9"/>
  <c r="H8403" i="9"/>
  <c r="G8403" i="9"/>
  <c r="I8403" i="9" s="1"/>
  <c r="F8403" i="9"/>
  <c r="H8402" i="9"/>
  <c r="G8402" i="9"/>
  <c r="I8402" i="9" s="1"/>
  <c r="F8402" i="9"/>
  <c r="H8401" i="9"/>
  <c r="G8401" i="9"/>
  <c r="I8401" i="9" s="1"/>
  <c r="F8401" i="9"/>
  <c r="H8400" i="9"/>
  <c r="G8400" i="9"/>
  <c r="I8400" i="9" s="1"/>
  <c r="F8400" i="9"/>
  <c r="H8399" i="9"/>
  <c r="G8399" i="9"/>
  <c r="I8399" i="9" s="1"/>
  <c r="F8399" i="9"/>
  <c r="H8398" i="9"/>
  <c r="G8398" i="9"/>
  <c r="I8398" i="9" s="1"/>
  <c r="F8398" i="9"/>
  <c r="H8397" i="9"/>
  <c r="G8397" i="9"/>
  <c r="I8397" i="9" s="1"/>
  <c r="F8397" i="9"/>
  <c r="H8396" i="9"/>
  <c r="G8396" i="9"/>
  <c r="I8396" i="9" s="1"/>
  <c r="F8396" i="9"/>
  <c r="H8395" i="9"/>
  <c r="G8395" i="9"/>
  <c r="I8395" i="9" s="1"/>
  <c r="F8395" i="9"/>
  <c r="H8394" i="9"/>
  <c r="G8394" i="9"/>
  <c r="I8394" i="9" s="1"/>
  <c r="F8394" i="9"/>
  <c r="H8393" i="9"/>
  <c r="G8393" i="9"/>
  <c r="I8393" i="9" s="1"/>
  <c r="F8393" i="9"/>
  <c r="H8392" i="9"/>
  <c r="G8392" i="9"/>
  <c r="I8392" i="9" s="1"/>
  <c r="F8392" i="9"/>
  <c r="H8391" i="9"/>
  <c r="G8391" i="9"/>
  <c r="I8391" i="9" s="1"/>
  <c r="F8391" i="9"/>
  <c r="H8390" i="9"/>
  <c r="G8390" i="9"/>
  <c r="I8390" i="9" s="1"/>
  <c r="F8390" i="9"/>
  <c r="H8389" i="9"/>
  <c r="G8389" i="9"/>
  <c r="I8389" i="9" s="1"/>
  <c r="F8389" i="9"/>
  <c r="H8388" i="9"/>
  <c r="G8388" i="9"/>
  <c r="I8388" i="9" s="1"/>
  <c r="F8388" i="9"/>
  <c r="H8387" i="9"/>
  <c r="G8387" i="9"/>
  <c r="I8387" i="9" s="1"/>
  <c r="F8387" i="9"/>
  <c r="H8386" i="9"/>
  <c r="G8386" i="9"/>
  <c r="I8386" i="9" s="1"/>
  <c r="F8386" i="9"/>
  <c r="H8385" i="9"/>
  <c r="G8385" i="9"/>
  <c r="I8385" i="9" s="1"/>
  <c r="F8385" i="9"/>
  <c r="H8384" i="9"/>
  <c r="G8384" i="9"/>
  <c r="I8384" i="9" s="1"/>
  <c r="F8384" i="9"/>
  <c r="H8383" i="9"/>
  <c r="G8383" i="9"/>
  <c r="I8383" i="9" s="1"/>
  <c r="F8383" i="9"/>
  <c r="H8382" i="9"/>
  <c r="G8382" i="9"/>
  <c r="I8382" i="9" s="1"/>
  <c r="F8382" i="9"/>
  <c r="H8381" i="9"/>
  <c r="G8381" i="9"/>
  <c r="I8381" i="9" s="1"/>
  <c r="F8381" i="9"/>
  <c r="H8380" i="9"/>
  <c r="G8380" i="9"/>
  <c r="I8380" i="9" s="1"/>
  <c r="F8380" i="9"/>
  <c r="H8379" i="9"/>
  <c r="G8379" i="9"/>
  <c r="I8379" i="9" s="1"/>
  <c r="F8379" i="9"/>
  <c r="H8378" i="9"/>
  <c r="G8378" i="9"/>
  <c r="I8378" i="9" s="1"/>
  <c r="F8378" i="9"/>
  <c r="H8377" i="9"/>
  <c r="G8377" i="9"/>
  <c r="I8377" i="9" s="1"/>
  <c r="F8377" i="9"/>
  <c r="H8376" i="9"/>
  <c r="G8376" i="9"/>
  <c r="I8376" i="9" s="1"/>
  <c r="F8376" i="9"/>
  <c r="H8375" i="9"/>
  <c r="G8375" i="9"/>
  <c r="I8375" i="9" s="1"/>
  <c r="F8375" i="9"/>
  <c r="H8374" i="9"/>
  <c r="G8374" i="9"/>
  <c r="I8374" i="9" s="1"/>
  <c r="F8374" i="9"/>
  <c r="H8373" i="9"/>
  <c r="G8373" i="9"/>
  <c r="I8373" i="9" s="1"/>
  <c r="F8373" i="9"/>
  <c r="H8372" i="9"/>
  <c r="G8372" i="9"/>
  <c r="I8372" i="9" s="1"/>
  <c r="F8372" i="9"/>
  <c r="H8371" i="9"/>
  <c r="G8371" i="9"/>
  <c r="I8371" i="9" s="1"/>
  <c r="F8371" i="9"/>
  <c r="H8370" i="9"/>
  <c r="G8370" i="9"/>
  <c r="I8370" i="9" s="1"/>
  <c r="F8370" i="9"/>
  <c r="H8369" i="9"/>
  <c r="G8369" i="9"/>
  <c r="I8369" i="9" s="1"/>
  <c r="F8369" i="9"/>
  <c r="H8368" i="9"/>
  <c r="G8368" i="9"/>
  <c r="I8368" i="9" s="1"/>
  <c r="F8368" i="9"/>
  <c r="H8367" i="9"/>
  <c r="G8367" i="9"/>
  <c r="I8367" i="9" s="1"/>
  <c r="F8367" i="9"/>
  <c r="H8366" i="9"/>
  <c r="G8366" i="9"/>
  <c r="I8366" i="9" s="1"/>
  <c r="F8366" i="9"/>
  <c r="H8365" i="9"/>
  <c r="G8365" i="9"/>
  <c r="I8365" i="9" s="1"/>
  <c r="F8365" i="9"/>
  <c r="H8364" i="9"/>
  <c r="G8364" i="9"/>
  <c r="I8364" i="9" s="1"/>
  <c r="F8364" i="9"/>
  <c r="H8363" i="9"/>
  <c r="G8363" i="9"/>
  <c r="I8363" i="9" s="1"/>
  <c r="F8363" i="9"/>
  <c r="H8362" i="9"/>
  <c r="G8362" i="9"/>
  <c r="I8362" i="9" s="1"/>
  <c r="F8362" i="9"/>
  <c r="H8361" i="9"/>
  <c r="G8361" i="9"/>
  <c r="I8361" i="9" s="1"/>
  <c r="F8361" i="9"/>
  <c r="H8360" i="9"/>
  <c r="G8360" i="9"/>
  <c r="I8360" i="9" s="1"/>
  <c r="F8360" i="9"/>
  <c r="H8359" i="9"/>
  <c r="G8359" i="9"/>
  <c r="I8359" i="9" s="1"/>
  <c r="F8359" i="9"/>
  <c r="H8358" i="9"/>
  <c r="G8358" i="9"/>
  <c r="I8358" i="9" s="1"/>
  <c r="F8358" i="9"/>
  <c r="H8357" i="9"/>
  <c r="G8357" i="9"/>
  <c r="I8357" i="9" s="1"/>
  <c r="F8357" i="9"/>
  <c r="H8356" i="9"/>
  <c r="G8356" i="9"/>
  <c r="I8356" i="9" s="1"/>
  <c r="F8356" i="9"/>
  <c r="H8355" i="9"/>
  <c r="G8355" i="9"/>
  <c r="I8355" i="9" s="1"/>
  <c r="F8355" i="9"/>
  <c r="H8354" i="9"/>
  <c r="G8354" i="9"/>
  <c r="I8354" i="9" s="1"/>
  <c r="F8354" i="9"/>
  <c r="H8353" i="9"/>
  <c r="G8353" i="9"/>
  <c r="I8353" i="9" s="1"/>
  <c r="F8353" i="9"/>
  <c r="H8352" i="9"/>
  <c r="G8352" i="9"/>
  <c r="I8352" i="9" s="1"/>
  <c r="F8352" i="9"/>
  <c r="H8351" i="9"/>
  <c r="G8351" i="9"/>
  <c r="I8351" i="9" s="1"/>
  <c r="F8351" i="9"/>
  <c r="H8350" i="9"/>
  <c r="G8350" i="9"/>
  <c r="I8350" i="9" s="1"/>
  <c r="F8350" i="9"/>
  <c r="H8349" i="9"/>
  <c r="G8349" i="9"/>
  <c r="I8349" i="9" s="1"/>
  <c r="F8349" i="9"/>
  <c r="H8348" i="9"/>
  <c r="G8348" i="9"/>
  <c r="I8348" i="9" s="1"/>
  <c r="F8348" i="9"/>
  <c r="H8347" i="9"/>
  <c r="G8347" i="9"/>
  <c r="I8347" i="9" s="1"/>
  <c r="F8347" i="9"/>
  <c r="H8346" i="9"/>
  <c r="G8346" i="9"/>
  <c r="I8346" i="9" s="1"/>
  <c r="F8346" i="9"/>
  <c r="H8345" i="9"/>
  <c r="G8345" i="9"/>
  <c r="I8345" i="9" s="1"/>
  <c r="F8345" i="9"/>
  <c r="H8344" i="9"/>
  <c r="G8344" i="9"/>
  <c r="I8344" i="9" s="1"/>
  <c r="F8344" i="9"/>
  <c r="H8343" i="9"/>
  <c r="G8343" i="9"/>
  <c r="I8343" i="9" s="1"/>
  <c r="F8343" i="9"/>
  <c r="H8342" i="9"/>
  <c r="G8342" i="9"/>
  <c r="I8342" i="9" s="1"/>
  <c r="F8342" i="9"/>
  <c r="H8341" i="9"/>
  <c r="G8341" i="9"/>
  <c r="I8341" i="9" s="1"/>
  <c r="F8341" i="9"/>
  <c r="H8340" i="9"/>
  <c r="G8340" i="9"/>
  <c r="I8340" i="9" s="1"/>
  <c r="F8340" i="9"/>
  <c r="H8339" i="9"/>
  <c r="G8339" i="9"/>
  <c r="I8339" i="9" s="1"/>
  <c r="F8339" i="9"/>
  <c r="H8338" i="9"/>
  <c r="G8338" i="9"/>
  <c r="I8338" i="9" s="1"/>
  <c r="F8338" i="9"/>
  <c r="H8337" i="9"/>
  <c r="G8337" i="9"/>
  <c r="I8337" i="9" s="1"/>
  <c r="F8337" i="9"/>
  <c r="H8336" i="9"/>
  <c r="G8336" i="9"/>
  <c r="I8336" i="9" s="1"/>
  <c r="F8336" i="9"/>
  <c r="H8335" i="9"/>
  <c r="G8335" i="9"/>
  <c r="I8335" i="9" s="1"/>
  <c r="F8335" i="9"/>
  <c r="H8334" i="9"/>
  <c r="G8334" i="9"/>
  <c r="I8334" i="9" s="1"/>
  <c r="F8334" i="9"/>
  <c r="H8333" i="9"/>
  <c r="G8333" i="9"/>
  <c r="I8333" i="9" s="1"/>
  <c r="F8333" i="9"/>
  <c r="H8332" i="9"/>
  <c r="G8332" i="9"/>
  <c r="I8332" i="9" s="1"/>
  <c r="F8332" i="9"/>
  <c r="H8331" i="9"/>
  <c r="G8331" i="9"/>
  <c r="I8331" i="9" s="1"/>
  <c r="F8331" i="9"/>
  <c r="H8330" i="9"/>
  <c r="G8330" i="9"/>
  <c r="I8330" i="9" s="1"/>
  <c r="F8330" i="9"/>
  <c r="H8329" i="9"/>
  <c r="G8329" i="9"/>
  <c r="I8329" i="9" s="1"/>
  <c r="F8329" i="9"/>
  <c r="H8328" i="9"/>
  <c r="G8328" i="9"/>
  <c r="I8328" i="9" s="1"/>
  <c r="F8328" i="9"/>
  <c r="H8327" i="9"/>
  <c r="G8327" i="9"/>
  <c r="I8327" i="9" s="1"/>
  <c r="F8327" i="9"/>
  <c r="H8326" i="9"/>
  <c r="G8326" i="9"/>
  <c r="I8326" i="9" s="1"/>
  <c r="F8326" i="9"/>
  <c r="H8325" i="9"/>
  <c r="G8325" i="9"/>
  <c r="I8325" i="9" s="1"/>
  <c r="F8325" i="9"/>
  <c r="H8324" i="9"/>
  <c r="G8324" i="9"/>
  <c r="I8324" i="9" s="1"/>
  <c r="F8324" i="9"/>
  <c r="H8323" i="9"/>
  <c r="G8323" i="9"/>
  <c r="I8323" i="9" s="1"/>
  <c r="F8323" i="9"/>
  <c r="H8322" i="9"/>
  <c r="G8322" i="9"/>
  <c r="I8322" i="9" s="1"/>
  <c r="F8322" i="9"/>
  <c r="H8321" i="9"/>
  <c r="G8321" i="9"/>
  <c r="I8321" i="9" s="1"/>
  <c r="F8321" i="9"/>
  <c r="H8320" i="9"/>
  <c r="G8320" i="9"/>
  <c r="I8320" i="9" s="1"/>
  <c r="F8320" i="9"/>
  <c r="H8319" i="9"/>
  <c r="G8319" i="9"/>
  <c r="I8319" i="9" s="1"/>
  <c r="F8319" i="9"/>
  <c r="H8318" i="9"/>
  <c r="G8318" i="9"/>
  <c r="I8318" i="9" s="1"/>
  <c r="F8318" i="9"/>
  <c r="H8317" i="9"/>
  <c r="G8317" i="9"/>
  <c r="I8317" i="9" s="1"/>
  <c r="F8317" i="9"/>
  <c r="H8316" i="9"/>
  <c r="G8316" i="9"/>
  <c r="I8316" i="9" s="1"/>
  <c r="F8316" i="9"/>
  <c r="H8315" i="9"/>
  <c r="G8315" i="9"/>
  <c r="I8315" i="9" s="1"/>
  <c r="F8315" i="9"/>
  <c r="H8314" i="9"/>
  <c r="G8314" i="9"/>
  <c r="I8314" i="9" s="1"/>
  <c r="F8314" i="9"/>
  <c r="H8313" i="9"/>
  <c r="G8313" i="9"/>
  <c r="I8313" i="9" s="1"/>
  <c r="F8313" i="9"/>
  <c r="H8312" i="9"/>
  <c r="G8312" i="9"/>
  <c r="I8312" i="9" s="1"/>
  <c r="F8312" i="9"/>
  <c r="H8311" i="9"/>
  <c r="G8311" i="9"/>
  <c r="I8311" i="9" s="1"/>
  <c r="F8311" i="9"/>
  <c r="H8310" i="9"/>
  <c r="G8310" i="9"/>
  <c r="I8310" i="9" s="1"/>
  <c r="F8310" i="9"/>
  <c r="H8309" i="9"/>
  <c r="G8309" i="9"/>
  <c r="I8309" i="9" s="1"/>
  <c r="F8309" i="9"/>
  <c r="H8308" i="9"/>
  <c r="G8308" i="9"/>
  <c r="I8308" i="9" s="1"/>
  <c r="F8308" i="9"/>
  <c r="H8307" i="9"/>
  <c r="G8307" i="9"/>
  <c r="I8307" i="9" s="1"/>
  <c r="F8307" i="9"/>
  <c r="H8306" i="9"/>
  <c r="G8306" i="9"/>
  <c r="I8306" i="9" s="1"/>
  <c r="F8306" i="9"/>
  <c r="H8305" i="9"/>
  <c r="G8305" i="9"/>
  <c r="I8305" i="9" s="1"/>
  <c r="F8305" i="9"/>
  <c r="H8304" i="9"/>
  <c r="G8304" i="9"/>
  <c r="I8304" i="9" s="1"/>
  <c r="F8304" i="9"/>
  <c r="H8303" i="9"/>
  <c r="G8303" i="9"/>
  <c r="I8303" i="9" s="1"/>
  <c r="F8303" i="9"/>
  <c r="H8302" i="9"/>
  <c r="G8302" i="9"/>
  <c r="I8302" i="9" s="1"/>
  <c r="F8302" i="9"/>
  <c r="H8301" i="9"/>
  <c r="G8301" i="9"/>
  <c r="I8301" i="9" s="1"/>
  <c r="F8301" i="9"/>
  <c r="H8300" i="9"/>
  <c r="G8300" i="9"/>
  <c r="I8300" i="9" s="1"/>
  <c r="F8300" i="9"/>
  <c r="H8299" i="9"/>
  <c r="G8299" i="9"/>
  <c r="I8299" i="9" s="1"/>
  <c r="F8299" i="9"/>
  <c r="H8298" i="9"/>
  <c r="G8298" i="9"/>
  <c r="I8298" i="9" s="1"/>
  <c r="F8298" i="9"/>
  <c r="H8297" i="9"/>
  <c r="G8297" i="9"/>
  <c r="I8297" i="9" s="1"/>
  <c r="F8297" i="9"/>
  <c r="H8296" i="9"/>
  <c r="G8296" i="9"/>
  <c r="I8296" i="9" s="1"/>
  <c r="F8296" i="9"/>
  <c r="H8295" i="9"/>
  <c r="G8295" i="9"/>
  <c r="I8295" i="9" s="1"/>
  <c r="F8295" i="9"/>
  <c r="H8294" i="9"/>
  <c r="G8294" i="9"/>
  <c r="I8294" i="9" s="1"/>
  <c r="F8294" i="9"/>
  <c r="H8293" i="9"/>
  <c r="G8293" i="9"/>
  <c r="I8293" i="9" s="1"/>
  <c r="F8293" i="9"/>
  <c r="H8292" i="9"/>
  <c r="G8292" i="9"/>
  <c r="I8292" i="9" s="1"/>
  <c r="F8292" i="9"/>
  <c r="H8291" i="9"/>
  <c r="G8291" i="9"/>
  <c r="I8291" i="9" s="1"/>
  <c r="F8291" i="9"/>
  <c r="H8290" i="9"/>
  <c r="G8290" i="9"/>
  <c r="I8290" i="9" s="1"/>
  <c r="F8290" i="9"/>
  <c r="H8289" i="9"/>
  <c r="G8289" i="9"/>
  <c r="I8289" i="9" s="1"/>
  <c r="F8289" i="9"/>
  <c r="H8288" i="9"/>
  <c r="G8288" i="9"/>
  <c r="I8288" i="9" s="1"/>
  <c r="F8288" i="9"/>
  <c r="H8287" i="9"/>
  <c r="G8287" i="9"/>
  <c r="I8287" i="9" s="1"/>
  <c r="F8287" i="9"/>
  <c r="H8286" i="9"/>
  <c r="G8286" i="9"/>
  <c r="I8286" i="9" s="1"/>
  <c r="F8286" i="9"/>
  <c r="H8285" i="9"/>
  <c r="G8285" i="9"/>
  <c r="I8285" i="9" s="1"/>
  <c r="F8285" i="9"/>
  <c r="H8284" i="9"/>
  <c r="G8284" i="9"/>
  <c r="I8284" i="9" s="1"/>
  <c r="F8284" i="9"/>
  <c r="H8283" i="9"/>
  <c r="G8283" i="9"/>
  <c r="I8283" i="9" s="1"/>
  <c r="F8283" i="9"/>
  <c r="H8282" i="9"/>
  <c r="G8282" i="9"/>
  <c r="I8282" i="9" s="1"/>
  <c r="F8282" i="9"/>
  <c r="H8281" i="9"/>
  <c r="G8281" i="9"/>
  <c r="I8281" i="9" s="1"/>
  <c r="F8281" i="9"/>
  <c r="H8280" i="9"/>
  <c r="G8280" i="9"/>
  <c r="I8280" i="9" s="1"/>
  <c r="F8280" i="9"/>
  <c r="H8279" i="9"/>
  <c r="G8279" i="9"/>
  <c r="I8279" i="9" s="1"/>
  <c r="F8279" i="9"/>
  <c r="H8278" i="9"/>
  <c r="G8278" i="9"/>
  <c r="I8278" i="9" s="1"/>
  <c r="F8278" i="9"/>
  <c r="H8277" i="9"/>
  <c r="G8277" i="9"/>
  <c r="I8277" i="9" s="1"/>
  <c r="F8277" i="9"/>
  <c r="H8276" i="9"/>
  <c r="G8276" i="9"/>
  <c r="I8276" i="9" s="1"/>
  <c r="F8276" i="9"/>
  <c r="H8275" i="9"/>
  <c r="G8275" i="9"/>
  <c r="I8275" i="9" s="1"/>
  <c r="F8275" i="9"/>
  <c r="H8274" i="9"/>
  <c r="G8274" i="9"/>
  <c r="I8274" i="9" s="1"/>
  <c r="F8274" i="9"/>
  <c r="H8273" i="9"/>
  <c r="G8273" i="9"/>
  <c r="I8273" i="9" s="1"/>
  <c r="F8273" i="9"/>
  <c r="H8272" i="9"/>
  <c r="G8272" i="9"/>
  <c r="I8272" i="9" s="1"/>
  <c r="F8272" i="9"/>
  <c r="H8271" i="9"/>
  <c r="G8271" i="9"/>
  <c r="I8271" i="9" s="1"/>
  <c r="F8271" i="9"/>
  <c r="H8270" i="9"/>
  <c r="G8270" i="9"/>
  <c r="I8270" i="9" s="1"/>
  <c r="F8270" i="9"/>
  <c r="H8269" i="9"/>
  <c r="G8269" i="9"/>
  <c r="I8269" i="9" s="1"/>
  <c r="F8269" i="9"/>
  <c r="H8268" i="9"/>
  <c r="G8268" i="9"/>
  <c r="I8268" i="9" s="1"/>
  <c r="F8268" i="9"/>
  <c r="H8267" i="9"/>
  <c r="G8267" i="9"/>
  <c r="I8267" i="9" s="1"/>
  <c r="F8267" i="9"/>
  <c r="H8266" i="9"/>
  <c r="G8266" i="9"/>
  <c r="I8266" i="9" s="1"/>
  <c r="F8266" i="9"/>
  <c r="H8265" i="9"/>
  <c r="G8265" i="9"/>
  <c r="I8265" i="9" s="1"/>
  <c r="F8265" i="9"/>
  <c r="H8264" i="9"/>
  <c r="G8264" i="9"/>
  <c r="I8264" i="9" s="1"/>
  <c r="F8264" i="9"/>
  <c r="H8263" i="9"/>
  <c r="G8263" i="9"/>
  <c r="I8263" i="9" s="1"/>
  <c r="F8263" i="9"/>
  <c r="H8262" i="9"/>
  <c r="G8262" i="9"/>
  <c r="I8262" i="9" s="1"/>
  <c r="F8262" i="9"/>
  <c r="H8261" i="9"/>
  <c r="G8261" i="9"/>
  <c r="I8261" i="9" s="1"/>
  <c r="F8261" i="9"/>
  <c r="H8260" i="9"/>
  <c r="G8260" i="9"/>
  <c r="I8260" i="9" s="1"/>
  <c r="F8260" i="9"/>
  <c r="H8259" i="9"/>
  <c r="G8259" i="9"/>
  <c r="I8259" i="9" s="1"/>
  <c r="F8259" i="9"/>
  <c r="H8258" i="9"/>
  <c r="G8258" i="9"/>
  <c r="I8258" i="9" s="1"/>
  <c r="F8258" i="9"/>
  <c r="H8257" i="9"/>
  <c r="G8257" i="9"/>
  <c r="I8257" i="9" s="1"/>
  <c r="F8257" i="9"/>
  <c r="H8256" i="9"/>
  <c r="G8256" i="9"/>
  <c r="I8256" i="9" s="1"/>
  <c r="F8256" i="9"/>
  <c r="H8255" i="9"/>
  <c r="G8255" i="9"/>
  <c r="I8255" i="9" s="1"/>
  <c r="F8255" i="9"/>
  <c r="H8254" i="9"/>
  <c r="G8254" i="9"/>
  <c r="I8254" i="9" s="1"/>
  <c r="F8254" i="9"/>
  <c r="H8253" i="9"/>
  <c r="G8253" i="9"/>
  <c r="I8253" i="9" s="1"/>
  <c r="F8253" i="9"/>
  <c r="H8252" i="9"/>
  <c r="G8252" i="9"/>
  <c r="I8252" i="9" s="1"/>
  <c r="F8252" i="9"/>
  <c r="H8251" i="9"/>
  <c r="G8251" i="9"/>
  <c r="I8251" i="9" s="1"/>
  <c r="F8251" i="9"/>
  <c r="H8250" i="9"/>
  <c r="G8250" i="9"/>
  <c r="I8250" i="9" s="1"/>
  <c r="F8250" i="9"/>
  <c r="H8249" i="9"/>
  <c r="G8249" i="9"/>
  <c r="I8249" i="9" s="1"/>
  <c r="F8249" i="9"/>
  <c r="H8248" i="9"/>
  <c r="G8248" i="9"/>
  <c r="I8248" i="9" s="1"/>
  <c r="F8248" i="9"/>
  <c r="H8247" i="9"/>
  <c r="G8247" i="9"/>
  <c r="I8247" i="9" s="1"/>
  <c r="F8247" i="9"/>
  <c r="H8246" i="9"/>
  <c r="G8246" i="9"/>
  <c r="I8246" i="9" s="1"/>
  <c r="F8246" i="9"/>
  <c r="H8245" i="9"/>
  <c r="G8245" i="9"/>
  <c r="I8245" i="9" s="1"/>
  <c r="F8245" i="9"/>
  <c r="H8244" i="9"/>
  <c r="G8244" i="9"/>
  <c r="I8244" i="9" s="1"/>
  <c r="F8244" i="9"/>
  <c r="H8243" i="9"/>
  <c r="G8243" i="9"/>
  <c r="I8243" i="9" s="1"/>
  <c r="F8243" i="9"/>
  <c r="H8242" i="9"/>
  <c r="G8242" i="9"/>
  <c r="I8242" i="9" s="1"/>
  <c r="F8242" i="9"/>
  <c r="H8241" i="9"/>
  <c r="G8241" i="9"/>
  <c r="I8241" i="9" s="1"/>
  <c r="F8241" i="9"/>
  <c r="H8240" i="9"/>
  <c r="G8240" i="9"/>
  <c r="I8240" i="9" s="1"/>
  <c r="F8240" i="9"/>
  <c r="H8239" i="9"/>
  <c r="G8239" i="9"/>
  <c r="I8239" i="9" s="1"/>
  <c r="F8239" i="9"/>
  <c r="H8238" i="9"/>
  <c r="G8238" i="9"/>
  <c r="I8238" i="9" s="1"/>
  <c r="F8238" i="9"/>
  <c r="H8237" i="9"/>
  <c r="G8237" i="9"/>
  <c r="I8237" i="9" s="1"/>
  <c r="F8237" i="9"/>
  <c r="H8236" i="9"/>
  <c r="G8236" i="9"/>
  <c r="I8236" i="9" s="1"/>
  <c r="F8236" i="9"/>
  <c r="H8235" i="9"/>
  <c r="G8235" i="9"/>
  <c r="I8235" i="9" s="1"/>
  <c r="F8235" i="9"/>
  <c r="H8234" i="9"/>
  <c r="G8234" i="9"/>
  <c r="I8234" i="9" s="1"/>
  <c r="F8234" i="9"/>
  <c r="H8233" i="9"/>
  <c r="G8233" i="9"/>
  <c r="I8233" i="9" s="1"/>
  <c r="F8233" i="9"/>
  <c r="H8232" i="9"/>
  <c r="G8232" i="9"/>
  <c r="I8232" i="9" s="1"/>
  <c r="F8232" i="9"/>
  <c r="H8231" i="9"/>
  <c r="G8231" i="9"/>
  <c r="I8231" i="9" s="1"/>
  <c r="F8231" i="9"/>
  <c r="H8230" i="9"/>
  <c r="G8230" i="9"/>
  <c r="I8230" i="9" s="1"/>
  <c r="F8230" i="9"/>
  <c r="H8229" i="9"/>
  <c r="G8229" i="9"/>
  <c r="I8229" i="9" s="1"/>
  <c r="F8229" i="9"/>
  <c r="H8228" i="9"/>
  <c r="G8228" i="9"/>
  <c r="I8228" i="9" s="1"/>
  <c r="F8228" i="9"/>
  <c r="H8227" i="9"/>
  <c r="G8227" i="9"/>
  <c r="I8227" i="9" s="1"/>
  <c r="F8227" i="9"/>
  <c r="H8226" i="9"/>
  <c r="G8226" i="9"/>
  <c r="I8226" i="9" s="1"/>
  <c r="F8226" i="9"/>
  <c r="H8225" i="9"/>
  <c r="G8225" i="9"/>
  <c r="I8225" i="9" s="1"/>
  <c r="F8225" i="9"/>
  <c r="H8224" i="9"/>
  <c r="G8224" i="9"/>
  <c r="I8224" i="9" s="1"/>
  <c r="F8224" i="9"/>
  <c r="H8223" i="9"/>
  <c r="G8223" i="9"/>
  <c r="I8223" i="9" s="1"/>
  <c r="F8223" i="9"/>
  <c r="H8222" i="9"/>
  <c r="G8222" i="9"/>
  <c r="I8222" i="9" s="1"/>
  <c r="F8222" i="9"/>
  <c r="H8221" i="9"/>
  <c r="G8221" i="9"/>
  <c r="I8221" i="9" s="1"/>
  <c r="F8221" i="9"/>
  <c r="H8220" i="9"/>
  <c r="G8220" i="9"/>
  <c r="I8220" i="9" s="1"/>
  <c r="F8220" i="9"/>
  <c r="H8219" i="9"/>
  <c r="G8219" i="9"/>
  <c r="I8219" i="9" s="1"/>
  <c r="F8219" i="9"/>
  <c r="H8218" i="9"/>
  <c r="G8218" i="9"/>
  <c r="I8218" i="9" s="1"/>
  <c r="F8218" i="9"/>
  <c r="H8217" i="9"/>
  <c r="G8217" i="9"/>
  <c r="I8217" i="9" s="1"/>
  <c r="F8217" i="9"/>
  <c r="H8216" i="9"/>
  <c r="G8216" i="9"/>
  <c r="I8216" i="9" s="1"/>
  <c r="F8216" i="9"/>
  <c r="H8215" i="9"/>
  <c r="G8215" i="9"/>
  <c r="I8215" i="9" s="1"/>
  <c r="F8215" i="9"/>
  <c r="H8214" i="9"/>
  <c r="G8214" i="9"/>
  <c r="I8214" i="9" s="1"/>
  <c r="F8214" i="9"/>
  <c r="H8213" i="9"/>
  <c r="G8213" i="9"/>
  <c r="I8213" i="9" s="1"/>
  <c r="F8213" i="9"/>
  <c r="H8212" i="9"/>
  <c r="G8212" i="9"/>
  <c r="I8212" i="9" s="1"/>
  <c r="F8212" i="9"/>
  <c r="H8211" i="9"/>
  <c r="G8211" i="9"/>
  <c r="I8211" i="9" s="1"/>
  <c r="F8211" i="9"/>
  <c r="H8210" i="9"/>
  <c r="G8210" i="9"/>
  <c r="I8210" i="9" s="1"/>
  <c r="F8210" i="9"/>
  <c r="H8209" i="9"/>
  <c r="G8209" i="9"/>
  <c r="I8209" i="9" s="1"/>
  <c r="F8209" i="9"/>
  <c r="H8208" i="9"/>
  <c r="G8208" i="9"/>
  <c r="I8208" i="9" s="1"/>
  <c r="F8208" i="9"/>
  <c r="H8207" i="9"/>
  <c r="G8207" i="9"/>
  <c r="I8207" i="9" s="1"/>
  <c r="F8207" i="9"/>
  <c r="H8206" i="9"/>
  <c r="G8206" i="9"/>
  <c r="I8206" i="9" s="1"/>
  <c r="F8206" i="9"/>
  <c r="H8205" i="9"/>
  <c r="G8205" i="9"/>
  <c r="I8205" i="9" s="1"/>
  <c r="F8205" i="9"/>
  <c r="H8204" i="9"/>
  <c r="G8204" i="9"/>
  <c r="I8204" i="9" s="1"/>
  <c r="F8204" i="9"/>
  <c r="H8203" i="9"/>
  <c r="G8203" i="9"/>
  <c r="I8203" i="9" s="1"/>
  <c r="F8203" i="9"/>
  <c r="H8202" i="9"/>
  <c r="G8202" i="9"/>
  <c r="I8202" i="9" s="1"/>
  <c r="F8202" i="9"/>
  <c r="H8201" i="9"/>
  <c r="G8201" i="9"/>
  <c r="I8201" i="9" s="1"/>
  <c r="F8201" i="9"/>
  <c r="H8200" i="9"/>
  <c r="G8200" i="9"/>
  <c r="I8200" i="9" s="1"/>
  <c r="F8200" i="9"/>
  <c r="H8199" i="9"/>
  <c r="G8199" i="9"/>
  <c r="I8199" i="9" s="1"/>
  <c r="F8199" i="9"/>
  <c r="H8198" i="9"/>
  <c r="G8198" i="9"/>
  <c r="I8198" i="9" s="1"/>
  <c r="F8198" i="9"/>
  <c r="H8197" i="9"/>
  <c r="G8197" i="9"/>
  <c r="I8197" i="9" s="1"/>
  <c r="F8197" i="9"/>
  <c r="H8196" i="9"/>
  <c r="G8196" i="9"/>
  <c r="I8196" i="9" s="1"/>
  <c r="F8196" i="9"/>
  <c r="H8195" i="9"/>
  <c r="G8195" i="9"/>
  <c r="I8195" i="9" s="1"/>
  <c r="F8195" i="9"/>
  <c r="H8194" i="9"/>
  <c r="G8194" i="9"/>
  <c r="I8194" i="9" s="1"/>
  <c r="F8194" i="9"/>
  <c r="H8193" i="9"/>
  <c r="G8193" i="9"/>
  <c r="I8193" i="9" s="1"/>
  <c r="F8193" i="9"/>
  <c r="H8192" i="9"/>
  <c r="G8192" i="9"/>
  <c r="I8192" i="9" s="1"/>
  <c r="F8192" i="9"/>
  <c r="H8191" i="9"/>
  <c r="G8191" i="9"/>
  <c r="I8191" i="9" s="1"/>
  <c r="F8191" i="9"/>
  <c r="H8190" i="9"/>
  <c r="G8190" i="9"/>
  <c r="I8190" i="9" s="1"/>
  <c r="F8190" i="9"/>
  <c r="H8189" i="9"/>
  <c r="G8189" i="9"/>
  <c r="I8189" i="9" s="1"/>
  <c r="F8189" i="9"/>
  <c r="H8188" i="9"/>
  <c r="G8188" i="9"/>
  <c r="I8188" i="9" s="1"/>
  <c r="F8188" i="9"/>
  <c r="H8187" i="9"/>
  <c r="G8187" i="9"/>
  <c r="I8187" i="9" s="1"/>
  <c r="F8187" i="9"/>
  <c r="H8186" i="9"/>
  <c r="G8186" i="9"/>
  <c r="I8186" i="9" s="1"/>
  <c r="F8186" i="9"/>
  <c r="H8185" i="9"/>
  <c r="G8185" i="9"/>
  <c r="I8185" i="9" s="1"/>
  <c r="F8185" i="9"/>
  <c r="H8184" i="9"/>
  <c r="G8184" i="9"/>
  <c r="I8184" i="9" s="1"/>
  <c r="F8184" i="9"/>
  <c r="H8183" i="9"/>
  <c r="G8183" i="9"/>
  <c r="I8183" i="9" s="1"/>
  <c r="F8183" i="9"/>
  <c r="H8182" i="9"/>
  <c r="G8182" i="9"/>
  <c r="I8182" i="9" s="1"/>
  <c r="F8182" i="9"/>
  <c r="H8181" i="9"/>
  <c r="G8181" i="9"/>
  <c r="I8181" i="9" s="1"/>
  <c r="F8181" i="9"/>
  <c r="H8180" i="9"/>
  <c r="G8180" i="9"/>
  <c r="I8180" i="9" s="1"/>
  <c r="F8180" i="9"/>
  <c r="H8179" i="9"/>
  <c r="G8179" i="9"/>
  <c r="I8179" i="9" s="1"/>
  <c r="F8179" i="9"/>
  <c r="H8178" i="9"/>
  <c r="G8178" i="9"/>
  <c r="I8178" i="9" s="1"/>
  <c r="F8178" i="9"/>
  <c r="H8177" i="9"/>
  <c r="G8177" i="9"/>
  <c r="I8177" i="9" s="1"/>
  <c r="F8177" i="9"/>
  <c r="H8176" i="9"/>
  <c r="G8176" i="9"/>
  <c r="I8176" i="9" s="1"/>
  <c r="F8176" i="9"/>
  <c r="H8175" i="9"/>
  <c r="G8175" i="9"/>
  <c r="I8175" i="9" s="1"/>
  <c r="F8175" i="9"/>
  <c r="H8174" i="9"/>
  <c r="G8174" i="9"/>
  <c r="I8174" i="9" s="1"/>
  <c r="F8174" i="9"/>
  <c r="H8173" i="9"/>
  <c r="G8173" i="9"/>
  <c r="I8173" i="9" s="1"/>
  <c r="F8173" i="9"/>
  <c r="H8172" i="9"/>
  <c r="G8172" i="9"/>
  <c r="I8172" i="9" s="1"/>
  <c r="F8172" i="9"/>
  <c r="H8171" i="9"/>
  <c r="G8171" i="9"/>
  <c r="I8171" i="9" s="1"/>
  <c r="F8171" i="9"/>
  <c r="H8170" i="9"/>
  <c r="G8170" i="9"/>
  <c r="I8170" i="9" s="1"/>
  <c r="F8170" i="9"/>
  <c r="H8169" i="9"/>
  <c r="G8169" i="9"/>
  <c r="I8169" i="9" s="1"/>
  <c r="F8169" i="9"/>
  <c r="H8168" i="9"/>
  <c r="G8168" i="9"/>
  <c r="I8168" i="9" s="1"/>
  <c r="F8168" i="9"/>
  <c r="H8167" i="9"/>
  <c r="G8167" i="9"/>
  <c r="I8167" i="9" s="1"/>
  <c r="F8167" i="9"/>
  <c r="H8166" i="9"/>
  <c r="G8166" i="9"/>
  <c r="I8166" i="9" s="1"/>
  <c r="F8166" i="9"/>
  <c r="H8165" i="9"/>
  <c r="G8165" i="9"/>
  <c r="I8165" i="9" s="1"/>
  <c r="F8165" i="9"/>
  <c r="H8164" i="9"/>
  <c r="G8164" i="9"/>
  <c r="I8164" i="9" s="1"/>
  <c r="F8164" i="9"/>
  <c r="H8163" i="9"/>
  <c r="G8163" i="9"/>
  <c r="I8163" i="9" s="1"/>
  <c r="F8163" i="9"/>
  <c r="H8162" i="9"/>
  <c r="G8162" i="9"/>
  <c r="I8162" i="9" s="1"/>
  <c r="F8162" i="9"/>
  <c r="H8161" i="9"/>
  <c r="G8161" i="9"/>
  <c r="I8161" i="9" s="1"/>
  <c r="F8161" i="9"/>
  <c r="H8160" i="9"/>
  <c r="G8160" i="9"/>
  <c r="I8160" i="9" s="1"/>
  <c r="F8160" i="9"/>
  <c r="H8159" i="9"/>
  <c r="G8159" i="9"/>
  <c r="I8159" i="9" s="1"/>
  <c r="F8159" i="9"/>
  <c r="H8158" i="9"/>
  <c r="G8158" i="9"/>
  <c r="I8158" i="9" s="1"/>
  <c r="F8158" i="9"/>
  <c r="H8157" i="9"/>
  <c r="G8157" i="9"/>
  <c r="I8157" i="9" s="1"/>
  <c r="F8157" i="9"/>
  <c r="H8156" i="9"/>
  <c r="G8156" i="9"/>
  <c r="I8156" i="9" s="1"/>
  <c r="F8156" i="9"/>
  <c r="H8155" i="9"/>
  <c r="G8155" i="9"/>
  <c r="I8155" i="9" s="1"/>
  <c r="F8155" i="9"/>
  <c r="H8154" i="9"/>
  <c r="G8154" i="9"/>
  <c r="I8154" i="9" s="1"/>
  <c r="F8154" i="9"/>
  <c r="H8153" i="9"/>
  <c r="G8153" i="9"/>
  <c r="I8153" i="9" s="1"/>
  <c r="F8153" i="9"/>
  <c r="H8152" i="9"/>
  <c r="G8152" i="9"/>
  <c r="I8152" i="9" s="1"/>
  <c r="F8152" i="9"/>
  <c r="H8151" i="9"/>
  <c r="G8151" i="9"/>
  <c r="I8151" i="9" s="1"/>
  <c r="F8151" i="9"/>
  <c r="H8150" i="9"/>
  <c r="G8150" i="9"/>
  <c r="I8150" i="9" s="1"/>
  <c r="F8150" i="9"/>
  <c r="H8149" i="9"/>
  <c r="G8149" i="9"/>
  <c r="I8149" i="9" s="1"/>
  <c r="F8149" i="9"/>
  <c r="H8148" i="9"/>
  <c r="G8148" i="9"/>
  <c r="I8148" i="9" s="1"/>
  <c r="F8148" i="9"/>
  <c r="H8147" i="9"/>
  <c r="G8147" i="9"/>
  <c r="I8147" i="9" s="1"/>
  <c r="F8147" i="9"/>
  <c r="H8146" i="9"/>
  <c r="G8146" i="9"/>
  <c r="I8146" i="9" s="1"/>
  <c r="F8146" i="9"/>
  <c r="H8145" i="9"/>
  <c r="G8145" i="9"/>
  <c r="I8145" i="9" s="1"/>
  <c r="F8145" i="9"/>
  <c r="H8144" i="9"/>
  <c r="G8144" i="9"/>
  <c r="I8144" i="9" s="1"/>
  <c r="F8144" i="9"/>
  <c r="H8143" i="9"/>
  <c r="G8143" i="9"/>
  <c r="I8143" i="9" s="1"/>
  <c r="F8143" i="9"/>
  <c r="H8142" i="9"/>
  <c r="G8142" i="9"/>
  <c r="I8142" i="9" s="1"/>
  <c r="F8142" i="9"/>
  <c r="H8141" i="9"/>
  <c r="G8141" i="9"/>
  <c r="I8141" i="9" s="1"/>
  <c r="F8141" i="9"/>
  <c r="H8140" i="9"/>
  <c r="G8140" i="9"/>
  <c r="I8140" i="9" s="1"/>
  <c r="F8140" i="9"/>
  <c r="H8139" i="9"/>
  <c r="G8139" i="9"/>
  <c r="I8139" i="9" s="1"/>
  <c r="F8139" i="9"/>
  <c r="H8138" i="9"/>
  <c r="G8138" i="9"/>
  <c r="I8138" i="9" s="1"/>
  <c r="F8138" i="9"/>
  <c r="H8137" i="9"/>
  <c r="G8137" i="9"/>
  <c r="I8137" i="9" s="1"/>
  <c r="F8137" i="9"/>
  <c r="H8136" i="9"/>
  <c r="G8136" i="9"/>
  <c r="I8136" i="9" s="1"/>
  <c r="F8136" i="9"/>
  <c r="H8135" i="9"/>
  <c r="G8135" i="9"/>
  <c r="I8135" i="9" s="1"/>
  <c r="F8135" i="9"/>
  <c r="H8134" i="9"/>
  <c r="G8134" i="9"/>
  <c r="I8134" i="9" s="1"/>
  <c r="F8134" i="9"/>
  <c r="H8133" i="9"/>
  <c r="G8133" i="9"/>
  <c r="I8133" i="9" s="1"/>
  <c r="F8133" i="9"/>
  <c r="H8132" i="9"/>
  <c r="G8132" i="9"/>
  <c r="I8132" i="9" s="1"/>
  <c r="F8132" i="9"/>
  <c r="H8131" i="9"/>
  <c r="G8131" i="9"/>
  <c r="I8131" i="9" s="1"/>
  <c r="F8131" i="9"/>
  <c r="H8130" i="9"/>
  <c r="G8130" i="9"/>
  <c r="I8130" i="9" s="1"/>
  <c r="F8130" i="9"/>
  <c r="H8129" i="9"/>
  <c r="G8129" i="9"/>
  <c r="I8129" i="9" s="1"/>
  <c r="F8129" i="9"/>
  <c r="H8128" i="9"/>
  <c r="G8128" i="9"/>
  <c r="I8128" i="9" s="1"/>
  <c r="F8128" i="9"/>
  <c r="H8127" i="9"/>
  <c r="G8127" i="9"/>
  <c r="I8127" i="9" s="1"/>
  <c r="F8127" i="9"/>
  <c r="H8126" i="9"/>
  <c r="G8126" i="9"/>
  <c r="I8126" i="9" s="1"/>
  <c r="F8126" i="9"/>
  <c r="H8125" i="9"/>
  <c r="G8125" i="9"/>
  <c r="I8125" i="9" s="1"/>
  <c r="F8125" i="9"/>
  <c r="H8124" i="9"/>
  <c r="G8124" i="9"/>
  <c r="I8124" i="9" s="1"/>
  <c r="F8124" i="9"/>
  <c r="H8123" i="9"/>
  <c r="G8123" i="9"/>
  <c r="I8123" i="9" s="1"/>
  <c r="F8123" i="9"/>
  <c r="H8122" i="9"/>
  <c r="G8122" i="9"/>
  <c r="I8122" i="9" s="1"/>
  <c r="F8122" i="9"/>
  <c r="H8121" i="9"/>
  <c r="G8121" i="9"/>
  <c r="I8121" i="9" s="1"/>
  <c r="F8121" i="9"/>
  <c r="H8120" i="9"/>
  <c r="G8120" i="9"/>
  <c r="I8120" i="9" s="1"/>
  <c r="F8120" i="9"/>
  <c r="H8119" i="9"/>
  <c r="G8119" i="9"/>
  <c r="I8119" i="9" s="1"/>
  <c r="F8119" i="9"/>
  <c r="H8118" i="9"/>
  <c r="G8118" i="9"/>
  <c r="I8118" i="9" s="1"/>
  <c r="F8118" i="9"/>
  <c r="H8117" i="9"/>
  <c r="G8117" i="9"/>
  <c r="I8117" i="9" s="1"/>
  <c r="F8117" i="9"/>
  <c r="H8116" i="9"/>
  <c r="G8116" i="9"/>
  <c r="I8116" i="9" s="1"/>
  <c r="F8116" i="9"/>
  <c r="H8115" i="9"/>
  <c r="G8115" i="9"/>
  <c r="I8115" i="9" s="1"/>
  <c r="F8115" i="9"/>
  <c r="H8114" i="9"/>
  <c r="G8114" i="9"/>
  <c r="I8114" i="9" s="1"/>
  <c r="F8114" i="9"/>
  <c r="H8113" i="9"/>
  <c r="G8113" i="9"/>
  <c r="I8113" i="9" s="1"/>
  <c r="F8113" i="9"/>
  <c r="H8112" i="9"/>
  <c r="G8112" i="9"/>
  <c r="I8112" i="9" s="1"/>
  <c r="F8112" i="9"/>
  <c r="H8111" i="9"/>
  <c r="G8111" i="9"/>
  <c r="I8111" i="9" s="1"/>
  <c r="F8111" i="9"/>
  <c r="H8110" i="9"/>
  <c r="G8110" i="9"/>
  <c r="I8110" i="9" s="1"/>
  <c r="F8110" i="9"/>
  <c r="H8109" i="9"/>
  <c r="G8109" i="9"/>
  <c r="I8109" i="9" s="1"/>
  <c r="F8109" i="9"/>
  <c r="H8108" i="9"/>
  <c r="G8108" i="9"/>
  <c r="I8108" i="9" s="1"/>
  <c r="F8108" i="9"/>
  <c r="H8107" i="9"/>
  <c r="G8107" i="9"/>
  <c r="I8107" i="9" s="1"/>
  <c r="F8107" i="9"/>
  <c r="H8106" i="9"/>
  <c r="G8106" i="9"/>
  <c r="I8106" i="9" s="1"/>
  <c r="F8106" i="9"/>
  <c r="H8105" i="9"/>
  <c r="G8105" i="9"/>
  <c r="I8105" i="9" s="1"/>
  <c r="F8105" i="9"/>
  <c r="H8104" i="9"/>
  <c r="G8104" i="9"/>
  <c r="I8104" i="9" s="1"/>
  <c r="F8104" i="9"/>
  <c r="H8103" i="9"/>
  <c r="G8103" i="9"/>
  <c r="I8103" i="9" s="1"/>
  <c r="F8103" i="9"/>
  <c r="H8102" i="9"/>
  <c r="G8102" i="9"/>
  <c r="I8102" i="9" s="1"/>
  <c r="F8102" i="9"/>
  <c r="H8101" i="9"/>
  <c r="G8101" i="9"/>
  <c r="I8101" i="9" s="1"/>
  <c r="F8101" i="9"/>
  <c r="H8100" i="9"/>
  <c r="G8100" i="9"/>
  <c r="I8100" i="9" s="1"/>
  <c r="F8100" i="9"/>
  <c r="H8099" i="9"/>
  <c r="G8099" i="9"/>
  <c r="I8099" i="9" s="1"/>
  <c r="F8099" i="9"/>
  <c r="H8098" i="9"/>
  <c r="G8098" i="9"/>
  <c r="I8098" i="9" s="1"/>
  <c r="F8098" i="9"/>
  <c r="H8097" i="9"/>
  <c r="G8097" i="9"/>
  <c r="I8097" i="9" s="1"/>
  <c r="F8097" i="9"/>
  <c r="H8096" i="9"/>
  <c r="G8096" i="9"/>
  <c r="I8096" i="9" s="1"/>
  <c r="F8096" i="9"/>
  <c r="H8095" i="9"/>
  <c r="G8095" i="9"/>
  <c r="I8095" i="9" s="1"/>
  <c r="F8095" i="9"/>
  <c r="H8094" i="9"/>
  <c r="G8094" i="9"/>
  <c r="I8094" i="9" s="1"/>
  <c r="F8094" i="9"/>
  <c r="H8093" i="9"/>
  <c r="G8093" i="9"/>
  <c r="I8093" i="9" s="1"/>
  <c r="F8093" i="9"/>
  <c r="H8092" i="9"/>
  <c r="G8092" i="9"/>
  <c r="I8092" i="9" s="1"/>
  <c r="F8092" i="9"/>
  <c r="H8091" i="9"/>
  <c r="G8091" i="9"/>
  <c r="I8091" i="9" s="1"/>
  <c r="F8091" i="9"/>
  <c r="H8090" i="9"/>
  <c r="G8090" i="9"/>
  <c r="I8090" i="9" s="1"/>
  <c r="F8090" i="9"/>
  <c r="H8089" i="9"/>
  <c r="G8089" i="9"/>
  <c r="I8089" i="9" s="1"/>
  <c r="F8089" i="9"/>
  <c r="H8088" i="9"/>
  <c r="G8088" i="9"/>
  <c r="I8088" i="9" s="1"/>
  <c r="F8088" i="9"/>
  <c r="H8087" i="9"/>
  <c r="G8087" i="9"/>
  <c r="I8087" i="9" s="1"/>
  <c r="F8087" i="9"/>
  <c r="H8086" i="9"/>
  <c r="G8086" i="9"/>
  <c r="I8086" i="9" s="1"/>
  <c r="F8086" i="9"/>
  <c r="H8085" i="9"/>
  <c r="G8085" i="9"/>
  <c r="I8085" i="9" s="1"/>
  <c r="F8085" i="9"/>
  <c r="H8084" i="9"/>
  <c r="G8084" i="9"/>
  <c r="I8084" i="9" s="1"/>
  <c r="F8084" i="9"/>
  <c r="H8083" i="9"/>
  <c r="G8083" i="9"/>
  <c r="I8083" i="9" s="1"/>
  <c r="F8083" i="9"/>
  <c r="H8082" i="9"/>
  <c r="G8082" i="9"/>
  <c r="I8082" i="9" s="1"/>
  <c r="F8082" i="9"/>
  <c r="H8081" i="9"/>
  <c r="G8081" i="9"/>
  <c r="I8081" i="9" s="1"/>
  <c r="F8081" i="9"/>
  <c r="H8080" i="9"/>
  <c r="G8080" i="9"/>
  <c r="I8080" i="9" s="1"/>
  <c r="F8080" i="9"/>
  <c r="H8079" i="9"/>
  <c r="G8079" i="9"/>
  <c r="I8079" i="9" s="1"/>
  <c r="F8079" i="9"/>
  <c r="H8078" i="9"/>
  <c r="G8078" i="9"/>
  <c r="I8078" i="9" s="1"/>
  <c r="F8078" i="9"/>
  <c r="H8077" i="9"/>
  <c r="G8077" i="9"/>
  <c r="I8077" i="9" s="1"/>
  <c r="F8077" i="9"/>
  <c r="H8076" i="9"/>
  <c r="G8076" i="9"/>
  <c r="I8076" i="9" s="1"/>
  <c r="F8076" i="9"/>
  <c r="H8075" i="9"/>
  <c r="G8075" i="9"/>
  <c r="I8075" i="9" s="1"/>
  <c r="F8075" i="9"/>
  <c r="H8074" i="9"/>
  <c r="G8074" i="9"/>
  <c r="I8074" i="9" s="1"/>
  <c r="F8074" i="9"/>
  <c r="H8073" i="9"/>
  <c r="G8073" i="9"/>
  <c r="I8073" i="9" s="1"/>
  <c r="F8073" i="9"/>
  <c r="H8072" i="9"/>
  <c r="G8072" i="9"/>
  <c r="I8072" i="9" s="1"/>
  <c r="F8072" i="9"/>
  <c r="H8071" i="9"/>
  <c r="G8071" i="9"/>
  <c r="I8071" i="9" s="1"/>
  <c r="F8071" i="9"/>
  <c r="H8070" i="9"/>
  <c r="G8070" i="9"/>
  <c r="I8070" i="9" s="1"/>
  <c r="F8070" i="9"/>
  <c r="H8069" i="9"/>
  <c r="G8069" i="9"/>
  <c r="I8069" i="9" s="1"/>
  <c r="F8069" i="9"/>
  <c r="H8068" i="9"/>
  <c r="G8068" i="9"/>
  <c r="I8068" i="9" s="1"/>
  <c r="F8068" i="9"/>
  <c r="H8067" i="9"/>
  <c r="G8067" i="9"/>
  <c r="I8067" i="9" s="1"/>
  <c r="F8067" i="9"/>
  <c r="H8066" i="9"/>
  <c r="G8066" i="9"/>
  <c r="I8066" i="9" s="1"/>
  <c r="F8066" i="9"/>
  <c r="H8065" i="9"/>
  <c r="G8065" i="9"/>
  <c r="I8065" i="9" s="1"/>
  <c r="F8065" i="9"/>
  <c r="H8064" i="9"/>
  <c r="G8064" i="9"/>
  <c r="I8064" i="9" s="1"/>
  <c r="F8064" i="9"/>
  <c r="H8063" i="9"/>
  <c r="G8063" i="9"/>
  <c r="I8063" i="9" s="1"/>
  <c r="F8063" i="9"/>
  <c r="H8062" i="9"/>
  <c r="G8062" i="9"/>
  <c r="I8062" i="9" s="1"/>
  <c r="F8062" i="9"/>
  <c r="H8061" i="9"/>
  <c r="G8061" i="9"/>
  <c r="I8061" i="9" s="1"/>
  <c r="F8061" i="9"/>
  <c r="H8060" i="9"/>
  <c r="G8060" i="9"/>
  <c r="I8060" i="9" s="1"/>
  <c r="F8060" i="9"/>
  <c r="H8059" i="9"/>
  <c r="G8059" i="9"/>
  <c r="I8059" i="9" s="1"/>
  <c r="F8059" i="9"/>
  <c r="H8058" i="9"/>
  <c r="G8058" i="9"/>
  <c r="I8058" i="9" s="1"/>
  <c r="F8058" i="9"/>
  <c r="H8057" i="9"/>
  <c r="G8057" i="9"/>
  <c r="I8057" i="9" s="1"/>
  <c r="F8057" i="9"/>
  <c r="H8056" i="9"/>
  <c r="G8056" i="9"/>
  <c r="I8056" i="9" s="1"/>
  <c r="F8056" i="9"/>
  <c r="H8055" i="9"/>
  <c r="G8055" i="9"/>
  <c r="I8055" i="9" s="1"/>
  <c r="F8055" i="9"/>
  <c r="H8054" i="9"/>
  <c r="G8054" i="9"/>
  <c r="I8054" i="9" s="1"/>
  <c r="F8054" i="9"/>
  <c r="H8053" i="9"/>
  <c r="G8053" i="9"/>
  <c r="I8053" i="9" s="1"/>
  <c r="F8053" i="9"/>
  <c r="H8052" i="9"/>
  <c r="G8052" i="9"/>
  <c r="I8052" i="9" s="1"/>
  <c r="F8052" i="9"/>
  <c r="H8051" i="9"/>
  <c r="G8051" i="9"/>
  <c r="I8051" i="9" s="1"/>
  <c r="F8051" i="9"/>
  <c r="H8050" i="9"/>
  <c r="G8050" i="9"/>
  <c r="I8050" i="9" s="1"/>
  <c r="F8050" i="9"/>
  <c r="H8049" i="9"/>
  <c r="G8049" i="9"/>
  <c r="I8049" i="9" s="1"/>
  <c r="F8049" i="9"/>
  <c r="H8048" i="9"/>
  <c r="G8048" i="9"/>
  <c r="I8048" i="9" s="1"/>
  <c r="F8048" i="9"/>
  <c r="H8047" i="9"/>
  <c r="G8047" i="9"/>
  <c r="I8047" i="9" s="1"/>
  <c r="F8047" i="9"/>
  <c r="H8046" i="9"/>
  <c r="G8046" i="9"/>
  <c r="I8046" i="9" s="1"/>
  <c r="F8046" i="9"/>
  <c r="H8045" i="9"/>
  <c r="G8045" i="9"/>
  <c r="I8045" i="9" s="1"/>
  <c r="F8045" i="9"/>
  <c r="H8044" i="9"/>
  <c r="G8044" i="9"/>
  <c r="I8044" i="9" s="1"/>
  <c r="F8044" i="9"/>
  <c r="H8043" i="9"/>
  <c r="G8043" i="9"/>
  <c r="I8043" i="9" s="1"/>
  <c r="F8043" i="9"/>
  <c r="H8042" i="9"/>
  <c r="G8042" i="9"/>
  <c r="I8042" i="9" s="1"/>
  <c r="F8042" i="9"/>
  <c r="H8041" i="9"/>
  <c r="G8041" i="9"/>
  <c r="I8041" i="9" s="1"/>
  <c r="F8041" i="9"/>
  <c r="H8040" i="9"/>
  <c r="G8040" i="9"/>
  <c r="I8040" i="9" s="1"/>
  <c r="F8040" i="9"/>
  <c r="H8039" i="9"/>
  <c r="G8039" i="9"/>
  <c r="I8039" i="9" s="1"/>
  <c r="F8039" i="9"/>
  <c r="H8038" i="9"/>
  <c r="G8038" i="9"/>
  <c r="I8038" i="9" s="1"/>
  <c r="F8038" i="9"/>
  <c r="H8037" i="9"/>
  <c r="G8037" i="9"/>
  <c r="I8037" i="9" s="1"/>
  <c r="F8037" i="9"/>
  <c r="H8036" i="9"/>
  <c r="G8036" i="9"/>
  <c r="I8036" i="9" s="1"/>
  <c r="F8036" i="9"/>
  <c r="H8035" i="9"/>
  <c r="G8035" i="9"/>
  <c r="I8035" i="9" s="1"/>
  <c r="F8035" i="9"/>
  <c r="H8034" i="9"/>
  <c r="G8034" i="9"/>
  <c r="I8034" i="9" s="1"/>
  <c r="F8034" i="9"/>
  <c r="H8033" i="9"/>
  <c r="G8033" i="9"/>
  <c r="I8033" i="9" s="1"/>
  <c r="F8033" i="9"/>
  <c r="H8032" i="9"/>
  <c r="G8032" i="9"/>
  <c r="I8032" i="9" s="1"/>
  <c r="F8032" i="9"/>
  <c r="H8031" i="9"/>
  <c r="G8031" i="9"/>
  <c r="I8031" i="9" s="1"/>
  <c r="F8031" i="9"/>
  <c r="H8030" i="9"/>
  <c r="G8030" i="9"/>
  <c r="I8030" i="9" s="1"/>
  <c r="F8030" i="9"/>
  <c r="H8029" i="9"/>
  <c r="G8029" i="9"/>
  <c r="I8029" i="9" s="1"/>
  <c r="F8029" i="9"/>
  <c r="H8028" i="9"/>
  <c r="G8028" i="9"/>
  <c r="I8028" i="9" s="1"/>
  <c r="F8028" i="9"/>
  <c r="H8027" i="9"/>
  <c r="G8027" i="9"/>
  <c r="I8027" i="9" s="1"/>
  <c r="F8027" i="9"/>
  <c r="H8026" i="9"/>
  <c r="G8026" i="9"/>
  <c r="I8026" i="9" s="1"/>
  <c r="F8026" i="9"/>
  <c r="H8025" i="9"/>
  <c r="G8025" i="9"/>
  <c r="I8025" i="9" s="1"/>
  <c r="F8025" i="9"/>
  <c r="H8024" i="9"/>
  <c r="G8024" i="9"/>
  <c r="I8024" i="9" s="1"/>
  <c r="F8024" i="9"/>
  <c r="H8023" i="9"/>
  <c r="G8023" i="9"/>
  <c r="I8023" i="9" s="1"/>
  <c r="F8023" i="9"/>
  <c r="H8022" i="9"/>
  <c r="G8022" i="9"/>
  <c r="I8022" i="9" s="1"/>
  <c r="F8022" i="9"/>
  <c r="H8021" i="9"/>
  <c r="G8021" i="9"/>
  <c r="I8021" i="9" s="1"/>
  <c r="F8021" i="9"/>
  <c r="H8020" i="9"/>
  <c r="G8020" i="9"/>
  <c r="I8020" i="9" s="1"/>
  <c r="F8020" i="9"/>
  <c r="H8019" i="9"/>
  <c r="G8019" i="9"/>
  <c r="I8019" i="9" s="1"/>
  <c r="F8019" i="9"/>
  <c r="H8018" i="9"/>
  <c r="G8018" i="9"/>
  <c r="I8018" i="9" s="1"/>
  <c r="F8018" i="9"/>
  <c r="H8017" i="9"/>
  <c r="G8017" i="9"/>
  <c r="I8017" i="9" s="1"/>
  <c r="F8017" i="9"/>
  <c r="H8016" i="9"/>
  <c r="G8016" i="9"/>
  <c r="I8016" i="9" s="1"/>
  <c r="F8016" i="9"/>
  <c r="H8015" i="9"/>
  <c r="G8015" i="9"/>
  <c r="I8015" i="9" s="1"/>
  <c r="F8015" i="9"/>
  <c r="H8014" i="9"/>
  <c r="G8014" i="9"/>
  <c r="I8014" i="9" s="1"/>
  <c r="F8014" i="9"/>
  <c r="H8013" i="9"/>
  <c r="G8013" i="9"/>
  <c r="I8013" i="9" s="1"/>
  <c r="F8013" i="9"/>
  <c r="H8012" i="9"/>
  <c r="G8012" i="9"/>
  <c r="I8012" i="9" s="1"/>
  <c r="F8012" i="9"/>
  <c r="H8011" i="9"/>
  <c r="G8011" i="9"/>
  <c r="I8011" i="9" s="1"/>
  <c r="F8011" i="9"/>
  <c r="H8010" i="9"/>
  <c r="G8010" i="9"/>
  <c r="I8010" i="9" s="1"/>
  <c r="F8010" i="9"/>
  <c r="H8009" i="9"/>
  <c r="G8009" i="9"/>
  <c r="I8009" i="9" s="1"/>
  <c r="F8009" i="9"/>
  <c r="H8008" i="9"/>
  <c r="G8008" i="9"/>
  <c r="I8008" i="9" s="1"/>
  <c r="F8008" i="9"/>
  <c r="H8007" i="9"/>
  <c r="G8007" i="9"/>
  <c r="I8007" i="9" s="1"/>
  <c r="F8007" i="9"/>
  <c r="H8006" i="9"/>
  <c r="G8006" i="9"/>
  <c r="I8006" i="9" s="1"/>
  <c r="F8006" i="9"/>
  <c r="H8005" i="9"/>
  <c r="G8005" i="9"/>
  <c r="I8005" i="9" s="1"/>
  <c r="F8005" i="9"/>
  <c r="H8004" i="9"/>
  <c r="G8004" i="9"/>
  <c r="I8004" i="9" s="1"/>
  <c r="F8004" i="9"/>
  <c r="H8003" i="9"/>
  <c r="G8003" i="9"/>
  <c r="I8003" i="9" s="1"/>
  <c r="F8003" i="9"/>
  <c r="H8002" i="9"/>
  <c r="G8002" i="9"/>
  <c r="I8002" i="9" s="1"/>
  <c r="F8002" i="9"/>
  <c r="H8001" i="9"/>
  <c r="G8001" i="9"/>
  <c r="I8001" i="9" s="1"/>
  <c r="F8001" i="9"/>
  <c r="H8000" i="9"/>
  <c r="G8000" i="9"/>
  <c r="I8000" i="9" s="1"/>
  <c r="F8000" i="9"/>
  <c r="H7999" i="9"/>
  <c r="G7999" i="9"/>
  <c r="I7999" i="9" s="1"/>
  <c r="F7999" i="9"/>
  <c r="H7998" i="9"/>
  <c r="G7998" i="9"/>
  <c r="I7998" i="9" s="1"/>
  <c r="F7998" i="9"/>
  <c r="H7997" i="9"/>
  <c r="G7997" i="9"/>
  <c r="I7997" i="9" s="1"/>
  <c r="F7997" i="9"/>
  <c r="H7996" i="9"/>
  <c r="G7996" i="9"/>
  <c r="I7996" i="9" s="1"/>
  <c r="F7996" i="9"/>
  <c r="H7995" i="9"/>
  <c r="G7995" i="9"/>
  <c r="I7995" i="9" s="1"/>
  <c r="F7995" i="9"/>
  <c r="H7994" i="9"/>
  <c r="G7994" i="9"/>
  <c r="I7994" i="9" s="1"/>
  <c r="F7994" i="9"/>
  <c r="H7993" i="9"/>
  <c r="G7993" i="9"/>
  <c r="I7993" i="9" s="1"/>
  <c r="F7993" i="9"/>
  <c r="H7992" i="9"/>
  <c r="G7992" i="9"/>
  <c r="I7992" i="9" s="1"/>
  <c r="F7992" i="9"/>
  <c r="H7991" i="9"/>
  <c r="G7991" i="9"/>
  <c r="I7991" i="9" s="1"/>
  <c r="F7991" i="9"/>
  <c r="H7990" i="9"/>
  <c r="G7990" i="9"/>
  <c r="I7990" i="9" s="1"/>
  <c r="F7990" i="9"/>
  <c r="H7989" i="9"/>
  <c r="G7989" i="9"/>
  <c r="I7989" i="9" s="1"/>
  <c r="F7989" i="9"/>
  <c r="H7988" i="9"/>
  <c r="G7988" i="9"/>
  <c r="I7988" i="9" s="1"/>
  <c r="F7988" i="9"/>
  <c r="H7987" i="9"/>
  <c r="G7987" i="9"/>
  <c r="I7987" i="9" s="1"/>
  <c r="F7987" i="9"/>
  <c r="H7986" i="9"/>
  <c r="G7986" i="9"/>
  <c r="I7986" i="9" s="1"/>
  <c r="F7986" i="9"/>
  <c r="H7985" i="9"/>
  <c r="G7985" i="9"/>
  <c r="I7985" i="9" s="1"/>
  <c r="F7985" i="9"/>
  <c r="H7984" i="9"/>
  <c r="G7984" i="9"/>
  <c r="I7984" i="9" s="1"/>
  <c r="F7984" i="9"/>
  <c r="H7983" i="9"/>
  <c r="G7983" i="9"/>
  <c r="I7983" i="9" s="1"/>
  <c r="F7983" i="9"/>
  <c r="H7982" i="9"/>
  <c r="G7982" i="9"/>
  <c r="I7982" i="9" s="1"/>
  <c r="F7982" i="9"/>
  <c r="H7981" i="9"/>
  <c r="G7981" i="9"/>
  <c r="I7981" i="9" s="1"/>
  <c r="F7981" i="9"/>
  <c r="H7980" i="9"/>
  <c r="G7980" i="9"/>
  <c r="I7980" i="9" s="1"/>
  <c r="F7980" i="9"/>
  <c r="H7979" i="9"/>
  <c r="G7979" i="9"/>
  <c r="I7979" i="9" s="1"/>
  <c r="F7979" i="9"/>
  <c r="H7978" i="9"/>
  <c r="G7978" i="9"/>
  <c r="I7978" i="9" s="1"/>
  <c r="F7978" i="9"/>
  <c r="H7977" i="9"/>
  <c r="G7977" i="9"/>
  <c r="I7977" i="9" s="1"/>
  <c r="F7977" i="9"/>
  <c r="H7976" i="9"/>
  <c r="G7976" i="9"/>
  <c r="I7976" i="9" s="1"/>
  <c r="F7976" i="9"/>
  <c r="H7975" i="9"/>
  <c r="G7975" i="9"/>
  <c r="I7975" i="9" s="1"/>
  <c r="F7975" i="9"/>
  <c r="H7974" i="9"/>
  <c r="G7974" i="9"/>
  <c r="I7974" i="9" s="1"/>
  <c r="F7974" i="9"/>
  <c r="H7973" i="9"/>
  <c r="G7973" i="9"/>
  <c r="I7973" i="9" s="1"/>
  <c r="F7973" i="9"/>
  <c r="H7972" i="9"/>
  <c r="G7972" i="9"/>
  <c r="I7972" i="9" s="1"/>
  <c r="F7972" i="9"/>
  <c r="H7971" i="9"/>
  <c r="G7971" i="9"/>
  <c r="I7971" i="9" s="1"/>
  <c r="F7971" i="9"/>
  <c r="H7970" i="9"/>
  <c r="G7970" i="9"/>
  <c r="I7970" i="9" s="1"/>
  <c r="F7970" i="9"/>
  <c r="H7969" i="9"/>
  <c r="G7969" i="9"/>
  <c r="I7969" i="9" s="1"/>
  <c r="F7969" i="9"/>
  <c r="H7968" i="9"/>
  <c r="G7968" i="9"/>
  <c r="I7968" i="9" s="1"/>
  <c r="F7968" i="9"/>
  <c r="H7967" i="9"/>
  <c r="G7967" i="9"/>
  <c r="I7967" i="9" s="1"/>
  <c r="F7967" i="9"/>
  <c r="H7966" i="9"/>
  <c r="G7966" i="9"/>
  <c r="I7966" i="9" s="1"/>
  <c r="F7966" i="9"/>
  <c r="H7965" i="9"/>
  <c r="G7965" i="9"/>
  <c r="I7965" i="9" s="1"/>
  <c r="F7965" i="9"/>
  <c r="H7964" i="9"/>
  <c r="G7964" i="9"/>
  <c r="I7964" i="9" s="1"/>
  <c r="F7964" i="9"/>
  <c r="H7963" i="9"/>
  <c r="G7963" i="9"/>
  <c r="I7963" i="9" s="1"/>
  <c r="F7963" i="9"/>
  <c r="H7962" i="9"/>
  <c r="G7962" i="9"/>
  <c r="I7962" i="9" s="1"/>
  <c r="F7962" i="9"/>
  <c r="H7961" i="9"/>
  <c r="G7961" i="9"/>
  <c r="I7961" i="9" s="1"/>
  <c r="F7961" i="9"/>
  <c r="H7960" i="9"/>
  <c r="G7960" i="9"/>
  <c r="I7960" i="9" s="1"/>
  <c r="F7960" i="9"/>
  <c r="H7959" i="9"/>
  <c r="G7959" i="9"/>
  <c r="I7959" i="9" s="1"/>
  <c r="F7959" i="9"/>
  <c r="H7958" i="9"/>
  <c r="G7958" i="9"/>
  <c r="I7958" i="9" s="1"/>
  <c r="F7958" i="9"/>
  <c r="H7957" i="9"/>
  <c r="G7957" i="9"/>
  <c r="I7957" i="9" s="1"/>
  <c r="F7957" i="9"/>
  <c r="H7956" i="9"/>
  <c r="G7956" i="9"/>
  <c r="I7956" i="9" s="1"/>
  <c r="F7956" i="9"/>
  <c r="H7955" i="9"/>
  <c r="G7955" i="9"/>
  <c r="I7955" i="9" s="1"/>
  <c r="F7955" i="9"/>
  <c r="H7954" i="9"/>
  <c r="G7954" i="9"/>
  <c r="I7954" i="9" s="1"/>
  <c r="F7954" i="9"/>
  <c r="H7953" i="9"/>
  <c r="G7953" i="9"/>
  <c r="I7953" i="9" s="1"/>
  <c r="F7953" i="9"/>
  <c r="H7952" i="9"/>
  <c r="G7952" i="9"/>
  <c r="I7952" i="9" s="1"/>
  <c r="F7952" i="9"/>
  <c r="H7951" i="9"/>
  <c r="G7951" i="9"/>
  <c r="I7951" i="9" s="1"/>
  <c r="F7951" i="9"/>
  <c r="H7950" i="9"/>
  <c r="G7950" i="9"/>
  <c r="I7950" i="9" s="1"/>
  <c r="F7950" i="9"/>
  <c r="H7949" i="9"/>
  <c r="G7949" i="9"/>
  <c r="I7949" i="9" s="1"/>
  <c r="F7949" i="9"/>
  <c r="H7948" i="9"/>
  <c r="G7948" i="9"/>
  <c r="I7948" i="9" s="1"/>
  <c r="F7948" i="9"/>
  <c r="H7947" i="9"/>
  <c r="G7947" i="9"/>
  <c r="I7947" i="9" s="1"/>
  <c r="F7947" i="9"/>
  <c r="H7946" i="9"/>
  <c r="G7946" i="9"/>
  <c r="I7946" i="9" s="1"/>
  <c r="F7946" i="9"/>
  <c r="H7945" i="9"/>
  <c r="G7945" i="9"/>
  <c r="I7945" i="9" s="1"/>
  <c r="F7945" i="9"/>
  <c r="H7944" i="9"/>
  <c r="G7944" i="9"/>
  <c r="I7944" i="9" s="1"/>
  <c r="F7944" i="9"/>
  <c r="H7943" i="9"/>
  <c r="G7943" i="9"/>
  <c r="I7943" i="9" s="1"/>
  <c r="F7943" i="9"/>
  <c r="H7942" i="9"/>
  <c r="G7942" i="9"/>
  <c r="I7942" i="9" s="1"/>
  <c r="F7942" i="9"/>
  <c r="H7941" i="9"/>
  <c r="G7941" i="9"/>
  <c r="I7941" i="9" s="1"/>
  <c r="F7941" i="9"/>
  <c r="H7940" i="9"/>
  <c r="G7940" i="9"/>
  <c r="I7940" i="9" s="1"/>
  <c r="F7940" i="9"/>
  <c r="H7939" i="9"/>
  <c r="G7939" i="9"/>
  <c r="I7939" i="9" s="1"/>
  <c r="F7939" i="9"/>
  <c r="H7938" i="9"/>
  <c r="G7938" i="9"/>
  <c r="I7938" i="9" s="1"/>
  <c r="F7938" i="9"/>
  <c r="H7937" i="9"/>
  <c r="G7937" i="9"/>
  <c r="I7937" i="9" s="1"/>
  <c r="F7937" i="9"/>
  <c r="H7936" i="9"/>
  <c r="G7936" i="9"/>
  <c r="I7936" i="9" s="1"/>
  <c r="F7936" i="9"/>
  <c r="H7935" i="9"/>
  <c r="G7935" i="9"/>
  <c r="I7935" i="9" s="1"/>
  <c r="F7935" i="9"/>
  <c r="H7934" i="9"/>
  <c r="G7934" i="9"/>
  <c r="I7934" i="9" s="1"/>
  <c r="F7934" i="9"/>
  <c r="H7933" i="9"/>
  <c r="G7933" i="9"/>
  <c r="I7933" i="9" s="1"/>
  <c r="F7933" i="9"/>
  <c r="H7932" i="9"/>
  <c r="G7932" i="9"/>
  <c r="I7932" i="9" s="1"/>
  <c r="F7932" i="9"/>
  <c r="H7931" i="9"/>
  <c r="G7931" i="9"/>
  <c r="I7931" i="9" s="1"/>
  <c r="F7931" i="9"/>
  <c r="H7930" i="9"/>
  <c r="G7930" i="9"/>
  <c r="I7930" i="9" s="1"/>
  <c r="F7930" i="9"/>
  <c r="H7929" i="9"/>
  <c r="G7929" i="9"/>
  <c r="I7929" i="9" s="1"/>
  <c r="F7929" i="9"/>
  <c r="H7928" i="9"/>
  <c r="G7928" i="9"/>
  <c r="I7928" i="9" s="1"/>
  <c r="F7928" i="9"/>
  <c r="H7927" i="9"/>
  <c r="G7927" i="9"/>
  <c r="I7927" i="9" s="1"/>
  <c r="F7927" i="9"/>
  <c r="H7926" i="9"/>
  <c r="G7926" i="9"/>
  <c r="I7926" i="9" s="1"/>
  <c r="F7926" i="9"/>
  <c r="H7925" i="9"/>
  <c r="G7925" i="9"/>
  <c r="I7925" i="9" s="1"/>
  <c r="F7925" i="9"/>
  <c r="H7924" i="9"/>
  <c r="G7924" i="9"/>
  <c r="I7924" i="9" s="1"/>
  <c r="F7924" i="9"/>
  <c r="H7923" i="9"/>
  <c r="G7923" i="9"/>
  <c r="I7923" i="9" s="1"/>
  <c r="F7923" i="9"/>
  <c r="H7922" i="9"/>
  <c r="G7922" i="9"/>
  <c r="I7922" i="9" s="1"/>
  <c r="F7922" i="9"/>
  <c r="H7921" i="9"/>
  <c r="G7921" i="9"/>
  <c r="I7921" i="9" s="1"/>
  <c r="F7921" i="9"/>
  <c r="H7920" i="9"/>
  <c r="G7920" i="9"/>
  <c r="I7920" i="9" s="1"/>
  <c r="F7920" i="9"/>
  <c r="H7919" i="9"/>
  <c r="G7919" i="9"/>
  <c r="I7919" i="9" s="1"/>
  <c r="F7919" i="9"/>
  <c r="H7918" i="9"/>
  <c r="G7918" i="9"/>
  <c r="I7918" i="9" s="1"/>
  <c r="F7918" i="9"/>
  <c r="H7917" i="9"/>
  <c r="G7917" i="9"/>
  <c r="I7917" i="9" s="1"/>
  <c r="F7917" i="9"/>
  <c r="H7916" i="9"/>
  <c r="G7916" i="9"/>
  <c r="I7916" i="9" s="1"/>
  <c r="F7916" i="9"/>
  <c r="H7915" i="9"/>
  <c r="G7915" i="9"/>
  <c r="I7915" i="9" s="1"/>
  <c r="F7915" i="9"/>
  <c r="H7914" i="9"/>
  <c r="G7914" i="9"/>
  <c r="I7914" i="9" s="1"/>
  <c r="F7914" i="9"/>
  <c r="H7913" i="9"/>
  <c r="G7913" i="9"/>
  <c r="I7913" i="9" s="1"/>
  <c r="F7913" i="9"/>
  <c r="H7912" i="9"/>
  <c r="G7912" i="9"/>
  <c r="I7912" i="9" s="1"/>
  <c r="F7912" i="9"/>
  <c r="H7911" i="9"/>
  <c r="G7911" i="9"/>
  <c r="I7911" i="9" s="1"/>
  <c r="F7911" i="9"/>
  <c r="H7910" i="9"/>
  <c r="G7910" i="9"/>
  <c r="I7910" i="9" s="1"/>
  <c r="F7910" i="9"/>
  <c r="H7909" i="9"/>
  <c r="G7909" i="9"/>
  <c r="I7909" i="9" s="1"/>
  <c r="F7909" i="9"/>
  <c r="H7908" i="9"/>
  <c r="G7908" i="9"/>
  <c r="I7908" i="9" s="1"/>
  <c r="F7908" i="9"/>
  <c r="H7907" i="9"/>
  <c r="G7907" i="9"/>
  <c r="I7907" i="9" s="1"/>
  <c r="F7907" i="9"/>
  <c r="H7906" i="9"/>
  <c r="G7906" i="9"/>
  <c r="I7906" i="9" s="1"/>
  <c r="F7906" i="9"/>
  <c r="H7905" i="9"/>
  <c r="G7905" i="9"/>
  <c r="I7905" i="9" s="1"/>
  <c r="F7905" i="9"/>
  <c r="H7904" i="9"/>
  <c r="G7904" i="9"/>
  <c r="I7904" i="9" s="1"/>
  <c r="F7904" i="9"/>
  <c r="H7903" i="9"/>
  <c r="G7903" i="9"/>
  <c r="I7903" i="9" s="1"/>
  <c r="F7903" i="9"/>
  <c r="H7902" i="9"/>
  <c r="G7902" i="9"/>
  <c r="I7902" i="9" s="1"/>
  <c r="F7902" i="9"/>
  <c r="H7901" i="9"/>
  <c r="G7901" i="9"/>
  <c r="I7901" i="9" s="1"/>
  <c r="F7901" i="9"/>
  <c r="H7900" i="9"/>
  <c r="G7900" i="9"/>
  <c r="I7900" i="9" s="1"/>
  <c r="F7900" i="9"/>
  <c r="H7899" i="9"/>
  <c r="G7899" i="9"/>
  <c r="I7899" i="9" s="1"/>
  <c r="F7899" i="9"/>
  <c r="H7898" i="9"/>
  <c r="G7898" i="9"/>
  <c r="I7898" i="9" s="1"/>
  <c r="F7898" i="9"/>
  <c r="H7897" i="9"/>
  <c r="G7897" i="9"/>
  <c r="I7897" i="9" s="1"/>
  <c r="F7897" i="9"/>
  <c r="H7896" i="9"/>
  <c r="G7896" i="9"/>
  <c r="I7896" i="9" s="1"/>
  <c r="F7896" i="9"/>
  <c r="H7895" i="9"/>
  <c r="G7895" i="9"/>
  <c r="I7895" i="9" s="1"/>
  <c r="F7895" i="9"/>
  <c r="H7894" i="9"/>
  <c r="G7894" i="9"/>
  <c r="I7894" i="9" s="1"/>
  <c r="F7894" i="9"/>
  <c r="H7893" i="9"/>
  <c r="G7893" i="9"/>
  <c r="I7893" i="9" s="1"/>
  <c r="F7893" i="9"/>
  <c r="H7892" i="9"/>
  <c r="G7892" i="9"/>
  <c r="I7892" i="9" s="1"/>
  <c r="F7892" i="9"/>
  <c r="H7891" i="9"/>
  <c r="G7891" i="9"/>
  <c r="I7891" i="9" s="1"/>
  <c r="F7891" i="9"/>
  <c r="H7890" i="9"/>
  <c r="G7890" i="9"/>
  <c r="I7890" i="9" s="1"/>
  <c r="F7890" i="9"/>
  <c r="H7889" i="9"/>
  <c r="G7889" i="9"/>
  <c r="I7889" i="9" s="1"/>
  <c r="F7889" i="9"/>
  <c r="H7888" i="9"/>
  <c r="G7888" i="9"/>
  <c r="I7888" i="9" s="1"/>
  <c r="F7888" i="9"/>
  <c r="H7887" i="9"/>
  <c r="G7887" i="9"/>
  <c r="I7887" i="9" s="1"/>
  <c r="F7887" i="9"/>
  <c r="H7886" i="9"/>
  <c r="G7886" i="9"/>
  <c r="I7886" i="9" s="1"/>
  <c r="F7886" i="9"/>
  <c r="H7885" i="9"/>
  <c r="G7885" i="9"/>
  <c r="I7885" i="9" s="1"/>
  <c r="F7885" i="9"/>
  <c r="H7884" i="9"/>
  <c r="G7884" i="9"/>
  <c r="I7884" i="9" s="1"/>
  <c r="F7884" i="9"/>
  <c r="H7883" i="9"/>
  <c r="G7883" i="9"/>
  <c r="I7883" i="9" s="1"/>
  <c r="F7883" i="9"/>
  <c r="H7882" i="9"/>
  <c r="G7882" i="9"/>
  <c r="I7882" i="9" s="1"/>
  <c r="F7882" i="9"/>
  <c r="H7881" i="9"/>
  <c r="G7881" i="9"/>
  <c r="I7881" i="9" s="1"/>
  <c r="F7881" i="9"/>
  <c r="H7880" i="9"/>
  <c r="G7880" i="9"/>
  <c r="I7880" i="9" s="1"/>
  <c r="F7880" i="9"/>
  <c r="H7879" i="9"/>
  <c r="G7879" i="9"/>
  <c r="I7879" i="9" s="1"/>
  <c r="F7879" i="9"/>
  <c r="H7878" i="9"/>
  <c r="G7878" i="9"/>
  <c r="I7878" i="9" s="1"/>
  <c r="F7878" i="9"/>
  <c r="H7877" i="9"/>
  <c r="G7877" i="9"/>
  <c r="I7877" i="9" s="1"/>
  <c r="F7877" i="9"/>
  <c r="H7876" i="9"/>
  <c r="G7876" i="9"/>
  <c r="I7876" i="9" s="1"/>
  <c r="F7876" i="9"/>
  <c r="H7875" i="9"/>
  <c r="G7875" i="9"/>
  <c r="I7875" i="9" s="1"/>
  <c r="F7875" i="9"/>
  <c r="H7874" i="9"/>
  <c r="G7874" i="9"/>
  <c r="I7874" i="9" s="1"/>
  <c r="F7874" i="9"/>
  <c r="H7873" i="9"/>
  <c r="G7873" i="9"/>
  <c r="I7873" i="9" s="1"/>
  <c r="F7873" i="9"/>
  <c r="H7872" i="9"/>
  <c r="G7872" i="9"/>
  <c r="I7872" i="9" s="1"/>
  <c r="F7872" i="9"/>
  <c r="H7871" i="9"/>
  <c r="G7871" i="9"/>
  <c r="I7871" i="9" s="1"/>
  <c r="F7871" i="9"/>
  <c r="H7870" i="9"/>
  <c r="G7870" i="9"/>
  <c r="I7870" i="9" s="1"/>
  <c r="F7870" i="9"/>
  <c r="H7869" i="9"/>
  <c r="G7869" i="9"/>
  <c r="I7869" i="9" s="1"/>
  <c r="F7869" i="9"/>
  <c r="H7868" i="9"/>
  <c r="G7868" i="9"/>
  <c r="I7868" i="9" s="1"/>
  <c r="F7868" i="9"/>
  <c r="H7867" i="9"/>
  <c r="G7867" i="9"/>
  <c r="I7867" i="9" s="1"/>
  <c r="F7867" i="9"/>
  <c r="H7866" i="9"/>
  <c r="G7866" i="9"/>
  <c r="I7866" i="9" s="1"/>
  <c r="F7866" i="9"/>
  <c r="H7865" i="9"/>
  <c r="G7865" i="9"/>
  <c r="I7865" i="9" s="1"/>
  <c r="F7865" i="9"/>
  <c r="H7864" i="9"/>
  <c r="G7864" i="9"/>
  <c r="I7864" i="9" s="1"/>
  <c r="F7864" i="9"/>
  <c r="H7863" i="9"/>
  <c r="G7863" i="9"/>
  <c r="I7863" i="9" s="1"/>
  <c r="F7863" i="9"/>
  <c r="H7862" i="9"/>
  <c r="G7862" i="9"/>
  <c r="I7862" i="9" s="1"/>
  <c r="F7862" i="9"/>
  <c r="H7861" i="9"/>
  <c r="G7861" i="9"/>
  <c r="I7861" i="9" s="1"/>
  <c r="F7861" i="9"/>
  <c r="H7860" i="9"/>
  <c r="G7860" i="9"/>
  <c r="I7860" i="9" s="1"/>
  <c r="F7860" i="9"/>
  <c r="H7859" i="9"/>
  <c r="G7859" i="9"/>
  <c r="I7859" i="9" s="1"/>
  <c r="F7859" i="9"/>
  <c r="H7858" i="9"/>
  <c r="G7858" i="9"/>
  <c r="I7858" i="9" s="1"/>
  <c r="F7858" i="9"/>
  <c r="H7857" i="9"/>
  <c r="G7857" i="9"/>
  <c r="I7857" i="9" s="1"/>
  <c r="F7857" i="9"/>
  <c r="H7856" i="9"/>
  <c r="G7856" i="9"/>
  <c r="I7856" i="9" s="1"/>
  <c r="F7856" i="9"/>
  <c r="H7855" i="9"/>
  <c r="G7855" i="9"/>
  <c r="I7855" i="9" s="1"/>
  <c r="F7855" i="9"/>
  <c r="H7854" i="9"/>
  <c r="G7854" i="9"/>
  <c r="I7854" i="9" s="1"/>
  <c r="F7854" i="9"/>
  <c r="H7853" i="9"/>
  <c r="G7853" i="9"/>
  <c r="I7853" i="9" s="1"/>
  <c r="F7853" i="9"/>
  <c r="H7852" i="9"/>
  <c r="G7852" i="9"/>
  <c r="I7852" i="9" s="1"/>
  <c r="F7852" i="9"/>
  <c r="H7851" i="9"/>
  <c r="G7851" i="9"/>
  <c r="I7851" i="9" s="1"/>
  <c r="F7851" i="9"/>
  <c r="H7850" i="9"/>
  <c r="G7850" i="9"/>
  <c r="I7850" i="9" s="1"/>
  <c r="F7850" i="9"/>
  <c r="H7849" i="9"/>
  <c r="G7849" i="9"/>
  <c r="I7849" i="9" s="1"/>
  <c r="F7849" i="9"/>
  <c r="H7848" i="9"/>
  <c r="G7848" i="9"/>
  <c r="I7848" i="9" s="1"/>
  <c r="F7848" i="9"/>
  <c r="H7847" i="9"/>
  <c r="G7847" i="9"/>
  <c r="I7847" i="9" s="1"/>
  <c r="F7847" i="9"/>
  <c r="H7846" i="9"/>
  <c r="G7846" i="9"/>
  <c r="I7846" i="9" s="1"/>
  <c r="F7846" i="9"/>
  <c r="H7845" i="9"/>
  <c r="G7845" i="9"/>
  <c r="I7845" i="9" s="1"/>
  <c r="F7845" i="9"/>
  <c r="H7844" i="9"/>
  <c r="G7844" i="9"/>
  <c r="I7844" i="9" s="1"/>
  <c r="F7844" i="9"/>
  <c r="H7843" i="9"/>
  <c r="G7843" i="9"/>
  <c r="I7843" i="9" s="1"/>
  <c r="F7843" i="9"/>
  <c r="H7842" i="9"/>
  <c r="G7842" i="9"/>
  <c r="I7842" i="9" s="1"/>
  <c r="F7842" i="9"/>
  <c r="H7841" i="9"/>
  <c r="G7841" i="9"/>
  <c r="I7841" i="9" s="1"/>
  <c r="F7841" i="9"/>
  <c r="H7840" i="9"/>
  <c r="G7840" i="9"/>
  <c r="I7840" i="9" s="1"/>
  <c r="F7840" i="9"/>
  <c r="H7839" i="9"/>
  <c r="G7839" i="9"/>
  <c r="I7839" i="9" s="1"/>
  <c r="F7839" i="9"/>
  <c r="H7838" i="9"/>
  <c r="G7838" i="9"/>
  <c r="I7838" i="9" s="1"/>
  <c r="F7838" i="9"/>
  <c r="H7837" i="9"/>
  <c r="G7837" i="9"/>
  <c r="I7837" i="9" s="1"/>
  <c r="F7837" i="9"/>
  <c r="H7836" i="9"/>
  <c r="G7836" i="9"/>
  <c r="I7836" i="9" s="1"/>
  <c r="F7836" i="9"/>
  <c r="H7835" i="9"/>
  <c r="G7835" i="9"/>
  <c r="I7835" i="9" s="1"/>
  <c r="F7835" i="9"/>
  <c r="H7834" i="9"/>
  <c r="G7834" i="9"/>
  <c r="I7834" i="9" s="1"/>
  <c r="F7834" i="9"/>
  <c r="H7833" i="9"/>
  <c r="G7833" i="9"/>
  <c r="I7833" i="9" s="1"/>
  <c r="F7833" i="9"/>
  <c r="H7832" i="9"/>
  <c r="G7832" i="9"/>
  <c r="I7832" i="9" s="1"/>
  <c r="F7832" i="9"/>
  <c r="H7831" i="9"/>
  <c r="G7831" i="9"/>
  <c r="I7831" i="9" s="1"/>
  <c r="F7831" i="9"/>
  <c r="H7830" i="9"/>
  <c r="G7830" i="9"/>
  <c r="I7830" i="9" s="1"/>
  <c r="F7830" i="9"/>
  <c r="H7829" i="9"/>
  <c r="G7829" i="9"/>
  <c r="I7829" i="9" s="1"/>
  <c r="F7829" i="9"/>
  <c r="H7828" i="9"/>
  <c r="G7828" i="9"/>
  <c r="I7828" i="9" s="1"/>
  <c r="F7828" i="9"/>
  <c r="H7827" i="9"/>
  <c r="G7827" i="9"/>
  <c r="I7827" i="9" s="1"/>
  <c r="F7827" i="9"/>
  <c r="H7826" i="9"/>
  <c r="G7826" i="9"/>
  <c r="I7826" i="9" s="1"/>
  <c r="F7826" i="9"/>
  <c r="H7825" i="9"/>
  <c r="G7825" i="9"/>
  <c r="I7825" i="9" s="1"/>
  <c r="F7825" i="9"/>
  <c r="H7824" i="9"/>
  <c r="G7824" i="9"/>
  <c r="I7824" i="9" s="1"/>
  <c r="F7824" i="9"/>
  <c r="H7823" i="9"/>
  <c r="G7823" i="9"/>
  <c r="I7823" i="9" s="1"/>
  <c r="F7823" i="9"/>
  <c r="H7822" i="9"/>
  <c r="G7822" i="9"/>
  <c r="I7822" i="9" s="1"/>
  <c r="F7822" i="9"/>
  <c r="H7821" i="9"/>
  <c r="G7821" i="9"/>
  <c r="I7821" i="9" s="1"/>
  <c r="F7821" i="9"/>
  <c r="H7820" i="9"/>
  <c r="G7820" i="9"/>
  <c r="I7820" i="9" s="1"/>
  <c r="F7820" i="9"/>
  <c r="H7819" i="9"/>
  <c r="G7819" i="9"/>
  <c r="I7819" i="9" s="1"/>
  <c r="F7819" i="9"/>
  <c r="H7818" i="9"/>
  <c r="G7818" i="9"/>
  <c r="I7818" i="9" s="1"/>
  <c r="F7818" i="9"/>
  <c r="H7817" i="9"/>
  <c r="G7817" i="9"/>
  <c r="I7817" i="9" s="1"/>
  <c r="F7817" i="9"/>
  <c r="H7816" i="9"/>
  <c r="G7816" i="9"/>
  <c r="I7816" i="9" s="1"/>
  <c r="F7816" i="9"/>
  <c r="H7815" i="9"/>
  <c r="G7815" i="9"/>
  <c r="I7815" i="9" s="1"/>
  <c r="F7815" i="9"/>
  <c r="H7814" i="9"/>
  <c r="G7814" i="9"/>
  <c r="I7814" i="9" s="1"/>
  <c r="F7814" i="9"/>
  <c r="H7813" i="9"/>
  <c r="G7813" i="9"/>
  <c r="I7813" i="9" s="1"/>
  <c r="F7813" i="9"/>
  <c r="H7812" i="9"/>
  <c r="G7812" i="9"/>
  <c r="I7812" i="9" s="1"/>
  <c r="F7812" i="9"/>
  <c r="H7811" i="9"/>
  <c r="G7811" i="9"/>
  <c r="I7811" i="9" s="1"/>
  <c r="F7811" i="9"/>
  <c r="H7810" i="9"/>
  <c r="G7810" i="9"/>
  <c r="I7810" i="9" s="1"/>
  <c r="F7810" i="9"/>
  <c r="H7809" i="9"/>
  <c r="G7809" i="9"/>
  <c r="I7809" i="9" s="1"/>
  <c r="F7809" i="9"/>
  <c r="H7808" i="9"/>
  <c r="G7808" i="9"/>
  <c r="I7808" i="9" s="1"/>
  <c r="F7808" i="9"/>
  <c r="H7807" i="9"/>
  <c r="G7807" i="9"/>
  <c r="I7807" i="9" s="1"/>
  <c r="F7807" i="9"/>
  <c r="H7806" i="9"/>
  <c r="G7806" i="9"/>
  <c r="I7806" i="9" s="1"/>
  <c r="F7806" i="9"/>
  <c r="H7805" i="9"/>
  <c r="G7805" i="9"/>
  <c r="I7805" i="9" s="1"/>
  <c r="F7805" i="9"/>
  <c r="H7804" i="9"/>
  <c r="G7804" i="9"/>
  <c r="I7804" i="9" s="1"/>
  <c r="F7804" i="9"/>
  <c r="H7803" i="9"/>
  <c r="G7803" i="9"/>
  <c r="I7803" i="9" s="1"/>
  <c r="F7803" i="9"/>
  <c r="H7802" i="9"/>
  <c r="G7802" i="9"/>
  <c r="I7802" i="9" s="1"/>
  <c r="F7802" i="9"/>
  <c r="H7801" i="9"/>
  <c r="G7801" i="9"/>
  <c r="I7801" i="9" s="1"/>
  <c r="F7801" i="9"/>
  <c r="H7800" i="9"/>
  <c r="G7800" i="9"/>
  <c r="I7800" i="9" s="1"/>
  <c r="F7800" i="9"/>
  <c r="H7799" i="9"/>
  <c r="G7799" i="9"/>
  <c r="I7799" i="9" s="1"/>
  <c r="F7799" i="9"/>
  <c r="H7798" i="9"/>
  <c r="G7798" i="9"/>
  <c r="I7798" i="9" s="1"/>
  <c r="F7798" i="9"/>
  <c r="H7797" i="9"/>
  <c r="G7797" i="9"/>
  <c r="I7797" i="9" s="1"/>
  <c r="F7797" i="9"/>
  <c r="H7796" i="9"/>
  <c r="G7796" i="9"/>
  <c r="I7796" i="9" s="1"/>
  <c r="F7796" i="9"/>
  <c r="H7795" i="9"/>
  <c r="G7795" i="9"/>
  <c r="I7795" i="9" s="1"/>
  <c r="F7795" i="9"/>
  <c r="H7794" i="9"/>
  <c r="G7794" i="9"/>
  <c r="I7794" i="9" s="1"/>
  <c r="F7794" i="9"/>
  <c r="H7793" i="9"/>
  <c r="G7793" i="9"/>
  <c r="I7793" i="9" s="1"/>
  <c r="F7793" i="9"/>
  <c r="H7792" i="9"/>
  <c r="G7792" i="9"/>
  <c r="I7792" i="9" s="1"/>
  <c r="F7792" i="9"/>
  <c r="H7791" i="9"/>
  <c r="G7791" i="9"/>
  <c r="I7791" i="9" s="1"/>
  <c r="F7791" i="9"/>
  <c r="H7790" i="9"/>
  <c r="G7790" i="9"/>
  <c r="I7790" i="9" s="1"/>
  <c r="F7790" i="9"/>
  <c r="H7789" i="9"/>
  <c r="G7789" i="9"/>
  <c r="I7789" i="9" s="1"/>
  <c r="F7789" i="9"/>
  <c r="H7788" i="9"/>
  <c r="G7788" i="9"/>
  <c r="I7788" i="9" s="1"/>
  <c r="F7788" i="9"/>
  <c r="H7787" i="9"/>
  <c r="G7787" i="9"/>
  <c r="I7787" i="9" s="1"/>
  <c r="F7787" i="9"/>
  <c r="H7786" i="9"/>
  <c r="G7786" i="9"/>
  <c r="I7786" i="9" s="1"/>
  <c r="F7786" i="9"/>
  <c r="H7785" i="9"/>
  <c r="G7785" i="9"/>
  <c r="I7785" i="9" s="1"/>
  <c r="F7785" i="9"/>
  <c r="H7784" i="9"/>
  <c r="G7784" i="9"/>
  <c r="I7784" i="9" s="1"/>
  <c r="F7784" i="9"/>
  <c r="H7783" i="9"/>
  <c r="G7783" i="9"/>
  <c r="I7783" i="9" s="1"/>
  <c r="F7783" i="9"/>
  <c r="H7782" i="9"/>
  <c r="G7782" i="9"/>
  <c r="I7782" i="9" s="1"/>
  <c r="F7782" i="9"/>
  <c r="H7781" i="9"/>
  <c r="G7781" i="9"/>
  <c r="I7781" i="9" s="1"/>
  <c r="F7781" i="9"/>
  <c r="H7780" i="9"/>
  <c r="G7780" i="9"/>
  <c r="I7780" i="9" s="1"/>
  <c r="F7780" i="9"/>
  <c r="H7779" i="9"/>
  <c r="G7779" i="9"/>
  <c r="I7779" i="9" s="1"/>
  <c r="F7779" i="9"/>
  <c r="H7778" i="9"/>
  <c r="G7778" i="9"/>
  <c r="I7778" i="9" s="1"/>
  <c r="F7778" i="9"/>
  <c r="H7777" i="9"/>
  <c r="G7777" i="9"/>
  <c r="I7777" i="9" s="1"/>
  <c r="F7777" i="9"/>
  <c r="H7776" i="9"/>
  <c r="G7776" i="9"/>
  <c r="I7776" i="9" s="1"/>
  <c r="F7776" i="9"/>
  <c r="H7775" i="9"/>
  <c r="G7775" i="9"/>
  <c r="I7775" i="9" s="1"/>
  <c r="F7775" i="9"/>
  <c r="H7774" i="9"/>
  <c r="G7774" i="9"/>
  <c r="I7774" i="9" s="1"/>
  <c r="F7774" i="9"/>
  <c r="H7773" i="9"/>
  <c r="G7773" i="9"/>
  <c r="I7773" i="9" s="1"/>
  <c r="F7773" i="9"/>
  <c r="H7772" i="9"/>
  <c r="G7772" i="9"/>
  <c r="I7772" i="9" s="1"/>
  <c r="F7772" i="9"/>
  <c r="H7771" i="9"/>
  <c r="G7771" i="9"/>
  <c r="I7771" i="9" s="1"/>
  <c r="F7771" i="9"/>
  <c r="H7770" i="9"/>
  <c r="G7770" i="9"/>
  <c r="I7770" i="9" s="1"/>
  <c r="F7770" i="9"/>
  <c r="H7769" i="9"/>
  <c r="G7769" i="9"/>
  <c r="I7769" i="9" s="1"/>
  <c r="F7769" i="9"/>
  <c r="H7768" i="9"/>
  <c r="G7768" i="9"/>
  <c r="I7768" i="9" s="1"/>
  <c r="F7768" i="9"/>
  <c r="H7767" i="9"/>
  <c r="G7767" i="9"/>
  <c r="I7767" i="9" s="1"/>
  <c r="F7767" i="9"/>
  <c r="H7766" i="9"/>
  <c r="G7766" i="9"/>
  <c r="I7766" i="9" s="1"/>
  <c r="F7766" i="9"/>
  <c r="H7765" i="9"/>
  <c r="G7765" i="9"/>
  <c r="I7765" i="9" s="1"/>
  <c r="F7765" i="9"/>
  <c r="H7764" i="9"/>
  <c r="G7764" i="9"/>
  <c r="I7764" i="9" s="1"/>
  <c r="F7764" i="9"/>
  <c r="H7763" i="9"/>
  <c r="G7763" i="9"/>
  <c r="I7763" i="9" s="1"/>
  <c r="F7763" i="9"/>
  <c r="H7762" i="9"/>
  <c r="G7762" i="9"/>
  <c r="I7762" i="9" s="1"/>
  <c r="F7762" i="9"/>
  <c r="H7761" i="9"/>
  <c r="G7761" i="9"/>
  <c r="I7761" i="9" s="1"/>
  <c r="F7761" i="9"/>
  <c r="H7760" i="9"/>
  <c r="G7760" i="9"/>
  <c r="I7760" i="9" s="1"/>
  <c r="F7760" i="9"/>
  <c r="H7759" i="9"/>
  <c r="G7759" i="9"/>
  <c r="I7759" i="9" s="1"/>
  <c r="F7759" i="9"/>
  <c r="H7758" i="9"/>
  <c r="G7758" i="9"/>
  <c r="I7758" i="9" s="1"/>
  <c r="F7758" i="9"/>
  <c r="H7757" i="9"/>
  <c r="G7757" i="9"/>
  <c r="I7757" i="9" s="1"/>
  <c r="F7757" i="9"/>
  <c r="H7756" i="9"/>
  <c r="G7756" i="9"/>
  <c r="I7756" i="9" s="1"/>
  <c r="F7756" i="9"/>
  <c r="H7755" i="9"/>
  <c r="G7755" i="9"/>
  <c r="I7755" i="9" s="1"/>
  <c r="F7755" i="9"/>
  <c r="H7754" i="9"/>
  <c r="G7754" i="9"/>
  <c r="I7754" i="9" s="1"/>
  <c r="F7754" i="9"/>
  <c r="H7753" i="9"/>
  <c r="G7753" i="9"/>
  <c r="I7753" i="9" s="1"/>
  <c r="F7753" i="9"/>
  <c r="H7752" i="9"/>
  <c r="G7752" i="9"/>
  <c r="I7752" i="9" s="1"/>
  <c r="F7752" i="9"/>
  <c r="H7751" i="9"/>
  <c r="G7751" i="9"/>
  <c r="I7751" i="9" s="1"/>
  <c r="F7751" i="9"/>
  <c r="H7750" i="9"/>
  <c r="G7750" i="9"/>
  <c r="I7750" i="9" s="1"/>
  <c r="F7750" i="9"/>
  <c r="H7749" i="9"/>
  <c r="G7749" i="9"/>
  <c r="I7749" i="9" s="1"/>
  <c r="F7749" i="9"/>
  <c r="H7748" i="9"/>
  <c r="G7748" i="9"/>
  <c r="I7748" i="9" s="1"/>
  <c r="F7748" i="9"/>
  <c r="H7747" i="9"/>
  <c r="G7747" i="9"/>
  <c r="I7747" i="9" s="1"/>
  <c r="F7747" i="9"/>
  <c r="H7746" i="9"/>
  <c r="G7746" i="9"/>
  <c r="I7746" i="9" s="1"/>
  <c r="F7746" i="9"/>
  <c r="H7745" i="9"/>
  <c r="G7745" i="9"/>
  <c r="I7745" i="9" s="1"/>
  <c r="F7745" i="9"/>
  <c r="H7744" i="9"/>
  <c r="G7744" i="9"/>
  <c r="I7744" i="9" s="1"/>
  <c r="F7744" i="9"/>
  <c r="H7743" i="9"/>
  <c r="G7743" i="9"/>
  <c r="I7743" i="9" s="1"/>
  <c r="F7743" i="9"/>
  <c r="H7742" i="9"/>
  <c r="G7742" i="9"/>
  <c r="I7742" i="9" s="1"/>
  <c r="F7742" i="9"/>
  <c r="H7741" i="9"/>
  <c r="G7741" i="9"/>
  <c r="I7741" i="9" s="1"/>
  <c r="F7741" i="9"/>
  <c r="H7740" i="9"/>
  <c r="G7740" i="9"/>
  <c r="I7740" i="9" s="1"/>
  <c r="F7740" i="9"/>
  <c r="H7739" i="9"/>
  <c r="G7739" i="9"/>
  <c r="I7739" i="9" s="1"/>
  <c r="F7739" i="9"/>
  <c r="H7738" i="9"/>
  <c r="G7738" i="9"/>
  <c r="I7738" i="9" s="1"/>
  <c r="F7738" i="9"/>
  <c r="H7737" i="9"/>
  <c r="G7737" i="9"/>
  <c r="I7737" i="9" s="1"/>
  <c r="F7737" i="9"/>
  <c r="H7736" i="9"/>
  <c r="G7736" i="9"/>
  <c r="I7736" i="9" s="1"/>
  <c r="F7736" i="9"/>
  <c r="H7735" i="9"/>
  <c r="G7735" i="9"/>
  <c r="I7735" i="9" s="1"/>
  <c r="F7735" i="9"/>
  <c r="H7734" i="9"/>
  <c r="G7734" i="9"/>
  <c r="I7734" i="9" s="1"/>
  <c r="F7734" i="9"/>
  <c r="H7733" i="9"/>
  <c r="G7733" i="9"/>
  <c r="I7733" i="9" s="1"/>
  <c r="F7733" i="9"/>
  <c r="H7732" i="9"/>
  <c r="G7732" i="9"/>
  <c r="I7732" i="9" s="1"/>
  <c r="F7732" i="9"/>
  <c r="H7731" i="9"/>
  <c r="G7731" i="9"/>
  <c r="I7731" i="9" s="1"/>
  <c r="F7731" i="9"/>
  <c r="H7730" i="9"/>
  <c r="G7730" i="9"/>
  <c r="I7730" i="9" s="1"/>
  <c r="F7730" i="9"/>
  <c r="H7729" i="9"/>
  <c r="G7729" i="9"/>
  <c r="I7729" i="9" s="1"/>
  <c r="F7729" i="9"/>
  <c r="H7728" i="9"/>
  <c r="G7728" i="9"/>
  <c r="I7728" i="9" s="1"/>
  <c r="F7728" i="9"/>
  <c r="H7727" i="9"/>
  <c r="G7727" i="9"/>
  <c r="I7727" i="9" s="1"/>
  <c r="F7727" i="9"/>
  <c r="H7726" i="9"/>
  <c r="G7726" i="9"/>
  <c r="I7726" i="9" s="1"/>
  <c r="F7726" i="9"/>
  <c r="H7725" i="9"/>
  <c r="G7725" i="9"/>
  <c r="I7725" i="9" s="1"/>
  <c r="F7725" i="9"/>
  <c r="H7724" i="9"/>
  <c r="G7724" i="9"/>
  <c r="I7724" i="9" s="1"/>
  <c r="F7724" i="9"/>
  <c r="H7723" i="9"/>
  <c r="G7723" i="9"/>
  <c r="I7723" i="9" s="1"/>
  <c r="F7723" i="9"/>
  <c r="H7722" i="9"/>
  <c r="G7722" i="9"/>
  <c r="I7722" i="9" s="1"/>
  <c r="F7722" i="9"/>
  <c r="H7721" i="9"/>
  <c r="G7721" i="9"/>
  <c r="I7721" i="9" s="1"/>
  <c r="F7721" i="9"/>
  <c r="H7720" i="9"/>
  <c r="G7720" i="9"/>
  <c r="I7720" i="9" s="1"/>
  <c r="F7720" i="9"/>
  <c r="H7719" i="9"/>
  <c r="G7719" i="9"/>
  <c r="I7719" i="9" s="1"/>
  <c r="F7719" i="9"/>
  <c r="H7718" i="9"/>
  <c r="G7718" i="9"/>
  <c r="I7718" i="9" s="1"/>
  <c r="F7718" i="9"/>
  <c r="H7717" i="9"/>
  <c r="G7717" i="9"/>
  <c r="I7717" i="9" s="1"/>
  <c r="F7717" i="9"/>
  <c r="H7716" i="9"/>
  <c r="G7716" i="9"/>
  <c r="I7716" i="9" s="1"/>
  <c r="F7716" i="9"/>
  <c r="H7715" i="9"/>
  <c r="G7715" i="9"/>
  <c r="I7715" i="9" s="1"/>
  <c r="F7715" i="9"/>
  <c r="H7714" i="9"/>
  <c r="G7714" i="9"/>
  <c r="I7714" i="9" s="1"/>
  <c r="F7714" i="9"/>
  <c r="H7713" i="9"/>
  <c r="G7713" i="9"/>
  <c r="I7713" i="9" s="1"/>
  <c r="F7713" i="9"/>
  <c r="H7712" i="9"/>
  <c r="G7712" i="9"/>
  <c r="I7712" i="9" s="1"/>
  <c r="F7712" i="9"/>
  <c r="H7711" i="9"/>
  <c r="G7711" i="9"/>
  <c r="I7711" i="9" s="1"/>
  <c r="F7711" i="9"/>
  <c r="H7710" i="9"/>
  <c r="G7710" i="9"/>
  <c r="I7710" i="9" s="1"/>
  <c r="F7710" i="9"/>
  <c r="H7709" i="9"/>
  <c r="G7709" i="9"/>
  <c r="I7709" i="9" s="1"/>
  <c r="F7709" i="9"/>
  <c r="H7708" i="9"/>
  <c r="G7708" i="9"/>
  <c r="I7708" i="9" s="1"/>
  <c r="F7708" i="9"/>
  <c r="H7707" i="9"/>
  <c r="G7707" i="9"/>
  <c r="I7707" i="9" s="1"/>
  <c r="F7707" i="9"/>
  <c r="H7706" i="9"/>
  <c r="G7706" i="9"/>
  <c r="I7706" i="9" s="1"/>
  <c r="F7706" i="9"/>
  <c r="H7705" i="9"/>
  <c r="G7705" i="9"/>
  <c r="I7705" i="9" s="1"/>
  <c r="F7705" i="9"/>
  <c r="H7704" i="9"/>
  <c r="G7704" i="9"/>
  <c r="I7704" i="9" s="1"/>
  <c r="F7704" i="9"/>
  <c r="H7703" i="9"/>
  <c r="G7703" i="9"/>
  <c r="I7703" i="9" s="1"/>
  <c r="F7703" i="9"/>
  <c r="H7702" i="9"/>
  <c r="G7702" i="9"/>
  <c r="I7702" i="9" s="1"/>
  <c r="F7702" i="9"/>
  <c r="H7701" i="9"/>
  <c r="G7701" i="9"/>
  <c r="I7701" i="9" s="1"/>
  <c r="F7701" i="9"/>
  <c r="H7700" i="9"/>
  <c r="G7700" i="9"/>
  <c r="I7700" i="9" s="1"/>
  <c r="F7700" i="9"/>
  <c r="H7699" i="9"/>
  <c r="G7699" i="9"/>
  <c r="I7699" i="9" s="1"/>
  <c r="F7699" i="9"/>
  <c r="H7698" i="9"/>
  <c r="G7698" i="9"/>
  <c r="I7698" i="9" s="1"/>
  <c r="F7698" i="9"/>
  <c r="H7697" i="9"/>
  <c r="G7697" i="9"/>
  <c r="I7697" i="9" s="1"/>
  <c r="F7697" i="9"/>
  <c r="H7696" i="9"/>
  <c r="G7696" i="9"/>
  <c r="I7696" i="9" s="1"/>
  <c r="F7696" i="9"/>
  <c r="H7695" i="9"/>
  <c r="G7695" i="9"/>
  <c r="I7695" i="9" s="1"/>
  <c r="F7695" i="9"/>
  <c r="H7694" i="9"/>
  <c r="G7694" i="9"/>
  <c r="I7694" i="9" s="1"/>
  <c r="F7694" i="9"/>
  <c r="H7693" i="9"/>
  <c r="G7693" i="9"/>
  <c r="I7693" i="9" s="1"/>
  <c r="F7693" i="9"/>
  <c r="H7692" i="9"/>
  <c r="G7692" i="9"/>
  <c r="I7692" i="9" s="1"/>
  <c r="F7692" i="9"/>
  <c r="H7691" i="9"/>
  <c r="G7691" i="9"/>
  <c r="I7691" i="9" s="1"/>
  <c r="F7691" i="9"/>
  <c r="H7690" i="9"/>
  <c r="G7690" i="9"/>
  <c r="I7690" i="9" s="1"/>
  <c r="F7690" i="9"/>
  <c r="H7689" i="9"/>
  <c r="G7689" i="9"/>
  <c r="I7689" i="9" s="1"/>
  <c r="F7689" i="9"/>
  <c r="H7688" i="9"/>
  <c r="G7688" i="9"/>
  <c r="I7688" i="9" s="1"/>
  <c r="F7688" i="9"/>
  <c r="H7687" i="9"/>
  <c r="G7687" i="9"/>
  <c r="I7687" i="9" s="1"/>
  <c r="F7687" i="9"/>
  <c r="H7686" i="9"/>
  <c r="G7686" i="9"/>
  <c r="I7686" i="9" s="1"/>
  <c r="F7686" i="9"/>
  <c r="H7685" i="9"/>
  <c r="G7685" i="9"/>
  <c r="I7685" i="9" s="1"/>
  <c r="F7685" i="9"/>
  <c r="H7684" i="9"/>
  <c r="G7684" i="9"/>
  <c r="I7684" i="9" s="1"/>
  <c r="F7684" i="9"/>
  <c r="H7683" i="9"/>
  <c r="G7683" i="9"/>
  <c r="I7683" i="9" s="1"/>
  <c r="F7683" i="9"/>
  <c r="H7682" i="9"/>
  <c r="G7682" i="9"/>
  <c r="I7682" i="9" s="1"/>
  <c r="F7682" i="9"/>
  <c r="H7681" i="9"/>
  <c r="G7681" i="9"/>
  <c r="I7681" i="9" s="1"/>
  <c r="F7681" i="9"/>
  <c r="H7680" i="9"/>
  <c r="G7680" i="9"/>
  <c r="I7680" i="9" s="1"/>
  <c r="F7680" i="9"/>
  <c r="H7679" i="9"/>
  <c r="G7679" i="9"/>
  <c r="I7679" i="9" s="1"/>
  <c r="F7679" i="9"/>
  <c r="H7678" i="9"/>
  <c r="G7678" i="9"/>
  <c r="I7678" i="9" s="1"/>
  <c r="F7678" i="9"/>
  <c r="H7677" i="9"/>
  <c r="G7677" i="9"/>
  <c r="I7677" i="9" s="1"/>
  <c r="F7677" i="9"/>
  <c r="H7676" i="9"/>
  <c r="G7676" i="9"/>
  <c r="I7676" i="9" s="1"/>
  <c r="F7676" i="9"/>
  <c r="H7675" i="9"/>
  <c r="G7675" i="9"/>
  <c r="I7675" i="9" s="1"/>
  <c r="F7675" i="9"/>
  <c r="H7674" i="9"/>
  <c r="G7674" i="9"/>
  <c r="I7674" i="9" s="1"/>
  <c r="F7674" i="9"/>
  <c r="H7673" i="9"/>
  <c r="G7673" i="9"/>
  <c r="I7673" i="9" s="1"/>
  <c r="F7673" i="9"/>
  <c r="H7672" i="9"/>
  <c r="G7672" i="9"/>
  <c r="I7672" i="9" s="1"/>
  <c r="F7672" i="9"/>
  <c r="H7671" i="9"/>
  <c r="G7671" i="9"/>
  <c r="I7671" i="9" s="1"/>
  <c r="F7671" i="9"/>
  <c r="H7670" i="9"/>
  <c r="G7670" i="9"/>
  <c r="I7670" i="9" s="1"/>
  <c r="F7670" i="9"/>
  <c r="H7669" i="9"/>
  <c r="G7669" i="9"/>
  <c r="I7669" i="9" s="1"/>
  <c r="F7669" i="9"/>
  <c r="H7668" i="9"/>
  <c r="G7668" i="9"/>
  <c r="I7668" i="9" s="1"/>
  <c r="F7668" i="9"/>
  <c r="H7667" i="9"/>
  <c r="G7667" i="9"/>
  <c r="I7667" i="9" s="1"/>
  <c r="F7667" i="9"/>
  <c r="H7666" i="9"/>
  <c r="G7666" i="9"/>
  <c r="I7666" i="9" s="1"/>
  <c r="F7666" i="9"/>
  <c r="H7665" i="9"/>
  <c r="G7665" i="9"/>
  <c r="I7665" i="9" s="1"/>
  <c r="F7665" i="9"/>
  <c r="H7664" i="9"/>
  <c r="G7664" i="9"/>
  <c r="I7664" i="9" s="1"/>
  <c r="F7664" i="9"/>
  <c r="H7663" i="9"/>
  <c r="G7663" i="9"/>
  <c r="I7663" i="9" s="1"/>
  <c r="F7663" i="9"/>
  <c r="H7662" i="9"/>
  <c r="G7662" i="9"/>
  <c r="I7662" i="9" s="1"/>
  <c r="F7662" i="9"/>
  <c r="H7661" i="9"/>
  <c r="G7661" i="9"/>
  <c r="I7661" i="9" s="1"/>
  <c r="F7661" i="9"/>
  <c r="H7660" i="9"/>
  <c r="G7660" i="9"/>
  <c r="I7660" i="9" s="1"/>
  <c r="F7660" i="9"/>
  <c r="H7659" i="9"/>
  <c r="G7659" i="9"/>
  <c r="I7659" i="9" s="1"/>
  <c r="F7659" i="9"/>
  <c r="H7658" i="9"/>
  <c r="G7658" i="9"/>
  <c r="I7658" i="9" s="1"/>
  <c r="F7658" i="9"/>
  <c r="H7657" i="9"/>
  <c r="G7657" i="9"/>
  <c r="I7657" i="9" s="1"/>
  <c r="F7657" i="9"/>
  <c r="H7656" i="9"/>
  <c r="G7656" i="9"/>
  <c r="I7656" i="9" s="1"/>
  <c r="F7656" i="9"/>
  <c r="H7655" i="9"/>
  <c r="G7655" i="9"/>
  <c r="I7655" i="9" s="1"/>
  <c r="F7655" i="9"/>
  <c r="H7654" i="9"/>
  <c r="G7654" i="9"/>
  <c r="I7654" i="9" s="1"/>
  <c r="F7654" i="9"/>
  <c r="H7653" i="9"/>
  <c r="G7653" i="9"/>
  <c r="I7653" i="9" s="1"/>
  <c r="F7653" i="9"/>
  <c r="H7652" i="9"/>
  <c r="G7652" i="9"/>
  <c r="I7652" i="9" s="1"/>
  <c r="F7652" i="9"/>
  <c r="H7651" i="9"/>
  <c r="G7651" i="9"/>
  <c r="I7651" i="9" s="1"/>
  <c r="F7651" i="9"/>
  <c r="H7650" i="9"/>
  <c r="G7650" i="9"/>
  <c r="I7650" i="9" s="1"/>
  <c r="F7650" i="9"/>
  <c r="H7649" i="9"/>
  <c r="G7649" i="9"/>
  <c r="I7649" i="9" s="1"/>
  <c r="F7649" i="9"/>
  <c r="H7648" i="9"/>
  <c r="G7648" i="9"/>
  <c r="I7648" i="9" s="1"/>
  <c r="F7648" i="9"/>
  <c r="H7647" i="9"/>
  <c r="G7647" i="9"/>
  <c r="I7647" i="9" s="1"/>
  <c r="F7647" i="9"/>
  <c r="H7646" i="9"/>
  <c r="G7646" i="9"/>
  <c r="I7646" i="9" s="1"/>
  <c r="F7646" i="9"/>
  <c r="H7645" i="9"/>
  <c r="G7645" i="9"/>
  <c r="I7645" i="9" s="1"/>
  <c r="F7645" i="9"/>
  <c r="H7644" i="9"/>
  <c r="G7644" i="9"/>
  <c r="I7644" i="9" s="1"/>
  <c r="F7644" i="9"/>
  <c r="H7643" i="9"/>
  <c r="G7643" i="9"/>
  <c r="I7643" i="9" s="1"/>
  <c r="F7643" i="9"/>
  <c r="H7642" i="9"/>
  <c r="G7642" i="9"/>
  <c r="I7642" i="9" s="1"/>
  <c r="F7642" i="9"/>
  <c r="H7641" i="9"/>
  <c r="G7641" i="9"/>
  <c r="I7641" i="9" s="1"/>
  <c r="F7641" i="9"/>
  <c r="H7640" i="9"/>
  <c r="G7640" i="9"/>
  <c r="I7640" i="9" s="1"/>
  <c r="F7640" i="9"/>
  <c r="H7639" i="9"/>
  <c r="G7639" i="9"/>
  <c r="I7639" i="9" s="1"/>
  <c r="F7639" i="9"/>
  <c r="H7638" i="9"/>
  <c r="G7638" i="9"/>
  <c r="I7638" i="9" s="1"/>
  <c r="F7638" i="9"/>
  <c r="H7637" i="9"/>
  <c r="G7637" i="9"/>
  <c r="I7637" i="9" s="1"/>
  <c r="F7637" i="9"/>
  <c r="H7636" i="9"/>
  <c r="G7636" i="9"/>
  <c r="I7636" i="9" s="1"/>
  <c r="F7636" i="9"/>
  <c r="H7635" i="9"/>
  <c r="G7635" i="9"/>
  <c r="I7635" i="9" s="1"/>
  <c r="F7635" i="9"/>
  <c r="H7634" i="9"/>
  <c r="G7634" i="9"/>
  <c r="I7634" i="9" s="1"/>
  <c r="F7634" i="9"/>
  <c r="H7633" i="9"/>
  <c r="G7633" i="9"/>
  <c r="I7633" i="9" s="1"/>
  <c r="F7633" i="9"/>
  <c r="H7632" i="9"/>
  <c r="G7632" i="9"/>
  <c r="I7632" i="9" s="1"/>
  <c r="F7632" i="9"/>
  <c r="H7631" i="9"/>
  <c r="G7631" i="9"/>
  <c r="I7631" i="9" s="1"/>
  <c r="F7631" i="9"/>
  <c r="H7630" i="9"/>
  <c r="G7630" i="9"/>
  <c r="I7630" i="9" s="1"/>
  <c r="F7630" i="9"/>
  <c r="H7629" i="9"/>
  <c r="G7629" i="9"/>
  <c r="I7629" i="9" s="1"/>
  <c r="F7629" i="9"/>
  <c r="H7628" i="9"/>
  <c r="G7628" i="9"/>
  <c r="I7628" i="9" s="1"/>
  <c r="F7628" i="9"/>
  <c r="H7627" i="9"/>
  <c r="G7627" i="9"/>
  <c r="I7627" i="9" s="1"/>
  <c r="F7627" i="9"/>
  <c r="H7626" i="9"/>
  <c r="G7626" i="9"/>
  <c r="I7626" i="9" s="1"/>
  <c r="F7626" i="9"/>
  <c r="H7625" i="9"/>
  <c r="G7625" i="9"/>
  <c r="I7625" i="9" s="1"/>
  <c r="F7625" i="9"/>
  <c r="H7624" i="9"/>
  <c r="G7624" i="9"/>
  <c r="I7624" i="9" s="1"/>
  <c r="F7624" i="9"/>
  <c r="H7623" i="9"/>
  <c r="G7623" i="9"/>
  <c r="I7623" i="9" s="1"/>
  <c r="F7623" i="9"/>
  <c r="H7622" i="9"/>
  <c r="G7622" i="9"/>
  <c r="I7622" i="9" s="1"/>
  <c r="F7622" i="9"/>
  <c r="H7621" i="9"/>
  <c r="G7621" i="9"/>
  <c r="I7621" i="9" s="1"/>
  <c r="F7621" i="9"/>
  <c r="H7620" i="9"/>
  <c r="G7620" i="9"/>
  <c r="I7620" i="9" s="1"/>
  <c r="F7620" i="9"/>
  <c r="H7619" i="9"/>
  <c r="G7619" i="9"/>
  <c r="I7619" i="9" s="1"/>
  <c r="F7619" i="9"/>
  <c r="H7618" i="9"/>
  <c r="G7618" i="9"/>
  <c r="I7618" i="9" s="1"/>
  <c r="F7618" i="9"/>
  <c r="H7617" i="9"/>
  <c r="G7617" i="9"/>
  <c r="I7617" i="9" s="1"/>
  <c r="F7617" i="9"/>
  <c r="H7616" i="9"/>
  <c r="G7616" i="9"/>
  <c r="I7616" i="9" s="1"/>
  <c r="F7616" i="9"/>
  <c r="H7615" i="9"/>
  <c r="G7615" i="9"/>
  <c r="I7615" i="9" s="1"/>
  <c r="F7615" i="9"/>
  <c r="H7614" i="9"/>
  <c r="G7614" i="9"/>
  <c r="I7614" i="9" s="1"/>
  <c r="F7614" i="9"/>
  <c r="H7613" i="9"/>
  <c r="G7613" i="9"/>
  <c r="I7613" i="9" s="1"/>
  <c r="F7613" i="9"/>
  <c r="H7612" i="9"/>
  <c r="G7612" i="9"/>
  <c r="I7612" i="9" s="1"/>
  <c r="F7612" i="9"/>
  <c r="H7611" i="9"/>
  <c r="G7611" i="9"/>
  <c r="I7611" i="9" s="1"/>
  <c r="F7611" i="9"/>
  <c r="H7610" i="9"/>
  <c r="G7610" i="9"/>
  <c r="I7610" i="9" s="1"/>
  <c r="F7610" i="9"/>
  <c r="H7609" i="9"/>
  <c r="G7609" i="9"/>
  <c r="I7609" i="9" s="1"/>
  <c r="F7609" i="9"/>
  <c r="H7608" i="9"/>
  <c r="G7608" i="9"/>
  <c r="I7608" i="9" s="1"/>
  <c r="F7608" i="9"/>
  <c r="H7607" i="9"/>
  <c r="G7607" i="9"/>
  <c r="I7607" i="9" s="1"/>
  <c r="F7607" i="9"/>
  <c r="H7606" i="9"/>
  <c r="G7606" i="9"/>
  <c r="I7606" i="9" s="1"/>
  <c r="F7606" i="9"/>
  <c r="H7605" i="9"/>
  <c r="G7605" i="9"/>
  <c r="I7605" i="9" s="1"/>
  <c r="F7605" i="9"/>
  <c r="H7604" i="9"/>
  <c r="G7604" i="9"/>
  <c r="I7604" i="9" s="1"/>
  <c r="F7604" i="9"/>
  <c r="H7603" i="9"/>
  <c r="G7603" i="9"/>
  <c r="I7603" i="9" s="1"/>
  <c r="F7603" i="9"/>
  <c r="H7602" i="9"/>
  <c r="G7602" i="9"/>
  <c r="I7602" i="9" s="1"/>
  <c r="F7602" i="9"/>
  <c r="H7601" i="9"/>
  <c r="G7601" i="9"/>
  <c r="I7601" i="9" s="1"/>
  <c r="F7601" i="9"/>
  <c r="H7600" i="9"/>
  <c r="G7600" i="9"/>
  <c r="I7600" i="9" s="1"/>
  <c r="F7600" i="9"/>
  <c r="H7599" i="9"/>
  <c r="G7599" i="9"/>
  <c r="I7599" i="9" s="1"/>
  <c r="F7599" i="9"/>
  <c r="H7598" i="9"/>
  <c r="G7598" i="9"/>
  <c r="I7598" i="9" s="1"/>
  <c r="F7598" i="9"/>
  <c r="H7597" i="9"/>
  <c r="G7597" i="9"/>
  <c r="I7597" i="9" s="1"/>
  <c r="F7597" i="9"/>
  <c r="H7596" i="9"/>
  <c r="G7596" i="9"/>
  <c r="I7596" i="9" s="1"/>
  <c r="F7596" i="9"/>
  <c r="H7595" i="9"/>
  <c r="G7595" i="9"/>
  <c r="I7595" i="9" s="1"/>
  <c r="F7595" i="9"/>
  <c r="H7594" i="9"/>
  <c r="G7594" i="9"/>
  <c r="I7594" i="9" s="1"/>
  <c r="F7594" i="9"/>
  <c r="H7593" i="9"/>
  <c r="G7593" i="9"/>
  <c r="I7593" i="9" s="1"/>
  <c r="F7593" i="9"/>
  <c r="H7592" i="9"/>
  <c r="G7592" i="9"/>
  <c r="I7592" i="9" s="1"/>
  <c r="F7592" i="9"/>
  <c r="H7591" i="9"/>
  <c r="G7591" i="9"/>
  <c r="I7591" i="9" s="1"/>
  <c r="F7591" i="9"/>
  <c r="H7590" i="9"/>
  <c r="G7590" i="9"/>
  <c r="I7590" i="9" s="1"/>
  <c r="F7590" i="9"/>
  <c r="H7589" i="9"/>
  <c r="G7589" i="9"/>
  <c r="I7589" i="9" s="1"/>
  <c r="F7589" i="9"/>
  <c r="H7588" i="9"/>
  <c r="G7588" i="9"/>
  <c r="I7588" i="9" s="1"/>
  <c r="F7588" i="9"/>
  <c r="H7587" i="9"/>
  <c r="G7587" i="9"/>
  <c r="I7587" i="9" s="1"/>
  <c r="F7587" i="9"/>
  <c r="H7586" i="9"/>
  <c r="G7586" i="9"/>
  <c r="I7586" i="9" s="1"/>
  <c r="F7586" i="9"/>
  <c r="H7585" i="9"/>
  <c r="G7585" i="9"/>
  <c r="I7585" i="9" s="1"/>
  <c r="F7585" i="9"/>
  <c r="H7584" i="9"/>
  <c r="G7584" i="9"/>
  <c r="I7584" i="9" s="1"/>
  <c r="F7584" i="9"/>
  <c r="H7583" i="9"/>
  <c r="G7583" i="9"/>
  <c r="I7583" i="9" s="1"/>
  <c r="F7583" i="9"/>
  <c r="H7582" i="9"/>
  <c r="G7582" i="9"/>
  <c r="I7582" i="9" s="1"/>
  <c r="F7582" i="9"/>
  <c r="H7581" i="9"/>
  <c r="G7581" i="9"/>
  <c r="I7581" i="9" s="1"/>
  <c r="F7581" i="9"/>
  <c r="H7580" i="9"/>
  <c r="G7580" i="9"/>
  <c r="I7580" i="9" s="1"/>
  <c r="F7580" i="9"/>
  <c r="H7579" i="9"/>
  <c r="G7579" i="9"/>
  <c r="I7579" i="9" s="1"/>
  <c r="F7579" i="9"/>
  <c r="H7578" i="9"/>
  <c r="G7578" i="9"/>
  <c r="I7578" i="9" s="1"/>
  <c r="F7578" i="9"/>
  <c r="H7577" i="9"/>
  <c r="G7577" i="9"/>
  <c r="I7577" i="9" s="1"/>
  <c r="F7577" i="9"/>
  <c r="H7576" i="9"/>
  <c r="G7576" i="9"/>
  <c r="I7576" i="9" s="1"/>
  <c r="F7576" i="9"/>
  <c r="H7575" i="9"/>
  <c r="G7575" i="9"/>
  <c r="I7575" i="9" s="1"/>
  <c r="F7575" i="9"/>
  <c r="H7574" i="9"/>
  <c r="G7574" i="9"/>
  <c r="I7574" i="9" s="1"/>
  <c r="F7574" i="9"/>
  <c r="H7573" i="9"/>
  <c r="G7573" i="9"/>
  <c r="I7573" i="9" s="1"/>
  <c r="F7573" i="9"/>
  <c r="H7572" i="9"/>
  <c r="G7572" i="9"/>
  <c r="I7572" i="9" s="1"/>
  <c r="F7572" i="9"/>
  <c r="H7571" i="9"/>
  <c r="G7571" i="9"/>
  <c r="I7571" i="9" s="1"/>
  <c r="F7571" i="9"/>
  <c r="H7570" i="9"/>
  <c r="G7570" i="9"/>
  <c r="I7570" i="9" s="1"/>
  <c r="F7570" i="9"/>
  <c r="H7569" i="9"/>
  <c r="G7569" i="9"/>
  <c r="I7569" i="9" s="1"/>
  <c r="F7569" i="9"/>
  <c r="H7568" i="9"/>
  <c r="G7568" i="9"/>
  <c r="I7568" i="9" s="1"/>
  <c r="F7568" i="9"/>
  <c r="H7567" i="9"/>
  <c r="G7567" i="9"/>
  <c r="I7567" i="9" s="1"/>
  <c r="F7567" i="9"/>
  <c r="H7566" i="9"/>
  <c r="G7566" i="9"/>
  <c r="I7566" i="9" s="1"/>
  <c r="F7566" i="9"/>
  <c r="H7565" i="9"/>
  <c r="G7565" i="9"/>
  <c r="I7565" i="9" s="1"/>
  <c r="F7565" i="9"/>
  <c r="H7564" i="9"/>
  <c r="G7564" i="9"/>
  <c r="I7564" i="9" s="1"/>
  <c r="F7564" i="9"/>
  <c r="H7563" i="9"/>
  <c r="G7563" i="9"/>
  <c r="I7563" i="9" s="1"/>
  <c r="F7563" i="9"/>
  <c r="H7562" i="9"/>
  <c r="G7562" i="9"/>
  <c r="I7562" i="9" s="1"/>
  <c r="F7562" i="9"/>
  <c r="H7561" i="9"/>
  <c r="G7561" i="9"/>
  <c r="I7561" i="9" s="1"/>
  <c r="F7561" i="9"/>
  <c r="H7560" i="9"/>
  <c r="G7560" i="9"/>
  <c r="I7560" i="9" s="1"/>
  <c r="F7560" i="9"/>
  <c r="H7559" i="9"/>
  <c r="G7559" i="9"/>
  <c r="I7559" i="9" s="1"/>
  <c r="F7559" i="9"/>
  <c r="H7558" i="9"/>
  <c r="G7558" i="9"/>
  <c r="I7558" i="9" s="1"/>
  <c r="F7558" i="9"/>
  <c r="H7557" i="9"/>
  <c r="G7557" i="9"/>
  <c r="I7557" i="9" s="1"/>
  <c r="F7557" i="9"/>
  <c r="H7556" i="9"/>
  <c r="G7556" i="9"/>
  <c r="I7556" i="9" s="1"/>
  <c r="F7556" i="9"/>
  <c r="H7555" i="9"/>
  <c r="G7555" i="9"/>
  <c r="I7555" i="9" s="1"/>
  <c r="F7555" i="9"/>
  <c r="H7554" i="9"/>
  <c r="G7554" i="9"/>
  <c r="I7554" i="9" s="1"/>
  <c r="F7554" i="9"/>
  <c r="H7553" i="9"/>
  <c r="G7553" i="9"/>
  <c r="I7553" i="9" s="1"/>
  <c r="F7553" i="9"/>
  <c r="H7552" i="9"/>
  <c r="G7552" i="9"/>
  <c r="I7552" i="9" s="1"/>
  <c r="F7552" i="9"/>
  <c r="H7551" i="9"/>
  <c r="G7551" i="9"/>
  <c r="I7551" i="9" s="1"/>
  <c r="F7551" i="9"/>
  <c r="H7550" i="9"/>
  <c r="G7550" i="9"/>
  <c r="I7550" i="9" s="1"/>
  <c r="F7550" i="9"/>
  <c r="H7549" i="9"/>
  <c r="G7549" i="9"/>
  <c r="I7549" i="9" s="1"/>
  <c r="F7549" i="9"/>
  <c r="H7548" i="9"/>
  <c r="G7548" i="9"/>
  <c r="I7548" i="9" s="1"/>
  <c r="F7548" i="9"/>
  <c r="H7547" i="9"/>
  <c r="G7547" i="9"/>
  <c r="I7547" i="9" s="1"/>
  <c r="F7547" i="9"/>
  <c r="H7546" i="9"/>
  <c r="G7546" i="9"/>
  <c r="I7546" i="9" s="1"/>
  <c r="F7546" i="9"/>
  <c r="H7545" i="9"/>
  <c r="G7545" i="9"/>
  <c r="I7545" i="9" s="1"/>
  <c r="F7545" i="9"/>
  <c r="H7544" i="9"/>
  <c r="G7544" i="9"/>
  <c r="I7544" i="9" s="1"/>
  <c r="F7544" i="9"/>
  <c r="H7543" i="9"/>
  <c r="G7543" i="9"/>
  <c r="I7543" i="9" s="1"/>
  <c r="F7543" i="9"/>
  <c r="H7542" i="9"/>
  <c r="G7542" i="9"/>
  <c r="I7542" i="9" s="1"/>
  <c r="F7542" i="9"/>
  <c r="H7541" i="9"/>
  <c r="G7541" i="9"/>
  <c r="I7541" i="9" s="1"/>
  <c r="F7541" i="9"/>
  <c r="H7540" i="9"/>
  <c r="G7540" i="9"/>
  <c r="I7540" i="9" s="1"/>
  <c r="F7540" i="9"/>
  <c r="H7539" i="9"/>
  <c r="G7539" i="9"/>
  <c r="I7539" i="9" s="1"/>
  <c r="F7539" i="9"/>
  <c r="H7538" i="9"/>
  <c r="G7538" i="9"/>
  <c r="I7538" i="9" s="1"/>
  <c r="F7538" i="9"/>
  <c r="H7537" i="9"/>
  <c r="G7537" i="9"/>
  <c r="I7537" i="9" s="1"/>
  <c r="F7537" i="9"/>
  <c r="H7536" i="9"/>
  <c r="G7536" i="9"/>
  <c r="I7536" i="9" s="1"/>
  <c r="F7536" i="9"/>
  <c r="H7535" i="9"/>
  <c r="G7535" i="9"/>
  <c r="I7535" i="9" s="1"/>
  <c r="F7535" i="9"/>
  <c r="H7534" i="9"/>
  <c r="G7534" i="9"/>
  <c r="I7534" i="9" s="1"/>
  <c r="F7534" i="9"/>
  <c r="H7533" i="9"/>
  <c r="G7533" i="9"/>
  <c r="I7533" i="9" s="1"/>
  <c r="F7533" i="9"/>
  <c r="H7532" i="9"/>
  <c r="G7532" i="9"/>
  <c r="I7532" i="9" s="1"/>
  <c r="F7532" i="9"/>
  <c r="H7531" i="9"/>
  <c r="G7531" i="9"/>
  <c r="I7531" i="9" s="1"/>
  <c r="F7531" i="9"/>
  <c r="H7530" i="9"/>
  <c r="G7530" i="9"/>
  <c r="I7530" i="9" s="1"/>
  <c r="F7530" i="9"/>
  <c r="H7529" i="9"/>
  <c r="G7529" i="9"/>
  <c r="I7529" i="9" s="1"/>
  <c r="F7529" i="9"/>
  <c r="H7528" i="9"/>
  <c r="G7528" i="9"/>
  <c r="I7528" i="9" s="1"/>
  <c r="F7528" i="9"/>
  <c r="H7527" i="9"/>
  <c r="G7527" i="9"/>
  <c r="I7527" i="9" s="1"/>
  <c r="F7527" i="9"/>
  <c r="H7526" i="9"/>
  <c r="G7526" i="9"/>
  <c r="I7526" i="9" s="1"/>
  <c r="F7526" i="9"/>
  <c r="H7525" i="9"/>
  <c r="G7525" i="9"/>
  <c r="I7525" i="9" s="1"/>
  <c r="F7525" i="9"/>
  <c r="H7524" i="9"/>
  <c r="G7524" i="9"/>
  <c r="I7524" i="9" s="1"/>
  <c r="F7524" i="9"/>
  <c r="H7523" i="9"/>
  <c r="G7523" i="9"/>
  <c r="I7523" i="9" s="1"/>
  <c r="F7523" i="9"/>
  <c r="H7522" i="9"/>
  <c r="G7522" i="9"/>
  <c r="I7522" i="9" s="1"/>
  <c r="F7522" i="9"/>
  <c r="H7521" i="9"/>
  <c r="G7521" i="9"/>
  <c r="I7521" i="9" s="1"/>
  <c r="F7521" i="9"/>
  <c r="H7520" i="9"/>
  <c r="G7520" i="9"/>
  <c r="I7520" i="9" s="1"/>
  <c r="F7520" i="9"/>
  <c r="H7519" i="9"/>
  <c r="G7519" i="9"/>
  <c r="I7519" i="9" s="1"/>
  <c r="F7519" i="9"/>
  <c r="H7518" i="9"/>
  <c r="G7518" i="9"/>
  <c r="I7518" i="9" s="1"/>
  <c r="F7518" i="9"/>
  <c r="H7517" i="9"/>
  <c r="G7517" i="9"/>
  <c r="I7517" i="9" s="1"/>
  <c r="F7517" i="9"/>
  <c r="H7516" i="9"/>
  <c r="G7516" i="9"/>
  <c r="I7516" i="9" s="1"/>
  <c r="F7516" i="9"/>
  <c r="H7515" i="9"/>
  <c r="G7515" i="9"/>
  <c r="I7515" i="9" s="1"/>
  <c r="F7515" i="9"/>
  <c r="H7514" i="9"/>
  <c r="G7514" i="9"/>
  <c r="I7514" i="9" s="1"/>
  <c r="F7514" i="9"/>
  <c r="H7513" i="9"/>
  <c r="G7513" i="9"/>
  <c r="I7513" i="9" s="1"/>
  <c r="F7513" i="9"/>
  <c r="H7512" i="9"/>
  <c r="G7512" i="9"/>
  <c r="I7512" i="9" s="1"/>
  <c r="F7512" i="9"/>
  <c r="H7511" i="9"/>
  <c r="G7511" i="9"/>
  <c r="I7511" i="9" s="1"/>
  <c r="F7511" i="9"/>
  <c r="H7510" i="9"/>
  <c r="G7510" i="9"/>
  <c r="I7510" i="9" s="1"/>
  <c r="F7510" i="9"/>
  <c r="H7509" i="9"/>
  <c r="G7509" i="9"/>
  <c r="I7509" i="9" s="1"/>
  <c r="F7509" i="9"/>
  <c r="H7508" i="9"/>
  <c r="G7508" i="9"/>
  <c r="I7508" i="9" s="1"/>
  <c r="F7508" i="9"/>
  <c r="H7507" i="9"/>
  <c r="G7507" i="9"/>
  <c r="I7507" i="9" s="1"/>
  <c r="F7507" i="9"/>
  <c r="H7506" i="9"/>
  <c r="G7506" i="9"/>
  <c r="I7506" i="9" s="1"/>
  <c r="F7506" i="9"/>
  <c r="H7505" i="9"/>
  <c r="G7505" i="9"/>
  <c r="I7505" i="9" s="1"/>
  <c r="F7505" i="9"/>
  <c r="H7504" i="9"/>
  <c r="G7504" i="9"/>
  <c r="I7504" i="9" s="1"/>
  <c r="F7504" i="9"/>
  <c r="H7503" i="9"/>
  <c r="G7503" i="9"/>
  <c r="I7503" i="9" s="1"/>
  <c r="F7503" i="9"/>
  <c r="H7502" i="9"/>
  <c r="G7502" i="9"/>
  <c r="I7502" i="9" s="1"/>
  <c r="F7502" i="9"/>
  <c r="H7501" i="9"/>
  <c r="G7501" i="9"/>
  <c r="I7501" i="9" s="1"/>
  <c r="F7501" i="9"/>
  <c r="H7500" i="9"/>
  <c r="G7500" i="9"/>
  <c r="I7500" i="9" s="1"/>
  <c r="F7500" i="9"/>
  <c r="H7499" i="9"/>
  <c r="G7499" i="9"/>
  <c r="I7499" i="9" s="1"/>
  <c r="F7499" i="9"/>
  <c r="H7498" i="9"/>
  <c r="G7498" i="9"/>
  <c r="I7498" i="9" s="1"/>
  <c r="F7498" i="9"/>
  <c r="H7497" i="9"/>
  <c r="G7497" i="9"/>
  <c r="I7497" i="9" s="1"/>
  <c r="F7497" i="9"/>
  <c r="H7496" i="9"/>
  <c r="G7496" i="9"/>
  <c r="I7496" i="9" s="1"/>
  <c r="F7496" i="9"/>
  <c r="H7495" i="9"/>
  <c r="G7495" i="9"/>
  <c r="I7495" i="9" s="1"/>
  <c r="F7495" i="9"/>
  <c r="H7494" i="9"/>
  <c r="G7494" i="9"/>
  <c r="I7494" i="9" s="1"/>
  <c r="F7494" i="9"/>
  <c r="H7493" i="9"/>
  <c r="G7493" i="9"/>
  <c r="I7493" i="9" s="1"/>
  <c r="F7493" i="9"/>
  <c r="H7492" i="9"/>
  <c r="G7492" i="9"/>
  <c r="I7492" i="9" s="1"/>
  <c r="F7492" i="9"/>
  <c r="H7491" i="9"/>
  <c r="G7491" i="9"/>
  <c r="I7491" i="9" s="1"/>
  <c r="F7491" i="9"/>
  <c r="H7490" i="9"/>
  <c r="G7490" i="9"/>
  <c r="I7490" i="9" s="1"/>
  <c r="F7490" i="9"/>
  <c r="H7489" i="9"/>
  <c r="G7489" i="9"/>
  <c r="I7489" i="9" s="1"/>
  <c r="F7489" i="9"/>
  <c r="H7488" i="9"/>
  <c r="G7488" i="9"/>
  <c r="I7488" i="9" s="1"/>
  <c r="F7488" i="9"/>
  <c r="H7487" i="9"/>
  <c r="G7487" i="9"/>
  <c r="I7487" i="9" s="1"/>
  <c r="F7487" i="9"/>
  <c r="H7486" i="9"/>
  <c r="G7486" i="9"/>
  <c r="I7486" i="9" s="1"/>
  <c r="F7486" i="9"/>
  <c r="H7485" i="9"/>
  <c r="G7485" i="9"/>
  <c r="I7485" i="9" s="1"/>
  <c r="F7485" i="9"/>
  <c r="H7484" i="9"/>
  <c r="G7484" i="9"/>
  <c r="I7484" i="9" s="1"/>
  <c r="F7484" i="9"/>
  <c r="H7483" i="9"/>
  <c r="G7483" i="9"/>
  <c r="I7483" i="9" s="1"/>
  <c r="F7483" i="9"/>
  <c r="H7482" i="9"/>
  <c r="G7482" i="9"/>
  <c r="I7482" i="9" s="1"/>
  <c r="F7482" i="9"/>
  <c r="H7481" i="9"/>
  <c r="G7481" i="9"/>
  <c r="I7481" i="9" s="1"/>
  <c r="F7481" i="9"/>
  <c r="H7480" i="9"/>
  <c r="G7480" i="9"/>
  <c r="I7480" i="9" s="1"/>
  <c r="F7480" i="9"/>
  <c r="H7479" i="9"/>
  <c r="G7479" i="9"/>
  <c r="I7479" i="9" s="1"/>
  <c r="F7479" i="9"/>
  <c r="H7478" i="9"/>
  <c r="G7478" i="9"/>
  <c r="I7478" i="9" s="1"/>
  <c r="F7478" i="9"/>
  <c r="H7477" i="9"/>
  <c r="G7477" i="9"/>
  <c r="I7477" i="9" s="1"/>
  <c r="F7477" i="9"/>
  <c r="H7476" i="9"/>
  <c r="G7476" i="9"/>
  <c r="I7476" i="9" s="1"/>
  <c r="F7476" i="9"/>
  <c r="H7475" i="9"/>
  <c r="G7475" i="9"/>
  <c r="I7475" i="9" s="1"/>
  <c r="F7475" i="9"/>
  <c r="H7474" i="9"/>
  <c r="G7474" i="9"/>
  <c r="I7474" i="9" s="1"/>
  <c r="F7474" i="9"/>
  <c r="H7473" i="9"/>
  <c r="G7473" i="9"/>
  <c r="I7473" i="9" s="1"/>
  <c r="F7473" i="9"/>
  <c r="H7472" i="9"/>
  <c r="G7472" i="9"/>
  <c r="I7472" i="9" s="1"/>
  <c r="F7472" i="9"/>
  <c r="H7471" i="9"/>
  <c r="G7471" i="9"/>
  <c r="I7471" i="9" s="1"/>
  <c r="F7471" i="9"/>
  <c r="H7470" i="9"/>
  <c r="G7470" i="9"/>
  <c r="I7470" i="9" s="1"/>
  <c r="F7470" i="9"/>
  <c r="H7469" i="9"/>
  <c r="G7469" i="9"/>
  <c r="I7469" i="9" s="1"/>
  <c r="F7469" i="9"/>
  <c r="H7468" i="9"/>
  <c r="G7468" i="9"/>
  <c r="I7468" i="9" s="1"/>
  <c r="F7468" i="9"/>
  <c r="H7467" i="9"/>
  <c r="G7467" i="9"/>
  <c r="I7467" i="9" s="1"/>
  <c r="F7467" i="9"/>
  <c r="H7466" i="9"/>
  <c r="G7466" i="9"/>
  <c r="I7466" i="9" s="1"/>
  <c r="F7466" i="9"/>
  <c r="H7465" i="9"/>
  <c r="G7465" i="9"/>
  <c r="I7465" i="9" s="1"/>
  <c r="F7465" i="9"/>
  <c r="H7464" i="9"/>
  <c r="G7464" i="9"/>
  <c r="I7464" i="9" s="1"/>
  <c r="F7464" i="9"/>
  <c r="H7463" i="9"/>
  <c r="G7463" i="9"/>
  <c r="I7463" i="9" s="1"/>
  <c r="F7463" i="9"/>
  <c r="H7462" i="9"/>
  <c r="G7462" i="9"/>
  <c r="I7462" i="9" s="1"/>
  <c r="F7462" i="9"/>
  <c r="H7461" i="9"/>
  <c r="G7461" i="9"/>
  <c r="I7461" i="9" s="1"/>
  <c r="F7461" i="9"/>
  <c r="H7460" i="9"/>
  <c r="G7460" i="9"/>
  <c r="I7460" i="9" s="1"/>
  <c r="F7460" i="9"/>
  <c r="H7459" i="9"/>
  <c r="G7459" i="9"/>
  <c r="I7459" i="9" s="1"/>
  <c r="F7459" i="9"/>
  <c r="H7458" i="9"/>
  <c r="G7458" i="9"/>
  <c r="I7458" i="9" s="1"/>
  <c r="F7458" i="9"/>
  <c r="H7457" i="9"/>
  <c r="G7457" i="9"/>
  <c r="I7457" i="9" s="1"/>
  <c r="F7457" i="9"/>
  <c r="H7456" i="9"/>
  <c r="G7456" i="9"/>
  <c r="I7456" i="9" s="1"/>
  <c r="F7456" i="9"/>
  <c r="H7455" i="9"/>
  <c r="G7455" i="9"/>
  <c r="I7455" i="9" s="1"/>
  <c r="F7455" i="9"/>
  <c r="H7454" i="9"/>
  <c r="G7454" i="9"/>
  <c r="I7454" i="9" s="1"/>
  <c r="F7454" i="9"/>
  <c r="H7453" i="9"/>
  <c r="G7453" i="9"/>
  <c r="I7453" i="9" s="1"/>
  <c r="F7453" i="9"/>
  <c r="H7452" i="9"/>
  <c r="G7452" i="9"/>
  <c r="I7452" i="9" s="1"/>
  <c r="F7452" i="9"/>
  <c r="H7451" i="9"/>
  <c r="G7451" i="9"/>
  <c r="I7451" i="9" s="1"/>
  <c r="F7451" i="9"/>
  <c r="H7450" i="9"/>
  <c r="G7450" i="9"/>
  <c r="I7450" i="9" s="1"/>
  <c r="F7450" i="9"/>
  <c r="H7449" i="9"/>
  <c r="G7449" i="9"/>
  <c r="I7449" i="9" s="1"/>
  <c r="F7449" i="9"/>
  <c r="H7448" i="9"/>
  <c r="G7448" i="9"/>
  <c r="I7448" i="9" s="1"/>
  <c r="F7448" i="9"/>
  <c r="H7447" i="9"/>
  <c r="G7447" i="9"/>
  <c r="I7447" i="9" s="1"/>
  <c r="F7447" i="9"/>
  <c r="H7446" i="9"/>
  <c r="G7446" i="9"/>
  <c r="I7446" i="9" s="1"/>
  <c r="F7446" i="9"/>
  <c r="H7445" i="9"/>
  <c r="G7445" i="9"/>
  <c r="I7445" i="9" s="1"/>
  <c r="F7445" i="9"/>
  <c r="H7444" i="9"/>
  <c r="G7444" i="9"/>
  <c r="I7444" i="9" s="1"/>
  <c r="F7444" i="9"/>
  <c r="H7443" i="9"/>
  <c r="G7443" i="9"/>
  <c r="I7443" i="9" s="1"/>
  <c r="F7443" i="9"/>
  <c r="H7442" i="9"/>
  <c r="G7442" i="9"/>
  <c r="I7442" i="9" s="1"/>
  <c r="F7442" i="9"/>
  <c r="H7441" i="9"/>
  <c r="G7441" i="9"/>
  <c r="I7441" i="9" s="1"/>
  <c r="F7441" i="9"/>
  <c r="H7440" i="9"/>
  <c r="G7440" i="9"/>
  <c r="I7440" i="9" s="1"/>
  <c r="F7440" i="9"/>
  <c r="H7439" i="9"/>
  <c r="G7439" i="9"/>
  <c r="I7439" i="9" s="1"/>
  <c r="F7439" i="9"/>
  <c r="H7438" i="9"/>
  <c r="G7438" i="9"/>
  <c r="I7438" i="9" s="1"/>
  <c r="F7438" i="9"/>
  <c r="H7437" i="9"/>
  <c r="G7437" i="9"/>
  <c r="I7437" i="9" s="1"/>
  <c r="F7437" i="9"/>
  <c r="H7436" i="9"/>
  <c r="G7436" i="9"/>
  <c r="I7436" i="9" s="1"/>
  <c r="F7436" i="9"/>
  <c r="H7435" i="9"/>
  <c r="G7435" i="9"/>
  <c r="I7435" i="9" s="1"/>
  <c r="F7435" i="9"/>
  <c r="H7434" i="9"/>
  <c r="G7434" i="9"/>
  <c r="I7434" i="9" s="1"/>
  <c r="F7434" i="9"/>
  <c r="H7433" i="9"/>
  <c r="G7433" i="9"/>
  <c r="I7433" i="9" s="1"/>
  <c r="F7433" i="9"/>
  <c r="H7432" i="9"/>
  <c r="G7432" i="9"/>
  <c r="I7432" i="9" s="1"/>
  <c r="F7432" i="9"/>
  <c r="H7431" i="9"/>
  <c r="G7431" i="9"/>
  <c r="I7431" i="9" s="1"/>
  <c r="F7431" i="9"/>
  <c r="H7430" i="9"/>
  <c r="G7430" i="9"/>
  <c r="I7430" i="9" s="1"/>
  <c r="F7430" i="9"/>
  <c r="H7429" i="9"/>
  <c r="G7429" i="9"/>
  <c r="I7429" i="9" s="1"/>
  <c r="F7429" i="9"/>
  <c r="H7428" i="9"/>
  <c r="G7428" i="9"/>
  <c r="I7428" i="9" s="1"/>
  <c r="F7428" i="9"/>
  <c r="H7427" i="9"/>
  <c r="G7427" i="9"/>
  <c r="I7427" i="9" s="1"/>
  <c r="F7427" i="9"/>
  <c r="H7426" i="9"/>
  <c r="G7426" i="9"/>
  <c r="I7426" i="9" s="1"/>
  <c r="F7426" i="9"/>
  <c r="H7425" i="9"/>
  <c r="G7425" i="9"/>
  <c r="I7425" i="9" s="1"/>
  <c r="F7425" i="9"/>
  <c r="H7424" i="9"/>
  <c r="G7424" i="9"/>
  <c r="I7424" i="9" s="1"/>
  <c r="F7424" i="9"/>
  <c r="H7423" i="9"/>
  <c r="G7423" i="9"/>
  <c r="I7423" i="9" s="1"/>
  <c r="F7423" i="9"/>
  <c r="H7422" i="9"/>
  <c r="G7422" i="9"/>
  <c r="I7422" i="9" s="1"/>
  <c r="F7422" i="9"/>
  <c r="H7421" i="9"/>
  <c r="G7421" i="9"/>
  <c r="I7421" i="9" s="1"/>
  <c r="F7421" i="9"/>
  <c r="H7420" i="9"/>
  <c r="G7420" i="9"/>
  <c r="I7420" i="9" s="1"/>
  <c r="F7420" i="9"/>
  <c r="H7419" i="9"/>
  <c r="G7419" i="9"/>
  <c r="I7419" i="9" s="1"/>
  <c r="F7419" i="9"/>
  <c r="H7418" i="9"/>
  <c r="G7418" i="9"/>
  <c r="I7418" i="9" s="1"/>
  <c r="F7418" i="9"/>
  <c r="H7417" i="9"/>
  <c r="G7417" i="9"/>
  <c r="I7417" i="9" s="1"/>
  <c r="F7417" i="9"/>
  <c r="H7416" i="9"/>
  <c r="G7416" i="9"/>
  <c r="I7416" i="9" s="1"/>
  <c r="F7416" i="9"/>
  <c r="H7415" i="9"/>
  <c r="G7415" i="9"/>
  <c r="I7415" i="9" s="1"/>
  <c r="F7415" i="9"/>
  <c r="H7414" i="9"/>
  <c r="G7414" i="9"/>
  <c r="I7414" i="9" s="1"/>
  <c r="F7414" i="9"/>
  <c r="H7413" i="9"/>
  <c r="G7413" i="9"/>
  <c r="I7413" i="9" s="1"/>
  <c r="F7413" i="9"/>
  <c r="H7412" i="9"/>
  <c r="G7412" i="9"/>
  <c r="I7412" i="9" s="1"/>
  <c r="F7412" i="9"/>
  <c r="H7411" i="9"/>
  <c r="G7411" i="9"/>
  <c r="I7411" i="9" s="1"/>
  <c r="F7411" i="9"/>
  <c r="H7410" i="9"/>
  <c r="G7410" i="9"/>
  <c r="I7410" i="9" s="1"/>
  <c r="F7410" i="9"/>
  <c r="H7409" i="9"/>
  <c r="G7409" i="9"/>
  <c r="I7409" i="9" s="1"/>
  <c r="F7409" i="9"/>
  <c r="H7408" i="9"/>
  <c r="G7408" i="9"/>
  <c r="I7408" i="9" s="1"/>
  <c r="F7408" i="9"/>
  <c r="H7407" i="9"/>
  <c r="G7407" i="9"/>
  <c r="I7407" i="9" s="1"/>
  <c r="F7407" i="9"/>
  <c r="H7406" i="9"/>
  <c r="G7406" i="9"/>
  <c r="I7406" i="9" s="1"/>
  <c r="F7406" i="9"/>
  <c r="H7405" i="9"/>
  <c r="G7405" i="9"/>
  <c r="I7405" i="9" s="1"/>
  <c r="F7405" i="9"/>
  <c r="H7404" i="9"/>
  <c r="G7404" i="9"/>
  <c r="I7404" i="9" s="1"/>
  <c r="F7404" i="9"/>
  <c r="H7403" i="9"/>
  <c r="G7403" i="9"/>
  <c r="I7403" i="9" s="1"/>
  <c r="F7403" i="9"/>
  <c r="H7402" i="9"/>
  <c r="G7402" i="9"/>
  <c r="I7402" i="9" s="1"/>
  <c r="F7402" i="9"/>
  <c r="H7401" i="9"/>
  <c r="G7401" i="9"/>
  <c r="I7401" i="9" s="1"/>
  <c r="F7401" i="9"/>
  <c r="H7400" i="9"/>
  <c r="G7400" i="9"/>
  <c r="I7400" i="9" s="1"/>
  <c r="F7400" i="9"/>
  <c r="H7399" i="9"/>
  <c r="G7399" i="9"/>
  <c r="I7399" i="9" s="1"/>
  <c r="F7399" i="9"/>
  <c r="H7398" i="9"/>
  <c r="G7398" i="9"/>
  <c r="I7398" i="9" s="1"/>
  <c r="F7398" i="9"/>
  <c r="H7397" i="9"/>
  <c r="G7397" i="9"/>
  <c r="I7397" i="9" s="1"/>
  <c r="F7397" i="9"/>
  <c r="H7396" i="9"/>
  <c r="G7396" i="9"/>
  <c r="I7396" i="9" s="1"/>
  <c r="F7396" i="9"/>
  <c r="H7395" i="9"/>
  <c r="G7395" i="9"/>
  <c r="I7395" i="9" s="1"/>
  <c r="F7395" i="9"/>
  <c r="H7394" i="9"/>
  <c r="G7394" i="9"/>
  <c r="I7394" i="9" s="1"/>
  <c r="F7394" i="9"/>
  <c r="H7393" i="9"/>
  <c r="G7393" i="9"/>
  <c r="I7393" i="9" s="1"/>
  <c r="F7393" i="9"/>
  <c r="H7392" i="9"/>
  <c r="G7392" i="9"/>
  <c r="I7392" i="9" s="1"/>
  <c r="F7392" i="9"/>
  <c r="H7391" i="9"/>
  <c r="G7391" i="9"/>
  <c r="I7391" i="9" s="1"/>
  <c r="F7391" i="9"/>
  <c r="H7390" i="9"/>
  <c r="G7390" i="9"/>
  <c r="I7390" i="9" s="1"/>
  <c r="F7390" i="9"/>
  <c r="H7389" i="9"/>
  <c r="G7389" i="9"/>
  <c r="I7389" i="9" s="1"/>
  <c r="F7389" i="9"/>
  <c r="H7388" i="9"/>
  <c r="G7388" i="9"/>
  <c r="I7388" i="9" s="1"/>
  <c r="F7388" i="9"/>
  <c r="H7387" i="9"/>
  <c r="G7387" i="9"/>
  <c r="I7387" i="9" s="1"/>
  <c r="F7387" i="9"/>
  <c r="H7386" i="9"/>
  <c r="G7386" i="9"/>
  <c r="I7386" i="9" s="1"/>
  <c r="F7386" i="9"/>
  <c r="H7385" i="9"/>
  <c r="G7385" i="9"/>
  <c r="I7385" i="9" s="1"/>
  <c r="F7385" i="9"/>
  <c r="H7384" i="9"/>
  <c r="G7384" i="9"/>
  <c r="I7384" i="9" s="1"/>
  <c r="F7384" i="9"/>
  <c r="H7383" i="9"/>
  <c r="G7383" i="9"/>
  <c r="I7383" i="9" s="1"/>
  <c r="F7383" i="9"/>
  <c r="H7382" i="9"/>
  <c r="G7382" i="9"/>
  <c r="I7382" i="9" s="1"/>
  <c r="F7382" i="9"/>
  <c r="H7381" i="9"/>
  <c r="G7381" i="9"/>
  <c r="I7381" i="9" s="1"/>
  <c r="F7381" i="9"/>
  <c r="H7380" i="9"/>
  <c r="G7380" i="9"/>
  <c r="I7380" i="9" s="1"/>
  <c r="F7380" i="9"/>
  <c r="H7379" i="9"/>
  <c r="G7379" i="9"/>
  <c r="I7379" i="9" s="1"/>
  <c r="F7379" i="9"/>
  <c r="H7378" i="9"/>
  <c r="G7378" i="9"/>
  <c r="I7378" i="9" s="1"/>
  <c r="F7378" i="9"/>
  <c r="H7377" i="9"/>
  <c r="G7377" i="9"/>
  <c r="I7377" i="9" s="1"/>
  <c r="F7377" i="9"/>
  <c r="H7376" i="9"/>
  <c r="G7376" i="9"/>
  <c r="I7376" i="9" s="1"/>
  <c r="F7376" i="9"/>
  <c r="H7375" i="9"/>
  <c r="G7375" i="9"/>
  <c r="I7375" i="9" s="1"/>
  <c r="F7375" i="9"/>
  <c r="H7374" i="9"/>
  <c r="G7374" i="9"/>
  <c r="I7374" i="9" s="1"/>
  <c r="F7374" i="9"/>
  <c r="H7373" i="9"/>
  <c r="G7373" i="9"/>
  <c r="I7373" i="9" s="1"/>
  <c r="F7373" i="9"/>
  <c r="H7372" i="9"/>
  <c r="G7372" i="9"/>
  <c r="I7372" i="9" s="1"/>
  <c r="F7372" i="9"/>
  <c r="H7371" i="9"/>
  <c r="G7371" i="9"/>
  <c r="I7371" i="9" s="1"/>
  <c r="F7371" i="9"/>
  <c r="H7370" i="9"/>
  <c r="G7370" i="9"/>
  <c r="I7370" i="9" s="1"/>
  <c r="F7370" i="9"/>
  <c r="H7369" i="9"/>
  <c r="G7369" i="9"/>
  <c r="I7369" i="9" s="1"/>
  <c r="F7369" i="9"/>
  <c r="H7368" i="9"/>
  <c r="G7368" i="9"/>
  <c r="I7368" i="9" s="1"/>
  <c r="F7368" i="9"/>
  <c r="H7367" i="9"/>
  <c r="G7367" i="9"/>
  <c r="I7367" i="9" s="1"/>
  <c r="F7367" i="9"/>
  <c r="H7366" i="9"/>
  <c r="G7366" i="9"/>
  <c r="I7366" i="9" s="1"/>
  <c r="F7366" i="9"/>
  <c r="H7365" i="9"/>
  <c r="G7365" i="9"/>
  <c r="I7365" i="9" s="1"/>
  <c r="F7365" i="9"/>
  <c r="H7364" i="9"/>
  <c r="G7364" i="9"/>
  <c r="I7364" i="9" s="1"/>
  <c r="F7364" i="9"/>
  <c r="H7363" i="9"/>
  <c r="G7363" i="9"/>
  <c r="I7363" i="9" s="1"/>
  <c r="F7363" i="9"/>
  <c r="H7362" i="9"/>
  <c r="G7362" i="9"/>
  <c r="I7362" i="9" s="1"/>
  <c r="F7362" i="9"/>
  <c r="H7361" i="9"/>
  <c r="G7361" i="9"/>
  <c r="I7361" i="9" s="1"/>
  <c r="F7361" i="9"/>
  <c r="H7360" i="9"/>
  <c r="G7360" i="9"/>
  <c r="I7360" i="9" s="1"/>
  <c r="F7360" i="9"/>
  <c r="H7359" i="9"/>
  <c r="G7359" i="9"/>
  <c r="I7359" i="9" s="1"/>
  <c r="F7359" i="9"/>
  <c r="H7358" i="9"/>
  <c r="G7358" i="9"/>
  <c r="I7358" i="9" s="1"/>
  <c r="F7358" i="9"/>
  <c r="H7357" i="9"/>
  <c r="G7357" i="9"/>
  <c r="I7357" i="9" s="1"/>
  <c r="F7357" i="9"/>
  <c r="H7356" i="9"/>
  <c r="G7356" i="9"/>
  <c r="I7356" i="9" s="1"/>
  <c r="F7356" i="9"/>
  <c r="H7355" i="9"/>
  <c r="G7355" i="9"/>
  <c r="I7355" i="9" s="1"/>
  <c r="F7355" i="9"/>
  <c r="H7354" i="9"/>
  <c r="G7354" i="9"/>
  <c r="I7354" i="9" s="1"/>
  <c r="F7354" i="9"/>
  <c r="H7353" i="9"/>
  <c r="G7353" i="9"/>
  <c r="I7353" i="9" s="1"/>
  <c r="F7353" i="9"/>
  <c r="H7352" i="9"/>
  <c r="G7352" i="9"/>
  <c r="I7352" i="9" s="1"/>
  <c r="F7352" i="9"/>
  <c r="H7351" i="9"/>
  <c r="G7351" i="9"/>
  <c r="I7351" i="9" s="1"/>
  <c r="F7351" i="9"/>
  <c r="H7350" i="9"/>
  <c r="G7350" i="9"/>
  <c r="I7350" i="9" s="1"/>
  <c r="F7350" i="9"/>
  <c r="H7349" i="9"/>
  <c r="G7349" i="9"/>
  <c r="I7349" i="9" s="1"/>
  <c r="F7349" i="9"/>
  <c r="H7348" i="9"/>
  <c r="G7348" i="9"/>
  <c r="I7348" i="9" s="1"/>
  <c r="F7348" i="9"/>
  <c r="H7347" i="9"/>
  <c r="G7347" i="9"/>
  <c r="I7347" i="9" s="1"/>
  <c r="F7347" i="9"/>
  <c r="H7346" i="9"/>
  <c r="G7346" i="9"/>
  <c r="I7346" i="9" s="1"/>
  <c r="F7346" i="9"/>
  <c r="H7345" i="9"/>
  <c r="G7345" i="9"/>
  <c r="I7345" i="9" s="1"/>
  <c r="F7345" i="9"/>
  <c r="H7344" i="9"/>
  <c r="G7344" i="9"/>
  <c r="I7344" i="9" s="1"/>
  <c r="F7344" i="9"/>
  <c r="H7343" i="9"/>
  <c r="G7343" i="9"/>
  <c r="I7343" i="9" s="1"/>
  <c r="F7343" i="9"/>
  <c r="H7342" i="9"/>
  <c r="G7342" i="9"/>
  <c r="I7342" i="9" s="1"/>
  <c r="F7342" i="9"/>
  <c r="H7341" i="9"/>
  <c r="G7341" i="9"/>
  <c r="I7341" i="9" s="1"/>
  <c r="F7341" i="9"/>
  <c r="H7340" i="9"/>
  <c r="G7340" i="9"/>
  <c r="I7340" i="9" s="1"/>
  <c r="F7340" i="9"/>
  <c r="H7339" i="9"/>
  <c r="G7339" i="9"/>
  <c r="I7339" i="9" s="1"/>
  <c r="F7339" i="9"/>
  <c r="H7338" i="9"/>
  <c r="G7338" i="9"/>
  <c r="I7338" i="9" s="1"/>
  <c r="F7338" i="9"/>
  <c r="H7337" i="9"/>
  <c r="G7337" i="9"/>
  <c r="I7337" i="9" s="1"/>
  <c r="F7337" i="9"/>
  <c r="H7336" i="9"/>
  <c r="G7336" i="9"/>
  <c r="I7336" i="9" s="1"/>
  <c r="F7336" i="9"/>
  <c r="H7335" i="9"/>
  <c r="G7335" i="9"/>
  <c r="I7335" i="9" s="1"/>
  <c r="F7335" i="9"/>
  <c r="H7334" i="9"/>
  <c r="G7334" i="9"/>
  <c r="I7334" i="9" s="1"/>
  <c r="F7334" i="9"/>
  <c r="H7333" i="9"/>
  <c r="G7333" i="9"/>
  <c r="I7333" i="9" s="1"/>
  <c r="F7333" i="9"/>
  <c r="H7332" i="9"/>
  <c r="G7332" i="9"/>
  <c r="I7332" i="9" s="1"/>
  <c r="F7332" i="9"/>
  <c r="H7331" i="9"/>
  <c r="G7331" i="9"/>
  <c r="I7331" i="9" s="1"/>
  <c r="F7331" i="9"/>
  <c r="H7330" i="9"/>
  <c r="G7330" i="9"/>
  <c r="I7330" i="9" s="1"/>
  <c r="F7330" i="9"/>
  <c r="H7329" i="9"/>
  <c r="G7329" i="9"/>
  <c r="I7329" i="9" s="1"/>
  <c r="F7329" i="9"/>
  <c r="H7328" i="9"/>
  <c r="G7328" i="9"/>
  <c r="I7328" i="9" s="1"/>
  <c r="F7328" i="9"/>
  <c r="H7327" i="9"/>
  <c r="G7327" i="9"/>
  <c r="I7327" i="9" s="1"/>
  <c r="F7327" i="9"/>
  <c r="H7326" i="9"/>
  <c r="G7326" i="9"/>
  <c r="I7326" i="9" s="1"/>
  <c r="F7326" i="9"/>
  <c r="H7325" i="9"/>
  <c r="G7325" i="9"/>
  <c r="I7325" i="9" s="1"/>
  <c r="F7325" i="9"/>
  <c r="H7324" i="9"/>
  <c r="G7324" i="9"/>
  <c r="I7324" i="9" s="1"/>
  <c r="F7324" i="9"/>
  <c r="H7323" i="9"/>
  <c r="G7323" i="9"/>
  <c r="I7323" i="9" s="1"/>
  <c r="F7323" i="9"/>
  <c r="H7322" i="9"/>
  <c r="G7322" i="9"/>
  <c r="I7322" i="9" s="1"/>
  <c r="F7322" i="9"/>
  <c r="H7321" i="9"/>
  <c r="G7321" i="9"/>
  <c r="I7321" i="9" s="1"/>
  <c r="F7321" i="9"/>
  <c r="H7320" i="9"/>
  <c r="G7320" i="9"/>
  <c r="I7320" i="9" s="1"/>
  <c r="F7320" i="9"/>
  <c r="H7319" i="9"/>
  <c r="G7319" i="9"/>
  <c r="I7319" i="9" s="1"/>
  <c r="F7319" i="9"/>
  <c r="H7318" i="9"/>
  <c r="G7318" i="9"/>
  <c r="I7318" i="9" s="1"/>
  <c r="F7318" i="9"/>
  <c r="H7317" i="9"/>
  <c r="G7317" i="9"/>
  <c r="I7317" i="9" s="1"/>
  <c r="F7317" i="9"/>
  <c r="H7316" i="9"/>
  <c r="G7316" i="9"/>
  <c r="I7316" i="9" s="1"/>
  <c r="F7316" i="9"/>
  <c r="H7315" i="9"/>
  <c r="G7315" i="9"/>
  <c r="I7315" i="9" s="1"/>
  <c r="F7315" i="9"/>
  <c r="H7314" i="9"/>
  <c r="G7314" i="9"/>
  <c r="I7314" i="9" s="1"/>
  <c r="F7314" i="9"/>
  <c r="H7313" i="9"/>
  <c r="G7313" i="9"/>
  <c r="I7313" i="9" s="1"/>
  <c r="F7313" i="9"/>
  <c r="H7312" i="9"/>
  <c r="G7312" i="9"/>
  <c r="I7312" i="9" s="1"/>
  <c r="F7312" i="9"/>
  <c r="H7311" i="9"/>
  <c r="G7311" i="9"/>
  <c r="I7311" i="9" s="1"/>
  <c r="F7311" i="9"/>
  <c r="H7310" i="9"/>
  <c r="G7310" i="9"/>
  <c r="I7310" i="9" s="1"/>
  <c r="F7310" i="9"/>
  <c r="H7309" i="9"/>
  <c r="G7309" i="9"/>
  <c r="I7309" i="9" s="1"/>
  <c r="F7309" i="9"/>
  <c r="H7308" i="9"/>
  <c r="G7308" i="9"/>
  <c r="I7308" i="9" s="1"/>
  <c r="F7308" i="9"/>
  <c r="H7307" i="9"/>
  <c r="G7307" i="9"/>
  <c r="I7307" i="9" s="1"/>
  <c r="F7307" i="9"/>
  <c r="H7306" i="9"/>
  <c r="G7306" i="9"/>
  <c r="I7306" i="9" s="1"/>
  <c r="F7306" i="9"/>
  <c r="H7305" i="9"/>
  <c r="G7305" i="9"/>
  <c r="I7305" i="9" s="1"/>
  <c r="F7305" i="9"/>
  <c r="H7304" i="9"/>
  <c r="G7304" i="9"/>
  <c r="I7304" i="9" s="1"/>
  <c r="F7304" i="9"/>
  <c r="H7303" i="9"/>
  <c r="G7303" i="9"/>
  <c r="I7303" i="9" s="1"/>
  <c r="F7303" i="9"/>
  <c r="H7302" i="9"/>
  <c r="G7302" i="9"/>
  <c r="I7302" i="9" s="1"/>
  <c r="F7302" i="9"/>
  <c r="H7301" i="9"/>
  <c r="G7301" i="9"/>
  <c r="I7301" i="9" s="1"/>
  <c r="F7301" i="9"/>
  <c r="H7300" i="9"/>
  <c r="G7300" i="9"/>
  <c r="I7300" i="9" s="1"/>
  <c r="F7300" i="9"/>
  <c r="H7299" i="9"/>
  <c r="G7299" i="9"/>
  <c r="I7299" i="9" s="1"/>
  <c r="F7299" i="9"/>
  <c r="H7298" i="9"/>
  <c r="G7298" i="9"/>
  <c r="I7298" i="9" s="1"/>
  <c r="F7298" i="9"/>
  <c r="H7297" i="9"/>
  <c r="G7297" i="9"/>
  <c r="I7297" i="9" s="1"/>
  <c r="F7297" i="9"/>
  <c r="H7296" i="9"/>
  <c r="G7296" i="9"/>
  <c r="I7296" i="9" s="1"/>
  <c r="F7296" i="9"/>
  <c r="H7295" i="9"/>
  <c r="G7295" i="9"/>
  <c r="I7295" i="9" s="1"/>
  <c r="F7295" i="9"/>
  <c r="H7294" i="9"/>
  <c r="G7294" i="9"/>
  <c r="I7294" i="9" s="1"/>
  <c r="F7294" i="9"/>
  <c r="H7293" i="9"/>
  <c r="G7293" i="9"/>
  <c r="I7293" i="9" s="1"/>
  <c r="F7293" i="9"/>
  <c r="H7292" i="9"/>
  <c r="G7292" i="9"/>
  <c r="I7292" i="9" s="1"/>
  <c r="F7292" i="9"/>
  <c r="H7291" i="9"/>
  <c r="G7291" i="9"/>
  <c r="I7291" i="9" s="1"/>
  <c r="F7291" i="9"/>
  <c r="H7290" i="9"/>
  <c r="G7290" i="9"/>
  <c r="I7290" i="9" s="1"/>
  <c r="F7290" i="9"/>
  <c r="H7289" i="9"/>
  <c r="G7289" i="9"/>
  <c r="I7289" i="9" s="1"/>
  <c r="F7289" i="9"/>
  <c r="H7288" i="9"/>
  <c r="G7288" i="9"/>
  <c r="I7288" i="9" s="1"/>
  <c r="F7288" i="9"/>
  <c r="H7287" i="9"/>
  <c r="G7287" i="9"/>
  <c r="I7287" i="9" s="1"/>
  <c r="F7287" i="9"/>
  <c r="H7286" i="9"/>
  <c r="G7286" i="9"/>
  <c r="I7286" i="9" s="1"/>
  <c r="F7286" i="9"/>
  <c r="H7285" i="9"/>
  <c r="G7285" i="9"/>
  <c r="I7285" i="9" s="1"/>
  <c r="F7285" i="9"/>
  <c r="H7284" i="9"/>
  <c r="G7284" i="9"/>
  <c r="I7284" i="9" s="1"/>
  <c r="F7284" i="9"/>
  <c r="H7283" i="9"/>
  <c r="G7283" i="9"/>
  <c r="I7283" i="9" s="1"/>
  <c r="F7283" i="9"/>
  <c r="H7282" i="9"/>
  <c r="G7282" i="9"/>
  <c r="I7282" i="9" s="1"/>
  <c r="F7282" i="9"/>
  <c r="H7281" i="9"/>
  <c r="G7281" i="9"/>
  <c r="I7281" i="9" s="1"/>
  <c r="F7281" i="9"/>
  <c r="H7280" i="9"/>
  <c r="G7280" i="9"/>
  <c r="I7280" i="9" s="1"/>
  <c r="F7280" i="9"/>
  <c r="H7279" i="9"/>
  <c r="G7279" i="9"/>
  <c r="I7279" i="9" s="1"/>
  <c r="F7279" i="9"/>
  <c r="H7278" i="9"/>
  <c r="G7278" i="9"/>
  <c r="I7278" i="9" s="1"/>
  <c r="F7278" i="9"/>
  <c r="H7277" i="9"/>
  <c r="G7277" i="9"/>
  <c r="I7277" i="9" s="1"/>
  <c r="F7277" i="9"/>
  <c r="H7276" i="9"/>
  <c r="G7276" i="9"/>
  <c r="I7276" i="9" s="1"/>
  <c r="F7276" i="9"/>
  <c r="H7275" i="9"/>
  <c r="G7275" i="9"/>
  <c r="I7275" i="9" s="1"/>
  <c r="F7275" i="9"/>
  <c r="H7274" i="9"/>
  <c r="G7274" i="9"/>
  <c r="I7274" i="9" s="1"/>
  <c r="F7274" i="9"/>
  <c r="H7273" i="9"/>
  <c r="G7273" i="9"/>
  <c r="I7273" i="9" s="1"/>
  <c r="F7273" i="9"/>
  <c r="H7272" i="9"/>
  <c r="G7272" i="9"/>
  <c r="I7272" i="9" s="1"/>
  <c r="F7272" i="9"/>
  <c r="H7271" i="9"/>
  <c r="G7271" i="9"/>
  <c r="I7271" i="9" s="1"/>
  <c r="F7271" i="9"/>
  <c r="H7270" i="9"/>
  <c r="G7270" i="9"/>
  <c r="I7270" i="9" s="1"/>
  <c r="F7270" i="9"/>
  <c r="H7269" i="9"/>
  <c r="G7269" i="9"/>
  <c r="I7269" i="9" s="1"/>
  <c r="F7269" i="9"/>
  <c r="H7268" i="9"/>
  <c r="G7268" i="9"/>
  <c r="I7268" i="9" s="1"/>
  <c r="F7268" i="9"/>
  <c r="H7267" i="9"/>
  <c r="G7267" i="9"/>
  <c r="I7267" i="9" s="1"/>
  <c r="F7267" i="9"/>
  <c r="H7266" i="9"/>
  <c r="G7266" i="9"/>
  <c r="I7266" i="9" s="1"/>
  <c r="F7266" i="9"/>
  <c r="H7265" i="9"/>
  <c r="G7265" i="9"/>
  <c r="I7265" i="9" s="1"/>
  <c r="F7265" i="9"/>
  <c r="H7264" i="9"/>
  <c r="G7264" i="9"/>
  <c r="I7264" i="9" s="1"/>
  <c r="F7264" i="9"/>
  <c r="H7263" i="9"/>
  <c r="G7263" i="9"/>
  <c r="I7263" i="9" s="1"/>
  <c r="F7263" i="9"/>
  <c r="H7262" i="9"/>
  <c r="G7262" i="9"/>
  <c r="I7262" i="9" s="1"/>
  <c r="F7262" i="9"/>
  <c r="H7261" i="9"/>
  <c r="G7261" i="9"/>
  <c r="I7261" i="9" s="1"/>
  <c r="F7261" i="9"/>
  <c r="H7260" i="9"/>
  <c r="G7260" i="9"/>
  <c r="I7260" i="9" s="1"/>
  <c r="F7260" i="9"/>
  <c r="H7259" i="9"/>
  <c r="G7259" i="9"/>
  <c r="I7259" i="9" s="1"/>
  <c r="F7259" i="9"/>
  <c r="H7258" i="9"/>
  <c r="G7258" i="9"/>
  <c r="I7258" i="9" s="1"/>
  <c r="F7258" i="9"/>
  <c r="H7257" i="9"/>
  <c r="G7257" i="9"/>
  <c r="I7257" i="9" s="1"/>
  <c r="F7257" i="9"/>
  <c r="H7256" i="9"/>
  <c r="G7256" i="9"/>
  <c r="I7256" i="9" s="1"/>
  <c r="F7256" i="9"/>
  <c r="H7255" i="9"/>
  <c r="G7255" i="9"/>
  <c r="I7255" i="9" s="1"/>
  <c r="F7255" i="9"/>
  <c r="H7254" i="9"/>
  <c r="G7254" i="9"/>
  <c r="I7254" i="9" s="1"/>
  <c r="F7254" i="9"/>
  <c r="H7253" i="9"/>
  <c r="G7253" i="9"/>
  <c r="I7253" i="9" s="1"/>
  <c r="F7253" i="9"/>
  <c r="H7252" i="9"/>
  <c r="G7252" i="9"/>
  <c r="I7252" i="9" s="1"/>
  <c r="F7252" i="9"/>
  <c r="H7251" i="9"/>
  <c r="G7251" i="9"/>
  <c r="I7251" i="9" s="1"/>
  <c r="F7251" i="9"/>
  <c r="H7250" i="9"/>
  <c r="G7250" i="9"/>
  <c r="I7250" i="9" s="1"/>
  <c r="F7250" i="9"/>
  <c r="H7249" i="9"/>
  <c r="G7249" i="9"/>
  <c r="I7249" i="9" s="1"/>
  <c r="F7249" i="9"/>
  <c r="H7248" i="9"/>
  <c r="G7248" i="9"/>
  <c r="I7248" i="9" s="1"/>
  <c r="F7248" i="9"/>
  <c r="H7247" i="9"/>
  <c r="G7247" i="9"/>
  <c r="I7247" i="9" s="1"/>
  <c r="F7247" i="9"/>
  <c r="H7246" i="9"/>
  <c r="G7246" i="9"/>
  <c r="I7246" i="9" s="1"/>
  <c r="F7246" i="9"/>
  <c r="H7245" i="9"/>
  <c r="G7245" i="9"/>
  <c r="I7245" i="9" s="1"/>
  <c r="F7245" i="9"/>
  <c r="H7244" i="9"/>
  <c r="G7244" i="9"/>
  <c r="I7244" i="9" s="1"/>
  <c r="F7244" i="9"/>
  <c r="H7243" i="9"/>
  <c r="G7243" i="9"/>
  <c r="I7243" i="9" s="1"/>
  <c r="F7243" i="9"/>
  <c r="H7242" i="9"/>
  <c r="G7242" i="9"/>
  <c r="I7242" i="9" s="1"/>
  <c r="F7242" i="9"/>
  <c r="H7241" i="9"/>
  <c r="G7241" i="9"/>
  <c r="I7241" i="9" s="1"/>
  <c r="F7241" i="9"/>
  <c r="H7240" i="9"/>
  <c r="G7240" i="9"/>
  <c r="I7240" i="9" s="1"/>
  <c r="F7240" i="9"/>
  <c r="H7239" i="9"/>
  <c r="G7239" i="9"/>
  <c r="I7239" i="9" s="1"/>
  <c r="F7239" i="9"/>
  <c r="H7238" i="9"/>
  <c r="G7238" i="9"/>
  <c r="I7238" i="9" s="1"/>
  <c r="F7238" i="9"/>
  <c r="H7237" i="9"/>
  <c r="G7237" i="9"/>
  <c r="I7237" i="9" s="1"/>
  <c r="F7237" i="9"/>
  <c r="H7236" i="9"/>
  <c r="G7236" i="9"/>
  <c r="I7236" i="9" s="1"/>
  <c r="F7236" i="9"/>
  <c r="H7235" i="9"/>
  <c r="G7235" i="9"/>
  <c r="I7235" i="9" s="1"/>
  <c r="F7235" i="9"/>
  <c r="H7234" i="9"/>
  <c r="G7234" i="9"/>
  <c r="I7234" i="9" s="1"/>
  <c r="F7234" i="9"/>
  <c r="H7233" i="9"/>
  <c r="G7233" i="9"/>
  <c r="I7233" i="9" s="1"/>
  <c r="F7233" i="9"/>
  <c r="H7232" i="9"/>
  <c r="G7232" i="9"/>
  <c r="I7232" i="9" s="1"/>
  <c r="F7232" i="9"/>
  <c r="H7231" i="9"/>
  <c r="G7231" i="9"/>
  <c r="I7231" i="9" s="1"/>
  <c r="F7231" i="9"/>
  <c r="H7230" i="9"/>
  <c r="G7230" i="9"/>
  <c r="I7230" i="9" s="1"/>
  <c r="F7230" i="9"/>
  <c r="H7229" i="9"/>
  <c r="G7229" i="9"/>
  <c r="I7229" i="9" s="1"/>
  <c r="F7229" i="9"/>
  <c r="H7228" i="9"/>
  <c r="G7228" i="9"/>
  <c r="I7228" i="9" s="1"/>
  <c r="F7228" i="9"/>
  <c r="H7227" i="9"/>
  <c r="G7227" i="9"/>
  <c r="I7227" i="9" s="1"/>
  <c r="F7227" i="9"/>
  <c r="H7226" i="9"/>
  <c r="G7226" i="9"/>
  <c r="I7226" i="9" s="1"/>
  <c r="F7226" i="9"/>
  <c r="H7225" i="9"/>
  <c r="G7225" i="9"/>
  <c r="I7225" i="9" s="1"/>
  <c r="F7225" i="9"/>
  <c r="H7224" i="9"/>
  <c r="G7224" i="9"/>
  <c r="I7224" i="9" s="1"/>
  <c r="F7224" i="9"/>
  <c r="H7223" i="9"/>
  <c r="G7223" i="9"/>
  <c r="I7223" i="9" s="1"/>
  <c r="F7223" i="9"/>
  <c r="H7222" i="9"/>
  <c r="G7222" i="9"/>
  <c r="I7222" i="9" s="1"/>
  <c r="F7222" i="9"/>
  <c r="H7221" i="9"/>
  <c r="G7221" i="9"/>
  <c r="I7221" i="9" s="1"/>
  <c r="F7221" i="9"/>
  <c r="H7220" i="9"/>
  <c r="G7220" i="9"/>
  <c r="I7220" i="9" s="1"/>
  <c r="F7220" i="9"/>
  <c r="H7219" i="9"/>
  <c r="G7219" i="9"/>
  <c r="I7219" i="9" s="1"/>
  <c r="F7219" i="9"/>
  <c r="H7218" i="9"/>
  <c r="G7218" i="9"/>
  <c r="I7218" i="9" s="1"/>
  <c r="F7218" i="9"/>
  <c r="H7217" i="9"/>
  <c r="G7217" i="9"/>
  <c r="I7217" i="9" s="1"/>
  <c r="F7217" i="9"/>
  <c r="H7216" i="9"/>
  <c r="G7216" i="9"/>
  <c r="I7216" i="9" s="1"/>
  <c r="F7216" i="9"/>
  <c r="H7215" i="9"/>
  <c r="G7215" i="9"/>
  <c r="I7215" i="9" s="1"/>
  <c r="F7215" i="9"/>
  <c r="H7214" i="9"/>
  <c r="G7214" i="9"/>
  <c r="I7214" i="9" s="1"/>
  <c r="F7214" i="9"/>
  <c r="H7213" i="9"/>
  <c r="G7213" i="9"/>
  <c r="I7213" i="9" s="1"/>
  <c r="F7213" i="9"/>
  <c r="H7212" i="9"/>
  <c r="G7212" i="9"/>
  <c r="I7212" i="9" s="1"/>
  <c r="F7212" i="9"/>
  <c r="H7211" i="9"/>
  <c r="G7211" i="9"/>
  <c r="I7211" i="9" s="1"/>
  <c r="F7211" i="9"/>
  <c r="H7210" i="9"/>
  <c r="G7210" i="9"/>
  <c r="I7210" i="9" s="1"/>
  <c r="F7210" i="9"/>
  <c r="H7209" i="9"/>
  <c r="G7209" i="9"/>
  <c r="I7209" i="9" s="1"/>
  <c r="F7209" i="9"/>
  <c r="H7208" i="9"/>
  <c r="G7208" i="9"/>
  <c r="I7208" i="9" s="1"/>
  <c r="F7208" i="9"/>
  <c r="H7207" i="9"/>
  <c r="G7207" i="9"/>
  <c r="I7207" i="9" s="1"/>
  <c r="F7207" i="9"/>
  <c r="H7206" i="9"/>
  <c r="G7206" i="9"/>
  <c r="I7206" i="9" s="1"/>
  <c r="F7206" i="9"/>
  <c r="H7205" i="9"/>
  <c r="G7205" i="9"/>
  <c r="I7205" i="9" s="1"/>
  <c r="F7205" i="9"/>
  <c r="H7204" i="9"/>
  <c r="G7204" i="9"/>
  <c r="I7204" i="9" s="1"/>
  <c r="F7204" i="9"/>
  <c r="H7203" i="9"/>
  <c r="G7203" i="9"/>
  <c r="I7203" i="9" s="1"/>
  <c r="F7203" i="9"/>
  <c r="H7202" i="9"/>
  <c r="G7202" i="9"/>
  <c r="I7202" i="9" s="1"/>
  <c r="F7202" i="9"/>
  <c r="H7201" i="9"/>
  <c r="G7201" i="9"/>
  <c r="I7201" i="9" s="1"/>
  <c r="F7201" i="9"/>
  <c r="H7200" i="9"/>
  <c r="G7200" i="9"/>
  <c r="I7200" i="9" s="1"/>
  <c r="F7200" i="9"/>
  <c r="H7199" i="9"/>
  <c r="G7199" i="9"/>
  <c r="I7199" i="9" s="1"/>
  <c r="F7199" i="9"/>
  <c r="H7198" i="9"/>
  <c r="G7198" i="9"/>
  <c r="I7198" i="9" s="1"/>
  <c r="F7198" i="9"/>
  <c r="H7197" i="9"/>
  <c r="G7197" i="9"/>
  <c r="I7197" i="9" s="1"/>
  <c r="F7197" i="9"/>
  <c r="H7196" i="9"/>
  <c r="G7196" i="9"/>
  <c r="I7196" i="9" s="1"/>
  <c r="F7196" i="9"/>
  <c r="H7195" i="9"/>
  <c r="G7195" i="9"/>
  <c r="I7195" i="9" s="1"/>
  <c r="F7195" i="9"/>
  <c r="H7194" i="9"/>
  <c r="G7194" i="9"/>
  <c r="I7194" i="9" s="1"/>
  <c r="F7194" i="9"/>
  <c r="H7193" i="9"/>
  <c r="G7193" i="9"/>
  <c r="I7193" i="9" s="1"/>
  <c r="F7193" i="9"/>
  <c r="H7192" i="9"/>
  <c r="G7192" i="9"/>
  <c r="I7192" i="9" s="1"/>
  <c r="F7192" i="9"/>
  <c r="H7191" i="9"/>
  <c r="G7191" i="9"/>
  <c r="I7191" i="9" s="1"/>
  <c r="F7191" i="9"/>
  <c r="H7190" i="9"/>
  <c r="G7190" i="9"/>
  <c r="I7190" i="9" s="1"/>
  <c r="F7190" i="9"/>
  <c r="H7189" i="9"/>
  <c r="G7189" i="9"/>
  <c r="I7189" i="9" s="1"/>
  <c r="F7189" i="9"/>
  <c r="H7188" i="9"/>
  <c r="G7188" i="9"/>
  <c r="I7188" i="9" s="1"/>
  <c r="F7188" i="9"/>
  <c r="H7187" i="9"/>
  <c r="G7187" i="9"/>
  <c r="I7187" i="9" s="1"/>
  <c r="F7187" i="9"/>
  <c r="H7186" i="9"/>
  <c r="G7186" i="9"/>
  <c r="I7186" i="9" s="1"/>
  <c r="F7186" i="9"/>
  <c r="H7185" i="9"/>
  <c r="G7185" i="9"/>
  <c r="I7185" i="9" s="1"/>
  <c r="F7185" i="9"/>
  <c r="H7184" i="9"/>
  <c r="G7184" i="9"/>
  <c r="I7184" i="9" s="1"/>
  <c r="F7184" i="9"/>
  <c r="H7183" i="9"/>
  <c r="G7183" i="9"/>
  <c r="I7183" i="9" s="1"/>
  <c r="F7183" i="9"/>
  <c r="H7182" i="9"/>
  <c r="G7182" i="9"/>
  <c r="I7182" i="9" s="1"/>
  <c r="F7182" i="9"/>
  <c r="H7181" i="9"/>
  <c r="G7181" i="9"/>
  <c r="I7181" i="9" s="1"/>
  <c r="F7181" i="9"/>
  <c r="H7180" i="9"/>
  <c r="G7180" i="9"/>
  <c r="I7180" i="9" s="1"/>
  <c r="F7180" i="9"/>
  <c r="H7179" i="9"/>
  <c r="G7179" i="9"/>
  <c r="I7179" i="9" s="1"/>
  <c r="F7179" i="9"/>
  <c r="H7178" i="9"/>
  <c r="G7178" i="9"/>
  <c r="I7178" i="9" s="1"/>
  <c r="F7178" i="9"/>
  <c r="H7177" i="9"/>
  <c r="G7177" i="9"/>
  <c r="I7177" i="9" s="1"/>
  <c r="F7177" i="9"/>
  <c r="H7176" i="9"/>
  <c r="G7176" i="9"/>
  <c r="I7176" i="9" s="1"/>
  <c r="F7176" i="9"/>
  <c r="H7175" i="9"/>
  <c r="G7175" i="9"/>
  <c r="I7175" i="9" s="1"/>
  <c r="F7175" i="9"/>
  <c r="H7174" i="9"/>
  <c r="G7174" i="9"/>
  <c r="I7174" i="9" s="1"/>
  <c r="F7174" i="9"/>
  <c r="H7173" i="9"/>
  <c r="G7173" i="9"/>
  <c r="I7173" i="9" s="1"/>
  <c r="F7173" i="9"/>
  <c r="H7172" i="9"/>
  <c r="G7172" i="9"/>
  <c r="I7172" i="9" s="1"/>
  <c r="F7172" i="9"/>
  <c r="H7171" i="9"/>
  <c r="G7171" i="9"/>
  <c r="I7171" i="9" s="1"/>
  <c r="F7171" i="9"/>
  <c r="H7170" i="9"/>
  <c r="G7170" i="9"/>
  <c r="I7170" i="9" s="1"/>
  <c r="F7170" i="9"/>
  <c r="H7169" i="9"/>
  <c r="G7169" i="9"/>
  <c r="I7169" i="9" s="1"/>
  <c r="F7169" i="9"/>
  <c r="H7168" i="9"/>
  <c r="G7168" i="9"/>
  <c r="I7168" i="9" s="1"/>
  <c r="F7168" i="9"/>
  <c r="H7167" i="9"/>
  <c r="G7167" i="9"/>
  <c r="I7167" i="9" s="1"/>
  <c r="F7167" i="9"/>
  <c r="H7166" i="9"/>
  <c r="G7166" i="9"/>
  <c r="I7166" i="9" s="1"/>
  <c r="F7166" i="9"/>
  <c r="H7165" i="9"/>
  <c r="G7165" i="9"/>
  <c r="I7165" i="9" s="1"/>
  <c r="F7165" i="9"/>
  <c r="H7164" i="9"/>
  <c r="G7164" i="9"/>
  <c r="I7164" i="9" s="1"/>
  <c r="F7164" i="9"/>
  <c r="H7163" i="9"/>
  <c r="G7163" i="9"/>
  <c r="I7163" i="9" s="1"/>
  <c r="F7163" i="9"/>
  <c r="H7162" i="9"/>
  <c r="G7162" i="9"/>
  <c r="I7162" i="9" s="1"/>
  <c r="F7162" i="9"/>
  <c r="H7161" i="9"/>
  <c r="G7161" i="9"/>
  <c r="I7161" i="9" s="1"/>
  <c r="F7161" i="9"/>
  <c r="H7160" i="9"/>
  <c r="G7160" i="9"/>
  <c r="I7160" i="9" s="1"/>
  <c r="F7160" i="9"/>
  <c r="H7159" i="9"/>
  <c r="G7159" i="9"/>
  <c r="I7159" i="9" s="1"/>
  <c r="F7159" i="9"/>
  <c r="H7158" i="9"/>
  <c r="G7158" i="9"/>
  <c r="I7158" i="9" s="1"/>
  <c r="F7158" i="9"/>
  <c r="H7157" i="9"/>
  <c r="G7157" i="9"/>
  <c r="I7157" i="9" s="1"/>
  <c r="F7157" i="9"/>
  <c r="H7156" i="9"/>
  <c r="G7156" i="9"/>
  <c r="I7156" i="9" s="1"/>
  <c r="F7156" i="9"/>
  <c r="H7155" i="9"/>
  <c r="G7155" i="9"/>
  <c r="I7155" i="9" s="1"/>
  <c r="F7155" i="9"/>
  <c r="H7154" i="9"/>
  <c r="G7154" i="9"/>
  <c r="I7154" i="9" s="1"/>
  <c r="F7154" i="9"/>
  <c r="H7153" i="9"/>
  <c r="G7153" i="9"/>
  <c r="I7153" i="9" s="1"/>
  <c r="F7153" i="9"/>
  <c r="H7152" i="9"/>
  <c r="G7152" i="9"/>
  <c r="I7152" i="9" s="1"/>
  <c r="F7152" i="9"/>
  <c r="H7151" i="9"/>
  <c r="G7151" i="9"/>
  <c r="I7151" i="9" s="1"/>
  <c r="F7151" i="9"/>
  <c r="H7150" i="9"/>
  <c r="G7150" i="9"/>
  <c r="I7150" i="9" s="1"/>
  <c r="F7150" i="9"/>
  <c r="H7149" i="9"/>
  <c r="G7149" i="9"/>
  <c r="I7149" i="9" s="1"/>
  <c r="F7149" i="9"/>
  <c r="H7148" i="9"/>
  <c r="G7148" i="9"/>
  <c r="I7148" i="9" s="1"/>
  <c r="F7148" i="9"/>
  <c r="H7147" i="9"/>
  <c r="G7147" i="9"/>
  <c r="I7147" i="9" s="1"/>
  <c r="F7147" i="9"/>
  <c r="H7146" i="9"/>
  <c r="G7146" i="9"/>
  <c r="I7146" i="9" s="1"/>
  <c r="F7146" i="9"/>
  <c r="H7145" i="9"/>
  <c r="G7145" i="9"/>
  <c r="I7145" i="9" s="1"/>
  <c r="F7145" i="9"/>
  <c r="H7144" i="9"/>
  <c r="G7144" i="9"/>
  <c r="I7144" i="9" s="1"/>
  <c r="F7144" i="9"/>
  <c r="H7143" i="9"/>
  <c r="G7143" i="9"/>
  <c r="I7143" i="9" s="1"/>
  <c r="F7143" i="9"/>
  <c r="H7142" i="9"/>
  <c r="G7142" i="9"/>
  <c r="I7142" i="9" s="1"/>
  <c r="F7142" i="9"/>
  <c r="H7141" i="9"/>
  <c r="G7141" i="9"/>
  <c r="I7141" i="9" s="1"/>
  <c r="F7141" i="9"/>
  <c r="H7140" i="9"/>
  <c r="G7140" i="9"/>
  <c r="I7140" i="9" s="1"/>
  <c r="F7140" i="9"/>
  <c r="H7139" i="9"/>
  <c r="G7139" i="9"/>
  <c r="I7139" i="9" s="1"/>
  <c r="F7139" i="9"/>
  <c r="H7138" i="9"/>
  <c r="G7138" i="9"/>
  <c r="I7138" i="9" s="1"/>
  <c r="F7138" i="9"/>
  <c r="H7137" i="9"/>
  <c r="G7137" i="9"/>
  <c r="I7137" i="9" s="1"/>
  <c r="F7137" i="9"/>
  <c r="H7136" i="9"/>
  <c r="G7136" i="9"/>
  <c r="I7136" i="9" s="1"/>
  <c r="F7136" i="9"/>
  <c r="H7135" i="9"/>
  <c r="G7135" i="9"/>
  <c r="I7135" i="9" s="1"/>
  <c r="F7135" i="9"/>
  <c r="H7134" i="9"/>
  <c r="G7134" i="9"/>
  <c r="I7134" i="9" s="1"/>
  <c r="F7134" i="9"/>
  <c r="H7133" i="9"/>
  <c r="G7133" i="9"/>
  <c r="I7133" i="9" s="1"/>
  <c r="F7133" i="9"/>
  <c r="H7132" i="9"/>
  <c r="G7132" i="9"/>
  <c r="I7132" i="9" s="1"/>
  <c r="F7132" i="9"/>
  <c r="H7131" i="9"/>
  <c r="G7131" i="9"/>
  <c r="I7131" i="9" s="1"/>
  <c r="F7131" i="9"/>
  <c r="H7130" i="9"/>
  <c r="G7130" i="9"/>
  <c r="I7130" i="9" s="1"/>
  <c r="F7130" i="9"/>
  <c r="H7129" i="9"/>
  <c r="G7129" i="9"/>
  <c r="I7129" i="9" s="1"/>
  <c r="F7129" i="9"/>
  <c r="H7128" i="9"/>
  <c r="G7128" i="9"/>
  <c r="I7128" i="9" s="1"/>
  <c r="F7128" i="9"/>
  <c r="H7127" i="9"/>
  <c r="G7127" i="9"/>
  <c r="I7127" i="9" s="1"/>
  <c r="F7127" i="9"/>
  <c r="H7126" i="9"/>
  <c r="G7126" i="9"/>
  <c r="I7126" i="9" s="1"/>
  <c r="F7126" i="9"/>
  <c r="H7125" i="9"/>
  <c r="G7125" i="9"/>
  <c r="I7125" i="9" s="1"/>
  <c r="F7125" i="9"/>
  <c r="H7124" i="9"/>
  <c r="G7124" i="9"/>
  <c r="I7124" i="9" s="1"/>
  <c r="F7124" i="9"/>
  <c r="H7123" i="9"/>
  <c r="G7123" i="9"/>
  <c r="I7123" i="9" s="1"/>
  <c r="F7123" i="9"/>
  <c r="H7122" i="9"/>
  <c r="G7122" i="9"/>
  <c r="I7122" i="9" s="1"/>
  <c r="F7122" i="9"/>
  <c r="H7121" i="9"/>
  <c r="G7121" i="9"/>
  <c r="I7121" i="9" s="1"/>
  <c r="F7121" i="9"/>
  <c r="H7120" i="9"/>
  <c r="G7120" i="9"/>
  <c r="I7120" i="9" s="1"/>
  <c r="F7120" i="9"/>
  <c r="H7119" i="9"/>
  <c r="G7119" i="9"/>
  <c r="I7119" i="9" s="1"/>
  <c r="F7119" i="9"/>
  <c r="H7118" i="9"/>
  <c r="G7118" i="9"/>
  <c r="I7118" i="9" s="1"/>
  <c r="F7118" i="9"/>
  <c r="H7117" i="9"/>
  <c r="G7117" i="9"/>
  <c r="I7117" i="9" s="1"/>
  <c r="F7117" i="9"/>
  <c r="H7116" i="9"/>
  <c r="G7116" i="9"/>
  <c r="I7116" i="9" s="1"/>
  <c r="F7116" i="9"/>
  <c r="H7115" i="9"/>
  <c r="G7115" i="9"/>
  <c r="I7115" i="9" s="1"/>
  <c r="F7115" i="9"/>
  <c r="H7114" i="9"/>
  <c r="G7114" i="9"/>
  <c r="I7114" i="9" s="1"/>
  <c r="F7114" i="9"/>
  <c r="H7113" i="9"/>
  <c r="G7113" i="9"/>
  <c r="I7113" i="9" s="1"/>
  <c r="F7113" i="9"/>
  <c r="H7112" i="9"/>
  <c r="G7112" i="9"/>
  <c r="I7112" i="9" s="1"/>
  <c r="F7112" i="9"/>
  <c r="H7111" i="9"/>
  <c r="G7111" i="9"/>
  <c r="I7111" i="9" s="1"/>
  <c r="F7111" i="9"/>
  <c r="H7110" i="9"/>
  <c r="G7110" i="9"/>
  <c r="I7110" i="9" s="1"/>
  <c r="F7110" i="9"/>
  <c r="H7109" i="9"/>
  <c r="G7109" i="9"/>
  <c r="I7109" i="9" s="1"/>
  <c r="F7109" i="9"/>
  <c r="H7108" i="9"/>
  <c r="G7108" i="9"/>
  <c r="I7108" i="9" s="1"/>
  <c r="F7108" i="9"/>
  <c r="H7107" i="9"/>
  <c r="G7107" i="9"/>
  <c r="I7107" i="9" s="1"/>
  <c r="F7107" i="9"/>
  <c r="H7106" i="9"/>
  <c r="G7106" i="9"/>
  <c r="I7106" i="9" s="1"/>
  <c r="F7106" i="9"/>
  <c r="H7105" i="9"/>
  <c r="G7105" i="9"/>
  <c r="I7105" i="9" s="1"/>
  <c r="F7105" i="9"/>
  <c r="H7104" i="9"/>
  <c r="G7104" i="9"/>
  <c r="I7104" i="9" s="1"/>
  <c r="F7104" i="9"/>
  <c r="H7103" i="9"/>
  <c r="G7103" i="9"/>
  <c r="I7103" i="9" s="1"/>
  <c r="F7103" i="9"/>
  <c r="H7102" i="9"/>
  <c r="G7102" i="9"/>
  <c r="I7102" i="9" s="1"/>
  <c r="F7102" i="9"/>
  <c r="H7101" i="9"/>
  <c r="G7101" i="9"/>
  <c r="I7101" i="9" s="1"/>
  <c r="F7101" i="9"/>
  <c r="H7100" i="9"/>
  <c r="G7100" i="9"/>
  <c r="I7100" i="9" s="1"/>
  <c r="F7100" i="9"/>
  <c r="H7099" i="9"/>
  <c r="G7099" i="9"/>
  <c r="I7099" i="9" s="1"/>
  <c r="F7099" i="9"/>
  <c r="H7098" i="9"/>
  <c r="G7098" i="9"/>
  <c r="I7098" i="9" s="1"/>
  <c r="F7098" i="9"/>
  <c r="H7097" i="9"/>
  <c r="G7097" i="9"/>
  <c r="I7097" i="9" s="1"/>
  <c r="F7097" i="9"/>
  <c r="H7096" i="9"/>
  <c r="G7096" i="9"/>
  <c r="I7096" i="9" s="1"/>
  <c r="F7096" i="9"/>
  <c r="H7095" i="9"/>
  <c r="G7095" i="9"/>
  <c r="I7095" i="9" s="1"/>
  <c r="F7095" i="9"/>
  <c r="H7094" i="9"/>
  <c r="G7094" i="9"/>
  <c r="I7094" i="9" s="1"/>
  <c r="F7094" i="9"/>
  <c r="H7093" i="9"/>
  <c r="G7093" i="9"/>
  <c r="I7093" i="9" s="1"/>
  <c r="F7093" i="9"/>
  <c r="H7092" i="9"/>
  <c r="G7092" i="9"/>
  <c r="I7092" i="9" s="1"/>
  <c r="F7092" i="9"/>
  <c r="H7091" i="9"/>
  <c r="G7091" i="9"/>
  <c r="I7091" i="9" s="1"/>
  <c r="F7091" i="9"/>
  <c r="H7090" i="9"/>
  <c r="G7090" i="9"/>
  <c r="I7090" i="9" s="1"/>
  <c r="F7090" i="9"/>
  <c r="H7089" i="9"/>
  <c r="G7089" i="9"/>
  <c r="I7089" i="9" s="1"/>
  <c r="F7089" i="9"/>
  <c r="H7088" i="9"/>
  <c r="G7088" i="9"/>
  <c r="I7088" i="9" s="1"/>
  <c r="F7088" i="9"/>
  <c r="H7087" i="9"/>
  <c r="G7087" i="9"/>
  <c r="I7087" i="9" s="1"/>
  <c r="F7087" i="9"/>
  <c r="H7086" i="9"/>
  <c r="G7086" i="9"/>
  <c r="I7086" i="9" s="1"/>
  <c r="F7086" i="9"/>
  <c r="H7085" i="9"/>
  <c r="G7085" i="9"/>
  <c r="I7085" i="9" s="1"/>
  <c r="F7085" i="9"/>
  <c r="H7084" i="9"/>
  <c r="G7084" i="9"/>
  <c r="I7084" i="9" s="1"/>
  <c r="F7084" i="9"/>
  <c r="H7083" i="9"/>
  <c r="G7083" i="9"/>
  <c r="I7083" i="9" s="1"/>
  <c r="F7083" i="9"/>
  <c r="H7082" i="9"/>
  <c r="G7082" i="9"/>
  <c r="I7082" i="9" s="1"/>
  <c r="F7082" i="9"/>
  <c r="H7081" i="9"/>
  <c r="G7081" i="9"/>
  <c r="I7081" i="9" s="1"/>
  <c r="F7081" i="9"/>
  <c r="H7080" i="9"/>
  <c r="G7080" i="9"/>
  <c r="I7080" i="9" s="1"/>
  <c r="F7080" i="9"/>
  <c r="H7079" i="9"/>
  <c r="G7079" i="9"/>
  <c r="I7079" i="9" s="1"/>
  <c r="F7079" i="9"/>
  <c r="H7078" i="9"/>
  <c r="G7078" i="9"/>
  <c r="I7078" i="9" s="1"/>
  <c r="F7078" i="9"/>
  <c r="H7077" i="9"/>
  <c r="G7077" i="9"/>
  <c r="I7077" i="9" s="1"/>
  <c r="F7077" i="9"/>
  <c r="H7076" i="9"/>
  <c r="G7076" i="9"/>
  <c r="I7076" i="9" s="1"/>
  <c r="F7076" i="9"/>
  <c r="H7075" i="9"/>
  <c r="G7075" i="9"/>
  <c r="I7075" i="9" s="1"/>
  <c r="F7075" i="9"/>
  <c r="H7074" i="9"/>
  <c r="G7074" i="9"/>
  <c r="I7074" i="9" s="1"/>
  <c r="F7074" i="9"/>
  <c r="H7073" i="9"/>
  <c r="G7073" i="9"/>
  <c r="I7073" i="9" s="1"/>
  <c r="F7073" i="9"/>
  <c r="H7072" i="9"/>
  <c r="G7072" i="9"/>
  <c r="I7072" i="9" s="1"/>
  <c r="F7072" i="9"/>
  <c r="H7071" i="9"/>
  <c r="G7071" i="9"/>
  <c r="I7071" i="9" s="1"/>
  <c r="F7071" i="9"/>
  <c r="H7070" i="9"/>
  <c r="G7070" i="9"/>
  <c r="I7070" i="9" s="1"/>
  <c r="F7070" i="9"/>
  <c r="H7069" i="9"/>
  <c r="G7069" i="9"/>
  <c r="I7069" i="9" s="1"/>
  <c r="F7069" i="9"/>
  <c r="H7068" i="9"/>
  <c r="G7068" i="9"/>
  <c r="I7068" i="9" s="1"/>
  <c r="F7068" i="9"/>
  <c r="H7067" i="9"/>
  <c r="G7067" i="9"/>
  <c r="I7067" i="9" s="1"/>
  <c r="F7067" i="9"/>
  <c r="H7066" i="9"/>
  <c r="G7066" i="9"/>
  <c r="I7066" i="9" s="1"/>
  <c r="F7066" i="9"/>
  <c r="H7065" i="9"/>
  <c r="G7065" i="9"/>
  <c r="I7065" i="9" s="1"/>
  <c r="F7065" i="9"/>
  <c r="H7064" i="9"/>
  <c r="G7064" i="9"/>
  <c r="I7064" i="9" s="1"/>
  <c r="F7064" i="9"/>
  <c r="H7063" i="9"/>
  <c r="G7063" i="9"/>
  <c r="I7063" i="9" s="1"/>
  <c r="F7063" i="9"/>
  <c r="H7062" i="9"/>
  <c r="G7062" i="9"/>
  <c r="I7062" i="9" s="1"/>
  <c r="F7062" i="9"/>
  <c r="H7061" i="9"/>
  <c r="G7061" i="9"/>
  <c r="I7061" i="9" s="1"/>
  <c r="F7061" i="9"/>
  <c r="H7060" i="9"/>
  <c r="G7060" i="9"/>
  <c r="I7060" i="9" s="1"/>
  <c r="F7060" i="9"/>
  <c r="H7059" i="9"/>
  <c r="G7059" i="9"/>
  <c r="I7059" i="9" s="1"/>
  <c r="F7059" i="9"/>
  <c r="H7058" i="9"/>
  <c r="G7058" i="9"/>
  <c r="I7058" i="9" s="1"/>
  <c r="F7058" i="9"/>
  <c r="H7057" i="9"/>
  <c r="G7057" i="9"/>
  <c r="I7057" i="9" s="1"/>
  <c r="F7057" i="9"/>
  <c r="H7056" i="9"/>
  <c r="G7056" i="9"/>
  <c r="I7056" i="9" s="1"/>
  <c r="F7056" i="9"/>
  <c r="H7055" i="9"/>
  <c r="G7055" i="9"/>
  <c r="I7055" i="9" s="1"/>
  <c r="F7055" i="9"/>
  <c r="H7054" i="9"/>
  <c r="G7054" i="9"/>
  <c r="I7054" i="9" s="1"/>
  <c r="F7054" i="9"/>
  <c r="H7053" i="9"/>
  <c r="G7053" i="9"/>
  <c r="I7053" i="9" s="1"/>
  <c r="F7053" i="9"/>
  <c r="H7052" i="9"/>
  <c r="G7052" i="9"/>
  <c r="I7052" i="9" s="1"/>
  <c r="F7052" i="9"/>
  <c r="H7051" i="9"/>
  <c r="G7051" i="9"/>
  <c r="I7051" i="9" s="1"/>
  <c r="F7051" i="9"/>
  <c r="H7050" i="9"/>
  <c r="G7050" i="9"/>
  <c r="I7050" i="9" s="1"/>
  <c r="F7050" i="9"/>
  <c r="H7049" i="9"/>
  <c r="G7049" i="9"/>
  <c r="I7049" i="9" s="1"/>
  <c r="F7049" i="9"/>
  <c r="H7048" i="9"/>
  <c r="G7048" i="9"/>
  <c r="I7048" i="9" s="1"/>
  <c r="F7048" i="9"/>
  <c r="H7047" i="9"/>
  <c r="G7047" i="9"/>
  <c r="I7047" i="9" s="1"/>
  <c r="F7047" i="9"/>
  <c r="H7046" i="9"/>
  <c r="G7046" i="9"/>
  <c r="I7046" i="9" s="1"/>
  <c r="F7046" i="9"/>
  <c r="H7045" i="9"/>
  <c r="G7045" i="9"/>
  <c r="I7045" i="9" s="1"/>
  <c r="F7045" i="9"/>
  <c r="H7044" i="9"/>
  <c r="G7044" i="9"/>
  <c r="I7044" i="9" s="1"/>
  <c r="F7044" i="9"/>
  <c r="H7043" i="9"/>
  <c r="G7043" i="9"/>
  <c r="I7043" i="9" s="1"/>
  <c r="F7043" i="9"/>
  <c r="H7042" i="9"/>
  <c r="G7042" i="9"/>
  <c r="I7042" i="9" s="1"/>
  <c r="F7042" i="9"/>
  <c r="H7041" i="9"/>
  <c r="G7041" i="9"/>
  <c r="I7041" i="9" s="1"/>
  <c r="F7041" i="9"/>
  <c r="H7040" i="9"/>
  <c r="G7040" i="9"/>
  <c r="I7040" i="9" s="1"/>
  <c r="F7040" i="9"/>
  <c r="H7039" i="9"/>
  <c r="G7039" i="9"/>
  <c r="I7039" i="9" s="1"/>
  <c r="F7039" i="9"/>
  <c r="H7038" i="9"/>
  <c r="G7038" i="9"/>
  <c r="I7038" i="9" s="1"/>
  <c r="F7038" i="9"/>
  <c r="H7037" i="9"/>
  <c r="G7037" i="9"/>
  <c r="I7037" i="9" s="1"/>
  <c r="F7037" i="9"/>
  <c r="H7036" i="9"/>
  <c r="G7036" i="9"/>
  <c r="I7036" i="9" s="1"/>
  <c r="F7036" i="9"/>
  <c r="H7035" i="9"/>
  <c r="G7035" i="9"/>
  <c r="I7035" i="9" s="1"/>
  <c r="F7035" i="9"/>
  <c r="H7034" i="9"/>
  <c r="G7034" i="9"/>
  <c r="I7034" i="9" s="1"/>
  <c r="F7034" i="9"/>
  <c r="H7033" i="9"/>
  <c r="G7033" i="9"/>
  <c r="I7033" i="9" s="1"/>
  <c r="F7033" i="9"/>
  <c r="H7032" i="9"/>
  <c r="G7032" i="9"/>
  <c r="I7032" i="9" s="1"/>
  <c r="F7032" i="9"/>
  <c r="H7031" i="9"/>
  <c r="G7031" i="9"/>
  <c r="I7031" i="9" s="1"/>
  <c r="F7031" i="9"/>
  <c r="H7030" i="9"/>
  <c r="G7030" i="9"/>
  <c r="I7030" i="9" s="1"/>
  <c r="F7030" i="9"/>
  <c r="H7029" i="9"/>
  <c r="G7029" i="9"/>
  <c r="I7029" i="9" s="1"/>
  <c r="F7029" i="9"/>
  <c r="H7028" i="9"/>
  <c r="G7028" i="9"/>
  <c r="I7028" i="9" s="1"/>
  <c r="F7028" i="9"/>
  <c r="H7027" i="9"/>
  <c r="G7027" i="9"/>
  <c r="I7027" i="9" s="1"/>
  <c r="F7027" i="9"/>
  <c r="H7026" i="9"/>
  <c r="G7026" i="9"/>
  <c r="I7026" i="9" s="1"/>
  <c r="F7026" i="9"/>
  <c r="H7025" i="9"/>
  <c r="G7025" i="9"/>
  <c r="I7025" i="9" s="1"/>
  <c r="F7025" i="9"/>
  <c r="H7024" i="9"/>
  <c r="G7024" i="9"/>
  <c r="I7024" i="9" s="1"/>
  <c r="F7024" i="9"/>
  <c r="H7023" i="9"/>
  <c r="G7023" i="9"/>
  <c r="I7023" i="9" s="1"/>
  <c r="F7023" i="9"/>
  <c r="H7022" i="9"/>
  <c r="G7022" i="9"/>
  <c r="I7022" i="9" s="1"/>
  <c r="F7022" i="9"/>
  <c r="H7021" i="9"/>
  <c r="G7021" i="9"/>
  <c r="I7021" i="9" s="1"/>
  <c r="F7021" i="9"/>
  <c r="H7020" i="9"/>
  <c r="G7020" i="9"/>
  <c r="I7020" i="9" s="1"/>
  <c r="F7020" i="9"/>
  <c r="H7019" i="9"/>
  <c r="G7019" i="9"/>
  <c r="I7019" i="9" s="1"/>
  <c r="F7019" i="9"/>
  <c r="H7018" i="9"/>
  <c r="G7018" i="9"/>
  <c r="I7018" i="9" s="1"/>
  <c r="F7018" i="9"/>
  <c r="H7017" i="9"/>
  <c r="G7017" i="9"/>
  <c r="I7017" i="9" s="1"/>
  <c r="F7017" i="9"/>
  <c r="H7016" i="9"/>
  <c r="G7016" i="9"/>
  <c r="I7016" i="9" s="1"/>
  <c r="F7016" i="9"/>
  <c r="H7015" i="9"/>
  <c r="G7015" i="9"/>
  <c r="I7015" i="9" s="1"/>
  <c r="F7015" i="9"/>
  <c r="H7014" i="9"/>
  <c r="G7014" i="9"/>
  <c r="I7014" i="9" s="1"/>
  <c r="F7014" i="9"/>
  <c r="H7013" i="9"/>
  <c r="G7013" i="9"/>
  <c r="I7013" i="9" s="1"/>
  <c r="F7013" i="9"/>
  <c r="H7012" i="9"/>
  <c r="G7012" i="9"/>
  <c r="I7012" i="9" s="1"/>
  <c r="F7012" i="9"/>
  <c r="H7011" i="9"/>
  <c r="G7011" i="9"/>
  <c r="I7011" i="9" s="1"/>
  <c r="F7011" i="9"/>
  <c r="H7010" i="9"/>
  <c r="G7010" i="9"/>
  <c r="I7010" i="9" s="1"/>
  <c r="F7010" i="9"/>
  <c r="H7009" i="9"/>
  <c r="G7009" i="9"/>
  <c r="I7009" i="9" s="1"/>
  <c r="F7009" i="9"/>
  <c r="H7008" i="9"/>
  <c r="G7008" i="9"/>
  <c r="I7008" i="9" s="1"/>
  <c r="F7008" i="9"/>
  <c r="H7007" i="9"/>
  <c r="G7007" i="9"/>
  <c r="I7007" i="9" s="1"/>
  <c r="F7007" i="9"/>
  <c r="H7006" i="9"/>
  <c r="G7006" i="9"/>
  <c r="I7006" i="9" s="1"/>
  <c r="F7006" i="9"/>
  <c r="H7005" i="9"/>
  <c r="G7005" i="9"/>
  <c r="I7005" i="9" s="1"/>
  <c r="F7005" i="9"/>
  <c r="H7004" i="9"/>
  <c r="G7004" i="9"/>
  <c r="I7004" i="9" s="1"/>
  <c r="F7004" i="9"/>
  <c r="H7003" i="9"/>
  <c r="G7003" i="9"/>
  <c r="I7003" i="9" s="1"/>
  <c r="F7003" i="9"/>
  <c r="H7002" i="9"/>
  <c r="G7002" i="9"/>
  <c r="I7002" i="9" s="1"/>
  <c r="F7002" i="9"/>
  <c r="H7001" i="9"/>
  <c r="G7001" i="9"/>
  <c r="I7001" i="9" s="1"/>
  <c r="F7001" i="9"/>
  <c r="H7000" i="9"/>
  <c r="G7000" i="9"/>
  <c r="I7000" i="9" s="1"/>
  <c r="F7000" i="9"/>
  <c r="H6999" i="9"/>
  <c r="G6999" i="9"/>
  <c r="I6999" i="9" s="1"/>
  <c r="F6999" i="9"/>
  <c r="H6998" i="9"/>
  <c r="G6998" i="9"/>
  <c r="I6998" i="9" s="1"/>
  <c r="F6998" i="9"/>
  <c r="H6997" i="9"/>
  <c r="G6997" i="9"/>
  <c r="I6997" i="9" s="1"/>
  <c r="F6997" i="9"/>
  <c r="H6996" i="9"/>
  <c r="G6996" i="9"/>
  <c r="I6996" i="9" s="1"/>
  <c r="F6996" i="9"/>
  <c r="H6995" i="9"/>
  <c r="G6995" i="9"/>
  <c r="I6995" i="9" s="1"/>
  <c r="F6995" i="9"/>
  <c r="H6994" i="9"/>
  <c r="G6994" i="9"/>
  <c r="I6994" i="9" s="1"/>
  <c r="F6994" i="9"/>
  <c r="H6993" i="9"/>
  <c r="G6993" i="9"/>
  <c r="I6993" i="9" s="1"/>
  <c r="F6993" i="9"/>
  <c r="H6992" i="9"/>
  <c r="G6992" i="9"/>
  <c r="I6992" i="9" s="1"/>
  <c r="F6992" i="9"/>
  <c r="H6991" i="9"/>
  <c r="G6991" i="9"/>
  <c r="I6991" i="9" s="1"/>
  <c r="F6991" i="9"/>
  <c r="H6990" i="9"/>
  <c r="G6990" i="9"/>
  <c r="I6990" i="9" s="1"/>
  <c r="F6990" i="9"/>
  <c r="H6989" i="9"/>
  <c r="G6989" i="9"/>
  <c r="I6989" i="9" s="1"/>
  <c r="F6989" i="9"/>
  <c r="H6988" i="9"/>
  <c r="G6988" i="9"/>
  <c r="I6988" i="9" s="1"/>
  <c r="F6988" i="9"/>
  <c r="H6987" i="9"/>
  <c r="G6987" i="9"/>
  <c r="I6987" i="9" s="1"/>
  <c r="F6987" i="9"/>
  <c r="H6986" i="9"/>
  <c r="G6986" i="9"/>
  <c r="I6986" i="9" s="1"/>
  <c r="F6986" i="9"/>
  <c r="H6985" i="9"/>
  <c r="G6985" i="9"/>
  <c r="I6985" i="9" s="1"/>
  <c r="F6985" i="9"/>
  <c r="H6984" i="9"/>
  <c r="G6984" i="9"/>
  <c r="I6984" i="9" s="1"/>
  <c r="F6984" i="9"/>
  <c r="H6983" i="9"/>
  <c r="G6983" i="9"/>
  <c r="I6983" i="9" s="1"/>
  <c r="F6983" i="9"/>
  <c r="H6982" i="9"/>
  <c r="G6982" i="9"/>
  <c r="I6982" i="9" s="1"/>
  <c r="F6982" i="9"/>
  <c r="H6981" i="9"/>
  <c r="G6981" i="9"/>
  <c r="I6981" i="9" s="1"/>
  <c r="F6981" i="9"/>
  <c r="H6980" i="9"/>
  <c r="G6980" i="9"/>
  <c r="I6980" i="9" s="1"/>
  <c r="F6980" i="9"/>
  <c r="H6979" i="9"/>
  <c r="G6979" i="9"/>
  <c r="I6979" i="9" s="1"/>
  <c r="F6979" i="9"/>
  <c r="H6978" i="9"/>
  <c r="G6978" i="9"/>
  <c r="I6978" i="9" s="1"/>
  <c r="F6978" i="9"/>
  <c r="H6977" i="9"/>
  <c r="G6977" i="9"/>
  <c r="I6977" i="9" s="1"/>
  <c r="F6977" i="9"/>
  <c r="H6976" i="9"/>
  <c r="G6976" i="9"/>
  <c r="I6976" i="9" s="1"/>
  <c r="F6976" i="9"/>
  <c r="H6975" i="9"/>
  <c r="G6975" i="9"/>
  <c r="I6975" i="9" s="1"/>
  <c r="F6975" i="9"/>
  <c r="H6974" i="9"/>
  <c r="G6974" i="9"/>
  <c r="I6974" i="9" s="1"/>
  <c r="F6974" i="9"/>
  <c r="H6973" i="9"/>
  <c r="G6973" i="9"/>
  <c r="I6973" i="9" s="1"/>
  <c r="F6973" i="9"/>
  <c r="H6972" i="9"/>
  <c r="G6972" i="9"/>
  <c r="I6972" i="9" s="1"/>
  <c r="F6972" i="9"/>
  <c r="H6971" i="9"/>
  <c r="G6971" i="9"/>
  <c r="I6971" i="9" s="1"/>
  <c r="F6971" i="9"/>
  <c r="H6970" i="9"/>
  <c r="G6970" i="9"/>
  <c r="I6970" i="9" s="1"/>
  <c r="F6970" i="9"/>
  <c r="H6969" i="9"/>
  <c r="G6969" i="9"/>
  <c r="I6969" i="9" s="1"/>
  <c r="F6969" i="9"/>
  <c r="H6968" i="9"/>
  <c r="G6968" i="9"/>
  <c r="I6968" i="9" s="1"/>
  <c r="F6968" i="9"/>
  <c r="H6967" i="9"/>
  <c r="G6967" i="9"/>
  <c r="I6967" i="9" s="1"/>
  <c r="F6967" i="9"/>
  <c r="H6966" i="9"/>
  <c r="G6966" i="9"/>
  <c r="I6966" i="9" s="1"/>
  <c r="F6966" i="9"/>
  <c r="H6965" i="9"/>
  <c r="G6965" i="9"/>
  <c r="I6965" i="9" s="1"/>
  <c r="F6965" i="9"/>
  <c r="H6964" i="9"/>
  <c r="G6964" i="9"/>
  <c r="I6964" i="9" s="1"/>
  <c r="F6964" i="9"/>
  <c r="H6963" i="9"/>
  <c r="G6963" i="9"/>
  <c r="I6963" i="9" s="1"/>
  <c r="F6963" i="9"/>
  <c r="H6962" i="9"/>
  <c r="G6962" i="9"/>
  <c r="I6962" i="9" s="1"/>
  <c r="F6962" i="9"/>
  <c r="H6961" i="9"/>
  <c r="G6961" i="9"/>
  <c r="I6961" i="9" s="1"/>
  <c r="F6961" i="9"/>
  <c r="H6960" i="9"/>
  <c r="G6960" i="9"/>
  <c r="I6960" i="9" s="1"/>
  <c r="F6960" i="9"/>
  <c r="H6959" i="9"/>
  <c r="G6959" i="9"/>
  <c r="I6959" i="9" s="1"/>
  <c r="F6959" i="9"/>
  <c r="H6958" i="9"/>
  <c r="G6958" i="9"/>
  <c r="I6958" i="9" s="1"/>
  <c r="F6958" i="9"/>
  <c r="H6957" i="9"/>
  <c r="G6957" i="9"/>
  <c r="I6957" i="9" s="1"/>
  <c r="F6957" i="9"/>
  <c r="H6956" i="9"/>
  <c r="G6956" i="9"/>
  <c r="I6956" i="9" s="1"/>
  <c r="F6956" i="9"/>
  <c r="H6955" i="9"/>
  <c r="G6955" i="9"/>
  <c r="I6955" i="9" s="1"/>
  <c r="F6955" i="9"/>
  <c r="H6954" i="9"/>
  <c r="G6954" i="9"/>
  <c r="I6954" i="9" s="1"/>
  <c r="F6954" i="9"/>
  <c r="H6953" i="9"/>
  <c r="G6953" i="9"/>
  <c r="I6953" i="9" s="1"/>
  <c r="F6953" i="9"/>
  <c r="H6952" i="9"/>
  <c r="G6952" i="9"/>
  <c r="I6952" i="9" s="1"/>
  <c r="F6952" i="9"/>
  <c r="H6951" i="9"/>
  <c r="G6951" i="9"/>
  <c r="I6951" i="9" s="1"/>
  <c r="F6951" i="9"/>
  <c r="H6950" i="9"/>
  <c r="G6950" i="9"/>
  <c r="I6950" i="9" s="1"/>
  <c r="F6950" i="9"/>
  <c r="H6949" i="9"/>
  <c r="G6949" i="9"/>
  <c r="I6949" i="9" s="1"/>
  <c r="F6949" i="9"/>
  <c r="H6948" i="9"/>
  <c r="G6948" i="9"/>
  <c r="I6948" i="9" s="1"/>
  <c r="F6948" i="9"/>
  <c r="H6947" i="9"/>
  <c r="G6947" i="9"/>
  <c r="I6947" i="9" s="1"/>
  <c r="F6947" i="9"/>
  <c r="H6946" i="9"/>
  <c r="G6946" i="9"/>
  <c r="I6946" i="9" s="1"/>
  <c r="F6946" i="9"/>
  <c r="H6945" i="9"/>
  <c r="G6945" i="9"/>
  <c r="I6945" i="9" s="1"/>
  <c r="F6945" i="9"/>
  <c r="H6944" i="9"/>
  <c r="G6944" i="9"/>
  <c r="I6944" i="9" s="1"/>
  <c r="F6944" i="9"/>
  <c r="H6943" i="9"/>
  <c r="G6943" i="9"/>
  <c r="I6943" i="9" s="1"/>
  <c r="F6943" i="9"/>
  <c r="H6942" i="9"/>
  <c r="G6942" i="9"/>
  <c r="I6942" i="9" s="1"/>
  <c r="F6942" i="9"/>
  <c r="H6941" i="9"/>
  <c r="G6941" i="9"/>
  <c r="I6941" i="9" s="1"/>
  <c r="F6941" i="9"/>
  <c r="H6940" i="9"/>
  <c r="G6940" i="9"/>
  <c r="I6940" i="9" s="1"/>
  <c r="F6940" i="9"/>
  <c r="H6939" i="9"/>
  <c r="G6939" i="9"/>
  <c r="I6939" i="9" s="1"/>
  <c r="F6939" i="9"/>
  <c r="H6938" i="9"/>
  <c r="G6938" i="9"/>
  <c r="I6938" i="9" s="1"/>
  <c r="F6938" i="9"/>
  <c r="H6937" i="9"/>
  <c r="G6937" i="9"/>
  <c r="I6937" i="9" s="1"/>
  <c r="F6937" i="9"/>
  <c r="H6936" i="9"/>
  <c r="G6936" i="9"/>
  <c r="I6936" i="9" s="1"/>
  <c r="F6936" i="9"/>
  <c r="H6935" i="9"/>
  <c r="G6935" i="9"/>
  <c r="I6935" i="9" s="1"/>
  <c r="F6935" i="9"/>
  <c r="H6934" i="9"/>
  <c r="G6934" i="9"/>
  <c r="I6934" i="9" s="1"/>
  <c r="F6934" i="9"/>
  <c r="H6933" i="9"/>
  <c r="G6933" i="9"/>
  <c r="I6933" i="9" s="1"/>
  <c r="F6933" i="9"/>
  <c r="H6932" i="9"/>
  <c r="G6932" i="9"/>
  <c r="I6932" i="9" s="1"/>
  <c r="F6932" i="9"/>
  <c r="H6931" i="9"/>
  <c r="G6931" i="9"/>
  <c r="I6931" i="9" s="1"/>
  <c r="F6931" i="9"/>
  <c r="H6930" i="9"/>
  <c r="G6930" i="9"/>
  <c r="I6930" i="9" s="1"/>
  <c r="F6930" i="9"/>
  <c r="H6929" i="9"/>
  <c r="G6929" i="9"/>
  <c r="I6929" i="9" s="1"/>
  <c r="F6929" i="9"/>
  <c r="H6928" i="9"/>
  <c r="G6928" i="9"/>
  <c r="I6928" i="9" s="1"/>
  <c r="F6928" i="9"/>
  <c r="H6927" i="9"/>
  <c r="G6927" i="9"/>
  <c r="I6927" i="9" s="1"/>
  <c r="F6927" i="9"/>
  <c r="H6926" i="9"/>
  <c r="G6926" i="9"/>
  <c r="I6926" i="9" s="1"/>
  <c r="F6926" i="9"/>
  <c r="H6925" i="9"/>
  <c r="G6925" i="9"/>
  <c r="I6925" i="9" s="1"/>
  <c r="F6925" i="9"/>
  <c r="H6924" i="9"/>
  <c r="G6924" i="9"/>
  <c r="I6924" i="9" s="1"/>
  <c r="F6924" i="9"/>
  <c r="H6923" i="9"/>
  <c r="G6923" i="9"/>
  <c r="I6923" i="9" s="1"/>
  <c r="F6923" i="9"/>
  <c r="H6922" i="9"/>
  <c r="G6922" i="9"/>
  <c r="I6922" i="9" s="1"/>
  <c r="F6922" i="9"/>
  <c r="H6921" i="9"/>
  <c r="G6921" i="9"/>
  <c r="I6921" i="9" s="1"/>
  <c r="F6921" i="9"/>
  <c r="H6920" i="9"/>
  <c r="G6920" i="9"/>
  <c r="I6920" i="9" s="1"/>
  <c r="F6920" i="9"/>
  <c r="H6919" i="9"/>
  <c r="G6919" i="9"/>
  <c r="I6919" i="9" s="1"/>
  <c r="F6919" i="9"/>
  <c r="H6918" i="9"/>
  <c r="G6918" i="9"/>
  <c r="I6918" i="9" s="1"/>
  <c r="F6918" i="9"/>
  <c r="H6917" i="9"/>
  <c r="G6917" i="9"/>
  <c r="I6917" i="9" s="1"/>
  <c r="F6917" i="9"/>
  <c r="H6916" i="9"/>
  <c r="G6916" i="9"/>
  <c r="I6916" i="9" s="1"/>
  <c r="F6916" i="9"/>
  <c r="H6915" i="9"/>
  <c r="G6915" i="9"/>
  <c r="I6915" i="9" s="1"/>
  <c r="F6915" i="9"/>
  <c r="H6914" i="9"/>
  <c r="G6914" i="9"/>
  <c r="I6914" i="9" s="1"/>
  <c r="F6914" i="9"/>
  <c r="H6913" i="9"/>
  <c r="G6913" i="9"/>
  <c r="I6913" i="9" s="1"/>
  <c r="F6913" i="9"/>
  <c r="H6912" i="9"/>
  <c r="G6912" i="9"/>
  <c r="I6912" i="9" s="1"/>
  <c r="F6912" i="9"/>
  <c r="H6911" i="9"/>
  <c r="G6911" i="9"/>
  <c r="I6911" i="9" s="1"/>
  <c r="F6911" i="9"/>
  <c r="H6910" i="9"/>
  <c r="G6910" i="9"/>
  <c r="I6910" i="9" s="1"/>
  <c r="F6910" i="9"/>
  <c r="H6908" i="9"/>
  <c r="G6908" i="9"/>
  <c r="I6908" i="9" s="1"/>
  <c r="F6908" i="9"/>
  <c r="H6907" i="9"/>
  <c r="G6907" i="9"/>
  <c r="I6907" i="9" s="1"/>
  <c r="F6907" i="9"/>
  <c r="H6906" i="9"/>
  <c r="G6906" i="9"/>
  <c r="I6906" i="9" s="1"/>
  <c r="F6906" i="9"/>
  <c r="H6905" i="9"/>
  <c r="G6905" i="9"/>
  <c r="I6905" i="9" s="1"/>
  <c r="F6905" i="9"/>
  <c r="H6904" i="9"/>
  <c r="G6904" i="9"/>
  <c r="I6904" i="9" s="1"/>
  <c r="F6904" i="9"/>
  <c r="H6903" i="9"/>
  <c r="G6903" i="9"/>
  <c r="I6903" i="9" s="1"/>
  <c r="F6903" i="9"/>
  <c r="H6902" i="9"/>
  <c r="G6902" i="9"/>
  <c r="I6902" i="9" s="1"/>
  <c r="F6902" i="9"/>
  <c r="H6901" i="9"/>
  <c r="G6901" i="9"/>
  <c r="I6901" i="9" s="1"/>
  <c r="F6901" i="9"/>
  <c r="H6900" i="9"/>
  <c r="G6900" i="9"/>
  <c r="I6900" i="9" s="1"/>
  <c r="F6900" i="9"/>
  <c r="H6899" i="9"/>
  <c r="G6899" i="9"/>
  <c r="I6899" i="9" s="1"/>
  <c r="F6899" i="9"/>
  <c r="H6898" i="9"/>
  <c r="G6898" i="9"/>
  <c r="I6898" i="9" s="1"/>
  <c r="F6898" i="9"/>
  <c r="H6897" i="9"/>
  <c r="G6897" i="9"/>
  <c r="I6897" i="9" s="1"/>
  <c r="F6897" i="9"/>
  <c r="H6896" i="9"/>
  <c r="G6896" i="9"/>
  <c r="I6896" i="9" s="1"/>
  <c r="F6896" i="9"/>
  <c r="H6895" i="9"/>
  <c r="G6895" i="9"/>
  <c r="I6895" i="9" s="1"/>
  <c r="F6895" i="9"/>
  <c r="H6894" i="9"/>
  <c r="G6894" i="9"/>
  <c r="I6894" i="9" s="1"/>
  <c r="F6894" i="9"/>
  <c r="H6893" i="9"/>
  <c r="G6893" i="9"/>
  <c r="I6893" i="9" s="1"/>
  <c r="F6893" i="9"/>
  <c r="H6892" i="9"/>
  <c r="G6892" i="9"/>
  <c r="I6892" i="9" s="1"/>
  <c r="F6892" i="9"/>
  <c r="H6891" i="9"/>
  <c r="G6891" i="9"/>
  <c r="I6891" i="9" s="1"/>
  <c r="F6891" i="9"/>
  <c r="H6890" i="9"/>
  <c r="G6890" i="9"/>
  <c r="I6890" i="9" s="1"/>
  <c r="F6890" i="9"/>
  <c r="H6889" i="9"/>
  <c r="G6889" i="9"/>
  <c r="I6889" i="9" s="1"/>
  <c r="F6889" i="9"/>
  <c r="H6888" i="9"/>
  <c r="G6888" i="9"/>
  <c r="I6888" i="9" s="1"/>
  <c r="F6888" i="9"/>
  <c r="H6884" i="9"/>
  <c r="G6884" i="9"/>
  <c r="I6884" i="9" s="1"/>
  <c r="F6884" i="9"/>
  <c r="H6874" i="9"/>
  <c r="G6874" i="9"/>
  <c r="I6874" i="9" s="1"/>
  <c r="F6874" i="9"/>
  <c r="H6804" i="9"/>
  <c r="G6804" i="9"/>
  <c r="I6804" i="9" s="1"/>
  <c r="F6804" i="9"/>
  <c r="H6803" i="9"/>
  <c r="G6803" i="9"/>
  <c r="I6803" i="9" s="1"/>
  <c r="F6803" i="9"/>
  <c r="H6802" i="9"/>
  <c r="G6802" i="9"/>
  <c r="I6802" i="9" s="1"/>
  <c r="F6802" i="9"/>
  <c r="H6801" i="9"/>
  <c r="G6801" i="9"/>
  <c r="I6801" i="9" s="1"/>
  <c r="F6801" i="9"/>
  <c r="H6800" i="9"/>
  <c r="G6800" i="9"/>
  <c r="I6800" i="9" s="1"/>
  <c r="F6800" i="9"/>
  <c r="H6799" i="9"/>
  <c r="G6799" i="9"/>
  <c r="I6799" i="9" s="1"/>
  <c r="F6799" i="9"/>
  <c r="H6798" i="9"/>
  <c r="G6798" i="9"/>
  <c r="I6798" i="9" s="1"/>
  <c r="F6798" i="9"/>
  <c r="H6797" i="9"/>
  <c r="G6797" i="9"/>
  <c r="I6797" i="9" s="1"/>
  <c r="F6797" i="9"/>
  <c r="H6796" i="9"/>
  <c r="G6796" i="9"/>
  <c r="I6796" i="9" s="1"/>
  <c r="F6796" i="9"/>
  <c r="H6795" i="9"/>
  <c r="G6795" i="9"/>
  <c r="I6795" i="9" s="1"/>
  <c r="F6795" i="9"/>
  <c r="H6794" i="9"/>
  <c r="G6794" i="9"/>
  <c r="I6794" i="9" s="1"/>
  <c r="F6794" i="9"/>
  <c r="H6793" i="9"/>
  <c r="G6793" i="9"/>
  <c r="I6793" i="9" s="1"/>
  <c r="F6793" i="9"/>
  <c r="H6792" i="9"/>
  <c r="G6792" i="9"/>
  <c r="I6792" i="9" s="1"/>
  <c r="F6792" i="9"/>
  <c r="H6791" i="9"/>
  <c r="G6791" i="9"/>
  <c r="I6791" i="9" s="1"/>
  <c r="F6791" i="9"/>
  <c r="H6790" i="9"/>
  <c r="G6790" i="9"/>
  <c r="I6790" i="9" s="1"/>
  <c r="F6790" i="9"/>
  <c r="H6789" i="9"/>
  <c r="G6789" i="9"/>
  <c r="I6789" i="9" s="1"/>
  <c r="F6789" i="9"/>
  <c r="H6788" i="9"/>
  <c r="G6788" i="9"/>
  <c r="I6788" i="9" s="1"/>
  <c r="F6788" i="9"/>
  <c r="H6787" i="9"/>
  <c r="G6787" i="9"/>
  <c r="I6787" i="9" s="1"/>
  <c r="F6787" i="9"/>
  <c r="H6786" i="9"/>
  <c r="G6786" i="9"/>
  <c r="I6786" i="9" s="1"/>
  <c r="F6786" i="9"/>
  <c r="H6785" i="9"/>
  <c r="G6785" i="9"/>
  <c r="I6785" i="9" s="1"/>
  <c r="F6785" i="9"/>
  <c r="H6784" i="9"/>
  <c r="G6784" i="9"/>
  <c r="I6784" i="9" s="1"/>
  <c r="F6784" i="9"/>
  <c r="H6783" i="9"/>
  <c r="G6783" i="9"/>
  <c r="I6783" i="9" s="1"/>
  <c r="F6783" i="9"/>
  <c r="H6782" i="9"/>
  <c r="G6782" i="9"/>
  <c r="I6782" i="9" s="1"/>
  <c r="F6782" i="9"/>
  <c r="H6781" i="9"/>
  <c r="G6781" i="9"/>
  <c r="I6781" i="9" s="1"/>
  <c r="F6781" i="9"/>
  <c r="H6780" i="9"/>
  <c r="G6780" i="9"/>
  <c r="I6780" i="9" s="1"/>
  <c r="F6780" i="9"/>
  <c r="H6779" i="9"/>
  <c r="G6779" i="9"/>
  <c r="I6779" i="9" s="1"/>
  <c r="F6779" i="9"/>
  <c r="H6778" i="9"/>
  <c r="G6778" i="9"/>
  <c r="I6778" i="9" s="1"/>
  <c r="F6778" i="9"/>
  <c r="H6777" i="9"/>
  <c r="G6777" i="9"/>
  <c r="I6777" i="9" s="1"/>
  <c r="F6777" i="9"/>
  <c r="H6776" i="9"/>
  <c r="G6776" i="9"/>
  <c r="I6776" i="9" s="1"/>
  <c r="F6776" i="9"/>
  <c r="H6775" i="9"/>
  <c r="G6775" i="9"/>
  <c r="I6775" i="9" s="1"/>
  <c r="F6775" i="9"/>
  <c r="H6774" i="9"/>
  <c r="G6774" i="9"/>
  <c r="I6774" i="9" s="1"/>
  <c r="F6774" i="9"/>
  <c r="H6773" i="9"/>
  <c r="G6773" i="9"/>
  <c r="I6773" i="9" s="1"/>
  <c r="F6773" i="9"/>
  <c r="H6772" i="9"/>
  <c r="G6772" i="9"/>
  <c r="I6772" i="9" s="1"/>
  <c r="F6772" i="9"/>
  <c r="H6771" i="9"/>
  <c r="G6771" i="9"/>
  <c r="I6771" i="9" s="1"/>
  <c r="F6771" i="9"/>
  <c r="H6770" i="9"/>
  <c r="G6770" i="9"/>
  <c r="I6770" i="9" s="1"/>
  <c r="F6770" i="9"/>
  <c r="H6769" i="9"/>
  <c r="G6769" i="9"/>
  <c r="I6769" i="9" s="1"/>
  <c r="F6769" i="9"/>
  <c r="H6768" i="9"/>
  <c r="G6768" i="9"/>
  <c r="I6768" i="9" s="1"/>
  <c r="F6768" i="9"/>
  <c r="H6767" i="9"/>
  <c r="G6767" i="9"/>
  <c r="I6767" i="9" s="1"/>
  <c r="F6767" i="9"/>
  <c r="H6766" i="9"/>
  <c r="G6766" i="9"/>
  <c r="I6766" i="9" s="1"/>
  <c r="F6766" i="9"/>
  <c r="H6765" i="9"/>
  <c r="G6765" i="9"/>
  <c r="I6765" i="9" s="1"/>
  <c r="F6765" i="9"/>
  <c r="H6764" i="9"/>
  <c r="G6764" i="9"/>
  <c r="I6764" i="9" s="1"/>
  <c r="F6764" i="9"/>
  <c r="H6763" i="9"/>
  <c r="G6763" i="9"/>
  <c r="I6763" i="9" s="1"/>
  <c r="F6763" i="9"/>
  <c r="H6762" i="9"/>
  <c r="G6762" i="9"/>
  <c r="I6762" i="9" s="1"/>
  <c r="F6762" i="9"/>
  <c r="H6761" i="9"/>
  <c r="G6761" i="9"/>
  <c r="I6761" i="9" s="1"/>
  <c r="F6761" i="9"/>
  <c r="H6760" i="9"/>
  <c r="G6760" i="9"/>
  <c r="I6760" i="9" s="1"/>
  <c r="F6760" i="9"/>
  <c r="H6759" i="9"/>
  <c r="G6759" i="9"/>
  <c r="I6759" i="9" s="1"/>
  <c r="F6759" i="9"/>
  <c r="H6758" i="9"/>
  <c r="G6758" i="9"/>
  <c r="I6758" i="9" s="1"/>
  <c r="F6758" i="9"/>
  <c r="H6757" i="9"/>
  <c r="G6757" i="9"/>
  <c r="I6757" i="9" s="1"/>
  <c r="F6757" i="9"/>
  <c r="H6756" i="9"/>
  <c r="G6756" i="9"/>
  <c r="I6756" i="9" s="1"/>
  <c r="F6756" i="9"/>
  <c r="H6755" i="9"/>
  <c r="G6755" i="9"/>
  <c r="I6755" i="9" s="1"/>
  <c r="F6755" i="9"/>
  <c r="H6754" i="9"/>
  <c r="G6754" i="9"/>
  <c r="I6754" i="9" s="1"/>
  <c r="F6754" i="9"/>
  <c r="H6753" i="9"/>
  <c r="G6753" i="9"/>
  <c r="I6753" i="9" s="1"/>
  <c r="F6753" i="9"/>
  <c r="H6752" i="9"/>
  <c r="G6752" i="9"/>
  <c r="I6752" i="9" s="1"/>
  <c r="F6752" i="9"/>
  <c r="H6751" i="9"/>
  <c r="G6751" i="9"/>
  <c r="I6751" i="9" s="1"/>
  <c r="F6751" i="9"/>
  <c r="H6750" i="9"/>
  <c r="G6750" i="9"/>
  <c r="I6750" i="9" s="1"/>
  <c r="F6750" i="9"/>
  <c r="H6749" i="9"/>
  <c r="G6749" i="9"/>
  <c r="I6749" i="9" s="1"/>
  <c r="F6749" i="9"/>
  <c r="H6748" i="9"/>
  <c r="G6748" i="9"/>
  <c r="I6748" i="9" s="1"/>
  <c r="F6748" i="9"/>
  <c r="H6747" i="9"/>
  <c r="G6747" i="9"/>
  <c r="I6747" i="9" s="1"/>
  <c r="F6747" i="9"/>
  <c r="H6746" i="9"/>
  <c r="G6746" i="9"/>
  <c r="I6746" i="9" s="1"/>
  <c r="F6746" i="9"/>
  <c r="H6745" i="9"/>
  <c r="G6745" i="9"/>
  <c r="I6745" i="9" s="1"/>
  <c r="F6745" i="9"/>
  <c r="H6744" i="9"/>
  <c r="G6744" i="9"/>
  <c r="I6744" i="9" s="1"/>
  <c r="F6744" i="9"/>
  <c r="H6743" i="9"/>
  <c r="G6743" i="9"/>
  <c r="I6743" i="9" s="1"/>
  <c r="F6743" i="9"/>
  <c r="H6742" i="9"/>
  <c r="G6742" i="9"/>
  <c r="I6742" i="9" s="1"/>
  <c r="F6742" i="9"/>
  <c r="H6741" i="9"/>
  <c r="G6741" i="9"/>
  <c r="I6741" i="9" s="1"/>
  <c r="F6741" i="9"/>
  <c r="H6740" i="9"/>
  <c r="G6740" i="9"/>
  <c r="I6740" i="9" s="1"/>
  <c r="F6740" i="9"/>
  <c r="H6739" i="9"/>
  <c r="G6739" i="9"/>
  <c r="I6739" i="9" s="1"/>
  <c r="F6739" i="9"/>
  <c r="H6738" i="9"/>
  <c r="G6738" i="9"/>
  <c r="I6738" i="9" s="1"/>
  <c r="F6738" i="9"/>
  <c r="H6737" i="9"/>
  <c r="G6737" i="9"/>
  <c r="I6737" i="9" s="1"/>
  <c r="F6737" i="9"/>
  <c r="H6736" i="9"/>
  <c r="G6736" i="9"/>
  <c r="I6736" i="9" s="1"/>
  <c r="F6736" i="9"/>
  <c r="H6735" i="9"/>
  <c r="G6735" i="9"/>
  <c r="I6735" i="9" s="1"/>
  <c r="F6735" i="9"/>
  <c r="H6734" i="9"/>
  <c r="G6734" i="9"/>
  <c r="I6734" i="9" s="1"/>
  <c r="F6734" i="9"/>
  <c r="H6733" i="9"/>
  <c r="G6733" i="9"/>
  <c r="I6733" i="9" s="1"/>
  <c r="F6733" i="9"/>
  <c r="H6732" i="9"/>
  <c r="G6732" i="9"/>
  <c r="I6732" i="9" s="1"/>
  <c r="F6732" i="9"/>
  <c r="H6731" i="9"/>
  <c r="G6731" i="9"/>
  <c r="I6731" i="9" s="1"/>
  <c r="F6731" i="9"/>
  <c r="H6730" i="9"/>
  <c r="G6730" i="9"/>
  <c r="I6730" i="9" s="1"/>
  <c r="F6730" i="9"/>
  <c r="H6729" i="9"/>
  <c r="G6729" i="9"/>
  <c r="I6729" i="9" s="1"/>
  <c r="F6729" i="9"/>
  <c r="H6728" i="9"/>
  <c r="G6728" i="9"/>
  <c r="I6728" i="9" s="1"/>
  <c r="F6728" i="9"/>
  <c r="H6727" i="9"/>
  <c r="G6727" i="9"/>
  <c r="I6727" i="9" s="1"/>
  <c r="F6727" i="9"/>
  <c r="H6726" i="9"/>
  <c r="G6726" i="9"/>
  <c r="I6726" i="9" s="1"/>
  <c r="F6726" i="9"/>
  <c r="H6725" i="9"/>
  <c r="G6725" i="9"/>
  <c r="I6725" i="9" s="1"/>
  <c r="F6725" i="9"/>
  <c r="H6724" i="9"/>
  <c r="G6724" i="9"/>
  <c r="I6724" i="9" s="1"/>
  <c r="F6724" i="9"/>
  <c r="H6723" i="9"/>
  <c r="G6723" i="9"/>
  <c r="I6723" i="9" s="1"/>
  <c r="F6723" i="9"/>
  <c r="H6722" i="9"/>
  <c r="G6722" i="9"/>
  <c r="I6722" i="9" s="1"/>
  <c r="F6722" i="9"/>
  <c r="H6721" i="9"/>
  <c r="G6721" i="9"/>
  <c r="I6721" i="9" s="1"/>
  <c r="F6721" i="9"/>
  <c r="H6720" i="9"/>
  <c r="G6720" i="9"/>
  <c r="I6720" i="9" s="1"/>
  <c r="F6720" i="9"/>
  <c r="H6719" i="9"/>
  <c r="G6719" i="9"/>
  <c r="I6719" i="9" s="1"/>
  <c r="F6719" i="9"/>
  <c r="H6718" i="9"/>
  <c r="G6718" i="9"/>
  <c r="I6718" i="9" s="1"/>
  <c r="F6718" i="9"/>
  <c r="H6717" i="9"/>
  <c r="G6717" i="9"/>
  <c r="I6717" i="9" s="1"/>
  <c r="F6717" i="9"/>
  <c r="H6716" i="9"/>
  <c r="G6716" i="9"/>
  <c r="I6716" i="9" s="1"/>
  <c r="F6716" i="9"/>
  <c r="H6715" i="9"/>
  <c r="G6715" i="9"/>
  <c r="I6715" i="9" s="1"/>
  <c r="F6715" i="9"/>
  <c r="H6714" i="9"/>
  <c r="G6714" i="9"/>
  <c r="I6714" i="9" s="1"/>
  <c r="F6714" i="9"/>
  <c r="H6713" i="9"/>
  <c r="G6713" i="9"/>
  <c r="I6713" i="9" s="1"/>
  <c r="F6713" i="9"/>
  <c r="H6712" i="9"/>
  <c r="G6712" i="9"/>
  <c r="I6712" i="9" s="1"/>
  <c r="F6712" i="9"/>
  <c r="H6711" i="9"/>
  <c r="G6711" i="9"/>
  <c r="I6711" i="9" s="1"/>
  <c r="F6711" i="9"/>
  <c r="H6710" i="9"/>
  <c r="G6710" i="9"/>
  <c r="I6710" i="9" s="1"/>
  <c r="F6710" i="9"/>
  <c r="H6709" i="9"/>
  <c r="G6709" i="9"/>
  <c r="I6709" i="9" s="1"/>
  <c r="F6709" i="9"/>
  <c r="H6708" i="9"/>
  <c r="G6708" i="9"/>
  <c r="I6708" i="9" s="1"/>
  <c r="F6708" i="9"/>
  <c r="H6707" i="9"/>
  <c r="G6707" i="9"/>
  <c r="I6707" i="9" s="1"/>
  <c r="F6707" i="9"/>
  <c r="H6706" i="9"/>
  <c r="G6706" i="9"/>
  <c r="I6706" i="9" s="1"/>
  <c r="F6706" i="9"/>
  <c r="H6705" i="9"/>
  <c r="G6705" i="9"/>
  <c r="I6705" i="9" s="1"/>
  <c r="F6705" i="9"/>
  <c r="H6704" i="9"/>
  <c r="G6704" i="9"/>
  <c r="I6704" i="9" s="1"/>
  <c r="F6704" i="9"/>
  <c r="H6703" i="9"/>
  <c r="G6703" i="9"/>
  <c r="I6703" i="9" s="1"/>
  <c r="F6703" i="9"/>
  <c r="H6702" i="9"/>
  <c r="G6702" i="9"/>
  <c r="I6702" i="9" s="1"/>
  <c r="F6702" i="9"/>
  <c r="H6701" i="9"/>
  <c r="G6701" i="9"/>
  <c r="I6701" i="9" s="1"/>
  <c r="F6701" i="9"/>
  <c r="H6700" i="9"/>
  <c r="G6700" i="9"/>
  <c r="I6700" i="9" s="1"/>
  <c r="F6700" i="9"/>
  <c r="H6699" i="9"/>
  <c r="G6699" i="9"/>
  <c r="I6699" i="9" s="1"/>
  <c r="F6699" i="9"/>
  <c r="H6698" i="9"/>
  <c r="G6698" i="9"/>
  <c r="I6698" i="9" s="1"/>
  <c r="F6698" i="9"/>
  <c r="H6697" i="9"/>
  <c r="G6697" i="9"/>
  <c r="I6697" i="9" s="1"/>
  <c r="F6697" i="9"/>
  <c r="H6696" i="9"/>
  <c r="G6696" i="9"/>
  <c r="I6696" i="9" s="1"/>
  <c r="F6696" i="9"/>
  <c r="H6695" i="9"/>
  <c r="G6695" i="9"/>
  <c r="I6695" i="9" s="1"/>
  <c r="F6695" i="9"/>
  <c r="H6694" i="9"/>
  <c r="G6694" i="9"/>
  <c r="I6694" i="9" s="1"/>
  <c r="F6694" i="9"/>
  <c r="H6693" i="9"/>
  <c r="G6693" i="9"/>
  <c r="I6693" i="9" s="1"/>
  <c r="F6693" i="9"/>
  <c r="H6692" i="9"/>
  <c r="G6692" i="9"/>
  <c r="I6692" i="9" s="1"/>
  <c r="F6692" i="9"/>
  <c r="H6691" i="9"/>
  <c r="G6691" i="9"/>
  <c r="I6691" i="9" s="1"/>
  <c r="F6691" i="9"/>
  <c r="H6690" i="9"/>
  <c r="G6690" i="9"/>
  <c r="I6690" i="9" s="1"/>
  <c r="F6690" i="9"/>
  <c r="H6689" i="9"/>
  <c r="G6689" i="9"/>
  <c r="I6689" i="9" s="1"/>
  <c r="F6689" i="9"/>
  <c r="H6688" i="9"/>
  <c r="G6688" i="9"/>
  <c r="I6688" i="9" s="1"/>
  <c r="F6688" i="9"/>
  <c r="H6687" i="9"/>
  <c r="G6687" i="9"/>
  <c r="I6687" i="9" s="1"/>
  <c r="F6687" i="9"/>
  <c r="H6686" i="9"/>
  <c r="G6686" i="9"/>
  <c r="I6686" i="9" s="1"/>
  <c r="F6686" i="9"/>
  <c r="H6685" i="9"/>
  <c r="G6685" i="9"/>
  <c r="I6685" i="9" s="1"/>
  <c r="F6685" i="9"/>
  <c r="H6684" i="9"/>
  <c r="G6684" i="9"/>
  <c r="I6684" i="9" s="1"/>
  <c r="F6684" i="9"/>
  <c r="H6683" i="9"/>
  <c r="G6683" i="9"/>
  <c r="I6683" i="9" s="1"/>
  <c r="F6683" i="9"/>
  <c r="H6682" i="9"/>
  <c r="G6682" i="9"/>
  <c r="I6682" i="9" s="1"/>
  <c r="F6682" i="9"/>
  <c r="H6681" i="9"/>
  <c r="G6681" i="9"/>
  <c r="I6681" i="9" s="1"/>
  <c r="F6681" i="9"/>
  <c r="H6680" i="9"/>
  <c r="G6680" i="9"/>
  <c r="I6680" i="9" s="1"/>
  <c r="F6680" i="9"/>
  <c r="H6679" i="9"/>
  <c r="G6679" i="9"/>
  <c r="I6679" i="9" s="1"/>
  <c r="F6679" i="9"/>
  <c r="H6678" i="9"/>
  <c r="G6678" i="9"/>
  <c r="I6678" i="9" s="1"/>
  <c r="F6678" i="9"/>
  <c r="H6677" i="9"/>
  <c r="G6677" i="9"/>
  <c r="I6677" i="9" s="1"/>
  <c r="F6677" i="9"/>
  <c r="H6676" i="9"/>
  <c r="G6676" i="9"/>
  <c r="I6676" i="9" s="1"/>
  <c r="F6676" i="9"/>
  <c r="H6675" i="9"/>
  <c r="G6675" i="9"/>
  <c r="I6675" i="9" s="1"/>
  <c r="F6675" i="9"/>
  <c r="H6674" i="9"/>
  <c r="G6674" i="9"/>
  <c r="I6674" i="9" s="1"/>
  <c r="F6674" i="9"/>
  <c r="H6673" i="9"/>
  <c r="G6673" i="9"/>
  <c r="I6673" i="9" s="1"/>
  <c r="F6673" i="9"/>
  <c r="H6672" i="9"/>
  <c r="G6672" i="9"/>
  <c r="I6672" i="9" s="1"/>
  <c r="F6672" i="9"/>
  <c r="H6671" i="9"/>
  <c r="G6671" i="9"/>
  <c r="I6671" i="9" s="1"/>
  <c r="F6671" i="9"/>
  <c r="H6670" i="9"/>
  <c r="G6670" i="9"/>
  <c r="I6670" i="9" s="1"/>
  <c r="F6670" i="9"/>
  <c r="H6669" i="9"/>
  <c r="G6669" i="9"/>
  <c r="I6669" i="9" s="1"/>
  <c r="F6669" i="9"/>
  <c r="H6668" i="9"/>
  <c r="G6668" i="9"/>
  <c r="I6668" i="9" s="1"/>
  <c r="F6668" i="9"/>
  <c r="H6667" i="9"/>
  <c r="G6667" i="9"/>
  <c r="I6667" i="9" s="1"/>
  <c r="F6667" i="9"/>
  <c r="H6666" i="9"/>
  <c r="G6666" i="9"/>
  <c r="I6666" i="9" s="1"/>
  <c r="F6666" i="9"/>
  <c r="H6665" i="9"/>
  <c r="G6665" i="9"/>
  <c r="I6665" i="9" s="1"/>
  <c r="F6665" i="9"/>
  <c r="H6664" i="9"/>
  <c r="G6664" i="9"/>
  <c r="I6664" i="9" s="1"/>
  <c r="F6664" i="9"/>
  <c r="H6663" i="9"/>
  <c r="G6663" i="9"/>
  <c r="I6663" i="9" s="1"/>
  <c r="F6663" i="9"/>
  <c r="H6662" i="9"/>
  <c r="G6662" i="9"/>
  <c r="I6662" i="9" s="1"/>
  <c r="F6662" i="9"/>
  <c r="H6661" i="9"/>
  <c r="G6661" i="9"/>
  <c r="I6661" i="9" s="1"/>
  <c r="F6661" i="9"/>
  <c r="H6660" i="9"/>
  <c r="G6660" i="9"/>
  <c r="I6660" i="9" s="1"/>
  <c r="F6660" i="9"/>
  <c r="H6659" i="9"/>
  <c r="G6659" i="9"/>
  <c r="I6659" i="9" s="1"/>
  <c r="F6659" i="9"/>
  <c r="H6658" i="9"/>
  <c r="G6658" i="9"/>
  <c r="I6658" i="9" s="1"/>
  <c r="F6658" i="9"/>
  <c r="H6657" i="9"/>
  <c r="G6657" i="9"/>
  <c r="I6657" i="9" s="1"/>
  <c r="F6657" i="9"/>
  <c r="H6656" i="9"/>
  <c r="G6656" i="9"/>
  <c r="I6656" i="9" s="1"/>
  <c r="F6656" i="9"/>
  <c r="H6655" i="9"/>
  <c r="G6655" i="9"/>
  <c r="I6655" i="9" s="1"/>
  <c r="F6655" i="9"/>
  <c r="H6654" i="9"/>
  <c r="G6654" i="9"/>
  <c r="I6654" i="9" s="1"/>
  <c r="F6654" i="9"/>
  <c r="H6653" i="9"/>
  <c r="G6653" i="9"/>
  <c r="I6653" i="9" s="1"/>
  <c r="F6653" i="9"/>
  <c r="H6652" i="9"/>
  <c r="G6652" i="9"/>
  <c r="I6652" i="9" s="1"/>
  <c r="F6652" i="9"/>
  <c r="H6651" i="9"/>
  <c r="G6651" i="9"/>
  <c r="I6651" i="9" s="1"/>
  <c r="F6651" i="9"/>
  <c r="H6650" i="9"/>
  <c r="G6650" i="9"/>
  <c r="I6650" i="9" s="1"/>
  <c r="F6650" i="9"/>
  <c r="H6649" i="9"/>
  <c r="G6649" i="9"/>
  <c r="I6649" i="9" s="1"/>
  <c r="F6649" i="9"/>
  <c r="H6648" i="9"/>
  <c r="G6648" i="9"/>
  <c r="I6648" i="9" s="1"/>
  <c r="F6648" i="9"/>
  <c r="H6647" i="9"/>
  <c r="G6647" i="9"/>
  <c r="I6647" i="9" s="1"/>
  <c r="F6647" i="9"/>
  <c r="H6646" i="9"/>
  <c r="G6646" i="9"/>
  <c r="I6646" i="9" s="1"/>
  <c r="F6646" i="9"/>
  <c r="H6645" i="9"/>
  <c r="G6645" i="9"/>
  <c r="I6645" i="9" s="1"/>
  <c r="F6645" i="9"/>
  <c r="H6644" i="9"/>
  <c r="G6644" i="9"/>
  <c r="I6644" i="9" s="1"/>
  <c r="F6644" i="9"/>
  <c r="H6643" i="9"/>
  <c r="G6643" i="9"/>
  <c r="I6643" i="9" s="1"/>
  <c r="F6643" i="9"/>
  <c r="H6642" i="9"/>
  <c r="G6642" i="9"/>
  <c r="I6642" i="9" s="1"/>
  <c r="F6642" i="9"/>
  <c r="H6641" i="9"/>
  <c r="G6641" i="9"/>
  <c r="I6641" i="9" s="1"/>
  <c r="F6641" i="9"/>
  <c r="H6640" i="9"/>
  <c r="G6640" i="9"/>
  <c r="I6640" i="9" s="1"/>
  <c r="F6640" i="9"/>
  <c r="H6639" i="9"/>
  <c r="G6639" i="9"/>
  <c r="I6639" i="9" s="1"/>
  <c r="F6639" i="9"/>
  <c r="H6638" i="9"/>
  <c r="G6638" i="9"/>
  <c r="I6638" i="9" s="1"/>
  <c r="F6638" i="9"/>
  <c r="H6637" i="9"/>
  <c r="G6637" i="9"/>
  <c r="I6637" i="9" s="1"/>
  <c r="F6637" i="9"/>
  <c r="H6636" i="9"/>
  <c r="G6636" i="9"/>
  <c r="I6636" i="9" s="1"/>
  <c r="F6636" i="9"/>
  <c r="H6635" i="9"/>
  <c r="G6635" i="9"/>
  <c r="I6635" i="9" s="1"/>
  <c r="F6635" i="9"/>
  <c r="H6634" i="9"/>
  <c r="G6634" i="9"/>
  <c r="I6634" i="9" s="1"/>
  <c r="F6634" i="9"/>
  <c r="H6633" i="9"/>
  <c r="G6633" i="9"/>
  <c r="I6633" i="9" s="1"/>
  <c r="F6633" i="9"/>
  <c r="H6632" i="9"/>
  <c r="G6632" i="9"/>
  <c r="I6632" i="9" s="1"/>
  <c r="F6632" i="9"/>
  <c r="H6631" i="9"/>
  <c r="G6631" i="9"/>
  <c r="I6631" i="9" s="1"/>
  <c r="F6631" i="9"/>
  <c r="H6630" i="9"/>
  <c r="G6630" i="9"/>
  <c r="I6630" i="9" s="1"/>
  <c r="F6630" i="9"/>
  <c r="H6629" i="9"/>
  <c r="G6629" i="9"/>
  <c r="I6629" i="9" s="1"/>
  <c r="F6629" i="9"/>
  <c r="H6628" i="9"/>
  <c r="G6628" i="9"/>
  <c r="I6628" i="9" s="1"/>
  <c r="F6628" i="9"/>
  <c r="H6627" i="9"/>
  <c r="G6627" i="9"/>
  <c r="I6627" i="9" s="1"/>
  <c r="F6627" i="9"/>
  <c r="H6626" i="9"/>
  <c r="G6626" i="9"/>
  <c r="I6626" i="9" s="1"/>
  <c r="F6626" i="9"/>
  <c r="H6625" i="9"/>
  <c r="G6625" i="9"/>
  <c r="I6625" i="9" s="1"/>
  <c r="F6625" i="9"/>
  <c r="H6624" i="9"/>
  <c r="G6624" i="9"/>
  <c r="I6624" i="9" s="1"/>
  <c r="F6624" i="9"/>
  <c r="H6623" i="9"/>
  <c r="G6623" i="9"/>
  <c r="I6623" i="9" s="1"/>
  <c r="F6623" i="9"/>
  <c r="H6622" i="9"/>
  <c r="G6622" i="9"/>
  <c r="I6622" i="9" s="1"/>
  <c r="F6622" i="9"/>
  <c r="H6621" i="9"/>
  <c r="G6621" i="9"/>
  <c r="I6621" i="9" s="1"/>
  <c r="F6621" i="9"/>
  <c r="H6620" i="9"/>
  <c r="G6620" i="9"/>
  <c r="I6620" i="9" s="1"/>
  <c r="F6620" i="9"/>
  <c r="H6619" i="9"/>
  <c r="G6619" i="9"/>
  <c r="I6619" i="9" s="1"/>
  <c r="F6619" i="9"/>
  <c r="H6618" i="9"/>
  <c r="G6618" i="9"/>
  <c r="I6618" i="9" s="1"/>
  <c r="F6618" i="9"/>
  <c r="H6617" i="9"/>
  <c r="G6617" i="9"/>
  <c r="I6617" i="9" s="1"/>
  <c r="F6617" i="9"/>
  <c r="H6616" i="9"/>
  <c r="G6616" i="9"/>
  <c r="I6616" i="9" s="1"/>
  <c r="F6616" i="9"/>
  <c r="H6615" i="9"/>
  <c r="G6615" i="9"/>
  <c r="I6615" i="9" s="1"/>
  <c r="F6615" i="9"/>
  <c r="H6614" i="9"/>
  <c r="G6614" i="9"/>
  <c r="I6614" i="9" s="1"/>
  <c r="F6614" i="9"/>
  <c r="H6613" i="9"/>
  <c r="G6613" i="9"/>
  <c r="I6613" i="9" s="1"/>
  <c r="F6613" i="9"/>
  <c r="H6612" i="9"/>
  <c r="G6612" i="9"/>
  <c r="I6612" i="9" s="1"/>
  <c r="F6612" i="9"/>
  <c r="H6611" i="9"/>
  <c r="G6611" i="9"/>
  <c r="I6611" i="9" s="1"/>
  <c r="F6611" i="9"/>
  <c r="H6610" i="9"/>
  <c r="G6610" i="9"/>
  <c r="I6610" i="9" s="1"/>
  <c r="F6610" i="9"/>
  <c r="H6609" i="9"/>
  <c r="G6609" i="9"/>
  <c r="I6609" i="9" s="1"/>
  <c r="F6609" i="9"/>
  <c r="H6608" i="9"/>
  <c r="G6608" i="9"/>
  <c r="I6608" i="9" s="1"/>
  <c r="F6608" i="9"/>
  <c r="H6607" i="9"/>
  <c r="G6607" i="9"/>
  <c r="I6607" i="9" s="1"/>
  <c r="F6607" i="9"/>
  <c r="H6606" i="9"/>
  <c r="G6606" i="9"/>
  <c r="I6606" i="9" s="1"/>
  <c r="F6606" i="9"/>
  <c r="H6605" i="9"/>
  <c r="G6605" i="9"/>
  <c r="I6605" i="9" s="1"/>
  <c r="F6605" i="9"/>
  <c r="H6604" i="9"/>
  <c r="G6604" i="9"/>
  <c r="I6604" i="9" s="1"/>
  <c r="F6604" i="9"/>
  <c r="H6603" i="9"/>
  <c r="G6603" i="9"/>
  <c r="I6603" i="9" s="1"/>
  <c r="F6603" i="9"/>
  <c r="H6602" i="9"/>
  <c r="G6602" i="9"/>
  <c r="I6602" i="9" s="1"/>
  <c r="F6602" i="9"/>
  <c r="H6601" i="9"/>
  <c r="G6601" i="9"/>
  <c r="I6601" i="9" s="1"/>
  <c r="F6601" i="9"/>
  <c r="H6600" i="9"/>
  <c r="G6600" i="9"/>
  <c r="I6600" i="9" s="1"/>
  <c r="F6600" i="9"/>
  <c r="H6599" i="9"/>
  <c r="G6599" i="9"/>
  <c r="I6599" i="9" s="1"/>
  <c r="F6599" i="9"/>
  <c r="H6598" i="9"/>
  <c r="G6598" i="9"/>
  <c r="I6598" i="9" s="1"/>
  <c r="F6598" i="9"/>
  <c r="H6597" i="9"/>
  <c r="G6597" i="9"/>
  <c r="I6597" i="9" s="1"/>
  <c r="F6597" i="9"/>
  <c r="H6596" i="9"/>
  <c r="G6596" i="9"/>
  <c r="I6596" i="9" s="1"/>
  <c r="F6596" i="9"/>
  <c r="H6595" i="9"/>
  <c r="G6595" i="9"/>
  <c r="I6595" i="9" s="1"/>
  <c r="F6595" i="9"/>
  <c r="H6594" i="9"/>
  <c r="G6594" i="9"/>
  <c r="I6594" i="9" s="1"/>
  <c r="F6594" i="9"/>
  <c r="H6593" i="9"/>
  <c r="G6593" i="9"/>
  <c r="I6593" i="9" s="1"/>
  <c r="F6593" i="9"/>
  <c r="H6592" i="9"/>
  <c r="G6592" i="9"/>
  <c r="I6592" i="9" s="1"/>
  <c r="F6592" i="9"/>
  <c r="H6591" i="9"/>
  <c r="G6591" i="9"/>
  <c r="I6591" i="9" s="1"/>
  <c r="F6591" i="9"/>
  <c r="H6590" i="9"/>
  <c r="G6590" i="9"/>
  <c r="I6590" i="9" s="1"/>
  <c r="F6590" i="9"/>
  <c r="H6589" i="9"/>
  <c r="G6589" i="9"/>
  <c r="I6589" i="9" s="1"/>
  <c r="F6589" i="9"/>
  <c r="H6588" i="9"/>
  <c r="G6588" i="9"/>
  <c r="I6588" i="9" s="1"/>
  <c r="F6588" i="9"/>
  <c r="H6587" i="9"/>
  <c r="G6587" i="9"/>
  <c r="I6587" i="9" s="1"/>
  <c r="F6587" i="9"/>
  <c r="H6586" i="9"/>
  <c r="G6586" i="9"/>
  <c r="I6586" i="9" s="1"/>
  <c r="F6586" i="9"/>
  <c r="H6585" i="9"/>
  <c r="G6585" i="9"/>
  <c r="I6585" i="9" s="1"/>
  <c r="F6585" i="9"/>
  <c r="H6584" i="9"/>
  <c r="G6584" i="9"/>
  <c r="I6584" i="9" s="1"/>
  <c r="F6584" i="9"/>
  <c r="H6583" i="9"/>
  <c r="G6583" i="9"/>
  <c r="I6583" i="9" s="1"/>
  <c r="F6583" i="9"/>
  <c r="H6582" i="9"/>
  <c r="G6582" i="9"/>
  <c r="I6582" i="9" s="1"/>
  <c r="F6582" i="9"/>
  <c r="H6581" i="9"/>
  <c r="G6581" i="9"/>
  <c r="I6581" i="9" s="1"/>
  <c r="F6581" i="9"/>
  <c r="H6580" i="9"/>
  <c r="G6580" i="9"/>
  <c r="I6580" i="9" s="1"/>
  <c r="F6580" i="9"/>
  <c r="H6579" i="9"/>
  <c r="G6579" i="9"/>
  <c r="I6579" i="9" s="1"/>
  <c r="F6579" i="9"/>
  <c r="H6578" i="9"/>
  <c r="G6578" i="9"/>
  <c r="I6578" i="9" s="1"/>
  <c r="F6578" i="9"/>
  <c r="H6577" i="9"/>
  <c r="G6577" i="9"/>
  <c r="I6577" i="9" s="1"/>
  <c r="F6577" i="9"/>
  <c r="H6576" i="9"/>
  <c r="G6576" i="9"/>
  <c r="I6576" i="9" s="1"/>
  <c r="F6576" i="9"/>
  <c r="H6575" i="9"/>
  <c r="G6575" i="9"/>
  <c r="I6575" i="9" s="1"/>
  <c r="F6575" i="9"/>
  <c r="H6574" i="9"/>
  <c r="G6574" i="9"/>
  <c r="I6574" i="9" s="1"/>
  <c r="F6574" i="9"/>
  <c r="H6573" i="9"/>
  <c r="G6573" i="9"/>
  <c r="I6573" i="9" s="1"/>
  <c r="F6573" i="9"/>
  <c r="H6572" i="9"/>
  <c r="G6572" i="9"/>
  <c r="I6572" i="9" s="1"/>
  <c r="F6572" i="9"/>
  <c r="H6571" i="9"/>
  <c r="G6571" i="9"/>
  <c r="I6571" i="9" s="1"/>
  <c r="F6571" i="9"/>
  <c r="H6570" i="9"/>
  <c r="G6570" i="9"/>
  <c r="I6570" i="9" s="1"/>
  <c r="F6570" i="9"/>
  <c r="H6569" i="9"/>
  <c r="G6569" i="9"/>
  <c r="I6569" i="9" s="1"/>
  <c r="F6569" i="9"/>
  <c r="H6568" i="9"/>
  <c r="G6568" i="9"/>
  <c r="I6568" i="9" s="1"/>
  <c r="F6568" i="9"/>
  <c r="H6567" i="9"/>
  <c r="G6567" i="9"/>
  <c r="I6567" i="9" s="1"/>
  <c r="F6567" i="9"/>
  <c r="H6566" i="9"/>
  <c r="G6566" i="9"/>
  <c r="I6566" i="9" s="1"/>
  <c r="F6566" i="9"/>
  <c r="H6565" i="9"/>
  <c r="G6565" i="9"/>
  <c r="I6565" i="9" s="1"/>
  <c r="F6565" i="9"/>
  <c r="H6564" i="9"/>
  <c r="G6564" i="9"/>
  <c r="I6564" i="9" s="1"/>
  <c r="F6564" i="9"/>
  <c r="H6563" i="9"/>
  <c r="G6563" i="9"/>
  <c r="I6563" i="9" s="1"/>
  <c r="F6563" i="9"/>
  <c r="H6562" i="9"/>
  <c r="G6562" i="9"/>
  <c r="I6562" i="9" s="1"/>
  <c r="F6562" i="9"/>
  <c r="H6561" i="9"/>
  <c r="G6561" i="9"/>
  <c r="I6561" i="9" s="1"/>
  <c r="F6561" i="9"/>
  <c r="H6560" i="9"/>
  <c r="G6560" i="9"/>
  <c r="I6560" i="9" s="1"/>
  <c r="F6560" i="9"/>
  <c r="H6559" i="9"/>
  <c r="G6559" i="9"/>
  <c r="I6559" i="9" s="1"/>
  <c r="F6559" i="9"/>
  <c r="H6558" i="9"/>
  <c r="G6558" i="9"/>
  <c r="I6558" i="9" s="1"/>
  <c r="F6558" i="9"/>
  <c r="H6557" i="9"/>
  <c r="G6557" i="9"/>
  <c r="I6557" i="9" s="1"/>
  <c r="F6557" i="9"/>
  <c r="H6556" i="9"/>
  <c r="G6556" i="9"/>
  <c r="I6556" i="9" s="1"/>
  <c r="F6556" i="9"/>
  <c r="H6555" i="9"/>
  <c r="G6555" i="9"/>
  <c r="I6555" i="9" s="1"/>
  <c r="F6555" i="9"/>
  <c r="H6554" i="9"/>
  <c r="G6554" i="9"/>
  <c r="I6554" i="9" s="1"/>
  <c r="F6554" i="9"/>
  <c r="H6553" i="9"/>
  <c r="G6553" i="9"/>
  <c r="I6553" i="9" s="1"/>
  <c r="F6553" i="9"/>
  <c r="H6552" i="9"/>
  <c r="G6552" i="9"/>
  <c r="I6552" i="9" s="1"/>
  <c r="F6552" i="9"/>
  <c r="H6551" i="9"/>
  <c r="G6551" i="9"/>
  <c r="I6551" i="9" s="1"/>
  <c r="F6551" i="9"/>
  <c r="H6550" i="9"/>
  <c r="G6550" i="9"/>
  <c r="I6550" i="9" s="1"/>
  <c r="F6550" i="9"/>
  <c r="H6549" i="9"/>
  <c r="G6549" i="9"/>
  <c r="I6549" i="9" s="1"/>
  <c r="F6549" i="9"/>
  <c r="H6548" i="9"/>
  <c r="G6548" i="9"/>
  <c r="I6548" i="9" s="1"/>
  <c r="F6548" i="9"/>
  <c r="H6547" i="9"/>
  <c r="G6547" i="9"/>
  <c r="I6547" i="9" s="1"/>
  <c r="F6547" i="9"/>
  <c r="H6546" i="9"/>
  <c r="G6546" i="9"/>
  <c r="I6546" i="9" s="1"/>
  <c r="F6546" i="9"/>
  <c r="H6545" i="9"/>
  <c r="G6545" i="9"/>
  <c r="I6545" i="9" s="1"/>
  <c r="F6545" i="9"/>
  <c r="H6544" i="9"/>
  <c r="G6544" i="9"/>
  <c r="I6544" i="9" s="1"/>
  <c r="F6544" i="9"/>
  <c r="H6543" i="9"/>
  <c r="G6543" i="9"/>
  <c r="I6543" i="9" s="1"/>
  <c r="F6543" i="9"/>
  <c r="H6542" i="9"/>
  <c r="G6542" i="9"/>
  <c r="I6542" i="9" s="1"/>
  <c r="F6542" i="9"/>
  <c r="H6541" i="9"/>
  <c r="G6541" i="9"/>
  <c r="I6541" i="9" s="1"/>
  <c r="F6541" i="9"/>
  <c r="H6540" i="9"/>
  <c r="G6540" i="9"/>
  <c r="I6540" i="9" s="1"/>
  <c r="F6540" i="9"/>
  <c r="H6539" i="9"/>
  <c r="G6539" i="9"/>
  <c r="I6539" i="9" s="1"/>
  <c r="F6539" i="9"/>
  <c r="H6538" i="9"/>
  <c r="G6538" i="9"/>
  <c r="I6538" i="9" s="1"/>
  <c r="F6538" i="9"/>
  <c r="H6537" i="9"/>
  <c r="G6537" i="9"/>
  <c r="I6537" i="9" s="1"/>
  <c r="F6537" i="9"/>
  <c r="H6536" i="9"/>
  <c r="G6536" i="9"/>
  <c r="I6536" i="9" s="1"/>
  <c r="F6536" i="9"/>
  <c r="H6535" i="9"/>
  <c r="G6535" i="9"/>
  <c r="I6535" i="9" s="1"/>
  <c r="F6535" i="9"/>
  <c r="H6534" i="9"/>
  <c r="G6534" i="9"/>
  <c r="I6534" i="9" s="1"/>
  <c r="F6534" i="9"/>
  <c r="H6533" i="9"/>
  <c r="G6533" i="9"/>
  <c r="I6533" i="9" s="1"/>
  <c r="F6533" i="9"/>
  <c r="H6532" i="9"/>
  <c r="G6532" i="9"/>
  <c r="I6532" i="9" s="1"/>
  <c r="F6532" i="9"/>
  <c r="H6531" i="9"/>
  <c r="G6531" i="9"/>
  <c r="I6531" i="9" s="1"/>
  <c r="F6531" i="9"/>
  <c r="H6530" i="9"/>
  <c r="G6530" i="9"/>
  <c r="I6530" i="9" s="1"/>
  <c r="F6530" i="9"/>
  <c r="H6529" i="9"/>
  <c r="G6529" i="9"/>
  <c r="I6529" i="9" s="1"/>
  <c r="F6529" i="9"/>
  <c r="H6528" i="9"/>
  <c r="G6528" i="9"/>
  <c r="I6528" i="9" s="1"/>
  <c r="F6528" i="9"/>
  <c r="H6527" i="9"/>
  <c r="G6527" i="9"/>
  <c r="I6527" i="9" s="1"/>
  <c r="F6527" i="9"/>
  <c r="H6526" i="9"/>
  <c r="G6526" i="9"/>
  <c r="I6526" i="9" s="1"/>
  <c r="F6526" i="9"/>
  <c r="H6525" i="9"/>
  <c r="G6525" i="9"/>
  <c r="I6525" i="9" s="1"/>
  <c r="F6525" i="9"/>
  <c r="H6524" i="9"/>
  <c r="G6524" i="9"/>
  <c r="I6524" i="9" s="1"/>
  <c r="F6524" i="9"/>
  <c r="H6523" i="9"/>
  <c r="G6523" i="9"/>
  <c r="I6523" i="9" s="1"/>
  <c r="F6523" i="9"/>
  <c r="H6522" i="9"/>
  <c r="G6522" i="9"/>
  <c r="I6522" i="9" s="1"/>
  <c r="F6522" i="9"/>
  <c r="H6521" i="9"/>
  <c r="G6521" i="9"/>
  <c r="I6521" i="9" s="1"/>
  <c r="F6521" i="9"/>
  <c r="H6520" i="9"/>
  <c r="G6520" i="9"/>
  <c r="I6520" i="9" s="1"/>
  <c r="F6520" i="9"/>
  <c r="H6519" i="9"/>
  <c r="G6519" i="9"/>
  <c r="I6519" i="9" s="1"/>
  <c r="F6519" i="9"/>
  <c r="H6518" i="9"/>
  <c r="G6518" i="9"/>
  <c r="I6518" i="9" s="1"/>
  <c r="F6518" i="9"/>
  <c r="H6517" i="9"/>
  <c r="G6517" i="9"/>
  <c r="I6517" i="9" s="1"/>
  <c r="F6517" i="9"/>
  <c r="H6516" i="9"/>
  <c r="G6516" i="9"/>
  <c r="I6516" i="9" s="1"/>
  <c r="F6516" i="9"/>
  <c r="H6515" i="9"/>
  <c r="G6515" i="9"/>
  <c r="I6515" i="9" s="1"/>
  <c r="F6515" i="9"/>
  <c r="H6514" i="9"/>
  <c r="G6514" i="9"/>
  <c r="I6514" i="9" s="1"/>
  <c r="F6514" i="9"/>
  <c r="H6513" i="9"/>
  <c r="G6513" i="9"/>
  <c r="I6513" i="9" s="1"/>
  <c r="F6513" i="9"/>
  <c r="H6512" i="9"/>
  <c r="G6512" i="9"/>
  <c r="I6512" i="9" s="1"/>
  <c r="F6512" i="9"/>
  <c r="H6511" i="9"/>
  <c r="G6511" i="9"/>
  <c r="I6511" i="9" s="1"/>
  <c r="F6511" i="9"/>
  <c r="H6510" i="9"/>
  <c r="G6510" i="9"/>
  <c r="I6510" i="9" s="1"/>
  <c r="F6510" i="9"/>
  <c r="H6509" i="9"/>
  <c r="G6509" i="9"/>
  <c r="I6509" i="9" s="1"/>
  <c r="F6509" i="9"/>
  <c r="H6508" i="9"/>
  <c r="G6508" i="9"/>
  <c r="I6508" i="9" s="1"/>
  <c r="F6508" i="9"/>
  <c r="H6507" i="9"/>
  <c r="G6507" i="9"/>
  <c r="I6507" i="9" s="1"/>
  <c r="F6507" i="9"/>
  <c r="H6506" i="9"/>
  <c r="G6506" i="9"/>
  <c r="I6506" i="9" s="1"/>
  <c r="F6506" i="9"/>
  <c r="H6505" i="9"/>
  <c r="G6505" i="9"/>
  <c r="I6505" i="9" s="1"/>
  <c r="F6505" i="9"/>
  <c r="H6504" i="9"/>
  <c r="G6504" i="9"/>
  <c r="I6504" i="9" s="1"/>
  <c r="F6504" i="9"/>
  <c r="H6503" i="9"/>
  <c r="G6503" i="9"/>
  <c r="I6503" i="9" s="1"/>
  <c r="F6503" i="9"/>
  <c r="H6502" i="9"/>
  <c r="G6502" i="9"/>
  <c r="I6502" i="9" s="1"/>
  <c r="F6502" i="9"/>
  <c r="H6501" i="9"/>
  <c r="G6501" i="9"/>
  <c r="I6501" i="9" s="1"/>
  <c r="F6501" i="9"/>
  <c r="H6500" i="9"/>
  <c r="G6500" i="9"/>
  <c r="I6500" i="9" s="1"/>
  <c r="F6500" i="9"/>
  <c r="H6499" i="9"/>
  <c r="G6499" i="9"/>
  <c r="I6499" i="9" s="1"/>
  <c r="F6499" i="9"/>
  <c r="H6498" i="9"/>
  <c r="G6498" i="9"/>
  <c r="I6498" i="9" s="1"/>
  <c r="F6498" i="9"/>
  <c r="H6497" i="9"/>
  <c r="G6497" i="9"/>
  <c r="I6497" i="9" s="1"/>
  <c r="F6497" i="9"/>
  <c r="H6496" i="9"/>
  <c r="G6496" i="9"/>
  <c r="I6496" i="9" s="1"/>
  <c r="F6496" i="9"/>
  <c r="H6495" i="9"/>
  <c r="G6495" i="9"/>
  <c r="I6495" i="9" s="1"/>
  <c r="F6495" i="9"/>
  <c r="H6494" i="9"/>
  <c r="G6494" i="9"/>
  <c r="I6494" i="9" s="1"/>
  <c r="F6494" i="9"/>
  <c r="H6493" i="9"/>
  <c r="G6493" i="9"/>
  <c r="I6493" i="9" s="1"/>
  <c r="F6493" i="9"/>
  <c r="H6492" i="9"/>
  <c r="G6492" i="9"/>
  <c r="I6492" i="9" s="1"/>
  <c r="F6492" i="9"/>
  <c r="H6491" i="9"/>
  <c r="G6491" i="9"/>
  <c r="I6491" i="9" s="1"/>
  <c r="F6491" i="9"/>
  <c r="H6490" i="9"/>
  <c r="G6490" i="9"/>
  <c r="I6490" i="9" s="1"/>
  <c r="F6490" i="9"/>
  <c r="H6489" i="9"/>
  <c r="G6489" i="9"/>
  <c r="I6489" i="9" s="1"/>
  <c r="F6489" i="9"/>
  <c r="H6488" i="9"/>
  <c r="G6488" i="9"/>
  <c r="I6488" i="9" s="1"/>
  <c r="F6488" i="9"/>
  <c r="H6487" i="9"/>
  <c r="G6487" i="9"/>
  <c r="I6487" i="9" s="1"/>
  <c r="F6487" i="9"/>
  <c r="H6486" i="9"/>
  <c r="G6486" i="9"/>
  <c r="I6486" i="9" s="1"/>
  <c r="F6486" i="9"/>
  <c r="H6485" i="9"/>
  <c r="G6485" i="9"/>
  <c r="I6485" i="9" s="1"/>
  <c r="F6485" i="9"/>
  <c r="H6484" i="9"/>
  <c r="G6484" i="9"/>
  <c r="I6484" i="9" s="1"/>
  <c r="F6484" i="9"/>
  <c r="H6483" i="9"/>
  <c r="G6483" i="9"/>
  <c r="I6483" i="9" s="1"/>
  <c r="F6483" i="9"/>
  <c r="H6482" i="9"/>
  <c r="G6482" i="9"/>
  <c r="I6482" i="9" s="1"/>
  <c r="F6482" i="9"/>
  <c r="H6481" i="9"/>
  <c r="G6481" i="9"/>
  <c r="I6481" i="9" s="1"/>
  <c r="F6481" i="9"/>
  <c r="H6480" i="9"/>
  <c r="G6480" i="9"/>
  <c r="I6480" i="9" s="1"/>
  <c r="F6480" i="9"/>
  <c r="H6479" i="9"/>
  <c r="G6479" i="9"/>
  <c r="I6479" i="9" s="1"/>
  <c r="F6479" i="9"/>
  <c r="H6478" i="9"/>
  <c r="G6478" i="9"/>
  <c r="I6478" i="9" s="1"/>
  <c r="F6478" i="9"/>
  <c r="H6477" i="9"/>
  <c r="G6477" i="9"/>
  <c r="I6477" i="9" s="1"/>
  <c r="F6477" i="9"/>
  <c r="H6476" i="9"/>
  <c r="G6476" i="9"/>
  <c r="I6476" i="9" s="1"/>
  <c r="F6476" i="9"/>
  <c r="H6475" i="9"/>
  <c r="G6475" i="9"/>
  <c r="I6475" i="9" s="1"/>
  <c r="F6475" i="9"/>
  <c r="H6474" i="9"/>
  <c r="G6474" i="9"/>
  <c r="I6474" i="9" s="1"/>
  <c r="F6474" i="9"/>
  <c r="H6473" i="9"/>
  <c r="G6473" i="9"/>
  <c r="I6473" i="9" s="1"/>
  <c r="F6473" i="9"/>
  <c r="H6472" i="9"/>
  <c r="G6472" i="9"/>
  <c r="I6472" i="9" s="1"/>
  <c r="F6472" i="9"/>
  <c r="H6471" i="9"/>
  <c r="G6471" i="9"/>
  <c r="I6471" i="9" s="1"/>
  <c r="F6471" i="9"/>
  <c r="H6470" i="9"/>
  <c r="G6470" i="9"/>
  <c r="I6470" i="9" s="1"/>
  <c r="F6470" i="9"/>
  <c r="H6469" i="9"/>
  <c r="G6469" i="9"/>
  <c r="I6469" i="9" s="1"/>
  <c r="F6469" i="9"/>
  <c r="H6468" i="9"/>
  <c r="G6468" i="9"/>
  <c r="I6468" i="9" s="1"/>
  <c r="F6468" i="9"/>
  <c r="H6467" i="9"/>
  <c r="G6467" i="9"/>
  <c r="I6467" i="9" s="1"/>
  <c r="F6467" i="9"/>
  <c r="H6466" i="9"/>
  <c r="G6466" i="9"/>
  <c r="I6466" i="9" s="1"/>
  <c r="F6466" i="9"/>
  <c r="H6465" i="9"/>
  <c r="G6465" i="9"/>
  <c r="I6465" i="9" s="1"/>
  <c r="F6465" i="9"/>
  <c r="H6464" i="9"/>
  <c r="G6464" i="9"/>
  <c r="I6464" i="9" s="1"/>
  <c r="F6464" i="9"/>
  <c r="H6463" i="9"/>
  <c r="G6463" i="9"/>
  <c r="I6463" i="9" s="1"/>
  <c r="F6463" i="9"/>
  <c r="H6462" i="9"/>
  <c r="G6462" i="9"/>
  <c r="I6462" i="9" s="1"/>
  <c r="F6462" i="9"/>
  <c r="H6461" i="9"/>
  <c r="G6461" i="9"/>
  <c r="I6461" i="9" s="1"/>
  <c r="F6461" i="9"/>
  <c r="H6460" i="9"/>
  <c r="G6460" i="9"/>
  <c r="I6460" i="9" s="1"/>
  <c r="F6460" i="9"/>
  <c r="H6459" i="9"/>
  <c r="G6459" i="9"/>
  <c r="I6459" i="9" s="1"/>
  <c r="F6459" i="9"/>
  <c r="H6458" i="9"/>
  <c r="G6458" i="9"/>
  <c r="I6458" i="9" s="1"/>
  <c r="F6458" i="9"/>
  <c r="H6457" i="9"/>
  <c r="G6457" i="9"/>
  <c r="I6457" i="9" s="1"/>
  <c r="F6457" i="9"/>
  <c r="H6456" i="9"/>
  <c r="G6456" i="9"/>
  <c r="I6456" i="9" s="1"/>
  <c r="F6456" i="9"/>
  <c r="H6455" i="9"/>
  <c r="G6455" i="9"/>
  <c r="I6455" i="9" s="1"/>
  <c r="F6455" i="9"/>
  <c r="H6454" i="9"/>
  <c r="G6454" i="9"/>
  <c r="I6454" i="9" s="1"/>
  <c r="F6454" i="9"/>
  <c r="H6453" i="9"/>
  <c r="G6453" i="9"/>
  <c r="I6453" i="9" s="1"/>
  <c r="F6453" i="9"/>
  <c r="H6452" i="9"/>
  <c r="G6452" i="9"/>
  <c r="I6452" i="9" s="1"/>
  <c r="F6452" i="9"/>
  <c r="H6451" i="9"/>
  <c r="G6451" i="9"/>
  <c r="I6451" i="9" s="1"/>
  <c r="F6451" i="9"/>
  <c r="H6450" i="9"/>
  <c r="G6450" i="9"/>
  <c r="I6450" i="9" s="1"/>
  <c r="F6450" i="9"/>
  <c r="H6449" i="9"/>
  <c r="G6449" i="9"/>
  <c r="I6449" i="9" s="1"/>
  <c r="F6449" i="9"/>
  <c r="H6448" i="9"/>
  <c r="G6448" i="9"/>
  <c r="I6448" i="9" s="1"/>
  <c r="F6448" i="9"/>
  <c r="H6447" i="9"/>
  <c r="G6447" i="9"/>
  <c r="I6447" i="9" s="1"/>
  <c r="F6447" i="9"/>
  <c r="H6446" i="9"/>
  <c r="G6446" i="9"/>
  <c r="I6446" i="9" s="1"/>
  <c r="F6446" i="9"/>
  <c r="H6445" i="9"/>
  <c r="G6445" i="9"/>
  <c r="I6445" i="9" s="1"/>
  <c r="F6445" i="9"/>
  <c r="H6444" i="9"/>
  <c r="G6444" i="9"/>
  <c r="I6444" i="9" s="1"/>
  <c r="F6444" i="9"/>
  <c r="H6443" i="9"/>
  <c r="G6443" i="9"/>
  <c r="I6443" i="9" s="1"/>
  <c r="F6443" i="9"/>
  <c r="H6442" i="9"/>
  <c r="G6442" i="9"/>
  <c r="I6442" i="9" s="1"/>
  <c r="F6442" i="9"/>
  <c r="H6441" i="9"/>
  <c r="G6441" i="9"/>
  <c r="I6441" i="9" s="1"/>
  <c r="F6441" i="9"/>
  <c r="H6440" i="9"/>
  <c r="G6440" i="9"/>
  <c r="I6440" i="9" s="1"/>
  <c r="F6440" i="9"/>
  <c r="H6439" i="9"/>
  <c r="G6439" i="9"/>
  <c r="I6439" i="9" s="1"/>
  <c r="F6439" i="9"/>
  <c r="H6438" i="9"/>
  <c r="G6438" i="9"/>
  <c r="I6438" i="9" s="1"/>
  <c r="F6438" i="9"/>
  <c r="H6437" i="9"/>
  <c r="G6437" i="9"/>
  <c r="I6437" i="9" s="1"/>
  <c r="F6437" i="9"/>
  <c r="H6436" i="9"/>
  <c r="G6436" i="9"/>
  <c r="I6436" i="9" s="1"/>
  <c r="F6436" i="9"/>
  <c r="H6435" i="9"/>
  <c r="G6435" i="9"/>
  <c r="I6435" i="9" s="1"/>
  <c r="F6435" i="9"/>
  <c r="H6434" i="9"/>
  <c r="G6434" i="9"/>
  <c r="I6434" i="9" s="1"/>
  <c r="F6434" i="9"/>
  <c r="H6433" i="9"/>
  <c r="G6433" i="9"/>
  <c r="I6433" i="9" s="1"/>
  <c r="F6433" i="9"/>
  <c r="H6432" i="9"/>
  <c r="G6432" i="9"/>
  <c r="I6432" i="9" s="1"/>
  <c r="F6432" i="9"/>
  <c r="H6431" i="9"/>
  <c r="G6431" i="9"/>
  <c r="I6431" i="9" s="1"/>
  <c r="F6431" i="9"/>
  <c r="H6430" i="9"/>
  <c r="G6430" i="9"/>
  <c r="I6430" i="9" s="1"/>
  <c r="F6430" i="9"/>
  <c r="H6429" i="9"/>
  <c r="G6429" i="9"/>
  <c r="I6429" i="9" s="1"/>
  <c r="F6429" i="9"/>
  <c r="H6428" i="9"/>
  <c r="G6428" i="9"/>
  <c r="I6428" i="9" s="1"/>
  <c r="F6428" i="9"/>
  <c r="H6427" i="9"/>
  <c r="G6427" i="9"/>
  <c r="I6427" i="9" s="1"/>
  <c r="F6427" i="9"/>
  <c r="H6426" i="9"/>
  <c r="G6426" i="9"/>
  <c r="I6426" i="9" s="1"/>
  <c r="F6426" i="9"/>
  <c r="H6425" i="9"/>
  <c r="G6425" i="9"/>
  <c r="I6425" i="9" s="1"/>
  <c r="F6425" i="9"/>
  <c r="H6424" i="9"/>
  <c r="G6424" i="9"/>
  <c r="I6424" i="9" s="1"/>
  <c r="F6424" i="9"/>
  <c r="H6423" i="9"/>
  <c r="G6423" i="9"/>
  <c r="I6423" i="9" s="1"/>
  <c r="F6423" i="9"/>
  <c r="H6422" i="9"/>
  <c r="G6422" i="9"/>
  <c r="I6422" i="9" s="1"/>
  <c r="F6422" i="9"/>
  <c r="H6421" i="9"/>
  <c r="G6421" i="9"/>
  <c r="I6421" i="9" s="1"/>
  <c r="F6421" i="9"/>
  <c r="H6420" i="9"/>
  <c r="G6420" i="9"/>
  <c r="I6420" i="9" s="1"/>
  <c r="F6420" i="9"/>
  <c r="H6419" i="9"/>
  <c r="G6419" i="9"/>
  <c r="I6419" i="9" s="1"/>
  <c r="F6419" i="9"/>
  <c r="H6418" i="9"/>
  <c r="G6418" i="9"/>
  <c r="I6418" i="9" s="1"/>
  <c r="F6418" i="9"/>
  <c r="H6417" i="9"/>
  <c r="G6417" i="9"/>
  <c r="I6417" i="9" s="1"/>
  <c r="F6417" i="9"/>
  <c r="H6416" i="9"/>
  <c r="G6416" i="9"/>
  <c r="I6416" i="9" s="1"/>
  <c r="F6416" i="9"/>
  <c r="H6415" i="9"/>
  <c r="G6415" i="9"/>
  <c r="I6415" i="9" s="1"/>
  <c r="F6415" i="9"/>
  <c r="H6414" i="9"/>
  <c r="G6414" i="9"/>
  <c r="I6414" i="9" s="1"/>
  <c r="F6414" i="9"/>
  <c r="H6413" i="9"/>
  <c r="G6413" i="9"/>
  <c r="I6413" i="9" s="1"/>
  <c r="F6413" i="9"/>
  <c r="H6412" i="9"/>
  <c r="G6412" i="9"/>
  <c r="I6412" i="9" s="1"/>
  <c r="F6412" i="9"/>
  <c r="H6411" i="9"/>
  <c r="G6411" i="9"/>
  <c r="I6411" i="9" s="1"/>
  <c r="F6411" i="9"/>
  <c r="H6410" i="9"/>
  <c r="G6410" i="9"/>
  <c r="I6410" i="9" s="1"/>
  <c r="F6410" i="9"/>
  <c r="H6409" i="9"/>
  <c r="G6409" i="9"/>
  <c r="I6409" i="9" s="1"/>
  <c r="F6409" i="9"/>
  <c r="H6408" i="9"/>
  <c r="G6408" i="9"/>
  <c r="I6408" i="9" s="1"/>
  <c r="F6408" i="9"/>
  <c r="H6407" i="9"/>
  <c r="G6407" i="9"/>
  <c r="I6407" i="9" s="1"/>
  <c r="F6407" i="9"/>
  <c r="H6406" i="9"/>
  <c r="G6406" i="9"/>
  <c r="I6406" i="9" s="1"/>
  <c r="F6406" i="9"/>
  <c r="H6405" i="9"/>
  <c r="G6405" i="9"/>
  <c r="I6405" i="9" s="1"/>
  <c r="F6405" i="9"/>
  <c r="H6404" i="9"/>
  <c r="G6404" i="9"/>
  <c r="I6404" i="9" s="1"/>
  <c r="F6404" i="9"/>
  <c r="H6403" i="9"/>
  <c r="G6403" i="9"/>
  <c r="I6403" i="9" s="1"/>
  <c r="F6403" i="9"/>
  <c r="H6402" i="9"/>
  <c r="G6402" i="9"/>
  <c r="I6402" i="9" s="1"/>
  <c r="F6402" i="9"/>
  <c r="H6401" i="9"/>
  <c r="G6401" i="9"/>
  <c r="I6401" i="9" s="1"/>
  <c r="F6401" i="9"/>
  <c r="H6400" i="9"/>
  <c r="G6400" i="9"/>
  <c r="I6400" i="9" s="1"/>
  <c r="F6400" i="9"/>
  <c r="H6399" i="9"/>
  <c r="G6399" i="9"/>
  <c r="I6399" i="9" s="1"/>
  <c r="F6399" i="9"/>
  <c r="H6398" i="9"/>
  <c r="G6398" i="9"/>
  <c r="I6398" i="9" s="1"/>
  <c r="F6398" i="9"/>
  <c r="H6397" i="9"/>
  <c r="G6397" i="9"/>
  <c r="I6397" i="9" s="1"/>
  <c r="F6397" i="9"/>
  <c r="H6396" i="9"/>
  <c r="G6396" i="9"/>
  <c r="I6396" i="9" s="1"/>
  <c r="F6396" i="9"/>
  <c r="H6395" i="9"/>
  <c r="G6395" i="9"/>
  <c r="I6395" i="9" s="1"/>
  <c r="F6395" i="9"/>
  <c r="H6394" i="9"/>
  <c r="G6394" i="9"/>
  <c r="I6394" i="9" s="1"/>
  <c r="F6394" i="9"/>
  <c r="H6393" i="9"/>
  <c r="G6393" i="9"/>
  <c r="I6393" i="9" s="1"/>
  <c r="F6393" i="9"/>
  <c r="H6392" i="9"/>
  <c r="G6392" i="9"/>
  <c r="I6392" i="9" s="1"/>
  <c r="F6392" i="9"/>
  <c r="H6391" i="9"/>
  <c r="G6391" i="9"/>
  <c r="I6391" i="9" s="1"/>
  <c r="F6391" i="9"/>
  <c r="H6390" i="9"/>
  <c r="G6390" i="9"/>
  <c r="I6390" i="9" s="1"/>
  <c r="F6390" i="9"/>
  <c r="H6389" i="9"/>
  <c r="G6389" i="9"/>
  <c r="I6389" i="9" s="1"/>
  <c r="F6389" i="9"/>
  <c r="H6388" i="9"/>
  <c r="G6388" i="9"/>
  <c r="I6388" i="9" s="1"/>
  <c r="F6388" i="9"/>
  <c r="H6387" i="9"/>
  <c r="G6387" i="9"/>
  <c r="I6387" i="9" s="1"/>
  <c r="F6387" i="9"/>
  <c r="H6386" i="9"/>
  <c r="G6386" i="9"/>
  <c r="I6386" i="9" s="1"/>
  <c r="F6386" i="9"/>
  <c r="H6385" i="9"/>
  <c r="G6385" i="9"/>
  <c r="I6385" i="9" s="1"/>
  <c r="F6385" i="9"/>
  <c r="H6384" i="9"/>
  <c r="G6384" i="9"/>
  <c r="I6384" i="9" s="1"/>
  <c r="F6384" i="9"/>
  <c r="H6383" i="9"/>
  <c r="G6383" i="9"/>
  <c r="I6383" i="9" s="1"/>
  <c r="F6383" i="9"/>
  <c r="H6382" i="9"/>
  <c r="G6382" i="9"/>
  <c r="I6382" i="9" s="1"/>
  <c r="F6382" i="9"/>
  <c r="H6381" i="9"/>
  <c r="G6381" i="9"/>
  <c r="I6381" i="9" s="1"/>
  <c r="F6381" i="9"/>
  <c r="H6380" i="9"/>
  <c r="G6380" i="9"/>
  <c r="I6380" i="9" s="1"/>
  <c r="F6380" i="9"/>
  <c r="H6379" i="9"/>
  <c r="G6379" i="9"/>
  <c r="I6379" i="9" s="1"/>
  <c r="F6379" i="9"/>
  <c r="H6378" i="9"/>
  <c r="G6378" i="9"/>
  <c r="I6378" i="9" s="1"/>
  <c r="F6378" i="9"/>
  <c r="H6377" i="9"/>
  <c r="G6377" i="9"/>
  <c r="I6377" i="9" s="1"/>
  <c r="F6377" i="9"/>
  <c r="H6376" i="9"/>
  <c r="G6376" i="9"/>
  <c r="I6376" i="9" s="1"/>
  <c r="F6376" i="9"/>
  <c r="H6375" i="9"/>
  <c r="G6375" i="9"/>
  <c r="I6375" i="9" s="1"/>
  <c r="F6375" i="9"/>
  <c r="H6374" i="9"/>
  <c r="G6374" i="9"/>
  <c r="I6374" i="9" s="1"/>
  <c r="F6374" i="9"/>
  <c r="H6373" i="9"/>
  <c r="G6373" i="9"/>
  <c r="I6373" i="9" s="1"/>
  <c r="F6373" i="9"/>
  <c r="H6372" i="9"/>
  <c r="G6372" i="9"/>
  <c r="I6372" i="9" s="1"/>
  <c r="F6372" i="9"/>
  <c r="H6371" i="9"/>
  <c r="G6371" i="9"/>
  <c r="I6371" i="9" s="1"/>
  <c r="F6371" i="9"/>
  <c r="H6370" i="9"/>
  <c r="G6370" i="9"/>
  <c r="I6370" i="9" s="1"/>
  <c r="F6370" i="9"/>
  <c r="H6369" i="9"/>
  <c r="G6369" i="9"/>
  <c r="I6369" i="9" s="1"/>
  <c r="F6369" i="9"/>
  <c r="H6368" i="9"/>
  <c r="G6368" i="9"/>
  <c r="I6368" i="9" s="1"/>
  <c r="F6368" i="9"/>
  <c r="H6367" i="9"/>
  <c r="G6367" i="9"/>
  <c r="I6367" i="9" s="1"/>
  <c r="F6367" i="9"/>
  <c r="H6366" i="9"/>
  <c r="G6366" i="9"/>
  <c r="I6366" i="9" s="1"/>
  <c r="F6366" i="9"/>
  <c r="H6365" i="9"/>
  <c r="G6365" i="9"/>
  <c r="I6365" i="9" s="1"/>
  <c r="F6365" i="9"/>
  <c r="H6364" i="9"/>
  <c r="G6364" i="9"/>
  <c r="I6364" i="9" s="1"/>
  <c r="F6364" i="9"/>
  <c r="H6363" i="9"/>
  <c r="G6363" i="9"/>
  <c r="I6363" i="9" s="1"/>
  <c r="F6363" i="9"/>
  <c r="H6362" i="9"/>
  <c r="G6362" i="9"/>
  <c r="I6362" i="9" s="1"/>
  <c r="F6362" i="9"/>
  <c r="H6361" i="9"/>
  <c r="G6361" i="9"/>
  <c r="I6361" i="9" s="1"/>
  <c r="F6361" i="9"/>
  <c r="H6360" i="9"/>
  <c r="G6360" i="9"/>
  <c r="I6360" i="9" s="1"/>
  <c r="F6360" i="9"/>
  <c r="H6359" i="9"/>
  <c r="G6359" i="9"/>
  <c r="I6359" i="9" s="1"/>
  <c r="F6359" i="9"/>
  <c r="H6358" i="9"/>
  <c r="G6358" i="9"/>
  <c r="I6358" i="9" s="1"/>
  <c r="F6358" i="9"/>
  <c r="H6357" i="9"/>
  <c r="G6357" i="9"/>
  <c r="I6357" i="9" s="1"/>
  <c r="F6357" i="9"/>
  <c r="H6356" i="9"/>
  <c r="G6356" i="9"/>
  <c r="I6356" i="9" s="1"/>
  <c r="F6356" i="9"/>
  <c r="H6355" i="9"/>
  <c r="G6355" i="9"/>
  <c r="I6355" i="9" s="1"/>
  <c r="F6355" i="9"/>
  <c r="H6354" i="9"/>
  <c r="G6354" i="9"/>
  <c r="I6354" i="9" s="1"/>
  <c r="F6354" i="9"/>
  <c r="H6353" i="9"/>
  <c r="G6353" i="9"/>
  <c r="I6353" i="9" s="1"/>
  <c r="F6353" i="9"/>
  <c r="H6352" i="9"/>
  <c r="G6352" i="9"/>
  <c r="I6352" i="9" s="1"/>
  <c r="F6352" i="9"/>
  <c r="H6351" i="9"/>
  <c r="G6351" i="9"/>
  <c r="I6351" i="9" s="1"/>
  <c r="F6351" i="9"/>
  <c r="H6350" i="9"/>
  <c r="G6350" i="9"/>
  <c r="I6350" i="9" s="1"/>
  <c r="F6350" i="9"/>
  <c r="H6349" i="9"/>
  <c r="G6349" i="9"/>
  <c r="I6349" i="9" s="1"/>
  <c r="F6349" i="9"/>
  <c r="H6348" i="9"/>
  <c r="G6348" i="9"/>
  <c r="I6348" i="9" s="1"/>
  <c r="F6348" i="9"/>
  <c r="H6347" i="9"/>
  <c r="G6347" i="9"/>
  <c r="I6347" i="9" s="1"/>
  <c r="F6347" i="9"/>
  <c r="H6346" i="9"/>
  <c r="G6346" i="9"/>
  <c r="I6346" i="9" s="1"/>
  <c r="F6346" i="9"/>
  <c r="H6345" i="9"/>
  <c r="G6345" i="9"/>
  <c r="I6345" i="9" s="1"/>
  <c r="F6345" i="9"/>
  <c r="H6344" i="9"/>
  <c r="G6344" i="9"/>
  <c r="I6344" i="9" s="1"/>
  <c r="F6344" i="9"/>
  <c r="H6343" i="9"/>
  <c r="G6343" i="9"/>
  <c r="I6343" i="9" s="1"/>
  <c r="F6343" i="9"/>
  <c r="H6342" i="9"/>
  <c r="G6342" i="9"/>
  <c r="I6342" i="9" s="1"/>
  <c r="F6342" i="9"/>
  <c r="H6341" i="9"/>
  <c r="G6341" i="9"/>
  <c r="I6341" i="9" s="1"/>
  <c r="F6341" i="9"/>
  <c r="H6340" i="9"/>
  <c r="G6340" i="9"/>
  <c r="I6340" i="9" s="1"/>
  <c r="F6340" i="9"/>
  <c r="H6339" i="9"/>
  <c r="G6339" i="9"/>
  <c r="I6339" i="9" s="1"/>
  <c r="F6339" i="9"/>
  <c r="H6338" i="9"/>
  <c r="G6338" i="9"/>
  <c r="I6338" i="9" s="1"/>
  <c r="F6338" i="9"/>
  <c r="H6337" i="9"/>
  <c r="G6337" i="9"/>
  <c r="I6337" i="9" s="1"/>
  <c r="F6337" i="9"/>
  <c r="H6336" i="9"/>
  <c r="G6336" i="9"/>
  <c r="I6336" i="9" s="1"/>
  <c r="F6336" i="9"/>
  <c r="H6335" i="9"/>
  <c r="G6335" i="9"/>
  <c r="I6335" i="9" s="1"/>
  <c r="F6335" i="9"/>
  <c r="H6334" i="9"/>
  <c r="G6334" i="9"/>
  <c r="I6334" i="9" s="1"/>
  <c r="F6334" i="9"/>
  <c r="H6333" i="9"/>
  <c r="G6333" i="9"/>
  <c r="I6333" i="9" s="1"/>
  <c r="F6333" i="9"/>
  <c r="H6332" i="9"/>
  <c r="G6332" i="9"/>
  <c r="I6332" i="9" s="1"/>
  <c r="F6332" i="9"/>
  <c r="H6331" i="9"/>
  <c r="G6331" i="9"/>
  <c r="I6331" i="9" s="1"/>
  <c r="F6331" i="9"/>
  <c r="H6330" i="9"/>
  <c r="G6330" i="9"/>
  <c r="I6330" i="9" s="1"/>
  <c r="F6330" i="9"/>
  <c r="H6329" i="9"/>
  <c r="G6329" i="9"/>
  <c r="I6329" i="9" s="1"/>
  <c r="F6329" i="9"/>
  <c r="H6328" i="9"/>
  <c r="G6328" i="9"/>
  <c r="I6328" i="9" s="1"/>
  <c r="F6328" i="9"/>
  <c r="H6327" i="9"/>
  <c r="G6327" i="9"/>
  <c r="I6327" i="9" s="1"/>
  <c r="F6327" i="9"/>
  <c r="H6326" i="9"/>
  <c r="G6326" i="9"/>
  <c r="I6326" i="9" s="1"/>
  <c r="F6326" i="9"/>
  <c r="H6325" i="9"/>
  <c r="G6325" i="9"/>
  <c r="I6325" i="9" s="1"/>
  <c r="F6325" i="9"/>
  <c r="H6324" i="9"/>
  <c r="G6324" i="9"/>
  <c r="I6324" i="9" s="1"/>
  <c r="F6324" i="9"/>
  <c r="H6323" i="9"/>
  <c r="G6323" i="9"/>
  <c r="I6323" i="9" s="1"/>
  <c r="F6323" i="9"/>
  <c r="H6322" i="9"/>
  <c r="G6322" i="9"/>
  <c r="I6322" i="9" s="1"/>
  <c r="F6322" i="9"/>
  <c r="H6321" i="9"/>
  <c r="G6321" i="9"/>
  <c r="I6321" i="9" s="1"/>
  <c r="F6321" i="9"/>
  <c r="H6320" i="9"/>
  <c r="G6320" i="9"/>
  <c r="I6320" i="9" s="1"/>
  <c r="F6320" i="9"/>
  <c r="H6319" i="9"/>
  <c r="G6319" i="9"/>
  <c r="I6319" i="9" s="1"/>
  <c r="F6319" i="9"/>
  <c r="H6318" i="9"/>
  <c r="G6318" i="9"/>
  <c r="I6318" i="9" s="1"/>
  <c r="F6318" i="9"/>
  <c r="H6317" i="9"/>
  <c r="G6317" i="9"/>
  <c r="I6317" i="9" s="1"/>
  <c r="F6317" i="9"/>
  <c r="H6316" i="9"/>
  <c r="G6316" i="9"/>
  <c r="I6316" i="9" s="1"/>
  <c r="F6316" i="9"/>
  <c r="H6315" i="9"/>
  <c r="G6315" i="9"/>
  <c r="I6315" i="9" s="1"/>
  <c r="F6315" i="9"/>
  <c r="H6314" i="9"/>
  <c r="G6314" i="9"/>
  <c r="I6314" i="9" s="1"/>
  <c r="F6314" i="9"/>
  <c r="H6313" i="9"/>
  <c r="G6313" i="9"/>
  <c r="I6313" i="9" s="1"/>
  <c r="F6313" i="9"/>
  <c r="H6312" i="9"/>
  <c r="G6312" i="9"/>
  <c r="I6312" i="9" s="1"/>
  <c r="F6312" i="9"/>
  <c r="H6311" i="9"/>
  <c r="G6311" i="9"/>
  <c r="I6311" i="9" s="1"/>
  <c r="F6311" i="9"/>
  <c r="H6310" i="9"/>
  <c r="G6310" i="9"/>
  <c r="I6310" i="9" s="1"/>
  <c r="F6310" i="9"/>
  <c r="H6309" i="9"/>
  <c r="G6309" i="9"/>
  <c r="I6309" i="9" s="1"/>
  <c r="F6309" i="9"/>
  <c r="H6308" i="9"/>
  <c r="G6308" i="9"/>
  <c r="I6308" i="9" s="1"/>
  <c r="F6308" i="9"/>
  <c r="H6307" i="9"/>
  <c r="G6307" i="9"/>
  <c r="I6307" i="9" s="1"/>
  <c r="F6307" i="9"/>
  <c r="H6306" i="9"/>
  <c r="G6306" i="9"/>
  <c r="I6306" i="9" s="1"/>
  <c r="F6306" i="9"/>
  <c r="H6305" i="9"/>
  <c r="G6305" i="9"/>
  <c r="I6305" i="9" s="1"/>
  <c r="F6305" i="9"/>
  <c r="H6304" i="9"/>
  <c r="G6304" i="9"/>
  <c r="I6304" i="9" s="1"/>
  <c r="F6304" i="9"/>
  <c r="H6303" i="9"/>
  <c r="G6303" i="9"/>
  <c r="I6303" i="9" s="1"/>
  <c r="F6303" i="9"/>
  <c r="H6302" i="9"/>
  <c r="G6302" i="9"/>
  <c r="I6302" i="9" s="1"/>
  <c r="F6302" i="9"/>
  <c r="H6301" i="9"/>
  <c r="G6301" i="9"/>
  <c r="I6301" i="9" s="1"/>
  <c r="F6301" i="9"/>
  <c r="H6300" i="9"/>
  <c r="G6300" i="9"/>
  <c r="I6300" i="9" s="1"/>
  <c r="F6300" i="9"/>
  <c r="H6299" i="9"/>
  <c r="G6299" i="9"/>
  <c r="I6299" i="9" s="1"/>
  <c r="F6299" i="9"/>
  <c r="H6298" i="9"/>
  <c r="G6298" i="9"/>
  <c r="I6298" i="9" s="1"/>
  <c r="F6298" i="9"/>
  <c r="H6297" i="9"/>
  <c r="G6297" i="9"/>
  <c r="I6297" i="9" s="1"/>
  <c r="F6297" i="9"/>
  <c r="H6296" i="9"/>
  <c r="G6296" i="9"/>
  <c r="I6296" i="9" s="1"/>
  <c r="F6296" i="9"/>
  <c r="H6295" i="9"/>
  <c r="G6295" i="9"/>
  <c r="I6295" i="9" s="1"/>
  <c r="F6295" i="9"/>
  <c r="H6294" i="9"/>
  <c r="G6294" i="9"/>
  <c r="I6294" i="9" s="1"/>
  <c r="F6294" i="9"/>
  <c r="H6293" i="9"/>
  <c r="G6293" i="9"/>
  <c r="I6293" i="9" s="1"/>
  <c r="F6293" i="9"/>
  <c r="H6292" i="9"/>
  <c r="G6292" i="9"/>
  <c r="I6292" i="9" s="1"/>
  <c r="F6292" i="9"/>
  <c r="H6291" i="9"/>
  <c r="G6291" i="9"/>
  <c r="I6291" i="9" s="1"/>
  <c r="F6291" i="9"/>
  <c r="H6290" i="9"/>
  <c r="G6290" i="9"/>
  <c r="I6290" i="9" s="1"/>
  <c r="F6290" i="9"/>
  <c r="H6289" i="9"/>
  <c r="G6289" i="9"/>
  <c r="I6289" i="9" s="1"/>
  <c r="F6289" i="9"/>
  <c r="H6288" i="9"/>
  <c r="G6288" i="9"/>
  <c r="I6288" i="9" s="1"/>
  <c r="F6288" i="9"/>
  <c r="H6287" i="9"/>
  <c r="G6287" i="9"/>
  <c r="I6287" i="9" s="1"/>
  <c r="F6287" i="9"/>
  <c r="H6286" i="9"/>
  <c r="G6286" i="9"/>
  <c r="I6286" i="9" s="1"/>
  <c r="F6286" i="9"/>
  <c r="H6285" i="9"/>
  <c r="G6285" i="9"/>
  <c r="I6285" i="9" s="1"/>
  <c r="F6285" i="9"/>
  <c r="H6284" i="9"/>
  <c r="G6284" i="9"/>
  <c r="I6284" i="9" s="1"/>
  <c r="F6284" i="9"/>
  <c r="H6283" i="9"/>
  <c r="G6283" i="9"/>
  <c r="I6283" i="9" s="1"/>
  <c r="F6283" i="9"/>
  <c r="H6282" i="9"/>
  <c r="G6282" i="9"/>
  <c r="I6282" i="9" s="1"/>
  <c r="F6282" i="9"/>
  <c r="H6281" i="9"/>
  <c r="G6281" i="9"/>
  <c r="I6281" i="9" s="1"/>
  <c r="F6281" i="9"/>
  <c r="H6280" i="9"/>
  <c r="G6280" i="9"/>
  <c r="I6280" i="9" s="1"/>
  <c r="F6280" i="9"/>
  <c r="H6279" i="9"/>
  <c r="G6279" i="9"/>
  <c r="I6279" i="9" s="1"/>
  <c r="F6279" i="9"/>
  <c r="H6278" i="9"/>
  <c r="G6278" i="9"/>
  <c r="I6278" i="9" s="1"/>
  <c r="F6278" i="9"/>
  <c r="H6277" i="9"/>
  <c r="G6277" i="9"/>
  <c r="I6277" i="9" s="1"/>
  <c r="F6277" i="9"/>
  <c r="H6276" i="9"/>
  <c r="G6276" i="9"/>
  <c r="I6276" i="9" s="1"/>
  <c r="F6276" i="9"/>
  <c r="H6275" i="9"/>
  <c r="G6275" i="9"/>
  <c r="I6275" i="9" s="1"/>
  <c r="F6275" i="9"/>
  <c r="H6274" i="9"/>
  <c r="G6274" i="9"/>
  <c r="I6274" i="9" s="1"/>
  <c r="F6274" i="9"/>
  <c r="H6273" i="9"/>
  <c r="G6273" i="9"/>
  <c r="I6273" i="9" s="1"/>
  <c r="F6273" i="9"/>
  <c r="H6272" i="9"/>
  <c r="G6272" i="9"/>
  <c r="I6272" i="9" s="1"/>
  <c r="F6272" i="9"/>
  <c r="H6271" i="9"/>
  <c r="G6271" i="9"/>
  <c r="I6271" i="9" s="1"/>
  <c r="F6271" i="9"/>
  <c r="H6270" i="9"/>
  <c r="G6270" i="9"/>
  <c r="I6270" i="9" s="1"/>
  <c r="F6270" i="9"/>
  <c r="H6269" i="9"/>
  <c r="G6269" i="9"/>
  <c r="I6269" i="9" s="1"/>
  <c r="F6269" i="9"/>
  <c r="H6268" i="9"/>
  <c r="G6268" i="9"/>
  <c r="I6268" i="9" s="1"/>
  <c r="F6268" i="9"/>
  <c r="H6267" i="9"/>
  <c r="G6267" i="9"/>
  <c r="I6267" i="9" s="1"/>
  <c r="F6267" i="9"/>
  <c r="H6266" i="9"/>
  <c r="G6266" i="9"/>
  <c r="I6266" i="9" s="1"/>
  <c r="F6266" i="9"/>
  <c r="H6265" i="9"/>
  <c r="G6265" i="9"/>
  <c r="I6265" i="9" s="1"/>
  <c r="F6265" i="9"/>
  <c r="H6264" i="9"/>
  <c r="G6264" i="9"/>
  <c r="I6264" i="9" s="1"/>
  <c r="F6264" i="9"/>
  <c r="H6263" i="9"/>
  <c r="G6263" i="9"/>
  <c r="I6263" i="9" s="1"/>
  <c r="F6263" i="9"/>
  <c r="H6262" i="9"/>
  <c r="G6262" i="9"/>
  <c r="I6262" i="9" s="1"/>
  <c r="F6262" i="9"/>
  <c r="H6261" i="9"/>
  <c r="G6261" i="9"/>
  <c r="I6261" i="9" s="1"/>
  <c r="F6261" i="9"/>
  <c r="H6260" i="9"/>
  <c r="G6260" i="9"/>
  <c r="I6260" i="9" s="1"/>
  <c r="F6260" i="9"/>
  <c r="H6259" i="9"/>
  <c r="G6259" i="9"/>
  <c r="I6259" i="9" s="1"/>
  <c r="F6259" i="9"/>
  <c r="H6258" i="9"/>
  <c r="G6258" i="9"/>
  <c r="I6258" i="9" s="1"/>
  <c r="F6258" i="9"/>
  <c r="H6257" i="9"/>
  <c r="G6257" i="9"/>
  <c r="I6257" i="9" s="1"/>
  <c r="F6257" i="9"/>
  <c r="H6256" i="9"/>
  <c r="G6256" i="9"/>
  <c r="I6256" i="9" s="1"/>
  <c r="F6256" i="9"/>
  <c r="H6255" i="9"/>
  <c r="G6255" i="9"/>
  <c r="I6255" i="9" s="1"/>
  <c r="F6255" i="9"/>
  <c r="H6254" i="9"/>
  <c r="G6254" i="9"/>
  <c r="I6254" i="9" s="1"/>
  <c r="F6254" i="9"/>
  <c r="H6253" i="9"/>
  <c r="G6253" i="9"/>
  <c r="I6253" i="9" s="1"/>
  <c r="F6253" i="9"/>
  <c r="H6252" i="9"/>
  <c r="G6252" i="9"/>
  <c r="I6252" i="9" s="1"/>
  <c r="F6252" i="9"/>
  <c r="H6251" i="9"/>
  <c r="G6251" i="9"/>
  <c r="I6251" i="9" s="1"/>
  <c r="F6251" i="9"/>
  <c r="H6250" i="9"/>
  <c r="G6250" i="9"/>
  <c r="I6250" i="9" s="1"/>
  <c r="F6250" i="9"/>
  <c r="H6249" i="9"/>
  <c r="G6249" i="9"/>
  <c r="I6249" i="9" s="1"/>
  <c r="F6249" i="9"/>
  <c r="H6248" i="9"/>
  <c r="G6248" i="9"/>
  <c r="I6248" i="9" s="1"/>
  <c r="F6248" i="9"/>
  <c r="H6247" i="9"/>
  <c r="G6247" i="9"/>
  <c r="I6247" i="9" s="1"/>
  <c r="F6247" i="9"/>
  <c r="H6246" i="9"/>
  <c r="G6246" i="9"/>
  <c r="I6246" i="9" s="1"/>
  <c r="F6246" i="9"/>
  <c r="H6245" i="9"/>
  <c r="G6245" i="9"/>
  <c r="I6245" i="9" s="1"/>
  <c r="F6245" i="9"/>
  <c r="H6244" i="9"/>
  <c r="G6244" i="9"/>
  <c r="I6244" i="9" s="1"/>
  <c r="F6244" i="9"/>
  <c r="H6243" i="9"/>
  <c r="G6243" i="9"/>
  <c r="I6243" i="9" s="1"/>
  <c r="F6243" i="9"/>
  <c r="H6242" i="9"/>
  <c r="G6242" i="9"/>
  <c r="I6242" i="9" s="1"/>
  <c r="F6242" i="9"/>
  <c r="H6241" i="9"/>
  <c r="G6241" i="9"/>
  <c r="I6241" i="9" s="1"/>
  <c r="F6241" i="9"/>
  <c r="H6240" i="9"/>
  <c r="G6240" i="9"/>
  <c r="I6240" i="9" s="1"/>
  <c r="F6240" i="9"/>
  <c r="H6239" i="9"/>
  <c r="G6239" i="9"/>
  <c r="I6239" i="9" s="1"/>
  <c r="F6239" i="9"/>
  <c r="H6238" i="9"/>
  <c r="G6238" i="9"/>
  <c r="I6238" i="9" s="1"/>
  <c r="F6238" i="9"/>
  <c r="H6237" i="9"/>
  <c r="G6237" i="9"/>
  <c r="I6237" i="9" s="1"/>
  <c r="F6237" i="9"/>
  <c r="H6236" i="9"/>
  <c r="G6236" i="9"/>
  <c r="I6236" i="9" s="1"/>
  <c r="F6236" i="9"/>
  <c r="H6235" i="9"/>
  <c r="G6235" i="9"/>
  <c r="I6235" i="9" s="1"/>
  <c r="F6235" i="9"/>
  <c r="H6234" i="9"/>
  <c r="G6234" i="9"/>
  <c r="I6234" i="9" s="1"/>
  <c r="F6234" i="9"/>
  <c r="H6233" i="9"/>
  <c r="G6233" i="9"/>
  <c r="I6233" i="9" s="1"/>
  <c r="F6233" i="9"/>
  <c r="H6232" i="9"/>
  <c r="G6232" i="9"/>
  <c r="I6232" i="9" s="1"/>
  <c r="F6232" i="9"/>
  <c r="H6231" i="9"/>
  <c r="G6231" i="9"/>
  <c r="I6231" i="9" s="1"/>
  <c r="F6231" i="9"/>
  <c r="H6230" i="9"/>
  <c r="G6230" i="9"/>
  <c r="I6230" i="9" s="1"/>
  <c r="F6230" i="9"/>
  <c r="H6229" i="9"/>
  <c r="G6229" i="9"/>
  <c r="I6229" i="9" s="1"/>
  <c r="F6229" i="9"/>
  <c r="H6228" i="9"/>
  <c r="G6228" i="9"/>
  <c r="I6228" i="9" s="1"/>
  <c r="F6228" i="9"/>
  <c r="H6227" i="9"/>
  <c r="G6227" i="9"/>
  <c r="I6227" i="9" s="1"/>
  <c r="F6227" i="9"/>
  <c r="H6226" i="9"/>
  <c r="G6226" i="9"/>
  <c r="I6226" i="9" s="1"/>
  <c r="F6226" i="9"/>
  <c r="H6225" i="9"/>
  <c r="G6225" i="9"/>
  <c r="I6225" i="9" s="1"/>
  <c r="F6225" i="9"/>
  <c r="H6224" i="9"/>
  <c r="G6224" i="9"/>
  <c r="I6224" i="9" s="1"/>
  <c r="F6224" i="9"/>
  <c r="H6223" i="9"/>
  <c r="G6223" i="9"/>
  <c r="I6223" i="9" s="1"/>
  <c r="F6223" i="9"/>
  <c r="H6222" i="9"/>
  <c r="G6222" i="9"/>
  <c r="I6222" i="9" s="1"/>
  <c r="F6222" i="9"/>
  <c r="H6221" i="9"/>
  <c r="G6221" i="9"/>
  <c r="I6221" i="9" s="1"/>
  <c r="F6221" i="9"/>
  <c r="H6220" i="9"/>
  <c r="G6220" i="9"/>
  <c r="I6220" i="9" s="1"/>
  <c r="F6220" i="9"/>
  <c r="H6219" i="9"/>
  <c r="G6219" i="9"/>
  <c r="I6219" i="9" s="1"/>
  <c r="F6219" i="9"/>
  <c r="H6218" i="9"/>
  <c r="G6218" i="9"/>
  <c r="I6218" i="9" s="1"/>
  <c r="F6218" i="9"/>
  <c r="H6217" i="9"/>
  <c r="G6217" i="9"/>
  <c r="I6217" i="9" s="1"/>
  <c r="F6217" i="9"/>
  <c r="H6216" i="9"/>
  <c r="G6216" i="9"/>
  <c r="I6216" i="9" s="1"/>
  <c r="F6216" i="9"/>
  <c r="H6215" i="9"/>
  <c r="G6215" i="9"/>
  <c r="I6215" i="9" s="1"/>
  <c r="F6215" i="9"/>
  <c r="H6214" i="9"/>
  <c r="G6214" i="9"/>
  <c r="I6214" i="9" s="1"/>
  <c r="F6214" i="9"/>
  <c r="H6213" i="9"/>
  <c r="G6213" i="9"/>
  <c r="I6213" i="9" s="1"/>
  <c r="F6213" i="9"/>
  <c r="H6212" i="9"/>
  <c r="G6212" i="9"/>
  <c r="I6212" i="9" s="1"/>
  <c r="F6212" i="9"/>
  <c r="H6211" i="9"/>
  <c r="G6211" i="9"/>
  <c r="I6211" i="9" s="1"/>
  <c r="F6211" i="9"/>
  <c r="H6210" i="9"/>
  <c r="G6210" i="9"/>
  <c r="I6210" i="9" s="1"/>
  <c r="F6210" i="9"/>
  <c r="H6209" i="9"/>
  <c r="G6209" i="9"/>
  <c r="I6209" i="9" s="1"/>
  <c r="F6209" i="9"/>
  <c r="H6208" i="9"/>
  <c r="G6208" i="9"/>
  <c r="I6208" i="9" s="1"/>
  <c r="F6208" i="9"/>
  <c r="H6207" i="9"/>
  <c r="G6207" i="9"/>
  <c r="I6207" i="9" s="1"/>
  <c r="F6207" i="9"/>
  <c r="H6206" i="9"/>
  <c r="G6206" i="9"/>
  <c r="I6206" i="9" s="1"/>
  <c r="F6206" i="9"/>
  <c r="H6205" i="9"/>
  <c r="G6205" i="9"/>
  <c r="I6205" i="9" s="1"/>
  <c r="F6205" i="9"/>
  <c r="H6204" i="9"/>
  <c r="G6204" i="9"/>
  <c r="I6204" i="9" s="1"/>
  <c r="F6204" i="9"/>
  <c r="H6203" i="9"/>
  <c r="G6203" i="9"/>
  <c r="I6203" i="9" s="1"/>
  <c r="F6203" i="9"/>
  <c r="H6202" i="9"/>
  <c r="G6202" i="9"/>
  <c r="I6202" i="9" s="1"/>
  <c r="F6202" i="9"/>
  <c r="H6201" i="9"/>
  <c r="G6201" i="9"/>
  <c r="I6201" i="9" s="1"/>
  <c r="F6201" i="9"/>
  <c r="H6200" i="9"/>
  <c r="G6200" i="9"/>
  <c r="I6200" i="9" s="1"/>
  <c r="F6200" i="9"/>
  <c r="H6199" i="9"/>
  <c r="G6199" i="9"/>
  <c r="I6199" i="9" s="1"/>
  <c r="F6199" i="9"/>
  <c r="H6198" i="9"/>
  <c r="G6198" i="9"/>
  <c r="I6198" i="9" s="1"/>
  <c r="F6198" i="9"/>
  <c r="H6197" i="9"/>
  <c r="G6197" i="9"/>
  <c r="I6197" i="9" s="1"/>
  <c r="F6197" i="9"/>
  <c r="H6196" i="9"/>
  <c r="G6196" i="9"/>
  <c r="I6196" i="9" s="1"/>
  <c r="F6196" i="9"/>
  <c r="H6195" i="9"/>
  <c r="G6195" i="9"/>
  <c r="I6195" i="9" s="1"/>
  <c r="F6195" i="9"/>
  <c r="H6194" i="9"/>
  <c r="G6194" i="9"/>
  <c r="I6194" i="9" s="1"/>
  <c r="F6194" i="9"/>
  <c r="H6193" i="9"/>
  <c r="G6193" i="9"/>
  <c r="I6193" i="9" s="1"/>
  <c r="F6193" i="9"/>
  <c r="H6192" i="9"/>
  <c r="G6192" i="9"/>
  <c r="I6192" i="9" s="1"/>
  <c r="F6192" i="9"/>
  <c r="H6191" i="9"/>
  <c r="G6191" i="9"/>
  <c r="I6191" i="9" s="1"/>
  <c r="F6191" i="9"/>
  <c r="H6190" i="9"/>
  <c r="G6190" i="9"/>
  <c r="I6190" i="9" s="1"/>
  <c r="F6190" i="9"/>
  <c r="H6189" i="9"/>
  <c r="G6189" i="9"/>
  <c r="I6189" i="9" s="1"/>
  <c r="F6189" i="9"/>
  <c r="H6188" i="9"/>
  <c r="G6188" i="9"/>
  <c r="I6188" i="9" s="1"/>
  <c r="F6188" i="9"/>
  <c r="H6187" i="9"/>
  <c r="G6187" i="9"/>
  <c r="I6187" i="9" s="1"/>
  <c r="F6187" i="9"/>
  <c r="H6186" i="9"/>
  <c r="G6186" i="9"/>
  <c r="I6186" i="9" s="1"/>
  <c r="F6186" i="9"/>
  <c r="H6185" i="9"/>
  <c r="G6185" i="9"/>
  <c r="I6185" i="9" s="1"/>
  <c r="F6185" i="9"/>
  <c r="H6184" i="9"/>
  <c r="G6184" i="9"/>
  <c r="I6184" i="9" s="1"/>
  <c r="F6184" i="9"/>
  <c r="H6183" i="9"/>
  <c r="G6183" i="9"/>
  <c r="I6183" i="9" s="1"/>
  <c r="F6183" i="9"/>
  <c r="H6182" i="9"/>
  <c r="G6182" i="9"/>
  <c r="I6182" i="9" s="1"/>
  <c r="F6182" i="9"/>
  <c r="H6181" i="9"/>
  <c r="G6181" i="9"/>
  <c r="I6181" i="9" s="1"/>
  <c r="F6181" i="9"/>
  <c r="H6180" i="9"/>
  <c r="G6180" i="9"/>
  <c r="I6180" i="9" s="1"/>
  <c r="F6180" i="9"/>
  <c r="H6179" i="9"/>
  <c r="G6179" i="9"/>
  <c r="I6179" i="9" s="1"/>
  <c r="F6179" i="9"/>
  <c r="H6178" i="9"/>
  <c r="G6178" i="9"/>
  <c r="I6178" i="9" s="1"/>
  <c r="F6178" i="9"/>
  <c r="H6177" i="9"/>
  <c r="G6177" i="9"/>
  <c r="I6177" i="9" s="1"/>
  <c r="F6177" i="9"/>
  <c r="H6176" i="9"/>
  <c r="G6176" i="9"/>
  <c r="I6176" i="9" s="1"/>
  <c r="F6176" i="9"/>
  <c r="H6175" i="9"/>
  <c r="G6175" i="9"/>
  <c r="I6175" i="9" s="1"/>
  <c r="F6175" i="9"/>
  <c r="H6174" i="9"/>
  <c r="G6174" i="9"/>
  <c r="I6174" i="9" s="1"/>
  <c r="F6174" i="9"/>
  <c r="H6173" i="9"/>
  <c r="G6173" i="9"/>
  <c r="I6173" i="9" s="1"/>
  <c r="F6173" i="9"/>
  <c r="H6172" i="9"/>
  <c r="G6172" i="9"/>
  <c r="I6172" i="9" s="1"/>
  <c r="F6172" i="9"/>
  <c r="H6171" i="9"/>
  <c r="G6171" i="9"/>
  <c r="I6171" i="9" s="1"/>
  <c r="F6171" i="9"/>
  <c r="H6170" i="9"/>
  <c r="G6170" i="9"/>
  <c r="I6170" i="9" s="1"/>
  <c r="F6170" i="9"/>
  <c r="H6169" i="9"/>
  <c r="G6169" i="9"/>
  <c r="I6169" i="9" s="1"/>
  <c r="F6169" i="9"/>
  <c r="H6168" i="9"/>
  <c r="G6168" i="9"/>
  <c r="I6168" i="9" s="1"/>
  <c r="F6168" i="9"/>
  <c r="H6167" i="9"/>
  <c r="G6167" i="9"/>
  <c r="I6167" i="9" s="1"/>
  <c r="F6167" i="9"/>
  <c r="H6166" i="9"/>
  <c r="G6166" i="9"/>
  <c r="I6166" i="9" s="1"/>
  <c r="F6166" i="9"/>
  <c r="H6165" i="9"/>
  <c r="G6165" i="9"/>
  <c r="I6165" i="9" s="1"/>
  <c r="F6165" i="9"/>
  <c r="H6164" i="9"/>
  <c r="G6164" i="9"/>
  <c r="I6164" i="9" s="1"/>
  <c r="F6164" i="9"/>
  <c r="H6163" i="9"/>
  <c r="G6163" i="9"/>
  <c r="I6163" i="9" s="1"/>
  <c r="F6163" i="9"/>
  <c r="H6162" i="9"/>
  <c r="G6162" i="9"/>
  <c r="I6162" i="9" s="1"/>
  <c r="F6162" i="9"/>
  <c r="H6161" i="9"/>
  <c r="G6161" i="9"/>
  <c r="I6161" i="9" s="1"/>
  <c r="F6161" i="9"/>
  <c r="H6160" i="9"/>
  <c r="G6160" i="9"/>
  <c r="I6160" i="9" s="1"/>
  <c r="F6160" i="9"/>
  <c r="H6159" i="9"/>
  <c r="G6159" i="9"/>
  <c r="I6159" i="9" s="1"/>
  <c r="F6159" i="9"/>
  <c r="H6158" i="9"/>
  <c r="G6158" i="9"/>
  <c r="I6158" i="9" s="1"/>
  <c r="F6158" i="9"/>
  <c r="H6157" i="9"/>
  <c r="G6157" i="9"/>
  <c r="I6157" i="9" s="1"/>
  <c r="F6157" i="9"/>
  <c r="H6156" i="9"/>
  <c r="G6156" i="9"/>
  <c r="I6156" i="9" s="1"/>
  <c r="F6156" i="9"/>
  <c r="H6155" i="9"/>
  <c r="G6155" i="9"/>
  <c r="I6155" i="9" s="1"/>
  <c r="F6155" i="9"/>
  <c r="H6148" i="9"/>
  <c r="G6148" i="9"/>
  <c r="I6148" i="9" s="1"/>
  <c r="F6148" i="9"/>
  <c r="H6147" i="9"/>
  <c r="G6147" i="9"/>
  <c r="I6147" i="9" s="1"/>
  <c r="F6147" i="9"/>
  <c r="H6146" i="9"/>
  <c r="G6146" i="9"/>
  <c r="I6146" i="9" s="1"/>
  <c r="F6146" i="9"/>
  <c r="H6145" i="9"/>
  <c r="G6145" i="9"/>
  <c r="I6145" i="9" s="1"/>
  <c r="F6145" i="9"/>
  <c r="H6144" i="9"/>
  <c r="G6144" i="9"/>
  <c r="I6144" i="9" s="1"/>
  <c r="F6144" i="9"/>
  <c r="H6143" i="9"/>
  <c r="G6143" i="9"/>
  <c r="I6143" i="9" s="1"/>
  <c r="F6143" i="9"/>
  <c r="H6142" i="9"/>
  <c r="G6142" i="9"/>
  <c r="I6142" i="9" s="1"/>
  <c r="F6142" i="9"/>
  <c r="H6141" i="9"/>
  <c r="G6141" i="9"/>
  <c r="I6141" i="9" s="1"/>
  <c r="F6141" i="9"/>
  <c r="H6140" i="9"/>
  <c r="G6140" i="9"/>
  <c r="I6140" i="9" s="1"/>
  <c r="F6140" i="9"/>
  <c r="H6139" i="9"/>
  <c r="G6139" i="9"/>
  <c r="I6139" i="9" s="1"/>
  <c r="F6139" i="9"/>
  <c r="H6138" i="9"/>
  <c r="G6138" i="9"/>
  <c r="I6138" i="9" s="1"/>
  <c r="F6138" i="9"/>
  <c r="H6137" i="9"/>
  <c r="G6137" i="9"/>
  <c r="I6137" i="9" s="1"/>
  <c r="F6137" i="9"/>
  <c r="H6136" i="9"/>
  <c r="G6136" i="9"/>
  <c r="I6136" i="9" s="1"/>
  <c r="F6136" i="9"/>
  <c r="H6135" i="9"/>
  <c r="G6135" i="9"/>
  <c r="I6135" i="9" s="1"/>
  <c r="F6135" i="9"/>
  <c r="H6134" i="9"/>
  <c r="G6134" i="9"/>
  <c r="I6134" i="9" s="1"/>
  <c r="F6134" i="9"/>
  <c r="H6133" i="9"/>
  <c r="G6133" i="9"/>
  <c r="I6133" i="9" s="1"/>
  <c r="F6133" i="9"/>
  <c r="H6132" i="9"/>
  <c r="G6132" i="9"/>
  <c r="I6132" i="9" s="1"/>
  <c r="F6132" i="9"/>
  <c r="H6131" i="9"/>
  <c r="G6131" i="9"/>
  <c r="I6131" i="9" s="1"/>
  <c r="F6131" i="9"/>
  <c r="H6130" i="9"/>
  <c r="G6130" i="9"/>
  <c r="I6130" i="9" s="1"/>
  <c r="F6130" i="9"/>
  <c r="H6129" i="9"/>
  <c r="G6129" i="9"/>
  <c r="I6129" i="9" s="1"/>
  <c r="F6129" i="9"/>
  <c r="H6128" i="9"/>
  <c r="G6128" i="9"/>
  <c r="I6128" i="9" s="1"/>
  <c r="F6128" i="9"/>
  <c r="H6127" i="9"/>
  <c r="G6127" i="9"/>
  <c r="I6127" i="9" s="1"/>
  <c r="F6127" i="9"/>
  <c r="H6126" i="9"/>
  <c r="G6126" i="9"/>
  <c r="I6126" i="9" s="1"/>
  <c r="F6126" i="9"/>
  <c r="H6125" i="9"/>
  <c r="G6125" i="9"/>
  <c r="I6125" i="9" s="1"/>
  <c r="F6125" i="9"/>
  <c r="H6124" i="9"/>
  <c r="G6124" i="9"/>
  <c r="I6124" i="9" s="1"/>
  <c r="F6124" i="9"/>
  <c r="H6123" i="9"/>
  <c r="G6123" i="9"/>
  <c r="I6123" i="9" s="1"/>
  <c r="F6123" i="9"/>
  <c r="H6122" i="9"/>
  <c r="G6122" i="9"/>
  <c r="I6122" i="9" s="1"/>
  <c r="F6122" i="9"/>
  <c r="H6121" i="9"/>
  <c r="G6121" i="9"/>
  <c r="I6121" i="9" s="1"/>
  <c r="F6121" i="9"/>
  <c r="H6120" i="9"/>
  <c r="G6120" i="9"/>
  <c r="I6120" i="9" s="1"/>
  <c r="F6120" i="9"/>
  <c r="H6119" i="9"/>
  <c r="G6119" i="9"/>
  <c r="I6119" i="9" s="1"/>
  <c r="F6119" i="9"/>
  <c r="H6118" i="9"/>
  <c r="G6118" i="9"/>
  <c r="I6118" i="9" s="1"/>
  <c r="F6118" i="9"/>
  <c r="H6117" i="9"/>
  <c r="G6117" i="9"/>
  <c r="I6117" i="9" s="1"/>
  <c r="F6117" i="9"/>
  <c r="H6116" i="9"/>
  <c r="G6116" i="9"/>
  <c r="I6116" i="9" s="1"/>
  <c r="F6116" i="9"/>
  <c r="H6115" i="9"/>
  <c r="G6115" i="9"/>
  <c r="I6115" i="9" s="1"/>
  <c r="F6115" i="9"/>
  <c r="H6114" i="9"/>
  <c r="G6114" i="9"/>
  <c r="I6114" i="9" s="1"/>
  <c r="F6114" i="9"/>
  <c r="H6113" i="9"/>
  <c r="G6113" i="9"/>
  <c r="I6113" i="9" s="1"/>
  <c r="F6113" i="9"/>
  <c r="H6112" i="9"/>
  <c r="G6112" i="9"/>
  <c r="I6112" i="9" s="1"/>
  <c r="F6112" i="9"/>
  <c r="H6111" i="9"/>
  <c r="G6111" i="9"/>
  <c r="I6111" i="9" s="1"/>
  <c r="F6111" i="9"/>
  <c r="H6110" i="9"/>
  <c r="G6110" i="9"/>
  <c r="I6110" i="9" s="1"/>
  <c r="F6110" i="9"/>
  <c r="H6109" i="9"/>
  <c r="G6109" i="9"/>
  <c r="I6109" i="9" s="1"/>
  <c r="F6109" i="9"/>
  <c r="H6108" i="9"/>
  <c r="G6108" i="9"/>
  <c r="I6108" i="9" s="1"/>
  <c r="F6108" i="9"/>
  <c r="H6107" i="9"/>
  <c r="G6107" i="9"/>
  <c r="I6107" i="9" s="1"/>
  <c r="F6107" i="9"/>
  <c r="H6106" i="9"/>
  <c r="G6106" i="9"/>
  <c r="I6106" i="9" s="1"/>
  <c r="F6106" i="9"/>
  <c r="H6105" i="9"/>
  <c r="G6105" i="9"/>
  <c r="I6105" i="9" s="1"/>
  <c r="F6105" i="9"/>
  <c r="H6104" i="9"/>
  <c r="G6104" i="9"/>
  <c r="I6104" i="9" s="1"/>
  <c r="F6104" i="9"/>
  <c r="H6103" i="9"/>
  <c r="G6103" i="9"/>
  <c r="I6103" i="9" s="1"/>
  <c r="F6103" i="9"/>
  <c r="H6102" i="9"/>
  <c r="G6102" i="9"/>
  <c r="I6102" i="9" s="1"/>
  <c r="F6102" i="9"/>
  <c r="H6101" i="9"/>
  <c r="G6101" i="9"/>
  <c r="I6101" i="9" s="1"/>
  <c r="F6101" i="9"/>
  <c r="H6100" i="9"/>
  <c r="G6100" i="9"/>
  <c r="I6100" i="9" s="1"/>
  <c r="F6100" i="9"/>
  <c r="H6099" i="9"/>
  <c r="G6099" i="9"/>
  <c r="I6099" i="9" s="1"/>
  <c r="F6099" i="9"/>
  <c r="H6098" i="9"/>
  <c r="G6098" i="9"/>
  <c r="I6098" i="9" s="1"/>
  <c r="F6098" i="9"/>
  <c r="H6097" i="9"/>
  <c r="G6097" i="9"/>
  <c r="I6097" i="9" s="1"/>
  <c r="F6097" i="9"/>
  <c r="H6096" i="9"/>
  <c r="G6096" i="9"/>
  <c r="I6096" i="9" s="1"/>
  <c r="F6096" i="9"/>
  <c r="H6095" i="9"/>
  <c r="G6095" i="9"/>
  <c r="I6095" i="9" s="1"/>
  <c r="F6095" i="9"/>
  <c r="H6094" i="9"/>
  <c r="G6094" i="9"/>
  <c r="I6094" i="9" s="1"/>
  <c r="F6094" i="9"/>
  <c r="H6093" i="9"/>
  <c r="G6093" i="9"/>
  <c r="I6093" i="9" s="1"/>
  <c r="F6093" i="9"/>
  <c r="H6092" i="9"/>
  <c r="G6092" i="9"/>
  <c r="I6092" i="9" s="1"/>
  <c r="F6092" i="9"/>
  <c r="H6091" i="9"/>
  <c r="G6091" i="9"/>
  <c r="I6091" i="9" s="1"/>
  <c r="F6091" i="9"/>
  <c r="H6090" i="9"/>
  <c r="G6090" i="9"/>
  <c r="I6090" i="9" s="1"/>
  <c r="F6090" i="9"/>
  <c r="H6089" i="9"/>
  <c r="G6089" i="9"/>
  <c r="I6089" i="9" s="1"/>
  <c r="F6089" i="9"/>
  <c r="H6088" i="9"/>
  <c r="G6088" i="9"/>
  <c r="I6088" i="9" s="1"/>
  <c r="F6088" i="9"/>
  <c r="H6087" i="9"/>
  <c r="G6087" i="9"/>
  <c r="I6087" i="9" s="1"/>
  <c r="F6087" i="9"/>
  <c r="H6086" i="9"/>
  <c r="G6086" i="9"/>
  <c r="I6086" i="9" s="1"/>
  <c r="F6086" i="9"/>
  <c r="H6085" i="9"/>
  <c r="G6085" i="9"/>
  <c r="I6085" i="9" s="1"/>
  <c r="F6085" i="9"/>
  <c r="H6084" i="9"/>
  <c r="G6084" i="9"/>
  <c r="I6084" i="9" s="1"/>
  <c r="F6084" i="9"/>
  <c r="H6083" i="9"/>
  <c r="G6083" i="9"/>
  <c r="I6083" i="9" s="1"/>
  <c r="F6083" i="9"/>
  <c r="H6082" i="9"/>
  <c r="G6082" i="9"/>
  <c r="I6082" i="9" s="1"/>
  <c r="F6082" i="9"/>
  <c r="H6081" i="9"/>
  <c r="G6081" i="9"/>
  <c r="I6081" i="9" s="1"/>
  <c r="F6081" i="9"/>
  <c r="H6080" i="9"/>
  <c r="G6080" i="9"/>
  <c r="I6080" i="9" s="1"/>
  <c r="F6080" i="9"/>
  <c r="H6079" i="9"/>
  <c r="G6079" i="9"/>
  <c r="I6079" i="9" s="1"/>
  <c r="F6079" i="9"/>
  <c r="H6078" i="9"/>
  <c r="G6078" i="9"/>
  <c r="I6078" i="9" s="1"/>
  <c r="F6078" i="9"/>
  <c r="H6077" i="9"/>
  <c r="G6077" i="9"/>
  <c r="I6077" i="9" s="1"/>
  <c r="F6077" i="9"/>
  <c r="H6076" i="9"/>
  <c r="G6076" i="9"/>
  <c r="I6076" i="9" s="1"/>
  <c r="F6076" i="9"/>
  <c r="H6075" i="9"/>
  <c r="G6075" i="9"/>
  <c r="I6075" i="9" s="1"/>
  <c r="F6075" i="9"/>
  <c r="H6074" i="9"/>
  <c r="G6074" i="9"/>
  <c r="I6074" i="9" s="1"/>
  <c r="F6074" i="9"/>
  <c r="H6073" i="9"/>
  <c r="G6073" i="9"/>
  <c r="I6073" i="9" s="1"/>
  <c r="F6073" i="9"/>
  <c r="H6072" i="9"/>
  <c r="G6072" i="9"/>
  <c r="I6072" i="9" s="1"/>
  <c r="F6072" i="9"/>
  <c r="H6071" i="9"/>
  <c r="G6071" i="9"/>
  <c r="I6071" i="9" s="1"/>
  <c r="F6071" i="9"/>
  <c r="H6070" i="9"/>
  <c r="G6070" i="9"/>
  <c r="I6070" i="9" s="1"/>
  <c r="F6070" i="9"/>
  <c r="H6069" i="9"/>
  <c r="G6069" i="9"/>
  <c r="I6069" i="9" s="1"/>
  <c r="F6069" i="9"/>
  <c r="H6068" i="9"/>
  <c r="G6068" i="9"/>
  <c r="I6068" i="9" s="1"/>
  <c r="F6068" i="9"/>
  <c r="H6067" i="9"/>
  <c r="G6067" i="9"/>
  <c r="I6067" i="9" s="1"/>
  <c r="F6067" i="9"/>
  <c r="H6066" i="9"/>
  <c r="G6066" i="9"/>
  <c r="I6066" i="9" s="1"/>
  <c r="F6066" i="9"/>
  <c r="H6065" i="9"/>
  <c r="G6065" i="9"/>
  <c r="I6065" i="9" s="1"/>
  <c r="F6065" i="9"/>
  <c r="H6064" i="9"/>
  <c r="G6064" i="9"/>
  <c r="I6064" i="9" s="1"/>
  <c r="F6064" i="9"/>
  <c r="H6063" i="9"/>
  <c r="G6063" i="9"/>
  <c r="I6063" i="9" s="1"/>
  <c r="F6063" i="9"/>
  <c r="H6062" i="9"/>
  <c r="G6062" i="9"/>
  <c r="I6062" i="9" s="1"/>
  <c r="F6062" i="9"/>
  <c r="H6061" i="9"/>
  <c r="G6061" i="9"/>
  <c r="I6061" i="9" s="1"/>
  <c r="F6061" i="9"/>
  <c r="H6060" i="9"/>
  <c r="G6060" i="9"/>
  <c r="I6060" i="9" s="1"/>
  <c r="F6060" i="9"/>
  <c r="H6059" i="9"/>
  <c r="G6059" i="9"/>
  <c r="I6059" i="9" s="1"/>
  <c r="F6059" i="9"/>
  <c r="H6058" i="9"/>
  <c r="G6058" i="9"/>
  <c r="I6058" i="9" s="1"/>
  <c r="F6058" i="9"/>
  <c r="H6057" i="9"/>
  <c r="G6057" i="9"/>
  <c r="I6057" i="9" s="1"/>
  <c r="F6057" i="9"/>
  <c r="H6056" i="9"/>
  <c r="G6056" i="9"/>
  <c r="I6056" i="9" s="1"/>
  <c r="F6056" i="9"/>
  <c r="H6055" i="9"/>
  <c r="G6055" i="9"/>
  <c r="I6055" i="9" s="1"/>
  <c r="F6055" i="9"/>
  <c r="H6054" i="9"/>
  <c r="G6054" i="9"/>
  <c r="I6054" i="9" s="1"/>
  <c r="F6054" i="9"/>
  <c r="H6053" i="9"/>
  <c r="G6053" i="9"/>
  <c r="I6053" i="9" s="1"/>
  <c r="F6053" i="9"/>
  <c r="H6052" i="9"/>
  <c r="G6052" i="9"/>
  <c r="I6052" i="9" s="1"/>
  <c r="F6052" i="9"/>
  <c r="H6051" i="9"/>
  <c r="G6051" i="9"/>
  <c r="I6051" i="9" s="1"/>
  <c r="F6051" i="9"/>
  <c r="H6050" i="9"/>
  <c r="G6050" i="9"/>
  <c r="I6050" i="9" s="1"/>
  <c r="F6050" i="9"/>
  <c r="H6049" i="9"/>
  <c r="G6049" i="9"/>
  <c r="I6049" i="9" s="1"/>
  <c r="F6049" i="9"/>
  <c r="H6048" i="9"/>
  <c r="G6048" i="9"/>
  <c r="I6048" i="9" s="1"/>
  <c r="F6048" i="9"/>
  <c r="H6047" i="9"/>
  <c r="G6047" i="9"/>
  <c r="I6047" i="9" s="1"/>
  <c r="F6047" i="9"/>
  <c r="H6046" i="9"/>
  <c r="G6046" i="9"/>
  <c r="I6046" i="9" s="1"/>
  <c r="F6046" i="9"/>
  <c r="H6045" i="9"/>
  <c r="G6045" i="9"/>
  <c r="I6045" i="9" s="1"/>
  <c r="F6045" i="9"/>
  <c r="H6044" i="9"/>
  <c r="G6044" i="9"/>
  <c r="I6044" i="9" s="1"/>
  <c r="F6044" i="9"/>
  <c r="H6043" i="9"/>
  <c r="G6043" i="9"/>
  <c r="I6043" i="9" s="1"/>
  <c r="F6043" i="9"/>
  <c r="H6042" i="9"/>
  <c r="G6042" i="9"/>
  <c r="I6042" i="9" s="1"/>
  <c r="F6042" i="9"/>
  <c r="H6041" i="9"/>
  <c r="G6041" i="9"/>
  <c r="I6041" i="9" s="1"/>
  <c r="F6041" i="9"/>
  <c r="H6040" i="9"/>
  <c r="G6040" i="9"/>
  <c r="I6040" i="9" s="1"/>
  <c r="F6040" i="9"/>
  <c r="H6039" i="9"/>
  <c r="G6039" i="9"/>
  <c r="I6039" i="9" s="1"/>
  <c r="F6039" i="9"/>
  <c r="H6038" i="9"/>
  <c r="G6038" i="9"/>
  <c r="I6038" i="9" s="1"/>
  <c r="F6038" i="9"/>
  <c r="H6037" i="9"/>
  <c r="G6037" i="9"/>
  <c r="I6037" i="9" s="1"/>
  <c r="F6037" i="9"/>
  <c r="H6029" i="9"/>
  <c r="G6029" i="9"/>
  <c r="I6029" i="9" s="1"/>
  <c r="F6029" i="9"/>
  <c r="H6028" i="9"/>
  <c r="G6028" i="9"/>
  <c r="I6028" i="9" s="1"/>
  <c r="F6028" i="9"/>
  <c r="H6027" i="9"/>
  <c r="G6027" i="9"/>
  <c r="I6027" i="9" s="1"/>
  <c r="F6027" i="9"/>
  <c r="H6026" i="9"/>
  <c r="G6026" i="9"/>
  <c r="I6026" i="9" s="1"/>
  <c r="F6026" i="9"/>
  <c r="H6025" i="9"/>
  <c r="G6025" i="9"/>
  <c r="I6025" i="9" s="1"/>
  <c r="F6025" i="9"/>
  <c r="H6024" i="9"/>
  <c r="G6024" i="9"/>
  <c r="I6024" i="9" s="1"/>
  <c r="F6024" i="9"/>
  <c r="H6023" i="9"/>
  <c r="G6023" i="9"/>
  <c r="I6023" i="9" s="1"/>
  <c r="F6023" i="9"/>
  <c r="H6022" i="9"/>
  <c r="G6022" i="9"/>
  <c r="I6022" i="9" s="1"/>
  <c r="F6022" i="9"/>
  <c r="H6021" i="9"/>
  <c r="G6021" i="9"/>
  <c r="I6021" i="9" s="1"/>
  <c r="F6021" i="9"/>
  <c r="H6020" i="9"/>
  <c r="G6020" i="9"/>
  <c r="I6020" i="9" s="1"/>
  <c r="F6020" i="9"/>
  <c r="H6019" i="9"/>
  <c r="G6019" i="9"/>
  <c r="I6019" i="9" s="1"/>
  <c r="F6019" i="9"/>
  <c r="H6018" i="9"/>
  <c r="G6018" i="9"/>
  <c r="I6018" i="9" s="1"/>
  <c r="F6018" i="9"/>
  <c r="H6017" i="9"/>
  <c r="G6017" i="9"/>
  <c r="I6017" i="9" s="1"/>
  <c r="F6017" i="9"/>
  <c r="H6016" i="9"/>
  <c r="G6016" i="9"/>
  <c r="I6016" i="9" s="1"/>
  <c r="F6016" i="9"/>
  <c r="H6015" i="9"/>
  <c r="G6015" i="9"/>
  <c r="I6015" i="9" s="1"/>
  <c r="F6015" i="9"/>
  <c r="H6014" i="9"/>
  <c r="G6014" i="9"/>
  <c r="I6014" i="9" s="1"/>
  <c r="F6014" i="9"/>
  <c r="H6013" i="9"/>
  <c r="G6013" i="9"/>
  <c r="I6013" i="9" s="1"/>
  <c r="F6013" i="9"/>
  <c r="H6012" i="9"/>
  <c r="G6012" i="9"/>
  <c r="I6012" i="9" s="1"/>
  <c r="F6012" i="9"/>
  <c r="H6011" i="9"/>
  <c r="G6011" i="9"/>
  <c r="I6011" i="9" s="1"/>
  <c r="F6011" i="9"/>
  <c r="H6010" i="9"/>
  <c r="G6010" i="9"/>
  <c r="I6010" i="9" s="1"/>
  <c r="F6010" i="9"/>
  <c r="H6009" i="9"/>
  <c r="G6009" i="9"/>
  <c r="I6009" i="9" s="1"/>
  <c r="F6009" i="9"/>
  <c r="H6008" i="9"/>
  <c r="G6008" i="9"/>
  <c r="I6008" i="9" s="1"/>
  <c r="F6008" i="9"/>
  <c r="H6007" i="9"/>
  <c r="G6007" i="9"/>
  <c r="I6007" i="9" s="1"/>
  <c r="F6007" i="9"/>
  <c r="H6006" i="9"/>
  <c r="G6006" i="9"/>
  <c r="I6006" i="9" s="1"/>
  <c r="F6006" i="9"/>
  <c r="H6005" i="9"/>
  <c r="G6005" i="9"/>
  <c r="I6005" i="9" s="1"/>
  <c r="F6005" i="9"/>
  <c r="H6004" i="9"/>
  <c r="G6004" i="9"/>
  <c r="I6004" i="9" s="1"/>
  <c r="F6004" i="9"/>
  <c r="H6003" i="9"/>
  <c r="G6003" i="9"/>
  <c r="I6003" i="9" s="1"/>
  <c r="F6003" i="9"/>
  <c r="H6002" i="9"/>
  <c r="G6002" i="9"/>
  <c r="I6002" i="9" s="1"/>
  <c r="F6002" i="9"/>
  <c r="H6001" i="9"/>
  <c r="G6001" i="9"/>
  <c r="I6001" i="9" s="1"/>
  <c r="F6001" i="9"/>
  <c r="H6000" i="9"/>
  <c r="G6000" i="9"/>
  <c r="I6000" i="9" s="1"/>
  <c r="F6000" i="9"/>
  <c r="H5999" i="9"/>
  <c r="G5999" i="9"/>
  <c r="I5999" i="9" s="1"/>
  <c r="F5999" i="9"/>
  <c r="H5998" i="9"/>
  <c r="G5998" i="9"/>
  <c r="I5998" i="9" s="1"/>
  <c r="F5998" i="9"/>
  <c r="H5997" i="9"/>
  <c r="G5997" i="9"/>
  <c r="I5997" i="9" s="1"/>
  <c r="F5997" i="9"/>
  <c r="H5996" i="9"/>
  <c r="G5996" i="9"/>
  <c r="I5996" i="9" s="1"/>
  <c r="F5996" i="9"/>
  <c r="H5995" i="9"/>
  <c r="G5995" i="9"/>
  <c r="I5995" i="9" s="1"/>
  <c r="F5995" i="9"/>
  <c r="H5994" i="9"/>
  <c r="G5994" i="9"/>
  <c r="I5994" i="9" s="1"/>
  <c r="F5994" i="9"/>
  <c r="H5993" i="9"/>
  <c r="G5993" i="9"/>
  <c r="I5993" i="9" s="1"/>
  <c r="F5993" i="9"/>
  <c r="H5992" i="9"/>
  <c r="G5992" i="9"/>
  <c r="I5992" i="9" s="1"/>
  <c r="F5992" i="9"/>
  <c r="H5991" i="9"/>
  <c r="G5991" i="9"/>
  <c r="I5991" i="9" s="1"/>
  <c r="F5991" i="9"/>
  <c r="H5990" i="9"/>
  <c r="G5990" i="9"/>
  <c r="I5990" i="9" s="1"/>
  <c r="F5990" i="9"/>
  <c r="H5989" i="9"/>
  <c r="G5989" i="9"/>
  <c r="I5989" i="9" s="1"/>
  <c r="F5989" i="9"/>
  <c r="H5988" i="9"/>
  <c r="G5988" i="9"/>
  <c r="I5988" i="9" s="1"/>
  <c r="F5988" i="9"/>
  <c r="H5987" i="9"/>
  <c r="G5987" i="9"/>
  <c r="I5987" i="9" s="1"/>
  <c r="F5987" i="9"/>
  <c r="H5986" i="9"/>
  <c r="G5986" i="9"/>
  <c r="I5986" i="9" s="1"/>
  <c r="F5986" i="9"/>
  <c r="H5985" i="9"/>
  <c r="G5985" i="9"/>
  <c r="I5985" i="9" s="1"/>
  <c r="F5985" i="9"/>
  <c r="H5984" i="9"/>
  <c r="G5984" i="9"/>
  <c r="I5984" i="9" s="1"/>
  <c r="F5984" i="9"/>
  <c r="H5983" i="9"/>
  <c r="G5983" i="9"/>
  <c r="I5983" i="9" s="1"/>
  <c r="F5983" i="9"/>
  <c r="H5982" i="9"/>
  <c r="G5982" i="9"/>
  <c r="I5982" i="9" s="1"/>
  <c r="F5982" i="9"/>
  <c r="H5981" i="9"/>
  <c r="G5981" i="9"/>
  <c r="I5981" i="9" s="1"/>
  <c r="F5981" i="9"/>
  <c r="H5980" i="9"/>
  <c r="G5980" i="9"/>
  <c r="I5980" i="9" s="1"/>
  <c r="F5980" i="9"/>
  <c r="H5979" i="9"/>
  <c r="G5979" i="9"/>
  <c r="I5979" i="9" s="1"/>
  <c r="F5979" i="9"/>
  <c r="H5978" i="9"/>
  <c r="G5978" i="9"/>
  <c r="I5978" i="9" s="1"/>
  <c r="F5978" i="9"/>
  <c r="H5977" i="9"/>
  <c r="G5977" i="9"/>
  <c r="I5977" i="9" s="1"/>
  <c r="F5977" i="9"/>
  <c r="H5976" i="9"/>
  <c r="G5976" i="9"/>
  <c r="I5976" i="9" s="1"/>
  <c r="F5976" i="9"/>
  <c r="H5975" i="9"/>
  <c r="G5975" i="9"/>
  <c r="I5975" i="9" s="1"/>
  <c r="F5975" i="9"/>
  <c r="H5974" i="9"/>
  <c r="G5974" i="9"/>
  <c r="I5974" i="9" s="1"/>
  <c r="F5974" i="9"/>
  <c r="H5973" i="9"/>
  <c r="G5973" i="9"/>
  <c r="I5973" i="9" s="1"/>
  <c r="F5973" i="9"/>
  <c r="H5972" i="9"/>
  <c r="G5972" i="9"/>
  <c r="I5972" i="9" s="1"/>
  <c r="F5972" i="9"/>
  <c r="H5971" i="9"/>
  <c r="G5971" i="9"/>
  <c r="I5971" i="9" s="1"/>
  <c r="F5971" i="9"/>
  <c r="H5970" i="9"/>
  <c r="G5970" i="9"/>
  <c r="I5970" i="9" s="1"/>
  <c r="F5970" i="9"/>
  <c r="H5969" i="9"/>
  <c r="G5969" i="9"/>
  <c r="I5969" i="9" s="1"/>
  <c r="F5969" i="9"/>
  <c r="H5968" i="9"/>
  <c r="G5968" i="9"/>
  <c r="I5968" i="9" s="1"/>
  <c r="F5968" i="9"/>
  <c r="H5967" i="9"/>
  <c r="G5967" i="9"/>
  <c r="I5967" i="9" s="1"/>
  <c r="F5967" i="9"/>
  <c r="H5966" i="9"/>
  <c r="G5966" i="9"/>
  <c r="I5966" i="9" s="1"/>
  <c r="F5966" i="9"/>
  <c r="H5965" i="9"/>
  <c r="G5965" i="9"/>
  <c r="I5965" i="9" s="1"/>
  <c r="F5965" i="9"/>
  <c r="H5964" i="9"/>
  <c r="G5964" i="9"/>
  <c r="I5964" i="9" s="1"/>
  <c r="F5964" i="9"/>
  <c r="H5963" i="9"/>
  <c r="G5963" i="9"/>
  <c r="I5963" i="9" s="1"/>
  <c r="F5963" i="9"/>
  <c r="H5962" i="9"/>
  <c r="G5962" i="9"/>
  <c r="I5962" i="9" s="1"/>
  <c r="F5962" i="9"/>
  <c r="H5961" i="9"/>
  <c r="G5961" i="9"/>
  <c r="I5961" i="9" s="1"/>
  <c r="F5961" i="9"/>
  <c r="H5960" i="9"/>
  <c r="G5960" i="9"/>
  <c r="I5960" i="9" s="1"/>
  <c r="F5960" i="9"/>
  <c r="H5959" i="9"/>
  <c r="G5959" i="9"/>
  <c r="I5959" i="9" s="1"/>
  <c r="F5959" i="9"/>
  <c r="H5958" i="9"/>
  <c r="G5958" i="9"/>
  <c r="I5958" i="9" s="1"/>
  <c r="F5958" i="9"/>
  <c r="H5957" i="9"/>
  <c r="G5957" i="9"/>
  <c r="I5957" i="9" s="1"/>
  <c r="F5957" i="9"/>
  <c r="H5956" i="9"/>
  <c r="G5956" i="9"/>
  <c r="I5956" i="9" s="1"/>
  <c r="F5956" i="9"/>
  <c r="H5955" i="9"/>
  <c r="G5955" i="9"/>
  <c r="I5955" i="9" s="1"/>
  <c r="F5955" i="9"/>
  <c r="H5954" i="9"/>
  <c r="G5954" i="9"/>
  <c r="I5954" i="9" s="1"/>
  <c r="F5954" i="9"/>
  <c r="H5953" i="9"/>
  <c r="G5953" i="9"/>
  <c r="I5953" i="9" s="1"/>
  <c r="F5953" i="9"/>
  <c r="H5952" i="9"/>
  <c r="G5952" i="9"/>
  <c r="I5952" i="9" s="1"/>
  <c r="F5952" i="9"/>
  <c r="H5951" i="9"/>
  <c r="G5951" i="9"/>
  <c r="I5951" i="9" s="1"/>
  <c r="F5951" i="9"/>
  <c r="H5950" i="9"/>
  <c r="G5950" i="9"/>
  <c r="I5950" i="9" s="1"/>
  <c r="F5950" i="9"/>
  <c r="H5949" i="9"/>
  <c r="G5949" i="9"/>
  <c r="I5949" i="9" s="1"/>
  <c r="F5949" i="9"/>
  <c r="H5948" i="9"/>
  <c r="G5948" i="9"/>
  <c r="I5948" i="9" s="1"/>
  <c r="F5948" i="9"/>
  <c r="H5947" i="9"/>
  <c r="G5947" i="9"/>
  <c r="I5947" i="9" s="1"/>
  <c r="F5947" i="9"/>
  <c r="H5946" i="9"/>
  <c r="G5946" i="9"/>
  <c r="I5946" i="9" s="1"/>
  <c r="F5946" i="9"/>
  <c r="H5945" i="9"/>
  <c r="G5945" i="9"/>
  <c r="I5945" i="9" s="1"/>
  <c r="F5945" i="9"/>
  <c r="H5944" i="9"/>
  <c r="G5944" i="9"/>
  <c r="I5944" i="9" s="1"/>
  <c r="F5944" i="9"/>
  <c r="H5943" i="9"/>
  <c r="G5943" i="9"/>
  <c r="I5943" i="9" s="1"/>
  <c r="F5943" i="9"/>
  <c r="H5942" i="9"/>
  <c r="G5942" i="9"/>
  <c r="I5942" i="9" s="1"/>
  <c r="F5942" i="9"/>
  <c r="H5941" i="9"/>
  <c r="G5941" i="9"/>
  <c r="I5941" i="9" s="1"/>
  <c r="F5941" i="9"/>
  <c r="H5940" i="9"/>
  <c r="G5940" i="9"/>
  <c r="I5940" i="9" s="1"/>
  <c r="F5940" i="9"/>
  <c r="H5939" i="9"/>
  <c r="G5939" i="9"/>
  <c r="I5939" i="9" s="1"/>
  <c r="F5939" i="9"/>
  <c r="H5938" i="9"/>
  <c r="G5938" i="9"/>
  <c r="I5938" i="9" s="1"/>
  <c r="F5938" i="9"/>
  <c r="H5937" i="9"/>
  <c r="G5937" i="9"/>
  <c r="I5937" i="9" s="1"/>
  <c r="F5937" i="9"/>
  <c r="H5936" i="9"/>
  <c r="G5936" i="9"/>
  <c r="I5936" i="9" s="1"/>
  <c r="F5936" i="9"/>
  <c r="H5935" i="9"/>
  <c r="G5935" i="9"/>
  <c r="I5935" i="9" s="1"/>
  <c r="F5935" i="9"/>
  <c r="H5934" i="9"/>
  <c r="G5934" i="9"/>
  <c r="I5934" i="9" s="1"/>
  <c r="F5934" i="9"/>
  <c r="H5933" i="9"/>
  <c r="G5933" i="9"/>
  <c r="I5933" i="9" s="1"/>
  <c r="F5933" i="9"/>
  <c r="H5932" i="9"/>
  <c r="G5932" i="9"/>
  <c r="I5932" i="9" s="1"/>
  <c r="F5932" i="9"/>
  <c r="H5931" i="9"/>
  <c r="G5931" i="9"/>
  <c r="I5931" i="9" s="1"/>
  <c r="F5931" i="9"/>
  <c r="H5930" i="9"/>
  <c r="G5930" i="9"/>
  <c r="I5930" i="9" s="1"/>
  <c r="F5930" i="9"/>
  <c r="H5929" i="9"/>
  <c r="G5929" i="9"/>
  <c r="I5929" i="9" s="1"/>
  <c r="F5929" i="9"/>
  <c r="H5928" i="9"/>
  <c r="G5928" i="9"/>
  <c r="I5928" i="9" s="1"/>
  <c r="F5928" i="9"/>
  <c r="H5927" i="9"/>
  <c r="G5927" i="9"/>
  <c r="I5927" i="9" s="1"/>
  <c r="F5927" i="9"/>
  <c r="H5926" i="9"/>
  <c r="G5926" i="9"/>
  <c r="I5926" i="9" s="1"/>
  <c r="F5926" i="9"/>
  <c r="H5925" i="9"/>
  <c r="G5925" i="9"/>
  <c r="I5925" i="9" s="1"/>
  <c r="F5925" i="9"/>
  <c r="H5924" i="9"/>
  <c r="G5924" i="9"/>
  <c r="I5924" i="9" s="1"/>
  <c r="F5924" i="9"/>
  <c r="H5923" i="9"/>
  <c r="G5923" i="9"/>
  <c r="I5923" i="9" s="1"/>
  <c r="F5923" i="9"/>
  <c r="H5922" i="9"/>
  <c r="G5922" i="9"/>
  <c r="I5922" i="9" s="1"/>
  <c r="F5922" i="9"/>
  <c r="H5921" i="9"/>
  <c r="G5921" i="9"/>
  <c r="I5921" i="9" s="1"/>
  <c r="F5921" i="9"/>
  <c r="H5920" i="9"/>
  <c r="G5920" i="9"/>
  <c r="I5920" i="9" s="1"/>
  <c r="F5920" i="9"/>
  <c r="H5919" i="9"/>
  <c r="G5919" i="9"/>
  <c r="I5919" i="9" s="1"/>
  <c r="F5919" i="9"/>
  <c r="H5918" i="9"/>
  <c r="G5918" i="9"/>
  <c r="I5918" i="9" s="1"/>
  <c r="F5918" i="9"/>
  <c r="H5917" i="9"/>
  <c r="G5917" i="9"/>
  <c r="I5917" i="9" s="1"/>
  <c r="F5917" i="9"/>
  <c r="H5909" i="9"/>
  <c r="G5909" i="9"/>
  <c r="I5909" i="9" s="1"/>
  <c r="F5909" i="9"/>
  <c r="H5908" i="9"/>
  <c r="G5908" i="9"/>
  <c r="I5908" i="9" s="1"/>
  <c r="F5908" i="9"/>
  <c r="H5907" i="9"/>
  <c r="G5907" i="9"/>
  <c r="I5907" i="9" s="1"/>
  <c r="F5907" i="9"/>
  <c r="H5906" i="9"/>
  <c r="G5906" i="9"/>
  <c r="I5906" i="9" s="1"/>
  <c r="F5906" i="9"/>
  <c r="H5905" i="9"/>
  <c r="G5905" i="9"/>
  <c r="I5905" i="9" s="1"/>
  <c r="F5905" i="9"/>
  <c r="H5904" i="9"/>
  <c r="G5904" i="9"/>
  <c r="I5904" i="9" s="1"/>
  <c r="F5904" i="9"/>
  <c r="H5903" i="9"/>
  <c r="G5903" i="9"/>
  <c r="I5903" i="9" s="1"/>
  <c r="F5903" i="9"/>
  <c r="H5902" i="9"/>
  <c r="G5902" i="9"/>
  <c r="I5902" i="9" s="1"/>
  <c r="F5902" i="9"/>
  <c r="H5901" i="9"/>
  <c r="G5901" i="9"/>
  <c r="I5901" i="9" s="1"/>
  <c r="F5901" i="9"/>
  <c r="H5900" i="9"/>
  <c r="G5900" i="9"/>
  <c r="I5900" i="9" s="1"/>
  <c r="F5900" i="9"/>
  <c r="H5899" i="9"/>
  <c r="G5899" i="9"/>
  <c r="I5899" i="9" s="1"/>
  <c r="F5899" i="9"/>
  <c r="H5898" i="9"/>
  <c r="G5898" i="9"/>
  <c r="I5898" i="9" s="1"/>
  <c r="F5898" i="9"/>
  <c r="H5897" i="9"/>
  <c r="G5897" i="9"/>
  <c r="I5897" i="9" s="1"/>
  <c r="F5897" i="9"/>
  <c r="H5896" i="9"/>
  <c r="G5896" i="9"/>
  <c r="I5896" i="9" s="1"/>
  <c r="F5896" i="9"/>
  <c r="H5895" i="9"/>
  <c r="G5895" i="9"/>
  <c r="I5895" i="9" s="1"/>
  <c r="F5895" i="9"/>
  <c r="H5894" i="9"/>
  <c r="G5894" i="9"/>
  <c r="I5894" i="9" s="1"/>
  <c r="F5894" i="9"/>
  <c r="H5893" i="9"/>
  <c r="G5893" i="9"/>
  <c r="I5893" i="9" s="1"/>
  <c r="F5893" i="9"/>
  <c r="H5892" i="9"/>
  <c r="G5892" i="9"/>
  <c r="I5892" i="9" s="1"/>
  <c r="F5892" i="9"/>
  <c r="H5891" i="9"/>
  <c r="G5891" i="9"/>
  <c r="I5891" i="9" s="1"/>
  <c r="F5891" i="9"/>
  <c r="H5890" i="9"/>
  <c r="G5890" i="9"/>
  <c r="I5890" i="9" s="1"/>
  <c r="F5890" i="9"/>
  <c r="H5889" i="9"/>
  <c r="G5889" i="9"/>
  <c r="I5889" i="9" s="1"/>
  <c r="F5889" i="9"/>
  <c r="H5888" i="9"/>
  <c r="G5888" i="9"/>
  <c r="I5888" i="9" s="1"/>
  <c r="F5888" i="9"/>
  <c r="H5887" i="9"/>
  <c r="G5887" i="9"/>
  <c r="I5887" i="9" s="1"/>
  <c r="F5887" i="9"/>
  <c r="H5886" i="9"/>
  <c r="G5886" i="9"/>
  <c r="I5886" i="9" s="1"/>
  <c r="F5886" i="9"/>
  <c r="H5885" i="9"/>
  <c r="G5885" i="9"/>
  <c r="I5885" i="9" s="1"/>
  <c r="F5885" i="9"/>
  <c r="H5884" i="9"/>
  <c r="G5884" i="9"/>
  <c r="I5884" i="9" s="1"/>
  <c r="F5884" i="9"/>
  <c r="H5883" i="9"/>
  <c r="G5883" i="9"/>
  <c r="I5883" i="9" s="1"/>
  <c r="F5883" i="9"/>
  <c r="H5882" i="9"/>
  <c r="G5882" i="9"/>
  <c r="I5882" i="9" s="1"/>
  <c r="F5882" i="9"/>
  <c r="H5881" i="9"/>
  <c r="G5881" i="9"/>
  <c r="I5881" i="9" s="1"/>
  <c r="F5881" i="9"/>
  <c r="H5880" i="9"/>
  <c r="G5880" i="9"/>
  <c r="I5880" i="9" s="1"/>
  <c r="F5880" i="9"/>
  <c r="H5879" i="9"/>
  <c r="G5879" i="9"/>
  <c r="I5879" i="9" s="1"/>
  <c r="F5879" i="9"/>
  <c r="H5878" i="9"/>
  <c r="G5878" i="9"/>
  <c r="I5878" i="9" s="1"/>
  <c r="F5878" i="9"/>
  <c r="H5877" i="9"/>
  <c r="G5877" i="9"/>
  <c r="I5877" i="9" s="1"/>
  <c r="F5877" i="9"/>
  <c r="H5876" i="9"/>
  <c r="G5876" i="9"/>
  <c r="I5876" i="9" s="1"/>
  <c r="F5876" i="9"/>
  <c r="H5875" i="9"/>
  <c r="G5875" i="9"/>
  <c r="I5875" i="9" s="1"/>
  <c r="F5875" i="9"/>
  <c r="H5874" i="9"/>
  <c r="G5874" i="9"/>
  <c r="I5874" i="9" s="1"/>
  <c r="F5874" i="9"/>
  <c r="H5873" i="9"/>
  <c r="G5873" i="9"/>
  <c r="I5873" i="9" s="1"/>
  <c r="F5873" i="9"/>
  <c r="H5872" i="9"/>
  <c r="G5872" i="9"/>
  <c r="I5872" i="9" s="1"/>
  <c r="F5872" i="9"/>
  <c r="H5871" i="9"/>
  <c r="G5871" i="9"/>
  <c r="I5871" i="9" s="1"/>
  <c r="F5871" i="9"/>
  <c r="H5870" i="9"/>
  <c r="G5870" i="9"/>
  <c r="I5870" i="9" s="1"/>
  <c r="F5870" i="9"/>
  <c r="H5869" i="9"/>
  <c r="G5869" i="9"/>
  <c r="I5869" i="9" s="1"/>
  <c r="F5869" i="9"/>
  <c r="H5868" i="9"/>
  <c r="G5868" i="9"/>
  <c r="I5868" i="9" s="1"/>
  <c r="F5868" i="9"/>
  <c r="H5867" i="9"/>
  <c r="G5867" i="9"/>
  <c r="I5867" i="9" s="1"/>
  <c r="F5867" i="9"/>
  <c r="H5866" i="9"/>
  <c r="G5866" i="9"/>
  <c r="I5866" i="9" s="1"/>
  <c r="F5866" i="9"/>
  <c r="H5865" i="9"/>
  <c r="G5865" i="9"/>
  <c r="I5865" i="9" s="1"/>
  <c r="F5865" i="9"/>
  <c r="H5864" i="9"/>
  <c r="G5864" i="9"/>
  <c r="I5864" i="9" s="1"/>
  <c r="F5864" i="9"/>
  <c r="H5863" i="9"/>
  <c r="G5863" i="9"/>
  <c r="I5863" i="9" s="1"/>
  <c r="F5863" i="9"/>
  <c r="H5862" i="9"/>
  <c r="G5862" i="9"/>
  <c r="I5862" i="9" s="1"/>
  <c r="F5862" i="9"/>
  <c r="H5861" i="9"/>
  <c r="G5861" i="9"/>
  <c r="I5861" i="9" s="1"/>
  <c r="F5861" i="9"/>
  <c r="H5860" i="9"/>
  <c r="G5860" i="9"/>
  <c r="I5860" i="9" s="1"/>
  <c r="F5860" i="9"/>
  <c r="H5859" i="9"/>
  <c r="G5859" i="9"/>
  <c r="I5859" i="9" s="1"/>
  <c r="F5859" i="9"/>
  <c r="H5858" i="9"/>
  <c r="G5858" i="9"/>
  <c r="I5858" i="9" s="1"/>
  <c r="F5858" i="9"/>
  <c r="H5857" i="9"/>
  <c r="G5857" i="9"/>
  <c r="I5857" i="9" s="1"/>
  <c r="F5857" i="9"/>
  <c r="H5856" i="9"/>
  <c r="G5856" i="9"/>
  <c r="I5856" i="9" s="1"/>
  <c r="F5856" i="9"/>
  <c r="H5855" i="9"/>
  <c r="G5855" i="9"/>
  <c r="I5855" i="9" s="1"/>
  <c r="F5855" i="9"/>
  <c r="H5854" i="9"/>
  <c r="G5854" i="9"/>
  <c r="I5854" i="9" s="1"/>
  <c r="F5854" i="9"/>
  <c r="H5853" i="9"/>
  <c r="G5853" i="9"/>
  <c r="I5853" i="9" s="1"/>
  <c r="F5853" i="9"/>
  <c r="H5852" i="9"/>
  <c r="G5852" i="9"/>
  <c r="I5852" i="9" s="1"/>
  <c r="F5852" i="9"/>
  <c r="H5851" i="9"/>
  <c r="G5851" i="9"/>
  <c r="I5851" i="9" s="1"/>
  <c r="F5851" i="9"/>
  <c r="H5850" i="9"/>
  <c r="G5850" i="9"/>
  <c r="I5850" i="9" s="1"/>
  <c r="F5850" i="9"/>
  <c r="H5849" i="9"/>
  <c r="G5849" i="9"/>
  <c r="I5849" i="9" s="1"/>
  <c r="F5849" i="9"/>
  <c r="H5848" i="9"/>
  <c r="G5848" i="9"/>
  <c r="I5848" i="9" s="1"/>
  <c r="F5848" i="9"/>
  <c r="H5847" i="9"/>
  <c r="G5847" i="9"/>
  <c r="I5847" i="9" s="1"/>
  <c r="F5847" i="9"/>
  <c r="H5846" i="9"/>
  <c r="G5846" i="9"/>
  <c r="I5846" i="9" s="1"/>
  <c r="F5846" i="9"/>
  <c r="H5845" i="9"/>
  <c r="G5845" i="9"/>
  <c r="I5845" i="9" s="1"/>
  <c r="F5845" i="9"/>
  <c r="H5844" i="9"/>
  <c r="G5844" i="9"/>
  <c r="I5844" i="9" s="1"/>
  <c r="F5844" i="9"/>
  <c r="H5843" i="9"/>
  <c r="G5843" i="9"/>
  <c r="I5843" i="9" s="1"/>
  <c r="F5843" i="9"/>
  <c r="H5842" i="9"/>
  <c r="G5842" i="9"/>
  <c r="I5842" i="9" s="1"/>
  <c r="F5842" i="9"/>
  <c r="H5841" i="9"/>
  <c r="G5841" i="9"/>
  <c r="I5841" i="9" s="1"/>
  <c r="F5841" i="9"/>
  <c r="H5840" i="9"/>
  <c r="G5840" i="9"/>
  <c r="I5840" i="9" s="1"/>
  <c r="F5840" i="9"/>
  <c r="H5839" i="9"/>
  <c r="G5839" i="9"/>
  <c r="I5839" i="9" s="1"/>
  <c r="F5839" i="9"/>
  <c r="H5838" i="9"/>
  <c r="G5838" i="9"/>
  <c r="I5838" i="9" s="1"/>
  <c r="F5838" i="9"/>
  <c r="H5837" i="9"/>
  <c r="G5837" i="9"/>
  <c r="I5837" i="9" s="1"/>
  <c r="F5837" i="9"/>
  <c r="H5836" i="9"/>
  <c r="G5836" i="9"/>
  <c r="I5836" i="9" s="1"/>
  <c r="F5836" i="9"/>
  <c r="H5835" i="9"/>
  <c r="G5835" i="9"/>
  <c r="I5835" i="9" s="1"/>
  <c r="F5835" i="9"/>
  <c r="H5834" i="9"/>
  <c r="G5834" i="9"/>
  <c r="I5834" i="9" s="1"/>
  <c r="F5834" i="9"/>
  <c r="H5833" i="9"/>
  <c r="G5833" i="9"/>
  <c r="I5833" i="9" s="1"/>
  <c r="F5833" i="9"/>
  <c r="H5832" i="9"/>
  <c r="G5832" i="9"/>
  <c r="I5832" i="9" s="1"/>
  <c r="F5832" i="9"/>
  <c r="H5831" i="9"/>
  <c r="G5831" i="9"/>
  <c r="I5831" i="9" s="1"/>
  <c r="F5831" i="9"/>
  <c r="H5830" i="9"/>
  <c r="G5830" i="9"/>
  <c r="I5830" i="9" s="1"/>
  <c r="F5830" i="9"/>
  <c r="H5829" i="9"/>
  <c r="G5829" i="9"/>
  <c r="I5829" i="9" s="1"/>
  <c r="F5829" i="9"/>
  <c r="H5828" i="9"/>
  <c r="G5828" i="9"/>
  <c r="I5828" i="9" s="1"/>
  <c r="F5828" i="9"/>
  <c r="H5827" i="9"/>
  <c r="G5827" i="9"/>
  <c r="I5827" i="9" s="1"/>
  <c r="F5827" i="9"/>
  <c r="H5826" i="9"/>
  <c r="G5826" i="9"/>
  <c r="I5826" i="9" s="1"/>
  <c r="F5826" i="9"/>
  <c r="H5825" i="9"/>
  <c r="G5825" i="9"/>
  <c r="I5825" i="9" s="1"/>
  <c r="F5825" i="9"/>
  <c r="H5824" i="9"/>
  <c r="G5824" i="9"/>
  <c r="I5824" i="9" s="1"/>
  <c r="F5824" i="9"/>
  <c r="H5823" i="9"/>
  <c r="G5823" i="9"/>
  <c r="I5823" i="9" s="1"/>
  <c r="F5823" i="9"/>
  <c r="H5822" i="9"/>
  <c r="G5822" i="9"/>
  <c r="I5822" i="9" s="1"/>
  <c r="F5822" i="9"/>
  <c r="H5821" i="9"/>
  <c r="G5821" i="9"/>
  <c r="I5821" i="9" s="1"/>
  <c r="F5821" i="9"/>
  <c r="H5820" i="9"/>
  <c r="G5820" i="9"/>
  <c r="I5820" i="9" s="1"/>
  <c r="F5820" i="9"/>
  <c r="H5819" i="9"/>
  <c r="G5819" i="9"/>
  <c r="I5819" i="9" s="1"/>
  <c r="F5819" i="9"/>
  <c r="H5818" i="9"/>
  <c r="G5818" i="9"/>
  <c r="I5818" i="9" s="1"/>
  <c r="F5818" i="9"/>
  <c r="H5817" i="9"/>
  <c r="G5817" i="9"/>
  <c r="I5817" i="9" s="1"/>
  <c r="F5817" i="9"/>
  <c r="H5816" i="9"/>
  <c r="G5816" i="9"/>
  <c r="I5816" i="9" s="1"/>
  <c r="F5816" i="9"/>
  <c r="H5815" i="9"/>
  <c r="G5815" i="9"/>
  <c r="I5815" i="9" s="1"/>
  <c r="F5815" i="9"/>
  <c r="H5814" i="9"/>
  <c r="G5814" i="9"/>
  <c r="I5814" i="9" s="1"/>
  <c r="F5814" i="9"/>
  <c r="H5813" i="9"/>
  <c r="G5813" i="9"/>
  <c r="I5813" i="9" s="1"/>
  <c r="F5813" i="9"/>
  <c r="H5812" i="9"/>
  <c r="G5812" i="9"/>
  <c r="I5812" i="9" s="1"/>
  <c r="F5812" i="9"/>
  <c r="H5811" i="9"/>
  <c r="G5811" i="9"/>
  <c r="I5811" i="9" s="1"/>
  <c r="F5811" i="9"/>
  <c r="H5810" i="9"/>
  <c r="G5810" i="9"/>
  <c r="I5810" i="9" s="1"/>
  <c r="F5810" i="9"/>
  <c r="H5809" i="9"/>
  <c r="G5809" i="9"/>
  <c r="I5809" i="9" s="1"/>
  <c r="F5809" i="9"/>
  <c r="H5808" i="9"/>
  <c r="G5808" i="9"/>
  <c r="I5808" i="9" s="1"/>
  <c r="F5808" i="9"/>
  <c r="H5807" i="9"/>
  <c r="G5807" i="9"/>
  <c r="I5807" i="9" s="1"/>
  <c r="F5807" i="9"/>
  <c r="H5806" i="9"/>
  <c r="G5806" i="9"/>
  <c r="I5806" i="9" s="1"/>
  <c r="F5806" i="9"/>
  <c r="H5805" i="9"/>
  <c r="G5805" i="9"/>
  <c r="I5805" i="9" s="1"/>
  <c r="F5805" i="9"/>
  <c r="H5804" i="9"/>
  <c r="G5804" i="9"/>
  <c r="I5804" i="9" s="1"/>
  <c r="F5804" i="9"/>
  <c r="H5803" i="9"/>
  <c r="G5803" i="9"/>
  <c r="I5803" i="9" s="1"/>
  <c r="F5803" i="9"/>
  <c r="H5802" i="9"/>
  <c r="G5802" i="9"/>
  <c r="I5802" i="9" s="1"/>
  <c r="F5802" i="9"/>
  <c r="H5801" i="9"/>
  <c r="G5801" i="9"/>
  <c r="I5801" i="9" s="1"/>
  <c r="F5801" i="9"/>
  <c r="H5800" i="9"/>
  <c r="G5800" i="9"/>
  <c r="I5800" i="9" s="1"/>
  <c r="F5800" i="9"/>
  <c r="H5799" i="9"/>
  <c r="G5799" i="9"/>
  <c r="I5799" i="9" s="1"/>
  <c r="F5799" i="9"/>
  <c r="H5798" i="9"/>
  <c r="G5798" i="9"/>
  <c r="I5798" i="9" s="1"/>
  <c r="F5798" i="9"/>
  <c r="H5797" i="9"/>
  <c r="G5797" i="9"/>
  <c r="I5797" i="9" s="1"/>
  <c r="F5797" i="9"/>
  <c r="H5778" i="9"/>
  <c r="G5778" i="9"/>
  <c r="I5778" i="9" s="1"/>
  <c r="F5778" i="9"/>
  <c r="H5777" i="9"/>
  <c r="G5777" i="9"/>
  <c r="I5777" i="9" s="1"/>
  <c r="F5777" i="9"/>
  <c r="H5770" i="9"/>
  <c r="G5770" i="9"/>
  <c r="I5770" i="9" s="1"/>
  <c r="F5770" i="9"/>
  <c r="H5769" i="9"/>
  <c r="G5769" i="9"/>
  <c r="I5769" i="9" s="1"/>
  <c r="F5769" i="9"/>
  <c r="H5768" i="9"/>
  <c r="G5768" i="9"/>
  <c r="I5768" i="9" s="1"/>
  <c r="F5768" i="9"/>
  <c r="H5767" i="9"/>
  <c r="G5767" i="9"/>
  <c r="I5767" i="9" s="1"/>
  <c r="F5767" i="9"/>
  <c r="H5765" i="9"/>
  <c r="G5765" i="9"/>
  <c r="I5765" i="9" s="1"/>
  <c r="F5765" i="9"/>
  <c r="H5763" i="9"/>
  <c r="G5763" i="9"/>
  <c r="I5763" i="9" s="1"/>
  <c r="F5763" i="9"/>
  <c r="H5762" i="9"/>
  <c r="G5762" i="9"/>
  <c r="I5762" i="9" s="1"/>
  <c r="F5762" i="9"/>
  <c r="H5760" i="9"/>
  <c r="G5760" i="9"/>
  <c r="I5760" i="9" s="1"/>
  <c r="F5760" i="9"/>
  <c r="H5759" i="9"/>
  <c r="G5759" i="9"/>
  <c r="I5759" i="9" s="1"/>
  <c r="F5759" i="9"/>
  <c r="H5744" i="9"/>
  <c r="G5744" i="9"/>
  <c r="I5744" i="9" s="1"/>
  <c r="F5744" i="9"/>
  <c r="H5743" i="9"/>
  <c r="G5743" i="9"/>
  <c r="I5743" i="9" s="1"/>
  <c r="F5743" i="9"/>
  <c r="H5738" i="9"/>
  <c r="G5738" i="9"/>
  <c r="I5738" i="9" s="1"/>
  <c r="F5738" i="9"/>
  <c r="H5737" i="9"/>
  <c r="G5737" i="9"/>
  <c r="I5737" i="9" s="1"/>
  <c r="F5737" i="9"/>
  <c r="H5736" i="9"/>
  <c r="G5736" i="9"/>
  <c r="I5736" i="9" s="1"/>
  <c r="F5736" i="9"/>
  <c r="H5728" i="9"/>
  <c r="G5728" i="9"/>
  <c r="I5728" i="9" s="1"/>
  <c r="F5728" i="9"/>
  <c r="H5720" i="9"/>
  <c r="G5720" i="9"/>
  <c r="I5720" i="9" s="1"/>
  <c r="F5720" i="9"/>
  <c r="H5719" i="9"/>
  <c r="G5719" i="9"/>
  <c r="I5719" i="9" s="1"/>
  <c r="F5719" i="9"/>
  <c r="H5718" i="9"/>
  <c r="G5718" i="9"/>
  <c r="I5718" i="9" s="1"/>
  <c r="F5718" i="9"/>
  <c r="H5717" i="9"/>
  <c r="G5717" i="9"/>
  <c r="I5717" i="9" s="1"/>
  <c r="F5717" i="9"/>
  <c r="H5711" i="9"/>
  <c r="G5711" i="9"/>
  <c r="I5711" i="9" s="1"/>
  <c r="F5711" i="9"/>
  <c r="H5710" i="9"/>
  <c r="G5710" i="9"/>
  <c r="I5710" i="9" s="1"/>
  <c r="F5710" i="9"/>
  <c r="H5709" i="9"/>
  <c r="G5709" i="9"/>
  <c r="I5709" i="9" s="1"/>
  <c r="F5709" i="9"/>
  <c r="H5708" i="9"/>
  <c r="G5708" i="9"/>
  <c r="I5708" i="9" s="1"/>
  <c r="F5708" i="9"/>
  <c r="H5707" i="9"/>
  <c r="G5707" i="9"/>
  <c r="I5707" i="9" s="1"/>
  <c r="F5707" i="9"/>
  <c r="H5706" i="9"/>
  <c r="G5706" i="9"/>
  <c r="I5706" i="9" s="1"/>
  <c r="F5706" i="9"/>
  <c r="H5703" i="9"/>
  <c r="G5703" i="9"/>
  <c r="I5703" i="9" s="1"/>
  <c r="F5703" i="9"/>
  <c r="H5702" i="9"/>
  <c r="G5702" i="9"/>
  <c r="I5702" i="9" s="1"/>
  <c r="F5702" i="9"/>
  <c r="H5701" i="9"/>
  <c r="G5701" i="9"/>
  <c r="I5701" i="9" s="1"/>
  <c r="F5701" i="9"/>
  <c r="H5700" i="9"/>
  <c r="G5700" i="9"/>
  <c r="I5700" i="9" s="1"/>
  <c r="F5700" i="9"/>
  <c r="H5699" i="9"/>
  <c r="G5699" i="9"/>
  <c r="I5699" i="9" s="1"/>
  <c r="F5699" i="9"/>
  <c r="H5698" i="9"/>
  <c r="G5698" i="9"/>
  <c r="I5698" i="9" s="1"/>
  <c r="F5698" i="9"/>
  <c r="H5697" i="9"/>
  <c r="G5697" i="9"/>
  <c r="I5697" i="9" s="1"/>
  <c r="F5697" i="9"/>
  <c r="H5696" i="9"/>
  <c r="G5696" i="9"/>
  <c r="I5696" i="9" s="1"/>
  <c r="F5696" i="9"/>
  <c r="H5695" i="9"/>
  <c r="G5695" i="9"/>
  <c r="I5695" i="9" s="1"/>
  <c r="F5695" i="9"/>
  <c r="H5694" i="9"/>
  <c r="G5694" i="9"/>
  <c r="I5694" i="9" s="1"/>
  <c r="F5694" i="9"/>
  <c r="H5693" i="9"/>
  <c r="G5693" i="9"/>
  <c r="I5693" i="9" s="1"/>
  <c r="F5693" i="9"/>
  <c r="H5692" i="9"/>
  <c r="G5692" i="9"/>
  <c r="I5692" i="9" s="1"/>
  <c r="F5692" i="9"/>
  <c r="H5691" i="9"/>
  <c r="G5691" i="9"/>
  <c r="I5691" i="9" s="1"/>
  <c r="F5691" i="9"/>
  <c r="H5690" i="9"/>
  <c r="G5690" i="9"/>
  <c r="I5690" i="9" s="1"/>
  <c r="F5690" i="9"/>
  <c r="H5689" i="9"/>
  <c r="G5689" i="9"/>
  <c r="I5689" i="9" s="1"/>
  <c r="F5689" i="9"/>
  <c r="H5688" i="9"/>
  <c r="G5688" i="9"/>
  <c r="I5688" i="9" s="1"/>
  <c r="F5688" i="9"/>
  <c r="H5687" i="9"/>
  <c r="G5687" i="9"/>
  <c r="I5687" i="9" s="1"/>
  <c r="F5687" i="9"/>
  <c r="H5686" i="9"/>
  <c r="G5686" i="9"/>
  <c r="I5686" i="9" s="1"/>
  <c r="F5686" i="9"/>
  <c r="H5685" i="9"/>
  <c r="G5685" i="9"/>
  <c r="I5685" i="9" s="1"/>
  <c r="F5685" i="9"/>
  <c r="H5684" i="9"/>
  <c r="G5684" i="9"/>
  <c r="I5684" i="9" s="1"/>
  <c r="F5684" i="9"/>
  <c r="H5683" i="9"/>
  <c r="G5683" i="9"/>
  <c r="I5683" i="9" s="1"/>
  <c r="F5683" i="9"/>
  <c r="H5682" i="9"/>
  <c r="G5682" i="9"/>
  <c r="I5682" i="9" s="1"/>
  <c r="F5682" i="9"/>
  <c r="H5681" i="9"/>
  <c r="G5681" i="9"/>
  <c r="I5681" i="9" s="1"/>
  <c r="F5681" i="9"/>
  <c r="H5680" i="9"/>
  <c r="G5680" i="9"/>
  <c r="I5680" i="9" s="1"/>
  <c r="F5680" i="9"/>
  <c r="H5679" i="9"/>
  <c r="G5679" i="9"/>
  <c r="I5679" i="9" s="1"/>
  <c r="F5679" i="9"/>
  <c r="H5678" i="9"/>
  <c r="G5678" i="9"/>
  <c r="I5678" i="9" s="1"/>
  <c r="F5678" i="9"/>
  <c r="H5677" i="9"/>
  <c r="G5677" i="9"/>
  <c r="I5677" i="9" s="1"/>
  <c r="F5677" i="9"/>
  <c r="H5676" i="9"/>
  <c r="G5676" i="9"/>
  <c r="I5676" i="9" s="1"/>
  <c r="F5676" i="9"/>
  <c r="H5675" i="9"/>
  <c r="G5675" i="9"/>
  <c r="I5675" i="9" s="1"/>
  <c r="F5675" i="9"/>
  <c r="H5674" i="9"/>
  <c r="G5674" i="9"/>
  <c r="I5674" i="9" s="1"/>
  <c r="F5674" i="9"/>
  <c r="H5673" i="9"/>
  <c r="G5673" i="9"/>
  <c r="I5673" i="9" s="1"/>
  <c r="F5673" i="9"/>
  <c r="H5672" i="9"/>
  <c r="G5672" i="9"/>
  <c r="I5672" i="9" s="1"/>
  <c r="F5672" i="9"/>
  <c r="H5671" i="9"/>
  <c r="G5671" i="9"/>
  <c r="I5671" i="9" s="1"/>
  <c r="F5671" i="9"/>
  <c r="H5670" i="9"/>
  <c r="G5670" i="9"/>
  <c r="I5670" i="9" s="1"/>
  <c r="F5670" i="9"/>
  <c r="H5669" i="9"/>
  <c r="G5669" i="9"/>
  <c r="I5669" i="9" s="1"/>
  <c r="F5669" i="9"/>
  <c r="H5668" i="9"/>
  <c r="G5668" i="9"/>
  <c r="I5668" i="9" s="1"/>
  <c r="F5668" i="9"/>
  <c r="H5667" i="9"/>
  <c r="G5667" i="9"/>
  <c r="I5667" i="9" s="1"/>
  <c r="F5667" i="9"/>
  <c r="H5666" i="9"/>
  <c r="G5666" i="9"/>
  <c r="I5666" i="9" s="1"/>
  <c r="F5666" i="9"/>
  <c r="H5665" i="9"/>
  <c r="G5665" i="9"/>
  <c r="I5665" i="9" s="1"/>
  <c r="F5665" i="9"/>
  <c r="H5664" i="9"/>
  <c r="G5664" i="9"/>
  <c r="I5664" i="9" s="1"/>
  <c r="F5664" i="9"/>
  <c r="H5663" i="9"/>
  <c r="G5663" i="9"/>
  <c r="I5663" i="9" s="1"/>
  <c r="F5663" i="9"/>
  <c r="H5662" i="9"/>
  <c r="G5662" i="9"/>
  <c r="I5662" i="9" s="1"/>
  <c r="F5662" i="9"/>
  <c r="H5661" i="9"/>
  <c r="G5661" i="9"/>
  <c r="I5661" i="9" s="1"/>
  <c r="F5661" i="9"/>
  <c r="H5660" i="9"/>
  <c r="G5660" i="9"/>
  <c r="I5660" i="9" s="1"/>
  <c r="F5660" i="9"/>
  <c r="H5516" i="9"/>
  <c r="G5516" i="9"/>
  <c r="I5516" i="9" s="1"/>
  <c r="F5516" i="9"/>
  <c r="H5515" i="9"/>
  <c r="G5515" i="9"/>
  <c r="I5515" i="9" s="1"/>
  <c r="F5515" i="9"/>
  <c r="H5514" i="9"/>
  <c r="G5514" i="9"/>
  <c r="I5514" i="9" s="1"/>
  <c r="F5514" i="9"/>
  <c r="H5513" i="9"/>
  <c r="G5513" i="9"/>
  <c r="I5513" i="9" s="1"/>
  <c r="F5513" i="9"/>
  <c r="H5512" i="9"/>
  <c r="G5512" i="9"/>
  <c r="I5512" i="9" s="1"/>
  <c r="F5512" i="9"/>
  <c r="H5511" i="9"/>
  <c r="G5511" i="9"/>
  <c r="I5511" i="9" s="1"/>
  <c r="F5511" i="9"/>
  <c r="H5510" i="9"/>
  <c r="G5510" i="9"/>
  <c r="I5510" i="9" s="1"/>
  <c r="F5510" i="9"/>
  <c r="H5509" i="9"/>
  <c r="G5509" i="9"/>
  <c r="I5509" i="9" s="1"/>
  <c r="F5509" i="9"/>
  <c r="H5508" i="9"/>
  <c r="G5508" i="9"/>
  <c r="I5508" i="9" s="1"/>
  <c r="F5508" i="9"/>
  <c r="H5507" i="9"/>
  <c r="G5507" i="9"/>
  <c r="I5507" i="9" s="1"/>
  <c r="F5507" i="9"/>
  <c r="H5506" i="9"/>
  <c r="G5506" i="9"/>
  <c r="I5506" i="9" s="1"/>
  <c r="F5506" i="9"/>
  <c r="H5505" i="9"/>
  <c r="G5505" i="9"/>
  <c r="I5505" i="9" s="1"/>
  <c r="F5505" i="9"/>
  <c r="H5504" i="9"/>
  <c r="G5504" i="9"/>
  <c r="I5504" i="9" s="1"/>
  <c r="F5504" i="9"/>
  <c r="H5503" i="9"/>
  <c r="G5503" i="9"/>
  <c r="I5503" i="9" s="1"/>
  <c r="F5503" i="9"/>
  <c r="H5502" i="9"/>
  <c r="G5502" i="9"/>
  <c r="I5502" i="9" s="1"/>
  <c r="F5502" i="9"/>
  <c r="H5501" i="9"/>
  <c r="G5501" i="9"/>
  <c r="I5501" i="9" s="1"/>
  <c r="F5501" i="9"/>
  <c r="H5500" i="9"/>
  <c r="G5500" i="9"/>
  <c r="I5500" i="9" s="1"/>
  <c r="F5500" i="9"/>
  <c r="H5499" i="9"/>
  <c r="G5499" i="9"/>
  <c r="I5499" i="9" s="1"/>
  <c r="F5499" i="9"/>
  <c r="H5498" i="9"/>
  <c r="G5498" i="9"/>
  <c r="I5498" i="9" s="1"/>
  <c r="F5498" i="9"/>
  <c r="H5497" i="9"/>
  <c r="G5497" i="9"/>
  <c r="I5497" i="9" s="1"/>
  <c r="F5497" i="9"/>
  <c r="H5496" i="9"/>
  <c r="G5496" i="9"/>
  <c r="I5496" i="9" s="1"/>
  <c r="F5496" i="9"/>
  <c r="H5495" i="9"/>
  <c r="G5495" i="9"/>
  <c r="I5495" i="9" s="1"/>
  <c r="F5495" i="9"/>
  <c r="H5494" i="9"/>
  <c r="G5494" i="9"/>
  <c r="I5494" i="9" s="1"/>
  <c r="F5494" i="9"/>
  <c r="H5493" i="9"/>
  <c r="G5493" i="9"/>
  <c r="I5493" i="9" s="1"/>
  <c r="F5493" i="9"/>
  <c r="H5492" i="9"/>
  <c r="G5492" i="9"/>
  <c r="I5492" i="9" s="1"/>
  <c r="F5492" i="9"/>
  <c r="H5491" i="9"/>
  <c r="G5491" i="9"/>
  <c r="I5491" i="9" s="1"/>
  <c r="F5491" i="9"/>
  <c r="H5490" i="9"/>
  <c r="G5490" i="9"/>
  <c r="I5490" i="9" s="1"/>
  <c r="F5490" i="9"/>
  <c r="H5489" i="9"/>
  <c r="G5489" i="9"/>
  <c r="I5489" i="9" s="1"/>
  <c r="F5489" i="9"/>
  <c r="H5488" i="9"/>
  <c r="G5488" i="9"/>
  <c r="I5488" i="9" s="1"/>
  <c r="F5488" i="9"/>
  <c r="H5487" i="9"/>
  <c r="G5487" i="9"/>
  <c r="I5487" i="9" s="1"/>
  <c r="F5487" i="9"/>
  <c r="H5486" i="9"/>
  <c r="G5486" i="9"/>
  <c r="I5486" i="9" s="1"/>
  <c r="F5486" i="9"/>
  <c r="H5485" i="9"/>
  <c r="G5485" i="9"/>
  <c r="I5485" i="9" s="1"/>
  <c r="F5485" i="9"/>
  <c r="H5484" i="9"/>
  <c r="G5484" i="9"/>
  <c r="I5484" i="9" s="1"/>
  <c r="F5484" i="9"/>
  <c r="H5483" i="9"/>
  <c r="G5483" i="9"/>
  <c r="I5483" i="9" s="1"/>
  <c r="F5483" i="9"/>
  <c r="H5482" i="9"/>
  <c r="G5482" i="9"/>
  <c r="I5482" i="9" s="1"/>
  <c r="F5482" i="9"/>
  <c r="H5481" i="9"/>
  <c r="G5481" i="9"/>
  <c r="I5481" i="9" s="1"/>
  <c r="F5481" i="9"/>
  <c r="H5480" i="9"/>
  <c r="G5480" i="9"/>
  <c r="I5480" i="9" s="1"/>
  <c r="F5480" i="9"/>
  <c r="H5479" i="9"/>
  <c r="G5479" i="9"/>
  <c r="I5479" i="9" s="1"/>
  <c r="F5479" i="9"/>
  <c r="H5478" i="9"/>
  <c r="G5478" i="9"/>
  <c r="I5478" i="9" s="1"/>
  <c r="F5478" i="9"/>
  <c r="H5477" i="9"/>
  <c r="G5477" i="9"/>
  <c r="I5477" i="9" s="1"/>
  <c r="F5477" i="9"/>
  <c r="H5476" i="9"/>
  <c r="G5476" i="9"/>
  <c r="I5476" i="9" s="1"/>
  <c r="F5476" i="9"/>
  <c r="H5475" i="9"/>
  <c r="G5475" i="9"/>
  <c r="I5475" i="9" s="1"/>
  <c r="F5475" i="9"/>
  <c r="H5474" i="9"/>
  <c r="G5474" i="9"/>
  <c r="I5474" i="9" s="1"/>
  <c r="F5474" i="9"/>
  <c r="H5473" i="9"/>
  <c r="G5473" i="9"/>
  <c r="I5473" i="9" s="1"/>
  <c r="F5473" i="9"/>
  <c r="H5472" i="9"/>
  <c r="G5472" i="9"/>
  <c r="I5472" i="9" s="1"/>
  <c r="F5472" i="9"/>
  <c r="H5471" i="9"/>
  <c r="G5471" i="9"/>
  <c r="I5471" i="9" s="1"/>
  <c r="F5471" i="9"/>
  <c r="H5470" i="9"/>
  <c r="G5470" i="9"/>
  <c r="I5470" i="9" s="1"/>
  <c r="F5470" i="9"/>
  <c r="H5469" i="9"/>
  <c r="G5469" i="9"/>
  <c r="I5469" i="9" s="1"/>
  <c r="F5469" i="9"/>
  <c r="H5468" i="9"/>
  <c r="G5468" i="9"/>
  <c r="I5468" i="9" s="1"/>
  <c r="F5468" i="9"/>
  <c r="H5467" i="9"/>
  <c r="G5467" i="9"/>
  <c r="I5467" i="9" s="1"/>
  <c r="F5467" i="9"/>
  <c r="H5466" i="9"/>
  <c r="G5466" i="9"/>
  <c r="I5466" i="9" s="1"/>
  <c r="F5466" i="9"/>
  <c r="H5465" i="9"/>
  <c r="G5465" i="9"/>
  <c r="I5465" i="9" s="1"/>
  <c r="F5465" i="9"/>
  <c r="H5464" i="9"/>
  <c r="G5464" i="9"/>
  <c r="I5464" i="9" s="1"/>
  <c r="F5464" i="9"/>
  <c r="H5463" i="9"/>
  <c r="G5463" i="9"/>
  <c r="I5463" i="9" s="1"/>
  <c r="F5463" i="9"/>
  <c r="H5462" i="9"/>
  <c r="G5462" i="9"/>
  <c r="I5462" i="9" s="1"/>
  <c r="F5462" i="9"/>
  <c r="H5461" i="9"/>
  <c r="G5461" i="9"/>
  <c r="I5461" i="9" s="1"/>
  <c r="F5461" i="9"/>
  <c r="H5460" i="9"/>
  <c r="G5460" i="9"/>
  <c r="I5460" i="9" s="1"/>
  <c r="F5460" i="9"/>
  <c r="H5459" i="9"/>
  <c r="G5459" i="9"/>
  <c r="I5459" i="9" s="1"/>
  <c r="F5459" i="9"/>
  <c r="H5458" i="9"/>
  <c r="G5458" i="9"/>
  <c r="I5458" i="9" s="1"/>
  <c r="F5458" i="9"/>
  <c r="H5457" i="9"/>
  <c r="G5457" i="9"/>
  <c r="I5457" i="9" s="1"/>
  <c r="F5457" i="9"/>
  <c r="H5456" i="9"/>
  <c r="G5456" i="9"/>
  <c r="I5456" i="9" s="1"/>
  <c r="F5456" i="9"/>
  <c r="H5455" i="9"/>
  <c r="G5455" i="9"/>
  <c r="I5455" i="9" s="1"/>
  <c r="F5455" i="9"/>
  <c r="H5454" i="9"/>
  <c r="G5454" i="9"/>
  <c r="I5454" i="9" s="1"/>
  <c r="F5454" i="9"/>
  <c r="H5453" i="9"/>
  <c r="G5453" i="9"/>
  <c r="I5453" i="9" s="1"/>
  <c r="F5453" i="9"/>
  <c r="H5452" i="9"/>
  <c r="G5452" i="9"/>
  <c r="I5452" i="9" s="1"/>
  <c r="F5452" i="9"/>
  <c r="H5451" i="9"/>
  <c r="G5451" i="9"/>
  <c r="I5451" i="9" s="1"/>
  <c r="F5451" i="9"/>
  <c r="H5450" i="9"/>
  <c r="G5450" i="9"/>
  <c r="I5450" i="9" s="1"/>
  <c r="F5450" i="9"/>
  <c r="H5449" i="9"/>
  <c r="G5449" i="9"/>
  <c r="I5449" i="9" s="1"/>
  <c r="F5449" i="9"/>
  <c r="H5448" i="9"/>
  <c r="G5448" i="9"/>
  <c r="I5448" i="9" s="1"/>
  <c r="F5448" i="9"/>
  <c r="H5447" i="9"/>
  <c r="G5447" i="9"/>
  <c r="I5447" i="9" s="1"/>
  <c r="F5447" i="9"/>
  <c r="H5446" i="9"/>
  <c r="G5446" i="9"/>
  <c r="I5446" i="9" s="1"/>
  <c r="F5446" i="9"/>
  <c r="H5445" i="9"/>
  <c r="G5445" i="9"/>
  <c r="I5445" i="9" s="1"/>
  <c r="F5445" i="9"/>
  <c r="H5444" i="9"/>
  <c r="G5444" i="9"/>
  <c r="I5444" i="9" s="1"/>
  <c r="F5444" i="9"/>
  <c r="H5443" i="9"/>
  <c r="G5443" i="9"/>
  <c r="I5443" i="9" s="1"/>
  <c r="F5443" i="9"/>
  <c r="H5442" i="9"/>
  <c r="G5442" i="9"/>
  <c r="I5442" i="9" s="1"/>
  <c r="F5442" i="9"/>
  <c r="H5441" i="9"/>
  <c r="G5441" i="9"/>
  <c r="I5441" i="9" s="1"/>
  <c r="F5441" i="9"/>
  <c r="H5440" i="9"/>
  <c r="G5440" i="9"/>
  <c r="I5440" i="9" s="1"/>
  <c r="F5440" i="9"/>
  <c r="H5439" i="9"/>
  <c r="G5439" i="9"/>
  <c r="I5439" i="9" s="1"/>
  <c r="F5439" i="9"/>
  <c r="H5438" i="9"/>
  <c r="G5438" i="9"/>
  <c r="I5438" i="9" s="1"/>
  <c r="F5438" i="9"/>
  <c r="H5437" i="9"/>
  <c r="G5437" i="9"/>
  <c r="I5437" i="9" s="1"/>
  <c r="F5437" i="9"/>
  <c r="H5436" i="9"/>
  <c r="G5436" i="9"/>
  <c r="I5436" i="9" s="1"/>
  <c r="F5436" i="9"/>
  <c r="H5435" i="9"/>
  <c r="G5435" i="9"/>
  <c r="I5435" i="9" s="1"/>
  <c r="F5435" i="9"/>
  <c r="H5434" i="9"/>
  <c r="G5434" i="9"/>
  <c r="I5434" i="9" s="1"/>
  <c r="F5434" i="9"/>
  <c r="H5433" i="9"/>
  <c r="G5433" i="9"/>
  <c r="I5433" i="9" s="1"/>
  <c r="F5433" i="9"/>
  <c r="H5432" i="9"/>
  <c r="G5432" i="9"/>
  <c r="I5432" i="9" s="1"/>
  <c r="F5432" i="9"/>
  <c r="H5431" i="9"/>
  <c r="G5431" i="9"/>
  <c r="I5431" i="9" s="1"/>
  <c r="F5431" i="9"/>
  <c r="H5430" i="9"/>
  <c r="G5430" i="9"/>
  <c r="I5430" i="9" s="1"/>
  <c r="F5430" i="9"/>
  <c r="H5429" i="9"/>
  <c r="G5429" i="9"/>
  <c r="I5429" i="9" s="1"/>
  <c r="F5429" i="9"/>
  <c r="H5428" i="9"/>
  <c r="G5428" i="9"/>
  <c r="I5428" i="9" s="1"/>
  <c r="F5428" i="9"/>
  <c r="H5427" i="9"/>
  <c r="G5427" i="9"/>
  <c r="I5427" i="9" s="1"/>
  <c r="F5427" i="9"/>
  <c r="H5426" i="9"/>
  <c r="G5426" i="9"/>
  <c r="I5426" i="9" s="1"/>
  <c r="F5426" i="9"/>
  <c r="H5425" i="9"/>
  <c r="G5425" i="9"/>
  <c r="I5425" i="9" s="1"/>
  <c r="F5425" i="9"/>
  <c r="H5424" i="9"/>
  <c r="G5424" i="9"/>
  <c r="I5424" i="9" s="1"/>
  <c r="F5424" i="9"/>
  <c r="H5423" i="9"/>
  <c r="G5423" i="9"/>
  <c r="I5423" i="9" s="1"/>
  <c r="F5423" i="9"/>
  <c r="H5422" i="9"/>
  <c r="G5422" i="9"/>
  <c r="I5422" i="9" s="1"/>
  <c r="F5422" i="9"/>
  <c r="H5421" i="9"/>
  <c r="G5421" i="9"/>
  <c r="I5421" i="9" s="1"/>
  <c r="F5421" i="9"/>
  <c r="H5420" i="9"/>
  <c r="G5420" i="9"/>
  <c r="I5420" i="9" s="1"/>
  <c r="F5420" i="9"/>
  <c r="H5419" i="9"/>
  <c r="G5419" i="9"/>
  <c r="I5419" i="9" s="1"/>
  <c r="F5419" i="9"/>
  <c r="H5418" i="9"/>
  <c r="G5418" i="9"/>
  <c r="I5418" i="9" s="1"/>
  <c r="F5418" i="9"/>
  <c r="H5417" i="9"/>
  <c r="G5417" i="9"/>
  <c r="I5417" i="9" s="1"/>
  <c r="F5417" i="9"/>
  <c r="H5416" i="9"/>
  <c r="G5416" i="9"/>
  <c r="I5416" i="9" s="1"/>
  <c r="F5416" i="9"/>
  <c r="H5415" i="9"/>
  <c r="G5415" i="9"/>
  <c r="I5415" i="9" s="1"/>
  <c r="F5415" i="9"/>
  <c r="H5414" i="9"/>
  <c r="G5414" i="9"/>
  <c r="I5414" i="9" s="1"/>
  <c r="F5414" i="9"/>
  <c r="H5413" i="9"/>
  <c r="G5413" i="9"/>
  <c r="I5413" i="9" s="1"/>
  <c r="F5413" i="9"/>
  <c r="H5412" i="9"/>
  <c r="G5412" i="9"/>
  <c r="I5412" i="9" s="1"/>
  <c r="F5412" i="9"/>
  <c r="H5411" i="9"/>
  <c r="G5411" i="9"/>
  <c r="I5411" i="9" s="1"/>
  <c r="F5411" i="9"/>
  <c r="H5410" i="9"/>
  <c r="G5410" i="9"/>
  <c r="I5410" i="9" s="1"/>
  <c r="F5410" i="9"/>
  <c r="H5409" i="9"/>
  <c r="G5409" i="9"/>
  <c r="I5409" i="9" s="1"/>
  <c r="F5409" i="9"/>
  <c r="H5408" i="9"/>
  <c r="G5408" i="9"/>
  <c r="I5408" i="9" s="1"/>
  <c r="F5408" i="9"/>
  <c r="H5407" i="9"/>
  <c r="G5407" i="9"/>
  <c r="I5407" i="9" s="1"/>
  <c r="F5407" i="9"/>
  <c r="H5406" i="9"/>
  <c r="G5406" i="9"/>
  <c r="I5406" i="9" s="1"/>
  <c r="F5406" i="9"/>
  <c r="H5405" i="9"/>
  <c r="G5405" i="9"/>
  <c r="I5405" i="9" s="1"/>
  <c r="F5405" i="9"/>
  <c r="H5404" i="9"/>
  <c r="G5404" i="9"/>
  <c r="I5404" i="9" s="1"/>
  <c r="F5404" i="9"/>
  <c r="H5403" i="9"/>
  <c r="G5403" i="9"/>
  <c r="I5403" i="9" s="1"/>
  <c r="F5403" i="9"/>
  <c r="H5402" i="9"/>
  <c r="G5402" i="9"/>
  <c r="I5402" i="9" s="1"/>
  <c r="F5402" i="9"/>
  <c r="H5401" i="9"/>
  <c r="G5401" i="9"/>
  <c r="I5401" i="9" s="1"/>
  <c r="F5401" i="9"/>
  <c r="H5400" i="9"/>
  <c r="G5400" i="9"/>
  <c r="I5400" i="9" s="1"/>
  <c r="F5400" i="9"/>
  <c r="H5399" i="9"/>
  <c r="G5399" i="9"/>
  <c r="I5399" i="9" s="1"/>
  <c r="F5399" i="9"/>
  <c r="H5398" i="9"/>
  <c r="G5398" i="9"/>
  <c r="I5398" i="9" s="1"/>
  <c r="F5398" i="9"/>
  <c r="H5397" i="9"/>
  <c r="G5397" i="9"/>
  <c r="I5397" i="9" s="1"/>
  <c r="F5397" i="9"/>
  <c r="H5396" i="9"/>
  <c r="G5396" i="9"/>
  <c r="I5396" i="9" s="1"/>
  <c r="F5396" i="9"/>
  <c r="H5395" i="9"/>
  <c r="G5395" i="9"/>
  <c r="I5395" i="9" s="1"/>
  <c r="F5395" i="9"/>
  <c r="H5394" i="9"/>
  <c r="G5394" i="9"/>
  <c r="I5394" i="9" s="1"/>
  <c r="F5394" i="9"/>
  <c r="H5393" i="9"/>
  <c r="G5393" i="9"/>
  <c r="I5393" i="9" s="1"/>
  <c r="F5393" i="9"/>
  <c r="H5392" i="9"/>
  <c r="G5392" i="9"/>
  <c r="I5392" i="9" s="1"/>
  <c r="F5392" i="9"/>
  <c r="H5391" i="9"/>
  <c r="G5391" i="9"/>
  <c r="I5391" i="9" s="1"/>
  <c r="F5391" i="9"/>
  <c r="H5390" i="9"/>
  <c r="G5390" i="9"/>
  <c r="I5390" i="9" s="1"/>
  <c r="F5390" i="9"/>
  <c r="H5389" i="9"/>
  <c r="G5389" i="9"/>
  <c r="I5389" i="9" s="1"/>
  <c r="F5389" i="9"/>
  <c r="H5388" i="9"/>
  <c r="G5388" i="9"/>
  <c r="I5388" i="9" s="1"/>
  <c r="F5388" i="9"/>
  <c r="H5387" i="9"/>
  <c r="G5387" i="9"/>
  <c r="I5387" i="9" s="1"/>
  <c r="F5387" i="9"/>
  <c r="H5386" i="9"/>
  <c r="G5386" i="9"/>
  <c r="I5386" i="9" s="1"/>
  <c r="F5386" i="9"/>
  <c r="H5385" i="9"/>
  <c r="G5385" i="9"/>
  <c r="I5385" i="9" s="1"/>
  <c r="F5385" i="9"/>
  <c r="H5384" i="9"/>
  <c r="G5384" i="9"/>
  <c r="I5384" i="9" s="1"/>
  <c r="F5384" i="9"/>
  <c r="H5383" i="9"/>
  <c r="G5383" i="9"/>
  <c r="I5383" i="9" s="1"/>
  <c r="F5383" i="9"/>
  <c r="H5382" i="9"/>
  <c r="G5382" i="9"/>
  <c r="I5382" i="9" s="1"/>
  <c r="F5382" i="9"/>
  <c r="H5381" i="9"/>
  <c r="G5381" i="9"/>
  <c r="I5381" i="9" s="1"/>
  <c r="F5381" i="9"/>
  <c r="H5380" i="9"/>
  <c r="G5380" i="9"/>
  <c r="I5380" i="9" s="1"/>
  <c r="F5380" i="9"/>
  <c r="H5379" i="9"/>
  <c r="G5379" i="9"/>
  <c r="I5379" i="9" s="1"/>
  <c r="F5379" i="9"/>
  <c r="H5378" i="9"/>
  <c r="G5378" i="9"/>
  <c r="I5378" i="9" s="1"/>
  <c r="F5378" i="9"/>
  <c r="H5377" i="9"/>
  <c r="G5377" i="9"/>
  <c r="I5377" i="9" s="1"/>
  <c r="F5377" i="9"/>
  <c r="H5376" i="9"/>
  <c r="G5376" i="9"/>
  <c r="I5376" i="9" s="1"/>
  <c r="F5376" i="9"/>
  <c r="H5375" i="9"/>
  <c r="G5375" i="9"/>
  <c r="I5375" i="9" s="1"/>
  <c r="F5375" i="9"/>
  <c r="H5374" i="9"/>
  <c r="G5374" i="9"/>
  <c r="I5374" i="9" s="1"/>
  <c r="F5374" i="9"/>
  <c r="H5373" i="9"/>
  <c r="G5373" i="9"/>
  <c r="I5373" i="9" s="1"/>
  <c r="F5373" i="9"/>
  <c r="H5372" i="9"/>
  <c r="G5372" i="9"/>
  <c r="I5372" i="9" s="1"/>
  <c r="F5372" i="9"/>
  <c r="H5371" i="9"/>
  <c r="G5371" i="9"/>
  <c r="I5371" i="9" s="1"/>
  <c r="F5371" i="9"/>
  <c r="H5370" i="9"/>
  <c r="G5370" i="9"/>
  <c r="I5370" i="9" s="1"/>
  <c r="F5370" i="9"/>
  <c r="H5369" i="9"/>
  <c r="G5369" i="9"/>
  <c r="I5369" i="9" s="1"/>
  <c r="F5369" i="9"/>
  <c r="H5368" i="9"/>
  <c r="G5368" i="9"/>
  <c r="I5368" i="9" s="1"/>
  <c r="F5368" i="9"/>
  <c r="H5367" i="9"/>
  <c r="G5367" i="9"/>
  <c r="I5367" i="9" s="1"/>
  <c r="F5367" i="9"/>
  <c r="H5366" i="9"/>
  <c r="G5366" i="9"/>
  <c r="I5366" i="9" s="1"/>
  <c r="F5366" i="9"/>
  <c r="H5365" i="9"/>
  <c r="G5365" i="9"/>
  <c r="I5365" i="9" s="1"/>
  <c r="F5365" i="9"/>
  <c r="H5364" i="9"/>
  <c r="G5364" i="9"/>
  <c r="I5364" i="9" s="1"/>
  <c r="F5364" i="9"/>
  <c r="H5363" i="9"/>
  <c r="G5363" i="9"/>
  <c r="I5363" i="9" s="1"/>
  <c r="F5363" i="9"/>
  <c r="H5362" i="9"/>
  <c r="G5362" i="9"/>
  <c r="I5362" i="9" s="1"/>
  <c r="F5362" i="9"/>
  <c r="H5361" i="9"/>
  <c r="G5361" i="9"/>
  <c r="I5361" i="9" s="1"/>
  <c r="F5361" i="9"/>
  <c r="H5360" i="9"/>
  <c r="G5360" i="9"/>
  <c r="I5360" i="9" s="1"/>
  <c r="F5360" i="9"/>
  <c r="H5359" i="9"/>
  <c r="G5359" i="9"/>
  <c r="I5359" i="9" s="1"/>
  <c r="F5359" i="9"/>
  <c r="H5358" i="9"/>
  <c r="G5358" i="9"/>
  <c r="I5358" i="9" s="1"/>
  <c r="F5358" i="9"/>
  <c r="H5357" i="9"/>
  <c r="G5357" i="9"/>
  <c r="I5357" i="9" s="1"/>
  <c r="F5357" i="9"/>
  <c r="H5356" i="9"/>
  <c r="G5356" i="9"/>
  <c r="I5356" i="9" s="1"/>
  <c r="F5356" i="9"/>
  <c r="H5355" i="9"/>
  <c r="G5355" i="9"/>
  <c r="I5355" i="9" s="1"/>
  <c r="F5355" i="9"/>
  <c r="H5354" i="9"/>
  <c r="G5354" i="9"/>
  <c r="I5354" i="9" s="1"/>
  <c r="F5354" i="9"/>
  <c r="H5353" i="9"/>
  <c r="G5353" i="9"/>
  <c r="I5353" i="9" s="1"/>
  <c r="F5353" i="9"/>
  <c r="H5352" i="9"/>
  <c r="G5352" i="9"/>
  <c r="I5352" i="9" s="1"/>
  <c r="F5352" i="9"/>
  <c r="H5351" i="9"/>
  <c r="G5351" i="9"/>
  <c r="I5351" i="9" s="1"/>
  <c r="F5351" i="9"/>
  <c r="H5350" i="9"/>
  <c r="G5350" i="9"/>
  <c r="I5350" i="9" s="1"/>
  <c r="F5350" i="9"/>
  <c r="H5349" i="9"/>
  <c r="G5349" i="9"/>
  <c r="I5349" i="9" s="1"/>
  <c r="F5349" i="9"/>
  <c r="H5348" i="9"/>
  <c r="G5348" i="9"/>
  <c r="I5348" i="9" s="1"/>
  <c r="F5348" i="9"/>
  <c r="H5347" i="9"/>
  <c r="G5347" i="9"/>
  <c r="I5347" i="9" s="1"/>
  <c r="F5347" i="9"/>
  <c r="H5346" i="9"/>
  <c r="G5346" i="9"/>
  <c r="I5346" i="9" s="1"/>
  <c r="F5346" i="9"/>
  <c r="H5345" i="9"/>
  <c r="G5345" i="9"/>
  <c r="I5345" i="9" s="1"/>
  <c r="F5345" i="9"/>
  <c r="H5344" i="9"/>
  <c r="G5344" i="9"/>
  <c r="I5344" i="9" s="1"/>
  <c r="F5344" i="9"/>
  <c r="H5343" i="9"/>
  <c r="G5343" i="9"/>
  <c r="I5343" i="9" s="1"/>
  <c r="F5343" i="9"/>
  <c r="H5342" i="9"/>
  <c r="G5342" i="9"/>
  <c r="I5342" i="9" s="1"/>
  <c r="F5342" i="9"/>
  <c r="H5341" i="9"/>
  <c r="G5341" i="9"/>
  <c r="I5341" i="9" s="1"/>
  <c r="F5341" i="9"/>
  <c r="H5340" i="9"/>
  <c r="G5340" i="9"/>
  <c r="I5340" i="9" s="1"/>
  <c r="F5340" i="9"/>
  <c r="H5339" i="9"/>
  <c r="G5339" i="9"/>
  <c r="I5339" i="9" s="1"/>
  <c r="F5339" i="9"/>
  <c r="H5338" i="9"/>
  <c r="G5338" i="9"/>
  <c r="I5338" i="9" s="1"/>
  <c r="F5338" i="9"/>
  <c r="H5337" i="9"/>
  <c r="G5337" i="9"/>
  <c r="I5337" i="9" s="1"/>
  <c r="F5337" i="9"/>
  <c r="H5336" i="9"/>
  <c r="G5336" i="9"/>
  <c r="I5336" i="9" s="1"/>
  <c r="F5336" i="9"/>
  <c r="H5335" i="9"/>
  <c r="G5335" i="9"/>
  <c r="I5335" i="9" s="1"/>
  <c r="F5335" i="9"/>
  <c r="H5334" i="9"/>
  <c r="G5334" i="9"/>
  <c r="I5334" i="9" s="1"/>
  <c r="F5334" i="9"/>
  <c r="H5333" i="9"/>
  <c r="G5333" i="9"/>
  <c r="I5333" i="9" s="1"/>
  <c r="F5333" i="9"/>
  <c r="H5332" i="9"/>
  <c r="G5332" i="9"/>
  <c r="I5332" i="9" s="1"/>
  <c r="F5332" i="9"/>
  <c r="H5331" i="9"/>
  <c r="G5331" i="9"/>
  <c r="I5331" i="9" s="1"/>
  <c r="F5331" i="9"/>
  <c r="H5330" i="9"/>
  <c r="G5330" i="9"/>
  <c r="I5330" i="9" s="1"/>
  <c r="F5330" i="9"/>
  <c r="H5329" i="9"/>
  <c r="G5329" i="9"/>
  <c r="I5329" i="9" s="1"/>
  <c r="F5329" i="9"/>
  <c r="H5328" i="9"/>
  <c r="G5328" i="9"/>
  <c r="I5328" i="9" s="1"/>
  <c r="F5328" i="9"/>
  <c r="H5327" i="9"/>
  <c r="G5327" i="9"/>
  <c r="I5327" i="9" s="1"/>
  <c r="F5327" i="9"/>
  <c r="H5326" i="9"/>
  <c r="G5326" i="9"/>
  <c r="I5326" i="9" s="1"/>
  <c r="F5326" i="9"/>
  <c r="H5325" i="9"/>
  <c r="G5325" i="9"/>
  <c r="I5325" i="9" s="1"/>
  <c r="F5325" i="9"/>
  <c r="H5324" i="9"/>
  <c r="G5324" i="9"/>
  <c r="I5324" i="9" s="1"/>
  <c r="F5324" i="9"/>
  <c r="H5323" i="9"/>
  <c r="G5323" i="9"/>
  <c r="I5323" i="9" s="1"/>
  <c r="F5323" i="9"/>
  <c r="H5322" i="9"/>
  <c r="G5322" i="9"/>
  <c r="I5322" i="9" s="1"/>
  <c r="F5322" i="9"/>
  <c r="H5321" i="9"/>
  <c r="G5321" i="9"/>
  <c r="I5321" i="9" s="1"/>
  <c r="F5321" i="9"/>
  <c r="H5320" i="9"/>
  <c r="G5320" i="9"/>
  <c r="I5320" i="9" s="1"/>
  <c r="F5320" i="9"/>
  <c r="H5319" i="9"/>
  <c r="G5319" i="9"/>
  <c r="I5319" i="9" s="1"/>
  <c r="F5319" i="9"/>
  <c r="H5318" i="9"/>
  <c r="G5318" i="9"/>
  <c r="I5318" i="9" s="1"/>
  <c r="F5318" i="9"/>
  <c r="H5317" i="9"/>
  <c r="G5317" i="9"/>
  <c r="I5317" i="9" s="1"/>
  <c r="F5317" i="9"/>
  <c r="H5316" i="9"/>
  <c r="G5316" i="9"/>
  <c r="I5316" i="9" s="1"/>
  <c r="F5316" i="9"/>
  <c r="H5315" i="9"/>
  <c r="G5315" i="9"/>
  <c r="I5315" i="9" s="1"/>
  <c r="F5315" i="9"/>
  <c r="H5314" i="9"/>
  <c r="G5314" i="9"/>
  <c r="I5314" i="9" s="1"/>
  <c r="F5314" i="9"/>
  <c r="H5313" i="9"/>
  <c r="G5313" i="9"/>
  <c r="I5313" i="9" s="1"/>
  <c r="F5313" i="9"/>
  <c r="H5312" i="9"/>
  <c r="G5312" i="9"/>
  <c r="I5312" i="9" s="1"/>
  <c r="F5312" i="9"/>
  <c r="H5311" i="9"/>
  <c r="G5311" i="9"/>
  <c r="I5311" i="9" s="1"/>
  <c r="F5311" i="9"/>
  <c r="H5310" i="9"/>
  <c r="G5310" i="9"/>
  <c r="I5310" i="9" s="1"/>
  <c r="F5310" i="9"/>
  <c r="H5309" i="9"/>
  <c r="G5309" i="9"/>
  <c r="I5309" i="9" s="1"/>
  <c r="F5309" i="9"/>
  <c r="H5308" i="9"/>
  <c r="G5308" i="9"/>
  <c r="I5308" i="9" s="1"/>
  <c r="F5308" i="9"/>
  <c r="H5307" i="9"/>
  <c r="G5307" i="9"/>
  <c r="I5307" i="9" s="1"/>
  <c r="F5307" i="9"/>
  <c r="H5306" i="9"/>
  <c r="G5306" i="9"/>
  <c r="I5306" i="9" s="1"/>
  <c r="F5306" i="9"/>
  <c r="H5305" i="9"/>
  <c r="G5305" i="9"/>
  <c r="I5305" i="9" s="1"/>
  <c r="F5305" i="9"/>
  <c r="H5304" i="9"/>
  <c r="G5304" i="9"/>
  <c r="I5304" i="9" s="1"/>
  <c r="F5304" i="9"/>
  <c r="H5303" i="9"/>
  <c r="G5303" i="9"/>
  <c r="I5303" i="9" s="1"/>
  <c r="F5303" i="9"/>
  <c r="H5302" i="9"/>
  <c r="G5302" i="9"/>
  <c r="I5302" i="9" s="1"/>
  <c r="F5302" i="9"/>
  <c r="H5301" i="9"/>
  <c r="G5301" i="9"/>
  <c r="I5301" i="9" s="1"/>
  <c r="F5301" i="9"/>
  <c r="H5300" i="9"/>
  <c r="G5300" i="9"/>
  <c r="I5300" i="9" s="1"/>
  <c r="F5300" i="9"/>
  <c r="H5299" i="9"/>
  <c r="G5299" i="9"/>
  <c r="I5299" i="9" s="1"/>
  <c r="F5299" i="9"/>
  <c r="H5298" i="9"/>
  <c r="G5298" i="9"/>
  <c r="I5298" i="9" s="1"/>
  <c r="F5298" i="9"/>
  <c r="H5297" i="9"/>
  <c r="G5297" i="9"/>
  <c r="I5297" i="9" s="1"/>
  <c r="F5297" i="9"/>
  <c r="H5296" i="9"/>
  <c r="G5296" i="9"/>
  <c r="I5296" i="9" s="1"/>
  <c r="F5296" i="9"/>
  <c r="H5295" i="9"/>
  <c r="G5295" i="9"/>
  <c r="I5295" i="9" s="1"/>
  <c r="F5295" i="9"/>
  <c r="H5294" i="9"/>
  <c r="G5294" i="9"/>
  <c r="I5294" i="9" s="1"/>
  <c r="F5294" i="9"/>
  <c r="H5293" i="9"/>
  <c r="G5293" i="9"/>
  <c r="I5293" i="9" s="1"/>
  <c r="F5293" i="9"/>
  <c r="H5292" i="9"/>
  <c r="G5292" i="9"/>
  <c r="I5292" i="9" s="1"/>
  <c r="F5292" i="9"/>
  <c r="H5291" i="9"/>
  <c r="G5291" i="9"/>
  <c r="I5291" i="9" s="1"/>
  <c r="F5291" i="9"/>
  <c r="H5290" i="9"/>
  <c r="G5290" i="9"/>
  <c r="I5290" i="9" s="1"/>
  <c r="F5290" i="9"/>
  <c r="H5289" i="9"/>
  <c r="G5289" i="9"/>
  <c r="I5289" i="9" s="1"/>
  <c r="F5289" i="9"/>
  <c r="H5288" i="9"/>
  <c r="G5288" i="9"/>
  <c r="I5288" i="9" s="1"/>
  <c r="F5288" i="9"/>
  <c r="H5287" i="9"/>
  <c r="G5287" i="9"/>
  <c r="I5287" i="9" s="1"/>
  <c r="F5287" i="9"/>
  <c r="H5286" i="9"/>
  <c r="G5286" i="9"/>
  <c r="I5286" i="9" s="1"/>
  <c r="F5286" i="9"/>
  <c r="H5285" i="9"/>
  <c r="G5285" i="9"/>
  <c r="I5285" i="9" s="1"/>
  <c r="F5285" i="9"/>
  <c r="H5284" i="9"/>
  <c r="G5284" i="9"/>
  <c r="I5284" i="9" s="1"/>
  <c r="F5284" i="9"/>
  <c r="H5283" i="9"/>
  <c r="G5283" i="9"/>
  <c r="I5283" i="9" s="1"/>
  <c r="F5283" i="9"/>
  <c r="H5282" i="9"/>
  <c r="G5282" i="9"/>
  <c r="I5282" i="9" s="1"/>
  <c r="F5282" i="9"/>
  <c r="H5281" i="9"/>
  <c r="G5281" i="9"/>
  <c r="I5281" i="9" s="1"/>
  <c r="F5281" i="9"/>
  <c r="H5280" i="9"/>
  <c r="G5280" i="9"/>
  <c r="I5280" i="9" s="1"/>
  <c r="F5280" i="9"/>
  <c r="H5279" i="9"/>
  <c r="G5279" i="9"/>
  <c r="I5279" i="9" s="1"/>
  <c r="F5279" i="9"/>
  <c r="H5278" i="9"/>
  <c r="G5278" i="9"/>
  <c r="I5278" i="9" s="1"/>
  <c r="F5278" i="9"/>
  <c r="H5277" i="9"/>
  <c r="G5277" i="9"/>
  <c r="I5277" i="9" s="1"/>
  <c r="F5277" i="9"/>
  <c r="H5276" i="9"/>
  <c r="G5276" i="9"/>
  <c r="I5276" i="9" s="1"/>
  <c r="F5276" i="9"/>
  <c r="H5275" i="9"/>
  <c r="G5275" i="9"/>
  <c r="I5275" i="9" s="1"/>
  <c r="F5275" i="9"/>
  <c r="H5274" i="9"/>
  <c r="G5274" i="9"/>
  <c r="I5274" i="9" s="1"/>
  <c r="F5274" i="9"/>
  <c r="H5273" i="9"/>
  <c r="G5273" i="9"/>
  <c r="I5273" i="9" s="1"/>
  <c r="F5273" i="9"/>
  <c r="H5272" i="9"/>
  <c r="G5272" i="9"/>
  <c r="I5272" i="9" s="1"/>
  <c r="F5272" i="9"/>
  <c r="H5271" i="9"/>
  <c r="G5271" i="9"/>
  <c r="I5271" i="9" s="1"/>
  <c r="F5271" i="9"/>
  <c r="H5270" i="9"/>
  <c r="G5270" i="9"/>
  <c r="I5270" i="9" s="1"/>
  <c r="F5270" i="9"/>
  <c r="H5269" i="9"/>
  <c r="G5269" i="9"/>
  <c r="I5269" i="9" s="1"/>
  <c r="F5269" i="9"/>
  <c r="H5268" i="9"/>
  <c r="G5268" i="9"/>
  <c r="I5268" i="9" s="1"/>
  <c r="F5268" i="9"/>
  <c r="H5267" i="9"/>
  <c r="G5267" i="9"/>
  <c r="I5267" i="9" s="1"/>
  <c r="F5267" i="9"/>
  <c r="H5266" i="9"/>
  <c r="G5266" i="9"/>
  <c r="I5266" i="9" s="1"/>
  <c r="F5266" i="9"/>
  <c r="H5265" i="9"/>
  <c r="G5265" i="9"/>
  <c r="I5265" i="9" s="1"/>
  <c r="F5265" i="9"/>
  <c r="H5264" i="9"/>
  <c r="G5264" i="9"/>
  <c r="I5264" i="9" s="1"/>
  <c r="F5264" i="9"/>
  <c r="H5263" i="9"/>
  <c r="G5263" i="9"/>
  <c r="I5263" i="9" s="1"/>
  <c r="F5263" i="9"/>
  <c r="H5262" i="9"/>
  <c r="G5262" i="9"/>
  <c r="I5262" i="9" s="1"/>
  <c r="F5262" i="9"/>
  <c r="H5261" i="9"/>
  <c r="G5261" i="9"/>
  <c r="I5261" i="9" s="1"/>
  <c r="F5261" i="9"/>
  <c r="H5260" i="9"/>
  <c r="G5260" i="9"/>
  <c r="I5260" i="9" s="1"/>
  <c r="F5260" i="9"/>
  <c r="H5259" i="9"/>
  <c r="G5259" i="9"/>
  <c r="I5259" i="9" s="1"/>
  <c r="F5259" i="9"/>
  <c r="H5258" i="9"/>
  <c r="G5258" i="9"/>
  <c r="I5258" i="9" s="1"/>
  <c r="F5258" i="9"/>
  <c r="H5257" i="9"/>
  <c r="G5257" i="9"/>
  <c r="I5257" i="9" s="1"/>
  <c r="F5257" i="9"/>
  <c r="H5256" i="9"/>
  <c r="G5256" i="9"/>
  <c r="I5256" i="9" s="1"/>
  <c r="F5256" i="9"/>
  <c r="H5255" i="9"/>
  <c r="G5255" i="9"/>
  <c r="I5255" i="9" s="1"/>
  <c r="F5255" i="9"/>
  <c r="H5254" i="9"/>
  <c r="G5254" i="9"/>
  <c r="I5254" i="9" s="1"/>
  <c r="F5254" i="9"/>
  <c r="H5253" i="9"/>
  <c r="G5253" i="9"/>
  <c r="I5253" i="9" s="1"/>
  <c r="F5253" i="9"/>
  <c r="H5252" i="9"/>
  <c r="G5252" i="9"/>
  <c r="I5252" i="9" s="1"/>
  <c r="F5252" i="9"/>
  <c r="H5251" i="9"/>
  <c r="G5251" i="9"/>
  <c r="I5251" i="9" s="1"/>
  <c r="F5251" i="9"/>
  <c r="H5250" i="9"/>
  <c r="G5250" i="9"/>
  <c r="I5250" i="9" s="1"/>
  <c r="F5250" i="9"/>
  <c r="H5249" i="9"/>
  <c r="G5249" i="9"/>
  <c r="I5249" i="9" s="1"/>
  <c r="F5249" i="9"/>
  <c r="H5248" i="9"/>
  <c r="G5248" i="9"/>
  <c r="I5248" i="9" s="1"/>
  <c r="F5248" i="9"/>
  <c r="H5247" i="9"/>
  <c r="G5247" i="9"/>
  <c r="I5247" i="9" s="1"/>
  <c r="F5247" i="9"/>
  <c r="H5246" i="9"/>
  <c r="G5246" i="9"/>
  <c r="I5246" i="9" s="1"/>
  <c r="F5246" i="9"/>
  <c r="H5245" i="9"/>
  <c r="G5245" i="9"/>
  <c r="I5245" i="9" s="1"/>
  <c r="F5245" i="9"/>
  <c r="H5244" i="9"/>
  <c r="G5244" i="9"/>
  <c r="I5244" i="9" s="1"/>
  <c r="F5244" i="9"/>
  <c r="H5243" i="9"/>
  <c r="G5243" i="9"/>
  <c r="I5243" i="9" s="1"/>
  <c r="F5243" i="9"/>
  <c r="H5242" i="9"/>
  <c r="G5242" i="9"/>
  <c r="I5242" i="9" s="1"/>
  <c r="F5242" i="9"/>
  <c r="H5241" i="9"/>
  <c r="G5241" i="9"/>
  <c r="I5241" i="9" s="1"/>
  <c r="F5241" i="9"/>
  <c r="H5240" i="9"/>
  <c r="G5240" i="9"/>
  <c r="I5240" i="9" s="1"/>
  <c r="F5240" i="9"/>
  <c r="H5239" i="9"/>
  <c r="G5239" i="9"/>
  <c r="I5239" i="9" s="1"/>
  <c r="F5239" i="9"/>
  <c r="H5238" i="9"/>
  <c r="G5238" i="9"/>
  <c r="I5238" i="9" s="1"/>
  <c r="F5238" i="9"/>
  <c r="H5237" i="9"/>
  <c r="G5237" i="9"/>
  <c r="I5237" i="9" s="1"/>
  <c r="F5237" i="9"/>
  <c r="H5236" i="9"/>
  <c r="G5236" i="9"/>
  <c r="I5236" i="9" s="1"/>
  <c r="F5236" i="9"/>
  <c r="H5235" i="9"/>
  <c r="G5235" i="9"/>
  <c r="I5235" i="9" s="1"/>
  <c r="F5235" i="9"/>
  <c r="H5234" i="9"/>
  <c r="G5234" i="9"/>
  <c r="I5234" i="9" s="1"/>
  <c r="F5234" i="9"/>
  <c r="H5233" i="9"/>
  <c r="G5233" i="9"/>
  <c r="I5233" i="9" s="1"/>
  <c r="F5233" i="9"/>
  <c r="H5232" i="9"/>
  <c r="G5232" i="9"/>
  <c r="I5232" i="9" s="1"/>
  <c r="F5232" i="9"/>
  <c r="H5231" i="9"/>
  <c r="G5231" i="9"/>
  <c r="I5231" i="9" s="1"/>
  <c r="F5231" i="9"/>
  <c r="H5230" i="9"/>
  <c r="G5230" i="9"/>
  <c r="I5230" i="9" s="1"/>
  <c r="F5230" i="9"/>
  <c r="H5229" i="9"/>
  <c r="G5229" i="9"/>
  <c r="I5229" i="9" s="1"/>
  <c r="F5229" i="9"/>
  <c r="H5228" i="9"/>
  <c r="G5228" i="9"/>
  <c r="I5228" i="9" s="1"/>
  <c r="F5228" i="9"/>
  <c r="H5227" i="9"/>
  <c r="G5227" i="9"/>
  <c r="I5227" i="9" s="1"/>
  <c r="F5227" i="9"/>
  <c r="H5226" i="9"/>
  <c r="G5226" i="9"/>
  <c r="I5226" i="9" s="1"/>
  <c r="F5226" i="9"/>
  <c r="H5225" i="9"/>
  <c r="G5225" i="9"/>
  <c r="I5225" i="9" s="1"/>
  <c r="F5225" i="9"/>
  <c r="H5224" i="9"/>
  <c r="G5224" i="9"/>
  <c r="I5224" i="9" s="1"/>
  <c r="F5224" i="9"/>
  <c r="H5223" i="9"/>
  <c r="G5223" i="9"/>
  <c r="I5223" i="9" s="1"/>
  <c r="F5223" i="9"/>
  <c r="H5222" i="9"/>
  <c r="G5222" i="9"/>
  <c r="I5222" i="9" s="1"/>
  <c r="F5222" i="9"/>
  <c r="H5221" i="9"/>
  <c r="G5221" i="9"/>
  <c r="I5221" i="9" s="1"/>
  <c r="F5221" i="9"/>
  <c r="H5220" i="9"/>
  <c r="G5220" i="9"/>
  <c r="I5220" i="9" s="1"/>
  <c r="F5220" i="9"/>
  <c r="H5219" i="9"/>
  <c r="G5219" i="9"/>
  <c r="I5219" i="9" s="1"/>
  <c r="F5219" i="9"/>
  <c r="H5218" i="9"/>
  <c r="G5218" i="9"/>
  <c r="I5218" i="9" s="1"/>
  <c r="F5218" i="9"/>
  <c r="H5217" i="9"/>
  <c r="G5217" i="9"/>
  <c r="I5217" i="9" s="1"/>
  <c r="F5217" i="9"/>
  <c r="H5216" i="9"/>
  <c r="G5216" i="9"/>
  <c r="I5216" i="9" s="1"/>
  <c r="F5216" i="9"/>
  <c r="H5215" i="9"/>
  <c r="G5215" i="9"/>
  <c r="I5215" i="9" s="1"/>
  <c r="F5215" i="9"/>
  <c r="H5214" i="9"/>
  <c r="G5214" i="9"/>
  <c r="I5214" i="9" s="1"/>
  <c r="F5214" i="9"/>
  <c r="H5213" i="9"/>
  <c r="G5213" i="9"/>
  <c r="I5213" i="9" s="1"/>
  <c r="F5213" i="9"/>
  <c r="H5212" i="9"/>
  <c r="G5212" i="9"/>
  <c r="I5212" i="9" s="1"/>
  <c r="F5212" i="9"/>
  <c r="H5211" i="9"/>
  <c r="G5211" i="9"/>
  <c r="I5211" i="9" s="1"/>
  <c r="F5211" i="9"/>
  <c r="H5210" i="9"/>
  <c r="G5210" i="9"/>
  <c r="I5210" i="9" s="1"/>
  <c r="F5210" i="9"/>
  <c r="H5209" i="9"/>
  <c r="G5209" i="9"/>
  <c r="I5209" i="9" s="1"/>
  <c r="F5209" i="9"/>
  <c r="H5208" i="9"/>
  <c r="G5208" i="9"/>
  <c r="I5208" i="9" s="1"/>
  <c r="F5208" i="9"/>
  <c r="H5207" i="9"/>
  <c r="G5207" i="9"/>
  <c r="I5207" i="9" s="1"/>
  <c r="F5207" i="9"/>
  <c r="H5206" i="9"/>
  <c r="G5206" i="9"/>
  <c r="I5206" i="9" s="1"/>
  <c r="F5206" i="9"/>
  <c r="H5205" i="9"/>
  <c r="G5205" i="9"/>
  <c r="I5205" i="9" s="1"/>
  <c r="F5205" i="9"/>
  <c r="H5204" i="9"/>
  <c r="G5204" i="9"/>
  <c r="I5204" i="9" s="1"/>
  <c r="F5204" i="9"/>
  <c r="H5203" i="9"/>
  <c r="G5203" i="9"/>
  <c r="I5203" i="9" s="1"/>
  <c r="F5203" i="9"/>
  <c r="H5202" i="9"/>
  <c r="G5202" i="9"/>
  <c r="I5202" i="9" s="1"/>
  <c r="F5202" i="9"/>
  <c r="H5201" i="9"/>
  <c r="G5201" i="9"/>
  <c r="I5201" i="9" s="1"/>
  <c r="F5201" i="9"/>
  <c r="H5200" i="9"/>
  <c r="G5200" i="9"/>
  <c r="I5200" i="9" s="1"/>
  <c r="F5200" i="9"/>
  <c r="H5199" i="9"/>
  <c r="G5199" i="9"/>
  <c r="I5199" i="9" s="1"/>
  <c r="F5199" i="9"/>
  <c r="H5198" i="9"/>
  <c r="G5198" i="9"/>
  <c r="I5198" i="9" s="1"/>
  <c r="F5198" i="9"/>
  <c r="H5197" i="9"/>
  <c r="G5197" i="9"/>
  <c r="I5197" i="9" s="1"/>
  <c r="F5197" i="9"/>
  <c r="H5196" i="9"/>
  <c r="G5196" i="9"/>
  <c r="I5196" i="9" s="1"/>
  <c r="F5196" i="9"/>
  <c r="H5195" i="9"/>
  <c r="G5195" i="9"/>
  <c r="I5195" i="9" s="1"/>
  <c r="F5195" i="9"/>
  <c r="H5194" i="9"/>
  <c r="G5194" i="9"/>
  <c r="I5194" i="9" s="1"/>
  <c r="F5194" i="9"/>
  <c r="H5193" i="9"/>
  <c r="G5193" i="9"/>
  <c r="I5193" i="9" s="1"/>
  <c r="F5193" i="9"/>
  <c r="H5192" i="9"/>
  <c r="G5192" i="9"/>
  <c r="I5192" i="9" s="1"/>
  <c r="F5192" i="9"/>
  <c r="H5191" i="9"/>
  <c r="G5191" i="9"/>
  <c r="I5191" i="9" s="1"/>
  <c r="F5191" i="9"/>
  <c r="H5190" i="9"/>
  <c r="G5190" i="9"/>
  <c r="I5190" i="9" s="1"/>
  <c r="F5190" i="9"/>
  <c r="H5189" i="9"/>
  <c r="G5189" i="9"/>
  <c r="I5189" i="9" s="1"/>
  <c r="F5189" i="9"/>
  <c r="H5188" i="9"/>
  <c r="G5188" i="9"/>
  <c r="I5188" i="9" s="1"/>
  <c r="F5188" i="9"/>
  <c r="H5187" i="9"/>
  <c r="G5187" i="9"/>
  <c r="I5187" i="9" s="1"/>
  <c r="F5187" i="9"/>
  <c r="H5186" i="9"/>
  <c r="G5186" i="9"/>
  <c r="I5186" i="9" s="1"/>
  <c r="F5186" i="9"/>
  <c r="H5185" i="9"/>
  <c r="G5185" i="9"/>
  <c r="I5185" i="9" s="1"/>
  <c r="F5185" i="9"/>
  <c r="H5184" i="9"/>
  <c r="G5184" i="9"/>
  <c r="I5184" i="9" s="1"/>
  <c r="F5184" i="9"/>
  <c r="H5183" i="9"/>
  <c r="G5183" i="9"/>
  <c r="I5183" i="9" s="1"/>
  <c r="F5183" i="9"/>
  <c r="H5182" i="9"/>
  <c r="G5182" i="9"/>
  <c r="I5182" i="9" s="1"/>
  <c r="F5182" i="9"/>
  <c r="H5181" i="9"/>
  <c r="G5181" i="9"/>
  <c r="I5181" i="9" s="1"/>
  <c r="F5181" i="9"/>
  <c r="H5180" i="9"/>
  <c r="G5180" i="9"/>
  <c r="I5180" i="9" s="1"/>
  <c r="F5180" i="9"/>
  <c r="H5179" i="9"/>
  <c r="G5179" i="9"/>
  <c r="I5179" i="9" s="1"/>
  <c r="F5179" i="9"/>
  <c r="H5178" i="9"/>
  <c r="G5178" i="9"/>
  <c r="I5178" i="9" s="1"/>
  <c r="F5178" i="9"/>
  <c r="H5177" i="9"/>
  <c r="G5177" i="9"/>
  <c r="I5177" i="9" s="1"/>
  <c r="F5177" i="9"/>
  <c r="H5176" i="9"/>
  <c r="G5176" i="9"/>
  <c r="I5176" i="9" s="1"/>
  <c r="F5176" i="9"/>
  <c r="H5175" i="9"/>
  <c r="G5175" i="9"/>
  <c r="I5175" i="9" s="1"/>
  <c r="F5175" i="9"/>
  <c r="H5174" i="9"/>
  <c r="G5174" i="9"/>
  <c r="I5174" i="9" s="1"/>
  <c r="F5174" i="9"/>
  <c r="H5173" i="9"/>
  <c r="G5173" i="9"/>
  <c r="I5173" i="9" s="1"/>
  <c r="F5173" i="9"/>
  <c r="H5172" i="9"/>
  <c r="G5172" i="9"/>
  <c r="I5172" i="9" s="1"/>
  <c r="F5172" i="9"/>
  <c r="H5171" i="9"/>
  <c r="G5171" i="9"/>
  <c r="I5171" i="9" s="1"/>
  <c r="F5171" i="9"/>
  <c r="H5170" i="9"/>
  <c r="G5170" i="9"/>
  <c r="I5170" i="9" s="1"/>
  <c r="F5170" i="9"/>
  <c r="H5169" i="9"/>
  <c r="G5169" i="9"/>
  <c r="I5169" i="9" s="1"/>
  <c r="F5169" i="9"/>
  <c r="H5168" i="9"/>
  <c r="G5168" i="9"/>
  <c r="I5168" i="9" s="1"/>
  <c r="F5168" i="9"/>
  <c r="H5167" i="9"/>
  <c r="G5167" i="9"/>
  <c r="I5167" i="9" s="1"/>
  <c r="F5167" i="9"/>
  <c r="H5166" i="9"/>
  <c r="G5166" i="9"/>
  <c r="I5166" i="9" s="1"/>
  <c r="F5166" i="9"/>
  <c r="H5165" i="9"/>
  <c r="G5165" i="9"/>
  <c r="I5165" i="9" s="1"/>
  <c r="F5165" i="9"/>
  <c r="H5164" i="9"/>
  <c r="G5164" i="9"/>
  <c r="I5164" i="9" s="1"/>
  <c r="F5164" i="9"/>
  <c r="H5163" i="9"/>
  <c r="G5163" i="9"/>
  <c r="I5163" i="9" s="1"/>
  <c r="F5163" i="9"/>
  <c r="H5162" i="9"/>
  <c r="G5162" i="9"/>
  <c r="I5162" i="9" s="1"/>
  <c r="F5162" i="9"/>
  <c r="H5161" i="9"/>
  <c r="G5161" i="9"/>
  <c r="I5161" i="9" s="1"/>
  <c r="F5161" i="9"/>
  <c r="H5160" i="9"/>
  <c r="G5160" i="9"/>
  <c r="I5160" i="9" s="1"/>
  <c r="F5160" i="9"/>
  <c r="H5159" i="9"/>
  <c r="G5159" i="9"/>
  <c r="I5159" i="9" s="1"/>
  <c r="F5159" i="9"/>
  <c r="H5158" i="9"/>
  <c r="G5158" i="9"/>
  <c r="I5158" i="9" s="1"/>
  <c r="F5158" i="9"/>
  <c r="H5157" i="9"/>
  <c r="G5157" i="9"/>
  <c r="I5157" i="9" s="1"/>
  <c r="F5157" i="9"/>
  <c r="H5156" i="9"/>
  <c r="G5156" i="9"/>
  <c r="I5156" i="9" s="1"/>
  <c r="F5156" i="9"/>
  <c r="H5155" i="9"/>
  <c r="G5155" i="9"/>
  <c r="I5155" i="9" s="1"/>
  <c r="F5155" i="9"/>
  <c r="H5154" i="9"/>
  <c r="G5154" i="9"/>
  <c r="I5154" i="9" s="1"/>
  <c r="F5154" i="9"/>
  <c r="H5153" i="9"/>
  <c r="G5153" i="9"/>
  <c r="I5153" i="9" s="1"/>
  <c r="F5153" i="9"/>
  <c r="H5152" i="9"/>
  <c r="G5152" i="9"/>
  <c r="I5152" i="9" s="1"/>
  <c r="F5152" i="9"/>
  <c r="H5151" i="9"/>
  <c r="G5151" i="9"/>
  <c r="I5151" i="9" s="1"/>
  <c r="F5151" i="9"/>
  <c r="H5150" i="9"/>
  <c r="G5150" i="9"/>
  <c r="I5150" i="9" s="1"/>
  <c r="F5150" i="9"/>
  <c r="H5149" i="9"/>
  <c r="G5149" i="9"/>
  <c r="I5149" i="9" s="1"/>
  <c r="F5149" i="9"/>
  <c r="H5148" i="9"/>
  <c r="G5148" i="9"/>
  <c r="I5148" i="9" s="1"/>
  <c r="F5148" i="9"/>
  <c r="H5147" i="9"/>
  <c r="G5147" i="9"/>
  <c r="I5147" i="9" s="1"/>
  <c r="F5147" i="9"/>
  <c r="H5146" i="9"/>
  <c r="G5146" i="9"/>
  <c r="I5146" i="9" s="1"/>
  <c r="F5146" i="9"/>
  <c r="H5145" i="9"/>
  <c r="G5145" i="9"/>
  <c r="I5145" i="9" s="1"/>
  <c r="F5145" i="9"/>
  <c r="H5144" i="9"/>
  <c r="G5144" i="9"/>
  <c r="I5144" i="9" s="1"/>
  <c r="F5144" i="9"/>
  <c r="H5143" i="9"/>
  <c r="G5143" i="9"/>
  <c r="I5143" i="9" s="1"/>
  <c r="F5143" i="9"/>
  <c r="H5142" i="9"/>
  <c r="G5142" i="9"/>
  <c r="I5142" i="9" s="1"/>
  <c r="F5142" i="9"/>
  <c r="H5141" i="9"/>
  <c r="G5141" i="9"/>
  <c r="I5141" i="9" s="1"/>
  <c r="F5141" i="9"/>
  <c r="H5140" i="9"/>
  <c r="G5140" i="9"/>
  <c r="I5140" i="9" s="1"/>
  <c r="F5140" i="9"/>
  <c r="H5139" i="9"/>
  <c r="G5139" i="9"/>
  <c r="I5139" i="9" s="1"/>
  <c r="F5139" i="9"/>
  <c r="H5138" i="9"/>
  <c r="G5138" i="9"/>
  <c r="I5138" i="9" s="1"/>
  <c r="F5138" i="9"/>
  <c r="H5137" i="9"/>
  <c r="G5137" i="9"/>
  <c r="I5137" i="9" s="1"/>
  <c r="F5137" i="9"/>
  <c r="H5136" i="9"/>
  <c r="G5136" i="9"/>
  <c r="I5136" i="9" s="1"/>
  <c r="F5136" i="9"/>
  <c r="H5135" i="9"/>
  <c r="G5135" i="9"/>
  <c r="I5135" i="9" s="1"/>
  <c r="F5135" i="9"/>
  <c r="H5134" i="9"/>
  <c r="G5134" i="9"/>
  <c r="I5134" i="9" s="1"/>
  <c r="F5134" i="9"/>
  <c r="H5133" i="9"/>
  <c r="G5133" i="9"/>
  <c r="I5133" i="9" s="1"/>
  <c r="F5133" i="9"/>
  <c r="H5132" i="9"/>
  <c r="G5132" i="9"/>
  <c r="I5132" i="9" s="1"/>
  <c r="F5132" i="9"/>
  <c r="H5131" i="9"/>
  <c r="G5131" i="9"/>
  <c r="I5131" i="9" s="1"/>
  <c r="F5131" i="9"/>
  <c r="H5130" i="9"/>
  <c r="G5130" i="9"/>
  <c r="I5130" i="9" s="1"/>
  <c r="F5130" i="9"/>
  <c r="H5129" i="9"/>
  <c r="G5129" i="9"/>
  <c r="I5129" i="9" s="1"/>
  <c r="F5129" i="9"/>
  <c r="H5128" i="9"/>
  <c r="G5128" i="9"/>
  <c r="I5128" i="9" s="1"/>
  <c r="F5128" i="9"/>
  <c r="H5127" i="9"/>
  <c r="G5127" i="9"/>
  <c r="I5127" i="9" s="1"/>
  <c r="F5127" i="9"/>
  <c r="H5126" i="9"/>
  <c r="G5126" i="9"/>
  <c r="I5126" i="9" s="1"/>
  <c r="F5126" i="9"/>
  <c r="H5125" i="9"/>
  <c r="G5125" i="9"/>
  <c r="I5125" i="9" s="1"/>
  <c r="F5125" i="9"/>
  <c r="H5124" i="9"/>
  <c r="G5124" i="9"/>
  <c r="I5124" i="9" s="1"/>
  <c r="F5124" i="9"/>
  <c r="H5123" i="9"/>
  <c r="G5123" i="9"/>
  <c r="I5123" i="9" s="1"/>
  <c r="F5123" i="9"/>
  <c r="H5122" i="9"/>
  <c r="G5122" i="9"/>
  <c r="I5122" i="9" s="1"/>
  <c r="F5122" i="9"/>
  <c r="H5121" i="9"/>
  <c r="G5121" i="9"/>
  <c r="I5121" i="9" s="1"/>
  <c r="F5121" i="9"/>
  <c r="H5120" i="9"/>
  <c r="G5120" i="9"/>
  <c r="I5120" i="9" s="1"/>
  <c r="F5120" i="9"/>
  <c r="H5119" i="9"/>
  <c r="G5119" i="9"/>
  <c r="I5119" i="9" s="1"/>
  <c r="F5119" i="9"/>
  <c r="H5118" i="9"/>
  <c r="G5118" i="9"/>
  <c r="I5118" i="9" s="1"/>
  <c r="F5118" i="9"/>
  <c r="H5117" i="9"/>
  <c r="G5117" i="9"/>
  <c r="I5117" i="9" s="1"/>
  <c r="F5117" i="9"/>
  <c r="H5116" i="9"/>
  <c r="G5116" i="9"/>
  <c r="I5116" i="9" s="1"/>
  <c r="F5116" i="9"/>
  <c r="H5115" i="9"/>
  <c r="G5115" i="9"/>
  <c r="I5115" i="9" s="1"/>
  <c r="F5115" i="9"/>
  <c r="H5114" i="9"/>
  <c r="G5114" i="9"/>
  <c r="I5114" i="9" s="1"/>
  <c r="F5114" i="9"/>
  <c r="H5113" i="9"/>
  <c r="G5113" i="9"/>
  <c r="I5113" i="9" s="1"/>
  <c r="F5113" i="9"/>
  <c r="H5112" i="9"/>
  <c r="G5112" i="9"/>
  <c r="I5112" i="9" s="1"/>
  <c r="F5112" i="9"/>
  <c r="H5111" i="9"/>
  <c r="G5111" i="9"/>
  <c r="I5111" i="9" s="1"/>
  <c r="F5111" i="9"/>
  <c r="H5110" i="9"/>
  <c r="G5110" i="9"/>
  <c r="I5110" i="9" s="1"/>
  <c r="F5110" i="9"/>
  <c r="H5109" i="9"/>
  <c r="G5109" i="9"/>
  <c r="I5109" i="9" s="1"/>
  <c r="F5109" i="9"/>
  <c r="H5108" i="9"/>
  <c r="G5108" i="9"/>
  <c r="I5108" i="9" s="1"/>
  <c r="F5108" i="9"/>
  <c r="H5107" i="9"/>
  <c r="G5107" i="9"/>
  <c r="I5107" i="9" s="1"/>
  <c r="F5107" i="9"/>
  <c r="H5106" i="9"/>
  <c r="G5106" i="9"/>
  <c r="I5106" i="9" s="1"/>
  <c r="F5106" i="9"/>
  <c r="H5105" i="9"/>
  <c r="G5105" i="9"/>
  <c r="I5105" i="9" s="1"/>
  <c r="F5105" i="9"/>
  <c r="H5104" i="9"/>
  <c r="G5104" i="9"/>
  <c r="I5104" i="9" s="1"/>
  <c r="F5104" i="9"/>
  <c r="H5103" i="9"/>
  <c r="G5103" i="9"/>
  <c r="I5103" i="9" s="1"/>
  <c r="F5103" i="9"/>
  <c r="H5102" i="9"/>
  <c r="G5102" i="9"/>
  <c r="I5102" i="9" s="1"/>
  <c r="F5102" i="9"/>
  <c r="H5101" i="9"/>
  <c r="G5101" i="9"/>
  <c r="I5101" i="9" s="1"/>
  <c r="F5101" i="9"/>
  <c r="H5100" i="9"/>
  <c r="G5100" i="9"/>
  <c r="I5100" i="9" s="1"/>
  <c r="F5100" i="9"/>
  <c r="H5099" i="9"/>
  <c r="G5099" i="9"/>
  <c r="I5099" i="9" s="1"/>
  <c r="F5099" i="9"/>
  <c r="H5098" i="9"/>
  <c r="G5098" i="9"/>
  <c r="I5098" i="9" s="1"/>
  <c r="F5098" i="9"/>
  <c r="H5097" i="9"/>
  <c r="G5097" i="9"/>
  <c r="I5097" i="9" s="1"/>
  <c r="F5097" i="9"/>
  <c r="H5096" i="9"/>
  <c r="G5096" i="9"/>
  <c r="I5096" i="9" s="1"/>
  <c r="F5096" i="9"/>
  <c r="H5095" i="9"/>
  <c r="G5095" i="9"/>
  <c r="I5095" i="9" s="1"/>
  <c r="F5095" i="9"/>
  <c r="H5094" i="9"/>
  <c r="G5094" i="9"/>
  <c r="I5094" i="9" s="1"/>
  <c r="F5094" i="9"/>
  <c r="H5093" i="9"/>
  <c r="G5093" i="9"/>
  <c r="I5093" i="9" s="1"/>
  <c r="F5093" i="9"/>
  <c r="H5092" i="9"/>
  <c r="G5092" i="9"/>
  <c r="I5092" i="9" s="1"/>
  <c r="F5092" i="9"/>
  <c r="H5091" i="9"/>
  <c r="G5091" i="9"/>
  <c r="I5091" i="9" s="1"/>
  <c r="F5091" i="9"/>
  <c r="H5090" i="9"/>
  <c r="G5090" i="9"/>
  <c r="I5090" i="9" s="1"/>
  <c r="F5090" i="9"/>
  <c r="H5089" i="9"/>
  <c r="G5089" i="9"/>
  <c r="I5089" i="9" s="1"/>
  <c r="F5089" i="9"/>
  <c r="H5088" i="9"/>
  <c r="G5088" i="9"/>
  <c r="I5088" i="9" s="1"/>
  <c r="F5088" i="9"/>
  <c r="H5087" i="9"/>
  <c r="G5087" i="9"/>
  <c r="I5087" i="9" s="1"/>
  <c r="F5087" i="9"/>
  <c r="H5086" i="9"/>
  <c r="G5086" i="9"/>
  <c r="I5086" i="9" s="1"/>
  <c r="F5086" i="9"/>
  <c r="H5085" i="9"/>
  <c r="G5085" i="9"/>
  <c r="I5085" i="9" s="1"/>
  <c r="F5085" i="9"/>
  <c r="H5084" i="9"/>
  <c r="G5084" i="9"/>
  <c r="I5084" i="9" s="1"/>
  <c r="F5084" i="9"/>
  <c r="H5083" i="9"/>
  <c r="G5083" i="9"/>
  <c r="I5083" i="9" s="1"/>
  <c r="F5083" i="9"/>
  <c r="H5082" i="9"/>
  <c r="G5082" i="9"/>
  <c r="I5082" i="9" s="1"/>
  <c r="F5082" i="9"/>
  <c r="H5081" i="9"/>
  <c r="G5081" i="9"/>
  <c r="I5081" i="9" s="1"/>
  <c r="F5081" i="9"/>
  <c r="H5080" i="9"/>
  <c r="G5080" i="9"/>
  <c r="I5080" i="9" s="1"/>
  <c r="F5080" i="9"/>
  <c r="H5079" i="9"/>
  <c r="G5079" i="9"/>
  <c r="I5079" i="9" s="1"/>
  <c r="F5079" i="9"/>
  <c r="H5078" i="9"/>
  <c r="G5078" i="9"/>
  <c r="I5078" i="9" s="1"/>
  <c r="F5078" i="9"/>
  <c r="H5077" i="9"/>
  <c r="G5077" i="9"/>
  <c r="I5077" i="9" s="1"/>
  <c r="F5077" i="9"/>
  <c r="H5076" i="9"/>
  <c r="G5076" i="9"/>
  <c r="I5076" i="9" s="1"/>
  <c r="F5076" i="9"/>
  <c r="H5075" i="9"/>
  <c r="G5075" i="9"/>
  <c r="I5075" i="9" s="1"/>
  <c r="F5075" i="9"/>
  <c r="H5074" i="9"/>
  <c r="G5074" i="9"/>
  <c r="I5074" i="9" s="1"/>
  <c r="F5074" i="9"/>
  <c r="H5073" i="9"/>
  <c r="G5073" i="9"/>
  <c r="I5073" i="9" s="1"/>
  <c r="F5073" i="9"/>
  <c r="H5072" i="9"/>
  <c r="G5072" i="9"/>
  <c r="I5072" i="9" s="1"/>
  <c r="F5072" i="9"/>
  <c r="H5071" i="9"/>
  <c r="G5071" i="9"/>
  <c r="I5071" i="9" s="1"/>
  <c r="F5071" i="9"/>
  <c r="H5070" i="9"/>
  <c r="G5070" i="9"/>
  <c r="I5070" i="9" s="1"/>
  <c r="F5070" i="9"/>
  <c r="H5069" i="9"/>
  <c r="G5069" i="9"/>
  <c r="I5069" i="9" s="1"/>
  <c r="F5069" i="9"/>
  <c r="H5068" i="9"/>
  <c r="G5068" i="9"/>
  <c r="I5068" i="9" s="1"/>
  <c r="F5068" i="9"/>
  <c r="H5067" i="9"/>
  <c r="G5067" i="9"/>
  <c r="I5067" i="9" s="1"/>
  <c r="F5067" i="9"/>
  <c r="H5066" i="9"/>
  <c r="G5066" i="9"/>
  <c r="I5066" i="9" s="1"/>
  <c r="F5066" i="9"/>
  <c r="H5065" i="9"/>
  <c r="G5065" i="9"/>
  <c r="I5065" i="9" s="1"/>
  <c r="F5065" i="9"/>
  <c r="H5064" i="9"/>
  <c r="G5064" i="9"/>
  <c r="I5064" i="9" s="1"/>
  <c r="F5064" i="9"/>
  <c r="H5063" i="9"/>
  <c r="G5063" i="9"/>
  <c r="I5063" i="9" s="1"/>
  <c r="F5063" i="9"/>
  <c r="H5062" i="9"/>
  <c r="G5062" i="9"/>
  <c r="I5062" i="9" s="1"/>
  <c r="F5062" i="9"/>
  <c r="H5061" i="9"/>
  <c r="G5061" i="9"/>
  <c r="I5061" i="9" s="1"/>
  <c r="F5061" i="9"/>
  <c r="H5060" i="9"/>
  <c r="G5060" i="9"/>
  <c r="I5060" i="9" s="1"/>
  <c r="F5060" i="9"/>
  <c r="H5059" i="9"/>
  <c r="G5059" i="9"/>
  <c r="I5059" i="9" s="1"/>
  <c r="F5059" i="9"/>
  <c r="H5058" i="9"/>
  <c r="G5058" i="9"/>
  <c r="I5058" i="9" s="1"/>
  <c r="F5058" i="9"/>
  <c r="H5057" i="9"/>
  <c r="G5057" i="9"/>
  <c r="I5057" i="9" s="1"/>
  <c r="F5057" i="9"/>
  <c r="H5056" i="9"/>
  <c r="G5056" i="9"/>
  <c r="I5056" i="9" s="1"/>
  <c r="F5056" i="9"/>
  <c r="H5055" i="9"/>
  <c r="G5055" i="9"/>
  <c r="I5055" i="9" s="1"/>
  <c r="F5055" i="9"/>
  <c r="H5054" i="9"/>
  <c r="G5054" i="9"/>
  <c r="I5054" i="9" s="1"/>
  <c r="F5054" i="9"/>
  <c r="H5053" i="9"/>
  <c r="G5053" i="9"/>
  <c r="I5053" i="9" s="1"/>
  <c r="F5053" i="9"/>
  <c r="H5052" i="9"/>
  <c r="G5052" i="9"/>
  <c r="I5052" i="9" s="1"/>
  <c r="F5052" i="9"/>
  <c r="H5051" i="9"/>
  <c r="G5051" i="9"/>
  <c r="I5051" i="9" s="1"/>
  <c r="F5051" i="9"/>
  <c r="H5050" i="9"/>
  <c r="G5050" i="9"/>
  <c r="I5050" i="9" s="1"/>
  <c r="F5050" i="9"/>
  <c r="H5049" i="9"/>
  <c r="G5049" i="9"/>
  <c r="I5049" i="9" s="1"/>
  <c r="F5049" i="9"/>
  <c r="H5048" i="9"/>
  <c r="G5048" i="9"/>
  <c r="I5048" i="9" s="1"/>
  <c r="F5048" i="9"/>
  <c r="H5047" i="9"/>
  <c r="G5047" i="9"/>
  <c r="I5047" i="9" s="1"/>
  <c r="F5047" i="9"/>
  <c r="H5046" i="9"/>
  <c r="G5046" i="9"/>
  <c r="I5046" i="9" s="1"/>
  <c r="F5046" i="9"/>
  <c r="H5045" i="9"/>
  <c r="G5045" i="9"/>
  <c r="I5045" i="9" s="1"/>
  <c r="F5045" i="9"/>
  <c r="H5044" i="9"/>
  <c r="G5044" i="9"/>
  <c r="I5044" i="9" s="1"/>
  <c r="F5044" i="9"/>
  <c r="H5043" i="9"/>
  <c r="G5043" i="9"/>
  <c r="I5043" i="9" s="1"/>
  <c r="F5043" i="9"/>
  <c r="H5042" i="9"/>
  <c r="G5042" i="9"/>
  <c r="I5042" i="9" s="1"/>
  <c r="F5042" i="9"/>
  <c r="H5041" i="9"/>
  <c r="G5041" i="9"/>
  <c r="I5041" i="9" s="1"/>
  <c r="F5041" i="9"/>
  <c r="H5040" i="9"/>
  <c r="G5040" i="9"/>
  <c r="I5040" i="9" s="1"/>
  <c r="F5040" i="9"/>
  <c r="H5039" i="9"/>
  <c r="G5039" i="9"/>
  <c r="I5039" i="9" s="1"/>
  <c r="F5039" i="9"/>
  <c r="H5038" i="9"/>
  <c r="G5038" i="9"/>
  <c r="I5038" i="9" s="1"/>
  <c r="F5038" i="9"/>
  <c r="H5037" i="9"/>
  <c r="G5037" i="9"/>
  <c r="I5037" i="9" s="1"/>
  <c r="F5037" i="9"/>
  <c r="H5036" i="9"/>
  <c r="G5036" i="9"/>
  <c r="I5036" i="9" s="1"/>
  <c r="F5036" i="9"/>
  <c r="H5035" i="9"/>
  <c r="G5035" i="9"/>
  <c r="I5035" i="9" s="1"/>
  <c r="F5035" i="9"/>
  <c r="H5034" i="9"/>
  <c r="G5034" i="9"/>
  <c r="I5034" i="9" s="1"/>
  <c r="F5034" i="9"/>
  <c r="H5033" i="9"/>
  <c r="G5033" i="9"/>
  <c r="I5033" i="9" s="1"/>
  <c r="F5033" i="9"/>
  <c r="H5032" i="9"/>
  <c r="G5032" i="9"/>
  <c r="I5032" i="9" s="1"/>
  <c r="F5032" i="9"/>
  <c r="H5031" i="9"/>
  <c r="G5031" i="9"/>
  <c r="I5031" i="9" s="1"/>
  <c r="F5031" i="9"/>
  <c r="H5030" i="9"/>
  <c r="G5030" i="9"/>
  <c r="I5030" i="9" s="1"/>
  <c r="F5030" i="9"/>
  <c r="H5029" i="9"/>
  <c r="G5029" i="9"/>
  <c r="I5029" i="9" s="1"/>
  <c r="F5029" i="9"/>
  <c r="H5028" i="9"/>
  <c r="G5028" i="9"/>
  <c r="I5028" i="9" s="1"/>
  <c r="F5028" i="9"/>
  <c r="H5027" i="9"/>
  <c r="G5027" i="9"/>
  <c r="I5027" i="9" s="1"/>
  <c r="F5027" i="9"/>
  <c r="H5026" i="9"/>
  <c r="G5026" i="9"/>
  <c r="I5026" i="9" s="1"/>
  <c r="F5026" i="9"/>
  <c r="H5025" i="9"/>
  <c r="G5025" i="9"/>
  <c r="I5025" i="9" s="1"/>
  <c r="F5025" i="9"/>
  <c r="H5024" i="9"/>
  <c r="G5024" i="9"/>
  <c r="I5024" i="9" s="1"/>
  <c r="F5024" i="9"/>
  <c r="H5023" i="9"/>
  <c r="G5023" i="9"/>
  <c r="I5023" i="9" s="1"/>
  <c r="F5023" i="9"/>
  <c r="H5022" i="9"/>
  <c r="G5022" i="9"/>
  <c r="I5022" i="9" s="1"/>
  <c r="F5022" i="9"/>
  <c r="H5021" i="9"/>
  <c r="G5021" i="9"/>
  <c r="I5021" i="9" s="1"/>
  <c r="F5021" i="9"/>
  <c r="H5020" i="9"/>
  <c r="G5020" i="9"/>
  <c r="I5020" i="9" s="1"/>
  <c r="F5020" i="9"/>
  <c r="H5019" i="9"/>
  <c r="G5019" i="9"/>
  <c r="I5019" i="9" s="1"/>
  <c r="F5019" i="9"/>
  <c r="H5018" i="9"/>
  <c r="G5018" i="9"/>
  <c r="I5018" i="9" s="1"/>
  <c r="F5018" i="9"/>
  <c r="H5017" i="9"/>
  <c r="G5017" i="9"/>
  <c r="I5017" i="9" s="1"/>
  <c r="F5017" i="9"/>
  <c r="H5016" i="9"/>
  <c r="G5016" i="9"/>
  <c r="I5016" i="9" s="1"/>
  <c r="F5016" i="9"/>
  <c r="H5015" i="9"/>
  <c r="G5015" i="9"/>
  <c r="I5015" i="9" s="1"/>
  <c r="F5015" i="9"/>
  <c r="H5014" i="9"/>
  <c r="G5014" i="9"/>
  <c r="I5014" i="9" s="1"/>
  <c r="F5014" i="9"/>
  <c r="H5013" i="9"/>
  <c r="G5013" i="9"/>
  <c r="I5013" i="9" s="1"/>
  <c r="F5013" i="9"/>
  <c r="H5012" i="9"/>
  <c r="G5012" i="9"/>
  <c r="I5012" i="9" s="1"/>
  <c r="F5012" i="9"/>
  <c r="H5011" i="9"/>
  <c r="G5011" i="9"/>
  <c r="I5011" i="9" s="1"/>
  <c r="F5011" i="9"/>
  <c r="H5010" i="9"/>
  <c r="G5010" i="9"/>
  <c r="I5010" i="9" s="1"/>
  <c r="F5010" i="9"/>
  <c r="H5009" i="9"/>
  <c r="G5009" i="9"/>
  <c r="I5009" i="9" s="1"/>
  <c r="F5009" i="9"/>
  <c r="H5008" i="9"/>
  <c r="G5008" i="9"/>
  <c r="I5008" i="9" s="1"/>
  <c r="F5008" i="9"/>
  <c r="H5007" i="9"/>
  <c r="G5007" i="9"/>
  <c r="I5007" i="9" s="1"/>
  <c r="F5007" i="9"/>
  <c r="H5006" i="9"/>
  <c r="G5006" i="9"/>
  <c r="I5006" i="9" s="1"/>
  <c r="F5006" i="9"/>
  <c r="H5005" i="9"/>
  <c r="G5005" i="9"/>
  <c r="I5005" i="9" s="1"/>
  <c r="F5005" i="9"/>
  <c r="H5004" i="9"/>
  <c r="G5004" i="9"/>
  <c r="I5004" i="9" s="1"/>
  <c r="F5004" i="9"/>
  <c r="H5003" i="9"/>
  <c r="G5003" i="9"/>
  <c r="I5003" i="9" s="1"/>
  <c r="F5003" i="9"/>
  <c r="H5002" i="9"/>
  <c r="G5002" i="9"/>
  <c r="I5002" i="9" s="1"/>
  <c r="F5002" i="9"/>
  <c r="H5001" i="9"/>
  <c r="G5001" i="9"/>
  <c r="I5001" i="9" s="1"/>
  <c r="F5001" i="9"/>
  <c r="H5000" i="9"/>
  <c r="G5000" i="9"/>
  <c r="I5000" i="9" s="1"/>
  <c r="F5000" i="9"/>
  <c r="H4999" i="9"/>
  <c r="G4999" i="9"/>
  <c r="I4999" i="9" s="1"/>
  <c r="F4999" i="9"/>
  <c r="H4998" i="9"/>
  <c r="G4998" i="9"/>
  <c r="I4998" i="9" s="1"/>
  <c r="F4998" i="9"/>
  <c r="H4997" i="9"/>
  <c r="G4997" i="9"/>
  <c r="I4997" i="9" s="1"/>
  <c r="F4997" i="9"/>
  <c r="H4996" i="9"/>
  <c r="G4996" i="9"/>
  <c r="I4996" i="9" s="1"/>
  <c r="F4996" i="9"/>
  <c r="H4995" i="9"/>
  <c r="G4995" i="9"/>
  <c r="I4995" i="9" s="1"/>
  <c r="F4995" i="9"/>
  <c r="H4994" i="9"/>
  <c r="G4994" i="9"/>
  <c r="I4994" i="9" s="1"/>
  <c r="F4994" i="9"/>
  <c r="H4993" i="9"/>
  <c r="G4993" i="9"/>
  <c r="I4993" i="9" s="1"/>
  <c r="F4993" i="9"/>
  <c r="H4992" i="9"/>
  <c r="G4992" i="9"/>
  <c r="I4992" i="9" s="1"/>
  <c r="F4992" i="9"/>
  <c r="H4991" i="9"/>
  <c r="G4991" i="9"/>
  <c r="I4991" i="9" s="1"/>
  <c r="F4991" i="9"/>
  <c r="H4990" i="9"/>
  <c r="G4990" i="9"/>
  <c r="I4990" i="9" s="1"/>
  <c r="F4990" i="9"/>
  <c r="H4989" i="9"/>
  <c r="G4989" i="9"/>
  <c r="I4989" i="9" s="1"/>
  <c r="F4989" i="9"/>
  <c r="H4988" i="9"/>
  <c r="G4988" i="9"/>
  <c r="I4988" i="9" s="1"/>
  <c r="F4988" i="9"/>
  <c r="H4987" i="9"/>
  <c r="G4987" i="9"/>
  <c r="I4987" i="9" s="1"/>
  <c r="F4987" i="9"/>
  <c r="H4986" i="9"/>
  <c r="G4986" i="9"/>
  <c r="I4986" i="9" s="1"/>
  <c r="F4986" i="9"/>
  <c r="H4985" i="9"/>
  <c r="G4985" i="9"/>
  <c r="I4985" i="9" s="1"/>
  <c r="F4985" i="9"/>
  <c r="H4984" i="9"/>
  <c r="G4984" i="9"/>
  <c r="I4984" i="9" s="1"/>
  <c r="F4984" i="9"/>
  <c r="H4983" i="9"/>
  <c r="G4983" i="9"/>
  <c r="I4983" i="9" s="1"/>
  <c r="F4983" i="9"/>
  <c r="H4982" i="9"/>
  <c r="G4982" i="9"/>
  <c r="I4982" i="9" s="1"/>
  <c r="F4982" i="9"/>
  <c r="H4981" i="9"/>
  <c r="G4981" i="9"/>
  <c r="I4981" i="9" s="1"/>
  <c r="F4981" i="9"/>
  <c r="H4980" i="9"/>
  <c r="G4980" i="9"/>
  <c r="I4980" i="9" s="1"/>
  <c r="F4980" i="9"/>
  <c r="H4979" i="9"/>
  <c r="G4979" i="9"/>
  <c r="I4979" i="9" s="1"/>
  <c r="F4979" i="9"/>
  <c r="H4978" i="9"/>
  <c r="G4978" i="9"/>
  <c r="I4978" i="9" s="1"/>
  <c r="F4978" i="9"/>
  <c r="H4977" i="9"/>
  <c r="G4977" i="9"/>
  <c r="I4977" i="9" s="1"/>
  <c r="F4977" i="9"/>
  <c r="H4976" i="9"/>
  <c r="G4976" i="9"/>
  <c r="I4976" i="9" s="1"/>
  <c r="F4976" i="9"/>
  <c r="H4975" i="9"/>
  <c r="G4975" i="9"/>
  <c r="I4975" i="9" s="1"/>
  <c r="F4975" i="9"/>
  <c r="H4974" i="9"/>
  <c r="G4974" i="9"/>
  <c r="I4974" i="9" s="1"/>
  <c r="F4974" i="9"/>
  <c r="H4973" i="9"/>
  <c r="G4973" i="9"/>
  <c r="I4973" i="9" s="1"/>
  <c r="F4973" i="9"/>
  <c r="H4972" i="9"/>
  <c r="G4972" i="9"/>
  <c r="I4972" i="9" s="1"/>
  <c r="F4972" i="9"/>
  <c r="H4971" i="9"/>
  <c r="G4971" i="9"/>
  <c r="I4971" i="9" s="1"/>
  <c r="F4971" i="9"/>
  <c r="H4970" i="9"/>
  <c r="G4970" i="9"/>
  <c r="I4970" i="9" s="1"/>
  <c r="F4970" i="9"/>
  <c r="H4969" i="9"/>
  <c r="G4969" i="9"/>
  <c r="I4969" i="9" s="1"/>
  <c r="F4969" i="9"/>
  <c r="H4968" i="9"/>
  <c r="G4968" i="9"/>
  <c r="I4968" i="9" s="1"/>
  <c r="F4968" i="9"/>
  <c r="H4967" i="9"/>
  <c r="G4967" i="9"/>
  <c r="I4967" i="9" s="1"/>
  <c r="F4967" i="9"/>
  <c r="H4966" i="9"/>
  <c r="G4966" i="9"/>
  <c r="I4966" i="9" s="1"/>
  <c r="F4966" i="9"/>
  <c r="H4965" i="9"/>
  <c r="G4965" i="9"/>
  <c r="I4965" i="9" s="1"/>
  <c r="F4965" i="9"/>
  <c r="H4964" i="9"/>
  <c r="G4964" i="9"/>
  <c r="I4964" i="9" s="1"/>
  <c r="F4964" i="9"/>
  <c r="H4963" i="9"/>
  <c r="G4963" i="9"/>
  <c r="I4963" i="9" s="1"/>
  <c r="F4963" i="9"/>
  <c r="H4962" i="9"/>
  <c r="G4962" i="9"/>
  <c r="I4962" i="9" s="1"/>
  <c r="F4962" i="9"/>
  <c r="H4961" i="9"/>
  <c r="G4961" i="9"/>
  <c r="I4961" i="9" s="1"/>
  <c r="F4961" i="9"/>
  <c r="H4960" i="9"/>
  <c r="G4960" i="9"/>
  <c r="I4960" i="9" s="1"/>
  <c r="F4960" i="9"/>
  <c r="H4959" i="9"/>
  <c r="G4959" i="9"/>
  <c r="I4959" i="9" s="1"/>
  <c r="F4959" i="9"/>
  <c r="H4958" i="9"/>
  <c r="G4958" i="9"/>
  <c r="I4958" i="9" s="1"/>
  <c r="F4958" i="9"/>
  <c r="H4957" i="9"/>
  <c r="G4957" i="9"/>
  <c r="I4957" i="9" s="1"/>
  <c r="F4957" i="9"/>
  <c r="H4956" i="9"/>
  <c r="G4956" i="9"/>
  <c r="I4956" i="9" s="1"/>
  <c r="F4956" i="9"/>
  <c r="H4955" i="9"/>
  <c r="G4955" i="9"/>
  <c r="I4955" i="9" s="1"/>
  <c r="F4955" i="9"/>
  <c r="H4954" i="9"/>
  <c r="G4954" i="9"/>
  <c r="I4954" i="9" s="1"/>
  <c r="F4954" i="9"/>
  <c r="H4953" i="9"/>
  <c r="G4953" i="9"/>
  <c r="I4953" i="9" s="1"/>
  <c r="F4953" i="9"/>
  <c r="H4952" i="9"/>
  <c r="G4952" i="9"/>
  <c r="I4952" i="9" s="1"/>
  <c r="F4952" i="9"/>
  <c r="H4951" i="9"/>
  <c r="G4951" i="9"/>
  <c r="I4951" i="9" s="1"/>
  <c r="F4951" i="9"/>
  <c r="H4950" i="9"/>
  <c r="G4950" i="9"/>
  <c r="I4950" i="9" s="1"/>
  <c r="F4950" i="9"/>
  <c r="H4949" i="9"/>
  <c r="G4949" i="9"/>
  <c r="I4949" i="9" s="1"/>
  <c r="F4949" i="9"/>
  <c r="H4948" i="9"/>
  <c r="G4948" i="9"/>
  <c r="I4948" i="9" s="1"/>
  <c r="F4948" i="9"/>
  <c r="H4947" i="9"/>
  <c r="G4947" i="9"/>
  <c r="I4947" i="9" s="1"/>
  <c r="F4947" i="9"/>
  <c r="H4946" i="9"/>
  <c r="G4946" i="9"/>
  <c r="I4946" i="9" s="1"/>
  <c r="F4946" i="9"/>
  <c r="H4945" i="9"/>
  <c r="G4945" i="9"/>
  <c r="I4945" i="9" s="1"/>
  <c r="F4945" i="9"/>
  <c r="H4944" i="9"/>
  <c r="G4944" i="9"/>
  <c r="I4944" i="9" s="1"/>
  <c r="F4944" i="9"/>
  <c r="H4943" i="9"/>
  <c r="G4943" i="9"/>
  <c r="I4943" i="9" s="1"/>
  <c r="F4943" i="9"/>
  <c r="H4942" i="9"/>
  <c r="G4942" i="9"/>
  <c r="I4942" i="9" s="1"/>
  <c r="F4942" i="9"/>
  <c r="H4941" i="9"/>
  <c r="G4941" i="9"/>
  <c r="I4941" i="9" s="1"/>
  <c r="F4941" i="9"/>
  <c r="H4940" i="9"/>
  <c r="G4940" i="9"/>
  <c r="I4940" i="9" s="1"/>
  <c r="F4940" i="9"/>
  <c r="H4939" i="9"/>
  <c r="G4939" i="9"/>
  <c r="I4939" i="9" s="1"/>
  <c r="F4939" i="9"/>
  <c r="H4938" i="9"/>
  <c r="G4938" i="9"/>
  <c r="I4938" i="9" s="1"/>
  <c r="F4938" i="9"/>
  <c r="H4937" i="9"/>
  <c r="G4937" i="9"/>
  <c r="I4937" i="9" s="1"/>
  <c r="F4937" i="9"/>
  <c r="H4936" i="9"/>
  <c r="G4936" i="9"/>
  <c r="I4936" i="9" s="1"/>
  <c r="F4936" i="9"/>
  <c r="H4935" i="9"/>
  <c r="G4935" i="9"/>
  <c r="I4935" i="9" s="1"/>
  <c r="F4935" i="9"/>
  <c r="H4934" i="9"/>
  <c r="G4934" i="9"/>
  <c r="I4934" i="9" s="1"/>
  <c r="F4934" i="9"/>
  <c r="H4933" i="9"/>
  <c r="G4933" i="9"/>
  <c r="I4933" i="9" s="1"/>
  <c r="F4933" i="9"/>
  <c r="H4932" i="9"/>
  <c r="G4932" i="9"/>
  <c r="I4932" i="9" s="1"/>
  <c r="F4932" i="9"/>
  <c r="H4931" i="9"/>
  <c r="G4931" i="9"/>
  <c r="I4931" i="9" s="1"/>
  <c r="F4931" i="9"/>
  <c r="H4930" i="9"/>
  <c r="G4930" i="9"/>
  <c r="I4930" i="9" s="1"/>
  <c r="F4930" i="9"/>
  <c r="H4929" i="9"/>
  <c r="G4929" i="9"/>
  <c r="I4929" i="9" s="1"/>
  <c r="F4929" i="9"/>
  <c r="H4928" i="9"/>
  <c r="G4928" i="9"/>
  <c r="I4928" i="9" s="1"/>
  <c r="F4928" i="9"/>
  <c r="H4927" i="9"/>
  <c r="G4927" i="9"/>
  <c r="I4927" i="9" s="1"/>
  <c r="F4927" i="9"/>
  <c r="H4926" i="9"/>
  <c r="G4926" i="9"/>
  <c r="I4926" i="9" s="1"/>
  <c r="F4926" i="9"/>
  <c r="H4925" i="9"/>
  <c r="G4925" i="9"/>
  <c r="I4925" i="9" s="1"/>
  <c r="F4925" i="9"/>
  <c r="H4924" i="9"/>
  <c r="G4924" i="9"/>
  <c r="I4924" i="9" s="1"/>
  <c r="F4924" i="9"/>
  <c r="H4923" i="9"/>
  <c r="G4923" i="9"/>
  <c r="I4923" i="9" s="1"/>
  <c r="F4923" i="9"/>
  <c r="H4922" i="9"/>
  <c r="G4922" i="9"/>
  <c r="I4922" i="9" s="1"/>
  <c r="F4922" i="9"/>
  <c r="H4921" i="9"/>
  <c r="G4921" i="9"/>
  <c r="I4921" i="9" s="1"/>
  <c r="F4921" i="9"/>
  <c r="H4920" i="9"/>
  <c r="G4920" i="9"/>
  <c r="I4920" i="9" s="1"/>
  <c r="F4920" i="9"/>
  <c r="H4919" i="9"/>
  <c r="G4919" i="9"/>
  <c r="I4919" i="9" s="1"/>
  <c r="F4919" i="9"/>
  <c r="H4918" i="9"/>
  <c r="G4918" i="9"/>
  <c r="I4918" i="9" s="1"/>
  <c r="F4918" i="9"/>
  <c r="H4917" i="9"/>
  <c r="G4917" i="9"/>
  <c r="I4917" i="9" s="1"/>
  <c r="F4917" i="9"/>
  <c r="H4916" i="9"/>
  <c r="G4916" i="9"/>
  <c r="I4916" i="9" s="1"/>
  <c r="F4916" i="9"/>
  <c r="H4915" i="9"/>
  <c r="G4915" i="9"/>
  <c r="I4915" i="9" s="1"/>
  <c r="F4915" i="9"/>
  <c r="H4914" i="9"/>
  <c r="G4914" i="9"/>
  <c r="I4914" i="9" s="1"/>
  <c r="F4914" i="9"/>
  <c r="H4913" i="9"/>
  <c r="G4913" i="9"/>
  <c r="I4913" i="9" s="1"/>
  <c r="F4913" i="9"/>
  <c r="H4912" i="9"/>
  <c r="G4912" i="9"/>
  <c r="I4912" i="9" s="1"/>
  <c r="F4912" i="9"/>
  <c r="H4911" i="9"/>
  <c r="G4911" i="9"/>
  <c r="I4911" i="9" s="1"/>
  <c r="F4911" i="9"/>
  <c r="H4910" i="9"/>
  <c r="G4910" i="9"/>
  <c r="I4910" i="9" s="1"/>
  <c r="F4910" i="9"/>
  <c r="H4909" i="9"/>
  <c r="G4909" i="9"/>
  <c r="I4909" i="9" s="1"/>
  <c r="F4909" i="9"/>
  <c r="H4908" i="9"/>
  <c r="G4908" i="9"/>
  <c r="I4908" i="9" s="1"/>
  <c r="F4908" i="9"/>
  <c r="H4907" i="9"/>
  <c r="G4907" i="9"/>
  <c r="I4907" i="9" s="1"/>
  <c r="F4907" i="9"/>
  <c r="H4906" i="9"/>
  <c r="G4906" i="9"/>
  <c r="I4906" i="9" s="1"/>
  <c r="F4906" i="9"/>
  <c r="H4905" i="9"/>
  <c r="G4905" i="9"/>
  <c r="I4905" i="9" s="1"/>
  <c r="F4905" i="9"/>
  <c r="H4904" i="9"/>
  <c r="G4904" i="9"/>
  <c r="I4904" i="9" s="1"/>
  <c r="F4904" i="9"/>
  <c r="H4903" i="9"/>
  <c r="G4903" i="9"/>
  <c r="I4903" i="9" s="1"/>
  <c r="F4903" i="9"/>
  <c r="H4902" i="9"/>
  <c r="G4902" i="9"/>
  <c r="I4902" i="9" s="1"/>
  <c r="F4902" i="9"/>
  <c r="H4901" i="9"/>
  <c r="G4901" i="9"/>
  <c r="I4901" i="9" s="1"/>
  <c r="F4901" i="9"/>
  <c r="H4900" i="9"/>
  <c r="G4900" i="9"/>
  <c r="I4900" i="9" s="1"/>
  <c r="F4900" i="9"/>
  <c r="H4899" i="9"/>
  <c r="G4899" i="9"/>
  <c r="I4899" i="9" s="1"/>
  <c r="F4899" i="9"/>
  <c r="H4898" i="9"/>
  <c r="G4898" i="9"/>
  <c r="I4898" i="9" s="1"/>
  <c r="F4898" i="9"/>
  <c r="H4897" i="9"/>
  <c r="G4897" i="9"/>
  <c r="I4897" i="9" s="1"/>
  <c r="F4897" i="9"/>
  <c r="H4896" i="9"/>
  <c r="G4896" i="9"/>
  <c r="I4896" i="9" s="1"/>
  <c r="F4896" i="9"/>
  <c r="H4895" i="9"/>
  <c r="G4895" i="9"/>
  <c r="I4895" i="9" s="1"/>
  <c r="F4895" i="9"/>
  <c r="H4894" i="9"/>
  <c r="G4894" i="9"/>
  <c r="I4894" i="9" s="1"/>
  <c r="F4894" i="9"/>
  <c r="H4893" i="9"/>
  <c r="G4893" i="9"/>
  <c r="I4893" i="9" s="1"/>
  <c r="F4893" i="9"/>
  <c r="H4892" i="9"/>
  <c r="G4892" i="9"/>
  <c r="I4892" i="9" s="1"/>
  <c r="F4892" i="9"/>
  <c r="H4891" i="9"/>
  <c r="G4891" i="9"/>
  <c r="I4891" i="9" s="1"/>
  <c r="F4891" i="9"/>
  <c r="H4890" i="9"/>
  <c r="G4890" i="9"/>
  <c r="I4890" i="9" s="1"/>
  <c r="F4890" i="9"/>
  <c r="H4889" i="9"/>
  <c r="G4889" i="9"/>
  <c r="I4889" i="9" s="1"/>
  <c r="F4889" i="9"/>
  <c r="H4888" i="9"/>
  <c r="G4888" i="9"/>
  <c r="I4888" i="9" s="1"/>
  <c r="F4888" i="9"/>
  <c r="H4887" i="9"/>
  <c r="G4887" i="9"/>
  <c r="I4887" i="9" s="1"/>
  <c r="F4887" i="9"/>
  <c r="H4886" i="9"/>
  <c r="G4886" i="9"/>
  <c r="I4886" i="9" s="1"/>
  <c r="F4886" i="9"/>
  <c r="H4885" i="9"/>
  <c r="G4885" i="9"/>
  <c r="I4885" i="9" s="1"/>
  <c r="F4885" i="9"/>
  <c r="H4884" i="9"/>
  <c r="G4884" i="9"/>
  <c r="I4884" i="9" s="1"/>
  <c r="F4884" i="9"/>
  <c r="H4883" i="9"/>
  <c r="G4883" i="9"/>
  <c r="I4883" i="9" s="1"/>
  <c r="F4883" i="9"/>
  <c r="H4882" i="9"/>
  <c r="G4882" i="9"/>
  <c r="I4882" i="9" s="1"/>
  <c r="F4882" i="9"/>
  <c r="H4881" i="9"/>
  <c r="G4881" i="9"/>
  <c r="I4881" i="9" s="1"/>
  <c r="F4881" i="9"/>
  <c r="H4880" i="9"/>
  <c r="G4880" i="9"/>
  <c r="I4880" i="9" s="1"/>
  <c r="F4880" i="9"/>
  <c r="H4879" i="9"/>
  <c r="G4879" i="9"/>
  <c r="I4879" i="9" s="1"/>
  <c r="F4879" i="9"/>
  <c r="H4878" i="9"/>
  <c r="G4878" i="9"/>
  <c r="I4878" i="9" s="1"/>
  <c r="F4878" i="9"/>
  <c r="H4877" i="9"/>
  <c r="G4877" i="9"/>
  <c r="I4877" i="9" s="1"/>
  <c r="F4877" i="9"/>
  <c r="H4876" i="9"/>
  <c r="G4876" i="9"/>
  <c r="I4876" i="9" s="1"/>
  <c r="F4876" i="9"/>
  <c r="H4875" i="9"/>
  <c r="G4875" i="9"/>
  <c r="I4875" i="9" s="1"/>
  <c r="F4875" i="9"/>
  <c r="H4874" i="9"/>
  <c r="G4874" i="9"/>
  <c r="I4874" i="9" s="1"/>
  <c r="F4874" i="9"/>
  <c r="H4873" i="9"/>
  <c r="G4873" i="9"/>
  <c r="I4873" i="9" s="1"/>
  <c r="F4873" i="9"/>
  <c r="H4872" i="9"/>
  <c r="G4872" i="9"/>
  <c r="I4872" i="9" s="1"/>
  <c r="F4872" i="9"/>
  <c r="H4871" i="9"/>
  <c r="G4871" i="9"/>
  <c r="I4871" i="9" s="1"/>
  <c r="F4871" i="9"/>
  <c r="H4870" i="9"/>
  <c r="G4870" i="9"/>
  <c r="I4870" i="9" s="1"/>
  <c r="F4870" i="9"/>
  <c r="H4869" i="9"/>
  <c r="G4869" i="9"/>
  <c r="I4869" i="9" s="1"/>
  <c r="F4869" i="9"/>
  <c r="H4868" i="9"/>
  <c r="G4868" i="9"/>
  <c r="I4868" i="9" s="1"/>
  <c r="F4868" i="9"/>
  <c r="H4867" i="9"/>
  <c r="G4867" i="9"/>
  <c r="I4867" i="9" s="1"/>
  <c r="F4867" i="9"/>
  <c r="H4866" i="9"/>
  <c r="G4866" i="9"/>
  <c r="I4866" i="9" s="1"/>
  <c r="F4866" i="9"/>
  <c r="H4865" i="9"/>
  <c r="G4865" i="9"/>
  <c r="I4865" i="9" s="1"/>
  <c r="F4865" i="9"/>
  <c r="H4864" i="9"/>
  <c r="G4864" i="9"/>
  <c r="I4864" i="9" s="1"/>
  <c r="F4864" i="9"/>
  <c r="H4863" i="9"/>
  <c r="G4863" i="9"/>
  <c r="I4863" i="9" s="1"/>
  <c r="F4863" i="9"/>
  <c r="H4862" i="9"/>
  <c r="G4862" i="9"/>
  <c r="I4862" i="9" s="1"/>
  <c r="F4862" i="9"/>
  <c r="H4861" i="9"/>
  <c r="G4861" i="9"/>
  <c r="I4861" i="9" s="1"/>
  <c r="F4861" i="9"/>
  <c r="H4860" i="9"/>
  <c r="G4860" i="9"/>
  <c r="I4860" i="9" s="1"/>
  <c r="F4860" i="9"/>
  <c r="H4859" i="9"/>
  <c r="G4859" i="9"/>
  <c r="I4859" i="9" s="1"/>
  <c r="F4859" i="9"/>
  <c r="H4858" i="9"/>
  <c r="G4858" i="9"/>
  <c r="I4858" i="9" s="1"/>
  <c r="F4858" i="9"/>
  <c r="H4857" i="9"/>
  <c r="G4857" i="9"/>
  <c r="I4857" i="9" s="1"/>
  <c r="F4857" i="9"/>
  <c r="H4856" i="9"/>
  <c r="G4856" i="9"/>
  <c r="I4856" i="9" s="1"/>
  <c r="F4856" i="9"/>
  <c r="H4855" i="9"/>
  <c r="G4855" i="9"/>
  <c r="I4855" i="9" s="1"/>
  <c r="F4855" i="9"/>
  <c r="H4854" i="9"/>
  <c r="G4854" i="9"/>
  <c r="I4854" i="9" s="1"/>
  <c r="F4854" i="9"/>
  <c r="H4853" i="9"/>
  <c r="G4853" i="9"/>
  <c r="I4853" i="9" s="1"/>
  <c r="F4853" i="9"/>
  <c r="H4852" i="9"/>
  <c r="G4852" i="9"/>
  <c r="I4852" i="9" s="1"/>
  <c r="F4852" i="9"/>
  <c r="H4851" i="9"/>
  <c r="G4851" i="9"/>
  <c r="I4851" i="9" s="1"/>
  <c r="F4851" i="9"/>
  <c r="H4850" i="9"/>
  <c r="G4850" i="9"/>
  <c r="I4850" i="9" s="1"/>
  <c r="F4850" i="9"/>
  <c r="H4849" i="9"/>
  <c r="G4849" i="9"/>
  <c r="I4849" i="9" s="1"/>
  <c r="F4849" i="9"/>
  <c r="H4848" i="9"/>
  <c r="G4848" i="9"/>
  <c r="I4848" i="9" s="1"/>
  <c r="F4848" i="9"/>
  <c r="H4847" i="9"/>
  <c r="G4847" i="9"/>
  <c r="I4847" i="9" s="1"/>
  <c r="F4847" i="9"/>
  <c r="H4846" i="9"/>
  <c r="G4846" i="9"/>
  <c r="I4846" i="9" s="1"/>
  <c r="F4846" i="9"/>
  <c r="H4845" i="9"/>
  <c r="G4845" i="9"/>
  <c r="I4845" i="9" s="1"/>
  <c r="F4845" i="9"/>
  <c r="H4844" i="9"/>
  <c r="G4844" i="9"/>
  <c r="I4844" i="9" s="1"/>
  <c r="F4844" i="9"/>
  <c r="H4843" i="9"/>
  <c r="G4843" i="9"/>
  <c r="I4843" i="9" s="1"/>
  <c r="F4843" i="9"/>
  <c r="H4842" i="9"/>
  <c r="G4842" i="9"/>
  <c r="I4842" i="9" s="1"/>
  <c r="F4842" i="9"/>
  <c r="H4841" i="9"/>
  <c r="G4841" i="9"/>
  <c r="I4841" i="9" s="1"/>
  <c r="F4841" i="9"/>
  <c r="H4840" i="9"/>
  <c r="G4840" i="9"/>
  <c r="I4840" i="9" s="1"/>
  <c r="F4840" i="9"/>
  <c r="H4839" i="9"/>
  <c r="G4839" i="9"/>
  <c r="I4839" i="9" s="1"/>
  <c r="F4839" i="9"/>
  <c r="H4838" i="9"/>
  <c r="G4838" i="9"/>
  <c r="I4838" i="9" s="1"/>
  <c r="F4838" i="9"/>
  <c r="H4837" i="9"/>
  <c r="G4837" i="9"/>
  <c r="I4837" i="9" s="1"/>
  <c r="F4837" i="9"/>
  <c r="H4836" i="9"/>
  <c r="G4836" i="9"/>
  <c r="I4836" i="9" s="1"/>
  <c r="F4836" i="9"/>
  <c r="H4835" i="9"/>
  <c r="G4835" i="9"/>
  <c r="I4835" i="9" s="1"/>
  <c r="F4835" i="9"/>
  <c r="H4834" i="9"/>
  <c r="G4834" i="9"/>
  <c r="I4834" i="9" s="1"/>
  <c r="F4834" i="9"/>
  <c r="H4833" i="9"/>
  <c r="G4833" i="9"/>
  <c r="I4833" i="9" s="1"/>
  <c r="F4833" i="9"/>
  <c r="H4832" i="9"/>
  <c r="G4832" i="9"/>
  <c r="I4832" i="9" s="1"/>
  <c r="F4832" i="9"/>
  <c r="H4831" i="9"/>
  <c r="G4831" i="9"/>
  <c r="I4831" i="9" s="1"/>
  <c r="F4831" i="9"/>
  <c r="H4830" i="9"/>
  <c r="G4830" i="9"/>
  <c r="I4830" i="9" s="1"/>
  <c r="F4830" i="9"/>
  <c r="H4829" i="9"/>
  <c r="G4829" i="9"/>
  <c r="I4829" i="9" s="1"/>
  <c r="F4829" i="9"/>
  <c r="H4828" i="9"/>
  <c r="G4828" i="9"/>
  <c r="I4828" i="9" s="1"/>
  <c r="F4828" i="9"/>
  <c r="H4827" i="9"/>
  <c r="G4827" i="9"/>
  <c r="I4827" i="9" s="1"/>
  <c r="F4827" i="9"/>
  <c r="H4826" i="9"/>
  <c r="G4826" i="9"/>
  <c r="I4826" i="9" s="1"/>
  <c r="F4826" i="9"/>
  <c r="H4825" i="9"/>
  <c r="G4825" i="9"/>
  <c r="I4825" i="9" s="1"/>
  <c r="F4825" i="9"/>
  <c r="H4824" i="9"/>
  <c r="G4824" i="9"/>
  <c r="I4824" i="9" s="1"/>
  <c r="F4824" i="9"/>
  <c r="H4823" i="9"/>
  <c r="G4823" i="9"/>
  <c r="I4823" i="9" s="1"/>
  <c r="F4823" i="9"/>
  <c r="H4822" i="9"/>
  <c r="G4822" i="9"/>
  <c r="I4822" i="9" s="1"/>
  <c r="F4822" i="9"/>
  <c r="H4821" i="9"/>
  <c r="G4821" i="9"/>
  <c r="I4821" i="9" s="1"/>
  <c r="F4821" i="9"/>
  <c r="H4820" i="9"/>
  <c r="G4820" i="9"/>
  <c r="I4820" i="9" s="1"/>
  <c r="F4820" i="9"/>
  <c r="H4819" i="9"/>
  <c r="G4819" i="9"/>
  <c r="I4819" i="9" s="1"/>
  <c r="F4819" i="9"/>
  <c r="H4818" i="9"/>
  <c r="G4818" i="9"/>
  <c r="I4818" i="9" s="1"/>
  <c r="F4818" i="9"/>
  <c r="H4817" i="9"/>
  <c r="G4817" i="9"/>
  <c r="I4817" i="9" s="1"/>
  <c r="F4817" i="9"/>
  <c r="H4816" i="9"/>
  <c r="G4816" i="9"/>
  <c r="I4816" i="9" s="1"/>
  <c r="F4816" i="9"/>
  <c r="H4815" i="9"/>
  <c r="G4815" i="9"/>
  <c r="I4815" i="9" s="1"/>
  <c r="F4815" i="9"/>
  <c r="H4814" i="9"/>
  <c r="G4814" i="9"/>
  <c r="I4814" i="9" s="1"/>
  <c r="F4814" i="9"/>
  <c r="H4813" i="9"/>
  <c r="G4813" i="9"/>
  <c r="I4813" i="9" s="1"/>
  <c r="F4813" i="9"/>
  <c r="H4812" i="9"/>
  <c r="G4812" i="9"/>
  <c r="I4812" i="9" s="1"/>
  <c r="F4812" i="9"/>
  <c r="H4811" i="9"/>
  <c r="G4811" i="9"/>
  <c r="I4811" i="9" s="1"/>
  <c r="F4811" i="9"/>
  <c r="H4810" i="9"/>
  <c r="G4810" i="9"/>
  <c r="I4810" i="9" s="1"/>
  <c r="F4810" i="9"/>
  <c r="H4809" i="9"/>
  <c r="G4809" i="9"/>
  <c r="I4809" i="9" s="1"/>
  <c r="F4809" i="9"/>
  <c r="H4808" i="9"/>
  <c r="G4808" i="9"/>
  <c r="I4808" i="9" s="1"/>
  <c r="F4808" i="9"/>
  <c r="H4807" i="9"/>
  <c r="G4807" i="9"/>
  <c r="I4807" i="9" s="1"/>
  <c r="F4807" i="9"/>
  <c r="H4806" i="9"/>
  <c r="G4806" i="9"/>
  <c r="I4806" i="9" s="1"/>
  <c r="F4806" i="9"/>
  <c r="H4805" i="9"/>
  <c r="G4805" i="9"/>
  <c r="I4805" i="9" s="1"/>
  <c r="F4805" i="9"/>
  <c r="H4804" i="9"/>
  <c r="G4804" i="9"/>
  <c r="I4804" i="9" s="1"/>
  <c r="F4804" i="9"/>
  <c r="H4803" i="9"/>
  <c r="G4803" i="9"/>
  <c r="I4803" i="9" s="1"/>
  <c r="F4803" i="9"/>
  <c r="H4802" i="9"/>
  <c r="G4802" i="9"/>
  <c r="I4802" i="9" s="1"/>
  <c r="F4802" i="9"/>
  <c r="H4801" i="9"/>
  <c r="G4801" i="9"/>
  <c r="I4801" i="9" s="1"/>
  <c r="F4801" i="9"/>
  <c r="H4800" i="9"/>
  <c r="G4800" i="9"/>
  <c r="I4800" i="9" s="1"/>
  <c r="F4800" i="9"/>
  <c r="H4799" i="9"/>
  <c r="G4799" i="9"/>
  <c r="I4799" i="9" s="1"/>
  <c r="F4799" i="9"/>
  <c r="H4798" i="9"/>
  <c r="G4798" i="9"/>
  <c r="I4798" i="9" s="1"/>
  <c r="F4798" i="9"/>
  <c r="H4797" i="9"/>
  <c r="G4797" i="9"/>
  <c r="I4797" i="9" s="1"/>
  <c r="F4797" i="9"/>
  <c r="H4796" i="9"/>
  <c r="G4796" i="9"/>
  <c r="I4796" i="9" s="1"/>
  <c r="F4796" i="9"/>
  <c r="H4795" i="9"/>
  <c r="G4795" i="9"/>
  <c r="I4795" i="9" s="1"/>
  <c r="F4795" i="9"/>
  <c r="H4794" i="9"/>
  <c r="G4794" i="9"/>
  <c r="I4794" i="9" s="1"/>
  <c r="F4794" i="9"/>
  <c r="H4793" i="9"/>
  <c r="G4793" i="9"/>
  <c r="I4793" i="9" s="1"/>
  <c r="F4793" i="9"/>
  <c r="H4792" i="9"/>
  <c r="G4792" i="9"/>
  <c r="I4792" i="9" s="1"/>
  <c r="F4792" i="9"/>
  <c r="H4791" i="9"/>
  <c r="G4791" i="9"/>
  <c r="I4791" i="9" s="1"/>
  <c r="F4791" i="9"/>
  <c r="H4790" i="9"/>
  <c r="G4790" i="9"/>
  <c r="I4790" i="9" s="1"/>
  <c r="F4790" i="9"/>
  <c r="H4789" i="9"/>
  <c r="G4789" i="9"/>
  <c r="I4789" i="9" s="1"/>
  <c r="F4789" i="9"/>
  <c r="H4788" i="9"/>
  <c r="G4788" i="9"/>
  <c r="I4788" i="9" s="1"/>
  <c r="F4788" i="9"/>
  <c r="H4787" i="9"/>
  <c r="G4787" i="9"/>
  <c r="I4787" i="9" s="1"/>
  <c r="F4787" i="9"/>
  <c r="H4786" i="9"/>
  <c r="G4786" i="9"/>
  <c r="I4786" i="9" s="1"/>
  <c r="F4786" i="9"/>
  <c r="H4785" i="9"/>
  <c r="G4785" i="9"/>
  <c r="I4785" i="9" s="1"/>
  <c r="F4785" i="9"/>
  <c r="H4784" i="9"/>
  <c r="G4784" i="9"/>
  <c r="I4784" i="9" s="1"/>
  <c r="F4784" i="9"/>
  <c r="H4783" i="9"/>
  <c r="G4783" i="9"/>
  <c r="I4783" i="9" s="1"/>
  <c r="F4783" i="9"/>
  <c r="H4782" i="9"/>
  <c r="G4782" i="9"/>
  <c r="I4782" i="9" s="1"/>
  <c r="F4782" i="9"/>
  <c r="H4781" i="9"/>
  <c r="G4781" i="9"/>
  <c r="I4781" i="9" s="1"/>
  <c r="F4781" i="9"/>
  <c r="H4780" i="9"/>
  <c r="G4780" i="9"/>
  <c r="I4780" i="9" s="1"/>
  <c r="F4780" i="9"/>
  <c r="H4779" i="9"/>
  <c r="G4779" i="9"/>
  <c r="I4779" i="9" s="1"/>
  <c r="F4779" i="9"/>
  <c r="H4778" i="9"/>
  <c r="G4778" i="9"/>
  <c r="I4778" i="9" s="1"/>
  <c r="F4778" i="9"/>
  <c r="H4777" i="9"/>
  <c r="G4777" i="9"/>
  <c r="I4777" i="9" s="1"/>
  <c r="F4777" i="9"/>
  <c r="H4776" i="9"/>
  <c r="G4776" i="9"/>
  <c r="I4776" i="9" s="1"/>
  <c r="F4776" i="9"/>
  <c r="H4775" i="9"/>
  <c r="G4775" i="9"/>
  <c r="I4775" i="9" s="1"/>
  <c r="F4775" i="9"/>
  <c r="H4774" i="9"/>
  <c r="G4774" i="9"/>
  <c r="I4774" i="9" s="1"/>
  <c r="F4774" i="9"/>
  <c r="H4773" i="9"/>
  <c r="G4773" i="9"/>
  <c r="I4773" i="9" s="1"/>
  <c r="F4773" i="9"/>
  <c r="H4772" i="9"/>
  <c r="G4772" i="9"/>
  <c r="I4772" i="9" s="1"/>
  <c r="F4772" i="9"/>
  <c r="H4771" i="9"/>
  <c r="G4771" i="9"/>
  <c r="I4771" i="9" s="1"/>
  <c r="F4771" i="9"/>
  <c r="H4770" i="9"/>
  <c r="G4770" i="9"/>
  <c r="I4770" i="9" s="1"/>
  <c r="F4770" i="9"/>
  <c r="H4769" i="9"/>
  <c r="G4769" i="9"/>
  <c r="I4769" i="9" s="1"/>
  <c r="F4769" i="9"/>
  <c r="H4768" i="9"/>
  <c r="G4768" i="9"/>
  <c r="I4768" i="9" s="1"/>
  <c r="F4768" i="9"/>
  <c r="H4767" i="9"/>
  <c r="G4767" i="9"/>
  <c r="I4767" i="9" s="1"/>
  <c r="F4767" i="9"/>
  <c r="H4766" i="9"/>
  <c r="G4766" i="9"/>
  <c r="I4766" i="9" s="1"/>
  <c r="F4766" i="9"/>
  <c r="H4765" i="9"/>
  <c r="G4765" i="9"/>
  <c r="I4765" i="9" s="1"/>
  <c r="F4765" i="9"/>
  <c r="H4764" i="9"/>
  <c r="G4764" i="9"/>
  <c r="I4764" i="9" s="1"/>
  <c r="F4764" i="9"/>
  <c r="H4763" i="9"/>
  <c r="G4763" i="9"/>
  <c r="I4763" i="9" s="1"/>
  <c r="F4763" i="9"/>
  <c r="H4762" i="9"/>
  <c r="G4762" i="9"/>
  <c r="I4762" i="9" s="1"/>
  <c r="F4762" i="9"/>
  <c r="H4761" i="9"/>
  <c r="G4761" i="9"/>
  <c r="I4761" i="9" s="1"/>
  <c r="F4761" i="9"/>
  <c r="H4760" i="9"/>
  <c r="G4760" i="9"/>
  <c r="I4760" i="9" s="1"/>
  <c r="F4760" i="9"/>
  <c r="H4759" i="9"/>
  <c r="G4759" i="9"/>
  <c r="I4759" i="9" s="1"/>
  <c r="F4759" i="9"/>
  <c r="H4758" i="9"/>
  <c r="G4758" i="9"/>
  <c r="I4758" i="9" s="1"/>
  <c r="F4758" i="9"/>
  <c r="H4757" i="9"/>
  <c r="G4757" i="9"/>
  <c r="I4757" i="9" s="1"/>
  <c r="F4757" i="9"/>
  <c r="H4756" i="9"/>
  <c r="G4756" i="9"/>
  <c r="I4756" i="9" s="1"/>
  <c r="F4756" i="9"/>
  <c r="H4755" i="9"/>
  <c r="G4755" i="9"/>
  <c r="I4755" i="9" s="1"/>
  <c r="F4755" i="9"/>
  <c r="H4754" i="9"/>
  <c r="G4754" i="9"/>
  <c r="I4754" i="9" s="1"/>
  <c r="F4754" i="9"/>
  <c r="H4753" i="9"/>
  <c r="G4753" i="9"/>
  <c r="I4753" i="9" s="1"/>
  <c r="F4753" i="9"/>
  <c r="H4752" i="9"/>
  <c r="G4752" i="9"/>
  <c r="I4752" i="9" s="1"/>
  <c r="F4752" i="9"/>
  <c r="H4751" i="9"/>
  <c r="G4751" i="9"/>
  <c r="I4751" i="9" s="1"/>
  <c r="F4751" i="9"/>
  <c r="H4750" i="9"/>
  <c r="G4750" i="9"/>
  <c r="I4750" i="9" s="1"/>
  <c r="F4750" i="9"/>
  <c r="H4749" i="9"/>
  <c r="G4749" i="9"/>
  <c r="I4749" i="9" s="1"/>
  <c r="F4749" i="9"/>
  <c r="H4748" i="9"/>
  <c r="G4748" i="9"/>
  <c r="I4748" i="9" s="1"/>
  <c r="F4748" i="9"/>
  <c r="H4747" i="9"/>
  <c r="G4747" i="9"/>
  <c r="I4747" i="9" s="1"/>
  <c r="F4747" i="9"/>
  <c r="H4746" i="9"/>
  <c r="G4746" i="9"/>
  <c r="I4746" i="9" s="1"/>
  <c r="F4746" i="9"/>
  <c r="H4745" i="9"/>
  <c r="G4745" i="9"/>
  <c r="I4745" i="9" s="1"/>
  <c r="F4745" i="9"/>
  <c r="H4744" i="9"/>
  <c r="G4744" i="9"/>
  <c r="I4744" i="9" s="1"/>
  <c r="F4744" i="9"/>
  <c r="H4743" i="9"/>
  <c r="G4743" i="9"/>
  <c r="I4743" i="9" s="1"/>
  <c r="F4743" i="9"/>
  <c r="H4742" i="9"/>
  <c r="G4742" i="9"/>
  <c r="I4742" i="9" s="1"/>
  <c r="F4742" i="9"/>
  <c r="H4741" i="9"/>
  <c r="G4741" i="9"/>
  <c r="I4741" i="9" s="1"/>
  <c r="F4741" i="9"/>
  <c r="H4740" i="9"/>
  <c r="G4740" i="9"/>
  <c r="I4740" i="9" s="1"/>
  <c r="F4740" i="9"/>
  <c r="H4739" i="9"/>
  <c r="G4739" i="9"/>
  <c r="I4739" i="9" s="1"/>
  <c r="F4739" i="9"/>
  <c r="H4738" i="9"/>
  <c r="G4738" i="9"/>
  <c r="I4738" i="9" s="1"/>
  <c r="F4738" i="9"/>
  <c r="H4737" i="9"/>
  <c r="G4737" i="9"/>
  <c r="I4737" i="9" s="1"/>
  <c r="F4737" i="9"/>
  <c r="H4736" i="9"/>
  <c r="G4736" i="9"/>
  <c r="I4736" i="9" s="1"/>
  <c r="F4736" i="9"/>
  <c r="H4735" i="9"/>
  <c r="G4735" i="9"/>
  <c r="I4735" i="9" s="1"/>
  <c r="F4735" i="9"/>
  <c r="H4734" i="9"/>
  <c r="G4734" i="9"/>
  <c r="I4734" i="9" s="1"/>
  <c r="F4734" i="9"/>
  <c r="H4733" i="9"/>
  <c r="G4733" i="9"/>
  <c r="I4733" i="9" s="1"/>
  <c r="F4733" i="9"/>
  <c r="H4732" i="9"/>
  <c r="G4732" i="9"/>
  <c r="I4732" i="9" s="1"/>
  <c r="F4732" i="9"/>
  <c r="H4731" i="9"/>
  <c r="G4731" i="9"/>
  <c r="I4731" i="9" s="1"/>
  <c r="F4731" i="9"/>
  <c r="H4730" i="9"/>
  <c r="G4730" i="9"/>
  <c r="I4730" i="9" s="1"/>
  <c r="F4730" i="9"/>
  <c r="H4729" i="9"/>
  <c r="G4729" i="9"/>
  <c r="I4729" i="9" s="1"/>
  <c r="F4729" i="9"/>
  <c r="H4728" i="9"/>
  <c r="G4728" i="9"/>
  <c r="I4728" i="9" s="1"/>
  <c r="F4728" i="9"/>
  <c r="H4727" i="9"/>
  <c r="G4727" i="9"/>
  <c r="I4727" i="9" s="1"/>
  <c r="F4727" i="9"/>
  <c r="H4726" i="9"/>
  <c r="G4726" i="9"/>
  <c r="I4726" i="9" s="1"/>
  <c r="F4726" i="9"/>
  <c r="H4725" i="9"/>
  <c r="G4725" i="9"/>
  <c r="I4725" i="9" s="1"/>
  <c r="F4725" i="9"/>
  <c r="H4724" i="9"/>
  <c r="G4724" i="9"/>
  <c r="I4724" i="9" s="1"/>
  <c r="F4724" i="9"/>
  <c r="H4723" i="9"/>
  <c r="G4723" i="9"/>
  <c r="I4723" i="9" s="1"/>
  <c r="F4723" i="9"/>
  <c r="H4722" i="9"/>
  <c r="G4722" i="9"/>
  <c r="I4722" i="9" s="1"/>
  <c r="F4722" i="9"/>
  <c r="H4721" i="9"/>
  <c r="G4721" i="9"/>
  <c r="I4721" i="9" s="1"/>
  <c r="F4721" i="9"/>
  <c r="H4720" i="9"/>
  <c r="G4720" i="9"/>
  <c r="I4720" i="9" s="1"/>
  <c r="F4720" i="9"/>
  <c r="H4719" i="9"/>
  <c r="G4719" i="9"/>
  <c r="I4719" i="9" s="1"/>
  <c r="F4719" i="9"/>
  <c r="H4718" i="9"/>
  <c r="G4718" i="9"/>
  <c r="I4718" i="9" s="1"/>
  <c r="F4718" i="9"/>
  <c r="H4717" i="9"/>
  <c r="G4717" i="9"/>
  <c r="I4717" i="9" s="1"/>
  <c r="F4717" i="9"/>
  <c r="H4716" i="9"/>
  <c r="G4716" i="9"/>
  <c r="I4716" i="9" s="1"/>
  <c r="F4716" i="9"/>
  <c r="H4715" i="9"/>
  <c r="G4715" i="9"/>
  <c r="I4715" i="9" s="1"/>
  <c r="F4715" i="9"/>
  <c r="H4714" i="9"/>
  <c r="G4714" i="9"/>
  <c r="I4714" i="9" s="1"/>
  <c r="F4714" i="9"/>
  <c r="H4713" i="9"/>
  <c r="G4713" i="9"/>
  <c r="I4713" i="9" s="1"/>
  <c r="F4713" i="9"/>
  <c r="H4712" i="9"/>
  <c r="G4712" i="9"/>
  <c r="I4712" i="9" s="1"/>
  <c r="F4712" i="9"/>
  <c r="H4711" i="9"/>
  <c r="G4711" i="9"/>
  <c r="I4711" i="9" s="1"/>
  <c r="F4711" i="9"/>
  <c r="H4710" i="9"/>
  <c r="G4710" i="9"/>
  <c r="I4710" i="9" s="1"/>
  <c r="F4710" i="9"/>
  <c r="H4709" i="9"/>
  <c r="G4709" i="9"/>
  <c r="I4709" i="9" s="1"/>
  <c r="F4709" i="9"/>
  <c r="H4708" i="9"/>
  <c r="G4708" i="9"/>
  <c r="I4708" i="9" s="1"/>
  <c r="F4708" i="9"/>
  <c r="H4707" i="9"/>
  <c r="G4707" i="9"/>
  <c r="I4707" i="9" s="1"/>
  <c r="F4707" i="9"/>
  <c r="H4706" i="9"/>
  <c r="G4706" i="9"/>
  <c r="I4706" i="9" s="1"/>
  <c r="F4706" i="9"/>
  <c r="H4705" i="9"/>
  <c r="G4705" i="9"/>
  <c r="I4705" i="9" s="1"/>
  <c r="F4705" i="9"/>
  <c r="H4704" i="9"/>
  <c r="G4704" i="9"/>
  <c r="I4704" i="9" s="1"/>
  <c r="F4704" i="9"/>
  <c r="H4703" i="9"/>
  <c r="G4703" i="9"/>
  <c r="I4703" i="9" s="1"/>
  <c r="F4703" i="9"/>
  <c r="H4702" i="9"/>
  <c r="G4702" i="9"/>
  <c r="I4702" i="9" s="1"/>
  <c r="F4702" i="9"/>
  <c r="H4701" i="9"/>
  <c r="G4701" i="9"/>
  <c r="I4701" i="9" s="1"/>
  <c r="F4701" i="9"/>
  <c r="H4700" i="9"/>
  <c r="G4700" i="9"/>
  <c r="I4700" i="9" s="1"/>
  <c r="F4700" i="9"/>
  <c r="H4699" i="9"/>
  <c r="G4699" i="9"/>
  <c r="I4699" i="9" s="1"/>
  <c r="F4699" i="9"/>
  <c r="H4698" i="9"/>
  <c r="G4698" i="9"/>
  <c r="I4698" i="9" s="1"/>
  <c r="F4698" i="9"/>
  <c r="H4697" i="9"/>
  <c r="G4697" i="9"/>
  <c r="I4697" i="9" s="1"/>
  <c r="F4697" i="9"/>
  <c r="H4696" i="9"/>
  <c r="G4696" i="9"/>
  <c r="I4696" i="9" s="1"/>
  <c r="F4696" i="9"/>
  <c r="H4695" i="9"/>
  <c r="G4695" i="9"/>
  <c r="I4695" i="9" s="1"/>
  <c r="F4695" i="9"/>
  <c r="H4694" i="9"/>
  <c r="G4694" i="9"/>
  <c r="I4694" i="9" s="1"/>
  <c r="F4694" i="9"/>
  <c r="H4693" i="9"/>
  <c r="G4693" i="9"/>
  <c r="I4693" i="9" s="1"/>
  <c r="F4693" i="9"/>
  <c r="H4692" i="9"/>
  <c r="G4692" i="9"/>
  <c r="I4692" i="9" s="1"/>
  <c r="F4692" i="9"/>
  <c r="H4691" i="9"/>
  <c r="G4691" i="9"/>
  <c r="I4691" i="9" s="1"/>
  <c r="F4691" i="9"/>
  <c r="H4690" i="9"/>
  <c r="G4690" i="9"/>
  <c r="I4690" i="9" s="1"/>
  <c r="F4690" i="9"/>
  <c r="H4689" i="9"/>
  <c r="G4689" i="9"/>
  <c r="I4689" i="9" s="1"/>
  <c r="F4689" i="9"/>
  <c r="H4688" i="9"/>
  <c r="G4688" i="9"/>
  <c r="I4688" i="9" s="1"/>
  <c r="F4688" i="9"/>
  <c r="H4687" i="9"/>
  <c r="G4687" i="9"/>
  <c r="I4687" i="9" s="1"/>
  <c r="F4687" i="9"/>
  <c r="H4686" i="9"/>
  <c r="G4686" i="9"/>
  <c r="I4686" i="9" s="1"/>
  <c r="F4686" i="9"/>
  <c r="H4685" i="9"/>
  <c r="G4685" i="9"/>
  <c r="I4685" i="9" s="1"/>
  <c r="F4685" i="9"/>
  <c r="H4684" i="9"/>
  <c r="G4684" i="9"/>
  <c r="I4684" i="9" s="1"/>
  <c r="F4684" i="9"/>
  <c r="H4683" i="9"/>
  <c r="G4683" i="9"/>
  <c r="I4683" i="9" s="1"/>
  <c r="F4683" i="9"/>
  <c r="H4682" i="9"/>
  <c r="G4682" i="9"/>
  <c r="I4682" i="9" s="1"/>
  <c r="F4682" i="9"/>
  <c r="H4681" i="9"/>
  <c r="G4681" i="9"/>
  <c r="I4681" i="9" s="1"/>
  <c r="F4681" i="9"/>
  <c r="H4680" i="9"/>
  <c r="G4680" i="9"/>
  <c r="I4680" i="9" s="1"/>
  <c r="F4680" i="9"/>
  <c r="H4679" i="9"/>
  <c r="G4679" i="9"/>
  <c r="I4679" i="9" s="1"/>
  <c r="F4679" i="9"/>
  <c r="H4678" i="9"/>
  <c r="G4678" i="9"/>
  <c r="I4678" i="9" s="1"/>
  <c r="F4678" i="9"/>
  <c r="H4677" i="9"/>
  <c r="G4677" i="9"/>
  <c r="I4677" i="9" s="1"/>
  <c r="F4677" i="9"/>
  <c r="H4676" i="9"/>
  <c r="G4676" i="9"/>
  <c r="I4676" i="9" s="1"/>
  <c r="F4676" i="9"/>
  <c r="H4675" i="9"/>
  <c r="G4675" i="9"/>
  <c r="I4675" i="9" s="1"/>
  <c r="F4675" i="9"/>
  <c r="H4674" i="9"/>
  <c r="G4674" i="9"/>
  <c r="I4674" i="9" s="1"/>
  <c r="F4674" i="9"/>
  <c r="H4673" i="9"/>
  <c r="G4673" i="9"/>
  <c r="I4673" i="9" s="1"/>
  <c r="F4673" i="9"/>
  <c r="H4672" i="9"/>
  <c r="G4672" i="9"/>
  <c r="I4672" i="9" s="1"/>
  <c r="F4672" i="9"/>
  <c r="H4671" i="9"/>
  <c r="G4671" i="9"/>
  <c r="I4671" i="9" s="1"/>
  <c r="F4671" i="9"/>
  <c r="H4670" i="9"/>
  <c r="G4670" i="9"/>
  <c r="I4670" i="9" s="1"/>
  <c r="F4670" i="9"/>
  <c r="H4669" i="9"/>
  <c r="G4669" i="9"/>
  <c r="I4669" i="9" s="1"/>
  <c r="F4669" i="9"/>
  <c r="H4668" i="9"/>
  <c r="G4668" i="9"/>
  <c r="I4668" i="9" s="1"/>
  <c r="F4668" i="9"/>
  <c r="H4667" i="9"/>
  <c r="G4667" i="9"/>
  <c r="I4667" i="9" s="1"/>
  <c r="F4667" i="9"/>
  <c r="H4666" i="9"/>
  <c r="G4666" i="9"/>
  <c r="I4666" i="9" s="1"/>
  <c r="F4666" i="9"/>
  <c r="H4665" i="9"/>
  <c r="G4665" i="9"/>
  <c r="I4665" i="9" s="1"/>
  <c r="F4665" i="9"/>
  <c r="H4664" i="9"/>
  <c r="G4664" i="9"/>
  <c r="I4664" i="9" s="1"/>
  <c r="F4664" i="9"/>
  <c r="H4663" i="9"/>
  <c r="G4663" i="9"/>
  <c r="I4663" i="9" s="1"/>
  <c r="F4663" i="9"/>
  <c r="H4662" i="9"/>
  <c r="G4662" i="9"/>
  <c r="I4662" i="9" s="1"/>
  <c r="F4662" i="9"/>
  <c r="H4661" i="9"/>
  <c r="G4661" i="9"/>
  <c r="I4661" i="9" s="1"/>
  <c r="F4661" i="9"/>
  <c r="H4660" i="9"/>
  <c r="G4660" i="9"/>
  <c r="I4660" i="9" s="1"/>
  <c r="F4660" i="9"/>
  <c r="H4659" i="9"/>
  <c r="G4659" i="9"/>
  <c r="I4659" i="9" s="1"/>
  <c r="F4659" i="9"/>
  <c r="H4658" i="9"/>
  <c r="G4658" i="9"/>
  <c r="I4658" i="9" s="1"/>
  <c r="F4658" i="9"/>
  <c r="H4657" i="9"/>
  <c r="G4657" i="9"/>
  <c r="I4657" i="9" s="1"/>
  <c r="F4657" i="9"/>
  <c r="H4656" i="9"/>
  <c r="G4656" i="9"/>
  <c r="I4656" i="9" s="1"/>
  <c r="F4656" i="9"/>
  <c r="H4655" i="9"/>
  <c r="G4655" i="9"/>
  <c r="I4655" i="9" s="1"/>
  <c r="F4655" i="9"/>
  <c r="H4654" i="9"/>
  <c r="G4654" i="9"/>
  <c r="I4654" i="9" s="1"/>
  <c r="F4654" i="9"/>
  <c r="H4653" i="9"/>
  <c r="G4653" i="9"/>
  <c r="I4653" i="9" s="1"/>
  <c r="F4653" i="9"/>
  <c r="H4652" i="9"/>
  <c r="G4652" i="9"/>
  <c r="I4652" i="9" s="1"/>
  <c r="F4652" i="9"/>
  <c r="H4651" i="9"/>
  <c r="G4651" i="9"/>
  <c r="I4651" i="9" s="1"/>
  <c r="F4651" i="9"/>
  <c r="H4650" i="9"/>
  <c r="G4650" i="9"/>
  <c r="I4650" i="9" s="1"/>
  <c r="F4650" i="9"/>
  <c r="H4649" i="9"/>
  <c r="G4649" i="9"/>
  <c r="I4649" i="9" s="1"/>
  <c r="F4649" i="9"/>
  <c r="H4648" i="9"/>
  <c r="G4648" i="9"/>
  <c r="I4648" i="9" s="1"/>
  <c r="F4648" i="9"/>
  <c r="H4647" i="9"/>
  <c r="G4647" i="9"/>
  <c r="I4647" i="9" s="1"/>
  <c r="F4647" i="9"/>
  <c r="H4646" i="9"/>
  <c r="G4646" i="9"/>
  <c r="I4646" i="9" s="1"/>
  <c r="F4646" i="9"/>
  <c r="H4645" i="9"/>
  <c r="G4645" i="9"/>
  <c r="I4645" i="9" s="1"/>
  <c r="F4645" i="9"/>
  <c r="H4644" i="9"/>
  <c r="G4644" i="9"/>
  <c r="I4644" i="9" s="1"/>
  <c r="F4644" i="9"/>
  <c r="H4643" i="9"/>
  <c r="G4643" i="9"/>
  <c r="I4643" i="9" s="1"/>
  <c r="F4643" i="9"/>
  <c r="H4642" i="9"/>
  <c r="G4642" i="9"/>
  <c r="I4642" i="9" s="1"/>
  <c r="F4642" i="9"/>
  <c r="H4641" i="9"/>
  <c r="G4641" i="9"/>
  <c r="I4641" i="9" s="1"/>
  <c r="F4641" i="9"/>
  <c r="H4640" i="9"/>
  <c r="G4640" i="9"/>
  <c r="I4640" i="9" s="1"/>
  <c r="F4640" i="9"/>
  <c r="H4639" i="9"/>
  <c r="G4639" i="9"/>
  <c r="I4639" i="9" s="1"/>
  <c r="F4639" i="9"/>
  <c r="H4638" i="9"/>
  <c r="G4638" i="9"/>
  <c r="I4638" i="9" s="1"/>
  <c r="F4638" i="9"/>
  <c r="H4637" i="9"/>
  <c r="G4637" i="9"/>
  <c r="I4637" i="9" s="1"/>
  <c r="F4637" i="9"/>
  <c r="H4636" i="9"/>
  <c r="G4636" i="9"/>
  <c r="I4636" i="9" s="1"/>
  <c r="F4636" i="9"/>
  <c r="H4635" i="9"/>
  <c r="G4635" i="9"/>
  <c r="I4635" i="9" s="1"/>
  <c r="F4635" i="9"/>
  <c r="H4634" i="9"/>
  <c r="G4634" i="9"/>
  <c r="I4634" i="9" s="1"/>
  <c r="F4634" i="9"/>
  <c r="H4633" i="9"/>
  <c r="G4633" i="9"/>
  <c r="I4633" i="9" s="1"/>
  <c r="F4633" i="9"/>
  <c r="H4632" i="9"/>
  <c r="G4632" i="9"/>
  <c r="I4632" i="9" s="1"/>
  <c r="F4632" i="9"/>
  <c r="H4631" i="9"/>
  <c r="G4631" i="9"/>
  <c r="I4631" i="9" s="1"/>
  <c r="F4631" i="9"/>
  <c r="H4630" i="9"/>
  <c r="G4630" i="9"/>
  <c r="I4630" i="9" s="1"/>
  <c r="F4630" i="9"/>
  <c r="H4629" i="9"/>
  <c r="G4629" i="9"/>
  <c r="I4629" i="9" s="1"/>
  <c r="F4629" i="9"/>
  <c r="H4628" i="9"/>
  <c r="G4628" i="9"/>
  <c r="I4628" i="9" s="1"/>
  <c r="F4628" i="9"/>
  <c r="H4627" i="9"/>
  <c r="G4627" i="9"/>
  <c r="I4627" i="9" s="1"/>
  <c r="F4627" i="9"/>
  <c r="H4626" i="9"/>
  <c r="G4626" i="9"/>
  <c r="I4626" i="9" s="1"/>
  <c r="F4626" i="9"/>
  <c r="H4625" i="9"/>
  <c r="G4625" i="9"/>
  <c r="I4625" i="9" s="1"/>
  <c r="F4625" i="9"/>
  <c r="H4624" i="9"/>
  <c r="G4624" i="9"/>
  <c r="I4624" i="9" s="1"/>
  <c r="F4624" i="9"/>
  <c r="H4623" i="9"/>
  <c r="G4623" i="9"/>
  <c r="I4623" i="9" s="1"/>
  <c r="F4623" i="9"/>
  <c r="H4622" i="9"/>
  <c r="G4622" i="9"/>
  <c r="I4622" i="9" s="1"/>
  <c r="F4622" i="9"/>
  <c r="H4621" i="9"/>
  <c r="G4621" i="9"/>
  <c r="I4621" i="9" s="1"/>
  <c r="F4621" i="9"/>
  <c r="H4620" i="9"/>
  <c r="G4620" i="9"/>
  <c r="I4620" i="9" s="1"/>
  <c r="F4620" i="9"/>
  <c r="H4619" i="9"/>
  <c r="G4619" i="9"/>
  <c r="I4619" i="9" s="1"/>
  <c r="F4619" i="9"/>
  <c r="H4618" i="9"/>
  <c r="G4618" i="9"/>
  <c r="I4618" i="9" s="1"/>
  <c r="F4618" i="9"/>
  <c r="H4617" i="9"/>
  <c r="G4617" i="9"/>
  <c r="I4617" i="9" s="1"/>
  <c r="F4617" i="9"/>
  <c r="H4616" i="9"/>
  <c r="G4616" i="9"/>
  <c r="I4616" i="9" s="1"/>
  <c r="F4616" i="9"/>
  <c r="H4615" i="9"/>
  <c r="G4615" i="9"/>
  <c r="I4615" i="9" s="1"/>
  <c r="F4615" i="9"/>
  <c r="H4614" i="9"/>
  <c r="G4614" i="9"/>
  <c r="I4614" i="9" s="1"/>
  <c r="F4614" i="9"/>
  <c r="H4613" i="9"/>
  <c r="G4613" i="9"/>
  <c r="I4613" i="9" s="1"/>
  <c r="F4613" i="9"/>
  <c r="H4612" i="9"/>
  <c r="G4612" i="9"/>
  <c r="I4612" i="9" s="1"/>
  <c r="F4612" i="9"/>
  <c r="H4611" i="9"/>
  <c r="G4611" i="9"/>
  <c r="I4611" i="9" s="1"/>
  <c r="F4611" i="9"/>
  <c r="H4610" i="9"/>
  <c r="G4610" i="9"/>
  <c r="I4610" i="9" s="1"/>
  <c r="F4610" i="9"/>
  <c r="H4609" i="9"/>
  <c r="G4609" i="9"/>
  <c r="I4609" i="9" s="1"/>
  <c r="F4609" i="9"/>
  <c r="H4608" i="9"/>
  <c r="G4608" i="9"/>
  <c r="I4608" i="9" s="1"/>
  <c r="F4608" i="9"/>
  <c r="H4607" i="9"/>
  <c r="G4607" i="9"/>
  <c r="I4607" i="9" s="1"/>
  <c r="F4607" i="9"/>
  <c r="H4606" i="9"/>
  <c r="G4606" i="9"/>
  <c r="I4606" i="9" s="1"/>
  <c r="F4606" i="9"/>
  <c r="H4605" i="9"/>
  <c r="G4605" i="9"/>
  <c r="I4605" i="9" s="1"/>
  <c r="F4605" i="9"/>
  <c r="H4604" i="9"/>
  <c r="G4604" i="9"/>
  <c r="I4604" i="9" s="1"/>
  <c r="F4604" i="9"/>
  <c r="H4603" i="9"/>
  <c r="G4603" i="9"/>
  <c r="I4603" i="9" s="1"/>
  <c r="F4603" i="9"/>
  <c r="H4602" i="9"/>
  <c r="G4602" i="9"/>
  <c r="I4602" i="9" s="1"/>
  <c r="F4602" i="9"/>
  <c r="H4601" i="9"/>
  <c r="G4601" i="9"/>
  <c r="I4601" i="9" s="1"/>
  <c r="F4601" i="9"/>
  <c r="H4600" i="9"/>
  <c r="G4600" i="9"/>
  <c r="I4600" i="9" s="1"/>
  <c r="F4600" i="9"/>
  <c r="H4599" i="9"/>
  <c r="G4599" i="9"/>
  <c r="I4599" i="9" s="1"/>
  <c r="F4599" i="9"/>
  <c r="H4598" i="9"/>
  <c r="G4598" i="9"/>
  <c r="I4598" i="9" s="1"/>
  <c r="F4598" i="9"/>
  <c r="H4597" i="9"/>
  <c r="G4597" i="9"/>
  <c r="I4597" i="9" s="1"/>
  <c r="F4597" i="9"/>
  <c r="H4596" i="9"/>
  <c r="G4596" i="9"/>
  <c r="I4596" i="9" s="1"/>
  <c r="F4596" i="9"/>
  <c r="H4595" i="9"/>
  <c r="G4595" i="9"/>
  <c r="I4595" i="9" s="1"/>
  <c r="F4595" i="9"/>
  <c r="H4594" i="9"/>
  <c r="G4594" i="9"/>
  <c r="I4594" i="9" s="1"/>
  <c r="F4594" i="9"/>
  <c r="H4593" i="9"/>
  <c r="G4593" i="9"/>
  <c r="I4593" i="9" s="1"/>
  <c r="F4593" i="9"/>
  <c r="H4592" i="9"/>
  <c r="G4592" i="9"/>
  <c r="I4592" i="9" s="1"/>
  <c r="F4592" i="9"/>
  <c r="H4591" i="9"/>
  <c r="G4591" i="9"/>
  <c r="I4591" i="9" s="1"/>
  <c r="F4591" i="9"/>
  <c r="H4590" i="9"/>
  <c r="G4590" i="9"/>
  <c r="I4590" i="9" s="1"/>
  <c r="F4590" i="9"/>
  <c r="H4589" i="9"/>
  <c r="G4589" i="9"/>
  <c r="I4589" i="9" s="1"/>
  <c r="F4589" i="9"/>
  <c r="H4588" i="9"/>
  <c r="G4588" i="9"/>
  <c r="I4588" i="9" s="1"/>
  <c r="F4588" i="9"/>
  <c r="H4587" i="9"/>
  <c r="G4587" i="9"/>
  <c r="I4587" i="9" s="1"/>
  <c r="F4587" i="9"/>
  <c r="H4586" i="9"/>
  <c r="G4586" i="9"/>
  <c r="I4586" i="9" s="1"/>
  <c r="F4586" i="9"/>
  <c r="H4585" i="9"/>
  <c r="G4585" i="9"/>
  <c r="I4585" i="9" s="1"/>
  <c r="F4585" i="9"/>
  <c r="H4584" i="9"/>
  <c r="G4584" i="9"/>
  <c r="I4584" i="9" s="1"/>
  <c r="F4584" i="9"/>
  <c r="H4583" i="9"/>
  <c r="G4583" i="9"/>
  <c r="I4583" i="9" s="1"/>
  <c r="F4583" i="9"/>
  <c r="H4582" i="9"/>
  <c r="G4582" i="9"/>
  <c r="I4582" i="9" s="1"/>
  <c r="F4582" i="9"/>
  <c r="H4581" i="9"/>
  <c r="G4581" i="9"/>
  <c r="I4581" i="9" s="1"/>
  <c r="F4581" i="9"/>
  <c r="H4580" i="9"/>
  <c r="G4580" i="9"/>
  <c r="I4580" i="9" s="1"/>
  <c r="F4580" i="9"/>
  <c r="H4579" i="9"/>
  <c r="G4579" i="9"/>
  <c r="I4579" i="9" s="1"/>
  <c r="F4579" i="9"/>
  <c r="H4578" i="9"/>
  <c r="G4578" i="9"/>
  <c r="I4578" i="9" s="1"/>
  <c r="F4578" i="9"/>
  <c r="H4577" i="9"/>
  <c r="G4577" i="9"/>
  <c r="I4577" i="9" s="1"/>
  <c r="F4577" i="9"/>
  <c r="H4576" i="9"/>
  <c r="G4576" i="9"/>
  <c r="I4576" i="9" s="1"/>
  <c r="F4576" i="9"/>
  <c r="H4575" i="9"/>
  <c r="G4575" i="9"/>
  <c r="I4575" i="9" s="1"/>
  <c r="F4575" i="9"/>
  <c r="H4574" i="9"/>
  <c r="G4574" i="9"/>
  <c r="I4574" i="9" s="1"/>
  <c r="F4574" i="9"/>
  <c r="H4573" i="9"/>
  <c r="G4573" i="9"/>
  <c r="I4573" i="9" s="1"/>
  <c r="F4573" i="9"/>
  <c r="H4572" i="9"/>
  <c r="G4572" i="9"/>
  <c r="I4572" i="9" s="1"/>
  <c r="F4572" i="9"/>
  <c r="H4571" i="9"/>
  <c r="G4571" i="9"/>
  <c r="I4571" i="9" s="1"/>
  <c r="F4571" i="9"/>
  <c r="H4570" i="9"/>
  <c r="G4570" i="9"/>
  <c r="I4570" i="9" s="1"/>
  <c r="F4570" i="9"/>
  <c r="H4569" i="9"/>
  <c r="G4569" i="9"/>
  <c r="I4569" i="9" s="1"/>
  <c r="F4569" i="9"/>
  <c r="H4568" i="9"/>
  <c r="G4568" i="9"/>
  <c r="I4568" i="9" s="1"/>
  <c r="F4568" i="9"/>
  <c r="H4567" i="9"/>
  <c r="G4567" i="9"/>
  <c r="I4567" i="9" s="1"/>
  <c r="F4567" i="9"/>
  <c r="H4566" i="9"/>
  <c r="G4566" i="9"/>
  <c r="I4566" i="9" s="1"/>
  <c r="F4566" i="9"/>
  <c r="H4565" i="9"/>
  <c r="G4565" i="9"/>
  <c r="I4565" i="9" s="1"/>
  <c r="F4565" i="9"/>
  <c r="H4564" i="9"/>
  <c r="G4564" i="9"/>
  <c r="I4564" i="9" s="1"/>
  <c r="F4564" i="9"/>
  <c r="H4563" i="9"/>
  <c r="G4563" i="9"/>
  <c r="I4563" i="9" s="1"/>
  <c r="F4563" i="9"/>
  <c r="H4562" i="9"/>
  <c r="G4562" i="9"/>
  <c r="I4562" i="9" s="1"/>
  <c r="F4562" i="9"/>
  <c r="H4561" i="9"/>
  <c r="G4561" i="9"/>
  <c r="I4561" i="9" s="1"/>
  <c r="F4561" i="9"/>
  <c r="H4560" i="9"/>
  <c r="G4560" i="9"/>
  <c r="I4560" i="9" s="1"/>
  <c r="F4560" i="9"/>
  <c r="H4559" i="9"/>
  <c r="G4559" i="9"/>
  <c r="I4559" i="9" s="1"/>
  <c r="F4559" i="9"/>
  <c r="H4558" i="9"/>
  <c r="G4558" i="9"/>
  <c r="I4558" i="9" s="1"/>
  <c r="F4558" i="9"/>
  <c r="H4557" i="9"/>
  <c r="G4557" i="9"/>
  <c r="I4557" i="9" s="1"/>
  <c r="F4557" i="9"/>
  <c r="H4556" i="9"/>
  <c r="G4556" i="9"/>
  <c r="I4556" i="9" s="1"/>
  <c r="F4556" i="9"/>
  <c r="H4555" i="9"/>
  <c r="G4555" i="9"/>
  <c r="I4555" i="9" s="1"/>
  <c r="F4555" i="9"/>
  <c r="H4554" i="9"/>
  <c r="G4554" i="9"/>
  <c r="I4554" i="9" s="1"/>
  <c r="F4554" i="9"/>
  <c r="H4553" i="9"/>
  <c r="G4553" i="9"/>
  <c r="I4553" i="9" s="1"/>
  <c r="F4553" i="9"/>
  <c r="H4552" i="9"/>
  <c r="G4552" i="9"/>
  <c r="I4552" i="9" s="1"/>
  <c r="F4552" i="9"/>
  <c r="H4551" i="9"/>
  <c r="G4551" i="9"/>
  <c r="I4551" i="9" s="1"/>
  <c r="F4551" i="9"/>
  <c r="H4550" i="9"/>
  <c r="G4550" i="9"/>
  <c r="I4550" i="9" s="1"/>
  <c r="F4550" i="9"/>
  <c r="H4549" i="9"/>
  <c r="G4549" i="9"/>
  <c r="I4549" i="9" s="1"/>
  <c r="F4549" i="9"/>
  <c r="H4548" i="9"/>
  <c r="G4548" i="9"/>
  <c r="I4548" i="9" s="1"/>
  <c r="F4548" i="9"/>
  <c r="H4547" i="9"/>
  <c r="G4547" i="9"/>
  <c r="I4547" i="9" s="1"/>
  <c r="F4547" i="9"/>
  <c r="H4546" i="9"/>
  <c r="G4546" i="9"/>
  <c r="I4546" i="9" s="1"/>
  <c r="F4546" i="9"/>
  <c r="H4545" i="9"/>
  <c r="G4545" i="9"/>
  <c r="I4545" i="9" s="1"/>
  <c r="F4545" i="9"/>
  <c r="H4544" i="9"/>
  <c r="G4544" i="9"/>
  <c r="I4544" i="9" s="1"/>
  <c r="F4544" i="9"/>
  <c r="H4543" i="9"/>
  <c r="G4543" i="9"/>
  <c r="I4543" i="9" s="1"/>
  <c r="F4543" i="9"/>
  <c r="H4542" i="9"/>
  <c r="G4542" i="9"/>
  <c r="I4542" i="9" s="1"/>
  <c r="F4542" i="9"/>
  <c r="H4541" i="9"/>
  <c r="G4541" i="9"/>
  <c r="I4541" i="9" s="1"/>
  <c r="F4541" i="9"/>
  <c r="H4540" i="9"/>
  <c r="G4540" i="9"/>
  <c r="I4540" i="9" s="1"/>
  <c r="F4540" i="9"/>
  <c r="H4539" i="9"/>
  <c r="G4539" i="9"/>
  <c r="I4539" i="9" s="1"/>
  <c r="F4539" i="9"/>
  <c r="H4538" i="9"/>
  <c r="G4538" i="9"/>
  <c r="I4538" i="9" s="1"/>
  <c r="F4538" i="9"/>
  <c r="H4537" i="9"/>
  <c r="G4537" i="9"/>
  <c r="I4537" i="9" s="1"/>
  <c r="F4537" i="9"/>
  <c r="H4536" i="9"/>
  <c r="G4536" i="9"/>
  <c r="I4536" i="9" s="1"/>
  <c r="F4536" i="9"/>
  <c r="H4535" i="9"/>
  <c r="G4535" i="9"/>
  <c r="I4535" i="9" s="1"/>
  <c r="F4535" i="9"/>
  <c r="H4534" i="9"/>
  <c r="G4534" i="9"/>
  <c r="I4534" i="9" s="1"/>
  <c r="F4534" i="9"/>
  <c r="H4533" i="9"/>
  <c r="G4533" i="9"/>
  <c r="I4533" i="9" s="1"/>
  <c r="F4533" i="9"/>
  <c r="H4532" i="9"/>
  <c r="G4532" i="9"/>
  <c r="I4532" i="9" s="1"/>
  <c r="F4532" i="9"/>
  <c r="H4531" i="9"/>
  <c r="G4531" i="9"/>
  <c r="I4531" i="9" s="1"/>
  <c r="F4531" i="9"/>
  <c r="H4530" i="9"/>
  <c r="G4530" i="9"/>
  <c r="I4530" i="9" s="1"/>
  <c r="F4530" i="9"/>
  <c r="H4529" i="9"/>
  <c r="G4529" i="9"/>
  <c r="I4529" i="9" s="1"/>
  <c r="F4529" i="9"/>
  <c r="H4528" i="9"/>
  <c r="G4528" i="9"/>
  <c r="I4528" i="9" s="1"/>
  <c r="F4528" i="9"/>
  <c r="H4527" i="9"/>
  <c r="G4527" i="9"/>
  <c r="I4527" i="9" s="1"/>
  <c r="F4527" i="9"/>
  <c r="H4526" i="9"/>
  <c r="G4526" i="9"/>
  <c r="I4526" i="9" s="1"/>
  <c r="F4526" i="9"/>
  <c r="H4525" i="9"/>
  <c r="G4525" i="9"/>
  <c r="I4525" i="9" s="1"/>
  <c r="F4525" i="9"/>
  <c r="H4524" i="9"/>
  <c r="G4524" i="9"/>
  <c r="I4524" i="9" s="1"/>
  <c r="F4524" i="9"/>
  <c r="H4523" i="9"/>
  <c r="G4523" i="9"/>
  <c r="I4523" i="9" s="1"/>
  <c r="F4523" i="9"/>
  <c r="H4522" i="9"/>
  <c r="G4522" i="9"/>
  <c r="I4522" i="9" s="1"/>
  <c r="F4522" i="9"/>
  <c r="H4521" i="9"/>
  <c r="G4521" i="9"/>
  <c r="I4521" i="9" s="1"/>
  <c r="F4521" i="9"/>
  <c r="H4520" i="9"/>
  <c r="G4520" i="9"/>
  <c r="I4520" i="9" s="1"/>
  <c r="F4520" i="9"/>
  <c r="H4519" i="9"/>
  <c r="G4519" i="9"/>
  <c r="I4519" i="9" s="1"/>
  <c r="F4519" i="9"/>
  <c r="H4518" i="9"/>
  <c r="G4518" i="9"/>
  <c r="I4518" i="9" s="1"/>
  <c r="F4518" i="9"/>
  <c r="H4517" i="9"/>
  <c r="G4517" i="9"/>
  <c r="I4517" i="9" s="1"/>
  <c r="F4517" i="9"/>
  <c r="H4516" i="9"/>
  <c r="G4516" i="9"/>
  <c r="I4516" i="9" s="1"/>
  <c r="F4516" i="9"/>
  <c r="H4515" i="9"/>
  <c r="G4515" i="9"/>
  <c r="I4515" i="9" s="1"/>
  <c r="F4515" i="9"/>
  <c r="H4514" i="9"/>
  <c r="G4514" i="9"/>
  <c r="I4514" i="9" s="1"/>
  <c r="F4514" i="9"/>
  <c r="H4513" i="9"/>
  <c r="G4513" i="9"/>
  <c r="I4513" i="9" s="1"/>
  <c r="F4513" i="9"/>
  <c r="H4512" i="9"/>
  <c r="G4512" i="9"/>
  <c r="I4512" i="9" s="1"/>
  <c r="F4512" i="9"/>
  <c r="H4511" i="9"/>
  <c r="G4511" i="9"/>
  <c r="I4511" i="9" s="1"/>
  <c r="F4511" i="9"/>
  <c r="H4510" i="9"/>
  <c r="G4510" i="9"/>
  <c r="I4510" i="9" s="1"/>
  <c r="F4510" i="9"/>
  <c r="H4509" i="9"/>
  <c r="G4509" i="9"/>
  <c r="I4509" i="9" s="1"/>
  <c r="F4509" i="9"/>
  <c r="H4508" i="9"/>
  <c r="G4508" i="9"/>
  <c r="I4508" i="9" s="1"/>
  <c r="F4508" i="9"/>
  <c r="H4507" i="9"/>
  <c r="G4507" i="9"/>
  <c r="I4507" i="9" s="1"/>
  <c r="F4507" i="9"/>
  <c r="H4506" i="9"/>
  <c r="G4506" i="9"/>
  <c r="I4506" i="9" s="1"/>
  <c r="F4506" i="9"/>
  <c r="H4505" i="9"/>
  <c r="G4505" i="9"/>
  <c r="I4505" i="9" s="1"/>
  <c r="F4505" i="9"/>
  <c r="H4504" i="9"/>
  <c r="G4504" i="9"/>
  <c r="I4504" i="9" s="1"/>
  <c r="F4504" i="9"/>
  <c r="H4503" i="9"/>
  <c r="G4503" i="9"/>
  <c r="I4503" i="9" s="1"/>
  <c r="F4503" i="9"/>
  <c r="H4502" i="9"/>
  <c r="G4502" i="9"/>
  <c r="I4502" i="9" s="1"/>
  <c r="F4502" i="9"/>
  <c r="H4501" i="9"/>
  <c r="G4501" i="9"/>
  <c r="I4501" i="9" s="1"/>
  <c r="F4501" i="9"/>
  <c r="H4500" i="9"/>
  <c r="G4500" i="9"/>
  <c r="I4500" i="9" s="1"/>
  <c r="F4500" i="9"/>
  <c r="H4499" i="9"/>
  <c r="G4499" i="9"/>
  <c r="I4499" i="9" s="1"/>
  <c r="F4499" i="9"/>
  <c r="H4498" i="9"/>
  <c r="G4498" i="9"/>
  <c r="I4498" i="9" s="1"/>
  <c r="F4498" i="9"/>
  <c r="H4497" i="9"/>
  <c r="G4497" i="9"/>
  <c r="I4497" i="9" s="1"/>
  <c r="F4497" i="9"/>
  <c r="H4496" i="9"/>
  <c r="G4496" i="9"/>
  <c r="I4496" i="9" s="1"/>
  <c r="F4496" i="9"/>
  <c r="H4495" i="9"/>
  <c r="G4495" i="9"/>
  <c r="I4495" i="9" s="1"/>
  <c r="F4495" i="9"/>
  <c r="H4494" i="9"/>
  <c r="G4494" i="9"/>
  <c r="I4494" i="9" s="1"/>
  <c r="F4494" i="9"/>
  <c r="H4493" i="9"/>
  <c r="G4493" i="9"/>
  <c r="I4493" i="9" s="1"/>
  <c r="F4493" i="9"/>
  <c r="H4492" i="9"/>
  <c r="G4492" i="9"/>
  <c r="I4492" i="9" s="1"/>
  <c r="F4492" i="9"/>
  <c r="H4491" i="9"/>
  <c r="G4491" i="9"/>
  <c r="I4491" i="9" s="1"/>
  <c r="F4491" i="9"/>
  <c r="H4490" i="9"/>
  <c r="G4490" i="9"/>
  <c r="I4490" i="9" s="1"/>
  <c r="F4490" i="9"/>
  <c r="H4489" i="9"/>
  <c r="G4489" i="9"/>
  <c r="I4489" i="9" s="1"/>
  <c r="F4489" i="9"/>
  <c r="H4488" i="9"/>
  <c r="G4488" i="9"/>
  <c r="I4488" i="9" s="1"/>
  <c r="F4488" i="9"/>
  <c r="H4487" i="9"/>
  <c r="G4487" i="9"/>
  <c r="I4487" i="9" s="1"/>
  <c r="F4487" i="9"/>
  <c r="H4486" i="9"/>
  <c r="G4486" i="9"/>
  <c r="I4486" i="9" s="1"/>
  <c r="F4486" i="9"/>
  <c r="H4485" i="9"/>
  <c r="G4485" i="9"/>
  <c r="I4485" i="9" s="1"/>
  <c r="F4485" i="9"/>
  <c r="H4484" i="9"/>
  <c r="G4484" i="9"/>
  <c r="I4484" i="9" s="1"/>
  <c r="F4484" i="9"/>
  <c r="H4483" i="9"/>
  <c r="G4483" i="9"/>
  <c r="I4483" i="9" s="1"/>
  <c r="F4483" i="9"/>
  <c r="H4482" i="9"/>
  <c r="G4482" i="9"/>
  <c r="I4482" i="9" s="1"/>
  <c r="F4482" i="9"/>
  <c r="H4481" i="9"/>
  <c r="G4481" i="9"/>
  <c r="I4481" i="9" s="1"/>
  <c r="F4481" i="9"/>
  <c r="H4480" i="9"/>
  <c r="G4480" i="9"/>
  <c r="I4480" i="9" s="1"/>
  <c r="F4480" i="9"/>
  <c r="H4479" i="9"/>
  <c r="G4479" i="9"/>
  <c r="I4479" i="9" s="1"/>
  <c r="F4479" i="9"/>
  <c r="H4478" i="9"/>
  <c r="G4478" i="9"/>
  <c r="I4478" i="9" s="1"/>
  <c r="F4478" i="9"/>
  <c r="H4477" i="9"/>
  <c r="G4477" i="9"/>
  <c r="I4477" i="9" s="1"/>
  <c r="F4477" i="9"/>
  <c r="H4476" i="9"/>
  <c r="G4476" i="9"/>
  <c r="I4476" i="9" s="1"/>
  <c r="F4476" i="9"/>
  <c r="H4475" i="9"/>
  <c r="G4475" i="9"/>
  <c r="I4475" i="9" s="1"/>
  <c r="F4475" i="9"/>
  <c r="H4474" i="9"/>
  <c r="G4474" i="9"/>
  <c r="I4474" i="9" s="1"/>
  <c r="F4474" i="9"/>
  <c r="H4473" i="9"/>
  <c r="G4473" i="9"/>
  <c r="I4473" i="9" s="1"/>
  <c r="F4473" i="9"/>
  <c r="H4472" i="9"/>
  <c r="G4472" i="9"/>
  <c r="I4472" i="9" s="1"/>
  <c r="F4472" i="9"/>
  <c r="H4471" i="9"/>
  <c r="G4471" i="9"/>
  <c r="I4471" i="9" s="1"/>
  <c r="F4471" i="9"/>
  <c r="H4470" i="9"/>
  <c r="G4470" i="9"/>
  <c r="I4470" i="9" s="1"/>
  <c r="F4470" i="9"/>
  <c r="H4469" i="9"/>
  <c r="G4469" i="9"/>
  <c r="I4469" i="9" s="1"/>
  <c r="F4469" i="9"/>
  <c r="H4468" i="9"/>
  <c r="G4468" i="9"/>
  <c r="I4468" i="9" s="1"/>
  <c r="F4468" i="9"/>
  <c r="H4467" i="9"/>
  <c r="G4467" i="9"/>
  <c r="I4467" i="9" s="1"/>
  <c r="F4467" i="9"/>
  <c r="H4466" i="9"/>
  <c r="G4466" i="9"/>
  <c r="I4466" i="9" s="1"/>
  <c r="F4466" i="9"/>
  <c r="H4465" i="9"/>
  <c r="G4465" i="9"/>
  <c r="I4465" i="9" s="1"/>
  <c r="F4465" i="9"/>
  <c r="H4464" i="9"/>
  <c r="G4464" i="9"/>
  <c r="I4464" i="9" s="1"/>
  <c r="F4464" i="9"/>
  <c r="H4463" i="9"/>
  <c r="G4463" i="9"/>
  <c r="I4463" i="9" s="1"/>
  <c r="F4463" i="9"/>
  <c r="H4462" i="9"/>
  <c r="G4462" i="9"/>
  <c r="I4462" i="9" s="1"/>
  <c r="F4462" i="9"/>
  <c r="H4461" i="9"/>
  <c r="G4461" i="9"/>
  <c r="I4461" i="9" s="1"/>
  <c r="F4461" i="9"/>
  <c r="H4460" i="9"/>
  <c r="G4460" i="9"/>
  <c r="I4460" i="9" s="1"/>
  <c r="F4460" i="9"/>
  <c r="H4459" i="9"/>
  <c r="G4459" i="9"/>
  <c r="I4459" i="9" s="1"/>
  <c r="F4459" i="9"/>
  <c r="H4458" i="9"/>
  <c r="G4458" i="9"/>
  <c r="I4458" i="9" s="1"/>
  <c r="F4458" i="9"/>
  <c r="H4457" i="9"/>
  <c r="G4457" i="9"/>
  <c r="I4457" i="9" s="1"/>
  <c r="F4457" i="9"/>
  <c r="H4456" i="9"/>
  <c r="G4456" i="9"/>
  <c r="I4456" i="9" s="1"/>
  <c r="F4456" i="9"/>
  <c r="H4455" i="9"/>
  <c r="G4455" i="9"/>
  <c r="I4455" i="9" s="1"/>
  <c r="F4455" i="9"/>
  <c r="H4454" i="9"/>
  <c r="G4454" i="9"/>
  <c r="I4454" i="9" s="1"/>
  <c r="F4454" i="9"/>
  <c r="H4453" i="9"/>
  <c r="G4453" i="9"/>
  <c r="I4453" i="9" s="1"/>
  <c r="F4453" i="9"/>
  <c r="H4452" i="9"/>
  <c r="G4452" i="9"/>
  <c r="I4452" i="9" s="1"/>
  <c r="F4452" i="9"/>
  <c r="H4451" i="9"/>
  <c r="G4451" i="9"/>
  <c r="I4451" i="9" s="1"/>
  <c r="F4451" i="9"/>
  <c r="H4450" i="9"/>
  <c r="G4450" i="9"/>
  <c r="I4450" i="9" s="1"/>
  <c r="F4450" i="9"/>
  <c r="H4449" i="9"/>
  <c r="G4449" i="9"/>
  <c r="I4449" i="9" s="1"/>
  <c r="F4449" i="9"/>
  <c r="H4448" i="9"/>
  <c r="G4448" i="9"/>
  <c r="I4448" i="9" s="1"/>
  <c r="F4448" i="9"/>
  <c r="H4447" i="9"/>
  <c r="G4447" i="9"/>
  <c r="I4447" i="9" s="1"/>
  <c r="F4447" i="9"/>
  <c r="H4446" i="9"/>
  <c r="G4446" i="9"/>
  <c r="I4446" i="9" s="1"/>
  <c r="F4446" i="9"/>
  <c r="H4445" i="9"/>
  <c r="G4445" i="9"/>
  <c r="I4445" i="9" s="1"/>
  <c r="F4445" i="9"/>
  <c r="H4444" i="9"/>
  <c r="G4444" i="9"/>
  <c r="I4444" i="9" s="1"/>
  <c r="F4444" i="9"/>
  <c r="H4443" i="9"/>
  <c r="G4443" i="9"/>
  <c r="I4443" i="9" s="1"/>
  <c r="F4443" i="9"/>
  <c r="H4442" i="9"/>
  <c r="G4442" i="9"/>
  <c r="I4442" i="9" s="1"/>
  <c r="F4442" i="9"/>
  <c r="H4441" i="9"/>
  <c r="G4441" i="9"/>
  <c r="I4441" i="9" s="1"/>
  <c r="F4441" i="9"/>
  <c r="H4440" i="9"/>
  <c r="G4440" i="9"/>
  <c r="I4440" i="9" s="1"/>
  <c r="F4440" i="9"/>
  <c r="H4439" i="9"/>
  <c r="G4439" i="9"/>
  <c r="I4439" i="9" s="1"/>
  <c r="F4439" i="9"/>
  <c r="H4438" i="9"/>
  <c r="G4438" i="9"/>
  <c r="I4438" i="9" s="1"/>
  <c r="F4438" i="9"/>
  <c r="H4437" i="9"/>
  <c r="G4437" i="9"/>
  <c r="I4437" i="9" s="1"/>
  <c r="F4437" i="9"/>
  <c r="H4436" i="9"/>
  <c r="G4436" i="9"/>
  <c r="I4436" i="9" s="1"/>
  <c r="F4436" i="9"/>
  <c r="H4435" i="9"/>
  <c r="G4435" i="9"/>
  <c r="I4435" i="9" s="1"/>
  <c r="F4435" i="9"/>
  <c r="H4434" i="9"/>
  <c r="G4434" i="9"/>
  <c r="I4434" i="9" s="1"/>
  <c r="F4434" i="9"/>
  <c r="H4433" i="9"/>
  <c r="G4433" i="9"/>
  <c r="I4433" i="9" s="1"/>
  <c r="F4433" i="9"/>
  <c r="H4432" i="9"/>
  <c r="G4432" i="9"/>
  <c r="I4432" i="9" s="1"/>
  <c r="F4432" i="9"/>
  <c r="H4431" i="9"/>
  <c r="G4431" i="9"/>
  <c r="I4431" i="9" s="1"/>
  <c r="F4431" i="9"/>
  <c r="H4430" i="9"/>
  <c r="G4430" i="9"/>
  <c r="I4430" i="9" s="1"/>
  <c r="F4430" i="9"/>
  <c r="H4429" i="9"/>
  <c r="G4429" i="9"/>
  <c r="I4429" i="9" s="1"/>
  <c r="F4429" i="9"/>
  <c r="H4428" i="9"/>
  <c r="G4428" i="9"/>
  <c r="I4428" i="9" s="1"/>
  <c r="F4428" i="9"/>
  <c r="H4427" i="9"/>
  <c r="G4427" i="9"/>
  <c r="I4427" i="9" s="1"/>
  <c r="F4427" i="9"/>
  <c r="H4426" i="9"/>
  <c r="G4426" i="9"/>
  <c r="I4426" i="9" s="1"/>
  <c r="F4426" i="9"/>
  <c r="H4425" i="9"/>
  <c r="G4425" i="9"/>
  <c r="I4425" i="9" s="1"/>
  <c r="F4425" i="9"/>
  <c r="H4424" i="9"/>
  <c r="G4424" i="9"/>
  <c r="I4424" i="9" s="1"/>
  <c r="F4424" i="9"/>
  <c r="H4423" i="9"/>
  <c r="G4423" i="9"/>
  <c r="I4423" i="9" s="1"/>
  <c r="F4423" i="9"/>
  <c r="H4422" i="9"/>
  <c r="G4422" i="9"/>
  <c r="I4422" i="9" s="1"/>
  <c r="F4422" i="9"/>
  <c r="H4421" i="9"/>
  <c r="G4421" i="9"/>
  <c r="I4421" i="9" s="1"/>
  <c r="F4421" i="9"/>
  <c r="H4420" i="9"/>
  <c r="G4420" i="9"/>
  <c r="I4420" i="9" s="1"/>
  <c r="F4420" i="9"/>
  <c r="H4419" i="9"/>
  <c r="G4419" i="9"/>
  <c r="I4419" i="9" s="1"/>
  <c r="F4419" i="9"/>
  <c r="H4418" i="9"/>
  <c r="G4418" i="9"/>
  <c r="I4418" i="9" s="1"/>
  <c r="F4418" i="9"/>
  <c r="H4417" i="9"/>
  <c r="G4417" i="9"/>
  <c r="I4417" i="9" s="1"/>
  <c r="F4417" i="9"/>
  <c r="H4416" i="9"/>
  <c r="G4416" i="9"/>
  <c r="I4416" i="9" s="1"/>
  <c r="F4416" i="9"/>
  <c r="H4415" i="9"/>
  <c r="G4415" i="9"/>
  <c r="I4415" i="9" s="1"/>
  <c r="F4415" i="9"/>
  <c r="H4414" i="9"/>
  <c r="G4414" i="9"/>
  <c r="I4414" i="9" s="1"/>
  <c r="F4414" i="9"/>
  <c r="H4413" i="9"/>
  <c r="G4413" i="9"/>
  <c r="I4413" i="9" s="1"/>
  <c r="F4413" i="9"/>
  <c r="H4412" i="9"/>
  <c r="G4412" i="9"/>
  <c r="I4412" i="9" s="1"/>
  <c r="F4412" i="9"/>
  <c r="H4411" i="9"/>
  <c r="G4411" i="9"/>
  <c r="I4411" i="9" s="1"/>
  <c r="F4411" i="9"/>
  <c r="H4410" i="9"/>
  <c r="G4410" i="9"/>
  <c r="I4410" i="9" s="1"/>
  <c r="F4410" i="9"/>
  <c r="H4409" i="9"/>
  <c r="G4409" i="9"/>
  <c r="I4409" i="9" s="1"/>
  <c r="F4409" i="9"/>
  <c r="H4408" i="9"/>
  <c r="G4408" i="9"/>
  <c r="I4408" i="9" s="1"/>
  <c r="F4408" i="9"/>
  <c r="H4407" i="9"/>
  <c r="G4407" i="9"/>
  <c r="I4407" i="9" s="1"/>
  <c r="F4407" i="9"/>
  <c r="H4406" i="9"/>
  <c r="G4406" i="9"/>
  <c r="I4406" i="9" s="1"/>
  <c r="F4406" i="9"/>
  <c r="H4405" i="9"/>
  <c r="G4405" i="9"/>
  <c r="I4405" i="9" s="1"/>
  <c r="F4405" i="9"/>
  <c r="H4404" i="9"/>
  <c r="G4404" i="9"/>
  <c r="I4404" i="9" s="1"/>
  <c r="F4404" i="9"/>
  <c r="H4403" i="9"/>
  <c r="G4403" i="9"/>
  <c r="I4403" i="9" s="1"/>
  <c r="F4403" i="9"/>
  <c r="H4402" i="9"/>
  <c r="G4402" i="9"/>
  <c r="I4402" i="9" s="1"/>
  <c r="F4402" i="9"/>
  <c r="H4401" i="9"/>
  <c r="G4401" i="9"/>
  <c r="I4401" i="9" s="1"/>
  <c r="F4401" i="9"/>
  <c r="H4400" i="9"/>
  <c r="G4400" i="9"/>
  <c r="I4400" i="9" s="1"/>
  <c r="F4400" i="9"/>
  <c r="H4399" i="9"/>
  <c r="G4399" i="9"/>
  <c r="I4399" i="9" s="1"/>
  <c r="F4399" i="9"/>
  <c r="H4398" i="9"/>
  <c r="G4398" i="9"/>
  <c r="I4398" i="9" s="1"/>
  <c r="F4398" i="9"/>
  <c r="H4397" i="9"/>
  <c r="G4397" i="9"/>
  <c r="I4397" i="9" s="1"/>
  <c r="F4397" i="9"/>
  <c r="H4396" i="9"/>
  <c r="G4396" i="9"/>
  <c r="I4396" i="9" s="1"/>
  <c r="F4396" i="9"/>
  <c r="H4395" i="9"/>
  <c r="G4395" i="9"/>
  <c r="I4395" i="9" s="1"/>
  <c r="F4395" i="9"/>
  <c r="H4394" i="9"/>
  <c r="G4394" i="9"/>
  <c r="I4394" i="9" s="1"/>
  <c r="F4394" i="9"/>
  <c r="H4393" i="9"/>
  <c r="G4393" i="9"/>
  <c r="I4393" i="9" s="1"/>
  <c r="F4393" i="9"/>
  <c r="H4392" i="9"/>
  <c r="G4392" i="9"/>
  <c r="I4392" i="9" s="1"/>
  <c r="F4392" i="9"/>
  <c r="H4391" i="9"/>
  <c r="G4391" i="9"/>
  <c r="I4391" i="9" s="1"/>
  <c r="F4391" i="9"/>
  <c r="H4390" i="9"/>
  <c r="G4390" i="9"/>
  <c r="I4390" i="9" s="1"/>
  <c r="F4390" i="9"/>
  <c r="H4389" i="9"/>
  <c r="G4389" i="9"/>
  <c r="I4389" i="9" s="1"/>
  <c r="F4389" i="9"/>
  <c r="H4388" i="9"/>
  <c r="G4388" i="9"/>
  <c r="I4388" i="9" s="1"/>
  <c r="F4388" i="9"/>
  <c r="H4387" i="9"/>
  <c r="G4387" i="9"/>
  <c r="I4387" i="9" s="1"/>
  <c r="F4387" i="9"/>
  <c r="H4386" i="9"/>
  <c r="G4386" i="9"/>
  <c r="I4386" i="9" s="1"/>
  <c r="F4386" i="9"/>
  <c r="H4385" i="9"/>
  <c r="G4385" i="9"/>
  <c r="I4385" i="9" s="1"/>
  <c r="F4385" i="9"/>
  <c r="H4384" i="9"/>
  <c r="G4384" i="9"/>
  <c r="I4384" i="9" s="1"/>
  <c r="F4384" i="9"/>
  <c r="H4383" i="9"/>
  <c r="G4383" i="9"/>
  <c r="I4383" i="9" s="1"/>
  <c r="F4383" i="9"/>
  <c r="H4382" i="9"/>
  <c r="G4382" i="9"/>
  <c r="I4382" i="9" s="1"/>
  <c r="F4382" i="9"/>
  <c r="H4381" i="9"/>
  <c r="G4381" i="9"/>
  <c r="I4381" i="9" s="1"/>
  <c r="F4381" i="9"/>
  <c r="H4380" i="9"/>
  <c r="G4380" i="9"/>
  <c r="I4380" i="9" s="1"/>
  <c r="F4380" i="9"/>
  <c r="H4379" i="9"/>
  <c r="G4379" i="9"/>
  <c r="I4379" i="9" s="1"/>
  <c r="F4379" i="9"/>
  <c r="H4378" i="9"/>
  <c r="G4378" i="9"/>
  <c r="I4378" i="9" s="1"/>
  <c r="F4378" i="9"/>
  <c r="H4377" i="9"/>
  <c r="G4377" i="9"/>
  <c r="I4377" i="9" s="1"/>
  <c r="F4377" i="9"/>
  <c r="H4376" i="9"/>
  <c r="G4376" i="9"/>
  <c r="I4376" i="9" s="1"/>
  <c r="F4376" i="9"/>
  <c r="H4375" i="9"/>
  <c r="G4375" i="9"/>
  <c r="I4375" i="9" s="1"/>
  <c r="F4375" i="9"/>
  <c r="H4374" i="9"/>
  <c r="G4374" i="9"/>
  <c r="I4374" i="9" s="1"/>
  <c r="F4374" i="9"/>
  <c r="H4373" i="9"/>
  <c r="G4373" i="9"/>
  <c r="I4373" i="9" s="1"/>
  <c r="F4373" i="9"/>
  <c r="H4372" i="9"/>
  <c r="G4372" i="9"/>
  <c r="I4372" i="9" s="1"/>
  <c r="F4372" i="9"/>
  <c r="H4371" i="9"/>
  <c r="G4371" i="9"/>
  <c r="I4371" i="9" s="1"/>
  <c r="F4371" i="9"/>
  <c r="H4370" i="9"/>
  <c r="G4370" i="9"/>
  <c r="I4370" i="9" s="1"/>
  <c r="F4370" i="9"/>
  <c r="H4369" i="9"/>
  <c r="G4369" i="9"/>
  <c r="I4369" i="9" s="1"/>
  <c r="F4369" i="9"/>
  <c r="H4368" i="9"/>
  <c r="G4368" i="9"/>
  <c r="I4368" i="9" s="1"/>
  <c r="F4368" i="9"/>
  <c r="H4367" i="9"/>
  <c r="G4367" i="9"/>
  <c r="I4367" i="9" s="1"/>
  <c r="F4367" i="9"/>
  <c r="H4366" i="9"/>
  <c r="G4366" i="9"/>
  <c r="I4366" i="9" s="1"/>
  <c r="F4366" i="9"/>
  <c r="H4365" i="9"/>
  <c r="G4365" i="9"/>
  <c r="I4365" i="9" s="1"/>
  <c r="F4365" i="9"/>
  <c r="H4364" i="9"/>
  <c r="G4364" i="9"/>
  <c r="I4364" i="9" s="1"/>
  <c r="F4364" i="9"/>
  <c r="H4363" i="9"/>
  <c r="G4363" i="9"/>
  <c r="I4363" i="9" s="1"/>
  <c r="F4363" i="9"/>
  <c r="H4362" i="9"/>
  <c r="G4362" i="9"/>
  <c r="I4362" i="9" s="1"/>
  <c r="F4362" i="9"/>
  <c r="H4361" i="9"/>
  <c r="G4361" i="9"/>
  <c r="I4361" i="9" s="1"/>
  <c r="F4361" i="9"/>
  <c r="H4360" i="9"/>
  <c r="G4360" i="9"/>
  <c r="I4360" i="9" s="1"/>
  <c r="F4360" i="9"/>
  <c r="H4359" i="9"/>
  <c r="G4359" i="9"/>
  <c r="I4359" i="9" s="1"/>
  <c r="F4359" i="9"/>
  <c r="H4358" i="9"/>
  <c r="G4358" i="9"/>
  <c r="I4358" i="9" s="1"/>
  <c r="F4358" i="9"/>
  <c r="H4357" i="9"/>
  <c r="G4357" i="9"/>
  <c r="I4357" i="9" s="1"/>
  <c r="F4357" i="9"/>
  <c r="H4356" i="9"/>
  <c r="G4356" i="9"/>
  <c r="I4356" i="9" s="1"/>
  <c r="F4356" i="9"/>
  <c r="H4355" i="9"/>
  <c r="G4355" i="9"/>
  <c r="I4355" i="9" s="1"/>
  <c r="F4355" i="9"/>
  <c r="H4354" i="9"/>
  <c r="G4354" i="9"/>
  <c r="I4354" i="9" s="1"/>
  <c r="F4354" i="9"/>
  <c r="H4353" i="9"/>
  <c r="G4353" i="9"/>
  <c r="I4353" i="9" s="1"/>
  <c r="F4353" i="9"/>
  <c r="H4352" i="9"/>
  <c r="G4352" i="9"/>
  <c r="I4352" i="9" s="1"/>
  <c r="F4352" i="9"/>
  <c r="H4351" i="9"/>
  <c r="G4351" i="9"/>
  <c r="I4351" i="9" s="1"/>
  <c r="F4351" i="9"/>
  <c r="H4350" i="9"/>
  <c r="G4350" i="9"/>
  <c r="I4350" i="9" s="1"/>
  <c r="F4350" i="9"/>
  <c r="H4349" i="9"/>
  <c r="G4349" i="9"/>
  <c r="I4349" i="9" s="1"/>
  <c r="F4349" i="9"/>
  <c r="H4348" i="9"/>
  <c r="G4348" i="9"/>
  <c r="I4348" i="9" s="1"/>
  <c r="F4348" i="9"/>
  <c r="H4347" i="9"/>
  <c r="G4347" i="9"/>
  <c r="I4347" i="9" s="1"/>
  <c r="F4347" i="9"/>
  <c r="H4346" i="9"/>
  <c r="G4346" i="9"/>
  <c r="I4346" i="9" s="1"/>
  <c r="F4346" i="9"/>
  <c r="H4345" i="9"/>
  <c r="G4345" i="9"/>
  <c r="I4345" i="9" s="1"/>
  <c r="F4345" i="9"/>
  <c r="H4344" i="9"/>
  <c r="G4344" i="9"/>
  <c r="I4344" i="9" s="1"/>
  <c r="F4344" i="9"/>
  <c r="H4343" i="9"/>
  <c r="G4343" i="9"/>
  <c r="I4343" i="9" s="1"/>
  <c r="F4343" i="9"/>
  <c r="H4342" i="9"/>
  <c r="G4342" i="9"/>
  <c r="I4342" i="9" s="1"/>
  <c r="F4342" i="9"/>
  <c r="H4341" i="9"/>
  <c r="G4341" i="9"/>
  <c r="I4341" i="9" s="1"/>
  <c r="F4341" i="9"/>
  <c r="H4340" i="9"/>
  <c r="G4340" i="9"/>
  <c r="I4340" i="9" s="1"/>
  <c r="F4340" i="9"/>
  <c r="H4339" i="9"/>
  <c r="G4339" i="9"/>
  <c r="I4339" i="9" s="1"/>
  <c r="F4339" i="9"/>
  <c r="H4338" i="9"/>
  <c r="G4338" i="9"/>
  <c r="I4338" i="9" s="1"/>
  <c r="F4338" i="9"/>
  <c r="H4337" i="9"/>
  <c r="G4337" i="9"/>
  <c r="I4337" i="9" s="1"/>
  <c r="F4337" i="9"/>
  <c r="H4336" i="9"/>
  <c r="G4336" i="9"/>
  <c r="I4336" i="9" s="1"/>
  <c r="F4336" i="9"/>
  <c r="H4335" i="9"/>
  <c r="G4335" i="9"/>
  <c r="I4335" i="9" s="1"/>
  <c r="F4335" i="9"/>
  <c r="H4334" i="9"/>
  <c r="G4334" i="9"/>
  <c r="I4334" i="9" s="1"/>
  <c r="F4334" i="9"/>
  <c r="H4333" i="9"/>
  <c r="G4333" i="9"/>
  <c r="I4333" i="9" s="1"/>
  <c r="F4333" i="9"/>
  <c r="H4332" i="9"/>
  <c r="G4332" i="9"/>
  <c r="I4332" i="9" s="1"/>
  <c r="F4332" i="9"/>
  <c r="H4331" i="9"/>
  <c r="G4331" i="9"/>
  <c r="I4331" i="9" s="1"/>
  <c r="F4331" i="9"/>
  <c r="H4330" i="9"/>
  <c r="G4330" i="9"/>
  <c r="I4330" i="9" s="1"/>
  <c r="F4330" i="9"/>
  <c r="H4329" i="9"/>
  <c r="G4329" i="9"/>
  <c r="I4329" i="9" s="1"/>
  <c r="F4329" i="9"/>
  <c r="H4328" i="9"/>
  <c r="G4328" i="9"/>
  <c r="I4328" i="9" s="1"/>
  <c r="F4328" i="9"/>
  <c r="H4327" i="9"/>
  <c r="G4327" i="9"/>
  <c r="I4327" i="9" s="1"/>
  <c r="F4327" i="9"/>
  <c r="H4326" i="9"/>
  <c r="G4326" i="9"/>
  <c r="I4326" i="9" s="1"/>
  <c r="F4326" i="9"/>
  <c r="H4325" i="9"/>
  <c r="G4325" i="9"/>
  <c r="I4325" i="9" s="1"/>
  <c r="F4325" i="9"/>
  <c r="H4324" i="9"/>
  <c r="G4324" i="9"/>
  <c r="I4324" i="9" s="1"/>
  <c r="F4324" i="9"/>
  <c r="H4323" i="9"/>
  <c r="G4323" i="9"/>
  <c r="I4323" i="9" s="1"/>
  <c r="F4323" i="9"/>
  <c r="H4322" i="9"/>
  <c r="G4322" i="9"/>
  <c r="I4322" i="9" s="1"/>
  <c r="F4322" i="9"/>
  <c r="H4321" i="9"/>
  <c r="G4321" i="9"/>
  <c r="I4321" i="9" s="1"/>
  <c r="F4321" i="9"/>
  <c r="H4320" i="9"/>
  <c r="G4320" i="9"/>
  <c r="I4320" i="9" s="1"/>
  <c r="F4320" i="9"/>
  <c r="H4319" i="9"/>
  <c r="G4319" i="9"/>
  <c r="I4319" i="9" s="1"/>
  <c r="F4319" i="9"/>
  <c r="H4318" i="9"/>
  <c r="G4318" i="9"/>
  <c r="I4318" i="9" s="1"/>
  <c r="F4318" i="9"/>
  <c r="H4317" i="9"/>
  <c r="G4317" i="9"/>
  <c r="I4317" i="9" s="1"/>
  <c r="F4317" i="9"/>
  <c r="H4316" i="9"/>
  <c r="G4316" i="9"/>
  <c r="I4316" i="9" s="1"/>
  <c r="F4316" i="9"/>
  <c r="H4315" i="9"/>
  <c r="G4315" i="9"/>
  <c r="I4315" i="9" s="1"/>
  <c r="F4315" i="9"/>
  <c r="H4314" i="9"/>
  <c r="G4314" i="9"/>
  <c r="I4314" i="9" s="1"/>
  <c r="F4314" i="9"/>
  <c r="H4313" i="9"/>
  <c r="G4313" i="9"/>
  <c r="I4313" i="9" s="1"/>
  <c r="F4313" i="9"/>
  <c r="H4312" i="9"/>
  <c r="G4312" i="9"/>
  <c r="I4312" i="9" s="1"/>
  <c r="F4312" i="9"/>
  <c r="H4311" i="9"/>
  <c r="G4311" i="9"/>
  <c r="I4311" i="9" s="1"/>
  <c r="F4311" i="9"/>
  <c r="H4310" i="9"/>
  <c r="G4310" i="9"/>
  <c r="I4310" i="9" s="1"/>
  <c r="F4310" i="9"/>
  <c r="H4309" i="9"/>
  <c r="G4309" i="9"/>
  <c r="I4309" i="9" s="1"/>
  <c r="F4309" i="9"/>
  <c r="H4308" i="9"/>
  <c r="G4308" i="9"/>
  <c r="I4308" i="9" s="1"/>
  <c r="F4308" i="9"/>
  <c r="H4307" i="9"/>
  <c r="G4307" i="9"/>
  <c r="I4307" i="9" s="1"/>
  <c r="F4307" i="9"/>
  <c r="H4306" i="9"/>
  <c r="G4306" i="9"/>
  <c r="I4306" i="9" s="1"/>
  <c r="F4306" i="9"/>
  <c r="H4305" i="9"/>
  <c r="G4305" i="9"/>
  <c r="I4305" i="9" s="1"/>
  <c r="F4305" i="9"/>
  <c r="H4304" i="9"/>
  <c r="G4304" i="9"/>
  <c r="I4304" i="9" s="1"/>
  <c r="F4304" i="9"/>
  <c r="H4303" i="9"/>
  <c r="G4303" i="9"/>
  <c r="I4303" i="9" s="1"/>
  <c r="F4303" i="9"/>
  <c r="H4302" i="9"/>
  <c r="G4302" i="9"/>
  <c r="I4302" i="9" s="1"/>
  <c r="F4302" i="9"/>
  <c r="H4301" i="9"/>
  <c r="G4301" i="9"/>
  <c r="I4301" i="9" s="1"/>
  <c r="F4301" i="9"/>
  <c r="H4300" i="9"/>
  <c r="G4300" i="9"/>
  <c r="I4300" i="9" s="1"/>
  <c r="F4300" i="9"/>
  <c r="H4299" i="9"/>
  <c r="G4299" i="9"/>
  <c r="I4299" i="9" s="1"/>
  <c r="F4299" i="9"/>
  <c r="H4298" i="9"/>
  <c r="G4298" i="9"/>
  <c r="I4298" i="9" s="1"/>
  <c r="F4298" i="9"/>
  <c r="H4297" i="9"/>
  <c r="G4297" i="9"/>
  <c r="I4297" i="9" s="1"/>
  <c r="F4297" i="9"/>
  <c r="H4296" i="9"/>
  <c r="G4296" i="9"/>
  <c r="I4296" i="9" s="1"/>
  <c r="F4296" i="9"/>
  <c r="H4295" i="9"/>
  <c r="G4295" i="9"/>
  <c r="I4295" i="9" s="1"/>
  <c r="F4295" i="9"/>
  <c r="H4294" i="9"/>
  <c r="G4294" i="9"/>
  <c r="I4294" i="9" s="1"/>
  <c r="F4294" i="9"/>
  <c r="H4293" i="9"/>
  <c r="G4293" i="9"/>
  <c r="I4293" i="9" s="1"/>
  <c r="F4293" i="9"/>
  <c r="H4292" i="9"/>
  <c r="G4292" i="9"/>
  <c r="I4292" i="9" s="1"/>
  <c r="F4292" i="9"/>
  <c r="H4291" i="9"/>
  <c r="G4291" i="9"/>
  <c r="I4291" i="9" s="1"/>
  <c r="F4291" i="9"/>
  <c r="H4290" i="9"/>
  <c r="G4290" i="9"/>
  <c r="I4290" i="9" s="1"/>
  <c r="F4290" i="9"/>
  <c r="H4289" i="9"/>
  <c r="G4289" i="9"/>
  <c r="I4289" i="9" s="1"/>
  <c r="F4289" i="9"/>
  <c r="H4288" i="9"/>
  <c r="G4288" i="9"/>
  <c r="I4288" i="9" s="1"/>
  <c r="F4288" i="9"/>
  <c r="H4287" i="9"/>
  <c r="G4287" i="9"/>
  <c r="I4287" i="9" s="1"/>
  <c r="F4287" i="9"/>
  <c r="H4286" i="9"/>
  <c r="G4286" i="9"/>
  <c r="I4286" i="9" s="1"/>
  <c r="F4286" i="9"/>
  <c r="H4285" i="9"/>
  <c r="G4285" i="9"/>
  <c r="I4285" i="9" s="1"/>
  <c r="F4285" i="9"/>
  <c r="H4284" i="9"/>
  <c r="G4284" i="9"/>
  <c r="I4284" i="9" s="1"/>
  <c r="F4284" i="9"/>
  <c r="H4283" i="9"/>
  <c r="G4283" i="9"/>
  <c r="I4283" i="9" s="1"/>
  <c r="F4283" i="9"/>
  <c r="H4282" i="9"/>
  <c r="G4282" i="9"/>
  <c r="I4282" i="9" s="1"/>
  <c r="F4282" i="9"/>
  <c r="H4281" i="9"/>
  <c r="G4281" i="9"/>
  <c r="I4281" i="9" s="1"/>
  <c r="F4281" i="9"/>
  <c r="H4280" i="9"/>
  <c r="G4280" i="9"/>
  <c r="I4280" i="9" s="1"/>
  <c r="F4280" i="9"/>
  <c r="H4279" i="9"/>
  <c r="G4279" i="9"/>
  <c r="I4279" i="9" s="1"/>
  <c r="F4279" i="9"/>
  <c r="H4278" i="9"/>
  <c r="G4278" i="9"/>
  <c r="I4278" i="9" s="1"/>
  <c r="F4278" i="9"/>
  <c r="H4277" i="9"/>
  <c r="G4277" i="9"/>
  <c r="I4277" i="9" s="1"/>
  <c r="F4277" i="9"/>
  <c r="H4276" i="9"/>
  <c r="G4276" i="9"/>
  <c r="I4276" i="9" s="1"/>
  <c r="F4276" i="9"/>
  <c r="H4275" i="9"/>
  <c r="G4275" i="9"/>
  <c r="I4275" i="9" s="1"/>
  <c r="F4275" i="9"/>
  <c r="H4274" i="9"/>
  <c r="G4274" i="9"/>
  <c r="I4274" i="9" s="1"/>
  <c r="F4274" i="9"/>
  <c r="H4273" i="9"/>
  <c r="G4273" i="9"/>
  <c r="I4273" i="9" s="1"/>
  <c r="F4273" i="9"/>
  <c r="H4272" i="9"/>
  <c r="G4272" i="9"/>
  <c r="I4272" i="9" s="1"/>
  <c r="F4272" i="9"/>
  <c r="H4271" i="9"/>
  <c r="G4271" i="9"/>
  <c r="I4271" i="9" s="1"/>
  <c r="F4271" i="9"/>
  <c r="H4270" i="9"/>
  <c r="G4270" i="9"/>
  <c r="I4270" i="9" s="1"/>
  <c r="F4270" i="9"/>
  <c r="H4269" i="9"/>
  <c r="G4269" i="9"/>
  <c r="I4269" i="9" s="1"/>
  <c r="F4269" i="9"/>
  <c r="H4268" i="9"/>
  <c r="G4268" i="9"/>
  <c r="I4268" i="9" s="1"/>
  <c r="F4268" i="9"/>
  <c r="H4267" i="9"/>
  <c r="G4267" i="9"/>
  <c r="I4267" i="9" s="1"/>
  <c r="F4267" i="9"/>
  <c r="H4266" i="9"/>
  <c r="G4266" i="9"/>
  <c r="I4266" i="9" s="1"/>
  <c r="F4266" i="9"/>
  <c r="H4265" i="9"/>
  <c r="G4265" i="9"/>
  <c r="I4265" i="9" s="1"/>
  <c r="F4265" i="9"/>
  <c r="H4264" i="9"/>
  <c r="G4264" i="9"/>
  <c r="I4264" i="9" s="1"/>
  <c r="F4264" i="9"/>
  <c r="H4263" i="9"/>
  <c r="G4263" i="9"/>
  <c r="I4263" i="9" s="1"/>
  <c r="F4263" i="9"/>
  <c r="H4262" i="9"/>
  <c r="G4262" i="9"/>
  <c r="I4262" i="9" s="1"/>
  <c r="F4262" i="9"/>
  <c r="H4261" i="9"/>
  <c r="G4261" i="9"/>
  <c r="I4261" i="9" s="1"/>
  <c r="F4261" i="9"/>
  <c r="H4260" i="9"/>
  <c r="G4260" i="9"/>
  <c r="I4260" i="9" s="1"/>
  <c r="F4260" i="9"/>
  <c r="H4259" i="9"/>
  <c r="G4259" i="9"/>
  <c r="I4259" i="9" s="1"/>
  <c r="F4259" i="9"/>
  <c r="H4258" i="9"/>
  <c r="G4258" i="9"/>
  <c r="I4258" i="9" s="1"/>
  <c r="F4258" i="9"/>
  <c r="H4257" i="9"/>
  <c r="G4257" i="9"/>
  <c r="I4257" i="9" s="1"/>
  <c r="F4257" i="9"/>
  <c r="H4256" i="9"/>
  <c r="G4256" i="9"/>
  <c r="I4256" i="9" s="1"/>
  <c r="F4256" i="9"/>
  <c r="H4255" i="9"/>
  <c r="G4255" i="9"/>
  <c r="I4255" i="9" s="1"/>
  <c r="F4255" i="9"/>
  <c r="H4254" i="9"/>
  <c r="G4254" i="9"/>
  <c r="I4254" i="9" s="1"/>
  <c r="F4254" i="9"/>
  <c r="H4253" i="9"/>
  <c r="G4253" i="9"/>
  <c r="I4253" i="9" s="1"/>
  <c r="F4253" i="9"/>
  <c r="H4252" i="9"/>
  <c r="G4252" i="9"/>
  <c r="I4252" i="9" s="1"/>
  <c r="F4252" i="9"/>
  <c r="H4251" i="9"/>
  <c r="G4251" i="9"/>
  <c r="I4251" i="9" s="1"/>
  <c r="F4251" i="9"/>
  <c r="H4250" i="9"/>
  <c r="G4250" i="9"/>
  <c r="I4250" i="9" s="1"/>
  <c r="F4250" i="9"/>
  <c r="H4249" i="9"/>
  <c r="G4249" i="9"/>
  <c r="I4249" i="9" s="1"/>
  <c r="F4249" i="9"/>
  <c r="H4248" i="9"/>
  <c r="G4248" i="9"/>
  <c r="I4248" i="9" s="1"/>
  <c r="F4248" i="9"/>
  <c r="H4247" i="9"/>
  <c r="G4247" i="9"/>
  <c r="I4247" i="9" s="1"/>
  <c r="F4247" i="9"/>
  <c r="H4246" i="9"/>
  <c r="G4246" i="9"/>
  <c r="I4246" i="9" s="1"/>
  <c r="F4246" i="9"/>
  <c r="H4245" i="9"/>
  <c r="G4245" i="9"/>
  <c r="I4245" i="9" s="1"/>
  <c r="F4245" i="9"/>
  <c r="H4244" i="9"/>
  <c r="G4244" i="9"/>
  <c r="I4244" i="9" s="1"/>
  <c r="F4244" i="9"/>
  <c r="H4243" i="9"/>
  <c r="G4243" i="9"/>
  <c r="I4243" i="9" s="1"/>
  <c r="F4243" i="9"/>
  <c r="H4242" i="9"/>
  <c r="G4242" i="9"/>
  <c r="I4242" i="9" s="1"/>
  <c r="F4242" i="9"/>
  <c r="H4241" i="9"/>
  <c r="G4241" i="9"/>
  <c r="I4241" i="9" s="1"/>
  <c r="F4241" i="9"/>
  <c r="H4240" i="9"/>
  <c r="G4240" i="9"/>
  <c r="I4240" i="9" s="1"/>
  <c r="F4240" i="9"/>
  <c r="H4239" i="9"/>
  <c r="G4239" i="9"/>
  <c r="I4239" i="9" s="1"/>
  <c r="F4239" i="9"/>
  <c r="H4238" i="9"/>
  <c r="G4238" i="9"/>
  <c r="I4238" i="9" s="1"/>
  <c r="F4238" i="9"/>
  <c r="H4237" i="9"/>
  <c r="G4237" i="9"/>
  <c r="I4237" i="9" s="1"/>
  <c r="F4237" i="9"/>
  <c r="H4236" i="9"/>
  <c r="G4236" i="9"/>
  <c r="I4236" i="9" s="1"/>
  <c r="F4236" i="9"/>
  <c r="H4235" i="9"/>
  <c r="G4235" i="9"/>
  <c r="I4235" i="9" s="1"/>
  <c r="F4235" i="9"/>
  <c r="H4234" i="9"/>
  <c r="G4234" i="9"/>
  <c r="I4234" i="9" s="1"/>
  <c r="F4234" i="9"/>
  <c r="H4233" i="9"/>
  <c r="G4233" i="9"/>
  <c r="I4233" i="9" s="1"/>
  <c r="F4233" i="9"/>
  <c r="H4232" i="9"/>
  <c r="G4232" i="9"/>
  <c r="I4232" i="9" s="1"/>
  <c r="F4232" i="9"/>
  <c r="H4231" i="9"/>
  <c r="G4231" i="9"/>
  <c r="I4231" i="9" s="1"/>
  <c r="F4231" i="9"/>
  <c r="H4230" i="9"/>
  <c r="G4230" i="9"/>
  <c r="I4230" i="9" s="1"/>
  <c r="F4230" i="9"/>
  <c r="H4229" i="9"/>
  <c r="G4229" i="9"/>
  <c r="I4229" i="9" s="1"/>
  <c r="F4229" i="9"/>
  <c r="H4228" i="9"/>
  <c r="G4228" i="9"/>
  <c r="I4228" i="9" s="1"/>
  <c r="F4228" i="9"/>
  <c r="H4227" i="9"/>
  <c r="G4227" i="9"/>
  <c r="I4227" i="9" s="1"/>
  <c r="F4227" i="9"/>
  <c r="H4226" i="9"/>
  <c r="G4226" i="9"/>
  <c r="I4226" i="9" s="1"/>
  <c r="F4226" i="9"/>
  <c r="H4225" i="9"/>
  <c r="G4225" i="9"/>
  <c r="I4225" i="9" s="1"/>
  <c r="F4225" i="9"/>
  <c r="H4224" i="9"/>
  <c r="G4224" i="9"/>
  <c r="I4224" i="9" s="1"/>
  <c r="F4224" i="9"/>
  <c r="H4223" i="9"/>
  <c r="G4223" i="9"/>
  <c r="I4223" i="9" s="1"/>
  <c r="F4223" i="9"/>
  <c r="H4222" i="9"/>
  <c r="G4222" i="9"/>
  <c r="I4222" i="9" s="1"/>
  <c r="F4222" i="9"/>
  <c r="H4221" i="9"/>
  <c r="G4221" i="9"/>
  <c r="I4221" i="9" s="1"/>
  <c r="F4221" i="9"/>
  <c r="H4220" i="9"/>
  <c r="G4220" i="9"/>
  <c r="I4220" i="9" s="1"/>
  <c r="F4220" i="9"/>
  <c r="H4219" i="9"/>
  <c r="G4219" i="9"/>
  <c r="I4219" i="9" s="1"/>
  <c r="F4219" i="9"/>
  <c r="H4218" i="9"/>
  <c r="G4218" i="9"/>
  <c r="I4218" i="9" s="1"/>
  <c r="F4218" i="9"/>
  <c r="H4217" i="9"/>
  <c r="G4217" i="9"/>
  <c r="I4217" i="9" s="1"/>
  <c r="F4217" i="9"/>
  <c r="H4216" i="9"/>
  <c r="G4216" i="9"/>
  <c r="I4216" i="9" s="1"/>
  <c r="F4216" i="9"/>
  <c r="H4215" i="9"/>
  <c r="G4215" i="9"/>
  <c r="I4215" i="9" s="1"/>
  <c r="F4215" i="9"/>
  <c r="H4214" i="9"/>
  <c r="G4214" i="9"/>
  <c r="I4214" i="9" s="1"/>
  <c r="F4214" i="9"/>
  <c r="H4213" i="9"/>
  <c r="G4213" i="9"/>
  <c r="I4213" i="9" s="1"/>
  <c r="F4213" i="9"/>
  <c r="H4212" i="9"/>
  <c r="G4212" i="9"/>
  <c r="I4212" i="9" s="1"/>
  <c r="F4212" i="9"/>
  <c r="H4211" i="9"/>
  <c r="G4211" i="9"/>
  <c r="I4211" i="9" s="1"/>
  <c r="F4211" i="9"/>
  <c r="H4210" i="9"/>
  <c r="G4210" i="9"/>
  <c r="I4210" i="9" s="1"/>
  <c r="F4210" i="9"/>
  <c r="H4209" i="9"/>
  <c r="G4209" i="9"/>
  <c r="I4209" i="9" s="1"/>
  <c r="F4209" i="9"/>
  <c r="H4208" i="9"/>
  <c r="G4208" i="9"/>
  <c r="I4208" i="9" s="1"/>
  <c r="F4208" i="9"/>
  <c r="H4207" i="9"/>
  <c r="G4207" i="9"/>
  <c r="I4207" i="9" s="1"/>
  <c r="F4207" i="9"/>
  <c r="H4206" i="9"/>
  <c r="G4206" i="9"/>
  <c r="I4206" i="9" s="1"/>
  <c r="F4206" i="9"/>
  <c r="H4205" i="9"/>
  <c r="G4205" i="9"/>
  <c r="I4205" i="9" s="1"/>
  <c r="F4205" i="9"/>
  <c r="H4204" i="9"/>
  <c r="G4204" i="9"/>
  <c r="I4204" i="9" s="1"/>
  <c r="F4204" i="9"/>
  <c r="H4203" i="9"/>
  <c r="G4203" i="9"/>
  <c r="I4203" i="9" s="1"/>
  <c r="F4203" i="9"/>
  <c r="H4202" i="9"/>
  <c r="G4202" i="9"/>
  <c r="I4202" i="9" s="1"/>
  <c r="F4202" i="9"/>
  <c r="H4201" i="9"/>
  <c r="G4201" i="9"/>
  <c r="I4201" i="9" s="1"/>
  <c r="F4201" i="9"/>
  <c r="H4200" i="9"/>
  <c r="G4200" i="9"/>
  <c r="I4200" i="9" s="1"/>
  <c r="F4200" i="9"/>
  <c r="H4199" i="9"/>
  <c r="G4199" i="9"/>
  <c r="I4199" i="9" s="1"/>
  <c r="F4199" i="9"/>
  <c r="H4198" i="9"/>
  <c r="G4198" i="9"/>
  <c r="I4198" i="9" s="1"/>
  <c r="F4198" i="9"/>
  <c r="H4197" i="9"/>
  <c r="G4197" i="9"/>
  <c r="I4197" i="9" s="1"/>
  <c r="F4197" i="9"/>
  <c r="H4196" i="9"/>
  <c r="G4196" i="9"/>
  <c r="I4196" i="9" s="1"/>
  <c r="F4196" i="9"/>
  <c r="H4195" i="9"/>
  <c r="G4195" i="9"/>
  <c r="I4195" i="9" s="1"/>
  <c r="F4195" i="9"/>
  <c r="H4194" i="9"/>
  <c r="G4194" i="9"/>
  <c r="I4194" i="9" s="1"/>
  <c r="F4194" i="9"/>
  <c r="H4193" i="9"/>
  <c r="G4193" i="9"/>
  <c r="I4193" i="9" s="1"/>
  <c r="F4193" i="9"/>
  <c r="H4192" i="9"/>
  <c r="G4192" i="9"/>
  <c r="I4192" i="9" s="1"/>
  <c r="F4192" i="9"/>
  <c r="H4191" i="9"/>
  <c r="G4191" i="9"/>
  <c r="I4191" i="9" s="1"/>
  <c r="F4191" i="9"/>
  <c r="H4190" i="9"/>
  <c r="G4190" i="9"/>
  <c r="I4190" i="9" s="1"/>
  <c r="F4190" i="9"/>
  <c r="H4189" i="9"/>
  <c r="G4189" i="9"/>
  <c r="I4189" i="9" s="1"/>
  <c r="F4189" i="9"/>
  <c r="H4188" i="9"/>
  <c r="G4188" i="9"/>
  <c r="I4188" i="9" s="1"/>
  <c r="F4188" i="9"/>
  <c r="H4187" i="9"/>
  <c r="G4187" i="9"/>
  <c r="I4187" i="9" s="1"/>
  <c r="F4187" i="9"/>
  <c r="H4186" i="9"/>
  <c r="G4186" i="9"/>
  <c r="I4186" i="9" s="1"/>
  <c r="F4186" i="9"/>
  <c r="H4185" i="9"/>
  <c r="G4185" i="9"/>
  <c r="I4185" i="9" s="1"/>
  <c r="F4185" i="9"/>
  <c r="H4184" i="9"/>
  <c r="G4184" i="9"/>
  <c r="I4184" i="9" s="1"/>
  <c r="F4184" i="9"/>
  <c r="H4183" i="9"/>
  <c r="G4183" i="9"/>
  <c r="I4183" i="9" s="1"/>
  <c r="F4183" i="9"/>
  <c r="H4182" i="9"/>
  <c r="G4182" i="9"/>
  <c r="I4182" i="9" s="1"/>
  <c r="F4182" i="9"/>
  <c r="H4181" i="9"/>
  <c r="G4181" i="9"/>
  <c r="I4181" i="9" s="1"/>
  <c r="F4181" i="9"/>
  <c r="H4180" i="9"/>
  <c r="G4180" i="9"/>
  <c r="I4180" i="9" s="1"/>
  <c r="F4180" i="9"/>
  <c r="H4179" i="9"/>
  <c r="G4179" i="9"/>
  <c r="I4179" i="9" s="1"/>
  <c r="F4179" i="9"/>
  <c r="H4178" i="9"/>
  <c r="G4178" i="9"/>
  <c r="I4178" i="9" s="1"/>
  <c r="F4178" i="9"/>
  <c r="H4177" i="9"/>
  <c r="G4177" i="9"/>
  <c r="I4177" i="9" s="1"/>
  <c r="F4177" i="9"/>
  <c r="H4176" i="9"/>
  <c r="G4176" i="9"/>
  <c r="I4176" i="9" s="1"/>
  <c r="F4176" i="9"/>
  <c r="H4175" i="9"/>
  <c r="G4175" i="9"/>
  <c r="I4175" i="9" s="1"/>
  <c r="F4175" i="9"/>
  <c r="H4174" i="9"/>
  <c r="G4174" i="9"/>
  <c r="I4174" i="9" s="1"/>
  <c r="F4174" i="9"/>
  <c r="H4173" i="9"/>
  <c r="G4173" i="9"/>
  <c r="I4173" i="9" s="1"/>
  <c r="F4173" i="9"/>
  <c r="H4172" i="9"/>
  <c r="G4172" i="9"/>
  <c r="I4172" i="9" s="1"/>
  <c r="F4172" i="9"/>
  <c r="H4171" i="9"/>
  <c r="G4171" i="9"/>
  <c r="I4171" i="9" s="1"/>
  <c r="F4171" i="9"/>
  <c r="H4170" i="9"/>
  <c r="G4170" i="9"/>
  <c r="I4170" i="9" s="1"/>
  <c r="F4170" i="9"/>
  <c r="H4169" i="9"/>
  <c r="G4169" i="9"/>
  <c r="I4169" i="9" s="1"/>
  <c r="F4169" i="9"/>
  <c r="H4168" i="9"/>
  <c r="G4168" i="9"/>
  <c r="I4168" i="9" s="1"/>
  <c r="F4168" i="9"/>
  <c r="H4167" i="9"/>
  <c r="G4167" i="9"/>
  <c r="I4167" i="9" s="1"/>
  <c r="F4167" i="9"/>
  <c r="H4166" i="9"/>
  <c r="G4166" i="9"/>
  <c r="I4166" i="9" s="1"/>
  <c r="F4166" i="9"/>
  <c r="H4165" i="9"/>
  <c r="G4165" i="9"/>
  <c r="I4165" i="9" s="1"/>
  <c r="F4165" i="9"/>
  <c r="H4164" i="9"/>
  <c r="G4164" i="9"/>
  <c r="I4164" i="9" s="1"/>
  <c r="F4164" i="9"/>
  <c r="H4163" i="9"/>
  <c r="G4163" i="9"/>
  <c r="I4163" i="9" s="1"/>
  <c r="F4163" i="9"/>
  <c r="H4162" i="9"/>
  <c r="G4162" i="9"/>
  <c r="I4162" i="9" s="1"/>
  <c r="F4162" i="9"/>
  <c r="H4161" i="9"/>
  <c r="G4161" i="9"/>
  <c r="I4161" i="9" s="1"/>
  <c r="F4161" i="9"/>
  <c r="H4160" i="9"/>
  <c r="G4160" i="9"/>
  <c r="I4160" i="9" s="1"/>
  <c r="F4160" i="9"/>
  <c r="H4159" i="9"/>
  <c r="G4159" i="9"/>
  <c r="I4159" i="9" s="1"/>
  <c r="F4159" i="9"/>
  <c r="H4158" i="9"/>
  <c r="G4158" i="9"/>
  <c r="I4158" i="9" s="1"/>
  <c r="F4158" i="9"/>
  <c r="H4157" i="9"/>
  <c r="G4157" i="9"/>
  <c r="I4157" i="9" s="1"/>
  <c r="F4157" i="9"/>
  <c r="H4156" i="9"/>
  <c r="G4156" i="9"/>
  <c r="I4156" i="9" s="1"/>
  <c r="F4156" i="9"/>
  <c r="H4155" i="9"/>
  <c r="G4155" i="9"/>
  <c r="I4155" i="9" s="1"/>
  <c r="F4155" i="9"/>
  <c r="H4154" i="9"/>
  <c r="G4154" i="9"/>
  <c r="I4154" i="9" s="1"/>
  <c r="F4154" i="9"/>
  <c r="H4153" i="9"/>
  <c r="G4153" i="9"/>
  <c r="I4153" i="9" s="1"/>
  <c r="F4153" i="9"/>
  <c r="H4152" i="9"/>
  <c r="G4152" i="9"/>
  <c r="I4152" i="9" s="1"/>
  <c r="F4152" i="9"/>
  <c r="H4151" i="9"/>
  <c r="G4151" i="9"/>
  <c r="I4151" i="9" s="1"/>
  <c r="F4151" i="9"/>
  <c r="H4150" i="9"/>
  <c r="G4150" i="9"/>
  <c r="I4150" i="9" s="1"/>
  <c r="F4150" i="9"/>
  <c r="H4149" i="9"/>
  <c r="G4149" i="9"/>
  <c r="I4149" i="9" s="1"/>
  <c r="F4149" i="9"/>
  <c r="H4148" i="9"/>
  <c r="G4148" i="9"/>
  <c r="I4148" i="9" s="1"/>
  <c r="F4148" i="9"/>
  <c r="H4147" i="9"/>
  <c r="G4147" i="9"/>
  <c r="I4147" i="9" s="1"/>
  <c r="F4147" i="9"/>
  <c r="H4146" i="9"/>
  <c r="G4146" i="9"/>
  <c r="I4146" i="9" s="1"/>
  <c r="F4146" i="9"/>
  <c r="H4145" i="9"/>
  <c r="G4145" i="9"/>
  <c r="I4145" i="9" s="1"/>
  <c r="F4145" i="9"/>
  <c r="H4144" i="9"/>
  <c r="G4144" i="9"/>
  <c r="I4144" i="9" s="1"/>
  <c r="F4144" i="9"/>
  <c r="H4143" i="9"/>
  <c r="G4143" i="9"/>
  <c r="I4143" i="9" s="1"/>
  <c r="F4143" i="9"/>
  <c r="H4142" i="9"/>
  <c r="G4142" i="9"/>
  <c r="I4142" i="9" s="1"/>
  <c r="F4142" i="9"/>
  <c r="H4141" i="9"/>
  <c r="G4141" i="9"/>
  <c r="I4141" i="9" s="1"/>
  <c r="F4141" i="9"/>
  <c r="H4140" i="9"/>
  <c r="G4140" i="9"/>
  <c r="I4140" i="9" s="1"/>
  <c r="F4140" i="9"/>
  <c r="H4139" i="9"/>
  <c r="G4139" i="9"/>
  <c r="I4139" i="9" s="1"/>
  <c r="F4139" i="9"/>
  <c r="H4138" i="9"/>
  <c r="G4138" i="9"/>
  <c r="I4138" i="9" s="1"/>
  <c r="F4138" i="9"/>
  <c r="H4137" i="9"/>
  <c r="G4137" i="9"/>
  <c r="I4137" i="9" s="1"/>
  <c r="F4137" i="9"/>
  <c r="H4136" i="9"/>
  <c r="G4136" i="9"/>
  <c r="I4136" i="9" s="1"/>
  <c r="F4136" i="9"/>
  <c r="H4135" i="9"/>
  <c r="G4135" i="9"/>
  <c r="I4135" i="9" s="1"/>
  <c r="F4135" i="9"/>
  <c r="H4134" i="9"/>
  <c r="G4134" i="9"/>
  <c r="I4134" i="9" s="1"/>
  <c r="F4134" i="9"/>
  <c r="H4133" i="9"/>
  <c r="G4133" i="9"/>
  <c r="I4133" i="9" s="1"/>
  <c r="F4133" i="9"/>
  <c r="H4132" i="9"/>
  <c r="G4132" i="9"/>
  <c r="I4132" i="9" s="1"/>
  <c r="F4132" i="9"/>
  <c r="H4131" i="9"/>
  <c r="G4131" i="9"/>
  <c r="I4131" i="9" s="1"/>
  <c r="F4131" i="9"/>
  <c r="H4130" i="9"/>
  <c r="G4130" i="9"/>
  <c r="I4130" i="9" s="1"/>
  <c r="F4130" i="9"/>
  <c r="H4129" i="9"/>
  <c r="G4129" i="9"/>
  <c r="I4129" i="9" s="1"/>
  <c r="F4129" i="9"/>
  <c r="H4128" i="9"/>
  <c r="G4128" i="9"/>
  <c r="I4128" i="9" s="1"/>
  <c r="F4128" i="9"/>
  <c r="H4127" i="9"/>
  <c r="G4127" i="9"/>
  <c r="I4127" i="9" s="1"/>
  <c r="F4127" i="9"/>
  <c r="H4126" i="9"/>
  <c r="G4126" i="9"/>
  <c r="I4126" i="9" s="1"/>
  <c r="F4126" i="9"/>
  <c r="H4125" i="9"/>
  <c r="G4125" i="9"/>
  <c r="I4125" i="9" s="1"/>
  <c r="F4125" i="9"/>
  <c r="H4124" i="9"/>
  <c r="G4124" i="9"/>
  <c r="I4124" i="9" s="1"/>
  <c r="F4124" i="9"/>
  <c r="H4123" i="9"/>
  <c r="G4123" i="9"/>
  <c r="I4123" i="9" s="1"/>
  <c r="F4123" i="9"/>
  <c r="H4122" i="9"/>
  <c r="G4122" i="9"/>
  <c r="I4122" i="9" s="1"/>
  <c r="F4122" i="9"/>
  <c r="H4121" i="9"/>
  <c r="G4121" i="9"/>
  <c r="I4121" i="9" s="1"/>
  <c r="F4121" i="9"/>
  <c r="H4120" i="9"/>
  <c r="G4120" i="9"/>
  <c r="I4120" i="9" s="1"/>
  <c r="F4120" i="9"/>
  <c r="H4119" i="9"/>
  <c r="G4119" i="9"/>
  <c r="I4119" i="9" s="1"/>
  <c r="F4119" i="9"/>
  <c r="H4118" i="9"/>
  <c r="G4118" i="9"/>
  <c r="I4118" i="9" s="1"/>
  <c r="F4118" i="9"/>
  <c r="H4117" i="9"/>
  <c r="G4117" i="9"/>
  <c r="I4117" i="9" s="1"/>
  <c r="F4117" i="9"/>
  <c r="H4116" i="9"/>
  <c r="G4116" i="9"/>
  <c r="I4116" i="9" s="1"/>
  <c r="F4116" i="9"/>
  <c r="H4115" i="9"/>
  <c r="G4115" i="9"/>
  <c r="I4115" i="9" s="1"/>
  <c r="F4115" i="9"/>
  <c r="H4114" i="9"/>
  <c r="G4114" i="9"/>
  <c r="I4114" i="9" s="1"/>
  <c r="F4114" i="9"/>
  <c r="H4113" i="9"/>
  <c r="G4113" i="9"/>
  <c r="I4113" i="9" s="1"/>
  <c r="F4113" i="9"/>
  <c r="H4112" i="9"/>
  <c r="G4112" i="9"/>
  <c r="I4112" i="9" s="1"/>
  <c r="F4112" i="9"/>
  <c r="H4111" i="9"/>
  <c r="G4111" i="9"/>
  <c r="I4111" i="9" s="1"/>
  <c r="F4111" i="9"/>
  <c r="H4110" i="9"/>
  <c r="G4110" i="9"/>
  <c r="I4110" i="9" s="1"/>
  <c r="F4110" i="9"/>
  <c r="H4109" i="9"/>
  <c r="G4109" i="9"/>
  <c r="I4109" i="9" s="1"/>
  <c r="F4109" i="9"/>
  <c r="H4108" i="9"/>
  <c r="G4108" i="9"/>
  <c r="I4108" i="9" s="1"/>
  <c r="F4108" i="9"/>
  <c r="H4107" i="9"/>
  <c r="G4107" i="9"/>
  <c r="I4107" i="9" s="1"/>
  <c r="F4107" i="9"/>
  <c r="H4106" i="9"/>
  <c r="G4106" i="9"/>
  <c r="I4106" i="9" s="1"/>
  <c r="F4106" i="9"/>
  <c r="H4105" i="9"/>
  <c r="G4105" i="9"/>
  <c r="I4105" i="9" s="1"/>
  <c r="F4105" i="9"/>
  <c r="H4104" i="9"/>
  <c r="G4104" i="9"/>
  <c r="I4104" i="9" s="1"/>
  <c r="F4104" i="9"/>
  <c r="H4103" i="9"/>
  <c r="G4103" i="9"/>
  <c r="I4103" i="9" s="1"/>
  <c r="F4103" i="9"/>
  <c r="H4102" i="9"/>
  <c r="G4102" i="9"/>
  <c r="I4102" i="9" s="1"/>
  <c r="F4102" i="9"/>
  <c r="H4101" i="9"/>
  <c r="G4101" i="9"/>
  <c r="I4101" i="9" s="1"/>
  <c r="F4101" i="9"/>
  <c r="H4100" i="9"/>
  <c r="G4100" i="9"/>
  <c r="I4100" i="9" s="1"/>
  <c r="F4100" i="9"/>
  <c r="H4099" i="9"/>
  <c r="G4099" i="9"/>
  <c r="I4099" i="9" s="1"/>
  <c r="F4099" i="9"/>
  <c r="H4098" i="9"/>
  <c r="G4098" i="9"/>
  <c r="I4098" i="9" s="1"/>
  <c r="F4098" i="9"/>
  <c r="H4097" i="9"/>
  <c r="G4097" i="9"/>
  <c r="I4097" i="9" s="1"/>
  <c r="F4097" i="9"/>
  <c r="H4096" i="9"/>
  <c r="G4096" i="9"/>
  <c r="I4096" i="9" s="1"/>
  <c r="F4096" i="9"/>
  <c r="H4095" i="9"/>
  <c r="G4095" i="9"/>
  <c r="I4095" i="9" s="1"/>
  <c r="F4095" i="9"/>
  <c r="H4094" i="9"/>
  <c r="G4094" i="9"/>
  <c r="I4094" i="9" s="1"/>
  <c r="F4094" i="9"/>
  <c r="H4093" i="9"/>
  <c r="G4093" i="9"/>
  <c r="I4093" i="9" s="1"/>
  <c r="F4093" i="9"/>
  <c r="H4092" i="9"/>
  <c r="G4092" i="9"/>
  <c r="I4092" i="9" s="1"/>
  <c r="F4092" i="9"/>
  <c r="H4091" i="9"/>
  <c r="G4091" i="9"/>
  <c r="I4091" i="9" s="1"/>
  <c r="F4091" i="9"/>
  <c r="H4090" i="9"/>
  <c r="G4090" i="9"/>
  <c r="I4090" i="9" s="1"/>
  <c r="F4090" i="9"/>
  <c r="H4089" i="9"/>
  <c r="G4089" i="9"/>
  <c r="I4089" i="9" s="1"/>
  <c r="F4089" i="9"/>
  <c r="H4088" i="9"/>
  <c r="G4088" i="9"/>
  <c r="I4088" i="9" s="1"/>
  <c r="F4088" i="9"/>
  <c r="H4087" i="9"/>
  <c r="G4087" i="9"/>
  <c r="I4087" i="9" s="1"/>
  <c r="F4087" i="9"/>
  <c r="H4086" i="9"/>
  <c r="G4086" i="9"/>
  <c r="I4086" i="9" s="1"/>
  <c r="F4086" i="9"/>
  <c r="H4085" i="9"/>
  <c r="G4085" i="9"/>
  <c r="I4085" i="9" s="1"/>
  <c r="F4085" i="9"/>
  <c r="H4084" i="9"/>
  <c r="G4084" i="9"/>
  <c r="I4084" i="9" s="1"/>
  <c r="F4084" i="9"/>
  <c r="H4083" i="9"/>
  <c r="G4083" i="9"/>
  <c r="I4083" i="9" s="1"/>
  <c r="F4083" i="9"/>
  <c r="H4082" i="9"/>
  <c r="G4082" i="9"/>
  <c r="I4082" i="9" s="1"/>
  <c r="F4082" i="9"/>
  <c r="H4081" i="9"/>
  <c r="G4081" i="9"/>
  <c r="I4081" i="9" s="1"/>
  <c r="F4081" i="9"/>
  <c r="H4080" i="9"/>
  <c r="G4080" i="9"/>
  <c r="I4080" i="9" s="1"/>
  <c r="F4080" i="9"/>
  <c r="H4079" i="9"/>
  <c r="G4079" i="9"/>
  <c r="I4079" i="9" s="1"/>
  <c r="F4079" i="9"/>
  <c r="H4078" i="9"/>
  <c r="G4078" i="9"/>
  <c r="I4078" i="9" s="1"/>
  <c r="F4078" i="9"/>
  <c r="H4077" i="9"/>
  <c r="G4077" i="9"/>
  <c r="I4077" i="9" s="1"/>
  <c r="F4077" i="9"/>
  <c r="H4076" i="9"/>
  <c r="G4076" i="9"/>
  <c r="I4076" i="9" s="1"/>
  <c r="F4076" i="9"/>
  <c r="H4075" i="9"/>
  <c r="G4075" i="9"/>
  <c r="I4075" i="9" s="1"/>
  <c r="F4075" i="9"/>
  <c r="H4074" i="9"/>
  <c r="G4074" i="9"/>
  <c r="I4074" i="9" s="1"/>
  <c r="F4074" i="9"/>
  <c r="H4073" i="9"/>
  <c r="G4073" i="9"/>
  <c r="I4073" i="9" s="1"/>
  <c r="F4073" i="9"/>
  <c r="H4072" i="9"/>
  <c r="G4072" i="9"/>
  <c r="I4072" i="9" s="1"/>
  <c r="F4072" i="9"/>
  <c r="H4071" i="9"/>
  <c r="G4071" i="9"/>
  <c r="I4071" i="9" s="1"/>
  <c r="F4071" i="9"/>
  <c r="H4070" i="9"/>
  <c r="G4070" i="9"/>
  <c r="I4070" i="9" s="1"/>
  <c r="F4070" i="9"/>
  <c r="H4069" i="9"/>
  <c r="G4069" i="9"/>
  <c r="I4069" i="9" s="1"/>
  <c r="F4069" i="9"/>
  <c r="H4068" i="9"/>
  <c r="G4068" i="9"/>
  <c r="I4068" i="9" s="1"/>
  <c r="F4068" i="9"/>
  <c r="H4067" i="9"/>
  <c r="G4067" i="9"/>
  <c r="I4067" i="9" s="1"/>
  <c r="F4067" i="9"/>
  <c r="H4066" i="9"/>
  <c r="G4066" i="9"/>
  <c r="I4066" i="9" s="1"/>
  <c r="F4066" i="9"/>
  <c r="H4065" i="9"/>
  <c r="G4065" i="9"/>
  <c r="I4065" i="9" s="1"/>
  <c r="F4065" i="9"/>
  <c r="H4064" i="9"/>
  <c r="G4064" i="9"/>
  <c r="I4064" i="9" s="1"/>
  <c r="F4064" i="9"/>
  <c r="H4063" i="9"/>
  <c r="G4063" i="9"/>
  <c r="I4063" i="9" s="1"/>
  <c r="F4063" i="9"/>
  <c r="H4062" i="9"/>
  <c r="G4062" i="9"/>
  <c r="I4062" i="9" s="1"/>
  <c r="F4062" i="9"/>
  <c r="H4061" i="9"/>
  <c r="G4061" i="9"/>
  <c r="I4061" i="9" s="1"/>
  <c r="F4061" i="9"/>
  <c r="H4060" i="9"/>
  <c r="G4060" i="9"/>
  <c r="I4060" i="9" s="1"/>
  <c r="F4060" i="9"/>
  <c r="H4059" i="9"/>
  <c r="G4059" i="9"/>
  <c r="I4059" i="9" s="1"/>
  <c r="F4059" i="9"/>
  <c r="H4058" i="9"/>
  <c r="G4058" i="9"/>
  <c r="I4058" i="9" s="1"/>
  <c r="F4058" i="9"/>
  <c r="H4057" i="9"/>
  <c r="G4057" i="9"/>
  <c r="I4057" i="9" s="1"/>
  <c r="F4057" i="9"/>
  <c r="H4056" i="9"/>
  <c r="G4056" i="9"/>
  <c r="I4056" i="9" s="1"/>
  <c r="F4056" i="9"/>
  <c r="H4055" i="9"/>
  <c r="G4055" i="9"/>
  <c r="I4055" i="9" s="1"/>
  <c r="F4055" i="9"/>
  <c r="H4054" i="9"/>
  <c r="G4054" i="9"/>
  <c r="I4054" i="9" s="1"/>
  <c r="F4054" i="9"/>
  <c r="H4053" i="9"/>
  <c r="G4053" i="9"/>
  <c r="I4053" i="9" s="1"/>
  <c r="F4053" i="9"/>
  <c r="H4052" i="9"/>
  <c r="G4052" i="9"/>
  <c r="I4052" i="9" s="1"/>
  <c r="F4052" i="9"/>
  <c r="H4051" i="9"/>
  <c r="G4051" i="9"/>
  <c r="I4051" i="9" s="1"/>
  <c r="F4051" i="9"/>
  <c r="H4050" i="9"/>
  <c r="G4050" i="9"/>
  <c r="I4050" i="9" s="1"/>
  <c r="F4050" i="9"/>
  <c r="H4049" i="9"/>
  <c r="G4049" i="9"/>
  <c r="I4049" i="9" s="1"/>
  <c r="F4049" i="9"/>
  <c r="H4048" i="9"/>
  <c r="G4048" i="9"/>
  <c r="I4048" i="9" s="1"/>
  <c r="F4048" i="9"/>
  <c r="H4047" i="9"/>
  <c r="G4047" i="9"/>
  <c r="I4047" i="9" s="1"/>
  <c r="F4047" i="9"/>
  <c r="H4046" i="9"/>
  <c r="G4046" i="9"/>
  <c r="I4046" i="9" s="1"/>
  <c r="F4046" i="9"/>
  <c r="H4045" i="9"/>
  <c r="G4045" i="9"/>
  <c r="I4045" i="9" s="1"/>
  <c r="F4045" i="9"/>
  <c r="H4044" i="9"/>
  <c r="G4044" i="9"/>
  <c r="I4044" i="9" s="1"/>
  <c r="F4044" i="9"/>
  <c r="H4043" i="9"/>
  <c r="G4043" i="9"/>
  <c r="I4043" i="9" s="1"/>
  <c r="F4043" i="9"/>
  <c r="H4042" i="9"/>
  <c r="G4042" i="9"/>
  <c r="I4042" i="9" s="1"/>
  <c r="F4042" i="9"/>
  <c r="H4041" i="9"/>
  <c r="G4041" i="9"/>
  <c r="I4041" i="9" s="1"/>
  <c r="F4041" i="9"/>
  <c r="H4040" i="9"/>
  <c r="G4040" i="9"/>
  <c r="I4040" i="9" s="1"/>
  <c r="F4040" i="9"/>
  <c r="H4039" i="9"/>
  <c r="G4039" i="9"/>
  <c r="I4039" i="9" s="1"/>
  <c r="F4039" i="9"/>
  <c r="H4038" i="9"/>
  <c r="G4038" i="9"/>
  <c r="I4038" i="9" s="1"/>
  <c r="F4038" i="9"/>
  <c r="H4037" i="9"/>
  <c r="G4037" i="9"/>
  <c r="I4037" i="9" s="1"/>
  <c r="F4037" i="9"/>
  <c r="H4036" i="9"/>
  <c r="G4036" i="9"/>
  <c r="I4036" i="9" s="1"/>
  <c r="F4036" i="9"/>
  <c r="H4035" i="9"/>
  <c r="G4035" i="9"/>
  <c r="I4035" i="9" s="1"/>
  <c r="F4035" i="9"/>
  <c r="H4034" i="9"/>
  <c r="G4034" i="9"/>
  <c r="I4034" i="9" s="1"/>
  <c r="F4034" i="9"/>
  <c r="H4033" i="9"/>
  <c r="G4033" i="9"/>
  <c r="I4033" i="9" s="1"/>
  <c r="F4033" i="9"/>
  <c r="H4032" i="9"/>
  <c r="G4032" i="9"/>
  <c r="I4032" i="9" s="1"/>
  <c r="F4032" i="9"/>
  <c r="H4031" i="9"/>
  <c r="G4031" i="9"/>
  <c r="I4031" i="9" s="1"/>
  <c r="F4031" i="9"/>
  <c r="H4030" i="9"/>
  <c r="G4030" i="9"/>
  <c r="I4030" i="9" s="1"/>
  <c r="F4030" i="9"/>
  <c r="H4029" i="9"/>
  <c r="G4029" i="9"/>
  <c r="I4029" i="9" s="1"/>
  <c r="F4029" i="9"/>
  <c r="H4028" i="9"/>
  <c r="G4028" i="9"/>
  <c r="I4028" i="9" s="1"/>
  <c r="F4028" i="9"/>
  <c r="H4027" i="9"/>
  <c r="G4027" i="9"/>
  <c r="I4027" i="9" s="1"/>
  <c r="F4027" i="9"/>
  <c r="H4026" i="9"/>
  <c r="G4026" i="9"/>
  <c r="I4026" i="9" s="1"/>
  <c r="F4026" i="9"/>
  <c r="H4025" i="9"/>
  <c r="G4025" i="9"/>
  <c r="I4025" i="9" s="1"/>
  <c r="F4025" i="9"/>
  <c r="H4024" i="9"/>
  <c r="G4024" i="9"/>
  <c r="I4024" i="9" s="1"/>
  <c r="F4024" i="9"/>
  <c r="H4023" i="9"/>
  <c r="G4023" i="9"/>
  <c r="I4023" i="9" s="1"/>
  <c r="F4023" i="9"/>
  <c r="H4022" i="9"/>
  <c r="G4022" i="9"/>
  <c r="I4022" i="9" s="1"/>
  <c r="F4022" i="9"/>
  <c r="H4021" i="9"/>
  <c r="G4021" i="9"/>
  <c r="I4021" i="9" s="1"/>
  <c r="F4021" i="9"/>
  <c r="H4020" i="9"/>
  <c r="G4020" i="9"/>
  <c r="I4020" i="9" s="1"/>
  <c r="F4020" i="9"/>
  <c r="H4019" i="9"/>
  <c r="G4019" i="9"/>
  <c r="I4019" i="9" s="1"/>
  <c r="F4019" i="9"/>
  <c r="H4018" i="9"/>
  <c r="G4018" i="9"/>
  <c r="I4018" i="9" s="1"/>
  <c r="F4018" i="9"/>
  <c r="H4017" i="9"/>
  <c r="G4017" i="9"/>
  <c r="I4017" i="9" s="1"/>
  <c r="F4017" i="9"/>
  <c r="H4016" i="9"/>
  <c r="G4016" i="9"/>
  <c r="I4016" i="9" s="1"/>
  <c r="F4016" i="9"/>
  <c r="H4015" i="9"/>
  <c r="G4015" i="9"/>
  <c r="I4015" i="9" s="1"/>
  <c r="F4015" i="9"/>
  <c r="H4014" i="9"/>
  <c r="G4014" i="9"/>
  <c r="I4014" i="9" s="1"/>
  <c r="F4014" i="9"/>
  <c r="H4013" i="9"/>
  <c r="G4013" i="9"/>
  <c r="I4013" i="9" s="1"/>
  <c r="F4013" i="9"/>
  <c r="H4012" i="9"/>
  <c r="G4012" i="9"/>
  <c r="I4012" i="9" s="1"/>
  <c r="F4012" i="9"/>
  <c r="H4011" i="9"/>
  <c r="G4011" i="9"/>
  <c r="I4011" i="9" s="1"/>
  <c r="F4011" i="9"/>
  <c r="H4010" i="9"/>
  <c r="G4010" i="9"/>
  <c r="I4010" i="9" s="1"/>
  <c r="F4010" i="9"/>
  <c r="H4009" i="9"/>
  <c r="G4009" i="9"/>
  <c r="I4009" i="9" s="1"/>
  <c r="F4009" i="9"/>
  <c r="H4008" i="9"/>
  <c r="G4008" i="9"/>
  <c r="I4008" i="9" s="1"/>
  <c r="F4008" i="9"/>
  <c r="H4007" i="9"/>
  <c r="G4007" i="9"/>
  <c r="I4007" i="9" s="1"/>
  <c r="F4007" i="9"/>
  <c r="H4006" i="9"/>
  <c r="G4006" i="9"/>
  <c r="I4006" i="9" s="1"/>
  <c r="F4006" i="9"/>
  <c r="H4005" i="9"/>
  <c r="G4005" i="9"/>
  <c r="I4005" i="9" s="1"/>
  <c r="F4005" i="9"/>
  <c r="H4004" i="9"/>
  <c r="G4004" i="9"/>
  <c r="I4004" i="9" s="1"/>
  <c r="F4004" i="9"/>
  <c r="H4003" i="9"/>
  <c r="G4003" i="9"/>
  <c r="I4003" i="9" s="1"/>
  <c r="F4003" i="9"/>
  <c r="H4002" i="9"/>
  <c r="G4002" i="9"/>
  <c r="I4002" i="9" s="1"/>
  <c r="F4002" i="9"/>
  <c r="H4001" i="9"/>
  <c r="G4001" i="9"/>
  <c r="I4001" i="9" s="1"/>
  <c r="F4001" i="9"/>
  <c r="H4000" i="9"/>
  <c r="G4000" i="9"/>
  <c r="I4000" i="9" s="1"/>
  <c r="F4000" i="9"/>
  <c r="H3999" i="9"/>
  <c r="G3999" i="9"/>
  <c r="I3999" i="9" s="1"/>
  <c r="F3999" i="9"/>
  <c r="H3998" i="9"/>
  <c r="G3998" i="9"/>
  <c r="I3998" i="9" s="1"/>
  <c r="F3998" i="9"/>
  <c r="H3997" i="9"/>
  <c r="G3997" i="9"/>
  <c r="I3997" i="9" s="1"/>
  <c r="F3997" i="9"/>
  <c r="H3996" i="9"/>
  <c r="G3996" i="9"/>
  <c r="I3996" i="9" s="1"/>
  <c r="F3996" i="9"/>
  <c r="H3995" i="9"/>
  <c r="G3995" i="9"/>
  <c r="I3995" i="9" s="1"/>
  <c r="F3995" i="9"/>
  <c r="H3994" i="9"/>
  <c r="G3994" i="9"/>
  <c r="I3994" i="9" s="1"/>
  <c r="F3994" i="9"/>
  <c r="H3993" i="9"/>
  <c r="G3993" i="9"/>
  <c r="I3993" i="9" s="1"/>
  <c r="F3993" i="9"/>
  <c r="H3992" i="9"/>
  <c r="G3992" i="9"/>
  <c r="I3992" i="9" s="1"/>
  <c r="F3992" i="9"/>
  <c r="H3991" i="9"/>
  <c r="G3991" i="9"/>
  <c r="I3991" i="9" s="1"/>
  <c r="F3991" i="9"/>
  <c r="H3990" i="9"/>
  <c r="G3990" i="9"/>
  <c r="I3990" i="9" s="1"/>
  <c r="F3990" i="9"/>
  <c r="H3989" i="9"/>
  <c r="G3989" i="9"/>
  <c r="I3989" i="9" s="1"/>
  <c r="F3989" i="9"/>
  <c r="H3988" i="9"/>
  <c r="G3988" i="9"/>
  <c r="I3988" i="9" s="1"/>
  <c r="F3988" i="9"/>
  <c r="H3987" i="9"/>
  <c r="G3987" i="9"/>
  <c r="I3987" i="9" s="1"/>
  <c r="F3987" i="9"/>
  <c r="H3986" i="9"/>
  <c r="G3986" i="9"/>
  <c r="I3986" i="9" s="1"/>
  <c r="F3986" i="9"/>
  <c r="H3985" i="9"/>
  <c r="G3985" i="9"/>
  <c r="I3985" i="9" s="1"/>
  <c r="F3985" i="9"/>
  <c r="H3984" i="9"/>
  <c r="G3984" i="9"/>
  <c r="I3984" i="9" s="1"/>
  <c r="F3984" i="9"/>
  <c r="H3983" i="9"/>
  <c r="G3983" i="9"/>
  <c r="I3983" i="9" s="1"/>
  <c r="F3983" i="9"/>
  <c r="H3982" i="9"/>
  <c r="G3982" i="9"/>
  <c r="I3982" i="9" s="1"/>
  <c r="F3982" i="9"/>
  <c r="H3981" i="9"/>
  <c r="G3981" i="9"/>
  <c r="I3981" i="9" s="1"/>
  <c r="F3981" i="9"/>
  <c r="H3980" i="9"/>
  <c r="G3980" i="9"/>
  <c r="I3980" i="9" s="1"/>
  <c r="F3980" i="9"/>
  <c r="H3979" i="9"/>
  <c r="G3979" i="9"/>
  <c r="I3979" i="9" s="1"/>
  <c r="F3979" i="9"/>
  <c r="H3978" i="9"/>
  <c r="G3978" i="9"/>
  <c r="I3978" i="9" s="1"/>
  <c r="F3978" i="9"/>
  <c r="H3977" i="9"/>
  <c r="G3977" i="9"/>
  <c r="I3977" i="9" s="1"/>
  <c r="F3977" i="9"/>
  <c r="H3976" i="9"/>
  <c r="G3976" i="9"/>
  <c r="I3976" i="9" s="1"/>
  <c r="F3976" i="9"/>
  <c r="H3975" i="9"/>
  <c r="G3975" i="9"/>
  <c r="I3975" i="9" s="1"/>
  <c r="F3975" i="9"/>
  <c r="H3974" i="9"/>
  <c r="G3974" i="9"/>
  <c r="I3974" i="9" s="1"/>
  <c r="F3974" i="9"/>
  <c r="H3973" i="9"/>
  <c r="G3973" i="9"/>
  <c r="I3973" i="9" s="1"/>
  <c r="F3973" i="9"/>
  <c r="H3972" i="9"/>
  <c r="G3972" i="9"/>
  <c r="I3972" i="9" s="1"/>
  <c r="F3972" i="9"/>
  <c r="H3971" i="9"/>
  <c r="G3971" i="9"/>
  <c r="I3971" i="9" s="1"/>
  <c r="F3971" i="9"/>
  <c r="H3970" i="9"/>
  <c r="G3970" i="9"/>
  <c r="I3970" i="9" s="1"/>
  <c r="F3970" i="9"/>
  <c r="H3969" i="9"/>
  <c r="G3969" i="9"/>
  <c r="I3969" i="9" s="1"/>
  <c r="F3969" i="9"/>
  <c r="H3961" i="9"/>
  <c r="G3961" i="9"/>
  <c r="I3961" i="9" s="1"/>
  <c r="F3961" i="9"/>
  <c r="H3960" i="9"/>
  <c r="G3960" i="9"/>
  <c r="I3960" i="9" s="1"/>
  <c r="F3960" i="9"/>
  <c r="H3959" i="9"/>
  <c r="G3959" i="9"/>
  <c r="I3959" i="9" s="1"/>
  <c r="F3959" i="9"/>
  <c r="H3958" i="9"/>
  <c r="G3958" i="9"/>
  <c r="I3958" i="9" s="1"/>
  <c r="F3958" i="9"/>
  <c r="H3957" i="9"/>
  <c r="G3957" i="9"/>
  <c r="I3957" i="9" s="1"/>
  <c r="F3957" i="9"/>
  <c r="H3956" i="9"/>
  <c r="G3956" i="9"/>
  <c r="I3956" i="9" s="1"/>
  <c r="F3956" i="9"/>
  <c r="H3955" i="9"/>
  <c r="G3955" i="9"/>
  <c r="I3955" i="9" s="1"/>
  <c r="F3955" i="9"/>
  <c r="H3954" i="9"/>
  <c r="G3954" i="9"/>
  <c r="I3954" i="9" s="1"/>
  <c r="F3954" i="9"/>
  <c r="H3953" i="9"/>
  <c r="G3953" i="9"/>
  <c r="I3953" i="9" s="1"/>
  <c r="F3953" i="9"/>
  <c r="H3952" i="9"/>
  <c r="G3952" i="9"/>
  <c r="I3952" i="9" s="1"/>
  <c r="F3952" i="9"/>
  <c r="H3951" i="9"/>
  <c r="G3951" i="9"/>
  <c r="I3951" i="9" s="1"/>
  <c r="F3951" i="9"/>
  <c r="H3950" i="9"/>
  <c r="G3950" i="9"/>
  <c r="I3950" i="9" s="1"/>
  <c r="F3950" i="9"/>
  <c r="H3949" i="9"/>
  <c r="G3949" i="9"/>
  <c r="I3949" i="9" s="1"/>
  <c r="F3949" i="9"/>
  <c r="H3948" i="9"/>
  <c r="G3948" i="9"/>
  <c r="I3948" i="9" s="1"/>
  <c r="F3948" i="9"/>
  <c r="H3947" i="9"/>
  <c r="G3947" i="9"/>
  <c r="I3947" i="9" s="1"/>
  <c r="F3947" i="9"/>
  <c r="H3946" i="9"/>
  <c r="G3946" i="9"/>
  <c r="I3946" i="9" s="1"/>
  <c r="F3946" i="9"/>
  <c r="H3945" i="9"/>
  <c r="G3945" i="9"/>
  <c r="I3945" i="9" s="1"/>
  <c r="F3945" i="9"/>
  <c r="H3944" i="9"/>
  <c r="G3944" i="9"/>
  <c r="I3944" i="9" s="1"/>
  <c r="F3944" i="9"/>
  <c r="H3943" i="9"/>
  <c r="G3943" i="9"/>
  <c r="I3943" i="9" s="1"/>
  <c r="F3943" i="9"/>
  <c r="H3942" i="9"/>
  <c r="G3942" i="9"/>
  <c r="I3942" i="9" s="1"/>
  <c r="F3942" i="9"/>
  <c r="H3941" i="9"/>
  <c r="G3941" i="9"/>
  <c r="I3941" i="9" s="1"/>
  <c r="F3941" i="9"/>
  <c r="H3940" i="9"/>
  <c r="G3940" i="9"/>
  <c r="I3940" i="9" s="1"/>
  <c r="F3940" i="9"/>
  <c r="H3939" i="9"/>
  <c r="G3939" i="9"/>
  <c r="I3939" i="9" s="1"/>
  <c r="F3939" i="9"/>
  <c r="H3938" i="9"/>
  <c r="G3938" i="9"/>
  <c r="I3938" i="9" s="1"/>
  <c r="F3938" i="9"/>
  <c r="H3937" i="9"/>
  <c r="G3937" i="9"/>
  <c r="I3937" i="9" s="1"/>
  <c r="F3937" i="9"/>
  <c r="H3936" i="9"/>
  <c r="G3936" i="9"/>
  <c r="I3936" i="9" s="1"/>
  <c r="F3936" i="9"/>
  <c r="H3935" i="9"/>
  <c r="G3935" i="9"/>
  <c r="I3935" i="9" s="1"/>
  <c r="F3935" i="9"/>
  <c r="H3934" i="9"/>
  <c r="G3934" i="9"/>
  <c r="I3934" i="9" s="1"/>
  <c r="F3934" i="9"/>
  <c r="H3933" i="9"/>
  <c r="G3933" i="9"/>
  <c r="I3933" i="9" s="1"/>
  <c r="F3933" i="9"/>
  <c r="H3932" i="9"/>
  <c r="G3932" i="9"/>
  <c r="I3932" i="9" s="1"/>
  <c r="F3932" i="9"/>
  <c r="H3931" i="9"/>
  <c r="G3931" i="9"/>
  <c r="I3931" i="9" s="1"/>
  <c r="F3931" i="9"/>
  <c r="H3930" i="9"/>
  <c r="G3930" i="9"/>
  <c r="I3930" i="9" s="1"/>
  <c r="F3930" i="9"/>
  <c r="H3929" i="9"/>
  <c r="G3929" i="9"/>
  <c r="I3929" i="9" s="1"/>
  <c r="F3929" i="9"/>
  <c r="H3928" i="9"/>
  <c r="G3928" i="9"/>
  <c r="I3928" i="9" s="1"/>
  <c r="F3928" i="9"/>
  <c r="H3927" i="9"/>
  <c r="G3927" i="9"/>
  <c r="I3927" i="9" s="1"/>
  <c r="F3927" i="9"/>
  <c r="H3926" i="9"/>
  <c r="G3926" i="9"/>
  <c r="I3926" i="9" s="1"/>
  <c r="F3926" i="9"/>
  <c r="H3925" i="9"/>
  <c r="G3925" i="9"/>
  <c r="I3925" i="9" s="1"/>
  <c r="F3925" i="9"/>
  <c r="H3924" i="9"/>
  <c r="G3924" i="9"/>
  <c r="I3924" i="9" s="1"/>
  <c r="F3924" i="9"/>
  <c r="H3923" i="9"/>
  <c r="G3923" i="9"/>
  <c r="I3923" i="9" s="1"/>
  <c r="F3923" i="9"/>
  <c r="H3922" i="9"/>
  <c r="G3922" i="9"/>
  <c r="I3922" i="9" s="1"/>
  <c r="F3922" i="9"/>
  <c r="H3921" i="9"/>
  <c r="G3921" i="9"/>
  <c r="I3921" i="9" s="1"/>
  <c r="F3921" i="9"/>
  <c r="H3920" i="9"/>
  <c r="G3920" i="9"/>
  <c r="I3920" i="9" s="1"/>
  <c r="F3920" i="9"/>
  <c r="H3919" i="9"/>
  <c r="G3919" i="9"/>
  <c r="I3919" i="9" s="1"/>
  <c r="F3919" i="9"/>
  <c r="H3918" i="9"/>
  <c r="G3918" i="9"/>
  <c r="I3918" i="9" s="1"/>
  <c r="F3918" i="9"/>
  <c r="H3917" i="9"/>
  <c r="G3917" i="9"/>
  <c r="I3917" i="9" s="1"/>
  <c r="F3917" i="9"/>
  <c r="H3916" i="9"/>
  <c r="G3916" i="9"/>
  <c r="I3916" i="9" s="1"/>
  <c r="F3916" i="9"/>
  <c r="H3915" i="9"/>
  <c r="G3915" i="9"/>
  <c r="I3915" i="9" s="1"/>
  <c r="F3915" i="9"/>
  <c r="H3914" i="9"/>
  <c r="G3914" i="9"/>
  <c r="I3914" i="9" s="1"/>
  <c r="F3914" i="9"/>
  <c r="H3913" i="9"/>
  <c r="G3913" i="9"/>
  <c r="I3913" i="9" s="1"/>
  <c r="F3913" i="9"/>
  <c r="H3912" i="9"/>
  <c r="G3912" i="9"/>
  <c r="I3912" i="9" s="1"/>
  <c r="F3912" i="9"/>
  <c r="H3911" i="9"/>
  <c r="G3911" i="9"/>
  <c r="I3911" i="9" s="1"/>
  <c r="F3911" i="9"/>
  <c r="H3910" i="9"/>
  <c r="G3910" i="9"/>
  <c r="I3910" i="9" s="1"/>
  <c r="F3910" i="9"/>
  <c r="H3909" i="9"/>
  <c r="G3909" i="9"/>
  <c r="I3909" i="9" s="1"/>
  <c r="F3909" i="9"/>
  <c r="H3908" i="9"/>
  <c r="G3908" i="9"/>
  <c r="I3908" i="9" s="1"/>
  <c r="F3908" i="9"/>
  <c r="H3907" i="9"/>
  <c r="G3907" i="9"/>
  <c r="I3907" i="9" s="1"/>
  <c r="F3907" i="9"/>
  <c r="H3906" i="9"/>
  <c r="G3906" i="9"/>
  <c r="I3906" i="9" s="1"/>
  <c r="F3906" i="9"/>
  <c r="H3905" i="9"/>
  <c r="G3905" i="9"/>
  <c r="I3905" i="9" s="1"/>
  <c r="F3905" i="9"/>
  <c r="H3904" i="9"/>
  <c r="G3904" i="9"/>
  <c r="I3904" i="9" s="1"/>
  <c r="F3904" i="9"/>
  <c r="H3903" i="9"/>
  <c r="G3903" i="9"/>
  <c r="I3903" i="9" s="1"/>
  <c r="F3903" i="9"/>
  <c r="H3902" i="9"/>
  <c r="G3902" i="9"/>
  <c r="I3902" i="9" s="1"/>
  <c r="F3902" i="9"/>
  <c r="H3901" i="9"/>
  <c r="G3901" i="9"/>
  <c r="I3901" i="9" s="1"/>
  <c r="F3901" i="9"/>
  <c r="H3900" i="9"/>
  <c r="G3900" i="9"/>
  <c r="I3900" i="9" s="1"/>
  <c r="F3900" i="9"/>
  <c r="H3899" i="9"/>
  <c r="G3899" i="9"/>
  <c r="I3899" i="9" s="1"/>
  <c r="F3899" i="9"/>
  <c r="H3898" i="9"/>
  <c r="G3898" i="9"/>
  <c r="I3898" i="9" s="1"/>
  <c r="F3898" i="9"/>
  <c r="H3897" i="9"/>
  <c r="G3897" i="9"/>
  <c r="I3897" i="9" s="1"/>
  <c r="F3897" i="9"/>
  <c r="H3896" i="9"/>
  <c r="G3896" i="9"/>
  <c r="I3896" i="9" s="1"/>
  <c r="F3896" i="9"/>
  <c r="H3895" i="9"/>
  <c r="G3895" i="9"/>
  <c r="I3895" i="9" s="1"/>
  <c r="F3895" i="9"/>
  <c r="H3894" i="9"/>
  <c r="G3894" i="9"/>
  <c r="I3894" i="9" s="1"/>
  <c r="F3894" i="9"/>
  <c r="H3893" i="9"/>
  <c r="G3893" i="9"/>
  <c r="I3893" i="9" s="1"/>
  <c r="F3893" i="9"/>
  <c r="H3892" i="9"/>
  <c r="G3892" i="9"/>
  <c r="I3892" i="9" s="1"/>
  <c r="F3892" i="9"/>
  <c r="H3891" i="9"/>
  <c r="G3891" i="9"/>
  <c r="I3891" i="9" s="1"/>
  <c r="F3891" i="9"/>
  <c r="H3890" i="9"/>
  <c r="G3890" i="9"/>
  <c r="I3890" i="9" s="1"/>
  <c r="F3890" i="9"/>
  <c r="H3889" i="9"/>
  <c r="G3889" i="9"/>
  <c r="I3889" i="9" s="1"/>
  <c r="F3889" i="9"/>
  <c r="H3888" i="9"/>
  <c r="G3888" i="9"/>
  <c r="I3888" i="9" s="1"/>
  <c r="F3888" i="9"/>
  <c r="H3887" i="9"/>
  <c r="G3887" i="9"/>
  <c r="I3887" i="9" s="1"/>
  <c r="F3887" i="9"/>
  <c r="H3886" i="9"/>
  <c r="G3886" i="9"/>
  <c r="I3886" i="9" s="1"/>
  <c r="F3886" i="9"/>
  <c r="H3885" i="9"/>
  <c r="G3885" i="9"/>
  <c r="I3885" i="9" s="1"/>
  <c r="F3885" i="9"/>
  <c r="H3884" i="9"/>
  <c r="G3884" i="9"/>
  <c r="I3884" i="9" s="1"/>
  <c r="F3884" i="9"/>
  <c r="H3883" i="9"/>
  <c r="G3883" i="9"/>
  <c r="I3883" i="9" s="1"/>
  <c r="F3883" i="9"/>
  <c r="H3882" i="9"/>
  <c r="G3882" i="9"/>
  <c r="I3882" i="9" s="1"/>
  <c r="F3882" i="9"/>
  <c r="H3881" i="9"/>
  <c r="G3881" i="9"/>
  <c r="I3881" i="9" s="1"/>
  <c r="F3881" i="9"/>
  <c r="H3880" i="9"/>
  <c r="G3880" i="9"/>
  <c r="I3880" i="9" s="1"/>
  <c r="F3880" i="9"/>
  <c r="H3879" i="9"/>
  <c r="G3879" i="9"/>
  <c r="I3879" i="9" s="1"/>
  <c r="F3879" i="9"/>
  <c r="H3878" i="9"/>
  <c r="G3878" i="9"/>
  <c r="I3878" i="9" s="1"/>
  <c r="F3878" i="9"/>
  <c r="H3877" i="9"/>
  <c r="G3877" i="9"/>
  <c r="I3877" i="9" s="1"/>
  <c r="F3877" i="9"/>
  <c r="H3876" i="9"/>
  <c r="G3876" i="9"/>
  <c r="I3876" i="9" s="1"/>
  <c r="F3876" i="9"/>
  <c r="H3875" i="9"/>
  <c r="G3875" i="9"/>
  <c r="I3875" i="9" s="1"/>
  <c r="F3875" i="9"/>
  <c r="H3874" i="9"/>
  <c r="G3874" i="9"/>
  <c r="I3874" i="9" s="1"/>
  <c r="F3874" i="9"/>
  <c r="H3873" i="9"/>
  <c r="G3873" i="9"/>
  <c r="I3873" i="9" s="1"/>
  <c r="F3873" i="9"/>
  <c r="H3872" i="9"/>
  <c r="G3872" i="9"/>
  <c r="I3872" i="9" s="1"/>
  <c r="F3872" i="9"/>
  <c r="H3871" i="9"/>
  <c r="G3871" i="9"/>
  <c r="I3871" i="9" s="1"/>
  <c r="F3871" i="9"/>
  <c r="H3870" i="9"/>
  <c r="G3870" i="9"/>
  <c r="I3870" i="9" s="1"/>
  <c r="F3870" i="9"/>
  <c r="H3869" i="9"/>
  <c r="G3869" i="9"/>
  <c r="I3869" i="9" s="1"/>
  <c r="F3869" i="9"/>
  <c r="H3868" i="9"/>
  <c r="G3868" i="9"/>
  <c r="I3868" i="9" s="1"/>
  <c r="F3868" i="9"/>
  <c r="H3867" i="9"/>
  <c r="G3867" i="9"/>
  <c r="I3867" i="9" s="1"/>
  <c r="F3867" i="9"/>
  <c r="H3866" i="9"/>
  <c r="G3866" i="9"/>
  <c r="I3866" i="9" s="1"/>
  <c r="F3866" i="9"/>
  <c r="H3865" i="9"/>
  <c r="G3865" i="9"/>
  <c r="I3865" i="9" s="1"/>
  <c r="F3865" i="9"/>
  <c r="H3864" i="9"/>
  <c r="G3864" i="9"/>
  <c r="I3864" i="9" s="1"/>
  <c r="F3864" i="9"/>
  <c r="H3863" i="9"/>
  <c r="G3863" i="9"/>
  <c r="I3863" i="9" s="1"/>
  <c r="F3863" i="9"/>
  <c r="H3862" i="9"/>
  <c r="G3862" i="9"/>
  <c r="I3862" i="9" s="1"/>
  <c r="F3862" i="9"/>
  <c r="H3861" i="9"/>
  <c r="G3861" i="9"/>
  <c r="I3861" i="9" s="1"/>
  <c r="F3861" i="9"/>
  <c r="H3860" i="9"/>
  <c r="G3860" i="9"/>
  <c r="I3860" i="9" s="1"/>
  <c r="F3860" i="9"/>
  <c r="H3859" i="9"/>
  <c r="G3859" i="9"/>
  <c r="I3859" i="9" s="1"/>
  <c r="F3859" i="9"/>
  <c r="H3858" i="9"/>
  <c r="G3858" i="9"/>
  <c r="I3858" i="9" s="1"/>
  <c r="F3858" i="9"/>
  <c r="H3857" i="9"/>
  <c r="G3857" i="9"/>
  <c r="I3857" i="9" s="1"/>
  <c r="F3857" i="9"/>
  <c r="H3856" i="9"/>
  <c r="G3856" i="9"/>
  <c r="I3856" i="9" s="1"/>
  <c r="F3856" i="9"/>
  <c r="H3855" i="9"/>
  <c r="G3855" i="9"/>
  <c r="I3855" i="9" s="1"/>
  <c r="F3855" i="9"/>
  <c r="H3854" i="9"/>
  <c r="G3854" i="9"/>
  <c r="I3854" i="9" s="1"/>
  <c r="F3854" i="9"/>
  <c r="H3853" i="9"/>
  <c r="G3853" i="9"/>
  <c r="I3853" i="9" s="1"/>
  <c r="F3853" i="9"/>
  <c r="H3852" i="9"/>
  <c r="G3852" i="9"/>
  <c r="I3852" i="9" s="1"/>
  <c r="F3852" i="9"/>
  <c r="H3851" i="9"/>
  <c r="G3851" i="9"/>
  <c r="I3851" i="9" s="1"/>
  <c r="F3851" i="9"/>
  <c r="H3850" i="9"/>
  <c r="G3850" i="9"/>
  <c r="I3850" i="9" s="1"/>
  <c r="F3850" i="9"/>
  <c r="H3842" i="9"/>
  <c r="G3842" i="9"/>
  <c r="I3842" i="9" s="1"/>
  <c r="F3842" i="9"/>
  <c r="H3841" i="9"/>
  <c r="G3841" i="9"/>
  <c r="I3841" i="9" s="1"/>
  <c r="F3841" i="9"/>
  <c r="H3840" i="9"/>
  <c r="G3840" i="9"/>
  <c r="I3840" i="9" s="1"/>
  <c r="F3840" i="9"/>
  <c r="H3839" i="9"/>
  <c r="G3839" i="9"/>
  <c r="I3839" i="9" s="1"/>
  <c r="F3839" i="9"/>
  <c r="H3838" i="9"/>
  <c r="G3838" i="9"/>
  <c r="I3838" i="9" s="1"/>
  <c r="F3838" i="9"/>
  <c r="H3837" i="9"/>
  <c r="G3837" i="9"/>
  <c r="I3837" i="9" s="1"/>
  <c r="F3837" i="9"/>
  <c r="H3836" i="9"/>
  <c r="G3836" i="9"/>
  <c r="I3836" i="9" s="1"/>
  <c r="F3836" i="9"/>
  <c r="H3835" i="9"/>
  <c r="G3835" i="9"/>
  <c r="I3835" i="9" s="1"/>
  <c r="F3835" i="9"/>
  <c r="H3834" i="9"/>
  <c r="G3834" i="9"/>
  <c r="I3834" i="9" s="1"/>
  <c r="F3834" i="9"/>
  <c r="H3833" i="9"/>
  <c r="G3833" i="9"/>
  <c r="I3833" i="9" s="1"/>
  <c r="F3833" i="9"/>
  <c r="H3832" i="9"/>
  <c r="G3832" i="9"/>
  <c r="I3832" i="9" s="1"/>
  <c r="F3832" i="9"/>
  <c r="H3831" i="9"/>
  <c r="G3831" i="9"/>
  <c r="I3831" i="9" s="1"/>
  <c r="F3831" i="9"/>
  <c r="H3830" i="9"/>
  <c r="G3830" i="9"/>
  <c r="I3830" i="9" s="1"/>
  <c r="F3830" i="9"/>
  <c r="H3829" i="9"/>
  <c r="G3829" i="9"/>
  <c r="I3829" i="9" s="1"/>
  <c r="F3829" i="9"/>
  <c r="H3828" i="9"/>
  <c r="G3828" i="9"/>
  <c r="I3828" i="9" s="1"/>
  <c r="F3828" i="9"/>
  <c r="H3827" i="9"/>
  <c r="G3827" i="9"/>
  <c r="I3827" i="9" s="1"/>
  <c r="F3827" i="9"/>
  <c r="H3826" i="9"/>
  <c r="G3826" i="9"/>
  <c r="I3826" i="9" s="1"/>
  <c r="F3826" i="9"/>
  <c r="H3825" i="9"/>
  <c r="G3825" i="9"/>
  <c r="I3825" i="9" s="1"/>
  <c r="F3825" i="9"/>
  <c r="H3824" i="9"/>
  <c r="G3824" i="9"/>
  <c r="I3824" i="9" s="1"/>
  <c r="F3824" i="9"/>
  <c r="H3823" i="9"/>
  <c r="G3823" i="9"/>
  <c r="I3823" i="9" s="1"/>
  <c r="F3823" i="9"/>
  <c r="H3822" i="9"/>
  <c r="G3822" i="9"/>
  <c r="I3822" i="9" s="1"/>
  <c r="F3822" i="9"/>
  <c r="H3821" i="9"/>
  <c r="G3821" i="9"/>
  <c r="I3821" i="9" s="1"/>
  <c r="F3821" i="9"/>
  <c r="H3820" i="9"/>
  <c r="G3820" i="9"/>
  <c r="I3820" i="9" s="1"/>
  <c r="F3820" i="9"/>
  <c r="H3819" i="9"/>
  <c r="G3819" i="9"/>
  <c r="I3819" i="9" s="1"/>
  <c r="F3819" i="9"/>
  <c r="H3818" i="9"/>
  <c r="G3818" i="9"/>
  <c r="I3818" i="9" s="1"/>
  <c r="F3818" i="9"/>
  <c r="H3817" i="9"/>
  <c r="G3817" i="9"/>
  <c r="I3817" i="9" s="1"/>
  <c r="F3817" i="9"/>
  <c r="H3816" i="9"/>
  <c r="G3816" i="9"/>
  <c r="I3816" i="9" s="1"/>
  <c r="F3816" i="9"/>
  <c r="H3815" i="9"/>
  <c r="G3815" i="9"/>
  <c r="I3815" i="9" s="1"/>
  <c r="F3815" i="9"/>
  <c r="H3814" i="9"/>
  <c r="G3814" i="9"/>
  <c r="I3814" i="9" s="1"/>
  <c r="F3814" i="9"/>
  <c r="H3813" i="9"/>
  <c r="G3813" i="9"/>
  <c r="I3813" i="9" s="1"/>
  <c r="F3813" i="9"/>
  <c r="H3812" i="9"/>
  <c r="G3812" i="9"/>
  <c r="I3812" i="9" s="1"/>
  <c r="F3812" i="9"/>
  <c r="H3811" i="9"/>
  <c r="G3811" i="9"/>
  <c r="I3811" i="9" s="1"/>
  <c r="F3811" i="9"/>
  <c r="H3810" i="9"/>
  <c r="G3810" i="9"/>
  <c r="I3810" i="9" s="1"/>
  <c r="F3810" i="9"/>
  <c r="H3809" i="9"/>
  <c r="G3809" i="9"/>
  <c r="I3809" i="9" s="1"/>
  <c r="F3809" i="9"/>
  <c r="H3808" i="9"/>
  <c r="G3808" i="9"/>
  <c r="I3808" i="9" s="1"/>
  <c r="F3808" i="9"/>
  <c r="H3807" i="9"/>
  <c r="G3807" i="9"/>
  <c r="I3807" i="9" s="1"/>
  <c r="F3807" i="9"/>
  <c r="H3806" i="9"/>
  <c r="G3806" i="9"/>
  <c r="I3806" i="9" s="1"/>
  <c r="F3806" i="9"/>
  <c r="H3805" i="9"/>
  <c r="G3805" i="9"/>
  <c r="I3805" i="9" s="1"/>
  <c r="F3805" i="9"/>
  <c r="H3804" i="9"/>
  <c r="G3804" i="9"/>
  <c r="I3804" i="9" s="1"/>
  <c r="F3804" i="9"/>
  <c r="H3803" i="9"/>
  <c r="G3803" i="9"/>
  <c r="I3803" i="9" s="1"/>
  <c r="F3803" i="9"/>
  <c r="H3802" i="9"/>
  <c r="G3802" i="9"/>
  <c r="I3802" i="9" s="1"/>
  <c r="F3802" i="9"/>
  <c r="H3801" i="9"/>
  <c r="G3801" i="9"/>
  <c r="I3801" i="9" s="1"/>
  <c r="F3801" i="9"/>
  <c r="H3800" i="9"/>
  <c r="G3800" i="9"/>
  <c r="I3800" i="9" s="1"/>
  <c r="F3800" i="9"/>
  <c r="H3799" i="9"/>
  <c r="G3799" i="9"/>
  <c r="I3799" i="9" s="1"/>
  <c r="F3799" i="9"/>
  <c r="H3798" i="9"/>
  <c r="G3798" i="9"/>
  <c r="I3798" i="9" s="1"/>
  <c r="F3798" i="9"/>
  <c r="H3797" i="9"/>
  <c r="G3797" i="9"/>
  <c r="I3797" i="9" s="1"/>
  <c r="F3797" i="9"/>
  <c r="H3796" i="9"/>
  <c r="G3796" i="9"/>
  <c r="I3796" i="9" s="1"/>
  <c r="F3796" i="9"/>
  <c r="H3795" i="9"/>
  <c r="G3795" i="9"/>
  <c r="I3795" i="9" s="1"/>
  <c r="F3795" i="9"/>
  <c r="H3794" i="9"/>
  <c r="G3794" i="9"/>
  <c r="I3794" i="9" s="1"/>
  <c r="F3794" i="9"/>
  <c r="H3793" i="9"/>
  <c r="G3793" i="9"/>
  <c r="I3793" i="9" s="1"/>
  <c r="F3793" i="9"/>
  <c r="H3792" i="9"/>
  <c r="G3792" i="9"/>
  <c r="I3792" i="9" s="1"/>
  <c r="F3792" i="9"/>
  <c r="H3791" i="9"/>
  <c r="G3791" i="9"/>
  <c r="I3791" i="9" s="1"/>
  <c r="F3791" i="9"/>
  <c r="H3790" i="9"/>
  <c r="G3790" i="9"/>
  <c r="I3790" i="9" s="1"/>
  <c r="F3790" i="9"/>
  <c r="H3789" i="9"/>
  <c r="G3789" i="9"/>
  <c r="I3789" i="9" s="1"/>
  <c r="F3789" i="9"/>
  <c r="H3788" i="9"/>
  <c r="G3788" i="9"/>
  <c r="I3788" i="9" s="1"/>
  <c r="F3788" i="9"/>
  <c r="H3787" i="9"/>
  <c r="G3787" i="9"/>
  <c r="I3787" i="9" s="1"/>
  <c r="F3787" i="9"/>
  <c r="H3786" i="9"/>
  <c r="G3786" i="9"/>
  <c r="I3786" i="9" s="1"/>
  <c r="F3786" i="9"/>
  <c r="H3785" i="9"/>
  <c r="G3785" i="9"/>
  <c r="I3785" i="9" s="1"/>
  <c r="F3785" i="9"/>
  <c r="H3784" i="9"/>
  <c r="G3784" i="9"/>
  <c r="I3784" i="9" s="1"/>
  <c r="F3784" i="9"/>
  <c r="H3783" i="9"/>
  <c r="G3783" i="9"/>
  <c r="I3783" i="9" s="1"/>
  <c r="F3783" i="9"/>
  <c r="H3782" i="9"/>
  <c r="G3782" i="9"/>
  <c r="I3782" i="9" s="1"/>
  <c r="F3782" i="9"/>
  <c r="H3781" i="9"/>
  <c r="G3781" i="9"/>
  <c r="I3781" i="9" s="1"/>
  <c r="F3781" i="9"/>
  <c r="H3780" i="9"/>
  <c r="G3780" i="9"/>
  <c r="I3780" i="9" s="1"/>
  <c r="F3780" i="9"/>
  <c r="H3779" i="9"/>
  <c r="G3779" i="9"/>
  <c r="I3779" i="9" s="1"/>
  <c r="F3779" i="9"/>
  <c r="H3778" i="9"/>
  <c r="G3778" i="9"/>
  <c r="I3778" i="9" s="1"/>
  <c r="F3778" i="9"/>
  <c r="H3777" i="9"/>
  <c r="G3777" i="9"/>
  <c r="I3777" i="9" s="1"/>
  <c r="F3777" i="9"/>
  <c r="H3776" i="9"/>
  <c r="G3776" i="9"/>
  <c r="I3776" i="9" s="1"/>
  <c r="F3776" i="9"/>
  <c r="H3775" i="9"/>
  <c r="G3775" i="9"/>
  <c r="I3775" i="9" s="1"/>
  <c r="F3775" i="9"/>
  <c r="H3774" i="9"/>
  <c r="G3774" i="9"/>
  <c r="I3774" i="9" s="1"/>
  <c r="F3774" i="9"/>
  <c r="H3773" i="9"/>
  <c r="G3773" i="9"/>
  <c r="I3773" i="9" s="1"/>
  <c r="F3773" i="9"/>
  <c r="H3772" i="9"/>
  <c r="G3772" i="9"/>
  <c r="I3772" i="9" s="1"/>
  <c r="F3772" i="9"/>
  <c r="H3771" i="9"/>
  <c r="G3771" i="9"/>
  <c r="I3771" i="9" s="1"/>
  <c r="F3771" i="9"/>
  <c r="H3770" i="9"/>
  <c r="G3770" i="9"/>
  <c r="I3770" i="9" s="1"/>
  <c r="F3770" i="9"/>
  <c r="H3769" i="9"/>
  <c r="G3769" i="9"/>
  <c r="I3769" i="9" s="1"/>
  <c r="F3769" i="9"/>
  <c r="H3768" i="9"/>
  <c r="G3768" i="9"/>
  <c r="I3768" i="9" s="1"/>
  <c r="F3768" i="9"/>
  <c r="H3767" i="9"/>
  <c r="G3767" i="9"/>
  <c r="I3767" i="9" s="1"/>
  <c r="F3767" i="9"/>
  <c r="H3766" i="9"/>
  <c r="G3766" i="9"/>
  <c r="I3766" i="9" s="1"/>
  <c r="F3766" i="9"/>
  <c r="H3765" i="9"/>
  <c r="G3765" i="9"/>
  <c r="I3765" i="9" s="1"/>
  <c r="F3765" i="9"/>
  <c r="H3764" i="9"/>
  <c r="G3764" i="9"/>
  <c r="I3764" i="9" s="1"/>
  <c r="F3764" i="9"/>
  <c r="H3763" i="9"/>
  <c r="G3763" i="9"/>
  <c r="I3763" i="9" s="1"/>
  <c r="F3763" i="9"/>
  <c r="H3762" i="9"/>
  <c r="G3762" i="9"/>
  <c r="I3762" i="9" s="1"/>
  <c r="F3762" i="9"/>
  <c r="H3761" i="9"/>
  <c r="G3761" i="9"/>
  <c r="I3761" i="9" s="1"/>
  <c r="F3761" i="9"/>
  <c r="H3760" i="9"/>
  <c r="G3760" i="9"/>
  <c r="I3760" i="9" s="1"/>
  <c r="F3760" i="9"/>
  <c r="H3759" i="9"/>
  <c r="G3759" i="9"/>
  <c r="I3759" i="9" s="1"/>
  <c r="F3759" i="9"/>
  <c r="H3758" i="9"/>
  <c r="G3758" i="9"/>
  <c r="I3758" i="9" s="1"/>
  <c r="F3758" i="9"/>
  <c r="H3757" i="9"/>
  <c r="G3757" i="9"/>
  <c r="I3757" i="9" s="1"/>
  <c r="F3757" i="9"/>
  <c r="H3756" i="9"/>
  <c r="G3756" i="9"/>
  <c r="I3756" i="9" s="1"/>
  <c r="F3756" i="9"/>
  <c r="H3755" i="9"/>
  <c r="G3755" i="9"/>
  <c r="I3755" i="9" s="1"/>
  <c r="F3755" i="9"/>
  <c r="H3754" i="9"/>
  <c r="G3754" i="9"/>
  <c r="I3754" i="9" s="1"/>
  <c r="F3754" i="9"/>
  <c r="H3753" i="9"/>
  <c r="G3753" i="9"/>
  <c r="I3753" i="9" s="1"/>
  <c r="F3753" i="9"/>
  <c r="H3752" i="9"/>
  <c r="G3752" i="9"/>
  <c r="I3752" i="9" s="1"/>
  <c r="F3752" i="9"/>
  <c r="H3751" i="9"/>
  <c r="G3751" i="9"/>
  <c r="I3751" i="9" s="1"/>
  <c r="F3751" i="9"/>
  <c r="H3750" i="9"/>
  <c r="G3750" i="9"/>
  <c r="I3750" i="9" s="1"/>
  <c r="F3750" i="9"/>
  <c r="H3749" i="9"/>
  <c r="G3749" i="9"/>
  <c r="I3749" i="9" s="1"/>
  <c r="F3749" i="9"/>
  <c r="H3748" i="9"/>
  <c r="G3748" i="9"/>
  <c r="I3748" i="9" s="1"/>
  <c r="F3748" i="9"/>
  <c r="H3747" i="9"/>
  <c r="G3747" i="9"/>
  <c r="I3747" i="9" s="1"/>
  <c r="F3747" i="9"/>
  <c r="H3746" i="9"/>
  <c r="G3746" i="9"/>
  <c r="I3746" i="9" s="1"/>
  <c r="F3746" i="9"/>
  <c r="H3745" i="9"/>
  <c r="G3745" i="9"/>
  <c r="I3745" i="9" s="1"/>
  <c r="F3745" i="9"/>
  <c r="H3744" i="9"/>
  <c r="G3744" i="9"/>
  <c r="I3744" i="9" s="1"/>
  <c r="F3744" i="9"/>
  <c r="H3743" i="9"/>
  <c r="G3743" i="9"/>
  <c r="I3743" i="9" s="1"/>
  <c r="F3743" i="9"/>
  <c r="H3742" i="9"/>
  <c r="G3742" i="9"/>
  <c r="I3742" i="9" s="1"/>
  <c r="F3742" i="9"/>
  <c r="H3741" i="9"/>
  <c r="G3741" i="9"/>
  <c r="I3741" i="9" s="1"/>
  <c r="F3741" i="9"/>
  <c r="H3740" i="9"/>
  <c r="G3740" i="9"/>
  <c r="I3740" i="9" s="1"/>
  <c r="F3740" i="9"/>
  <c r="H3739" i="9"/>
  <c r="G3739" i="9"/>
  <c r="I3739" i="9" s="1"/>
  <c r="F3739" i="9"/>
  <c r="H3738" i="9"/>
  <c r="G3738" i="9"/>
  <c r="I3738" i="9" s="1"/>
  <c r="F3738" i="9"/>
  <c r="H3737" i="9"/>
  <c r="G3737" i="9"/>
  <c r="I3737" i="9" s="1"/>
  <c r="F3737" i="9"/>
  <c r="H3736" i="9"/>
  <c r="G3736" i="9"/>
  <c r="I3736" i="9" s="1"/>
  <c r="F3736" i="9"/>
  <c r="H3735" i="9"/>
  <c r="G3735" i="9"/>
  <c r="I3735" i="9" s="1"/>
  <c r="F3735" i="9"/>
  <c r="H3734" i="9"/>
  <c r="G3734" i="9"/>
  <c r="I3734" i="9" s="1"/>
  <c r="F3734" i="9"/>
  <c r="H3733" i="9"/>
  <c r="G3733" i="9"/>
  <c r="I3733" i="9" s="1"/>
  <c r="F3733" i="9"/>
  <c r="H3732" i="9"/>
  <c r="G3732" i="9"/>
  <c r="I3732" i="9" s="1"/>
  <c r="F3732" i="9"/>
  <c r="H3731" i="9"/>
  <c r="G3731" i="9"/>
  <c r="I3731" i="9" s="1"/>
  <c r="F3731" i="9"/>
  <c r="H3730" i="9"/>
  <c r="G3730" i="9"/>
  <c r="I3730" i="9" s="1"/>
  <c r="F3730" i="9"/>
  <c r="H3727" i="9"/>
  <c r="G3727" i="9"/>
  <c r="I3727" i="9" s="1"/>
  <c r="F3727" i="9"/>
  <c r="H3726" i="9"/>
  <c r="G3726" i="9"/>
  <c r="I3726" i="9" s="1"/>
  <c r="F3726" i="9"/>
  <c r="H3725" i="9"/>
  <c r="G3725" i="9"/>
  <c r="I3725" i="9" s="1"/>
  <c r="F3725" i="9"/>
  <c r="H3724" i="9"/>
  <c r="G3724" i="9"/>
  <c r="I3724" i="9" s="1"/>
  <c r="F3724" i="9"/>
  <c r="H3723" i="9"/>
  <c r="G3723" i="9"/>
  <c r="I3723" i="9" s="1"/>
  <c r="F3723" i="9"/>
  <c r="H3722" i="9"/>
  <c r="G3722" i="9"/>
  <c r="I3722" i="9" s="1"/>
  <c r="F3722" i="9"/>
  <c r="H3721" i="9"/>
  <c r="G3721" i="9"/>
  <c r="I3721" i="9" s="1"/>
  <c r="F3721" i="9"/>
  <c r="H3720" i="9"/>
  <c r="G3720" i="9"/>
  <c r="I3720" i="9" s="1"/>
  <c r="F3720" i="9"/>
  <c r="H3719" i="9"/>
  <c r="G3719" i="9"/>
  <c r="I3719" i="9" s="1"/>
  <c r="F3719" i="9"/>
  <c r="H3718" i="9"/>
  <c r="G3718" i="9"/>
  <c r="I3718" i="9" s="1"/>
  <c r="F3718" i="9"/>
  <c r="H3717" i="9"/>
  <c r="G3717" i="9"/>
  <c r="I3717" i="9" s="1"/>
  <c r="F3717" i="9"/>
  <c r="H3716" i="9"/>
  <c r="G3716" i="9"/>
  <c r="I3716" i="9" s="1"/>
  <c r="F3716" i="9"/>
  <c r="H3715" i="9"/>
  <c r="G3715" i="9"/>
  <c r="I3715" i="9" s="1"/>
  <c r="F3715" i="9"/>
  <c r="H3714" i="9"/>
  <c r="G3714" i="9"/>
  <c r="I3714" i="9" s="1"/>
  <c r="F3714" i="9"/>
  <c r="H3713" i="9"/>
  <c r="G3713" i="9"/>
  <c r="I3713" i="9" s="1"/>
  <c r="F3713" i="9"/>
  <c r="H3712" i="9"/>
  <c r="G3712" i="9"/>
  <c r="I3712" i="9" s="1"/>
  <c r="F3712" i="9"/>
  <c r="H3711" i="9"/>
  <c r="G3711" i="9"/>
  <c r="I3711" i="9" s="1"/>
  <c r="F3711" i="9"/>
  <c r="H3710" i="9"/>
  <c r="G3710" i="9"/>
  <c r="I3710" i="9" s="1"/>
  <c r="F3710" i="9"/>
  <c r="H3709" i="9"/>
  <c r="G3709" i="9"/>
  <c r="I3709" i="9" s="1"/>
  <c r="F3709" i="9"/>
  <c r="H3708" i="9"/>
  <c r="G3708" i="9"/>
  <c r="I3708" i="9" s="1"/>
  <c r="F3708" i="9"/>
  <c r="H3707" i="9"/>
  <c r="G3707" i="9"/>
  <c r="I3707" i="9" s="1"/>
  <c r="F3707" i="9"/>
  <c r="H3706" i="9"/>
  <c r="G3706" i="9"/>
  <c r="I3706" i="9" s="1"/>
  <c r="F3706" i="9"/>
  <c r="H3705" i="9"/>
  <c r="G3705" i="9"/>
  <c r="I3705" i="9" s="1"/>
  <c r="F3705" i="9"/>
  <c r="H3704" i="9"/>
  <c r="G3704" i="9"/>
  <c r="I3704" i="9" s="1"/>
  <c r="F3704" i="9"/>
  <c r="H3703" i="9"/>
  <c r="G3703" i="9"/>
  <c r="I3703" i="9" s="1"/>
  <c r="F3703" i="9"/>
  <c r="H3702" i="9"/>
  <c r="G3702" i="9"/>
  <c r="I3702" i="9" s="1"/>
  <c r="F3702" i="9"/>
  <c r="H3701" i="9"/>
  <c r="G3701" i="9"/>
  <c r="I3701" i="9" s="1"/>
  <c r="F3701" i="9"/>
  <c r="H3700" i="9"/>
  <c r="G3700" i="9"/>
  <c r="I3700" i="9" s="1"/>
  <c r="F3700" i="9"/>
  <c r="H3699" i="9"/>
  <c r="G3699" i="9"/>
  <c r="I3699" i="9" s="1"/>
  <c r="F3699" i="9"/>
  <c r="H3698" i="9"/>
  <c r="G3698" i="9"/>
  <c r="I3698" i="9" s="1"/>
  <c r="F3698" i="9"/>
  <c r="H3697" i="9"/>
  <c r="G3697" i="9"/>
  <c r="I3697" i="9" s="1"/>
  <c r="F3697" i="9"/>
  <c r="H3696" i="9"/>
  <c r="G3696" i="9"/>
  <c r="I3696" i="9" s="1"/>
  <c r="F3696" i="9"/>
  <c r="H3695" i="9"/>
  <c r="G3695" i="9"/>
  <c r="I3695" i="9" s="1"/>
  <c r="F3695" i="9"/>
  <c r="H3694" i="9"/>
  <c r="G3694" i="9"/>
  <c r="I3694" i="9" s="1"/>
  <c r="F3694" i="9"/>
  <c r="H3693" i="9"/>
  <c r="G3693" i="9"/>
  <c r="I3693" i="9" s="1"/>
  <c r="F3693" i="9"/>
  <c r="H3692" i="9"/>
  <c r="G3692" i="9"/>
  <c r="I3692" i="9" s="1"/>
  <c r="F3692" i="9"/>
  <c r="H3691" i="9"/>
  <c r="G3691" i="9"/>
  <c r="I3691" i="9" s="1"/>
  <c r="F3691" i="9"/>
  <c r="H3690" i="9"/>
  <c r="G3690" i="9"/>
  <c r="I3690" i="9" s="1"/>
  <c r="F3690" i="9"/>
  <c r="H3687" i="9"/>
  <c r="G3687" i="9"/>
  <c r="I3687" i="9" s="1"/>
  <c r="F3687" i="9"/>
  <c r="H3686" i="9"/>
  <c r="G3686" i="9"/>
  <c r="I3686" i="9" s="1"/>
  <c r="F3686" i="9"/>
  <c r="H3685" i="9"/>
  <c r="G3685" i="9"/>
  <c r="I3685" i="9" s="1"/>
  <c r="F3685" i="9"/>
  <c r="H3684" i="9"/>
  <c r="G3684" i="9"/>
  <c r="I3684" i="9" s="1"/>
  <c r="F3684" i="9"/>
  <c r="H3683" i="9"/>
  <c r="G3683" i="9"/>
  <c r="I3683" i="9" s="1"/>
  <c r="F3683" i="9"/>
  <c r="H3682" i="9"/>
  <c r="G3682" i="9"/>
  <c r="I3682" i="9" s="1"/>
  <c r="F3682" i="9"/>
  <c r="H3681" i="9"/>
  <c r="G3681" i="9"/>
  <c r="I3681" i="9" s="1"/>
  <c r="F3681" i="9"/>
  <c r="H3680" i="9"/>
  <c r="G3680" i="9"/>
  <c r="I3680" i="9" s="1"/>
  <c r="F3680" i="9"/>
  <c r="H3679" i="9"/>
  <c r="G3679" i="9"/>
  <c r="I3679" i="9" s="1"/>
  <c r="F3679" i="9"/>
  <c r="H3678" i="9"/>
  <c r="G3678" i="9"/>
  <c r="I3678" i="9" s="1"/>
  <c r="F3678" i="9"/>
  <c r="H3677" i="9"/>
  <c r="G3677" i="9"/>
  <c r="I3677" i="9" s="1"/>
  <c r="F3677" i="9"/>
  <c r="H3676" i="9"/>
  <c r="G3676" i="9"/>
  <c r="I3676" i="9" s="1"/>
  <c r="F3676" i="9"/>
  <c r="H3675" i="9"/>
  <c r="G3675" i="9"/>
  <c r="I3675" i="9" s="1"/>
  <c r="F3675" i="9"/>
  <c r="H3674" i="9"/>
  <c r="G3674" i="9"/>
  <c r="I3674" i="9" s="1"/>
  <c r="F3674" i="9"/>
  <c r="H3673" i="9"/>
  <c r="G3673" i="9"/>
  <c r="I3673" i="9" s="1"/>
  <c r="F3673" i="9"/>
  <c r="H3672" i="9"/>
  <c r="G3672" i="9"/>
  <c r="I3672" i="9" s="1"/>
  <c r="F3672" i="9"/>
  <c r="H3671" i="9"/>
  <c r="G3671" i="9"/>
  <c r="I3671" i="9" s="1"/>
  <c r="F3671" i="9"/>
  <c r="H3670" i="9"/>
  <c r="G3670" i="9"/>
  <c r="I3670" i="9" s="1"/>
  <c r="F3670" i="9"/>
  <c r="H3669" i="9"/>
  <c r="G3669" i="9"/>
  <c r="I3669" i="9" s="1"/>
  <c r="F3669" i="9"/>
  <c r="H3668" i="9"/>
  <c r="G3668" i="9"/>
  <c r="I3668" i="9" s="1"/>
  <c r="F3668" i="9"/>
  <c r="H3667" i="9"/>
  <c r="G3667" i="9"/>
  <c r="I3667" i="9" s="1"/>
  <c r="F3667" i="9"/>
  <c r="H3666" i="9"/>
  <c r="G3666" i="9"/>
  <c r="I3666" i="9" s="1"/>
  <c r="F3666" i="9"/>
  <c r="H3665" i="9"/>
  <c r="G3665" i="9"/>
  <c r="I3665" i="9" s="1"/>
  <c r="F3665" i="9"/>
  <c r="H3664" i="9"/>
  <c r="G3664" i="9"/>
  <c r="I3664" i="9" s="1"/>
  <c r="F3664" i="9"/>
  <c r="H3663" i="9"/>
  <c r="G3663" i="9"/>
  <c r="I3663" i="9" s="1"/>
  <c r="F3663" i="9"/>
  <c r="H3662" i="9"/>
  <c r="G3662" i="9"/>
  <c r="I3662" i="9" s="1"/>
  <c r="F3662" i="9"/>
  <c r="H3661" i="9"/>
  <c r="G3661" i="9"/>
  <c r="I3661" i="9" s="1"/>
  <c r="F3661" i="9"/>
  <c r="H3660" i="9"/>
  <c r="G3660" i="9"/>
  <c r="I3660" i="9" s="1"/>
  <c r="F3660" i="9"/>
  <c r="H3659" i="9"/>
  <c r="G3659" i="9"/>
  <c r="I3659" i="9" s="1"/>
  <c r="F3659" i="9"/>
  <c r="H3658" i="9"/>
  <c r="G3658" i="9"/>
  <c r="I3658" i="9" s="1"/>
  <c r="F3658" i="9"/>
  <c r="H3657" i="9"/>
  <c r="G3657" i="9"/>
  <c r="I3657" i="9" s="1"/>
  <c r="F3657" i="9"/>
  <c r="H3656" i="9"/>
  <c r="G3656" i="9"/>
  <c r="I3656" i="9" s="1"/>
  <c r="F3656" i="9"/>
  <c r="H3655" i="9"/>
  <c r="G3655" i="9"/>
  <c r="I3655" i="9" s="1"/>
  <c r="F3655" i="9"/>
  <c r="H3654" i="9"/>
  <c r="G3654" i="9"/>
  <c r="I3654" i="9" s="1"/>
  <c r="F3654" i="9"/>
  <c r="H3653" i="9"/>
  <c r="G3653" i="9"/>
  <c r="I3653" i="9" s="1"/>
  <c r="F3653" i="9"/>
  <c r="H3652" i="9"/>
  <c r="G3652" i="9"/>
  <c r="I3652" i="9" s="1"/>
  <c r="F3652" i="9"/>
  <c r="H3651" i="9"/>
  <c r="G3651" i="9"/>
  <c r="I3651" i="9" s="1"/>
  <c r="F3651" i="9"/>
  <c r="H3650" i="9"/>
  <c r="G3650" i="9"/>
  <c r="I3650" i="9" s="1"/>
  <c r="F3650" i="9"/>
  <c r="H3642" i="9"/>
  <c r="G3642" i="9"/>
  <c r="I3642" i="9" s="1"/>
  <c r="F3642" i="9"/>
  <c r="H3641" i="9"/>
  <c r="G3641" i="9"/>
  <c r="I3641" i="9" s="1"/>
  <c r="F3641" i="9"/>
  <c r="H3640" i="9"/>
  <c r="G3640" i="9"/>
  <c r="I3640" i="9" s="1"/>
  <c r="F3640" i="9"/>
  <c r="H3639" i="9"/>
  <c r="G3639" i="9"/>
  <c r="I3639" i="9" s="1"/>
  <c r="F3639" i="9"/>
  <c r="H3638" i="9"/>
  <c r="G3638" i="9"/>
  <c r="I3638" i="9" s="1"/>
  <c r="F3638" i="9"/>
  <c r="H3637" i="9"/>
  <c r="G3637" i="9"/>
  <c r="I3637" i="9" s="1"/>
  <c r="F3637" i="9"/>
  <c r="H3636" i="9"/>
  <c r="G3636" i="9"/>
  <c r="I3636" i="9" s="1"/>
  <c r="F3636" i="9"/>
  <c r="H3635" i="9"/>
  <c r="G3635" i="9"/>
  <c r="I3635" i="9" s="1"/>
  <c r="F3635" i="9"/>
  <c r="H3634" i="9"/>
  <c r="G3634" i="9"/>
  <c r="I3634" i="9" s="1"/>
  <c r="F3634" i="9"/>
  <c r="H3633" i="9"/>
  <c r="G3633" i="9"/>
  <c r="I3633" i="9" s="1"/>
  <c r="F3633" i="9"/>
  <c r="H3632" i="9"/>
  <c r="G3632" i="9"/>
  <c r="I3632" i="9" s="1"/>
  <c r="F3632" i="9"/>
  <c r="H3631" i="9"/>
  <c r="G3631" i="9"/>
  <c r="I3631" i="9" s="1"/>
  <c r="F3631" i="9"/>
  <c r="H3630" i="9"/>
  <c r="G3630" i="9"/>
  <c r="I3630" i="9" s="1"/>
  <c r="F3630" i="9"/>
  <c r="H3629" i="9"/>
  <c r="G3629" i="9"/>
  <c r="I3629" i="9" s="1"/>
  <c r="F3629" i="9"/>
  <c r="H3628" i="9"/>
  <c r="G3628" i="9"/>
  <c r="I3628" i="9" s="1"/>
  <c r="F3628" i="9"/>
  <c r="H3627" i="9"/>
  <c r="G3627" i="9"/>
  <c r="I3627" i="9" s="1"/>
  <c r="F3627" i="9"/>
  <c r="H3626" i="9"/>
  <c r="G3626" i="9"/>
  <c r="I3626" i="9" s="1"/>
  <c r="F3626" i="9"/>
  <c r="H3625" i="9"/>
  <c r="G3625" i="9"/>
  <c r="I3625" i="9" s="1"/>
  <c r="F3625" i="9"/>
  <c r="H3624" i="9"/>
  <c r="G3624" i="9"/>
  <c r="I3624" i="9" s="1"/>
  <c r="F3624" i="9"/>
  <c r="H3623" i="9"/>
  <c r="G3623" i="9"/>
  <c r="I3623" i="9" s="1"/>
  <c r="F3623" i="9"/>
  <c r="H3622" i="9"/>
  <c r="G3622" i="9"/>
  <c r="I3622" i="9" s="1"/>
  <c r="F3622" i="9"/>
  <c r="H3621" i="9"/>
  <c r="G3621" i="9"/>
  <c r="I3621" i="9" s="1"/>
  <c r="F3621" i="9"/>
  <c r="H3620" i="9"/>
  <c r="G3620" i="9"/>
  <c r="I3620" i="9" s="1"/>
  <c r="F3620" i="9"/>
  <c r="H3619" i="9"/>
  <c r="G3619" i="9"/>
  <c r="I3619" i="9" s="1"/>
  <c r="F3619" i="9"/>
  <c r="H3618" i="9"/>
  <c r="G3618" i="9"/>
  <c r="I3618" i="9" s="1"/>
  <c r="F3618" i="9"/>
  <c r="H3617" i="9"/>
  <c r="G3617" i="9"/>
  <c r="I3617" i="9" s="1"/>
  <c r="F3617" i="9"/>
  <c r="H3616" i="9"/>
  <c r="G3616" i="9"/>
  <c r="I3616" i="9" s="1"/>
  <c r="F3616" i="9"/>
  <c r="H3615" i="9"/>
  <c r="G3615" i="9"/>
  <c r="I3615" i="9" s="1"/>
  <c r="F3615" i="9"/>
  <c r="H3614" i="9"/>
  <c r="G3614" i="9"/>
  <c r="I3614" i="9" s="1"/>
  <c r="F3614" i="9"/>
  <c r="H3613" i="9"/>
  <c r="G3613" i="9"/>
  <c r="I3613" i="9" s="1"/>
  <c r="F3613" i="9"/>
  <c r="H3612" i="9"/>
  <c r="G3612" i="9"/>
  <c r="I3612" i="9" s="1"/>
  <c r="F3612" i="9"/>
  <c r="H3611" i="9"/>
  <c r="G3611" i="9"/>
  <c r="I3611" i="9" s="1"/>
  <c r="F3611" i="9"/>
  <c r="H3610" i="9"/>
  <c r="G3610" i="9"/>
  <c r="I3610" i="9" s="1"/>
  <c r="F3610" i="9"/>
  <c r="H3609" i="9"/>
  <c r="G3609" i="9"/>
  <c r="I3609" i="9" s="1"/>
  <c r="F3609" i="9"/>
  <c r="H3608" i="9"/>
  <c r="G3608" i="9"/>
  <c r="I3608" i="9" s="1"/>
  <c r="F3608" i="9"/>
  <c r="H3607" i="9"/>
  <c r="G3607" i="9"/>
  <c r="I3607" i="9" s="1"/>
  <c r="F3607" i="9"/>
  <c r="H3606" i="9"/>
  <c r="G3606" i="9"/>
  <c r="I3606" i="9" s="1"/>
  <c r="F3606" i="9"/>
  <c r="H3605" i="9"/>
  <c r="G3605" i="9"/>
  <c r="I3605" i="9" s="1"/>
  <c r="F3605" i="9"/>
  <c r="H3604" i="9"/>
  <c r="G3604" i="9"/>
  <c r="I3604" i="9" s="1"/>
  <c r="F3604" i="9"/>
  <c r="H3603" i="9"/>
  <c r="G3603" i="9"/>
  <c r="I3603" i="9" s="1"/>
  <c r="F3603" i="9"/>
  <c r="H3602" i="9"/>
  <c r="G3602" i="9"/>
  <c r="I3602" i="9" s="1"/>
  <c r="F3602" i="9"/>
  <c r="H3601" i="9"/>
  <c r="G3601" i="9"/>
  <c r="I3601" i="9" s="1"/>
  <c r="F3601" i="9"/>
  <c r="H3600" i="9"/>
  <c r="G3600" i="9"/>
  <c r="I3600" i="9" s="1"/>
  <c r="F3600" i="9"/>
  <c r="H3599" i="9"/>
  <c r="G3599" i="9"/>
  <c r="I3599" i="9" s="1"/>
  <c r="F3599" i="9"/>
  <c r="H3598" i="9"/>
  <c r="G3598" i="9"/>
  <c r="I3598" i="9" s="1"/>
  <c r="F3598" i="9"/>
  <c r="H3597" i="9"/>
  <c r="G3597" i="9"/>
  <c r="I3597" i="9" s="1"/>
  <c r="F3597" i="9"/>
  <c r="H3596" i="9"/>
  <c r="G3596" i="9"/>
  <c r="I3596" i="9" s="1"/>
  <c r="F3596" i="9"/>
  <c r="H3595" i="9"/>
  <c r="G3595" i="9"/>
  <c r="I3595" i="9" s="1"/>
  <c r="F3595" i="9"/>
  <c r="H3594" i="9"/>
  <c r="G3594" i="9"/>
  <c r="I3594" i="9" s="1"/>
  <c r="F3594" i="9"/>
  <c r="H3593" i="9"/>
  <c r="G3593" i="9"/>
  <c r="I3593" i="9" s="1"/>
  <c r="F3593" i="9"/>
  <c r="H3592" i="9"/>
  <c r="G3592" i="9"/>
  <c r="I3592" i="9" s="1"/>
  <c r="F3592" i="9"/>
  <c r="H3589" i="9"/>
  <c r="G3589" i="9"/>
  <c r="I3589" i="9" s="1"/>
  <c r="F3589" i="9"/>
  <c r="H3588" i="9"/>
  <c r="G3588" i="9"/>
  <c r="I3588" i="9" s="1"/>
  <c r="F3588" i="9"/>
  <c r="H3587" i="9"/>
  <c r="G3587" i="9"/>
  <c r="I3587" i="9" s="1"/>
  <c r="F3587" i="9"/>
  <c r="H3586" i="9"/>
  <c r="G3586" i="9"/>
  <c r="I3586" i="9" s="1"/>
  <c r="F3586" i="9"/>
  <c r="H3585" i="9"/>
  <c r="G3585" i="9"/>
  <c r="I3585" i="9" s="1"/>
  <c r="F3585" i="9"/>
  <c r="H3584" i="9"/>
  <c r="G3584" i="9"/>
  <c r="I3584" i="9" s="1"/>
  <c r="F3584" i="9"/>
  <c r="H3583" i="9"/>
  <c r="G3583" i="9"/>
  <c r="I3583" i="9" s="1"/>
  <c r="F3583" i="9"/>
  <c r="H3582" i="9"/>
  <c r="G3582" i="9"/>
  <c r="I3582" i="9" s="1"/>
  <c r="F3582" i="9"/>
  <c r="H3581" i="9"/>
  <c r="G3581" i="9"/>
  <c r="I3581" i="9" s="1"/>
  <c r="F3581" i="9"/>
  <c r="H3580" i="9"/>
  <c r="G3580" i="9"/>
  <c r="I3580" i="9" s="1"/>
  <c r="F3580" i="9"/>
  <c r="H3579" i="9"/>
  <c r="G3579" i="9"/>
  <c r="I3579" i="9" s="1"/>
  <c r="F3579" i="9"/>
  <c r="H3578" i="9"/>
  <c r="G3578" i="9"/>
  <c r="I3578" i="9" s="1"/>
  <c r="F3578" i="9"/>
  <c r="H3577" i="9"/>
  <c r="G3577" i="9"/>
  <c r="I3577" i="9" s="1"/>
  <c r="F3577" i="9"/>
  <c r="H3576" i="9"/>
  <c r="G3576" i="9"/>
  <c r="I3576" i="9" s="1"/>
  <c r="F3576" i="9"/>
  <c r="H3575" i="9"/>
  <c r="G3575" i="9"/>
  <c r="I3575" i="9" s="1"/>
  <c r="F3575" i="9"/>
  <c r="H3574" i="9"/>
  <c r="G3574" i="9"/>
  <c r="I3574" i="9" s="1"/>
  <c r="F3574" i="9"/>
  <c r="H3573" i="9"/>
  <c r="G3573" i="9"/>
  <c r="I3573" i="9" s="1"/>
  <c r="F3573" i="9"/>
  <c r="H3572" i="9"/>
  <c r="G3572" i="9"/>
  <c r="I3572" i="9" s="1"/>
  <c r="F3572" i="9"/>
  <c r="H3571" i="9"/>
  <c r="G3571" i="9"/>
  <c r="I3571" i="9" s="1"/>
  <c r="F3571" i="9"/>
  <c r="H3570" i="9"/>
  <c r="G3570" i="9"/>
  <c r="I3570" i="9" s="1"/>
  <c r="F3570" i="9"/>
  <c r="H3569" i="9"/>
  <c r="G3569" i="9"/>
  <c r="I3569" i="9" s="1"/>
  <c r="F3569" i="9"/>
  <c r="H3568" i="9"/>
  <c r="G3568" i="9"/>
  <c r="I3568" i="9" s="1"/>
  <c r="F3568" i="9"/>
  <c r="H3567" i="9"/>
  <c r="G3567" i="9"/>
  <c r="I3567" i="9" s="1"/>
  <c r="F3567" i="9"/>
  <c r="H3566" i="9"/>
  <c r="G3566" i="9"/>
  <c r="I3566" i="9" s="1"/>
  <c r="F3566" i="9"/>
  <c r="H3565" i="9"/>
  <c r="G3565" i="9"/>
  <c r="I3565" i="9" s="1"/>
  <c r="F3565" i="9"/>
  <c r="H3564" i="9"/>
  <c r="G3564" i="9"/>
  <c r="I3564" i="9" s="1"/>
  <c r="F3564" i="9"/>
  <c r="H3563" i="9"/>
  <c r="G3563" i="9"/>
  <c r="I3563" i="9" s="1"/>
  <c r="F3563" i="9"/>
  <c r="H3562" i="9"/>
  <c r="G3562" i="9"/>
  <c r="I3562" i="9" s="1"/>
  <c r="F3562" i="9"/>
  <c r="H3561" i="9"/>
  <c r="G3561" i="9"/>
  <c r="I3561" i="9" s="1"/>
  <c r="F3561" i="9"/>
  <c r="H3560" i="9"/>
  <c r="G3560" i="9"/>
  <c r="I3560" i="9" s="1"/>
  <c r="F3560" i="9"/>
  <c r="H3559" i="9"/>
  <c r="G3559" i="9"/>
  <c r="I3559" i="9" s="1"/>
  <c r="F3559" i="9"/>
  <c r="H3558" i="9"/>
  <c r="G3558" i="9"/>
  <c r="I3558" i="9" s="1"/>
  <c r="F3558" i="9"/>
  <c r="H3557" i="9"/>
  <c r="G3557" i="9"/>
  <c r="I3557" i="9" s="1"/>
  <c r="F3557" i="9"/>
  <c r="H3556" i="9"/>
  <c r="G3556" i="9"/>
  <c r="I3556" i="9" s="1"/>
  <c r="F3556" i="9"/>
  <c r="H3555" i="9"/>
  <c r="G3555" i="9"/>
  <c r="I3555" i="9" s="1"/>
  <c r="F3555" i="9"/>
  <c r="H3554" i="9"/>
  <c r="G3554" i="9"/>
  <c r="I3554" i="9" s="1"/>
  <c r="F3554" i="9"/>
  <c r="H3553" i="9"/>
  <c r="G3553" i="9"/>
  <c r="I3553" i="9" s="1"/>
  <c r="F3553" i="9"/>
  <c r="H3552" i="9"/>
  <c r="G3552" i="9"/>
  <c r="I3552" i="9" s="1"/>
  <c r="F3552" i="9"/>
  <c r="H3544" i="9"/>
  <c r="G3544" i="9"/>
  <c r="I3544" i="9" s="1"/>
  <c r="F3544" i="9"/>
  <c r="H3543" i="9"/>
  <c r="G3543" i="9"/>
  <c r="I3543" i="9" s="1"/>
  <c r="F3543" i="9"/>
  <c r="H3542" i="9"/>
  <c r="G3542" i="9"/>
  <c r="I3542" i="9" s="1"/>
  <c r="F3542" i="9"/>
  <c r="H3541" i="9"/>
  <c r="G3541" i="9"/>
  <c r="I3541" i="9" s="1"/>
  <c r="F3541" i="9"/>
  <c r="H3540" i="9"/>
  <c r="G3540" i="9"/>
  <c r="I3540" i="9" s="1"/>
  <c r="F3540" i="9"/>
  <c r="H3539" i="9"/>
  <c r="G3539" i="9"/>
  <c r="I3539" i="9" s="1"/>
  <c r="F3539" i="9"/>
  <c r="H3538" i="9"/>
  <c r="G3538" i="9"/>
  <c r="I3538" i="9" s="1"/>
  <c r="F3538" i="9"/>
  <c r="H3537" i="9"/>
  <c r="G3537" i="9"/>
  <c r="I3537" i="9" s="1"/>
  <c r="F3537" i="9"/>
  <c r="H3536" i="9"/>
  <c r="G3536" i="9"/>
  <c r="I3536" i="9" s="1"/>
  <c r="F3536" i="9"/>
  <c r="H3535" i="9"/>
  <c r="G3535" i="9"/>
  <c r="I3535" i="9" s="1"/>
  <c r="F3535" i="9"/>
  <c r="H3534" i="9"/>
  <c r="G3534" i="9"/>
  <c r="I3534" i="9" s="1"/>
  <c r="F3534" i="9"/>
  <c r="H3533" i="9"/>
  <c r="G3533" i="9"/>
  <c r="I3533" i="9" s="1"/>
  <c r="F3533" i="9"/>
  <c r="H3532" i="9"/>
  <c r="G3532" i="9"/>
  <c r="I3532" i="9" s="1"/>
  <c r="F3532" i="9"/>
  <c r="H3531" i="9"/>
  <c r="G3531" i="9"/>
  <c r="I3531" i="9" s="1"/>
  <c r="F3531" i="9"/>
  <c r="H3530" i="9"/>
  <c r="G3530" i="9"/>
  <c r="I3530" i="9" s="1"/>
  <c r="F3530" i="9"/>
  <c r="H3529" i="9"/>
  <c r="G3529" i="9"/>
  <c r="I3529" i="9" s="1"/>
  <c r="F3529" i="9"/>
  <c r="H3528" i="9"/>
  <c r="G3528" i="9"/>
  <c r="I3528" i="9" s="1"/>
  <c r="F3528" i="9"/>
  <c r="H3527" i="9"/>
  <c r="G3527" i="9"/>
  <c r="I3527" i="9" s="1"/>
  <c r="F3527" i="9"/>
  <c r="H3526" i="9"/>
  <c r="G3526" i="9"/>
  <c r="I3526" i="9" s="1"/>
  <c r="F3526" i="9"/>
  <c r="H3525" i="9"/>
  <c r="G3525" i="9"/>
  <c r="I3525" i="9" s="1"/>
  <c r="F3525" i="9"/>
  <c r="H3524" i="9"/>
  <c r="G3524" i="9"/>
  <c r="I3524" i="9" s="1"/>
  <c r="F3524" i="9"/>
  <c r="H3523" i="9"/>
  <c r="G3523" i="9"/>
  <c r="I3523" i="9" s="1"/>
  <c r="F3523" i="9"/>
  <c r="H3522" i="9"/>
  <c r="G3522" i="9"/>
  <c r="I3522" i="9" s="1"/>
  <c r="F3522" i="9"/>
  <c r="H3521" i="9"/>
  <c r="G3521" i="9"/>
  <c r="I3521" i="9" s="1"/>
  <c r="F3521" i="9"/>
  <c r="H3520" i="9"/>
  <c r="G3520" i="9"/>
  <c r="I3520" i="9" s="1"/>
  <c r="F3520" i="9"/>
  <c r="H3519" i="9"/>
  <c r="G3519" i="9"/>
  <c r="I3519" i="9" s="1"/>
  <c r="F3519" i="9"/>
  <c r="H3518" i="9"/>
  <c r="G3518" i="9"/>
  <c r="I3518" i="9" s="1"/>
  <c r="F3518" i="9"/>
  <c r="H3517" i="9"/>
  <c r="G3517" i="9"/>
  <c r="I3517" i="9" s="1"/>
  <c r="F3517" i="9"/>
  <c r="H3516" i="9"/>
  <c r="G3516" i="9"/>
  <c r="I3516" i="9" s="1"/>
  <c r="F3516" i="9"/>
  <c r="H3515" i="9"/>
  <c r="G3515" i="9"/>
  <c r="I3515" i="9" s="1"/>
  <c r="F3515" i="9"/>
  <c r="H3514" i="9"/>
  <c r="G3514" i="9"/>
  <c r="I3514" i="9" s="1"/>
  <c r="F3514" i="9"/>
  <c r="H3513" i="9"/>
  <c r="G3513" i="9"/>
  <c r="I3513" i="9" s="1"/>
  <c r="F3513" i="9"/>
  <c r="H3512" i="9"/>
  <c r="G3512" i="9"/>
  <c r="I3512" i="9" s="1"/>
  <c r="F3512" i="9"/>
  <c r="H3511" i="9"/>
  <c r="G3511" i="9"/>
  <c r="I3511" i="9" s="1"/>
  <c r="F3511" i="9"/>
  <c r="H3510" i="9"/>
  <c r="G3510" i="9"/>
  <c r="I3510" i="9" s="1"/>
  <c r="F3510" i="9"/>
  <c r="H3509" i="9"/>
  <c r="G3509" i="9"/>
  <c r="I3509" i="9" s="1"/>
  <c r="F3509" i="9"/>
  <c r="H3508" i="9"/>
  <c r="G3508" i="9"/>
  <c r="I3508" i="9" s="1"/>
  <c r="F3508" i="9"/>
  <c r="H3507" i="9"/>
  <c r="G3507" i="9"/>
  <c r="I3507" i="9" s="1"/>
  <c r="F3507" i="9"/>
  <c r="H3506" i="9"/>
  <c r="G3506" i="9"/>
  <c r="I3506" i="9" s="1"/>
  <c r="F3506" i="9"/>
  <c r="H3505" i="9"/>
  <c r="G3505" i="9"/>
  <c r="I3505" i="9" s="1"/>
  <c r="F3505" i="9"/>
  <c r="H3504" i="9"/>
  <c r="G3504" i="9"/>
  <c r="I3504" i="9" s="1"/>
  <c r="F3504" i="9"/>
  <c r="H3503" i="9"/>
  <c r="G3503" i="9"/>
  <c r="I3503" i="9" s="1"/>
  <c r="F3503" i="9"/>
  <c r="H3502" i="9"/>
  <c r="G3502" i="9"/>
  <c r="I3502" i="9" s="1"/>
  <c r="F3502" i="9"/>
  <c r="H3501" i="9"/>
  <c r="G3501" i="9"/>
  <c r="I3501" i="9" s="1"/>
  <c r="F3501" i="9"/>
  <c r="H3500" i="9"/>
  <c r="G3500" i="9"/>
  <c r="I3500" i="9" s="1"/>
  <c r="F3500" i="9"/>
  <c r="H3499" i="9"/>
  <c r="G3499" i="9"/>
  <c r="I3499" i="9" s="1"/>
  <c r="F3499" i="9"/>
  <c r="H3498" i="9"/>
  <c r="G3498" i="9"/>
  <c r="I3498" i="9" s="1"/>
  <c r="F3498" i="9"/>
  <c r="H3497" i="9"/>
  <c r="G3497" i="9"/>
  <c r="I3497" i="9" s="1"/>
  <c r="F3497" i="9"/>
  <c r="H3496" i="9"/>
  <c r="G3496" i="9"/>
  <c r="I3496" i="9" s="1"/>
  <c r="F3496" i="9"/>
  <c r="H3495" i="9"/>
  <c r="G3495" i="9"/>
  <c r="I3495" i="9" s="1"/>
  <c r="F3495" i="9"/>
  <c r="H3494" i="9"/>
  <c r="G3494" i="9"/>
  <c r="I3494" i="9" s="1"/>
  <c r="F3494" i="9"/>
  <c r="H3493" i="9"/>
  <c r="G3493" i="9"/>
  <c r="I3493" i="9" s="1"/>
  <c r="F3493" i="9"/>
  <c r="H3492" i="9"/>
  <c r="G3492" i="9"/>
  <c r="I3492" i="9" s="1"/>
  <c r="F3492" i="9"/>
  <c r="H3491" i="9"/>
  <c r="G3491" i="9"/>
  <c r="I3491" i="9" s="1"/>
  <c r="F3491" i="9"/>
  <c r="H3490" i="9"/>
  <c r="G3490" i="9"/>
  <c r="I3490" i="9" s="1"/>
  <c r="F3490" i="9"/>
  <c r="H3489" i="9"/>
  <c r="G3489" i="9"/>
  <c r="I3489" i="9" s="1"/>
  <c r="F3489" i="9"/>
  <c r="H3488" i="9"/>
  <c r="G3488" i="9"/>
  <c r="I3488" i="9" s="1"/>
  <c r="F3488" i="9"/>
  <c r="H3487" i="9"/>
  <c r="G3487" i="9"/>
  <c r="I3487" i="9" s="1"/>
  <c r="F3487" i="9"/>
  <c r="H3486" i="9"/>
  <c r="G3486" i="9"/>
  <c r="I3486" i="9" s="1"/>
  <c r="F3486" i="9"/>
  <c r="H3485" i="9"/>
  <c r="G3485" i="9"/>
  <c r="I3485" i="9" s="1"/>
  <c r="F3485" i="9"/>
  <c r="H3484" i="9"/>
  <c r="G3484" i="9"/>
  <c r="I3484" i="9" s="1"/>
  <c r="F3484" i="9"/>
  <c r="H3483" i="9"/>
  <c r="G3483" i="9"/>
  <c r="I3483" i="9" s="1"/>
  <c r="F3483" i="9"/>
  <c r="H3482" i="9"/>
  <c r="G3482" i="9"/>
  <c r="I3482" i="9" s="1"/>
  <c r="F3482" i="9"/>
  <c r="H3481" i="9"/>
  <c r="G3481" i="9"/>
  <c r="I3481" i="9" s="1"/>
  <c r="F3481" i="9"/>
  <c r="H3480" i="9"/>
  <c r="G3480" i="9"/>
  <c r="I3480" i="9" s="1"/>
  <c r="F3480" i="9"/>
  <c r="H3479" i="9"/>
  <c r="G3479" i="9"/>
  <c r="I3479" i="9" s="1"/>
  <c r="F3479" i="9"/>
  <c r="H3478" i="9"/>
  <c r="G3478" i="9"/>
  <c r="I3478" i="9" s="1"/>
  <c r="F3478" i="9"/>
  <c r="H3477" i="9"/>
  <c r="G3477" i="9"/>
  <c r="I3477" i="9" s="1"/>
  <c r="F3477" i="9"/>
  <c r="H3476" i="9"/>
  <c r="G3476" i="9"/>
  <c r="I3476" i="9" s="1"/>
  <c r="F3476" i="9"/>
  <c r="H3475" i="9"/>
  <c r="G3475" i="9"/>
  <c r="I3475" i="9" s="1"/>
  <c r="F3475" i="9"/>
  <c r="H3474" i="9"/>
  <c r="G3474" i="9"/>
  <c r="I3474" i="9" s="1"/>
  <c r="F3474" i="9"/>
  <c r="H3473" i="9"/>
  <c r="G3473" i="9"/>
  <c r="I3473" i="9" s="1"/>
  <c r="F3473" i="9"/>
  <c r="H3472" i="9"/>
  <c r="G3472" i="9"/>
  <c r="I3472" i="9" s="1"/>
  <c r="F3472" i="9"/>
  <c r="H3471" i="9"/>
  <c r="G3471" i="9"/>
  <c r="I3471" i="9" s="1"/>
  <c r="F3471" i="9"/>
  <c r="H3470" i="9"/>
  <c r="G3470" i="9"/>
  <c r="I3470" i="9" s="1"/>
  <c r="F3470" i="9"/>
  <c r="H3469" i="9"/>
  <c r="G3469" i="9"/>
  <c r="I3469" i="9" s="1"/>
  <c r="F3469" i="9"/>
  <c r="H3468" i="9"/>
  <c r="G3468" i="9"/>
  <c r="I3468" i="9" s="1"/>
  <c r="F3468" i="9"/>
  <c r="H3467" i="9"/>
  <c r="G3467" i="9"/>
  <c r="I3467" i="9" s="1"/>
  <c r="F3467" i="9"/>
  <c r="H3466" i="9"/>
  <c r="G3466" i="9"/>
  <c r="I3466" i="9" s="1"/>
  <c r="F3466" i="9"/>
  <c r="H3465" i="9"/>
  <c r="G3465" i="9"/>
  <c r="I3465" i="9" s="1"/>
  <c r="F3465" i="9"/>
  <c r="H3464" i="9"/>
  <c r="G3464" i="9"/>
  <c r="I3464" i="9" s="1"/>
  <c r="F3464" i="9"/>
  <c r="H3463" i="9"/>
  <c r="G3463" i="9"/>
  <c r="I3463" i="9" s="1"/>
  <c r="F3463" i="9"/>
  <c r="H3462" i="9"/>
  <c r="G3462" i="9"/>
  <c r="I3462" i="9" s="1"/>
  <c r="F3462" i="9"/>
  <c r="H3461" i="9"/>
  <c r="G3461" i="9"/>
  <c r="I3461" i="9" s="1"/>
  <c r="F3461" i="9"/>
  <c r="H3460" i="9"/>
  <c r="G3460" i="9"/>
  <c r="I3460" i="9" s="1"/>
  <c r="F3460" i="9"/>
  <c r="H3459" i="9"/>
  <c r="G3459" i="9"/>
  <c r="I3459" i="9" s="1"/>
  <c r="F3459" i="9"/>
  <c r="H3458" i="9"/>
  <c r="G3458" i="9"/>
  <c r="I3458" i="9" s="1"/>
  <c r="F3458" i="9"/>
  <c r="H3457" i="9"/>
  <c r="G3457" i="9"/>
  <c r="I3457" i="9" s="1"/>
  <c r="F3457" i="9"/>
  <c r="H3456" i="9"/>
  <c r="G3456" i="9"/>
  <c r="I3456" i="9" s="1"/>
  <c r="F3456" i="9"/>
  <c r="H3455" i="9"/>
  <c r="G3455" i="9"/>
  <c r="I3455" i="9" s="1"/>
  <c r="F3455" i="9"/>
  <c r="H3454" i="9"/>
  <c r="G3454" i="9"/>
  <c r="I3454" i="9" s="1"/>
  <c r="F3454" i="9"/>
  <c r="H3453" i="9"/>
  <c r="G3453" i="9"/>
  <c r="I3453" i="9" s="1"/>
  <c r="F3453" i="9"/>
  <c r="H3452" i="9"/>
  <c r="G3452" i="9"/>
  <c r="I3452" i="9" s="1"/>
  <c r="F3452" i="9"/>
  <c r="H3451" i="9"/>
  <c r="G3451" i="9"/>
  <c r="I3451" i="9" s="1"/>
  <c r="F3451" i="9"/>
  <c r="H3450" i="9"/>
  <c r="G3450" i="9"/>
  <c r="I3450" i="9" s="1"/>
  <c r="F3450" i="9"/>
  <c r="H3449" i="9"/>
  <c r="G3449" i="9"/>
  <c r="I3449" i="9" s="1"/>
  <c r="F3449" i="9"/>
  <c r="H3448" i="9"/>
  <c r="G3448" i="9"/>
  <c r="I3448" i="9" s="1"/>
  <c r="F3448" i="9"/>
  <c r="H3447" i="9"/>
  <c r="G3447" i="9"/>
  <c r="I3447" i="9" s="1"/>
  <c r="F3447" i="9"/>
  <c r="H3446" i="9"/>
  <c r="G3446" i="9"/>
  <c r="I3446" i="9" s="1"/>
  <c r="F3446" i="9"/>
  <c r="H3445" i="9"/>
  <c r="G3445" i="9"/>
  <c r="I3445" i="9" s="1"/>
  <c r="F3445" i="9"/>
  <c r="H3444" i="9"/>
  <c r="G3444" i="9"/>
  <c r="I3444" i="9" s="1"/>
  <c r="F3444" i="9"/>
  <c r="H3443" i="9"/>
  <c r="G3443" i="9"/>
  <c r="I3443" i="9" s="1"/>
  <c r="F3443" i="9"/>
  <c r="H3442" i="9"/>
  <c r="G3442" i="9"/>
  <c r="I3442" i="9" s="1"/>
  <c r="F3442" i="9"/>
  <c r="H3441" i="9"/>
  <c r="G3441" i="9"/>
  <c r="I3441" i="9" s="1"/>
  <c r="F3441" i="9"/>
  <c r="H3440" i="9"/>
  <c r="G3440" i="9"/>
  <c r="I3440" i="9" s="1"/>
  <c r="F3440" i="9"/>
  <c r="H3439" i="9"/>
  <c r="G3439" i="9"/>
  <c r="I3439" i="9" s="1"/>
  <c r="F3439" i="9"/>
  <c r="H3438" i="9"/>
  <c r="G3438" i="9"/>
  <c r="I3438" i="9" s="1"/>
  <c r="F3438" i="9"/>
  <c r="H3437" i="9"/>
  <c r="G3437" i="9"/>
  <c r="I3437" i="9" s="1"/>
  <c r="F3437" i="9"/>
  <c r="H3436" i="9"/>
  <c r="G3436" i="9"/>
  <c r="I3436" i="9" s="1"/>
  <c r="F3436" i="9"/>
  <c r="H3435" i="9"/>
  <c r="G3435" i="9"/>
  <c r="I3435" i="9" s="1"/>
  <c r="F3435" i="9"/>
  <c r="H3434" i="9"/>
  <c r="G3434" i="9"/>
  <c r="I3434" i="9" s="1"/>
  <c r="F3434" i="9"/>
  <c r="H3433" i="9"/>
  <c r="G3433" i="9"/>
  <c r="I3433" i="9" s="1"/>
  <c r="F3433" i="9"/>
  <c r="H3432" i="9"/>
  <c r="G3432" i="9"/>
  <c r="I3432" i="9" s="1"/>
  <c r="F3432" i="9"/>
  <c r="H3429" i="9"/>
  <c r="G3429" i="9"/>
  <c r="I3429" i="9" s="1"/>
  <c r="F3429" i="9"/>
  <c r="H3428" i="9"/>
  <c r="G3428" i="9"/>
  <c r="I3428" i="9" s="1"/>
  <c r="F3428" i="9"/>
  <c r="H3427" i="9"/>
  <c r="G3427" i="9"/>
  <c r="I3427" i="9" s="1"/>
  <c r="F3427" i="9"/>
  <c r="H3426" i="9"/>
  <c r="G3426" i="9"/>
  <c r="I3426" i="9" s="1"/>
  <c r="F3426" i="9"/>
  <c r="H3425" i="9"/>
  <c r="G3425" i="9"/>
  <c r="I3425" i="9" s="1"/>
  <c r="F3425" i="9"/>
  <c r="H3424" i="9"/>
  <c r="G3424" i="9"/>
  <c r="I3424" i="9" s="1"/>
  <c r="F3424" i="9"/>
  <c r="H3423" i="9"/>
  <c r="G3423" i="9"/>
  <c r="I3423" i="9" s="1"/>
  <c r="F3423" i="9"/>
  <c r="H3422" i="9"/>
  <c r="G3422" i="9"/>
  <c r="I3422" i="9" s="1"/>
  <c r="F3422" i="9"/>
  <c r="H3421" i="9"/>
  <c r="G3421" i="9"/>
  <c r="I3421" i="9" s="1"/>
  <c r="F3421" i="9"/>
  <c r="H3420" i="9"/>
  <c r="G3420" i="9"/>
  <c r="I3420" i="9" s="1"/>
  <c r="F3420" i="9"/>
  <c r="H3419" i="9"/>
  <c r="G3419" i="9"/>
  <c r="I3419" i="9" s="1"/>
  <c r="F3419" i="9"/>
  <c r="H3418" i="9"/>
  <c r="G3418" i="9"/>
  <c r="I3418" i="9" s="1"/>
  <c r="F3418" i="9"/>
  <c r="H3417" i="9"/>
  <c r="G3417" i="9"/>
  <c r="I3417" i="9" s="1"/>
  <c r="F3417" i="9"/>
  <c r="H3416" i="9"/>
  <c r="G3416" i="9"/>
  <c r="I3416" i="9" s="1"/>
  <c r="F3416" i="9"/>
  <c r="H3415" i="9"/>
  <c r="G3415" i="9"/>
  <c r="I3415" i="9" s="1"/>
  <c r="F3415" i="9"/>
  <c r="H3414" i="9"/>
  <c r="G3414" i="9"/>
  <c r="I3414" i="9" s="1"/>
  <c r="F3414" i="9"/>
  <c r="H3413" i="9"/>
  <c r="G3413" i="9"/>
  <c r="I3413" i="9" s="1"/>
  <c r="F3413" i="9"/>
  <c r="H3412" i="9"/>
  <c r="G3412" i="9"/>
  <c r="I3412" i="9" s="1"/>
  <c r="F3412" i="9"/>
  <c r="H3411" i="9"/>
  <c r="G3411" i="9"/>
  <c r="I3411" i="9" s="1"/>
  <c r="F3411" i="9"/>
  <c r="H3410" i="9"/>
  <c r="G3410" i="9"/>
  <c r="I3410" i="9" s="1"/>
  <c r="F3410" i="9"/>
  <c r="H3409" i="9"/>
  <c r="G3409" i="9"/>
  <c r="I3409" i="9" s="1"/>
  <c r="F3409" i="9"/>
  <c r="H3408" i="9"/>
  <c r="G3408" i="9"/>
  <c r="I3408" i="9" s="1"/>
  <c r="F3408" i="9"/>
  <c r="H3407" i="9"/>
  <c r="G3407" i="9"/>
  <c r="I3407" i="9" s="1"/>
  <c r="F3407" i="9"/>
  <c r="H3406" i="9"/>
  <c r="G3406" i="9"/>
  <c r="I3406" i="9" s="1"/>
  <c r="F3406" i="9"/>
  <c r="H3405" i="9"/>
  <c r="G3405" i="9"/>
  <c r="I3405" i="9" s="1"/>
  <c r="F3405" i="9"/>
  <c r="H3404" i="9"/>
  <c r="G3404" i="9"/>
  <c r="I3404" i="9" s="1"/>
  <c r="F3404" i="9"/>
  <c r="H3403" i="9"/>
  <c r="G3403" i="9"/>
  <c r="I3403" i="9" s="1"/>
  <c r="F3403" i="9"/>
  <c r="H3402" i="9"/>
  <c r="G3402" i="9"/>
  <c r="I3402" i="9" s="1"/>
  <c r="F3402" i="9"/>
  <c r="H3401" i="9"/>
  <c r="G3401" i="9"/>
  <c r="I3401" i="9" s="1"/>
  <c r="F3401" i="9"/>
  <c r="H3400" i="9"/>
  <c r="G3400" i="9"/>
  <c r="I3400" i="9" s="1"/>
  <c r="F3400" i="9"/>
  <c r="H3399" i="9"/>
  <c r="G3399" i="9"/>
  <c r="I3399" i="9" s="1"/>
  <c r="F3399" i="9"/>
  <c r="H3398" i="9"/>
  <c r="G3398" i="9"/>
  <c r="I3398" i="9" s="1"/>
  <c r="F3398" i="9"/>
  <c r="H3397" i="9"/>
  <c r="G3397" i="9"/>
  <c r="I3397" i="9" s="1"/>
  <c r="F3397" i="9"/>
  <c r="H3396" i="9"/>
  <c r="G3396" i="9"/>
  <c r="I3396" i="9" s="1"/>
  <c r="F3396" i="9"/>
  <c r="H3395" i="9"/>
  <c r="G3395" i="9"/>
  <c r="I3395" i="9" s="1"/>
  <c r="F3395" i="9"/>
  <c r="H3394" i="9"/>
  <c r="G3394" i="9"/>
  <c r="I3394" i="9" s="1"/>
  <c r="F3394" i="9"/>
  <c r="H3393" i="9"/>
  <c r="G3393" i="9"/>
  <c r="I3393" i="9" s="1"/>
  <c r="F3393" i="9"/>
  <c r="H3392" i="9"/>
  <c r="G3392" i="9"/>
  <c r="I3392" i="9" s="1"/>
  <c r="F3392" i="9"/>
  <c r="H3389" i="9"/>
  <c r="G3389" i="9"/>
  <c r="I3389" i="9" s="1"/>
  <c r="F3389" i="9"/>
  <c r="H3388" i="9"/>
  <c r="G3388" i="9"/>
  <c r="I3388" i="9" s="1"/>
  <c r="F3388" i="9"/>
  <c r="H3387" i="9"/>
  <c r="G3387" i="9"/>
  <c r="I3387" i="9" s="1"/>
  <c r="F3387" i="9"/>
  <c r="H3386" i="9"/>
  <c r="G3386" i="9"/>
  <c r="I3386" i="9" s="1"/>
  <c r="F3386" i="9"/>
  <c r="H3385" i="9"/>
  <c r="G3385" i="9"/>
  <c r="I3385" i="9" s="1"/>
  <c r="F3385" i="9"/>
  <c r="H3384" i="9"/>
  <c r="G3384" i="9"/>
  <c r="I3384" i="9" s="1"/>
  <c r="F3384" i="9"/>
  <c r="H3383" i="9"/>
  <c r="G3383" i="9"/>
  <c r="I3383" i="9" s="1"/>
  <c r="F3383" i="9"/>
  <c r="H3382" i="9"/>
  <c r="G3382" i="9"/>
  <c r="I3382" i="9" s="1"/>
  <c r="F3382" i="9"/>
  <c r="H3381" i="9"/>
  <c r="G3381" i="9"/>
  <c r="I3381" i="9" s="1"/>
  <c r="F3381" i="9"/>
  <c r="H3380" i="9"/>
  <c r="G3380" i="9"/>
  <c r="I3380" i="9" s="1"/>
  <c r="F3380" i="9"/>
  <c r="H3379" i="9"/>
  <c r="G3379" i="9"/>
  <c r="I3379" i="9" s="1"/>
  <c r="F3379" i="9"/>
  <c r="H3378" i="9"/>
  <c r="G3378" i="9"/>
  <c r="I3378" i="9" s="1"/>
  <c r="F3378" i="9"/>
  <c r="H3377" i="9"/>
  <c r="G3377" i="9"/>
  <c r="I3377" i="9" s="1"/>
  <c r="F3377" i="9"/>
  <c r="H3376" i="9"/>
  <c r="G3376" i="9"/>
  <c r="I3376" i="9" s="1"/>
  <c r="F3376" i="9"/>
  <c r="H3375" i="9"/>
  <c r="G3375" i="9"/>
  <c r="I3375" i="9" s="1"/>
  <c r="F3375" i="9"/>
  <c r="H3374" i="9"/>
  <c r="G3374" i="9"/>
  <c r="I3374" i="9" s="1"/>
  <c r="F3374" i="9"/>
  <c r="H3373" i="9"/>
  <c r="G3373" i="9"/>
  <c r="I3373" i="9" s="1"/>
  <c r="F3373" i="9"/>
  <c r="H3372" i="9"/>
  <c r="G3372" i="9"/>
  <c r="I3372" i="9" s="1"/>
  <c r="F3372" i="9"/>
  <c r="H3371" i="9"/>
  <c r="G3371" i="9"/>
  <c r="I3371" i="9" s="1"/>
  <c r="F3371" i="9"/>
  <c r="H3370" i="9"/>
  <c r="G3370" i="9"/>
  <c r="I3370" i="9" s="1"/>
  <c r="F3370" i="9"/>
  <c r="H3369" i="9"/>
  <c r="G3369" i="9"/>
  <c r="I3369" i="9" s="1"/>
  <c r="F3369" i="9"/>
  <c r="H3368" i="9"/>
  <c r="G3368" i="9"/>
  <c r="I3368" i="9" s="1"/>
  <c r="F3368" i="9"/>
  <c r="H3367" i="9"/>
  <c r="G3367" i="9"/>
  <c r="I3367" i="9" s="1"/>
  <c r="F3367" i="9"/>
  <c r="H3366" i="9"/>
  <c r="G3366" i="9"/>
  <c r="I3366" i="9" s="1"/>
  <c r="F3366" i="9"/>
  <c r="H3365" i="9"/>
  <c r="G3365" i="9"/>
  <c r="I3365" i="9" s="1"/>
  <c r="F3365" i="9"/>
  <c r="H3364" i="9"/>
  <c r="G3364" i="9"/>
  <c r="I3364" i="9" s="1"/>
  <c r="F3364" i="9"/>
  <c r="H3363" i="9"/>
  <c r="G3363" i="9"/>
  <c r="I3363" i="9" s="1"/>
  <c r="F3363" i="9"/>
  <c r="H3362" i="9"/>
  <c r="G3362" i="9"/>
  <c r="I3362" i="9" s="1"/>
  <c r="F3362" i="9"/>
  <c r="H3361" i="9"/>
  <c r="G3361" i="9"/>
  <c r="I3361" i="9" s="1"/>
  <c r="F3361" i="9"/>
  <c r="H3360" i="9"/>
  <c r="G3360" i="9"/>
  <c r="I3360" i="9" s="1"/>
  <c r="F3360" i="9"/>
  <c r="H3359" i="9"/>
  <c r="G3359" i="9"/>
  <c r="I3359" i="9" s="1"/>
  <c r="F3359" i="9"/>
  <c r="H3358" i="9"/>
  <c r="G3358" i="9"/>
  <c r="I3358" i="9" s="1"/>
  <c r="F3358" i="9"/>
  <c r="H3357" i="9"/>
  <c r="G3357" i="9"/>
  <c r="I3357" i="9" s="1"/>
  <c r="F3357" i="9"/>
  <c r="H3356" i="9"/>
  <c r="G3356" i="9"/>
  <c r="I3356" i="9" s="1"/>
  <c r="F3356" i="9"/>
  <c r="H3355" i="9"/>
  <c r="G3355" i="9"/>
  <c r="I3355" i="9" s="1"/>
  <c r="F3355" i="9"/>
  <c r="H3354" i="9"/>
  <c r="G3354" i="9"/>
  <c r="I3354" i="9" s="1"/>
  <c r="F3354" i="9"/>
  <c r="H3353" i="9"/>
  <c r="G3353" i="9"/>
  <c r="I3353" i="9" s="1"/>
  <c r="F3353" i="9"/>
  <c r="H3352" i="9"/>
  <c r="G3352" i="9"/>
  <c r="I3352" i="9" s="1"/>
  <c r="F3352" i="9"/>
  <c r="H3349" i="9"/>
  <c r="G3349" i="9"/>
  <c r="I3349" i="9" s="1"/>
  <c r="F3349" i="9"/>
  <c r="H3348" i="9"/>
  <c r="G3348" i="9"/>
  <c r="I3348" i="9" s="1"/>
  <c r="F3348" i="9"/>
  <c r="H3347" i="9"/>
  <c r="G3347" i="9"/>
  <c r="I3347" i="9" s="1"/>
  <c r="F3347" i="9"/>
  <c r="H3346" i="9"/>
  <c r="G3346" i="9"/>
  <c r="I3346" i="9" s="1"/>
  <c r="F3346" i="9"/>
  <c r="H3345" i="9"/>
  <c r="G3345" i="9"/>
  <c r="I3345" i="9" s="1"/>
  <c r="F3345" i="9"/>
  <c r="H3344" i="9"/>
  <c r="G3344" i="9"/>
  <c r="I3344" i="9" s="1"/>
  <c r="F3344" i="9"/>
  <c r="H3343" i="9"/>
  <c r="G3343" i="9"/>
  <c r="I3343" i="9" s="1"/>
  <c r="F3343" i="9"/>
  <c r="H3342" i="9"/>
  <c r="G3342" i="9"/>
  <c r="I3342" i="9" s="1"/>
  <c r="F3342" i="9"/>
  <c r="H3341" i="9"/>
  <c r="G3341" i="9"/>
  <c r="I3341" i="9" s="1"/>
  <c r="F3341" i="9"/>
  <c r="H3340" i="9"/>
  <c r="G3340" i="9"/>
  <c r="I3340" i="9" s="1"/>
  <c r="F3340" i="9"/>
  <c r="H3339" i="9"/>
  <c r="G3339" i="9"/>
  <c r="I3339" i="9" s="1"/>
  <c r="F3339" i="9"/>
  <c r="H3338" i="9"/>
  <c r="G3338" i="9"/>
  <c r="I3338" i="9" s="1"/>
  <c r="F3338" i="9"/>
  <c r="H3337" i="9"/>
  <c r="G3337" i="9"/>
  <c r="I3337" i="9" s="1"/>
  <c r="F3337" i="9"/>
  <c r="H3336" i="9"/>
  <c r="G3336" i="9"/>
  <c r="I3336" i="9" s="1"/>
  <c r="F3336" i="9"/>
  <c r="H3335" i="9"/>
  <c r="G3335" i="9"/>
  <c r="I3335" i="9" s="1"/>
  <c r="F3335" i="9"/>
  <c r="H3334" i="9"/>
  <c r="G3334" i="9"/>
  <c r="I3334" i="9" s="1"/>
  <c r="F3334" i="9"/>
  <c r="H3333" i="9"/>
  <c r="G3333" i="9"/>
  <c r="I3333" i="9" s="1"/>
  <c r="F3333" i="9"/>
  <c r="H3332" i="9"/>
  <c r="G3332" i="9"/>
  <c r="I3332" i="9" s="1"/>
  <c r="F3332" i="9"/>
  <c r="H3331" i="9"/>
  <c r="G3331" i="9"/>
  <c r="I3331" i="9" s="1"/>
  <c r="F3331" i="9"/>
  <c r="H3330" i="9"/>
  <c r="G3330" i="9"/>
  <c r="I3330" i="9" s="1"/>
  <c r="F3330" i="9"/>
  <c r="H3329" i="9"/>
  <c r="G3329" i="9"/>
  <c r="I3329" i="9" s="1"/>
  <c r="F3329" i="9"/>
  <c r="H3328" i="9"/>
  <c r="G3328" i="9"/>
  <c r="I3328" i="9" s="1"/>
  <c r="F3328" i="9"/>
  <c r="H3327" i="9"/>
  <c r="G3327" i="9"/>
  <c r="I3327" i="9" s="1"/>
  <c r="F3327" i="9"/>
  <c r="H3326" i="9"/>
  <c r="G3326" i="9"/>
  <c r="I3326" i="9" s="1"/>
  <c r="F3326" i="9"/>
  <c r="H3325" i="9"/>
  <c r="G3325" i="9"/>
  <c r="I3325" i="9" s="1"/>
  <c r="F3325" i="9"/>
  <c r="H3324" i="9"/>
  <c r="G3324" i="9"/>
  <c r="I3324" i="9" s="1"/>
  <c r="F3324" i="9"/>
  <c r="H3323" i="9"/>
  <c r="G3323" i="9"/>
  <c r="I3323" i="9" s="1"/>
  <c r="F3323" i="9"/>
  <c r="H3322" i="9"/>
  <c r="G3322" i="9"/>
  <c r="I3322" i="9" s="1"/>
  <c r="F3322" i="9"/>
  <c r="H3321" i="9"/>
  <c r="G3321" i="9"/>
  <c r="I3321" i="9" s="1"/>
  <c r="F3321" i="9"/>
  <c r="H3320" i="9"/>
  <c r="G3320" i="9"/>
  <c r="I3320" i="9" s="1"/>
  <c r="F3320" i="9"/>
  <c r="H3319" i="9"/>
  <c r="G3319" i="9"/>
  <c r="I3319" i="9" s="1"/>
  <c r="F3319" i="9"/>
  <c r="H3318" i="9"/>
  <c r="G3318" i="9"/>
  <c r="I3318" i="9" s="1"/>
  <c r="F3318" i="9"/>
  <c r="H3317" i="9"/>
  <c r="G3317" i="9"/>
  <c r="I3317" i="9" s="1"/>
  <c r="F3317" i="9"/>
  <c r="H3316" i="9"/>
  <c r="G3316" i="9"/>
  <c r="I3316" i="9" s="1"/>
  <c r="F3316" i="9"/>
  <c r="H3315" i="9"/>
  <c r="G3315" i="9"/>
  <c r="I3315" i="9" s="1"/>
  <c r="F3315" i="9"/>
  <c r="H3314" i="9"/>
  <c r="G3314" i="9"/>
  <c r="I3314" i="9" s="1"/>
  <c r="F3314" i="9"/>
  <c r="H3313" i="9"/>
  <c r="G3313" i="9"/>
  <c r="I3313" i="9" s="1"/>
  <c r="F3313" i="9"/>
  <c r="H3312" i="9"/>
  <c r="G3312" i="9"/>
  <c r="I3312" i="9" s="1"/>
  <c r="F3312" i="9"/>
  <c r="H3304" i="9"/>
  <c r="G3304" i="9"/>
  <c r="I3304" i="9" s="1"/>
  <c r="F3304" i="9"/>
  <c r="H3303" i="9"/>
  <c r="G3303" i="9"/>
  <c r="I3303" i="9" s="1"/>
  <c r="F3303" i="9"/>
  <c r="H3302" i="9"/>
  <c r="G3302" i="9"/>
  <c r="I3302" i="9" s="1"/>
  <c r="F3302" i="9"/>
  <c r="H3301" i="9"/>
  <c r="G3301" i="9"/>
  <c r="I3301" i="9" s="1"/>
  <c r="F3301" i="9"/>
  <c r="H3300" i="9"/>
  <c r="G3300" i="9"/>
  <c r="I3300" i="9" s="1"/>
  <c r="F3300" i="9"/>
  <c r="H3299" i="9"/>
  <c r="G3299" i="9"/>
  <c r="I3299" i="9" s="1"/>
  <c r="F3299" i="9"/>
  <c r="H3298" i="9"/>
  <c r="G3298" i="9"/>
  <c r="I3298" i="9" s="1"/>
  <c r="F3298" i="9"/>
  <c r="H3297" i="9"/>
  <c r="G3297" i="9"/>
  <c r="I3297" i="9" s="1"/>
  <c r="F3297" i="9"/>
  <c r="H3296" i="9"/>
  <c r="G3296" i="9"/>
  <c r="I3296" i="9" s="1"/>
  <c r="F3296" i="9"/>
  <c r="H3295" i="9"/>
  <c r="G3295" i="9"/>
  <c r="I3295" i="9" s="1"/>
  <c r="F3295" i="9"/>
  <c r="H3294" i="9"/>
  <c r="G3294" i="9"/>
  <c r="I3294" i="9" s="1"/>
  <c r="F3294" i="9"/>
  <c r="H3293" i="9"/>
  <c r="G3293" i="9"/>
  <c r="I3293" i="9" s="1"/>
  <c r="F3293" i="9"/>
  <c r="H3292" i="9"/>
  <c r="G3292" i="9"/>
  <c r="I3292" i="9" s="1"/>
  <c r="F3292" i="9"/>
  <c r="H3291" i="9"/>
  <c r="G3291" i="9"/>
  <c r="I3291" i="9" s="1"/>
  <c r="F3291" i="9"/>
  <c r="H3290" i="9"/>
  <c r="G3290" i="9"/>
  <c r="I3290" i="9" s="1"/>
  <c r="F3290" i="9"/>
  <c r="H3289" i="9"/>
  <c r="G3289" i="9"/>
  <c r="I3289" i="9" s="1"/>
  <c r="F3289" i="9"/>
  <c r="H3288" i="9"/>
  <c r="G3288" i="9"/>
  <c r="I3288" i="9" s="1"/>
  <c r="F3288" i="9"/>
  <c r="H3287" i="9"/>
  <c r="G3287" i="9"/>
  <c r="I3287" i="9" s="1"/>
  <c r="F3287" i="9"/>
  <c r="H3286" i="9"/>
  <c r="G3286" i="9"/>
  <c r="I3286" i="9" s="1"/>
  <c r="F3286" i="9"/>
  <c r="H3285" i="9"/>
  <c r="G3285" i="9"/>
  <c r="I3285" i="9" s="1"/>
  <c r="F3285" i="9"/>
  <c r="H3284" i="9"/>
  <c r="G3284" i="9"/>
  <c r="I3284" i="9" s="1"/>
  <c r="F3284" i="9"/>
  <c r="H3283" i="9"/>
  <c r="G3283" i="9"/>
  <c r="I3283" i="9" s="1"/>
  <c r="F3283" i="9"/>
  <c r="H3282" i="9"/>
  <c r="G3282" i="9"/>
  <c r="I3282" i="9" s="1"/>
  <c r="F3282" i="9"/>
  <c r="H3281" i="9"/>
  <c r="G3281" i="9"/>
  <c r="I3281" i="9" s="1"/>
  <c r="F3281" i="9"/>
  <c r="H3280" i="9"/>
  <c r="G3280" i="9"/>
  <c r="I3280" i="9" s="1"/>
  <c r="F3280" i="9"/>
  <c r="H3279" i="9"/>
  <c r="G3279" i="9"/>
  <c r="I3279" i="9" s="1"/>
  <c r="F3279" i="9"/>
  <c r="H3278" i="9"/>
  <c r="G3278" i="9"/>
  <c r="I3278" i="9" s="1"/>
  <c r="F3278" i="9"/>
  <c r="H3277" i="9"/>
  <c r="G3277" i="9"/>
  <c r="I3277" i="9" s="1"/>
  <c r="F3277" i="9"/>
  <c r="H3276" i="9"/>
  <c r="G3276" i="9"/>
  <c r="I3276" i="9" s="1"/>
  <c r="F3276" i="9"/>
  <c r="H3275" i="9"/>
  <c r="G3275" i="9"/>
  <c r="I3275" i="9" s="1"/>
  <c r="F3275" i="9"/>
  <c r="H3274" i="9"/>
  <c r="G3274" i="9"/>
  <c r="I3274" i="9" s="1"/>
  <c r="F3274" i="9"/>
  <c r="H3273" i="9"/>
  <c r="G3273" i="9"/>
  <c r="I3273" i="9" s="1"/>
  <c r="F3273" i="9"/>
  <c r="H3272" i="9"/>
  <c r="G3272" i="9"/>
  <c r="I3272" i="9" s="1"/>
  <c r="F3272" i="9"/>
  <c r="H3271" i="9"/>
  <c r="G3271" i="9"/>
  <c r="I3271" i="9" s="1"/>
  <c r="F3271" i="9"/>
  <c r="H3270" i="9"/>
  <c r="G3270" i="9"/>
  <c r="I3270" i="9" s="1"/>
  <c r="F3270" i="9"/>
  <c r="H3269" i="9"/>
  <c r="G3269" i="9"/>
  <c r="I3269" i="9" s="1"/>
  <c r="F3269" i="9"/>
  <c r="H3268" i="9"/>
  <c r="G3268" i="9"/>
  <c r="I3268" i="9" s="1"/>
  <c r="F3268" i="9"/>
  <c r="H3267" i="9"/>
  <c r="G3267" i="9"/>
  <c r="I3267" i="9" s="1"/>
  <c r="F3267" i="9"/>
  <c r="H3266" i="9"/>
  <c r="G3266" i="9"/>
  <c r="I3266" i="9" s="1"/>
  <c r="F3266" i="9"/>
  <c r="H3265" i="9"/>
  <c r="G3265" i="9"/>
  <c r="I3265" i="9" s="1"/>
  <c r="F3265" i="9"/>
  <c r="H3264" i="9"/>
  <c r="G3264" i="9"/>
  <c r="I3264" i="9" s="1"/>
  <c r="F3264" i="9"/>
  <c r="H3263" i="9"/>
  <c r="G3263" i="9"/>
  <c r="I3263" i="9" s="1"/>
  <c r="F3263" i="9"/>
  <c r="H3262" i="9"/>
  <c r="G3262" i="9"/>
  <c r="I3262" i="9" s="1"/>
  <c r="F3262" i="9"/>
  <c r="H3261" i="9"/>
  <c r="G3261" i="9"/>
  <c r="I3261" i="9" s="1"/>
  <c r="F3261" i="9"/>
  <c r="H3260" i="9"/>
  <c r="G3260" i="9"/>
  <c r="I3260" i="9" s="1"/>
  <c r="F3260" i="9"/>
  <c r="H3259" i="9"/>
  <c r="G3259" i="9"/>
  <c r="I3259" i="9" s="1"/>
  <c r="F3259" i="9"/>
  <c r="H3258" i="9"/>
  <c r="G3258" i="9"/>
  <c r="I3258" i="9" s="1"/>
  <c r="F3258" i="9"/>
  <c r="H3257" i="9"/>
  <c r="G3257" i="9"/>
  <c r="I3257" i="9" s="1"/>
  <c r="F3257" i="9"/>
  <c r="H3256" i="9"/>
  <c r="G3256" i="9"/>
  <c r="I3256" i="9" s="1"/>
  <c r="F3256" i="9"/>
  <c r="H3255" i="9"/>
  <c r="G3255" i="9"/>
  <c r="I3255" i="9" s="1"/>
  <c r="F3255" i="9"/>
  <c r="H3254" i="9"/>
  <c r="G3254" i="9"/>
  <c r="I3254" i="9" s="1"/>
  <c r="F3254" i="9"/>
  <c r="H3253" i="9"/>
  <c r="G3253" i="9"/>
  <c r="I3253" i="9" s="1"/>
  <c r="F3253" i="9"/>
  <c r="H3252" i="9"/>
  <c r="G3252" i="9"/>
  <c r="I3252" i="9" s="1"/>
  <c r="F3252" i="9"/>
  <c r="H3251" i="9"/>
  <c r="G3251" i="9"/>
  <c r="I3251" i="9" s="1"/>
  <c r="F3251" i="9"/>
  <c r="H3250" i="9"/>
  <c r="G3250" i="9"/>
  <c r="I3250" i="9" s="1"/>
  <c r="F3250" i="9"/>
  <c r="H3249" i="9"/>
  <c r="G3249" i="9"/>
  <c r="I3249" i="9" s="1"/>
  <c r="F3249" i="9"/>
  <c r="H3248" i="9"/>
  <c r="G3248" i="9"/>
  <c r="I3248" i="9" s="1"/>
  <c r="F3248" i="9"/>
  <c r="H3247" i="9"/>
  <c r="G3247" i="9"/>
  <c r="I3247" i="9" s="1"/>
  <c r="F3247" i="9"/>
  <c r="H3246" i="9"/>
  <c r="G3246" i="9"/>
  <c r="I3246" i="9" s="1"/>
  <c r="F3246" i="9"/>
  <c r="H3245" i="9"/>
  <c r="G3245" i="9"/>
  <c r="I3245" i="9" s="1"/>
  <c r="F3245" i="9"/>
  <c r="H3244" i="9"/>
  <c r="G3244" i="9"/>
  <c r="I3244" i="9" s="1"/>
  <c r="F3244" i="9"/>
  <c r="H3243" i="9"/>
  <c r="G3243" i="9"/>
  <c r="I3243" i="9" s="1"/>
  <c r="F3243" i="9"/>
  <c r="H3242" i="9"/>
  <c r="G3242" i="9"/>
  <c r="I3242" i="9" s="1"/>
  <c r="F3242" i="9"/>
  <c r="H3241" i="9"/>
  <c r="G3241" i="9"/>
  <c r="I3241" i="9" s="1"/>
  <c r="F3241" i="9"/>
  <c r="H3240" i="9"/>
  <c r="G3240" i="9"/>
  <c r="I3240" i="9" s="1"/>
  <c r="F3240" i="9"/>
  <c r="H3239" i="9"/>
  <c r="G3239" i="9"/>
  <c r="I3239" i="9" s="1"/>
  <c r="F3239" i="9"/>
  <c r="H3238" i="9"/>
  <c r="G3238" i="9"/>
  <c r="I3238" i="9" s="1"/>
  <c r="F3238" i="9"/>
  <c r="H3237" i="9"/>
  <c r="G3237" i="9"/>
  <c r="I3237" i="9" s="1"/>
  <c r="F3237" i="9"/>
  <c r="H3236" i="9"/>
  <c r="G3236" i="9"/>
  <c r="I3236" i="9" s="1"/>
  <c r="F3236" i="9"/>
  <c r="H3235" i="9"/>
  <c r="G3235" i="9"/>
  <c r="I3235" i="9" s="1"/>
  <c r="F3235" i="9"/>
  <c r="H3234" i="9"/>
  <c r="G3234" i="9"/>
  <c r="I3234" i="9" s="1"/>
  <c r="F3234" i="9"/>
  <c r="H3233" i="9"/>
  <c r="G3233" i="9"/>
  <c r="I3233" i="9" s="1"/>
  <c r="F3233" i="9"/>
  <c r="H3232" i="9"/>
  <c r="G3232" i="9"/>
  <c r="I3232" i="9" s="1"/>
  <c r="F3232" i="9"/>
  <c r="H3231" i="9"/>
  <c r="G3231" i="9"/>
  <c r="I3231" i="9" s="1"/>
  <c r="F3231" i="9"/>
  <c r="H3230" i="9"/>
  <c r="G3230" i="9"/>
  <c r="I3230" i="9" s="1"/>
  <c r="F3230" i="9"/>
  <c r="H3229" i="9"/>
  <c r="G3229" i="9"/>
  <c r="I3229" i="9" s="1"/>
  <c r="F3229" i="9"/>
  <c r="H3228" i="9"/>
  <c r="G3228" i="9"/>
  <c r="I3228" i="9" s="1"/>
  <c r="F3228" i="9"/>
  <c r="H3227" i="9"/>
  <c r="G3227" i="9"/>
  <c r="I3227" i="9" s="1"/>
  <c r="F3227" i="9"/>
  <c r="H3226" i="9"/>
  <c r="G3226" i="9"/>
  <c r="I3226" i="9" s="1"/>
  <c r="F3226" i="9"/>
  <c r="H3225" i="9"/>
  <c r="G3225" i="9"/>
  <c r="I3225" i="9" s="1"/>
  <c r="F3225" i="9"/>
  <c r="H3224" i="9"/>
  <c r="G3224" i="9"/>
  <c r="I3224" i="9" s="1"/>
  <c r="F3224" i="9"/>
  <c r="H3223" i="9"/>
  <c r="G3223" i="9"/>
  <c r="I3223" i="9" s="1"/>
  <c r="F3223" i="9"/>
  <c r="H3222" i="9"/>
  <c r="G3222" i="9"/>
  <c r="I3222" i="9" s="1"/>
  <c r="F3222" i="9"/>
  <c r="H3221" i="9"/>
  <c r="G3221" i="9"/>
  <c r="I3221" i="9" s="1"/>
  <c r="F3221" i="9"/>
  <c r="H3220" i="9"/>
  <c r="G3220" i="9"/>
  <c r="I3220" i="9" s="1"/>
  <c r="F3220" i="9"/>
  <c r="H3219" i="9"/>
  <c r="G3219" i="9"/>
  <c r="I3219" i="9" s="1"/>
  <c r="F3219" i="9"/>
  <c r="H3218" i="9"/>
  <c r="G3218" i="9"/>
  <c r="I3218" i="9" s="1"/>
  <c r="F3218" i="9"/>
  <c r="H3217" i="9"/>
  <c r="G3217" i="9"/>
  <c r="I3217" i="9" s="1"/>
  <c r="F3217" i="9"/>
  <c r="H3216" i="9"/>
  <c r="G3216" i="9"/>
  <c r="I3216" i="9" s="1"/>
  <c r="F3216" i="9"/>
  <c r="H3215" i="9"/>
  <c r="G3215" i="9"/>
  <c r="I3215" i="9" s="1"/>
  <c r="F3215" i="9"/>
  <c r="H3214" i="9"/>
  <c r="G3214" i="9"/>
  <c r="I3214" i="9" s="1"/>
  <c r="F3214" i="9"/>
  <c r="H3213" i="9"/>
  <c r="G3213" i="9"/>
  <c r="I3213" i="9" s="1"/>
  <c r="F3213" i="9"/>
  <c r="H3212" i="9"/>
  <c r="G3212" i="9"/>
  <c r="I3212" i="9" s="1"/>
  <c r="F3212" i="9"/>
  <c r="H3211" i="9"/>
  <c r="G3211" i="9"/>
  <c r="I3211" i="9" s="1"/>
  <c r="F3211" i="9"/>
  <c r="H3210" i="9"/>
  <c r="G3210" i="9"/>
  <c r="I3210" i="9" s="1"/>
  <c r="F3210" i="9"/>
  <c r="H3209" i="9"/>
  <c r="G3209" i="9"/>
  <c r="I3209" i="9" s="1"/>
  <c r="F3209" i="9"/>
  <c r="H3208" i="9"/>
  <c r="G3208" i="9"/>
  <c r="I3208" i="9" s="1"/>
  <c r="F3208" i="9"/>
  <c r="H3207" i="9"/>
  <c r="G3207" i="9"/>
  <c r="I3207" i="9" s="1"/>
  <c r="F3207" i="9"/>
  <c r="H3206" i="9"/>
  <c r="G3206" i="9"/>
  <c r="I3206" i="9" s="1"/>
  <c r="F3206" i="9"/>
  <c r="H3205" i="9"/>
  <c r="G3205" i="9"/>
  <c r="I3205" i="9" s="1"/>
  <c r="F3205" i="9"/>
  <c r="H3204" i="9"/>
  <c r="G3204" i="9"/>
  <c r="I3204" i="9" s="1"/>
  <c r="F3204" i="9"/>
  <c r="H3203" i="9"/>
  <c r="G3203" i="9"/>
  <c r="I3203" i="9" s="1"/>
  <c r="F3203" i="9"/>
  <c r="H3202" i="9"/>
  <c r="G3202" i="9"/>
  <c r="I3202" i="9" s="1"/>
  <c r="F3202" i="9"/>
  <c r="H3201" i="9"/>
  <c r="G3201" i="9"/>
  <c r="I3201" i="9" s="1"/>
  <c r="F3201" i="9"/>
  <c r="H3200" i="9"/>
  <c r="G3200" i="9"/>
  <c r="I3200" i="9" s="1"/>
  <c r="F3200" i="9"/>
  <c r="H3199" i="9"/>
  <c r="G3199" i="9"/>
  <c r="I3199" i="9" s="1"/>
  <c r="F3199" i="9"/>
  <c r="H3198" i="9"/>
  <c r="G3198" i="9"/>
  <c r="I3198" i="9" s="1"/>
  <c r="F3198" i="9"/>
  <c r="H3197" i="9"/>
  <c r="G3197" i="9"/>
  <c r="I3197" i="9" s="1"/>
  <c r="F3197" i="9"/>
  <c r="H3196" i="9"/>
  <c r="G3196" i="9"/>
  <c r="I3196" i="9" s="1"/>
  <c r="F3196" i="9"/>
  <c r="H3195" i="9"/>
  <c r="G3195" i="9"/>
  <c r="I3195" i="9" s="1"/>
  <c r="F3195" i="9"/>
  <c r="H3194" i="9"/>
  <c r="G3194" i="9"/>
  <c r="I3194" i="9" s="1"/>
  <c r="F3194" i="9"/>
  <c r="H3193" i="9"/>
  <c r="G3193" i="9"/>
  <c r="I3193" i="9" s="1"/>
  <c r="F3193" i="9"/>
  <c r="H3192" i="9"/>
  <c r="G3192" i="9"/>
  <c r="I3192" i="9" s="1"/>
  <c r="F3192" i="9"/>
  <c r="H3191" i="9"/>
  <c r="G3191" i="9"/>
  <c r="I3191" i="9" s="1"/>
  <c r="F3191" i="9"/>
  <c r="H3183" i="9"/>
  <c r="G3183" i="9"/>
  <c r="I3183" i="9" s="1"/>
  <c r="F3183" i="9"/>
  <c r="H3182" i="9"/>
  <c r="G3182" i="9"/>
  <c r="I3182" i="9" s="1"/>
  <c r="F3182" i="9"/>
  <c r="H3181" i="9"/>
  <c r="G3181" i="9"/>
  <c r="I3181" i="9" s="1"/>
  <c r="F3181" i="9"/>
  <c r="H3180" i="9"/>
  <c r="G3180" i="9"/>
  <c r="I3180" i="9" s="1"/>
  <c r="F3180" i="9"/>
  <c r="H3179" i="9"/>
  <c r="G3179" i="9"/>
  <c r="I3179" i="9" s="1"/>
  <c r="F3179" i="9"/>
  <c r="H3178" i="9"/>
  <c r="G3178" i="9"/>
  <c r="I3178" i="9" s="1"/>
  <c r="F3178" i="9"/>
  <c r="H3177" i="9"/>
  <c r="G3177" i="9"/>
  <c r="I3177" i="9" s="1"/>
  <c r="F3177" i="9"/>
  <c r="H3176" i="9"/>
  <c r="G3176" i="9"/>
  <c r="I3176" i="9" s="1"/>
  <c r="F3176" i="9"/>
  <c r="H3175" i="9"/>
  <c r="G3175" i="9"/>
  <c r="I3175" i="9" s="1"/>
  <c r="F3175" i="9"/>
  <c r="H3174" i="9"/>
  <c r="G3174" i="9"/>
  <c r="I3174" i="9" s="1"/>
  <c r="F3174" i="9"/>
  <c r="H3173" i="9"/>
  <c r="G3173" i="9"/>
  <c r="I3173" i="9" s="1"/>
  <c r="F3173" i="9"/>
  <c r="H3172" i="9"/>
  <c r="G3172" i="9"/>
  <c r="I3172" i="9" s="1"/>
  <c r="F3172" i="9"/>
  <c r="H3171" i="9"/>
  <c r="G3171" i="9"/>
  <c r="I3171" i="9" s="1"/>
  <c r="F3171" i="9"/>
  <c r="H3170" i="9"/>
  <c r="G3170" i="9"/>
  <c r="I3170" i="9" s="1"/>
  <c r="F3170" i="9"/>
  <c r="H3169" i="9"/>
  <c r="G3169" i="9"/>
  <c r="I3169" i="9" s="1"/>
  <c r="F3169" i="9"/>
  <c r="H3168" i="9"/>
  <c r="G3168" i="9"/>
  <c r="I3168" i="9" s="1"/>
  <c r="F3168" i="9"/>
  <c r="H3167" i="9"/>
  <c r="G3167" i="9"/>
  <c r="I3167" i="9" s="1"/>
  <c r="F3167" i="9"/>
  <c r="H3166" i="9"/>
  <c r="G3166" i="9"/>
  <c r="I3166" i="9" s="1"/>
  <c r="F3166" i="9"/>
  <c r="H3165" i="9"/>
  <c r="G3165" i="9"/>
  <c r="I3165" i="9" s="1"/>
  <c r="F3165" i="9"/>
  <c r="H3164" i="9"/>
  <c r="G3164" i="9"/>
  <c r="I3164" i="9" s="1"/>
  <c r="F3164" i="9"/>
  <c r="H3163" i="9"/>
  <c r="G3163" i="9"/>
  <c r="I3163" i="9" s="1"/>
  <c r="F3163" i="9"/>
  <c r="H3162" i="9"/>
  <c r="G3162" i="9"/>
  <c r="I3162" i="9" s="1"/>
  <c r="F3162" i="9"/>
  <c r="H3161" i="9"/>
  <c r="G3161" i="9"/>
  <c r="I3161" i="9" s="1"/>
  <c r="F3161" i="9"/>
  <c r="H3160" i="9"/>
  <c r="G3160" i="9"/>
  <c r="I3160" i="9" s="1"/>
  <c r="F3160" i="9"/>
  <c r="H3159" i="9"/>
  <c r="G3159" i="9"/>
  <c r="I3159" i="9" s="1"/>
  <c r="F3159" i="9"/>
  <c r="H3158" i="9"/>
  <c r="G3158" i="9"/>
  <c r="I3158" i="9" s="1"/>
  <c r="F3158" i="9"/>
  <c r="H3157" i="9"/>
  <c r="G3157" i="9"/>
  <c r="I3157" i="9" s="1"/>
  <c r="F3157" i="9"/>
  <c r="H3156" i="9"/>
  <c r="G3156" i="9"/>
  <c r="I3156" i="9" s="1"/>
  <c r="F3156" i="9"/>
  <c r="H3155" i="9"/>
  <c r="G3155" i="9"/>
  <c r="I3155" i="9" s="1"/>
  <c r="F3155" i="9"/>
  <c r="H3154" i="9"/>
  <c r="G3154" i="9"/>
  <c r="I3154" i="9" s="1"/>
  <c r="F3154" i="9"/>
  <c r="H3153" i="9"/>
  <c r="G3153" i="9"/>
  <c r="I3153" i="9" s="1"/>
  <c r="F3153" i="9"/>
  <c r="H3152" i="9"/>
  <c r="G3152" i="9"/>
  <c r="I3152" i="9" s="1"/>
  <c r="F3152" i="9"/>
  <c r="H3151" i="9"/>
  <c r="G3151" i="9"/>
  <c r="I3151" i="9" s="1"/>
  <c r="F3151" i="9"/>
  <c r="H3143" i="9"/>
  <c r="G3143" i="9"/>
  <c r="I3143" i="9" s="1"/>
  <c r="F3143" i="9"/>
  <c r="H3142" i="9"/>
  <c r="G3142" i="9"/>
  <c r="I3142" i="9" s="1"/>
  <c r="F3142" i="9"/>
  <c r="H3141" i="9"/>
  <c r="G3141" i="9"/>
  <c r="I3141" i="9" s="1"/>
  <c r="F3141" i="9"/>
  <c r="H3140" i="9"/>
  <c r="G3140" i="9"/>
  <c r="I3140" i="9" s="1"/>
  <c r="F3140" i="9"/>
  <c r="H3139" i="9"/>
  <c r="G3139" i="9"/>
  <c r="I3139" i="9" s="1"/>
  <c r="F3139" i="9"/>
  <c r="H3138" i="9"/>
  <c r="G3138" i="9"/>
  <c r="I3138" i="9" s="1"/>
  <c r="F3138" i="9"/>
  <c r="H3137" i="9"/>
  <c r="G3137" i="9"/>
  <c r="I3137" i="9" s="1"/>
  <c r="F3137" i="9"/>
  <c r="H3136" i="9"/>
  <c r="G3136" i="9"/>
  <c r="I3136" i="9" s="1"/>
  <c r="F3136" i="9"/>
  <c r="H3135" i="9"/>
  <c r="G3135" i="9"/>
  <c r="I3135" i="9" s="1"/>
  <c r="F3135" i="9"/>
  <c r="H3134" i="9"/>
  <c r="G3134" i="9"/>
  <c r="I3134" i="9" s="1"/>
  <c r="F3134" i="9"/>
  <c r="H3133" i="9"/>
  <c r="G3133" i="9"/>
  <c r="I3133" i="9" s="1"/>
  <c r="F3133" i="9"/>
  <c r="H3132" i="9"/>
  <c r="G3132" i="9"/>
  <c r="I3132" i="9" s="1"/>
  <c r="F3132" i="9"/>
  <c r="H3131" i="9"/>
  <c r="G3131" i="9"/>
  <c r="I3131" i="9" s="1"/>
  <c r="F3131" i="9"/>
  <c r="H3130" i="9"/>
  <c r="G3130" i="9"/>
  <c r="I3130" i="9" s="1"/>
  <c r="F3130" i="9"/>
  <c r="H3129" i="9"/>
  <c r="G3129" i="9"/>
  <c r="I3129" i="9" s="1"/>
  <c r="F3129" i="9"/>
  <c r="H3128" i="9"/>
  <c r="G3128" i="9"/>
  <c r="I3128" i="9" s="1"/>
  <c r="F3128" i="9"/>
  <c r="H3127" i="9"/>
  <c r="G3127" i="9"/>
  <c r="I3127" i="9" s="1"/>
  <c r="F3127" i="9"/>
  <c r="H3126" i="9"/>
  <c r="G3126" i="9"/>
  <c r="I3126" i="9" s="1"/>
  <c r="F3126" i="9"/>
  <c r="H3125" i="9"/>
  <c r="G3125" i="9"/>
  <c r="I3125" i="9" s="1"/>
  <c r="F3125" i="9"/>
  <c r="H3124" i="9"/>
  <c r="G3124" i="9"/>
  <c r="I3124" i="9" s="1"/>
  <c r="F3124" i="9"/>
  <c r="H3123" i="9"/>
  <c r="G3123" i="9"/>
  <c r="I3123" i="9" s="1"/>
  <c r="F3123" i="9"/>
  <c r="H3122" i="9"/>
  <c r="G3122" i="9"/>
  <c r="I3122" i="9" s="1"/>
  <c r="F3122" i="9"/>
  <c r="H3121" i="9"/>
  <c r="G3121" i="9"/>
  <c r="I3121" i="9" s="1"/>
  <c r="F3121" i="9"/>
  <c r="H3120" i="9"/>
  <c r="G3120" i="9"/>
  <c r="I3120" i="9" s="1"/>
  <c r="F3120" i="9"/>
  <c r="H3119" i="9"/>
  <c r="G3119" i="9"/>
  <c r="I3119" i="9" s="1"/>
  <c r="F3119" i="9"/>
  <c r="H3118" i="9"/>
  <c r="G3118" i="9"/>
  <c r="I3118" i="9" s="1"/>
  <c r="F3118" i="9"/>
  <c r="H3117" i="9"/>
  <c r="G3117" i="9"/>
  <c r="I3117" i="9" s="1"/>
  <c r="F3117" i="9"/>
  <c r="H3116" i="9"/>
  <c r="G3116" i="9"/>
  <c r="I3116" i="9" s="1"/>
  <c r="F3116" i="9"/>
  <c r="H3115" i="9"/>
  <c r="G3115" i="9"/>
  <c r="I3115" i="9" s="1"/>
  <c r="F3115" i="9"/>
  <c r="H3114" i="9"/>
  <c r="G3114" i="9"/>
  <c r="I3114" i="9" s="1"/>
  <c r="F3114" i="9"/>
  <c r="H3113" i="9"/>
  <c r="G3113" i="9"/>
  <c r="I3113" i="9" s="1"/>
  <c r="F3113" i="9"/>
  <c r="H3112" i="9"/>
  <c r="G3112" i="9"/>
  <c r="I3112" i="9" s="1"/>
  <c r="F3112" i="9"/>
  <c r="H3111" i="9"/>
  <c r="G3111" i="9"/>
  <c r="I3111" i="9" s="1"/>
  <c r="F3111" i="9"/>
  <c r="H3110" i="9"/>
  <c r="G3110" i="9"/>
  <c r="I3110" i="9" s="1"/>
  <c r="F3110" i="9"/>
  <c r="H3109" i="9"/>
  <c r="G3109" i="9"/>
  <c r="I3109" i="9" s="1"/>
  <c r="F3109" i="9"/>
  <c r="H3108" i="9"/>
  <c r="G3108" i="9"/>
  <c r="I3108" i="9" s="1"/>
  <c r="F3108" i="9"/>
  <c r="H3107" i="9"/>
  <c r="G3107" i="9"/>
  <c r="I3107" i="9" s="1"/>
  <c r="F3107" i="9"/>
  <c r="H3106" i="9"/>
  <c r="G3106" i="9"/>
  <c r="I3106" i="9" s="1"/>
  <c r="F3106" i="9"/>
  <c r="H3105" i="9"/>
  <c r="G3105" i="9"/>
  <c r="I3105" i="9" s="1"/>
  <c r="F3105" i="9"/>
  <c r="H3104" i="9"/>
  <c r="G3104" i="9"/>
  <c r="I3104" i="9" s="1"/>
  <c r="F3104" i="9"/>
  <c r="H3103" i="9"/>
  <c r="G3103" i="9"/>
  <c r="I3103" i="9" s="1"/>
  <c r="F3103" i="9"/>
  <c r="H3102" i="9"/>
  <c r="G3102" i="9"/>
  <c r="I3102" i="9" s="1"/>
  <c r="F3102" i="9"/>
  <c r="H3101" i="9"/>
  <c r="G3101" i="9"/>
  <c r="I3101" i="9" s="1"/>
  <c r="F3101" i="9"/>
  <c r="H3100" i="9"/>
  <c r="G3100" i="9"/>
  <c r="I3100" i="9" s="1"/>
  <c r="F3100" i="9"/>
  <c r="H3099" i="9"/>
  <c r="G3099" i="9"/>
  <c r="I3099" i="9" s="1"/>
  <c r="F3099" i="9"/>
  <c r="H3096" i="9"/>
  <c r="G3096" i="9"/>
  <c r="I3096" i="9" s="1"/>
  <c r="F3096" i="9"/>
  <c r="H3095" i="9"/>
  <c r="G3095" i="9"/>
  <c r="I3095" i="9" s="1"/>
  <c r="F3095" i="9"/>
  <c r="H3094" i="9"/>
  <c r="G3094" i="9"/>
  <c r="I3094" i="9" s="1"/>
  <c r="F3094" i="9"/>
  <c r="H3093" i="9"/>
  <c r="G3093" i="9"/>
  <c r="I3093" i="9" s="1"/>
  <c r="F3093" i="9"/>
  <c r="H3092" i="9"/>
  <c r="G3092" i="9"/>
  <c r="I3092" i="9" s="1"/>
  <c r="F3092" i="9"/>
  <c r="H3091" i="9"/>
  <c r="G3091" i="9"/>
  <c r="I3091" i="9" s="1"/>
  <c r="F3091" i="9"/>
  <c r="H3090" i="9"/>
  <c r="G3090" i="9"/>
  <c r="I3090" i="9" s="1"/>
  <c r="F3090" i="9"/>
  <c r="H3089" i="9"/>
  <c r="G3089" i="9"/>
  <c r="I3089" i="9" s="1"/>
  <c r="F3089" i="9"/>
  <c r="H3088" i="9"/>
  <c r="G3088" i="9"/>
  <c r="I3088" i="9" s="1"/>
  <c r="F3088" i="9"/>
  <c r="H3087" i="9"/>
  <c r="G3087" i="9"/>
  <c r="I3087" i="9" s="1"/>
  <c r="F3087" i="9"/>
  <c r="H3079" i="9"/>
  <c r="G3079" i="9"/>
  <c r="I3079" i="9" s="1"/>
  <c r="F3079" i="9"/>
  <c r="H3078" i="9"/>
  <c r="G3078" i="9"/>
  <c r="I3078" i="9" s="1"/>
  <c r="F3078" i="9"/>
  <c r="H3077" i="9"/>
  <c r="G3077" i="9"/>
  <c r="I3077" i="9" s="1"/>
  <c r="F3077" i="9"/>
  <c r="H3076" i="9"/>
  <c r="G3076" i="9"/>
  <c r="I3076" i="9" s="1"/>
  <c r="F3076" i="9"/>
  <c r="H3075" i="9"/>
  <c r="G3075" i="9"/>
  <c r="I3075" i="9" s="1"/>
  <c r="F3075" i="9"/>
  <c r="H3074" i="9"/>
  <c r="G3074" i="9"/>
  <c r="I3074" i="9" s="1"/>
  <c r="F3074" i="9"/>
  <c r="H3073" i="9"/>
  <c r="G3073" i="9"/>
  <c r="I3073" i="9" s="1"/>
  <c r="F3073" i="9"/>
  <c r="H3072" i="9"/>
  <c r="G3072" i="9"/>
  <c r="I3072" i="9" s="1"/>
  <c r="F3072" i="9"/>
  <c r="H3071" i="9"/>
  <c r="G3071" i="9"/>
  <c r="I3071" i="9" s="1"/>
  <c r="F3071" i="9"/>
  <c r="H3070" i="9"/>
  <c r="G3070" i="9"/>
  <c r="I3070" i="9" s="1"/>
  <c r="F3070" i="9"/>
  <c r="H3069" i="9"/>
  <c r="G3069" i="9"/>
  <c r="I3069" i="9" s="1"/>
  <c r="F3069" i="9"/>
  <c r="H3068" i="9"/>
  <c r="G3068" i="9"/>
  <c r="I3068" i="9" s="1"/>
  <c r="F3068" i="9"/>
  <c r="H3067" i="9"/>
  <c r="G3067" i="9"/>
  <c r="I3067" i="9" s="1"/>
  <c r="F3067" i="9"/>
  <c r="H3066" i="9"/>
  <c r="G3066" i="9"/>
  <c r="I3066" i="9" s="1"/>
  <c r="F3066" i="9"/>
  <c r="H3065" i="9"/>
  <c r="G3065" i="9"/>
  <c r="I3065" i="9" s="1"/>
  <c r="F3065" i="9"/>
  <c r="H3064" i="9"/>
  <c r="G3064" i="9"/>
  <c r="I3064" i="9" s="1"/>
  <c r="F3064" i="9"/>
  <c r="H3063" i="9"/>
  <c r="G3063" i="9"/>
  <c r="I3063" i="9" s="1"/>
  <c r="F3063" i="9"/>
  <c r="H3062" i="9"/>
  <c r="G3062" i="9"/>
  <c r="I3062" i="9" s="1"/>
  <c r="F3062" i="9"/>
  <c r="H3061" i="9"/>
  <c r="G3061" i="9"/>
  <c r="I3061" i="9" s="1"/>
  <c r="F3061" i="9"/>
  <c r="H3060" i="9"/>
  <c r="G3060" i="9"/>
  <c r="I3060" i="9" s="1"/>
  <c r="F3060" i="9"/>
  <c r="H3059" i="9"/>
  <c r="G3059" i="9"/>
  <c r="I3059" i="9" s="1"/>
  <c r="F3059" i="9"/>
  <c r="H3058" i="9"/>
  <c r="G3058" i="9"/>
  <c r="I3058" i="9" s="1"/>
  <c r="F3058" i="9"/>
  <c r="H3057" i="9"/>
  <c r="G3057" i="9"/>
  <c r="I3057" i="9" s="1"/>
  <c r="F3057" i="9"/>
  <c r="H3056" i="9"/>
  <c r="G3056" i="9"/>
  <c r="I3056" i="9" s="1"/>
  <c r="F3056" i="9"/>
  <c r="H3055" i="9"/>
  <c r="G3055" i="9"/>
  <c r="I3055" i="9" s="1"/>
  <c r="F3055" i="9"/>
  <c r="H3054" i="9"/>
  <c r="G3054" i="9"/>
  <c r="I3054" i="9" s="1"/>
  <c r="F3054" i="9"/>
  <c r="H3053" i="9"/>
  <c r="G3053" i="9"/>
  <c r="I3053" i="9" s="1"/>
  <c r="F3053" i="9"/>
  <c r="H3052" i="9"/>
  <c r="G3052" i="9"/>
  <c r="I3052" i="9" s="1"/>
  <c r="F3052" i="9"/>
  <c r="H3051" i="9"/>
  <c r="G3051" i="9"/>
  <c r="I3051" i="9" s="1"/>
  <c r="F3051" i="9"/>
  <c r="H3050" i="9"/>
  <c r="G3050" i="9"/>
  <c r="I3050" i="9" s="1"/>
  <c r="F3050" i="9"/>
  <c r="H3049" i="9"/>
  <c r="G3049" i="9"/>
  <c r="I3049" i="9" s="1"/>
  <c r="F3049" i="9"/>
  <c r="H3048" i="9"/>
  <c r="G3048" i="9"/>
  <c r="I3048" i="9" s="1"/>
  <c r="F3048" i="9"/>
  <c r="H3047" i="9"/>
  <c r="G3047" i="9"/>
  <c r="I3047" i="9" s="1"/>
  <c r="F3047" i="9"/>
  <c r="H3046" i="9"/>
  <c r="G3046" i="9"/>
  <c r="I3046" i="9" s="1"/>
  <c r="F3046" i="9"/>
  <c r="H3045" i="9"/>
  <c r="G3045" i="9"/>
  <c r="I3045" i="9" s="1"/>
  <c r="F3045" i="9"/>
  <c r="H3044" i="9"/>
  <c r="G3044" i="9"/>
  <c r="I3044" i="9" s="1"/>
  <c r="F3044" i="9"/>
  <c r="H3043" i="9"/>
  <c r="G3043" i="9"/>
  <c r="I3043" i="9" s="1"/>
  <c r="F3043" i="9"/>
  <c r="H3042" i="9"/>
  <c r="G3042" i="9"/>
  <c r="I3042" i="9" s="1"/>
  <c r="F3042" i="9"/>
  <c r="H3041" i="9"/>
  <c r="G3041" i="9"/>
  <c r="I3041" i="9" s="1"/>
  <c r="F3041" i="9"/>
  <c r="H3040" i="9"/>
  <c r="G3040" i="9"/>
  <c r="I3040" i="9" s="1"/>
  <c r="F3040" i="9"/>
  <c r="H3039" i="9"/>
  <c r="G3039" i="9"/>
  <c r="I3039" i="9" s="1"/>
  <c r="F3039" i="9"/>
  <c r="H3038" i="9"/>
  <c r="G3038" i="9"/>
  <c r="I3038" i="9" s="1"/>
  <c r="F3038" i="9"/>
  <c r="H3037" i="9"/>
  <c r="G3037" i="9"/>
  <c r="I3037" i="9" s="1"/>
  <c r="F3037" i="9"/>
  <c r="H3036" i="9"/>
  <c r="G3036" i="9"/>
  <c r="I3036" i="9" s="1"/>
  <c r="F3036" i="9"/>
  <c r="H3035" i="9"/>
  <c r="G3035" i="9"/>
  <c r="I3035" i="9" s="1"/>
  <c r="F3035" i="9"/>
  <c r="H3034" i="9"/>
  <c r="G3034" i="9"/>
  <c r="I3034" i="9" s="1"/>
  <c r="F3034" i="9"/>
  <c r="H3033" i="9"/>
  <c r="G3033" i="9"/>
  <c r="I3033" i="9" s="1"/>
  <c r="F3033" i="9"/>
  <c r="H3032" i="9"/>
  <c r="G3032" i="9"/>
  <c r="I3032" i="9" s="1"/>
  <c r="F3032" i="9"/>
  <c r="H3031" i="9"/>
  <c r="G3031" i="9"/>
  <c r="I3031" i="9" s="1"/>
  <c r="F3031" i="9"/>
  <c r="H3030" i="9"/>
  <c r="G3030" i="9"/>
  <c r="I3030" i="9" s="1"/>
  <c r="F3030" i="9"/>
  <c r="H3029" i="9"/>
  <c r="G3029" i="9"/>
  <c r="I3029" i="9" s="1"/>
  <c r="F3029" i="9"/>
  <c r="H3028" i="9"/>
  <c r="G3028" i="9"/>
  <c r="I3028" i="9" s="1"/>
  <c r="F3028" i="9"/>
  <c r="H3027" i="9"/>
  <c r="G3027" i="9"/>
  <c r="I3027" i="9" s="1"/>
  <c r="F3027" i="9"/>
  <c r="H3026" i="9"/>
  <c r="G3026" i="9"/>
  <c r="I3026" i="9" s="1"/>
  <c r="F3026" i="9"/>
  <c r="H3025" i="9"/>
  <c r="G3025" i="9"/>
  <c r="I3025" i="9" s="1"/>
  <c r="F3025" i="9"/>
  <c r="H3024" i="9"/>
  <c r="G3024" i="9"/>
  <c r="I3024" i="9" s="1"/>
  <c r="F3024" i="9"/>
  <c r="H3023" i="9"/>
  <c r="G3023" i="9"/>
  <c r="I3023" i="9" s="1"/>
  <c r="F3023" i="9"/>
  <c r="H3022" i="9"/>
  <c r="G3022" i="9"/>
  <c r="I3022" i="9" s="1"/>
  <c r="F3022" i="9"/>
  <c r="H3021" i="9"/>
  <c r="G3021" i="9"/>
  <c r="I3021" i="9" s="1"/>
  <c r="F3021" i="9"/>
  <c r="H3020" i="9"/>
  <c r="G3020" i="9"/>
  <c r="I3020" i="9" s="1"/>
  <c r="F3020" i="9"/>
  <c r="H3019" i="9"/>
  <c r="G3019" i="9"/>
  <c r="I3019" i="9" s="1"/>
  <c r="F3019" i="9"/>
  <c r="H3018" i="9"/>
  <c r="G3018" i="9"/>
  <c r="I3018" i="9" s="1"/>
  <c r="F3018" i="9"/>
  <c r="H3017" i="9"/>
  <c r="G3017" i="9"/>
  <c r="I3017" i="9" s="1"/>
  <c r="F3017" i="9"/>
  <c r="H3016" i="9"/>
  <c r="G3016" i="9"/>
  <c r="I3016" i="9" s="1"/>
  <c r="F3016" i="9"/>
  <c r="H3015" i="9"/>
  <c r="G3015" i="9"/>
  <c r="I3015" i="9" s="1"/>
  <c r="F3015" i="9"/>
  <c r="H3014" i="9"/>
  <c r="G3014" i="9"/>
  <c r="I3014" i="9" s="1"/>
  <c r="F3014" i="9"/>
  <c r="H3013" i="9"/>
  <c r="G3013" i="9"/>
  <c r="I3013" i="9" s="1"/>
  <c r="F3013" i="9"/>
  <c r="H3012" i="9"/>
  <c r="G3012" i="9"/>
  <c r="I3012" i="9" s="1"/>
  <c r="F3012" i="9"/>
  <c r="H3011" i="9"/>
  <c r="G3011" i="9"/>
  <c r="I3011" i="9" s="1"/>
  <c r="F3011" i="9"/>
  <c r="H3010" i="9"/>
  <c r="G3010" i="9"/>
  <c r="I3010" i="9" s="1"/>
  <c r="F3010" i="9"/>
  <c r="H3009" i="9"/>
  <c r="G3009" i="9"/>
  <c r="I3009" i="9" s="1"/>
  <c r="F3009" i="9"/>
  <c r="H3008" i="9"/>
  <c r="G3008" i="9"/>
  <c r="I3008" i="9" s="1"/>
  <c r="F3008" i="9"/>
  <c r="H3007" i="9"/>
  <c r="G3007" i="9"/>
  <c r="I3007" i="9" s="1"/>
  <c r="F3007" i="9"/>
  <c r="H3006" i="9"/>
  <c r="G3006" i="9"/>
  <c r="I3006" i="9" s="1"/>
  <c r="F3006" i="9"/>
  <c r="H3005" i="9"/>
  <c r="G3005" i="9"/>
  <c r="I3005" i="9" s="1"/>
  <c r="F3005" i="9"/>
  <c r="H3004" i="9"/>
  <c r="G3004" i="9"/>
  <c r="I3004" i="9" s="1"/>
  <c r="F3004" i="9"/>
  <c r="H3003" i="9"/>
  <c r="G3003" i="9"/>
  <c r="I3003" i="9" s="1"/>
  <c r="F3003" i="9"/>
  <c r="H3002" i="9"/>
  <c r="G3002" i="9"/>
  <c r="I3002" i="9" s="1"/>
  <c r="F3002" i="9"/>
  <c r="H3001" i="9"/>
  <c r="G3001" i="9"/>
  <c r="I3001" i="9" s="1"/>
  <c r="F3001" i="9"/>
  <c r="H3000" i="9"/>
  <c r="G3000" i="9"/>
  <c r="I3000" i="9" s="1"/>
  <c r="F3000" i="9"/>
  <c r="H2999" i="9"/>
  <c r="G2999" i="9"/>
  <c r="I2999" i="9" s="1"/>
  <c r="F2999" i="9"/>
  <c r="H2998" i="9"/>
  <c r="G2998" i="9"/>
  <c r="I2998" i="9" s="1"/>
  <c r="F2998" i="9"/>
  <c r="H2997" i="9"/>
  <c r="G2997" i="9"/>
  <c r="I2997" i="9" s="1"/>
  <c r="F2997" i="9"/>
  <c r="H2996" i="9"/>
  <c r="G2996" i="9"/>
  <c r="I2996" i="9" s="1"/>
  <c r="F2996" i="9"/>
  <c r="H2995" i="9"/>
  <c r="G2995" i="9"/>
  <c r="I2995" i="9" s="1"/>
  <c r="F2995" i="9"/>
  <c r="H2994" i="9"/>
  <c r="G2994" i="9"/>
  <c r="I2994" i="9" s="1"/>
  <c r="F2994" i="9"/>
  <c r="H2993" i="9"/>
  <c r="G2993" i="9"/>
  <c r="I2993" i="9" s="1"/>
  <c r="F2993" i="9"/>
  <c r="H2992" i="9"/>
  <c r="G2992" i="9"/>
  <c r="I2992" i="9" s="1"/>
  <c r="F2992" i="9"/>
  <c r="H2991" i="9"/>
  <c r="G2991" i="9"/>
  <c r="I2991" i="9" s="1"/>
  <c r="F2991" i="9"/>
  <c r="H2990" i="9"/>
  <c r="G2990" i="9"/>
  <c r="I2990" i="9" s="1"/>
  <c r="F2990" i="9"/>
  <c r="H2989" i="9"/>
  <c r="G2989" i="9"/>
  <c r="I2989" i="9" s="1"/>
  <c r="F2989" i="9"/>
  <c r="H2988" i="9"/>
  <c r="G2988" i="9"/>
  <c r="I2988" i="9" s="1"/>
  <c r="F2988" i="9"/>
  <c r="H2987" i="9"/>
  <c r="G2987" i="9"/>
  <c r="I2987" i="9" s="1"/>
  <c r="F2987" i="9"/>
  <c r="H2986" i="9"/>
  <c r="G2986" i="9"/>
  <c r="I2986" i="9" s="1"/>
  <c r="F2986" i="9"/>
  <c r="H2985" i="9"/>
  <c r="G2985" i="9"/>
  <c r="I2985" i="9" s="1"/>
  <c r="F2985" i="9"/>
  <c r="H2984" i="9"/>
  <c r="G2984" i="9"/>
  <c r="I2984" i="9" s="1"/>
  <c r="F2984" i="9"/>
  <c r="H2983" i="9"/>
  <c r="G2983" i="9"/>
  <c r="I2983" i="9" s="1"/>
  <c r="F2983" i="9"/>
  <c r="H2982" i="9"/>
  <c r="G2982" i="9"/>
  <c r="I2982" i="9" s="1"/>
  <c r="F2982" i="9"/>
  <c r="H2981" i="9"/>
  <c r="G2981" i="9"/>
  <c r="I2981" i="9" s="1"/>
  <c r="F2981" i="9"/>
  <c r="H2980" i="9"/>
  <c r="G2980" i="9"/>
  <c r="I2980" i="9" s="1"/>
  <c r="F2980" i="9"/>
  <c r="H2979" i="9"/>
  <c r="G2979" i="9"/>
  <c r="I2979" i="9" s="1"/>
  <c r="F2979" i="9"/>
  <c r="H2978" i="9"/>
  <c r="G2978" i="9"/>
  <c r="I2978" i="9" s="1"/>
  <c r="F2978" i="9"/>
  <c r="H2977" i="9"/>
  <c r="G2977" i="9"/>
  <c r="I2977" i="9" s="1"/>
  <c r="F2977" i="9"/>
  <c r="H2976" i="9"/>
  <c r="G2976" i="9"/>
  <c r="I2976" i="9" s="1"/>
  <c r="F2976" i="9"/>
  <c r="H2975" i="9"/>
  <c r="G2975" i="9"/>
  <c r="I2975" i="9" s="1"/>
  <c r="F2975" i="9"/>
  <c r="H2974" i="9"/>
  <c r="G2974" i="9"/>
  <c r="I2974" i="9" s="1"/>
  <c r="F2974" i="9"/>
  <c r="H2973" i="9"/>
  <c r="G2973" i="9"/>
  <c r="I2973" i="9" s="1"/>
  <c r="F2973" i="9"/>
  <c r="H2972" i="9"/>
  <c r="G2972" i="9"/>
  <c r="I2972" i="9" s="1"/>
  <c r="F2972" i="9"/>
  <c r="H2971" i="9"/>
  <c r="G2971" i="9"/>
  <c r="I2971" i="9" s="1"/>
  <c r="F2971" i="9"/>
  <c r="H2970" i="9"/>
  <c r="G2970" i="9"/>
  <c r="I2970" i="9" s="1"/>
  <c r="F2970" i="9"/>
  <c r="H2969" i="9"/>
  <c r="G2969" i="9"/>
  <c r="I2969" i="9" s="1"/>
  <c r="F2969" i="9"/>
  <c r="H2968" i="9"/>
  <c r="G2968" i="9"/>
  <c r="I2968" i="9" s="1"/>
  <c r="F2968" i="9"/>
  <c r="H2967" i="9"/>
  <c r="G2967" i="9"/>
  <c r="I2967" i="9" s="1"/>
  <c r="F2967" i="9"/>
  <c r="H2959" i="9"/>
  <c r="G2959" i="9"/>
  <c r="I2959" i="9" s="1"/>
  <c r="F2959" i="9"/>
  <c r="H2958" i="9"/>
  <c r="G2958" i="9"/>
  <c r="I2958" i="9" s="1"/>
  <c r="F2958" i="9"/>
  <c r="H2957" i="9"/>
  <c r="G2957" i="9"/>
  <c r="I2957" i="9" s="1"/>
  <c r="F2957" i="9"/>
  <c r="H2956" i="9"/>
  <c r="G2956" i="9"/>
  <c r="I2956" i="9" s="1"/>
  <c r="F2956" i="9"/>
  <c r="H2955" i="9"/>
  <c r="G2955" i="9"/>
  <c r="I2955" i="9" s="1"/>
  <c r="F2955" i="9"/>
  <c r="H2954" i="9"/>
  <c r="G2954" i="9"/>
  <c r="I2954" i="9" s="1"/>
  <c r="F2954" i="9"/>
  <c r="H2953" i="9"/>
  <c r="G2953" i="9"/>
  <c r="I2953" i="9" s="1"/>
  <c r="F2953" i="9"/>
  <c r="H2952" i="9"/>
  <c r="G2952" i="9"/>
  <c r="I2952" i="9" s="1"/>
  <c r="F2952" i="9"/>
  <c r="H2951" i="9"/>
  <c r="G2951" i="9"/>
  <c r="I2951" i="9" s="1"/>
  <c r="F2951" i="9"/>
  <c r="H2950" i="9"/>
  <c r="G2950" i="9"/>
  <c r="I2950" i="9" s="1"/>
  <c r="F2950" i="9"/>
  <c r="H2949" i="9"/>
  <c r="G2949" i="9"/>
  <c r="I2949" i="9" s="1"/>
  <c r="F2949" i="9"/>
  <c r="H2948" i="9"/>
  <c r="G2948" i="9"/>
  <c r="I2948" i="9" s="1"/>
  <c r="F2948" i="9"/>
  <c r="H2947" i="9"/>
  <c r="G2947" i="9"/>
  <c r="I2947" i="9" s="1"/>
  <c r="F2947" i="9"/>
  <c r="H2946" i="9"/>
  <c r="G2946" i="9"/>
  <c r="I2946" i="9" s="1"/>
  <c r="F2946" i="9"/>
  <c r="H2945" i="9"/>
  <c r="G2945" i="9"/>
  <c r="I2945" i="9" s="1"/>
  <c r="F2945" i="9"/>
  <c r="H2944" i="9"/>
  <c r="G2944" i="9"/>
  <c r="I2944" i="9" s="1"/>
  <c r="F2944" i="9"/>
  <c r="H2943" i="9"/>
  <c r="G2943" i="9"/>
  <c r="I2943" i="9" s="1"/>
  <c r="F2943" i="9"/>
  <c r="H2942" i="9"/>
  <c r="G2942" i="9"/>
  <c r="I2942" i="9" s="1"/>
  <c r="F2942" i="9"/>
  <c r="H2941" i="9"/>
  <c r="G2941" i="9"/>
  <c r="I2941" i="9" s="1"/>
  <c r="F2941" i="9"/>
  <c r="H2940" i="9"/>
  <c r="G2940" i="9"/>
  <c r="I2940" i="9" s="1"/>
  <c r="F2940" i="9"/>
  <c r="H2939" i="9"/>
  <c r="G2939" i="9"/>
  <c r="I2939" i="9" s="1"/>
  <c r="F2939" i="9"/>
  <c r="H2938" i="9"/>
  <c r="G2938" i="9"/>
  <c r="I2938" i="9" s="1"/>
  <c r="F2938" i="9"/>
  <c r="H2937" i="9"/>
  <c r="G2937" i="9"/>
  <c r="I2937" i="9" s="1"/>
  <c r="F2937" i="9"/>
  <c r="H2936" i="9"/>
  <c r="G2936" i="9"/>
  <c r="I2936" i="9" s="1"/>
  <c r="F2936" i="9"/>
  <c r="H2935" i="9"/>
  <c r="G2935" i="9"/>
  <c r="I2935" i="9" s="1"/>
  <c r="F2935" i="9"/>
  <c r="H2934" i="9"/>
  <c r="G2934" i="9"/>
  <c r="I2934" i="9" s="1"/>
  <c r="F2934" i="9"/>
  <c r="H2933" i="9"/>
  <c r="G2933" i="9"/>
  <c r="I2933" i="9" s="1"/>
  <c r="F2933" i="9"/>
  <c r="H2932" i="9"/>
  <c r="G2932" i="9"/>
  <c r="I2932" i="9" s="1"/>
  <c r="F2932" i="9"/>
  <c r="H2931" i="9"/>
  <c r="G2931" i="9"/>
  <c r="I2931" i="9" s="1"/>
  <c r="F2931" i="9"/>
  <c r="H2930" i="9"/>
  <c r="G2930" i="9"/>
  <c r="I2930" i="9" s="1"/>
  <c r="F2930" i="9"/>
  <c r="H2929" i="9"/>
  <c r="G2929" i="9"/>
  <c r="I2929" i="9" s="1"/>
  <c r="F2929" i="9"/>
  <c r="H2928" i="9"/>
  <c r="G2928" i="9"/>
  <c r="I2928" i="9" s="1"/>
  <c r="F2928" i="9"/>
  <c r="H2927" i="9"/>
  <c r="G2927" i="9"/>
  <c r="I2927" i="9" s="1"/>
  <c r="F2927" i="9"/>
  <c r="H2926" i="9"/>
  <c r="G2926" i="9"/>
  <c r="I2926" i="9" s="1"/>
  <c r="F2926" i="9"/>
  <c r="H2925" i="9"/>
  <c r="G2925" i="9"/>
  <c r="I2925" i="9" s="1"/>
  <c r="F2925" i="9"/>
  <c r="H2924" i="9"/>
  <c r="G2924" i="9"/>
  <c r="I2924" i="9" s="1"/>
  <c r="F2924" i="9"/>
  <c r="H2923" i="9"/>
  <c r="G2923" i="9"/>
  <c r="I2923" i="9" s="1"/>
  <c r="F2923" i="9"/>
  <c r="H2922" i="9"/>
  <c r="G2922" i="9"/>
  <c r="I2922" i="9" s="1"/>
  <c r="F2922" i="9"/>
  <c r="H2921" i="9"/>
  <c r="G2921" i="9"/>
  <c r="I2921" i="9" s="1"/>
  <c r="F2921" i="9"/>
  <c r="H2920" i="9"/>
  <c r="G2920" i="9"/>
  <c r="I2920" i="9" s="1"/>
  <c r="F2920" i="9"/>
  <c r="H2919" i="9"/>
  <c r="G2919" i="9"/>
  <c r="I2919" i="9" s="1"/>
  <c r="F2919" i="9"/>
  <c r="H2918" i="9"/>
  <c r="G2918" i="9"/>
  <c r="I2918" i="9" s="1"/>
  <c r="F2918" i="9"/>
  <c r="H2917" i="9"/>
  <c r="G2917" i="9"/>
  <c r="I2917" i="9" s="1"/>
  <c r="F2917" i="9"/>
  <c r="H2916" i="9"/>
  <c r="G2916" i="9"/>
  <c r="I2916" i="9" s="1"/>
  <c r="F2916" i="9"/>
  <c r="H2915" i="9"/>
  <c r="G2915" i="9"/>
  <c r="I2915" i="9" s="1"/>
  <c r="F2915" i="9"/>
  <c r="H2914" i="9"/>
  <c r="G2914" i="9"/>
  <c r="I2914" i="9" s="1"/>
  <c r="F2914" i="9"/>
  <c r="H2913" i="9"/>
  <c r="G2913" i="9"/>
  <c r="I2913" i="9" s="1"/>
  <c r="F2913" i="9"/>
  <c r="H2912" i="9"/>
  <c r="G2912" i="9"/>
  <c r="I2912" i="9" s="1"/>
  <c r="F2912" i="9"/>
  <c r="H2911" i="9"/>
  <c r="G2911" i="9"/>
  <c r="I2911" i="9" s="1"/>
  <c r="F2911" i="9"/>
  <c r="H2910" i="9"/>
  <c r="G2910" i="9"/>
  <c r="I2910" i="9" s="1"/>
  <c r="F2910" i="9"/>
  <c r="H2909" i="9"/>
  <c r="G2909" i="9"/>
  <c r="I2909" i="9" s="1"/>
  <c r="F2909" i="9"/>
  <c r="H2908" i="9"/>
  <c r="G2908" i="9"/>
  <c r="I2908" i="9" s="1"/>
  <c r="F2908" i="9"/>
  <c r="H2907" i="9"/>
  <c r="G2907" i="9"/>
  <c r="I2907" i="9" s="1"/>
  <c r="F2907" i="9"/>
  <c r="H2906" i="9"/>
  <c r="G2906" i="9"/>
  <c r="I2906" i="9" s="1"/>
  <c r="F2906" i="9"/>
  <c r="H2905" i="9"/>
  <c r="G2905" i="9"/>
  <c r="I2905" i="9" s="1"/>
  <c r="F2905" i="9"/>
  <c r="H2904" i="9"/>
  <c r="G2904" i="9"/>
  <c r="I2904" i="9" s="1"/>
  <c r="F2904" i="9"/>
  <c r="H2903" i="9"/>
  <c r="G2903" i="9"/>
  <c r="I2903" i="9" s="1"/>
  <c r="F2903" i="9"/>
  <c r="H2902" i="9"/>
  <c r="G2902" i="9"/>
  <c r="I2902" i="9" s="1"/>
  <c r="F2902" i="9"/>
  <c r="H2901" i="9"/>
  <c r="G2901" i="9"/>
  <c r="I2901" i="9" s="1"/>
  <c r="F2901" i="9"/>
  <c r="H2900" i="9"/>
  <c r="G2900" i="9"/>
  <c r="I2900" i="9" s="1"/>
  <c r="F2900" i="9"/>
  <c r="H2899" i="9"/>
  <c r="G2899" i="9"/>
  <c r="I2899" i="9" s="1"/>
  <c r="F2899" i="9"/>
  <c r="H2898" i="9"/>
  <c r="G2898" i="9"/>
  <c r="I2898" i="9" s="1"/>
  <c r="F2898" i="9"/>
  <c r="H2897" i="9"/>
  <c r="G2897" i="9"/>
  <c r="I2897" i="9" s="1"/>
  <c r="F2897" i="9"/>
  <c r="H2896" i="9"/>
  <c r="G2896" i="9"/>
  <c r="I2896" i="9" s="1"/>
  <c r="F2896" i="9"/>
  <c r="H2895" i="9"/>
  <c r="G2895" i="9"/>
  <c r="I2895" i="9" s="1"/>
  <c r="F2895" i="9"/>
  <c r="H2894" i="9"/>
  <c r="G2894" i="9"/>
  <c r="I2894" i="9" s="1"/>
  <c r="F2894" i="9"/>
  <c r="H2893" i="9"/>
  <c r="G2893" i="9"/>
  <c r="I2893" i="9" s="1"/>
  <c r="F2893" i="9"/>
  <c r="H2892" i="9"/>
  <c r="G2892" i="9"/>
  <c r="I2892" i="9" s="1"/>
  <c r="F2892" i="9"/>
  <c r="H2891" i="9"/>
  <c r="G2891" i="9"/>
  <c r="I2891" i="9" s="1"/>
  <c r="F2891" i="9"/>
  <c r="H2890" i="9"/>
  <c r="G2890" i="9"/>
  <c r="I2890" i="9" s="1"/>
  <c r="F2890" i="9"/>
  <c r="H2889" i="9"/>
  <c r="G2889" i="9"/>
  <c r="I2889" i="9" s="1"/>
  <c r="F2889" i="9"/>
  <c r="H2888" i="9"/>
  <c r="G2888" i="9"/>
  <c r="I2888" i="9" s="1"/>
  <c r="F2888" i="9"/>
  <c r="H2887" i="9"/>
  <c r="G2887" i="9"/>
  <c r="I2887" i="9" s="1"/>
  <c r="F2887" i="9"/>
  <c r="H2886" i="9"/>
  <c r="G2886" i="9"/>
  <c r="I2886" i="9" s="1"/>
  <c r="F2886" i="9"/>
  <c r="H2885" i="9"/>
  <c r="G2885" i="9"/>
  <c r="I2885" i="9" s="1"/>
  <c r="F2885" i="9"/>
  <c r="H2884" i="9"/>
  <c r="G2884" i="9"/>
  <c r="I2884" i="9" s="1"/>
  <c r="F2884" i="9"/>
  <c r="H2883" i="9"/>
  <c r="G2883" i="9"/>
  <c r="I2883" i="9" s="1"/>
  <c r="F2883" i="9"/>
  <c r="H2882" i="9"/>
  <c r="G2882" i="9"/>
  <c r="I2882" i="9" s="1"/>
  <c r="F2882" i="9"/>
  <c r="H2881" i="9"/>
  <c r="G2881" i="9"/>
  <c r="I2881" i="9" s="1"/>
  <c r="F2881" i="9"/>
  <c r="H2880" i="9"/>
  <c r="G2880" i="9"/>
  <c r="I2880" i="9" s="1"/>
  <c r="F2880" i="9"/>
  <c r="H2879" i="9"/>
  <c r="G2879" i="9"/>
  <c r="I2879" i="9" s="1"/>
  <c r="F2879" i="9"/>
  <c r="H2878" i="9"/>
  <c r="G2878" i="9"/>
  <c r="I2878" i="9" s="1"/>
  <c r="F2878" i="9"/>
  <c r="H2877" i="9"/>
  <c r="G2877" i="9"/>
  <c r="I2877" i="9" s="1"/>
  <c r="F2877" i="9"/>
  <c r="H2876" i="9"/>
  <c r="G2876" i="9"/>
  <c r="I2876" i="9" s="1"/>
  <c r="F2876" i="9"/>
  <c r="H2875" i="9"/>
  <c r="G2875" i="9"/>
  <c r="I2875" i="9" s="1"/>
  <c r="F2875" i="9"/>
  <c r="H2874" i="9"/>
  <c r="G2874" i="9"/>
  <c r="I2874" i="9" s="1"/>
  <c r="F2874" i="9"/>
  <c r="H2873" i="9"/>
  <c r="G2873" i="9"/>
  <c r="I2873" i="9" s="1"/>
  <c r="F2873" i="9"/>
  <c r="H2872" i="9"/>
  <c r="G2872" i="9"/>
  <c r="I2872" i="9" s="1"/>
  <c r="F2872" i="9"/>
  <c r="H2871" i="9"/>
  <c r="G2871" i="9"/>
  <c r="I2871" i="9" s="1"/>
  <c r="F2871" i="9"/>
  <c r="H2870" i="9"/>
  <c r="G2870" i="9"/>
  <c r="I2870" i="9" s="1"/>
  <c r="F2870" i="9"/>
  <c r="H2869" i="9"/>
  <c r="G2869" i="9"/>
  <c r="I2869" i="9" s="1"/>
  <c r="F2869" i="9"/>
  <c r="H2868" i="9"/>
  <c r="G2868" i="9"/>
  <c r="I2868" i="9" s="1"/>
  <c r="F2868" i="9"/>
  <c r="H2867" i="9"/>
  <c r="G2867" i="9"/>
  <c r="I2867" i="9" s="1"/>
  <c r="F2867" i="9"/>
  <c r="H2866" i="9"/>
  <c r="G2866" i="9"/>
  <c r="I2866" i="9" s="1"/>
  <c r="F2866" i="9"/>
  <c r="H2865" i="9"/>
  <c r="G2865" i="9"/>
  <c r="I2865" i="9" s="1"/>
  <c r="F2865" i="9"/>
  <c r="H2864" i="9"/>
  <c r="G2864" i="9"/>
  <c r="I2864" i="9" s="1"/>
  <c r="F2864" i="9"/>
  <c r="H2863" i="9"/>
  <c r="G2863" i="9"/>
  <c r="I2863" i="9" s="1"/>
  <c r="F2863" i="9"/>
  <c r="H2862" i="9"/>
  <c r="G2862" i="9"/>
  <c r="I2862" i="9" s="1"/>
  <c r="F2862" i="9"/>
  <c r="H2861" i="9"/>
  <c r="G2861" i="9"/>
  <c r="I2861" i="9" s="1"/>
  <c r="F2861" i="9"/>
  <c r="H2860" i="9"/>
  <c r="G2860" i="9"/>
  <c r="I2860" i="9" s="1"/>
  <c r="F2860" i="9"/>
  <c r="H2859" i="9"/>
  <c r="G2859" i="9"/>
  <c r="I2859" i="9" s="1"/>
  <c r="F2859" i="9"/>
  <c r="H2858" i="9"/>
  <c r="G2858" i="9"/>
  <c r="I2858" i="9" s="1"/>
  <c r="F2858" i="9"/>
  <c r="H2857" i="9"/>
  <c r="G2857" i="9"/>
  <c r="I2857" i="9" s="1"/>
  <c r="F2857" i="9"/>
  <c r="H2856" i="9"/>
  <c r="G2856" i="9"/>
  <c r="I2856" i="9" s="1"/>
  <c r="F2856" i="9"/>
  <c r="H2855" i="9"/>
  <c r="G2855" i="9"/>
  <c r="I2855" i="9" s="1"/>
  <c r="F2855" i="9"/>
  <c r="H2854" i="9"/>
  <c r="G2854" i="9"/>
  <c r="I2854" i="9" s="1"/>
  <c r="F2854" i="9"/>
  <c r="H2853" i="9"/>
  <c r="G2853" i="9"/>
  <c r="I2853" i="9" s="1"/>
  <c r="F2853" i="9"/>
  <c r="H2852" i="9"/>
  <c r="G2852" i="9"/>
  <c r="I2852" i="9" s="1"/>
  <c r="F2852" i="9"/>
  <c r="H2851" i="9"/>
  <c r="G2851" i="9"/>
  <c r="I2851" i="9" s="1"/>
  <c r="F2851" i="9"/>
  <c r="H2850" i="9"/>
  <c r="G2850" i="9"/>
  <c r="I2850" i="9" s="1"/>
  <c r="F2850" i="9"/>
  <c r="H2849" i="9"/>
  <c r="G2849" i="9"/>
  <c r="I2849" i="9" s="1"/>
  <c r="F2849" i="9"/>
  <c r="H2848" i="9"/>
  <c r="G2848" i="9"/>
  <c r="I2848" i="9" s="1"/>
  <c r="F2848" i="9"/>
  <c r="H2847" i="9"/>
  <c r="G2847" i="9"/>
  <c r="I2847" i="9" s="1"/>
  <c r="F2847" i="9"/>
  <c r="H2846" i="9"/>
  <c r="G2846" i="9"/>
  <c r="I2846" i="9" s="1"/>
  <c r="F2846" i="9"/>
  <c r="H2843" i="9"/>
  <c r="G2843" i="9"/>
  <c r="I2843" i="9" s="1"/>
  <c r="F2843" i="9"/>
  <c r="H2842" i="9"/>
  <c r="G2842" i="9"/>
  <c r="I2842" i="9" s="1"/>
  <c r="F2842" i="9"/>
  <c r="H2841" i="9"/>
  <c r="G2841" i="9"/>
  <c r="I2841" i="9" s="1"/>
  <c r="F2841" i="9"/>
  <c r="H2840" i="9"/>
  <c r="G2840" i="9"/>
  <c r="I2840" i="9" s="1"/>
  <c r="F2840" i="9"/>
  <c r="H2839" i="9"/>
  <c r="G2839" i="9"/>
  <c r="I2839" i="9" s="1"/>
  <c r="F2839" i="9"/>
  <c r="H2838" i="9"/>
  <c r="G2838" i="9"/>
  <c r="I2838" i="9" s="1"/>
  <c r="F2838" i="9"/>
  <c r="H2837" i="9"/>
  <c r="G2837" i="9"/>
  <c r="I2837" i="9" s="1"/>
  <c r="F2837" i="9"/>
  <c r="H2836" i="9"/>
  <c r="G2836" i="9"/>
  <c r="I2836" i="9" s="1"/>
  <c r="F2836" i="9"/>
  <c r="H2835" i="9"/>
  <c r="G2835" i="9"/>
  <c r="I2835" i="9" s="1"/>
  <c r="F2835" i="9"/>
  <c r="H2834" i="9"/>
  <c r="G2834" i="9"/>
  <c r="I2834" i="9" s="1"/>
  <c r="F2834" i="9"/>
  <c r="H2833" i="9"/>
  <c r="G2833" i="9"/>
  <c r="I2833" i="9" s="1"/>
  <c r="F2833" i="9"/>
  <c r="H2832" i="9"/>
  <c r="G2832" i="9"/>
  <c r="I2832" i="9" s="1"/>
  <c r="F2832" i="9"/>
  <c r="H2831" i="9"/>
  <c r="G2831" i="9"/>
  <c r="I2831" i="9" s="1"/>
  <c r="F2831" i="9"/>
  <c r="H2830" i="9"/>
  <c r="G2830" i="9"/>
  <c r="I2830" i="9" s="1"/>
  <c r="F2830" i="9"/>
  <c r="H2829" i="9"/>
  <c r="G2829" i="9"/>
  <c r="I2829" i="9" s="1"/>
  <c r="F2829" i="9"/>
  <c r="H2828" i="9"/>
  <c r="G2828" i="9"/>
  <c r="I2828" i="9" s="1"/>
  <c r="F2828" i="9"/>
  <c r="H2827" i="9"/>
  <c r="G2827" i="9"/>
  <c r="I2827" i="9" s="1"/>
  <c r="F2827" i="9"/>
  <c r="H2826" i="9"/>
  <c r="G2826" i="9"/>
  <c r="I2826" i="9" s="1"/>
  <c r="F2826" i="9"/>
  <c r="H2823" i="9"/>
  <c r="G2823" i="9"/>
  <c r="I2823" i="9" s="1"/>
  <c r="F2823" i="9"/>
  <c r="H2822" i="9"/>
  <c r="G2822" i="9"/>
  <c r="I2822" i="9" s="1"/>
  <c r="F2822" i="9"/>
  <c r="H2821" i="9"/>
  <c r="G2821" i="9"/>
  <c r="I2821" i="9" s="1"/>
  <c r="F2821" i="9"/>
  <c r="H2820" i="9"/>
  <c r="G2820" i="9"/>
  <c r="I2820" i="9" s="1"/>
  <c r="F2820" i="9"/>
  <c r="H2819" i="9"/>
  <c r="G2819" i="9"/>
  <c r="I2819" i="9" s="1"/>
  <c r="F2819" i="9"/>
  <c r="H2818" i="9"/>
  <c r="G2818" i="9"/>
  <c r="I2818" i="9" s="1"/>
  <c r="F2818" i="9"/>
  <c r="H2817" i="9"/>
  <c r="G2817" i="9"/>
  <c r="I2817" i="9" s="1"/>
  <c r="F2817" i="9"/>
  <c r="H2816" i="9"/>
  <c r="G2816" i="9"/>
  <c r="I2816" i="9" s="1"/>
  <c r="F2816" i="9"/>
  <c r="H2815" i="9"/>
  <c r="G2815" i="9"/>
  <c r="I2815" i="9" s="1"/>
  <c r="F2815" i="9"/>
  <c r="H2814" i="9"/>
  <c r="G2814" i="9"/>
  <c r="I2814" i="9" s="1"/>
  <c r="F2814" i="9"/>
  <c r="H2813" i="9"/>
  <c r="G2813" i="9"/>
  <c r="I2813" i="9" s="1"/>
  <c r="F2813" i="9"/>
  <c r="H2812" i="9"/>
  <c r="G2812" i="9"/>
  <c r="I2812" i="9" s="1"/>
  <c r="F2812" i="9"/>
  <c r="H2811" i="9"/>
  <c r="G2811" i="9"/>
  <c r="I2811" i="9" s="1"/>
  <c r="F2811" i="9"/>
  <c r="H2810" i="9"/>
  <c r="G2810" i="9"/>
  <c r="I2810" i="9" s="1"/>
  <c r="F2810" i="9"/>
  <c r="H2809" i="9"/>
  <c r="G2809" i="9"/>
  <c r="I2809" i="9" s="1"/>
  <c r="F2809" i="9"/>
  <c r="H2808" i="9"/>
  <c r="G2808" i="9"/>
  <c r="I2808" i="9" s="1"/>
  <c r="F2808" i="9"/>
  <c r="H2807" i="9"/>
  <c r="G2807" i="9"/>
  <c r="I2807" i="9" s="1"/>
  <c r="F2807" i="9"/>
  <c r="H2806" i="9"/>
  <c r="G2806" i="9"/>
  <c r="I2806" i="9" s="1"/>
  <c r="F2806" i="9"/>
  <c r="H2805" i="9"/>
  <c r="G2805" i="9"/>
  <c r="I2805" i="9" s="1"/>
  <c r="F2805" i="9"/>
  <c r="H2804" i="9"/>
  <c r="G2804" i="9"/>
  <c r="I2804" i="9" s="1"/>
  <c r="F2804" i="9"/>
  <c r="H2803" i="9"/>
  <c r="G2803" i="9"/>
  <c r="I2803" i="9" s="1"/>
  <c r="F2803" i="9"/>
  <c r="H2802" i="9"/>
  <c r="G2802" i="9"/>
  <c r="I2802" i="9" s="1"/>
  <c r="F2802" i="9"/>
  <c r="H2801" i="9"/>
  <c r="G2801" i="9"/>
  <c r="I2801" i="9" s="1"/>
  <c r="F2801" i="9"/>
  <c r="H2800" i="9"/>
  <c r="G2800" i="9"/>
  <c r="I2800" i="9" s="1"/>
  <c r="F2800" i="9"/>
  <c r="H2799" i="9"/>
  <c r="G2799" i="9"/>
  <c r="I2799" i="9" s="1"/>
  <c r="F2799" i="9"/>
  <c r="H2798" i="9"/>
  <c r="G2798" i="9"/>
  <c r="I2798" i="9" s="1"/>
  <c r="F2798" i="9"/>
  <c r="H2797" i="9"/>
  <c r="G2797" i="9"/>
  <c r="I2797" i="9" s="1"/>
  <c r="F2797" i="9"/>
  <c r="H2796" i="9"/>
  <c r="G2796" i="9"/>
  <c r="I2796" i="9" s="1"/>
  <c r="F2796" i="9"/>
  <c r="H2795" i="9"/>
  <c r="G2795" i="9"/>
  <c r="I2795" i="9" s="1"/>
  <c r="F2795" i="9"/>
  <c r="H2794" i="9"/>
  <c r="G2794" i="9"/>
  <c r="I2794" i="9" s="1"/>
  <c r="F2794" i="9"/>
  <c r="H2793" i="9"/>
  <c r="G2793" i="9"/>
  <c r="I2793" i="9" s="1"/>
  <c r="F2793" i="9"/>
  <c r="H2792" i="9"/>
  <c r="G2792" i="9"/>
  <c r="I2792" i="9" s="1"/>
  <c r="F2792" i="9"/>
  <c r="H2791" i="9"/>
  <c r="G2791" i="9"/>
  <c r="I2791" i="9" s="1"/>
  <c r="F2791" i="9"/>
  <c r="H2790" i="9"/>
  <c r="G2790" i="9"/>
  <c r="I2790" i="9" s="1"/>
  <c r="F2790" i="9"/>
  <c r="H2789" i="9"/>
  <c r="G2789" i="9"/>
  <c r="I2789" i="9" s="1"/>
  <c r="F2789" i="9"/>
  <c r="H2788" i="9"/>
  <c r="G2788" i="9"/>
  <c r="I2788" i="9" s="1"/>
  <c r="F2788" i="9"/>
  <c r="H2787" i="9"/>
  <c r="G2787" i="9"/>
  <c r="I2787" i="9" s="1"/>
  <c r="F2787" i="9"/>
  <c r="H2786" i="9"/>
  <c r="G2786" i="9"/>
  <c r="I2786" i="9" s="1"/>
  <c r="F2786" i="9"/>
  <c r="H2778" i="9"/>
  <c r="G2778" i="9"/>
  <c r="I2778" i="9" s="1"/>
  <c r="F2778" i="9"/>
  <c r="H2777" i="9"/>
  <c r="G2777" i="9"/>
  <c r="I2777" i="9" s="1"/>
  <c r="F2777" i="9"/>
  <c r="H2776" i="9"/>
  <c r="G2776" i="9"/>
  <c r="I2776" i="9" s="1"/>
  <c r="F2776" i="9"/>
  <c r="H2775" i="9"/>
  <c r="G2775" i="9"/>
  <c r="I2775" i="9" s="1"/>
  <c r="F2775" i="9"/>
  <c r="H2774" i="9"/>
  <c r="G2774" i="9"/>
  <c r="I2774" i="9" s="1"/>
  <c r="F2774" i="9"/>
  <c r="H2773" i="9"/>
  <c r="G2773" i="9"/>
  <c r="I2773" i="9" s="1"/>
  <c r="F2773" i="9"/>
  <c r="H2772" i="9"/>
  <c r="G2772" i="9"/>
  <c r="I2772" i="9" s="1"/>
  <c r="F2772" i="9"/>
  <c r="H2771" i="9"/>
  <c r="G2771" i="9"/>
  <c r="I2771" i="9" s="1"/>
  <c r="F2771" i="9"/>
  <c r="H2770" i="9"/>
  <c r="G2770" i="9"/>
  <c r="I2770" i="9" s="1"/>
  <c r="F2770" i="9"/>
  <c r="H2769" i="9"/>
  <c r="G2769" i="9"/>
  <c r="I2769" i="9" s="1"/>
  <c r="F2769" i="9"/>
  <c r="H2768" i="9"/>
  <c r="G2768" i="9"/>
  <c r="I2768" i="9" s="1"/>
  <c r="F2768" i="9"/>
  <c r="H2767" i="9"/>
  <c r="G2767" i="9"/>
  <c r="I2767" i="9" s="1"/>
  <c r="F2767" i="9"/>
  <c r="H2766" i="9"/>
  <c r="G2766" i="9"/>
  <c r="I2766" i="9" s="1"/>
  <c r="F2766" i="9"/>
  <c r="H2765" i="9"/>
  <c r="G2765" i="9"/>
  <c r="I2765" i="9" s="1"/>
  <c r="F2765" i="9"/>
  <c r="H2764" i="9"/>
  <c r="G2764" i="9"/>
  <c r="I2764" i="9" s="1"/>
  <c r="F2764" i="9"/>
  <c r="H2763" i="9"/>
  <c r="G2763" i="9"/>
  <c r="I2763" i="9" s="1"/>
  <c r="F2763" i="9"/>
  <c r="H2762" i="9"/>
  <c r="G2762" i="9"/>
  <c r="I2762" i="9" s="1"/>
  <c r="F2762" i="9"/>
  <c r="H2761" i="9"/>
  <c r="G2761" i="9"/>
  <c r="I2761" i="9" s="1"/>
  <c r="F2761" i="9"/>
  <c r="H2760" i="9"/>
  <c r="G2760" i="9"/>
  <c r="I2760" i="9" s="1"/>
  <c r="F2760" i="9"/>
  <c r="H2759" i="9"/>
  <c r="G2759" i="9"/>
  <c r="I2759" i="9" s="1"/>
  <c r="F2759" i="9"/>
  <c r="H2758" i="9"/>
  <c r="G2758" i="9"/>
  <c r="I2758" i="9" s="1"/>
  <c r="F2758" i="9"/>
  <c r="H2757" i="9"/>
  <c r="G2757" i="9"/>
  <c r="I2757" i="9" s="1"/>
  <c r="F2757" i="9"/>
  <c r="H2756" i="9"/>
  <c r="G2756" i="9"/>
  <c r="I2756" i="9" s="1"/>
  <c r="F2756" i="9"/>
  <c r="H2755" i="9"/>
  <c r="G2755" i="9"/>
  <c r="I2755" i="9" s="1"/>
  <c r="F2755" i="9"/>
  <c r="H2754" i="9"/>
  <c r="G2754" i="9"/>
  <c r="I2754" i="9" s="1"/>
  <c r="F2754" i="9"/>
  <c r="H2753" i="9"/>
  <c r="G2753" i="9"/>
  <c r="I2753" i="9" s="1"/>
  <c r="F2753" i="9"/>
  <c r="H2752" i="9"/>
  <c r="G2752" i="9"/>
  <c r="I2752" i="9" s="1"/>
  <c r="F2752" i="9"/>
  <c r="H2751" i="9"/>
  <c r="G2751" i="9"/>
  <c r="I2751" i="9" s="1"/>
  <c r="F2751" i="9"/>
  <c r="H2750" i="9"/>
  <c r="G2750" i="9"/>
  <c r="I2750" i="9" s="1"/>
  <c r="F2750" i="9"/>
  <c r="H2749" i="9"/>
  <c r="G2749" i="9"/>
  <c r="I2749" i="9" s="1"/>
  <c r="F2749" i="9"/>
  <c r="H2748" i="9"/>
  <c r="G2748" i="9"/>
  <c r="I2748" i="9" s="1"/>
  <c r="F2748" i="9"/>
  <c r="H2747" i="9"/>
  <c r="G2747" i="9"/>
  <c r="I2747" i="9" s="1"/>
  <c r="F2747" i="9"/>
  <c r="H2746" i="9"/>
  <c r="G2746" i="9"/>
  <c r="I2746" i="9" s="1"/>
  <c r="F2746" i="9"/>
  <c r="H2745" i="9"/>
  <c r="G2745" i="9"/>
  <c r="I2745" i="9" s="1"/>
  <c r="F2745" i="9"/>
  <c r="H2744" i="9"/>
  <c r="G2744" i="9"/>
  <c r="I2744" i="9" s="1"/>
  <c r="F2744" i="9"/>
  <c r="H2743" i="9"/>
  <c r="G2743" i="9"/>
  <c r="I2743" i="9" s="1"/>
  <c r="F2743" i="9"/>
  <c r="H2742" i="9"/>
  <c r="G2742" i="9"/>
  <c r="I2742" i="9" s="1"/>
  <c r="F2742" i="9"/>
  <c r="H2741" i="9"/>
  <c r="G2741" i="9"/>
  <c r="I2741" i="9" s="1"/>
  <c r="F2741" i="9"/>
  <c r="H2740" i="9"/>
  <c r="G2740" i="9"/>
  <c r="I2740" i="9" s="1"/>
  <c r="F2740" i="9"/>
  <c r="H2739" i="9"/>
  <c r="G2739" i="9"/>
  <c r="I2739" i="9" s="1"/>
  <c r="F2739" i="9"/>
  <c r="H2738" i="9"/>
  <c r="G2738" i="9"/>
  <c r="I2738" i="9" s="1"/>
  <c r="F2738" i="9"/>
  <c r="H2737" i="9"/>
  <c r="G2737" i="9"/>
  <c r="I2737" i="9" s="1"/>
  <c r="F2737" i="9"/>
  <c r="H2736" i="9"/>
  <c r="G2736" i="9"/>
  <c r="I2736" i="9" s="1"/>
  <c r="F2736" i="9"/>
  <c r="H2735" i="9"/>
  <c r="G2735" i="9"/>
  <c r="I2735" i="9" s="1"/>
  <c r="F2735" i="9"/>
  <c r="H2734" i="9"/>
  <c r="G2734" i="9"/>
  <c r="I2734" i="9" s="1"/>
  <c r="F2734" i="9"/>
  <c r="H2733" i="9"/>
  <c r="G2733" i="9"/>
  <c r="I2733" i="9" s="1"/>
  <c r="F2733" i="9"/>
  <c r="H2732" i="9"/>
  <c r="G2732" i="9"/>
  <c r="I2732" i="9" s="1"/>
  <c r="F2732" i="9"/>
  <c r="H2731" i="9"/>
  <c r="G2731" i="9"/>
  <c r="I2731" i="9" s="1"/>
  <c r="F2731" i="9"/>
  <c r="H2730" i="9"/>
  <c r="G2730" i="9"/>
  <c r="I2730" i="9" s="1"/>
  <c r="F2730" i="9"/>
  <c r="H2729" i="9"/>
  <c r="G2729" i="9"/>
  <c r="I2729" i="9" s="1"/>
  <c r="F2729" i="9"/>
  <c r="H2728" i="9"/>
  <c r="G2728" i="9"/>
  <c r="I2728" i="9" s="1"/>
  <c r="F2728" i="9"/>
  <c r="H2727" i="9"/>
  <c r="G2727" i="9"/>
  <c r="I2727" i="9" s="1"/>
  <c r="F2727" i="9"/>
  <c r="H2726" i="9"/>
  <c r="G2726" i="9"/>
  <c r="I2726" i="9" s="1"/>
  <c r="F2726" i="9"/>
  <c r="H2725" i="9"/>
  <c r="G2725" i="9"/>
  <c r="I2725" i="9" s="1"/>
  <c r="F2725" i="9"/>
  <c r="H2724" i="9"/>
  <c r="G2724" i="9"/>
  <c r="I2724" i="9" s="1"/>
  <c r="F2724" i="9"/>
  <c r="H2723" i="9"/>
  <c r="G2723" i="9"/>
  <c r="I2723" i="9" s="1"/>
  <c r="F2723" i="9"/>
  <c r="H2722" i="9"/>
  <c r="G2722" i="9"/>
  <c r="I2722" i="9" s="1"/>
  <c r="F2722" i="9"/>
  <c r="H2721" i="9"/>
  <c r="G2721" i="9"/>
  <c r="I2721" i="9" s="1"/>
  <c r="F2721" i="9"/>
  <c r="H2720" i="9"/>
  <c r="G2720" i="9"/>
  <c r="I2720" i="9" s="1"/>
  <c r="F2720" i="9"/>
  <c r="H2719" i="9"/>
  <c r="G2719" i="9"/>
  <c r="I2719" i="9" s="1"/>
  <c r="F2719" i="9"/>
  <c r="H2718" i="9"/>
  <c r="G2718" i="9"/>
  <c r="I2718" i="9" s="1"/>
  <c r="F2718" i="9"/>
  <c r="H2717" i="9"/>
  <c r="G2717" i="9"/>
  <c r="I2717" i="9" s="1"/>
  <c r="F2717" i="9"/>
  <c r="H2716" i="9"/>
  <c r="G2716" i="9"/>
  <c r="I2716" i="9" s="1"/>
  <c r="F2716" i="9"/>
  <c r="H2715" i="9"/>
  <c r="G2715" i="9"/>
  <c r="I2715" i="9" s="1"/>
  <c r="F2715" i="9"/>
  <c r="H2714" i="9"/>
  <c r="G2714" i="9"/>
  <c r="I2714" i="9" s="1"/>
  <c r="F2714" i="9"/>
  <c r="H2713" i="9"/>
  <c r="G2713" i="9"/>
  <c r="I2713" i="9" s="1"/>
  <c r="F2713" i="9"/>
  <c r="H2712" i="9"/>
  <c r="G2712" i="9"/>
  <c r="I2712" i="9" s="1"/>
  <c r="F2712" i="9"/>
  <c r="H2711" i="9"/>
  <c r="G2711" i="9"/>
  <c r="I2711" i="9" s="1"/>
  <c r="F2711" i="9"/>
  <c r="H2710" i="9"/>
  <c r="G2710" i="9"/>
  <c r="I2710" i="9" s="1"/>
  <c r="F2710" i="9"/>
  <c r="H2709" i="9"/>
  <c r="G2709" i="9"/>
  <c r="I2709" i="9" s="1"/>
  <c r="F2709" i="9"/>
  <c r="H2708" i="9"/>
  <c r="G2708" i="9"/>
  <c r="I2708" i="9" s="1"/>
  <c r="F2708" i="9"/>
  <c r="H2707" i="9"/>
  <c r="G2707" i="9"/>
  <c r="I2707" i="9" s="1"/>
  <c r="F2707" i="9"/>
  <c r="H2706" i="9"/>
  <c r="G2706" i="9"/>
  <c r="I2706" i="9" s="1"/>
  <c r="F2706" i="9"/>
  <c r="H2705" i="9"/>
  <c r="G2705" i="9"/>
  <c r="I2705" i="9" s="1"/>
  <c r="F2705" i="9"/>
  <c r="H2704" i="9"/>
  <c r="G2704" i="9"/>
  <c r="I2704" i="9" s="1"/>
  <c r="F2704" i="9"/>
  <c r="H2703" i="9"/>
  <c r="G2703" i="9"/>
  <c r="I2703" i="9" s="1"/>
  <c r="F2703" i="9"/>
  <c r="H2700" i="9"/>
  <c r="G2700" i="9"/>
  <c r="I2700" i="9" s="1"/>
  <c r="F2700" i="9"/>
  <c r="H2699" i="9"/>
  <c r="G2699" i="9"/>
  <c r="I2699" i="9" s="1"/>
  <c r="F2699" i="9"/>
  <c r="H2698" i="9"/>
  <c r="G2698" i="9"/>
  <c r="I2698" i="9" s="1"/>
  <c r="F2698" i="9"/>
  <c r="H2697" i="9"/>
  <c r="G2697" i="9"/>
  <c r="I2697" i="9" s="1"/>
  <c r="F2697" i="9"/>
  <c r="H2696" i="9"/>
  <c r="G2696" i="9"/>
  <c r="I2696" i="9" s="1"/>
  <c r="F2696" i="9"/>
  <c r="H2695" i="9"/>
  <c r="G2695" i="9"/>
  <c r="I2695" i="9" s="1"/>
  <c r="F2695" i="9"/>
  <c r="H2694" i="9"/>
  <c r="G2694" i="9"/>
  <c r="I2694" i="9" s="1"/>
  <c r="F2694" i="9"/>
  <c r="H2693" i="9"/>
  <c r="G2693" i="9"/>
  <c r="I2693" i="9" s="1"/>
  <c r="F2693" i="9"/>
  <c r="H2692" i="9"/>
  <c r="G2692" i="9"/>
  <c r="I2692" i="9" s="1"/>
  <c r="F2692" i="9"/>
  <c r="H2691" i="9"/>
  <c r="G2691" i="9"/>
  <c r="I2691" i="9" s="1"/>
  <c r="F2691" i="9"/>
  <c r="H2690" i="9"/>
  <c r="G2690" i="9"/>
  <c r="I2690" i="9" s="1"/>
  <c r="F2690" i="9"/>
  <c r="H2689" i="9"/>
  <c r="G2689" i="9"/>
  <c r="I2689" i="9" s="1"/>
  <c r="F2689" i="9"/>
  <c r="H2688" i="9"/>
  <c r="G2688" i="9"/>
  <c r="I2688" i="9" s="1"/>
  <c r="F2688" i="9"/>
  <c r="H2687" i="9"/>
  <c r="G2687" i="9"/>
  <c r="I2687" i="9" s="1"/>
  <c r="F2687" i="9"/>
  <c r="H2686" i="9"/>
  <c r="G2686" i="9"/>
  <c r="I2686" i="9" s="1"/>
  <c r="F2686" i="9"/>
  <c r="H2685" i="9"/>
  <c r="G2685" i="9"/>
  <c r="I2685" i="9" s="1"/>
  <c r="F2685" i="9"/>
  <c r="H2684" i="9"/>
  <c r="G2684" i="9"/>
  <c r="I2684" i="9" s="1"/>
  <c r="F2684" i="9"/>
  <c r="H2683" i="9"/>
  <c r="G2683" i="9"/>
  <c r="I2683" i="9" s="1"/>
  <c r="F2683" i="9"/>
  <c r="H2682" i="9"/>
  <c r="G2682" i="9"/>
  <c r="I2682" i="9" s="1"/>
  <c r="F2682" i="9"/>
  <c r="H2681" i="9"/>
  <c r="G2681" i="9"/>
  <c r="I2681" i="9" s="1"/>
  <c r="F2681" i="9"/>
  <c r="H2680" i="9"/>
  <c r="G2680" i="9"/>
  <c r="I2680" i="9" s="1"/>
  <c r="F2680" i="9"/>
  <c r="H2679" i="9"/>
  <c r="G2679" i="9"/>
  <c r="I2679" i="9" s="1"/>
  <c r="F2679" i="9"/>
  <c r="H2678" i="9"/>
  <c r="G2678" i="9"/>
  <c r="I2678" i="9" s="1"/>
  <c r="F2678" i="9"/>
  <c r="H2677" i="9"/>
  <c r="G2677" i="9"/>
  <c r="I2677" i="9" s="1"/>
  <c r="F2677" i="9"/>
  <c r="H2669" i="9"/>
  <c r="G2669" i="9"/>
  <c r="I2669" i="9" s="1"/>
  <c r="F2669" i="9"/>
  <c r="H2668" i="9"/>
  <c r="G2668" i="9"/>
  <c r="I2668" i="9" s="1"/>
  <c r="F2668" i="9"/>
  <c r="H2667" i="9"/>
  <c r="G2667" i="9"/>
  <c r="I2667" i="9" s="1"/>
  <c r="F2667" i="9"/>
  <c r="H2666" i="9"/>
  <c r="G2666" i="9"/>
  <c r="I2666" i="9" s="1"/>
  <c r="F2666" i="9"/>
  <c r="H2665" i="9"/>
  <c r="G2665" i="9"/>
  <c r="I2665" i="9" s="1"/>
  <c r="F2665" i="9"/>
  <c r="H2664" i="9"/>
  <c r="G2664" i="9"/>
  <c r="I2664" i="9" s="1"/>
  <c r="F2664" i="9"/>
  <c r="H2663" i="9"/>
  <c r="G2663" i="9"/>
  <c r="I2663" i="9" s="1"/>
  <c r="F2663" i="9"/>
  <c r="H2662" i="9"/>
  <c r="G2662" i="9"/>
  <c r="I2662" i="9" s="1"/>
  <c r="F2662" i="9"/>
  <c r="H2661" i="9"/>
  <c r="G2661" i="9"/>
  <c r="I2661" i="9" s="1"/>
  <c r="F2661" i="9"/>
  <c r="H2660" i="9"/>
  <c r="G2660" i="9"/>
  <c r="I2660" i="9" s="1"/>
  <c r="F2660" i="9"/>
  <c r="H2659" i="9"/>
  <c r="G2659" i="9"/>
  <c r="I2659" i="9" s="1"/>
  <c r="F2659" i="9"/>
  <c r="H2658" i="9"/>
  <c r="G2658" i="9"/>
  <c r="I2658" i="9" s="1"/>
  <c r="F2658" i="9"/>
  <c r="H2657" i="9"/>
  <c r="G2657" i="9"/>
  <c r="I2657" i="9" s="1"/>
  <c r="F2657" i="9"/>
  <c r="H2656" i="9"/>
  <c r="G2656" i="9"/>
  <c r="I2656" i="9" s="1"/>
  <c r="F2656" i="9"/>
  <c r="H2655" i="9"/>
  <c r="G2655" i="9"/>
  <c r="I2655" i="9" s="1"/>
  <c r="F2655" i="9"/>
  <c r="H2654" i="9"/>
  <c r="G2654" i="9"/>
  <c r="I2654" i="9" s="1"/>
  <c r="F2654" i="9"/>
  <c r="H2653" i="9"/>
  <c r="G2653" i="9"/>
  <c r="I2653" i="9" s="1"/>
  <c r="F2653" i="9"/>
  <c r="H2652" i="9"/>
  <c r="G2652" i="9"/>
  <c r="I2652" i="9" s="1"/>
  <c r="F2652" i="9"/>
  <c r="H2651" i="9"/>
  <c r="G2651" i="9"/>
  <c r="I2651" i="9" s="1"/>
  <c r="F2651" i="9"/>
  <c r="H2650" i="9"/>
  <c r="G2650" i="9"/>
  <c r="I2650" i="9" s="1"/>
  <c r="F2650" i="9"/>
  <c r="H2649" i="9"/>
  <c r="G2649" i="9"/>
  <c r="I2649" i="9" s="1"/>
  <c r="F2649" i="9"/>
  <c r="H2648" i="9"/>
  <c r="G2648" i="9"/>
  <c r="I2648" i="9" s="1"/>
  <c r="F2648" i="9"/>
  <c r="H2647" i="9"/>
  <c r="G2647" i="9"/>
  <c r="I2647" i="9" s="1"/>
  <c r="F2647" i="9"/>
  <c r="H2646" i="9"/>
  <c r="G2646" i="9"/>
  <c r="I2646" i="9" s="1"/>
  <c r="F2646" i="9"/>
  <c r="H2645" i="9"/>
  <c r="G2645" i="9"/>
  <c r="I2645" i="9" s="1"/>
  <c r="F2645" i="9"/>
  <c r="H2644" i="9"/>
  <c r="G2644" i="9"/>
  <c r="I2644" i="9" s="1"/>
  <c r="F2644" i="9"/>
  <c r="H2643" i="9"/>
  <c r="G2643" i="9"/>
  <c r="I2643" i="9" s="1"/>
  <c r="F2643" i="9"/>
  <c r="H2642" i="9"/>
  <c r="G2642" i="9"/>
  <c r="I2642" i="9" s="1"/>
  <c r="F2642" i="9"/>
  <c r="H2641" i="9"/>
  <c r="G2641" i="9"/>
  <c r="I2641" i="9" s="1"/>
  <c r="F2641" i="9"/>
  <c r="H2640" i="9"/>
  <c r="G2640" i="9"/>
  <c r="I2640" i="9" s="1"/>
  <c r="F2640" i="9"/>
  <c r="H2639" i="9"/>
  <c r="G2639" i="9"/>
  <c r="I2639" i="9" s="1"/>
  <c r="F2639" i="9"/>
  <c r="H2638" i="9"/>
  <c r="G2638" i="9"/>
  <c r="I2638" i="9" s="1"/>
  <c r="F2638" i="9"/>
  <c r="H2637" i="9"/>
  <c r="G2637" i="9"/>
  <c r="I2637" i="9" s="1"/>
  <c r="F2637" i="9"/>
  <c r="H2636" i="9"/>
  <c r="G2636" i="9"/>
  <c r="I2636" i="9" s="1"/>
  <c r="F2636" i="9"/>
  <c r="H2635" i="9"/>
  <c r="G2635" i="9"/>
  <c r="I2635" i="9" s="1"/>
  <c r="F2635" i="9"/>
  <c r="H2634" i="9"/>
  <c r="G2634" i="9"/>
  <c r="I2634" i="9" s="1"/>
  <c r="F2634" i="9"/>
  <c r="H2633" i="9"/>
  <c r="G2633" i="9"/>
  <c r="I2633" i="9" s="1"/>
  <c r="F2633" i="9"/>
  <c r="H2632" i="9"/>
  <c r="G2632" i="9"/>
  <c r="I2632" i="9" s="1"/>
  <c r="F2632" i="9"/>
  <c r="H2631" i="9"/>
  <c r="G2631" i="9"/>
  <c r="I2631" i="9" s="1"/>
  <c r="F2631" i="9"/>
  <c r="H2630" i="9"/>
  <c r="G2630" i="9"/>
  <c r="I2630" i="9" s="1"/>
  <c r="F2630" i="9"/>
  <c r="H2629" i="9"/>
  <c r="G2629" i="9"/>
  <c r="I2629" i="9" s="1"/>
  <c r="F2629" i="9"/>
  <c r="H2628" i="9"/>
  <c r="G2628" i="9"/>
  <c r="I2628" i="9" s="1"/>
  <c r="F2628" i="9"/>
  <c r="H2627" i="9"/>
  <c r="G2627" i="9"/>
  <c r="I2627" i="9" s="1"/>
  <c r="F2627" i="9"/>
  <c r="H2626" i="9"/>
  <c r="G2626" i="9"/>
  <c r="I2626" i="9" s="1"/>
  <c r="F2626" i="9"/>
  <c r="H2625" i="9"/>
  <c r="G2625" i="9"/>
  <c r="I2625" i="9" s="1"/>
  <c r="F2625" i="9"/>
  <c r="H2624" i="9"/>
  <c r="G2624" i="9"/>
  <c r="I2624" i="9" s="1"/>
  <c r="F2624" i="9"/>
  <c r="H2623" i="9"/>
  <c r="G2623" i="9"/>
  <c r="I2623" i="9" s="1"/>
  <c r="F2623" i="9"/>
  <c r="H2622" i="9"/>
  <c r="G2622" i="9"/>
  <c r="I2622" i="9" s="1"/>
  <c r="F2622" i="9"/>
  <c r="H2621" i="9"/>
  <c r="G2621" i="9"/>
  <c r="I2621" i="9" s="1"/>
  <c r="F2621" i="9"/>
  <c r="H2620" i="9"/>
  <c r="G2620" i="9"/>
  <c r="I2620" i="9" s="1"/>
  <c r="F2620" i="9"/>
  <c r="H2619" i="9"/>
  <c r="G2619" i="9"/>
  <c r="I2619" i="9" s="1"/>
  <c r="F2619" i="9"/>
  <c r="H2618" i="9"/>
  <c r="G2618" i="9"/>
  <c r="I2618" i="9" s="1"/>
  <c r="F2618" i="9"/>
  <c r="H2617" i="9"/>
  <c r="G2617" i="9"/>
  <c r="I2617" i="9" s="1"/>
  <c r="F2617" i="9"/>
  <c r="H2616" i="9"/>
  <c r="G2616" i="9"/>
  <c r="I2616" i="9" s="1"/>
  <c r="F2616" i="9"/>
  <c r="H2615" i="9"/>
  <c r="G2615" i="9"/>
  <c r="I2615" i="9" s="1"/>
  <c r="F2615" i="9"/>
  <c r="H2614" i="9"/>
  <c r="G2614" i="9"/>
  <c r="I2614" i="9" s="1"/>
  <c r="F2614" i="9"/>
  <c r="H2613" i="9"/>
  <c r="G2613" i="9"/>
  <c r="I2613" i="9" s="1"/>
  <c r="F2613" i="9"/>
  <c r="H2612" i="9"/>
  <c r="G2612" i="9"/>
  <c r="I2612" i="9" s="1"/>
  <c r="F2612" i="9"/>
  <c r="H2611" i="9"/>
  <c r="G2611" i="9"/>
  <c r="I2611" i="9" s="1"/>
  <c r="F2611" i="9"/>
  <c r="H2610" i="9"/>
  <c r="G2610" i="9"/>
  <c r="I2610" i="9" s="1"/>
  <c r="F2610" i="9"/>
  <c r="H2609" i="9"/>
  <c r="G2609" i="9"/>
  <c r="I2609" i="9" s="1"/>
  <c r="F2609" i="9"/>
  <c r="H2608" i="9"/>
  <c r="G2608" i="9"/>
  <c r="I2608" i="9" s="1"/>
  <c r="F2608" i="9"/>
  <c r="H2607" i="9"/>
  <c r="G2607" i="9"/>
  <c r="I2607" i="9" s="1"/>
  <c r="F2607" i="9"/>
  <c r="H2606" i="9"/>
  <c r="G2606" i="9"/>
  <c r="I2606" i="9" s="1"/>
  <c r="F2606" i="9"/>
  <c r="H2605" i="9"/>
  <c r="G2605" i="9"/>
  <c r="I2605" i="9" s="1"/>
  <c r="F2605" i="9"/>
  <c r="H2604" i="9"/>
  <c r="G2604" i="9"/>
  <c r="I2604" i="9" s="1"/>
  <c r="F2604" i="9"/>
  <c r="H2603" i="9"/>
  <c r="G2603" i="9"/>
  <c r="I2603" i="9" s="1"/>
  <c r="F2603" i="9"/>
  <c r="H2602" i="9"/>
  <c r="G2602" i="9"/>
  <c r="I2602" i="9" s="1"/>
  <c r="F2602" i="9"/>
  <c r="H2601" i="9"/>
  <c r="G2601" i="9"/>
  <c r="I2601" i="9" s="1"/>
  <c r="F2601" i="9"/>
  <c r="H2600" i="9"/>
  <c r="G2600" i="9"/>
  <c r="I2600" i="9" s="1"/>
  <c r="F2600" i="9"/>
  <c r="H2599" i="9"/>
  <c r="G2599" i="9"/>
  <c r="I2599" i="9" s="1"/>
  <c r="F2599" i="9"/>
  <c r="H2598" i="9"/>
  <c r="G2598" i="9"/>
  <c r="I2598" i="9" s="1"/>
  <c r="F2598" i="9"/>
  <c r="H2597" i="9"/>
  <c r="G2597" i="9"/>
  <c r="I2597" i="9" s="1"/>
  <c r="F2597" i="9"/>
  <c r="H2596" i="9"/>
  <c r="G2596" i="9"/>
  <c r="I2596" i="9" s="1"/>
  <c r="F2596" i="9"/>
  <c r="H2595" i="9"/>
  <c r="G2595" i="9"/>
  <c r="I2595" i="9" s="1"/>
  <c r="F2595" i="9"/>
  <c r="H2594" i="9"/>
  <c r="G2594" i="9"/>
  <c r="I2594" i="9" s="1"/>
  <c r="F2594" i="9"/>
  <c r="H2451" i="9"/>
  <c r="G2451" i="9"/>
  <c r="I2451" i="9" s="1"/>
  <c r="F2451" i="9"/>
  <c r="H2450" i="9"/>
  <c r="G2450" i="9"/>
  <c r="I2450" i="9" s="1"/>
  <c r="F2450" i="9"/>
  <c r="H2449" i="9"/>
  <c r="G2449" i="9"/>
  <c r="I2449" i="9" s="1"/>
  <c r="F2449" i="9"/>
  <c r="H2448" i="9"/>
  <c r="G2448" i="9"/>
  <c r="I2448" i="9" s="1"/>
  <c r="F2448" i="9"/>
  <c r="H2447" i="9"/>
  <c r="G2447" i="9"/>
  <c r="I2447" i="9" s="1"/>
  <c r="F2447" i="9"/>
  <c r="H2446" i="9"/>
  <c r="G2446" i="9"/>
  <c r="I2446" i="9" s="1"/>
  <c r="F2446" i="9"/>
  <c r="H2445" i="9"/>
  <c r="G2445" i="9"/>
  <c r="I2445" i="9" s="1"/>
  <c r="F2445" i="9"/>
  <c r="H2444" i="9"/>
  <c r="G2444" i="9"/>
  <c r="I2444" i="9" s="1"/>
  <c r="F2444" i="9"/>
  <c r="H2443" i="9"/>
  <c r="G2443" i="9"/>
  <c r="I2443" i="9" s="1"/>
  <c r="F2443" i="9"/>
  <c r="H2442" i="9"/>
  <c r="G2442" i="9"/>
  <c r="I2442" i="9" s="1"/>
  <c r="F2442" i="9"/>
  <c r="H2441" i="9"/>
  <c r="G2441" i="9"/>
  <c r="I2441" i="9" s="1"/>
  <c r="F2441" i="9"/>
  <c r="H2440" i="9"/>
  <c r="G2440" i="9"/>
  <c r="I2440" i="9" s="1"/>
  <c r="F2440" i="9"/>
  <c r="H2439" i="9"/>
  <c r="G2439" i="9"/>
  <c r="I2439" i="9" s="1"/>
  <c r="F2439" i="9"/>
  <c r="H2438" i="9"/>
  <c r="G2438" i="9"/>
  <c r="I2438" i="9" s="1"/>
  <c r="F2438" i="9"/>
  <c r="H2437" i="9"/>
  <c r="G2437" i="9"/>
  <c r="I2437" i="9" s="1"/>
  <c r="F2437" i="9"/>
  <c r="H2436" i="9"/>
  <c r="G2436" i="9"/>
  <c r="I2436" i="9" s="1"/>
  <c r="F2436" i="9"/>
  <c r="H2435" i="9"/>
  <c r="G2435" i="9"/>
  <c r="I2435" i="9" s="1"/>
  <c r="F2435" i="9"/>
  <c r="H2434" i="9"/>
  <c r="G2434" i="9"/>
  <c r="I2434" i="9" s="1"/>
  <c r="F2434" i="9"/>
  <c r="H2433" i="9"/>
  <c r="G2433" i="9"/>
  <c r="I2433" i="9" s="1"/>
  <c r="F2433" i="9"/>
  <c r="H2432" i="9"/>
  <c r="G2432" i="9"/>
  <c r="I2432" i="9" s="1"/>
  <c r="F2432" i="9"/>
  <c r="H2431" i="9"/>
  <c r="G2431" i="9"/>
  <c r="I2431" i="9" s="1"/>
  <c r="F2431" i="9"/>
  <c r="H2430" i="9"/>
  <c r="G2430" i="9"/>
  <c r="I2430" i="9" s="1"/>
  <c r="F2430" i="9"/>
  <c r="H2429" i="9"/>
  <c r="G2429" i="9"/>
  <c r="I2429" i="9" s="1"/>
  <c r="F2429" i="9"/>
  <c r="H2428" i="9"/>
  <c r="G2428" i="9"/>
  <c r="I2428" i="9" s="1"/>
  <c r="F2428" i="9"/>
  <c r="H2427" i="9"/>
  <c r="G2427" i="9"/>
  <c r="I2427" i="9" s="1"/>
  <c r="F2427" i="9"/>
  <c r="H2426" i="9"/>
  <c r="G2426" i="9"/>
  <c r="I2426" i="9" s="1"/>
  <c r="F2426" i="9"/>
  <c r="H2425" i="9"/>
  <c r="G2425" i="9"/>
  <c r="I2425" i="9" s="1"/>
  <c r="F2425" i="9"/>
  <c r="H2424" i="9"/>
  <c r="G2424" i="9"/>
  <c r="I2424" i="9" s="1"/>
  <c r="F2424" i="9"/>
  <c r="H2423" i="9"/>
  <c r="G2423" i="9"/>
  <c r="I2423" i="9" s="1"/>
  <c r="F2423" i="9"/>
  <c r="H2422" i="9"/>
  <c r="G2422" i="9"/>
  <c r="I2422" i="9" s="1"/>
  <c r="F2422" i="9"/>
  <c r="H2421" i="9"/>
  <c r="G2421" i="9"/>
  <c r="I2421" i="9" s="1"/>
  <c r="F2421" i="9"/>
  <c r="H2420" i="9"/>
  <c r="G2420" i="9"/>
  <c r="I2420" i="9" s="1"/>
  <c r="F2420" i="9"/>
  <c r="H2419" i="9"/>
  <c r="G2419" i="9"/>
  <c r="I2419" i="9" s="1"/>
  <c r="F2419" i="9"/>
  <c r="H2418" i="9"/>
  <c r="G2418" i="9"/>
  <c r="I2418" i="9" s="1"/>
  <c r="F2418" i="9"/>
  <c r="H2417" i="9"/>
  <c r="G2417" i="9"/>
  <c r="I2417" i="9" s="1"/>
  <c r="F2417" i="9"/>
  <c r="H2416" i="9"/>
  <c r="G2416" i="9"/>
  <c r="I2416" i="9" s="1"/>
  <c r="F2416" i="9"/>
  <c r="H2415" i="9"/>
  <c r="G2415" i="9"/>
  <c r="I2415" i="9" s="1"/>
  <c r="F2415" i="9"/>
  <c r="H2414" i="9"/>
  <c r="G2414" i="9"/>
  <c r="I2414" i="9" s="1"/>
  <c r="F2414" i="9"/>
  <c r="H2413" i="9"/>
  <c r="G2413" i="9"/>
  <c r="I2413" i="9" s="1"/>
  <c r="F2413" i="9"/>
  <c r="H2412" i="9"/>
  <c r="G2412" i="9"/>
  <c r="I2412" i="9" s="1"/>
  <c r="F2412" i="9"/>
  <c r="H2411" i="9"/>
  <c r="G2411" i="9"/>
  <c r="I2411" i="9" s="1"/>
  <c r="F2411" i="9"/>
  <c r="H2410" i="9"/>
  <c r="G2410" i="9"/>
  <c r="I2410" i="9" s="1"/>
  <c r="F2410" i="9"/>
  <c r="H2409" i="9"/>
  <c r="G2409" i="9"/>
  <c r="I2409" i="9" s="1"/>
  <c r="F2409" i="9"/>
  <c r="H2408" i="9"/>
  <c r="G2408" i="9"/>
  <c r="I2408" i="9" s="1"/>
  <c r="F2408" i="9"/>
  <c r="H2407" i="9"/>
  <c r="G2407" i="9"/>
  <c r="I2407" i="9" s="1"/>
  <c r="F2407" i="9"/>
  <c r="H2406" i="9"/>
  <c r="G2406" i="9"/>
  <c r="I2406" i="9" s="1"/>
  <c r="F2406" i="9"/>
  <c r="H2405" i="9"/>
  <c r="G2405" i="9"/>
  <c r="I2405" i="9" s="1"/>
  <c r="F2405" i="9"/>
  <c r="H2404" i="9"/>
  <c r="G2404" i="9"/>
  <c r="I2404" i="9" s="1"/>
  <c r="F2404" i="9"/>
  <c r="H2403" i="9"/>
  <c r="G2403" i="9"/>
  <c r="I2403" i="9" s="1"/>
  <c r="F2403" i="9"/>
  <c r="H2402" i="9"/>
  <c r="G2402" i="9"/>
  <c r="I2402" i="9" s="1"/>
  <c r="F2402" i="9"/>
  <c r="H2401" i="9"/>
  <c r="G2401" i="9"/>
  <c r="I2401" i="9" s="1"/>
  <c r="F2401" i="9"/>
  <c r="H2400" i="9"/>
  <c r="G2400" i="9"/>
  <c r="I2400" i="9" s="1"/>
  <c r="F2400" i="9"/>
  <c r="H2399" i="9"/>
  <c r="G2399" i="9"/>
  <c r="I2399" i="9" s="1"/>
  <c r="F2399" i="9"/>
  <c r="H2398" i="9"/>
  <c r="G2398" i="9"/>
  <c r="I2398" i="9" s="1"/>
  <c r="F2398" i="9"/>
  <c r="H2397" i="9"/>
  <c r="G2397" i="9"/>
  <c r="I2397" i="9" s="1"/>
  <c r="F2397" i="9"/>
  <c r="H2396" i="9"/>
  <c r="G2396" i="9"/>
  <c r="I2396" i="9" s="1"/>
  <c r="F2396" i="9"/>
  <c r="H2395" i="9"/>
  <c r="G2395" i="9"/>
  <c r="I2395" i="9" s="1"/>
  <c r="F2395" i="9"/>
  <c r="H2394" i="9"/>
  <c r="G2394" i="9"/>
  <c r="I2394" i="9" s="1"/>
  <c r="F2394" i="9"/>
  <c r="H2393" i="9"/>
  <c r="G2393" i="9"/>
  <c r="I2393" i="9" s="1"/>
  <c r="F2393" i="9"/>
  <c r="H2392" i="9"/>
  <c r="G2392" i="9"/>
  <c r="I2392" i="9" s="1"/>
  <c r="F2392" i="9"/>
  <c r="H2391" i="9"/>
  <c r="G2391" i="9"/>
  <c r="I2391" i="9" s="1"/>
  <c r="F2391" i="9"/>
  <c r="H2390" i="9"/>
  <c r="G2390" i="9"/>
  <c r="I2390" i="9" s="1"/>
  <c r="F2390" i="9"/>
  <c r="H2389" i="9"/>
  <c r="G2389" i="9"/>
  <c r="I2389" i="9" s="1"/>
  <c r="F2389" i="9"/>
  <c r="H2388" i="9"/>
  <c r="G2388" i="9"/>
  <c r="I2388" i="9" s="1"/>
  <c r="F2388" i="9"/>
  <c r="H2387" i="9"/>
  <c r="G2387" i="9"/>
  <c r="I2387" i="9" s="1"/>
  <c r="F2387" i="9"/>
  <c r="H2386" i="9"/>
  <c r="G2386" i="9"/>
  <c r="I2386" i="9" s="1"/>
  <c r="F2386" i="9"/>
  <c r="H2385" i="9"/>
  <c r="G2385" i="9"/>
  <c r="I2385" i="9" s="1"/>
  <c r="F2385" i="9"/>
  <c r="H2384" i="9"/>
  <c r="G2384" i="9"/>
  <c r="I2384" i="9" s="1"/>
  <c r="F2384" i="9"/>
  <c r="H2383" i="9"/>
  <c r="G2383" i="9"/>
  <c r="I2383" i="9" s="1"/>
  <c r="F2383" i="9"/>
  <c r="H2382" i="9"/>
  <c r="G2382" i="9"/>
  <c r="I2382" i="9" s="1"/>
  <c r="F2382" i="9"/>
  <c r="H2381" i="9"/>
  <c r="G2381" i="9"/>
  <c r="I2381" i="9" s="1"/>
  <c r="F2381" i="9"/>
  <c r="H2380" i="9"/>
  <c r="G2380" i="9"/>
  <c r="I2380" i="9" s="1"/>
  <c r="F2380" i="9"/>
  <c r="H2379" i="9"/>
  <c r="G2379" i="9"/>
  <c r="I2379" i="9" s="1"/>
  <c r="F2379" i="9"/>
  <c r="H2378" i="9"/>
  <c r="G2378" i="9"/>
  <c r="I2378" i="9" s="1"/>
  <c r="F2378" i="9"/>
  <c r="H2377" i="9"/>
  <c r="G2377" i="9"/>
  <c r="I2377" i="9" s="1"/>
  <c r="F2377" i="9"/>
  <c r="H2376" i="9"/>
  <c r="G2376" i="9"/>
  <c r="I2376" i="9" s="1"/>
  <c r="F2376" i="9"/>
  <c r="H2375" i="9"/>
  <c r="G2375" i="9"/>
  <c r="I2375" i="9" s="1"/>
  <c r="F2375" i="9"/>
  <c r="H2374" i="9"/>
  <c r="G2374" i="9"/>
  <c r="I2374" i="9" s="1"/>
  <c r="F2374" i="9"/>
  <c r="H2373" i="9"/>
  <c r="G2373" i="9"/>
  <c r="I2373" i="9" s="1"/>
  <c r="F2373" i="9"/>
  <c r="H2372" i="9"/>
  <c r="G2372" i="9"/>
  <c r="I2372" i="9" s="1"/>
  <c r="F2372" i="9"/>
  <c r="H2371" i="9"/>
  <c r="G2371" i="9"/>
  <c r="I2371" i="9" s="1"/>
  <c r="F2371" i="9"/>
  <c r="H2370" i="9"/>
  <c r="G2370" i="9"/>
  <c r="I2370" i="9" s="1"/>
  <c r="F2370" i="9"/>
  <c r="H2369" i="9"/>
  <c r="G2369" i="9"/>
  <c r="I2369" i="9" s="1"/>
  <c r="F2369" i="9"/>
  <c r="H2368" i="9"/>
  <c r="G2368" i="9"/>
  <c r="I2368" i="9" s="1"/>
  <c r="F2368" i="9"/>
  <c r="H2367" i="9"/>
  <c r="G2367" i="9"/>
  <c r="I2367" i="9" s="1"/>
  <c r="F2367" i="9"/>
  <c r="H2366" i="9"/>
  <c r="G2366" i="9"/>
  <c r="I2366" i="9" s="1"/>
  <c r="F2366" i="9"/>
  <c r="H2365" i="9"/>
  <c r="G2365" i="9"/>
  <c r="I2365" i="9" s="1"/>
  <c r="F2365" i="9"/>
  <c r="H2364" i="9"/>
  <c r="G2364" i="9"/>
  <c r="I2364" i="9" s="1"/>
  <c r="F2364" i="9"/>
  <c r="H2363" i="9"/>
  <c r="G2363" i="9"/>
  <c r="I2363" i="9" s="1"/>
  <c r="F2363" i="9"/>
  <c r="H2362" i="9"/>
  <c r="G2362" i="9"/>
  <c r="I2362" i="9" s="1"/>
  <c r="F2362" i="9"/>
  <c r="H2361" i="9"/>
  <c r="G2361" i="9"/>
  <c r="I2361" i="9" s="1"/>
  <c r="F2361" i="9"/>
  <c r="H2360" i="9"/>
  <c r="G2360" i="9"/>
  <c r="I2360" i="9" s="1"/>
  <c r="F2360" i="9"/>
  <c r="H2359" i="9"/>
  <c r="G2359" i="9"/>
  <c r="I2359" i="9" s="1"/>
  <c r="F2359" i="9"/>
  <c r="H2358" i="9"/>
  <c r="G2358" i="9"/>
  <c r="I2358" i="9" s="1"/>
  <c r="F2358" i="9"/>
  <c r="H2357" i="9"/>
  <c r="G2357" i="9"/>
  <c r="I2357" i="9" s="1"/>
  <c r="F2357" i="9"/>
  <c r="H2356" i="9"/>
  <c r="G2356" i="9"/>
  <c r="I2356" i="9" s="1"/>
  <c r="F2356" i="9"/>
  <c r="H2355" i="9"/>
  <c r="G2355" i="9"/>
  <c r="I2355" i="9" s="1"/>
  <c r="F2355" i="9"/>
  <c r="H2354" i="9"/>
  <c r="G2354" i="9"/>
  <c r="I2354" i="9" s="1"/>
  <c r="F2354" i="9"/>
  <c r="H2353" i="9"/>
  <c r="G2353" i="9"/>
  <c r="I2353" i="9" s="1"/>
  <c r="F2353" i="9"/>
  <c r="H2352" i="9"/>
  <c r="G2352" i="9"/>
  <c r="I2352" i="9" s="1"/>
  <c r="F2352" i="9"/>
  <c r="H2351" i="9"/>
  <c r="G2351" i="9"/>
  <c r="I2351" i="9" s="1"/>
  <c r="F2351" i="9"/>
  <c r="H2350" i="9"/>
  <c r="G2350" i="9"/>
  <c r="I2350" i="9" s="1"/>
  <c r="F2350" i="9"/>
  <c r="H2349" i="9"/>
  <c r="G2349" i="9"/>
  <c r="I2349" i="9" s="1"/>
  <c r="F2349" i="9"/>
  <c r="H2348" i="9"/>
  <c r="G2348" i="9"/>
  <c r="I2348" i="9" s="1"/>
  <c r="F2348" i="9"/>
  <c r="H2347" i="9"/>
  <c r="G2347" i="9"/>
  <c r="I2347" i="9" s="1"/>
  <c r="F2347" i="9"/>
  <c r="H2346" i="9"/>
  <c r="G2346" i="9"/>
  <c r="I2346" i="9" s="1"/>
  <c r="F2346" i="9"/>
  <c r="H2345" i="9"/>
  <c r="G2345" i="9"/>
  <c r="I2345" i="9" s="1"/>
  <c r="F2345" i="9"/>
  <c r="H2344" i="9"/>
  <c r="G2344" i="9"/>
  <c r="I2344" i="9" s="1"/>
  <c r="F2344" i="9"/>
  <c r="H2343" i="9"/>
  <c r="G2343" i="9"/>
  <c r="I2343" i="9" s="1"/>
  <c r="F2343" i="9"/>
  <c r="H2342" i="9"/>
  <c r="G2342" i="9"/>
  <c r="I2342" i="9" s="1"/>
  <c r="F2342" i="9"/>
  <c r="H2341" i="9"/>
  <c r="G2341" i="9"/>
  <c r="I2341" i="9" s="1"/>
  <c r="F2341" i="9"/>
  <c r="H2340" i="9"/>
  <c r="G2340" i="9"/>
  <c r="I2340" i="9" s="1"/>
  <c r="F2340" i="9"/>
  <c r="H2339" i="9"/>
  <c r="G2339" i="9"/>
  <c r="I2339" i="9" s="1"/>
  <c r="F2339" i="9"/>
  <c r="H2338" i="9"/>
  <c r="G2338" i="9"/>
  <c r="I2338" i="9" s="1"/>
  <c r="F2338" i="9"/>
  <c r="H2337" i="9"/>
  <c r="G2337" i="9"/>
  <c r="I2337" i="9" s="1"/>
  <c r="F2337" i="9"/>
  <c r="H2336" i="9"/>
  <c r="G2336" i="9"/>
  <c r="I2336" i="9" s="1"/>
  <c r="F2336" i="9"/>
  <c r="H2335" i="9"/>
  <c r="G2335" i="9"/>
  <c r="I2335" i="9" s="1"/>
  <c r="F2335" i="9"/>
  <c r="H2334" i="9"/>
  <c r="G2334" i="9"/>
  <c r="I2334" i="9" s="1"/>
  <c r="F2334" i="9"/>
  <c r="H2333" i="9"/>
  <c r="G2333" i="9"/>
  <c r="I2333" i="9" s="1"/>
  <c r="F2333" i="9"/>
  <c r="H2332" i="9"/>
  <c r="G2332" i="9"/>
  <c r="I2332" i="9" s="1"/>
  <c r="F2332" i="9"/>
  <c r="H2331" i="9"/>
  <c r="G2331" i="9"/>
  <c r="I2331" i="9" s="1"/>
  <c r="F2331" i="9"/>
  <c r="H2330" i="9"/>
  <c r="G2330" i="9"/>
  <c r="I2330" i="9" s="1"/>
  <c r="F2330" i="9"/>
  <c r="H2329" i="9"/>
  <c r="G2329" i="9"/>
  <c r="I2329" i="9" s="1"/>
  <c r="F2329" i="9"/>
  <c r="H2328" i="9"/>
  <c r="G2328" i="9"/>
  <c r="I2328" i="9" s="1"/>
  <c r="F2328" i="9"/>
  <c r="H2327" i="9"/>
  <c r="G2327" i="9"/>
  <c r="I2327" i="9" s="1"/>
  <c r="F2327" i="9"/>
  <c r="H2326" i="9"/>
  <c r="G2326" i="9"/>
  <c r="I2326" i="9" s="1"/>
  <c r="F2326" i="9"/>
  <c r="H2325" i="9"/>
  <c r="G2325" i="9"/>
  <c r="I2325" i="9" s="1"/>
  <c r="F2325" i="9"/>
  <c r="H2324" i="9"/>
  <c r="G2324" i="9"/>
  <c r="I2324" i="9" s="1"/>
  <c r="F2324" i="9"/>
  <c r="H2323" i="9"/>
  <c r="G2323" i="9"/>
  <c r="I2323" i="9" s="1"/>
  <c r="F2323" i="9"/>
  <c r="H2322" i="9"/>
  <c r="G2322" i="9"/>
  <c r="I2322" i="9" s="1"/>
  <c r="F2322" i="9"/>
  <c r="H2321" i="9"/>
  <c r="G2321" i="9"/>
  <c r="I2321" i="9" s="1"/>
  <c r="F2321" i="9"/>
  <c r="H2320" i="9"/>
  <c r="G2320" i="9"/>
  <c r="I2320" i="9" s="1"/>
  <c r="F2320" i="9"/>
  <c r="H2319" i="9"/>
  <c r="G2319" i="9"/>
  <c r="I2319" i="9" s="1"/>
  <c r="F2319" i="9"/>
  <c r="H2318" i="9"/>
  <c r="G2318" i="9"/>
  <c r="I2318" i="9" s="1"/>
  <c r="F2318" i="9"/>
  <c r="H2317" i="9"/>
  <c r="G2317" i="9"/>
  <c r="I2317" i="9" s="1"/>
  <c r="F2317" i="9"/>
  <c r="H2316" i="9"/>
  <c r="G2316" i="9"/>
  <c r="I2316" i="9" s="1"/>
  <c r="F2316" i="9"/>
  <c r="H2315" i="9"/>
  <c r="G2315" i="9"/>
  <c r="I2315" i="9" s="1"/>
  <c r="F2315" i="9"/>
  <c r="H2314" i="9"/>
  <c r="G2314" i="9"/>
  <c r="I2314" i="9" s="1"/>
  <c r="F2314" i="9"/>
  <c r="H2313" i="9"/>
  <c r="G2313" i="9"/>
  <c r="I2313" i="9" s="1"/>
  <c r="F2313" i="9"/>
  <c r="H2312" i="9"/>
  <c r="G2312" i="9"/>
  <c r="I2312" i="9" s="1"/>
  <c r="F2312" i="9"/>
  <c r="H2311" i="9"/>
  <c r="G2311" i="9"/>
  <c r="I2311" i="9" s="1"/>
  <c r="F2311" i="9"/>
  <c r="H2310" i="9"/>
  <c r="G2310" i="9"/>
  <c r="I2310" i="9" s="1"/>
  <c r="F2310" i="9"/>
  <c r="H2309" i="9"/>
  <c r="G2309" i="9"/>
  <c r="I2309" i="9" s="1"/>
  <c r="F2309" i="9"/>
  <c r="H2308" i="9"/>
  <c r="G2308" i="9"/>
  <c r="I2308" i="9" s="1"/>
  <c r="F2308" i="9"/>
  <c r="H2307" i="9"/>
  <c r="G2307" i="9"/>
  <c r="I2307" i="9" s="1"/>
  <c r="F2307" i="9"/>
  <c r="H2306" i="9"/>
  <c r="G2306" i="9"/>
  <c r="I2306" i="9" s="1"/>
  <c r="F2306" i="9"/>
  <c r="H2305" i="9"/>
  <c r="G2305" i="9"/>
  <c r="I2305" i="9" s="1"/>
  <c r="F2305" i="9"/>
  <c r="H2304" i="9"/>
  <c r="G2304" i="9"/>
  <c r="I2304" i="9" s="1"/>
  <c r="F2304" i="9"/>
  <c r="H2303" i="9"/>
  <c r="G2303" i="9"/>
  <c r="I2303" i="9" s="1"/>
  <c r="F2303" i="9"/>
  <c r="H2302" i="9"/>
  <c r="G2302" i="9"/>
  <c r="I2302" i="9" s="1"/>
  <c r="F2302" i="9"/>
  <c r="H2301" i="9"/>
  <c r="G2301" i="9"/>
  <c r="I2301" i="9" s="1"/>
  <c r="F2301" i="9"/>
  <c r="H2300" i="9"/>
  <c r="G2300" i="9"/>
  <c r="I2300" i="9" s="1"/>
  <c r="F2300" i="9"/>
  <c r="H2299" i="9"/>
  <c r="G2299" i="9"/>
  <c r="I2299" i="9" s="1"/>
  <c r="F2299" i="9"/>
  <c r="H2298" i="9"/>
  <c r="G2298" i="9"/>
  <c r="I2298" i="9" s="1"/>
  <c r="F2298" i="9"/>
  <c r="H2297" i="9"/>
  <c r="G2297" i="9"/>
  <c r="I2297" i="9" s="1"/>
  <c r="F2297" i="9"/>
  <c r="H2296" i="9"/>
  <c r="G2296" i="9"/>
  <c r="I2296" i="9" s="1"/>
  <c r="F2296" i="9"/>
  <c r="H2295" i="9"/>
  <c r="G2295" i="9"/>
  <c r="I2295" i="9" s="1"/>
  <c r="F2295" i="9"/>
  <c r="H2294" i="9"/>
  <c r="G2294" i="9"/>
  <c r="I2294" i="9" s="1"/>
  <c r="F2294" i="9"/>
  <c r="H2293" i="9"/>
  <c r="G2293" i="9"/>
  <c r="I2293" i="9" s="1"/>
  <c r="F2293" i="9"/>
  <c r="H2292" i="9"/>
  <c r="G2292" i="9"/>
  <c r="I2292" i="9" s="1"/>
  <c r="F2292" i="9"/>
  <c r="H2291" i="9"/>
  <c r="G2291" i="9"/>
  <c r="I2291" i="9" s="1"/>
  <c r="F2291" i="9"/>
  <c r="H2290" i="9"/>
  <c r="G2290" i="9"/>
  <c r="I2290" i="9" s="1"/>
  <c r="F2290" i="9"/>
  <c r="H2289" i="9"/>
  <c r="G2289" i="9"/>
  <c r="I2289" i="9" s="1"/>
  <c r="F2289" i="9"/>
  <c r="H2288" i="9"/>
  <c r="G2288" i="9"/>
  <c r="I2288" i="9" s="1"/>
  <c r="F2288" i="9"/>
  <c r="H2287" i="9"/>
  <c r="G2287" i="9"/>
  <c r="I2287" i="9" s="1"/>
  <c r="F2287" i="9"/>
  <c r="H2286" i="9"/>
  <c r="G2286" i="9"/>
  <c r="I2286" i="9" s="1"/>
  <c r="F2286" i="9"/>
  <c r="H2285" i="9"/>
  <c r="G2285" i="9"/>
  <c r="I2285" i="9" s="1"/>
  <c r="F2285" i="9"/>
  <c r="H2284" i="9"/>
  <c r="G2284" i="9"/>
  <c r="I2284" i="9" s="1"/>
  <c r="F2284" i="9"/>
  <c r="H2283" i="9"/>
  <c r="G2283" i="9"/>
  <c r="I2283" i="9" s="1"/>
  <c r="F2283" i="9"/>
  <c r="H2282" i="9"/>
  <c r="G2282" i="9"/>
  <c r="I2282" i="9" s="1"/>
  <c r="F2282" i="9"/>
  <c r="H2281" i="9"/>
  <c r="G2281" i="9"/>
  <c r="I2281" i="9" s="1"/>
  <c r="F2281" i="9"/>
  <c r="H2280" i="9"/>
  <c r="G2280" i="9"/>
  <c r="I2280" i="9" s="1"/>
  <c r="F2280" i="9"/>
  <c r="H2279" i="9"/>
  <c r="G2279" i="9"/>
  <c r="I2279" i="9" s="1"/>
  <c r="F2279" i="9"/>
  <c r="H2278" i="9"/>
  <c r="G2278" i="9"/>
  <c r="I2278" i="9" s="1"/>
  <c r="F2278" i="9"/>
  <c r="H2277" i="9"/>
  <c r="G2277" i="9"/>
  <c r="I2277" i="9" s="1"/>
  <c r="F2277" i="9"/>
  <c r="H2276" i="9"/>
  <c r="G2276" i="9"/>
  <c r="I2276" i="9" s="1"/>
  <c r="F2276" i="9"/>
  <c r="H2275" i="9"/>
  <c r="G2275" i="9"/>
  <c r="I2275" i="9" s="1"/>
  <c r="F2275" i="9"/>
  <c r="H2274" i="9"/>
  <c r="G2274" i="9"/>
  <c r="I2274" i="9" s="1"/>
  <c r="F2274" i="9"/>
  <c r="H2273" i="9"/>
  <c r="G2273" i="9"/>
  <c r="I2273" i="9" s="1"/>
  <c r="F2273" i="9"/>
  <c r="H2272" i="9"/>
  <c r="G2272" i="9"/>
  <c r="I2272" i="9" s="1"/>
  <c r="F2272" i="9"/>
  <c r="H2271" i="9"/>
  <c r="G2271" i="9"/>
  <c r="I2271" i="9" s="1"/>
  <c r="F2271" i="9"/>
  <c r="H2270" i="9"/>
  <c r="G2270" i="9"/>
  <c r="I2270" i="9" s="1"/>
  <c r="F2270" i="9"/>
  <c r="H2269" i="9"/>
  <c r="G2269" i="9"/>
  <c r="I2269" i="9" s="1"/>
  <c r="F2269" i="9"/>
  <c r="H2268" i="9"/>
  <c r="G2268" i="9"/>
  <c r="I2268" i="9" s="1"/>
  <c r="F2268" i="9"/>
  <c r="H2267" i="9"/>
  <c r="G2267" i="9"/>
  <c r="I2267" i="9" s="1"/>
  <c r="F2267" i="9"/>
  <c r="H2266" i="9"/>
  <c r="G2266" i="9"/>
  <c r="I2266" i="9" s="1"/>
  <c r="F2266" i="9"/>
  <c r="H2265" i="9"/>
  <c r="G2265" i="9"/>
  <c r="I2265" i="9" s="1"/>
  <c r="F2265" i="9"/>
  <c r="H2264" i="9"/>
  <c r="G2264" i="9"/>
  <c r="I2264" i="9" s="1"/>
  <c r="F2264" i="9"/>
  <c r="H2263" i="9"/>
  <c r="G2263" i="9"/>
  <c r="I2263" i="9" s="1"/>
  <c r="F2263" i="9"/>
  <c r="H2262" i="9"/>
  <c r="G2262" i="9"/>
  <c r="I2262" i="9" s="1"/>
  <c r="F2262" i="9"/>
  <c r="H2261" i="9"/>
  <c r="G2261" i="9"/>
  <c r="I2261" i="9" s="1"/>
  <c r="F2261" i="9"/>
  <c r="H2260" i="9"/>
  <c r="G2260" i="9"/>
  <c r="I2260" i="9" s="1"/>
  <c r="F2260" i="9"/>
  <c r="H2259" i="9"/>
  <c r="G2259" i="9"/>
  <c r="I2259" i="9" s="1"/>
  <c r="F2259" i="9"/>
  <c r="H2258" i="9"/>
  <c r="G2258" i="9"/>
  <c r="I2258" i="9" s="1"/>
  <c r="F2258" i="9"/>
  <c r="H2257" i="9"/>
  <c r="G2257" i="9"/>
  <c r="I2257" i="9" s="1"/>
  <c r="F2257" i="9"/>
  <c r="H2256" i="9"/>
  <c r="G2256" i="9"/>
  <c r="I2256" i="9" s="1"/>
  <c r="F2256" i="9"/>
  <c r="H2255" i="9"/>
  <c r="G2255" i="9"/>
  <c r="I2255" i="9" s="1"/>
  <c r="F2255" i="9"/>
  <c r="H2254" i="9"/>
  <c r="G2254" i="9"/>
  <c r="I2254" i="9" s="1"/>
  <c r="F2254" i="9"/>
  <c r="H2253" i="9"/>
  <c r="G2253" i="9"/>
  <c r="I2253" i="9" s="1"/>
  <c r="F2253" i="9"/>
  <c r="H2252" i="9"/>
  <c r="G2252" i="9"/>
  <c r="I2252" i="9" s="1"/>
  <c r="F2252" i="9"/>
  <c r="H2251" i="9"/>
  <c r="G2251" i="9"/>
  <c r="I2251" i="9" s="1"/>
  <c r="F2251" i="9"/>
  <c r="H2250" i="9"/>
  <c r="G2250" i="9"/>
  <c r="I2250" i="9" s="1"/>
  <c r="F2250" i="9"/>
  <c r="H2249" i="9"/>
  <c r="G2249" i="9"/>
  <c r="I2249" i="9" s="1"/>
  <c r="F2249" i="9"/>
  <c r="H2248" i="9"/>
  <c r="G2248" i="9"/>
  <c r="I2248" i="9" s="1"/>
  <c r="F2248" i="9"/>
  <c r="H2247" i="9"/>
  <c r="G2247" i="9"/>
  <c r="I2247" i="9" s="1"/>
  <c r="F2247" i="9"/>
  <c r="H2246" i="9"/>
  <c r="G2246" i="9"/>
  <c r="I2246" i="9" s="1"/>
  <c r="F2246" i="9"/>
  <c r="H2245" i="9"/>
  <c r="G2245" i="9"/>
  <c r="I2245" i="9" s="1"/>
  <c r="F2245" i="9"/>
  <c r="H2244" i="9"/>
  <c r="G2244" i="9"/>
  <c r="I2244" i="9" s="1"/>
  <c r="F2244" i="9"/>
  <c r="H2243" i="9"/>
  <c r="G2243" i="9"/>
  <c r="I2243" i="9" s="1"/>
  <c r="F2243" i="9"/>
  <c r="H2242" i="9"/>
  <c r="G2242" i="9"/>
  <c r="I2242" i="9" s="1"/>
  <c r="F2242" i="9"/>
  <c r="H2241" i="9"/>
  <c r="G2241" i="9"/>
  <c r="I2241" i="9" s="1"/>
  <c r="F2241" i="9"/>
  <c r="H2240" i="9"/>
  <c r="G2240" i="9"/>
  <c r="I2240" i="9" s="1"/>
  <c r="F2240" i="9"/>
  <c r="H2239" i="9"/>
  <c r="G2239" i="9"/>
  <c r="I2239" i="9" s="1"/>
  <c r="F2239" i="9"/>
  <c r="H2238" i="9"/>
  <c r="G2238" i="9"/>
  <c r="I2238" i="9" s="1"/>
  <c r="F2238" i="9"/>
  <c r="H2237" i="9"/>
  <c r="G2237" i="9"/>
  <c r="I2237" i="9" s="1"/>
  <c r="F2237" i="9"/>
  <c r="H2236" i="9"/>
  <c r="G2236" i="9"/>
  <c r="I2236" i="9" s="1"/>
  <c r="F2236" i="9"/>
  <c r="H2235" i="9"/>
  <c r="G2235" i="9"/>
  <c r="I2235" i="9" s="1"/>
  <c r="F2235" i="9"/>
  <c r="H2234" i="9"/>
  <c r="G2234" i="9"/>
  <c r="I2234" i="9" s="1"/>
  <c r="F2234" i="9"/>
  <c r="H2233" i="9"/>
  <c r="G2233" i="9"/>
  <c r="I2233" i="9" s="1"/>
  <c r="F2233" i="9"/>
  <c r="H2232" i="9"/>
  <c r="G2232" i="9"/>
  <c r="I2232" i="9" s="1"/>
  <c r="F2232" i="9"/>
  <c r="H2231" i="9"/>
  <c r="G2231" i="9"/>
  <c r="I2231" i="9" s="1"/>
  <c r="F2231" i="9"/>
  <c r="H2230" i="9"/>
  <c r="G2230" i="9"/>
  <c r="I2230" i="9" s="1"/>
  <c r="F2230" i="9"/>
  <c r="H2229" i="9"/>
  <c r="G2229" i="9"/>
  <c r="I2229" i="9" s="1"/>
  <c r="F2229" i="9"/>
  <c r="H2228" i="9"/>
  <c r="G2228" i="9"/>
  <c r="I2228" i="9" s="1"/>
  <c r="F2228" i="9"/>
  <c r="H2227" i="9"/>
  <c r="G2227" i="9"/>
  <c r="I2227" i="9" s="1"/>
  <c r="F2227" i="9"/>
  <c r="H2226" i="9"/>
  <c r="G2226" i="9"/>
  <c r="I2226" i="9" s="1"/>
  <c r="F2226" i="9"/>
  <c r="H2225" i="9"/>
  <c r="G2225" i="9"/>
  <c r="I2225" i="9" s="1"/>
  <c r="F2225" i="9"/>
  <c r="H2224" i="9"/>
  <c r="G2224" i="9"/>
  <c r="I2224" i="9" s="1"/>
  <c r="F2224" i="9"/>
  <c r="H2223" i="9"/>
  <c r="G2223" i="9"/>
  <c r="I2223" i="9" s="1"/>
  <c r="F2223" i="9"/>
  <c r="H2222" i="9"/>
  <c r="G2222" i="9"/>
  <c r="I2222" i="9" s="1"/>
  <c r="F2222" i="9"/>
  <c r="H2221" i="9"/>
  <c r="G2221" i="9"/>
  <c r="I2221" i="9" s="1"/>
  <c r="F2221" i="9"/>
  <c r="H2220" i="9"/>
  <c r="G2220" i="9"/>
  <c r="I2220" i="9" s="1"/>
  <c r="F2220" i="9"/>
  <c r="H2219" i="9"/>
  <c r="G2219" i="9"/>
  <c r="I2219" i="9" s="1"/>
  <c r="F2219" i="9"/>
  <c r="H2218" i="9"/>
  <c r="G2218" i="9"/>
  <c r="I2218" i="9" s="1"/>
  <c r="F2218" i="9"/>
  <c r="H2217" i="9"/>
  <c r="G2217" i="9"/>
  <c r="I2217" i="9" s="1"/>
  <c r="F2217" i="9"/>
  <c r="H2216" i="9"/>
  <c r="G2216" i="9"/>
  <c r="I2216" i="9" s="1"/>
  <c r="F2216" i="9"/>
  <c r="H2215" i="9"/>
  <c r="G2215" i="9"/>
  <c r="I2215" i="9" s="1"/>
  <c r="F2215" i="9"/>
  <c r="H2214" i="9"/>
  <c r="G2214" i="9"/>
  <c r="I2214" i="9" s="1"/>
  <c r="F2214" i="9"/>
  <c r="H2213" i="9"/>
  <c r="G2213" i="9"/>
  <c r="I2213" i="9" s="1"/>
  <c r="F2213" i="9"/>
  <c r="H2212" i="9"/>
  <c r="G2212" i="9"/>
  <c r="I2212" i="9" s="1"/>
  <c r="F2212" i="9"/>
  <c r="H2211" i="9"/>
  <c r="G2211" i="9"/>
  <c r="I2211" i="9" s="1"/>
  <c r="F2211" i="9"/>
  <c r="H2210" i="9"/>
  <c r="G2210" i="9"/>
  <c r="I2210" i="9" s="1"/>
  <c r="F2210" i="9"/>
  <c r="H2209" i="9"/>
  <c r="G2209" i="9"/>
  <c r="I2209" i="9" s="1"/>
  <c r="F2209" i="9"/>
  <c r="H2208" i="9"/>
  <c r="G2208" i="9"/>
  <c r="I2208" i="9" s="1"/>
  <c r="F2208" i="9"/>
  <c r="H2207" i="9"/>
  <c r="G2207" i="9"/>
  <c r="I2207" i="9" s="1"/>
  <c r="F2207" i="9"/>
  <c r="H2206" i="9"/>
  <c r="G2206" i="9"/>
  <c r="I2206" i="9" s="1"/>
  <c r="F2206" i="9"/>
  <c r="H2205" i="9"/>
  <c r="G2205" i="9"/>
  <c r="I2205" i="9" s="1"/>
  <c r="F2205" i="9"/>
  <c r="H2204" i="9"/>
  <c r="G2204" i="9"/>
  <c r="I2204" i="9" s="1"/>
  <c r="F2204" i="9"/>
  <c r="H2203" i="9"/>
  <c r="G2203" i="9"/>
  <c r="I2203" i="9" s="1"/>
  <c r="F2203" i="9"/>
  <c r="H2202" i="9"/>
  <c r="G2202" i="9"/>
  <c r="I2202" i="9" s="1"/>
  <c r="F2202" i="9"/>
  <c r="H2201" i="9"/>
  <c r="G2201" i="9"/>
  <c r="I2201" i="9" s="1"/>
  <c r="F2201" i="9"/>
  <c r="H2200" i="9"/>
  <c r="G2200" i="9"/>
  <c r="I2200" i="9" s="1"/>
  <c r="F2200" i="9"/>
  <c r="H2199" i="9"/>
  <c r="G2199" i="9"/>
  <c r="I2199" i="9" s="1"/>
  <c r="F2199" i="9"/>
  <c r="H2198" i="9"/>
  <c r="G2198" i="9"/>
  <c r="I2198" i="9" s="1"/>
  <c r="F2198" i="9"/>
  <c r="H2197" i="9"/>
  <c r="G2197" i="9"/>
  <c r="I2197" i="9" s="1"/>
  <c r="F2197" i="9"/>
  <c r="H2196" i="9"/>
  <c r="G2196" i="9"/>
  <c r="I2196" i="9" s="1"/>
  <c r="F2196" i="9"/>
  <c r="H2195" i="9"/>
  <c r="G2195" i="9"/>
  <c r="I2195" i="9" s="1"/>
  <c r="F2195" i="9"/>
  <c r="H2194" i="9"/>
  <c r="G2194" i="9"/>
  <c r="I2194" i="9" s="1"/>
  <c r="F2194" i="9"/>
  <c r="H2193" i="9"/>
  <c r="G2193" i="9"/>
  <c r="I2193" i="9" s="1"/>
  <c r="F2193" i="9"/>
  <c r="H2192" i="9"/>
  <c r="G2192" i="9"/>
  <c r="I2192" i="9" s="1"/>
  <c r="F2192" i="9"/>
  <c r="H2191" i="9"/>
  <c r="G2191" i="9"/>
  <c r="I2191" i="9" s="1"/>
  <c r="F2191" i="9"/>
  <c r="H2190" i="9"/>
  <c r="G2190" i="9"/>
  <c r="I2190" i="9" s="1"/>
  <c r="F2190" i="9"/>
  <c r="H2189" i="9"/>
  <c r="G2189" i="9"/>
  <c r="I2189" i="9" s="1"/>
  <c r="F2189" i="9"/>
  <c r="H2188" i="9"/>
  <c r="G2188" i="9"/>
  <c r="I2188" i="9" s="1"/>
  <c r="F2188" i="9"/>
  <c r="H2187" i="9"/>
  <c r="G2187" i="9"/>
  <c r="I2187" i="9" s="1"/>
  <c r="F2187" i="9"/>
  <c r="H2186" i="9"/>
  <c r="G2186" i="9"/>
  <c r="I2186" i="9" s="1"/>
  <c r="F2186" i="9"/>
  <c r="H2185" i="9"/>
  <c r="G2185" i="9"/>
  <c r="I2185" i="9" s="1"/>
  <c r="F2185" i="9"/>
  <c r="H2184" i="9"/>
  <c r="G2184" i="9"/>
  <c r="I2184" i="9" s="1"/>
  <c r="F2184" i="9"/>
  <c r="H2183" i="9"/>
  <c r="G2183" i="9"/>
  <c r="I2183" i="9" s="1"/>
  <c r="F2183" i="9"/>
  <c r="H2182" i="9"/>
  <c r="G2182" i="9"/>
  <c r="I2182" i="9" s="1"/>
  <c r="F2182" i="9"/>
  <c r="H2181" i="9"/>
  <c r="G2181" i="9"/>
  <c r="I2181" i="9" s="1"/>
  <c r="F2181" i="9"/>
  <c r="H2180" i="9"/>
  <c r="G2180" i="9"/>
  <c r="I2180" i="9" s="1"/>
  <c r="F2180" i="9"/>
  <c r="H2179" i="9"/>
  <c r="G2179" i="9"/>
  <c r="I2179" i="9" s="1"/>
  <c r="F2179" i="9"/>
  <c r="H2178" i="9"/>
  <c r="G2178" i="9"/>
  <c r="I2178" i="9" s="1"/>
  <c r="F2178" i="9"/>
  <c r="H2177" i="9"/>
  <c r="G2177" i="9"/>
  <c r="I2177" i="9" s="1"/>
  <c r="F2177" i="9"/>
  <c r="H2176" i="9"/>
  <c r="G2176" i="9"/>
  <c r="I2176" i="9" s="1"/>
  <c r="F2176" i="9"/>
  <c r="H2175" i="9"/>
  <c r="G2175" i="9"/>
  <c r="I2175" i="9" s="1"/>
  <c r="F2175" i="9"/>
  <c r="H2174" i="9"/>
  <c r="G2174" i="9"/>
  <c r="I2174" i="9" s="1"/>
  <c r="F2174" i="9"/>
  <c r="H2173" i="9"/>
  <c r="G2173" i="9"/>
  <c r="I2173" i="9" s="1"/>
  <c r="F2173" i="9"/>
  <c r="H2172" i="9"/>
  <c r="G2172" i="9"/>
  <c r="I2172" i="9" s="1"/>
  <c r="F2172" i="9"/>
  <c r="H2171" i="9"/>
  <c r="G2171" i="9"/>
  <c r="I2171" i="9" s="1"/>
  <c r="F2171" i="9"/>
  <c r="H2170" i="9"/>
  <c r="G2170" i="9"/>
  <c r="I2170" i="9" s="1"/>
  <c r="F2170" i="9"/>
  <c r="H2169" i="9"/>
  <c r="G2169" i="9"/>
  <c r="I2169" i="9" s="1"/>
  <c r="F2169" i="9"/>
  <c r="H2168" i="9"/>
  <c r="G2168" i="9"/>
  <c r="I2168" i="9" s="1"/>
  <c r="F2168" i="9"/>
  <c r="H2167" i="9"/>
  <c r="G2167" i="9"/>
  <c r="I2167" i="9" s="1"/>
  <c r="F2167" i="9"/>
  <c r="H2166" i="9"/>
  <c r="G2166" i="9"/>
  <c r="I2166" i="9" s="1"/>
  <c r="F2166" i="9"/>
  <c r="H2165" i="9"/>
  <c r="G2165" i="9"/>
  <c r="I2165" i="9" s="1"/>
  <c r="F2165" i="9"/>
  <c r="H2164" i="9"/>
  <c r="G2164" i="9"/>
  <c r="I2164" i="9" s="1"/>
  <c r="F2164" i="9"/>
  <c r="H2163" i="9"/>
  <c r="G2163" i="9"/>
  <c r="I2163" i="9" s="1"/>
  <c r="F2163" i="9"/>
  <c r="H2162" i="9"/>
  <c r="G2162" i="9"/>
  <c r="I2162" i="9" s="1"/>
  <c r="F2162" i="9"/>
  <c r="H2161" i="9"/>
  <c r="G2161" i="9"/>
  <c r="I2161" i="9" s="1"/>
  <c r="F2161" i="9"/>
  <c r="H2160" i="9"/>
  <c r="G2160" i="9"/>
  <c r="I2160" i="9" s="1"/>
  <c r="F2160" i="9"/>
  <c r="H2159" i="9"/>
  <c r="G2159" i="9"/>
  <c r="I2159" i="9" s="1"/>
  <c r="F2159" i="9"/>
  <c r="H2158" i="9"/>
  <c r="G2158" i="9"/>
  <c r="I2158" i="9" s="1"/>
  <c r="F2158" i="9"/>
  <c r="H2157" i="9"/>
  <c r="G2157" i="9"/>
  <c r="I2157" i="9" s="1"/>
  <c r="F2157" i="9"/>
  <c r="H2156" i="9"/>
  <c r="G2156" i="9"/>
  <c r="I2156" i="9" s="1"/>
  <c r="F2156" i="9"/>
  <c r="H2155" i="9"/>
  <c r="G2155" i="9"/>
  <c r="I2155" i="9" s="1"/>
  <c r="F2155" i="9"/>
  <c r="H2154" i="9"/>
  <c r="G2154" i="9"/>
  <c r="I2154" i="9" s="1"/>
  <c r="F2154" i="9"/>
  <c r="H2153" i="9"/>
  <c r="G2153" i="9"/>
  <c r="I2153" i="9" s="1"/>
  <c r="F2153" i="9"/>
  <c r="H2152" i="9"/>
  <c r="G2152" i="9"/>
  <c r="I2152" i="9" s="1"/>
  <c r="F2152" i="9"/>
  <c r="H2151" i="9"/>
  <c r="G2151" i="9"/>
  <c r="I2151" i="9" s="1"/>
  <c r="F2151" i="9"/>
  <c r="H2150" i="9"/>
  <c r="G2150" i="9"/>
  <c r="I2150" i="9" s="1"/>
  <c r="F2150" i="9"/>
  <c r="H2149" i="9"/>
  <c r="G2149" i="9"/>
  <c r="I2149" i="9" s="1"/>
  <c r="F2149" i="9"/>
  <c r="H2148" i="9"/>
  <c r="G2148" i="9"/>
  <c r="I2148" i="9" s="1"/>
  <c r="F2148" i="9"/>
  <c r="H2147" i="9"/>
  <c r="G2147" i="9"/>
  <c r="I2147" i="9" s="1"/>
  <c r="F2147" i="9"/>
  <c r="H2146" i="9"/>
  <c r="G2146" i="9"/>
  <c r="I2146" i="9" s="1"/>
  <c r="F2146" i="9"/>
  <c r="H2145" i="9"/>
  <c r="G2145" i="9"/>
  <c r="I2145" i="9" s="1"/>
  <c r="F2145" i="9"/>
  <c r="H2144" i="9"/>
  <c r="G2144" i="9"/>
  <c r="I2144" i="9" s="1"/>
  <c r="F2144" i="9"/>
  <c r="H2143" i="9"/>
  <c r="G2143" i="9"/>
  <c r="I2143" i="9" s="1"/>
  <c r="F2143" i="9"/>
  <c r="H2142" i="9"/>
  <c r="G2142" i="9"/>
  <c r="I2142" i="9" s="1"/>
  <c r="F2142" i="9"/>
  <c r="H2141" i="9"/>
  <c r="G2141" i="9"/>
  <c r="I2141" i="9" s="1"/>
  <c r="F2141" i="9"/>
  <c r="H2140" i="9"/>
  <c r="G2140" i="9"/>
  <c r="I2140" i="9" s="1"/>
  <c r="F2140" i="9"/>
  <c r="H2139" i="9"/>
  <c r="G2139" i="9"/>
  <c r="I2139" i="9" s="1"/>
  <c r="F2139" i="9"/>
  <c r="H2138" i="9"/>
  <c r="G2138" i="9"/>
  <c r="I2138" i="9" s="1"/>
  <c r="F2138" i="9"/>
  <c r="H2137" i="9"/>
  <c r="G2137" i="9"/>
  <c r="I2137" i="9" s="1"/>
  <c r="F2137" i="9"/>
  <c r="H2136" i="9"/>
  <c r="G2136" i="9"/>
  <c r="I2136" i="9" s="1"/>
  <c r="F2136" i="9"/>
  <c r="H2135" i="9"/>
  <c r="G2135" i="9"/>
  <c r="I2135" i="9" s="1"/>
  <c r="F2135" i="9"/>
  <c r="H2134" i="9"/>
  <c r="G2134" i="9"/>
  <c r="I2134" i="9" s="1"/>
  <c r="F2134" i="9"/>
  <c r="H2133" i="9"/>
  <c r="G2133" i="9"/>
  <c r="I2133" i="9" s="1"/>
  <c r="F2133" i="9"/>
  <c r="H2132" i="9"/>
  <c r="G2132" i="9"/>
  <c r="I2132" i="9" s="1"/>
  <c r="F2132" i="9"/>
  <c r="H2131" i="9"/>
  <c r="G2131" i="9"/>
  <c r="I2131" i="9" s="1"/>
  <c r="F2131" i="9"/>
  <c r="H2130" i="9"/>
  <c r="G2130" i="9"/>
  <c r="I2130" i="9" s="1"/>
  <c r="F2130" i="9"/>
  <c r="H2129" i="9"/>
  <c r="G2129" i="9"/>
  <c r="I2129" i="9" s="1"/>
  <c r="F2129" i="9"/>
  <c r="H2128" i="9"/>
  <c r="G2128" i="9"/>
  <c r="I2128" i="9" s="1"/>
  <c r="F2128" i="9"/>
  <c r="H2127" i="9"/>
  <c r="G2127" i="9"/>
  <c r="I2127" i="9" s="1"/>
  <c r="F2127" i="9"/>
  <c r="H2126" i="9"/>
  <c r="G2126" i="9"/>
  <c r="I2126" i="9" s="1"/>
  <c r="F2126" i="9"/>
  <c r="H2125" i="9"/>
  <c r="G2125" i="9"/>
  <c r="I2125" i="9" s="1"/>
  <c r="F2125" i="9"/>
  <c r="H2124" i="9"/>
  <c r="G2124" i="9"/>
  <c r="I2124" i="9" s="1"/>
  <c r="F2124" i="9"/>
  <c r="H2123" i="9"/>
  <c r="G2123" i="9"/>
  <c r="I2123" i="9" s="1"/>
  <c r="F2123" i="9"/>
  <c r="H2122" i="9"/>
  <c r="G2122" i="9"/>
  <c r="I2122" i="9" s="1"/>
  <c r="F2122" i="9"/>
  <c r="H2121" i="9"/>
  <c r="G2121" i="9"/>
  <c r="I2121" i="9" s="1"/>
  <c r="F2121" i="9"/>
  <c r="H2120" i="9"/>
  <c r="G2120" i="9"/>
  <c r="I2120" i="9" s="1"/>
  <c r="F2120" i="9"/>
  <c r="H2119" i="9"/>
  <c r="G2119" i="9"/>
  <c r="I2119" i="9" s="1"/>
  <c r="F2119" i="9"/>
  <c r="H2118" i="9"/>
  <c r="G2118" i="9"/>
  <c r="I2118" i="9" s="1"/>
  <c r="F2118" i="9"/>
  <c r="H2117" i="9"/>
  <c r="G2117" i="9"/>
  <c r="I2117" i="9" s="1"/>
  <c r="F2117" i="9"/>
  <c r="H2116" i="9"/>
  <c r="G2116" i="9"/>
  <c r="I2116" i="9" s="1"/>
  <c r="F2116" i="9"/>
  <c r="H2115" i="9"/>
  <c r="G2115" i="9"/>
  <c r="I2115" i="9" s="1"/>
  <c r="F2115" i="9"/>
  <c r="H2114" i="9"/>
  <c r="G2114" i="9"/>
  <c r="I2114" i="9" s="1"/>
  <c r="F2114" i="9"/>
  <c r="H2113" i="9"/>
  <c r="G2113" i="9"/>
  <c r="I2113" i="9" s="1"/>
  <c r="F2113" i="9"/>
  <c r="H2112" i="9"/>
  <c r="G2112" i="9"/>
  <c r="I2112" i="9" s="1"/>
  <c r="F2112" i="9"/>
  <c r="H2111" i="9"/>
  <c r="G2111" i="9"/>
  <c r="I2111" i="9" s="1"/>
  <c r="F2111" i="9"/>
  <c r="H2110" i="9"/>
  <c r="G2110" i="9"/>
  <c r="I2110" i="9" s="1"/>
  <c r="F2110" i="9"/>
  <c r="H2109" i="9"/>
  <c r="G2109" i="9"/>
  <c r="I2109" i="9" s="1"/>
  <c r="F2109" i="9"/>
  <c r="H2108" i="9"/>
  <c r="G2108" i="9"/>
  <c r="I2108" i="9" s="1"/>
  <c r="F2108" i="9"/>
  <c r="H2107" i="9"/>
  <c r="G2107" i="9"/>
  <c r="I2107" i="9" s="1"/>
  <c r="F2107" i="9"/>
  <c r="H2106" i="9"/>
  <c r="G2106" i="9"/>
  <c r="I2106" i="9" s="1"/>
  <c r="F2106" i="9"/>
  <c r="H2105" i="9"/>
  <c r="G2105" i="9"/>
  <c r="I2105" i="9" s="1"/>
  <c r="F2105" i="9"/>
  <c r="H2104" i="9"/>
  <c r="G2104" i="9"/>
  <c r="I2104" i="9" s="1"/>
  <c r="F2104" i="9"/>
  <c r="H2103" i="9"/>
  <c r="G2103" i="9"/>
  <c r="I2103" i="9" s="1"/>
  <c r="F2103" i="9"/>
  <c r="H2102" i="9"/>
  <c r="G2102" i="9"/>
  <c r="I2102" i="9" s="1"/>
  <c r="F2102" i="9"/>
  <c r="H2101" i="9"/>
  <c r="G2101" i="9"/>
  <c r="I2101" i="9" s="1"/>
  <c r="F2101" i="9"/>
  <c r="H2100" i="9"/>
  <c r="G2100" i="9"/>
  <c r="I2100" i="9" s="1"/>
  <c r="F2100" i="9"/>
  <c r="H2099" i="9"/>
  <c r="G2099" i="9"/>
  <c r="I2099" i="9" s="1"/>
  <c r="F2099" i="9"/>
  <c r="H2098" i="9"/>
  <c r="G2098" i="9"/>
  <c r="I2098" i="9" s="1"/>
  <c r="F2098" i="9"/>
  <c r="H2097" i="9"/>
  <c r="G2097" i="9"/>
  <c r="I2097" i="9" s="1"/>
  <c r="F2097" i="9"/>
  <c r="H2096" i="9"/>
  <c r="G2096" i="9"/>
  <c r="I2096" i="9" s="1"/>
  <c r="F2096" i="9"/>
  <c r="H2095" i="9"/>
  <c r="G2095" i="9"/>
  <c r="I2095" i="9" s="1"/>
  <c r="F2095" i="9"/>
  <c r="H2094" i="9"/>
  <c r="G2094" i="9"/>
  <c r="I2094" i="9" s="1"/>
  <c r="F2094" i="9"/>
  <c r="H2093" i="9"/>
  <c r="G2093" i="9"/>
  <c r="I2093" i="9" s="1"/>
  <c r="F2093" i="9"/>
  <c r="H2092" i="9"/>
  <c r="G2092" i="9"/>
  <c r="I2092" i="9" s="1"/>
  <c r="F2092" i="9"/>
  <c r="H2091" i="9"/>
  <c r="G2091" i="9"/>
  <c r="I2091" i="9" s="1"/>
  <c r="F2091" i="9"/>
  <c r="H2090" i="9"/>
  <c r="G2090" i="9"/>
  <c r="I2090" i="9" s="1"/>
  <c r="F2090" i="9"/>
  <c r="H2089" i="9"/>
  <c r="G2089" i="9"/>
  <c r="I2089" i="9" s="1"/>
  <c r="F2089" i="9"/>
  <c r="H2088" i="9"/>
  <c r="G2088" i="9"/>
  <c r="I2088" i="9" s="1"/>
  <c r="F2088" i="9"/>
  <c r="H2087" i="9"/>
  <c r="G2087" i="9"/>
  <c r="I2087" i="9" s="1"/>
  <c r="F2087" i="9"/>
  <c r="H2086" i="9"/>
  <c r="G2086" i="9"/>
  <c r="I2086" i="9" s="1"/>
  <c r="F2086" i="9"/>
  <c r="H2085" i="9"/>
  <c r="G2085" i="9"/>
  <c r="I2085" i="9" s="1"/>
  <c r="F2085" i="9"/>
  <c r="H2084" i="9"/>
  <c r="G2084" i="9"/>
  <c r="I2084" i="9" s="1"/>
  <c r="F2084" i="9"/>
  <c r="H2083" i="9"/>
  <c r="G2083" i="9"/>
  <c r="I2083" i="9" s="1"/>
  <c r="F2083" i="9"/>
  <c r="H2082" i="9"/>
  <c r="G2082" i="9"/>
  <c r="I2082" i="9" s="1"/>
  <c r="F2082" i="9"/>
  <c r="H2081" i="9"/>
  <c r="G2081" i="9"/>
  <c r="I2081" i="9" s="1"/>
  <c r="F2081" i="9"/>
  <c r="H2080" i="9"/>
  <c r="G2080" i="9"/>
  <c r="I2080" i="9" s="1"/>
  <c r="F2080" i="9"/>
  <c r="H2079" i="9"/>
  <c r="G2079" i="9"/>
  <c r="I2079" i="9" s="1"/>
  <c r="F2079" i="9"/>
  <c r="H2078" i="9"/>
  <c r="G2078" i="9"/>
  <c r="I2078" i="9" s="1"/>
  <c r="F2078" i="9"/>
  <c r="H2077" i="9"/>
  <c r="G2077" i="9"/>
  <c r="I2077" i="9" s="1"/>
  <c r="F2077" i="9"/>
  <c r="H2076" i="9"/>
  <c r="G2076" i="9"/>
  <c r="I2076" i="9" s="1"/>
  <c r="F2076" i="9"/>
  <c r="H2075" i="9"/>
  <c r="G2075" i="9"/>
  <c r="I2075" i="9" s="1"/>
  <c r="F2075" i="9"/>
  <c r="H2074" i="9"/>
  <c r="G2074" i="9"/>
  <c r="I2074" i="9" s="1"/>
  <c r="F2074" i="9"/>
  <c r="H2073" i="9"/>
  <c r="G2073" i="9"/>
  <c r="I2073" i="9" s="1"/>
  <c r="F2073" i="9"/>
  <c r="H2072" i="9"/>
  <c r="G2072" i="9"/>
  <c r="I2072" i="9" s="1"/>
  <c r="F2072" i="9"/>
  <c r="H2071" i="9"/>
  <c r="G2071" i="9"/>
  <c r="I2071" i="9" s="1"/>
  <c r="F2071" i="9"/>
  <c r="H2070" i="9"/>
  <c r="G2070" i="9"/>
  <c r="I2070" i="9" s="1"/>
  <c r="F2070" i="9"/>
  <c r="H2069" i="9"/>
  <c r="G2069" i="9"/>
  <c r="I2069" i="9" s="1"/>
  <c r="F2069" i="9"/>
  <c r="H2068" i="9"/>
  <c r="G2068" i="9"/>
  <c r="I2068" i="9" s="1"/>
  <c r="F2068" i="9"/>
  <c r="H2067" i="9"/>
  <c r="G2067" i="9"/>
  <c r="I2067" i="9" s="1"/>
  <c r="F2067" i="9"/>
  <c r="H2066" i="9"/>
  <c r="G2066" i="9"/>
  <c r="I2066" i="9" s="1"/>
  <c r="F2066" i="9"/>
  <c r="H2065" i="9"/>
  <c r="G2065" i="9"/>
  <c r="I2065" i="9" s="1"/>
  <c r="F2065" i="9"/>
  <c r="H2064" i="9"/>
  <c r="G2064" i="9"/>
  <c r="I2064" i="9" s="1"/>
  <c r="F2064" i="9"/>
  <c r="H2063" i="9"/>
  <c r="G2063" i="9"/>
  <c r="I2063" i="9" s="1"/>
  <c r="F2063" i="9"/>
  <c r="H2062" i="9"/>
  <c r="G2062" i="9"/>
  <c r="I2062" i="9" s="1"/>
  <c r="F2062" i="9"/>
  <c r="H2061" i="9"/>
  <c r="G2061" i="9"/>
  <c r="I2061" i="9" s="1"/>
  <c r="F2061" i="9"/>
  <c r="H2060" i="9"/>
  <c r="G2060" i="9"/>
  <c r="I2060" i="9" s="1"/>
  <c r="F2060" i="9"/>
  <c r="H2059" i="9"/>
  <c r="G2059" i="9"/>
  <c r="I2059" i="9" s="1"/>
  <c r="F2059" i="9"/>
  <c r="H2058" i="9"/>
  <c r="G2058" i="9"/>
  <c r="I2058" i="9" s="1"/>
  <c r="F2058" i="9"/>
  <c r="H2057" i="9"/>
  <c r="G2057" i="9"/>
  <c r="I2057" i="9" s="1"/>
  <c r="F2057" i="9"/>
  <c r="H2056" i="9"/>
  <c r="G2056" i="9"/>
  <c r="I2056" i="9" s="1"/>
  <c r="F2056" i="9"/>
  <c r="H2055" i="9"/>
  <c r="G2055" i="9"/>
  <c r="I2055" i="9" s="1"/>
  <c r="F2055" i="9"/>
  <c r="H2054" i="9"/>
  <c r="G2054" i="9"/>
  <c r="I2054" i="9" s="1"/>
  <c r="F2054" i="9"/>
  <c r="H2053" i="9"/>
  <c r="G2053" i="9"/>
  <c r="I2053" i="9" s="1"/>
  <c r="F2053" i="9"/>
  <c r="H2052" i="9"/>
  <c r="G2052" i="9"/>
  <c r="I2052" i="9" s="1"/>
  <c r="F2052" i="9"/>
  <c r="H2051" i="9"/>
  <c r="G2051" i="9"/>
  <c r="I2051" i="9" s="1"/>
  <c r="F2051" i="9"/>
  <c r="H2050" i="9"/>
  <c r="G2050" i="9"/>
  <c r="I2050" i="9" s="1"/>
  <c r="F2050" i="9"/>
  <c r="H2049" i="9"/>
  <c r="G2049" i="9"/>
  <c r="I2049" i="9" s="1"/>
  <c r="F2049" i="9"/>
  <c r="H2048" i="9"/>
  <c r="G2048" i="9"/>
  <c r="I2048" i="9" s="1"/>
  <c r="F2048" i="9"/>
  <c r="H2047" i="9"/>
  <c r="G2047" i="9"/>
  <c r="I2047" i="9" s="1"/>
  <c r="F2047" i="9"/>
  <c r="H2046" i="9"/>
  <c r="G2046" i="9"/>
  <c r="I2046" i="9" s="1"/>
  <c r="F2046" i="9"/>
  <c r="H2045" i="9"/>
  <c r="G2045" i="9"/>
  <c r="I2045" i="9" s="1"/>
  <c r="F2045" i="9"/>
  <c r="H2044" i="9"/>
  <c r="G2044" i="9"/>
  <c r="I2044" i="9" s="1"/>
  <c r="F2044" i="9"/>
  <c r="H2043" i="9"/>
  <c r="G2043" i="9"/>
  <c r="I2043" i="9" s="1"/>
  <c r="F2043" i="9"/>
  <c r="H2042" i="9"/>
  <c r="G2042" i="9"/>
  <c r="I2042" i="9" s="1"/>
  <c r="F2042" i="9"/>
  <c r="H2041" i="9"/>
  <c r="G2041" i="9"/>
  <c r="I2041" i="9" s="1"/>
  <c r="F2041" i="9"/>
  <c r="H2040" i="9"/>
  <c r="G2040" i="9"/>
  <c r="I2040" i="9" s="1"/>
  <c r="F2040" i="9"/>
  <c r="H2039" i="9"/>
  <c r="G2039" i="9"/>
  <c r="I2039" i="9" s="1"/>
  <c r="F2039" i="9"/>
  <c r="H2038" i="9"/>
  <c r="G2038" i="9"/>
  <c r="I2038" i="9" s="1"/>
  <c r="F2038" i="9"/>
  <c r="H2037" i="9"/>
  <c r="G2037" i="9"/>
  <c r="I2037" i="9" s="1"/>
  <c r="F2037" i="9"/>
  <c r="H2036" i="9"/>
  <c r="G2036" i="9"/>
  <c r="I2036" i="9" s="1"/>
  <c r="F2036" i="9"/>
  <c r="H2035" i="9"/>
  <c r="G2035" i="9"/>
  <c r="I2035" i="9" s="1"/>
  <c r="F2035" i="9"/>
  <c r="H2034" i="9"/>
  <c r="G2034" i="9"/>
  <c r="I2034" i="9" s="1"/>
  <c r="F2034" i="9"/>
  <c r="H2033" i="9"/>
  <c r="G2033" i="9"/>
  <c r="I2033" i="9" s="1"/>
  <c r="F2033" i="9"/>
  <c r="H2032" i="9"/>
  <c r="G2032" i="9"/>
  <c r="I2032" i="9" s="1"/>
  <c r="F2032" i="9"/>
  <c r="H2031" i="9"/>
  <c r="G2031" i="9"/>
  <c r="I2031" i="9" s="1"/>
  <c r="F2031" i="9"/>
  <c r="H2030" i="9"/>
  <c r="G2030" i="9"/>
  <c r="I2030" i="9" s="1"/>
  <c r="F2030" i="9"/>
  <c r="H2029" i="9"/>
  <c r="G2029" i="9"/>
  <c r="I2029" i="9" s="1"/>
  <c r="F2029" i="9"/>
  <c r="H2028" i="9"/>
  <c r="G2028" i="9"/>
  <c r="I2028" i="9" s="1"/>
  <c r="F2028" i="9"/>
  <c r="H2027" i="9"/>
  <c r="G2027" i="9"/>
  <c r="I2027" i="9" s="1"/>
  <c r="F2027" i="9"/>
  <c r="H2026" i="9"/>
  <c r="G2026" i="9"/>
  <c r="I2026" i="9" s="1"/>
  <c r="F2026" i="9"/>
  <c r="H2025" i="9"/>
  <c r="G2025" i="9"/>
  <c r="I2025" i="9" s="1"/>
  <c r="F2025" i="9"/>
  <c r="H2024" i="9"/>
  <c r="G2024" i="9"/>
  <c r="I2024" i="9" s="1"/>
  <c r="F2024" i="9"/>
  <c r="H2023" i="9"/>
  <c r="G2023" i="9"/>
  <c r="I2023" i="9" s="1"/>
  <c r="F2023" i="9"/>
  <c r="H2022" i="9"/>
  <c r="G2022" i="9"/>
  <c r="I2022" i="9" s="1"/>
  <c r="F2022" i="9"/>
  <c r="H2021" i="9"/>
  <c r="G2021" i="9"/>
  <c r="I2021" i="9" s="1"/>
  <c r="F2021" i="9"/>
  <c r="H2020" i="9"/>
  <c r="G2020" i="9"/>
  <c r="I2020" i="9" s="1"/>
  <c r="F2020" i="9"/>
  <c r="H2019" i="9"/>
  <c r="G2019" i="9"/>
  <c r="I2019" i="9" s="1"/>
  <c r="F2019" i="9"/>
  <c r="H2018" i="9"/>
  <c r="G2018" i="9"/>
  <c r="I2018" i="9" s="1"/>
  <c r="F2018" i="9"/>
  <c r="H2017" i="9"/>
  <c r="G2017" i="9"/>
  <c r="I2017" i="9" s="1"/>
  <c r="F2017" i="9"/>
  <c r="H2016" i="9"/>
  <c r="G2016" i="9"/>
  <c r="I2016" i="9" s="1"/>
  <c r="F2016" i="9"/>
  <c r="H2015" i="9"/>
  <c r="G2015" i="9"/>
  <c r="I2015" i="9" s="1"/>
  <c r="F2015" i="9"/>
  <c r="H2014" i="9"/>
  <c r="G2014" i="9"/>
  <c r="I2014" i="9" s="1"/>
  <c r="F2014" i="9"/>
  <c r="H2013" i="9"/>
  <c r="G2013" i="9"/>
  <c r="I2013" i="9" s="1"/>
  <c r="F2013" i="9"/>
  <c r="H2012" i="9"/>
  <c r="G2012" i="9"/>
  <c r="I2012" i="9" s="1"/>
  <c r="F2012" i="9"/>
  <c r="H2011" i="9"/>
  <c r="G2011" i="9"/>
  <c r="I2011" i="9" s="1"/>
  <c r="F2011" i="9"/>
  <c r="H2010" i="9"/>
  <c r="G2010" i="9"/>
  <c r="I2010" i="9" s="1"/>
  <c r="F2010" i="9"/>
  <c r="H2009" i="9"/>
  <c r="G2009" i="9"/>
  <c r="I2009" i="9" s="1"/>
  <c r="F2009" i="9"/>
  <c r="H2008" i="9"/>
  <c r="G2008" i="9"/>
  <c r="I2008" i="9" s="1"/>
  <c r="F2008" i="9"/>
  <c r="H2007" i="9"/>
  <c r="G2007" i="9"/>
  <c r="I2007" i="9" s="1"/>
  <c r="F2007" i="9"/>
  <c r="H2006" i="9"/>
  <c r="G2006" i="9"/>
  <c r="I2006" i="9" s="1"/>
  <c r="F2006" i="9"/>
  <c r="H2005" i="9"/>
  <c r="G2005" i="9"/>
  <c r="I2005" i="9" s="1"/>
  <c r="F2005" i="9"/>
  <c r="H2004" i="9"/>
  <c r="G2004" i="9"/>
  <c r="I2004" i="9" s="1"/>
  <c r="F2004" i="9"/>
  <c r="H2003" i="9"/>
  <c r="G2003" i="9"/>
  <c r="I2003" i="9" s="1"/>
  <c r="F2003" i="9"/>
  <c r="H2002" i="9"/>
  <c r="G2002" i="9"/>
  <c r="I2002" i="9" s="1"/>
  <c r="F2002" i="9"/>
  <c r="H2001" i="9"/>
  <c r="G2001" i="9"/>
  <c r="I2001" i="9" s="1"/>
  <c r="F2001" i="9"/>
  <c r="H2000" i="9"/>
  <c r="G2000" i="9"/>
  <c r="I2000" i="9" s="1"/>
  <c r="F2000" i="9"/>
  <c r="H1999" i="9"/>
  <c r="G1999" i="9"/>
  <c r="I1999" i="9" s="1"/>
  <c r="F1999" i="9"/>
  <c r="H1998" i="9"/>
  <c r="G1998" i="9"/>
  <c r="I1998" i="9" s="1"/>
  <c r="F1998" i="9"/>
  <c r="H1997" i="9"/>
  <c r="G1997" i="9"/>
  <c r="I1997" i="9" s="1"/>
  <c r="F1997" i="9"/>
  <c r="H1996" i="9"/>
  <c r="G1996" i="9"/>
  <c r="I1996" i="9" s="1"/>
  <c r="F1996" i="9"/>
  <c r="H1995" i="9"/>
  <c r="G1995" i="9"/>
  <c r="I1995" i="9" s="1"/>
  <c r="F1995" i="9"/>
  <c r="H1994" i="9"/>
  <c r="G1994" i="9"/>
  <c r="I1994" i="9" s="1"/>
  <c r="F1994" i="9"/>
  <c r="H1993" i="9"/>
  <c r="G1993" i="9"/>
  <c r="I1993" i="9" s="1"/>
  <c r="F1993" i="9"/>
  <c r="H1992" i="9"/>
  <c r="G1992" i="9"/>
  <c r="I1992" i="9" s="1"/>
  <c r="F1992" i="9"/>
  <c r="H1991" i="9"/>
  <c r="G1991" i="9"/>
  <c r="I1991" i="9" s="1"/>
  <c r="F1991" i="9"/>
  <c r="H1990" i="9"/>
  <c r="G1990" i="9"/>
  <c r="I1990" i="9" s="1"/>
  <c r="F1990" i="9"/>
  <c r="H1989" i="9"/>
  <c r="G1989" i="9"/>
  <c r="I1989" i="9" s="1"/>
  <c r="F1989" i="9"/>
  <c r="H1988" i="9"/>
  <c r="G1988" i="9"/>
  <c r="I1988" i="9" s="1"/>
  <c r="F1988" i="9"/>
  <c r="H1987" i="9"/>
  <c r="G1987" i="9"/>
  <c r="I1987" i="9" s="1"/>
  <c r="F1987" i="9"/>
  <c r="H1986" i="9"/>
  <c r="G1986" i="9"/>
  <c r="I1986" i="9" s="1"/>
  <c r="F1986" i="9"/>
  <c r="H1985" i="9"/>
  <c r="G1985" i="9"/>
  <c r="I1985" i="9" s="1"/>
  <c r="F1985" i="9"/>
  <c r="H1984" i="9"/>
  <c r="G1984" i="9"/>
  <c r="I1984" i="9" s="1"/>
  <c r="F1984" i="9"/>
  <c r="H1983" i="9"/>
  <c r="G1983" i="9"/>
  <c r="I1983" i="9" s="1"/>
  <c r="F1983" i="9"/>
  <c r="H1982" i="9"/>
  <c r="G1982" i="9"/>
  <c r="I1982" i="9" s="1"/>
  <c r="F1982" i="9"/>
  <c r="H1981" i="9"/>
  <c r="G1981" i="9"/>
  <c r="I1981" i="9" s="1"/>
  <c r="F1981" i="9"/>
  <c r="H1980" i="9"/>
  <c r="G1980" i="9"/>
  <c r="I1980" i="9" s="1"/>
  <c r="F1980" i="9"/>
  <c r="H1979" i="9"/>
  <c r="G1979" i="9"/>
  <c r="I1979" i="9" s="1"/>
  <c r="F1979" i="9"/>
  <c r="H1978" i="9"/>
  <c r="G1978" i="9"/>
  <c r="I1978" i="9" s="1"/>
  <c r="F1978" i="9"/>
  <c r="H1977" i="9"/>
  <c r="G1977" i="9"/>
  <c r="I1977" i="9" s="1"/>
  <c r="F1977" i="9"/>
  <c r="H1976" i="9"/>
  <c r="G1976" i="9"/>
  <c r="I1976" i="9" s="1"/>
  <c r="F1976" i="9"/>
  <c r="H1975" i="9"/>
  <c r="G1975" i="9"/>
  <c r="I1975" i="9" s="1"/>
  <c r="F1975" i="9"/>
  <c r="H1974" i="9"/>
  <c r="G1974" i="9"/>
  <c r="I1974" i="9" s="1"/>
  <c r="F1974" i="9"/>
  <c r="H1973" i="9"/>
  <c r="G1973" i="9"/>
  <c r="I1973" i="9" s="1"/>
  <c r="F1973" i="9"/>
  <c r="H1972" i="9"/>
  <c r="G1972" i="9"/>
  <c r="I1972" i="9" s="1"/>
  <c r="F1972" i="9"/>
  <c r="H1971" i="9"/>
  <c r="G1971" i="9"/>
  <c r="I1971" i="9" s="1"/>
  <c r="F1971" i="9"/>
  <c r="H1970" i="9"/>
  <c r="G1970" i="9"/>
  <c r="I1970" i="9" s="1"/>
  <c r="F1970" i="9"/>
  <c r="H1969" i="9"/>
  <c r="G1969" i="9"/>
  <c r="I1969" i="9" s="1"/>
  <c r="F1969" i="9"/>
  <c r="H1968" i="9"/>
  <c r="G1968" i="9"/>
  <c r="I1968" i="9" s="1"/>
  <c r="F1968" i="9"/>
  <c r="H1967" i="9"/>
  <c r="G1967" i="9"/>
  <c r="I1967" i="9" s="1"/>
  <c r="F1967" i="9"/>
  <c r="H1966" i="9"/>
  <c r="G1966" i="9"/>
  <c r="I1966" i="9" s="1"/>
  <c r="F1966" i="9"/>
  <c r="H1965" i="9"/>
  <c r="G1965" i="9"/>
  <c r="I1965" i="9" s="1"/>
  <c r="F1965" i="9"/>
  <c r="H1964" i="9"/>
  <c r="G1964" i="9"/>
  <c r="I1964" i="9" s="1"/>
  <c r="F1964" i="9"/>
  <c r="H1963" i="9"/>
  <c r="G1963" i="9"/>
  <c r="I1963" i="9" s="1"/>
  <c r="F1963" i="9"/>
  <c r="H1962" i="9"/>
  <c r="G1962" i="9"/>
  <c r="I1962" i="9" s="1"/>
  <c r="F1962" i="9"/>
  <c r="H1961" i="9"/>
  <c r="G1961" i="9"/>
  <c r="I1961" i="9" s="1"/>
  <c r="F1961" i="9"/>
  <c r="H1960" i="9"/>
  <c r="G1960" i="9"/>
  <c r="I1960" i="9" s="1"/>
  <c r="F1960" i="9"/>
  <c r="H1959" i="9"/>
  <c r="G1959" i="9"/>
  <c r="I1959" i="9" s="1"/>
  <c r="F1959" i="9"/>
  <c r="H1958" i="9"/>
  <c r="G1958" i="9"/>
  <c r="I1958" i="9" s="1"/>
  <c r="F1958" i="9"/>
  <c r="H1957" i="9"/>
  <c r="G1957" i="9"/>
  <c r="I1957" i="9" s="1"/>
  <c r="F1957" i="9"/>
  <c r="H1956" i="9"/>
  <c r="G1956" i="9"/>
  <c r="I1956" i="9" s="1"/>
  <c r="F1956" i="9"/>
  <c r="H1955" i="9"/>
  <c r="G1955" i="9"/>
  <c r="I1955" i="9" s="1"/>
  <c r="F1955" i="9"/>
  <c r="H1954" i="9"/>
  <c r="G1954" i="9"/>
  <c r="I1954" i="9" s="1"/>
  <c r="F1954" i="9"/>
  <c r="H1953" i="9"/>
  <c r="G1953" i="9"/>
  <c r="I1953" i="9" s="1"/>
  <c r="F1953" i="9"/>
  <c r="H1952" i="9"/>
  <c r="G1952" i="9"/>
  <c r="I1952" i="9" s="1"/>
  <c r="F1952" i="9"/>
  <c r="H1951" i="9"/>
  <c r="G1951" i="9"/>
  <c r="I1951" i="9" s="1"/>
  <c r="F1951" i="9"/>
  <c r="H1950" i="9"/>
  <c r="G1950" i="9"/>
  <c r="I1950" i="9" s="1"/>
  <c r="F1950" i="9"/>
  <c r="H1949" i="9"/>
  <c r="G1949" i="9"/>
  <c r="I1949" i="9" s="1"/>
  <c r="F1949" i="9"/>
  <c r="H1948" i="9"/>
  <c r="G1948" i="9"/>
  <c r="I1948" i="9" s="1"/>
  <c r="F1948" i="9"/>
  <c r="H1947" i="9"/>
  <c r="G1947" i="9"/>
  <c r="I1947" i="9" s="1"/>
  <c r="F1947" i="9"/>
  <c r="H1946" i="9"/>
  <c r="G1946" i="9"/>
  <c r="I1946" i="9" s="1"/>
  <c r="F1946" i="9"/>
  <c r="H1945" i="9"/>
  <c r="G1945" i="9"/>
  <c r="I1945" i="9" s="1"/>
  <c r="F1945" i="9"/>
  <c r="H1944" i="9"/>
  <c r="G1944" i="9"/>
  <c r="I1944" i="9" s="1"/>
  <c r="F1944" i="9"/>
  <c r="H1943" i="9"/>
  <c r="G1943" i="9"/>
  <c r="I1943" i="9" s="1"/>
  <c r="F1943" i="9"/>
  <c r="H1942" i="9"/>
  <c r="G1942" i="9"/>
  <c r="I1942" i="9" s="1"/>
  <c r="F1942" i="9"/>
  <c r="H1941" i="9"/>
  <c r="G1941" i="9"/>
  <c r="I1941" i="9" s="1"/>
  <c r="F1941" i="9"/>
  <c r="H1940" i="9"/>
  <c r="G1940" i="9"/>
  <c r="I1940" i="9" s="1"/>
  <c r="F1940" i="9"/>
  <c r="H1939" i="9"/>
  <c r="G1939" i="9"/>
  <c r="I1939" i="9" s="1"/>
  <c r="F1939" i="9"/>
  <c r="H1938" i="9"/>
  <c r="G1938" i="9"/>
  <c r="I1938" i="9" s="1"/>
  <c r="F1938" i="9"/>
  <c r="H1937" i="9"/>
  <c r="G1937" i="9"/>
  <c r="I1937" i="9" s="1"/>
  <c r="F1937" i="9"/>
  <c r="H1936" i="9"/>
  <c r="G1936" i="9"/>
  <c r="I1936" i="9" s="1"/>
  <c r="F1936" i="9"/>
  <c r="H1935" i="9"/>
  <c r="G1935" i="9"/>
  <c r="I1935" i="9" s="1"/>
  <c r="F1935" i="9"/>
  <c r="H1934" i="9"/>
  <c r="G1934" i="9"/>
  <c r="I1934" i="9" s="1"/>
  <c r="F1934" i="9"/>
  <c r="H1933" i="9"/>
  <c r="G1933" i="9"/>
  <c r="I1933" i="9" s="1"/>
  <c r="F1933" i="9"/>
  <c r="H1932" i="9"/>
  <c r="G1932" i="9"/>
  <c r="I1932" i="9" s="1"/>
  <c r="F1932" i="9"/>
  <c r="H1931" i="9"/>
  <c r="G1931" i="9"/>
  <c r="I1931" i="9" s="1"/>
  <c r="F1931" i="9"/>
  <c r="H1930" i="9"/>
  <c r="G1930" i="9"/>
  <c r="I1930" i="9" s="1"/>
  <c r="F1930" i="9"/>
  <c r="H1929" i="9"/>
  <c r="G1929" i="9"/>
  <c r="I1929" i="9" s="1"/>
  <c r="F1929" i="9"/>
  <c r="H1928" i="9"/>
  <c r="G1928" i="9"/>
  <c r="I1928" i="9" s="1"/>
  <c r="F1928" i="9"/>
  <c r="H1927" i="9"/>
  <c r="G1927" i="9"/>
  <c r="I1927" i="9" s="1"/>
  <c r="F1927" i="9"/>
  <c r="H1926" i="9"/>
  <c r="G1926" i="9"/>
  <c r="I1926" i="9" s="1"/>
  <c r="F1926" i="9"/>
  <c r="H1925" i="9"/>
  <c r="G1925" i="9"/>
  <c r="I1925" i="9" s="1"/>
  <c r="F1925" i="9"/>
  <c r="H1924" i="9"/>
  <c r="G1924" i="9"/>
  <c r="I1924" i="9" s="1"/>
  <c r="F1924" i="9"/>
  <c r="H1923" i="9"/>
  <c r="G1923" i="9"/>
  <c r="I1923" i="9" s="1"/>
  <c r="F1923" i="9"/>
  <c r="H1922" i="9"/>
  <c r="G1922" i="9"/>
  <c r="I1922" i="9" s="1"/>
  <c r="F1922" i="9"/>
  <c r="H1921" i="9"/>
  <c r="G1921" i="9"/>
  <c r="I1921" i="9" s="1"/>
  <c r="F1921" i="9"/>
  <c r="H1920" i="9"/>
  <c r="G1920" i="9"/>
  <c r="I1920" i="9" s="1"/>
  <c r="F1920" i="9"/>
  <c r="H1919" i="9"/>
  <c r="G1919" i="9"/>
  <c r="I1919" i="9" s="1"/>
  <c r="F1919" i="9"/>
  <c r="H1918" i="9"/>
  <c r="G1918" i="9"/>
  <c r="I1918" i="9" s="1"/>
  <c r="F1918" i="9"/>
  <c r="H1917" i="9"/>
  <c r="G1917" i="9"/>
  <c r="I1917" i="9" s="1"/>
  <c r="F1917" i="9"/>
  <c r="H1916" i="9"/>
  <c r="G1916" i="9"/>
  <c r="I1916" i="9" s="1"/>
  <c r="F1916" i="9"/>
  <c r="H1915" i="9"/>
  <c r="G1915" i="9"/>
  <c r="I1915" i="9" s="1"/>
  <c r="F1915" i="9"/>
  <c r="H1914" i="9"/>
  <c r="G1914" i="9"/>
  <c r="I1914" i="9" s="1"/>
  <c r="F1914" i="9"/>
  <c r="H1913" i="9"/>
  <c r="G1913" i="9"/>
  <c r="I1913" i="9" s="1"/>
  <c r="F1913" i="9"/>
  <c r="H1912" i="9"/>
  <c r="G1912" i="9"/>
  <c r="I1912" i="9" s="1"/>
  <c r="F1912" i="9"/>
  <c r="H1911" i="9"/>
  <c r="G1911" i="9"/>
  <c r="I1911" i="9" s="1"/>
  <c r="F1911" i="9"/>
  <c r="H1910" i="9"/>
  <c r="G1910" i="9"/>
  <c r="I1910" i="9" s="1"/>
  <c r="F1910" i="9"/>
  <c r="H1909" i="9"/>
  <c r="G1909" i="9"/>
  <c r="I1909" i="9" s="1"/>
  <c r="F1909" i="9"/>
  <c r="H1908" i="9"/>
  <c r="G1908" i="9"/>
  <c r="I1908" i="9" s="1"/>
  <c r="F1908" i="9"/>
  <c r="H1907" i="9"/>
  <c r="G1907" i="9"/>
  <c r="I1907" i="9" s="1"/>
  <c r="F1907" i="9"/>
  <c r="H1906" i="9"/>
  <c r="G1906" i="9"/>
  <c r="I1906" i="9" s="1"/>
  <c r="F1906" i="9"/>
  <c r="H1905" i="9"/>
  <c r="G1905" i="9"/>
  <c r="I1905" i="9" s="1"/>
  <c r="F1905" i="9"/>
  <c r="H1904" i="9"/>
  <c r="G1904" i="9"/>
  <c r="I1904" i="9" s="1"/>
  <c r="F1904" i="9"/>
  <c r="H1903" i="9"/>
  <c r="G1903" i="9"/>
  <c r="I1903" i="9" s="1"/>
  <c r="F1903" i="9"/>
  <c r="H1902" i="9"/>
  <c r="G1902" i="9"/>
  <c r="I1902" i="9" s="1"/>
  <c r="F1902" i="9"/>
  <c r="H1901" i="9"/>
  <c r="G1901" i="9"/>
  <c r="I1901" i="9" s="1"/>
  <c r="F1901" i="9"/>
  <c r="H1900" i="9"/>
  <c r="G1900" i="9"/>
  <c r="I1900" i="9" s="1"/>
  <c r="F1900" i="9"/>
  <c r="H1899" i="9"/>
  <c r="G1899" i="9"/>
  <c r="I1899" i="9" s="1"/>
  <c r="F1899" i="9"/>
  <c r="H1898" i="9"/>
  <c r="G1898" i="9"/>
  <c r="I1898" i="9" s="1"/>
  <c r="F1898" i="9"/>
  <c r="H1897" i="9"/>
  <c r="G1897" i="9"/>
  <c r="I1897" i="9" s="1"/>
  <c r="F1897" i="9"/>
  <c r="H1896" i="9"/>
  <c r="G1896" i="9"/>
  <c r="I1896" i="9" s="1"/>
  <c r="F1896" i="9"/>
  <c r="H1895" i="9"/>
  <c r="G1895" i="9"/>
  <c r="I1895" i="9" s="1"/>
  <c r="F1895" i="9"/>
  <c r="H1894" i="9"/>
  <c r="G1894" i="9"/>
  <c r="I1894" i="9" s="1"/>
  <c r="F1894" i="9"/>
  <c r="H1893" i="9"/>
  <c r="G1893" i="9"/>
  <c r="I1893" i="9" s="1"/>
  <c r="F1893" i="9"/>
  <c r="H1892" i="9"/>
  <c r="G1892" i="9"/>
  <c r="I1892" i="9" s="1"/>
  <c r="F1892" i="9"/>
  <c r="H1891" i="9"/>
  <c r="G1891" i="9"/>
  <c r="I1891" i="9" s="1"/>
  <c r="F1891" i="9"/>
  <c r="H1890" i="9"/>
  <c r="G1890" i="9"/>
  <c r="I1890" i="9" s="1"/>
  <c r="F1890" i="9"/>
  <c r="H1889" i="9"/>
  <c r="G1889" i="9"/>
  <c r="I1889" i="9" s="1"/>
  <c r="F1889" i="9"/>
  <c r="H1888" i="9"/>
  <c r="G1888" i="9"/>
  <c r="I1888" i="9" s="1"/>
  <c r="F1888" i="9"/>
  <c r="H1887" i="9"/>
  <c r="G1887" i="9"/>
  <c r="I1887" i="9" s="1"/>
  <c r="F1887" i="9"/>
  <c r="H1886" i="9"/>
  <c r="G1886" i="9"/>
  <c r="I1886" i="9" s="1"/>
  <c r="F1886" i="9"/>
  <c r="H1885" i="9"/>
  <c r="G1885" i="9"/>
  <c r="I1885" i="9" s="1"/>
  <c r="F1885" i="9"/>
  <c r="H1884" i="9"/>
  <c r="G1884" i="9"/>
  <c r="I1884" i="9" s="1"/>
  <c r="F1884" i="9"/>
  <c r="H1883" i="9"/>
  <c r="G1883" i="9"/>
  <c r="I1883" i="9" s="1"/>
  <c r="F1883" i="9"/>
  <c r="H1882" i="9"/>
  <c r="G1882" i="9"/>
  <c r="I1882" i="9" s="1"/>
  <c r="F1882" i="9"/>
  <c r="H1881" i="9"/>
  <c r="G1881" i="9"/>
  <c r="I1881" i="9" s="1"/>
  <c r="F1881" i="9"/>
  <c r="H1880" i="9"/>
  <c r="G1880" i="9"/>
  <c r="I1880" i="9" s="1"/>
  <c r="F1880" i="9"/>
  <c r="H1879" i="9"/>
  <c r="G1879" i="9"/>
  <c r="I1879" i="9" s="1"/>
  <c r="F1879" i="9"/>
  <c r="H1878" i="9"/>
  <c r="G1878" i="9"/>
  <c r="I1878" i="9" s="1"/>
  <c r="F1878" i="9"/>
  <c r="H1877" i="9"/>
  <c r="G1877" i="9"/>
  <c r="I1877" i="9" s="1"/>
  <c r="F1877" i="9"/>
  <c r="H1876" i="9"/>
  <c r="G1876" i="9"/>
  <c r="I1876" i="9" s="1"/>
  <c r="F1876" i="9"/>
  <c r="H1875" i="9"/>
  <c r="G1875" i="9"/>
  <c r="I1875" i="9" s="1"/>
  <c r="F1875" i="9"/>
  <c r="H1874" i="9"/>
  <c r="G1874" i="9"/>
  <c r="I1874" i="9" s="1"/>
  <c r="F1874" i="9"/>
  <c r="H1873" i="9"/>
  <c r="G1873" i="9"/>
  <c r="I1873" i="9" s="1"/>
  <c r="F1873" i="9"/>
  <c r="H1872" i="9"/>
  <c r="G1872" i="9"/>
  <c r="I1872" i="9" s="1"/>
  <c r="F1872" i="9"/>
  <c r="H1871" i="9"/>
  <c r="G1871" i="9"/>
  <c r="I1871" i="9" s="1"/>
  <c r="F1871" i="9"/>
  <c r="H1870" i="9"/>
  <c r="G1870" i="9"/>
  <c r="I1870" i="9" s="1"/>
  <c r="F1870" i="9"/>
  <c r="H1869" i="9"/>
  <c r="G1869" i="9"/>
  <c r="I1869" i="9" s="1"/>
  <c r="F1869" i="9"/>
  <c r="H1868" i="9"/>
  <c r="G1868" i="9"/>
  <c r="I1868" i="9" s="1"/>
  <c r="F1868" i="9"/>
  <c r="H1867" i="9"/>
  <c r="G1867" i="9"/>
  <c r="I1867" i="9" s="1"/>
  <c r="F1867" i="9"/>
  <c r="H1866" i="9"/>
  <c r="G1866" i="9"/>
  <c r="I1866" i="9" s="1"/>
  <c r="F1866" i="9"/>
  <c r="H1865" i="9"/>
  <c r="G1865" i="9"/>
  <c r="I1865" i="9" s="1"/>
  <c r="F1865" i="9"/>
  <c r="H1864" i="9"/>
  <c r="G1864" i="9"/>
  <c r="I1864" i="9" s="1"/>
  <c r="F1864" i="9"/>
  <c r="H1863" i="9"/>
  <c r="G1863" i="9"/>
  <c r="I1863" i="9" s="1"/>
  <c r="F1863" i="9"/>
  <c r="H1862" i="9"/>
  <c r="G1862" i="9"/>
  <c r="I1862" i="9" s="1"/>
  <c r="F1862" i="9"/>
  <c r="H1861" i="9"/>
  <c r="G1861" i="9"/>
  <c r="I1861" i="9" s="1"/>
  <c r="F1861" i="9"/>
  <c r="H1860" i="9"/>
  <c r="G1860" i="9"/>
  <c r="I1860" i="9" s="1"/>
  <c r="F1860" i="9"/>
  <c r="H1859" i="9"/>
  <c r="G1859" i="9"/>
  <c r="I1859" i="9" s="1"/>
  <c r="F1859" i="9"/>
  <c r="H1858" i="9"/>
  <c r="G1858" i="9"/>
  <c r="I1858" i="9" s="1"/>
  <c r="F1858" i="9"/>
  <c r="H1857" i="9"/>
  <c r="G1857" i="9"/>
  <c r="I1857" i="9" s="1"/>
  <c r="F1857" i="9"/>
  <c r="H1856" i="9"/>
  <c r="G1856" i="9"/>
  <c r="I1856" i="9" s="1"/>
  <c r="F1856" i="9"/>
  <c r="H1855" i="9"/>
  <c r="G1855" i="9"/>
  <c r="I1855" i="9" s="1"/>
  <c r="F1855" i="9"/>
  <c r="H1854" i="9"/>
  <c r="G1854" i="9"/>
  <c r="I1854" i="9" s="1"/>
  <c r="F1854" i="9"/>
  <c r="H1853" i="9"/>
  <c r="G1853" i="9"/>
  <c r="I1853" i="9" s="1"/>
  <c r="F1853" i="9"/>
  <c r="H1852" i="9"/>
  <c r="G1852" i="9"/>
  <c r="I1852" i="9" s="1"/>
  <c r="F1852" i="9"/>
  <c r="H1851" i="9"/>
  <c r="G1851" i="9"/>
  <c r="I1851" i="9" s="1"/>
  <c r="F1851" i="9"/>
  <c r="H1850" i="9"/>
  <c r="G1850" i="9"/>
  <c r="I1850" i="9" s="1"/>
  <c r="F1850" i="9"/>
  <c r="H1849" i="9"/>
  <c r="G1849" i="9"/>
  <c r="I1849" i="9" s="1"/>
  <c r="F1849" i="9"/>
  <c r="H1848" i="9"/>
  <c r="G1848" i="9"/>
  <c r="I1848" i="9" s="1"/>
  <c r="F1848" i="9"/>
  <c r="H1847" i="9"/>
  <c r="G1847" i="9"/>
  <c r="I1847" i="9" s="1"/>
  <c r="F1847" i="9"/>
  <c r="H1846" i="9"/>
  <c r="G1846" i="9"/>
  <c r="I1846" i="9" s="1"/>
  <c r="F1846" i="9"/>
  <c r="H1845" i="9"/>
  <c r="G1845" i="9"/>
  <c r="I1845" i="9" s="1"/>
  <c r="F1845" i="9"/>
  <c r="H1844" i="9"/>
  <c r="G1844" i="9"/>
  <c r="I1844" i="9" s="1"/>
  <c r="F1844" i="9"/>
  <c r="H1843" i="9"/>
  <c r="G1843" i="9"/>
  <c r="I1843" i="9" s="1"/>
  <c r="F1843" i="9"/>
  <c r="H1842" i="9"/>
  <c r="G1842" i="9"/>
  <c r="I1842" i="9" s="1"/>
  <c r="F1842" i="9"/>
  <c r="H1841" i="9"/>
  <c r="G1841" i="9"/>
  <c r="I1841" i="9" s="1"/>
  <c r="F1841" i="9"/>
  <c r="H1840" i="9"/>
  <c r="G1840" i="9"/>
  <c r="I1840" i="9" s="1"/>
  <c r="F1840" i="9"/>
  <c r="H1839" i="9"/>
  <c r="G1839" i="9"/>
  <c r="I1839" i="9" s="1"/>
  <c r="F1839" i="9"/>
  <c r="H1838" i="9"/>
  <c r="G1838" i="9"/>
  <c r="I1838" i="9" s="1"/>
  <c r="F1838" i="9"/>
  <c r="H1837" i="9"/>
  <c r="G1837" i="9"/>
  <c r="I1837" i="9" s="1"/>
  <c r="F1837" i="9"/>
  <c r="H1836" i="9"/>
  <c r="G1836" i="9"/>
  <c r="I1836" i="9" s="1"/>
  <c r="F1836" i="9"/>
  <c r="H1835" i="9"/>
  <c r="G1835" i="9"/>
  <c r="I1835" i="9" s="1"/>
  <c r="F1835" i="9"/>
  <c r="H1834" i="9"/>
  <c r="G1834" i="9"/>
  <c r="I1834" i="9" s="1"/>
  <c r="F1834" i="9"/>
  <c r="H1833" i="9"/>
  <c r="G1833" i="9"/>
  <c r="I1833" i="9" s="1"/>
  <c r="F1833" i="9"/>
  <c r="H1832" i="9"/>
  <c r="G1832" i="9"/>
  <c r="I1832" i="9" s="1"/>
  <c r="F1832" i="9"/>
  <c r="H1831" i="9"/>
  <c r="G1831" i="9"/>
  <c r="I1831" i="9" s="1"/>
  <c r="F1831" i="9"/>
  <c r="H1830" i="9"/>
  <c r="G1830" i="9"/>
  <c r="I1830" i="9" s="1"/>
  <c r="F1830" i="9"/>
  <c r="H1829" i="9"/>
  <c r="G1829" i="9"/>
  <c r="I1829" i="9" s="1"/>
  <c r="F1829" i="9"/>
  <c r="H1828" i="9"/>
  <c r="G1828" i="9"/>
  <c r="I1828" i="9" s="1"/>
  <c r="F1828" i="9"/>
  <c r="H1827" i="9"/>
  <c r="G1827" i="9"/>
  <c r="I1827" i="9" s="1"/>
  <c r="F1827" i="9"/>
  <c r="H1826" i="9"/>
  <c r="G1826" i="9"/>
  <c r="I1826" i="9" s="1"/>
  <c r="F1826" i="9"/>
  <c r="H1825" i="9"/>
  <c r="G1825" i="9"/>
  <c r="I1825" i="9" s="1"/>
  <c r="F1825" i="9"/>
  <c r="H1824" i="9"/>
  <c r="G1824" i="9"/>
  <c r="I1824" i="9" s="1"/>
  <c r="F1824" i="9"/>
  <c r="H1823" i="9"/>
  <c r="G1823" i="9"/>
  <c r="I1823" i="9" s="1"/>
  <c r="F1823" i="9"/>
  <c r="H1822" i="9"/>
  <c r="G1822" i="9"/>
  <c r="I1822" i="9" s="1"/>
  <c r="F1822" i="9"/>
  <c r="H1821" i="9"/>
  <c r="G1821" i="9"/>
  <c r="I1821" i="9" s="1"/>
  <c r="F1821" i="9"/>
  <c r="H1820" i="9"/>
  <c r="G1820" i="9"/>
  <c r="I1820" i="9" s="1"/>
  <c r="F1820" i="9"/>
  <c r="H1819" i="9"/>
  <c r="G1819" i="9"/>
  <c r="I1819" i="9" s="1"/>
  <c r="F1819" i="9"/>
  <c r="H1818" i="9"/>
  <c r="G1818" i="9"/>
  <c r="I1818" i="9" s="1"/>
  <c r="F1818" i="9"/>
  <c r="H1817" i="9"/>
  <c r="G1817" i="9"/>
  <c r="I1817" i="9" s="1"/>
  <c r="F1817" i="9"/>
  <c r="H1816" i="9"/>
  <c r="G1816" i="9"/>
  <c r="I1816" i="9" s="1"/>
  <c r="F1816" i="9"/>
  <c r="H1815" i="9"/>
  <c r="G1815" i="9"/>
  <c r="I1815" i="9" s="1"/>
  <c r="F1815" i="9"/>
  <c r="H1814" i="9"/>
  <c r="G1814" i="9"/>
  <c r="I1814" i="9" s="1"/>
  <c r="F1814" i="9"/>
  <c r="H1813" i="9"/>
  <c r="G1813" i="9"/>
  <c r="I1813" i="9" s="1"/>
  <c r="F1813" i="9"/>
  <c r="H1812" i="9"/>
  <c r="G1812" i="9"/>
  <c r="I1812" i="9" s="1"/>
  <c r="F1812" i="9"/>
  <c r="H1811" i="9"/>
  <c r="G1811" i="9"/>
  <c r="I1811" i="9" s="1"/>
  <c r="F1811" i="9"/>
  <c r="H1810" i="9"/>
  <c r="G1810" i="9"/>
  <c r="I1810" i="9" s="1"/>
  <c r="F1810" i="9"/>
  <c r="H1809" i="9"/>
  <c r="G1809" i="9"/>
  <c r="I1809" i="9" s="1"/>
  <c r="F1809" i="9"/>
  <c r="H1808" i="9"/>
  <c r="G1808" i="9"/>
  <c r="I1808" i="9" s="1"/>
  <c r="F1808" i="9"/>
  <c r="H1807" i="9"/>
  <c r="G1807" i="9"/>
  <c r="I1807" i="9" s="1"/>
  <c r="F1807" i="9"/>
  <c r="H1806" i="9"/>
  <c r="G1806" i="9"/>
  <c r="I1806" i="9" s="1"/>
  <c r="F1806" i="9"/>
  <c r="H1805" i="9"/>
  <c r="G1805" i="9"/>
  <c r="I1805" i="9" s="1"/>
  <c r="F1805" i="9"/>
  <c r="H1804" i="9"/>
  <c r="G1804" i="9"/>
  <c r="I1804" i="9" s="1"/>
  <c r="F1804" i="9"/>
  <c r="H1803" i="9"/>
  <c r="G1803" i="9"/>
  <c r="I1803" i="9" s="1"/>
  <c r="F1803" i="9"/>
  <c r="H1802" i="9"/>
  <c r="G1802" i="9"/>
  <c r="I1802" i="9" s="1"/>
  <c r="F1802" i="9"/>
  <c r="H1801" i="9"/>
  <c r="G1801" i="9"/>
  <c r="I1801" i="9" s="1"/>
  <c r="F1801" i="9"/>
  <c r="H1800" i="9"/>
  <c r="G1800" i="9"/>
  <c r="I1800" i="9" s="1"/>
  <c r="F1800" i="9"/>
  <c r="H1799" i="9"/>
  <c r="G1799" i="9"/>
  <c r="I1799" i="9" s="1"/>
  <c r="F1799" i="9"/>
  <c r="H1798" i="9"/>
  <c r="G1798" i="9"/>
  <c r="I1798" i="9" s="1"/>
  <c r="F1798" i="9"/>
  <c r="H1797" i="9"/>
  <c r="G1797" i="9"/>
  <c r="I1797" i="9" s="1"/>
  <c r="F1797" i="9"/>
  <c r="H1796" i="9"/>
  <c r="G1796" i="9"/>
  <c r="I1796" i="9" s="1"/>
  <c r="F1796" i="9"/>
  <c r="H1795" i="9"/>
  <c r="G1795" i="9"/>
  <c r="I1795" i="9" s="1"/>
  <c r="F1795" i="9"/>
  <c r="H1794" i="9"/>
  <c r="G1794" i="9"/>
  <c r="I1794" i="9" s="1"/>
  <c r="F1794" i="9"/>
  <c r="H1793" i="9"/>
  <c r="G1793" i="9"/>
  <c r="I1793" i="9" s="1"/>
  <c r="F1793" i="9"/>
  <c r="H1792" i="9"/>
  <c r="G1792" i="9"/>
  <c r="I1792" i="9" s="1"/>
  <c r="F1792" i="9"/>
  <c r="H1791" i="9"/>
  <c r="G1791" i="9"/>
  <c r="I1791" i="9" s="1"/>
  <c r="F1791" i="9"/>
  <c r="H1790" i="9"/>
  <c r="G1790" i="9"/>
  <c r="I1790" i="9" s="1"/>
  <c r="F1790" i="9"/>
  <c r="H1789" i="9"/>
  <c r="G1789" i="9"/>
  <c r="I1789" i="9" s="1"/>
  <c r="F1789" i="9"/>
  <c r="H1788" i="9"/>
  <c r="G1788" i="9"/>
  <c r="I1788" i="9" s="1"/>
  <c r="F1788" i="9"/>
  <c r="H1787" i="9"/>
  <c r="G1787" i="9"/>
  <c r="I1787" i="9" s="1"/>
  <c r="F1787" i="9"/>
  <c r="H1786" i="9"/>
  <c r="G1786" i="9"/>
  <c r="I1786" i="9" s="1"/>
  <c r="F1786" i="9"/>
  <c r="H1785" i="9"/>
  <c r="G1785" i="9"/>
  <c r="I1785" i="9" s="1"/>
  <c r="F1785" i="9"/>
  <c r="H1784" i="9"/>
  <c r="G1784" i="9"/>
  <c r="I1784" i="9" s="1"/>
  <c r="F1784" i="9"/>
  <c r="H1783" i="9"/>
  <c r="G1783" i="9"/>
  <c r="I1783" i="9" s="1"/>
  <c r="F1783" i="9"/>
  <c r="H1782" i="9"/>
  <c r="G1782" i="9"/>
  <c r="I1782" i="9" s="1"/>
  <c r="F1782" i="9"/>
  <c r="H1781" i="9"/>
  <c r="G1781" i="9"/>
  <c r="I1781" i="9" s="1"/>
  <c r="F1781" i="9"/>
  <c r="H1780" i="9"/>
  <c r="G1780" i="9"/>
  <c r="I1780" i="9" s="1"/>
  <c r="F1780" i="9"/>
  <c r="H1779" i="9"/>
  <c r="G1779" i="9"/>
  <c r="I1779" i="9" s="1"/>
  <c r="F1779" i="9"/>
  <c r="H1778" i="9"/>
  <c r="G1778" i="9"/>
  <c r="I1778" i="9" s="1"/>
  <c r="F1778" i="9"/>
  <c r="H1777" i="9"/>
  <c r="G1777" i="9"/>
  <c r="I1777" i="9" s="1"/>
  <c r="F1777" i="9"/>
  <c r="H1776" i="9"/>
  <c r="G1776" i="9"/>
  <c r="I1776" i="9" s="1"/>
  <c r="F1776" i="9"/>
  <c r="H1775" i="9"/>
  <c r="G1775" i="9"/>
  <c r="I1775" i="9" s="1"/>
  <c r="F1775" i="9"/>
  <c r="H1774" i="9"/>
  <c r="G1774" i="9"/>
  <c r="I1774" i="9" s="1"/>
  <c r="F1774" i="9"/>
  <c r="H1773" i="9"/>
  <c r="G1773" i="9"/>
  <c r="I1773" i="9" s="1"/>
  <c r="F1773" i="9"/>
  <c r="H1772" i="9"/>
  <c r="G1772" i="9"/>
  <c r="I1772" i="9" s="1"/>
  <c r="F1772" i="9"/>
  <c r="H1771" i="9"/>
  <c r="G1771" i="9"/>
  <c r="I1771" i="9" s="1"/>
  <c r="F1771" i="9"/>
  <c r="H1770" i="9"/>
  <c r="G1770" i="9"/>
  <c r="I1770" i="9" s="1"/>
  <c r="F1770" i="9"/>
  <c r="H1769" i="9"/>
  <c r="G1769" i="9"/>
  <c r="I1769" i="9" s="1"/>
  <c r="F1769" i="9"/>
  <c r="H1768" i="9"/>
  <c r="G1768" i="9"/>
  <c r="I1768" i="9" s="1"/>
  <c r="F1768" i="9"/>
  <c r="H1767" i="9"/>
  <c r="G1767" i="9"/>
  <c r="I1767" i="9" s="1"/>
  <c r="F1767" i="9"/>
  <c r="H1766" i="9"/>
  <c r="G1766" i="9"/>
  <c r="I1766" i="9" s="1"/>
  <c r="F1766" i="9"/>
  <c r="H1765" i="9"/>
  <c r="G1765" i="9"/>
  <c r="I1765" i="9" s="1"/>
  <c r="F1765" i="9"/>
  <c r="H1764" i="9"/>
  <c r="G1764" i="9"/>
  <c r="I1764" i="9" s="1"/>
  <c r="F1764" i="9"/>
  <c r="H1763" i="9"/>
  <c r="G1763" i="9"/>
  <c r="I1763" i="9" s="1"/>
  <c r="F1763" i="9"/>
  <c r="H1762" i="9"/>
  <c r="G1762" i="9"/>
  <c r="I1762" i="9" s="1"/>
  <c r="F1762" i="9"/>
  <c r="H1761" i="9"/>
  <c r="G1761" i="9"/>
  <c r="I1761" i="9" s="1"/>
  <c r="F1761" i="9"/>
  <c r="H1760" i="9"/>
  <c r="G1760" i="9"/>
  <c r="I1760" i="9" s="1"/>
  <c r="F1760" i="9"/>
  <c r="H1759" i="9"/>
  <c r="G1759" i="9"/>
  <c r="I1759" i="9" s="1"/>
  <c r="F1759" i="9"/>
  <c r="H1758" i="9"/>
  <c r="G1758" i="9"/>
  <c r="I1758" i="9" s="1"/>
  <c r="F1758" i="9"/>
  <c r="H1757" i="9"/>
  <c r="G1757" i="9"/>
  <c r="I1757" i="9" s="1"/>
  <c r="F1757" i="9"/>
  <c r="H1756" i="9"/>
  <c r="G1756" i="9"/>
  <c r="I1756" i="9" s="1"/>
  <c r="F1756" i="9"/>
  <c r="H1755" i="9"/>
  <c r="G1755" i="9"/>
  <c r="I1755" i="9" s="1"/>
  <c r="F1755" i="9"/>
  <c r="H1754" i="9"/>
  <c r="G1754" i="9"/>
  <c r="I1754" i="9" s="1"/>
  <c r="F1754" i="9"/>
  <c r="H1753" i="9"/>
  <c r="G1753" i="9"/>
  <c r="I1753" i="9" s="1"/>
  <c r="F1753" i="9"/>
  <c r="H1752" i="9"/>
  <c r="G1752" i="9"/>
  <c r="I1752" i="9" s="1"/>
  <c r="F1752" i="9"/>
  <c r="H1751" i="9"/>
  <c r="G1751" i="9"/>
  <c r="I1751" i="9" s="1"/>
  <c r="F1751" i="9"/>
  <c r="H1750" i="9"/>
  <c r="G1750" i="9"/>
  <c r="I1750" i="9" s="1"/>
  <c r="F1750" i="9"/>
  <c r="H1749" i="9"/>
  <c r="G1749" i="9"/>
  <c r="I1749" i="9" s="1"/>
  <c r="F1749" i="9"/>
  <c r="H1748" i="9"/>
  <c r="G1748" i="9"/>
  <c r="I1748" i="9" s="1"/>
  <c r="F1748" i="9"/>
  <c r="H1747" i="9"/>
  <c r="G1747" i="9"/>
  <c r="I1747" i="9" s="1"/>
  <c r="F1747" i="9"/>
  <c r="H1746" i="9"/>
  <c r="G1746" i="9"/>
  <c r="I1746" i="9" s="1"/>
  <c r="F1746" i="9"/>
  <c r="H1745" i="9"/>
  <c r="G1745" i="9"/>
  <c r="I1745" i="9" s="1"/>
  <c r="F1745" i="9"/>
  <c r="H1744" i="9"/>
  <c r="G1744" i="9"/>
  <c r="I1744" i="9" s="1"/>
  <c r="F1744" i="9"/>
  <c r="H1743" i="9"/>
  <c r="G1743" i="9"/>
  <c r="I1743" i="9" s="1"/>
  <c r="F1743" i="9"/>
  <c r="H1742" i="9"/>
  <c r="G1742" i="9"/>
  <c r="I1742" i="9" s="1"/>
  <c r="F1742" i="9"/>
  <c r="H1741" i="9"/>
  <c r="G1741" i="9"/>
  <c r="I1741" i="9" s="1"/>
  <c r="F1741" i="9"/>
  <c r="H1740" i="9"/>
  <c r="G1740" i="9"/>
  <c r="I1740" i="9" s="1"/>
  <c r="F1740" i="9"/>
  <c r="H1739" i="9"/>
  <c r="G1739" i="9"/>
  <c r="I1739" i="9" s="1"/>
  <c r="F1739" i="9"/>
  <c r="H1738" i="9"/>
  <c r="G1738" i="9"/>
  <c r="I1738" i="9" s="1"/>
  <c r="F1738" i="9"/>
  <c r="H1737" i="9"/>
  <c r="G1737" i="9"/>
  <c r="I1737" i="9" s="1"/>
  <c r="F1737" i="9"/>
  <c r="H1736" i="9"/>
  <c r="G1736" i="9"/>
  <c r="I1736" i="9" s="1"/>
  <c r="F1736" i="9"/>
  <c r="H1735" i="9"/>
  <c r="G1735" i="9"/>
  <c r="I1735" i="9" s="1"/>
  <c r="F1735" i="9"/>
  <c r="H1734" i="9"/>
  <c r="G1734" i="9"/>
  <c r="I1734" i="9" s="1"/>
  <c r="F1734" i="9"/>
  <c r="H1733" i="9"/>
  <c r="G1733" i="9"/>
  <c r="I1733" i="9" s="1"/>
  <c r="F1733" i="9"/>
  <c r="H1732" i="9"/>
  <c r="G1732" i="9"/>
  <c r="I1732" i="9" s="1"/>
  <c r="F1732" i="9"/>
  <c r="H1731" i="9"/>
  <c r="G1731" i="9"/>
  <c r="I1731" i="9" s="1"/>
  <c r="F1731" i="9"/>
  <c r="H1730" i="9"/>
  <c r="G1730" i="9"/>
  <c r="I1730" i="9" s="1"/>
  <c r="F1730" i="9"/>
  <c r="H1729" i="9"/>
  <c r="G1729" i="9"/>
  <c r="I1729" i="9" s="1"/>
  <c r="F1729" i="9"/>
  <c r="H1728" i="9"/>
  <c r="G1728" i="9"/>
  <c r="I1728" i="9" s="1"/>
  <c r="F1728" i="9"/>
  <c r="H1727" i="9"/>
  <c r="G1727" i="9"/>
  <c r="I1727" i="9" s="1"/>
  <c r="F1727" i="9"/>
  <c r="H1726" i="9"/>
  <c r="G1726" i="9"/>
  <c r="I1726" i="9" s="1"/>
  <c r="F1726" i="9"/>
  <c r="H1725" i="9"/>
  <c r="G1725" i="9"/>
  <c r="I1725" i="9" s="1"/>
  <c r="F1725" i="9"/>
  <c r="H1724" i="9"/>
  <c r="G1724" i="9"/>
  <c r="I1724" i="9" s="1"/>
  <c r="F1724" i="9"/>
  <c r="H1723" i="9"/>
  <c r="G1723" i="9"/>
  <c r="I1723" i="9" s="1"/>
  <c r="F1723" i="9"/>
  <c r="H1722" i="9"/>
  <c r="G1722" i="9"/>
  <c r="I1722" i="9" s="1"/>
  <c r="F1722" i="9"/>
  <c r="H1721" i="9"/>
  <c r="G1721" i="9"/>
  <c r="I1721" i="9" s="1"/>
  <c r="F1721" i="9"/>
  <c r="H1720" i="9"/>
  <c r="G1720" i="9"/>
  <c r="I1720" i="9" s="1"/>
  <c r="F1720" i="9"/>
  <c r="H1719" i="9"/>
  <c r="G1719" i="9"/>
  <c r="I1719" i="9" s="1"/>
  <c r="F1719" i="9"/>
  <c r="H1718" i="9"/>
  <c r="G1718" i="9"/>
  <c r="I1718" i="9" s="1"/>
  <c r="F1718" i="9"/>
  <c r="H1717" i="9"/>
  <c r="G1717" i="9"/>
  <c r="I1717" i="9" s="1"/>
  <c r="F1717" i="9"/>
  <c r="H1716" i="9"/>
  <c r="G1716" i="9"/>
  <c r="I1716" i="9" s="1"/>
  <c r="F1716" i="9"/>
  <c r="H1715" i="9"/>
  <c r="G1715" i="9"/>
  <c r="I1715" i="9" s="1"/>
  <c r="F1715" i="9"/>
  <c r="H1714" i="9"/>
  <c r="G1714" i="9"/>
  <c r="I1714" i="9" s="1"/>
  <c r="F1714" i="9"/>
  <c r="H1713" i="9"/>
  <c r="G1713" i="9"/>
  <c r="I1713" i="9" s="1"/>
  <c r="F1713" i="9"/>
  <c r="H1712" i="9"/>
  <c r="G1712" i="9"/>
  <c r="I1712" i="9" s="1"/>
  <c r="F1712" i="9"/>
  <c r="H1711" i="9"/>
  <c r="G1711" i="9"/>
  <c r="I1711" i="9" s="1"/>
  <c r="F1711" i="9"/>
  <c r="H1710" i="9"/>
  <c r="G1710" i="9"/>
  <c r="I1710" i="9" s="1"/>
  <c r="F1710" i="9"/>
  <c r="H1709" i="9"/>
  <c r="G1709" i="9"/>
  <c r="I1709" i="9" s="1"/>
  <c r="F1709" i="9"/>
  <c r="H1708" i="9"/>
  <c r="G1708" i="9"/>
  <c r="I1708" i="9" s="1"/>
  <c r="F1708" i="9"/>
  <c r="H1707" i="9"/>
  <c r="G1707" i="9"/>
  <c r="I1707" i="9" s="1"/>
  <c r="F1707" i="9"/>
  <c r="H1706" i="9"/>
  <c r="G1706" i="9"/>
  <c r="I1706" i="9" s="1"/>
  <c r="F1706" i="9"/>
  <c r="H1705" i="9"/>
  <c r="G1705" i="9"/>
  <c r="I1705" i="9" s="1"/>
  <c r="F1705" i="9"/>
  <c r="H1704" i="9"/>
  <c r="G1704" i="9"/>
  <c r="I1704" i="9" s="1"/>
  <c r="F1704" i="9"/>
  <c r="H1703" i="9"/>
  <c r="G1703" i="9"/>
  <c r="I1703" i="9" s="1"/>
  <c r="F1703" i="9"/>
  <c r="H1702" i="9"/>
  <c r="G1702" i="9"/>
  <c r="I1702" i="9" s="1"/>
  <c r="F1702" i="9"/>
  <c r="H1701" i="9"/>
  <c r="G1701" i="9"/>
  <c r="I1701" i="9" s="1"/>
  <c r="F1701" i="9"/>
  <c r="H1700" i="9"/>
  <c r="G1700" i="9"/>
  <c r="I1700" i="9" s="1"/>
  <c r="F1700" i="9"/>
  <c r="H1699" i="9"/>
  <c r="G1699" i="9"/>
  <c r="I1699" i="9" s="1"/>
  <c r="F1699" i="9"/>
  <c r="H1698" i="9"/>
  <c r="G1698" i="9"/>
  <c r="I1698" i="9" s="1"/>
  <c r="F1698" i="9"/>
  <c r="H1697" i="9"/>
  <c r="G1697" i="9"/>
  <c r="I1697" i="9" s="1"/>
  <c r="F1697" i="9"/>
  <c r="H1696" i="9"/>
  <c r="G1696" i="9"/>
  <c r="I1696" i="9" s="1"/>
  <c r="F1696" i="9"/>
  <c r="H1695" i="9"/>
  <c r="G1695" i="9"/>
  <c r="I1695" i="9" s="1"/>
  <c r="F1695" i="9"/>
  <c r="H1694" i="9"/>
  <c r="G1694" i="9"/>
  <c r="I1694" i="9" s="1"/>
  <c r="F1694" i="9"/>
  <c r="H1693" i="9"/>
  <c r="G1693" i="9"/>
  <c r="I1693" i="9" s="1"/>
  <c r="F1693" i="9"/>
  <c r="H1692" i="9"/>
  <c r="G1692" i="9"/>
  <c r="I1692" i="9" s="1"/>
  <c r="F1692" i="9"/>
  <c r="H1691" i="9"/>
  <c r="G1691" i="9"/>
  <c r="I1691" i="9" s="1"/>
  <c r="F1691" i="9"/>
  <c r="H1690" i="9"/>
  <c r="G1690" i="9"/>
  <c r="I1690" i="9" s="1"/>
  <c r="F1690" i="9"/>
  <c r="H1689" i="9"/>
  <c r="G1689" i="9"/>
  <c r="I1689" i="9" s="1"/>
  <c r="F1689" i="9"/>
  <c r="H1688" i="9"/>
  <c r="G1688" i="9"/>
  <c r="I1688" i="9" s="1"/>
  <c r="F1688" i="9"/>
  <c r="H1687" i="9"/>
  <c r="G1687" i="9"/>
  <c r="I1687" i="9" s="1"/>
  <c r="F1687" i="9"/>
  <c r="H1686" i="9"/>
  <c r="G1686" i="9"/>
  <c r="I1686" i="9" s="1"/>
  <c r="F1686" i="9"/>
  <c r="H1685" i="9"/>
  <c r="G1685" i="9"/>
  <c r="I1685" i="9" s="1"/>
  <c r="F1685" i="9"/>
  <c r="H1684" i="9"/>
  <c r="G1684" i="9"/>
  <c r="I1684" i="9" s="1"/>
  <c r="F1684" i="9"/>
  <c r="H1683" i="9"/>
  <c r="G1683" i="9"/>
  <c r="I1683" i="9" s="1"/>
  <c r="F1683" i="9"/>
  <c r="H1682" i="9"/>
  <c r="G1682" i="9"/>
  <c r="I1682" i="9" s="1"/>
  <c r="F1682" i="9"/>
  <c r="H1681" i="9"/>
  <c r="G1681" i="9"/>
  <c r="I1681" i="9" s="1"/>
  <c r="F1681" i="9"/>
  <c r="H1680" i="9"/>
  <c r="G1680" i="9"/>
  <c r="I1680" i="9" s="1"/>
  <c r="F1680" i="9"/>
  <c r="H1679" i="9"/>
  <c r="G1679" i="9"/>
  <c r="I1679" i="9" s="1"/>
  <c r="F1679" i="9"/>
  <c r="H1678" i="9"/>
  <c r="G1678" i="9"/>
  <c r="I1678" i="9" s="1"/>
  <c r="F1678" i="9"/>
  <c r="H1677" i="9"/>
  <c r="G1677" i="9"/>
  <c r="I1677" i="9" s="1"/>
  <c r="F1677" i="9"/>
  <c r="H1676" i="9"/>
  <c r="G1676" i="9"/>
  <c r="I1676" i="9" s="1"/>
  <c r="F1676" i="9"/>
  <c r="H1675" i="9"/>
  <c r="G1675" i="9"/>
  <c r="I1675" i="9" s="1"/>
  <c r="F1675" i="9"/>
  <c r="H1674" i="9"/>
  <c r="G1674" i="9"/>
  <c r="I1674" i="9" s="1"/>
  <c r="F1674" i="9"/>
  <c r="H1673" i="9"/>
  <c r="G1673" i="9"/>
  <c r="I1673" i="9" s="1"/>
  <c r="F1673" i="9"/>
  <c r="H1672" i="9"/>
  <c r="G1672" i="9"/>
  <c r="I1672" i="9" s="1"/>
  <c r="F1672" i="9"/>
  <c r="H1671" i="9"/>
  <c r="G1671" i="9"/>
  <c r="I1671" i="9" s="1"/>
  <c r="F1671" i="9"/>
  <c r="H1670" i="9"/>
  <c r="G1670" i="9"/>
  <c r="I1670" i="9" s="1"/>
  <c r="F1670" i="9"/>
  <c r="H1669" i="9"/>
  <c r="G1669" i="9"/>
  <c r="I1669" i="9" s="1"/>
  <c r="F1669" i="9"/>
  <c r="H1668" i="9"/>
  <c r="G1668" i="9"/>
  <c r="I1668" i="9" s="1"/>
  <c r="F1668" i="9"/>
  <c r="H1667" i="9"/>
  <c r="G1667" i="9"/>
  <c r="I1667" i="9" s="1"/>
  <c r="F1667" i="9"/>
  <c r="H1666" i="9"/>
  <c r="G1666" i="9"/>
  <c r="I1666" i="9" s="1"/>
  <c r="F1666" i="9"/>
  <c r="H1665" i="9"/>
  <c r="G1665" i="9"/>
  <c r="I1665" i="9" s="1"/>
  <c r="F1665" i="9"/>
  <c r="H1664" i="9"/>
  <c r="G1664" i="9"/>
  <c r="I1664" i="9" s="1"/>
  <c r="F1664" i="9"/>
  <c r="H1663" i="9"/>
  <c r="G1663" i="9"/>
  <c r="I1663" i="9" s="1"/>
  <c r="F1663" i="9"/>
  <c r="H1662" i="9"/>
  <c r="G1662" i="9"/>
  <c r="I1662" i="9" s="1"/>
  <c r="F1662" i="9"/>
  <c r="H1661" i="9"/>
  <c r="G1661" i="9"/>
  <c r="I1661" i="9" s="1"/>
  <c r="F1661" i="9"/>
  <c r="H1660" i="9"/>
  <c r="G1660" i="9"/>
  <c r="I1660" i="9" s="1"/>
  <c r="F1660" i="9"/>
  <c r="H1659" i="9"/>
  <c r="G1659" i="9"/>
  <c r="I1659" i="9" s="1"/>
  <c r="F1659" i="9"/>
  <c r="H1658" i="9"/>
  <c r="G1658" i="9"/>
  <c r="I1658" i="9" s="1"/>
  <c r="F1658" i="9"/>
  <c r="H1657" i="9"/>
  <c r="G1657" i="9"/>
  <c r="I1657" i="9" s="1"/>
  <c r="F1657" i="9"/>
  <c r="H1656" i="9"/>
  <c r="G1656" i="9"/>
  <c r="I1656" i="9" s="1"/>
  <c r="F1656" i="9"/>
  <c r="H1655" i="9"/>
  <c r="G1655" i="9"/>
  <c r="I1655" i="9" s="1"/>
  <c r="F1655" i="9"/>
  <c r="H1654" i="9"/>
  <c r="G1654" i="9"/>
  <c r="I1654" i="9" s="1"/>
  <c r="F1654" i="9"/>
  <c r="H1653" i="9"/>
  <c r="G1653" i="9"/>
  <c r="I1653" i="9" s="1"/>
  <c r="F1653" i="9"/>
  <c r="H1652" i="9"/>
  <c r="G1652" i="9"/>
  <c r="I1652" i="9" s="1"/>
  <c r="F1652" i="9"/>
  <c r="H1651" i="9"/>
  <c r="G1651" i="9"/>
  <c r="I1651" i="9" s="1"/>
  <c r="F1651" i="9"/>
  <c r="H1650" i="9"/>
  <c r="G1650" i="9"/>
  <c r="I1650" i="9" s="1"/>
  <c r="F1650" i="9"/>
  <c r="H1649" i="9"/>
  <c r="G1649" i="9"/>
  <c r="I1649" i="9" s="1"/>
  <c r="F1649" i="9"/>
  <c r="H1648" i="9"/>
  <c r="G1648" i="9"/>
  <c r="I1648" i="9" s="1"/>
  <c r="F1648" i="9"/>
  <c r="H1647" i="9"/>
  <c r="G1647" i="9"/>
  <c r="I1647" i="9" s="1"/>
  <c r="F1647" i="9"/>
  <c r="H1646" i="9"/>
  <c r="G1646" i="9"/>
  <c r="I1646" i="9" s="1"/>
  <c r="F1646" i="9"/>
  <c r="H1645" i="9"/>
  <c r="G1645" i="9"/>
  <c r="I1645" i="9" s="1"/>
  <c r="F1645" i="9"/>
  <c r="H1644" i="9"/>
  <c r="G1644" i="9"/>
  <c r="I1644" i="9" s="1"/>
  <c r="F1644" i="9"/>
  <c r="H1643" i="9"/>
  <c r="G1643" i="9"/>
  <c r="I1643" i="9" s="1"/>
  <c r="F1643" i="9"/>
  <c r="H1642" i="9"/>
  <c r="G1642" i="9"/>
  <c r="I1642" i="9" s="1"/>
  <c r="F1642" i="9"/>
  <c r="H1641" i="9"/>
  <c r="G1641" i="9"/>
  <c r="I1641" i="9" s="1"/>
  <c r="F1641" i="9"/>
  <c r="H1640" i="9"/>
  <c r="G1640" i="9"/>
  <c r="I1640" i="9" s="1"/>
  <c r="F1640" i="9"/>
  <c r="H1639" i="9"/>
  <c r="G1639" i="9"/>
  <c r="I1639" i="9" s="1"/>
  <c r="F1639" i="9"/>
  <c r="H1638" i="9"/>
  <c r="G1638" i="9"/>
  <c r="I1638" i="9" s="1"/>
  <c r="F1638" i="9"/>
  <c r="H1637" i="9"/>
  <c r="G1637" i="9"/>
  <c r="I1637" i="9" s="1"/>
  <c r="F1637" i="9"/>
  <c r="H1636" i="9"/>
  <c r="G1636" i="9"/>
  <c r="I1636" i="9" s="1"/>
  <c r="F1636" i="9"/>
  <c r="H1635" i="9"/>
  <c r="G1635" i="9"/>
  <c r="I1635" i="9" s="1"/>
  <c r="F1635" i="9"/>
  <c r="H1634" i="9"/>
  <c r="G1634" i="9"/>
  <c r="I1634" i="9" s="1"/>
  <c r="F1634" i="9"/>
  <c r="H1633" i="9"/>
  <c r="G1633" i="9"/>
  <c r="I1633" i="9" s="1"/>
  <c r="F1633" i="9"/>
  <c r="H1632" i="9"/>
  <c r="G1632" i="9"/>
  <c r="I1632" i="9" s="1"/>
  <c r="F1632" i="9"/>
  <c r="H1631" i="9"/>
  <c r="G1631" i="9"/>
  <c r="I1631" i="9" s="1"/>
  <c r="F1631" i="9"/>
  <c r="H1630" i="9"/>
  <c r="G1630" i="9"/>
  <c r="I1630" i="9" s="1"/>
  <c r="F1630" i="9"/>
  <c r="H1629" i="9"/>
  <c r="G1629" i="9"/>
  <c r="I1629" i="9" s="1"/>
  <c r="F1629" i="9"/>
  <c r="H1628" i="9"/>
  <c r="G1628" i="9"/>
  <c r="I1628" i="9" s="1"/>
  <c r="F1628" i="9"/>
  <c r="H1627" i="9"/>
  <c r="G1627" i="9"/>
  <c r="I1627" i="9" s="1"/>
  <c r="F1627" i="9"/>
  <c r="H1626" i="9"/>
  <c r="G1626" i="9"/>
  <c r="I1626" i="9" s="1"/>
  <c r="F1626" i="9"/>
  <c r="H1625" i="9"/>
  <c r="G1625" i="9"/>
  <c r="I1625" i="9" s="1"/>
  <c r="F1625" i="9"/>
  <c r="H1624" i="9"/>
  <c r="G1624" i="9"/>
  <c r="I1624" i="9" s="1"/>
  <c r="F1624" i="9"/>
  <c r="H1623" i="9"/>
  <c r="G1623" i="9"/>
  <c r="I1623" i="9" s="1"/>
  <c r="F1623" i="9"/>
  <c r="H1622" i="9"/>
  <c r="G1622" i="9"/>
  <c r="I1622" i="9" s="1"/>
  <c r="F1622" i="9"/>
  <c r="H1621" i="9"/>
  <c r="G1621" i="9"/>
  <c r="I1621" i="9" s="1"/>
  <c r="F1621" i="9"/>
  <c r="H1620" i="9"/>
  <c r="G1620" i="9"/>
  <c r="I1620" i="9" s="1"/>
  <c r="F1620" i="9"/>
  <c r="H1619" i="9"/>
  <c r="G1619" i="9"/>
  <c r="I1619" i="9" s="1"/>
  <c r="F1619" i="9"/>
  <c r="H1618" i="9"/>
  <c r="G1618" i="9"/>
  <c r="I1618" i="9" s="1"/>
  <c r="F1618" i="9"/>
  <c r="H1617" i="9"/>
  <c r="G1617" i="9"/>
  <c r="I1617" i="9" s="1"/>
  <c r="F1617" i="9"/>
  <c r="H1616" i="9"/>
  <c r="G1616" i="9"/>
  <c r="I1616" i="9" s="1"/>
  <c r="F1616" i="9"/>
  <c r="H1615" i="9"/>
  <c r="G1615" i="9"/>
  <c r="I1615" i="9" s="1"/>
  <c r="F1615" i="9"/>
  <c r="H1614" i="9"/>
  <c r="G1614" i="9"/>
  <c r="I1614" i="9" s="1"/>
  <c r="F1614" i="9"/>
  <c r="H1613" i="9"/>
  <c r="G1613" i="9"/>
  <c r="I1613" i="9" s="1"/>
  <c r="F1613" i="9"/>
  <c r="H1612" i="9"/>
  <c r="G1612" i="9"/>
  <c r="I1612" i="9" s="1"/>
  <c r="F1612" i="9"/>
  <c r="H1611" i="9"/>
  <c r="G1611" i="9"/>
  <c r="I1611" i="9" s="1"/>
  <c r="F1611" i="9"/>
  <c r="H1610" i="9"/>
  <c r="G1610" i="9"/>
  <c r="I1610" i="9" s="1"/>
  <c r="F1610" i="9"/>
  <c r="H1609" i="9"/>
  <c r="G1609" i="9"/>
  <c r="I1609" i="9" s="1"/>
  <c r="F1609" i="9"/>
  <c r="H1608" i="9"/>
  <c r="G1608" i="9"/>
  <c r="I1608" i="9" s="1"/>
  <c r="F1608" i="9"/>
  <c r="H1607" i="9"/>
  <c r="G1607" i="9"/>
  <c r="I1607" i="9" s="1"/>
  <c r="F1607" i="9"/>
  <c r="H1606" i="9"/>
  <c r="G1606" i="9"/>
  <c r="I1606" i="9" s="1"/>
  <c r="F1606" i="9"/>
  <c r="H1605" i="9"/>
  <c r="G1605" i="9"/>
  <c r="I1605" i="9" s="1"/>
  <c r="F1605" i="9"/>
  <c r="H1604" i="9"/>
  <c r="G1604" i="9"/>
  <c r="I1604" i="9" s="1"/>
  <c r="F1604" i="9"/>
  <c r="H1603" i="9"/>
  <c r="G1603" i="9"/>
  <c r="I1603" i="9" s="1"/>
  <c r="F1603" i="9"/>
  <c r="H1602" i="9"/>
  <c r="G1602" i="9"/>
  <c r="I1602" i="9" s="1"/>
  <c r="F1602" i="9"/>
  <c r="H1601" i="9"/>
  <c r="G1601" i="9"/>
  <c r="I1601" i="9" s="1"/>
  <c r="F1601" i="9"/>
  <c r="H1600" i="9"/>
  <c r="G1600" i="9"/>
  <c r="I1600" i="9" s="1"/>
  <c r="F1600" i="9"/>
  <c r="H1599" i="9"/>
  <c r="G1599" i="9"/>
  <c r="I1599" i="9" s="1"/>
  <c r="F1599" i="9"/>
  <c r="H1598" i="9"/>
  <c r="G1598" i="9"/>
  <c r="I1598" i="9" s="1"/>
  <c r="F1598" i="9"/>
  <c r="H1597" i="9"/>
  <c r="G1597" i="9"/>
  <c r="I1597" i="9" s="1"/>
  <c r="F1597" i="9"/>
  <c r="H1596" i="9"/>
  <c r="G1596" i="9"/>
  <c r="I1596" i="9" s="1"/>
  <c r="F1596" i="9"/>
  <c r="H1595" i="9"/>
  <c r="G1595" i="9"/>
  <c r="I1595" i="9" s="1"/>
  <c r="F1595" i="9"/>
  <c r="H1594" i="9"/>
  <c r="G1594" i="9"/>
  <c r="I1594" i="9" s="1"/>
  <c r="F1594" i="9"/>
  <c r="H1593" i="9"/>
  <c r="G1593" i="9"/>
  <c r="I1593" i="9" s="1"/>
  <c r="F1593" i="9"/>
  <c r="H1592" i="9"/>
  <c r="G1592" i="9"/>
  <c r="I1592" i="9" s="1"/>
  <c r="F1592" i="9"/>
  <c r="H1591" i="9"/>
  <c r="G1591" i="9"/>
  <c r="I1591" i="9" s="1"/>
  <c r="F1591" i="9"/>
  <c r="H1590" i="9"/>
  <c r="G1590" i="9"/>
  <c r="I1590" i="9" s="1"/>
  <c r="F1590" i="9"/>
  <c r="H1589" i="9"/>
  <c r="G1589" i="9"/>
  <c r="I1589" i="9" s="1"/>
  <c r="F1589" i="9"/>
  <c r="H1588" i="9"/>
  <c r="G1588" i="9"/>
  <c r="I1588" i="9" s="1"/>
  <c r="F1588" i="9"/>
  <c r="H1587" i="9"/>
  <c r="G1587" i="9"/>
  <c r="I1587" i="9" s="1"/>
  <c r="F1587" i="9"/>
  <c r="H1586" i="9"/>
  <c r="G1586" i="9"/>
  <c r="I1586" i="9" s="1"/>
  <c r="F1586" i="9"/>
  <c r="H1585" i="9"/>
  <c r="G1585" i="9"/>
  <c r="I1585" i="9" s="1"/>
  <c r="F1585" i="9"/>
  <c r="H1584" i="9"/>
  <c r="G1584" i="9"/>
  <c r="I1584" i="9" s="1"/>
  <c r="F1584" i="9"/>
  <c r="H1583" i="9"/>
  <c r="G1583" i="9"/>
  <c r="I1583" i="9" s="1"/>
  <c r="F1583" i="9"/>
  <c r="H1582" i="9"/>
  <c r="G1582" i="9"/>
  <c r="I1582" i="9" s="1"/>
  <c r="F1582" i="9"/>
  <c r="H1581" i="9"/>
  <c r="G1581" i="9"/>
  <c r="I1581" i="9" s="1"/>
  <c r="F1581" i="9"/>
  <c r="H1580" i="9"/>
  <c r="G1580" i="9"/>
  <c r="I1580" i="9" s="1"/>
  <c r="F1580" i="9"/>
  <c r="H1579" i="9"/>
  <c r="G1579" i="9"/>
  <c r="I1579" i="9" s="1"/>
  <c r="F1579" i="9"/>
  <c r="H1578" i="9"/>
  <c r="G1578" i="9"/>
  <c r="I1578" i="9" s="1"/>
  <c r="F1578" i="9"/>
  <c r="H1577" i="9"/>
  <c r="G1577" i="9"/>
  <c r="I1577" i="9" s="1"/>
  <c r="F1577" i="9"/>
  <c r="H1576" i="9"/>
  <c r="G1576" i="9"/>
  <c r="I1576" i="9" s="1"/>
  <c r="F1576" i="9"/>
  <c r="H1575" i="9"/>
  <c r="G1575" i="9"/>
  <c r="I1575" i="9" s="1"/>
  <c r="F1575" i="9"/>
  <c r="H1574" i="9"/>
  <c r="G1574" i="9"/>
  <c r="I1574" i="9" s="1"/>
  <c r="F1574" i="9"/>
  <c r="H1573" i="9"/>
  <c r="G1573" i="9"/>
  <c r="I1573" i="9" s="1"/>
  <c r="F1573" i="9"/>
  <c r="H1572" i="9"/>
  <c r="G1572" i="9"/>
  <c r="I1572" i="9" s="1"/>
  <c r="F1572" i="9"/>
  <c r="H1571" i="9"/>
  <c r="G1571" i="9"/>
  <c r="I1571" i="9" s="1"/>
  <c r="F1571" i="9"/>
  <c r="H1570" i="9"/>
  <c r="G1570" i="9"/>
  <c r="I1570" i="9" s="1"/>
  <c r="F1570" i="9"/>
  <c r="H1569" i="9"/>
  <c r="G1569" i="9"/>
  <c r="I1569" i="9" s="1"/>
  <c r="F1569" i="9"/>
  <c r="H1568" i="9"/>
  <c r="G1568" i="9"/>
  <c r="I1568" i="9" s="1"/>
  <c r="F1568" i="9"/>
  <c r="H1567" i="9"/>
  <c r="G1567" i="9"/>
  <c r="I1567" i="9" s="1"/>
  <c r="F1567" i="9"/>
  <c r="H1566" i="9"/>
  <c r="G1566" i="9"/>
  <c r="I1566" i="9" s="1"/>
  <c r="F1566" i="9"/>
  <c r="H1565" i="9"/>
  <c r="G1565" i="9"/>
  <c r="I1565" i="9" s="1"/>
  <c r="F1565" i="9"/>
  <c r="H1564" i="9"/>
  <c r="G1564" i="9"/>
  <c r="I1564" i="9" s="1"/>
  <c r="F1564" i="9"/>
  <c r="H1563" i="9"/>
  <c r="G1563" i="9"/>
  <c r="I1563" i="9" s="1"/>
  <c r="F1563" i="9"/>
  <c r="H1562" i="9"/>
  <c r="G1562" i="9"/>
  <c r="I1562" i="9" s="1"/>
  <c r="F1562" i="9"/>
  <c r="H1561" i="9"/>
  <c r="G1561" i="9"/>
  <c r="I1561" i="9" s="1"/>
  <c r="F1561" i="9"/>
  <c r="H1560" i="9"/>
  <c r="G1560" i="9"/>
  <c r="I1560" i="9" s="1"/>
  <c r="F1560" i="9"/>
  <c r="H1559" i="9"/>
  <c r="G1559" i="9"/>
  <c r="I1559" i="9" s="1"/>
  <c r="F1559" i="9"/>
  <c r="H1558" i="9"/>
  <c r="G1558" i="9"/>
  <c r="I1558" i="9" s="1"/>
  <c r="F1558" i="9"/>
  <c r="H1557" i="9"/>
  <c r="G1557" i="9"/>
  <c r="I1557" i="9" s="1"/>
  <c r="F1557" i="9"/>
  <c r="H1556" i="9"/>
  <c r="G1556" i="9"/>
  <c r="I1556" i="9" s="1"/>
  <c r="F1556" i="9"/>
  <c r="H1555" i="9"/>
  <c r="G1555" i="9"/>
  <c r="I1555" i="9" s="1"/>
  <c r="F1555" i="9"/>
  <c r="H1554" i="9"/>
  <c r="G1554" i="9"/>
  <c r="I1554" i="9" s="1"/>
  <c r="F1554" i="9"/>
  <c r="H1553" i="9"/>
  <c r="G1553" i="9"/>
  <c r="I1553" i="9" s="1"/>
  <c r="F1553" i="9"/>
  <c r="H1552" i="9"/>
  <c r="G1552" i="9"/>
  <c r="I1552" i="9" s="1"/>
  <c r="F1552" i="9"/>
  <c r="H1551" i="9"/>
  <c r="G1551" i="9"/>
  <c r="I1551" i="9" s="1"/>
  <c r="F1551" i="9"/>
  <c r="H1550" i="9"/>
  <c r="G1550" i="9"/>
  <c r="I1550" i="9" s="1"/>
  <c r="F1550" i="9"/>
  <c r="H1549" i="9"/>
  <c r="G1549" i="9"/>
  <c r="I1549" i="9" s="1"/>
  <c r="F1549" i="9"/>
  <c r="H1548" i="9"/>
  <c r="G1548" i="9"/>
  <c r="I1548" i="9" s="1"/>
  <c r="F1548" i="9"/>
  <c r="H1547" i="9"/>
  <c r="G1547" i="9"/>
  <c r="I1547" i="9" s="1"/>
  <c r="F1547" i="9"/>
  <c r="H1546" i="9"/>
  <c r="G1546" i="9"/>
  <c r="I1546" i="9" s="1"/>
  <c r="F1546" i="9"/>
  <c r="H1545" i="9"/>
  <c r="G1545" i="9"/>
  <c r="I1545" i="9" s="1"/>
  <c r="F1545" i="9"/>
  <c r="H1544" i="9"/>
  <c r="G1544" i="9"/>
  <c r="I1544" i="9" s="1"/>
  <c r="F1544" i="9"/>
  <c r="H1543" i="9"/>
  <c r="G1543" i="9"/>
  <c r="I1543" i="9" s="1"/>
  <c r="F1543" i="9"/>
  <c r="H1542" i="9"/>
  <c r="G1542" i="9"/>
  <c r="I1542" i="9" s="1"/>
  <c r="F1542" i="9"/>
  <c r="H1541" i="9"/>
  <c r="G1541" i="9"/>
  <c r="I1541" i="9" s="1"/>
  <c r="F1541" i="9"/>
  <c r="H1540" i="9"/>
  <c r="G1540" i="9"/>
  <c r="I1540" i="9" s="1"/>
  <c r="F1540" i="9"/>
  <c r="H1539" i="9"/>
  <c r="G1539" i="9"/>
  <c r="I1539" i="9" s="1"/>
  <c r="F1539" i="9"/>
  <c r="H1538" i="9"/>
  <c r="G1538" i="9"/>
  <c r="I1538" i="9" s="1"/>
  <c r="F1538" i="9"/>
  <c r="H1537" i="9"/>
  <c r="G1537" i="9"/>
  <c r="I1537" i="9" s="1"/>
  <c r="F1537" i="9"/>
  <c r="H1536" i="9"/>
  <c r="G1536" i="9"/>
  <c r="I1536" i="9" s="1"/>
  <c r="F1536" i="9"/>
  <c r="H1535" i="9"/>
  <c r="G1535" i="9"/>
  <c r="I1535" i="9" s="1"/>
  <c r="F1535" i="9"/>
  <c r="H1534" i="9"/>
  <c r="G1534" i="9"/>
  <c r="I1534" i="9" s="1"/>
  <c r="F1534" i="9"/>
  <c r="H1533" i="9"/>
  <c r="G1533" i="9"/>
  <c r="I1533" i="9" s="1"/>
  <c r="F1533" i="9"/>
  <c r="H1532" i="9"/>
  <c r="G1532" i="9"/>
  <c r="I1532" i="9" s="1"/>
  <c r="F1532" i="9"/>
  <c r="H1531" i="9"/>
  <c r="G1531" i="9"/>
  <c r="I1531" i="9" s="1"/>
  <c r="F1531" i="9"/>
  <c r="H1530" i="9"/>
  <c r="G1530" i="9"/>
  <c r="I1530" i="9" s="1"/>
  <c r="F1530" i="9"/>
  <c r="H1529" i="9"/>
  <c r="G1529" i="9"/>
  <c r="I1529" i="9" s="1"/>
  <c r="F1529" i="9"/>
  <c r="H1528" i="9"/>
  <c r="G1528" i="9"/>
  <c r="I1528" i="9" s="1"/>
  <c r="F1528" i="9"/>
  <c r="H1527" i="9"/>
  <c r="G1527" i="9"/>
  <c r="I1527" i="9" s="1"/>
  <c r="F1527" i="9"/>
  <c r="H1526" i="9"/>
  <c r="G1526" i="9"/>
  <c r="I1526" i="9" s="1"/>
  <c r="F1526" i="9"/>
  <c r="H1525" i="9"/>
  <c r="G1525" i="9"/>
  <c r="I1525" i="9" s="1"/>
  <c r="F1525" i="9"/>
  <c r="H1524" i="9"/>
  <c r="G1524" i="9"/>
  <c r="I1524" i="9" s="1"/>
  <c r="F1524" i="9"/>
  <c r="H1523" i="9"/>
  <c r="G1523" i="9"/>
  <c r="I1523" i="9" s="1"/>
  <c r="F1523" i="9"/>
  <c r="H1522" i="9"/>
  <c r="G1522" i="9"/>
  <c r="I1522" i="9" s="1"/>
  <c r="F1522" i="9"/>
  <c r="H1521" i="9"/>
  <c r="G1521" i="9"/>
  <c r="I1521" i="9" s="1"/>
  <c r="F1521" i="9"/>
  <c r="H1520" i="9"/>
  <c r="G1520" i="9"/>
  <c r="I1520" i="9" s="1"/>
  <c r="F1520" i="9"/>
  <c r="H1519" i="9"/>
  <c r="G1519" i="9"/>
  <c r="I1519" i="9" s="1"/>
  <c r="F1519" i="9"/>
  <c r="H1518" i="9"/>
  <c r="G1518" i="9"/>
  <c r="I1518" i="9" s="1"/>
  <c r="F1518" i="9"/>
  <c r="H1517" i="9"/>
  <c r="G1517" i="9"/>
  <c r="I1517" i="9" s="1"/>
  <c r="F1517" i="9"/>
  <c r="H1516" i="9"/>
  <c r="G1516" i="9"/>
  <c r="I1516" i="9" s="1"/>
  <c r="F1516" i="9"/>
  <c r="H1515" i="9"/>
  <c r="G1515" i="9"/>
  <c r="I1515" i="9" s="1"/>
  <c r="F1515" i="9"/>
  <c r="H1514" i="9"/>
  <c r="G1514" i="9"/>
  <c r="I1514" i="9" s="1"/>
  <c r="F1514" i="9"/>
  <c r="H1513" i="9"/>
  <c r="G1513" i="9"/>
  <c r="I1513" i="9" s="1"/>
  <c r="F1513" i="9"/>
  <c r="H1512" i="9"/>
  <c r="G1512" i="9"/>
  <c r="I1512" i="9" s="1"/>
  <c r="F1512" i="9"/>
  <c r="H1511" i="9"/>
  <c r="G1511" i="9"/>
  <c r="I1511" i="9" s="1"/>
  <c r="F1511" i="9"/>
  <c r="H1510" i="9"/>
  <c r="G1510" i="9"/>
  <c r="I1510" i="9" s="1"/>
  <c r="F1510" i="9"/>
  <c r="H1509" i="9"/>
  <c r="G1509" i="9"/>
  <c r="I1509" i="9" s="1"/>
  <c r="F1509" i="9"/>
  <c r="H1508" i="9"/>
  <c r="G1508" i="9"/>
  <c r="I1508" i="9" s="1"/>
  <c r="F1508" i="9"/>
  <c r="H1507" i="9"/>
  <c r="G1507" i="9"/>
  <c r="I1507" i="9" s="1"/>
  <c r="F1507" i="9"/>
  <c r="H1506" i="9"/>
  <c r="G1506" i="9"/>
  <c r="I1506" i="9" s="1"/>
  <c r="F1506" i="9"/>
  <c r="H1505" i="9"/>
  <c r="G1505" i="9"/>
  <c r="I1505" i="9" s="1"/>
  <c r="F1505" i="9"/>
  <c r="H1504" i="9"/>
  <c r="G1504" i="9"/>
  <c r="I1504" i="9" s="1"/>
  <c r="F1504" i="9"/>
  <c r="H1503" i="9"/>
  <c r="G1503" i="9"/>
  <c r="I1503" i="9" s="1"/>
  <c r="F1503" i="9"/>
  <c r="H1502" i="9"/>
  <c r="G1502" i="9"/>
  <c r="I1502" i="9" s="1"/>
  <c r="F1502" i="9"/>
  <c r="H1501" i="9"/>
  <c r="G1501" i="9"/>
  <c r="I1501" i="9" s="1"/>
  <c r="F1501" i="9"/>
  <c r="H1500" i="9"/>
  <c r="G1500" i="9"/>
  <c r="I1500" i="9" s="1"/>
  <c r="F1500" i="9"/>
  <c r="H1499" i="9"/>
  <c r="G1499" i="9"/>
  <c r="I1499" i="9" s="1"/>
  <c r="F1499" i="9"/>
  <c r="H1498" i="9"/>
  <c r="G1498" i="9"/>
  <c r="I1498" i="9" s="1"/>
  <c r="F1498" i="9"/>
  <c r="H1497" i="9"/>
  <c r="G1497" i="9"/>
  <c r="I1497" i="9" s="1"/>
  <c r="F1497" i="9"/>
  <c r="H1496" i="9"/>
  <c r="G1496" i="9"/>
  <c r="I1496" i="9" s="1"/>
  <c r="F1496" i="9"/>
  <c r="H1495" i="9"/>
  <c r="G1495" i="9"/>
  <c r="I1495" i="9" s="1"/>
  <c r="F1495" i="9"/>
  <c r="H1494" i="9"/>
  <c r="G1494" i="9"/>
  <c r="I1494" i="9" s="1"/>
  <c r="F1494" i="9"/>
  <c r="H1493" i="9"/>
  <c r="G1493" i="9"/>
  <c r="I1493" i="9" s="1"/>
  <c r="F1493" i="9"/>
  <c r="H1492" i="9"/>
  <c r="G1492" i="9"/>
  <c r="I1492" i="9" s="1"/>
  <c r="F1492" i="9"/>
  <c r="H1491" i="9"/>
  <c r="G1491" i="9"/>
  <c r="I1491" i="9" s="1"/>
  <c r="F1491" i="9"/>
  <c r="H1490" i="9"/>
  <c r="G1490" i="9"/>
  <c r="I1490" i="9" s="1"/>
  <c r="F1490" i="9"/>
  <c r="H1489" i="9"/>
  <c r="G1489" i="9"/>
  <c r="I1489" i="9" s="1"/>
  <c r="F1489" i="9"/>
  <c r="H1488" i="9"/>
  <c r="G1488" i="9"/>
  <c r="I1488" i="9" s="1"/>
  <c r="F1488" i="9"/>
  <c r="H1487" i="9"/>
  <c r="G1487" i="9"/>
  <c r="I1487" i="9" s="1"/>
  <c r="F1487" i="9"/>
  <c r="H1486" i="9"/>
  <c r="G1486" i="9"/>
  <c r="I1486" i="9" s="1"/>
  <c r="F1486" i="9"/>
  <c r="H1485" i="9"/>
  <c r="G1485" i="9"/>
  <c r="I1485" i="9" s="1"/>
  <c r="F1485" i="9"/>
  <c r="H1484" i="9"/>
  <c r="G1484" i="9"/>
  <c r="I1484" i="9" s="1"/>
  <c r="F1484" i="9"/>
  <c r="H1483" i="9"/>
  <c r="G1483" i="9"/>
  <c r="I1483" i="9" s="1"/>
  <c r="F1483" i="9"/>
  <c r="H1482" i="9"/>
  <c r="G1482" i="9"/>
  <c r="I1482" i="9" s="1"/>
  <c r="F1482" i="9"/>
  <c r="H1481" i="9"/>
  <c r="G1481" i="9"/>
  <c r="I1481" i="9" s="1"/>
  <c r="F1481" i="9"/>
  <c r="H1480" i="9"/>
  <c r="G1480" i="9"/>
  <c r="I1480" i="9" s="1"/>
  <c r="F1480" i="9"/>
  <c r="H1479" i="9"/>
  <c r="G1479" i="9"/>
  <c r="I1479" i="9" s="1"/>
  <c r="F1479" i="9"/>
  <c r="H1478" i="9"/>
  <c r="G1478" i="9"/>
  <c r="I1478" i="9" s="1"/>
  <c r="F1478" i="9"/>
  <c r="H1477" i="9"/>
  <c r="G1477" i="9"/>
  <c r="I1477" i="9" s="1"/>
  <c r="F1477" i="9"/>
  <c r="H1476" i="9"/>
  <c r="G1476" i="9"/>
  <c r="I1476" i="9" s="1"/>
  <c r="F1476" i="9"/>
  <c r="H1475" i="9"/>
  <c r="G1475" i="9"/>
  <c r="I1475" i="9" s="1"/>
  <c r="F1475" i="9"/>
  <c r="H1474" i="9"/>
  <c r="G1474" i="9"/>
  <c r="I1474" i="9" s="1"/>
  <c r="F1474" i="9"/>
  <c r="H1473" i="9"/>
  <c r="G1473" i="9"/>
  <c r="I1473" i="9" s="1"/>
  <c r="F1473" i="9"/>
  <c r="H1472" i="9"/>
  <c r="G1472" i="9"/>
  <c r="I1472" i="9" s="1"/>
  <c r="F1472" i="9"/>
  <c r="H1471" i="9"/>
  <c r="G1471" i="9"/>
  <c r="I1471" i="9" s="1"/>
  <c r="F1471" i="9"/>
  <c r="H1470" i="9"/>
  <c r="G1470" i="9"/>
  <c r="I1470" i="9" s="1"/>
  <c r="F1470" i="9"/>
  <c r="H1469" i="9"/>
  <c r="G1469" i="9"/>
  <c r="I1469" i="9" s="1"/>
  <c r="F1469" i="9"/>
  <c r="H1468" i="9"/>
  <c r="G1468" i="9"/>
  <c r="I1468" i="9" s="1"/>
  <c r="F1468" i="9"/>
  <c r="H1467" i="9"/>
  <c r="G1467" i="9"/>
  <c r="I1467" i="9" s="1"/>
  <c r="F1467" i="9"/>
  <c r="H1466" i="9"/>
  <c r="G1466" i="9"/>
  <c r="I1466" i="9" s="1"/>
  <c r="F1466" i="9"/>
  <c r="H1465" i="9"/>
  <c r="G1465" i="9"/>
  <c r="I1465" i="9" s="1"/>
  <c r="F1465" i="9"/>
  <c r="H1464" i="9"/>
  <c r="G1464" i="9"/>
  <c r="I1464" i="9" s="1"/>
  <c r="F1464" i="9"/>
  <c r="H1463" i="9"/>
  <c r="G1463" i="9"/>
  <c r="I1463" i="9" s="1"/>
  <c r="F1463" i="9"/>
  <c r="H1462" i="9"/>
  <c r="G1462" i="9"/>
  <c r="I1462" i="9" s="1"/>
  <c r="F1462" i="9"/>
  <c r="H1461" i="9"/>
  <c r="G1461" i="9"/>
  <c r="I1461" i="9" s="1"/>
  <c r="F1461" i="9"/>
  <c r="H1460" i="9"/>
  <c r="G1460" i="9"/>
  <c r="I1460" i="9" s="1"/>
  <c r="F1460" i="9"/>
  <c r="H1459" i="9"/>
  <c r="G1459" i="9"/>
  <c r="I1459" i="9" s="1"/>
  <c r="F1459" i="9"/>
  <c r="H1458" i="9"/>
  <c r="G1458" i="9"/>
  <c r="I1458" i="9" s="1"/>
  <c r="F1458" i="9"/>
  <c r="H1457" i="9"/>
  <c r="G1457" i="9"/>
  <c r="I1457" i="9" s="1"/>
  <c r="F1457" i="9"/>
  <c r="H1456" i="9"/>
  <c r="G1456" i="9"/>
  <c r="I1456" i="9" s="1"/>
  <c r="F1456" i="9"/>
  <c r="H1455" i="9"/>
  <c r="G1455" i="9"/>
  <c r="I1455" i="9" s="1"/>
  <c r="F1455" i="9"/>
  <c r="H1454" i="9"/>
  <c r="G1454" i="9"/>
  <c r="I1454" i="9" s="1"/>
  <c r="F1454" i="9"/>
  <c r="H1453" i="9"/>
  <c r="G1453" i="9"/>
  <c r="I1453" i="9" s="1"/>
  <c r="F1453" i="9"/>
  <c r="H1452" i="9"/>
  <c r="G1452" i="9"/>
  <c r="I1452" i="9" s="1"/>
  <c r="F1452" i="9"/>
  <c r="H1451" i="9"/>
  <c r="G1451" i="9"/>
  <c r="I1451" i="9" s="1"/>
  <c r="F1451" i="9"/>
  <c r="H1450" i="9"/>
  <c r="G1450" i="9"/>
  <c r="I1450" i="9" s="1"/>
  <c r="F1450" i="9"/>
  <c r="H1449" i="9"/>
  <c r="G1449" i="9"/>
  <c r="I1449" i="9" s="1"/>
  <c r="F1449" i="9"/>
  <c r="H1448" i="9"/>
  <c r="G1448" i="9"/>
  <c r="I1448" i="9" s="1"/>
  <c r="F1448" i="9"/>
  <c r="H1447" i="9"/>
  <c r="G1447" i="9"/>
  <c r="I1447" i="9" s="1"/>
  <c r="F1447" i="9"/>
  <c r="H1446" i="9"/>
  <c r="G1446" i="9"/>
  <c r="I1446" i="9" s="1"/>
  <c r="F1446" i="9"/>
  <c r="H1445" i="9"/>
  <c r="G1445" i="9"/>
  <c r="I1445" i="9" s="1"/>
  <c r="F1445" i="9"/>
  <c r="H1444" i="9"/>
  <c r="G1444" i="9"/>
  <c r="I1444" i="9" s="1"/>
  <c r="F1444" i="9"/>
  <c r="H1443" i="9"/>
  <c r="G1443" i="9"/>
  <c r="I1443" i="9" s="1"/>
  <c r="F1443" i="9"/>
  <c r="H1442" i="9"/>
  <c r="G1442" i="9"/>
  <c r="I1442" i="9" s="1"/>
  <c r="F1442" i="9"/>
  <c r="H1441" i="9"/>
  <c r="G1441" i="9"/>
  <c r="I1441" i="9" s="1"/>
  <c r="F1441" i="9"/>
  <c r="H1440" i="9"/>
  <c r="G1440" i="9"/>
  <c r="I1440" i="9" s="1"/>
  <c r="F1440" i="9"/>
  <c r="H1439" i="9"/>
  <c r="G1439" i="9"/>
  <c r="I1439" i="9" s="1"/>
  <c r="F1439" i="9"/>
  <c r="H1438" i="9"/>
  <c r="G1438" i="9"/>
  <c r="I1438" i="9" s="1"/>
  <c r="F1438" i="9"/>
  <c r="H1437" i="9"/>
  <c r="G1437" i="9"/>
  <c r="I1437" i="9" s="1"/>
  <c r="F1437" i="9"/>
  <c r="H1436" i="9"/>
  <c r="G1436" i="9"/>
  <c r="I1436" i="9" s="1"/>
  <c r="F1436" i="9"/>
  <c r="H1435" i="9"/>
  <c r="G1435" i="9"/>
  <c r="I1435" i="9" s="1"/>
  <c r="F1435" i="9"/>
  <c r="H1434" i="9"/>
  <c r="G1434" i="9"/>
  <c r="I1434" i="9" s="1"/>
  <c r="F1434" i="9"/>
  <c r="H1433" i="9"/>
  <c r="G1433" i="9"/>
  <c r="I1433" i="9" s="1"/>
  <c r="F1433" i="9"/>
  <c r="H1432" i="9"/>
  <c r="G1432" i="9"/>
  <c r="I1432" i="9" s="1"/>
  <c r="F1432" i="9"/>
  <c r="H1431" i="9"/>
  <c r="G1431" i="9"/>
  <c r="I1431" i="9" s="1"/>
  <c r="F1431" i="9"/>
  <c r="H1430" i="9"/>
  <c r="G1430" i="9"/>
  <c r="I1430" i="9" s="1"/>
  <c r="F1430" i="9"/>
  <c r="H1429" i="9"/>
  <c r="G1429" i="9"/>
  <c r="I1429" i="9" s="1"/>
  <c r="F1429" i="9"/>
  <c r="H1428" i="9"/>
  <c r="G1428" i="9"/>
  <c r="I1428" i="9" s="1"/>
  <c r="F1428" i="9"/>
  <c r="H1427" i="9"/>
  <c r="G1427" i="9"/>
  <c r="I1427" i="9" s="1"/>
  <c r="F1427" i="9"/>
  <c r="H1426" i="9"/>
  <c r="G1426" i="9"/>
  <c r="I1426" i="9" s="1"/>
  <c r="F1426" i="9"/>
  <c r="H1425" i="9"/>
  <c r="G1425" i="9"/>
  <c r="I1425" i="9" s="1"/>
  <c r="F1425" i="9"/>
  <c r="H1424" i="9"/>
  <c r="G1424" i="9"/>
  <c r="I1424" i="9" s="1"/>
  <c r="F1424" i="9"/>
  <c r="H1423" i="9"/>
  <c r="G1423" i="9"/>
  <c r="I1423" i="9" s="1"/>
  <c r="F1423" i="9"/>
  <c r="H1422" i="9"/>
  <c r="G1422" i="9"/>
  <c r="I1422" i="9" s="1"/>
  <c r="F1422" i="9"/>
  <c r="H1421" i="9"/>
  <c r="G1421" i="9"/>
  <c r="I1421" i="9" s="1"/>
  <c r="F1421" i="9"/>
  <c r="H1420" i="9"/>
  <c r="G1420" i="9"/>
  <c r="I1420" i="9" s="1"/>
  <c r="F1420" i="9"/>
  <c r="H1419" i="9"/>
  <c r="G1419" i="9"/>
  <c r="I1419" i="9" s="1"/>
  <c r="F1419" i="9"/>
  <c r="H1418" i="9"/>
  <c r="G1418" i="9"/>
  <c r="I1418" i="9" s="1"/>
  <c r="F1418" i="9"/>
  <c r="H1417" i="9"/>
  <c r="G1417" i="9"/>
  <c r="I1417" i="9" s="1"/>
  <c r="F1417" i="9"/>
  <c r="H1416" i="9"/>
  <c r="G1416" i="9"/>
  <c r="I1416" i="9" s="1"/>
  <c r="F1416" i="9"/>
  <c r="H1415" i="9"/>
  <c r="G1415" i="9"/>
  <c r="I1415" i="9" s="1"/>
  <c r="F1415" i="9"/>
  <c r="H1414" i="9"/>
  <c r="G1414" i="9"/>
  <c r="I1414" i="9" s="1"/>
  <c r="F1414" i="9"/>
  <c r="H1413" i="9"/>
  <c r="G1413" i="9"/>
  <c r="I1413" i="9" s="1"/>
  <c r="F1413" i="9"/>
  <c r="H1412" i="9"/>
  <c r="G1412" i="9"/>
  <c r="I1412" i="9" s="1"/>
  <c r="F1412" i="9"/>
  <c r="H1411" i="9"/>
  <c r="G1411" i="9"/>
  <c r="I1411" i="9" s="1"/>
  <c r="F1411" i="9"/>
  <c r="H1410" i="9"/>
  <c r="G1410" i="9"/>
  <c r="I1410" i="9" s="1"/>
  <c r="F1410" i="9"/>
  <c r="H1409" i="9"/>
  <c r="G1409" i="9"/>
  <c r="I1409" i="9" s="1"/>
  <c r="F1409" i="9"/>
  <c r="H1408" i="9"/>
  <c r="G1408" i="9"/>
  <c r="I1408" i="9" s="1"/>
  <c r="F1408" i="9"/>
  <c r="H1407" i="9"/>
  <c r="G1407" i="9"/>
  <c r="I1407" i="9" s="1"/>
  <c r="F1407" i="9"/>
  <c r="H1406" i="9"/>
  <c r="G1406" i="9"/>
  <c r="I1406" i="9" s="1"/>
  <c r="F1406" i="9"/>
  <c r="H1405" i="9"/>
  <c r="G1405" i="9"/>
  <c r="I1405" i="9" s="1"/>
  <c r="F1405" i="9"/>
  <c r="H1404" i="9"/>
  <c r="G1404" i="9"/>
  <c r="I1404" i="9" s="1"/>
  <c r="F1404" i="9"/>
  <c r="H1403" i="9"/>
  <c r="G1403" i="9"/>
  <c r="I1403" i="9" s="1"/>
  <c r="F1403" i="9"/>
  <c r="H1402" i="9"/>
  <c r="G1402" i="9"/>
  <c r="I1402" i="9" s="1"/>
  <c r="F1402" i="9"/>
  <c r="H1401" i="9"/>
  <c r="G1401" i="9"/>
  <c r="I1401" i="9" s="1"/>
  <c r="F1401" i="9"/>
  <c r="H1400" i="9"/>
  <c r="G1400" i="9"/>
  <c r="I1400" i="9" s="1"/>
  <c r="F1400" i="9"/>
  <c r="H1399" i="9"/>
  <c r="G1399" i="9"/>
  <c r="I1399" i="9" s="1"/>
  <c r="F1399" i="9"/>
  <c r="H1398" i="9"/>
  <c r="G1398" i="9"/>
  <c r="I1398" i="9" s="1"/>
  <c r="F1398" i="9"/>
  <c r="H1397" i="9"/>
  <c r="G1397" i="9"/>
  <c r="I1397" i="9" s="1"/>
  <c r="F1397" i="9"/>
  <c r="H1396" i="9"/>
  <c r="G1396" i="9"/>
  <c r="I1396" i="9" s="1"/>
  <c r="F1396" i="9"/>
  <c r="H1395" i="9"/>
  <c r="G1395" i="9"/>
  <c r="I1395" i="9" s="1"/>
  <c r="F1395" i="9"/>
  <c r="H1394" i="9"/>
  <c r="G1394" i="9"/>
  <c r="I1394" i="9" s="1"/>
  <c r="F1394" i="9"/>
  <c r="H1393" i="9"/>
  <c r="G1393" i="9"/>
  <c r="I1393" i="9" s="1"/>
  <c r="F1393" i="9"/>
  <c r="H1392" i="9"/>
  <c r="G1392" i="9"/>
  <c r="I1392" i="9" s="1"/>
  <c r="F1392" i="9"/>
  <c r="H1391" i="9"/>
  <c r="G1391" i="9"/>
  <c r="I1391" i="9" s="1"/>
  <c r="F1391" i="9"/>
  <c r="H1390" i="9"/>
  <c r="G1390" i="9"/>
  <c r="I1390" i="9" s="1"/>
  <c r="F1390" i="9"/>
  <c r="H1389" i="9"/>
  <c r="G1389" i="9"/>
  <c r="I1389" i="9" s="1"/>
  <c r="F1389" i="9"/>
  <c r="H1388" i="9"/>
  <c r="G1388" i="9"/>
  <c r="I1388" i="9" s="1"/>
  <c r="F1388" i="9"/>
  <c r="H1387" i="9"/>
  <c r="G1387" i="9"/>
  <c r="I1387" i="9" s="1"/>
  <c r="F1387" i="9"/>
  <c r="H1386" i="9"/>
  <c r="G1386" i="9"/>
  <c r="I1386" i="9" s="1"/>
  <c r="F1386" i="9"/>
  <c r="H1385" i="9"/>
  <c r="G1385" i="9"/>
  <c r="I1385" i="9" s="1"/>
  <c r="F1385" i="9"/>
  <c r="H1384" i="9"/>
  <c r="G1384" i="9"/>
  <c r="I1384" i="9" s="1"/>
  <c r="F1384" i="9"/>
  <c r="H1383" i="9"/>
  <c r="G1383" i="9"/>
  <c r="I1383" i="9" s="1"/>
  <c r="F1383" i="9"/>
  <c r="H1382" i="9"/>
  <c r="G1382" i="9"/>
  <c r="I1382" i="9" s="1"/>
  <c r="F1382" i="9"/>
  <c r="H1381" i="9"/>
  <c r="G1381" i="9"/>
  <c r="I1381" i="9" s="1"/>
  <c r="F1381" i="9"/>
  <c r="H1380" i="9"/>
  <c r="G1380" i="9"/>
  <c r="I1380" i="9" s="1"/>
  <c r="F1380" i="9"/>
  <c r="H1379" i="9"/>
  <c r="G1379" i="9"/>
  <c r="I1379" i="9" s="1"/>
  <c r="F1379" i="9"/>
  <c r="H1378" i="9"/>
  <c r="G1378" i="9"/>
  <c r="I1378" i="9" s="1"/>
  <c r="F1378" i="9"/>
  <c r="H1377" i="9"/>
  <c r="G1377" i="9"/>
  <c r="I1377" i="9" s="1"/>
  <c r="F1377" i="9"/>
  <c r="H1376" i="9"/>
  <c r="G1376" i="9"/>
  <c r="I1376" i="9" s="1"/>
  <c r="F1376" i="9"/>
  <c r="H1375" i="9"/>
  <c r="G1375" i="9"/>
  <c r="I1375" i="9" s="1"/>
  <c r="F1375" i="9"/>
  <c r="H1374" i="9"/>
  <c r="G1374" i="9"/>
  <c r="I1374" i="9" s="1"/>
  <c r="F1374" i="9"/>
  <c r="H1373" i="9"/>
  <c r="G1373" i="9"/>
  <c r="I1373" i="9" s="1"/>
  <c r="F1373" i="9"/>
  <c r="H1372" i="9"/>
  <c r="G1372" i="9"/>
  <c r="I1372" i="9" s="1"/>
  <c r="F1372" i="9"/>
  <c r="H1371" i="9"/>
  <c r="G1371" i="9"/>
  <c r="I1371" i="9" s="1"/>
  <c r="F1371" i="9"/>
  <c r="H1370" i="9"/>
  <c r="G1370" i="9"/>
  <c r="I1370" i="9" s="1"/>
  <c r="F1370" i="9"/>
  <c r="H1369" i="9"/>
  <c r="G1369" i="9"/>
  <c r="I1369" i="9" s="1"/>
  <c r="F1369" i="9"/>
  <c r="H1368" i="9"/>
  <c r="G1368" i="9"/>
  <c r="I1368" i="9" s="1"/>
  <c r="F1368" i="9"/>
  <c r="H1367" i="9"/>
  <c r="G1367" i="9"/>
  <c r="I1367" i="9" s="1"/>
  <c r="F1367" i="9"/>
  <c r="H1366" i="9"/>
  <c r="G1366" i="9"/>
  <c r="I1366" i="9" s="1"/>
  <c r="F1366" i="9"/>
  <c r="H1365" i="9"/>
  <c r="G1365" i="9"/>
  <c r="I1365" i="9" s="1"/>
  <c r="F1365" i="9"/>
  <c r="H1364" i="9"/>
  <c r="G1364" i="9"/>
  <c r="I1364" i="9" s="1"/>
  <c r="F1364" i="9"/>
  <c r="H1363" i="9"/>
  <c r="G1363" i="9"/>
  <c r="I1363" i="9" s="1"/>
  <c r="F1363" i="9"/>
  <c r="H1362" i="9"/>
  <c r="G1362" i="9"/>
  <c r="I1362" i="9" s="1"/>
  <c r="F1362" i="9"/>
  <c r="H1361" i="9"/>
  <c r="G1361" i="9"/>
  <c r="I1361" i="9" s="1"/>
  <c r="F1361" i="9"/>
  <c r="H1360" i="9"/>
  <c r="G1360" i="9"/>
  <c r="I1360" i="9" s="1"/>
  <c r="F1360" i="9"/>
  <c r="H1359" i="9"/>
  <c r="G1359" i="9"/>
  <c r="I1359" i="9" s="1"/>
  <c r="F1359" i="9"/>
  <c r="H1358" i="9"/>
  <c r="G1358" i="9"/>
  <c r="I1358" i="9" s="1"/>
  <c r="F1358" i="9"/>
  <c r="H1357" i="9"/>
  <c r="G1357" i="9"/>
  <c r="I1357" i="9" s="1"/>
  <c r="F1357" i="9"/>
  <c r="H1356" i="9"/>
  <c r="G1356" i="9"/>
  <c r="I1356" i="9" s="1"/>
  <c r="F1356" i="9"/>
  <c r="H1355" i="9"/>
  <c r="G1355" i="9"/>
  <c r="I1355" i="9" s="1"/>
  <c r="F1355" i="9"/>
  <c r="H1354" i="9"/>
  <c r="G1354" i="9"/>
  <c r="I1354" i="9" s="1"/>
  <c r="F1354" i="9"/>
  <c r="H1353" i="9"/>
  <c r="G1353" i="9"/>
  <c r="I1353" i="9" s="1"/>
  <c r="F1353" i="9"/>
  <c r="H1352" i="9"/>
  <c r="G1352" i="9"/>
  <c r="I1352" i="9" s="1"/>
  <c r="F1352" i="9"/>
  <c r="H1351" i="9"/>
  <c r="G1351" i="9"/>
  <c r="I1351" i="9" s="1"/>
  <c r="F1351" i="9"/>
  <c r="H1350" i="9"/>
  <c r="G1350" i="9"/>
  <c r="I1350" i="9" s="1"/>
  <c r="F1350" i="9"/>
  <c r="H1349" i="9"/>
  <c r="G1349" i="9"/>
  <c r="I1349" i="9" s="1"/>
  <c r="F1349" i="9"/>
  <c r="H1348" i="9"/>
  <c r="G1348" i="9"/>
  <c r="I1348" i="9" s="1"/>
  <c r="F1348" i="9"/>
  <c r="H1347" i="9"/>
  <c r="G1347" i="9"/>
  <c r="I1347" i="9" s="1"/>
  <c r="F1347" i="9"/>
  <c r="H1346" i="9"/>
  <c r="G1346" i="9"/>
  <c r="I1346" i="9" s="1"/>
  <c r="F1346" i="9"/>
  <c r="H1345" i="9"/>
  <c r="G1345" i="9"/>
  <c r="I1345" i="9" s="1"/>
  <c r="F1345" i="9"/>
  <c r="H1344" i="9"/>
  <c r="G1344" i="9"/>
  <c r="I1344" i="9" s="1"/>
  <c r="F1344" i="9"/>
  <c r="H1343" i="9"/>
  <c r="G1343" i="9"/>
  <c r="I1343" i="9" s="1"/>
  <c r="F1343" i="9"/>
  <c r="H1342" i="9"/>
  <c r="G1342" i="9"/>
  <c r="I1342" i="9" s="1"/>
  <c r="F1342" i="9"/>
  <c r="H1341" i="9"/>
  <c r="G1341" i="9"/>
  <c r="I1341" i="9" s="1"/>
  <c r="F1341" i="9"/>
  <c r="H1340" i="9"/>
  <c r="G1340" i="9"/>
  <c r="I1340" i="9" s="1"/>
  <c r="F1340" i="9"/>
  <c r="H1339" i="9"/>
  <c r="G1339" i="9"/>
  <c r="I1339" i="9" s="1"/>
  <c r="F1339" i="9"/>
  <c r="H1338" i="9"/>
  <c r="G1338" i="9"/>
  <c r="I1338" i="9" s="1"/>
  <c r="F1338" i="9"/>
  <c r="H1337" i="9"/>
  <c r="G1337" i="9"/>
  <c r="I1337" i="9" s="1"/>
  <c r="F1337" i="9"/>
  <c r="H1336" i="9"/>
  <c r="G1336" i="9"/>
  <c r="I1336" i="9" s="1"/>
  <c r="F1336" i="9"/>
  <c r="H1335" i="9"/>
  <c r="G1335" i="9"/>
  <c r="I1335" i="9" s="1"/>
  <c r="F1335" i="9"/>
  <c r="H1334" i="9"/>
  <c r="G1334" i="9"/>
  <c r="I1334" i="9" s="1"/>
  <c r="F1334" i="9"/>
  <c r="H1333" i="9"/>
  <c r="G1333" i="9"/>
  <c r="I1333" i="9" s="1"/>
  <c r="F1333" i="9"/>
  <c r="H1332" i="9"/>
  <c r="G1332" i="9"/>
  <c r="I1332" i="9" s="1"/>
  <c r="F1332" i="9"/>
  <c r="H1331" i="9"/>
  <c r="G1331" i="9"/>
  <c r="I1331" i="9" s="1"/>
  <c r="F1331" i="9"/>
  <c r="H1330" i="9"/>
  <c r="G1330" i="9"/>
  <c r="I1330" i="9" s="1"/>
  <c r="F1330" i="9"/>
  <c r="H1329" i="9"/>
  <c r="G1329" i="9"/>
  <c r="I1329" i="9" s="1"/>
  <c r="F1329" i="9"/>
  <c r="H1328" i="9"/>
  <c r="G1328" i="9"/>
  <c r="I1328" i="9" s="1"/>
  <c r="F1328" i="9"/>
  <c r="H1327" i="9"/>
  <c r="G1327" i="9"/>
  <c r="I1327" i="9" s="1"/>
  <c r="F1327" i="9"/>
  <c r="H1326" i="9"/>
  <c r="G1326" i="9"/>
  <c r="I1326" i="9" s="1"/>
  <c r="F1326" i="9"/>
  <c r="H1325" i="9"/>
  <c r="G1325" i="9"/>
  <c r="I1325" i="9" s="1"/>
  <c r="F1325" i="9"/>
  <c r="H1324" i="9"/>
  <c r="G1324" i="9"/>
  <c r="I1324" i="9" s="1"/>
  <c r="F1324" i="9"/>
  <c r="H1323" i="9"/>
  <c r="G1323" i="9"/>
  <c r="I1323" i="9" s="1"/>
  <c r="F1323" i="9"/>
  <c r="H1322" i="9"/>
  <c r="G1322" i="9"/>
  <c r="I1322" i="9" s="1"/>
  <c r="F1322" i="9"/>
  <c r="H1321" i="9"/>
  <c r="G1321" i="9"/>
  <c r="I1321" i="9" s="1"/>
  <c r="F1321" i="9"/>
  <c r="H1320" i="9"/>
  <c r="G1320" i="9"/>
  <c r="I1320" i="9" s="1"/>
  <c r="F1320" i="9"/>
  <c r="H1319" i="9"/>
  <c r="G1319" i="9"/>
  <c r="I1319" i="9" s="1"/>
  <c r="F1319" i="9"/>
  <c r="H1318" i="9"/>
  <c r="G1318" i="9"/>
  <c r="I1318" i="9" s="1"/>
  <c r="F1318" i="9"/>
  <c r="H1317" i="9"/>
  <c r="G1317" i="9"/>
  <c r="I1317" i="9" s="1"/>
  <c r="F1317" i="9"/>
  <c r="H1316" i="9"/>
  <c r="G1316" i="9"/>
  <c r="I1316" i="9" s="1"/>
  <c r="F1316" i="9"/>
  <c r="H1315" i="9"/>
  <c r="G1315" i="9"/>
  <c r="I1315" i="9" s="1"/>
  <c r="F1315" i="9"/>
  <c r="H1314" i="9"/>
  <c r="G1314" i="9"/>
  <c r="I1314" i="9" s="1"/>
  <c r="F1314" i="9"/>
  <c r="H1313" i="9"/>
  <c r="G1313" i="9"/>
  <c r="I1313" i="9" s="1"/>
  <c r="F1313" i="9"/>
  <c r="H1312" i="9"/>
  <c r="G1312" i="9"/>
  <c r="I1312" i="9" s="1"/>
  <c r="F1312" i="9"/>
  <c r="H1311" i="9"/>
  <c r="G1311" i="9"/>
  <c r="I1311" i="9" s="1"/>
  <c r="F1311" i="9"/>
  <c r="H1310" i="9"/>
  <c r="G1310" i="9"/>
  <c r="I1310" i="9" s="1"/>
  <c r="F1310" i="9"/>
  <c r="H1309" i="9"/>
  <c r="G1309" i="9"/>
  <c r="I1309" i="9" s="1"/>
  <c r="F1309" i="9"/>
  <c r="H1308" i="9"/>
  <c r="G1308" i="9"/>
  <c r="I1308" i="9" s="1"/>
  <c r="F1308" i="9"/>
  <c r="H1307" i="9"/>
  <c r="G1307" i="9"/>
  <c r="I1307" i="9" s="1"/>
  <c r="F1307" i="9"/>
  <c r="H1306" i="9"/>
  <c r="G1306" i="9"/>
  <c r="I1306" i="9" s="1"/>
  <c r="F1306" i="9"/>
  <c r="H1305" i="9"/>
  <c r="G1305" i="9"/>
  <c r="I1305" i="9" s="1"/>
  <c r="F1305" i="9"/>
  <c r="H1304" i="9"/>
  <c r="G1304" i="9"/>
  <c r="I1304" i="9" s="1"/>
  <c r="F1304" i="9"/>
  <c r="H1303" i="9"/>
  <c r="G1303" i="9"/>
  <c r="I1303" i="9" s="1"/>
  <c r="F1303" i="9"/>
  <c r="H1302" i="9"/>
  <c r="G1302" i="9"/>
  <c r="I1302" i="9" s="1"/>
  <c r="F1302" i="9"/>
  <c r="H1301" i="9"/>
  <c r="G1301" i="9"/>
  <c r="I1301" i="9" s="1"/>
  <c r="F1301" i="9"/>
  <c r="H1300" i="9"/>
  <c r="G1300" i="9"/>
  <c r="I1300" i="9" s="1"/>
  <c r="F1300" i="9"/>
  <c r="H1299" i="9"/>
  <c r="G1299" i="9"/>
  <c r="I1299" i="9" s="1"/>
  <c r="F1299" i="9"/>
  <c r="H1298" i="9"/>
  <c r="G1298" i="9"/>
  <c r="I1298" i="9" s="1"/>
  <c r="F1298" i="9"/>
  <c r="H1297" i="9"/>
  <c r="G1297" i="9"/>
  <c r="I1297" i="9" s="1"/>
  <c r="F1297" i="9"/>
  <c r="H1296" i="9"/>
  <c r="G1296" i="9"/>
  <c r="I1296" i="9" s="1"/>
  <c r="F1296" i="9"/>
  <c r="H1295" i="9"/>
  <c r="G1295" i="9"/>
  <c r="I1295" i="9" s="1"/>
  <c r="F1295" i="9"/>
  <c r="H1294" i="9"/>
  <c r="G1294" i="9"/>
  <c r="I1294" i="9" s="1"/>
  <c r="F1294" i="9"/>
  <c r="H1293" i="9"/>
  <c r="G1293" i="9"/>
  <c r="I1293" i="9" s="1"/>
  <c r="F1293" i="9"/>
  <c r="H1292" i="9"/>
  <c r="G1292" i="9"/>
  <c r="I1292" i="9" s="1"/>
  <c r="F1292" i="9"/>
  <c r="H1291" i="9"/>
  <c r="G1291" i="9"/>
  <c r="I1291" i="9" s="1"/>
  <c r="F1291" i="9"/>
  <c r="H1290" i="9"/>
  <c r="G1290" i="9"/>
  <c r="I1290" i="9" s="1"/>
  <c r="F1290" i="9"/>
  <c r="H1289" i="9"/>
  <c r="G1289" i="9"/>
  <c r="I1289" i="9" s="1"/>
  <c r="F1289" i="9"/>
  <c r="H1288" i="9"/>
  <c r="G1288" i="9"/>
  <c r="I1288" i="9" s="1"/>
  <c r="F1288" i="9"/>
  <c r="H1287" i="9"/>
  <c r="G1287" i="9"/>
  <c r="I1287" i="9" s="1"/>
  <c r="F1287" i="9"/>
  <c r="H1286" i="9"/>
  <c r="G1286" i="9"/>
  <c r="I1286" i="9" s="1"/>
  <c r="F1286" i="9"/>
  <c r="H1285" i="9"/>
  <c r="G1285" i="9"/>
  <c r="I1285" i="9" s="1"/>
  <c r="F1285" i="9"/>
  <c r="H1284" i="9"/>
  <c r="G1284" i="9"/>
  <c r="I1284" i="9" s="1"/>
  <c r="F1284" i="9"/>
  <c r="H1283" i="9"/>
  <c r="G1283" i="9"/>
  <c r="I1283" i="9" s="1"/>
  <c r="F1283" i="9"/>
  <c r="H1282" i="9"/>
  <c r="G1282" i="9"/>
  <c r="I1282" i="9" s="1"/>
  <c r="F1282" i="9"/>
  <c r="H1281" i="9"/>
  <c r="G1281" i="9"/>
  <c r="I1281" i="9" s="1"/>
  <c r="F1281" i="9"/>
  <c r="H1280" i="9"/>
  <c r="G1280" i="9"/>
  <c r="I1280" i="9" s="1"/>
  <c r="F1280" i="9"/>
  <c r="H1279" i="9"/>
  <c r="G1279" i="9"/>
  <c r="I1279" i="9" s="1"/>
  <c r="F1279" i="9"/>
  <c r="H1278" i="9"/>
  <c r="G1278" i="9"/>
  <c r="I1278" i="9" s="1"/>
  <c r="F1278" i="9"/>
  <c r="H1277" i="9"/>
  <c r="G1277" i="9"/>
  <c r="I1277" i="9" s="1"/>
  <c r="F1277" i="9"/>
  <c r="H1276" i="9"/>
  <c r="G1276" i="9"/>
  <c r="I1276" i="9" s="1"/>
  <c r="F1276" i="9"/>
  <c r="H1275" i="9"/>
  <c r="G1275" i="9"/>
  <c r="I1275" i="9" s="1"/>
  <c r="F1275" i="9"/>
  <c r="H1274" i="9"/>
  <c r="G1274" i="9"/>
  <c r="I1274" i="9" s="1"/>
  <c r="F1274" i="9"/>
  <c r="H1273" i="9"/>
  <c r="G1273" i="9"/>
  <c r="I1273" i="9" s="1"/>
  <c r="F1273" i="9"/>
  <c r="H1272" i="9"/>
  <c r="G1272" i="9"/>
  <c r="I1272" i="9" s="1"/>
  <c r="F1272" i="9"/>
  <c r="H1271" i="9"/>
  <c r="G1271" i="9"/>
  <c r="I1271" i="9" s="1"/>
  <c r="F1271" i="9"/>
  <c r="H1270" i="9"/>
  <c r="G1270" i="9"/>
  <c r="I1270" i="9" s="1"/>
  <c r="F1270" i="9"/>
  <c r="H1269" i="9"/>
  <c r="G1269" i="9"/>
  <c r="I1269" i="9" s="1"/>
  <c r="F1269" i="9"/>
  <c r="H1268" i="9"/>
  <c r="G1268" i="9"/>
  <c r="I1268" i="9" s="1"/>
  <c r="F1268" i="9"/>
  <c r="H1267" i="9"/>
  <c r="G1267" i="9"/>
  <c r="I1267" i="9" s="1"/>
  <c r="F1267" i="9"/>
  <c r="H1266" i="9"/>
  <c r="G1266" i="9"/>
  <c r="I1266" i="9" s="1"/>
  <c r="F1266" i="9"/>
  <c r="H1265" i="9"/>
  <c r="G1265" i="9"/>
  <c r="I1265" i="9" s="1"/>
  <c r="F1265" i="9"/>
  <c r="H1264" i="9"/>
  <c r="G1264" i="9"/>
  <c r="I1264" i="9" s="1"/>
  <c r="F1264" i="9"/>
  <c r="H1263" i="9"/>
  <c r="G1263" i="9"/>
  <c r="I1263" i="9" s="1"/>
  <c r="F1263" i="9"/>
  <c r="H1262" i="9"/>
  <c r="G1262" i="9"/>
  <c r="I1262" i="9" s="1"/>
  <c r="F1262" i="9"/>
  <c r="H1261" i="9"/>
  <c r="G1261" i="9"/>
  <c r="I1261" i="9" s="1"/>
  <c r="F1261" i="9"/>
  <c r="H1260" i="9"/>
  <c r="G1260" i="9"/>
  <c r="I1260" i="9" s="1"/>
  <c r="F1260" i="9"/>
  <c r="H1259" i="9"/>
  <c r="G1259" i="9"/>
  <c r="I1259" i="9" s="1"/>
  <c r="F1259" i="9"/>
  <c r="H1258" i="9"/>
  <c r="G1258" i="9"/>
  <c r="I1258" i="9" s="1"/>
  <c r="F1258" i="9"/>
  <c r="H1257" i="9"/>
  <c r="G1257" i="9"/>
  <c r="I1257" i="9" s="1"/>
  <c r="F1257" i="9"/>
  <c r="H1256" i="9"/>
  <c r="G1256" i="9"/>
  <c r="I1256" i="9" s="1"/>
  <c r="F1256" i="9"/>
  <c r="H1255" i="9"/>
  <c r="G1255" i="9"/>
  <c r="I1255" i="9" s="1"/>
  <c r="F1255" i="9"/>
  <c r="H1254" i="9"/>
  <c r="G1254" i="9"/>
  <c r="I1254" i="9" s="1"/>
  <c r="F1254" i="9"/>
  <c r="H1253" i="9"/>
  <c r="G1253" i="9"/>
  <c r="I1253" i="9" s="1"/>
  <c r="F1253" i="9"/>
  <c r="H1252" i="9"/>
  <c r="G1252" i="9"/>
  <c r="I1252" i="9" s="1"/>
  <c r="F1252" i="9"/>
  <c r="H1251" i="9"/>
  <c r="G1251" i="9"/>
  <c r="I1251" i="9" s="1"/>
  <c r="F1251" i="9"/>
  <c r="H1250" i="9"/>
  <c r="G1250" i="9"/>
  <c r="I1250" i="9" s="1"/>
  <c r="F1250" i="9"/>
  <c r="H1249" i="9"/>
  <c r="G1249" i="9"/>
  <c r="I1249" i="9" s="1"/>
  <c r="F1249" i="9"/>
  <c r="H1248" i="9"/>
  <c r="G1248" i="9"/>
  <c r="I1248" i="9" s="1"/>
  <c r="F1248" i="9"/>
  <c r="H1247" i="9"/>
  <c r="G1247" i="9"/>
  <c r="I1247" i="9" s="1"/>
  <c r="F1247" i="9"/>
  <c r="H1246" i="9"/>
  <c r="G1246" i="9"/>
  <c r="I1246" i="9" s="1"/>
  <c r="F1246" i="9"/>
  <c r="H1245" i="9"/>
  <c r="G1245" i="9"/>
  <c r="I1245" i="9" s="1"/>
  <c r="F1245" i="9"/>
  <c r="H1244" i="9"/>
  <c r="G1244" i="9"/>
  <c r="I1244" i="9" s="1"/>
  <c r="F1244" i="9"/>
  <c r="H1243" i="9"/>
  <c r="G1243" i="9"/>
  <c r="I1243" i="9" s="1"/>
  <c r="F1243" i="9"/>
  <c r="H1242" i="9"/>
  <c r="G1242" i="9"/>
  <c r="I1242" i="9" s="1"/>
  <c r="F1242" i="9"/>
  <c r="H1241" i="9"/>
  <c r="G1241" i="9"/>
  <c r="I1241" i="9" s="1"/>
  <c r="F1241" i="9"/>
  <c r="H1240" i="9"/>
  <c r="G1240" i="9"/>
  <c r="I1240" i="9" s="1"/>
  <c r="F1240" i="9"/>
  <c r="H1239" i="9"/>
  <c r="G1239" i="9"/>
  <c r="I1239" i="9" s="1"/>
  <c r="F1239" i="9"/>
  <c r="H1238" i="9"/>
  <c r="G1238" i="9"/>
  <c r="I1238" i="9" s="1"/>
  <c r="F1238" i="9"/>
  <c r="H1237" i="9"/>
  <c r="G1237" i="9"/>
  <c r="I1237" i="9" s="1"/>
  <c r="F1237" i="9"/>
  <c r="H1236" i="9"/>
  <c r="G1236" i="9"/>
  <c r="I1236" i="9" s="1"/>
  <c r="F1236" i="9"/>
  <c r="H1235" i="9"/>
  <c r="G1235" i="9"/>
  <c r="I1235" i="9" s="1"/>
  <c r="F1235" i="9"/>
  <c r="H1234" i="9"/>
  <c r="G1234" i="9"/>
  <c r="I1234" i="9" s="1"/>
  <c r="F1234" i="9"/>
  <c r="H1233" i="9"/>
  <c r="G1233" i="9"/>
  <c r="I1233" i="9" s="1"/>
  <c r="F1233" i="9"/>
  <c r="H1232" i="9"/>
  <c r="G1232" i="9"/>
  <c r="I1232" i="9" s="1"/>
  <c r="F1232" i="9"/>
  <c r="H1231" i="9"/>
  <c r="G1231" i="9"/>
  <c r="I1231" i="9" s="1"/>
  <c r="F1231" i="9"/>
  <c r="H1230" i="9"/>
  <c r="G1230" i="9"/>
  <c r="I1230" i="9" s="1"/>
  <c r="F1230" i="9"/>
  <c r="H1229" i="9"/>
  <c r="G1229" i="9"/>
  <c r="I1229" i="9" s="1"/>
  <c r="F1229" i="9"/>
  <c r="H1228" i="9"/>
  <c r="G1228" i="9"/>
  <c r="I1228" i="9" s="1"/>
  <c r="F1228" i="9"/>
  <c r="H1227" i="9"/>
  <c r="G1227" i="9"/>
  <c r="I1227" i="9" s="1"/>
  <c r="F1227" i="9"/>
  <c r="H1226" i="9"/>
  <c r="G1226" i="9"/>
  <c r="I1226" i="9" s="1"/>
  <c r="F1226" i="9"/>
  <c r="H1225" i="9"/>
  <c r="G1225" i="9"/>
  <c r="I1225" i="9" s="1"/>
  <c r="F1225" i="9"/>
  <c r="H1224" i="9"/>
  <c r="G1224" i="9"/>
  <c r="I1224" i="9" s="1"/>
  <c r="F1224" i="9"/>
  <c r="H1223" i="9"/>
  <c r="G1223" i="9"/>
  <c r="I1223" i="9" s="1"/>
  <c r="F1223" i="9"/>
  <c r="H1222" i="9"/>
  <c r="G1222" i="9"/>
  <c r="I1222" i="9" s="1"/>
  <c r="F1222" i="9"/>
  <c r="H1221" i="9"/>
  <c r="G1221" i="9"/>
  <c r="I1221" i="9" s="1"/>
  <c r="F1221" i="9"/>
  <c r="H1220" i="9"/>
  <c r="G1220" i="9"/>
  <c r="I1220" i="9" s="1"/>
  <c r="F1220" i="9"/>
  <c r="H1219" i="9"/>
  <c r="G1219" i="9"/>
  <c r="I1219" i="9" s="1"/>
  <c r="F1219" i="9"/>
  <c r="H1218" i="9"/>
  <c r="G1218" i="9"/>
  <c r="I1218" i="9" s="1"/>
  <c r="F1218" i="9"/>
  <c r="H1217" i="9"/>
  <c r="G1217" i="9"/>
  <c r="I1217" i="9" s="1"/>
  <c r="F1217" i="9"/>
  <c r="H1216" i="9"/>
  <c r="G1216" i="9"/>
  <c r="I1216" i="9" s="1"/>
  <c r="F1216" i="9"/>
  <c r="H1215" i="9"/>
  <c r="G1215" i="9"/>
  <c r="I1215" i="9" s="1"/>
  <c r="F1215" i="9"/>
  <c r="H1214" i="9"/>
  <c r="G1214" i="9"/>
  <c r="I1214" i="9" s="1"/>
  <c r="F1214" i="9"/>
  <c r="H1213" i="9"/>
  <c r="G1213" i="9"/>
  <c r="I1213" i="9" s="1"/>
  <c r="F1213" i="9"/>
  <c r="H1212" i="9"/>
  <c r="G1212" i="9"/>
  <c r="I1212" i="9" s="1"/>
  <c r="F1212" i="9"/>
  <c r="H1211" i="9"/>
  <c r="G1211" i="9"/>
  <c r="I1211" i="9" s="1"/>
  <c r="F1211" i="9"/>
  <c r="H1210" i="9"/>
  <c r="G1210" i="9"/>
  <c r="I1210" i="9" s="1"/>
  <c r="F1210" i="9"/>
  <c r="H1209" i="9"/>
  <c r="G1209" i="9"/>
  <c r="I1209" i="9" s="1"/>
  <c r="F1209" i="9"/>
  <c r="H1208" i="9"/>
  <c r="G1208" i="9"/>
  <c r="I1208" i="9" s="1"/>
  <c r="F1208" i="9"/>
  <c r="H1207" i="9"/>
  <c r="G1207" i="9"/>
  <c r="I1207" i="9" s="1"/>
  <c r="F1207" i="9"/>
  <c r="H1206" i="9"/>
  <c r="G1206" i="9"/>
  <c r="I1206" i="9" s="1"/>
  <c r="F1206" i="9"/>
  <c r="H1205" i="9"/>
  <c r="G1205" i="9"/>
  <c r="I1205" i="9" s="1"/>
  <c r="F1205" i="9"/>
  <c r="H1204" i="9"/>
  <c r="G1204" i="9"/>
  <c r="I1204" i="9" s="1"/>
  <c r="F1204" i="9"/>
  <c r="H1203" i="9"/>
  <c r="G1203" i="9"/>
  <c r="I1203" i="9" s="1"/>
  <c r="F1203" i="9"/>
  <c r="H1202" i="9"/>
  <c r="G1202" i="9"/>
  <c r="I1202" i="9" s="1"/>
  <c r="F1202" i="9"/>
  <c r="H1201" i="9"/>
  <c r="G1201" i="9"/>
  <c r="I1201" i="9" s="1"/>
  <c r="F1201" i="9"/>
  <c r="H1200" i="9"/>
  <c r="G1200" i="9"/>
  <c r="I1200" i="9" s="1"/>
  <c r="F1200" i="9"/>
  <c r="H1199" i="9"/>
  <c r="G1199" i="9"/>
  <c r="I1199" i="9" s="1"/>
  <c r="F1199" i="9"/>
  <c r="H1198" i="9"/>
  <c r="G1198" i="9"/>
  <c r="I1198" i="9" s="1"/>
  <c r="F1198" i="9"/>
  <c r="H1197" i="9"/>
  <c r="G1197" i="9"/>
  <c r="I1197" i="9" s="1"/>
  <c r="F1197" i="9"/>
  <c r="H1196" i="9"/>
  <c r="G1196" i="9"/>
  <c r="I1196" i="9" s="1"/>
  <c r="F1196" i="9"/>
  <c r="H1195" i="9"/>
  <c r="G1195" i="9"/>
  <c r="I1195" i="9" s="1"/>
  <c r="F1195" i="9"/>
  <c r="H1194" i="9"/>
  <c r="G1194" i="9"/>
  <c r="I1194" i="9" s="1"/>
  <c r="F1194" i="9"/>
  <c r="H1193" i="9"/>
  <c r="G1193" i="9"/>
  <c r="I1193" i="9" s="1"/>
  <c r="F1193" i="9"/>
  <c r="H1192" i="9"/>
  <c r="G1192" i="9"/>
  <c r="I1192" i="9" s="1"/>
  <c r="F1192" i="9"/>
  <c r="H1191" i="9"/>
  <c r="G1191" i="9"/>
  <c r="I1191" i="9" s="1"/>
  <c r="F1191" i="9"/>
  <c r="H1190" i="9"/>
  <c r="G1190" i="9"/>
  <c r="I1190" i="9" s="1"/>
  <c r="F1190" i="9"/>
  <c r="H1189" i="9"/>
  <c r="G1189" i="9"/>
  <c r="I1189" i="9" s="1"/>
  <c r="F1189" i="9"/>
  <c r="H1188" i="9"/>
  <c r="G1188" i="9"/>
  <c r="I1188" i="9" s="1"/>
  <c r="F1188" i="9"/>
  <c r="H1187" i="9"/>
  <c r="G1187" i="9"/>
  <c r="I1187" i="9" s="1"/>
  <c r="F1187" i="9"/>
  <c r="H1186" i="9"/>
  <c r="G1186" i="9"/>
  <c r="I1186" i="9" s="1"/>
  <c r="F1186" i="9"/>
  <c r="H1185" i="9"/>
  <c r="G1185" i="9"/>
  <c r="I1185" i="9" s="1"/>
  <c r="F1185" i="9"/>
  <c r="H1184" i="9"/>
  <c r="G1184" i="9"/>
  <c r="I1184" i="9" s="1"/>
  <c r="F1184" i="9"/>
  <c r="H1183" i="9"/>
  <c r="G1183" i="9"/>
  <c r="I1183" i="9" s="1"/>
  <c r="F1183" i="9"/>
  <c r="H1182" i="9"/>
  <c r="G1182" i="9"/>
  <c r="I1182" i="9" s="1"/>
  <c r="F1182" i="9"/>
  <c r="H1181" i="9"/>
  <c r="G1181" i="9"/>
  <c r="I1181" i="9" s="1"/>
  <c r="F1181" i="9"/>
  <c r="H1180" i="9"/>
  <c r="G1180" i="9"/>
  <c r="I1180" i="9" s="1"/>
  <c r="F1180" i="9"/>
  <c r="H1179" i="9"/>
  <c r="G1179" i="9"/>
  <c r="I1179" i="9" s="1"/>
  <c r="F1179" i="9"/>
  <c r="H1178" i="9"/>
  <c r="G1178" i="9"/>
  <c r="I1178" i="9" s="1"/>
  <c r="F1178" i="9"/>
  <c r="H1177" i="9"/>
  <c r="G1177" i="9"/>
  <c r="I1177" i="9" s="1"/>
  <c r="F1177" i="9"/>
  <c r="H1176" i="9"/>
  <c r="G1176" i="9"/>
  <c r="I1176" i="9" s="1"/>
  <c r="F1176" i="9"/>
  <c r="H1175" i="9"/>
  <c r="G1175" i="9"/>
  <c r="I1175" i="9" s="1"/>
  <c r="F1175" i="9"/>
  <c r="H1174" i="9"/>
  <c r="G1174" i="9"/>
  <c r="I1174" i="9" s="1"/>
  <c r="F1174" i="9"/>
  <c r="H1173" i="9"/>
  <c r="G1173" i="9"/>
  <c r="I1173" i="9" s="1"/>
  <c r="F1173" i="9"/>
  <c r="H1172" i="9"/>
  <c r="G1172" i="9"/>
  <c r="I1172" i="9" s="1"/>
  <c r="F1172" i="9"/>
  <c r="H1171" i="9"/>
  <c r="G1171" i="9"/>
  <c r="I1171" i="9" s="1"/>
  <c r="F1171" i="9"/>
  <c r="H1170" i="9"/>
  <c r="G1170" i="9"/>
  <c r="I1170" i="9" s="1"/>
  <c r="F1170" i="9"/>
  <c r="H1169" i="9"/>
  <c r="G1169" i="9"/>
  <c r="I1169" i="9" s="1"/>
  <c r="F1169" i="9"/>
  <c r="H1168" i="9"/>
  <c r="G1168" i="9"/>
  <c r="I1168" i="9" s="1"/>
  <c r="F1168" i="9"/>
  <c r="H1167" i="9"/>
  <c r="G1167" i="9"/>
  <c r="I1167" i="9" s="1"/>
  <c r="F1167" i="9"/>
  <c r="H1166" i="9"/>
  <c r="G1166" i="9"/>
  <c r="I1166" i="9" s="1"/>
  <c r="F1166" i="9"/>
  <c r="H1165" i="9"/>
  <c r="G1165" i="9"/>
  <c r="I1165" i="9" s="1"/>
  <c r="F1165" i="9"/>
  <c r="H1164" i="9"/>
  <c r="G1164" i="9"/>
  <c r="I1164" i="9" s="1"/>
  <c r="F1164" i="9"/>
  <c r="H1163" i="9"/>
  <c r="G1163" i="9"/>
  <c r="I1163" i="9" s="1"/>
  <c r="F1163" i="9"/>
  <c r="H1162" i="9"/>
  <c r="G1162" i="9"/>
  <c r="I1162" i="9" s="1"/>
  <c r="F1162" i="9"/>
  <c r="H1161" i="9"/>
  <c r="G1161" i="9"/>
  <c r="I1161" i="9" s="1"/>
  <c r="F1161" i="9"/>
  <c r="H1160" i="9"/>
  <c r="G1160" i="9"/>
  <c r="I1160" i="9" s="1"/>
  <c r="F1160" i="9"/>
  <c r="H1159" i="9"/>
  <c r="G1159" i="9"/>
  <c r="I1159" i="9" s="1"/>
  <c r="F1159" i="9"/>
  <c r="H1158" i="9"/>
  <c r="G1158" i="9"/>
  <c r="I1158" i="9" s="1"/>
  <c r="F1158" i="9"/>
  <c r="H1157" i="9"/>
  <c r="G1157" i="9"/>
  <c r="I1157" i="9" s="1"/>
  <c r="F1157" i="9"/>
  <c r="H1156" i="9"/>
  <c r="G1156" i="9"/>
  <c r="I1156" i="9" s="1"/>
  <c r="F1156" i="9"/>
  <c r="H1155" i="9"/>
  <c r="G1155" i="9"/>
  <c r="I1155" i="9" s="1"/>
  <c r="F1155" i="9"/>
  <c r="H1154" i="9"/>
  <c r="G1154" i="9"/>
  <c r="I1154" i="9" s="1"/>
  <c r="F1154" i="9"/>
  <c r="H1153" i="9"/>
  <c r="G1153" i="9"/>
  <c r="I1153" i="9" s="1"/>
  <c r="F1153" i="9"/>
  <c r="H1152" i="9"/>
  <c r="G1152" i="9"/>
  <c r="I1152" i="9" s="1"/>
  <c r="F1152" i="9"/>
  <c r="H1151" i="9"/>
  <c r="G1151" i="9"/>
  <c r="I1151" i="9" s="1"/>
  <c r="F1151" i="9"/>
  <c r="H1150" i="9"/>
  <c r="G1150" i="9"/>
  <c r="I1150" i="9" s="1"/>
  <c r="F1150" i="9"/>
  <c r="H1149" i="9"/>
  <c r="G1149" i="9"/>
  <c r="I1149" i="9" s="1"/>
  <c r="F1149" i="9"/>
  <c r="H1148" i="9"/>
  <c r="G1148" i="9"/>
  <c r="I1148" i="9" s="1"/>
  <c r="F1148" i="9"/>
  <c r="H1147" i="9"/>
  <c r="G1147" i="9"/>
  <c r="I1147" i="9" s="1"/>
  <c r="F1147" i="9"/>
  <c r="H1146" i="9"/>
  <c r="G1146" i="9"/>
  <c r="I1146" i="9" s="1"/>
  <c r="F1146" i="9"/>
  <c r="H1145" i="9"/>
  <c r="G1145" i="9"/>
  <c r="I1145" i="9" s="1"/>
  <c r="F1145" i="9"/>
  <c r="H1144" i="9"/>
  <c r="G1144" i="9"/>
  <c r="I1144" i="9" s="1"/>
  <c r="F1144" i="9"/>
  <c r="H1143" i="9"/>
  <c r="G1143" i="9"/>
  <c r="I1143" i="9" s="1"/>
  <c r="F1143" i="9"/>
  <c r="H1142" i="9"/>
  <c r="G1142" i="9"/>
  <c r="I1142" i="9" s="1"/>
  <c r="F1142" i="9"/>
  <c r="H1141" i="9"/>
  <c r="G1141" i="9"/>
  <c r="I1141" i="9" s="1"/>
  <c r="F1141" i="9"/>
  <c r="H1140" i="9"/>
  <c r="G1140" i="9"/>
  <c r="I1140" i="9" s="1"/>
  <c r="F1140" i="9"/>
  <c r="H1139" i="9"/>
  <c r="G1139" i="9"/>
  <c r="I1139" i="9" s="1"/>
  <c r="F1139" i="9"/>
  <c r="H1138" i="9"/>
  <c r="G1138" i="9"/>
  <c r="I1138" i="9" s="1"/>
  <c r="F1138" i="9"/>
  <c r="H1137" i="9"/>
  <c r="G1137" i="9"/>
  <c r="I1137" i="9" s="1"/>
  <c r="F1137" i="9"/>
  <c r="H1136" i="9"/>
  <c r="G1136" i="9"/>
  <c r="I1136" i="9" s="1"/>
  <c r="F1136" i="9"/>
  <c r="H1135" i="9"/>
  <c r="G1135" i="9"/>
  <c r="I1135" i="9" s="1"/>
  <c r="F1135" i="9"/>
  <c r="H1134" i="9"/>
  <c r="G1134" i="9"/>
  <c r="I1134" i="9" s="1"/>
  <c r="F1134" i="9"/>
  <c r="H1133" i="9"/>
  <c r="G1133" i="9"/>
  <c r="I1133" i="9" s="1"/>
  <c r="F1133" i="9"/>
  <c r="H1132" i="9"/>
  <c r="G1132" i="9"/>
  <c r="I1132" i="9" s="1"/>
  <c r="F1132" i="9"/>
  <c r="H1131" i="9"/>
  <c r="G1131" i="9"/>
  <c r="I1131" i="9" s="1"/>
  <c r="F1131" i="9"/>
  <c r="H1130" i="9"/>
  <c r="G1130" i="9"/>
  <c r="I1130" i="9" s="1"/>
  <c r="F1130" i="9"/>
  <c r="H1129" i="9"/>
  <c r="G1129" i="9"/>
  <c r="I1129" i="9" s="1"/>
  <c r="F1129" i="9"/>
  <c r="H1128" i="9"/>
  <c r="G1128" i="9"/>
  <c r="I1128" i="9" s="1"/>
  <c r="F1128" i="9"/>
  <c r="H1127" i="9"/>
  <c r="G1127" i="9"/>
  <c r="I1127" i="9" s="1"/>
  <c r="F1127" i="9"/>
  <c r="H1126" i="9"/>
  <c r="G1126" i="9"/>
  <c r="I1126" i="9" s="1"/>
  <c r="F1126" i="9"/>
  <c r="H1125" i="9"/>
  <c r="G1125" i="9"/>
  <c r="I1125" i="9" s="1"/>
  <c r="F1125" i="9"/>
  <c r="H1124" i="9"/>
  <c r="G1124" i="9"/>
  <c r="I1124" i="9" s="1"/>
  <c r="F1124" i="9"/>
  <c r="H1123" i="9"/>
  <c r="G1123" i="9"/>
  <c r="I1123" i="9" s="1"/>
  <c r="F1123" i="9"/>
  <c r="H1122" i="9"/>
  <c r="G1122" i="9"/>
  <c r="I1122" i="9" s="1"/>
  <c r="F1122" i="9"/>
  <c r="H1121" i="9"/>
  <c r="G1121" i="9"/>
  <c r="I1121" i="9" s="1"/>
  <c r="F1121" i="9"/>
  <c r="H1120" i="9"/>
  <c r="G1120" i="9"/>
  <c r="I1120" i="9" s="1"/>
  <c r="F1120" i="9"/>
  <c r="H1119" i="9"/>
  <c r="G1119" i="9"/>
  <c r="I1119" i="9" s="1"/>
  <c r="F1119" i="9"/>
  <c r="H1118" i="9"/>
  <c r="G1118" i="9"/>
  <c r="I1118" i="9" s="1"/>
  <c r="F1118" i="9"/>
  <c r="H1117" i="9"/>
  <c r="G1117" i="9"/>
  <c r="I1117" i="9" s="1"/>
  <c r="F1117" i="9"/>
  <c r="H1116" i="9"/>
  <c r="G1116" i="9"/>
  <c r="I1116" i="9" s="1"/>
  <c r="F1116" i="9"/>
  <c r="H1115" i="9"/>
  <c r="G1115" i="9"/>
  <c r="I1115" i="9" s="1"/>
  <c r="F1115" i="9"/>
  <c r="H1114" i="9"/>
  <c r="G1114" i="9"/>
  <c r="I1114" i="9" s="1"/>
  <c r="F1114" i="9"/>
  <c r="H1113" i="9"/>
  <c r="G1113" i="9"/>
  <c r="I1113" i="9" s="1"/>
  <c r="F1113" i="9"/>
  <c r="H1112" i="9"/>
  <c r="G1112" i="9"/>
  <c r="I1112" i="9" s="1"/>
  <c r="F1112" i="9"/>
  <c r="H1111" i="9"/>
  <c r="G1111" i="9"/>
  <c r="I1111" i="9" s="1"/>
  <c r="F1111" i="9"/>
  <c r="H1110" i="9"/>
  <c r="G1110" i="9"/>
  <c r="I1110" i="9" s="1"/>
  <c r="F1110" i="9"/>
  <c r="H1109" i="9"/>
  <c r="G1109" i="9"/>
  <c r="I1109" i="9" s="1"/>
  <c r="F1109" i="9"/>
  <c r="H1108" i="9"/>
  <c r="G1108" i="9"/>
  <c r="I1108" i="9" s="1"/>
  <c r="F1108" i="9"/>
  <c r="H1107" i="9"/>
  <c r="G1107" i="9"/>
  <c r="I1107" i="9" s="1"/>
  <c r="F1107" i="9"/>
  <c r="H1106" i="9"/>
  <c r="G1106" i="9"/>
  <c r="I1106" i="9" s="1"/>
  <c r="F1106" i="9"/>
  <c r="H1105" i="9"/>
  <c r="G1105" i="9"/>
  <c r="I1105" i="9" s="1"/>
  <c r="F1105" i="9"/>
  <c r="H1104" i="9"/>
  <c r="G1104" i="9"/>
  <c r="I1104" i="9" s="1"/>
  <c r="F1104" i="9"/>
  <c r="H1103" i="9"/>
  <c r="G1103" i="9"/>
  <c r="I1103" i="9" s="1"/>
  <c r="F1103" i="9"/>
  <c r="H1102" i="9"/>
  <c r="G1102" i="9"/>
  <c r="I1102" i="9" s="1"/>
  <c r="F1102" i="9"/>
  <c r="H1101" i="9"/>
  <c r="G1101" i="9"/>
  <c r="I1101" i="9" s="1"/>
  <c r="F1101" i="9"/>
  <c r="H1100" i="9"/>
  <c r="G1100" i="9"/>
  <c r="I1100" i="9" s="1"/>
  <c r="F1100" i="9"/>
  <c r="H1099" i="9"/>
  <c r="G1099" i="9"/>
  <c r="I1099" i="9" s="1"/>
  <c r="F1099" i="9"/>
  <c r="H1098" i="9"/>
  <c r="G1098" i="9"/>
  <c r="I1098" i="9" s="1"/>
  <c r="F1098" i="9"/>
  <c r="H1097" i="9"/>
  <c r="G1097" i="9"/>
  <c r="I1097" i="9" s="1"/>
  <c r="F1097" i="9"/>
  <c r="H1096" i="9"/>
  <c r="G1096" i="9"/>
  <c r="I1096" i="9" s="1"/>
  <c r="F1096" i="9"/>
  <c r="H1095" i="9"/>
  <c r="G1095" i="9"/>
  <c r="I1095" i="9" s="1"/>
  <c r="F1095" i="9"/>
  <c r="H1094" i="9"/>
  <c r="G1094" i="9"/>
  <c r="I1094" i="9" s="1"/>
  <c r="F1094" i="9"/>
  <c r="H1093" i="9"/>
  <c r="G1093" i="9"/>
  <c r="I1093" i="9" s="1"/>
  <c r="F1093" i="9"/>
  <c r="H1092" i="9"/>
  <c r="G1092" i="9"/>
  <c r="I1092" i="9" s="1"/>
  <c r="F1092" i="9"/>
  <c r="H1091" i="9"/>
  <c r="G1091" i="9"/>
  <c r="I1091" i="9" s="1"/>
  <c r="F1091" i="9"/>
  <c r="H1090" i="9"/>
  <c r="G1090" i="9"/>
  <c r="I1090" i="9" s="1"/>
  <c r="F1090" i="9"/>
  <c r="H1089" i="9"/>
  <c r="G1089" i="9"/>
  <c r="I1089" i="9" s="1"/>
  <c r="F1089" i="9"/>
  <c r="H1088" i="9"/>
  <c r="G1088" i="9"/>
  <c r="I1088" i="9" s="1"/>
  <c r="F1088" i="9"/>
  <c r="H1087" i="9"/>
  <c r="G1087" i="9"/>
  <c r="I1087" i="9" s="1"/>
  <c r="F1087" i="9"/>
  <c r="H1086" i="9"/>
  <c r="G1086" i="9"/>
  <c r="I1086" i="9" s="1"/>
  <c r="F1086" i="9"/>
  <c r="H1085" i="9"/>
  <c r="G1085" i="9"/>
  <c r="I1085" i="9" s="1"/>
  <c r="F1085" i="9"/>
  <c r="H1084" i="9"/>
  <c r="G1084" i="9"/>
  <c r="I1084" i="9" s="1"/>
  <c r="F1084" i="9"/>
  <c r="H1083" i="9"/>
  <c r="G1083" i="9"/>
  <c r="I1083" i="9" s="1"/>
  <c r="F1083" i="9"/>
  <c r="H1082" i="9"/>
  <c r="G1082" i="9"/>
  <c r="I1082" i="9" s="1"/>
  <c r="F1082" i="9"/>
  <c r="H1081" i="9"/>
  <c r="G1081" i="9"/>
  <c r="I1081" i="9" s="1"/>
  <c r="F1081" i="9"/>
  <c r="H1080" i="9"/>
  <c r="G1080" i="9"/>
  <c r="I1080" i="9" s="1"/>
  <c r="F1080" i="9"/>
  <c r="H1079" i="9"/>
  <c r="G1079" i="9"/>
  <c r="I1079" i="9" s="1"/>
  <c r="F1079" i="9"/>
  <c r="H1078" i="9"/>
  <c r="G1078" i="9"/>
  <c r="I1078" i="9" s="1"/>
  <c r="F1078" i="9"/>
  <c r="H1077" i="9"/>
  <c r="G1077" i="9"/>
  <c r="I1077" i="9" s="1"/>
  <c r="F1077" i="9"/>
  <c r="H1076" i="9"/>
  <c r="G1076" i="9"/>
  <c r="I1076" i="9" s="1"/>
  <c r="F1076" i="9"/>
  <c r="H1075" i="9"/>
  <c r="G1075" i="9"/>
  <c r="I1075" i="9" s="1"/>
  <c r="F1075" i="9"/>
  <c r="H1074" i="9"/>
  <c r="G1074" i="9"/>
  <c r="I1074" i="9" s="1"/>
  <c r="F1074" i="9"/>
  <c r="H1073" i="9"/>
  <c r="G1073" i="9"/>
  <c r="I1073" i="9" s="1"/>
  <c r="F1073" i="9"/>
  <c r="H1072" i="9"/>
  <c r="G1072" i="9"/>
  <c r="I1072" i="9" s="1"/>
  <c r="F1072" i="9"/>
  <c r="H1071" i="9"/>
  <c r="G1071" i="9"/>
  <c r="I1071" i="9" s="1"/>
  <c r="F1071" i="9"/>
  <c r="H1070" i="9"/>
  <c r="G1070" i="9"/>
  <c r="I1070" i="9" s="1"/>
  <c r="F1070" i="9"/>
  <c r="H1069" i="9"/>
  <c r="G1069" i="9"/>
  <c r="I1069" i="9" s="1"/>
  <c r="F1069" i="9"/>
  <c r="H1068" i="9"/>
  <c r="G1068" i="9"/>
  <c r="I1068" i="9" s="1"/>
  <c r="F1068" i="9"/>
  <c r="H1067" i="9"/>
  <c r="G1067" i="9"/>
  <c r="I1067" i="9" s="1"/>
  <c r="F1067" i="9"/>
  <c r="H1066" i="9"/>
  <c r="G1066" i="9"/>
  <c r="I1066" i="9" s="1"/>
  <c r="F1066" i="9"/>
  <c r="H1065" i="9"/>
  <c r="G1065" i="9"/>
  <c r="I1065" i="9" s="1"/>
  <c r="F1065" i="9"/>
  <c r="H1064" i="9"/>
  <c r="G1064" i="9"/>
  <c r="I1064" i="9" s="1"/>
  <c r="F1064" i="9"/>
  <c r="H1063" i="9"/>
  <c r="G1063" i="9"/>
  <c r="I1063" i="9" s="1"/>
  <c r="F1063" i="9"/>
  <c r="H1062" i="9"/>
  <c r="G1062" i="9"/>
  <c r="I1062" i="9" s="1"/>
  <c r="F1062" i="9"/>
  <c r="H1061" i="9"/>
  <c r="G1061" i="9"/>
  <c r="I1061" i="9" s="1"/>
  <c r="F1061" i="9"/>
  <c r="H1060" i="9"/>
  <c r="G1060" i="9"/>
  <c r="I1060" i="9" s="1"/>
  <c r="F1060" i="9"/>
  <c r="H1059" i="9"/>
  <c r="G1059" i="9"/>
  <c r="I1059" i="9" s="1"/>
  <c r="F1059" i="9"/>
  <c r="H1058" i="9"/>
  <c r="G1058" i="9"/>
  <c r="I1058" i="9" s="1"/>
  <c r="F1058" i="9"/>
  <c r="H1057" i="9"/>
  <c r="G1057" i="9"/>
  <c r="I1057" i="9" s="1"/>
  <c r="F1057" i="9"/>
  <c r="H1056" i="9"/>
  <c r="G1056" i="9"/>
  <c r="I1056" i="9" s="1"/>
  <c r="F1056" i="9"/>
  <c r="H1055" i="9"/>
  <c r="G1055" i="9"/>
  <c r="I1055" i="9" s="1"/>
  <c r="F1055" i="9"/>
  <c r="H1054" i="9"/>
  <c r="G1054" i="9"/>
  <c r="I1054" i="9" s="1"/>
  <c r="F1054" i="9"/>
  <c r="H1053" i="9"/>
  <c r="G1053" i="9"/>
  <c r="I1053" i="9" s="1"/>
  <c r="F1053" i="9"/>
  <c r="H1052" i="9"/>
  <c r="G1052" i="9"/>
  <c r="I1052" i="9" s="1"/>
  <c r="F1052" i="9"/>
  <c r="H1051" i="9"/>
  <c r="G1051" i="9"/>
  <c r="I1051" i="9" s="1"/>
  <c r="F1051" i="9"/>
  <c r="H1050" i="9"/>
  <c r="G1050" i="9"/>
  <c r="I1050" i="9" s="1"/>
  <c r="F1050" i="9"/>
  <c r="H1049" i="9"/>
  <c r="G1049" i="9"/>
  <c r="I1049" i="9" s="1"/>
  <c r="F1049" i="9"/>
  <c r="H1048" i="9"/>
  <c r="G1048" i="9"/>
  <c r="I1048" i="9" s="1"/>
  <c r="F1048" i="9"/>
  <c r="H1047" i="9"/>
  <c r="G1047" i="9"/>
  <c r="I1047" i="9" s="1"/>
  <c r="F1047" i="9"/>
  <c r="H1046" i="9"/>
  <c r="G1046" i="9"/>
  <c r="I1046" i="9" s="1"/>
  <c r="F1046" i="9"/>
  <c r="H1045" i="9"/>
  <c r="G1045" i="9"/>
  <c r="I1045" i="9" s="1"/>
  <c r="F1045" i="9"/>
  <c r="H1044" i="9"/>
  <c r="G1044" i="9"/>
  <c r="I1044" i="9" s="1"/>
  <c r="F1044" i="9"/>
  <c r="H1043" i="9"/>
  <c r="G1043" i="9"/>
  <c r="I1043" i="9" s="1"/>
  <c r="F1043" i="9"/>
  <c r="H1042" i="9"/>
  <c r="G1042" i="9"/>
  <c r="I1042" i="9" s="1"/>
  <c r="F1042" i="9"/>
  <c r="H1041" i="9"/>
  <c r="G1041" i="9"/>
  <c r="I1041" i="9" s="1"/>
  <c r="F1041" i="9"/>
  <c r="H1040" i="9"/>
  <c r="G1040" i="9"/>
  <c r="I1040" i="9" s="1"/>
  <c r="F1040" i="9"/>
  <c r="H1039" i="9"/>
  <c r="G1039" i="9"/>
  <c r="I1039" i="9" s="1"/>
  <c r="F1039" i="9"/>
  <c r="H1038" i="9"/>
  <c r="G1038" i="9"/>
  <c r="I1038" i="9" s="1"/>
  <c r="F1038" i="9"/>
  <c r="H1037" i="9"/>
  <c r="G1037" i="9"/>
  <c r="I1037" i="9" s="1"/>
  <c r="F1037" i="9"/>
  <c r="H1036" i="9"/>
  <c r="G1036" i="9"/>
  <c r="I1036" i="9" s="1"/>
  <c r="F1036" i="9"/>
  <c r="H1035" i="9"/>
  <c r="G1035" i="9"/>
  <c r="I1035" i="9" s="1"/>
  <c r="F1035" i="9"/>
  <c r="H1034" i="9"/>
  <c r="G1034" i="9"/>
  <c r="I1034" i="9" s="1"/>
  <c r="F1034" i="9"/>
  <c r="H1033" i="9"/>
  <c r="G1033" i="9"/>
  <c r="I1033" i="9" s="1"/>
  <c r="F1033" i="9"/>
  <c r="H1032" i="9"/>
  <c r="G1032" i="9"/>
  <c r="I1032" i="9" s="1"/>
  <c r="F1032" i="9"/>
  <c r="H1031" i="9"/>
  <c r="G1031" i="9"/>
  <c r="I1031" i="9" s="1"/>
  <c r="F1031" i="9"/>
  <c r="H1030" i="9"/>
  <c r="G1030" i="9"/>
  <c r="I1030" i="9" s="1"/>
  <c r="F1030" i="9"/>
  <c r="H1029" i="9"/>
  <c r="G1029" i="9"/>
  <c r="I1029" i="9" s="1"/>
  <c r="F1029" i="9"/>
  <c r="H1028" i="9"/>
  <c r="G1028" i="9"/>
  <c r="I1028" i="9" s="1"/>
  <c r="F1028" i="9"/>
  <c r="H1027" i="9"/>
  <c r="G1027" i="9"/>
  <c r="I1027" i="9" s="1"/>
  <c r="F1027" i="9"/>
  <c r="H1026" i="9"/>
  <c r="G1026" i="9"/>
  <c r="I1026" i="9" s="1"/>
  <c r="F1026" i="9"/>
  <c r="H1025" i="9"/>
  <c r="G1025" i="9"/>
  <c r="I1025" i="9" s="1"/>
  <c r="F1025" i="9"/>
  <c r="H1024" i="9"/>
  <c r="G1024" i="9"/>
  <c r="I1024" i="9" s="1"/>
  <c r="F1024" i="9"/>
  <c r="H1023" i="9"/>
  <c r="G1023" i="9"/>
  <c r="I1023" i="9" s="1"/>
  <c r="F1023" i="9"/>
  <c r="H1022" i="9"/>
  <c r="G1022" i="9"/>
  <c r="I1022" i="9" s="1"/>
  <c r="F1022" i="9"/>
  <c r="H1021" i="9"/>
  <c r="G1021" i="9"/>
  <c r="I1021" i="9" s="1"/>
  <c r="F1021" i="9"/>
  <c r="H1020" i="9"/>
  <c r="G1020" i="9"/>
  <c r="I1020" i="9" s="1"/>
  <c r="F1020" i="9"/>
  <c r="H1019" i="9"/>
  <c r="G1019" i="9"/>
  <c r="I1019" i="9" s="1"/>
  <c r="F1019" i="9"/>
  <c r="H1018" i="9"/>
  <c r="G1018" i="9"/>
  <c r="I1018" i="9" s="1"/>
  <c r="F1018" i="9"/>
  <c r="H1017" i="9"/>
  <c r="G1017" i="9"/>
  <c r="I1017" i="9" s="1"/>
  <c r="F1017" i="9"/>
  <c r="H1016" i="9"/>
  <c r="G1016" i="9"/>
  <c r="I1016" i="9" s="1"/>
  <c r="F1016" i="9"/>
  <c r="H1015" i="9"/>
  <c r="G1015" i="9"/>
  <c r="I1015" i="9" s="1"/>
  <c r="F1015" i="9"/>
  <c r="H1014" i="9"/>
  <c r="G1014" i="9"/>
  <c r="I1014" i="9" s="1"/>
  <c r="F1014" i="9"/>
  <c r="H1013" i="9"/>
  <c r="G1013" i="9"/>
  <c r="I1013" i="9" s="1"/>
  <c r="F1013" i="9"/>
  <c r="H1012" i="9"/>
  <c r="G1012" i="9"/>
  <c r="I1012" i="9" s="1"/>
  <c r="F1012" i="9"/>
  <c r="H1011" i="9"/>
  <c r="G1011" i="9"/>
  <c r="I1011" i="9" s="1"/>
  <c r="F1011" i="9"/>
  <c r="H1010" i="9"/>
  <c r="G1010" i="9"/>
  <c r="I1010" i="9" s="1"/>
  <c r="F1010" i="9"/>
  <c r="H1009" i="9"/>
  <c r="G1009" i="9"/>
  <c r="I1009" i="9" s="1"/>
  <c r="F1009" i="9"/>
  <c r="H1008" i="9"/>
  <c r="G1008" i="9"/>
  <c r="I1008" i="9" s="1"/>
  <c r="F1008" i="9"/>
  <c r="H1007" i="9"/>
  <c r="G1007" i="9"/>
  <c r="I1007" i="9" s="1"/>
  <c r="F1007" i="9"/>
  <c r="H1006" i="9"/>
  <c r="G1006" i="9"/>
  <c r="I1006" i="9" s="1"/>
  <c r="F1006" i="9"/>
  <c r="H1005" i="9"/>
  <c r="G1005" i="9"/>
  <c r="I1005" i="9" s="1"/>
  <c r="F1005" i="9"/>
  <c r="H1004" i="9"/>
  <c r="G1004" i="9"/>
  <c r="I1004" i="9" s="1"/>
  <c r="F1004" i="9"/>
  <c r="H1003" i="9"/>
  <c r="G1003" i="9"/>
  <c r="I1003" i="9" s="1"/>
  <c r="F1003" i="9"/>
  <c r="H1002" i="9"/>
  <c r="G1002" i="9"/>
  <c r="I1002" i="9" s="1"/>
  <c r="F1002" i="9"/>
  <c r="H1001" i="9"/>
  <c r="G1001" i="9"/>
  <c r="I1001" i="9" s="1"/>
  <c r="F1001" i="9"/>
  <c r="H1000" i="9"/>
  <c r="G1000" i="9"/>
  <c r="I1000" i="9" s="1"/>
  <c r="F1000" i="9"/>
  <c r="H999" i="9"/>
  <c r="G999" i="9"/>
  <c r="I999" i="9" s="1"/>
  <c r="F999" i="9"/>
  <c r="H998" i="9"/>
  <c r="G998" i="9"/>
  <c r="I998" i="9" s="1"/>
  <c r="F998" i="9"/>
  <c r="H997" i="9"/>
  <c r="G997" i="9"/>
  <c r="I997" i="9" s="1"/>
  <c r="F997" i="9"/>
  <c r="H996" i="9"/>
  <c r="G996" i="9"/>
  <c r="I996" i="9" s="1"/>
  <c r="F996" i="9"/>
  <c r="H995" i="9"/>
  <c r="G995" i="9"/>
  <c r="I995" i="9" s="1"/>
  <c r="F995" i="9"/>
  <c r="H994" i="9"/>
  <c r="G994" i="9"/>
  <c r="I994" i="9" s="1"/>
  <c r="F994" i="9"/>
  <c r="H993" i="9"/>
  <c r="G993" i="9"/>
  <c r="I993" i="9" s="1"/>
  <c r="F993" i="9"/>
  <c r="H992" i="9"/>
  <c r="G992" i="9"/>
  <c r="I992" i="9" s="1"/>
  <c r="F992" i="9"/>
  <c r="H991" i="9"/>
  <c r="G991" i="9"/>
  <c r="I991" i="9" s="1"/>
  <c r="F991" i="9"/>
  <c r="H990" i="9"/>
  <c r="G990" i="9"/>
  <c r="I990" i="9" s="1"/>
  <c r="F990" i="9"/>
  <c r="H989" i="9"/>
  <c r="G989" i="9"/>
  <c r="I989" i="9" s="1"/>
  <c r="F989" i="9"/>
  <c r="H988" i="9"/>
  <c r="G988" i="9"/>
  <c r="I988" i="9" s="1"/>
  <c r="F988" i="9"/>
  <c r="H987" i="9"/>
  <c r="G987" i="9"/>
  <c r="I987" i="9" s="1"/>
  <c r="F987" i="9"/>
  <c r="H986" i="9"/>
  <c r="G986" i="9"/>
  <c r="I986" i="9" s="1"/>
  <c r="F986" i="9"/>
  <c r="H985" i="9"/>
  <c r="G985" i="9"/>
  <c r="I985" i="9" s="1"/>
  <c r="F985" i="9"/>
  <c r="H984" i="9"/>
  <c r="G984" i="9"/>
  <c r="I984" i="9" s="1"/>
  <c r="F984" i="9"/>
  <c r="H983" i="9"/>
  <c r="G983" i="9"/>
  <c r="I983" i="9" s="1"/>
  <c r="F983" i="9"/>
  <c r="H982" i="9"/>
  <c r="G982" i="9"/>
  <c r="I982" i="9" s="1"/>
  <c r="F982" i="9"/>
  <c r="H981" i="9"/>
  <c r="G981" i="9"/>
  <c r="I981" i="9" s="1"/>
  <c r="F981" i="9"/>
  <c r="H980" i="9"/>
  <c r="G980" i="9"/>
  <c r="I980" i="9" s="1"/>
  <c r="F980" i="9"/>
  <c r="H979" i="9"/>
  <c r="G979" i="9"/>
  <c r="I979" i="9" s="1"/>
  <c r="F979" i="9"/>
  <c r="H978" i="9"/>
  <c r="G978" i="9"/>
  <c r="I978" i="9" s="1"/>
  <c r="F978" i="9"/>
  <c r="H977" i="9"/>
  <c r="G977" i="9"/>
  <c r="I977" i="9" s="1"/>
  <c r="F977" i="9"/>
  <c r="H976" i="9"/>
  <c r="G976" i="9"/>
  <c r="I976" i="9" s="1"/>
  <c r="F976" i="9"/>
  <c r="H975" i="9"/>
  <c r="G975" i="9"/>
  <c r="I975" i="9" s="1"/>
  <c r="F975" i="9"/>
  <c r="H974" i="9"/>
  <c r="G974" i="9"/>
  <c r="I974" i="9" s="1"/>
  <c r="F974" i="9"/>
  <c r="H973" i="9"/>
  <c r="G973" i="9"/>
  <c r="I973" i="9" s="1"/>
  <c r="F973" i="9"/>
  <c r="H972" i="9"/>
  <c r="G972" i="9"/>
  <c r="I972" i="9" s="1"/>
  <c r="F972" i="9"/>
  <c r="H971" i="9"/>
  <c r="G971" i="9"/>
  <c r="I971" i="9" s="1"/>
  <c r="F971" i="9"/>
  <c r="H970" i="9"/>
  <c r="G970" i="9"/>
  <c r="I970" i="9" s="1"/>
  <c r="F970" i="9"/>
  <c r="H969" i="9"/>
  <c r="G969" i="9"/>
  <c r="I969" i="9" s="1"/>
  <c r="F969" i="9"/>
  <c r="H968" i="9"/>
  <c r="G968" i="9"/>
  <c r="I968" i="9" s="1"/>
  <c r="F968" i="9"/>
  <c r="H967" i="9"/>
  <c r="G967" i="9"/>
  <c r="I967" i="9" s="1"/>
  <c r="F967" i="9"/>
  <c r="H966" i="9"/>
  <c r="G966" i="9"/>
  <c r="I966" i="9" s="1"/>
  <c r="F966" i="9"/>
  <c r="H965" i="9"/>
  <c r="G965" i="9"/>
  <c r="I965" i="9" s="1"/>
  <c r="F965" i="9"/>
  <c r="H964" i="9"/>
  <c r="G964" i="9"/>
  <c r="I964" i="9" s="1"/>
  <c r="F964" i="9"/>
  <c r="H963" i="9"/>
  <c r="G963" i="9"/>
  <c r="I963" i="9" s="1"/>
  <c r="F963" i="9"/>
  <c r="H962" i="9"/>
  <c r="G962" i="9"/>
  <c r="I962" i="9" s="1"/>
  <c r="F962" i="9"/>
  <c r="H961" i="9"/>
  <c r="G961" i="9"/>
  <c r="I961" i="9" s="1"/>
  <c r="F961" i="9"/>
  <c r="H960" i="9"/>
  <c r="G960" i="9"/>
  <c r="I960" i="9" s="1"/>
  <c r="F960" i="9"/>
  <c r="H959" i="9"/>
  <c r="G959" i="9"/>
  <c r="I959" i="9" s="1"/>
  <c r="F959" i="9"/>
  <c r="H958" i="9"/>
  <c r="G958" i="9"/>
  <c r="I958" i="9" s="1"/>
  <c r="F958" i="9"/>
  <c r="H957" i="9"/>
  <c r="G957" i="9"/>
  <c r="I957" i="9" s="1"/>
  <c r="F957" i="9"/>
  <c r="H956" i="9"/>
  <c r="G956" i="9"/>
  <c r="I956" i="9" s="1"/>
  <c r="F956" i="9"/>
  <c r="H955" i="9"/>
  <c r="G955" i="9"/>
  <c r="I955" i="9" s="1"/>
  <c r="F955" i="9"/>
  <c r="H954" i="9"/>
  <c r="G954" i="9"/>
  <c r="I954" i="9" s="1"/>
  <c r="F954" i="9"/>
  <c r="H953" i="9"/>
  <c r="G953" i="9"/>
  <c r="I953" i="9" s="1"/>
  <c r="F953" i="9"/>
  <c r="H952" i="9"/>
  <c r="G952" i="9"/>
  <c r="I952" i="9" s="1"/>
  <c r="F952" i="9"/>
  <c r="H951" i="9"/>
  <c r="G951" i="9"/>
  <c r="I951" i="9" s="1"/>
  <c r="F951" i="9"/>
  <c r="H950" i="9"/>
  <c r="G950" i="9"/>
  <c r="I950" i="9" s="1"/>
  <c r="F950" i="9"/>
  <c r="H949" i="9"/>
  <c r="G949" i="9"/>
  <c r="I949" i="9" s="1"/>
  <c r="F949" i="9"/>
  <c r="H948" i="9"/>
  <c r="G948" i="9"/>
  <c r="I948" i="9" s="1"/>
  <c r="F948" i="9"/>
  <c r="H947" i="9"/>
  <c r="G947" i="9"/>
  <c r="I947" i="9" s="1"/>
  <c r="F947" i="9"/>
  <c r="H946" i="9"/>
  <c r="G946" i="9"/>
  <c r="I946" i="9" s="1"/>
  <c r="F946" i="9"/>
  <c r="H945" i="9"/>
  <c r="G945" i="9"/>
  <c r="I945" i="9" s="1"/>
  <c r="F945" i="9"/>
  <c r="H944" i="9"/>
  <c r="G944" i="9"/>
  <c r="I944" i="9" s="1"/>
  <c r="F944" i="9"/>
  <c r="H943" i="9"/>
  <c r="G943" i="9"/>
  <c r="I943" i="9" s="1"/>
  <c r="F943" i="9"/>
  <c r="H942" i="9"/>
  <c r="G942" i="9"/>
  <c r="I942" i="9" s="1"/>
  <c r="F942" i="9"/>
  <c r="H941" i="9"/>
  <c r="G941" i="9"/>
  <c r="I941" i="9" s="1"/>
  <c r="F941" i="9"/>
  <c r="H940" i="9"/>
  <c r="G940" i="9"/>
  <c r="I940" i="9" s="1"/>
  <c r="F940" i="9"/>
  <c r="H939" i="9"/>
  <c r="G939" i="9"/>
  <c r="I939" i="9" s="1"/>
  <c r="F939" i="9"/>
  <c r="H938" i="9"/>
  <c r="G938" i="9"/>
  <c r="I938" i="9" s="1"/>
  <c r="F938" i="9"/>
  <c r="H937" i="9"/>
  <c r="G937" i="9"/>
  <c r="I937" i="9" s="1"/>
  <c r="F937" i="9"/>
  <c r="H936" i="9"/>
  <c r="G936" i="9"/>
  <c r="I936" i="9" s="1"/>
  <c r="F936" i="9"/>
  <c r="H935" i="9"/>
  <c r="G935" i="9"/>
  <c r="I935" i="9" s="1"/>
  <c r="F935" i="9"/>
  <c r="H934" i="9"/>
  <c r="G934" i="9"/>
  <c r="I934" i="9" s="1"/>
  <c r="F934" i="9"/>
  <c r="H933" i="9"/>
  <c r="G933" i="9"/>
  <c r="I933" i="9" s="1"/>
  <c r="F933" i="9"/>
  <c r="H932" i="9"/>
  <c r="G932" i="9"/>
  <c r="I932" i="9" s="1"/>
  <c r="F932" i="9"/>
  <c r="H931" i="9"/>
  <c r="G931" i="9"/>
  <c r="I931" i="9" s="1"/>
  <c r="F931" i="9"/>
  <c r="H930" i="9"/>
  <c r="G930" i="9"/>
  <c r="I930" i="9" s="1"/>
  <c r="F930" i="9"/>
  <c r="H929" i="9"/>
  <c r="G929" i="9"/>
  <c r="I929" i="9" s="1"/>
  <c r="F929" i="9"/>
  <c r="H928" i="9"/>
  <c r="G928" i="9"/>
  <c r="I928" i="9" s="1"/>
  <c r="F928" i="9"/>
  <c r="H927" i="9"/>
  <c r="G927" i="9"/>
  <c r="I927" i="9" s="1"/>
  <c r="F927" i="9"/>
  <c r="H926" i="9"/>
  <c r="G926" i="9"/>
  <c r="I926" i="9" s="1"/>
  <c r="F926" i="9"/>
  <c r="H925" i="9"/>
  <c r="G925" i="9"/>
  <c r="I925" i="9" s="1"/>
  <c r="F925" i="9"/>
  <c r="H924" i="9"/>
  <c r="G924" i="9"/>
  <c r="I924" i="9" s="1"/>
  <c r="F924" i="9"/>
  <c r="H923" i="9"/>
  <c r="G923" i="9"/>
  <c r="I923" i="9" s="1"/>
  <c r="F923" i="9"/>
  <c r="H922" i="9"/>
  <c r="G922" i="9"/>
  <c r="I922" i="9" s="1"/>
  <c r="F922" i="9"/>
  <c r="H921" i="9"/>
  <c r="G921" i="9"/>
  <c r="I921" i="9" s="1"/>
  <c r="F921" i="9"/>
  <c r="H920" i="9"/>
  <c r="G920" i="9"/>
  <c r="I920" i="9" s="1"/>
  <c r="F920" i="9"/>
  <c r="H919" i="9"/>
  <c r="G919" i="9"/>
  <c r="I919" i="9" s="1"/>
  <c r="F919" i="9"/>
  <c r="H918" i="9"/>
  <c r="G918" i="9"/>
  <c r="I918" i="9" s="1"/>
  <c r="F918" i="9"/>
  <c r="H917" i="9"/>
  <c r="G917" i="9"/>
  <c r="I917" i="9" s="1"/>
  <c r="F917" i="9"/>
  <c r="H916" i="9"/>
  <c r="G916" i="9"/>
  <c r="I916" i="9" s="1"/>
  <c r="F916" i="9"/>
  <c r="H915" i="9"/>
  <c r="G915" i="9"/>
  <c r="I915" i="9" s="1"/>
  <c r="F915" i="9"/>
  <c r="H914" i="9"/>
  <c r="G914" i="9"/>
  <c r="I914" i="9" s="1"/>
  <c r="F914" i="9"/>
  <c r="H913" i="9"/>
  <c r="G913" i="9"/>
  <c r="I913" i="9" s="1"/>
  <c r="F913" i="9"/>
  <c r="H912" i="9"/>
  <c r="G912" i="9"/>
  <c r="I912" i="9" s="1"/>
  <c r="F912" i="9"/>
  <c r="H911" i="9"/>
  <c r="G911" i="9"/>
  <c r="I911" i="9" s="1"/>
  <c r="F911" i="9"/>
  <c r="H910" i="9"/>
  <c r="G910" i="9"/>
  <c r="I910" i="9" s="1"/>
  <c r="F910" i="9"/>
  <c r="H909" i="9"/>
  <c r="G909" i="9"/>
  <c r="I909" i="9" s="1"/>
  <c r="F909" i="9"/>
  <c r="H908" i="9"/>
  <c r="G908" i="9"/>
  <c r="I908" i="9" s="1"/>
  <c r="F908" i="9"/>
  <c r="H907" i="9"/>
  <c r="G907" i="9"/>
  <c r="I907" i="9" s="1"/>
  <c r="F907" i="9"/>
  <c r="H906" i="9"/>
  <c r="G906" i="9"/>
  <c r="I906" i="9" s="1"/>
  <c r="F906" i="9"/>
  <c r="H905" i="9"/>
  <c r="G905" i="9"/>
  <c r="I905" i="9" s="1"/>
  <c r="F905" i="9"/>
  <c r="H904" i="9"/>
  <c r="G904" i="9"/>
  <c r="I904" i="9" s="1"/>
  <c r="F904" i="9"/>
  <c r="H903" i="9"/>
  <c r="G903" i="9"/>
  <c r="I903" i="9" s="1"/>
  <c r="F903" i="9"/>
  <c r="H902" i="9"/>
  <c r="G902" i="9"/>
  <c r="I902" i="9" s="1"/>
  <c r="F902" i="9"/>
  <c r="H901" i="9"/>
  <c r="G901" i="9"/>
  <c r="I901" i="9" s="1"/>
  <c r="F901" i="9"/>
  <c r="H900" i="9"/>
  <c r="G900" i="9"/>
  <c r="I900" i="9" s="1"/>
  <c r="F900" i="9"/>
  <c r="H899" i="9"/>
  <c r="G899" i="9"/>
  <c r="I899" i="9" s="1"/>
  <c r="F899" i="9"/>
  <c r="H898" i="9"/>
  <c r="G898" i="9"/>
  <c r="I898" i="9" s="1"/>
  <c r="F898" i="9"/>
  <c r="H897" i="9"/>
  <c r="G897" i="9"/>
  <c r="I897" i="9" s="1"/>
  <c r="F897" i="9"/>
  <c r="H896" i="9"/>
  <c r="G896" i="9"/>
  <c r="I896" i="9" s="1"/>
  <c r="F896" i="9"/>
  <c r="H895" i="9"/>
  <c r="G895" i="9"/>
  <c r="I895" i="9" s="1"/>
  <c r="F895" i="9"/>
  <c r="H894" i="9"/>
  <c r="G894" i="9"/>
  <c r="I894" i="9" s="1"/>
  <c r="F894" i="9"/>
  <c r="H893" i="9"/>
  <c r="G893" i="9"/>
  <c r="I893" i="9" s="1"/>
  <c r="F893" i="9"/>
  <c r="H892" i="9"/>
  <c r="G892" i="9"/>
  <c r="I892" i="9" s="1"/>
  <c r="F892" i="9"/>
  <c r="H891" i="9"/>
  <c r="G891" i="9"/>
  <c r="I891" i="9" s="1"/>
  <c r="F891" i="9"/>
  <c r="H890" i="9"/>
  <c r="G890" i="9"/>
  <c r="I890" i="9" s="1"/>
  <c r="F890" i="9"/>
  <c r="H889" i="9"/>
  <c r="G889" i="9"/>
  <c r="I889" i="9" s="1"/>
  <c r="F889" i="9"/>
  <c r="H888" i="9"/>
  <c r="G888" i="9"/>
  <c r="I888" i="9" s="1"/>
  <c r="F888" i="9"/>
  <c r="H887" i="9"/>
  <c r="G887" i="9"/>
  <c r="I887" i="9" s="1"/>
  <c r="F887" i="9"/>
  <c r="H886" i="9"/>
  <c r="G886" i="9"/>
  <c r="I886" i="9" s="1"/>
  <c r="F886" i="9"/>
  <c r="H885" i="9"/>
  <c r="G885" i="9"/>
  <c r="I885" i="9" s="1"/>
  <c r="F885" i="9"/>
  <c r="H884" i="9"/>
  <c r="G884" i="9"/>
  <c r="I884" i="9" s="1"/>
  <c r="F884" i="9"/>
  <c r="H883" i="9"/>
  <c r="G883" i="9"/>
  <c r="I883" i="9" s="1"/>
  <c r="F883" i="9"/>
  <c r="H882" i="9"/>
  <c r="G882" i="9"/>
  <c r="I882" i="9" s="1"/>
  <c r="F882" i="9"/>
  <c r="H881" i="9"/>
  <c r="G881" i="9"/>
  <c r="I881" i="9" s="1"/>
  <c r="F881" i="9"/>
  <c r="H880" i="9"/>
  <c r="G880" i="9"/>
  <c r="I880" i="9" s="1"/>
  <c r="F880" i="9"/>
  <c r="H879" i="9"/>
  <c r="G879" i="9"/>
  <c r="I879" i="9" s="1"/>
  <c r="F879" i="9"/>
  <c r="H878" i="9"/>
  <c r="G878" i="9"/>
  <c r="I878" i="9" s="1"/>
  <c r="F878" i="9"/>
  <c r="H877" i="9"/>
  <c r="G877" i="9"/>
  <c r="I877" i="9" s="1"/>
  <c r="F877" i="9"/>
  <c r="H876" i="9"/>
  <c r="G876" i="9"/>
  <c r="I876" i="9" s="1"/>
  <c r="F876" i="9"/>
  <c r="H875" i="9"/>
  <c r="G875" i="9"/>
  <c r="I875" i="9" s="1"/>
  <c r="F875" i="9"/>
  <c r="H874" i="9"/>
  <c r="G874" i="9"/>
  <c r="I874" i="9" s="1"/>
  <c r="F874" i="9"/>
  <c r="H873" i="9"/>
  <c r="G873" i="9"/>
  <c r="I873" i="9" s="1"/>
  <c r="F873" i="9"/>
  <c r="H872" i="9"/>
  <c r="G872" i="9"/>
  <c r="I872" i="9" s="1"/>
  <c r="F872" i="9"/>
  <c r="H871" i="9"/>
  <c r="G871" i="9"/>
  <c r="I871" i="9" s="1"/>
  <c r="F871" i="9"/>
  <c r="H870" i="9"/>
  <c r="G870" i="9"/>
  <c r="I870" i="9" s="1"/>
  <c r="F870" i="9"/>
  <c r="H869" i="9"/>
  <c r="G869" i="9"/>
  <c r="I869" i="9" s="1"/>
  <c r="F869" i="9"/>
  <c r="H868" i="9"/>
  <c r="G868" i="9"/>
  <c r="I868" i="9" s="1"/>
  <c r="F868" i="9"/>
  <c r="H867" i="9"/>
  <c r="G867" i="9"/>
  <c r="I867" i="9" s="1"/>
  <c r="F867" i="9"/>
  <c r="H866" i="9"/>
  <c r="G866" i="9"/>
  <c r="I866" i="9" s="1"/>
  <c r="F866" i="9"/>
  <c r="H865" i="9"/>
  <c r="G865" i="9"/>
  <c r="I865" i="9" s="1"/>
  <c r="F865" i="9"/>
  <c r="H864" i="9"/>
  <c r="G864" i="9"/>
  <c r="I864" i="9" s="1"/>
  <c r="F864" i="9"/>
  <c r="H863" i="9"/>
  <c r="G863" i="9"/>
  <c r="I863" i="9" s="1"/>
  <c r="F863" i="9"/>
  <c r="H862" i="9"/>
  <c r="G862" i="9"/>
  <c r="I862" i="9" s="1"/>
  <c r="F862" i="9"/>
  <c r="H861" i="9"/>
  <c r="G861" i="9"/>
  <c r="I861" i="9" s="1"/>
  <c r="F861" i="9"/>
  <c r="H860" i="9"/>
  <c r="G860" i="9"/>
  <c r="I860" i="9" s="1"/>
  <c r="F860" i="9"/>
  <c r="H859" i="9"/>
  <c r="G859" i="9"/>
  <c r="I859" i="9" s="1"/>
  <c r="F859" i="9"/>
  <c r="H858" i="9"/>
  <c r="G858" i="9"/>
  <c r="I858" i="9" s="1"/>
  <c r="F858" i="9"/>
  <c r="H857" i="9"/>
  <c r="G857" i="9"/>
  <c r="I857" i="9" s="1"/>
  <c r="F857" i="9"/>
  <c r="H856" i="9"/>
  <c r="G856" i="9"/>
  <c r="I856" i="9" s="1"/>
  <c r="F856" i="9"/>
  <c r="H855" i="9"/>
  <c r="G855" i="9"/>
  <c r="I855" i="9" s="1"/>
  <c r="F855" i="9"/>
  <c r="H854" i="9"/>
  <c r="G854" i="9"/>
  <c r="I854" i="9" s="1"/>
  <c r="F854" i="9"/>
  <c r="H853" i="9"/>
  <c r="G853" i="9"/>
  <c r="I853" i="9" s="1"/>
  <c r="F853" i="9"/>
  <c r="H852" i="9"/>
  <c r="G852" i="9"/>
  <c r="I852" i="9" s="1"/>
  <c r="F852" i="9"/>
  <c r="H851" i="9"/>
  <c r="G851" i="9"/>
  <c r="I851" i="9" s="1"/>
  <c r="F851" i="9"/>
  <c r="H850" i="9"/>
  <c r="G850" i="9"/>
  <c r="I850" i="9" s="1"/>
  <c r="F850" i="9"/>
  <c r="H849" i="9"/>
  <c r="G849" i="9"/>
  <c r="I849" i="9" s="1"/>
  <c r="F849" i="9"/>
  <c r="H848" i="9"/>
  <c r="G848" i="9"/>
  <c r="I848" i="9" s="1"/>
  <c r="F848" i="9"/>
  <c r="H847" i="9"/>
  <c r="G847" i="9"/>
  <c r="I847" i="9" s="1"/>
  <c r="F847" i="9"/>
  <c r="H846" i="9"/>
  <c r="G846" i="9"/>
  <c r="I846" i="9" s="1"/>
  <c r="F846" i="9"/>
  <c r="H845" i="9"/>
  <c r="G845" i="9"/>
  <c r="I845" i="9" s="1"/>
  <c r="F845" i="9"/>
  <c r="H844" i="9"/>
  <c r="G844" i="9"/>
  <c r="I844" i="9" s="1"/>
  <c r="F844" i="9"/>
  <c r="H843" i="9"/>
  <c r="G843" i="9"/>
  <c r="I843" i="9" s="1"/>
  <c r="F843" i="9"/>
  <c r="H842" i="9"/>
  <c r="G842" i="9"/>
  <c r="I842" i="9" s="1"/>
  <c r="F842" i="9"/>
  <c r="H841" i="9"/>
  <c r="G841" i="9"/>
  <c r="I841" i="9" s="1"/>
  <c r="F841" i="9"/>
  <c r="H840" i="9"/>
  <c r="G840" i="9"/>
  <c r="I840" i="9" s="1"/>
  <c r="F840" i="9"/>
  <c r="H839" i="9"/>
  <c r="G839" i="9"/>
  <c r="I839" i="9" s="1"/>
  <c r="F839" i="9"/>
  <c r="H838" i="9"/>
  <c r="G838" i="9"/>
  <c r="I838" i="9" s="1"/>
  <c r="F838" i="9"/>
  <c r="H837" i="9"/>
  <c r="G837" i="9"/>
  <c r="I837" i="9" s="1"/>
  <c r="F837" i="9"/>
  <c r="H836" i="9"/>
  <c r="G836" i="9"/>
  <c r="I836" i="9" s="1"/>
  <c r="F836" i="9"/>
  <c r="H835" i="9"/>
  <c r="G835" i="9"/>
  <c r="I835" i="9" s="1"/>
  <c r="F835" i="9"/>
  <c r="H834" i="9"/>
  <c r="G834" i="9"/>
  <c r="I834" i="9" s="1"/>
  <c r="F834" i="9"/>
  <c r="H833" i="9"/>
  <c r="G833" i="9"/>
  <c r="I833" i="9" s="1"/>
  <c r="F833" i="9"/>
  <c r="H832" i="9"/>
  <c r="G832" i="9"/>
  <c r="I832" i="9" s="1"/>
  <c r="F832" i="9"/>
  <c r="H831" i="9"/>
  <c r="G831" i="9"/>
  <c r="I831" i="9" s="1"/>
  <c r="F831" i="9"/>
  <c r="H830" i="9"/>
  <c r="G830" i="9"/>
  <c r="I830" i="9" s="1"/>
  <c r="F830" i="9"/>
  <c r="H829" i="9"/>
  <c r="G829" i="9"/>
  <c r="I829" i="9" s="1"/>
  <c r="F829" i="9"/>
  <c r="H828" i="9"/>
  <c r="G828" i="9"/>
  <c r="I828" i="9" s="1"/>
  <c r="F828" i="9"/>
  <c r="H827" i="9"/>
  <c r="G827" i="9"/>
  <c r="I827" i="9" s="1"/>
  <c r="F827" i="9"/>
  <c r="H826" i="9"/>
  <c r="G826" i="9"/>
  <c r="I826" i="9" s="1"/>
  <c r="F826" i="9"/>
  <c r="H825" i="9"/>
  <c r="G825" i="9"/>
  <c r="I825" i="9" s="1"/>
  <c r="F825" i="9"/>
  <c r="H824" i="9"/>
  <c r="G824" i="9"/>
  <c r="I824" i="9" s="1"/>
  <c r="F824" i="9"/>
  <c r="H822" i="9"/>
  <c r="G822" i="9"/>
  <c r="I822" i="9" s="1"/>
  <c r="F822" i="9"/>
  <c r="H821" i="9"/>
  <c r="G821" i="9"/>
  <c r="I821" i="9" s="1"/>
  <c r="F821" i="9"/>
  <c r="H820" i="9"/>
  <c r="G820" i="9"/>
  <c r="I820" i="9" s="1"/>
  <c r="F820" i="9"/>
  <c r="H819" i="9"/>
  <c r="G819" i="9"/>
  <c r="I819" i="9" s="1"/>
  <c r="F819" i="9"/>
  <c r="H818" i="9"/>
  <c r="G818" i="9"/>
  <c r="I818" i="9" s="1"/>
  <c r="F818" i="9"/>
  <c r="H817" i="9"/>
  <c r="G817" i="9"/>
  <c r="I817" i="9" s="1"/>
  <c r="F817" i="9"/>
  <c r="H816" i="9"/>
  <c r="G816" i="9"/>
  <c r="I816" i="9" s="1"/>
  <c r="F816" i="9"/>
  <c r="H815" i="9"/>
  <c r="G815" i="9"/>
  <c r="I815" i="9" s="1"/>
  <c r="F815" i="9"/>
  <c r="H814" i="9"/>
  <c r="G814" i="9"/>
  <c r="I814" i="9" s="1"/>
  <c r="F814" i="9"/>
  <c r="H813" i="9"/>
  <c r="G813" i="9"/>
  <c r="I813" i="9" s="1"/>
  <c r="F813" i="9"/>
  <c r="H812" i="9"/>
  <c r="G812" i="9"/>
  <c r="I812" i="9" s="1"/>
  <c r="F812" i="9"/>
  <c r="H811" i="9"/>
  <c r="G811" i="9"/>
  <c r="I811" i="9" s="1"/>
  <c r="F811" i="9"/>
  <c r="H810" i="9"/>
  <c r="G810" i="9"/>
  <c r="I810" i="9" s="1"/>
  <c r="F810" i="9"/>
  <c r="H809" i="9"/>
  <c r="G809" i="9"/>
  <c r="I809" i="9" s="1"/>
  <c r="F809" i="9"/>
  <c r="H808" i="9"/>
  <c r="G808" i="9"/>
  <c r="I808" i="9" s="1"/>
  <c r="F808" i="9"/>
  <c r="H807" i="9"/>
  <c r="G807" i="9"/>
  <c r="I807" i="9" s="1"/>
  <c r="F807" i="9"/>
  <c r="H806" i="9"/>
  <c r="G806" i="9"/>
  <c r="I806" i="9" s="1"/>
  <c r="F806" i="9"/>
  <c r="H805" i="9"/>
  <c r="G805" i="9"/>
  <c r="I805" i="9" s="1"/>
  <c r="F805" i="9"/>
  <c r="H804" i="9"/>
  <c r="G804" i="9"/>
  <c r="I804" i="9" s="1"/>
  <c r="F804" i="9"/>
  <c r="H803" i="9"/>
  <c r="G803" i="9"/>
  <c r="I803" i="9" s="1"/>
  <c r="F803" i="9"/>
  <c r="H798" i="9"/>
  <c r="G798" i="9"/>
  <c r="I798" i="9" s="1"/>
  <c r="F798" i="9"/>
  <c r="H788" i="9"/>
  <c r="G788" i="9"/>
  <c r="I788" i="9" s="1"/>
  <c r="F788" i="9"/>
  <c r="H719" i="9"/>
  <c r="G719" i="9"/>
  <c r="I719" i="9" s="1"/>
  <c r="F719" i="9"/>
  <c r="H718" i="9"/>
  <c r="G718" i="9"/>
  <c r="I718" i="9" s="1"/>
  <c r="F718" i="9"/>
  <c r="H717" i="9"/>
  <c r="G717" i="9"/>
  <c r="I717" i="9" s="1"/>
  <c r="F717" i="9"/>
  <c r="H716" i="9"/>
  <c r="G716" i="9"/>
  <c r="I716" i="9" s="1"/>
  <c r="F716" i="9"/>
  <c r="H715" i="9"/>
  <c r="G715" i="9"/>
  <c r="I715" i="9" s="1"/>
  <c r="F715" i="9"/>
  <c r="H714" i="9"/>
  <c r="G714" i="9"/>
  <c r="I714" i="9" s="1"/>
  <c r="F714" i="9"/>
  <c r="H713" i="9"/>
  <c r="G713" i="9"/>
  <c r="I713" i="9" s="1"/>
  <c r="F713" i="9"/>
  <c r="H712" i="9"/>
  <c r="G712" i="9"/>
  <c r="I712" i="9" s="1"/>
  <c r="F712" i="9"/>
  <c r="H711" i="9"/>
  <c r="G711" i="9"/>
  <c r="I711" i="9" s="1"/>
  <c r="F711" i="9"/>
  <c r="H710" i="9"/>
  <c r="G710" i="9"/>
  <c r="I710" i="9" s="1"/>
  <c r="F710" i="9"/>
  <c r="H709" i="9"/>
  <c r="G709" i="9"/>
  <c r="I709" i="9" s="1"/>
  <c r="F709" i="9"/>
  <c r="H708" i="9"/>
  <c r="G708" i="9"/>
  <c r="I708" i="9" s="1"/>
  <c r="F708" i="9"/>
  <c r="H707" i="9"/>
  <c r="G707" i="9"/>
  <c r="I707" i="9" s="1"/>
  <c r="F707" i="9"/>
  <c r="H706" i="9"/>
  <c r="G706" i="9"/>
  <c r="I706" i="9" s="1"/>
  <c r="F706" i="9"/>
  <c r="H705" i="9"/>
  <c r="G705" i="9"/>
  <c r="I705" i="9" s="1"/>
  <c r="F705" i="9"/>
  <c r="H704" i="9"/>
  <c r="G704" i="9"/>
  <c r="I704" i="9" s="1"/>
  <c r="F704" i="9"/>
  <c r="H703" i="9"/>
  <c r="G703" i="9"/>
  <c r="I703" i="9" s="1"/>
  <c r="F703" i="9"/>
  <c r="H702" i="9"/>
  <c r="G702" i="9"/>
  <c r="I702" i="9" s="1"/>
  <c r="F702" i="9"/>
  <c r="H701" i="9"/>
  <c r="G701" i="9"/>
  <c r="I701" i="9" s="1"/>
  <c r="F701" i="9"/>
  <c r="H700" i="9"/>
  <c r="G700" i="9"/>
  <c r="I700" i="9" s="1"/>
  <c r="F700" i="9"/>
  <c r="H699" i="9"/>
  <c r="G699" i="9"/>
  <c r="I699" i="9" s="1"/>
  <c r="F699" i="9"/>
  <c r="H698" i="9"/>
  <c r="G698" i="9"/>
  <c r="I698" i="9" s="1"/>
  <c r="F698" i="9"/>
  <c r="H697" i="9"/>
  <c r="G697" i="9"/>
  <c r="I697" i="9" s="1"/>
  <c r="F697" i="9"/>
  <c r="H696" i="9"/>
  <c r="G696" i="9"/>
  <c r="I696" i="9" s="1"/>
  <c r="F696" i="9"/>
  <c r="H695" i="9"/>
  <c r="G695" i="9"/>
  <c r="I695" i="9" s="1"/>
  <c r="F695" i="9"/>
  <c r="H694" i="9"/>
  <c r="G694" i="9"/>
  <c r="I694" i="9" s="1"/>
  <c r="F694" i="9"/>
  <c r="H693" i="9"/>
  <c r="G693" i="9"/>
  <c r="I693" i="9" s="1"/>
  <c r="F693" i="9"/>
  <c r="H692" i="9"/>
  <c r="G692" i="9"/>
  <c r="I692" i="9" s="1"/>
  <c r="F692" i="9"/>
  <c r="H691" i="9"/>
  <c r="G691" i="9"/>
  <c r="I691" i="9" s="1"/>
  <c r="F691" i="9"/>
  <c r="H690" i="9"/>
  <c r="G690" i="9"/>
  <c r="I690" i="9" s="1"/>
  <c r="F690" i="9"/>
  <c r="H689" i="9"/>
  <c r="G689" i="9"/>
  <c r="I689" i="9" s="1"/>
  <c r="F689" i="9"/>
  <c r="H688" i="9"/>
  <c r="G688" i="9"/>
  <c r="I688" i="9" s="1"/>
  <c r="F688" i="9"/>
  <c r="H687" i="9"/>
  <c r="G687" i="9"/>
  <c r="I687" i="9" s="1"/>
  <c r="F687" i="9"/>
  <c r="H686" i="9"/>
  <c r="G686" i="9"/>
  <c r="I686" i="9" s="1"/>
  <c r="F686" i="9"/>
  <c r="H685" i="9"/>
  <c r="G685" i="9"/>
  <c r="I685" i="9" s="1"/>
  <c r="F685" i="9"/>
  <c r="H684" i="9"/>
  <c r="G684" i="9"/>
  <c r="I684" i="9" s="1"/>
  <c r="F684" i="9"/>
  <c r="H683" i="9"/>
  <c r="G683" i="9"/>
  <c r="I683" i="9" s="1"/>
  <c r="F683" i="9"/>
  <c r="H682" i="9"/>
  <c r="G682" i="9"/>
  <c r="I682" i="9" s="1"/>
  <c r="F682" i="9"/>
  <c r="H681" i="9"/>
  <c r="G681" i="9"/>
  <c r="I681" i="9" s="1"/>
  <c r="F681" i="9"/>
  <c r="H680" i="9"/>
  <c r="G680" i="9"/>
  <c r="I680" i="9" s="1"/>
  <c r="F680" i="9"/>
  <c r="H679" i="9"/>
  <c r="G679" i="9"/>
  <c r="I679" i="9" s="1"/>
  <c r="F679" i="9"/>
  <c r="H678" i="9"/>
  <c r="G678" i="9"/>
  <c r="I678" i="9" s="1"/>
  <c r="F678" i="9"/>
  <c r="H677" i="9"/>
  <c r="G677" i="9"/>
  <c r="I677" i="9" s="1"/>
  <c r="F677" i="9"/>
  <c r="H676" i="9"/>
  <c r="G676" i="9"/>
  <c r="I676" i="9" s="1"/>
  <c r="F676" i="9"/>
  <c r="H675" i="9"/>
  <c r="G675" i="9"/>
  <c r="I675" i="9" s="1"/>
  <c r="F675" i="9"/>
  <c r="H674" i="9"/>
  <c r="G674" i="9"/>
  <c r="I674" i="9" s="1"/>
  <c r="F674" i="9"/>
  <c r="H673" i="9"/>
  <c r="G673" i="9"/>
  <c r="I673" i="9" s="1"/>
  <c r="F673" i="9"/>
  <c r="H672" i="9"/>
  <c r="G672" i="9"/>
  <c r="I672" i="9" s="1"/>
  <c r="F672" i="9"/>
  <c r="H671" i="9"/>
  <c r="G671" i="9"/>
  <c r="I671" i="9" s="1"/>
  <c r="F671" i="9"/>
  <c r="H670" i="9"/>
  <c r="G670" i="9"/>
  <c r="I670" i="9" s="1"/>
  <c r="F670" i="9"/>
  <c r="H669" i="9"/>
  <c r="G669" i="9"/>
  <c r="I669" i="9" s="1"/>
  <c r="F669" i="9"/>
  <c r="H668" i="9"/>
  <c r="G668" i="9"/>
  <c r="I668" i="9" s="1"/>
  <c r="F668" i="9"/>
  <c r="H667" i="9"/>
  <c r="G667" i="9"/>
  <c r="I667" i="9" s="1"/>
  <c r="F667" i="9"/>
  <c r="H666" i="9"/>
  <c r="G666" i="9"/>
  <c r="I666" i="9" s="1"/>
  <c r="F666" i="9"/>
  <c r="H665" i="9"/>
  <c r="G665" i="9"/>
  <c r="I665" i="9" s="1"/>
  <c r="F665" i="9"/>
  <c r="H664" i="9"/>
  <c r="G664" i="9"/>
  <c r="I664" i="9" s="1"/>
  <c r="F664" i="9"/>
  <c r="H663" i="9"/>
  <c r="G663" i="9"/>
  <c r="I663" i="9" s="1"/>
  <c r="F663" i="9"/>
  <c r="H662" i="9"/>
  <c r="G662" i="9"/>
  <c r="I662" i="9" s="1"/>
  <c r="F662" i="9"/>
  <c r="H661" i="9"/>
  <c r="G661" i="9"/>
  <c r="I661" i="9" s="1"/>
  <c r="F661" i="9"/>
  <c r="H660" i="9"/>
  <c r="G660" i="9"/>
  <c r="I660" i="9" s="1"/>
  <c r="F660" i="9"/>
  <c r="H659" i="9"/>
  <c r="G659" i="9"/>
  <c r="I659" i="9" s="1"/>
  <c r="F659" i="9"/>
  <c r="H658" i="9"/>
  <c r="G658" i="9"/>
  <c r="I658" i="9" s="1"/>
  <c r="F658" i="9"/>
  <c r="H657" i="9"/>
  <c r="G657" i="9"/>
  <c r="I657" i="9" s="1"/>
  <c r="F657" i="9"/>
  <c r="H656" i="9"/>
  <c r="G656" i="9"/>
  <c r="I656" i="9" s="1"/>
  <c r="F656" i="9"/>
  <c r="H655" i="9"/>
  <c r="G655" i="9"/>
  <c r="I655" i="9" s="1"/>
  <c r="F655" i="9"/>
  <c r="H654" i="9"/>
  <c r="G654" i="9"/>
  <c r="I654" i="9" s="1"/>
  <c r="F654" i="9"/>
  <c r="H653" i="9"/>
  <c r="G653" i="9"/>
  <c r="I653" i="9" s="1"/>
  <c r="F653" i="9"/>
  <c r="H652" i="9"/>
  <c r="G652" i="9"/>
  <c r="I652" i="9" s="1"/>
  <c r="F652" i="9"/>
  <c r="H651" i="9"/>
  <c r="G651" i="9"/>
  <c r="I651" i="9" s="1"/>
  <c r="F651" i="9"/>
  <c r="H650" i="9"/>
  <c r="G650" i="9"/>
  <c r="I650" i="9" s="1"/>
  <c r="F650" i="9"/>
  <c r="H649" i="9"/>
  <c r="G649" i="9"/>
  <c r="I649" i="9" s="1"/>
  <c r="F649" i="9"/>
  <c r="H648" i="9"/>
  <c r="G648" i="9"/>
  <c r="I648" i="9" s="1"/>
  <c r="F648" i="9"/>
  <c r="H647" i="9"/>
  <c r="G647" i="9"/>
  <c r="I647" i="9" s="1"/>
  <c r="F647" i="9"/>
  <c r="H646" i="9"/>
  <c r="G646" i="9"/>
  <c r="I646" i="9" s="1"/>
  <c r="F646" i="9"/>
  <c r="H645" i="9"/>
  <c r="G645" i="9"/>
  <c r="I645" i="9" s="1"/>
  <c r="F645" i="9"/>
  <c r="H644" i="9"/>
  <c r="G644" i="9"/>
  <c r="I644" i="9" s="1"/>
  <c r="F644" i="9"/>
  <c r="H643" i="9"/>
  <c r="G643" i="9"/>
  <c r="I643" i="9" s="1"/>
  <c r="F643" i="9"/>
  <c r="H642" i="9"/>
  <c r="G642" i="9"/>
  <c r="I642" i="9" s="1"/>
  <c r="F642" i="9"/>
  <c r="H641" i="9"/>
  <c r="G641" i="9"/>
  <c r="I641" i="9" s="1"/>
  <c r="F641" i="9"/>
  <c r="H640" i="9"/>
  <c r="G640" i="9"/>
  <c r="I640" i="9" s="1"/>
  <c r="F640" i="9"/>
  <c r="H639" i="9"/>
  <c r="G639" i="9"/>
  <c r="I639" i="9" s="1"/>
  <c r="F639" i="9"/>
  <c r="H638" i="9"/>
  <c r="G638" i="9"/>
  <c r="I638" i="9" s="1"/>
  <c r="F638" i="9"/>
  <c r="H637" i="9"/>
  <c r="G637" i="9"/>
  <c r="I637" i="9" s="1"/>
  <c r="F637" i="9"/>
  <c r="H636" i="9"/>
  <c r="G636" i="9"/>
  <c r="I636" i="9" s="1"/>
  <c r="F636" i="9"/>
  <c r="H635" i="9"/>
  <c r="G635" i="9"/>
  <c r="I635" i="9" s="1"/>
  <c r="F635" i="9"/>
  <c r="H634" i="9"/>
  <c r="G634" i="9"/>
  <c r="I634" i="9" s="1"/>
  <c r="F634" i="9"/>
  <c r="H633" i="9"/>
  <c r="G633" i="9"/>
  <c r="I633" i="9" s="1"/>
  <c r="F633" i="9"/>
  <c r="H632" i="9"/>
  <c r="G632" i="9"/>
  <c r="I632" i="9" s="1"/>
  <c r="F632" i="9"/>
  <c r="H631" i="9"/>
  <c r="G631" i="9"/>
  <c r="I631" i="9" s="1"/>
  <c r="F631" i="9"/>
  <c r="H630" i="9"/>
  <c r="G630" i="9"/>
  <c r="I630" i="9" s="1"/>
  <c r="F630" i="9"/>
  <c r="H629" i="9"/>
  <c r="G629" i="9"/>
  <c r="I629" i="9" s="1"/>
  <c r="F629" i="9"/>
  <c r="H628" i="9"/>
  <c r="G628" i="9"/>
  <c r="I628" i="9" s="1"/>
  <c r="F628" i="9"/>
  <c r="H627" i="9"/>
  <c r="G627" i="9"/>
  <c r="I627" i="9" s="1"/>
  <c r="F627" i="9"/>
  <c r="H626" i="9"/>
  <c r="G626" i="9"/>
  <c r="I626" i="9" s="1"/>
  <c r="F626" i="9"/>
  <c r="H625" i="9"/>
  <c r="G625" i="9"/>
  <c r="I625" i="9" s="1"/>
  <c r="F625" i="9"/>
  <c r="H624" i="9"/>
  <c r="G624" i="9"/>
  <c r="I624" i="9" s="1"/>
  <c r="F624" i="9"/>
  <c r="H623" i="9"/>
  <c r="G623" i="9"/>
  <c r="I623" i="9" s="1"/>
  <c r="F623" i="9"/>
  <c r="H622" i="9"/>
  <c r="G622" i="9"/>
  <c r="I622" i="9" s="1"/>
  <c r="F622" i="9"/>
  <c r="H621" i="9"/>
  <c r="G621" i="9"/>
  <c r="I621" i="9" s="1"/>
  <c r="F621" i="9"/>
  <c r="H620" i="9"/>
  <c r="G620" i="9"/>
  <c r="I620" i="9" s="1"/>
  <c r="F620" i="9"/>
  <c r="H619" i="9"/>
  <c r="G619" i="9"/>
  <c r="I619" i="9" s="1"/>
  <c r="F619" i="9"/>
  <c r="H618" i="9"/>
  <c r="G618" i="9"/>
  <c r="I618" i="9" s="1"/>
  <c r="F618" i="9"/>
  <c r="H617" i="9"/>
  <c r="G617" i="9"/>
  <c r="I617" i="9" s="1"/>
  <c r="F617" i="9"/>
  <c r="H616" i="9"/>
  <c r="G616" i="9"/>
  <c r="I616" i="9" s="1"/>
  <c r="F616" i="9"/>
  <c r="H615" i="9"/>
  <c r="G615" i="9"/>
  <c r="I615" i="9" s="1"/>
  <c r="F615" i="9"/>
  <c r="H614" i="9"/>
  <c r="G614" i="9"/>
  <c r="I614" i="9" s="1"/>
  <c r="F614" i="9"/>
  <c r="H613" i="9"/>
  <c r="G613" i="9"/>
  <c r="I613" i="9" s="1"/>
  <c r="F613" i="9"/>
  <c r="H612" i="9"/>
  <c r="G612" i="9"/>
  <c r="I612" i="9" s="1"/>
  <c r="F612" i="9"/>
  <c r="H611" i="9"/>
  <c r="G611" i="9"/>
  <c r="I611" i="9" s="1"/>
  <c r="F611" i="9"/>
  <c r="H610" i="9"/>
  <c r="G610" i="9"/>
  <c r="I610" i="9" s="1"/>
  <c r="F610" i="9"/>
  <c r="H609" i="9"/>
  <c r="G609" i="9"/>
  <c r="I609" i="9" s="1"/>
  <c r="F609" i="9"/>
  <c r="H608" i="9"/>
  <c r="G608" i="9"/>
  <c r="I608" i="9" s="1"/>
  <c r="F608" i="9"/>
  <c r="H607" i="9"/>
  <c r="G607" i="9"/>
  <c r="I607" i="9" s="1"/>
  <c r="F607" i="9"/>
  <c r="H606" i="9"/>
  <c r="G606" i="9"/>
  <c r="I606" i="9" s="1"/>
  <c r="F606" i="9"/>
  <c r="H605" i="9"/>
  <c r="G605" i="9"/>
  <c r="I605" i="9" s="1"/>
  <c r="F605" i="9"/>
  <c r="H604" i="9"/>
  <c r="G604" i="9"/>
  <c r="I604" i="9" s="1"/>
  <c r="F604" i="9"/>
  <c r="H603" i="9"/>
  <c r="G603" i="9"/>
  <c r="I603" i="9" s="1"/>
  <c r="F603" i="9"/>
  <c r="H602" i="9"/>
  <c r="G602" i="9"/>
  <c r="I602" i="9" s="1"/>
  <c r="F602" i="9"/>
  <c r="H601" i="9"/>
  <c r="G601" i="9"/>
  <c r="I601" i="9" s="1"/>
  <c r="F601" i="9"/>
  <c r="H600" i="9"/>
  <c r="G600" i="9"/>
  <c r="I600" i="9" s="1"/>
  <c r="F600" i="9"/>
  <c r="H599" i="9"/>
  <c r="G599" i="9"/>
  <c r="I599" i="9" s="1"/>
  <c r="F599" i="9"/>
  <c r="H598" i="9"/>
  <c r="G598" i="9"/>
  <c r="I598" i="9" s="1"/>
  <c r="F598" i="9"/>
  <c r="H597" i="9"/>
  <c r="G597" i="9"/>
  <c r="I597" i="9" s="1"/>
  <c r="F597" i="9"/>
  <c r="H596" i="9"/>
  <c r="G596" i="9"/>
  <c r="I596" i="9" s="1"/>
  <c r="F596" i="9"/>
  <c r="H595" i="9"/>
  <c r="G595" i="9"/>
  <c r="I595" i="9" s="1"/>
  <c r="F595" i="9"/>
  <c r="H594" i="9"/>
  <c r="G594" i="9"/>
  <c r="I594" i="9" s="1"/>
  <c r="F594" i="9"/>
  <c r="H593" i="9"/>
  <c r="G593" i="9"/>
  <c r="I593" i="9" s="1"/>
  <c r="F593" i="9"/>
  <c r="H592" i="9"/>
  <c r="G592" i="9"/>
  <c r="I592" i="9" s="1"/>
  <c r="F592" i="9"/>
  <c r="H591" i="9"/>
  <c r="G591" i="9"/>
  <c r="I591" i="9" s="1"/>
  <c r="F591" i="9"/>
  <c r="H590" i="9"/>
  <c r="G590" i="9"/>
  <c r="I590" i="9" s="1"/>
  <c r="F590" i="9"/>
  <c r="H589" i="9"/>
  <c r="G589" i="9"/>
  <c r="I589" i="9" s="1"/>
  <c r="F589" i="9"/>
  <c r="H588" i="9"/>
  <c r="G588" i="9"/>
  <c r="I588" i="9" s="1"/>
  <c r="F588" i="9"/>
  <c r="H587" i="9"/>
  <c r="G587" i="9"/>
  <c r="I587" i="9" s="1"/>
  <c r="F587" i="9"/>
  <c r="H586" i="9"/>
  <c r="G586" i="9"/>
  <c r="I586" i="9" s="1"/>
  <c r="F586" i="9"/>
  <c r="H585" i="9"/>
  <c r="G585" i="9"/>
  <c r="I585" i="9" s="1"/>
  <c r="F585" i="9"/>
  <c r="H584" i="9"/>
  <c r="G584" i="9"/>
  <c r="I584" i="9" s="1"/>
  <c r="F584" i="9"/>
  <c r="H583" i="9"/>
  <c r="G583" i="9"/>
  <c r="I583" i="9" s="1"/>
  <c r="F583" i="9"/>
  <c r="H582" i="9"/>
  <c r="G582" i="9"/>
  <c r="I582" i="9" s="1"/>
  <c r="F582" i="9"/>
  <c r="H581" i="9"/>
  <c r="G581" i="9"/>
  <c r="I581" i="9" s="1"/>
  <c r="F581" i="9"/>
  <c r="H580" i="9"/>
  <c r="G580" i="9"/>
  <c r="I580" i="9" s="1"/>
  <c r="F580" i="9"/>
  <c r="H579" i="9"/>
  <c r="G579" i="9"/>
  <c r="I579" i="9" s="1"/>
  <c r="F579" i="9"/>
  <c r="H578" i="9"/>
  <c r="G578" i="9"/>
  <c r="I578" i="9" s="1"/>
  <c r="F578" i="9"/>
  <c r="H577" i="9"/>
  <c r="G577" i="9"/>
  <c r="I577" i="9" s="1"/>
  <c r="F577" i="9"/>
  <c r="H576" i="9"/>
  <c r="G576" i="9"/>
  <c r="I576" i="9" s="1"/>
  <c r="F576" i="9"/>
  <c r="H575" i="9"/>
  <c r="G575" i="9"/>
  <c r="I575" i="9" s="1"/>
  <c r="F575" i="9"/>
  <c r="H574" i="9"/>
  <c r="G574" i="9"/>
  <c r="I574" i="9" s="1"/>
  <c r="F574" i="9"/>
  <c r="H573" i="9"/>
  <c r="G573" i="9"/>
  <c r="I573" i="9" s="1"/>
  <c r="F573" i="9"/>
  <c r="H572" i="9"/>
  <c r="G572" i="9"/>
  <c r="I572" i="9" s="1"/>
  <c r="F572" i="9"/>
  <c r="H571" i="9"/>
  <c r="G571" i="9"/>
  <c r="I571" i="9" s="1"/>
  <c r="F571" i="9"/>
  <c r="H570" i="9"/>
  <c r="G570" i="9"/>
  <c r="I570" i="9" s="1"/>
  <c r="F570" i="9"/>
  <c r="H569" i="9"/>
  <c r="G569" i="9"/>
  <c r="I569" i="9" s="1"/>
  <c r="F569" i="9"/>
  <c r="H568" i="9"/>
  <c r="G568" i="9"/>
  <c r="I568" i="9" s="1"/>
  <c r="F568" i="9"/>
  <c r="H567" i="9"/>
  <c r="G567" i="9"/>
  <c r="I567" i="9" s="1"/>
  <c r="F567" i="9"/>
  <c r="H566" i="9"/>
  <c r="G566" i="9"/>
  <c r="I566" i="9" s="1"/>
  <c r="F566" i="9"/>
  <c r="H565" i="9"/>
  <c r="G565" i="9"/>
  <c r="I565" i="9" s="1"/>
  <c r="F565" i="9"/>
  <c r="H564" i="9"/>
  <c r="G564" i="9"/>
  <c r="I564" i="9" s="1"/>
  <c r="F564" i="9"/>
  <c r="H563" i="9"/>
  <c r="G563" i="9"/>
  <c r="I563" i="9" s="1"/>
  <c r="F563" i="9"/>
  <c r="H562" i="9"/>
  <c r="G562" i="9"/>
  <c r="I562" i="9" s="1"/>
  <c r="F562" i="9"/>
  <c r="H561" i="9"/>
  <c r="G561" i="9"/>
  <c r="I561" i="9" s="1"/>
  <c r="F561" i="9"/>
  <c r="H560" i="9"/>
  <c r="G560" i="9"/>
  <c r="I560" i="9" s="1"/>
  <c r="F560" i="9"/>
  <c r="H559" i="9"/>
  <c r="G559" i="9"/>
  <c r="I559" i="9" s="1"/>
  <c r="F559" i="9"/>
  <c r="H558" i="9"/>
  <c r="G558" i="9"/>
  <c r="I558" i="9" s="1"/>
  <c r="F558" i="9"/>
  <c r="H557" i="9"/>
  <c r="G557" i="9"/>
  <c r="I557" i="9" s="1"/>
  <c r="F557" i="9"/>
  <c r="H556" i="9"/>
  <c r="G556" i="9"/>
  <c r="I556" i="9" s="1"/>
  <c r="F556" i="9"/>
  <c r="H555" i="9"/>
  <c r="G555" i="9"/>
  <c r="I555" i="9" s="1"/>
  <c r="F555" i="9"/>
  <c r="H554" i="9"/>
  <c r="G554" i="9"/>
  <c r="I554" i="9" s="1"/>
  <c r="F554" i="9"/>
  <c r="H553" i="9"/>
  <c r="G553" i="9"/>
  <c r="I553" i="9" s="1"/>
  <c r="F553" i="9"/>
  <c r="H552" i="9"/>
  <c r="G552" i="9"/>
  <c r="I552" i="9" s="1"/>
  <c r="F552" i="9"/>
  <c r="H551" i="9"/>
  <c r="G551" i="9"/>
  <c r="I551" i="9" s="1"/>
  <c r="F551" i="9"/>
  <c r="H550" i="9"/>
  <c r="G550" i="9"/>
  <c r="I550" i="9" s="1"/>
  <c r="F550" i="9"/>
  <c r="H549" i="9"/>
  <c r="G549" i="9"/>
  <c r="I549" i="9" s="1"/>
  <c r="F549" i="9"/>
  <c r="H548" i="9"/>
  <c r="G548" i="9"/>
  <c r="I548" i="9" s="1"/>
  <c r="F548" i="9"/>
  <c r="H547" i="9"/>
  <c r="G547" i="9"/>
  <c r="I547" i="9" s="1"/>
  <c r="F547" i="9"/>
  <c r="H546" i="9"/>
  <c r="G546" i="9"/>
  <c r="I546" i="9" s="1"/>
  <c r="F546" i="9"/>
  <c r="H545" i="9"/>
  <c r="G545" i="9"/>
  <c r="I545" i="9" s="1"/>
  <c r="F545" i="9"/>
  <c r="H544" i="9"/>
  <c r="G544" i="9"/>
  <c r="I544" i="9" s="1"/>
  <c r="F544" i="9"/>
  <c r="H543" i="9"/>
  <c r="G543" i="9"/>
  <c r="I543" i="9" s="1"/>
  <c r="F543" i="9"/>
  <c r="H542" i="9"/>
  <c r="G542" i="9"/>
  <c r="I542" i="9" s="1"/>
  <c r="F542" i="9"/>
  <c r="H541" i="9"/>
  <c r="G541" i="9"/>
  <c r="I541" i="9" s="1"/>
  <c r="F541" i="9"/>
  <c r="H540" i="9"/>
  <c r="G540" i="9"/>
  <c r="I540" i="9" s="1"/>
  <c r="F540" i="9"/>
  <c r="H539" i="9"/>
  <c r="G539" i="9"/>
  <c r="I539" i="9" s="1"/>
  <c r="F539" i="9"/>
  <c r="H538" i="9"/>
  <c r="G538" i="9"/>
  <c r="I538" i="9" s="1"/>
  <c r="F538" i="9"/>
  <c r="H537" i="9"/>
  <c r="G537" i="9"/>
  <c r="I537" i="9" s="1"/>
  <c r="F537" i="9"/>
  <c r="H536" i="9"/>
  <c r="G536" i="9"/>
  <c r="I536" i="9" s="1"/>
  <c r="F536" i="9"/>
  <c r="H535" i="9"/>
  <c r="G535" i="9"/>
  <c r="I535" i="9" s="1"/>
  <c r="F535" i="9"/>
  <c r="H534" i="9"/>
  <c r="G534" i="9"/>
  <c r="I534" i="9" s="1"/>
  <c r="F534" i="9"/>
  <c r="H533" i="9"/>
  <c r="G533" i="9"/>
  <c r="I533" i="9" s="1"/>
  <c r="F533" i="9"/>
  <c r="H532" i="9"/>
  <c r="G532" i="9"/>
  <c r="I532" i="9" s="1"/>
  <c r="F532" i="9"/>
  <c r="H531" i="9"/>
  <c r="G531" i="9"/>
  <c r="I531" i="9" s="1"/>
  <c r="F531" i="9"/>
  <c r="H530" i="9"/>
  <c r="G530" i="9"/>
  <c r="I530" i="9" s="1"/>
  <c r="F530" i="9"/>
  <c r="H529" i="9"/>
  <c r="G529" i="9"/>
  <c r="I529" i="9" s="1"/>
  <c r="F529" i="9"/>
  <c r="H528" i="9"/>
  <c r="G528" i="9"/>
  <c r="I528" i="9" s="1"/>
  <c r="F528" i="9"/>
  <c r="H527" i="9"/>
  <c r="G527" i="9"/>
  <c r="I527" i="9" s="1"/>
  <c r="F527" i="9"/>
  <c r="H526" i="9"/>
  <c r="G526" i="9"/>
  <c r="I526" i="9" s="1"/>
  <c r="F526" i="9"/>
  <c r="H525" i="9"/>
  <c r="G525" i="9"/>
  <c r="I525" i="9" s="1"/>
  <c r="F525" i="9"/>
  <c r="H524" i="9"/>
  <c r="G524" i="9"/>
  <c r="I524" i="9" s="1"/>
  <c r="F524" i="9"/>
  <c r="H523" i="9"/>
  <c r="G523" i="9"/>
  <c r="I523" i="9" s="1"/>
  <c r="F523" i="9"/>
  <c r="H522" i="9"/>
  <c r="G522" i="9"/>
  <c r="I522" i="9" s="1"/>
  <c r="F522" i="9"/>
  <c r="H521" i="9"/>
  <c r="G521" i="9"/>
  <c r="I521" i="9" s="1"/>
  <c r="F521" i="9"/>
  <c r="H520" i="9"/>
  <c r="G520" i="9"/>
  <c r="I520" i="9" s="1"/>
  <c r="F520" i="9"/>
  <c r="H519" i="9"/>
  <c r="G519" i="9"/>
  <c r="I519" i="9" s="1"/>
  <c r="F519" i="9"/>
  <c r="H518" i="9"/>
  <c r="G518" i="9"/>
  <c r="I518" i="9" s="1"/>
  <c r="F518" i="9"/>
  <c r="H517" i="9"/>
  <c r="G517" i="9"/>
  <c r="I517" i="9" s="1"/>
  <c r="F517" i="9"/>
  <c r="H516" i="9"/>
  <c r="G516" i="9"/>
  <c r="I516" i="9" s="1"/>
  <c r="F516" i="9"/>
  <c r="H515" i="9"/>
  <c r="G515" i="9"/>
  <c r="I515" i="9" s="1"/>
  <c r="F515" i="9"/>
  <c r="H514" i="9"/>
  <c r="G514" i="9"/>
  <c r="I514" i="9" s="1"/>
  <c r="F514" i="9"/>
  <c r="H513" i="9"/>
  <c r="G513" i="9"/>
  <c r="I513" i="9" s="1"/>
  <c r="F513" i="9"/>
  <c r="H512" i="9"/>
  <c r="G512" i="9"/>
  <c r="I512" i="9" s="1"/>
  <c r="F512" i="9"/>
  <c r="H511" i="9"/>
  <c r="G511" i="9"/>
  <c r="I511" i="9" s="1"/>
  <c r="F511" i="9"/>
  <c r="H510" i="9"/>
  <c r="G510" i="9"/>
  <c r="I510" i="9" s="1"/>
  <c r="F510" i="9"/>
  <c r="H509" i="9"/>
  <c r="G509" i="9"/>
  <c r="I509" i="9" s="1"/>
  <c r="F509" i="9"/>
  <c r="H508" i="9"/>
  <c r="G508" i="9"/>
  <c r="I508" i="9" s="1"/>
  <c r="F508" i="9"/>
  <c r="H507" i="9"/>
  <c r="G507" i="9"/>
  <c r="I507" i="9" s="1"/>
  <c r="F507" i="9"/>
  <c r="H506" i="9"/>
  <c r="G506" i="9"/>
  <c r="I506" i="9" s="1"/>
  <c r="F506" i="9"/>
  <c r="H505" i="9"/>
  <c r="G505" i="9"/>
  <c r="I505" i="9" s="1"/>
  <c r="F505" i="9"/>
  <c r="H504" i="9"/>
  <c r="G504" i="9"/>
  <c r="I504" i="9" s="1"/>
  <c r="F504" i="9"/>
  <c r="H503" i="9"/>
  <c r="G503" i="9"/>
  <c r="I503" i="9" s="1"/>
  <c r="F503" i="9"/>
  <c r="H502" i="9"/>
  <c r="G502" i="9"/>
  <c r="I502" i="9" s="1"/>
  <c r="F502" i="9"/>
  <c r="H501" i="9"/>
  <c r="G501" i="9"/>
  <c r="I501" i="9" s="1"/>
  <c r="F501" i="9"/>
  <c r="H500" i="9"/>
  <c r="G500" i="9"/>
  <c r="I500" i="9" s="1"/>
  <c r="F500" i="9"/>
  <c r="H499" i="9"/>
  <c r="G499" i="9"/>
  <c r="I499" i="9" s="1"/>
  <c r="F499" i="9"/>
  <c r="H498" i="9"/>
  <c r="G498" i="9"/>
  <c r="I498" i="9" s="1"/>
  <c r="F498" i="9"/>
  <c r="H497" i="9"/>
  <c r="G497" i="9"/>
  <c r="I497" i="9" s="1"/>
  <c r="F497" i="9"/>
  <c r="H496" i="9"/>
  <c r="G496" i="9"/>
  <c r="I496" i="9" s="1"/>
  <c r="F496" i="9"/>
  <c r="H495" i="9"/>
  <c r="G495" i="9"/>
  <c r="I495" i="9" s="1"/>
  <c r="F495" i="9"/>
  <c r="H494" i="9"/>
  <c r="G494" i="9"/>
  <c r="I494" i="9" s="1"/>
  <c r="F494" i="9"/>
  <c r="H493" i="9"/>
  <c r="G493" i="9"/>
  <c r="I493" i="9" s="1"/>
  <c r="F493" i="9"/>
  <c r="H492" i="9"/>
  <c r="G492" i="9"/>
  <c r="I492" i="9" s="1"/>
  <c r="F492" i="9"/>
  <c r="H491" i="9"/>
  <c r="G491" i="9"/>
  <c r="I491" i="9" s="1"/>
  <c r="F491" i="9"/>
  <c r="H490" i="9"/>
  <c r="G490" i="9"/>
  <c r="I490" i="9" s="1"/>
  <c r="F490" i="9"/>
  <c r="H489" i="9"/>
  <c r="G489" i="9"/>
  <c r="I489" i="9" s="1"/>
  <c r="F489" i="9"/>
  <c r="H488" i="9"/>
  <c r="G488" i="9"/>
  <c r="I488" i="9" s="1"/>
  <c r="F488" i="9"/>
  <c r="H487" i="9"/>
  <c r="G487" i="9"/>
  <c r="I487" i="9" s="1"/>
  <c r="F487" i="9"/>
  <c r="H486" i="9"/>
  <c r="G486" i="9"/>
  <c r="I486" i="9" s="1"/>
  <c r="F486" i="9"/>
  <c r="H485" i="9"/>
  <c r="G485" i="9"/>
  <c r="I485" i="9" s="1"/>
  <c r="F485" i="9"/>
  <c r="H484" i="9"/>
  <c r="G484" i="9"/>
  <c r="I484" i="9" s="1"/>
  <c r="F484" i="9"/>
  <c r="H483" i="9"/>
  <c r="G483" i="9"/>
  <c r="I483" i="9" s="1"/>
  <c r="F483" i="9"/>
  <c r="H482" i="9"/>
  <c r="G482" i="9"/>
  <c r="I482" i="9" s="1"/>
  <c r="F482" i="9"/>
  <c r="H432" i="9"/>
  <c r="G432" i="9"/>
  <c r="I432" i="9" s="1"/>
  <c r="F432" i="9"/>
  <c r="H431" i="9"/>
  <c r="G431" i="9"/>
  <c r="I431" i="9" s="1"/>
  <c r="F431" i="9"/>
  <c r="H430" i="9"/>
  <c r="G430" i="9"/>
  <c r="I430" i="9" s="1"/>
  <c r="F430" i="9"/>
  <c r="H429" i="9"/>
  <c r="G429" i="9"/>
  <c r="I429" i="9" s="1"/>
  <c r="F429" i="9"/>
  <c r="H428" i="9"/>
  <c r="G428" i="9"/>
  <c r="I428" i="9" s="1"/>
  <c r="F428" i="9"/>
  <c r="H427" i="9"/>
  <c r="G427" i="9"/>
  <c r="I427" i="9" s="1"/>
  <c r="F427" i="9"/>
  <c r="H426" i="9"/>
  <c r="G426" i="9"/>
  <c r="I426" i="9" s="1"/>
  <c r="F426" i="9"/>
  <c r="H425" i="9"/>
  <c r="G425" i="9"/>
  <c r="I425" i="9" s="1"/>
  <c r="F425" i="9"/>
  <c r="H424" i="9"/>
  <c r="G424" i="9"/>
  <c r="I424" i="9" s="1"/>
  <c r="F424" i="9"/>
  <c r="H423" i="9"/>
  <c r="G423" i="9"/>
  <c r="I423" i="9" s="1"/>
  <c r="F423" i="9"/>
  <c r="H422" i="9"/>
  <c r="G422" i="9"/>
  <c r="I422" i="9" s="1"/>
  <c r="F422" i="9"/>
  <c r="H421" i="9"/>
  <c r="G421" i="9"/>
  <c r="I421" i="9" s="1"/>
  <c r="F421" i="9"/>
  <c r="H420" i="9"/>
  <c r="G420" i="9"/>
  <c r="I420" i="9" s="1"/>
  <c r="F420" i="9"/>
  <c r="H419" i="9"/>
  <c r="G419" i="9"/>
  <c r="I419" i="9" s="1"/>
  <c r="F419" i="9"/>
  <c r="H418" i="9"/>
  <c r="G418" i="9"/>
  <c r="I418" i="9" s="1"/>
  <c r="F418" i="9"/>
  <c r="H417" i="9"/>
  <c r="G417" i="9"/>
  <c r="I417" i="9" s="1"/>
  <c r="F417" i="9"/>
  <c r="H416" i="9"/>
  <c r="G416" i="9"/>
  <c r="I416" i="9" s="1"/>
  <c r="F416" i="9"/>
  <c r="H415" i="9"/>
  <c r="G415" i="9"/>
  <c r="I415" i="9" s="1"/>
  <c r="F415" i="9"/>
  <c r="H414" i="9"/>
  <c r="G414" i="9"/>
  <c r="I414" i="9" s="1"/>
  <c r="F414" i="9"/>
  <c r="H413" i="9"/>
  <c r="G413" i="9"/>
  <c r="I413" i="9" s="1"/>
  <c r="F413" i="9"/>
  <c r="H412" i="9"/>
  <c r="G412" i="9"/>
  <c r="I412" i="9" s="1"/>
  <c r="F412" i="9"/>
  <c r="H411" i="9"/>
  <c r="G411" i="9"/>
  <c r="I411" i="9" s="1"/>
  <c r="F411" i="9"/>
  <c r="H410" i="9"/>
  <c r="G410" i="9"/>
  <c r="I410" i="9" s="1"/>
  <c r="F410" i="9"/>
  <c r="H409" i="9"/>
  <c r="G409" i="9"/>
  <c r="I409" i="9" s="1"/>
  <c r="F409" i="9"/>
  <c r="H408" i="9"/>
  <c r="G408" i="9"/>
  <c r="I408" i="9" s="1"/>
  <c r="F408" i="9"/>
  <c r="H407" i="9"/>
  <c r="G407" i="9"/>
  <c r="I407" i="9" s="1"/>
  <c r="F407" i="9"/>
  <c r="H406" i="9"/>
  <c r="G406" i="9"/>
  <c r="I406" i="9" s="1"/>
  <c r="F406" i="9"/>
  <c r="H405" i="9"/>
  <c r="G405" i="9"/>
  <c r="I405" i="9" s="1"/>
  <c r="F405" i="9"/>
  <c r="H404" i="9"/>
  <c r="G404" i="9"/>
  <c r="I404" i="9" s="1"/>
  <c r="F404" i="9"/>
  <c r="H403" i="9"/>
  <c r="G403" i="9"/>
  <c r="I403" i="9" s="1"/>
  <c r="F403" i="9"/>
  <c r="H402" i="9"/>
  <c r="G402" i="9"/>
  <c r="I402" i="9" s="1"/>
  <c r="F402" i="9"/>
  <c r="H401" i="9"/>
  <c r="G401" i="9"/>
  <c r="I401" i="9" s="1"/>
  <c r="F401" i="9"/>
  <c r="H400" i="9"/>
  <c r="G400" i="9"/>
  <c r="I400" i="9" s="1"/>
  <c r="F400" i="9"/>
  <c r="H399" i="9"/>
  <c r="G399" i="9"/>
  <c r="I399" i="9" s="1"/>
  <c r="F399" i="9"/>
  <c r="H398" i="9"/>
  <c r="G398" i="9"/>
  <c r="I398" i="9" s="1"/>
  <c r="F398" i="9"/>
  <c r="H397" i="9"/>
  <c r="G397" i="9"/>
  <c r="I397" i="9" s="1"/>
  <c r="F397" i="9"/>
  <c r="H396" i="9"/>
  <c r="G396" i="9"/>
  <c r="I396" i="9" s="1"/>
  <c r="F396" i="9"/>
  <c r="H395" i="9"/>
  <c r="G395" i="9"/>
  <c r="I395" i="9" s="1"/>
  <c r="F395" i="9"/>
  <c r="H394" i="9"/>
  <c r="G394" i="9"/>
  <c r="I394" i="9" s="1"/>
  <c r="F394" i="9"/>
  <c r="H393" i="9"/>
  <c r="G393" i="9"/>
  <c r="I393" i="9" s="1"/>
  <c r="F393" i="9"/>
  <c r="H392" i="9"/>
  <c r="G392" i="9"/>
  <c r="I392" i="9" s="1"/>
  <c r="F392" i="9"/>
  <c r="H391" i="9"/>
  <c r="G391" i="9"/>
  <c r="I391" i="9" s="1"/>
  <c r="F391" i="9"/>
  <c r="H390" i="9"/>
  <c r="G390" i="9"/>
  <c r="I390" i="9" s="1"/>
  <c r="F390" i="9"/>
  <c r="H389" i="9"/>
  <c r="G389" i="9"/>
  <c r="I389" i="9" s="1"/>
  <c r="F389" i="9"/>
  <c r="H388" i="9"/>
  <c r="G388" i="9"/>
  <c r="I388" i="9" s="1"/>
  <c r="F388" i="9"/>
  <c r="H387" i="9"/>
  <c r="G387" i="9"/>
  <c r="I387" i="9" s="1"/>
  <c r="F387" i="9"/>
  <c r="H386" i="9"/>
  <c r="G386" i="9"/>
  <c r="I386" i="9" s="1"/>
  <c r="F386" i="9"/>
  <c r="H385" i="9"/>
  <c r="G385" i="9"/>
  <c r="I385" i="9" s="1"/>
  <c r="F385" i="9"/>
  <c r="H384" i="9"/>
  <c r="G384" i="9"/>
  <c r="I384" i="9" s="1"/>
  <c r="F384" i="9"/>
  <c r="H383" i="9"/>
  <c r="G383" i="9"/>
  <c r="I383" i="9" s="1"/>
  <c r="F383" i="9"/>
  <c r="H382" i="9"/>
  <c r="G382" i="9"/>
  <c r="I382" i="9" s="1"/>
  <c r="F382" i="9"/>
  <c r="H381" i="9"/>
  <c r="G381" i="9"/>
  <c r="I381" i="9" s="1"/>
  <c r="F381" i="9"/>
  <c r="H380" i="9"/>
  <c r="G380" i="9"/>
  <c r="I380" i="9" s="1"/>
  <c r="F380" i="9"/>
  <c r="H379" i="9"/>
  <c r="G379" i="9"/>
  <c r="I379" i="9" s="1"/>
  <c r="F379" i="9"/>
  <c r="H378" i="9"/>
  <c r="G378" i="9"/>
  <c r="I378" i="9" s="1"/>
  <c r="F378" i="9"/>
  <c r="H377" i="9"/>
  <c r="G377" i="9"/>
  <c r="I377" i="9" s="1"/>
  <c r="F377" i="9"/>
  <c r="H376" i="9"/>
  <c r="G376" i="9"/>
  <c r="I376" i="9" s="1"/>
  <c r="F376" i="9"/>
  <c r="H375" i="9"/>
  <c r="G375" i="9"/>
  <c r="I375" i="9" s="1"/>
  <c r="F375" i="9"/>
  <c r="H374" i="9"/>
  <c r="G374" i="9"/>
  <c r="I374" i="9" s="1"/>
  <c r="F374" i="9"/>
  <c r="H373" i="9"/>
  <c r="G373" i="9"/>
  <c r="I373" i="9" s="1"/>
  <c r="F373" i="9"/>
  <c r="H372" i="9"/>
  <c r="G372" i="9"/>
  <c r="I372" i="9" s="1"/>
  <c r="F372" i="9"/>
  <c r="H371" i="9"/>
  <c r="G371" i="9"/>
  <c r="I371" i="9" s="1"/>
  <c r="F371" i="9"/>
  <c r="H370" i="9"/>
  <c r="G370" i="9"/>
  <c r="I370" i="9" s="1"/>
  <c r="F370" i="9"/>
  <c r="H369" i="9"/>
  <c r="G369" i="9"/>
  <c r="I369" i="9" s="1"/>
  <c r="F369" i="9"/>
  <c r="H368" i="9"/>
  <c r="G368" i="9"/>
  <c r="I368" i="9" s="1"/>
  <c r="F368" i="9"/>
  <c r="H367" i="9"/>
  <c r="G367" i="9"/>
  <c r="I367" i="9" s="1"/>
  <c r="F367" i="9"/>
  <c r="H366" i="9"/>
  <c r="G366" i="9"/>
  <c r="I366" i="9" s="1"/>
  <c r="F366" i="9"/>
  <c r="H365" i="9"/>
  <c r="G365" i="9"/>
  <c r="I365" i="9" s="1"/>
  <c r="F365" i="9"/>
  <c r="H364" i="9"/>
  <c r="G364" i="9"/>
  <c r="I364" i="9" s="1"/>
  <c r="F364" i="9"/>
  <c r="H363" i="9"/>
  <c r="G363" i="9"/>
  <c r="I363" i="9" s="1"/>
  <c r="F363" i="9"/>
  <c r="H362" i="9"/>
  <c r="G362" i="9"/>
  <c r="I362" i="9" s="1"/>
  <c r="F362" i="9"/>
  <c r="H361" i="9"/>
  <c r="G361" i="9"/>
  <c r="I361" i="9" s="1"/>
  <c r="F361" i="9"/>
  <c r="H360" i="9"/>
  <c r="G360" i="9"/>
  <c r="I360" i="9" s="1"/>
  <c r="F360" i="9"/>
  <c r="H359" i="9"/>
  <c r="G359" i="9"/>
  <c r="I359" i="9" s="1"/>
  <c r="F359" i="9"/>
  <c r="H358" i="9"/>
  <c r="G358" i="9"/>
  <c r="I358" i="9" s="1"/>
  <c r="F358" i="9"/>
  <c r="H357" i="9"/>
  <c r="G357" i="9"/>
  <c r="I357" i="9" s="1"/>
  <c r="F357" i="9"/>
  <c r="H356" i="9"/>
  <c r="G356" i="9"/>
  <c r="I356" i="9" s="1"/>
  <c r="F356" i="9"/>
  <c r="H355" i="9"/>
  <c r="G355" i="9"/>
  <c r="I355" i="9" s="1"/>
  <c r="F355" i="9"/>
  <c r="H354" i="9"/>
  <c r="G354" i="9"/>
  <c r="I354" i="9" s="1"/>
  <c r="F354" i="9"/>
  <c r="H353" i="9"/>
  <c r="G353" i="9"/>
  <c r="I353" i="9" s="1"/>
  <c r="F353" i="9"/>
  <c r="H352" i="9"/>
  <c r="G352" i="9"/>
  <c r="I352" i="9" s="1"/>
  <c r="F352" i="9"/>
  <c r="H351" i="9"/>
  <c r="G351" i="9"/>
  <c r="I351" i="9" s="1"/>
  <c r="F351" i="9"/>
  <c r="H350" i="9"/>
  <c r="G350" i="9"/>
  <c r="I350" i="9" s="1"/>
  <c r="F350" i="9"/>
  <c r="H349" i="9"/>
  <c r="G349" i="9"/>
  <c r="I349" i="9" s="1"/>
  <c r="F349" i="9"/>
  <c r="H348" i="9"/>
  <c r="G348" i="9"/>
  <c r="I348" i="9" s="1"/>
  <c r="F348" i="9"/>
  <c r="H347" i="9"/>
  <c r="G347" i="9"/>
  <c r="I347" i="9" s="1"/>
  <c r="F347" i="9"/>
  <c r="H346" i="9"/>
  <c r="G346" i="9"/>
  <c r="I346" i="9" s="1"/>
  <c r="F346" i="9"/>
  <c r="H345" i="9"/>
  <c r="G345" i="9"/>
  <c r="I345" i="9" s="1"/>
  <c r="F345" i="9"/>
  <c r="H344" i="9"/>
  <c r="G344" i="9"/>
  <c r="I344" i="9" s="1"/>
  <c r="F344" i="9"/>
  <c r="H343" i="9"/>
  <c r="G343" i="9"/>
  <c r="I343" i="9" s="1"/>
  <c r="F343" i="9"/>
  <c r="H342" i="9"/>
  <c r="G342" i="9"/>
  <c r="I342" i="9" s="1"/>
  <c r="F342" i="9"/>
  <c r="H341" i="9"/>
  <c r="G341" i="9"/>
  <c r="I341" i="9" s="1"/>
  <c r="F341" i="9"/>
  <c r="H340" i="9"/>
  <c r="G340" i="9"/>
  <c r="I340" i="9" s="1"/>
  <c r="F340" i="9"/>
  <c r="H339" i="9"/>
  <c r="G339" i="9"/>
  <c r="I339" i="9" s="1"/>
  <c r="F339" i="9"/>
  <c r="H338" i="9"/>
  <c r="G338" i="9"/>
  <c r="I338" i="9" s="1"/>
  <c r="F338" i="9"/>
  <c r="H337" i="9"/>
  <c r="G337" i="9"/>
  <c r="I337" i="9" s="1"/>
  <c r="F337" i="9"/>
  <c r="H336" i="9"/>
  <c r="G336" i="9"/>
  <c r="I336" i="9" s="1"/>
  <c r="F336" i="9"/>
  <c r="H335" i="9"/>
  <c r="G335" i="9"/>
  <c r="I335" i="9" s="1"/>
  <c r="F335" i="9"/>
  <c r="H334" i="9"/>
  <c r="G334" i="9"/>
  <c r="I334" i="9" s="1"/>
  <c r="F334" i="9"/>
  <c r="H333" i="9"/>
  <c r="G333" i="9"/>
  <c r="I333" i="9" s="1"/>
  <c r="F333" i="9"/>
  <c r="H332" i="9"/>
  <c r="G332" i="9"/>
  <c r="I332" i="9" s="1"/>
  <c r="F332" i="9"/>
  <c r="H331" i="9"/>
  <c r="G331" i="9"/>
  <c r="I331" i="9" s="1"/>
  <c r="F331" i="9"/>
  <c r="H330" i="9"/>
  <c r="G330" i="9"/>
  <c r="I330" i="9" s="1"/>
  <c r="F330" i="9"/>
  <c r="H329" i="9"/>
  <c r="G329" i="9"/>
  <c r="I329" i="9" s="1"/>
  <c r="F329" i="9"/>
  <c r="H328" i="9"/>
  <c r="G328" i="9"/>
  <c r="I328" i="9" s="1"/>
  <c r="F328" i="9"/>
  <c r="H327" i="9"/>
  <c r="G327" i="9"/>
  <c r="I327" i="9" s="1"/>
  <c r="F327" i="9"/>
  <c r="H326" i="9"/>
  <c r="G326" i="9"/>
  <c r="I326" i="9" s="1"/>
  <c r="F326" i="9"/>
  <c r="H325" i="9"/>
  <c r="G325" i="9"/>
  <c r="I325" i="9" s="1"/>
  <c r="F325" i="9"/>
  <c r="H324" i="9"/>
  <c r="G324" i="9"/>
  <c r="I324" i="9" s="1"/>
  <c r="F324" i="9"/>
  <c r="H323" i="9"/>
  <c r="G323" i="9"/>
  <c r="I323" i="9" s="1"/>
  <c r="F323" i="9"/>
  <c r="H322" i="9"/>
  <c r="G322" i="9"/>
  <c r="I322" i="9" s="1"/>
  <c r="F322" i="9"/>
  <c r="H321" i="9"/>
  <c r="G321" i="9"/>
  <c r="I321" i="9" s="1"/>
  <c r="F321" i="9"/>
  <c r="H320" i="9"/>
  <c r="G320" i="9"/>
  <c r="I320" i="9" s="1"/>
  <c r="F320" i="9"/>
  <c r="H319" i="9"/>
  <c r="G319" i="9"/>
  <c r="I319" i="9" s="1"/>
  <c r="F319" i="9"/>
  <c r="H318" i="9"/>
  <c r="G318" i="9"/>
  <c r="I318" i="9" s="1"/>
  <c r="F318" i="9"/>
  <c r="H317" i="9"/>
  <c r="G317" i="9"/>
  <c r="I317" i="9" s="1"/>
  <c r="F317" i="9"/>
  <c r="H316" i="9"/>
  <c r="G316" i="9"/>
  <c r="I316" i="9" s="1"/>
  <c r="F316" i="9"/>
  <c r="H315" i="9"/>
  <c r="G315" i="9"/>
  <c r="I315" i="9" s="1"/>
  <c r="F315" i="9"/>
  <c r="H314" i="9"/>
  <c r="G314" i="9"/>
  <c r="I314" i="9" s="1"/>
  <c r="F314" i="9"/>
  <c r="H313" i="9"/>
  <c r="G313" i="9"/>
  <c r="I313" i="9" s="1"/>
  <c r="F313" i="9"/>
  <c r="H312" i="9"/>
  <c r="G312" i="9"/>
  <c r="I312" i="9" s="1"/>
  <c r="F312" i="9"/>
  <c r="H311" i="9"/>
  <c r="G311" i="9"/>
  <c r="I311" i="9" s="1"/>
  <c r="F311" i="9"/>
  <c r="H310" i="9"/>
  <c r="G310" i="9"/>
  <c r="I310" i="9" s="1"/>
  <c r="F310" i="9"/>
  <c r="H309" i="9"/>
  <c r="G309" i="9"/>
  <c r="I309" i="9" s="1"/>
  <c r="F309" i="9"/>
  <c r="H308" i="9"/>
  <c r="G308" i="9"/>
  <c r="I308" i="9" s="1"/>
  <c r="F308" i="9"/>
  <c r="H307" i="9"/>
  <c r="G307" i="9"/>
  <c r="I307" i="9" s="1"/>
  <c r="F307" i="9"/>
  <c r="H306" i="9"/>
  <c r="G306" i="9"/>
  <c r="I306" i="9" s="1"/>
  <c r="F306" i="9"/>
  <c r="H305" i="9"/>
  <c r="G305" i="9"/>
  <c r="I305" i="9" s="1"/>
  <c r="F305" i="9"/>
  <c r="H304" i="9"/>
  <c r="G304" i="9"/>
  <c r="I304" i="9" s="1"/>
  <c r="F304" i="9"/>
  <c r="H303" i="9"/>
  <c r="G303" i="9"/>
  <c r="I303" i="9" s="1"/>
  <c r="F303" i="9"/>
  <c r="H302" i="9"/>
  <c r="G302" i="9"/>
  <c r="I302" i="9" s="1"/>
  <c r="F302" i="9"/>
  <c r="H301" i="9"/>
  <c r="G301" i="9"/>
  <c r="I301" i="9" s="1"/>
  <c r="F301" i="9"/>
  <c r="H300" i="9"/>
  <c r="G300" i="9"/>
  <c r="I300" i="9" s="1"/>
  <c r="F300" i="9"/>
  <c r="H299" i="9"/>
  <c r="G299" i="9"/>
  <c r="I299" i="9" s="1"/>
  <c r="F299" i="9"/>
  <c r="H298" i="9"/>
  <c r="G298" i="9"/>
  <c r="I298" i="9" s="1"/>
  <c r="F298" i="9"/>
  <c r="H297" i="9"/>
  <c r="G297" i="9"/>
  <c r="I297" i="9" s="1"/>
  <c r="F297" i="9"/>
  <c r="H296" i="9"/>
  <c r="G296" i="9"/>
  <c r="I296" i="9" s="1"/>
  <c r="F296" i="9"/>
  <c r="H295" i="9"/>
  <c r="G295" i="9"/>
  <c r="I295" i="9" s="1"/>
  <c r="F295" i="9"/>
  <c r="H294" i="9"/>
  <c r="G294" i="9"/>
  <c r="I294" i="9" s="1"/>
  <c r="F294" i="9"/>
  <c r="H293" i="9"/>
  <c r="G293" i="9"/>
  <c r="I293" i="9" s="1"/>
  <c r="F293" i="9"/>
  <c r="H292" i="9"/>
  <c r="G292" i="9"/>
  <c r="I292" i="9" s="1"/>
  <c r="F292" i="9"/>
  <c r="H291" i="9"/>
  <c r="G291" i="9"/>
  <c r="I291" i="9" s="1"/>
  <c r="F291" i="9"/>
  <c r="H290" i="9"/>
  <c r="G290" i="9"/>
  <c r="I290" i="9" s="1"/>
  <c r="F290" i="9"/>
  <c r="H289" i="9"/>
  <c r="G289" i="9"/>
  <c r="I289" i="9" s="1"/>
  <c r="F289" i="9"/>
  <c r="H288" i="9"/>
  <c r="G288" i="9"/>
  <c r="I288" i="9" s="1"/>
  <c r="F288" i="9"/>
  <c r="H287" i="9"/>
  <c r="G287" i="9"/>
  <c r="I287" i="9" s="1"/>
  <c r="F287" i="9"/>
  <c r="H286" i="9"/>
  <c r="G286" i="9"/>
  <c r="I286" i="9" s="1"/>
  <c r="F286" i="9"/>
  <c r="H285" i="9"/>
  <c r="G285" i="9"/>
  <c r="I285" i="9" s="1"/>
  <c r="F285" i="9"/>
  <c r="H284" i="9"/>
  <c r="G284" i="9"/>
  <c r="I284" i="9" s="1"/>
  <c r="F284" i="9"/>
  <c r="H283" i="9"/>
  <c r="G283" i="9"/>
  <c r="I283" i="9" s="1"/>
  <c r="F283" i="9"/>
  <c r="H282" i="9"/>
  <c r="G282" i="9"/>
  <c r="I282" i="9" s="1"/>
  <c r="F282" i="9"/>
  <c r="H281" i="9"/>
  <c r="G281" i="9"/>
  <c r="I281" i="9" s="1"/>
  <c r="F281" i="9"/>
  <c r="H280" i="9"/>
  <c r="G280" i="9"/>
  <c r="I280" i="9" s="1"/>
  <c r="F280" i="9"/>
  <c r="H279" i="9"/>
  <c r="G279" i="9"/>
  <c r="I279" i="9" s="1"/>
  <c r="F279" i="9"/>
  <c r="H278" i="9"/>
  <c r="G278" i="9"/>
  <c r="I278" i="9" s="1"/>
  <c r="F278" i="9"/>
  <c r="H277" i="9"/>
  <c r="G277" i="9"/>
  <c r="I277" i="9" s="1"/>
  <c r="F277" i="9"/>
  <c r="H276" i="9"/>
  <c r="G276" i="9"/>
  <c r="I276" i="9" s="1"/>
  <c r="F276" i="9"/>
  <c r="H275" i="9"/>
  <c r="G275" i="9"/>
  <c r="I275" i="9" s="1"/>
  <c r="F275" i="9"/>
  <c r="H274" i="9"/>
  <c r="G274" i="9"/>
  <c r="I274" i="9" s="1"/>
  <c r="F274" i="9"/>
  <c r="H273" i="9"/>
  <c r="G273" i="9"/>
  <c r="I273" i="9" s="1"/>
  <c r="F273" i="9"/>
  <c r="H272" i="9"/>
  <c r="G272" i="9"/>
  <c r="I272" i="9" s="1"/>
  <c r="F272" i="9"/>
  <c r="H271" i="9"/>
  <c r="G271" i="9"/>
  <c r="I271" i="9" s="1"/>
  <c r="F271" i="9"/>
  <c r="H270" i="9"/>
  <c r="G270" i="9"/>
  <c r="I270" i="9" s="1"/>
  <c r="F270" i="9"/>
  <c r="H269" i="9"/>
  <c r="G269" i="9"/>
  <c r="I269" i="9" s="1"/>
  <c r="F269" i="9"/>
  <c r="H268" i="9"/>
  <c r="G268" i="9"/>
  <c r="I268" i="9" s="1"/>
  <c r="F268" i="9"/>
  <c r="H267" i="9"/>
  <c r="G267" i="9"/>
  <c r="I267" i="9" s="1"/>
  <c r="F267" i="9"/>
  <c r="H266" i="9"/>
  <c r="G266" i="9"/>
  <c r="I266" i="9" s="1"/>
  <c r="F266" i="9"/>
  <c r="H265" i="9"/>
  <c r="G265" i="9"/>
  <c r="I265" i="9" s="1"/>
  <c r="F265" i="9"/>
  <c r="H264" i="9"/>
  <c r="G264" i="9"/>
  <c r="I264" i="9" s="1"/>
  <c r="F264" i="9"/>
  <c r="H263" i="9"/>
  <c r="G263" i="9"/>
  <c r="I263" i="9" s="1"/>
  <c r="F263" i="9"/>
  <c r="H262" i="9"/>
  <c r="G262" i="9"/>
  <c r="I262" i="9" s="1"/>
  <c r="F262" i="9"/>
  <c r="H261" i="9"/>
  <c r="G261" i="9"/>
  <c r="I261" i="9" s="1"/>
  <c r="F261" i="9"/>
  <c r="H260" i="9"/>
  <c r="G260" i="9"/>
  <c r="I260" i="9" s="1"/>
  <c r="F260" i="9"/>
  <c r="H259" i="9"/>
  <c r="G259" i="9"/>
  <c r="I259" i="9" s="1"/>
  <c r="F259" i="9"/>
  <c r="H258" i="9"/>
  <c r="G258" i="9"/>
  <c r="I258" i="9" s="1"/>
  <c r="F258" i="9"/>
  <c r="H257" i="9"/>
  <c r="G257" i="9"/>
  <c r="I257" i="9" s="1"/>
  <c r="F257" i="9"/>
  <c r="H256" i="9"/>
  <c r="G256" i="9"/>
  <c r="I256" i="9" s="1"/>
  <c r="F256" i="9"/>
  <c r="H255" i="9"/>
  <c r="G255" i="9"/>
  <c r="I255" i="9" s="1"/>
  <c r="F255" i="9"/>
  <c r="H254" i="9"/>
  <c r="G254" i="9"/>
  <c r="I254" i="9" s="1"/>
  <c r="F254" i="9"/>
  <c r="H253" i="9"/>
  <c r="G253" i="9"/>
  <c r="I253" i="9" s="1"/>
  <c r="F253" i="9"/>
  <c r="H252" i="9"/>
  <c r="G252" i="9"/>
  <c r="I252" i="9" s="1"/>
  <c r="F252" i="9"/>
  <c r="H251" i="9"/>
  <c r="G251" i="9"/>
  <c r="I251" i="9" s="1"/>
  <c r="F251" i="9"/>
  <c r="H250" i="9"/>
  <c r="G250" i="9"/>
  <c r="I250" i="9" s="1"/>
  <c r="F250" i="9"/>
  <c r="H249" i="9"/>
  <c r="G249" i="9"/>
  <c r="I249" i="9" s="1"/>
  <c r="F249" i="9"/>
  <c r="H248" i="9"/>
  <c r="G248" i="9"/>
  <c r="I248" i="9" s="1"/>
  <c r="F248" i="9"/>
  <c r="H247" i="9"/>
  <c r="G247" i="9"/>
  <c r="I247" i="9" s="1"/>
  <c r="F247" i="9"/>
  <c r="H246" i="9"/>
  <c r="G246" i="9"/>
  <c r="I246" i="9" s="1"/>
  <c r="F246" i="9"/>
  <c r="H245" i="9"/>
  <c r="G245" i="9"/>
  <c r="I245" i="9" s="1"/>
  <c r="F245" i="9"/>
  <c r="H244" i="9"/>
  <c r="G244" i="9"/>
  <c r="I244" i="9" s="1"/>
  <c r="F244" i="9"/>
  <c r="H243" i="9"/>
  <c r="G243" i="9"/>
  <c r="I243" i="9" s="1"/>
  <c r="F243" i="9"/>
  <c r="H242" i="9"/>
  <c r="G242" i="9"/>
  <c r="I242" i="9" s="1"/>
  <c r="F242" i="9"/>
  <c r="H241" i="9"/>
  <c r="G241" i="9"/>
  <c r="I241" i="9" s="1"/>
  <c r="F241" i="9"/>
  <c r="H240" i="9"/>
  <c r="G240" i="9"/>
  <c r="I240" i="9" s="1"/>
  <c r="F240" i="9"/>
  <c r="H239" i="9"/>
  <c r="G239" i="9"/>
  <c r="I239" i="9" s="1"/>
  <c r="F239" i="9"/>
  <c r="H238" i="9"/>
  <c r="G238" i="9"/>
  <c r="I238" i="9" s="1"/>
  <c r="F238" i="9"/>
  <c r="H237" i="9"/>
  <c r="G237" i="9"/>
  <c r="I237" i="9" s="1"/>
  <c r="F237" i="9"/>
  <c r="H236" i="9"/>
  <c r="G236" i="9"/>
  <c r="I236" i="9" s="1"/>
  <c r="F236" i="9"/>
  <c r="H235" i="9"/>
  <c r="G235" i="9"/>
  <c r="I235" i="9" s="1"/>
  <c r="F235" i="9"/>
  <c r="H234" i="9"/>
  <c r="G234" i="9"/>
  <c r="I234" i="9" s="1"/>
  <c r="F234" i="9"/>
  <c r="H233" i="9"/>
  <c r="G233" i="9"/>
  <c r="I233" i="9" s="1"/>
  <c r="F233" i="9"/>
  <c r="H232" i="9"/>
  <c r="G232" i="9"/>
  <c r="I232" i="9" s="1"/>
  <c r="F232" i="9"/>
  <c r="H231" i="9"/>
  <c r="G231" i="9"/>
  <c r="I231" i="9" s="1"/>
  <c r="F231" i="9"/>
  <c r="H230" i="9"/>
  <c r="G230" i="9"/>
  <c r="I230" i="9" s="1"/>
  <c r="F230" i="9"/>
  <c r="H229" i="9"/>
  <c r="G229" i="9"/>
  <c r="I229" i="9" s="1"/>
  <c r="F229" i="9"/>
  <c r="H228" i="9"/>
  <c r="G228" i="9"/>
  <c r="I228" i="9" s="1"/>
  <c r="F228" i="9"/>
  <c r="H227" i="9"/>
  <c r="G227" i="9"/>
  <c r="I227" i="9" s="1"/>
  <c r="F227" i="9"/>
  <c r="H226" i="9"/>
  <c r="G226" i="9"/>
  <c r="I226" i="9" s="1"/>
  <c r="F226" i="9"/>
  <c r="H225" i="9"/>
  <c r="G225" i="9"/>
  <c r="I225" i="9" s="1"/>
  <c r="F225" i="9"/>
  <c r="H224" i="9"/>
  <c r="G224" i="9"/>
  <c r="I224" i="9" s="1"/>
  <c r="F224" i="9"/>
  <c r="H223" i="9"/>
  <c r="G223" i="9"/>
  <c r="I223" i="9" s="1"/>
  <c r="F223" i="9"/>
  <c r="H222" i="9"/>
  <c r="G222" i="9"/>
  <c r="I222" i="9" s="1"/>
  <c r="F222" i="9"/>
  <c r="H221" i="9"/>
  <c r="G221" i="9"/>
  <c r="I221" i="9" s="1"/>
  <c r="F221" i="9"/>
  <c r="H220" i="9"/>
  <c r="G220" i="9"/>
  <c r="I220" i="9" s="1"/>
  <c r="F220" i="9"/>
  <c r="H219" i="9"/>
  <c r="G219" i="9"/>
  <c r="I219" i="9" s="1"/>
  <c r="F219" i="9"/>
  <c r="H218" i="9"/>
  <c r="G218" i="9"/>
  <c r="I218" i="9" s="1"/>
  <c r="F218" i="9"/>
  <c r="H217" i="9"/>
  <c r="G217" i="9"/>
  <c r="I217" i="9" s="1"/>
  <c r="F217" i="9"/>
  <c r="H216" i="9"/>
  <c r="G216" i="9"/>
  <c r="I216" i="9" s="1"/>
  <c r="F216" i="9"/>
  <c r="H215" i="9"/>
  <c r="G215" i="9"/>
  <c r="I215" i="9" s="1"/>
  <c r="F215" i="9"/>
  <c r="H214" i="9"/>
  <c r="G214" i="9"/>
  <c r="I214" i="9" s="1"/>
  <c r="F214" i="9"/>
  <c r="H213" i="9"/>
  <c r="G213" i="9"/>
  <c r="I213" i="9" s="1"/>
  <c r="F213" i="9"/>
  <c r="H212" i="9"/>
  <c r="G212" i="9"/>
  <c r="I212" i="9" s="1"/>
  <c r="F212" i="9"/>
  <c r="H211" i="9"/>
  <c r="G211" i="9"/>
  <c r="I211" i="9" s="1"/>
  <c r="F211" i="9"/>
  <c r="H210" i="9"/>
  <c r="G210" i="9"/>
  <c r="I210" i="9" s="1"/>
  <c r="F210" i="9"/>
  <c r="H209" i="9"/>
  <c r="G209" i="9"/>
  <c r="I209" i="9" s="1"/>
  <c r="F209" i="9"/>
  <c r="H208" i="9"/>
  <c r="G208" i="9"/>
  <c r="I208" i="9" s="1"/>
  <c r="F208" i="9"/>
  <c r="H207" i="9"/>
  <c r="G207" i="9"/>
  <c r="I207" i="9" s="1"/>
  <c r="F207" i="9"/>
  <c r="H206" i="9"/>
  <c r="G206" i="9"/>
  <c r="I206" i="9" s="1"/>
  <c r="F206" i="9"/>
  <c r="H205" i="9"/>
  <c r="G205" i="9"/>
  <c r="I205" i="9" s="1"/>
  <c r="F205" i="9"/>
  <c r="H204" i="9"/>
  <c r="G204" i="9"/>
  <c r="I204" i="9" s="1"/>
  <c r="F204" i="9"/>
  <c r="H203" i="9"/>
  <c r="G203" i="9"/>
  <c r="I203" i="9" s="1"/>
  <c r="F203" i="9"/>
  <c r="H202" i="9"/>
  <c r="G202" i="9"/>
  <c r="I202" i="9" s="1"/>
  <c r="F202" i="9"/>
  <c r="H201" i="9"/>
  <c r="G201" i="9"/>
  <c r="I201" i="9" s="1"/>
  <c r="F201" i="9"/>
  <c r="H200" i="9"/>
  <c r="G200" i="9"/>
  <c r="I200" i="9" s="1"/>
  <c r="F200" i="9"/>
  <c r="H199" i="9"/>
  <c r="G199" i="9"/>
  <c r="I199" i="9" s="1"/>
  <c r="F199" i="9"/>
  <c r="H198" i="9"/>
  <c r="G198" i="9"/>
  <c r="I198" i="9" s="1"/>
  <c r="F198" i="9"/>
  <c r="H197" i="9"/>
  <c r="G197" i="9"/>
  <c r="I197" i="9" s="1"/>
  <c r="F197" i="9"/>
  <c r="H196" i="9"/>
  <c r="G196" i="9"/>
  <c r="I196" i="9" s="1"/>
  <c r="F196" i="9"/>
  <c r="H195" i="9"/>
  <c r="G195" i="9"/>
  <c r="I195" i="9" s="1"/>
  <c r="F195" i="9"/>
  <c r="H194" i="9"/>
  <c r="G194" i="9"/>
  <c r="I194" i="9" s="1"/>
  <c r="F194" i="9"/>
  <c r="H193" i="9"/>
  <c r="G193" i="9"/>
  <c r="I193" i="9" s="1"/>
  <c r="F193" i="9"/>
  <c r="H192" i="9"/>
  <c r="G192" i="9"/>
  <c r="I192" i="9" s="1"/>
  <c r="F192" i="9"/>
  <c r="H191" i="9"/>
  <c r="G191" i="9"/>
  <c r="I191" i="9" s="1"/>
  <c r="F191" i="9"/>
  <c r="H190" i="9"/>
  <c r="G190" i="9"/>
  <c r="I190" i="9" s="1"/>
  <c r="F190" i="9"/>
  <c r="H189" i="9"/>
  <c r="G189" i="9"/>
  <c r="I189" i="9" s="1"/>
  <c r="F189" i="9"/>
  <c r="H188" i="9"/>
  <c r="G188" i="9"/>
  <c r="I188" i="9" s="1"/>
  <c r="F188" i="9"/>
  <c r="H187" i="9"/>
  <c r="G187" i="9"/>
  <c r="I187" i="9" s="1"/>
  <c r="F187" i="9"/>
  <c r="H186" i="9"/>
  <c r="G186" i="9"/>
  <c r="I186" i="9" s="1"/>
  <c r="F186" i="9"/>
  <c r="H185" i="9"/>
  <c r="G185" i="9"/>
  <c r="I185" i="9" s="1"/>
  <c r="F185" i="9"/>
  <c r="H184" i="9"/>
  <c r="G184" i="9"/>
  <c r="I184" i="9" s="1"/>
  <c r="F184" i="9"/>
  <c r="H183" i="9"/>
  <c r="G183" i="9"/>
  <c r="I183" i="9" s="1"/>
  <c r="F183" i="9"/>
  <c r="H182" i="9"/>
  <c r="G182" i="9"/>
  <c r="I182" i="9" s="1"/>
  <c r="F182" i="9"/>
  <c r="H181" i="9"/>
  <c r="G181" i="9"/>
  <c r="I181" i="9" s="1"/>
  <c r="F181" i="9"/>
  <c r="H180" i="9"/>
  <c r="G180" i="9"/>
  <c r="I180" i="9" s="1"/>
  <c r="F180" i="9"/>
  <c r="H179" i="9"/>
  <c r="G179" i="9"/>
  <c r="I179" i="9" s="1"/>
  <c r="F179" i="9"/>
  <c r="H178" i="9"/>
  <c r="G178" i="9"/>
  <c r="I178" i="9" s="1"/>
  <c r="F178" i="9"/>
  <c r="H177" i="9"/>
  <c r="G177" i="9"/>
  <c r="I177" i="9" s="1"/>
  <c r="F177" i="9"/>
  <c r="H176" i="9"/>
  <c r="G176" i="9"/>
  <c r="I176" i="9" s="1"/>
  <c r="F176" i="9"/>
  <c r="H175" i="9"/>
  <c r="G175" i="9"/>
  <c r="I175" i="9" s="1"/>
  <c r="F175" i="9"/>
  <c r="H174" i="9"/>
  <c r="G174" i="9"/>
  <c r="I174" i="9" s="1"/>
  <c r="F174" i="9"/>
  <c r="H173" i="9"/>
  <c r="G173" i="9"/>
  <c r="I173" i="9" s="1"/>
  <c r="F173" i="9"/>
  <c r="H172" i="9"/>
  <c r="G172" i="9"/>
  <c r="I172" i="9" s="1"/>
  <c r="F172" i="9"/>
  <c r="H171" i="9"/>
  <c r="G171" i="9"/>
  <c r="I171" i="9" s="1"/>
  <c r="F171" i="9"/>
  <c r="H170" i="9"/>
  <c r="G170" i="9"/>
  <c r="I170" i="9" s="1"/>
  <c r="F170" i="9"/>
  <c r="H169" i="9"/>
  <c r="G169" i="9"/>
  <c r="I169" i="9" s="1"/>
  <c r="F169" i="9"/>
  <c r="H168" i="9"/>
  <c r="G168" i="9"/>
  <c r="I168" i="9" s="1"/>
  <c r="F168" i="9"/>
  <c r="H167" i="9"/>
  <c r="G167" i="9"/>
  <c r="I167" i="9" s="1"/>
  <c r="F167" i="9"/>
  <c r="H166" i="9"/>
  <c r="G166" i="9"/>
  <c r="I166" i="9" s="1"/>
  <c r="F166" i="9"/>
  <c r="H165" i="9"/>
  <c r="G165" i="9"/>
  <c r="I165" i="9" s="1"/>
  <c r="F165" i="9"/>
  <c r="H164" i="9"/>
  <c r="G164" i="9"/>
  <c r="I164" i="9" s="1"/>
  <c r="F164" i="9"/>
  <c r="H163" i="9"/>
  <c r="G163" i="9"/>
  <c r="I163" i="9" s="1"/>
  <c r="F163" i="9"/>
  <c r="H162" i="9"/>
  <c r="G162" i="9"/>
  <c r="I162" i="9" s="1"/>
  <c r="F162" i="9"/>
  <c r="H161" i="9"/>
  <c r="G161" i="9"/>
  <c r="I161" i="9" s="1"/>
  <c r="F161" i="9"/>
  <c r="H160" i="9"/>
  <c r="G160" i="9"/>
  <c r="I160" i="9" s="1"/>
  <c r="F160" i="9"/>
  <c r="H159" i="9"/>
  <c r="G159" i="9"/>
  <c r="I159" i="9" s="1"/>
  <c r="F159" i="9"/>
  <c r="H158" i="9"/>
  <c r="G158" i="9"/>
  <c r="I158" i="9" s="1"/>
  <c r="F158" i="9"/>
  <c r="H157" i="9"/>
  <c r="G157" i="9"/>
  <c r="I157" i="9" s="1"/>
  <c r="F157" i="9"/>
  <c r="H156" i="9"/>
  <c r="G156" i="9"/>
  <c r="I156" i="9" s="1"/>
  <c r="F156" i="9"/>
  <c r="H155" i="9"/>
  <c r="G155" i="9"/>
  <c r="I155" i="9" s="1"/>
  <c r="F155" i="9"/>
  <c r="H154" i="9"/>
  <c r="G154" i="9"/>
  <c r="I154" i="9" s="1"/>
  <c r="F154" i="9"/>
  <c r="H153" i="9"/>
  <c r="G153" i="9"/>
  <c r="I153" i="9" s="1"/>
  <c r="F153" i="9"/>
  <c r="H152" i="9"/>
  <c r="G152" i="9"/>
  <c r="I152" i="9" s="1"/>
  <c r="F152" i="9"/>
  <c r="H151" i="9"/>
  <c r="G151" i="9"/>
  <c r="I151" i="9" s="1"/>
  <c r="F151" i="9"/>
  <c r="H150" i="9"/>
  <c r="G150" i="9"/>
  <c r="I150" i="9" s="1"/>
  <c r="F150" i="9"/>
  <c r="H149" i="9"/>
  <c r="G149" i="9"/>
  <c r="I149" i="9" s="1"/>
  <c r="F149" i="9"/>
  <c r="H148" i="9"/>
  <c r="G148" i="9"/>
  <c r="I148" i="9" s="1"/>
  <c r="F148" i="9"/>
  <c r="H147" i="9"/>
  <c r="G147" i="9"/>
  <c r="I147" i="9" s="1"/>
  <c r="F147" i="9"/>
  <c r="H146" i="9"/>
  <c r="G146" i="9"/>
  <c r="I146" i="9" s="1"/>
  <c r="F146" i="9"/>
  <c r="H145" i="9"/>
  <c r="G145" i="9"/>
  <c r="I145" i="9" s="1"/>
  <c r="F145" i="9"/>
  <c r="H144" i="9"/>
  <c r="G144" i="9"/>
  <c r="I144" i="9" s="1"/>
  <c r="F144" i="9"/>
  <c r="H143" i="9"/>
  <c r="G143" i="9"/>
  <c r="I143" i="9" s="1"/>
  <c r="F143" i="9"/>
  <c r="H142" i="9"/>
  <c r="G142" i="9"/>
  <c r="I142" i="9" s="1"/>
  <c r="F142" i="9"/>
  <c r="H134" i="9"/>
  <c r="G134" i="9"/>
  <c r="I134" i="9" s="1"/>
  <c r="F134" i="9"/>
  <c r="H133" i="9"/>
  <c r="G133" i="9"/>
  <c r="I133" i="9" s="1"/>
  <c r="F133" i="9"/>
  <c r="H132" i="9"/>
  <c r="G132" i="9"/>
  <c r="I132" i="9" s="1"/>
  <c r="F132" i="9"/>
  <c r="H131" i="9"/>
  <c r="G131" i="9"/>
  <c r="I131" i="9" s="1"/>
  <c r="F131" i="9"/>
  <c r="H130" i="9"/>
  <c r="G130" i="9"/>
  <c r="I130" i="9" s="1"/>
  <c r="F130" i="9"/>
  <c r="H129" i="9"/>
  <c r="G129" i="9"/>
  <c r="I129" i="9" s="1"/>
  <c r="F129" i="9"/>
  <c r="H128" i="9"/>
  <c r="G128" i="9"/>
  <c r="I128" i="9" s="1"/>
  <c r="F128" i="9"/>
  <c r="H127" i="9"/>
  <c r="G127" i="9"/>
  <c r="I127" i="9" s="1"/>
  <c r="F127" i="9"/>
  <c r="H126" i="9"/>
  <c r="G126" i="9"/>
  <c r="I126" i="9" s="1"/>
  <c r="F126" i="9"/>
  <c r="H125" i="9"/>
  <c r="G125" i="9"/>
  <c r="I125" i="9" s="1"/>
  <c r="F125" i="9"/>
  <c r="H124" i="9"/>
  <c r="G124" i="9"/>
  <c r="I124" i="9" s="1"/>
  <c r="F124" i="9"/>
  <c r="H123" i="9"/>
  <c r="G123" i="9"/>
  <c r="I123" i="9" s="1"/>
  <c r="F123" i="9"/>
  <c r="H122" i="9"/>
  <c r="G122" i="9"/>
  <c r="I122" i="9" s="1"/>
  <c r="F122" i="9"/>
  <c r="H121" i="9"/>
  <c r="G121" i="9"/>
  <c r="I121" i="9" s="1"/>
  <c r="F121" i="9"/>
  <c r="H120" i="9"/>
  <c r="G120" i="9"/>
  <c r="I120" i="9" s="1"/>
  <c r="F120" i="9"/>
  <c r="H119" i="9"/>
  <c r="G119" i="9"/>
  <c r="I119" i="9" s="1"/>
  <c r="F119" i="9"/>
  <c r="H118" i="9"/>
  <c r="G118" i="9"/>
  <c r="I118" i="9" s="1"/>
  <c r="F118" i="9"/>
  <c r="H117" i="9"/>
  <c r="G117" i="9"/>
  <c r="I117" i="9" s="1"/>
  <c r="F117" i="9"/>
  <c r="H116" i="9"/>
  <c r="G116" i="9"/>
  <c r="I116" i="9" s="1"/>
  <c r="F116" i="9"/>
  <c r="H115" i="9"/>
  <c r="G115" i="9"/>
  <c r="I115" i="9" s="1"/>
  <c r="F115" i="9"/>
  <c r="H114" i="9"/>
  <c r="G114" i="9"/>
  <c r="I114" i="9" s="1"/>
  <c r="F114" i="9"/>
  <c r="H113" i="9"/>
  <c r="G113" i="9"/>
  <c r="I113" i="9" s="1"/>
  <c r="F113" i="9"/>
  <c r="H112" i="9"/>
  <c r="G112" i="9"/>
  <c r="I112" i="9" s="1"/>
  <c r="F112" i="9"/>
  <c r="H111" i="9"/>
  <c r="G111" i="9"/>
  <c r="I111" i="9" s="1"/>
  <c r="F111" i="9"/>
  <c r="H110" i="9"/>
  <c r="G110" i="9"/>
  <c r="I110" i="9" s="1"/>
  <c r="F110" i="9"/>
  <c r="H109" i="9"/>
  <c r="G109" i="9"/>
  <c r="I109" i="9" s="1"/>
  <c r="F109" i="9"/>
  <c r="H108" i="9"/>
  <c r="G108" i="9"/>
  <c r="I108" i="9" s="1"/>
  <c r="F108" i="9"/>
  <c r="H107" i="9"/>
  <c r="G107" i="9"/>
  <c r="I107" i="9" s="1"/>
  <c r="F107" i="9"/>
  <c r="H106" i="9"/>
  <c r="G106" i="9"/>
  <c r="I106" i="9" s="1"/>
  <c r="F106" i="9"/>
  <c r="H105" i="9"/>
  <c r="G105" i="9"/>
  <c r="I105" i="9" s="1"/>
  <c r="F105" i="9"/>
  <c r="H104" i="9"/>
  <c r="G104" i="9"/>
  <c r="I104" i="9" s="1"/>
  <c r="F104" i="9"/>
  <c r="H103" i="9"/>
  <c r="G103" i="9"/>
  <c r="I103" i="9" s="1"/>
  <c r="F103" i="9"/>
  <c r="H102" i="9"/>
  <c r="G102" i="9"/>
  <c r="I102" i="9" s="1"/>
  <c r="F102" i="9"/>
  <c r="H101" i="9"/>
  <c r="G101" i="9"/>
  <c r="I101" i="9" s="1"/>
  <c r="F101" i="9"/>
  <c r="H100" i="9"/>
  <c r="G100" i="9"/>
  <c r="I100" i="9" s="1"/>
  <c r="F100" i="9"/>
  <c r="H99" i="9"/>
  <c r="G99" i="9"/>
  <c r="I99" i="9" s="1"/>
  <c r="F99" i="9"/>
  <c r="H98" i="9"/>
  <c r="G98" i="9"/>
  <c r="I98" i="9" s="1"/>
  <c r="F98" i="9"/>
  <c r="H97" i="9"/>
  <c r="G97" i="9"/>
  <c r="I97" i="9" s="1"/>
  <c r="F97" i="9"/>
  <c r="H96" i="9"/>
  <c r="G96" i="9"/>
  <c r="I96" i="9" s="1"/>
  <c r="F96" i="9"/>
  <c r="H95" i="9"/>
  <c r="G95" i="9"/>
  <c r="I95" i="9" s="1"/>
  <c r="F95" i="9"/>
  <c r="H94" i="9"/>
  <c r="G94" i="9"/>
  <c r="I94" i="9" s="1"/>
  <c r="F94" i="9"/>
  <c r="H93" i="9"/>
  <c r="G93" i="9"/>
  <c r="I93" i="9" s="1"/>
  <c r="F93" i="9"/>
  <c r="H92" i="9"/>
  <c r="G92" i="9"/>
  <c r="I92" i="9" s="1"/>
  <c r="F92" i="9"/>
  <c r="H91" i="9"/>
  <c r="G91" i="9"/>
  <c r="I91" i="9" s="1"/>
  <c r="F91" i="9"/>
  <c r="H90" i="9"/>
  <c r="G90" i="9"/>
  <c r="I90" i="9" s="1"/>
  <c r="F90" i="9"/>
  <c r="H89" i="9"/>
  <c r="G89" i="9"/>
  <c r="I89" i="9" s="1"/>
  <c r="F89" i="9"/>
  <c r="H88" i="9"/>
  <c r="G88" i="9"/>
  <c r="I88" i="9" s="1"/>
  <c r="F88" i="9"/>
  <c r="H87" i="9"/>
  <c r="G87" i="9"/>
  <c r="I87" i="9" s="1"/>
  <c r="F87" i="9"/>
  <c r="H86" i="9"/>
  <c r="G86" i="9"/>
  <c r="I86" i="9" s="1"/>
  <c r="F86" i="9"/>
  <c r="H85" i="9"/>
  <c r="G85" i="9"/>
  <c r="I85" i="9" s="1"/>
  <c r="F85" i="9"/>
  <c r="H84" i="9"/>
  <c r="G84" i="9"/>
  <c r="I84" i="9" s="1"/>
  <c r="F84" i="9"/>
  <c r="H83" i="9"/>
  <c r="G83" i="9"/>
  <c r="I83" i="9" s="1"/>
  <c r="F83" i="9"/>
  <c r="H82" i="9"/>
  <c r="G82" i="9"/>
  <c r="I82" i="9" s="1"/>
  <c r="F82" i="9"/>
  <c r="H81" i="9"/>
  <c r="G81" i="9"/>
  <c r="I81" i="9" s="1"/>
  <c r="F81" i="9"/>
  <c r="H80" i="9"/>
  <c r="G80" i="9"/>
  <c r="I80" i="9" s="1"/>
  <c r="F80" i="9"/>
  <c r="H79" i="9"/>
  <c r="G79" i="9"/>
  <c r="I79" i="9" s="1"/>
  <c r="F79" i="9"/>
  <c r="H78" i="9"/>
  <c r="G78" i="9"/>
  <c r="I78" i="9" s="1"/>
  <c r="F78" i="9"/>
  <c r="H77" i="9"/>
  <c r="G77" i="9"/>
  <c r="I77" i="9" s="1"/>
  <c r="F77" i="9"/>
  <c r="H76" i="9"/>
  <c r="G76" i="9"/>
  <c r="I76" i="9" s="1"/>
  <c r="F76" i="9"/>
  <c r="H75" i="9"/>
  <c r="G75" i="9"/>
  <c r="I75" i="9" s="1"/>
  <c r="F75" i="9"/>
  <c r="H74" i="9"/>
  <c r="G74" i="9"/>
  <c r="I74" i="9" s="1"/>
  <c r="F74" i="9"/>
  <c r="H73" i="9"/>
  <c r="G73" i="9"/>
  <c r="I73" i="9" s="1"/>
  <c r="F73" i="9"/>
  <c r="H72" i="9"/>
  <c r="G72" i="9"/>
  <c r="I72" i="9" s="1"/>
  <c r="F72" i="9"/>
  <c r="H71" i="9"/>
  <c r="G71" i="9"/>
  <c r="I71" i="9" s="1"/>
  <c r="F71" i="9"/>
  <c r="H70" i="9"/>
  <c r="G70" i="9"/>
  <c r="I70" i="9" s="1"/>
  <c r="F70" i="9"/>
  <c r="H69" i="9"/>
  <c r="G69" i="9"/>
  <c r="I69" i="9" s="1"/>
  <c r="F69" i="9"/>
  <c r="H68" i="9"/>
  <c r="G68" i="9"/>
  <c r="I68" i="9" s="1"/>
  <c r="F68" i="9"/>
  <c r="H67" i="9"/>
  <c r="G67" i="9"/>
  <c r="I67" i="9" s="1"/>
  <c r="F67" i="9"/>
  <c r="H66" i="9"/>
  <c r="G66" i="9"/>
  <c r="I66" i="9" s="1"/>
  <c r="F66" i="9"/>
  <c r="H65" i="9"/>
  <c r="G65" i="9"/>
  <c r="I65" i="9" s="1"/>
  <c r="F65" i="9"/>
  <c r="H64" i="9"/>
  <c r="G64" i="9"/>
  <c r="I64" i="9" s="1"/>
  <c r="F64" i="9"/>
  <c r="H63" i="9"/>
  <c r="G63" i="9"/>
  <c r="I63" i="9" s="1"/>
  <c r="F63" i="9"/>
  <c r="H62" i="9"/>
  <c r="G62" i="9"/>
  <c r="I62" i="9" s="1"/>
  <c r="F62" i="9"/>
  <c r="H61" i="9"/>
  <c r="G61" i="9"/>
  <c r="I61" i="9" s="1"/>
  <c r="F61" i="9"/>
  <c r="H60" i="9"/>
  <c r="G60" i="9"/>
  <c r="I60" i="9" s="1"/>
  <c r="F60" i="9"/>
  <c r="H59" i="9"/>
  <c r="G59" i="9"/>
  <c r="I59" i="9" s="1"/>
  <c r="F59" i="9"/>
  <c r="H58" i="9"/>
  <c r="G58" i="9"/>
  <c r="I58" i="9" s="1"/>
  <c r="F58" i="9"/>
  <c r="H57" i="9"/>
  <c r="G57" i="9"/>
  <c r="I57" i="9" s="1"/>
  <c r="F57" i="9"/>
  <c r="H56" i="9"/>
  <c r="G56" i="9"/>
  <c r="I56" i="9" s="1"/>
  <c r="F56" i="9"/>
  <c r="H55" i="9"/>
  <c r="G55" i="9"/>
  <c r="I55" i="9" s="1"/>
  <c r="F55" i="9"/>
  <c r="H54" i="9"/>
  <c r="G54" i="9"/>
  <c r="I54" i="9" s="1"/>
  <c r="F54" i="9"/>
  <c r="H53" i="9"/>
  <c r="G53" i="9"/>
  <c r="I53" i="9" s="1"/>
  <c r="F53" i="9"/>
  <c r="H52" i="9"/>
  <c r="G52" i="9"/>
  <c r="I52" i="9" s="1"/>
  <c r="F52" i="9"/>
  <c r="H51" i="9"/>
  <c r="G51" i="9"/>
  <c r="I51" i="9" s="1"/>
  <c r="F51" i="9"/>
  <c r="H50" i="9"/>
  <c r="G50" i="9"/>
  <c r="I50" i="9" s="1"/>
  <c r="F50" i="9"/>
  <c r="H49" i="9"/>
  <c r="G49" i="9"/>
  <c r="I49" i="9" s="1"/>
  <c r="F49" i="9"/>
  <c r="H48" i="9"/>
  <c r="G48" i="9"/>
  <c r="I48" i="9" s="1"/>
  <c r="F48" i="9"/>
  <c r="H47" i="9"/>
  <c r="G47" i="9"/>
  <c r="I47" i="9" s="1"/>
  <c r="F47" i="9"/>
  <c r="H46" i="9"/>
  <c r="G46" i="9"/>
  <c r="I46" i="9" s="1"/>
  <c r="F46" i="9"/>
  <c r="H45" i="9"/>
  <c r="G45" i="9"/>
  <c r="I45" i="9" s="1"/>
  <c r="F45" i="9"/>
  <c r="H44" i="9"/>
  <c r="G44" i="9"/>
  <c r="I44" i="9" s="1"/>
  <c r="F44" i="9"/>
  <c r="H43" i="9"/>
  <c r="G43" i="9"/>
  <c r="I43" i="9" s="1"/>
  <c r="F43" i="9"/>
  <c r="H42" i="9"/>
  <c r="G42" i="9"/>
  <c r="I42" i="9" s="1"/>
  <c r="F42" i="9"/>
  <c r="H41" i="9"/>
  <c r="G41" i="9"/>
  <c r="I41" i="9" s="1"/>
  <c r="F41" i="9"/>
  <c r="H40" i="9"/>
  <c r="G40" i="9"/>
  <c r="I40" i="9" s="1"/>
  <c r="F40" i="9"/>
  <c r="H39" i="9"/>
  <c r="G39" i="9"/>
  <c r="I39" i="9" s="1"/>
  <c r="F39" i="9"/>
  <c r="H38" i="9"/>
  <c r="G38" i="9"/>
  <c r="I38" i="9" s="1"/>
  <c r="F38" i="9"/>
  <c r="H37" i="9"/>
  <c r="G37" i="9"/>
  <c r="I37" i="9" s="1"/>
  <c r="F37" i="9"/>
  <c r="H36" i="9"/>
  <c r="G36" i="9"/>
  <c r="I36" i="9" s="1"/>
  <c r="F36" i="9"/>
  <c r="H35" i="9"/>
  <c r="G35" i="9"/>
  <c r="I35" i="9" s="1"/>
  <c r="F35" i="9"/>
  <c r="H34" i="9"/>
  <c r="G34" i="9"/>
  <c r="I34" i="9" s="1"/>
  <c r="F34" i="9"/>
  <c r="H33" i="9"/>
  <c r="G33" i="9"/>
  <c r="I33" i="9" s="1"/>
  <c r="F33" i="9"/>
  <c r="H32" i="9"/>
  <c r="G32" i="9"/>
  <c r="I32" i="9" s="1"/>
  <c r="F32" i="9"/>
  <c r="H31" i="9"/>
  <c r="G31" i="9"/>
  <c r="I31" i="9" s="1"/>
  <c r="F31" i="9"/>
  <c r="H30" i="9"/>
  <c r="G30" i="9"/>
  <c r="I30" i="9" s="1"/>
  <c r="F30" i="9"/>
  <c r="H29" i="9"/>
  <c r="G29" i="9"/>
  <c r="I29" i="9" s="1"/>
  <c r="F29" i="9"/>
  <c r="H28" i="9"/>
  <c r="G28" i="9"/>
  <c r="I28" i="9" s="1"/>
  <c r="F28" i="9"/>
  <c r="H27" i="9"/>
  <c r="G27" i="9"/>
  <c r="I27" i="9" s="1"/>
  <c r="F27" i="9"/>
  <c r="H26" i="9"/>
  <c r="G26" i="9"/>
  <c r="I26" i="9" s="1"/>
  <c r="F26" i="9"/>
  <c r="H25" i="9"/>
  <c r="G25" i="9"/>
  <c r="I25" i="9" s="1"/>
  <c r="F25" i="9"/>
  <c r="H24" i="9"/>
  <c r="G24" i="9"/>
  <c r="I24" i="9" s="1"/>
  <c r="F24" i="9"/>
  <c r="H23" i="9"/>
  <c r="G23" i="9"/>
  <c r="I23" i="9" s="1"/>
  <c r="F23" i="9"/>
  <c r="H22" i="9"/>
  <c r="G22" i="9"/>
  <c r="I22" i="9" s="1"/>
  <c r="F22" i="9"/>
  <c r="H19" i="9"/>
  <c r="G19" i="9"/>
  <c r="I19" i="9" s="1"/>
  <c r="F19" i="9"/>
  <c r="H18" i="9"/>
  <c r="G18" i="9"/>
  <c r="I18" i="9" s="1"/>
  <c r="F18" i="9"/>
  <c r="H17" i="9"/>
  <c r="G17" i="9"/>
  <c r="I17" i="9" s="1"/>
  <c r="F17" i="9"/>
  <c r="H16" i="9"/>
  <c r="G16" i="9"/>
  <c r="I16" i="9" s="1"/>
  <c r="F16" i="9"/>
  <c r="H15" i="9"/>
  <c r="G15" i="9"/>
  <c r="I15" i="9" s="1"/>
  <c r="F15" i="9"/>
  <c r="H14" i="9"/>
  <c r="G14" i="9"/>
  <c r="I14" i="9" s="1"/>
  <c r="F14" i="9"/>
  <c r="H13" i="9"/>
  <c r="G13" i="9"/>
  <c r="I13" i="9" s="1"/>
  <c r="F13" i="9"/>
  <c r="H12" i="9"/>
  <c r="G12" i="9"/>
  <c r="I12" i="9" s="1"/>
  <c r="F12" i="9"/>
  <c r="H11" i="9"/>
  <c r="G11" i="9"/>
  <c r="I11" i="9" s="1"/>
  <c r="F11" i="9"/>
  <c r="H10" i="9"/>
  <c r="G10" i="9"/>
  <c r="I10" i="9" s="1"/>
  <c r="F10" i="9"/>
  <c r="H9" i="9"/>
  <c r="G9" i="9"/>
  <c r="I9" i="9" s="1"/>
  <c r="F9" i="9"/>
  <c r="H8" i="9"/>
  <c r="G8" i="9"/>
  <c r="I8" i="9" s="1"/>
  <c r="F8" i="9"/>
  <c r="H7" i="9"/>
  <c r="G7" i="9"/>
  <c r="I7" i="9" s="1"/>
  <c r="F7" i="9"/>
  <c r="H6" i="9"/>
  <c r="G6" i="9"/>
  <c r="I6" i="9" s="1"/>
  <c r="F6" i="9"/>
  <c r="H5" i="9"/>
  <c r="G5" i="9"/>
  <c r="I5" i="9" s="1"/>
  <c r="F5" i="9"/>
  <c r="H4" i="9"/>
  <c r="G4" i="9"/>
  <c r="I4" i="9" s="1"/>
  <c r="F4" i="9"/>
  <c r="H3" i="9"/>
  <c r="G3" i="9"/>
  <c r="I3" i="9" s="1"/>
  <c r="F3" i="9"/>
  <c r="L14048" i="9" l="1"/>
  <c r="L14047" i="9"/>
  <c r="L14046" i="9"/>
  <c r="L14045" i="9"/>
  <c r="E5779" i="9"/>
  <c r="D5779" i="9"/>
  <c r="D5780" i="9" l="1"/>
  <c r="L5778" i="9"/>
  <c r="E5780" i="9"/>
  <c r="F5779" i="9"/>
  <c r="G5779" i="9"/>
  <c r="I5779" i="9" s="1"/>
  <c r="H5779" i="9"/>
  <c r="L3841" i="9"/>
  <c r="L3181" i="9"/>
  <c r="L13624" i="9"/>
  <c r="L13623" i="9"/>
  <c r="L13622" i="9"/>
  <c r="L13621" i="9"/>
  <c r="L13620" i="9"/>
  <c r="L13619" i="9"/>
  <c r="L13618" i="9"/>
  <c r="L13617" i="9"/>
  <c r="L13616" i="9"/>
  <c r="L13615" i="9"/>
  <c r="L13614" i="9"/>
  <c r="L13613" i="9"/>
  <c r="L13612" i="9"/>
  <c r="L13611" i="9"/>
  <c r="L13610" i="9"/>
  <c r="L13609" i="9"/>
  <c r="L13608" i="9"/>
  <c r="L13607" i="9"/>
  <c r="L13606" i="9"/>
  <c r="L13605" i="9"/>
  <c r="L11093" i="9"/>
  <c r="L11092" i="9"/>
  <c r="L11091" i="9"/>
  <c r="L11090" i="9"/>
  <c r="L11089" i="9"/>
  <c r="L11088" i="9"/>
  <c r="L11087" i="9"/>
  <c r="L11086" i="9"/>
  <c r="L11085" i="9"/>
  <c r="L11084" i="9"/>
  <c r="L11083" i="9"/>
  <c r="L11082" i="9"/>
  <c r="L11081" i="9"/>
  <c r="L11080" i="9"/>
  <c r="L11079" i="9"/>
  <c r="L11078" i="9"/>
  <c r="L11077" i="9"/>
  <c r="L11076" i="9"/>
  <c r="L11075" i="9"/>
  <c r="L11074" i="9"/>
  <c r="L11073" i="9"/>
  <c r="L14044" i="9"/>
  <c r="L14043" i="9"/>
  <c r="L14042" i="9"/>
  <c r="L14041" i="9"/>
  <c r="L14040" i="9"/>
  <c r="L8727" i="9"/>
  <c r="L5777" i="9"/>
  <c r="L5776" i="9"/>
  <c r="D5781" i="9" l="1"/>
  <c r="L5779" i="9"/>
  <c r="E5781" i="9"/>
  <c r="H5780" i="9"/>
  <c r="G5780" i="9"/>
  <c r="I5780" i="9" s="1"/>
  <c r="F5780" i="9"/>
  <c r="L5494" i="9"/>
  <c r="L5493" i="9"/>
  <c r="L5492" i="9"/>
  <c r="L5491" i="9"/>
  <c r="L5490" i="9"/>
  <c r="L5489" i="9"/>
  <c r="L5488" i="9"/>
  <c r="L5487" i="9"/>
  <c r="L5486" i="9"/>
  <c r="L5485" i="9"/>
  <c r="L5484" i="9"/>
  <c r="L5483" i="9"/>
  <c r="L5482" i="9"/>
  <c r="L5481" i="9"/>
  <c r="L5480" i="9"/>
  <c r="L5479" i="9"/>
  <c r="L5478" i="9"/>
  <c r="L5477" i="9"/>
  <c r="L5476" i="9"/>
  <c r="L5475" i="9"/>
  <c r="L2700" i="9"/>
  <c r="L2777" i="9"/>
  <c r="L5780" i="9" l="1"/>
  <c r="F5781" i="9"/>
  <c r="G5781" i="9"/>
  <c r="I5781" i="9" s="1"/>
  <c r="H5781" i="9"/>
  <c r="L3840" i="9"/>
  <c r="L3302" i="9"/>
  <c r="L3542" i="9"/>
  <c r="L3141" i="9"/>
  <c r="L3077" i="9"/>
  <c r="L2957" i="9"/>
  <c r="L14650" i="9"/>
  <c r="L6026" i="9"/>
  <c r="L3076" i="9"/>
  <c r="L5474" i="9"/>
  <c r="L5473" i="9"/>
  <c r="L5472" i="9"/>
  <c r="L5471" i="9"/>
  <c r="L5470" i="9"/>
  <c r="L5469" i="9"/>
  <c r="L5468" i="9"/>
  <c r="L5467" i="9"/>
  <c r="L5466" i="9"/>
  <c r="L5465" i="9"/>
  <c r="L5464" i="9"/>
  <c r="L5463" i="9"/>
  <c r="L5462" i="9"/>
  <c r="L5461" i="9"/>
  <c r="L5460" i="9"/>
  <c r="L5459" i="9"/>
  <c r="L5458" i="9"/>
  <c r="L5457" i="9"/>
  <c r="L5456" i="9"/>
  <c r="L5455" i="9"/>
  <c r="L5454" i="9"/>
  <c r="L5453" i="9"/>
  <c r="L2776" i="9" l="1"/>
  <c r="L14696" i="9"/>
  <c r="L19" i="9"/>
  <c r="L132" i="9"/>
  <c r="L2410" i="9"/>
  <c r="L2409" i="9"/>
  <c r="L2408" i="9"/>
  <c r="L2407" i="9"/>
  <c r="L2406" i="9"/>
  <c r="L2405" i="9"/>
  <c r="L2404" i="9"/>
  <c r="L2403" i="9"/>
  <c r="L2402" i="9"/>
  <c r="L2401" i="9"/>
  <c r="L2400" i="9"/>
  <c r="L2399" i="9"/>
  <c r="L2398" i="9"/>
  <c r="L2397" i="9"/>
  <c r="L2396" i="9"/>
  <c r="L2395" i="9"/>
  <c r="L2394" i="9"/>
  <c r="L2393" i="9"/>
  <c r="L2392" i="9"/>
  <c r="L2391" i="9"/>
  <c r="L2390" i="9"/>
  <c r="L8495" i="9"/>
  <c r="L8494" i="9"/>
  <c r="L8493" i="9"/>
  <c r="L8492" i="9"/>
  <c r="L8491" i="9"/>
  <c r="L8490" i="9"/>
  <c r="L8489" i="9"/>
  <c r="L8488" i="9"/>
  <c r="L8487" i="9"/>
  <c r="L8486" i="9"/>
  <c r="L8485" i="9"/>
  <c r="L8484" i="9"/>
  <c r="L8483" i="9"/>
  <c r="L8482" i="9"/>
  <c r="L8481" i="9"/>
  <c r="L8480" i="9"/>
  <c r="L8479" i="9"/>
  <c r="L8478" i="9"/>
  <c r="L8477" i="9"/>
  <c r="L8476" i="9"/>
  <c r="L8475" i="9"/>
  <c r="L14573" i="9"/>
  <c r="L14572" i="9"/>
  <c r="L14571" i="9"/>
  <c r="L14570" i="9"/>
  <c r="L3597" i="9" l="1"/>
  <c r="L3301" i="9"/>
  <c r="L3541" i="9"/>
  <c r="L3140" i="9"/>
  <c r="L2956" i="9"/>
  <c r="L8726" i="9"/>
  <c r="L8688" i="9"/>
  <c r="L3640" i="9"/>
  <c r="L14039" i="9"/>
  <c r="L14038" i="9"/>
  <c r="L14037" i="9"/>
  <c r="L14036" i="9"/>
  <c r="L14035" i="9"/>
  <c r="L14034" i="9"/>
  <c r="L13604" i="9"/>
  <c r="L13603" i="9"/>
  <c r="L13602" i="9"/>
  <c r="L13601" i="9"/>
  <c r="L13600" i="9"/>
  <c r="L13599" i="9"/>
  <c r="L13598" i="9"/>
  <c r="L13597" i="9"/>
  <c r="L13596" i="9"/>
  <c r="L13595" i="9"/>
  <c r="L13594" i="9"/>
  <c r="L13593" i="9"/>
  <c r="L13592" i="9"/>
  <c r="L13591" i="9"/>
  <c r="L13590" i="9"/>
  <c r="L13589" i="9"/>
  <c r="L13588" i="9"/>
  <c r="L13587" i="9"/>
  <c r="L13586" i="9"/>
  <c r="L13585" i="9"/>
  <c r="L13584" i="9"/>
  <c r="L13583" i="9"/>
  <c r="L11072" i="9"/>
  <c r="L11071" i="9"/>
  <c r="L11070" i="9"/>
  <c r="L11069" i="9"/>
  <c r="L11068" i="9"/>
  <c r="L11067" i="9"/>
  <c r="L11066" i="9"/>
  <c r="L11065" i="9"/>
  <c r="L11064" i="9"/>
  <c r="L11063" i="9"/>
  <c r="L11062" i="9"/>
  <c r="L11061" i="9"/>
  <c r="L11060" i="9"/>
  <c r="L11059" i="9"/>
  <c r="L11058" i="9"/>
  <c r="L11057" i="9"/>
  <c r="L11056" i="9"/>
  <c r="L11055" i="9"/>
  <c r="L11054" i="9"/>
  <c r="L11053" i="9"/>
  <c r="L11052" i="9"/>
  <c r="L3180" i="9"/>
  <c r="L14649" i="9"/>
  <c r="L6145" i="9"/>
  <c r="L5906" i="9"/>
  <c r="L3958" i="9"/>
  <c r="L3839" i="9"/>
  <c r="L3639" i="9"/>
  <c r="L5452" i="9" l="1"/>
  <c r="L5451" i="9"/>
  <c r="L5450" i="9"/>
  <c r="L5449" i="9"/>
  <c r="L5448" i="9"/>
  <c r="L5447" i="9"/>
  <c r="L5446" i="9"/>
  <c r="L5445" i="9"/>
  <c r="L5444" i="9"/>
  <c r="L5443" i="9"/>
  <c r="L5442" i="9"/>
  <c r="L5441" i="9"/>
  <c r="L5440" i="9"/>
  <c r="L5439" i="9"/>
  <c r="L5438" i="9"/>
  <c r="L5437" i="9"/>
  <c r="L5436" i="9"/>
  <c r="L5435" i="9"/>
  <c r="L3179" i="9"/>
  <c r="L2775" i="9"/>
  <c r="L3300" i="9"/>
  <c r="L3540" i="9"/>
  <c r="L3139" i="9"/>
  <c r="L3075" i="9"/>
  <c r="L2955" i="9"/>
  <c r="L3587" i="9"/>
  <c r="L3094" i="9"/>
  <c r="L3725" i="9"/>
  <c r="L3347" i="9"/>
  <c r="L3387" i="9"/>
  <c r="L3685" i="9"/>
  <c r="L3427" i="9"/>
  <c r="L2841" i="9"/>
  <c r="L2822" i="9"/>
  <c r="L14033" i="9"/>
  <c r="L14032" i="9"/>
  <c r="L14031" i="9"/>
  <c r="L14030" i="9"/>
  <c r="L14029" i="9"/>
  <c r="L14680" i="9"/>
  <c r="L131" i="9"/>
  <c r="L2389" i="9"/>
  <c r="L2388" i="9"/>
  <c r="L2387" i="9"/>
  <c r="L2386" i="9"/>
  <c r="L2385" i="9"/>
  <c r="L2384" i="9"/>
  <c r="L2383" i="9"/>
  <c r="L2382" i="9"/>
  <c r="L2381" i="9"/>
  <c r="L2380" i="9"/>
  <c r="L2379" i="9"/>
  <c r="L2378" i="9"/>
  <c r="L2377" i="9"/>
  <c r="L2376" i="9"/>
  <c r="L2375" i="9"/>
  <c r="L2374" i="9"/>
  <c r="L2373" i="9"/>
  <c r="L2372" i="9"/>
  <c r="L2371" i="9"/>
  <c r="L8474" i="9"/>
  <c r="L8473" i="9"/>
  <c r="L8472" i="9"/>
  <c r="L8471" i="9"/>
  <c r="L8470" i="9"/>
  <c r="L8469" i="9"/>
  <c r="L8468" i="9"/>
  <c r="L8467" i="9"/>
  <c r="L8466" i="9"/>
  <c r="L8465" i="9"/>
  <c r="L8464" i="9"/>
  <c r="L8463" i="9"/>
  <c r="L8462" i="9"/>
  <c r="L8461" i="9"/>
  <c r="L8460" i="9"/>
  <c r="L8459" i="9"/>
  <c r="L8458" i="9"/>
  <c r="L8457" i="9"/>
  <c r="L8456" i="9"/>
  <c r="L14569" i="9"/>
  <c r="L14568" i="9"/>
  <c r="L14567" i="9"/>
  <c r="L14566" i="9"/>
  <c r="L14565" i="9"/>
  <c r="L14713" i="9" l="1"/>
  <c r="L14564" i="9"/>
  <c r="L14563" i="9"/>
  <c r="L14562" i="9"/>
  <c r="L14561" i="9"/>
  <c r="L13942" i="9"/>
  <c r="L8455" i="9"/>
  <c r="L8454" i="9"/>
  <c r="L8453" i="9"/>
  <c r="L8452" i="9"/>
  <c r="L8451" i="9"/>
  <c r="L8450" i="9"/>
  <c r="L8449" i="9"/>
  <c r="L8448" i="9"/>
  <c r="L8447" i="9"/>
  <c r="L8446" i="9"/>
  <c r="L8445" i="9"/>
  <c r="L8444" i="9"/>
  <c r="L8443" i="9"/>
  <c r="L8442" i="9"/>
  <c r="L8441" i="9"/>
  <c r="L8440" i="9"/>
  <c r="L8439" i="9"/>
  <c r="L8438" i="9"/>
  <c r="L8437" i="9"/>
  <c r="L8436" i="9"/>
  <c r="L8435" i="9"/>
  <c r="L6025" i="9"/>
  <c r="L5434" i="9"/>
  <c r="L5433" i="9"/>
  <c r="L5432" i="9"/>
  <c r="L5431" i="9"/>
  <c r="L5430" i="9"/>
  <c r="L5429" i="9"/>
  <c r="L5428" i="9"/>
  <c r="L5427" i="9"/>
  <c r="L5426" i="9"/>
  <c r="L5425" i="9"/>
  <c r="L5424" i="9"/>
  <c r="L5423" i="9"/>
  <c r="L5422" i="9"/>
  <c r="L5421" i="9"/>
  <c r="L5420" i="9"/>
  <c r="L5419" i="9"/>
  <c r="L5418" i="9"/>
  <c r="L5417" i="9"/>
  <c r="L5416" i="9"/>
  <c r="L5415" i="9"/>
  <c r="L5414" i="9"/>
  <c r="L3957" i="9"/>
  <c r="L2699" i="9"/>
  <c r="L2370" i="9"/>
  <c r="L2369" i="9"/>
  <c r="L2368" i="9"/>
  <c r="L2367" i="9"/>
  <c r="L2366" i="9"/>
  <c r="L2365" i="9"/>
  <c r="L2364" i="9"/>
  <c r="L2363" i="9"/>
  <c r="L2362" i="9"/>
  <c r="L2361" i="9"/>
  <c r="L2360" i="9"/>
  <c r="L2359" i="9"/>
  <c r="L2358" i="9"/>
  <c r="L2357" i="9"/>
  <c r="L2356" i="9"/>
  <c r="L2355" i="9"/>
  <c r="L2354" i="9"/>
  <c r="L2353" i="9"/>
  <c r="L2352" i="9"/>
  <c r="L2351" i="9"/>
  <c r="L2350" i="9"/>
  <c r="L6144" i="9" l="1"/>
  <c r="L5905" i="9"/>
  <c r="L3838" i="9"/>
  <c r="L2774" i="9"/>
  <c r="L3178" i="9"/>
  <c r="L14647" i="9"/>
  <c r="L3299" i="9"/>
  <c r="L3539" i="9"/>
  <c r="L3138" i="9"/>
  <c r="L3074" i="9"/>
  <c r="L2954" i="9"/>
  <c r="E5771" i="9"/>
  <c r="D5771" i="9"/>
  <c r="D5772" i="9" s="1"/>
  <c r="D5773" i="9" s="1"/>
  <c r="D5774" i="9" s="1"/>
  <c r="D5775" i="9" s="1"/>
  <c r="H5771" i="9" l="1"/>
  <c r="G5771" i="9"/>
  <c r="I5771" i="9" s="1"/>
  <c r="F5771" i="9"/>
  <c r="D5776" i="9"/>
  <c r="E5772" i="9"/>
  <c r="L5770" i="9"/>
  <c r="L3638" i="9"/>
  <c r="L130" i="9"/>
  <c r="F5772" i="9" l="1"/>
  <c r="G5772" i="9"/>
  <c r="I5772" i="9" s="1"/>
  <c r="H5772" i="9"/>
  <c r="E5773" i="9"/>
  <c r="L5771" i="9"/>
  <c r="L18" i="9"/>
  <c r="L2667" i="9"/>
  <c r="L2666" i="9"/>
  <c r="L13582" i="9"/>
  <c r="L13581" i="9"/>
  <c r="L13580" i="9"/>
  <c r="L13579" i="9"/>
  <c r="L13578" i="9"/>
  <c r="L13577" i="9"/>
  <c r="L13576" i="9"/>
  <c r="L13575" i="9"/>
  <c r="L13574" i="9"/>
  <c r="L13573" i="9"/>
  <c r="L13572" i="9"/>
  <c r="L13571" i="9"/>
  <c r="L13570" i="9"/>
  <c r="L13569" i="9"/>
  <c r="L13568" i="9"/>
  <c r="L13567" i="9"/>
  <c r="L13566" i="9"/>
  <c r="L13565" i="9"/>
  <c r="L13564" i="9"/>
  <c r="L11051" i="9"/>
  <c r="L11050" i="9"/>
  <c r="L11049" i="9"/>
  <c r="L11048" i="9"/>
  <c r="L11047" i="9"/>
  <c r="L11046" i="9"/>
  <c r="L11045" i="9"/>
  <c r="L11044" i="9"/>
  <c r="L11043" i="9"/>
  <c r="L11042" i="9"/>
  <c r="L11041" i="9"/>
  <c r="L11040" i="9"/>
  <c r="L11039" i="9"/>
  <c r="L11038" i="9"/>
  <c r="L11037" i="9"/>
  <c r="L11036" i="9"/>
  <c r="L11035" i="9"/>
  <c r="L11034" i="9"/>
  <c r="L11033" i="9"/>
  <c r="H5773" i="9" l="1"/>
  <c r="G5773" i="9"/>
  <c r="I5773" i="9" s="1"/>
  <c r="F5773" i="9"/>
  <c r="E5774" i="9"/>
  <c r="L5772" i="9"/>
  <c r="L13944" i="9"/>
  <c r="B14024" i="9"/>
  <c r="H5774" i="9" l="1"/>
  <c r="F5774" i="9"/>
  <c r="G5774" i="9"/>
  <c r="I5774" i="9" s="1"/>
  <c r="E5775" i="9"/>
  <c r="L5773" i="9"/>
  <c r="B14025" i="9"/>
  <c r="L14023" i="9"/>
  <c r="L14736" i="9"/>
  <c r="L14735" i="9"/>
  <c r="L14734" i="9"/>
  <c r="L14733" i="9"/>
  <c r="L14732" i="9"/>
  <c r="L14731" i="9"/>
  <c r="L14730" i="9"/>
  <c r="L14729" i="9"/>
  <c r="L14728" i="9"/>
  <c r="L14726" i="9"/>
  <c r="L14725" i="9"/>
  <c r="L14724" i="9"/>
  <c r="L14723" i="9"/>
  <c r="L14722" i="9"/>
  <c r="L14721" i="9"/>
  <c r="L14720" i="9"/>
  <c r="L14719" i="9"/>
  <c r="L14718" i="9"/>
  <c r="L14714" i="9"/>
  <c r="L14712" i="9"/>
  <c r="L14711" i="9"/>
  <c r="L14710" i="9"/>
  <c r="L14709" i="9"/>
  <c r="L14708" i="9"/>
  <c r="L14707" i="9"/>
  <c r="L14706" i="9"/>
  <c r="L14705" i="9"/>
  <c r="L14704" i="9"/>
  <c r="L14703" i="9"/>
  <c r="L14702" i="9"/>
  <c r="L14701" i="9"/>
  <c r="L14700" i="9"/>
  <c r="L14699" i="9"/>
  <c r="L14697" i="9"/>
  <c r="L14695" i="9"/>
  <c r="L14694" i="9"/>
  <c r="L14693" i="9"/>
  <c r="L14692" i="9"/>
  <c r="L14691" i="9"/>
  <c r="L14690" i="9"/>
  <c r="L14689" i="9"/>
  <c r="L14688" i="9"/>
  <c r="L14687" i="9"/>
  <c r="L14685" i="9"/>
  <c r="L14679" i="9"/>
  <c r="L14678" i="9"/>
  <c r="L14677" i="9"/>
  <c r="L14676" i="9"/>
  <c r="L14675" i="9"/>
  <c r="L14674" i="9"/>
  <c r="L14673" i="9"/>
  <c r="L14672" i="9"/>
  <c r="L14671" i="9"/>
  <c r="L14670" i="9"/>
  <c r="L14669" i="9"/>
  <c r="L14668" i="9"/>
  <c r="L14667" i="9"/>
  <c r="L14666" i="9"/>
  <c r="L14665" i="9"/>
  <c r="L14664" i="9"/>
  <c r="L14663" i="9"/>
  <c r="L14662" i="9"/>
  <c r="L14661" i="9"/>
  <c r="L14660" i="9"/>
  <c r="L14646" i="9"/>
  <c r="L14645" i="9"/>
  <c r="L14644" i="9"/>
  <c r="L14643" i="9"/>
  <c r="L14642" i="9"/>
  <c r="L14641" i="9"/>
  <c r="L14640" i="9"/>
  <c r="L14639" i="9"/>
  <c r="L14638" i="9"/>
  <c r="L14637" i="9"/>
  <c r="L14636" i="9"/>
  <c r="L14635" i="9"/>
  <c r="L14634" i="9"/>
  <c r="L14633" i="9"/>
  <c r="L14632" i="9"/>
  <c r="L14631" i="9"/>
  <c r="L14630" i="9"/>
  <c r="L14629" i="9"/>
  <c r="L14628" i="9"/>
  <c r="L14627" i="9"/>
  <c r="L14626" i="9"/>
  <c r="L14625" i="9"/>
  <c r="L14624" i="9"/>
  <c r="L14623" i="9"/>
  <c r="L14622" i="9"/>
  <c r="L14621" i="9"/>
  <c r="L14620" i="9"/>
  <c r="L14619" i="9"/>
  <c r="L14618" i="9"/>
  <c r="L14617" i="9"/>
  <c r="L14616" i="9"/>
  <c r="L14615" i="9"/>
  <c r="L14614" i="9"/>
  <c r="L14582" i="9"/>
  <c r="L14560" i="9"/>
  <c r="L14559" i="9"/>
  <c r="L14558" i="9"/>
  <c r="L14557" i="9"/>
  <c r="L14556" i="9"/>
  <c r="L14555" i="9"/>
  <c r="L14554" i="9"/>
  <c r="L14553" i="9"/>
  <c r="L14552" i="9"/>
  <c r="L14551" i="9"/>
  <c r="L14550" i="9"/>
  <c r="L14549" i="9"/>
  <c r="L14548" i="9"/>
  <c r="L14547" i="9"/>
  <c r="L14546" i="9"/>
  <c r="L14545" i="9"/>
  <c r="L14544" i="9"/>
  <c r="L14543" i="9"/>
  <c r="L14542" i="9"/>
  <c r="L14541" i="9"/>
  <c r="L14540" i="9"/>
  <c r="L14539" i="9"/>
  <c r="L14538" i="9"/>
  <c r="L14537" i="9"/>
  <c r="L14536" i="9"/>
  <c r="L14535" i="9"/>
  <c r="L14534" i="9"/>
  <c r="L14533" i="9"/>
  <c r="L14532" i="9"/>
  <c r="L14531" i="9"/>
  <c r="L14530" i="9"/>
  <c r="L14529" i="9"/>
  <c r="L14528" i="9"/>
  <c r="L14527" i="9"/>
  <c r="L14526" i="9"/>
  <c r="L14525" i="9"/>
  <c r="L14524" i="9"/>
  <c r="L14523" i="9"/>
  <c r="L14522" i="9"/>
  <c r="L14521" i="9"/>
  <c r="L14520" i="9"/>
  <c r="L14519" i="9"/>
  <c r="L14518" i="9"/>
  <c r="L14517" i="9"/>
  <c r="L14516" i="9"/>
  <c r="L14515" i="9"/>
  <c r="L14514" i="9"/>
  <c r="L14513" i="9"/>
  <c r="L14512" i="9"/>
  <c r="L14511" i="9"/>
  <c r="L14510" i="9"/>
  <c r="L14509" i="9"/>
  <c r="L14508" i="9"/>
  <c r="L14507" i="9"/>
  <c r="L14506" i="9"/>
  <c r="L14505" i="9"/>
  <c r="L14504" i="9"/>
  <c r="L14503" i="9"/>
  <c r="L14502" i="9"/>
  <c r="L14501" i="9"/>
  <c r="L14500" i="9"/>
  <c r="L14499" i="9"/>
  <c r="L14498" i="9"/>
  <c r="L14497" i="9"/>
  <c r="L14496" i="9"/>
  <c r="L14495" i="9"/>
  <c r="L14494" i="9"/>
  <c r="L14493" i="9"/>
  <c r="L14492" i="9"/>
  <c r="L14491" i="9"/>
  <c r="L14490" i="9"/>
  <c r="L14489" i="9"/>
  <c r="L14488" i="9"/>
  <c r="L14487" i="9"/>
  <c r="L14486" i="9"/>
  <c r="L14485" i="9"/>
  <c r="L14484" i="9"/>
  <c r="L14483" i="9"/>
  <c r="L14482" i="9"/>
  <c r="L14481" i="9"/>
  <c r="L14480" i="9"/>
  <c r="L14479" i="9"/>
  <c r="L14478" i="9"/>
  <c r="L14477" i="9"/>
  <c r="L14476" i="9"/>
  <c r="L14475" i="9"/>
  <c r="L14474" i="9"/>
  <c r="L14473" i="9"/>
  <c r="L14472" i="9"/>
  <c r="L14471" i="9"/>
  <c r="L14470" i="9"/>
  <c r="L14469" i="9"/>
  <c r="L14468" i="9"/>
  <c r="L14467" i="9"/>
  <c r="L14466" i="9"/>
  <c r="L14465" i="9"/>
  <c r="L14464" i="9"/>
  <c r="L14463" i="9"/>
  <c r="L14462" i="9"/>
  <c r="L14461" i="9"/>
  <c r="L14460" i="9"/>
  <c r="L14459" i="9"/>
  <c r="L14458" i="9"/>
  <c r="L14457" i="9"/>
  <c r="L14456" i="9"/>
  <c r="L14455" i="9"/>
  <c r="L14454" i="9"/>
  <c r="L14453" i="9"/>
  <c r="L14452" i="9"/>
  <c r="L14451" i="9"/>
  <c r="L14450" i="9"/>
  <c r="L14449" i="9"/>
  <c r="L14448" i="9"/>
  <c r="L14447" i="9"/>
  <c r="L14446" i="9"/>
  <c r="L14445" i="9"/>
  <c r="L14444" i="9"/>
  <c r="L14443" i="9"/>
  <c r="L14442" i="9"/>
  <c r="L14441" i="9"/>
  <c r="L14440" i="9"/>
  <c r="L14439" i="9"/>
  <c r="L14438" i="9"/>
  <c r="L14437" i="9"/>
  <c r="L14436" i="9"/>
  <c r="L14435" i="9"/>
  <c r="L14434" i="9"/>
  <c r="L14433" i="9"/>
  <c r="L14432" i="9"/>
  <c r="L14431" i="9"/>
  <c r="L14430" i="9"/>
  <c r="L14429" i="9"/>
  <c r="L14428" i="9"/>
  <c r="L14427" i="9"/>
  <c r="L14426" i="9"/>
  <c r="L14425" i="9"/>
  <c r="L14424" i="9"/>
  <c r="L14423" i="9"/>
  <c r="L14422" i="9"/>
  <c r="L14421" i="9"/>
  <c r="L14420" i="9"/>
  <c r="L14419" i="9"/>
  <c r="L14418" i="9"/>
  <c r="L14417" i="9"/>
  <c r="L14416" i="9"/>
  <c r="L14415" i="9"/>
  <c r="L14414" i="9"/>
  <c r="L14413" i="9"/>
  <c r="L14412" i="9"/>
  <c r="L14411" i="9"/>
  <c r="L14410" i="9"/>
  <c r="L14409" i="9"/>
  <c r="L14408" i="9"/>
  <c r="L14407" i="9"/>
  <c r="L14406" i="9"/>
  <c r="L14405" i="9"/>
  <c r="L14404" i="9"/>
  <c r="L14403" i="9"/>
  <c r="L14402" i="9"/>
  <c r="L14401" i="9"/>
  <c r="L14400" i="9"/>
  <c r="L14399" i="9"/>
  <c r="L14398" i="9"/>
  <c r="L14397" i="9"/>
  <c r="L14396" i="9"/>
  <c r="L14395" i="9"/>
  <c r="L14394" i="9"/>
  <c r="L14393" i="9"/>
  <c r="L14392" i="9"/>
  <c r="L14391" i="9"/>
  <c r="L14390" i="9"/>
  <c r="L14389" i="9"/>
  <c r="L14388" i="9"/>
  <c r="L14387" i="9"/>
  <c r="L14386" i="9"/>
  <c r="L14385" i="9"/>
  <c r="L14384" i="9"/>
  <c r="L14383" i="9"/>
  <c r="L14382" i="9"/>
  <c r="L14381" i="9"/>
  <c r="L14380" i="9"/>
  <c r="L14379" i="9"/>
  <c r="L14378" i="9"/>
  <c r="L14377" i="9"/>
  <c r="L14376" i="9"/>
  <c r="L14375" i="9"/>
  <c r="L14374" i="9"/>
  <c r="L14373" i="9"/>
  <c r="L14372" i="9"/>
  <c r="L14371" i="9"/>
  <c r="L14370" i="9"/>
  <c r="L14369" i="9"/>
  <c r="L14368" i="9"/>
  <c r="L14367" i="9"/>
  <c r="L14366" i="9"/>
  <c r="L14365" i="9"/>
  <c r="L14364" i="9"/>
  <c r="L14363" i="9"/>
  <c r="L14362" i="9"/>
  <c r="L14361" i="9"/>
  <c r="L14360" i="9"/>
  <c r="L14359" i="9"/>
  <c r="L14358" i="9"/>
  <c r="L14357" i="9"/>
  <c r="L14356" i="9"/>
  <c r="L14355" i="9"/>
  <c r="L14354" i="9"/>
  <c r="L14353" i="9"/>
  <c r="L14352" i="9"/>
  <c r="L14351" i="9"/>
  <c r="L14350" i="9"/>
  <c r="L14349" i="9"/>
  <c r="L14348" i="9"/>
  <c r="L14347" i="9"/>
  <c r="L14346" i="9"/>
  <c r="L14345" i="9"/>
  <c r="L14344" i="9"/>
  <c r="L14343" i="9"/>
  <c r="L14342" i="9"/>
  <c r="L14341" i="9"/>
  <c r="L14340" i="9"/>
  <c r="L14339" i="9"/>
  <c r="L14338" i="9"/>
  <c r="L14337" i="9"/>
  <c r="L14336" i="9"/>
  <c r="L14335" i="9"/>
  <c r="L14334" i="9"/>
  <c r="L14333" i="9"/>
  <c r="L14332" i="9"/>
  <c r="L14331" i="9"/>
  <c r="L14330" i="9"/>
  <c r="L14329" i="9"/>
  <c r="L14328" i="9"/>
  <c r="L14327" i="9"/>
  <c r="L14326" i="9"/>
  <c r="L14325" i="9"/>
  <c r="L14324" i="9"/>
  <c r="L14323" i="9"/>
  <c r="L14322" i="9"/>
  <c r="L14321" i="9"/>
  <c r="L14320" i="9"/>
  <c r="L14319" i="9"/>
  <c r="L14318" i="9"/>
  <c r="L14317" i="9"/>
  <c r="L14316" i="9"/>
  <c r="L14315" i="9"/>
  <c r="L14314" i="9"/>
  <c r="L14313" i="9"/>
  <c r="L14312" i="9"/>
  <c r="L14311" i="9"/>
  <c r="L14310" i="9"/>
  <c r="L14309" i="9"/>
  <c r="L14308" i="9"/>
  <c r="L14307" i="9"/>
  <c r="L14306" i="9"/>
  <c r="L14305" i="9"/>
  <c r="L14304" i="9"/>
  <c r="L14303" i="9"/>
  <c r="L14302" i="9"/>
  <c r="L14301" i="9"/>
  <c r="L14300" i="9"/>
  <c r="L14299" i="9"/>
  <c r="L14298" i="9"/>
  <c r="L14297" i="9"/>
  <c r="L14296" i="9"/>
  <c r="L14295" i="9"/>
  <c r="L14294" i="9"/>
  <c r="L14293" i="9"/>
  <c r="L14292" i="9"/>
  <c r="L14291" i="9"/>
  <c r="L14290" i="9"/>
  <c r="L14289" i="9"/>
  <c r="L14288" i="9"/>
  <c r="L14287" i="9"/>
  <c r="L14286" i="9"/>
  <c r="L14285" i="9"/>
  <c r="L14284" i="9"/>
  <c r="L14283" i="9"/>
  <c r="L14282" i="9"/>
  <c r="L14281" i="9"/>
  <c r="L14280" i="9"/>
  <c r="L14279" i="9"/>
  <c r="L14278" i="9"/>
  <c r="L14277" i="9"/>
  <c r="L14276" i="9"/>
  <c r="L14275" i="9"/>
  <c r="L14274" i="9"/>
  <c r="L14273" i="9"/>
  <c r="L14272" i="9"/>
  <c r="L14271" i="9"/>
  <c r="L14270" i="9"/>
  <c r="L14269" i="9"/>
  <c r="L14268" i="9"/>
  <c r="L14267" i="9"/>
  <c r="L14266" i="9"/>
  <c r="L14265" i="9"/>
  <c r="L14264" i="9"/>
  <c r="L14263" i="9"/>
  <c r="L14262" i="9"/>
  <c r="L14261" i="9"/>
  <c r="L14260" i="9"/>
  <c r="L14259" i="9"/>
  <c r="L14258" i="9"/>
  <c r="L14257" i="9"/>
  <c r="L14256" i="9"/>
  <c r="L14255" i="9"/>
  <c r="L14254" i="9"/>
  <c r="L14253" i="9"/>
  <c r="L14252" i="9"/>
  <c r="L14251" i="9"/>
  <c r="L14250" i="9"/>
  <c r="L14249" i="9"/>
  <c r="L14248" i="9"/>
  <c r="L14247" i="9"/>
  <c r="L14246" i="9"/>
  <c r="L14245" i="9"/>
  <c r="L14244" i="9"/>
  <c r="L14243" i="9"/>
  <c r="L14242" i="9"/>
  <c r="L14241" i="9"/>
  <c r="L14240" i="9"/>
  <c r="L14239" i="9"/>
  <c r="L14238" i="9"/>
  <c r="L14237" i="9"/>
  <c r="L14236" i="9"/>
  <c r="L14235" i="9"/>
  <c r="L14234" i="9"/>
  <c r="L14233" i="9"/>
  <c r="L14232" i="9"/>
  <c r="L14231" i="9"/>
  <c r="L14230" i="9"/>
  <c r="L14229" i="9"/>
  <c r="L14211" i="9"/>
  <c r="L14210" i="9"/>
  <c r="L14209" i="9"/>
  <c r="L14208" i="9"/>
  <c r="L14207" i="9"/>
  <c r="L14206" i="9"/>
  <c r="L14205" i="9"/>
  <c r="L14204" i="9"/>
  <c r="L14203" i="9"/>
  <c r="L14202" i="9"/>
  <c r="L14201" i="9"/>
  <c r="L14200" i="9"/>
  <c r="L14199" i="9"/>
  <c r="L14198" i="9"/>
  <c r="L14197" i="9"/>
  <c r="L14196" i="9"/>
  <c r="L14195" i="9"/>
  <c r="L14194" i="9"/>
  <c r="L14193" i="9"/>
  <c r="L14192" i="9"/>
  <c r="L14191" i="9"/>
  <c r="L14190" i="9"/>
  <c r="L14189" i="9"/>
  <c r="L14188" i="9"/>
  <c r="L14187" i="9"/>
  <c r="L14186" i="9"/>
  <c r="L14185" i="9"/>
  <c r="L14184" i="9"/>
  <c r="L14183" i="9"/>
  <c r="L14182" i="9"/>
  <c r="L14181" i="9"/>
  <c r="L14180" i="9"/>
  <c r="L14179" i="9"/>
  <c r="L14178" i="9"/>
  <c r="L14177" i="9"/>
  <c r="L14176" i="9"/>
  <c r="L14175" i="9"/>
  <c r="L14174" i="9"/>
  <c r="L14173" i="9"/>
  <c r="L14172" i="9"/>
  <c r="L14171" i="9"/>
  <c r="L14170" i="9"/>
  <c r="L14169" i="9"/>
  <c r="L14168" i="9"/>
  <c r="L14167" i="9"/>
  <c r="L14166" i="9"/>
  <c r="L14165" i="9"/>
  <c r="L14164" i="9"/>
  <c r="L14163" i="9"/>
  <c r="L14162" i="9"/>
  <c r="L14161" i="9"/>
  <c r="L14160" i="9"/>
  <c r="L14159" i="9"/>
  <c r="L14158" i="9"/>
  <c r="L14157" i="9"/>
  <c r="L14156" i="9"/>
  <c r="L14155" i="9"/>
  <c r="L14154" i="9"/>
  <c r="L14153" i="9"/>
  <c r="L14152" i="9"/>
  <c r="L14151" i="9"/>
  <c r="L14150" i="9"/>
  <c r="L14149" i="9"/>
  <c r="L14148" i="9"/>
  <c r="L14147" i="9"/>
  <c r="L14146" i="9"/>
  <c r="L14145" i="9"/>
  <c r="L14144" i="9"/>
  <c r="L14143" i="9"/>
  <c r="L14142" i="9"/>
  <c r="L14141" i="9"/>
  <c r="L14140" i="9"/>
  <c r="L14139" i="9"/>
  <c r="L14138" i="9"/>
  <c r="L14137" i="9"/>
  <c r="L14136" i="9"/>
  <c r="L14135" i="9"/>
  <c r="L14134" i="9"/>
  <c r="L14133" i="9"/>
  <c r="L14132" i="9"/>
  <c r="L14131" i="9"/>
  <c r="L14130" i="9"/>
  <c r="L14129" i="9"/>
  <c r="L14128" i="9"/>
  <c r="L14127" i="9"/>
  <c r="L14126" i="9"/>
  <c r="L14125" i="9"/>
  <c r="L14124" i="9"/>
  <c r="L14123" i="9"/>
  <c r="L14122" i="9"/>
  <c r="L14121" i="9"/>
  <c r="L14120" i="9"/>
  <c r="L14119" i="9"/>
  <c r="L14118" i="9"/>
  <c r="L14117" i="9"/>
  <c r="L14116" i="9"/>
  <c r="L14115" i="9"/>
  <c r="L14114" i="9"/>
  <c r="L14113" i="9"/>
  <c r="L14112" i="9"/>
  <c r="L14111" i="9"/>
  <c r="L14110" i="9"/>
  <c r="L14109" i="9"/>
  <c r="L14108" i="9"/>
  <c r="L14107" i="9"/>
  <c r="L14106" i="9"/>
  <c r="L14105" i="9"/>
  <c r="L14104" i="9"/>
  <c r="L14103" i="9"/>
  <c r="L14102" i="9"/>
  <c r="L14101" i="9"/>
  <c r="L14100" i="9"/>
  <c r="L14099" i="9"/>
  <c r="L14098" i="9"/>
  <c r="L14097" i="9"/>
  <c r="L14096" i="9"/>
  <c r="L14095" i="9"/>
  <c r="L14094" i="9"/>
  <c r="L14093" i="9"/>
  <c r="L14092" i="9"/>
  <c r="L14091" i="9"/>
  <c r="L14090" i="9"/>
  <c r="L14022" i="9"/>
  <c r="L14021" i="9"/>
  <c r="L14020" i="9"/>
  <c r="L14019" i="9"/>
  <c r="L14018" i="9"/>
  <c r="L14017" i="9"/>
  <c r="L14016" i="9"/>
  <c r="L14015" i="9"/>
  <c r="L14014" i="9"/>
  <c r="L14013" i="9"/>
  <c r="L14012" i="9"/>
  <c r="L14011" i="9"/>
  <c r="L14010" i="9"/>
  <c r="L14009" i="9"/>
  <c r="L14008" i="9"/>
  <c r="L14007" i="9"/>
  <c r="L14006" i="9"/>
  <c r="L14005" i="9"/>
  <c r="L14004" i="9"/>
  <c r="L14003" i="9"/>
  <c r="L14002" i="9"/>
  <c r="L14001" i="9"/>
  <c r="L14000" i="9"/>
  <c r="L13999" i="9"/>
  <c r="L13998" i="9"/>
  <c r="L13997" i="9"/>
  <c r="L13996" i="9"/>
  <c r="L13995" i="9"/>
  <c r="L13994" i="9"/>
  <c r="L13993" i="9"/>
  <c r="L13992" i="9"/>
  <c r="L13991" i="9"/>
  <c r="L13990" i="9"/>
  <c r="L13989" i="9"/>
  <c r="L13988" i="9"/>
  <c r="L13987" i="9"/>
  <c r="L13986" i="9"/>
  <c r="L13985" i="9"/>
  <c r="L13984" i="9"/>
  <c r="L13983" i="9"/>
  <c r="L13982" i="9"/>
  <c r="L13981" i="9"/>
  <c r="L13980" i="9"/>
  <c r="L13979" i="9"/>
  <c r="L13978" i="9"/>
  <c r="L13977" i="9"/>
  <c r="L13976" i="9"/>
  <c r="L13975" i="9"/>
  <c r="L13974" i="9"/>
  <c r="L13973" i="9"/>
  <c r="L13972" i="9"/>
  <c r="L13971" i="9"/>
  <c r="L13970" i="9"/>
  <c r="L13969" i="9"/>
  <c r="L13968" i="9"/>
  <c r="L13967" i="9"/>
  <c r="L13966" i="9"/>
  <c r="L13965" i="9"/>
  <c r="L13964" i="9"/>
  <c r="L13963" i="9"/>
  <c r="L13962" i="9"/>
  <c r="L13961" i="9"/>
  <c r="L13960" i="9"/>
  <c r="L13959" i="9"/>
  <c r="L13958" i="9"/>
  <c r="L13957" i="9"/>
  <c r="L13956" i="9"/>
  <c r="L13955" i="9"/>
  <c r="L13954" i="9"/>
  <c r="L13953" i="9"/>
  <c r="L13952" i="9"/>
  <c r="L13951" i="9"/>
  <c r="L13950" i="9"/>
  <c r="L13949" i="9"/>
  <c r="L13948" i="9"/>
  <c r="L13947" i="9"/>
  <c r="L13946" i="9"/>
  <c r="L13943" i="9"/>
  <c r="L13941" i="9"/>
  <c r="L13940" i="9"/>
  <c r="L13939" i="9"/>
  <c r="L13938" i="9"/>
  <c r="L13937" i="9"/>
  <c r="L13936" i="9"/>
  <c r="L13935" i="9"/>
  <c r="L13934" i="9"/>
  <c r="L13933" i="9"/>
  <c r="L13932" i="9"/>
  <c r="L13931" i="9"/>
  <c r="L13930" i="9"/>
  <c r="L13929" i="9"/>
  <c r="L13928" i="9"/>
  <c r="L13927" i="9"/>
  <c r="L13926" i="9"/>
  <c r="L13925" i="9"/>
  <c r="L13924" i="9"/>
  <c r="L13923" i="9"/>
  <c r="L13922" i="9"/>
  <c r="L13921" i="9"/>
  <c r="L13920" i="9"/>
  <c r="L13919" i="9"/>
  <c r="L13918" i="9"/>
  <c r="L13917" i="9"/>
  <c r="L13916" i="9"/>
  <c r="L13915" i="9"/>
  <c r="L13914" i="9"/>
  <c r="L13913" i="9"/>
  <c r="L13912" i="9"/>
  <c r="L13911" i="9"/>
  <c r="L13910" i="9"/>
  <c r="L13909" i="9"/>
  <c r="L13908" i="9"/>
  <c r="L13907" i="9"/>
  <c r="L13906" i="9"/>
  <c r="L13905" i="9"/>
  <c r="L13904" i="9"/>
  <c r="L13903" i="9"/>
  <c r="L13902" i="9"/>
  <c r="L13901" i="9"/>
  <c r="L13900" i="9"/>
  <c r="L13899" i="9"/>
  <c r="L13898" i="9"/>
  <c r="L13897" i="9"/>
  <c r="L13896" i="9"/>
  <c r="L13895" i="9"/>
  <c r="L13894" i="9"/>
  <c r="L13893" i="9"/>
  <c r="L13892" i="9"/>
  <c r="L13891" i="9"/>
  <c r="L13890" i="9"/>
  <c r="L13889" i="9"/>
  <c r="L13888" i="9"/>
  <c r="L13887" i="9"/>
  <c r="L13886" i="9"/>
  <c r="L13885" i="9"/>
  <c r="L13884" i="9"/>
  <c r="L13883" i="9"/>
  <c r="L13882" i="9"/>
  <c r="L13881" i="9"/>
  <c r="L13880" i="9"/>
  <c r="L13879" i="9"/>
  <c r="L13878" i="9"/>
  <c r="L13877" i="9"/>
  <c r="L13876" i="9"/>
  <c r="L13875" i="9"/>
  <c r="L13874" i="9"/>
  <c r="L13873" i="9"/>
  <c r="L13872" i="9"/>
  <c r="L13871" i="9"/>
  <c r="L13870" i="9"/>
  <c r="L13869" i="9"/>
  <c r="L13868" i="9"/>
  <c r="L13867" i="9"/>
  <c r="L13866" i="9"/>
  <c r="L13865" i="9"/>
  <c r="L13864" i="9"/>
  <c r="L13863" i="9"/>
  <c r="L13862" i="9"/>
  <c r="L13861" i="9"/>
  <c r="L13860" i="9"/>
  <c r="L13859" i="9"/>
  <c r="L13858" i="9"/>
  <c r="L13857" i="9"/>
  <c r="L13856" i="9"/>
  <c r="L13855" i="9"/>
  <c r="L13854" i="9"/>
  <c r="L13853" i="9"/>
  <c r="L13852" i="9"/>
  <c r="L13851" i="9"/>
  <c r="L13850" i="9"/>
  <c r="L13849" i="9"/>
  <c r="L13848" i="9"/>
  <c r="L13847" i="9"/>
  <c r="L13846" i="9"/>
  <c r="L13845" i="9"/>
  <c r="L13844" i="9"/>
  <c r="L13843" i="9"/>
  <c r="L13842" i="9"/>
  <c r="L13841" i="9"/>
  <c r="L13840" i="9"/>
  <c r="L13839" i="9"/>
  <c r="L13838" i="9"/>
  <c r="L13837" i="9"/>
  <c r="L13836" i="9"/>
  <c r="L13835" i="9"/>
  <c r="L13834" i="9"/>
  <c r="L13833" i="9"/>
  <c r="L13832" i="9"/>
  <c r="L13831" i="9"/>
  <c r="L13830" i="9"/>
  <c r="L13829" i="9"/>
  <c r="L13828" i="9"/>
  <c r="L13827" i="9"/>
  <c r="L13826" i="9"/>
  <c r="L13825" i="9"/>
  <c r="L13824" i="9"/>
  <c r="L13823" i="9"/>
  <c r="L13822" i="9"/>
  <c r="L13821" i="9"/>
  <c r="L13820" i="9"/>
  <c r="L13819" i="9"/>
  <c r="L13818" i="9"/>
  <c r="L13817" i="9"/>
  <c r="L13816" i="9"/>
  <c r="L13815" i="9"/>
  <c r="L13814" i="9"/>
  <c r="L13813" i="9"/>
  <c r="L13812" i="9"/>
  <c r="L13811" i="9"/>
  <c r="L13810" i="9"/>
  <c r="L13809" i="9"/>
  <c r="L13808" i="9"/>
  <c r="L13807" i="9"/>
  <c r="L13806" i="9"/>
  <c r="L13805" i="9"/>
  <c r="L13804" i="9"/>
  <c r="L13803" i="9"/>
  <c r="L13802" i="9"/>
  <c r="L13801" i="9"/>
  <c r="L13800" i="9"/>
  <c r="L13799" i="9"/>
  <c r="L13798" i="9"/>
  <c r="L13797" i="9"/>
  <c r="L13796" i="9"/>
  <c r="L13795" i="9"/>
  <c r="L13794" i="9"/>
  <c r="L13793" i="9"/>
  <c r="L13792" i="9"/>
  <c r="L13791" i="9"/>
  <c r="L13790" i="9"/>
  <c r="L13646" i="9"/>
  <c r="L13563" i="9"/>
  <c r="L13562" i="9"/>
  <c r="L13561" i="9"/>
  <c r="L13560" i="9"/>
  <c r="L13559" i="9"/>
  <c r="L13558" i="9"/>
  <c r="L13557" i="9"/>
  <c r="L13556" i="9"/>
  <c r="L13555" i="9"/>
  <c r="L13554" i="9"/>
  <c r="L13553" i="9"/>
  <c r="L13552" i="9"/>
  <c r="L13551" i="9"/>
  <c r="L13550" i="9"/>
  <c r="L13549" i="9"/>
  <c r="L13548" i="9"/>
  <c r="L13547" i="9"/>
  <c r="L13546" i="9"/>
  <c r="L13545" i="9"/>
  <c r="L13544" i="9"/>
  <c r="L13543" i="9"/>
  <c r="L13542" i="9"/>
  <c r="L13541" i="9"/>
  <c r="L13540" i="9"/>
  <c r="L13539" i="9"/>
  <c r="L13538" i="9"/>
  <c r="L13537" i="9"/>
  <c r="L13536" i="9"/>
  <c r="L13535" i="9"/>
  <c r="L13534" i="9"/>
  <c r="L13533" i="9"/>
  <c r="L13532" i="9"/>
  <c r="L13531" i="9"/>
  <c r="L13530" i="9"/>
  <c r="L13529" i="9"/>
  <c r="L13528" i="9"/>
  <c r="L13527" i="9"/>
  <c r="L13526" i="9"/>
  <c r="L13525" i="9"/>
  <c r="L13524" i="9"/>
  <c r="L13523" i="9"/>
  <c r="L13522" i="9"/>
  <c r="L13521" i="9"/>
  <c r="L13520" i="9"/>
  <c r="L13519" i="9"/>
  <c r="L13518" i="9"/>
  <c r="L13517" i="9"/>
  <c r="L13516" i="9"/>
  <c r="L13515" i="9"/>
  <c r="L13514" i="9"/>
  <c r="L13513" i="9"/>
  <c r="L13512" i="9"/>
  <c r="L13511" i="9"/>
  <c r="L13510" i="9"/>
  <c r="L13509" i="9"/>
  <c r="L13508" i="9"/>
  <c r="L13507" i="9"/>
  <c r="L13506" i="9"/>
  <c r="L13505" i="9"/>
  <c r="L13504" i="9"/>
  <c r="L13503" i="9"/>
  <c r="L13502" i="9"/>
  <c r="L13501" i="9"/>
  <c r="L13500" i="9"/>
  <c r="L13499" i="9"/>
  <c r="L13498" i="9"/>
  <c r="L13497" i="9"/>
  <c r="L13496" i="9"/>
  <c r="L13495" i="9"/>
  <c r="L13494" i="9"/>
  <c r="L13493" i="9"/>
  <c r="L13492" i="9"/>
  <c r="L13491" i="9"/>
  <c r="L13490" i="9"/>
  <c r="L13489" i="9"/>
  <c r="L13488" i="9"/>
  <c r="L13487" i="9"/>
  <c r="L13486" i="9"/>
  <c r="L13485" i="9"/>
  <c r="L13484" i="9"/>
  <c r="L13483" i="9"/>
  <c r="L13482" i="9"/>
  <c r="L13481" i="9"/>
  <c r="L13480" i="9"/>
  <c r="L13479" i="9"/>
  <c r="L13478" i="9"/>
  <c r="L13477" i="9"/>
  <c r="L13476" i="9"/>
  <c r="L13475" i="9"/>
  <c r="L13474" i="9"/>
  <c r="L13473" i="9"/>
  <c r="L13472" i="9"/>
  <c r="L13471" i="9"/>
  <c r="L13470" i="9"/>
  <c r="L13469" i="9"/>
  <c r="L13468" i="9"/>
  <c r="L13467" i="9"/>
  <c r="L13466" i="9"/>
  <c r="L13465" i="9"/>
  <c r="L13464" i="9"/>
  <c r="L13463" i="9"/>
  <c r="L13462" i="9"/>
  <c r="L13461" i="9"/>
  <c r="L13460" i="9"/>
  <c r="L13459" i="9"/>
  <c r="L13458" i="9"/>
  <c r="L13457" i="9"/>
  <c r="L13456" i="9"/>
  <c r="L13455" i="9"/>
  <c r="L13454" i="9"/>
  <c r="L13453" i="9"/>
  <c r="L13452" i="9"/>
  <c r="L13451" i="9"/>
  <c r="L13450" i="9"/>
  <c r="L13449" i="9"/>
  <c r="L13448" i="9"/>
  <c r="L13447" i="9"/>
  <c r="L13446" i="9"/>
  <c r="L13445" i="9"/>
  <c r="L13444" i="9"/>
  <c r="L13443" i="9"/>
  <c r="L13442" i="9"/>
  <c r="L13441" i="9"/>
  <c r="L13440" i="9"/>
  <c r="L13439" i="9"/>
  <c r="L13438" i="9"/>
  <c r="L13437" i="9"/>
  <c r="L13436" i="9"/>
  <c r="L13435" i="9"/>
  <c r="L13434" i="9"/>
  <c r="L13433" i="9"/>
  <c r="L13432" i="9"/>
  <c r="L13431" i="9"/>
  <c r="L13430" i="9"/>
  <c r="L13429" i="9"/>
  <c r="L13428" i="9"/>
  <c r="L13427" i="9"/>
  <c r="L13426" i="9"/>
  <c r="L13425" i="9"/>
  <c r="L13424" i="9"/>
  <c r="L13423" i="9"/>
  <c r="L13422" i="9"/>
  <c r="L13421" i="9"/>
  <c r="L13420" i="9"/>
  <c r="L13419" i="9"/>
  <c r="L13418" i="9"/>
  <c r="L13417" i="9"/>
  <c r="L13416" i="9"/>
  <c r="L13415" i="9"/>
  <c r="L13414" i="9"/>
  <c r="L13413" i="9"/>
  <c r="L13412" i="9"/>
  <c r="L13411" i="9"/>
  <c r="L13410" i="9"/>
  <c r="L13409" i="9"/>
  <c r="L13408" i="9"/>
  <c r="L13407" i="9"/>
  <c r="L13406" i="9"/>
  <c r="L13405" i="9"/>
  <c r="L13404" i="9"/>
  <c r="L13403" i="9"/>
  <c r="L13402" i="9"/>
  <c r="L13401" i="9"/>
  <c r="L13400" i="9"/>
  <c r="L13399" i="9"/>
  <c r="L13398" i="9"/>
  <c r="L13397" i="9"/>
  <c r="L13396" i="9"/>
  <c r="L13395" i="9"/>
  <c r="L13394" i="9"/>
  <c r="L13393" i="9"/>
  <c r="L13392" i="9"/>
  <c r="L13391" i="9"/>
  <c r="L13390" i="9"/>
  <c r="L13389" i="9"/>
  <c r="L13388" i="9"/>
  <c r="L13387" i="9"/>
  <c r="L13386" i="9"/>
  <c r="L13385" i="9"/>
  <c r="L13384" i="9"/>
  <c r="L13383" i="9"/>
  <c r="L13382" i="9"/>
  <c r="L13381" i="9"/>
  <c r="L13380" i="9"/>
  <c r="L13379" i="9"/>
  <c r="L13378" i="9"/>
  <c r="L13377" i="9"/>
  <c r="L13376" i="9"/>
  <c r="L13375" i="9"/>
  <c r="L13374" i="9"/>
  <c r="L13373" i="9"/>
  <c r="L13372" i="9"/>
  <c r="L13371" i="9"/>
  <c r="L13370" i="9"/>
  <c r="L13369" i="9"/>
  <c r="L13368" i="9"/>
  <c r="L13367" i="9"/>
  <c r="L13366" i="9"/>
  <c r="L13365" i="9"/>
  <c r="L13364" i="9"/>
  <c r="L13363" i="9"/>
  <c r="L13362" i="9"/>
  <c r="L13361" i="9"/>
  <c r="L13360" i="9"/>
  <c r="L13359" i="9"/>
  <c r="L13358" i="9"/>
  <c r="L13357" i="9"/>
  <c r="L13356" i="9"/>
  <c r="L13355" i="9"/>
  <c r="L13354" i="9"/>
  <c r="L13353" i="9"/>
  <c r="L13352" i="9"/>
  <c r="L13351" i="9"/>
  <c r="L13350" i="9"/>
  <c r="L13349" i="9"/>
  <c r="L13348" i="9"/>
  <c r="L13347" i="9"/>
  <c r="L13346" i="9"/>
  <c r="L13345" i="9"/>
  <c r="L13344" i="9"/>
  <c r="L13343" i="9"/>
  <c r="L13342" i="9"/>
  <c r="L13341" i="9"/>
  <c r="L13340" i="9"/>
  <c r="L13339" i="9"/>
  <c r="L13338" i="9"/>
  <c r="L13337" i="9"/>
  <c r="L13336" i="9"/>
  <c r="L13335" i="9"/>
  <c r="L13334" i="9"/>
  <c r="L13333" i="9"/>
  <c r="L13332" i="9"/>
  <c r="L13331" i="9"/>
  <c r="L13330" i="9"/>
  <c r="L13329" i="9"/>
  <c r="L13328" i="9"/>
  <c r="L13327" i="9"/>
  <c r="L13326" i="9"/>
  <c r="L13325" i="9"/>
  <c r="L13324" i="9"/>
  <c r="L13323" i="9"/>
  <c r="L13322" i="9"/>
  <c r="L13321" i="9"/>
  <c r="L13320" i="9"/>
  <c r="L13319" i="9"/>
  <c r="L13318" i="9"/>
  <c r="L13317" i="9"/>
  <c r="L13316" i="9"/>
  <c r="L13315" i="9"/>
  <c r="L13314" i="9"/>
  <c r="L13313" i="9"/>
  <c r="L13312" i="9"/>
  <c r="L13311" i="9"/>
  <c r="L13310" i="9"/>
  <c r="L13309" i="9"/>
  <c r="L13308" i="9"/>
  <c r="L13307" i="9"/>
  <c r="L13306" i="9"/>
  <c r="L13305" i="9"/>
  <c r="L13304" i="9"/>
  <c r="L13303" i="9"/>
  <c r="L13302" i="9"/>
  <c r="L13301" i="9"/>
  <c r="L13300" i="9"/>
  <c r="L13299" i="9"/>
  <c r="L13298" i="9"/>
  <c r="L13297" i="9"/>
  <c r="L13296" i="9"/>
  <c r="L13295" i="9"/>
  <c r="L13294" i="9"/>
  <c r="L13293" i="9"/>
  <c r="L13292" i="9"/>
  <c r="L13291" i="9"/>
  <c r="L13290" i="9"/>
  <c r="L13289" i="9"/>
  <c r="L13288" i="9"/>
  <c r="L13287" i="9"/>
  <c r="L13286" i="9"/>
  <c r="L13285" i="9"/>
  <c r="L13284" i="9"/>
  <c r="L13283" i="9"/>
  <c r="L13282" i="9"/>
  <c r="L13281" i="9"/>
  <c r="L13280" i="9"/>
  <c r="L13279" i="9"/>
  <c r="L13278" i="9"/>
  <c r="L13277" i="9"/>
  <c r="L13276" i="9"/>
  <c r="L13275" i="9"/>
  <c r="L13274" i="9"/>
  <c r="L13273" i="9"/>
  <c r="L13272" i="9"/>
  <c r="L13271" i="9"/>
  <c r="L13270" i="9"/>
  <c r="L13269" i="9"/>
  <c r="L13268" i="9"/>
  <c r="L13267" i="9"/>
  <c r="L13266" i="9"/>
  <c r="L13265" i="9"/>
  <c r="L13264" i="9"/>
  <c r="L13263" i="9"/>
  <c r="L13262" i="9"/>
  <c r="L13261" i="9"/>
  <c r="L13260" i="9"/>
  <c r="L13259" i="9"/>
  <c r="L13258" i="9"/>
  <c r="L13257" i="9"/>
  <c r="L13256" i="9"/>
  <c r="L13255" i="9"/>
  <c r="L13254" i="9"/>
  <c r="L13253" i="9"/>
  <c r="L13252" i="9"/>
  <c r="L13251" i="9"/>
  <c r="L13250" i="9"/>
  <c r="L13249" i="9"/>
  <c r="L13248" i="9"/>
  <c r="L13247" i="9"/>
  <c r="L13246" i="9"/>
  <c r="L13245" i="9"/>
  <c r="L13244" i="9"/>
  <c r="L13243" i="9"/>
  <c r="L13242" i="9"/>
  <c r="L13241" i="9"/>
  <c r="L13240" i="9"/>
  <c r="L13239" i="9"/>
  <c r="L13238" i="9"/>
  <c r="L13237" i="9"/>
  <c r="L13236" i="9"/>
  <c r="L13235" i="9"/>
  <c r="L13234" i="9"/>
  <c r="L13233" i="9"/>
  <c r="L13232" i="9"/>
  <c r="L13231" i="9"/>
  <c r="L13230" i="9"/>
  <c r="L13229" i="9"/>
  <c r="L13228" i="9"/>
  <c r="L13227" i="9"/>
  <c r="L13226" i="9"/>
  <c r="L13225" i="9"/>
  <c r="L13224" i="9"/>
  <c r="L13223" i="9"/>
  <c r="L13222" i="9"/>
  <c r="L13221" i="9"/>
  <c r="L13220" i="9"/>
  <c r="L13219" i="9"/>
  <c r="L13218" i="9"/>
  <c r="L13217" i="9"/>
  <c r="L13216" i="9"/>
  <c r="L13215" i="9"/>
  <c r="L13214" i="9"/>
  <c r="L13213" i="9"/>
  <c r="L13212" i="9"/>
  <c r="L13211" i="9"/>
  <c r="L13210" i="9"/>
  <c r="L13209" i="9"/>
  <c r="L13208" i="9"/>
  <c r="L13207" i="9"/>
  <c r="L13206" i="9"/>
  <c r="L13205" i="9"/>
  <c r="L13204" i="9"/>
  <c r="L13203" i="9"/>
  <c r="L13202" i="9"/>
  <c r="L13201" i="9"/>
  <c r="L13200" i="9"/>
  <c r="L13199" i="9"/>
  <c r="L13198" i="9"/>
  <c r="L13197" i="9"/>
  <c r="L13196" i="9"/>
  <c r="L13195" i="9"/>
  <c r="L13194" i="9"/>
  <c r="L13193" i="9"/>
  <c r="L13192" i="9"/>
  <c r="L13191" i="9"/>
  <c r="L13190" i="9"/>
  <c r="L13189" i="9"/>
  <c r="L13188" i="9"/>
  <c r="L13187" i="9"/>
  <c r="L13186" i="9"/>
  <c r="L13185" i="9"/>
  <c r="L13184" i="9"/>
  <c r="L13183" i="9"/>
  <c r="L13182" i="9"/>
  <c r="L13181" i="9"/>
  <c r="L13180" i="9"/>
  <c r="L13179" i="9"/>
  <c r="L13178" i="9"/>
  <c r="L13177" i="9"/>
  <c r="L13176" i="9"/>
  <c r="L13175" i="9"/>
  <c r="L13174" i="9"/>
  <c r="L13173" i="9"/>
  <c r="L13172" i="9"/>
  <c r="L13171" i="9"/>
  <c r="L13170" i="9"/>
  <c r="L13169" i="9"/>
  <c r="L13168" i="9"/>
  <c r="L13167" i="9"/>
  <c r="L13166" i="9"/>
  <c r="L13165" i="9"/>
  <c r="L13164" i="9"/>
  <c r="L13163" i="9"/>
  <c r="L13162" i="9"/>
  <c r="L13161" i="9"/>
  <c r="L13160" i="9"/>
  <c r="L13159" i="9"/>
  <c r="L13158" i="9"/>
  <c r="L13157" i="9"/>
  <c r="L13156" i="9"/>
  <c r="L13155" i="9"/>
  <c r="L13154" i="9"/>
  <c r="L13153" i="9"/>
  <c r="L13152" i="9"/>
  <c r="L13151" i="9"/>
  <c r="L13150" i="9"/>
  <c r="L13149" i="9"/>
  <c r="L13148" i="9"/>
  <c r="L13147" i="9"/>
  <c r="L13146" i="9"/>
  <c r="L13145" i="9"/>
  <c r="L13144" i="9"/>
  <c r="L13143" i="9"/>
  <c r="L13142" i="9"/>
  <c r="L13141" i="9"/>
  <c r="L13140" i="9"/>
  <c r="L13139" i="9"/>
  <c r="L13138" i="9"/>
  <c r="L13137" i="9"/>
  <c r="L13136" i="9"/>
  <c r="L13135" i="9"/>
  <c r="L13134" i="9"/>
  <c r="L13133" i="9"/>
  <c r="L13132" i="9"/>
  <c r="L13131" i="9"/>
  <c r="L13130" i="9"/>
  <c r="L13129" i="9"/>
  <c r="L13128" i="9"/>
  <c r="L13127" i="9"/>
  <c r="L13126" i="9"/>
  <c r="L13125" i="9"/>
  <c r="L13124" i="9"/>
  <c r="L13123" i="9"/>
  <c r="L13122" i="9"/>
  <c r="L13121" i="9"/>
  <c r="L13120" i="9"/>
  <c r="L13119" i="9"/>
  <c r="L13118" i="9"/>
  <c r="L13117" i="9"/>
  <c r="L13116" i="9"/>
  <c r="L13115" i="9"/>
  <c r="L13114" i="9"/>
  <c r="L13113" i="9"/>
  <c r="L13112" i="9"/>
  <c r="L13111" i="9"/>
  <c r="L13110" i="9"/>
  <c r="L13109" i="9"/>
  <c r="L13108" i="9"/>
  <c r="L13107" i="9"/>
  <c r="L13106" i="9"/>
  <c r="L13105" i="9"/>
  <c r="L13104" i="9"/>
  <c r="L13103" i="9"/>
  <c r="L13102" i="9"/>
  <c r="L13101" i="9"/>
  <c r="L13100" i="9"/>
  <c r="L13099" i="9"/>
  <c r="L13098" i="9"/>
  <c r="L13097" i="9"/>
  <c r="L13096" i="9"/>
  <c r="L13095" i="9"/>
  <c r="L13094" i="9"/>
  <c r="L13093" i="9"/>
  <c r="L13092" i="9"/>
  <c r="L13091" i="9"/>
  <c r="L13090" i="9"/>
  <c r="L13089" i="9"/>
  <c r="L13088" i="9"/>
  <c r="L13087" i="9"/>
  <c r="L13086" i="9"/>
  <c r="L13085" i="9"/>
  <c r="L13084" i="9"/>
  <c r="L13083" i="9"/>
  <c r="L13082" i="9"/>
  <c r="L13081" i="9"/>
  <c r="L13080" i="9"/>
  <c r="L13079" i="9"/>
  <c r="L13078" i="9"/>
  <c r="L13077" i="9"/>
  <c r="L13076" i="9"/>
  <c r="L13075" i="9"/>
  <c r="L13074" i="9"/>
  <c r="L13073" i="9"/>
  <c r="L13072" i="9"/>
  <c r="L13071" i="9"/>
  <c r="L13070" i="9"/>
  <c r="L13069" i="9"/>
  <c r="L13068" i="9"/>
  <c r="L13067" i="9"/>
  <c r="L13066" i="9"/>
  <c r="L13065" i="9"/>
  <c r="L13064" i="9"/>
  <c r="L13063" i="9"/>
  <c r="L13062" i="9"/>
  <c r="L13061" i="9"/>
  <c r="L13060" i="9"/>
  <c r="L13059" i="9"/>
  <c r="L13058" i="9"/>
  <c r="L13057" i="9"/>
  <c r="L13056" i="9"/>
  <c r="L13055" i="9"/>
  <c r="L13054" i="9"/>
  <c r="L13053" i="9"/>
  <c r="L13052" i="9"/>
  <c r="L13051" i="9"/>
  <c r="L13050" i="9"/>
  <c r="L13049" i="9"/>
  <c r="L13048" i="9"/>
  <c r="L13047" i="9"/>
  <c r="L13046" i="9"/>
  <c r="L13045" i="9"/>
  <c r="L13044" i="9"/>
  <c r="L13043" i="9"/>
  <c r="L13042" i="9"/>
  <c r="L13041" i="9"/>
  <c r="L13040" i="9"/>
  <c r="L13039" i="9"/>
  <c r="L13038" i="9"/>
  <c r="L13037" i="9"/>
  <c r="L13036" i="9"/>
  <c r="L13035" i="9"/>
  <c r="L13034" i="9"/>
  <c r="L13033" i="9"/>
  <c r="L13032" i="9"/>
  <c r="L13031" i="9"/>
  <c r="L13030" i="9"/>
  <c r="L13029" i="9"/>
  <c r="L13028" i="9"/>
  <c r="L13027" i="9"/>
  <c r="L13026" i="9"/>
  <c r="L13025" i="9"/>
  <c r="L13024" i="9"/>
  <c r="L13023" i="9"/>
  <c r="L13022" i="9"/>
  <c r="L13021" i="9"/>
  <c r="L13020" i="9"/>
  <c r="L13019" i="9"/>
  <c r="L13018" i="9"/>
  <c r="L13017" i="9"/>
  <c r="L13016" i="9"/>
  <c r="L13015" i="9"/>
  <c r="L13014" i="9"/>
  <c r="L13013" i="9"/>
  <c r="L13012" i="9"/>
  <c r="L13011" i="9"/>
  <c r="L13010" i="9"/>
  <c r="L13009" i="9"/>
  <c r="L13008" i="9"/>
  <c r="L13007" i="9"/>
  <c r="L13006" i="9"/>
  <c r="L13005" i="9"/>
  <c r="L13004" i="9"/>
  <c r="L13003" i="9"/>
  <c r="L13002" i="9"/>
  <c r="L13001" i="9"/>
  <c r="L13000" i="9"/>
  <c r="L12999" i="9"/>
  <c r="L12998" i="9"/>
  <c r="L12997" i="9"/>
  <c r="L12996" i="9"/>
  <c r="L12995" i="9"/>
  <c r="L12994" i="9"/>
  <c r="L12993" i="9"/>
  <c r="L12992" i="9"/>
  <c r="L12991" i="9"/>
  <c r="L12990" i="9"/>
  <c r="L12989" i="9"/>
  <c r="L12988" i="9"/>
  <c r="L12987" i="9"/>
  <c r="L12986" i="9"/>
  <c r="L12985" i="9"/>
  <c r="L12984" i="9"/>
  <c r="L12983" i="9"/>
  <c r="L12982" i="9"/>
  <c r="L12981" i="9"/>
  <c r="L12980" i="9"/>
  <c r="L12979" i="9"/>
  <c r="L12978" i="9"/>
  <c r="L12977" i="9"/>
  <c r="L12976" i="9"/>
  <c r="L12975" i="9"/>
  <c r="L12974" i="9"/>
  <c r="L12973" i="9"/>
  <c r="L12972" i="9"/>
  <c r="L12971" i="9"/>
  <c r="L12970" i="9"/>
  <c r="L12969" i="9"/>
  <c r="L12968" i="9"/>
  <c r="L12967" i="9"/>
  <c r="L12966" i="9"/>
  <c r="L12965" i="9"/>
  <c r="L12964" i="9"/>
  <c r="L12963" i="9"/>
  <c r="L12962" i="9"/>
  <c r="L12961" i="9"/>
  <c r="L12960" i="9"/>
  <c r="L12959" i="9"/>
  <c r="L12958" i="9"/>
  <c r="L12957" i="9"/>
  <c r="L12956" i="9"/>
  <c r="L12955" i="9"/>
  <c r="L12954" i="9"/>
  <c r="L12953" i="9"/>
  <c r="L12952" i="9"/>
  <c r="L12951" i="9"/>
  <c r="L12950" i="9"/>
  <c r="L12949" i="9"/>
  <c r="L12948" i="9"/>
  <c r="L12947" i="9"/>
  <c r="L12946" i="9"/>
  <c r="L12945" i="9"/>
  <c r="L12944" i="9"/>
  <c r="L12943" i="9"/>
  <c r="L12942" i="9"/>
  <c r="L12941" i="9"/>
  <c r="L12940" i="9"/>
  <c r="L12939" i="9"/>
  <c r="L12938" i="9"/>
  <c r="L12937" i="9"/>
  <c r="L12936" i="9"/>
  <c r="L12935" i="9"/>
  <c r="L12934" i="9"/>
  <c r="L12933" i="9"/>
  <c r="L12932" i="9"/>
  <c r="L12931" i="9"/>
  <c r="L12930" i="9"/>
  <c r="L12929" i="9"/>
  <c r="L12928" i="9"/>
  <c r="L12927" i="9"/>
  <c r="L12926" i="9"/>
  <c r="L12925" i="9"/>
  <c r="L12924" i="9"/>
  <c r="L12923" i="9"/>
  <c r="L12922" i="9"/>
  <c r="L12921" i="9"/>
  <c r="L12920" i="9"/>
  <c r="L12919" i="9"/>
  <c r="L12918" i="9"/>
  <c r="L12917" i="9"/>
  <c r="L12916" i="9"/>
  <c r="L12915" i="9"/>
  <c r="L12914" i="9"/>
  <c r="L12913" i="9"/>
  <c r="L12912" i="9"/>
  <c r="L12911" i="9"/>
  <c r="L12910" i="9"/>
  <c r="L12909" i="9"/>
  <c r="L12908" i="9"/>
  <c r="L12907" i="9"/>
  <c r="L12906" i="9"/>
  <c r="L12905" i="9"/>
  <c r="L12904" i="9"/>
  <c r="L12903" i="9"/>
  <c r="L12902" i="9"/>
  <c r="L12901" i="9"/>
  <c r="L12900" i="9"/>
  <c r="L12899" i="9"/>
  <c r="L12898" i="9"/>
  <c r="L12897" i="9"/>
  <c r="L12896" i="9"/>
  <c r="L12895" i="9"/>
  <c r="L12894" i="9"/>
  <c r="L12893" i="9"/>
  <c r="L12892" i="9"/>
  <c r="L12891" i="9"/>
  <c r="L12890" i="9"/>
  <c r="L12889" i="9"/>
  <c r="L12888" i="9"/>
  <c r="L12887" i="9"/>
  <c r="L12886" i="9"/>
  <c r="L12885" i="9"/>
  <c r="L12884" i="9"/>
  <c r="L12883" i="9"/>
  <c r="L12882" i="9"/>
  <c r="L12881" i="9"/>
  <c r="L12880" i="9"/>
  <c r="L12879" i="9"/>
  <c r="L12878" i="9"/>
  <c r="L12877" i="9"/>
  <c r="L12876" i="9"/>
  <c r="L12875" i="9"/>
  <c r="L12874" i="9"/>
  <c r="L12873" i="9"/>
  <c r="L12872" i="9"/>
  <c r="L12871" i="9"/>
  <c r="L12870" i="9"/>
  <c r="L12869" i="9"/>
  <c r="L12868" i="9"/>
  <c r="L12867" i="9"/>
  <c r="L12866" i="9"/>
  <c r="L12865" i="9"/>
  <c r="L12864" i="9"/>
  <c r="L12863" i="9"/>
  <c r="L12862" i="9"/>
  <c r="L12861" i="9"/>
  <c r="L12860" i="9"/>
  <c r="L12859" i="9"/>
  <c r="L12858" i="9"/>
  <c r="L12857" i="9"/>
  <c r="L12856" i="9"/>
  <c r="L12855" i="9"/>
  <c r="L12854" i="9"/>
  <c r="L12853" i="9"/>
  <c r="L12852" i="9"/>
  <c r="L12851" i="9"/>
  <c r="L12850" i="9"/>
  <c r="L12849" i="9"/>
  <c r="L12848" i="9"/>
  <c r="L12847" i="9"/>
  <c r="L12846" i="9"/>
  <c r="L12845" i="9"/>
  <c r="L12844" i="9"/>
  <c r="L12843" i="9"/>
  <c r="L12842" i="9"/>
  <c r="L12841" i="9"/>
  <c r="L12840" i="9"/>
  <c r="L12839" i="9"/>
  <c r="L12838" i="9"/>
  <c r="L12837" i="9"/>
  <c r="L12836" i="9"/>
  <c r="L12835" i="9"/>
  <c r="L12834" i="9"/>
  <c r="L12833" i="9"/>
  <c r="L12832" i="9"/>
  <c r="L12831" i="9"/>
  <c r="L12830" i="9"/>
  <c r="L12829" i="9"/>
  <c r="L12828" i="9"/>
  <c r="L12827" i="9"/>
  <c r="L12826" i="9"/>
  <c r="L12825" i="9"/>
  <c r="L12824" i="9"/>
  <c r="L12823" i="9"/>
  <c r="L12822" i="9"/>
  <c r="L12821" i="9"/>
  <c r="L12820" i="9"/>
  <c r="L12819" i="9"/>
  <c r="L12818" i="9"/>
  <c r="L12817" i="9"/>
  <c r="L12816" i="9"/>
  <c r="L12815" i="9"/>
  <c r="L12814" i="9"/>
  <c r="L12813" i="9"/>
  <c r="L12812" i="9"/>
  <c r="L12811" i="9"/>
  <c r="L12810" i="9"/>
  <c r="L12809" i="9"/>
  <c r="L12808" i="9"/>
  <c r="L12807" i="9"/>
  <c r="L12806" i="9"/>
  <c r="L12805" i="9"/>
  <c r="L12804" i="9"/>
  <c r="L12803" i="9"/>
  <c r="L12802" i="9"/>
  <c r="L12801" i="9"/>
  <c r="L12800" i="9"/>
  <c r="L12799" i="9"/>
  <c r="L12798" i="9"/>
  <c r="L12797" i="9"/>
  <c r="L12796" i="9"/>
  <c r="L12795" i="9"/>
  <c r="L12794" i="9"/>
  <c r="L12793" i="9"/>
  <c r="L12792" i="9"/>
  <c r="L12791" i="9"/>
  <c r="L12790" i="9"/>
  <c r="L12789" i="9"/>
  <c r="L12788" i="9"/>
  <c r="L12787" i="9"/>
  <c r="L12786" i="9"/>
  <c r="L12785" i="9"/>
  <c r="L12784" i="9"/>
  <c r="L12783" i="9"/>
  <c r="L12782" i="9"/>
  <c r="L12781" i="9"/>
  <c r="L12780" i="9"/>
  <c r="L12779" i="9"/>
  <c r="L12778" i="9"/>
  <c r="L12777" i="9"/>
  <c r="L12776" i="9"/>
  <c r="L12775" i="9"/>
  <c r="L12774" i="9"/>
  <c r="L12773" i="9"/>
  <c r="L12772" i="9"/>
  <c r="L12771" i="9"/>
  <c r="L12770" i="9"/>
  <c r="L12769" i="9"/>
  <c r="L12768" i="9"/>
  <c r="L12767" i="9"/>
  <c r="L12766" i="9"/>
  <c r="L12765" i="9"/>
  <c r="L12764" i="9"/>
  <c r="L12763" i="9"/>
  <c r="L12762" i="9"/>
  <c r="L12761" i="9"/>
  <c r="L12760" i="9"/>
  <c r="L12759" i="9"/>
  <c r="L12758" i="9"/>
  <c r="L12757" i="9"/>
  <c r="L12756" i="9"/>
  <c r="L12755" i="9"/>
  <c r="L12754" i="9"/>
  <c r="L12753" i="9"/>
  <c r="L12752" i="9"/>
  <c r="L12751" i="9"/>
  <c r="L12750" i="9"/>
  <c r="L12749" i="9"/>
  <c r="L12748" i="9"/>
  <c r="L12747" i="9"/>
  <c r="L12746" i="9"/>
  <c r="L12745" i="9"/>
  <c r="L12744" i="9"/>
  <c r="L12743" i="9"/>
  <c r="L12742" i="9"/>
  <c r="L12741" i="9"/>
  <c r="L12740" i="9"/>
  <c r="L12739" i="9"/>
  <c r="L12738" i="9"/>
  <c r="L12737" i="9"/>
  <c r="L12736" i="9"/>
  <c r="L12735" i="9"/>
  <c r="L12734" i="9"/>
  <c r="L12733" i="9"/>
  <c r="L12732" i="9"/>
  <c r="L12731" i="9"/>
  <c r="L12730" i="9"/>
  <c r="L12729" i="9"/>
  <c r="L12728" i="9"/>
  <c r="L12727" i="9"/>
  <c r="L12726" i="9"/>
  <c r="L12725" i="9"/>
  <c r="L12724" i="9"/>
  <c r="L12723" i="9"/>
  <c r="L12722" i="9"/>
  <c r="L12721" i="9"/>
  <c r="L12720" i="9"/>
  <c r="L12719" i="9"/>
  <c r="L12718" i="9"/>
  <c r="L12717" i="9"/>
  <c r="L12716" i="9"/>
  <c r="L12715" i="9"/>
  <c r="L12714" i="9"/>
  <c r="L12713" i="9"/>
  <c r="L12712" i="9"/>
  <c r="L12711" i="9"/>
  <c r="L12710" i="9"/>
  <c r="L12709" i="9"/>
  <c r="L12708" i="9"/>
  <c r="L12707" i="9"/>
  <c r="L12706" i="9"/>
  <c r="L12705" i="9"/>
  <c r="L12704" i="9"/>
  <c r="L12703" i="9"/>
  <c r="L12702" i="9"/>
  <c r="L12701" i="9"/>
  <c r="L12700" i="9"/>
  <c r="L12699" i="9"/>
  <c r="L12698" i="9"/>
  <c r="L12697" i="9"/>
  <c r="L12696" i="9"/>
  <c r="L12695" i="9"/>
  <c r="L12694" i="9"/>
  <c r="L12693" i="9"/>
  <c r="L12692" i="9"/>
  <c r="L12691" i="9"/>
  <c r="L12690" i="9"/>
  <c r="L12689" i="9"/>
  <c r="L12688" i="9"/>
  <c r="L12687" i="9"/>
  <c r="L12686" i="9"/>
  <c r="L12685" i="9"/>
  <c r="L12684" i="9"/>
  <c r="L12683" i="9"/>
  <c r="L12682" i="9"/>
  <c r="L12681" i="9"/>
  <c r="L12680" i="9"/>
  <c r="L12679" i="9"/>
  <c r="L12678" i="9"/>
  <c r="L12677" i="9"/>
  <c r="L12676" i="9"/>
  <c r="L12675" i="9"/>
  <c r="L12674" i="9"/>
  <c r="L12673" i="9"/>
  <c r="L12672" i="9"/>
  <c r="L12671" i="9"/>
  <c r="L12670" i="9"/>
  <c r="L12669" i="9"/>
  <c r="L12668" i="9"/>
  <c r="L12667" i="9"/>
  <c r="L12666" i="9"/>
  <c r="L12665" i="9"/>
  <c r="L12664" i="9"/>
  <c r="L12663" i="9"/>
  <c r="L12662" i="9"/>
  <c r="L12661" i="9"/>
  <c r="L12660" i="9"/>
  <c r="L12659" i="9"/>
  <c r="L12658" i="9"/>
  <c r="L12657" i="9"/>
  <c r="L12656" i="9"/>
  <c r="L12655" i="9"/>
  <c r="L12654" i="9"/>
  <c r="L12653" i="9"/>
  <c r="L12652" i="9"/>
  <c r="L12651" i="9"/>
  <c r="L12650" i="9"/>
  <c r="L12649" i="9"/>
  <c r="L12648" i="9"/>
  <c r="L12647" i="9"/>
  <c r="L12646" i="9"/>
  <c r="L12645" i="9"/>
  <c r="L12644" i="9"/>
  <c r="L12643" i="9"/>
  <c r="L12642" i="9"/>
  <c r="L12641" i="9"/>
  <c r="L12640" i="9"/>
  <c r="L12639" i="9"/>
  <c r="L12638" i="9"/>
  <c r="L12637" i="9"/>
  <c r="L12636" i="9"/>
  <c r="L12635" i="9"/>
  <c r="L12634" i="9"/>
  <c r="L12633" i="9"/>
  <c r="L12632" i="9"/>
  <c r="L12631" i="9"/>
  <c r="L12630" i="9"/>
  <c r="L12629" i="9"/>
  <c r="L12628" i="9"/>
  <c r="L12627" i="9"/>
  <c r="L12626" i="9"/>
  <c r="L12625" i="9"/>
  <c r="L12624" i="9"/>
  <c r="L12623" i="9"/>
  <c r="L12622" i="9"/>
  <c r="L12621" i="9"/>
  <c r="L12620" i="9"/>
  <c r="L12619" i="9"/>
  <c r="L12618" i="9"/>
  <c r="L12617" i="9"/>
  <c r="L12616" i="9"/>
  <c r="L12615" i="9"/>
  <c r="L12614" i="9"/>
  <c r="L12613" i="9"/>
  <c r="L12612" i="9"/>
  <c r="L12611" i="9"/>
  <c r="L12610" i="9"/>
  <c r="L12609" i="9"/>
  <c r="L12608" i="9"/>
  <c r="L12607" i="9"/>
  <c r="L12606" i="9"/>
  <c r="L12605" i="9"/>
  <c r="L12604" i="9"/>
  <c r="L12603" i="9"/>
  <c r="L12602" i="9"/>
  <c r="L12601" i="9"/>
  <c r="L12600" i="9"/>
  <c r="L12599" i="9"/>
  <c r="L12598" i="9"/>
  <c r="L12597" i="9"/>
  <c r="L12596" i="9"/>
  <c r="L12595" i="9"/>
  <c r="L12594" i="9"/>
  <c r="L12593" i="9"/>
  <c r="L12592" i="9"/>
  <c r="L12591" i="9"/>
  <c r="L12590" i="9"/>
  <c r="L12589" i="9"/>
  <c r="L12588" i="9"/>
  <c r="L12587" i="9"/>
  <c r="L12586" i="9"/>
  <c r="L12585" i="9"/>
  <c r="L12584" i="9"/>
  <c r="L12583" i="9"/>
  <c r="L12582" i="9"/>
  <c r="L12581" i="9"/>
  <c r="L12580" i="9"/>
  <c r="L12579" i="9"/>
  <c r="L12578" i="9"/>
  <c r="L12577" i="9"/>
  <c r="L12576" i="9"/>
  <c r="L12575" i="9"/>
  <c r="L12574" i="9"/>
  <c r="L12573" i="9"/>
  <c r="L12572" i="9"/>
  <c r="L12571" i="9"/>
  <c r="L12570" i="9"/>
  <c r="L12569" i="9"/>
  <c r="L12568" i="9"/>
  <c r="L12567" i="9"/>
  <c r="L12566" i="9"/>
  <c r="L12565" i="9"/>
  <c r="L12564" i="9"/>
  <c r="L12563" i="9"/>
  <c r="L12562" i="9"/>
  <c r="L12561" i="9"/>
  <c r="L12560" i="9"/>
  <c r="L12559" i="9"/>
  <c r="L12558" i="9"/>
  <c r="L12557" i="9"/>
  <c r="L12556" i="9"/>
  <c r="L12555" i="9"/>
  <c r="L12554" i="9"/>
  <c r="L12553" i="9"/>
  <c r="L12552" i="9"/>
  <c r="L12551" i="9"/>
  <c r="L12550" i="9"/>
  <c r="L12549" i="9"/>
  <c r="L12548" i="9"/>
  <c r="L12547" i="9"/>
  <c r="L12546" i="9"/>
  <c r="L12545" i="9"/>
  <c r="L12544" i="9"/>
  <c r="L12543" i="9"/>
  <c r="L12542" i="9"/>
  <c r="L12541" i="9"/>
  <c r="L12540" i="9"/>
  <c r="L12539" i="9"/>
  <c r="L12538" i="9"/>
  <c r="L12537" i="9"/>
  <c r="L12536" i="9"/>
  <c r="L12535" i="9"/>
  <c r="L12534" i="9"/>
  <c r="L12533" i="9"/>
  <c r="L12532" i="9"/>
  <c r="L12531" i="9"/>
  <c r="L12530" i="9"/>
  <c r="L12529" i="9"/>
  <c r="L12528" i="9"/>
  <c r="L12527" i="9"/>
  <c r="L12526" i="9"/>
  <c r="L12525" i="9"/>
  <c r="L12524" i="9"/>
  <c r="L12523" i="9"/>
  <c r="L12522" i="9"/>
  <c r="L12521" i="9"/>
  <c r="L12520" i="9"/>
  <c r="L12519" i="9"/>
  <c r="L12518" i="9"/>
  <c r="L12517" i="9"/>
  <c r="L12516" i="9"/>
  <c r="L12515" i="9"/>
  <c r="L12514" i="9"/>
  <c r="L12513" i="9"/>
  <c r="L12512" i="9"/>
  <c r="L12511" i="9"/>
  <c r="L12510" i="9"/>
  <c r="L12509" i="9"/>
  <c r="L12508" i="9"/>
  <c r="L12507" i="9"/>
  <c r="L12506" i="9"/>
  <c r="L12505" i="9"/>
  <c r="L12504" i="9"/>
  <c r="L12503" i="9"/>
  <c r="L12502" i="9"/>
  <c r="L12501" i="9"/>
  <c r="L12500" i="9"/>
  <c r="L12499" i="9"/>
  <c r="L12498" i="9"/>
  <c r="L12497" i="9"/>
  <c r="L12496" i="9"/>
  <c r="L12495" i="9"/>
  <c r="L12494" i="9"/>
  <c r="L12493" i="9"/>
  <c r="L12492" i="9"/>
  <c r="L12491" i="9"/>
  <c r="L12490" i="9"/>
  <c r="L12489" i="9"/>
  <c r="L12488" i="9"/>
  <c r="L12487" i="9"/>
  <c r="L12486" i="9"/>
  <c r="L12485" i="9"/>
  <c r="L12484" i="9"/>
  <c r="L12483" i="9"/>
  <c r="L12482" i="9"/>
  <c r="L12481" i="9"/>
  <c r="L12480" i="9"/>
  <c r="L12479" i="9"/>
  <c r="L12478" i="9"/>
  <c r="L12477" i="9"/>
  <c r="L12476" i="9"/>
  <c r="L12475" i="9"/>
  <c r="L12474" i="9"/>
  <c r="L12473" i="9"/>
  <c r="L12472" i="9"/>
  <c r="L12471" i="9"/>
  <c r="L12470" i="9"/>
  <c r="L12469" i="9"/>
  <c r="L12468" i="9"/>
  <c r="L12467" i="9"/>
  <c r="L12466" i="9"/>
  <c r="L12465" i="9"/>
  <c r="L12464" i="9"/>
  <c r="L12463" i="9"/>
  <c r="L12462" i="9"/>
  <c r="L12461" i="9"/>
  <c r="L12460" i="9"/>
  <c r="L12459" i="9"/>
  <c r="L12458" i="9"/>
  <c r="L12457" i="9"/>
  <c r="L12456" i="9"/>
  <c r="L12455" i="9"/>
  <c r="L12454" i="9"/>
  <c r="L12453" i="9"/>
  <c r="L12452" i="9"/>
  <c r="L12451" i="9"/>
  <c r="L12450" i="9"/>
  <c r="L12449" i="9"/>
  <c r="L12448" i="9"/>
  <c r="L12447" i="9"/>
  <c r="L12446" i="9"/>
  <c r="L12445" i="9"/>
  <c r="L12444" i="9"/>
  <c r="L12443" i="9"/>
  <c r="L12442" i="9"/>
  <c r="L12441" i="9"/>
  <c r="L12440" i="9"/>
  <c r="L12439" i="9"/>
  <c r="L12438" i="9"/>
  <c r="L12437" i="9"/>
  <c r="L12436" i="9"/>
  <c r="L12435" i="9"/>
  <c r="L12434" i="9"/>
  <c r="L12433" i="9"/>
  <c r="L12432" i="9"/>
  <c r="L12431" i="9"/>
  <c r="L12430" i="9"/>
  <c r="L12429" i="9"/>
  <c r="L12428" i="9"/>
  <c r="L12427" i="9"/>
  <c r="L12426" i="9"/>
  <c r="L12425" i="9"/>
  <c r="L12424" i="9"/>
  <c r="L12423" i="9"/>
  <c r="L12422" i="9"/>
  <c r="L12421" i="9"/>
  <c r="L12420" i="9"/>
  <c r="L12419" i="9"/>
  <c r="L12418" i="9"/>
  <c r="L12417" i="9"/>
  <c r="L12416" i="9"/>
  <c r="L12415" i="9"/>
  <c r="L12414" i="9"/>
  <c r="L12413" i="9"/>
  <c r="L12412" i="9"/>
  <c r="L12411" i="9"/>
  <c r="L12410" i="9"/>
  <c r="L12409" i="9"/>
  <c r="L12408" i="9"/>
  <c r="L12407" i="9"/>
  <c r="L12406" i="9"/>
  <c r="L12405" i="9"/>
  <c r="L12404" i="9"/>
  <c r="L12403" i="9"/>
  <c r="L12402" i="9"/>
  <c r="L12401" i="9"/>
  <c r="L12400" i="9"/>
  <c r="L12399" i="9"/>
  <c r="L12398" i="9"/>
  <c r="L12397" i="9"/>
  <c r="L12396" i="9"/>
  <c r="L12395" i="9"/>
  <c r="L12394" i="9"/>
  <c r="L12393" i="9"/>
  <c r="L12392" i="9"/>
  <c r="L12391" i="9"/>
  <c r="L12390" i="9"/>
  <c r="L12389" i="9"/>
  <c r="L12388" i="9"/>
  <c r="L12387" i="9"/>
  <c r="L12386" i="9"/>
  <c r="L12385" i="9"/>
  <c r="L12384" i="9"/>
  <c r="L12383" i="9"/>
  <c r="L12382" i="9"/>
  <c r="L12381" i="9"/>
  <c r="L12380" i="9"/>
  <c r="L12379" i="9"/>
  <c r="L12378" i="9"/>
  <c r="L12377" i="9"/>
  <c r="L12376" i="9"/>
  <c r="L12375" i="9"/>
  <c r="L12374" i="9"/>
  <c r="L12373" i="9"/>
  <c r="L12372" i="9"/>
  <c r="L12371" i="9"/>
  <c r="L12370" i="9"/>
  <c r="L12369" i="9"/>
  <c r="L12368" i="9"/>
  <c r="L12367" i="9"/>
  <c r="L12366" i="9"/>
  <c r="L12365" i="9"/>
  <c r="L12364" i="9"/>
  <c r="L12363" i="9"/>
  <c r="L12362" i="9"/>
  <c r="L12361" i="9"/>
  <c r="L12360" i="9"/>
  <c r="L12359" i="9"/>
  <c r="L12358" i="9"/>
  <c r="L12357" i="9"/>
  <c r="L12356" i="9"/>
  <c r="L12355" i="9"/>
  <c r="L12354" i="9"/>
  <c r="L12353" i="9"/>
  <c r="L12352" i="9"/>
  <c r="L12351" i="9"/>
  <c r="L12350" i="9"/>
  <c r="L12349" i="9"/>
  <c r="L12348" i="9"/>
  <c r="L12347" i="9"/>
  <c r="L12346" i="9"/>
  <c r="L12345" i="9"/>
  <c r="L12344" i="9"/>
  <c r="L12343" i="9"/>
  <c r="L12342" i="9"/>
  <c r="L12341" i="9"/>
  <c r="L12340" i="9"/>
  <c r="L12339" i="9"/>
  <c r="L12338" i="9"/>
  <c r="L12337" i="9"/>
  <c r="L12336" i="9"/>
  <c r="L12335" i="9"/>
  <c r="L12334" i="9"/>
  <c r="L12333" i="9"/>
  <c r="L12332" i="9"/>
  <c r="L12331" i="9"/>
  <c r="L12330" i="9"/>
  <c r="L12329" i="9"/>
  <c r="L12328" i="9"/>
  <c r="L12327" i="9"/>
  <c r="L12326" i="9"/>
  <c r="L12325" i="9"/>
  <c r="L12324" i="9"/>
  <c r="L12323" i="9"/>
  <c r="L12322" i="9"/>
  <c r="L12321" i="9"/>
  <c r="L12320" i="9"/>
  <c r="L12319" i="9"/>
  <c r="L12318" i="9"/>
  <c r="L12317" i="9"/>
  <c r="L12316" i="9"/>
  <c r="L12315" i="9"/>
  <c r="L12314" i="9"/>
  <c r="L12313" i="9"/>
  <c r="L12312" i="9"/>
  <c r="L12311" i="9"/>
  <c r="L12310" i="9"/>
  <c r="L12309" i="9"/>
  <c r="L12308" i="9"/>
  <c r="L12307" i="9"/>
  <c r="L12306" i="9"/>
  <c r="L12305" i="9"/>
  <c r="L12304" i="9"/>
  <c r="L12303" i="9"/>
  <c r="L12302" i="9"/>
  <c r="L12301" i="9"/>
  <c r="L12300" i="9"/>
  <c r="L12299" i="9"/>
  <c r="L12298" i="9"/>
  <c r="L12297" i="9"/>
  <c r="L12296" i="9"/>
  <c r="L12295" i="9"/>
  <c r="L12294" i="9"/>
  <c r="L12293" i="9"/>
  <c r="L12292" i="9"/>
  <c r="L12291" i="9"/>
  <c r="L12290" i="9"/>
  <c r="L12289" i="9"/>
  <c r="L12288" i="9"/>
  <c r="L12287" i="9"/>
  <c r="L12286" i="9"/>
  <c r="L12285" i="9"/>
  <c r="L12284" i="9"/>
  <c r="L12283" i="9"/>
  <c r="L12282" i="9"/>
  <c r="L12281" i="9"/>
  <c r="L12280" i="9"/>
  <c r="L12279" i="9"/>
  <c r="L12278" i="9"/>
  <c r="L12277" i="9"/>
  <c r="L12276" i="9"/>
  <c r="L12275" i="9"/>
  <c r="L12274" i="9"/>
  <c r="L12273" i="9"/>
  <c r="L12272" i="9"/>
  <c r="L12271" i="9"/>
  <c r="L12270" i="9"/>
  <c r="L12269" i="9"/>
  <c r="L12268" i="9"/>
  <c r="L12267" i="9"/>
  <c r="L12266" i="9"/>
  <c r="L12265" i="9"/>
  <c r="L12264" i="9"/>
  <c r="L12263" i="9"/>
  <c r="L12262" i="9"/>
  <c r="L12261" i="9"/>
  <c r="L12260" i="9"/>
  <c r="L12259" i="9"/>
  <c r="L12258" i="9"/>
  <c r="L12257" i="9"/>
  <c r="L12256" i="9"/>
  <c r="L12255" i="9"/>
  <c r="L12254" i="9"/>
  <c r="L12253" i="9"/>
  <c r="L12252" i="9"/>
  <c r="L12251" i="9"/>
  <c r="L12250" i="9"/>
  <c r="L12249" i="9"/>
  <c r="L12248" i="9"/>
  <c r="L12247" i="9"/>
  <c r="L12246" i="9"/>
  <c r="L12245" i="9"/>
  <c r="L12244" i="9"/>
  <c r="L12243" i="9"/>
  <c r="L12242" i="9"/>
  <c r="L12241" i="9"/>
  <c r="L12240" i="9"/>
  <c r="L12239" i="9"/>
  <c r="L12238" i="9"/>
  <c r="L12237" i="9"/>
  <c r="L12236" i="9"/>
  <c r="L12235" i="9"/>
  <c r="L12234" i="9"/>
  <c r="L12233" i="9"/>
  <c r="L12232" i="9"/>
  <c r="L12231" i="9"/>
  <c r="L12230" i="9"/>
  <c r="L12229" i="9"/>
  <c r="L12228" i="9"/>
  <c r="L12227" i="9"/>
  <c r="L12226" i="9"/>
  <c r="L12225" i="9"/>
  <c r="L12224" i="9"/>
  <c r="L12223" i="9"/>
  <c r="L12222" i="9"/>
  <c r="L12221" i="9"/>
  <c r="L12220" i="9"/>
  <c r="L12219" i="9"/>
  <c r="L12218" i="9"/>
  <c r="L12217" i="9"/>
  <c r="L12216" i="9"/>
  <c r="L12215" i="9"/>
  <c r="L12214" i="9"/>
  <c r="L12213" i="9"/>
  <c r="L12212" i="9"/>
  <c r="L12211" i="9"/>
  <c r="L12210" i="9"/>
  <c r="L12209" i="9"/>
  <c r="L12208" i="9"/>
  <c r="L12207" i="9"/>
  <c r="L12206" i="9"/>
  <c r="L12205" i="9"/>
  <c r="L12204" i="9"/>
  <c r="L12203" i="9"/>
  <c r="L12202" i="9"/>
  <c r="L12201" i="9"/>
  <c r="L12200" i="9"/>
  <c r="L12199" i="9"/>
  <c r="L12198" i="9"/>
  <c r="L12197" i="9"/>
  <c r="L12196" i="9"/>
  <c r="L12195" i="9"/>
  <c r="L12194" i="9"/>
  <c r="L12193" i="9"/>
  <c r="L12192" i="9"/>
  <c r="L12191" i="9"/>
  <c r="L12190" i="9"/>
  <c r="L12189" i="9"/>
  <c r="L12188" i="9"/>
  <c r="L12187" i="9"/>
  <c r="L12186" i="9"/>
  <c r="L12185" i="9"/>
  <c r="L12184" i="9"/>
  <c r="L12183" i="9"/>
  <c r="L12182" i="9"/>
  <c r="L12181" i="9"/>
  <c r="L12180" i="9"/>
  <c r="L12179" i="9"/>
  <c r="L12178" i="9"/>
  <c r="L12177" i="9"/>
  <c r="L12176" i="9"/>
  <c r="L12175" i="9"/>
  <c r="L12174" i="9"/>
  <c r="L12173" i="9"/>
  <c r="L12172" i="9"/>
  <c r="L12171" i="9"/>
  <c r="L12170" i="9"/>
  <c r="L12169" i="9"/>
  <c r="L12168" i="9"/>
  <c r="L12167" i="9"/>
  <c r="L12166" i="9"/>
  <c r="L12165" i="9"/>
  <c r="L12164" i="9"/>
  <c r="L12163" i="9"/>
  <c r="L12162" i="9"/>
  <c r="L12161" i="9"/>
  <c r="L12160" i="9"/>
  <c r="L12159" i="9"/>
  <c r="L12158" i="9"/>
  <c r="L12157" i="9"/>
  <c r="L12156" i="9"/>
  <c r="L12155" i="9"/>
  <c r="L12154" i="9"/>
  <c r="L12153" i="9"/>
  <c r="L12152" i="9"/>
  <c r="L12151" i="9"/>
  <c r="L12150" i="9"/>
  <c r="L12149" i="9"/>
  <c r="L12148" i="9"/>
  <c r="L12147" i="9"/>
  <c r="L12146" i="9"/>
  <c r="L12145" i="9"/>
  <c r="L12144" i="9"/>
  <c r="L12143" i="9"/>
  <c r="L12142" i="9"/>
  <c r="L12141" i="9"/>
  <c r="L12140" i="9"/>
  <c r="L12139" i="9"/>
  <c r="L12138" i="9"/>
  <c r="L12137" i="9"/>
  <c r="L12136" i="9"/>
  <c r="L12135" i="9"/>
  <c r="L12134" i="9"/>
  <c r="L12133" i="9"/>
  <c r="L12132" i="9"/>
  <c r="L12131" i="9"/>
  <c r="L12130" i="9"/>
  <c r="L12129" i="9"/>
  <c r="L12128" i="9"/>
  <c r="L12127" i="9"/>
  <c r="L12126" i="9"/>
  <c r="L12125" i="9"/>
  <c r="L12124" i="9"/>
  <c r="L12123" i="9"/>
  <c r="L12122" i="9"/>
  <c r="L12121" i="9"/>
  <c r="L12120" i="9"/>
  <c r="L12119" i="9"/>
  <c r="L12118" i="9"/>
  <c r="L12117" i="9"/>
  <c r="L12116" i="9"/>
  <c r="L12115" i="9"/>
  <c r="L12114" i="9"/>
  <c r="L12113" i="9"/>
  <c r="L12112" i="9"/>
  <c r="L12111" i="9"/>
  <c r="L12110" i="9"/>
  <c r="L12109" i="9"/>
  <c r="L12108" i="9"/>
  <c r="L12107" i="9"/>
  <c r="L12106" i="9"/>
  <c r="L12105" i="9"/>
  <c r="L12104" i="9"/>
  <c r="L12103" i="9"/>
  <c r="L12102" i="9"/>
  <c r="L12101" i="9"/>
  <c r="L12100" i="9"/>
  <c r="L12099" i="9"/>
  <c r="L12098" i="9"/>
  <c r="L12097" i="9"/>
  <c r="L12096" i="9"/>
  <c r="L12095" i="9"/>
  <c r="L12094" i="9"/>
  <c r="L12093" i="9"/>
  <c r="L12092" i="9"/>
  <c r="L12091" i="9"/>
  <c r="L12090" i="9"/>
  <c r="L12089" i="9"/>
  <c r="L12088" i="9"/>
  <c r="L12087" i="9"/>
  <c r="L12086" i="9"/>
  <c r="L12085" i="9"/>
  <c r="L12084" i="9"/>
  <c r="L12083" i="9"/>
  <c r="L12082" i="9"/>
  <c r="L12081" i="9"/>
  <c r="L12080" i="9"/>
  <c r="L12079" i="9"/>
  <c r="L12078" i="9"/>
  <c r="L12077" i="9"/>
  <c r="L12076" i="9"/>
  <c r="L12075" i="9"/>
  <c r="L12074" i="9"/>
  <c r="L12073" i="9"/>
  <c r="L12072" i="9"/>
  <c r="L12071" i="9"/>
  <c r="L12070" i="9"/>
  <c r="L12069" i="9"/>
  <c r="L12068" i="9"/>
  <c r="L12067" i="9"/>
  <c r="L12066" i="9"/>
  <c r="L12065" i="9"/>
  <c r="L12064" i="9"/>
  <c r="L12063" i="9"/>
  <c r="L12062" i="9"/>
  <c r="L12061" i="9"/>
  <c r="L12060" i="9"/>
  <c r="L12059" i="9"/>
  <c r="L12058" i="9"/>
  <c r="L12057" i="9"/>
  <c r="L12056" i="9"/>
  <c r="L12055" i="9"/>
  <c r="L12054" i="9"/>
  <c r="L12053" i="9"/>
  <c r="L12052" i="9"/>
  <c r="L12051" i="9"/>
  <c r="L12050" i="9"/>
  <c r="L12049" i="9"/>
  <c r="L12048" i="9"/>
  <c r="L12047" i="9"/>
  <c r="L12046" i="9"/>
  <c r="L12045" i="9"/>
  <c r="L12044" i="9"/>
  <c r="L12043" i="9"/>
  <c r="L12042" i="9"/>
  <c r="L12041" i="9"/>
  <c r="L12040" i="9"/>
  <c r="L12039" i="9"/>
  <c r="L12038" i="9"/>
  <c r="L12037" i="9"/>
  <c r="L12036" i="9"/>
  <c r="L12035" i="9"/>
  <c r="L12034" i="9"/>
  <c r="L12033" i="9"/>
  <c r="L12032" i="9"/>
  <c r="L12031" i="9"/>
  <c r="L12030" i="9"/>
  <c r="L12029" i="9"/>
  <c r="L12028" i="9"/>
  <c r="L12027" i="9"/>
  <c r="L12026" i="9"/>
  <c r="L12025" i="9"/>
  <c r="L12024" i="9"/>
  <c r="L12023" i="9"/>
  <c r="L12022" i="9"/>
  <c r="L12021" i="9"/>
  <c r="L12020" i="9"/>
  <c r="L12019" i="9"/>
  <c r="L12018" i="9"/>
  <c r="L12017" i="9"/>
  <c r="L12016" i="9"/>
  <c r="L12015" i="9"/>
  <c r="L12014" i="9"/>
  <c r="L12013" i="9"/>
  <c r="L12012" i="9"/>
  <c r="L12011" i="9"/>
  <c r="L12010" i="9"/>
  <c r="L12009" i="9"/>
  <c r="L12008" i="9"/>
  <c r="L12007" i="9"/>
  <c r="L12006" i="9"/>
  <c r="L12005" i="9"/>
  <c r="L12004" i="9"/>
  <c r="L12003" i="9"/>
  <c r="L12002" i="9"/>
  <c r="L12001" i="9"/>
  <c r="L12000" i="9"/>
  <c r="L11999" i="9"/>
  <c r="L11998" i="9"/>
  <c r="L11997" i="9"/>
  <c r="L11996" i="9"/>
  <c r="L11995" i="9"/>
  <c r="L11994" i="9"/>
  <c r="L11993" i="9"/>
  <c r="L11992" i="9"/>
  <c r="L11991" i="9"/>
  <c r="L11990" i="9"/>
  <c r="L11989" i="9"/>
  <c r="L11988" i="9"/>
  <c r="L11987" i="9"/>
  <c r="L11986" i="9"/>
  <c r="L11985" i="9"/>
  <c r="L11984" i="9"/>
  <c r="L11983" i="9"/>
  <c r="L11982" i="9"/>
  <c r="L11981" i="9"/>
  <c r="L11980" i="9"/>
  <c r="L11979" i="9"/>
  <c r="L11978" i="9"/>
  <c r="L11977" i="9"/>
  <c r="L11976" i="9"/>
  <c r="L11975" i="9"/>
  <c r="L11974" i="9"/>
  <c r="L11973" i="9"/>
  <c r="L11972" i="9"/>
  <c r="L11971" i="9"/>
  <c r="L11970" i="9"/>
  <c r="L11969" i="9"/>
  <c r="L11968" i="9"/>
  <c r="L11967" i="9"/>
  <c r="L11966" i="9"/>
  <c r="L11965" i="9"/>
  <c r="L11964" i="9"/>
  <c r="L11963" i="9"/>
  <c r="L11962" i="9"/>
  <c r="L11961" i="9"/>
  <c r="L11960" i="9"/>
  <c r="L11959" i="9"/>
  <c r="L11958" i="9"/>
  <c r="L11957" i="9"/>
  <c r="L11956" i="9"/>
  <c r="L11955" i="9"/>
  <c r="L11954" i="9"/>
  <c r="L11953" i="9"/>
  <c r="L11952" i="9"/>
  <c r="L11951" i="9"/>
  <c r="L11950" i="9"/>
  <c r="L11949" i="9"/>
  <c r="L11948" i="9"/>
  <c r="L11947" i="9"/>
  <c r="L11946" i="9"/>
  <c r="L11945" i="9"/>
  <c r="L11944" i="9"/>
  <c r="L11943" i="9"/>
  <c r="L11942" i="9"/>
  <c r="L11941" i="9"/>
  <c r="L11940" i="9"/>
  <c r="L11939" i="9"/>
  <c r="L11938" i="9"/>
  <c r="L11937" i="9"/>
  <c r="L11936" i="9"/>
  <c r="L11935" i="9"/>
  <c r="L11934" i="9"/>
  <c r="L11933" i="9"/>
  <c r="L11932" i="9"/>
  <c r="L11931" i="9"/>
  <c r="L11930" i="9"/>
  <c r="L11929" i="9"/>
  <c r="L11928" i="9"/>
  <c r="L11927" i="9"/>
  <c r="L11926" i="9"/>
  <c r="L11925" i="9"/>
  <c r="L11924" i="9"/>
  <c r="L11923" i="9"/>
  <c r="L11922" i="9"/>
  <c r="L11921" i="9"/>
  <c r="L11920" i="9"/>
  <c r="L11919" i="9"/>
  <c r="L11918" i="9"/>
  <c r="L11917" i="9"/>
  <c r="L11916" i="9"/>
  <c r="L11915" i="9"/>
  <c r="L11914" i="9"/>
  <c r="L11913" i="9"/>
  <c r="L11912" i="9"/>
  <c r="L11911" i="9"/>
  <c r="L11910" i="9"/>
  <c r="L11909" i="9"/>
  <c r="L11908" i="9"/>
  <c r="L11907" i="9"/>
  <c r="L11906" i="9"/>
  <c r="L11905" i="9"/>
  <c r="L11904" i="9"/>
  <c r="L11903" i="9"/>
  <c r="L11902" i="9"/>
  <c r="L11901" i="9"/>
  <c r="L11900" i="9"/>
  <c r="L11899" i="9"/>
  <c r="L11898" i="9"/>
  <c r="L11897" i="9"/>
  <c r="L11896" i="9"/>
  <c r="L11895" i="9"/>
  <c r="L11894" i="9"/>
  <c r="L11893" i="9"/>
  <c r="L11892" i="9"/>
  <c r="L11891" i="9"/>
  <c r="L11890" i="9"/>
  <c r="L11889" i="9"/>
  <c r="L11888" i="9"/>
  <c r="L11887" i="9"/>
  <c r="L11886" i="9"/>
  <c r="L11885" i="9"/>
  <c r="L11884" i="9"/>
  <c r="L11883" i="9"/>
  <c r="L11882" i="9"/>
  <c r="L11881" i="9"/>
  <c r="L11880" i="9"/>
  <c r="L11879" i="9"/>
  <c r="L11878" i="9"/>
  <c r="L11877" i="9"/>
  <c r="L11876" i="9"/>
  <c r="L11875" i="9"/>
  <c r="L11874" i="9"/>
  <c r="L11873" i="9"/>
  <c r="L11872" i="9"/>
  <c r="L11871" i="9"/>
  <c r="L11870" i="9"/>
  <c r="L11869" i="9"/>
  <c r="L11868" i="9"/>
  <c r="L11867" i="9"/>
  <c r="L11866" i="9"/>
  <c r="L11865" i="9"/>
  <c r="L11864" i="9"/>
  <c r="L11863" i="9"/>
  <c r="L11862" i="9"/>
  <c r="L11861" i="9"/>
  <c r="L11860" i="9"/>
  <c r="L11859" i="9"/>
  <c r="L11858" i="9"/>
  <c r="L11857" i="9"/>
  <c r="L11856" i="9"/>
  <c r="L11855" i="9"/>
  <c r="L11854" i="9"/>
  <c r="L11853" i="9"/>
  <c r="L11852" i="9"/>
  <c r="L11851" i="9"/>
  <c r="L11850" i="9"/>
  <c r="L11849" i="9"/>
  <c r="L11848" i="9"/>
  <c r="L11847" i="9"/>
  <c r="L11846" i="9"/>
  <c r="L11845" i="9"/>
  <c r="L11844" i="9"/>
  <c r="L11843" i="9"/>
  <c r="L11842" i="9"/>
  <c r="L11841" i="9"/>
  <c r="L11840" i="9"/>
  <c r="L11839" i="9"/>
  <c r="L11838" i="9"/>
  <c r="L11837" i="9"/>
  <c r="L11836" i="9"/>
  <c r="L11835" i="9"/>
  <c r="L11834" i="9"/>
  <c r="L11833" i="9"/>
  <c r="L11832" i="9"/>
  <c r="L11831" i="9"/>
  <c r="L11830" i="9"/>
  <c r="L11829" i="9"/>
  <c r="L11828" i="9"/>
  <c r="L11827" i="9"/>
  <c r="L11826" i="9"/>
  <c r="L11825" i="9"/>
  <c r="L11824" i="9"/>
  <c r="L11823" i="9"/>
  <c r="L11822" i="9"/>
  <c r="L11821" i="9"/>
  <c r="L11820" i="9"/>
  <c r="L11819" i="9"/>
  <c r="L11818" i="9"/>
  <c r="L11817" i="9"/>
  <c r="L11816" i="9"/>
  <c r="L11815" i="9"/>
  <c r="L11814" i="9"/>
  <c r="L11813" i="9"/>
  <c r="L11812" i="9"/>
  <c r="L11811" i="9"/>
  <c r="L11810" i="9"/>
  <c r="L11809" i="9"/>
  <c r="L11808" i="9"/>
  <c r="L11807" i="9"/>
  <c r="L11806" i="9"/>
  <c r="L11805" i="9"/>
  <c r="L11804" i="9"/>
  <c r="L11803" i="9"/>
  <c r="L11802" i="9"/>
  <c r="L11801" i="9"/>
  <c r="L11800" i="9"/>
  <c r="L11799" i="9"/>
  <c r="L11798" i="9"/>
  <c r="L11797" i="9"/>
  <c r="L11796" i="9"/>
  <c r="L11795" i="9"/>
  <c r="L11794" i="9"/>
  <c r="L11793" i="9"/>
  <c r="L11792" i="9"/>
  <c r="L11791" i="9"/>
  <c r="L11790" i="9"/>
  <c r="L11789" i="9"/>
  <c r="L11788" i="9"/>
  <c r="L11787" i="9"/>
  <c r="L11786" i="9"/>
  <c r="L11785" i="9"/>
  <c r="L11784" i="9"/>
  <c r="L11783" i="9"/>
  <c r="L11782" i="9"/>
  <c r="L11781" i="9"/>
  <c r="L11780" i="9"/>
  <c r="L11779" i="9"/>
  <c r="L11778" i="9"/>
  <c r="L11777" i="9"/>
  <c r="L11776" i="9"/>
  <c r="L11775" i="9"/>
  <c r="L11774" i="9"/>
  <c r="L11773" i="9"/>
  <c r="L11772" i="9"/>
  <c r="L11771" i="9"/>
  <c r="L11770" i="9"/>
  <c r="L11769" i="9"/>
  <c r="L11768" i="9"/>
  <c r="L11767" i="9"/>
  <c r="L11766" i="9"/>
  <c r="L11765" i="9"/>
  <c r="L11764" i="9"/>
  <c r="L11763" i="9"/>
  <c r="L11762" i="9"/>
  <c r="L11761" i="9"/>
  <c r="L11760" i="9"/>
  <c r="L11759" i="9"/>
  <c r="L11758" i="9"/>
  <c r="L11757" i="9"/>
  <c r="L11756" i="9"/>
  <c r="L11755" i="9"/>
  <c r="L11754" i="9"/>
  <c r="L11753" i="9"/>
  <c r="L11752" i="9"/>
  <c r="L11751" i="9"/>
  <c r="L11750" i="9"/>
  <c r="L11749" i="9"/>
  <c r="L11748" i="9"/>
  <c r="L11747" i="9"/>
  <c r="L11746" i="9"/>
  <c r="L11745" i="9"/>
  <c r="L11744" i="9"/>
  <c r="L11743" i="9"/>
  <c r="L11742" i="9"/>
  <c r="L11741" i="9"/>
  <c r="L11740" i="9"/>
  <c r="L11739" i="9"/>
  <c r="L11738" i="9"/>
  <c r="L11737" i="9"/>
  <c r="L11736" i="9"/>
  <c r="L11735" i="9"/>
  <c r="L11734" i="9"/>
  <c r="L11733" i="9"/>
  <c r="L11732" i="9"/>
  <c r="L11731" i="9"/>
  <c r="L11730" i="9"/>
  <c r="L11729" i="9"/>
  <c r="L11728" i="9"/>
  <c r="L11727" i="9"/>
  <c r="L11726" i="9"/>
  <c r="L11725" i="9"/>
  <c r="L11724" i="9"/>
  <c r="L11723" i="9"/>
  <c r="L11722" i="9"/>
  <c r="L11721" i="9"/>
  <c r="L11720" i="9"/>
  <c r="L11719" i="9"/>
  <c r="L11718" i="9"/>
  <c r="L11717" i="9"/>
  <c r="L11716" i="9"/>
  <c r="L11715" i="9"/>
  <c r="L11714" i="9"/>
  <c r="L11713" i="9"/>
  <c r="L11712" i="9"/>
  <c r="L11711" i="9"/>
  <c r="L11710" i="9"/>
  <c r="L11709" i="9"/>
  <c r="L11708" i="9"/>
  <c r="L11707" i="9"/>
  <c r="L11706" i="9"/>
  <c r="L11705" i="9"/>
  <c r="L11704" i="9"/>
  <c r="L11703" i="9"/>
  <c r="L11702" i="9"/>
  <c r="L11701" i="9"/>
  <c r="L11700" i="9"/>
  <c r="L11699" i="9"/>
  <c r="L11698" i="9"/>
  <c r="L11697" i="9"/>
  <c r="L11696" i="9"/>
  <c r="L11695" i="9"/>
  <c r="L11694" i="9"/>
  <c r="L11693" i="9"/>
  <c r="L11692" i="9"/>
  <c r="L11691" i="9"/>
  <c r="L11690" i="9"/>
  <c r="L11689" i="9"/>
  <c r="L11688" i="9"/>
  <c r="L11687" i="9"/>
  <c r="L11686" i="9"/>
  <c r="L11685" i="9"/>
  <c r="L11684" i="9"/>
  <c r="L11683" i="9"/>
  <c r="L11682" i="9"/>
  <c r="L11681" i="9"/>
  <c r="L11680" i="9"/>
  <c r="L11679" i="9"/>
  <c r="L11678" i="9"/>
  <c r="L11677" i="9"/>
  <c r="L11676" i="9"/>
  <c r="L11675" i="9"/>
  <c r="L11674" i="9"/>
  <c r="L11673" i="9"/>
  <c r="L11672" i="9"/>
  <c r="L11671" i="9"/>
  <c r="L11670" i="9"/>
  <c r="L11669" i="9"/>
  <c r="L11668" i="9"/>
  <c r="L11667" i="9"/>
  <c r="L11666" i="9"/>
  <c r="L11665" i="9"/>
  <c r="L11664" i="9"/>
  <c r="L11663" i="9"/>
  <c r="L11662" i="9"/>
  <c r="L11661" i="9"/>
  <c r="L11660" i="9"/>
  <c r="L11659" i="9"/>
  <c r="L11658" i="9"/>
  <c r="L11657" i="9"/>
  <c r="L11656" i="9"/>
  <c r="L11655" i="9"/>
  <c r="L11654" i="9"/>
  <c r="L11653" i="9"/>
  <c r="L11652" i="9"/>
  <c r="L11651" i="9"/>
  <c r="L11650" i="9"/>
  <c r="L11649" i="9"/>
  <c r="L11648" i="9"/>
  <c r="L11647" i="9"/>
  <c r="L11646" i="9"/>
  <c r="L11645" i="9"/>
  <c r="L11644" i="9"/>
  <c r="L11643" i="9"/>
  <c r="L11642" i="9"/>
  <c r="L11641" i="9"/>
  <c r="L11640" i="9"/>
  <c r="L11639" i="9"/>
  <c r="L11638" i="9"/>
  <c r="L11637" i="9"/>
  <c r="L11636" i="9"/>
  <c r="L11635" i="9"/>
  <c r="L11634" i="9"/>
  <c r="L11633" i="9"/>
  <c r="L11632" i="9"/>
  <c r="L11631" i="9"/>
  <c r="L11630" i="9"/>
  <c r="L11629" i="9"/>
  <c r="L11628" i="9"/>
  <c r="L11627" i="9"/>
  <c r="L11626" i="9"/>
  <c r="L11625" i="9"/>
  <c r="L11624" i="9"/>
  <c r="L11623" i="9"/>
  <c r="L11622" i="9"/>
  <c r="L11621" i="9"/>
  <c r="L11620" i="9"/>
  <c r="L11619" i="9"/>
  <c r="L11618" i="9"/>
  <c r="L11617" i="9"/>
  <c r="L11616" i="9"/>
  <c r="L11615" i="9"/>
  <c r="L11614" i="9"/>
  <c r="L11613" i="9"/>
  <c r="L11612" i="9"/>
  <c r="L11611" i="9"/>
  <c r="L11610" i="9"/>
  <c r="L11609" i="9"/>
  <c r="L11608" i="9"/>
  <c r="L11607" i="9"/>
  <c r="L11606" i="9"/>
  <c r="L11605" i="9"/>
  <c r="L11604" i="9"/>
  <c r="L11603" i="9"/>
  <c r="L11602" i="9"/>
  <c r="L11601" i="9"/>
  <c r="L11600" i="9"/>
  <c r="L11599" i="9"/>
  <c r="L11598" i="9"/>
  <c r="L11597" i="9"/>
  <c r="L11596" i="9"/>
  <c r="L11595" i="9"/>
  <c r="L11594" i="9"/>
  <c r="L11593" i="9"/>
  <c r="L11592" i="9"/>
  <c r="L11591" i="9"/>
  <c r="L11590" i="9"/>
  <c r="L11589" i="9"/>
  <c r="L11588" i="9"/>
  <c r="L11587" i="9"/>
  <c r="L11586" i="9"/>
  <c r="L11585" i="9"/>
  <c r="L11584" i="9"/>
  <c r="L11583" i="9"/>
  <c r="L11582" i="9"/>
  <c r="L11581" i="9"/>
  <c r="L11580" i="9"/>
  <c r="L11579" i="9"/>
  <c r="L11578" i="9"/>
  <c r="L11577" i="9"/>
  <c r="L11576" i="9"/>
  <c r="L11575" i="9"/>
  <c r="L11574" i="9"/>
  <c r="L11573" i="9"/>
  <c r="L11572" i="9"/>
  <c r="L11571" i="9"/>
  <c r="L11570" i="9"/>
  <c r="L11569" i="9"/>
  <c r="L11568" i="9"/>
  <c r="L11567" i="9"/>
  <c r="L11566" i="9"/>
  <c r="L11565" i="9"/>
  <c r="L11564" i="9"/>
  <c r="L11563" i="9"/>
  <c r="L11562" i="9"/>
  <c r="L11561" i="9"/>
  <c r="L11560" i="9"/>
  <c r="L11559" i="9"/>
  <c r="L11558" i="9"/>
  <c r="L11557" i="9"/>
  <c r="L11556" i="9"/>
  <c r="L11555" i="9"/>
  <c r="L11554" i="9"/>
  <c r="L11553" i="9"/>
  <c r="L11552" i="9"/>
  <c r="L11551" i="9"/>
  <c r="L11550" i="9"/>
  <c r="L11549" i="9"/>
  <c r="L11548" i="9"/>
  <c r="L11547" i="9"/>
  <c r="L11546" i="9"/>
  <c r="L11545" i="9"/>
  <c r="L11544" i="9"/>
  <c r="L11543" i="9"/>
  <c r="L11542" i="9"/>
  <c r="L11541" i="9"/>
  <c r="L11540" i="9"/>
  <c r="L11539" i="9"/>
  <c r="L11538" i="9"/>
  <c r="L11537" i="9"/>
  <c r="L11536" i="9"/>
  <c r="L11535" i="9"/>
  <c r="L11534" i="9"/>
  <c r="L11533" i="9"/>
  <c r="L11532" i="9"/>
  <c r="L11531" i="9"/>
  <c r="L11530" i="9"/>
  <c r="L11529" i="9"/>
  <c r="L11528" i="9"/>
  <c r="L11527" i="9"/>
  <c r="L11526" i="9"/>
  <c r="L11525" i="9"/>
  <c r="L11524" i="9"/>
  <c r="L11523" i="9"/>
  <c r="L11522" i="9"/>
  <c r="L11521" i="9"/>
  <c r="L11520" i="9"/>
  <c r="L11519" i="9"/>
  <c r="L11518" i="9"/>
  <c r="L11517" i="9"/>
  <c r="L11516" i="9"/>
  <c r="L11515" i="9"/>
  <c r="L11514" i="9"/>
  <c r="L11513" i="9"/>
  <c r="L11512" i="9"/>
  <c r="L11511" i="9"/>
  <c r="L11510" i="9"/>
  <c r="L11509" i="9"/>
  <c r="L11508" i="9"/>
  <c r="L11507" i="9"/>
  <c r="L11506" i="9"/>
  <c r="L11505" i="9"/>
  <c r="L11504" i="9"/>
  <c r="L11503" i="9"/>
  <c r="L11502" i="9"/>
  <c r="L11501" i="9"/>
  <c r="L11500" i="9"/>
  <c r="L11499" i="9"/>
  <c r="L11498" i="9"/>
  <c r="L11497" i="9"/>
  <c r="L11496" i="9"/>
  <c r="L11495" i="9"/>
  <c r="L11494" i="9"/>
  <c r="L11493" i="9"/>
  <c r="L11492" i="9"/>
  <c r="L11491" i="9"/>
  <c r="L11490" i="9"/>
  <c r="L11489" i="9"/>
  <c r="L11488" i="9"/>
  <c r="L11487" i="9"/>
  <c r="L11486" i="9"/>
  <c r="L11485" i="9"/>
  <c r="L11484" i="9"/>
  <c r="L11483" i="9"/>
  <c r="L11482" i="9"/>
  <c r="L11481" i="9"/>
  <c r="L11480" i="9"/>
  <c r="L11479" i="9"/>
  <c r="L11478" i="9"/>
  <c r="L11477" i="9"/>
  <c r="L11476" i="9"/>
  <c r="L11475" i="9"/>
  <c r="L11474" i="9"/>
  <c r="L11473" i="9"/>
  <c r="L11472" i="9"/>
  <c r="L11471" i="9"/>
  <c r="L11470" i="9"/>
  <c r="L11469" i="9"/>
  <c r="L11468" i="9"/>
  <c r="L11467" i="9"/>
  <c r="L11466" i="9"/>
  <c r="L11465" i="9"/>
  <c r="L11464" i="9"/>
  <c r="L11463" i="9"/>
  <c r="L11462" i="9"/>
  <c r="L11461" i="9"/>
  <c r="L11460" i="9"/>
  <c r="L11459" i="9"/>
  <c r="L11458" i="9"/>
  <c r="L11457" i="9"/>
  <c r="L11456" i="9"/>
  <c r="L11455" i="9"/>
  <c r="L11454" i="9"/>
  <c r="L11453" i="9"/>
  <c r="L11452" i="9"/>
  <c r="L11451" i="9"/>
  <c r="L11450" i="9"/>
  <c r="L11449" i="9"/>
  <c r="L11448" i="9"/>
  <c r="L11447" i="9"/>
  <c r="L11446" i="9"/>
  <c r="L11445" i="9"/>
  <c r="L11444" i="9"/>
  <c r="L11443" i="9"/>
  <c r="L11442" i="9"/>
  <c r="L11441" i="9"/>
  <c r="L11440" i="9"/>
  <c r="L11439" i="9"/>
  <c r="L11438" i="9"/>
  <c r="L11437" i="9"/>
  <c r="L11436" i="9"/>
  <c r="L11435" i="9"/>
  <c r="L11434" i="9"/>
  <c r="L11433" i="9"/>
  <c r="L11432" i="9"/>
  <c r="L11431" i="9"/>
  <c r="L11430" i="9"/>
  <c r="L11429" i="9"/>
  <c r="L11428" i="9"/>
  <c r="L11427" i="9"/>
  <c r="L11426" i="9"/>
  <c r="L11425" i="9"/>
  <c r="L11424" i="9"/>
  <c r="L11423" i="9"/>
  <c r="L11422" i="9"/>
  <c r="L11421" i="9"/>
  <c r="L11420" i="9"/>
  <c r="L11419" i="9"/>
  <c r="L11418" i="9"/>
  <c r="L11417" i="9"/>
  <c r="L11416" i="9"/>
  <c r="L11415" i="9"/>
  <c r="L11414" i="9"/>
  <c r="L11413" i="9"/>
  <c r="L11412" i="9"/>
  <c r="L11411" i="9"/>
  <c r="L11410" i="9"/>
  <c r="L11409" i="9"/>
  <c r="L11408" i="9"/>
  <c r="L11407" i="9"/>
  <c r="L11406" i="9"/>
  <c r="L11405" i="9"/>
  <c r="L11404" i="9"/>
  <c r="L11403" i="9"/>
  <c r="L11402" i="9"/>
  <c r="L11401" i="9"/>
  <c r="L11400" i="9"/>
  <c r="L11399" i="9"/>
  <c r="L11398" i="9"/>
  <c r="L11397" i="9"/>
  <c r="L11396" i="9"/>
  <c r="L11395" i="9"/>
  <c r="L11394" i="9"/>
  <c r="L11393" i="9"/>
  <c r="L11392" i="9"/>
  <c r="L11391" i="9"/>
  <c r="L11390" i="9"/>
  <c r="L11389" i="9"/>
  <c r="L11388" i="9"/>
  <c r="L11387" i="9"/>
  <c r="L11386" i="9"/>
  <c r="L11385" i="9"/>
  <c r="L11384" i="9"/>
  <c r="L11383" i="9"/>
  <c r="L11382" i="9"/>
  <c r="L11381" i="9"/>
  <c r="L11380" i="9"/>
  <c r="L11379" i="9"/>
  <c r="L11378" i="9"/>
  <c r="L11377" i="9"/>
  <c r="L11376" i="9"/>
  <c r="L11375" i="9"/>
  <c r="L11374" i="9"/>
  <c r="L11373" i="9"/>
  <c r="L11372" i="9"/>
  <c r="L11371" i="9"/>
  <c r="L11370" i="9"/>
  <c r="L11369" i="9"/>
  <c r="L11368" i="9"/>
  <c r="L11367" i="9"/>
  <c r="L11366" i="9"/>
  <c r="L11365" i="9"/>
  <c r="L11364" i="9"/>
  <c r="L11363" i="9"/>
  <c r="L11362" i="9"/>
  <c r="L11361" i="9"/>
  <c r="L11360" i="9"/>
  <c r="L11359" i="9"/>
  <c r="L11358" i="9"/>
  <c r="L11357" i="9"/>
  <c r="L11356" i="9"/>
  <c r="L11355" i="9"/>
  <c r="L11354" i="9"/>
  <c r="L11353" i="9"/>
  <c r="L11352" i="9"/>
  <c r="L11351" i="9"/>
  <c r="L11350" i="9"/>
  <c r="L11349" i="9"/>
  <c r="L11348" i="9"/>
  <c r="L11347" i="9"/>
  <c r="L11346" i="9"/>
  <c r="L11345" i="9"/>
  <c r="L11344" i="9"/>
  <c r="L11343" i="9"/>
  <c r="L11342" i="9"/>
  <c r="L11341" i="9"/>
  <c r="L11340" i="9"/>
  <c r="L11339" i="9"/>
  <c r="L11338" i="9"/>
  <c r="L11337" i="9"/>
  <c r="L11336" i="9"/>
  <c r="L11335" i="9"/>
  <c r="L11334" i="9"/>
  <c r="L11333" i="9"/>
  <c r="L11332" i="9"/>
  <c r="L11331" i="9"/>
  <c r="L11330" i="9"/>
  <c r="L11329" i="9"/>
  <c r="L11328" i="9"/>
  <c r="L11327" i="9"/>
  <c r="L11326" i="9"/>
  <c r="L11325" i="9"/>
  <c r="L11324" i="9"/>
  <c r="L11323" i="9"/>
  <c r="L11322" i="9"/>
  <c r="L11321" i="9"/>
  <c r="L11320" i="9"/>
  <c r="L11319" i="9"/>
  <c r="L11318" i="9"/>
  <c r="L11317" i="9"/>
  <c r="L11316" i="9"/>
  <c r="L11315" i="9"/>
  <c r="L11314" i="9"/>
  <c r="L11313" i="9"/>
  <c r="L11312" i="9"/>
  <c r="L11311" i="9"/>
  <c r="L11310" i="9"/>
  <c r="L11309" i="9"/>
  <c r="L11308" i="9"/>
  <c r="L11307" i="9"/>
  <c r="L11306" i="9"/>
  <c r="L11305" i="9"/>
  <c r="L11304" i="9"/>
  <c r="L11303" i="9"/>
  <c r="L11302" i="9"/>
  <c r="L11301" i="9"/>
  <c r="L11300" i="9"/>
  <c r="L11299" i="9"/>
  <c r="L11298" i="9"/>
  <c r="L11297" i="9"/>
  <c r="L11296" i="9"/>
  <c r="L11295" i="9"/>
  <c r="L11294" i="9"/>
  <c r="L11293" i="9"/>
  <c r="L11292" i="9"/>
  <c r="L11291" i="9"/>
  <c r="L11290" i="9"/>
  <c r="L11289" i="9"/>
  <c r="L11288" i="9"/>
  <c r="L11287" i="9"/>
  <c r="L11286" i="9"/>
  <c r="L11285" i="9"/>
  <c r="L11284" i="9"/>
  <c r="L11283" i="9"/>
  <c r="L11282" i="9"/>
  <c r="L11281" i="9"/>
  <c r="L11280" i="9"/>
  <c r="L11279" i="9"/>
  <c r="L11278" i="9"/>
  <c r="L11277" i="9"/>
  <c r="L11276" i="9"/>
  <c r="L11275" i="9"/>
  <c r="L11274" i="9"/>
  <c r="L11273" i="9"/>
  <c r="L11272" i="9"/>
  <c r="L11271" i="9"/>
  <c r="L11270" i="9"/>
  <c r="L11269" i="9"/>
  <c r="L11268" i="9"/>
  <c r="L11267" i="9"/>
  <c r="L11266" i="9"/>
  <c r="L11265" i="9"/>
  <c r="L11264" i="9"/>
  <c r="L11263" i="9"/>
  <c r="L11262" i="9"/>
  <c r="L11261" i="9"/>
  <c r="L11260" i="9"/>
  <c r="L11259" i="9"/>
  <c r="L11032" i="9"/>
  <c r="L11031" i="9"/>
  <c r="L11030" i="9"/>
  <c r="L11029" i="9"/>
  <c r="L11028" i="9"/>
  <c r="L11027" i="9"/>
  <c r="L11026" i="9"/>
  <c r="L11025" i="9"/>
  <c r="L11024" i="9"/>
  <c r="L11023" i="9"/>
  <c r="L11022" i="9"/>
  <c r="L11021" i="9"/>
  <c r="L11020" i="9"/>
  <c r="L11019" i="9"/>
  <c r="L11018" i="9"/>
  <c r="L11017" i="9"/>
  <c r="L11016" i="9"/>
  <c r="L11015" i="9"/>
  <c r="L11014" i="9"/>
  <c r="L11013" i="9"/>
  <c r="L11012" i="9"/>
  <c r="L11011" i="9"/>
  <c r="L11010" i="9"/>
  <c r="L11009" i="9"/>
  <c r="L11008" i="9"/>
  <c r="L11007" i="9"/>
  <c r="L11006" i="9"/>
  <c r="L11005" i="9"/>
  <c r="L11004" i="9"/>
  <c r="L11003" i="9"/>
  <c r="L11002" i="9"/>
  <c r="L11001" i="9"/>
  <c r="L11000" i="9"/>
  <c r="L10999" i="9"/>
  <c r="L10998" i="9"/>
  <c r="L10997" i="9"/>
  <c r="L10996" i="9"/>
  <c r="L10995" i="9"/>
  <c r="L10994" i="9"/>
  <c r="L10993" i="9"/>
  <c r="L10992" i="9"/>
  <c r="L10991" i="9"/>
  <c r="L10990" i="9"/>
  <c r="L10989" i="9"/>
  <c r="L10988" i="9"/>
  <c r="L10987" i="9"/>
  <c r="L10986" i="9"/>
  <c r="L10985" i="9"/>
  <c r="L10984" i="9"/>
  <c r="L10983" i="9"/>
  <c r="L10982" i="9"/>
  <c r="L10981" i="9"/>
  <c r="L10980" i="9"/>
  <c r="L10979" i="9"/>
  <c r="L10978" i="9"/>
  <c r="L10977" i="9"/>
  <c r="L10976" i="9"/>
  <c r="L10975" i="9"/>
  <c r="L10974" i="9"/>
  <c r="L10973" i="9"/>
  <c r="L10972" i="9"/>
  <c r="L10971" i="9"/>
  <c r="L10970" i="9"/>
  <c r="L10969" i="9"/>
  <c r="L10968" i="9"/>
  <c r="L10967" i="9"/>
  <c r="L10966" i="9"/>
  <c r="L10965" i="9"/>
  <c r="L10964" i="9"/>
  <c r="L10963" i="9"/>
  <c r="L10962" i="9"/>
  <c r="L10961" i="9"/>
  <c r="L10960" i="9"/>
  <c r="L10959" i="9"/>
  <c r="L10958" i="9"/>
  <c r="L10957" i="9"/>
  <c r="L10956" i="9"/>
  <c r="L10955" i="9"/>
  <c r="L10954" i="9"/>
  <c r="L10953" i="9"/>
  <c r="L10952" i="9"/>
  <c r="L10951" i="9"/>
  <c r="L10950" i="9"/>
  <c r="L10949" i="9"/>
  <c r="L10948" i="9"/>
  <c r="L10947" i="9"/>
  <c r="L10946" i="9"/>
  <c r="L10945" i="9"/>
  <c r="L10944" i="9"/>
  <c r="L10943" i="9"/>
  <c r="L10942" i="9"/>
  <c r="L10941" i="9"/>
  <c r="L10940" i="9"/>
  <c r="L10939" i="9"/>
  <c r="L10938" i="9"/>
  <c r="L10937" i="9"/>
  <c r="L10936" i="9"/>
  <c r="L10935" i="9"/>
  <c r="L10934" i="9"/>
  <c r="L10933" i="9"/>
  <c r="L10932" i="9"/>
  <c r="L10931" i="9"/>
  <c r="L10930" i="9"/>
  <c r="L10929" i="9"/>
  <c r="L10928" i="9"/>
  <c r="L10927" i="9"/>
  <c r="L10926" i="9"/>
  <c r="L10925" i="9"/>
  <c r="L10924" i="9"/>
  <c r="L10923" i="9"/>
  <c r="L10922" i="9"/>
  <c r="L10921" i="9"/>
  <c r="L10920" i="9"/>
  <c r="L10919" i="9"/>
  <c r="L10918" i="9"/>
  <c r="L10917" i="9"/>
  <c r="L10916" i="9"/>
  <c r="L10915" i="9"/>
  <c r="L10914" i="9"/>
  <c r="L10913" i="9"/>
  <c r="L10912" i="9"/>
  <c r="L10911" i="9"/>
  <c r="L10910" i="9"/>
  <c r="L10909" i="9"/>
  <c r="L10908" i="9"/>
  <c r="L10907" i="9"/>
  <c r="L10906" i="9"/>
  <c r="L10905" i="9"/>
  <c r="L10904" i="9"/>
  <c r="L10903" i="9"/>
  <c r="L10902" i="9"/>
  <c r="L10901" i="9"/>
  <c r="L10900" i="9"/>
  <c r="L10899" i="9"/>
  <c r="L10898" i="9"/>
  <c r="L10897" i="9"/>
  <c r="L10896" i="9"/>
  <c r="L10895" i="9"/>
  <c r="L10894" i="9"/>
  <c r="L10893" i="9"/>
  <c r="L10892" i="9"/>
  <c r="L10891" i="9"/>
  <c r="L10890" i="9"/>
  <c r="L10889" i="9"/>
  <c r="L10888" i="9"/>
  <c r="L10887" i="9"/>
  <c r="L10886" i="9"/>
  <c r="L10885" i="9"/>
  <c r="L10884" i="9"/>
  <c r="L10883" i="9"/>
  <c r="L10882" i="9"/>
  <c r="L10881" i="9"/>
  <c r="L10880" i="9"/>
  <c r="L10879" i="9"/>
  <c r="L10878" i="9"/>
  <c r="L10877" i="9"/>
  <c r="L10876" i="9"/>
  <c r="L10875" i="9"/>
  <c r="L10874" i="9"/>
  <c r="L10873" i="9"/>
  <c r="L10872" i="9"/>
  <c r="L10871" i="9"/>
  <c r="L10870" i="9"/>
  <c r="L10869" i="9"/>
  <c r="L10868" i="9"/>
  <c r="L10867" i="9"/>
  <c r="L10866" i="9"/>
  <c r="L10865" i="9"/>
  <c r="L10864" i="9"/>
  <c r="L10863" i="9"/>
  <c r="L10862" i="9"/>
  <c r="L10861" i="9"/>
  <c r="L10860" i="9"/>
  <c r="L10859" i="9"/>
  <c r="L10858" i="9"/>
  <c r="L10857" i="9"/>
  <c r="L10856" i="9"/>
  <c r="L10855" i="9"/>
  <c r="L10854" i="9"/>
  <c r="L10853" i="9"/>
  <c r="L10852" i="9"/>
  <c r="L10851" i="9"/>
  <c r="L10850" i="9"/>
  <c r="L10849" i="9"/>
  <c r="L10848" i="9"/>
  <c r="L10847" i="9"/>
  <c r="L10846" i="9"/>
  <c r="L10845" i="9"/>
  <c r="L10844" i="9"/>
  <c r="L10843" i="9"/>
  <c r="L10842" i="9"/>
  <c r="L10841" i="9"/>
  <c r="L10840" i="9"/>
  <c r="L10839" i="9"/>
  <c r="L10838" i="9"/>
  <c r="L10837" i="9"/>
  <c r="L10836" i="9"/>
  <c r="L10835" i="9"/>
  <c r="L10834" i="9"/>
  <c r="L10833" i="9"/>
  <c r="L10832" i="9"/>
  <c r="L10831" i="9"/>
  <c r="L10830" i="9"/>
  <c r="L10829" i="9"/>
  <c r="L10828" i="9"/>
  <c r="L10827" i="9"/>
  <c r="L10826" i="9"/>
  <c r="L10825" i="9"/>
  <c r="L10824" i="9"/>
  <c r="L10823" i="9"/>
  <c r="L10822" i="9"/>
  <c r="L10821" i="9"/>
  <c r="L10820" i="9"/>
  <c r="L10819" i="9"/>
  <c r="L10818" i="9"/>
  <c r="L10817" i="9"/>
  <c r="L10816" i="9"/>
  <c r="L10815" i="9"/>
  <c r="L10814" i="9"/>
  <c r="L10813" i="9"/>
  <c r="L10812" i="9"/>
  <c r="L10811" i="9"/>
  <c r="L10810" i="9"/>
  <c r="L10809" i="9"/>
  <c r="L10808" i="9"/>
  <c r="L10807" i="9"/>
  <c r="L10806" i="9"/>
  <c r="L10805" i="9"/>
  <c r="L10804" i="9"/>
  <c r="L10803" i="9"/>
  <c r="L10802" i="9"/>
  <c r="L10801" i="9"/>
  <c r="L10800" i="9"/>
  <c r="L10799" i="9"/>
  <c r="L10798" i="9"/>
  <c r="L10797" i="9"/>
  <c r="L10796" i="9"/>
  <c r="L10795" i="9"/>
  <c r="L10794" i="9"/>
  <c r="L10793" i="9"/>
  <c r="L10792" i="9"/>
  <c r="L10791" i="9"/>
  <c r="L10790" i="9"/>
  <c r="L10789" i="9"/>
  <c r="L10788" i="9"/>
  <c r="L10787" i="9"/>
  <c r="L10786" i="9"/>
  <c r="L10785" i="9"/>
  <c r="L10784" i="9"/>
  <c r="L10783" i="9"/>
  <c r="L10782" i="9"/>
  <c r="L10781" i="9"/>
  <c r="L10780" i="9"/>
  <c r="L10779" i="9"/>
  <c r="L10778" i="9"/>
  <c r="L10777" i="9"/>
  <c r="L10776" i="9"/>
  <c r="L10775" i="9"/>
  <c r="L10774" i="9"/>
  <c r="L10773" i="9"/>
  <c r="L10772" i="9"/>
  <c r="L10771" i="9"/>
  <c r="L10770" i="9"/>
  <c r="L10769" i="9"/>
  <c r="L10768" i="9"/>
  <c r="L10767" i="9"/>
  <c r="L10766" i="9"/>
  <c r="L10765" i="9"/>
  <c r="L10764" i="9"/>
  <c r="L10763" i="9"/>
  <c r="L10762" i="9"/>
  <c r="L10761" i="9"/>
  <c r="L10760" i="9"/>
  <c r="L10759" i="9"/>
  <c r="L10758" i="9"/>
  <c r="L10757" i="9"/>
  <c r="L10756" i="9"/>
  <c r="L10755" i="9"/>
  <c r="L10754" i="9"/>
  <c r="L10753" i="9"/>
  <c r="L10752" i="9"/>
  <c r="L10751" i="9"/>
  <c r="L10750" i="9"/>
  <c r="L10749" i="9"/>
  <c r="L10748" i="9"/>
  <c r="L10747" i="9"/>
  <c r="L10746" i="9"/>
  <c r="L10745" i="9"/>
  <c r="L10744" i="9"/>
  <c r="L10743" i="9"/>
  <c r="L10742" i="9"/>
  <c r="L10741" i="9"/>
  <c r="L10740" i="9"/>
  <c r="L10739" i="9"/>
  <c r="L10738" i="9"/>
  <c r="L10737" i="9"/>
  <c r="L10736" i="9"/>
  <c r="L10735" i="9"/>
  <c r="L10734" i="9"/>
  <c r="L10733" i="9"/>
  <c r="L10732" i="9"/>
  <c r="L10731" i="9"/>
  <c r="L10730" i="9"/>
  <c r="L10729" i="9"/>
  <c r="L10728" i="9"/>
  <c r="L10727" i="9"/>
  <c r="L10726" i="9"/>
  <c r="L10725" i="9"/>
  <c r="L10724" i="9"/>
  <c r="L10723" i="9"/>
  <c r="L10722" i="9"/>
  <c r="L10721" i="9"/>
  <c r="L10720" i="9"/>
  <c r="L10719" i="9"/>
  <c r="L10718" i="9"/>
  <c r="L10717" i="9"/>
  <c r="L10716" i="9"/>
  <c r="L10715" i="9"/>
  <c r="L10714" i="9"/>
  <c r="L10713" i="9"/>
  <c r="L10712" i="9"/>
  <c r="L10711" i="9"/>
  <c r="L10710" i="9"/>
  <c r="L10709" i="9"/>
  <c r="L10708" i="9"/>
  <c r="L10707" i="9"/>
  <c r="L10706" i="9"/>
  <c r="L10705" i="9"/>
  <c r="L10704" i="9"/>
  <c r="L10703" i="9"/>
  <c r="L10702" i="9"/>
  <c r="L10701" i="9"/>
  <c r="L10700" i="9"/>
  <c r="L10699" i="9"/>
  <c r="L10698" i="9"/>
  <c r="L10697" i="9"/>
  <c r="L10696" i="9"/>
  <c r="L10695" i="9"/>
  <c r="L10694" i="9"/>
  <c r="L10693" i="9"/>
  <c r="L10692" i="9"/>
  <c r="L10691" i="9"/>
  <c r="L10690" i="9"/>
  <c r="L10689" i="9"/>
  <c r="L10688" i="9"/>
  <c r="L10687" i="9"/>
  <c r="L10686" i="9"/>
  <c r="L10685" i="9"/>
  <c r="L10684" i="9"/>
  <c r="L10683" i="9"/>
  <c r="L10682" i="9"/>
  <c r="L10681" i="9"/>
  <c r="L10680" i="9"/>
  <c r="L10679" i="9"/>
  <c r="L10678" i="9"/>
  <c r="L10677" i="9"/>
  <c r="L10676" i="9"/>
  <c r="L10675" i="9"/>
  <c r="L10674" i="9"/>
  <c r="L10673" i="9"/>
  <c r="L10672" i="9"/>
  <c r="L10671" i="9"/>
  <c r="L10670" i="9"/>
  <c r="L10669" i="9"/>
  <c r="L10668" i="9"/>
  <c r="L10667" i="9"/>
  <c r="L10666" i="9"/>
  <c r="L10665" i="9"/>
  <c r="L10664" i="9"/>
  <c r="L10663" i="9"/>
  <c r="L10662" i="9"/>
  <c r="L10661" i="9"/>
  <c r="L10660" i="9"/>
  <c r="L10659" i="9"/>
  <c r="L10658" i="9"/>
  <c r="L10657" i="9"/>
  <c r="L10656" i="9"/>
  <c r="L10655" i="9"/>
  <c r="L10654" i="9"/>
  <c r="L10653" i="9"/>
  <c r="L10652" i="9"/>
  <c r="L10651" i="9"/>
  <c r="L10650" i="9"/>
  <c r="L10649" i="9"/>
  <c r="L10648" i="9"/>
  <c r="L10647" i="9"/>
  <c r="L10646" i="9"/>
  <c r="L10645" i="9"/>
  <c r="L10644" i="9"/>
  <c r="L10643" i="9"/>
  <c r="L10642" i="9"/>
  <c r="L10641" i="9"/>
  <c r="L10640" i="9"/>
  <c r="L10639" i="9"/>
  <c r="L10638" i="9"/>
  <c r="L10637" i="9"/>
  <c r="L10636" i="9"/>
  <c r="L10635" i="9"/>
  <c r="L10634" i="9"/>
  <c r="L10633" i="9"/>
  <c r="L10632" i="9"/>
  <c r="L10631" i="9"/>
  <c r="L10630" i="9"/>
  <c r="L10629" i="9"/>
  <c r="L10628" i="9"/>
  <c r="L10627" i="9"/>
  <c r="L10626" i="9"/>
  <c r="L10625" i="9"/>
  <c r="L10624" i="9"/>
  <c r="L10623" i="9"/>
  <c r="L10622" i="9"/>
  <c r="L10621" i="9"/>
  <c r="L10620" i="9"/>
  <c r="L10619" i="9"/>
  <c r="L10618" i="9"/>
  <c r="L10617" i="9"/>
  <c r="L10616" i="9"/>
  <c r="L10615" i="9"/>
  <c r="L10614" i="9"/>
  <c r="L10613" i="9"/>
  <c r="L10612" i="9"/>
  <c r="L10611" i="9"/>
  <c r="L10610" i="9"/>
  <c r="L10609" i="9"/>
  <c r="L10608" i="9"/>
  <c r="L10607" i="9"/>
  <c r="L10606" i="9"/>
  <c r="L10605" i="9"/>
  <c r="L10604" i="9"/>
  <c r="L10603" i="9"/>
  <c r="L10602" i="9"/>
  <c r="L10601" i="9"/>
  <c r="L10600" i="9"/>
  <c r="L10599" i="9"/>
  <c r="L10598" i="9"/>
  <c r="L10597" i="9"/>
  <c r="L10596" i="9"/>
  <c r="L10595" i="9"/>
  <c r="L10594" i="9"/>
  <c r="L10593" i="9"/>
  <c r="L10592" i="9"/>
  <c r="L10591" i="9"/>
  <c r="L10590" i="9"/>
  <c r="L10589" i="9"/>
  <c r="L10588" i="9"/>
  <c r="L10587" i="9"/>
  <c r="L10586" i="9"/>
  <c r="L10585" i="9"/>
  <c r="L10584" i="9"/>
  <c r="L10583" i="9"/>
  <c r="L10582" i="9"/>
  <c r="L10581" i="9"/>
  <c r="L10580" i="9"/>
  <c r="L10579" i="9"/>
  <c r="L10578" i="9"/>
  <c r="L10577" i="9"/>
  <c r="L10576" i="9"/>
  <c r="L10575" i="9"/>
  <c r="L10574" i="9"/>
  <c r="L10573" i="9"/>
  <c r="L10572" i="9"/>
  <c r="L10571" i="9"/>
  <c r="L10570" i="9"/>
  <c r="L10569" i="9"/>
  <c r="L10568" i="9"/>
  <c r="L10567" i="9"/>
  <c r="L10566" i="9"/>
  <c r="L10565" i="9"/>
  <c r="L10564" i="9"/>
  <c r="L10563" i="9"/>
  <c r="L10562" i="9"/>
  <c r="L10561" i="9"/>
  <c r="L10560" i="9"/>
  <c r="L10559" i="9"/>
  <c r="L10558" i="9"/>
  <c r="L10557" i="9"/>
  <c r="L10556" i="9"/>
  <c r="L10555" i="9"/>
  <c r="L10554" i="9"/>
  <c r="L10553" i="9"/>
  <c r="L10552" i="9"/>
  <c r="L10551" i="9"/>
  <c r="L10550" i="9"/>
  <c r="L10549" i="9"/>
  <c r="L10548" i="9"/>
  <c r="L10547" i="9"/>
  <c r="L10546" i="9"/>
  <c r="L10545" i="9"/>
  <c r="L10544" i="9"/>
  <c r="L10543" i="9"/>
  <c r="L10542" i="9"/>
  <c r="L10541" i="9"/>
  <c r="L10540" i="9"/>
  <c r="L10539" i="9"/>
  <c r="L10538" i="9"/>
  <c r="L10537" i="9"/>
  <c r="L10536" i="9"/>
  <c r="L10535" i="9"/>
  <c r="L10534" i="9"/>
  <c r="L10533" i="9"/>
  <c r="L10532" i="9"/>
  <c r="L10531" i="9"/>
  <c r="L10530" i="9"/>
  <c r="L10529" i="9"/>
  <c r="L10528" i="9"/>
  <c r="L10527" i="9"/>
  <c r="L10526" i="9"/>
  <c r="L10525" i="9"/>
  <c r="L10524" i="9"/>
  <c r="L10523" i="9"/>
  <c r="L10522" i="9"/>
  <c r="L10521" i="9"/>
  <c r="L10520" i="9"/>
  <c r="L10519" i="9"/>
  <c r="L10518" i="9"/>
  <c r="L10517" i="9"/>
  <c r="L10516" i="9"/>
  <c r="L10515" i="9"/>
  <c r="L10514" i="9"/>
  <c r="L10513" i="9"/>
  <c r="L10512" i="9"/>
  <c r="L10511" i="9"/>
  <c r="L10510" i="9"/>
  <c r="L10509" i="9"/>
  <c r="L10508" i="9"/>
  <c r="L10507" i="9"/>
  <c r="L10506" i="9"/>
  <c r="L10505" i="9"/>
  <c r="L10504" i="9"/>
  <c r="L10503" i="9"/>
  <c r="L10502" i="9"/>
  <c r="L10501" i="9"/>
  <c r="L10500" i="9"/>
  <c r="L10499" i="9"/>
  <c r="L10498" i="9"/>
  <c r="L10497" i="9"/>
  <c r="L10496" i="9"/>
  <c r="L10495" i="9"/>
  <c r="L10494" i="9"/>
  <c r="L10493" i="9"/>
  <c r="L10492" i="9"/>
  <c r="L10491" i="9"/>
  <c r="L10490" i="9"/>
  <c r="L10489" i="9"/>
  <c r="L10488" i="9"/>
  <c r="L10487" i="9"/>
  <c r="L10486" i="9"/>
  <c r="L10485" i="9"/>
  <c r="L10484" i="9"/>
  <c r="L10483" i="9"/>
  <c r="L10482" i="9"/>
  <c r="L10481" i="9"/>
  <c r="L10480" i="9"/>
  <c r="L10479" i="9"/>
  <c r="L10478" i="9"/>
  <c r="L10477" i="9"/>
  <c r="L10476" i="9"/>
  <c r="L10475" i="9"/>
  <c r="L10474" i="9"/>
  <c r="L10473" i="9"/>
  <c r="L10472" i="9"/>
  <c r="L10471" i="9"/>
  <c r="L10470" i="9"/>
  <c r="L10469" i="9"/>
  <c r="L10468" i="9"/>
  <c r="L10467" i="9"/>
  <c r="L10466" i="9"/>
  <c r="L10465" i="9"/>
  <c r="L10464" i="9"/>
  <c r="L10463" i="9"/>
  <c r="L10462" i="9"/>
  <c r="L10461" i="9"/>
  <c r="L10460" i="9"/>
  <c r="L10459" i="9"/>
  <c r="L10458" i="9"/>
  <c r="L10457" i="9"/>
  <c r="L10456" i="9"/>
  <c r="L10455" i="9"/>
  <c r="L10454" i="9"/>
  <c r="L10453" i="9"/>
  <c r="L10452" i="9"/>
  <c r="L10451" i="9"/>
  <c r="L10450" i="9"/>
  <c r="L10449" i="9"/>
  <c r="L10448" i="9"/>
  <c r="L10447" i="9"/>
  <c r="L10446" i="9"/>
  <c r="L10445" i="9"/>
  <c r="L10444" i="9"/>
  <c r="L10443" i="9"/>
  <c r="L10442" i="9"/>
  <c r="L10441" i="9"/>
  <c r="L10440" i="9"/>
  <c r="L10439" i="9"/>
  <c r="L10438" i="9"/>
  <c r="L10437" i="9"/>
  <c r="L10436" i="9"/>
  <c r="L10435" i="9"/>
  <c r="L10434" i="9"/>
  <c r="L10433" i="9"/>
  <c r="L10432" i="9"/>
  <c r="L10431" i="9"/>
  <c r="L10430" i="9"/>
  <c r="L10429" i="9"/>
  <c r="L10428" i="9"/>
  <c r="L10427" i="9"/>
  <c r="L10426" i="9"/>
  <c r="L10425" i="9"/>
  <c r="L10424" i="9"/>
  <c r="L10423" i="9"/>
  <c r="L10422" i="9"/>
  <c r="L10421" i="9"/>
  <c r="L10420" i="9"/>
  <c r="L10419" i="9"/>
  <c r="L10418" i="9"/>
  <c r="L10417" i="9"/>
  <c r="L10416" i="9"/>
  <c r="L10415" i="9"/>
  <c r="L10414" i="9"/>
  <c r="L10413" i="9"/>
  <c r="L10412" i="9"/>
  <c r="L10411" i="9"/>
  <c r="L10410" i="9"/>
  <c r="L10409" i="9"/>
  <c r="L10408" i="9"/>
  <c r="L10407" i="9"/>
  <c r="L10406" i="9"/>
  <c r="L10405" i="9"/>
  <c r="L10404" i="9"/>
  <c r="L10403" i="9"/>
  <c r="L10402" i="9"/>
  <c r="L10401" i="9"/>
  <c r="L10400" i="9"/>
  <c r="L10399" i="9"/>
  <c r="L10398" i="9"/>
  <c r="L10397" i="9"/>
  <c r="L10396" i="9"/>
  <c r="L10395" i="9"/>
  <c r="L10394" i="9"/>
  <c r="L10393" i="9"/>
  <c r="L10392" i="9"/>
  <c r="L10391" i="9"/>
  <c r="L10390" i="9"/>
  <c r="L10389" i="9"/>
  <c r="L10388" i="9"/>
  <c r="L10387" i="9"/>
  <c r="L10386" i="9"/>
  <c r="L10385" i="9"/>
  <c r="L10384" i="9"/>
  <c r="L10383" i="9"/>
  <c r="L10382" i="9"/>
  <c r="L10381" i="9"/>
  <c r="L10380" i="9"/>
  <c r="L10379" i="9"/>
  <c r="L10378" i="9"/>
  <c r="L10377" i="9"/>
  <c r="L10376" i="9"/>
  <c r="L10375" i="9"/>
  <c r="L10374" i="9"/>
  <c r="L10373" i="9"/>
  <c r="L10372" i="9"/>
  <c r="L10371" i="9"/>
  <c r="L10370" i="9"/>
  <c r="L10369" i="9"/>
  <c r="L10368" i="9"/>
  <c r="L10367" i="9"/>
  <c r="L10366" i="9"/>
  <c r="L10365" i="9"/>
  <c r="L10364" i="9"/>
  <c r="L10363" i="9"/>
  <c r="L10362" i="9"/>
  <c r="L10361" i="9"/>
  <c r="L10360" i="9"/>
  <c r="L10359" i="9"/>
  <c r="L10358" i="9"/>
  <c r="L10357" i="9"/>
  <c r="L10356" i="9"/>
  <c r="L10355" i="9"/>
  <c r="L10354" i="9"/>
  <c r="L10353" i="9"/>
  <c r="L10352" i="9"/>
  <c r="L10351" i="9"/>
  <c r="L10350" i="9"/>
  <c r="L10349" i="9"/>
  <c r="L10348" i="9"/>
  <c r="L10347" i="9"/>
  <c r="L10346" i="9"/>
  <c r="L10345" i="9"/>
  <c r="L10344" i="9"/>
  <c r="L10343" i="9"/>
  <c r="L10342" i="9"/>
  <c r="L10341" i="9"/>
  <c r="L10340" i="9"/>
  <c r="L10339" i="9"/>
  <c r="L10338" i="9"/>
  <c r="L10337" i="9"/>
  <c r="L10336" i="9"/>
  <c r="L10335" i="9"/>
  <c r="L10334" i="9"/>
  <c r="L10333" i="9"/>
  <c r="L10332" i="9"/>
  <c r="L10331" i="9"/>
  <c r="L10330" i="9"/>
  <c r="L10329" i="9"/>
  <c r="L10328" i="9"/>
  <c r="L10327" i="9"/>
  <c r="L10326" i="9"/>
  <c r="L10325" i="9"/>
  <c r="L10324" i="9"/>
  <c r="L10323" i="9"/>
  <c r="L10322" i="9"/>
  <c r="L10321" i="9"/>
  <c r="L10320" i="9"/>
  <c r="L10319" i="9"/>
  <c r="L10318" i="9"/>
  <c r="L10317" i="9"/>
  <c r="L10316" i="9"/>
  <c r="L10315" i="9"/>
  <c r="L10314" i="9"/>
  <c r="L10313" i="9"/>
  <c r="L10312" i="9"/>
  <c r="L10311" i="9"/>
  <c r="L10310" i="9"/>
  <c r="L10309" i="9"/>
  <c r="L10308" i="9"/>
  <c r="L10307" i="9"/>
  <c r="L10306" i="9"/>
  <c r="L10305" i="9"/>
  <c r="L10304" i="9"/>
  <c r="L10303" i="9"/>
  <c r="L10302" i="9"/>
  <c r="L10301" i="9"/>
  <c r="L10300" i="9"/>
  <c r="L10299" i="9"/>
  <c r="L10298" i="9"/>
  <c r="L10297" i="9"/>
  <c r="L10296" i="9"/>
  <c r="L10295" i="9"/>
  <c r="L10294" i="9"/>
  <c r="L10293" i="9"/>
  <c r="L10292" i="9"/>
  <c r="L10291" i="9"/>
  <c r="L10290" i="9"/>
  <c r="L10289" i="9"/>
  <c r="L10288" i="9"/>
  <c r="L10287" i="9"/>
  <c r="L10286" i="9"/>
  <c r="L10285" i="9"/>
  <c r="L10284" i="9"/>
  <c r="L10283" i="9"/>
  <c r="L10282" i="9"/>
  <c r="L10281" i="9"/>
  <c r="L10280" i="9"/>
  <c r="L10279" i="9"/>
  <c r="L10278" i="9"/>
  <c r="L10277" i="9"/>
  <c r="L10276" i="9"/>
  <c r="L10275" i="9"/>
  <c r="L10274" i="9"/>
  <c r="L10273" i="9"/>
  <c r="L10272" i="9"/>
  <c r="L10271" i="9"/>
  <c r="L10270" i="9"/>
  <c r="L10269" i="9"/>
  <c r="L10268" i="9"/>
  <c r="L10267" i="9"/>
  <c r="L10266" i="9"/>
  <c r="L10265" i="9"/>
  <c r="L10264" i="9"/>
  <c r="L10263" i="9"/>
  <c r="L10262" i="9"/>
  <c r="L10261" i="9"/>
  <c r="L10260" i="9"/>
  <c r="L10259" i="9"/>
  <c r="L10258" i="9"/>
  <c r="L10257" i="9"/>
  <c r="L10256" i="9"/>
  <c r="L10255" i="9"/>
  <c r="L10254" i="9"/>
  <c r="L10253" i="9"/>
  <c r="L10252" i="9"/>
  <c r="L10251" i="9"/>
  <c r="L10250" i="9"/>
  <c r="L10249" i="9"/>
  <c r="L10248" i="9"/>
  <c r="L10247" i="9"/>
  <c r="L10246" i="9"/>
  <c r="L10245" i="9"/>
  <c r="L10244" i="9"/>
  <c r="L10243" i="9"/>
  <c r="L10242" i="9"/>
  <c r="L10241" i="9"/>
  <c r="L10240" i="9"/>
  <c r="L10239" i="9"/>
  <c r="L10238" i="9"/>
  <c r="L10237" i="9"/>
  <c r="L10236" i="9"/>
  <c r="L10235" i="9"/>
  <c r="L10234" i="9"/>
  <c r="L10233" i="9"/>
  <c r="L10232" i="9"/>
  <c r="L10231" i="9"/>
  <c r="L10230" i="9"/>
  <c r="L10229" i="9"/>
  <c r="L10228" i="9"/>
  <c r="L10227" i="9"/>
  <c r="L10226" i="9"/>
  <c r="L10225" i="9"/>
  <c r="L10224" i="9"/>
  <c r="L10223" i="9"/>
  <c r="L10222" i="9"/>
  <c r="L10221" i="9"/>
  <c r="L10220" i="9"/>
  <c r="L10219" i="9"/>
  <c r="L10218" i="9"/>
  <c r="L10217" i="9"/>
  <c r="L10216" i="9"/>
  <c r="L10215" i="9"/>
  <c r="L10214" i="9"/>
  <c r="L10213" i="9"/>
  <c r="L10212" i="9"/>
  <c r="L10211" i="9"/>
  <c r="L10210" i="9"/>
  <c r="L10209" i="9"/>
  <c r="L10208" i="9"/>
  <c r="L10207" i="9"/>
  <c r="L10206" i="9"/>
  <c r="L10205" i="9"/>
  <c r="L10204" i="9"/>
  <c r="L10203" i="9"/>
  <c r="L10202" i="9"/>
  <c r="L10201" i="9"/>
  <c r="L10200" i="9"/>
  <c r="L10199" i="9"/>
  <c r="L10198" i="9"/>
  <c r="L10197" i="9"/>
  <c r="L10196" i="9"/>
  <c r="L10195" i="9"/>
  <c r="L10194" i="9"/>
  <c r="L10193" i="9"/>
  <c r="L10192" i="9"/>
  <c r="L10191" i="9"/>
  <c r="L10190" i="9"/>
  <c r="L10189" i="9"/>
  <c r="L10188" i="9"/>
  <c r="L10187" i="9"/>
  <c r="L10186" i="9"/>
  <c r="L10185" i="9"/>
  <c r="L10184" i="9"/>
  <c r="L10183" i="9"/>
  <c r="L10182" i="9"/>
  <c r="L10181" i="9"/>
  <c r="L10180" i="9"/>
  <c r="L10179" i="9"/>
  <c r="L10178" i="9"/>
  <c r="L10177" i="9"/>
  <c r="L10176" i="9"/>
  <c r="L10175" i="9"/>
  <c r="L10174" i="9"/>
  <c r="L10173" i="9"/>
  <c r="L10172" i="9"/>
  <c r="L10171" i="9"/>
  <c r="L10170" i="9"/>
  <c r="L10169" i="9"/>
  <c r="L10168" i="9"/>
  <c r="L10167" i="9"/>
  <c r="L10166" i="9"/>
  <c r="L10165" i="9"/>
  <c r="L10164" i="9"/>
  <c r="L10163" i="9"/>
  <c r="L10162" i="9"/>
  <c r="L10161" i="9"/>
  <c r="L10160" i="9"/>
  <c r="L10159" i="9"/>
  <c r="L10158" i="9"/>
  <c r="L10157" i="9"/>
  <c r="L10156" i="9"/>
  <c r="L10155" i="9"/>
  <c r="L10154" i="9"/>
  <c r="L10153" i="9"/>
  <c r="L10152" i="9"/>
  <c r="L10151" i="9"/>
  <c r="L10150" i="9"/>
  <c r="L10149" i="9"/>
  <c r="L10148" i="9"/>
  <c r="L10147" i="9"/>
  <c r="L10146" i="9"/>
  <c r="L10145" i="9"/>
  <c r="L10144" i="9"/>
  <c r="L10143" i="9"/>
  <c r="L10142" i="9"/>
  <c r="L10141" i="9"/>
  <c r="L10140" i="9"/>
  <c r="L10139" i="9"/>
  <c r="L10138" i="9"/>
  <c r="L10137" i="9"/>
  <c r="L10136" i="9"/>
  <c r="L10135" i="9"/>
  <c r="L10134" i="9"/>
  <c r="L10133" i="9"/>
  <c r="L10132" i="9"/>
  <c r="L10131" i="9"/>
  <c r="L10130" i="9"/>
  <c r="L10129" i="9"/>
  <c r="L10128" i="9"/>
  <c r="L10127" i="9"/>
  <c r="L10126" i="9"/>
  <c r="L10125" i="9"/>
  <c r="L10124" i="9"/>
  <c r="L10123" i="9"/>
  <c r="L10122" i="9"/>
  <c r="L10121" i="9"/>
  <c r="L10120" i="9"/>
  <c r="L10119" i="9"/>
  <c r="L10118" i="9"/>
  <c r="L10117" i="9"/>
  <c r="L10116" i="9"/>
  <c r="L10115" i="9"/>
  <c r="L10114" i="9"/>
  <c r="L10113" i="9"/>
  <c r="L10112" i="9"/>
  <c r="L10111" i="9"/>
  <c r="L10110" i="9"/>
  <c r="L10109" i="9"/>
  <c r="L10108" i="9"/>
  <c r="L10107" i="9"/>
  <c r="L10106" i="9"/>
  <c r="L10105" i="9"/>
  <c r="L10104" i="9"/>
  <c r="L10103" i="9"/>
  <c r="L10102" i="9"/>
  <c r="L10101" i="9"/>
  <c r="L10100" i="9"/>
  <c r="L10099" i="9"/>
  <c r="L10098" i="9"/>
  <c r="L10097" i="9"/>
  <c r="L10096" i="9"/>
  <c r="L10095" i="9"/>
  <c r="L10094" i="9"/>
  <c r="L10093" i="9"/>
  <c r="L10092" i="9"/>
  <c r="L10091" i="9"/>
  <c r="L10090" i="9"/>
  <c r="L10089" i="9"/>
  <c r="L10088" i="9"/>
  <c r="L10087" i="9"/>
  <c r="L10086" i="9"/>
  <c r="L10085" i="9"/>
  <c r="L10084" i="9"/>
  <c r="L10083" i="9"/>
  <c r="L10082" i="9"/>
  <c r="L10081" i="9"/>
  <c r="L10080" i="9"/>
  <c r="L10079" i="9"/>
  <c r="L10078" i="9"/>
  <c r="L10077" i="9"/>
  <c r="L10076" i="9"/>
  <c r="L10075" i="9"/>
  <c r="L10074" i="9"/>
  <c r="L10073" i="9"/>
  <c r="L10072" i="9"/>
  <c r="L10071" i="9"/>
  <c r="L10070" i="9"/>
  <c r="L10069" i="9"/>
  <c r="L10068" i="9"/>
  <c r="L10067" i="9"/>
  <c r="L10066" i="9"/>
  <c r="L10065" i="9"/>
  <c r="L10064" i="9"/>
  <c r="L10063" i="9"/>
  <c r="L10062" i="9"/>
  <c r="L10061" i="9"/>
  <c r="L10060" i="9"/>
  <c r="L10059" i="9"/>
  <c r="L10058" i="9"/>
  <c r="L10057" i="9"/>
  <c r="L10056" i="9"/>
  <c r="L10055" i="9"/>
  <c r="L10054" i="9"/>
  <c r="L10053" i="9"/>
  <c r="L10052" i="9"/>
  <c r="L10051" i="9"/>
  <c r="L10050" i="9"/>
  <c r="L10049" i="9"/>
  <c r="L10048" i="9"/>
  <c r="L10047" i="9"/>
  <c r="L10046" i="9"/>
  <c r="L10045" i="9"/>
  <c r="L10044" i="9"/>
  <c r="L10043" i="9"/>
  <c r="L10042" i="9"/>
  <c r="L10041" i="9"/>
  <c r="L10040" i="9"/>
  <c r="L10039" i="9"/>
  <c r="L10038" i="9"/>
  <c r="L10037" i="9"/>
  <c r="L10036" i="9"/>
  <c r="L10035" i="9"/>
  <c r="L10034" i="9"/>
  <c r="L10033" i="9"/>
  <c r="L10032" i="9"/>
  <c r="L10031" i="9"/>
  <c r="L10030" i="9"/>
  <c r="L10029" i="9"/>
  <c r="L10028" i="9"/>
  <c r="L10027" i="9"/>
  <c r="L10026" i="9"/>
  <c r="L10025" i="9"/>
  <c r="L10024" i="9"/>
  <c r="L10023" i="9"/>
  <c r="L10022" i="9"/>
  <c r="L10021" i="9"/>
  <c r="L10020" i="9"/>
  <c r="L10019" i="9"/>
  <c r="L10018" i="9"/>
  <c r="L10017" i="9"/>
  <c r="L10016" i="9"/>
  <c r="L10015" i="9"/>
  <c r="L10014" i="9"/>
  <c r="L10013" i="9"/>
  <c r="L10012" i="9"/>
  <c r="L10011" i="9"/>
  <c r="L10010" i="9"/>
  <c r="L10009" i="9"/>
  <c r="L10008" i="9"/>
  <c r="L10007" i="9"/>
  <c r="L10006" i="9"/>
  <c r="L10005" i="9"/>
  <c r="L10004" i="9"/>
  <c r="L10003" i="9"/>
  <c r="L10002" i="9"/>
  <c r="L10001" i="9"/>
  <c r="L10000" i="9"/>
  <c r="L9999" i="9"/>
  <c r="L9998" i="9"/>
  <c r="L9997" i="9"/>
  <c r="L9996" i="9"/>
  <c r="L9995" i="9"/>
  <c r="L9994" i="9"/>
  <c r="L9993" i="9"/>
  <c r="L9992" i="9"/>
  <c r="L9991" i="9"/>
  <c r="L9990" i="9"/>
  <c r="L9989" i="9"/>
  <c r="L9988" i="9"/>
  <c r="L9987" i="9"/>
  <c r="L9986" i="9"/>
  <c r="L9985" i="9"/>
  <c r="L9984" i="9"/>
  <c r="L9983" i="9"/>
  <c r="L9982" i="9"/>
  <c r="L9981" i="9"/>
  <c r="L9980" i="9"/>
  <c r="L9979" i="9"/>
  <c r="L9978" i="9"/>
  <c r="L9977" i="9"/>
  <c r="L9976" i="9"/>
  <c r="L9975" i="9"/>
  <c r="L9974" i="9"/>
  <c r="L9973" i="9"/>
  <c r="L9972" i="9"/>
  <c r="L9971" i="9"/>
  <c r="L9970" i="9"/>
  <c r="L9969" i="9"/>
  <c r="L9968" i="9"/>
  <c r="L9967" i="9"/>
  <c r="L9966" i="9"/>
  <c r="L9965" i="9"/>
  <c r="L9964" i="9"/>
  <c r="L9963" i="9"/>
  <c r="L9962" i="9"/>
  <c r="L9961" i="9"/>
  <c r="L9960" i="9"/>
  <c r="L9959" i="9"/>
  <c r="L9958" i="9"/>
  <c r="L9957" i="9"/>
  <c r="L9956" i="9"/>
  <c r="L9955" i="9"/>
  <c r="L9954" i="9"/>
  <c r="L9953" i="9"/>
  <c r="L9952" i="9"/>
  <c r="L9951" i="9"/>
  <c r="L9950" i="9"/>
  <c r="L9949" i="9"/>
  <c r="L9948" i="9"/>
  <c r="L9947" i="9"/>
  <c r="L9946" i="9"/>
  <c r="L9945" i="9"/>
  <c r="L9944" i="9"/>
  <c r="L9943" i="9"/>
  <c r="L9942" i="9"/>
  <c r="L9941" i="9"/>
  <c r="L9940" i="9"/>
  <c r="L9939" i="9"/>
  <c r="L9938" i="9"/>
  <c r="L9937" i="9"/>
  <c r="L9936" i="9"/>
  <c r="L9935" i="9"/>
  <c r="L9934" i="9"/>
  <c r="L9933" i="9"/>
  <c r="L9932" i="9"/>
  <c r="L9931" i="9"/>
  <c r="L9930" i="9"/>
  <c r="L9929" i="9"/>
  <c r="L9928" i="9"/>
  <c r="L9927" i="9"/>
  <c r="L9926" i="9"/>
  <c r="L9925" i="9"/>
  <c r="L9924" i="9"/>
  <c r="L9923" i="9"/>
  <c r="L9922" i="9"/>
  <c r="L9921" i="9"/>
  <c r="L9920" i="9"/>
  <c r="L9919" i="9"/>
  <c r="L9918" i="9"/>
  <c r="L9917" i="9"/>
  <c r="L9916" i="9"/>
  <c r="L9915" i="9"/>
  <c r="L9914" i="9"/>
  <c r="L9913" i="9"/>
  <c r="L9912" i="9"/>
  <c r="L9911" i="9"/>
  <c r="L9910" i="9"/>
  <c r="L9909" i="9"/>
  <c r="L9908" i="9"/>
  <c r="L9907" i="9"/>
  <c r="L9906" i="9"/>
  <c r="L9905" i="9"/>
  <c r="L9904" i="9"/>
  <c r="L9903" i="9"/>
  <c r="L9902" i="9"/>
  <c r="L9901" i="9"/>
  <c r="L9900" i="9"/>
  <c r="L9899" i="9"/>
  <c r="L9898" i="9"/>
  <c r="L9897" i="9"/>
  <c r="L9896" i="9"/>
  <c r="L9895" i="9"/>
  <c r="L9894" i="9"/>
  <c r="L9893" i="9"/>
  <c r="L9892" i="9"/>
  <c r="L9891" i="9"/>
  <c r="L9890" i="9"/>
  <c r="L9889" i="9"/>
  <c r="L9888" i="9"/>
  <c r="L9887" i="9"/>
  <c r="L9886" i="9"/>
  <c r="L9885" i="9"/>
  <c r="L9884" i="9"/>
  <c r="L9883" i="9"/>
  <c r="L9882" i="9"/>
  <c r="L9881" i="9"/>
  <c r="L9880" i="9"/>
  <c r="L9879" i="9"/>
  <c r="L9878" i="9"/>
  <c r="L9877" i="9"/>
  <c r="L9876" i="9"/>
  <c r="L9875" i="9"/>
  <c r="L9874" i="9"/>
  <c r="L9873" i="9"/>
  <c r="L9872" i="9"/>
  <c r="L9871" i="9"/>
  <c r="L9870" i="9"/>
  <c r="L9869" i="9"/>
  <c r="L9868" i="9"/>
  <c r="L9867" i="9"/>
  <c r="L9866" i="9"/>
  <c r="L9865" i="9"/>
  <c r="L9864" i="9"/>
  <c r="L9863" i="9"/>
  <c r="L9862" i="9"/>
  <c r="L9861" i="9"/>
  <c r="L9860" i="9"/>
  <c r="L9859" i="9"/>
  <c r="L9858" i="9"/>
  <c r="L9857" i="9"/>
  <c r="L9856" i="9"/>
  <c r="L9855" i="9"/>
  <c r="L9854" i="9"/>
  <c r="L9853" i="9"/>
  <c r="L9852" i="9"/>
  <c r="L9851" i="9"/>
  <c r="L9850" i="9"/>
  <c r="L9849" i="9"/>
  <c r="L9848" i="9"/>
  <c r="L9847" i="9"/>
  <c r="L9846" i="9"/>
  <c r="L9845" i="9"/>
  <c r="L9844" i="9"/>
  <c r="L9843" i="9"/>
  <c r="L9842" i="9"/>
  <c r="L9841" i="9"/>
  <c r="L9840" i="9"/>
  <c r="L9839" i="9"/>
  <c r="L9838" i="9"/>
  <c r="L9837" i="9"/>
  <c r="L9836" i="9"/>
  <c r="L9835" i="9"/>
  <c r="L9834" i="9"/>
  <c r="L9833" i="9"/>
  <c r="L9832" i="9"/>
  <c r="L9831" i="9"/>
  <c r="L9830" i="9"/>
  <c r="L9829" i="9"/>
  <c r="L9828" i="9"/>
  <c r="L9827" i="9"/>
  <c r="L9826" i="9"/>
  <c r="L9825" i="9"/>
  <c r="L9824" i="9"/>
  <c r="L9823" i="9"/>
  <c r="L9822" i="9"/>
  <c r="L9821" i="9"/>
  <c r="L9820" i="9"/>
  <c r="L9819" i="9"/>
  <c r="L9818" i="9"/>
  <c r="L9817" i="9"/>
  <c r="L9816" i="9"/>
  <c r="L9815" i="9"/>
  <c r="L9814" i="9"/>
  <c r="L9813" i="9"/>
  <c r="L9812" i="9"/>
  <c r="L9811" i="9"/>
  <c r="L9810" i="9"/>
  <c r="L9809" i="9"/>
  <c r="L9808" i="9"/>
  <c r="L9807" i="9"/>
  <c r="L9806" i="9"/>
  <c r="L9805" i="9"/>
  <c r="L9804" i="9"/>
  <c r="L9803" i="9"/>
  <c r="L9802" i="9"/>
  <c r="L9801" i="9"/>
  <c r="L9800" i="9"/>
  <c r="L9799" i="9"/>
  <c r="L9798" i="9"/>
  <c r="L9797" i="9"/>
  <c r="L9796" i="9"/>
  <c r="L9795" i="9"/>
  <c r="L9794" i="9"/>
  <c r="L9793" i="9"/>
  <c r="L9792" i="9"/>
  <c r="L9791" i="9"/>
  <c r="L9790" i="9"/>
  <c r="L9789" i="9"/>
  <c r="L9788" i="9"/>
  <c r="L9787" i="9"/>
  <c r="L9786" i="9"/>
  <c r="L9785" i="9"/>
  <c r="L9784" i="9"/>
  <c r="L9783" i="9"/>
  <c r="L9782" i="9"/>
  <c r="L9781" i="9"/>
  <c r="L9780" i="9"/>
  <c r="L9779" i="9"/>
  <c r="L9778" i="9"/>
  <c r="L9777" i="9"/>
  <c r="L9776" i="9"/>
  <c r="L9775" i="9"/>
  <c r="L9774" i="9"/>
  <c r="L9773" i="9"/>
  <c r="L9772" i="9"/>
  <c r="L9771" i="9"/>
  <c r="L9770" i="9"/>
  <c r="L9769" i="9"/>
  <c r="L9768" i="9"/>
  <c r="L9767" i="9"/>
  <c r="L9766" i="9"/>
  <c r="L9765" i="9"/>
  <c r="L9764" i="9"/>
  <c r="L9763" i="9"/>
  <c r="L9762" i="9"/>
  <c r="L9761" i="9"/>
  <c r="L9760" i="9"/>
  <c r="L9759" i="9"/>
  <c r="L9758" i="9"/>
  <c r="L9757" i="9"/>
  <c r="L9756" i="9"/>
  <c r="L9755" i="9"/>
  <c r="L9754" i="9"/>
  <c r="L9753" i="9"/>
  <c r="L9752" i="9"/>
  <c r="L9751" i="9"/>
  <c r="L9750" i="9"/>
  <c r="L9749" i="9"/>
  <c r="L9748" i="9"/>
  <c r="L9747" i="9"/>
  <c r="L9746" i="9"/>
  <c r="L9745" i="9"/>
  <c r="L9744" i="9"/>
  <c r="L9743" i="9"/>
  <c r="L9742" i="9"/>
  <c r="L9741" i="9"/>
  <c r="L9740" i="9"/>
  <c r="L9739" i="9"/>
  <c r="L9738" i="9"/>
  <c r="L9737" i="9"/>
  <c r="L9736" i="9"/>
  <c r="L9735" i="9"/>
  <c r="L9734" i="9"/>
  <c r="L9733" i="9"/>
  <c r="L9732" i="9"/>
  <c r="L9731" i="9"/>
  <c r="L9730" i="9"/>
  <c r="L9729" i="9"/>
  <c r="L9728" i="9"/>
  <c r="L9727" i="9"/>
  <c r="L9726" i="9"/>
  <c r="L9725" i="9"/>
  <c r="L9724" i="9"/>
  <c r="L9723" i="9"/>
  <c r="L9722" i="9"/>
  <c r="L9721" i="9"/>
  <c r="L9720" i="9"/>
  <c r="L9719" i="9"/>
  <c r="L9718" i="9"/>
  <c r="L9717" i="9"/>
  <c r="L9716" i="9"/>
  <c r="L9715" i="9"/>
  <c r="L9714" i="9"/>
  <c r="L9713" i="9"/>
  <c r="L9712" i="9"/>
  <c r="L9711" i="9"/>
  <c r="L9710" i="9"/>
  <c r="L9709" i="9"/>
  <c r="L9708" i="9"/>
  <c r="L9707" i="9"/>
  <c r="L9706" i="9"/>
  <c r="L9705" i="9"/>
  <c r="L9704" i="9"/>
  <c r="L9703" i="9"/>
  <c r="L9702" i="9"/>
  <c r="L9701" i="9"/>
  <c r="L9700" i="9"/>
  <c r="L9699" i="9"/>
  <c r="L9698" i="9"/>
  <c r="L9697" i="9"/>
  <c r="L9696" i="9"/>
  <c r="L9695" i="9"/>
  <c r="L9694" i="9"/>
  <c r="L9693" i="9"/>
  <c r="L9692" i="9"/>
  <c r="L9691" i="9"/>
  <c r="L9690" i="9"/>
  <c r="L9689" i="9"/>
  <c r="L9688" i="9"/>
  <c r="L9687" i="9"/>
  <c r="L9686" i="9"/>
  <c r="L9685" i="9"/>
  <c r="L9684" i="9"/>
  <c r="L9683" i="9"/>
  <c r="L9682" i="9"/>
  <c r="L9681" i="9"/>
  <c r="L9680" i="9"/>
  <c r="L9679" i="9"/>
  <c r="L9678" i="9"/>
  <c r="L9677" i="9"/>
  <c r="L9676" i="9"/>
  <c r="L9675" i="9"/>
  <c r="L9674" i="9"/>
  <c r="L9673" i="9"/>
  <c r="L9672" i="9"/>
  <c r="L9671" i="9"/>
  <c r="L9670" i="9"/>
  <c r="L9669" i="9"/>
  <c r="L9668" i="9"/>
  <c r="L9667" i="9"/>
  <c r="L9666" i="9"/>
  <c r="L9665" i="9"/>
  <c r="L9664" i="9"/>
  <c r="L9663" i="9"/>
  <c r="L9662" i="9"/>
  <c r="L9661" i="9"/>
  <c r="L9660" i="9"/>
  <c r="L9659" i="9"/>
  <c r="L9658" i="9"/>
  <c r="L9657" i="9"/>
  <c r="L9656" i="9"/>
  <c r="L9655" i="9"/>
  <c r="L9654" i="9"/>
  <c r="L9653" i="9"/>
  <c r="L9652" i="9"/>
  <c r="L9651" i="9"/>
  <c r="L9650" i="9"/>
  <c r="L9649" i="9"/>
  <c r="L9648" i="9"/>
  <c r="L9647" i="9"/>
  <c r="L9646" i="9"/>
  <c r="L9645" i="9"/>
  <c r="L9644" i="9"/>
  <c r="L9643" i="9"/>
  <c r="L9642" i="9"/>
  <c r="L9641" i="9"/>
  <c r="L9640" i="9"/>
  <c r="L9639" i="9"/>
  <c r="L9638" i="9"/>
  <c r="L9637" i="9"/>
  <c r="L9636" i="9"/>
  <c r="L9635" i="9"/>
  <c r="L9634" i="9"/>
  <c r="L9633" i="9"/>
  <c r="L9632" i="9"/>
  <c r="L9631" i="9"/>
  <c r="L9630" i="9"/>
  <c r="L9629" i="9"/>
  <c r="L9628" i="9"/>
  <c r="L9627" i="9"/>
  <c r="L9626" i="9"/>
  <c r="L9625" i="9"/>
  <c r="L9624" i="9"/>
  <c r="L9623" i="9"/>
  <c r="L9622" i="9"/>
  <c r="L9621" i="9"/>
  <c r="L9620" i="9"/>
  <c r="L9619" i="9"/>
  <c r="L9618" i="9"/>
  <c r="L9617" i="9"/>
  <c r="L9616" i="9"/>
  <c r="L9615" i="9"/>
  <c r="L9614" i="9"/>
  <c r="L9613" i="9"/>
  <c r="L9612" i="9"/>
  <c r="L9611" i="9"/>
  <c r="L9610" i="9"/>
  <c r="L9609" i="9"/>
  <c r="L9608" i="9"/>
  <c r="L9607" i="9"/>
  <c r="L9606" i="9"/>
  <c r="L9605" i="9"/>
  <c r="L9604" i="9"/>
  <c r="L9603" i="9"/>
  <c r="L9602" i="9"/>
  <c r="L9601" i="9"/>
  <c r="L9600" i="9"/>
  <c r="L9599" i="9"/>
  <c r="L9598" i="9"/>
  <c r="L9597" i="9"/>
  <c r="L9596" i="9"/>
  <c r="L9595" i="9"/>
  <c r="L9594" i="9"/>
  <c r="L9593" i="9"/>
  <c r="L9592" i="9"/>
  <c r="L9591" i="9"/>
  <c r="L9590" i="9"/>
  <c r="L9589" i="9"/>
  <c r="L9588" i="9"/>
  <c r="L9587" i="9"/>
  <c r="L9586" i="9"/>
  <c r="L9585" i="9"/>
  <c r="L9584" i="9"/>
  <c r="L9583" i="9"/>
  <c r="L9582" i="9"/>
  <c r="L9581" i="9"/>
  <c r="L9580" i="9"/>
  <c r="L9579" i="9"/>
  <c r="L9578" i="9"/>
  <c r="L9577" i="9"/>
  <c r="L9576" i="9"/>
  <c r="L9575" i="9"/>
  <c r="L9574" i="9"/>
  <c r="L9573" i="9"/>
  <c r="L9572" i="9"/>
  <c r="L9571" i="9"/>
  <c r="L9570" i="9"/>
  <c r="L9569" i="9"/>
  <c r="L9568" i="9"/>
  <c r="L9567" i="9"/>
  <c r="L9566" i="9"/>
  <c r="L9565" i="9"/>
  <c r="L9564" i="9"/>
  <c r="L9563" i="9"/>
  <c r="L9562" i="9"/>
  <c r="L9561" i="9"/>
  <c r="L9560" i="9"/>
  <c r="L9559" i="9"/>
  <c r="L9558" i="9"/>
  <c r="L9557" i="9"/>
  <c r="L9556" i="9"/>
  <c r="L9555" i="9"/>
  <c r="L9554" i="9"/>
  <c r="L9553" i="9"/>
  <c r="L9552" i="9"/>
  <c r="L9551" i="9"/>
  <c r="L9550" i="9"/>
  <c r="L9549" i="9"/>
  <c r="L9548" i="9"/>
  <c r="L9547" i="9"/>
  <c r="L9546" i="9"/>
  <c r="L9545" i="9"/>
  <c r="L9544" i="9"/>
  <c r="L9543" i="9"/>
  <c r="L9542" i="9"/>
  <c r="L9541" i="9"/>
  <c r="L9540" i="9"/>
  <c r="L9539" i="9"/>
  <c r="L9538" i="9"/>
  <c r="L9537" i="9"/>
  <c r="L9536" i="9"/>
  <c r="L9535" i="9"/>
  <c r="L9534" i="9"/>
  <c r="L9533" i="9"/>
  <c r="L9532" i="9"/>
  <c r="L9531" i="9"/>
  <c r="L9530" i="9"/>
  <c r="L9529" i="9"/>
  <c r="L9528" i="9"/>
  <c r="L9527" i="9"/>
  <c r="L9526" i="9"/>
  <c r="L9525" i="9"/>
  <c r="L9524" i="9"/>
  <c r="L9523" i="9"/>
  <c r="L9522" i="9"/>
  <c r="L9521" i="9"/>
  <c r="L9520" i="9"/>
  <c r="L9519" i="9"/>
  <c r="L9518" i="9"/>
  <c r="L9517" i="9"/>
  <c r="L9516" i="9"/>
  <c r="L9515" i="9"/>
  <c r="L9514" i="9"/>
  <c r="L9513" i="9"/>
  <c r="L9512" i="9"/>
  <c r="L9511" i="9"/>
  <c r="L9510" i="9"/>
  <c r="L9509" i="9"/>
  <c r="L9508" i="9"/>
  <c r="L9507" i="9"/>
  <c r="L9506" i="9"/>
  <c r="L9505" i="9"/>
  <c r="L9504" i="9"/>
  <c r="L9503" i="9"/>
  <c r="L9502" i="9"/>
  <c r="L9501" i="9"/>
  <c r="L9500" i="9"/>
  <c r="L9499" i="9"/>
  <c r="L9498" i="9"/>
  <c r="L9497" i="9"/>
  <c r="L9496" i="9"/>
  <c r="L9495" i="9"/>
  <c r="L9494" i="9"/>
  <c r="L9493" i="9"/>
  <c r="L9492" i="9"/>
  <c r="L9491" i="9"/>
  <c r="L9490" i="9"/>
  <c r="L9489" i="9"/>
  <c r="L9488" i="9"/>
  <c r="L9487" i="9"/>
  <c r="L9486" i="9"/>
  <c r="L9485" i="9"/>
  <c r="L9484" i="9"/>
  <c r="L9483" i="9"/>
  <c r="L9482" i="9"/>
  <c r="L9481" i="9"/>
  <c r="L9480" i="9"/>
  <c r="L9479" i="9"/>
  <c r="L9478" i="9"/>
  <c r="L9477" i="9"/>
  <c r="L9476" i="9"/>
  <c r="L9475" i="9"/>
  <c r="L9474" i="9"/>
  <c r="L9473" i="9"/>
  <c r="L9472" i="9"/>
  <c r="L9471" i="9"/>
  <c r="L9470" i="9"/>
  <c r="L9469" i="9"/>
  <c r="L9468" i="9"/>
  <c r="L9467" i="9"/>
  <c r="L9466" i="9"/>
  <c r="L9465" i="9"/>
  <c r="L9464" i="9"/>
  <c r="L9463" i="9"/>
  <c r="L9462" i="9"/>
  <c r="L9461" i="9"/>
  <c r="L9460" i="9"/>
  <c r="L9459" i="9"/>
  <c r="L9458" i="9"/>
  <c r="L9457" i="9"/>
  <c r="L9456" i="9"/>
  <c r="L9455" i="9"/>
  <c r="L9454" i="9"/>
  <c r="L9453" i="9"/>
  <c r="L9452" i="9"/>
  <c r="L9451" i="9"/>
  <c r="L9450" i="9"/>
  <c r="L9449" i="9"/>
  <c r="L9448" i="9"/>
  <c r="L9447" i="9"/>
  <c r="L9446" i="9"/>
  <c r="L9445" i="9"/>
  <c r="L9444" i="9"/>
  <c r="L9443" i="9"/>
  <c r="L9442" i="9"/>
  <c r="L9441" i="9"/>
  <c r="L9440" i="9"/>
  <c r="L9439" i="9"/>
  <c r="L9438" i="9"/>
  <c r="L9437" i="9"/>
  <c r="L9436" i="9"/>
  <c r="L9435" i="9"/>
  <c r="L9434" i="9"/>
  <c r="L9433" i="9"/>
  <c r="L9432" i="9"/>
  <c r="L9431" i="9"/>
  <c r="L9430" i="9"/>
  <c r="L9429" i="9"/>
  <c r="L9428" i="9"/>
  <c r="L9427" i="9"/>
  <c r="L9426" i="9"/>
  <c r="L9425" i="9"/>
  <c r="L9424" i="9"/>
  <c r="L9423" i="9"/>
  <c r="L9422" i="9"/>
  <c r="L9421" i="9"/>
  <c r="L9420" i="9"/>
  <c r="L9419" i="9"/>
  <c r="L9418" i="9"/>
  <c r="L9417" i="9"/>
  <c r="L9416" i="9"/>
  <c r="L9415" i="9"/>
  <c r="L9414" i="9"/>
  <c r="L9413" i="9"/>
  <c r="L9412" i="9"/>
  <c r="L9411" i="9"/>
  <c r="L9410" i="9"/>
  <c r="L9409" i="9"/>
  <c r="L9408" i="9"/>
  <c r="L9407" i="9"/>
  <c r="L9406" i="9"/>
  <c r="L9405" i="9"/>
  <c r="L9404" i="9"/>
  <c r="L9403" i="9"/>
  <c r="L9402" i="9"/>
  <c r="L9401" i="9"/>
  <c r="L9400" i="9"/>
  <c r="L9399" i="9"/>
  <c r="L9398" i="9"/>
  <c r="L9397" i="9"/>
  <c r="L9396" i="9"/>
  <c r="L9395" i="9"/>
  <c r="L9394" i="9"/>
  <c r="L9393" i="9"/>
  <c r="L9392" i="9"/>
  <c r="L9391" i="9"/>
  <c r="L9390" i="9"/>
  <c r="L9389" i="9"/>
  <c r="L9388" i="9"/>
  <c r="L9387" i="9"/>
  <c r="L9386" i="9"/>
  <c r="L9385" i="9"/>
  <c r="L9384" i="9"/>
  <c r="L9383" i="9"/>
  <c r="L9382" i="9"/>
  <c r="L9381" i="9"/>
  <c r="L9380" i="9"/>
  <c r="L9379" i="9"/>
  <c r="L9378" i="9"/>
  <c r="L9377" i="9"/>
  <c r="L9376" i="9"/>
  <c r="L9375" i="9"/>
  <c r="L9374" i="9"/>
  <c r="L9373" i="9"/>
  <c r="L9372" i="9"/>
  <c r="L9371" i="9"/>
  <c r="L9370" i="9"/>
  <c r="L9369" i="9"/>
  <c r="L9368" i="9"/>
  <c r="L9367" i="9"/>
  <c r="L9366" i="9"/>
  <c r="L9365" i="9"/>
  <c r="L9364" i="9"/>
  <c r="L9363" i="9"/>
  <c r="L9362" i="9"/>
  <c r="L9361" i="9"/>
  <c r="L9360" i="9"/>
  <c r="L9359" i="9"/>
  <c r="L9358" i="9"/>
  <c r="L9357" i="9"/>
  <c r="L9356" i="9"/>
  <c r="L9355" i="9"/>
  <c r="L9354" i="9"/>
  <c r="L9353" i="9"/>
  <c r="L9352" i="9"/>
  <c r="L9351" i="9"/>
  <c r="L9350" i="9"/>
  <c r="L9349" i="9"/>
  <c r="L9348" i="9"/>
  <c r="L9347" i="9"/>
  <c r="L9346" i="9"/>
  <c r="L9345" i="9"/>
  <c r="L9344" i="9"/>
  <c r="L9343" i="9"/>
  <c r="L9342" i="9"/>
  <c r="L9341" i="9"/>
  <c r="L9340" i="9"/>
  <c r="L9339" i="9"/>
  <c r="L9338" i="9"/>
  <c r="L9337" i="9"/>
  <c r="L9336" i="9"/>
  <c r="L9335" i="9"/>
  <c r="L9334" i="9"/>
  <c r="L9333" i="9"/>
  <c r="L9332" i="9"/>
  <c r="L9331" i="9"/>
  <c r="L9330" i="9"/>
  <c r="L9329" i="9"/>
  <c r="L9328" i="9"/>
  <c r="L9327" i="9"/>
  <c r="L9326" i="9"/>
  <c r="L9325" i="9"/>
  <c r="L9324" i="9"/>
  <c r="L9323" i="9"/>
  <c r="L9322" i="9"/>
  <c r="L9321" i="9"/>
  <c r="L9320" i="9"/>
  <c r="L9319" i="9"/>
  <c r="L9318" i="9"/>
  <c r="L9317" i="9"/>
  <c r="L9316" i="9"/>
  <c r="L9315" i="9"/>
  <c r="L9314" i="9"/>
  <c r="L9313" i="9"/>
  <c r="L9312" i="9"/>
  <c r="L9311" i="9"/>
  <c r="L9310" i="9"/>
  <c r="L9309" i="9"/>
  <c r="L9308" i="9"/>
  <c r="L9307" i="9"/>
  <c r="L9306" i="9"/>
  <c r="L9305" i="9"/>
  <c r="L9304" i="9"/>
  <c r="L9303" i="9"/>
  <c r="L9302" i="9"/>
  <c r="L9301" i="9"/>
  <c r="L9300" i="9"/>
  <c r="L9299" i="9"/>
  <c r="L9298" i="9"/>
  <c r="L9297" i="9"/>
  <c r="L9296" i="9"/>
  <c r="L9295" i="9"/>
  <c r="L9294" i="9"/>
  <c r="L9293" i="9"/>
  <c r="L9292" i="9"/>
  <c r="L9291" i="9"/>
  <c r="L9290" i="9"/>
  <c r="L9289" i="9"/>
  <c r="L9288" i="9"/>
  <c r="L9287" i="9"/>
  <c r="L9286" i="9"/>
  <c r="L9285" i="9"/>
  <c r="L9284" i="9"/>
  <c r="L9283" i="9"/>
  <c r="L9282" i="9"/>
  <c r="L9281" i="9"/>
  <c r="L9280" i="9"/>
  <c r="L9279" i="9"/>
  <c r="L9278" i="9"/>
  <c r="L9277" i="9"/>
  <c r="L9276" i="9"/>
  <c r="L9275" i="9"/>
  <c r="L9274" i="9"/>
  <c r="L9273" i="9"/>
  <c r="L9272" i="9"/>
  <c r="L9271" i="9"/>
  <c r="L9270" i="9"/>
  <c r="L9269" i="9"/>
  <c r="L9268" i="9"/>
  <c r="L9267" i="9"/>
  <c r="L9266" i="9"/>
  <c r="L9265" i="9"/>
  <c r="L9264" i="9"/>
  <c r="L9263" i="9"/>
  <c r="L9262" i="9"/>
  <c r="L9261" i="9"/>
  <c r="L9260" i="9"/>
  <c r="L9259" i="9"/>
  <c r="L9258" i="9"/>
  <c r="L9257" i="9"/>
  <c r="L9256" i="9"/>
  <c r="L9255" i="9"/>
  <c r="L9254" i="9"/>
  <c r="L9253" i="9"/>
  <c r="L9252" i="9"/>
  <c r="L9251" i="9"/>
  <c r="L9250" i="9"/>
  <c r="L9249" i="9"/>
  <c r="L9248" i="9"/>
  <c r="L9247" i="9"/>
  <c r="L9246" i="9"/>
  <c r="L9245" i="9"/>
  <c r="L9244" i="9"/>
  <c r="L9243" i="9"/>
  <c r="L9242" i="9"/>
  <c r="L9241" i="9"/>
  <c r="L9240" i="9"/>
  <c r="L9239" i="9"/>
  <c r="L9238" i="9"/>
  <c r="L9237" i="9"/>
  <c r="L9236" i="9"/>
  <c r="L9235" i="9"/>
  <c r="L9234" i="9"/>
  <c r="L9233" i="9"/>
  <c r="L9232" i="9"/>
  <c r="L9231" i="9"/>
  <c r="L9230" i="9"/>
  <c r="L9229" i="9"/>
  <c r="L9228" i="9"/>
  <c r="L9227" i="9"/>
  <c r="L9226" i="9"/>
  <c r="L9225" i="9"/>
  <c r="L9224" i="9"/>
  <c r="L9223" i="9"/>
  <c r="L9222" i="9"/>
  <c r="L9221" i="9"/>
  <c r="L9220" i="9"/>
  <c r="L9219" i="9"/>
  <c r="L9218" i="9"/>
  <c r="L9217" i="9"/>
  <c r="L9216" i="9"/>
  <c r="L9215" i="9"/>
  <c r="L9214" i="9"/>
  <c r="L9213" i="9"/>
  <c r="L9212" i="9"/>
  <c r="L9211" i="9"/>
  <c r="L9210" i="9"/>
  <c r="L9209" i="9"/>
  <c r="L9208" i="9"/>
  <c r="L9207" i="9"/>
  <c r="L9206" i="9"/>
  <c r="L9205" i="9"/>
  <c r="L9204" i="9"/>
  <c r="L9203" i="9"/>
  <c r="L9202" i="9"/>
  <c r="L9201" i="9"/>
  <c r="L9200" i="9"/>
  <c r="L9199" i="9"/>
  <c r="L9198" i="9"/>
  <c r="L9197" i="9"/>
  <c r="L9196" i="9"/>
  <c r="L9195" i="9"/>
  <c r="L9194" i="9"/>
  <c r="L9193" i="9"/>
  <c r="L9192" i="9"/>
  <c r="L9191" i="9"/>
  <c r="L9190" i="9"/>
  <c r="L9189" i="9"/>
  <c r="L9188" i="9"/>
  <c r="L9187" i="9"/>
  <c r="L9186" i="9"/>
  <c r="L9185" i="9"/>
  <c r="L9184" i="9"/>
  <c r="L9183" i="9"/>
  <c r="L9182" i="9"/>
  <c r="L9181" i="9"/>
  <c r="L9180" i="9"/>
  <c r="L9179" i="9"/>
  <c r="L9178" i="9"/>
  <c r="L9177" i="9"/>
  <c r="L9176" i="9"/>
  <c r="L9175" i="9"/>
  <c r="L9174" i="9"/>
  <c r="L9173" i="9"/>
  <c r="L9172" i="9"/>
  <c r="L9171" i="9"/>
  <c r="L9170" i="9"/>
  <c r="L9169" i="9"/>
  <c r="L9168" i="9"/>
  <c r="L9167" i="9"/>
  <c r="L9166" i="9"/>
  <c r="L9165" i="9"/>
  <c r="L9164" i="9"/>
  <c r="L9163" i="9"/>
  <c r="L9162" i="9"/>
  <c r="L9161" i="9"/>
  <c r="L9160" i="9"/>
  <c r="L9159" i="9"/>
  <c r="L9158" i="9"/>
  <c r="L9157" i="9"/>
  <c r="L9156" i="9"/>
  <c r="L9155" i="9"/>
  <c r="L9154" i="9"/>
  <c r="L9153" i="9"/>
  <c r="L9152" i="9"/>
  <c r="L9151" i="9"/>
  <c r="L9150" i="9"/>
  <c r="L9149" i="9"/>
  <c r="L9148" i="9"/>
  <c r="L9147" i="9"/>
  <c r="L9146" i="9"/>
  <c r="L9145" i="9"/>
  <c r="L9144" i="9"/>
  <c r="L9143" i="9"/>
  <c r="L9142" i="9"/>
  <c r="L9141" i="9"/>
  <c r="L9140" i="9"/>
  <c r="L9139" i="9"/>
  <c r="L9138" i="9"/>
  <c r="L9137" i="9"/>
  <c r="L9136" i="9"/>
  <c r="L9135" i="9"/>
  <c r="L9134" i="9"/>
  <c r="L9133" i="9"/>
  <c r="L9132" i="9"/>
  <c r="L9131" i="9"/>
  <c r="L9130" i="9"/>
  <c r="L9129" i="9"/>
  <c r="L9128" i="9"/>
  <c r="L9127" i="9"/>
  <c r="L9126" i="9"/>
  <c r="L9125" i="9"/>
  <c r="L9124" i="9"/>
  <c r="L9123" i="9"/>
  <c r="L9122" i="9"/>
  <c r="L9121" i="9"/>
  <c r="L9120" i="9"/>
  <c r="L9119" i="9"/>
  <c r="L9118" i="9"/>
  <c r="L9117" i="9"/>
  <c r="L9116" i="9"/>
  <c r="L9115" i="9"/>
  <c r="L9114" i="9"/>
  <c r="L9113" i="9"/>
  <c r="L9112" i="9"/>
  <c r="L9111" i="9"/>
  <c r="L9110" i="9"/>
  <c r="L9109" i="9"/>
  <c r="L9108" i="9"/>
  <c r="L9107" i="9"/>
  <c r="L9106" i="9"/>
  <c r="L9105" i="9"/>
  <c r="L9104" i="9"/>
  <c r="L9103" i="9"/>
  <c r="L9102" i="9"/>
  <c r="L9101" i="9"/>
  <c r="L9100" i="9"/>
  <c r="L9099" i="9"/>
  <c r="L9098" i="9"/>
  <c r="L9097" i="9"/>
  <c r="L9096" i="9"/>
  <c r="L9095" i="9"/>
  <c r="L9094" i="9"/>
  <c r="L9093" i="9"/>
  <c r="L9092" i="9"/>
  <c r="L9091" i="9"/>
  <c r="L9090" i="9"/>
  <c r="L9089" i="9"/>
  <c r="L9088" i="9"/>
  <c r="L9087" i="9"/>
  <c r="L9086" i="9"/>
  <c r="L9085" i="9"/>
  <c r="L9084" i="9"/>
  <c r="L9083" i="9"/>
  <c r="L9082" i="9"/>
  <c r="L9081" i="9"/>
  <c r="L9080" i="9"/>
  <c r="L9079" i="9"/>
  <c r="L9078" i="9"/>
  <c r="L9077" i="9"/>
  <c r="L9076" i="9"/>
  <c r="L9075" i="9"/>
  <c r="L9074" i="9"/>
  <c r="L9073" i="9"/>
  <c r="L9072" i="9"/>
  <c r="L9071" i="9"/>
  <c r="L9070" i="9"/>
  <c r="L9069" i="9"/>
  <c r="L9068" i="9"/>
  <c r="L9067" i="9"/>
  <c r="L9066" i="9"/>
  <c r="L9065" i="9"/>
  <c r="L9064" i="9"/>
  <c r="L9063" i="9"/>
  <c r="L9062" i="9"/>
  <c r="L9061" i="9"/>
  <c r="L9060" i="9"/>
  <c r="L9059" i="9"/>
  <c r="L9058" i="9"/>
  <c r="L9057" i="9"/>
  <c r="L9056" i="9"/>
  <c r="L9055" i="9"/>
  <c r="L9054" i="9"/>
  <c r="L9053" i="9"/>
  <c r="L9052" i="9"/>
  <c r="L9051" i="9"/>
  <c r="L9050" i="9"/>
  <c r="L9049" i="9"/>
  <c r="L9048" i="9"/>
  <c r="L9047" i="9"/>
  <c r="L9046" i="9"/>
  <c r="L9045" i="9"/>
  <c r="L9044" i="9"/>
  <c r="L9043" i="9"/>
  <c r="L9042" i="9"/>
  <c r="L9041" i="9"/>
  <c r="L9040" i="9"/>
  <c r="L9039" i="9"/>
  <c r="L9038" i="9"/>
  <c r="L9037" i="9"/>
  <c r="L9036" i="9"/>
  <c r="L9035" i="9"/>
  <c r="L9034" i="9"/>
  <c r="L9033" i="9"/>
  <c r="L9032" i="9"/>
  <c r="L9031" i="9"/>
  <c r="L9030" i="9"/>
  <c r="L9029" i="9"/>
  <c r="L9028" i="9"/>
  <c r="L9027" i="9"/>
  <c r="L9026" i="9"/>
  <c r="L9025" i="9"/>
  <c r="L9024" i="9"/>
  <c r="L9023" i="9"/>
  <c r="L9022" i="9"/>
  <c r="L9021" i="9"/>
  <c r="L9020" i="9"/>
  <c r="L9019" i="9"/>
  <c r="L9018" i="9"/>
  <c r="L9017" i="9"/>
  <c r="L9016" i="9"/>
  <c r="L9015" i="9"/>
  <c r="L9014" i="9"/>
  <c r="L9013" i="9"/>
  <c r="L9012" i="9"/>
  <c r="L9011" i="9"/>
  <c r="L9010" i="9"/>
  <c r="L9009" i="9"/>
  <c r="L9008" i="9"/>
  <c r="L9007" i="9"/>
  <c r="L9006" i="9"/>
  <c r="L9005" i="9"/>
  <c r="L9004" i="9"/>
  <c r="L9003" i="9"/>
  <c r="L9002" i="9"/>
  <c r="L9001" i="9"/>
  <c r="L9000" i="9"/>
  <c r="L8999" i="9"/>
  <c r="L8998" i="9"/>
  <c r="L8997" i="9"/>
  <c r="L8996" i="9"/>
  <c r="L8995" i="9"/>
  <c r="L8994" i="9"/>
  <c r="L8993" i="9"/>
  <c r="L8992" i="9"/>
  <c r="L8991" i="9"/>
  <c r="L8990" i="9"/>
  <c r="L8989" i="9"/>
  <c r="L8988" i="9"/>
  <c r="L8987" i="9"/>
  <c r="L8986" i="9"/>
  <c r="L8985" i="9"/>
  <c r="L8984" i="9"/>
  <c r="L8983" i="9"/>
  <c r="L8982" i="9"/>
  <c r="L8981" i="9"/>
  <c r="L8980" i="9"/>
  <c r="L8979" i="9"/>
  <c r="L8978" i="9"/>
  <c r="L8977" i="9"/>
  <c r="L8976" i="9"/>
  <c r="L8975" i="9"/>
  <c r="L8974" i="9"/>
  <c r="L8973" i="9"/>
  <c r="L8972" i="9"/>
  <c r="L8971" i="9"/>
  <c r="L8970" i="9"/>
  <c r="L8969" i="9"/>
  <c r="L8968" i="9"/>
  <c r="L8967" i="9"/>
  <c r="L8966" i="9"/>
  <c r="L8965" i="9"/>
  <c r="L8964" i="9"/>
  <c r="L8963" i="9"/>
  <c r="L8962" i="9"/>
  <c r="L8961" i="9"/>
  <c r="L8960" i="9"/>
  <c r="L8959" i="9"/>
  <c r="L8958" i="9"/>
  <c r="L8957" i="9"/>
  <c r="L8956" i="9"/>
  <c r="L8955" i="9"/>
  <c r="L8954" i="9"/>
  <c r="L8953" i="9"/>
  <c r="L8952" i="9"/>
  <c r="L8951" i="9"/>
  <c r="L8950" i="9"/>
  <c r="L8949" i="9"/>
  <c r="L8948" i="9"/>
  <c r="L8947" i="9"/>
  <c r="L8946" i="9"/>
  <c r="L8945" i="9"/>
  <c r="L8944" i="9"/>
  <c r="L8943" i="9"/>
  <c r="L8942" i="9"/>
  <c r="L8941" i="9"/>
  <c r="L8940" i="9"/>
  <c r="L8939" i="9"/>
  <c r="L8938" i="9"/>
  <c r="L8937" i="9"/>
  <c r="L8936" i="9"/>
  <c r="L8935" i="9"/>
  <c r="L8934" i="9"/>
  <c r="L8933" i="9"/>
  <c r="L8932" i="9"/>
  <c r="L8931" i="9"/>
  <c r="L8930" i="9"/>
  <c r="L8929" i="9"/>
  <c r="L8928" i="9"/>
  <c r="L8927" i="9"/>
  <c r="L8926" i="9"/>
  <c r="L8925" i="9"/>
  <c r="L8924" i="9"/>
  <c r="L8923" i="9"/>
  <c r="L8922" i="9"/>
  <c r="L8921" i="9"/>
  <c r="L8920" i="9"/>
  <c r="L8919" i="9"/>
  <c r="L8918" i="9"/>
  <c r="L8917" i="9"/>
  <c r="L8916" i="9"/>
  <c r="L8915" i="9"/>
  <c r="L8914" i="9"/>
  <c r="L8913" i="9"/>
  <c r="L8912" i="9"/>
  <c r="L8911" i="9"/>
  <c r="L8910" i="9"/>
  <c r="L8909" i="9"/>
  <c r="L8908" i="9"/>
  <c r="L8907" i="9"/>
  <c r="L8906" i="9"/>
  <c r="L8905" i="9"/>
  <c r="L8904" i="9"/>
  <c r="L8903" i="9"/>
  <c r="L8902" i="9"/>
  <c r="L8901" i="9"/>
  <c r="L8900" i="9"/>
  <c r="L8899" i="9"/>
  <c r="L8898" i="9"/>
  <c r="L8897" i="9"/>
  <c r="L8896" i="9"/>
  <c r="L8895" i="9"/>
  <c r="L8894" i="9"/>
  <c r="L8893" i="9"/>
  <c r="L8892" i="9"/>
  <c r="L8891" i="9"/>
  <c r="L8890" i="9"/>
  <c r="L8889" i="9"/>
  <c r="L8888" i="9"/>
  <c r="L8887" i="9"/>
  <c r="L8886" i="9"/>
  <c r="L8885" i="9"/>
  <c r="L8884" i="9"/>
  <c r="L8883" i="9"/>
  <c r="L8882" i="9"/>
  <c r="L8881" i="9"/>
  <c r="L8880" i="9"/>
  <c r="L8879" i="9"/>
  <c r="L8878" i="9"/>
  <c r="L8877" i="9"/>
  <c r="L8876" i="9"/>
  <c r="L8875" i="9"/>
  <c r="L8874" i="9"/>
  <c r="L8873" i="9"/>
  <c r="L8872" i="9"/>
  <c r="L8871" i="9"/>
  <c r="L8870" i="9"/>
  <c r="L8869" i="9"/>
  <c r="L8868" i="9"/>
  <c r="L8867" i="9"/>
  <c r="L8866" i="9"/>
  <c r="L8865" i="9"/>
  <c r="L8864" i="9"/>
  <c r="L8863" i="9"/>
  <c r="L8862" i="9"/>
  <c r="L8861" i="9"/>
  <c r="L8860" i="9"/>
  <c r="L8859" i="9"/>
  <c r="L8858" i="9"/>
  <c r="L8857" i="9"/>
  <c r="L8856" i="9"/>
  <c r="L8855" i="9"/>
  <c r="L8854" i="9"/>
  <c r="L8853" i="9"/>
  <c r="L8852" i="9"/>
  <c r="L8851" i="9"/>
  <c r="L8850" i="9"/>
  <c r="L8849" i="9"/>
  <c r="L8848" i="9"/>
  <c r="L8847" i="9"/>
  <c r="L8846" i="9"/>
  <c r="L8845" i="9"/>
  <c r="L8844" i="9"/>
  <c r="L8843" i="9"/>
  <c r="L8842" i="9"/>
  <c r="L8841" i="9"/>
  <c r="L8840" i="9"/>
  <c r="L8839" i="9"/>
  <c r="L8838" i="9"/>
  <c r="L8837" i="9"/>
  <c r="L8836" i="9"/>
  <c r="L8835" i="9"/>
  <c r="L8834" i="9"/>
  <c r="L8833" i="9"/>
  <c r="L8832" i="9"/>
  <c r="L8831" i="9"/>
  <c r="L8830" i="9"/>
  <c r="L8829" i="9"/>
  <c r="L8828" i="9"/>
  <c r="L8827" i="9"/>
  <c r="L8826" i="9"/>
  <c r="L8825" i="9"/>
  <c r="L8824" i="9"/>
  <c r="L8823" i="9"/>
  <c r="L8822" i="9"/>
  <c r="L8821" i="9"/>
  <c r="L8820" i="9"/>
  <c r="L8819" i="9"/>
  <c r="L8818" i="9"/>
  <c r="L8817" i="9"/>
  <c r="L8816" i="9"/>
  <c r="L8815" i="9"/>
  <c r="L8814" i="9"/>
  <c r="L8813" i="9"/>
  <c r="L8812" i="9"/>
  <c r="L8811" i="9"/>
  <c r="L8810" i="9"/>
  <c r="L8809" i="9"/>
  <c r="L8808" i="9"/>
  <c r="L8807" i="9"/>
  <c r="L8806" i="9"/>
  <c r="L8805" i="9"/>
  <c r="L8804" i="9"/>
  <c r="L8803" i="9"/>
  <c r="L8802" i="9"/>
  <c r="L8801" i="9"/>
  <c r="L8800" i="9"/>
  <c r="L8799" i="9"/>
  <c r="L8798" i="9"/>
  <c r="L8797" i="9"/>
  <c r="L8796" i="9"/>
  <c r="L8795" i="9"/>
  <c r="L8794" i="9"/>
  <c r="L8793" i="9"/>
  <c r="L8792" i="9"/>
  <c r="L8791" i="9"/>
  <c r="L8790" i="9"/>
  <c r="L8789" i="9"/>
  <c r="L8788" i="9"/>
  <c r="L8787" i="9"/>
  <c r="L8786" i="9"/>
  <c r="L8785" i="9"/>
  <c r="L8784" i="9"/>
  <c r="L8783" i="9"/>
  <c r="L8782" i="9"/>
  <c r="L8781" i="9"/>
  <c r="L8780" i="9"/>
  <c r="L8779" i="9"/>
  <c r="L8778" i="9"/>
  <c r="L8777" i="9"/>
  <c r="L8776" i="9"/>
  <c r="L8775" i="9"/>
  <c r="L8774" i="9"/>
  <c r="L8773" i="9"/>
  <c r="L8772" i="9"/>
  <c r="L8771" i="9"/>
  <c r="L8770" i="9"/>
  <c r="L8769" i="9"/>
  <c r="L8768" i="9"/>
  <c r="L8767" i="9"/>
  <c r="L8766" i="9"/>
  <c r="L8765" i="9"/>
  <c r="L8764" i="9"/>
  <c r="L8763" i="9"/>
  <c r="L8762" i="9"/>
  <c r="L8761" i="9"/>
  <c r="L8760" i="9"/>
  <c r="L8759" i="9"/>
  <c r="L8758" i="9"/>
  <c r="L8757" i="9"/>
  <c r="L8756" i="9"/>
  <c r="L8755" i="9"/>
  <c r="L8754" i="9"/>
  <c r="L8753" i="9"/>
  <c r="L8752" i="9"/>
  <c r="L8751" i="9"/>
  <c r="L8750" i="9"/>
  <c r="L8749" i="9"/>
  <c r="L8748" i="9"/>
  <c r="L8747" i="9"/>
  <c r="L8746" i="9"/>
  <c r="L8745" i="9"/>
  <c r="L8744" i="9"/>
  <c r="L8743" i="9"/>
  <c r="L8742" i="9"/>
  <c r="L8741" i="9"/>
  <c r="L8740" i="9"/>
  <c r="L8739" i="9"/>
  <c r="L8738" i="9"/>
  <c r="L8737" i="9"/>
  <c r="L8736" i="9"/>
  <c r="L8735" i="9"/>
  <c r="L8734" i="9"/>
  <c r="L8733" i="9"/>
  <c r="L8732" i="9"/>
  <c r="L8731" i="9"/>
  <c r="L8728" i="9"/>
  <c r="L8725" i="9"/>
  <c r="L8724" i="9"/>
  <c r="L8723" i="9"/>
  <c r="L8722" i="9"/>
  <c r="L8721" i="9"/>
  <c r="L8720" i="9"/>
  <c r="L8719" i="9"/>
  <c r="L8718" i="9"/>
  <c r="L8717" i="9"/>
  <c r="L8716" i="9"/>
  <c r="L8715" i="9"/>
  <c r="L8714" i="9"/>
  <c r="L8713" i="9"/>
  <c r="L8712" i="9"/>
  <c r="L8711" i="9"/>
  <c r="L8710" i="9"/>
  <c r="L8709" i="9"/>
  <c r="L8708" i="9"/>
  <c r="L8707" i="9"/>
  <c r="L8706" i="9"/>
  <c r="L8705" i="9"/>
  <c r="L8704" i="9"/>
  <c r="L8703" i="9"/>
  <c r="L8702" i="9"/>
  <c r="L8701" i="9"/>
  <c r="L8700" i="9"/>
  <c r="L8699" i="9"/>
  <c r="L8698" i="9"/>
  <c r="L8697" i="9"/>
  <c r="L8696" i="9"/>
  <c r="L8695" i="9"/>
  <c r="L8694" i="9"/>
  <c r="L8693" i="9"/>
  <c r="L8692" i="9"/>
  <c r="L8691" i="9"/>
  <c r="L8690" i="9"/>
  <c r="L8689" i="9"/>
  <c r="L8687" i="9"/>
  <c r="L8686" i="9"/>
  <c r="L8685" i="9"/>
  <c r="L8684" i="9"/>
  <c r="L8683" i="9"/>
  <c r="L8682" i="9"/>
  <c r="L8681" i="9"/>
  <c r="L8680" i="9"/>
  <c r="L8537" i="9"/>
  <c r="L8434" i="9"/>
  <c r="L8433" i="9"/>
  <c r="L8432" i="9"/>
  <c r="L8431" i="9"/>
  <c r="L8430" i="9"/>
  <c r="L8429" i="9"/>
  <c r="L8428" i="9"/>
  <c r="L8427" i="9"/>
  <c r="L8426" i="9"/>
  <c r="L8425" i="9"/>
  <c r="L8424" i="9"/>
  <c r="L8423" i="9"/>
  <c r="L8422" i="9"/>
  <c r="L8421" i="9"/>
  <c r="L8420" i="9"/>
  <c r="L8419" i="9"/>
  <c r="L8418" i="9"/>
  <c r="L8417" i="9"/>
  <c r="L8416" i="9"/>
  <c r="L8415" i="9"/>
  <c r="L8414" i="9"/>
  <c r="L8413" i="9"/>
  <c r="L8412" i="9"/>
  <c r="L8411" i="9"/>
  <c r="L8410" i="9"/>
  <c r="L8409" i="9"/>
  <c r="L8408" i="9"/>
  <c r="L8407" i="9"/>
  <c r="L8406" i="9"/>
  <c r="L8405" i="9"/>
  <c r="L8404" i="9"/>
  <c r="L8403" i="9"/>
  <c r="L8402" i="9"/>
  <c r="L8401" i="9"/>
  <c r="L8400" i="9"/>
  <c r="L8399" i="9"/>
  <c r="L8398" i="9"/>
  <c r="L8397" i="9"/>
  <c r="L8396" i="9"/>
  <c r="L8395" i="9"/>
  <c r="L8394" i="9"/>
  <c r="L8393" i="9"/>
  <c r="L8392" i="9"/>
  <c r="L8391" i="9"/>
  <c r="L8390" i="9"/>
  <c r="L8389" i="9"/>
  <c r="L8388" i="9"/>
  <c r="L8387" i="9"/>
  <c r="L8386" i="9"/>
  <c r="L8385" i="9"/>
  <c r="L8384" i="9"/>
  <c r="L8383" i="9"/>
  <c r="L8382" i="9"/>
  <c r="L8381" i="9"/>
  <c r="L8380" i="9"/>
  <c r="L8379" i="9"/>
  <c r="L8378" i="9"/>
  <c r="L8377" i="9"/>
  <c r="L8376" i="9"/>
  <c r="L8375" i="9"/>
  <c r="L8374" i="9"/>
  <c r="L8373" i="9"/>
  <c r="L8372" i="9"/>
  <c r="L8371" i="9"/>
  <c r="L8370" i="9"/>
  <c r="L8369" i="9"/>
  <c r="L8368" i="9"/>
  <c r="L8367" i="9"/>
  <c r="L8366" i="9"/>
  <c r="L8365" i="9"/>
  <c r="L8364" i="9"/>
  <c r="L8363" i="9"/>
  <c r="L8362" i="9"/>
  <c r="L8361" i="9"/>
  <c r="L8360" i="9"/>
  <c r="L8359" i="9"/>
  <c r="L8358" i="9"/>
  <c r="L8357" i="9"/>
  <c r="L8356" i="9"/>
  <c r="L8355" i="9"/>
  <c r="L8354" i="9"/>
  <c r="L8353" i="9"/>
  <c r="L8352" i="9"/>
  <c r="L8351" i="9"/>
  <c r="L8350" i="9"/>
  <c r="L8349" i="9"/>
  <c r="L8348" i="9"/>
  <c r="L8347" i="9"/>
  <c r="L8346" i="9"/>
  <c r="L8345" i="9"/>
  <c r="L8344" i="9"/>
  <c r="L8343" i="9"/>
  <c r="L8342" i="9"/>
  <c r="L8341" i="9"/>
  <c r="L8340" i="9"/>
  <c r="L8339" i="9"/>
  <c r="L8338" i="9"/>
  <c r="L8337" i="9"/>
  <c r="L8336" i="9"/>
  <c r="L8335" i="9"/>
  <c r="L8334" i="9"/>
  <c r="L8333" i="9"/>
  <c r="L8332" i="9"/>
  <c r="L8331" i="9"/>
  <c r="L8330" i="9"/>
  <c r="L8329" i="9"/>
  <c r="L8328" i="9"/>
  <c r="L8327" i="9"/>
  <c r="L8326" i="9"/>
  <c r="L8325" i="9"/>
  <c r="L8324" i="9"/>
  <c r="L8323" i="9"/>
  <c r="L8322" i="9"/>
  <c r="L8321" i="9"/>
  <c r="L8320" i="9"/>
  <c r="L8319" i="9"/>
  <c r="L8318" i="9"/>
  <c r="L8317" i="9"/>
  <c r="L8316" i="9"/>
  <c r="L8315" i="9"/>
  <c r="L8314" i="9"/>
  <c r="L8313" i="9"/>
  <c r="L8312" i="9"/>
  <c r="L8311" i="9"/>
  <c r="L8310" i="9"/>
  <c r="L8309" i="9"/>
  <c r="L8308" i="9"/>
  <c r="L8307" i="9"/>
  <c r="L8306" i="9"/>
  <c r="L8305" i="9"/>
  <c r="L8304" i="9"/>
  <c r="L8303" i="9"/>
  <c r="L8302" i="9"/>
  <c r="L8301" i="9"/>
  <c r="L8300" i="9"/>
  <c r="L8299" i="9"/>
  <c r="L8298" i="9"/>
  <c r="L8297" i="9"/>
  <c r="L8296" i="9"/>
  <c r="L8295" i="9"/>
  <c r="L8294" i="9"/>
  <c r="L8293" i="9"/>
  <c r="L8292" i="9"/>
  <c r="L8291" i="9"/>
  <c r="L8290" i="9"/>
  <c r="L8289" i="9"/>
  <c r="L8288" i="9"/>
  <c r="L8287" i="9"/>
  <c r="L8286" i="9"/>
  <c r="L8285" i="9"/>
  <c r="L8284" i="9"/>
  <c r="L8283" i="9"/>
  <c r="L8282" i="9"/>
  <c r="L8281" i="9"/>
  <c r="L8280" i="9"/>
  <c r="L8279" i="9"/>
  <c r="L8278" i="9"/>
  <c r="L8277" i="9"/>
  <c r="L8276" i="9"/>
  <c r="L8275" i="9"/>
  <c r="L8274" i="9"/>
  <c r="L8273" i="9"/>
  <c r="L8272" i="9"/>
  <c r="L8271" i="9"/>
  <c r="L8270" i="9"/>
  <c r="L8269" i="9"/>
  <c r="L8268" i="9"/>
  <c r="L8267" i="9"/>
  <c r="L8266" i="9"/>
  <c r="L8265" i="9"/>
  <c r="L8264" i="9"/>
  <c r="L8263" i="9"/>
  <c r="L8262" i="9"/>
  <c r="L8261" i="9"/>
  <c r="L8260" i="9"/>
  <c r="L8259" i="9"/>
  <c r="L8258" i="9"/>
  <c r="L8257" i="9"/>
  <c r="L8256" i="9"/>
  <c r="L8255" i="9"/>
  <c r="L8254" i="9"/>
  <c r="L8253" i="9"/>
  <c r="L8252" i="9"/>
  <c r="L8251" i="9"/>
  <c r="L8250" i="9"/>
  <c r="L8249" i="9"/>
  <c r="L8248" i="9"/>
  <c r="L8247" i="9"/>
  <c r="L8246" i="9"/>
  <c r="L8245" i="9"/>
  <c r="L8244" i="9"/>
  <c r="L8243" i="9"/>
  <c r="L8242" i="9"/>
  <c r="L8241" i="9"/>
  <c r="L8240" i="9"/>
  <c r="L8239" i="9"/>
  <c r="L8238" i="9"/>
  <c r="L8237" i="9"/>
  <c r="L8236" i="9"/>
  <c r="L8235" i="9"/>
  <c r="L8234" i="9"/>
  <c r="L8233" i="9"/>
  <c r="L8232" i="9"/>
  <c r="L8231" i="9"/>
  <c r="L8230" i="9"/>
  <c r="L8229" i="9"/>
  <c r="L8228" i="9"/>
  <c r="L8227" i="9"/>
  <c r="L8226" i="9"/>
  <c r="L8225" i="9"/>
  <c r="L8224" i="9"/>
  <c r="L8223" i="9"/>
  <c r="L8222" i="9"/>
  <c r="L8221" i="9"/>
  <c r="L8220" i="9"/>
  <c r="L8219" i="9"/>
  <c r="L8218" i="9"/>
  <c r="L8217" i="9"/>
  <c r="L8216" i="9"/>
  <c r="L8215" i="9"/>
  <c r="L8214" i="9"/>
  <c r="L8213" i="9"/>
  <c r="L8212" i="9"/>
  <c r="L8211" i="9"/>
  <c r="L8210" i="9"/>
  <c r="L8209" i="9"/>
  <c r="L8208" i="9"/>
  <c r="L8207" i="9"/>
  <c r="L8206" i="9"/>
  <c r="L8205" i="9"/>
  <c r="L8204" i="9"/>
  <c r="L8203" i="9"/>
  <c r="L8202" i="9"/>
  <c r="L8201" i="9"/>
  <c r="L8200" i="9"/>
  <c r="L8199" i="9"/>
  <c r="L8198" i="9"/>
  <c r="L8197" i="9"/>
  <c r="L8196" i="9"/>
  <c r="L8195" i="9"/>
  <c r="L8194" i="9"/>
  <c r="L8193" i="9"/>
  <c r="L8192" i="9"/>
  <c r="L8191" i="9"/>
  <c r="L8190" i="9"/>
  <c r="L8189" i="9"/>
  <c r="L8188" i="9"/>
  <c r="L8187" i="9"/>
  <c r="L8186" i="9"/>
  <c r="L8185" i="9"/>
  <c r="L8184" i="9"/>
  <c r="L8183" i="9"/>
  <c r="L8182" i="9"/>
  <c r="L8181" i="9"/>
  <c r="L8180" i="9"/>
  <c r="L8179" i="9"/>
  <c r="L8178" i="9"/>
  <c r="L8177" i="9"/>
  <c r="L8176" i="9"/>
  <c r="L8175" i="9"/>
  <c r="L8174" i="9"/>
  <c r="L8173" i="9"/>
  <c r="L8172" i="9"/>
  <c r="L8171" i="9"/>
  <c r="L8170" i="9"/>
  <c r="L8169" i="9"/>
  <c r="L8168" i="9"/>
  <c r="L8167" i="9"/>
  <c r="L8166" i="9"/>
  <c r="L8165" i="9"/>
  <c r="L8164" i="9"/>
  <c r="L8163" i="9"/>
  <c r="L8162" i="9"/>
  <c r="L8161" i="9"/>
  <c r="L8160" i="9"/>
  <c r="L8159" i="9"/>
  <c r="L8158" i="9"/>
  <c r="L8157" i="9"/>
  <c r="L8156" i="9"/>
  <c r="L8155" i="9"/>
  <c r="L8154" i="9"/>
  <c r="L8153" i="9"/>
  <c r="L8152" i="9"/>
  <c r="L8151" i="9"/>
  <c r="L8150" i="9"/>
  <c r="L8149" i="9"/>
  <c r="L8148" i="9"/>
  <c r="L8147" i="9"/>
  <c r="L8146" i="9"/>
  <c r="L8145" i="9"/>
  <c r="L8144" i="9"/>
  <c r="L8143" i="9"/>
  <c r="L8142" i="9"/>
  <c r="L8141" i="9"/>
  <c r="L8140" i="9"/>
  <c r="L8139" i="9"/>
  <c r="L8138" i="9"/>
  <c r="L8137" i="9"/>
  <c r="L8136" i="9"/>
  <c r="L8135" i="9"/>
  <c r="L8134" i="9"/>
  <c r="L8133" i="9"/>
  <c r="L8132" i="9"/>
  <c r="L8131" i="9"/>
  <c r="L8130" i="9"/>
  <c r="L8129" i="9"/>
  <c r="L8128" i="9"/>
  <c r="L8127" i="9"/>
  <c r="L8126" i="9"/>
  <c r="L8125" i="9"/>
  <c r="L8124" i="9"/>
  <c r="L8123" i="9"/>
  <c r="L8122" i="9"/>
  <c r="L8121" i="9"/>
  <c r="L8120" i="9"/>
  <c r="L8119" i="9"/>
  <c r="L8118" i="9"/>
  <c r="L8117" i="9"/>
  <c r="L8116" i="9"/>
  <c r="L8115" i="9"/>
  <c r="L8114" i="9"/>
  <c r="L8113" i="9"/>
  <c r="L8112" i="9"/>
  <c r="L8111" i="9"/>
  <c r="L8110" i="9"/>
  <c r="L8109" i="9"/>
  <c r="L8108" i="9"/>
  <c r="L8107" i="9"/>
  <c r="L8106" i="9"/>
  <c r="L8105" i="9"/>
  <c r="L8104" i="9"/>
  <c r="L8103" i="9"/>
  <c r="L8102" i="9"/>
  <c r="L8101" i="9"/>
  <c r="L8100" i="9"/>
  <c r="L8099" i="9"/>
  <c r="L8098" i="9"/>
  <c r="L8097" i="9"/>
  <c r="L8096" i="9"/>
  <c r="L8095" i="9"/>
  <c r="L8094" i="9"/>
  <c r="L8093" i="9"/>
  <c r="L8092" i="9"/>
  <c r="L8091" i="9"/>
  <c r="L8090" i="9"/>
  <c r="L8089" i="9"/>
  <c r="L8088" i="9"/>
  <c r="L8087" i="9"/>
  <c r="L8086" i="9"/>
  <c r="L8085" i="9"/>
  <c r="L8084" i="9"/>
  <c r="L8083" i="9"/>
  <c r="L8082" i="9"/>
  <c r="L8081" i="9"/>
  <c r="L8080" i="9"/>
  <c r="L8079" i="9"/>
  <c r="L8078" i="9"/>
  <c r="L8077" i="9"/>
  <c r="L8076" i="9"/>
  <c r="L8075" i="9"/>
  <c r="L8074" i="9"/>
  <c r="L8073" i="9"/>
  <c r="L8072" i="9"/>
  <c r="L8071" i="9"/>
  <c r="L8070" i="9"/>
  <c r="L8069" i="9"/>
  <c r="L8068" i="9"/>
  <c r="L8067" i="9"/>
  <c r="L8066" i="9"/>
  <c r="L8065" i="9"/>
  <c r="L8064" i="9"/>
  <c r="L8063" i="9"/>
  <c r="L8062" i="9"/>
  <c r="L8061" i="9"/>
  <c r="L8060" i="9"/>
  <c r="L8059" i="9"/>
  <c r="L8058" i="9"/>
  <c r="L8057" i="9"/>
  <c r="L8056" i="9"/>
  <c r="L8055" i="9"/>
  <c r="L8054" i="9"/>
  <c r="L8053" i="9"/>
  <c r="L8052" i="9"/>
  <c r="L8051" i="9"/>
  <c r="L8050" i="9"/>
  <c r="L8049" i="9"/>
  <c r="L8048" i="9"/>
  <c r="L8047" i="9"/>
  <c r="L8046" i="9"/>
  <c r="L8045" i="9"/>
  <c r="L8044" i="9"/>
  <c r="L8043" i="9"/>
  <c r="L8042" i="9"/>
  <c r="L8041" i="9"/>
  <c r="L8040" i="9"/>
  <c r="L8039" i="9"/>
  <c r="L8038" i="9"/>
  <c r="L8037" i="9"/>
  <c r="L8036" i="9"/>
  <c r="L8035" i="9"/>
  <c r="L8034" i="9"/>
  <c r="L8033" i="9"/>
  <c r="L8032" i="9"/>
  <c r="L8031" i="9"/>
  <c r="L8030" i="9"/>
  <c r="L8029" i="9"/>
  <c r="L8028" i="9"/>
  <c r="L8027" i="9"/>
  <c r="L8026" i="9"/>
  <c r="L8025" i="9"/>
  <c r="L8024" i="9"/>
  <c r="L8023" i="9"/>
  <c r="L8022" i="9"/>
  <c r="L8021" i="9"/>
  <c r="L8020" i="9"/>
  <c r="L8019" i="9"/>
  <c r="L8018" i="9"/>
  <c r="L8017" i="9"/>
  <c r="L8016" i="9"/>
  <c r="L8015" i="9"/>
  <c r="L8014" i="9"/>
  <c r="L8013" i="9"/>
  <c r="L8012" i="9"/>
  <c r="L8011" i="9"/>
  <c r="L8010" i="9"/>
  <c r="L8009" i="9"/>
  <c r="L8008" i="9"/>
  <c r="L8007" i="9"/>
  <c r="L8006" i="9"/>
  <c r="L8005" i="9"/>
  <c r="L8004" i="9"/>
  <c r="L8003" i="9"/>
  <c r="L8002" i="9"/>
  <c r="L8001" i="9"/>
  <c r="L8000" i="9"/>
  <c r="L7999" i="9"/>
  <c r="L7998" i="9"/>
  <c r="L7997" i="9"/>
  <c r="L7996" i="9"/>
  <c r="L7995" i="9"/>
  <c r="L7994" i="9"/>
  <c r="L7993" i="9"/>
  <c r="L7992" i="9"/>
  <c r="L7991" i="9"/>
  <c r="L7990" i="9"/>
  <c r="L7989" i="9"/>
  <c r="L7988" i="9"/>
  <c r="L7987" i="9"/>
  <c r="L7986" i="9"/>
  <c r="L7985" i="9"/>
  <c r="L7984" i="9"/>
  <c r="L7983" i="9"/>
  <c r="L7982" i="9"/>
  <c r="L7981" i="9"/>
  <c r="L7980" i="9"/>
  <c r="L7979" i="9"/>
  <c r="L7978" i="9"/>
  <c r="L7977" i="9"/>
  <c r="L7976" i="9"/>
  <c r="L7975" i="9"/>
  <c r="L7974" i="9"/>
  <c r="L7973" i="9"/>
  <c r="L7972" i="9"/>
  <c r="L7971" i="9"/>
  <c r="L7970" i="9"/>
  <c r="L7969" i="9"/>
  <c r="L7968" i="9"/>
  <c r="L7967" i="9"/>
  <c r="L7966" i="9"/>
  <c r="L7965" i="9"/>
  <c r="L7964" i="9"/>
  <c r="L7963" i="9"/>
  <c r="L7962" i="9"/>
  <c r="L7961" i="9"/>
  <c r="L7960" i="9"/>
  <c r="L7959" i="9"/>
  <c r="L7958" i="9"/>
  <c r="L7957" i="9"/>
  <c r="L7956" i="9"/>
  <c r="L7955" i="9"/>
  <c r="L7954" i="9"/>
  <c r="L7953" i="9"/>
  <c r="L7952" i="9"/>
  <c r="L7951" i="9"/>
  <c r="L7950" i="9"/>
  <c r="L7949" i="9"/>
  <c r="L7948" i="9"/>
  <c r="L7947" i="9"/>
  <c r="L7946" i="9"/>
  <c r="L7945" i="9"/>
  <c r="L7944" i="9"/>
  <c r="L7943" i="9"/>
  <c r="L7942" i="9"/>
  <c r="L7941" i="9"/>
  <c r="L7940" i="9"/>
  <c r="L7939" i="9"/>
  <c r="L7938" i="9"/>
  <c r="L7937" i="9"/>
  <c r="L7936" i="9"/>
  <c r="L7935" i="9"/>
  <c r="L7934" i="9"/>
  <c r="L7933" i="9"/>
  <c r="L7932" i="9"/>
  <c r="L7931" i="9"/>
  <c r="L7930" i="9"/>
  <c r="L7929" i="9"/>
  <c r="L7928" i="9"/>
  <c r="L7927" i="9"/>
  <c r="L7926" i="9"/>
  <c r="L7925" i="9"/>
  <c r="L7924" i="9"/>
  <c r="L7923" i="9"/>
  <c r="L7922" i="9"/>
  <c r="L7921" i="9"/>
  <c r="L7920" i="9"/>
  <c r="L7919" i="9"/>
  <c r="L7918" i="9"/>
  <c r="L7917" i="9"/>
  <c r="L7916" i="9"/>
  <c r="L7915" i="9"/>
  <c r="L7914" i="9"/>
  <c r="L7913" i="9"/>
  <c r="L7912" i="9"/>
  <c r="L7911" i="9"/>
  <c r="L7910" i="9"/>
  <c r="L7909" i="9"/>
  <c r="L7908" i="9"/>
  <c r="L7907" i="9"/>
  <c r="L7906" i="9"/>
  <c r="L7905" i="9"/>
  <c r="L7904" i="9"/>
  <c r="L7903" i="9"/>
  <c r="L7902" i="9"/>
  <c r="L7901" i="9"/>
  <c r="L7900" i="9"/>
  <c r="L7899" i="9"/>
  <c r="L7898" i="9"/>
  <c r="L7897" i="9"/>
  <c r="L7896" i="9"/>
  <c r="L7895" i="9"/>
  <c r="L7894" i="9"/>
  <c r="L7893" i="9"/>
  <c r="L7892" i="9"/>
  <c r="L7891" i="9"/>
  <c r="L7890" i="9"/>
  <c r="L7889" i="9"/>
  <c r="L7888" i="9"/>
  <c r="L7887" i="9"/>
  <c r="L7886" i="9"/>
  <c r="L7885" i="9"/>
  <c r="L7884" i="9"/>
  <c r="L7883" i="9"/>
  <c r="L7882" i="9"/>
  <c r="L7881" i="9"/>
  <c r="L7880" i="9"/>
  <c r="L7879" i="9"/>
  <c r="L7878" i="9"/>
  <c r="L7877" i="9"/>
  <c r="L7876" i="9"/>
  <c r="L7875" i="9"/>
  <c r="L7874" i="9"/>
  <c r="L7873" i="9"/>
  <c r="L7872" i="9"/>
  <c r="L7871" i="9"/>
  <c r="L7870" i="9"/>
  <c r="L7869" i="9"/>
  <c r="L7868" i="9"/>
  <c r="L7867" i="9"/>
  <c r="L7866" i="9"/>
  <c r="L7865" i="9"/>
  <c r="L7864" i="9"/>
  <c r="L7863" i="9"/>
  <c r="L7862" i="9"/>
  <c r="L7861" i="9"/>
  <c r="L7860" i="9"/>
  <c r="L7859" i="9"/>
  <c r="L7858" i="9"/>
  <c r="L7857" i="9"/>
  <c r="L7856" i="9"/>
  <c r="L7855" i="9"/>
  <c r="L7854" i="9"/>
  <c r="L7853" i="9"/>
  <c r="L7852" i="9"/>
  <c r="L7851" i="9"/>
  <c r="L7850" i="9"/>
  <c r="L7849" i="9"/>
  <c r="L7848" i="9"/>
  <c r="L7847" i="9"/>
  <c r="L7846" i="9"/>
  <c r="L7845" i="9"/>
  <c r="L7844" i="9"/>
  <c r="L7843" i="9"/>
  <c r="L7842" i="9"/>
  <c r="L7841" i="9"/>
  <c r="L7840" i="9"/>
  <c r="L7839" i="9"/>
  <c r="L7838" i="9"/>
  <c r="L7837" i="9"/>
  <c r="L7836" i="9"/>
  <c r="L7835" i="9"/>
  <c r="L7834" i="9"/>
  <c r="L7833" i="9"/>
  <c r="L7832" i="9"/>
  <c r="L7831" i="9"/>
  <c r="L7830" i="9"/>
  <c r="L7829" i="9"/>
  <c r="L7828" i="9"/>
  <c r="L7827" i="9"/>
  <c r="L7826" i="9"/>
  <c r="L7825" i="9"/>
  <c r="L7824" i="9"/>
  <c r="L7823" i="9"/>
  <c r="L7822" i="9"/>
  <c r="L7821" i="9"/>
  <c r="L7820" i="9"/>
  <c r="L7819" i="9"/>
  <c r="L7818" i="9"/>
  <c r="L7817" i="9"/>
  <c r="L7816" i="9"/>
  <c r="L7815" i="9"/>
  <c r="L7814" i="9"/>
  <c r="L7813" i="9"/>
  <c r="L7812" i="9"/>
  <c r="L7811" i="9"/>
  <c r="L7810" i="9"/>
  <c r="L7809" i="9"/>
  <c r="L7808" i="9"/>
  <c r="L7807" i="9"/>
  <c r="L7806" i="9"/>
  <c r="L7805" i="9"/>
  <c r="L7804" i="9"/>
  <c r="L7803" i="9"/>
  <c r="L7802" i="9"/>
  <c r="L7801" i="9"/>
  <c r="L7800" i="9"/>
  <c r="L7799" i="9"/>
  <c r="L7798" i="9"/>
  <c r="L7797" i="9"/>
  <c r="L7796" i="9"/>
  <c r="L7795" i="9"/>
  <c r="L7794" i="9"/>
  <c r="L7793" i="9"/>
  <c r="L7792" i="9"/>
  <c r="L7791" i="9"/>
  <c r="L7790" i="9"/>
  <c r="L7789" i="9"/>
  <c r="L7788" i="9"/>
  <c r="L7787" i="9"/>
  <c r="L7786" i="9"/>
  <c r="L7785" i="9"/>
  <c r="L7784" i="9"/>
  <c r="L7783" i="9"/>
  <c r="L7782" i="9"/>
  <c r="L7781" i="9"/>
  <c r="L7780" i="9"/>
  <c r="L7779" i="9"/>
  <c r="L7778" i="9"/>
  <c r="L7777" i="9"/>
  <c r="L7776" i="9"/>
  <c r="L7775" i="9"/>
  <c r="L7774" i="9"/>
  <c r="L7773" i="9"/>
  <c r="L7772" i="9"/>
  <c r="L7771" i="9"/>
  <c r="L7770" i="9"/>
  <c r="L7769" i="9"/>
  <c r="L7768" i="9"/>
  <c r="L7767" i="9"/>
  <c r="L7766" i="9"/>
  <c r="L7765" i="9"/>
  <c r="L7764" i="9"/>
  <c r="L7763" i="9"/>
  <c r="L7762" i="9"/>
  <c r="L7761" i="9"/>
  <c r="L7760" i="9"/>
  <c r="L7759" i="9"/>
  <c r="L7758" i="9"/>
  <c r="L7757" i="9"/>
  <c r="L7756" i="9"/>
  <c r="L7755" i="9"/>
  <c r="L7754" i="9"/>
  <c r="L7753" i="9"/>
  <c r="L7752" i="9"/>
  <c r="L7751" i="9"/>
  <c r="L7750" i="9"/>
  <c r="L7749" i="9"/>
  <c r="L7748" i="9"/>
  <c r="L7747" i="9"/>
  <c r="L7746" i="9"/>
  <c r="L7745" i="9"/>
  <c r="L7744" i="9"/>
  <c r="L7743" i="9"/>
  <c r="L7742" i="9"/>
  <c r="L7741" i="9"/>
  <c r="L7740" i="9"/>
  <c r="L7739" i="9"/>
  <c r="L7738" i="9"/>
  <c r="L7737" i="9"/>
  <c r="L7736" i="9"/>
  <c r="L7735" i="9"/>
  <c r="L7734" i="9"/>
  <c r="L7733" i="9"/>
  <c r="L7732" i="9"/>
  <c r="L7731" i="9"/>
  <c r="L7730" i="9"/>
  <c r="L7729" i="9"/>
  <c r="L7728" i="9"/>
  <c r="L7727" i="9"/>
  <c r="L7726" i="9"/>
  <c r="L7725" i="9"/>
  <c r="L7724" i="9"/>
  <c r="L7723" i="9"/>
  <c r="L7722" i="9"/>
  <c r="L7721" i="9"/>
  <c r="L7720" i="9"/>
  <c r="L7719" i="9"/>
  <c r="L7718" i="9"/>
  <c r="L7717" i="9"/>
  <c r="L7716" i="9"/>
  <c r="L7715" i="9"/>
  <c r="L7714" i="9"/>
  <c r="L7713" i="9"/>
  <c r="L7712" i="9"/>
  <c r="L7711" i="9"/>
  <c r="L7710" i="9"/>
  <c r="L7709" i="9"/>
  <c r="L7708" i="9"/>
  <c r="L7707" i="9"/>
  <c r="L7706" i="9"/>
  <c r="L7705" i="9"/>
  <c r="L7704" i="9"/>
  <c r="L7703" i="9"/>
  <c r="L7702" i="9"/>
  <c r="L7701" i="9"/>
  <c r="L7700" i="9"/>
  <c r="L7699" i="9"/>
  <c r="L7698" i="9"/>
  <c r="L7697" i="9"/>
  <c r="L7696" i="9"/>
  <c r="L7695" i="9"/>
  <c r="L7694" i="9"/>
  <c r="L7693" i="9"/>
  <c r="L7692" i="9"/>
  <c r="L7691" i="9"/>
  <c r="L7690" i="9"/>
  <c r="L7689" i="9"/>
  <c r="L7688" i="9"/>
  <c r="L7687" i="9"/>
  <c r="L7686" i="9"/>
  <c r="L7685" i="9"/>
  <c r="L7684" i="9"/>
  <c r="L7683" i="9"/>
  <c r="L7682" i="9"/>
  <c r="L7681" i="9"/>
  <c r="L7680" i="9"/>
  <c r="L7679" i="9"/>
  <c r="L7678" i="9"/>
  <c r="L7677" i="9"/>
  <c r="L7676" i="9"/>
  <c r="L7675" i="9"/>
  <c r="L7674" i="9"/>
  <c r="L7673" i="9"/>
  <c r="L7672" i="9"/>
  <c r="L7671" i="9"/>
  <c r="L7670" i="9"/>
  <c r="L7669" i="9"/>
  <c r="L7668" i="9"/>
  <c r="L7667" i="9"/>
  <c r="L7666" i="9"/>
  <c r="L7665" i="9"/>
  <c r="L7664" i="9"/>
  <c r="L7663" i="9"/>
  <c r="L7662" i="9"/>
  <c r="L7661" i="9"/>
  <c r="L7660" i="9"/>
  <c r="L7659" i="9"/>
  <c r="L7658" i="9"/>
  <c r="L7657" i="9"/>
  <c r="L7656" i="9"/>
  <c r="L7655" i="9"/>
  <c r="L7654" i="9"/>
  <c r="L7653" i="9"/>
  <c r="L7652" i="9"/>
  <c r="L7651" i="9"/>
  <c r="L7650" i="9"/>
  <c r="L7649" i="9"/>
  <c r="L7648" i="9"/>
  <c r="L7647" i="9"/>
  <c r="L7646" i="9"/>
  <c r="L7645" i="9"/>
  <c r="L7644" i="9"/>
  <c r="L7643" i="9"/>
  <c r="L7642" i="9"/>
  <c r="L7641" i="9"/>
  <c r="L7640" i="9"/>
  <c r="L7639" i="9"/>
  <c r="L7638" i="9"/>
  <c r="L7637" i="9"/>
  <c r="L7636" i="9"/>
  <c r="L7635" i="9"/>
  <c r="L7634" i="9"/>
  <c r="L7633" i="9"/>
  <c r="L7632" i="9"/>
  <c r="L7631" i="9"/>
  <c r="L7630" i="9"/>
  <c r="L7629" i="9"/>
  <c r="L7628" i="9"/>
  <c r="L7627" i="9"/>
  <c r="L7626" i="9"/>
  <c r="L7625" i="9"/>
  <c r="L7624" i="9"/>
  <c r="L7623" i="9"/>
  <c r="L7622" i="9"/>
  <c r="L7621" i="9"/>
  <c r="L7620" i="9"/>
  <c r="L7619" i="9"/>
  <c r="L7618" i="9"/>
  <c r="L7617" i="9"/>
  <c r="L7616" i="9"/>
  <c r="L7615" i="9"/>
  <c r="L7614" i="9"/>
  <c r="L7613" i="9"/>
  <c r="L7612" i="9"/>
  <c r="L7611" i="9"/>
  <c r="L7610" i="9"/>
  <c r="L7609" i="9"/>
  <c r="L7608" i="9"/>
  <c r="L7607" i="9"/>
  <c r="L7606" i="9"/>
  <c r="L7605" i="9"/>
  <c r="L7604" i="9"/>
  <c r="L7603" i="9"/>
  <c r="L7602" i="9"/>
  <c r="L7601" i="9"/>
  <c r="L7600" i="9"/>
  <c r="L7599" i="9"/>
  <c r="L7598" i="9"/>
  <c r="L7597" i="9"/>
  <c r="L7596" i="9"/>
  <c r="L7595" i="9"/>
  <c r="L7594" i="9"/>
  <c r="L7593" i="9"/>
  <c r="L7592" i="9"/>
  <c r="L7591" i="9"/>
  <c r="L7590" i="9"/>
  <c r="L7589" i="9"/>
  <c r="L7588" i="9"/>
  <c r="L7587" i="9"/>
  <c r="L7586" i="9"/>
  <c r="L7585" i="9"/>
  <c r="L7584" i="9"/>
  <c r="L7583" i="9"/>
  <c r="L7582" i="9"/>
  <c r="L7581" i="9"/>
  <c r="L7580" i="9"/>
  <c r="L7579" i="9"/>
  <c r="L7578" i="9"/>
  <c r="L7577" i="9"/>
  <c r="L7576" i="9"/>
  <c r="L7575" i="9"/>
  <c r="L7574" i="9"/>
  <c r="L7573" i="9"/>
  <c r="L7572" i="9"/>
  <c r="L7571" i="9"/>
  <c r="L7570" i="9"/>
  <c r="L7569" i="9"/>
  <c r="L7568" i="9"/>
  <c r="L7567" i="9"/>
  <c r="L7566" i="9"/>
  <c r="L7565" i="9"/>
  <c r="L7564" i="9"/>
  <c r="L7563" i="9"/>
  <c r="L7562" i="9"/>
  <c r="L7561" i="9"/>
  <c r="L7560" i="9"/>
  <c r="L7559" i="9"/>
  <c r="L7558" i="9"/>
  <c r="L7557" i="9"/>
  <c r="L7556" i="9"/>
  <c r="L7555" i="9"/>
  <c r="L7554" i="9"/>
  <c r="L7553" i="9"/>
  <c r="L7552" i="9"/>
  <c r="L7551" i="9"/>
  <c r="L7550" i="9"/>
  <c r="L7549" i="9"/>
  <c r="L7548" i="9"/>
  <c r="L7547" i="9"/>
  <c r="L7546" i="9"/>
  <c r="L7545" i="9"/>
  <c r="L7544" i="9"/>
  <c r="L7543" i="9"/>
  <c r="L7542" i="9"/>
  <c r="L7541" i="9"/>
  <c r="L7540" i="9"/>
  <c r="L7539" i="9"/>
  <c r="L7538" i="9"/>
  <c r="L7537" i="9"/>
  <c r="L7536" i="9"/>
  <c r="L7535" i="9"/>
  <c r="L7534" i="9"/>
  <c r="L7533" i="9"/>
  <c r="L7532" i="9"/>
  <c r="L7531" i="9"/>
  <c r="L7530" i="9"/>
  <c r="L7529" i="9"/>
  <c r="L7528" i="9"/>
  <c r="L7527" i="9"/>
  <c r="L7526" i="9"/>
  <c r="L7525" i="9"/>
  <c r="L7524" i="9"/>
  <c r="L7523" i="9"/>
  <c r="L7522" i="9"/>
  <c r="L7521" i="9"/>
  <c r="L7520" i="9"/>
  <c r="L7519" i="9"/>
  <c r="L7518" i="9"/>
  <c r="L7517" i="9"/>
  <c r="L7516" i="9"/>
  <c r="L7515" i="9"/>
  <c r="L7514" i="9"/>
  <c r="L7513" i="9"/>
  <c r="L7512" i="9"/>
  <c r="L7511" i="9"/>
  <c r="L7510" i="9"/>
  <c r="L7509" i="9"/>
  <c r="L7508" i="9"/>
  <c r="L7507" i="9"/>
  <c r="L7506" i="9"/>
  <c r="L7505" i="9"/>
  <c r="L7504" i="9"/>
  <c r="L7503" i="9"/>
  <c r="L7502" i="9"/>
  <c r="L7501" i="9"/>
  <c r="L7500" i="9"/>
  <c r="L7499" i="9"/>
  <c r="L7498" i="9"/>
  <c r="L7497" i="9"/>
  <c r="L7496" i="9"/>
  <c r="L7495" i="9"/>
  <c r="L7494" i="9"/>
  <c r="L7493" i="9"/>
  <c r="L7492" i="9"/>
  <c r="L7491" i="9"/>
  <c r="L7490" i="9"/>
  <c r="L7489" i="9"/>
  <c r="L7488" i="9"/>
  <c r="L7487" i="9"/>
  <c r="L7486" i="9"/>
  <c r="L7485" i="9"/>
  <c r="L7484" i="9"/>
  <c r="L7483" i="9"/>
  <c r="L7482" i="9"/>
  <c r="L7481" i="9"/>
  <c r="L7480" i="9"/>
  <c r="L7479" i="9"/>
  <c r="L7478" i="9"/>
  <c r="L7477" i="9"/>
  <c r="L7476" i="9"/>
  <c r="L7475" i="9"/>
  <c r="L7474" i="9"/>
  <c r="L7473" i="9"/>
  <c r="L7472" i="9"/>
  <c r="L7471" i="9"/>
  <c r="L7470" i="9"/>
  <c r="L7469" i="9"/>
  <c r="L7468" i="9"/>
  <c r="L7467" i="9"/>
  <c r="L7466" i="9"/>
  <c r="L7465" i="9"/>
  <c r="L7464" i="9"/>
  <c r="L7463" i="9"/>
  <c r="L7462" i="9"/>
  <c r="L7461" i="9"/>
  <c r="L7460" i="9"/>
  <c r="L7459" i="9"/>
  <c r="L7458" i="9"/>
  <c r="L7457" i="9"/>
  <c r="L7456" i="9"/>
  <c r="L7455" i="9"/>
  <c r="L7454" i="9"/>
  <c r="L7453" i="9"/>
  <c r="L7452" i="9"/>
  <c r="L7451" i="9"/>
  <c r="L7450" i="9"/>
  <c r="L7449" i="9"/>
  <c r="L7448" i="9"/>
  <c r="L7447" i="9"/>
  <c r="L7446" i="9"/>
  <c r="L7445" i="9"/>
  <c r="L7444" i="9"/>
  <c r="L7443" i="9"/>
  <c r="L7442" i="9"/>
  <c r="L7441" i="9"/>
  <c r="L7440" i="9"/>
  <c r="L7439" i="9"/>
  <c r="L7438" i="9"/>
  <c r="L7437" i="9"/>
  <c r="L7436" i="9"/>
  <c r="L7435" i="9"/>
  <c r="L7434" i="9"/>
  <c r="L7433" i="9"/>
  <c r="L7432" i="9"/>
  <c r="L7431" i="9"/>
  <c r="L7430" i="9"/>
  <c r="L7429" i="9"/>
  <c r="L7428" i="9"/>
  <c r="L7427" i="9"/>
  <c r="L7426" i="9"/>
  <c r="L7425" i="9"/>
  <c r="L7424" i="9"/>
  <c r="L7423" i="9"/>
  <c r="L7422" i="9"/>
  <c r="L7421" i="9"/>
  <c r="L7420" i="9"/>
  <c r="L7419" i="9"/>
  <c r="L7418" i="9"/>
  <c r="L7417" i="9"/>
  <c r="L7416" i="9"/>
  <c r="L7415" i="9"/>
  <c r="L7414" i="9"/>
  <c r="L7413" i="9"/>
  <c r="L7412" i="9"/>
  <c r="L7411" i="9"/>
  <c r="L7410" i="9"/>
  <c r="L7409" i="9"/>
  <c r="L7408" i="9"/>
  <c r="L7407" i="9"/>
  <c r="L7406" i="9"/>
  <c r="L7405" i="9"/>
  <c r="L7404" i="9"/>
  <c r="L7403" i="9"/>
  <c r="L7402" i="9"/>
  <c r="L7401" i="9"/>
  <c r="L7400" i="9"/>
  <c r="L7399" i="9"/>
  <c r="L7398" i="9"/>
  <c r="L7397" i="9"/>
  <c r="L7396" i="9"/>
  <c r="L7395" i="9"/>
  <c r="L7394" i="9"/>
  <c r="L7393" i="9"/>
  <c r="L7392" i="9"/>
  <c r="L7391" i="9"/>
  <c r="L7390" i="9"/>
  <c r="L7389" i="9"/>
  <c r="L7388" i="9"/>
  <c r="L7387" i="9"/>
  <c r="L7386" i="9"/>
  <c r="L7385" i="9"/>
  <c r="L7384" i="9"/>
  <c r="L7383" i="9"/>
  <c r="L7382" i="9"/>
  <c r="L7381" i="9"/>
  <c r="L7380" i="9"/>
  <c r="L7379" i="9"/>
  <c r="L7378" i="9"/>
  <c r="L7377" i="9"/>
  <c r="L7376" i="9"/>
  <c r="L7375" i="9"/>
  <c r="L7374" i="9"/>
  <c r="L7373" i="9"/>
  <c r="L7372" i="9"/>
  <c r="L7371" i="9"/>
  <c r="L7370" i="9"/>
  <c r="L7369" i="9"/>
  <c r="L7368" i="9"/>
  <c r="L7367" i="9"/>
  <c r="L7366" i="9"/>
  <c r="L7365" i="9"/>
  <c r="L7364" i="9"/>
  <c r="L7363" i="9"/>
  <c r="L7362" i="9"/>
  <c r="L7361" i="9"/>
  <c r="L7360" i="9"/>
  <c r="L7359" i="9"/>
  <c r="L7358" i="9"/>
  <c r="L7357" i="9"/>
  <c r="L7356" i="9"/>
  <c r="L7355" i="9"/>
  <c r="L7354" i="9"/>
  <c r="L7353" i="9"/>
  <c r="L7352" i="9"/>
  <c r="L7351" i="9"/>
  <c r="L7350" i="9"/>
  <c r="L7349" i="9"/>
  <c r="L7348" i="9"/>
  <c r="L7347" i="9"/>
  <c r="L7346" i="9"/>
  <c r="L7345" i="9"/>
  <c r="L7344" i="9"/>
  <c r="L7343" i="9"/>
  <c r="L7342" i="9"/>
  <c r="L7341" i="9"/>
  <c r="L7340" i="9"/>
  <c r="L7339" i="9"/>
  <c r="L7338" i="9"/>
  <c r="L7337" i="9"/>
  <c r="L7336" i="9"/>
  <c r="L7335" i="9"/>
  <c r="L7334" i="9"/>
  <c r="L7333" i="9"/>
  <c r="L7332" i="9"/>
  <c r="L7331" i="9"/>
  <c r="L7330" i="9"/>
  <c r="L7329" i="9"/>
  <c r="L7328" i="9"/>
  <c r="L7327" i="9"/>
  <c r="L7326" i="9"/>
  <c r="L7325" i="9"/>
  <c r="L7324" i="9"/>
  <c r="L7323" i="9"/>
  <c r="L7322" i="9"/>
  <c r="L7321" i="9"/>
  <c r="L7320" i="9"/>
  <c r="L7319" i="9"/>
  <c r="L7318" i="9"/>
  <c r="L7317" i="9"/>
  <c r="L7316" i="9"/>
  <c r="L7315" i="9"/>
  <c r="L7314" i="9"/>
  <c r="L7313" i="9"/>
  <c r="L7312" i="9"/>
  <c r="L7311" i="9"/>
  <c r="L7310" i="9"/>
  <c r="L7309" i="9"/>
  <c r="L7308" i="9"/>
  <c r="L7307" i="9"/>
  <c r="L7306" i="9"/>
  <c r="L7305" i="9"/>
  <c r="L7304" i="9"/>
  <c r="L7303" i="9"/>
  <c r="L7302" i="9"/>
  <c r="L7301" i="9"/>
  <c r="L7300" i="9"/>
  <c r="L7299" i="9"/>
  <c r="L7298" i="9"/>
  <c r="L7297" i="9"/>
  <c r="L7296" i="9"/>
  <c r="L7295" i="9"/>
  <c r="L7294" i="9"/>
  <c r="L7293" i="9"/>
  <c r="L7292" i="9"/>
  <c r="L7291" i="9"/>
  <c r="L7290" i="9"/>
  <c r="L7289" i="9"/>
  <c r="L7288" i="9"/>
  <c r="L7287" i="9"/>
  <c r="L7286" i="9"/>
  <c r="L7285" i="9"/>
  <c r="L7284" i="9"/>
  <c r="L7283" i="9"/>
  <c r="L7282" i="9"/>
  <c r="L7281" i="9"/>
  <c r="L7280" i="9"/>
  <c r="L7279" i="9"/>
  <c r="L7278" i="9"/>
  <c r="L7277" i="9"/>
  <c r="L7276" i="9"/>
  <c r="L7275" i="9"/>
  <c r="L7274" i="9"/>
  <c r="L7273" i="9"/>
  <c r="L7272" i="9"/>
  <c r="L7271" i="9"/>
  <c r="L7270" i="9"/>
  <c r="L7269" i="9"/>
  <c r="L7268" i="9"/>
  <c r="L7267" i="9"/>
  <c r="L7266" i="9"/>
  <c r="L7265" i="9"/>
  <c r="L7264" i="9"/>
  <c r="L7263" i="9"/>
  <c r="L7262" i="9"/>
  <c r="L7261" i="9"/>
  <c r="L7260" i="9"/>
  <c r="L7259" i="9"/>
  <c r="L7258" i="9"/>
  <c r="L7257" i="9"/>
  <c r="L7256" i="9"/>
  <c r="L7255" i="9"/>
  <c r="L7254" i="9"/>
  <c r="L7253" i="9"/>
  <c r="L7252" i="9"/>
  <c r="L7251" i="9"/>
  <c r="L7250" i="9"/>
  <c r="L7249" i="9"/>
  <c r="L7248" i="9"/>
  <c r="L7247" i="9"/>
  <c r="L7246" i="9"/>
  <c r="L7245" i="9"/>
  <c r="L7244" i="9"/>
  <c r="L7243" i="9"/>
  <c r="L7242" i="9"/>
  <c r="L7241" i="9"/>
  <c r="L7240" i="9"/>
  <c r="L7239" i="9"/>
  <c r="L7238" i="9"/>
  <c r="L7237" i="9"/>
  <c r="L7236" i="9"/>
  <c r="L7235" i="9"/>
  <c r="L7234" i="9"/>
  <c r="L7233" i="9"/>
  <c r="L7232" i="9"/>
  <c r="L7231" i="9"/>
  <c r="L7230" i="9"/>
  <c r="L7229" i="9"/>
  <c r="L7228" i="9"/>
  <c r="L7227" i="9"/>
  <c r="L7226" i="9"/>
  <c r="L7225" i="9"/>
  <c r="L7224" i="9"/>
  <c r="L7223" i="9"/>
  <c r="L7222" i="9"/>
  <c r="L7221" i="9"/>
  <c r="L7220" i="9"/>
  <c r="L7219" i="9"/>
  <c r="L7218" i="9"/>
  <c r="L7217" i="9"/>
  <c r="L7216" i="9"/>
  <c r="L7215" i="9"/>
  <c r="L7214" i="9"/>
  <c r="L7213" i="9"/>
  <c r="L7212" i="9"/>
  <c r="L7211" i="9"/>
  <c r="L7210" i="9"/>
  <c r="L7209" i="9"/>
  <c r="L7208" i="9"/>
  <c r="L7207" i="9"/>
  <c r="L7206" i="9"/>
  <c r="L7205" i="9"/>
  <c r="L7204" i="9"/>
  <c r="L7203" i="9"/>
  <c r="L7202" i="9"/>
  <c r="L7201" i="9"/>
  <c r="L7200" i="9"/>
  <c r="L7199" i="9"/>
  <c r="L7198" i="9"/>
  <c r="L7197" i="9"/>
  <c r="L7196" i="9"/>
  <c r="L7195" i="9"/>
  <c r="L7194" i="9"/>
  <c r="L7193" i="9"/>
  <c r="L7192" i="9"/>
  <c r="L7191" i="9"/>
  <c r="L7190" i="9"/>
  <c r="L7189" i="9"/>
  <c r="L7188" i="9"/>
  <c r="L7187" i="9"/>
  <c r="L7186" i="9"/>
  <c r="L7185" i="9"/>
  <c r="L7184" i="9"/>
  <c r="L7183" i="9"/>
  <c r="L7182" i="9"/>
  <c r="L7181" i="9"/>
  <c r="L7180" i="9"/>
  <c r="L7179" i="9"/>
  <c r="L7178" i="9"/>
  <c r="L7177" i="9"/>
  <c r="L7176" i="9"/>
  <c r="L7175" i="9"/>
  <c r="L7174" i="9"/>
  <c r="L7173" i="9"/>
  <c r="L7172" i="9"/>
  <c r="L7171" i="9"/>
  <c r="L7170" i="9"/>
  <c r="L7169" i="9"/>
  <c r="L7168" i="9"/>
  <c r="L7167" i="9"/>
  <c r="L7166" i="9"/>
  <c r="L7165" i="9"/>
  <c r="L7164" i="9"/>
  <c r="L7163" i="9"/>
  <c r="L7162" i="9"/>
  <c r="L7161" i="9"/>
  <c r="L7160" i="9"/>
  <c r="L7159" i="9"/>
  <c r="L7158" i="9"/>
  <c r="L7157" i="9"/>
  <c r="L7156" i="9"/>
  <c r="L7155" i="9"/>
  <c r="L7154" i="9"/>
  <c r="L7153" i="9"/>
  <c r="L7152" i="9"/>
  <c r="L7151" i="9"/>
  <c r="L7150" i="9"/>
  <c r="L7149" i="9"/>
  <c r="L7148" i="9"/>
  <c r="L7147" i="9"/>
  <c r="L7146" i="9"/>
  <c r="L7145" i="9"/>
  <c r="L7144" i="9"/>
  <c r="L7143" i="9"/>
  <c r="L7142" i="9"/>
  <c r="L7141" i="9"/>
  <c r="L7140" i="9"/>
  <c r="L7139" i="9"/>
  <c r="L7138" i="9"/>
  <c r="L7137" i="9"/>
  <c r="L7136" i="9"/>
  <c r="L7135" i="9"/>
  <c r="L7134" i="9"/>
  <c r="L7133" i="9"/>
  <c r="L7132" i="9"/>
  <c r="L7131" i="9"/>
  <c r="L7130" i="9"/>
  <c r="L7129" i="9"/>
  <c r="L7128" i="9"/>
  <c r="L7127" i="9"/>
  <c r="L7126" i="9"/>
  <c r="L7125" i="9"/>
  <c r="L7124" i="9"/>
  <c r="L7123" i="9"/>
  <c r="L7122" i="9"/>
  <c r="L7121" i="9"/>
  <c r="L7120" i="9"/>
  <c r="L7119" i="9"/>
  <c r="L7118" i="9"/>
  <c r="L7117" i="9"/>
  <c r="L7116" i="9"/>
  <c r="L7115" i="9"/>
  <c r="L7114" i="9"/>
  <c r="L7113" i="9"/>
  <c r="L7112" i="9"/>
  <c r="L7111" i="9"/>
  <c r="L7110" i="9"/>
  <c r="L7109" i="9"/>
  <c r="L7108" i="9"/>
  <c r="L7107" i="9"/>
  <c r="L7106" i="9"/>
  <c r="L7105" i="9"/>
  <c r="L7104" i="9"/>
  <c r="L7103" i="9"/>
  <c r="L7102" i="9"/>
  <c r="L7101" i="9"/>
  <c r="L7100" i="9"/>
  <c r="L7099" i="9"/>
  <c r="L7098" i="9"/>
  <c r="L7097" i="9"/>
  <c r="L7096" i="9"/>
  <c r="L7095" i="9"/>
  <c r="L7094" i="9"/>
  <c r="L7093" i="9"/>
  <c r="L7092" i="9"/>
  <c r="L7091" i="9"/>
  <c r="L7090" i="9"/>
  <c r="L7089" i="9"/>
  <c r="L7088" i="9"/>
  <c r="L7087" i="9"/>
  <c r="L7086" i="9"/>
  <c r="L7085" i="9"/>
  <c r="L7084" i="9"/>
  <c r="L7083" i="9"/>
  <c r="L7082" i="9"/>
  <c r="L7081" i="9"/>
  <c r="L7080" i="9"/>
  <c r="L7079" i="9"/>
  <c r="L7078" i="9"/>
  <c r="L7077" i="9"/>
  <c r="L7076" i="9"/>
  <c r="L7075" i="9"/>
  <c r="L7074" i="9"/>
  <c r="L7073" i="9"/>
  <c r="L7072" i="9"/>
  <c r="L7071" i="9"/>
  <c r="L7070" i="9"/>
  <c r="L7069" i="9"/>
  <c r="L7068" i="9"/>
  <c r="L7067" i="9"/>
  <c r="L7066" i="9"/>
  <c r="L7065" i="9"/>
  <c r="L7064" i="9"/>
  <c r="L7063" i="9"/>
  <c r="L7062" i="9"/>
  <c r="L7061" i="9"/>
  <c r="L7060" i="9"/>
  <c r="L7059" i="9"/>
  <c r="L7058" i="9"/>
  <c r="L7057" i="9"/>
  <c r="L7056" i="9"/>
  <c r="L7055" i="9"/>
  <c r="L7054" i="9"/>
  <c r="L7053" i="9"/>
  <c r="L7052" i="9"/>
  <c r="L7051" i="9"/>
  <c r="L7050" i="9"/>
  <c r="L7049" i="9"/>
  <c r="L7048" i="9"/>
  <c r="L7047" i="9"/>
  <c r="L7046" i="9"/>
  <c r="L7045" i="9"/>
  <c r="L7044" i="9"/>
  <c r="L7043" i="9"/>
  <c r="L7042" i="9"/>
  <c r="L7041" i="9"/>
  <c r="L7040" i="9"/>
  <c r="L7039" i="9"/>
  <c r="L7038" i="9"/>
  <c r="L7037" i="9"/>
  <c r="L7036" i="9"/>
  <c r="L7035" i="9"/>
  <c r="L7034" i="9"/>
  <c r="L7033" i="9"/>
  <c r="L7032" i="9"/>
  <c r="L7031" i="9"/>
  <c r="L7030" i="9"/>
  <c r="L7029" i="9"/>
  <c r="L7028" i="9"/>
  <c r="L7027" i="9"/>
  <c r="L7026" i="9"/>
  <c r="L7025" i="9"/>
  <c r="L7024" i="9"/>
  <c r="L7023" i="9"/>
  <c r="L7022" i="9"/>
  <c r="L7021" i="9"/>
  <c r="L7020" i="9"/>
  <c r="L7019" i="9"/>
  <c r="L7018" i="9"/>
  <c r="L7017" i="9"/>
  <c r="L7016" i="9"/>
  <c r="L7015" i="9"/>
  <c r="L7014" i="9"/>
  <c r="L7013" i="9"/>
  <c r="L7012" i="9"/>
  <c r="L7011" i="9"/>
  <c r="L7010" i="9"/>
  <c r="L7009" i="9"/>
  <c r="L7008" i="9"/>
  <c r="L7007" i="9"/>
  <c r="L7006" i="9"/>
  <c r="L7005" i="9"/>
  <c r="L7004" i="9"/>
  <c r="L7003" i="9"/>
  <c r="L7002" i="9"/>
  <c r="L7001" i="9"/>
  <c r="L7000" i="9"/>
  <c r="L6999" i="9"/>
  <c r="L6998" i="9"/>
  <c r="L6997" i="9"/>
  <c r="L6996" i="9"/>
  <c r="L6995" i="9"/>
  <c r="L6994" i="9"/>
  <c r="L6993" i="9"/>
  <c r="L6992" i="9"/>
  <c r="L6991" i="9"/>
  <c r="L6990" i="9"/>
  <c r="L6989" i="9"/>
  <c r="L6988" i="9"/>
  <c r="L6987" i="9"/>
  <c r="L6986" i="9"/>
  <c r="L6985" i="9"/>
  <c r="L6984" i="9"/>
  <c r="L6983" i="9"/>
  <c r="L6982" i="9"/>
  <c r="L6981" i="9"/>
  <c r="L6980" i="9"/>
  <c r="L6979" i="9"/>
  <c r="L6978" i="9"/>
  <c r="L6977" i="9"/>
  <c r="L6976" i="9"/>
  <c r="L6975" i="9"/>
  <c r="L6974" i="9"/>
  <c r="L6973" i="9"/>
  <c r="L6972" i="9"/>
  <c r="L6971" i="9"/>
  <c r="L6970" i="9"/>
  <c r="L6969" i="9"/>
  <c r="L6968" i="9"/>
  <c r="L6967" i="9"/>
  <c r="L6966" i="9"/>
  <c r="L6965" i="9"/>
  <c r="L6964" i="9"/>
  <c r="L6963" i="9"/>
  <c r="L6962" i="9"/>
  <c r="L6961" i="9"/>
  <c r="L6960" i="9"/>
  <c r="L6959" i="9"/>
  <c r="L6958" i="9"/>
  <c r="L6957" i="9"/>
  <c r="L6956" i="9"/>
  <c r="L6955" i="9"/>
  <c r="L6954" i="9"/>
  <c r="L6953" i="9"/>
  <c r="L6952" i="9"/>
  <c r="L6951" i="9"/>
  <c r="L6950" i="9"/>
  <c r="L6949" i="9"/>
  <c r="L6948" i="9"/>
  <c r="L6947" i="9"/>
  <c r="L6946" i="9"/>
  <c r="L6945" i="9"/>
  <c r="L6944" i="9"/>
  <c r="L6943" i="9"/>
  <c r="L6942" i="9"/>
  <c r="L6941" i="9"/>
  <c r="L6940" i="9"/>
  <c r="L6939" i="9"/>
  <c r="L6938" i="9"/>
  <c r="L6937" i="9"/>
  <c r="L6936" i="9"/>
  <c r="L6935" i="9"/>
  <c r="L6934" i="9"/>
  <c r="L6933" i="9"/>
  <c r="L6932" i="9"/>
  <c r="L6931" i="9"/>
  <c r="L6930" i="9"/>
  <c r="L6929" i="9"/>
  <c r="L6928" i="9"/>
  <c r="L6927" i="9"/>
  <c r="L6926" i="9"/>
  <c r="L6925" i="9"/>
  <c r="L6924" i="9"/>
  <c r="L6923" i="9"/>
  <c r="L6922" i="9"/>
  <c r="L6921" i="9"/>
  <c r="L6920" i="9"/>
  <c r="L6919" i="9"/>
  <c r="L6918" i="9"/>
  <c r="L6917" i="9"/>
  <c r="L6916" i="9"/>
  <c r="L6915" i="9"/>
  <c r="L6914" i="9"/>
  <c r="L6913" i="9"/>
  <c r="L6912" i="9"/>
  <c r="L6911" i="9"/>
  <c r="L6910" i="9"/>
  <c r="L6909" i="9"/>
  <c r="L6907" i="9"/>
  <c r="L6906" i="9"/>
  <c r="L6905" i="9"/>
  <c r="L6904" i="9"/>
  <c r="L6903" i="9"/>
  <c r="L6902" i="9"/>
  <c r="L6901" i="9"/>
  <c r="L6900" i="9"/>
  <c r="L6899" i="9"/>
  <c r="L6898" i="9"/>
  <c r="L6897" i="9"/>
  <c r="L6896" i="9"/>
  <c r="L6895" i="9"/>
  <c r="L6894" i="9"/>
  <c r="L6893" i="9"/>
  <c r="L6892" i="9"/>
  <c r="L6891" i="9"/>
  <c r="L6890" i="9"/>
  <c r="L6889" i="9"/>
  <c r="L6888" i="9"/>
  <c r="L6887" i="9"/>
  <c r="L6883" i="9"/>
  <c r="L6873" i="9"/>
  <c r="L6803" i="9"/>
  <c r="L6802" i="9"/>
  <c r="L6801" i="9"/>
  <c r="L6800" i="9"/>
  <c r="L6799" i="9"/>
  <c r="L6798" i="9"/>
  <c r="L6797" i="9"/>
  <c r="L6796" i="9"/>
  <c r="L6795" i="9"/>
  <c r="L6794" i="9"/>
  <c r="L6793" i="9"/>
  <c r="L6792" i="9"/>
  <c r="L6791" i="9"/>
  <c r="L6790" i="9"/>
  <c r="L6789" i="9"/>
  <c r="L6788" i="9"/>
  <c r="L6787" i="9"/>
  <c r="L6786" i="9"/>
  <c r="L6785" i="9"/>
  <c r="L6784" i="9"/>
  <c r="L6783" i="9"/>
  <c r="L6782" i="9"/>
  <c r="L6781" i="9"/>
  <c r="L6780" i="9"/>
  <c r="L6779" i="9"/>
  <c r="L6778" i="9"/>
  <c r="L6777" i="9"/>
  <c r="L6776" i="9"/>
  <c r="L6775" i="9"/>
  <c r="L6774" i="9"/>
  <c r="L6773" i="9"/>
  <c r="L6772" i="9"/>
  <c r="L6771" i="9"/>
  <c r="L6770" i="9"/>
  <c r="L6769" i="9"/>
  <c r="L6768" i="9"/>
  <c r="L6767" i="9"/>
  <c r="L6766" i="9"/>
  <c r="L6765" i="9"/>
  <c r="L6764" i="9"/>
  <c r="L6763" i="9"/>
  <c r="L6762" i="9"/>
  <c r="L6761" i="9"/>
  <c r="L6760" i="9"/>
  <c r="L6759" i="9"/>
  <c r="L6758" i="9"/>
  <c r="L6757" i="9"/>
  <c r="L6756" i="9"/>
  <c r="L6755" i="9"/>
  <c r="L6754" i="9"/>
  <c r="L6753" i="9"/>
  <c r="L6752" i="9"/>
  <c r="L6751" i="9"/>
  <c r="L6750" i="9"/>
  <c r="L6749" i="9"/>
  <c r="L6748" i="9"/>
  <c r="L6747" i="9"/>
  <c r="L6746" i="9"/>
  <c r="L6745" i="9"/>
  <c r="L6744" i="9"/>
  <c r="L6743" i="9"/>
  <c r="L6742" i="9"/>
  <c r="L6741" i="9"/>
  <c r="L6740" i="9"/>
  <c r="L6739" i="9"/>
  <c r="L6738" i="9"/>
  <c r="L6737" i="9"/>
  <c r="L6736" i="9"/>
  <c r="L6735" i="9"/>
  <c r="L6734" i="9"/>
  <c r="L6733" i="9"/>
  <c r="L6732" i="9"/>
  <c r="L6731" i="9"/>
  <c r="L6730" i="9"/>
  <c r="L6729" i="9"/>
  <c r="L6728" i="9"/>
  <c r="L6727" i="9"/>
  <c r="L6726" i="9"/>
  <c r="L6725" i="9"/>
  <c r="L6724" i="9"/>
  <c r="L6723" i="9"/>
  <c r="L6722" i="9"/>
  <c r="L6721" i="9"/>
  <c r="L6720" i="9"/>
  <c r="L6719" i="9"/>
  <c r="L6718" i="9"/>
  <c r="L6717" i="9"/>
  <c r="L6716" i="9"/>
  <c r="L6715" i="9"/>
  <c r="L6714" i="9"/>
  <c r="L6713" i="9"/>
  <c r="L6712" i="9"/>
  <c r="L6711" i="9"/>
  <c r="L6710" i="9"/>
  <c r="L6709" i="9"/>
  <c r="L6708" i="9"/>
  <c r="L6707" i="9"/>
  <c r="L6706" i="9"/>
  <c r="L6705" i="9"/>
  <c r="L6704" i="9"/>
  <c r="L6703" i="9"/>
  <c r="L6702" i="9"/>
  <c r="L6701" i="9"/>
  <c r="L6700" i="9"/>
  <c r="L6699" i="9"/>
  <c r="L6698" i="9"/>
  <c r="L6697" i="9"/>
  <c r="L6696" i="9"/>
  <c r="L6695" i="9"/>
  <c r="L6694" i="9"/>
  <c r="L6693" i="9"/>
  <c r="L6692" i="9"/>
  <c r="L6691" i="9"/>
  <c r="L6690" i="9"/>
  <c r="L6689" i="9"/>
  <c r="L6688" i="9"/>
  <c r="L6687" i="9"/>
  <c r="L6686" i="9"/>
  <c r="L6685" i="9"/>
  <c r="L6684" i="9"/>
  <c r="L6683" i="9"/>
  <c r="L6682" i="9"/>
  <c r="L6681" i="9"/>
  <c r="L6680" i="9"/>
  <c r="L6679" i="9"/>
  <c r="L6678" i="9"/>
  <c r="L6677" i="9"/>
  <c r="L6676" i="9"/>
  <c r="L6675" i="9"/>
  <c r="L6674" i="9"/>
  <c r="L6673" i="9"/>
  <c r="L6672" i="9"/>
  <c r="L6671" i="9"/>
  <c r="L6670" i="9"/>
  <c r="L6669" i="9"/>
  <c r="L6668" i="9"/>
  <c r="L6667" i="9"/>
  <c r="L6666" i="9"/>
  <c r="L6665" i="9"/>
  <c r="L6664" i="9"/>
  <c r="L6663" i="9"/>
  <c r="L6662" i="9"/>
  <c r="L6661" i="9"/>
  <c r="L6660" i="9"/>
  <c r="L6659" i="9"/>
  <c r="L6658" i="9"/>
  <c r="L6657" i="9"/>
  <c r="L6656" i="9"/>
  <c r="L6655" i="9"/>
  <c r="L6654" i="9"/>
  <c r="L6653" i="9"/>
  <c r="L6652" i="9"/>
  <c r="L6651" i="9"/>
  <c r="L6650" i="9"/>
  <c r="L6649" i="9"/>
  <c r="L6648" i="9"/>
  <c r="L6647" i="9"/>
  <c r="L6646" i="9"/>
  <c r="L6645" i="9"/>
  <c r="L6644" i="9"/>
  <c r="L6643" i="9"/>
  <c r="L6642" i="9"/>
  <c r="L6641" i="9"/>
  <c r="L6640" i="9"/>
  <c r="L6639" i="9"/>
  <c r="L6638" i="9"/>
  <c r="L6637" i="9"/>
  <c r="L6636" i="9"/>
  <c r="L6635" i="9"/>
  <c r="L6634" i="9"/>
  <c r="L6633" i="9"/>
  <c r="L6632" i="9"/>
  <c r="L6631" i="9"/>
  <c r="L6630" i="9"/>
  <c r="L6629" i="9"/>
  <c r="L6628" i="9"/>
  <c r="L6627" i="9"/>
  <c r="L6626" i="9"/>
  <c r="L6625" i="9"/>
  <c r="L6624" i="9"/>
  <c r="L6623" i="9"/>
  <c r="L6622" i="9"/>
  <c r="L6621" i="9"/>
  <c r="L6620" i="9"/>
  <c r="L6619" i="9"/>
  <c r="L6618" i="9"/>
  <c r="L6617" i="9"/>
  <c r="L6616" i="9"/>
  <c r="L6615" i="9"/>
  <c r="L6614" i="9"/>
  <c r="L6613" i="9"/>
  <c r="L6612" i="9"/>
  <c r="L6611" i="9"/>
  <c r="L6610" i="9"/>
  <c r="L6609" i="9"/>
  <c r="L6608" i="9"/>
  <c r="L6607" i="9"/>
  <c r="L6606" i="9"/>
  <c r="L6605" i="9"/>
  <c r="L6604" i="9"/>
  <c r="L6603" i="9"/>
  <c r="L6602" i="9"/>
  <c r="L6601" i="9"/>
  <c r="L6600" i="9"/>
  <c r="L6599" i="9"/>
  <c r="L6598" i="9"/>
  <c r="L6597" i="9"/>
  <c r="L6596" i="9"/>
  <c r="L6595" i="9"/>
  <c r="L6594" i="9"/>
  <c r="L6593" i="9"/>
  <c r="L6592" i="9"/>
  <c r="L6591" i="9"/>
  <c r="L6590" i="9"/>
  <c r="L6589" i="9"/>
  <c r="L6588" i="9"/>
  <c r="L6587" i="9"/>
  <c r="L6586" i="9"/>
  <c r="L6585" i="9"/>
  <c r="L6584" i="9"/>
  <c r="L6583" i="9"/>
  <c r="L6582" i="9"/>
  <c r="L6581" i="9"/>
  <c r="L6580" i="9"/>
  <c r="L6579" i="9"/>
  <c r="L6578" i="9"/>
  <c r="L6577" i="9"/>
  <c r="L6576" i="9"/>
  <c r="L6575" i="9"/>
  <c r="L6574" i="9"/>
  <c r="L6573" i="9"/>
  <c r="L6572" i="9"/>
  <c r="L6571" i="9"/>
  <c r="L6570" i="9"/>
  <c r="L6569" i="9"/>
  <c r="L6568" i="9"/>
  <c r="L6567" i="9"/>
  <c r="L6566" i="9"/>
  <c r="L6565" i="9"/>
  <c r="L6564" i="9"/>
  <c r="L6563" i="9"/>
  <c r="L6562" i="9"/>
  <c r="L6561" i="9"/>
  <c r="L6560" i="9"/>
  <c r="L6559" i="9"/>
  <c r="L6558" i="9"/>
  <c r="L6557" i="9"/>
  <c r="L6556" i="9"/>
  <c r="L6555" i="9"/>
  <c r="L6554" i="9"/>
  <c r="L6553" i="9"/>
  <c r="L6552" i="9"/>
  <c r="L6551" i="9"/>
  <c r="L6550" i="9"/>
  <c r="L6549" i="9"/>
  <c r="L6548" i="9"/>
  <c r="L6547" i="9"/>
  <c r="L6546" i="9"/>
  <c r="L6545" i="9"/>
  <c r="L6544" i="9"/>
  <c r="L6543" i="9"/>
  <c r="L6542" i="9"/>
  <c r="L6541" i="9"/>
  <c r="L6540" i="9"/>
  <c r="L6539" i="9"/>
  <c r="L6538" i="9"/>
  <c r="L6537" i="9"/>
  <c r="L6536" i="9"/>
  <c r="L6535" i="9"/>
  <c r="L6534" i="9"/>
  <c r="L6533" i="9"/>
  <c r="L6532" i="9"/>
  <c r="L6531" i="9"/>
  <c r="L6530" i="9"/>
  <c r="L6529" i="9"/>
  <c r="L6528" i="9"/>
  <c r="L6527" i="9"/>
  <c r="L6526" i="9"/>
  <c r="L6525" i="9"/>
  <c r="L6524" i="9"/>
  <c r="L6523" i="9"/>
  <c r="L6522" i="9"/>
  <c r="L6521" i="9"/>
  <c r="L6520" i="9"/>
  <c r="L6519" i="9"/>
  <c r="L6518" i="9"/>
  <c r="L6517" i="9"/>
  <c r="L6516" i="9"/>
  <c r="L6515" i="9"/>
  <c r="L6514" i="9"/>
  <c r="L6513" i="9"/>
  <c r="L6512" i="9"/>
  <c r="L6511" i="9"/>
  <c r="L6510" i="9"/>
  <c r="L6509" i="9"/>
  <c r="L6508" i="9"/>
  <c r="L6507" i="9"/>
  <c r="L6506" i="9"/>
  <c r="L6505" i="9"/>
  <c r="L6504" i="9"/>
  <c r="L6503" i="9"/>
  <c r="L6502" i="9"/>
  <c r="L6501" i="9"/>
  <c r="L6500" i="9"/>
  <c r="L6499" i="9"/>
  <c r="L6498" i="9"/>
  <c r="L6497" i="9"/>
  <c r="L6496" i="9"/>
  <c r="L6495" i="9"/>
  <c r="L6494" i="9"/>
  <c r="L6493" i="9"/>
  <c r="L6492" i="9"/>
  <c r="L6491" i="9"/>
  <c r="L6490" i="9"/>
  <c r="L6489" i="9"/>
  <c r="L6488" i="9"/>
  <c r="L6487" i="9"/>
  <c r="L6486" i="9"/>
  <c r="L6485" i="9"/>
  <c r="L6484" i="9"/>
  <c r="L6483" i="9"/>
  <c r="L6482" i="9"/>
  <c r="L6481" i="9"/>
  <c r="L6480" i="9"/>
  <c r="L6479" i="9"/>
  <c r="L6478" i="9"/>
  <c r="L6477" i="9"/>
  <c r="L6476" i="9"/>
  <c r="L6475" i="9"/>
  <c r="L6474" i="9"/>
  <c r="L6473" i="9"/>
  <c r="L6472" i="9"/>
  <c r="L6471" i="9"/>
  <c r="L6470" i="9"/>
  <c r="L6469" i="9"/>
  <c r="L6468" i="9"/>
  <c r="L6467" i="9"/>
  <c r="L6466" i="9"/>
  <c r="L6465" i="9"/>
  <c r="L6464" i="9"/>
  <c r="L6463" i="9"/>
  <c r="L6462" i="9"/>
  <c r="L6461" i="9"/>
  <c r="L6460" i="9"/>
  <c r="L6459" i="9"/>
  <c r="L6458" i="9"/>
  <c r="L6457" i="9"/>
  <c r="L6456" i="9"/>
  <c r="L6455" i="9"/>
  <c r="L6454" i="9"/>
  <c r="L6453" i="9"/>
  <c r="L6452" i="9"/>
  <c r="L6451" i="9"/>
  <c r="L6450" i="9"/>
  <c r="L6449" i="9"/>
  <c r="L6448" i="9"/>
  <c r="L6447" i="9"/>
  <c r="L6446" i="9"/>
  <c r="L6445" i="9"/>
  <c r="L6444" i="9"/>
  <c r="L6443" i="9"/>
  <c r="L6442" i="9"/>
  <c r="L6441" i="9"/>
  <c r="L6440" i="9"/>
  <c r="L6439" i="9"/>
  <c r="L6438" i="9"/>
  <c r="L6437" i="9"/>
  <c r="L6436" i="9"/>
  <c r="L6435" i="9"/>
  <c r="L6434" i="9"/>
  <c r="L6433" i="9"/>
  <c r="L6432" i="9"/>
  <c r="L6431" i="9"/>
  <c r="L6430" i="9"/>
  <c r="L6429" i="9"/>
  <c r="L6428" i="9"/>
  <c r="L6427" i="9"/>
  <c r="L6426" i="9"/>
  <c r="L6425" i="9"/>
  <c r="L6424" i="9"/>
  <c r="L6423" i="9"/>
  <c r="L6422" i="9"/>
  <c r="L6421" i="9"/>
  <c r="L6420" i="9"/>
  <c r="L6419" i="9"/>
  <c r="L6418" i="9"/>
  <c r="L6417" i="9"/>
  <c r="L6416" i="9"/>
  <c r="L6415" i="9"/>
  <c r="L6414" i="9"/>
  <c r="L6413" i="9"/>
  <c r="L6412" i="9"/>
  <c r="L6411" i="9"/>
  <c r="L6410" i="9"/>
  <c r="L6409" i="9"/>
  <c r="L6408" i="9"/>
  <c r="L6407" i="9"/>
  <c r="L6406" i="9"/>
  <c r="L6405" i="9"/>
  <c r="L6404" i="9"/>
  <c r="L6403" i="9"/>
  <c r="L6402" i="9"/>
  <c r="L6401" i="9"/>
  <c r="L6400" i="9"/>
  <c r="L6399" i="9"/>
  <c r="L6398" i="9"/>
  <c r="L6397" i="9"/>
  <c r="L6396" i="9"/>
  <c r="L6395" i="9"/>
  <c r="L6394" i="9"/>
  <c r="L6393" i="9"/>
  <c r="L6392" i="9"/>
  <c r="L6391" i="9"/>
  <c r="L6390" i="9"/>
  <c r="L6389" i="9"/>
  <c r="L6388" i="9"/>
  <c r="L6387" i="9"/>
  <c r="L6386" i="9"/>
  <c r="L6385" i="9"/>
  <c r="L6384" i="9"/>
  <c r="L6383" i="9"/>
  <c r="L6382" i="9"/>
  <c r="L6381" i="9"/>
  <c r="L6380" i="9"/>
  <c r="L6379" i="9"/>
  <c r="L6378" i="9"/>
  <c r="L6377" i="9"/>
  <c r="L6376" i="9"/>
  <c r="L6375" i="9"/>
  <c r="L6374" i="9"/>
  <c r="L6373" i="9"/>
  <c r="L6372" i="9"/>
  <c r="L6371" i="9"/>
  <c r="L6370" i="9"/>
  <c r="L6369" i="9"/>
  <c r="L6368" i="9"/>
  <c r="L6367" i="9"/>
  <c r="L6366" i="9"/>
  <c r="L6365" i="9"/>
  <c r="L6364" i="9"/>
  <c r="L6363" i="9"/>
  <c r="L6362" i="9"/>
  <c r="L6361" i="9"/>
  <c r="L6360" i="9"/>
  <c r="L6359" i="9"/>
  <c r="L6358" i="9"/>
  <c r="L6357" i="9"/>
  <c r="L6356" i="9"/>
  <c r="L6355" i="9"/>
  <c r="L6354" i="9"/>
  <c r="L6353" i="9"/>
  <c r="L6352" i="9"/>
  <c r="L6351" i="9"/>
  <c r="L6350" i="9"/>
  <c r="L6349" i="9"/>
  <c r="L6348" i="9"/>
  <c r="L6347" i="9"/>
  <c r="L6346" i="9"/>
  <c r="L6345" i="9"/>
  <c r="L6344" i="9"/>
  <c r="L6343" i="9"/>
  <c r="L6342" i="9"/>
  <c r="L6341" i="9"/>
  <c r="L6340" i="9"/>
  <c r="L6339" i="9"/>
  <c r="L6338" i="9"/>
  <c r="L6337" i="9"/>
  <c r="L6336" i="9"/>
  <c r="L6335" i="9"/>
  <c r="L6334" i="9"/>
  <c r="L6333" i="9"/>
  <c r="L6332" i="9"/>
  <c r="L6331" i="9"/>
  <c r="L6330" i="9"/>
  <c r="L6329" i="9"/>
  <c r="L6328" i="9"/>
  <c r="L6327" i="9"/>
  <c r="L6326" i="9"/>
  <c r="L6325" i="9"/>
  <c r="L6324" i="9"/>
  <c r="L6323" i="9"/>
  <c r="L6322" i="9"/>
  <c r="L6321" i="9"/>
  <c r="L6320" i="9"/>
  <c r="L6319" i="9"/>
  <c r="L6318" i="9"/>
  <c r="L6317" i="9"/>
  <c r="L6316" i="9"/>
  <c r="L6315" i="9"/>
  <c r="L6314" i="9"/>
  <c r="L6313" i="9"/>
  <c r="L6312" i="9"/>
  <c r="L6311" i="9"/>
  <c r="L6310" i="9"/>
  <c r="L6309" i="9"/>
  <c r="L6308" i="9"/>
  <c r="L6307" i="9"/>
  <c r="L6306" i="9"/>
  <c r="L6305" i="9"/>
  <c r="L6304" i="9"/>
  <c r="L6303" i="9"/>
  <c r="L6302" i="9"/>
  <c r="L6301" i="9"/>
  <c r="L6300" i="9"/>
  <c r="L6299" i="9"/>
  <c r="L6298" i="9"/>
  <c r="L6297" i="9"/>
  <c r="L6296" i="9"/>
  <c r="L6295" i="9"/>
  <c r="L6294" i="9"/>
  <c r="L6293" i="9"/>
  <c r="L6292" i="9"/>
  <c r="L6291" i="9"/>
  <c r="L6290" i="9"/>
  <c r="L6289" i="9"/>
  <c r="L6288" i="9"/>
  <c r="L6287" i="9"/>
  <c r="L6286" i="9"/>
  <c r="L6285" i="9"/>
  <c r="L6284" i="9"/>
  <c r="L6283" i="9"/>
  <c r="L6282" i="9"/>
  <c r="L6281" i="9"/>
  <c r="L6280" i="9"/>
  <c r="L6279" i="9"/>
  <c r="L6278" i="9"/>
  <c r="L6277" i="9"/>
  <c r="L6276" i="9"/>
  <c r="L6275" i="9"/>
  <c r="L6274" i="9"/>
  <c r="L6273" i="9"/>
  <c r="L6272" i="9"/>
  <c r="L6271" i="9"/>
  <c r="L6270" i="9"/>
  <c r="L6269" i="9"/>
  <c r="L6268" i="9"/>
  <c r="L6267" i="9"/>
  <c r="L6266" i="9"/>
  <c r="L6265" i="9"/>
  <c r="L6264" i="9"/>
  <c r="L6263" i="9"/>
  <c r="L6262" i="9"/>
  <c r="L6261" i="9"/>
  <c r="L6260" i="9"/>
  <c r="L6259" i="9"/>
  <c r="L6258" i="9"/>
  <c r="L6257" i="9"/>
  <c r="L6256" i="9"/>
  <c r="L6255" i="9"/>
  <c r="L6254" i="9"/>
  <c r="L6253" i="9"/>
  <c r="L6252" i="9"/>
  <c r="L6251" i="9"/>
  <c r="L6250" i="9"/>
  <c r="L6249" i="9"/>
  <c r="L6248" i="9"/>
  <c r="L6247" i="9"/>
  <c r="L6246" i="9"/>
  <c r="L6245" i="9"/>
  <c r="L6244" i="9"/>
  <c r="L6243" i="9"/>
  <c r="L6242" i="9"/>
  <c r="L6241" i="9"/>
  <c r="L6240" i="9"/>
  <c r="L6239" i="9"/>
  <c r="L6238" i="9"/>
  <c r="L6237" i="9"/>
  <c r="L6236" i="9"/>
  <c r="L6235" i="9"/>
  <c r="L6234" i="9"/>
  <c r="L6233" i="9"/>
  <c r="L6232" i="9"/>
  <c r="L6231" i="9"/>
  <c r="L6230" i="9"/>
  <c r="L6229" i="9"/>
  <c r="L6228" i="9"/>
  <c r="L6227" i="9"/>
  <c r="L6226" i="9"/>
  <c r="L6225" i="9"/>
  <c r="L6224" i="9"/>
  <c r="L6223" i="9"/>
  <c r="L6222" i="9"/>
  <c r="L6221" i="9"/>
  <c r="L6220" i="9"/>
  <c r="L6219" i="9"/>
  <c r="L6218" i="9"/>
  <c r="L6217" i="9"/>
  <c r="L6216" i="9"/>
  <c r="L6215" i="9"/>
  <c r="L6214" i="9"/>
  <c r="L6213" i="9"/>
  <c r="L6212" i="9"/>
  <c r="L6211" i="9"/>
  <c r="L6210" i="9"/>
  <c r="L6209" i="9"/>
  <c r="L6208" i="9"/>
  <c r="L6207" i="9"/>
  <c r="L6206" i="9"/>
  <c r="L6205" i="9"/>
  <c r="L6204" i="9"/>
  <c r="L6203" i="9"/>
  <c r="L6202" i="9"/>
  <c r="L6201" i="9"/>
  <c r="L6200" i="9"/>
  <c r="L6199" i="9"/>
  <c r="L6198" i="9"/>
  <c r="L6197" i="9"/>
  <c r="L6196" i="9"/>
  <c r="L6195" i="9"/>
  <c r="L6194" i="9"/>
  <c r="L6193" i="9"/>
  <c r="L6192" i="9"/>
  <c r="L6191" i="9"/>
  <c r="L6190" i="9"/>
  <c r="L6189" i="9"/>
  <c r="L6188" i="9"/>
  <c r="L6187" i="9"/>
  <c r="L6186" i="9"/>
  <c r="L6185" i="9"/>
  <c r="L6184" i="9"/>
  <c r="L6183" i="9"/>
  <c r="L6182" i="9"/>
  <c r="L6181" i="9"/>
  <c r="L6180" i="9"/>
  <c r="L6179" i="9"/>
  <c r="L6178" i="9"/>
  <c r="L6177" i="9"/>
  <c r="L6176" i="9"/>
  <c r="L6175" i="9"/>
  <c r="L6174" i="9"/>
  <c r="L6173" i="9"/>
  <c r="L6172" i="9"/>
  <c r="L6171" i="9"/>
  <c r="L6170" i="9"/>
  <c r="L6169" i="9"/>
  <c r="L6168" i="9"/>
  <c r="L6167" i="9"/>
  <c r="L6166" i="9"/>
  <c r="L6165" i="9"/>
  <c r="L6164" i="9"/>
  <c r="L6163" i="9"/>
  <c r="L6162" i="9"/>
  <c r="L6161" i="9"/>
  <c r="L6160" i="9"/>
  <c r="L6159" i="9"/>
  <c r="L6158" i="9"/>
  <c r="L6157" i="9"/>
  <c r="L6156" i="9"/>
  <c r="L6155" i="9"/>
  <c r="L6143" i="9"/>
  <c r="L6142" i="9"/>
  <c r="L6141" i="9"/>
  <c r="L6140" i="9"/>
  <c r="L6139" i="9"/>
  <c r="L6138" i="9"/>
  <c r="L6137" i="9"/>
  <c r="L6136" i="9"/>
  <c r="L6135" i="9"/>
  <c r="L6134" i="9"/>
  <c r="L6133" i="9"/>
  <c r="L6132" i="9"/>
  <c r="L6131" i="9"/>
  <c r="L6130" i="9"/>
  <c r="L6129" i="9"/>
  <c r="L6128" i="9"/>
  <c r="L6127" i="9"/>
  <c r="L6126" i="9"/>
  <c r="L6125" i="9"/>
  <c r="L6124" i="9"/>
  <c r="L6123" i="9"/>
  <c r="L6122" i="9"/>
  <c r="L6121" i="9"/>
  <c r="L6120" i="9"/>
  <c r="L6119" i="9"/>
  <c r="L6118" i="9"/>
  <c r="L6117" i="9"/>
  <c r="L6116" i="9"/>
  <c r="L6115" i="9"/>
  <c r="L6114" i="9"/>
  <c r="L6113" i="9"/>
  <c r="L6112" i="9"/>
  <c r="L6111" i="9"/>
  <c r="L6110" i="9"/>
  <c r="L6109" i="9"/>
  <c r="L6108" i="9"/>
  <c r="L6107" i="9"/>
  <c r="L6106" i="9"/>
  <c r="L6105" i="9"/>
  <c r="L6104" i="9"/>
  <c r="L6103" i="9"/>
  <c r="L6102" i="9"/>
  <c r="L6101" i="9"/>
  <c r="L6100" i="9"/>
  <c r="L6099" i="9"/>
  <c r="L6098" i="9"/>
  <c r="L6097" i="9"/>
  <c r="L6096" i="9"/>
  <c r="L6095" i="9"/>
  <c r="L6094" i="9"/>
  <c r="L6093" i="9"/>
  <c r="L6092" i="9"/>
  <c r="L6091" i="9"/>
  <c r="L6090" i="9"/>
  <c r="L6089" i="9"/>
  <c r="L6088" i="9"/>
  <c r="L6087" i="9"/>
  <c r="L6086" i="9"/>
  <c r="L6085" i="9"/>
  <c r="L6084" i="9"/>
  <c r="L6083" i="9"/>
  <c r="L6082" i="9"/>
  <c r="L6081" i="9"/>
  <c r="L6080" i="9"/>
  <c r="L6079" i="9"/>
  <c r="L6078" i="9"/>
  <c r="L6077" i="9"/>
  <c r="L6076" i="9"/>
  <c r="L6075" i="9"/>
  <c r="L6074" i="9"/>
  <c r="L6073" i="9"/>
  <c r="L6072" i="9"/>
  <c r="L6071" i="9"/>
  <c r="L6070" i="9"/>
  <c r="L6069" i="9"/>
  <c r="L6068" i="9"/>
  <c r="L6067" i="9"/>
  <c r="L6066" i="9"/>
  <c r="L6065" i="9"/>
  <c r="L6064" i="9"/>
  <c r="L6063" i="9"/>
  <c r="L6062" i="9"/>
  <c r="L6061" i="9"/>
  <c r="L6060" i="9"/>
  <c r="L6059" i="9"/>
  <c r="L6058" i="9"/>
  <c r="L6057" i="9"/>
  <c r="L6056" i="9"/>
  <c r="L6055" i="9"/>
  <c r="L6054" i="9"/>
  <c r="L6053" i="9"/>
  <c r="L6052" i="9"/>
  <c r="L6051" i="9"/>
  <c r="L6050" i="9"/>
  <c r="L6049" i="9"/>
  <c r="L6048" i="9"/>
  <c r="L6047" i="9"/>
  <c r="L6046" i="9"/>
  <c r="L6045" i="9"/>
  <c r="L6044" i="9"/>
  <c r="L6043" i="9"/>
  <c r="L6042" i="9"/>
  <c r="L6041" i="9"/>
  <c r="L6040" i="9"/>
  <c r="L6039" i="9"/>
  <c r="L6038" i="9"/>
  <c r="L6037" i="9"/>
  <c r="L6024" i="9"/>
  <c r="L6023" i="9"/>
  <c r="L6022" i="9"/>
  <c r="L6021" i="9"/>
  <c r="L6020" i="9"/>
  <c r="L6019" i="9"/>
  <c r="L6018" i="9"/>
  <c r="L6017" i="9"/>
  <c r="L6016" i="9"/>
  <c r="L6015" i="9"/>
  <c r="L6014" i="9"/>
  <c r="L6013" i="9"/>
  <c r="L6012" i="9"/>
  <c r="L6011" i="9"/>
  <c r="L6010" i="9"/>
  <c r="L6009" i="9"/>
  <c r="L6008" i="9"/>
  <c r="L6007" i="9"/>
  <c r="L6006" i="9"/>
  <c r="L6005" i="9"/>
  <c r="L6004" i="9"/>
  <c r="L6003" i="9"/>
  <c r="L6002" i="9"/>
  <c r="L6001" i="9"/>
  <c r="L6000" i="9"/>
  <c r="L5999" i="9"/>
  <c r="L5998" i="9"/>
  <c r="L5997" i="9"/>
  <c r="L5996" i="9"/>
  <c r="L5995" i="9"/>
  <c r="L5994" i="9"/>
  <c r="L5993" i="9"/>
  <c r="L5992" i="9"/>
  <c r="L5991" i="9"/>
  <c r="L5990" i="9"/>
  <c r="L5989" i="9"/>
  <c r="L5988" i="9"/>
  <c r="L5987" i="9"/>
  <c r="L5986" i="9"/>
  <c r="L5985" i="9"/>
  <c r="L5984" i="9"/>
  <c r="L5983" i="9"/>
  <c r="L5982" i="9"/>
  <c r="L5981" i="9"/>
  <c r="L5980" i="9"/>
  <c r="L5979" i="9"/>
  <c r="L5978" i="9"/>
  <c r="L5977" i="9"/>
  <c r="L5976" i="9"/>
  <c r="L5975" i="9"/>
  <c r="L5974" i="9"/>
  <c r="L5973" i="9"/>
  <c r="L5972" i="9"/>
  <c r="L5971" i="9"/>
  <c r="L5970" i="9"/>
  <c r="L5969" i="9"/>
  <c r="L5968" i="9"/>
  <c r="L5967" i="9"/>
  <c r="L5966" i="9"/>
  <c r="L5965" i="9"/>
  <c r="L5964" i="9"/>
  <c r="L5963" i="9"/>
  <c r="L5962" i="9"/>
  <c r="L5961" i="9"/>
  <c r="L5960" i="9"/>
  <c r="L5959" i="9"/>
  <c r="L5958" i="9"/>
  <c r="L5957" i="9"/>
  <c r="L5956" i="9"/>
  <c r="L5955" i="9"/>
  <c r="L5954" i="9"/>
  <c r="L5953" i="9"/>
  <c r="L5952" i="9"/>
  <c r="L5951" i="9"/>
  <c r="L5950" i="9"/>
  <c r="L5949" i="9"/>
  <c r="L5948" i="9"/>
  <c r="L5947" i="9"/>
  <c r="L5946" i="9"/>
  <c r="L5945" i="9"/>
  <c r="L5944" i="9"/>
  <c r="L5943" i="9"/>
  <c r="L5942" i="9"/>
  <c r="L5941" i="9"/>
  <c r="L5940" i="9"/>
  <c r="L5939" i="9"/>
  <c r="L5938" i="9"/>
  <c r="L5937" i="9"/>
  <c r="L5936" i="9"/>
  <c r="L5935" i="9"/>
  <c r="L5934" i="9"/>
  <c r="L5933" i="9"/>
  <c r="L5932" i="9"/>
  <c r="L5931" i="9"/>
  <c r="L5930" i="9"/>
  <c r="L5929" i="9"/>
  <c r="L5928" i="9"/>
  <c r="L5927" i="9"/>
  <c r="L5926" i="9"/>
  <c r="L5925" i="9"/>
  <c r="L5924" i="9"/>
  <c r="L5923" i="9"/>
  <c r="L5922" i="9"/>
  <c r="L5921" i="9"/>
  <c r="L5920" i="9"/>
  <c r="L5919" i="9"/>
  <c r="L5918" i="9"/>
  <c r="L5917" i="9"/>
  <c r="L5904" i="9"/>
  <c r="L5903" i="9"/>
  <c r="L5902" i="9"/>
  <c r="L5901" i="9"/>
  <c r="L5900" i="9"/>
  <c r="L5899" i="9"/>
  <c r="L5898" i="9"/>
  <c r="L5897" i="9"/>
  <c r="L5896" i="9"/>
  <c r="L5895" i="9"/>
  <c r="L5894" i="9"/>
  <c r="L5893" i="9"/>
  <c r="L5892" i="9"/>
  <c r="L5891" i="9"/>
  <c r="L5890" i="9"/>
  <c r="L5889" i="9"/>
  <c r="L5888" i="9"/>
  <c r="L5887" i="9"/>
  <c r="L5886" i="9"/>
  <c r="L5885" i="9"/>
  <c r="L5884" i="9"/>
  <c r="L5883" i="9"/>
  <c r="L5882" i="9"/>
  <c r="L5881" i="9"/>
  <c r="L5880" i="9"/>
  <c r="L5879" i="9"/>
  <c r="L5878" i="9"/>
  <c r="L5877" i="9"/>
  <c r="L5876" i="9"/>
  <c r="L5875" i="9"/>
  <c r="L5874" i="9"/>
  <c r="L5873" i="9"/>
  <c r="L5872" i="9"/>
  <c r="L5871" i="9"/>
  <c r="L5870" i="9"/>
  <c r="L5869" i="9"/>
  <c r="L5868" i="9"/>
  <c r="L5867" i="9"/>
  <c r="L5866" i="9"/>
  <c r="L5865" i="9"/>
  <c r="L5864" i="9"/>
  <c r="L5863" i="9"/>
  <c r="L5862" i="9"/>
  <c r="L5861" i="9"/>
  <c r="L5860" i="9"/>
  <c r="L5859" i="9"/>
  <c r="L5858" i="9"/>
  <c r="L5857" i="9"/>
  <c r="L5856" i="9"/>
  <c r="L5855" i="9"/>
  <c r="L5854" i="9"/>
  <c r="L5853" i="9"/>
  <c r="L5852" i="9"/>
  <c r="L5851" i="9"/>
  <c r="L5850" i="9"/>
  <c r="L5849" i="9"/>
  <c r="L5848" i="9"/>
  <c r="L5847" i="9"/>
  <c r="L5846" i="9"/>
  <c r="L5845" i="9"/>
  <c r="L5844" i="9"/>
  <c r="L5843" i="9"/>
  <c r="L5842" i="9"/>
  <c r="L5841" i="9"/>
  <c r="L5840" i="9"/>
  <c r="L5839" i="9"/>
  <c r="L5838" i="9"/>
  <c r="L5837" i="9"/>
  <c r="L5836" i="9"/>
  <c r="L5835" i="9"/>
  <c r="L5834" i="9"/>
  <c r="L5833" i="9"/>
  <c r="L5832" i="9"/>
  <c r="L5831" i="9"/>
  <c r="L5830" i="9"/>
  <c r="L5829" i="9"/>
  <c r="L5828" i="9"/>
  <c r="L5827" i="9"/>
  <c r="L5826" i="9"/>
  <c r="L5825" i="9"/>
  <c r="L5824" i="9"/>
  <c r="L5823" i="9"/>
  <c r="L5822" i="9"/>
  <c r="L5821" i="9"/>
  <c r="L5820" i="9"/>
  <c r="L5819" i="9"/>
  <c r="L5818" i="9"/>
  <c r="L5817" i="9"/>
  <c r="L5816" i="9"/>
  <c r="L5815" i="9"/>
  <c r="L5814" i="9"/>
  <c r="L5813" i="9"/>
  <c r="L5812" i="9"/>
  <c r="L5811" i="9"/>
  <c r="L5810" i="9"/>
  <c r="L5809" i="9"/>
  <c r="L5808" i="9"/>
  <c r="L5807" i="9"/>
  <c r="L5806" i="9"/>
  <c r="L5805" i="9"/>
  <c r="L5804" i="9"/>
  <c r="L5803" i="9"/>
  <c r="L5802" i="9"/>
  <c r="L5801" i="9"/>
  <c r="L5800" i="9"/>
  <c r="L5799" i="9"/>
  <c r="L5798" i="9"/>
  <c r="L5769" i="9"/>
  <c r="L5768" i="9"/>
  <c r="L5767" i="9"/>
  <c r="L5766" i="9"/>
  <c r="L5764" i="9"/>
  <c r="L5762" i="9"/>
  <c r="L5761" i="9"/>
  <c r="L5743" i="9"/>
  <c r="L5742" i="9"/>
  <c r="L5737" i="9"/>
  <c r="L5736" i="9"/>
  <c r="L5735" i="9"/>
  <c r="L5727" i="9"/>
  <c r="L5719" i="9"/>
  <c r="L5718" i="9"/>
  <c r="L5717" i="9"/>
  <c r="L5710" i="9"/>
  <c r="L5709" i="9"/>
  <c r="L5708" i="9"/>
  <c r="L5707" i="9"/>
  <c r="L5706" i="9"/>
  <c r="L5705" i="9"/>
  <c r="L5702" i="9"/>
  <c r="L5701" i="9"/>
  <c r="L5700" i="9"/>
  <c r="L5699" i="9"/>
  <c r="L5698" i="9"/>
  <c r="L5697" i="9"/>
  <c r="L5696" i="9"/>
  <c r="L5695" i="9"/>
  <c r="L5694" i="9"/>
  <c r="L5693" i="9"/>
  <c r="L5692" i="9"/>
  <c r="L5691" i="9"/>
  <c r="L5690" i="9"/>
  <c r="L5689" i="9"/>
  <c r="L5688" i="9"/>
  <c r="L5687" i="9"/>
  <c r="L5686" i="9"/>
  <c r="L5685" i="9"/>
  <c r="L5684" i="9"/>
  <c r="L5683" i="9"/>
  <c r="L5682" i="9"/>
  <c r="L5681" i="9"/>
  <c r="L5680" i="9"/>
  <c r="L5679" i="9"/>
  <c r="L5678" i="9"/>
  <c r="L5677" i="9"/>
  <c r="L5676" i="9"/>
  <c r="L5675" i="9"/>
  <c r="L5674" i="9"/>
  <c r="L5673" i="9"/>
  <c r="L5672" i="9"/>
  <c r="L5671" i="9"/>
  <c r="L5670" i="9"/>
  <c r="L5669" i="9"/>
  <c r="L5668" i="9"/>
  <c r="L5667" i="9"/>
  <c r="L5666" i="9"/>
  <c r="L5665" i="9"/>
  <c r="L5664" i="9"/>
  <c r="L5663" i="9"/>
  <c r="L5662" i="9"/>
  <c r="L5661" i="9"/>
  <c r="L5660" i="9"/>
  <c r="L5516" i="9"/>
  <c r="L5413" i="9"/>
  <c r="L5412" i="9"/>
  <c r="L5411" i="9"/>
  <c r="L5410" i="9"/>
  <c r="L5409" i="9"/>
  <c r="L5408" i="9"/>
  <c r="L5407" i="9"/>
  <c r="L5406" i="9"/>
  <c r="L5405" i="9"/>
  <c r="L5404" i="9"/>
  <c r="L5403" i="9"/>
  <c r="L5402" i="9"/>
  <c r="L5401" i="9"/>
  <c r="L5400" i="9"/>
  <c r="L5399" i="9"/>
  <c r="L5398" i="9"/>
  <c r="L5397" i="9"/>
  <c r="L5396" i="9"/>
  <c r="L5395" i="9"/>
  <c r="L5394" i="9"/>
  <c r="L5393" i="9"/>
  <c r="L5392" i="9"/>
  <c r="L5391" i="9"/>
  <c r="L5390" i="9"/>
  <c r="L5389" i="9"/>
  <c r="L5388" i="9"/>
  <c r="L5387" i="9"/>
  <c r="L5386" i="9"/>
  <c r="L5385" i="9"/>
  <c r="L5384" i="9"/>
  <c r="L5383" i="9"/>
  <c r="L5382" i="9"/>
  <c r="L5381" i="9"/>
  <c r="L5380" i="9"/>
  <c r="L5379" i="9"/>
  <c r="L5378" i="9"/>
  <c r="L5377" i="9"/>
  <c r="L5376" i="9"/>
  <c r="L5375" i="9"/>
  <c r="L5374" i="9"/>
  <c r="L5373" i="9"/>
  <c r="L5372" i="9"/>
  <c r="L5371" i="9"/>
  <c r="L5370" i="9"/>
  <c r="L5369" i="9"/>
  <c r="L5368" i="9"/>
  <c r="L5367" i="9"/>
  <c r="L5366" i="9"/>
  <c r="L5365" i="9"/>
  <c r="L5364" i="9"/>
  <c r="L5363" i="9"/>
  <c r="L5362" i="9"/>
  <c r="L5361" i="9"/>
  <c r="L5360" i="9"/>
  <c r="L5359" i="9"/>
  <c r="L5358" i="9"/>
  <c r="L5357" i="9"/>
  <c r="L5356" i="9"/>
  <c r="L5355" i="9"/>
  <c r="L5354" i="9"/>
  <c r="L5353" i="9"/>
  <c r="L5352" i="9"/>
  <c r="L5351" i="9"/>
  <c r="L5350" i="9"/>
  <c r="L5349" i="9"/>
  <c r="L5348" i="9"/>
  <c r="L5347" i="9"/>
  <c r="L5346" i="9"/>
  <c r="L5345" i="9"/>
  <c r="L5344" i="9"/>
  <c r="L5343" i="9"/>
  <c r="L5342" i="9"/>
  <c r="L5341" i="9"/>
  <c r="L5340" i="9"/>
  <c r="L5339" i="9"/>
  <c r="L5338" i="9"/>
  <c r="L5337" i="9"/>
  <c r="L5336" i="9"/>
  <c r="L5335" i="9"/>
  <c r="L5334" i="9"/>
  <c r="L5333" i="9"/>
  <c r="L5332" i="9"/>
  <c r="L5331" i="9"/>
  <c r="L5330" i="9"/>
  <c r="L5329" i="9"/>
  <c r="L5328" i="9"/>
  <c r="L5327" i="9"/>
  <c r="L5326" i="9"/>
  <c r="L5325" i="9"/>
  <c r="L5324" i="9"/>
  <c r="L5323" i="9"/>
  <c r="L5322" i="9"/>
  <c r="L5321" i="9"/>
  <c r="L5320" i="9"/>
  <c r="L5319" i="9"/>
  <c r="L5318" i="9"/>
  <c r="L5317" i="9"/>
  <c r="L5316" i="9"/>
  <c r="L5315" i="9"/>
  <c r="L5314" i="9"/>
  <c r="L5313" i="9"/>
  <c r="L5312" i="9"/>
  <c r="L5311" i="9"/>
  <c r="L5310" i="9"/>
  <c r="L5309" i="9"/>
  <c r="L5308" i="9"/>
  <c r="L5307" i="9"/>
  <c r="L5306" i="9"/>
  <c r="L5305" i="9"/>
  <c r="L5304" i="9"/>
  <c r="L5303" i="9"/>
  <c r="L5302" i="9"/>
  <c r="L5301" i="9"/>
  <c r="L5300" i="9"/>
  <c r="L5299" i="9"/>
  <c r="L5298" i="9"/>
  <c r="L5297" i="9"/>
  <c r="L5296" i="9"/>
  <c r="L5295" i="9"/>
  <c r="L5294" i="9"/>
  <c r="L5293" i="9"/>
  <c r="L5292" i="9"/>
  <c r="L5291" i="9"/>
  <c r="L5290" i="9"/>
  <c r="L5289" i="9"/>
  <c r="L5288" i="9"/>
  <c r="L5287" i="9"/>
  <c r="L5286" i="9"/>
  <c r="L5285" i="9"/>
  <c r="L5284" i="9"/>
  <c r="L5283" i="9"/>
  <c r="L5282" i="9"/>
  <c r="L5281" i="9"/>
  <c r="L5280" i="9"/>
  <c r="L5279" i="9"/>
  <c r="L5278" i="9"/>
  <c r="L5277" i="9"/>
  <c r="L5276" i="9"/>
  <c r="L5275" i="9"/>
  <c r="L5274" i="9"/>
  <c r="L5273" i="9"/>
  <c r="L5272" i="9"/>
  <c r="L5271" i="9"/>
  <c r="L5270" i="9"/>
  <c r="L5269" i="9"/>
  <c r="L5268" i="9"/>
  <c r="L5267" i="9"/>
  <c r="L5266" i="9"/>
  <c r="L5265" i="9"/>
  <c r="L5264" i="9"/>
  <c r="L5263" i="9"/>
  <c r="L5262" i="9"/>
  <c r="L5261" i="9"/>
  <c r="L5260" i="9"/>
  <c r="L5259" i="9"/>
  <c r="L5258" i="9"/>
  <c r="L5257" i="9"/>
  <c r="L5256" i="9"/>
  <c r="L5255" i="9"/>
  <c r="L5254" i="9"/>
  <c r="L5253" i="9"/>
  <c r="L5252" i="9"/>
  <c r="L5251" i="9"/>
  <c r="L5250" i="9"/>
  <c r="L5249" i="9"/>
  <c r="L5248" i="9"/>
  <c r="L5247" i="9"/>
  <c r="L5246" i="9"/>
  <c r="L5245" i="9"/>
  <c r="L5244" i="9"/>
  <c r="L5243" i="9"/>
  <c r="L5242" i="9"/>
  <c r="L5241" i="9"/>
  <c r="L5240" i="9"/>
  <c r="L5239" i="9"/>
  <c r="L5238" i="9"/>
  <c r="L5237" i="9"/>
  <c r="L5236" i="9"/>
  <c r="L5235" i="9"/>
  <c r="L5234" i="9"/>
  <c r="L5233" i="9"/>
  <c r="L5232" i="9"/>
  <c r="L5231" i="9"/>
  <c r="L5230" i="9"/>
  <c r="L5229" i="9"/>
  <c r="L5228" i="9"/>
  <c r="L5227" i="9"/>
  <c r="L5226" i="9"/>
  <c r="L5225" i="9"/>
  <c r="L5224" i="9"/>
  <c r="L5223" i="9"/>
  <c r="L5222" i="9"/>
  <c r="L5221" i="9"/>
  <c r="L5220" i="9"/>
  <c r="L5219" i="9"/>
  <c r="L5218" i="9"/>
  <c r="L5217" i="9"/>
  <c r="L5216" i="9"/>
  <c r="L5215" i="9"/>
  <c r="L5214" i="9"/>
  <c r="L5213" i="9"/>
  <c r="L5212" i="9"/>
  <c r="L5211" i="9"/>
  <c r="L5210" i="9"/>
  <c r="L5209" i="9"/>
  <c r="L5208" i="9"/>
  <c r="L5207" i="9"/>
  <c r="L5206" i="9"/>
  <c r="L5205" i="9"/>
  <c r="L5204" i="9"/>
  <c r="L5203" i="9"/>
  <c r="L5202" i="9"/>
  <c r="L5201" i="9"/>
  <c r="L5200" i="9"/>
  <c r="L5199" i="9"/>
  <c r="L5198" i="9"/>
  <c r="L5197" i="9"/>
  <c r="L5196" i="9"/>
  <c r="L5195" i="9"/>
  <c r="L5194" i="9"/>
  <c r="L5193" i="9"/>
  <c r="L5192" i="9"/>
  <c r="L5191" i="9"/>
  <c r="L5190" i="9"/>
  <c r="L5189" i="9"/>
  <c r="L5188" i="9"/>
  <c r="L5187" i="9"/>
  <c r="L5186" i="9"/>
  <c r="L5185" i="9"/>
  <c r="L5184" i="9"/>
  <c r="L5183" i="9"/>
  <c r="L5182" i="9"/>
  <c r="L5181" i="9"/>
  <c r="L5180" i="9"/>
  <c r="L5179" i="9"/>
  <c r="L5178" i="9"/>
  <c r="L5177" i="9"/>
  <c r="L5176" i="9"/>
  <c r="L5175" i="9"/>
  <c r="L5174" i="9"/>
  <c r="L5173" i="9"/>
  <c r="L5172" i="9"/>
  <c r="L5171" i="9"/>
  <c r="L5170" i="9"/>
  <c r="L5169" i="9"/>
  <c r="L5168" i="9"/>
  <c r="L5167" i="9"/>
  <c r="L5166" i="9"/>
  <c r="L5165" i="9"/>
  <c r="L5164" i="9"/>
  <c r="L5163" i="9"/>
  <c r="L5162" i="9"/>
  <c r="L5161" i="9"/>
  <c r="L5160" i="9"/>
  <c r="L5159" i="9"/>
  <c r="L5158" i="9"/>
  <c r="L5157" i="9"/>
  <c r="L5156" i="9"/>
  <c r="L5155" i="9"/>
  <c r="L5154" i="9"/>
  <c r="L5153" i="9"/>
  <c r="L5152" i="9"/>
  <c r="L5151" i="9"/>
  <c r="L5150" i="9"/>
  <c r="L5149" i="9"/>
  <c r="L5148" i="9"/>
  <c r="L5147" i="9"/>
  <c r="L5146" i="9"/>
  <c r="L5145" i="9"/>
  <c r="L5144" i="9"/>
  <c r="L5143" i="9"/>
  <c r="L5142" i="9"/>
  <c r="L5141" i="9"/>
  <c r="L5140" i="9"/>
  <c r="L5139" i="9"/>
  <c r="L5138" i="9"/>
  <c r="L5137" i="9"/>
  <c r="L5136" i="9"/>
  <c r="L5135" i="9"/>
  <c r="L5134" i="9"/>
  <c r="L5133" i="9"/>
  <c r="L5132" i="9"/>
  <c r="L5131" i="9"/>
  <c r="L5130" i="9"/>
  <c r="L5129" i="9"/>
  <c r="L5128" i="9"/>
  <c r="L5127" i="9"/>
  <c r="L5126" i="9"/>
  <c r="L5125" i="9"/>
  <c r="L5124" i="9"/>
  <c r="L5123" i="9"/>
  <c r="L5122" i="9"/>
  <c r="L5121" i="9"/>
  <c r="L5120" i="9"/>
  <c r="L5119" i="9"/>
  <c r="L5118" i="9"/>
  <c r="L5117" i="9"/>
  <c r="L5116" i="9"/>
  <c r="L5115" i="9"/>
  <c r="L5114" i="9"/>
  <c r="L5113" i="9"/>
  <c r="L5112" i="9"/>
  <c r="L5111" i="9"/>
  <c r="L5110" i="9"/>
  <c r="L5109" i="9"/>
  <c r="L5108" i="9"/>
  <c r="L5107" i="9"/>
  <c r="L5106" i="9"/>
  <c r="L5105" i="9"/>
  <c r="L5104" i="9"/>
  <c r="L5103" i="9"/>
  <c r="L5102" i="9"/>
  <c r="L5101" i="9"/>
  <c r="L5100" i="9"/>
  <c r="L5099" i="9"/>
  <c r="L5098" i="9"/>
  <c r="L5097" i="9"/>
  <c r="L5096" i="9"/>
  <c r="L5095" i="9"/>
  <c r="L5094" i="9"/>
  <c r="L5093" i="9"/>
  <c r="L5092" i="9"/>
  <c r="L5091" i="9"/>
  <c r="L5090" i="9"/>
  <c r="L5089" i="9"/>
  <c r="L5088" i="9"/>
  <c r="L5087" i="9"/>
  <c r="L5086" i="9"/>
  <c r="L5085" i="9"/>
  <c r="L5084" i="9"/>
  <c r="L5083" i="9"/>
  <c r="L5082" i="9"/>
  <c r="L5081" i="9"/>
  <c r="L5080" i="9"/>
  <c r="L5079" i="9"/>
  <c r="L5078" i="9"/>
  <c r="L5077" i="9"/>
  <c r="L5076" i="9"/>
  <c r="L5075" i="9"/>
  <c r="L5074" i="9"/>
  <c r="L5073" i="9"/>
  <c r="L5072" i="9"/>
  <c r="L5071" i="9"/>
  <c r="L5070" i="9"/>
  <c r="L5069" i="9"/>
  <c r="L5068" i="9"/>
  <c r="L5067" i="9"/>
  <c r="L5066" i="9"/>
  <c r="L5065" i="9"/>
  <c r="L5064" i="9"/>
  <c r="L5063" i="9"/>
  <c r="L5062" i="9"/>
  <c r="L5061" i="9"/>
  <c r="L5060" i="9"/>
  <c r="L5059" i="9"/>
  <c r="L5058" i="9"/>
  <c r="L5057" i="9"/>
  <c r="L5056" i="9"/>
  <c r="L5055" i="9"/>
  <c r="L5054" i="9"/>
  <c r="L5053" i="9"/>
  <c r="L5052" i="9"/>
  <c r="L5051" i="9"/>
  <c r="L5050" i="9"/>
  <c r="L5049" i="9"/>
  <c r="L5048" i="9"/>
  <c r="L5047" i="9"/>
  <c r="L5046" i="9"/>
  <c r="L5045" i="9"/>
  <c r="L5044" i="9"/>
  <c r="L5043" i="9"/>
  <c r="L5042" i="9"/>
  <c r="L5041" i="9"/>
  <c r="L5040" i="9"/>
  <c r="L5039" i="9"/>
  <c r="L5038" i="9"/>
  <c r="L5037" i="9"/>
  <c r="L5036" i="9"/>
  <c r="L5035" i="9"/>
  <c r="L5034" i="9"/>
  <c r="L5033" i="9"/>
  <c r="L5032" i="9"/>
  <c r="L5031" i="9"/>
  <c r="L5030" i="9"/>
  <c r="L5029" i="9"/>
  <c r="L5028" i="9"/>
  <c r="L5027" i="9"/>
  <c r="L5026" i="9"/>
  <c r="L5025" i="9"/>
  <c r="L5024" i="9"/>
  <c r="L5023" i="9"/>
  <c r="L5022" i="9"/>
  <c r="L5021" i="9"/>
  <c r="L5020" i="9"/>
  <c r="L5019" i="9"/>
  <c r="L5018" i="9"/>
  <c r="L5017" i="9"/>
  <c r="L5016" i="9"/>
  <c r="L5015" i="9"/>
  <c r="L5014" i="9"/>
  <c r="L5013" i="9"/>
  <c r="L5012" i="9"/>
  <c r="L5011" i="9"/>
  <c r="L5010" i="9"/>
  <c r="L5009" i="9"/>
  <c r="L5008" i="9"/>
  <c r="L5007" i="9"/>
  <c r="L5006" i="9"/>
  <c r="L5005" i="9"/>
  <c r="L5004" i="9"/>
  <c r="L5003" i="9"/>
  <c r="L5002" i="9"/>
  <c r="L5001" i="9"/>
  <c r="L5000" i="9"/>
  <c r="L4999" i="9"/>
  <c r="L4998" i="9"/>
  <c r="L4997" i="9"/>
  <c r="L4996" i="9"/>
  <c r="L4995" i="9"/>
  <c r="L4994" i="9"/>
  <c r="L4993" i="9"/>
  <c r="L4992" i="9"/>
  <c r="L4991" i="9"/>
  <c r="L4990" i="9"/>
  <c r="L4989" i="9"/>
  <c r="L4988" i="9"/>
  <c r="L4987" i="9"/>
  <c r="L4986" i="9"/>
  <c r="L4985" i="9"/>
  <c r="L4984" i="9"/>
  <c r="L4983" i="9"/>
  <c r="L4982" i="9"/>
  <c r="L4981" i="9"/>
  <c r="L4980" i="9"/>
  <c r="L4979" i="9"/>
  <c r="L4978" i="9"/>
  <c r="L4977" i="9"/>
  <c r="L4976" i="9"/>
  <c r="L4975" i="9"/>
  <c r="L4974" i="9"/>
  <c r="L4973" i="9"/>
  <c r="L4972" i="9"/>
  <c r="L4971" i="9"/>
  <c r="L4970" i="9"/>
  <c r="L4969" i="9"/>
  <c r="L4968" i="9"/>
  <c r="L4967" i="9"/>
  <c r="L4966" i="9"/>
  <c r="L4965" i="9"/>
  <c r="L4964" i="9"/>
  <c r="L4963" i="9"/>
  <c r="L4962" i="9"/>
  <c r="L4961" i="9"/>
  <c r="L4960" i="9"/>
  <c r="L4959" i="9"/>
  <c r="L4958" i="9"/>
  <c r="L4957" i="9"/>
  <c r="L4956" i="9"/>
  <c r="L4955" i="9"/>
  <c r="L4954" i="9"/>
  <c r="L4953" i="9"/>
  <c r="L4952" i="9"/>
  <c r="L4951" i="9"/>
  <c r="L4950" i="9"/>
  <c r="L4949" i="9"/>
  <c r="L4948" i="9"/>
  <c r="L4947" i="9"/>
  <c r="L4946" i="9"/>
  <c r="L4945" i="9"/>
  <c r="L4944" i="9"/>
  <c r="L4943" i="9"/>
  <c r="L4942" i="9"/>
  <c r="L4941" i="9"/>
  <c r="L4940" i="9"/>
  <c r="L4939" i="9"/>
  <c r="L4938" i="9"/>
  <c r="L4937" i="9"/>
  <c r="L4936" i="9"/>
  <c r="L4935" i="9"/>
  <c r="L4934" i="9"/>
  <c r="L4933" i="9"/>
  <c r="L4932" i="9"/>
  <c r="L4931" i="9"/>
  <c r="L4930" i="9"/>
  <c r="L4929" i="9"/>
  <c r="L4928" i="9"/>
  <c r="L4927" i="9"/>
  <c r="L4926" i="9"/>
  <c r="L4925" i="9"/>
  <c r="L4924" i="9"/>
  <c r="L4923" i="9"/>
  <c r="L4922" i="9"/>
  <c r="L4921" i="9"/>
  <c r="L4920" i="9"/>
  <c r="L4919" i="9"/>
  <c r="L4918" i="9"/>
  <c r="L4917" i="9"/>
  <c r="L4916" i="9"/>
  <c r="L4915" i="9"/>
  <c r="L4914" i="9"/>
  <c r="L4913" i="9"/>
  <c r="L4912" i="9"/>
  <c r="L4911" i="9"/>
  <c r="L4910" i="9"/>
  <c r="L4909" i="9"/>
  <c r="L4908" i="9"/>
  <c r="L4907" i="9"/>
  <c r="L4906" i="9"/>
  <c r="L4905" i="9"/>
  <c r="L4904" i="9"/>
  <c r="L4903" i="9"/>
  <c r="L4902" i="9"/>
  <c r="L4901" i="9"/>
  <c r="L4900" i="9"/>
  <c r="L4899" i="9"/>
  <c r="L4898" i="9"/>
  <c r="L4897" i="9"/>
  <c r="L4896" i="9"/>
  <c r="L4895" i="9"/>
  <c r="L4894" i="9"/>
  <c r="L4893" i="9"/>
  <c r="L4892" i="9"/>
  <c r="L4891" i="9"/>
  <c r="L4890" i="9"/>
  <c r="L4889" i="9"/>
  <c r="L4888" i="9"/>
  <c r="L4887" i="9"/>
  <c r="L4886" i="9"/>
  <c r="L4885" i="9"/>
  <c r="L4884" i="9"/>
  <c r="L4883" i="9"/>
  <c r="L4882" i="9"/>
  <c r="L4881" i="9"/>
  <c r="L4880" i="9"/>
  <c r="L4879" i="9"/>
  <c r="L4878" i="9"/>
  <c r="L4877" i="9"/>
  <c r="L4876" i="9"/>
  <c r="L4875" i="9"/>
  <c r="L4874" i="9"/>
  <c r="L4873" i="9"/>
  <c r="L4872" i="9"/>
  <c r="L4871" i="9"/>
  <c r="L4870" i="9"/>
  <c r="L4869" i="9"/>
  <c r="L4868" i="9"/>
  <c r="L4867" i="9"/>
  <c r="L4866" i="9"/>
  <c r="L4865" i="9"/>
  <c r="L4864" i="9"/>
  <c r="L4863" i="9"/>
  <c r="L4862" i="9"/>
  <c r="L4861" i="9"/>
  <c r="L4860" i="9"/>
  <c r="L4859" i="9"/>
  <c r="L4858" i="9"/>
  <c r="L4857" i="9"/>
  <c r="L4856" i="9"/>
  <c r="L4855" i="9"/>
  <c r="L4854" i="9"/>
  <c r="L4853" i="9"/>
  <c r="L4852" i="9"/>
  <c r="L4851" i="9"/>
  <c r="L4850" i="9"/>
  <c r="L4849" i="9"/>
  <c r="L4848" i="9"/>
  <c r="L4847" i="9"/>
  <c r="L4846" i="9"/>
  <c r="L4845" i="9"/>
  <c r="L4844" i="9"/>
  <c r="L4843" i="9"/>
  <c r="L4842" i="9"/>
  <c r="L4841" i="9"/>
  <c r="L4840" i="9"/>
  <c r="L4839" i="9"/>
  <c r="L4838" i="9"/>
  <c r="L4837" i="9"/>
  <c r="L4836" i="9"/>
  <c r="L4835" i="9"/>
  <c r="L4834" i="9"/>
  <c r="L4833" i="9"/>
  <c r="L4832" i="9"/>
  <c r="L4831" i="9"/>
  <c r="L4830" i="9"/>
  <c r="L4829" i="9"/>
  <c r="L4828" i="9"/>
  <c r="L4827" i="9"/>
  <c r="L4826" i="9"/>
  <c r="L4825" i="9"/>
  <c r="L4824" i="9"/>
  <c r="L4823" i="9"/>
  <c r="L4822" i="9"/>
  <c r="L4821" i="9"/>
  <c r="L4820" i="9"/>
  <c r="L4819" i="9"/>
  <c r="L4818" i="9"/>
  <c r="L4817" i="9"/>
  <c r="L4816" i="9"/>
  <c r="L4815" i="9"/>
  <c r="L4814" i="9"/>
  <c r="L4813" i="9"/>
  <c r="L4812" i="9"/>
  <c r="L4811" i="9"/>
  <c r="L4810" i="9"/>
  <c r="L4809" i="9"/>
  <c r="L4808" i="9"/>
  <c r="L4807" i="9"/>
  <c r="L4806" i="9"/>
  <c r="L4805" i="9"/>
  <c r="L4804" i="9"/>
  <c r="L4803" i="9"/>
  <c r="L4802" i="9"/>
  <c r="L4801" i="9"/>
  <c r="L4800" i="9"/>
  <c r="L4799" i="9"/>
  <c r="L4798" i="9"/>
  <c r="L4797" i="9"/>
  <c r="L4796" i="9"/>
  <c r="L4795" i="9"/>
  <c r="L4794" i="9"/>
  <c r="L4793" i="9"/>
  <c r="L4792" i="9"/>
  <c r="L4791" i="9"/>
  <c r="L4790" i="9"/>
  <c r="L4789" i="9"/>
  <c r="L4788" i="9"/>
  <c r="L4787" i="9"/>
  <c r="L4786" i="9"/>
  <c r="L4785" i="9"/>
  <c r="L4784" i="9"/>
  <c r="L4783" i="9"/>
  <c r="L4782" i="9"/>
  <c r="L4781" i="9"/>
  <c r="L4780" i="9"/>
  <c r="L4779" i="9"/>
  <c r="L4778" i="9"/>
  <c r="L4777" i="9"/>
  <c r="L4776" i="9"/>
  <c r="L4775" i="9"/>
  <c r="L4774" i="9"/>
  <c r="L4773" i="9"/>
  <c r="L4772" i="9"/>
  <c r="L4771" i="9"/>
  <c r="L4770" i="9"/>
  <c r="L4769" i="9"/>
  <c r="L4768" i="9"/>
  <c r="L4767" i="9"/>
  <c r="L4766" i="9"/>
  <c r="L4765" i="9"/>
  <c r="L4764" i="9"/>
  <c r="L4763" i="9"/>
  <c r="L4762" i="9"/>
  <c r="L4761" i="9"/>
  <c r="L4760" i="9"/>
  <c r="L4759" i="9"/>
  <c r="L4758" i="9"/>
  <c r="L4757" i="9"/>
  <c r="L4756" i="9"/>
  <c r="L4755" i="9"/>
  <c r="L4754" i="9"/>
  <c r="L4753" i="9"/>
  <c r="L4752" i="9"/>
  <c r="L4751" i="9"/>
  <c r="L4750" i="9"/>
  <c r="L4749" i="9"/>
  <c r="L4748" i="9"/>
  <c r="L4747" i="9"/>
  <c r="L4746" i="9"/>
  <c r="L4745" i="9"/>
  <c r="L4744" i="9"/>
  <c r="L4743" i="9"/>
  <c r="L4742" i="9"/>
  <c r="L4741" i="9"/>
  <c r="L4740" i="9"/>
  <c r="L4739" i="9"/>
  <c r="L4738" i="9"/>
  <c r="L4737" i="9"/>
  <c r="L4736" i="9"/>
  <c r="L4735" i="9"/>
  <c r="L4734" i="9"/>
  <c r="L4733" i="9"/>
  <c r="L4732" i="9"/>
  <c r="L4731" i="9"/>
  <c r="L4730" i="9"/>
  <c r="L4729" i="9"/>
  <c r="L4728" i="9"/>
  <c r="L4727" i="9"/>
  <c r="L4726" i="9"/>
  <c r="L4725" i="9"/>
  <c r="L4724" i="9"/>
  <c r="L4723" i="9"/>
  <c r="L4722" i="9"/>
  <c r="L4721" i="9"/>
  <c r="L4720" i="9"/>
  <c r="L4719" i="9"/>
  <c r="L4718" i="9"/>
  <c r="L4717" i="9"/>
  <c r="L4716" i="9"/>
  <c r="L4715" i="9"/>
  <c r="L4714" i="9"/>
  <c r="L4713" i="9"/>
  <c r="L4712" i="9"/>
  <c r="L4711" i="9"/>
  <c r="L4710" i="9"/>
  <c r="L4709" i="9"/>
  <c r="L4708" i="9"/>
  <c r="L4707" i="9"/>
  <c r="L4706" i="9"/>
  <c r="L4705" i="9"/>
  <c r="L4704" i="9"/>
  <c r="L4703" i="9"/>
  <c r="L4702" i="9"/>
  <c r="L4701" i="9"/>
  <c r="L4700" i="9"/>
  <c r="L4699" i="9"/>
  <c r="L4698" i="9"/>
  <c r="L4697" i="9"/>
  <c r="L4696" i="9"/>
  <c r="L4695" i="9"/>
  <c r="L4694" i="9"/>
  <c r="L4693" i="9"/>
  <c r="L4692" i="9"/>
  <c r="L4691" i="9"/>
  <c r="L4690" i="9"/>
  <c r="L4689" i="9"/>
  <c r="L4688" i="9"/>
  <c r="L4687" i="9"/>
  <c r="L4686" i="9"/>
  <c r="L4685" i="9"/>
  <c r="L4684" i="9"/>
  <c r="L4683" i="9"/>
  <c r="L4682" i="9"/>
  <c r="L4681" i="9"/>
  <c r="L4680" i="9"/>
  <c r="L4679" i="9"/>
  <c r="L4678" i="9"/>
  <c r="L4677" i="9"/>
  <c r="L4676" i="9"/>
  <c r="L4675" i="9"/>
  <c r="L4674" i="9"/>
  <c r="L4673" i="9"/>
  <c r="L4672" i="9"/>
  <c r="L4671" i="9"/>
  <c r="L4670" i="9"/>
  <c r="L4669" i="9"/>
  <c r="L4668" i="9"/>
  <c r="L4667" i="9"/>
  <c r="L4666" i="9"/>
  <c r="L4665" i="9"/>
  <c r="L4664" i="9"/>
  <c r="L4663" i="9"/>
  <c r="L4662" i="9"/>
  <c r="L4661" i="9"/>
  <c r="L4660" i="9"/>
  <c r="L4659" i="9"/>
  <c r="L4658" i="9"/>
  <c r="L4657" i="9"/>
  <c r="L4656" i="9"/>
  <c r="L4655" i="9"/>
  <c r="L4654" i="9"/>
  <c r="L4653" i="9"/>
  <c r="L4652" i="9"/>
  <c r="L4651" i="9"/>
  <c r="L4650" i="9"/>
  <c r="L4649" i="9"/>
  <c r="L4648" i="9"/>
  <c r="L4647" i="9"/>
  <c r="L4646" i="9"/>
  <c r="L4645" i="9"/>
  <c r="L4644" i="9"/>
  <c r="L4643" i="9"/>
  <c r="L4642" i="9"/>
  <c r="L4641" i="9"/>
  <c r="L4640" i="9"/>
  <c r="L4639" i="9"/>
  <c r="L4638" i="9"/>
  <c r="L4637" i="9"/>
  <c r="L4636" i="9"/>
  <c r="L4635" i="9"/>
  <c r="L4634" i="9"/>
  <c r="L4633" i="9"/>
  <c r="L4632" i="9"/>
  <c r="L4631" i="9"/>
  <c r="L4630" i="9"/>
  <c r="L4629" i="9"/>
  <c r="L4628" i="9"/>
  <c r="L4627" i="9"/>
  <c r="L4626" i="9"/>
  <c r="L4625" i="9"/>
  <c r="L4624" i="9"/>
  <c r="L4623" i="9"/>
  <c r="L4622" i="9"/>
  <c r="L4621" i="9"/>
  <c r="L4620" i="9"/>
  <c r="L4619" i="9"/>
  <c r="L4618" i="9"/>
  <c r="L4617" i="9"/>
  <c r="L4616" i="9"/>
  <c r="L4615" i="9"/>
  <c r="L4614" i="9"/>
  <c r="L4613" i="9"/>
  <c r="L4612" i="9"/>
  <c r="L4611" i="9"/>
  <c r="L4610" i="9"/>
  <c r="L4609" i="9"/>
  <c r="L4608" i="9"/>
  <c r="L4607" i="9"/>
  <c r="L4606" i="9"/>
  <c r="L4605" i="9"/>
  <c r="L4604" i="9"/>
  <c r="L4603" i="9"/>
  <c r="L4602" i="9"/>
  <c r="L4601" i="9"/>
  <c r="L4600" i="9"/>
  <c r="L4599" i="9"/>
  <c r="L4598" i="9"/>
  <c r="L4597" i="9"/>
  <c r="L4596" i="9"/>
  <c r="L4595" i="9"/>
  <c r="L4594" i="9"/>
  <c r="L4593" i="9"/>
  <c r="L4592" i="9"/>
  <c r="L4591" i="9"/>
  <c r="L4590" i="9"/>
  <c r="L4589" i="9"/>
  <c r="L4588" i="9"/>
  <c r="L4587" i="9"/>
  <c r="L4586" i="9"/>
  <c r="L4585" i="9"/>
  <c r="L4584" i="9"/>
  <c r="L4583" i="9"/>
  <c r="L4582" i="9"/>
  <c r="L4581" i="9"/>
  <c r="L4580" i="9"/>
  <c r="L4579" i="9"/>
  <c r="L4578" i="9"/>
  <c r="L4577" i="9"/>
  <c r="L4576" i="9"/>
  <c r="L4575" i="9"/>
  <c r="L4574" i="9"/>
  <c r="L4573" i="9"/>
  <c r="L4572" i="9"/>
  <c r="L4571" i="9"/>
  <c r="L4570" i="9"/>
  <c r="L4569" i="9"/>
  <c r="L4568" i="9"/>
  <c r="L4567" i="9"/>
  <c r="L4566" i="9"/>
  <c r="L4565" i="9"/>
  <c r="L4564" i="9"/>
  <c r="L4563" i="9"/>
  <c r="L4562" i="9"/>
  <c r="L4561" i="9"/>
  <c r="L4560" i="9"/>
  <c r="L4559" i="9"/>
  <c r="L4558" i="9"/>
  <c r="L4557" i="9"/>
  <c r="L4556" i="9"/>
  <c r="L4555" i="9"/>
  <c r="L4554" i="9"/>
  <c r="L4553" i="9"/>
  <c r="L4552" i="9"/>
  <c r="L4551" i="9"/>
  <c r="L4550" i="9"/>
  <c r="L4549" i="9"/>
  <c r="L4548" i="9"/>
  <c r="L4547" i="9"/>
  <c r="L4546" i="9"/>
  <c r="L4545" i="9"/>
  <c r="L4544" i="9"/>
  <c r="L4543" i="9"/>
  <c r="L4542" i="9"/>
  <c r="L4541" i="9"/>
  <c r="L4540" i="9"/>
  <c r="L4539" i="9"/>
  <c r="L4538" i="9"/>
  <c r="L4537" i="9"/>
  <c r="L4536" i="9"/>
  <c r="L4535" i="9"/>
  <c r="L4534" i="9"/>
  <c r="L4533" i="9"/>
  <c r="L4532" i="9"/>
  <c r="L4531" i="9"/>
  <c r="L4530" i="9"/>
  <c r="L4529" i="9"/>
  <c r="L4528" i="9"/>
  <c r="L4527" i="9"/>
  <c r="L4526" i="9"/>
  <c r="L4525" i="9"/>
  <c r="L4524" i="9"/>
  <c r="L4523" i="9"/>
  <c r="L4522" i="9"/>
  <c r="L4521" i="9"/>
  <c r="L4520" i="9"/>
  <c r="L4519" i="9"/>
  <c r="L4518" i="9"/>
  <c r="L4517" i="9"/>
  <c r="L4516" i="9"/>
  <c r="L4515" i="9"/>
  <c r="L4514" i="9"/>
  <c r="L4513" i="9"/>
  <c r="L4512" i="9"/>
  <c r="L4511" i="9"/>
  <c r="L4510" i="9"/>
  <c r="L4509" i="9"/>
  <c r="L4508" i="9"/>
  <c r="L4507" i="9"/>
  <c r="L4506" i="9"/>
  <c r="L4505" i="9"/>
  <c r="L4504" i="9"/>
  <c r="L4503" i="9"/>
  <c r="L4502" i="9"/>
  <c r="L4501" i="9"/>
  <c r="L4500" i="9"/>
  <c r="L4499" i="9"/>
  <c r="L4498" i="9"/>
  <c r="L4497" i="9"/>
  <c r="L4496" i="9"/>
  <c r="L4495" i="9"/>
  <c r="L4494" i="9"/>
  <c r="L4493" i="9"/>
  <c r="L4492" i="9"/>
  <c r="L4491" i="9"/>
  <c r="L4490" i="9"/>
  <c r="L4489" i="9"/>
  <c r="L4488" i="9"/>
  <c r="L4487" i="9"/>
  <c r="L4486" i="9"/>
  <c r="L4485" i="9"/>
  <c r="L4484" i="9"/>
  <c r="L4483" i="9"/>
  <c r="L4482" i="9"/>
  <c r="L4481" i="9"/>
  <c r="L4480" i="9"/>
  <c r="L4479" i="9"/>
  <c r="L4478" i="9"/>
  <c r="L4477" i="9"/>
  <c r="L4476" i="9"/>
  <c r="L4475" i="9"/>
  <c r="L4474" i="9"/>
  <c r="L4473" i="9"/>
  <c r="L4472" i="9"/>
  <c r="L4471" i="9"/>
  <c r="L4470" i="9"/>
  <c r="L4469" i="9"/>
  <c r="L4468" i="9"/>
  <c r="L4467" i="9"/>
  <c r="L4466" i="9"/>
  <c r="L4465" i="9"/>
  <c r="L4464" i="9"/>
  <c r="L4463" i="9"/>
  <c r="L4462" i="9"/>
  <c r="L4461" i="9"/>
  <c r="L4460" i="9"/>
  <c r="L4459" i="9"/>
  <c r="L4458" i="9"/>
  <c r="L4457" i="9"/>
  <c r="L4456" i="9"/>
  <c r="L4455" i="9"/>
  <c r="L4454" i="9"/>
  <c r="L4453" i="9"/>
  <c r="L4452" i="9"/>
  <c r="L4451" i="9"/>
  <c r="L4450" i="9"/>
  <c r="L4449" i="9"/>
  <c r="L4448" i="9"/>
  <c r="L4447" i="9"/>
  <c r="L4446" i="9"/>
  <c r="L4445" i="9"/>
  <c r="L4444" i="9"/>
  <c r="L4443" i="9"/>
  <c r="L4442" i="9"/>
  <c r="L4441" i="9"/>
  <c r="L4440" i="9"/>
  <c r="L4439" i="9"/>
  <c r="L4438" i="9"/>
  <c r="L4437" i="9"/>
  <c r="L4436" i="9"/>
  <c r="L4435" i="9"/>
  <c r="L4434" i="9"/>
  <c r="L4433" i="9"/>
  <c r="L4432" i="9"/>
  <c r="L4431" i="9"/>
  <c r="L4430" i="9"/>
  <c r="L4429" i="9"/>
  <c r="L4428" i="9"/>
  <c r="L4427" i="9"/>
  <c r="L4426" i="9"/>
  <c r="L4425" i="9"/>
  <c r="L4424" i="9"/>
  <c r="L4423" i="9"/>
  <c r="L4422" i="9"/>
  <c r="L4421" i="9"/>
  <c r="L4420" i="9"/>
  <c r="L4419" i="9"/>
  <c r="L4418" i="9"/>
  <c r="L4417" i="9"/>
  <c r="L4416" i="9"/>
  <c r="L4415" i="9"/>
  <c r="L4414" i="9"/>
  <c r="L4413" i="9"/>
  <c r="L4412" i="9"/>
  <c r="L4411" i="9"/>
  <c r="L4410" i="9"/>
  <c r="L4409" i="9"/>
  <c r="L4408" i="9"/>
  <c r="L4407" i="9"/>
  <c r="L4406" i="9"/>
  <c r="L4405" i="9"/>
  <c r="L4404" i="9"/>
  <c r="L4403" i="9"/>
  <c r="L4402" i="9"/>
  <c r="L4401" i="9"/>
  <c r="L4400" i="9"/>
  <c r="L4399" i="9"/>
  <c r="L4398" i="9"/>
  <c r="L4397" i="9"/>
  <c r="L4396" i="9"/>
  <c r="L4395" i="9"/>
  <c r="L4394" i="9"/>
  <c r="L4393" i="9"/>
  <c r="L4392" i="9"/>
  <c r="L4391" i="9"/>
  <c r="L4390" i="9"/>
  <c r="L4389" i="9"/>
  <c r="L4388" i="9"/>
  <c r="L4387" i="9"/>
  <c r="L4386" i="9"/>
  <c r="L4385" i="9"/>
  <c r="L4384" i="9"/>
  <c r="L4383" i="9"/>
  <c r="L4382" i="9"/>
  <c r="L4381" i="9"/>
  <c r="L4380" i="9"/>
  <c r="L4379" i="9"/>
  <c r="L4378" i="9"/>
  <c r="L4377" i="9"/>
  <c r="L4376" i="9"/>
  <c r="L4375" i="9"/>
  <c r="L4374" i="9"/>
  <c r="L4373" i="9"/>
  <c r="L4372" i="9"/>
  <c r="L4371" i="9"/>
  <c r="L4370" i="9"/>
  <c r="L4369" i="9"/>
  <c r="L4368" i="9"/>
  <c r="L4367" i="9"/>
  <c r="L4366" i="9"/>
  <c r="L4365" i="9"/>
  <c r="L4364" i="9"/>
  <c r="L4363" i="9"/>
  <c r="L4362" i="9"/>
  <c r="L4361" i="9"/>
  <c r="L4360" i="9"/>
  <c r="L4359" i="9"/>
  <c r="L4358" i="9"/>
  <c r="L4357" i="9"/>
  <c r="L4356" i="9"/>
  <c r="L4355" i="9"/>
  <c r="L4354" i="9"/>
  <c r="L4353" i="9"/>
  <c r="L4352" i="9"/>
  <c r="L4351" i="9"/>
  <c r="L4350" i="9"/>
  <c r="L4349" i="9"/>
  <c r="L4348" i="9"/>
  <c r="L4347" i="9"/>
  <c r="L4346" i="9"/>
  <c r="L4345" i="9"/>
  <c r="L4344" i="9"/>
  <c r="L4343" i="9"/>
  <c r="L4342" i="9"/>
  <c r="L4341" i="9"/>
  <c r="L4340" i="9"/>
  <c r="L4339" i="9"/>
  <c r="L4338" i="9"/>
  <c r="L4337" i="9"/>
  <c r="L4336" i="9"/>
  <c r="L4335" i="9"/>
  <c r="L4334" i="9"/>
  <c r="L4333" i="9"/>
  <c r="L4332" i="9"/>
  <c r="L4331" i="9"/>
  <c r="L4330" i="9"/>
  <c r="L4329" i="9"/>
  <c r="L4328" i="9"/>
  <c r="L4327" i="9"/>
  <c r="L4326" i="9"/>
  <c r="L4325" i="9"/>
  <c r="L4324" i="9"/>
  <c r="L4323" i="9"/>
  <c r="L4322" i="9"/>
  <c r="L4321" i="9"/>
  <c r="L4320" i="9"/>
  <c r="L4319" i="9"/>
  <c r="L4318" i="9"/>
  <c r="L4317" i="9"/>
  <c r="L4316" i="9"/>
  <c r="L4315" i="9"/>
  <c r="L4314" i="9"/>
  <c r="L4313" i="9"/>
  <c r="L4312" i="9"/>
  <c r="L4311" i="9"/>
  <c r="L4310" i="9"/>
  <c r="L4309" i="9"/>
  <c r="L4308" i="9"/>
  <c r="L4307" i="9"/>
  <c r="L4306" i="9"/>
  <c r="L4305" i="9"/>
  <c r="L4304" i="9"/>
  <c r="L4303" i="9"/>
  <c r="L4302" i="9"/>
  <c r="L4301" i="9"/>
  <c r="L4300" i="9"/>
  <c r="L4299" i="9"/>
  <c r="L4298" i="9"/>
  <c r="L4297" i="9"/>
  <c r="L4296" i="9"/>
  <c r="L4295" i="9"/>
  <c r="L4294" i="9"/>
  <c r="L4293" i="9"/>
  <c r="L4292" i="9"/>
  <c r="L4291" i="9"/>
  <c r="L4290" i="9"/>
  <c r="L4289" i="9"/>
  <c r="L4288" i="9"/>
  <c r="L4287" i="9"/>
  <c r="L4286" i="9"/>
  <c r="L4285" i="9"/>
  <c r="L4284" i="9"/>
  <c r="L4283" i="9"/>
  <c r="L4282" i="9"/>
  <c r="L4281" i="9"/>
  <c r="L4280" i="9"/>
  <c r="L4279" i="9"/>
  <c r="L4278" i="9"/>
  <c r="L4277" i="9"/>
  <c r="L4276" i="9"/>
  <c r="L4275" i="9"/>
  <c r="L4274" i="9"/>
  <c r="L4273" i="9"/>
  <c r="L4272" i="9"/>
  <c r="L4271" i="9"/>
  <c r="L4270" i="9"/>
  <c r="L4269" i="9"/>
  <c r="L4268" i="9"/>
  <c r="L4267" i="9"/>
  <c r="L4266" i="9"/>
  <c r="L4265" i="9"/>
  <c r="L4264" i="9"/>
  <c r="L4263" i="9"/>
  <c r="L4262" i="9"/>
  <c r="L4261" i="9"/>
  <c r="L4260" i="9"/>
  <c r="L4259" i="9"/>
  <c r="L4258" i="9"/>
  <c r="L4257" i="9"/>
  <c r="L4256" i="9"/>
  <c r="L4255" i="9"/>
  <c r="L4254" i="9"/>
  <c r="L4253" i="9"/>
  <c r="L4252" i="9"/>
  <c r="L4251" i="9"/>
  <c r="L4250" i="9"/>
  <c r="L4249" i="9"/>
  <c r="L4248" i="9"/>
  <c r="L4247" i="9"/>
  <c r="L4246" i="9"/>
  <c r="L4245" i="9"/>
  <c r="L4244" i="9"/>
  <c r="L4243" i="9"/>
  <c r="L4242" i="9"/>
  <c r="L4241" i="9"/>
  <c r="L4240" i="9"/>
  <c r="L4239" i="9"/>
  <c r="L4238" i="9"/>
  <c r="L4237" i="9"/>
  <c r="L4236" i="9"/>
  <c r="L4235" i="9"/>
  <c r="L4234" i="9"/>
  <c r="L4233" i="9"/>
  <c r="L4232" i="9"/>
  <c r="L4231" i="9"/>
  <c r="L4230" i="9"/>
  <c r="L4229" i="9"/>
  <c r="L4228" i="9"/>
  <c r="L4227" i="9"/>
  <c r="L4226" i="9"/>
  <c r="L4225" i="9"/>
  <c r="L4224" i="9"/>
  <c r="L4223" i="9"/>
  <c r="L4222" i="9"/>
  <c r="L4221" i="9"/>
  <c r="L4220" i="9"/>
  <c r="L4219" i="9"/>
  <c r="L4218" i="9"/>
  <c r="L4217" i="9"/>
  <c r="L4216" i="9"/>
  <c r="L4215" i="9"/>
  <c r="L4214" i="9"/>
  <c r="L4213" i="9"/>
  <c r="L4212" i="9"/>
  <c r="L4211" i="9"/>
  <c r="L4210" i="9"/>
  <c r="L4209" i="9"/>
  <c r="L4208" i="9"/>
  <c r="L4207" i="9"/>
  <c r="L4206" i="9"/>
  <c r="L4205" i="9"/>
  <c r="L4204" i="9"/>
  <c r="L4203" i="9"/>
  <c r="L4202" i="9"/>
  <c r="L4201" i="9"/>
  <c r="L4200" i="9"/>
  <c r="L4199" i="9"/>
  <c r="L4198" i="9"/>
  <c r="L4197" i="9"/>
  <c r="L4196" i="9"/>
  <c r="L4195" i="9"/>
  <c r="L4194" i="9"/>
  <c r="L4193" i="9"/>
  <c r="L4192" i="9"/>
  <c r="L4191" i="9"/>
  <c r="L4190" i="9"/>
  <c r="L4189" i="9"/>
  <c r="L4188" i="9"/>
  <c r="L4187" i="9"/>
  <c r="L4186" i="9"/>
  <c r="L4185" i="9"/>
  <c r="L4184" i="9"/>
  <c r="L4183" i="9"/>
  <c r="L4182" i="9"/>
  <c r="L4181" i="9"/>
  <c r="L4180" i="9"/>
  <c r="L4179" i="9"/>
  <c r="L4178" i="9"/>
  <c r="L4177" i="9"/>
  <c r="L4176" i="9"/>
  <c r="L4175" i="9"/>
  <c r="L4174" i="9"/>
  <c r="L4173" i="9"/>
  <c r="L4172" i="9"/>
  <c r="L4171" i="9"/>
  <c r="L4170" i="9"/>
  <c r="L4169" i="9"/>
  <c r="L4168" i="9"/>
  <c r="L4167" i="9"/>
  <c r="L4166" i="9"/>
  <c r="L4165" i="9"/>
  <c r="L4164" i="9"/>
  <c r="L4163" i="9"/>
  <c r="L4162" i="9"/>
  <c r="L4161" i="9"/>
  <c r="L4160" i="9"/>
  <c r="L4159" i="9"/>
  <c r="L4158" i="9"/>
  <c r="L4157" i="9"/>
  <c r="L4156" i="9"/>
  <c r="L4155" i="9"/>
  <c r="L4154" i="9"/>
  <c r="L4153" i="9"/>
  <c r="L4152" i="9"/>
  <c r="L4151" i="9"/>
  <c r="L4150" i="9"/>
  <c r="L4149" i="9"/>
  <c r="L4148" i="9"/>
  <c r="L4147" i="9"/>
  <c r="L4146" i="9"/>
  <c r="L4145" i="9"/>
  <c r="L4144" i="9"/>
  <c r="L4143" i="9"/>
  <c r="L4142" i="9"/>
  <c r="L4141" i="9"/>
  <c r="L4140" i="9"/>
  <c r="L4139" i="9"/>
  <c r="L4138" i="9"/>
  <c r="L4137" i="9"/>
  <c r="L4136" i="9"/>
  <c r="L4135" i="9"/>
  <c r="L4134" i="9"/>
  <c r="L4133" i="9"/>
  <c r="L4132" i="9"/>
  <c r="L4131" i="9"/>
  <c r="L4130" i="9"/>
  <c r="L4129" i="9"/>
  <c r="L4128" i="9"/>
  <c r="L4127" i="9"/>
  <c r="L4126" i="9"/>
  <c r="L4125" i="9"/>
  <c r="L4124" i="9"/>
  <c r="L4123" i="9"/>
  <c r="L4122" i="9"/>
  <c r="L4121" i="9"/>
  <c r="L4120" i="9"/>
  <c r="L4119" i="9"/>
  <c r="L4118" i="9"/>
  <c r="L4117" i="9"/>
  <c r="L4116" i="9"/>
  <c r="L4115" i="9"/>
  <c r="L4114" i="9"/>
  <c r="L4113" i="9"/>
  <c r="L4112" i="9"/>
  <c r="L4111" i="9"/>
  <c r="L4110" i="9"/>
  <c r="L4109" i="9"/>
  <c r="L4108" i="9"/>
  <c r="L4107" i="9"/>
  <c r="L4106" i="9"/>
  <c r="L4105" i="9"/>
  <c r="L4104" i="9"/>
  <c r="L4103" i="9"/>
  <c r="L4102" i="9"/>
  <c r="L4101" i="9"/>
  <c r="L4100" i="9"/>
  <c r="L4099" i="9"/>
  <c r="L4098" i="9"/>
  <c r="L4097" i="9"/>
  <c r="L4096" i="9"/>
  <c r="L4095" i="9"/>
  <c r="L4094" i="9"/>
  <c r="L4093" i="9"/>
  <c r="L4092" i="9"/>
  <c r="L4091" i="9"/>
  <c r="L4090" i="9"/>
  <c r="L4089" i="9"/>
  <c r="L4088" i="9"/>
  <c r="L4087" i="9"/>
  <c r="L4086" i="9"/>
  <c r="L4085" i="9"/>
  <c r="L4084" i="9"/>
  <c r="L4083" i="9"/>
  <c r="L4082" i="9"/>
  <c r="L4081" i="9"/>
  <c r="L4080" i="9"/>
  <c r="L4079" i="9"/>
  <c r="L4078" i="9"/>
  <c r="L4077" i="9"/>
  <c r="L4076" i="9"/>
  <c r="L4075" i="9"/>
  <c r="L4074" i="9"/>
  <c r="L4073" i="9"/>
  <c r="L4072" i="9"/>
  <c r="L4071" i="9"/>
  <c r="L4070" i="9"/>
  <c r="L4069" i="9"/>
  <c r="L4068" i="9"/>
  <c r="L4067" i="9"/>
  <c r="L4066" i="9"/>
  <c r="L4065" i="9"/>
  <c r="L4064" i="9"/>
  <c r="L4063" i="9"/>
  <c r="L4062" i="9"/>
  <c r="L4061" i="9"/>
  <c r="L4060" i="9"/>
  <c r="L4059" i="9"/>
  <c r="L4058" i="9"/>
  <c r="L4057" i="9"/>
  <c r="L4056" i="9"/>
  <c r="L4055" i="9"/>
  <c r="L4054" i="9"/>
  <c r="L4053" i="9"/>
  <c r="L4052" i="9"/>
  <c r="L4051" i="9"/>
  <c r="L4050" i="9"/>
  <c r="L4049" i="9"/>
  <c r="L4048" i="9"/>
  <c r="L4047" i="9"/>
  <c r="L4046" i="9"/>
  <c r="L4045" i="9"/>
  <c r="L4044" i="9"/>
  <c r="L4043" i="9"/>
  <c r="L4042" i="9"/>
  <c r="L4041" i="9"/>
  <c r="L4040" i="9"/>
  <c r="L4039" i="9"/>
  <c r="L4038" i="9"/>
  <c r="L4037" i="9"/>
  <c r="L4036" i="9"/>
  <c r="L4035" i="9"/>
  <c r="L4034" i="9"/>
  <c r="L4033" i="9"/>
  <c r="L4032" i="9"/>
  <c r="L4031" i="9"/>
  <c r="L4030" i="9"/>
  <c r="L4029" i="9"/>
  <c r="L4028" i="9"/>
  <c r="L4027" i="9"/>
  <c r="L4026" i="9"/>
  <c r="L4025" i="9"/>
  <c r="L4024" i="9"/>
  <c r="L4023" i="9"/>
  <c r="L4022" i="9"/>
  <c r="L4021" i="9"/>
  <c r="L4020" i="9"/>
  <c r="L4019" i="9"/>
  <c r="L4018" i="9"/>
  <c r="L4017" i="9"/>
  <c r="L4016" i="9"/>
  <c r="L4015" i="9"/>
  <c r="L4014" i="9"/>
  <c r="L4013" i="9"/>
  <c r="L4012" i="9"/>
  <c r="L4011" i="9"/>
  <c r="L4010" i="9"/>
  <c r="L4009" i="9"/>
  <c r="L4008" i="9"/>
  <c r="L4007" i="9"/>
  <c r="L4006" i="9"/>
  <c r="L4005" i="9"/>
  <c r="L4004" i="9"/>
  <c r="L4003" i="9"/>
  <c r="L4002" i="9"/>
  <c r="L4001" i="9"/>
  <c r="L4000" i="9"/>
  <c r="L3999" i="9"/>
  <c r="L3998" i="9"/>
  <c r="L3997" i="9"/>
  <c r="L3996" i="9"/>
  <c r="L3995" i="9"/>
  <c r="L3994" i="9"/>
  <c r="L3993" i="9"/>
  <c r="L3992" i="9"/>
  <c r="L3991" i="9"/>
  <c r="L3990" i="9"/>
  <c r="L3989" i="9"/>
  <c r="L3988" i="9"/>
  <c r="L3987" i="9"/>
  <c r="L3986" i="9"/>
  <c r="L3985" i="9"/>
  <c r="L3984" i="9"/>
  <c r="L3983" i="9"/>
  <c r="L3982" i="9"/>
  <c r="L3981" i="9"/>
  <c r="L3980" i="9"/>
  <c r="L3979" i="9"/>
  <c r="L3978" i="9"/>
  <c r="L3977" i="9"/>
  <c r="L3976" i="9"/>
  <c r="L3975" i="9"/>
  <c r="L3974" i="9"/>
  <c r="L3973" i="9"/>
  <c r="L3972" i="9"/>
  <c r="L3971" i="9"/>
  <c r="L3970" i="9"/>
  <c r="L3969" i="9"/>
  <c r="L3956" i="9"/>
  <c r="L3955" i="9"/>
  <c r="L3954" i="9"/>
  <c r="L3953" i="9"/>
  <c r="L3952" i="9"/>
  <c r="L3951" i="9"/>
  <c r="L3950" i="9"/>
  <c r="L3949" i="9"/>
  <c r="L3948" i="9"/>
  <c r="L3947" i="9"/>
  <c r="L3946" i="9"/>
  <c r="L3945" i="9"/>
  <c r="L3944" i="9"/>
  <c r="L3943" i="9"/>
  <c r="L3942" i="9"/>
  <c r="L3941" i="9"/>
  <c r="L3940" i="9"/>
  <c r="L3939" i="9"/>
  <c r="L3938" i="9"/>
  <c r="L3937" i="9"/>
  <c r="L3936" i="9"/>
  <c r="L3935" i="9"/>
  <c r="L3934" i="9"/>
  <c r="L3933" i="9"/>
  <c r="L3932" i="9"/>
  <c r="L3931" i="9"/>
  <c r="L3930" i="9"/>
  <c r="L3929" i="9"/>
  <c r="L3928" i="9"/>
  <c r="L3927" i="9"/>
  <c r="L3926" i="9"/>
  <c r="L3925" i="9"/>
  <c r="L3924" i="9"/>
  <c r="L3923" i="9"/>
  <c r="L3922" i="9"/>
  <c r="L3921" i="9"/>
  <c r="L3920" i="9"/>
  <c r="L3919" i="9"/>
  <c r="L3918" i="9"/>
  <c r="L3917" i="9"/>
  <c r="L3916" i="9"/>
  <c r="L3915" i="9"/>
  <c r="L3914" i="9"/>
  <c r="L3913" i="9"/>
  <c r="L3912" i="9"/>
  <c r="L3911" i="9"/>
  <c r="L3910" i="9"/>
  <c r="L3909" i="9"/>
  <c r="L3908" i="9"/>
  <c r="L3907" i="9"/>
  <c r="L3906" i="9"/>
  <c r="L3905" i="9"/>
  <c r="L3904" i="9"/>
  <c r="L3903" i="9"/>
  <c r="L3902" i="9"/>
  <c r="L3901" i="9"/>
  <c r="L3900" i="9"/>
  <c r="L3899" i="9"/>
  <c r="L3898" i="9"/>
  <c r="L3897" i="9"/>
  <c r="L3896" i="9"/>
  <c r="L3895" i="9"/>
  <c r="L3894" i="9"/>
  <c r="L3893" i="9"/>
  <c r="L3892" i="9"/>
  <c r="L3891" i="9"/>
  <c r="L3890" i="9"/>
  <c r="L3889" i="9"/>
  <c r="L3888" i="9"/>
  <c r="L3887" i="9"/>
  <c r="L3886" i="9"/>
  <c r="L3885" i="9"/>
  <c r="L3884" i="9"/>
  <c r="L3883" i="9"/>
  <c r="L3882" i="9"/>
  <c r="L3881" i="9"/>
  <c r="L3880" i="9"/>
  <c r="L3879" i="9"/>
  <c r="L3878" i="9"/>
  <c r="L3877" i="9"/>
  <c r="L3876" i="9"/>
  <c r="L3875" i="9"/>
  <c r="L3874" i="9"/>
  <c r="L3873" i="9"/>
  <c r="L3872" i="9"/>
  <c r="L3871" i="9"/>
  <c r="L3870" i="9"/>
  <c r="L3869" i="9"/>
  <c r="L3868" i="9"/>
  <c r="L3867" i="9"/>
  <c r="L3866" i="9"/>
  <c r="L3865" i="9"/>
  <c r="L3864" i="9"/>
  <c r="L3863" i="9"/>
  <c r="L3862" i="9"/>
  <c r="L3861" i="9"/>
  <c r="L3860" i="9"/>
  <c r="L3859" i="9"/>
  <c r="L3858" i="9"/>
  <c r="L3857" i="9"/>
  <c r="L3856" i="9"/>
  <c r="L3855" i="9"/>
  <c r="L3854" i="9"/>
  <c r="L3853" i="9"/>
  <c r="L3852" i="9"/>
  <c r="L3851" i="9"/>
  <c r="L3850" i="9"/>
  <c r="L3842" i="9"/>
  <c r="L3837" i="9"/>
  <c r="L3836" i="9"/>
  <c r="L3835" i="9"/>
  <c r="L3834" i="9"/>
  <c r="L3833" i="9"/>
  <c r="L3832" i="9"/>
  <c r="L3831" i="9"/>
  <c r="L3830" i="9"/>
  <c r="L3829" i="9"/>
  <c r="L3828" i="9"/>
  <c r="L3827" i="9"/>
  <c r="L3826" i="9"/>
  <c r="L3825" i="9"/>
  <c r="L3824" i="9"/>
  <c r="L3823" i="9"/>
  <c r="L3822" i="9"/>
  <c r="L3821" i="9"/>
  <c r="L3820" i="9"/>
  <c r="L3819" i="9"/>
  <c r="L3818" i="9"/>
  <c r="L3817" i="9"/>
  <c r="L3816" i="9"/>
  <c r="L3815" i="9"/>
  <c r="L3814" i="9"/>
  <c r="L3813" i="9"/>
  <c r="L3812" i="9"/>
  <c r="L3811" i="9"/>
  <c r="L3810" i="9"/>
  <c r="L3809" i="9"/>
  <c r="L3808" i="9"/>
  <c r="L3807" i="9"/>
  <c r="L3806" i="9"/>
  <c r="L3805" i="9"/>
  <c r="L3804" i="9"/>
  <c r="L3803" i="9"/>
  <c r="L3802" i="9"/>
  <c r="L3801" i="9"/>
  <c r="L3800" i="9"/>
  <c r="L3799" i="9"/>
  <c r="L3798" i="9"/>
  <c r="L3797" i="9"/>
  <c r="L3796" i="9"/>
  <c r="L3795" i="9"/>
  <c r="L3794" i="9"/>
  <c r="L3793" i="9"/>
  <c r="L3792" i="9"/>
  <c r="L3791" i="9"/>
  <c r="L3790" i="9"/>
  <c r="L3789" i="9"/>
  <c r="L3788" i="9"/>
  <c r="L3787" i="9"/>
  <c r="L3786" i="9"/>
  <c r="L3785" i="9"/>
  <c r="L3784" i="9"/>
  <c r="L3783" i="9"/>
  <c r="L3782" i="9"/>
  <c r="L3781" i="9"/>
  <c r="L3780" i="9"/>
  <c r="L3779" i="9"/>
  <c r="L3778" i="9"/>
  <c r="L3777" i="9"/>
  <c r="L3776" i="9"/>
  <c r="L3775" i="9"/>
  <c r="L3774" i="9"/>
  <c r="L3773" i="9"/>
  <c r="L3772" i="9"/>
  <c r="L3771" i="9"/>
  <c r="L3770" i="9"/>
  <c r="L3769" i="9"/>
  <c r="L3768" i="9"/>
  <c r="L3767" i="9"/>
  <c r="L3766" i="9"/>
  <c r="L3765" i="9"/>
  <c r="L3764" i="9"/>
  <c r="L3763" i="9"/>
  <c r="L3762" i="9"/>
  <c r="L3761" i="9"/>
  <c r="L3760" i="9"/>
  <c r="L3759" i="9"/>
  <c r="L3758" i="9"/>
  <c r="L3757" i="9"/>
  <c r="L3756" i="9"/>
  <c r="L3755" i="9"/>
  <c r="L3754" i="9"/>
  <c r="L3753" i="9"/>
  <c r="L3752" i="9"/>
  <c r="L3751" i="9"/>
  <c r="L3750" i="9"/>
  <c r="L3749" i="9"/>
  <c r="L3748" i="9"/>
  <c r="L3747" i="9"/>
  <c r="L3746" i="9"/>
  <c r="L3745" i="9"/>
  <c r="L3744" i="9"/>
  <c r="L3743" i="9"/>
  <c r="L3742" i="9"/>
  <c r="L3741" i="9"/>
  <c r="L3740" i="9"/>
  <c r="L3739" i="9"/>
  <c r="L3738" i="9"/>
  <c r="L3737" i="9"/>
  <c r="L3736" i="9"/>
  <c r="L3735" i="9"/>
  <c r="L3734" i="9"/>
  <c r="L3733" i="9"/>
  <c r="L3732" i="9"/>
  <c r="L3731" i="9"/>
  <c r="L3730" i="9"/>
  <c r="L3726" i="9"/>
  <c r="L3724" i="9"/>
  <c r="L3723" i="9"/>
  <c r="L3722" i="9"/>
  <c r="L3721" i="9"/>
  <c r="L3720" i="9"/>
  <c r="L3719" i="9"/>
  <c r="L3718" i="9"/>
  <c r="L3717" i="9"/>
  <c r="L3716" i="9"/>
  <c r="L3715" i="9"/>
  <c r="L3714" i="9"/>
  <c r="L3713" i="9"/>
  <c r="L3712" i="9"/>
  <c r="L3711" i="9"/>
  <c r="L3710" i="9"/>
  <c r="L3709" i="9"/>
  <c r="L3708" i="9"/>
  <c r="L3707" i="9"/>
  <c r="L3706" i="9"/>
  <c r="L3705" i="9"/>
  <c r="L3704" i="9"/>
  <c r="L3703" i="9"/>
  <c r="L3702" i="9"/>
  <c r="L3701" i="9"/>
  <c r="L3700" i="9"/>
  <c r="L3699" i="9"/>
  <c r="L3698" i="9"/>
  <c r="L3697" i="9"/>
  <c r="L3696" i="9"/>
  <c r="L3695" i="9"/>
  <c r="L3694" i="9"/>
  <c r="L3693" i="9"/>
  <c r="L3692" i="9"/>
  <c r="L3691" i="9"/>
  <c r="L3690" i="9"/>
  <c r="L3686" i="9"/>
  <c r="L3684" i="9"/>
  <c r="L3683" i="9"/>
  <c r="L3682" i="9"/>
  <c r="L3681" i="9"/>
  <c r="L3680" i="9"/>
  <c r="L3679" i="9"/>
  <c r="L3678" i="9"/>
  <c r="L3677" i="9"/>
  <c r="L3676" i="9"/>
  <c r="L3675" i="9"/>
  <c r="L3674" i="9"/>
  <c r="L3673" i="9"/>
  <c r="L3672" i="9"/>
  <c r="L3671" i="9"/>
  <c r="L3670" i="9"/>
  <c r="L3669" i="9"/>
  <c r="L3668" i="9"/>
  <c r="L3667" i="9"/>
  <c r="L3666" i="9"/>
  <c r="L3665" i="9"/>
  <c r="L3664" i="9"/>
  <c r="L3663" i="9"/>
  <c r="L3662" i="9"/>
  <c r="L3661" i="9"/>
  <c r="L3660" i="9"/>
  <c r="L3659" i="9"/>
  <c r="L3658" i="9"/>
  <c r="L3657" i="9"/>
  <c r="L3656" i="9"/>
  <c r="L3655" i="9"/>
  <c r="L3654" i="9"/>
  <c r="L3653" i="9"/>
  <c r="L3652" i="9"/>
  <c r="L3651" i="9"/>
  <c r="L3650" i="9"/>
  <c r="L3637" i="9"/>
  <c r="L3636" i="9"/>
  <c r="L3635" i="9"/>
  <c r="L3634" i="9"/>
  <c r="L3633" i="9"/>
  <c r="L3632" i="9"/>
  <c r="L3631" i="9"/>
  <c r="L3630" i="9"/>
  <c r="L3629" i="9"/>
  <c r="L3628" i="9"/>
  <c r="L3627" i="9"/>
  <c r="L3626" i="9"/>
  <c r="L3625" i="9"/>
  <c r="L3624" i="9"/>
  <c r="L3623" i="9"/>
  <c r="L3622" i="9"/>
  <c r="L3621" i="9"/>
  <c r="L3620" i="9"/>
  <c r="L3619" i="9"/>
  <c r="L3618" i="9"/>
  <c r="L3617" i="9"/>
  <c r="L3616" i="9"/>
  <c r="L3615" i="9"/>
  <c r="L3614" i="9"/>
  <c r="L3613" i="9"/>
  <c r="L3612" i="9"/>
  <c r="L3611" i="9"/>
  <c r="L3610" i="9"/>
  <c r="L3609" i="9"/>
  <c r="L3608" i="9"/>
  <c r="L3607" i="9"/>
  <c r="L3606" i="9"/>
  <c r="L3605" i="9"/>
  <c r="L3604" i="9"/>
  <c r="L3603" i="9"/>
  <c r="L3602" i="9"/>
  <c r="L3601" i="9"/>
  <c r="L3600" i="9"/>
  <c r="L3599" i="9"/>
  <c r="L3598" i="9"/>
  <c r="L3596" i="9"/>
  <c r="L3595" i="9"/>
  <c r="L3594" i="9"/>
  <c r="L3593" i="9"/>
  <c r="L3592" i="9"/>
  <c r="L3588" i="9"/>
  <c r="L3586" i="9"/>
  <c r="L3585" i="9"/>
  <c r="L3584" i="9"/>
  <c r="L3583" i="9"/>
  <c r="L3582" i="9"/>
  <c r="L3581" i="9"/>
  <c r="L3580" i="9"/>
  <c r="L3579" i="9"/>
  <c r="L3578" i="9"/>
  <c r="L3577" i="9"/>
  <c r="L3576" i="9"/>
  <c r="L3575" i="9"/>
  <c r="L3574" i="9"/>
  <c r="L3573" i="9"/>
  <c r="L3572" i="9"/>
  <c r="L3571" i="9"/>
  <c r="L3570" i="9"/>
  <c r="L3569" i="9"/>
  <c r="L3568" i="9"/>
  <c r="L3567" i="9"/>
  <c r="L3566" i="9"/>
  <c r="L3565" i="9"/>
  <c r="L3564" i="9"/>
  <c r="L3563" i="9"/>
  <c r="L3562" i="9"/>
  <c r="L3561" i="9"/>
  <c r="L3560" i="9"/>
  <c r="L3559" i="9"/>
  <c r="L3558" i="9"/>
  <c r="L3557" i="9"/>
  <c r="L3556" i="9"/>
  <c r="L3555" i="9"/>
  <c r="L3554" i="9"/>
  <c r="L3553" i="9"/>
  <c r="L3552" i="9"/>
  <c r="L3538" i="9"/>
  <c r="L3537" i="9"/>
  <c r="L3536" i="9"/>
  <c r="L3535" i="9"/>
  <c r="L3534" i="9"/>
  <c r="L3533" i="9"/>
  <c r="L3532" i="9"/>
  <c r="L3531" i="9"/>
  <c r="L3530" i="9"/>
  <c r="L3529" i="9"/>
  <c r="L3528" i="9"/>
  <c r="L3527" i="9"/>
  <c r="L3526" i="9"/>
  <c r="L3525" i="9"/>
  <c r="L3524" i="9"/>
  <c r="L3523" i="9"/>
  <c r="L3522" i="9"/>
  <c r="L3521" i="9"/>
  <c r="L3520" i="9"/>
  <c r="L3519" i="9"/>
  <c r="L3518" i="9"/>
  <c r="L3517" i="9"/>
  <c r="L3516" i="9"/>
  <c r="L3515" i="9"/>
  <c r="L3514" i="9"/>
  <c r="L3513" i="9"/>
  <c r="L3512" i="9"/>
  <c r="L3511" i="9"/>
  <c r="L3510" i="9"/>
  <c r="L3509" i="9"/>
  <c r="L3508" i="9"/>
  <c r="L3507" i="9"/>
  <c r="L3506" i="9"/>
  <c r="L3505" i="9"/>
  <c r="L3504" i="9"/>
  <c r="L3503" i="9"/>
  <c r="L3502" i="9"/>
  <c r="L3501" i="9"/>
  <c r="L3500" i="9"/>
  <c r="L3499" i="9"/>
  <c r="L3498" i="9"/>
  <c r="L3497" i="9"/>
  <c r="L3496" i="9"/>
  <c r="L3495" i="9"/>
  <c r="L3494" i="9"/>
  <c r="L3493" i="9"/>
  <c r="L3492" i="9"/>
  <c r="L3491" i="9"/>
  <c r="L3490" i="9"/>
  <c r="L3489" i="9"/>
  <c r="L3488" i="9"/>
  <c r="L3487" i="9"/>
  <c r="L3486" i="9"/>
  <c r="L3485" i="9"/>
  <c r="L3484" i="9"/>
  <c r="L3483" i="9"/>
  <c r="L3482" i="9"/>
  <c r="L3481" i="9"/>
  <c r="L3480" i="9"/>
  <c r="L3479" i="9"/>
  <c r="L3478" i="9"/>
  <c r="L3477" i="9"/>
  <c r="L3476" i="9"/>
  <c r="L3475" i="9"/>
  <c r="L3474" i="9"/>
  <c r="L3473" i="9"/>
  <c r="L3472" i="9"/>
  <c r="L3471" i="9"/>
  <c r="L3470" i="9"/>
  <c r="L3469" i="9"/>
  <c r="L3468" i="9"/>
  <c r="L3467" i="9"/>
  <c r="L3466" i="9"/>
  <c r="L3465" i="9"/>
  <c r="L3464" i="9"/>
  <c r="L3463" i="9"/>
  <c r="L3462" i="9"/>
  <c r="L3461" i="9"/>
  <c r="L3460" i="9"/>
  <c r="L3459" i="9"/>
  <c r="L3458" i="9"/>
  <c r="L3457" i="9"/>
  <c r="L3456" i="9"/>
  <c r="L3455" i="9"/>
  <c r="L3454" i="9"/>
  <c r="L3453" i="9"/>
  <c r="L3452" i="9"/>
  <c r="L3451" i="9"/>
  <c r="L3450" i="9"/>
  <c r="L3449" i="9"/>
  <c r="L3448" i="9"/>
  <c r="L3447" i="9"/>
  <c r="L3446" i="9"/>
  <c r="L3445" i="9"/>
  <c r="L3444" i="9"/>
  <c r="L3443" i="9"/>
  <c r="L3442" i="9"/>
  <c r="L3441" i="9"/>
  <c r="L3440" i="9"/>
  <c r="L3439" i="9"/>
  <c r="L3438" i="9"/>
  <c r="L3437" i="9"/>
  <c r="L3436" i="9"/>
  <c r="L3435" i="9"/>
  <c r="L3434" i="9"/>
  <c r="L3433" i="9"/>
  <c r="L3432" i="9"/>
  <c r="L3428" i="9"/>
  <c r="L3426" i="9"/>
  <c r="L3425" i="9"/>
  <c r="L3424" i="9"/>
  <c r="L3423" i="9"/>
  <c r="L3422" i="9"/>
  <c r="L3421" i="9"/>
  <c r="L3420" i="9"/>
  <c r="L3419" i="9"/>
  <c r="L3418" i="9"/>
  <c r="L3417" i="9"/>
  <c r="L3416" i="9"/>
  <c r="L3415" i="9"/>
  <c r="L3414" i="9"/>
  <c r="L3413" i="9"/>
  <c r="L3412" i="9"/>
  <c r="L3411" i="9"/>
  <c r="L3410" i="9"/>
  <c r="L3409" i="9"/>
  <c r="L3408" i="9"/>
  <c r="L3407" i="9"/>
  <c r="L3406" i="9"/>
  <c r="L3405" i="9"/>
  <c r="L3404" i="9"/>
  <c r="L3403" i="9"/>
  <c r="L3402" i="9"/>
  <c r="L3401" i="9"/>
  <c r="L3400" i="9"/>
  <c r="L3399" i="9"/>
  <c r="L3398" i="9"/>
  <c r="L3397" i="9"/>
  <c r="L3396" i="9"/>
  <c r="L3395" i="9"/>
  <c r="L3394" i="9"/>
  <c r="L3393" i="9"/>
  <c r="L3392" i="9"/>
  <c r="L3388" i="9"/>
  <c r="L3386" i="9"/>
  <c r="L3385" i="9"/>
  <c r="L3384" i="9"/>
  <c r="L3383" i="9"/>
  <c r="L3382" i="9"/>
  <c r="L3381" i="9"/>
  <c r="L3380" i="9"/>
  <c r="L3379" i="9"/>
  <c r="L3378" i="9"/>
  <c r="L3377" i="9"/>
  <c r="L3376" i="9"/>
  <c r="L3375" i="9"/>
  <c r="L3374" i="9"/>
  <c r="L3373" i="9"/>
  <c r="L3372" i="9"/>
  <c r="L3371" i="9"/>
  <c r="L3370" i="9"/>
  <c r="L3369" i="9"/>
  <c r="L3368" i="9"/>
  <c r="L3367" i="9"/>
  <c r="L3366" i="9"/>
  <c r="L3365" i="9"/>
  <c r="L3364" i="9"/>
  <c r="L3363" i="9"/>
  <c r="L3362" i="9"/>
  <c r="L3361" i="9"/>
  <c r="L3360" i="9"/>
  <c r="L3359" i="9"/>
  <c r="L3358" i="9"/>
  <c r="L3357" i="9"/>
  <c r="L3356" i="9"/>
  <c r="L3355" i="9"/>
  <c r="L3354" i="9"/>
  <c r="L3353" i="9"/>
  <c r="L3352" i="9"/>
  <c r="L3348" i="9"/>
  <c r="L3346" i="9"/>
  <c r="L3345" i="9"/>
  <c r="L3344" i="9"/>
  <c r="L3343" i="9"/>
  <c r="L3342" i="9"/>
  <c r="L3341" i="9"/>
  <c r="L3340" i="9"/>
  <c r="L3339" i="9"/>
  <c r="L3338" i="9"/>
  <c r="L3337" i="9"/>
  <c r="L3336" i="9"/>
  <c r="L3335" i="9"/>
  <c r="L3334" i="9"/>
  <c r="L3333" i="9"/>
  <c r="L3332" i="9"/>
  <c r="L3331" i="9"/>
  <c r="L3330" i="9"/>
  <c r="L3329" i="9"/>
  <c r="L3328" i="9"/>
  <c r="L3327" i="9"/>
  <c r="L3326" i="9"/>
  <c r="L3325" i="9"/>
  <c r="L3324" i="9"/>
  <c r="L3323" i="9"/>
  <c r="L3322" i="9"/>
  <c r="L3321" i="9"/>
  <c r="L3320" i="9"/>
  <c r="L3319" i="9"/>
  <c r="L3318" i="9"/>
  <c r="L3317" i="9"/>
  <c r="L3316" i="9"/>
  <c r="L3315" i="9"/>
  <c r="L3314" i="9"/>
  <c r="L3313" i="9"/>
  <c r="L3303" i="9"/>
  <c r="L3298" i="9"/>
  <c r="L3297" i="9"/>
  <c r="L3296" i="9"/>
  <c r="L3295" i="9"/>
  <c r="L3294" i="9"/>
  <c r="L3293" i="9"/>
  <c r="L3292" i="9"/>
  <c r="L3291" i="9"/>
  <c r="L3290" i="9"/>
  <c r="L3289" i="9"/>
  <c r="L3288" i="9"/>
  <c r="L3287" i="9"/>
  <c r="L3286" i="9"/>
  <c r="L3285" i="9"/>
  <c r="L3284" i="9"/>
  <c r="L3283" i="9"/>
  <c r="L3282" i="9"/>
  <c r="L3281" i="9"/>
  <c r="L3280" i="9"/>
  <c r="L3279" i="9"/>
  <c r="L3278" i="9"/>
  <c r="L3277" i="9"/>
  <c r="L3276" i="9"/>
  <c r="L3275" i="9"/>
  <c r="L3274" i="9"/>
  <c r="L3273" i="9"/>
  <c r="L3272" i="9"/>
  <c r="L3271" i="9"/>
  <c r="L3270" i="9"/>
  <c r="L3269" i="9"/>
  <c r="L3268" i="9"/>
  <c r="L3267" i="9"/>
  <c r="L3266" i="9"/>
  <c r="L3265" i="9"/>
  <c r="L3264" i="9"/>
  <c r="L3263" i="9"/>
  <c r="L3262" i="9"/>
  <c r="L3261" i="9"/>
  <c r="L3260" i="9"/>
  <c r="L3259" i="9"/>
  <c r="L3258" i="9"/>
  <c r="L3257" i="9"/>
  <c r="L3256" i="9"/>
  <c r="L3255" i="9"/>
  <c r="L3254" i="9"/>
  <c r="L3253" i="9"/>
  <c r="L3252" i="9"/>
  <c r="L3251" i="9"/>
  <c r="L3250" i="9"/>
  <c r="L3249" i="9"/>
  <c r="L3248" i="9"/>
  <c r="L3247" i="9"/>
  <c r="L3246" i="9"/>
  <c r="L3245" i="9"/>
  <c r="L3244" i="9"/>
  <c r="L3243" i="9"/>
  <c r="L3242" i="9"/>
  <c r="L3241" i="9"/>
  <c r="L3240" i="9"/>
  <c r="L3239" i="9"/>
  <c r="L3238" i="9"/>
  <c r="L3237" i="9"/>
  <c r="L3236" i="9"/>
  <c r="L3235" i="9"/>
  <c r="L3234" i="9"/>
  <c r="L3233" i="9"/>
  <c r="L3232" i="9"/>
  <c r="L3231" i="9"/>
  <c r="L3230" i="9"/>
  <c r="L3229" i="9"/>
  <c r="L3228" i="9"/>
  <c r="L3227" i="9"/>
  <c r="L3226" i="9"/>
  <c r="L3225" i="9"/>
  <c r="L3224" i="9"/>
  <c r="L3223" i="9"/>
  <c r="L3222" i="9"/>
  <c r="L3221" i="9"/>
  <c r="L3220" i="9"/>
  <c r="L3219" i="9"/>
  <c r="L3218" i="9"/>
  <c r="L3217" i="9"/>
  <c r="L3216" i="9"/>
  <c r="L3215" i="9"/>
  <c r="L3214" i="9"/>
  <c r="L3213" i="9"/>
  <c r="L3212" i="9"/>
  <c r="L3211" i="9"/>
  <c r="L3210" i="9"/>
  <c r="L3209" i="9"/>
  <c r="L3208" i="9"/>
  <c r="L3207" i="9"/>
  <c r="L3206" i="9"/>
  <c r="L3205" i="9"/>
  <c r="L3204" i="9"/>
  <c r="L3203" i="9"/>
  <c r="L3202" i="9"/>
  <c r="L3201" i="9"/>
  <c r="L3200" i="9"/>
  <c r="L3199" i="9"/>
  <c r="L3198" i="9"/>
  <c r="L3197" i="9"/>
  <c r="L3196" i="9"/>
  <c r="L3195" i="9"/>
  <c r="L3194" i="9"/>
  <c r="L3193" i="9"/>
  <c r="L3192" i="9"/>
  <c r="L3191" i="9"/>
  <c r="L3177" i="9"/>
  <c r="L3176" i="9"/>
  <c r="L3175" i="9"/>
  <c r="L3174" i="9"/>
  <c r="L3173" i="9"/>
  <c r="L3172" i="9"/>
  <c r="L3171" i="9"/>
  <c r="L3170" i="9"/>
  <c r="L3169" i="9"/>
  <c r="L3168" i="9"/>
  <c r="L3167" i="9"/>
  <c r="L3166" i="9"/>
  <c r="L3165" i="9"/>
  <c r="L3164" i="9"/>
  <c r="L3163" i="9"/>
  <c r="L3162" i="9"/>
  <c r="L3161" i="9"/>
  <c r="L3160" i="9"/>
  <c r="L3159" i="9"/>
  <c r="L3158" i="9"/>
  <c r="L3157" i="9"/>
  <c r="L3156" i="9"/>
  <c r="L3155" i="9"/>
  <c r="L3154" i="9"/>
  <c r="L3153" i="9"/>
  <c r="L3152" i="9"/>
  <c r="L3151" i="9"/>
  <c r="L3142" i="9"/>
  <c r="L3137" i="9"/>
  <c r="L3136" i="9"/>
  <c r="L3135" i="9"/>
  <c r="L3134" i="9"/>
  <c r="L3133" i="9"/>
  <c r="L3132" i="9"/>
  <c r="L3131" i="9"/>
  <c r="L3130" i="9"/>
  <c r="L3129" i="9"/>
  <c r="L3128" i="9"/>
  <c r="L3127" i="9"/>
  <c r="L3126" i="9"/>
  <c r="L3125" i="9"/>
  <c r="L3124" i="9"/>
  <c r="L3123" i="9"/>
  <c r="L3122" i="9"/>
  <c r="L3121" i="9"/>
  <c r="L3120" i="9"/>
  <c r="L3119" i="9"/>
  <c r="L3118" i="9"/>
  <c r="L3117" i="9"/>
  <c r="L3116" i="9"/>
  <c r="L3115" i="9"/>
  <c r="L3114" i="9"/>
  <c r="L3113" i="9"/>
  <c r="L3112" i="9"/>
  <c r="L3111" i="9"/>
  <c r="L3110" i="9"/>
  <c r="L3109" i="9"/>
  <c r="L3108" i="9"/>
  <c r="L3107" i="9"/>
  <c r="L3106" i="9"/>
  <c r="L3105" i="9"/>
  <c r="L3104" i="9"/>
  <c r="L3103" i="9"/>
  <c r="L3102" i="9"/>
  <c r="L3101" i="9"/>
  <c r="L3100" i="9"/>
  <c r="L3099" i="9"/>
  <c r="L3095" i="9"/>
  <c r="L3093" i="9"/>
  <c r="L3092" i="9"/>
  <c r="L3091" i="9"/>
  <c r="L3090" i="9"/>
  <c r="L3089" i="9"/>
  <c r="L3088" i="9"/>
  <c r="L3087" i="9"/>
  <c r="L3078" i="9"/>
  <c r="L3073" i="9"/>
  <c r="L3072" i="9"/>
  <c r="L3071" i="9"/>
  <c r="L3070" i="9"/>
  <c r="L3069" i="9"/>
  <c r="L3068" i="9"/>
  <c r="L3067" i="9"/>
  <c r="L3066" i="9"/>
  <c r="L3065" i="9"/>
  <c r="L3064" i="9"/>
  <c r="L3063" i="9"/>
  <c r="L3062" i="9"/>
  <c r="L3061" i="9"/>
  <c r="L3060" i="9"/>
  <c r="L3059" i="9"/>
  <c r="L3058" i="9"/>
  <c r="L3057" i="9"/>
  <c r="L3056" i="9"/>
  <c r="L3055" i="9"/>
  <c r="L3054" i="9"/>
  <c r="L3053" i="9"/>
  <c r="L3052" i="9"/>
  <c r="L3051" i="9"/>
  <c r="L3050" i="9"/>
  <c r="L3049" i="9"/>
  <c r="L3048" i="9"/>
  <c r="L3047" i="9"/>
  <c r="L3046" i="9"/>
  <c r="L3045" i="9"/>
  <c r="L3044" i="9"/>
  <c r="L3043" i="9"/>
  <c r="L3042" i="9"/>
  <c r="L3041" i="9"/>
  <c r="L3040" i="9"/>
  <c r="L3039" i="9"/>
  <c r="L3038" i="9"/>
  <c r="L3037" i="9"/>
  <c r="L3036" i="9"/>
  <c r="L3035" i="9"/>
  <c r="L3034" i="9"/>
  <c r="L3033" i="9"/>
  <c r="L3032" i="9"/>
  <c r="L3031" i="9"/>
  <c r="L3030" i="9"/>
  <c r="L3029" i="9"/>
  <c r="L3028" i="9"/>
  <c r="L3027" i="9"/>
  <c r="L3026" i="9"/>
  <c r="L3025" i="9"/>
  <c r="L3024" i="9"/>
  <c r="L3023" i="9"/>
  <c r="L3022" i="9"/>
  <c r="L3021" i="9"/>
  <c r="L3020" i="9"/>
  <c r="L3019" i="9"/>
  <c r="L3018" i="9"/>
  <c r="L3017" i="9"/>
  <c r="L3016" i="9"/>
  <c r="L3015" i="9"/>
  <c r="L3014" i="9"/>
  <c r="L3013" i="9"/>
  <c r="L3012" i="9"/>
  <c r="L3011" i="9"/>
  <c r="L3010" i="9"/>
  <c r="L3009" i="9"/>
  <c r="L3008" i="9"/>
  <c r="L3007" i="9"/>
  <c r="L3006" i="9"/>
  <c r="L3005" i="9"/>
  <c r="L3004" i="9"/>
  <c r="L3003" i="9"/>
  <c r="L3002" i="9"/>
  <c r="L3001" i="9"/>
  <c r="L3000" i="9"/>
  <c r="L2999" i="9"/>
  <c r="L2998" i="9"/>
  <c r="L2997" i="9"/>
  <c r="L2996" i="9"/>
  <c r="L2995" i="9"/>
  <c r="L2994" i="9"/>
  <c r="L2993" i="9"/>
  <c r="L2992" i="9"/>
  <c r="L2991" i="9"/>
  <c r="L2990" i="9"/>
  <c r="L2989" i="9"/>
  <c r="L2988" i="9"/>
  <c r="L2987" i="9"/>
  <c r="L2986" i="9"/>
  <c r="L2985" i="9"/>
  <c r="L2984" i="9"/>
  <c r="L2983" i="9"/>
  <c r="L2982" i="9"/>
  <c r="L2981" i="9"/>
  <c r="L2980" i="9"/>
  <c r="L2979" i="9"/>
  <c r="L2978" i="9"/>
  <c r="L2977" i="9"/>
  <c r="L2976" i="9"/>
  <c r="L2975" i="9"/>
  <c r="L2974" i="9"/>
  <c r="L2973" i="9"/>
  <c r="L2972" i="9"/>
  <c r="L2971" i="9"/>
  <c r="L2970" i="9"/>
  <c r="L2969" i="9"/>
  <c r="L2968" i="9"/>
  <c r="L2967" i="9"/>
  <c r="L2958" i="9"/>
  <c r="L2953" i="9"/>
  <c r="L2952" i="9"/>
  <c r="L2951" i="9"/>
  <c r="L2950" i="9"/>
  <c r="L2949" i="9"/>
  <c r="L2948" i="9"/>
  <c r="L2947" i="9"/>
  <c r="L2946" i="9"/>
  <c r="L2945" i="9"/>
  <c r="L2944" i="9"/>
  <c r="L2943" i="9"/>
  <c r="L2942" i="9"/>
  <c r="L2941" i="9"/>
  <c r="L2940" i="9"/>
  <c r="L2939" i="9"/>
  <c r="L2938" i="9"/>
  <c r="L2937" i="9"/>
  <c r="L2936" i="9"/>
  <c r="L2935" i="9"/>
  <c r="L2934" i="9"/>
  <c r="L2933" i="9"/>
  <c r="L2932" i="9"/>
  <c r="L2931" i="9"/>
  <c r="L2930" i="9"/>
  <c r="L2929" i="9"/>
  <c r="L2928" i="9"/>
  <c r="L2927" i="9"/>
  <c r="L2926" i="9"/>
  <c r="L2925" i="9"/>
  <c r="L2924" i="9"/>
  <c r="L2923" i="9"/>
  <c r="L2922" i="9"/>
  <c r="L2921" i="9"/>
  <c r="L2920" i="9"/>
  <c r="L2919" i="9"/>
  <c r="L2918" i="9"/>
  <c r="L2917" i="9"/>
  <c r="L2916" i="9"/>
  <c r="L2915" i="9"/>
  <c r="L2914" i="9"/>
  <c r="L2913" i="9"/>
  <c r="L2912" i="9"/>
  <c r="L2911" i="9"/>
  <c r="L2910" i="9"/>
  <c r="L2909" i="9"/>
  <c r="L2908" i="9"/>
  <c r="L2907" i="9"/>
  <c r="L2906" i="9"/>
  <c r="L2905" i="9"/>
  <c r="L2904" i="9"/>
  <c r="L2903" i="9"/>
  <c r="L2902" i="9"/>
  <c r="L2901" i="9"/>
  <c r="L2900" i="9"/>
  <c r="L2899" i="9"/>
  <c r="L2898" i="9"/>
  <c r="L2897" i="9"/>
  <c r="L2896" i="9"/>
  <c r="L2895" i="9"/>
  <c r="L2894" i="9"/>
  <c r="L2893" i="9"/>
  <c r="L2892" i="9"/>
  <c r="L2891" i="9"/>
  <c r="L2890" i="9"/>
  <c r="L2889" i="9"/>
  <c r="L2888" i="9"/>
  <c r="L2887" i="9"/>
  <c r="L2886" i="9"/>
  <c r="L2885" i="9"/>
  <c r="L2884" i="9"/>
  <c r="L2883" i="9"/>
  <c r="L2882" i="9"/>
  <c r="L2881" i="9"/>
  <c r="L2880" i="9"/>
  <c r="L2879" i="9"/>
  <c r="L2878" i="9"/>
  <c r="L2877" i="9"/>
  <c r="L2876" i="9"/>
  <c r="L2875" i="9"/>
  <c r="L2874" i="9"/>
  <c r="L2873" i="9"/>
  <c r="L2872" i="9"/>
  <c r="L2871" i="9"/>
  <c r="L2870" i="9"/>
  <c r="L2869" i="9"/>
  <c r="L2868" i="9"/>
  <c r="L2867" i="9"/>
  <c r="L2866" i="9"/>
  <c r="L2865" i="9"/>
  <c r="L2864" i="9"/>
  <c r="L2863" i="9"/>
  <c r="L2862" i="9"/>
  <c r="L2861" i="9"/>
  <c r="L2860" i="9"/>
  <c r="L2859" i="9"/>
  <c r="L2858" i="9"/>
  <c r="L2857" i="9"/>
  <c r="L2856" i="9"/>
  <c r="L2855" i="9"/>
  <c r="L2854" i="9"/>
  <c r="L2853" i="9"/>
  <c r="L2852" i="9"/>
  <c r="L2851" i="9"/>
  <c r="L2850" i="9"/>
  <c r="L2849" i="9"/>
  <c r="L2848" i="9"/>
  <c r="L2847" i="9"/>
  <c r="L2846" i="9"/>
  <c r="L2842" i="9"/>
  <c r="L2840" i="9"/>
  <c r="L2839" i="9"/>
  <c r="L2838" i="9"/>
  <c r="L2837" i="9"/>
  <c r="L2836" i="9"/>
  <c r="L2835" i="9"/>
  <c r="L2834" i="9"/>
  <c r="L2833" i="9"/>
  <c r="L2832" i="9"/>
  <c r="L2831" i="9"/>
  <c r="L2830" i="9"/>
  <c r="L2829" i="9"/>
  <c r="L2828" i="9"/>
  <c r="L2827" i="9"/>
  <c r="L2826" i="9"/>
  <c r="L2823" i="9"/>
  <c r="L2821" i="9"/>
  <c r="L2820" i="9"/>
  <c r="L2819" i="9"/>
  <c r="L2818" i="9"/>
  <c r="L2817" i="9"/>
  <c r="L2816" i="9"/>
  <c r="L2815" i="9"/>
  <c r="L2814" i="9"/>
  <c r="L2813" i="9"/>
  <c r="L2812" i="9"/>
  <c r="L2811" i="9"/>
  <c r="L2810" i="9"/>
  <c r="L2809" i="9"/>
  <c r="L2808" i="9"/>
  <c r="L2807" i="9"/>
  <c r="L2806" i="9"/>
  <c r="L2805" i="9"/>
  <c r="L2804" i="9"/>
  <c r="L2803" i="9"/>
  <c r="L2802" i="9"/>
  <c r="L2801" i="9"/>
  <c r="L2800" i="9"/>
  <c r="L2799" i="9"/>
  <c r="L2798" i="9"/>
  <c r="L2797" i="9"/>
  <c r="L2796" i="9"/>
  <c r="L2795" i="9"/>
  <c r="L2794" i="9"/>
  <c r="L2793" i="9"/>
  <c r="L2792" i="9"/>
  <c r="L2791" i="9"/>
  <c r="L2790" i="9"/>
  <c r="L2789" i="9"/>
  <c r="L2788" i="9"/>
  <c r="L2787" i="9"/>
  <c r="L2786" i="9"/>
  <c r="L2773" i="9"/>
  <c r="L2772" i="9"/>
  <c r="L2771" i="9"/>
  <c r="L2770" i="9"/>
  <c r="L2769" i="9"/>
  <c r="L2768" i="9"/>
  <c r="L2767" i="9"/>
  <c r="L2766" i="9"/>
  <c r="L2765" i="9"/>
  <c r="L2764" i="9"/>
  <c r="L2763" i="9"/>
  <c r="L2762" i="9"/>
  <c r="L2761" i="9"/>
  <c r="L2760" i="9"/>
  <c r="L2759" i="9"/>
  <c r="L2758" i="9"/>
  <c r="L2757" i="9"/>
  <c r="L2756" i="9"/>
  <c r="L2755" i="9"/>
  <c r="L2754" i="9"/>
  <c r="L2753" i="9"/>
  <c r="L2752" i="9"/>
  <c r="L2751" i="9"/>
  <c r="L2750" i="9"/>
  <c r="L2749" i="9"/>
  <c r="L2748" i="9"/>
  <c r="L2747" i="9"/>
  <c r="L2746" i="9"/>
  <c r="L2745" i="9"/>
  <c r="L2744" i="9"/>
  <c r="L2743" i="9"/>
  <c r="L2742" i="9"/>
  <c r="L2741" i="9"/>
  <c r="L2740" i="9"/>
  <c r="L2739" i="9"/>
  <c r="L2738" i="9"/>
  <c r="L2737" i="9"/>
  <c r="L2736" i="9"/>
  <c r="L2735" i="9"/>
  <c r="L2734" i="9"/>
  <c r="L2733" i="9"/>
  <c r="L2732" i="9"/>
  <c r="L2731" i="9"/>
  <c r="L2730" i="9"/>
  <c r="L2729" i="9"/>
  <c r="L2728" i="9"/>
  <c r="L2727" i="9"/>
  <c r="L2726" i="9"/>
  <c r="L2725" i="9"/>
  <c r="L2724" i="9"/>
  <c r="L2723" i="9"/>
  <c r="L2722" i="9"/>
  <c r="L2721" i="9"/>
  <c r="L2720" i="9"/>
  <c r="L2719" i="9"/>
  <c r="L2718" i="9"/>
  <c r="L2717" i="9"/>
  <c r="L2716" i="9"/>
  <c r="L2715" i="9"/>
  <c r="L2714" i="9"/>
  <c r="L2713" i="9"/>
  <c r="L2712" i="9"/>
  <c r="L2711" i="9"/>
  <c r="L2710" i="9"/>
  <c r="L2709" i="9"/>
  <c r="L2708" i="9"/>
  <c r="L2707" i="9"/>
  <c r="L2706" i="9"/>
  <c r="L2705" i="9"/>
  <c r="L2704" i="9"/>
  <c r="L2703" i="9"/>
  <c r="L2698" i="9"/>
  <c r="L2697" i="9"/>
  <c r="L2696" i="9"/>
  <c r="L2695" i="9"/>
  <c r="L2694" i="9"/>
  <c r="L2693" i="9"/>
  <c r="L2692" i="9"/>
  <c r="L2691" i="9"/>
  <c r="L2690" i="9"/>
  <c r="L2689" i="9"/>
  <c r="L2688" i="9"/>
  <c r="L2687" i="9"/>
  <c r="L2686" i="9"/>
  <c r="L2685" i="9"/>
  <c r="L2684" i="9"/>
  <c r="L2683" i="9"/>
  <c r="L2682" i="9"/>
  <c r="L2681" i="9"/>
  <c r="L2680" i="9"/>
  <c r="L2679" i="9"/>
  <c r="L2678" i="9"/>
  <c r="L2677" i="9"/>
  <c r="L2665" i="9"/>
  <c r="L2664" i="9"/>
  <c r="L2663" i="9"/>
  <c r="L2662" i="9"/>
  <c r="L2661" i="9"/>
  <c r="L2660" i="9"/>
  <c r="L2659" i="9"/>
  <c r="L2658" i="9"/>
  <c r="L2657" i="9"/>
  <c r="L2656" i="9"/>
  <c r="L2655" i="9"/>
  <c r="L2654" i="9"/>
  <c r="L2653" i="9"/>
  <c r="L2652" i="9"/>
  <c r="L2651" i="9"/>
  <c r="L2650" i="9"/>
  <c r="L2649" i="9"/>
  <c r="L2648" i="9"/>
  <c r="L2647" i="9"/>
  <c r="L2646" i="9"/>
  <c r="L2645" i="9"/>
  <c r="L2644" i="9"/>
  <c r="L2643" i="9"/>
  <c r="L2642" i="9"/>
  <c r="L2641" i="9"/>
  <c r="L2640" i="9"/>
  <c r="L2639" i="9"/>
  <c r="L2638" i="9"/>
  <c r="L2637" i="9"/>
  <c r="L2636" i="9"/>
  <c r="L2635" i="9"/>
  <c r="L2634" i="9"/>
  <c r="L2633" i="9"/>
  <c r="L2632" i="9"/>
  <c r="L2631" i="9"/>
  <c r="L2630" i="9"/>
  <c r="L2629" i="9"/>
  <c r="L2628" i="9"/>
  <c r="L2627" i="9"/>
  <c r="L2626" i="9"/>
  <c r="L2625" i="9"/>
  <c r="L2624" i="9"/>
  <c r="L2623" i="9"/>
  <c r="L2622" i="9"/>
  <c r="L2621" i="9"/>
  <c r="L2620" i="9"/>
  <c r="L2619" i="9"/>
  <c r="L2618" i="9"/>
  <c r="L2617" i="9"/>
  <c r="L2616" i="9"/>
  <c r="L2615" i="9"/>
  <c r="L2614" i="9"/>
  <c r="L2613" i="9"/>
  <c r="L2612" i="9"/>
  <c r="L2611" i="9"/>
  <c r="L2610" i="9"/>
  <c r="L2609" i="9"/>
  <c r="L2608" i="9"/>
  <c r="L2607" i="9"/>
  <c r="L2606" i="9"/>
  <c r="L2605" i="9"/>
  <c r="L2604" i="9"/>
  <c r="L2603" i="9"/>
  <c r="L2602" i="9"/>
  <c r="L2601" i="9"/>
  <c r="L2600" i="9"/>
  <c r="L2599" i="9"/>
  <c r="L2598" i="9"/>
  <c r="L2597" i="9"/>
  <c r="L2596" i="9"/>
  <c r="L2595" i="9"/>
  <c r="L2594" i="9"/>
  <c r="L2349" i="9"/>
  <c r="L2348" i="9"/>
  <c r="L2347" i="9"/>
  <c r="L2346" i="9"/>
  <c r="L2345" i="9"/>
  <c r="L2344" i="9"/>
  <c r="L2343" i="9"/>
  <c r="L2342" i="9"/>
  <c r="L2341" i="9"/>
  <c r="L2340" i="9"/>
  <c r="L2339" i="9"/>
  <c r="L2338" i="9"/>
  <c r="L2337" i="9"/>
  <c r="L2336" i="9"/>
  <c r="L2335" i="9"/>
  <c r="L2334" i="9"/>
  <c r="L2333" i="9"/>
  <c r="L2332" i="9"/>
  <c r="L2331" i="9"/>
  <c r="L2330" i="9"/>
  <c r="L2329" i="9"/>
  <c r="L2328" i="9"/>
  <c r="L2327" i="9"/>
  <c r="L2326" i="9"/>
  <c r="L2325" i="9"/>
  <c r="L2324" i="9"/>
  <c r="L2323" i="9"/>
  <c r="L2322" i="9"/>
  <c r="L2321" i="9"/>
  <c r="L2320" i="9"/>
  <c r="L2319" i="9"/>
  <c r="L2318" i="9"/>
  <c r="L2317" i="9"/>
  <c r="L2316" i="9"/>
  <c r="L2315" i="9"/>
  <c r="L2314" i="9"/>
  <c r="L2313" i="9"/>
  <c r="L2312" i="9"/>
  <c r="L2311" i="9"/>
  <c r="L2310" i="9"/>
  <c r="L2309" i="9"/>
  <c r="L2308" i="9"/>
  <c r="L2307" i="9"/>
  <c r="L2306" i="9"/>
  <c r="L2305" i="9"/>
  <c r="L2304" i="9"/>
  <c r="L2303" i="9"/>
  <c r="L2302" i="9"/>
  <c r="L2301" i="9"/>
  <c r="L2300" i="9"/>
  <c r="L2299" i="9"/>
  <c r="L2298" i="9"/>
  <c r="L2297" i="9"/>
  <c r="L2296" i="9"/>
  <c r="L2295" i="9"/>
  <c r="L2294" i="9"/>
  <c r="L2293" i="9"/>
  <c r="L2292" i="9"/>
  <c r="L2291" i="9"/>
  <c r="L2290" i="9"/>
  <c r="L2289" i="9"/>
  <c r="L2288" i="9"/>
  <c r="L2287" i="9"/>
  <c r="L2286" i="9"/>
  <c r="L2285" i="9"/>
  <c r="L2284" i="9"/>
  <c r="L2283" i="9"/>
  <c r="L2282" i="9"/>
  <c r="L2281" i="9"/>
  <c r="L2280" i="9"/>
  <c r="L2279" i="9"/>
  <c r="L2278" i="9"/>
  <c r="L2277" i="9"/>
  <c r="L2276" i="9"/>
  <c r="L2275" i="9"/>
  <c r="L2274" i="9"/>
  <c r="L2273" i="9"/>
  <c r="L2272" i="9"/>
  <c r="L2271" i="9"/>
  <c r="L2270" i="9"/>
  <c r="L2269" i="9"/>
  <c r="L2268" i="9"/>
  <c r="L2267" i="9"/>
  <c r="L2266" i="9"/>
  <c r="L2265" i="9"/>
  <c r="L2264" i="9"/>
  <c r="L2263" i="9"/>
  <c r="L2262" i="9"/>
  <c r="L2261" i="9"/>
  <c r="L2260" i="9"/>
  <c r="L2259" i="9"/>
  <c r="L2258" i="9"/>
  <c r="L2257" i="9"/>
  <c r="L2256" i="9"/>
  <c r="L2255" i="9"/>
  <c r="L2254" i="9"/>
  <c r="L2253" i="9"/>
  <c r="L2252" i="9"/>
  <c r="L2251" i="9"/>
  <c r="L2250" i="9"/>
  <c r="L2249" i="9"/>
  <c r="L2248" i="9"/>
  <c r="L2247" i="9"/>
  <c r="L2246" i="9"/>
  <c r="L2245" i="9"/>
  <c r="L2244" i="9"/>
  <c r="L2243" i="9"/>
  <c r="L2242" i="9"/>
  <c r="L2241" i="9"/>
  <c r="L2240" i="9"/>
  <c r="L2239" i="9"/>
  <c r="L2238" i="9"/>
  <c r="L2237" i="9"/>
  <c r="L2236" i="9"/>
  <c r="L2235" i="9"/>
  <c r="L2234" i="9"/>
  <c r="L2233" i="9"/>
  <c r="L2232" i="9"/>
  <c r="L2231" i="9"/>
  <c r="L2230" i="9"/>
  <c r="L2229" i="9"/>
  <c r="L2228" i="9"/>
  <c r="L2227" i="9"/>
  <c r="L2226" i="9"/>
  <c r="L2225" i="9"/>
  <c r="L2224" i="9"/>
  <c r="L2223" i="9"/>
  <c r="L2222" i="9"/>
  <c r="L2221" i="9"/>
  <c r="L2220" i="9"/>
  <c r="L2219" i="9"/>
  <c r="L2218" i="9"/>
  <c r="L2217" i="9"/>
  <c r="L2216" i="9"/>
  <c r="L2215" i="9"/>
  <c r="L2214" i="9"/>
  <c r="L2213" i="9"/>
  <c r="L2212" i="9"/>
  <c r="L2211" i="9"/>
  <c r="L2210" i="9"/>
  <c r="L2209" i="9"/>
  <c r="L2208" i="9"/>
  <c r="L2207" i="9"/>
  <c r="L2206" i="9"/>
  <c r="L2205" i="9"/>
  <c r="L2204" i="9"/>
  <c r="L2203" i="9"/>
  <c r="L2202" i="9"/>
  <c r="L2201" i="9"/>
  <c r="L2200" i="9"/>
  <c r="L2199" i="9"/>
  <c r="L2198" i="9"/>
  <c r="L2197" i="9"/>
  <c r="L2196" i="9"/>
  <c r="L2195" i="9"/>
  <c r="L2194" i="9"/>
  <c r="L2193" i="9"/>
  <c r="L2192" i="9"/>
  <c r="L2191" i="9"/>
  <c r="L2190" i="9"/>
  <c r="L2189" i="9"/>
  <c r="L2188" i="9"/>
  <c r="L2187" i="9"/>
  <c r="L2186" i="9"/>
  <c r="L2185" i="9"/>
  <c r="L2184" i="9"/>
  <c r="L2183" i="9"/>
  <c r="L2182" i="9"/>
  <c r="L2181" i="9"/>
  <c r="L2180" i="9"/>
  <c r="L2179" i="9"/>
  <c r="L2178" i="9"/>
  <c r="L2177" i="9"/>
  <c r="L2176" i="9"/>
  <c r="L2175" i="9"/>
  <c r="L2174" i="9"/>
  <c r="L2173" i="9"/>
  <c r="L2172" i="9"/>
  <c r="L2171" i="9"/>
  <c r="L2170" i="9"/>
  <c r="L2169" i="9"/>
  <c r="L2168" i="9"/>
  <c r="L2167" i="9"/>
  <c r="L2166" i="9"/>
  <c r="L2165" i="9"/>
  <c r="L2164" i="9"/>
  <c r="L2163" i="9"/>
  <c r="L2162" i="9"/>
  <c r="L2161" i="9"/>
  <c r="L2160" i="9"/>
  <c r="L2159" i="9"/>
  <c r="L2158" i="9"/>
  <c r="L2157" i="9"/>
  <c r="L2156" i="9"/>
  <c r="L2155" i="9"/>
  <c r="L2154" i="9"/>
  <c r="L2153" i="9"/>
  <c r="L2152" i="9"/>
  <c r="L2151" i="9"/>
  <c r="L2150" i="9"/>
  <c r="L2149" i="9"/>
  <c r="L2148" i="9"/>
  <c r="L2147" i="9"/>
  <c r="L2146" i="9"/>
  <c r="L2145" i="9"/>
  <c r="L2144" i="9"/>
  <c r="L2143" i="9"/>
  <c r="L2142" i="9"/>
  <c r="L2141" i="9"/>
  <c r="L2140" i="9"/>
  <c r="L2139" i="9"/>
  <c r="L2138" i="9"/>
  <c r="L2137" i="9"/>
  <c r="L2136" i="9"/>
  <c r="L2135" i="9"/>
  <c r="L2134" i="9"/>
  <c r="L2133" i="9"/>
  <c r="L2132" i="9"/>
  <c r="L2131" i="9"/>
  <c r="L2130" i="9"/>
  <c r="L2129" i="9"/>
  <c r="L2128" i="9"/>
  <c r="L2127" i="9"/>
  <c r="L2126" i="9"/>
  <c r="L2125" i="9"/>
  <c r="L2124" i="9"/>
  <c r="L2123" i="9"/>
  <c r="L2122" i="9"/>
  <c r="L2121" i="9"/>
  <c r="L2120" i="9"/>
  <c r="L2119" i="9"/>
  <c r="L2118" i="9"/>
  <c r="L2117" i="9"/>
  <c r="L2116" i="9"/>
  <c r="L2115" i="9"/>
  <c r="L2114" i="9"/>
  <c r="L2113" i="9"/>
  <c r="L2112" i="9"/>
  <c r="L2111" i="9"/>
  <c r="L2110" i="9"/>
  <c r="L2109" i="9"/>
  <c r="L2108" i="9"/>
  <c r="L2107" i="9"/>
  <c r="L2106" i="9"/>
  <c r="L2105" i="9"/>
  <c r="L2104" i="9"/>
  <c r="L2103" i="9"/>
  <c r="L2102" i="9"/>
  <c r="L2101" i="9"/>
  <c r="L2100" i="9"/>
  <c r="L2099" i="9"/>
  <c r="L2098" i="9"/>
  <c r="L2097" i="9"/>
  <c r="L2096" i="9"/>
  <c r="L2095" i="9"/>
  <c r="L2094" i="9"/>
  <c r="L2093" i="9"/>
  <c r="L2092" i="9"/>
  <c r="L2091" i="9"/>
  <c r="L2090" i="9"/>
  <c r="L2089" i="9"/>
  <c r="L2088" i="9"/>
  <c r="L2087" i="9"/>
  <c r="L2086" i="9"/>
  <c r="L2085" i="9"/>
  <c r="L2084" i="9"/>
  <c r="L2083" i="9"/>
  <c r="L2082" i="9"/>
  <c r="L2081" i="9"/>
  <c r="L2080" i="9"/>
  <c r="L2079" i="9"/>
  <c r="L2078" i="9"/>
  <c r="L2077" i="9"/>
  <c r="L2076" i="9"/>
  <c r="L2075" i="9"/>
  <c r="L2074" i="9"/>
  <c r="L2073" i="9"/>
  <c r="L2072" i="9"/>
  <c r="L2071" i="9"/>
  <c r="L2070" i="9"/>
  <c r="L2069" i="9"/>
  <c r="L2068" i="9"/>
  <c r="L2067" i="9"/>
  <c r="L2066" i="9"/>
  <c r="L2065" i="9"/>
  <c r="L2064" i="9"/>
  <c r="L2063" i="9"/>
  <c r="L2062" i="9"/>
  <c r="L2061" i="9"/>
  <c r="L2060" i="9"/>
  <c r="L2059" i="9"/>
  <c r="L2058" i="9"/>
  <c r="L2057" i="9"/>
  <c r="L2056" i="9"/>
  <c r="L2055" i="9"/>
  <c r="L2054" i="9"/>
  <c r="L2053" i="9"/>
  <c r="L2052" i="9"/>
  <c r="L2051" i="9"/>
  <c r="L2050" i="9"/>
  <c r="L2049" i="9"/>
  <c r="L2048" i="9"/>
  <c r="L2047" i="9"/>
  <c r="L2046" i="9"/>
  <c r="L2045" i="9"/>
  <c r="L2044" i="9"/>
  <c r="L2043" i="9"/>
  <c r="L2042" i="9"/>
  <c r="L2041" i="9"/>
  <c r="L2040" i="9"/>
  <c r="L2039" i="9"/>
  <c r="L2038" i="9"/>
  <c r="L2037" i="9"/>
  <c r="L2036" i="9"/>
  <c r="L2035" i="9"/>
  <c r="L2034" i="9"/>
  <c r="L2033" i="9"/>
  <c r="L2032" i="9"/>
  <c r="L2031" i="9"/>
  <c r="L2030" i="9"/>
  <c r="L2029" i="9"/>
  <c r="L2028" i="9"/>
  <c r="L2027" i="9"/>
  <c r="L2026" i="9"/>
  <c r="L2025" i="9"/>
  <c r="L2024" i="9"/>
  <c r="L2023" i="9"/>
  <c r="L2022" i="9"/>
  <c r="L2021" i="9"/>
  <c r="L2020" i="9"/>
  <c r="L2019" i="9"/>
  <c r="L2018" i="9"/>
  <c r="L2017" i="9"/>
  <c r="L2016" i="9"/>
  <c r="L2015" i="9"/>
  <c r="L2014" i="9"/>
  <c r="L2013" i="9"/>
  <c r="L2012" i="9"/>
  <c r="L2011" i="9"/>
  <c r="L2010" i="9"/>
  <c r="L2009" i="9"/>
  <c r="L2008" i="9"/>
  <c r="L2007" i="9"/>
  <c r="L2006" i="9"/>
  <c r="L2005" i="9"/>
  <c r="L2004" i="9"/>
  <c r="L2003" i="9"/>
  <c r="L2002" i="9"/>
  <c r="L2001" i="9"/>
  <c r="L2000" i="9"/>
  <c r="L1999" i="9"/>
  <c r="L1998" i="9"/>
  <c r="L1997" i="9"/>
  <c r="L1996" i="9"/>
  <c r="L1995" i="9"/>
  <c r="L1994" i="9"/>
  <c r="L1993" i="9"/>
  <c r="L1992" i="9"/>
  <c r="L1991" i="9"/>
  <c r="L1990" i="9"/>
  <c r="L1989" i="9"/>
  <c r="L1988" i="9"/>
  <c r="L1987" i="9"/>
  <c r="L1986" i="9"/>
  <c r="L1985" i="9"/>
  <c r="L1984" i="9"/>
  <c r="L1983" i="9"/>
  <c r="L1982" i="9"/>
  <c r="L1981" i="9"/>
  <c r="L1980" i="9"/>
  <c r="L1979" i="9"/>
  <c r="L1978" i="9"/>
  <c r="L1977" i="9"/>
  <c r="L1976" i="9"/>
  <c r="L1975" i="9"/>
  <c r="L1974" i="9"/>
  <c r="L1973" i="9"/>
  <c r="L1972" i="9"/>
  <c r="L1971" i="9"/>
  <c r="L1970" i="9"/>
  <c r="L1969" i="9"/>
  <c r="L1968" i="9"/>
  <c r="L1967" i="9"/>
  <c r="L1966" i="9"/>
  <c r="L1965" i="9"/>
  <c r="L1964" i="9"/>
  <c r="L1963" i="9"/>
  <c r="L1962" i="9"/>
  <c r="L1961" i="9"/>
  <c r="L1960" i="9"/>
  <c r="L1959" i="9"/>
  <c r="L1958" i="9"/>
  <c r="L1957" i="9"/>
  <c r="L1956" i="9"/>
  <c r="L1955" i="9"/>
  <c r="L1954" i="9"/>
  <c r="L1953" i="9"/>
  <c r="L1952" i="9"/>
  <c r="L1951" i="9"/>
  <c r="L1950" i="9"/>
  <c r="L1949" i="9"/>
  <c r="L1948" i="9"/>
  <c r="L1947" i="9"/>
  <c r="L1946" i="9"/>
  <c r="L1945" i="9"/>
  <c r="L1944" i="9"/>
  <c r="L1943" i="9"/>
  <c r="L1942" i="9"/>
  <c r="L1941" i="9"/>
  <c r="L1940" i="9"/>
  <c r="L1939" i="9"/>
  <c r="L1938" i="9"/>
  <c r="L1937" i="9"/>
  <c r="L1936" i="9"/>
  <c r="L1935" i="9"/>
  <c r="L1934" i="9"/>
  <c r="L1933" i="9"/>
  <c r="L1932" i="9"/>
  <c r="L1931" i="9"/>
  <c r="L1930" i="9"/>
  <c r="L1929" i="9"/>
  <c r="L1928" i="9"/>
  <c r="L1927" i="9"/>
  <c r="L1926" i="9"/>
  <c r="L1925" i="9"/>
  <c r="L1924" i="9"/>
  <c r="L1923" i="9"/>
  <c r="L1922" i="9"/>
  <c r="L1921" i="9"/>
  <c r="L1920" i="9"/>
  <c r="L1919" i="9"/>
  <c r="L1918" i="9"/>
  <c r="L1917" i="9"/>
  <c r="L1916" i="9"/>
  <c r="L1915" i="9"/>
  <c r="L1914" i="9"/>
  <c r="L1913" i="9"/>
  <c r="L1912" i="9"/>
  <c r="L1911" i="9"/>
  <c r="L1910" i="9"/>
  <c r="L1909" i="9"/>
  <c r="L1908" i="9"/>
  <c r="L1907" i="9"/>
  <c r="L1906" i="9"/>
  <c r="L1905" i="9"/>
  <c r="L1904" i="9"/>
  <c r="L1903" i="9"/>
  <c r="L1902" i="9"/>
  <c r="L1901" i="9"/>
  <c r="L1900" i="9"/>
  <c r="L1899" i="9"/>
  <c r="L1898" i="9"/>
  <c r="L1897" i="9"/>
  <c r="L1896" i="9"/>
  <c r="L1895" i="9"/>
  <c r="L1894" i="9"/>
  <c r="L1893" i="9"/>
  <c r="L1892" i="9"/>
  <c r="L1891" i="9"/>
  <c r="L1890" i="9"/>
  <c r="L1889" i="9"/>
  <c r="L1888" i="9"/>
  <c r="L1887" i="9"/>
  <c r="L1886" i="9"/>
  <c r="L1885" i="9"/>
  <c r="L1884" i="9"/>
  <c r="L1883" i="9"/>
  <c r="L1882" i="9"/>
  <c r="L1881" i="9"/>
  <c r="L1880" i="9"/>
  <c r="L1879" i="9"/>
  <c r="L1878" i="9"/>
  <c r="L1877" i="9"/>
  <c r="L1876" i="9"/>
  <c r="L1875" i="9"/>
  <c r="L1874" i="9"/>
  <c r="L1873" i="9"/>
  <c r="L1872" i="9"/>
  <c r="L1871" i="9"/>
  <c r="L1870" i="9"/>
  <c r="L1869" i="9"/>
  <c r="L1868" i="9"/>
  <c r="L1867" i="9"/>
  <c r="L1866" i="9"/>
  <c r="L1865" i="9"/>
  <c r="L1864" i="9"/>
  <c r="L1863" i="9"/>
  <c r="L1862" i="9"/>
  <c r="L1861" i="9"/>
  <c r="L1860" i="9"/>
  <c r="L1859" i="9"/>
  <c r="L1858" i="9"/>
  <c r="L1857" i="9"/>
  <c r="L1856" i="9"/>
  <c r="L1855" i="9"/>
  <c r="L1854" i="9"/>
  <c r="L1853" i="9"/>
  <c r="L1852" i="9"/>
  <c r="L1851" i="9"/>
  <c r="L1850" i="9"/>
  <c r="L1849" i="9"/>
  <c r="L1848" i="9"/>
  <c r="L1847" i="9"/>
  <c r="L1846" i="9"/>
  <c r="L1845" i="9"/>
  <c r="L1844" i="9"/>
  <c r="L1843" i="9"/>
  <c r="L1842" i="9"/>
  <c r="L1841" i="9"/>
  <c r="L1840" i="9"/>
  <c r="L1839" i="9"/>
  <c r="L1838" i="9"/>
  <c r="L1837" i="9"/>
  <c r="L1836" i="9"/>
  <c r="L1835" i="9"/>
  <c r="L1834" i="9"/>
  <c r="L1833" i="9"/>
  <c r="L1832" i="9"/>
  <c r="L1831" i="9"/>
  <c r="L1830" i="9"/>
  <c r="L1829" i="9"/>
  <c r="L1828" i="9"/>
  <c r="L1827" i="9"/>
  <c r="L1826" i="9"/>
  <c r="L1825" i="9"/>
  <c r="L1824" i="9"/>
  <c r="L1823" i="9"/>
  <c r="L1822" i="9"/>
  <c r="L1821" i="9"/>
  <c r="L1820" i="9"/>
  <c r="L1819" i="9"/>
  <c r="L1818" i="9"/>
  <c r="L1817" i="9"/>
  <c r="L1816" i="9"/>
  <c r="L1815" i="9"/>
  <c r="L1814" i="9"/>
  <c r="L1813" i="9"/>
  <c r="L1812" i="9"/>
  <c r="L1811" i="9"/>
  <c r="L1810" i="9"/>
  <c r="L1809" i="9"/>
  <c r="L1808" i="9"/>
  <c r="L1807" i="9"/>
  <c r="L1806" i="9"/>
  <c r="L1805" i="9"/>
  <c r="L1804" i="9"/>
  <c r="L1803" i="9"/>
  <c r="L1802" i="9"/>
  <c r="L1801" i="9"/>
  <c r="L1800" i="9"/>
  <c r="L1799" i="9"/>
  <c r="L1798" i="9"/>
  <c r="L1797" i="9"/>
  <c r="L1796" i="9"/>
  <c r="L1795" i="9"/>
  <c r="L1794" i="9"/>
  <c r="L1793" i="9"/>
  <c r="L1792" i="9"/>
  <c r="L1791" i="9"/>
  <c r="L1790" i="9"/>
  <c r="L1789" i="9"/>
  <c r="L1788" i="9"/>
  <c r="L1787" i="9"/>
  <c r="L1786" i="9"/>
  <c r="L1785" i="9"/>
  <c r="L1784" i="9"/>
  <c r="L1783" i="9"/>
  <c r="L1782" i="9"/>
  <c r="L1781" i="9"/>
  <c r="L1780" i="9"/>
  <c r="L1779" i="9"/>
  <c r="L1778" i="9"/>
  <c r="L1777" i="9"/>
  <c r="L1776" i="9"/>
  <c r="L1775" i="9"/>
  <c r="L1774" i="9"/>
  <c r="L1773" i="9"/>
  <c r="L1772" i="9"/>
  <c r="L1771" i="9"/>
  <c r="L1770" i="9"/>
  <c r="L1769" i="9"/>
  <c r="L1768" i="9"/>
  <c r="L1767" i="9"/>
  <c r="L1766" i="9"/>
  <c r="L1765" i="9"/>
  <c r="L1764" i="9"/>
  <c r="L1763" i="9"/>
  <c r="L1762" i="9"/>
  <c r="L1761" i="9"/>
  <c r="L1760" i="9"/>
  <c r="L1759" i="9"/>
  <c r="L1758" i="9"/>
  <c r="L1757" i="9"/>
  <c r="L1756" i="9"/>
  <c r="L1755" i="9"/>
  <c r="L1754" i="9"/>
  <c r="L1753" i="9"/>
  <c r="L1752" i="9"/>
  <c r="L1751" i="9"/>
  <c r="L1750" i="9"/>
  <c r="L1749" i="9"/>
  <c r="L1748" i="9"/>
  <c r="L1747" i="9"/>
  <c r="L1746" i="9"/>
  <c r="L1745" i="9"/>
  <c r="L1744" i="9"/>
  <c r="L1743" i="9"/>
  <c r="L1742" i="9"/>
  <c r="L1741" i="9"/>
  <c r="L1740" i="9"/>
  <c r="L1739" i="9"/>
  <c r="L1738" i="9"/>
  <c r="L1737" i="9"/>
  <c r="L1736" i="9"/>
  <c r="L1735" i="9"/>
  <c r="L1734" i="9"/>
  <c r="L1733" i="9"/>
  <c r="L1732" i="9"/>
  <c r="L1731" i="9"/>
  <c r="L1730" i="9"/>
  <c r="L1729" i="9"/>
  <c r="L1728" i="9"/>
  <c r="L1727" i="9"/>
  <c r="L1726" i="9"/>
  <c r="L1725" i="9"/>
  <c r="L1724" i="9"/>
  <c r="L1723" i="9"/>
  <c r="L1722" i="9"/>
  <c r="L1721" i="9"/>
  <c r="L1720" i="9"/>
  <c r="L1719" i="9"/>
  <c r="L1718" i="9"/>
  <c r="L1717" i="9"/>
  <c r="L1716" i="9"/>
  <c r="L1715" i="9"/>
  <c r="L1714" i="9"/>
  <c r="L1713" i="9"/>
  <c r="L1712" i="9"/>
  <c r="L1711" i="9"/>
  <c r="L1710" i="9"/>
  <c r="L1709" i="9"/>
  <c r="L1708" i="9"/>
  <c r="L1707" i="9"/>
  <c r="L1706" i="9"/>
  <c r="L1705" i="9"/>
  <c r="L1704" i="9"/>
  <c r="L1703" i="9"/>
  <c r="L1702" i="9"/>
  <c r="L1701" i="9"/>
  <c r="L1700" i="9"/>
  <c r="L1699" i="9"/>
  <c r="L1698" i="9"/>
  <c r="L1697" i="9"/>
  <c r="L1696" i="9"/>
  <c r="L1695" i="9"/>
  <c r="L1694" i="9"/>
  <c r="L1693" i="9"/>
  <c r="L1692" i="9"/>
  <c r="L1691" i="9"/>
  <c r="L1690" i="9"/>
  <c r="L1689" i="9"/>
  <c r="L1688" i="9"/>
  <c r="L1687" i="9"/>
  <c r="L1686" i="9"/>
  <c r="L1685" i="9"/>
  <c r="L1684" i="9"/>
  <c r="L1683" i="9"/>
  <c r="L1682" i="9"/>
  <c r="L1681" i="9"/>
  <c r="L1680" i="9"/>
  <c r="L1679" i="9"/>
  <c r="L1678" i="9"/>
  <c r="L1677" i="9"/>
  <c r="L1676" i="9"/>
  <c r="L1675" i="9"/>
  <c r="L1674" i="9"/>
  <c r="L1673" i="9"/>
  <c r="L1672" i="9"/>
  <c r="L1671" i="9"/>
  <c r="L1670" i="9"/>
  <c r="L1669" i="9"/>
  <c r="L1668" i="9"/>
  <c r="L1667" i="9"/>
  <c r="L1666" i="9"/>
  <c r="L1665" i="9"/>
  <c r="L1664" i="9"/>
  <c r="L1663" i="9"/>
  <c r="L1662" i="9"/>
  <c r="L1661" i="9"/>
  <c r="L1660" i="9"/>
  <c r="L1659" i="9"/>
  <c r="L1658" i="9"/>
  <c r="L1657" i="9"/>
  <c r="L1656" i="9"/>
  <c r="L1655" i="9"/>
  <c r="L1654" i="9"/>
  <c r="L1653" i="9"/>
  <c r="L1652" i="9"/>
  <c r="L1651" i="9"/>
  <c r="L1650" i="9"/>
  <c r="L1649" i="9"/>
  <c r="L1648" i="9"/>
  <c r="L1647" i="9"/>
  <c r="L1646" i="9"/>
  <c r="L1645" i="9"/>
  <c r="L1644" i="9"/>
  <c r="L1643" i="9"/>
  <c r="L1642" i="9"/>
  <c r="L1641" i="9"/>
  <c r="L1640" i="9"/>
  <c r="L1639" i="9"/>
  <c r="L1638" i="9"/>
  <c r="L1637" i="9"/>
  <c r="L1636" i="9"/>
  <c r="L1635" i="9"/>
  <c r="L1634" i="9"/>
  <c r="L1633" i="9"/>
  <c r="L1632" i="9"/>
  <c r="L1631" i="9"/>
  <c r="L1630" i="9"/>
  <c r="L1629" i="9"/>
  <c r="L1628" i="9"/>
  <c r="L1627" i="9"/>
  <c r="L1626" i="9"/>
  <c r="L1625" i="9"/>
  <c r="L1624" i="9"/>
  <c r="L1623" i="9"/>
  <c r="L1622" i="9"/>
  <c r="L1621" i="9"/>
  <c r="L1620" i="9"/>
  <c r="L1619" i="9"/>
  <c r="L1618" i="9"/>
  <c r="L1617" i="9"/>
  <c r="L1616" i="9"/>
  <c r="L1615" i="9"/>
  <c r="L1614" i="9"/>
  <c r="L1613" i="9"/>
  <c r="L1612" i="9"/>
  <c r="L1611" i="9"/>
  <c r="L1610" i="9"/>
  <c r="L1609" i="9"/>
  <c r="L1608" i="9"/>
  <c r="L1607" i="9"/>
  <c r="L1606" i="9"/>
  <c r="L1605" i="9"/>
  <c r="L1604" i="9"/>
  <c r="L1603" i="9"/>
  <c r="L1602" i="9"/>
  <c r="L1601" i="9"/>
  <c r="L1600" i="9"/>
  <c r="L1599" i="9"/>
  <c r="L1598" i="9"/>
  <c r="L1597" i="9"/>
  <c r="L1596" i="9"/>
  <c r="L1595" i="9"/>
  <c r="L1594" i="9"/>
  <c r="L1593" i="9"/>
  <c r="L1592" i="9"/>
  <c r="L1591" i="9"/>
  <c r="L1590" i="9"/>
  <c r="L1589" i="9"/>
  <c r="L1588" i="9"/>
  <c r="L1587" i="9"/>
  <c r="L1586" i="9"/>
  <c r="L1585" i="9"/>
  <c r="L1584" i="9"/>
  <c r="L1583" i="9"/>
  <c r="L1582" i="9"/>
  <c r="L1581" i="9"/>
  <c r="L1580" i="9"/>
  <c r="L1579" i="9"/>
  <c r="L1578" i="9"/>
  <c r="L1577" i="9"/>
  <c r="L1576" i="9"/>
  <c r="L1575" i="9"/>
  <c r="L1574" i="9"/>
  <c r="L1573" i="9"/>
  <c r="L1572" i="9"/>
  <c r="L1571" i="9"/>
  <c r="L1570" i="9"/>
  <c r="L1569" i="9"/>
  <c r="L1568" i="9"/>
  <c r="L1567" i="9"/>
  <c r="L1566" i="9"/>
  <c r="L1565" i="9"/>
  <c r="L1564" i="9"/>
  <c r="L1563" i="9"/>
  <c r="L1562" i="9"/>
  <c r="L1561" i="9"/>
  <c r="L1560" i="9"/>
  <c r="L1559" i="9"/>
  <c r="L1558" i="9"/>
  <c r="L1557" i="9"/>
  <c r="L1556" i="9"/>
  <c r="L1555" i="9"/>
  <c r="L1554" i="9"/>
  <c r="L1553" i="9"/>
  <c r="L1552" i="9"/>
  <c r="L1551" i="9"/>
  <c r="L1550" i="9"/>
  <c r="L1549" i="9"/>
  <c r="L1548" i="9"/>
  <c r="L1547" i="9"/>
  <c r="L1546" i="9"/>
  <c r="L1545" i="9"/>
  <c r="L1544" i="9"/>
  <c r="L1543" i="9"/>
  <c r="L1542" i="9"/>
  <c r="L1541" i="9"/>
  <c r="L1540" i="9"/>
  <c r="L1539" i="9"/>
  <c r="L1538" i="9"/>
  <c r="L1537" i="9"/>
  <c r="L1536" i="9"/>
  <c r="L1535" i="9"/>
  <c r="L1534" i="9"/>
  <c r="L1533" i="9"/>
  <c r="L1532" i="9"/>
  <c r="L1531" i="9"/>
  <c r="L1530" i="9"/>
  <c r="L1529" i="9"/>
  <c r="L1528" i="9"/>
  <c r="L1527" i="9"/>
  <c r="L1526" i="9"/>
  <c r="L1525" i="9"/>
  <c r="L1524" i="9"/>
  <c r="L1523" i="9"/>
  <c r="L1522" i="9"/>
  <c r="L1521" i="9"/>
  <c r="L1520" i="9"/>
  <c r="L1519" i="9"/>
  <c r="L1518" i="9"/>
  <c r="L1517" i="9"/>
  <c r="L1513" i="9"/>
  <c r="L1512" i="9"/>
  <c r="L1509" i="9"/>
  <c r="L1508" i="9"/>
  <c r="L1504" i="9"/>
  <c r="L1503" i="9"/>
  <c r="L1500" i="9"/>
  <c r="L1499" i="9"/>
  <c r="L1498" i="9"/>
  <c r="L1497" i="9"/>
  <c r="L1496" i="9"/>
  <c r="L1495" i="9"/>
  <c r="L1494" i="9"/>
  <c r="L1493" i="9"/>
  <c r="L1492" i="9"/>
  <c r="L1491" i="9"/>
  <c r="L1490" i="9"/>
  <c r="L1489" i="9"/>
  <c r="L1488" i="9"/>
  <c r="L1487" i="9"/>
  <c r="L1486" i="9"/>
  <c r="L1485" i="9"/>
  <c r="L1484" i="9"/>
  <c r="L1483" i="9"/>
  <c r="L1482" i="9"/>
  <c r="L1481" i="9"/>
  <c r="L1480" i="9"/>
  <c r="L1479" i="9"/>
  <c r="L1478" i="9"/>
  <c r="L1477" i="9"/>
  <c r="L1476" i="9"/>
  <c r="L1475" i="9"/>
  <c r="L1474" i="9"/>
  <c r="L1473" i="9"/>
  <c r="L1472" i="9"/>
  <c r="L1471" i="9"/>
  <c r="L1470" i="9"/>
  <c r="L1469" i="9"/>
  <c r="L1468" i="9"/>
  <c r="L1467" i="9"/>
  <c r="L1466" i="9"/>
  <c r="L1465" i="9"/>
  <c r="L1464" i="9"/>
  <c r="L1463" i="9"/>
  <c r="L1462" i="9"/>
  <c r="L1461" i="9"/>
  <c r="L1460" i="9"/>
  <c r="L1459" i="9"/>
  <c r="L1458" i="9"/>
  <c r="L1457" i="9"/>
  <c r="L1456" i="9"/>
  <c r="L1455" i="9"/>
  <c r="L1454" i="9"/>
  <c r="L1453" i="9"/>
  <c r="L1452" i="9"/>
  <c r="L1451" i="9"/>
  <c r="L1450" i="9"/>
  <c r="L1449" i="9"/>
  <c r="L1448" i="9"/>
  <c r="L1447" i="9"/>
  <c r="L1446" i="9"/>
  <c r="L1445" i="9"/>
  <c r="L1444" i="9"/>
  <c r="L1443" i="9"/>
  <c r="L1442" i="9"/>
  <c r="L1441" i="9"/>
  <c r="L1440" i="9"/>
  <c r="L1439" i="9"/>
  <c r="L1438" i="9"/>
  <c r="L1437" i="9"/>
  <c r="L1436" i="9"/>
  <c r="L1435" i="9"/>
  <c r="L1434" i="9"/>
  <c r="L1433" i="9"/>
  <c r="L1432" i="9"/>
  <c r="L1431" i="9"/>
  <c r="L1430" i="9"/>
  <c r="L1429" i="9"/>
  <c r="L1428" i="9"/>
  <c r="L1427" i="9"/>
  <c r="L1426" i="9"/>
  <c r="L1425" i="9"/>
  <c r="L1424" i="9"/>
  <c r="L1423" i="9"/>
  <c r="L1422" i="9"/>
  <c r="L1421" i="9"/>
  <c r="L1420" i="9"/>
  <c r="L1419" i="9"/>
  <c r="L1418" i="9"/>
  <c r="L1417" i="9"/>
  <c r="L1416" i="9"/>
  <c r="L1415" i="9"/>
  <c r="L1414" i="9"/>
  <c r="L1413" i="9"/>
  <c r="L1412" i="9"/>
  <c r="L1411" i="9"/>
  <c r="L1410" i="9"/>
  <c r="L1409" i="9"/>
  <c r="L1408" i="9"/>
  <c r="L1407" i="9"/>
  <c r="L1406" i="9"/>
  <c r="L1405" i="9"/>
  <c r="L1404" i="9"/>
  <c r="L1403" i="9"/>
  <c r="L1402" i="9"/>
  <c r="L1401" i="9"/>
  <c r="L1400" i="9"/>
  <c r="L1399" i="9"/>
  <c r="L1398" i="9"/>
  <c r="L1397" i="9"/>
  <c r="L1396" i="9"/>
  <c r="L1395" i="9"/>
  <c r="L1394" i="9"/>
  <c r="L1393" i="9"/>
  <c r="L1392" i="9"/>
  <c r="L1391" i="9"/>
  <c r="L1390" i="9"/>
  <c r="L1389" i="9"/>
  <c r="L1388" i="9"/>
  <c r="L1387" i="9"/>
  <c r="L1386" i="9"/>
  <c r="L1385" i="9"/>
  <c r="L1384" i="9"/>
  <c r="L1383" i="9"/>
  <c r="L1382" i="9"/>
  <c r="L1381" i="9"/>
  <c r="L1380" i="9"/>
  <c r="L1379" i="9"/>
  <c r="L1378" i="9"/>
  <c r="L1377" i="9"/>
  <c r="L1376" i="9"/>
  <c r="L1375" i="9"/>
  <c r="L1374" i="9"/>
  <c r="L1373" i="9"/>
  <c r="L1372" i="9"/>
  <c r="L1371" i="9"/>
  <c r="L1370" i="9"/>
  <c r="L1369" i="9"/>
  <c r="L1368" i="9"/>
  <c r="L1367" i="9"/>
  <c r="L1366" i="9"/>
  <c r="L1365" i="9"/>
  <c r="L1364" i="9"/>
  <c r="L1363" i="9"/>
  <c r="L1362" i="9"/>
  <c r="L1361" i="9"/>
  <c r="L1360" i="9"/>
  <c r="L1359" i="9"/>
  <c r="L1358" i="9"/>
  <c r="L1357" i="9"/>
  <c r="L1356" i="9"/>
  <c r="L1355" i="9"/>
  <c r="L1354" i="9"/>
  <c r="L1353" i="9"/>
  <c r="L1352" i="9"/>
  <c r="L1351" i="9"/>
  <c r="L1350" i="9"/>
  <c r="L1349" i="9"/>
  <c r="L1348" i="9"/>
  <c r="L1347" i="9"/>
  <c r="L1346" i="9"/>
  <c r="L1345" i="9"/>
  <c r="L1344" i="9"/>
  <c r="L1343" i="9"/>
  <c r="L1342" i="9"/>
  <c r="L1341" i="9"/>
  <c r="L1340" i="9"/>
  <c r="L1339" i="9"/>
  <c r="L1338" i="9"/>
  <c r="L1337" i="9"/>
  <c r="L1336" i="9"/>
  <c r="L1335" i="9"/>
  <c r="L1334" i="9"/>
  <c r="L1333" i="9"/>
  <c r="L1332" i="9"/>
  <c r="L1331" i="9"/>
  <c r="L1330" i="9"/>
  <c r="L1329" i="9"/>
  <c r="L1328" i="9"/>
  <c r="L1327" i="9"/>
  <c r="L1326" i="9"/>
  <c r="L1325" i="9"/>
  <c r="L1324" i="9"/>
  <c r="L1323" i="9"/>
  <c r="L1322" i="9"/>
  <c r="L1321" i="9"/>
  <c r="L1320" i="9"/>
  <c r="L1319" i="9"/>
  <c r="L1318" i="9"/>
  <c r="L1317" i="9"/>
  <c r="L1316" i="9"/>
  <c r="L1315" i="9"/>
  <c r="L1314" i="9"/>
  <c r="L1313" i="9"/>
  <c r="L1312" i="9"/>
  <c r="L1311" i="9"/>
  <c r="L1310" i="9"/>
  <c r="L1309" i="9"/>
  <c r="L1308" i="9"/>
  <c r="L1307" i="9"/>
  <c r="L1306" i="9"/>
  <c r="L1305" i="9"/>
  <c r="L1304" i="9"/>
  <c r="L1303" i="9"/>
  <c r="L1302" i="9"/>
  <c r="L1301" i="9"/>
  <c r="L1300" i="9"/>
  <c r="L1299" i="9"/>
  <c r="L1298" i="9"/>
  <c r="L1297" i="9"/>
  <c r="L1296" i="9"/>
  <c r="L1295" i="9"/>
  <c r="L1294" i="9"/>
  <c r="L1293" i="9"/>
  <c r="L1292" i="9"/>
  <c r="L1291" i="9"/>
  <c r="L1290" i="9"/>
  <c r="L1289" i="9"/>
  <c r="L1288" i="9"/>
  <c r="L1287" i="9"/>
  <c r="L1286" i="9"/>
  <c r="L1285" i="9"/>
  <c r="L1284" i="9"/>
  <c r="L1283" i="9"/>
  <c r="L1282" i="9"/>
  <c r="L1281" i="9"/>
  <c r="L1280" i="9"/>
  <c r="L1279" i="9"/>
  <c r="L1278" i="9"/>
  <c r="L1277" i="9"/>
  <c r="L1276" i="9"/>
  <c r="L1275" i="9"/>
  <c r="L1274" i="9"/>
  <c r="L1273" i="9"/>
  <c r="L1272" i="9"/>
  <c r="L1271" i="9"/>
  <c r="L1270" i="9"/>
  <c r="L1269" i="9"/>
  <c r="L1268" i="9"/>
  <c r="L1267" i="9"/>
  <c r="L1266" i="9"/>
  <c r="L1265" i="9"/>
  <c r="L1264" i="9"/>
  <c r="L1263" i="9"/>
  <c r="L1262" i="9"/>
  <c r="L1261" i="9"/>
  <c r="L1260" i="9"/>
  <c r="L1259" i="9"/>
  <c r="L1258" i="9"/>
  <c r="L1257" i="9"/>
  <c r="L1256" i="9"/>
  <c r="L1255" i="9"/>
  <c r="L1254" i="9"/>
  <c r="L1253" i="9"/>
  <c r="L1252" i="9"/>
  <c r="L1251" i="9"/>
  <c r="L1250" i="9"/>
  <c r="L1249" i="9"/>
  <c r="L1248" i="9"/>
  <c r="L1247" i="9"/>
  <c r="L1246" i="9"/>
  <c r="L1245" i="9"/>
  <c r="L1244" i="9"/>
  <c r="L1243" i="9"/>
  <c r="L1242" i="9"/>
  <c r="L1241" i="9"/>
  <c r="L1240" i="9"/>
  <c r="L1239" i="9"/>
  <c r="L1238" i="9"/>
  <c r="L1237" i="9"/>
  <c r="L1236" i="9"/>
  <c r="L1235" i="9"/>
  <c r="L1234" i="9"/>
  <c r="L1233" i="9"/>
  <c r="L1232" i="9"/>
  <c r="L1231" i="9"/>
  <c r="L1230" i="9"/>
  <c r="L1229" i="9"/>
  <c r="L1228" i="9"/>
  <c r="L1227" i="9"/>
  <c r="L1226" i="9"/>
  <c r="L1225" i="9"/>
  <c r="L1224" i="9"/>
  <c r="L1223" i="9"/>
  <c r="L1222" i="9"/>
  <c r="L1221" i="9"/>
  <c r="L1220" i="9"/>
  <c r="L1219" i="9"/>
  <c r="L1218" i="9"/>
  <c r="L1217" i="9"/>
  <c r="L1216" i="9"/>
  <c r="L1215" i="9"/>
  <c r="L1214" i="9"/>
  <c r="L1213" i="9"/>
  <c r="L1212" i="9"/>
  <c r="L1211" i="9"/>
  <c r="L1210" i="9"/>
  <c r="L1209" i="9"/>
  <c r="L1208" i="9"/>
  <c r="L1207" i="9"/>
  <c r="L1206" i="9"/>
  <c r="L1205" i="9"/>
  <c r="L1204" i="9"/>
  <c r="L1203" i="9"/>
  <c r="L1202" i="9"/>
  <c r="L1201" i="9"/>
  <c r="L1200" i="9"/>
  <c r="L1199" i="9"/>
  <c r="L1198" i="9"/>
  <c r="L1197" i="9"/>
  <c r="L1196" i="9"/>
  <c r="L1195" i="9"/>
  <c r="L1194" i="9"/>
  <c r="L1193" i="9"/>
  <c r="L1192" i="9"/>
  <c r="L1191" i="9"/>
  <c r="L1190" i="9"/>
  <c r="L1189" i="9"/>
  <c r="L1188" i="9"/>
  <c r="L1187" i="9"/>
  <c r="L1186" i="9"/>
  <c r="L1185" i="9"/>
  <c r="L1184" i="9"/>
  <c r="L1183" i="9"/>
  <c r="L1182" i="9"/>
  <c r="L1181" i="9"/>
  <c r="L1180" i="9"/>
  <c r="L1179" i="9"/>
  <c r="L1178" i="9"/>
  <c r="L1177" i="9"/>
  <c r="L1176" i="9"/>
  <c r="L1175" i="9"/>
  <c r="L1174" i="9"/>
  <c r="L1173" i="9"/>
  <c r="L1172" i="9"/>
  <c r="L1171" i="9"/>
  <c r="L1170" i="9"/>
  <c r="L1169" i="9"/>
  <c r="L1168" i="9"/>
  <c r="L1167" i="9"/>
  <c r="L1166" i="9"/>
  <c r="L1165" i="9"/>
  <c r="L1164" i="9"/>
  <c r="L1163" i="9"/>
  <c r="L1162" i="9"/>
  <c r="L1161" i="9"/>
  <c r="L1160" i="9"/>
  <c r="L1159" i="9"/>
  <c r="L1158" i="9"/>
  <c r="L1157" i="9"/>
  <c r="L1156" i="9"/>
  <c r="L1155" i="9"/>
  <c r="L1154" i="9"/>
  <c r="L1153" i="9"/>
  <c r="L1152" i="9"/>
  <c r="L1151" i="9"/>
  <c r="L1150" i="9"/>
  <c r="L1149" i="9"/>
  <c r="L1148" i="9"/>
  <c r="L1147" i="9"/>
  <c r="L1146" i="9"/>
  <c r="L1145" i="9"/>
  <c r="L1144" i="9"/>
  <c r="L1143" i="9"/>
  <c r="L1142" i="9"/>
  <c r="L1141" i="9"/>
  <c r="L1140" i="9"/>
  <c r="L1139" i="9"/>
  <c r="L1138" i="9"/>
  <c r="L1137" i="9"/>
  <c r="L1136" i="9"/>
  <c r="L1135" i="9"/>
  <c r="L1134" i="9"/>
  <c r="L1133" i="9"/>
  <c r="L1132" i="9"/>
  <c r="L1131" i="9"/>
  <c r="L1130" i="9"/>
  <c r="L1129" i="9"/>
  <c r="L1128" i="9"/>
  <c r="L1127" i="9"/>
  <c r="L1126" i="9"/>
  <c r="L1125" i="9"/>
  <c r="L1124" i="9"/>
  <c r="L1123" i="9"/>
  <c r="L1122" i="9"/>
  <c r="L1121" i="9"/>
  <c r="L1120" i="9"/>
  <c r="L1119" i="9"/>
  <c r="L1118" i="9"/>
  <c r="L1117" i="9"/>
  <c r="L1116" i="9"/>
  <c r="L1115" i="9"/>
  <c r="L1114" i="9"/>
  <c r="L1113" i="9"/>
  <c r="L1112" i="9"/>
  <c r="L1111" i="9"/>
  <c r="L1110" i="9"/>
  <c r="L1109" i="9"/>
  <c r="L1108" i="9"/>
  <c r="L1107" i="9"/>
  <c r="L1106" i="9"/>
  <c r="L1105" i="9"/>
  <c r="L1104" i="9"/>
  <c r="L1103" i="9"/>
  <c r="L1102" i="9"/>
  <c r="L1101" i="9"/>
  <c r="L1100" i="9"/>
  <c r="L1099" i="9"/>
  <c r="L1098" i="9"/>
  <c r="L1097" i="9"/>
  <c r="L1096" i="9"/>
  <c r="L1095" i="9"/>
  <c r="L1094" i="9"/>
  <c r="L1093" i="9"/>
  <c r="L1092" i="9"/>
  <c r="L1091" i="9"/>
  <c r="L1090" i="9"/>
  <c r="L1089" i="9"/>
  <c r="L1088" i="9"/>
  <c r="L1087" i="9"/>
  <c r="L1086" i="9"/>
  <c r="L1085" i="9"/>
  <c r="L1084" i="9"/>
  <c r="L1083" i="9"/>
  <c r="L1082" i="9"/>
  <c r="L1081" i="9"/>
  <c r="L1080" i="9"/>
  <c r="L1079" i="9"/>
  <c r="L1078" i="9"/>
  <c r="L1077" i="9"/>
  <c r="L1076" i="9"/>
  <c r="L1075" i="9"/>
  <c r="L1074" i="9"/>
  <c r="L1073" i="9"/>
  <c r="L1072" i="9"/>
  <c r="L1071" i="9"/>
  <c r="L1070" i="9"/>
  <c r="L1069" i="9"/>
  <c r="L1068" i="9"/>
  <c r="L1067" i="9"/>
  <c r="L1066" i="9"/>
  <c r="L1065" i="9"/>
  <c r="L1064" i="9"/>
  <c r="L1063" i="9"/>
  <c r="L1062" i="9"/>
  <c r="L1061" i="9"/>
  <c r="L1060" i="9"/>
  <c r="L1059" i="9"/>
  <c r="L1058" i="9"/>
  <c r="L1057" i="9"/>
  <c r="L1056" i="9"/>
  <c r="L1055" i="9"/>
  <c r="L1054" i="9"/>
  <c r="L1053" i="9"/>
  <c r="L1052" i="9"/>
  <c r="L1051" i="9"/>
  <c r="L1050" i="9"/>
  <c r="L1049" i="9"/>
  <c r="L1048" i="9"/>
  <c r="L1047" i="9"/>
  <c r="L1046" i="9"/>
  <c r="L1045" i="9"/>
  <c r="L1044" i="9"/>
  <c r="L1043" i="9"/>
  <c r="L1042" i="9"/>
  <c r="L1041" i="9"/>
  <c r="L1040" i="9"/>
  <c r="L1039" i="9"/>
  <c r="L1038" i="9"/>
  <c r="L1037" i="9"/>
  <c r="L1036" i="9"/>
  <c r="L1035" i="9"/>
  <c r="L1034" i="9"/>
  <c r="L1033" i="9"/>
  <c r="L1032" i="9"/>
  <c r="L1031" i="9"/>
  <c r="L1030" i="9"/>
  <c r="L1029" i="9"/>
  <c r="L1028" i="9"/>
  <c r="L1027" i="9"/>
  <c r="L1026" i="9"/>
  <c r="L1025" i="9"/>
  <c r="L1024" i="9"/>
  <c r="L1023" i="9"/>
  <c r="L1022" i="9"/>
  <c r="L1021" i="9"/>
  <c r="L1020" i="9"/>
  <c r="L1019" i="9"/>
  <c r="L1018" i="9"/>
  <c r="L1017" i="9"/>
  <c r="L1016" i="9"/>
  <c r="L1015" i="9"/>
  <c r="L1014" i="9"/>
  <c r="L1013" i="9"/>
  <c r="L1012" i="9"/>
  <c r="L1011" i="9"/>
  <c r="L1010" i="9"/>
  <c r="L1009" i="9"/>
  <c r="L1008" i="9"/>
  <c r="L1007" i="9"/>
  <c r="L1006" i="9"/>
  <c r="L1005" i="9"/>
  <c r="L1004" i="9"/>
  <c r="L1003" i="9"/>
  <c r="L1002" i="9"/>
  <c r="L1001" i="9"/>
  <c r="L1000" i="9"/>
  <c r="L999" i="9"/>
  <c r="L998" i="9"/>
  <c r="L997" i="9"/>
  <c r="L996" i="9"/>
  <c r="L995" i="9"/>
  <c r="L994" i="9"/>
  <c r="L993" i="9"/>
  <c r="L992" i="9"/>
  <c r="L991" i="9"/>
  <c r="L990" i="9"/>
  <c r="L989" i="9"/>
  <c r="L988" i="9"/>
  <c r="L987" i="9"/>
  <c r="L986" i="9"/>
  <c r="L985" i="9"/>
  <c r="L984" i="9"/>
  <c r="L983" i="9"/>
  <c r="L982" i="9"/>
  <c r="L981" i="9"/>
  <c r="L980" i="9"/>
  <c r="L979" i="9"/>
  <c r="L978" i="9"/>
  <c r="L977" i="9"/>
  <c r="L976" i="9"/>
  <c r="L975" i="9"/>
  <c r="L974" i="9"/>
  <c r="L973" i="9"/>
  <c r="L972" i="9"/>
  <c r="L971" i="9"/>
  <c r="L970" i="9"/>
  <c r="L969" i="9"/>
  <c r="L968" i="9"/>
  <c r="L967" i="9"/>
  <c r="L966" i="9"/>
  <c r="L965" i="9"/>
  <c r="L964" i="9"/>
  <c r="L963" i="9"/>
  <c r="L962" i="9"/>
  <c r="L961" i="9"/>
  <c r="L960" i="9"/>
  <c r="L959" i="9"/>
  <c r="L958" i="9"/>
  <c r="L957" i="9"/>
  <c r="L956" i="9"/>
  <c r="L955" i="9"/>
  <c r="L954" i="9"/>
  <c r="L953" i="9"/>
  <c r="L952" i="9"/>
  <c r="L951" i="9"/>
  <c r="L950" i="9"/>
  <c r="L949" i="9"/>
  <c r="L948" i="9"/>
  <c r="L947" i="9"/>
  <c r="L946" i="9"/>
  <c r="L945" i="9"/>
  <c r="L944" i="9"/>
  <c r="L943" i="9"/>
  <c r="L942" i="9"/>
  <c r="L941" i="9"/>
  <c r="L940" i="9"/>
  <c r="L939" i="9"/>
  <c r="L938" i="9"/>
  <c r="L937" i="9"/>
  <c r="L936" i="9"/>
  <c r="L935" i="9"/>
  <c r="L934" i="9"/>
  <c r="L933" i="9"/>
  <c r="L932" i="9"/>
  <c r="L931" i="9"/>
  <c r="L930" i="9"/>
  <c r="L929" i="9"/>
  <c r="L928" i="9"/>
  <c r="L927" i="9"/>
  <c r="L926" i="9"/>
  <c r="L925" i="9"/>
  <c r="L924" i="9"/>
  <c r="L923" i="9"/>
  <c r="L922" i="9"/>
  <c r="L921" i="9"/>
  <c r="L920" i="9"/>
  <c r="L919" i="9"/>
  <c r="L918" i="9"/>
  <c r="L917" i="9"/>
  <c r="L916" i="9"/>
  <c r="L915" i="9"/>
  <c r="L914" i="9"/>
  <c r="L913" i="9"/>
  <c r="L912" i="9"/>
  <c r="L911" i="9"/>
  <c r="L910" i="9"/>
  <c r="L909" i="9"/>
  <c r="L908" i="9"/>
  <c r="L907" i="9"/>
  <c r="L906" i="9"/>
  <c r="L905" i="9"/>
  <c r="L904" i="9"/>
  <c r="L903" i="9"/>
  <c r="L902" i="9"/>
  <c r="L901" i="9"/>
  <c r="L900" i="9"/>
  <c r="L899" i="9"/>
  <c r="L898" i="9"/>
  <c r="L897" i="9"/>
  <c r="L896" i="9"/>
  <c r="L895" i="9"/>
  <c r="L894" i="9"/>
  <c r="L893" i="9"/>
  <c r="L892" i="9"/>
  <c r="L891" i="9"/>
  <c r="L890" i="9"/>
  <c r="L889" i="9"/>
  <c r="L888" i="9"/>
  <c r="L887" i="9"/>
  <c r="L886" i="9"/>
  <c r="L885" i="9"/>
  <c r="L884" i="9"/>
  <c r="L883" i="9"/>
  <c r="L882" i="9"/>
  <c r="L881" i="9"/>
  <c r="L880" i="9"/>
  <c r="L879" i="9"/>
  <c r="L878" i="9"/>
  <c r="L877" i="9"/>
  <c r="L876" i="9"/>
  <c r="L875" i="9"/>
  <c r="L874" i="9"/>
  <c r="L873" i="9"/>
  <c r="L872" i="9"/>
  <c r="L871" i="9"/>
  <c r="L870" i="9"/>
  <c r="L869" i="9"/>
  <c r="L868" i="9"/>
  <c r="L867" i="9"/>
  <c r="L866" i="9"/>
  <c r="L865" i="9"/>
  <c r="L864" i="9"/>
  <c r="L863" i="9"/>
  <c r="L862" i="9"/>
  <c r="L861" i="9"/>
  <c r="L860" i="9"/>
  <c r="L859" i="9"/>
  <c r="L858" i="9"/>
  <c r="L857" i="9"/>
  <c r="L856" i="9"/>
  <c r="L855" i="9"/>
  <c r="L854" i="9"/>
  <c r="L853" i="9"/>
  <c r="L852" i="9"/>
  <c r="L851" i="9"/>
  <c r="L850" i="9"/>
  <c r="L849" i="9"/>
  <c r="L848" i="9"/>
  <c r="L847" i="9"/>
  <c r="L846" i="9"/>
  <c r="L845" i="9"/>
  <c r="L844" i="9"/>
  <c r="L843" i="9"/>
  <c r="L842" i="9"/>
  <c r="L841" i="9"/>
  <c r="L840" i="9"/>
  <c r="L839" i="9"/>
  <c r="L838" i="9"/>
  <c r="L837" i="9"/>
  <c r="L836" i="9"/>
  <c r="L835" i="9"/>
  <c r="L834" i="9"/>
  <c r="L833" i="9"/>
  <c r="L832" i="9"/>
  <c r="L831" i="9"/>
  <c r="L830" i="9"/>
  <c r="L829" i="9"/>
  <c r="L828" i="9"/>
  <c r="L827" i="9"/>
  <c r="L826" i="9"/>
  <c r="L825" i="9"/>
  <c r="L824" i="9"/>
  <c r="L822" i="9"/>
  <c r="L821" i="9"/>
  <c r="L820" i="9"/>
  <c r="L819" i="9"/>
  <c r="L818" i="9"/>
  <c r="L817" i="9"/>
  <c r="L816" i="9"/>
  <c r="L815" i="9"/>
  <c r="L814" i="9"/>
  <c r="L813" i="9"/>
  <c r="L812" i="9"/>
  <c r="L811" i="9"/>
  <c r="L810" i="9"/>
  <c r="L809" i="9"/>
  <c r="L808" i="9"/>
  <c r="L807" i="9"/>
  <c r="L806" i="9"/>
  <c r="L805" i="9"/>
  <c r="L804" i="9"/>
  <c r="L803" i="9"/>
  <c r="L798" i="9"/>
  <c r="L788" i="9"/>
  <c r="L719" i="9"/>
  <c r="L718" i="9"/>
  <c r="L717" i="9"/>
  <c r="L716" i="9"/>
  <c r="L715" i="9"/>
  <c r="L714" i="9"/>
  <c r="L713" i="9"/>
  <c r="L712" i="9"/>
  <c r="L711" i="9"/>
  <c r="L710" i="9"/>
  <c r="L709" i="9"/>
  <c r="L708" i="9"/>
  <c r="L707" i="9"/>
  <c r="L706" i="9"/>
  <c r="L705" i="9"/>
  <c r="L704" i="9"/>
  <c r="L703" i="9"/>
  <c r="L702" i="9"/>
  <c r="L701" i="9"/>
  <c r="L700" i="9"/>
  <c r="L699" i="9"/>
  <c r="L698" i="9"/>
  <c r="L697" i="9"/>
  <c r="L696" i="9"/>
  <c r="L695" i="9"/>
  <c r="L694" i="9"/>
  <c r="L693" i="9"/>
  <c r="L692" i="9"/>
  <c r="L691" i="9"/>
  <c r="L690" i="9"/>
  <c r="L689" i="9"/>
  <c r="L688" i="9"/>
  <c r="L687" i="9"/>
  <c r="L686" i="9"/>
  <c r="L685" i="9"/>
  <c r="L684" i="9"/>
  <c r="L683" i="9"/>
  <c r="L682" i="9"/>
  <c r="L681" i="9"/>
  <c r="L680" i="9"/>
  <c r="L679" i="9"/>
  <c r="L678" i="9"/>
  <c r="L677" i="9"/>
  <c r="L676" i="9"/>
  <c r="L675" i="9"/>
  <c r="L674" i="9"/>
  <c r="L673" i="9"/>
  <c r="L672" i="9"/>
  <c r="L671" i="9"/>
  <c r="L670" i="9"/>
  <c r="L669" i="9"/>
  <c r="L668" i="9"/>
  <c r="L667" i="9"/>
  <c r="L666" i="9"/>
  <c r="L665" i="9"/>
  <c r="L664" i="9"/>
  <c r="L663" i="9"/>
  <c r="L662" i="9"/>
  <c r="L661" i="9"/>
  <c r="L660" i="9"/>
  <c r="L659" i="9"/>
  <c r="L658" i="9"/>
  <c r="L657" i="9"/>
  <c r="L656" i="9"/>
  <c r="L655" i="9"/>
  <c r="L654" i="9"/>
  <c r="L653" i="9"/>
  <c r="L652" i="9"/>
  <c r="L651" i="9"/>
  <c r="L650" i="9"/>
  <c r="L649" i="9"/>
  <c r="L648" i="9"/>
  <c r="L647" i="9"/>
  <c r="L646" i="9"/>
  <c r="L645" i="9"/>
  <c r="L644" i="9"/>
  <c r="L643" i="9"/>
  <c r="L642" i="9"/>
  <c r="L641" i="9"/>
  <c r="L640" i="9"/>
  <c r="L639" i="9"/>
  <c r="L638" i="9"/>
  <c r="L637" i="9"/>
  <c r="L636" i="9"/>
  <c r="L635" i="9"/>
  <c r="L634" i="9"/>
  <c r="L633" i="9"/>
  <c r="L632" i="9"/>
  <c r="L631" i="9"/>
  <c r="L630" i="9"/>
  <c r="L629" i="9"/>
  <c r="L628" i="9"/>
  <c r="L627" i="9"/>
  <c r="L626" i="9"/>
  <c r="L625" i="9"/>
  <c r="L624" i="9"/>
  <c r="L623" i="9"/>
  <c r="L622" i="9"/>
  <c r="L621" i="9"/>
  <c r="L620" i="9"/>
  <c r="L619" i="9"/>
  <c r="L618" i="9"/>
  <c r="L617" i="9"/>
  <c r="L616" i="9"/>
  <c r="L615" i="9"/>
  <c r="L614" i="9"/>
  <c r="L613" i="9"/>
  <c r="L612" i="9"/>
  <c r="L611" i="9"/>
  <c r="L610" i="9"/>
  <c r="L609" i="9"/>
  <c r="L608" i="9"/>
  <c r="L607" i="9"/>
  <c r="L606" i="9"/>
  <c r="L605" i="9"/>
  <c r="L604" i="9"/>
  <c r="L603" i="9"/>
  <c r="L602" i="9"/>
  <c r="L601" i="9"/>
  <c r="L600" i="9"/>
  <c r="L599" i="9"/>
  <c r="L598" i="9"/>
  <c r="L597" i="9"/>
  <c r="L596" i="9"/>
  <c r="L595" i="9"/>
  <c r="L594" i="9"/>
  <c r="L593" i="9"/>
  <c r="L592" i="9"/>
  <c r="L591" i="9"/>
  <c r="L590" i="9"/>
  <c r="L589" i="9"/>
  <c r="L588" i="9"/>
  <c r="L587" i="9"/>
  <c r="L586" i="9"/>
  <c r="L585" i="9"/>
  <c r="L584" i="9"/>
  <c r="L583" i="9"/>
  <c r="L582" i="9"/>
  <c r="L581" i="9"/>
  <c r="L580" i="9"/>
  <c r="L579" i="9"/>
  <c r="L578" i="9"/>
  <c r="L577" i="9"/>
  <c r="L576" i="9"/>
  <c r="L575" i="9"/>
  <c r="L574" i="9"/>
  <c r="L573" i="9"/>
  <c r="L572" i="9"/>
  <c r="L571" i="9"/>
  <c r="L570" i="9"/>
  <c r="L569" i="9"/>
  <c r="L568" i="9"/>
  <c r="L567" i="9"/>
  <c r="L566" i="9"/>
  <c r="L565" i="9"/>
  <c r="L564" i="9"/>
  <c r="L563" i="9"/>
  <c r="L562" i="9"/>
  <c r="L561" i="9"/>
  <c r="L560" i="9"/>
  <c r="L559" i="9"/>
  <c r="L558" i="9"/>
  <c r="L557" i="9"/>
  <c r="L556" i="9"/>
  <c r="L555" i="9"/>
  <c r="L554" i="9"/>
  <c r="L553" i="9"/>
  <c r="L552" i="9"/>
  <c r="L551" i="9"/>
  <c r="L550" i="9"/>
  <c r="L549" i="9"/>
  <c r="L548" i="9"/>
  <c r="L547" i="9"/>
  <c r="L546" i="9"/>
  <c r="L545" i="9"/>
  <c r="L544" i="9"/>
  <c r="L543" i="9"/>
  <c r="L542" i="9"/>
  <c r="L541" i="9"/>
  <c r="L540" i="9"/>
  <c r="L539" i="9"/>
  <c r="L538" i="9"/>
  <c r="L537" i="9"/>
  <c r="L536" i="9"/>
  <c r="L535" i="9"/>
  <c r="L534" i="9"/>
  <c r="L533" i="9"/>
  <c r="L532" i="9"/>
  <c r="L531" i="9"/>
  <c r="L530" i="9"/>
  <c r="L529" i="9"/>
  <c r="L528" i="9"/>
  <c r="L527" i="9"/>
  <c r="L526" i="9"/>
  <c r="L525" i="9"/>
  <c r="L524" i="9"/>
  <c r="L523" i="9"/>
  <c r="L522" i="9"/>
  <c r="L521" i="9"/>
  <c r="L520" i="9"/>
  <c r="L519" i="9"/>
  <c r="L518" i="9"/>
  <c r="L517" i="9"/>
  <c r="L516" i="9"/>
  <c r="L515" i="9"/>
  <c r="L514" i="9"/>
  <c r="L513" i="9"/>
  <c r="L512" i="9"/>
  <c r="L511" i="9"/>
  <c r="L510" i="9"/>
  <c r="L509" i="9"/>
  <c r="L508" i="9"/>
  <c r="L507" i="9"/>
  <c r="L506" i="9"/>
  <c r="L505" i="9"/>
  <c r="L504" i="9"/>
  <c r="L503" i="9"/>
  <c r="L502" i="9"/>
  <c r="L501" i="9"/>
  <c r="L500" i="9"/>
  <c r="L499" i="9"/>
  <c r="L498" i="9"/>
  <c r="L497" i="9"/>
  <c r="L496" i="9"/>
  <c r="L495" i="9"/>
  <c r="L494" i="9"/>
  <c r="L493" i="9"/>
  <c r="L492" i="9"/>
  <c r="L491" i="9"/>
  <c r="L490" i="9"/>
  <c r="L489" i="9"/>
  <c r="L488" i="9"/>
  <c r="L487" i="9"/>
  <c r="L486" i="9"/>
  <c r="L485" i="9"/>
  <c r="L484" i="9"/>
  <c r="L483" i="9"/>
  <c r="L482" i="9"/>
  <c r="L432" i="9"/>
  <c r="L431" i="9"/>
  <c r="L430" i="9"/>
  <c r="L429" i="9"/>
  <c r="L428" i="9"/>
  <c r="L427" i="9"/>
  <c r="L426" i="9"/>
  <c r="L425" i="9"/>
  <c r="L424" i="9"/>
  <c r="L423" i="9"/>
  <c r="L422" i="9"/>
  <c r="L421" i="9"/>
  <c r="L420" i="9"/>
  <c r="L419" i="9"/>
  <c r="L418" i="9"/>
  <c r="L417" i="9"/>
  <c r="L416" i="9"/>
  <c r="L415" i="9"/>
  <c r="L414" i="9"/>
  <c r="L413" i="9"/>
  <c r="L412" i="9"/>
  <c r="L411" i="9"/>
  <c r="L410" i="9"/>
  <c r="L409" i="9"/>
  <c r="L408" i="9"/>
  <c r="L407" i="9"/>
  <c r="L406" i="9"/>
  <c r="L405" i="9"/>
  <c r="L404" i="9"/>
  <c r="L403" i="9"/>
  <c r="L402" i="9"/>
  <c r="L401" i="9"/>
  <c r="L400" i="9"/>
  <c r="L399" i="9"/>
  <c r="L398" i="9"/>
  <c r="L397" i="9"/>
  <c r="L396" i="9"/>
  <c r="L395" i="9"/>
  <c r="L394" i="9"/>
  <c r="L393" i="9"/>
  <c r="L392" i="9"/>
  <c r="L391" i="9"/>
  <c r="L390" i="9"/>
  <c r="L389" i="9"/>
  <c r="L388" i="9"/>
  <c r="L387" i="9"/>
  <c r="L386" i="9"/>
  <c r="L385" i="9"/>
  <c r="L384" i="9"/>
  <c r="L383" i="9"/>
  <c r="L382" i="9"/>
  <c r="L381" i="9"/>
  <c r="L380" i="9"/>
  <c r="L379" i="9"/>
  <c r="L378" i="9"/>
  <c r="L377" i="9"/>
  <c r="L376" i="9"/>
  <c r="L375" i="9"/>
  <c r="L374" i="9"/>
  <c r="L373" i="9"/>
  <c r="L372" i="9"/>
  <c r="L371" i="9"/>
  <c r="L370" i="9"/>
  <c r="L369" i="9"/>
  <c r="L368" i="9"/>
  <c r="L367" i="9"/>
  <c r="L366" i="9"/>
  <c r="L365" i="9"/>
  <c r="L364" i="9"/>
  <c r="L363" i="9"/>
  <c r="L362" i="9"/>
  <c r="L361" i="9"/>
  <c r="L360" i="9"/>
  <c r="L359" i="9"/>
  <c r="L358" i="9"/>
  <c r="L357" i="9"/>
  <c r="L356" i="9"/>
  <c r="L355" i="9"/>
  <c r="L354" i="9"/>
  <c r="L353" i="9"/>
  <c r="L352" i="9"/>
  <c r="L351" i="9"/>
  <c r="L350" i="9"/>
  <c r="L349" i="9"/>
  <c r="L348" i="9"/>
  <c r="L347" i="9"/>
  <c r="L346" i="9"/>
  <c r="L345" i="9"/>
  <c r="L344" i="9"/>
  <c r="L343" i="9"/>
  <c r="L342" i="9"/>
  <c r="L341" i="9"/>
  <c r="L340" i="9"/>
  <c r="L339" i="9"/>
  <c r="L338" i="9"/>
  <c r="L337" i="9"/>
  <c r="L336" i="9"/>
  <c r="L335" i="9"/>
  <c r="L334" i="9"/>
  <c r="L333" i="9"/>
  <c r="L332" i="9"/>
  <c r="L331" i="9"/>
  <c r="L330" i="9"/>
  <c r="L329" i="9"/>
  <c r="L328" i="9"/>
  <c r="L327" i="9"/>
  <c r="L326" i="9"/>
  <c r="L325" i="9"/>
  <c r="L324" i="9"/>
  <c r="L323" i="9"/>
  <c r="L322" i="9"/>
  <c r="L321" i="9"/>
  <c r="L320" i="9"/>
  <c r="L319" i="9"/>
  <c r="L318" i="9"/>
  <c r="L317" i="9"/>
  <c r="L316" i="9"/>
  <c r="L315" i="9"/>
  <c r="L314" i="9"/>
  <c r="L313" i="9"/>
  <c r="L312" i="9"/>
  <c r="L311" i="9"/>
  <c r="L310" i="9"/>
  <c r="L309" i="9"/>
  <c r="L308" i="9"/>
  <c r="L307" i="9"/>
  <c r="L306" i="9"/>
  <c r="L305" i="9"/>
  <c r="L304" i="9"/>
  <c r="L303" i="9"/>
  <c r="L302" i="9"/>
  <c r="L301" i="9"/>
  <c r="L300" i="9"/>
  <c r="L299" i="9"/>
  <c r="L298" i="9"/>
  <c r="L297" i="9"/>
  <c r="L296" i="9"/>
  <c r="L295" i="9"/>
  <c r="L294" i="9"/>
  <c r="L293" i="9"/>
  <c r="L292" i="9"/>
  <c r="L291" i="9"/>
  <c r="L290" i="9"/>
  <c r="L289" i="9"/>
  <c r="L288" i="9"/>
  <c r="L287" i="9"/>
  <c r="L286" i="9"/>
  <c r="L285" i="9"/>
  <c r="L284" i="9"/>
  <c r="L283" i="9"/>
  <c r="L282" i="9"/>
  <c r="L281" i="9"/>
  <c r="L280" i="9"/>
  <c r="L279" i="9"/>
  <c r="L278" i="9"/>
  <c r="L277" i="9"/>
  <c r="L276" i="9"/>
  <c r="L275" i="9"/>
  <c r="L274" i="9"/>
  <c r="L273" i="9"/>
  <c r="L272" i="9"/>
  <c r="L271" i="9"/>
  <c r="L270" i="9"/>
  <c r="L269" i="9"/>
  <c r="L268" i="9"/>
  <c r="L267" i="9"/>
  <c r="L266" i="9"/>
  <c r="L265" i="9"/>
  <c r="L264" i="9"/>
  <c r="L263" i="9"/>
  <c r="L262" i="9"/>
  <c r="L261" i="9"/>
  <c r="L260" i="9"/>
  <c r="L259" i="9"/>
  <c r="L258" i="9"/>
  <c r="L257" i="9"/>
  <c r="L256" i="9"/>
  <c r="L255" i="9"/>
  <c r="L254" i="9"/>
  <c r="L253" i="9"/>
  <c r="L252" i="9"/>
  <c r="L251" i="9"/>
  <c r="L250" i="9"/>
  <c r="L249" i="9"/>
  <c r="L248" i="9"/>
  <c r="L247" i="9"/>
  <c r="L246" i="9"/>
  <c r="L245" i="9"/>
  <c r="L244" i="9"/>
  <c r="L243" i="9"/>
  <c r="L242" i="9"/>
  <c r="L241" i="9"/>
  <c r="L240" i="9"/>
  <c r="L239" i="9"/>
  <c r="L238" i="9"/>
  <c r="L237" i="9"/>
  <c r="L236" i="9"/>
  <c r="L235" i="9"/>
  <c r="L234" i="9"/>
  <c r="L233" i="9"/>
  <c r="L232" i="9"/>
  <c r="L231" i="9"/>
  <c r="L230" i="9"/>
  <c r="L229" i="9"/>
  <c r="L228" i="9"/>
  <c r="L227" i="9"/>
  <c r="L226" i="9"/>
  <c r="L225" i="9"/>
  <c r="L224" i="9"/>
  <c r="L223" i="9"/>
  <c r="L222" i="9"/>
  <c r="L221" i="9"/>
  <c r="L220" i="9"/>
  <c r="L219" i="9"/>
  <c r="L218" i="9"/>
  <c r="L217" i="9"/>
  <c r="L216" i="9"/>
  <c r="L215" i="9"/>
  <c r="L214" i="9"/>
  <c r="L213" i="9"/>
  <c r="L212" i="9"/>
  <c r="L211" i="9"/>
  <c r="L210" i="9"/>
  <c r="L209" i="9"/>
  <c r="L208" i="9"/>
  <c r="L207" i="9"/>
  <c r="L206" i="9"/>
  <c r="L205" i="9"/>
  <c r="L204" i="9"/>
  <c r="L203" i="9"/>
  <c r="L202" i="9"/>
  <c r="L201" i="9"/>
  <c r="L200" i="9"/>
  <c r="L199" i="9"/>
  <c r="L198" i="9"/>
  <c r="L197" i="9"/>
  <c r="L196" i="9"/>
  <c r="L195" i="9"/>
  <c r="L194" i="9"/>
  <c r="L193" i="9"/>
  <c r="L192" i="9"/>
  <c r="L191" i="9"/>
  <c r="L190" i="9"/>
  <c r="L189" i="9"/>
  <c r="L188" i="9"/>
  <c r="L187" i="9"/>
  <c r="L186" i="9"/>
  <c r="L185" i="9"/>
  <c r="L184" i="9"/>
  <c r="L183" i="9"/>
  <c r="L182" i="9"/>
  <c r="L181" i="9"/>
  <c r="L180" i="9"/>
  <c r="L179" i="9"/>
  <c r="L178" i="9"/>
  <c r="L177" i="9"/>
  <c r="L176" i="9"/>
  <c r="L175" i="9"/>
  <c r="L174" i="9"/>
  <c r="L173" i="9"/>
  <c r="L172" i="9"/>
  <c r="L171" i="9"/>
  <c r="L170" i="9"/>
  <c r="L169" i="9"/>
  <c r="L168" i="9"/>
  <c r="L167" i="9"/>
  <c r="L166" i="9"/>
  <c r="L165" i="9"/>
  <c r="L164" i="9"/>
  <c r="L163" i="9"/>
  <c r="L162" i="9"/>
  <c r="L161" i="9"/>
  <c r="L160" i="9"/>
  <c r="L159" i="9"/>
  <c r="L158" i="9"/>
  <c r="L157" i="9"/>
  <c r="L156" i="9"/>
  <c r="L155" i="9"/>
  <c r="L154" i="9"/>
  <c r="L153" i="9"/>
  <c r="L152" i="9"/>
  <c r="L151" i="9"/>
  <c r="L150" i="9"/>
  <c r="L149" i="9"/>
  <c r="L148" i="9"/>
  <c r="L147" i="9"/>
  <c r="L146" i="9"/>
  <c r="L145" i="9"/>
  <c r="L144" i="9"/>
  <c r="L143" i="9"/>
  <c r="L129" i="9"/>
  <c r="L128" i="9"/>
  <c r="L127" i="9"/>
  <c r="L126" i="9"/>
  <c r="L125" i="9"/>
  <c r="L124" i="9"/>
  <c r="L123" i="9"/>
  <c r="L122" i="9"/>
  <c r="L121" i="9"/>
  <c r="L120" i="9"/>
  <c r="L119" i="9"/>
  <c r="L118" i="9"/>
  <c r="L117" i="9"/>
  <c r="L116" i="9"/>
  <c r="L115" i="9"/>
  <c r="L114" i="9"/>
  <c r="L113" i="9"/>
  <c r="L112" i="9"/>
  <c r="L111" i="9"/>
  <c r="L110" i="9"/>
  <c r="L109" i="9"/>
  <c r="L108" i="9"/>
  <c r="L107" i="9"/>
  <c r="L106" i="9"/>
  <c r="L105" i="9"/>
  <c r="L104" i="9"/>
  <c r="L103" i="9"/>
  <c r="L102" i="9"/>
  <c r="L101" i="9"/>
  <c r="L100" i="9"/>
  <c r="L99" i="9"/>
  <c r="L98" i="9"/>
  <c r="L97" i="9"/>
  <c r="L96" i="9"/>
  <c r="L95" i="9"/>
  <c r="L94" i="9"/>
  <c r="L93" i="9"/>
  <c r="L92" i="9"/>
  <c r="L91" i="9"/>
  <c r="L90" i="9"/>
  <c r="L89" i="9"/>
  <c r="L88" i="9"/>
  <c r="L87" i="9"/>
  <c r="L86" i="9"/>
  <c r="L85" i="9"/>
  <c r="L84" i="9"/>
  <c r="L83" i="9"/>
  <c r="L82" i="9"/>
  <c r="L81" i="9"/>
  <c r="L80" i="9"/>
  <c r="L79" i="9"/>
  <c r="L78" i="9"/>
  <c r="L77" i="9"/>
  <c r="L76" i="9"/>
  <c r="L75" i="9"/>
  <c r="L74" i="9"/>
  <c r="L73" i="9"/>
  <c r="L72" i="9"/>
  <c r="L71" i="9"/>
  <c r="L70" i="9"/>
  <c r="L69" i="9"/>
  <c r="L68" i="9"/>
  <c r="L67" i="9"/>
  <c r="L66" i="9"/>
  <c r="L65" i="9"/>
  <c r="L64" i="9"/>
  <c r="L63" i="9"/>
  <c r="L62" i="9"/>
  <c r="L61" i="9"/>
  <c r="L60" i="9"/>
  <c r="L59" i="9"/>
  <c r="L58" i="9"/>
  <c r="L57" i="9"/>
  <c r="L56" i="9"/>
  <c r="L55" i="9"/>
  <c r="L54" i="9"/>
  <c r="L53" i="9"/>
  <c r="L52" i="9"/>
  <c r="L51" i="9"/>
  <c r="L50" i="9"/>
  <c r="L49" i="9"/>
  <c r="L48" i="9"/>
  <c r="L47" i="9"/>
  <c r="L46" i="9"/>
  <c r="L45" i="9"/>
  <c r="L44" i="9"/>
  <c r="L43" i="9"/>
  <c r="L42" i="9"/>
  <c r="L41" i="9"/>
  <c r="L40" i="9"/>
  <c r="L39" i="9"/>
  <c r="L38" i="9"/>
  <c r="L37" i="9"/>
  <c r="L36" i="9"/>
  <c r="L35" i="9"/>
  <c r="L34" i="9"/>
  <c r="L33" i="9"/>
  <c r="L32" i="9"/>
  <c r="L31" i="9"/>
  <c r="L30" i="9"/>
  <c r="L29" i="9"/>
  <c r="L28" i="9"/>
  <c r="L27" i="9"/>
  <c r="L26" i="9"/>
  <c r="L25" i="9"/>
  <c r="L24" i="9"/>
  <c r="L22" i="9"/>
  <c r="L17" i="9"/>
  <c r="L16" i="9"/>
  <c r="L15" i="9"/>
  <c r="L14" i="9"/>
  <c r="L13" i="9"/>
  <c r="L12" i="9"/>
  <c r="L11" i="9"/>
  <c r="L10" i="9"/>
  <c r="L9" i="9"/>
  <c r="L8" i="9"/>
  <c r="L7" i="9"/>
  <c r="L6" i="9"/>
  <c r="L5" i="9"/>
  <c r="L4" i="9"/>
  <c r="L3" i="9"/>
  <c r="H5775" i="9" l="1"/>
  <c r="G5775" i="9"/>
  <c r="I5775" i="9" s="1"/>
  <c r="F5775" i="9"/>
  <c r="L5774" i="9"/>
  <c r="E5776" i="9"/>
  <c r="B14026" i="9"/>
  <c r="L14024" i="9"/>
  <c r="L2" i="9"/>
  <c r="H5776" i="9" l="1"/>
  <c r="G5776" i="9"/>
  <c r="I5776" i="9" s="1"/>
  <c r="F5776" i="9"/>
  <c r="L5775" i="9"/>
  <c r="B14027" i="9"/>
  <c r="L14025" i="9"/>
  <c r="L13945" i="9"/>
  <c r="E5766" i="9"/>
  <c r="D5766" i="9"/>
  <c r="H5766" i="9" l="1"/>
  <c r="G5766" i="9"/>
  <c r="I5766" i="9" s="1"/>
  <c r="F5766" i="9"/>
  <c r="B14028" i="9"/>
  <c r="L14026" i="9"/>
  <c r="L5765" i="9"/>
  <c r="E5764" i="9"/>
  <c r="D5764" i="9"/>
  <c r="H5764" i="9" l="1"/>
  <c r="G5764" i="9"/>
  <c r="I5764" i="9" s="1"/>
  <c r="F5764" i="9"/>
  <c r="B14029" i="9"/>
  <c r="L14028" i="9" s="1"/>
  <c r="L14027" i="9"/>
  <c r="L5763" i="9"/>
  <c r="E5761" i="9"/>
  <c r="F5761" i="9" l="1"/>
  <c r="G5761" i="9"/>
  <c r="I5761" i="9" s="1"/>
  <c r="H5761" i="9"/>
  <c r="E5745" i="9"/>
  <c r="D5745" i="9"/>
  <c r="F5745" i="9" l="1"/>
  <c r="G5745" i="9"/>
  <c r="I5745" i="9" s="1"/>
  <c r="H5745" i="9"/>
  <c r="L5744" i="9"/>
  <c r="D5746" i="9"/>
  <c r="E5746" i="9"/>
  <c r="E5739" i="9"/>
  <c r="D5739" i="9"/>
  <c r="H5739" i="9" l="1"/>
  <c r="G5739" i="9"/>
  <c r="I5739" i="9" s="1"/>
  <c r="F5739" i="9"/>
  <c r="H5746" i="9"/>
  <c r="G5746" i="9"/>
  <c r="I5746" i="9" s="1"/>
  <c r="F5746" i="9"/>
  <c r="L5738" i="9"/>
  <c r="L5745" i="9"/>
  <c r="D5740" i="9"/>
  <c r="D5747" i="9"/>
  <c r="E5747" i="9"/>
  <c r="E5740" i="9"/>
  <c r="E5729" i="9"/>
  <c r="D5729" i="9"/>
  <c r="H5747" i="9" l="1"/>
  <c r="F5747" i="9"/>
  <c r="G5747" i="9"/>
  <c r="I5747" i="9" s="1"/>
  <c r="H5729" i="9"/>
  <c r="F5729" i="9"/>
  <c r="G5729" i="9"/>
  <c r="I5729" i="9" s="1"/>
  <c r="H5740" i="9"/>
  <c r="G5740" i="9"/>
  <c r="I5740" i="9" s="1"/>
  <c r="F5740" i="9"/>
  <c r="L5746" i="9"/>
  <c r="L5739" i="9"/>
  <c r="L5728" i="9"/>
  <c r="D5730" i="9"/>
  <c r="D5748" i="9"/>
  <c r="D5741" i="9"/>
  <c r="E5748" i="9"/>
  <c r="E5741" i="9"/>
  <c r="E5730" i="9"/>
  <c r="G5741" i="9" l="1"/>
  <c r="I5741" i="9" s="1"/>
  <c r="F5741" i="9"/>
  <c r="H5741" i="9"/>
  <c r="H5748" i="9"/>
  <c r="G5748" i="9"/>
  <c r="I5748" i="9" s="1"/>
  <c r="F5748" i="9"/>
  <c r="H5730" i="9"/>
  <c r="G5730" i="9"/>
  <c r="I5730" i="9" s="1"/>
  <c r="F5730" i="9"/>
  <c r="L5729" i="9"/>
  <c r="L5740" i="9"/>
  <c r="L5747" i="9"/>
  <c r="D5749" i="9"/>
  <c r="D5731" i="9"/>
  <c r="D5742" i="9"/>
  <c r="E5749" i="9"/>
  <c r="E5742" i="9"/>
  <c r="E5731" i="9"/>
  <c r="H5742" i="9" l="1"/>
  <c r="G5742" i="9"/>
  <c r="I5742" i="9" s="1"/>
  <c r="F5742" i="9"/>
  <c r="H5749" i="9"/>
  <c r="G5749" i="9"/>
  <c r="I5749" i="9" s="1"/>
  <c r="F5749" i="9"/>
  <c r="H5731" i="9"/>
  <c r="G5731" i="9"/>
  <c r="I5731" i="9" s="1"/>
  <c r="F5731" i="9"/>
  <c r="L5748" i="9"/>
  <c r="L5741" i="9"/>
  <c r="L5730" i="9"/>
  <c r="D5732" i="9"/>
  <c r="D5750" i="9"/>
  <c r="E5750" i="9"/>
  <c r="E5732" i="9"/>
  <c r="E5721" i="9"/>
  <c r="D5721" i="9"/>
  <c r="H5721" i="9" l="1"/>
  <c r="G5721" i="9"/>
  <c r="I5721" i="9" s="1"/>
  <c r="F5721" i="9"/>
  <c r="G5732" i="9"/>
  <c r="I5732" i="9" s="1"/>
  <c r="F5732" i="9"/>
  <c r="H5732" i="9"/>
  <c r="G5750" i="9"/>
  <c r="I5750" i="9" s="1"/>
  <c r="F5750" i="9"/>
  <c r="H5750" i="9"/>
  <c r="L5720" i="9"/>
  <c r="L5731" i="9"/>
  <c r="L5749" i="9"/>
  <c r="D5722" i="9"/>
  <c r="D5751" i="9"/>
  <c r="D5733" i="9"/>
  <c r="E5751" i="9"/>
  <c r="E5733" i="9"/>
  <c r="E5722" i="9"/>
  <c r="E5712" i="9"/>
  <c r="D5712" i="9"/>
  <c r="H5733" i="9" l="1"/>
  <c r="G5733" i="9"/>
  <c r="I5733" i="9" s="1"/>
  <c r="F5733" i="9"/>
  <c r="H5751" i="9"/>
  <c r="G5751" i="9"/>
  <c r="I5751" i="9" s="1"/>
  <c r="F5751" i="9"/>
  <c r="H5712" i="9"/>
  <c r="G5712" i="9"/>
  <c r="I5712" i="9" s="1"/>
  <c r="F5712" i="9"/>
  <c r="H5722" i="9"/>
  <c r="G5722" i="9"/>
  <c r="I5722" i="9" s="1"/>
  <c r="F5722" i="9"/>
  <c r="L5721" i="9"/>
  <c r="L5750" i="9"/>
  <c r="L5711" i="9"/>
  <c r="L5732" i="9"/>
  <c r="D5713" i="9"/>
  <c r="D5752" i="9"/>
  <c r="D5734" i="9"/>
  <c r="D5723" i="9"/>
  <c r="E5752" i="9"/>
  <c r="E5734" i="9"/>
  <c r="E5723" i="9"/>
  <c r="E5713" i="9"/>
  <c r="G5723" i="9" l="1"/>
  <c r="I5723" i="9" s="1"/>
  <c r="F5723" i="9"/>
  <c r="H5723" i="9"/>
  <c r="F5734" i="9"/>
  <c r="G5734" i="9"/>
  <c r="I5734" i="9" s="1"/>
  <c r="H5734" i="9"/>
  <c r="F5752" i="9"/>
  <c r="G5752" i="9"/>
  <c r="I5752" i="9" s="1"/>
  <c r="H5752" i="9"/>
  <c r="H5713" i="9"/>
  <c r="G5713" i="9"/>
  <c r="I5713" i="9" s="1"/>
  <c r="F5713" i="9"/>
  <c r="L5722" i="9"/>
  <c r="L5733" i="9"/>
  <c r="L5712" i="9"/>
  <c r="L5751" i="9"/>
  <c r="D5753" i="9"/>
  <c r="D5724" i="9"/>
  <c r="D5714" i="9"/>
  <c r="D5735" i="9"/>
  <c r="E5753" i="9"/>
  <c r="E5735" i="9"/>
  <c r="E5724" i="9"/>
  <c r="E5714" i="9"/>
  <c r="H5724" i="9" l="1"/>
  <c r="G5724" i="9"/>
  <c r="I5724" i="9" s="1"/>
  <c r="F5724" i="9"/>
  <c r="H5735" i="9"/>
  <c r="G5735" i="9"/>
  <c r="I5735" i="9" s="1"/>
  <c r="F5735" i="9"/>
  <c r="H5753" i="9"/>
  <c r="G5753" i="9"/>
  <c r="I5753" i="9" s="1"/>
  <c r="F5753" i="9"/>
  <c r="G5714" i="9"/>
  <c r="I5714" i="9" s="1"/>
  <c r="F5714" i="9"/>
  <c r="H5714" i="9"/>
  <c r="L5734" i="9"/>
  <c r="L5752" i="9"/>
  <c r="L5713" i="9"/>
  <c r="L5723" i="9"/>
  <c r="D5725" i="9"/>
  <c r="D5715" i="9"/>
  <c r="D5754" i="9"/>
  <c r="E5754" i="9"/>
  <c r="E5725" i="9"/>
  <c r="E5715" i="9"/>
  <c r="H5715" i="9" l="1"/>
  <c r="G5715" i="9"/>
  <c r="I5715" i="9" s="1"/>
  <c r="F5715" i="9"/>
  <c r="F5725" i="9"/>
  <c r="G5725" i="9"/>
  <c r="I5725" i="9" s="1"/>
  <c r="H5725" i="9"/>
  <c r="F5754" i="9"/>
  <c r="G5754" i="9"/>
  <c r="I5754" i="9" s="1"/>
  <c r="H5754" i="9"/>
  <c r="L5724" i="9"/>
  <c r="L5714" i="9"/>
  <c r="L5753" i="9"/>
  <c r="D5726" i="9"/>
  <c r="D5716" i="9"/>
  <c r="D5755" i="9"/>
  <c r="E5755" i="9"/>
  <c r="E5726" i="9"/>
  <c r="E5716" i="9"/>
  <c r="E5704" i="9"/>
  <c r="D5704" i="9"/>
  <c r="H5726" i="9" l="1"/>
  <c r="G5726" i="9"/>
  <c r="I5726" i="9" s="1"/>
  <c r="F5726" i="9"/>
  <c r="H5704" i="9"/>
  <c r="G5704" i="9"/>
  <c r="I5704" i="9" s="1"/>
  <c r="F5704" i="9"/>
  <c r="F5716" i="9"/>
  <c r="G5716" i="9"/>
  <c r="I5716" i="9" s="1"/>
  <c r="H5716" i="9"/>
  <c r="H5755" i="9"/>
  <c r="G5755" i="9"/>
  <c r="I5755" i="9" s="1"/>
  <c r="F5755" i="9"/>
  <c r="L5703" i="9"/>
  <c r="L5754" i="9"/>
  <c r="L5715" i="9"/>
  <c r="L5725" i="9"/>
  <c r="D5705" i="9"/>
  <c r="D5717" i="9"/>
  <c r="L5716" i="9" s="1"/>
  <c r="D5756" i="9"/>
  <c r="D5727" i="9"/>
  <c r="E5756" i="9"/>
  <c r="E5727" i="9"/>
  <c r="E5705" i="9"/>
  <c r="F2" i="9"/>
  <c r="H5756" i="9" l="1"/>
  <c r="F5756" i="9"/>
  <c r="G5756" i="9"/>
  <c r="I5756" i="9" s="1"/>
  <c r="G5705" i="9"/>
  <c r="I5705" i="9" s="1"/>
  <c r="F5705" i="9"/>
  <c r="H5705" i="9"/>
  <c r="F5727" i="9"/>
  <c r="G5727" i="9"/>
  <c r="I5727" i="9" s="1"/>
  <c r="H5727" i="9"/>
  <c r="L5704" i="9"/>
  <c r="L5726" i="9"/>
  <c r="L5755" i="9"/>
  <c r="D5757" i="9"/>
  <c r="E5757" i="9"/>
  <c r="D1516" i="9"/>
  <c r="L1516" i="9" s="1"/>
  <c r="D1515" i="9"/>
  <c r="L1515" i="9" s="1"/>
  <c r="D1514" i="9"/>
  <c r="L1514" i="9" s="1"/>
  <c r="D1511" i="9"/>
  <c r="L1511" i="9" s="1"/>
  <c r="D1510" i="9"/>
  <c r="L1510" i="9" s="1"/>
  <c r="D1507" i="9"/>
  <c r="L1507" i="9" s="1"/>
  <c r="D1506" i="9"/>
  <c r="L1506" i="9" s="1"/>
  <c r="D1505" i="9"/>
  <c r="L1505" i="9" s="1"/>
  <c r="D1502" i="9"/>
  <c r="L1502" i="9" s="1"/>
  <c r="D1501" i="9"/>
  <c r="L1501" i="9" s="1"/>
  <c r="H5757" i="9" l="1"/>
  <c r="G5757" i="9"/>
  <c r="I5757" i="9" s="1"/>
  <c r="F5757" i="9"/>
  <c r="L5756" i="9"/>
  <c r="D5758" i="9"/>
  <c r="E5758" i="9"/>
  <c r="C23" i="9"/>
  <c r="L23" i="9" s="1"/>
  <c r="H5758" i="9" l="1"/>
  <c r="G5758" i="9"/>
  <c r="I5758" i="9" s="1"/>
  <c r="F5758" i="9"/>
  <c r="L5757" i="9"/>
  <c r="D5759" i="9"/>
  <c r="L5758" i="9" s="1"/>
  <c r="E823" i="9"/>
  <c r="E6909" i="9"/>
  <c r="D6909" i="9"/>
  <c r="F823" i="9" l="1"/>
  <c r="G823" i="9"/>
  <c r="I823" i="9" s="1"/>
  <c r="H823" i="9"/>
  <c r="G6909" i="9"/>
  <c r="I6909" i="9" s="1"/>
  <c r="F6909" i="9"/>
  <c r="H6909" i="9"/>
  <c r="L6908" i="9"/>
  <c r="L823" i="9"/>
  <c r="D5760" i="9"/>
  <c r="L5759" i="9" s="1"/>
  <c r="E799" i="9"/>
  <c r="E789" i="9"/>
  <c r="E6885" i="9"/>
  <c r="D6885" i="9"/>
  <c r="E6875" i="9"/>
  <c r="D6875" i="9"/>
  <c r="H6885" i="9" l="1"/>
  <c r="G6885" i="9"/>
  <c r="I6885" i="9" s="1"/>
  <c r="F6885" i="9"/>
  <c r="H789" i="9"/>
  <c r="F789" i="9"/>
  <c r="G789" i="9"/>
  <c r="I789" i="9" s="1"/>
  <c r="H799" i="9"/>
  <c r="G799" i="9"/>
  <c r="I799" i="9" s="1"/>
  <c r="F799" i="9"/>
  <c r="F6875" i="9"/>
  <c r="H6875" i="9"/>
  <c r="G6875" i="9"/>
  <c r="I6875" i="9" s="1"/>
  <c r="L6874" i="9"/>
  <c r="L6884" i="9"/>
  <c r="L799" i="9"/>
  <c r="L789" i="9"/>
  <c r="D5761" i="9"/>
  <c r="L5760" i="9" s="1"/>
  <c r="D6876" i="9"/>
  <c r="D6886" i="9"/>
  <c r="E800" i="9"/>
  <c r="E790" i="9"/>
  <c r="E6886" i="9"/>
  <c r="E6876" i="9"/>
  <c r="H6876" i="9" l="1"/>
  <c r="G6876" i="9"/>
  <c r="I6876" i="9" s="1"/>
  <c r="F6876" i="9"/>
  <c r="H6886" i="9"/>
  <c r="G6886" i="9"/>
  <c r="I6886" i="9" s="1"/>
  <c r="F6886" i="9"/>
  <c r="H790" i="9"/>
  <c r="G790" i="9"/>
  <c r="I790" i="9" s="1"/>
  <c r="F790" i="9"/>
  <c r="H800" i="9"/>
  <c r="F800" i="9"/>
  <c r="G800" i="9"/>
  <c r="I800" i="9" s="1"/>
  <c r="L6875" i="9"/>
  <c r="L6885" i="9"/>
  <c r="L800" i="9"/>
  <c r="L790" i="9"/>
  <c r="D6877" i="9"/>
  <c r="D6887" i="9"/>
  <c r="E791" i="9"/>
  <c r="E801" i="9"/>
  <c r="E6877" i="9"/>
  <c r="E6887" i="9"/>
  <c r="E720" i="9"/>
  <c r="D720" i="9"/>
  <c r="E6805" i="9"/>
  <c r="D6805" i="9"/>
  <c r="E14213" i="9"/>
  <c r="D14213" i="9"/>
  <c r="H6887" i="9" l="1"/>
  <c r="G6887" i="9"/>
  <c r="I6887" i="9" s="1"/>
  <c r="F6887" i="9"/>
  <c r="G720" i="9"/>
  <c r="I720" i="9" s="1"/>
  <c r="F720" i="9"/>
  <c r="H720" i="9"/>
  <c r="H14213" i="9"/>
  <c r="G14213" i="9"/>
  <c r="I14213" i="9" s="1"/>
  <c r="F14213" i="9"/>
  <c r="H6877" i="9"/>
  <c r="G6877" i="9"/>
  <c r="I6877" i="9" s="1"/>
  <c r="F6877" i="9"/>
  <c r="G801" i="9"/>
  <c r="I801" i="9" s="1"/>
  <c r="F801" i="9"/>
  <c r="H801" i="9"/>
  <c r="H6805" i="9"/>
  <c r="F6805" i="9"/>
  <c r="G6805" i="9"/>
  <c r="I6805" i="9" s="1"/>
  <c r="H791" i="9"/>
  <c r="F791" i="9"/>
  <c r="G791" i="9"/>
  <c r="I791" i="9" s="1"/>
  <c r="L14212" i="9"/>
  <c r="L6804" i="9"/>
  <c r="L791" i="9"/>
  <c r="L720" i="9"/>
  <c r="L801" i="9"/>
  <c r="L6886" i="9"/>
  <c r="L6876" i="9"/>
  <c r="D721" i="9"/>
  <c r="D14214" i="9"/>
  <c r="D6806" i="9"/>
  <c r="D6878" i="9"/>
  <c r="E802" i="9"/>
  <c r="E792" i="9"/>
  <c r="E6878" i="9"/>
  <c r="E14214" i="9"/>
  <c r="E6806" i="9"/>
  <c r="E721" i="9"/>
  <c r="E433" i="9"/>
  <c r="D433" i="9"/>
  <c r="H6878" i="9" l="1"/>
  <c r="G6878" i="9"/>
  <c r="I6878" i="9" s="1"/>
  <c r="F6878" i="9"/>
  <c r="H14214" i="9"/>
  <c r="F14214" i="9"/>
  <c r="G14214" i="9"/>
  <c r="I14214" i="9" s="1"/>
  <c r="G792" i="9"/>
  <c r="I792" i="9" s="1"/>
  <c r="F792" i="9"/>
  <c r="H792" i="9"/>
  <c r="H433" i="9"/>
  <c r="G433" i="9"/>
  <c r="I433" i="9" s="1"/>
  <c r="F433" i="9"/>
  <c r="H802" i="9"/>
  <c r="G802" i="9"/>
  <c r="I802" i="9" s="1"/>
  <c r="F802" i="9"/>
  <c r="H721" i="9"/>
  <c r="G721" i="9"/>
  <c r="I721" i="9" s="1"/>
  <c r="F721" i="9"/>
  <c r="H6806" i="9"/>
  <c r="G6806" i="9"/>
  <c r="I6806" i="9" s="1"/>
  <c r="F6806" i="9"/>
  <c r="L433" i="9"/>
  <c r="L792" i="9"/>
  <c r="L6805" i="9"/>
  <c r="L6877" i="9"/>
  <c r="L802" i="9"/>
  <c r="L14213" i="9"/>
  <c r="L721" i="9"/>
  <c r="D14215" i="9"/>
  <c r="D6807" i="9"/>
  <c r="D722" i="9"/>
  <c r="D434" i="9"/>
  <c r="D6879" i="9"/>
  <c r="E793" i="9"/>
  <c r="E6807" i="9"/>
  <c r="E6879" i="9"/>
  <c r="E14215" i="9"/>
  <c r="E722" i="9"/>
  <c r="E434" i="9"/>
  <c r="H2" i="9"/>
  <c r="G2" i="9"/>
  <c r="I2" i="9" s="1"/>
  <c r="H6879" i="9" l="1"/>
  <c r="G6879" i="9"/>
  <c r="I6879" i="9" s="1"/>
  <c r="F6879" i="9"/>
  <c r="H6807" i="9"/>
  <c r="F6807" i="9"/>
  <c r="G6807" i="9"/>
  <c r="I6807" i="9" s="1"/>
  <c r="H793" i="9"/>
  <c r="G793" i="9"/>
  <c r="I793" i="9" s="1"/>
  <c r="F793" i="9"/>
  <c r="G434" i="9"/>
  <c r="I434" i="9" s="1"/>
  <c r="F434" i="9"/>
  <c r="H434" i="9"/>
  <c r="G722" i="9"/>
  <c r="I722" i="9" s="1"/>
  <c r="F722" i="9"/>
  <c r="H722" i="9"/>
  <c r="H14215" i="9"/>
  <c r="G14215" i="9"/>
  <c r="I14215" i="9" s="1"/>
  <c r="F14215" i="9"/>
  <c r="L722" i="9"/>
  <c r="L434" i="9"/>
  <c r="L6806" i="9"/>
  <c r="L6878" i="9"/>
  <c r="L14214" i="9"/>
  <c r="L793" i="9"/>
  <c r="D435" i="9"/>
  <c r="D6808" i="9"/>
  <c r="D6880" i="9"/>
  <c r="D723" i="9"/>
  <c r="D14216" i="9"/>
  <c r="E794" i="9"/>
  <c r="E6808" i="9"/>
  <c r="E6880" i="9"/>
  <c r="E14216" i="9"/>
  <c r="E723" i="9"/>
  <c r="E435" i="9"/>
  <c r="G794" i="9" l="1"/>
  <c r="I794" i="9" s="1"/>
  <c r="F794" i="9"/>
  <c r="H794" i="9"/>
  <c r="H723" i="9"/>
  <c r="G723" i="9"/>
  <c r="I723" i="9" s="1"/>
  <c r="F723" i="9"/>
  <c r="G6880" i="9"/>
  <c r="I6880" i="9" s="1"/>
  <c r="F6880" i="9"/>
  <c r="H6880" i="9"/>
  <c r="H435" i="9"/>
  <c r="G435" i="9"/>
  <c r="I435" i="9" s="1"/>
  <c r="F435" i="9"/>
  <c r="H14216" i="9"/>
  <c r="G14216" i="9"/>
  <c r="I14216" i="9" s="1"/>
  <c r="F14216" i="9"/>
  <c r="G6808" i="9"/>
  <c r="I6808" i="9" s="1"/>
  <c r="F6808" i="9"/>
  <c r="H6808" i="9"/>
  <c r="L435" i="9"/>
  <c r="L6807" i="9"/>
  <c r="L794" i="9"/>
  <c r="L14215" i="9"/>
  <c r="L723" i="9"/>
  <c r="L6879" i="9"/>
  <c r="D6881" i="9"/>
  <c r="D436" i="9"/>
  <c r="D6809" i="9"/>
  <c r="D724" i="9"/>
  <c r="D14217" i="9"/>
  <c r="E795" i="9"/>
  <c r="E6809" i="9"/>
  <c r="E6881" i="9"/>
  <c r="E14217" i="9"/>
  <c r="E724" i="9"/>
  <c r="E436" i="9"/>
  <c r="F436" i="9" l="1"/>
  <c r="G436" i="9"/>
  <c r="I436" i="9" s="1"/>
  <c r="H436" i="9"/>
  <c r="F724" i="9"/>
  <c r="G724" i="9"/>
  <c r="I724" i="9" s="1"/>
  <c r="H724" i="9"/>
  <c r="H795" i="9"/>
  <c r="G795" i="9"/>
  <c r="I795" i="9" s="1"/>
  <c r="F795" i="9"/>
  <c r="G14217" i="9"/>
  <c r="I14217" i="9" s="1"/>
  <c r="F14217" i="9"/>
  <c r="H14217" i="9"/>
  <c r="H6881" i="9"/>
  <c r="G6881" i="9"/>
  <c r="I6881" i="9" s="1"/>
  <c r="F6881" i="9"/>
  <c r="H6809" i="9"/>
  <c r="G6809" i="9"/>
  <c r="I6809" i="9" s="1"/>
  <c r="F6809" i="9"/>
  <c r="L436" i="9"/>
  <c r="L6880" i="9"/>
  <c r="L795" i="9"/>
  <c r="L724" i="9"/>
  <c r="L14216" i="9"/>
  <c r="L6808" i="9"/>
  <c r="D6810" i="9"/>
  <c r="D14218" i="9"/>
  <c r="D437" i="9"/>
  <c r="D725" i="9"/>
  <c r="D6882" i="9"/>
  <c r="E796" i="9"/>
  <c r="E6810" i="9"/>
  <c r="E6882" i="9"/>
  <c r="E14218" i="9"/>
  <c r="E725" i="9"/>
  <c r="E437" i="9"/>
  <c r="H437" i="9" l="1"/>
  <c r="G437" i="9"/>
  <c r="I437" i="9" s="1"/>
  <c r="F437" i="9"/>
  <c r="H725" i="9"/>
  <c r="G725" i="9"/>
  <c r="I725" i="9" s="1"/>
  <c r="F725" i="9"/>
  <c r="F796" i="9"/>
  <c r="G796" i="9"/>
  <c r="I796" i="9" s="1"/>
  <c r="H796" i="9"/>
  <c r="H14218" i="9"/>
  <c r="G14218" i="9"/>
  <c r="I14218" i="9" s="1"/>
  <c r="F14218" i="9"/>
  <c r="G6882" i="9"/>
  <c r="I6882" i="9" s="1"/>
  <c r="F6882" i="9"/>
  <c r="H6882" i="9"/>
  <c r="G6810" i="9"/>
  <c r="I6810" i="9" s="1"/>
  <c r="F6810" i="9"/>
  <c r="H6810" i="9"/>
  <c r="L14217" i="9"/>
  <c r="L6809" i="9"/>
  <c r="L6881" i="9"/>
  <c r="L725" i="9"/>
  <c r="L796" i="9"/>
  <c r="L437" i="9"/>
  <c r="D438" i="9"/>
  <c r="D14219" i="9"/>
  <c r="D6883" i="9"/>
  <c r="D726" i="9"/>
  <c r="D6811" i="9"/>
  <c r="E797" i="9"/>
  <c r="E6811" i="9"/>
  <c r="E6883" i="9"/>
  <c r="E14219" i="9"/>
  <c r="E726" i="9"/>
  <c r="E438" i="9"/>
  <c r="H726" i="9" l="1"/>
  <c r="F726" i="9"/>
  <c r="G726" i="9"/>
  <c r="I726" i="9" s="1"/>
  <c r="H797" i="9"/>
  <c r="G797" i="9"/>
  <c r="I797" i="9" s="1"/>
  <c r="F797" i="9"/>
  <c r="F14219" i="9"/>
  <c r="G14219" i="9"/>
  <c r="I14219" i="9" s="1"/>
  <c r="H14219" i="9"/>
  <c r="H6883" i="9"/>
  <c r="G6883" i="9"/>
  <c r="I6883" i="9" s="1"/>
  <c r="F6883" i="9"/>
  <c r="H438" i="9"/>
  <c r="F438" i="9"/>
  <c r="G438" i="9"/>
  <c r="I438" i="9" s="1"/>
  <c r="H6811" i="9"/>
  <c r="G6811" i="9"/>
  <c r="I6811" i="9" s="1"/>
  <c r="F6811" i="9"/>
  <c r="L14218" i="9"/>
  <c r="L438" i="9"/>
  <c r="L6810" i="9"/>
  <c r="L797" i="9"/>
  <c r="L726" i="9"/>
  <c r="L6882" i="9"/>
  <c r="D14220" i="9"/>
  <c r="D439" i="9"/>
  <c r="D6812" i="9"/>
  <c r="D727" i="9"/>
  <c r="E6812" i="9"/>
  <c r="E14220" i="9"/>
  <c r="E727" i="9"/>
  <c r="E439" i="9"/>
  <c r="H14220" i="9" l="1"/>
  <c r="G14220" i="9"/>
  <c r="I14220" i="9" s="1"/>
  <c r="F14220" i="9"/>
  <c r="F6812" i="9"/>
  <c r="G6812" i="9"/>
  <c r="I6812" i="9" s="1"/>
  <c r="H6812" i="9"/>
  <c r="H439" i="9"/>
  <c r="G439" i="9"/>
  <c r="I439" i="9" s="1"/>
  <c r="F439" i="9"/>
  <c r="H727" i="9"/>
  <c r="G727" i="9"/>
  <c r="I727" i="9" s="1"/>
  <c r="F727" i="9"/>
  <c r="L439" i="9"/>
  <c r="L14219" i="9"/>
  <c r="L727" i="9"/>
  <c r="L6811" i="9"/>
  <c r="D728" i="9"/>
  <c r="D14221" i="9"/>
  <c r="D6813" i="9"/>
  <c r="D440" i="9"/>
  <c r="E6813" i="9"/>
  <c r="E14221" i="9"/>
  <c r="E728" i="9"/>
  <c r="E440" i="9"/>
  <c r="H14221" i="9" l="1"/>
  <c r="F14221" i="9"/>
  <c r="G14221" i="9"/>
  <c r="I14221" i="9" s="1"/>
  <c r="H440" i="9"/>
  <c r="F440" i="9"/>
  <c r="G440" i="9"/>
  <c r="I440" i="9" s="1"/>
  <c r="H728" i="9"/>
  <c r="F728" i="9"/>
  <c r="G728" i="9"/>
  <c r="I728" i="9" s="1"/>
  <c r="H6813" i="9"/>
  <c r="G6813" i="9"/>
  <c r="I6813" i="9" s="1"/>
  <c r="F6813" i="9"/>
  <c r="L440" i="9"/>
  <c r="L728" i="9"/>
  <c r="L6812" i="9"/>
  <c r="L14220" i="9"/>
  <c r="D6814" i="9"/>
  <c r="D14222" i="9"/>
  <c r="D441" i="9"/>
  <c r="D729" i="9"/>
  <c r="E6814" i="9"/>
  <c r="E14222" i="9"/>
  <c r="E729" i="9"/>
  <c r="E441" i="9"/>
  <c r="G14222" i="9" l="1"/>
  <c r="I14222" i="9" s="1"/>
  <c r="F14222" i="9"/>
  <c r="H14222" i="9"/>
  <c r="G729" i="9"/>
  <c r="I729" i="9" s="1"/>
  <c r="F729" i="9"/>
  <c r="H729" i="9"/>
  <c r="G441" i="9"/>
  <c r="I441" i="9" s="1"/>
  <c r="F441" i="9"/>
  <c r="H441" i="9"/>
  <c r="H6814" i="9"/>
  <c r="F6814" i="9"/>
  <c r="G6814" i="9"/>
  <c r="I6814" i="9" s="1"/>
  <c r="L441" i="9"/>
  <c r="L729" i="9"/>
  <c r="L14221" i="9"/>
  <c r="L6813" i="9"/>
  <c r="D730" i="9"/>
  <c r="D6815" i="9"/>
  <c r="D442" i="9"/>
  <c r="D14223" i="9"/>
  <c r="E6815" i="9"/>
  <c r="E14223" i="9"/>
  <c r="E730" i="9"/>
  <c r="E442" i="9"/>
  <c r="H442" i="9" l="1"/>
  <c r="G442" i="9"/>
  <c r="I442" i="9" s="1"/>
  <c r="F442" i="9"/>
  <c r="H730" i="9"/>
  <c r="G730" i="9"/>
  <c r="I730" i="9" s="1"/>
  <c r="F730" i="9"/>
  <c r="H14223" i="9"/>
  <c r="G14223" i="9"/>
  <c r="I14223" i="9" s="1"/>
  <c r="F14223" i="9"/>
  <c r="H6815" i="9"/>
  <c r="G6815" i="9"/>
  <c r="I6815" i="9" s="1"/>
  <c r="F6815" i="9"/>
  <c r="L14222" i="9"/>
  <c r="L730" i="9"/>
  <c r="L442" i="9"/>
  <c r="L6814" i="9"/>
  <c r="D14224" i="9"/>
  <c r="D443" i="9"/>
  <c r="D6816" i="9"/>
  <c r="D731" i="9"/>
  <c r="E6816" i="9"/>
  <c r="E14224" i="9"/>
  <c r="E443" i="9"/>
  <c r="E731" i="9"/>
  <c r="G731" i="9" l="1"/>
  <c r="I731" i="9" s="1"/>
  <c r="F731" i="9"/>
  <c r="H731" i="9"/>
  <c r="H6816" i="9"/>
  <c r="F6816" i="9"/>
  <c r="G6816" i="9"/>
  <c r="I6816" i="9" s="1"/>
  <c r="G443" i="9"/>
  <c r="I443" i="9" s="1"/>
  <c r="F443" i="9"/>
  <c r="H443" i="9"/>
  <c r="F14224" i="9"/>
  <c r="G14224" i="9"/>
  <c r="I14224" i="9" s="1"/>
  <c r="H14224" i="9"/>
  <c r="L6815" i="9"/>
  <c r="L731" i="9"/>
  <c r="L443" i="9"/>
  <c r="L14223" i="9"/>
  <c r="D732" i="9"/>
  <c r="D444" i="9"/>
  <c r="D6817" i="9"/>
  <c r="D14225" i="9"/>
  <c r="E6817" i="9"/>
  <c r="E14225" i="9"/>
  <c r="E444" i="9"/>
  <c r="E732" i="9"/>
  <c r="H732" i="9" l="1"/>
  <c r="G732" i="9"/>
  <c r="I732" i="9" s="1"/>
  <c r="F732" i="9"/>
  <c r="H444" i="9"/>
  <c r="G444" i="9"/>
  <c r="I444" i="9" s="1"/>
  <c r="F444" i="9"/>
  <c r="H14225" i="9"/>
  <c r="G14225" i="9"/>
  <c r="I14225" i="9" s="1"/>
  <c r="F14225" i="9"/>
  <c r="G6817" i="9"/>
  <c r="I6817" i="9" s="1"/>
  <c r="F6817" i="9"/>
  <c r="H6817" i="9"/>
  <c r="L444" i="9"/>
  <c r="L732" i="9"/>
  <c r="L14224" i="9"/>
  <c r="L6816" i="9"/>
  <c r="D6818" i="9"/>
  <c r="D14226" i="9"/>
  <c r="D445" i="9"/>
  <c r="D733" i="9"/>
  <c r="E6818" i="9"/>
  <c r="E14226" i="9"/>
  <c r="E445" i="9"/>
  <c r="E733" i="9"/>
  <c r="H14226" i="9" l="1"/>
  <c r="F14226" i="9"/>
  <c r="G14226" i="9"/>
  <c r="I14226" i="9" s="1"/>
  <c r="F733" i="9"/>
  <c r="G733" i="9"/>
  <c r="I733" i="9" s="1"/>
  <c r="H733" i="9"/>
  <c r="H6818" i="9"/>
  <c r="G6818" i="9"/>
  <c r="I6818" i="9" s="1"/>
  <c r="F6818" i="9"/>
  <c r="F445" i="9"/>
  <c r="G445" i="9"/>
  <c r="I445" i="9" s="1"/>
  <c r="H445" i="9"/>
  <c r="L733" i="9"/>
  <c r="L14225" i="9"/>
  <c r="L445" i="9"/>
  <c r="L6817" i="9"/>
  <c r="D14227" i="9"/>
  <c r="D734" i="9"/>
  <c r="D6819" i="9"/>
  <c r="D446" i="9"/>
  <c r="E14227" i="9"/>
  <c r="E6819" i="9"/>
  <c r="E446" i="9"/>
  <c r="E734" i="9"/>
  <c r="H446" i="9" l="1"/>
  <c r="G446" i="9"/>
  <c r="I446" i="9" s="1"/>
  <c r="F446" i="9"/>
  <c r="H734" i="9"/>
  <c r="G734" i="9"/>
  <c r="I734" i="9" s="1"/>
  <c r="F734" i="9"/>
  <c r="G6819" i="9"/>
  <c r="I6819" i="9" s="1"/>
  <c r="F6819" i="9"/>
  <c r="H6819" i="9"/>
  <c r="G14227" i="9"/>
  <c r="I14227" i="9" s="1"/>
  <c r="F14227" i="9"/>
  <c r="H14227" i="9"/>
  <c r="L734" i="9"/>
  <c r="L446" i="9"/>
  <c r="L6818" i="9"/>
  <c r="L14226" i="9"/>
  <c r="D447" i="9"/>
  <c r="D735" i="9"/>
  <c r="D14228" i="9"/>
  <c r="D6820" i="9"/>
  <c r="E14228" i="9"/>
  <c r="E6820" i="9"/>
  <c r="E447" i="9"/>
  <c r="E735" i="9"/>
  <c r="H735" i="9" l="1"/>
  <c r="F735" i="9"/>
  <c r="G735" i="9"/>
  <c r="I735" i="9" s="1"/>
  <c r="H447" i="9"/>
  <c r="F447" i="9"/>
  <c r="G447" i="9"/>
  <c r="I447" i="9" s="1"/>
  <c r="H6820" i="9"/>
  <c r="G6820" i="9"/>
  <c r="I6820" i="9" s="1"/>
  <c r="F6820" i="9"/>
  <c r="H14228" i="9"/>
  <c r="G14228" i="9"/>
  <c r="I14228" i="9" s="1"/>
  <c r="F14228" i="9"/>
  <c r="L6819" i="9"/>
  <c r="L735" i="9"/>
  <c r="L14227" i="9"/>
  <c r="L447" i="9"/>
  <c r="D736" i="9"/>
  <c r="D14229" i="9"/>
  <c r="D6821" i="9"/>
  <c r="D448" i="9"/>
  <c r="E14229" i="9"/>
  <c r="E6821" i="9"/>
  <c r="E448" i="9"/>
  <c r="E736" i="9"/>
  <c r="H448" i="9" l="1"/>
  <c r="G448" i="9"/>
  <c r="I448" i="9" s="1"/>
  <c r="F448" i="9"/>
  <c r="F14229" i="9"/>
  <c r="G14229" i="9"/>
  <c r="I14229" i="9" s="1"/>
  <c r="H14229" i="9"/>
  <c r="H736" i="9"/>
  <c r="G736" i="9"/>
  <c r="I736" i="9" s="1"/>
  <c r="F736" i="9"/>
  <c r="F6821" i="9"/>
  <c r="G6821" i="9"/>
  <c r="I6821" i="9" s="1"/>
  <c r="H6821" i="9"/>
  <c r="L448" i="9"/>
  <c r="L736" i="9"/>
  <c r="L6820" i="9"/>
  <c r="L14228" i="9"/>
  <c r="D449" i="9"/>
  <c r="D6822" i="9"/>
  <c r="D737" i="9"/>
  <c r="E6822" i="9"/>
  <c r="E449" i="9"/>
  <c r="E737" i="9"/>
  <c r="H737" i="9" l="1"/>
  <c r="F737" i="9"/>
  <c r="G737" i="9"/>
  <c r="I737" i="9" s="1"/>
  <c r="H6822" i="9"/>
  <c r="G6822" i="9"/>
  <c r="I6822" i="9" s="1"/>
  <c r="F6822" i="9"/>
  <c r="H449" i="9"/>
  <c r="F449" i="9"/>
  <c r="G449" i="9"/>
  <c r="I449" i="9" s="1"/>
  <c r="L737" i="9"/>
  <c r="L6821" i="9"/>
  <c r="L449" i="9"/>
  <c r="D6823" i="9"/>
  <c r="D738" i="9"/>
  <c r="D450" i="9"/>
  <c r="E6823" i="9"/>
  <c r="E450" i="9"/>
  <c r="E738" i="9"/>
  <c r="G738" i="9" l="1"/>
  <c r="I738" i="9" s="1"/>
  <c r="F738" i="9"/>
  <c r="H738" i="9"/>
  <c r="H6823" i="9"/>
  <c r="F6823" i="9"/>
  <c r="G6823" i="9"/>
  <c r="I6823" i="9" s="1"/>
  <c r="G450" i="9"/>
  <c r="I450" i="9" s="1"/>
  <c r="F450" i="9"/>
  <c r="H450" i="9"/>
  <c r="L450" i="9"/>
  <c r="L738" i="9"/>
  <c r="L6822" i="9"/>
  <c r="D451" i="9"/>
  <c r="D739" i="9"/>
  <c r="D6824" i="9"/>
  <c r="E6824" i="9"/>
  <c r="E451" i="9"/>
  <c r="E739" i="9"/>
  <c r="H451" i="9" l="1"/>
  <c r="G451" i="9"/>
  <c r="I451" i="9" s="1"/>
  <c r="F451" i="9"/>
  <c r="H6824" i="9"/>
  <c r="G6824" i="9"/>
  <c r="I6824" i="9" s="1"/>
  <c r="F6824" i="9"/>
  <c r="H739" i="9"/>
  <c r="G739" i="9"/>
  <c r="I739" i="9" s="1"/>
  <c r="F739" i="9"/>
  <c r="L6823" i="9"/>
  <c r="L739" i="9"/>
  <c r="L451" i="9"/>
  <c r="D452" i="9"/>
  <c r="D740" i="9"/>
  <c r="D6825" i="9"/>
  <c r="E6825" i="9"/>
  <c r="E452" i="9"/>
  <c r="E740" i="9"/>
  <c r="G452" i="9" l="1"/>
  <c r="I452" i="9" s="1"/>
  <c r="F452" i="9"/>
  <c r="H452" i="9"/>
  <c r="G740" i="9"/>
  <c r="I740" i="9" s="1"/>
  <c r="F740" i="9"/>
  <c r="H740" i="9"/>
  <c r="H6825" i="9"/>
  <c r="F6825" i="9"/>
  <c r="G6825" i="9"/>
  <c r="I6825" i="9" s="1"/>
  <c r="L6824" i="9"/>
  <c r="L740" i="9"/>
  <c r="L452" i="9"/>
  <c r="D741" i="9"/>
  <c r="D6826" i="9"/>
  <c r="D453" i="9"/>
  <c r="E6826" i="9"/>
  <c r="E453" i="9"/>
  <c r="E741" i="9"/>
  <c r="H453" i="9" l="1"/>
  <c r="G453" i="9"/>
  <c r="I453" i="9" s="1"/>
  <c r="F453" i="9"/>
  <c r="G6826" i="9"/>
  <c r="I6826" i="9" s="1"/>
  <c r="F6826" i="9"/>
  <c r="H6826" i="9"/>
  <c r="H741" i="9"/>
  <c r="G741" i="9"/>
  <c r="I741" i="9" s="1"/>
  <c r="F741" i="9"/>
  <c r="L453" i="9"/>
  <c r="L6825" i="9"/>
  <c r="L741" i="9"/>
  <c r="D6827" i="9"/>
  <c r="D454" i="9"/>
  <c r="D742" i="9"/>
  <c r="E6827" i="9"/>
  <c r="E454" i="9"/>
  <c r="E742" i="9"/>
  <c r="H6827" i="9" l="1"/>
  <c r="G6827" i="9"/>
  <c r="I6827" i="9" s="1"/>
  <c r="F6827" i="9"/>
  <c r="F742" i="9"/>
  <c r="G742" i="9"/>
  <c r="I742" i="9" s="1"/>
  <c r="H742" i="9"/>
  <c r="F454" i="9"/>
  <c r="G454" i="9"/>
  <c r="I454" i="9" s="1"/>
  <c r="H454" i="9"/>
  <c r="L742" i="9"/>
  <c r="L454" i="9"/>
  <c r="L6826" i="9"/>
  <c r="D455" i="9"/>
  <c r="D743" i="9"/>
  <c r="D6828" i="9"/>
  <c r="E6828" i="9"/>
  <c r="E455" i="9"/>
  <c r="E743" i="9"/>
  <c r="H743" i="9" l="1"/>
  <c r="G743" i="9"/>
  <c r="I743" i="9" s="1"/>
  <c r="F743" i="9"/>
  <c r="H455" i="9"/>
  <c r="G455" i="9"/>
  <c r="I455" i="9" s="1"/>
  <c r="F455" i="9"/>
  <c r="G6828" i="9"/>
  <c r="I6828" i="9" s="1"/>
  <c r="F6828" i="9"/>
  <c r="H6828" i="9"/>
  <c r="L6827" i="9"/>
  <c r="L743" i="9"/>
  <c r="L455" i="9"/>
  <c r="D744" i="9"/>
  <c r="D6829" i="9"/>
  <c r="D456" i="9"/>
  <c r="E6829" i="9"/>
  <c r="E456" i="9"/>
  <c r="E744" i="9"/>
  <c r="H6829" i="9" l="1"/>
  <c r="G6829" i="9"/>
  <c r="I6829" i="9" s="1"/>
  <c r="F6829" i="9"/>
  <c r="H744" i="9"/>
  <c r="F744" i="9"/>
  <c r="G744" i="9"/>
  <c r="I744" i="9" s="1"/>
  <c r="H456" i="9"/>
  <c r="F456" i="9"/>
  <c r="G456" i="9"/>
  <c r="I456" i="9" s="1"/>
  <c r="L744" i="9"/>
  <c r="L456" i="9"/>
  <c r="L6828" i="9"/>
  <c r="D6830" i="9"/>
  <c r="D457" i="9"/>
  <c r="D745" i="9"/>
  <c r="E6830" i="9"/>
  <c r="E457" i="9"/>
  <c r="E745" i="9"/>
  <c r="H745" i="9" l="1"/>
  <c r="G745" i="9"/>
  <c r="I745" i="9" s="1"/>
  <c r="F745" i="9"/>
  <c r="F6830" i="9"/>
  <c r="H6830" i="9"/>
  <c r="G6830" i="9"/>
  <c r="I6830" i="9" s="1"/>
  <c r="H457" i="9"/>
  <c r="G457" i="9"/>
  <c r="I457" i="9" s="1"/>
  <c r="F457" i="9"/>
  <c r="L6829" i="9"/>
  <c r="L745" i="9"/>
  <c r="L457" i="9"/>
  <c r="D458" i="9"/>
  <c r="D746" i="9"/>
  <c r="D6831" i="9"/>
  <c r="E6831" i="9"/>
  <c r="E458" i="9"/>
  <c r="E746" i="9"/>
  <c r="H6831" i="9" l="1"/>
  <c r="G6831" i="9"/>
  <c r="I6831" i="9" s="1"/>
  <c r="F6831" i="9"/>
  <c r="H458" i="9"/>
  <c r="F458" i="9"/>
  <c r="G458" i="9"/>
  <c r="I458" i="9" s="1"/>
  <c r="H746" i="9"/>
  <c r="F746" i="9"/>
  <c r="G746" i="9"/>
  <c r="I746" i="9" s="1"/>
  <c r="L458" i="9"/>
  <c r="L6830" i="9"/>
  <c r="L746" i="9"/>
  <c r="D747" i="9"/>
  <c r="D459" i="9"/>
  <c r="D6832" i="9"/>
  <c r="E6832" i="9"/>
  <c r="E459" i="9"/>
  <c r="E747" i="9"/>
  <c r="G747" i="9" l="1"/>
  <c r="I747" i="9" s="1"/>
  <c r="F747" i="9"/>
  <c r="H747" i="9"/>
  <c r="H6832" i="9"/>
  <c r="G6832" i="9"/>
  <c r="I6832" i="9" s="1"/>
  <c r="F6832" i="9"/>
  <c r="G459" i="9"/>
  <c r="I459" i="9" s="1"/>
  <c r="F459" i="9"/>
  <c r="H459" i="9"/>
  <c r="L747" i="9"/>
  <c r="L6831" i="9"/>
  <c r="L459" i="9"/>
  <c r="D460" i="9"/>
  <c r="D6833" i="9"/>
  <c r="D748" i="9"/>
  <c r="E6833" i="9"/>
  <c r="E460" i="9"/>
  <c r="E748" i="9"/>
  <c r="H6833" i="9" l="1"/>
  <c r="G6833" i="9"/>
  <c r="I6833" i="9" s="1"/>
  <c r="F6833" i="9"/>
  <c r="H748" i="9"/>
  <c r="G748" i="9"/>
  <c r="I748" i="9" s="1"/>
  <c r="F748" i="9"/>
  <c r="H460" i="9"/>
  <c r="G460" i="9"/>
  <c r="I460" i="9" s="1"/>
  <c r="F460" i="9"/>
  <c r="L460" i="9"/>
  <c r="L748" i="9"/>
  <c r="L6832" i="9"/>
  <c r="D6834" i="9"/>
  <c r="D461" i="9"/>
  <c r="D749" i="9"/>
  <c r="E6834" i="9"/>
  <c r="E461" i="9"/>
  <c r="E749" i="9"/>
  <c r="G749" i="9" l="1"/>
  <c r="I749" i="9" s="1"/>
  <c r="F749" i="9"/>
  <c r="H749" i="9"/>
  <c r="H6834" i="9"/>
  <c r="G6834" i="9"/>
  <c r="I6834" i="9" s="1"/>
  <c r="F6834" i="9"/>
  <c r="G461" i="9"/>
  <c r="I461" i="9" s="1"/>
  <c r="F461" i="9"/>
  <c r="H461" i="9"/>
  <c r="L6833" i="9"/>
  <c r="L749" i="9"/>
  <c r="L461" i="9"/>
  <c r="D750" i="9"/>
  <c r="D462" i="9"/>
  <c r="D6835" i="9"/>
  <c r="E6835" i="9"/>
  <c r="E462" i="9"/>
  <c r="E750" i="9"/>
  <c r="H750" i="9" l="1"/>
  <c r="G750" i="9"/>
  <c r="I750" i="9" s="1"/>
  <c r="F750" i="9"/>
  <c r="H462" i="9"/>
  <c r="G462" i="9"/>
  <c r="I462" i="9" s="1"/>
  <c r="F462" i="9"/>
  <c r="G6835" i="9"/>
  <c r="I6835" i="9" s="1"/>
  <c r="F6835" i="9"/>
  <c r="H6835" i="9"/>
  <c r="L750" i="9"/>
  <c r="L6834" i="9"/>
  <c r="L462" i="9"/>
  <c r="D463" i="9"/>
  <c r="D6836" i="9"/>
  <c r="D751" i="9"/>
  <c r="E6836" i="9"/>
  <c r="E463" i="9"/>
  <c r="E751" i="9"/>
  <c r="H6836" i="9" l="1"/>
  <c r="G6836" i="9"/>
  <c r="I6836" i="9" s="1"/>
  <c r="F6836" i="9"/>
  <c r="F463" i="9"/>
  <c r="G463" i="9"/>
  <c r="I463" i="9" s="1"/>
  <c r="H463" i="9"/>
  <c r="F751" i="9"/>
  <c r="G751" i="9"/>
  <c r="I751" i="9" s="1"/>
  <c r="H751" i="9"/>
  <c r="L6835" i="9"/>
  <c r="L463" i="9"/>
  <c r="L751" i="9"/>
  <c r="D6837" i="9"/>
  <c r="D752" i="9"/>
  <c r="D464" i="9"/>
  <c r="E6837" i="9"/>
  <c r="E464" i="9"/>
  <c r="E752" i="9"/>
  <c r="H464" i="9" l="1"/>
  <c r="G464" i="9"/>
  <c r="I464" i="9" s="1"/>
  <c r="F464" i="9"/>
  <c r="G6837" i="9"/>
  <c r="I6837" i="9" s="1"/>
  <c r="F6837" i="9"/>
  <c r="H6837" i="9"/>
  <c r="H752" i="9"/>
  <c r="G752" i="9"/>
  <c r="I752" i="9" s="1"/>
  <c r="F752" i="9"/>
  <c r="L752" i="9"/>
  <c r="L6836" i="9"/>
  <c r="L464" i="9"/>
  <c r="D753" i="9"/>
  <c r="D465" i="9"/>
  <c r="D6838" i="9"/>
  <c r="E6838" i="9"/>
  <c r="E465" i="9"/>
  <c r="E753" i="9"/>
  <c r="H753" i="9" l="1"/>
  <c r="F753" i="9"/>
  <c r="G753" i="9"/>
  <c r="I753" i="9" s="1"/>
  <c r="H465" i="9"/>
  <c r="F465" i="9"/>
  <c r="G465" i="9"/>
  <c r="I465" i="9" s="1"/>
  <c r="H6838" i="9"/>
  <c r="G6838" i="9"/>
  <c r="I6838" i="9" s="1"/>
  <c r="F6838" i="9"/>
  <c r="L465" i="9"/>
  <c r="L753" i="9"/>
  <c r="L6837" i="9"/>
  <c r="D466" i="9"/>
  <c r="D6839" i="9"/>
  <c r="D754" i="9"/>
  <c r="E6839" i="9"/>
  <c r="E466" i="9"/>
  <c r="E754" i="9"/>
  <c r="H466" i="9" l="1"/>
  <c r="G466" i="9"/>
  <c r="I466" i="9" s="1"/>
  <c r="F466" i="9"/>
  <c r="H754" i="9"/>
  <c r="G754" i="9"/>
  <c r="I754" i="9" s="1"/>
  <c r="F754" i="9"/>
  <c r="F6839" i="9"/>
  <c r="H6839" i="9"/>
  <c r="G6839" i="9"/>
  <c r="I6839" i="9" s="1"/>
  <c r="L6838" i="9"/>
  <c r="L466" i="9"/>
  <c r="L754" i="9"/>
  <c r="D467" i="9"/>
  <c r="D755" i="9"/>
  <c r="D6840" i="9"/>
  <c r="E6840" i="9"/>
  <c r="E467" i="9"/>
  <c r="E755" i="9"/>
  <c r="H755" i="9" l="1"/>
  <c r="F755" i="9"/>
  <c r="G755" i="9"/>
  <c r="I755" i="9" s="1"/>
  <c r="H6840" i="9"/>
  <c r="G6840" i="9"/>
  <c r="I6840" i="9" s="1"/>
  <c r="F6840" i="9"/>
  <c r="H467" i="9"/>
  <c r="F467" i="9"/>
  <c r="G467" i="9"/>
  <c r="I467" i="9" s="1"/>
  <c r="L755" i="9"/>
  <c r="L467" i="9"/>
  <c r="L6839" i="9"/>
  <c r="D468" i="9"/>
  <c r="D6841" i="9"/>
  <c r="D756" i="9"/>
  <c r="E6841" i="9"/>
  <c r="E468" i="9"/>
  <c r="E756" i="9"/>
  <c r="G468" i="9" l="1"/>
  <c r="I468" i="9" s="1"/>
  <c r="F468" i="9"/>
  <c r="H468" i="9"/>
  <c r="H6841" i="9"/>
  <c r="G6841" i="9"/>
  <c r="I6841" i="9" s="1"/>
  <c r="F6841" i="9"/>
  <c r="G756" i="9"/>
  <c r="I756" i="9" s="1"/>
  <c r="F756" i="9"/>
  <c r="H756" i="9"/>
  <c r="L6840" i="9"/>
  <c r="L468" i="9"/>
  <c r="L756" i="9"/>
  <c r="D757" i="9"/>
  <c r="D6842" i="9"/>
  <c r="D469" i="9"/>
  <c r="E6842" i="9"/>
  <c r="E469" i="9"/>
  <c r="E757" i="9"/>
  <c r="H757" i="9" l="1"/>
  <c r="G757" i="9"/>
  <c r="I757" i="9" s="1"/>
  <c r="F757" i="9"/>
  <c r="H469" i="9"/>
  <c r="G469" i="9"/>
  <c r="I469" i="9" s="1"/>
  <c r="F469" i="9"/>
  <c r="H6842" i="9"/>
  <c r="G6842" i="9"/>
  <c r="I6842" i="9" s="1"/>
  <c r="F6842" i="9"/>
  <c r="L6841" i="9"/>
  <c r="L757" i="9"/>
  <c r="L469" i="9"/>
  <c r="D6843" i="9"/>
  <c r="D470" i="9"/>
  <c r="D758" i="9"/>
  <c r="E6843" i="9"/>
  <c r="E470" i="9"/>
  <c r="E758" i="9"/>
  <c r="G758" i="9" l="1"/>
  <c r="I758" i="9" s="1"/>
  <c r="F758" i="9"/>
  <c r="H758" i="9"/>
  <c r="H6843" i="9"/>
  <c r="G6843" i="9"/>
  <c r="I6843" i="9" s="1"/>
  <c r="F6843" i="9"/>
  <c r="G470" i="9"/>
  <c r="I470" i="9" s="1"/>
  <c r="F470" i="9"/>
  <c r="H470" i="9"/>
  <c r="L470" i="9"/>
  <c r="L6842" i="9"/>
  <c r="L758" i="9"/>
  <c r="D471" i="9"/>
  <c r="D759" i="9"/>
  <c r="D6844" i="9"/>
  <c r="E6844" i="9"/>
  <c r="E471" i="9"/>
  <c r="E759" i="9"/>
  <c r="H759" i="9" l="1"/>
  <c r="G759" i="9"/>
  <c r="I759" i="9" s="1"/>
  <c r="F759" i="9"/>
  <c r="H471" i="9"/>
  <c r="G471" i="9"/>
  <c r="I471" i="9" s="1"/>
  <c r="F471" i="9"/>
  <c r="G6844" i="9"/>
  <c r="I6844" i="9" s="1"/>
  <c r="F6844" i="9"/>
  <c r="H6844" i="9"/>
  <c r="L759" i="9"/>
  <c r="L471" i="9"/>
  <c r="L6843" i="9"/>
  <c r="D760" i="9"/>
  <c r="D6845" i="9"/>
  <c r="D472" i="9"/>
  <c r="E6845" i="9"/>
  <c r="E472" i="9"/>
  <c r="E760" i="9"/>
  <c r="F472" i="9" l="1"/>
  <c r="G472" i="9"/>
  <c r="I472" i="9" s="1"/>
  <c r="H472" i="9"/>
  <c r="H6845" i="9"/>
  <c r="G6845" i="9"/>
  <c r="I6845" i="9" s="1"/>
  <c r="F6845" i="9"/>
  <c r="F760" i="9"/>
  <c r="G760" i="9"/>
  <c r="I760" i="9" s="1"/>
  <c r="H760" i="9"/>
  <c r="L6844" i="9"/>
  <c r="L760" i="9"/>
  <c r="L472" i="9"/>
  <c r="D761" i="9"/>
  <c r="D473" i="9"/>
  <c r="D6846" i="9"/>
  <c r="E6846" i="9"/>
  <c r="E473" i="9"/>
  <c r="E761" i="9"/>
  <c r="H761" i="9" l="1"/>
  <c r="G761" i="9"/>
  <c r="I761" i="9" s="1"/>
  <c r="F761" i="9"/>
  <c r="H473" i="9"/>
  <c r="G473" i="9"/>
  <c r="I473" i="9" s="1"/>
  <c r="F473" i="9"/>
  <c r="G6846" i="9"/>
  <c r="I6846" i="9" s="1"/>
  <c r="F6846" i="9"/>
  <c r="H6846" i="9"/>
  <c r="L473" i="9"/>
  <c r="L761" i="9"/>
  <c r="L6845" i="9"/>
  <c r="D6847" i="9"/>
  <c r="D762" i="9"/>
  <c r="D474" i="9"/>
  <c r="E6847" i="9"/>
  <c r="E474" i="9"/>
  <c r="E762" i="9"/>
  <c r="H762" i="9" l="1"/>
  <c r="F762" i="9"/>
  <c r="G762" i="9"/>
  <c r="I762" i="9" s="1"/>
  <c r="H6847" i="9"/>
  <c r="G6847" i="9"/>
  <c r="I6847" i="9" s="1"/>
  <c r="F6847" i="9"/>
  <c r="H474" i="9"/>
  <c r="F474" i="9"/>
  <c r="G474" i="9"/>
  <c r="I474" i="9" s="1"/>
  <c r="L762" i="9"/>
  <c r="L6846" i="9"/>
  <c r="L474" i="9"/>
  <c r="D475" i="9"/>
  <c r="D6848" i="9"/>
  <c r="E6848" i="9"/>
  <c r="E475" i="9"/>
  <c r="E763" i="9"/>
  <c r="H763" i="9" l="1"/>
  <c r="G763" i="9"/>
  <c r="I763" i="9" s="1"/>
  <c r="F763" i="9"/>
  <c r="H475" i="9"/>
  <c r="G475" i="9"/>
  <c r="I475" i="9" s="1"/>
  <c r="F475" i="9"/>
  <c r="F6848" i="9"/>
  <c r="H6848" i="9"/>
  <c r="G6848" i="9"/>
  <c r="I6848" i="9" s="1"/>
  <c r="L6847" i="9"/>
  <c r="L475" i="9"/>
  <c r="L763" i="9"/>
  <c r="D6849" i="9"/>
  <c r="D476" i="9"/>
  <c r="E6849" i="9"/>
  <c r="E476" i="9"/>
  <c r="E764" i="9"/>
  <c r="H476" i="9" l="1"/>
  <c r="F476" i="9"/>
  <c r="G476" i="9"/>
  <c r="I476" i="9" s="1"/>
  <c r="H6849" i="9"/>
  <c r="G6849" i="9"/>
  <c r="I6849" i="9" s="1"/>
  <c r="F6849" i="9"/>
  <c r="H764" i="9"/>
  <c r="F764" i="9"/>
  <c r="G764" i="9"/>
  <c r="I764" i="9" s="1"/>
  <c r="L6848" i="9"/>
  <c r="L476" i="9"/>
  <c r="L764" i="9"/>
  <c r="D477" i="9"/>
  <c r="D6850" i="9"/>
  <c r="E6850" i="9"/>
  <c r="E477" i="9"/>
  <c r="E765" i="9"/>
  <c r="G765" i="9" l="1"/>
  <c r="I765" i="9" s="1"/>
  <c r="F765" i="9"/>
  <c r="H765" i="9"/>
  <c r="G477" i="9"/>
  <c r="I477" i="9" s="1"/>
  <c r="F477" i="9"/>
  <c r="H477" i="9"/>
  <c r="H6850" i="9"/>
  <c r="G6850" i="9"/>
  <c r="I6850" i="9" s="1"/>
  <c r="F6850" i="9"/>
  <c r="L477" i="9"/>
  <c r="L6849" i="9"/>
  <c r="L765" i="9"/>
  <c r="D478" i="9"/>
  <c r="D6851" i="9"/>
  <c r="E6851" i="9"/>
  <c r="E478" i="9"/>
  <c r="E766" i="9"/>
  <c r="H766" i="9" l="1"/>
  <c r="G766" i="9"/>
  <c r="I766" i="9" s="1"/>
  <c r="F766" i="9"/>
  <c r="H478" i="9"/>
  <c r="G478" i="9"/>
  <c r="I478" i="9" s="1"/>
  <c r="F478" i="9"/>
  <c r="H6851" i="9"/>
  <c r="G6851" i="9"/>
  <c r="I6851" i="9" s="1"/>
  <c r="F6851" i="9"/>
  <c r="L6850" i="9"/>
  <c r="L478" i="9"/>
  <c r="L766" i="9"/>
  <c r="D6852" i="9"/>
  <c r="D479" i="9"/>
  <c r="E6852" i="9"/>
  <c r="E767" i="9"/>
  <c r="E479" i="9"/>
  <c r="H6852" i="9" l="1"/>
  <c r="G6852" i="9"/>
  <c r="I6852" i="9" s="1"/>
  <c r="F6852" i="9"/>
  <c r="G479" i="9"/>
  <c r="I479" i="9" s="1"/>
  <c r="F479" i="9"/>
  <c r="H479" i="9"/>
  <c r="G767" i="9"/>
  <c r="I767" i="9" s="1"/>
  <c r="F767" i="9"/>
  <c r="H767" i="9"/>
  <c r="L479" i="9"/>
  <c r="L6851" i="9"/>
  <c r="L767" i="9"/>
  <c r="D6853" i="9"/>
  <c r="D480" i="9"/>
  <c r="E6853" i="9"/>
  <c r="E768" i="9"/>
  <c r="E480" i="9"/>
  <c r="H768" i="9" l="1"/>
  <c r="G768" i="9"/>
  <c r="I768" i="9" s="1"/>
  <c r="F768" i="9"/>
  <c r="G6853" i="9"/>
  <c r="I6853" i="9" s="1"/>
  <c r="F6853" i="9"/>
  <c r="H6853" i="9"/>
  <c r="H480" i="9"/>
  <c r="G480" i="9"/>
  <c r="I480" i="9" s="1"/>
  <c r="F480" i="9"/>
  <c r="L480" i="9"/>
  <c r="L6852" i="9"/>
  <c r="L768" i="9"/>
  <c r="D6854" i="9"/>
  <c r="D481" i="9"/>
  <c r="E6854" i="9"/>
  <c r="E769" i="9"/>
  <c r="E481" i="9"/>
  <c r="F769" i="9" l="1"/>
  <c r="G769" i="9"/>
  <c r="I769" i="9" s="1"/>
  <c r="H769" i="9"/>
  <c r="F481" i="9"/>
  <c r="G481" i="9"/>
  <c r="I481" i="9" s="1"/>
  <c r="H481" i="9"/>
  <c r="H6854" i="9"/>
  <c r="G6854" i="9"/>
  <c r="I6854" i="9" s="1"/>
  <c r="F6854" i="9"/>
  <c r="L481" i="9"/>
  <c r="L6853" i="9"/>
  <c r="L769" i="9"/>
  <c r="D6855" i="9"/>
  <c r="E6855" i="9"/>
  <c r="E770" i="9"/>
  <c r="G6855" i="9" l="1"/>
  <c r="I6855" i="9" s="1"/>
  <c r="F6855" i="9"/>
  <c r="H6855" i="9"/>
  <c r="H770" i="9"/>
  <c r="G770" i="9"/>
  <c r="I770" i="9" s="1"/>
  <c r="F770" i="9"/>
  <c r="L6854" i="9"/>
  <c r="L770" i="9"/>
  <c r="D6856" i="9"/>
  <c r="E6856" i="9"/>
  <c r="E771" i="9"/>
  <c r="H771" i="9" l="1"/>
  <c r="F771" i="9"/>
  <c r="G771" i="9"/>
  <c r="I771" i="9" s="1"/>
  <c r="H6856" i="9"/>
  <c r="G6856" i="9"/>
  <c r="I6856" i="9" s="1"/>
  <c r="F6856" i="9"/>
  <c r="L6855" i="9"/>
  <c r="L771" i="9"/>
  <c r="D6857" i="9"/>
  <c r="E6857" i="9"/>
  <c r="E772" i="9"/>
  <c r="H772" i="9" l="1"/>
  <c r="G772" i="9"/>
  <c r="I772" i="9" s="1"/>
  <c r="F772" i="9"/>
  <c r="F6857" i="9"/>
  <c r="H6857" i="9"/>
  <c r="G6857" i="9"/>
  <c r="I6857" i="9" s="1"/>
  <c r="L6856" i="9"/>
  <c r="L772" i="9"/>
  <c r="E6858" i="9"/>
  <c r="D6858" i="9"/>
  <c r="E773" i="9"/>
  <c r="H773" i="9" l="1"/>
  <c r="F773" i="9"/>
  <c r="G773" i="9"/>
  <c r="I773" i="9" s="1"/>
  <c r="H6858" i="9"/>
  <c r="G6858" i="9"/>
  <c r="I6858" i="9" s="1"/>
  <c r="F6858" i="9"/>
  <c r="L6857" i="9"/>
  <c r="E6859" i="9"/>
  <c r="L773" i="9"/>
  <c r="D6859" i="9"/>
  <c r="E774" i="9"/>
  <c r="G774" i="9" l="1"/>
  <c r="I774" i="9" s="1"/>
  <c r="F774" i="9"/>
  <c r="H774" i="9"/>
  <c r="H6859" i="9"/>
  <c r="G6859" i="9"/>
  <c r="I6859" i="9" s="1"/>
  <c r="F6859" i="9"/>
  <c r="E6860" i="9"/>
  <c r="L6858" i="9"/>
  <c r="L774" i="9"/>
  <c r="D6860" i="9"/>
  <c r="E775" i="9"/>
  <c r="H775" i="9" l="1"/>
  <c r="G775" i="9"/>
  <c r="I775" i="9" s="1"/>
  <c r="F775" i="9"/>
  <c r="H6860" i="9"/>
  <c r="G6860" i="9"/>
  <c r="I6860" i="9" s="1"/>
  <c r="F6860" i="9"/>
  <c r="E6861" i="9"/>
  <c r="L6859" i="9"/>
  <c r="L775" i="9"/>
  <c r="D6861" i="9"/>
  <c r="E776" i="9"/>
  <c r="G776" i="9" l="1"/>
  <c r="I776" i="9" s="1"/>
  <c r="F776" i="9"/>
  <c r="H776" i="9"/>
  <c r="H6861" i="9"/>
  <c r="G6861" i="9"/>
  <c r="I6861" i="9" s="1"/>
  <c r="F6861" i="9"/>
  <c r="E6862" i="9"/>
  <c r="L6860" i="9"/>
  <c r="L776" i="9"/>
  <c r="D6862" i="9"/>
  <c r="E777" i="9"/>
  <c r="E6863" i="9" l="1"/>
  <c r="E6864" i="9" s="1"/>
  <c r="G6862" i="9"/>
  <c r="I6862" i="9" s="1"/>
  <c r="F6862" i="9"/>
  <c r="H6862" i="9"/>
  <c r="H777" i="9"/>
  <c r="G777" i="9"/>
  <c r="I777" i="9" s="1"/>
  <c r="F777" i="9"/>
  <c r="L6861" i="9"/>
  <c r="L777" i="9"/>
  <c r="D6863" i="9"/>
  <c r="E778" i="9"/>
  <c r="L6862" i="9" l="1"/>
  <c r="F778" i="9"/>
  <c r="G778" i="9"/>
  <c r="I778" i="9" s="1"/>
  <c r="H778" i="9"/>
  <c r="G6864" i="9"/>
  <c r="I6864" i="9" s="1"/>
  <c r="F6864" i="9"/>
  <c r="H6864" i="9"/>
  <c r="H6863" i="9"/>
  <c r="G6863" i="9"/>
  <c r="I6863" i="9" s="1"/>
  <c r="F6863" i="9"/>
  <c r="L778" i="9"/>
  <c r="D6864" i="9"/>
  <c r="L6863" i="9" s="1"/>
  <c r="E6865" i="9"/>
  <c r="E779" i="9"/>
  <c r="H6865" i="9" l="1"/>
  <c r="G6865" i="9"/>
  <c r="I6865" i="9" s="1"/>
  <c r="F6865" i="9"/>
  <c r="H779" i="9"/>
  <c r="G779" i="9"/>
  <c r="I779" i="9" s="1"/>
  <c r="F779" i="9"/>
  <c r="L779" i="9"/>
  <c r="D6865" i="9"/>
  <c r="L6864" i="9" s="1"/>
  <c r="E6866" i="9"/>
  <c r="E780" i="9"/>
  <c r="H780" i="9" l="1"/>
  <c r="F780" i="9"/>
  <c r="G780" i="9"/>
  <c r="I780" i="9" s="1"/>
  <c r="F6866" i="9"/>
  <c r="H6866" i="9"/>
  <c r="G6866" i="9"/>
  <c r="I6866" i="9" s="1"/>
  <c r="L780" i="9"/>
  <c r="D6866" i="9"/>
  <c r="L6865" i="9" s="1"/>
  <c r="E6867" i="9"/>
  <c r="E781" i="9"/>
  <c r="H781" i="9" l="1"/>
  <c r="G781" i="9"/>
  <c r="I781" i="9" s="1"/>
  <c r="F781" i="9"/>
  <c r="H6867" i="9"/>
  <c r="G6867" i="9"/>
  <c r="I6867" i="9" s="1"/>
  <c r="F6867" i="9"/>
  <c r="L781" i="9"/>
  <c r="D6867" i="9"/>
  <c r="L6866" i="9" s="1"/>
  <c r="E6868" i="9"/>
  <c r="E782" i="9"/>
  <c r="H782" i="9" l="1"/>
  <c r="F782" i="9"/>
  <c r="G782" i="9"/>
  <c r="I782" i="9" s="1"/>
  <c r="H6868" i="9"/>
  <c r="G6868" i="9"/>
  <c r="I6868" i="9" s="1"/>
  <c r="F6868" i="9"/>
  <c r="L782" i="9"/>
  <c r="D6868" i="9"/>
  <c r="L6867" i="9" s="1"/>
  <c r="E6869" i="9"/>
  <c r="E783" i="9"/>
  <c r="H6869" i="9" l="1"/>
  <c r="G6869" i="9"/>
  <c r="I6869" i="9" s="1"/>
  <c r="F6869" i="9"/>
  <c r="G783" i="9"/>
  <c r="I783" i="9" s="1"/>
  <c r="F783" i="9"/>
  <c r="H783" i="9"/>
  <c r="L783" i="9"/>
  <c r="D6869" i="9"/>
  <c r="L6868" i="9" s="1"/>
  <c r="E6870" i="9"/>
  <c r="E784" i="9"/>
  <c r="H784" i="9" l="1"/>
  <c r="G784" i="9"/>
  <c r="I784" i="9" s="1"/>
  <c r="F784" i="9"/>
  <c r="H6870" i="9"/>
  <c r="G6870" i="9"/>
  <c r="I6870" i="9" s="1"/>
  <c r="F6870" i="9"/>
  <c r="L784" i="9"/>
  <c r="D6870" i="9"/>
  <c r="L6869" i="9" s="1"/>
  <c r="E6871" i="9"/>
  <c r="E785" i="9"/>
  <c r="G785" i="9" l="1"/>
  <c r="I785" i="9" s="1"/>
  <c r="F785" i="9"/>
  <c r="H785" i="9"/>
  <c r="G6871" i="9"/>
  <c r="I6871" i="9" s="1"/>
  <c r="F6871" i="9"/>
  <c r="H6871" i="9"/>
  <c r="L785" i="9"/>
  <c r="D6871" i="9"/>
  <c r="L6870" i="9" s="1"/>
  <c r="E6872" i="9"/>
  <c r="E786" i="9"/>
  <c r="H786" i="9" l="1"/>
  <c r="G786" i="9"/>
  <c r="I786" i="9" s="1"/>
  <c r="F786" i="9"/>
  <c r="H6872" i="9"/>
  <c r="G6872" i="9"/>
  <c r="I6872" i="9" s="1"/>
  <c r="F6872" i="9"/>
  <c r="L786" i="9"/>
  <c r="D6872" i="9"/>
  <c r="L6871" i="9" s="1"/>
  <c r="E6873" i="9"/>
  <c r="E787" i="9"/>
  <c r="F787" i="9" l="1"/>
  <c r="G787" i="9"/>
  <c r="I787" i="9" s="1"/>
  <c r="H787" i="9"/>
  <c r="G6873" i="9"/>
  <c r="I6873" i="9" s="1"/>
  <c r="F6873" i="9"/>
  <c r="H6873" i="9"/>
  <c r="L787" i="9"/>
  <c r="D6873" i="9"/>
  <c r="L6872" i="9" s="1"/>
</calcChain>
</file>

<file path=xl/sharedStrings.xml><?xml version="1.0" encoding="utf-8"?>
<sst xmlns="http://schemas.openxmlformats.org/spreadsheetml/2006/main" count="44304" uniqueCount="84">
  <si>
    <t>M1</t>
  </si>
  <si>
    <t>M2</t>
  </si>
  <si>
    <t>M3</t>
  </si>
  <si>
    <t>Balanza de pagos</t>
  </si>
  <si>
    <t>Trimestral</t>
  </si>
  <si>
    <t>Posición de inversión internacional</t>
  </si>
  <si>
    <t>Mensual</t>
  </si>
  <si>
    <t>Posición de liquidez internacional</t>
  </si>
  <si>
    <t xml:space="preserve">Ingreso de remesas de trabajadores </t>
  </si>
  <si>
    <t>VARIABLE</t>
  </si>
  <si>
    <t>FECHA_INFORMACIÓN</t>
  </si>
  <si>
    <t>FECHA_PUBLICACIÓN</t>
  </si>
  <si>
    <t>TEMA</t>
  </si>
  <si>
    <t>Financiero</t>
  </si>
  <si>
    <t>PERIODICIDAD</t>
  </si>
  <si>
    <t>Cartera bruta</t>
  </si>
  <si>
    <t>Cuentas financieras anuales saldos y flujos</t>
  </si>
  <si>
    <t>Inversión extranjera directa y colombiana en el exterior por país</t>
  </si>
  <si>
    <t>Remesas de trabajadores según país de origen y región de destino</t>
  </si>
  <si>
    <t>Externo</t>
  </si>
  <si>
    <t>Índices y tasas</t>
  </si>
  <si>
    <t>Índice de precios de la vivienda usada IPVU (trimestral)</t>
  </si>
  <si>
    <t>Índice de precios de la vivienda usada IPVU (anual)</t>
  </si>
  <si>
    <t>Anual</t>
  </si>
  <si>
    <t>Cuenta financiera</t>
  </si>
  <si>
    <t>Semanal</t>
  </si>
  <si>
    <t>Diario</t>
  </si>
  <si>
    <t>Indicador bancario de referencia IBR 90 días</t>
  </si>
  <si>
    <t>Reporte diario de forwards</t>
  </si>
  <si>
    <t>Derivados financieros</t>
  </si>
  <si>
    <t>Informe mensual de derivados</t>
  </si>
  <si>
    <t>Tasa interbancaria TIB</t>
  </si>
  <si>
    <t>AÑO_PUBLICACION</t>
  </si>
  <si>
    <t>MES_PUBLICACION</t>
  </si>
  <si>
    <t>DIA_PUBLICACION</t>
  </si>
  <si>
    <t>MES_NOMBRE_PUBLICACION</t>
  </si>
  <si>
    <t>Fecha de la información</t>
  </si>
  <si>
    <t>Mes de publicación</t>
  </si>
  <si>
    <t>Año de publicación</t>
  </si>
  <si>
    <t>Día de publicación</t>
  </si>
  <si>
    <t xml:space="preserve">Tema </t>
  </si>
  <si>
    <t xml:space="preserve">Variable </t>
  </si>
  <si>
    <t xml:space="preserve">Periodicidad </t>
  </si>
  <si>
    <t>Saldo de deuda externa según sector institucional (Estadísticas económicas y financieras NEDD-FMI)</t>
  </si>
  <si>
    <t>Inversión extranjera directa y colombiana en el exterior según actividad económica</t>
  </si>
  <si>
    <t>Deuda externa (saldos y flujos)</t>
  </si>
  <si>
    <t>Tráfico fronterizo (caracterización de viajeros que se desplazan por fronteras terrestres o fluviales)</t>
  </si>
  <si>
    <t>Exportaciones e importaciones de bienes</t>
  </si>
  <si>
    <t>Encuesta mensual de Expectativas de Analistas Económicos</t>
  </si>
  <si>
    <t>Encuesta de la Posición de encaje y de los Pasivos Sujetos a Encaje</t>
  </si>
  <si>
    <t>Expectativas Empresarios</t>
  </si>
  <si>
    <t>Encuesta mensual de Expectativas Económicas</t>
  </si>
  <si>
    <t>Semestral</t>
  </si>
  <si>
    <t xml:space="preserve">Tasas TES Plazo 1-5-10 Años "Tasa Cero Cupón y Betas TES" (UVR-Pesos) </t>
  </si>
  <si>
    <t>Riesgo Sistema Financiero</t>
  </si>
  <si>
    <t>Reporte Inversion de portafolio en el exterior</t>
  </si>
  <si>
    <t>Encuesta de percepción sobre riesgos del sistema financiero</t>
  </si>
  <si>
    <t>Encuesta de endeudamiento externo y cupos</t>
  </si>
  <si>
    <t>Encuesta Trimestral de Expectativas</t>
  </si>
  <si>
    <t>Índice de términos de intercambio según comercio exterior</t>
  </si>
  <si>
    <t>Cuenta Corriente de la Balanza de Pagos (serie desestacionalizada)</t>
  </si>
  <si>
    <t>Histórico de la posición de encaje y de los pasivos sujetos a encaje</t>
  </si>
  <si>
    <t xml:space="preserve">Quincenal </t>
  </si>
  <si>
    <t>Encuesta sobre la situación del crédito en Colombia</t>
  </si>
  <si>
    <t>Tasas de Colocación - Formato 088</t>
  </si>
  <si>
    <t xml:space="preserve">Semanal </t>
  </si>
  <si>
    <t>Tasas de Captación - Formato 441</t>
  </si>
  <si>
    <t>Encuesta sobre la situación del microcrédito en Colombia</t>
  </si>
  <si>
    <t>Reservas Internacionales</t>
  </si>
  <si>
    <t>Unidad de Valor Real (UVR)</t>
  </si>
  <si>
    <t>Diaria</t>
  </si>
  <si>
    <t>Sector Público</t>
  </si>
  <si>
    <t>Boletín de Deuda Pública</t>
  </si>
  <si>
    <t>Flujo de inversión extranjera de cartera en el mercado local</t>
  </si>
  <si>
    <t>Cuentas financieras trimestrales saldos y flujos</t>
  </si>
  <si>
    <t>Base monetaria.</t>
  </si>
  <si>
    <t>Índice de términos de intercambio según índice de precios del productor</t>
  </si>
  <si>
    <t>Tasas de Colocación - Formato 414</t>
  </si>
  <si>
    <t>d</t>
  </si>
  <si>
    <t>31/06/2024</t>
  </si>
  <si>
    <t>31/09/2024</t>
  </si>
  <si>
    <t>X</t>
  </si>
  <si>
    <t>h</t>
  </si>
  <si>
    <t>Abril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</si>
</sst>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12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u/>
      <sz val="10"/>
      <color theme="1"/>
      <name val="Arial"/>
      <family val="2"/>
    </font>
    <font>
      <sz val="10"/>
      <name val="Arial"/>
      <family val="2"/>
    </font>
    <font>
      <i/>
      <u/>
      <sz val="10"/>
      <color theme="1"/>
      <name val="Arial"/>
      <family val="2"/>
    </font>
    <font>
      <u/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1"/>
      <name val="Calibri"/>
      <family val="2"/>
      <scheme val="minor"/>
    </font>
    <font>
      <sz val="10"/>
      <color theme="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1" fillId="0" borderId="0" xfId="0" applyFont="1"/>
    <xf numFmtId="0" fontId="2" fillId="0" borderId="0" xfId="0" applyFont="1"/>
    <xf numFmtId="14" fontId="2" fillId="0" borderId="0" xfId="0" applyNumberFormat="1" applyFont="1" applyFill="1"/>
    <xf numFmtId="14" fontId="2" fillId="0" borderId="0" xfId="0" applyNumberFormat="1" applyFont="1"/>
    <xf numFmtId="0" fontId="2" fillId="3" borderId="0" xfId="0" applyFont="1" applyFill="1"/>
    <xf numFmtId="14" fontId="2" fillId="0" borderId="0" xfId="0" applyNumberFormat="1" applyFont="1" applyAlignment="1">
      <alignment horizontal="right"/>
    </xf>
    <xf numFmtId="0" fontId="2" fillId="0" borderId="0" xfId="0" applyFont="1" applyFill="1"/>
    <xf numFmtId="0" fontId="2" fillId="2" borderId="0" xfId="0" applyFont="1" applyFill="1"/>
    <xf numFmtId="14" fontId="2" fillId="2" borderId="0" xfId="0" applyNumberFormat="1" applyFont="1" applyFill="1"/>
    <xf numFmtId="14" fontId="2" fillId="0" borderId="0" xfId="0" applyNumberFormat="1" applyFont="1" applyFill="1" applyAlignment="1">
      <alignment horizontal="right"/>
    </xf>
    <xf numFmtId="0" fontId="4" fillId="4" borderId="0" xfId="0" applyFont="1" applyFill="1"/>
    <xf numFmtId="14" fontId="4" fillId="4" borderId="0" xfId="0" applyNumberFormat="1" applyFont="1" applyFill="1"/>
    <xf numFmtId="0" fontId="5" fillId="0" borderId="0" xfId="0" applyFont="1" applyFill="1"/>
    <xf numFmtId="14" fontId="5" fillId="0" borderId="0" xfId="0" applyNumberFormat="1" applyFont="1" applyFill="1" applyAlignment="1">
      <alignment horizontal="right"/>
    </xf>
    <xf numFmtId="14" fontId="5" fillId="0" borderId="0" xfId="0" applyNumberFormat="1" applyFont="1" applyFill="1"/>
    <xf numFmtId="0" fontId="5" fillId="0" borderId="0" xfId="0" applyFont="1"/>
    <xf numFmtId="14" fontId="5" fillId="0" borderId="0" xfId="0" applyNumberFormat="1" applyFont="1"/>
    <xf numFmtId="164" fontId="5" fillId="0" borderId="0" xfId="0" applyNumberFormat="1" applyFont="1"/>
    <xf numFmtId="0" fontId="3" fillId="0" borderId="0" xfId="0" applyFont="1" applyFill="1"/>
    <xf numFmtId="164" fontId="5" fillId="0" borderId="0" xfId="0" applyNumberFormat="1" applyFont="1" applyFill="1"/>
    <xf numFmtId="14" fontId="5" fillId="5" borderId="0" xfId="0" applyNumberFormat="1" applyFont="1" applyFill="1"/>
    <xf numFmtId="0" fontId="7" fillId="2" borderId="0" xfId="0" applyFont="1" applyFill="1"/>
    <xf numFmtId="14" fontId="7" fillId="2" borderId="0" xfId="0" applyNumberFormat="1" applyFont="1" applyFill="1"/>
    <xf numFmtId="0" fontId="3" fillId="5" borderId="0" xfId="0" applyFont="1" applyFill="1"/>
    <xf numFmtId="14" fontId="3" fillId="5" borderId="0" xfId="0" applyNumberFormat="1" applyFont="1" applyFill="1"/>
    <xf numFmtId="0" fontId="2" fillId="8" borderId="0" xfId="0" applyFont="1" applyFill="1"/>
    <xf numFmtId="14" fontId="5" fillId="8" borderId="0" xfId="0" applyNumberFormat="1" applyFont="1" applyFill="1"/>
    <xf numFmtId="0" fontId="5" fillId="5" borderId="0" xfId="0" applyFont="1" applyFill="1"/>
    <xf numFmtId="0" fontId="2" fillId="9" borderId="0" xfId="0" applyFont="1" applyFill="1"/>
    <xf numFmtId="14" fontId="5" fillId="9" borderId="0" xfId="0" applyNumberFormat="1" applyFont="1" applyFill="1"/>
    <xf numFmtId="0" fontId="2" fillId="5" borderId="0" xfId="0" applyFont="1" applyFill="1"/>
    <xf numFmtId="2" fontId="2" fillId="0" borderId="0" xfId="0" applyNumberFormat="1" applyFont="1"/>
    <xf numFmtId="14" fontId="3" fillId="2" borderId="0" xfId="0" applyNumberFormat="1" applyFont="1" applyFill="1"/>
    <xf numFmtId="14" fontId="3" fillId="0" borderId="0" xfId="0" applyNumberFormat="1" applyFont="1" applyFill="1"/>
    <xf numFmtId="0" fontId="3" fillId="2" borderId="0" xfId="0" applyFont="1" applyFill="1"/>
    <xf numFmtId="2" fontId="2" fillId="0" borderId="0" xfId="0" applyNumberFormat="1" applyFont="1" applyFill="1"/>
    <xf numFmtId="0" fontId="2" fillId="10" borderId="0" xfId="0" applyFont="1" applyFill="1"/>
    <xf numFmtId="14" fontId="2" fillId="10" borderId="0" xfId="0" applyNumberFormat="1" applyFont="1" applyFill="1"/>
    <xf numFmtId="14" fontId="2" fillId="5" borderId="0" xfId="0" applyNumberFormat="1" applyFont="1" applyFill="1"/>
    <xf numFmtId="14" fontId="8" fillId="2" borderId="0" xfId="0" applyNumberFormat="1" applyFont="1" applyFill="1"/>
    <xf numFmtId="0" fontId="3" fillId="7" borderId="0" xfId="0" applyFont="1" applyFill="1"/>
    <xf numFmtId="14" fontId="3" fillId="7" borderId="0" xfId="0" applyNumberFormat="1" applyFont="1" applyFill="1"/>
    <xf numFmtId="14" fontId="3" fillId="7" borderId="0" xfId="0" applyNumberFormat="1" applyFont="1" applyFill="1" applyAlignment="1">
      <alignment horizontal="right"/>
    </xf>
    <xf numFmtId="0" fontId="3" fillId="9" borderId="0" xfId="0" applyFont="1" applyFill="1"/>
    <xf numFmtId="14" fontId="3" fillId="9" borderId="0" xfId="0" applyNumberFormat="1" applyFont="1" applyFill="1"/>
    <xf numFmtId="14" fontId="3" fillId="2" borderId="0" xfId="0" applyNumberFormat="1" applyFont="1" applyFill="1" applyAlignment="1">
      <alignment horizontal="right"/>
    </xf>
    <xf numFmtId="0" fontId="3" fillId="8" borderId="0" xfId="0" applyFont="1" applyFill="1"/>
    <xf numFmtId="14" fontId="3" fillId="8" borderId="0" xfId="0" applyNumberFormat="1" applyFont="1" applyFill="1"/>
    <xf numFmtId="0" fontId="2" fillId="7" borderId="0" xfId="0" applyFont="1" applyFill="1"/>
    <xf numFmtId="14" fontId="2" fillId="7" borderId="0" xfId="0" applyNumberFormat="1" applyFont="1" applyFill="1"/>
    <xf numFmtId="0" fontId="2" fillId="11" borderId="0" xfId="0" applyFont="1" applyFill="1"/>
    <xf numFmtId="14" fontId="2" fillId="11" borderId="0" xfId="0" applyNumberFormat="1" applyFont="1" applyFill="1"/>
    <xf numFmtId="0" fontId="2" fillId="4" borderId="0" xfId="0" applyFont="1" applyFill="1"/>
    <xf numFmtId="14" fontId="2" fillId="4" borderId="0" xfId="0" applyNumberFormat="1" applyFont="1" applyFill="1"/>
    <xf numFmtId="0" fontId="5" fillId="4" borderId="0" xfId="0" applyFont="1" applyFill="1"/>
    <xf numFmtId="14" fontId="5" fillId="4" borderId="0" xfId="0" applyNumberFormat="1" applyFont="1" applyFill="1" applyAlignment="1">
      <alignment horizontal="right"/>
    </xf>
    <xf numFmtId="14" fontId="5" fillId="4" borderId="0" xfId="0" applyNumberFormat="1" applyFont="1" applyFill="1"/>
    <xf numFmtId="0" fontId="2" fillId="6" borderId="0" xfId="0" applyFont="1" applyFill="1"/>
    <xf numFmtId="14" fontId="2" fillId="6" borderId="0" xfId="0" applyNumberFormat="1" applyFont="1" applyFill="1"/>
    <xf numFmtId="14" fontId="2" fillId="7" borderId="0" xfId="0" applyNumberFormat="1" applyFont="1" applyFill="1" applyAlignment="1">
      <alignment horizontal="right"/>
    </xf>
    <xf numFmtId="164" fontId="5" fillId="4" borderId="0" xfId="0" applyNumberFormat="1" applyFont="1" applyFill="1"/>
    <xf numFmtId="14" fontId="9" fillId="5" borderId="0" xfId="0" applyNumberFormat="1" applyFont="1" applyFill="1"/>
    <xf numFmtId="0" fontId="6" fillId="6" borderId="1" xfId="0" applyFont="1" applyFill="1" applyBorder="1"/>
    <xf numFmtId="14" fontId="6" fillId="6" borderId="1" xfId="0" applyNumberFormat="1" applyFont="1" applyFill="1" applyBorder="1"/>
    <xf numFmtId="14" fontId="3" fillId="9" borderId="0" xfId="0" applyNumberFormat="1" applyFont="1" applyFill="1" applyAlignment="1">
      <alignment horizontal="right"/>
    </xf>
    <xf numFmtId="14" fontId="5" fillId="2" borderId="0" xfId="0" applyNumberFormat="1" applyFont="1" applyFill="1"/>
    <xf numFmtId="164" fontId="5" fillId="2" borderId="0" xfId="0" applyNumberFormat="1" applyFont="1" applyFill="1"/>
    <xf numFmtId="0" fontId="2" fillId="12" borderId="0" xfId="0" applyFont="1" applyFill="1"/>
    <xf numFmtId="14" fontId="2" fillId="12" borderId="0" xfId="0" applyNumberFormat="1" applyFont="1" applyFill="1"/>
    <xf numFmtId="0" fontId="5" fillId="2" borderId="0" xfId="0" applyFont="1" applyFill="1"/>
    <xf numFmtId="0" fontId="5" fillId="2" borderId="0" xfId="0" applyFont="1" applyFill="1" applyBorder="1"/>
    <xf numFmtId="14" fontId="5" fillId="2" borderId="0" xfId="0" applyNumberFormat="1" applyFont="1" applyFill="1" applyBorder="1"/>
    <xf numFmtId="0" fontId="2" fillId="0" borderId="0" xfId="0" pivotButton="1" applyFont="1"/>
    <xf numFmtId="0" fontId="2" fillId="0" borderId="0" xfId="0" applyFont="1" applyAlignment="1">
      <alignment horizontal="left"/>
    </xf>
    <xf numFmtId="164" fontId="2" fillId="0" borderId="0" xfId="0" applyNumberFormat="1" applyFont="1"/>
    <xf numFmtId="0" fontId="5" fillId="0" borderId="0" xfId="0" applyFont="1" applyFill="1" applyBorder="1"/>
    <xf numFmtId="14" fontId="5" fillId="0" borderId="0" xfId="0" applyNumberFormat="1" applyFont="1" applyFill="1" applyBorder="1"/>
    <xf numFmtId="0" fontId="1" fillId="0" borderId="0" xfId="0" applyFont="1" applyAlignment="1">
      <alignment horizontal="center"/>
    </xf>
    <xf numFmtId="14" fontId="2" fillId="8" borderId="0" xfId="0" applyNumberFormat="1" applyFont="1" applyFill="1"/>
    <xf numFmtId="14" fontId="10" fillId="0" borderId="0" xfId="0" applyNumberFormat="1" applyFont="1" applyFill="1"/>
    <xf numFmtId="14" fontId="11" fillId="13" borderId="0" xfId="0" applyNumberFormat="1" applyFont="1" applyFill="1"/>
  </cellXfs>
  <cellStyles count="1">
    <cellStyle name="Normal" xfId="0" builtinId="0"/>
  </cellStyles>
  <dxfs count="106"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ñoz Diaz Ibeth Astrid" refreshedDate="45399.642301504631" createdVersion="8" refreshedVersion="8" minRefreshableVersion="3" recordCount="14742" xr:uid="{EB83FA3D-DD4E-467D-992E-C5FC926A19E9}">
  <cacheSource type="worksheet">
    <worksheetSource ref="A1:I14743" sheet="Listado"/>
  </cacheSource>
  <cacheFields count="9">
    <cacheField name="TEMA" numFmtId="0">
      <sharedItems count="10">
        <s v="Cuenta financiera"/>
        <s v="Derivados financieros"/>
        <s v="Encuesta mensual de Expectativas de Analistas Económicos"/>
        <s v="Encuesta Trimestral de Expectativas"/>
        <s v="Expectativas Empresarios"/>
        <s v="Externo"/>
        <s v="Financiero"/>
        <s v="Índices y tasas"/>
        <s v="Riesgo Sistema Financiero"/>
        <s v="Sector Público"/>
      </sharedItems>
    </cacheField>
    <cacheField name="VARIABLE" numFmtId="0">
      <sharedItems count="46">
        <s v="Cuentas financieras anuales saldos y flujos"/>
        <s v="Cuentas financieras trimestrales saldos y flujos"/>
        <s v="Informe mensual de derivados"/>
        <s v="Reporte diario de forwards"/>
        <s v="Encuesta mensual de Expectativas de Analistas Económicos"/>
        <s v="Encuesta Trimestral de Expectativas"/>
        <s v="Encuesta mensual de Expectativas Económicas"/>
        <s v="Balanza de pagos"/>
        <s v="Cuenta Corriente de la Balanza de Pagos (serie desestacionalizada)"/>
        <s v="Deuda externa (saldos y flujos)"/>
        <s v="Exportaciones e importaciones de bienes"/>
        <s v="Flujo de inversión extranjera de cartera en el mercado local"/>
        <s v="Índice de términos de intercambio según comercio exterior"/>
        <s v="Índice de términos de intercambio según índice de precios del productor"/>
        <s v="Ingreso de remesas de trabajadores "/>
        <s v="Inversión extranjera directa y colombiana en el exterior por país"/>
        <s v="Inversión extranjera directa y colombiana en el exterior según actividad económica"/>
        <s v="Posición de inversión internacional"/>
        <s v="Posición de liquidez internacional"/>
        <s v="Remesas de trabajadores según país de origen y región de destino"/>
        <s v="Reporte Inversion de portafolio en el exterior"/>
        <s v="Reservas Internacionales"/>
        <s v="Saldo de deuda externa según sector institucional (Estadísticas económicas y financieras NEDD-FMI)"/>
        <s v="Tráfico fronterizo (caracterización de viajeros que se desplazan por fronteras terrestres o fluviales)"/>
        <s v="Base monetaria."/>
        <s v="Cartera bruta"/>
        <s v="Encuesta de la Posición de encaje y de los Pasivos Sujetos a Encaje"/>
        <s v="Histórico de la posición de encaje y de los pasivos sujetos a encaje"/>
        <s v="M1"/>
        <s v="h"/>
        <s v="M2"/>
        <s v="M3"/>
        <s v="Indicador bancario de referencia IBR 90 días"/>
        <s v="Índice de precios de la vivienda usada IPVU (anual)"/>
        <s v="Índice de precios de la vivienda usada IPVU (trimestral)"/>
        <s v="Tasa interbancaria TIB"/>
        <s v="Tasas de Captación - Formato 441"/>
        <s v="Tasas de Colocación - Formato 088"/>
        <s v="Tasas de Colocación - Formato 414"/>
        <s v="Tasas TES Plazo 1-5-10 Años &quot;Tasa Cero Cupón y Betas TES&quot; (UVR-Pesos) "/>
        <s v="Unidad de Valor Real (UVR)"/>
        <s v="Encuesta de endeudamiento externo y cupos"/>
        <s v="Encuesta de percepción sobre riesgos del sistema financiero"/>
        <s v="Encuesta sobre la situación del crédito en Colombia"/>
        <s v="Encuesta sobre la situación del microcrédito en Colombia"/>
        <s v="Boletín de Deuda Pública"/>
      </sharedItems>
    </cacheField>
    <cacheField name="PERIODICIDAD" numFmtId="0">
      <sharedItems count="9">
        <s v="Anual"/>
        <s v="Trimestral"/>
        <s v="Mensual"/>
        <s v="Diario"/>
        <s v="Quincenal "/>
        <s v="Semanal "/>
        <s v="Semanal"/>
        <s v="Diaria"/>
        <s v="Semestral"/>
      </sharedItems>
    </cacheField>
    <cacheField name="FECHA_INFORMACIÓN" numFmtId="14">
      <sharedItems containsDate="1" containsMixedTypes="1" minDate="2014-12-31T00:00:00" maxDate="2025-05-03T00:00:00"/>
    </cacheField>
    <cacheField name="FECHA_PUBLICACIÓN" numFmtId="0">
      <sharedItems containsSemiMixedTypes="0" containsNonDate="0" containsDate="1" containsString="0" minDate="2015-01-02T00:00:00" maxDate="2025-05-20T00:00:00"/>
    </cacheField>
    <cacheField name="AÑO_PUBLICACION" numFmtId="0">
      <sharedItems containsSemiMixedTypes="0" containsString="0" containsNumber="1" containsInteger="1" minValue="2015" maxValue="2025" count="11">
        <n v="2015"/>
        <n v="2016"/>
        <n v="2017"/>
        <n v="2018"/>
        <n v="2019"/>
        <n v="2020"/>
        <n v="2021"/>
        <n v="2022"/>
        <n v="2023"/>
        <n v="2024"/>
        <n v="2025"/>
      </sharedItems>
    </cacheField>
    <cacheField name="MES_PUBLICACION" numFmtId="0">
      <sharedItems containsSemiMixedTypes="0" containsString="0" containsNumber="1" containsInteger="1" minValue="1" maxValue="12"/>
    </cacheField>
    <cacheField name="DIA_PUBLICACION" numFmtId="0">
      <sharedItems containsSemiMixedTypes="0" containsString="0" containsNumber="1" containsInteger="1" minValue="1" maxValue="31" count="31">
        <n v="30"/>
        <n v="29"/>
        <n v="31"/>
        <n v="27"/>
        <n v="28"/>
        <n v="15"/>
        <n v="16"/>
        <n v="18"/>
        <n v="17"/>
        <n v="20"/>
        <n v="19"/>
        <n v="24"/>
        <n v="4"/>
        <n v="5"/>
        <n v="6"/>
        <n v="7"/>
        <n v="8"/>
        <n v="11"/>
        <n v="12"/>
        <n v="13"/>
        <n v="14"/>
        <n v="21"/>
        <n v="22"/>
        <n v="25"/>
        <n v="26"/>
        <n v="1"/>
        <n v="2"/>
        <n v="3"/>
        <n v="9"/>
        <n v="10"/>
        <n v="23"/>
      </sharedItems>
    </cacheField>
    <cacheField name="MES_NOMBRE_PUBLICACION" numFmtId="0">
      <sharedItems count="12">
        <s v="Octubre"/>
        <s v="Junio"/>
        <s v="Septiembre"/>
        <s v="Diciembre"/>
        <s v="Marzo"/>
        <s v="Mayo"/>
        <s v="Julio"/>
        <s v="Agosto"/>
        <s v="Noviembre"/>
        <s v="Enero"/>
        <s v="Febrero"/>
        <s v="Abri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742">
  <r>
    <x v="0"/>
    <x v="0"/>
    <x v="0"/>
    <d v="2014-12-31T00:00:00"/>
    <d v="2015-10-30T00:00:00"/>
    <x v="0"/>
    <n v="10"/>
    <x v="0"/>
    <x v="0"/>
  </r>
  <r>
    <x v="0"/>
    <x v="0"/>
    <x v="0"/>
    <d v="2015-12-31T00:00:00"/>
    <d v="2016-10-30T00:00:00"/>
    <x v="1"/>
    <n v="10"/>
    <x v="0"/>
    <x v="0"/>
  </r>
  <r>
    <x v="0"/>
    <x v="0"/>
    <x v="0"/>
    <d v="2016-12-31T00:00:00"/>
    <d v="2017-10-30T00:00:00"/>
    <x v="2"/>
    <n v="10"/>
    <x v="0"/>
    <x v="0"/>
  </r>
  <r>
    <x v="0"/>
    <x v="0"/>
    <x v="0"/>
    <d v="2017-12-31T00:00:00"/>
    <d v="2018-10-30T00:00:00"/>
    <x v="3"/>
    <n v="10"/>
    <x v="0"/>
    <x v="0"/>
  </r>
  <r>
    <x v="0"/>
    <x v="0"/>
    <x v="0"/>
    <d v="2018-12-31T00:00:00"/>
    <d v="2019-10-30T00:00:00"/>
    <x v="4"/>
    <n v="10"/>
    <x v="0"/>
    <x v="0"/>
  </r>
  <r>
    <x v="0"/>
    <x v="0"/>
    <x v="0"/>
    <d v="2019-12-31T00:00:00"/>
    <d v="2020-10-30T00:00:00"/>
    <x v="5"/>
    <n v="10"/>
    <x v="0"/>
    <x v="0"/>
  </r>
  <r>
    <x v="0"/>
    <x v="0"/>
    <x v="0"/>
    <d v="2020-12-31T00:00:00"/>
    <d v="2021-10-29T00:00:00"/>
    <x v="6"/>
    <n v="10"/>
    <x v="1"/>
    <x v="0"/>
  </r>
  <r>
    <x v="0"/>
    <x v="0"/>
    <x v="0"/>
    <d v="2021-12-31T00:00:00"/>
    <d v="2022-10-31T00:00:00"/>
    <x v="7"/>
    <n v="10"/>
    <x v="2"/>
    <x v="0"/>
  </r>
  <r>
    <x v="0"/>
    <x v="1"/>
    <x v="1"/>
    <d v="2022-03-31T00:00:00"/>
    <d v="2022-06-30T00:00:00"/>
    <x v="7"/>
    <n v="6"/>
    <x v="0"/>
    <x v="1"/>
  </r>
  <r>
    <x v="0"/>
    <x v="1"/>
    <x v="1"/>
    <d v="2022-06-30T00:00:00"/>
    <d v="2022-09-30T00:00:00"/>
    <x v="7"/>
    <n v="9"/>
    <x v="0"/>
    <x v="2"/>
  </r>
  <r>
    <x v="0"/>
    <x v="1"/>
    <x v="1"/>
    <d v="2022-09-30T00:00:00"/>
    <d v="2022-12-30T00:00:00"/>
    <x v="7"/>
    <n v="12"/>
    <x v="0"/>
    <x v="3"/>
  </r>
  <r>
    <x v="0"/>
    <x v="1"/>
    <x v="1"/>
    <d v="2022-12-31T00:00:00"/>
    <d v="2023-03-31T00:00:00"/>
    <x v="8"/>
    <n v="3"/>
    <x v="2"/>
    <x v="4"/>
  </r>
  <r>
    <x v="0"/>
    <x v="1"/>
    <x v="1"/>
    <d v="2023-03-31T00:00:00"/>
    <d v="2023-06-30T00:00:00"/>
    <x v="8"/>
    <n v="6"/>
    <x v="0"/>
    <x v="1"/>
  </r>
  <r>
    <x v="0"/>
    <x v="1"/>
    <x v="1"/>
    <d v="2023-06-30T00:00:00"/>
    <d v="2023-09-29T00:00:00"/>
    <x v="8"/>
    <n v="9"/>
    <x v="1"/>
    <x v="2"/>
  </r>
  <r>
    <x v="0"/>
    <x v="1"/>
    <x v="1"/>
    <d v="2023-09-30T00:00:00"/>
    <d v="2023-12-29T00:00:00"/>
    <x v="8"/>
    <n v="12"/>
    <x v="1"/>
    <x v="3"/>
  </r>
  <r>
    <x v="0"/>
    <x v="1"/>
    <x v="1"/>
    <d v="2023-12-31T00:00:00"/>
    <d v="2024-03-27T00:00:00"/>
    <x v="9"/>
    <n v="3"/>
    <x v="3"/>
    <x v="4"/>
  </r>
  <r>
    <x v="0"/>
    <x v="1"/>
    <x v="1"/>
    <d v="2024-03-31T00:00:00"/>
    <d v="2024-06-28T00:00:00"/>
    <x v="9"/>
    <n v="6"/>
    <x v="4"/>
    <x v="1"/>
  </r>
  <r>
    <x v="0"/>
    <x v="1"/>
    <x v="1"/>
    <s v="31/06/2024"/>
    <d v="2024-09-30T00:00:00"/>
    <x v="9"/>
    <n v="9"/>
    <x v="0"/>
    <x v="2"/>
  </r>
  <r>
    <x v="0"/>
    <x v="1"/>
    <x v="1"/>
    <d v="2024-09-30T00:00:00"/>
    <d v="2024-12-30T00:00:00"/>
    <x v="9"/>
    <n v="12"/>
    <x v="0"/>
    <x v="3"/>
  </r>
  <r>
    <x v="0"/>
    <x v="1"/>
    <x v="1"/>
    <d v="2024-12-31T00:00:00"/>
    <d v="2025-03-31T00:00:00"/>
    <x v="10"/>
    <n v="3"/>
    <x v="2"/>
    <x v="4"/>
  </r>
  <r>
    <x v="1"/>
    <x v="2"/>
    <x v="2"/>
    <d v="2015-04-30T00:00:00"/>
    <d v="2015-05-15T00:00:00"/>
    <x v="0"/>
    <n v="5"/>
    <x v="5"/>
    <x v="5"/>
  </r>
  <r>
    <x v="1"/>
    <x v="2"/>
    <x v="2"/>
    <d v="2015-05-31T00:00:00"/>
    <d v="2015-06-16T00:00:00"/>
    <x v="0"/>
    <n v="6"/>
    <x v="6"/>
    <x v="1"/>
  </r>
  <r>
    <x v="1"/>
    <x v="2"/>
    <x v="2"/>
    <d v="2015-06-30T00:00:00"/>
    <d v="2015-07-15T00:00:00"/>
    <x v="0"/>
    <n v="7"/>
    <x v="5"/>
    <x v="6"/>
  </r>
  <r>
    <x v="1"/>
    <x v="2"/>
    <x v="2"/>
    <d v="2015-07-31T00:00:00"/>
    <d v="2015-08-18T00:00:00"/>
    <x v="0"/>
    <n v="8"/>
    <x v="7"/>
    <x v="7"/>
  </r>
  <r>
    <x v="1"/>
    <x v="2"/>
    <x v="2"/>
    <d v="2015-08-31T00:00:00"/>
    <d v="2015-09-15T00:00:00"/>
    <x v="0"/>
    <n v="9"/>
    <x v="5"/>
    <x v="2"/>
  </r>
  <r>
    <x v="1"/>
    <x v="2"/>
    <x v="2"/>
    <d v="2015-09-30T00:00:00"/>
    <d v="2015-10-15T00:00:00"/>
    <x v="0"/>
    <n v="10"/>
    <x v="5"/>
    <x v="0"/>
  </r>
  <r>
    <x v="1"/>
    <x v="2"/>
    <x v="2"/>
    <d v="2015-10-31T00:00:00"/>
    <d v="2015-11-17T00:00:00"/>
    <x v="0"/>
    <n v="11"/>
    <x v="8"/>
    <x v="8"/>
  </r>
  <r>
    <x v="1"/>
    <x v="2"/>
    <x v="2"/>
    <d v="2015-11-30T00:00:00"/>
    <d v="2015-12-15T00:00:00"/>
    <x v="0"/>
    <n v="12"/>
    <x v="5"/>
    <x v="3"/>
  </r>
  <r>
    <x v="1"/>
    <x v="2"/>
    <x v="2"/>
    <d v="2015-12-31T00:00:00"/>
    <d v="2016-01-15T00:00:00"/>
    <x v="1"/>
    <n v="1"/>
    <x v="5"/>
    <x v="9"/>
  </r>
  <r>
    <x v="1"/>
    <x v="2"/>
    <x v="2"/>
    <d v="2016-01-31T00:00:00"/>
    <d v="2016-02-15T00:00:00"/>
    <x v="1"/>
    <n v="2"/>
    <x v="5"/>
    <x v="10"/>
  </r>
  <r>
    <x v="1"/>
    <x v="2"/>
    <x v="2"/>
    <d v="2016-02-29T00:00:00"/>
    <d v="2016-03-15T00:00:00"/>
    <x v="1"/>
    <n v="3"/>
    <x v="5"/>
    <x v="4"/>
  </r>
  <r>
    <x v="1"/>
    <x v="2"/>
    <x v="2"/>
    <d v="2016-03-31T00:00:00"/>
    <d v="2016-04-15T00:00:00"/>
    <x v="1"/>
    <n v="4"/>
    <x v="5"/>
    <x v="11"/>
  </r>
  <r>
    <x v="1"/>
    <x v="2"/>
    <x v="2"/>
    <d v="2016-04-30T00:00:00"/>
    <d v="2016-05-15T00:00:00"/>
    <x v="1"/>
    <n v="5"/>
    <x v="5"/>
    <x v="5"/>
  </r>
  <r>
    <x v="1"/>
    <x v="2"/>
    <x v="2"/>
    <d v="2016-05-31T00:00:00"/>
    <d v="2016-06-15T00:00:00"/>
    <x v="1"/>
    <n v="6"/>
    <x v="5"/>
    <x v="1"/>
  </r>
  <r>
    <x v="1"/>
    <x v="2"/>
    <x v="2"/>
    <d v="2016-06-30T00:00:00"/>
    <d v="2016-07-15T00:00:00"/>
    <x v="1"/>
    <n v="7"/>
    <x v="5"/>
    <x v="6"/>
  </r>
  <r>
    <x v="1"/>
    <x v="2"/>
    <x v="2"/>
    <d v="2016-07-31T00:00:00"/>
    <d v="2016-08-17T00:00:00"/>
    <x v="1"/>
    <n v="8"/>
    <x v="8"/>
    <x v="7"/>
  </r>
  <r>
    <x v="1"/>
    <x v="2"/>
    <x v="2"/>
    <d v="2016-08-31T00:00:00"/>
    <d v="2016-09-15T00:00:00"/>
    <x v="1"/>
    <n v="9"/>
    <x v="5"/>
    <x v="2"/>
  </r>
  <r>
    <x v="1"/>
    <x v="2"/>
    <x v="2"/>
    <d v="2016-09-30T00:00:00"/>
    <d v="2016-10-17T00:00:00"/>
    <x v="1"/>
    <n v="10"/>
    <x v="8"/>
    <x v="0"/>
  </r>
  <r>
    <x v="1"/>
    <x v="2"/>
    <x v="2"/>
    <d v="2016-10-31T00:00:00"/>
    <d v="2016-11-17T00:00:00"/>
    <x v="1"/>
    <n v="11"/>
    <x v="8"/>
    <x v="8"/>
  </r>
  <r>
    <x v="1"/>
    <x v="2"/>
    <x v="2"/>
    <d v="2016-12-31T00:00:00"/>
    <d v="2017-01-16T00:00:00"/>
    <x v="2"/>
    <n v="1"/>
    <x v="6"/>
    <x v="9"/>
  </r>
  <r>
    <x v="1"/>
    <x v="2"/>
    <x v="2"/>
    <d v="2017-01-31T00:00:00"/>
    <d v="2017-02-17T00:00:00"/>
    <x v="2"/>
    <n v="2"/>
    <x v="8"/>
    <x v="10"/>
  </r>
  <r>
    <x v="1"/>
    <x v="2"/>
    <x v="2"/>
    <d v="2017-02-28T00:00:00"/>
    <d v="2017-03-17T00:00:00"/>
    <x v="2"/>
    <n v="3"/>
    <x v="8"/>
    <x v="4"/>
  </r>
  <r>
    <x v="1"/>
    <x v="2"/>
    <x v="2"/>
    <d v="2017-03-31T00:00:00"/>
    <d v="2017-04-17T00:00:00"/>
    <x v="2"/>
    <n v="4"/>
    <x v="8"/>
    <x v="11"/>
  </r>
  <r>
    <x v="1"/>
    <x v="2"/>
    <x v="2"/>
    <d v="2017-04-30T00:00:00"/>
    <d v="2017-05-17T00:00:00"/>
    <x v="2"/>
    <n v="5"/>
    <x v="8"/>
    <x v="5"/>
  </r>
  <r>
    <x v="1"/>
    <x v="2"/>
    <x v="2"/>
    <d v="2017-05-31T00:00:00"/>
    <d v="2017-06-20T00:00:00"/>
    <x v="2"/>
    <n v="6"/>
    <x v="9"/>
    <x v="1"/>
  </r>
  <r>
    <x v="1"/>
    <x v="2"/>
    <x v="2"/>
    <d v="2017-06-30T00:00:00"/>
    <d v="2017-07-17T00:00:00"/>
    <x v="2"/>
    <n v="7"/>
    <x v="8"/>
    <x v="6"/>
  </r>
  <r>
    <x v="1"/>
    <x v="2"/>
    <x v="2"/>
    <d v="2017-07-31T00:00:00"/>
    <d v="2017-08-17T00:00:00"/>
    <x v="2"/>
    <n v="8"/>
    <x v="8"/>
    <x v="7"/>
  </r>
  <r>
    <x v="1"/>
    <x v="2"/>
    <x v="2"/>
    <d v="2017-08-31T00:00:00"/>
    <d v="2017-09-18T00:00:00"/>
    <x v="2"/>
    <n v="9"/>
    <x v="7"/>
    <x v="2"/>
  </r>
  <r>
    <x v="1"/>
    <x v="2"/>
    <x v="2"/>
    <d v="2017-09-29T00:00:00"/>
    <d v="2017-10-17T00:00:00"/>
    <x v="2"/>
    <n v="10"/>
    <x v="8"/>
    <x v="0"/>
  </r>
  <r>
    <x v="1"/>
    <x v="2"/>
    <x v="2"/>
    <d v="2017-10-31T00:00:00"/>
    <d v="2017-11-16T00:00:00"/>
    <x v="2"/>
    <n v="11"/>
    <x v="6"/>
    <x v="8"/>
  </r>
  <r>
    <x v="1"/>
    <x v="2"/>
    <x v="2"/>
    <d v="2017-11-30T00:00:00"/>
    <d v="2017-12-15T00:00:00"/>
    <x v="2"/>
    <n v="12"/>
    <x v="5"/>
    <x v="3"/>
  </r>
  <r>
    <x v="1"/>
    <x v="2"/>
    <x v="2"/>
    <d v="2017-12-29T00:00:00"/>
    <d v="2018-01-18T00:00:00"/>
    <x v="3"/>
    <n v="1"/>
    <x v="7"/>
    <x v="9"/>
  </r>
  <r>
    <x v="1"/>
    <x v="2"/>
    <x v="2"/>
    <d v="2018-01-31T00:00:00"/>
    <d v="2018-02-16T00:00:00"/>
    <x v="3"/>
    <n v="2"/>
    <x v="6"/>
    <x v="10"/>
  </r>
  <r>
    <x v="1"/>
    <x v="2"/>
    <x v="2"/>
    <d v="2018-02-28T00:00:00"/>
    <d v="2018-03-16T00:00:00"/>
    <x v="3"/>
    <n v="3"/>
    <x v="6"/>
    <x v="4"/>
  </r>
  <r>
    <x v="1"/>
    <x v="2"/>
    <x v="2"/>
    <d v="2018-03-28T00:00:00"/>
    <d v="2018-04-17T00:00:00"/>
    <x v="3"/>
    <n v="4"/>
    <x v="8"/>
    <x v="11"/>
  </r>
  <r>
    <x v="1"/>
    <x v="2"/>
    <x v="2"/>
    <d v="2018-04-30T00:00:00"/>
    <d v="2018-05-18T00:00:00"/>
    <x v="3"/>
    <n v="5"/>
    <x v="7"/>
    <x v="5"/>
  </r>
  <r>
    <x v="1"/>
    <x v="2"/>
    <x v="2"/>
    <d v="2018-05-31T00:00:00"/>
    <d v="2018-06-20T00:00:00"/>
    <x v="3"/>
    <n v="6"/>
    <x v="9"/>
    <x v="1"/>
  </r>
  <r>
    <x v="1"/>
    <x v="2"/>
    <x v="2"/>
    <d v="2018-06-29T00:00:00"/>
    <d v="2018-07-18T00:00:00"/>
    <x v="3"/>
    <n v="7"/>
    <x v="7"/>
    <x v="6"/>
  </r>
  <r>
    <x v="1"/>
    <x v="2"/>
    <x v="2"/>
    <d v="2018-07-31T00:00:00"/>
    <d v="2018-08-17T00:00:00"/>
    <x v="3"/>
    <n v="8"/>
    <x v="8"/>
    <x v="7"/>
  </r>
  <r>
    <x v="1"/>
    <x v="2"/>
    <x v="2"/>
    <d v="2018-08-31T00:00:00"/>
    <d v="2018-09-18T00:00:00"/>
    <x v="3"/>
    <n v="9"/>
    <x v="7"/>
    <x v="2"/>
  </r>
  <r>
    <x v="1"/>
    <x v="2"/>
    <x v="2"/>
    <d v="2018-09-28T00:00:00"/>
    <d v="2018-10-17T00:00:00"/>
    <x v="3"/>
    <n v="10"/>
    <x v="8"/>
    <x v="0"/>
  </r>
  <r>
    <x v="1"/>
    <x v="2"/>
    <x v="2"/>
    <d v="2018-10-31T00:00:00"/>
    <d v="2018-11-20T00:00:00"/>
    <x v="3"/>
    <n v="11"/>
    <x v="9"/>
    <x v="8"/>
  </r>
  <r>
    <x v="1"/>
    <x v="2"/>
    <x v="2"/>
    <d v="2018-11-30T00:00:00"/>
    <d v="2018-12-18T00:00:00"/>
    <x v="3"/>
    <n v="12"/>
    <x v="7"/>
    <x v="3"/>
  </r>
  <r>
    <x v="1"/>
    <x v="2"/>
    <x v="2"/>
    <d v="2018-12-28T00:00:00"/>
    <d v="2019-01-18T00:00:00"/>
    <x v="4"/>
    <n v="1"/>
    <x v="7"/>
    <x v="9"/>
  </r>
  <r>
    <x v="1"/>
    <x v="2"/>
    <x v="2"/>
    <d v="2019-01-31T00:00:00"/>
    <d v="2019-02-18T00:00:00"/>
    <x v="4"/>
    <n v="2"/>
    <x v="7"/>
    <x v="10"/>
  </r>
  <r>
    <x v="1"/>
    <x v="2"/>
    <x v="2"/>
    <d v="2019-02-28T00:00:00"/>
    <d v="2019-03-18T00:00:00"/>
    <x v="4"/>
    <n v="3"/>
    <x v="7"/>
    <x v="4"/>
  </r>
  <r>
    <x v="1"/>
    <x v="2"/>
    <x v="2"/>
    <d v="2019-03-29T00:00:00"/>
    <d v="2019-04-16T00:00:00"/>
    <x v="4"/>
    <n v="4"/>
    <x v="6"/>
    <x v="11"/>
  </r>
  <r>
    <x v="1"/>
    <x v="2"/>
    <x v="2"/>
    <d v="2019-04-30T00:00:00"/>
    <d v="2019-05-17T00:00:00"/>
    <x v="4"/>
    <n v="5"/>
    <x v="8"/>
    <x v="5"/>
  </r>
  <r>
    <x v="1"/>
    <x v="2"/>
    <x v="2"/>
    <d v="2019-05-31T00:00:00"/>
    <d v="2019-06-19T00:00:00"/>
    <x v="4"/>
    <n v="6"/>
    <x v="10"/>
    <x v="1"/>
  </r>
  <r>
    <x v="1"/>
    <x v="2"/>
    <x v="2"/>
    <d v="2019-06-28T00:00:00"/>
    <d v="2019-07-17T00:00:00"/>
    <x v="4"/>
    <n v="7"/>
    <x v="8"/>
    <x v="6"/>
  </r>
  <r>
    <x v="1"/>
    <x v="2"/>
    <x v="2"/>
    <d v="2019-07-31T00:00:00"/>
    <d v="2019-08-20T00:00:00"/>
    <x v="4"/>
    <n v="8"/>
    <x v="9"/>
    <x v="7"/>
  </r>
  <r>
    <x v="1"/>
    <x v="2"/>
    <x v="2"/>
    <d v="2019-08-30T00:00:00"/>
    <d v="2019-09-17T00:00:00"/>
    <x v="4"/>
    <n v="9"/>
    <x v="8"/>
    <x v="2"/>
  </r>
  <r>
    <x v="1"/>
    <x v="2"/>
    <x v="2"/>
    <d v="2019-09-30T00:00:00"/>
    <d v="2019-10-17T00:00:00"/>
    <x v="4"/>
    <n v="10"/>
    <x v="8"/>
    <x v="0"/>
  </r>
  <r>
    <x v="1"/>
    <x v="2"/>
    <x v="2"/>
    <d v="2019-10-31T00:00:00"/>
    <d v="2019-11-20T00:00:00"/>
    <x v="4"/>
    <n v="11"/>
    <x v="9"/>
    <x v="8"/>
  </r>
  <r>
    <x v="1"/>
    <x v="2"/>
    <x v="2"/>
    <d v="2019-11-29T00:00:00"/>
    <d v="2019-12-17T00:00:00"/>
    <x v="4"/>
    <n v="12"/>
    <x v="8"/>
    <x v="3"/>
  </r>
  <r>
    <x v="1"/>
    <x v="2"/>
    <x v="2"/>
    <d v="2019-12-30T00:00:00"/>
    <d v="2020-01-20T00:00:00"/>
    <x v="5"/>
    <n v="1"/>
    <x v="9"/>
    <x v="9"/>
  </r>
  <r>
    <x v="1"/>
    <x v="2"/>
    <x v="2"/>
    <d v="2020-01-31T00:00:00"/>
    <d v="2020-02-18T00:00:00"/>
    <x v="5"/>
    <n v="2"/>
    <x v="7"/>
    <x v="10"/>
  </r>
  <r>
    <x v="1"/>
    <x v="2"/>
    <x v="2"/>
    <d v="2020-02-28T00:00:00"/>
    <d v="2020-03-17T00:00:00"/>
    <x v="5"/>
    <n v="3"/>
    <x v="8"/>
    <x v="4"/>
  </r>
  <r>
    <x v="1"/>
    <x v="2"/>
    <x v="2"/>
    <d v="2020-03-31T00:00:00"/>
    <d v="2020-04-20T00:00:00"/>
    <x v="5"/>
    <n v="4"/>
    <x v="9"/>
    <x v="11"/>
  </r>
  <r>
    <x v="1"/>
    <x v="2"/>
    <x v="2"/>
    <d v="2020-04-30T00:00:00"/>
    <d v="2020-05-19T00:00:00"/>
    <x v="5"/>
    <n v="5"/>
    <x v="10"/>
    <x v="5"/>
  </r>
  <r>
    <x v="1"/>
    <x v="2"/>
    <x v="2"/>
    <d v="2020-05-29T00:00:00"/>
    <d v="2020-06-17T00:00:00"/>
    <x v="5"/>
    <n v="6"/>
    <x v="8"/>
    <x v="1"/>
  </r>
  <r>
    <x v="1"/>
    <x v="2"/>
    <x v="2"/>
    <d v="2020-06-30T00:00:00"/>
    <d v="2020-07-16T00:00:00"/>
    <x v="5"/>
    <n v="7"/>
    <x v="6"/>
    <x v="6"/>
  </r>
  <r>
    <x v="1"/>
    <x v="2"/>
    <x v="2"/>
    <d v="2020-07-31T00:00:00"/>
    <d v="2020-08-20T00:00:00"/>
    <x v="5"/>
    <n v="8"/>
    <x v="9"/>
    <x v="7"/>
  </r>
  <r>
    <x v="1"/>
    <x v="2"/>
    <x v="2"/>
    <d v="2020-08-31T00:00:00"/>
    <d v="2020-09-16T00:00:00"/>
    <x v="5"/>
    <n v="9"/>
    <x v="6"/>
    <x v="2"/>
  </r>
  <r>
    <x v="1"/>
    <x v="2"/>
    <x v="2"/>
    <d v="2020-09-30T00:00:00"/>
    <d v="2020-10-19T00:00:00"/>
    <x v="5"/>
    <n v="10"/>
    <x v="10"/>
    <x v="0"/>
  </r>
  <r>
    <x v="1"/>
    <x v="2"/>
    <x v="2"/>
    <d v="2020-10-30T00:00:00"/>
    <d v="2020-11-19T00:00:00"/>
    <x v="5"/>
    <n v="11"/>
    <x v="10"/>
    <x v="8"/>
  </r>
  <r>
    <x v="1"/>
    <x v="2"/>
    <x v="2"/>
    <d v="2020-11-30T00:00:00"/>
    <d v="2020-12-17T00:00:00"/>
    <x v="5"/>
    <n v="12"/>
    <x v="8"/>
    <x v="3"/>
  </r>
  <r>
    <x v="1"/>
    <x v="2"/>
    <x v="2"/>
    <d v="2020-12-30T00:00:00"/>
    <d v="2021-01-20T00:00:00"/>
    <x v="6"/>
    <n v="1"/>
    <x v="9"/>
    <x v="9"/>
  </r>
  <r>
    <x v="1"/>
    <x v="2"/>
    <x v="2"/>
    <d v="2021-01-29T00:00:00"/>
    <d v="2021-02-16T00:00:00"/>
    <x v="6"/>
    <n v="2"/>
    <x v="6"/>
    <x v="10"/>
  </r>
  <r>
    <x v="1"/>
    <x v="2"/>
    <x v="2"/>
    <d v="2021-02-26T00:00:00"/>
    <d v="2021-03-16T00:00:00"/>
    <x v="6"/>
    <n v="3"/>
    <x v="6"/>
    <x v="4"/>
  </r>
  <r>
    <x v="1"/>
    <x v="2"/>
    <x v="2"/>
    <d v="2021-03-31T00:00:00"/>
    <d v="2021-04-20T00:00:00"/>
    <x v="6"/>
    <n v="4"/>
    <x v="9"/>
    <x v="11"/>
  </r>
  <r>
    <x v="1"/>
    <x v="2"/>
    <x v="2"/>
    <d v="2021-04-30T00:00:00"/>
    <d v="2021-05-19T00:00:00"/>
    <x v="6"/>
    <n v="5"/>
    <x v="10"/>
    <x v="5"/>
  </r>
  <r>
    <x v="1"/>
    <x v="2"/>
    <x v="2"/>
    <d v="2021-05-31T00:00:00"/>
    <d v="2021-06-18T00:00:00"/>
    <x v="6"/>
    <n v="6"/>
    <x v="7"/>
    <x v="1"/>
  </r>
  <r>
    <x v="1"/>
    <x v="2"/>
    <x v="2"/>
    <d v="2021-06-30T00:00:00"/>
    <d v="2021-07-19T00:00:00"/>
    <x v="6"/>
    <n v="7"/>
    <x v="10"/>
    <x v="6"/>
  </r>
  <r>
    <x v="1"/>
    <x v="2"/>
    <x v="2"/>
    <d v="2021-07-30T00:00:00"/>
    <d v="2021-08-18T00:00:00"/>
    <x v="6"/>
    <n v="8"/>
    <x v="7"/>
    <x v="7"/>
  </r>
  <r>
    <x v="1"/>
    <x v="2"/>
    <x v="2"/>
    <d v="2021-08-31T00:00:00"/>
    <d v="2021-09-16T00:00:00"/>
    <x v="6"/>
    <n v="9"/>
    <x v="6"/>
    <x v="2"/>
  </r>
  <r>
    <x v="1"/>
    <x v="2"/>
    <x v="2"/>
    <d v="2021-09-30T00:00:00"/>
    <d v="2021-10-19T00:00:00"/>
    <x v="6"/>
    <n v="10"/>
    <x v="10"/>
    <x v="0"/>
  </r>
  <r>
    <x v="1"/>
    <x v="2"/>
    <x v="2"/>
    <d v="2021-10-29T00:00:00"/>
    <d v="2021-11-18T00:00:00"/>
    <x v="6"/>
    <n v="11"/>
    <x v="7"/>
    <x v="8"/>
  </r>
  <r>
    <x v="1"/>
    <x v="2"/>
    <x v="2"/>
    <d v="2021-11-30T00:00:00"/>
    <d v="2021-12-17T00:00:00"/>
    <x v="6"/>
    <n v="12"/>
    <x v="8"/>
    <x v="3"/>
  </r>
  <r>
    <x v="1"/>
    <x v="2"/>
    <x v="2"/>
    <d v="2021-12-30T00:00:00"/>
    <d v="2022-01-19T00:00:00"/>
    <x v="7"/>
    <n v="1"/>
    <x v="10"/>
    <x v="9"/>
  </r>
  <r>
    <x v="1"/>
    <x v="2"/>
    <x v="2"/>
    <d v="2022-01-31T00:00:00"/>
    <d v="2022-02-16T00:00:00"/>
    <x v="7"/>
    <n v="2"/>
    <x v="6"/>
    <x v="10"/>
  </r>
  <r>
    <x v="1"/>
    <x v="2"/>
    <x v="2"/>
    <d v="2022-02-28T00:00:00"/>
    <d v="2022-03-16T00:00:00"/>
    <x v="7"/>
    <n v="3"/>
    <x v="6"/>
    <x v="4"/>
  </r>
  <r>
    <x v="1"/>
    <x v="2"/>
    <x v="2"/>
    <d v="2022-03-31T00:00:00"/>
    <d v="2022-04-20T00:00:00"/>
    <x v="7"/>
    <n v="4"/>
    <x v="9"/>
    <x v="11"/>
  </r>
  <r>
    <x v="1"/>
    <x v="2"/>
    <x v="2"/>
    <d v="2022-04-29T00:00:00"/>
    <d v="2022-05-17T00:00:00"/>
    <x v="7"/>
    <n v="5"/>
    <x v="8"/>
    <x v="5"/>
  </r>
  <r>
    <x v="1"/>
    <x v="2"/>
    <x v="2"/>
    <d v="2022-05-31T00:00:00"/>
    <d v="2022-06-16T00:00:00"/>
    <x v="7"/>
    <n v="6"/>
    <x v="6"/>
    <x v="1"/>
  </r>
  <r>
    <x v="1"/>
    <x v="2"/>
    <x v="2"/>
    <d v="2022-06-30T00:00:00"/>
    <d v="2022-07-19T00:00:00"/>
    <x v="7"/>
    <n v="7"/>
    <x v="10"/>
    <x v="6"/>
  </r>
  <r>
    <x v="1"/>
    <x v="2"/>
    <x v="2"/>
    <d v="2022-07-29T00:00:00"/>
    <d v="2022-08-17T00:00:00"/>
    <x v="7"/>
    <n v="8"/>
    <x v="8"/>
    <x v="7"/>
  </r>
  <r>
    <x v="1"/>
    <x v="2"/>
    <x v="2"/>
    <d v="2022-08-31T00:00:00"/>
    <d v="2022-09-16T00:00:00"/>
    <x v="7"/>
    <n v="9"/>
    <x v="6"/>
    <x v="2"/>
  </r>
  <r>
    <x v="1"/>
    <x v="2"/>
    <x v="2"/>
    <d v="2022-09-30T00:00:00"/>
    <d v="2022-10-19T00:00:00"/>
    <x v="7"/>
    <n v="10"/>
    <x v="10"/>
    <x v="0"/>
  </r>
  <r>
    <x v="1"/>
    <x v="2"/>
    <x v="2"/>
    <d v="2022-10-31T00:00:00"/>
    <d v="2022-11-18T00:00:00"/>
    <x v="7"/>
    <n v="11"/>
    <x v="7"/>
    <x v="8"/>
  </r>
  <r>
    <x v="1"/>
    <x v="2"/>
    <x v="2"/>
    <d v="2022-11-30T00:00:00"/>
    <d v="2022-12-19T00:00:00"/>
    <x v="7"/>
    <n v="12"/>
    <x v="10"/>
    <x v="3"/>
  </r>
  <r>
    <x v="1"/>
    <x v="2"/>
    <x v="2"/>
    <d v="2022-12-30T00:00:00"/>
    <d v="2023-01-18T00:00:00"/>
    <x v="8"/>
    <n v="1"/>
    <x v="7"/>
    <x v="9"/>
  </r>
  <r>
    <x v="1"/>
    <x v="2"/>
    <x v="2"/>
    <d v="2023-01-31T00:00:00"/>
    <d v="2023-02-16T00:00:00"/>
    <x v="8"/>
    <n v="2"/>
    <x v="6"/>
    <x v="10"/>
  </r>
  <r>
    <x v="1"/>
    <x v="2"/>
    <x v="2"/>
    <d v="2023-02-28T00:00:00"/>
    <d v="2023-03-16T00:00:00"/>
    <x v="8"/>
    <n v="3"/>
    <x v="6"/>
    <x v="4"/>
  </r>
  <r>
    <x v="1"/>
    <x v="2"/>
    <x v="2"/>
    <d v="2023-03-31T00:00:00"/>
    <d v="2023-04-20T00:00:00"/>
    <x v="8"/>
    <n v="4"/>
    <x v="9"/>
    <x v="11"/>
  </r>
  <r>
    <x v="1"/>
    <x v="2"/>
    <x v="2"/>
    <d v="2023-04-28T00:00:00"/>
    <d v="2023-05-17T00:00:00"/>
    <x v="8"/>
    <n v="5"/>
    <x v="8"/>
    <x v="5"/>
  </r>
  <r>
    <x v="1"/>
    <x v="2"/>
    <x v="2"/>
    <d v="2023-05-31T00:00:00"/>
    <d v="2023-06-20T00:00:00"/>
    <x v="8"/>
    <n v="6"/>
    <x v="9"/>
    <x v="1"/>
  </r>
  <r>
    <x v="1"/>
    <x v="2"/>
    <x v="2"/>
    <d v="2023-06-30T00:00:00"/>
    <d v="2023-07-19T00:00:00"/>
    <x v="8"/>
    <n v="7"/>
    <x v="10"/>
    <x v="6"/>
  </r>
  <r>
    <x v="1"/>
    <x v="2"/>
    <x v="2"/>
    <d v="2023-07-31T00:00:00"/>
    <d v="2023-08-17T00:00:00"/>
    <x v="8"/>
    <n v="8"/>
    <x v="8"/>
    <x v="7"/>
  </r>
  <r>
    <x v="1"/>
    <x v="2"/>
    <x v="2"/>
    <d v="2023-08-31T00:00:00"/>
    <d v="2023-09-18T00:00:00"/>
    <x v="8"/>
    <n v="9"/>
    <x v="7"/>
    <x v="2"/>
  </r>
  <r>
    <x v="1"/>
    <x v="2"/>
    <x v="2"/>
    <d v="2023-09-29T00:00:00"/>
    <d v="2023-10-18T00:00:00"/>
    <x v="8"/>
    <n v="10"/>
    <x v="7"/>
    <x v="0"/>
  </r>
  <r>
    <x v="1"/>
    <x v="2"/>
    <x v="2"/>
    <d v="2023-10-31T00:00:00"/>
    <d v="2023-11-20T00:00:00"/>
    <x v="8"/>
    <n v="11"/>
    <x v="9"/>
    <x v="8"/>
  </r>
  <r>
    <x v="1"/>
    <x v="2"/>
    <x v="2"/>
    <d v="2023-11-30T00:00:00"/>
    <d v="2023-12-19T00:00:00"/>
    <x v="8"/>
    <n v="12"/>
    <x v="10"/>
    <x v="3"/>
  </r>
  <r>
    <x v="1"/>
    <x v="2"/>
    <x v="2"/>
    <d v="2023-12-29T00:00:00"/>
    <d v="2024-01-18T00:00:00"/>
    <x v="9"/>
    <n v="1"/>
    <x v="7"/>
    <x v="9"/>
  </r>
  <r>
    <x v="1"/>
    <x v="2"/>
    <x v="2"/>
    <d v="2024-01-31T00:00:00"/>
    <d v="2024-02-16T00:00:00"/>
    <x v="9"/>
    <n v="2"/>
    <x v="6"/>
    <x v="10"/>
  </r>
  <r>
    <x v="1"/>
    <x v="2"/>
    <x v="2"/>
    <d v="2024-02-29T00:00:00"/>
    <d v="2024-03-18T00:00:00"/>
    <x v="9"/>
    <n v="3"/>
    <x v="7"/>
    <x v="4"/>
  </r>
  <r>
    <x v="1"/>
    <x v="2"/>
    <x v="2"/>
    <d v="2024-03-27T00:00:00"/>
    <d v="2024-04-16T00:00:00"/>
    <x v="9"/>
    <n v="4"/>
    <x v="6"/>
    <x v="11"/>
  </r>
  <r>
    <x v="1"/>
    <x v="2"/>
    <x v="2"/>
    <d v="2024-04-30T00:00:00"/>
    <d v="2024-05-20T00:00:00"/>
    <x v="9"/>
    <n v="5"/>
    <x v="9"/>
    <x v="5"/>
  </r>
  <r>
    <x v="1"/>
    <x v="2"/>
    <x v="2"/>
    <d v="2024-05-31T00:00:00"/>
    <d v="2024-06-20T00:00:00"/>
    <x v="9"/>
    <n v="6"/>
    <x v="9"/>
    <x v="1"/>
  </r>
  <r>
    <x v="1"/>
    <x v="2"/>
    <x v="2"/>
    <d v="2024-06-28T00:00:00"/>
    <d v="2024-07-17T00:00:00"/>
    <x v="9"/>
    <n v="7"/>
    <x v="8"/>
    <x v="6"/>
  </r>
  <r>
    <x v="1"/>
    <x v="2"/>
    <x v="2"/>
    <d v="2024-07-31T00:00:00"/>
    <d v="2024-08-20T00:00:00"/>
    <x v="9"/>
    <n v="8"/>
    <x v="9"/>
    <x v="7"/>
  </r>
  <r>
    <x v="1"/>
    <x v="2"/>
    <x v="2"/>
    <d v="2024-08-30T00:00:00"/>
    <d v="2024-09-17T00:00:00"/>
    <x v="9"/>
    <n v="9"/>
    <x v="8"/>
    <x v="2"/>
  </r>
  <r>
    <x v="1"/>
    <x v="2"/>
    <x v="2"/>
    <d v="2024-09-30T00:00:00"/>
    <d v="2024-10-17T00:00:00"/>
    <x v="9"/>
    <n v="10"/>
    <x v="8"/>
    <x v="0"/>
  </r>
  <r>
    <x v="1"/>
    <x v="2"/>
    <x v="2"/>
    <d v="2024-10-31T00:00:00"/>
    <d v="2024-11-20T00:00:00"/>
    <x v="9"/>
    <n v="11"/>
    <x v="9"/>
    <x v="8"/>
  </r>
  <r>
    <x v="1"/>
    <x v="2"/>
    <x v="2"/>
    <d v="2024-11-29T00:00:00"/>
    <d v="2024-12-17T00:00:00"/>
    <x v="9"/>
    <n v="12"/>
    <x v="8"/>
    <x v="3"/>
  </r>
  <r>
    <x v="1"/>
    <x v="2"/>
    <x v="2"/>
    <d v="2024-12-30T00:00:00"/>
    <d v="2025-01-20T00:00:00"/>
    <x v="10"/>
    <n v="1"/>
    <x v="9"/>
    <x v="9"/>
  </r>
  <r>
    <x v="1"/>
    <x v="2"/>
    <x v="2"/>
    <d v="2025-01-31T00:00:00"/>
    <d v="2025-02-18T00:00:00"/>
    <x v="10"/>
    <n v="2"/>
    <x v="7"/>
    <x v="10"/>
  </r>
  <r>
    <x v="1"/>
    <x v="2"/>
    <x v="2"/>
    <d v="2025-02-28T00:00:00"/>
    <d v="2025-03-18T00:00:00"/>
    <x v="10"/>
    <n v="3"/>
    <x v="7"/>
    <x v="4"/>
  </r>
  <r>
    <x v="1"/>
    <x v="2"/>
    <x v="2"/>
    <d v="2025-03-31T00:00:00"/>
    <d v="2025-04-16T00:00:00"/>
    <x v="10"/>
    <n v="4"/>
    <x v="6"/>
    <x v="11"/>
  </r>
  <r>
    <x v="1"/>
    <x v="2"/>
    <x v="2"/>
    <d v="2025-04-30T00:00:00"/>
    <d v="2025-05-19T00:00:00"/>
    <x v="10"/>
    <n v="5"/>
    <x v="10"/>
    <x v="5"/>
  </r>
  <r>
    <x v="1"/>
    <x v="3"/>
    <x v="3"/>
    <d v="2015-04-22T00:00:00"/>
    <d v="2015-04-24T00:00:00"/>
    <x v="0"/>
    <n v="4"/>
    <x v="11"/>
    <x v="11"/>
  </r>
  <r>
    <x v="1"/>
    <x v="3"/>
    <x v="3"/>
    <d v="2015-04-23T00:00:00"/>
    <d v="2015-04-27T00:00:00"/>
    <x v="0"/>
    <n v="4"/>
    <x v="3"/>
    <x v="11"/>
  </r>
  <r>
    <x v="1"/>
    <x v="3"/>
    <x v="3"/>
    <d v="2015-04-24T00:00:00"/>
    <d v="2015-04-28T00:00:00"/>
    <x v="0"/>
    <n v="4"/>
    <x v="4"/>
    <x v="11"/>
  </r>
  <r>
    <x v="1"/>
    <x v="3"/>
    <x v="3"/>
    <d v="2015-04-27T00:00:00"/>
    <d v="2015-04-29T00:00:00"/>
    <x v="0"/>
    <n v="4"/>
    <x v="1"/>
    <x v="11"/>
  </r>
  <r>
    <x v="1"/>
    <x v="3"/>
    <x v="3"/>
    <d v="2015-04-28T00:00:00"/>
    <d v="2015-04-30T00:00:00"/>
    <x v="0"/>
    <n v="4"/>
    <x v="0"/>
    <x v="11"/>
  </r>
  <r>
    <x v="1"/>
    <x v="3"/>
    <x v="3"/>
    <d v="2015-04-29T00:00:00"/>
    <d v="2015-05-04T00:00:00"/>
    <x v="0"/>
    <n v="5"/>
    <x v="12"/>
    <x v="5"/>
  </r>
  <r>
    <x v="1"/>
    <x v="3"/>
    <x v="3"/>
    <d v="2015-04-30T00:00:00"/>
    <d v="2015-05-05T00:00:00"/>
    <x v="0"/>
    <n v="5"/>
    <x v="13"/>
    <x v="5"/>
  </r>
  <r>
    <x v="1"/>
    <x v="3"/>
    <x v="3"/>
    <d v="2015-05-04T00:00:00"/>
    <d v="2015-05-06T00:00:00"/>
    <x v="0"/>
    <n v="5"/>
    <x v="14"/>
    <x v="5"/>
  </r>
  <r>
    <x v="1"/>
    <x v="3"/>
    <x v="3"/>
    <d v="2015-05-05T00:00:00"/>
    <d v="2015-05-07T00:00:00"/>
    <x v="0"/>
    <n v="5"/>
    <x v="15"/>
    <x v="5"/>
  </r>
  <r>
    <x v="1"/>
    <x v="3"/>
    <x v="3"/>
    <d v="2015-05-06T00:00:00"/>
    <d v="2015-05-08T00:00:00"/>
    <x v="0"/>
    <n v="5"/>
    <x v="16"/>
    <x v="5"/>
  </r>
  <r>
    <x v="1"/>
    <x v="3"/>
    <x v="3"/>
    <d v="2015-05-07T00:00:00"/>
    <d v="2015-05-11T00:00:00"/>
    <x v="0"/>
    <n v="5"/>
    <x v="17"/>
    <x v="5"/>
  </r>
  <r>
    <x v="1"/>
    <x v="3"/>
    <x v="3"/>
    <d v="2015-05-08T00:00:00"/>
    <d v="2015-05-12T00:00:00"/>
    <x v="0"/>
    <n v="5"/>
    <x v="18"/>
    <x v="5"/>
  </r>
  <r>
    <x v="1"/>
    <x v="3"/>
    <x v="3"/>
    <d v="2015-05-11T00:00:00"/>
    <d v="2015-05-13T00:00:00"/>
    <x v="0"/>
    <n v="5"/>
    <x v="19"/>
    <x v="5"/>
  </r>
  <r>
    <x v="1"/>
    <x v="3"/>
    <x v="3"/>
    <d v="2015-05-12T00:00:00"/>
    <d v="2015-05-14T00:00:00"/>
    <x v="0"/>
    <n v="5"/>
    <x v="20"/>
    <x v="5"/>
  </r>
  <r>
    <x v="1"/>
    <x v="3"/>
    <x v="3"/>
    <d v="2015-05-13T00:00:00"/>
    <d v="2015-05-15T00:00:00"/>
    <x v="0"/>
    <n v="5"/>
    <x v="5"/>
    <x v="5"/>
  </r>
  <r>
    <x v="1"/>
    <x v="3"/>
    <x v="3"/>
    <d v="2015-05-14T00:00:00"/>
    <d v="2015-05-19T00:00:00"/>
    <x v="0"/>
    <n v="5"/>
    <x v="10"/>
    <x v="5"/>
  </r>
  <r>
    <x v="1"/>
    <x v="3"/>
    <x v="3"/>
    <d v="2015-05-15T00:00:00"/>
    <d v="2015-05-20T00:00:00"/>
    <x v="0"/>
    <n v="5"/>
    <x v="9"/>
    <x v="5"/>
  </r>
  <r>
    <x v="1"/>
    <x v="3"/>
    <x v="3"/>
    <d v="2015-05-19T00:00:00"/>
    <d v="2015-05-21T00:00:00"/>
    <x v="0"/>
    <n v="5"/>
    <x v="21"/>
    <x v="5"/>
  </r>
  <r>
    <x v="1"/>
    <x v="3"/>
    <x v="3"/>
    <d v="2015-05-20T00:00:00"/>
    <d v="2015-05-22T00:00:00"/>
    <x v="0"/>
    <n v="5"/>
    <x v="22"/>
    <x v="5"/>
  </r>
  <r>
    <x v="1"/>
    <x v="3"/>
    <x v="3"/>
    <d v="2015-05-21T00:00:00"/>
    <d v="2015-05-25T00:00:00"/>
    <x v="0"/>
    <n v="5"/>
    <x v="23"/>
    <x v="5"/>
  </r>
  <r>
    <x v="1"/>
    <x v="3"/>
    <x v="3"/>
    <d v="2015-05-22T00:00:00"/>
    <d v="2015-05-26T00:00:00"/>
    <x v="0"/>
    <n v="5"/>
    <x v="24"/>
    <x v="5"/>
  </r>
  <r>
    <x v="1"/>
    <x v="3"/>
    <x v="3"/>
    <d v="2015-05-25T00:00:00"/>
    <d v="2015-05-27T00:00:00"/>
    <x v="0"/>
    <n v="5"/>
    <x v="3"/>
    <x v="5"/>
  </r>
  <r>
    <x v="1"/>
    <x v="3"/>
    <x v="3"/>
    <d v="2015-05-26T00:00:00"/>
    <d v="2015-05-28T00:00:00"/>
    <x v="0"/>
    <n v="5"/>
    <x v="4"/>
    <x v="5"/>
  </r>
  <r>
    <x v="1"/>
    <x v="3"/>
    <x v="3"/>
    <d v="2015-05-27T00:00:00"/>
    <d v="2015-05-29T00:00:00"/>
    <x v="0"/>
    <n v="5"/>
    <x v="1"/>
    <x v="5"/>
  </r>
  <r>
    <x v="1"/>
    <x v="3"/>
    <x v="3"/>
    <d v="2015-05-28T00:00:00"/>
    <d v="2015-06-01T00:00:00"/>
    <x v="0"/>
    <n v="6"/>
    <x v="25"/>
    <x v="1"/>
  </r>
  <r>
    <x v="1"/>
    <x v="3"/>
    <x v="3"/>
    <d v="2015-05-29T00:00:00"/>
    <d v="2015-06-02T00:00:00"/>
    <x v="0"/>
    <n v="6"/>
    <x v="26"/>
    <x v="1"/>
  </r>
  <r>
    <x v="1"/>
    <x v="3"/>
    <x v="3"/>
    <d v="2015-06-01T00:00:00"/>
    <d v="2015-06-03T00:00:00"/>
    <x v="0"/>
    <n v="6"/>
    <x v="27"/>
    <x v="1"/>
  </r>
  <r>
    <x v="1"/>
    <x v="3"/>
    <x v="3"/>
    <d v="2015-06-02T00:00:00"/>
    <d v="2015-06-04T00:00:00"/>
    <x v="0"/>
    <n v="6"/>
    <x v="12"/>
    <x v="1"/>
  </r>
  <r>
    <x v="1"/>
    <x v="3"/>
    <x v="3"/>
    <d v="2015-06-03T00:00:00"/>
    <d v="2015-06-05T00:00:00"/>
    <x v="0"/>
    <n v="6"/>
    <x v="13"/>
    <x v="1"/>
  </r>
  <r>
    <x v="1"/>
    <x v="3"/>
    <x v="3"/>
    <d v="2015-06-04T00:00:00"/>
    <d v="2015-06-09T00:00:00"/>
    <x v="0"/>
    <n v="6"/>
    <x v="28"/>
    <x v="1"/>
  </r>
  <r>
    <x v="1"/>
    <x v="3"/>
    <x v="3"/>
    <d v="2015-06-05T00:00:00"/>
    <d v="2015-06-10T00:00:00"/>
    <x v="0"/>
    <n v="6"/>
    <x v="29"/>
    <x v="1"/>
  </r>
  <r>
    <x v="1"/>
    <x v="3"/>
    <x v="3"/>
    <d v="2015-06-09T00:00:00"/>
    <d v="2015-06-11T00:00:00"/>
    <x v="0"/>
    <n v="6"/>
    <x v="17"/>
    <x v="1"/>
  </r>
  <r>
    <x v="1"/>
    <x v="3"/>
    <x v="3"/>
    <d v="2015-06-10T00:00:00"/>
    <d v="2015-06-12T00:00:00"/>
    <x v="0"/>
    <n v="6"/>
    <x v="18"/>
    <x v="1"/>
  </r>
  <r>
    <x v="1"/>
    <x v="3"/>
    <x v="3"/>
    <d v="2015-06-11T00:00:00"/>
    <d v="2015-06-16T00:00:00"/>
    <x v="0"/>
    <n v="6"/>
    <x v="6"/>
    <x v="1"/>
  </r>
  <r>
    <x v="1"/>
    <x v="3"/>
    <x v="3"/>
    <d v="2015-06-12T00:00:00"/>
    <d v="2015-06-17T00:00:00"/>
    <x v="0"/>
    <n v="6"/>
    <x v="8"/>
    <x v="1"/>
  </r>
  <r>
    <x v="1"/>
    <x v="3"/>
    <x v="3"/>
    <d v="2015-06-16T00:00:00"/>
    <d v="2015-06-18T00:00:00"/>
    <x v="0"/>
    <n v="6"/>
    <x v="7"/>
    <x v="1"/>
  </r>
  <r>
    <x v="1"/>
    <x v="3"/>
    <x v="3"/>
    <d v="2015-06-17T00:00:00"/>
    <d v="2015-06-19T00:00:00"/>
    <x v="0"/>
    <n v="6"/>
    <x v="10"/>
    <x v="1"/>
  </r>
  <r>
    <x v="1"/>
    <x v="3"/>
    <x v="3"/>
    <d v="2015-06-18T00:00:00"/>
    <d v="2015-06-22T00:00:00"/>
    <x v="0"/>
    <n v="6"/>
    <x v="22"/>
    <x v="1"/>
  </r>
  <r>
    <x v="1"/>
    <x v="3"/>
    <x v="3"/>
    <d v="2015-06-19T00:00:00"/>
    <d v="2015-06-23T00:00:00"/>
    <x v="0"/>
    <n v="6"/>
    <x v="30"/>
    <x v="1"/>
  </r>
  <r>
    <x v="1"/>
    <x v="3"/>
    <x v="3"/>
    <d v="2015-06-22T00:00:00"/>
    <d v="2015-06-24T00:00:00"/>
    <x v="0"/>
    <n v="6"/>
    <x v="11"/>
    <x v="1"/>
  </r>
  <r>
    <x v="1"/>
    <x v="3"/>
    <x v="3"/>
    <d v="2015-06-23T00:00:00"/>
    <d v="2015-06-25T00:00:00"/>
    <x v="0"/>
    <n v="6"/>
    <x v="23"/>
    <x v="1"/>
  </r>
  <r>
    <x v="1"/>
    <x v="3"/>
    <x v="3"/>
    <d v="2015-06-24T00:00:00"/>
    <d v="2015-06-26T00:00:00"/>
    <x v="0"/>
    <n v="6"/>
    <x v="24"/>
    <x v="1"/>
  </r>
  <r>
    <x v="1"/>
    <x v="3"/>
    <x v="3"/>
    <d v="2015-06-25T00:00:00"/>
    <d v="2015-06-30T00:00:00"/>
    <x v="0"/>
    <n v="6"/>
    <x v="0"/>
    <x v="1"/>
  </r>
  <r>
    <x v="1"/>
    <x v="3"/>
    <x v="3"/>
    <d v="2015-06-26T00:00:00"/>
    <d v="2015-07-01T00:00:00"/>
    <x v="0"/>
    <n v="7"/>
    <x v="25"/>
    <x v="6"/>
  </r>
  <r>
    <x v="1"/>
    <x v="3"/>
    <x v="3"/>
    <d v="2015-06-30T00:00:00"/>
    <d v="2015-07-02T00:00:00"/>
    <x v="0"/>
    <n v="7"/>
    <x v="26"/>
    <x v="6"/>
  </r>
  <r>
    <x v="1"/>
    <x v="3"/>
    <x v="3"/>
    <d v="2015-07-01T00:00:00"/>
    <d v="2015-07-03T00:00:00"/>
    <x v="0"/>
    <n v="7"/>
    <x v="27"/>
    <x v="6"/>
  </r>
  <r>
    <x v="1"/>
    <x v="3"/>
    <x v="3"/>
    <d v="2015-07-02T00:00:00"/>
    <d v="2015-07-06T00:00:00"/>
    <x v="0"/>
    <n v="7"/>
    <x v="14"/>
    <x v="6"/>
  </r>
  <r>
    <x v="1"/>
    <x v="3"/>
    <x v="3"/>
    <d v="2015-07-03T00:00:00"/>
    <d v="2015-07-07T00:00:00"/>
    <x v="0"/>
    <n v="7"/>
    <x v="15"/>
    <x v="6"/>
  </r>
  <r>
    <x v="1"/>
    <x v="3"/>
    <x v="3"/>
    <d v="2015-07-06T00:00:00"/>
    <d v="2015-07-08T00:00:00"/>
    <x v="0"/>
    <n v="7"/>
    <x v="16"/>
    <x v="6"/>
  </r>
  <r>
    <x v="1"/>
    <x v="3"/>
    <x v="3"/>
    <d v="2015-07-07T00:00:00"/>
    <d v="2015-07-09T00:00:00"/>
    <x v="0"/>
    <n v="7"/>
    <x v="28"/>
    <x v="6"/>
  </r>
  <r>
    <x v="1"/>
    <x v="3"/>
    <x v="3"/>
    <d v="2015-07-08T00:00:00"/>
    <d v="2015-07-10T00:00:00"/>
    <x v="0"/>
    <n v="7"/>
    <x v="29"/>
    <x v="6"/>
  </r>
  <r>
    <x v="1"/>
    <x v="3"/>
    <x v="3"/>
    <d v="2015-07-09T00:00:00"/>
    <d v="2015-07-13T00:00:00"/>
    <x v="0"/>
    <n v="7"/>
    <x v="19"/>
    <x v="6"/>
  </r>
  <r>
    <x v="1"/>
    <x v="3"/>
    <x v="3"/>
    <d v="2015-07-10T00:00:00"/>
    <d v="2015-07-14T00:00:00"/>
    <x v="0"/>
    <n v="7"/>
    <x v="20"/>
    <x v="6"/>
  </r>
  <r>
    <x v="1"/>
    <x v="3"/>
    <x v="3"/>
    <d v="2015-07-13T00:00:00"/>
    <d v="2015-07-15T00:00:00"/>
    <x v="0"/>
    <n v="7"/>
    <x v="5"/>
    <x v="6"/>
  </r>
  <r>
    <x v="1"/>
    <x v="3"/>
    <x v="3"/>
    <d v="2015-07-14T00:00:00"/>
    <d v="2015-07-16T00:00:00"/>
    <x v="0"/>
    <n v="7"/>
    <x v="6"/>
    <x v="6"/>
  </r>
  <r>
    <x v="1"/>
    <x v="3"/>
    <x v="3"/>
    <d v="2015-07-15T00:00:00"/>
    <d v="2015-07-17T00:00:00"/>
    <x v="0"/>
    <n v="7"/>
    <x v="8"/>
    <x v="6"/>
  </r>
  <r>
    <x v="1"/>
    <x v="3"/>
    <x v="3"/>
    <d v="2015-07-16T00:00:00"/>
    <d v="2015-07-21T00:00:00"/>
    <x v="0"/>
    <n v="7"/>
    <x v="21"/>
    <x v="6"/>
  </r>
  <r>
    <x v="1"/>
    <x v="3"/>
    <x v="3"/>
    <d v="2015-07-17T00:00:00"/>
    <d v="2015-07-22T00:00:00"/>
    <x v="0"/>
    <n v="7"/>
    <x v="22"/>
    <x v="6"/>
  </r>
  <r>
    <x v="1"/>
    <x v="3"/>
    <x v="3"/>
    <d v="2015-07-21T00:00:00"/>
    <d v="2015-07-23T00:00:00"/>
    <x v="0"/>
    <n v="7"/>
    <x v="30"/>
    <x v="6"/>
  </r>
  <r>
    <x v="1"/>
    <x v="3"/>
    <x v="3"/>
    <d v="2015-07-22T00:00:00"/>
    <d v="2015-07-24T00:00:00"/>
    <x v="0"/>
    <n v="7"/>
    <x v="11"/>
    <x v="6"/>
  </r>
  <r>
    <x v="1"/>
    <x v="3"/>
    <x v="3"/>
    <d v="2015-07-23T00:00:00"/>
    <d v="2015-07-27T00:00:00"/>
    <x v="0"/>
    <n v="7"/>
    <x v="3"/>
    <x v="6"/>
  </r>
  <r>
    <x v="1"/>
    <x v="3"/>
    <x v="3"/>
    <d v="2015-07-24T00:00:00"/>
    <d v="2015-07-28T00:00:00"/>
    <x v="0"/>
    <n v="7"/>
    <x v="4"/>
    <x v="6"/>
  </r>
  <r>
    <x v="1"/>
    <x v="3"/>
    <x v="3"/>
    <d v="2015-07-27T00:00:00"/>
    <d v="2015-07-29T00:00:00"/>
    <x v="0"/>
    <n v="7"/>
    <x v="1"/>
    <x v="6"/>
  </r>
  <r>
    <x v="1"/>
    <x v="3"/>
    <x v="3"/>
    <d v="2015-07-28T00:00:00"/>
    <d v="2015-07-30T00:00:00"/>
    <x v="0"/>
    <n v="7"/>
    <x v="0"/>
    <x v="6"/>
  </r>
  <r>
    <x v="1"/>
    <x v="3"/>
    <x v="3"/>
    <d v="2015-07-29T00:00:00"/>
    <d v="2015-07-31T00:00:00"/>
    <x v="0"/>
    <n v="7"/>
    <x v="2"/>
    <x v="6"/>
  </r>
  <r>
    <x v="1"/>
    <x v="3"/>
    <x v="3"/>
    <d v="2015-07-30T00:00:00"/>
    <d v="2015-08-03T00:00:00"/>
    <x v="0"/>
    <n v="8"/>
    <x v="27"/>
    <x v="7"/>
  </r>
  <r>
    <x v="1"/>
    <x v="3"/>
    <x v="3"/>
    <d v="2015-07-31T00:00:00"/>
    <d v="2015-08-04T00:00:00"/>
    <x v="0"/>
    <n v="8"/>
    <x v="12"/>
    <x v="7"/>
  </r>
  <r>
    <x v="1"/>
    <x v="3"/>
    <x v="3"/>
    <d v="2015-08-03T00:00:00"/>
    <d v="2015-08-05T00:00:00"/>
    <x v="0"/>
    <n v="8"/>
    <x v="13"/>
    <x v="7"/>
  </r>
  <r>
    <x v="1"/>
    <x v="3"/>
    <x v="3"/>
    <d v="2015-08-04T00:00:00"/>
    <d v="2015-08-06T00:00:00"/>
    <x v="0"/>
    <n v="8"/>
    <x v="14"/>
    <x v="7"/>
  </r>
  <r>
    <x v="1"/>
    <x v="3"/>
    <x v="3"/>
    <d v="2015-08-05T00:00:00"/>
    <d v="2015-08-10T00:00:00"/>
    <x v="0"/>
    <n v="8"/>
    <x v="29"/>
    <x v="7"/>
  </r>
  <r>
    <x v="1"/>
    <x v="3"/>
    <x v="3"/>
    <d v="2015-08-06T00:00:00"/>
    <d v="2015-08-11T00:00:00"/>
    <x v="0"/>
    <n v="8"/>
    <x v="17"/>
    <x v="7"/>
  </r>
  <r>
    <x v="1"/>
    <x v="3"/>
    <x v="3"/>
    <d v="2015-08-10T00:00:00"/>
    <d v="2015-08-12T00:00:00"/>
    <x v="0"/>
    <n v="8"/>
    <x v="18"/>
    <x v="7"/>
  </r>
  <r>
    <x v="1"/>
    <x v="3"/>
    <x v="3"/>
    <d v="2015-08-11T00:00:00"/>
    <d v="2015-08-13T00:00:00"/>
    <x v="0"/>
    <n v="8"/>
    <x v="19"/>
    <x v="7"/>
  </r>
  <r>
    <x v="1"/>
    <x v="3"/>
    <x v="3"/>
    <d v="2015-08-12T00:00:00"/>
    <d v="2015-08-14T00:00:00"/>
    <x v="0"/>
    <n v="8"/>
    <x v="20"/>
    <x v="7"/>
  </r>
  <r>
    <x v="1"/>
    <x v="3"/>
    <x v="3"/>
    <d v="2015-08-13T00:00:00"/>
    <d v="2015-08-18T00:00:00"/>
    <x v="0"/>
    <n v="8"/>
    <x v="7"/>
    <x v="7"/>
  </r>
  <r>
    <x v="1"/>
    <x v="3"/>
    <x v="3"/>
    <d v="2015-08-14T00:00:00"/>
    <d v="2015-08-19T00:00:00"/>
    <x v="0"/>
    <n v="8"/>
    <x v="10"/>
    <x v="7"/>
  </r>
  <r>
    <x v="1"/>
    <x v="3"/>
    <x v="3"/>
    <d v="2015-08-18T00:00:00"/>
    <d v="2015-08-20T00:00:00"/>
    <x v="0"/>
    <n v="8"/>
    <x v="9"/>
    <x v="7"/>
  </r>
  <r>
    <x v="1"/>
    <x v="3"/>
    <x v="3"/>
    <d v="2015-08-19T00:00:00"/>
    <d v="2015-08-21T00:00:00"/>
    <x v="0"/>
    <n v="8"/>
    <x v="21"/>
    <x v="7"/>
  </r>
  <r>
    <x v="1"/>
    <x v="3"/>
    <x v="3"/>
    <d v="2015-08-20T00:00:00"/>
    <d v="2015-08-24T00:00:00"/>
    <x v="0"/>
    <n v="8"/>
    <x v="11"/>
    <x v="7"/>
  </r>
  <r>
    <x v="1"/>
    <x v="3"/>
    <x v="3"/>
    <d v="2015-08-21T00:00:00"/>
    <d v="2015-08-25T00:00:00"/>
    <x v="0"/>
    <n v="8"/>
    <x v="23"/>
    <x v="7"/>
  </r>
  <r>
    <x v="1"/>
    <x v="3"/>
    <x v="3"/>
    <d v="2015-08-24T00:00:00"/>
    <d v="2015-08-26T00:00:00"/>
    <x v="0"/>
    <n v="8"/>
    <x v="24"/>
    <x v="7"/>
  </r>
  <r>
    <x v="1"/>
    <x v="3"/>
    <x v="3"/>
    <d v="2015-08-25T00:00:00"/>
    <d v="2015-08-27T00:00:00"/>
    <x v="0"/>
    <n v="8"/>
    <x v="3"/>
    <x v="7"/>
  </r>
  <r>
    <x v="1"/>
    <x v="3"/>
    <x v="3"/>
    <d v="2015-08-26T00:00:00"/>
    <d v="2015-08-28T00:00:00"/>
    <x v="0"/>
    <n v="8"/>
    <x v="4"/>
    <x v="7"/>
  </r>
  <r>
    <x v="1"/>
    <x v="3"/>
    <x v="3"/>
    <d v="2015-08-27T00:00:00"/>
    <d v="2015-08-31T00:00:00"/>
    <x v="0"/>
    <n v="8"/>
    <x v="2"/>
    <x v="7"/>
  </r>
  <r>
    <x v="1"/>
    <x v="3"/>
    <x v="3"/>
    <d v="2015-08-28T00:00:00"/>
    <d v="2015-09-01T00:00:00"/>
    <x v="0"/>
    <n v="9"/>
    <x v="25"/>
    <x v="2"/>
  </r>
  <r>
    <x v="1"/>
    <x v="3"/>
    <x v="3"/>
    <d v="2015-08-31T00:00:00"/>
    <d v="2015-09-02T00:00:00"/>
    <x v="0"/>
    <n v="9"/>
    <x v="26"/>
    <x v="2"/>
  </r>
  <r>
    <x v="1"/>
    <x v="3"/>
    <x v="3"/>
    <d v="2015-09-01T00:00:00"/>
    <d v="2015-09-03T00:00:00"/>
    <x v="0"/>
    <n v="9"/>
    <x v="27"/>
    <x v="2"/>
  </r>
  <r>
    <x v="1"/>
    <x v="3"/>
    <x v="3"/>
    <d v="2015-09-02T00:00:00"/>
    <d v="2015-09-04T00:00:00"/>
    <x v="0"/>
    <n v="9"/>
    <x v="12"/>
    <x v="2"/>
  </r>
  <r>
    <x v="1"/>
    <x v="3"/>
    <x v="3"/>
    <d v="2015-09-03T00:00:00"/>
    <d v="2015-09-07T00:00:00"/>
    <x v="0"/>
    <n v="9"/>
    <x v="15"/>
    <x v="2"/>
  </r>
  <r>
    <x v="1"/>
    <x v="3"/>
    <x v="3"/>
    <d v="2015-09-04T00:00:00"/>
    <d v="2015-09-08T00:00:00"/>
    <x v="0"/>
    <n v="9"/>
    <x v="16"/>
    <x v="2"/>
  </r>
  <r>
    <x v="1"/>
    <x v="3"/>
    <x v="3"/>
    <d v="2015-09-07T00:00:00"/>
    <d v="2015-09-09T00:00:00"/>
    <x v="0"/>
    <n v="9"/>
    <x v="28"/>
    <x v="2"/>
  </r>
  <r>
    <x v="1"/>
    <x v="3"/>
    <x v="3"/>
    <d v="2015-09-08T00:00:00"/>
    <d v="2015-09-10T00:00:00"/>
    <x v="0"/>
    <n v="9"/>
    <x v="29"/>
    <x v="2"/>
  </r>
  <r>
    <x v="1"/>
    <x v="3"/>
    <x v="3"/>
    <d v="2015-09-09T00:00:00"/>
    <d v="2015-09-11T00:00:00"/>
    <x v="0"/>
    <n v="9"/>
    <x v="17"/>
    <x v="2"/>
  </r>
  <r>
    <x v="1"/>
    <x v="3"/>
    <x v="3"/>
    <d v="2015-09-10T00:00:00"/>
    <d v="2015-09-14T00:00:00"/>
    <x v="0"/>
    <n v="9"/>
    <x v="20"/>
    <x v="2"/>
  </r>
  <r>
    <x v="1"/>
    <x v="3"/>
    <x v="3"/>
    <d v="2015-09-11T00:00:00"/>
    <d v="2015-09-15T00:00:00"/>
    <x v="0"/>
    <n v="9"/>
    <x v="5"/>
    <x v="2"/>
  </r>
  <r>
    <x v="1"/>
    <x v="3"/>
    <x v="3"/>
    <d v="2015-09-14T00:00:00"/>
    <d v="2015-09-16T00:00:00"/>
    <x v="0"/>
    <n v="9"/>
    <x v="6"/>
    <x v="2"/>
  </r>
  <r>
    <x v="1"/>
    <x v="3"/>
    <x v="3"/>
    <d v="2015-09-15T00:00:00"/>
    <d v="2015-09-17T00:00:00"/>
    <x v="0"/>
    <n v="9"/>
    <x v="8"/>
    <x v="2"/>
  </r>
  <r>
    <x v="1"/>
    <x v="3"/>
    <x v="3"/>
    <d v="2015-09-16T00:00:00"/>
    <d v="2015-09-18T00:00:00"/>
    <x v="0"/>
    <n v="9"/>
    <x v="7"/>
    <x v="2"/>
  </r>
  <r>
    <x v="1"/>
    <x v="3"/>
    <x v="3"/>
    <d v="2015-09-17T00:00:00"/>
    <d v="2015-09-21T00:00:00"/>
    <x v="0"/>
    <n v="9"/>
    <x v="21"/>
    <x v="2"/>
  </r>
  <r>
    <x v="1"/>
    <x v="3"/>
    <x v="3"/>
    <d v="2015-09-18T00:00:00"/>
    <d v="2015-09-22T00:00:00"/>
    <x v="0"/>
    <n v="9"/>
    <x v="22"/>
    <x v="2"/>
  </r>
  <r>
    <x v="1"/>
    <x v="3"/>
    <x v="3"/>
    <d v="2015-09-21T00:00:00"/>
    <d v="2015-09-23T00:00:00"/>
    <x v="0"/>
    <n v="9"/>
    <x v="30"/>
    <x v="2"/>
  </r>
  <r>
    <x v="1"/>
    <x v="3"/>
    <x v="3"/>
    <d v="2015-09-22T00:00:00"/>
    <d v="2015-09-24T00:00:00"/>
    <x v="0"/>
    <n v="9"/>
    <x v="11"/>
    <x v="2"/>
  </r>
  <r>
    <x v="1"/>
    <x v="3"/>
    <x v="3"/>
    <d v="2015-09-23T00:00:00"/>
    <d v="2015-09-25T00:00:00"/>
    <x v="0"/>
    <n v="9"/>
    <x v="23"/>
    <x v="2"/>
  </r>
  <r>
    <x v="1"/>
    <x v="3"/>
    <x v="3"/>
    <d v="2015-09-24T00:00:00"/>
    <d v="2015-09-28T00:00:00"/>
    <x v="0"/>
    <n v="9"/>
    <x v="4"/>
    <x v="2"/>
  </r>
  <r>
    <x v="1"/>
    <x v="3"/>
    <x v="3"/>
    <d v="2015-09-25T00:00:00"/>
    <d v="2015-09-29T00:00:00"/>
    <x v="0"/>
    <n v="9"/>
    <x v="1"/>
    <x v="2"/>
  </r>
  <r>
    <x v="1"/>
    <x v="3"/>
    <x v="3"/>
    <d v="2015-09-28T00:00:00"/>
    <d v="2015-09-30T00:00:00"/>
    <x v="0"/>
    <n v="9"/>
    <x v="0"/>
    <x v="2"/>
  </r>
  <r>
    <x v="1"/>
    <x v="3"/>
    <x v="3"/>
    <d v="2015-09-29T00:00:00"/>
    <d v="2015-10-01T00:00:00"/>
    <x v="0"/>
    <n v="10"/>
    <x v="25"/>
    <x v="0"/>
  </r>
  <r>
    <x v="1"/>
    <x v="3"/>
    <x v="3"/>
    <d v="2015-09-30T00:00:00"/>
    <d v="2015-10-02T00:00:00"/>
    <x v="0"/>
    <n v="10"/>
    <x v="26"/>
    <x v="0"/>
  </r>
  <r>
    <x v="1"/>
    <x v="3"/>
    <x v="3"/>
    <d v="2015-10-01T00:00:00"/>
    <d v="2015-10-05T00:00:00"/>
    <x v="0"/>
    <n v="10"/>
    <x v="13"/>
    <x v="0"/>
  </r>
  <r>
    <x v="1"/>
    <x v="3"/>
    <x v="3"/>
    <d v="2015-10-02T00:00:00"/>
    <d v="2015-10-06T00:00:00"/>
    <x v="0"/>
    <n v="10"/>
    <x v="14"/>
    <x v="0"/>
  </r>
  <r>
    <x v="1"/>
    <x v="3"/>
    <x v="3"/>
    <d v="2015-10-05T00:00:00"/>
    <d v="2015-10-07T00:00:00"/>
    <x v="0"/>
    <n v="10"/>
    <x v="15"/>
    <x v="0"/>
  </r>
  <r>
    <x v="1"/>
    <x v="3"/>
    <x v="3"/>
    <d v="2015-10-06T00:00:00"/>
    <d v="2015-10-08T00:00:00"/>
    <x v="0"/>
    <n v="10"/>
    <x v="16"/>
    <x v="0"/>
  </r>
  <r>
    <x v="1"/>
    <x v="3"/>
    <x v="3"/>
    <d v="2015-10-07T00:00:00"/>
    <d v="2015-10-09T00:00:00"/>
    <x v="0"/>
    <n v="10"/>
    <x v="28"/>
    <x v="0"/>
  </r>
  <r>
    <x v="1"/>
    <x v="3"/>
    <x v="3"/>
    <d v="2015-10-08T00:00:00"/>
    <d v="2015-10-13T00:00:00"/>
    <x v="0"/>
    <n v="10"/>
    <x v="19"/>
    <x v="0"/>
  </r>
  <r>
    <x v="1"/>
    <x v="3"/>
    <x v="3"/>
    <d v="2015-10-09T00:00:00"/>
    <d v="2015-10-14T00:00:00"/>
    <x v="0"/>
    <n v="10"/>
    <x v="20"/>
    <x v="0"/>
  </r>
  <r>
    <x v="1"/>
    <x v="3"/>
    <x v="3"/>
    <d v="2015-10-13T00:00:00"/>
    <d v="2015-10-15T00:00:00"/>
    <x v="0"/>
    <n v="10"/>
    <x v="5"/>
    <x v="0"/>
  </r>
  <r>
    <x v="1"/>
    <x v="3"/>
    <x v="3"/>
    <d v="2015-10-14T00:00:00"/>
    <d v="2015-10-16T00:00:00"/>
    <x v="0"/>
    <n v="10"/>
    <x v="6"/>
    <x v="0"/>
  </r>
  <r>
    <x v="1"/>
    <x v="3"/>
    <x v="3"/>
    <d v="2015-10-15T00:00:00"/>
    <d v="2015-10-19T00:00:00"/>
    <x v="0"/>
    <n v="10"/>
    <x v="10"/>
    <x v="0"/>
  </r>
  <r>
    <x v="1"/>
    <x v="3"/>
    <x v="3"/>
    <d v="2015-10-16T00:00:00"/>
    <d v="2015-10-20T00:00:00"/>
    <x v="0"/>
    <n v="10"/>
    <x v="9"/>
    <x v="0"/>
  </r>
  <r>
    <x v="1"/>
    <x v="3"/>
    <x v="3"/>
    <d v="2015-10-19T00:00:00"/>
    <d v="2015-10-21T00:00:00"/>
    <x v="0"/>
    <n v="10"/>
    <x v="21"/>
    <x v="0"/>
  </r>
  <r>
    <x v="1"/>
    <x v="3"/>
    <x v="3"/>
    <d v="2015-10-20T00:00:00"/>
    <d v="2015-10-22T00:00:00"/>
    <x v="0"/>
    <n v="10"/>
    <x v="22"/>
    <x v="0"/>
  </r>
  <r>
    <x v="1"/>
    <x v="3"/>
    <x v="3"/>
    <d v="2015-10-21T00:00:00"/>
    <d v="2015-10-23T00:00:00"/>
    <x v="0"/>
    <n v="10"/>
    <x v="30"/>
    <x v="0"/>
  </r>
  <r>
    <x v="1"/>
    <x v="3"/>
    <x v="3"/>
    <d v="2015-10-22T00:00:00"/>
    <d v="2015-10-26T00:00:00"/>
    <x v="0"/>
    <n v="10"/>
    <x v="24"/>
    <x v="0"/>
  </r>
  <r>
    <x v="1"/>
    <x v="3"/>
    <x v="3"/>
    <d v="2015-10-23T00:00:00"/>
    <d v="2015-10-27T00:00:00"/>
    <x v="0"/>
    <n v="10"/>
    <x v="3"/>
    <x v="0"/>
  </r>
  <r>
    <x v="1"/>
    <x v="3"/>
    <x v="3"/>
    <d v="2015-10-26T00:00:00"/>
    <d v="2015-10-28T00:00:00"/>
    <x v="0"/>
    <n v="10"/>
    <x v="4"/>
    <x v="0"/>
  </r>
  <r>
    <x v="1"/>
    <x v="3"/>
    <x v="3"/>
    <d v="2015-10-27T00:00:00"/>
    <d v="2015-10-29T00:00:00"/>
    <x v="0"/>
    <n v="10"/>
    <x v="1"/>
    <x v="0"/>
  </r>
  <r>
    <x v="1"/>
    <x v="3"/>
    <x v="3"/>
    <d v="2015-10-28T00:00:00"/>
    <d v="2015-10-30T00:00:00"/>
    <x v="0"/>
    <n v="10"/>
    <x v="0"/>
    <x v="0"/>
  </r>
  <r>
    <x v="1"/>
    <x v="3"/>
    <x v="3"/>
    <d v="2015-10-29T00:00:00"/>
    <d v="2015-11-03T00:00:00"/>
    <x v="0"/>
    <n v="11"/>
    <x v="27"/>
    <x v="8"/>
  </r>
  <r>
    <x v="1"/>
    <x v="3"/>
    <x v="3"/>
    <d v="2015-10-30T00:00:00"/>
    <d v="2015-11-04T00:00:00"/>
    <x v="0"/>
    <n v="11"/>
    <x v="12"/>
    <x v="8"/>
  </r>
  <r>
    <x v="1"/>
    <x v="3"/>
    <x v="3"/>
    <d v="2015-11-03T00:00:00"/>
    <d v="2015-11-05T00:00:00"/>
    <x v="0"/>
    <n v="11"/>
    <x v="13"/>
    <x v="8"/>
  </r>
  <r>
    <x v="1"/>
    <x v="3"/>
    <x v="3"/>
    <d v="2015-11-04T00:00:00"/>
    <d v="2015-11-06T00:00:00"/>
    <x v="0"/>
    <n v="11"/>
    <x v="14"/>
    <x v="8"/>
  </r>
  <r>
    <x v="1"/>
    <x v="3"/>
    <x v="3"/>
    <d v="2015-11-05T00:00:00"/>
    <d v="2015-11-09T00:00:00"/>
    <x v="0"/>
    <n v="11"/>
    <x v="28"/>
    <x v="8"/>
  </r>
  <r>
    <x v="1"/>
    <x v="3"/>
    <x v="3"/>
    <d v="2015-11-06T00:00:00"/>
    <d v="2015-11-10T00:00:00"/>
    <x v="0"/>
    <n v="11"/>
    <x v="29"/>
    <x v="8"/>
  </r>
  <r>
    <x v="1"/>
    <x v="3"/>
    <x v="3"/>
    <d v="2015-11-09T00:00:00"/>
    <d v="2015-11-11T00:00:00"/>
    <x v="0"/>
    <n v="11"/>
    <x v="17"/>
    <x v="8"/>
  </r>
  <r>
    <x v="1"/>
    <x v="3"/>
    <x v="3"/>
    <d v="2015-11-10T00:00:00"/>
    <d v="2015-11-12T00:00:00"/>
    <x v="0"/>
    <n v="11"/>
    <x v="18"/>
    <x v="8"/>
  </r>
  <r>
    <x v="1"/>
    <x v="3"/>
    <x v="3"/>
    <d v="2015-11-11T00:00:00"/>
    <d v="2015-11-13T00:00:00"/>
    <x v="0"/>
    <n v="11"/>
    <x v="19"/>
    <x v="8"/>
  </r>
  <r>
    <x v="1"/>
    <x v="3"/>
    <x v="3"/>
    <d v="2015-11-12T00:00:00"/>
    <d v="2015-11-17T00:00:00"/>
    <x v="0"/>
    <n v="11"/>
    <x v="8"/>
    <x v="8"/>
  </r>
  <r>
    <x v="1"/>
    <x v="3"/>
    <x v="3"/>
    <d v="2015-11-13T00:00:00"/>
    <d v="2015-11-18T00:00:00"/>
    <x v="0"/>
    <n v="11"/>
    <x v="7"/>
    <x v="8"/>
  </r>
  <r>
    <x v="1"/>
    <x v="3"/>
    <x v="3"/>
    <d v="2015-11-17T00:00:00"/>
    <d v="2015-11-19T00:00:00"/>
    <x v="0"/>
    <n v="11"/>
    <x v="10"/>
    <x v="8"/>
  </r>
  <r>
    <x v="1"/>
    <x v="3"/>
    <x v="3"/>
    <d v="2015-11-18T00:00:00"/>
    <d v="2015-11-20T00:00:00"/>
    <x v="0"/>
    <n v="11"/>
    <x v="9"/>
    <x v="8"/>
  </r>
  <r>
    <x v="1"/>
    <x v="3"/>
    <x v="3"/>
    <d v="2015-11-19T00:00:00"/>
    <d v="2015-11-23T00:00:00"/>
    <x v="0"/>
    <n v="11"/>
    <x v="30"/>
    <x v="8"/>
  </r>
  <r>
    <x v="1"/>
    <x v="3"/>
    <x v="3"/>
    <d v="2015-11-20T00:00:00"/>
    <d v="2015-11-24T00:00:00"/>
    <x v="0"/>
    <n v="11"/>
    <x v="11"/>
    <x v="8"/>
  </r>
  <r>
    <x v="1"/>
    <x v="3"/>
    <x v="3"/>
    <d v="2015-11-23T00:00:00"/>
    <d v="2015-11-25T00:00:00"/>
    <x v="0"/>
    <n v="11"/>
    <x v="23"/>
    <x v="8"/>
  </r>
  <r>
    <x v="1"/>
    <x v="3"/>
    <x v="3"/>
    <d v="2015-11-24T00:00:00"/>
    <d v="2015-11-26T00:00:00"/>
    <x v="0"/>
    <n v="11"/>
    <x v="24"/>
    <x v="8"/>
  </r>
  <r>
    <x v="1"/>
    <x v="3"/>
    <x v="3"/>
    <d v="2015-11-25T00:00:00"/>
    <d v="2015-11-27T00:00:00"/>
    <x v="0"/>
    <n v="11"/>
    <x v="3"/>
    <x v="8"/>
  </r>
  <r>
    <x v="1"/>
    <x v="3"/>
    <x v="3"/>
    <d v="2015-11-26T00:00:00"/>
    <d v="2015-11-30T00:00:00"/>
    <x v="0"/>
    <n v="11"/>
    <x v="0"/>
    <x v="8"/>
  </r>
  <r>
    <x v="1"/>
    <x v="3"/>
    <x v="3"/>
    <d v="2015-11-27T00:00:00"/>
    <d v="2015-12-01T00:00:00"/>
    <x v="0"/>
    <n v="12"/>
    <x v="25"/>
    <x v="3"/>
  </r>
  <r>
    <x v="1"/>
    <x v="3"/>
    <x v="3"/>
    <d v="2015-11-30T00:00:00"/>
    <d v="2015-12-02T00:00:00"/>
    <x v="0"/>
    <n v="12"/>
    <x v="26"/>
    <x v="3"/>
  </r>
  <r>
    <x v="1"/>
    <x v="3"/>
    <x v="3"/>
    <d v="2015-12-01T00:00:00"/>
    <d v="2015-12-03T00:00:00"/>
    <x v="0"/>
    <n v="12"/>
    <x v="27"/>
    <x v="3"/>
  </r>
  <r>
    <x v="1"/>
    <x v="3"/>
    <x v="3"/>
    <d v="2015-12-02T00:00:00"/>
    <d v="2015-12-04T00:00:00"/>
    <x v="0"/>
    <n v="12"/>
    <x v="12"/>
    <x v="3"/>
  </r>
  <r>
    <x v="1"/>
    <x v="3"/>
    <x v="3"/>
    <d v="2015-12-03T00:00:00"/>
    <d v="2015-12-07T00:00:00"/>
    <x v="0"/>
    <n v="12"/>
    <x v="15"/>
    <x v="3"/>
  </r>
  <r>
    <x v="1"/>
    <x v="3"/>
    <x v="3"/>
    <d v="2015-12-04T00:00:00"/>
    <d v="2015-12-09T00:00:00"/>
    <x v="0"/>
    <n v="12"/>
    <x v="28"/>
    <x v="3"/>
  </r>
  <r>
    <x v="1"/>
    <x v="3"/>
    <x v="3"/>
    <d v="2015-12-07T00:00:00"/>
    <d v="2015-12-10T00:00:00"/>
    <x v="0"/>
    <n v="12"/>
    <x v="29"/>
    <x v="3"/>
  </r>
  <r>
    <x v="1"/>
    <x v="3"/>
    <x v="3"/>
    <d v="2015-12-09T00:00:00"/>
    <d v="2015-12-11T00:00:00"/>
    <x v="0"/>
    <n v="12"/>
    <x v="17"/>
    <x v="3"/>
  </r>
  <r>
    <x v="1"/>
    <x v="3"/>
    <x v="3"/>
    <d v="2015-12-10T00:00:00"/>
    <d v="2015-12-14T00:00:00"/>
    <x v="0"/>
    <n v="12"/>
    <x v="20"/>
    <x v="3"/>
  </r>
  <r>
    <x v="1"/>
    <x v="3"/>
    <x v="3"/>
    <d v="2015-12-11T00:00:00"/>
    <d v="2015-12-15T00:00:00"/>
    <x v="0"/>
    <n v="12"/>
    <x v="5"/>
    <x v="3"/>
  </r>
  <r>
    <x v="1"/>
    <x v="3"/>
    <x v="3"/>
    <d v="2015-12-14T00:00:00"/>
    <d v="2015-12-16T00:00:00"/>
    <x v="0"/>
    <n v="12"/>
    <x v="6"/>
    <x v="3"/>
  </r>
  <r>
    <x v="1"/>
    <x v="3"/>
    <x v="3"/>
    <d v="2015-12-15T00:00:00"/>
    <d v="2015-12-17T00:00:00"/>
    <x v="0"/>
    <n v="12"/>
    <x v="8"/>
    <x v="3"/>
  </r>
  <r>
    <x v="1"/>
    <x v="3"/>
    <x v="3"/>
    <d v="2015-12-16T00:00:00"/>
    <d v="2015-12-18T00:00:00"/>
    <x v="0"/>
    <n v="12"/>
    <x v="7"/>
    <x v="3"/>
  </r>
  <r>
    <x v="1"/>
    <x v="3"/>
    <x v="3"/>
    <d v="2015-12-17T00:00:00"/>
    <d v="2015-12-21T00:00:00"/>
    <x v="0"/>
    <n v="12"/>
    <x v="21"/>
    <x v="3"/>
  </r>
  <r>
    <x v="1"/>
    <x v="3"/>
    <x v="3"/>
    <d v="2015-12-18T00:00:00"/>
    <d v="2015-12-22T00:00:00"/>
    <x v="0"/>
    <n v="12"/>
    <x v="22"/>
    <x v="3"/>
  </r>
  <r>
    <x v="1"/>
    <x v="3"/>
    <x v="3"/>
    <d v="2015-12-21T00:00:00"/>
    <d v="2015-12-23T00:00:00"/>
    <x v="0"/>
    <n v="12"/>
    <x v="30"/>
    <x v="3"/>
  </r>
  <r>
    <x v="1"/>
    <x v="3"/>
    <x v="3"/>
    <d v="2015-12-22T00:00:00"/>
    <d v="2015-12-24T00:00:00"/>
    <x v="0"/>
    <n v="12"/>
    <x v="11"/>
    <x v="3"/>
  </r>
  <r>
    <x v="1"/>
    <x v="3"/>
    <x v="3"/>
    <d v="2015-12-23T00:00:00"/>
    <d v="2015-12-28T00:00:00"/>
    <x v="0"/>
    <n v="12"/>
    <x v="4"/>
    <x v="3"/>
  </r>
  <r>
    <x v="1"/>
    <x v="3"/>
    <x v="3"/>
    <d v="2015-12-24T00:00:00"/>
    <d v="2015-12-29T00:00:00"/>
    <x v="0"/>
    <n v="12"/>
    <x v="1"/>
    <x v="3"/>
  </r>
  <r>
    <x v="1"/>
    <x v="3"/>
    <x v="3"/>
    <d v="2015-12-28T00:00:00"/>
    <d v="2015-12-30T00:00:00"/>
    <x v="0"/>
    <n v="12"/>
    <x v="0"/>
    <x v="3"/>
  </r>
  <r>
    <x v="1"/>
    <x v="3"/>
    <x v="3"/>
    <d v="2015-12-29T00:00:00"/>
    <d v="2015-12-31T00:00:00"/>
    <x v="0"/>
    <n v="12"/>
    <x v="2"/>
    <x v="3"/>
  </r>
  <r>
    <x v="1"/>
    <x v="3"/>
    <x v="3"/>
    <d v="2015-12-30T00:00:00"/>
    <d v="2016-01-04T00:00:00"/>
    <x v="1"/>
    <n v="1"/>
    <x v="12"/>
    <x v="9"/>
  </r>
  <r>
    <x v="1"/>
    <x v="3"/>
    <x v="3"/>
    <d v="2015-12-31T00:00:00"/>
    <d v="2016-01-05T00:00:00"/>
    <x v="1"/>
    <n v="1"/>
    <x v="13"/>
    <x v="9"/>
  </r>
  <r>
    <x v="1"/>
    <x v="3"/>
    <x v="3"/>
    <d v="2016-01-04T00:00:00"/>
    <d v="2016-01-06T00:00:00"/>
    <x v="1"/>
    <n v="1"/>
    <x v="14"/>
    <x v="9"/>
  </r>
  <r>
    <x v="1"/>
    <x v="3"/>
    <x v="3"/>
    <d v="2016-01-05T00:00:00"/>
    <d v="2016-01-07T00:00:00"/>
    <x v="1"/>
    <n v="1"/>
    <x v="15"/>
    <x v="9"/>
  </r>
  <r>
    <x v="1"/>
    <x v="3"/>
    <x v="3"/>
    <d v="2016-01-06T00:00:00"/>
    <d v="2016-01-08T00:00:00"/>
    <x v="1"/>
    <n v="1"/>
    <x v="16"/>
    <x v="9"/>
  </r>
  <r>
    <x v="1"/>
    <x v="3"/>
    <x v="3"/>
    <d v="2016-01-07T00:00:00"/>
    <d v="2016-01-12T00:00:00"/>
    <x v="1"/>
    <n v="1"/>
    <x v="18"/>
    <x v="9"/>
  </r>
  <r>
    <x v="1"/>
    <x v="3"/>
    <x v="3"/>
    <d v="2016-01-08T00:00:00"/>
    <d v="2016-01-13T00:00:00"/>
    <x v="1"/>
    <n v="1"/>
    <x v="19"/>
    <x v="9"/>
  </r>
  <r>
    <x v="1"/>
    <x v="3"/>
    <x v="3"/>
    <d v="2016-01-12T00:00:00"/>
    <d v="2016-01-14T00:00:00"/>
    <x v="1"/>
    <n v="1"/>
    <x v="20"/>
    <x v="9"/>
  </r>
  <r>
    <x v="1"/>
    <x v="3"/>
    <x v="3"/>
    <d v="2016-01-13T00:00:00"/>
    <d v="2016-01-15T00:00:00"/>
    <x v="1"/>
    <n v="1"/>
    <x v="5"/>
    <x v="9"/>
  </r>
  <r>
    <x v="1"/>
    <x v="3"/>
    <x v="3"/>
    <d v="2016-01-14T00:00:00"/>
    <d v="2016-01-18T00:00:00"/>
    <x v="1"/>
    <n v="1"/>
    <x v="7"/>
    <x v="9"/>
  </r>
  <r>
    <x v="1"/>
    <x v="3"/>
    <x v="3"/>
    <d v="2016-01-15T00:00:00"/>
    <d v="2016-01-19T00:00:00"/>
    <x v="1"/>
    <n v="1"/>
    <x v="10"/>
    <x v="9"/>
  </r>
  <r>
    <x v="1"/>
    <x v="3"/>
    <x v="3"/>
    <d v="2016-01-18T00:00:00"/>
    <d v="2016-01-20T00:00:00"/>
    <x v="1"/>
    <n v="1"/>
    <x v="9"/>
    <x v="9"/>
  </r>
  <r>
    <x v="1"/>
    <x v="3"/>
    <x v="3"/>
    <d v="2016-01-19T00:00:00"/>
    <d v="2016-01-21T00:00:00"/>
    <x v="1"/>
    <n v="1"/>
    <x v="21"/>
    <x v="9"/>
  </r>
  <r>
    <x v="1"/>
    <x v="3"/>
    <x v="3"/>
    <d v="2016-01-20T00:00:00"/>
    <d v="2016-01-22T00:00:00"/>
    <x v="1"/>
    <n v="1"/>
    <x v="22"/>
    <x v="9"/>
  </r>
  <r>
    <x v="1"/>
    <x v="3"/>
    <x v="3"/>
    <d v="2016-01-21T00:00:00"/>
    <d v="2016-01-25T00:00:00"/>
    <x v="1"/>
    <n v="1"/>
    <x v="23"/>
    <x v="9"/>
  </r>
  <r>
    <x v="1"/>
    <x v="3"/>
    <x v="3"/>
    <d v="2016-01-22T00:00:00"/>
    <d v="2016-01-26T00:00:00"/>
    <x v="1"/>
    <n v="1"/>
    <x v="24"/>
    <x v="9"/>
  </r>
  <r>
    <x v="1"/>
    <x v="3"/>
    <x v="3"/>
    <d v="2016-01-25T00:00:00"/>
    <d v="2016-01-27T00:00:00"/>
    <x v="1"/>
    <n v="1"/>
    <x v="3"/>
    <x v="9"/>
  </r>
  <r>
    <x v="1"/>
    <x v="3"/>
    <x v="3"/>
    <d v="2016-01-26T00:00:00"/>
    <d v="2016-01-28T00:00:00"/>
    <x v="1"/>
    <n v="1"/>
    <x v="4"/>
    <x v="9"/>
  </r>
  <r>
    <x v="1"/>
    <x v="3"/>
    <x v="3"/>
    <d v="2016-01-27T00:00:00"/>
    <d v="2016-01-29T00:00:00"/>
    <x v="1"/>
    <n v="1"/>
    <x v="1"/>
    <x v="9"/>
  </r>
  <r>
    <x v="1"/>
    <x v="3"/>
    <x v="3"/>
    <d v="2016-01-28T00:00:00"/>
    <d v="2016-02-01T00:00:00"/>
    <x v="1"/>
    <n v="2"/>
    <x v="25"/>
    <x v="10"/>
  </r>
  <r>
    <x v="1"/>
    <x v="3"/>
    <x v="3"/>
    <d v="2016-01-29T00:00:00"/>
    <d v="2016-02-02T00:00:00"/>
    <x v="1"/>
    <n v="2"/>
    <x v="26"/>
    <x v="10"/>
  </r>
  <r>
    <x v="1"/>
    <x v="3"/>
    <x v="3"/>
    <d v="2016-01-30T00:00:00"/>
    <d v="2017-02-01T00:00:00"/>
    <x v="2"/>
    <n v="2"/>
    <x v="25"/>
    <x v="10"/>
  </r>
  <r>
    <x v="1"/>
    <x v="3"/>
    <x v="3"/>
    <d v="2016-01-31T00:00:00"/>
    <d v="2017-02-02T00:00:00"/>
    <x v="2"/>
    <n v="2"/>
    <x v="26"/>
    <x v="10"/>
  </r>
  <r>
    <x v="1"/>
    <x v="3"/>
    <x v="3"/>
    <d v="2016-02-01T00:00:00"/>
    <d v="2016-02-03T00:00:00"/>
    <x v="1"/>
    <n v="2"/>
    <x v="27"/>
    <x v="10"/>
  </r>
  <r>
    <x v="1"/>
    <x v="3"/>
    <x v="3"/>
    <d v="2016-02-01T00:00:00"/>
    <d v="2017-02-03T00:00:00"/>
    <x v="2"/>
    <n v="2"/>
    <x v="27"/>
    <x v="10"/>
  </r>
  <r>
    <x v="1"/>
    <x v="3"/>
    <x v="3"/>
    <d v="2016-02-02T00:00:00"/>
    <d v="2016-02-04T00:00:00"/>
    <x v="1"/>
    <n v="2"/>
    <x v="12"/>
    <x v="10"/>
  </r>
  <r>
    <x v="1"/>
    <x v="3"/>
    <x v="3"/>
    <d v="2016-02-02T00:00:00"/>
    <d v="2017-02-06T00:00:00"/>
    <x v="2"/>
    <n v="2"/>
    <x v="14"/>
    <x v="10"/>
  </r>
  <r>
    <x v="1"/>
    <x v="3"/>
    <x v="3"/>
    <d v="2016-02-03T00:00:00"/>
    <d v="2016-02-05T00:00:00"/>
    <x v="1"/>
    <n v="2"/>
    <x v="13"/>
    <x v="10"/>
  </r>
  <r>
    <x v="1"/>
    <x v="3"/>
    <x v="3"/>
    <d v="2016-02-03T00:00:00"/>
    <d v="2017-02-07T00:00:00"/>
    <x v="2"/>
    <n v="2"/>
    <x v="15"/>
    <x v="10"/>
  </r>
  <r>
    <x v="1"/>
    <x v="3"/>
    <x v="3"/>
    <d v="2016-02-04T00:00:00"/>
    <d v="2016-02-08T00:00:00"/>
    <x v="1"/>
    <n v="2"/>
    <x v="16"/>
    <x v="10"/>
  </r>
  <r>
    <x v="1"/>
    <x v="3"/>
    <x v="3"/>
    <d v="2016-02-05T00:00:00"/>
    <d v="2016-02-09T00:00:00"/>
    <x v="1"/>
    <n v="2"/>
    <x v="28"/>
    <x v="10"/>
  </r>
  <r>
    <x v="1"/>
    <x v="3"/>
    <x v="3"/>
    <d v="2016-02-06T00:00:00"/>
    <d v="2017-02-08T00:00:00"/>
    <x v="2"/>
    <n v="2"/>
    <x v="16"/>
    <x v="10"/>
  </r>
  <r>
    <x v="1"/>
    <x v="3"/>
    <x v="3"/>
    <d v="2016-02-07T00:00:00"/>
    <d v="2017-02-09T00:00:00"/>
    <x v="2"/>
    <n v="2"/>
    <x v="28"/>
    <x v="10"/>
  </r>
  <r>
    <x v="1"/>
    <x v="3"/>
    <x v="3"/>
    <d v="2016-02-08T00:00:00"/>
    <d v="2016-02-10T00:00:00"/>
    <x v="1"/>
    <n v="2"/>
    <x v="29"/>
    <x v="10"/>
  </r>
  <r>
    <x v="1"/>
    <x v="3"/>
    <x v="3"/>
    <d v="2016-02-08T00:00:00"/>
    <d v="2017-02-10T00:00:00"/>
    <x v="2"/>
    <n v="2"/>
    <x v="29"/>
    <x v="10"/>
  </r>
  <r>
    <x v="1"/>
    <x v="3"/>
    <x v="3"/>
    <d v="2016-02-09T00:00:00"/>
    <d v="2016-02-11T00:00:00"/>
    <x v="1"/>
    <n v="2"/>
    <x v="17"/>
    <x v="10"/>
  </r>
  <r>
    <x v="1"/>
    <x v="3"/>
    <x v="3"/>
    <d v="2016-02-09T00:00:00"/>
    <d v="2017-02-13T00:00:00"/>
    <x v="2"/>
    <n v="2"/>
    <x v="19"/>
    <x v="10"/>
  </r>
  <r>
    <x v="1"/>
    <x v="3"/>
    <x v="3"/>
    <d v="2016-02-10T00:00:00"/>
    <d v="2016-02-12T00:00:00"/>
    <x v="1"/>
    <n v="2"/>
    <x v="18"/>
    <x v="10"/>
  </r>
  <r>
    <x v="1"/>
    <x v="3"/>
    <x v="3"/>
    <d v="2016-02-10T00:00:00"/>
    <d v="2017-02-14T00:00:00"/>
    <x v="2"/>
    <n v="2"/>
    <x v="20"/>
    <x v="10"/>
  </r>
  <r>
    <x v="1"/>
    <x v="3"/>
    <x v="3"/>
    <d v="2016-02-11T00:00:00"/>
    <d v="2016-02-15T00:00:00"/>
    <x v="1"/>
    <n v="2"/>
    <x v="5"/>
    <x v="10"/>
  </r>
  <r>
    <x v="1"/>
    <x v="3"/>
    <x v="3"/>
    <d v="2016-02-12T00:00:00"/>
    <d v="2016-02-16T00:00:00"/>
    <x v="1"/>
    <n v="2"/>
    <x v="6"/>
    <x v="10"/>
  </r>
  <r>
    <x v="1"/>
    <x v="3"/>
    <x v="3"/>
    <d v="2016-02-15T00:00:00"/>
    <d v="2016-02-17T00:00:00"/>
    <x v="1"/>
    <n v="2"/>
    <x v="8"/>
    <x v="10"/>
  </r>
  <r>
    <x v="1"/>
    <x v="3"/>
    <x v="3"/>
    <d v="2016-02-16T00:00:00"/>
    <d v="2016-02-18T00:00:00"/>
    <x v="1"/>
    <n v="2"/>
    <x v="7"/>
    <x v="10"/>
  </r>
  <r>
    <x v="1"/>
    <x v="3"/>
    <x v="3"/>
    <d v="2016-02-17T00:00:00"/>
    <d v="2016-02-19T00:00:00"/>
    <x v="1"/>
    <n v="2"/>
    <x v="10"/>
    <x v="10"/>
  </r>
  <r>
    <x v="1"/>
    <x v="3"/>
    <x v="3"/>
    <d v="2016-02-18T00:00:00"/>
    <d v="2016-02-22T00:00:00"/>
    <x v="1"/>
    <n v="2"/>
    <x v="22"/>
    <x v="10"/>
  </r>
  <r>
    <x v="1"/>
    <x v="3"/>
    <x v="3"/>
    <d v="2016-02-19T00:00:00"/>
    <d v="2016-02-23T00:00:00"/>
    <x v="1"/>
    <n v="2"/>
    <x v="30"/>
    <x v="10"/>
  </r>
  <r>
    <x v="1"/>
    <x v="3"/>
    <x v="3"/>
    <d v="2016-02-22T00:00:00"/>
    <d v="2016-02-24T00:00:00"/>
    <x v="1"/>
    <n v="2"/>
    <x v="11"/>
    <x v="10"/>
  </r>
  <r>
    <x v="1"/>
    <x v="3"/>
    <x v="3"/>
    <d v="2016-02-23T00:00:00"/>
    <d v="2016-02-25T00:00:00"/>
    <x v="1"/>
    <n v="2"/>
    <x v="23"/>
    <x v="10"/>
  </r>
  <r>
    <x v="1"/>
    <x v="3"/>
    <x v="3"/>
    <d v="2016-02-24T00:00:00"/>
    <d v="2016-02-26T00:00:00"/>
    <x v="1"/>
    <n v="2"/>
    <x v="24"/>
    <x v="10"/>
  </r>
  <r>
    <x v="1"/>
    <x v="3"/>
    <x v="3"/>
    <d v="2016-02-25T00:00:00"/>
    <d v="2016-02-29T00:00:00"/>
    <x v="1"/>
    <n v="2"/>
    <x v="1"/>
    <x v="10"/>
  </r>
  <r>
    <x v="1"/>
    <x v="3"/>
    <x v="3"/>
    <d v="2016-02-26T00:00:00"/>
    <d v="2016-03-01T00:00:00"/>
    <x v="1"/>
    <n v="3"/>
    <x v="25"/>
    <x v="4"/>
  </r>
  <r>
    <x v="1"/>
    <x v="3"/>
    <x v="3"/>
    <d v="2016-02-29T00:00:00"/>
    <d v="2016-03-02T00:00:00"/>
    <x v="1"/>
    <n v="3"/>
    <x v="26"/>
    <x v="4"/>
  </r>
  <r>
    <x v="1"/>
    <x v="3"/>
    <x v="3"/>
    <d v="2016-03-01T00:00:00"/>
    <d v="2016-03-03T00:00:00"/>
    <x v="1"/>
    <n v="3"/>
    <x v="27"/>
    <x v="4"/>
  </r>
  <r>
    <x v="1"/>
    <x v="3"/>
    <x v="3"/>
    <d v="2016-03-02T00:00:00"/>
    <d v="2016-03-04T00:00:00"/>
    <x v="1"/>
    <n v="3"/>
    <x v="12"/>
    <x v="4"/>
  </r>
  <r>
    <x v="1"/>
    <x v="3"/>
    <x v="3"/>
    <d v="2016-03-03T00:00:00"/>
    <d v="2016-03-07T00:00:00"/>
    <x v="1"/>
    <n v="3"/>
    <x v="15"/>
    <x v="4"/>
  </r>
  <r>
    <x v="1"/>
    <x v="3"/>
    <x v="3"/>
    <d v="2016-03-04T00:00:00"/>
    <d v="2016-03-08T00:00:00"/>
    <x v="1"/>
    <n v="3"/>
    <x v="16"/>
    <x v="4"/>
  </r>
  <r>
    <x v="1"/>
    <x v="3"/>
    <x v="3"/>
    <d v="2016-03-07T00:00:00"/>
    <d v="2016-03-09T00:00:00"/>
    <x v="1"/>
    <n v="3"/>
    <x v="28"/>
    <x v="4"/>
  </r>
  <r>
    <x v="1"/>
    <x v="3"/>
    <x v="3"/>
    <d v="2016-03-08T00:00:00"/>
    <d v="2016-03-10T00:00:00"/>
    <x v="1"/>
    <n v="3"/>
    <x v="29"/>
    <x v="4"/>
  </r>
  <r>
    <x v="1"/>
    <x v="3"/>
    <x v="3"/>
    <d v="2016-03-09T00:00:00"/>
    <d v="2016-03-11T00:00:00"/>
    <x v="1"/>
    <n v="3"/>
    <x v="17"/>
    <x v="4"/>
  </r>
  <r>
    <x v="1"/>
    <x v="3"/>
    <x v="3"/>
    <d v="2016-03-10T00:00:00"/>
    <d v="2016-03-14T00:00:00"/>
    <x v="1"/>
    <n v="3"/>
    <x v="20"/>
    <x v="4"/>
  </r>
  <r>
    <x v="1"/>
    <x v="3"/>
    <x v="3"/>
    <d v="2016-03-11T00:00:00"/>
    <d v="2016-03-15T00:00:00"/>
    <x v="1"/>
    <n v="3"/>
    <x v="5"/>
    <x v="4"/>
  </r>
  <r>
    <x v="1"/>
    <x v="3"/>
    <x v="3"/>
    <d v="2016-03-14T00:00:00"/>
    <d v="2016-03-16T00:00:00"/>
    <x v="1"/>
    <n v="3"/>
    <x v="6"/>
    <x v="4"/>
  </r>
  <r>
    <x v="1"/>
    <x v="3"/>
    <x v="3"/>
    <d v="2016-03-15T00:00:00"/>
    <d v="2016-03-17T00:00:00"/>
    <x v="1"/>
    <n v="3"/>
    <x v="8"/>
    <x v="4"/>
  </r>
  <r>
    <x v="1"/>
    <x v="3"/>
    <x v="3"/>
    <d v="2016-03-16T00:00:00"/>
    <d v="2016-03-18T00:00:00"/>
    <x v="1"/>
    <n v="3"/>
    <x v="7"/>
    <x v="4"/>
  </r>
  <r>
    <x v="1"/>
    <x v="3"/>
    <x v="3"/>
    <d v="2016-03-17T00:00:00"/>
    <d v="2016-03-22T00:00:00"/>
    <x v="1"/>
    <n v="3"/>
    <x v="22"/>
    <x v="4"/>
  </r>
  <r>
    <x v="1"/>
    <x v="3"/>
    <x v="3"/>
    <d v="2016-03-18T00:00:00"/>
    <d v="2016-03-23T00:00:00"/>
    <x v="1"/>
    <n v="3"/>
    <x v="30"/>
    <x v="4"/>
  </r>
  <r>
    <x v="1"/>
    <x v="3"/>
    <x v="3"/>
    <d v="2016-03-22T00:00:00"/>
    <d v="2016-03-28T00:00:00"/>
    <x v="1"/>
    <n v="3"/>
    <x v="4"/>
    <x v="4"/>
  </r>
  <r>
    <x v="1"/>
    <x v="3"/>
    <x v="3"/>
    <d v="2016-03-23T00:00:00"/>
    <d v="2016-03-29T00:00:00"/>
    <x v="1"/>
    <n v="3"/>
    <x v="1"/>
    <x v="4"/>
  </r>
  <r>
    <x v="1"/>
    <x v="3"/>
    <x v="3"/>
    <d v="2016-03-28T00:00:00"/>
    <d v="2016-03-30T00:00:00"/>
    <x v="1"/>
    <n v="3"/>
    <x v="0"/>
    <x v="4"/>
  </r>
  <r>
    <x v="1"/>
    <x v="3"/>
    <x v="3"/>
    <d v="2016-03-29T00:00:00"/>
    <d v="2016-03-31T00:00:00"/>
    <x v="1"/>
    <n v="3"/>
    <x v="2"/>
    <x v="4"/>
  </r>
  <r>
    <x v="1"/>
    <x v="3"/>
    <x v="3"/>
    <d v="2016-03-30T00:00:00"/>
    <d v="2016-04-01T00:00:00"/>
    <x v="1"/>
    <n v="4"/>
    <x v="25"/>
    <x v="11"/>
  </r>
  <r>
    <x v="1"/>
    <x v="3"/>
    <x v="3"/>
    <d v="2016-03-31T00:00:00"/>
    <d v="2016-04-04T00:00:00"/>
    <x v="1"/>
    <n v="4"/>
    <x v="12"/>
    <x v="11"/>
  </r>
  <r>
    <x v="1"/>
    <x v="3"/>
    <x v="3"/>
    <d v="2016-04-01T00:00:00"/>
    <d v="2016-04-05T00:00:00"/>
    <x v="1"/>
    <n v="4"/>
    <x v="13"/>
    <x v="11"/>
  </r>
  <r>
    <x v="1"/>
    <x v="3"/>
    <x v="3"/>
    <d v="2016-04-04T00:00:00"/>
    <d v="2016-04-06T00:00:00"/>
    <x v="1"/>
    <n v="4"/>
    <x v="14"/>
    <x v="11"/>
  </r>
  <r>
    <x v="1"/>
    <x v="3"/>
    <x v="3"/>
    <d v="2016-04-05T00:00:00"/>
    <d v="2016-04-07T00:00:00"/>
    <x v="1"/>
    <n v="4"/>
    <x v="15"/>
    <x v="11"/>
  </r>
  <r>
    <x v="1"/>
    <x v="3"/>
    <x v="3"/>
    <d v="2016-04-06T00:00:00"/>
    <d v="2016-04-08T00:00:00"/>
    <x v="1"/>
    <n v="4"/>
    <x v="16"/>
    <x v="11"/>
  </r>
  <r>
    <x v="1"/>
    <x v="3"/>
    <x v="3"/>
    <d v="2016-04-07T00:00:00"/>
    <d v="2016-04-11T00:00:00"/>
    <x v="1"/>
    <n v="4"/>
    <x v="17"/>
    <x v="11"/>
  </r>
  <r>
    <x v="1"/>
    <x v="3"/>
    <x v="3"/>
    <d v="2016-04-08T00:00:00"/>
    <d v="2016-04-12T00:00:00"/>
    <x v="1"/>
    <n v="4"/>
    <x v="18"/>
    <x v="11"/>
  </r>
  <r>
    <x v="1"/>
    <x v="3"/>
    <x v="3"/>
    <d v="2016-04-11T00:00:00"/>
    <d v="2016-04-13T00:00:00"/>
    <x v="1"/>
    <n v="4"/>
    <x v="19"/>
    <x v="11"/>
  </r>
  <r>
    <x v="1"/>
    <x v="3"/>
    <x v="3"/>
    <d v="2016-04-12T00:00:00"/>
    <d v="2016-04-14T00:00:00"/>
    <x v="1"/>
    <n v="4"/>
    <x v="20"/>
    <x v="11"/>
  </r>
  <r>
    <x v="1"/>
    <x v="3"/>
    <x v="3"/>
    <d v="2016-04-13T00:00:00"/>
    <d v="2016-04-15T00:00:00"/>
    <x v="1"/>
    <n v="4"/>
    <x v="5"/>
    <x v="11"/>
  </r>
  <r>
    <x v="1"/>
    <x v="3"/>
    <x v="3"/>
    <d v="2016-04-14T00:00:00"/>
    <d v="2016-04-18T00:00:00"/>
    <x v="1"/>
    <n v="4"/>
    <x v="7"/>
    <x v="11"/>
  </r>
  <r>
    <x v="1"/>
    <x v="3"/>
    <x v="3"/>
    <d v="2016-04-15T00:00:00"/>
    <d v="2016-04-19T00:00:00"/>
    <x v="1"/>
    <n v="4"/>
    <x v="10"/>
    <x v="11"/>
  </r>
  <r>
    <x v="1"/>
    <x v="3"/>
    <x v="3"/>
    <d v="2016-04-18T00:00:00"/>
    <d v="2016-04-20T00:00:00"/>
    <x v="1"/>
    <n v="4"/>
    <x v="9"/>
    <x v="11"/>
  </r>
  <r>
    <x v="1"/>
    <x v="3"/>
    <x v="3"/>
    <d v="2016-04-19T00:00:00"/>
    <d v="2016-04-21T00:00:00"/>
    <x v="1"/>
    <n v="4"/>
    <x v="21"/>
    <x v="11"/>
  </r>
  <r>
    <x v="1"/>
    <x v="3"/>
    <x v="3"/>
    <d v="2016-04-20T00:00:00"/>
    <d v="2016-04-22T00:00:00"/>
    <x v="1"/>
    <n v="4"/>
    <x v="22"/>
    <x v="11"/>
  </r>
  <r>
    <x v="1"/>
    <x v="3"/>
    <x v="3"/>
    <d v="2016-04-21T00:00:00"/>
    <d v="2016-04-25T00:00:00"/>
    <x v="1"/>
    <n v="4"/>
    <x v="23"/>
    <x v="11"/>
  </r>
  <r>
    <x v="1"/>
    <x v="3"/>
    <x v="3"/>
    <d v="2016-04-22T00:00:00"/>
    <d v="2016-04-26T00:00:00"/>
    <x v="1"/>
    <n v="4"/>
    <x v="24"/>
    <x v="11"/>
  </r>
  <r>
    <x v="1"/>
    <x v="3"/>
    <x v="3"/>
    <d v="2016-04-25T00:00:00"/>
    <d v="2016-04-27T00:00:00"/>
    <x v="1"/>
    <n v="4"/>
    <x v="3"/>
    <x v="11"/>
  </r>
  <r>
    <x v="1"/>
    <x v="3"/>
    <x v="3"/>
    <d v="2016-04-26T00:00:00"/>
    <d v="2016-04-28T00:00:00"/>
    <x v="1"/>
    <n v="4"/>
    <x v="4"/>
    <x v="11"/>
  </r>
  <r>
    <x v="1"/>
    <x v="3"/>
    <x v="3"/>
    <d v="2016-04-27T00:00:00"/>
    <d v="2016-04-29T00:00:00"/>
    <x v="1"/>
    <n v="4"/>
    <x v="1"/>
    <x v="11"/>
  </r>
  <r>
    <x v="1"/>
    <x v="3"/>
    <x v="3"/>
    <d v="2016-04-28T00:00:00"/>
    <d v="2016-05-02T00:00:00"/>
    <x v="1"/>
    <n v="5"/>
    <x v="26"/>
    <x v="5"/>
  </r>
  <r>
    <x v="1"/>
    <x v="3"/>
    <x v="3"/>
    <d v="2016-04-29T00:00:00"/>
    <d v="2016-05-03T00:00:00"/>
    <x v="1"/>
    <n v="5"/>
    <x v="27"/>
    <x v="5"/>
  </r>
  <r>
    <x v="1"/>
    <x v="3"/>
    <x v="3"/>
    <d v="2016-05-02T00:00:00"/>
    <d v="2016-05-04T00:00:00"/>
    <x v="1"/>
    <n v="5"/>
    <x v="12"/>
    <x v="5"/>
  </r>
  <r>
    <x v="1"/>
    <x v="3"/>
    <x v="3"/>
    <d v="2016-05-03T00:00:00"/>
    <d v="2016-05-05T00:00:00"/>
    <x v="1"/>
    <n v="5"/>
    <x v="13"/>
    <x v="5"/>
  </r>
  <r>
    <x v="1"/>
    <x v="3"/>
    <x v="3"/>
    <d v="2016-05-04T00:00:00"/>
    <d v="2016-05-06T00:00:00"/>
    <x v="1"/>
    <n v="5"/>
    <x v="14"/>
    <x v="5"/>
  </r>
  <r>
    <x v="1"/>
    <x v="3"/>
    <x v="3"/>
    <d v="2016-05-05T00:00:00"/>
    <d v="2016-05-10T00:00:00"/>
    <x v="1"/>
    <n v="5"/>
    <x v="29"/>
    <x v="5"/>
  </r>
  <r>
    <x v="1"/>
    <x v="3"/>
    <x v="3"/>
    <d v="2016-05-06T00:00:00"/>
    <d v="2016-05-11T00:00:00"/>
    <x v="1"/>
    <n v="5"/>
    <x v="17"/>
    <x v="5"/>
  </r>
  <r>
    <x v="1"/>
    <x v="3"/>
    <x v="3"/>
    <d v="2016-05-10T00:00:00"/>
    <d v="2016-05-12T00:00:00"/>
    <x v="1"/>
    <n v="5"/>
    <x v="18"/>
    <x v="5"/>
  </r>
  <r>
    <x v="1"/>
    <x v="3"/>
    <x v="3"/>
    <d v="2016-05-11T00:00:00"/>
    <d v="2016-05-13T00:00:00"/>
    <x v="1"/>
    <n v="5"/>
    <x v="19"/>
    <x v="5"/>
  </r>
  <r>
    <x v="1"/>
    <x v="3"/>
    <x v="3"/>
    <d v="2016-05-12T00:00:00"/>
    <d v="2016-05-16T00:00:00"/>
    <x v="1"/>
    <n v="5"/>
    <x v="6"/>
    <x v="5"/>
  </r>
  <r>
    <x v="1"/>
    <x v="3"/>
    <x v="3"/>
    <d v="2016-05-13T00:00:00"/>
    <d v="2016-05-17T00:00:00"/>
    <x v="1"/>
    <n v="5"/>
    <x v="8"/>
    <x v="5"/>
  </r>
  <r>
    <x v="1"/>
    <x v="3"/>
    <x v="3"/>
    <d v="2016-05-16T00:00:00"/>
    <d v="2016-05-18T00:00:00"/>
    <x v="1"/>
    <n v="5"/>
    <x v="7"/>
    <x v="5"/>
  </r>
  <r>
    <x v="1"/>
    <x v="3"/>
    <x v="3"/>
    <d v="2016-05-17T00:00:00"/>
    <d v="2016-05-19T00:00:00"/>
    <x v="1"/>
    <n v="5"/>
    <x v="10"/>
    <x v="5"/>
  </r>
  <r>
    <x v="1"/>
    <x v="3"/>
    <x v="3"/>
    <d v="2016-05-18T00:00:00"/>
    <d v="2016-05-20T00:00:00"/>
    <x v="1"/>
    <n v="5"/>
    <x v="9"/>
    <x v="5"/>
  </r>
  <r>
    <x v="1"/>
    <x v="3"/>
    <x v="3"/>
    <d v="2016-05-19T00:00:00"/>
    <d v="2016-05-23T00:00:00"/>
    <x v="1"/>
    <n v="5"/>
    <x v="30"/>
    <x v="5"/>
  </r>
  <r>
    <x v="1"/>
    <x v="3"/>
    <x v="3"/>
    <d v="2016-05-20T00:00:00"/>
    <d v="2016-05-24T00:00:00"/>
    <x v="1"/>
    <n v="5"/>
    <x v="11"/>
    <x v="5"/>
  </r>
  <r>
    <x v="1"/>
    <x v="3"/>
    <x v="3"/>
    <d v="2016-05-23T00:00:00"/>
    <d v="2016-05-25T00:00:00"/>
    <x v="1"/>
    <n v="5"/>
    <x v="23"/>
    <x v="5"/>
  </r>
  <r>
    <x v="1"/>
    <x v="3"/>
    <x v="3"/>
    <d v="2016-05-24T00:00:00"/>
    <d v="2016-05-26T00:00:00"/>
    <x v="1"/>
    <n v="5"/>
    <x v="24"/>
    <x v="5"/>
  </r>
  <r>
    <x v="1"/>
    <x v="3"/>
    <x v="3"/>
    <d v="2016-05-25T00:00:00"/>
    <d v="2016-05-27T00:00:00"/>
    <x v="1"/>
    <n v="5"/>
    <x v="3"/>
    <x v="5"/>
  </r>
  <r>
    <x v="1"/>
    <x v="3"/>
    <x v="3"/>
    <d v="2016-05-26T00:00:00"/>
    <d v="2016-05-31T00:00:00"/>
    <x v="1"/>
    <n v="5"/>
    <x v="2"/>
    <x v="5"/>
  </r>
  <r>
    <x v="1"/>
    <x v="3"/>
    <x v="3"/>
    <d v="2016-05-27T00:00:00"/>
    <d v="2016-06-01T00:00:00"/>
    <x v="1"/>
    <n v="6"/>
    <x v="25"/>
    <x v="1"/>
  </r>
  <r>
    <x v="1"/>
    <x v="3"/>
    <x v="3"/>
    <d v="2016-05-31T00:00:00"/>
    <d v="2016-06-02T00:00:00"/>
    <x v="1"/>
    <n v="6"/>
    <x v="26"/>
    <x v="1"/>
  </r>
  <r>
    <x v="1"/>
    <x v="3"/>
    <x v="3"/>
    <d v="2016-06-01T00:00:00"/>
    <d v="2016-06-03T00:00:00"/>
    <x v="1"/>
    <n v="6"/>
    <x v="27"/>
    <x v="1"/>
  </r>
  <r>
    <x v="1"/>
    <x v="3"/>
    <x v="3"/>
    <d v="2016-06-02T00:00:00"/>
    <d v="2016-06-07T00:00:00"/>
    <x v="1"/>
    <n v="6"/>
    <x v="15"/>
    <x v="1"/>
  </r>
  <r>
    <x v="1"/>
    <x v="3"/>
    <x v="3"/>
    <d v="2016-06-03T00:00:00"/>
    <d v="2016-06-08T00:00:00"/>
    <x v="1"/>
    <n v="6"/>
    <x v="16"/>
    <x v="1"/>
  </r>
  <r>
    <x v="1"/>
    <x v="3"/>
    <x v="3"/>
    <d v="2016-06-07T00:00:00"/>
    <d v="2016-06-09T00:00:00"/>
    <x v="1"/>
    <n v="6"/>
    <x v="28"/>
    <x v="1"/>
  </r>
  <r>
    <x v="1"/>
    <x v="3"/>
    <x v="3"/>
    <d v="2016-06-08T00:00:00"/>
    <d v="2016-06-10T00:00:00"/>
    <x v="1"/>
    <n v="6"/>
    <x v="29"/>
    <x v="1"/>
  </r>
  <r>
    <x v="1"/>
    <x v="3"/>
    <x v="3"/>
    <d v="2016-06-09T00:00:00"/>
    <d v="2016-06-13T00:00:00"/>
    <x v="1"/>
    <n v="6"/>
    <x v="19"/>
    <x v="1"/>
  </r>
  <r>
    <x v="1"/>
    <x v="3"/>
    <x v="3"/>
    <d v="2016-06-10T00:00:00"/>
    <d v="2016-06-14T00:00:00"/>
    <x v="1"/>
    <n v="6"/>
    <x v="20"/>
    <x v="1"/>
  </r>
  <r>
    <x v="1"/>
    <x v="3"/>
    <x v="3"/>
    <d v="2016-06-13T00:00:00"/>
    <d v="2016-06-15T00:00:00"/>
    <x v="1"/>
    <n v="6"/>
    <x v="5"/>
    <x v="1"/>
  </r>
  <r>
    <x v="1"/>
    <x v="3"/>
    <x v="3"/>
    <d v="2016-06-14T00:00:00"/>
    <d v="2016-06-16T00:00:00"/>
    <x v="1"/>
    <n v="6"/>
    <x v="6"/>
    <x v="1"/>
  </r>
  <r>
    <x v="1"/>
    <x v="3"/>
    <x v="3"/>
    <d v="2016-06-15T00:00:00"/>
    <d v="2016-06-17T00:00:00"/>
    <x v="1"/>
    <n v="6"/>
    <x v="8"/>
    <x v="1"/>
  </r>
  <r>
    <x v="1"/>
    <x v="3"/>
    <x v="3"/>
    <d v="2016-06-16T00:00:00"/>
    <d v="2016-06-20T00:00:00"/>
    <x v="1"/>
    <n v="6"/>
    <x v="9"/>
    <x v="1"/>
  </r>
  <r>
    <x v="1"/>
    <x v="3"/>
    <x v="3"/>
    <d v="2016-06-17T00:00:00"/>
    <d v="2016-06-21T00:00:00"/>
    <x v="1"/>
    <n v="6"/>
    <x v="21"/>
    <x v="1"/>
  </r>
  <r>
    <x v="1"/>
    <x v="3"/>
    <x v="3"/>
    <d v="2016-06-20T00:00:00"/>
    <d v="2016-06-22T00:00:00"/>
    <x v="1"/>
    <n v="6"/>
    <x v="22"/>
    <x v="1"/>
  </r>
  <r>
    <x v="1"/>
    <x v="3"/>
    <x v="3"/>
    <d v="2016-06-21T00:00:00"/>
    <d v="2016-06-23T00:00:00"/>
    <x v="1"/>
    <n v="6"/>
    <x v="30"/>
    <x v="1"/>
  </r>
  <r>
    <x v="1"/>
    <x v="3"/>
    <x v="3"/>
    <d v="2016-06-22T00:00:00"/>
    <d v="2016-06-24T00:00:00"/>
    <x v="1"/>
    <n v="6"/>
    <x v="11"/>
    <x v="1"/>
  </r>
  <r>
    <x v="1"/>
    <x v="3"/>
    <x v="3"/>
    <d v="2016-06-23T00:00:00"/>
    <d v="2016-06-27T00:00:00"/>
    <x v="1"/>
    <n v="6"/>
    <x v="3"/>
    <x v="1"/>
  </r>
  <r>
    <x v="1"/>
    <x v="3"/>
    <x v="3"/>
    <d v="2016-06-24T00:00:00"/>
    <d v="2016-06-28T00:00:00"/>
    <x v="1"/>
    <n v="6"/>
    <x v="4"/>
    <x v="1"/>
  </r>
  <r>
    <x v="1"/>
    <x v="3"/>
    <x v="3"/>
    <d v="2016-06-27T00:00:00"/>
    <d v="2016-06-29T00:00:00"/>
    <x v="1"/>
    <n v="6"/>
    <x v="1"/>
    <x v="1"/>
  </r>
  <r>
    <x v="1"/>
    <x v="3"/>
    <x v="3"/>
    <d v="2016-06-28T00:00:00"/>
    <d v="2016-06-30T00:00:00"/>
    <x v="1"/>
    <n v="6"/>
    <x v="0"/>
    <x v="1"/>
  </r>
  <r>
    <x v="1"/>
    <x v="3"/>
    <x v="3"/>
    <d v="2016-06-29T00:00:00"/>
    <d v="2016-07-01T00:00:00"/>
    <x v="1"/>
    <n v="7"/>
    <x v="25"/>
    <x v="6"/>
  </r>
  <r>
    <x v="1"/>
    <x v="3"/>
    <x v="3"/>
    <d v="2016-06-30T00:00:00"/>
    <d v="2016-07-05T00:00:00"/>
    <x v="1"/>
    <n v="7"/>
    <x v="13"/>
    <x v="6"/>
  </r>
  <r>
    <x v="1"/>
    <x v="3"/>
    <x v="3"/>
    <d v="2016-07-01T00:00:00"/>
    <d v="2016-07-06T00:00:00"/>
    <x v="1"/>
    <n v="7"/>
    <x v="14"/>
    <x v="6"/>
  </r>
  <r>
    <x v="1"/>
    <x v="3"/>
    <x v="3"/>
    <d v="2016-07-05T00:00:00"/>
    <d v="2016-07-07T00:00:00"/>
    <x v="1"/>
    <n v="7"/>
    <x v="15"/>
    <x v="6"/>
  </r>
  <r>
    <x v="1"/>
    <x v="3"/>
    <x v="3"/>
    <d v="2016-07-06T00:00:00"/>
    <d v="2016-07-08T00:00:00"/>
    <x v="1"/>
    <n v="7"/>
    <x v="16"/>
    <x v="6"/>
  </r>
  <r>
    <x v="1"/>
    <x v="3"/>
    <x v="3"/>
    <d v="2016-07-07T00:00:00"/>
    <d v="2016-07-11T00:00:00"/>
    <x v="1"/>
    <n v="7"/>
    <x v="17"/>
    <x v="6"/>
  </r>
  <r>
    <x v="1"/>
    <x v="3"/>
    <x v="3"/>
    <d v="2016-07-08T00:00:00"/>
    <d v="2016-07-12T00:00:00"/>
    <x v="1"/>
    <n v="7"/>
    <x v="18"/>
    <x v="6"/>
  </r>
  <r>
    <x v="1"/>
    <x v="3"/>
    <x v="3"/>
    <d v="2016-07-11T00:00:00"/>
    <d v="2016-07-13T00:00:00"/>
    <x v="1"/>
    <n v="7"/>
    <x v="19"/>
    <x v="6"/>
  </r>
  <r>
    <x v="1"/>
    <x v="3"/>
    <x v="3"/>
    <d v="2016-07-12T00:00:00"/>
    <d v="2016-07-14T00:00:00"/>
    <x v="1"/>
    <n v="7"/>
    <x v="20"/>
    <x v="6"/>
  </r>
  <r>
    <x v="1"/>
    <x v="3"/>
    <x v="3"/>
    <d v="2016-07-13T00:00:00"/>
    <d v="2016-07-15T00:00:00"/>
    <x v="1"/>
    <n v="7"/>
    <x v="5"/>
    <x v="6"/>
  </r>
  <r>
    <x v="1"/>
    <x v="3"/>
    <x v="3"/>
    <d v="2016-07-14T00:00:00"/>
    <d v="2016-07-18T00:00:00"/>
    <x v="1"/>
    <n v="7"/>
    <x v="7"/>
    <x v="6"/>
  </r>
  <r>
    <x v="1"/>
    <x v="3"/>
    <x v="3"/>
    <d v="2016-07-15T00:00:00"/>
    <d v="2016-07-19T00:00:00"/>
    <x v="1"/>
    <n v="7"/>
    <x v="10"/>
    <x v="6"/>
  </r>
  <r>
    <x v="1"/>
    <x v="3"/>
    <x v="3"/>
    <d v="2016-07-18T00:00:00"/>
    <d v="2016-07-21T00:00:00"/>
    <x v="1"/>
    <n v="7"/>
    <x v="21"/>
    <x v="6"/>
  </r>
  <r>
    <x v="1"/>
    <x v="3"/>
    <x v="3"/>
    <d v="2016-07-19T00:00:00"/>
    <d v="2016-07-22T00:00:00"/>
    <x v="1"/>
    <n v="7"/>
    <x v="22"/>
    <x v="6"/>
  </r>
  <r>
    <x v="1"/>
    <x v="3"/>
    <x v="3"/>
    <d v="2016-07-21T00:00:00"/>
    <d v="2016-07-25T00:00:00"/>
    <x v="1"/>
    <n v="7"/>
    <x v="23"/>
    <x v="6"/>
  </r>
  <r>
    <x v="1"/>
    <x v="3"/>
    <x v="3"/>
    <d v="2016-07-22T00:00:00"/>
    <d v="2016-07-26T00:00:00"/>
    <x v="1"/>
    <n v="7"/>
    <x v="24"/>
    <x v="6"/>
  </r>
  <r>
    <x v="1"/>
    <x v="3"/>
    <x v="3"/>
    <d v="2016-07-25T00:00:00"/>
    <d v="2016-07-27T00:00:00"/>
    <x v="1"/>
    <n v="7"/>
    <x v="3"/>
    <x v="6"/>
  </r>
  <r>
    <x v="1"/>
    <x v="3"/>
    <x v="3"/>
    <d v="2016-07-26T00:00:00"/>
    <d v="2016-07-28T00:00:00"/>
    <x v="1"/>
    <n v="7"/>
    <x v="4"/>
    <x v="6"/>
  </r>
  <r>
    <x v="1"/>
    <x v="3"/>
    <x v="3"/>
    <d v="2016-07-27T00:00:00"/>
    <d v="2016-07-29T00:00:00"/>
    <x v="1"/>
    <n v="7"/>
    <x v="1"/>
    <x v="6"/>
  </r>
  <r>
    <x v="1"/>
    <x v="3"/>
    <x v="3"/>
    <d v="2016-07-28T00:00:00"/>
    <d v="2016-08-01T00:00:00"/>
    <x v="1"/>
    <n v="8"/>
    <x v="25"/>
    <x v="7"/>
  </r>
  <r>
    <x v="1"/>
    <x v="3"/>
    <x v="3"/>
    <d v="2016-07-29T00:00:00"/>
    <d v="2016-08-02T00:00:00"/>
    <x v="1"/>
    <n v="8"/>
    <x v="26"/>
    <x v="7"/>
  </r>
  <r>
    <x v="1"/>
    <x v="3"/>
    <x v="3"/>
    <d v="2016-08-01T00:00:00"/>
    <d v="2016-08-03T00:00:00"/>
    <x v="1"/>
    <n v="8"/>
    <x v="27"/>
    <x v="7"/>
  </r>
  <r>
    <x v="1"/>
    <x v="3"/>
    <x v="3"/>
    <d v="2016-08-02T00:00:00"/>
    <d v="2016-08-04T00:00:00"/>
    <x v="1"/>
    <n v="8"/>
    <x v="12"/>
    <x v="7"/>
  </r>
  <r>
    <x v="1"/>
    <x v="3"/>
    <x v="3"/>
    <d v="2016-08-03T00:00:00"/>
    <d v="2016-08-05T00:00:00"/>
    <x v="1"/>
    <n v="8"/>
    <x v="13"/>
    <x v="7"/>
  </r>
  <r>
    <x v="1"/>
    <x v="3"/>
    <x v="3"/>
    <d v="2016-08-04T00:00:00"/>
    <d v="2016-08-08T00:00:00"/>
    <x v="1"/>
    <n v="8"/>
    <x v="16"/>
    <x v="7"/>
  </r>
  <r>
    <x v="1"/>
    <x v="3"/>
    <x v="3"/>
    <d v="2016-08-05T00:00:00"/>
    <d v="2016-08-09T00:00:00"/>
    <x v="1"/>
    <n v="8"/>
    <x v="28"/>
    <x v="7"/>
  </r>
  <r>
    <x v="1"/>
    <x v="3"/>
    <x v="3"/>
    <d v="2016-08-08T00:00:00"/>
    <d v="2016-08-10T00:00:00"/>
    <x v="1"/>
    <n v="8"/>
    <x v="29"/>
    <x v="7"/>
  </r>
  <r>
    <x v="1"/>
    <x v="3"/>
    <x v="3"/>
    <d v="2016-08-09T00:00:00"/>
    <d v="2016-08-11T00:00:00"/>
    <x v="1"/>
    <n v="8"/>
    <x v="17"/>
    <x v="7"/>
  </r>
  <r>
    <x v="1"/>
    <x v="3"/>
    <x v="3"/>
    <d v="2016-08-10T00:00:00"/>
    <d v="2016-08-12T00:00:00"/>
    <x v="1"/>
    <n v="8"/>
    <x v="18"/>
    <x v="7"/>
  </r>
  <r>
    <x v="1"/>
    <x v="3"/>
    <x v="3"/>
    <d v="2016-08-11T00:00:00"/>
    <d v="2016-08-16T00:00:00"/>
    <x v="1"/>
    <n v="8"/>
    <x v="6"/>
    <x v="7"/>
  </r>
  <r>
    <x v="1"/>
    <x v="3"/>
    <x v="3"/>
    <d v="2016-08-12T00:00:00"/>
    <d v="2016-08-17T00:00:00"/>
    <x v="1"/>
    <n v="8"/>
    <x v="8"/>
    <x v="7"/>
  </r>
  <r>
    <x v="1"/>
    <x v="3"/>
    <x v="3"/>
    <d v="2016-08-16T00:00:00"/>
    <d v="2016-08-18T00:00:00"/>
    <x v="1"/>
    <n v="8"/>
    <x v="7"/>
    <x v="7"/>
  </r>
  <r>
    <x v="1"/>
    <x v="3"/>
    <x v="3"/>
    <d v="2016-08-17T00:00:00"/>
    <d v="2016-08-19T00:00:00"/>
    <x v="1"/>
    <n v="8"/>
    <x v="10"/>
    <x v="7"/>
  </r>
  <r>
    <x v="1"/>
    <x v="3"/>
    <x v="3"/>
    <d v="2016-08-18T00:00:00"/>
    <d v="2016-08-22T00:00:00"/>
    <x v="1"/>
    <n v="8"/>
    <x v="22"/>
    <x v="7"/>
  </r>
  <r>
    <x v="1"/>
    <x v="3"/>
    <x v="3"/>
    <d v="2016-08-19T00:00:00"/>
    <d v="2016-08-23T00:00:00"/>
    <x v="1"/>
    <n v="8"/>
    <x v="30"/>
    <x v="7"/>
  </r>
  <r>
    <x v="1"/>
    <x v="3"/>
    <x v="3"/>
    <d v="2016-08-22T00:00:00"/>
    <d v="2016-08-24T00:00:00"/>
    <x v="1"/>
    <n v="8"/>
    <x v="11"/>
    <x v="7"/>
  </r>
  <r>
    <x v="1"/>
    <x v="3"/>
    <x v="3"/>
    <d v="2016-08-23T00:00:00"/>
    <d v="2016-08-25T00:00:00"/>
    <x v="1"/>
    <n v="8"/>
    <x v="23"/>
    <x v="7"/>
  </r>
  <r>
    <x v="1"/>
    <x v="3"/>
    <x v="3"/>
    <d v="2016-08-24T00:00:00"/>
    <d v="2016-08-26T00:00:00"/>
    <x v="1"/>
    <n v="8"/>
    <x v="24"/>
    <x v="7"/>
  </r>
  <r>
    <x v="1"/>
    <x v="3"/>
    <x v="3"/>
    <d v="2016-08-25T00:00:00"/>
    <d v="2016-08-29T00:00:00"/>
    <x v="1"/>
    <n v="8"/>
    <x v="1"/>
    <x v="7"/>
  </r>
  <r>
    <x v="1"/>
    <x v="3"/>
    <x v="3"/>
    <d v="2016-08-26T00:00:00"/>
    <d v="2016-08-30T00:00:00"/>
    <x v="1"/>
    <n v="8"/>
    <x v="0"/>
    <x v="7"/>
  </r>
  <r>
    <x v="1"/>
    <x v="3"/>
    <x v="3"/>
    <d v="2016-08-29T00:00:00"/>
    <d v="2016-08-31T00:00:00"/>
    <x v="1"/>
    <n v="8"/>
    <x v="2"/>
    <x v="7"/>
  </r>
  <r>
    <x v="1"/>
    <x v="3"/>
    <x v="3"/>
    <d v="2016-08-30T00:00:00"/>
    <d v="2016-09-01T00:00:00"/>
    <x v="1"/>
    <n v="9"/>
    <x v="25"/>
    <x v="2"/>
  </r>
  <r>
    <x v="1"/>
    <x v="3"/>
    <x v="3"/>
    <d v="2016-08-31T00:00:00"/>
    <d v="2016-09-02T00:00:00"/>
    <x v="1"/>
    <n v="9"/>
    <x v="26"/>
    <x v="2"/>
  </r>
  <r>
    <x v="1"/>
    <x v="3"/>
    <x v="3"/>
    <d v="2016-09-01T00:00:00"/>
    <d v="2016-09-05T00:00:00"/>
    <x v="1"/>
    <n v="9"/>
    <x v="13"/>
    <x v="2"/>
  </r>
  <r>
    <x v="1"/>
    <x v="3"/>
    <x v="3"/>
    <d v="2016-09-02T00:00:00"/>
    <d v="2016-09-06T00:00:00"/>
    <x v="1"/>
    <n v="9"/>
    <x v="14"/>
    <x v="2"/>
  </r>
  <r>
    <x v="1"/>
    <x v="3"/>
    <x v="3"/>
    <d v="2016-09-05T00:00:00"/>
    <d v="2016-09-07T00:00:00"/>
    <x v="1"/>
    <n v="9"/>
    <x v="15"/>
    <x v="2"/>
  </r>
  <r>
    <x v="1"/>
    <x v="3"/>
    <x v="3"/>
    <d v="2016-09-06T00:00:00"/>
    <d v="2016-09-08T00:00:00"/>
    <x v="1"/>
    <n v="9"/>
    <x v="16"/>
    <x v="2"/>
  </r>
  <r>
    <x v="1"/>
    <x v="3"/>
    <x v="3"/>
    <d v="2016-09-07T00:00:00"/>
    <d v="2016-09-09T00:00:00"/>
    <x v="1"/>
    <n v="9"/>
    <x v="28"/>
    <x v="2"/>
  </r>
  <r>
    <x v="1"/>
    <x v="3"/>
    <x v="3"/>
    <d v="2016-09-08T00:00:00"/>
    <d v="2016-09-12T00:00:00"/>
    <x v="1"/>
    <n v="9"/>
    <x v="18"/>
    <x v="2"/>
  </r>
  <r>
    <x v="1"/>
    <x v="3"/>
    <x v="3"/>
    <d v="2016-09-09T00:00:00"/>
    <d v="2016-09-13T00:00:00"/>
    <x v="1"/>
    <n v="9"/>
    <x v="19"/>
    <x v="2"/>
  </r>
  <r>
    <x v="1"/>
    <x v="3"/>
    <x v="3"/>
    <d v="2016-09-12T00:00:00"/>
    <d v="2016-09-14T00:00:00"/>
    <x v="1"/>
    <n v="9"/>
    <x v="20"/>
    <x v="2"/>
  </r>
  <r>
    <x v="1"/>
    <x v="3"/>
    <x v="3"/>
    <d v="2016-09-13T00:00:00"/>
    <d v="2016-09-15T00:00:00"/>
    <x v="1"/>
    <n v="9"/>
    <x v="5"/>
    <x v="2"/>
  </r>
  <r>
    <x v="1"/>
    <x v="3"/>
    <x v="3"/>
    <d v="2016-09-14T00:00:00"/>
    <d v="2016-09-16T00:00:00"/>
    <x v="1"/>
    <n v="9"/>
    <x v="6"/>
    <x v="2"/>
  </r>
  <r>
    <x v="1"/>
    <x v="3"/>
    <x v="3"/>
    <d v="2016-09-15T00:00:00"/>
    <d v="2016-09-19T00:00:00"/>
    <x v="1"/>
    <n v="9"/>
    <x v="10"/>
    <x v="2"/>
  </r>
  <r>
    <x v="1"/>
    <x v="3"/>
    <x v="3"/>
    <d v="2016-09-16T00:00:00"/>
    <d v="2016-09-20T00:00:00"/>
    <x v="1"/>
    <n v="9"/>
    <x v="9"/>
    <x v="2"/>
  </r>
  <r>
    <x v="1"/>
    <x v="3"/>
    <x v="3"/>
    <d v="2016-09-19T00:00:00"/>
    <d v="2016-09-21T00:00:00"/>
    <x v="1"/>
    <n v="9"/>
    <x v="21"/>
    <x v="2"/>
  </r>
  <r>
    <x v="1"/>
    <x v="3"/>
    <x v="3"/>
    <d v="2016-09-20T00:00:00"/>
    <d v="2016-09-22T00:00:00"/>
    <x v="1"/>
    <n v="9"/>
    <x v="22"/>
    <x v="2"/>
  </r>
  <r>
    <x v="1"/>
    <x v="3"/>
    <x v="3"/>
    <d v="2016-09-21T00:00:00"/>
    <d v="2016-09-23T00:00:00"/>
    <x v="1"/>
    <n v="9"/>
    <x v="30"/>
    <x v="2"/>
  </r>
  <r>
    <x v="1"/>
    <x v="3"/>
    <x v="3"/>
    <d v="2016-09-22T00:00:00"/>
    <d v="2016-09-26T00:00:00"/>
    <x v="1"/>
    <n v="9"/>
    <x v="24"/>
    <x v="2"/>
  </r>
  <r>
    <x v="1"/>
    <x v="3"/>
    <x v="3"/>
    <d v="2016-09-23T00:00:00"/>
    <d v="2016-09-27T00:00:00"/>
    <x v="1"/>
    <n v="9"/>
    <x v="3"/>
    <x v="2"/>
  </r>
  <r>
    <x v="1"/>
    <x v="3"/>
    <x v="3"/>
    <d v="2016-09-26T00:00:00"/>
    <d v="2016-09-28T00:00:00"/>
    <x v="1"/>
    <n v="9"/>
    <x v="4"/>
    <x v="2"/>
  </r>
  <r>
    <x v="1"/>
    <x v="3"/>
    <x v="3"/>
    <d v="2016-09-27T00:00:00"/>
    <d v="2016-09-29T00:00:00"/>
    <x v="1"/>
    <n v="9"/>
    <x v="1"/>
    <x v="2"/>
  </r>
  <r>
    <x v="1"/>
    <x v="3"/>
    <x v="3"/>
    <d v="2016-09-28T00:00:00"/>
    <d v="2016-09-30T00:00:00"/>
    <x v="1"/>
    <n v="9"/>
    <x v="0"/>
    <x v="2"/>
  </r>
  <r>
    <x v="1"/>
    <x v="3"/>
    <x v="3"/>
    <d v="2016-09-29T00:00:00"/>
    <d v="2016-10-03T00:00:00"/>
    <x v="1"/>
    <n v="10"/>
    <x v="27"/>
    <x v="0"/>
  </r>
  <r>
    <x v="1"/>
    <x v="3"/>
    <x v="3"/>
    <d v="2016-09-30T00:00:00"/>
    <d v="2016-10-04T00:00:00"/>
    <x v="1"/>
    <n v="10"/>
    <x v="12"/>
    <x v="0"/>
  </r>
  <r>
    <x v="1"/>
    <x v="3"/>
    <x v="3"/>
    <d v="2016-10-03T00:00:00"/>
    <d v="2016-10-05T00:00:00"/>
    <x v="1"/>
    <n v="10"/>
    <x v="13"/>
    <x v="0"/>
  </r>
  <r>
    <x v="1"/>
    <x v="3"/>
    <x v="3"/>
    <d v="2016-10-04T00:00:00"/>
    <d v="2016-10-06T00:00:00"/>
    <x v="1"/>
    <n v="10"/>
    <x v="14"/>
    <x v="0"/>
  </r>
  <r>
    <x v="1"/>
    <x v="3"/>
    <x v="3"/>
    <d v="2016-10-05T00:00:00"/>
    <d v="2016-10-07T00:00:00"/>
    <x v="1"/>
    <n v="10"/>
    <x v="15"/>
    <x v="0"/>
  </r>
  <r>
    <x v="1"/>
    <x v="3"/>
    <x v="3"/>
    <d v="2016-10-06T00:00:00"/>
    <d v="2016-10-10T00:00:00"/>
    <x v="1"/>
    <n v="10"/>
    <x v="29"/>
    <x v="0"/>
  </r>
  <r>
    <x v="1"/>
    <x v="3"/>
    <x v="3"/>
    <d v="2016-10-07T00:00:00"/>
    <d v="2016-10-11T00:00:00"/>
    <x v="1"/>
    <n v="10"/>
    <x v="17"/>
    <x v="0"/>
  </r>
  <r>
    <x v="1"/>
    <x v="3"/>
    <x v="3"/>
    <d v="2016-10-10T00:00:00"/>
    <d v="2016-10-12T00:00:00"/>
    <x v="1"/>
    <n v="10"/>
    <x v="18"/>
    <x v="0"/>
  </r>
  <r>
    <x v="1"/>
    <x v="3"/>
    <x v="3"/>
    <d v="2016-10-11T00:00:00"/>
    <d v="2016-10-13T00:00:00"/>
    <x v="1"/>
    <n v="10"/>
    <x v="19"/>
    <x v="0"/>
  </r>
  <r>
    <x v="1"/>
    <x v="3"/>
    <x v="3"/>
    <d v="2016-10-12T00:00:00"/>
    <d v="2016-10-14T00:00:00"/>
    <x v="1"/>
    <n v="10"/>
    <x v="20"/>
    <x v="0"/>
  </r>
  <r>
    <x v="1"/>
    <x v="3"/>
    <x v="3"/>
    <d v="2016-10-13T00:00:00"/>
    <d v="2016-10-18T00:00:00"/>
    <x v="1"/>
    <n v="10"/>
    <x v="7"/>
    <x v="0"/>
  </r>
  <r>
    <x v="1"/>
    <x v="3"/>
    <x v="3"/>
    <d v="2016-10-14T00:00:00"/>
    <d v="2016-10-19T00:00:00"/>
    <x v="1"/>
    <n v="10"/>
    <x v="10"/>
    <x v="0"/>
  </r>
  <r>
    <x v="1"/>
    <x v="3"/>
    <x v="3"/>
    <d v="2016-10-18T00:00:00"/>
    <d v="2016-10-20T00:00:00"/>
    <x v="1"/>
    <n v="10"/>
    <x v="9"/>
    <x v="0"/>
  </r>
  <r>
    <x v="1"/>
    <x v="3"/>
    <x v="3"/>
    <d v="2016-10-19T00:00:00"/>
    <d v="2016-10-21T00:00:00"/>
    <x v="1"/>
    <n v="10"/>
    <x v="21"/>
    <x v="0"/>
  </r>
  <r>
    <x v="1"/>
    <x v="3"/>
    <x v="3"/>
    <d v="2016-10-20T00:00:00"/>
    <d v="2016-10-24T00:00:00"/>
    <x v="1"/>
    <n v="10"/>
    <x v="11"/>
    <x v="0"/>
  </r>
  <r>
    <x v="1"/>
    <x v="3"/>
    <x v="3"/>
    <d v="2016-10-21T00:00:00"/>
    <d v="2016-10-25T00:00:00"/>
    <x v="1"/>
    <n v="10"/>
    <x v="23"/>
    <x v="0"/>
  </r>
  <r>
    <x v="1"/>
    <x v="3"/>
    <x v="3"/>
    <d v="2016-10-24T00:00:00"/>
    <d v="2016-10-26T00:00:00"/>
    <x v="1"/>
    <n v="10"/>
    <x v="24"/>
    <x v="0"/>
  </r>
  <r>
    <x v="1"/>
    <x v="3"/>
    <x v="3"/>
    <d v="2016-10-25T00:00:00"/>
    <d v="2016-10-27T00:00:00"/>
    <x v="1"/>
    <n v="10"/>
    <x v="3"/>
    <x v="0"/>
  </r>
  <r>
    <x v="1"/>
    <x v="3"/>
    <x v="3"/>
    <d v="2016-10-26T00:00:00"/>
    <d v="2016-10-28T00:00:00"/>
    <x v="1"/>
    <n v="10"/>
    <x v="4"/>
    <x v="0"/>
  </r>
  <r>
    <x v="1"/>
    <x v="3"/>
    <x v="3"/>
    <d v="2016-10-27T00:00:00"/>
    <d v="2016-10-31T00:00:00"/>
    <x v="1"/>
    <n v="10"/>
    <x v="2"/>
    <x v="0"/>
  </r>
  <r>
    <x v="1"/>
    <x v="3"/>
    <x v="3"/>
    <d v="2016-10-28T00:00:00"/>
    <d v="2016-11-01T00:00:00"/>
    <x v="1"/>
    <n v="11"/>
    <x v="25"/>
    <x v="8"/>
  </r>
  <r>
    <x v="1"/>
    <x v="3"/>
    <x v="3"/>
    <d v="2016-10-31T00:00:00"/>
    <d v="2016-11-02T00:00:00"/>
    <x v="1"/>
    <n v="11"/>
    <x v="26"/>
    <x v="8"/>
  </r>
  <r>
    <x v="1"/>
    <x v="3"/>
    <x v="3"/>
    <d v="2016-11-01T00:00:00"/>
    <d v="2016-11-03T00:00:00"/>
    <x v="1"/>
    <n v="11"/>
    <x v="27"/>
    <x v="8"/>
  </r>
  <r>
    <x v="1"/>
    <x v="3"/>
    <x v="3"/>
    <d v="2016-11-02T00:00:00"/>
    <d v="2016-11-04T00:00:00"/>
    <x v="1"/>
    <n v="11"/>
    <x v="12"/>
    <x v="8"/>
  </r>
  <r>
    <x v="1"/>
    <x v="3"/>
    <x v="3"/>
    <d v="2016-11-03T00:00:00"/>
    <d v="2016-11-08T00:00:00"/>
    <x v="1"/>
    <n v="11"/>
    <x v="16"/>
    <x v="8"/>
  </r>
  <r>
    <x v="1"/>
    <x v="3"/>
    <x v="3"/>
    <d v="2016-11-04T00:00:00"/>
    <d v="2016-11-09T00:00:00"/>
    <x v="1"/>
    <n v="11"/>
    <x v="28"/>
    <x v="8"/>
  </r>
  <r>
    <x v="1"/>
    <x v="3"/>
    <x v="3"/>
    <d v="2016-11-08T00:00:00"/>
    <d v="2016-11-10T00:00:00"/>
    <x v="1"/>
    <n v="11"/>
    <x v="29"/>
    <x v="8"/>
  </r>
  <r>
    <x v="1"/>
    <x v="3"/>
    <x v="3"/>
    <d v="2016-11-09T00:00:00"/>
    <d v="2016-11-11T00:00:00"/>
    <x v="1"/>
    <n v="11"/>
    <x v="17"/>
    <x v="8"/>
  </r>
  <r>
    <x v="1"/>
    <x v="3"/>
    <x v="3"/>
    <d v="2016-11-10T00:00:00"/>
    <d v="2016-11-15T00:00:00"/>
    <x v="1"/>
    <n v="11"/>
    <x v="5"/>
    <x v="8"/>
  </r>
  <r>
    <x v="1"/>
    <x v="3"/>
    <x v="3"/>
    <d v="2016-11-11T00:00:00"/>
    <d v="2016-11-16T00:00:00"/>
    <x v="1"/>
    <n v="11"/>
    <x v="6"/>
    <x v="8"/>
  </r>
  <r>
    <x v="1"/>
    <x v="3"/>
    <x v="3"/>
    <d v="2016-11-15T00:00:00"/>
    <d v="2016-11-17T00:00:00"/>
    <x v="1"/>
    <n v="11"/>
    <x v="8"/>
    <x v="8"/>
  </r>
  <r>
    <x v="1"/>
    <x v="3"/>
    <x v="3"/>
    <d v="2016-11-16T00:00:00"/>
    <d v="2016-11-18T00:00:00"/>
    <x v="1"/>
    <n v="11"/>
    <x v="7"/>
    <x v="8"/>
  </r>
  <r>
    <x v="1"/>
    <x v="3"/>
    <x v="3"/>
    <d v="2016-11-17T00:00:00"/>
    <d v="2016-11-21T00:00:00"/>
    <x v="1"/>
    <n v="11"/>
    <x v="21"/>
    <x v="8"/>
  </r>
  <r>
    <x v="1"/>
    <x v="3"/>
    <x v="3"/>
    <d v="2016-11-18T00:00:00"/>
    <d v="2016-11-22T00:00:00"/>
    <x v="1"/>
    <n v="11"/>
    <x v="22"/>
    <x v="8"/>
  </r>
  <r>
    <x v="1"/>
    <x v="3"/>
    <x v="3"/>
    <d v="2016-11-21T00:00:00"/>
    <d v="2016-11-23T00:00:00"/>
    <x v="1"/>
    <n v="11"/>
    <x v="30"/>
    <x v="8"/>
  </r>
  <r>
    <x v="1"/>
    <x v="3"/>
    <x v="3"/>
    <d v="2016-11-22T00:00:00"/>
    <d v="2016-11-24T00:00:00"/>
    <x v="1"/>
    <n v="11"/>
    <x v="11"/>
    <x v="8"/>
  </r>
  <r>
    <x v="1"/>
    <x v="3"/>
    <x v="3"/>
    <d v="2016-11-23T00:00:00"/>
    <d v="2016-11-25T00:00:00"/>
    <x v="1"/>
    <n v="11"/>
    <x v="23"/>
    <x v="8"/>
  </r>
  <r>
    <x v="1"/>
    <x v="3"/>
    <x v="3"/>
    <d v="2016-11-24T00:00:00"/>
    <d v="2016-11-28T00:00:00"/>
    <x v="1"/>
    <n v="11"/>
    <x v="4"/>
    <x v="8"/>
  </r>
  <r>
    <x v="1"/>
    <x v="3"/>
    <x v="3"/>
    <d v="2016-11-25T00:00:00"/>
    <d v="2016-11-29T00:00:00"/>
    <x v="1"/>
    <n v="11"/>
    <x v="1"/>
    <x v="8"/>
  </r>
  <r>
    <x v="1"/>
    <x v="3"/>
    <x v="3"/>
    <d v="2016-11-28T00:00:00"/>
    <d v="2016-11-30T00:00:00"/>
    <x v="1"/>
    <n v="11"/>
    <x v="0"/>
    <x v="8"/>
  </r>
  <r>
    <x v="1"/>
    <x v="3"/>
    <x v="3"/>
    <d v="2016-11-29T00:00:00"/>
    <d v="2016-12-01T00:00:00"/>
    <x v="1"/>
    <n v="12"/>
    <x v="25"/>
    <x v="3"/>
  </r>
  <r>
    <x v="1"/>
    <x v="3"/>
    <x v="3"/>
    <d v="2016-11-30T00:00:00"/>
    <d v="2016-12-02T00:00:00"/>
    <x v="1"/>
    <n v="12"/>
    <x v="26"/>
    <x v="3"/>
  </r>
  <r>
    <x v="1"/>
    <x v="3"/>
    <x v="3"/>
    <d v="2016-12-01T00:00:00"/>
    <d v="2016-12-05T00:00:00"/>
    <x v="1"/>
    <n v="12"/>
    <x v="13"/>
    <x v="3"/>
  </r>
  <r>
    <x v="1"/>
    <x v="3"/>
    <x v="3"/>
    <d v="2016-12-02T00:00:00"/>
    <d v="2016-12-06T00:00:00"/>
    <x v="1"/>
    <n v="12"/>
    <x v="14"/>
    <x v="3"/>
  </r>
  <r>
    <x v="1"/>
    <x v="3"/>
    <x v="3"/>
    <d v="2016-12-05T00:00:00"/>
    <d v="2016-12-07T00:00:00"/>
    <x v="1"/>
    <n v="12"/>
    <x v="15"/>
    <x v="3"/>
  </r>
  <r>
    <x v="1"/>
    <x v="3"/>
    <x v="3"/>
    <d v="2016-12-06T00:00:00"/>
    <d v="2016-12-09T00:00:00"/>
    <x v="1"/>
    <n v="12"/>
    <x v="28"/>
    <x v="3"/>
  </r>
  <r>
    <x v="1"/>
    <x v="3"/>
    <x v="3"/>
    <d v="2016-12-07T00:00:00"/>
    <d v="2016-12-12T00:00:00"/>
    <x v="1"/>
    <n v="12"/>
    <x v="18"/>
    <x v="3"/>
  </r>
  <r>
    <x v="1"/>
    <x v="3"/>
    <x v="3"/>
    <d v="2016-12-09T00:00:00"/>
    <d v="2016-12-13T00:00:00"/>
    <x v="1"/>
    <n v="12"/>
    <x v="19"/>
    <x v="3"/>
  </r>
  <r>
    <x v="1"/>
    <x v="3"/>
    <x v="3"/>
    <d v="2016-12-12T00:00:00"/>
    <d v="2016-12-14T00:00:00"/>
    <x v="1"/>
    <n v="12"/>
    <x v="20"/>
    <x v="3"/>
  </r>
  <r>
    <x v="1"/>
    <x v="3"/>
    <x v="3"/>
    <d v="2016-12-13T00:00:00"/>
    <d v="2016-12-15T00:00:00"/>
    <x v="1"/>
    <n v="12"/>
    <x v="5"/>
    <x v="3"/>
  </r>
  <r>
    <x v="1"/>
    <x v="3"/>
    <x v="3"/>
    <d v="2016-12-14T00:00:00"/>
    <d v="2016-12-16T00:00:00"/>
    <x v="1"/>
    <n v="12"/>
    <x v="6"/>
    <x v="3"/>
  </r>
  <r>
    <x v="1"/>
    <x v="3"/>
    <x v="3"/>
    <d v="2016-12-15T00:00:00"/>
    <d v="2016-12-19T00:00:00"/>
    <x v="1"/>
    <n v="12"/>
    <x v="10"/>
    <x v="3"/>
  </r>
  <r>
    <x v="1"/>
    <x v="3"/>
    <x v="3"/>
    <d v="2016-12-16T00:00:00"/>
    <d v="2016-12-20T00:00:00"/>
    <x v="1"/>
    <n v="12"/>
    <x v="9"/>
    <x v="3"/>
  </r>
  <r>
    <x v="1"/>
    <x v="3"/>
    <x v="3"/>
    <d v="2016-12-19T00:00:00"/>
    <d v="2016-12-21T00:00:00"/>
    <x v="1"/>
    <n v="12"/>
    <x v="21"/>
    <x v="3"/>
  </r>
  <r>
    <x v="1"/>
    <x v="3"/>
    <x v="3"/>
    <d v="2016-12-20T00:00:00"/>
    <d v="2016-12-22T00:00:00"/>
    <x v="1"/>
    <n v="12"/>
    <x v="22"/>
    <x v="3"/>
  </r>
  <r>
    <x v="1"/>
    <x v="3"/>
    <x v="3"/>
    <d v="2016-12-21T00:00:00"/>
    <d v="2016-12-23T00:00:00"/>
    <x v="1"/>
    <n v="12"/>
    <x v="30"/>
    <x v="3"/>
  </r>
  <r>
    <x v="1"/>
    <x v="3"/>
    <x v="3"/>
    <d v="2016-12-22T00:00:00"/>
    <d v="2016-12-26T00:00:00"/>
    <x v="1"/>
    <n v="12"/>
    <x v="24"/>
    <x v="3"/>
  </r>
  <r>
    <x v="1"/>
    <x v="3"/>
    <x v="3"/>
    <d v="2016-12-23T00:00:00"/>
    <d v="2016-12-27T00:00:00"/>
    <x v="1"/>
    <n v="12"/>
    <x v="3"/>
    <x v="3"/>
  </r>
  <r>
    <x v="1"/>
    <x v="3"/>
    <x v="3"/>
    <d v="2016-12-26T00:00:00"/>
    <d v="2016-12-28T00:00:00"/>
    <x v="1"/>
    <n v="12"/>
    <x v="4"/>
    <x v="3"/>
  </r>
  <r>
    <x v="1"/>
    <x v="3"/>
    <x v="3"/>
    <d v="2016-12-27T00:00:00"/>
    <d v="2016-12-29T00:00:00"/>
    <x v="1"/>
    <n v="12"/>
    <x v="1"/>
    <x v="3"/>
  </r>
  <r>
    <x v="1"/>
    <x v="3"/>
    <x v="3"/>
    <d v="2016-12-28T00:00:00"/>
    <d v="2016-12-30T00:00:00"/>
    <x v="1"/>
    <n v="12"/>
    <x v="0"/>
    <x v="3"/>
  </r>
  <r>
    <x v="1"/>
    <x v="3"/>
    <x v="3"/>
    <d v="2016-12-29T00:00:00"/>
    <d v="2017-01-02T00:00:00"/>
    <x v="2"/>
    <n v="1"/>
    <x v="26"/>
    <x v="9"/>
  </r>
  <r>
    <x v="1"/>
    <x v="3"/>
    <x v="3"/>
    <d v="2016-12-30T00:00:00"/>
    <d v="2017-01-03T00:00:00"/>
    <x v="2"/>
    <n v="1"/>
    <x v="27"/>
    <x v="9"/>
  </r>
  <r>
    <x v="1"/>
    <x v="3"/>
    <x v="3"/>
    <d v="2017-01-02T00:00:00"/>
    <d v="2017-01-04T00:00:00"/>
    <x v="2"/>
    <n v="1"/>
    <x v="12"/>
    <x v="9"/>
  </r>
  <r>
    <x v="1"/>
    <x v="3"/>
    <x v="3"/>
    <d v="2017-01-03T00:00:00"/>
    <d v="2017-01-05T00:00:00"/>
    <x v="2"/>
    <n v="1"/>
    <x v="13"/>
    <x v="9"/>
  </r>
  <r>
    <x v="1"/>
    <x v="3"/>
    <x v="3"/>
    <d v="2017-01-04T00:00:00"/>
    <d v="2017-01-06T00:00:00"/>
    <x v="2"/>
    <n v="1"/>
    <x v="14"/>
    <x v="9"/>
  </r>
  <r>
    <x v="1"/>
    <x v="3"/>
    <x v="3"/>
    <d v="2017-01-05T00:00:00"/>
    <d v="2017-01-10T00:00:00"/>
    <x v="2"/>
    <n v="1"/>
    <x v="29"/>
    <x v="9"/>
  </r>
  <r>
    <x v="1"/>
    <x v="3"/>
    <x v="3"/>
    <d v="2017-01-06T00:00:00"/>
    <d v="2017-01-11T00:00:00"/>
    <x v="2"/>
    <n v="1"/>
    <x v="17"/>
    <x v="9"/>
  </r>
  <r>
    <x v="1"/>
    <x v="3"/>
    <x v="3"/>
    <d v="2017-01-10T00:00:00"/>
    <d v="2017-01-12T00:00:00"/>
    <x v="2"/>
    <n v="1"/>
    <x v="18"/>
    <x v="9"/>
  </r>
  <r>
    <x v="1"/>
    <x v="3"/>
    <x v="3"/>
    <d v="2017-01-11T00:00:00"/>
    <d v="2017-01-13T00:00:00"/>
    <x v="2"/>
    <n v="1"/>
    <x v="19"/>
    <x v="9"/>
  </r>
  <r>
    <x v="1"/>
    <x v="3"/>
    <x v="3"/>
    <d v="2017-01-12T00:00:00"/>
    <d v="2017-01-16T00:00:00"/>
    <x v="2"/>
    <n v="1"/>
    <x v="6"/>
    <x v="9"/>
  </r>
  <r>
    <x v="1"/>
    <x v="3"/>
    <x v="3"/>
    <d v="2017-01-13T00:00:00"/>
    <d v="2017-01-17T00:00:00"/>
    <x v="2"/>
    <n v="1"/>
    <x v="8"/>
    <x v="9"/>
  </r>
  <r>
    <x v="1"/>
    <x v="3"/>
    <x v="3"/>
    <d v="2017-01-16T00:00:00"/>
    <d v="2017-01-18T00:00:00"/>
    <x v="2"/>
    <n v="1"/>
    <x v="7"/>
    <x v="9"/>
  </r>
  <r>
    <x v="1"/>
    <x v="3"/>
    <x v="3"/>
    <d v="2017-01-17T00:00:00"/>
    <d v="2017-01-19T00:00:00"/>
    <x v="2"/>
    <n v="1"/>
    <x v="10"/>
    <x v="9"/>
  </r>
  <r>
    <x v="1"/>
    <x v="3"/>
    <x v="3"/>
    <d v="2017-01-18T00:00:00"/>
    <d v="2017-01-20T00:00:00"/>
    <x v="2"/>
    <n v="1"/>
    <x v="9"/>
    <x v="9"/>
  </r>
  <r>
    <x v="1"/>
    <x v="3"/>
    <x v="3"/>
    <d v="2017-01-19T00:00:00"/>
    <d v="2017-01-23T00:00:00"/>
    <x v="2"/>
    <n v="1"/>
    <x v="30"/>
    <x v="9"/>
  </r>
  <r>
    <x v="1"/>
    <x v="3"/>
    <x v="3"/>
    <d v="2017-01-20T00:00:00"/>
    <d v="2017-01-24T00:00:00"/>
    <x v="2"/>
    <n v="1"/>
    <x v="11"/>
    <x v="9"/>
  </r>
  <r>
    <x v="1"/>
    <x v="3"/>
    <x v="3"/>
    <d v="2017-01-23T00:00:00"/>
    <d v="2017-01-25T00:00:00"/>
    <x v="2"/>
    <n v="1"/>
    <x v="23"/>
    <x v="9"/>
  </r>
  <r>
    <x v="1"/>
    <x v="3"/>
    <x v="3"/>
    <d v="2017-01-24T00:00:00"/>
    <d v="2017-01-26T00:00:00"/>
    <x v="2"/>
    <n v="1"/>
    <x v="24"/>
    <x v="9"/>
  </r>
  <r>
    <x v="1"/>
    <x v="3"/>
    <x v="3"/>
    <d v="2017-01-25T00:00:00"/>
    <d v="2017-01-27T00:00:00"/>
    <x v="2"/>
    <n v="1"/>
    <x v="3"/>
    <x v="9"/>
  </r>
  <r>
    <x v="1"/>
    <x v="3"/>
    <x v="3"/>
    <d v="2017-01-26T00:00:00"/>
    <d v="2017-01-30T00:00:00"/>
    <x v="2"/>
    <n v="1"/>
    <x v="0"/>
    <x v="9"/>
  </r>
  <r>
    <x v="1"/>
    <x v="3"/>
    <x v="3"/>
    <d v="2017-01-27T00:00:00"/>
    <d v="2017-01-31T00:00:00"/>
    <x v="2"/>
    <n v="1"/>
    <x v="2"/>
    <x v="9"/>
  </r>
  <r>
    <x v="1"/>
    <x v="3"/>
    <x v="3"/>
    <d v="2017-02-13T00:00:00"/>
    <d v="2017-02-15T00:00:00"/>
    <x v="2"/>
    <n v="2"/>
    <x v="5"/>
    <x v="10"/>
  </r>
  <r>
    <x v="1"/>
    <x v="3"/>
    <x v="3"/>
    <d v="2017-02-14T00:00:00"/>
    <d v="2017-02-16T00:00:00"/>
    <x v="2"/>
    <n v="2"/>
    <x v="6"/>
    <x v="10"/>
  </r>
  <r>
    <x v="1"/>
    <x v="3"/>
    <x v="3"/>
    <d v="2017-02-15T00:00:00"/>
    <d v="2017-02-17T00:00:00"/>
    <x v="2"/>
    <n v="2"/>
    <x v="8"/>
    <x v="10"/>
  </r>
  <r>
    <x v="1"/>
    <x v="3"/>
    <x v="3"/>
    <d v="2017-02-16T00:00:00"/>
    <d v="2017-02-20T00:00:00"/>
    <x v="2"/>
    <n v="2"/>
    <x v="9"/>
    <x v="10"/>
  </r>
  <r>
    <x v="1"/>
    <x v="3"/>
    <x v="3"/>
    <d v="2017-02-17T00:00:00"/>
    <d v="2017-02-21T00:00:00"/>
    <x v="2"/>
    <n v="2"/>
    <x v="21"/>
    <x v="10"/>
  </r>
  <r>
    <x v="1"/>
    <x v="3"/>
    <x v="3"/>
    <d v="2017-02-20T00:00:00"/>
    <d v="2017-02-22T00:00:00"/>
    <x v="2"/>
    <n v="2"/>
    <x v="22"/>
    <x v="10"/>
  </r>
  <r>
    <x v="1"/>
    <x v="3"/>
    <x v="3"/>
    <d v="2017-02-21T00:00:00"/>
    <d v="2017-02-23T00:00:00"/>
    <x v="2"/>
    <n v="2"/>
    <x v="30"/>
    <x v="10"/>
  </r>
  <r>
    <x v="1"/>
    <x v="3"/>
    <x v="3"/>
    <d v="2017-02-22T00:00:00"/>
    <d v="2017-02-24T00:00:00"/>
    <x v="2"/>
    <n v="2"/>
    <x v="11"/>
    <x v="10"/>
  </r>
  <r>
    <x v="1"/>
    <x v="3"/>
    <x v="3"/>
    <d v="2017-02-23T00:00:00"/>
    <d v="2017-02-27T00:00:00"/>
    <x v="2"/>
    <n v="2"/>
    <x v="3"/>
    <x v="10"/>
  </r>
  <r>
    <x v="1"/>
    <x v="3"/>
    <x v="3"/>
    <d v="2017-02-24T00:00:00"/>
    <d v="2017-02-28T00:00:00"/>
    <x v="2"/>
    <n v="2"/>
    <x v="4"/>
    <x v="10"/>
  </r>
  <r>
    <x v="1"/>
    <x v="3"/>
    <x v="3"/>
    <d v="2017-02-27T00:00:00"/>
    <d v="2017-03-01T00:00:00"/>
    <x v="2"/>
    <n v="3"/>
    <x v="25"/>
    <x v="4"/>
  </r>
  <r>
    <x v="1"/>
    <x v="3"/>
    <x v="3"/>
    <d v="2017-02-28T00:00:00"/>
    <d v="2017-03-02T00:00:00"/>
    <x v="2"/>
    <n v="3"/>
    <x v="26"/>
    <x v="4"/>
  </r>
  <r>
    <x v="1"/>
    <x v="3"/>
    <x v="3"/>
    <d v="2017-03-01T00:00:00"/>
    <d v="2017-03-03T00:00:00"/>
    <x v="2"/>
    <n v="3"/>
    <x v="27"/>
    <x v="4"/>
  </r>
  <r>
    <x v="1"/>
    <x v="3"/>
    <x v="3"/>
    <d v="2017-03-02T00:00:00"/>
    <d v="2017-03-06T00:00:00"/>
    <x v="2"/>
    <n v="3"/>
    <x v="14"/>
    <x v="4"/>
  </r>
  <r>
    <x v="1"/>
    <x v="3"/>
    <x v="3"/>
    <d v="2017-03-03T00:00:00"/>
    <d v="2017-03-07T00:00:00"/>
    <x v="2"/>
    <n v="3"/>
    <x v="15"/>
    <x v="4"/>
  </r>
  <r>
    <x v="1"/>
    <x v="3"/>
    <x v="3"/>
    <d v="2017-03-06T00:00:00"/>
    <d v="2017-03-08T00:00:00"/>
    <x v="2"/>
    <n v="3"/>
    <x v="16"/>
    <x v="4"/>
  </r>
  <r>
    <x v="1"/>
    <x v="3"/>
    <x v="3"/>
    <d v="2017-03-07T00:00:00"/>
    <d v="2017-03-09T00:00:00"/>
    <x v="2"/>
    <n v="3"/>
    <x v="28"/>
    <x v="4"/>
  </r>
  <r>
    <x v="1"/>
    <x v="3"/>
    <x v="3"/>
    <d v="2017-03-08T00:00:00"/>
    <d v="2017-03-10T00:00:00"/>
    <x v="2"/>
    <n v="3"/>
    <x v="29"/>
    <x v="4"/>
  </r>
  <r>
    <x v="1"/>
    <x v="3"/>
    <x v="3"/>
    <d v="2017-03-09T00:00:00"/>
    <d v="2017-03-13T00:00:00"/>
    <x v="2"/>
    <n v="3"/>
    <x v="19"/>
    <x v="4"/>
  </r>
  <r>
    <x v="1"/>
    <x v="3"/>
    <x v="3"/>
    <d v="2017-03-10T00:00:00"/>
    <d v="2017-03-14T00:00:00"/>
    <x v="2"/>
    <n v="3"/>
    <x v="20"/>
    <x v="4"/>
  </r>
  <r>
    <x v="1"/>
    <x v="3"/>
    <x v="3"/>
    <d v="2017-03-13T00:00:00"/>
    <d v="2017-03-15T00:00:00"/>
    <x v="2"/>
    <n v="3"/>
    <x v="5"/>
    <x v="4"/>
  </r>
  <r>
    <x v="1"/>
    <x v="3"/>
    <x v="3"/>
    <d v="2017-03-14T00:00:00"/>
    <d v="2017-03-16T00:00:00"/>
    <x v="2"/>
    <n v="3"/>
    <x v="6"/>
    <x v="4"/>
  </r>
  <r>
    <x v="1"/>
    <x v="3"/>
    <x v="3"/>
    <d v="2017-03-15T00:00:00"/>
    <d v="2017-03-17T00:00:00"/>
    <x v="2"/>
    <n v="3"/>
    <x v="8"/>
    <x v="4"/>
  </r>
  <r>
    <x v="1"/>
    <x v="3"/>
    <x v="3"/>
    <d v="2017-03-16T00:00:00"/>
    <d v="2017-03-21T00:00:00"/>
    <x v="2"/>
    <n v="3"/>
    <x v="21"/>
    <x v="4"/>
  </r>
  <r>
    <x v="1"/>
    <x v="3"/>
    <x v="3"/>
    <d v="2017-03-17T00:00:00"/>
    <d v="2017-03-22T00:00:00"/>
    <x v="2"/>
    <n v="3"/>
    <x v="22"/>
    <x v="4"/>
  </r>
  <r>
    <x v="1"/>
    <x v="3"/>
    <x v="3"/>
    <d v="2017-03-20T00:00:00"/>
    <d v="2017-03-22T00:00:00"/>
    <x v="2"/>
    <n v="3"/>
    <x v="22"/>
    <x v="4"/>
  </r>
  <r>
    <x v="1"/>
    <x v="3"/>
    <x v="3"/>
    <d v="2017-03-21T00:00:00"/>
    <d v="2017-03-23T00:00:00"/>
    <x v="2"/>
    <n v="3"/>
    <x v="30"/>
    <x v="4"/>
  </r>
  <r>
    <x v="1"/>
    <x v="3"/>
    <x v="3"/>
    <d v="2017-03-22T00:00:00"/>
    <d v="2017-03-24T00:00:00"/>
    <x v="2"/>
    <n v="3"/>
    <x v="11"/>
    <x v="4"/>
  </r>
  <r>
    <x v="1"/>
    <x v="3"/>
    <x v="3"/>
    <d v="2017-03-23T00:00:00"/>
    <d v="2017-03-27T00:00:00"/>
    <x v="2"/>
    <n v="3"/>
    <x v="3"/>
    <x v="4"/>
  </r>
  <r>
    <x v="1"/>
    <x v="3"/>
    <x v="3"/>
    <d v="2017-03-24T00:00:00"/>
    <d v="2017-03-28T00:00:00"/>
    <x v="2"/>
    <n v="3"/>
    <x v="4"/>
    <x v="4"/>
  </r>
  <r>
    <x v="1"/>
    <x v="3"/>
    <x v="3"/>
    <d v="2017-03-27T00:00:00"/>
    <d v="2017-03-29T00:00:00"/>
    <x v="2"/>
    <n v="3"/>
    <x v="1"/>
    <x v="4"/>
  </r>
  <r>
    <x v="1"/>
    <x v="3"/>
    <x v="3"/>
    <d v="2017-03-28T00:00:00"/>
    <d v="2017-03-30T00:00:00"/>
    <x v="2"/>
    <n v="3"/>
    <x v="0"/>
    <x v="4"/>
  </r>
  <r>
    <x v="1"/>
    <x v="3"/>
    <x v="3"/>
    <d v="2017-03-29T00:00:00"/>
    <d v="2017-03-31T00:00:00"/>
    <x v="2"/>
    <n v="3"/>
    <x v="2"/>
    <x v="4"/>
  </r>
  <r>
    <x v="1"/>
    <x v="3"/>
    <x v="3"/>
    <d v="2017-03-30T00:00:00"/>
    <d v="2017-04-03T00:00:00"/>
    <x v="2"/>
    <n v="4"/>
    <x v="27"/>
    <x v="11"/>
  </r>
  <r>
    <x v="1"/>
    <x v="3"/>
    <x v="3"/>
    <d v="2017-03-31T00:00:00"/>
    <d v="2017-04-04T00:00:00"/>
    <x v="2"/>
    <n v="4"/>
    <x v="12"/>
    <x v="11"/>
  </r>
  <r>
    <x v="1"/>
    <x v="3"/>
    <x v="3"/>
    <d v="2017-04-03T00:00:00"/>
    <d v="2017-04-05T00:00:00"/>
    <x v="2"/>
    <n v="4"/>
    <x v="13"/>
    <x v="11"/>
  </r>
  <r>
    <x v="1"/>
    <x v="3"/>
    <x v="3"/>
    <d v="2017-04-04T00:00:00"/>
    <d v="2017-04-06T00:00:00"/>
    <x v="2"/>
    <n v="4"/>
    <x v="14"/>
    <x v="11"/>
  </r>
  <r>
    <x v="1"/>
    <x v="3"/>
    <x v="3"/>
    <d v="2017-04-05T00:00:00"/>
    <d v="2017-04-07T00:00:00"/>
    <x v="2"/>
    <n v="4"/>
    <x v="15"/>
    <x v="11"/>
  </r>
  <r>
    <x v="1"/>
    <x v="3"/>
    <x v="3"/>
    <d v="2017-04-06T00:00:00"/>
    <d v="2017-04-10T00:00:00"/>
    <x v="2"/>
    <n v="4"/>
    <x v="29"/>
    <x v="11"/>
  </r>
  <r>
    <x v="1"/>
    <x v="3"/>
    <x v="3"/>
    <d v="2017-04-07T00:00:00"/>
    <d v="2017-04-11T00:00:00"/>
    <x v="2"/>
    <n v="4"/>
    <x v="17"/>
    <x v="11"/>
  </r>
  <r>
    <x v="1"/>
    <x v="3"/>
    <x v="3"/>
    <d v="2017-04-10T00:00:00"/>
    <d v="2017-04-12T00:00:00"/>
    <x v="2"/>
    <n v="4"/>
    <x v="18"/>
    <x v="11"/>
  </r>
  <r>
    <x v="1"/>
    <x v="3"/>
    <x v="3"/>
    <d v="2017-04-11T00:00:00"/>
    <d v="2017-04-17T00:00:00"/>
    <x v="2"/>
    <n v="4"/>
    <x v="8"/>
    <x v="11"/>
  </r>
  <r>
    <x v="1"/>
    <x v="3"/>
    <x v="3"/>
    <d v="2017-04-12T00:00:00"/>
    <d v="2017-04-18T00:00:00"/>
    <x v="2"/>
    <n v="4"/>
    <x v="7"/>
    <x v="11"/>
  </r>
  <r>
    <x v="1"/>
    <x v="3"/>
    <x v="3"/>
    <d v="2017-04-17T00:00:00"/>
    <d v="2017-04-19T00:00:00"/>
    <x v="2"/>
    <n v="4"/>
    <x v="10"/>
    <x v="11"/>
  </r>
  <r>
    <x v="1"/>
    <x v="3"/>
    <x v="3"/>
    <d v="2017-04-18T00:00:00"/>
    <d v="2017-04-20T00:00:00"/>
    <x v="2"/>
    <n v="4"/>
    <x v="9"/>
    <x v="11"/>
  </r>
  <r>
    <x v="1"/>
    <x v="3"/>
    <x v="3"/>
    <d v="2017-04-19T00:00:00"/>
    <d v="2017-04-21T00:00:00"/>
    <x v="2"/>
    <n v="4"/>
    <x v="21"/>
    <x v="11"/>
  </r>
  <r>
    <x v="1"/>
    <x v="3"/>
    <x v="3"/>
    <d v="2017-04-20T00:00:00"/>
    <d v="2017-04-24T00:00:00"/>
    <x v="2"/>
    <n v="4"/>
    <x v="11"/>
    <x v="11"/>
  </r>
  <r>
    <x v="1"/>
    <x v="3"/>
    <x v="3"/>
    <d v="2017-04-21T00:00:00"/>
    <d v="2017-04-25T00:00:00"/>
    <x v="2"/>
    <n v="4"/>
    <x v="23"/>
    <x v="11"/>
  </r>
  <r>
    <x v="1"/>
    <x v="3"/>
    <x v="3"/>
    <d v="2017-04-24T00:00:00"/>
    <d v="2017-04-26T00:00:00"/>
    <x v="2"/>
    <n v="4"/>
    <x v="24"/>
    <x v="11"/>
  </r>
  <r>
    <x v="1"/>
    <x v="3"/>
    <x v="3"/>
    <d v="2017-04-25T00:00:00"/>
    <d v="2017-04-27T00:00:00"/>
    <x v="2"/>
    <n v="4"/>
    <x v="3"/>
    <x v="11"/>
  </r>
  <r>
    <x v="1"/>
    <x v="3"/>
    <x v="3"/>
    <d v="2017-04-26T00:00:00"/>
    <d v="2017-04-28T00:00:00"/>
    <x v="2"/>
    <n v="4"/>
    <x v="4"/>
    <x v="11"/>
  </r>
  <r>
    <x v="1"/>
    <x v="3"/>
    <x v="3"/>
    <d v="2017-04-27T00:00:00"/>
    <d v="2017-05-02T00:00:00"/>
    <x v="2"/>
    <n v="5"/>
    <x v="26"/>
    <x v="5"/>
  </r>
  <r>
    <x v="1"/>
    <x v="3"/>
    <x v="3"/>
    <d v="2017-04-28T00:00:00"/>
    <d v="2017-05-03T00:00:00"/>
    <x v="2"/>
    <n v="5"/>
    <x v="27"/>
    <x v="5"/>
  </r>
  <r>
    <x v="1"/>
    <x v="3"/>
    <x v="3"/>
    <d v="2017-05-02T00:00:00"/>
    <d v="2017-05-04T00:00:00"/>
    <x v="2"/>
    <n v="5"/>
    <x v="12"/>
    <x v="5"/>
  </r>
  <r>
    <x v="1"/>
    <x v="3"/>
    <x v="3"/>
    <d v="2017-05-03T00:00:00"/>
    <d v="2017-05-05T00:00:00"/>
    <x v="2"/>
    <n v="5"/>
    <x v="13"/>
    <x v="5"/>
  </r>
  <r>
    <x v="1"/>
    <x v="3"/>
    <x v="3"/>
    <d v="2017-05-04T00:00:00"/>
    <d v="2017-05-08T00:00:00"/>
    <x v="2"/>
    <n v="5"/>
    <x v="16"/>
    <x v="5"/>
  </r>
  <r>
    <x v="1"/>
    <x v="3"/>
    <x v="3"/>
    <d v="2017-05-05T00:00:00"/>
    <d v="2017-05-09T00:00:00"/>
    <x v="2"/>
    <n v="5"/>
    <x v="28"/>
    <x v="5"/>
  </r>
  <r>
    <x v="1"/>
    <x v="3"/>
    <x v="3"/>
    <d v="2017-05-08T00:00:00"/>
    <d v="2017-05-10T00:00:00"/>
    <x v="2"/>
    <n v="5"/>
    <x v="29"/>
    <x v="5"/>
  </r>
  <r>
    <x v="1"/>
    <x v="3"/>
    <x v="3"/>
    <d v="2017-05-09T00:00:00"/>
    <d v="2017-05-11T00:00:00"/>
    <x v="2"/>
    <n v="5"/>
    <x v="17"/>
    <x v="5"/>
  </r>
  <r>
    <x v="1"/>
    <x v="3"/>
    <x v="3"/>
    <d v="2017-05-10T00:00:00"/>
    <d v="2017-05-12T00:00:00"/>
    <x v="2"/>
    <n v="5"/>
    <x v="18"/>
    <x v="5"/>
  </r>
  <r>
    <x v="1"/>
    <x v="3"/>
    <x v="3"/>
    <d v="2017-05-11T00:00:00"/>
    <d v="2017-05-15T00:00:00"/>
    <x v="2"/>
    <n v="5"/>
    <x v="5"/>
    <x v="5"/>
  </r>
  <r>
    <x v="1"/>
    <x v="3"/>
    <x v="3"/>
    <d v="2017-05-12T00:00:00"/>
    <d v="2017-05-16T00:00:00"/>
    <x v="2"/>
    <n v="5"/>
    <x v="6"/>
    <x v="5"/>
  </r>
  <r>
    <x v="1"/>
    <x v="3"/>
    <x v="3"/>
    <d v="2017-05-15T00:00:00"/>
    <d v="2017-05-17T00:00:00"/>
    <x v="2"/>
    <n v="5"/>
    <x v="8"/>
    <x v="5"/>
  </r>
  <r>
    <x v="1"/>
    <x v="3"/>
    <x v="3"/>
    <d v="2017-05-16T00:00:00"/>
    <d v="2017-05-18T00:00:00"/>
    <x v="2"/>
    <n v="5"/>
    <x v="7"/>
    <x v="5"/>
  </r>
  <r>
    <x v="1"/>
    <x v="3"/>
    <x v="3"/>
    <d v="2017-05-17T00:00:00"/>
    <d v="2017-05-19T00:00:00"/>
    <x v="2"/>
    <n v="5"/>
    <x v="10"/>
    <x v="5"/>
  </r>
  <r>
    <x v="1"/>
    <x v="3"/>
    <x v="3"/>
    <d v="2017-05-18T00:00:00"/>
    <d v="2017-05-22T00:00:00"/>
    <x v="2"/>
    <n v="5"/>
    <x v="22"/>
    <x v="5"/>
  </r>
  <r>
    <x v="1"/>
    <x v="3"/>
    <x v="3"/>
    <d v="2017-05-19T00:00:00"/>
    <d v="2017-05-23T00:00:00"/>
    <x v="2"/>
    <n v="5"/>
    <x v="30"/>
    <x v="5"/>
  </r>
  <r>
    <x v="1"/>
    <x v="3"/>
    <x v="3"/>
    <d v="2017-05-22T00:00:00"/>
    <d v="2017-05-24T00:00:00"/>
    <x v="2"/>
    <n v="5"/>
    <x v="11"/>
    <x v="5"/>
  </r>
  <r>
    <x v="1"/>
    <x v="3"/>
    <x v="3"/>
    <d v="2017-05-23T00:00:00"/>
    <d v="2017-05-25T00:00:00"/>
    <x v="2"/>
    <n v="5"/>
    <x v="23"/>
    <x v="5"/>
  </r>
  <r>
    <x v="1"/>
    <x v="3"/>
    <x v="3"/>
    <d v="2017-05-24T00:00:00"/>
    <d v="2017-05-26T00:00:00"/>
    <x v="2"/>
    <n v="5"/>
    <x v="24"/>
    <x v="5"/>
  </r>
  <r>
    <x v="1"/>
    <x v="3"/>
    <x v="3"/>
    <d v="2017-05-25T00:00:00"/>
    <d v="2017-05-30T00:00:00"/>
    <x v="2"/>
    <n v="5"/>
    <x v="0"/>
    <x v="5"/>
  </r>
  <r>
    <x v="1"/>
    <x v="3"/>
    <x v="3"/>
    <d v="2017-05-26T00:00:00"/>
    <d v="2017-05-31T00:00:00"/>
    <x v="2"/>
    <n v="5"/>
    <x v="2"/>
    <x v="5"/>
  </r>
  <r>
    <x v="1"/>
    <x v="3"/>
    <x v="3"/>
    <d v="2017-05-30T00:00:00"/>
    <d v="2017-06-01T00:00:00"/>
    <x v="2"/>
    <n v="6"/>
    <x v="25"/>
    <x v="1"/>
  </r>
  <r>
    <x v="1"/>
    <x v="3"/>
    <x v="3"/>
    <d v="2017-05-31T00:00:00"/>
    <d v="2017-06-02T00:00:00"/>
    <x v="2"/>
    <n v="6"/>
    <x v="26"/>
    <x v="1"/>
  </r>
  <r>
    <x v="1"/>
    <x v="3"/>
    <x v="3"/>
    <d v="2017-06-01T00:00:00"/>
    <d v="2017-06-05T00:00:00"/>
    <x v="2"/>
    <n v="6"/>
    <x v="13"/>
    <x v="1"/>
  </r>
  <r>
    <x v="1"/>
    <x v="3"/>
    <x v="3"/>
    <d v="2017-06-02T00:00:00"/>
    <d v="2017-06-06T00:00:00"/>
    <x v="2"/>
    <n v="6"/>
    <x v="14"/>
    <x v="1"/>
  </r>
  <r>
    <x v="1"/>
    <x v="3"/>
    <x v="3"/>
    <d v="2017-06-05T00:00:00"/>
    <d v="2017-06-07T00:00:00"/>
    <x v="2"/>
    <n v="6"/>
    <x v="15"/>
    <x v="1"/>
  </r>
  <r>
    <x v="1"/>
    <x v="3"/>
    <x v="3"/>
    <d v="2017-06-06T00:00:00"/>
    <d v="2017-06-08T00:00:00"/>
    <x v="2"/>
    <n v="6"/>
    <x v="16"/>
    <x v="1"/>
  </r>
  <r>
    <x v="1"/>
    <x v="3"/>
    <x v="3"/>
    <d v="2017-06-07T00:00:00"/>
    <d v="2017-06-09T00:00:00"/>
    <x v="2"/>
    <n v="6"/>
    <x v="28"/>
    <x v="1"/>
  </r>
  <r>
    <x v="1"/>
    <x v="3"/>
    <x v="3"/>
    <d v="2017-06-08T00:00:00"/>
    <d v="2017-06-12T00:00:00"/>
    <x v="2"/>
    <n v="6"/>
    <x v="18"/>
    <x v="1"/>
  </r>
  <r>
    <x v="1"/>
    <x v="3"/>
    <x v="3"/>
    <d v="2017-06-09T00:00:00"/>
    <d v="2017-06-13T00:00:00"/>
    <x v="2"/>
    <n v="6"/>
    <x v="19"/>
    <x v="1"/>
  </r>
  <r>
    <x v="1"/>
    <x v="3"/>
    <x v="3"/>
    <d v="2017-06-12T00:00:00"/>
    <d v="2017-06-14T00:00:00"/>
    <x v="2"/>
    <n v="6"/>
    <x v="20"/>
    <x v="1"/>
  </r>
  <r>
    <x v="1"/>
    <x v="3"/>
    <x v="3"/>
    <d v="2017-06-13T00:00:00"/>
    <d v="2017-06-15T00:00:00"/>
    <x v="2"/>
    <n v="6"/>
    <x v="5"/>
    <x v="1"/>
  </r>
  <r>
    <x v="1"/>
    <x v="3"/>
    <x v="3"/>
    <d v="2017-06-14T00:00:00"/>
    <d v="2017-06-16T00:00:00"/>
    <x v="2"/>
    <n v="6"/>
    <x v="6"/>
    <x v="1"/>
  </r>
  <r>
    <x v="1"/>
    <x v="3"/>
    <x v="3"/>
    <d v="2017-06-15T00:00:00"/>
    <d v="2017-06-20T00:00:00"/>
    <x v="2"/>
    <n v="6"/>
    <x v="9"/>
    <x v="1"/>
  </r>
  <r>
    <x v="1"/>
    <x v="3"/>
    <x v="3"/>
    <d v="2017-06-16T00:00:00"/>
    <d v="2017-06-21T00:00:00"/>
    <x v="2"/>
    <n v="6"/>
    <x v="21"/>
    <x v="1"/>
  </r>
  <r>
    <x v="1"/>
    <x v="3"/>
    <x v="3"/>
    <d v="2017-06-20T00:00:00"/>
    <d v="2017-06-22T00:00:00"/>
    <x v="2"/>
    <n v="6"/>
    <x v="22"/>
    <x v="1"/>
  </r>
  <r>
    <x v="1"/>
    <x v="3"/>
    <x v="3"/>
    <d v="2017-06-21T00:00:00"/>
    <d v="2017-06-23T00:00:00"/>
    <x v="2"/>
    <n v="6"/>
    <x v="30"/>
    <x v="1"/>
  </r>
  <r>
    <x v="1"/>
    <x v="3"/>
    <x v="3"/>
    <d v="2017-06-22T00:00:00"/>
    <d v="2017-06-27T00:00:00"/>
    <x v="2"/>
    <n v="6"/>
    <x v="3"/>
    <x v="1"/>
  </r>
  <r>
    <x v="1"/>
    <x v="3"/>
    <x v="3"/>
    <d v="2017-06-23T00:00:00"/>
    <d v="2017-06-28T00:00:00"/>
    <x v="2"/>
    <n v="6"/>
    <x v="4"/>
    <x v="1"/>
  </r>
  <r>
    <x v="1"/>
    <x v="3"/>
    <x v="3"/>
    <d v="2017-06-27T00:00:00"/>
    <d v="2017-06-29T00:00:00"/>
    <x v="2"/>
    <n v="6"/>
    <x v="1"/>
    <x v="1"/>
  </r>
  <r>
    <x v="1"/>
    <x v="3"/>
    <x v="3"/>
    <d v="2017-06-28T00:00:00"/>
    <d v="2017-06-30T00:00:00"/>
    <x v="2"/>
    <n v="6"/>
    <x v="0"/>
    <x v="1"/>
  </r>
  <r>
    <x v="1"/>
    <x v="3"/>
    <x v="3"/>
    <d v="2017-06-29T00:00:00"/>
    <d v="2017-07-04T00:00:00"/>
    <x v="2"/>
    <n v="7"/>
    <x v="12"/>
    <x v="6"/>
  </r>
  <r>
    <x v="1"/>
    <x v="3"/>
    <x v="3"/>
    <d v="2017-06-30T00:00:00"/>
    <d v="2017-07-05T00:00:00"/>
    <x v="2"/>
    <n v="7"/>
    <x v="13"/>
    <x v="6"/>
  </r>
  <r>
    <x v="1"/>
    <x v="3"/>
    <x v="3"/>
    <d v="2017-07-04T00:00:00"/>
    <d v="2017-07-06T00:00:00"/>
    <x v="2"/>
    <n v="7"/>
    <x v="14"/>
    <x v="6"/>
  </r>
  <r>
    <x v="1"/>
    <x v="3"/>
    <x v="3"/>
    <d v="2017-07-05T00:00:00"/>
    <d v="2017-07-07T00:00:00"/>
    <x v="2"/>
    <n v="7"/>
    <x v="15"/>
    <x v="6"/>
  </r>
  <r>
    <x v="1"/>
    <x v="3"/>
    <x v="3"/>
    <d v="2017-07-06T00:00:00"/>
    <d v="2017-07-10T00:00:00"/>
    <x v="2"/>
    <n v="7"/>
    <x v="29"/>
    <x v="6"/>
  </r>
  <r>
    <x v="1"/>
    <x v="3"/>
    <x v="3"/>
    <d v="2017-07-07T00:00:00"/>
    <d v="2017-07-11T00:00:00"/>
    <x v="2"/>
    <n v="7"/>
    <x v="17"/>
    <x v="6"/>
  </r>
  <r>
    <x v="1"/>
    <x v="3"/>
    <x v="3"/>
    <d v="2017-07-10T00:00:00"/>
    <d v="2017-07-12T00:00:00"/>
    <x v="2"/>
    <n v="7"/>
    <x v="18"/>
    <x v="6"/>
  </r>
  <r>
    <x v="1"/>
    <x v="3"/>
    <x v="3"/>
    <d v="2017-07-11T00:00:00"/>
    <d v="2017-07-13T00:00:00"/>
    <x v="2"/>
    <n v="7"/>
    <x v="19"/>
    <x v="6"/>
  </r>
  <r>
    <x v="1"/>
    <x v="3"/>
    <x v="3"/>
    <d v="2017-07-12T00:00:00"/>
    <d v="2017-07-14T00:00:00"/>
    <x v="2"/>
    <n v="7"/>
    <x v="20"/>
    <x v="6"/>
  </r>
  <r>
    <x v="1"/>
    <x v="3"/>
    <x v="3"/>
    <d v="2017-07-13T00:00:00"/>
    <d v="2017-07-17T00:00:00"/>
    <x v="2"/>
    <n v="7"/>
    <x v="8"/>
    <x v="6"/>
  </r>
  <r>
    <x v="1"/>
    <x v="3"/>
    <x v="3"/>
    <d v="2017-07-14T00:00:00"/>
    <d v="2017-07-18T00:00:00"/>
    <x v="2"/>
    <n v="7"/>
    <x v="7"/>
    <x v="6"/>
  </r>
  <r>
    <x v="1"/>
    <x v="3"/>
    <x v="3"/>
    <d v="2017-07-17T00:00:00"/>
    <d v="2017-07-19T00:00:00"/>
    <x v="2"/>
    <n v="7"/>
    <x v="10"/>
    <x v="6"/>
  </r>
  <r>
    <x v="1"/>
    <x v="3"/>
    <x v="3"/>
    <d v="2017-07-18T00:00:00"/>
    <d v="2017-07-21T00:00:00"/>
    <x v="2"/>
    <n v="7"/>
    <x v="21"/>
    <x v="6"/>
  </r>
  <r>
    <x v="1"/>
    <x v="3"/>
    <x v="3"/>
    <d v="2017-07-19T00:00:00"/>
    <d v="2017-07-24T00:00:00"/>
    <x v="2"/>
    <n v="7"/>
    <x v="11"/>
    <x v="6"/>
  </r>
  <r>
    <x v="1"/>
    <x v="3"/>
    <x v="3"/>
    <d v="2017-07-21T00:00:00"/>
    <d v="2017-07-25T00:00:00"/>
    <x v="2"/>
    <n v="7"/>
    <x v="23"/>
    <x v="6"/>
  </r>
  <r>
    <x v="1"/>
    <x v="3"/>
    <x v="3"/>
    <d v="2017-07-24T00:00:00"/>
    <d v="2017-07-26T00:00:00"/>
    <x v="2"/>
    <n v="7"/>
    <x v="24"/>
    <x v="6"/>
  </r>
  <r>
    <x v="1"/>
    <x v="3"/>
    <x v="3"/>
    <d v="2017-07-25T00:00:00"/>
    <d v="2017-07-27T00:00:00"/>
    <x v="2"/>
    <n v="7"/>
    <x v="3"/>
    <x v="6"/>
  </r>
  <r>
    <x v="1"/>
    <x v="3"/>
    <x v="3"/>
    <d v="2017-07-26T00:00:00"/>
    <d v="2017-07-28T00:00:00"/>
    <x v="2"/>
    <n v="7"/>
    <x v="4"/>
    <x v="6"/>
  </r>
  <r>
    <x v="1"/>
    <x v="3"/>
    <x v="3"/>
    <d v="2017-07-27T00:00:00"/>
    <d v="2017-07-31T00:00:00"/>
    <x v="2"/>
    <n v="7"/>
    <x v="2"/>
    <x v="6"/>
  </r>
  <r>
    <x v="1"/>
    <x v="3"/>
    <x v="3"/>
    <d v="2017-07-28T00:00:00"/>
    <d v="2017-08-01T00:00:00"/>
    <x v="2"/>
    <n v="8"/>
    <x v="25"/>
    <x v="7"/>
  </r>
  <r>
    <x v="1"/>
    <x v="3"/>
    <x v="3"/>
    <d v="2017-07-31T00:00:00"/>
    <d v="2017-08-02T00:00:00"/>
    <x v="2"/>
    <n v="8"/>
    <x v="26"/>
    <x v="7"/>
  </r>
  <r>
    <x v="1"/>
    <x v="3"/>
    <x v="3"/>
    <d v="2017-08-01T00:00:00"/>
    <d v="2017-08-03T00:00:00"/>
    <x v="2"/>
    <n v="8"/>
    <x v="27"/>
    <x v="7"/>
  </r>
  <r>
    <x v="1"/>
    <x v="3"/>
    <x v="3"/>
    <d v="2017-08-02T00:00:00"/>
    <d v="2017-08-04T00:00:00"/>
    <x v="2"/>
    <n v="8"/>
    <x v="12"/>
    <x v="7"/>
  </r>
  <r>
    <x v="1"/>
    <x v="3"/>
    <x v="3"/>
    <d v="2017-08-03T00:00:00"/>
    <d v="2017-08-08T00:00:00"/>
    <x v="2"/>
    <n v="8"/>
    <x v="16"/>
    <x v="7"/>
  </r>
  <r>
    <x v="1"/>
    <x v="3"/>
    <x v="3"/>
    <d v="2017-08-04T00:00:00"/>
    <d v="2017-08-09T00:00:00"/>
    <x v="2"/>
    <n v="8"/>
    <x v="28"/>
    <x v="7"/>
  </r>
  <r>
    <x v="1"/>
    <x v="3"/>
    <x v="3"/>
    <d v="2017-08-08T00:00:00"/>
    <d v="2017-08-10T00:00:00"/>
    <x v="2"/>
    <n v="8"/>
    <x v="29"/>
    <x v="7"/>
  </r>
  <r>
    <x v="1"/>
    <x v="3"/>
    <x v="3"/>
    <d v="2017-08-09T00:00:00"/>
    <d v="2017-08-11T00:00:00"/>
    <x v="2"/>
    <n v="8"/>
    <x v="17"/>
    <x v="7"/>
  </r>
  <r>
    <x v="1"/>
    <x v="3"/>
    <x v="3"/>
    <d v="2017-08-10T00:00:00"/>
    <d v="2017-08-14T00:00:00"/>
    <x v="2"/>
    <n v="8"/>
    <x v="20"/>
    <x v="7"/>
  </r>
  <r>
    <x v="1"/>
    <x v="3"/>
    <x v="3"/>
    <d v="2017-08-11T00:00:00"/>
    <d v="2017-08-15T00:00:00"/>
    <x v="2"/>
    <n v="8"/>
    <x v="5"/>
    <x v="7"/>
  </r>
  <r>
    <x v="1"/>
    <x v="3"/>
    <x v="3"/>
    <d v="2017-08-14T00:00:00"/>
    <d v="2017-08-16T00:00:00"/>
    <x v="2"/>
    <n v="8"/>
    <x v="6"/>
    <x v="7"/>
  </r>
  <r>
    <x v="1"/>
    <x v="3"/>
    <x v="3"/>
    <d v="2017-08-15T00:00:00"/>
    <d v="2017-08-17T00:00:00"/>
    <x v="2"/>
    <n v="8"/>
    <x v="8"/>
    <x v="7"/>
  </r>
  <r>
    <x v="1"/>
    <x v="3"/>
    <x v="3"/>
    <d v="2017-08-16T00:00:00"/>
    <d v="2017-08-18T00:00:00"/>
    <x v="2"/>
    <n v="8"/>
    <x v="7"/>
    <x v="7"/>
  </r>
  <r>
    <x v="1"/>
    <x v="3"/>
    <x v="3"/>
    <d v="2017-08-17T00:00:00"/>
    <d v="2017-08-22T00:00:00"/>
    <x v="2"/>
    <n v="8"/>
    <x v="22"/>
    <x v="7"/>
  </r>
  <r>
    <x v="1"/>
    <x v="3"/>
    <x v="3"/>
    <d v="2017-08-18T00:00:00"/>
    <d v="2017-08-23T00:00:00"/>
    <x v="2"/>
    <n v="8"/>
    <x v="30"/>
    <x v="7"/>
  </r>
  <r>
    <x v="1"/>
    <x v="3"/>
    <x v="3"/>
    <d v="2017-08-22T00:00:00"/>
    <d v="2017-08-24T00:00:00"/>
    <x v="2"/>
    <n v="8"/>
    <x v="11"/>
    <x v="7"/>
  </r>
  <r>
    <x v="1"/>
    <x v="3"/>
    <x v="3"/>
    <d v="2017-08-23T00:00:00"/>
    <d v="2017-08-25T00:00:00"/>
    <x v="2"/>
    <n v="8"/>
    <x v="23"/>
    <x v="7"/>
  </r>
  <r>
    <x v="1"/>
    <x v="3"/>
    <x v="3"/>
    <d v="2017-08-24T00:00:00"/>
    <d v="2017-08-28T00:00:00"/>
    <x v="2"/>
    <n v="8"/>
    <x v="4"/>
    <x v="7"/>
  </r>
  <r>
    <x v="1"/>
    <x v="3"/>
    <x v="3"/>
    <d v="2017-08-25T00:00:00"/>
    <d v="2017-08-29T00:00:00"/>
    <x v="2"/>
    <n v="8"/>
    <x v="1"/>
    <x v="7"/>
  </r>
  <r>
    <x v="1"/>
    <x v="3"/>
    <x v="3"/>
    <d v="2017-08-28T00:00:00"/>
    <d v="2017-08-30T00:00:00"/>
    <x v="2"/>
    <n v="8"/>
    <x v="0"/>
    <x v="7"/>
  </r>
  <r>
    <x v="1"/>
    <x v="3"/>
    <x v="3"/>
    <d v="2017-08-29T00:00:00"/>
    <d v="2017-08-31T00:00:00"/>
    <x v="2"/>
    <n v="8"/>
    <x v="2"/>
    <x v="7"/>
  </r>
  <r>
    <x v="1"/>
    <x v="3"/>
    <x v="3"/>
    <d v="2017-08-30T00:00:00"/>
    <d v="2017-09-01T00:00:00"/>
    <x v="2"/>
    <n v="9"/>
    <x v="25"/>
    <x v="2"/>
  </r>
  <r>
    <x v="1"/>
    <x v="3"/>
    <x v="3"/>
    <d v="2017-08-31T00:00:00"/>
    <d v="2017-09-04T00:00:00"/>
    <x v="2"/>
    <n v="9"/>
    <x v="12"/>
    <x v="2"/>
  </r>
  <r>
    <x v="1"/>
    <x v="3"/>
    <x v="3"/>
    <d v="2017-09-01T00:00:00"/>
    <d v="2017-09-05T00:00:00"/>
    <x v="2"/>
    <n v="9"/>
    <x v="13"/>
    <x v="2"/>
  </r>
  <r>
    <x v="1"/>
    <x v="3"/>
    <x v="3"/>
    <d v="2017-09-04T00:00:00"/>
    <d v="2017-09-06T00:00:00"/>
    <x v="2"/>
    <n v="9"/>
    <x v="14"/>
    <x v="2"/>
  </r>
  <r>
    <x v="1"/>
    <x v="3"/>
    <x v="3"/>
    <d v="2017-09-05T00:00:00"/>
    <d v="2017-09-07T00:00:00"/>
    <x v="2"/>
    <n v="9"/>
    <x v="15"/>
    <x v="2"/>
  </r>
  <r>
    <x v="1"/>
    <x v="3"/>
    <x v="3"/>
    <d v="2017-09-06T00:00:00"/>
    <d v="2017-09-08T00:00:00"/>
    <x v="2"/>
    <n v="9"/>
    <x v="16"/>
    <x v="2"/>
  </r>
  <r>
    <x v="1"/>
    <x v="3"/>
    <x v="3"/>
    <d v="2017-09-07T00:00:00"/>
    <d v="2017-09-11T00:00:00"/>
    <x v="2"/>
    <n v="9"/>
    <x v="17"/>
    <x v="2"/>
  </r>
  <r>
    <x v="1"/>
    <x v="3"/>
    <x v="3"/>
    <d v="2017-09-08T00:00:00"/>
    <d v="2017-09-12T00:00:00"/>
    <x v="2"/>
    <n v="9"/>
    <x v="18"/>
    <x v="2"/>
  </r>
  <r>
    <x v="1"/>
    <x v="3"/>
    <x v="3"/>
    <d v="2017-09-11T00:00:00"/>
    <d v="2017-09-13T00:00:00"/>
    <x v="2"/>
    <n v="9"/>
    <x v="19"/>
    <x v="2"/>
  </r>
  <r>
    <x v="1"/>
    <x v="3"/>
    <x v="3"/>
    <d v="2017-09-12T00:00:00"/>
    <d v="2017-09-14T00:00:00"/>
    <x v="2"/>
    <n v="9"/>
    <x v="20"/>
    <x v="2"/>
  </r>
  <r>
    <x v="1"/>
    <x v="3"/>
    <x v="3"/>
    <d v="2017-09-13T00:00:00"/>
    <d v="2017-09-15T00:00:00"/>
    <x v="2"/>
    <n v="9"/>
    <x v="5"/>
    <x v="2"/>
  </r>
  <r>
    <x v="1"/>
    <x v="3"/>
    <x v="3"/>
    <d v="2017-09-14T00:00:00"/>
    <d v="2017-09-18T00:00:00"/>
    <x v="2"/>
    <n v="9"/>
    <x v="7"/>
    <x v="2"/>
  </r>
  <r>
    <x v="1"/>
    <x v="3"/>
    <x v="3"/>
    <d v="2017-09-15T00:00:00"/>
    <d v="2017-09-19T00:00:00"/>
    <x v="2"/>
    <n v="9"/>
    <x v="10"/>
    <x v="2"/>
  </r>
  <r>
    <x v="1"/>
    <x v="3"/>
    <x v="3"/>
    <d v="2017-09-18T00:00:00"/>
    <d v="2017-09-20T00:00:00"/>
    <x v="2"/>
    <n v="9"/>
    <x v="9"/>
    <x v="2"/>
  </r>
  <r>
    <x v="1"/>
    <x v="3"/>
    <x v="3"/>
    <d v="2017-09-19T00:00:00"/>
    <d v="2017-09-21T00:00:00"/>
    <x v="2"/>
    <n v="9"/>
    <x v="21"/>
    <x v="2"/>
  </r>
  <r>
    <x v="1"/>
    <x v="3"/>
    <x v="3"/>
    <d v="2017-09-20T00:00:00"/>
    <d v="2017-09-22T00:00:00"/>
    <x v="2"/>
    <n v="9"/>
    <x v="22"/>
    <x v="2"/>
  </r>
  <r>
    <x v="1"/>
    <x v="3"/>
    <x v="3"/>
    <d v="2017-09-21T00:00:00"/>
    <d v="2017-09-25T00:00:00"/>
    <x v="2"/>
    <n v="9"/>
    <x v="23"/>
    <x v="2"/>
  </r>
  <r>
    <x v="1"/>
    <x v="3"/>
    <x v="3"/>
    <d v="2017-09-22T00:00:00"/>
    <d v="2017-09-26T00:00:00"/>
    <x v="2"/>
    <n v="9"/>
    <x v="24"/>
    <x v="2"/>
  </r>
  <r>
    <x v="1"/>
    <x v="3"/>
    <x v="3"/>
    <d v="2017-09-25T00:00:00"/>
    <d v="2017-09-27T00:00:00"/>
    <x v="2"/>
    <n v="9"/>
    <x v="3"/>
    <x v="2"/>
  </r>
  <r>
    <x v="1"/>
    <x v="3"/>
    <x v="3"/>
    <d v="2017-09-26T00:00:00"/>
    <d v="2017-09-28T00:00:00"/>
    <x v="2"/>
    <n v="9"/>
    <x v="4"/>
    <x v="2"/>
  </r>
  <r>
    <x v="1"/>
    <x v="3"/>
    <x v="3"/>
    <d v="2017-09-27T00:00:00"/>
    <d v="2017-09-29T00:00:00"/>
    <x v="2"/>
    <n v="9"/>
    <x v="1"/>
    <x v="2"/>
  </r>
  <r>
    <x v="1"/>
    <x v="3"/>
    <x v="3"/>
    <d v="2017-09-28T00:00:00"/>
    <d v="2017-10-02T00:00:00"/>
    <x v="2"/>
    <n v="10"/>
    <x v="26"/>
    <x v="0"/>
  </r>
  <r>
    <x v="1"/>
    <x v="3"/>
    <x v="3"/>
    <d v="2017-09-29T00:00:00"/>
    <d v="2017-10-03T00:00:00"/>
    <x v="2"/>
    <n v="10"/>
    <x v="27"/>
    <x v="0"/>
  </r>
  <r>
    <x v="1"/>
    <x v="3"/>
    <x v="3"/>
    <d v="2017-10-02T00:00:00"/>
    <d v="2017-10-04T00:00:00"/>
    <x v="2"/>
    <n v="10"/>
    <x v="12"/>
    <x v="0"/>
  </r>
  <r>
    <x v="1"/>
    <x v="3"/>
    <x v="3"/>
    <d v="2017-10-03T00:00:00"/>
    <d v="2017-10-05T00:00:00"/>
    <x v="2"/>
    <n v="10"/>
    <x v="13"/>
    <x v="0"/>
  </r>
  <r>
    <x v="1"/>
    <x v="3"/>
    <x v="3"/>
    <d v="2017-10-04T00:00:00"/>
    <d v="2017-10-06T00:00:00"/>
    <x v="2"/>
    <n v="10"/>
    <x v="14"/>
    <x v="0"/>
  </r>
  <r>
    <x v="1"/>
    <x v="3"/>
    <x v="3"/>
    <d v="2017-10-05T00:00:00"/>
    <d v="2017-10-09T00:00:00"/>
    <x v="2"/>
    <n v="10"/>
    <x v="28"/>
    <x v="0"/>
  </r>
  <r>
    <x v="1"/>
    <x v="3"/>
    <x v="3"/>
    <d v="2017-10-06T00:00:00"/>
    <d v="2017-10-10T00:00:00"/>
    <x v="2"/>
    <n v="10"/>
    <x v="29"/>
    <x v="0"/>
  </r>
  <r>
    <x v="1"/>
    <x v="3"/>
    <x v="3"/>
    <d v="2017-10-09T00:00:00"/>
    <d v="2017-10-11T00:00:00"/>
    <x v="2"/>
    <n v="10"/>
    <x v="17"/>
    <x v="0"/>
  </r>
  <r>
    <x v="1"/>
    <x v="3"/>
    <x v="3"/>
    <d v="2017-10-10T00:00:00"/>
    <d v="2017-10-12T00:00:00"/>
    <x v="2"/>
    <n v="10"/>
    <x v="18"/>
    <x v="0"/>
  </r>
  <r>
    <x v="1"/>
    <x v="3"/>
    <x v="3"/>
    <d v="2017-10-11T00:00:00"/>
    <d v="2017-10-13T00:00:00"/>
    <x v="2"/>
    <n v="10"/>
    <x v="19"/>
    <x v="0"/>
  </r>
  <r>
    <x v="1"/>
    <x v="3"/>
    <x v="3"/>
    <d v="2017-10-12T00:00:00"/>
    <d v="2017-10-16T00:00:00"/>
    <x v="2"/>
    <n v="10"/>
    <x v="6"/>
    <x v="0"/>
  </r>
  <r>
    <x v="1"/>
    <x v="3"/>
    <x v="3"/>
    <d v="2017-10-13T00:00:00"/>
    <d v="2017-10-17T00:00:00"/>
    <x v="2"/>
    <n v="10"/>
    <x v="8"/>
    <x v="0"/>
  </r>
  <r>
    <x v="1"/>
    <x v="3"/>
    <x v="3"/>
    <d v="2017-10-16T00:00:00"/>
    <d v="2017-10-18T00:00:00"/>
    <x v="2"/>
    <n v="10"/>
    <x v="7"/>
    <x v="0"/>
  </r>
  <r>
    <x v="1"/>
    <x v="3"/>
    <x v="3"/>
    <d v="2017-10-17T00:00:00"/>
    <d v="2017-10-19T00:00:00"/>
    <x v="2"/>
    <n v="10"/>
    <x v="10"/>
    <x v="0"/>
  </r>
  <r>
    <x v="1"/>
    <x v="3"/>
    <x v="3"/>
    <d v="2017-10-18T00:00:00"/>
    <d v="2017-10-20T00:00:00"/>
    <x v="2"/>
    <n v="10"/>
    <x v="9"/>
    <x v="0"/>
  </r>
  <r>
    <x v="1"/>
    <x v="3"/>
    <x v="3"/>
    <d v="2017-10-19T00:00:00"/>
    <d v="2017-10-23T00:00:00"/>
    <x v="2"/>
    <n v="10"/>
    <x v="30"/>
    <x v="0"/>
  </r>
  <r>
    <x v="1"/>
    <x v="3"/>
    <x v="3"/>
    <d v="2017-10-20T00:00:00"/>
    <d v="2017-10-24T00:00:00"/>
    <x v="2"/>
    <n v="10"/>
    <x v="11"/>
    <x v="0"/>
  </r>
  <r>
    <x v="1"/>
    <x v="3"/>
    <x v="3"/>
    <d v="2017-10-23T00:00:00"/>
    <d v="2017-10-25T00:00:00"/>
    <x v="2"/>
    <n v="10"/>
    <x v="23"/>
    <x v="0"/>
  </r>
  <r>
    <x v="1"/>
    <x v="3"/>
    <x v="3"/>
    <d v="2017-10-24T00:00:00"/>
    <d v="2017-10-26T00:00:00"/>
    <x v="2"/>
    <n v="10"/>
    <x v="24"/>
    <x v="0"/>
  </r>
  <r>
    <x v="1"/>
    <x v="3"/>
    <x v="3"/>
    <d v="2017-10-25T00:00:00"/>
    <d v="2017-10-27T00:00:00"/>
    <x v="2"/>
    <n v="10"/>
    <x v="3"/>
    <x v="0"/>
  </r>
  <r>
    <x v="1"/>
    <x v="3"/>
    <x v="3"/>
    <d v="2017-10-26T00:00:00"/>
    <d v="2017-10-30T00:00:00"/>
    <x v="2"/>
    <n v="10"/>
    <x v="0"/>
    <x v="0"/>
  </r>
  <r>
    <x v="1"/>
    <x v="3"/>
    <x v="3"/>
    <d v="2017-10-27T00:00:00"/>
    <d v="2017-10-31T00:00:00"/>
    <x v="2"/>
    <n v="10"/>
    <x v="2"/>
    <x v="0"/>
  </r>
  <r>
    <x v="1"/>
    <x v="3"/>
    <x v="3"/>
    <d v="2017-10-30T00:00:00"/>
    <d v="2017-11-01T00:00:00"/>
    <x v="2"/>
    <n v="11"/>
    <x v="25"/>
    <x v="8"/>
  </r>
  <r>
    <x v="1"/>
    <x v="3"/>
    <x v="3"/>
    <d v="2017-10-31T00:00:00"/>
    <d v="2017-11-02T00:00:00"/>
    <x v="2"/>
    <n v="11"/>
    <x v="26"/>
    <x v="8"/>
  </r>
  <r>
    <x v="1"/>
    <x v="3"/>
    <x v="3"/>
    <d v="2017-11-01T00:00:00"/>
    <d v="2017-11-03T00:00:00"/>
    <x v="2"/>
    <n v="11"/>
    <x v="27"/>
    <x v="8"/>
  </r>
  <r>
    <x v="1"/>
    <x v="3"/>
    <x v="3"/>
    <d v="2017-11-02T00:00:00"/>
    <d v="2017-11-06T00:00:00"/>
    <x v="2"/>
    <n v="11"/>
    <x v="14"/>
    <x v="8"/>
  </r>
  <r>
    <x v="1"/>
    <x v="3"/>
    <x v="3"/>
    <d v="2017-11-03T00:00:00"/>
    <d v="2017-11-07T00:00:00"/>
    <x v="2"/>
    <n v="11"/>
    <x v="15"/>
    <x v="8"/>
  </r>
  <r>
    <x v="1"/>
    <x v="3"/>
    <x v="3"/>
    <d v="2017-11-06T00:00:00"/>
    <d v="2017-11-08T00:00:00"/>
    <x v="2"/>
    <n v="11"/>
    <x v="16"/>
    <x v="8"/>
  </r>
  <r>
    <x v="1"/>
    <x v="3"/>
    <x v="3"/>
    <d v="2017-11-07T00:00:00"/>
    <d v="2017-11-09T00:00:00"/>
    <x v="2"/>
    <n v="11"/>
    <x v="28"/>
    <x v="8"/>
  </r>
  <r>
    <x v="1"/>
    <x v="3"/>
    <x v="3"/>
    <d v="2017-11-08T00:00:00"/>
    <d v="2017-11-10T00:00:00"/>
    <x v="2"/>
    <n v="11"/>
    <x v="29"/>
    <x v="8"/>
  </r>
  <r>
    <x v="1"/>
    <x v="3"/>
    <x v="3"/>
    <d v="2017-11-09T00:00:00"/>
    <d v="2017-11-13T00:00:00"/>
    <x v="2"/>
    <n v="11"/>
    <x v="19"/>
    <x v="8"/>
  </r>
  <r>
    <x v="1"/>
    <x v="3"/>
    <x v="3"/>
    <d v="2017-11-10T00:00:00"/>
    <d v="2017-11-14T00:00:00"/>
    <x v="2"/>
    <n v="11"/>
    <x v="20"/>
    <x v="8"/>
  </r>
  <r>
    <x v="1"/>
    <x v="3"/>
    <x v="3"/>
    <d v="2017-11-13T00:00:00"/>
    <d v="2017-11-15T00:00:00"/>
    <x v="2"/>
    <n v="11"/>
    <x v="5"/>
    <x v="8"/>
  </r>
  <r>
    <x v="1"/>
    <x v="3"/>
    <x v="3"/>
    <d v="2017-11-14T00:00:00"/>
    <d v="2017-11-16T00:00:00"/>
    <x v="2"/>
    <n v="11"/>
    <x v="6"/>
    <x v="8"/>
  </r>
  <r>
    <x v="1"/>
    <x v="3"/>
    <x v="3"/>
    <d v="2017-11-15T00:00:00"/>
    <d v="2017-11-17T00:00:00"/>
    <x v="2"/>
    <n v="11"/>
    <x v="8"/>
    <x v="8"/>
  </r>
  <r>
    <x v="1"/>
    <x v="3"/>
    <x v="3"/>
    <d v="2017-11-16T00:00:00"/>
    <d v="2017-11-20T00:00:00"/>
    <x v="2"/>
    <n v="11"/>
    <x v="9"/>
    <x v="8"/>
  </r>
  <r>
    <x v="1"/>
    <x v="3"/>
    <x v="3"/>
    <d v="2017-11-17T00:00:00"/>
    <d v="2017-11-21T00:00:00"/>
    <x v="2"/>
    <n v="11"/>
    <x v="21"/>
    <x v="8"/>
  </r>
  <r>
    <x v="1"/>
    <x v="3"/>
    <x v="3"/>
    <d v="2017-11-20T00:00:00"/>
    <d v="2017-11-22T00:00:00"/>
    <x v="2"/>
    <n v="11"/>
    <x v="22"/>
    <x v="8"/>
  </r>
  <r>
    <x v="1"/>
    <x v="3"/>
    <x v="3"/>
    <d v="2017-11-21T00:00:00"/>
    <d v="2017-11-23T00:00:00"/>
    <x v="2"/>
    <n v="11"/>
    <x v="30"/>
    <x v="8"/>
  </r>
  <r>
    <x v="1"/>
    <x v="3"/>
    <x v="3"/>
    <d v="2017-11-22T00:00:00"/>
    <d v="2017-11-24T00:00:00"/>
    <x v="2"/>
    <n v="11"/>
    <x v="11"/>
    <x v="8"/>
  </r>
  <r>
    <x v="1"/>
    <x v="3"/>
    <x v="3"/>
    <d v="2017-11-23T00:00:00"/>
    <d v="2017-11-27T00:00:00"/>
    <x v="2"/>
    <n v="11"/>
    <x v="3"/>
    <x v="8"/>
  </r>
  <r>
    <x v="1"/>
    <x v="3"/>
    <x v="3"/>
    <d v="2017-11-24T00:00:00"/>
    <d v="2017-11-28T00:00:00"/>
    <x v="2"/>
    <n v="11"/>
    <x v="4"/>
    <x v="8"/>
  </r>
  <r>
    <x v="1"/>
    <x v="3"/>
    <x v="3"/>
    <d v="2017-11-27T00:00:00"/>
    <d v="2017-11-29T00:00:00"/>
    <x v="2"/>
    <n v="11"/>
    <x v="1"/>
    <x v="8"/>
  </r>
  <r>
    <x v="1"/>
    <x v="3"/>
    <x v="3"/>
    <d v="2017-11-28T00:00:00"/>
    <d v="2017-11-30T00:00:00"/>
    <x v="2"/>
    <n v="11"/>
    <x v="0"/>
    <x v="8"/>
  </r>
  <r>
    <x v="1"/>
    <x v="3"/>
    <x v="3"/>
    <d v="2017-11-29T00:00:00"/>
    <d v="2017-12-01T00:00:00"/>
    <x v="2"/>
    <n v="12"/>
    <x v="25"/>
    <x v="3"/>
  </r>
  <r>
    <x v="1"/>
    <x v="3"/>
    <x v="3"/>
    <d v="2017-11-30T00:00:00"/>
    <d v="2017-12-04T00:00:00"/>
    <x v="2"/>
    <n v="12"/>
    <x v="12"/>
    <x v="3"/>
  </r>
  <r>
    <x v="1"/>
    <x v="3"/>
    <x v="3"/>
    <d v="2017-12-01T00:00:00"/>
    <d v="2017-12-05T00:00:00"/>
    <x v="2"/>
    <n v="12"/>
    <x v="13"/>
    <x v="3"/>
  </r>
  <r>
    <x v="1"/>
    <x v="3"/>
    <x v="3"/>
    <d v="2017-12-04T00:00:00"/>
    <d v="2017-12-06T00:00:00"/>
    <x v="2"/>
    <n v="12"/>
    <x v="14"/>
    <x v="3"/>
  </r>
  <r>
    <x v="1"/>
    <x v="3"/>
    <x v="3"/>
    <d v="2017-12-05T00:00:00"/>
    <d v="2017-12-07T00:00:00"/>
    <x v="2"/>
    <n v="12"/>
    <x v="15"/>
    <x v="3"/>
  </r>
  <r>
    <x v="1"/>
    <x v="3"/>
    <x v="3"/>
    <d v="2017-12-07T00:00:00"/>
    <d v="2017-12-11T00:00:00"/>
    <x v="2"/>
    <n v="12"/>
    <x v="17"/>
    <x v="3"/>
  </r>
  <r>
    <x v="1"/>
    <x v="3"/>
    <x v="3"/>
    <d v="2017-12-08T00:00:00"/>
    <d v="2017-12-12T00:00:00"/>
    <x v="2"/>
    <n v="12"/>
    <x v="18"/>
    <x v="3"/>
  </r>
  <r>
    <x v="1"/>
    <x v="3"/>
    <x v="3"/>
    <d v="2017-12-11T00:00:00"/>
    <d v="2017-12-13T00:00:00"/>
    <x v="2"/>
    <n v="12"/>
    <x v="19"/>
    <x v="3"/>
  </r>
  <r>
    <x v="1"/>
    <x v="3"/>
    <x v="3"/>
    <d v="2017-12-12T00:00:00"/>
    <d v="2017-12-14T00:00:00"/>
    <x v="2"/>
    <n v="12"/>
    <x v="20"/>
    <x v="3"/>
  </r>
  <r>
    <x v="1"/>
    <x v="3"/>
    <x v="3"/>
    <d v="2017-12-13T00:00:00"/>
    <d v="2017-12-15T00:00:00"/>
    <x v="2"/>
    <n v="12"/>
    <x v="5"/>
    <x v="3"/>
  </r>
  <r>
    <x v="1"/>
    <x v="3"/>
    <x v="3"/>
    <d v="2017-12-14T00:00:00"/>
    <d v="2017-12-18T00:00:00"/>
    <x v="2"/>
    <n v="12"/>
    <x v="7"/>
    <x v="3"/>
  </r>
  <r>
    <x v="1"/>
    <x v="3"/>
    <x v="3"/>
    <d v="2017-12-15T00:00:00"/>
    <d v="2017-12-19T00:00:00"/>
    <x v="2"/>
    <n v="12"/>
    <x v="10"/>
    <x v="3"/>
  </r>
  <r>
    <x v="1"/>
    <x v="3"/>
    <x v="3"/>
    <d v="2017-12-18T00:00:00"/>
    <d v="2017-12-20T00:00:00"/>
    <x v="2"/>
    <n v="12"/>
    <x v="9"/>
    <x v="3"/>
  </r>
  <r>
    <x v="1"/>
    <x v="3"/>
    <x v="3"/>
    <d v="2017-12-19T00:00:00"/>
    <d v="2017-12-21T00:00:00"/>
    <x v="2"/>
    <n v="12"/>
    <x v="21"/>
    <x v="3"/>
  </r>
  <r>
    <x v="1"/>
    <x v="3"/>
    <x v="3"/>
    <d v="2017-12-20T00:00:00"/>
    <d v="2017-12-22T00:00:00"/>
    <x v="2"/>
    <n v="12"/>
    <x v="22"/>
    <x v="3"/>
  </r>
  <r>
    <x v="1"/>
    <x v="3"/>
    <x v="3"/>
    <d v="2017-12-22T00:00:00"/>
    <d v="2017-12-26T00:00:00"/>
    <x v="2"/>
    <n v="12"/>
    <x v="24"/>
    <x v="3"/>
  </r>
  <r>
    <x v="1"/>
    <x v="3"/>
    <x v="3"/>
    <d v="2017-12-25T00:00:00"/>
    <d v="2017-12-27T00:00:00"/>
    <x v="2"/>
    <n v="12"/>
    <x v="3"/>
    <x v="3"/>
  </r>
  <r>
    <x v="1"/>
    <x v="3"/>
    <x v="3"/>
    <d v="2017-12-26T00:00:00"/>
    <d v="2017-12-28T00:00:00"/>
    <x v="2"/>
    <n v="12"/>
    <x v="4"/>
    <x v="3"/>
  </r>
  <r>
    <x v="1"/>
    <x v="3"/>
    <x v="3"/>
    <d v="2017-12-27T00:00:00"/>
    <d v="2017-12-29T00:00:00"/>
    <x v="2"/>
    <n v="12"/>
    <x v="1"/>
    <x v="3"/>
  </r>
  <r>
    <x v="1"/>
    <x v="3"/>
    <x v="3"/>
    <d v="2017-12-28T00:00:00"/>
    <d v="2018-01-01T00:00:00"/>
    <x v="3"/>
    <n v="1"/>
    <x v="25"/>
    <x v="9"/>
  </r>
  <r>
    <x v="1"/>
    <x v="3"/>
    <x v="3"/>
    <d v="2018-01-01T00:00:00"/>
    <d v="2018-01-03T00:00:00"/>
    <x v="3"/>
    <n v="1"/>
    <x v="27"/>
    <x v="9"/>
  </r>
  <r>
    <x v="1"/>
    <x v="3"/>
    <x v="3"/>
    <d v="2018-01-02T00:00:00"/>
    <d v="2018-01-04T00:00:00"/>
    <x v="3"/>
    <n v="1"/>
    <x v="12"/>
    <x v="9"/>
  </r>
  <r>
    <x v="1"/>
    <x v="3"/>
    <x v="3"/>
    <d v="2018-01-03T00:00:00"/>
    <d v="2018-01-05T00:00:00"/>
    <x v="3"/>
    <n v="1"/>
    <x v="13"/>
    <x v="9"/>
  </r>
  <r>
    <x v="1"/>
    <x v="3"/>
    <x v="3"/>
    <d v="2018-01-05T00:00:00"/>
    <d v="2018-01-09T00:00:00"/>
    <x v="3"/>
    <n v="1"/>
    <x v="28"/>
    <x v="9"/>
  </r>
  <r>
    <x v="1"/>
    <x v="3"/>
    <x v="3"/>
    <d v="2018-01-08T00:00:00"/>
    <d v="2018-01-10T00:00:00"/>
    <x v="3"/>
    <n v="1"/>
    <x v="29"/>
    <x v="9"/>
  </r>
  <r>
    <x v="1"/>
    <x v="3"/>
    <x v="3"/>
    <d v="2018-01-09T00:00:00"/>
    <d v="2018-01-11T00:00:00"/>
    <x v="3"/>
    <n v="1"/>
    <x v="17"/>
    <x v="9"/>
  </r>
  <r>
    <x v="1"/>
    <x v="3"/>
    <x v="3"/>
    <d v="2018-01-10T00:00:00"/>
    <d v="2018-01-12T00:00:00"/>
    <x v="3"/>
    <n v="1"/>
    <x v="18"/>
    <x v="9"/>
  </r>
  <r>
    <x v="1"/>
    <x v="3"/>
    <x v="3"/>
    <d v="2018-01-11T00:00:00"/>
    <d v="2018-01-15T00:00:00"/>
    <x v="3"/>
    <n v="1"/>
    <x v="5"/>
    <x v="9"/>
  </r>
  <r>
    <x v="1"/>
    <x v="3"/>
    <x v="3"/>
    <d v="2018-01-12T00:00:00"/>
    <d v="2018-01-16T00:00:00"/>
    <x v="3"/>
    <n v="1"/>
    <x v="6"/>
    <x v="9"/>
  </r>
  <r>
    <x v="1"/>
    <x v="3"/>
    <x v="3"/>
    <d v="2018-01-15T00:00:00"/>
    <d v="2018-01-17T00:00:00"/>
    <x v="3"/>
    <n v="1"/>
    <x v="8"/>
    <x v="9"/>
  </r>
  <r>
    <x v="1"/>
    <x v="3"/>
    <x v="3"/>
    <d v="2018-01-16T00:00:00"/>
    <d v="2018-01-18T00:00:00"/>
    <x v="3"/>
    <n v="1"/>
    <x v="7"/>
    <x v="9"/>
  </r>
  <r>
    <x v="1"/>
    <x v="3"/>
    <x v="3"/>
    <d v="2018-01-17T00:00:00"/>
    <d v="2018-01-19T00:00:00"/>
    <x v="3"/>
    <n v="1"/>
    <x v="10"/>
    <x v="9"/>
  </r>
  <r>
    <x v="1"/>
    <x v="3"/>
    <x v="3"/>
    <d v="2018-01-18T00:00:00"/>
    <d v="2018-01-22T00:00:00"/>
    <x v="3"/>
    <n v="1"/>
    <x v="22"/>
    <x v="9"/>
  </r>
  <r>
    <x v="1"/>
    <x v="3"/>
    <x v="3"/>
    <d v="2018-01-19T00:00:00"/>
    <d v="2018-01-23T00:00:00"/>
    <x v="3"/>
    <n v="1"/>
    <x v="30"/>
    <x v="9"/>
  </r>
  <r>
    <x v="1"/>
    <x v="3"/>
    <x v="3"/>
    <d v="2018-01-22T00:00:00"/>
    <d v="2018-01-24T00:00:00"/>
    <x v="3"/>
    <n v="1"/>
    <x v="11"/>
    <x v="9"/>
  </r>
  <r>
    <x v="1"/>
    <x v="3"/>
    <x v="3"/>
    <d v="2018-01-23T00:00:00"/>
    <d v="2018-01-25T00:00:00"/>
    <x v="3"/>
    <n v="1"/>
    <x v="23"/>
    <x v="9"/>
  </r>
  <r>
    <x v="1"/>
    <x v="3"/>
    <x v="3"/>
    <d v="2018-01-24T00:00:00"/>
    <d v="2018-01-26T00:00:00"/>
    <x v="3"/>
    <n v="1"/>
    <x v="24"/>
    <x v="9"/>
  </r>
  <r>
    <x v="1"/>
    <x v="3"/>
    <x v="3"/>
    <d v="2018-01-25T00:00:00"/>
    <d v="2018-01-29T00:00:00"/>
    <x v="3"/>
    <n v="1"/>
    <x v="1"/>
    <x v="9"/>
  </r>
  <r>
    <x v="1"/>
    <x v="3"/>
    <x v="3"/>
    <d v="2018-01-26T00:00:00"/>
    <d v="2018-01-30T00:00:00"/>
    <x v="3"/>
    <n v="1"/>
    <x v="0"/>
    <x v="9"/>
  </r>
  <r>
    <x v="1"/>
    <x v="3"/>
    <x v="3"/>
    <d v="2018-01-29T00:00:00"/>
    <d v="2018-01-31T00:00:00"/>
    <x v="3"/>
    <n v="1"/>
    <x v="2"/>
    <x v="9"/>
  </r>
  <r>
    <x v="1"/>
    <x v="3"/>
    <x v="3"/>
    <d v="2018-01-30T00:00:00"/>
    <d v="2018-02-01T00:00:00"/>
    <x v="3"/>
    <n v="2"/>
    <x v="25"/>
    <x v="10"/>
  </r>
  <r>
    <x v="1"/>
    <x v="3"/>
    <x v="3"/>
    <d v="2018-01-31T00:00:00"/>
    <d v="2018-02-02T00:00:00"/>
    <x v="3"/>
    <n v="2"/>
    <x v="26"/>
    <x v="10"/>
  </r>
  <r>
    <x v="1"/>
    <x v="3"/>
    <x v="3"/>
    <d v="2018-02-01T00:00:00"/>
    <d v="2018-02-05T00:00:00"/>
    <x v="3"/>
    <n v="2"/>
    <x v="13"/>
    <x v="10"/>
  </r>
  <r>
    <x v="1"/>
    <x v="3"/>
    <x v="3"/>
    <d v="2018-02-02T00:00:00"/>
    <d v="2018-02-06T00:00:00"/>
    <x v="3"/>
    <n v="2"/>
    <x v="14"/>
    <x v="10"/>
  </r>
  <r>
    <x v="1"/>
    <x v="3"/>
    <x v="3"/>
    <d v="2018-02-05T00:00:00"/>
    <d v="2018-02-07T00:00:00"/>
    <x v="3"/>
    <n v="2"/>
    <x v="15"/>
    <x v="10"/>
  </r>
  <r>
    <x v="1"/>
    <x v="3"/>
    <x v="3"/>
    <d v="2018-02-06T00:00:00"/>
    <d v="2018-02-08T00:00:00"/>
    <x v="3"/>
    <n v="2"/>
    <x v="16"/>
    <x v="10"/>
  </r>
  <r>
    <x v="1"/>
    <x v="3"/>
    <x v="3"/>
    <d v="2018-02-07T00:00:00"/>
    <d v="2018-02-09T00:00:00"/>
    <x v="3"/>
    <n v="2"/>
    <x v="28"/>
    <x v="10"/>
  </r>
  <r>
    <x v="1"/>
    <x v="3"/>
    <x v="3"/>
    <d v="2018-02-08T00:00:00"/>
    <d v="2018-02-12T00:00:00"/>
    <x v="3"/>
    <n v="2"/>
    <x v="18"/>
    <x v="10"/>
  </r>
  <r>
    <x v="1"/>
    <x v="3"/>
    <x v="3"/>
    <d v="2018-02-09T00:00:00"/>
    <d v="2018-02-13T00:00:00"/>
    <x v="3"/>
    <n v="2"/>
    <x v="19"/>
    <x v="10"/>
  </r>
  <r>
    <x v="1"/>
    <x v="3"/>
    <x v="3"/>
    <d v="2018-02-12T00:00:00"/>
    <d v="2018-02-14T00:00:00"/>
    <x v="3"/>
    <n v="2"/>
    <x v="20"/>
    <x v="10"/>
  </r>
  <r>
    <x v="1"/>
    <x v="3"/>
    <x v="3"/>
    <d v="2018-02-13T00:00:00"/>
    <d v="2018-02-15T00:00:00"/>
    <x v="3"/>
    <n v="2"/>
    <x v="5"/>
    <x v="10"/>
  </r>
  <r>
    <x v="1"/>
    <x v="3"/>
    <x v="3"/>
    <d v="2018-02-14T00:00:00"/>
    <d v="2018-02-16T00:00:00"/>
    <x v="3"/>
    <n v="2"/>
    <x v="6"/>
    <x v="10"/>
  </r>
  <r>
    <x v="1"/>
    <x v="3"/>
    <x v="3"/>
    <d v="2018-02-15T00:00:00"/>
    <d v="2018-02-19T00:00:00"/>
    <x v="3"/>
    <n v="2"/>
    <x v="10"/>
    <x v="10"/>
  </r>
  <r>
    <x v="1"/>
    <x v="3"/>
    <x v="3"/>
    <d v="2018-02-16T00:00:00"/>
    <d v="2018-02-20T00:00:00"/>
    <x v="3"/>
    <n v="2"/>
    <x v="9"/>
    <x v="10"/>
  </r>
  <r>
    <x v="1"/>
    <x v="3"/>
    <x v="3"/>
    <d v="2018-02-19T00:00:00"/>
    <d v="2018-02-21T00:00:00"/>
    <x v="3"/>
    <n v="2"/>
    <x v="21"/>
    <x v="10"/>
  </r>
  <r>
    <x v="1"/>
    <x v="3"/>
    <x v="3"/>
    <d v="2018-02-20T00:00:00"/>
    <d v="2018-02-22T00:00:00"/>
    <x v="3"/>
    <n v="2"/>
    <x v="22"/>
    <x v="10"/>
  </r>
  <r>
    <x v="1"/>
    <x v="3"/>
    <x v="3"/>
    <d v="2018-02-21T00:00:00"/>
    <d v="2018-02-23T00:00:00"/>
    <x v="3"/>
    <n v="2"/>
    <x v="30"/>
    <x v="10"/>
  </r>
  <r>
    <x v="1"/>
    <x v="3"/>
    <x v="3"/>
    <d v="2018-02-22T00:00:00"/>
    <d v="2018-02-26T00:00:00"/>
    <x v="3"/>
    <n v="2"/>
    <x v="24"/>
    <x v="10"/>
  </r>
  <r>
    <x v="1"/>
    <x v="3"/>
    <x v="3"/>
    <d v="2018-02-23T00:00:00"/>
    <d v="2018-02-27T00:00:00"/>
    <x v="3"/>
    <n v="2"/>
    <x v="3"/>
    <x v="10"/>
  </r>
  <r>
    <x v="1"/>
    <x v="3"/>
    <x v="3"/>
    <d v="2018-02-26T00:00:00"/>
    <d v="2018-02-28T00:00:00"/>
    <x v="3"/>
    <n v="2"/>
    <x v="4"/>
    <x v="10"/>
  </r>
  <r>
    <x v="1"/>
    <x v="3"/>
    <x v="3"/>
    <d v="2018-02-27T00:00:00"/>
    <d v="2018-03-01T00:00:00"/>
    <x v="3"/>
    <n v="3"/>
    <x v="25"/>
    <x v="4"/>
  </r>
  <r>
    <x v="1"/>
    <x v="3"/>
    <x v="3"/>
    <d v="2018-02-28T00:00:00"/>
    <d v="2018-03-02T00:00:00"/>
    <x v="3"/>
    <n v="3"/>
    <x v="26"/>
    <x v="4"/>
  </r>
  <r>
    <x v="1"/>
    <x v="3"/>
    <x v="3"/>
    <d v="2018-03-01T00:00:00"/>
    <d v="2018-03-05T00:00:00"/>
    <x v="3"/>
    <n v="3"/>
    <x v="13"/>
    <x v="4"/>
  </r>
  <r>
    <x v="1"/>
    <x v="3"/>
    <x v="3"/>
    <d v="2018-03-02T00:00:00"/>
    <d v="2018-03-06T00:00:00"/>
    <x v="3"/>
    <n v="3"/>
    <x v="14"/>
    <x v="4"/>
  </r>
  <r>
    <x v="1"/>
    <x v="3"/>
    <x v="3"/>
    <d v="2018-03-05T00:00:00"/>
    <d v="2018-03-07T00:00:00"/>
    <x v="3"/>
    <n v="3"/>
    <x v="15"/>
    <x v="4"/>
  </r>
  <r>
    <x v="1"/>
    <x v="3"/>
    <x v="3"/>
    <d v="2018-03-06T00:00:00"/>
    <d v="2018-03-08T00:00:00"/>
    <x v="3"/>
    <n v="3"/>
    <x v="16"/>
    <x v="4"/>
  </r>
  <r>
    <x v="1"/>
    <x v="3"/>
    <x v="3"/>
    <d v="2018-03-07T00:00:00"/>
    <d v="2018-03-09T00:00:00"/>
    <x v="3"/>
    <n v="3"/>
    <x v="28"/>
    <x v="4"/>
  </r>
  <r>
    <x v="1"/>
    <x v="3"/>
    <x v="3"/>
    <d v="2018-03-08T00:00:00"/>
    <d v="2018-03-12T00:00:00"/>
    <x v="3"/>
    <n v="3"/>
    <x v="18"/>
    <x v="4"/>
  </r>
  <r>
    <x v="1"/>
    <x v="3"/>
    <x v="3"/>
    <d v="2018-03-09T00:00:00"/>
    <d v="2018-03-13T00:00:00"/>
    <x v="3"/>
    <n v="3"/>
    <x v="19"/>
    <x v="4"/>
  </r>
  <r>
    <x v="1"/>
    <x v="3"/>
    <x v="3"/>
    <d v="2018-03-12T00:00:00"/>
    <d v="2018-03-14T00:00:00"/>
    <x v="3"/>
    <n v="3"/>
    <x v="20"/>
    <x v="4"/>
  </r>
  <r>
    <x v="1"/>
    <x v="3"/>
    <x v="3"/>
    <d v="2018-03-13T00:00:00"/>
    <d v="2018-03-15T00:00:00"/>
    <x v="3"/>
    <n v="3"/>
    <x v="5"/>
    <x v="4"/>
  </r>
  <r>
    <x v="1"/>
    <x v="3"/>
    <x v="3"/>
    <d v="2018-03-14T00:00:00"/>
    <d v="2018-03-16T00:00:00"/>
    <x v="3"/>
    <n v="3"/>
    <x v="6"/>
    <x v="4"/>
  </r>
  <r>
    <x v="1"/>
    <x v="3"/>
    <x v="3"/>
    <d v="2018-03-16T00:00:00"/>
    <d v="2018-03-20T00:00:00"/>
    <x v="3"/>
    <n v="3"/>
    <x v="9"/>
    <x v="4"/>
  </r>
  <r>
    <x v="1"/>
    <x v="3"/>
    <x v="3"/>
    <d v="2018-03-19T00:00:00"/>
    <d v="2018-03-21T00:00:00"/>
    <x v="3"/>
    <n v="3"/>
    <x v="21"/>
    <x v="4"/>
  </r>
  <r>
    <x v="1"/>
    <x v="3"/>
    <x v="3"/>
    <d v="2018-03-20T00:00:00"/>
    <d v="2018-03-22T00:00:00"/>
    <x v="3"/>
    <n v="3"/>
    <x v="22"/>
    <x v="4"/>
  </r>
  <r>
    <x v="1"/>
    <x v="3"/>
    <x v="3"/>
    <d v="2018-03-21T00:00:00"/>
    <d v="2018-03-23T00:00:00"/>
    <x v="3"/>
    <n v="3"/>
    <x v="30"/>
    <x v="4"/>
  </r>
  <r>
    <x v="1"/>
    <x v="3"/>
    <x v="3"/>
    <d v="2018-03-22T00:00:00"/>
    <d v="2018-03-26T00:00:00"/>
    <x v="3"/>
    <n v="3"/>
    <x v="24"/>
    <x v="4"/>
  </r>
  <r>
    <x v="1"/>
    <x v="3"/>
    <x v="3"/>
    <d v="2018-03-23T00:00:00"/>
    <d v="2018-03-27T00:00:00"/>
    <x v="3"/>
    <n v="3"/>
    <x v="3"/>
    <x v="4"/>
  </r>
  <r>
    <x v="1"/>
    <x v="3"/>
    <x v="3"/>
    <d v="2018-03-26T00:00:00"/>
    <d v="2018-03-28T00:00:00"/>
    <x v="3"/>
    <n v="3"/>
    <x v="4"/>
    <x v="4"/>
  </r>
  <r>
    <x v="1"/>
    <x v="3"/>
    <x v="3"/>
    <d v="2018-03-29T00:00:00"/>
    <d v="2018-04-02T00:00:00"/>
    <x v="3"/>
    <n v="4"/>
    <x v="26"/>
    <x v="11"/>
  </r>
  <r>
    <x v="1"/>
    <x v="3"/>
    <x v="3"/>
    <d v="2018-03-30T00:00:00"/>
    <d v="2018-04-03T00:00:00"/>
    <x v="3"/>
    <n v="4"/>
    <x v="27"/>
    <x v="11"/>
  </r>
  <r>
    <x v="1"/>
    <x v="3"/>
    <x v="3"/>
    <d v="2018-04-02T00:00:00"/>
    <d v="2018-04-04T00:00:00"/>
    <x v="3"/>
    <n v="4"/>
    <x v="12"/>
    <x v="11"/>
  </r>
  <r>
    <x v="1"/>
    <x v="3"/>
    <x v="3"/>
    <d v="2018-04-03T00:00:00"/>
    <d v="2018-04-05T00:00:00"/>
    <x v="3"/>
    <n v="4"/>
    <x v="13"/>
    <x v="11"/>
  </r>
  <r>
    <x v="1"/>
    <x v="3"/>
    <x v="3"/>
    <d v="2018-04-04T00:00:00"/>
    <d v="2018-04-06T00:00:00"/>
    <x v="3"/>
    <n v="4"/>
    <x v="14"/>
    <x v="11"/>
  </r>
  <r>
    <x v="1"/>
    <x v="3"/>
    <x v="3"/>
    <d v="2018-04-05T00:00:00"/>
    <d v="2018-04-09T00:00:00"/>
    <x v="3"/>
    <n v="4"/>
    <x v="28"/>
    <x v="11"/>
  </r>
  <r>
    <x v="1"/>
    <x v="3"/>
    <x v="3"/>
    <d v="2018-04-06T00:00:00"/>
    <d v="2018-04-10T00:00:00"/>
    <x v="3"/>
    <n v="4"/>
    <x v="29"/>
    <x v="11"/>
  </r>
  <r>
    <x v="1"/>
    <x v="3"/>
    <x v="3"/>
    <d v="2018-04-09T00:00:00"/>
    <d v="2018-04-11T00:00:00"/>
    <x v="3"/>
    <n v="4"/>
    <x v="17"/>
    <x v="11"/>
  </r>
  <r>
    <x v="1"/>
    <x v="3"/>
    <x v="3"/>
    <d v="2018-04-10T00:00:00"/>
    <d v="2018-04-12T00:00:00"/>
    <x v="3"/>
    <n v="4"/>
    <x v="18"/>
    <x v="11"/>
  </r>
  <r>
    <x v="1"/>
    <x v="3"/>
    <x v="3"/>
    <d v="2018-04-11T00:00:00"/>
    <d v="2018-04-13T00:00:00"/>
    <x v="3"/>
    <n v="4"/>
    <x v="19"/>
    <x v="11"/>
  </r>
  <r>
    <x v="1"/>
    <x v="3"/>
    <x v="3"/>
    <d v="2018-04-12T00:00:00"/>
    <d v="2018-04-16T00:00:00"/>
    <x v="3"/>
    <n v="4"/>
    <x v="6"/>
    <x v="11"/>
  </r>
  <r>
    <x v="1"/>
    <x v="3"/>
    <x v="3"/>
    <d v="2018-04-13T00:00:00"/>
    <d v="2018-04-17T00:00:00"/>
    <x v="3"/>
    <n v="4"/>
    <x v="8"/>
    <x v="11"/>
  </r>
  <r>
    <x v="1"/>
    <x v="3"/>
    <x v="3"/>
    <d v="2018-04-16T00:00:00"/>
    <d v="2018-04-18T00:00:00"/>
    <x v="3"/>
    <n v="4"/>
    <x v="7"/>
    <x v="11"/>
  </r>
  <r>
    <x v="1"/>
    <x v="3"/>
    <x v="3"/>
    <d v="2018-04-17T00:00:00"/>
    <d v="2018-04-19T00:00:00"/>
    <x v="3"/>
    <n v="4"/>
    <x v="10"/>
    <x v="11"/>
  </r>
  <r>
    <x v="1"/>
    <x v="3"/>
    <x v="3"/>
    <d v="2018-04-18T00:00:00"/>
    <d v="2018-04-20T00:00:00"/>
    <x v="3"/>
    <n v="4"/>
    <x v="9"/>
    <x v="11"/>
  </r>
  <r>
    <x v="1"/>
    <x v="3"/>
    <x v="3"/>
    <d v="2018-04-19T00:00:00"/>
    <d v="2018-04-23T00:00:00"/>
    <x v="3"/>
    <n v="4"/>
    <x v="30"/>
    <x v="11"/>
  </r>
  <r>
    <x v="1"/>
    <x v="3"/>
    <x v="3"/>
    <d v="2018-04-20T00:00:00"/>
    <d v="2018-04-24T00:00:00"/>
    <x v="3"/>
    <n v="4"/>
    <x v="11"/>
    <x v="11"/>
  </r>
  <r>
    <x v="1"/>
    <x v="3"/>
    <x v="3"/>
    <d v="2018-04-23T00:00:00"/>
    <d v="2018-04-25T00:00:00"/>
    <x v="3"/>
    <n v="4"/>
    <x v="23"/>
    <x v="11"/>
  </r>
  <r>
    <x v="1"/>
    <x v="3"/>
    <x v="3"/>
    <d v="2018-04-24T00:00:00"/>
    <d v="2018-04-26T00:00:00"/>
    <x v="3"/>
    <n v="4"/>
    <x v="24"/>
    <x v="11"/>
  </r>
  <r>
    <x v="1"/>
    <x v="3"/>
    <x v="3"/>
    <d v="2018-04-25T00:00:00"/>
    <d v="2018-04-27T00:00:00"/>
    <x v="3"/>
    <n v="4"/>
    <x v="3"/>
    <x v="11"/>
  </r>
  <r>
    <x v="1"/>
    <x v="3"/>
    <x v="3"/>
    <d v="2018-04-26T00:00:00"/>
    <d v="2018-04-30T00:00:00"/>
    <x v="3"/>
    <n v="4"/>
    <x v="0"/>
    <x v="11"/>
  </r>
  <r>
    <x v="1"/>
    <x v="3"/>
    <x v="3"/>
    <d v="2018-04-29T00:00:00"/>
    <d v="2018-05-02T00:00:00"/>
    <x v="3"/>
    <n v="5"/>
    <x v="26"/>
    <x v="5"/>
  </r>
  <r>
    <x v="1"/>
    <x v="3"/>
    <x v="3"/>
    <d v="2018-05-01T00:00:00"/>
    <d v="2018-05-03T00:00:00"/>
    <x v="3"/>
    <n v="5"/>
    <x v="27"/>
    <x v="5"/>
  </r>
  <r>
    <x v="1"/>
    <x v="3"/>
    <x v="3"/>
    <d v="2018-05-02T00:00:00"/>
    <d v="2018-05-04T00:00:00"/>
    <x v="3"/>
    <n v="5"/>
    <x v="12"/>
    <x v="5"/>
  </r>
  <r>
    <x v="1"/>
    <x v="3"/>
    <x v="3"/>
    <d v="2018-05-03T00:00:00"/>
    <d v="2018-05-07T00:00:00"/>
    <x v="3"/>
    <n v="5"/>
    <x v="15"/>
    <x v="5"/>
  </r>
  <r>
    <x v="1"/>
    <x v="3"/>
    <x v="3"/>
    <d v="2018-05-04T00:00:00"/>
    <d v="2018-05-08T00:00:00"/>
    <x v="3"/>
    <n v="5"/>
    <x v="16"/>
    <x v="5"/>
  </r>
  <r>
    <x v="1"/>
    <x v="3"/>
    <x v="3"/>
    <d v="2018-05-07T00:00:00"/>
    <d v="2018-05-09T00:00:00"/>
    <x v="3"/>
    <n v="5"/>
    <x v="28"/>
    <x v="5"/>
  </r>
  <r>
    <x v="1"/>
    <x v="3"/>
    <x v="3"/>
    <d v="2018-05-08T00:00:00"/>
    <d v="2018-05-10T00:00:00"/>
    <x v="3"/>
    <n v="5"/>
    <x v="29"/>
    <x v="5"/>
  </r>
  <r>
    <x v="1"/>
    <x v="3"/>
    <x v="3"/>
    <d v="2018-05-09T00:00:00"/>
    <d v="2018-05-11T00:00:00"/>
    <x v="3"/>
    <n v="5"/>
    <x v="17"/>
    <x v="5"/>
  </r>
  <r>
    <x v="1"/>
    <x v="3"/>
    <x v="3"/>
    <d v="2018-05-11T00:00:00"/>
    <d v="2018-05-15T00:00:00"/>
    <x v="3"/>
    <n v="5"/>
    <x v="5"/>
    <x v="5"/>
  </r>
  <r>
    <x v="1"/>
    <x v="3"/>
    <x v="3"/>
    <d v="2018-05-14T00:00:00"/>
    <d v="2018-05-16T00:00:00"/>
    <x v="3"/>
    <n v="5"/>
    <x v="6"/>
    <x v="5"/>
  </r>
  <r>
    <x v="1"/>
    <x v="3"/>
    <x v="3"/>
    <d v="2018-05-15T00:00:00"/>
    <d v="2018-05-17T00:00:00"/>
    <x v="3"/>
    <n v="5"/>
    <x v="8"/>
    <x v="5"/>
  </r>
  <r>
    <x v="1"/>
    <x v="3"/>
    <x v="3"/>
    <d v="2018-05-16T00:00:00"/>
    <d v="2018-05-18T00:00:00"/>
    <x v="3"/>
    <n v="5"/>
    <x v="7"/>
    <x v="5"/>
  </r>
  <r>
    <x v="1"/>
    <x v="3"/>
    <x v="3"/>
    <d v="2018-05-17T00:00:00"/>
    <d v="2018-05-21T00:00:00"/>
    <x v="3"/>
    <n v="5"/>
    <x v="21"/>
    <x v="5"/>
  </r>
  <r>
    <x v="1"/>
    <x v="3"/>
    <x v="3"/>
    <d v="2018-05-18T00:00:00"/>
    <d v="2018-05-22T00:00:00"/>
    <x v="3"/>
    <n v="5"/>
    <x v="22"/>
    <x v="5"/>
  </r>
  <r>
    <x v="1"/>
    <x v="3"/>
    <x v="3"/>
    <d v="2018-05-21T00:00:00"/>
    <d v="2018-05-23T00:00:00"/>
    <x v="3"/>
    <n v="5"/>
    <x v="30"/>
    <x v="5"/>
  </r>
  <r>
    <x v="1"/>
    <x v="3"/>
    <x v="3"/>
    <d v="2018-05-22T00:00:00"/>
    <d v="2018-05-24T00:00:00"/>
    <x v="3"/>
    <n v="5"/>
    <x v="11"/>
    <x v="5"/>
  </r>
  <r>
    <x v="1"/>
    <x v="3"/>
    <x v="3"/>
    <d v="2018-05-23T00:00:00"/>
    <d v="2018-05-25T00:00:00"/>
    <x v="3"/>
    <n v="5"/>
    <x v="23"/>
    <x v="5"/>
  </r>
  <r>
    <x v="1"/>
    <x v="3"/>
    <x v="3"/>
    <d v="2018-05-24T00:00:00"/>
    <d v="2018-05-28T00:00:00"/>
    <x v="3"/>
    <n v="5"/>
    <x v="4"/>
    <x v="5"/>
  </r>
  <r>
    <x v="1"/>
    <x v="3"/>
    <x v="3"/>
    <d v="2018-05-25T00:00:00"/>
    <d v="2018-05-29T00:00:00"/>
    <x v="3"/>
    <n v="5"/>
    <x v="1"/>
    <x v="5"/>
  </r>
  <r>
    <x v="1"/>
    <x v="3"/>
    <x v="3"/>
    <d v="2018-05-28T00:00:00"/>
    <d v="2018-05-30T00:00:00"/>
    <x v="3"/>
    <n v="5"/>
    <x v="0"/>
    <x v="5"/>
  </r>
  <r>
    <x v="1"/>
    <x v="3"/>
    <x v="3"/>
    <d v="2018-05-29T00:00:00"/>
    <d v="2018-05-31T00:00:00"/>
    <x v="3"/>
    <n v="5"/>
    <x v="2"/>
    <x v="5"/>
  </r>
  <r>
    <x v="1"/>
    <x v="3"/>
    <x v="3"/>
    <d v="2018-05-30T00:00:00"/>
    <d v="2018-06-01T00:00:00"/>
    <x v="3"/>
    <n v="6"/>
    <x v="25"/>
    <x v="1"/>
  </r>
  <r>
    <x v="1"/>
    <x v="3"/>
    <x v="3"/>
    <d v="2018-06-01T00:00:00"/>
    <d v="2018-06-05T00:00:00"/>
    <x v="3"/>
    <n v="6"/>
    <x v="13"/>
    <x v="1"/>
  </r>
  <r>
    <x v="1"/>
    <x v="3"/>
    <x v="3"/>
    <d v="2018-06-04T00:00:00"/>
    <d v="2018-06-06T00:00:00"/>
    <x v="3"/>
    <n v="6"/>
    <x v="14"/>
    <x v="1"/>
  </r>
  <r>
    <x v="1"/>
    <x v="3"/>
    <x v="3"/>
    <d v="2018-06-05T00:00:00"/>
    <d v="2018-06-07T00:00:00"/>
    <x v="3"/>
    <n v="6"/>
    <x v="15"/>
    <x v="1"/>
  </r>
  <r>
    <x v="1"/>
    <x v="3"/>
    <x v="3"/>
    <d v="2018-06-06T00:00:00"/>
    <d v="2018-06-08T00:00:00"/>
    <x v="3"/>
    <n v="6"/>
    <x v="16"/>
    <x v="1"/>
  </r>
  <r>
    <x v="1"/>
    <x v="3"/>
    <x v="3"/>
    <d v="2018-06-08T00:00:00"/>
    <d v="2018-06-12T00:00:00"/>
    <x v="3"/>
    <n v="6"/>
    <x v="18"/>
    <x v="1"/>
  </r>
  <r>
    <x v="1"/>
    <x v="3"/>
    <x v="3"/>
    <d v="2018-06-11T00:00:00"/>
    <d v="2018-06-13T00:00:00"/>
    <x v="3"/>
    <n v="6"/>
    <x v="19"/>
    <x v="1"/>
  </r>
  <r>
    <x v="1"/>
    <x v="3"/>
    <x v="3"/>
    <d v="2018-06-12T00:00:00"/>
    <d v="2018-06-14T00:00:00"/>
    <x v="3"/>
    <n v="6"/>
    <x v="20"/>
    <x v="1"/>
  </r>
  <r>
    <x v="1"/>
    <x v="3"/>
    <x v="3"/>
    <d v="2018-06-13T00:00:00"/>
    <d v="2018-06-15T00:00:00"/>
    <x v="3"/>
    <n v="6"/>
    <x v="5"/>
    <x v="1"/>
  </r>
  <r>
    <x v="1"/>
    <x v="3"/>
    <x v="3"/>
    <d v="2018-06-14T00:00:00"/>
    <d v="2018-06-18T00:00:00"/>
    <x v="3"/>
    <n v="6"/>
    <x v="7"/>
    <x v="1"/>
  </r>
  <r>
    <x v="1"/>
    <x v="3"/>
    <x v="3"/>
    <d v="2018-06-15T00:00:00"/>
    <d v="2018-06-19T00:00:00"/>
    <x v="3"/>
    <n v="6"/>
    <x v="10"/>
    <x v="1"/>
  </r>
  <r>
    <x v="1"/>
    <x v="3"/>
    <x v="3"/>
    <d v="2018-06-18T00:00:00"/>
    <d v="2018-06-20T00:00:00"/>
    <x v="3"/>
    <n v="6"/>
    <x v="9"/>
    <x v="1"/>
  </r>
  <r>
    <x v="1"/>
    <x v="3"/>
    <x v="3"/>
    <d v="2018-06-19T00:00:00"/>
    <d v="2018-06-21T00:00:00"/>
    <x v="3"/>
    <n v="6"/>
    <x v="21"/>
    <x v="1"/>
  </r>
  <r>
    <x v="1"/>
    <x v="3"/>
    <x v="3"/>
    <d v="2018-06-20T00:00:00"/>
    <d v="2018-06-22T00:00:00"/>
    <x v="3"/>
    <n v="6"/>
    <x v="22"/>
    <x v="1"/>
  </r>
  <r>
    <x v="1"/>
    <x v="3"/>
    <x v="3"/>
    <d v="2018-06-21T00:00:00"/>
    <d v="2018-06-25T00:00:00"/>
    <x v="3"/>
    <n v="6"/>
    <x v="23"/>
    <x v="1"/>
  </r>
  <r>
    <x v="1"/>
    <x v="3"/>
    <x v="3"/>
    <d v="2018-06-22T00:00:00"/>
    <d v="2018-06-26T00:00:00"/>
    <x v="3"/>
    <n v="6"/>
    <x v="24"/>
    <x v="1"/>
  </r>
  <r>
    <x v="1"/>
    <x v="3"/>
    <x v="3"/>
    <d v="2018-06-25T00:00:00"/>
    <d v="2018-06-27T00:00:00"/>
    <x v="3"/>
    <n v="6"/>
    <x v="3"/>
    <x v="1"/>
  </r>
  <r>
    <x v="1"/>
    <x v="3"/>
    <x v="3"/>
    <d v="2018-06-26T00:00:00"/>
    <d v="2018-06-28T00:00:00"/>
    <x v="3"/>
    <n v="6"/>
    <x v="4"/>
    <x v="1"/>
  </r>
  <r>
    <x v="1"/>
    <x v="3"/>
    <x v="3"/>
    <d v="2018-06-27T00:00:00"/>
    <d v="2018-06-29T00:00:00"/>
    <x v="3"/>
    <n v="6"/>
    <x v="1"/>
    <x v="1"/>
  </r>
  <r>
    <x v="1"/>
    <x v="3"/>
    <x v="3"/>
    <d v="2018-06-29T00:00:00"/>
    <d v="2018-07-03T00:00:00"/>
    <x v="3"/>
    <n v="7"/>
    <x v="27"/>
    <x v="6"/>
  </r>
  <r>
    <x v="1"/>
    <x v="3"/>
    <x v="3"/>
    <d v="2018-07-02T00:00:00"/>
    <d v="2018-07-04T00:00:00"/>
    <x v="3"/>
    <n v="7"/>
    <x v="12"/>
    <x v="6"/>
  </r>
  <r>
    <x v="1"/>
    <x v="3"/>
    <x v="3"/>
    <d v="2018-07-03T00:00:00"/>
    <d v="2018-07-05T00:00:00"/>
    <x v="3"/>
    <n v="7"/>
    <x v="13"/>
    <x v="6"/>
  </r>
  <r>
    <x v="1"/>
    <x v="3"/>
    <x v="3"/>
    <d v="2018-07-04T00:00:00"/>
    <d v="2018-07-06T00:00:00"/>
    <x v="3"/>
    <n v="7"/>
    <x v="14"/>
    <x v="6"/>
  </r>
  <r>
    <x v="1"/>
    <x v="3"/>
    <x v="3"/>
    <d v="2018-07-05T00:00:00"/>
    <d v="2018-07-09T00:00:00"/>
    <x v="3"/>
    <n v="7"/>
    <x v="28"/>
    <x v="6"/>
  </r>
  <r>
    <x v="1"/>
    <x v="3"/>
    <x v="3"/>
    <d v="2018-07-06T00:00:00"/>
    <d v="2018-07-10T00:00:00"/>
    <x v="3"/>
    <n v="7"/>
    <x v="29"/>
    <x v="6"/>
  </r>
  <r>
    <x v="1"/>
    <x v="3"/>
    <x v="3"/>
    <d v="2018-07-09T00:00:00"/>
    <d v="2018-07-11T00:00:00"/>
    <x v="3"/>
    <n v="7"/>
    <x v="17"/>
    <x v="6"/>
  </r>
  <r>
    <x v="1"/>
    <x v="3"/>
    <x v="3"/>
    <d v="2018-07-10T00:00:00"/>
    <d v="2018-07-12T00:00:00"/>
    <x v="3"/>
    <n v="7"/>
    <x v="18"/>
    <x v="6"/>
  </r>
  <r>
    <x v="1"/>
    <x v="3"/>
    <x v="3"/>
    <d v="2018-07-11T00:00:00"/>
    <d v="2018-07-13T00:00:00"/>
    <x v="3"/>
    <n v="7"/>
    <x v="19"/>
    <x v="6"/>
  </r>
  <r>
    <x v="1"/>
    <x v="3"/>
    <x v="3"/>
    <d v="2018-07-12T00:00:00"/>
    <d v="2018-07-16T00:00:00"/>
    <x v="3"/>
    <n v="7"/>
    <x v="6"/>
    <x v="6"/>
  </r>
  <r>
    <x v="1"/>
    <x v="3"/>
    <x v="3"/>
    <d v="2018-07-13T00:00:00"/>
    <d v="2018-07-17T00:00:00"/>
    <x v="3"/>
    <n v="7"/>
    <x v="8"/>
    <x v="6"/>
  </r>
  <r>
    <x v="1"/>
    <x v="3"/>
    <x v="3"/>
    <d v="2018-07-16T00:00:00"/>
    <d v="2018-07-18T00:00:00"/>
    <x v="3"/>
    <n v="7"/>
    <x v="7"/>
    <x v="6"/>
  </r>
  <r>
    <x v="1"/>
    <x v="3"/>
    <x v="3"/>
    <d v="2018-07-17T00:00:00"/>
    <d v="2018-07-19T00:00:00"/>
    <x v="3"/>
    <n v="7"/>
    <x v="10"/>
    <x v="6"/>
  </r>
  <r>
    <x v="1"/>
    <x v="3"/>
    <x v="3"/>
    <d v="2018-07-19T00:00:00"/>
    <d v="2018-07-23T00:00:00"/>
    <x v="3"/>
    <n v="7"/>
    <x v="30"/>
    <x v="6"/>
  </r>
  <r>
    <x v="1"/>
    <x v="3"/>
    <x v="3"/>
    <d v="2018-07-20T00:00:00"/>
    <d v="2018-07-24T00:00:00"/>
    <x v="3"/>
    <n v="7"/>
    <x v="11"/>
    <x v="6"/>
  </r>
  <r>
    <x v="1"/>
    <x v="3"/>
    <x v="3"/>
    <d v="2018-07-23T00:00:00"/>
    <d v="2018-07-25T00:00:00"/>
    <x v="3"/>
    <n v="7"/>
    <x v="23"/>
    <x v="6"/>
  </r>
  <r>
    <x v="1"/>
    <x v="3"/>
    <x v="3"/>
    <d v="2018-07-24T00:00:00"/>
    <d v="2018-07-26T00:00:00"/>
    <x v="3"/>
    <n v="7"/>
    <x v="24"/>
    <x v="6"/>
  </r>
  <r>
    <x v="1"/>
    <x v="3"/>
    <x v="3"/>
    <d v="2018-07-25T00:00:00"/>
    <d v="2018-07-27T00:00:00"/>
    <x v="3"/>
    <n v="7"/>
    <x v="3"/>
    <x v="6"/>
  </r>
  <r>
    <x v="1"/>
    <x v="3"/>
    <x v="3"/>
    <d v="2018-07-26T00:00:00"/>
    <d v="2018-07-30T00:00:00"/>
    <x v="3"/>
    <n v="7"/>
    <x v="0"/>
    <x v="6"/>
  </r>
  <r>
    <x v="1"/>
    <x v="3"/>
    <x v="3"/>
    <d v="2018-07-27T00:00:00"/>
    <d v="2018-07-31T00:00:00"/>
    <x v="3"/>
    <n v="7"/>
    <x v="2"/>
    <x v="6"/>
  </r>
  <r>
    <x v="1"/>
    <x v="3"/>
    <x v="3"/>
    <d v="2018-07-30T00:00:00"/>
    <d v="2018-08-01T00:00:00"/>
    <x v="3"/>
    <n v="8"/>
    <x v="25"/>
    <x v="7"/>
  </r>
  <r>
    <x v="1"/>
    <x v="3"/>
    <x v="3"/>
    <d v="2018-07-31T00:00:00"/>
    <d v="2018-08-02T00:00:00"/>
    <x v="3"/>
    <n v="8"/>
    <x v="26"/>
    <x v="7"/>
  </r>
  <r>
    <x v="1"/>
    <x v="3"/>
    <x v="3"/>
    <d v="2018-08-01T00:00:00"/>
    <d v="2018-08-03T00:00:00"/>
    <x v="3"/>
    <n v="8"/>
    <x v="27"/>
    <x v="7"/>
  </r>
  <r>
    <x v="1"/>
    <x v="3"/>
    <x v="3"/>
    <d v="2018-08-02T00:00:00"/>
    <d v="2018-08-06T00:00:00"/>
    <x v="3"/>
    <n v="8"/>
    <x v="14"/>
    <x v="7"/>
  </r>
  <r>
    <x v="1"/>
    <x v="3"/>
    <x v="3"/>
    <d v="2018-08-05T00:00:00"/>
    <d v="2018-08-08T00:00:00"/>
    <x v="3"/>
    <n v="8"/>
    <x v="16"/>
    <x v="7"/>
  </r>
  <r>
    <x v="1"/>
    <x v="3"/>
    <x v="3"/>
    <d v="2018-08-07T00:00:00"/>
    <d v="2018-08-09T00:00:00"/>
    <x v="3"/>
    <n v="8"/>
    <x v="28"/>
    <x v="7"/>
  </r>
  <r>
    <x v="1"/>
    <x v="3"/>
    <x v="3"/>
    <d v="2018-08-08T00:00:00"/>
    <d v="2018-08-10T00:00:00"/>
    <x v="3"/>
    <n v="8"/>
    <x v="29"/>
    <x v="7"/>
  </r>
  <r>
    <x v="1"/>
    <x v="3"/>
    <x v="3"/>
    <d v="2018-08-09T00:00:00"/>
    <d v="2018-08-13T00:00:00"/>
    <x v="3"/>
    <n v="8"/>
    <x v="19"/>
    <x v="7"/>
  </r>
  <r>
    <x v="1"/>
    <x v="3"/>
    <x v="3"/>
    <d v="2018-08-10T00:00:00"/>
    <d v="2018-08-14T00:00:00"/>
    <x v="3"/>
    <n v="8"/>
    <x v="20"/>
    <x v="7"/>
  </r>
  <r>
    <x v="1"/>
    <x v="3"/>
    <x v="3"/>
    <d v="2018-08-13T00:00:00"/>
    <d v="2018-08-15T00:00:00"/>
    <x v="3"/>
    <n v="8"/>
    <x v="5"/>
    <x v="7"/>
  </r>
  <r>
    <x v="1"/>
    <x v="3"/>
    <x v="3"/>
    <d v="2018-08-14T00:00:00"/>
    <d v="2018-08-16T00:00:00"/>
    <x v="3"/>
    <n v="8"/>
    <x v="6"/>
    <x v="7"/>
  </r>
  <r>
    <x v="1"/>
    <x v="3"/>
    <x v="3"/>
    <d v="2018-08-15T00:00:00"/>
    <d v="2018-08-17T00:00:00"/>
    <x v="3"/>
    <n v="8"/>
    <x v="8"/>
    <x v="7"/>
  </r>
  <r>
    <x v="1"/>
    <x v="3"/>
    <x v="3"/>
    <d v="2018-08-17T00:00:00"/>
    <d v="2018-08-21T00:00:00"/>
    <x v="3"/>
    <n v="8"/>
    <x v="21"/>
    <x v="7"/>
  </r>
  <r>
    <x v="1"/>
    <x v="3"/>
    <x v="3"/>
    <d v="2018-08-20T00:00:00"/>
    <d v="2018-08-22T00:00:00"/>
    <x v="3"/>
    <n v="8"/>
    <x v="22"/>
    <x v="7"/>
  </r>
  <r>
    <x v="1"/>
    <x v="3"/>
    <x v="3"/>
    <d v="2018-08-21T00:00:00"/>
    <d v="2018-08-23T00:00:00"/>
    <x v="3"/>
    <n v="8"/>
    <x v="30"/>
    <x v="7"/>
  </r>
  <r>
    <x v="1"/>
    <x v="3"/>
    <x v="3"/>
    <d v="2018-08-22T00:00:00"/>
    <d v="2018-08-24T00:00:00"/>
    <x v="3"/>
    <n v="8"/>
    <x v="11"/>
    <x v="7"/>
  </r>
  <r>
    <x v="1"/>
    <x v="3"/>
    <x v="3"/>
    <d v="2018-08-23T00:00:00"/>
    <d v="2018-08-27T00:00:00"/>
    <x v="3"/>
    <n v="8"/>
    <x v="3"/>
    <x v="7"/>
  </r>
  <r>
    <x v="1"/>
    <x v="3"/>
    <x v="3"/>
    <d v="2018-08-24T00:00:00"/>
    <d v="2018-08-28T00:00:00"/>
    <x v="3"/>
    <n v="8"/>
    <x v="4"/>
    <x v="7"/>
  </r>
  <r>
    <x v="1"/>
    <x v="3"/>
    <x v="3"/>
    <d v="2018-08-27T00:00:00"/>
    <d v="2018-08-29T00:00:00"/>
    <x v="3"/>
    <n v="8"/>
    <x v="1"/>
    <x v="7"/>
  </r>
  <r>
    <x v="1"/>
    <x v="3"/>
    <x v="3"/>
    <d v="2018-08-28T00:00:00"/>
    <d v="2018-08-30T00:00:00"/>
    <x v="3"/>
    <n v="8"/>
    <x v="0"/>
    <x v="7"/>
  </r>
  <r>
    <x v="1"/>
    <x v="3"/>
    <x v="3"/>
    <d v="2018-08-29T00:00:00"/>
    <d v="2018-08-31T00:00:00"/>
    <x v="3"/>
    <n v="8"/>
    <x v="2"/>
    <x v="7"/>
  </r>
  <r>
    <x v="1"/>
    <x v="3"/>
    <x v="3"/>
    <d v="2018-08-30T00:00:00"/>
    <d v="2018-09-03T00:00:00"/>
    <x v="3"/>
    <n v="9"/>
    <x v="27"/>
    <x v="2"/>
  </r>
  <r>
    <x v="1"/>
    <x v="3"/>
    <x v="3"/>
    <d v="2018-08-31T00:00:00"/>
    <d v="2018-09-04T00:00:00"/>
    <x v="3"/>
    <n v="9"/>
    <x v="12"/>
    <x v="2"/>
  </r>
  <r>
    <x v="1"/>
    <x v="3"/>
    <x v="3"/>
    <d v="2018-09-03T00:00:00"/>
    <d v="2018-09-05T00:00:00"/>
    <x v="3"/>
    <n v="9"/>
    <x v="13"/>
    <x v="2"/>
  </r>
  <r>
    <x v="1"/>
    <x v="3"/>
    <x v="3"/>
    <d v="2018-09-04T00:00:00"/>
    <d v="2018-09-06T00:00:00"/>
    <x v="3"/>
    <n v="9"/>
    <x v="14"/>
    <x v="2"/>
  </r>
  <r>
    <x v="1"/>
    <x v="3"/>
    <x v="3"/>
    <d v="2018-09-05T00:00:00"/>
    <d v="2018-09-07T00:00:00"/>
    <x v="3"/>
    <n v="9"/>
    <x v="15"/>
    <x v="2"/>
  </r>
  <r>
    <x v="1"/>
    <x v="3"/>
    <x v="3"/>
    <d v="2018-09-06T00:00:00"/>
    <d v="2018-09-10T00:00:00"/>
    <x v="3"/>
    <n v="9"/>
    <x v="29"/>
    <x v="2"/>
  </r>
  <r>
    <x v="1"/>
    <x v="3"/>
    <x v="3"/>
    <d v="2018-09-07T00:00:00"/>
    <d v="2018-09-11T00:00:00"/>
    <x v="3"/>
    <n v="9"/>
    <x v="17"/>
    <x v="2"/>
  </r>
  <r>
    <x v="1"/>
    <x v="3"/>
    <x v="3"/>
    <d v="2018-09-10T00:00:00"/>
    <d v="2018-09-12T00:00:00"/>
    <x v="3"/>
    <n v="9"/>
    <x v="18"/>
    <x v="2"/>
  </r>
  <r>
    <x v="1"/>
    <x v="3"/>
    <x v="3"/>
    <d v="2018-09-11T00:00:00"/>
    <d v="2018-09-13T00:00:00"/>
    <x v="3"/>
    <n v="9"/>
    <x v="19"/>
    <x v="2"/>
  </r>
  <r>
    <x v="1"/>
    <x v="3"/>
    <x v="3"/>
    <d v="2018-09-12T00:00:00"/>
    <d v="2018-09-14T00:00:00"/>
    <x v="3"/>
    <n v="9"/>
    <x v="20"/>
    <x v="2"/>
  </r>
  <r>
    <x v="1"/>
    <x v="3"/>
    <x v="3"/>
    <d v="2018-09-13T00:00:00"/>
    <d v="2018-09-17T00:00:00"/>
    <x v="3"/>
    <n v="9"/>
    <x v="8"/>
    <x v="2"/>
  </r>
  <r>
    <x v="1"/>
    <x v="3"/>
    <x v="3"/>
    <d v="2018-09-14T00:00:00"/>
    <d v="2018-09-18T00:00:00"/>
    <x v="3"/>
    <n v="9"/>
    <x v="7"/>
    <x v="2"/>
  </r>
  <r>
    <x v="1"/>
    <x v="3"/>
    <x v="3"/>
    <d v="2018-09-17T00:00:00"/>
    <d v="2018-09-19T00:00:00"/>
    <x v="3"/>
    <n v="9"/>
    <x v="10"/>
    <x v="2"/>
  </r>
  <r>
    <x v="1"/>
    <x v="3"/>
    <x v="3"/>
    <d v="2018-09-18T00:00:00"/>
    <d v="2018-09-20T00:00:00"/>
    <x v="3"/>
    <n v="9"/>
    <x v="9"/>
    <x v="2"/>
  </r>
  <r>
    <x v="1"/>
    <x v="3"/>
    <x v="3"/>
    <d v="2018-09-19T00:00:00"/>
    <d v="2018-09-21T00:00:00"/>
    <x v="3"/>
    <n v="9"/>
    <x v="21"/>
    <x v="2"/>
  </r>
  <r>
    <x v="1"/>
    <x v="3"/>
    <x v="3"/>
    <d v="2018-09-20T00:00:00"/>
    <d v="2018-09-24T00:00:00"/>
    <x v="3"/>
    <n v="9"/>
    <x v="11"/>
    <x v="2"/>
  </r>
  <r>
    <x v="1"/>
    <x v="3"/>
    <x v="3"/>
    <d v="2018-09-21T00:00:00"/>
    <d v="2018-09-25T00:00:00"/>
    <x v="3"/>
    <n v="9"/>
    <x v="23"/>
    <x v="2"/>
  </r>
  <r>
    <x v="1"/>
    <x v="3"/>
    <x v="3"/>
    <d v="2018-09-24T00:00:00"/>
    <d v="2018-09-26T00:00:00"/>
    <x v="3"/>
    <n v="9"/>
    <x v="24"/>
    <x v="2"/>
  </r>
  <r>
    <x v="1"/>
    <x v="3"/>
    <x v="3"/>
    <d v="2018-09-25T00:00:00"/>
    <d v="2018-09-27T00:00:00"/>
    <x v="3"/>
    <n v="9"/>
    <x v="3"/>
    <x v="2"/>
  </r>
  <r>
    <x v="1"/>
    <x v="3"/>
    <x v="3"/>
    <d v="2018-09-26T00:00:00"/>
    <d v="2018-09-28T00:00:00"/>
    <x v="3"/>
    <n v="9"/>
    <x v="4"/>
    <x v="2"/>
  </r>
  <r>
    <x v="1"/>
    <x v="3"/>
    <x v="3"/>
    <d v="2018-09-27T00:00:00"/>
    <d v="2018-10-01T00:00:00"/>
    <x v="3"/>
    <n v="10"/>
    <x v="25"/>
    <x v="0"/>
  </r>
  <r>
    <x v="1"/>
    <x v="3"/>
    <x v="3"/>
    <d v="2018-09-28T00:00:00"/>
    <d v="2018-10-02T00:00:00"/>
    <x v="3"/>
    <n v="10"/>
    <x v="26"/>
    <x v="0"/>
  </r>
  <r>
    <x v="1"/>
    <x v="3"/>
    <x v="3"/>
    <d v="2018-10-01T00:00:00"/>
    <d v="2018-10-03T00:00:00"/>
    <x v="3"/>
    <n v="10"/>
    <x v="27"/>
    <x v="0"/>
  </r>
  <r>
    <x v="1"/>
    <x v="3"/>
    <x v="3"/>
    <d v="2018-10-02T00:00:00"/>
    <d v="2018-10-04T00:00:00"/>
    <x v="3"/>
    <n v="10"/>
    <x v="12"/>
    <x v="0"/>
  </r>
  <r>
    <x v="1"/>
    <x v="3"/>
    <x v="3"/>
    <d v="2018-10-03T00:00:00"/>
    <d v="2018-10-05T00:00:00"/>
    <x v="3"/>
    <n v="10"/>
    <x v="13"/>
    <x v="0"/>
  </r>
  <r>
    <x v="1"/>
    <x v="3"/>
    <x v="3"/>
    <d v="2018-10-04T00:00:00"/>
    <d v="2018-10-08T00:00:00"/>
    <x v="3"/>
    <n v="10"/>
    <x v="16"/>
    <x v="0"/>
  </r>
  <r>
    <x v="1"/>
    <x v="3"/>
    <x v="3"/>
    <d v="2018-10-05T00:00:00"/>
    <d v="2018-10-09T00:00:00"/>
    <x v="3"/>
    <n v="10"/>
    <x v="28"/>
    <x v="0"/>
  </r>
  <r>
    <x v="1"/>
    <x v="3"/>
    <x v="3"/>
    <d v="2018-10-08T00:00:00"/>
    <d v="2018-10-10T00:00:00"/>
    <x v="3"/>
    <n v="10"/>
    <x v="29"/>
    <x v="0"/>
  </r>
  <r>
    <x v="1"/>
    <x v="3"/>
    <x v="3"/>
    <d v="2018-10-09T00:00:00"/>
    <d v="2018-10-11T00:00:00"/>
    <x v="3"/>
    <n v="10"/>
    <x v="17"/>
    <x v="0"/>
  </r>
  <r>
    <x v="1"/>
    <x v="3"/>
    <x v="3"/>
    <d v="2018-10-10T00:00:00"/>
    <d v="2018-10-12T00:00:00"/>
    <x v="3"/>
    <n v="10"/>
    <x v="18"/>
    <x v="0"/>
  </r>
  <r>
    <x v="1"/>
    <x v="3"/>
    <x v="3"/>
    <d v="2018-10-12T00:00:00"/>
    <d v="2018-10-16T00:00:00"/>
    <x v="3"/>
    <n v="10"/>
    <x v="6"/>
    <x v="0"/>
  </r>
  <r>
    <x v="1"/>
    <x v="3"/>
    <x v="3"/>
    <d v="2018-10-15T00:00:00"/>
    <d v="2018-10-17T00:00:00"/>
    <x v="3"/>
    <n v="10"/>
    <x v="8"/>
    <x v="0"/>
  </r>
  <r>
    <x v="1"/>
    <x v="3"/>
    <x v="3"/>
    <d v="2018-10-16T00:00:00"/>
    <d v="2018-10-18T00:00:00"/>
    <x v="3"/>
    <n v="10"/>
    <x v="7"/>
    <x v="0"/>
  </r>
  <r>
    <x v="1"/>
    <x v="3"/>
    <x v="3"/>
    <d v="2018-10-17T00:00:00"/>
    <d v="2018-10-19T00:00:00"/>
    <x v="3"/>
    <n v="10"/>
    <x v="10"/>
    <x v="0"/>
  </r>
  <r>
    <x v="1"/>
    <x v="3"/>
    <x v="3"/>
    <d v="2018-10-18T00:00:00"/>
    <d v="2018-10-22T00:00:00"/>
    <x v="3"/>
    <n v="10"/>
    <x v="22"/>
    <x v="0"/>
  </r>
  <r>
    <x v="1"/>
    <x v="3"/>
    <x v="3"/>
    <d v="2018-10-19T00:00:00"/>
    <d v="2018-10-23T00:00:00"/>
    <x v="3"/>
    <n v="10"/>
    <x v="30"/>
    <x v="0"/>
  </r>
  <r>
    <x v="1"/>
    <x v="3"/>
    <x v="3"/>
    <d v="2018-10-22T00:00:00"/>
    <d v="2018-10-24T00:00:00"/>
    <x v="3"/>
    <n v="10"/>
    <x v="11"/>
    <x v="0"/>
  </r>
  <r>
    <x v="1"/>
    <x v="3"/>
    <x v="3"/>
    <d v="2018-10-23T00:00:00"/>
    <d v="2018-10-25T00:00:00"/>
    <x v="3"/>
    <n v="10"/>
    <x v="23"/>
    <x v="0"/>
  </r>
  <r>
    <x v="1"/>
    <x v="3"/>
    <x v="3"/>
    <d v="2018-10-24T00:00:00"/>
    <d v="2018-10-26T00:00:00"/>
    <x v="3"/>
    <n v="10"/>
    <x v="24"/>
    <x v="0"/>
  </r>
  <r>
    <x v="1"/>
    <x v="3"/>
    <x v="3"/>
    <d v="2018-10-25T00:00:00"/>
    <d v="2018-10-29T00:00:00"/>
    <x v="3"/>
    <n v="10"/>
    <x v="1"/>
    <x v="0"/>
  </r>
  <r>
    <x v="1"/>
    <x v="3"/>
    <x v="3"/>
    <d v="2018-10-26T00:00:00"/>
    <d v="2018-10-30T00:00:00"/>
    <x v="3"/>
    <n v="10"/>
    <x v="0"/>
    <x v="0"/>
  </r>
  <r>
    <x v="1"/>
    <x v="3"/>
    <x v="3"/>
    <d v="2018-10-29T00:00:00"/>
    <d v="2018-10-31T00:00:00"/>
    <x v="3"/>
    <n v="10"/>
    <x v="2"/>
    <x v="0"/>
  </r>
  <r>
    <x v="1"/>
    <x v="3"/>
    <x v="3"/>
    <d v="2018-10-30T00:00:00"/>
    <d v="2018-11-01T00:00:00"/>
    <x v="3"/>
    <n v="11"/>
    <x v="25"/>
    <x v="8"/>
  </r>
  <r>
    <x v="1"/>
    <x v="3"/>
    <x v="3"/>
    <d v="2018-10-31T00:00:00"/>
    <d v="2018-11-02T00:00:00"/>
    <x v="3"/>
    <n v="11"/>
    <x v="26"/>
    <x v="8"/>
  </r>
  <r>
    <x v="1"/>
    <x v="3"/>
    <x v="3"/>
    <d v="2018-11-02T00:00:00"/>
    <d v="2018-11-06T00:00:00"/>
    <x v="3"/>
    <n v="11"/>
    <x v="14"/>
    <x v="8"/>
  </r>
  <r>
    <x v="1"/>
    <x v="3"/>
    <x v="3"/>
    <d v="2018-11-05T00:00:00"/>
    <d v="2018-11-07T00:00:00"/>
    <x v="3"/>
    <n v="11"/>
    <x v="15"/>
    <x v="8"/>
  </r>
  <r>
    <x v="1"/>
    <x v="3"/>
    <x v="3"/>
    <d v="2018-11-06T00:00:00"/>
    <d v="2018-11-08T00:00:00"/>
    <x v="3"/>
    <n v="11"/>
    <x v="16"/>
    <x v="8"/>
  </r>
  <r>
    <x v="1"/>
    <x v="3"/>
    <x v="3"/>
    <d v="2018-11-07T00:00:00"/>
    <d v="2018-11-09T00:00:00"/>
    <x v="3"/>
    <n v="11"/>
    <x v="28"/>
    <x v="8"/>
  </r>
  <r>
    <x v="1"/>
    <x v="3"/>
    <x v="3"/>
    <d v="2018-11-09T00:00:00"/>
    <d v="2018-11-13T00:00:00"/>
    <x v="3"/>
    <n v="11"/>
    <x v="19"/>
    <x v="8"/>
  </r>
  <r>
    <x v="1"/>
    <x v="3"/>
    <x v="3"/>
    <d v="2018-11-12T00:00:00"/>
    <d v="2018-11-14T00:00:00"/>
    <x v="3"/>
    <n v="11"/>
    <x v="20"/>
    <x v="8"/>
  </r>
  <r>
    <x v="1"/>
    <x v="3"/>
    <x v="3"/>
    <d v="2018-11-13T00:00:00"/>
    <d v="2018-11-15T00:00:00"/>
    <x v="3"/>
    <n v="11"/>
    <x v="5"/>
    <x v="8"/>
  </r>
  <r>
    <x v="1"/>
    <x v="3"/>
    <x v="3"/>
    <d v="2018-11-14T00:00:00"/>
    <d v="2018-11-16T00:00:00"/>
    <x v="3"/>
    <n v="11"/>
    <x v="6"/>
    <x v="8"/>
  </r>
  <r>
    <x v="1"/>
    <x v="3"/>
    <x v="3"/>
    <d v="2018-11-15T00:00:00"/>
    <d v="2018-11-19T00:00:00"/>
    <x v="3"/>
    <n v="11"/>
    <x v="10"/>
    <x v="8"/>
  </r>
  <r>
    <x v="1"/>
    <x v="3"/>
    <x v="3"/>
    <d v="2018-11-16T00:00:00"/>
    <d v="2018-11-20T00:00:00"/>
    <x v="3"/>
    <n v="11"/>
    <x v="9"/>
    <x v="8"/>
  </r>
  <r>
    <x v="1"/>
    <x v="3"/>
    <x v="3"/>
    <d v="2018-11-19T00:00:00"/>
    <d v="2018-11-21T00:00:00"/>
    <x v="3"/>
    <n v="11"/>
    <x v="21"/>
    <x v="8"/>
  </r>
  <r>
    <x v="1"/>
    <x v="3"/>
    <x v="3"/>
    <d v="2018-11-20T00:00:00"/>
    <d v="2018-11-22T00:00:00"/>
    <x v="3"/>
    <n v="11"/>
    <x v="22"/>
    <x v="8"/>
  </r>
  <r>
    <x v="1"/>
    <x v="3"/>
    <x v="3"/>
    <d v="2018-11-21T00:00:00"/>
    <d v="2018-11-23T00:00:00"/>
    <x v="3"/>
    <n v="11"/>
    <x v="30"/>
    <x v="8"/>
  </r>
  <r>
    <x v="1"/>
    <x v="3"/>
    <x v="3"/>
    <d v="2018-11-22T00:00:00"/>
    <d v="2018-11-26T00:00:00"/>
    <x v="3"/>
    <n v="11"/>
    <x v="24"/>
    <x v="8"/>
  </r>
  <r>
    <x v="1"/>
    <x v="3"/>
    <x v="3"/>
    <d v="2018-11-23T00:00:00"/>
    <d v="2018-11-27T00:00:00"/>
    <x v="3"/>
    <n v="11"/>
    <x v="3"/>
    <x v="8"/>
  </r>
  <r>
    <x v="1"/>
    <x v="3"/>
    <x v="3"/>
    <d v="2018-11-26T00:00:00"/>
    <d v="2018-11-28T00:00:00"/>
    <x v="3"/>
    <n v="11"/>
    <x v="4"/>
    <x v="8"/>
  </r>
  <r>
    <x v="1"/>
    <x v="3"/>
    <x v="3"/>
    <d v="2018-11-27T00:00:00"/>
    <d v="2018-11-29T00:00:00"/>
    <x v="3"/>
    <n v="11"/>
    <x v="1"/>
    <x v="8"/>
  </r>
  <r>
    <x v="1"/>
    <x v="3"/>
    <x v="3"/>
    <d v="2018-11-28T00:00:00"/>
    <d v="2018-11-30T00:00:00"/>
    <x v="3"/>
    <n v="11"/>
    <x v="0"/>
    <x v="8"/>
  </r>
  <r>
    <x v="1"/>
    <x v="3"/>
    <x v="3"/>
    <d v="2018-11-29T00:00:00"/>
    <d v="2018-12-03T00:00:00"/>
    <x v="3"/>
    <n v="12"/>
    <x v="27"/>
    <x v="3"/>
  </r>
  <r>
    <x v="1"/>
    <x v="3"/>
    <x v="3"/>
    <d v="2018-11-30T00:00:00"/>
    <d v="2018-12-04T00:00:00"/>
    <x v="3"/>
    <n v="12"/>
    <x v="12"/>
    <x v="3"/>
  </r>
  <r>
    <x v="1"/>
    <x v="3"/>
    <x v="3"/>
    <d v="2018-12-03T00:00:00"/>
    <d v="2018-12-05T00:00:00"/>
    <x v="3"/>
    <n v="12"/>
    <x v="13"/>
    <x v="3"/>
  </r>
  <r>
    <x v="1"/>
    <x v="3"/>
    <x v="3"/>
    <d v="2018-12-04T00:00:00"/>
    <d v="2018-12-06T00:00:00"/>
    <x v="3"/>
    <n v="12"/>
    <x v="14"/>
    <x v="3"/>
  </r>
  <r>
    <x v="1"/>
    <x v="3"/>
    <x v="3"/>
    <d v="2018-12-05T00:00:00"/>
    <d v="2018-12-07T00:00:00"/>
    <x v="3"/>
    <n v="12"/>
    <x v="15"/>
    <x v="3"/>
  </r>
  <r>
    <x v="1"/>
    <x v="3"/>
    <x v="3"/>
    <d v="2018-12-06T00:00:00"/>
    <d v="2018-12-10T00:00:00"/>
    <x v="3"/>
    <n v="12"/>
    <x v="29"/>
    <x v="3"/>
  </r>
  <r>
    <x v="1"/>
    <x v="3"/>
    <x v="3"/>
    <d v="2018-12-07T00:00:00"/>
    <d v="2018-12-11T00:00:00"/>
    <x v="3"/>
    <n v="12"/>
    <x v="17"/>
    <x v="3"/>
  </r>
  <r>
    <x v="1"/>
    <x v="3"/>
    <x v="3"/>
    <d v="2018-12-10T00:00:00"/>
    <d v="2018-12-12T00:00:00"/>
    <x v="3"/>
    <n v="12"/>
    <x v="18"/>
    <x v="3"/>
  </r>
  <r>
    <x v="1"/>
    <x v="3"/>
    <x v="3"/>
    <d v="2018-12-11T00:00:00"/>
    <d v="2018-12-13T00:00:00"/>
    <x v="3"/>
    <n v="12"/>
    <x v="19"/>
    <x v="3"/>
  </r>
  <r>
    <x v="1"/>
    <x v="3"/>
    <x v="3"/>
    <d v="2018-12-12T00:00:00"/>
    <d v="2018-12-14T00:00:00"/>
    <x v="3"/>
    <n v="12"/>
    <x v="20"/>
    <x v="3"/>
  </r>
  <r>
    <x v="1"/>
    <x v="3"/>
    <x v="3"/>
    <d v="2018-12-13T00:00:00"/>
    <d v="2018-12-17T00:00:00"/>
    <x v="3"/>
    <n v="12"/>
    <x v="8"/>
    <x v="3"/>
  </r>
  <r>
    <x v="1"/>
    <x v="3"/>
    <x v="3"/>
    <d v="2018-12-14T00:00:00"/>
    <d v="2018-12-18T00:00:00"/>
    <x v="3"/>
    <n v="12"/>
    <x v="7"/>
    <x v="3"/>
  </r>
  <r>
    <x v="1"/>
    <x v="3"/>
    <x v="3"/>
    <d v="2018-12-17T00:00:00"/>
    <d v="2018-12-19T00:00:00"/>
    <x v="3"/>
    <n v="12"/>
    <x v="10"/>
    <x v="3"/>
  </r>
  <r>
    <x v="1"/>
    <x v="3"/>
    <x v="3"/>
    <d v="2018-12-18T00:00:00"/>
    <d v="2018-12-20T00:00:00"/>
    <x v="3"/>
    <n v="12"/>
    <x v="9"/>
    <x v="3"/>
  </r>
  <r>
    <x v="1"/>
    <x v="3"/>
    <x v="3"/>
    <d v="2018-12-19T00:00:00"/>
    <d v="2018-12-21T00:00:00"/>
    <x v="3"/>
    <n v="12"/>
    <x v="21"/>
    <x v="3"/>
  </r>
  <r>
    <x v="1"/>
    <x v="3"/>
    <x v="3"/>
    <d v="2018-12-20T00:00:00"/>
    <d v="2018-12-24T00:00:00"/>
    <x v="3"/>
    <n v="12"/>
    <x v="11"/>
    <x v="3"/>
  </r>
  <r>
    <x v="1"/>
    <x v="3"/>
    <x v="3"/>
    <d v="2018-12-23T00:00:00"/>
    <d v="2018-12-26T00:00:00"/>
    <x v="3"/>
    <n v="12"/>
    <x v="24"/>
    <x v="3"/>
  </r>
  <r>
    <x v="1"/>
    <x v="3"/>
    <x v="3"/>
    <d v="2018-12-25T00:00:00"/>
    <d v="2018-12-27T00:00:00"/>
    <x v="3"/>
    <n v="12"/>
    <x v="3"/>
    <x v="3"/>
  </r>
  <r>
    <x v="1"/>
    <x v="3"/>
    <x v="3"/>
    <d v="2018-12-26T00:00:00"/>
    <d v="2018-12-28T00:00:00"/>
    <x v="3"/>
    <n v="12"/>
    <x v="4"/>
    <x v="3"/>
  </r>
  <r>
    <x v="1"/>
    <x v="3"/>
    <x v="3"/>
    <d v="2018-12-28T00:00:00"/>
    <d v="2019-01-02T00:00:00"/>
    <x v="4"/>
    <n v="1"/>
    <x v="26"/>
    <x v="9"/>
  </r>
  <r>
    <x v="1"/>
    <x v="3"/>
    <x v="3"/>
    <d v="2018-12-31T00:00:00"/>
    <d v="2019-01-03T00:00:00"/>
    <x v="4"/>
    <n v="1"/>
    <x v="27"/>
    <x v="9"/>
  </r>
  <r>
    <x v="1"/>
    <x v="3"/>
    <x v="3"/>
    <d v="2019-01-02T00:00:00"/>
    <d v="2019-01-04T00:00:00"/>
    <x v="4"/>
    <n v="1"/>
    <x v="12"/>
    <x v="9"/>
  </r>
  <r>
    <x v="1"/>
    <x v="3"/>
    <x v="3"/>
    <d v="2019-01-03T00:00:00"/>
    <d v="2019-01-08T00:00:00"/>
    <x v="4"/>
    <n v="1"/>
    <x v="16"/>
    <x v="9"/>
  </r>
  <r>
    <x v="1"/>
    <x v="3"/>
    <x v="3"/>
    <d v="2019-01-04T00:00:00"/>
    <d v="2019-01-09T00:00:00"/>
    <x v="4"/>
    <n v="1"/>
    <x v="28"/>
    <x v="9"/>
  </r>
  <r>
    <x v="1"/>
    <x v="3"/>
    <x v="3"/>
    <d v="2019-01-08T00:00:00"/>
    <d v="2019-01-10T00:00:00"/>
    <x v="4"/>
    <n v="1"/>
    <x v="29"/>
    <x v="9"/>
  </r>
  <r>
    <x v="1"/>
    <x v="3"/>
    <x v="3"/>
    <d v="2019-01-09T00:00:00"/>
    <d v="2019-01-11T00:00:00"/>
    <x v="4"/>
    <n v="1"/>
    <x v="17"/>
    <x v="9"/>
  </r>
  <r>
    <x v="1"/>
    <x v="3"/>
    <x v="3"/>
    <d v="2019-01-10T00:00:00"/>
    <d v="2019-01-14T00:00:00"/>
    <x v="4"/>
    <n v="1"/>
    <x v="20"/>
    <x v="9"/>
  </r>
  <r>
    <x v="1"/>
    <x v="3"/>
    <x v="3"/>
    <d v="2019-01-11T00:00:00"/>
    <d v="2019-01-15T00:00:00"/>
    <x v="4"/>
    <n v="1"/>
    <x v="5"/>
    <x v="9"/>
  </r>
  <r>
    <x v="1"/>
    <x v="3"/>
    <x v="3"/>
    <d v="2019-01-14T00:00:00"/>
    <d v="2019-01-16T00:00:00"/>
    <x v="4"/>
    <n v="1"/>
    <x v="6"/>
    <x v="9"/>
  </r>
  <r>
    <x v="1"/>
    <x v="3"/>
    <x v="3"/>
    <d v="2019-01-15T00:00:00"/>
    <d v="2019-01-17T00:00:00"/>
    <x v="4"/>
    <n v="1"/>
    <x v="8"/>
    <x v="9"/>
  </r>
  <r>
    <x v="1"/>
    <x v="3"/>
    <x v="3"/>
    <d v="2019-01-16T00:00:00"/>
    <d v="2019-01-18T00:00:00"/>
    <x v="4"/>
    <n v="1"/>
    <x v="7"/>
    <x v="9"/>
  </r>
  <r>
    <x v="1"/>
    <x v="3"/>
    <x v="3"/>
    <d v="2019-01-17T00:00:00"/>
    <d v="2019-01-21T00:00:00"/>
    <x v="4"/>
    <n v="1"/>
    <x v="21"/>
    <x v="9"/>
  </r>
  <r>
    <x v="1"/>
    <x v="3"/>
    <x v="3"/>
    <d v="2019-01-18T00:00:00"/>
    <d v="2019-01-22T00:00:00"/>
    <x v="4"/>
    <n v="1"/>
    <x v="22"/>
    <x v="9"/>
  </r>
  <r>
    <x v="1"/>
    <x v="3"/>
    <x v="3"/>
    <d v="2019-01-21T00:00:00"/>
    <d v="2019-01-23T00:00:00"/>
    <x v="4"/>
    <n v="1"/>
    <x v="30"/>
    <x v="9"/>
  </r>
  <r>
    <x v="1"/>
    <x v="3"/>
    <x v="3"/>
    <d v="2019-01-22T00:00:00"/>
    <d v="2019-01-24T00:00:00"/>
    <x v="4"/>
    <n v="1"/>
    <x v="11"/>
    <x v="9"/>
  </r>
  <r>
    <x v="1"/>
    <x v="3"/>
    <x v="3"/>
    <d v="2019-01-23T00:00:00"/>
    <d v="2019-01-25T00:00:00"/>
    <x v="4"/>
    <n v="1"/>
    <x v="23"/>
    <x v="9"/>
  </r>
  <r>
    <x v="1"/>
    <x v="3"/>
    <x v="3"/>
    <d v="2019-01-24T00:00:00"/>
    <d v="2019-01-28T00:00:00"/>
    <x v="4"/>
    <n v="1"/>
    <x v="4"/>
    <x v="9"/>
  </r>
  <r>
    <x v="1"/>
    <x v="3"/>
    <x v="3"/>
    <d v="2019-01-25T00:00:00"/>
    <d v="2019-01-29T00:00:00"/>
    <x v="4"/>
    <n v="1"/>
    <x v="1"/>
    <x v="9"/>
  </r>
  <r>
    <x v="1"/>
    <x v="3"/>
    <x v="3"/>
    <d v="2019-01-28T00:00:00"/>
    <d v="2019-01-30T00:00:00"/>
    <x v="4"/>
    <n v="1"/>
    <x v="0"/>
    <x v="9"/>
  </r>
  <r>
    <x v="1"/>
    <x v="3"/>
    <x v="3"/>
    <d v="2019-01-29T00:00:00"/>
    <d v="2019-01-31T00:00:00"/>
    <x v="4"/>
    <n v="1"/>
    <x v="2"/>
    <x v="9"/>
  </r>
  <r>
    <x v="1"/>
    <x v="3"/>
    <x v="3"/>
    <d v="2019-01-30T00:00:00"/>
    <d v="2019-02-01T00:00:00"/>
    <x v="4"/>
    <n v="2"/>
    <x v="25"/>
    <x v="10"/>
  </r>
  <r>
    <x v="1"/>
    <x v="3"/>
    <x v="3"/>
    <d v="2019-01-31T00:00:00"/>
    <d v="2019-02-04T00:00:00"/>
    <x v="4"/>
    <n v="2"/>
    <x v="12"/>
    <x v="10"/>
  </r>
  <r>
    <x v="1"/>
    <x v="3"/>
    <x v="3"/>
    <d v="2019-02-01T00:00:00"/>
    <d v="2019-02-05T00:00:00"/>
    <x v="4"/>
    <n v="2"/>
    <x v="13"/>
    <x v="10"/>
  </r>
  <r>
    <x v="1"/>
    <x v="3"/>
    <x v="3"/>
    <d v="2019-02-04T00:00:00"/>
    <d v="2019-02-06T00:00:00"/>
    <x v="4"/>
    <n v="2"/>
    <x v="14"/>
    <x v="10"/>
  </r>
  <r>
    <x v="1"/>
    <x v="3"/>
    <x v="3"/>
    <d v="2019-02-05T00:00:00"/>
    <d v="2019-02-07T00:00:00"/>
    <x v="4"/>
    <n v="2"/>
    <x v="15"/>
    <x v="10"/>
  </r>
  <r>
    <x v="1"/>
    <x v="3"/>
    <x v="3"/>
    <d v="2019-02-06T00:00:00"/>
    <d v="2019-02-08T00:00:00"/>
    <x v="4"/>
    <n v="2"/>
    <x v="16"/>
    <x v="10"/>
  </r>
  <r>
    <x v="1"/>
    <x v="3"/>
    <x v="3"/>
    <d v="2019-02-07T00:00:00"/>
    <d v="2019-02-11T00:00:00"/>
    <x v="4"/>
    <n v="2"/>
    <x v="17"/>
    <x v="10"/>
  </r>
  <r>
    <x v="1"/>
    <x v="3"/>
    <x v="3"/>
    <d v="2019-02-08T00:00:00"/>
    <d v="2019-02-12T00:00:00"/>
    <x v="4"/>
    <n v="2"/>
    <x v="18"/>
    <x v="10"/>
  </r>
  <r>
    <x v="1"/>
    <x v="3"/>
    <x v="3"/>
    <d v="2019-02-11T00:00:00"/>
    <d v="2019-02-13T00:00:00"/>
    <x v="4"/>
    <n v="2"/>
    <x v="19"/>
    <x v="10"/>
  </r>
  <r>
    <x v="1"/>
    <x v="3"/>
    <x v="3"/>
    <d v="2019-02-12T00:00:00"/>
    <d v="2019-02-14T00:00:00"/>
    <x v="4"/>
    <n v="2"/>
    <x v="20"/>
    <x v="10"/>
  </r>
  <r>
    <x v="1"/>
    <x v="3"/>
    <x v="3"/>
    <d v="2019-02-13T00:00:00"/>
    <d v="2019-02-15T00:00:00"/>
    <x v="4"/>
    <n v="2"/>
    <x v="5"/>
    <x v="10"/>
  </r>
  <r>
    <x v="1"/>
    <x v="3"/>
    <x v="3"/>
    <d v="2019-02-14T00:00:00"/>
    <d v="2019-02-18T00:00:00"/>
    <x v="4"/>
    <n v="2"/>
    <x v="7"/>
    <x v="10"/>
  </r>
  <r>
    <x v="1"/>
    <x v="3"/>
    <x v="3"/>
    <d v="2019-02-15T00:00:00"/>
    <d v="2019-02-19T00:00:00"/>
    <x v="4"/>
    <n v="2"/>
    <x v="10"/>
    <x v="10"/>
  </r>
  <r>
    <x v="1"/>
    <x v="3"/>
    <x v="3"/>
    <d v="2019-02-18T00:00:00"/>
    <d v="2019-02-20T00:00:00"/>
    <x v="4"/>
    <n v="2"/>
    <x v="9"/>
    <x v="10"/>
  </r>
  <r>
    <x v="1"/>
    <x v="3"/>
    <x v="3"/>
    <d v="2019-02-19T00:00:00"/>
    <d v="2019-02-21T00:00:00"/>
    <x v="4"/>
    <n v="2"/>
    <x v="21"/>
    <x v="10"/>
  </r>
  <r>
    <x v="1"/>
    <x v="3"/>
    <x v="3"/>
    <d v="2019-02-20T00:00:00"/>
    <d v="2019-02-22T00:00:00"/>
    <x v="4"/>
    <n v="2"/>
    <x v="22"/>
    <x v="10"/>
  </r>
  <r>
    <x v="1"/>
    <x v="3"/>
    <x v="3"/>
    <d v="2019-02-21T00:00:00"/>
    <d v="2019-02-25T00:00:00"/>
    <x v="4"/>
    <n v="2"/>
    <x v="23"/>
    <x v="10"/>
  </r>
  <r>
    <x v="1"/>
    <x v="3"/>
    <x v="3"/>
    <d v="2019-02-22T00:00:00"/>
    <d v="2019-02-26T00:00:00"/>
    <x v="4"/>
    <n v="2"/>
    <x v="24"/>
    <x v="10"/>
  </r>
  <r>
    <x v="1"/>
    <x v="3"/>
    <x v="3"/>
    <d v="2019-02-25T00:00:00"/>
    <d v="2019-02-27T00:00:00"/>
    <x v="4"/>
    <n v="2"/>
    <x v="3"/>
    <x v="10"/>
  </r>
  <r>
    <x v="1"/>
    <x v="3"/>
    <x v="3"/>
    <d v="2019-02-26T00:00:00"/>
    <d v="2019-02-28T00:00:00"/>
    <x v="4"/>
    <n v="2"/>
    <x v="4"/>
    <x v="10"/>
  </r>
  <r>
    <x v="1"/>
    <x v="3"/>
    <x v="3"/>
    <d v="2019-02-27T00:00:00"/>
    <d v="2019-03-01T00:00:00"/>
    <x v="4"/>
    <n v="3"/>
    <x v="25"/>
    <x v="4"/>
  </r>
  <r>
    <x v="1"/>
    <x v="3"/>
    <x v="3"/>
    <d v="2019-02-28T00:00:00"/>
    <d v="2019-03-04T00:00:00"/>
    <x v="4"/>
    <n v="3"/>
    <x v="12"/>
    <x v="4"/>
  </r>
  <r>
    <x v="1"/>
    <x v="3"/>
    <x v="3"/>
    <d v="2019-03-01T00:00:00"/>
    <d v="2019-03-05T00:00:00"/>
    <x v="4"/>
    <n v="3"/>
    <x v="13"/>
    <x v="4"/>
  </r>
  <r>
    <x v="1"/>
    <x v="3"/>
    <x v="3"/>
    <d v="2019-03-04T00:00:00"/>
    <d v="2019-03-06T00:00:00"/>
    <x v="4"/>
    <n v="3"/>
    <x v="14"/>
    <x v="4"/>
  </r>
  <r>
    <x v="1"/>
    <x v="3"/>
    <x v="3"/>
    <d v="2019-03-05T00:00:00"/>
    <d v="2019-03-07T00:00:00"/>
    <x v="4"/>
    <n v="3"/>
    <x v="15"/>
    <x v="4"/>
  </r>
  <r>
    <x v="1"/>
    <x v="3"/>
    <x v="3"/>
    <d v="2019-03-06T00:00:00"/>
    <d v="2019-03-08T00:00:00"/>
    <x v="4"/>
    <n v="3"/>
    <x v="16"/>
    <x v="4"/>
  </r>
  <r>
    <x v="1"/>
    <x v="3"/>
    <x v="3"/>
    <d v="2019-03-07T00:00:00"/>
    <d v="2019-03-11T00:00:00"/>
    <x v="4"/>
    <n v="3"/>
    <x v="17"/>
    <x v="4"/>
  </r>
  <r>
    <x v="1"/>
    <x v="3"/>
    <x v="3"/>
    <d v="2019-03-08T00:00:00"/>
    <d v="2019-03-12T00:00:00"/>
    <x v="4"/>
    <n v="3"/>
    <x v="18"/>
    <x v="4"/>
  </r>
  <r>
    <x v="1"/>
    <x v="3"/>
    <x v="3"/>
    <d v="2019-03-11T00:00:00"/>
    <d v="2019-03-13T00:00:00"/>
    <x v="4"/>
    <n v="3"/>
    <x v="19"/>
    <x v="4"/>
  </r>
  <r>
    <x v="1"/>
    <x v="3"/>
    <x v="3"/>
    <d v="2019-03-12T00:00:00"/>
    <d v="2019-03-14T00:00:00"/>
    <x v="4"/>
    <n v="3"/>
    <x v="20"/>
    <x v="4"/>
  </r>
  <r>
    <x v="1"/>
    <x v="3"/>
    <x v="3"/>
    <d v="2019-03-13T00:00:00"/>
    <d v="2019-03-15T00:00:00"/>
    <x v="4"/>
    <n v="3"/>
    <x v="5"/>
    <x v="4"/>
  </r>
  <r>
    <x v="1"/>
    <x v="3"/>
    <x v="3"/>
    <d v="2019-03-14T00:00:00"/>
    <d v="2019-03-18T00:00:00"/>
    <x v="4"/>
    <n v="3"/>
    <x v="7"/>
    <x v="4"/>
  </r>
  <r>
    <x v="1"/>
    <x v="3"/>
    <x v="3"/>
    <d v="2019-03-15T00:00:00"/>
    <d v="2019-03-19T00:00:00"/>
    <x v="4"/>
    <n v="3"/>
    <x v="10"/>
    <x v="4"/>
  </r>
  <r>
    <x v="1"/>
    <x v="3"/>
    <x v="3"/>
    <d v="2019-03-18T00:00:00"/>
    <d v="2019-03-20T00:00:00"/>
    <x v="4"/>
    <n v="3"/>
    <x v="9"/>
    <x v="4"/>
  </r>
  <r>
    <x v="1"/>
    <x v="3"/>
    <x v="3"/>
    <d v="2019-03-19T00:00:00"/>
    <d v="2019-03-21T00:00:00"/>
    <x v="4"/>
    <n v="3"/>
    <x v="21"/>
    <x v="4"/>
  </r>
  <r>
    <x v="1"/>
    <x v="3"/>
    <x v="3"/>
    <d v="2019-03-20T00:00:00"/>
    <d v="2019-03-22T00:00:00"/>
    <x v="4"/>
    <n v="3"/>
    <x v="22"/>
    <x v="4"/>
  </r>
  <r>
    <x v="1"/>
    <x v="3"/>
    <x v="3"/>
    <d v="2019-03-21T00:00:00"/>
    <d v="2019-03-26T00:00:00"/>
    <x v="4"/>
    <n v="3"/>
    <x v="24"/>
    <x v="4"/>
  </r>
  <r>
    <x v="1"/>
    <x v="3"/>
    <x v="3"/>
    <d v="2019-03-22T00:00:00"/>
    <d v="2019-03-27T00:00:00"/>
    <x v="4"/>
    <n v="3"/>
    <x v="3"/>
    <x v="4"/>
  </r>
  <r>
    <x v="1"/>
    <x v="3"/>
    <x v="3"/>
    <d v="2019-03-26T00:00:00"/>
    <d v="2019-03-28T00:00:00"/>
    <x v="4"/>
    <n v="3"/>
    <x v="4"/>
    <x v="4"/>
  </r>
  <r>
    <x v="1"/>
    <x v="3"/>
    <x v="3"/>
    <d v="2019-03-27T00:00:00"/>
    <d v="2019-03-29T00:00:00"/>
    <x v="4"/>
    <n v="3"/>
    <x v="1"/>
    <x v="4"/>
  </r>
  <r>
    <x v="1"/>
    <x v="3"/>
    <x v="3"/>
    <d v="2019-03-28T00:00:00"/>
    <d v="2019-04-01T00:00:00"/>
    <x v="4"/>
    <n v="4"/>
    <x v="25"/>
    <x v="11"/>
  </r>
  <r>
    <x v="1"/>
    <x v="3"/>
    <x v="3"/>
    <d v="2019-03-29T00:00:00"/>
    <d v="2019-04-02T00:00:00"/>
    <x v="4"/>
    <n v="4"/>
    <x v="26"/>
    <x v="11"/>
  </r>
  <r>
    <x v="1"/>
    <x v="3"/>
    <x v="3"/>
    <d v="2019-04-01T00:00:00"/>
    <d v="2019-04-03T00:00:00"/>
    <x v="4"/>
    <n v="4"/>
    <x v="27"/>
    <x v="11"/>
  </r>
  <r>
    <x v="1"/>
    <x v="3"/>
    <x v="3"/>
    <d v="2019-04-02T00:00:00"/>
    <d v="2019-04-04T00:00:00"/>
    <x v="4"/>
    <n v="4"/>
    <x v="12"/>
    <x v="11"/>
  </r>
  <r>
    <x v="1"/>
    <x v="3"/>
    <x v="3"/>
    <d v="2019-04-03T00:00:00"/>
    <d v="2019-04-05T00:00:00"/>
    <x v="4"/>
    <n v="4"/>
    <x v="13"/>
    <x v="11"/>
  </r>
  <r>
    <x v="1"/>
    <x v="3"/>
    <x v="3"/>
    <d v="2019-04-04T00:00:00"/>
    <d v="2019-04-08T00:00:00"/>
    <x v="4"/>
    <n v="4"/>
    <x v="16"/>
    <x v="11"/>
  </r>
  <r>
    <x v="1"/>
    <x v="3"/>
    <x v="3"/>
    <d v="2019-04-05T00:00:00"/>
    <d v="2019-04-09T00:00:00"/>
    <x v="4"/>
    <n v="4"/>
    <x v="28"/>
    <x v="11"/>
  </r>
  <r>
    <x v="1"/>
    <x v="3"/>
    <x v="3"/>
    <d v="2019-04-08T00:00:00"/>
    <d v="2019-04-10T00:00:00"/>
    <x v="4"/>
    <n v="4"/>
    <x v="29"/>
    <x v="11"/>
  </r>
  <r>
    <x v="1"/>
    <x v="3"/>
    <x v="3"/>
    <d v="2019-04-09T00:00:00"/>
    <d v="2019-04-11T00:00:00"/>
    <x v="4"/>
    <n v="4"/>
    <x v="17"/>
    <x v="11"/>
  </r>
  <r>
    <x v="1"/>
    <x v="3"/>
    <x v="3"/>
    <d v="2019-04-10T00:00:00"/>
    <d v="2019-04-12T00:00:00"/>
    <x v="4"/>
    <n v="4"/>
    <x v="18"/>
    <x v="11"/>
  </r>
  <r>
    <x v="1"/>
    <x v="3"/>
    <x v="3"/>
    <d v="2019-04-11T00:00:00"/>
    <d v="2019-04-15T00:00:00"/>
    <x v="4"/>
    <n v="4"/>
    <x v="5"/>
    <x v="11"/>
  </r>
  <r>
    <x v="1"/>
    <x v="3"/>
    <x v="3"/>
    <d v="2019-04-12T00:00:00"/>
    <d v="2019-04-16T00:00:00"/>
    <x v="4"/>
    <n v="4"/>
    <x v="6"/>
    <x v="11"/>
  </r>
  <r>
    <x v="1"/>
    <x v="3"/>
    <x v="3"/>
    <d v="2019-04-15T00:00:00"/>
    <d v="2019-04-17T00:00:00"/>
    <x v="4"/>
    <n v="4"/>
    <x v="8"/>
    <x v="11"/>
  </r>
  <r>
    <x v="1"/>
    <x v="3"/>
    <x v="3"/>
    <d v="2019-04-16T00:00:00"/>
    <d v="2019-04-22T00:00:00"/>
    <x v="4"/>
    <n v="4"/>
    <x v="22"/>
    <x v="11"/>
  </r>
  <r>
    <x v="1"/>
    <x v="3"/>
    <x v="3"/>
    <d v="2019-04-17T00:00:00"/>
    <d v="2019-04-23T00:00:00"/>
    <x v="4"/>
    <n v="4"/>
    <x v="30"/>
    <x v="11"/>
  </r>
  <r>
    <x v="1"/>
    <x v="3"/>
    <x v="3"/>
    <d v="2019-04-22T00:00:00"/>
    <d v="2019-04-24T00:00:00"/>
    <x v="4"/>
    <n v="4"/>
    <x v="11"/>
    <x v="11"/>
  </r>
  <r>
    <x v="1"/>
    <x v="3"/>
    <x v="3"/>
    <d v="2019-04-23T00:00:00"/>
    <d v="2019-04-25T00:00:00"/>
    <x v="4"/>
    <n v="4"/>
    <x v="23"/>
    <x v="11"/>
  </r>
  <r>
    <x v="1"/>
    <x v="3"/>
    <x v="3"/>
    <d v="2019-04-24T00:00:00"/>
    <d v="2019-04-26T00:00:00"/>
    <x v="4"/>
    <n v="4"/>
    <x v="24"/>
    <x v="11"/>
  </r>
  <r>
    <x v="1"/>
    <x v="3"/>
    <x v="3"/>
    <d v="2019-04-25T00:00:00"/>
    <d v="2019-04-29T00:00:00"/>
    <x v="4"/>
    <n v="4"/>
    <x v="1"/>
    <x v="11"/>
  </r>
  <r>
    <x v="1"/>
    <x v="3"/>
    <x v="3"/>
    <d v="2019-04-26T00:00:00"/>
    <d v="2019-04-30T00:00:00"/>
    <x v="4"/>
    <n v="4"/>
    <x v="0"/>
    <x v="11"/>
  </r>
  <r>
    <x v="1"/>
    <x v="3"/>
    <x v="3"/>
    <d v="2019-04-29T00:00:00"/>
    <d v="2019-05-02T00:00:00"/>
    <x v="4"/>
    <n v="5"/>
    <x v="26"/>
    <x v="5"/>
  </r>
  <r>
    <x v="1"/>
    <x v="3"/>
    <x v="3"/>
    <d v="2019-04-30T00:00:00"/>
    <d v="2019-05-03T00:00:00"/>
    <x v="4"/>
    <n v="5"/>
    <x v="27"/>
    <x v="5"/>
  </r>
  <r>
    <x v="1"/>
    <x v="3"/>
    <x v="3"/>
    <d v="2019-05-02T00:00:00"/>
    <d v="2019-05-06T00:00:00"/>
    <x v="4"/>
    <n v="5"/>
    <x v="14"/>
    <x v="5"/>
  </r>
  <r>
    <x v="1"/>
    <x v="3"/>
    <x v="3"/>
    <d v="2019-05-03T00:00:00"/>
    <d v="2019-05-07T00:00:00"/>
    <x v="4"/>
    <n v="5"/>
    <x v="15"/>
    <x v="5"/>
  </r>
  <r>
    <x v="1"/>
    <x v="3"/>
    <x v="3"/>
    <d v="2019-05-06T00:00:00"/>
    <d v="2019-05-08T00:00:00"/>
    <x v="4"/>
    <n v="5"/>
    <x v="16"/>
    <x v="5"/>
  </r>
  <r>
    <x v="1"/>
    <x v="3"/>
    <x v="3"/>
    <d v="2019-05-07T00:00:00"/>
    <d v="2019-05-09T00:00:00"/>
    <x v="4"/>
    <n v="5"/>
    <x v="28"/>
    <x v="5"/>
  </r>
  <r>
    <x v="1"/>
    <x v="3"/>
    <x v="3"/>
    <d v="2019-05-08T00:00:00"/>
    <d v="2019-05-10T00:00:00"/>
    <x v="4"/>
    <n v="5"/>
    <x v="29"/>
    <x v="5"/>
  </r>
  <r>
    <x v="1"/>
    <x v="3"/>
    <x v="3"/>
    <d v="2019-05-09T00:00:00"/>
    <d v="2019-05-13T00:00:00"/>
    <x v="4"/>
    <n v="5"/>
    <x v="19"/>
    <x v="5"/>
  </r>
  <r>
    <x v="1"/>
    <x v="3"/>
    <x v="3"/>
    <d v="2019-05-10T00:00:00"/>
    <d v="2019-05-14T00:00:00"/>
    <x v="4"/>
    <n v="5"/>
    <x v="20"/>
    <x v="5"/>
  </r>
  <r>
    <x v="1"/>
    <x v="3"/>
    <x v="3"/>
    <d v="2019-05-13T00:00:00"/>
    <d v="2019-05-15T00:00:00"/>
    <x v="4"/>
    <n v="5"/>
    <x v="5"/>
    <x v="5"/>
  </r>
  <r>
    <x v="1"/>
    <x v="3"/>
    <x v="3"/>
    <d v="2019-05-14T00:00:00"/>
    <d v="2019-05-16T00:00:00"/>
    <x v="4"/>
    <n v="5"/>
    <x v="6"/>
    <x v="5"/>
  </r>
  <r>
    <x v="1"/>
    <x v="3"/>
    <x v="3"/>
    <d v="2019-05-15T00:00:00"/>
    <d v="2019-05-17T00:00:00"/>
    <x v="4"/>
    <n v="5"/>
    <x v="8"/>
    <x v="5"/>
  </r>
  <r>
    <x v="1"/>
    <x v="3"/>
    <x v="3"/>
    <d v="2019-05-16T00:00:00"/>
    <d v="2019-05-20T00:00:00"/>
    <x v="4"/>
    <n v="5"/>
    <x v="9"/>
    <x v="5"/>
  </r>
  <r>
    <x v="1"/>
    <x v="3"/>
    <x v="3"/>
    <d v="2019-05-17T00:00:00"/>
    <d v="2019-05-21T00:00:00"/>
    <x v="4"/>
    <n v="5"/>
    <x v="21"/>
    <x v="5"/>
  </r>
  <r>
    <x v="1"/>
    <x v="3"/>
    <x v="3"/>
    <d v="2019-05-20T00:00:00"/>
    <d v="2019-05-22T00:00:00"/>
    <x v="4"/>
    <n v="5"/>
    <x v="22"/>
    <x v="5"/>
  </r>
  <r>
    <x v="1"/>
    <x v="3"/>
    <x v="3"/>
    <d v="2019-05-21T00:00:00"/>
    <d v="2019-05-23T00:00:00"/>
    <x v="4"/>
    <n v="5"/>
    <x v="30"/>
    <x v="5"/>
  </r>
  <r>
    <x v="1"/>
    <x v="3"/>
    <x v="3"/>
    <d v="2019-05-22T00:00:00"/>
    <d v="2019-05-24T00:00:00"/>
    <x v="4"/>
    <n v="5"/>
    <x v="11"/>
    <x v="5"/>
  </r>
  <r>
    <x v="1"/>
    <x v="3"/>
    <x v="3"/>
    <d v="2019-05-23T00:00:00"/>
    <d v="2019-05-27T00:00:00"/>
    <x v="4"/>
    <n v="5"/>
    <x v="3"/>
    <x v="5"/>
  </r>
  <r>
    <x v="1"/>
    <x v="3"/>
    <x v="3"/>
    <d v="2019-05-24T00:00:00"/>
    <d v="2019-05-28T00:00:00"/>
    <x v="4"/>
    <n v="5"/>
    <x v="4"/>
    <x v="5"/>
  </r>
  <r>
    <x v="1"/>
    <x v="3"/>
    <x v="3"/>
    <d v="2019-05-27T00:00:00"/>
    <d v="2019-05-29T00:00:00"/>
    <x v="4"/>
    <n v="5"/>
    <x v="1"/>
    <x v="5"/>
  </r>
  <r>
    <x v="1"/>
    <x v="3"/>
    <x v="3"/>
    <d v="2019-05-28T00:00:00"/>
    <d v="2019-05-30T00:00:00"/>
    <x v="4"/>
    <n v="5"/>
    <x v="0"/>
    <x v="5"/>
  </r>
  <r>
    <x v="1"/>
    <x v="3"/>
    <x v="3"/>
    <d v="2019-05-29T00:00:00"/>
    <d v="2019-05-31T00:00:00"/>
    <x v="4"/>
    <n v="5"/>
    <x v="2"/>
    <x v="5"/>
  </r>
  <r>
    <x v="1"/>
    <x v="3"/>
    <x v="3"/>
    <d v="2019-05-30T00:00:00"/>
    <d v="2019-06-04T00:00:00"/>
    <x v="4"/>
    <n v="6"/>
    <x v="12"/>
    <x v="1"/>
  </r>
  <r>
    <x v="1"/>
    <x v="3"/>
    <x v="3"/>
    <d v="2019-05-31T00:00:00"/>
    <d v="2019-06-05T00:00:00"/>
    <x v="4"/>
    <n v="6"/>
    <x v="13"/>
    <x v="1"/>
  </r>
  <r>
    <x v="1"/>
    <x v="3"/>
    <x v="3"/>
    <d v="2019-06-04T00:00:00"/>
    <d v="2019-06-06T00:00:00"/>
    <x v="4"/>
    <n v="6"/>
    <x v="14"/>
    <x v="1"/>
  </r>
  <r>
    <x v="1"/>
    <x v="3"/>
    <x v="3"/>
    <d v="2019-06-05T00:00:00"/>
    <d v="2019-06-07T00:00:00"/>
    <x v="4"/>
    <n v="6"/>
    <x v="15"/>
    <x v="1"/>
  </r>
  <r>
    <x v="1"/>
    <x v="3"/>
    <x v="3"/>
    <d v="2019-06-06T00:00:00"/>
    <d v="2019-06-10T00:00:00"/>
    <x v="4"/>
    <n v="6"/>
    <x v="29"/>
    <x v="1"/>
  </r>
  <r>
    <x v="1"/>
    <x v="3"/>
    <x v="3"/>
    <d v="2019-06-07T00:00:00"/>
    <d v="2019-06-11T00:00:00"/>
    <x v="4"/>
    <n v="6"/>
    <x v="17"/>
    <x v="1"/>
  </r>
  <r>
    <x v="1"/>
    <x v="3"/>
    <x v="3"/>
    <d v="2019-06-10T00:00:00"/>
    <d v="2019-06-12T00:00:00"/>
    <x v="4"/>
    <n v="6"/>
    <x v="18"/>
    <x v="1"/>
  </r>
  <r>
    <x v="1"/>
    <x v="3"/>
    <x v="3"/>
    <d v="2019-06-11T00:00:00"/>
    <d v="2019-06-13T00:00:00"/>
    <x v="4"/>
    <n v="6"/>
    <x v="19"/>
    <x v="1"/>
  </r>
  <r>
    <x v="1"/>
    <x v="3"/>
    <x v="3"/>
    <d v="2019-06-12T00:00:00"/>
    <d v="2019-06-14T00:00:00"/>
    <x v="4"/>
    <n v="6"/>
    <x v="20"/>
    <x v="1"/>
  </r>
  <r>
    <x v="1"/>
    <x v="3"/>
    <x v="3"/>
    <d v="2019-06-13T00:00:00"/>
    <d v="2019-06-17T00:00:00"/>
    <x v="4"/>
    <n v="6"/>
    <x v="8"/>
    <x v="1"/>
  </r>
  <r>
    <x v="1"/>
    <x v="3"/>
    <x v="3"/>
    <d v="2019-06-14T00:00:00"/>
    <d v="2019-06-18T00:00:00"/>
    <x v="4"/>
    <n v="6"/>
    <x v="7"/>
    <x v="1"/>
  </r>
  <r>
    <x v="1"/>
    <x v="3"/>
    <x v="3"/>
    <d v="2019-06-17T00:00:00"/>
    <d v="2019-06-19T00:00:00"/>
    <x v="4"/>
    <n v="6"/>
    <x v="10"/>
    <x v="1"/>
  </r>
  <r>
    <x v="1"/>
    <x v="3"/>
    <x v="3"/>
    <d v="2019-06-18T00:00:00"/>
    <d v="2019-06-20T00:00:00"/>
    <x v="4"/>
    <n v="6"/>
    <x v="9"/>
    <x v="1"/>
  </r>
  <r>
    <x v="1"/>
    <x v="3"/>
    <x v="3"/>
    <d v="2019-06-19T00:00:00"/>
    <d v="2019-06-21T00:00:00"/>
    <x v="4"/>
    <n v="6"/>
    <x v="21"/>
    <x v="1"/>
  </r>
  <r>
    <x v="1"/>
    <x v="3"/>
    <x v="3"/>
    <d v="2019-06-20T00:00:00"/>
    <d v="2019-06-25T00:00:00"/>
    <x v="4"/>
    <n v="6"/>
    <x v="23"/>
    <x v="1"/>
  </r>
  <r>
    <x v="1"/>
    <x v="3"/>
    <x v="3"/>
    <d v="2019-06-21T00:00:00"/>
    <d v="2019-06-26T00:00:00"/>
    <x v="4"/>
    <n v="6"/>
    <x v="24"/>
    <x v="1"/>
  </r>
  <r>
    <x v="1"/>
    <x v="3"/>
    <x v="3"/>
    <d v="2019-06-25T00:00:00"/>
    <d v="2019-06-27T00:00:00"/>
    <x v="4"/>
    <n v="6"/>
    <x v="3"/>
    <x v="1"/>
  </r>
  <r>
    <x v="1"/>
    <x v="3"/>
    <x v="3"/>
    <d v="2019-06-26T00:00:00"/>
    <d v="2019-06-28T00:00:00"/>
    <x v="4"/>
    <n v="6"/>
    <x v="4"/>
    <x v="1"/>
  </r>
  <r>
    <x v="1"/>
    <x v="3"/>
    <x v="3"/>
    <d v="2019-06-27T00:00:00"/>
    <d v="2019-07-02T00:00:00"/>
    <x v="4"/>
    <n v="7"/>
    <x v="26"/>
    <x v="6"/>
  </r>
  <r>
    <x v="1"/>
    <x v="3"/>
    <x v="3"/>
    <d v="2019-06-28T00:00:00"/>
    <d v="2019-07-03T00:00:00"/>
    <x v="4"/>
    <n v="7"/>
    <x v="27"/>
    <x v="6"/>
  </r>
  <r>
    <x v="1"/>
    <x v="3"/>
    <x v="3"/>
    <d v="2019-07-02T00:00:00"/>
    <d v="2019-07-04T00:00:00"/>
    <x v="4"/>
    <n v="7"/>
    <x v="12"/>
    <x v="6"/>
  </r>
  <r>
    <x v="1"/>
    <x v="3"/>
    <x v="3"/>
    <d v="2019-07-03T00:00:00"/>
    <d v="2019-07-05T00:00:00"/>
    <x v="4"/>
    <n v="7"/>
    <x v="13"/>
    <x v="6"/>
  </r>
  <r>
    <x v="1"/>
    <x v="3"/>
    <x v="3"/>
    <d v="2019-07-04T00:00:00"/>
    <d v="2019-07-08T00:00:00"/>
    <x v="4"/>
    <n v="7"/>
    <x v="16"/>
    <x v="6"/>
  </r>
  <r>
    <x v="1"/>
    <x v="3"/>
    <x v="3"/>
    <d v="2019-07-05T00:00:00"/>
    <d v="2019-07-09T00:00:00"/>
    <x v="4"/>
    <n v="7"/>
    <x v="28"/>
    <x v="6"/>
  </r>
  <r>
    <x v="1"/>
    <x v="3"/>
    <x v="3"/>
    <d v="2019-07-08T00:00:00"/>
    <d v="2019-07-10T00:00:00"/>
    <x v="4"/>
    <n v="7"/>
    <x v="29"/>
    <x v="6"/>
  </r>
  <r>
    <x v="1"/>
    <x v="3"/>
    <x v="3"/>
    <d v="2019-07-09T00:00:00"/>
    <d v="2019-07-11T00:00:00"/>
    <x v="4"/>
    <n v="7"/>
    <x v="17"/>
    <x v="6"/>
  </r>
  <r>
    <x v="1"/>
    <x v="3"/>
    <x v="3"/>
    <d v="2019-07-10T00:00:00"/>
    <d v="2019-07-12T00:00:00"/>
    <x v="4"/>
    <n v="7"/>
    <x v="18"/>
    <x v="6"/>
  </r>
  <r>
    <x v="1"/>
    <x v="3"/>
    <x v="3"/>
    <d v="2019-07-11T00:00:00"/>
    <d v="2019-07-15T00:00:00"/>
    <x v="4"/>
    <n v="7"/>
    <x v="5"/>
    <x v="6"/>
  </r>
  <r>
    <x v="1"/>
    <x v="3"/>
    <x v="3"/>
    <d v="2019-07-12T00:00:00"/>
    <d v="2019-07-16T00:00:00"/>
    <x v="4"/>
    <n v="7"/>
    <x v="6"/>
    <x v="6"/>
  </r>
  <r>
    <x v="1"/>
    <x v="3"/>
    <x v="3"/>
    <d v="2019-07-15T00:00:00"/>
    <d v="2019-07-17T00:00:00"/>
    <x v="4"/>
    <n v="7"/>
    <x v="8"/>
    <x v="6"/>
  </r>
  <r>
    <x v="1"/>
    <x v="3"/>
    <x v="3"/>
    <d v="2019-07-16T00:00:00"/>
    <d v="2019-07-18T00:00:00"/>
    <x v="4"/>
    <n v="7"/>
    <x v="7"/>
    <x v="6"/>
  </r>
  <r>
    <x v="1"/>
    <x v="3"/>
    <x v="3"/>
    <d v="2019-07-17T00:00:00"/>
    <d v="2019-07-19T00:00:00"/>
    <x v="4"/>
    <n v="7"/>
    <x v="10"/>
    <x v="6"/>
  </r>
  <r>
    <x v="1"/>
    <x v="3"/>
    <x v="3"/>
    <d v="2019-07-18T00:00:00"/>
    <d v="2019-07-22T00:00:00"/>
    <x v="4"/>
    <n v="7"/>
    <x v="22"/>
    <x v="6"/>
  </r>
  <r>
    <x v="1"/>
    <x v="3"/>
    <x v="3"/>
    <d v="2019-07-19T00:00:00"/>
    <d v="2019-07-23T00:00:00"/>
    <x v="4"/>
    <n v="7"/>
    <x v="30"/>
    <x v="6"/>
  </r>
  <r>
    <x v="1"/>
    <x v="3"/>
    <x v="3"/>
    <d v="2019-07-22T00:00:00"/>
    <d v="2019-07-24T00:00:00"/>
    <x v="4"/>
    <n v="7"/>
    <x v="11"/>
    <x v="6"/>
  </r>
  <r>
    <x v="1"/>
    <x v="3"/>
    <x v="3"/>
    <d v="2019-07-23T00:00:00"/>
    <d v="2019-07-25T00:00:00"/>
    <x v="4"/>
    <n v="7"/>
    <x v="23"/>
    <x v="6"/>
  </r>
  <r>
    <x v="1"/>
    <x v="3"/>
    <x v="3"/>
    <d v="2019-07-24T00:00:00"/>
    <d v="2019-07-26T00:00:00"/>
    <x v="4"/>
    <n v="7"/>
    <x v="24"/>
    <x v="6"/>
  </r>
  <r>
    <x v="1"/>
    <x v="3"/>
    <x v="3"/>
    <d v="2019-07-25T00:00:00"/>
    <d v="2019-07-29T00:00:00"/>
    <x v="4"/>
    <n v="7"/>
    <x v="1"/>
    <x v="6"/>
  </r>
  <r>
    <x v="1"/>
    <x v="3"/>
    <x v="3"/>
    <d v="2019-07-26T00:00:00"/>
    <d v="2019-07-30T00:00:00"/>
    <x v="4"/>
    <n v="7"/>
    <x v="0"/>
    <x v="6"/>
  </r>
  <r>
    <x v="1"/>
    <x v="3"/>
    <x v="3"/>
    <d v="2019-07-29T00:00:00"/>
    <d v="2019-07-31T00:00:00"/>
    <x v="4"/>
    <n v="7"/>
    <x v="2"/>
    <x v="6"/>
  </r>
  <r>
    <x v="1"/>
    <x v="3"/>
    <x v="3"/>
    <d v="2019-07-30T00:00:00"/>
    <d v="2019-08-01T00:00:00"/>
    <x v="4"/>
    <n v="8"/>
    <x v="25"/>
    <x v="7"/>
  </r>
  <r>
    <x v="1"/>
    <x v="3"/>
    <x v="3"/>
    <d v="2019-07-31T00:00:00"/>
    <d v="2019-08-02T00:00:00"/>
    <x v="4"/>
    <n v="8"/>
    <x v="26"/>
    <x v="7"/>
  </r>
  <r>
    <x v="1"/>
    <x v="3"/>
    <x v="3"/>
    <d v="2019-08-01T00:00:00"/>
    <d v="2019-08-05T00:00:00"/>
    <x v="4"/>
    <n v="8"/>
    <x v="13"/>
    <x v="7"/>
  </r>
  <r>
    <x v="1"/>
    <x v="3"/>
    <x v="3"/>
    <d v="2019-08-02T00:00:00"/>
    <d v="2019-08-06T00:00:00"/>
    <x v="4"/>
    <n v="8"/>
    <x v="14"/>
    <x v="7"/>
  </r>
  <r>
    <x v="1"/>
    <x v="3"/>
    <x v="3"/>
    <d v="2019-08-05T00:00:00"/>
    <d v="2019-08-08T00:00:00"/>
    <x v="4"/>
    <n v="8"/>
    <x v="16"/>
    <x v="7"/>
  </r>
  <r>
    <x v="1"/>
    <x v="3"/>
    <x v="3"/>
    <d v="2019-08-06T00:00:00"/>
    <d v="2019-08-09T00:00:00"/>
    <x v="4"/>
    <n v="8"/>
    <x v="28"/>
    <x v="7"/>
  </r>
  <r>
    <x v="1"/>
    <x v="3"/>
    <x v="3"/>
    <d v="2019-08-08T00:00:00"/>
    <d v="2019-08-12T00:00:00"/>
    <x v="4"/>
    <n v="8"/>
    <x v="18"/>
    <x v="7"/>
  </r>
  <r>
    <x v="1"/>
    <x v="3"/>
    <x v="3"/>
    <d v="2019-08-09T00:00:00"/>
    <d v="2019-08-13T00:00:00"/>
    <x v="4"/>
    <n v="8"/>
    <x v="19"/>
    <x v="7"/>
  </r>
  <r>
    <x v="1"/>
    <x v="3"/>
    <x v="3"/>
    <d v="2019-08-12T00:00:00"/>
    <d v="2019-08-14T00:00:00"/>
    <x v="4"/>
    <n v="8"/>
    <x v="20"/>
    <x v="7"/>
  </r>
  <r>
    <x v="1"/>
    <x v="3"/>
    <x v="3"/>
    <d v="2019-08-13T00:00:00"/>
    <d v="2019-08-15T00:00:00"/>
    <x v="4"/>
    <n v="8"/>
    <x v="5"/>
    <x v="7"/>
  </r>
  <r>
    <x v="1"/>
    <x v="3"/>
    <x v="3"/>
    <d v="2019-08-14T00:00:00"/>
    <d v="2019-08-16T00:00:00"/>
    <x v="4"/>
    <n v="8"/>
    <x v="6"/>
    <x v="7"/>
  </r>
  <r>
    <x v="1"/>
    <x v="3"/>
    <x v="3"/>
    <d v="2019-08-15T00:00:00"/>
    <d v="2019-08-20T00:00:00"/>
    <x v="4"/>
    <n v="8"/>
    <x v="9"/>
    <x v="7"/>
  </r>
  <r>
    <x v="1"/>
    <x v="3"/>
    <x v="3"/>
    <d v="2019-08-16T00:00:00"/>
    <d v="2019-08-21T00:00:00"/>
    <x v="4"/>
    <n v="8"/>
    <x v="21"/>
    <x v="7"/>
  </r>
  <r>
    <x v="1"/>
    <x v="3"/>
    <x v="3"/>
    <d v="2019-08-20T00:00:00"/>
    <d v="2019-08-22T00:00:00"/>
    <x v="4"/>
    <n v="8"/>
    <x v="22"/>
    <x v="7"/>
  </r>
  <r>
    <x v="1"/>
    <x v="3"/>
    <x v="3"/>
    <d v="2019-08-21T00:00:00"/>
    <d v="2019-08-23T00:00:00"/>
    <x v="4"/>
    <n v="8"/>
    <x v="30"/>
    <x v="7"/>
  </r>
  <r>
    <x v="1"/>
    <x v="3"/>
    <x v="3"/>
    <d v="2019-08-22T00:00:00"/>
    <d v="2019-08-26T00:00:00"/>
    <x v="4"/>
    <n v="8"/>
    <x v="24"/>
    <x v="7"/>
  </r>
  <r>
    <x v="1"/>
    <x v="3"/>
    <x v="3"/>
    <d v="2019-08-23T00:00:00"/>
    <d v="2019-08-27T00:00:00"/>
    <x v="4"/>
    <n v="8"/>
    <x v="3"/>
    <x v="7"/>
  </r>
  <r>
    <x v="1"/>
    <x v="3"/>
    <x v="3"/>
    <d v="2019-08-26T00:00:00"/>
    <d v="2019-08-28T00:00:00"/>
    <x v="4"/>
    <n v="8"/>
    <x v="4"/>
    <x v="7"/>
  </r>
  <r>
    <x v="1"/>
    <x v="3"/>
    <x v="3"/>
    <d v="2019-08-27T00:00:00"/>
    <d v="2019-08-29T00:00:00"/>
    <x v="4"/>
    <n v="8"/>
    <x v="1"/>
    <x v="7"/>
  </r>
  <r>
    <x v="1"/>
    <x v="3"/>
    <x v="3"/>
    <d v="2019-08-28T00:00:00"/>
    <d v="2019-08-30T00:00:00"/>
    <x v="4"/>
    <n v="8"/>
    <x v="0"/>
    <x v="7"/>
  </r>
  <r>
    <x v="1"/>
    <x v="3"/>
    <x v="3"/>
    <d v="2019-08-29T00:00:00"/>
    <d v="2019-09-02T00:00:00"/>
    <x v="4"/>
    <n v="9"/>
    <x v="26"/>
    <x v="2"/>
  </r>
  <r>
    <x v="1"/>
    <x v="3"/>
    <x v="3"/>
    <d v="2019-08-30T00:00:00"/>
    <d v="2019-09-03T00:00:00"/>
    <x v="4"/>
    <n v="9"/>
    <x v="27"/>
    <x v="2"/>
  </r>
  <r>
    <x v="1"/>
    <x v="3"/>
    <x v="3"/>
    <d v="2019-09-02T00:00:00"/>
    <d v="2019-09-04T00:00:00"/>
    <x v="4"/>
    <n v="9"/>
    <x v="12"/>
    <x v="2"/>
  </r>
  <r>
    <x v="1"/>
    <x v="3"/>
    <x v="3"/>
    <d v="2019-09-03T00:00:00"/>
    <d v="2019-09-05T00:00:00"/>
    <x v="4"/>
    <n v="9"/>
    <x v="13"/>
    <x v="2"/>
  </r>
  <r>
    <x v="1"/>
    <x v="3"/>
    <x v="3"/>
    <d v="2019-09-04T00:00:00"/>
    <d v="2019-09-06T00:00:00"/>
    <x v="4"/>
    <n v="9"/>
    <x v="14"/>
    <x v="2"/>
  </r>
  <r>
    <x v="1"/>
    <x v="3"/>
    <x v="3"/>
    <d v="2019-09-05T00:00:00"/>
    <d v="2019-09-09T00:00:00"/>
    <x v="4"/>
    <n v="9"/>
    <x v="28"/>
    <x v="2"/>
  </r>
  <r>
    <x v="1"/>
    <x v="3"/>
    <x v="3"/>
    <d v="2019-09-06T00:00:00"/>
    <d v="2019-09-10T00:00:00"/>
    <x v="4"/>
    <n v="9"/>
    <x v="29"/>
    <x v="2"/>
  </r>
  <r>
    <x v="1"/>
    <x v="3"/>
    <x v="3"/>
    <d v="2019-09-09T00:00:00"/>
    <d v="2019-09-11T00:00:00"/>
    <x v="4"/>
    <n v="9"/>
    <x v="17"/>
    <x v="2"/>
  </r>
  <r>
    <x v="1"/>
    <x v="3"/>
    <x v="3"/>
    <d v="2019-09-10T00:00:00"/>
    <d v="2019-09-12T00:00:00"/>
    <x v="4"/>
    <n v="9"/>
    <x v="18"/>
    <x v="2"/>
  </r>
  <r>
    <x v="1"/>
    <x v="3"/>
    <x v="3"/>
    <d v="2019-09-11T00:00:00"/>
    <d v="2019-09-13T00:00:00"/>
    <x v="4"/>
    <n v="9"/>
    <x v="19"/>
    <x v="2"/>
  </r>
  <r>
    <x v="1"/>
    <x v="3"/>
    <x v="3"/>
    <d v="2019-09-12T00:00:00"/>
    <d v="2019-09-16T00:00:00"/>
    <x v="4"/>
    <n v="9"/>
    <x v="6"/>
    <x v="2"/>
  </r>
  <r>
    <x v="1"/>
    <x v="3"/>
    <x v="3"/>
    <d v="2019-09-13T00:00:00"/>
    <d v="2019-09-17T00:00:00"/>
    <x v="4"/>
    <n v="9"/>
    <x v="8"/>
    <x v="2"/>
  </r>
  <r>
    <x v="1"/>
    <x v="3"/>
    <x v="3"/>
    <d v="2019-09-16T00:00:00"/>
    <d v="2019-09-18T00:00:00"/>
    <x v="4"/>
    <n v="9"/>
    <x v="7"/>
    <x v="2"/>
  </r>
  <r>
    <x v="1"/>
    <x v="3"/>
    <x v="3"/>
    <d v="2019-09-17T00:00:00"/>
    <d v="2019-09-19T00:00:00"/>
    <x v="4"/>
    <n v="9"/>
    <x v="10"/>
    <x v="2"/>
  </r>
  <r>
    <x v="1"/>
    <x v="3"/>
    <x v="3"/>
    <d v="2019-09-18T00:00:00"/>
    <d v="2019-09-20T00:00:00"/>
    <x v="4"/>
    <n v="9"/>
    <x v="9"/>
    <x v="2"/>
  </r>
  <r>
    <x v="1"/>
    <x v="3"/>
    <x v="3"/>
    <d v="2019-09-19T00:00:00"/>
    <d v="2019-09-23T00:00:00"/>
    <x v="4"/>
    <n v="9"/>
    <x v="30"/>
    <x v="2"/>
  </r>
  <r>
    <x v="1"/>
    <x v="3"/>
    <x v="3"/>
    <d v="2019-09-20T00:00:00"/>
    <d v="2019-09-24T00:00:00"/>
    <x v="4"/>
    <n v="9"/>
    <x v="11"/>
    <x v="2"/>
  </r>
  <r>
    <x v="1"/>
    <x v="3"/>
    <x v="3"/>
    <d v="2019-09-23T00:00:00"/>
    <d v="2019-09-25T00:00:00"/>
    <x v="4"/>
    <n v="9"/>
    <x v="23"/>
    <x v="2"/>
  </r>
  <r>
    <x v="1"/>
    <x v="3"/>
    <x v="3"/>
    <d v="2019-09-24T00:00:00"/>
    <d v="2019-09-26T00:00:00"/>
    <x v="4"/>
    <n v="9"/>
    <x v="24"/>
    <x v="2"/>
  </r>
  <r>
    <x v="1"/>
    <x v="3"/>
    <x v="3"/>
    <d v="2019-09-25T00:00:00"/>
    <d v="2019-09-27T00:00:00"/>
    <x v="4"/>
    <n v="9"/>
    <x v="3"/>
    <x v="2"/>
  </r>
  <r>
    <x v="1"/>
    <x v="3"/>
    <x v="3"/>
    <d v="2019-09-26T00:00:00"/>
    <d v="2019-09-30T00:00:00"/>
    <x v="4"/>
    <n v="9"/>
    <x v="0"/>
    <x v="2"/>
  </r>
  <r>
    <x v="1"/>
    <x v="3"/>
    <x v="3"/>
    <d v="2019-09-27T00:00:00"/>
    <d v="2019-10-01T00:00:00"/>
    <x v="4"/>
    <n v="10"/>
    <x v="25"/>
    <x v="0"/>
  </r>
  <r>
    <x v="1"/>
    <x v="3"/>
    <x v="3"/>
    <d v="2019-09-30T00:00:00"/>
    <d v="2019-10-02T00:00:00"/>
    <x v="4"/>
    <n v="10"/>
    <x v="26"/>
    <x v="0"/>
  </r>
  <r>
    <x v="1"/>
    <x v="3"/>
    <x v="3"/>
    <d v="2019-10-01T00:00:00"/>
    <d v="2019-10-03T00:00:00"/>
    <x v="4"/>
    <n v="10"/>
    <x v="27"/>
    <x v="0"/>
  </r>
  <r>
    <x v="1"/>
    <x v="3"/>
    <x v="3"/>
    <d v="2019-10-02T00:00:00"/>
    <d v="2019-10-04T00:00:00"/>
    <x v="4"/>
    <n v="10"/>
    <x v="12"/>
    <x v="0"/>
  </r>
  <r>
    <x v="1"/>
    <x v="3"/>
    <x v="3"/>
    <d v="2019-10-03T00:00:00"/>
    <d v="2019-10-07T00:00:00"/>
    <x v="4"/>
    <n v="10"/>
    <x v="15"/>
    <x v="0"/>
  </r>
  <r>
    <x v="1"/>
    <x v="3"/>
    <x v="3"/>
    <d v="2019-10-04T00:00:00"/>
    <d v="2019-10-08T00:00:00"/>
    <x v="4"/>
    <n v="10"/>
    <x v="16"/>
    <x v="0"/>
  </r>
  <r>
    <x v="1"/>
    <x v="3"/>
    <x v="3"/>
    <d v="2019-10-07T00:00:00"/>
    <d v="2019-10-09T00:00:00"/>
    <x v="4"/>
    <n v="10"/>
    <x v="28"/>
    <x v="0"/>
  </r>
  <r>
    <x v="1"/>
    <x v="3"/>
    <x v="3"/>
    <d v="2019-10-08T00:00:00"/>
    <d v="2019-10-10T00:00:00"/>
    <x v="4"/>
    <n v="10"/>
    <x v="29"/>
    <x v="0"/>
  </r>
  <r>
    <x v="1"/>
    <x v="3"/>
    <x v="3"/>
    <d v="2019-10-09T00:00:00"/>
    <d v="2019-10-11T00:00:00"/>
    <x v="4"/>
    <n v="10"/>
    <x v="17"/>
    <x v="0"/>
  </r>
  <r>
    <x v="1"/>
    <x v="3"/>
    <x v="3"/>
    <d v="2019-10-10T00:00:00"/>
    <d v="2019-10-15T00:00:00"/>
    <x v="4"/>
    <n v="10"/>
    <x v="5"/>
    <x v="0"/>
  </r>
  <r>
    <x v="1"/>
    <x v="3"/>
    <x v="3"/>
    <d v="2019-10-11T00:00:00"/>
    <d v="2019-10-16T00:00:00"/>
    <x v="4"/>
    <n v="10"/>
    <x v="6"/>
    <x v="0"/>
  </r>
  <r>
    <x v="1"/>
    <x v="3"/>
    <x v="3"/>
    <d v="2019-10-15T00:00:00"/>
    <d v="2019-10-17T00:00:00"/>
    <x v="4"/>
    <n v="10"/>
    <x v="8"/>
    <x v="0"/>
  </r>
  <r>
    <x v="1"/>
    <x v="3"/>
    <x v="3"/>
    <d v="2019-10-16T00:00:00"/>
    <d v="2019-10-18T00:00:00"/>
    <x v="4"/>
    <n v="10"/>
    <x v="7"/>
    <x v="0"/>
  </r>
  <r>
    <x v="1"/>
    <x v="3"/>
    <x v="3"/>
    <d v="2019-10-17T00:00:00"/>
    <d v="2019-10-21T00:00:00"/>
    <x v="4"/>
    <n v="10"/>
    <x v="21"/>
    <x v="0"/>
  </r>
  <r>
    <x v="1"/>
    <x v="3"/>
    <x v="3"/>
    <d v="2019-10-18T00:00:00"/>
    <d v="2019-10-22T00:00:00"/>
    <x v="4"/>
    <n v="10"/>
    <x v="22"/>
    <x v="0"/>
  </r>
  <r>
    <x v="1"/>
    <x v="3"/>
    <x v="3"/>
    <d v="2019-10-21T00:00:00"/>
    <d v="2019-10-23T00:00:00"/>
    <x v="4"/>
    <n v="10"/>
    <x v="30"/>
    <x v="0"/>
  </r>
  <r>
    <x v="1"/>
    <x v="3"/>
    <x v="3"/>
    <d v="2019-10-22T00:00:00"/>
    <d v="2019-10-24T00:00:00"/>
    <x v="4"/>
    <n v="10"/>
    <x v="11"/>
    <x v="0"/>
  </r>
  <r>
    <x v="1"/>
    <x v="3"/>
    <x v="3"/>
    <d v="2019-10-23T00:00:00"/>
    <d v="2019-10-25T00:00:00"/>
    <x v="4"/>
    <n v="10"/>
    <x v="23"/>
    <x v="0"/>
  </r>
  <r>
    <x v="1"/>
    <x v="3"/>
    <x v="3"/>
    <d v="2019-10-24T00:00:00"/>
    <d v="2019-10-28T00:00:00"/>
    <x v="4"/>
    <n v="10"/>
    <x v="4"/>
    <x v="0"/>
  </r>
  <r>
    <x v="1"/>
    <x v="3"/>
    <x v="3"/>
    <d v="2019-10-25T00:00:00"/>
    <d v="2019-10-29T00:00:00"/>
    <x v="4"/>
    <n v="10"/>
    <x v="1"/>
    <x v="0"/>
  </r>
  <r>
    <x v="1"/>
    <x v="3"/>
    <x v="3"/>
    <d v="2019-10-28T00:00:00"/>
    <d v="2019-10-30T00:00:00"/>
    <x v="4"/>
    <n v="10"/>
    <x v="0"/>
    <x v="0"/>
  </r>
  <r>
    <x v="1"/>
    <x v="3"/>
    <x v="3"/>
    <d v="2019-10-29T00:00:00"/>
    <d v="2019-10-31T00:00:00"/>
    <x v="4"/>
    <n v="10"/>
    <x v="2"/>
    <x v="0"/>
  </r>
  <r>
    <x v="1"/>
    <x v="3"/>
    <x v="3"/>
    <d v="2019-10-30T00:00:00"/>
    <d v="2019-11-01T00:00:00"/>
    <x v="4"/>
    <n v="11"/>
    <x v="25"/>
    <x v="8"/>
  </r>
  <r>
    <x v="1"/>
    <x v="3"/>
    <x v="3"/>
    <d v="2019-10-31T00:00:00"/>
    <d v="2019-11-05T00:00:00"/>
    <x v="4"/>
    <n v="11"/>
    <x v="13"/>
    <x v="8"/>
  </r>
  <r>
    <x v="1"/>
    <x v="3"/>
    <x v="3"/>
    <d v="2019-11-01T00:00:00"/>
    <d v="2019-11-06T00:00:00"/>
    <x v="4"/>
    <n v="11"/>
    <x v="14"/>
    <x v="8"/>
  </r>
  <r>
    <x v="1"/>
    <x v="3"/>
    <x v="3"/>
    <d v="2019-11-05T00:00:00"/>
    <d v="2019-11-07T00:00:00"/>
    <x v="4"/>
    <n v="11"/>
    <x v="15"/>
    <x v="8"/>
  </r>
  <r>
    <x v="1"/>
    <x v="3"/>
    <x v="3"/>
    <d v="2019-11-06T00:00:00"/>
    <d v="2019-11-08T00:00:00"/>
    <x v="4"/>
    <n v="11"/>
    <x v="16"/>
    <x v="8"/>
  </r>
  <r>
    <x v="1"/>
    <x v="3"/>
    <x v="3"/>
    <d v="2019-11-07T00:00:00"/>
    <d v="2019-11-12T00:00:00"/>
    <x v="4"/>
    <n v="11"/>
    <x v="18"/>
    <x v="8"/>
  </r>
  <r>
    <x v="1"/>
    <x v="3"/>
    <x v="3"/>
    <d v="2019-11-08T00:00:00"/>
    <d v="2019-11-13T00:00:00"/>
    <x v="4"/>
    <n v="11"/>
    <x v="19"/>
    <x v="8"/>
  </r>
  <r>
    <x v="1"/>
    <x v="3"/>
    <x v="3"/>
    <d v="2019-11-12T00:00:00"/>
    <d v="2019-11-14T00:00:00"/>
    <x v="4"/>
    <n v="11"/>
    <x v="20"/>
    <x v="8"/>
  </r>
  <r>
    <x v="1"/>
    <x v="3"/>
    <x v="3"/>
    <d v="2019-11-13T00:00:00"/>
    <d v="2019-11-15T00:00:00"/>
    <x v="4"/>
    <n v="11"/>
    <x v="5"/>
    <x v="8"/>
  </r>
  <r>
    <x v="1"/>
    <x v="3"/>
    <x v="3"/>
    <d v="2019-11-14T00:00:00"/>
    <d v="2019-11-18T00:00:00"/>
    <x v="4"/>
    <n v="11"/>
    <x v="7"/>
    <x v="8"/>
  </r>
  <r>
    <x v="1"/>
    <x v="3"/>
    <x v="3"/>
    <d v="2019-11-15T00:00:00"/>
    <d v="2019-11-19T00:00:00"/>
    <x v="4"/>
    <n v="11"/>
    <x v="10"/>
    <x v="8"/>
  </r>
  <r>
    <x v="1"/>
    <x v="3"/>
    <x v="3"/>
    <d v="2019-11-18T00:00:00"/>
    <d v="2019-11-20T00:00:00"/>
    <x v="4"/>
    <n v="11"/>
    <x v="9"/>
    <x v="8"/>
  </r>
  <r>
    <x v="1"/>
    <x v="3"/>
    <x v="3"/>
    <d v="2019-11-19T00:00:00"/>
    <d v="2019-11-21T00:00:00"/>
    <x v="4"/>
    <n v="11"/>
    <x v="21"/>
    <x v="8"/>
  </r>
  <r>
    <x v="1"/>
    <x v="3"/>
    <x v="3"/>
    <d v="2019-11-20T00:00:00"/>
    <d v="2019-11-22T00:00:00"/>
    <x v="4"/>
    <n v="11"/>
    <x v="22"/>
    <x v="8"/>
  </r>
  <r>
    <x v="1"/>
    <x v="3"/>
    <x v="3"/>
    <d v="2019-11-21T00:00:00"/>
    <d v="2019-11-25T00:00:00"/>
    <x v="4"/>
    <n v="11"/>
    <x v="23"/>
    <x v="8"/>
  </r>
  <r>
    <x v="1"/>
    <x v="3"/>
    <x v="3"/>
    <d v="2019-11-22T00:00:00"/>
    <d v="2019-11-26T00:00:00"/>
    <x v="4"/>
    <n v="11"/>
    <x v="24"/>
    <x v="8"/>
  </r>
  <r>
    <x v="1"/>
    <x v="3"/>
    <x v="3"/>
    <d v="2019-11-25T00:00:00"/>
    <d v="2019-11-27T00:00:00"/>
    <x v="4"/>
    <n v="11"/>
    <x v="3"/>
    <x v="8"/>
  </r>
  <r>
    <x v="1"/>
    <x v="3"/>
    <x v="3"/>
    <d v="2019-11-26T00:00:00"/>
    <d v="2019-11-28T00:00:00"/>
    <x v="4"/>
    <n v="11"/>
    <x v="4"/>
    <x v="8"/>
  </r>
  <r>
    <x v="1"/>
    <x v="3"/>
    <x v="3"/>
    <d v="2019-11-27T00:00:00"/>
    <d v="2019-11-29T00:00:00"/>
    <x v="4"/>
    <n v="11"/>
    <x v="1"/>
    <x v="8"/>
  </r>
  <r>
    <x v="1"/>
    <x v="3"/>
    <x v="3"/>
    <d v="2019-11-28T00:00:00"/>
    <d v="2019-12-02T00:00:00"/>
    <x v="4"/>
    <n v="12"/>
    <x v="26"/>
    <x v="3"/>
  </r>
  <r>
    <x v="1"/>
    <x v="3"/>
    <x v="3"/>
    <d v="2019-11-29T00:00:00"/>
    <d v="2019-12-03T00:00:00"/>
    <x v="4"/>
    <n v="12"/>
    <x v="27"/>
    <x v="3"/>
  </r>
  <r>
    <x v="1"/>
    <x v="3"/>
    <x v="3"/>
    <d v="2019-12-02T00:00:00"/>
    <d v="2019-12-04T00:00:00"/>
    <x v="4"/>
    <n v="12"/>
    <x v="12"/>
    <x v="3"/>
  </r>
  <r>
    <x v="1"/>
    <x v="3"/>
    <x v="3"/>
    <d v="2019-12-03T00:00:00"/>
    <d v="2019-12-05T00:00:00"/>
    <x v="4"/>
    <n v="12"/>
    <x v="13"/>
    <x v="3"/>
  </r>
  <r>
    <x v="1"/>
    <x v="3"/>
    <x v="3"/>
    <d v="2019-12-04T00:00:00"/>
    <d v="2019-12-06T00:00:00"/>
    <x v="4"/>
    <n v="12"/>
    <x v="14"/>
    <x v="3"/>
  </r>
  <r>
    <x v="1"/>
    <x v="3"/>
    <x v="3"/>
    <d v="2019-12-05T00:00:00"/>
    <d v="2019-12-09T00:00:00"/>
    <x v="4"/>
    <n v="12"/>
    <x v="28"/>
    <x v="3"/>
  </r>
  <r>
    <x v="1"/>
    <x v="3"/>
    <x v="3"/>
    <d v="2019-12-06T00:00:00"/>
    <d v="2019-12-10T00:00:00"/>
    <x v="4"/>
    <n v="12"/>
    <x v="29"/>
    <x v="3"/>
  </r>
  <r>
    <x v="1"/>
    <x v="3"/>
    <x v="3"/>
    <d v="2019-12-09T00:00:00"/>
    <d v="2019-12-11T00:00:00"/>
    <x v="4"/>
    <n v="12"/>
    <x v="17"/>
    <x v="3"/>
  </r>
  <r>
    <x v="1"/>
    <x v="3"/>
    <x v="3"/>
    <d v="2019-12-10T00:00:00"/>
    <d v="2019-12-12T00:00:00"/>
    <x v="4"/>
    <n v="12"/>
    <x v="18"/>
    <x v="3"/>
  </r>
  <r>
    <x v="1"/>
    <x v="3"/>
    <x v="3"/>
    <d v="2019-12-11T00:00:00"/>
    <d v="2019-12-13T00:00:00"/>
    <x v="4"/>
    <n v="12"/>
    <x v="19"/>
    <x v="3"/>
  </r>
  <r>
    <x v="1"/>
    <x v="3"/>
    <x v="3"/>
    <d v="2019-12-12T00:00:00"/>
    <d v="2019-12-16T00:00:00"/>
    <x v="4"/>
    <n v="12"/>
    <x v="6"/>
    <x v="3"/>
  </r>
  <r>
    <x v="1"/>
    <x v="3"/>
    <x v="3"/>
    <d v="2019-12-13T00:00:00"/>
    <d v="2019-12-17T00:00:00"/>
    <x v="4"/>
    <n v="12"/>
    <x v="8"/>
    <x v="3"/>
  </r>
  <r>
    <x v="1"/>
    <x v="3"/>
    <x v="3"/>
    <d v="2019-12-16T00:00:00"/>
    <d v="2019-12-18T00:00:00"/>
    <x v="4"/>
    <n v="12"/>
    <x v="7"/>
    <x v="3"/>
  </r>
  <r>
    <x v="1"/>
    <x v="3"/>
    <x v="3"/>
    <d v="2019-12-17T00:00:00"/>
    <d v="2019-12-19T00:00:00"/>
    <x v="4"/>
    <n v="12"/>
    <x v="10"/>
    <x v="3"/>
  </r>
  <r>
    <x v="1"/>
    <x v="3"/>
    <x v="3"/>
    <d v="2019-12-18T00:00:00"/>
    <d v="2019-12-20T00:00:00"/>
    <x v="4"/>
    <n v="12"/>
    <x v="9"/>
    <x v="3"/>
  </r>
  <r>
    <x v="1"/>
    <x v="3"/>
    <x v="3"/>
    <d v="2019-12-19T00:00:00"/>
    <d v="2019-12-23T00:00:00"/>
    <x v="4"/>
    <n v="12"/>
    <x v="30"/>
    <x v="3"/>
  </r>
  <r>
    <x v="1"/>
    <x v="3"/>
    <x v="3"/>
    <d v="2019-12-20T00:00:00"/>
    <d v="2019-12-24T00:00:00"/>
    <x v="4"/>
    <n v="12"/>
    <x v="11"/>
    <x v="3"/>
  </r>
  <r>
    <x v="1"/>
    <x v="3"/>
    <x v="3"/>
    <d v="2019-12-23T00:00:00"/>
    <d v="2019-12-26T00:00:00"/>
    <x v="4"/>
    <n v="12"/>
    <x v="24"/>
    <x v="3"/>
  </r>
  <r>
    <x v="1"/>
    <x v="3"/>
    <x v="3"/>
    <d v="2019-12-24T00:00:00"/>
    <d v="2019-12-27T00:00:00"/>
    <x v="4"/>
    <n v="12"/>
    <x v="3"/>
    <x v="3"/>
  </r>
  <r>
    <x v="1"/>
    <x v="3"/>
    <x v="3"/>
    <d v="2019-12-26T00:00:00"/>
    <d v="2019-12-30T00:00:00"/>
    <x v="4"/>
    <n v="12"/>
    <x v="0"/>
    <x v="3"/>
  </r>
  <r>
    <x v="1"/>
    <x v="3"/>
    <x v="3"/>
    <d v="2019-12-27T00:00:00"/>
    <d v="2020-01-02T00:00:00"/>
    <x v="5"/>
    <n v="1"/>
    <x v="26"/>
    <x v="9"/>
  </r>
  <r>
    <x v="1"/>
    <x v="3"/>
    <x v="3"/>
    <d v="2019-12-30T00:00:00"/>
    <d v="2020-01-03T00:00:00"/>
    <x v="5"/>
    <n v="1"/>
    <x v="27"/>
    <x v="9"/>
  </r>
  <r>
    <x v="1"/>
    <x v="3"/>
    <x v="3"/>
    <d v="2020-01-02T00:00:00"/>
    <d v="2020-01-07T00:00:00"/>
    <x v="5"/>
    <n v="1"/>
    <x v="15"/>
    <x v="9"/>
  </r>
  <r>
    <x v="1"/>
    <x v="3"/>
    <x v="3"/>
    <d v="2020-01-03T00:00:00"/>
    <d v="2020-01-08T00:00:00"/>
    <x v="5"/>
    <n v="1"/>
    <x v="16"/>
    <x v="9"/>
  </r>
  <r>
    <x v="1"/>
    <x v="3"/>
    <x v="3"/>
    <d v="2020-01-04T00:00:00"/>
    <d v="2021-01-06T00:00:00"/>
    <x v="6"/>
    <n v="1"/>
    <x v="14"/>
    <x v="9"/>
  </r>
  <r>
    <x v="1"/>
    <x v="3"/>
    <x v="3"/>
    <d v="2020-01-05T00:00:00"/>
    <d v="2021-01-07T00:00:00"/>
    <x v="6"/>
    <n v="1"/>
    <x v="15"/>
    <x v="9"/>
  </r>
  <r>
    <x v="1"/>
    <x v="3"/>
    <x v="3"/>
    <d v="2020-01-06T00:00:00"/>
    <d v="2021-01-08T00:00:00"/>
    <x v="6"/>
    <n v="1"/>
    <x v="16"/>
    <x v="9"/>
  </r>
  <r>
    <x v="1"/>
    <x v="3"/>
    <x v="3"/>
    <d v="2020-01-07T00:00:00"/>
    <d v="2020-01-09T00:00:00"/>
    <x v="5"/>
    <n v="1"/>
    <x v="28"/>
    <x v="9"/>
  </r>
  <r>
    <x v="1"/>
    <x v="3"/>
    <x v="3"/>
    <d v="2020-01-07T00:00:00"/>
    <d v="2021-01-12T00:00:00"/>
    <x v="6"/>
    <n v="1"/>
    <x v="18"/>
    <x v="9"/>
  </r>
  <r>
    <x v="1"/>
    <x v="3"/>
    <x v="3"/>
    <d v="2020-01-08T00:00:00"/>
    <d v="2020-01-10T00:00:00"/>
    <x v="5"/>
    <n v="1"/>
    <x v="29"/>
    <x v="9"/>
  </r>
  <r>
    <x v="1"/>
    <x v="3"/>
    <x v="3"/>
    <d v="2020-01-08T00:00:00"/>
    <d v="2021-01-13T00:00:00"/>
    <x v="6"/>
    <n v="1"/>
    <x v="19"/>
    <x v="9"/>
  </r>
  <r>
    <x v="1"/>
    <x v="3"/>
    <x v="3"/>
    <d v="2020-01-09T00:00:00"/>
    <d v="2020-01-13T00:00:00"/>
    <x v="5"/>
    <n v="1"/>
    <x v="19"/>
    <x v="9"/>
  </r>
  <r>
    <x v="1"/>
    <x v="3"/>
    <x v="3"/>
    <d v="2020-01-10T00:00:00"/>
    <d v="2020-01-14T00:00:00"/>
    <x v="5"/>
    <n v="1"/>
    <x v="20"/>
    <x v="9"/>
  </r>
  <r>
    <x v="1"/>
    <x v="3"/>
    <x v="3"/>
    <d v="2020-01-13T00:00:00"/>
    <d v="2020-01-15T00:00:00"/>
    <x v="5"/>
    <n v="1"/>
    <x v="5"/>
    <x v="9"/>
  </r>
  <r>
    <x v="1"/>
    <x v="3"/>
    <x v="3"/>
    <d v="2020-01-14T00:00:00"/>
    <d v="2020-01-16T00:00:00"/>
    <x v="5"/>
    <n v="1"/>
    <x v="6"/>
    <x v="9"/>
  </r>
  <r>
    <x v="1"/>
    <x v="3"/>
    <x v="3"/>
    <d v="2020-01-15T00:00:00"/>
    <d v="2020-01-17T00:00:00"/>
    <x v="5"/>
    <n v="1"/>
    <x v="8"/>
    <x v="9"/>
  </r>
  <r>
    <x v="1"/>
    <x v="3"/>
    <x v="3"/>
    <d v="2020-01-16T00:00:00"/>
    <d v="2020-01-20T00:00:00"/>
    <x v="5"/>
    <n v="1"/>
    <x v="9"/>
    <x v="9"/>
  </r>
  <r>
    <x v="1"/>
    <x v="3"/>
    <x v="3"/>
    <d v="2020-01-17T00:00:00"/>
    <d v="2020-01-21T00:00:00"/>
    <x v="5"/>
    <n v="1"/>
    <x v="21"/>
    <x v="9"/>
  </r>
  <r>
    <x v="1"/>
    <x v="3"/>
    <x v="3"/>
    <d v="2020-01-20T00:00:00"/>
    <d v="2020-01-22T00:00:00"/>
    <x v="5"/>
    <n v="1"/>
    <x v="22"/>
    <x v="9"/>
  </r>
  <r>
    <x v="1"/>
    <x v="3"/>
    <x v="3"/>
    <d v="2020-01-21T00:00:00"/>
    <d v="2020-01-23T00:00:00"/>
    <x v="5"/>
    <n v="1"/>
    <x v="30"/>
    <x v="9"/>
  </r>
  <r>
    <x v="1"/>
    <x v="3"/>
    <x v="3"/>
    <d v="2020-01-22T00:00:00"/>
    <d v="2020-01-24T00:00:00"/>
    <x v="5"/>
    <n v="1"/>
    <x v="11"/>
    <x v="9"/>
  </r>
  <r>
    <x v="1"/>
    <x v="3"/>
    <x v="3"/>
    <d v="2020-01-23T00:00:00"/>
    <d v="2020-01-27T00:00:00"/>
    <x v="5"/>
    <n v="1"/>
    <x v="3"/>
    <x v="9"/>
  </r>
  <r>
    <x v="1"/>
    <x v="3"/>
    <x v="3"/>
    <d v="2020-01-24T00:00:00"/>
    <d v="2020-01-28T00:00:00"/>
    <x v="5"/>
    <n v="1"/>
    <x v="4"/>
    <x v="9"/>
  </r>
  <r>
    <x v="1"/>
    <x v="3"/>
    <x v="3"/>
    <d v="2020-01-27T00:00:00"/>
    <d v="2020-01-29T00:00:00"/>
    <x v="5"/>
    <n v="1"/>
    <x v="1"/>
    <x v="9"/>
  </r>
  <r>
    <x v="1"/>
    <x v="3"/>
    <x v="3"/>
    <d v="2020-01-28T00:00:00"/>
    <d v="2020-01-30T00:00:00"/>
    <x v="5"/>
    <n v="1"/>
    <x v="0"/>
    <x v="9"/>
  </r>
  <r>
    <x v="1"/>
    <x v="3"/>
    <x v="3"/>
    <d v="2020-01-29T00:00:00"/>
    <d v="2020-01-31T00:00:00"/>
    <x v="5"/>
    <n v="1"/>
    <x v="2"/>
    <x v="9"/>
  </r>
  <r>
    <x v="1"/>
    <x v="3"/>
    <x v="3"/>
    <d v="2020-01-30T00:00:00"/>
    <d v="2020-02-03T00:00:00"/>
    <x v="5"/>
    <n v="2"/>
    <x v="27"/>
    <x v="10"/>
  </r>
  <r>
    <x v="1"/>
    <x v="3"/>
    <x v="3"/>
    <d v="2020-01-31T00:00:00"/>
    <d v="2020-02-04T00:00:00"/>
    <x v="5"/>
    <n v="2"/>
    <x v="12"/>
    <x v="10"/>
  </r>
  <r>
    <x v="1"/>
    <x v="3"/>
    <x v="3"/>
    <d v="2020-02-03T00:00:00"/>
    <d v="2020-02-05T00:00:00"/>
    <x v="5"/>
    <n v="2"/>
    <x v="13"/>
    <x v="10"/>
  </r>
  <r>
    <x v="1"/>
    <x v="3"/>
    <x v="3"/>
    <d v="2020-02-04T00:00:00"/>
    <d v="2020-02-06T00:00:00"/>
    <x v="5"/>
    <n v="2"/>
    <x v="14"/>
    <x v="10"/>
  </r>
  <r>
    <x v="1"/>
    <x v="3"/>
    <x v="3"/>
    <d v="2020-02-05T00:00:00"/>
    <d v="2020-02-07T00:00:00"/>
    <x v="5"/>
    <n v="2"/>
    <x v="15"/>
    <x v="10"/>
  </r>
  <r>
    <x v="1"/>
    <x v="3"/>
    <x v="3"/>
    <d v="2020-02-06T00:00:00"/>
    <d v="2020-02-10T00:00:00"/>
    <x v="5"/>
    <n v="2"/>
    <x v="29"/>
    <x v="10"/>
  </r>
  <r>
    <x v="1"/>
    <x v="3"/>
    <x v="3"/>
    <d v="2020-02-07T00:00:00"/>
    <d v="2020-02-11T00:00:00"/>
    <x v="5"/>
    <n v="2"/>
    <x v="17"/>
    <x v="10"/>
  </r>
  <r>
    <x v="1"/>
    <x v="3"/>
    <x v="3"/>
    <d v="2020-02-10T00:00:00"/>
    <d v="2020-02-12T00:00:00"/>
    <x v="5"/>
    <n v="2"/>
    <x v="18"/>
    <x v="10"/>
  </r>
  <r>
    <x v="1"/>
    <x v="3"/>
    <x v="3"/>
    <d v="2020-02-11T00:00:00"/>
    <d v="2020-02-13T00:00:00"/>
    <x v="5"/>
    <n v="2"/>
    <x v="19"/>
    <x v="10"/>
  </r>
  <r>
    <x v="1"/>
    <x v="3"/>
    <x v="3"/>
    <d v="2020-02-12T00:00:00"/>
    <d v="2020-02-14T00:00:00"/>
    <x v="5"/>
    <n v="2"/>
    <x v="20"/>
    <x v="10"/>
  </r>
  <r>
    <x v="1"/>
    <x v="3"/>
    <x v="3"/>
    <d v="2020-02-13T00:00:00"/>
    <d v="2020-02-17T00:00:00"/>
    <x v="5"/>
    <n v="2"/>
    <x v="8"/>
    <x v="10"/>
  </r>
  <r>
    <x v="1"/>
    <x v="3"/>
    <x v="3"/>
    <d v="2020-02-14T00:00:00"/>
    <d v="2020-02-18T00:00:00"/>
    <x v="5"/>
    <n v="2"/>
    <x v="7"/>
    <x v="10"/>
  </r>
  <r>
    <x v="1"/>
    <x v="3"/>
    <x v="3"/>
    <d v="2020-02-17T00:00:00"/>
    <d v="2020-02-19T00:00:00"/>
    <x v="5"/>
    <n v="2"/>
    <x v="10"/>
    <x v="10"/>
  </r>
  <r>
    <x v="1"/>
    <x v="3"/>
    <x v="3"/>
    <d v="2020-02-18T00:00:00"/>
    <d v="2020-02-20T00:00:00"/>
    <x v="5"/>
    <n v="2"/>
    <x v="9"/>
    <x v="10"/>
  </r>
  <r>
    <x v="1"/>
    <x v="3"/>
    <x v="3"/>
    <d v="2020-02-19T00:00:00"/>
    <d v="2020-02-21T00:00:00"/>
    <x v="5"/>
    <n v="2"/>
    <x v="21"/>
    <x v="10"/>
  </r>
  <r>
    <x v="1"/>
    <x v="3"/>
    <x v="3"/>
    <d v="2020-02-20T00:00:00"/>
    <d v="2020-02-24T00:00:00"/>
    <x v="5"/>
    <n v="2"/>
    <x v="11"/>
    <x v="10"/>
  </r>
  <r>
    <x v="1"/>
    <x v="3"/>
    <x v="3"/>
    <d v="2020-02-21T00:00:00"/>
    <d v="2020-02-25T00:00:00"/>
    <x v="5"/>
    <n v="2"/>
    <x v="23"/>
    <x v="10"/>
  </r>
  <r>
    <x v="1"/>
    <x v="3"/>
    <x v="3"/>
    <d v="2020-02-24T00:00:00"/>
    <d v="2020-02-26T00:00:00"/>
    <x v="5"/>
    <n v="2"/>
    <x v="24"/>
    <x v="10"/>
  </r>
  <r>
    <x v="1"/>
    <x v="3"/>
    <x v="3"/>
    <d v="2020-02-25T00:00:00"/>
    <d v="2020-02-27T00:00:00"/>
    <x v="5"/>
    <n v="2"/>
    <x v="3"/>
    <x v="10"/>
  </r>
  <r>
    <x v="1"/>
    <x v="3"/>
    <x v="3"/>
    <d v="2020-02-26T00:00:00"/>
    <d v="2020-02-28T00:00:00"/>
    <x v="5"/>
    <n v="2"/>
    <x v="4"/>
    <x v="10"/>
  </r>
  <r>
    <x v="1"/>
    <x v="3"/>
    <x v="3"/>
    <d v="2020-02-27T00:00:00"/>
    <d v="2020-03-02T00:00:00"/>
    <x v="5"/>
    <n v="3"/>
    <x v="26"/>
    <x v="4"/>
  </r>
  <r>
    <x v="1"/>
    <x v="3"/>
    <x v="3"/>
    <d v="2020-02-28T00:00:00"/>
    <d v="2020-03-03T00:00:00"/>
    <x v="5"/>
    <n v="3"/>
    <x v="27"/>
    <x v="4"/>
  </r>
  <r>
    <x v="1"/>
    <x v="3"/>
    <x v="3"/>
    <d v="2020-03-02T00:00:00"/>
    <d v="2020-03-04T00:00:00"/>
    <x v="5"/>
    <n v="3"/>
    <x v="12"/>
    <x v="4"/>
  </r>
  <r>
    <x v="1"/>
    <x v="3"/>
    <x v="3"/>
    <d v="2020-03-03T00:00:00"/>
    <d v="2020-03-05T00:00:00"/>
    <x v="5"/>
    <n v="3"/>
    <x v="13"/>
    <x v="4"/>
  </r>
  <r>
    <x v="1"/>
    <x v="3"/>
    <x v="3"/>
    <d v="2020-03-04T00:00:00"/>
    <d v="2020-03-06T00:00:00"/>
    <x v="5"/>
    <n v="3"/>
    <x v="14"/>
    <x v="4"/>
  </r>
  <r>
    <x v="1"/>
    <x v="3"/>
    <x v="3"/>
    <d v="2020-03-05T00:00:00"/>
    <d v="2020-03-09T00:00:00"/>
    <x v="5"/>
    <n v="3"/>
    <x v="28"/>
    <x v="4"/>
  </r>
  <r>
    <x v="1"/>
    <x v="3"/>
    <x v="3"/>
    <d v="2020-03-06T00:00:00"/>
    <d v="2020-03-10T00:00:00"/>
    <x v="5"/>
    <n v="3"/>
    <x v="29"/>
    <x v="4"/>
  </r>
  <r>
    <x v="1"/>
    <x v="3"/>
    <x v="3"/>
    <d v="2020-03-09T00:00:00"/>
    <d v="2020-03-11T00:00:00"/>
    <x v="5"/>
    <n v="3"/>
    <x v="17"/>
    <x v="4"/>
  </r>
  <r>
    <x v="1"/>
    <x v="3"/>
    <x v="3"/>
    <d v="2020-03-10T00:00:00"/>
    <d v="2020-03-12T00:00:00"/>
    <x v="5"/>
    <n v="3"/>
    <x v="18"/>
    <x v="4"/>
  </r>
  <r>
    <x v="1"/>
    <x v="3"/>
    <x v="3"/>
    <d v="2020-03-11T00:00:00"/>
    <d v="2020-03-13T00:00:00"/>
    <x v="5"/>
    <n v="3"/>
    <x v="19"/>
    <x v="4"/>
  </r>
  <r>
    <x v="1"/>
    <x v="3"/>
    <x v="3"/>
    <d v="2020-03-12T00:00:00"/>
    <d v="2020-03-16T00:00:00"/>
    <x v="5"/>
    <n v="3"/>
    <x v="6"/>
    <x v="4"/>
  </r>
  <r>
    <x v="1"/>
    <x v="3"/>
    <x v="3"/>
    <d v="2020-03-13T00:00:00"/>
    <d v="2020-03-17T00:00:00"/>
    <x v="5"/>
    <n v="3"/>
    <x v="8"/>
    <x v="4"/>
  </r>
  <r>
    <x v="1"/>
    <x v="3"/>
    <x v="3"/>
    <d v="2020-03-16T00:00:00"/>
    <d v="2020-03-18T00:00:00"/>
    <x v="5"/>
    <n v="3"/>
    <x v="7"/>
    <x v="4"/>
  </r>
  <r>
    <x v="1"/>
    <x v="3"/>
    <x v="3"/>
    <d v="2020-03-17T00:00:00"/>
    <d v="2020-03-19T00:00:00"/>
    <x v="5"/>
    <n v="3"/>
    <x v="10"/>
    <x v="4"/>
  </r>
  <r>
    <x v="1"/>
    <x v="3"/>
    <x v="3"/>
    <d v="2020-03-18T00:00:00"/>
    <d v="2020-03-20T00:00:00"/>
    <x v="5"/>
    <n v="3"/>
    <x v="9"/>
    <x v="4"/>
  </r>
  <r>
    <x v="1"/>
    <x v="3"/>
    <x v="3"/>
    <d v="2020-03-19T00:00:00"/>
    <d v="2020-03-24T00:00:00"/>
    <x v="5"/>
    <n v="3"/>
    <x v="11"/>
    <x v="4"/>
  </r>
  <r>
    <x v="1"/>
    <x v="3"/>
    <x v="3"/>
    <d v="2020-03-20T00:00:00"/>
    <d v="2020-03-25T00:00:00"/>
    <x v="5"/>
    <n v="3"/>
    <x v="23"/>
    <x v="4"/>
  </r>
  <r>
    <x v="1"/>
    <x v="3"/>
    <x v="3"/>
    <d v="2020-03-24T00:00:00"/>
    <d v="2020-03-26T00:00:00"/>
    <x v="5"/>
    <n v="3"/>
    <x v="24"/>
    <x v="4"/>
  </r>
  <r>
    <x v="1"/>
    <x v="3"/>
    <x v="3"/>
    <d v="2020-03-25T00:00:00"/>
    <d v="2020-03-27T00:00:00"/>
    <x v="5"/>
    <n v="3"/>
    <x v="3"/>
    <x v="4"/>
  </r>
  <r>
    <x v="1"/>
    <x v="3"/>
    <x v="3"/>
    <d v="2020-03-26T00:00:00"/>
    <d v="2020-03-30T00:00:00"/>
    <x v="5"/>
    <n v="3"/>
    <x v="0"/>
    <x v="4"/>
  </r>
  <r>
    <x v="1"/>
    <x v="3"/>
    <x v="3"/>
    <d v="2020-03-27T00:00:00"/>
    <d v="2020-03-31T00:00:00"/>
    <x v="5"/>
    <n v="3"/>
    <x v="2"/>
    <x v="4"/>
  </r>
  <r>
    <x v="1"/>
    <x v="3"/>
    <x v="3"/>
    <d v="2020-03-30T00:00:00"/>
    <d v="2020-04-01T00:00:00"/>
    <x v="5"/>
    <n v="4"/>
    <x v="25"/>
    <x v="11"/>
  </r>
  <r>
    <x v="1"/>
    <x v="3"/>
    <x v="3"/>
    <d v="2020-03-31T00:00:00"/>
    <d v="2020-04-02T00:00:00"/>
    <x v="5"/>
    <n v="4"/>
    <x v="26"/>
    <x v="11"/>
  </r>
  <r>
    <x v="1"/>
    <x v="3"/>
    <x v="3"/>
    <d v="2020-04-01T00:00:00"/>
    <d v="2020-04-03T00:00:00"/>
    <x v="5"/>
    <n v="4"/>
    <x v="27"/>
    <x v="11"/>
  </r>
  <r>
    <x v="1"/>
    <x v="3"/>
    <x v="3"/>
    <d v="2020-04-02T00:00:00"/>
    <d v="2020-04-06T00:00:00"/>
    <x v="5"/>
    <n v="4"/>
    <x v="14"/>
    <x v="11"/>
  </r>
  <r>
    <x v="1"/>
    <x v="3"/>
    <x v="3"/>
    <d v="2020-04-03T00:00:00"/>
    <d v="2020-04-07T00:00:00"/>
    <x v="5"/>
    <n v="4"/>
    <x v="15"/>
    <x v="11"/>
  </r>
  <r>
    <x v="1"/>
    <x v="3"/>
    <x v="3"/>
    <d v="2020-04-06T00:00:00"/>
    <d v="2020-04-08T00:00:00"/>
    <x v="5"/>
    <n v="4"/>
    <x v="16"/>
    <x v="11"/>
  </r>
  <r>
    <x v="1"/>
    <x v="3"/>
    <x v="3"/>
    <d v="2020-04-07T00:00:00"/>
    <d v="2020-04-13T00:00:00"/>
    <x v="5"/>
    <n v="4"/>
    <x v="19"/>
    <x v="11"/>
  </r>
  <r>
    <x v="1"/>
    <x v="3"/>
    <x v="3"/>
    <d v="2020-04-08T00:00:00"/>
    <d v="2020-04-14T00:00:00"/>
    <x v="5"/>
    <n v="4"/>
    <x v="20"/>
    <x v="11"/>
  </r>
  <r>
    <x v="1"/>
    <x v="3"/>
    <x v="3"/>
    <d v="2020-04-13T00:00:00"/>
    <d v="2020-04-15T00:00:00"/>
    <x v="5"/>
    <n v="4"/>
    <x v="5"/>
    <x v="11"/>
  </r>
  <r>
    <x v="1"/>
    <x v="3"/>
    <x v="3"/>
    <d v="2020-04-14T00:00:00"/>
    <d v="2020-04-16T00:00:00"/>
    <x v="5"/>
    <n v="4"/>
    <x v="6"/>
    <x v="11"/>
  </r>
  <r>
    <x v="1"/>
    <x v="3"/>
    <x v="3"/>
    <d v="2020-04-15T00:00:00"/>
    <d v="2020-04-17T00:00:00"/>
    <x v="5"/>
    <n v="4"/>
    <x v="8"/>
    <x v="11"/>
  </r>
  <r>
    <x v="1"/>
    <x v="3"/>
    <x v="3"/>
    <d v="2020-04-16T00:00:00"/>
    <d v="2020-04-20T00:00:00"/>
    <x v="5"/>
    <n v="4"/>
    <x v="9"/>
    <x v="11"/>
  </r>
  <r>
    <x v="1"/>
    <x v="3"/>
    <x v="3"/>
    <d v="2020-04-17T00:00:00"/>
    <d v="2020-04-21T00:00:00"/>
    <x v="5"/>
    <n v="4"/>
    <x v="21"/>
    <x v="11"/>
  </r>
  <r>
    <x v="1"/>
    <x v="3"/>
    <x v="3"/>
    <d v="2020-04-20T00:00:00"/>
    <d v="2020-04-22T00:00:00"/>
    <x v="5"/>
    <n v="4"/>
    <x v="22"/>
    <x v="11"/>
  </r>
  <r>
    <x v="1"/>
    <x v="3"/>
    <x v="3"/>
    <d v="2020-04-21T00:00:00"/>
    <d v="2020-04-23T00:00:00"/>
    <x v="5"/>
    <n v="4"/>
    <x v="30"/>
    <x v="11"/>
  </r>
  <r>
    <x v="1"/>
    <x v="3"/>
    <x v="3"/>
    <d v="2020-04-22T00:00:00"/>
    <d v="2020-04-24T00:00:00"/>
    <x v="5"/>
    <n v="4"/>
    <x v="11"/>
    <x v="11"/>
  </r>
  <r>
    <x v="1"/>
    <x v="3"/>
    <x v="3"/>
    <d v="2020-04-23T00:00:00"/>
    <d v="2020-04-27T00:00:00"/>
    <x v="5"/>
    <n v="4"/>
    <x v="3"/>
    <x v="11"/>
  </r>
  <r>
    <x v="1"/>
    <x v="3"/>
    <x v="3"/>
    <d v="2020-04-24T00:00:00"/>
    <d v="2020-04-28T00:00:00"/>
    <x v="5"/>
    <n v="4"/>
    <x v="4"/>
    <x v="11"/>
  </r>
  <r>
    <x v="1"/>
    <x v="3"/>
    <x v="3"/>
    <d v="2020-04-27T00:00:00"/>
    <d v="2020-04-29T00:00:00"/>
    <x v="5"/>
    <n v="4"/>
    <x v="1"/>
    <x v="11"/>
  </r>
  <r>
    <x v="1"/>
    <x v="3"/>
    <x v="3"/>
    <d v="2020-04-28T00:00:00"/>
    <d v="2020-04-30T00:00:00"/>
    <x v="5"/>
    <n v="4"/>
    <x v="0"/>
    <x v="11"/>
  </r>
  <r>
    <x v="1"/>
    <x v="3"/>
    <x v="3"/>
    <d v="2020-04-29T00:00:00"/>
    <d v="2020-05-04T00:00:00"/>
    <x v="5"/>
    <n v="5"/>
    <x v="12"/>
    <x v="5"/>
  </r>
  <r>
    <x v="1"/>
    <x v="3"/>
    <x v="3"/>
    <d v="2020-04-30T00:00:00"/>
    <d v="2020-05-05T00:00:00"/>
    <x v="5"/>
    <n v="5"/>
    <x v="13"/>
    <x v="5"/>
  </r>
  <r>
    <x v="1"/>
    <x v="3"/>
    <x v="3"/>
    <d v="2020-05-04T00:00:00"/>
    <d v="2020-05-06T00:00:00"/>
    <x v="5"/>
    <n v="5"/>
    <x v="14"/>
    <x v="5"/>
  </r>
  <r>
    <x v="1"/>
    <x v="3"/>
    <x v="3"/>
    <d v="2020-05-05T00:00:00"/>
    <d v="2020-05-07T00:00:00"/>
    <x v="5"/>
    <n v="5"/>
    <x v="15"/>
    <x v="5"/>
  </r>
  <r>
    <x v="1"/>
    <x v="3"/>
    <x v="3"/>
    <d v="2020-05-06T00:00:00"/>
    <d v="2020-05-08T00:00:00"/>
    <x v="5"/>
    <n v="5"/>
    <x v="16"/>
    <x v="5"/>
  </r>
  <r>
    <x v="1"/>
    <x v="3"/>
    <x v="3"/>
    <d v="2020-05-07T00:00:00"/>
    <d v="2020-05-11T00:00:00"/>
    <x v="5"/>
    <n v="5"/>
    <x v="17"/>
    <x v="5"/>
  </r>
  <r>
    <x v="1"/>
    <x v="3"/>
    <x v="3"/>
    <d v="2020-05-08T00:00:00"/>
    <d v="2020-05-12T00:00:00"/>
    <x v="5"/>
    <n v="5"/>
    <x v="18"/>
    <x v="5"/>
  </r>
  <r>
    <x v="1"/>
    <x v="3"/>
    <x v="3"/>
    <d v="2020-05-11T00:00:00"/>
    <d v="2020-05-13T00:00:00"/>
    <x v="5"/>
    <n v="5"/>
    <x v="19"/>
    <x v="5"/>
  </r>
  <r>
    <x v="1"/>
    <x v="3"/>
    <x v="3"/>
    <d v="2020-05-12T00:00:00"/>
    <d v="2020-05-14T00:00:00"/>
    <x v="5"/>
    <n v="5"/>
    <x v="20"/>
    <x v="5"/>
  </r>
  <r>
    <x v="1"/>
    <x v="3"/>
    <x v="3"/>
    <d v="2020-05-13T00:00:00"/>
    <d v="2020-05-15T00:00:00"/>
    <x v="5"/>
    <n v="5"/>
    <x v="5"/>
    <x v="5"/>
  </r>
  <r>
    <x v="1"/>
    <x v="3"/>
    <x v="3"/>
    <d v="2020-05-14T00:00:00"/>
    <d v="2020-05-18T00:00:00"/>
    <x v="5"/>
    <n v="5"/>
    <x v="7"/>
    <x v="5"/>
  </r>
  <r>
    <x v="1"/>
    <x v="3"/>
    <x v="3"/>
    <d v="2020-05-15T00:00:00"/>
    <d v="2020-05-19T00:00:00"/>
    <x v="5"/>
    <n v="5"/>
    <x v="10"/>
    <x v="5"/>
  </r>
  <r>
    <x v="1"/>
    <x v="3"/>
    <x v="3"/>
    <d v="2020-05-18T00:00:00"/>
    <d v="2020-05-20T00:00:00"/>
    <x v="5"/>
    <n v="5"/>
    <x v="9"/>
    <x v="5"/>
  </r>
  <r>
    <x v="1"/>
    <x v="3"/>
    <x v="3"/>
    <d v="2020-05-19T00:00:00"/>
    <d v="2020-05-21T00:00:00"/>
    <x v="5"/>
    <n v="5"/>
    <x v="21"/>
    <x v="5"/>
  </r>
  <r>
    <x v="1"/>
    <x v="3"/>
    <x v="3"/>
    <d v="2020-05-20T00:00:00"/>
    <d v="2020-05-22T00:00:00"/>
    <x v="5"/>
    <n v="5"/>
    <x v="22"/>
    <x v="5"/>
  </r>
  <r>
    <x v="1"/>
    <x v="3"/>
    <x v="3"/>
    <d v="2020-05-21T00:00:00"/>
    <d v="2020-05-26T00:00:00"/>
    <x v="5"/>
    <n v="5"/>
    <x v="24"/>
    <x v="5"/>
  </r>
  <r>
    <x v="1"/>
    <x v="3"/>
    <x v="3"/>
    <d v="2020-05-22T00:00:00"/>
    <d v="2020-05-27T00:00:00"/>
    <x v="5"/>
    <n v="5"/>
    <x v="3"/>
    <x v="5"/>
  </r>
  <r>
    <x v="1"/>
    <x v="3"/>
    <x v="3"/>
    <d v="2020-05-26T00:00:00"/>
    <d v="2020-05-28T00:00:00"/>
    <x v="5"/>
    <n v="5"/>
    <x v="4"/>
    <x v="5"/>
  </r>
  <r>
    <x v="1"/>
    <x v="3"/>
    <x v="3"/>
    <d v="2020-05-27T00:00:00"/>
    <d v="2020-05-29T00:00:00"/>
    <x v="5"/>
    <n v="5"/>
    <x v="1"/>
    <x v="5"/>
  </r>
  <r>
    <x v="1"/>
    <x v="3"/>
    <x v="3"/>
    <d v="2020-05-28T00:00:00"/>
    <d v="2020-06-01T00:00:00"/>
    <x v="5"/>
    <n v="6"/>
    <x v="25"/>
    <x v="1"/>
  </r>
  <r>
    <x v="1"/>
    <x v="3"/>
    <x v="3"/>
    <d v="2020-05-29T00:00:00"/>
    <d v="2020-06-02T00:00:00"/>
    <x v="5"/>
    <n v="6"/>
    <x v="26"/>
    <x v="1"/>
  </r>
  <r>
    <x v="1"/>
    <x v="3"/>
    <x v="3"/>
    <d v="2020-06-01T00:00:00"/>
    <d v="2020-06-03T00:00:00"/>
    <x v="5"/>
    <n v="6"/>
    <x v="27"/>
    <x v="1"/>
  </r>
  <r>
    <x v="1"/>
    <x v="3"/>
    <x v="3"/>
    <d v="2020-06-02T00:00:00"/>
    <d v="2020-06-04T00:00:00"/>
    <x v="5"/>
    <n v="6"/>
    <x v="12"/>
    <x v="1"/>
  </r>
  <r>
    <x v="1"/>
    <x v="3"/>
    <x v="3"/>
    <d v="2020-06-03T00:00:00"/>
    <d v="2020-06-05T00:00:00"/>
    <x v="5"/>
    <n v="6"/>
    <x v="13"/>
    <x v="1"/>
  </r>
  <r>
    <x v="1"/>
    <x v="3"/>
    <x v="3"/>
    <d v="2020-06-04T00:00:00"/>
    <d v="2020-06-08T00:00:00"/>
    <x v="5"/>
    <n v="6"/>
    <x v="16"/>
    <x v="1"/>
  </r>
  <r>
    <x v="1"/>
    <x v="3"/>
    <x v="3"/>
    <d v="2020-06-05T00:00:00"/>
    <d v="2020-06-09T00:00:00"/>
    <x v="5"/>
    <n v="6"/>
    <x v="28"/>
    <x v="1"/>
  </r>
  <r>
    <x v="1"/>
    <x v="3"/>
    <x v="3"/>
    <d v="2020-06-08T00:00:00"/>
    <d v="2020-06-10T00:00:00"/>
    <x v="5"/>
    <n v="6"/>
    <x v="29"/>
    <x v="1"/>
  </r>
  <r>
    <x v="1"/>
    <x v="3"/>
    <x v="3"/>
    <d v="2020-06-09T00:00:00"/>
    <d v="2020-06-11T00:00:00"/>
    <x v="5"/>
    <n v="6"/>
    <x v="17"/>
    <x v="1"/>
  </r>
  <r>
    <x v="1"/>
    <x v="3"/>
    <x v="3"/>
    <d v="2020-06-10T00:00:00"/>
    <d v="2020-06-12T00:00:00"/>
    <x v="5"/>
    <n v="6"/>
    <x v="18"/>
    <x v="1"/>
  </r>
  <r>
    <x v="1"/>
    <x v="3"/>
    <x v="3"/>
    <d v="2020-06-11T00:00:00"/>
    <d v="2020-06-16T00:00:00"/>
    <x v="5"/>
    <n v="6"/>
    <x v="6"/>
    <x v="1"/>
  </r>
  <r>
    <x v="1"/>
    <x v="3"/>
    <x v="3"/>
    <d v="2020-06-12T00:00:00"/>
    <d v="2020-06-17T00:00:00"/>
    <x v="5"/>
    <n v="6"/>
    <x v="8"/>
    <x v="1"/>
  </r>
  <r>
    <x v="1"/>
    <x v="3"/>
    <x v="3"/>
    <d v="2020-06-16T00:00:00"/>
    <d v="2020-06-18T00:00:00"/>
    <x v="5"/>
    <n v="6"/>
    <x v="7"/>
    <x v="1"/>
  </r>
  <r>
    <x v="1"/>
    <x v="3"/>
    <x v="3"/>
    <d v="2020-06-17T00:00:00"/>
    <d v="2020-06-19T00:00:00"/>
    <x v="5"/>
    <n v="6"/>
    <x v="10"/>
    <x v="1"/>
  </r>
  <r>
    <x v="1"/>
    <x v="3"/>
    <x v="3"/>
    <d v="2020-06-18T00:00:00"/>
    <d v="2020-06-23T00:00:00"/>
    <x v="5"/>
    <n v="6"/>
    <x v="30"/>
    <x v="1"/>
  </r>
  <r>
    <x v="1"/>
    <x v="3"/>
    <x v="3"/>
    <d v="2020-06-19T00:00:00"/>
    <d v="2020-06-24T00:00:00"/>
    <x v="5"/>
    <n v="6"/>
    <x v="11"/>
    <x v="1"/>
  </r>
  <r>
    <x v="1"/>
    <x v="3"/>
    <x v="3"/>
    <d v="2020-06-23T00:00:00"/>
    <d v="2020-06-25T00:00:00"/>
    <x v="5"/>
    <n v="6"/>
    <x v="23"/>
    <x v="1"/>
  </r>
  <r>
    <x v="1"/>
    <x v="3"/>
    <x v="3"/>
    <d v="2020-06-24T00:00:00"/>
    <d v="2020-06-26T00:00:00"/>
    <x v="5"/>
    <n v="6"/>
    <x v="24"/>
    <x v="1"/>
  </r>
  <r>
    <x v="1"/>
    <x v="3"/>
    <x v="3"/>
    <d v="2020-06-25T00:00:00"/>
    <d v="2020-06-30T00:00:00"/>
    <x v="5"/>
    <n v="6"/>
    <x v="0"/>
    <x v="1"/>
  </r>
  <r>
    <x v="1"/>
    <x v="3"/>
    <x v="3"/>
    <d v="2020-06-26T00:00:00"/>
    <d v="2020-07-01T00:00:00"/>
    <x v="5"/>
    <n v="7"/>
    <x v="25"/>
    <x v="6"/>
  </r>
  <r>
    <x v="1"/>
    <x v="3"/>
    <x v="3"/>
    <d v="2020-06-30T00:00:00"/>
    <d v="2020-07-02T00:00:00"/>
    <x v="5"/>
    <n v="7"/>
    <x v="26"/>
    <x v="6"/>
  </r>
  <r>
    <x v="1"/>
    <x v="3"/>
    <x v="3"/>
    <d v="2020-07-01T00:00:00"/>
    <d v="2020-07-03T00:00:00"/>
    <x v="5"/>
    <n v="7"/>
    <x v="27"/>
    <x v="6"/>
  </r>
  <r>
    <x v="1"/>
    <x v="3"/>
    <x v="3"/>
    <d v="2020-07-02T00:00:00"/>
    <d v="2020-07-06T00:00:00"/>
    <x v="5"/>
    <n v="7"/>
    <x v="14"/>
    <x v="6"/>
  </r>
  <r>
    <x v="1"/>
    <x v="3"/>
    <x v="3"/>
    <d v="2020-07-03T00:00:00"/>
    <d v="2020-07-07T00:00:00"/>
    <x v="5"/>
    <n v="7"/>
    <x v="15"/>
    <x v="6"/>
  </r>
  <r>
    <x v="1"/>
    <x v="3"/>
    <x v="3"/>
    <d v="2020-07-06T00:00:00"/>
    <d v="2020-07-08T00:00:00"/>
    <x v="5"/>
    <n v="7"/>
    <x v="16"/>
    <x v="6"/>
  </r>
  <r>
    <x v="1"/>
    <x v="3"/>
    <x v="3"/>
    <d v="2020-07-07T00:00:00"/>
    <d v="2020-07-09T00:00:00"/>
    <x v="5"/>
    <n v="7"/>
    <x v="28"/>
    <x v="6"/>
  </r>
  <r>
    <x v="1"/>
    <x v="3"/>
    <x v="3"/>
    <d v="2020-07-08T00:00:00"/>
    <d v="2020-07-10T00:00:00"/>
    <x v="5"/>
    <n v="7"/>
    <x v="29"/>
    <x v="6"/>
  </r>
  <r>
    <x v="1"/>
    <x v="3"/>
    <x v="3"/>
    <d v="2020-07-09T00:00:00"/>
    <d v="2020-07-13T00:00:00"/>
    <x v="5"/>
    <n v="7"/>
    <x v="19"/>
    <x v="6"/>
  </r>
  <r>
    <x v="1"/>
    <x v="3"/>
    <x v="3"/>
    <d v="2020-07-10T00:00:00"/>
    <d v="2020-07-14T00:00:00"/>
    <x v="5"/>
    <n v="7"/>
    <x v="20"/>
    <x v="6"/>
  </r>
  <r>
    <x v="1"/>
    <x v="3"/>
    <x v="3"/>
    <d v="2020-07-13T00:00:00"/>
    <d v="2020-07-15T00:00:00"/>
    <x v="5"/>
    <n v="7"/>
    <x v="5"/>
    <x v="6"/>
  </r>
  <r>
    <x v="1"/>
    <x v="3"/>
    <x v="3"/>
    <d v="2020-07-14T00:00:00"/>
    <d v="2020-07-16T00:00:00"/>
    <x v="5"/>
    <n v="7"/>
    <x v="6"/>
    <x v="6"/>
  </r>
  <r>
    <x v="1"/>
    <x v="3"/>
    <x v="3"/>
    <d v="2020-07-15T00:00:00"/>
    <d v="2020-07-17T00:00:00"/>
    <x v="5"/>
    <n v="7"/>
    <x v="8"/>
    <x v="6"/>
  </r>
  <r>
    <x v="1"/>
    <x v="3"/>
    <x v="3"/>
    <d v="2020-07-16T00:00:00"/>
    <d v="2020-07-21T00:00:00"/>
    <x v="5"/>
    <n v="7"/>
    <x v="21"/>
    <x v="6"/>
  </r>
  <r>
    <x v="1"/>
    <x v="3"/>
    <x v="3"/>
    <d v="2020-07-17T00:00:00"/>
    <d v="2020-07-22T00:00:00"/>
    <x v="5"/>
    <n v="7"/>
    <x v="22"/>
    <x v="6"/>
  </r>
  <r>
    <x v="1"/>
    <x v="3"/>
    <x v="3"/>
    <d v="2020-07-21T00:00:00"/>
    <d v="2020-07-23T00:00:00"/>
    <x v="5"/>
    <n v="7"/>
    <x v="30"/>
    <x v="6"/>
  </r>
  <r>
    <x v="1"/>
    <x v="3"/>
    <x v="3"/>
    <d v="2020-07-22T00:00:00"/>
    <d v="2020-07-24T00:00:00"/>
    <x v="5"/>
    <n v="7"/>
    <x v="11"/>
    <x v="6"/>
  </r>
  <r>
    <x v="1"/>
    <x v="3"/>
    <x v="3"/>
    <d v="2020-07-23T00:00:00"/>
    <d v="2020-07-27T00:00:00"/>
    <x v="5"/>
    <n v="7"/>
    <x v="3"/>
    <x v="6"/>
  </r>
  <r>
    <x v="1"/>
    <x v="3"/>
    <x v="3"/>
    <d v="2020-07-24T00:00:00"/>
    <d v="2020-07-28T00:00:00"/>
    <x v="5"/>
    <n v="7"/>
    <x v="4"/>
    <x v="6"/>
  </r>
  <r>
    <x v="1"/>
    <x v="3"/>
    <x v="3"/>
    <d v="2020-07-27T00:00:00"/>
    <d v="2020-07-29T00:00:00"/>
    <x v="5"/>
    <n v="7"/>
    <x v="1"/>
    <x v="6"/>
  </r>
  <r>
    <x v="1"/>
    <x v="3"/>
    <x v="3"/>
    <d v="2020-07-28T00:00:00"/>
    <d v="2020-07-30T00:00:00"/>
    <x v="5"/>
    <n v="7"/>
    <x v="0"/>
    <x v="6"/>
  </r>
  <r>
    <x v="1"/>
    <x v="3"/>
    <x v="3"/>
    <d v="2020-07-29T00:00:00"/>
    <d v="2020-07-31T00:00:00"/>
    <x v="5"/>
    <n v="7"/>
    <x v="2"/>
    <x v="6"/>
  </r>
  <r>
    <x v="1"/>
    <x v="3"/>
    <x v="3"/>
    <d v="2020-07-30T00:00:00"/>
    <d v="2020-08-03T00:00:00"/>
    <x v="5"/>
    <n v="8"/>
    <x v="27"/>
    <x v="7"/>
  </r>
  <r>
    <x v="1"/>
    <x v="3"/>
    <x v="3"/>
    <d v="2020-07-31T00:00:00"/>
    <d v="2020-08-04T00:00:00"/>
    <x v="5"/>
    <n v="8"/>
    <x v="12"/>
    <x v="7"/>
  </r>
  <r>
    <x v="1"/>
    <x v="3"/>
    <x v="3"/>
    <d v="2020-08-03T00:00:00"/>
    <d v="2020-08-05T00:00:00"/>
    <x v="5"/>
    <n v="8"/>
    <x v="13"/>
    <x v="7"/>
  </r>
  <r>
    <x v="1"/>
    <x v="3"/>
    <x v="3"/>
    <d v="2020-08-04T00:00:00"/>
    <d v="2020-08-06T00:00:00"/>
    <x v="5"/>
    <n v="8"/>
    <x v="14"/>
    <x v="7"/>
  </r>
  <r>
    <x v="1"/>
    <x v="3"/>
    <x v="3"/>
    <d v="2020-08-05T00:00:00"/>
    <d v="2020-08-10T00:00:00"/>
    <x v="5"/>
    <n v="8"/>
    <x v="29"/>
    <x v="7"/>
  </r>
  <r>
    <x v="1"/>
    <x v="3"/>
    <x v="3"/>
    <d v="2020-08-06T00:00:00"/>
    <d v="2020-08-11T00:00:00"/>
    <x v="5"/>
    <n v="8"/>
    <x v="17"/>
    <x v="7"/>
  </r>
  <r>
    <x v="1"/>
    <x v="3"/>
    <x v="3"/>
    <d v="2020-08-10T00:00:00"/>
    <d v="2020-08-12T00:00:00"/>
    <x v="5"/>
    <n v="8"/>
    <x v="18"/>
    <x v="7"/>
  </r>
  <r>
    <x v="1"/>
    <x v="3"/>
    <x v="3"/>
    <d v="2020-08-11T00:00:00"/>
    <d v="2020-08-13T00:00:00"/>
    <x v="5"/>
    <n v="8"/>
    <x v="19"/>
    <x v="7"/>
  </r>
  <r>
    <x v="1"/>
    <x v="3"/>
    <x v="3"/>
    <d v="2020-08-12T00:00:00"/>
    <d v="2020-08-14T00:00:00"/>
    <x v="5"/>
    <n v="8"/>
    <x v="20"/>
    <x v="7"/>
  </r>
  <r>
    <x v="1"/>
    <x v="3"/>
    <x v="3"/>
    <d v="2020-08-13T00:00:00"/>
    <d v="2020-08-18T00:00:00"/>
    <x v="5"/>
    <n v="8"/>
    <x v="7"/>
    <x v="7"/>
  </r>
  <r>
    <x v="1"/>
    <x v="3"/>
    <x v="3"/>
    <d v="2020-08-14T00:00:00"/>
    <d v="2020-08-19T00:00:00"/>
    <x v="5"/>
    <n v="8"/>
    <x v="10"/>
    <x v="7"/>
  </r>
  <r>
    <x v="1"/>
    <x v="3"/>
    <x v="3"/>
    <d v="2020-08-18T00:00:00"/>
    <d v="2020-08-20T00:00:00"/>
    <x v="5"/>
    <n v="8"/>
    <x v="9"/>
    <x v="7"/>
  </r>
  <r>
    <x v="1"/>
    <x v="3"/>
    <x v="3"/>
    <d v="2020-08-19T00:00:00"/>
    <d v="2020-08-21T00:00:00"/>
    <x v="5"/>
    <n v="8"/>
    <x v="21"/>
    <x v="7"/>
  </r>
  <r>
    <x v="1"/>
    <x v="3"/>
    <x v="3"/>
    <d v="2020-08-20T00:00:00"/>
    <d v="2020-08-24T00:00:00"/>
    <x v="5"/>
    <n v="8"/>
    <x v="11"/>
    <x v="7"/>
  </r>
  <r>
    <x v="1"/>
    <x v="3"/>
    <x v="3"/>
    <d v="2020-08-21T00:00:00"/>
    <d v="2020-08-25T00:00:00"/>
    <x v="5"/>
    <n v="8"/>
    <x v="23"/>
    <x v="7"/>
  </r>
  <r>
    <x v="1"/>
    <x v="3"/>
    <x v="3"/>
    <d v="2020-08-24T00:00:00"/>
    <d v="2020-08-26T00:00:00"/>
    <x v="5"/>
    <n v="8"/>
    <x v="24"/>
    <x v="7"/>
  </r>
  <r>
    <x v="1"/>
    <x v="3"/>
    <x v="3"/>
    <d v="2020-08-25T00:00:00"/>
    <d v="2020-08-27T00:00:00"/>
    <x v="5"/>
    <n v="8"/>
    <x v="3"/>
    <x v="7"/>
  </r>
  <r>
    <x v="1"/>
    <x v="3"/>
    <x v="3"/>
    <d v="2020-08-26T00:00:00"/>
    <d v="2020-08-28T00:00:00"/>
    <x v="5"/>
    <n v="8"/>
    <x v="4"/>
    <x v="7"/>
  </r>
  <r>
    <x v="1"/>
    <x v="3"/>
    <x v="3"/>
    <d v="2020-08-27T00:00:00"/>
    <d v="2020-08-31T00:00:00"/>
    <x v="5"/>
    <n v="8"/>
    <x v="2"/>
    <x v="7"/>
  </r>
  <r>
    <x v="1"/>
    <x v="3"/>
    <x v="3"/>
    <d v="2020-08-28T00:00:00"/>
    <d v="2020-09-01T00:00:00"/>
    <x v="5"/>
    <n v="9"/>
    <x v="25"/>
    <x v="2"/>
  </r>
  <r>
    <x v="1"/>
    <x v="3"/>
    <x v="3"/>
    <d v="2020-08-31T00:00:00"/>
    <d v="2020-09-02T00:00:00"/>
    <x v="5"/>
    <n v="9"/>
    <x v="26"/>
    <x v="2"/>
  </r>
  <r>
    <x v="1"/>
    <x v="3"/>
    <x v="3"/>
    <d v="2020-09-01T00:00:00"/>
    <d v="2020-09-03T00:00:00"/>
    <x v="5"/>
    <n v="9"/>
    <x v="27"/>
    <x v="2"/>
  </r>
  <r>
    <x v="1"/>
    <x v="3"/>
    <x v="3"/>
    <d v="2020-09-02T00:00:00"/>
    <d v="2020-09-04T00:00:00"/>
    <x v="5"/>
    <n v="9"/>
    <x v="12"/>
    <x v="2"/>
  </r>
  <r>
    <x v="1"/>
    <x v="3"/>
    <x v="3"/>
    <d v="2020-09-03T00:00:00"/>
    <d v="2020-09-07T00:00:00"/>
    <x v="5"/>
    <n v="9"/>
    <x v="15"/>
    <x v="2"/>
  </r>
  <r>
    <x v="1"/>
    <x v="3"/>
    <x v="3"/>
    <d v="2020-09-04T00:00:00"/>
    <d v="2020-09-08T00:00:00"/>
    <x v="5"/>
    <n v="9"/>
    <x v="16"/>
    <x v="2"/>
  </r>
  <r>
    <x v="1"/>
    <x v="3"/>
    <x v="3"/>
    <d v="2020-09-07T00:00:00"/>
    <d v="2020-09-09T00:00:00"/>
    <x v="5"/>
    <n v="9"/>
    <x v="28"/>
    <x v="2"/>
  </r>
  <r>
    <x v="1"/>
    <x v="3"/>
    <x v="3"/>
    <d v="2020-09-08T00:00:00"/>
    <d v="2020-09-10T00:00:00"/>
    <x v="5"/>
    <n v="9"/>
    <x v="29"/>
    <x v="2"/>
  </r>
  <r>
    <x v="1"/>
    <x v="3"/>
    <x v="3"/>
    <d v="2020-09-09T00:00:00"/>
    <d v="2020-09-11T00:00:00"/>
    <x v="5"/>
    <n v="9"/>
    <x v="17"/>
    <x v="2"/>
  </r>
  <r>
    <x v="1"/>
    <x v="3"/>
    <x v="3"/>
    <d v="2020-09-10T00:00:00"/>
    <d v="2020-09-14T00:00:00"/>
    <x v="5"/>
    <n v="9"/>
    <x v="20"/>
    <x v="2"/>
  </r>
  <r>
    <x v="1"/>
    <x v="3"/>
    <x v="3"/>
    <d v="2020-09-11T00:00:00"/>
    <d v="2020-09-15T00:00:00"/>
    <x v="5"/>
    <n v="9"/>
    <x v="5"/>
    <x v="2"/>
  </r>
  <r>
    <x v="1"/>
    <x v="3"/>
    <x v="3"/>
    <d v="2020-09-14T00:00:00"/>
    <d v="2020-09-16T00:00:00"/>
    <x v="5"/>
    <n v="9"/>
    <x v="6"/>
    <x v="2"/>
  </r>
  <r>
    <x v="1"/>
    <x v="3"/>
    <x v="3"/>
    <d v="2020-09-15T00:00:00"/>
    <d v="2020-09-17T00:00:00"/>
    <x v="5"/>
    <n v="9"/>
    <x v="8"/>
    <x v="2"/>
  </r>
  <r>
    <x v="1"/>
    <x v="3"/>
    <x v="3"/>
    <d v="2020-09-16T00:00:00"/>
    <d v="2020-09-18T00:00:00"/>
    <x v="5"/>
    <n v="9"/>
    <x v="7"/>
    <x v="2"/>
  </r>
  <r>
    <x v="1"/>
    <x v="3"/>
    <x v="3"/>
    <d v="2020-09-17T00:00:00"/>
    <d v="2020-09-21T00:00:00"/>
    <x v="5"/>
    <n v="9"/>
    <x v="21"/>
    <x v="2"/>
  </r>
  <r>
    <x v="1"/>
    <x v="3"/>
    <x v="3"/>
    <d v="2020-09-18T00:00:00"/>
    <d v="2020-09-22T00:00:00"/>
    <x v="5"/>
    <n v="9"/>
    <x v="22"/>
    <x v="2"/>
  </r>
  <r>
    <x v="1"/>
    <x v="3"/>
    <x v="3"/>
    <d v="2020-09-21T00:00:00"/>
    <d v="2020-09-23T00:00:00"/>
    <x v="5"/>
    <n v="9"/>
    <x v="30"/>
    <x v="2"/>
  </r>
  <r>
    <x v="1"/>
    <x v="3"/>
    <x v="3"/>
    <d v="2020-09-22T00:00:00"/>
    <d v="2020-09-24T00:00:00"/>
    <x v="5"/>
    <n v="9"/>
    <x v="11"/>
    <x v="2"/>
  </r>
  <r>
    <x v="1"/>
    <x v="3"/>
    <x v="3"/>
    <d v="2020-09-23T00:00:00"/>
    <d v="2020-09-25T00:00:00"/>
    <x v="5"/>
    <n v="9"/>
    <x v="23"/>
    <x v="2"/>
  </r>
  <r>
    <x v="1"/>
    <x v="3"/>
    <x v="3"/>
    <d v="2020-09-24T00:00:00"/>
    <d v="2020-09-28T00:00:00"/>
    <x v="5"/>
    <n v="9"/>
    <x v="4"/>
    <x v="2"/>
  </r>
  <r>
    <x v="1"/>
    <x v="3"/>
    <x v="3"/>
    <d v="2020-09-25T00:00:00"/>
    <d v="2020-09-29T00:00:00"/>
    <x v="5"/>
    <n v="9"/>
    <x v="1"/>
    <x v="2"/>
  </r>
  <r>
    <x v="1"/>
    <x v="3"/>
    <x v="3"/>
    <d v="2020-09-28T00:00:00"/>
    <d v="2020-09-30T00:00:00"/>
    <x v="5"/>
    <n v="9"/>
    <x v="0"/>
    <x v="2"/>
  </r>
  <r>
    <x v="1"/>
    <x v="3"/>
    <x v="3"/>
    <d v="2020-09-29T00:00:00"/>
    <d v="2020-10-01T00:00:00"/>
    <x v="5"/>
    <n v="10"/>
    <x v="25"/>
    <x v="0"/>
  </r>
  <r>
    <x v="1"/>
    <x v="3"/>
    <x v="3"/>
    <d v="2020-09-30T00:00:00"/>
    <d v="2020-10-02T00:00:00"/>
    <x v="5"/>
    <n v="10"/>
    <x v="26"/>
    <x v="0"/>
  </r>
  <r>
    <x v="1"/>
    <x v="3"/>
    <x v="3"/>
    <d v="2020-10-01T00:00:00"/>
    <d v="2020-10-05T00:00:00"/>
    <x v="5"/>
    <n v="10"/>
    <x v="13"/>
    <x v="0"/>
  </r>
  <r>
    <x v="1"/>
    <x v="3"/>
    <x v="3"/>
    <d v="2020-10-02T00:00:00"/>
    <d v="2020-10-06T00:00:00"/>
    <x v="5"/>
    <n v="10"/>
    <x v="14"/>
    <x v="0"/>
  </r>
  <r>
    <x v="1"/>
    <x v="3"/>
    <x v="3"/>
    <d v="2020-10-05T00:00:00"/>
    <d v="2020-10-07T00:00:00"/>
    <x v="5"/>
    <n v="10"/>
    <x v="15"/>
    <x v="0"/>
  </r>
  <r>
    <x v="1"/>
    <x v="3"/>
    <x v="3"/>
    <d v="2020-10-06T00:00:00"/>
    <d v="2020-10-08T00:00:00"/>
    <x v="5"/>
    <n v="10"/>
    <x v="16"/>
    <x v="0"/>
  </r>
  <r>
    <x v="1"/>
    <x v="3"/>
    <x v="3"/>
    <d v="2020-10-07T00:00:00"/>
    <d v="2020-10-09T00:00:00"/>
    <x v="5"/>
    <n v="10"/>
    <x v="28"/>
    <x v="0"/>
  </r>
  <r>
    <x v="1"/>
    <x v="3"/>
    <x v="3"/>
    <d v="2020-10-08T00:00:00"/>
    <d v="2020-10-13T00:00:00"/>
    <x v="5"/>
    <n v="10"/>
    <x v="19"/>
    <x v="0"/>
  </r>
  <r>
    <x v="1"/>
    <x v="3"/>
    <x v="3"/>
    <d v="2020-10-09T00:00:00"/>
    <d v="2020-10-14T00:00:00"/>
    <x v="5"/>
    <n v="10"/>
    <x v="20"/>
    <x v="0"/>
  </r>
  <r>
    <x v="1"/>
    <x v="3"/>
    <x v="3"/>
    <d v="2020-10-13T00:00:00"/>
    <d v="2020-10-15T00:00:00"/>
    <x v="5"/>
    <n v="10"/>
    <x v="5"/>
    <x v="0"/>
  </r>
  <r>
    <x v="1"/>
    <x v="3"/>
    <x v="3"/>
    <d v="2020-10-14T00:00:00"/>
    <d v="2020-10-16T00:00:00"/>
    <x v="5"/>
    <n v="10"/>
    <x v="6"/>
    <x v="0"/>
  </r>
  <r>
    <x v="1"/>
    <x v="3"/>
    <x v="3"/>
    <d v="2020-10-15T00:00:00"/>
    <d v="2020-10-19T00:00:00"/>
    <x v="5"/>
    <n v="10"/>
    <x v="10"/>
    <x v="0"/>
  </r>
  <r>
    <x v="1"/>
    <x v="3"/>
    <x v="3"/>
    <d v="2020-10-16T00:00:00"/>
    <d v="2020-10-20T00:00:00"/>
    <x v="5"/>
    <n v="10"/>
    <x v="9"/>
    <x v="0"/>
  </r>
  <r>
    <x v="1"/>
    <x v="3"/>
    <x v="3"/>
    <d v="2020-10-19T00:00:00"/>
    <d v="2020-10-21T00:00:00"/>
    <x v="5"/>
    <n v="10"/>
    <x v="21"/>
    <x v="0"/>
  </r>
  <r>
    <x v="1"/>
    <x v="3"/>
    <x v="3"/>
    <d v="2020-10-20T00:00:00"/>
    <d v="2020-10-22T00:00:00"/>
    <x v="5"/>
    <n v="10"/>
    <x v="22"/>
    <x v="0"/>
  </r>
  <r>
    <x v="1"/>
    <x v="3"/>
    <x v="3"/>
    <d v="2020-10-21T00:00:00"/>
    <d v="2020-10-23T00:00:00"/>
    <x v="5"/>
    <n v="10"/>
    <x v="30"/>
    <x v="0"/>
  </r>
  <r>
    <x v="1"/>
    <x v="3"/>
    <x v="3"/>
    <d v="2020-10-22T00:00:00"/>
    <d v="2020-10-26T00:00:00"/>
    <x v="5"/>
    <n v="10"/>
    <x v="24"/>
    <x v="0"/>
  </r>
  <r>
    <x v="1"/>
    <x v="3"/>
    <x v="3"/>
    <d v="2020-10-23T00:00:00"/>
    <d v="2020-10-27T00:00:00"/>
    <x v="5"/>
    <n v="10"/>
    <x v="3"/>
    <x v="0"/>
  </r>
  <r>
    <x v="1"/>
    <x v="3"/>
    <x v="3"/>
    <d v="2020-10-26T00:00:00"/>
    <d v="2020-10-28T00:00:00"/>
    <x v="5"/>
    <n v="10"/>
    <x v="4"/>
    <x v="0"/>
  </r>
  <r>
    <x v="1"/>
    <x v="3"/>
    <x v="3"/>
    <d v="2020-10-27T00:00:00"/>
    <d v="2020-10-29T00:00:00"/>
    <x v="5"/>
    <n v="10"/>
    <x v="1"/>
    <x v="0"/>
  </r>
  <r>
    <x v="1"/>
    <x v="3"/>
    <x v="3"/>
    <d v="2020-10-28T00:00:00"/>
    <d v="2020-10-30T00:00:00"/>
    <x v="5"/>
    <n v="10"/>
    <x v="0"/>
    <x v="0"/>
  </r>
  <r>
    <x v="1"/>
    <x v="3"/>
    <x v="3"/>
    <d v="2020-10-29T00:00:00"/>
    <d v="2020-11-03T00:00:00"/>
    <x v="5"/>
    <n v="11"/>
    <x v="27"/>
    <x v="8"/>
  </r>
  <r>
    <x v="1"/>
    <x v="3"/>
    <x v="3"/>
    <d v="2020-10-30T00:00:00"/>
    <d v="2020-11-04T00:00:00"/>
    <x v="5"/>
    <n v="11"/>
    <x v="12"/>
    <x v="8"/>
  </r>
  <r>
    <x v="1"/>
    <x v="3"/>
    <x v="3"/>
    <d v="2020-11-03T00:00:00"/>
    <d v="2020-11-05T00:00:00"/>
    <x v="5"/>
    <n v="11"/>
    <x v="13"/>
    <x v="8"/>
  </r>
  <r>
    <x v="1"/>
    <x v="3"/>
    <x v="3"/>
    <d v="2020-11-04T00:00:00"/>
    <d v="2020-11-06T00:00:00"/>
    <x v="5"/>
    <n v="11"/>
    <x v="14"/>
    <x v="8"/>
  </r>
  <r>
    <x v="1"/>
    <x v="3"/>
    <x v="3"/>
    <d v="2020-11-05T00:00:00"/>
    <d v="2020-11-09T00:00:00"/>
    <x v="5"/>
    <n v="11"/>
    <x v="28"/>
    <x v="8"/>
  </r>
  <r>
    <x v="1"/>
    <x v="3"/>
    <x v="3"/>
    <d v="2020-11-06T00:00:00"/>
    <d v="2020-11-10T00:00:00"/>
    <x v="5"/>
    <n v="11"/>
    <x v="29"/>
    <x v="8"/>
  </r>
  <r>
    <x v="1"/>
    <x v="3"/>
    <x v="3"/>
    <d v="2020-11-09T00:00:00"/>
    <d v="2020-11-11T00:00:00"/>
    <x v="5"/>
    <n v="11"/>
    <x v="17"/>
    <x v="8"/>
  </r>
  <r>
    <x v="1"/>
    <x v="3"/>
    <x v="3"/>
    <d v="2020-11-10T00:00:00"/>
    <d v="2020-11-12T00:00:00"/>
    <x v="5"/>
    <n v="11"/>
    <x v="18"/>
    <x v="8"/>
  </r>
  <r>
    <x v="1"/>
    <x v="3"/>
    <x v="3"/>
    <d v="2020-11-11T00:00:00"/>
    <d v="2020-11-13T00:00:00"/>
    <x v="5"/>
    <n v="11"/>
    <x v="19"/>
    <x v="8"/>
  </r>
  <r>
    <x v="1"/>
    <x v="3"/>
    <x v="3"/>
    <d v="2020-11-12T00:00:00"/>
    <d v="2020-11-17T00:00:00"/>
    <x v="5"/>
    <n v="11"/>
    <x v="8"/>
    <x v="8"/>
  </r>
  <r>
    <x v="1"/>
    <x v="3"/>
    <x v="3"/>
    <d v="2020-11-13T00:00:00"/>
    <d v="2020-11-18T00:00:00"/>
    <x v="5"/>
    <n v="11"/>
    <x v="7"/>
    <x v="8"/>
  </r>
  <r>
    <x v="1"/>
    <x v="3"/>
    <x v="3"/>
    <d v="2020-11-17T00:00:00"/>
    <d v="2020-11-19T00:00:00"/>
    <x v="5"/>
    <n v="11"/>
    <x v="10"/>
    <x v="8"/>
  </r>
  <r>
    <x v="1"/>
    <x v="3"/>
    <x v="3"/>
    <d v="2020-11-18T00:00:00"/>
    <d v="2020-11-20T00:00:00"/>
    <x v="5"/>
    <n v="11"/>
    <x v="9"/>
    <x v="8"/>
  </r>
  <r>
    <x v="1"/>
    <x v="3"/>
    <x v="3"/>
    <d v="2020-11-19T00:00:00"/>
    <d v="2020-11-23T00:00:00"/>
    <x v="5"/>
    <n v="11"/>
    <x v="30"/>
    <x v="8"/>
  </r>
  <r>
    <x v="1"/>
    <x v="3"/>
    <x v="3"/>
    <d v="2020-11-20T00:00:00"/>
    <d v="2020-11-24T00:00:00"/>
    <x v="5"/>
    <n v="11"/>
    <x v="11"/>
    <x v="8"/>
  </r>
  <r>
    <x v="1"/>
    <x v="3"/>
    <x v="3"/>
    <d v="2020-11-23T00:00:00"/>
    <d v="2020-11-25T00:00:00"/>
    <x v="5"/>
    <n v="11"/>
    <x v="23"/>
    <x v="8"/>
  </r>
  <r>
    <x v="1"/>
    <x v="3"/>
    <x v="3"/>
    <d v="2020-11-24T00:00:00"/>
    <d v="2020-11-26T00:00:00"/>
    <x v="5"/>
    <n v="11"/>
    <x v="24"/>
    <x v="8"/>
  </r>
  <r>
    <x v="1"/>
    <x v="3"/>
    <x v="3"/>
    <d v="2020-11-25T00:00:00"/>
    <d v="2020-11-27T00:00:00"/>
    <x v="5"/>
    <n v="11"/>
    <x v="3"/>
    <x v="8"/>
  </r>
  <r>
    <x v="1"/>
    <x v="3"/>
    <x v="3"/>
    <d v="2020-11-26T00:00:00"/>
    <d v="2020-11-30T00:00:00"/>
    <x v="5"/>
    <n v="11"/>
    <x v="0"/>
    <x v="8"/>
  </r>
  <r>
    <x v="1"/>
    <x v="3"/>
    <x v="3"/>
    <d v="2020-11-27T00:00:00"/>
    <d v="2020-12-01T00:00:00"/>
    <x v="5"/>
    <n v="12"/>
    <x v="25"/>
    <x v="3"/>
  </r>
  <r>
    <x v="1"/>
    <x v="3"/>
    <x v="3"/>
    <d v="2020-12-01T00:00:00"/>
    <d v="2020-12-03T00:00:00"/>
    <x v="5"/>
    <n v="12"/>
    <x v="27"/>
    <x v="3"/>
  </r>
  <r>
    <x v="1"/>
    <x v="3"/>
    <x v="3"/>
    <d v="2020-12-02T00:00:00"/>
    <d v="2020-12-04T00:00:00"/>
    <x v="5"/>
    <n v="12"/>
    <x v="12"/>
    <x v="3"/>
  </r>
  <r>
    <x v="1"/>
    <x v="3"/>
    <x v="3"/>
    <d v="2020-12-03T00:00:00"/>
    <d v="2020-12-07T00:00:00"/>
    <x v="5"/>
    <n v="12"/>
    <x v="15"/>
    <x v="3"/>
  </r>
  <r>
    <x v="1"/>
    <x v="3"/>
    <x v="3"/>
    <d v="2020-12-04T00:00:00"/>
    <d v="2020-12-09T00:00:00"/>
    <x v="5"/>
    <n v="12"/>
    <x v="28"/>
    <x v="3"/>
  </r>
  <r>
    <x v="1"/>
    <x v="3"/>
    <x v="3"/>
    <d v="2020-12-07T00:00:00"/>
    <d v="2020-12-10T00:00:00"/>
    <x v="5"/>
    <n v="12"/>
    <x v="29"/>
    <x v="3"/>
  </r>
  <r>
    <x v="1"/>
    <x v="3"/>
    <x v="3"/>
    <d v="2020-12-09T00:00:00"/>
    <d v="2020-12-11T00:00:00"/>
    <x v="5"/>
    <n v="12"/>
    <x v="17"/>
    <x v="3"/>
  </r>
  <r>
    <x v="1"/>
    <x v="3"/>
    <x v="3"/>
    <d v="2020-12-10T00:00:00"/>
    <d v="2020-12-14T00:00:00"/>
    <x v="5"/>
    <n v="12"/>
    <x v="20"/>
    <x v="3"/>
  </r>
  <r>
    <x v="1"/>
    <x v="3"/>
    <x v="3"/>
    <d v="2020-12-11T00:00:00"/>
    <d v="2020-12-15T00:00:00"/>
    <x v="5"/>
    <n v="12"/>
    <x v="5"/>
    <x v="3"/>
  </r>
  <r>
    <x v="1"/>
    <x v="3"/>
    <x v="3"/>
    <d v="2020-12-14T00:00:00"/>
    <d v="2020-12-16T00:00:00"/>
    <x v="5"/>
    <n v="12"/>
    <x v="6"/>
    <x v="3"/>
  </r>
  <r>
    <x v="1"/>
    <x v="3"/>
    <x v="3"/>
    <d v="2020-12-15T00:00:00"/>
    <d v="2020-12-17T00:00:00"/>
    <x v="5"/>
    <n v="12"/>
    <x v="8"/>
    <x v="3"/>
  </r>
  <r>
    <x v="1"/>
    <x v="3"/>
    <x v="3"/>
    <d v="2020-12-16T00:00:00"/>
    <d v="2020-12-18T00:00:00"/>
    <x v="5"/>
    <n v="12"/>
    <x v="7"/>
    <x v="3"/>
  </r>
  <r>
    <x v="1"/>
    <x v="3"/>
    <x v="3"/>
    <d v="2020-12-17T00:00:00"/>
    <d v="2020-12-21T00:00:00"/>
    <x v="5"/>
    <n v="12"/>
    <x v="21"/>
    <x v="3"/>
  </r>
  <r>
    <x v="1"/>
    <x v="3"/>
    <x v="3"/>
    <d v="2020-12-18T00:00:00"/>
    <d v="2020-12-22T00:00:00"/>
    <x v="5"/>
    <n v="12"/>
    <x v="22"/>
    <x v="3"/>
  </r>
  <r>
    <x v="1"/>
    <x v="3"/>
    <x v="3"/>
    <d v="2020-12-21T00:00:00"/>
    <d v="2020-12-23T00:00:00"/>
    <x v="5"/>
    <n v="12"/>
    <x v="30"/>
    <x v="3"/>
  </r>
  <r>
    <x v="1"/>
    <x v="3"/>
    <x v="3"/>
    <d v="2020-12-22T00:00:00"/>
    <d v="2020-12-24T00:00:00"/>
    <x v="5"/>
    <n v="12"/>
    <x v="11"/>
    <x v="3"/>
  </r>
  <r>
    <x v="1"/>
    <x v="3"/>
    <x v="3"/>
    <d v="2020-12-23T00:00:00"/>
    <d v="2020-12-28T00:00:00"/>
    <x v="5"/>
    <n v="12"/>
    <x v="4"/>
    <x v="3"/>
  </r>
  <r>
    <x v="1"/>
    <x v="3"/>
    <x v="3"/>
    <d v="2020-12-24T00:00:00"/>
    <d v="2020-12-29T00:00:00"/>
    <x v="5"/>
    <n v="12"/>
    <x v="1"/>
    <x v="3"/>
  </r>
  <r>
    <x v="1"/>
    <x v="3"/>
    <x v="3"/>
    <d v="2020-12-28T00:00:00"/>
    <d v="2020-12-30T00:00:00"/>
    <x v="5"/>
    <n v="12"/>
    <x v="0"/>
    <x v="3"/>
  </r>
  <r>
    <x v="1"/>
    <x v="3"/>
    <x v="3"/>
    <d v="2020-12-29T00:00:00"/>
    <d v="2021-01-04T00:00:00"/>
    <x v="6"/>
    <n v="1"/>
    <x v="12"/>
    <x v="9"/>
  </r>
  <r>
    <x v="1"/>
    <x v="3"/>
    <x v="3"/>
    <d v="2020-12-30T00:00:00"/>
    <d v="2021-01-05T00:00:00"/>
    <x v="6"/>
    <n v="1"/>
    <x v="13"/>
    <x v="9"/>
  </r>
  <r>
    <x v="1"/>
    <x v="3"/>
    <x v="3"/>
    <d v="2021-01-12T00:00:00"/>
    <d v="2021-01-14T00:00:00"/>
    <x v="6"/>
    <n v="1"/>
    <x v="20"/>
    <x v="9"/>
  </r>
  <r>
    <x v="1"/>
    <x v="3"/>
    <x v="3"/>
    <d v="2021-01-13T00:00:00"/>
    <d v="2021-01-15T00:00:00"/>
    <x v="6"/>
    <n v="1"/>
    <x v="5"/>
    <x v="9"/>
  </r>
  <r>
    <x v="1"/>
    <x v="3"/>
    <x v="3"/>
    <d v="2021-01-14T00:00:00"/>
    <d v="2021-01-18T00:00:00"/>
    <x v="6"/>
    <n v="1"/>
    <x v="7"/>
    <x v="9"/>
  </r>
  <r>
    <x v="1"/>
    <x v="3"/>
    <x v="3"/>
    <d v="2021-01-15T00:00:00"/>
    <d v="2021-01-19T00:00:00"/>
    <x v="6"/>
    <n v="1"/>
    <x v="10"/>
    <x v="9"/>
  </r>
  <r>
    <x v="1"/>
    <x v="3"/>
    <x v="3"/>
    <d v="2021-01-18T00:00:00"/>
    <d v="2021-01-20T00:00:00"/>
    <x v="6"/>
    <n v="1"/>
    <x v="9"/>
    <x v="9"/>
  </r>
  <r>
    <x v="1"/>
    <x v="3"/>
    <x v="3"/>
    <d v="2021-01-19T00:00:00"/>
    <d v="2021-01-21T00:00:00"/>
    <x v="6"/>
    <n v="1"/>
    <x v="21"/>
    <x v="9"/>
  </r>
  <r>
    <x v="1"/>
    <x v="3"/>
    <x v="3"/>
    <d v="2021-01-20T00:00:00"/>
    <d v="2021-01-22T00:00:00"/>
    <x v="6"/>
    <n v="1"/>
    <x v="22"/>
    <x v="9"/>
  </r>
  <r>
    <x v="1"/>
    <x v="3"/>
    <x v="3"/>
    <d v="2021-01-21T00:00:00"/>
    <d v="2021-01-25T00:00:00"/>
    <x v="6"/>
    <n v="1"/>
    <x v="23"/>
    <x v="9"/>
  </r>
  <r>
    <x v="1"/>
    <x v="3"/>
    <x v="3"/>
    <d v="2021-01-22T00:00:00"/>
    <d v="2021-01-26T00:00:00"/>
    <x v="6"/>
    <n v="1"/>
    <x v="24"/>
    <x v="9"/>
  </r>
  <r>
    <x v="1"/>
    <x v="3"/>
    <x v="3"/>
    <d v="2021-01-25T00:00:00"/>
    <d v="2021-01-27T00:00:00"/>
    <x v="6"/>
    <n v="1"/>
    <x v="3"/>
    <x v="9"/>
  </r>
  <r>
    <x v="1"/>
    <x v="3"/>
    <x v="3"/>
    <d v="2021-01-26T00:00:00"/>
    <d v="2021-01-28T00:00:00"/>
    <x v="6"/>
    <n v="1"/>
    <x v="4"/>
    <x v="9"/>
  </r>
  <r>
    <x v="1"/>
    <x v="3"/>
    <x v="3"/>
    <d v="2021-01-27T00:00:00"/>
    <d v="2021-01-29T00:00:00"/>
    <x v="6"/>
    <n v="1"/>
    <x v="1"/>
    <x v="9"/>
  </r>
  <r>
    <x v="1"/>
    <x v="3"/>
    <x v="3"/>
    <d v="2021-01-28T00:00:00"/>
    <d v="2021-02-01T00:00:00"/>
    <x v="6"/>
    <n v="2"/>
    <x v="25"/>
    <x v="10"/>
  </r>
  <r>
    <x v="1"/>
    <x v="3"/>
    <x v="3"/>
    <d v="2021-01-29T00:00:00"/>
    <d v="2021-02-02T00:00:00"/>
    <x v="6"/>
    <n v="2"/>
    <x v="26"/>
    <x v="10"/>
  </r>
  <r>
    <x v="1"/>
    <x v="3"/>
    <x v="3"/>
    <d v="2021-02-01T00:00:00"/>
    <d v="2021-02-03T00:00:00"/>
    <x v="6"/>
    <n v="2"/>
    <x v="27"/>
    <x v="10"/>
  </r>
  <r>
    <x v="1"/>
    <x v="3"/>
    <x v="3"/>
    <d v="2021-02-02T00:00:00"/>
    <d v="2021-02-04T00:00:00"/>
    <x v="6"/>
    <n v="2"/>
    <x v="12"/>
    <x v="10"/>
  </r>
  <r>
    <x v="1"/>
    <x v="3"/>
    <x v="3"/>
    <d v="2021-02-03T00:00:00"/>
    <d v="2021-02-05T00:00:00"/>
    <x v="6"/>
    <n v="2"/>
    <x v="13"/>
    <x v="10"/>
  </r>
  <r>
    <x v="1"/>
    <x v="3"/>
    <x v="3"/>
    <d v="2021-02-04T00:00:00"/>
    <d v="2021-02-08T00:00:00"/>
    <x v="6"/>
    <n v="2"/>
    <x v="16"/>
    <x v="10"/>
  </r>
  <r>
    <x v="1"/>
    <x v="3"/>
    <x v="3"/>
    <d v="2021-02-05T00:00:00"/>
    <d v="2021-02-09T00:00:00"/>
    <x v="6"/>
    <n v="2"/>
    <x v="28"/>
    <x v="10"/>
  </r>
  <r>
    <x v="1"/>
    <x v="3"/>
    <x v="3"/>
    <d v="2021-02-08T00:00:00"/>
    <d v="2021-02-10T00:00:00"/>
    <x v="6"/>
    <n v="2"/>
    <x v="29"/>
    <x v="10"/>
  </r>
  <r>
    <x v="1"/>
    <x v="3"/>
    <x v="3"/>
    <d v="2021-02-09T00:00:00"/>
    <d v="2021-02-11T00:00:00"/>
    <x v="6"/>
    <n v="2"/>
    <x v="17"/>
    <x v="10"/>
  </r>
  <r>
    <x v="1"/>
    <x v="3"/>
    <x v="3"/>
    <d v="2021-02-10T00:00:00"/>
    <d v="2021-02-12T00:00:00"/>
    <x v="6"/>
    <n v="2"/>
    <x v="18"/>
    <x v="10"/>
  </r>
  <r>
    <x v="1"/>
    <x v="3"/>
    <x v="3"/>
    <d v="2021-02-11T00:00:00"/>
    <d v="2021-02-15T00:00:00"/>
    <x v="6"/>
    <n v="2"/>
    <x v="5"/>
    <x v="10"/>
  </r>
  <r>
    <x v="1"/>
    <x v="3"/>
    <x v="3"/>
    <d v="2021-02-12T00:00:00"/>
    <d v="2021-02-16T00:00:00"/>
    <x v="6"/>
    <n v="2"/>
    <x v="6"/>
    <x v="10"/>
  </r>
  <r>
    <x v="1"/>
    <x v="3"/>
    <x v="3"/>
    <d v="2021-02-15T00:00:00"/>
    <d v="2021-02-17T00:00:00"/>
    <x v="6"/>
    <n v="2"/>
    <x v="8"/>
    <x v="10"/>
  </r>
  <r>
    <x v="1"/>
    <x v="3"/>
    <x v="3"/>
    <d v="2021-02-16T00:00:00"/>
    <d v="2021-02-18T00:00:00"/>
    <x v="6"/>
    <n v="2"/>
    <x v="7"/>
    <x v="10"/>
  </r>
  <r>
    <x v="1"/>
    <x v="3"/>
    <x v="3"/>
    <d v="2021-02-17T00:00:00"/>
    <d v="2021-02-19T00:00:00"/>
    <x v="6"/>
    <n v="2"/>
    <x v="10"/>
    <x v="10"/>
  </r>
  <r>
    <x v="1"/>
    <x v="3"/>
    <x v="3"/>
    <d v="2021-02-18T00:00:00"/>
    <d v="2021-02-22T00:00:00"/>
    <x v="6"/>
    <n v="2"/>
    <x v="22"/>
    <x v="10"/>
  </r>
  <r>
    <x v="1"/>
    <x v="3"/>
    <x v="3"/>
    <d v="2021-02-19T00:00:00"/>
    <d v="2021-02-23T00:00:00"/>
    <x v="6"/>
    <n v="2"/>
    <x v="30"/>
    <x v="10"/>
  </r>
  <r>
    <x v="1"/>
    <x v="3"/>
    <x v="3"/>
    <d v="2021-02-22T00:00:00"/>
    <d v="2021-02-24T00:00:00"/>
    <x v="6"/>
    <n v="2"/>
    <x v="11"/>
    <x v="10"/>
  </r>
  <r>
    <x v="1"/>
    <x v="3"/>
    <x v="3"/>
    <d v="2021-02-23T00:00:00"/>
    <d v="2021-02-25T00:00:00"/>
    <x v="6"/>
    <n v="2"/>
    <x v="23"/>
    <x v="10"/>
  </r>
  <r>
    <x v="1"/>
    <x v="3"/>
    <x v="3"/>
    <d v="2021-02-24T00:00:00"/>
    <d v="2021-02-26T00:00:00"/>
    <x v="6"/>
    <n v="2"/>
    <x v="24"/>
    <x v="10"/>
  </r>
  <r>
    <x v="1"/>
    <x v="3"/>
    <x v="3"/>
    <d v="2021-02-25T00:00:00"/>
    <d v="2021-03-01T00:00:00"/>
    <x v="6"/>
    <n v="3"/>
    <x v="25"/>
    <x v="4"/>
  </r>
  <r>
    <x v="1"/>
    <x v="3"/>
    <x v="3"/>
    <d v="2021-02-26T00:00:00"/>
    <d v="2021-03-02T00:00:00"/>
    <x v="6"/>
    <n v="3"/>
    <x v="26"/>
    <x v="4"/>
  </r>
  <r>
    <x v="1"/>
    <x v="3"/>
    <x v="3"/>
    <d v="2021-03-01T00:00:00"/>
    <d v="2021-03-03T00:00:00"/>
    <x v="6"/>
    <n v="3"/>
    <x v="27"/>
    <x v="4"/>
  </r>
  <r>
    <x v="1"/>
    <x v="3"/>
    <x v="3"/>
    <d v="2021-03-02T00:00:00"/>
    <d v="2021-03-04T00:00:00"/>
    <x v="6"/>
    <n v="3"/>
    <x v="12"/>
    <x v="4"/>
  </r>
  <r>
    <x v="1"/>
    <x v="3"/>
    <x v="3"/>
    <d v="2021-03-03T00:00:00"/>
    <d v="2021-03-05T00:00:00"/>
    <x v="6"/>
    <n v="3"/>
    <x v="13"/>
    <x v="4"/>
  </r>
  <r>
    <x v="1"/>
    <x v="3"/>
    <x v="3"/>
    <d v="2021-03-04T00:00:00"/>
    <d v="2021-03-08T00:00:00"/>
    <x v="6"/>
    <n v="3"/>
    <x v="16"/>
    <x v="4"/>
  </r>
  <r>
    <x v="1"/>
    <x v="3"/>
    <x v="3"/>
    <d v="2021-03-05T00:00:00"/>
    <d v="2021-03-09T00:00:00"/>
    <x v="6"/>
    <n v="3"/>
    <x v="28"/>
    <x v="4"/>
  </r>
  <r>
    <x v="1"/>
    <x v="3"/>
    <x v="3"/>
    <d v="2021-03-08T00:00:00"/>
    <d v="2021-03-10T00:00:00"/>
    <x v="6"/>
    <n v="3"/>
    <x v="29"/>
    <x v="4"/>
  </r>
  <r>
    <x v="1"/>
    <x v="3"/>
    <x v="3"/>
    <d v="2021-03-09T00:00:00"/>
    <d v="2021-03-11T00:00:00"/>
    <x v="6"/>
    <n v="3"/>
    <x v="17"/>
    <x v="4"/>
  </r>
  <r>
    <x v="1"/>
    <x v="3"/>
    <x v="3"/>
    <d v="2021-03-10T00:00:00"/>
    <d v="2021-03-12T00:00:00"/>
    <x v="6"/>
    <n v="3"/>
    <x v="18"/>
    <x v="4"/>
  </r>
  <r>
    <x v="1"/>
    <x v="3"/>
    <x v="3"/>
    <d v="2021-03-11T00:00:00"/>
    <d v="2021-03-15T00:00:00"/>
    <x v="6"/>
    <n v="3"/>
    <x v="5"/>
    <x v="4"/>
  </r>
  <r>
    <x v="1"/>
    <x v="3"/>
    <x v="3"/>
    <d v="2021-03-12T00:00:00"/>
    <d v="2021-03-16T00:00:00"/>
    <x v="6"/>
    <n v="3"/>
    <x v="6"/>
    <x v="4"/>
  </r>
  <r>
    <x v="1"/>
    <x v="3"/>
    <x v="3"/>
    <d v="2021-03-15T00:00:00"/>
    <d v="2021-03-17T00:00:00"/>
    <x v="6"/>
    <n v="3"/>
    <x v="8"/>
    <x v="4"/>
  </r>
  <r>
    <x v="1"/>
    <x v="3"/>
    <x v="3"/>
    <d v="2021-03-16T00:00:00"/>
    <d v="2021-03-18T00:00:00"/>
    <x v="6"/>
    <n v="3"/>
    <x v="7"/>
    <x v="4"/>
  </r>
  <r>
    <x v="1"/>
    <x v="3"/>
    <x v="3"/>
    <d v="2021-03-17T00:00:00"/>
    <d v="2021-03-19T00:00:00"/>
    <x v="6"/>
    <n v="3"/>
    <x v="10"/>
    <x v="4"/>
  </r>
  <r>
    <x v="1"/>
    <x v="3"/>
    <x v="3"/>
    <d v="2021-03-18T00:00:00"/>
    <d v="2021-03-23T00:00:00"/>
    <x v="6"/>
    <n v="3"/>
    <x v="30"/>
    <x v="4"/>
  </r>
  <r>
    <x v="1"/>
    <x v="3"/>
    <x v="3"/>
    <d v="2021-03-19T00:00:00"/>
    <d v="2021-03-24T00:00:00"/>
    <x v="6"/>
    <n v="3"/>
    <x v="11"/>
    <x v="4"/>
  </r>
  <r>
    <x v="1"/>
    <x v="3"/>
    <x v="3"/>
    <d v="2021-03-23T00:00:00"/>
    <d v="2021-03-25T00:00:00"/>
    <x v="6"/>
    <n v="3"/>
    <x v="23"/>
    <x v="4"/>
  </r>
  <r>
    <x v="1"/>
    <x v="3"/>
    <x v="3"/>
    <d v="2021-03-24T00:00:00"/>
    <d v="2021-03-26T00:00:00"/>
    <x v="6"/>
    <n v="3"/>
    <x v="24"/>
    <x v="4"/>
  </r>
  <r>
    <x v="1"/>
    <x v="3"/>
    <x v="3"/>
    <d v="2021-03-25T00:00:00"/>
    <d v="2021-03-29T00:00:00"/>
    <x v="6"/>
    <n v="3"/>
    <x v="1"/>
    <x v="4"/>
  </r>
  <r>
    <x v="1"/>
    <x v="3"/>
    <x v="3"/>
    <d v="2021-03-26T00:00:00"/>
    <d v="2021-03-30T00:00:00"/>
    <x v="6"/>
    <n v="3"/>
    <x v="0"/>
    <x v="4"/>
  </r>
  <r>
    <x v="1"/>
    <x v="3"/>
    <x v="3"/>
    <d v="2021-03-29T00:00:00"/>
    <d v="2021-03-31T00:00:00"/>
    <x v="6"/>
    <n v="3"/>
    <x v="2"/>
    <x v="4"/>
  </r>
  <r>
    <x v="1"/>
    <x v="3"/>
    <x v="3"/>
    <d v="2021-03-30T00:00:00"/>
    <d v="2021-04-05T00:00:00"/>
    <x v="6"/>
    <n v="4"/>
    <x v="13"/>
    <x v="11"/>
  </r>
  <r>
    <x v="1"/>
    <x v="3"/>
    <x v="3"/>
    <d v="2021-03-31T00:00:00"/>
    <d v="2021-04-06T00:00:00"/>
    <x v="6"/>
    <n v="4"/>
    <x v="14"/>
    <x v="11"/>
  </r>
  <r>
    <x v="1"/>
    <x v="3"/>
    <x v="3"/>
    <d v="2021-04-05T00:00:00"/>
    <d v="2021-04-07T00:00:00"/>
    <x v="6"/>
    <n v="4"/>
    <x v="15"/>
    <x v="11"/>
  </r>
  <r>
    <x v="1"/>
    <x v="3"/>
    <x v="3"/>
    <d v="2021-04-06T00:00:00"/>
    <d v="2021-04-08T00:00:00"/>
    <x v="6"/>
    <n v="4"/>
    <x v="16"/>
    <x v="11"/>
  </r>
  <r>
    <x v="1"/>
    <x v="3"/>
    <x v="3"/>
    <d v="2021-04-07T00:00:00"/>
    <d v="2021-04-09T00:00:00"/>
    <x v="6"/>
    <n v="4"/>
    <x v="28"/>
    <x v="11"/>
  </r>
  <r>
    <x v="1"/>
    <x v="3"/>
    <x v="3"/>
    <d v="2021-04-08T00:00:00"/>
    <d v="2021-04-12T00:00:00"/>
    <x v="6"/>
    <n v="4"/>
    <x v="18"/>
    <x v="11"/>
  </r>
  <r>
    <x v="1"/>
    <x v="3"/>
    <x v="3"/>
    <d v="2021-04-09T00:00:00"/>
    <d v="2021-04-13T00:00:00"/>
    <x v="6"/>
    <n v="4"/>
    <x v="19"/>
    <x v="11"/>
  </r>
  <r>
    <x v="1"/>
    <x v="3"/>
    <x v="3"/>
    <d v="2021-04-12T00:00:00"/>
    <d v="2021-04-14T00:00:00"/>
    <x v="6"/>
    <n v="4"/>
    <x v="20"/>
    <x v="11"/>
  </r>
  <r>
    <x v="1"/>
    <x v="3"/>
    <x v="3"/>
    <d v="2021-04-13T00:00:00"/>
    <d v="2021-04-15T00:00:00"/>
    <x v="6"/>
    <n v="4"/>
    <x v="5"/>
    <x v="11"/>
  </r>
  <r>
    <x v="1"/>
    <x v="3"/>
    <x v="3"/>
    <d v="2021-04-14T00:00:00"/>
    <d v="2021-04-16T00:00:00"/>
    <x v="6"/>
    <n v="4"/>
    <x v="6"/>
    <x v="11"/>
  </r>
  <r>
    <x v="1"/>
    <x v="3"/>
    <x v="3"/>
    <d v="2021-04-15T00:00:00"/>
    <d v="2021-04-19T00:00:00"/>
    <x v="6"/>
    <n v="4"/>
    <x v="10"/>
    <x v="11"/>
  </r>
  <r>
    <x v="1"/>
    <x v="3"/>
    <x v="3"/>
    <d v="2021-04-16T00:00:00"/>
    <d v="2021-04-20T00:00:00"/>
    <x v="6"/>
    <n v="4"/>
    <x v="9"/>
    <x v="11"/>
  </r>
  <r>
    <x v="1"/>
    <x v="3"/>
    <x v="3"/>
    <d v="2021-04-19T00:00:00"/>
    <d v="2021-04-21T00:00:00"/>
    <x v="6"/>
    <n v="4"/>
    <x v="21"/>
    <x v="11"/>
  </r>
  <r>
    <x v="1"/>
    <x v="3"/>
    <x v="3"/>
    <d v="2021-04-20T00:00:00"/>
    <d v="2021-04-22T00:00:00"/>
    <x v="6"/>
    <n v="4"/>
    <x v="22"/>
    <x v="11"/>
  </r>
  <r>
    <x v="1"/>
    <x v="3"/>
    <x v="3"/>
    <d v="2021-04-21T00:00:00"/>
    <d v="2021-04-23T00:00:00"/>
    <x v="6"/>
    <n v="4"/>
    <x v="30"/>
    <x v="11"/>
  </r>
  <r>
    <x v="1"/>
    <x v="3"/>
    <x v="3"/>
    <d v="2021-04-22T00:00:00"/>
    <d v="2021-04-26T00:00:00"/>
    <x v="6"/>
    <n v="4"/>
    <x v="24"/>
    <x v="11"/>
  </r>
  <r>
    <x v="1"/>
    <x v="3"/>
    <x v="3"/>
    <d v="2021-04-23T00:00:00"/>
    <d v="2021-04-27T00:00:00"/>
    <x v="6"/>
    <n v="4"/>
    <x v="3"/>
    <x v="11"/>
  </r>
  <r>
    <x v="1"/>
    <x v="3"/>
    <x v="3"/>
    <d v="2021-04-26T00:00:00"/>
    <d v="2021-04-28T00:00:00"/>
    <x v="6"/>
    <n v="4"/>
    <x v="4"/>
    <x v="11"/>
  </r>
  <r>
    <x v="1"/>
    <x v="3"/>
    <x v="3"/>
    <d v="2021-04-27T00:00:00"/>
    <d v="2021-04-29T00:00:00"/>
    <x v="6"/>
    <n v="4"/>
    <x v="1"/>
    <x v="11"/>
  </r>
  <r>
    <x v="1"/>
    <x v="3"/>
    <x v="3"/>
    <d v="2021-04-28T00:00:00"/>
    <d v="2021-04-30T00:00:00"/>
    <x v="6"/>
    <n v="4"/>
    <x v="0"/>
    <x v="11"/>
  </r>
  <r>
    <x v="1"/>
    <x v="3"/>
    <x v="3"/>
    <d v="2021-04-29T00:00:00"/>
    <d v="2021-05-03T00:00:00"/>
    <x v="6"/>
    <n v="5"/>
    <x v="27"/>
    <x v="5"/>
  </r>
  <r>
    <x v="1"/>
    <x v="3"/>
    <x v="3"/>
    <d v="2021-04-30T00:00:00"/>
    <d v="2021-05-04T00:00:00"/>
    <x v="6"/>
    <n v="5"/>
    <x v="12"/>
    <x v="5"/>
  </r>
  <r>
    <x v="1"/>
    <x v="3"/>
    <x v="3"/>
    <d v="2021-05-03T00:00:00"/>
    <d v="2021-05-05T00:00:00"/>
    <x v="6"/>
    <n v="5"/>
    <x v="13"/>
    <x v="5"/>
  </r>
  <r>
    <x v="1"/>
    <x v="3"/>
    <x v="3"/>
    <d v="2021-05-04T00:00:00"/>
    <d v="2021-05-06T00:00:00"/>
    <x v="6"/>
    <n v="5"/>
    <x v="14"/>
    <x v="5"/>
  </r>
  <r>
    <x v="1"/>
    <x v="3"/>
    <x v="3"/>
    <d v="2021-05-05T00:00:00"/>
    <d v="2021-05-07T00:00:00"/>
    <x v="6"/>
    <n v="5"/>
    <x v="15"/>
    <x v="5"/>
  </r>
  <r>
    <x v="1"/>
    <x v="3"/>
    <x v="3"/>
    <d v="2021-05-06T00:00:00"/>
    <d v="2021-05-10T00:00:00"/>
    <x v="6"/>
    <n v="5"/>
    <x v="29"/>
    <x v="5"/>
  </r>
  <r>
    <x v="1"/>
    <x v="3"/>
    <x v="3"/>
    <d v="2021-05-07T00:00:00"/>
    <d v="2021-05-11T00:00:00"/>
    <x v="6"/>
    <n v="5"/>
    <x v="17"/>
    <x v="5"/>
  </r>
  <r>
    <x v="1"/>
    <x v="3"/>
    <x v="3"/>
    <d v="2021-05-10T00:00:00"/>
    <d v="2021-05-12T00:00:00"/>
    <x v="6"/>
    <n v="5"/>
    <x v="18"/>
    <x v="5"/>
  </r>
  <r>
    <x v="1"/>
    <x v="3"/>
    <x v="3"/>
    <d v="2021-05-11T00:00:00"/>
    <d v="2021-05-13T00:00:00"/>
    <x v="6"/>
    <n v="5"/>
    <x v="19"/>
    <x v="5"/>
  </r>
  <r>
    <x v="1"/>
    <x v="3"/>
    <x v="3"/>
    <d v="2021-05-12T00:00:00"/>
    <d v="2021-05-14T00:00:00"/>
    <x v="6"/>
    <n v="5"/>
    <x v="20"/>
    <x v="5"/>
  </r>
  <r>
    <x v="1"/>
    <x v="3"/>
    <x v="3"/>
    <d v="2021-05-13T00:00:00"/>
    <d v="2021-05-18T00:00:00"/>
    <x v="6"/>
    <n v="5"/>
    <x v="7"/>
    <x v="5"/>
  </r>
  <r>
    <x v="1"/>
    <x v="3"/>
    <x v="3"/>
    <d v="2021-05-14T00:00:00"/>
    <d v="2021-05-19T00:00:00"/>
    <x v="6"/>
    <n v="5"/>
    <x v="10"/>
    <x v="5"/>
  </r>
  <r>
    <x v="1"/>
    <x v="3"/>
    <x v="3"/>
    <d v="2021-05-18T00:00:00"/>
    <d v="2021-05-20T00:00:00"/>
    <x v="6"/>
    <n v="5"/>
    <x v="9"/>
    <x v="5"/>
  </r>
  <r>
    <x v="1"/>
    <x v="3"/>
    <x v="3"/>
    <d v="2021-05-19T00:00:00"/>
    <d v="2021-05-21T00:00:00"/>
    <x v="6"/>
    <n v="5"/>
    <x v="21"/>
    <x v="5"/>
  </r>
  <r>
    <x v="1"/>
    <x v="3"/>
    <x v="3"/>
    <d v="2021-05-20T00:00:00"/>
    <d v="2021-05-24T00:00:00"/>
    <x v="6"/>
    <n v="5"/>
    <x v="11"/>
    <x v="5"/>
  </r>
  <r>
    <x v="1"/>
    <x v="3"/>
    <x v="3"/>
    <d v="2021-05-21T00:00:00"/>
    <d v="2021-05-25T00:00:00"/>
    <x v="6"/>
    <n v="5"/>
    <x v="23"/>
    <x v="5"/>
  </r>
  <r>
    <x v="1"/>
    <x v="3"/>
    <x v="3"/>
    <d v="2021-05-24T00:00:00"/>
    <d v="2021-05-26T00:00:00"/>
    <x v="6"/>
    <n v="5"/>
    <x v="24"/>
    <x v="5"/>
  </r>
  <r>
    <x v="1"/>
    <x v="3"/>
    <x v="3"/>
    <d v="2021-05-25T00:00:00"/>
    <d v="2021-05-27T00:00:00"/>
    <x v="6"/>
    <n v="5"/>
    <x v="3"/>
    <x v="5"/>
  </r>
  <r>
    <x v="1"/>
    <x v="3"/>
    <x v="3"/>
    <d v="2021-05-26T00:00:00"/>
    <d v="2021-05-28T00:00:00"/>
    <x v="6"/>
    <n v="5"/>
    <x v="4"/>
    <x v="5"/>
  </r>
  <r>
    <x v="1"/>
    <x v="3"/>
    <x v="3"/>
    <d v="2021-05-27T00:00:00"/>
    <d v="2021-05-31T00:00:00"/>
    <x v="6"/>
    <n v="5"/>
    <x v="2"/>
    <x v="5"/>
  </r>
  <r>
    <x v="1"/>
    <x v="3"/>
    <x v="3"/>
    <d v="2021-05-28T00:00:00"/>
    <d v="2021-06-01T00:00:00"/>
    <x v="6"/>
    <n v="6"/>
    <x v="25"/>
    <x v="1"/>
  </r>
  <r>
    <x v="1"/>
    <x v="3"/>
    <x v="3"/>
    <d v="2021-05-31T00:00:00"/>
    <d v="2021-06-02T00:00:00"/>
    <x v="6"/>
    <n v="6"/>
    <x v="26"/>
    <x v="1"/>
  </r>
  <r>
    <x v="1"/>
    <x v="3"/>
    <x v="3"/>
    <d v="2021-06-01T00:00:00"/>
    <d v="2021-06-03T00:00:00"/>
    <x v="6"/>
    <n v="6"/>
    <x v="27"/>
    <x v="1"/>
  </r>
  <r>
    <x v="1"/>
    <x v="3"/>
    <x v="3"/>
    <d v="2021-06-02T00:00:00"/>
    <d v="2021-06-04T00:00:00"/>
    <x v="6"/>
    <n v="6"/>
    <x v="12"/>
    <x v="1"/>
  </r>
  <r>
    <x v="1"/>
    <x v="3"/>
    <x v="3"/>
    <d v="2021-06-03T00:00:00"/>
    <d v="2021-06-08T00:00:00"/>
    <x v="6"/>
    <n v="6"/>
    <x v="16"/>
    <x v="1"/>
  </r>
  <r>
    <x v="1"/>
    <x v="3"/>
    <x v="3"/>
    <d v="2021-06-04T00:00:00"/>
    <d v="2021-06-09T00:00:00"/>
    <x v="6"/>
    <n v="6"/>
    <x v="28"/>
    <x v="1"/>
  </r>
  <r>
    <x v="1"/>
    <x v="3"/>
    <x v="3"/>
    <d v="2021-06-08T00:00:00"/>
    <d v="2021-06-10T00:00:00"/>
    <x v="6"/>
    <n v="6"/>
    <x v="29"/>
    <x v="1"/>
  </r>
  <r>
    <x v="1"/>
    <x v="3"/>
    <x v="3"/>
    <d v="2021-06-09T00:00:00"/>
    <d v="2021-06-11T00:00:00"/>
    <x v="6"/>
    <n v="6"/>
    <x v="17"/>
    <x v="1"/>
  </r>
  <r>
    <x v="1"/>
    <x v="3"/>
    <x v="3"/>
    <d v="2021-06-10T00:00:00"/>
    <d v="2021-06-15T00:00:00"/>
    <x v="6"/>
    <n v="6"/>
    <x v="5"/>
    <x v="1"/>
  </r>
  <r>
    <x v="1"/>
    <x v="3"/>
    <x v="3"/>
    <d v="2021-06-11T00:00:00"/>
    <d v="2021-06-16T00:00:00"/>
    <x v="6"/>
    <n v="6"/>
    <x v="6"/>
    <x v="1"/>
  </r>
  <r>
    <x v="1"/>
    <x v="3"/>
    <x v="3"/>
    <d v="2021-06-15T00:00:00"/>
    <d v="2021-06-17T00:00:00"/>
    <x v="6"/>
    <n v="6"/>
    <x v="8"/>
    <x v="1"/>
  </r>
  <r>
    <x v="1"/>
    <x v="3"/>
    <x v="3"/>
    <d v="2021-06-16T00:00:00"/>
    <d v="2021-06-18T00:00:00"/>
    <x v="6"/>
    <n v="6"/>
    <x v="7"/>
    <x v="1"/>
  </r>
  <r>
    <x v="1"/>
    <x v="3"/>
    <x v="3"/>
    <d v="2021-06-17T00:00:00"/>
    <d v="2021-06-21T00:00:00"/>
    <x v="6"/>
    <n v="6"/>
    <x v="21"/>
    <x v="1"/>
  </r>
  <r>
    <x v="1"/>
    <x v="3"/>
    <x v="3"/>
    <d v="2021-06-18T00:00:00"/>
    <d v="2021-06-22T00:00:00"/>
    <x v="6"/>
    <n v="6"/>
    <x v="22"/>
    <x v="1"/>
  </r>
  <r>
    <x v="1"/>
    <x v="3"/>
    <x v="3"/>
    <d v="2021-06-21T00:00:00"/>
    <d v="2021-06-23T00:00:00"/>
    <x v="6"/>
    <n v="6"/>
    <x v="30"/>
    <x v="1"/>
  </r>
  <r>
    <x v="1"/>
    <x v="3"/>
    <x v="3"/>
    <d v="2021-06-22T00:00:00"/>
    <d v="2021-06-24T00:00:00"/>
    <x v="6"/>
    <n v="6"/>
    <x v="11"/>
    <x v="1"/>
  </r>
  <r>
    <x v="1"/>
    <x v="3"/>
    <x v="3"/>
    <d v="2021-06-23T00:00:00"/>
    <d v="2021-06-25T00:00:00"/>
    <x v="6"/>
    <n v="6"/>
    <x v="23"/>
    <x v="1"/>
  </r>
  <r>
    <x v="1"/>
    <x v="3"/>
    <x v="3"/>
    <d v="2021-06-24T00:00:00"/>
    <d v="2021-06-28T00:00:00"/>
    <x v="6"/>
    <n v="6"/>
    <x v="4"/>
    <x v="1"/>
  </r>
  <r>
    <x v="1"/>
    <x v="3"/>
    <x v="3"/>
    <d v="2021-06-25T00:00:00"/>
    <d v="2021-06-29T00:00:00"/>
    <x v="6"/>
    <n v="6"/>
    <x v="1"/>
    <x v="1"/>
  </r>
  <r>
    <x v="1"/>
    <x v="3"/>
    <x v="3"/>
    <d v="2021-06-28T00:00:00"/>
    <d v="2021-06-30T00:00:00"/>
    <x v="6"/>
    <n v="6"/>
    <x v="0"/>
    <x v="1"/>
  </r>
  <r>
    <x v="1"/>
    <x v="3"/>
    <x v="3"/>
    <d v="2021-06-29T00:00:00"/>
    <d v="2021-07-01T00:00:00"/>
    <x v="6"/>
    <n v="7"/>
    <x v="25"/>
    <x v="6"/>
  </r>
  <r>
    <x v="1"/>
    <x v="3"/>
    <x v="3"/>
    <d v="2021-06-30T00:00:00"/>
    <d v="2021-07-02T00:00:00"/>
    <x v="6"/>
    <n v="7"/>
    <x v="26"/>
    <x v="6"/>
  </r>
  <r>
    <x v="1"/>
    <x v="3"/>
    <x v="3"/>
    <d v="2021-07-01T00:00:00"/>
    <d v="2021-07-06T00:00:00"/>
    <x v="6"/>
    <n v="7"/>
    <x v="14"/>
    <x v="6"/>
  </r>
  <r>
    <x v="1"/>
    <x v="3"/>
    <x v="3"/>
    <d v="2021-07-02T00:00:00"/>
    <d v="2021-07-07T00:00:00"/>
    <x v="6"/>
    <n v="7"/>
    <x v="15"/>
    <x v="6"/>
  </r>
  <r>
    <x v="1"/>
    <x v="3"/>
    <x v="3"/>
    <d v="2021-07-06T00:00:00"/>
    <d v="2021-07-08T00:00:00"/>
    <x v="6"/>
    <n v="7"/>
    <x v="16"/>
    <x v="6"/>
  </r>
  <r>
    <x v="1"/>
    <x v="3"/>
    <x v="3"/>
    <d v="2021-07-07T00:00:00"/>
    <d v="2021-07-09T00:00:00"/>
    <x v="6"/>
    <n v="7"/>
    <x v="28"/>
    <x v="6"/>
  </r>
  <r>
    <x v="1"/>
    <x v="3"/>
    <x v="3"/>
    <d v="2021-07-08T00:00:00"/>
    <d v="2021-07-12T00:00:00"/>
    <x v="6"/>
    <n v="7"/>
    <x v="18"/>
    <x v="6"/>
  </r>
  <r>
    <x v="1"/>
    <x v="3"/>
    <x v="3"/>
    <d v="2021-07-09T00:00:00"/>
    <d v="2021-07-13T00:00:00"/>
    <x v="6"/>
    <n v="7"/>
    <x v="19"/>
    <x v="6"/>
  </r>
  <r>
    <x v="1"/>
    <x v="3"/>
    <x v="3"/>
    <d v="2021-07-12T00:00:00"/>
    <d v="2021-07-14T00:00:00"/>
    <x v="6"/>
    <n v="7"/>
    <x v="20"/>
    <x v="6"/>
  </r>
  <r>
    <x v="1"/>
    <x v="3"/>
    <x v="3"/>
    <d v="2021-07-13T00:00:00"/>
    <d v="2021-07-15T00:00:00"/>
    <x v="6"/>
    <n v="7"/>
    <x v="5"/>
    <x v="6"/>
  </r>
  <r>
    <x v="1"/>
    <x v="3"/>
    <x v="3"/>
    <d v="2021-07-14T00:00:00"/>
    <d v="2021-07-16T00:00:00"/>
    <x v="6"/>
    <n v="7"/>
    <x v="6"/>
    <x v="6"/>
  </r>
  <r>
    <x v="1"/>
    <x v="3"/>
    <x v="3"/>
    <d v="2021-07-15T00:00:00"/>
    <d v="2021-07-19T00:00:00"/>
    <x v="6"/>
    <n v="7"/>
    <x v="10"/>
    <x v="6"/>
  </r>
  <r>
    <x v="1"/>
    <x v="3"/>
    <x v="3"/>
    <d v="2021-07-16T00:00:00"/>
    <d v="2021-07-21T00:00:00"/>
    <x v="6"/>
    <n v="7"/>
    <x v="21"/>
    <x v="6"/>
  </r>
  <r>
    <x v="1"/>
    <x v="3"/>
    <x v="3"/>
    <d v="2021-07-19T00:00:00"/>
    <d v="2021-07-22T00:00:00"/>
    <x v="6"/>
    <n v="7"/>
    <x v="22"/>
    <x v="6"/>
  </r>
  <r>
    <x v="1"/>
    <x v="3"/>
    <x v="3"/>
    <d v="2021-07-21T00:00:00"/>
    <d v="2021-07-23T00:00:00"/>
    <x v="6"/>
    <n v="7"/>
    <x v="30"/>
    <x v="6"/>
  </r>
  <r>
    <x v="1"/>
    <x v="3"/>
    <x v="3"/>
    <d v="2021-07-22T00:00:00"/>
    <d v="2021-07-26T00:00:00"/>
    <x v="6"/>
    <n v="7"/>
    <x v="24"/>
    <x v="6"/>
  </r>
  <r>
    <x v="1"/>
    <x v="3"/>
    <x v="3"/>
    <d v="2021-07-23T00:00:00"/>
    <d v="2021-07-27T00:00:00"/>
    <x v="6"/>
    <n v="7"/>
    <x v="3"/>
    <x v="6"/>
  </r>
  <r>
    <x v="1"/>
    <x v="3"/>
    <x v="3"/>
    <d v="2021-07-26T00:00:00"/>
    <d v="2021-07-28T00:00:00"/>
    <x v="6"/>
    <n v="7"/>
    <x v="4"/>
    <x v="6"/>
  </r>
  <r>
    <x v="1"/>
    <x v="3"/>
    <x v="3"/>
    <d v="2021-07-27T00:00:00"/>
    <d v="2021-07-29T00:00:00"/>
    <x v="6"/>
    <n v="7"/>
    <x v="1"/>
    <x v="6"/>
  </r>
  <r>
    <x v="1"/>
    <x v="3"/>
    <x v="3"/>
    <d v="2021-07-28T00:00:00"/>
    <d v="2021-07-30T00:00:00"/>
    <x v="6"/>
    <n v="7"/>
    <x v="0"/>
    <x v="6"/>
  </r>
  <r>
    <x v="1"/>
    <x v="3"/>
    <x v="3"/>
    <d v="2021-07-29T00:00:00"/>
    <d v="2021-08-02T00:00:00"/>
    <x v="6"/>
    <n v="8"/>
    <x v="26"/>
    <x v="7"/>
  </r>
  <r>
    <x v="1"/>
    <x v="3"/>
    <x v="3"/>
    <d v="2021-07-30T00:00:00"/>
    <d v="2021-08-03T00:00:00"/>
    <x v="6"/>
    <n v="8"/>
    <x v="27"/>
    <x v="7"/>
  </r>
  <r>
    <x v="1"/>
    <x v="3"/>
    <x v="3"/>
    <d v="2021-08-02T00:00:00"/>
    <d v="2021-08-04T00:00:00"/>
    <x v="6"/>
    <n v="8"/>
    <x v="12"/>
    <x v="7"/>
  </r>
  <r>
    <x v="1"/>
    <x v="3"/>
    <x v="3"/>
    <d v="2021-08-03T00:00:00"/>
    <d v="2021-08-05T00:00:00"/>
    <x v="6"/>
    <n v="8"/>
    <x v="13"/>
    <x v="7"/>
  </r>
  <r>
    <x v="1"/>
    <x v="3"/>
    <x v="3"/>
    <d v="2021-08-04T00:00:00"/>
    <d v="2021-08-06T00:00:00"/>
    <x v="6"/>
    <n v="8"/>
    <x v="14"/>
    <x v="7"/>
  </r>
  <r>
    <x v="1"/>
    <x v="3"/>
    <x v="3"/>
    <d v="2021-08-05T00:00:00"/>
    <d v="2021-08-09T00:00:00"/>
    <x v="6"/>
    <n v="8"/>
    <x v="28"/>
    <x v="7"/>
  </r>
  <r>
    <x v="1"/>
    <x v="3"/>
    <x v="3"/>
    <d v="2021-08-06T00:00:00"/>
    <d v="2021-08-10T00:00:00"/>
    <x v="6"/>
    <n v="8"/>
    <x v="29"/>
    <x v="7"/>
  </r>
  <r>
    <x v="1"/>
    <x v="3"/>
    <x v="3"/>
    <d v="2021-08-09T00:00:00"/>
    <d v="2021-08-11T00:00:00"/>
    <x v="6"/>
    <n v="8"/>
    <x v="17"/>
    <x v="7"/>
  </r>
  <r>
    <x v="1"/>
    <x v="3"/>
    <x v="3"/>
    <d v="2021-08-10T00:00:00"/>
    <d v="2021-08-12T00:00:00"/>
    <x v="6"/>
    <n v="8"/>
    <x v="18"/>
    <x v="7"/>
  </r>
  <r>
    <x v="1"/>
    <x v="3"/>
    <x v="3"/>
    <d v="2021-08-11T00:00:00"/>
    <d v="2021-08-13T00:00:00"/>
    <x v="6"/>
    <n v="8"/>
    <x v="19"/>
    <x v="7"/>
  </r>
  <r>
    <x v="1"/>
    <x v="3"/>
    <x v="3"/>
    <d v="2021-08-12T00:00:00"/>
    <d v="2021-08-17T00:00:00"/>
    <x v="6"/>
    <n v="8"/>
    <x v="8"/>
    <x v="7"/>
  </r>
  <r>
    <x v="1"/>
    <x v="3"/>
    <x v="3"/>
    <d v="2021-08-13T00:00:00"/>
    <d v="2021-08-18T00:00:00"/>
    <x v="6"/>
    <n v="8"/>
    <x v="7"/>
    <x v="7"/>
  </r>
  <r>
    <x v="1"/>
    <x v="3"/>
    <x v="3"/>
    <d v="2021-08-17T00:00:00"/>
    <d v="2021-08-19T00:00:00"/>
    <x v="6"/>
    <n v="8"/>
    <x v="10"/>
    <x v="7"/>
  </r>
  <r>
    <x v="1"/>
    <x v="3"/>
    <x v="3"/>
    <d v="2021-08-18T00:00:00"/>
    <d v="2021-08-20T00:00:00"/>
    <x v="6"/>
    <n v="8"/>
    <x v="9"/>
    <x v="7"/>
  </r>
  <r>
    <x v="1"/>
    <x v="3"/>
    <x v="3"/>
    <d v="2021-08-19T00:00:00"/>
    <d v="2021-08-23T00:00:00"/>
    <x v="6"/>
    <n v="8"/>
    <x v="30"/>
    <x v="7"/>
  </r>
  <r>
    <x v="1"/>
    <x v="3"/>
    <x v="3"/>
    <d v="2021-08-20T00:00:00"/>
    <d v="2021-08-24T00:00:00"/>
    <x v="6"/>
    <n v="8"/>
    <x v="11"/>
    <x v="7"/>
  </r>
  <r>
    <x v="1"/>
    <x v="3"/>
    <x v="3"/>
    <d v="2021-08-23T00:00:00"/>
    <d v="2021-08-25T00:00:00"/>
    <x v="6"/>
    <n v="8"/>
    <x v="23"/>
    <x v="7"/>
  </r>
  <r>
    <x v="1"/>
    <x v="3"/>
    <x v="3"/>
    <d v="2021-08-24T00:00:00"/>
    <d v="2021-08-26T00:00:00"/>
    <x v="6"/>
    <n v="8"/>
    <x v="24"/>
    <x v="7"/>
  </r>
  <r>
    <x v="1"/>
    <x v="3"/>
    <x v="3"/>
    <d v="2021-08-25T00:00:00"/>
    <d v="2021-08-27T00:00:00"/>
    <x v="6"/>
    <n v="8"/>
    <x v="3"/>
    <x v="7"/>
  </r>
  <r>
    <x v="1"/>
    <x v="3"/>
    <x v="3"/>
    <d v="2021-08-26T00:00:00"/>
    <d v="2021-08-30T00:00:00"/>
    <x v="6"/>
    <n v="8"/>
    <x v="0"/>
    <x v="7"/>
  </r>
  <r>
    <x v="1"/>
    <x v="3"/>
    <x v="3"/>
    <d v="2021-08-27T00:00:00"/>
    <d v="2021-08-31T00:00:00"/>
    <x v="6"/>
    <n v="8"/>
    <x v="2"/>
    <x v="7"/>
  </r>
  <r>
    <x v="1"/>
    <x v="3"/>
    <x v="3"/>
    <d v="2021-08-30T00:00:00"/>
    <d v="2021-09-01T00:00:00"/>
    <x v="6"/>
    <n v="9"/>
    <x v="25"/>
    <x v="2"/>
  </r>
  <r>
    <x v="1"/>
    <x v="3"/>
    <x v="3"/>
    <d v="2021-08-31T00:00:00"/>
    <d v="2021-09-02T00:00:00"/>
    <x v="6"/>
    <n v="9"/>
    <x v="26"/>
    <x v="2"/>
  </r>
  <r>
    <x v="1"/>
    <x v="3"/>
    <x v="3"/>
    <d v="2021-09-01T00:00:00"/>
    <d v="2021-09-03T00:00:00"/>
    <x v="6"/>
    <n v="9"/>
    <x v="27"/>
    <x v="2"/>
  </r>
  <r>
    <x v="1"/>
    <x v="3"/>
    <x v="3"/>
    <d v="2021-09-02T00:00:00"/>
    <d v="2021-09-06T00:00:00"/>
    <x v="6"/>
    <n v="9"/>
    <x v="14"/>
    <x v="2"/>
  </r>
  <r>
    <x v="1"/>
    <x v="3"/>
    <x v="3"/>
    <d v="2021-09-03T00:00:00"/>
    <d v="2021-09-07T00:00:00"/>
    <x v="6"/>
    <n v="9"/>
    <x v="15"/>
    <x v="2"/>
  </r>
  <r>
    <x v="1"/>
    <x v="3"/>
    <x v="3"/>
    <d v="2021-09-06T00:00:00"/>
    <d v="2021-09-08T00:00:00"/>
    <x v="6"/>
    <n v="9"/>
    <x v="16"/>
    <x v="2"/>
  </r>
  <r>
    <x v="1"/>
    <x v="3"/>
    <x v="3"/>
    <d v="2021-09-07T00:00:00"/>
    <d v="2021-09-09T00:00:00"/>
    <x v="6"/>
    <n v="9"/>
    <x v="28"/>
    <x v="2"/>
  </r>
  <r>
    <x v="1"/>
    <x v="3"/>
    <x v="3"/>
    <d v="2021-09-08T00:00:00"/>
    <d v="2021-09-10T00:00:00"/>
    <x v="6"/>
    <n v="9"/>
    <x v="29"/>
    <x v="2"/>
  </r>
  <r>
    <x v="1"/>
    <x v="3"/>
    <x v="3"/>
    <d v="2021-09-09T00:00:00"/>
    <d v="2021-09-13T00:00:00"/>
    <x v="6"/>
    <n v="9"/>
    <x v="19"/>
    <x v="2"/>
  </r>
  <r>
    <x v="1"/>
    <x v="3"/>
    <x v="3"/>
    <d v="2021-09-10T00:00:00"/>
    <d v="2021-09-14T00:00:00"/>
    <x v="6"/>
    <n v="9"/>
    <x v="20"/>
    <x v="2"/>
  </r>
  <r>
    <x v="1"/>
    <x v="3"/>
    <x v="3"/>
    <d v="2021-09-13T00:00:00"/>
    <d v="2021-09-15T00:00:00"/>
    <x v="6"/>
    <n v="9"/>
    <x v="5"/>
    <x v="2"/>
  </r>
  <r>
    <x v="1"/>
    <x v="3"/>
    <x v="3"/>
    <d v="2021-09-14T00:00:00"/>
    <d v="2021-09-16T00:00:00"/>
    <x v="6"/>
    <n v="9"/>
    <x v="6"/>
    <x v="2"/>
  </r>
  <r>
    <x v="1"/>
    <x v="3"/>
    <x v="3"/>
    <d v="2021-09-15T00:00:00"/>
    <d v="2021-09-17T00:00:00"/>
    <x v="6"/>
    <n v="9"/>
    <x v="8"/>
    <x v="2"/>
  </r>
  <r>
    <x v="1"/>
    <x v="3"/>
    <x v="3"/>
    <d v="2021-09-16T00:00:00"/>
    <d v="2021-09-20T00:00:00"/>
    <x v="6"/>
    <n v="9"/>
    <x v="9"/>
    <x v="2"/>
  </r>
  <r>
    <x v="1"/>
    <x v="3"/>
    <x v="3"/>
    <d v="2021-09-17T00:00:00"/>
    <d v="2021-09-21T00:00:00"/>
    <x v="6"/>
    <n v="9"/>
    <x v="21"/>
    <x v="2"/>
  </r>
  <r>
    <x v="1"/>
    <x v="3"/>
    <x v="3"/>
    <d v="2021-09-20T00:00:00"/>
    <d v="2021-09-22T00:00:00"/>
    <x v="6"/>
    <n v="9"/>
    <x v="22"/>
    <x v="2"/>
  </r>
  <r>
    <x v="1"/>
    <x v="3"/>
    <x v="3"/>
    <d v="2021-09-21T00:00:00"/>
    <d v="2021-09-23T00:00:00"/>
    <x v="6"/>
    <n v="9"/>
    <x v="30"/>
    <x v="2"/>
  </r>
  <r>
    <x v="1"/>
    <x v="3"/>
    <x v="3"/>
    <d v="2021-09-22T00:00:00"/>
    <d v="2021-09-24T00:00:00"/>
    <x v="6"/>
    <n v="9"/>
    <x v="11"/>
    <x v="2"/>
  </r>
  <r>
    <x v="1"/>
    <x v="3"/>
    <x v="3"/>
    <d v="2021-09-23T00:00:00"/>
    <d v="2021-09-27T00:00:00"/>
    <x v="6"/>
    <n v="9"/>
    <x v="3"/>
    <x v="2"/>
  </r>
  <r>
    <x v="1"/>
    <x v="3"/>
    <x v="3"/>
    <d v="2021-09-24T00:00:00"/>
    <d v="2021-09-28T00:00:00"/>
    <x v="6"/>
    <n v="9"/>
    <x v="4"/>
    <x v="2"/>
  </r>
  <r>
    <x v="1"/>
    <x v="3"/>
    <x v="3"/>
    <d v="2021-09-27T00:00:00"/>
    <d v="2021-09-29T00:00:00"/>
    <x v="6"/>
    <n v="9"/>
    <x v="1"/>
    <x v="2"/>
  </r>
  <r>
    <x v="1"/>
    <x v="3"/>
    <x v="3"/>
    <d v="2021-09-28T00:00:00"/>
    <d v="2021-09-30T00:00:00"/>
    <x v="6"/>
    <n v="9"/>
    <x v="0"/>
    <x v="2"/>
  </r>
  <r>
    <x v="1"/>
    <x v="3"/>
    <x v="3"/>
    <d v="2021-09-29T00:00:00"/>
    <d v="2021-10-01T00:00:00"/>
    <x v="6"/>
    <n v="10"/>
    <x v="25"/>
    <x v="0"/>
  </r>
  <r>
    <x v="1"/>
    <x v="3"/>
    <x v="3"/>
    <d v="2021-09-30T00:00:00"/>
    <d v="2021-10-04T00:00:00"/>
    <x v="6"/>
    <n v="10"/>
    <x v="12"/>
    <x v="0"/>
  </r>
  <r>
    <x v="1"/>
    <x v="3"/>
    <x v="3"/>
    <d v="2021-10-01T00:00:00"/>
    <d v="2021-10-05T00:00:00"/>
    <x v="6"/>
    <n v="10"/>
    <x v="13"/>
    <x v="0"/>
  </r>
  <r>
    <x v="1"/>
    <x v="3"/>
    <x v="3"/>
    <d v="2021-10-04T00:00:00"/>
    <d v="2021-10-06T00:00:00"/>
    <x v="6"/>
    <n v="10"/>
    <x v="14"/>
    <x v="0"/>
  </r>
  <r>
    <x v="1"/>
    <x v="3"/>
    <x v="3"/>
    <d v="2021-10-05T00:00:00"/>
    <d v="2021-10-07T00:00:00"/>
    <x v="6"/>
    <n v="10"/>
    <x v="15"/>
    <x v="0"/>
  </r>
  <r>
    <x v="1"/>
    <x v="3"/>
    <x v="3"/>
    <d v="2021-10-06T00:00:00"/>
    <d v="2021-10-08T00:00:00"/>
    <x v="6"/>
    <n v="10"/>
    <x v="16"/>
    <x v="0"/>
  </r>
  <r>
    <x v="1"/>
    <x v="3"/>
    <x v="3"/>
    <d v="2021-10-07T00:00:00"/>
    <d v="2021-10-11T00:00:00"/>
    <x v="6"/>
    <n v="10"/>
    <x v="17"/>
    <x v="0"/>
  </r>
  <r>
    <x v="1"/>
    <x v="3"/>
    <x v="3"/>
    <d v="2021-10-08T00:00:00"/>
    <d v="2021-10-12T00:00:00"/>
    <x v="6"/>
    <n v="10"/>
    <x v="18"/>
    <x v="0"/>
  </r>
  <r>
    <x v="1"/>
    <x v="3"/>
    <x v="3"/>
    <d v="2021-10-11T00:00:00"/>
    <d v="2021-10-13T00:00:00"/>
    <x v="6"/>
    <n v="10"/>
    <x v="19"/>
    <x v="0"/>
  </r>
  <r>
    <x v="1"/>
    <x v="3"/>
    <x v="3"/>
    <d v="2021-10-12T00:00:00"/>
    <d v="2021-10-14T00:00:00"/>
    <x v="6"/>
    <n v="10"/>
    <x v="20"/>
    <x v="0"/>
  </r>
  <r>
    <x v="1"/>
    <x v="3"/>
    <x v="3"/>
    <d v="2021-10-13T00:00:00"/>
    <d v="2021-10-15T00:00:00"/>
    <x v="6"/>
    <n v="10"/>
    <x v="5"/>
    <x v="0"/>
  </r>
  <r>
    <x v="1"/>
    <x v="3"/>
    <x v="3"/>
    <d v="2021-10-14T00:00:00"/>
    <d v="2021-10-19T00:00:00"/>
    <x v="6"/>
    <n v="10"/>
    <x v="10"/>
    <x v="0"/>
  </r>
  <r>
    <x v="1"/>
    <x v="3"/>
    <x v="3"/>
    <d v="2021-10-15T00:00:00"/>
    <d v="2021-10-20T00:00:00"/>
    <x v="6"/>
    <n v="10"/>
    <x v="9"/>
    <x v="0"/>
  </r>
  <r>
    <x v="1"/>
    <x v="3"/>
    <x v="3"/>
    <d v="2021-10-19T00:00:00"/>
    <d v="2021-10-21T00:00:00"/>
    <x v="6"/>
    <n v="10"/>
    <x v="21"/>
    <x v="0"/>
  </r>
  <r>
    <x v="1"/>
    <x v="3"/>
    <x v="3"/>
    <d v="2021-10-20T00:00:00"/>
    <d v="2021-10-22T00:00:00"/>
    <x v="6"/>
    <n v="10"/>
    <x v="22"/>
    <x v="0"/>
  </r>
  <r>
    <x v="1"/>
    <x v="3"/>
    <x v="3"/>
    <d v="2021-10-21T00:00:00"/>
    <d v="2021-10-25T00:00:00"/>
    <x v="6"/>
    <n v="10"/>
    <x v="23"/>
    <x v="0"/>
  </r>
  <r>
    <x v="1"/>
    <x v="3"/>
    <x v="3"/>
    <d v="2021-10-22T00:00:00"/>
    <d v="2021-10-26T00:00:00"/>
    <x v="6"/>
    <n v="10"/>
    <x v="24"/>
    <x v="0"/>
  </r>
  <r>
    <x v="1"/>
    <x v="3"/>
    <x v="3"/>
    <d v="2021-10-25T00:00:00"/>
    <d v="2021-10-27T00:00:00"/>
    <x v="6"/>
    <n v="10"/>
    <x v="3"/>
    <x v="0"/>
  </r>
  <r>
    <x v="1"/>
    <x v="3"/>
    <x v="3"/>
    <d v="2021-10-26T00:00:00"/>
    <d v="2021-10-28T00:00:00"/>
    <x v="6"/>
    <n v="10"/>
    <x v="4"/>
    <x v="0"/>
  </r>
  <r>
    <x v="1"/>
    <x v="3"/>
    <x v="3"/>
    <d v="2021-10-27T00:00:00"/>
    <d v="2021-10-29T00:00:00"/>
    <x v="6"/>
    <n v="10"/>
    <x v="1"/>
    <x v="0"/>
  </r>
  <r>
    <x v="1"/>
    <x v="3"/>
    <x v="3"/>
    <d v="2021-10-28T00:00:00"/>
    <d v="2021-11-02T00:00:00"/>
    <x v="6"/>
    <n v="11"/>
    <x v="26"/>
    <x v="8"/>
  </r>
  <r>
    <x v="1"/>
    <x v="3"/>
    <x v="3"/>
    <d v="2021-10-29T00:00:00"/>
    <d v="2021-11-03T00:00:00"/>
    <x v="6"/>
    <n v="11"/>
    <x v="27"/>
    <x v="8"/>
  </r>
  <r>
    <x v="1"/>
    <x v="3"/>
    <x v="3"/>
    <d v="2021-11-02T00:00:00"/>
    <d v="2021-11-04T00:00:00"/>
    <x v="6"/>
    <n v="11"/>
    <x v="12"/>
    <x v="8"/>
  </r>
  <r>
    <x v="1"/>
    <x v="3"/>
    <x v="3"/>
    <d v="2021-11-03T00:00:00"/>
    <d v="2021-11-05T00:00:00"/>
    <x v="6"/>
    <n v="11"/>
    <x v="13"/>
    <x v="8"/>
  </r>
  <r>
    <x v="1"/>
    <x v="3"/>
    <x v="3"/>
    <d v="2021-11-04T00:00:00"/>
    <d v="2021-11-08T00:00:00"/>
    <x v="6"/>
    <n v="11"/>
    <x v="16"/>
    <x v="8"/>
  </r>
  <r>
    <x v="1"/>
    <x v="3"/>
    <x v="3"/>
    <d v="2021-11-05T00:00:00"/>
    <d v="2021-11-09T00:00:00"/>
    <x v="6"/>
    <n v="11"/>
    <x v="28"/>
    <x v="8"/>
  </r>
  <r>
    <x v="1"/>
    <x v="3"/>
    <x v="3"/>
    <d v="2021-11-08T00:00:00"/>
    <d v="2021-11-10T00:00:00"/>
    <x v="6"/>
    <n v="11"/>
    <x v="29"/>
    <x v="8"/>
  </r>
  <r>
    <x v="1"/>
    <x v="3"/>
    <x v="3"/>
    <d v="2021-11-09T00:00:00"/>
    <d v="2021-11-11T00:00:00"/>
    <x v="6"/>
    <n v="11"/>
    <x v="17"/>
    <x v="8"/>
  </r>
  <r>
    <x v="1"/>
    <x v="3"/>
    <x v="3"/>
    <d v="2021-11-10T00:00:00"/>
    <d v="2021-11-12T00:00:00"/>
    <x v="6"/>
    <n v="11"/>
    <x v="18"/>
    <x v="8"/>
  </r>
  <r>
    <x v="1"/>
    <x v="3"/>
    <x v="3"/>
    <d v="2021-11-11T00:00:00"/>
    <d v="2021-11-16T00:00:00"/>
    <x v="6"/>
    <n v="11"/>
    <x v="6"/>
    <x v="8"/>
  </r>
  <r>
    <x v="1"/>
    <x v="3"/>
    <x v="3"/>
    <d v="2021-11-12T00:00:00"/>
    <d v="2021-11-17T00:00:00"/>
    <x v="6"/>
    <n v="11"/>
    <x v="8"/>
    <x v="8"/>
  </r>
  <r>
    <x v="1"/>
    <x v="3"/>
    <x v="3"/>
    <d v="2021-11-16T00:00:00"/>
    <d v="2021-11-18T00:00:00"/>
    <x v="6"/>
    <n v="11"/>
    <x v="7"/>
    <x v="8"/>
  </r>
  <r>
    <x v="1"/>
    <x v="3"/>
    <x v="3"/>
    <d v="2021-11-17T00:00:00"/>
    <d v="2021-11-19T00:00:00"/>
    <x v="6"/>
    <n v="11"/>
    <x v="10"/>
    <x v="8"/>
  </r>
  <r>
    <x v="1"/>
    <x v="3"/>
    <x v="3"/>
    <d v="2021-11-18T00:00:00"/>
    <d v="2021-11-22T00:00:00"/>
    <x v="6"/>
    <n v="11"/>
    <x v="22"/>
    <x v="8"/>
  </r>
  <r>
    <x v="1"/>
    <x v="3"/>
    <x v="3"/>
    <d v="2021-11-19T00:00:00"/>
    <d v="2021-11-23T00:00:00"/>
    <x v="6"/>
    <n v="11"/>
    <x v="30"/>
    <x v="8"/>
  </r>
  <r>
    <x v="1"/>
    <x v="3"/>
    <x v="3"/>
    <d v="2021-11-22T00:00:00"/>
    <d v="2021-11-24T00:00:00"/>
    <x v="6"/>
    <n v="11"/>
    <x v="11"/>
    <x v="8"/>
  </r>
  <r>
    <x v="1"/>
    <x v="3"/>
    <x v="3"/>
    <d v="2021-11-23T00:00:00"/>
    <d v="2021-11-25T00:00:00"/>
    <x v="6"/>
    <n v="11"/>
    <x v="23"/>
    <x v="8"/>
  </r>
  <r>
    <x v="1"/>
    <x v="3"/>
    <x v="3"/>
    <d v="2021-11-24T00:00:00"/>
    <d v="2021-11-26T00:00:00"/>
    <x v="6"/>
    <n v="11"/>
    <x v="24"/>
    <x v="8"/>
  </r>
  <r>
    <x v="1"/>
    <x v="3"/>
    <x v="3"/>
    <d v="2021-11-25T00:00:00"/>
    <d v="2021-11-29T00:00:00"/>
    <x v="6"/>
    <n v="11"/>
    <x v="1"/>
    <x v="8"/>
  </r>
  <r>
    <x v="1"/>
    <x v="3"/>
    <x v="3"/>
    <d v="2021-11-26T00:00:00"/>
    <d v="2021-11-30T00:00:00"/>
    <x v="6"/>
    <n v="11"/>
    <x v="0"/>
    <x v="8"/>
  </r>
  <r>
    <x v="1"/>
    <x v="3"/>
    <x v="3"/>
    <d v="2021-11-29T00:00:00"/>
    <d v="2021-12-01T00:00:00"/>
    <x v="6"/>
    <n v="12"/>
    <x v="25"/>
    <x v="3"/>
  </r>
  <r>
    <x v="1"/>
    <x v="3"/>
    <x v="3"/>
    <d v="2021-11-30T00:00:00"/>
    <d v="2021-12-02T00:00:00"/>
    <x v="6"/>
    <n v="12"/>
    <x v="26"/>
    <x v="3"/>
  </r>
  <r>
    <x v="1"/>
    <x v="3"/>
    <x v="3"/>
    <d v="2021-12-01T00:00:00"/>
    <d v="2021-12-03T00:00:00"/>
    <x v="6"/>
    <n v="12"/>
    <x v="27"/>
    <x v="3"/>
  </r>
  <r>
    <x v="1"/>
    <x v="3"/>
    <x v="3"/>
    <d v="2021-12-02T00:00:00"/>
    <d v="2021-12-06T00:00:00"/>
    <x v="6"/>
    <n v="12"/>
    <x v="14"/>
    <x v="3"/>
  </r>
  <r>
    <x v="1"/>
    <x v="3"/>
    <x v="3"/>
    <d v="2021-12-03T00:00:00"/>
    <d v="2021-12-07T00:00:00"/>
    <x v="6"/>
    <n v="12"/>
    <x v="15"/>
    <x v="3"/>
  </r>
  <r>
    <x v="1"/>
    <x v="3"/>
    <x v="3"/>
    <d v="2021-12-06T00:00:00"/>
    <d v="2021-12-09T00:00:00"/>
    <x v="6"/>
    <n v="12"/>
    <x v="28"/>
    <x v="3"/>
  </r>
  <r>
    <x v="1"/>
    <x v="3"/>
    <x v="3"/>
    <d v="2021-12-07T00:00:00"/>
    <d v="2021-12-10T00:00:00"/>
    <x v="6"/>
    <n v="12"/>
    <x v="29"/>
    <x v="3"/>
  </r>
  <r>
    <x v="1"/>
    <x v="3"/>
    <x v="3"/>
    <d v="2021-12-09T00:00:00"/>
    <d v="2021-12-13T00:00:00"/>
    <x v="6"/>
    <n v="12"/>
    <x v="19"/>
    <x v="3"/>
  </r>
  <r>
    <x v="1"/>
    <x v="3"/>
    <x v="3"/>
    <d v="2021-12-10T00:00:00"/>
    <d v="2021-12-14T00:00:00"/>
    <x v="6"/>
    <n v="12"/>
    <x v="20"/>
    <x v="3"/>
  </r>
  <r>
    <x v="1"/>
    <x v="3"/>
    <x v="3"/>
    <d v="2021-12-13T00:00:00"/>
    <d v="2021-12-15T00:00:00"/>
    <x v="6"/>
    <n v="12"/>
    <x v="5"/>
    <x v="3"/>
  </r>
  <r>
    <x v="1"/>
    <x v="3"/>
    <x v="3"/>
    <d v="2021-12-14T00:00:00"/>
    <d v="2021-12-16T00:00:00"/>
    <x v="6"/>
    <n v="12"/>
    <x v="6"/>
    <x v="3"/>
  </r>
  <r>
    <x v="1"/>
    <x v="3"/>
    <x v="3"/>
    <d v="2021-12-15T00:00:00"/>
    <d v="2021-12-17T00:00:00"/>
    <x v="6"/>
    <n v="12"/>
    <x v="8"/>
    <x v="3"/>
  </r>
  <r>
    <x v="1"/>
    <x v="3"/>
    <x v="3"/>
    <d v="2021-12-16T00:00:00"/>
    <d v="2021-12-20T00:00:00"/>
    <x v="6"/>
    <n v="12"/>
    <x v="9"/>
    <x v="3"/>
  </r>
  <r>
    <x v="1"/>
    <x v="3"/>
    <x v="3"/>
    <d v="2021-12-17T00:00:00"/>
    <d v="2021-12-21T00:00:00"/>
    <x v="6"/>
    <n v="12"/>
    <x v="21"/>
    <x v="3"/>
  </r>
  <r>
    <x v="1"/>
    <x v="3"/>
    <x v="3"/>
    <d v="2021-12-20T00:00:00"/>
    <d v="2021-12-22T00:00:00"/>
    <x v="6"/>
    <n v="12"/>
    <x v="22"/>
    <x v="3"/>
  </r>
  <r>
    <x v="1"/>
    <x v="3"/>
    <x v="3"/>
    <d v="2021-12-21T00:00:00"/>
    <d v="2021-12-23T00:00:00"/>
    <x v="6"/>
    <n v="12"/>
    <x v="30"/>
    <x v="3"/>
  </r>
  <r>
    <x v="1"/>
    <x v="3"/>
    <x v="3"/>
    <d v="2021-12-22T00:00:00"/>
    <d v="2021-12-24T00:00:00"/>
    <x v="6"/>
    <n v="12"/>
    <x v="11"/>
    <x v="3"/>
  </r>
  <r>
    <x v="1"/>
    <x v="3"/>
    <x v="3"/>
    <d v="2021-12-23T00:00:00"/>
    <d v="2021-12-27T00:00:00"/>
    <x v="6"/>
    <n v="12"/>
    <x v="3"/>
    <x v="3"/>
  </r>
  <r>
    <x v="1"/>
    <x v="3"/>
    <x v="3"/>
    <d v="2021-12-24T00:00:00"/>
    <d v="2021-12-28T00:00:00"/>
    <x v="6"/>
    <n v="12"/>
    <x v="4"/>
    <x v="3"/>
  </r>
  <r>
    <x v="1"/>
    <x v="3"/>
    <x v="3"/>
    <d v="2021-12-27T00:00:00"/>
    <d v="2021-12-29T00:00:00"/>
    <x v="6"/>
    <n v="12"/>
    <x v="1"/>
    <x v="3"/>
  </r>
  <r>
    <x v="1"/>
    <x v="3"/>
    <x v="3"/>
    <d v="2021-12-28T00:00:00"/>
    <d v="2021-12-30T00:00:00"/>
    <x v="6"/>
    <n v="12"/>
    <x v="0"/>
    <x v="3"/>
  </r>
  <r>
    <x v="1"/>
    <x v="3"/>
    <x v="3"/>
    <d v="2021-12-29T00:00:00"/>
    <d v="2022-01-03T00:00:00"/>
    <x v="7"/>
    <n v="1"/>
    <x v="27"/>
    <x v="9"/>
  </r>
  <r>
    <x v="1"/>
    <x v="3"/>
    <x v="3"/>
    <d v="2021-12-30T00:00:00"/>
    <d v="2022-01-04T00:00:00"/>
    <x v="7"/>
    <n v="1"/>
    <x v="12"/>
    <x v="9"/>
  </r>
  <r>
    <x v="1"/>
    <x v="3"/>
    <x v="3"/>
    <d v="2022-01-03T00:00:00"/>
    <d v="2022-01-05T00:00:00"/>
    <x v="7"/>
    <n v="1"/>
    <x v="13"/>
    <x v="9"/>
  </r>
  <r>
    <x v="1"/>
    <x v="3"/>
    <x v="3"/>
    <d v="2022-01-04T00:00:00"/>
    <d v="2022-01-06T00:00:00"/>
    <x v="7"/>
    <n v="1"/>
    <x v="14"/>
    <x v="9"/>
  </r>
  <r>
    <x v="1"/>
    <x v="3"/>
    <x v="3"/>
    <d v="2022-01-05T00:00:00"/>
    <d v="2022-01-07T00:00:00"/>
    <x v="7"/>
    <n v="1"/>
    <x v="15"/>
    <x v="9"/>
  </r>
  <r>
    <x v="1"/>
    <x v="3"/>
    <x v="3"/>
    <d v="2022-01-06T00:00:00"/>
    <d v="2022-01-11T00:00:00"/>
    <x v="7"/>
    <n v="1"/>
    <x v="17"/>
    <x v="9"/>
  </r>
  <r>
    <x v="1"/>
    <x v="3"/>
    <x v="3"/>
    <d v="2022-01-07T00:00:00"/>
    <d v="2022-01-12T00:00:00"/>
    <x v="7"/>
    <n v="1"/>
    <x v="18"/>
    <x v="9"/>
  </r>
  <r>
    <x v="1"/>
    <x v="3"/>
    <x v="3"/>
    <d v="2022-01-11T00:00:00"/>
    <d v="2022-01-13T00:00:00"/>
    <x v="7"/>
    <n v="1"/>
    <x v="19"/>
    <x v="9"/>
  </r>
  <r>
    <x v="1"/>
    <x v="3"/>
    <x v="3"/>
    <d v="2022-01-12T00:00:00"/>
    <d v="2022-01-14T00:00:00"/>
    <x v="7"/>
    <n v="1"/>
    <x v="20"/>
    <x v="9"/>
  </r>
  <r>
    <x v="1"/>
    <x v="3"/>
    <x v="3"/>
    <d v="2022-01-13T00:00:00"/>
    <d v="2022-01-17T00:00:00"/>
    <x v="7"/>
    <n v="1"/>
    <x v="8"/>
    <x v="9"/>
  </r>
  <r>
    <x v="1"/>
    <x v="3"/>
    <x v="3"/>
    <d v="2022-01-14T00:00:00"/>
    <d v="2022-01-18T00:00:00"/>
    <x v="7"/>
    <n v="1"/>
    <x v="7"/>
    <x v="9"/>
  </r>
  <r>
    <x v="1"/>
    <x v="3"/>
    <x v="3"/>
    <d v="2022-01-17T00:00:00"/>
    <d v="2022-01-19T00:00:00"/>
    <x v="7"/>
    <n v="1"/>
    <x v="10"/>
    <x v="9"/>
  </r>
  <r>
    <x v="1"/>
    <x v="3"/>
    <x v="3"/>
    <d v="2022-01-18T00:00:00"/>
    <d v="2022-01-20T00:00:00"/>
    <x v="7"/>
    <n v="1"/>
    <x v="9"/>
    <x v="9"/>
  </r>
  <r>
    <x v="1"/>
    <x v="3"/>
    <x v="3"/>
    <d v="2022-01-19T00:00:00"/>
    <d v="2022-01-21T00:00:00"/>
    <x v="7"/>
    <n v="1"/>
    <x v="21"/>
    <x v="9"/>
  </r>
  <r>
    <x v="1"/>
    <x v="3"/>
    <x v="3"/>
    <d v="2022-01-20T00:00:00"/>
    <d v="2022-01-24T00:00:00"/>
    <x v="7"/>
    <n v="1"/>
    <x v="11"/>
    <x v="9"/>
  </r>
  <r>
    <x v="1"/>
    <x v="3"/>
    <x v="3"/>
    <d v="2022-01-21T00:00:00"/>
    <d v="2022-01-25T00:00:00"/>
    <x v="7"/>
    <n v="1"/>
    <x v="23"/>
    <x v="9"/>
  </r>
  <r>
    <x v="1"/>
    <x v="3"/>
    <x v="3"/>
    <d v="2022-01-24T00:00:00"/>
    <d v="2022-01-26T00:00:00"/>
    <x v="7"/>
    <n v="1"/>
    <x v="24"/>
    <x v="9"/>
  </r>
  <r>
    <x v="1"/>
    <x v="3"/>
    <x v="3"/>
    <d v="2022-01-25T00:00:00"/>
    <d v="2022-01-27T00:00:00"/>
    <x v="7"/>
    <n v="1"/>
    <x v="3"/>
    <x v="9"/>
  </r>
  <r>
    <x v="1"/>
    <x v="3"/>
    <x v="3"/>
    <d v="2022-01-26T00:00:00"/>
    <d v="2022-01-28T00:00:00"/>
    <x v="7"/>
    <n v="1"/>
    <x v="4"/>
    <x v="9"/>
  </r>
  <r>
    <x v="1"/>
    <x v="3"/>
    <x v="3"/>
    <d v="2022-01-27T00:00:00"/>
    <d v="2022-01-31T00:00:00"/>
    <x v="7"/>
    <n v="1"/>
    <x v="2"/>
    <x v="9"/>
  </r>
  <r>
    <x v="1"/>
    <x v="3"/>
    <x v="3"/>
    <d v="2022-01-28T00:00:00"/>
    <d v="2022-02-01T00:00:00"/>
    <x v="7"/>
    <n v="2"/>
    <x v="25"/>
    <x v="10"/>
  </r>
  <r>
    <x v="1"/>
    <x v="3"/>
    <x v="3"/>
    <d v="2022-01-31T00:00:00"/>
    <d v="2022-02-02T00:00:00"/>
    <x v="7"/>
    <n v="2"/>
    <x v="26"/>
    <x v="10"/>
  </r>
  <r>
    <x v="1"/>
    <x v="3"/>
    <x v="3"/>
    <d v="2022-02-01T00:00:00"/>
    <d v="2022-02-03T00:00:00"/>
    <x v="7"/>
    <n v="2"/>
    <x v="27"/>
    <x v="10"/>
  </r>
  <r>
    <x v="1"/>
    <x v="3"/>
    <x v="3"/>
    <d v="2022-02-02T00:00:00"/>
    <d v="2022-02-04T00:00:00"/>
    <x v="7"/>
    <n v="2"/>
    <x v="12"/>
    <x v="10"/>
  </r>
  <r>
    <x v="1"/>
    <x v="3"/>
    <x v="3"/>
    <d v="2022-02-03T00:00:00"/>
    <d v="2022-02-07T00:00:00"/>
    <x v="7"/>
    <n v="2"/>
    <x v="15"/>
    <x v="10"/>
  </r>
  <r>
    <x v="1"/>
    <x v="3"/>
    <x v="3"/>
    <d v="2022-02-04T00:00:00"/>
    <d v="2022-02-08T00:00:00"/>
    <x v="7"/>
    <n v="2"/>
    <x v="16"/>
    <x v="10"/>
  </r>
  <r>
    <x v="1"/>
    <x v="3"/>
    <x v="3"/>
    <d v="2022-02-07T00:00:00"/>
    <d v="2022-02-09T00:00:00"/>
    <x v="7"/>
    <n v="2"/>
    <x v="28"/>
    <x v="10"/>
  </r>
  <r>
    <x v="1"/>
    <x v="3"/>
    <x v="3"/>
    <d v="2022-02-08T00:00:00"/>
    <d v="2022-02-10T00:00:00"/>
    <x v="7"/>
    <n v="2"/>
    <x v="29"/>
    <x v="10"/>
  </r>
  <r>
    <x v="1"/>
    <x v="3"/>
    <x v="3"/>
    <d v="2022-02-09T00:00:00"/>
    <d v="2022-02-11T00:00:00"/>
    <x v="7"/>
    <n v="2"/>
    <x v="17"/>
    <x v="10"/>
  </r>
  <r>
    <x v="1"/>
    <x v="3"/>
    <x v="3"/>
    <d v="2022-02-10T00:00:00"/>
    <d v="2022-02-14T00:00:00"/>
    <x v="7"/>
    <n v="2"/>
    <x v="20"/>
    <x v="10"/>
  </r>
  <r>
    <x v="1"/>
    <x v="3"/>
    <x v="3"/>
    <d v="2022-02-11T00:00:00"/>
    <d v="2022-02-15T00:00:00"/>
    <x v="7"/>
    <n v="2"/>
    <x v="5"/>
    <x v="10"/>
  </r>
  <r>
    <x v="1"/>
    <x v="3"/>
    <x v="3"/>
    <d v="2022-02-14T00:00:00"/>
    <d v="2022-02-16T00:00:00"/>
    <x v="7"/>
    <n v="2"/>
    <x v="6"/>
    <x v="10"/>
  </r>
  <r>
    <x v="1"/>
    <x v="3"/>
    <x v="3"/>
    <d v="2022-02-15T00:00:00"/>
    <d v="2022-02-17T00:00:00"/>
    <x v="7"/>
    <n v="2"/>
    <x v="8"/>
    <x v="10"/>
  </r>
  <r>
    <x v="1"/>
    <x v="3"/>
    <x v="3"/>
    <d v="2022-02-16T00:00:00"/>
    <d v="2022-02-18T00:00:00"/>
    <x v="7"/>
    <n v="2"/>
    <x v="7"/>
    <x v="10"/>
  </r>
  <r>
    <x v="1"/>
    <x v="3"/>
    <x v="3"/>
    <d v="2022-02-17T00:00:00"/>
    <d v="2022-02-21T00:00:00"/>
    <x v="7"/>
    <n v="2"/>
    <x v="21"/>
    <x v="10"/>
  </r>
  <r>
    <x v="1"/>
    <x v="3"/>
    <x v="3"/>
    <d v="2022-02-18T00:00:00"/>
    <d v="2022-02-22T00:00:00"/>
    <x v="7"/>
    <n v="2"/>
    <x v="22"/>
    <x v="10"/>
  </r>
  <r>
    <x v="1"/>
    <x v="3"/>
    <x v="3"/>
    <d v="2022-02-21T00:00:00"/>
    <d v="2022-02-23T00:00:00"/>
    <x v="7"/>
    <n v="2"/>
    <x v="30"/>
    <x v="10"/>
  </r>
  <r>
    <x v="1"/>
    <x v="3"/>
    <x v="3"/>
    <d v="2022-02-22T00:00:00"/>
    <d v="2022-02-24T00:00:00"/>
    <x v="7"/>
    <n v="2"/>
    <x v="11"/>
    <x v="10"/>
  </r>
  <r>
    <x v="1"/>
    <x v="3"/>
    <x v="3"/>
    <d v="2022-02-23T00:00:00"/>
    <d v="2022-02-25T00:00:00"/>
    <x v="7"/>
    <n v="2"/>
    <x v="23"/>
    <x v="10"/>
  </r>
  <r>
    <x v="1"/>
    <x v="3"/>
    <x v="3"/>
    <d v="2022-02-24T00:00:00"/>
    <d v="2022-02-28T00:00:00"/>
    <x v="7"/>
    <n v="2"/>
    <x v="4"/>
    <x v="10"/>
  </r>
  <r>
    <x v="1"/>
    <x v="3"/>
    <x v="3"/>
    <d v="2022-02-25T00:00:00"/>
    <d v="2022-03-01T00:00:00"/>
    <x v="7"/>
    <n v="3"/>
    <x v="25"/>
    <x v="4"/>
  </r>
  <r>
    <x v="1"/>
    <x v="3"/>
    <x v="3"/>
    <d v="2022-02-28T00:00:00"/>
    <d v="2022-03-02T00:00:00"/>
    <x v="7"/>
    <n v="3"/>
    <x v="26"/>
    <x v="4"/>
  </r>
  <r>
    <x v="1"/>
    <x v="3"/>
    <x v="3"/>
    <d v="2022-03-01T00:00:00"/>
    <d v="2022-03-03T00:00:00"/>
    <x v="7"/>
    <n v="3"/>
    <x v="27"/>
    <x v="4"/>
  </r>
  <r>
    <x v="1"/>
    <x v="3"/>
    <x v="3"/>
    <d v="2022-03-02T00:00:00"/>
    <d v="2022-03-04T00:00:00"/>
    <x v="7"/>
    <n v="3"/>
    <x v="12"/>
    <x v="4"/>
  </r>
  <r>
    <x v="1"/>
    <x v="3"/>
    <x v="3"/>
    <d v="2022-03-03T00:00:00"/>
    <d v="2022-03-07T00:00:00"/>
    <x v="7"/>
    <n v="3"/>
    <x v="15"/>
    <x v="4"/>
  </r>
  <r>
    <x v="1"/>
    <x v="3"/>
    <x v="3"/>
    <d v="2022-03-04T00:00:00"/>
    <d v="2022-03-08T00:00:00"/>
    <x v="7"/>
    <n v="3"/>
    <x v="16"/>
    <x v="4"/>
  </r>
  <r>
    <x v="1"/>
    <x v="3"/>
    <x v="3"/>
    <d v="2022-03-07T00:00:00"/>
    <d v="2022-03-09T00:00:00"/>
    <x v="7"/>
    <n v="3"/>
    <x v="28"/>
    <x v="4"/>
  </r>
  <r>
    <x v="1"/>
    <x v="3"/>
    <x v="3"/>
    <d v="2022-03-08T00:00:00"/>
    <d v="2022-03-10T00:00:00"/>
    <x v="7"/>
    <n v="3"/>
    <x v="29"/>
    <x v="4"/>
  </r>
  <r>
    <x v="1"/>
    <x v="3"/>
    <x v="3"/>
    <d v="2022-03-09T00:00:00"/>
    <d v="2022-03-11T00:00:00"/>
    <x v="7"/>
    <n v="3"/>
    <x v="17"/>
    <x v="4"/>
  </r>
  <r>
    <x v="1"/>
    <x v="3"/>
    <x v="3"/>
    <d v="2022-03-10T00:00:00"/>
    <d v="2022-03-14T00:00:00"/>
    <x v="7"/>
    <n v="3"/>
    <x v="20"/>
    <x v="4"/>
  </r>
  <r>
    <x v="1"/>
    <x v="3"/>
    <x v="3"/>
    <d v="2022-03-11T00:00:00"/>
    <d v="2022-03-15T00:00:00"/>
    <x v="7"/>
    <n v="3"/>
    <x v="5"/>
    <x v="4"/>
  </r>
  <r>
    <x v="1"/>
    <x v="3"/>
    <x v="3"/>
    <d v="2022-03-14T00:00:00"/>
    <d v="2022-03-16T00:00:00"/>
    <x v="7"/>
    <n v="3"/>
    <x v="6"/>
    <x v="4"/>
  </r>
  <r>
    <x v="1"/>
    <x v="3"/>
    <x v="3"/>
    <d v="2022-03-15T00:00:00"/>
    <d v="2022-03-17T00:00:00"/>
    <x v="7"/>
    <n v="3"/>
    <x v="8"/>
    <x v="4"/>
  </r>
  <r>
    <x v="1"/>
    <x v="3"/>
    <x v="3"/>
    <d v="2022-03-16T00:00:00"/>
    <d v="2022-03-18T00:00:00"/>
    <x v="7"/>
    <n v="3"/>
    <x v="7"/>
    <x v="4"/>
  </r>
  <r>
    <x v="1"/>
    <x v="3"/>
    <x v="3"/>
    <d v="2022-03-17T00:00:00"/>
    <d v="2022-03-22T00:00:00"/>
    <x v="7"/>
    <n v="3"/>
    <x v="22"/>
    <x v="4"/>
  </r>
  <r>
    <x v="1"/>
    <x v="3"/>
    <x v="3"/>
    <d v="2022-03-18T00:00:00"/>
    <d v="2022-03-23T00:00:00"/>
    <x v="7"/>
    <n v="3"/>
    <x v="30"/>
    <x v="4"/>
  </r>
  <r>
    <x v="1"/>
    <x v="3"/>
    <x v="3"/>
    <d v="2022-03-22T00:00:00"/>
    <d v="2022-03-24T00:00:00"/>
    <x v="7"/>
    <n v="3"/>
    <x v="11"/>
    <x v="4"/>
  </r>
  <r>
    <x v="1"/>
    <x v="3"/>
    <x v="3"/>
    <d v="2022-03-23T00:00:00"/>
    <d v="2022-03-25T00:00:00"/>
    <x v="7"/>
    <n v="3"/>
    <x v="23"/>
    <x v="4"/>
  </r>
  <r>
    <x v="1"/>
    <x v="3"/>
    <x v="3"/>
    <d v="2022-03-24T00:00:00"/>
    <d v="2022-03-28T00:00:00"/>
    <x v="7"/>
    <n v="3"/>
    <x v="4"/>
    <x v="4"/>
  </r>
  <r>
    <x v="1"/>
    <x v="3"/>
    <x v="3"/>
    <d v="2022-03-25T00:00:00"/>
    <d v="2022-03-29T00:00:00"/>
    <x v="7"/>
    <n v="3"/>
    <x v="1"/>
    <x v="4"/>
  </r>
  <r>
    <x v="1"/>
    <x v="3"/>
    <x v="3"/>
    <d v="2022-03-28T00:00:00"/>
    <d v="2022-03-30T00:00:00"/>
    <x v="7"/>
    <n v="3"/>
    <x v="0"/>
    <x v="4"/>
  </r>
  <r>
    <x v="1"/>
    <x v="3"/>
    <x v="3"/>
    <d v="2022-03-29T00:00:00"/>
    <d v="2022-03-31T00:00:00"/>
    <x v="7"/>
    <n v="3"/>
    <x v="2"/>
    <x v="4"/>
  </r>
  <r>
    <x v="1"/>
    <x v="3"/>
    <x v="3"/>
    <d v="2022-03-30T00:00:00"/>
    <d v="2022-04-01T00:00:00"/>
    <x v="7"/>
    <n v="4"/>
    <x v="25"/>
    <x v="11"/>
  </r>
  <r>
    <x v="1"/>
    <x v="3"/>
    <x v="3"/>
    <d v="2022-03-31T00:00:00"/>
    <d v="2022-04-04T00:00:00"/>
    <x v="7"/>
    <n v="4"/>
    <x v="12"/>
    <x v="11"/>
  </r>
  <r>
    <x v="1"/>
    <x v="3"/>
    <x v="3"/>
    <d v="2022-04-01T00:00:00"/>
    <d v="2022-04-05T00:00:00"/>
    <x v="7"/>
    <n v="4"/>
    <x v="13"/>
    <x v="11"/>
  </r>
  <r>
    <x v="1"/>
    <x v="3"/>
    <x v="3"/>
    <d v="2022-04-04T00:00:00"/>
    <d v="2022-04-06T00:00:00"/>
    <x v="7"/>
    <n v="4"/>
    <x v="14"/>
    <x v="11"/>
  </r>
  <r>
    <x v="1"/>
    <x v="3"/>
    <x v="3"/>
    <d v="2022-04-05T00:00:00"/>
    <d v="2022-04-07T00:00:00"/>
    <x v="7"/>
    <n v="4"/>
    <x v="15"/>
    <x v="11"/>
  </r>
  <r>
    <x v="1"/>
    <x v="3"/>
    <x v="3"/>
    <d v="2022-04-06T00:00:00"/>
    <d v="2022-04-08T00:00:00"/>
    <x v="7"/>
    <n v="4"/>
    <x v="16"/>
    <x v="11"/>
  </r>
  <r>
    <x v="1"/>
    <x v="3"/>
    <x v="3"/>
    <d v="2022-04-07T00:00:00"/>
    <d v="2022-04-11T00:00:00"/>
    <x v="7"/>
    <n v="4"/>
    <x v="17"/>
    <x v="11"/>
  </r>
  <r>
    <x v="1"/>
    <x v="3"/>
    <x v="3"/>
    <d v="2022-04-08T00:00:00"/>
    <d v="2022-04-12T00:00:00"/>
    <x v="7"/>
    <n v="4"/>
    <x v="18"/>
    <x v="11"/>
  </r>
  <r>
    <x v="1"/>
    <x v="3"/>
    <x v="3"/>
    <d v="2022-04-11T00:00:00"/>
    <d v="2022-04-13T00:00:00"/>
    <x v="7"/>
    <n v="4"/>
    <x v="19"/>
    <x v="11"/>
  </r>
  <r>
    <x v="1"/>
    <x v="3"/>
    <x v="3"/>
    <d v="2022-04-12T00:00:00"/>
    <d v="2022-04-18T00:00:00"/>
    <x v="7"/>
    <n v="4"/>
    <x v="7"/>
    <x v="11"/>
  </r>
  <r>
    <x v="1"/>
    <x v="3"/>
    <x v="3"/>
    <d v="2022-04-13T00:00:00"/>
    <d v="2022-04-19T00:00:00"/>
    <x v="7"/>
    <n v="4"/>
    <x v="10"/>
    <x v="11"/>
  </r>
  <r>
    <x v="1"/>
    <x v="3"/>
    <x v="3"/>
    <d v="2022-04-18T00:00:00"/>
    <d v="2022-04-20T00:00:00"/>
    <x v="7"/>
    <n v="4"/>
    <x v="9"/>
    <x v="11"/>
  </r>
  <r>
    <x v="1"/>
    <x v="3"/>
    <x v="3"/>
    <d v="2022-04-19T00:00:00"/>
    <d v="2022-04-21T00:00:00"/>
    <x v="7"/>
    <n v="4"/>
    <x v="21"/>
    <x v="11"/>
  </r>
  <r>
    <x v="1"/>
    <x v="3"/>
    <x v="3"/>
    <d v="2022-04-20T00:00:00"/>
    <d v="2022-04-22T00:00:00"/>
    <x v="7"/>
    <n v="4"/>
    <x v="22"/>
    <x v="11"/>
  </r>
  <r>
    <x v="1"/>
    <x v="3"/>
    <x v="3"/>
    <d v="2022-04-21T00:00:00"/>
    <d v="2022-04-25T00:00:00"/>
    <x v="7"/>
    <n v="4"/>
    <x v="23"/>
    <x v="11"/>
  </r>
  <r>
    <x v="1"/>
    <x v="3"/>
    <x v="3"/>
    <d v="2022-04-22T00:00:00"/>
    <d v="2022-04-26T00:00:00"/>
    <x v="7"/>
    <n v="4"/>
    <x v="24"/>
    <x v="11"/>
  </r>
  <r>
    <x v="1"/>
    <x v="3"/>
    <x v="3"/>
    <d v="2022-04-25T00:00:00"/>
    <d v="2022-04-27T00:00:00"/>
    <x v="7"/>
    <n v="4"/>
    <x v="3"/>
    <x v="11"/>
  </r>
  <r>
    <x v="1"/>
    <x v="3"/>
    <x v="3"/>
    <d v="2022-04-26T00:00:00"/>
    <d v="2022-04-28T00:00:00"/>
    <x v="7"/>
    <n v="4"/>
    <x v="4"/>
    <x v="11"/>
  </r>
  <r>
    <x v="1"/>
    <x v="3"/>
    <x v="3"/>
    <d v="2022-04-27T00:00:00"/>
    <d v="2022-04-29T00:00:00"/>
    <x v="7"/>
    <n v="4"/>
    <x v="1"/>
    <x v="11"/>
  </r>
  <r>
    <x v="1"/>
    <x v="3"/>
    <x v="3"/>
    <d v="2022-04-28T00:00:00"/>
    <d v="2022-05-02T00:00:00"/>
    <x v="7"/>
    <n v="5"/>
    <x v="26"/>
    <x v="5"/>
  </r>
  <r>
    <x v="1"/>
    <x v="3"/>
    <x v="3"/>
    <d v="2022-04-29T00:00:00"/>
    <d v="2022-05-03T00:00:00"/>
    <x v="7"/>
    <n v="5"/>
    <x v="27"/>
    <x v="5"/>
  </r>
  <r>
    <x v="1"/>
    <x v="3"/>
    <x v="3"/>
    <d v="2022-05-02T00:00:00"/>
    <d v="2022-05-04T00:00:00"/>
    <x v="7"/>
    <n v="5"/>
    <x v="12"/>
    <x v="5"/>
  </r>
  <r>
    <x v="1"/>
    <x v="3"/>
    <x v="3"/>
    <d v="2022-05-03T00:00:00"/>
    <d v="2022-05-05T00:00:00"/>
    <x v="7"/>
    <n v="5"/>
    <x v="13"/>
    <x v="5"/>
  </r>
  <r>
    <x v="1"/>
    <x v="3"/>
    <x v="3"/>
    <d v="2022-05-04T00:00:00"/>
    <d v="2022-05-06T00:00:00"/>
    <x v="7"/>
    <n v="5"/>
    <x v="14"/>
    <x v="5"/>
  </r>
  <r>
    <x v="1"/>
    <x v="3"/>
    <x v="3"/>
    <d v="2022-05-05T00:00:00"/>
    <d v="2022-05-09T00:00:00"/>
    <x v="7"/>
    <n v="5"/>
    <x v="28"/>
    <x v="5"/>
  </r>
  <r>
    <x v="1"/>
    <x v="3"/>
    <x v="3"/>
    <d v="2022-05-06T00:00:00"/>
    <d v="2022-05-10T00:00:00"/>
    <x v="7"/>
    <n v="5"/>
    <x v="29"/>
    <x v="5"/>
  </r>
  <r>
    <x v="1"/>
    <x v="3"/>
    <x v="3"/>
    <d v="2022-05-09T00:00:00"/>
    <d v="2022-05-11T00:00:00"/>
    <x v="7"/>
    <n v="5"/>
    <x v="17"/>
    <x v="5"/>
  </r>
  <r>
    <x v="1"/>
    <x v="3"/>
    <x v="3"/>
    <d v="2022-05-10T00:00:00"/>
    <d v="2022-05-12T00:00:00"/>
    <x v="7"/>
    <n v="5"/>
    <x v="18"/>
    <x v="5"/>
  </r>
  <r>
    <x v="1"/>
    <x v="3"/>
    <x v="3"/>
    <d v="2022-05-11T00:00:00"/>
    <d v="2022-05-13T00:00:00"/>
    <x v="7"/>
    <n v="5"/>
    <x v="19"/>
    <x v="5"/>
  </r>
  <r>
    <x v="1"/>
    <x v="3"/>
    <x v="3"/>
    <d v="2022-05-12T00:00:00"/>
    <d v="2022-05-16T00:00:00"/>
    <x v="7"/>
    <n v="5"/>
    <x v="6"/>
    <x v="5"/>
  </r>
  <r>
    <x v="1"/>
    <x v="3"/>
    <x v="3"/>
    <d v="2022-05-13T00:00:00"/>
    <d v="2022-05-17T00:00:00"/>
    <x v="7"/>
    <n v="5"/>
    <x v="8"/>
    <x v="5"/>
  </r>
  <r>
    <x v="1"/>
    <x v="3"/>
    <x v="3"/>
    <d v="2022-05-16T00:00:00"/>
    <d v="2022-05-18T00:00:00"/>
    <x v="7"/>
    <n v="5"/>
    <x v="7"/>
    <x v="5"/>
  </r>
  <r>
    <x v="1"/>
    <x v="3"/>
    <x v="3"/>
    <d v="2022-05-17T00:00:00"/>
    <d v="2022-05-19T00:00:00"/>
    <x v="7"/>
    <n v="5"/>
    <x v="10"/>
    <x v="5"/>
  </r>
  <r>
    <x v="1"/>
    <x v="3"/>
    <x v="3"/>
    <d v="2022-05-18T00:00:00"/>
    <d v="2022-05-20T00:00:00"/>
    <x v="7"/>
    <n v="5"/>
    <x v="9"/>
    <x v="5"/>
  </r>
  <r>
    <x v="1"/>
    <x v="3"/>
    <x v="3"/>
    <d v="2022-05-19T00:00:00"/>
    <d v="2022-05-23T00:00:00"/>
    <x v="7"/>
    <n v="5"/>
    <x v="30"/>
    <x v="5"/>
  </r>
  <r>
    <x v="1"/>
    <x v="3"/>
    <x v="3"/>
    <d v="2022-05-20T00:00:00"/>
    <d v="2022-05-24T00:00:00"/>
    <x v="7"/>
    <n v="5"/>
    <x v="11"/>
    <x v="5"/>
  </r>
  <r>
    <x v="1"/>
    <x v="3"/>
    <x v="3"/>
    <d v="2022-05-23T00:00:00"/>
    <d v="2022-05-25T00:00:00"/>
    <x v="7"/>
    <n v="5"/>
    <x v="23"/>
    <x v="5"/>
  </r>
  <r>
    <x v="1"/>
    <x v="3"/>
    <x v="3"/>
    <d v="2022-05-24T00:00:00"/>
    <d v="2022-05-26T00:00:00"/>
    <x v="7"/>
    <n v="5"/>
    <x v="24"/>
    <x v="5"/>
  </r>
  <r>
    <x v="1"/>
    <x v="3"/>
    <x v="3"/>
    <d v="2022-05-25T00:00:00"/>
    <d v="2022-05-27T00:00:00"/>
    <x v="7"/>
    <n v="5"/>
    <x v="3"/>
    <x v="5"/>
  </r>
  <r>
    <x v="1"/>
    <x v="3"/>
    <x v="3"/>
    <d v="2022-05-26T00:00:00"/>
    <d v="2022-05-31T00:00:00"/>
    <x v="7"/>
    <n v="5"/>
    <x v="2"/>
    <x v="5"/>
  </r>
  <r>
    <x v="1"/>
    <x v="3"/>
    <x v="3"/>
    <d v="2022-05-27T00:00:00"/>
    <d v="2022-06-01T00:00:00"/>
    <x v="7"/>
    <n v="6"/>
    <x v="25"/>
    <x v="1"/>
  </r>
  <r>
    <x v="1"/>
    <x v="3"/>
    <x v="3"/>
    <d v="2022-05-31T00:00:00"/>
    <d v="2022-06-02T00:00:00"/>
    <x v="7"/>
    <n v="6"/>
    <x v="26"/>
    <x v="1"/>
  </r>
  <r>
    <x v="1"/>
    <x v="3"/>
    <x v="3"/>
    <d v="2022-06-01T00:00:00"/>
    <d v="2022-06-03T00:00:00"/>
    <x v="7"/>
    <n v="6"/>
    <x v="27"/>
    <x v="1"/>
  </r>
  <r>
    <x v="1"/>
    <x v="3"/>
    <x v="3"/>
    <d v="2022-06-02T00:00:00"/>
    <d v="2022-06-06T00:00:00"/>
    <x v="7"/>
    <n v="6"/>
    <x v="14"/>
    <x v="1"/>
  </r>
  <r>
    <x v="1"/>
    <x v="3"/>
    <x v="3"/>
    <d v="2022-06-03T00:00:00"/>
    <d v="2022-06-07T00:00:00"/>
    <x v="7"/>
    <n v="6"/>
    <x v="15"/>
    <x v="1"/>
  </r>
  <r>
    <x v="1"/>
    <x v="3"/>
    <x v="3"/>
    <d v="2022-06-06T00:00:00"/>
    <d v="2022-06-08T00:00:00"/>
    <x v="7"/>
    <n v="6"/>
    <x v="16"/>
    <x v="1"/>
  </r>
  <r>
    <x v="1"/>
    <x v="3"/>
    <x v="3"/>
    <d v="2022-06-07T00:00:00"/>
    <d v="2022-06-09T00:00:00"/>
    <x v="7"/>
    <n v="6"/>
    <x v="28"/>
    <x v="1"/>
  </r>
  <r>
    <x v="1"/>
    <x v="3"/>
    <x v="3"/>
    <d v="2022-06-08T00:00:00"/>
    <d v="2022-06-10T00:00:00"/>
    <x v="7"/>
    <n v="6"/>
    <x v="29"/>
    <x v="1"/>
  </r>
  <r>
    <x v="1"/>
    <x v="3"/>
    <x v="3"/>
    <d v="2022-06-09T00:00:00"/>
    <d v="2022-06-13T00:00:00"/>
    <x v="7"/>
    <n v="6"/>
    <x v="19"/>
    <x v="1"/>
  </r>
  <r>
    <x v="1"/>
    <x v="3"/>
    <x v="3"/>
    <d v="2022-06-10T00:00:00"/>
    <d v="2022-06-14T00:00:00"/>
    <x v="7"/>
    <n v="6"/>
    <x v="20"/>
    <x v="1"/>
  </r>
  <r>
    <x v="1"/>
    <x v="3"/>
    <x v="3"/>
    <d v="2022-06-13T00:00:00"/>
    <d v="2022-06-15T00:00:00"/>
    <x v="7"/>
    <n v="6"/>
    <x v="5"/>
    <x v="1"/>
  </r>
  <r>
    <x v="1"/>
    <x v="3"/>
    <x v="3"/>
    <d v="2022-06-14T00:00:00"/>
    <d v="2022-06-16T00:00:00"/>
    <x v="7"/>
    <n v="6"/>
    <x v="6"/>
    <x v="1"/>
  </r>
  <r>
    <x v="1"/>
    <x v="3"/>
    <x v="3"/>
    <d v="2022-06-15T00:00:00"/>
    <d v="2022-06-17T00:00:00"/>
    <x v="7"/>
    <n v="6"/>
    <x v="8"/>
    <x v="1"/>
  </r>
  <r>
    <x v="1"/>
    <x v="3"/>
    <x v="3"/>
    <d v="2022-06-16T00:00:00"/>
    <d v="2022-06-21T00:00:00"/>
    <x v="7"/>
    <n v="6"/>
    <x v="21"/>
    <x v="1"/>
  </r>
  <r>
    <x v="1"/>
    <x v="3"/>
    <x v="3"/>
    <d v="2022-06-17T00:00:00"/>
    <d v="2022-06-22T00:00:00"/>
    <x v="7"/>
    <n v="6"/>
    <x v="22"/>
    <x v="1"/>
  </r>
  <r>
    <x v="1"/>
    <x v="3"/>
    <x v="3"/>
    <d v="2022-06-21T00:00:00"/>
    <d v="2022-06-23T00:00:00"/>
    <x v="7"/>
    <n v="6"/>
    <x v="30"/>
    <x v="1"/>
  </r>
  <r>
    <x v="1"/>
    <x v="3"/>
    <x v="3"/>
    <d v="2022-06-22T00:00:00"/>
    <d v="2022-06-24T00:00:00"/>
    <x v="7"/>
    <n v="6"/>
    <x v="11"/>
    <x v="1"/>
  </r>
  <r>
    <x v="1"/>
    <x v="3"/>
    <x v="3"/>
    <d v="2022-06-23T00:00:00"/>
    <d v="2022-06-28T00:00:00"/>
    <x v="7"/>
    <n v="6"/>
    <x v="4"/>
    <x v="1"/>
  </r>
  <r>
    <x v="1"/>
    <x v="3"/>
    <x v="3"/>
    <d v="2022-06-24T00:00:00"/>
    <d v="2022-06-29T00:00:00"/>
    <x v="7"/>
    <n v="6"/>
    <x v="1"/>
    <x v="1"/>
  </r>
  <r>
    <x v="1"/>
    <x v="3"/>
    <x v="3"/>
    <d v="2022-06-28T00:00:00"/>
    <d v="2022-06-30T00:00:00"/>
    <x v="7"/>
    <n v="6"/>
    <x v="0"/>
    <x v="1"/>
  </r>
  <r>
    <x v="1"/>
    <x v="3"/>
    <x v="3"/>
    <d v="2022-06-29T00:00:00"/>
    <d v="2022-07-01T00:00:00"/>
    <x v="7"/>
    <n v="7"/>
    <x v="25"/>
    <x v="6"/>
  </r>
  <r>
    <x v="1"/>
    <x v="3"/>
    <x v="3"/>
    <d v="2022-06-30T00:00:00"/>
    <d v="2022-07-05T00:00:00"/>
    <x v="7"/>
    <n v="7"/>
    <x v="13"/>
    <x v="6"/>
  </r>
  <r>
    <x v="1"/>
    <x v="3"/>
    <x v="3"/>
    <d v="2022-07-01T00:00:00"/>
    <d v="2022-07-06T00:00:00"/>
    <x v="7"/>
    <n v="7"/>
    <x v="14"/>
    <x v="6"/>
  </r>
  <r>
    <x v="1"/>
    <x v="3"/>
    <x v="3"/>
    <d v="2022-07-05T00:00:00"/>
    <d v="2022-07-07T00:00:00"/>
    <x v="7"/>
    <n v="7"/>
    <x v="15"/>
    <x v="6"/>
  </r>
  <r>
    <x v="1"/>
    <x v="3"/>
    <x v="3"/>
    <d v="2022-07-06T00:00:00"/>
    <d v="2022-07-08T00:00:00"/>
    <x v="7"/>
    <n v="7"/>
    <x v="16"/>
    <x v="6"/>
  </r>
  <r>
    <x v="1"/>
    <x v="3"/>
    <x v="3"/>
    <d v="2022-07-07T00:00:00"/>
    <d v="2022-07-11T00:00:00"/>
    <x v="7"/>
    <n v="7"/>
    <x v="17"/>
    <x v="6"/>
  </r>
  <r>
    <x v="1"/>
    <x v="3"/>
    <x v="3"/>
    <d v="2022-07-08T00:00:00"/>
    <d v="2022-07-12T00:00:00"/>
    <x v="7"/>
    <n v="7"/>
    <x v="18"/>
    <x v="6"/>
  </r>
  <r>
    <x v="1"/>
    <x v="3"/>
    <x v="3"/>
    <d v="2022-07-11T00:00:00"/>
    <d v="2022-07-13T00:00:00"/>
    <x v="7"/>
    <n v="7"/>
    <x v="19"/>
    <x v="6"/>
  </r>
  <r>
    <x v="1"/>
    <x v="3"/>
    <x v="3"/>
    <d v="2022-07-12T00:00:00"/>
    <d v="2022-07-14T00:00:00"/>
    <x v="7"/>
    <n v="7"/>
    <x v="20"/>
    <x v="6"/>
  </r>
  <r>
    <x v="1"/>
    <x v="3"/>
    <x v="3"/>
    <d v="2022-07-13T00:00:00"/>
    <d v="2022-07-15T00:00:00"/>
    <x v="7"/>
    <n v="7"/>
    <x v="5"/>
    <x v="6"/>
  </r>
  <r>
    <x v="1"/>
    <x v="3"/>
    <x v="3"/>
    <d v="2022-07-14T00:00:00"/>
    <d v="2022-07-18T00:00:00"/>
    <x v="7"/>
    <n v="7"/>
    <x v="7"/>
    <x v="6"/>
  </r>
  <r>
    <x v="1"/>
    <x v="3"/>
    <x v="3"/>
    <d v="2022-07-15T00:00:00"/>
    <d v="2022-07-19T00:00:00"/>
    <x v="7"/>
    <n v="7"/>
    <x v="10"/>
    <x v="6"/>
  </r>
  <r>
    <x v="1"/>
    <x v="3"/>
    <x v="3"/>
    <d v="2022-07-18T00:00:00"/>
    <d v="2022-07-21T00:00:00"/>
    <x v="7"/>
    <n v="7"/>
    <x v="21"/>
    <x v="6"/>
  </r>
  <r>
    <x v="1"/>
    <x v="3"/>
    <x v="3"/>
    <d v="2022-07-19T00:00:00"/>
    <d v="2022-07-22T00:00:00"/>
    <x v="7"/>
    <n v="7"/>
    <x v="22"/>
    <x v="6"/>
  </r>
  <r>
    <x v="1"/>
    <x v="3"/>
    <x v="3"/>
    <d v="2022-07-21T00:00:00"/>
    <d v="2022-07-25T00:00:00"/>
    <x v="7"/>
    <n v="7"/>
    <x v="23"/>
    <x v="6"/>
  </r>
  <r>
    <x v="1"/>
    <x v="3"/>
    <x v="3"/>
    <d v="2022-07-22T00:00:00"/>
    <d v="2022-07-26T00:00:00"/>
    <x v="7"/>
    <n v="7"/>
    <x v="24"/>
    <x v="6"/>
  </r>
  <r>
    <x v="1"/>
    <x v="3"/>
    <x v="3"/>
    <d v="2022-07-25T00:00:00"/>
    <d v="2022-07-27T00:00:00"/>
    <x v="7"/>
    <n v="7"/>
    <x v="3"/>
    <x v="6"/>
  </r>
  <r>
    <x v="1"/>
    <x v="3"/>
    <x v="3"/>
    <d v="2022-07-26T00:00:00"/>
    <d v="2022-07-28T00:00:00"/>
    <x v="7"/>
    <n v="7"/>
    <x v="4"/>
    <x v="6"/>
  </r>
  <r>
    <x v="1"/>
    <x v="3"/>
    <x v="3"/>
    <d v="2022-07-27T00:00:00"/>
    <d v="2022-07-29T00:00:00"/>
    <x v="7"/>
    <n v="7"/>
    <x v="1"/>
    <x v="6"/>
  </r>
  <r>
    <x v="1"/>
    <x v="3"/>
    <x v="3"/>
    <d v="2022-07-28T00:00:00"/>
    <d v="2022-08-01T00:00:00"/>
    <x v="7"/>
    <n v="8"/>
    <x v="25"/>
    <x v="7"/>
  </r>
  <r>
    <x v="1"/>
    <x v="3"/>
    <x v="3"/>
    <d v="2022-07-29T00:00:00"/>
    <d v="2022-08-02T00:00:00"/>
    <x v="7"/>
    <n v="8"/>
    <x v="26"/>
    <x v="7"/>
  </r>
  <r>
    <x v="1"/>
    <x v="3"/>
    <x v="3"/>
    <d v="2022-08-01T00:00:00"/>
    <d v="2022-08-03T00:00:00"/>
    <x v="7"/>
    <n v="8"/>
    <x v="27"/>
    <x v="7"/>
  </r>
  <r>
    <x v="1"/>
    <x v="3"/>
    <x v="3"/>
    <d v="2022-08-02T00:00:00"/>
    <d v="2022-08-04T00:00:00"/>
    <x v="7"/>
    <n v="8"/>
    <x v="12"/>
    <x v="7"/>
  </r>
  <r>
    <x v="1"/>
    <x v="3"/>
    <x v="3"/>
    <d v="2022-08-03T00:00:00"/>
    <d v="2022-08-05T00:00:00"/>
    <x v="7"/>
    <n v="8"/>
    <x v="13"/>
    <x v="7"/>
  </r>
  <r>
    <x v="1"/>
    <x v="3"/>
    <x v="3"/>
    <d v="2022-08-04T00:00:00"/>
    <d v="2022-08-08T00:00:00"/>
    <x v="7"/>
    <n v="8"/>
    <x v="16"/>
    <x v="7"/>
  </r>
  <r>
    <x v="1"/>
    <x v="3"/>
    <x v="3"/>
    <d v="2022-08-05T00:00:00"/>
    <d v="2022-08-09T00:00:00"/>
    <x v="7"/>
    <n v="8"/>
    <x v="28"/>
    <x v="7"/>
  </r>
  <r>
    <x v="1"/>
    <x v="3"/>
    <x v="3"/>
    <d v="2022-08-08T00:00:00"/>
    <d v="2022-08-10T00:00:00"/>
    <x v="7"/>
    <n v="8"/>
    <x v="29"/>
    <x v="7"/>
  </r>
  <r>
    <x v="1"/>
    <x v="3"/>
    <x v="3"/>
    <d v="2022-08-09T00:00:00"/>
    <d v="2022-08-11T00:00:00"/>
    <x v="7"/>
    <n v="8"/>
    <x v="17"/>
    <x v="7"/>
  </r>
  <r>
    <x v="1"/>
    <x v="3"/>
    <x v="3"/>
    <d v="2022-08-10T00:00:00"/>
    <d v="2022-08-12T00:00:00"/>
    <x v="7"/>
    <n v="8"/>
    <x v="18"/>
    <x v="7"/>
  </r>
  <r>
    <x v="1"/>
    <x v="3"/>
    <x v="3"/>
    <d v="2022-08-11T00:00:00"/>
    <d v="2022-08-16T00:00:00"/>
    <x v="7"/>
    <n v="8"/>
    <x v="6"/>
    <x v="7"/>
  </r>
  <r>
    <x v="1"/>
    <x v="3"/>
    <x v="3"/>
    <d v="2022-08-12T00:00:00"/>
    <d v="2022-08-17T00:00:00"/>
    <x v="7"/>
    <n v="8"/>
    <x v="8"/>
    <x v="7"/>
  </r>
  <r>
    <x v="1"/>
    <x v="3"/>
    <x v="3"/>
    <d v="2022-08-16T00:00:00"/>
    <d v="2022-08-18T00:00:00"/>
    <x v="7"/>
    <n v="8"/>
    <x v="7"/>
    <x v="7"/>
  </r>
  <r>
    <x v="1"/>
    <x v="3"/>
    <x v="3"/>
    <d v="2022-08-17T00:00:00"/>
    <d v="2022-08-19T00:00:00"/>
    <x v="7"/>
    <n v="8"/>
    <x v="10"/>
    <x v="7"/>
  </r>
  <r>
    <x v="1"/>
    <x v="3"/>
    <x v="3"/>
    <d v="2022-08-18T00:00:00"/>
    <d v="2022-08-22T00:00:00"/>
    <x v="7"/>
    <n v="8"/>
    <x v="22"/>
    <x v="7"/>
  </r>
  <r>
    <x v="1"/>
    <x v="3"/>
    <x v="3"/>
    <d v="2022-08-19T00:00:00"/>
    <d v="2022-08-23T00:00:00"/>
    <x v="7"/>
    <n v="8"/>
    <x v="30"/>
    <x v="7"/>
  </r>
  <r>
    <x v="1"/>
    <x v="3"/>
    <x v="3"/>
    <d v="2022-08-22T00:00:00"/>
    <d v="2022-08-24T00:00:00"/>
    <x v="7"/>
    <n v="8"/>
    <x v="11"/>
    <x v="7"/>
  </r>
  <r>
    <x v="1"/>
    <x v="3"/>
    <x v="3"/>
    <d v="2022-08-23T00:00:00"/>
    <d v="2022-08-25T00:00:00"/>
    <x v="7"/>
    <n v="8"/>
    <x v="23"/>
    <x v="7"/>
  </r>
  <r>
    <x v="1"/>
    <x v="3"/>
    <x v="3"/>
    <d v="2022-08-24T00:00:00"/>
    <d v="2022-08-26T00:00:00"/>
    <x v="7"/>
    <n v="8"/>
    <x v="24"/>
    <x v="7"/>
  </r>
  <r>
    <x v="1"/>
    <x v="3"/>
    <x v="3"/>
    <d v="2022-08-25T00:00:00"/>
    <d v="2022-08-29T00:00:00"/>
    <x v="7"/>
    <n v="8"/>
    <x v="1"/>
    <x v="7"/>
  </r>
  <r>
    <x v="1"/>
    <x v="3"/>
    <x v="3"/>
    <d v="2022-08-26T00:00:00"/>
    <d v="2022-08-30T00:00:00"/>
    <x v="7"/>
    <n v="8"/>
    <x v="0"/>
    <x v="7"/>
  </r>
  <r>
    <x v="1"/>
    <x v="3"/>
    <x v="3"/>
    <d v="2022-08-29T00:00:00"/>
    <d v="2022-08-31T00:00:00"/>
    <x v="7"/>
    <n v="8"/>
    <x v="2"/>
    <x v="7"/>
  </r>
  <r>
    <x v="1"/>
    <x v="3"/>
    <x v="3"/>
    <d v="2022-08-30T00:00:00"/>
    <d v="2022-09-01T00:00:00"/>
    <x v="7"/>
    <n v="9"/>
    <x v="25"/>
    <x v="2"/>
  </r>
  <r>
    <x v="1"/>
    <x v="3"/>
    <x v="3"/>
    <d v="2022-08-31T00:00:00"/>
    <d v="2022-09-02T00:00:00"/>
    <x v="7"/>
    <n v="9"/>
    <x v="26"/>
    <x v="2"/>
  </r>
  <r>
    <x v="1"/>
    <x v="3"/>
    <x v="3"/>
    <d v="2022-09-01T00:00:00"/>
    <d v="2022-09-05T00:00:00"/>
    <x v="7"/>
    <n v="9"/>
    <x v="13"/>
    <x v="2"/>
  </r>
  <r>
    <x v="1"/>
    <x v="3"/>
    <x v="3"/>
    <d v="2022-09-02T00:00:00"/>
    <d v="2022-09-06T00:00:00"/>
    <x v="7"/>
    <n v="9"/>
    <x v="14"/>
    <x v="2"/>
  </r>
  <r>
    <x v="1"/>
    <x v="3"/>
    <x v="3"/>
    <d v="2022-09-05T00:00:00"/>
    <d v="2022-09-07T00:00:00"/>
    <x v="7"/>
    <n v="9"/>
    <x v="15"/>
    <x v="2"/>
  </r>
  <r>
    <x v="1"/>
    <x v="3"/>
    <x v="3"/>
    <d v="2022-09-06T00:00:00"/>
    <d v="2022-09-08T00:00:00"/>
    <x v="7"/>
    <n v="9"/>
    <x v="16"/>
    <x v="2"/>
  </r>
  <r>
    <x v="1"/>
    <x v="3"/>
    <x v="3"/>
    <d v="2022-09-07T00:00:00"/>
    <d v="2022-09-09T00:00:00"/>
    <x v="7"/>
    <n v="9"/>
    <x v="28"/>
    <x v="2"/>
  </r>
  <r>
    <x v="1"/>
    <x v="3"/>
    <x v="3"/>
    <d v="2022-09-08T00:00:00"/>
    <d v="2022-09-12T00:00:00"/>
    <x v="7"/>
    <n v="9"/>
    <x v="18"/>
    <x v="2"/>
  </r>
  <r>
    <x v="1"/>
    <x v="3"/>
    <x v="3"/>
    <d v="2022-09-09T00:00:00"/>
    <d v="2022-09-13T00:00:00"/>
    <x v="7"/>
    <n v="9"/>
    <x v="19"/>
    <x v="2"/>
  </r>
  <r>
    <x v="1"/>
    <x v="3"/>
    <x v="3"/>
    <d v="2022-09-12T00:00:00"/>
    <d v="2022-09-14T00:00:00"/>
    <x v="7"/>
    <n v="9"/>
    <x v="20"/>
    <x v="2"/>
  </r>
  <r>
    <x v="1"/>
    <x v="3"/>
    <x v="3"/>
    <d v="2022-09-13T00:00:00"/>
    <d v="2022-09-15T00:00:00"/>
    <x v="7"/>
    <n v="9"/>
    <x v="5"/>
    <x v="2"/>
  </r>
  <r>
    <x v="1"/>
    <x v="3"/>
    <x v="3"/>
    <d v="2022-09-14T00:00:00"/>
    <d v="2022-09-16T00:00:00"/>
    <x v="7"/>
    <n v="9"/>
    <x v="6"/>
    <x v="2"/>
  </r>
  <r>
    <x v="1"/>
    <x v="3"/>
    <x v="3"/>
    <d v="2022-09-15T00:00:00"/>
    <d v="2022-09-19T00:00:00"/>
    <x v="7"/>
    <n v="9"/>
    <x v="10"/>
    <x v="2"/>
  </r>
  <r>
    <x v="1"/>
    <x v="3"/>
    <x v="3"/>
    <d v="2022-09-16T00:00:00"/>
    <d v="2022-09-20T00:00:00"/>
    <x v="7"/>
    <n v="9"/>
    <x v="9"/>
    <x v="2"/>
  </r>
  <r>
    <x v="1"/>
    <x v="3"/>
    <x v="3"/>
    <d v="2022-09-19T00:00:00"/>
    <d v="2022-09-21T00:00:00"/>
    <x v="7"/>
    <n v="9"/>
    <x v="21"/>
    <x v="2"/>
  </r>
  <r>
    <x v="1"/>
    <x v="3"/>
    <x v="3"/>
    <d v="2022-09-20T00:00:00"/>
    <d v="2022-09-22T00:00:00"/>
    <x v="7"/>
    <n v="9"/>
    <x v="22"/>
    <x v="2"/>
  </r>
  <r>
    <x v="1"/>
    <x v="3"/>
    <x v="3"/>
    <d v="2022-09-21T00:00:00"/>
    <d v="2022-09-23T00:00:00"/>
    <x v="7"/>
    <n v="9"/>
    <x v="30"/>
    <x v="2"/>
  </r>
  <r>
    <x v="1"/>
    <x v="3"/>
    <x v="3"/>
    <d v="2022-09-22T00:00:00"/>
    <d v="2022-09-26T00:00:00"/>
    <x v="7"/>
    <n v="9"/>
    <x v="24"/>
    <x v="2"/>
  </r>
  <r>
    <x v="1"/>
    <x v="3"/>
    <x v="3"/>
    <d v="2022-09-23T00:00:00"/>
    <d v="2022-09-27T00:00:00"/>
    <x v="7"/>
    <n v="9"/>
    <x v="3"/>
    <x v="2"/>
  </r>
  <r>
    <x v="1"/>
    <x v="3"/>
    <x v="3"/>
    <d v="2022-09-26T00:00:00"/>
    <d v="2022-09-28T00:00:00"/>
    <x v="7"/>
    <n v="9"/>
    <x v="4"/>
    <x v="2"/>
  </r>
  <r>
    <x v="1"/>
    <x v="3"/>
    <x v="3"/>
    <d v="2022-09-27T00:00:00"/>
    <d v="2022-09-29T00:00:00"/>
    <x v="7"/>
    <n v="9"/>
    <x v="1"/>
    <x v="2"/>
  </r>
  <r>
    <x v="1"/>
    <x v="3"/>
    <x v="3"/>
    <d v="2022-09-28T00:00:00"/>
    <d v="2022-09-30T00:00:00"/>
    <x v="7"/>
    <n v="9"/>
    <x v="0"/>
    <x v="2"/>
  </r>
  <r>
    <x v="1"/>
    <x v="3"/>
    <x v="3"/>
    <d v="2022-09-29T00:00:00"/>
    <d v="2022-10-03T00:00:00"/>
    <x v="7"/>
    <n v="10"/>
    <x v="27"/>
    <x v="0"/>
  </r>
  <r>
    <x v="1"/>
    <x v="3"/>
    <x v="3"/>
    <d v="2022-09-30T00:00:00"/>
    <d v="2022-10-04T00:00:00"/>
    <x v="7"/>
    <n v="10"/>
    <x v="12"/>
    <x v="0"/>
  </r>
  <r>
    <x v="1"/>
    <x v="3"/>
    <x v="3"/>
    <d v="2022-10-03T00:00:00"/>
    <d v="2022-10-05T00:00:00"/>
    <x v="7"/>
    <n v="10"/>
    <x v="13"/>
    <x v="0"/>
  </r>
  <r>
    <x v="1"/>
    <x v="3"/>
    <x v="3"/>
    <d v="2022-10-04T00:00:00"/>
    <d v="2022-10-06T00:00:00"/>
    <x v="7"/>
    <n v="10"/>
    <x v="14"/>
    <x v="0"/>
  </r>
  <r>
    <x v="1"/>
    <x v="3"/>
    <x v="3"/>
    <d v="2022-10-05T00:00:00"/>
    <d v="2022-10-07T00:00:00"/>
    <x v="7"/>
    <n v="10"/>
    <x v="15"/>
    <x v="0"/>
  </r>
  <r>
    <x v="1"/>
    <x v="3"/>
    <x v="3"/>
    <d v="2022-10-06T00:00:00"/>
    <d v="2022-10-10T00:00:00"/>
    <x v="7"/>
    <n v="10"/>
    <x v="29"/>
    <x v="0"/>
  </r>
  <r>
    <x v="1"/>
    <x v="3"/>
    <x v="3"/>
    <d v="2022-10-07T00:00:00"/>
    <d v="2022-10-11T00:00:00"/>
    <x v="7"/>
    <n v="10"/>
    <x v="17"/>
    <x v="0"/>
  </r>
  <r>
    <x v="1"/>
    <x v="3"/>
    <x v="3"/>
    <d v="2022-10-10T00:00:00"/>
    <d v="2022-10-12T00:00:00"/>
    <x v="7"/>
    <n v="10"/>
    <x v="18"/>
    <x v="0"/>
  </r>
  <r>
    <x v="1"/>
    <x v="3"/>
    <x v="3"/>
    <d v="2022-10-11T00:00:00"/>
    <d v="2022-10-13T00:00:00"/>
    <x v="7"/>
    <n v="10"/>
    <x v="19"/>
    <x v="0"/>
  </r>
  <r>
    <x v="1"/>
    <x v="3"/>
    <x v="3"/>
    <d v="2022-10-12T00:00:00"/>
    <d v="2022-10-14T00:00:00"/>
    <x v="7"/>
    <n v="10"/>
    <x v="20"/>
    <x v="0"/>
  </r>
  <r>
    <x v="1"/>
    <x v="3"/>
    <x v="3"/>
    <d v="2022-10-13T00:00:00"/>
    <d v="2022-10-18T00:00:00"/>
    <x v="7"/>
    <n v="10"/>
    <x v="7"/>
    <x v="0"/>
  </r>
  <r>
    <x v="1"/>
    <x v="3"/>
    <x v="3"/>
    <d v="2022-10-14T00:00:00"/>
    <d v="2022-10-19T00:00:00"/>
    <x v="7"/>
    <n v="10"/>
    <x v="10"/>
    <x v="0"/>
  </r>
  <r>
    <x v="1"/>
    <x v="3"/>
    <x v="3"/>
    <d v="2022-10-18T00:00:00"/>
    <d v="2022-10-20T00:00:00"/>
    <x v="7"/>
    <n v="10"/>
    <x v="9"/>
    <x v="0"/>
  </r>
  <r>
    <x v="1"/>
    <x v="3"/>
    <x v="3"/>
    <d v="2022-10-19T00:00:00"/>
    <d v="2022-10-21T00:00:00"/>
    <x v="7"/>
    <n v="10"/>
    <x v="21"/>
    <x v="0"/>
  </r>
  <r>
    <x v="1"/>
    <x v="3"/>
    <x v="3"/>
    <d v="2022-10-20T00:00:00"/>
    <d v="2022-10-24T00:00:00"/>
    <x v="7"/>
    <n v="10"/>
    <x v="11"/>
    <x v="0"/>
  </r>
  <r>
    <x v="1"/>
    <x v="3"/>
    <x v="3"/>
    <d v="2022-10-21T00:00:00"/>
    <d v="2022-10-25T00:00:00"/>
    <x v="7"/>
    <n v="10"/>
    <x v="23"/>
    <x v="0"/>
  </r>
  <r>
    <x v="1"/>
    <x v="3"/>
    <x v="3"/>
    <d v="2022-10-24T00:00:00"/>
    <d v="2022-10-26T00:00:00"/>
    <x v="7"/>
    <n v="10"/>
    <x v="24"/>
    <x v="0"/>
  </r>
  <r>
    <x v="1"/>
    <x v="3"/>
    <x v="3"/>
    <d v="2022-10-25T00:00:00"/>
    <d v="2022-10-27T00:00:00"/>
    <x v="7"/>
    <n v="10"/>
    <x v="3"/>
    <x v="0"/>
  </r>
  <r>
    <x v="1"/>
    <x v="3"/>
    <x v="3"/>
    <d v="2022-10-26T00:00:00"/>
    <d v="2022-10-28T00:00:00"/>
    <x v="7"/>
    <n v="10"/>
    <x v="4"/>
    <x v="0"/>
  </r>
  <r>
    <x v="1"/>
    <x v="3"/>
    <x v="3"/>
    <d v="2022-10-27T00:00:00"/>
    <d v="2022-10-31T00:00:00"/>
    <x v="7"/>
    <n v="10"/>
    <x v="2"/>
    <x v="0"/>
  </r>
  <r>
    <x v="1"/>
    <x v="3"/>
    <x v="3"/>
    <d v="2022-10-28T00:00:00"/>
    <d v="2022-11-01T00:00:00"/>
    <x v="7"/>
    <n v="11"/>
    <x v="25"/>
    <x v="8"/>
  </r>
  <r>
    <x v="1"/>
    <x v="3"/>
    <x v="3"/>
    <d v="2022-10-31T00:00:00"/>
    <d v="2022-11-02T00:00:00"/>
    <x v="7"/>
    <n v="11"/>
    <x v="26"/>
    <x v="8"/>
  </r>
  <r>
    <x v="1"/>
    <x v="3"/>
    <x v="3"/>
    <d v="2022-11-01T00:00:00"/>
    <d v="2022-11-03T00:00:00"/>
    <x v="7"/>
    <n v="11"/>
    <x v="27"/>
    <x v="8"/>
  </r>
  <r>
    <x v="1"/>
    <x v="3"/>
    <x v="3"/>
    <d v="2022-11-02T00:00:00"/>
    <d v="2022-11-04T00:00:00"/>
    <x v="7"/>
    <n v="11"/>
    <x v="12"/>
    <x v="8"/>
  </r>
  <r>
    <x v="1"/>
    <x v="3"/>
    <x v="3"/>
    <d v="2022-11-03T00:00:00"/>
    <d v="2022-11-08T00:00:00"/>
    <x v="7"/>
    <n v="11"/>
    <x v="16"/>
    <x v="8"/>
  </r>
  <r>
    <x v="1"/>
    <x v="3"/>
    <x v="3"/>
    <d v="2022-11-04T00:00:00"/>
    <d v="2022-11-09T00:00:00"/>
    <x v="7"/>
    <n v="11"/>
    <x v="28"/>
    <x v="8"/>
  </r>
  <r>
    <x v="1"/>
    <x v="3"/>
    <x v="3"/>
    <d v="2022-11-08T00:00:00"/>
    <d v="2022-11-10T00:00:00"/>
    <x v="7"/>
    <n v="11"/>
    <x v="29"/>
    <x v="8"/>
  </r>
  <r>
    <x v="1"/>
    <x v="3"/>
    <x v="3"/>
    <d v="2022-11-09T00:00:00"/>
    <d v="2022-11-11T00:00:00"/>
    <x v="7"/>
    <n v="11"/>
    <x v="17"/>
    <x v="8"/>
  </r>
  <r>
    <x v="1"/>
    <x v="3"/>
    <x v="3"/>
    <d v="2022-11-10T00:00:00"/>
    <d v="2022-11-15T00:00:00"/>
    <x v="7"/>
    <n v="11"/>
    <x v="5"/>
    <x v="8"/>
  </r>
  <r>
    <x v="1"/>
    <x v="3"/>
    <x v="3"/>
    <d v="2022-11-11T00:00:00"/>
    <d v="2022-11-16T00:00:00"/>
    <x v="7"/>
    <n v="11"/>
    <x v="6"/>
    <x v="8"/>
  </r>
  <r>
    <x v="1"/>
    <x v="3"/>
    <x v="3"/>
    <d v="2022-11-15T00:00:00"/>
    <d v="2022-11-17T00:00:00"/>
    <x v="7"/>
    <n v="11"/>
    <x v="8"/>
    <x v="8"/>
  </r>
  <r>
    <x v="1"/>
    <x v="3"/>
    <x v="3"/>
    <d v="2022-11-16T00:00:00"/>
    <d v="2022-11-18T00:00:00"/>
    <x v="7"/>
    <n v="11"/>
    <x v="7"/>
    <x v="8"/>
  </r>
  <r>
    <x v="1"/>
    <x v="3"/>
    <x v="3"/>
    <d v="2022-11-17T00:00:00"/>
    <d v="2022-11-21T00:00:00"/>
    <x v="7"/>
    <n v="11"/>
    <x v="21"/>
    <x v="8"/>
  </r>
  <r>
    <x v="1"/>
    <x v="3"/>
    <x v="3"/>
    <d v="2022-11-18T00:00:00"/>
    <d v="2022-11-22T00:00:00"/>
    <x v="7"/>
    <n v="11"/>
    <x v="22"/>
    <x v="8"/>
  </r>
  <r>
    <x v="1"/>
    <x v="3"/>
    <x v="3"/>
    <d v="2022-11-21T00:00:00"/>
    <d v="2022-11-23T00:00:00"/>
    <x v="7"/>
    <n v="11"/>
    <x v="30"/>
    <x v="8"/>
  </r>
  <r>
    <x v="1"/>
    <x v="3"/>
    <x v="3"/>
    <d v="2022-11-22T00:00:00"/>
    <d v="2022-11-24T00:00:00"/>
    <x v="7"/>
    <n v="11"/>
    <x v="11"/>
    <x v="8"/>
  </r>
  <r>
    <x v="1"/>
    <x v="3"/>
    <x v="3"/>
    <d v="2022-11-23T00:00:00"/>
    <d v="2022-11-25T00:00:00"/>
    <x v="7"/>
    <n v="11"/>
    <x v="23"/>
    <x v="8"/>
  </r>
  <r>
    <x v="1"/>
    <x v="3"/>
    <x v="3"/>
    <d v="2022-11-24T00:00:00"/>
    <d v="2022-11-28T00:00:00"/>
    <x v="7"/>
    <n v="11"/>
    <x v="4"/>
    <x v="8"/>
  </r>
  <r>
    <x v="1"/>
    <x v="3"/>
    <x v="3"/>
    <d v="2022-11-25T00:00:00"/>
    <d v="2022-11-29T00:00:00"/>
    <x v="7"/>
    <n v="11"/>
    <x v="1"/>
    <x v="8"/>
  </r>
  <r>
    <x v="1"/>
    <x v="3"/>
    <x v="3"/>
    <d v="2022-11-28T00:00:00"/>
    <d v="2022-11-30T00:00:00"/>
    <x v="7"/>
    <n v="11"/>
    <x v="0"/>
    <x v="8"/>
  </r>
  <r>
    <x v="1"/>
    <x v="3"/>
    <x v="3"/>
    <d v="2022-11-29T00:00:00"/>
    <d v="2022-12-01T00:00:00"/>
    <x v="7"/>
    <n v="12"/>
    <x v="25"/>
    <x v="3"/>
  </r>
  <r>
    <x v="1"/>
    <x v="3"/>
    <x v="3"/>
    <d v="2022-11-30T00:00:00"/>
    <d v="2022-12-02T00:00:00"/>
    <x v="7"/>
    <n v="12"/>
    <x v="26"/>
    <x v="3"/>
  </r>
  <r>
    <x v="1"/>
    <x v="3"/>
    <x v="3"/>
    <d v="2022-12-01T00:00:00"/>
    <d v="2022-12-05T00:00:00"/>
    <x v="7"/>
    <n v="12"/>
    <x v="13"/>
    <x v="3"/>
  </r>
  <r>
    <x v="1"/>
    <x v="3"/>
    <x v="3"/>
    <d v="2022-12-02T00:00:00"/>
    <d v="2022-12-06T00:00:00"/>
    <x v="7"/>
    <n v="12"/>
    <x v="14"/>
    <x v="3"/>
  </r>
  <r>
    <x v="1"/>
    <x v="3"/>
    <x v="3"/>
    <d v="2022-12-05T00:00:00"/>
    <d v="2022-12-07T00:00:00"/>
    <x v="7"/>
    <n v="12"/>
    <x v="15"/>
    <x v="3"/>
  </r>
  <r>
    <x v="1"/>
    <x v="3"/>
    <x v="3"/>
    <d v="2022-12-06T00:00:00"/>
    <d v="2022-12-09T00:00:00"/>
    <x v="7"/>
    <n v="12"/>
    <x v="28"/>
    <x v="3"/>
  </r>
  <r>
    <x v="1"/>
    <x v="3"/>
    <x v="3"/>
    <d v="2022-12-07T00:00:00"/>
    <d v="2022-12-12T00:00:00"/>
    <x v="7"/>
    <n v="12"/>
    <x v="18"/>
    <x v="3"/>
  </r>
  <r>
    <x v="1"/>
    <x v="3"/>
    <x v="3"/>
    <d v="2022-12-09T00:00:00"/>
    <d v="2022-12-13T00:00:00"/>
    <x v="7"/>
    <n v="12"/>
    <x v="19"/>
    <x v="3"/>
  </r>
  <r>
    <x v="1"/>
    <x v="3"/>
    <x v="3"/>
    <d v="2022-12-12T00:00:00"/>
    <d v="2022-12-14T00:00:00"/>
    <x v="7"/>
    <n v="12"/>
    <x v="20"/>
    <x v="3"/>
  </r>
  <r>
    <x v="1"/>
    <x v="3"/>
    <x v="3"/>
    <d v="2022-12-13T00:00:00"/>
    <d v="2022-12-15T00:00:00"/>
    <x v="7"/>
    <n v="12"/>
    <x v="5"/>
    <x v="3"/>
  </r>
  <r>
    <x v="1"/>
    <x v="3"/>
    <x v="3"/>
    <d v="2022-12-14T00:00:00"/>
    <d v="2022-12-16T00:00:00"/>
    <x v="7"/>
    <n v="12"/>
    <x v="6"/>
    <x v="3"/>
  </r>
  <r>
    <x v="1"/>
    <x v="3"/>
    <x v="3"/>
    <d v="2022-12-15T00:00:00"/>
    <d v="2022-12-19T00:00:00"/>
    <x v="7"/>
    <n v="12"/>
    <x v="10"/>
    <x v="3"/>
  </r>
  <r>
    <x v="1"/>
    <x v="3"/>
    <x v="3"/>
    <d v="2022-12-16T00:00:00"/>
    <d v="2022-12-20T00:00:00"/>
    <x v="7"/>
    <n v="12"/>
    <x v="9"/>
    <x v="3"/>
  </r>
  <r>
    <x v="1"/>
    <x v="3"/>
    <x v="3"/>
    <d v="2022-12-19T00:00:00"/>
    <d v="2022-12-21T00:00:00"/>
    <x v="7"/>
    <n v="12"/>
    <x v="21"/>
    <x v="3"/>
  </r>
  <r>
    <x v="1"/>
    <x v="3"/>
    <x v="3"/>
    <d v="2022-12-20T00:00:00"/>
    <d v="2022-12-22T00:00:00"/>
    <x v="7"/>
    <n v="12"/>
    <x v="22"/>
    <x v="3"/>
  </r>
  <r>
    <x v="1"/>
    <x v="3"/>
    <x v="3"/>
    <d v="2022-12-21T00:00:00"/>
    <d v="2022-12-23T00:00:00"/>
    <x v="7"/>
    <n v="12"/>
    <x v="30"/>
    <x v="3"/>
  </r>
  <r>
    <x v="1"/>
    <x v="3"/>
    <x v="3"/>
    <d v="2022-12-22T00:00:00"/>
    <d v="2022-12-26T00:00:00"/>
    <x v="7"/>
    <n v="12"/>
    <x v="24"/>
    <x v="3"/>
  </r>
  <r>
    <x v="1"/>
    <x v="3"/>
    <x v="3"/>
    <d v="2022-12-23T00:00:00"/>
    <d v="2022-12-27T00:00:00"/>
    <x v="7"/>
    <n v="12"/>
    <x v="3"/>
    <x v="3"/>
  </r>
  <r>
    <x v="1"/>
    <x v="3"/>
    <x v="3"/>
    <d v="2022-12-26T00:00:00"/>
    <d v="2022-12-28T00:00:00"/>
    <x v="7"/>
    <n v="12"/>
    <x v="4"/>
    <x v="3"/>
  </r>
  <r>
    <x v="1"/>
    <x v="3"/>
    <x v="3"/>
    <d v="2022-12-27T00:00:00"/>
    <d v="2022-12-29T00:00:00"/>
    <x v="7"/>
    <n v="12"/>
    <x v="1"/>
    <x v="3"/>
  </r>
  <r>
    <x v="1"/>
    <x v="3"/>
    <x v="3"/>
    <d v="2022-12-28T00:00:00"/>
    <d v="2023-01-02T00:00:00"/>
    <x v="8"/>
    <n v="1"/>
    <x v="26"/>
    <x v="9"/>
  </r>
  <r>
    <x v="1"/>
    <x v="3"/>
    <x v="3"/>
    <d v="2022-12-29T00:00:00"/>
    <d v="2023-01-03T00:00:00"/>
    <x v="8"/>
    <n v="1"/>
    <x v="27"/>
    <x v="9"/>
  </r>
  <r>
    <x v="1"/>
    <x v="3"/>
    <x v="3"/>
    <d v="2022-12-30T00:00:00"/>
    <d v="2023-01-03T00:00:00"/>
    <x v="8"/>
    <n v="1"/>
    <x v="27"/>
    <x v="9"/>
  </r>
  <r>
    <x v="1"/>
    <x v="3"/>
    <x v="3"/>
    <d v="2023-01-02T00:00:00"/>
    <d v="2023-01-04T00:00:00"/>
    <x v="8"/>
    <n v="1"/>
    <x v="12"/>
    <x v="9"/>
  </r>
  <r>
    <x v="1"/>
    <x v="3"/>
    <x v="3"/>
    <d v="2023-01-03T00:00:00"/>
    <d v="2023-01-05T00:00:00"/>
    <x v="8"/>
    <n v="1"/>
    <x v="13"/>
    <x v="9"/>
  </r>
  <r>
    <x v="1"/>
    <x v="3"/>
    <x v="3"/>
    <d v="2023-01-04T00:00:00"/>
    <d v="2023-01-06T00:00:00"/>
    <x v="8"/>
    <n v="1"/>
    <x v="14"/>
    <x v="9"/>
  </r>
  <r>
    <x v="1"/>
    <x v="3"/>
    <x v="3"/>
    <d v="2023-01-05T00:00:00"/>
    <d v="2023-01-10T00:00:00"/>
    <x v="8"/>
    <n v="1"/>
    <x v="29"/>
    <x v="9"/>
  </r>
  <r>
    <x v="1"/>
    <x v="3"/>
    <x v="3"/>
    <d v="2023-01-06T00:00:00"/>
    <d v="2023-01-11T00:00:00"/>
    <x v="8"/>
    <n v="1"/>
    <x v="17"/>
    <x v="9"/>
  </r>
  <r>
    <x v="1"/>
    <x v="3"/>
    <x v="3"/>
    <d v="2023-01-10T00:00:00"/>
    <d v="2023-01-12T00:00:00"/>
    <x v="8"/>
    <n v="1"/>
    <x v="18"/>
    <x v="9"/>
  </r>
  <r>
    <x v="1"/>
    <x v="3"/>
    <x v="3"/>
    <d v="2023-01-11T00:00:00"/>
    <d v="2023-01-13T00:00:00"/>
    <x v="8"/>
    <n v="1"/>
    <x v="19"/>
    <x v="9"/>
  </r>
  <r>
    <x v="1"/>
    <x v="3"/>
    <x v="3"/>
    <d v="2023-01-12T00:00:00"/>
    <d v="2023-01-16T00:00:00"/>
    <x v="8"/>
    <n v="1"/>
    <x v="6"/>
    <x v="9"/>
  </r>
  <r>
    <x v="1"/>
    <x v="3"/>
    <x v="3"/>
    <d v="2023-01-13T00:00:00"/>
    <d v="2023-01-17T00:00:00"/>
    <x v="8"/>
    <n v="1"/>
    <x v="8"/>
    <x v="9"/>
  </r>
  <r>
    <x v="1"/>
    <x v="3"/>
    <x v="3"/>
    <d v="2023-01-16T00:00:00"/>
    <d v="2023-01-18T00:00:00"/>
    <x v="8"/>
    <n v="1"/>
    <x v="7"/>
    <x v="9"/>
  </r>
  <r>
    <x v="1"/>
    <x v="3"/>
    <x v="3"/>
    <d v="2023-01-17T00:00:00"/>
    <d v="2023-01-19T00:00:00"/>
    <x v="8"/>
    <n v="1"/>
    <x v="10"/>
    <x v="9"/>
  </r>
  <r>
    <x v="1"/>
    <x v="3"/>
    <x v="3"/>
    <d v="2023-01-18T00:00:00"/>
    <d v="2023-01-20T00:00:00"/>
    <x v="8"/>
    <n v="1"/>
    <x v="9"/>
    <x v="9"/>
  </r>
  <r>
    <x v="1"/>
    <x v="3"/>
    <x v="3"/>
    <d v="2023-01-19T00:00:00"/>
    <d v="2023-01-23T00:00:00"/>
    <x v="8"/>
    <n v="1"/>
    <x v="30"/>
    <x v="9"/>
  </r>
  <r>
    <x v="1"/>
    <x v="3"/>
    <x v="3"/>
    <d v="2023-01-20T00:00:00"/>
    <d v="2023-01-24T00:00:00"/>
    <x v="8"/>
    <n v="1"/>
    <x v="11"/>
    <x v="9"/>
  </r>
  <r>
    <x v="1"/>
    <x v="3"/>
    <x v="3"/>
    <d v="2023-01-23T00:00:00"/>
    <d v="2023-01-25T00:00:00"/>
    <x v="8"/>
    <n v="1"/>
    <x v="23"/>
    <x v="9"/>
  </r>
  <r>
    <x v="1"/>
    <x v="3"/>
    <x v="3"/>
    <d v="2023-01-24T00:00:00"/>
    <d v="2023-01-26T00:00:00"/>
    <x v="8"/>
    <n v="1"/>
    <x v="24"/>
    <x v="9"/>
  </r>
  <r>
    <x v="1"/>
    <x v="3"/>
    <x v="3"/>
    <d v="2023-01-25T00:00:00"/>
    <d v="2023-01-27T00:00:00"/>
    <x v="8"/>
    <n v="1"/>
    <x v="3"/>
    <x v="9"/>
  </r>
  <r>
    <x v="1"/>
    <x v="3"/>
    <x v="3"/>
    <d v="2023-01-26T00:00:00"/>
    <d v="2023-01-30T00:00:00"/>
    <x v="8"/>
    <n v="1"/>
    <x v="0"/>
    <x v="9"/>
  </r>
  <r>
    <x v="1"/>
    <x v="3"/>
    <x v="3"/>
    <d v="2023-01-27T00:00:00"/>
    <d v="2023-01-31T00:00:00"/>
    <x v="8"/>
    <n v="1"/>
    <x v="2"/>
    <x v="9"/>
  </r>
  <r>
    <x v="1"/>
    <x v="3"/>
    <x v="3"/>
    <d v="2023-01-30T00:00:00"/>
    <d v="2023-02-01T00:00:00"/>
    <x v="8"/>
    <n v="2"/>
    <x v="25"/>
    <x v="10"/>
  </r>
  <r>
    <x v="1"/>
    <x v="3"/>
    <x v="3"/>
    <d v="2023-01-31T00:00:00"/>
    <d v="2023-02-02T00:00:00"/>
    <x v="8"/>
    <n v="2"/>
    <x v="26"/>
    <x v="10"/>
  </r>
  <r>
    <x v="1"/>
    <x v="3"/>
    <x v="3"/>
    <d v="2023-02-01T00:00:00"/>
    <d v="2023-02-03T00:00:00"/>
    <x v="8"/>
    <n v="2"/>
    <x v="27"/>
    <x v="10"/>
  </r>
  <r>
    <x v="1"/>
    <x v="3"/>
    <x v="3"/>
    <d v="2023-02-02T00:00:00"/>
    <d v="2023-02-06T00:00:00"/>
    <x v="8"/>
    <n v="2"/>
    <x v="14"/>
    <x v="10"/>
  </r>
  <r>
    <x v="1"/>
    <x v="3"/>
    <x v="3"/>
    <d v="2023-02-03T00:00:00"/>
    <d v="2023-02-07T00:00:00"/>
    <x v="8"/>
    <n v="2"/>
    <x v="15"/>
    <x v="10"/>
  </r>
  <r>
    <x v="1"/>
    <x v="3"/>
    <x v="3"/>
    <d v="2023-02-06T00:00:00"/>
    <d v="2023-02-08T00:00:00"/>
    <x v="8"/>
    <n v="2"/>
    <x v="16"/>
    <x v="10"/>
  </r>
  <r>
    <x v="1"/>
    <x v="3"/>
    <x v="3"/>
    <d v="2023-02-07T00:00:00"/>
    <d v="2023-02-09T00:00:00"/>
    <x v="8"/>
    <n v="2"/>
    <x v="28"/>
    <x v="10"/>
  </r>
  <r>
    <x v="1"/>
    <x v="3"/>
    <x v="3"/>
    <d v="2023-02-08T00:00:00"/>
    <d v="2023-02-10T00:00:00"/>
    <x v="8"/>
    <n v="2"/>
    <x v="29"/>
    <x v="10"/>
  </r>
  <r>
    <x v="1"/>
    <x v="3"/>
    <x v="3"/>
    <d v="2023-02-09T00:00:00"/>
    <d v="2023-02-13T00:00:00"/>
    <x v="8"/>
    <n v="2"/>
    <x v="19"/>
    <x v="10"/>
  </r>
  <r>
    <x v="1"/>
    <x v="3"/>
    <x v="3"/>
    <d v="2023-02-10T00:00:00"/>
    <d v="2023-02-14T00:00:00"/>
    <x v="8"/>
    <n v="2"/>
    <x v="20"/>
    <x v="10"/>
  </r>
  <r>
    <x v="1"/>
    <x v="3"/>
    <x v="3"/>
    <d v="2023-02-13T00:00:00"/>
    <d v="2023-02-15T00:00:00"/>
    <x v="8"/>
    <n v="2"/>
    <x v="5"/>
    <x v="10"/>
  </r>
  <r>
    <x v="1"/>
    <x v="3"/>
    <x v="3"/>
    <d v="2023-02-14T00:00:00"/>
    <d v="2023-02-16T00:00:00"/>
    <x v="8"/>
    <n v="2"/>
    <x v="6"/>
    <x v="10"/>
  </r>
  <r>
    <x v="1"/>
    <x v="3"/>
    <x v="3"/>
    <d v="2023-02-15T00:00:00"/>
    <d v="2023-02-17T00:00:00"/>
    <x v="8"/>
    <n v="2"/>
    <x v="8"/>
    <x v="10"/>
  </r>
  <r>
    <x v="1"/>
    <x v="3"/>
    <x v="3"/>
    <d v="2023-02-16T00:00:00"/>
    <d v="2023-02-20T00:00:00"/>
    <x v="8"/>
    <n v="2"/>
    <x v="9"/>
    <x v="10"/>
  </r>
  <r>
    <x v="1"/>
    <x v="3"/>
    <x v="3"/>
    <d v="2023-02-17T00:00:00"/>
    <d v="2023-02-21T00:00:00"/>
    <x v="8"/>
    <n v="2"/>
    <x v="21"/>
    <x v="10"/>
  </r>
  <r>
    <x v="1"/>
    <x v="3"/>
    <x v="3"/>
    <d v="2023-02-20T00:00:00"/>
    <d v="2023-02-22T00:00:00"/>
    <x v="8"/>
    <n v="2"/>
    <x v="22"/>
    <x v="10"/>
  </r>
  <r>
    <x v="1"/>
    <x v="3"/>
    <x v="3"/>
    <d v="2023-02-21T00:00:00"/>
    <d v="2023-02-23T00:00:00"/>
    <x v="8"/>
    <n v="2"/>
    <x v="30"/>
    <x v="10"/>
  </r>
  <r>
    <x v="1"/>
    <x v="3"/>
    <x v="3"/>
    <d v="2023-02-22T00:00:00"/>
    <d v="2023-02-24T00:00:00"/>
    <x v="8"/>
    <n v="2"/>
    <x v="11"/>
    <x v="10"/>
  </r>
  <r>
    <x v="1"/>
    <x v="3"/>
    <x v="3"/>
    <d v="2023-02-23T00:00:00"/>
    <d v="2023-02-27T00:00:00"/>
    <x v="8"/>
    <n v="2"/>
    <x v="3"/>
    <x v="10"/>
  </r>
  <r>
    <x v="1"/>
    <x v="3"/>
    <x v="3"/>
    <d v="2023-02-24T00:00:00"/>
    <d v="2023-02-28T00:00:00"/>
    <x v="8"/>
    <n v="2"/>
    <x v="4"/>
    <x v="10"/>
  </r>
  <r>
    <x v="1"/>
    <x v="3"/>
    <x v="3"/>
    <d v="2023-02-27T00:00:00"/>
    <d v="2023-03-01T00:00:00"/>
    <x v="8"/>
    <n v="3"/>
    <x v="25"/>
    <x v="4"/>
  </r>
  <r>
    <x v="1"/>
    <x v="3"/>
    <x v="3"/>
    <d v="2023-02-28T00:00:00"/>
    <d v="2023-03-02T00:00:00"/>
    <x v="8"/>
    <n v="3"/>
    <x v="26"/>
    <x v="4"/>
  </r>
  <r>
    <x v="1"/>
    <x v="3"/>
    <x v="3"/>
    <d v="2023-03-01T00:00:00"/>
    <d v="2023-03-03T00:00:00"/>
    <x v="8"/>
    <n v="3"/>
    <x v="27"/>
    <x v="4"/>
  </r>
  <r>
    <x v="1"/>
    <x v="3"/>
    <x v="3"/>
    <d v="2023-03-02T00:00:00"/>
    <d v="2023-03-06T00:00:00"/>
    <x v="8"/>
    <n v="3"/>
    <x v="14"/>
    <x v="4"/>
  </r>
  <r>
    <x v="1"/>
    <x v="3"/>
    <x v="3"/>
    <d v="2023-03-03T00:00:00"/>
    <d v="2023-03-07T00:00:00"/>
    <x v="8"/>
    <n v="3"/>
    <x v="15"/>
    <x v="4"/>
  </r>
  <r>
    <x v="1"/>
    <x v="3"/>
    <x v="3"/>
    <d v="2023-03-06T00:00:00"/>
    <d v="2023-03-08T00:00:00"/>
    <x v="8"/>
    <n v="3"/>
    <x v="16"/>
    <x v="4"/>
  </r>
  <r>
    <x v="1"/>
    <x v="3"/>
    <x v="3"/>
    <d v="2023-03-07T00:00:00"/>
    <d v="2023-03-09T00:00:00"/>
    <x v="8"/>
    <n v="3"/>
    <x v="28"/>
    <x v="4"/>
  </r>
  <r>
    <x v="1"/>
    <x v="3"/>
    <x v="3"/>
    <d v="2023-03-08T00:00:00"/>
    <d v="2023-03-10T00:00:00"/>
    <x v="8"/>
    <n v="3"/>
    <x v="29"/>
    <x v="4"/>
  </r>
  <r>
    <x v="1"/>
    <x v="3"/>
    <x v="3"/>
    <d v="2023-03-09T00:00:00"/>
    <d v="2023-03-13T00:00:00"/>
    <x v="8"/>
    <n v="3"/>
    <x v="19"/>
    <x v="4"/>
  </r>
  <r>
    <x v="1"/>
    <x v="3"/>
    <x v="3"/>
    <d v="2023-03-10T00:00:00"/>
    <d v="2023-03-14T00:00:00"/>
    <x v="8"/>
    <n v="3"/>
    <x v="20"/>
    <x v="4"/>
  </r>
  <r>
    <x v="1"/>
    <x v="3"/>
    <x v="3"/>
    <d v="2023-03-13T00:00:00"/>
    <d v="2023-03-15T00:00:00"/>
    <x v="8"/>
    <n v="3"/>
    <x v="5"/>
    <x v="4"/>
  </r>
  <r>
    <x v="1"/>
    <x v="3"/>
    <x v="3"/>
    <d v="2023-03-14T00:00:00"/>
    <d v="2023-03-16T00:00:00"/>
    <x v="8"/>
    <n v="3"/>
    <x v="6"/>
    <x v="4"/>
  </r>
  <r>
    <x v="1"/>
    <x v="3"/>
    <x v="3"/>
    <d v="2023-03-15T00:00:00"/>
    <d v="2023-03-17T00:00:00"/>
    <x v="8"/>
    <n v="3"/>
    <x v="8"/>
    <x v="4"/>
  </r>
  <r>
    <x v="1"/>
    <x v="3"/>
    <x v="3"/>
    <d v="2023-03-16T00:00:00"/>
    <d v="2023-03-21T00:00:00"/>
    <x v="8"/>
    <n v="3"/>
    <x v="21"/>
    <x v="4"/>
  </r>
  <r>
    <x v="1"/>
    <x v="3"/>
    <x v="3"/>
    <d v="2023-03-17T00:00:00"/>
    <d v="2023-03-22T00:00:00"/>
    <x v="8"/>
    <n v="3"/>
    <x v="22"/>
    <x v="4"/>
  </r>
  <r>
    <x v="1"/>
    <x v="3"/>
    <x v="3"/>
    <d v="2023-03-21T00:00:00"/>
    <d v="2023-03-23T00:00:00"/>
    <x v="8"/>
    <n v="3"/>
    <x v="30"/>
    <x v="4"/>
  </r>
  <r>
    <x v="1"/>
    <x v="3"/>
    <x v="3"/>
    <d v="2023-03-22T00:00:00"/>
    <d v="2023-03-24T00:00:00"/>
    <x v="8"/>
    <n v="3"/>
    <x v="11"/>
    <x v="4"/>
  </r>
  <r>
    <x v="1"/>
    <x v="3"/>
    <x v="3"/>
    <d v="2023-03-23T00:00:00"/>
    <d v="2023-03-27T00:00:00"/>
    <x v="8"/>
    <n v="3"/>
    <x v="3"/>
    <x v="4"/>
  </r>
  <r>
    <x v="1"/>
    <x v="3"/>
    <x v="3"/>
    <d v="2023-03-24T00:00:00"/>
    <d v="2023-03-28T00:00:00"/>
    <x v="8"/>
    <n v="3"/>
    <x v="4"/>
    <x v="4"/>
  </r>
  <r>
    <x v="1"/>
    <x v="3"/>
    <x v="3"/>
    <d v="2023-03-27T00:00:00"/>
    <d v="2023-03-29T00:00:00"/>
    <x v="8"/>
    <n v="3"/>
    <x v="1"/>
    <x v="4"/>
  </r>
  <r>
    <x v="1"/>
    <x v="3"/>
    <x v="3"/>
    <d v="2023-03-28T00:00:00"/>
    <d v="2023-03-30T00:00:00"/>
    <x v="8"/>
    <n v="3"/>
    <x v="0"/>
    <x v="4"/>
  </r>
  <r>
    <x v="1"/>
    <x v="3"/>
    <x v="3"/>
    <d v="2023-03-29T00:00:00"/>
    <d v="2023-03-31T00:00:00"/>
    <x v="8"/>
    <n v="3"/>
    <x v="2"/>
    <x v="4"/>
  </r>
  <r>
    <x v="1"/>
    <x v="3"/>
    <x v="3"/>
    <d v="2023-03-30T00:00:00"/>
    <d v="2023-04-03T00:00:00"/>
    <x v="8"/>
    <n v="4"/>
    <x v="27"/>
    <x v="11"/>
  </r>
  <r>
    <x v="1"/>
    <x v="3"/>
    <x v="3"/>
    <d v="2023-03-31T00:00:00"/>
    <d v="2023-04-04T00:00:00"/>
    <x v="8"/>
    <n v="4"/>
    <x v="12"/>
    <x v="11"/>
  </r>
  <r>
    <x v="1"/>
    <x v="3"/>
    <x v="3"/>
    <d v="2023-04-03T00:00:00"/>
    <d v="2023-04-05T00:00:00"/>
    <x v="8"/>
    <n v="4"/>
    <x v="13"/>
    <x v="11"/>
  </r>
  <r>
    <x v="1"/>
    <x v="3"/>
    <x v="3"/>
    <d v="2023-04-04T00:00:00"/>
    <d v="2023-04-10T00:00:00"/>
    <x v="8"/>
    <n v="4"/>
    <x v="29"/>
    <x v="11"/>
  </r>
  <r>
    <x v="1"/>
    <x v="3"/>
    <x v="3"/>
    <d v="2023-04-05T00:00:00"/>
    <d v="2023-04-11T00:00:00"/>
    <x v="8"/>
    <n v="4"/>
    <x v="17"/>
    <x v="11"/>
  </r>
  <r>
    <x v="1"/>
    <x v="3"/>
    <x v="3"/>
    <d v="2023-04-10T00:00:00"/>
    <d v="2023-04-12T00:00:00"/>
    <x v="8"/>
    <n v="4"/>
    <x v="18"/>
    <x v="11"/>
  </r>
  <r>
    <x v="1"/>
    <x v="3"/>
    <x v="3"/>
    <d v="2023-04-11T00:00:00"/>
    <d v="2023-04-13T00:00:00"/>
    <x v="8"/>
    <n v="4"/>
    <x v="19"/>
    <x v="11"/>
  </r>
  <r>
    <x v="1"/>
    <x v="3"/>
    <x v="3"/>
    <d v="2023-04-12T00:00:00"/>
    <d v="2023-04-14T00:00:00"/>
    <x v="8"/>
    <n v="4"/>
    <x v="20"/>
    <x v="11"/>
  </r>
  <r>
    <x v="1"/>
    <x v="3"/>
    <x v="3"/>
    <d v="2023-04-13T00:00:00"/>
    <d v="2023-04-17T00:00:00"/>
    <x v="8"/>
    <n v="4"/>
    <x v="8"/>
    <x v="11"/>
  </r>
  <r>
    <x v="1"/>
    <x v="3"/>
    <x v="3"/>
    <d v="2023-04-14T00:00:00"/>
    <d v="2023-04-18T00:00:00"/>
    <x v="8"/>
    <n v="4"/>
    <x v="7"/>
    <x v="11"/>
  </r>
  <r>
    <x v="1"/>
    <x v="3"/>
    <x v="3"/>
    <d v="2023-04-17T00:00:00"/>
    <d v="2023-04-19T00:00:00"/>
    <x v="8"/>
    <n v="4"/>
    <x v="10"/>
    <x v="11"/>
  </r>
  <r>
    <x v="1"/>
    <x v="3"/>
    <x v="3"/>
    <d v="2023-04-18T00:00:00"/>
    <d v="2023-04-20T00:00:00"/>
    <x v="8"/>
    <n v="4"/>
    <x v="9"/>
    <x v="11"/>
  </r>
  <r>
    <x v="1"/>
    <x v="3"/>
    <x v="3"/>
    <d v="2023-04-19T00:00:00"/>
    <d v="2023-04-21T00:00:00"/>
    <x v="8"/>
    <n v="4"/>
    <x v="21"/>
    <x v="11"/>
  </r>
  <r>
    <x v="1"/>
    <x v="3"/>
    <x v="3"/>
    <d v="2023-04-20T00:00:00"/>
    <d v="2023-04-24T00:00:00"/>
    <x v="8"/>
    <n v="4"/>
    <x v="11"/>
    <x v="11"/>
  </r>
  <r>
    <x v="1"/>
    <x v="3"/>
    <x v="3"/>
    <d v="2023-04-21T00:00:00"/>
    <d v="2023-04-25T00:00:00"/>
    <x v="8"/>
    <n v="4"/>
    <x v="23"/>
    <x v="11"/>
  </r>
  <r>
    <x v="1"/>
    <x v="3"/>
    <x v="3"/>
    <d v="2023-04-24T00:00:00"/>
    <d v="2023-04-26T00:00:00"/>
    <x v="8"/>
    <n v="4"/>
    <x v="24"/>
    <x v="11"/>
  </r>
  <r>
    <x v="1"/>
    <x v="3"/>
    <x v="3"/>
    <d v="2023-04-25T00:00:00"/>
    <d v="2023-04-27T00:00:00"/>
    <x v="8"/>
    <n v="4"/>
    <x v="3"/>
    <x v="11"/>
  </r>
  <r>
    <x v="1"/>
    <x v="3"/>
    <x v="3"/>
    <d v="2023-04-26T00:00:00"/>
    <d v="2023-04-28T00:00:00"/>
    <x v="8"/>
    <n v="4"/>
    <x v="4"/>
    <x v="11"/>
  </r>
  <r>
    <x v="1"/>
    <x v="3"/>
    <x v="3"/>
    <d v="2023-04-27T00:00:00"/>
    <d v="2023-05-02T00:00:00"/>
    <x v="8"/>
    <n v="5"/>
    <x v="26"/>
    <x v="5"/>
  </r>
  <r>
    <x v="1"/>
    <x v="3"/>
    <x v="3"/>
    <d v="2023-04-28T00:00:00"/>
    <d v="2023-05-03T00:00:00"/>
    <x v="8"/>
    <n v="5"/>
    <x v="27"/>
    <x v="5"/>
  </r>
  <r>
    <x v="1"/>
    <x v="3"/>
    <x v="3"/>
    <d v="2023-05-02T00:00:00"/>
    <d v="2023-05-04T00:00:00"/>
    <x v="8"/>
    <n v="5"/>
    <x v="12"/>
    <x v="5"/>
  </r>
  <r>
    <x v="1"/>
    <x v="3"/>
    <x v="3"/>
    <d v="2023-05-03T00:00:00"/>
    <d v="2023-05-05T00:00:00"/>
    <x v="8"/>
    <n v="5"/>
    <x v="13"/>
    <x v="5"/>
  </r>
  <r>
    <x v="1"/>
    <x v="3"/>
    <x v="3"/>
    <d v="2023-05-04T00:00:00"/>
    <d v="2023-05-08T00:00:00"/>
    <x v="8"/>
    <n v="5"/>
    <x v="16"/>
    <x v="5"/>
  </r>
  <r>
    <x v="1"/>
    <x v="3"/>
    <x v="3"/>
    <d v="2023-05-05T00:00:00"/>
    <d v="2023-05-09T00:00:00"/>
    <x v="8"/>
    <n v="5"/>
    <x v="28"/>
    <x v="5"/>
  </r>
  <r>
    <x v="1"/>
    <x v="3"/>
    <x v="3"/>
    <d v="2023-05-08T00:00:00"/>
    <d v="2023-05-10T00:00:00"/>
    <x v="8"/>
    <n v="5"/>
    <x v="29"/>
    <x v="5"/>
  </r>
  <r>
    <x v="1"/>
    <x v="3"/>
    <x v="3"/>
    <d v="2023-05-09T00:00:00"/>
    <d v="2023-05-11T00:00:00"/>
    <x v="8"/>
    <n v="5"/>
    <x v="17"/>
    <x v="5"/>
  </r>
  <r>
    <x v="1"/>
    <x v="3"/>
    <x v="3"/>
    <d v="2023-05-10T00:00:00"/>
    <d v="2023-05-12T00:00:00"/>
    <x v="8"/>
    <n v="5"/>
    <x v="18"/>
    <x v="5"/>
  </r>
  <r>
    <x v="1"/>
    <x v="3"/>
    <x v="3"/>
    <d v="2023-05-11T00:00:00"/>
    <d v="2023-05-15T00:00:00"/>
    <x v="8"/>
    <n v="5"/>
    <x v="5"/>
    <x v="5"/>
  </r>
  <r>
    <x v="1"/>
    <x v="3"/>
    <x v="3"/>
    <d v="2023-05-12T00:00:00"/>
    <d v="2023-05-16T00:00:00"/>
    <x v="8"/>
    <n v="5"/>
    <x v="6"/>
    <x v="5"/>
  </r>
  <r>
    <x v="1"/>
    <x v="3"/>
    <x v="3"/>
    <d v="2023-05-15T00:00:00"/>
    <d v="2023-05-17T00:00:00"/>
    <x v="8"/>
    <n v="5"/>
    <x v="8"/>
    <x v="5"/>
  </r>
  <r>
    <x v="1"/>
    <x v="3"/>
    <x v="3"/>
    <d v="2023-05-16T00:00:00"/>
    <d v="2023-05-18T00:00:00"/>
    <x v="8"/>
    <n v="5"/>
    <x v="7"/>
    <x v="5"/>
  </r>
  <r>
    <x v="1"/>
    <x v="3"/>
    <x v="3"/>
    <d v="2023-05-17T00:00:00"/>
    <d v="2023-05-19T00:00:00"/>
    <x v="8"/>
    <n v="5"/>
    <x v="10"/>
    <x v="5"/>
  </r>
  <r>
    <x v="1"/>
    <x v="3"/>
    <x v="3"/>
    <d v="2023-05-18T00:00:00"/>
    <d v="2023-05-23T00:00:00"/>
    <x v="8"/>
    <n v="5"/>
    <x v="30"/>
    <x v="5"/>
  </r>
  <r>
    <x v="1"/>
    <x v="3"/>
    <x v="3"/>
    <d v="2023-05-19T00:00:00"/>
    <d v="2023-05-24T00:00:00"/>
    <x v="8"/>
    <n v="5"/>
    <x v="11"/>
    <x v="5"/>
  </r>
  <r>
    <x v="1"/>
    <x v="3"/>
    <x v="3"/>
    <d v="2023-05-23T00:00:00"/>
    <d v="2023-05-25T00:00:00"/>
    <x v="8"/>
    <n v="5"/>
    <x v="23"/>
    <x v="5"/>
  </r>
  <r>
    <x v="1"/>
    <x v="3"/>
    <x v="3"/>
    <d v="2023-05-24T00:00:00"/>
    <d v="2023-05-26T00:00:00"/>
    <x v="8"/>
    <n v="5"/>
    <x v="24"/>
    <x v="5"/>
  </r>
  <r>
    <x v="1"/>
    <x v="3"/>
    <x v="3"/>
    <d v="2023-05-25T00:00:00"/>
    <d v="2023-05-29T00:00:00"/>
    <x v="8"/>
    <n v="5"/>
    <x v="1"/>
    <x v="5"/>
  </r>
  <r>
    <x v="1"/>
    <x v="3"/>
    <x v="3"/>
    <d v="2023-05-26T00:00:00"/>
    <d v="2023-05-30T00:00:00"/>
    <x v="8"/>
    <n v="5"/>
    <x v="0"/>
    <x v="5"/>
  </r>
  <r>
    <x v="1"/>
    <x v="3"/>
    <x v="3"/>
    <d v="2023-05-29T00:00:00"/>
    <d v="2023-05-31T00:00:00"/>
    <x v="8"/>
    <n v="5"/>
    <x v="2"/>
    <x v="5"/>
  </r>
  <r>
    <x v="1"/>
    <x v="3"/>
    <x v="3"/>
    <d v="2023-05-30T00:00:00"/>
    <d v="2023-06-01T00:00:00"/>
    <x v="8"/>
    <n v="6"/>
    <x v="25"/>
    <x v="1"/>
  </r>
  <r>
    <x v="1"/>
    <x v="3"/>
    <x v="3"/>
    <d v="2023-05-31T00:00:00"/>
    <d v="2023-06-02T00:00:00"/>
    <x v="8"/>
    <n v="6"/>
    <x v="26"/>
    <x v="1"/>
  </r>
  <r>
    <x v="1"/>
    <x v="3"/>
    <x v="3"/>
    <d v="2023-06-01T00:00:00"/>
    <d v="2023-06-05T00:00:00"/>
    <x v="8"/>
    <n v="6"/>
    <x v="13"/>
    <x v="1"/>
  </r>
  <r>
    <x v="1"/>
    <x v="3"/>
    <x v="3"/>
    <d v="2023-06-02T00:00:00"/>
    <d v="2023-06-06T00:00:00"/>
    <x v="8"/>
    <n v="6"/>
    <x v="14"/>
    <x v="1"/>
  </r>
  <r>
    <x v="1"/>
    <x v="3"/>
    <x v="3"/>
    <d v="2023-06-05T00:00:00"/>
    <d v="2023-06-07T00:00:00"/>
    <x v="8"/>
    <n v="6"/>
    <x v="15"/>
    <x v="1"/>
  </r>
  <r>
    <x v="1"/>
    <x v="3"/>
    <x v="3"/>
    <d v="2023-06-06T00:00:00"/>
    <d v="2023-06-08T00:00:00"/>
    <x v="8"/>
    <n v="6"/>
    <x v="16"/>
    <x v="1"/>
  </r>
  <r>
    <x v="1"/>
    <x v="3"/>
    <x v="3"/>
    <d v="2023-06-07T00:00:00"/>
    <d v="2023-06-09T00:00:00"/>
    <x v="8"/>
    <n v="6"/>
    <x v="28"/>
    <x v="1"/>
  </r>
  <r>
    <x v="1"/>
    <x v="3"/>
    <x v="3"/>
    <d v="2023-06-08T00:00:00"/>
    <d v="2023-06-13T00:00:00"/>
    <x v="8"/>
    <n v="6"/>
    <x v="19"/>
    <x v="1"/>
  </r>
  <r>
    <x v="1"/>
    <x v="3"/>
    <x v="3"/>
    <d v="2023-06-09T00:00:00"/>
    <d v="2023-06-14T00:00:00"/>
    <x v="8"/>
    <n v="6"/>
    <x v="20"/>
    <x v="1"/>
  </r>
  <r>
    <x v="1"/>
    <x v="3"/>
    <x v="3"/>
    <d v="2023-06-13T00:00:00"/>
    <d v="2023-06-15T00:00:00"/>
    <x v="8"/>
    <n v="6"/>
    <x v="5"/>
    <x v="1"/>
  </r>
  <r>
    <x v="1"/>
    <x v="3"/>
    <x v="3"/>
    <d v="2023-06-14T00:00:00"/>
    <d v="2023-06-16T00:00:00"/>
    <x v="8"/>
    <n v="6"/>
    <x v="6"/>
    <x v="1"/>
  </r>
  <r>
    <x v="1"/>
    <x v="3"/>
    <x v="3"/>
    <d v="2023-06-15T00:00:00"/>
    <d v="2023-06-20T00:00:00"/>
    <x v="8"/>
    <n v="6"/>
    <x v="9"/>
    <x v="1"/>
  </r>
  <r>
    <x v="1"/>
    <x v="3"/>
    <x v="3"/>
    <d v="2023-06-16T00:00:00"/>
    <d v="2023-06-21T00:00:00"/>
    <x v="8"/>
    <n v="6"/>
    <x v="21"/>
    <x v="1"/>
  </r>
  <r>
    <x v="1"/>
    <x v="3"/>
    <x v="3"/>
    <d v="2023-06-20T00:00:00"/>
    <d v="2023-06-22T00:00:00"/>
    <x v="8"/>
    <n v="6"/>
    <x v="22"/>
    <x v="1"/>
  </r>
  <r>
    <x v="1"/>
    <x v="3"/>
    <x v="3"/>
    <d v="2023-06-21T00:00:00"/>
    <d v="2023-06-23T00:00:00"/>
    <x v="8"/>
    <n v="6"/>
    <x v="30"/>
    <x v="1"/>
  </r>
  <r>
    <x v="1"/>
    <x v="3"/>
    <x v="3"/>
    <d v="2023-06-22T00:00:00"/>
    <d v="2023-06-26T00:00:00"/>
    <x v="8"/>
    <n v="6"/>
    <x v="24"/>
    <x v="1"/>
  </r>
  <r>
    <x v="1"/>
    <x v="3"/>
    <x v="3"/>
    <d v="2023-06-23T00:00:00"/>
    <d v="2023-06-27T00:00:00"/>
    <x v="8"/>
    <n v="6"/>
    <x v="3"/>
    <x v="1"/>
  </r>
  <r>
    <x v="1"/>
    <x v="3"/>
    <x v="3"/>
    <d v="2023-06-26T00:00:00"/>
    <d v="2023-06-28T00:00:00"/>
    <x v="8"/>
    <n v="6"/>
    <x v="4"/>
    <x v="1"/>
  </r>
  <r>
    <x v="1"/>
    <x v="3"/>
    <x v="3"/>
    <d v="2023-06-27T00:00:00"/>
    <d v="2023-06-29T00:00:00"/>
    <x v="8"/>
    <n v="6"/>
    <x v="1"/>
    <x v="1"/>
  </r>
  <r>
    <x v="1"/>
    <x v="3"/>
    <x v="3"/>
    <d v="2023-06-28T00:00:00"/>
    <d v="2023-06-30T00:00:00"/>
    <x v="8"/>
    <n v="6"/>
    <x v="0"/>
    <x v="1"/>
  </r>
  <r>
    <x v="1"/>
    <x v="3"/>
    <x v="3"/>
    <d v="2023-06-29T00:00:00"/>
    <d v="2023-07-04T00:00:00"/>
    <x v="8"/>
    <n v="7"/>
    <x v="12"/>
    <x v="6"/>
  </r>
  <r>
    <x v="1"/>
    <x v="3"/>
    <x v="3"/>
    <d v="2023-06-30T00:00:00"/>
    <d v="2023-07-05T00:00:00"/>
    <x v="8"/>
    <n v="7"/>
    <x v="13"/>
    <x v="6"/>
  </r>
  <r>
    <x v="1"/>
    <x v="3"/>
    <x v="3"/>
    <d v="2023-07-04T00:00:00"/>
    <d v="2023-07-06T00:00:00"/>
    <x v="8"/>
    <n v="7"/>
    <x v="14"/>
    <x v="6"/>
  </r>
  <r>
    <x v="1"/>
    <x v="3"/>
    <x v="3"/>
    <d v="2023-07-05T00:00:00"/>
    <d v="2023-07-07T00:00:00"/>
    <x v="8"/>
    <n v="7"/>
    <x v="15"/>
    <x v="6"/>
  </r>
  <r>
    <x v="1"/>
    <x v="3"/>
    <x v="3"/>
    <d v="2023-07-06T00:00:00"/>
    <d v="2023-07-10T00:00:00"/>
    <x v="8"/>
    <n v="7"/>
    <x v="29"/>
    <x v="6"/>
  </r>
  <r>
    <x v="1"/>
    <x v="3"/>
    <x v="3"/>
    <d v="2023-07-07T00:00:00"/>
    <d v="2023-07-11T00:00:00"/>
    <x v="8"/>
    <n v="7"/>
    <x v="17"/>
    <x v="6"/>
  </r>
  <r>
    <x v="1"/>
    <x v="3"/>
    <x v="3"/>
    <d v="2023-07-10T00:00:00"/>
    <d v="2023-07-12T00:00:00"/>
    <x v="8"/>
    <n v="7"/>
    <x v="18"/>
    <x v="6"/>
  </r>
  <r>
    <x v="1"/>
    <x v="3"/>
    <x v="3"/>
    <d v="2023-07-11T00:00:00"/>
    <d v="2023-07-13T00:00:00"/>
    <x v="8"/>
    <n v="7"/>
    <x v="19"/>
    <x v="6"/>
  </r>
  <r>
    <x v="1"/>
    <x v="3"/>
    <x v="3"/>
    <d v="2023-07-12T00:00:00"/>
    <d v="2023-07-14T00:00:00"/>
    <x v="8"/>
    <n v="7"/>
    <x v="20"/>
    <x v="6"/>
  </r>
  <r>
    <x v="1"/>
    <x v="3"/>
    <x v="3"/>
    <d v="2023-07-13T00:00:00"/>
    <d v="2023-07-17T00:00:00"/>
    <x v="8"/>
    <n v="7"/>
    <x v="8"/>
    <x v="6"/>
  </r>
  <r>
    <x v="1"/>
    <x v="3"/>
    <x v="3"/>
    <d v="2023-07-14T00:00:00"/>
    <d v="2023-07-18T00:00:00"/>
    <x v="8"/>
    <n v="7"/>
    <x v="7"/>
    <x v="6"/>
  </r>
  <r>
    <x v="1"/>
    <x v="3"/>
    <x v="3"/>
    <d v="2023-07-17T00:00:00"/>
    <d v="2023-07-19T00:00:00"/>
    <x v="8"/>
    <n v="7"/>
    <x v="10"/>
    <x v="6"/>
  </r>
  <r>
    <x v="1"/>
    <x v="3"/>
    <x v="3"/>
    <d v="2023-07-18T00:00:00"/>
    <d v="2023-07-21T00:00:00"/>
    <x v="8"/>
    <n v="7"/>
    <x v="21"/>
    <x v="6"/>
  </r>
  <r>
    <x v="1"/>
    <x v="3"/>
    <x v="3"/>
    <d v="2023-07-19T00:00:00"/>
    <d v="2023-07-24T00:00:00"/>
    <x v="8"/>
    <n v="7"/>
    <x v="11"/>
    <x v="6"/>
  </r>
  <r>
    <x v="1"/>
    <x v="3"/>
    <x v="3"/>
    <d v="2023-07-21T00:00:00"/>
    <d v="2023-07-25T00:00:00"/>
    <x v="8"/>
    <n v="7"/>
    <x v="23"/>
    <x v="6"/>
  </r>
  <r>
    <x v="1"/>
    <x v="3"/>
    <x v="3"/>
    <d v="2023-07-24T00:00:00"/>
    <d v="2023-07-26T00:00:00"/>
    <x v="8"/>
    <n v="7"/>
    <x v="24"/>
    <x v="6"/>
  </r>
  <r>
    <x v="1"/>
    <x v="3"/>
    <x v="3"/>
    <d v="2023-07-25T00:00:00"/>
    <d v="2023-07-27T00:00:00"/>
    <x v="8"/>
    <n v="7"/>
    <x v="3"/>
    <x v="6"/>
  </r>
  <r>
    <x v="1"/>
    <x v="3"/>
    <x v="3"/>
    <d v="2023-07-26T00:00:00"/>
    <d v="2023-07-28T00:00:00"/>
    <x v="8"/>
    <n v="7"/>
    <x v="4"/>
    <x v="6"/>
  </r>
  <r>
    <x v="1"/>
    <x v="3"/>
    <x v="3"/>
    <d v="2023-07-27T00:00:00"/>
    <d v="2023-07-31T00:00:00"/>
    <x v="8"/>
    <n v="7"/>
    <x v="2"/>
    <x v="6"/>
  </r>
  <r>
    <x v="1"/>
    <x v="3"/>
    <x v="3"/>
    <d v="2023-07-28T00:00:00"/>
    <d v="2023-08-01T00:00:00"/>
    <x v="8"/>
    <n v="8"/>
    <x v="25"/>
    <x v="7"/>
  </r>
  <r>
    <x v="1"/>
    <x v="3"/>
    <x v="3"/>
    <d v="2023-07-31T00:00:00"/>
    <d v="2023-08-02T00:00:00"/>
    <x v="8"/>
    <n v="8"/>
    <x v="26"/>
    <x v="7"/>
  </r>
  <r>
    <x v="1"/>
    <x v="3"/>
    <x v="3"/>
    <d v="2023-08-01T00:00:00"/>
    <d v="2023-08-03T00:00:00"/>
    <x v="8"/>
    <n v="8"/>
    <x v="27"/>
    <x v="7"/>
  </r>
  <r>
    <x v="1"/>
    <x v="3"/>
    <x v="3"/>
    <d v="2023-08-02T00:00:00"/>
    <d v="2023-08-04T00:00:00"/>
    <x v="8"/>
    <n v="8"/>
    <x v="12"/>
    <x v="7"/>
  </r>
  <r>
    <x v="1"/>
    <x v="3"/>
    <x v="3"/>
    <d v="2023-08-03T00:00:00"/>
    <d v="2023-08-08T00:00:00"/>
    <x v="8"/>
    <n v="8"/>
    <x v="16"/>
    <x v="7"/>
  </r>
  <r>
    <x v="1"/>
    <x v="3"/>
    <x v="3"/>
    <d v="2023-08-04T00:00:00"/>
    <d v="2023-08-09T00:00:00"/>
    <x v="8"/>
    <n v="8"/>
    <x v="28"/>
    <x v="7"/>
  </r>
  <r>
    <x v="1"/>
    <x v="3"/>
    <x v="3"/>
    <d v="2023-08-08T00:00:00"/>
    <d v="2023-08-10T00:00:00"/>
    <x v="8"/>
    <n v="8"/>
    <x v="29"/>
    <x v="7"/>
  </r>
  <r>
    <x v="1"/>
    <x v="3"/>
    <x v="3"/>
    <d v="2023-08-09T00:00:00"/>
    <d v="2023-08-11T00:00:00"/>
    <x v="8"/>
    <n v="8"/>
    <x v="17"/>
    <x v="7"/>
  </r>
  <r>
    <x v="1"/>
    <x v="3"/>
    <x v="3"/>
    <d v="2023-08-10T00:00:00"/>
    <d v="2023-08-14T00:00:00"/>
    <x v="8"/>
    <n v="8"/>
    <x v="20"/>
    <x v="7"/>
  </r>
  <r>
    <x v="1"/>
    <x v="3"/>
    <x v="3"/>
    <d v="2023-08-11T00:00:00"/>
    <d v="2023-08-15T00:00:00"/>
    <x v="8"/>
    <n v="8"/>
    <x v="5"/>
    <x v="7"/>
  </r>
  <r>
    <x v="1"/>
    <x v="3"/>
    <x v="3"/>
    <d v="2023-08-14T00:00:00"/>
    <d v="2023-08-16T00:00:00"/>
    <x v="8"/>
    <n v="8"/>
    <x v="6"/>
    <x v="7"/>
  </r>
  <r>
    <x v="1"/>
    <x v="3"/>
    <x v="3"/>
    <d v="2023-08-15T00:00:00"/>
    <d v="2023-08-17T00:00:00"/>
    <x v="8"/>
    <n v="8"/>
    <x v="8"/>
    <x v="7"/>
  </r>
  <r>
    <x v="1"/>
    <x v="3"/>
    <x v="3"/>
    <d v="2023-08-16T00:00:00"/>
    <d v="2023-08-18T00:00:00"/>
    <x v="8"/>
    <n v="8"/>
    <x v="7"/>
    <x v="7"/>
  </r>
  <r>
    <x v="1"/>
    <x v="3"/>
    <x v="3"/>
    <d v="2023-08-17T00:00:00"/>
    <d v="2023-08-22T00:00:00"/>
    <x v="8"/>
    <n v="8"/>
    <x v="22"/>
    <x v="7"/>
  </r>
  <r>
    <x v="1"/>
    <x v="3"/>
    <x v="3"/>
    <d v="2023-08-18T00:00:00"/>
    <d v="2023-08-23T00:00:00"/>
    <x v="8"/>
    <n v="8"/>
    <x v="30"/>
    <x v="7"/>
  </r>
  <r>
    <x v="1"/>
    <x v="3"/>
    <x v="3"/>
    <d v="2023-08-22T00:00:00"/>
    <d v="2023-08-24T00:00:00"/>
    <x v="8"/>
    <n v="8"/>
    <x v="11"/>
    <x v="7"/>
  </r>
  <r>
    <x v="1"/>
    <x v="3"/>
    <x v="3"/>
    <d v="2023-08-23T00:00:00"/>
    <d v="2023-08-25T00:00:00"/>
    <x v="8"/>
    <n v="8"/>
    <x v="23"/>
    <x v="7"/>
  </r>
  <r>
    <x v="1"/>
    <x v="3"/>
    <x v="3"/>
    <d v="2023-08-24T00:00:00"/>
    <d v="2023-08-28T00:00:00"/>
    <x v="8"/>
    <n v="8"/>
    <x v="4"/>
    <x v="7"/>
  </r>
  <r>
    <x v="1"/>
    <x v="3"/>
    <x v="3"/>
    <d v="2023-08-25T00:00:00"/>
    <d v="2023-08-29T00:00:00"/>
    <x v="8"/>
    <n v="8"/>
    <x v="1"/>
    <x v="7"/>
  </r>
  <r>
    <x v="1"/>
    <x v="3"/>
    <x v="3"/>
    <d v="2023-08-28T00:00:00"/>
    <d v="2023-08-30T00:00:00"/>
    <x v="8"/>
    <n v="8"/>
    <x v="0"/>
    <x v="7"/>
  </r>
  <r>
    <x v="1"/>
    <x v="3"/>
    <x v="3"/>
    <d v="2023-08-29T00:00:00"/>
    <d v="2023-08-31T00:00:00"/>
    <x v="8"/>
    <n v="8"/>
    <x v="2"/>
    <x v="7"/>
  </r>
  <r>
    <x v="1"/>
    <x v="3"/>
    <x v="3"/>
    <d v="2023-08-30T00:00:00"/>
    <d v="2023-09-01T00:00:00"/>
    <x v="8"/>
    <n v="9"/>
    <x v="25"/>
    <x v="2"/>
  </r>
  <r>
    <x v="1"/>
    <x v="3"/>
    <x v="3"/>
    <d v="2023-08-31T00:00:00"/>
    <d v="2023-09-04T00:00:00"/>
    <x v="8"/>
    <n v="9"/>
    <x v="12"/>
    <x v="2"/>
  </r>
  <r>
    <x v="1"/>
    <x v="3"/>
    <x v="3"/>
    <d v="2023-09-01T00:00:00"/>
    <d v="2023-09-05T00:00:00"/>
    <x v="8"/>
    <n v="9"/>
    <x v="13"/>
    <x v="2"/>
  </r>
  <r>
    <x v="1"/>
    <x v="3"/>
    <x v="3"/>
    <d v="2023-09-04T00:00:00"/>
    <d v="2023-09-06T00:00:00"/>
    <x v="8"/>
    <n v="9"/>
    <x v="14"/>
    <x v="2"/>
  </r>
  <r>
    <x v="1"/>
    <x v="3"/>
    <x v="3"/>
    <d v="2023-09-05T00:00:00"/>
    <d v="2023-09-07T00:00:00"/>
    <x v="8"/>
    <n v="9"/>
    <x v="15"/>
    <x v="2"/>
  </r>
  <r>
    <x v="1"/>
    <x v="3"/>
    <x v="3"/>
    <d v="2023-09-06T00:00:00"/>
    <d v="2023-09-08T00:00:00"/>
    <x v="8"/>
    <n v="9"/>
    <x v="16"/>
    <x v="2"/>
  </r>
  <r>
    <x v="1"/>
    <x v="3"/>
    <x v="3"/>
    <d v="2023-09-07T00:00:00"/>
    <d v="2023-09-11T00:00:00"/>
    <x v="8"/>
    <n v="9"/>
    <x v="17"/>
    <x v="2"/>
  </r>
  <r>
    <x v="1"/>
    <x v="3"/>
    <x v="3"/>
    <d v="2023-09-08T00:00:00"/>
    <d v="2023-09-12T00:00:00"/>
    <x v="8"/>
    <n v="9"/>
    <x v="18"/>
    <x v="2"/>
  </r>
  <r>
    <x v="1"/>
    <x v="3"/>
    <x v="3"/>
    <d v="2023-09-11T00:00:00"/>
    <d v="2023-09-13T00:00:00"/>
    <x v="8"/>
    <n v="9"/>
    <x v="19"/>
    <x v="2"/>
  </r>
  <r>
    <x v="1"/>
    <x v="3"/>
    <x v="3"/>
    <d v="2023-09-12T00:00:00"/>
    <d v="2023-09-14T00:00:00"/>
    <x v="8"/>
    <n v="9"/>
    <x v="20"/>
    <x v="2"/>
  </r>
  <r>
    <x v="1"/>
    <x v="3"/>
    <x v="3"/>
    <d v="2023-09-13T00:00:00"/>
    <d v="2023-09-15T00:00:00"/>
    <x v="8"/>
    <n v="9"/>
    <x v="5"/>
    <x v="2"/>
  </r>
  <r>
    <x v="1"/>
    <x v="3"/>
    <x v="3"/>
    <d v="2023-09-14T00:00:00"/>
    <d v="2023-09-18T00:00:00"/>
    <x v="8"/>
    <n v="9"/>
    <x v="7"/>
    <x v="2"/>
  </r>
  <r>
    <x v="1"/>
    <x v="3"/>
    <x v="3"/>
    <d v="2023-09-15T00:00:00"/>
    <d v="2023-09-19T00:00:00"/>
    <x v="8"/>
    <n v="9"/>
    <x v="10"/>
    <x v="2"/>
  </r>
  <r>
    <x v="1"/>
    <x v="3"/>
    <x v="3"/>
    <d v="2023-09-18T00:00:00"/>
    <d v="2023-09-20T00:00:00"/>
    <x v="8"/>
    <n v="9"/>
    <x v="9"/>
    <x v="2"/>
  </r>
  <r>
    <x v="1"/>
    <x v="3"/>
    <x v="3"/>
    <d v="2023-09-19T00:00:00"/>
    <d v="2023-09-21T00:00:00"/>
    <x v="8"/>
    <n v="9"/>
    <x v="21"/>
    <x v="2"/>
  </r>
  <r>
    <x v="1"/>
    <x v="3"/>
    <x v="3"/>
    <d v="2023-09-20T00:00:00"/>
    <d v="2023-09-22T00:00:00"/>
    <x v="8"/>
    <n v="9"/>
    <x v="22"/>
    <x v="2"/>
  </r>
  <r>
    <x v="1"/>
    <x v="3"/>
    <x v="3"/>
    <d v="2023-09-21T00:00:00"/>
    <d v="2023-09-25T00:00:00"/>
    <x v="8"/>
    <n v="9"/>
    <x v="23"/>
    <x v="2"/>
  </r>
  <r>
    <x v="1"/>
    <x v="3"/>
    <x v="3"/>
    <d v="2023-09-22T00:00:00"/>
    <d v="2023-09-26T00:00:00"/>
    <x v="8"/>
    <n v="9"/>
    <x v="24"/>
    <x v="2"/>
  </r>
  <r>
    <x v="1"/>
    <x v="3"/>
    <x v="3"/>
    <d v="2023-09-25T00:00:00"/>
    <d v="2023-09-27T00:00:00"/>
    <x v="8"/>
    <n v="9"/>
    <x v="3"/>
    <x v="2"/>
  </r>
  <r>
    <x v="1"/>
    <x v="3"/>
    <x v="3"/>
    <d v="2023-09-26T00:00:00"/>
    <d v="2023-09-28T00:00:00"/>
    <x v="8"/>
    <n v="9"/>
    <x v="4"/>
    <x v="2"/>
  </r>
  <r>
    <x v="1"/>
    <x v="3"/>
    <x v="3"/>
    <d v="2023-09-27T00:00:00"/>
    <d v="2023-09-29T00:00:00"/>
    <x v="8"/>
    <n v="9"/>
    <x v="1"/>
    <x v="2"/>
  </r>
  <r>
    <x v="1"/>
    <x v="3"/>
    <x v="3"/>
    <d v="2023-09-28T00:00:00"/>
    <d v="2023-10-02T00:00:00"/>
    <x v="8"/>
    <n v="10"/>
    <x v="26"/>
    <x v="0"/>
  </r>
  <r>
    <x v="1"/>
    <x v="3"/>
    <x v="3"/>
    <d v="2023-09-29T00:00:00"/>
    <d v="2023-10-03T00:00:00"/>
    <x v="8"/>
    <n v="10"/>
    <x v="27"/>
    <x v="0"/>
  </r>
  <r>
    <x v="1"/>
    <x v="3"/>
    <x v="3"/>
    <d v="2023-10-02T00:00:00"/>
    <d v="2023-10-04T00:00:00"/>
    <x v="8"/>
    <n v="10"/>
    <x v="12"/>
    <x v="0"/>
  </r>
  <r>
    <x v="1"/>
    <x v="3"/>
    <x v="3"/>
    <d v="2023-10-03T00:00:00"/>
    <d v="2023-10-05T00:00:00"/>
    <x v="8"/>
    <n v="10"/>
    <x v="13"/>
    <x v="0"/>
  </r>
  <r>
    <x v="1"/>
    <x v="3"/>
    <x v="3"/>
    <d v="2023-10-04T00:00:00"/>
    <d v="2023-10-06T00:00:00"/>
    <x v="8"/>
    <n v="10"/>
    <x v="14"/>
    <x v="0"/>
  </r>
  <r>
    <x v="1"/>
    <x v="3"/>
    <x v="3"/>
    <d v="2023-10-05T00:00:00"/>
    <d v="2023-10-09T00:00:00"/>
    <x v="8"/>
    <n v="10"/>
    <x v="28"/>
    <x v="0"/>
  </r>
  <r>
    <x v="1"/>
    <x v="3"/>
    <x v="3"/>
    <d v="2023-10-06T00:00:00"/>
    <d v="2023-10-10T00:00:00"/>
    <x v="8"/>
    <n v="10"/>
    <x v="29"/>
    <x v="0"/>
  </r>
  <r>
    <x v="1"/>
    <x v="3"/>
    <x v="3"/>
    <d v="2023-10-09T00:00:00"/>
    <d v="2023-10-11T00:00:00"/>
    <x v="8"/>
    <n v="10"/>
    <x v="17"/>
    <x v="0"/>
  </r>
  <r>
    <x v="1"/>
    <x v="3"/>
    <x v="3"/>
    <d v="2023-10-10T00:00:00"/>
    <d v="2023-10-12T00:00:00"/>
    <x v="8"/>
    <n v="10"/>
    <x v="18"/>
    <x v="0"/>
  </r>
  <r>
    <x v="1"/>
    <x v="3"/>
    <x v="3"/>
    <d v="2023-10-11T00:00:00"/>
    <d v="2023-10-13T00:00:00"/>
    <x v="8"/>
    <n v="10"/>
    <x v="19"/>
    <x v="0"/>
  </r>
  <r>
    <x v="1"/>
    <x v="3"/>
    <x v="3"/>
    <d v="2023-10-12T00:00:00"/>
    <d v="2023-10-17T00:00:00"/>
    <x v="8"/>
    <n v="10"/>
    <x v="8"/>
    <x v="0"/>
  </r>
  <r>
    <x v="1"/>
    <x v="3"/>
    <x v="3"/>
    <d v="2023-10-13T00:00:00"/>
    <d v="2023-10-18T00:00:00"/>
    <x v="8"/>
    <n v="10"/>
    <x v="7"/>
    <x v="0"/>
  </r>
  <r>
    <x v="1"/>
    <x v="3"/>
    <x v="3"/>
    <d v="2023-10-17T00:00:00"/>
    <d v="2023-10-19T00:00:00"/>
    <x v="8"/>
    <n v="10"/>
    <x v="10"/>
    <x v="0"/>
  </r>
  <r>
    <x v="1"/>
    <x v="3"/>
    <x v="3"/>
    <d v="2023-10-18T00:00:00"/>
    <d v="2023-10-20T00:00:00"/>
    <x v="8"/>
    <n v="10"/>
    <x v="9"/>
    <x v="0"/>
  </r>
  <r>
    <x v="1"/>
    <x v="3"/>
    <x v="3"/>
    <d v="2023-10-19T00:00:00"/>
    <d v="2023-10-23T00:00:00"/>
    <x v="8"/>
    <n v="10"/>
    <x v="30"/>
    <x v="0"/>
  </r>
  <r>
    <x v="1"/>
    <x v="3"/>
    <x v="3"/>
    <d v="2023-10-20T00:00:00"/>
    <d v="2023-10-24T00:00:00"/>
    <x v="8"/>
    <n v="10"/>
    <x v="11"/>
    <x v="0"/>
  </r>
  <r>
    <x v="1"/>
    <x v="3"/>
    <x v="3"/>
    <d v="2023-10-23T00:00:00"/>
    <d v="2023-10-25T00:00:00"/>
    <x v="8"/>
    <n v="10"/>
    <x v="23"/>
    <x v="0"/>
  </r>
  <r>
    <x v="1"/>
    <x v="3"/>
    <x v="3"/>
    <d v="2023-10-24T00:00:00"/>
    <d v="2023-10-26T00:00:00"/>
    <x v="8"/>
    <n v="10"/>
    <x v="24"/>
    <x v="0"/>
  </r>
  <r>
    <x v="1"/>
    <x v="3"/>
    <x v="3"/>
    <d v="2023-10-25T00:00:00"/>
    <d v="2023-10-27T00:00:00"/>
    <x v="8"/>
    <n v="10"/>
    <x v="3"/>
    <x v="0"/>
  </r>
  <r>
    <x v="1"/>
    <x v="3"/>
    <x v="3"/>
    <d v="2023-10-26T00:00:00"/>
    <d v="2023-10-30T00:00:00"/>
    <x v="8"/>
    <n v="10"/>
    <x v="0"/>
    <x v="0"/>
  </r>
  <r>
    <x v="1"/>
    <x v="3"/>
    <x v="3"/>
    <d v="2023-10-27T00:00:00"/>
    <d v="2023-10-31T00:00:00"/>
    <x v="8"/>
    <n v="10"/>
    <x v="2"/>
    <x v="0"/>
  </r>
  <r>
    <x v="1"/>
    <x v="3"/>
    <x v="3"/>
    <d v="2023-10-30T00:00:00"/>
    <d v="2023-11-01T00:00:00"/>
    <x v="8"/>
    <n v="11"/>
    <x v="25"/>
    <x v="8"/>
  </r>
  <r>
    <x v="1"/>
    <x v="3"/>
    <x v="3"/>
    <d v="2023-10-31T00:00:00"/>
    <d v="2023-11-02T00:00:00"/>
    <x v="8"/>
    <n v="11"/>
    <x v="26"/>
    <x v="8"/>
  </r>
  <r>
    <x v="1"/>
    <x v="3"/>
    <x v="3"/>
    <d v="2023-11-01T00:00:00"/>
    <d v="2023-11-03T00:00:00"/>
    <x v="8"/>
    <n v="11"/>
    <x v="27"/>
    <x v="8"/>
  </r>
  <r>
    <x v="1"/>
    <x v="3"/>
    <x v="3"/>
    <d v="2023-11-02T00:00:00"/>
    <d v="2023-11-07T00:00:00"/>
    <x v="8"/>
    <n v="11"/>
    <x v="15"/>
    <x v="8"/>
  </r>
  <r>
    <x v="1"/>
    <x v="3"/>
    <x v="3"/>
    <d v="2023-11-03T00:00:00"/>
    <d v="2023-11-08T00:00:00"/>
    <x v="8"/>
    <n v="11"/>
    <x v="16"/>
    <x v="8"/>
  </r>
  <r>
    <x v="1"/>
    <x v="3"/>
    <x v="3"/>
    <d v="2023-11-07T00:00:00"/>
    <d v="2023-11-09T00:00:00"/>
    <x v="8"/>
    <n v="11"/>
    <x v="28"/>
    <x v="8"/>
  </r>
  <r>
    <x v="1"/>
    <x v="3"/>
    <x v="3"/>
    <d v="2023-11-08T00:00:00"/>
    <d v="2023-11-10T00:00:00"/>
    <x v="8"/>
    <n v="11"/>
    <x v="29"/>
    <x v="8"/>
  </r>
  <r>
    <x v="1"/>
    <x v="3"/>
    <x v="3"/>
    <d v="2023-11-09T00:00:00"/>
    <d v="2023-11-14T00:00:00"/>
    <x v="8"/>
    <n v="11"/>
    <x v="20"/>
    <x v="8"/>
  </r>
  <r>
    <x v="1"/>
    <x v="3"/>
    <x v="3"/>
    <d v="2023-11-10T00:00:00"/>
    <d v="2023-11-15T00:00:00"/>
    <x v="8"/>
    <n v="11"/>
    <x v="5"/>
    <x v="8"/>
  </r>
  <r>
    <x v="1"/>
    <x v="3"/>
    <x v="3"/>
    <d v="2023-11-14T00:00:00"/>
    <d v="2023-11-16T00:00:00"/>
    <x v="8"/>
    <n v="11"/>
    <x v="6"/>
    <x v="8"/>
  </r>
  <r>
    <x v="1"/>
    <x v="3"/>
    <x v="3"/>
    <d v="2023-11-15T00:00:00"/>
    <d v="2023-11-17T00:00:00"/>
    <x v="8"/>
    <n v="11"/>
    <x v="8"/>
    <x v="8"/>
  </r>
  <r>
    <x v="1"/>
    <x v="3"/>
    <x v="3"/>
    <d v="2023-11-16T00:00:00"/>
    <d v="2023-11-20T00:00:00"/>
    <x v="8"/>
    <n v="11"/>
    <x v="9"/>
    <x v="8"/>
  </r>
  <r>
    <x v="1"/>
    <x v="3"/>
    <x v="3"/>
    <d v="2023-11-17T00:00:00"/>
    <d v="2023-11-21T00:00:00"/>
    <x v="8"/>
    <n v="11"/>
    <x v="21"/>
    <x v="8"/>
  </r>
  <r>
    <x v="1"/>
    <x v="3"/>
    <x v="3"/>
    <d v="2023-11-20T00:00:00"/>
    <d v="2023-11-22T00:00:00"/>
    <x v="8"/>
    <n v="11"/>
    <x v="22"/>
    <x v="8"/>
  </r>
  <r>
    <x v="1"/>
    <x v="3"/>
    <x v="3"/>
    <d v="2023-11-21T00:00:00"/>
    <d v="2023-11-23T00:00:00"/>
    <x v="8"/>
    <n v="11"/>
    <x v="30"/>
    <x v="8"/>
  </r>
  <r>
    <x v="1"/>
    <x v="3"/>
    <x v="3"/>
    <d v="2023-11-22T00:00:00"/>
    <d v="2023-11-24T00:00:00"/>
    <x v="8"/>
    <n v="11"/>
    <x v="11"/>
    <x v="8"/>
  </r>
  <r>
    <x v="1"/>
    <x v="3"/>
    <x v="3"/>
    <d v="2023-11-23T00:00:00"/>
    <d v="2023-11-27T00:00:00"/>
    <x v="8"/>
    <n v="11"/>
    <x v="3"/>
    <x v="8"/>
  </r>
  <r>
    <x v="1"/>
    <x v="3"/>
    <x v="3"/>
    <d v="2023-11-24T00:00:00"/>
    <d v="2023-11-28T00:00:00"/>
    <x v="8"/>
    <n v="11"/>
    <x v="4"/>
    <x v="8"/>
  </r>
  <r>
    <x v="1"/>
    <x v="3"/>
    <x v="3"/>
    <d v="2023-11-27T00:00:00"/>
    <d v="2023-11-29T00:00:00"/>
    <x v="8"/>
    <n v="11"/>
    <x v="1"/>
    <x v="8"/>
  </r>
  <r>
    <x v="1"/>
    <x v="3"/>
    <x v="3"/>
    <d v="2023-11-28T00:00:00"/>
    <d v="2023-11-30T00:00:00"/>
    <x v="8"/>
    <n v="11"/>
    <x v="0"/>
    <x v="8"/>
  </r>
  <r>
    <x v="1"/>
    <x v="3"/>
    <x v="3"/>
    <d v="2023-11-29T00:00:00"/>
    <d v="2023-12-01T00:00:00"/>
    <x v="8"/>
    <n v="12"/>
    <x v="25"/>
    <x v="3"/>
  </r>
  <r>
    <x v="1"/>
    <x v="3"/>
    <x v="3"/>
    <d v="2023-11-30T00:00:00"/>
    <d v="2023-12-04T00:00:00"/>
    <x v="8"/>
    <n v="12"/>
    <x v="12"/>
    <x v="3"/>
  </r>
  <r>
    <x v="1"/>
    <x v="3"/>
    <x v="3"/>
    <d v="2023-12-01T00:00:00"/>
    <d v="2023-12-05T00:00:00"/>
    <x v="8"/>
    <n v="12"/>
    <x v="13"/>
    <x v="3"/>
  </r>
  <r>
    <x v="1"/>
    <x v="3"/>
    <x v="3"/>
    <d v="2023-12-04T00:00:00"/>
    <d v="2023-12-06T00:00:00"/>
    <x v="8"/>
    <n v="12"/>
    <x v="14"/>
    <x v="3"/>
  </r>
  <r>
    <x v="1"/>
    <x v="3"/>
    <x v="3"/>
    <d v="2023-12-05T00:00:00"/>
    <d v="2023-12-07T00:00:00"/>
    <x v="8"/>
    <n v="12"/>
    <x v="15"/>
    <x v="3"/>
  </r>
  <r>
    <x v="1"/>
    <x v="3"/>
    <x v="3"/>
    <d v="2023-12-06T00:00:00"/>
    <d v="2023-12-11T00:00:00"/>
    <x v="8"/>
    <n v="12"/>
    <x v="17"/>
    <x v="3"/>
  </r>
  <r>
    <x v="1"/>
    <x v="3"/>
    <x v="3"/>
    <d v="2023-12-07T00:00:00"/>
    <d v="2023-12-12T00:00:00"/>
    <x v="8"/>
    <n v="12"/>
    <x v="18"/>
    <x v="3"/>
  </r>
  <r>
    <x v="1"/>
    <x v="3"/>
    <x v="3"/>
    <d v="2023-12-11T00:00:00"/>
    <d v="2023-12-13T00:00:00"/>
    <x v="8"/>
    <n v="12"/>
    <x v="19"/>
    <x v="3"/>
  </r>
  <r>
    <x v="1"/>
    <x v="3"/>
    <x v="3"/>
    <d v="2023-12-12T00:00:00"/>
    <d v="2023-12-14T00:00:00"/>
    <x v="8"/>
    <n v="12"/>
    <x v="20"/>
    <x v="3"/>
  </r>
  <r>
    <x v="1"/>
    <x v="3"/>
    <x v="3"/>
    <d v="2023-12-13T00:00:00"/>
    <d v="2023-12-15T00:00:00"/>
    <x v="8"/>
    <n v="12"/>
    <x v="5"/>
    <x v="3"/>
  </r>
  <r>
    <x v="1"/>
    <x v="3"/>
    <x v="3"/>
    <d v="2023-12-14T00:00:00"/>
    <d v="2023-12-18T00:00:00"/>
    <x v="8"/>
    <n v="12"/>
    <x v="7"/>
    <x v="3"/>
  </r>
  <r>
    <x v="1"/>
    <x v="3"/>
    <x v="3"/>
    <d v="2023-12-15T00:00:00"/>
    <d v="2023-12-19T00:00:00"/>
    <x v="8"/>
    <n v="12"/>
    <x v="10"/>
    <x v="3"/>
  </r>
  <r>
    <x v="1"/>
    <x v="3"/>
    <x v="3"/>
    <d v="2023-12-18T00:00:00"/>
    <d v="2023-12-20T00:00:00"/>
    <x v="8"/>
    <n v="12"/>
    <x v="9"/>
    <x v="3"/>
  </r>
  <r>
    <x v="1"/>
    <x v="3"/>
    <x v="3"/>
    <d v="2023-12-19T00:00:00"/>
    <d v="2023-12-21T00:00:00"/>
    <x v="8"/>
    <n v="12"/>
    <x v="21"/>
    <x v="3"/>
  </r>
  <r>
    <x v="1"/>
    <x v="3"/>
    <x v="3"/>
    <d v="2023-12-20T00:00:00"/>
    <d v="2023-12-22T00:00:00"/>
    <x v="8"/>
    <n v="12"/>
    <x v="22"/>
    <x v="3"/>
  </r>
  <r>
    <x v="1"/>
    <x v="3"/>
    <x v="3"/>
    <d v="2023-12-21T00:00:00"/>
    <d v="2023-12-26T00:00:00"/>
    <x v="8"/>
    <n v="12"/>
    <x v="24"/>
    <x v="3"/>
  </r>
  <r>
    <x v="1"/>
    <x v="3"/>
    <x v="3"/>
    <d v="2023-12-22T00:00:00"/>
    <d v="2023-12-27T00:00:00"/>
    <x v="8"/>
    <n v="12"/>
    <x v="3"/>
    <x v="3"/>
  </r>
  <r>
    <x v="1"/>
    <x v="3"/>
    <x v="3"/>
    <d v="2023-12-26T00:00:00"/>
    <d v="2023-12-28T00:00:00"/>
    <x v="8"/>
    <n v="12"/>
    <x v="4"/>
    <x v="3"/>
  </r>
  <r>
    <x v="1"/>
    <x v="3"/>
    <x v="3"/>
    <d v="2023-12-27T00:00:00"/>
    <d v="2023-12-29T00:00:00"/>
    <x v="8"/>
    <n v="12"/>
    <x v="1"/>
    <x v="3"/>
  </r>
  <r>
    <x v="1"/>
    <x v="3"/>
    <x v="3"/>
    <d v="2023-12-28T00:00:00"/>
    <d v="2024-01-02T00:00:00"/>
    <x v="9"/>
    <n v="1"/>
    <x v="26"/>
    <x v="9"/>
  </r>
  <r>
    <x v="1"/>
    <x v="3"/>
    <x v="3"/>
    <d v="2023-12-29T00:00:00"/>
    <d v="2024-01-03T00:00:00"/>
    <x v="9"/>
    <n v="1"/>
    <x v="27"/>
    <x v="9"/>
  </r>
  <r>
    <x v="1"/>
    <x v="3"/>
    <x v="3"/>
    <d v="2024-01-02T00:00:00"/>
    <d v="2024-01-04T00:00:00"/>
    <x v="9"/>
    <n v="1"/>
    <x v="12"/>
    <x v="9"/>
  </r>
  <r>
    <x v="1"/>
    <x v="3"/>
    <x v="3"/>
    <d v="2024-01-03T00:00:00"/>
    <d v="2024-01-05T00:00:00"/>
    <x v="9"/>
    <n v="1"/>
    <x v="13"/>
    <x v="9"/>
  </r>
  <r>
    <x v="1"/>
    <x v="3"/>
    <x v="3"/>
    <d v="2024-01-04T00:00:00"/>
    <d v="2024-01-09T00:00:00"/>
    <x v="9"/>
    <n v="1"/>
    <x v="28"/>
    <x v="9"/>
  </r>
  <r>
    <x v="1"/>
    <x v="3"/>
    <x v="3"/>
    <d v="2024-01-05T00:00:00"/>
    <d v="2024-01-10T00:00:00"/>
    <x v="9"/>
    <n v="1"/>
    <x v="29"/>
    <x v="9"/>
  </r>
  <r>
    <x v="1"/>
    <x v="3"/>
    <x v="3"/>
    <d v="2024-01-09T00:00:00"/>
    <d v="2024-01-11T00:00:00"/>
    <x v="9"/>
    <n v="1"/>
    <x v="17"/>
    <x v="9"/>
  </r>
  <r>
    <x v="1"/>
    <x v="3"/>
    <x v="3"/>
    <d v="2024-01-10T00:00:00"/>
    <d v="2024-01-12T00:00:00"/>
    <x v="9"/>
    <n v="1"/>
    <x v="18"/>
    <x v="9"/>
  </r>
  <r>
    <x v="1"/>
    <x v="3"/>
    <x v="3"/>
    <d v="2024-01-11T00:00:00"/>
    <d v="2024-01-15T00:00:00"/>
    <x v="9"/>
    <n v="1"/>
    <x v="5"/>
    <x v="9"/>
  </r>
  <r>
    <x v="1"/>
    <x v="3"/>
    <x v="3"/>
    <d v="2024-01-12T00:00:00"/>
    <d v="2024-01-16T00:00:00"/>
    <x v="9"/>
    <n v="1"/>
    <x v="6"/>
    <x v="9"/>
  </r>
  <r>
    <x v="1"/>
    <x v="3"/>
    <x v="3"/>
    <d v="2024-01-15T00:00:00"/>
    <d v="2024-01-17T00:00:00"/>
    <x v="9"/>
    <n v="1"/>
    <x v="8"/>
    <x v="9"/>
  </r>
  <r>
    <x v="1"/>
    <x v="3"/>
    <x v="3"/>
    <d v="2024-01-16T00:00:00"/>
    <d v="2024-01-18T00:00:00"/>
    <x v="9"/>
    <n v="1"/>
    <x v="7"/>
    <x v="9"/>
  </r>
  <r>
    <x v="1"/>
    <x v="3"/>
    <x v="3"/>
    <d v="2024-01-17T00:00:00"/>
    <d v="2024-01-19T00:00:00"/>
    <x v="9"/>
    <n v="1"/>
    <x v="10"/>
    <x v="9"/>
  </r>
  <r>
    <x v="1"/>
    <x v="3"/>
    <x v="3"/>
    <d v="2024-01-18T00:00:00"/>
    <d v="2024-01-22T00:00:00"/>
    <x v="9"/>
    <n v="1"/>
    <x v="22"/>
    <x v="9"/>
  </r>
  <r>
    <x v="1"/>
    <x v="3"/>
    <x v="3"/>
    <d v="2024-01-19T00:00:00"/>
    <d v="2024-01-23T00:00:00"/>
    <x v="9"/>
    <n v="1"/>
    <x v="30"/>
    <x v="9"/>
  </r>
  <r>
    <x v="1"/>
    <x v="3"/>
    <x v="3"/>
    <d v="2024-01-22T00:00:00"/>
    <d v="2024-01-24T00:00:00"/>
    <x v="9"/>
    <n v="1"/>
    <x v="11"/>
    <x v="9"/>
  </r>
  <r>
    <x v="1"/>
    <x v="3"/>
    <x v="3"/>
    <d v="2024-01-23T00:00:00"/>
    <d v="2024-01-25T00:00:00"/>
    <x v="9"/>
    <n v="1"/>
    <x v="23"/>
    <x v="9"/>
  </r>
  <r>
    <x v="1"/>
    <x v="3"/>
    <x v="3"/>
    <d v="2024-01-24T00:00:00"/>
    <d v="2024-01-26T00:00:00"/>
    <x v="9"/>
    <n v="1"/>
    <x v="24"/>
    <x v="9"/>
  </r>
  <r>
    <x v="1"/>
    <x v="3"/>
    <x v="3"/>
    <d v="2024-01-25T00:00:00"/>
    <d v="2024-01-29T00:00:00"/>
    <x v="9"/>
    <n v="1"/>
    <x v="1"/>
    <x v="9"/>
  </r>
  <r>
    <x v="1"/>
    <x v="3"/>
    <x v="3"/>
    <d v="2024-01-26T00:00:00"/>
    <d v="2024-01-30T00:00:00"/>
    <x v="9"/>
    <n v="1"/>
    <x v="0"/>
    <x v="9"/>
  </r>
  <r>
    <x v="1"/>
    <x v="3"/>
    <x v="3"/>
    <d v="2024-01-29T00:00:00"/>
    <d v="2024-01-31T00:00:00"/>
    <x v="9"/>
    <n v="1"/>
    <x v="2"/>
    <x v="9"/>
  </r>
  <r>
    <x v="1"/>
    <x v="3"/>
    <x v="3"/>
    <d v="2024-01-30T00:00:00"/>
    <d v="2024-02-01T00:00:00"/>
    <x v="9"/>
    <n v="2"/>
    <x v="25"/>
    <x v="10"/>
  </r>
  <r>
    <x v="1"/>
    <x v="3"/>
    <x v="3"/>
    <d v="2024-01-31T00:00:00"/>
    <d v="2024-02-02T00:00:00"/>
    <x v="9"/>
    <n v="2"/>
    <x v="26"/>
    <x v="10"/>
  </r>
  <r>
    <x v="1"/>
    <x v="3"/>
    <x v="3"/>
    <d v="2024-02-01T00:00:00"/>
    <d v="2024-02-05T00:00:00"/>
    <x v="9"/>
    <n v="2"/>
    <x v="13"/>
    <x v="10"/>
  </r>
  <r>
    <x v="1"/>
    <x v="3"/>
    <x v="3"/>
    <d v="2024-02-02T00:00:00"/>
    <d v="2024-02-06T00:00:00"/>
    <x v="9"/>
    <n v="2"/>
    <x v="14"/>
    <x v="10"/>
  </r>
  <r>
    <x v="1"/>
    <x v="3"/>
    <x v="3"/>
    <d v="2024-02-05T00:00:00"/>
    <d v="2024-02-07T00:00:00"/>
    <x v="9"/>
    <n v="2"/>
    <x v="15"/>
    <x v="10"/>
  </r>
  <r>
    <x v="1"/>
    <x v="3"/>
    <x v="3"/>
    <d v="2024-02-06T00:00:00"/>
    <d v="2024-02-08T00:00:00"/>
    <x v="9"/>
    <n v="2"/>
    <x v="16"/>
    <x v="10"/>
  </r>
  <r>
    <x v="1"/>
    <x v="3"/>
    <x v="3"/>
    <d v="2024-02-07T00:00:00"/>
    <d v="2024-02-09T00:00:00"/>
    <x v="9"/>
    <n v="2"/>
    <x v="28"/>
    <x v="10"/>
  </r>
  <r>
    <x v="1"/>
    <x v="3"/>
    <x v="3"/>
    <d v="2024-02-08T00:00:00"/>
    <d v="2024-02-12T00:00:00"/>
    <x v="9"/>
    <n v="2"/>
    <x v="18"/>
    <x v="10"/>
  </r>
  <r>
    <x v="1"/>
    <x v="3"/>
    <x v="3"/>
    <d v="2024-02-09T00:00:00"/>
    <d v="2024-02-13T00:00:00"/>
    <x v="9"/>
    <n v="2"/>
    <x v="19"/>
    <x v="10"/>
  </r>
  <r>
    <x v="1"/>
    <x v="3"/>
    <x v="3"/>
    <d v="2024-02-12T00:00:00"/>
    <d v="2024-02-14T00:00:00"/>
    <x v="9"/>
    <n v="2"/>
    <x v="20"/>
    <x v="10"/>
  </r>
  <r>
    <x v="1"/>
    <x v="3"/>
    <x v="3"/>
    <d v="2024-02-13T00:00:00"/>
    <d v="2024-02-15T00:00:00"/>
    <x v="9"/>
    <n v="2"/>
    <x v="5"/>
    <x v="10"/>
  </r>
  <r>
    <x v="1"/>
    <x v="3"/>
    <x v="3"/>
    <d v="2024-02-14T00:00:00"/>
    <d v="2024-02-16T00:00:00"/>
    <x v="9"/>
    <n v="2"/>
    <x v="6"/>
    <x v="10"/>
  </r>
  <r>
    <x v="1"/>
    <x v="3"/>
    <x v="3"/>
    <d v="2024-02-15T00:00:00"/>
    <d v="2024-02-19T00:00:00"/>
    <x v="9"/>
    <n v="2"/>
    <x v="10"/>
    <x v="10"/>
  </r>
  <r>
    <x v="1"/>
    <x v="3"/>
    <x v="3"/>
    <d v="2024-02-16T00:00:00"/>
    <d v="2024-02-20T00:00:00"/>
    <x v="9"/>
    <n v="2"/>
    <x v="9"/>
    <x v="10"/>
  </r>
  <r>
    <x v="1"/>
    <x v="3"/>
    <x v="3"/>
    <d v="2024-02-19T00:00:00"/>
    <d v="2024-02-21T00:00:00"/>
    <x v="9"/>
    <n v="2"/>
    <x v="21"/>
    <x v="10"/>
  </r>
  <r>
    <x v="1"/>
    <x v="3"/>
    <x v="3"/>
    <d v="2024-02-20T00:00:00"/>
    <d v="2024-02-22T00:00:00"/>
    <x v="9"/>
    <n v="2"/>
    <x v="22"/>
    <x v="10"/>
  </r>
  <r>
    <x v="1"/>
    <x v="3"/>
    <x v="3"/>
    <d v="2024-02-21T00:00:00"/>
    <d v="2024-02-23T00:00:00"/>
    <x v="9"/>
    <n v="2"/>
    <x v="30"/>
    <x v="10"/>
  </r>
  <r>
    <x v="1"/>
    <x v="3"/>
    <x v="3"/>
    <d v="2024-02-22T00:00:00"/>
    <d v="2024-02-26T00:00:00"/>
    <x v="9"/>
    <n v="2"/>
    <x v="24"/>
    <x v="10"/>
  </r>
  <r>
    <x v="1"/>
    <x v="3"/>
    <x v="3"/>
    <d v="2024-02-23T00:00:00"/>
    <d v="2024-02-27T00:00:00"/>
    <x v="9"/>
    <n v="2"/>
    <x v="3"/>
    <x v="10"/>
  </r>
  <r>
    <x v="1"/>
    <x v="3"/>
    <x v="3"/>
    <d v="2024-02-26T00:00:00"/>
    <d v="2024-02-28T00:00:00"/>
    <x v="9"/>
    <n v="2"/>
    <x v="4"/>
    <x v="10"/>
  </r>
  <r>
    <x v="1"/>
    <x v="3"/>
    <x v="3"/>
    <d v="2024-02-27T00:00:00"/>
    <d v="2024-02-29T00:00:00"/>
    <x v="9"/>
    <n v="2"/>
    <x v="1"/>
    <x v="10"/>
  </r>
  <r>
    <x v="1"/>
    <x v="3"/>
    <x v="3"/>
    <d v="2024-02-28T00:00:00"/>
    <d v="2024-03-01T00:00:00"/>
    <x v="9"/>
    <n v="3"/>
    <x v="25"/>
    <x v="4"/>
  </r>
  <r>
    <x v="1"/>
    <x v="3"/>
    <x v="3"/>
    <d v="2024-02-29T00:00:00"/>
    <d v="2024-03-04T00:00:00"/>
    <x v="9"/>
    <n v="3"/>
    <x v="12"/>
    <x v="4"/>
  </r>
  <r>
    <x v="1"/>
    <x v="3"/>
    <x v="3"/>
    <d v="2024-03-01T00:00:00"/>
    <d v="2024-03-05T00:00:00"/>
    <x v="9"/>
    <n v="3"/>
    <x v="13"/>
    <x v="4"/>
  </r>
  <r>
    <x v="1"/>
    <x v="3"/>
    <x v="3"/>
    <d v="2024-03-04T00:00:00"/>
    <d v="2024-03-06T00:00:00"/>
    <x v="9"/>
    <n v="3"/>
    <x v="14"/>
    <x v="4"/>
  </r>
  <r>
    <x v="1"/>
    <x v="3"/>
    <x v="3"/>
    <d v="2024-03-05T00:00:00"/>
    <d v="2024-03-07T00:00:00"/>
    <x v="9"/>
    <n v="3"/>
    <x v="15"/>
    <x v="4"/>
  </r>
  <r>
    <x v="1"/>
    <x v="3"/>
    <x v="3"/>
    <d v="2024-03-06T00:00:00"/>
    <d v="2024-03-08T00:00:00"/>
    <x v="9"/>
    <n v="3"/>
    <x v="16"/>
    <x v="4"/>
  </r>
  <r>
    <x v="1"/>
    <x v="3"/>
    <x v="3"/>
    <d v="2024-03-07T00:00:00"/>
    <d v="2024-03-11T00:00:00"/>
    <x v="9"/>
    <n v="3"/>
    <x v="17"/>
    <x v="4"/>
  </r>
  <r>
    <x v="1"/>
    <x v="3"/>
    <x v="3"/>
    <d v="2024-03-08T00:00:00"/>
    <d v="2024-03-12T00:00:00"/>
    <x v="9"/>
    <n v="3"/>
    <x v="18"/>
    <x v="4"/>
  </r>
  <r>
    <x v="1"/>
    <x v="3"/>
    <x v="3"/>
    <d v="2024-03-11T00:00:00"/>
    <d v="2024-03-13T00:00:00"/>
    <x v="9"/>
    <n v="3"/>
    <x v="19"/>
    <x v="4"/>
  </r>
  <r>
    <x v="1"/>
    <x v="3"/>
    <x v="3"/>
    <d v="2024-03-12T00:00:00"/>
    <d v="2024-03-14T00:00:00"/>
    <x v="9"/>
    <n v="3"/>
    <x v="20"/>
    <x v="4"/>
  </r>
  <r>
    <x v="1"/>
    <x v="3"/>
    <x v="3"/>
    <d v="2024-03-13T00:00:00"/>
    <d v="2024-03-15T00:00:00"/>
    <x v="9"/>
    <n v="3"/>
    <x v="5"/>
    <x v="4"/>
  </r>
  <r>
    <x v="1"/>
    <x v="3"/>
    <x v="3"/>
    <d v="2024-03-14T00:00:00"/>
    <d v="2024-03-18T00:00:00"/>
    <x v="9"/>
    <n v="3"/>
    <x v="7"/>
    <x v="4"/>
  </r>
  <r>
    <x v="1"/>
    <x v="3"/>
    <x v="3"/>
    <d v="2024-03-15T00:00:00"/>
    <d v="2024-03-19T00:00:00"/>
    <x v="9"/>
    <n v="3"/>
    <x v="10"/>
    <x v="4"/>
  </r>
  <r>
    <x v="1"/>
    <x v="3"/>
    <x v="3"/>
    <d v="2024-03-18T00:00:00"/>
    <d v="2024-03-20T00:00:00"/>
    <x v="9"/>
    <n v="3"/>
    <x v="9"/>
    <x v="4"/>
  </r>
  <r>
    <x v="1"/>
    <x v="3"/>
    <x v="3"/>
    <d v="2024-03-19T00:00:00"/>
    <d v="2024-03-21T00:00:00"/>
    <x v="9"/>
    <n v="3"/>
    <x v="21"/>
    <x v="4"/>
  </r>
  <r>
    <x v="1"/>
    <x v="3"/>
    <x v="3"/>
    <d v="2024-03-20T00:00:00"/>
    <d v="2024-03-22T00:00:00"/>
    <x v="9"/>
    <n v="3"/>
    <x v="22"/>
    <x v="4"/>
  </r>
  <r>
    <x v="1"/>
    <x v="3"/>
    <x v="3"/>
    <d v="2024-03-21T00:00:00"/>
    <d v="2024-03-26T00:00:00"/>
    <x v="9"/>
    <n v="3"/>
    <x v="24"/>
    <x v="4"/>
  </r>
  <r>
    <x v="1"/>
    <x v="3"/>
    <x v="3"/>
    <d v="2024-03-22T00:00:00"/>
    <d v="2024-03-27T00:00:00"/>
    <x v="9"/>
    <n v="3"/>
    <x v="3"/>
    <x v="4"/>
  </r>
  <r>
    <x v="1"/>
    <x v="3"/>
    <x v="3"/>
    <d v="2024-03-26T00:00:00"/>
    <d v="2024-04-01T00:00:00"/>
    <x v="9"/>
    <n v="4"/>
    <x v="25"/>
    <x v="11"/>
  </r>
  <r>
    <x v="1"/>
    <x v="3"/>
    <x v="3"/>
    <d v="2024-03-27T00:00:00"/>
    <d v="2024-04-02T00:00:00"/>
    <x v="9"/>
    <n v="4"/>
    <x v="26"/>
    <x v="11"/>
  </r>
  <r>
    <x v="1"/>
    <x v="3"/>
    <x v="3"/>
    <d v="2024-04-01T00:00:00"/>
    <d v="2024-04-03T00:00:00"/>
    <x v="9"/>
    <n v="4"/>
    <x v="27"/>
    <x v="11"/>
  </r>
  <r>
    <x v="1"/>
    <x v="3"/>
    <x v="3"/>
    <d v="2024-04-02T00:00:00"/>
    <d v="2024-04-04T00:00:00"/>
    <x v="9"/>
    <n v="4"/>
    <x v="12"/>
    <x v="11"/>
  </r>
  <r>
    <x v="1"/>
    <x v="3"/>
    <x v="3"/>
    <d v="2024-04-03T00:00:00"/>
    <d v="2024-04-05T00:00:00"/>
    <x v="9"/>
    <n v="4"/>
    <x v="13"/>
    <x v="11"/>
  </r>
  <r>
    <x v="1"/>
    <x v="3"/>
    <x v="3"/>
    <d v="2024-04-04T00:00:00"/>
    <d v="2024-04-08T00:00:00"/>
    <x v="9"/>
    <n v="4"/>
    <x v="16"/>
    <x v="11"/>
  </r>
  <r>
    <x v="1"/>
    <x v="3"/>
    <x v="3"/>
    <d v="2024-04-05T00:00:00"/>
    <d v="2024-04-09T00:00:00"/>
    <x v="9"/>
    <n v="4"/>
    <x v="28"/>
    <x v="11"/>
  </r>
  <r>
    <x v="1"/>
    <x v="3"/>
    <x v="3"/>
    <d v="2024-04-08T00:00:00"/>
    <d v="2024-04-10T00:00:00"/>
    <x v="9"/>
    <n v="4"/>
    <x v="29"/>
    <x v="11"/>
  </r>
  <r>
    <x v="1"/>
    <x v="3"/>
    <x v="3"/>
    <d v="2024-04-09T00:00:00"/>
    <d v="2024-04-11T00:00:00"/>
    <x v="9"/>
    <n v="4"/>
    <x v="17"/>
    <x v="11"/>
  </r>
  <r>
    <x v="1"/>
    <x v="3"/>
    <x v="3"/>
    <d v="2024-04-10T00:00:00"/>
    <d v="2024-04-12T00:00:00"/>
    <x v="9"/>
    <n v="4"/>
    <x v="18"/>
    <x v="11"/>
  </r>
  <r>
    <x v="1"/>
    <x v="3"/>
    <x v="3"/>
    <d v="2024-04-11T00:00:00"/>
    <d v="2024-04-15T00:00:00"/>
    <x v="9"/>
    <n v="4"/>
    <x v="5"/>
    <x v="11"/>
  </r>
  <r>
    <x v="1"/>
    <x v="3"/>
    <x v="3"/>
    <d v="2024-04-12T00:00:00"/>
    <d v="2024-04-16T00:00:00"/>
    <x v="9"/>
    <n v="4"/>
    <x v="6"/>
    <x v="11"/>
  </r>
  <r>
    <x v="1"/>
    <x v="3"/>
    <x v="3"/>
    <d v="2024-04-15T00:00:00"/>
    <d v="2024-04-17T00:00:00"/>
    <x v="9"/>
    <n v="4"/>
    <x v="8"/>
    <x v="11"/>
  </r>
  <r>
    <x v="1"/>
    <x v="3"/>
    <x v="3"/>
    <d v="2024-04-16T00:00:00"/>
    <d v="2024-04-18T00:00:00"/>
    <x v="9"/>
    <n v="4"/>
    <x v="7"/>
    <x v="11"/>
  </r>
  <r>
    <x v="1"/>
    <x v="3"/>
    <x v="3"/>
    <d v="2024-04-17T00:00:00"/>
    <d v="2024-04-19T00:00:00"/>
    <x v="9"/>
    <n v="4"/>
    <x v="10"/>
    <x v="11"/>
  </r>
  <r>
    <x v="1"/>
    <x v="3"/>
    <x v="3"/>
    <d v="2024-04-18T00:00:00"/>
    <d v="2024-04-22T00:00:00"/>
    <x v="9"/>
    <n v="4"/>
    <x v="22"/>
    <x v="11"/>
  </r>
  <r>
    <x v="1"/>
    <x v="3"/>
    <x v="3"/>
    <d v="2024-04-19T00:00:00"/>
    <d v="2024-04-23T00:00:00"/>
    <x v="9"/>
    <n v="4"/>
    <x v="30"/>
    <x v="11"/>
  </r>
  <r>
    <x v="1"/>
    <x v="3"/>
    <x v="3"/>
    <d v="2024-04-22T00:00:00"/>
    <d v="2024-04-24T00:00:00"/>
    <x v="9"/>
    <n v="4"/>
    <x v="11"/>
    <x v="11"/>
  </r>
  <r>
    <x v="1"/>
    <x v="3"/>
    <x v="3"/>
    <d v="2024-04-23T00:00:00"/>
    <d v="2024-04-25T00:00:00"/>
    <x v="9"/>
    <n v="4"/>
    <x v="23"/>
    <x v="11"/>
  </r>
  <r>
    <x v="1"/>
    <x v="3"/>
    <x v="3"/>
    <d v="2024-04-24T00:00:00"/>
    <d v="2024-04-26T00:00:00"/>
    <x v="9"/>
    <n v="4"/>
    <x v="24"/>
    <x v="11"/>
  </r>
  <r>
    <x v="1"/>
    <x v="3"/>
    <x v="3"/>
    <d v="2024-04-25T00:00:00"/>
    <d v="2024-04-29T00:00:00"/>
    <x v="9"/>
    <n v="4"/>
    <x v="1"/>
    <x v="11"/>
  </r>
  <r>
    <x v="1"/>
    <x v="3"/>
    <x v="3"/>
    <d v="2024-04-26T00:00:00"/>
    <d v="2024-04-30T00:00:00"/>
    <x v="9"/>
    <n v="4"/>
    <x v="0"/>
    <x v="11"/>
  </r>
  <r>
    <x v="1"/>
    <x v="3"/>
    <x v="3"/>
    <d v="2024-04-29T00:00:00"/>
    <d v="2024-05-02T00:00:00"/>
    <x v="9"/>
    <n v="5"/>
    <x v="26"/>
    <x v="5"/>
  </r>
  <r>
    <x v="1"/>
    <x v="3"/>
    <x v="3"/>
    <d v="2024-04-30T00:00:00"/>
    <d v="2024-05-03T00:00:00"/>
    <x v="9"/>
    <n v="5"/>
    <x v="27"/>
    <x v="5"/>
  </r>
  <r>
    <x v="1"/>
    <x v="3"/>
    <x v="3"/>
    <d v="2024-05-02T00:00:00"/>
    <d v="2024-05-06T00:00:00"/>
    <x v="9"/>
    <n v="5"/>
    <x v="14"/>
    <x v="5"/>
  </r>
  <r>
    <x v="1"/>
    <x v="3"/>
    <x v="3"/>
    <d v="2024-05-03T00:00:00"/>
    <d v="2024-05-07T00:00:00"/>
    <x v="9"/>
    <n v="5"/>
    <x v="15"/>
    <x v="5"/>
  </r>
  <r>
    <x v="1"/>
    <x v="3"/>
    <x v="3"/>
    <d v="2024-05-06T00:00:00"/>
    <d v="2024-05-08T00:00:00"/>
    <x v="9"/>
    <n v="5"/>
    <x v="16"/>
    <x v="5"/>
  </r>
  <r>
    <x v="1"/>
    <x v="3"/>
    <x v="3"/>
    <d v="2024-05-07T00:00:00"/>
    <d v="2024-05-09T00:00:00"/>
    <x v="9"/>
    <n v="5"/>
    <x v="28"/>
    <x v="5"/>
  </r>
  <r>
    <x v="1"/>
    <x v="3"/>
    <x v="3"/>
    <d v="2024-05-08T00:00:00"/>
    <d v="2024-05-10T00:00:00"/>
    <x v="9"/>
    <n v="5"/>
    <x v="29"/>
    <x v="5"/>
  </r>
  <r>
    <x v="1"/>
    <x v="3"/>
    <x v="3"/>
    <d v="2024-05-09T00:00:00"/>
    <d v="2024-05-14T00:00:00"/>
    <x v="9"/>
    <n v="5"/>
    <x v="20"/>
    <x v="5"/>
  </r>
  <r>
    <x v="1"/>
    <x v="3"/>
    <x v="3"/>
    <d v="2024-05-10T00:00:00"/>
    <d v="2024-05-15T00:00:00"/>
    <x v="9"/>
    <n v="5"/>
    <x v="5"/>
    <x v="5"/>
  </r>
  <r>
    <x v="1"/>
    <x v="3"/>
    <x v="3"/>
    <d v="2024-05-14T00:00:00"/>
    <d v="2024-05-16T00:00:00"/>
    <x v="9"/>
    <n v="5"/>
    <x v="6"/>
    <x v="5"/>
  </r>
  <r>
    <x v="1"/>
    <x v="3"/>
    <x v="3"/>
    <d v="2024-05-15T00:00:00"/>
    <d v="2024-05-17T00:00:00"/>
    <x v="9"/>
    <n v="5"/>
    <x v="8"/>
    <x v="5"/>
  </r>
  <r>
    <x v="1"/>
    <x v="3"/>
    <x v="3"/>
    <d v="2024-05-16T00:00:00"/>
    <d v="2024-05-20T00:00:00"/>
    <x v="9"/>
    <n v="5"/>
    <x v="9"/>
    <x v="5"/>
  </r>
  <r>
    <x v="1"/>
    <x v="3"/>
    <x v="3"/>
    <d v="2024-05-17T00:00:00"/>
    <d v="2024-05-21T00:00:00"/>
    <x v="9"/>
    <n v="5"/>
    <x v="21"/>
    <x v="5"/>
  </r>
  <r>
    <x v="1"/>
    <x v="3"/>
    <x v="3"/>
    <d v="2024-05-20T00:00:00"/>
    <d v="2024-05-22T00:00:00"/>
    <x v="9"/>
    <n v="5"/>
    <x v="22"/>
    <x v="5"/>
  </r>
  <r>
    <x v="1"/>
    <x v="3"/>
    <x v="3"/>
    <d v="2024-05-21T00:00:00"/>
    <d v="2024-05-23T00:00:00"/>
    <x v="9"/>
    <n v="5"/>
    <x v="30"/>
    <x v="5"/>
  </r>
  <r>
    <x v="1"/>
    <x v="3"/>
    <x v="3"/>
    <d v="2024-05-22T00:00:00"/>
    <d v="2024-05-24T00:00:00"/>
    <x v="9"/>
    <n v="5"/>
    <x v="11"/>
    <x v="5"/>
  </r>
  <r>
    <x v="1"/>
    <x v="3"/>
    <x v="3"/>
    <d v="2024-05-23T00:00:00"/>
    <d v="2024-05-27T00:00:00"/>
    <x v="9"/>
    <n v="5"/>
    <x v="3"/>
    <x v="5"/>
  </r>
  <r>
    <x v="1"/>
    <x v="3"/>
    <x v="3"/>
    <d v="2024-05-24T00:00:00"/>
    <d v="2024-05-28T00:00:00"/>
    <x v="9"/>
    <n v="5"/>
    <x v="4"/>
    <x v="5"/>
  </r>
  <r>
    <x v="1"/>
    <x v="3"/>
    <x v="3"/>
    <d v="2024-05-27T00:00:00"/>
    <d v="2024-05-29T00:00:00"/>
    <x v="9"/>
    <n v="5"/>
    <x v="1"/>
    <x v="5"/>
  </r>
  <r>
    <x v="1"/>
    <x v="3"/>
    <x v="3"/>
    <d v="2024-05-28T00:00:00"/>
    <d v="2024-05-30T00:00:00"/>
    <x v="9"/>
    <n v="5"/>
    <x v="0"/>
    <x v="5"/>
  </r>
  <r>
    <x v="1"/>
    <x v="3"/>
    <x v="3"/>
    <d v="2024-05-29T00:00:00"/>
    <d v="2024-05-31T00:00:00"/>
    <x v="9"/>
    <n v="5"/>
    <x v="2"/>
    <x v="5"/>
  </r>
  <r>
    <x v="1"/>
    <x v="3"/>
    <x v="3"/>
    <d v="2024-05-30T00:00:00"/>
    <d v="2024-06-04T00:00:00"/>
    <x v="9"/>
    <n v="6"/>
    <x v="12"/>
    <x v="1"/>
  </r>
  <r>
    <x v="1"/>
    <x v="3"/>
    <x v="3"/>
    <d v="2024-05-31T00:00:00"/>
    <d v="2024-06-05T00:00:00"/>
    <x v="9"/>
    <n v="6"/>
    <x v="13"/>
    <x v="1"/>
  </r>
  <r>
    <x v="1"/>
    <x v="3"/>
    <x v="3"/>
    <d v="2024-06-04T00:00:00"/>
    <d v="2024-06-06T00:00:00"/>
    <x v="9"/>
    <n v="6"/>
    <x v="14"/>
    <x v="1"/>
  </r>
  <r>
    <x v="1"/>
    <x v="3"/>
    <x v="3"/>
    <d v="2024-06-05T00:00:00"/>
    <d v="2024-06-07T00:00:00"/>
    <x v="9"/>
    <n v="6"/>
    <x v="15"/>
    <x v="1"/>
  </r>
  <r>
    <x v="1"/>
    <x v="3"/>
    <x v="3"/>
    <d v="2024-06-06T00:00:00"/>
    <d v="2024-06-11T00:00:00"/>
    <x v="9"/>
    <n v="6"/>
    <x v="17"/>
    <x v="1"/>
  </r>
  <r>
    <x v="1"/>
    <x v="3"/>
    <x v="3"/>
    <d v="2024-06-07T00:00:00"/>
    <d v="2024-06-12T00:00:00"/>
    <x v="9"/>
    <n v="6"/>
    <x v="18"/>
    <x v="1"/>
  </r>
  <r>
    <x v="1"/>
    <x v="3"/>
    <x v="3"/>
    <d v="2024-06-11T00:00:00"/>
    <d v="2024-06-13T00:00:00"/>
    <x v="9"/>
    <n v="6"/>
    <x v="19"/>
    <x v="1"/>
  </r>
  <r>
    <x v="1"/>
    <x v="3"/>
    <x v="3"/>
    <d v="2024-06-12T00:00:00"/>
    <d v="2024-06-14T00:00:00"/>
    <x v="9"/>
    <n v="6"/>
    <x v="20"/>
    <x v="1"/>
  </r>
  <r>
    <x v="1"/>
    <x v="3"/>
    <x v="3"/>
    <d v="2024-06-13T00:00:00"/>
    <d v="2024-06-17T00:00:00"/>
    <x v="9"/>
    <n v="6"/>
    <x v="8"/>
    <x v="1"/>
  </r>
  <r>
    <x v="1"/>
    <x v="3"/>
    <x v="3"/>
    <d v="2024-06-14T00:00:00"/>
    <d v="2024-06-18T00:00:00"/>
    <x v="9"/>
    <n v="6"/>
    <x v="7"/>
    <x v="1"/>
  </r>
  <r>
    <x v="1"/>
    <x v="3"/>
    <x v="3"/>
    <d v="2024-06-17T00:00:00"/>
    <d v="2024-06-19T00:00:00"/>
    <x v="9"/>
    <n v="6"/>
    <x v="10"/>
    <x v="1"/>
  </r>
  <r>
    <x v="1"/>
    <x v="3"/>
    <x v="3"/>
    <d v="2024-06-18T00:00:00"/>
    <d v="2024-06-20T00:00:00"/>
    <x v="9"/>
    <n v="6"/>
    <x v="9"/>
    <x v="1"/>
  </r>
  <r>
    <x v="1"/>
    <x v="3"/>
    <x v="3"/>
    <d v="2024-06-19T00:00:00"/>
    <d v="2024-06-21T00:00:00"/>
    <x v="9"/>
    <n v="6"/>
    <x v="21"/>
    <x v="1"/>
  </r>
  <r>
    <x v="1"/>
    <x v="3"/>
    <x v="3"/>
    <d v="2024-06-20T00:00:00"/>
    <d v="2024-06-24T00:00:00"/>
    <x v="9"/>
    <n v="6"/>
    <x v="11"/>
    <x v="1"/>
  </r>
  <r>
    <x v="1"/>
    <x v="3"/>
    <x v="3"/>
    <d v="2024-06-21T00:00:00"/>
    <d v="2024-06-25T00:00:00"/>
    <x v="9"/>
    <n v="6"/>
    <x v="23"/>
    <x v="1"/>
  </r>
  <r>
    <x v="1"/>
    <x v="3"/>
    <x v="3"/>
    <d v="2024-06-24T00:00:00"/>
    <d v="2024-06-26T00:00:00"/>
    <x v="9"/>
    <n v="6"/>
    <x v="24"/>
    <x v="1"/>
  </r>
  <r>
    <x v="1"/>
    <x v="3"/>
    <x v="3"/>
    <d v="2024-06-25T00:00:00"/>
    <d v="2024-06-27T00:00:00"/>
    <x v="9"/>
    <n v="6"/>
    <x v="3"/>
    <x v="1"/>
  </r>
  <r>
    <x v="1"/>
    <x v="3"/>
    <x v="3"/>
    <d v="2024-06-26T00:00:00"/>
    <d v="2024-06-28T00:00:00"/>
    <x v="9"/>
    <n v="6"/>
    <x v="4"/>
    <x v="1"/>
  </r>
  <r>
    <x v="1"/>
    <x v="3"/>
    <x v="3"/>
    <d v="2024-06-27T00:00:00"/>
    <d v="2024-07-02T00:00:00"/>
    <x v="9"/>
    <n v="7"/>
    <x v="26"/>
    <x v="6"/>
  </r>
  <r>
    <x v="1"/>
    <x v="3"/>
    <x v="3"/>
    <d v="2024-06-28T00:00:00"/>
    <d v="2024-07-03T00:00:00"/>
    <x v="9"/>
    <n v="7"/>
    <x v="27"/>
    <x v="6"/>
  </r>
  <r>
    <x v="1"/>
    <x v="3"/>
    <x v="3"/>
    <d v="2024-07-02T00:00:00"/>
    <d v="2024-07-04T00:00:00"/>
    <x v="9"/>
    <n v="7"/>
    <x v="12"/>
    <x v="6"/>
  </r>
  <r>
    <x v="1"/>
    <x v="3"/>
    <x v="3"/>
    <d v="2024-07-03T00:00:00"/>
    <d v="2024-07-05T00:00:00"/>
    <x v="9"/>
    <n v="7"/>
    <x v="13"/>
    <x v="6"/>
  </r>
  <r>
    <x v="1"/>
    <x v="3"/>
    <x v="3"/>
    <d v="2024-07-04T00:00:00"/>
    <d v="2024-07-08T00:00:00"/>
    <x v="9"/>
    <n v="7"/>
    <x v="16"/>
    <x v="6"/>
  </r>
  <r>
    <x v="1"/>
    <x v="3"/>
    <x v="3"/>
    <d v="2024-07-05T00:00:00"/>
    <d v="2024-07-09T00:00:00"/>
    <x v="9"/>
    <n v="7"/>
    <x v="28"/>
    <x v="6"/>
  </r>
  <r>
    <x v="1"/>
    <x v="3"/>
    <x v="3"/>
    <d v="2024-07-08T00:00:00"/>
    <d v="2024-07-10T00:00:00"/>
    <x v="9"/>
    <n v="7"/>
    <x v="29"/>
    <x v="6"/>
  </r>
  <r>
    <x v="1"/>
    <x v="3"/>
    <x v="3"/>
    <d v="2024-07-09T00:00:00"/>
    <d v="2024-07-11T00:00:00"/>
    <x v="9"/>
    <n v="7"/>
    <x v="17"/>
    <x v="6"/>
  </r>
  <r>
    <x v="1"/>
    <x v="3"/>
    <x v="3"/>
    <d v="2024-07-10T00:00:00"/>
    <d v="2024-07-12T00:00:00"/>
    <x v="9"/>
    <n v="7"/>
    <x v="18"/>
    <x v="6"/>
  </r>
  <r>
    <x v="1"/>
    <x v="3"/>
    <x v="3"/>
    <d v="2024-07-11T00:00:00"/>
    <d v="2024-07-15T00:00:00"/>
    <x v="9"/>
    <n v="7"/>
    <x v="5"/>
    <x v="6"/>
  </r>
  <r>
    <x v="1"/>
    <x v="3"/>
    <x v="3"/>
    <d v="2024-07-12T00:00:00"/>
    <d v="2024-07-16T00:00:00"/>
    <x v="9"/>
    <n v="7"/>
    <x v="6"/>
    <x v="6"/>
  </r>
  <r>
    <x v="1"/>
    <x v="3"/>
    <x v="3"/>
    <d v="2024-07-15T00:00:00"/>
    <d v="2024-07-17T00:00:00"/>
    <x v="9"/>
    <n v="7"/>
    <x v="8"/>
    <x v="6"/>
  </r>
  <r>
    <x v="1"/>
    <x v="3"/>
    <x v="3"/>
    <d v="2024-07-16T00:00:00"/>
    <d v="2024-07-18T00:00:00"/>
    <x v="9"/>
    <n v="7"/>
    <x v="7"/>
    <x v="6"/>
  </r>
  <r>
    <x v="1"/>
    <x v="3"/>
    <x v="3"/>
    <d v="2024-07-17T00:00:00"/>
    <d v="2024-07-19T00:00:00"/>
    <x v="9"/>
    <n v="7"/>
    <x v="10"/>
    <x v="6"/>
  </r>
  <r>
    <x v="1"/>
    <x v="3"/>
    <x v="3"/>
    <d v="2024-07-18T00:00:00"/>
    <d v="2024-07-22T00:00:00"/>
    <x v="9"/>
    <n v="7"/>
    <x v="22"/>
    <x v="6"/>
  </r>
  <r>
    <x v="1"/>
    <x v="3"/>
    <x v="3"/>
    <d v="2024-07-19T00:00:00"/>
    <d v="2024-07-23T00:00:00"/>
    <x v="9"/>
    <n v="7"/>
    <x v="30"/>
    <x v="6"/>
  </r>
  <r>
    <x v="1"/>
    <x v="3"/>
    <x v="3"/>
    <d v="2024-07-22T00:00:00"/>
    <d v="2024-07-24T00:00:00"/>
    <x v="9"/>
    <n v="7"/>
    <x v="11"/>
    <x v="6"/>
  </r>
  <r>
    <x v="1"/>
    <x v="3"/>
    <x v="3"/>
    <d v="2024-07-23T00:00:00"/>
    <d v="2024-07-25T00:00:00"/>
    <x v="9"/>
    <n v="7"/>
    <x v="23"/>
    <x v="6"/>
  </r>
  <r>
    <x v="1"/>
    <x v="3"/>
    <x v="3"/>
    <d v="2024-07-24T00:00:00"/>
    <d v="2024-07-26T00:00:00"/>
    <x v="9"/>
    <n v="7"/>
    <x v="24"/>
    <x v="6"/>
  </r>
  <r>
    <x v="1"/>
    <x v="3"/>
    <x v="3"/>
    <d v="2024-07-25T00:00:00"/>
    <d v="2024-07-29T00:00:00"/>
    <x v="9"/>
    <n v="7"/>
    <x v="1"/>
    <x v="6"/>
  </r>
  <r>
    <x v="1"/>
    <x v="3"/>
    <x v="3"/>
    <d v="2024-07-26T00:00:00"/>
    <d v="2024-07-30T00:00:00"/>
    <x v="9"/>
    <n v="7"/>
    <x v="0"/>
    <x v="6"/>
  </r>
  <r>
    <x v="1"/>
    <x v="3"/>
    <x v="3"/>
    <d v="2024-07-29T00:00:00"/>
    <d v="2024-07-31T00:00:00"/>
    <x v="9"/>
    <n v="7"/>
    <x v="2"/>
    <x v="6"/>
  </r>
  <r>
    <x v="1"/>
    <x v="3"/>
    <x v="3"/>
    <d v="2024-07-30T00:00:00"/>
    <d v="2024-08-01T00:00:00"/>
    <x v="9"/>
    <n v="8"/>
    <x v="25"/>
    <x v="7"/>
  </r>
  <r>
    <x v="1"/>
    <x v="3"/>
    <x v="3"/>
    <d v="2024-07-31T00:00:00"/>
    <d v="2024-08-02T00:00:00"/>
    <x v="9"/>
    <n v="8"/>
    <x v="26"/>
    <x v="7"/>
  </r>
  <r>
    <x v="1"/>
    <x v="3"/>
    <x v="3"/>
    <d v="2024-08-01T00:00:00"/>
    <d v="2024-08-05T00:00:00"/>
    <x v="9"/>
    <n v="8"/>
    <x v="13"/>
    <x v="7"/>
  </r>
  <r>
    <x v="1"/>
    <x v="3"/>
    <x v="3"/>
    <d v="2024-08-02T00:00:00"/>
    <d v="2024-08-06T00:00:00"/>
    <x v="9"/>
    <n v="8"/>
    <x v="14"/>
    <x v="7"/>
  </r>
  <r>
    <x v="1"/>
    <x v="3"/>
    <x v="3"/>
    <d v="2024-08-05T00:00:00"/>
    <d v="2024-08-08T00:00:00"/>
    <x v="9"/>
    <n v="8"/>
    <x v="16"/>
    <x v="7"/>
  </r>
  <r>
    <x v="1"/>
    <x v="3"/>
    <x v="3"/>
    <d v="2024-08-06T00:00:00"/>
    <d v="2024-08-09T00:00:00"/>
    <x v="9"/>
    <n v="8"/>
    <x v="28"/>
    <x v="7"/>
  </r>
  <r>
    <x v="1"/>
    <x v="3"/>
    <x v="3"/>
    <d v="2024-08-08T00:00:00"/>
    <d v="2024-08-12T00:00:00"/>
    <x v="9"/>
    <n v="8"/>
    <x v="18"/>
    <x v="7"/>
  </r>
  <r>
    <x v="1"/>
    <x v="3"/>
    <x v="3"/>
    <d v="2024-08-09T00:00:00"/>
    <d v="2024-08-13T00:00:00"/>
    <x v="9"/>
    <n v="8"/>
    <x v="19"/>
    <x v="7"/>
  </r>
  <r>
    <x v="1"/>
    <x v="3"/>
    <x v="3"/>
    <d v="2024-08-12T00:00:00"/>
    <d v="2024-08-14T00:00:00"/>
    <x v="9"/>
    <n v="8"/>
    <x v="20"/>
    <x v="7"/>
  </r>
  <r>
    <x v="1"/>
    <x v="3"/>
    <x v="3"/>
    <d v="2024-08-13T00:00:00"/>
    <d v="2024-08-15T00:00:00"/>
    <x v="9"/>
    <n v="8"/>
    <x v="5"/>
    <x v="7"/>
  </r>
  <r>
    <x v="1"/>
    <x v="3"/>
    <x v="3"/>
    <d v="2024-08-14T00:00:00"/>
    <d v="2024-08-16T00:00:00"/>
    <x v="9"/>
    <n v="8"/>
    <x v="6"/>
    <x v="7"/>
  </r>
  <r>
    <x v="1"/>
    <x v="3"/>
    <x v="3"/>
    <d v="2024-08-15T00:00:00"/>
    <d v="2024-08-20T00:00:00"/>
    <x v="9"/>
    <n v="8"/>
    <x v="9"/>
    <x v="7"/>
  </r>
  <r>
    <x v="1"/>
    <x v="3"/>
    <x v="3"/>
    <d v="2024-08-16T00:00:00"/>
    <d v="2024-08-21T00:00:00"/>
    <x v="9"/>
    <n v="8"/>
    <x v="21"/>
    <x v="7"/>
  </r>
  <r>
    <x v="1"/>
    <x v="3"/>
    <x v="3"/>
    <d v="2024-08-20T00:00:00"/>
    <d v="2024-08-22T00:00:00"/>
    <x v="9"/>
    <n v="8"/>
    <x v="22"/>
    <x v="7"/>
  </r>
  <r>
    <x v="1"/>
    <x v="3"/>
    <x v="3"/>
    <d v="2024-08-21T00:00:00"/>
    <d v="2024-08-23T00:00:00"/>
    <x v="9"/>
    <n v="8"/>
    <x v="30"/>
    <x v="7"/>
  </r>
  <r>
    <x v="1"/>
    <x v="3"/>
    <x v="3"/>
    <d v="2024-08-22T00:00:00"/>
    <d v="2024-08-26T00:00:00"/>
    <x v="9"/>
    <n v="8"/>
    <x v="24"/>
    <x v="7"/>
  </r>
  <r>
    <x v="1"/>
    <x v="3"/>
    <x v="3"/>
    <d v="2024-08-23T00:00:00"/>
    <d v="2024-08-27T00:00:00"/>
    <x v="9"/>
    <n v="8"/>
    <x v="3"/>
    <x v="7"/>
  </r>
  <r>
    <x v="1"/>
    <x v="3"/>
    <x v="3"/>
    <d v="2024-08-26T00:00:00"/>
    <d v="2024-08-28T00:00:00"/>
    <x v="9"/>
    <n v="8"/>
    <x v="4"/>
    <x v="7"/>
  </r>
  <r>
    <x v="1"/>
    <x v="3"/>
    <x v="3"/>
    <d v="2024-08-27T00:00:00"/>
    <d v="2024-08-29T00:00:00"/>
    <x v="9"/>
    <n v="8"/>
    <x v="1"/>
    <x v="7"/>
  </r>
  <r>
    <x v="1"/>
    <x v="3"/>
    <x v="3"/>
    <d v="2024-08-28T00:00:00"/>
    <d v="2024-08-30T00:00:00"/>
    <x v="9"/>
    <n v="8"/>
    <x v="0"/>
    <x v="7"/>
  </r>
  <r>
    <x v="1"/>
    <x v="3"/>
    <x v="3"/>
    <d v="2024-08-29T00:00:00"/>
    <d v="2024-09-02T00:00:00"/>
    <x v="9"/>
    <n v="9"/>
    <x v="26"/>
    <x v="2"/>
  </r>
  <r>
    <x v="1"/>
    <x v="3"/>
    <x v="3"/>
    <d v="2024-08-30T00:00:00"/>
    <d v="2024-09-03T00:00:00"/>
    <x v="9"/>
    <n v="9"/>
    <x v="27"/>
    <x v="2"/>
  </r>
  <r>
    <x v="1"/>
    <x v="3"/>
    <x v="3"/>
    <d v="2024-09-02T00:00:00"/>
    <d v="2024-09-04T00:00:00"/>
    <x v="9"/>
    <n v="9"/>
    <x v="12"/>
    <x v="2"/>
  </r>
  <r>
    <x v="1"/>
    <x v="3"/>
    <x v="3"/>
    <d v="2024-09-03T00:00:00"/>
    <d v="2024-09-05T00:00:00"/>
    <x v="9"/>
    <n v="9"/>
    <x v="13"/>
    <x v="2"/>
  </r>
  <r>
    <x v="1"/>
    <x v="3"/>
    <x v="3"/>
    <d v="2024-09-04T00:00:00"/>
    <d v="2024-09-06T00:00:00"/>
    <x v="9"/>
    <n v="9"/>
    <x v="14"/>
    <x v="2"/>
  </r>
  <r>
    <x v="1"/>
    <x v="3"/>
    <x v="3"/>
    <d v="2024-09-05T00:00:00"/>
    <d v="2024-09-09T00:00:00"/>
    <x v="9"/>
    <n v="9"/>
    <x v="28"/>
    <x v="2"/>
  </r>
  <r>
    <x v="1"/>
    <x v="3"/>
    <x v="3"/>
    <d v="2024-09-06T00:00:00"/>
    <d v="2024-09-10T00:00:00"/>
    <x v="9"/>
    <n v="9"/>
    <x v="29"/>
    <x v="2"/>
  </r>
  <r>
    <x v="1"/>
    <x v="3"/>
    <x v="3"/>
    <d v="2024-09-09T00:00:00"/>
    <d v="2024-09-11T00:00:00"/>
    <x v="9"/>
    <n v="9"/>
    <x v="17"/>
    <x v="2"/>
  </r>
  <r>
    <x v="1"/>
    <x v="3"/>
    <x v="3"/>
    <d v="2024-09-10T00:00:00"/>
    <d v="2024-09-12T00:00:00"/>
    <x v="9"/>
    <n v="9"/>
    <x v="18"/>
    <x v="2"/>
  </r>
  <r>
    <x v="1"/>
    <x v="3"/>
    <x v="3"/>
    <d v="2024-09-11T00:00:00"/>
    <d v="2024-09-13T00:00:00"/>
    <x v="9"/>
    <n v="9"/>
    <x v="19"/>
    <x v="2"/>
  </r>
  <r>
    <x v="1"/>
    <x v="3"/>
    <x v="3"/>
    <d v="2024-09-12T00:00:00"/>
    <d v="2024-09-16T00:00:00"/>
    <x v="9"/>
    <n v="9"/>
    <x v="6"/>
    <x v="2"/>
  </r>
  <r>
    <x v="1"/>
    <x v="3"/>
    <x v="3"/>
    <d v="2024-09-13T00:00:00"/>
    <d v="2024-09-17T00:00:00"/>
    <x v="9"/>
    <n v="9"/>
    <x v="8"/>
    <x v="2"/>
  </r>
  <r>
    <x v="1"/>
    <x v="3"/>
    <x v="3"/>
    <d v="2024-09-16T00:00:00"/>
    <d v="2024-09-18T00:00:00"/>
    <x v="9"/>
    <n v="9"/>
    <x v="7"/>
    <x v="2"/>
  </r>
  <r>
    <x v="1"/>
    <x v="3"/>
    <x v="3"/>
    <d v="2024-09-17T00:00:00"/>
    <d v="2024-09-19T00:00:00"/>
    <x v="9"/>
    <n v="9"/>
    <x v="10"/>
    <x v="2"/>
  </r>
  <r>
    <x v="1"/>
    <x v="3"/>
    <x v="3"/>
    <d v="2024-09-18T00:00:00"/>
    <d v="2024-09-20T00:00:00"/>
    <x v="9"/>
    <n v="9"/>
    <x v="9"/>
    <x v="2"/>
  </r>
  <r>
    <x v="1"/>
    <x v="3"/>
    <x v="3"/>
    <d v="2024-09-19T00:00:00"/>
    <d v="2024-09-23T00:00:00"/>
    <x v="9"/>
    <n v="9"/>
    <x v="30"/>
    <x v="2"/>
  </r>
  <r>
    <x v="1"/>
    <x v="3"/>
    <x v="3"/>
    <d v="2024-09-20T00:00:00"/>
    <d v="2024-09-24T00:00:00"/>
    <x v="9"/>
    <n v="9"/>
    <x v="11"/>
    <x v="2"/>
  </r>
  <r>
    <x v="1"/>
    <x v="3"/>
    <x v="3"/>
    <d v="2024-09-23T00:00:00"/>
    <d v="2024-09-25T00:00:00"/>
    <x v="9"/>
    <n v="9"/>
    <x v="23"/>
    <x v="2"/>
  </r>
  <r>
    <x v="1"/>
    <x v="3"/>
    <x v="3"/>
    <d v="2024-09-24T00:00:00"/>
    <d v="2024-09-26T00:00:00"/>
    <x v="9"/>
    <n v="9"/>
    <x v="24"/>
    <x v="2"/>
  </r>
  <r>
    <x v="1"/>
    <x v="3"/>
    <x v="3"/>
    <d v="2024-09-25T00:00:00"/>
    <d v="2024-09-27T00:00:00"/>
    <x v="9"/>
    <n v="9"/>
    <x v="3"/>
    <x v="2"/>
  </r>
  <r>
    <x v="1"/>
    <x v="3"/>
    <x v="3"/>
    <d v="2024-09-26T00:00:00"/>
    <d v="2024-09-30T00:00:00"/>
    <x v="9"/>
    <n v="9"/>
    <x v="0"/>
    <x v="2"/>
  </r>
  <r>
    <x v="1"/>
    <x v="3"/>
    <x v="3"/>
    <d v="2024-09-27T00:00:00"/>
    <d v="2024-10-01T00:00:00"/>
    <x v="9"/>
    <n v="10"/>
    <x v="25"/>
    <x v="0"/>
  </r>
  <r>
    <x v="1"/>
    <x v="3"/>
    <x v="3"/>
    <d v="2024-09-30T00:00:00"/>
    <d v="2024-10-02T00:00:00"/>
    <x v="9"/>
    <n v="10"/>
    <x v="26"/>
    <x v="0"/>
  </r>
  <r>
    <x v="1"/>
    <x v="3"/>
    <x v="3"/>
    <d v="2024-10-01T00:00:00"/>
    <d v="2024-10-03T00:00:00"/>
    <x v="9"/>
    <n v="10"/>
    <x v="27"/>
    <x v="0"/>
  </r>
  <r>
    <x v="1"/>
    <x v="3"/>
    <x v="3"/>
    <d v="2024-10-02T00:00:00"/>
    <d v="2024-10-04T00:00:00"/>
    <x v="9"/>
    <n v="10"/>
    <x v="12"/>
    <x v="0"/>
  </r>
  <r>
    <x v="1"/>
    <x v="3"/>
    <x v="3"/>
    <d v="2024-10-03T00:00:00"/>
    <d v="2024-10-07T00:00:00"/>
    <x v="9"/>
    <n v="10"/>
    <x v="15"/>
    <x v="0"/>
  </r>
  <r>
    <x v="1"/>
    <x v="3"/>
    <x v="3"/>
    <d v="2024-10-04T00:00:00"/>
    <d v="2024-10-08T00:00:00"/>
    <x v="9"/>
    <n v="10"/>
    <x v="16"/>
    <x v="0"/>
  </r>
  <r>
    <x v="1"/>
    <x v="3"/>
    <x v="3"/>
    <d v="2024-10-07T00:00:00"/>
    <d v="2024-10-09T00:00:00"/>
    <x v="9"/>
    <n v="10"/>
    <x v="28"/>
    <x v="0"/>
  </r>
  <r>
    <x v="1"/>
    <x v="3"/>
    <x v="3"/>
    <d v="2024-10-08T00:00:00"/>
    <d v="2024-10-10T00:00:00"/>
    <x v="9"/>
    <n v="10"/>
    <x v="29"/>
    <x v="0"/>
  </r>
  <r>
    <x v="1"/>
    <x v="3"/>
    <x v="3"/>
    <d v="2024-10-09T00:00:00"/>
    <d v="2024-10-11T00:00:00"/>
    <x v="9"/>
    <n v="10"/>
    <x v="17"/>
    <x v="0"/>
  </r>
  <r>
    <x v="1"/>
    <x v="3"/>
    <x v="3"/>
    <d v="2024-10-10T00:00:00"/>
    <d v="2024-10-15T00:00:00"/>
    <x v="9"/>
    <n v="10"/>
    <x v="5"/>
    <x v="0"/>
  </r>
  <r>
    <x v="1"/>
    <x v="3"/>
    <x v="3"/>
    <d v="2024-10-11T00:00:00"/>
    <d v="2024-10-16T00:00:00"/>
    <x v="9"/>
    <n v="10"/>
    <x v="6"/>
    <x v="0"/>
  </r>
  <r>
    <x v="1"/>
    <x v="3"/>
    <x v="3"/>
    <d v="2024-10-15T00:00:00"/>
    <d v="2024-10-17T00:00:00"/>
    <x v="9"/>
    <n v="10"/>
    <x v="8"/>
    <x v="0"/>
  </r>
  <r>
    <x v="1"/>
    <x v="3"/>
    <x v="3"/>
    <d v="2024-10-16T00:00:00"/>
    <d v="2024-10-18T00:00:00"/>
    <x v="9"/>
    <n v="10"/>
    <x v="7"/>
    <x v="0"/>
  </r>
  <r>
    <x v="1"/>
    <x v="3"/>
    <x v="3"/>
    <d v="2024-10-17T00:00:00"/>
    <d v="2024-10-21T00:00:00"/>
    <x v="9"/>
    <n v="10"/>
    <x v="21"/>
    <x v="0"/>
  </r>
  <r>
    <x v="1"/>
    <x v="3"/>
    <x v="3"/>
    <d v="2024-10-18T00:00:00"/>
    <d v="2024-10-22T00:00:00"/>
    <x v="9"/>
    <n v="10"/>
    <x v="22"/>
    <x v="0"/>
  </r>
  <r>
    <x v="1"/>
    <x v="3"/>
    <x v="3"/>
    <d v="2024-10-21T00:00:00"/>
    <d v="2024-10-23T00:00:00"/>
    <x v="9"/>
    <n v="10"/>
    <x v="30"/>
    <x v="0"/>
  </r>
  <r>
    <x v="1"/>
    <x v="3"/>
    <x v="3"/>
    <d v="2024-10-22T00:00:00"/>
    <d v="2024-10-24T00:00:00"/>
    <x v="9"/>
    <n v="10"/>
    <x v="11"/>
    <x v="0"/>
  </r>
  <r>
    <x v="1"/>
    <x v="3"/>
    <x v="3"/>
    <d v="2024-10-23T00:00:00"/>
    <d v="2024-10-25T00:00:00"/>
    <x v="9"/>
    <n v="10"/>
    <x v="23"/>
    <x v="0"/>
  </r>
  <r>
    <x v="1"/>
    <x v="3"/>
    <x v="3"/>
    <d v="2024-10-24T00:00:00"/>
    <d v="2024-10-28T00:00:00"/>
    <x v="9"/>
    <n v="10"/>
    <x v="4"/>
    <x v="0"/>
  </r>
  <r>
    <x v="1"/>
    <x v="3"/>
    <x v="3"/>
    <d v="2024-10-25T00:00:00"/>
    <d v="2024-10-29T00:00:00"/>
    <x v="9"/>
    <n v="10"/>
    <x v="1"/>
    <x v="0"/>
  </r>
  <r>
    <x v="1"/>
    <x v="3"/>
    <x v="3"/>
    <d v="2024-10-28T00:00:00"/>
    <d v="2024-10-30T00:00:00"/>
    <x v="9"/>
    <n v="10"/>
    <x v="0"/>
    <x v="0"/>
  </r>
  <r>
    <x v="1"/>
    <x v="3"/>
    <x v="3"/>
    <d v="2024-10-29T00:00:00"/>
    <d v="2024-10-31T00:00:00"/>
    <x v="9"/>
    <n v="10"/>
    <x v="2"/>
    <x v="0"/>
  </r>
  <r>
    <x v="1"/>
    <x v="3"/>
    <x v="3"/>
    <d v="2024-10-30T00:00:00"/>
    <d v="2024-11-01T00:00:00"/>
    <x v="9"/>
    <n v="11"/>
    <x v="25"/>
    <x v="8"/>
  </r>
  <r>
    <x v="1"/>
    <x v="3"/>
    <x v="3"/>
    <d v="2024-10-31T00:00:00"/>
    <d v="2024-11-05T00:00:00"/>
    <x v="9"/>
    <n v="11"/>
    <x v="13"/>
    <x v="8"/>
  </r>
  <r>
    <x v="1"/>
    <x v="3"/>
    <x v="3"/>
    <d v="2024-11-01T00:00:00"/>
    <d v="2024-11-06T00:00:00"/>
    <x v="9"/>
    <n v="11"/>
    <x v="14"/>
    <x v="8"/>
  </r>
  <r>
    <x v="1"/>
    <x v="3"/>
    <x v="3"/>
    <d v="2024-11-05T00:00:00"/>
    <d v="2024-11-07T00:00:00"/>
    <x v="9"/>
    <n v="11"/>
    <x v="15"/>
    <x v="8"/>
  </r>
  <r>
    <x v="1"/>
    <x v="3"/>
    <x v="3"/>
    <d v="2024-11-06T00:00:00"/>
    <d v="2024-11-08T00:00:00"/>
    <x v="9"/>
    <n v="11"/>
    <x v="16"/>
    <x v="8"/>
  </r>
  <r>
    <x v="1"/>
    <x v="3"/>
    <x v="3"/>
    <d v="2024-11-07T00:00:00"/>
    <d v="2024-11-12T00:00:00"/>
    <x v="9"/>
    <n v="11"/>
    <x v="18"/>
    <x v="8"/>
  </r>
  <r>
    <x v="1"/>
    <x v="3"/>
    <x v="3"/>
    <d v="2024-11-08T00:00:00"/>
    <d v="2024-11-13T00:00:00"/>
    <x v="9"/>
    <n v="11"/>
    <x v="19"/>
    <x v="8"/>
  </r>
  <r>
    <x v="1"/>
    <x v="3"/>
    <x v="3"/>
    <d v="2024-11-12T00:00:00"/>
    <d v="2024-11-14T00:00:00"/>
    <x v="9"/>
    <n v="11"/>
    <x v="20"/>
    <x v="8"/>
  </r>
  <r>
    <x v="1"/>
    <x v="3"/>
    <x v="3"/>
    <d v="2024-11-13T00:00:00"/>
    <d v="2024-11-15T00:00:00"/>
    <x v="9"/>
    <n v="11"/>
    <x v="5"/>
    <x v="8"/>
  </r>
  <r>
    <x v="1"/>
    <x v="3"/>
    <x v="3"/>
    <d v="2024-11-14T00:00:00"/>
    <d v="2024-11-18T00:00:00"/>
    <x v="9"/>
    <n v="11"/>
    <x v="7"/>
    <x v="8"/>
  </r>
  <r>
    <x v="1"/>
    <x v="3"/>
    <x v="3"/>
    <d v="2024-11-15T00:00:00"/>
    <d v="2024-11-19T00:00:00"/>
    <x v="9"/>
    <n v="11"/>
    <x v="10"/>
    <x v="8"/>
  </r>
  <r>
    <x v="1"/>
    <x v="3"/>
    <x v="3"/>
    <d v="2024-11-18T00:00:00"/>
    <d v="2024-11-20T00:00:00"/>
    <x v="9"/>
    <n v="11"/>
    <x v="9"/>
    <x v="8"/>
  </r>
  <r>
    <x v="1"/>
    <x v="3"/>
    <x v="3"/>
    <d v="2024-11-19T00:00:00"/>
    <d v="2024-11-21T00:00:00"/>
    <x v="9"/>
    <n v="11"/>
    <x v="21"/>
    <x v="8"/>
  </r>
  <r>
    <x v="1"/>
    <x v="3"/>
    <x v="3"/>
    <d v="2024-11-20T00:00:00"/>
    <d v="2024-11-22T00:00:00"/>
    <x v="9"/>
    <n v="11"/>
    <x v="22"/>
    <x v="8"/>
  </r>
  <r>
    <x v="1"/>
    <x v="3"/>
    <x v="3"/>
    <d v="2024-11-21T00:00:00"/>
    <d v="2024-11-25T00:00:00"/>
    <x v="9"/>
    <n v="11"/>
    <x v="23"/>
    <x v="8"/>
  </r>
  <r>
    <x v="1"/>
    <x v="3"/>
    <x v="3"/>
    <d v="2024-11-22T00:00:00"/>
    <d v="2024-11-26T00:00:00"/>
    <x v="9"/>
    <n v="11"/>
    <x v="24"/>
    <x v="8"/>
  </r>
  <r>
    <x v="1"/>
    <x v="3"/>
    <x v="3"/>
    <d v="2024-11-25T00:00:00"/>
    <d v="2024-11-27T00:00:00"/>
    <x v="9"/>
    <n v="11"/>
    <x v="3"/>
    <x v="8"/>
  </r>
  <r>
    <x v="1"/>
    <x v="3"/>
    <x v="3"/>
    <d v="2024-11-26T00:00:00"/>
    <d v="2024-11-28T00:00:00"/>
    <x v="9"/>
    <n v="11"/>
    <x v="4"/>
    <x v="8"/>
  </r>
  <r>
    <x v="1"/>
    <x v="3"/>
    <x v="3"/>
    <d v="2024-11-27T00:00:00"/>
    <d v="2024-11-29T00:00:00"/>
    <x v="9"/>
    <n v="11"/>
    <x v="1"/>
    <x v="8"/>
  </r>
  <r>
    <x v="1"/>
    <x v="3"/>
    <x v="3"/>
    <d v="2024-11-28T00:00:00"/>
    <d v="2024-12-02T00:00:00"/>
    <x v="9"/>
    <n v="12"/>
    <x v="26"/>
    <x v="3"/>
  </r>
  <r>
    <x v="1"/>
    <x v="3"/>
    <x v="3"/>
    <d v="2024-11-29T00:00:00"/>
    <d v="2024-12-03T00:00:00"/>
    <x v="9"/>
    <n v="12"/>
    <x v="27"/>
    <x v="3"/>
  </r>
  <r>
    <x v="1"/>
    <x v="3"/>
    <x v="3"/>
    <d v="2024-12-02T00:00:00"/>
    <d v="2024-12-04T00:00:00"/>
    <x v="9"/>
    <n v="12"/>
    <x v="12"/>
    <x v="3"/>
  </r>
  <r>
    <x v="1"/>
    <x v="3"/>
    <x v="3"/>
    <d v="2024-12-03T00:00:00"/>
    <d v="2024-12-05T00:00:00"/>
    <x v="9"/>
    <n v="12"/>
    <x v="13"/>
    <x v="3"/>
  </r>
  <r>
    <x v="1"/>
    <x v="3"/>
    <x v="3"/>
    <d v="2024-12-04T00:00:00"/>
    <d v="2024-12-06T00:00:00"/>
    <x v="9"/>
    <n v="12"/>
    <x v="14"/>
    <x v="3"/>
  </r>
  <r>
    <x v="1"/>
    <x v="3"/>
    <x v="3"/>
    <d v="2024-12-05T00:00:00"/>
    <d v="2024-12-09T00:00:00"/>
    <x v="9"/>
    <n v="12"/>
    <x v="28"/>
    <x v="3"/>
  </r>
  <r>
    <x v="1"/>
    <x v="3"/>
    <x v="3"/>
    <d v="2024-12-06T00:00:00"/>
    <d v="2024-12-10T00:00:00"/>
    <x v="9"/>
    <n v="12"/>
    <x v="29"/>
    <x v="3"/>
  </r>
  <r>
    <x v="1"/>
    <x v="3"/>
    <x v="3"/>
    <d v="2024-12-09T00:00:00"/>
    <d v="2024-12-11T00:00:00"/>
    <x v="9"/>
    <n v="12"/>
    <x v="17"/>
    <x v="3"/>
  </r>
  <r>
    <x v="1"/>
    <x v="3"/>
    <x v="3"/>
    <d v="2024-12-10T00:00:00"/>
    <d v="2024-12-12T00:00:00"/>
    <x v="9"/>
    <n v="12"/>
    <x v="18"/>
    <x v="3"/>
  </r>
  <r>
    <x v="1"/>
    <x v="3"/>
    <x v="3"/>
    <d v="2024-12-11T00:00:00"/>
    <d v="2024-12-13T00:00:00"/>
    <x v="9"/>
    <n v="12"/>
    <x v="19"/>
    <x v="3"/>
  </r>
  <r>
    <x v="1"/>
    <x v="3"/>
    <x v="3"/>
    <d v="2024-12-12T00:00:00"/>
    <d v="2024-12-16T00:00:00"/>
    <x v="9"/>
    <n v="12"/>
    <x v="6"/>
    <x v="3"/>
  </r>
  <r>
    <x v="1"/>
    <x v="3"/>
    <x v="3"/>
    <d v="2024-12-13T00:00:00"/>
    <d v="2024-12-17T00:00:00"/>
    <x v="9"/>
    <n v="12"/>
    <x v="8"/>
    <x v="3"/>
  </r>
  <r>
    <x v="1"/>
    <x v="3"/>
    <x v="3"/>
    <d v="2024-12-16T00:00:00"/>
    <d v="2024-12-18T00:00:00"/>
    <x v="9"/>
    <n v="12"/>
    <x v="7"/>
    <x v="3"/>
  </r>
  <r>
    <x v="1"/>
    <x v="3"/>
    <x v="3"/>
    <d v="2024-12-17T00:00:00"/>
    <d v="2024-12-19T00:00:00"/>
    <x v="9"/>
    <n v="12"/>
    <x v="10"/>
    <x v="3"/>
  </r>
  <r>
    <x v="1"/>
    <x v="3"/>
    <x v="3"/>
    <d v="2024-12-18T00:00:00"/>
    <d v="2024-12-20T00:00:00"/>
    <x v="9"/>
    <n v="12"/>
    <x v="9"/>
    <x v="3"/>
  </r>
  <r>
    <x v="1"/>
    <x v="3"/>
    <x v="3"/>
    <d v="2024-12-19T00:00:00"/>
    <d v="2024-12-23T00:00:00"/>
    <x v="9"/>
    <n v="12"/>
    <x v="30"/>
    <x v="3"/>
  </r>
  <r>
    <x v="1"/>
    <x v="3"/>
    <x v="3"/>
    <d v="2024-12-20T00:00:00"/>
    <d v="2024-12-24T00:00:00"/>
    <x v="9"/>
    <n v="12"/>
    <x v="11"/>
    <x v="3"/>
  </r>
  <r>
    <x v="1"/>
    <x v="3"/>
    <x v="3"/>
    <d v="2024-12-23T00:00:00"/>
    <d v="2024-12-26T00:00:00"/>
    <x v="9"/>
    <n v="12"/>
    <x v="24"/>
    <x v="3"/>
  </r>
  <r>
    <x v="1"/>
    <x v="3"/>
    <x v="3"/>
    <d v="2024-12-24T00:00:00"/>
    <d v="2024-12-27T00:00:00"/>
    <x v="9"/>
    <n v="12"/>
    <x v="3"/>
    <x v="3"/>
  </r>
  <r>
    <x v="1"/>
    <x v="3"/>
    <x v="3"/>
    <d v="2024-12-26T00:00:00"/>
    <d v="2024-12-30T00:00:00"/>
    <x v="9"/>
    <n v="12"/>
    <x v="0"/>
    <x v="3"/>
  </r>
  <r>
    <x v="1"/>
    <x v="3"/>
    <x v="3"/>
    <d v="2024-12-27T00:00:00"/>
    <d v="2025-01-02T00:00:00"/>
    <x v="10"/>
    <n v="1"/>
    <x v="26"/>
    <x v="9"/>
  </r>
  <r>
    <x v="1"/>
    <x v="3"/>
    <x v="3"/>
    <d v="2024-12-30T00:00:00"/>
    <d v="2025-01-03T00:00:00"/>
    <x v="10"/>
    <n v="1"/>
    <x v="27"/>
    <x v="9"/>
  </r>
  <r>
    <x v="1"/>
    <x v="3"/>
    <x v="3"/>
    <d v="2025-01-02T00:00:00"/>
    <d v="2025-01-07T00:00:00"/>
    <x v="10"/>
    <n v="1"/>
    <x v="15"/>
    <x v="9"/>
  </r>
  <r>
    <x v="1"/>
    <x v="3"/>
    <x v="3"/>
    <d v="2025-01-03T00:00:00"/>
    <d v="2025-01-08T00:00:00"/>
    <x v="10"/>
    <n v="1"/>
    <x v="16"/>
    <x v="9"/>
  </r>
  <r>
    <x v="1"/>
    <x v="3"/>
    <x v="3"/>
    <d v="2025-01-07T00:00:00"/>
    <d v="2025-01-09T00:00:00"/>
    <x v="10"/>
    <n v="1"/>
    <x v="28"/>
    <x v="9"/>
  </r>
  <r>
    <x v="1"/>
    <x v="3"/>
    <x v="3"/>
    <d v="2025-01-08T00:00:00"/>
    <d v="2025-01-10T00:00:00"/>
    <x v="10"/>
    <n v="1"/>
    <x v="29"/>
    <x v="9"/>
  </r>
  <r>
    <x v="1"/>
    <x v="3"/>
    <x v="3"/>
    <d v="2025-01-09T00:00:00"/>
    <d v="2025-01-13T00:00:00"/>
    <x v="10"/>
    <n v="1"/>
    <x v="19"/>
    <x v="9"/>
  </r>
  <r>
    <x v="1"/>
    <x v="3"/>
    <x v="3"/>
    <d v="2025-01-10T00:00:00"/>
    <d v="2025-01-14T00:00:00"/>
    <x v="10"/>
    <n v="1"/>
    <x v="20"/>
    <x v="9"/>
  </r>
  <r>
    <x v="1"/>
    <x v="3"/>
    <x v="3"/>
    <d v="2025-01-13T00:00:00"/>
    <d v="2025-01-15T00:00:00"/>
    <x v="10"/>
    <n v="1"/>
    <x v="5"/>
    <x v="9"/>
  </r>
  <r>
    <x v="1"/>
    <x v="3"/>
    <x v="3"/>
    <d v="2025-01-14T00:00:00"/>
    <d v="2025-01-16T00:00:00"/>
    <x v="10"/>
    <n v="1"/>
    <x v="6"/>
    <x v="9"/>
  </r>
  <r>
    <x v="1"/>
    <x v="3"/>
    <x v="3"/>
    <d v="2025-01-15T00:00:00"/>
    <d v="2025-01-17T00:00:00"/>
    <x v="10"/>
    <n v="1"/>
    <x v="8"/>
    <x v="9"/>
  </r>
  <r>
    <x v="1"/>
    <x v="3"/>
    <x v="3"/>
    <d v="2025-01-16T00:00:00"/>
    <d v="2025-01-20T00:00:00"/>
    <x v="10"/>
    <n v="1"/>
    <x v="9"/>
    <x v="9"/>
  </r>
  <r>
    <x v="1"/>
    <x v="3"/>
    <x v="3"/>
    <d v="2025-01-17T00:00:00"/>
    <d v="2025-01-21T00:00:00"/>
    <x v="10"/>
    <n v="1"/>
    <x v="21"/>
    <x v="9"/>
  </r>
  <r>
    <x v="1"/>
    <x v="3"/>
    <x v="3"/>
    <d v="2025-01-20T00:00:00"/>
    <d v="2025-01-22T00:00:00"/>
    <x v="10"/>
    <n v="1"/>
    <x v="22"/>
    <x v="9"/>
  </r>
  <r>
    <x v="1"/>
    <x v="3"/>
    <x v="3"/>
    <d v="2025-01-21T00:00:00"/>
    <d v="2025-01-23T00:00:00"/>
    <x v="10"/>
    <n v="1"/>
    <x v="30"/>
    <x v="9"/>
  </r>
  <r>
    <x v="1"/>
    <x v="3"/>
    <x v="3"/>
    <d v="2025-01-22T00:00:00"/>
    <d v="2025-01-24T00:00:00"/>
    <x v="10"/>
    <n v="1"/>
    <x v="11"/>
    <x v="9"/>
  </r>
  <r>
    <x v="1"/>
    <x v="3"/>
    <x v="3"/>
    <d v="2025-01-23T00:00:00"/>
    <d v="2025-01-27T00:00:00"/>
    <x v="10"/>
    <n v="1"/>
    <x v="3"/>
    <x v="9"/>
  </r>
  <r>
    <x v="1"/>
    <x v="3"/>
    <x v="3"/>
    <d v="2025-01-24T00:00:00"/>
    <d v="2025-01-28T00:00:00"/>
    <x v="10"/>
    <n v="1"/>
    <x v="4"/>
    <x v="9"/>
  </r>
  <r>
    <x v="1"/>
    <x v="3"/>
    <x v="3"/>
    <d v="2025-01-27T00:00:00"/>
    <d v="2025-01-29T00:00:00"/>
    <x v="10"/>
    <n v="1"/>
    <x v="1"/>
    <x v="9"/>
  </r>
  <r>
    <x v="1"/>
    <x v="3"/>
    <x v="3"/>
    <d v="2025-01-28T00:00:00"/>
    <d v="2025-01-30T00:00:00"/>
    <x v="10"/>
    <n v="1"/>
    <x v="0"/>
    <x v="9"/>
  </r>
  <r>
    <x v="1"/>
    <x v="3"/>
    <x v="3"/>
    <d v="2025-01-29T00:00:00"/>
    <d v="2025-01-31T00:00:00"/>
    <x v="10"/>
    <n v="1"/>
    <x v="2"/>
    <x v="9"/>
  </r>
  <r>
    <x v="1"/>
    <x v="3"/>
    <x v="3"/>
    <d v="2025-01-30T00:00:00"/>
    <d v="2025-02-03T00:00:00"/>
    <x v="10"/>
    <n v="2"/>
    <x v="27"/>
    <x v="10"/>
  </r>
  <r>
    <x v="1"/>
    <x v="3"/>
    <x v="3"/>
    <d v="2025-01-31T00:00:00"/>
    <d v="2025-02-04T00:00:00"/>
    <x v="10"/>
    <n v="2"/>
    <x v="12"/>
    <x v="10"/>
  </r>
  <r>
    <x v="1"/>
    <x v="3"/>
    <x v="3"/>
    <d v="2025-02-03T00:00:00"/>
    <d v="2025-02-05T00:00:00"/>
    <x v="10"/>
    <n v="2"/>
    <x v="13"/>
    <x v="10"/>
  </r>
  <r>
    <x v="1"/>
    <x v="3"/>
    <x v="3"/>
    <d v="2025-02-04T00:00:00"/>
    <d v="2025-02-06T00:00:00"/>
    <x v="10"/>
    <n v="2"/>
    <x v="14"/>
    <x v="10"/>
  </r>
  <r>
    <x v="1"/>
    <x v="3"/>
    <x v="3"/>
    <d v="2025-02-05T00:00:00"/>
    <d v="2025-02-07T00:00:00"/>
    <x v="10"/>
    <n v="2"/>
    <x v="15"/>
    <x v="10"/>
  </r>
  <r>
    <x v="1"/>
    <x v="3"/>
    <x v="3"/>
    <d v="2025-02-06T00:00:00"/>
    <d v="2025-02-10T00:00:00"/>
    <x v="10"/>
    <n v="2"/>
    <x v="29"/>
    <x v="10"/>
  </r>
  <r>
    <x v="1"/>
    <x v="3"/>
    <x v="3"/>
    <d v="2025-02-07T00:00:00"/>
    <d v="2025-02-11T00:00:00"/>
    <x v="10"/>
    <n v="2"/>
    <x v="17"/>
    <x v="10"/>
  </r>
  <r>
    <x v="1"/>
    <x v="3"/>
    <x v="3"/>
    <d v="2025-02-10T00:00:00"/>
    <d v="2025-02-12T00:00:00"/>
    <x v="10"/>
    <n v="2"/>
    <x v="18"/>
    <x v="10"/>
  </r>
  <r>
    <x v="1"/>
    <x v="3"/>
    <x v="3"/>
    <d v="2025-02-11T00:00:00"/>
    <d v="2025-02-13T00:00:00"/>
    <x v="10"/>
    <n v="2"/>
    <x v="19"/>
    <x v="10"/>
  </r>
  <r>
    <x v="1"/>
    <x v="3"/>
    <x v="3"/>
    <d v="2025-02-12T00:00:00"/>
    <d v="2025-02-14T00:00:00"/>
    <x v="10"/>
    <n v="2"/>
    <x v="20"/>
    <x v="10"/>
  </r>
  <r>
    <x v="1"/>
    <x v="3"/>
    <x v="3"/>
    <d v="2025-02-13T00:00:00"/>
    <d v="2025-02-17T00:00:00"/>
    <x v="10"/>
    <n v="2"/>
    <x v="8"/>
    <x v="10"/>
  </r>
  <r>
    <x v="1"/>
    <x v="3"/>
    <x v="3"/>
    <d v="2025-02-14T00:00:00"/>
    <d v="2025-02-18T00:00:00"/>
    <x v="10"/>
    <n v="2"/>
    <x v="7"/>
    <x v="10"/>
  </r>
  <r>
    <x v="1"/>
    <x v="3"/>
    <x v="3"/>
    <d v="2025-02-17T00:00:00"/>
    <d v="2025-02-19T00:00:00"/>
    <x v="10"/>
    <n v="2"/>
    <x v="10"/>
    <x v="10"/>
  </r>
  <r>
    <x v="1"/>
    <x v="3"/>
    <x v="3"/>
    <d v="2025-02-18T00:00:00"/>
    <d v="2025-02-20T00:00:00"/>
    <x v="10"/>
    <n v="2"/>
    <x v="9"/>
    <x v="10"/>
  </r>
  <r>
    <x v="1"/>
    <x v="3"/>
    <x v="3"/>
    <d v="2025-02-19T00:00:00"/>
    <d v="2025-02-21T00:00:00"/>
    <x v="10"/>
    <n v="2"/>
    <x v="21"/>
    <x v="10"/>
  </r>
  <r>
    <x v="1"/>
    <x v="3"/>
    <x v="3"/>
    <d v="2025-02-20T00:00:00"/>
    <d v="2025-02-24T00:00:00"/>
    <x v="10"/>
    <n v="2"/>
    <x v="11"/>
    <x v="10"/>
  </r>
  <r>
    <x v="1"/>
    <x v="3"/>
    <x v="3"/>
    <d v="2025-02-21T00:00:00"/>
    <d v="2025-02-25T00:00:00"/>
    <x v="10"/>
    <n v="2"/>
    <x v="23"/>
    <x v="10"/>
  </r>
  <r>
    <x v="1"/>
    <x v="3"/>
    <x v="3"/>
    <d v="2025-02-24T00:00:00"/>
    <d v="2025-02-26T00:00:00"/>
    <x v="10"/>
    <n v="2"/>
    <x v="24"/>
    <x v="10"/>
  </r>
  <r>
    <x v="1"/>
    <x v="3"/>
    <x v="3"/>
    <d v="2025-02-25T00:00:00"/>
    <d v="2025-02-27T00:00:00"/>
    <x v="10"/>
    <n v="2"/>
    <x v="3"/>
    <x v="10"/>
  </r>
  <r>
    <x v="1"/>
    <x v="3"/>
    <x v="3"/>
    <d v="2025-02-26T00:00:00"/>
    <d v="2025-02-28T00:00:00"/>
    <x v="10"/>
    <n v="2"/>
    <x v="4"/>
    <x v="10"/>
  </r>
  <r>
    <x v="1"/>
    <x v="3"/>
    <x v="3"/>
    <d v="2025-02-27T00:00:00"/>
    <d v="2025-03-03T00:00:00"/>
    <x v="10"/>
    <n v="3"/>
    <x v="27"/>
    <x v="4"/>
  </r>
  <r>
    <x v="1"/>
    <x v="3"/>
    <x v="3"/>
    <d v="2025-02-28T00:00:00"/>
    <d v="2025-03-04T00:00:00"/>
    <x v="10"/>
    <n v="3"/>
    <x v="12"/>
    <x v="4"/>
  </r>
  <r>
    <x v="1"/>
    <x v="3"/>
    <x v="3"/>
    <d v="2025-03-03T00:00:00"/>
    <d v="2025-03-05T00:00:00"/>
    <x v="10"/>
    <n v="3"/>
    <x v="13"/>
    <x v="4"/>
  </r>
  <r>
    <x v="1"/>
    <x v="3"/>
    <x v="3"/>
    <d v="2025-03-04T00:00:00"/>
    <d v="2025-03-06T00:00:00"/>
    <x v="10"/>
    <n v="3"/>
    <x v="14"/>
    <x v="4"/>
  </r>
  <r>
    <x v="1"/>
    <x v="3"/>
    <x v="3"/>
    <d v="2025-03-05T00:00:00"/>
    <d v="2025-03-07T00:00:00"/>
    <x v="10"/>
    <n v="3"/>
    <x v="15"/>
    <x v="4"/>
  </r>
  <r>
    <x v="1"/>
    <x v="3"/>
    <x v="3"/>
    <d v="2025-03-06T00:00:00"/>
    <d v="2025-03-10T00:00:00"/>
    <x v="10"/>
    <n v="3"/>
    <x v="29"/>
    <x v="4"/>
  </r>
  <r>
    <x v="1"/>
    <x v="3"/>
    <x v="3"/>
    <d v="2025-03-07T00:00:00"/>
    <d v="2025-03-11T00:00:00"/>
    <x v="10"/>
    <n v="3"/>
    <x v="17"/>
    <x v="4"/>
  </r>
  <r>
    <x v="1"/>
    <x v="3"/>
    <x v="3"/>
    <d v="2025-03-10T00:00:00"/>
    <d v="2025-03-12T00:00:00"/>
    <x v="10"/>
    <n v="3"/>
    <x v="18"/>
    <x v="4"/>
  </r>
  <r>
    <x v="1"/>
    <x v="3"/>
    <x v="3"/>
    <d v="2025-03-11T00:00:00"/>
    <d v="2025-03-13T00:00:00"/>
    <x v="10"/>
    <n v="3"/>
    <x v="19"/>
    <x v="4"/>
  </r>
  <r>
    <x v="1"/>
    <x v="3"/>
    <x v="3"/>
    <d v="2025-03-12T00:00:00"/>
    <d v="2025-03-14T00:00:00"/>
    <x v="10"/>
    <n v="3"/>
    <x v="20"/>
    <x v="4"/>
  </r>
  <r>
    <x v="1"/>
    <x v="3"/>
    <x v="3"/>
    <d v="2025-03-13T00:00:00"/>
    <d v="2025-03-17T00:00:00"/>
    <x v="10"/>
    <n v="3"/>
    <x v="8"/>
    <x v="4"/>
  </r>
  <r>
    <x v="1"/>
    <x v="3"/>
    <x v="3"/>
    <d v="2025-03-14T00:00:00"/>
    <d v="2025-03-18T00:00:00"/>
    <x v="10"/>
    <n v="3"/>
    <x v="7"/>
    <x v="4"/>
  </r>
  <r>
    <x v="1"/>
    <x v="3"/>
    <x v="3"/>
    <d v="2025-03-17T00:00:00"/>
    <d v="2025-03-19T00:00:00"/>
    <x v="10"/>
    <n v="3"/>
    <x v="10"/>
    <x v="4"/>
  </r>
  <r>
    <x v="1"/>
    <x v="3"/>
    <x v="3"/>
    <d v="2025-03-18T00:00:00"/>
    <d v="2025-03-20T00:00:00"/>
    <x v="10"/>
    <n v="3"/>
    <x v="9"/>
    <x v="4"/>
  </r>
  <r>
    <x v="1"/>
    <x v="3"/>
    <x v="3"/>
    <d v="2025-03-19T00:00:00"/>
    <d v="2025-03-21T00:00:00"/>
    <x v="10"/>
    <n v="3"/>
    <x v="21"/>
    <x v="4"/>
  </r>
  <r>
    <x v="1"/>
    <x v="3"/>
    <x v="3"/>
    <d v="2025-03-20T00:00:00"/>
    <d v="2025-03-25T00:00:00"/>
    <x v="10"/>
    <n v="3"/>
    <x v="23"/>
    <x v="4"/>
  </r>
  <r>
    <x v="1"/>
    <x v="3"/>
    <x v="3"/>
    <d v="2025-03-21T00:00:00"/>
    <d v="2025-03-26T00:00:00"/>
    <x v="10"/>
    <n v="3"/>
    <x v="24"/>
    <x v="4"/>
  </r>
  <r>
    <x v="1"/>
    <x v="3"/>
    <x v="3"/>
    <d v="2025-03-25T00:00:00"/>
    <d v="2025-03-27T00:00:00"/>
    <x v="10"/>
    <n v="3"/>
    <x v="3"/>
    <x v="4"/>
  </r>
  <r>
    <x v="1"/>
    <x v="3"/>
    <x v="3"/>
    <d v="2025-03-26T00:00:00"/>
    <d v="2025-03-28T00:00:00"/>
    <x v="10"/>
    <n v="3"/>
    <x v="4"/>
    <x v="4"/>
  </r>
  <r>
    <x v="1"/>
    <x v="3"/>
    <x v="3"/>
    <d v="2025-03-27T00:00:00"/>
    <d v="2025-03-31T00:00:00"/>
    <x v="10"/>
    <n v="3"/>
    <x v="2"/>
    <x v="4"/>
  </r>
  <r>
    <x v="1"/>
    <x v="3"/>
    <x v="3"/>
    <d v="2025-03-28T00:00:00"/>
    <d v="2025-04-01T00:00:00"/>
    <x v="10"/>
    <n v="4"/>
    <x v="25"/>
    <x v="11"/>
  </r>
  <r>
    <x v="1"/>
    <x v="3"/>
    <x v="3"/>
    <d v="2025-03-31T00:00:00"/>
    <d v="2025-04-02T00:00:00"/>
    <x v="10"/>
    <n v="4"/>
    <x v="26"/>
    <x v="11"/>
  </r>
  <r>
    <x v="1"/>
    <x v="3"/>
    <x v="3"/>
    <d v="2025-04-01T00:00:00"/>
    <d v="2025-04-03T00:00:00"/>
    <x v="10"/>
    <n v="4"/>
    <x v="27"/>
    <x v="11"/>
  </r>
  <r>
    <x v="1"/>
    <x v="3"/>
    <x v="3"/>
    <d v="2025-04-02T00:00:00"/>
    <d v="2025-04-04T00:00:00"/>
    <x v="10"/>
    <n v="4"/>
    <x v="12"/>
    <x v="11"/>
  </r>
  <r>
    <x v="1"/>
    <x v="3"/>
    <x v="3"/>
    <d v="2025-04-03T00:00:00"/>
    <d v="2025-04-07T00:00:00"/>
    <x v="10"/>
    <n v="4"/>
    <x v="15"/>
    <x v="11"/>
  </r>
  <r>
    <x v="1"/>
    <x v="3"/>
    <x v="3"/>
    <d v="2025-04-04T00:00:00"/>
    <d v="2025-04-08T00:00:00"/>
    <x v="10"/>
    <n v="4"/>
    <x v="16"/>
    <x v="11"/>
  </r>
  <r>
    <x v="1"/>
    <x v="3"/>
    <x v="3"/>
    <d v="2025-04-07T00:00:00"/>
    <d v="2025-04-09T00:00:00"/>
    <x v="10"/>
    <n v="4"/>
    <x v="28"/>
    <x v="11"/>
  </r>
  <r>
    <x v="1"/>
    <x v="3"/>
    <x v="3"/>
    <d v="2025-04-08T00:00:00"/>
    <d v="2025-04-10T00:00:00"/>
    <x v="10"/>
    <n v="4"/>
    <x v="29"/>
    <x v="11"/>
  </r>
  <r>
    <x v="1"/>
    <x v="3"/>
    <x v="3"/>
    <d v="2025-04-09T00:00:00"/>
    <d v="2025-04-11T00:00:00"/>
    <x v="10"/>
    <n v="4"/>
    <x v="17"/>
    <x v="11"/>
  </r>
  <r>
    <x v="1"/>
    <x v="3"/>
    <x v="3"/>
    <d v="2025-04-10T00:00:00"/>
    <d v="2025-04-14T00:00:00"/>
    <x v="10"/>
    <n v="4"/>
    <x v="20"/>
    <x v="11"/>
  </r>
  <r>
    <x v="1"/>
    <x v="3"/>
    <x v="3"/>
    <d v="2025-04-11T00:00:00"/>
    <d v="2025-04-15T00:00:00"/>
    <x v="10"/>
    <n v="4"/>
    <x v="5"/>
    <x v="11"/>
  </r>
  <r>
    <x v="1"/>
    <x v="3"/>
    <x v="3"/>
    <d v="2025-04-14T00:00:00"/>
    <d v="2025-04-16T00:00:00"/>
    <x v="10"/>
    <n v="4"/>
    <x v="6"/>
    <x v="11"/>
  </r>
  <r>
    <x v="1"/>
    <x v="3"/>
    <x v="3"/>
    <d v="2025-04-15T00:00:00"/>
    <d v="2025-04-21T00:00:00"/>
    <x v="10"/>
    <n v="4"/>
    <x v="21"/>
    <x v="11"/>
  </r>
  <r>
    <x v="1"/>
    <x v="3"/>
    <x v="3"/>
    <d v="2025-04-16T00:00:00"/>
    <d v="2025-04-22T00:00:00"/>
    <x v="10"/>
    <n v="4"/>
    <x v="22"/>
    <x v="11"/>
  </r>
  <r>
    <x v="1"/>
    <x v="3"/>
    <x v="3"/>
    <d v="2025-04-21T00:00:00"/>
    <d v="2025-04-23T00:00:00"/>
    <x v="10"/>
    <n v="4"/>
    <x v="30"/>
    <x v="11"/>
  </r>
  <r>
    <x v="1"/>
    <x v="3"/>
    <x v="3"/>
    <d v="2025-04-22T00:00:00"/>
    <d v="2025-04-24T00:00:00"/>
    <x v="10"/>
    <n v="4"/>
    <x v="11"/>
    <x v="11"/>
  </r>
  <r>
    <x v="1"/>
    <x v="3"/>
    <x v="3"/>
    <d v="2025-04-23T00:00:00"/>
    <d v="2025-04-25T00:00:00"/>
    <x v="10"/>
    <n v="4"/>
    <x v="23"/>
    <x v="11"/>
  </r>
  <r>
    <x v="1"/>
    <x v="3"/>
    <x v="3"/>
    <d v="2025-04-24T00:00:00"/>
    <d v="2025-04-28T00:00:00"/>
    <x v="10"/>
    <n v="4"/>
    <x v="4"/>
    <x v="11"/>
  </r>
  <r>
    <x v="1"/>
    <x v="3"/>
    <x v="3"/>
    <d v="2025-04-25T00:00:00"/>
    <d v="2025-04-29T00:00:00"/>
    <x v="10"/>
    <n v="4"/>
    <x v="1"/>
    <x v="11"/>
  </r>
  <r>
    <x v="1"/>
    <x v="3"/>
    <x v="3"/>
    <d v="2025-04-28T00:00:00"/>
    <d v="2025-04-30T00:00:00"/>
    <x v="10"/>
    <n v="4"/>
    <x v="0"/>
    <x v="11"/>
  </r>
  <r>
    <x v="1"/>
    <x v="3"/>
    <x v="3"/>
    <d v="2025-04-29T00:00:00"/>
    <d v="2025-05-02T00:00:00"/>
    <x v="10"/>
    <n v="5"/>
    <x v="26"/>
    <x v="5"/>
  </r>
  <r>
    <x v="1"/>
    <x v="3"/>
    <x v="3"/>
    <d v="2025-04-30T00:00:00"/>
    <d v="2025-05-05T00:00:00"/>
    <x v="10"/>
    <n v="5"/>
    <x v="13"/>
    <x v="5"/>
  </r>
  <r>
    <x v="2"/>
    <x v="4"/>
    <x v="2"/>
    <d v="2018-06-01T00:00:00"/>
    <d v="2018-06-15T00:00:00"/>
    <x v="3"/>
    <n v="6"/>
    <x v="5"/>
    <x v="1"/>
  </r>
  <r>
    <x v="2"/>
    <x v="4"/>
    <x v="2"/>
    <d v="2018-07-01T00:00:00"/>
    <d v="2018-07-13T00:00:00"/>
    <x v="3"/>
    <n v="7"/>
    <x v="19"/>
    <x v="6"/>
  </r>
  <r>
    <x v="2"/>
    <x v="4"/>
    <x v="2"/>
    <d v="2018-08-01T00:00:00"/>
    <d v="2018-08-15T00:00:00"/>
    <x v="3"/>
    <n v="8"/>
    <x v="5"/>
    <x v="7"/>
  </r>
  <r>
    <x v="2"/>
    <x v="4"/>
    <x v="2"/>
    <d v="2018-09-01T00:00:00"/>
    <d v="2018-09-14T00:00:00"/>
    <x v="3"/>
    <n v="9"/>
    <x v="20"/>
    <x v="2"/>
  </r>
  <r>
    <x v="2"/>
    <x v="4"/>
    <x v="2"/>
    <d v="2018-10-01T00:00:00"/>
    <d v="2018-10-12T00:00:00"/>
    <x v="3"/>
    <n v="10"/>
    <x v="18"/>
    <x v="0"/>
  </r>
  <r>
    <x v="2"/>
    <x v="4"/>
    <x v="2"/>
    <d v="2018-11-01T00:00:00"/>
    <d v="2018-11-15T00:00:00"/>
    <x v="3"/>
    <n v="11"/>
    <x v="5"/>
    <x v="8"/>
  </r>
  <r>
    <x v="2"/>
    <x v="4"/>
    <x v="2"/>
    <d v="2018-12-01T00:00:00"/>
    <d v="2018-12-14T00:00:00"/>
    <x v="3"/>
    <n v="12"/>
    <x v="20"/>
    <x v="3"/>
  </r>
  <r>
    <x v="2"/>
    <x v="4"/>
    <x v="2"/>
    <d v="2019-01-01T00:00:00"/>
    <d v="2019-01-15T00:00:00"/>
    <x v="4"/>
    <n v="1"/>
    <x v="5"/>
    <x v="9"/>
  </r>
  <r>
    <x v="2"/>
    <x v="4"/>
    <x v="2"/>
    <d v="2019-02-01T00:00:00"/>
    <d v="2019-02-15T00:00:00"/>
    <x v="4"/>
    <n v="2"/>
    <x v="5"/>
    <x v="10"/>
  </r>
  <r>
    <x v="2"/>
    <x v="4"/>
    <x v="2"/>
    <d v="2019-03-01T00:00:00"/>
    <d v="2019-03-15T00:00:00"/>
    <x v="4"/>
    <n v="3"/>
    <x v="5"/>
    <x v="4"/>
  </r>
  <r>
    <x v="2"/>
    <x v="4"/>
    <x v="2"/>
    <d v="2019-04-01T00:00:00"/>
    <d v="2019-04-15T00:00:00"/>
    <x v="4"/>
    <n v="4"/>
    <x v="5"/>
    <x v="11"/>
  </r>
  <r>
    <x v="2"/>
    <x v="4"/>
    <x v="2"/>
    <d v="2019-05-01T00:00:00"/>
    <d v="2019-05-15T00:00:00"/>
    <x v="4"/>
    <n v="5"/>
    <x v="5"/>
    <x v="5"/>
  </r>
  <r>
    <x v="2"/>
    <x v="4"/>
    <x v="2"/>
    <d v="2019-06-01T00:00:00"/>
    <d v="2019-06-14T00:00:00"/>
    <x v="4"/>
    <n v="6"/>
    <x v="20"/>
    <x v="1"/>
  </r>
  <r>
    <x v="2"/>
    <x v="4"/>
    <x v="2"/>
    <d v="2019-07-01T00:00:00"/>
    <d v="2019-07-15T00:00:00"/>
    <x v="4"/>
    <n v="7"/>
    <x v="5"/>
    <x v="6"/>
  </r>
  <r>
    <x v="2"/>
    <x v="4"/>
    <x v="2"/>
    <d v="2019-08-01T00:00:00"/>
    <d v="2019-08-15T00:00:00"/>
    <x v="4"/>
    <n v="8"/>
    <x v="5"/>
    <x v="7"/>
  </r>
  <r>
    <x v="2"/>
    <x v="4"/>
    <x v="2"/>
    <d v="2019-09-01T00:00:00"/>
    <d v="2019-09-13T00:00:00"/>
    <x v="4"/>
    <n v="9"/>
    <x v="19"/>
    <x v="2"/>
  </r>
  <r>
    <x v="2"/>
    <x v="4"/>
    <x v="2"/>
    <d v="2019-10-01T00:00:00"/>
    <d v="2019-10-15T00:00:00"/>
    <x v="4"/>
    <n v="10"/>
    <x v="5"/>
    <x v="0"/>
  </r>
  <r>
    <x v="2"/>
    <x v="4"/>
    <x v="2"/>
    <d v="2019-11-01T00:00:00"/>
    <d v="2019-11-15T00:00:00"/>
    <x v="4"/>
    <n v="11"/>
    <x v="5"/>
    <x v="8"/>
  </r>
  <r>
    <x v="2"/>
    <x v="4"/>
    <x v="2"/>
    <d v="2019-12-01T00:00:00"/>
    <d v="2019-12-13T00:00:00"/>
    <x v="4"/>
    <n v="12"/>
    <x v="19"/>
    <x v="3"/>
  </r>
  <r>
    <x v="2"/>
    <x v="4"/>
    <x v="2"/>
    <d v="2020-01-01T00:00:00"/>
    <d v="2020-01-15T00:00:00"/>
    <x v="5"/>
    <n v="1"/>
    <x v="5"/>
    <x v="9"/>
  </r>
  <r>
    <x v="2"/>
    <x v="4"/>
    <x v="2"/>
    <d v="2020-02-01T00:00:00"/>
    <d v="2020-02-14T00:00:00"/>
    <x v="5"/>
    <n v="2"/>
    <x v="20"/>
    <x v="10"/>
  </r>
  <r>
    <x v="2"/>
    <x v="4"/>
    <x v="2"/>
    <d v="2020-03-01T00:00:00"/>
    <d v="2020-03-13T00:00:00"/>
    <x v="5"/>
    <n v="3"/>
    <x v="19"/>
    <x v="4"/>
  </r>
  <r>
    <x v="2"/>
    <x v="4"/>
    <x v="2"/>
    <d v="2020-04-01T00:00:00"/>
    <d v="2020-04-15T00:00:00"/>
    <x v="5"/>
    <n v="4"/>
    <x v="5"/>
    <x v="11"/>
  </r>
  <r>
    <x v="2"/>
    <x v="4"/>
    <x v="2"/>
    <d v="2020-05-01T00:00:00"/>
    <d v="2020-05-15T00:00:00"/>
    <x v="5"/>
    <n v="5"/>
    <x v="5"/>
    <x v="5"/>
  </r>
  <r>
    <x v="2"/>
    <x v="4"/>
    <x v="2"/>
    <d v="2020-06-01T00:00:00"/>
    <d v="2020-06-15T00:00:00"/>
    <x v="5"/>
    <n v="6"/>
    <x v="5"/>
    <x v="1"/>
  </r>
  <r>
    <x v="2"/>
    <x v="4"/>
    <x v="2"/>
    <d v="2020-07-01T00:00:00"/>
    <d v="2020-07-15T00:00:00"/>
    <x v="5"/>
    <n v="7"/>
    <x v="5"/>
    <x v="6"/>
  </r>
  <r>
    <x v="2"/>
    <x v="4"/>
    <x v="2"/>
    <d v="2020-08-01T00:00:00"/>
    <d v="2020-08-14T00:00:00"/>
    <x v="5"/>
    <n v="8"/>
    <x v="20"/>
    <x v="7"/>
  </r>
  <r>
    <x v="2"/>
    <x v="4"/>
    <x v="2"/>
    <d v="2020-09-01T00:00:00"/>
    <d v="2020-09-15T00:00:00"/>
    <x v="5"/>
    <n v="9"/>
    <x v="5"/>
    <x v="2"/>
  </r>
  <r>
    <x v="2"/>
    <x v="4"/>
    <x v="2"/>
    <d v="2020-10-01T00:00:00"/>
    <d v="2020-10-15T00:00:00"/>
    <x v="5"/>
    <n v="10"/>
    <x v="5"/>
    <x v="0"/>
  </r>
  <r>
    <x v="2"/>
    <x v="4"/>
    <x v="2"/>
    <d v="2020-11-01T00:00:00"/>
    <d v="2020-11-13T00:00:00"/>
    <x v="5"/>
    <n v="11"/>
    <x v="19"/>
    <x v="8"/>
  </r>
  <r>
    <x v="2"/>
    <x v="4"/>
    <x v="2"/>
    <d v="2020-12-01T00:00:00"/>
    <d v="2020-12-15T00:00:00"/>
    <x v="5"/>
    <n v="12"/>
    <x v="5"/>
    <x v="3"/>
  </r>
  <r>
    <x v="2"/>
    <x v="4"/>
    <x v="2"/>
    <d v="2021-01-01T00:00:00"/>
    <d v="2021-01-15T00:00:00"/>
    <x v="6"/>
    <n v="1"/>
    <x v="5"/>
    <x v="9"/>
  </r>
  <r>
    <x v="2"/>
    <x v="4"/>
    <x v="2"/>
    <d v="2021-02-01T00:00:00"/>
    <d v="2021-02-15T00:00:00"/>
    <x v="6"/>
    <n v="2"/>
    <x v="5"/>
    <x v="10"/>
  </r>
  <r>
    <x v="2"/>
    <x v="4"/>
    <x v="2"/>
    <d v="2021-03-01T00:00:00"/>
    <d v="2021-03-15T00:00:00"/>
    <x v="6"/>
    <n v="3"/>
    <x v="5"/>
    <x v="4"/>
  </r>
  <r>
    <x v="2"/>
    <x v="4"/>
    <x v="2"/>
    <d v="2021-04-01T00:00:00"/>
    <d v="2021-04-15T00:00:00"/>
    <x v="6"/>
    <n v="4"/>
    <x v="5"/>
    <x v="11"/>
  </r>
  <r>
    <x v="2"/>
    <x v="4"/>
    <x v="2"/>
    <d v="2021-05-01T00:00:00"/>
    <d v="2021-05-14T00:00:00"/>
    <x v="6"/>
    <n v="5"/>
    <x v="20"/>
    <x v="5"/>
  </r>
  <r>
    <x v="2"/>
    <x v="4"/>
    <x v="2"/>
    <d v="2021-06-01T00:00:00"/>
    <d v="2021-06-15T00:00:00"/>
    <x v="6"/>
    <n v="6"/>
    <x v="5"/>
    <x v="1"/>
  </r>
  <r>
    <x v="2"/>
    <x v="4"/>
    <x v="2"/>
    <d v="2021-07-01T00:00:00"/>
    <d v="2021-07-15T00:00:00"/>
    <x v="6"/>
    <n v="7"/>
    <x v="5"/>
    <x v="6"/>
  </r>
  <r>
    <x v="2"/>
    <x v="4"/>
    <x v="2"/>
    <d v="2021-08-01T00:00:00"/>
    <d v="2021-08-13T00:00:00"/>
    <x v="6"/>
    <n v="8"/>
    <x v="19"/>
    <x v="7"/>
  </r>
  <r>
    <x v="2"/>
    <x v="4"/>
    <x v="2"/>
    <d v="2021-09-01T00:00:00"/>
    <d v="2021-09-15T00:00:00"/>
    <x v="6"/>
    <n v="9"/>
    <x v="5"/>
    <x v="2"/>
  </r>
  <r>
    <x v="2"/>
    <x v="4"/>
    <x v="2"/>
    <d v="2021-10-01T00:00:00"/>
    <d v="2021-10-15T00:00:00"/>
    <x v="6"/>
    <n v="10"/>
    <x v="5"/>
    <x v="0"/>
  </r>
  <r>
    <x v="2"/>
    <x v="4"/>
    <x v="2"/>
    <d v="2021-11-01T00:00:00"/>
    <d v="2021-11-12T00:00:00"/>
    <x v="6"/>
    <n v="11"/>
    <x v="18"/>
    <x v="8"/>
  </r>
  <r>
    <x v="2"/>
    <x v="4"/>
    <x v="2"/>
    <d v="2021-12-01T00:00:00"/>
    <d v="2021-12-15T00:00:00"/>
    <x v="6"/>
    <n v="12"/>
    <x v="5"/>
    <x v="3"/>
  </r>
  <r>
    <x v="2"/>
    <x v="4"/>
    <x v="2"/>
    <d v="2022-01-01T00:00:00"/>
    <d v="2022-01-14T00:00:00"/>
    <x v="7"/>
    <n v="1"/>
    <x v="20"/>
    <x v="9"/>
  </r>
  <r>
    <x v="2"/>
    <x v="4"/>
    <x v="2"/>
    <d v="2022-02-01T00:00:00"/>
    <d v="2022-02-15T00:00:00"/>
    <x v="7"/>
    <n v="2"/>
    <x v="5"/>
    <x v="10"/>
  </r>
  <r>
    <x v="2"/>
    <x v="4"/>
    <x v="2"/>
    <d v="2022-03-01T00:00:00"/>
    <d v="2022-03-15T00:00:00"/>
    <x v="7"/>
    <n v="3"/>
    <x v="5"/>
    <x v="4"/>
  </r>
  <r>
    <x v="2"/>
    <x v="4"/>
    <x v="2"/>
    <d v="2022-04-01T00:00:00"/>
    <d v="2022-04-13T00:00:00"/>
    <x v="7"/>
    <n v="4"/>
    <x v="19"/>
    <x v="11"/>
  </r>
  <r>
    <x v="2"/>
    <x v="4"/>
    <x v="2"/>
    <d v="2022-05-01T00:00:00"/>
    <d v="2022-05-13T00:00:00"/>
    <x v="7"/>
    <n v="5"/>
    <x v="19"/>
    <x v="5"/>
  </r>
  <r>
    <x v="2"/>
    <x v="4"/>
    <x v="2"/>
    <d v="2022-06-01T00:00:00"/>
    <d v="2022-06-15T00:00:00"/>
    <x v="7"/>
    <n v="6"/>
    <x v="5"/>
    <x v="1"/>
  </r>
  <r>
    <x v="2"/>
    <x v="4"/>
    <x v="2"/>
    <d v="2022-07-01T00:00:00"/>
    <d v="2022-07-15T00:00:00"/>
    <x v="7"/>
    <n v="7"/>
    <x v="5"/>
    <x v="6"/>
  </r>
  <r>
    <x v="2"/>
    <x v="4"/>
    <x v="2"/>
    <d v="2022-08-01T00:00:00"/>
    <d v="2022-08-12T00:00:00"/>
    <x v="7"/>
    <n v="8"/>
    <x v="18"/>
    <x v="7"/>
  </r>
  <r>
    <x v="2"/>
    <x v="4"/>
    <x v="2"/>
    <d v="2022-09-01T00:00:00"/>
    <d v="2022-09-15T00:00:00"/>
    <x v="7"/>
    <n v="9"/>
    <x v="5"/>
    <x v="2"/>
  </r>
  <r>
    <x v="2"/>
    <x v="4"/>
    <x v="2"/>
    <d v="2022-10-01T00:00:00"/>
    <d v="2022-10-14T00:00:00"/>
    <x v="7"/>
    <n v="10"/>
    <x v="20"/>
    <x v="0"/>
  </r>
  <r>
    <x v="2"/>
    <x v="4"/>
    <x v="2"/>
    <d v="2022-11-01T00:00:00"/>
    <d v="2022-11-15T00:00:00"/>
    <x v="7"/>
    <n v="11"/>
    <x v="5"/>
    <x v="8"/>
  </r>
  <r>
    <x v="2"/>
    <x v="4"/>
    <x v="2"/>
    <d v="2022-12-01T00:00:00"/>
    <d v="2022-12-15T00:00:00"/>
    <x v="7"/>
    <n v="12"/>
    <x v="5"/>
    <x v="3"/>
  </r>
  <r>
    <x v="2"/>
    <x v="4"/>
    <x v="2"/>
    <d v="2023-01-01T00:00:00"/>
    <d v="2023-01-13T00:00:00"/>
    <x v="8"/>
    <n v="1"/>
    <x v="19"/>
    <x v="9"/>
  </r>
  <r>
    <x v="2"/>
    <x v="4"/>
    <x v="2"/>
    <d v="2023-02-01T00:00:00"/>
    <d v="2023-02-15T00:00:00"/>
    <x v="8"/>
    <n v="2"/>
    <x v="5"/>
    <x v="10"/>
  </r>
  <r>
    <x v="2"/>
    <x v="4"/>
    <x v="2"/>
    <d v="2023-03-01T00:00:00"/>
    <d v="2023-03-15T00:00:00"/>
    <x v="8"/>
    <n v="3"/>
    <x v="5"/>
    <x v="4"/>
  </r>
  <r>
    <x v="2"/>
    <x v="4"/>
    <x v="2"/>
    <d v="2023-04-01T00:00:00"/>
    <d v="2023-04-14T00:00:00"/>
    <x v="8"/>
    <n v="4"/>
    <x v="20"/>
    <x v="11"/>
  </r>
  <r>
    <x v="2"/>
    <x v="4"/>
    <x v="2"/>
    <d v="2023-05-01T00:00:00"/>
    <d v="2023-05-15T00:00:00"/>
    <x v="8"/>
    <n v="5"/>
    <x v="5"/>
    <x v="5"/>
  </r>
  <r>
    <x v="2"/>
    <x v="4"/>
    <x v="2"/>
    <d v="2023-06-01T00:00:00"/>
    <d v="2023-06-15T00:00:00"/>
    <x v="8"/>
    <n v="6"/>
    <x v="5"/>
    <x v="1"/>
  </r>
  <r>
    <x v="2"/>
    <x v="4"/>
    <x v="2"/>
    <d v="2023-07-01T00:00:00"/>
    <d v="2023-07-17T00:00:00"/>
    <x v="8"/>
    <n v="7"/>
    <x v="8"/>
    <x v="6"/>
  </r>
  <r>
    <x v="2"/>
    <x v="4"/>
    <x v="2"/>
    <d v="2023-08-01T00:00:00"/>
    <d v="2023-08-15T00:00:00"/>
    <x v="8"/>
    <n v="8"/>
    <x v="5"/>
    <x v="7"/>
  </r>
  <r>
    <x v="2"/>
    <x v="4"/>
    <x v="2"/>
    <d v="2023-09-01T00:00:00"/>
    <d v="2023-09-15T00:00:00"/>
    <x v="8"/>
    <n v="9"/>
    <x v="5"/>
    <x v="2"/>
  </r>
  <r>
    <x v="2"/>
    <x v="4"/>
    <x v="2"/>
    <d v="2023-10-01T00:00:00"/>
    <d v="2023-10-17T00:00:00"/>
    <x v="8"/>
    <n v="10"/>
    <x v="8"/>
    <x v="0"/>
  </r>
  <r>
    <x v="2"/>
    <x v="4"/>
    <x v="2"/>
    <d v="2023-11-01T00:00:00"/>
    <d v="2023-11-16T00:00:00"/>
    <x v="8"/>
    <n v="11"/>
    <x v="6"/>
    <x v="8"/>
  </r>
  <r>
    <x v="2"/>
    <x v="4"/>
    <x v="2"/>
    <d v="2023-12-01T00:00:00"/>
    <d v="2023-12-15T00:00:00"/>
    <x v="8"/>
    <n v="12"/>
    <x v="5"/>
    <x v="3"/>
  </r>
  <r>
    <x v="2"/>
    <x v="4"/>
    <x v="2"/>
    <d v="2024-01-01T00:00:00"/>
    <d v="2024-01-16T00:00:00"/>
    <x v="9"/>
    <n v="1"/>
    <x v="6"/>
    <x v="9"/>
  </r>
  <r>
    <x v="2"/>
    <x v="4"/>
    <x v="2"/>
    <d v="2024-02-01T00:00:00"/>
    <d v="2024-02-15T00:00:00"/>
    <x v="9"/>
    <n v="2"/>
    <x v="5"/>
    <x v="10"/>
  </r>
  <r>
    <x v="2"/>
    <x v="4"/>
    <x v="2"/>
    <d v="2024-03-01T00:00:00"/>
    <d v="2024-03-15T00:00:00"/>
    <x v="9"/>
    <n v="3"/>
    <x v="5"/>
    <x v="4"/>
  </r>
  <r>
    <x v="2"/>
    <x v="4"/>
    <x v="2"/>
    <d v="2024-04-01T00:00:00"/>
    <d v="2024-04-15T00:00:00"/>
    <x v="9"/>
    <n v="4"/>
    <x v="5"/>
    <x v="11"/>
  </r>
  <r>
    <x v="2"/>
    <x v="4"/>
    <x v="2"/>
    <d v="2024-05-01T00:00:00"/>
    <d v="2024-05-16T00:00:00"/>
    <x v="9"/>
    <n v="5"/>
    <x v="6"/>
    <x v="5"/>
  </r>
  <r>
    <x v="2"/>
    <x v="4"/>
    <x v="2"/>
    <d v="2024-06-01T00:00:00"/>
    <d v="2024-06-14T00:00:00"/>
    <x v="9"/>
    <n v="6"/>
    <x v="20"/>
    <x v="1"/>
  </r>
  <r>
    <x v="2"/>
    <x v="4"/>
    <x v="2"/>
    <d v="2024-07-01T00:00:00"/>
    <d v="2024-07-15T00:00:00"/>
    <x v="9"/>
    <n v="7"/>
    <x v="5"/>
    <x v="6"/>
  </r>
  <r>
    <x v="2"/>
    <x v="4"/>
    <x v="2"/>
    <d v="2024-08-01T00:00:00"/>
    <d v="2024-08-15T00:00:00"/>
    <x v="9"/>
    <n v="8"/>
    <x v="5"/>
    <x v="7"/>
  </r>
  <r>
    <x v="2"/>
    <x v="4"/>
    <x v="2"/>
    <d v="2024-09-01T00:00:00"/>
    <d v="2024-09-13T00:00:00"/>
    <x v="9"/>
    <n v="9"/>
    <x v="19"/>
    <x v="2"/>
  </r>
  <r>
    <x v="2"/>
    <x v="4"/>
    <x v="2"/>
    <d v="2024-10-01T00:00:00"/>
    <d v="2024-10-16T00:00:00"/>
    <x v="9"/>
    <n v="10"/>
    <x v="6"/>
    <x v="0"/>
  </r>
  <r>
    <x v="2"/>
    <x v="4"/>
    <x v="2"/>
    <d v="2024-11-01T00:00:00"/>
    <d v="2024-11-18T00:00:00"/>
    <x v="9"/>
    <n v="11"/>
    <x v="7"/>
    <x v="8"/>
  </r>
  <r>
    <x v="2"/>
    <x v="4"/>
    <x v="2"/>
    <d v="2024-12-01T00:00:00"/>
    <d v="2024-12-13T00:00:00"/>
    <x v="9"/>
    <n v="12"/>
    <x v="19"/>
    <x v="3"/>
  </r>
  <r>
    <x v="2"/>
    <x v="4"/>
    <x v="2"/>
    <d v="2025-01-01T00:00:00"/>
    <d v="2025-01-16T00:00:00"/>
    <x v="10"/>
    <n v="1"/>
    <x v="6"/>
    <x v="9"/>
  </r>
  <r>
    <x v="2"/>
    <x v="4"/>
    <x v="2"/>
    <d v="2025-02-01T00:00:00"/>
    <d v="2025-02-14T00:00:00"/>
    <x v="10"/>
    <n v="2"/>
    <x v="20"/>
    <x v="10"/>
  </r>
  <r>
    <x v="2"/>
    <x v="4"/>
    <x v="2"/>
    <d v="2025-03-01T00:00:00"/>
    <d v="2025-03-15T00:00:00"/>
    <x v="10"/>
    <n v="3"/>
    <x v="5"/>
    <x v="4"/>
  </r>
  <r>
    <x v="2"/>
    <x v="4"/>
    <x v="2"/>
    <d v="2025-04-01T00:00:00"/>
    <d v="2025-04-15T00:00:00"/>
    <x v="10"/>
    <n v="4"/>
    <x v="5"/>
    <x v="11"/>
  </r>
  <r>
    <x v="3"/>
    <x v="5"/>
    <x v="1"/>
    <d v="2019-01-01T00:00:00"/>
    <d v="2019-01-31T00:00:00"/>
    <x v="4"/>
    <n v="1"/>
    <x v="2"/>
    <x v="9"/>
  </r>
  <r>
    <x v="3"/>
    <x v="5"/>
    <x v="1"/>
    <d v="2019-04-01T00:00:00"/>
    <d v="2019-05-13T00:00:00"/>
    <x v="4"/>
    <n v="5"/>
    <x v="19"/>
    <x v="5"/>
  </r>
  <r>
    <x v="3"/>
    <x v="5"/>
    <x v="1"/>
    <d v="2019-07-01T00:00:00"/>
    <d v="2019-08-01T00:00:00"/>
    <x v="4"/>
    <n v="8"/>
    <x v="25"/>
    <x v="7"/>
  </r>
  <r>
    <x v="3"/>
    <x v="5"/>
    <x v="1"/>
    <d v="2019-10-01T00:00:00"/>
    <d v="2019-11-01T00:00:00"/>
    <x v="4"/>
    <n v="11"/>
    <x v="25"/>
    <x v="8"/>
  </r>
  <r>
    <x v="3"/>
    <x v="5"/>
    <x v="1"/>
    <d v="2020-01-01T00:00:00"/>
    <d v="2020-02-03T00:00:00"/>
    <x v="5"/>
    <n v="2"/>
    <x v="27"/>
    <x v="10"/>
  </r>
  <r>
    <x v="3"/>
    <x v="5"/>
    <x v="1"/>
    <d v="2020-04-01T00:00:00"/>
    <d v="2020-05-04T00:00:00"/>
    <x v="5"/>
    <n v="5"/>
    <x v="12"/>
    <x v="5"/>
  </r>
  <r>
    <x v="3"/>
    <x v="5"/>
    <x v="1"/>
    <d v="2020-07-01T00:00:00"/>
    <d v="2020-08-03T00:00:00"/>
    <x v="5"/>
    <n v="8"/>
    <x v="27"/>
    <x v="7"/>
  </r>
  <r>
    <x v="3"/>
    <x v="5"/>
    <x v="1"/>
    <d v="2020-10-01T00:00:00"/>
    <d v="2020-11-02T00:00:00"/>
    <x v="5"/>
    <n v="11"/>
    <x v="26"/>
    <x v="8"/>
  </r>
  <r>
    <x v="3"/>
    <x v="5"/>
    <x v="1"/>
    <d v="2021-01-01T00:00:00"/>
    <d v="2021-02-03T00:00:00"/>
    <x v="6"/>
    <n v="2"/>
    <x v="27"/>
    <x v="10"/>
  </r>
  <r>
    <x v="3"/>
    <x v="5"/>
    <x v="1"/>
    <d v="2021-04-01T00:00:00"/>
    <d v="2021-05-03T00:00:00"/>
    <x v="6"/>
    <n v="5"/>
    <x v="27"/>
    <x v="5"/>
  </r>
  <r>
    <x v="3"/>
    <x v="5"/>
    <x v="1"/>
    <d v="2021-07-01T00:00:00"/>
    <d v="2021-08-03T00:00:00"/>
    <x v="6"/>
    <n v="8"/>
    <x v="27"/>
    <x v="7"/>
  </r>
  <r>
    <x v="3"/>
    <x v="5"/>
    <x v="1"/>
    <d v="2021-10-01T00:00:00"/>
    <d v="2021-11-03T00:00:00"/>
    <x v="6"/>
    <n v="11"/>
    <x v="27"/>
    <x v="8"/>
  </r>
  <r>
    <x v="3"/>
    <x v="5"/>
    <x v="1"/>
    <d v="2022-01-01T00:00:00"/>
    <d v="2022-02-03T00:00:00"/>
    <x v="7"/>
    <n v="2"/>
    <x v="27"/>
    <x v="10"/>
  </r>
  <r>
    <x v="3"/>
    <x v="5"/>
    <x v="1"/>
    <d v="2022-04-01T00:00:00"/>
    <d v="2022-05-03T00:00:00"/>
    <x v="7"/>
    <n v="5"/>
    <x v="27"/>
    <x v="5"/>
  </r>
  <r>
    <x v="3"/>
    <x v="5"/>
    <x v="1"/>
    <d v="2022-07-01T00:00:00"/>
    <d v="2022-08-03T00:00:00"/>
    <x v="7"/>
    <n v="8"/>
    <x v="27"/>
    <x v="7"/>
  </r>
  <r>
    <x v="3"/>
    <x v="5"/>
    <x v="1"/>
    <d v="2022-10-01T00:00:00"/>
    <d v="2022-11-03T00:00:00"/>
    <x v="7"/>
    <n v="11"/>
    <x v="27"/>
    <x v="8"/>
  </r>
  <r>
    <x v="3"/>
    <x v="5"/>
    <x v="1"/>
    <d v="2023-01-01T00:00:00"/>
    <d v="2023-02-03T00:00:00"/>
    <x v="8"/>
    <n v="2"/>
    <x v="27"/>
    <x v="10"/>
  </r>
  <r>
    <x v="3"/>
    <x v="5"/>
    <x v="1"/>
    <d v="2023-04-01T00:00:00"/>
    <d v="2023-05-03T00:00:00"/>
    <x v="8"/>
    <n v="5"/>
    <x v="27"/>
    <x v="5"/>
  </r>
  <r>
    <x v="3"/>
    <x v="5"/>
    <x v="1"/>
    <d v="2023-07-01T00:00:00"/>
    <d v="2023-08-03T00:00:00"/>
    <x v="8"/>
    <n v="8"/>
    <x v="27"/>
    <x v="7"/>
  </r>
  <r>
    <x v="3"/>
    <x v="5"/>
    <x v="1"/>
    <d v="2023-10-01T00:00:00"/>
    <d v="2023-11-03T00:00:00"/>
    <x v="8"/>
    <n v="11"/>
    <x v="27"/>
    <x v="8"/>
  </r>
  <r>
    <x v="3"/>
    <x v="5"/>
    <x v="1"/>
    <d v="2024-01-01T00:00:00"/>
    <d v="2024-02-05T00:00:00"/>
    <x v="9"/>
    <n v="2"/>
    <x v="13"/>
    <x v="10"/>
  </r>
  <r>
    <x v="3"/>
    <x v="5"/>
    <x v="1"/>
    <d v="2024-04-01T00:00:00"/>
    <d v="2024-05-03T00:00:00"/>
    <x v="9"/>
    <n v="5"/>
    <x v="27"/>
    <x v="5"/>
  </r>
  <r>
    <x v="3"/>
    <x v="5"/>
    <x v="1"/>
    <d v="2024-07-01T00:00:00"/>
    <d v="2024-08-05T00:00:00"/>
    <x v="9"/>
    <n v="8"/>
    <x v="13"/>
    <x v="7"/>
  </r>
  <r>
    <x v="3"/>
    <x v="5"/>
    <x v="1"/>
    <d v="2024-10-01T00:00:00"/>
    <d v="2024-11-04T00:00:00"/>
    <x v="9"/>
    <n v="11"/>
    <x v="12"/>
    <x v="8"/>
  </r>
  <r>
    <x v="3"/>
    <x v="5"/>
    <x v="1"/>
    <d v="2025-01-01T00:00:00"/>
    <d v="2025-02-04T00:00:00"/>
    <x v="10"/>
    <n v="2"/>
    <x v="12"/>
    <x v="10"/>
  </r>
  <r>
    <x v="3"/>
    <x v="5"/>
    <x v="1"/>
    <d v="2025-04-01T00:00:00"/>
    <d v="2025-05-05T00:00:00"/>
    <x v="10"/>
    <n v="5"/>
    <x v="13"/>
    <x v="5"/>
  </r>
  <r>
    <x v="4"/>
    <x v="6"/>
    <x v="2"/>
    <d v="2018-04-30T00:00:00"/>
    <d v="2018-06-20T00:00:00"/>
    <x v="3"/>
    <n v="6"/>
    <x v="9"/>
    <x v="1"/>
  </r>
  <r>
    <x v="4"/>
    <x v="6"/>
    <x v="2"/>
    <d v="2018-05-31T00:00:00"/>
    <d v="2018-07-23T00:00:00"/>
    <x v="3"/>
    <n v="7"/>
    <x v="30"/>
    <x v="6"/>
  </r>
  <r>
    <x v="4"/>
    <x v="6"/>
    <x v="2"/>
    <d v="2018-06-30T00:00:00"/>
    <d v="2018-08-21T00:00:00"/>
    <x v="3"/>
    <n v="8"/>
    <x v="21"/>
    <x v="7"/>
  </r>
  <r>
    <x v="4"/>
    <x v="6"/>
    <x v="2"/>
    <d v="2018-07-31T00:00:00"/>
    <d v="2018-09-20T00:00:00"/>
    <x v="3"/>
    <n v="9"/>
    <x v="9"/>
    <x v="2"/>
  </r>
  <r>
    <x v="4"/>
    <x v="6"/>
    <x v="2"/>
    <d v="2018-08-31T00:00:00"/>
    <d v="2018-10-22T00:00:00"/>
    <x v="3"/>
    <n v="10"/>
    <x v="22"/>
    <x v="0"/>
  </r>
  <r>
    <x v="4"/>
    <x v="6"/>
    <x v="2"/>
    <d v="2018-09-30T00:00:00"/>
    <d v="2018-11-20T00:00:00"/>
    <x v="3"/>
    <n v="11"/>
    <x v="9"/>
    <x v="8"/>
  </r>
  <r>
    <x v="4"/>
    <x v="6"/>
    <x v="2"/>
    <d v="2018-10-31T00:00:00"/>
    <d v="2018-12-20T00:00:00"/>
    <x v="3"/>
    <n v="12"/>
    <x v="9"/>
    <x v="3"/>
  </r>
  <r>
    <x v="4"/>
    <x v="6"/>
    <x v="2"/>
    <d v="2018-11-30T00:00:00"/>
    <d v="2019-01-21T00:00:00"/>
    <x v="4"/>
    <n v="1"/>
    <x v="21"/>
    <x v="9"/>
  </r>
  <r>
    <x v="4"/>
    <x v="6"/>
    <x v="2"/>
    <d v="2018-12-31T00:00:00"/>
    <d v="2019-02-20T00:00:00"/>
    <x v="4"/>
    <n v="2"/>
    <x v="9"/>
    <x v="10"/>
  </r>
  <r>
    <x v="4"/>
    <x v="6"/>
    <x v="2"/>
    <d v="2019-01-31T00:00:00"/>
    <d v="2019-03-20T00:00:00"/>
    <x v="4"/>
    <n v="3"/>
    <x v="9"/>
    <x v="4"/>
  </r>
  <r>
    <x v="4"/>
    <x v="6"/>
    <x v="2"/>
    <d v="2019-02-28T00:00:00"/>
    <d v="2019-04-22T00:00:00"/>
    <x v="4"/>
    <n v="4"/>
    <x v="22"/>
    <x v="11"/>
  </r>
  <r>
    <x v="4"/>
    <x v="6"/>
    <x v="2"/>
    <d v="2019-03-31T00:00:00"/>
    <d v="2019-05-20T00:00:00"/>
    <x v="4"/>
    <n v="5"/>
    <x v="9"/>
    <x v="5"/>
  </r>
  <r>
    <x v="4"/>
    <x v="6"/>
    <x v="2"/>
    <d v="2019-04-30T00:00:00"/>
    <d v="2019-06-20T00:00:00"/>
    <x v="4"/>
    <n v="6"/>
    <x v="9"/>
    <x v="1"/>
  </r>
  <r>
    <x v="4"/>
    <x v="6"/>
    <x v="2"/>
    <d v="2019-05-30T00:00:00"/>
    <d v="2019-07-22T00:00:00"/>
    <x v="4"/>
    <n v="7"/>
    <x v="22"/>
    <x v="6"/>
  </r>
  <r>
    <x v="4"/>
    <x v="6"/>
    <x v="2"/>
    <d v="2019-06-30T00:00:00"/>
    <d v="2019-08-23T00:00:00"/>
    <x v="4"/>
    <n v="8"/>
    <x v="30"/>
    <x v="7"/>
  </r>
  <r>
    <x v="4"/>
    <x v="6"/>
    <x v="2"/>
    <d v="2019-07-31T00:00:00"/>
    <d v="2019-09-20T00:00:00"/>
    <x v="4"/>
    <n v="9"/>
    <x v="9"/>
    <x v="2"/>
  </r>
  <r>
    <x v="4"/>
    <x v="6"/>
    <x v="2"/>
    <d v="2019-08-31T00:00:00"/>
    <d v="2019-10-21T00:00:00"/>
    <x v="4"/>
    <n v="10"/>
    <x v="21"/>
    <x v="0"/>
  </r>
  <r>
    <x v="4"/>
    <x v="6"/>
    <x v="2"/>
    <d v="2019-09-30T00:00:00"/>
    <d v="2019-11-20T00:00:00"/>
    <x v="4"/>
    <n v="11"/>
    <x v="9"/>
    <x v="8"/>
  </r>
  <r>
    <x v="4"/>
    <x v="6"/>
    <x v="2"/>
    <d v="2019-10-31T00:00:00"/>
    <d v="2019-12-20T00:00:00"/>
    <x v="4"/>
    <n v="12"/>
    <x v="9"/>
    <x v="3"/>
  </r>
  <r>
    <x v="4"/>
    <x v="6"/>
    <x v="2"/>
    <d v="2019-11-30T00:00:00"/>
    <d v="2020-01-20T00:00:00"/>
    <x v="5"/>
    <n v="1"/>
    <x v="9"/>
    <x v="9"/>
  </r>
  <r>
    <x v="4"/>
    <x v="6"/>
    <x v="2"/>
    <d v="2019-12-31T00:00:00"/>
    <d v="2020-02-20T00:00:00"/>
    <x v="5"/>
    <n v="2"/>
    <x v="9"/>
    <x v="10"/>
  </r>
  <r>
    <x v="4"/>
    <x v="6"/>
    <x v="2"/>
    <d v="2020-01-31T00:00:00"/>
    <d v="2020-03-20T00:00:00"/>
    <x v="5"/>
    <n v="3"/>
    <x v="9"/>
    <x v="4"/>
  </r>
  <r>
    <x v="4"/>
    <x v="6"/>
    <x v="2"/>
    <d v="2020-02-29T00:00:00"/>
    <d v="2020-04-20T00:00:00"/>
    <x v="5"/>
    <n v="4"/>
    <x v="9"/>
    <x v="11"/>
  </r>
  <r>
    <x v="4"/>
    <x v="6"/>
    <x v="2"/>
    <d v="2020-03-31T00:00:00"/>
    <d v="2020-05-20T00:00:00"/>
    <x v="5"/>
    <n v="5"/>
    <x v="9"/>
    <x v="5"/>
  </r>
  <r>
    <x v="4"/>
    <x v="6"/>
    <x v="2"/>
    <d v="2020-04-30T00:00:00"/>
    <d v="2020-06-23T00:00:00"/>
    <x v="5"/>
    <n v="6"/>
    <x v="30"/>
    <x v="1"/>
  </r>
  <r>
    <x v="4"/>
    <x v="6"/>
    <x v="2"/>
    <d v="2020-05-31T00:00:00"/>
    <d v="2020-07-21T00:00:00"/>
    <x v="5"/>
    <n v="7"/>
    <x v="21"/>
    <x v="6"/>
  </r>
  <r>
    <x v="4"/>
    <x v="6"/>
    <x v="2"/>
    <d v="2020-06-30T00:00:00"/>
    <d v="2020-08-20T00:00:00"/>
    <x v="5"/>
    <n v="8"/>
    <x v="9"/>
    <x v="7"/>
  </r>
  <r>
    <x v="4"/>
    <x v="6"/>
    <x v="2"/>
    <d v="2020-07-31T00:00:00"/>
    <d v="2020-09-21T00:00:00"/>
    <x v="5"/>
    <n v="9"/>
    <x v="21"/>
    <x v="2"/>
  </r>
  <r>
    <x v="4"/>
    <x v="6"/>
    <x v="2"/>
    <d v="2020-08-31T00:00:00"/>
    <d v="2020-10-20T00:00:00"/>
    <x v="5"/>
    <n v="10"/>
    <x v="9"/>
    <x v="0"/>
  </r>
  <r>
    <x v="4"/>
    <x v="6"/>
    <x v="2"/>
    <d v="2020-09-30T00:00:00"/>
    <d v="2020-11-20T00:00:00"/>
    <x v="5"/>
    <n v="11"/>
    <x v="9"/>
    <x v="8"/>
  </r>
  <r>
    <x v="4"/>
    <x v="6"/>
    <x v="2"/>
    <d v="2020-10-31T00:00:00"/>
    <d v="2020-12-21T00:00:00"/>
    <x v="5"/>
    <n v="12"/>
    <x v="21"/>
    <x v="3"/>
  </r>
  <r>
    <x v="4"/>
    <x v="6"/>
    <x v="2"/>
    <d v="2020-11-30T00:00:00"/>
    <d v="2021-01-20T00:00:00"/>
    <x v="6"/>
    <n v="1"/>
    <x v="9"/>
    <x v="9"/>
  </r>
  <r>
    <x v="4"/>
    <x v="6"/>
    <x v="2"/>
    <d v="2020-12-31T00:00:00"/>
    <d v="2021-02-22T00:00:00"/>
    <x v="6"/>
    <n v="2"/>
    <x v="22"/>
    <x v="10"/>
  </r>
  <r>
    <x v="4"/>
    <x v="6"/>
    <x v="2"/>
    <d v="2021-01-31T00:00:00"/>
    <d v="2021-03-23T00:00:00"/>
    <x v="6"/>
    <n v="3"/>
    <x v="30"/>
    <x v="4"/>
  </r>
  <r>
    <x v="4"/>
    <x v="6"/>
    <x v="2"/>
    <d v="2021-02-28T00:00:00"/>
    <d v="2021-04-20T00:00:00"/>
    <x v="6"/>
    <n v="4"/>
    <x v="9"/>
    <x v="11"/>
  </r>
  <r>
    <x v="4"/>
    <x v="6"/>
    <x v="2"/>
    <d v="2021-03-31T00:00:00"/>
    <d v="2021-05-20T00:00:00"/>
    <x v="6"/>
    <n v="5"/>
    <x v="9"/>
    <x v="5"/>
  </r>
  <r>
    <x v="4"/>
    <x v="6"/>
    <x v="2"/>
    <d v="2021-04-30T00:00:00"/>
    <d v="2021-06-21T00:00:00"/>
    <x v="6"/>
    <n v="6"/>
    <x v="21"/>
    <x v="1"/>
  </r>
  <r>
    <x v="4"/>
    <x v="6"/>
    <x v="2"/>
    <d v="2021-05-31T00:00:00"/>
    <d v="2021-07-21T00:00:00"/>
    <x v="6"/>
    <n v="7"/>
    <x v="21"/>
    <x v="6"/>
  </r>
  <r>
    <x v="4"/>
    <x v="6"/>
    <x v="2"/>
    <d v="2021-06-30T00:00:00"/>
    <d v="2021-08-20T00:00:00"/>
    <x v="6"/>
    <n v="8"/>
    <x v="9"/>
    <x v="7"/>
  </r>
  <r>
    <x v="4"/>
    <x v="6"/>
    <x v="2"/>
    <d v="2021-07-31T00:00:00"/>
    <d v="2021-09-20T00:00:00"/>
    <x v="6"/>
    <n v="9"/>
    <x v="9"/>
    <x v="2"/>
  </r>
  <r>
    <x v="4"/>
    <x v="6"/>
    <x v="2"/>
    <d v="2021-08-31T00:00:00"/>
    <d v="2021-10-20T00:00:00"/>
    <x v="6"/>
    <n v="10"/>
    <x v="9"/>
    <x v="0"/>
  </r>
  <r>
    <x v="4"/>
    <x v="6"/>
    <x v="2"/>
    <d v="2021-09-30T00:00:00"/>
    <d v="2021-11-22T00:00:00"/>
    <x v="6"/>
    <n v="11"/>
    <x v="22"/>
    <x v="8"/>
  </r>
  <r>
    <x v="4"/>
    <x v="6"/>
    <x v="2"/>
    <d v="2021-10-31T00:00:00"/>
    <d v="2021-12-20T00:00:00"/>
    <x v="6"/>
    <n v="12"/>
    <x v="9"/>
    <x v="3"/>
  </r>
  <r>
    <x v="4"/>
    <x v="6"/>
    <x v="2"/>
    <d v="2021-11-30T00:00:00"/>
    <d v="2022-01-20T00:00:00"/>
    <x v="7"/>
    <n v="1"/>
    <x v="9"/>
    <x v="9"/>
  </r>
  <r>
    <x v="4"/>
    <x v="6"/>
    <x v="2"/>
    <d v="2021-12-31T00:00:00"/>
    <d v="2022-02-21T00:00:00"/>
    <x v="7"/>
    <n v="2"/>
    <x v="21"/>
    <x v="10"/>
  </r>
  <r>
    <x v="4"/>
    <x v="6"/>
    <x v="2"/>
    <d v="2022-01-31T00:00:00"/>
    <d v="2022-03-22T00:00:00"/>
    <x v="7"/>
    <n v="3"/>
    <x v="22"/>
    <x v="4"/>
  </r>
  <r>
    <x v="4"/>
    <x v="6"/>
    <x v="2"/>
    <d v="2022-02-28T00:00:00"/>
    <d v="2022-04-20T00:00:00"/>
    <x v="7"/>
    <n v="4"/>
    <x v="9"/>
    <x v="11"/>
  </r>
  <r>
    <x v="4"/>
    <x v="6"/>
    <x v="2"/>
    <d v="2022-03-31T00:00:00"/>
    <d v="2022-05-20T00:00:00"/>
    <x v="7"/>
    <n v="5"/>
    <x v="9"/>
    <x v="5"/>
  </r>
  <r>
    <x v="4"/>
    <x v="6"/>
    <x v="2"/>
    <d v="2022-04-30T00:00:00"/>
    <d v="2022-06-21T00:00:00"/>
    <x v="7"/>
    <n v="6"/>
    <x v="21"/>
    <x v="1"/>
  </r>
  <r>
    <x v="4"/>
    <x v="6"/>
    <x v="2"/>
    <d v="2022-05-31T00:00:00"/>
    <d v="2022-07-21T00:00:00"/>
    <x v="7"/>
    <n v="7"/>
    <x v="21"/>
    <x v="6"/>
  </r>
  <r>
    <x v="4"/>
    <x v="6"/>
    <x v="2"/>
    <d v="2022-06-30T00:00:00"/>
    <d v="2022-08-22T00:00:00"/>
    <x v="7"/>
    <n v="8"/>
    <x v="22"/>
    <x v="7"/>
  </r>
  <r>
    <x v="4"/>
    <x v="6"/>
    <x v="2"/>
    <d v="2022-07-31T00:00:00"/>
    <d v="2022-09-20T00:00:00"/>
    <x v="7"/>
    <n v="9"/>
    <x v="9"/>
    <x v="2"/>
  </r>
  <r>
    <x v="4"/>
    <x v="6"/>
    <x v="2"/>
    <d v="2022-08-31T00:00:00"/>
    <d v="2022-10-20T00:00:00"/>
    <x v="7"/>
    <n v="10"/>
    <x v="9"/>
    <x v="0"/>
  </r>
  <r>
    <x v="4"/>
    <x v="6"/>
    <x v="2"/>
    <d v="2022-09-30T00:00:00"/>
    <d v="2022-11-21T00:00:00"/>
    <x v="7"/>
    <n v="11"/>
    <x v="21"/>
    <x v="8"/>
  </r>
  <r>
    <x v="4"/>
    <x v="6"/>
    <x v="2"/>
    <d v="2022-10-31T00:00:00"/>
    <d v="2022-12-20T00:00:00"/>
    <x v="7"/>
    <n v="12"/>
    <x v="9"/>
    <x v="3"/>
  </r>
  <r>
    <x v="4"/>
    <x v="6"/>
    <x v="2"/>
    <d v="2022-11-30T00:00:00"/>
    <d v="2023-01-20T00:00:00"/>
    <x v="8"/>
    <n v="1"/>
    <x v="9"/>
    <x v="9"/>
  </r>
  <r>
    <x v="4"/>
    <x v="6"/>
    <x v="2"/>
    <d v="2022-12-31T00:00:00"/>
    <d v="2023-02-20T00:00:00"/>
    <x v="8"/>
    <n v="2"/>
    <x v="9"/>
    <x v="10"/>
  </r>
  <r>
    <x v="4"/>
    <x v="6"/>
    <x v="2"/>
    <d v="2023-01-31T00:00:00"/>
    <d v="2023-03-21T00:00:00"/>
    <x v="8"/>
    <n v="3"/>
    <x v="21"/>
    <x v="4"/>
  </r>
  <r>
    <x v="4"/>
    <x v="6"/>
    <x v="2"/>
    <d v="2023-02-28T00:00:00"/>
    <d v="2023-04-20T00:00:00"/>
    <x v="8"/>
    <n v="4"/>
    <x v="9"/>
    <x v="11"/>
  </r>
  <r>
    <x v="4"/>
    <x v="6"/>
    <x v="2"/>
    <d v="2023-03-31T00:00:00"/>
    <d v="2023-05-23T00:00:00"/>
    <x v="8"/>
    <n v="5"/>
    <x v="30"/>
    <x v="5"/>
  </r>
  <r>
    <x v="4"/>
    <x v="6"/>
    <x v="2"/>
    <d v="2023-04-30T00:00:00"/>
    <d v="2023-06-20T00:00:00"/>
    <x v="8"/>
    <n v="6"/>
    <x v="9"/>
    <x v="1"/>
  </r>
  <r>
    <x v="4"/>
    <x v="6"/>
    <x v="2"/>
    <d v="2023-05-31T00:00:00"/>
    <d v="2023-07-21T00:00:00"/>
    <x v="8"/>
    <n v="7"/>
    <x v="21"/>
    <x v="6"/>
  </r>
  <r>
    <x v="4"/>
    <x v="6"/>
    <x v="2"/>
    <d v="2023-06-30T00:00:00"/>
    <d v="2023-08-22T00:00:00"/>
    <x v="8"/>
    <n v="8"/>
    <x v="22"/>
    <x v="7"/>
  </r>
  <r>
    <x v="4"/>
    <x v="6"/>
    <x v="2"/>
    <d v="2023-07-31T00:00:00"/>
    <d v="2023-09-20T00:00:00"/>
    <x v="8"/>
    <n v="9"/>
    <x v="9"/>
    <x v="2"/>
  </r>
  <r>
    <x v="4"/>
    <x v="6"/>
    <x v="2"/>
    <d v="2023-08-31T00:00:00"/>
    <d v="2023-10-20T00:00:00"/>
    <x v="8"/>
    <n v="10"/>
    <x v="9"/>
    <x v="0"/>
  </r>
  <r>
    <x v="4"/>
    <x v="6"/>
    <x v="2"/>
    <d v="2023-09-30T00:00:00"/>
    <d v="2023-11-20T00:00:00"/>
    <x v="8"/>
    <n v="11"/>
    <x v="9"/>
    <x v="8"/>
  </r>
  <r>
    <x v="4"/>
    <x v="6"/>
    <x v="2"/>
    <d v="2023-10-31T00:00:00"/>
    <d v="2023-12-20T00:00:00"/>
    <x v="8"/>
    <n v="12"/>
    <x v="9"/>
    <x v="3"/>
  </r>
  <r>
    <x v="4"/>
    <x v="6"/>
    <x v="2"/>
    <d v="2023-11-30T00:00:00"/>
    <d v="2024-01-22T00:00:00"/>
    <x v="9"/>
    <n v="1"/>
    <x v="22"/>
    <x v="9"/>
  </r>
  <r>
    <x v="4"/>
    <x v="6"/>
    <x v="2"/>
    <d v="2023-12-31T00:00:00"/>
    <d v="2024-02-20T00:00:00"/>
    <x v="9"/>
    <n v="2"/>
    <x v="9"/>
    <x v="10"/>
  </r>
  <r>
    <x v="4"/>
    <x v="6"/>
    <x v="2"/>
    <d v="2024-01-31T00:00:00"/>
    <d v="2024-03-20T00:00:00"/>
    <x v="9"/>
    <n v="3"/>
    <x v="9"/>
    <x v="4"/>
  </r>
  <r>
    <x v="4"/>
    <x v="6"/>
    <x v="2"/>
    <d v="2024-02-29T00:00:00"/>
    <d v="2024-04-22T00:00:00"/>
    <x v="9"/>
    <n v="4"/>
    <x v="22"/>
    <x v="11"/>
  </r>
  <r>
    <x v="4"/>
    <x v="6"/>
    <x v="2"/>
    <d v="2024-03-31T00:00:00"/>
    <d v="2024-05-20T00:00:00"/>
    <x v="9"/>
    <n v="5"/>
    <x v="9"/>
    <x v="5"/>
  </r>
  <r>
    <x v="4"/>
    <x v="6"/>
    <x v="2"/>
    <d v="2024-04-30T00:00:00"/>
    <d v="2024-06-20T00:00:00"/>
    <x v="9"/>
    <n v="6"/>
    <x v="9"/>
    <x v="1"/>
  </r>
  <r>
    <x v="4"/>
    <x v="6"/>
    <x v="2"/>
    <d v="2024-05-31T00:00:00"/>
    <d v="2024-07-22T00:00:00"/>
    <x v="9"/>
    <n v="7"/>
    <x v="22"/>
    <x v="6"/>
  </r>
  <r>
    <x v="4"/>
    <x v="6"/>
    <x v="2"/>
    <d v="2024-06-30T00:00:00"/>
    <d v="2024-08-20T00:00:00"/>
    <x v="9"/>
    <n v="8"/>
    <x v="9"/>
    <x v="7"/>
  </r>
  <r>
    <x v="4"/>
    <x v="6"/>
    <x v="2"/>
    <d v="2024-07-31T00:00:00"/>
    <d v="2024-09-20T00:00:00"/>
    <x v="9"/>
    <n v="9"/>
    <x v="9"/>
    <x v="2"/>
  </r>
  <r>
    <x v="4"/>
    <x v="6"/>
    <x v="2"/>
    <d v="2024-08-31T00:00:00"/>
    <d v="2024-10-21T00:00:00"/>
    <x v="9"/>
    <n v="10"/>
    <x v="21"/>
    <x v="0"/>
  </r>
  <r>
    <x v="4"/>
    <x v="6"/>
    <x v="2"/>
    <d v="2024-09-30T00:00:00"/>
    <d v="2024-11-20T00:00:00"/>
    <x v="9"/>
    <n v="11"/>
    <x v="9"/>
    <x v="8"/>
  </r>
  <r>
    <x v="4"/>
    <x v="6"/>
    <x v="2"/>
    <d v="2024-10-31T00:00:00"/>
    <d v="2024-12-20T00:00:00"/>
    <x v="9"/>
    <n v="12"/>
    <x v="9"/>
    <x v="3"/>
  </r>
  <r>
    <x v="4"/>
    <x v="6"/>
    <x v="2"/>
    <d v="2024-11-30T00:00:00"/>
    <d v="2025-01-20T00:00:00"/>
    <x v="10"/>
    <n v="1"/>
    <x v="9"/>
    <x v="9"/>
  </r>
  <r>
    <x v="4"/>
    <x v="6"/>
    <x v="2"/>
    <d v="2024-12-31T00:00:00"/>
    <d v="2025-02-20T00:00:00"/>
    <x v="10"/>
    <n v="2"/>
    <x v="9"/>
    <x v="10"/>
  </r>
  <r>
    <x v="4"/>
    <x v="6"/>
    <x v="2"/>
    <d v="2025-01-31T00:00:00"/>
    <d v="2025-03-20T00:00:00"/>
    <x v="10"/>
    <n v="3"/>
    <x v="9"/>
    <x v="4"/>
  </r>
  <r>
    <x v="4"/>
    <x v="6"/>
    <x v="2"/>
    <d v="2025-02-28T00:00:00"/>
    <d v="2025-04-21T00:00:00"/>
    <x v="10"/>
    <n v="4"/>
    <x v="21"/>
    <x v="11"/>
  </r>
  <r>
    <x v="5"/>
    <x v="7"/>
    <x v="1"/>
    <d v="2015-03-31T00:00:00"/>
    <d v="2015-06-30T00:00:00"/>
    <x v="0"/>
    <n v="6"/>
    <x v="0"/>
    <x v="1"/>
  </r>
  <r>
    <x v="5"/>
    <x v="7"/>
    <x v="1"/>
    <d v="2015-06-30T00:00:00"/>
    <d v="2015-09-30T00:00:00"/>
    <x v="0"/>
    <n v="9"/>
    <x v="0"/>
    <x v="2"/>
  </r>
  <r>
    <x v="5"/>
    <x v="7"/>
    <x v="1"/>
    <d v="2015-09-30T00:00:00"/>
    <d v="2015-12-30T00:00:00"/>
    <x v="0"/>
    <n v="12"/>
    <x v="0"/>
    <x v="3"/>
  </r>
  <r>
    <x v="5"/>
    <x v="7"/>
    <x v="1"/>
    <d v="2015-12-31T00:00:00"/>
    <d v="2016-03-31T00:00:00"/>
    <x v="1"/>
    <n v="3"/>
    <x v="2"/>
    <x v="4"/>
  </r>
  <r>
    <x v="5"/>
    <x v="7"/>
    <x v="1"/>
    <d v="2016-03-31T00:00:00"/>
    <d v="2016-06-30T00:00:00"/>
    <x v="1"/>
    <n v="6"/>
    <x v="0"/>
    <x v="1"/>
  </r>
  <r>
    <x v="5"/>
    <x v="7"/>
    <x v="1"/>
    <d v="2016-06-30T00:00:00"/>
    <d v="2016-09-30T00:00:00"/>
    <x v="1"/>
    <n v="9"/>
    <x v="0"/>
    <x v="2"/>
  </r>
  <r>
    <x v="5"/>
    <x v="7"/>
    <x v="1"/>
    <d v="2016-09-30T00:00:00"/>
    <d v="2016-12-30T00:00:00"/>
    <x v="1"/>
    <n v="12"/>
    <x v="0"/>
    <x v="3"/>
  </r>
  <r>
    <x v="5"/>
    <x v="7"/>
    <x v="1"/>
    <d v="2016-12-31T00:00:00"/>
    <d v="2017-03-31T00:00:00"/>
    <x v="2"/>
    <n v="3"/>
    <x v="2"/>
    <x v="4"/>
  </r>
  <r>
    <x v="5"/>
    <x v="7"/>
    <x v="1"/>
    <d v="2017-03-31T00:00:00"/>
    <d v="2017-06-30T00:00:00"/>
    <x v="2"/>
    <n v="6"/>
    <x v="0"/>
    <x v="1"/>
  </r>
  <r>
    <x v="5"/>
    <x v="7"/>
    <x v="1"/>
    <d v="2017-06-30T00:00:00"/>
    <d v="2017-09-29T00:00:00"/>
    <x v="2"/>
    <n v="9"/>
    <x v="1"/>
    <x v="2"/>
  </r>
  <r>
    <x v="5"/>
    <x v="7"/>
    <x v="1"/>
    <d v="2017-09-30T00:00:00"/>
    <d v="2017-12-28T00:00:00"/>
    <x v="2"/>
    <n v="12"/>
    <x v="4"/>
    <x v="3"/>
  </r>
  <r>
    <x v="5"/>
    <x v="7"/>
    <x v="1"/>
    <d v="2017-12-31T00:00:00"/>
    <d v="2018-03-01T00:00:00"/>
    <x v="3"/>
    <n v="3"/>
    <x v="25"/>
    <x v="4"/>
  </r>
  <r>
    <x v="5"/>
    <x v="7"/>
    <x v="1"/>
    <d v="2018-03-31T00:00:00"/>
    <d v="2018-06-01T00:00:00"/>
    <x v="3"/>
    <n v="6"/>
    <x v="25"/>
    <x v="1"/>
  </r>
  <r>
    <x v="5"/>
    <x v="7"/>
    <x v="1"/>
    <d v="2018-06-30T00:00:00"/>
    <d v="2018-09-03T00:00:00"/>
    <x v="3"/>
    <n v="9"/>
    <x v="27"/>
    <x v="2"/>
  </r>
  <r>
    <x v="5"/>
    <x v="7"/>
    <x v="1"/>
    <d v="2018-09-30T00:00:00"/>
    <d v="2018-12-03T00:00:00"/>
    <x v="3"/>
    <n v="12"/>
    <x v="27"/>
    <x v="3"/>
  </r>
  <r>
    <x v="5"/>
    <x v="7"/>
    <x v="1"/>
    <d v="2018-12-31T00:00:00"/>
    <d v="2019-03-04T00:00:00"/>
    <x v="4"/>
    <n v="3"/>
    <x v="12"/>
    <x v="4"/>
  </r>
  <r>
    <x v="5"/>
    <x v="7"/>
    <x v="1"/>
    <d v="2019-03-31T00:00:00"/>
    <d v="2019-06-04T00:00:00"/>
    <x v="4"/>
    <n v="6"/>
    <x v="12"/>
    <x v="1"/>
  </r>
  <r>
    <x v="5"/>
    <x v="7"/>
    <x v="1"/>
    <d v="2019-06-30T00:00:00"/>
    <d v="2019-09-02T00:00:00"/>
    <x v="4"/>
    <n v="9"/>
    <x v="26"/>
    <x v="2"/>
  </r>
  <r>
    <x v="5"/>
    <x v="7"/>
    <x v="1"/>
    <d v="2019-09-30T00:00:00"/>
    <d v="2019-12-02T00:00:00"/>
    <x v="4"/>
    <n v="12"/>
    <x v="26"/>
    <x v="3"/>
  </r>
  <r>
    <x v="5"/>
    <x v="7"/>
    <x v="1"/>
    <d v="2019-12-31T00:00:00"/>
    <d v="2020-03-02T00:00:00"/>
    <x v="5"/>
    <n v="3"/>
    <x v="26"/>
    <x v="4"/>
  </r>
  <r>
    <x v="5"/>
    <x v="7"/>
    <x v="1"/>
    <d v="2020-03-31T00:00:00"/>
    <d v="2020-06-01T00:00:00"/>
    <x v="5"/>
    <n v="6"/>
    <x v="25"/>
    <x v="1"/>
  </r>
  <r>
    <x v="5"/>
    <x v="7"/>
    <x v="1"/>
    <d v="2020-06-30T00:00:00"/>
    <d v="2020-09-01T00:00:00"/>
    <x v="5"/>
    <n v="9"/>
    <x v="25"/>
    <x v="2"/>
  </r>
  <r>
    <x v="5"/>
    <x v="7"/>
    <x v="1"/>
    <d v="2020-09-30T00:00:00"/>
    <d v="2020-12-01T00:00:00"/>
    <x v="5"/>
    <n v="12"/>
    <x v="25"/>
    <x v="3"/>
  </r>
  <r>
    <x v="5"/>
    <x v="7"/>
    <x v="1"/>
    <d v="2020-12-31T00:00:00"/>
    <d v="2021-03-01T00:00:00"/>
    <x v="6"/>
    <n v="3"/>
    <x v="25"/>
    <x v="4"/>
  </r>
  <r>
    <x v="5"/>
    <x v="7"/>
    <x v="1"/>
    <d v="2021-03-31T00:00:00"/>
    <d v="2021-06-01T00:00:00"/>
    <x v="6"/>
    <n v="6"/>
    <x v="25"/>
    <x v="1"/>
  </r>
  <r>
    <x v="5"/>
    <x v="7"/>
    <x v="1"/>
    <d v="2021-06-30T00:00:00"/>
    <d v="2021-09-01T00:00:00"/>
    <x v="6"/>
    <n v="9"/>
    <x v="25"/>
    <x v="2"/>
  </r>
  <r>
    <x v="5"/>
    <x v="7"/>
    <x v="1"/>
    <d v="2021-09-30T00:00:00"/>
    <d v="2021-12-01T00:00:00"/>
    <x v="6"/>
    <n v="12"/>
    <x v="25"/>
    <x v="3"/>
  </r>
  <r>
    <x v="5"/>
    <x v="7"/>
    <x v="1"/>
    <d v="2021-12-31T00:00:00"/>
    <d v="2022-03-01T00:00:00"/>
    <x v="7"/>
    <n v="3"/>
    <x v="25"/>
    <x v="4"/>
  </r>
  <r>
    <x v="5"/>
    <x v="7"/>
    <x v="1"/>
    <d v="2022-03-31T00:00:00"/>
    <d v="2022-06-01T00:00:00"/>
    <x v="7"/>
    <n v="6"/>
    <x v="25"/>
    <x v="1"/>
  </r>
  <r>
    <x v="5"/>
    <x v="7"/>
    <x v="1"/>
    <d v="2022-06-30T00:00:00"/>
    <d v="2022-09-01T00:00:00"/>
    <x v="7"/>
    <n v="9"/>
    <x v="25"/>
    <x v="2"/>
  </r>
  <r>
    <x v="5"/>
    <x v="7"/>
    <x v="1"/>
    <d v="2022-09-30T00:00:00"/>
    <d v="2022-12-01T00:00:00"/>
    <x v="7"/>
    <n v="12"/>
    <x v="25"/>
    <x v="3"/>
  </r>
  <r>
    <x v="5"/>
    <x v="7"/>
    <x v="1"/>
    <d v="2022-12-31T00:00:00"/>
    <d v="2023-03-01T00:00:00"/>
    <x v="8"/>
    <n v="3"/>
    <x v="25"/>
    <x v="4"/>
  </r>
  <r>
    <x v="5"/>
    <x v="7"/>
    <x v="1"/>
    <d v="2023-03-31T00:00:00"/>
    <d v="2023-06-01T00:00:00"/>
    <x v="8"/>
    <n v="6"/>
    <x v="25"/>
    <x v="1"/>
  </r>
  <r>
    <x v="5"/>
    <x v="7"/>
    <x v="1"/>
    <d v="2023-06-30T00:00:00"/>
    <d v="2023-09-01T00:00:00"/>
    <x v="8"/>
    <n v="9"/>
    <x v="25"/>
    <x v="2"/>
  </r>
  <r>
    <x v="5"/>
    <x v="7"/>
    <x v="1"/>
    <d v="2023-09-30T00:00:00"/>
    <d v="2023-12-01T00:00:00"/>
    <x v="8"/>
    <n v="12"/>
    <x v="25"/>
    <x v="3"/>
  </r>
  <r>
    <x v="5"/>
    <x v="7"/>
    <x v="1"/>
    <d v="2023-12-31T00:00:00"/>
    <d v="2024-03-01T00:00:00"/>
    <x v="9"/>
    <n v="3"/>
    <x v="25"/>
    <x v="4"/>
  </r>
  <r>
    <x v="5"/>
    <x v="7"/>
    <x v="1"/>
    <d v="2024-03-31T00:00:00"/>
    <d v="2024-06-04T00:00:00"/>
    <x v="9"/>
    <n v="6"/>
    <x v="12"/>
    <x v="1"/>
  </r>
  <r>
    <x v="5"/>
    <x v="7"/>
    <x v="1"/>
    <d v="2024-06-30T00:00:00"/>
    <d v="2024-09-02T00:00:00"/>
    <x v="9"/>
    <n v="9"/>
    <x v="26"/>
    <x v="2"/>
  </r>
  <r>
    <x v="5"/>
    <x v="7"/>
    <x v="1"/>
    <d v="2024-09-30T00:00:00"/>
    <d v="2024-12-02T00:00:00"/>
    <x v="9"/>
    <n v="12"/>
    <x v="26"/>
    <x v="3"/>
  </r>
  <r>
    <x v="5"/>
    <x v="7"/>
    <x v="1"/>
    <d v="2024-12-31T00:00:00"/>
    <d v="2025-03-03T00:00:00"/>
    <x v="10"/>
    <n v="3"/>
    <x v="27"/>
    <x v="4"/>
  </r>
  <r>
    <x v="5"/>
    <x v="8"/>
    <x v="1"/>
    <d v="2020-03-31T00:00:00"/>
    <d v="2020-06-12T00:00:00"/>
    <x v="5"/>
    <n v="6"/>
    <x v="18"/>
    <x v="1"/>
  </r>
  <r>
    <x v="5"/>
    <x v="8"/>
    <x v="1"/>
    <d v="2020-06-30T00:00:00"/>
    <d v="2020-09-14T00:00:00"/>
    <x v="5"/>
    <n v="9"/>
    <x v="20"/>
    <x v="2"/>
  </r>
  <r>
    <x v="5"/>
    <x v="8"/>
    <x v="1"/>
    <d v="2020-09-30T00:00:00"/>
    <d v="2020-12-15T00:00:00"/>
    <x v="5"/>
    <n v="12"/>
    <x v="5"/>
    <x v="3"/>
  </r>
  <r>
    <x v="5"/>
    <x v="8"/>
    <x v="1"/>
    <d v="2020-12-31T00:00:00"/>
    <d v="2021-03-12T00:00:00"/>
    <x v="6"/>
    <n v="3"/>
    <x v="18"/>
    <x v="4"/>
  </r>
  <r>
    <x v="5"/>
    <x v="8"/>
    <x v="1"/>
    <d v="2021-03-31T00:00:00"/>
    <d v="2021-06-16T00:00:00"/>
    <x v="6"/>
    <n v="6"/>
    <x v="6"/>
    <x v="1"/>
  </r>
  <r>
    <x v="5"/>
    <x v="8"/>
    <x v="1"/>
    <d v="2021-06-30T00:00:00"/>
    <d v="2021-09-14T00:00:00"/>
    <x v="6"/>
    <n v="9"/>
    <x v="20"/>
    <x v="2"/>
  </r>
  <r>
    <x v="5"/>
    <x v="8"/>
    <x v="1"/>
    <d v="2021-09-30T00:00:00"/>
    <d v="2021-12-15T00:00:00"/>
    <x v="6"/>
    <n v="12"/>
    <x v="5"/>
    <x v="3"/>
  </r>
  <r>
    <x v="5"/>
    <x v="8"/>
    <x v="1"/>
    <d v="2021-12-31T00:00:00"/>
    <d v="2022-03-14T00:00:00"/>
    <x v="7"/>
    <n v="3"/>
    <x v="20"/>
    <x v="4"/>
  </r>
  <r>
    <x v="5"/>
    <x v="8"/>
    <x v="1"/>
    <d v="2022-03-31T00:00:00"/>
    <d v="2022-06-14T00:00:00"/>
    <x v="7"/>
    <n v="6"/>
    <x v="20"/>
    <x v="1"/>
  </r>
  <r>
    <x v="5"/>
    <x v="8"/>
    <x v="1"/>
    <d v="2022-06-30T00:00:00"/>
    <d v="2022-09-14T00:00:00"/>
    <x v="7"/>
    <n v="9"/>
    <x v="20"/>
    <x v="2"/>
  </r>
  <r>
    <x v="5"/>
    <x v="8"/>
    <x v="1"/>
    <d v="2022-09-30T00:00:00"/>
    <d v="2022-12-15T00:00:00"/>
    <x v="7"/>
    <n v="12"/>
    <x v="5"/>
    <x v="3"/>
  </r>
  <r>
    <x v="5"/>
    <x v="8"/>
    <x v="1"/>
    <d v="2022-12-31T00:00:00"/>
    <d v="2023-03-14T00:00:00"/>
    <x v="8"/>
    <n v="3"/>
    <x v="20"/>
    <x v="4"/>
  </r>
  <r>
    <x v="5"/>
    <x v="8"/>
    <x v="1"/>
    <d v="2023-03-31T00:00:00"/>
    <d v="2023-06-15T00:00:00"/>
    <x v="8"/>
    <n v="6"/>
    <x v="5"/>
    <x v="1"/>
  </r>
  <r>
    <x v="5"/>
    <x v="8"/>
    <x v="1"/>
    <d v="2023-06-30T00:00:00"/>
    <d v="2023-09-14T00:00:00"/>
    <x v="8"/>
    <n v="9"/>
    <x v="20"/>
    <x v="2"/>
  </r>
  <r>
    <x v="5"/>
    <x v="8"/>
    <x v="1"/>
    <d v="2023-09-30T00:00:00"/>
    <d v="2023-12-15T00:00:00"/>
    <x v="8"/>
    <n v="12"/>
    <x v="5"/>
    <x v="3"/>
  </r>
  <r>
    <x v="5"/>
    <x v="8"/>
    <x v="1"/>
    <d v="2023-12-31T00:00:00"/>
    <d v="2024-03-14T00:00:00"/>
    <x v="9"/>
    <n v="3"/>
    <x v="20"/>
    <x v="4"/>
  </r>
  <r>
    <x v="5"/>
    <x v="8"/>
    <x v="1"/>
    <d v="2024-03-31T00:00:00"/>
    <d v="2024-06-18T00:00:00"/>
    <x v="9"/>
    <n v="6"/>
    <x v="7"/>
    <x v="1"/>
  </r>
  <r>
    <x v="5"/>
    <x v="8"/>
    <x v="1"/>
    <d v="2024-06-30T00:00:00"/>
    <d v="2024-09-13T00:00:00"/>
    <x v="9"/>
    <n v="9"/>
    <x v="19"/>
    <x v="2"/>
  </r>
  <r>
    <x v="5"/>
    <x v="8"/>
    <x v="1"/>
    <d v="2024-09-30T00:00:00"/>
    <d v="2024-12-13T00:00:00"/>
    <x v="9"/>
    <n v="12"/>
    <x v="19"/>
    <x v="3"/>
  </r>
  <r>
    <x v="5"/>
    <x v="8"/>
    <x v="1"/>
    <d v="2024-12-31T00:00:00"/>
    <d v="2025-03-14T00:00:00"/>
    <x v="10"/>
    <n v="3"/>
    <x v="20"/>
    <x v="4"/>
  </r>
  <r>
    <x v="5"/>
    <x v="9"/>
    <x v="2"/>
    <d v="2015-01-31T00:00:00"/>
    <d v="2015-05-04T00:00:00"/>
    <x v="0"/>
    <n v="5"/>
    <x v="12"/>
    <x v="5"/>
  </r>
  <r>
    <x v="5"/>
    <x v="9"/>
    <x v="2"/>
    <d v="2015-02-28T00:00:00"/>
    <d v="2015-06-01T00:00:00"/>
    <x v="0"/>
    <n v="6"/>
    <x v="25"/>
    <x v="1"/>
  </r>
  <r>
    <x v="5"/>
    <x v="9"/>
    <x v="2"/>
    <d v="2015-03-31T00:00:00"/>
    <d v="2015-07-01T00:00:00"/>
    <x v="0"/>
    <n v="7"/>
    <x v="25"/>
    <x v="6"/>
  </r>
  <r>
    <x v="5"/>
    <x v="9"/>
    <x v="2"/>
    <d v="2015-04-30T00:00:00"/>
    <d v="2015-08-03T00:00:00"/>
    <x v="0"/>
    <n v="8"/>
    <x v="27"/>
    <x v="7"/>
  </r>
  <r>
    <x v="5"/>
    <x v="9"/>
    <x v="2"/>
    <d v="2015-05-31T00:00:00"/>
    <d v="2015-09-01T00:00:00"/>
    <x v="0"/>
    <n v="9"/>
    <x v="25"/>
    <x v="2"/>
  </r>
  <r>
    <x v="5"/>
    <x v="9"/>
    <x v="2"/>
    <d v="2015-06-30T00:00:00"/>
    <d v="2015-10-01T00:00:00"/>
    <x v="0"/>
    <n v="10"/>
    <x v="25"/>
    <x v="0"/>
  </r>
  <r>
    <x v="5"/>
    <x v="9"/>
    <x v="2"/>
    <d v="2015-07-31T00:00:00"/>
    <d v="2015-11-03T00:00:00"/>
    <x v="0"/>
    <n v="11"/>
    <x v="27"/>
    <x v="8"/>
  </r>
  <r>
    <x v="5"/>
    <x v="9"/>
    <x v="2"/>
    <d v="2015-08-31T00:00:00"/>
    <d v="2015-12-01T00:00:00"/>
    <x v="0"/>
    <n v="12"/>
    <x v="25"/>
    <x v="3"/>
  </r>
  <r>
    <x v="5"/>
    <x v="9"/>
    <x v="2"/>
    <d v="2015-09-30T00:00:00"/>
    <d v="2016-01-04T00:00:00"/>
    <x v="1"/>
    <n v="1"/>
    <x v="12"/>
    <x v="9"/>
  </r>
  <r>
    <x v="5"/>
    <x v="9"/>
    <x v="2"/>
    <d v="2015-10-31T00:00:00"/>
    <d v="2016-02-01T00:00:00"/>
    <x v="1"/>
    <n v="2"/>
    <x v="25"/>
    <x v="10"/>
  </r>
  <r>
    <x v="5"/>
    <x v="9"/>
    <x v="2"/>
    <d v="2015-11-30T00:00:00"/>
    <d v="2016-03-01T00:00:00"/>
    <x v="1"/>
    <n v="3"/>
    <x v="25"/>
    <x v="4"/>
  </r>
  <r>
    <x v="5"/>
    <x v="9"/>
    <x v="2"/>
    <d v="2015-12-31T00:00:00"/>
    <d v="2016-04-01T00:00:00"/>
    <x v="1"/>
    <n v="4"/>
    <x v="25"/>
    <x v="11"/>
  </r>
  <r>
    <x v="5"/>
    <x v="9"/>
    <x v="2"/>
    <d v="2016-01-31T00:00:00"/>
    <d v="2016-05-02T00:00:00"/>
    <x v="1"/>
    <n v="5"/>
    <x v="26"/>
    <x v="5"/>
  </r>
  <r>
    <x v="5"/>
    <x v="9"/>
    <x v="2"/>
    <d v="2016-02-29T00:00:00"/>
    <d v="2016-05-16T00:00:00"/>
    <x v="1"/>
    <n v="5"/>
    <x v="6"/>
    <x v="5"/>
  </r>
  <r>
    <x v="5"/>
    <x v="9"/>
    <x v="2"/>
    <d v="2016-03-31T00:00:00"/>
    <d v="2016-07-01T00:00:00"/>
    <x v="1"/>
    <n v="7"/>
    <x v="25"/>
    <x v="6"/>
  </r>
  <r>
    <x v="5"/>
    <x v="9"/>
    <x v="2"/>
    <d v="2016-04-30T00:00:00"/>
    <d v="2016-07-15T00:00:00"/>
    <x v="1"/>
    <n v="7"/>
    <x v="5"/>
    <x v="6"/>
  </r>
  <r>
    <x v="5"/>
    <x v="9"/>
    <x v="2"/>
    <d v="2016-05-31T00:00:00"/>
    <d v="2016-08-01T00:00:00"/>
    <x v="1"/>
    <n v="8"/>
    <x v="25"/>
    <x v="7"/>
  </r>
  <r>
    <x v="5"/>
    <x v="9"/>
    <x v="2"/>
    <d v="2016-06-30T00:00:00"/>
    <d v="2016-10-03T00:00:00"/>
    <x v="1"/>
    <n v="10"/>
    <x v="27"/>
    <x v="0"/>
  </r>
  <r>
    <x v="5"/>
    <x v="9"/>
    <x v="2"/>
    <d v="2016-07-31T00:00:00"/>
    <d v="2016-10-17T00:00:00"/>
    <x v="1"/>
    <n v="10"/>
    <x v="8"/>
    <x v="0"/>
  </r>
  <r>
    <x v="5"/>
    <x v="9"/>
    <x v="2"/>
    <d v="2016-08-31T00:00:00"/>
    <d v="2016-11-01T00:00:00"/>
    <x v="1"/>
    <n v="11"/>
    <x v="25"/>
    <x v="8"/>
  </r>
  <r>
    <x v="5"/>
    <x v="9"/>
    <x v="2"/>
    <d v="2016-09-30T00:00:00"/>
    <d v="2017-01-02T00:00:00"/>
    <x v="2"/>
    <n v="1"/>
    <x v="26"/>
    <x v="9"/>
  </r>
  <r>
    <x v="5"/>
    <x v="9"/>
    <x v="2"/>
    <d v="2016-10-31T00:00:00"/>
    <d v="2017-01-16T00:00:00"/>
    <x v="2"/>
    <n v="1"/>
    <x v="6"/>
    <x v="9"/>
  </r>
  <r>
    <x v="5"/>
    <x v="9"/>
    <x v="2"/>
    <d v="2016-11-30T00:00:00"/>
    <d v="2017-02-01T00:00:00"/>
    <x v="2"/>
    <n v="2"/>
    <x v="25"/>
    <x v="10"/>
  </r>
  <r>
    <x v="5"/>
    <x v="9"/>
    <x v="2"/>
    <d v="2016-12-31T00:00:00"/>
    <d v="2017-04-03T00:00:00"/>
    <x v="2"/>
    <n v="4"/>
    <x v="27"/>
    <x v="11"/>
  </r>
  <r>
    <x v="5"/>
    <x v="9"/>
    <x v="2"/>
    <d v="2017-01-31T00:00:00"/>
    <d v="2017-04-17T00:00:00"/>
    <x v="2"/>
    <n v="4"/>
    <x v="8"/>
    <x v="11"/>
  </r>
  <r>
    <x v="5"/>
    <x v="9"/>
    <x v="2"/>
    <d v="2017-02-28T00:00:00"/>
    <d v="2017-05-02T00:00:00"/>
    <x v="2"/>
    <n v="5"/>
    <x v="26"/>
    <x v="5"/>
  </r>
  <r>
    <x v="5"/>
    <x v="9"/>
    <x v="2"/>
    <d v="2017-03-31T00:00:00"/>
    <d v="2017-07-04T00:00:00"/>
    <x v="2"/>
    <n v="7"/>
    <x v="12"/>
    <x v="6"/>
  </r>
  <r>
    <x v="5"/>
    <x v="9"/>
    <x v="2"/>
    <d v="2017-04-30T00:00:00"/>
    <d v="2017-07-17T00:00:00"/>
    <x v="2"/>
    <n v="7"/>
    <x v="8"/>
    <x v="6"/>
  </r>
  <r>
    <x v="5"/>
    <x v="9"/>
    <x v="2"/>
    <d v="2017-05-31T00:00:00"/>
    <d v="2017-08-01T00:00:00"/>
    <x v="2"/>
    <n v="8"/>
    <x v="25"/>
    <x v="7"/>
  </r>
  <r>
    <x v="5"/>
    <x v="9"/>
    <x v="2"/>
    <d v="2017-06-30T00:00:00"/>
    <d v="2017-10-02T00:00:00"/>
    <x v="2"/>
    <n v="10"/>
    <x v="26"/>
    <x v="0"/>
  </r>
  <r>
    <x v="5"/>
    <x v="9"/>
    <x v="2"/>
    <d v="2017-07-31T00:00:00"/>
    <d v="2017-10-17T00:00:00"/>
    <x v="2"/>
    <n v="10"/>
    <x v="8"/>
    <x v="0"/>
  </r>
  <r>
    <x v="5"/>
    <x v="9"/>
    <x v="2"/>
    <d v="2017-08-31T00:00:00"/>
    <d v="2017-11-01T00:00:00"/>
    <x v="2"/>
    <n v="11"/>
    <x v="25"/>
    <x v="8"/>
  </r>
  <r>
    <x v="5"/>
    <x v="9"/>
    <x v="2"/>
    <d v="2017-09-30T00:00:00"/>
    <d v="2017-12-15T00:00:00"/>
    <x v="2"/>
    <n v="12"/>
    <x v="5"/>
    <x v="3"/>
  </r>
  <r>
    <x v="5"/>
    <x v="9"/>
    <x v="2"/>
    <d v="2017-10-31T00:00:00"/>
    <d v="2018-01-15T00:00:00"/>
    <x v="3"/>
    <n v="1"/>
    <x v="5"/>
    <x v="9"/>
  </r>
  <r>
    <x v="5"/>
    <x v="9"/>
    <x v="2"/>
    <d v="2017-11-30T00:00:00"/>
    <d v="2018-02-15T00:00:00"/>
    <x v="3"/>
    <n v="2"/>
    <x v="5"/>
    <x v="10"/>
  </r>
  <r>
    <x v="5"/>
    <x v="9"/>
    <x v="2"/>
    <d v="2017-12-31T00:00:00"/>
    <d v="2018-03-06T00:00:00"/>
    <x v="3"/>
    <n v="3"/>
    <x v="14"/>
    <x v="4"/>
  </r>
  <r>
    <x v="5"/>
    <x v="9"/>
    <x v="2"/>
    <d v="2018-01-31T00:00:00"/>
    <d v="2018-04-06T00:00:00"/>
    <x v="3"/>
    <n v="4"/>
    <x v="14"/>
    <x v="11"/>
  </r>
  <r>
    <x v="5"/>
    <x v="9"/>
    <x v="2"/>
    <d v="2018-02-28T00:00:00"/>
    <d v="2018-05-08T00:00:00"/>
    <x v="3"/>
    <n v="5"/>
    <x v="16"/>
    <x v="5"/>
  </r>
  <r>
    <x v="5"/>
    <x v="9"/>
    <x v="2"/>
    <d v="2018-03-31T00:00:00"/>
    <d v="2018-06-07T00:00:00"/>
    <x v="3"/>
    <n v="6"/>
    <x v="15"/>
    <x v="1"/>
  </r>
  <r>
    <x v="5"/>
    <x v="9"/>
    <x v="2"/>
    <d v="2018-04-30T00:00:00"/>
    <d v="2018-07-09T00:00:00"/>
    <x v="3"/>
    <n v="7"/>
    <x v="28"/>
    <x v="6"/>
  </r>
  <r>
    <x v="5"/>
    <x v="9"/>
    <x v="2"/>
    <d v="2018-05-31T00:00:00"/>
    <d v="2018-08-08T00:00:00"/>
    <x v="3"/>
    <n v="8"/>
    <x v="16"/>
    <x v="7"/>
  </r>
  <r>
    <x v="5"/>
    <x v="9"/>
    <x v="2"/>
    <d v="2018-06-30T00:00:00"/>
    <d v="2018-09-06T00:00:00"/>
    <x v="3"/>
    <n v="9"/>
    <x v="14"/>
    <x v="2"/>
  </r>
  <r>
    <x v="5"/>
    <x v="9"/>
    <x v="2"/>
    <d v="2018-07-31T00:00:00"/>
    <d v="2018-10-05T00:00:00"/>
    <x v="3"/>
    <n v="10"/>
    <x v="13"/>
    <x v="0"/>
  </r>
  <r>
    <x v="5"/>
    <x v="9"/>
    <x v="2"/>
    <d v="2018-08-31T00:00:00"/>
    <d v="2018-11-09T00:00:00"/>
    <x v="3"/>
    <n v="11"/>
    <x v="28"/>
    <x v="8"/>
  </r>
  <r>
    <x v="5"/>
    <x v="9"/>
    <x v="2"/>
    <d v="2018-09-30T00:00:00"/>
    <d v="2018-12-07T00:00:00"/>
    <x v="3"/>
    <n v="12"/>
    <x v="15"/>
    <x v="3"/>
  </r>
  <r>
    <x v="5"/>
    <x v="9"/>
    <x v="2"/>
    <d v="2018-10-31T00:00:00"/>
    <d v="2019-01-09T00:00:00"/>
    <x v="4"/>
    <n v="1"/>
    <x v="28"/>
    <x v="9"/>
  </r>
  <r>
    <x v="5"/>
    <x v="9"/>
    <x v="2"/>
    <d v="2018-11-30T00:00:00"/>
    <d v="2019-02-07T00:00:00"/>
    <x v="4"/>
    <n v="2"/>
    <x v="15"/>
    <x v="10"/>
  </r>
  <r>
    <x v="5"/>
    <x v="9"/>
    <x v="2"/>
    <d v="2018-12-31T00:00:00"/>
    <d v="2019-03-07T00:00:00"/>
    <x v="4"/>
    <n v="3"/>
    <x v="15"/>
    <x v="4"/>
  </r>
  <r>
    <x v="5"/>
    <x v="9"/>
    <x v="2"/>
    <d v="2019-01-31T00:00:00"/>
    <d v="2019-04-05T00:00:00"/>
    <x v="4"/>
    <n v="4"/>
    <x v="13"/>
    <x v="11"/>
  </r>
  <r>
    <x v="5"/>
    <x v="9"/>
    <x v="2"/>
    <d v="2019-02-28T00:00:00"/>
    <d v="2019-05-09T00:00:00"/>
    <x v="4"/>
    <n v="5"/>
    <x v="28"/>
    <x v="5"/>
  </r>
  <r>
    <x v="5"/>
    <x v="9"/>
    <x v="2"/>
    <d v="2019-03-31T00:00:00"/>
    <d v="2019-06-11T00:00:00"/>
    <x v="4"/>
    <n v="6"/>
    <x v="17"/>
    <x v="1"/>
  </r>
  <r>
    <x v="5"/>
    <x v="9"/>
    <x v="2"/>
    <d v="2019-04-30T00:00:00"/>
    <d v="2019-07-09T00:00:00"/>
    <x v="4"/>
    <n v="7"/>
    <x v="28"/>
    <x v="6"/>
  </r>
  <r>
    <x v="5"/>
    <x v="9"/>
    <x v="2"/>
    <d v="2019-05-31T00:00:00"/>
    <d v="2019-08-09T00:00:00"/>
    <x v="4"/>
    <n v="8"/>
    <x v="28"/>
    <x v="7"/>
  </r>
  <r>
    <x v="5"/>
    <x v="9"/>
    <x v="2"/>
    <d v="2019-06-30T00:00:00"/>
    <d v="2019-09-09T00:00:00"/>
    <x v="4"/>
    <n v="9"/>
    <x v="28"/>
    <x v="2"/>
  </r>
  <r>
    <x v="5"/>
    <x v="9"/>
    <x v="2"/>
    <d v="2019-07-31T00:00:00"/>
    <d v="2019-10-08T00:00:00"/>
    <x v="4"/>
    <n v="10"/>
    <x v="16"/>
    <x v="0"/>
  </r>
  <r>
    <x v="5"/>
    <x v="9"/>
    <x v="2"/>
    <d v="2019-08-31T00:00:00"/>
    <d v="2019-11-12T00:00:00"/>
    <x v="4"/>
    <n v="11"/>
    <x v="18"/>
    <x v="8"/>
  </r>
  <r>
    <x v="5"/>
    <x v="9"/>
    <x v="2"/>
    <d v="2019-09-30T00:00:00"/>
    <d v="2019-12-09T00:00:00"/>
    <x v="4"/>
    <n v="12"/>
    <x v="28"/>
    <x v="3"/>
  </r>
  <r>
    <x v="5"/>
    <x v="9"/>
    <x v="2"/>
    <d v="2019-10-31T00:00:00"/>
    <d v="2020-01-13T00:00:00"/>
    <x v="5"/>
    <n v="1"/>
    <x v="19"/>
    <x v="9"/>
  </r>
  <r>
    <x v="5"/>
    <x v="9"/>
    <x v="2"/>
    <d v="2019-11-30T00:00:00"/>
    <d v="2020-02-10T00:00:00"/>
    <x v="5"/>
    <n v="2"/>
    <x v="29"/>
    <x v="10"/>
  </r>
  <r>
    <x v="5"/>
    <x v="9"/>
    <x v="2"/>
    <d v="2019-12-31T00:00:00"/>
    <d v="2020-03-09T00:00:00"/>
    <x v="5"/>
    <n v="3"/>
    <x v="28"/>
    <x v="4"/>
  </r>
  <r>
    <x v="5"/>
    <x v="9"/>
    <x v="2"/>
    <d v="2020-01-31T00:00:00"/>
    <d v="2020-04-08T00:00:00"/>
    <x v="5"/>
    <n v="4"/>
    <x v="16"/>
    <x v="11"/>
  </r>
  <r>
    <x v="5"/>
    <x v="9"/>
    <x v="2"/>
    <d v="2020-02-29T00:00:00"/>
    <d v="2020-05-11T00:00:00"/>
    <x v="5"/>
    <n v="5"/>
    <x v="17"/>
    <x v="5"/>
  </r>
  <r>
    <x v="5"/>
    <x v="9"/>
    <x v="2"/>
    <d v="2020-03-31T00:00:00"/>
    <d v="2020-06-08T00:00:00"/>
    <x v="5"/>
    <n v="6"/>
    <x v="16"/>
    <x v="1"/>
  </r>
  <r>
    <x v="5"/>
    <x v="9"/>
    <x v="2"/>
    <d v="2020-04-30T00:00:00"/>
    <d v="2020-07-08T00:00:00"/>
    <x v="5"/>
    <n v="7"/>
    <x v="16"/>
    <x v="6"/>
  </r>
  <r>
    <x v="5"/>
    <x v="9"/>
    <x v="2"/>
    <d v="2020-05-31T00:00:00"/>
    <d v="2020-08-11T00:00:00"/>
    <x v="5"/>
    <n v="8"/>
    <x v="17"/>
    <x v="7"/>
  </r>
  <r>
    <x v="5"/>
    <x v="9"/>
    <x v="2"/>
    <d v="2020-06-30T00:00:00"/>
    <d v="2020-09-08T00:00:00"/>
    <x v="5"/>
    <n v="9"/>
    <x v="16"/>
    <x v="2"/>
  </r>
  <r>
    <x v="5"/>
    <x v="9"/>
    <x v="2"/>
    <d v="2020-07-31T00:00:00"/>
    <d v="2020-10-08T00:00:00"/>
    <x v="5"/>
    <n v="10"/>
    <x v="16"/>
    <x v="0"/>
  </r>
  <r>
    <x v="5"/>
    <x v="9"/>
    <x v="2"/>
    <d v="2020-08-31T00:00:00"/>
    <d v="2020-11-10T00:00:00"/>
    <x v="5"/>
    <n v="11"/>
    <x v="29"/>
    <x v="8"/>
  </r>
  <r>
    <x v="5"/>
    <x v="9"/>
    <x v="2"/>
    <d v="2020-09-30T00:00:00"/>
    <d v="2020-12-09T00:00:00"/>
    <x v="5"/>
    <n v="12"/>
    <x v="28"/>
    <x v="3"/>
  </r>
  <r>
    <x v="5"/>
    <x v="9"/>
    <x v="2"/>
    <d v="2020-10-31T00:00:00"/>
    <d v="2021-01-12T00:00:00"/>
    <x v="6"/>
    <n v="1"/>
    <x v="18"/>
    <x v="9"/>
  </r>
  <r>
    <x v="5"/>
    <x v="9"/>
    <x v="2"/>
    <d v="2020-11-30T00:00:00"/>
    <d v="2021-02-08T00:00:00"/>
    <x v="6"/>
    <n v="2"/>
    <x v="16"/>
    <x v="10"/>
  </r>
  <r>
    <x v="5"/>
    <x v="9"/>
    <x v="2"/>
    <d v="2020-12-31T00:00:00"/>
    <d v="2021-03-08T00:00:00"/>
    <x v="6"/>
    <n v="3"/>
    <x v="16"/>
    <x v="4"/>
  </r>
  <r>
    <x v="5"/>
    <x v="9"/>
    <x v="2"/>
    <d v="2021-01-31T00:00:00"/>
    <d v="2021-04-12T00:00:00"/>
    <x v="6"/>
    <n v="4"/>
    <x v="18"/>
    <x v="11"/>
  </r>
  <r>
    <x v="5"/>
    <x v="9"/>
    <x v="2"/>
    <d v="2021-02-28T00:00:00"/>
    <d v="2021-05-10T00:00:00"/>
    <x v="6"/>
    <n v="5"/>
    <x v="29"/>
    <x v="5"/>
  </r>
  <r>
    <x v="5"/>
    <x v="9"/>
    <x v="2"/>
    <d v="2021-03-31T00:00:00"/>
    <d v="2021-06-09T00:00:00"/>
    <x v="6"/>
    <n v="6"/>
    <x v="28"/>
    <x v="1"/>
  </r>
  <r>
    <x v="5"/>
    <x v="9"/>
    <x v="2"/>
    <d v="2021-04-30T00:00:00"/>
    <d v="2021-07-09T00:00:00"/>
    <x v="6"/>
    <n v="7"/>
    <x v="28"/>
    <x v="6"/>
  </r>
  <r>
    <x v="5"/>
    <x v="9"/>
    <x v="2"/>
    <d v="2021-05-31T00:00:00"/>
    <d v="2021-08-09T00:00:00"/>
    <x v="6"/>
    <n v="8"/>
    <x v="28"/>
    <x v="7"/>
  </r>
  <r>
    <x v="5"/>
    <x v="9"/>
    <x v="2"/>
    <d v="2021-06-30T00:00:00"/>
    <d v="2021-09-08T00:00:00"/>
    <x v="6"/>
    <n v="9"/>
    <x v="16"/>
    <x v="2"/>
  </r>
  <r>
    <x v="5"/>
    <x v="9"/>
    <x v="2"/>
    <d v="2021-07-31T00:00:00"/>
    <d v="2021-10-08T00:00:00"/>
    <x v="6"/>
    <n v="10"/>
    <x v="16"/>
    <x v="0"/>
  </r>
  <r>
    <x v="5"/>
    <x v="9"/>
    <x v="2"/>
    <d v="2021-08-31T00:00:00"/>
    <d v="2021-11-09T00:00:00"/>
    <x v="6"/>
    <n v="11"/>
    <x v="28"/>
    <x v="8"/>
  </r>
  <r>
    <x v="5"/>
    <x v="9"/>
    <x v="2"/>
    <d v="2021-09-30T00:00:00"/>
    <d v="2021-12-09T00:00:00"/>
    <x v="6"/>
    <n v="12"/>
    <x v="28"/>
    <x v="3"/>
  </r>
  <r>
    <x v="5"/>
    <x v="9"/>
    <x v="2"/>
    <d v="2021-10-31T00:00:00"/>
    <d v="2022-01-11T00:00:00"/>
    <x v="7"/>
    <n v="1"/>
    <x v="17"/>
    <x v="9"/>
  </r>
  <r>
    <x v="5"/>
    <x v="9"/>
    <x v="2"/>
    <d v="2021-11-30T00:00:00"/>
    <d v="2022-02-08T00:00:00"/>
    <x v="7"/>
    <n v="2"/>
    <x v="16"/>
    <x v="10"/>
  </r>
  <r>
    <x v="5"/>
    <x v="9"/>
    <x v="2"/>
    <d v="2021-12-31T00:00:00"/>
    <d v="2022-03-08T00:00:00"/>
    <x v="7"/>
    <n v="3"/>
    <x v="16"/>
    <x v="4"/>
  </r>
  <r>
    <x v="5"/>
    <x v="9"/>
    <x v="2"/>
    <d v="2022-01-31T00:00:00"/>
    <d v="2022-04-08T00:00:00"/>
    <x v="7"/>
    <n v="4"/>
    <x v="16"/>
    <x v="11"/>
  </r>
  <r>
    <x v="5"/>
    <x v="9"/>
    <x v="2"/>
    <d v="2022-02-28T00:00:00"/>
    <d v="2022-05-09T00:00:00"/>
    <x v="7"/>
    <n v="5"/>
    <x v="28"/>
    <x v="5"/>
  </r>
  <r>
    <x v="5"/>
    <x v="9"/>
    <x v="2"/>
    <d v="2022-03-31T00:00:00"/>
    <d v="2022-06-08T00:00:00"/>
    <x v="7"/>
    <n v="6"/>
    <x v="16"/>
    <x v="1"/>
  </r>
  <r>
    <x v="5"/>
    <x v="9"/>
    <x v="2"/>
    <d v="2022-04-30T00:00:00"/>
    <d v="2022-07-11T00:00:00"/>
    <x v="7"/>
    <n v="7"/>
    <x v="17"/>
    <x v="6"/>
  </r>
  <r>
    <x v="5"/>
    <x v="9"/>
    <x v="2"/>
    <d v="2022-05-31T00:00:00"/>
    <d v="2022-08-08T00:00:00"/>
    <x v="7"/>
    <n v="8"/>
    <x v="16"/>
    <x v="7"/>
  </r>
  <r>
    <x v="5"/>
    <x v="9"/>
    <x v="2"/>
    <d v="2022-06-30T00:00:00"/>
    <d v="2022-09-08T00:00:00"/>
    <x v="7"/>
    <n v="9"/>
    <x v="16"/>
    <x v="2"/>
  </r>
  <r>
    <x v="5"/>
    <x v="9"/>
    <x v="2"/>
    <d v="2022-07-31T00:00:00"/>
    <d v="2022-10-10T00:00:00"/>
    <x v="7"/>
    <n v="10"/>
    <x v="29"/>
    <x v="0"/>
  </r>
  <r>
    <x v="5"/>
    <x v="9"/>
    <x v="2"/>
    <d v="2022-08-31T00:00:00"/>
    <d v="2022-11-09T00:00:00"/>
    <x v="7"/>
    <n v="11"/>
    <x v="28"/>
    <x v="8"/>
  </r>
  <r>
    <x v="5"/>
    <x v="9"/>
    <x v="2"/>
    <d v="2022-09-30T00:00:00"/>
    <d v="2022-12-09T00:00:00"/>
    <x v="7"/>
    <n v="12"/>
    <x v="28"/>
    <x v="3"/>
  </r>
  <r>
    <x v="5"/>
    <x v="9"/>
    <x v="2"/>
    <d v="2022-10-31T00:00:00"/>
    <d v="2023-01-10T00:00:00"/>
    <x v="8"/>
    <n v="1"/>
    <x v="29"/>
    <x v="9"/>
  </r>
  <r>
    <x v="5"/>
    <x v="9"/>
    <x v="2"/>
    <d v="2022-11-30T00:00:00"/>
    <d v="2023-02-08T00:00:00"/>
    <x v="8"/>
    <n v="2"/>
    <x v="16"/>
    <x v="10"/>
  </r>
  <r>
    <x v="5"/>
    <x v="9"/>
    <x v="2"/>
    <d v="2022-12-31T00:00:00"/>
    <d v="2023-03-08T00:00:00"/>
    <x v="8"/>
    <n v="3"/>
    <x v="16"/>
    <x v="4"/>
  </r>
  <r>
    <x v="5"/>
    <x v="9"/>
    <x v="2"/>
    <d v="2023-01-31T00:00:00"/>
    <d v="2023-04-12T00:00:00"/>
    <x v="8"/>
    <n v="4"/>
    <x v="18"/>
    <x v="11"/>
  </r>
  <r>
    <x v="5"/>
    <x v="9"/>
    <x v="2"/>
    <d v="2023-02-28T00:00:00"/>
    <d v="2023-05-09T00:00:00"/>
    <x v="8"/>
    <n v="5"/>
    <x v="28"/>
    <x v="5"/>
  </r>
  <r>
    <x v="5"/>
    <x v="9"/>
    <x v="2"/>
    <d v="2023-03-31T00:00:00"/>
    <d v="2023-06-08T00:00:00"/>
    <x v="8"/>
    <n v="6"/>
    <x v="16"/>
    <x v="1"/>
  </r>
  <r>
    <x v="5"/>
    <x v="9"/>
    <x v="2"/>
    <d v="2023-04-30T00:00:00"/>
    <d v="2023-07-11T00:00:00"/>
    <x v="8"/>
    <n v="7"/>
    <x v="17"/>
    <x v="6"/>
  </r>
  <r>
    <x v="5"/>
    <x v="9"/>
    <x v="2"/>
    <d v="2023-05-31T00:00:00"/>
    <d v="2023-08-09T00:00:00"/>
    <x v="8"/>
    <n v="8"/>
    <x v="28"/>
    <x v="7"/>
  </r>
  <r>
    <x v="5"/>
    <x v="9"/>
    <x v="2"/>
    <d v="2023-06-30T00:00:00"/>
    <d v="2023-09-08T00:00:00"/>
    <x v="8"/>
    <n v="9"/>
    <x v="16"/>
    <x v="2"/>
  </r>
  <r>
    <x v="5"/>
    <x v="9"/>
    <x v="2"/>
    <d v="2023-07-31T00:00:00"/>
    <d v="2023-10-09T00:00:00"/>
    <x v="8"/>
    <n v="10"/>
    <x v="28"/>
    <x v="0"/>
  </r>
  <r>
    <x v="5"/>
    <x v="9"/>
    <x v="2"/>
    <d v="2023-08-31T00:00:00"/>
    <d v="2023-11-09T00:00:00"/>
    <x v="8"/>
    <n v="11"/>
    <x v="28"/>
    <x v="8"/>
  </r>
  <r>
    <x v="5"/>
    <x v="9"/>
    <x v="2"/>
    <d v="2023-09-30T00:00:00"/>
    <d v="2023-12-11T00:00:00"/>
    <x v="8"/>
    <n v="12"/>
    <x v="17"/>
    <x v="3"/>
  </r>
  <r>
    <x v="5"/>
    <x v="9"/>
    <x v="2"/>
    <d v="2023-10-31T00:00:00"/>
    <d v="2024-01-10T00:00:00"/>
    <x v="9"/>
    <n v="1"/>
    <x v="29"/>
    <x v="9"/>
  </r>
  <r>
    <x v="5"/>
    <x v="9"/>
    <x v="2"/>
    <d v="2023-11-30T00:00:00"/>
    <d v="2024-02-08T00:00:00"/>
    <x v="9"/>
    <n v="2"/>
    <x v="16"/>
    <x v="10"/>
  </r>
  <r>
    <x v="5"/>
    <x v="9"/>
    <x v="2"/>
    <d v="2023-12-31T00:00:00"/>
    <d v="2024-03-07T00:00:00"/>
    <x v="9"/>
    <n v="3"/>
    <x v="15"/>
    <x v="4"/>
  </r>
  <r>
    <x v="5"/>
    <x v="9"/>
    <x v="2"/>
    <d v="2024-01-31T00:00:00"/>
    <d v="2024-04-09T00:00:00"/>
    <x v="9"/>
    <n v="4"/>
    <x v="28"/>
    <x v="11"/>
  </r>
  <r>
    <x v="5"/>
    <x v="9"/>
    <x v="2"/>
    <d v="2024-02-29T00:00:00"/>
    <d v="2024-05-09T00:00:00"/>
    <x v="9"/>
    <n v="5"/>
    <x v="28"/>
    <x v="5"/>
  </r>
  <r>
    <x v="5"/>
    <x v="9"/>
    <x v="2"/>
    <d v="2024-03-31T00:00:00"/>
    <d v="2024-06-12T00:00:00"/>
    <x v="9"/>
    <n v="6"/>
    <x v="18"/>
    <x v="1"/>
  </r>
  <r>
    <x v="5"/>
    <x v="9"/>
    <x v="2"/>
    <d v="2024-04-30T00:00:00"/>
    <d v="2024-07-09T00:00:00"/>
    <x v="9"/>
    <n v="7"/>
    <x v="28"/>
    <x v="6"/>
  </r>
  <r>
    <x v="5"/>
    <x v="9"/>
    <x v="2"/>
    <d v="2024-05-31T00:00:00"/>
    <d v="2024-08-09T00:00:00"/>
    <x v="9"/>
    <n v="8"/>
    <x v="28"/>
    <x v="7"/>
  </r>
  <r>
    <x v="5"/>
    <x v="9"/>
    <x v="2"/>
    <d v="2024-06-30T00:00:00"/>
    <d v="2024-09-09T00:00:00"/>
    <x v="9"/>
    <n v="9"/>
    <x v="28"/>
    <x v="2"/>
  </r>
  <r>
    <x v="5"/>
    <x v="9"/>
    <x v="2"/>
    <d v="2024-07-31T00:00:00"/>
    <d v="2024-10-08T00:00:00"/>
    <x v="9"/>
    <n v="10"/>
    <x v="16"/>
    <x v="0"/>
  </r>
  <r>
    <x v="5"/>
    <x v="9"/>
    <x v="2"/>
    <d v="2024-08-31T00:00:00"/>
    <d v="2024-11-12T00:00:00"/>
    <x v="9"/>
    <n v="11"/>
    <x v="18"/>
    <x v="8"/>
  </r>
  <r>
    <x v="5"/>
    <x v="9"/>
    <x v="2"/>
    <d v="2024-09-30T00:00:00"/>
    <d v="2024-12-09T00:00:00"/>
    <x v="9"/>
    <n v="12"/>
    <x v="28"/>
    <x v="3"/>
  </r>
  <r>
    <x v="5"/>
    <x v="9"/>
    <x v="2"/>
    <d v="2024-10-31T00:00:00"/>
    <d v="2025-01-10T00:00:00"/>
    <x v="10"/>
    <n v="1"/>
    <x v="29"/>
    <x v="9"/>
  </r>
  <r>
    <x v="5"/>
    <x v="9"/>
    <x v="2"/>
    <d v="2024-11-30T00:00:00"/>
    <d v="2025-02-10T00:00:00"/>
    <x v="10"/>
    <n v="2"/>
    <x v="29"/>
    <x v="10"/>
  </r>
  <r>
    <x v="5"/>
    <x v="9"/>
    <x v="2"/>
    <d v="2024-12-31T00:00:00"/>
    <d v="2025-03-10T00:00:00"/>
    <x v="10"/>
    <n v="3"/>
    <x v="29"/>
    <x v="4"/>
  </r>
  <r>
    <x v="5"/>
    <x v="9"/>
    <x v="2"/>
    <d v="2025-01-31T00:00:00"/>
    <d v="2025-04-08T00:00:00"/>
    <x v="10"/>
    <n v="4"/>
    <x v="16"/>
    <x v="11"/>
  </r>
  <r>
    <x v="5"/>
    <x v="10"/>
    <x v="2"/>
    <d v="2015-03-31T00:00:00"/>
    <d v="2015-05-25T00:00:00"/>
    <x v="0"/>
    <n v="5"/>
    <x v="23"/>
    <x v="5"/>
  </r>
  <r>
    <x v="5"/>
    <x v="10"/>
    <x v="2"/>
    <d v="2015-04-30T00:00:00"/>
    <d v="2015-06-30T00:00:00"/>
    <x v="0"/>
    <n v="6"/>
    <x v="0"/>
    <x v="1"/>
  </r>
  <r>
    <x v="5"/>
    <x v="10"/>
    <x v="2"/>
    <d v="2015-05-31T00:00:00"/>
    <d v="2015-07-31T00:00:00"/>
    <x v="0"/>
    <n v="7"/>
    <x v="2"/>
    <x v="6"/>
  </r>
  <r>
    <x v="5"/>
    <x v="10"/>
    <x v="2"/>
    <d v="2015-06-30T00:00:00"/>
    <d v="2015-08-31T00:00:00"/>
    <x v="0"/>
    <n v="8"/>
    <x v="2"/>
    <x v="7"/>
  </r>
  <r>
    <x v="5"/>
    <x v="10"/>
    <x v="2"/>
    <d v="2015-07-31T00:00:00"/>
    <d v="2015-09-30T00:00:00"/>
    <x v="0"/>
    <n v="9"/>
    <x v="0"/>
    <x v="2"/>
  </r>
  <r>
    <x v="5"/>
    <x v="10"/>
    <x v="2"/>
    <d v="2015-08-31T00:00:00"/>
    <d v="2015-10-30T00:00:00"/>
    <x v="0"/>
    <n v="10"/>
    <x v="0"/>
    <x v="0"/>
  </r>
  <r>
    <x v="5"/>
    <x v="10"/>
    <x v="2"/>
    <d v="2015-09-30T00:00:00"/>
    <d v="2015-11-30T00:00:00"/>
    <x v="0"/>
    <n v="11"/>
    <x v="0"/>
    <x v="8"/>
  </r>
  <r>
    <x v="5"/>
    <x v="10"/>
    <x v="2"/>
    <d v="2015-10-31T00:00:00"/>
    <d v="2015-12-30T00:00:00"/>
    <x v="0"/>
    <n v="12"/>
    <x v="0"/>
    <x v="3"/>
  </r>
  <r>
    <x v="5"/>
    <x v="10"/>
    <x v="2"/>
    <d v="2015-11-30T00:00:00"/>
    <d v="2016-01-29T00:00:00"/>
    <x v="1"/>
    <n v="1"/>
    <x v="1"/>
    <x v="9"/>
  </r>
  <r>
    <x v="5"/>
    <x v="10"/>
    <x v="2"/>
    <d v="2015-12-31T00:00:00"/>
    <d v="2016-02-29T00:00:00"/>
    <x v="1"/>
    <n v="2"/>
    <x v="1"/>
    <x v="10"/>
  </r>
  <r>
    <x v="5"/>
    <x v="10"/>
    <x v="2"/>
    <d v="2016-01-31T00:00:00"/>
    <d v="2016-03-31T00:00:00"/>
    <x v="1"/>
    <n v="3"/>
    <x v="2"/>
    <x v="4"/>
  </r>
  <r>
    <x v="5"/>
    <x v="10"/>
    <x v="2"/>
    <d v="2016-02-29T00:00:00"/>
    <d v="2016-04-29T00:00:00"/>
    <x v="1"/>
    <n v="4"/>
    <x v="1"/>
    <x v="11"/>
  </r>
  <r>
    <x v="5"/>
    <x v="10"/>
    <x v="2"/>
    <d v="2016-03-31T00:00:00"/>
    <d v="2016-05-31T00:00:00"/>
    <x v="1"/>
    <n v="5"/>
    <x v="2"/>
    <x v="5"/>
  </r>
  <r>
    <x v="5"/>
    <x v="10"/>
    <x v="2"/>
    <d v="2016-04-30T00:00:00"/>
    <d v="2016-06-30T00:00:00"/>
    <x v="1"/>
    <n v="6"/>
    <x v="0"/>
    <x v="1"/>
  </r>
  <r>
    <x v="5"/>
    <x v="10"/>
    <x v="2"/>
    <d v="2016-05-31T00:00:00"/>
    <d v="2016-07-29T00:00:00"/>
    <x v="1"/>
    <n v="7"/>
    <x v="1"/>
    <x v="6"/>
  </r>
  <r>
    <x v="5"/>
    <x v="10"/>
    <x v="2"/>
    <d v="2016-06-30T00:00:00"/>
    <d v="2016-08-31T00:00:00"/>
    <x v="1"/>
    <n v="8"/>
    <x v="2"/>
    <x v="7"/>
  </r>
  <r>
    <x v="5"/>
    <x v="10"/>
    <x v="2"/>
    <d v="2016-07-31T00:00:00"/>
    <d v="2016-09-30T00:00:00"/>
    <x v="1"/>
    <n v="9"/>
    <x v="0"/>
    <x v="2"/>
  </r>
  <r>
    <x v="5"/>
    <x v="10"/>
    <x v="2"/>
    <d v="2016-08-31T00:00:00"/>
    <d v="2016-10-28T00:00:00"/>
    <x v="1"/>
    <n v="10"/>
    <x v="4"/>
    <x v="0"/>
  </r>
  <r>
    <x v="5"/>
    <x v="10"/>
    <x v="2"/>
    <d v="2016-09-30T00:00:00"/>
    <d v="2016-11-30T00:00:00"/>
    <x v="1"/>
    <n v="11"/>
    <x v="0"/>
    <x v="8"/>
  </r>
  <r>
    <x v="5"/>
    <x v="10"/>
    <x v="2"/>
    <d v="2016-10-31T00:00:00"/>
    <d v="2016-12-30T00:00:00"/>
    <x v="1"/>
    <n v="12"/>
    <x v="0"/>
    <x v="3"/>
  </r>
  <r>
    <x v="5"/>
    <x v="10"/>
    <x v="2"/>
    <d v="2016-11-30T00:00:00"/>
    <d v="2017-01-31T00:00:00"/>
    <x v="2"/>
    <n v="1"/>
    <x v="2"/>
    <x v="9"/>
  </r>
  <r>
    <x v="5"/>
    <x v="10"/>
    <x v="2"/>
    <d v="2016-12-31T00:00:00"/>
    <d v="2017-02-28T00:00:00"/>
    <x v="2"/>
    <n v="2"/>
    <x v="4"/>
    <x v="10"/>
  </r>
  <r>
    <x v="5"/>
    <x v="10"/>
    <x v="2"/>
    <d v="2017-01-31T00:00:00"/>
    <d v="2017-03-31T00:00:00"/>
    <x v="2"/>
    <n v="3"/>
    <x v="2"/>
    <x v="4"/>
  </r>
  <r>
    <x v="5"/>
    <x v="10"/>
    <x v="2"/>
    <d v="2017-02-28T00:00:00"/>
    <d v="2017-04-28T00:00:00"/>
    <x v="2"/>
    <n v="4"/>
    <x v="4"/>
    <x v="11"/>
  </r>
  <r>
    <x v="5"/>
    <x v="10"/>
    <x v="2"/>
    <d v="2017-03-31T00:00:00"/>
    <d v="2017-05-31T00:00:00"/>
    <x v="2"/>
    <n v="5"/>
    <x v="2"/>
    <x v="5"/>
  </r>
  <r>
    <x v="5"/>
    <x v="10"/>
    <x v="2"/>
    <d v="2017-04-30T00:00:00"/>
    <d v="2017-06-30T00:00:00"/>
    <x v="2"/>
    <n v="6"/>
    <x v="0"/>
    <x v="1"/>
  </r>
  <r>
    <x v="5"/>
    <x v="10"/>
    <x v="2"/>
    <d v="2017-05-31T00:00:00"/>
    <d v="2017-07-31T00:00:00"/>
    <x v="2"/>
    <n v="7"/>
    <x v="2"/>
    <x v="6"/>
  </r>
  <r>
    <x v="5"/>
    <x v="10"/>
    <x v="2"/>
    <d v="2017-06-30T00:00:00"/>
    <d v="2017-08-31T00:00:00"/>
    <x v="2"/>
    <n v="8"/>
    <x v="2"/>
    <x v="7"/>
  </r>
  <r>
    <x v="5"/>
    <x v="10"/>
    <x v="2"/>
    <d v="2017-07-31T00:00:00"/>
    <d v="2017-09-29T00:00:00"/>
    <x v="2"/>
    <n v="9"/>
    <x v="1"/>
    <x v="2"/>
  </r>
  <r>
    <x v="5"/>
    <x v="10"/>
    <x v="2"/>
    <d v="2017-08-31T00:00:00"/>
    <d v="2017-10-31T00:00:00"/>
    <x v="2"/>
    <n v="10"/>
    <x v="2"/>
    <x v="0"/>
  </r>
  <r>
    <x v="5"/>
    <x v="10"/>
    <x v="2"/>
    <d v="2017-09-30T00:00:00"/>
    <d v="2017-11-30T00:00:00"/>
    <x v="2"/>
    <n v="11"/>
    <x v="0"/>
    <x v="8"/>
  </r>
  <r>
    <x v="5"/>
    <x v="10"/>
    <x v="2"/>
    <d v="2017-10-31T00:00:00"/>
    <d v="2017-12-28T00:00:00"/>
    <x v="2"/>
    <n v="12"/>
    <x v="4"/>
    <x v="3"/>
  </r>
  <r>
    <x v="5"/>
    <x v="10"/>
    <x v="2"/>
    <d v="2017-11-30T00:00:00"/>
    <d v="2018-01-31T00:00:00"/>
    <x v="3"/>
    <n v="1"/>
    <x v="2"/>
    <x v="9"/>
  </r>
  <r>
    <x v="5"/>
    <x v="10"/>
    <x v="2"/>
    <d v="2017-12-31T00:00:00"/>
    <d v="2018-02-28T00:00:00"/>
    <x v="3"/>
    <n v="2"/>
    <x v="4"/>
    <x v="10"/>
  </r>
  <r>
    <x v="5"/>
    <x v="10"/>
    <x v="2"/>
    <d v="2018-01-31T00:00:00"/>
    <d v="2018-03-28T00:00:00"/>
    <x v="3"/>
    <n v="3"/>
    <x v="4"/>
    <x v="4"/>
  </r>
  <r>
    <x v="5"/>
    <x v="10"/>
    <x v="2"/>
    <d v="2018-02-28T00:00:00"/>
    <d v="2018-04-30T00:00:00"/>
    <x v="3"/>
    <n v="4"/>
    <x v="0"/>
    <x v="11"/>
  </r>
  <r>
    <x v="5"/>
    <x v="10"/>
    <x v="2"/>
    <d v="2018-03-31T00:00:00"/>
    <d v="2018-05-31T00:00:00"/>
    <x v="3"/>
    <n v="5"/>
    <x v="2"/>
    <x v="5"/>
  </r>
  <r>
    <x v="5"/>
    <x v="10"/>
    <x v="2"/>
    <d v="2018-04-30T00:00:00"/>
    <d v="2018-06-29T00:00:00"/>
    <x v="3"/>
    <n v="6"/>
    <x v="1"/>
    <x v="1"/>
  </r>
  <r>
    <x v="5"/>
    <x v="10"/>
    <x v="2"/>
    <d v="2018-05-31T00:00:00"/>
    <d v="2018-07-30T00:00:00"/>
    <x v="3"/>
    <n v="7"/>
    <x v="0"/>
    <x v="6"/>
  </r>
  <r>
    <x v="5"/>
    <x v="10"/>
    <x v="2"/>
    <d v="2018-06-30T00:00:00"/>
    <d v="2018-08-31T00:00:00"/>
    <x v="3"/>
    <n v="8"/>
    <x v="2"/>
    <x v="7"/>
  </r>
  <r>
    <x v="5"/>
    <x v="10"/>
    <x v="2"/>
    <d v="2018-07-31T00:00:00"/>
    <d v="2018-09-28T00:00:00"/>
    <x v="3"/>
    <n v="9"/>
    <x v="4"/>
    <x v="2"/>
  </r>
  <r>
    <x v="5"/>
    <x v="10"/>
    <x v="2"/>
    <d v="2018-08-31T00:00:00"/>
    <d v="2018-10-31T00:00:00"/>
    <x v="3"/>
    <n v="10"/>
    <x v="2"/>
    <x v="0"/>
  </r>
  <r>
    <x v="5"/>
    <x v="10"/>
    <x v="2"/>
    <d v="2018-09-30T00:00:00"/>
    <d v="2018-11-30T00:00:00"/>
    <x v="3"/>
    <n v="11"/>
    <x v="0"/>
    <x v="8"/>
  </r>
  <r>
    <x v="5"/>
    <x v="10"/>
    <x v="2"/>
    <d v="2018-10-31T00:00:00"/>
    <d v="2018-12-28T00:00:00"/>
    <x v="3"/>
    <n v="12"/>
    <x v="4"/>
    <x v="3"/>
  </r>
  <r>
    <x v="5"/>
    <x v="10"/>
    <x v="2"/>
    <d v="2018-11-30T00:00:00"/>
    <d v="2019-01-31T00:00:00"/>
    <x v="4"/>
    <n v="1"/>
    <x v="2"/>
    <x v="9"/>
  </r>
  <r>
    <x v="5"/>
    <x v="10"/>
    <x v="2"/>
    <d v="2018-12-31T00:00:00"/>
    <d v="2019-02-28T00:00:00"/>
    <x v="4"/>
    <n v="2"/>
    <x v="4"/>
    <x v="10"/>
  </r>
  <r>
    <x v="5"/>
    <x v="10"/>
    <x v="2"/>
    <d v="2019-01-31T00:00:00"/>
    <d v="2019-03-29T00:00:00"/>
    <x v="4"/>
    <n v="3"/>
    <x v="1"/>
    <x v="4"/>
  </r>
  <r>
    <x v="5"/>
    <x v="10"/>
    <x v="2"/>
    <d v="2019-02-28T00:00:00"/>
    <d v="2019-04-30T00:00:00"/>
    <x v="4"/>
    <n v="4"/>
    <x v="0"/>
    <x v="11"/>
  </r>
  <r>
    <x v="5"/>
    <x v="10"/>
    <x v="2"/>
    <d v="2019-03-31T00:00:00"/>
    <d v="2019-05-31T00:00:00"/>
    <x v="4"/>
    <n v="5"/>
    <x v="2"/>
    <x v="5"/>
  </r>
  <r>
    <x v="5"/>
    <x v="10"/>
    <x v="2"/>
    <d v="2019-04-30T00:00:00"/>
    <d v="2019-06-28T00:00:00"/>
    <x v="4"/>
    <n v="6"/>
    <x v="4"/>
    <x v="1"/>
  </r>
  <r>
    <x v="5"/>
    <x v="10"/>
    <x v="2"/>
    <d v="2019-05-31T00:00:00"/>
    <d v="2019-07-31T00:00:00"/>
    <x v="4"/>
    <n v="7"/>
    <x v="2"/>
    <x v="6"/>
  </r>
  <r>
    <x v="5"/>
    <x v="10"/>
    <x v="2"/>
    <d v="2019-06-30T00:00:00"/>
    <d v="2019-08-30T00:00:00"/>
    <x v="4"/>
    <n v="8"/>
    <x v="0"/>
    <x v="7"/>
  </r>
  <r>
    <x v="5"/>
    <x v="10"/>
    <x v="2"/>
    <d v="2019-07-31T00:00:00"/>
    <d v="2019-09-30T00:00:00"/>
    <x v="4"/>
    <n v="9"/>
    <x v="0"/>
    <x v="2"/>
  </r>
  <r>
    <x v="5"/>
    <x v="10"/>
    <x v="2"/>
    <d v="2019-08-31T00:00:00"/>
    <d v="2019-10-31T00:00:00"/>
    <x v="4"/>
    <n v="10"/>
    <x v="2"/>
    <x v="0"/>
  </r>
  <r>
    <x v="5"/>
    <x v="10"/>
    <x v="2"/>
    <d v="2019-09-30T00:00:00"/>
    <d v="2019-11-29T00:00:00"/>
    <x v="4"/>
    <n v="11"/>
    <x v="1"/>
    <x v="8"/>
  </r>
  <r>
    <x v="5"/>
    <x v="10"/>
    <x v="2"/>
    <d v="2019-10-31T00:00:00"/>
    <d v="2019-12-30T00:00:00"/>
    <x v="4"/>
    <n v="12"/>
    <x v="0"/>
    <x v="3"/>
  </r>
  <r>
    <x v="5"/>
    <x v="10"/>
    <x v="2"/>
    <d v="2019-11-30T00:00:00"/>
    <d v="2020-01-31T00:00:00"/>
    <x v="5"/>
    <n v="1"/>
    <x v="2"/>
    <x v="9"/>
  </r>
  <r>
    <x v="5"/>
    <x v="10"/>
    <x v="2"/>
    <d v="2019-12-31T00:00:00"/>
    <d v="2020-02-28T00:00:00"/>
    <x v="5"/>
    <n v="2"/>
    <x v="4"/>
    <x v="10"/>
  </r>
  <r>
    <x v="5"/>
    <x v="10"/>
    <x v="2"/>
    <d v="2020-01-31T00:00:00"/>
    <d v="2020-03-31T00:00:00"/>
    <x v="5"/>
    <n v="3"/>
    <x v="2"/>
    <x v="4"/>
  </r>
  <r>
    <x v="5"/>
    <x v="10"/>
    <x v="2"/>
    <d v="2020-02-29T00:00:00"/>
    <d v="2020-04-30T00:00:00"/>
    <x v="5"/>
    <n v="4"/>
    <x v="0"/>
    <x v="11"/>
  </r>
  <r>
    <x v="5"/>
    <x v="10"/>
    <x v="2"/>
    <d v="2020-03-31T00:00:00"/>
    <d v="2020-05-29T00:00:00"/>
    <x v="5"/>
    <n v="5"/>
    <x v="1"/>
    <x v="5"/>
  </r>
  <r>
    <x v="5"/>
    <x v="10"/>
    <x v="2"/>
    <d v="2020-04-30T00:00:00"/>
    <d v="2020-06-30T00:00:00"/>
    <x v="5"/>
    <n v="6"/>
    <x v="0"/>
    <x v="1"/>
  </r>
  <r>
    <x v="5"/>
    <x v="10"/>
    <x v="2"/>
    <d v="2020-05-31T00:00:00"/>
    <d v="2020-07-31T00:00:00"/>
    <x v="5"/>
    <n v="7"/>
    <x v="2"/>
    <x v="6"/>
  </r>
  <r>
    <x v="5"/>
    <x v="10"/>
    <x v="2"/>
    <d v="2020-06-30T00:00:00"/>
    <d v="2020-08-31T00:00:00"/>
    <x v="5"/>
    <n v="8"/>
    <x v="2"/>
    <x v="7"/>
  </r>
  <r>
    <x v="5"/>
    <x v="10"/>
    <x v="2"/>
    <d v="2020-07-31T00:00:00"/>
    <d v="2020-09-30T00:00:00"/>
    <x v="5"/>
    <n v="9"/>
    <x v="0"/>
    <x v="2"/>
  </r>
  <r>
    <x v="5"/>
    <x v="10"/>
    <x v="2"/>
    <d v="2020-08-31T00:00:00"/>
    <d v="2020-10-30T00:00:00"/>
    <x v="5"/>
    <n v="10"/>
    <x v="0"/>
    <x v="0"/>
  </r>
  <r>
    <x v="5"/>
    <x v="10"/>
    <x v="2"/>
    <d v="2020-09-30T00:00:00"/>
    <d v="2020-11-30T00:00:00"/>
    <x v="5"/>
    <n v="11"/>
    <x v="0"/>
    <x v="8"/>
  </r>
  <r>
    <x v="5"/>
    <x v="10"/>
    <x v="2"/>
    <d v="2020-10-31T00:00:00"/>
    <d v="2020-12-30T00:00:00"/>
    <x v="5"/>
    <n v="12"/>
    <x v="0"/>
    <x v="3"/>
  </r>
  <r>
    <x v="5"/>
    <x v="10"/>
    <x v="2"/>
    <d v="2020-11-30T00:00:00"/>
    <d v="2021-01-29T00:00:00"/>
    <x v="6"/>
    <n v="1"/>
    <x v="1"/>
    <x v="9"/>
  </r>
  <r>
    <x v="5"/>
    <x v="10"/>
    <x v="2"/>
    <d v="2020-12-31T00:00:00"/>
    <d v="2021-02-26T00:00:00"/>
    <x v="6"/>
    <n v="2"/>
    <x v="24"/>
    <x v="10"/>
  </r>
  <r>
    <x v="5"/>
    <x v="10"/>
    <x v="2"/>
    <d v="2021-01-31T00:00:00"/>
    <d v="2021-03-31T00:00:00"/>
    <x v="6"/>
    <n v="3"/>
    <x v="2"/>
    <x v="4"/>
  </r>
  <r>
    <x v="5"/>
    <x v="10"/>
    <x v="2"/>
    <d v="2021-02-28T00:00:00"/>
    <d v="2021-04-30T00:00:00"/>
    <x v="6"/>
    <n v="4"/>
    <x v="0"/>
    <x v="11"/>
  </r>
  <r>
    <x v="5"/>
    <x v="10"/>
    <x v="2"/>
    <d v="2021-03-31T00:00:00"/>
    <d v="2021-05-31T00:00:00"/>
    <x v="6"/>
    <n v="5"/>
    <x v="2"/>
    <x v="5"/>
  </r>
  <r>
    <x v="5"/>
    <x v="10"/>
    <x v="2"/>
    <d v="2021-04-30T00:00:00"/>
    <d v="2021-06-30T00:00:00"/>
    <x v="6"/>
    <n v="6"/>
    <x v="0"/>
    <x v="1"/>
  </r>
  <r>
    <x v="5"/>
    <x v="10"/>
    <x v="2"/>
    <d v="2021-05-31T00:00:00"/>
    <d v="2021-07-30T00:00:00"/>
    <x v="6"/>
    <n v="7"/>
    <x v="0"/>
    <x v="6"/>
  </r>
  <r>
    <x v="5"/>
    <x v="10"/>
    <x v="2"/>
    <d v="2021-06-30T00:00:00"/>
    <d v="2021-08-31T00:00:00"/>
    <x v="6"/>
    <n v="8"/>
    <x v="2"/>
    <x v="7"/>
  </r>
  <r>
    <x v="5"/>
    <x v="10"/>
    <x v="2"/>
    <d v="2021-07-31T00:00:00"/>
    <d v="2021-09-30T00:00:00"/>
    <x v="6"/>
    <n v="9"/>
    <x v="0"/>
    <x v="2"/>
  </r>
  <r>
    <x v="5"/>
    <x v="10"/>
    <x v="2"/>
    <d v="2021-08-31T00:00:00"/>
    <d v="2021-10-29T00:00:00"/>
    <x v="6"/>
    <n v="10"/>
    <x v="1"/>
    <x v="0"/>
  </r>
  <r>
    <x v="5"/>
    <x v="10"/>
    <x v="2"/>
    <d v="2021-09-30T00:00:00"/>
    <d v="2021-11-30T00:00:00"/>
    <x v="6"/>
    <n v="11"/>
    <x v="0"/>
    <x v="8"/>
  </r>
  <r>
    <x v="5"/>
    <x v="10"/>
    <x v="2"/>
    <d v="2021-10-31T00:00:00"/>
    <d v="2021-12-30T00:00:00"/>
    <x v="6"/>
    <n v="12"/>
    <x v="0"/>
    <x v="3"/>
  </r>
  <r>
    <x v="5"/>
    <x v="10"/>
    <x v="2"/>
    <d v="2021-11-30T00:00:00"/>
    <d v="2022-01-31T00:00:00"/>
    <x v="7"/>
    <n v="1"/>
    <x v="2"/>
    <x v="9"/>
  </r>
  <r>
    <x v="5"/>
    <x v="10"/>
    <x v="2"/>
    <d v="2021-12-31T00:00:00"/>
    <d v="2022-02-28T00:00:00"/>
    <x v="7"/>
    <n v="2"/>
    <x v="4"/>
    <x v="10"/>
  </r>
  <r>
    <x v="5"/>
    <x v="10"/>
    <x v="2"/>
    <d v="2022-01-31T00:00:00"/>
    <d v="2022-03-31T00:00:00"/>
    <x v="7"/>
    <n v="3"/>
    <x v="2"/>
    <x v="4"/>
  </r>
  <r>
    <x v="5"/>
    <x v="10"/>
    <x v="2"/>
    <d v="2022-02-28T00:00:00"/>
    <d v="2022-04-29T00:00:00"/>
    <x v="7"/>
    <n v="4"/>
    <x v="1"/>
    <x v="11"/>
  </r>
  <r>
    <x v="5"/>
    <x v="10"/>
    <x v="2"/>
    <d v="2022-03-31T00:00:00"/>
    <d v="2022-05-31T00:00:00"/>
    <x v="7"/>
    <n v="5"/>
    <x v="2"/>
    <x v="5"/>
  </r>
  <r>
    <x v="5"/>
    <x v="10"/>
    <x v="2"/>
    <d v="2022-04-30T00:00:00"/>
    <d v="2022-06-30T00:00:00"/>
    <x v="7"/>
    <n v="6"/>
    <x v="0"/>
    <x v="1"/>
  </r>
  <r>
    <x v="5"/>
    <x v="10"/>
    <x v="2"/>
    <d v="2022-05-31T00:00:00"/>
    <d v="2022-07-29T00:00:00"/>
    <x v="7"/>
    <n v="7"/>
    <x v="1"/>
    <x v="6"/>
  </r>
  <r>
    <x v="5"/>
    <x v="10"/>
    <x v="2"/>
    <d v="2022-06-30T00:00:00"/>
    <d v="2022-08-31T00:00:00"/>
    <x v="7"/>
    <n v="8"/>
    <x v="2"/>
    <x v="7"/>
  </r>
  <r>
    <x v="5"/>
    <x v="10"/>
    <x v="2"/>
    <d v="2022-07-31T00:00:00"/>
    <d v="2022-09-30T00:00:00"/>
    <x v="7"/>
    <n v="9"/>
    <x v="0"/>
    <x v="2"/>
  </r>
  <r>
    <x v="5"/>
    <x v="10"/>
    <x v="2"/>
    <d v="2022-08-31T00:00:00"/>
    <d v="2022-10-31T00:00:00"/>
    <x v="7"/>
    <n v="10"/>
    <x v="2"/>
    <x v="0"/>
  </r>
  <r>
    <x v="5"/>
    <x v="10"/>
    <x v="2"/>
    <d v="2022-09-30T00:00:00"/>
    <d v="2022-11-30T00:00:00"/>
    <x v="7"/>
    <n v="11"/>
    <x v="0"/>
    <x v="8"/>
  </r>
  <r>
    <x v="5"/>
    <x v="10"/>
    <x v="2"/>
    <d v="2022-10-31T00:00:00"/>
    <d v="2022-12-29T00:00:00"/>
    <x v="7"/>
    <n v="12"/>
    <x v="1"/>
    <x v="3"/>
  </r>
  <r>
    <x v="5"/>
    <x v="10"/>
    <x v="2"/>
    <d v="2022-11-30T00:00:00"/>
    <d v="2023-01-31T00:00:00"/>
    <x v="8"/>
    <n v="1"/>
    <x v="2"/>
    <x v="9"/>
  </r>
  <r>
    <x v="5"/>
    <x v="10"/>
    <x v="2"/>
    <d v="2022-12-31T00:00:00"/>
    <d v="2023-02-28T00:00:00"/>
    <x v="8"/>
    <n v="2"/>
    <x v="4"/>
    <x v="10"/>
  </r>
  <r>
    <x v="5"/>
    <x v="10"/>
    <x v="2"/>
    <d v="2023-01-31T00:00:00"/>
    <d v="2023-03-31T00:00:00"/>
    <x v="8"/>
    <n v="3"/>
    <x v="2"/>
    <x v="4"/>
  </r>
  <r>
    <x v="5"/>
    <x v="10"/>
    <x v="2"/>
    <d v="2023-02-28T00:00:00"/>
    <d v="2023-04-28T00:00:00"/>
    <x v="8"/>
    <n v="4"/>
    <x v="4"/>
    <x v="11"/>
  </r>
  <r>
    <x v="5"/>
    <x v="10"/>
    <x v="2"/>
    <d v="2023-03-31T00:00:00"/>
    <d v="2023-05-31T00:00:00"/>
    <x v="8"/>
    <n v="5"/>
    <x v="2"/>
    <x v="5"/>
  </r>
  <r>
    <x v="5"/>
    <x v="10"/>
    <x v="2"/>
    <d v="2023-04-30T00:00:00"/>
    <d v="2023-06-30T00:00:00"/>
    <x v="8"/>
    <n v="6"/>
    <x v="0"/>
    <x v="1"/>
  </r>
  <r>
    <x v="5"/>
    <x v="10"/>
    <x v="2"/>
    <d v="2023-05-31T00:00:00"/>
    <d v="2023-07-31T00:00:00"/>
    <x v="8"/>
    <n v="7"/>
    <x v="2"/>
    <x v="6"/>
  </r>
  <r>
    <x v="5"/>
    <x v="10"/>
    <x v="2"/>
    <d v="2023-06-30T00:00:00"/>
    <d v="2023-08-31T00:00:00"/>
    <x v="8"/>
    <n v="8"/>
    <x v="2"/>
    <x v="7"/>
  </r>
  <r>
    <x v="5"/>
    <x v="10"/>
    <x v="2"/>
    <d v="2023-07-31T00:00:00"/>
    <d v="2023-09-29T00:00:00"/>
    <x v="8"/>
    <n v="9"/>
    <x v="1"/>
    <x v="2"/>
  </r>
  <r>
    <x v="5"/>
    <x v="10"/>
    <x v="2"/>
    <d v="2023-08-31T00:00:00"/>
    <d v="2023-10-31T00:00:00"/>
    <x v="8"/>
    <n v="10"/>
    <x v="2"/>
    <x v="0"/>
  </r>
  <r>
    <x v="5"/>
    <x v="10"/>
    <x v="2"/>
    <d v="2023-09-30T00:00:00"/>
    <d v="2023-11-30T00:00:00"/>
    <x v="8"/>
    <n v="11"/>
    <x v="0"/>
    <x v="8"/>
  </r>
  <r>
    <x v="5"/>
    <x v="10"/>
    <x v="2"/>
    <d v="2023-10-31T00:00:00"/>
    <d v="2023-12-28T00:00:00"/>
    <x v="8"/>
    <n v="12"/>
    <x v="4"/>
    <x v="3"/>
  </r>
  <r>
    <x v="5"/>
    <x v="10"/>
    <x v="2"/>
    <d v="2023-11-30T00:00:00"/>
    <d v="2024-01-31T00:00:00"/>
    <x v="9"/>
    <n v="1"/>
    <x v="2"/>
    <x v="9"/>
  </r>
  <r>
    <x v="5"/>
    <x v="10"/>
    <x v="2"/>
    <d v="2023-12-31T00:00:00"/>
    <d v="2024-02-29T00:00:00"/>
    <x v="9"/>
    <n v="2"/>
    <x v="1"/>
    <x v="10"/>
  </r>
  <r>
    <x v="5"/>
    <x v="10"/>
    <x v="2"/>
    <d v="2024-01-31T00:00:00"/>
    <d v="2024-03-27T00:00:00"/>
    <x v="9"/>
    <n v="3"/>
    <x v="3"/>
    <x v="4"/>
  </r>
  <r>
    <x v="5"/>
    <x v="10"/>
    <x v="2"/>
    <d v="2024-02-29T00:00:00"/>
    <d v="2024-04-30T00:00:00"/>
    <x v="9"/>
    <n v="4"/>
    <x v="0"/>
    <x v="11"/>
  </r>
  <r>
    <x v="5"/>
    <x v="10"/>
    <x v="2"/>
    <d v="2024-03-31T00:00:00"/>
    <d v="2024-05-31T00:00:00"/>
    <x v="9"/>
    <n v="5"/>
    <x v="2"/>
    <x v="5"/>
  </r>
  <r>
    <x v="5"/>
    <x v="10"/>
    <x v="2"/>
    <d v="2024-04-30T00:00:00"/>
    <d v="2024-06-28T00:00:00"/>
    <x v="9"/>
    <n v="6"/>
    <x v="4"/>
    <x v="1"/>
  </r>
  <r>
    <x v="5"/>
    <x v="10"/>
    <x v="2"/>
    <d v="2024-05-31T00:00:00"/>
    <d v="2024-07-31T00:00:00"/>
    <x v="9"/>
    <n v="7"/>
    <x v="2"/>
    <x v="6"/>
  </r>
  <r>
    <x v="5"/>
    <x v="10"/>
    <x v="2"/>
    <d v="2024-06-30T00:00:00"/>
    <d v="2024-08-30T00:00:00"/>
    <x v="9"/>
    <n v="8"/>
    <x v="0"/>
    <x v="7"/>
  </r>
  <r>
    <x v="5"/>
    <x v="10"/>
    <x v="2"/>
    <d v="2024-07-31T00:00:00"/>
    <d v="2024-09-30T00:00:00"/>
    <x v="9"/>
    <n v="9"/>
    <x v="0"/>
    <x v="2"/>
  </r>
  <r>
    <x v="5"/>
    <x v="10"/>
    <x v="2"/>
    <d v="2024-08-31T00:00:00"/>
    <d v="2024-10-31T00:00:00"/>
    <x v="9"/>
    <n v="10"/>
    <x v="2"/>
    <x v="0"/>
  </r>
  <r>
    <x v="5"/>
    <x v="10"/>
    <x v="2"/>
    <d v="2024-09-30T00:00:00"/>
    <d v="2024-11-29T00:00:00"/>
    <x v="9"/>
    <n v="11"/>
    <x v="1"/>
    <x v="8"/>
  </r>
  <r>
    <x v="5"/>
    <x v="10"/>
    <x v="2"/>
    <d v="2024-10-31T00:00:00"/>
    <d v="2024-12-30T00:00:00"/>
    <x v="9"/>
    <n v="12"/>
    <x v="0"/>
    <x v="3"/>
  </r>
  <r>
    <x v="5"/>
    <x v="10"/>
    <x v="2"/>
    <d v="2024-11-30T00:00:00"/>
    <d v="2025-01-31T00:00:00"/>
    <x v="10"/>
    <n v="1"/>
    <x v="2"/>
    <x v="9"/>
  </r>
  <r>
    <x v="5"/>
    <x v="10"/>
    <x v="2"/>
    <d v="2024-12-31T00:00:00"/>
    <d v="2025-02-28T00:00:00"/>
    <x v="10"/>
    <n v="2"/>
    <x v="4"/>
    <x v="10"/>
  </r>
  <r>
    <x v="5"/>
    <x v="10"/>
    <x v="2"/>
    <d v="2025-01-31T00:00:00"/>
    <d v="2025-03-31T00:00:00"/>
    <x v="10"/>
    <n v="3"/>
    <x v="2"/>
    <x v="4"/>
  </r>
  <r>
    <x v="5"/>
    <x v="10"/>
    <x v="2"/>
    <d v="2025-02-28T00:00:00"/>
    <d v="2025-04-30T00:00:00"/>
    <x v="10"/>
    <n v="4"/>
    <x v="0"/>
    <x v="11"/>
  </r>
  <r>
    <x v="5"/>
    <x v="11"/>
    <x v="1"/>
    <d v="2022-03-31T00:00:00"/>
    <d v="2022-06-03T00:00:00"/>
    <x v="7"/>
    <n v="6"/>
    <x v="27"/>
    <x v="1"/>
  </r>
  <r>
    <x v="5"/>
    <x v="11"/>
    <x v="1"/>
    <d v="2022-06-30T00:00:00"/>
    <d v="2022-09-05T00:00:00"/>
    <x v="7"/>
    <n v="9"/>
    <x v="13"/>
    <x v="2"/>
  </r>
  <r>
    <x v="5"/>
    <x v="11"/>
    <x v="1"/>
    <d v="2022-09-30T00:00:00"/>
    <d v="2022-12-05T00:00:00"/>
    <x v="7"/>
    <n v="12"/>
    <x v="13"/>
    <x v="3"/>
  </r>
  <r>
    <x v="5"/>
    <x v="11"/>
    <x v="1"/>
    <d v="2022-12-31T00:00:00"/>
    <d v="2023-03-03T00:00:00"/>
    <x v="8"/>
    <n v="3"/>
    <x v="27"/>
    <x v="4"/>
  </r>
  <r>
    <x v="5"/>
    <x v="11"/>
    <x v="1"/>
    <d v="2023-03-31T00:00:00"/>
    <d v="2023-06-05T00:00:00"/>
    <x v="8"/>
    <n v="6"/>
    <x v="13"/>
    <x v="1"/>
  </r>
  <r>
    <x v="5"/>
    <x v="11"/>
    <x v="1"/>
    <d v="2023-06-30T00:00:00"/>
    <d v="2023-09-05T00:00:00"/>
    <x v="8"/>
    <n v="9"/>
    <x v="13"/>
    <x v="2"/>
  </r>
  <r>
    <x v="5"/>
    <x v="11"/>
    <x v="1"/>
    <d v="2023-09-30T00:00:00"/>
    <d v="2023-12-05T00:00:00"/>
    <x v="8"/>
    <n v="12"/>
    <x v="13"/>
    <x v="3"/>
  </r>
  <r>
    <x v="5"/>
    <x v="11"/>
    <x v="1"/>
    <d v="2023-12-31T00:00:00"/>
    <d v="2024-03-05T00:00:00"/>
    <x v="9"/>
    <n v="3"/>
    <x v="13"/>
    <x v="4"/>
  </r>
  <r>
    <x v="5"/>
    <x v="11"/>
    <x v="1"/>
    <d v="2024-03-31T00:00:00"/>
    <d v="2024-06-06T00:00:00"/>
    <x v="9"/>
    <n v="6"/>
    <x v="14"/>
    <x v="1"/>
  </r>
  <r>
    <x v="5"/>
    <x v="11"/>
    <x v="1"/>
    <d v="2024-06-30T00:00:00"/>
    <d v="2024-09-04T00:00:00"/>
    <x v="9"/>
    <n v="9"/>
    <x v="12"/>
    <x v="2"/>
  </r>
  <r>
    <x v="5"/>
    <x v="11"/>
    <x v="1"/>
    <d v="2024-09-30T00:00:00"/>
    <d v="2024-12-04T00:00:00"/>
    <x v="9"/>
    <n v="12"/>
    <x v="12"/>
    <x v="3"/>
  </r>
  <r>
    <x v="5"/>
    <x v="11"/>
    <x v="1"/>
    <d v="2024-12-31T00:00:00"/>
    <d v="2025-03-05T00:00:00"/>
    <x v="10"/>
    <n v="3"/>
    <x v="13"/>
    <x v="4"/>
  </r>
  <r>
    <x v="5"/>
    <x v="12"/>
    <x v="2"/>
    <d v="2020-11-30T00:00:00"/>
    <d v="2021-01-29T00:00:00"/>
    <x v="6"/>
    <n v="1"/>
    <x v="1"/>
    <x v="9"/>
  </r>
  <r>
    <x v="5"/>
    <x v="12"/>
    <x v="2"/>
    <d v="2020-12-31T00:00:00"/>
    <d v="2021-02-26T00:00:00"/>
    <x v="6"/>
    <n v="2"/>
    <x v="24"/>
    <x v="10"/>
  </r>
  <r>
    <x v="5"/>
    <x v="12"/>
    <x v="2"/>
    <d v="2021-01-31T00:00:00"/>
    <d v="2021-03-31T00:00:00"/>
    <x v="6"/>
    <n v="3"/>
    <x v="2"/>
    <x v="4"/>
  </r>
  <r>
    <x v="5"/>
    <x v="12"/>
    <x v="2"/>
    <d v="2021-02-28T00:00:00"/>
    <d v="2021-04-30T00:00:00"/>
    <x v="6"/>
    <n v="4"/>
    <x v="0"/>
    <x v="11"/>
  </r>
  <r>
    <x v="5"/>
    <x v="12"/>
    <x v="2"/>
    <d v="2021-03-31T00:00:00"/>
    <d v="2021-05-31T00:00:00"/>
    <x v="6"/>
    <n v="5"/>
    <x v="2"/>
    <x v="5"/>
  </r>
  <r>
    <x v="5"/>
    <x v="12"/>
    <x v="2"/>
    <d v="2021-04-30T00:00:00"/>
    <d v="2021-06-30T00:00:00"/>
    <x v="6"/>
    <n v="6"/>
    <x v="0"/>
    <x v="1"/>
  </r>
  <r>
    <x v="5"/>
    <x v="12"/>
    <x v="2"/>
    <d v="2021-05-31T00:00:00"/>
    <d v="2021-07-30T00:00:00"/>
    <x v="6"/>
    <n v="7"/>
    <x v="0"/>
    <x v="6"/>
  </r>
  <r>
    <x v="5"/>
    <x v="12"/>
    <x v="2"/>
    <d v="2021-06-30T00:00:00"/>
    <d v="2021-08-31T00:00:00"/>
    <x v="6"/>
    <n v="8"/>
    <x v="2"/>
    <x v="7"/>
  </r>
  <r>
    <x v="5"/>
    <x v="12"/>
    <x v="2"/>
    <d v="2021-07-31T00:00:00"/>
    <d v="2021-09-30T00:00:00"/>
    <x v="6"/>
    <n v="9"/>
    <x v="0"/>
    <x v="2"/>
  </r>
  <r>
    <x v="5"/>
    <x v="12"/>
    <x v="2"/>
    <d v="2021-08-31T00:00:00"/>
    <d v="2021-10-29T00:00:00"/>
    <x v="6"/>
    <n v="10"/>
    <x v="1"/>
    <x v="0"/>
  </r>
  <r>
    <x v="5"/>
    <x v="12"/>
    <x v="2"/>
    <d v="2021-09-30T00:00:00"/>
    <d v="2021-11-30T00:00:00"/>
    <x v="6"/>
    <n v="11"/>
    <x v="0"/>
    <x v="8"/>
  </r>
  <r>
    <x v="5"/>
    <x v="12"/>
    <x v="2"/>
    <d v="2021-10-31T00:00:00"/>
    <d v="2021-12-30T00:00:00"/>
    <x v="6"/>
    <n v="12"/>
    <x v="0"/>
    <x v="3"/>
  </r>
  <r>
    <x v="5"/>
    <x v="12"/>
    <x v="2"/>
    <d v="2021-11-30T00:00:00"/>
    <d v="2022-01-31T00:00:00"/>
    <x v="7"/>
    <n v="1"/>
    <x v="2"/>
    <x v="9"/>
  </r>
  <r>
    <x v="5"/>
    <x v="12"/>
    <x v="2"/>
    <d v="2021-12-31T00:00:00"/>
    <d v="2022-02-28T00:00:00"/>
    <x v="7"/>
    <n v="2"/>
    <x v="4"/>
    <x v="10"/>
  </r>
  <r>
    <x v="5"/>
    <x v="12"/>
    <x v="2"/>
    <d v="2022-01-31T00:00:00"/>
    <d v="2022-03-31T00:00:00"/>
    <x v="7"/>
    <n v="3"/>
    <x v="2"/>
    <x v="4"/>
  </r>
  <r>
    <x v="5"/>
    <x v="12"/>
    <x v="2"/>
    <d v="2022-02-28T00:00:00"/>
    <d v="2022-04-29T00:00:00"/>
    <x v="7"/>
    <n v="4"/>
    <x v="1"/>
    <x v="11"/>
  </r>
  <r>
    <x v="5"/>
    <x v="12"/>
    <x v="2"/>
    <d v="2022-03-31T00:00:00"/>
    <d v="2022-05-31T00:00:00"/>
    <x v="7"/>
    <n v="5"/>
    <x v="2"/>
    <x v="5"/>
  </r>
  <r>
    <x v="5"/>
    <x v="12"/>
    <x v="2"/>
    <d v="2022-04-30T00:00:00"/>
    <d v="2022-06-30T00:00:00"/>
    <x v="7"/>
    <n v="6"/>
    <x v="0"/>
    <x v="1"/>
  </r>
  <r>
    <x v="5"/>
    <x v="12"/>
    <x v="2"/>
    <d v="2022-05-31T00:00:00"/>
    <d v="2022-07-29T00:00:00"/>
    <x v="7"/>
    <n v="7"/>
    <x v="1"/>
    <x v="6"/>
  </r>
  <r>
    <x v="5"/>
    <x v="12"/>
    <x v="2"/>
    <d v="2022-06-30T00:00:00"/>
    <d v="2022-08-31T00:00:00"/>
    <x v="7"/>
    <n v="8"/>
    <x v="2"/>
    <x v="7"/>
  </r>
  <r>
    <x v="5"/>
    <x v="12"/>
    <x v="2"/>
    <d v="2022-07-31T00:00:00"/>
    <d v="2022-09-30T00:00:00"/>
    <x v="7"/>
    <n v="9"/>
    <x v="0"/>
    <x v="2"/>
  </r>
  <r>
    <x v="5"/>
    <x v="12"/>
    <x v="2"/>
    <d v="2022-08-31T00:00:00"/>
    <d v="2022-10-31T00:00:00"/>
    <x v="7"/>
    <n v="10"/>
    <x v="2"/>
    <x v="0"/>
  </r>
  <r>
    <x v="5"/>
    <x v="12"/>
    <x v="2"/>
    <d v="2022-09-30T00:00:00"/>
    <d v="2022-11-30T00:00:00"/>
    <x v="7"/>
    <n v="11"/>
    <x v="0"/>
    <x v="8"/>
  </r>
  <r>
    <x v="5"/>
    <x v="12"/>
    <x v="2"/>
    <d v="2022-10-31T00:00:00"/>
    <d v="2022-12-30T00:00:00"/>
    <x v="7"/>
    <n v="12"/>
    <x v="0"/>
    <x v="3"/>
  </r>
  <r>
    <x v="5"/>
    <x v="12"/>
    <x v="2"/>
    <d v="2022-11-30T00:00:00"/>
    <d v="2023-01-31T00:00:00"/>
    <x v="8"/>
    <n v="1"/>
    <x v="2"/>
    <x v="9"/>
  </r>
  <r>
    <x v="5"/>
    <x v="12"/>
    <x v="2"/>
    <d v="2022-12-31T00:00:00"/>
    <d v="2023-02-28T00:00:00"/>
    <x v="8"/>
    <n v="2"/>
    <x v="4"/>
    <x v="10"/>
  </r>
  <r>
    <x v="5"/>
    <x v="12"/>
    <x v="2"/>
    <d v="2023-01-31T00:00:00"/>
    <d v="2023-03-31T00:00:00"/>
    <x v="8"/>
    <n v="3"/>
    <x v="2"/>
    <x v="4"/>
  </r>
  <r>
    <x v="5"/>
    <x v="12"/>
    <x v="2"/>
    <d v="2023-02-28T00:00:00"/>
    <d v="2023-04-28T00:00:00"/>
    <x v="8"/>
    <n v="4"/>
    <x v="4"/>
    <x v="11"/>
  </r>
  <r>
    <x v="5"/>
    <x v="12"/>
    <x v="2"/>
    <d v="2023-03-31T00:00:00"/>
    <d v="2023-05-31T00:00:00"/>
    <x v="8"/>
    <n v="5"/>
    <x v="2"/>
    <x v="5"/>
  </r>
  <r>
    <x v="5"/>
    <x v="12"/>
    <x v="2"/>
    <d v="2023-04-30T00:00:00"/>
    <d v="2023-06-30T00:00:00"/>
    <x v="8"/>
    <n v="6"/>
    <x v="0"/>
    <x v="1"/>
  </r>
  <r>
    <x v="5"/>
    <x v="12"/>
    <x v="2"/>
    <d v="2023-05-31T00:00:00"/>
    <d v="2023-07-31T00:00:00"/>
    <x v="8"/>
    <n v="7"/>
    <x v="2"/>
    <x v="6"/>
  </r>
  <r>
    <x v="5"/>
    <x v="12"/>
    <x v="2"/>
    <d v="2023-06-30T00:00:00"/>
    <d v="2023-08-31T00:00:00"/>
    <x v="8"/>
    <n v="8"/>
    <x v="2"/>
    <x v="7"/>
  </r>
  <r>
    <x v="5"/>
    <x v="12"/>
    <x v="2"/>
    <d v="2023-07-31T00:00:00"/>
    <d v="2023-09-29T00:00:00"/>
    <x v="8"/>
    <n v="9"/>
    <x v="1"/>
    <x v="2"/>
  </r>
  <r>
    <x v="5"/>
    <x v="12"/>
    <x v="2"/>
    <d v="2023-08-31T00:00:00"/>
    <d v="2023-10-31T00:00:00"/>
    <x v="8"/>
    <n v="10"/>
    <x v="2"/>
    <x v="0"/>
  </r>
  <r>
    <x v="5"/>
    <x v="12"/>
    <x v="2"/>
    <d v="2023-09-30T00:00:00"/>
    <d v="2023-11-30T00:00:00"/>
    <x v="8"/>
    <n v="11"/>
    <x v="0"/>
    <x v="8"/>
  </r>
  <r>
    <x v="5"/>
    <x v="12"/>
    <x v="2"/>
    <d v="2023-10-31T00:00:00"/>
    <d v="2023-12-28T00:00:00"/>
    <x v="8"/>
    <n v="12"/>
    <x v="4"/>
    <x v="3"/>
  </r>
  <r>
    <x v="5"/>
    <x v="12"/>
    <x v="2"/>
    <d v="2023-11-30T00:00:00"/>
    <d v="2024-01-31T00:00:00"/>
    <x v="9"/>
    <n v="1"/>
    <x v="2"/>
    <x v="9"/>
  </r>
  <r>
    <x v="5"/>
    <x v="12"/>
    <x v="2"/>
    <d v="2023-12-31T00:00:00"/>
    <d v="2024-02-29T00:00:00"/>
    <x v="9"/>
    <n v="2"/>
    <x v="1"/>
    <x v="10"/>
  </r>
  <r>
    <x v="5"/>
    <x v="12"/>
    <x v="2"/>
    <d v="2024-01-31T00:00:00"/>
    <d v="2024-03-27T00:00:00"/>
    <x v="9"/>
    <n v="3"/>
    <x v="3"/>
    <x v="4"/>
  </r>
  <r>
    <x v="5"/>
    <x v="12"/>
    <x v="2"/>
    <d v="2024-02-29T00:00:00"/>
    <d v="2024-04-30T00:00:00"/>
    <x v="9"/>
    <n v="4"/>
    <x v="0"/>
    <x v="11"/>
  </r>
  <r>
    <x v="5"/>
    <x v="12"/>
    <x v="2"/>
    <d v="2024-03-31T00:00:00"/>
    <d v="2024-05-31T00:00:00"/>
    <x v="9"/>
    <n v="5"/>
    <x v="2"/>
    <x v="5"/>
  </r>
  <r>
    <x v="5"/>
    <x v="12"/>
    <x v="2"/>
    <d v="2024-04-30T00:00:00"/>
    <d v="2024-06-28T00:00:00"/>
    <x v="9"/>
    <n v="6"/>
    <x v="4"/>
    <x v="1"/>
  </r>
  <r>
    <x v="5"/>
    <x v="12"/>
    <x v="2"/>
    <d v="2024-05-31T00:00:00"/>
    <d v="2024-07-31T00:00:00"/>
    <x v="9"/>
    <n v="7"/>
    <x v="2"/>
    <x v="6"/>
  </r>
  <r>
    <x v="5"/>
    <x v="12"/>
    <x v="2"/>
    <d v="2024-06-30T00:00:00"/>
    <d v="2024-08-30T00:00:00"/>
    <x v="9"/>
    <n v="8"/>
    <x v="0"/>
    <x v="7"/>
  </r>
  <r>
    <x v="5"/>
    <x v="12"/>
    <x v="2"/>
    <d v="2024-07-31T00:00:00"/>
    <d v="2024-09-30T00:00:00"/>
    <x v="9"/>
    <n v="9"/>
    <x v="0"/>
    <x v="2"/>
  </r>
  <r>
    <x v="5"/>
    <x v="12"/>
    <x v="2"/>
    <d v="2024-08-31T00:00:00"/>
    <d v="2024-10-31T00:00:00"/>
    <x v="9"/>
    <n v="10"/>
    <x v="2"/>
    <x v="0"/>
  </r>
  <r>
    <x v="5"/>
    <x v="12"/>
    <x v="2"/>
    <d v="2024-09-30T00:00:00"/>
    <d v="2024-11-29T00:00:00"/>
    <x v="9"/>
    <n v="11"/>
    <x v="1"/>
    <x v="8"/>
  </r>
  <r>
    <x v="5"/>
    <x v="12"/>
    <x v="2"/>
    <d v="2024-10-31T00:00:00"/>
    <d v="2024-12-30T00:00:00"/>
    <x v="9"/>
    <n v="12"/>
    <x v="0"/>
    <x v="3"/>
  </r>
  <r>
    <x v="5"/>
    <x v="12"/>
    <x v="2"/>
    <d v="2024-11-30T00:00:00"/>
    <d v="2025-01-31T00:00:00"/>
    <x v="10"/>
    <n v="1"/>
    <x v="2"/>
    <x v="9"/>
  </r>
  <r>
    <x v="5"/>
    <x v="12"/>
    <x v="2"/>
    <d v="2024-12-31T00:00:00"/>
    <d v="2025-02-28T00:00:00"/>
    <x v="10"/>
    <n v="2"/>
    <x v="4"/>
    <x v="10"/>
  </r>
  <r>
    <x v="5"/>
    <x v="12"/>
    <x v="2"/>
    <d v="2025-01-31T00:00:00"/>
    <d v="2025-03-31T00:00:00"/>
    <x v="10"/>
    <n v="3"/>
    <x v="2"/>
    <x v="4"/>
  </r>
  <r>
    <x v="5"/>
    <x v="12"/>
    <x v="2"/>
    <d v="2025-02-28T00:00:00"/>
    <d v="2025-04-30T00:00:00"/>
    <x v="10"/>
    <n v="4"/>
    <x v="0"/>
    <x v="11"/>
  </r>
  <r>
    <x v="5"/>
    <x v="13"/>
    <x v="2"/>
    <d v="2021-12-31T00:00:00"/>
    <d v="2022-01-12T00:00:00"/>
    <x v="7"/>
    <n v="1"/>
    <x v="18"/>
    <x v="9"/>
  </r>
  <r>
    <x v="5"/>
    <x v="13"/>
    <x v="2"/>
    <d v="2022-01-31T00:00:00"/>
    <d v="2022-02-14T00:00:00"/>
    <x v="7"/>
    <n v="2"/>
    <x v="20"/>
    <x v="10"/>
  </r>
  <r>
    <x v="5"/>
    <x v="13"/>
    <x v="2"/>
    <d v="2022-02-28T00:00:00"/>
    <d v="2022-03-14T00:00:00"/>
    <x v="7"/>
    <n v="3"/>
    <x v="20"/>
    <x v="4"/>
  </r>
  <r>
    <x v="5"/>
    <x v="13"/>
    <x v="2"/>
    <d v="2022-03-31T00:00:00"/>
    <d v="2022-04-12T00:00:00"/>
    <x v="7"/>
    <n v="4"/>
    <x v="18"/>
    <x v="11"/>
  </r>
  <r>
    <x v="5"/>
    <x v="13"/>
    <x v="2"/>
    <d v="2022-04-30T00:00:00"/>
    <d v="2022-05-12T00:00:00"/>
    <x v="7"/>
    <n v="5"/>
    <x v="18"/>
    <x v="5"/>
  </r>
  <r>
    <x v="5"/>
    <x v="13"/>
    <x v="2"/>
    <d v="2022-05-31T00:00:00"/>
    <d v="2022-06-13T00:00:00"/>
    <x v="7"/>
    <n v="6"/>
    <x v="19"/>
    <x v="1"/>
  </r>
  <r>
    <x v="5"/>
    <x v="13"/>
    <x v="2"/>
    <d v="2022-06-30T00:00:00"/>
    <d v="2022-07-12T00:00:00"/>
    <x v="7"/>
    <n v="7"/>
    <x v="18"/>
    <x v="6"/>
  </r>
  <r>
    <x v="5"/>
    <x v="13"/>
    <x v="2"/>
    <d v="2022-07-31T00:00:00"/>
    <d v="2022-08-12T00:00:00"/>
    <x v="7"/>
    <n v="8"/>
    <x v="18"/>
    <x v="7"/>
  </r>
  <r>
    <x v="5"/>
    <x v="13"/>
    <x v="2"/>
    <d v="2022-08-31T00:00:00"/>
    <d v="2022-09-12T00:00:00"/>
    <x v="7"/>
    <n v="9"/>
    <x v="18"/>
    <x v="2"/>
  </r>
  <r>
    <x v="5"/>
    <x v="13"/>
    <x v="2"/>
    <d v="2022-09-30T00:00:00"/>
    <d v="2022-10-12T00:00:00"/>
    <x v="7"/>
    <n v="10"/>
    <x v="18"/>
    <x v="0"/>
  </r>
  <r>
    <x v="5"/>
    <x v="13"/>
    <x v="2"/>
    <d v="2022-10-31T00:00:00"/>
    <d v="2022-11-15T00:00:00"/>
    <x v="7"/>
    <n v="11"/>
    <x v="5"/>
    <x v="8"/>
  </r>
  <r>
    <x v="5"/>
    <x v="13"/>
    <x v="2"/>
    <d v="2022-11-30T00:00:00"/>
    <d v="2022-12-12T00:00:00"/>
    <x v="7"/>
    <n v="12"/>
    <x v="18"/>
    <x v="3"/>
  </r>
  <r>
    <x v="5"/>
    <x v="13"/>
    <x v="2"/>
    <d v="2022-12-31T00:00:00"/>
    <d v="2023-01-12T00:00:00"/>
    <x v="8"/>
    <n v="1"/>
    <x v="18"/>
    <x v="9"/>
  </r>
  <r>
    <x v="5"/>
    <x v="13"/>
    <x v="2"/>
    <d v="2023-01-31T00:00:00"/>
    <d v="2023-02-10T00:00:00"/>
    <x v="8"/>
    <n v="2"/>
    <x v="29"/>
    <x v="10"/>
  </r>
  <r>
    <x v="5"/>
    <x v="13"/>
    <x v="2"/>
    <d v="2023-02-28T00:00:00"/>
    <d v="2023-03-10T00:00:00"/>
    <x v="8"/>
    <n v="3"/>
    <x v="29"/>
    <x v="4"/>
  </r>
  <r>
    <x v="5"/>
    <x v="13"/>
    <x v="2"/>
    <d v="2023-03-31T00:00:00"/>
    <d v="2023-04-12T00:00:00"/>
    <x v="8"/>
    <n v="4"/>
    <x v="18"/>
    <x v="11"/>
  </r>
  <r>
    <x v="5"/>
    <x v="13"/>
    <x v="2"/>
    <d v="2023-04-30T00:00:00"/>
    <d v="2023-05-12T00:00:00"/>
    <x v="8"/>
    <n v="5"/>
    <x v="18"/>
    <x v="5"/>
  </r>
  <r>
    <x v="5"/>
    <x v="13"/>
    <x v="2"/>
    <d v="2023-05-31T00:00:00"/>
    <d v="2023-06-09T00:00:00"/>
    <x v="8"/>
    <n v="6"/>
    <x v="28"/>
    <x v="1"/>
  </r>
  <r>
    <x v="5"/>
    <x v="13"/>
    <x v="2"/>
    <d v="2023-06-30T00:00:00"/>
    <d v="2023-07-12T00:00:00"/>
    <x v="8"/>
    <n v="7"/>
    <x v="18"/>
    <x v="6"/>
  </r>
  <r>
    <x v="5"/>
    <x v="13"/>
    <x v="2"/>
    <d v="2023-07-31T00:00:00"/>
    <d v="2023-08-11T00:00:00"/>
    <x v="8"/>
    <n v="8"/>
    <x v="17"/>
    <x v="7"/>
  </r>
  <r>
    <x v="5"/>
    <x v="13"/>
    <x v="2"/>
    <d v="2023-08-31T00:00:00"/>
    <d v="2023-09-12T00:00:00"/>
    <x v="8"/>
    <n v="9"/>
    <x v="18"/>
    <x v="2"/>
  </r>
  <r>
    <x v="5"/>
    <x v="13"/>
    <x v="2"/>
    <d v="2023-09-30T00:00:00"/>
    <d v="2023-10-12T00:00:00"/>
    <x v="8"/>
    <n v="10"/>
    <x v="18"/>
    <x v="0"/>
  </r>
  <r>
    <x v="5"/>
    <x v="13"/>
    <x v="2"/>
    <d v="2023-10-31T00:00:00"/>
    <d v="2023-11-10T00:00:00"/>
    <x v="8"/>
    <n v="11"/>
    <x v="29"/>
    <x v="8"/>
  </r>
  <r>
    <x v="5"/>
    <x v="13"/>
    <x v="2"/>
    <d v="2023-11-30T00:00:00"/>
    <d v="2023-12-12T00:00:00"/>
    <x v="8"/>
    <n v="12"/>
    <x v="18"/>
    <x v="3"/>
  </r>
  <r>
    <x v="5"/>
    <x v="13"/>
    <x v="2"/>
    <d v="2023-12-31T00:00:00"/>
    <d v="2024-01-12T00:00:00"/>
    <x v="9"/>
    <n v="1"/>
    <x v="18"/>
    <x v="9"/>
  </r>
  <r>
    <x v="5"/>
    <x v="13"/>
    <x v="2"/>
    <d v="2024-01-31T00:00:00"/>
    <d v="2024-02-12T00:00:00"/>
    <x v="9"/>
    <n v="2"/>
    <x v="18"/>
    <x v="10"/>
  </r>
  <r>
    <x v="5"/>
    <x v="13"/>
    <x v="2"/>
    <d v="2024-02-29T00:00:00"/>
    <d v="2024-03-12T00:00:00"/>
    <x v="9"/>
    <n v="3"/>
    <x v="18"/>
    <x v="4"/>
  </r>
  <r>
    <x v="5"/>
    <x v="13"/>
    <x v="2"/>
    <d v="2024-03-31T00:00:00"/>
    <d v="2024-04-12T00:00:00"/>
    <x v="9"/>
    <n v="4"/>
    <x v="18"/>
    <x v="11"/>
  </r>
  <r>
    <x v="5"/>
    <x v="13"/>
    <x v="2"/>
    <d v="2024-04-30T00:00:00"/>
    <d v="2024-05-12T00:00:00"/>
    <x v="9"/>
    <n v="5"/>
    <x v="18"/>
    <x v="5"/>
  </r>
  <r>
    <x v="5"/>
    <x v="13"/>
    <x v="2"/>
    <d v="2024-05-31T00:00:00"/>
    <d v="2024-06-12T00:00:00"/>
    <x v="9"/>
    <n v="6"/>
    <x v="18"/>
    <x v="1"/>
  </r>
  <r>
    <x v="5"/>
    <x v="13"/>
    <x v="2"/>
    <d v="2024-06-30T00:00:00"/>
    <d v="2024-07-12T00:00:00"/>
    <x v="9"/>
    <n v="7"/>
    <x v="18"/>
    <x v="6"/>
  </r>
  <r>
    <x v="5"/>
    <x v="13"/>
    <x v="2"/>
    <d v="2024-07-31T00:00:00"/>
    <d v="2024-08-12T00:00:00"/>
    <x v="9"/>
    <n v="8"/>
    <x v="18"/>
    <x v="7"/>
  </r>
  <r>
    <x v="5"/>
    <x v="13"/>
    <x v="2"/>
    <d v="2024-08-31T00:00:00"/>
    <d v="2024-09-12T00:00:00"/>
    <x v="9"/>
    <n v="9"/>
    <x v="18"/>
    <x v="2"/>
  </r>
  <r>
    <x v="5"/>
    <x v="13"/>
    <x v="2"/>
    <s v="31/09/2024"/>
    <d v="2024-10-11T00:00:00"/>
    <x v="9"/>
    <n v="10"/>
    <x v="17"/>
    <x v="0"/>
  </r>
  <r>
    <x v="5"/>
    <x v="13"/>
    <x v="2"/>
    <d v="2024-10-31T00:00:00"/>
    <d v="2024-11-12T00:00:00"/>
    <x v="9"/>
    <n v="11"/>
    <x v="18"/>
    <x v="8"/>
  </r>
  <r>
    <x v="5"/>
    <x v="13"/>
    <x v="2"/>
    <d v="2024-11-30T00:00:00"/>
    <d v="2024-12-12T00:00:00"/>
    <x v="9"/>
    <n v="12"/>
    <x v="18"/>
    <x v="3"/>
  </r>
  <r>
    <x v="5"/>
    <x v="13"/>
    <x v="2"/>
    <d v="2024-12-31T00:00:00"/>
    <d v="2025-01-10T00:00:00"/>
    <x v="10"/>
    <n v="1"/>
    <x v="29"/>
    <x v="9"/>
  </r>
  <r>
    <x v="5"/>
    <x v="13"/>
    <x v="2"/>
    <d v="2025-01-31T00:00:00"/>
    <d v="2025-02-12T00:00:00"/>
    <x v="10"/>
    <n v="2"/>
    <x v="18"/>
    <x v="10"/>
  </r>
  <r>
    <x v="5"/>
    <x v="13"/>
    <x v="2"/>
    <d v="2025-02-28T00:00:00"/>
    <d v="2025-03-12T00:00:00"/>
    <x v="10"/>
    <n v="3"/>
    <x v="18"/>
    <x v="4"/>
  </r>
  <r>
    <x v="5"/>
    <x v="13"/>
    <x v="2"/>
    <d v="2025-03-31T00:00:00"/>
    <d v="2025-04-11T00:00:00"/>
    <x v="10"/>
    <n v="4"/>
    <x v="17"/>
    <x v="11"/>
  </r>
  <r>
    <x v="5"/>
    <x v="14"/>
    <x v="2"/>
    <d v="2015-03-31T00:00:00"/>
    <d v="2015-04-17T00:00:00"/>
    <x v="0"/>
    <n v="4"/>
    <x v="8"/>
    <x v="11"/>
  </r>
  <r>
    <x v="5"/>
    <x v="14"/>
    <x v="2"/>
    <d v="2015-04-30T00:00:00"/>
    <d v="2015-05-15T00:00:00"/>
    <x v="0"/>
    <n v="5"/>
    <x v="5"/>
    <x v="5"/>
  </r>
  <r>
    <x v="5"/>
    <x v="14"/>
    <x v="2"/>
    <d v="2015-05-31T00:00:00"/>
    <d v="2015-06-19T00:00:00"/>
    <x v="0"/>
    <n v="6"/>
    <x v="10"/>
    <x v="1"/>
  </r>
  <r>
    <x v="5"/>
    <x v="14"/>
    <x v="2"/>
    <d v="2015-06-30T00:00:00"/>
    <d v="2015-07-17T00:00:00"/>
    <x v="0"/>
    <n v="7"/>
    <x v="8"/>
    <x v="6"/>
  </r>
  <r>
    <x v="5"/>
    <x v="14"/>
    <x v="2"/>
    <d v="2015-07-31T00:00:00"/>
    <d v="2015-08-21T00:00:00"/>
    <x v="0"/>
    <n v="8"/>
    <x v="21"/>
    <x v="7"/>
  </r>
  <r>
    <x v="5"/>
    <x v="14"/>
    <x v="2"/>
    <d v="2015-08-31T00:00:00"/>
    <d v="2015-09-18T00:00:00"/>
    <x v="0"/>
    <n v="9"/>
    <x v="7"/>
    <x v="2"/>
  </r>
  <r>
    <x v="5"/>
    <x v="14"/>
    <x v="2"/>
    <d v="2015-09-30T00:00:00"/>
    <d v="2015-10-16T00:00:00"/>
    <x v="0"/>
    <n v="10"/>
    <x v="6"/>
    <x v="0"/>
  </r>
  <r>
    <x v="5"/>
    <x v="14"/>
    <x v="2"/>
    <d v="2015-10-31T00:00:00"/>
    <d v="2015-11-20T00:00:00"/>
    <x v="0"/>
    <n v="11"/>
    <x v="9"/>
    <x v="8"/>
  </r>
  <r>
    <x v="5"/>
    <x v="14"/>
    <x v="2"/>
    <d v="2015-11-30T00:00:00"/>
    <d v="2015-12-18T00:00:00"/>
    <x v="0"/>
    <n v="12"/>
    <x v="7"/>
    <x v="3"/>
  </r>
  <r>
    <x v="5"/>
    <x v="14"/>
    <x v="2"/>
    <d v="2015-12-31T00:00:00"/>
    <d v="2016-01-15T00:00:00"/>
    <x v="1"/>
    <n v="1"/>
    <x v="5"/>
    <x v="9"/>
  </r>
  <r>
    <x v="5"/>
    <x v="14"/>
    <x v="2"/>
    <d v="2016-01-31T00:00:00"/>
    <d v="2016-02-19T00:00:00"/>
    <x v="1"/>
    <n v="2"/>
    <x v="10"/>
    <x v="10"/>
  </r>
  <r>
    <x v="5"/>
    <x v="14"/>
    <x v="2"/>
    <d v="2016-02-29T00:00:00"/>
    <d v="2016-03-18T00:00:00"/>
    <x v="1"/>
    <n v="3"/>
    <x v="7"/>
    <x v="4"/>
  </r>
  <r>
    <x v="5"/>
    <x v="14"/>
    <x v="2"/>
    <d v="2016-03-31T00:00:00"/>
    <d v="2016-04-15T00:00:00"/>
    <x v="1"/>
    <n v="4"/>
    <x v="5"/>
    <x v="11"/>
  </r>
  <r>
    <x v="5"/>
    <x v="14"/>
    <x v="2"/>
    <d v="2016-04-30T00:00:00"/>
    <d v="2016-05-20T00:00:00"/>
    <x v="1"/>
    <n v="5"/>
    <x v="9"/>
    <x v="5"/>
  </r>
  <r>
    <x v="5"/>
    <x v="14"/>
    <x v="2"/>
    <d v="2016-05-31T00:00:00"/>
    <d v="2016-06-17T00:00:00"/>
    <x v="1"/>
    <n v="6"/>
    <x v="8"/>
    <x v="1"/>
  </r>
  <r>
    <x v="5"/>
    <x v="14"/>
    <x v="2"/>
    <d v="2016-06-30T00:00:00"/>
    <d v="2016-07-15T00:00:00"/>
    <x v="1"/>
    <n v="7"/>
    <x v="5"/>
    <x v="6"/>
  </r>
  <r>
    <x v="5"/>
    <x v="14"/>
    <x v="2"/>
    <d v="2016-07-31T00:00:00"/>
    <d v="2016-08-19T00:00:00"/>
    <x v="1"/>
    <n v="8"/>
    <x v="10"/>
    <x v="7"/>
  </r>
  <r>
    <x v="5"/>
    <x v="14"/>
    <x v="2"/>
    <d v="2016-08-31T00:00:00"/>
    <d v="2016-09-16T00:00:00"/>
    <x v="1"/>
    <n v="9"/>
    <x v="6"/>
    <x v="2"/>
  </r>
  <r>
    <x v="5"/>
    <x v="14"/>
    <x v="2"/>
    <d v="2016-09-30T00:00:00"/>
    <d v="2016-10-21T00:00:00"/>
    <x v="1"/>
    <n v="10"/>
    <x v="21"/>
    <x v="0"/>
  </r>
  <r>
    <x v="5"/>
    <x v="14"/>
    <x v="2"/>
    <d v="2016-10-31T00:00:00"/>
    <d v="2016-11-18T00:00:00"/>
    <x v="1"/>
    <n v="11"/>
    <x v="7"/>
    <x v="8"/>
  </r>
  <r>
    <x v="5"/>
    <x v="14"/>
    <x v="2"/>
    <d v="2016-11-30T00:00:00"/>
    <d v="2016-12-16T00:00:00"/>
    <x v="1"/>
    <n v="12"/>
    <x v="6"/>
    <x v="3"/>
  </r>
  <r>
    <x v="5"/>
    <x v="14"/>
    <x v="2"/>
    <d v="2016-12-31T00:00:00"/>
    <d v="2017-01-20T00:00:00"/>
    <x v="2"/>
    <n v="1"/>
    <x v="9"/>
    <x v="9"/>
  </r>
  <r>
    <x v="5"/>
    <x v="14"/>
    <x v="2"/>
    <d v="2017-01-31T00:00:00"/>
    <d v="2017-02-17T00:00:00"/>
    <x v="2"/>
    <n v="2"/>
    <x v="8"/>
    <x v="10"/>
  </r>
  <r>
    <x v="5"/>
    <x v="14"/>
    <x v="2"/>
    <d v="2017-02-28T00:00:00"/>
    <d v="2017-03-17T00:00:00"/>
    <x v="2"/>
    <n v="3"/>
    <x v="8"/>
    <x v="4"/>
  </r>
  <r>
    <x v="5"/>
    <x v="14"/>
    <x v="2"/>
    <d v="2017-03-31T00:00:00"/>
    <d v="2017-04-21T00:00:00"/>
    <x v="2"/>
    <n v="4"/>
    <x v="21"/>
    <x v="11"/>
  </r>
  <r>
    <x v="5"/>
    <x v="14"/>
    <x v="2"/>
    <d v="2017-04-30T00:00:00"/>
    <d v="2017-05-19T00:00:00"/>
    <x v="2"/>
    <n v="5"/>
    <x v="10"/>
    <x v="5"/>
  </r>
  <r>
    <x v="5"/>
    <x v="14"/>
    <x v="2"/>
    <d v="2017-05-31T00:00:00"/>
    <d v="2017-06-16T00:00:00"/>
    <x v="2"/>
    <n v="6"/>
    <x v="6"/>
    <x v="1"/>
  </r>
  <r>
    <x v="5"/>
    <x v="14"/>
    <x v="2"/>
    <d v="2017-06-30T00:00:00"/>
    <d v="2017-07-21T00:00:00"/>
    <x v="2"/>
    <n v="7"/>
    <x v="21"/>
    <x v="6"/>
  </r>
  <r>
    <x v="5"/>
    <x v="14"/>
    <x v="2"/>
    <d v="2017-07-31T00:00:00"/>
    <d v="2017-08-18T00:00:00"/>
    <x v="2"/>
    <n v="8"/>
    <x v="7"/>
    <x v="7"/>
  </r>
  <r>
    <x v="5"/>
    <x v="14"/>
    <x v="2"/>
    <d v="2017-08-31T00:00:00"/>
    <d v="2017-09-15T00:00:00"/>
    <x v="2"/>
    <n v="9"/>
    <x v="5"/>
    <x v="2"/>
  </r>
  <r>
    <x v="5"/>
    <x v="14"/>
    <x v="2"/>
    <d v="2017-09-30T00:00:00"/>
    <d v="2017-10-20T00:00:00"/>
    <x v="2"/>
    <n v="10"/>
    <x v="9"/>
    <x v="0"/>
  </r>
  <r>
    <x v="5"/>
    <x v="14"/>
    <x v="2"/>
    <d v="2017-10-31T00:00:00"/>
    <d v="2017-11-17T00:00:00"/>
    <x v="2"/>
    <n v="11"/>
    <x v="8"/>
    <x v="8"/>
  </r>
  <r>
    <x v="5"/>
    <x v="14"/>
    <x v="2"/>
    <d v="2017-11-30T00:00:00"/>
    <d v="2017-12-15T00:00:00"/>
    <x v="2"/>
    <n v="12"/>
    <x v="5"/>
    <x v="3"/>
  </r>
  <r>
    <x v="5"/>
    <x v="14"/>
    <x v="2"/>
    <d v="2017-12-31T00:00:00"/>
    <d v="2018-01-19T00:00:00"/>
    <x v="3"/>
    <n v="1"/>
    <x v="10"/>
    <x v="9"/>
  </r>
  <r>
    <x v="5"/>
    <x v="14"/>
    <x v="2"/>
    <d v="2018-01-31T00:00:00"/>
    <d v="2018-02-16T00:00:00"/>
    <x v="3"/>
    <n v="2"/>
    <x v="6"/>
    <x v="10"/>
  </r>
  <r>
    <x v="5"/>
    <x v="14"/>
    <x v="2"/>
    <d v="2018-02-28T00:00:00"/>
    <d v="2018-03-16T00:00:00"/>
    <x v="3"/>
    <n v="3"/>
    <x v="6"/>
    <x v="4"/>
  </r>
  <r>
    <x v="5"/>
    <x v="14"/>
    <x v="2"/>
    <d v="2018-03-31T00:00:00"/>
    <d v="2018-04-20T00:00:00"/>
    <x v="3"/>
    <n v="4"/>
    <x v="9"/>
    <x v="11"/>
  </r>
  <r>
    <x v="5"/>
    <x v="14"/>
    <x v="2"/>
    <d v="2018-04-30T00:00:00"/>
    <d v="2018-05-18T00:00:00"/>
    <x v="3"/>
    <n v="5"/>
    <x v="7"/>
    <x v="5"/>
  </r>
  <r>
    <x v="5"/>
    <x v="14"/>
    <x v="2"/>
    <d v="2018-05-31T00:00:00"/>
    <d v="2018-06-15T00:00:00"/>
    <x v="3"/>
    <n v="6"/>
    <x v="5"/>
    <x v="1"/>
  </r>
  <r>
    <x v="5"/>
    <x v="14"/>
    <x v="2"/>
    <d v="2018-06-30T00:00:00"/>
    <d v="2018-07-19T00:00:00"/>
    <x v="3"/>
    <n v="7"/>
    <x v="10"/>
    <x v="6"/>
  </r>
  <r>
    <x v="5"/>
    <x v="14"/>
    <x v="2"/>
    <d v="2018-07-31T00:00:00"/>
    <d v="2018-08-17T00:00:00"/>
    <x v="3"/>
    <n v="8"/>
    <x v="8"/>
    <x v="7"/>
  </r>
  <r>
    <x v="5"/>
    <x v="14"/>
    <x v="2"/>
    <d v="2018-08-31T00:00:00"/>
    <d v="2018-09-21T00:00:00"/>
    <x v="3"/>
    <n v="9"/>
    <x v="21"/>
    <x v="2"/>
  </r>
  <r>
    <x v="5"/>
    <x v="14"/>
    <x v="2"/>
    <d v="2018-09-30T00:00:00"/>
    <d v="2018-10-19T00:00:00"/>
    <x v="3"/>
    <n v="10"/>
    <x v="10"/>
    <x v="0"/>
  </r>
  <r>
    <x v="5"/>
    <x v="14"/>
    <x v="2"/>
    <d v="2018-10-31T00:00:00"/>
    <d v="2018-11-23T00:00:00"/>
    <x v="3"/>
    <n v="11"/>
    <x v="30"/>
    <x v="8"/>
  </r>
  <r>
    <x v="5"/>
    <x v="14"/>
    <x v="2"/>
    <d v="2018-11-30T00:00:00"/>
    <d v="2018-12-28T00:00:00"/>
    <x v="3"/>
    <n v="12"/>
    <x v="4"/>
    <x v="3"/>
  </r>
  <r>
    <x v="5"/>
    <x v="14"/>
    <x v="2"/>
    <d v="2018-12-31T00:00:00"/>
    <d v="2019-01-25T00:00:00"/>
    <x v="4"/>
    <n v="1"/>
    <x v="23"/>
    <x v="9"/>
  </r>
  <r>
    <x v="5"/>
    <x v="14"/>
    <x v="2"/>
    <d v="2019-01-31T00:00:00"/>
    <d v="2019-02-22T00:00:00"/>
    <x v="4"/>
    <n v="2"/>
    <x v="22"/>
    <x v="10"/>
  </r>
  <r>
    <x v="5"/>
    <x v="14"/>
    <x v="2"/>
    <d v="2019-02-28T00:00:00"/>
    <d v="2019-03-22T00:00:00"/>
    <x v="4"/>
    <n v="3"/>
    <x v="22"/>
    <x v="4"/>
  </r>
  <r>
    <x v="5"/>
    <x v="14"/>
    <x v="2"/>
    <d v="2019-03-31T00:00:00"/>
    <d v="2019-04-26T00:00:00"/>
    <x v="4"/>
    <n v="4"/>
    <x v="24"/>
    <x v="11"/>
  </r>
  <r>
    <x v="5"/>
    <x v="14"/>
    <x v="2"/>
    <d v="2019-04-30T00:00:00"/>
    <d v="2019-05-24T00:00:00"/>
    <x v="4"/>
    <n v="5"/>
    <x v="11"/>
    <x v="5"/>
  </r>
  <r>
    <x v="5"/>
    <x v="14"/>
    <x v="2"/>
    <d v="2019-05-31T00:00:00"/>
    <d v="2019-06-28T00:00:00"/>
    <x v="4"/>
    <n v="6"/>
    <x v="4"/>
    <x v="1"/>
  </r>
  <r>
    <x v="5"/>
    <x v="14"/>
    <x v="2"/>
    <d v="2019-06-30T00:00:00"/>
    <d v="2019-08-02T00:00:00"/>
    <x v="4"/>
    <n v="8"/>
    <x v="26"/>
    <x v="7"/>
  </r>
  <r>
    <x v="5"/>
    <x v="14"/>
    <x v="2"/>
    <d v="2019-07-31T00:00:00"/>
    <d v="2019-08-23T00:00:00"/>
    <x v="4"/>
    <n v="8"/>
    <x v="30"/>
    <x v="7"/>
  </r>
  <r>
    <x v="5"/>
    <x v="14"/>
    <x v="2"/>
    <d v="2019-08-31T00:00:00"/>
    <d v="2019-09-27T00:00:00"/>
    <x v="4"/>
    <n v="9"/>
    <x v="3"/>
    <x v="2"/>
  </r>
  <r>
    <x v="5"/>
    <x v="14"/>
    <x v="2"/>
    <d v="2019-09-30T00:00:00"/>
    <d v="2019-10-25T00:00:00"/>
    <x v="4"/>
    <n v="10"/>
    <x v="23"/>
    <x v="0"/>
  </r>
  <r>
    <x v="5"/>
    <x v="14"/>
    <x v="2"/>
    <d v="2019-10-31T00:00:00"/>
    <d v="2019-11-22T00:00:00"/>
    <x v="4"/>
    <n v="11"/>
    <x v="22"/>
    <x v="8"/>
  </r>
  <r>
    <x v="5"/>
    <x v="14"/>
    <x v="2"/>
    <d v="2019-11-30T00:00:00"/>
    <d v="2019-12-27T00:00:00"/>
    <x v="4"/>
    <n v="12"/>
    <x v="3"/>
    <x v="3"/>
  </r>
  <r>
    <x v="5"/>
    <x v="14"/>
    <x v="2"/>
    <d v="2019-12-31T00:00:00"/>
    <d v="2020-01-24T00:00:00"/>
    <x v="5"/>
    <n v="1"/>
    <x v="11"/>
    <x v="9"/>
  </r>
  <r>
    <x v="5"/>
    <x v="14"/>
    <x v="2"/>
    <d v="2020-01-31T00:00:00"/>
    <d v="2020-02-28T00:00:00"/>
    <x v="5"/>
    <n v="2"/>
    <x v="4"/>
    <x v="10"/>
  </r>
  <r>
    <x v="5"/>
    <x v="14"/>
    <x v="2"/>
    <d v="2020-02-29T00:00:00"/>
    <d v="2020-03-27T00:00:00"/>
    <x v="5"/>
    <n v="3"/>
    <x v="3"/>
    <x v="4"/>
  </r>
  <r>
    <x v="5"/>
    <x v="14"/>
    <x v="2"/>
    <d v="2020-03-31T00:00:00"/>
    <d v="2020-04-24T00:00:00"/>
    <x v="5"/>
    <n v="4"/>
    <x v="11"/>
    <x v="11"/>
  </r>
  <r>
    <x v="5"/>
    <x v="14"/>
    <x v="2"/>
    <d v="2020-04-30T00:00:00"/>
    <d v="2020-05-22T00:00:00"/>
    <x v="5"/>
    <n v="5"/>
    <x v="22"/>
    <x v="5"/>
  </r>
  <r>
    <x v="5"/>
    <x v="14"/>
    <x v="2"/>
    <d v="2020-05-31T00:00:00"/>
    <d v="2020-06-26T00:00:00"/>
    <x v="5"/>
    <n v="6"/>
    <x v="24"/>
    <x v="1"/>
  </r>
  <r>
    <x v="5"/>
    <x v="14"/>
    <x v="2"/>
    <d v="2020-06-30T00:00:00"/>
    <d v="2020-07-24T00:00:00"/>
    <x v="5"/>
    <n v="7"/>
    <x v="11"/>
    <x v="6"/>
  </r>
  <r>
    <x v="5"/>
    <x v="14"/>
    <x v="2"/>
    <d v="2020-07-31T00:00:00"/>
    <d v="2020-08-28T00:00:00"/>
    <x v="5"/>
    <n v="8"/>
    <x v="4"/>
    <x v="7"/>
  </r>
  <r>
    <x v="5"/>
    <x v="14"/>
    <x v="2"/>
    <d v="2020-08-31T00:00:00"/>
    <d v="2020-09-25T00:00:00"/>
    <x v="5"/>
    <n v="9"/>
    <x v="23"/>
    <x v="2"/>
  </r>
  <r>
    <x v="5"/>
    <x v="14"/>
    <x v="2"/>
    <d v="2020-09-30T00:00:00"/>
    <d v="2020-10-23T00:00:00"/>
    <x v="5"/>
    <n v="10"/>
    <x v="30"/>
    <x v="0"/>
  </r>
  <r>
    <x v="5"/>
    <x v="14"/>
    <x v="2"/>
    <d v="2020-10-31T00:00:00"/>
    <d v="2020-11-27T00:00:00"/>
    <x v="5"/>
    <n v="11"/>
    <x v="3"/>
    <x v="8"/>
  </r>
  <r>
    <x v="5"/>
    <x v="14"/>
    <x v="2"/>
    <d v="2020-11-30T00:00:00"/>
    <d v="2020-12-23T00:00:00"/>
    <x v="5"/>
    <n v="12"/>
    <x v="30"/>
    <x v="3"/>
  </r>
  <r>
    <x v="5"/>
    <x v="14"/>
    <x v="2"/>
    <d v="2020-12-31T00:00:00"/>
    <d v="2021-01-22T00:00:00"/>
    <x v="6"/>
    <n v="1"/>
    <x v="22"/>
    <x v="9"/>
  </r>
  <r>
    <x v="5"/>
    <x v="14"/>
    <x v="2"/>
    <d v="2021-01-31T00:00:00"/>
    <d v="2021-02-26T00:00:00"/>
    <x v="6"/>
    <n v="2"/>
    <x v="24"/>
    <x v="10"/>
  </r>
  <r>
    <x v="5"/>
    <x v="14"/>
    <x v="2"/>
    <d v="2021-02-28T00:00:00"/>
    <d v="2021-03-26T00:00:00"/>
    <x v="6"/>
    <n v="3"/>
    <x v="24"/>
    <x v="4"/>
  </r>
  <r>
    <x v="5"/>
    <x v="14"/>
    <x v="2"/>
    <d v="2021-03-31T00:00:00"/>
    <d v="2021-04-23T00:00:00"/>
    <x v="6"/>
    <n v="4"/>
    <x v="30"/>
    <x v="11"/>
  </r>
  <r>
    <x v="5"/>
    <x v="14"/>
    <x v="2"/>
    <d v="2021-04-30T00:00:00"/>
    <d v="2021-05-28T00:00:00"/>
    <x v="6"/>
    <n v="5"/>
    <x v="4"/>
    <x v="5"/>
  </r>
  <r>
    <x v="5"/>
    <x v="14"/>
    <x v="2"/>
    <d v="2021-05-31T00:00:00"/>
    <d v="2021-06-25T00:00:00"/>
    <x v="6"/>
    <n v="6"/>
    <x v="23"/>
    <x v="1"/>
  </r>
  <r>
    <x v="5"/>
    <x v="14"/>
    <x v="2"/>
    <d v="2021-06-30T00:00:00"/>
    <d v="2021-07-23T00:00:00"/>
    <x v="6"/>
    <n v="7"/>
    <x v="30"/>
    <x v="6"/>
  </r>
  <r>
    <x v="5"/>
    <x v="14"/>
    <x v="2"/>
    <d v="2021-07-31T00:00:00"/>
    <d v="2021-08-27T00:00:00"/>
    <x v="6"/>
    <n v="8"/>
    <x v="3"/>
    <x v="7"/>
  </r>
  <r>
    <x v="5"/>
    <x v="14"/>
    <x v="2"/>
    <d v="2021-08-31T00:00:00"/>
    <d v="2021-09-24T00:00:00"/>
    <x v="6"/>
    <n v="9"/>
    <x v="11"/>
    <x v="2"/>
  </r>
  <r>
    <x v="5"/>
    <x v="14"/>
    <x v="2"/>
    <d v="2021-09-30T00:00:00"/>
    <d v="2021-10-22T00:00:00"/>
    <x v="6"/>
    <n v="10"/>
    <x v="22"/>
    <x v="0"/>
  </r>
  <r>
    <x v="5"/>
    <x v="14"/>
    <x v="2"/>
    <d v="2021-10-31T00:00:00"/>
    <d v="2021-11-26T00:00:00"/>
    <x v="6"/>
    <n v="11"/>
    <x v="24"/>
    <x v="8"/>
  </r>
  <r>
    <x v="5"/>
    <x v="14"/>
    <x v="2"/>
    <d v="2021-11-30T00:00:00"/>
    <d v="2021-12-24T00:00:00"/>
    <x v="6"/>
    <n v="12"/>
    <x v="11"/>
    <x v="3"/>
  </r>
  <r>
    <x v="5"/>
    <x v="14"/>
    <x v="2"/>
    <d v="2021-12-31T00:00:00"/>
    <d v="2022-01-28T00:00:00"/>
    <x v="7"/>
    <n v="1"/>
    <x v="4"/>
    <x v="9"/>
  </r>
  <r>
    <x v="5"/>
    <x v="14"/>
    <x v="2"/>
    <d v="2022-01-31T00:00:00"/>
    <d v="2022-02-25T00:00:00"/>
    <x v="7"/>
    <n v="2"/>
    <x v="23"/>
    <x v="10"/>
  </r>
  <r>
    <x v="5"/>
    <x v="14"/>
    <x v="2"/>
    <d v="2022-02-28T00:00:00"/>
    <d v="2022-03-25T00:00:00"/>
    <x v="7"/>
    <n v="3"/>
    <x v="23"/>
    <x v="4"/>
  </r>
  <r>
    <x v="5"/>
    <x v="14"/>
    <x v="2"/>
    <d v="2022-03-31T00:00:00"/>
    <d v="2022-04-22T00:00:00"/>
    <x v="7"/>
    <n v="4"/>
    <x v="22"/>
    <x v="11"/>
  </r>
  <r>
    <x v="5"/>
    <x v="14"/>
    <x v="2"/>
    <d v="2022-04-30T00:00:00"/>
    <d v="2022-05-27T00:00:00"/>
    <x v="7"/>
    <n v="5"/>
    <x v="3"/>
    <x v="5"/>
  </r>
  <r>
    <x v="5"/>
    <x v="14"/>
    <x v="2"/>
    <d v="2022-05-31T00:00:00"/>
    <d v="2022-06-24T00:00:00"/>
    <x v="7"/>
    <n v="6"/>
    <x v="11"/>
    <x v="1"/>
  </r>
  <r>
    <x v="5"/>
    <x v="14"/>
    <x v="2"/>
    <d v="2022-06-30T00:00:00"/>
    <d v="2022-07-22T00:00:00"/>
    <x v="7"/>
    <n v="7"/>
    <x v="22"/>
    <x v="6"/>
  </r>
  <r>
    <x v="5"/>
    <x v="14"/>
    <x v="2"/>
    <d v="2022-07-31T00:00:00"/>
    <d v="2022-08-26T00:00:00"/>
    <x v="7"/>
    <n v="8"/>
    <x v="24"/>
    <x v="7"/>
  </r>
  <r>
    <x v="5"/>
    <x v="14"/>
    <x v="2"/>
    <d v="2022-08-31T00:00:00"/>
    <d v="2022-09-23T00:00:00"/>
    <x v="7"/>
    <n v="9"/>
    <x v="30"/>
    <x v="2"/>
  </r>
  <r>
    <x v="5"/>
    <x v="14"/>
    <x v="2"/>
    <d v="2022-09-30T00:00:00"/>
    <d v="2022-10-28T00:00:00"/>
    <x v="7"/>
    <n v="10"/>
    <x v="4"/>
    <x v="0"/>
  </r>
  <r>
    <x v="5"/>
    <x v="14"/>
    <x v="2"/>
    <d v="2022-10-31T00:00:00"/>
    <d v="2022-11-25T00:00:00"/>
    <x v="7"/>
    <n v="11"/>
    <x v="23"/>
    <x v="8"/>
  </r>
  <r>
    <x v="5"/>
    <x v="14"/>
    <x v="2"/>
    <d v="2022-11-30T00:00:00"/>
    <d v="2022-12-23T00:00:00"/>
    <x v="7"/>
    <n v="12"/>
    <x v="30"/>
    <x v="3"/>
  </r>
  <r>
    <x v="5"/>
    <x v="14"/>
    <x v="2"/>
    <d v="2022-12-31T00:00:00"/>
    <d v="2023-01-27T00:00:00"/>
    <x v="8"/>
    <n v="1"/>
    <x v="3"/>
    <x v="9"/>
  </r>
  <r>
    <x v="5"/>
    <x v="14"/>
    <x v="2"/>
    <d v="2023-01-31T00:00:00"/>
    <d v="2023-02-24T00:00:00"/>
    <x v="8"/>
    <n v="2"/>
    <x v="11"/>
    <x v="10"/>
  </r>
  <r>
    <x v="5"/>
    <x v="14"/>
    <x v="2"/>
    <d v="2023-02-28T00:00:00"/>
    <d v="2023-03-24T00:00:00"/>
    <x v="8"/>
    <n v="3"/>
    <x v="11"/>
    <x v="4"/>
  </r>
  <r>
    <x v="5"/>
    <x v="14"/>
    <x v="2"/>
    <d v="2023-03-31T00:00:00"/>
    <d v="2023-04-28T00:00:00"/>
    <x v="8"/>
    <n v="4"/>
    <x v="4"/>
    <x v="11"/>
  </r>
  <r>
    <x v="5"/>
    <x v="14"/>
    <x v="2"/>
    <d v="2023-04-30T00:00:00"/>
    <d v="2023-05-26T00:00:00"/>
    <x v="8"/>
    <n v="5"/>
    <x v="24"/>
    <x v="5"/>
  </r>
  <r>
    <x v="5"/>
    <x v="14"/>
    <x v="2"/>
    <d v="2023-05-31T00:00:00"/>
    <d v="2023-06-23T00:00:00"/>
    <x v="8"/>
    <n v="6"/>
    <x v="30"/>
    <x v="1"/>
  </r>
  <r>
    <x v="5"/>
    <x v="14"/>
    <x v="2"/>
    <d v="2023-06-30T00:00:00"/>
    <d v="2023-07-28T00:00:00"/>
    <x v="8"/>
    <n v="7"/>
    <x v="4"/>
    <x v="6"/>
  </r>
  <r>
    <x v="5"/>
    <x v="14"/>
    <x v="2"/>
    <d v="2023-07-31T00:00:00"/>
    <d v="2023-08-25T00:00:00"/>
    <x v="8"/>
    <n v="8"/>
    <x v="23"/>
    <x v="7"/>
  </r>
  <r>
    <x v="5"/>
    <x v="14"/>
    <x v="2"/>
    <d v="2023-08-31T00:00:00"/>
    <d v="2023-09-22T00:00:00"/>
    <x v="8"/>
    <n v="9"/>
    <x v="22"/>
    <x v="2"/>
  </r>
  <r>
    <x v="5"/>
    <x v="14"/>
    <x v="2"/>
    <d v="2023-09-30T00:00:00"/>
    <d v="2023-10-27T00:00:00"/>
    <x v="8"/>
    <n v="10"/>
    <x v="3"/>
    <x v="0"/>
  </r>
  <r>
    <x v="5"/>
    <x v="14"/>
    <x v="2"/>
    <d v="2023-10-31T00:00:00"/>
    <d v="2023-11-24T00:00:00"/>
    <x v="8"/>
    <n v="11"/>
    <x v="11"/>
    <x v="8"/>
  </r>
  <r>
    <x v="5"/>
    <x v="14"/>
    <x v="2"/>
    <d v="2023-11-30T00:00:00"/>
    <d v="2023-12-22T00:00:00"/>
    <x v="8"/>
    <n v="12"/>
    <x v="22"/>
    <x v="3"/>
  </r>
  <r>
    <x v="5"/>
    <x v="14"/>
    <x v="2"/>
    <d v="2023-12-31T00:00:00"/>
    <d v="2024-01-26T00:00:00"/>
    <x v="9"/>
    <n v="1"/>
    <x v="24"/>
    <x v="9"/>
  </r>
  <r>
    <x v="5"/>
    <x v="14"/>
    <x v="2"/>
    <d v="2024-01-31T00:00:00"/>
    <d v="2024-02-23T00:00:00"/>
    <x v="9"/>
    <n v="2"/>
    <x v="30"/>
    <x v="10"/>
  </r>
  <r>
    <x v="5"/>
    <x v="14"/>
    <x v="2"/>
    <d v="2024-02-29T00:00:00"/>
    <d v="2024-03-22T00:00:00"/>
    <x v="9"/>
    <n v="3"/>
    <x v="22"/>
    <x v="4"/>
  </r>
  <r>
    <x v="5"/>
    <x v="14"/>
    <x v="2"/>
    <d v="2024-03-31T00:00:00"/>
    <d v="2024-04-26T00:00:00"/>
    <x v="9"/>
    <n v="4"/>
    <x v="24"/>
    <x v="11"/>
  </r>
  <r>
    <x v="5"/>
    <x v="14"/>
    <x v="2"/>
    <d v="2024-04-30T00:00:00"/>
    <d v="2024-05-24T00:00:00"/>
    <x v="9"/>
    <n v="5"/>
    <x v="11"/>
    <x v="5"/>
  </r>
  <r>
    <x v="5"/>
    <x v="14"/>
    <x v="2"/>
    <d v="2024-05-31T00:00:00"/>
    <d v="2024-06-28T00:00:00"/>
    <x v="9"/>
    <n v="6"/>
    <x v="4"/>
    <x v="1"/>
  </r>
  <r>
    <x v="5"/>
    <x v="14"/>
    <x v="2"/>
    <d v="2024-06-30T00:00:00"/>
    <d v="2024-07-26T00:00:00"/>
    <x v="9"/>
    <n v="7"/>
    <x v="24"/>
    <x v="6"/>
  </r>
  <r>
    <x v="5"/>
    <x v="14"/>
    <x v="2"/>
    <d v="2024-07-31T00:00:00"/>
    <d v="2024-08-23T00:00:00"/>
    <x v="9"/>
    <n v="8"/>
    <x v="30"/>
    <x v="7"/>
  </r>
  <r>
    <x v="5"/>
    <x v="14"/>
    <x v="2"/>
    <d v="2024-08-31T00:00:00"/>
    <d v="2024-09-27T00:00:00"/>
    <x v="9"/>
    <n v="9"/>
    <x v="3"/>
    <x v="2"/>
  </r>
  <r>
    <x v="5"/>
    <x v="14"/>
    <x v="2"/>
    <d v="2024-09-30T00:00:00"/>
    <d v="2024-10-25T00:00:00"/>
    <x v="9"/>
    <n v="10"/>
    <x v="23"/>
    <x v="0"/>
  </r>
  <r>
    <x v="5"/>
    <x v="14"/>
    <x v="2"/>
    <d v="2024-10-31T00:00:00"/>
    <d v="2024-11-22T00:00:00"/>
    <x v="9"/>
    <n v="11"/>
    <x v="22"/>
    <x v="8"/>
  </r>
  <r>
    <x v="5"/>
    <x v="14"/>
    <x v="2"/>
    <d v="2024-11-30T00:00:00"/>
    <d v="2024-12-27T00:00:00"/>
    <x v="9"/>
    <n v="12"/>
    <x v="3"/>
    <x v="3"/>
  </r>
  <r>
    <x v="5"/>
    <x v="14"/>
    <x v="2"/>
    <d v="2024-12-31T00:00:00"/>
    <d v="2025-01-24T00:00:00"/>
    <x v="10"/>
    <n v="1"/>
    <x v="11"/>
    <x v="9"/>
  </r>
  <r>
    <x v="5"/>
    <x v="14"/>
    <x v="2"/>
    <d v="2025-01-31T00:00:00"/>
    <d v="2025-02-28T00:00:00"/>
    <x v="10"/>
    <n v="2"/>
    <x v="4"/>
    <x v="10"/>
  </r>
  <r>
    <x v="5"/>
    <x v="14"/>
    <x v="2"/>
    <d v="2025-02-28T00:00:00"/>
    <d v="2025-03-28T00:00:00"/>
    <x v="10"/>
    <n v="3"/>
    <x v="4"/>
    <x v="4"/>
  </r>
  <r>
    <x v="5"/>
    <x v="14"/>
    <x v="2"/>
    <d v="2025-03-31T00:00:00"/>
    <d v="2025-04-25T00:00:00"/>
    <x v="10"/>
    <n v="4"/>
    <x v="23"/>
    <x v="11"/>
  </r>
  <r>
    <x v="5"/>
    <x v="15"/>
    <x v="1"/>
    <d v="2015-03-31T00:00:00"/>
    <d v="2015-07-14T00:00:00"/>
    <x v="0"/>
    <n v="7"/>
    <x v="20"/>
    <x v="6"/>
  </r>
  <r>
    <x v="5"/>
    <x v="15"/>
    <x v="1"/>
    <d v="2015-06-30T00:00:00"/>
    <d v="2015-10-15T00:00:00"/>
    <x v="0"/>
    <n v="10"/>
    <x v="5"/>
    <x v="0"/>
  </r>
  <r>
    <x v="5"/>
    <x v="15"/>
    <x v="1"/>
    <d v="2015-09-30T00:00:00"/>
    <d v="2016-01-18T00:00:00"/>
    <x v="1"/>
    <n v="1"/>
    <x v="7"/>
    <x v="9"/>
  </r>
  <r>
    <x v="5"/>
    <x v="15"/>
    <x v="1"/>
    <d v="2015-12-31T00:00:00"/>
    <d v="2016-04-14T00:00:00"/>
    <x v="1"/>
    <n v="4"/>
    <x v="20"/>
    <x v="11"/>
  </r>
  <r>
    <x v="5"/>
    <x v="15"/>
    <x v="1"/>
    <d v="2016-03-31T00:00:00"/>
    <d v="2016-07-15T00:00:00"/>
    <x v="1"/>
    <n v="7"/>
    <x v="5"/>
    <x v="6"/>
  </r>
  <r>
    <x v="5"/>
    <x v="15"/>
    <x v="1"/>
    <d v="2016-06-30T00:00:00"/>
    <d v="2016-10-21T00:00:00"/>
    <x v="1"/>
    <n v="10"/>
    <x v="21"/>
    <x v="0"/>
  </r>
  <r>
    <x v="5"/>
    <x v="15"/>
    <x v="1"/>
    <d v="2016-09-30T00:00:00"/>
    <d v="2017-01-20T00:00:00"/>
    <x v="2"/>
    <n v="1"/>
    <x v="9"/>
    <x v="9"/>
  </r>
  <r>
    <x v="5"/>
    <x v="15"/>
    <x v="1"/>
    <d v="2016-12-31T00:00:00"/>
    <d v="2017-04-21T00:00:00"/>
    <x v="2"/>
    <n v="4"/>
    <x v="21"/>
    <x v="11"/>
  </r>
  <r>
    <x v="5"/>
    <x v="15"/>
    <x v="1"/>
    <d v="2017-03-31T00:00:00"/>
    <d v="2017-07-21T00:00:00"/>
    <x v="2"/>
    <n v="7"/>
    <x v="21"/>
    <x v="6"/>
  </r>
  <r>
    <x v="5"/>
    <x v="15"/>
    <x v="1"/>
    <d v="2017-06-30T00:00:00"/>
    <d v="2017-10-20T00:00:00"/>
    <x v="2"/>
    <n v="10"/>
    <x v="9"/>
    <x v="0"/>
  </r>
  <r>
    <x v="5"/>
    <x v="15"/>
    <x v="1"/>
    <d v="2017-09-30T00:00:00"/>
    <d v="2018-01-19T00:00:00"/>
    <x v="3"/>
    <n v="1"/>
    <x v="10"/>
    <x v="9"/>
  </r>
  <r>
    <x v="5"/>
    <x v="15"/>
    <x v="1"/>
    <d v="2017-12-31T00:00:00"/>
    <d v="2018-04-20T00:00:00"/>
    <x v="3"/>
    <n v="4"/>
    <x v="9"/>
    <x v="11"/>
  </r>
  <r>
    <x v="5"/>
    <x v="15"/>
    <x v="1"/>
    <d v="2018-03-31T00:00:00"/>
    <d v="2018-06-15T00:00:00"/>
    <x v="3"/>
    <n v="6"/>
    <x v="5"/>
    <x v="1"/>
  </r>
  <r>
    <x v="5"/>
    <x v="15"/>
    <x v="1"/>
    <d v="2018-06-30T00:00:00"/>
    <d v="2018-09-14T00:00:00"/>
    <x v="3"/>
    <n v="9"/>
    <x v="20"/>
    <x v="2"/>
  </r>
  <r>
    <x v="5"/>
    <x v="15"/>
    <x v="1"/>
    <d v="2018-09-30T00:00:00"/>
    <d v="2018-12-14T00:00:00"/>
    <x v="3"/>
    <n v="12"/>
    <x v="20"/>
    <x v="3"/>
  </r>
  <r>
    <x v="5"/>
    <x v="15"/>
    <x v="1"/>
    <d v="2018-12-31T00:00:00"/>
    <d v="2019-03-15T00:00:00"/>
    <x v="4"/>
    <n v="3"/>
    <x v="5"/>
    <x v="4"/>
  </r>
  <r>
    <x v="5"/>
    <x v="15"/>
    <x v="1"/>
    <d v="2019-03-31T00:00:00"/>
    <d v="2019-06-14T00:00:00"/>
    <x v="4"/>
    <n v="6"/>
    <x v="20"/>
    <x v="1"/>
  </r>
  <r>
    <x v="5"/>
    <x v="15"/>
    <x v="1"/>
    <d v="2019-06-30T00:00:00"/>
    <d v="2019-09-13T00:00:00"/>
    <x v="4"/>
    <n v="9"/>
    <x v="19"/>
    <x v="2"/>
  </r>
  <r>
    <x v="5"/>
    <x v="15"/>
    <x v="1"/>
    <d v="2019-09-30T00:00:00"/>
    <d v="2019-12-13T00:00:00"/>
    <x v="4"/>
    <n v="12"/>
    <x v="19"/>
    <x v="3"/>
  </r>
  <r>
    <x v="5"/>
    <x v="15"/>
    <x v="1"/>
    <d v="2019-12-31T00:00:00"/>
    <d v="2020-03-13T00:00:00"/>
    <x v="5"/>
    <n v="3"/>
    <x v="19"/>
    <x v="4"/>
  </r>
  <r>
    <x v="5"/>
    <x v="15"/>
    <x v="1"/>
    <d v="2020-03-31T00:00:00"/>
    <d v="2020-06-12T00:00:00"/>
    <x v="5"/>
    <n v="6"/>
    <x v="18"/>
    <x v="1"/>
  </r>
  <r>
    <x v="5"/>
    <x v="15"/>
    <x v="1"/>
    <d v="2020-06-30T00:00:00"/>
    <d v="2020-09-11T00:00:00"/>
    <x v="5"/>
    <n v="9"/>
    <x v="17"/>
    <x v="2"/>
  </r>
  <r>
    <x v="5"/>
    <x v="15"/>
    <x v="1"/>
    <d v="2020-09-30T00:00:00"/>
    <d v="2020-12-11T00:00:00"/>
    <x v="5"/>
    <n v="12"/>
    <x v="17"/>
    <x v="3"/>
  </r>
  <r>
    <x v="5"/>
    <x v="15"/>
    <x v="1"/>
    <d v="2020-12-31T00:00:00"/>
    <d v="2021-03-12T00:00:00"/>
    <x v="6"/>
    <n v="3"/>
    <x v="18"/>
    <x v="4"/>
  </r>
  <r>
    <x v="5"/>
    <x v="15"/>
    <x v="1"/>
    <d v="2021-03-31T00:00:00"/>
    <d v="2021-06-11T00:00:00"/>
    <x v="6"/>
    <n v="6"/>
    <x v="17"/>
    <x v="1"/>
  </r>
  <r>
    <x v="5"/>
    <x v="15"/>
    <x v="1"/>
    <d v="2021-06-30T00:00:00"/>
    <d v="2021-09-10T00:00:00"/>
    <x v="6"/>
    <n v="9"/>
    <x v="29"/>
    <x v="2"/>
  </r>
  <r>
    <x v="5"/>
    <x v="15"/>
    <x v="1"/>
    <d v="2021-09-30T00:00:00"/>
    <d v="2021-12-10T00:00:00"/>
    <x v="6"/>
    <n v="12"/>
    <x v="29"/>
    <x v="3"/>
  </r>
  <r>
    <x v="5"/>
    <x v="15"/>
    <x v="1"/>
    <d v="2021-12-31T00:00:00"/>
    <d v="2022-03-11T00:00:00"/>
    <x v="7"/>
    <n v="3"/>
    <x v="17"/>
    <x v="4"/>
  </r>
  <r>
    <x v="5"/>
    <x v="15"/>
    <x v="1"/>
    <d v="2022-03-31T00:00:00"/>
    <d v="2022-06-10T00:00:00"/>
    <x v="7"/>
    <n v="6"/>
    <x v="29"/>
    <x v="1"/>
  </r>
  <r>
    <x v="5"/>
    <x v="15"/>
    <x v="1"/>
    <d v="2022-06-30T00:00:00"/>
    <d v="2022-09-09T00:00:00"/>
    <x v="7"/>
    <n v="9"/>
    <x v="28"/>
    <x v="2"/>
  </r>
  <r>
    <x v="5"/>
    <x v="15"/>
    <x v="1"/>
    <d v="2022-09-30T00:00:00"/>
    <d v="2022-12-09T00:00:00"/>
    <x v="7"/>
    <n v="12"/>
    <x v="28"/>
    <x v="3"/>
  </r>
  <r>
    <x v="5"/>
    <x v="15"/>
    <x v="1"/>
    <d v="2022-12-31T00:00:00"/>
    <d v="2023-03-10T00:00:00"/>
    <x v="8"/>
    <n v="3"/>
    <x v="29"/>
    <x v="4"/>
  </r>
  <r>
    <x v="5"/>
    <x v="15"/>
    <x v="1"/>
    <d v="2023-03-31T00:00:00"/>
    <d v="2023-06-09T00:00:00"/>
    <x v="8"/>
    <n v="6"/>
    <x v="28"/>
    <x v="1"/>
  </r>
  <r>
    <x v="5"/>
    <x v="15"/>
    <x v="1"/>
    <d v="2023-06-30T00:00:00"/>
    <d v="2023-09-08T00:00:00"/>
    <x v="8"/>
    <n v="9"/>
    <x v="16"/>
    <x v="2"/>
  </r>
  <r>
    <x v="5"/>
    <x v="15"/>
    <x v="1"/>
    <d v="2023-09-30T00:00:00"/>
    <d v="2023-12-07T00:00:00"/>
    <x v="8"/>
    <n v="12"/>
    <x v="15"/>
    <x v="3"/>
  </r>
  <r>
    <x v="5"/>
    <x v="15"/>
    <x v="1"/>
    <d v="2023-12-31T00:00:00"/>
    <d v="2024-03-08T00:00:00"/>
    <x v="9"/>
    <n v="3"/>
    <x v="16"/>
    <x v="4"/>
  </r>
  <r>
    <x v="5"/>
    <x v="15"/>
    <x v="1"/>
    <d v="2024-03-31T00:00:00"/>
    <d v="2024-06-14T00:00:00"/>
    <x v="9"/>
    <n v="6"/>
    <x v="20"/>
    <x v="1"/>
  </r>
  <r>
    <x v="5"/>
    <x v="15"/>
    <x v="1"/>
    <d v="2024-06-30T00:00:00"/>
    <d v="2024-09-13T00:00:00"/>
    <x v="9"/>
    <n v="9"/>
    <x v="19"/>
    <x v="2"/>
  </r>
  <r>
    <x v="5"/>
    <x v="15"/>
    <x v="1"/>
    <d v="2024-09-30T00:00:00"/>
    <d v="2024-12-13T00:00:00"/>
    <x v="9"/>
    <n v="12"/>
    <x v="19"/>
    <x v="3"/>
  </r>
  <r>
    <x v="5"/>
    <x v="15"/>
    <x v="1"/>
    <d v="2024-12-31T00:00:00"/>
    <d v="2025-03-14T00:00:00"/>
    <x v="10"/>
    <n v="3"/>
    <x v="20"/>
    <x v="4"/>
  </r>
  <r>
    <x v="5"/>
    <x v="16"/>
    <x v="1"/>
    <d v="2015-03-31T00:00:00"/>
    <d v="2015-06-30T00:00:00"/>
    <x v="0"/>
    <n v="6"/>
    <x v="0"/>
    <x v="1"/>
  </r>
  <r>
    <x v="5"/>
    <x v="16"/>
    <x v="1"/>
    <d v="2015-06-30T00:00:00"/>
    <d v="2015-09-30T00:00:00"/>
    <x v="0"/>
    <n v="9"/>
    <x v="0"/>
    <x v="2"/>
  </r>
  <r>
    <x v="5"/>
    <x v="16"/>
    <x v="1"/>
    <d v="2015-09-30T00:00:00"/>
    <d v="2015-12-30T00:00:00"/>
    <x v="0"/>
    <n v="12"/>
    <x v="0"/>
    <x v="3"/>
  </r>
  <r>
    <x v="5"/>
    <x v="16"/>
    <x v="1"/>
    <d v="2015-12-31T00:00:00"/>
    <d v="2016-03-31T00:00:00"/>
    <x v="1"/>
    <n v="3"/>
    <x v="2"/>
    <x v="4"/>
  </r>
  <r>
    <x v="5"/>
    <x v="16"/>
    <x v="1"/>
    <d v="2016-03-31T00:00:00"/>
    <d v="2016-06-30T00:00:00"/>
    <x v="1"/>
    <n v="6"/>
    <x v="0"/>
    <x v="1"/>
  </r>
  <r>
    <x v="5"/>
    <x v="16"/>
    <x v="1"/>
    <d v="2016-06-30T00:00:00"/>
    <d v="2016-09-30T00:00:00"/>
    <x v="1"/>
    <n v="9"/>
    <x v="0"/>
    <x v="2"/>
  </r>
  <r>
    <x v="5"/>
    <x v="16"/>
    <x v="1"/>
    <d v="2016-09-30T00:00:00"/>
    <d v="2016-12-30T00:00:00"/>
    <x v="1"/>
    <n v="12"/>
    <x v="0"/>
    <x v="3"/>
  </r>
  <r>
    <x v="5"/>
    <x v="16"/>
    <x v="1"/>
    <d v="2016-12-31T00:00:00"/>
    <d v="2017-03-31T00:00:00"/>
    <x v="2"/>
    <n v="3"/>
    <x v="2"/>
    <x v="4"/>
  </r>
  <r>
    <x v="5"/>
    <x v="16"/>
    <x v="1"/>
    <d v="2017-03-31T00:00:00"/>
    <d v="2017-06-30T00:00:00"/>
    <x v="2"/>
    <n v="6"/>
    <x v="0"/>
    <x v="1"/>
  </r>
  <r>
    <x v="5"/>
    <x v="16"/>
    <x v="1"/>
    <d v="2017-06-30T00:00:00"/>
    <d v="2017-09-29T00:00:00"/>
    <x v="2"/>
    <n v="9"/>
    <x v="1"/>
    <x v="2"/>
  </r>
  <r>
    <x v="5"/>
    <x v="16"/>
    <x v="1"/>
    <d v="2017-09-30T00:00:00"/>
    <d v="2017-12-28T00:00:00"/>
    <x v="2"/>
    <n v="12"/>
    <x v="4"/>
    <x v="3"/>
  </r>
  <r>
    <x v="5"/>
    <x v="16"/>
    <x v="1"/>
    <d v="2017-12-31T00:00:00"/>
    <d v="2018-03-01T00:00:00"/>
    <x v="3"/>
    <n v="3"/>
    <x v="25"/>
    <x v="4"/>
  </r>
  <r>
    <x v="5"/>
    <x v="16"/>
    <x v="1"/>
    <d v="2018-03-31T00:00:00"/>
    <d v="2018-06-01T00:00:00"/>
    <x v="3"/>
    <n v="6"/>
    <x v="25"/>
    <x v="1"/>
  </r>
  <r>
    <x v="5"/>
    <x v="16"/>
    <x v="1"/>
    <d v="2018-06-30T00:00:00"/>
    <d v="2018-09-03T00:00:00"/>
    <x v="3"/>
    <n v="9"/>
    <x v="27"/>
    <x v="2"/>
  </r>
  <r>
    <x v="5"/>
    <x v="16"/>
    <x v="1"/>
    <d v="2018-09-30T00:00:00"/>
    <d v="2018-12-03T00:00:00"/>
    <x v="3"/>
    <n v="12"/>
    <x v="27"/>
    <x v="3"/>
  </r>
  <r>
    <x v="5"/>
    <x v="16"/>
    <x v="1"/>
    <d v="2018-12-31T00:00:00"/>
    <d v="2019-03-04T00:00:00"/>
    <x v="4"/>
    <n v="3"/>
    <x v="12"/>
    <x v="4"/>
  </r>
  <r>
    <x v="5"/>
    <x v="16"/>
    <x v="1"/>
    <d v="2019-03-31T00:00:00"/>
    <d v="2019-06-04T00:00:00"/>
    <x v="4"/>
    <n v="6"/>
    <x v="12"/>
    <x v="1"/>
  </r>
  <r>
    <x v="5"/>
    <x v="16"/>
    <x v="1"/>
    <d v="2019-06-30T00:00:00"/>
    <d v="2019-09-02T00:00:00"/>
    <x v="4"/>
    <n v="9"/>
    <x v="26"/>
    <x v="2"/>
  </r>
  <r>
    <x v="5"/>
    <x v="16"/>
    <x v="1"/>
    <d v="2019-09-30T00:00:00"/>
    <d v="2019-12-02T00:00:00"/>
    <x v="4"/>
    <n v="12"/>
    <x v="26"/>
    <x v="3"/>
  </r>
  <r>
    <x v="5"/>
    <x v="16"/>
    <x v="1"/>
    <d v="2019-12-31T00:00:00"/>
    <d v="2020-03-02T00:00:00"/>
    <x v="5"/>
    <n v="3"/>
    <x v="26"/>
    <x v="4"/>
  </r>
  <r>
    <x v="5"/>
    <x v="16"/>
    <x v="1"/>
    <d v="2020-03-31T00:00:00"/>
    <d v="2020-06-01T00:00:00"/>
    <x v="5"/>
    <n v="6"/>
    <x v="25"/>
    <x v="1"/>
  </r>
  <r>
    <x v="5"/>
    <x v="16"/>
    <x v="1"/>
    <d v="2020-06-30T00:00:00"/>
    <d v="2020-09-01T00:00:00"/>
    <x v="5"/>
    <n v="9"/>
    <x v="25"/>
    <x v="2"/>
  </r>
  <r>
    <x v="5"/>
    <x v="16"/>
    <x v="1"/>
    <d v="2020-09-30T00:00:00"/>
    <d v="2020-12-01T00:00:00"/>
    <x v="5"/>
    <n v="12"/>
    <x v="25"/>
    <x v="3"/>
  </r>
  <r>
    <x v="5"/>
    <x v="16"/>
    <x v="1"/>
    <d v="2020-12-31T00:00:00"/>
    <d v="2021-03-01T00:00:00"/>
    <x v="6"/>
    <n v="3"/>
    <x v="25"/>
    <x v="4"/>
  </r>
  <r>
    <x v="5"/>
    <x v="16"/>
    <x v="1"/>
    <d v="2021-03-31T00:00:00"/>
    <d v="2021-06-01T00:00:00"/>
    <x v="6"/>
    <n v="6"/>
    <x v="25"/>
    <x v="1"/>
  </r>
  <r>
    <x v="5"/>
    <x v="16"/>
    <x v="1"/>
    <d v="2021-06-30T00:00:00"/>
    <d v="2021-09-01T00:00:00"/>
    <x v="6"/>
    <n v="9"/>
    <x v="25"/>
    <x v="2"/>
  </r>
  <r>
    <x v="5"/>
    <x v="16"/>
    <x v="1"/>
    <d v="2021-09-30T00:00:00"/>
    <d v="2021-12-01T00:00:00"/>
    <x v="6"/>
    <n v="12"/>
    <x v="25"/>
    <x v="3"/>
  </r>
  <r>
    <x v="5"/>
    <x v="16"/>
    <x v="1"/>
    <d v="2021-12-31T00:00:00"/>
    <d v="2022-03-01T00:00:00"/>
    <x v="7"/>
    <n v="3"/>
    <x v="25"/>
    <x v="4"/>
  </r>
  <r>
    <x v="5"/>
    <x v="16"/>
    <x v="1"/>
    <d v="2022-03-31T00:00:00"/>
    <d v="2022-06-01T00:00:00"/>
    <x v="7"/>
    <n v="6"/>
    <x v="25"/>
    <x v="1"/>
  </r>
  <r>
    <x v="5"/>
    <x v="16"/>
    <x v="1"/>
    <d v="2022-06-30T00:00:00"/>
    <d v="2022-09-01T00:00:00"/>
    <x v="7"/>
    <n v="9"/>
    <x v="25"/>
    <x v="2"/>
  </r>
  <r>
    <x v="5"/>
    <x v="16"/>
    <x v="1"/>
    <d v="2022-09-30T00:00:00"/>
    <d v="2022-12-01T00:00:00"/>
    <x v="7"/>
    <n v="12"/>
    <x v="25"/>
    <x v="3"/>
  </r>
  <r>
    <x v="5"/>
    <x v="16"/>
    <x v="1"/>
    <d v="2022-12-31T00:00:00"/>
    <d v="2023-03-01T00:00:00"/>
    <x v="8"/>
    <n v="3"/>
    <x v="25"/>
    <x v="4"/>
  </r>
  <r>
    <x v="5"/>
    <x v="16"/>
    <x v="1"/>
    <d v="2023-03-31T00:00:00"/>
    <d v="2023-06-01T00:00:00"/>
    <x v="8"/>
    <n v="6"/>
    <x v="25"/>
    <x v="1"/>
  </r>
  <r>
    <x v="5"/>
    <x v="16"/>
    <x v="1"/>
    <d v="2023-06-30T00:00:00"/>
    <d v="2023-09-01T00:00:00"/>
    <x v="8"/>
    <n v="9"/>
    <x v="25"/>
    <x v="2"/>
  </r>
  <r>
    <x v="5"/>
    <x v="16"/>
    <x v="1"/>
    <d v="2023-09-30T00:00:00"/>
    <d v="2023-12-01T00:00:00"/>
    <x v="8"/>
    <n v="12"/>
    <x v="25"/>
    <x v="3"/>
  </r>
  <r>
    <x v="5"/>
    <x v="16"/>
    <x v="1"/>
    <d v="2023-12-31T00:00:00"/>
    <d v="2024-03-01T00:00:00"/>
    <x v="9"/>
    <n v="3"/>
    <x v="25"/>
    <x v="4"/>
  </r>
  <r>
    <x v="5"/>
    <x v="16"/>
    <x v="1"/>
    <d v="2024-03-31T00:00:00"/>
    <d v="2024-06-04T00:00:00"/>
    <x v="9"/>
    <n v="6"/>
    <x v="12"/>
    <x v="1"/>
  </r>
  <r>
    <x v="5"/>
    <x v="16"/>
    <x v="1"/>
    <d v="2024-06-30T00:00:00"/>
    <d v="2024-09-02T00:00:00"/>
    <x v="9"/>
    <n v="9"/>
    <x v="26"/>
    <x v="2"/>
  </r>
  <r>
    <x v="5"/>
    <x v="16"/>
    <x v="1"/>
    <d v="2024-09-30T00:00:00"/>
    <d v="2024-12-02T00:00:00"/>
    <x v="9"/>
    <n v="12"/>
    <x v="26"/>
    <x v="3"/>
  </r>
  <r>
    <x v="5"/>
    <x v="16"/>
    <x v="1"/>
    <d v="2024-12-31T00:00:00"/>
    <d v="2025-03-03T00:00:00"/>
    <x v="10"/>
    <n v="3"/>
    <x v="27"/>
    <x v="4"/>
  </r>
  <r>
    <x v="5"/>
    <x v="17"/>
    <x v="1"/>
    <d v="2015-03-31T00:00:00"/>
    <d v="2015-06-30T00:00:00"/>
    <x v="0"/>
    <n v="6"/>
    <x v="0"/>
    <x v="1"/>
  </r>
  <r>
    <x v="5"/>
    <x v="17"/>
    <x v="1"/>
    <d v="2015-06-30T00:00:00"/>
    <d v="2015-09-30T00:00:00"/>
    <x v="0"/>
    <n v="9"/>
    <x v="0"/>
    <x v="2"/>
  </r>
  <r>
    <x v="5"/>
    <x v="17"/>
    <x v="1"/>
    <d v="2015-09-30T00:00:00"/>
    <d v="2015-12-30T00:00:00"/>
    <x v="0"/>
    <n v="12"/>
    <x v="0"/>
    <x v="3"/>
  </r>
  <r>
    <x v="5"/>
    <x v="17"/>
    <x v="1"/>
    <d v="2015-12-31T00:00:00"/>
    <d v="2016-03-31T00:00:00"/>
    <x v="1"/>
    <n v="3"/>
    <x v="2"/>
    <x v="4"/>
  </r>
  <r>
    <x v="5"/>
    <x v="17"/>
    <x v="1"/>
    <d v="2016-03-31T00:00:00"/>
    <d v="2016-06-30T00:00:00"/>
    <x v="1"/>
    <n v="6"/>
    <x v="0"/>
    <x v="1"/>
  </r>
  <r>
    <x v="5"/>
    <x v="17"/>
    <x v="1"/>
    <d v="2016-06-30T00:00:00"/>
    <d v="2016-09-30T00:00:00"/>
    <x v="1"/>
    <n v="9"/>
    <x v="0"/>
    <x v="2"/>
  </r>
  <r>
    <x v="5"/>
    <x v="17"/>
    <x v="1"/>
    <d v="2016-09-30T00:00:00"/>
    <d v="2016-12-30T00:00:00"/>
    <x v="1"/>
    <n v="12"/>
    <x v="0"/>
    <x v="3"/>
  </r>
  <r>
    <x v="5"/>
    <x v="17"/>
    <x v="1"/>
    <d v="2016-12-31T00:00:00"/>
    <d v="2017-03-31T00:00:00"/>
    <x v="2"/>
    <n v="3"/>
    <x v="2"/>
    <x v="4"/>
  </r>
  <r>
    <x v="5"/>
    <x v="17"/>
    <x v="1"/>
    <d v="2017-03-31T00:00:00"/>
    <d v="2017-06-30T00:00:00"/>
    <x v="2"/>
    <n v="6"/>
    <x v="0"/>
    <x v="1"/>
  </r>
  <r>
    <x v="5"/>
    <x v="17"/>
    <x v="1"/>
    <d v="2017-06-30T00:00:00"/>
    <d v="2017-09-29T00:00:00"/>
    <x v="2"/>
    <n v="9"/>
    <x v="1"/>
    <x v="2"/>
  </r>
  <r>
    <x v="5"/>
    <x v="17"/>
    <x v="1"/>
    <d v="2017-09-30T00:00:00"/>
    <d v="2017-12-28T00:00:00"/>
    <x v="2"/>
    <n v="12"/>
    <x v="4"/>
    <x v="3"/>
  </r>
  <r>
    <x v="5"/>
    <x v="17"/>
    <x v="1"/>
    <d v="2017-12-31T00:00:00"/>
    <d v="2018-03-01T00:00:00"/>
    <x v="3"/>
    <n v="3"/>
    <x v="25"/>
    <x v="4"/>
  </r>
  <r>
    <x v="5"/>
    <x v="17"/>
    <x v="1"/>
    <d v="2018-03-31T00:00:00"/>
    <d v="2018-06-01T00:00:00"/>
    <x v="3"/>
    <n v="6"/>
    <x v="25"/>
    <x v="1"/>
  </r>
  <r>
    <x v="5"/>
    <x v="17"/>
    <x v="1"/>
    <d v="2018-06-30T00:00:00"/>
    <d v="2018-09-03T00:00:00"/>
    <x v="3"/>
    <n v="9"/>
    <x v="27"/>
    <x v="2"/>
  </r>
  <r>
    <x v="5"/>
    <x v="17"/>
    <x v="1"/>
    <d v="2018-09-30T00:00:00"/>
    <d v="2018-12-03T00:00:00"/>
    <x v="3"/>
    <n v="12"/>
    <x v="27"/>
    <x v="3"/>
  </r>
  <r>
    <x v="5"/>
    <x v="17"/>
    <x v="1"/>
    <d v="2018-12-31T00:00:00"/>
    <d v="2019-03-04T00:00:00"/>
    <x v="4"/>
    <n v="3"/>
    <x v="12"/>
    <x v="4"/>
  </r>
  <r>
    <x v="5"/>
    <x v="17"/>
    <x v="1"/>
    <d v="2019-03-31T00:00:00"/>
    <d v="2019-06-04T00:00:00"/>
    <x v="4"/>
    <n v="6"/>
    <x v="12"/>
    <x v="1"/>
  </r>
  <r>
    <x v="5"/>
    <x v="17"/>
    <x v="1"/>
    <d v="2019-06-30T00:00:00"/>
    <d v="2019-09-02T00:00:00"/>
    <x v="4"/>
    <n v="9"/>
    <x v="26"/>
    <x v="2"/>
  </r>
  <r>
    <x v="5"/>
    <x v="17"/>
    <x v="1"/>
    <d v="2019-09-30T00:00:00"/>
    <d v="2019-12-02T00:00:00"/>
    <x v="4"/>
    <n v="12"/>
    <x v="26"/>
    <x v="3"/>
  </r>
  <r>
    <x v="5"/>
    <x v="17"/>
    <x v="1"/>
    <d v="2019-12-31T00:00:00"/>
    <d v="2020-03-02T00:00:00"/>
    <x v="5"/>
    <n v="3"/>
    <x v="26"/>
    <x v="4"/>
  </r>
  <r>
    <x v="5"/>
    <x v="17"/>
    <x v="1"/>
    <d v="2020-03-31T00:00:00"/>
    <d v="2020-06-01T00:00:00"/>
    <x v="5"/>
    <n v="6"/>
    <x v="25"/>
    <x v="1"/>
  </r>
  <r>
    <x v="5"/>
    <x v="17"/>
    <x v="1"/>
    <d v="2020-06-30T00:00:00"/>
    <d v="2020-09-01T00:00:00"/>
    <x v="5"/>
    <n v="9"/>
    <x v="25"/>
    <x v="2"/>
  </r>
  <r>
    <x v="5"/>
    <x v="17"/>
    <x v="1"/>
    <d v="2020-09-30T00:00:00"/>
    <d v="2020-12-01T00:00:00"/>
    <x v="5"/>
    <n v="12"/>
    <x v="25"/>
    <x v="3"/>
  </r>
  <r>
    <x v="5"/>
    <x v="17"/>
    <x v="1"/>
    <d v="2020-12-31T00:00:00"/>
    <d v="2021-03-01T00:00:00"/>
    <x v="6"/>
    <n v="3"/>
    <x v="25"/>
    <x v="4"/>
  </r>
  <r>
    <x v="5"/>
    <x v="17"/>
    <x v="1"/>
    <d v="2021-03-31T00:00:00"/>
    <d v="2021-06-01T00:00:00"/>
    <x v="6"/>
    <n v="6"/>
    <x v="25"/>
    <x v="1"/>
  </r>
  <r>
    <x v="5"/>
    <x v="17"/>
    <x v="1"/>
    <d v="2021-06-30T00:00:00"/>
    <d v="2021-09-01T00:00:00"/>
    <x v="6"/>
    <n v="9"/>
    <x v="25"/>
    <x v="2"/>
  </r>
  <r>
    <x v="5"/>
    <x v="17"/>
    <x v="1"/>
    <d v="2021-09-30T00:00:00"/>
    <d v="2021-12-01T00:00:00"/>
    <x v="6"/>
    <n v="12"/>
    <x v="25"/>
    <x v="3"/>
  </r>
  <r>
    <x v="5"/>
    <x v="17"/>
    <x v="1"/>
    <d v="2021-12-31T00:00:00"/>
    <d v="2022-03-01T00:00:00"/>
    <x v="7"/>
    <n v="3"/>
    <x v="25"/>
    <x v="4"/>
  </r>
  <r>
    <x v="5"/>
    <x v="17"/>
    <x v="1"/>
    <d v="2022-03-31T00:00:00"/>
    <d v="2022-06-01T00:00:00"/>
    <x v="7"/>
    <n v="6"/>
    <x v="25"/>
    <x v="1"/>
  </r>
  <r>
    <x v="5"/>
    <x v="17"/>
    <x v="1"/>
    <d v="2022-06-30T00:00:00"/>
    <d v="2022-09-01T00:00:00"/>
    <x v="7"/>
    <n v="9"/>
    <x v="25"/>
    <x v="2"/>
  </r>
  <r>
    <x v="5"/>
    <x v="17"/>
    <x v="1"/>
    <d v="2022-09-30T00:00:00"/>
    <d v="2022-12-01T00:00:00"/>
    <x v="7"/>
    <n v="12"/>
    <x v="25"/>
    <x v="3"/>
  </r>
  <r>
    <x v="5"/>
    <x v="17"/>
    <x v="1"/>
    <d v="2022-12-31T00:00:00"/>
    <d v="2023-03-01T00:00:00"/>
    <x v="8"/>
    <n v="3"/>
    <x v="25"/>
    <x v="4"/>
  </r>
  <r>
    <x v="5"/>
    <x v="17"/>
    <x v="1"/>
    <d v="2023-03-31T00:00:00"/>
    <d v="2023-06-01T00:00:00"/>
    <x v="8"/>
    <n v="6"/>
    <x v="25"/>
    <x v="1"/>
  </r>
  <r>
    <x v="5"/>
    <x v="17"/>
    <x v="1"/>
    <d v="2023-06-30T00:00:00"/>
    <d v="2023-09-01T00:00:00"/>
    <x v="8"/>
    <n v="9"/>
    <x v="25"/>
    <x v="2"/>
  </r>
  <r>
    <x v="5"/>
    <x v="17"/>
    <x v="1"/>
    <d v="2023-09-30T00:00:00"/>
    <d v="2023-12-01T00:00:00"/>
    <x v="8"/>
    <n v="12"/>
    <x v="25"/>
    <x v="3"/>
  </r>
  <r>
    <x v="5"/>
    <x v="17"/>
    <x v="1"/>
    <d v="2023-12-31T00:00:00"/>
    <d v="2024-03-01T00:00:00"/>
    <x v="9"/>
    <n v="3"/>
    <x v="25"/>
    <x v="4"/>
  </r>
  <r>
    <x v="5"/>
    <x v="17"/>
    <x v="1"/>
    <d v="2024-03-31T00:00:00"/>
    <d v="2024-06-04T00:00:00"/>
    <x v="9"/>
    <n v="6"/>
    <x v="12"/>
    <x v="1"/>
  </r>
  <r>
    <x v="5"/>
    <x v="17"/>
    <x v="1"/>
    <d v="2024-06-30T00:00:00"/>
    <d v="2024-09-02T00:00:00"/>
    <x v="9"/>
    <n v="9"/>
    <x v="26"/>
    <x v="2"/>
  </r>
  <r>
    <x v="5"/>
    <x v="17"/>
    <x v="1"/>
    <d v="2024-09-30T00:00:00"/>
    <d v="2024-12-02T00:00:00"/>
    <x v="9"/>
    <n v="12"/>
    <x v="26"/>
    <x v="3"/>
  </r>
  <r>
    <x v="5"/>
    <x v="17"/>
    <x v="1"/>
    <d v="2024-12-31T00:00:00"/>
    <d v="2025-03-03T00:00:00"/>
    <x v="10"/>
    <n v="3"/>
    <x v="27"/>
    <x v="4"/>
  </r>
  <r>
    <x v="5"/>
    <x v="18"/>
    <x v="2"/>
    <d v="2015-04-30T00:00:00"/>
    <d v="2015-05-07T00:00:00"/>
    <x v="0"/>
    <n v="5"/>
    <x v="15"/>
    <x v="5"/>
  </r>
  <r>
    <x v="5"/>
    <x v="18"/>
    <x v="2"/>
    <d v="2015-05-31T00:00:00"/>
    <d v="2015-06-09T00:00:00"/>
    <x v="0"/>
    <n v="6"/>
    <x v="28"/>
    <x v="1"/>
  </r>
  <r>
    <x v="5"/>
    <x v="18"/>
    <x v="2"/>
    <d v="2015-06-30T00:00:00"/>
    <d v="2015-07-07T00:00:00"/>
    <x v="0"/>
    <n v="7"/>
    <x v="15"/>
    <x v="6"/>
  </r>
  <r>
    <x v="5"/>
    <x v="18"/>
    <x v="2"/>
    <d v="2015-07-31T00:00:00"/>
    <d v="2015-08-10T00:00:00"/>
    <x v="0"/>
    <n v="8"/>
    <x v="29"/>
    <x v="7"/>
  </r>
  <r>
    <x v="5"/>
    <x v="18"/>
    <x v="2"/>
    <d v="2015-08-31T00:00:00"/>
    <d v="2015-09-07T00:00:00"/>
    <x v="0"/>
    <n v="9"/>
    <x v="15"/>
    <x v="2"/>
  </r>
  <r>
    <x v="5"/>
    <x v="18"/>
    <x v="2"/>
    <d v="2015-09-30T00:00:00"/>
    <d v="2015-10-07T00:00:00"/>
    <x v="0"/>
    <n v="10"/>
    <x v="15"/>
    <x v="0"/>
  </r>
  <r>
    <x v="5"/>
    <x v="18"/>
    <x v="2"/>
    <d v="2015-10-31T00:00:00"/>
    <d v="2015-11-09T00:00:00"/>
    <x v="0"/>
    <n v="11"/>
    <x v="28"/>
    <x v="8"/>
  </r>
  <r>
    <x v="5"/>
    <x v="18"/>
    <x v="2"/>
    <d v="2015-11-30T00:00:00"/>
    <d v="2015-12-07T00:00:00"/>
    <x v="0"/>
    <n v="12"/>
    <x v="15"/>
    <x v="3"/>
  </r>
  <r>
    <x v="5"/>
    <x v="18"/>
    <x v="2"/>
    <d v="2015-12-31T00:00:00"/>
    <d v="2016-01-07T00:00:00"/>
    <x v="1"/>
    <n v="1"/>
    <x v="15"/>
    <x v="9"/>
  </r>
  <r>
    <x v="5"/>
    <x v="18"/>
    <x v="2"/>
    <d v="2016-01-31T00:00:00"/>
    <d v="2016-02-08T00:00:00"/>
    <x v="1"/>
    <n v="2"/>
    <x v="16"/>
    <x v="10"/>
  </r>
  <r>
    <x v="5"/>
    <x v="18"/>
    <x v="2"/>
    <d v="2016-02-29T00:00:00"/>
    <d v="2016-03-07T00:00:00"/>
    <x v="1"/>
    <n v="3"/>
    <x v="15"/>
    <x v="4"/>
  </r>
  <r>
    <x v="5"/>
    <x v="18"/>
    <x v="2"/>
    <d v="2016-03-31T00:00:00"/>
    <d v="2016-04-07T00:00:00"/>
    <x v="1"/>
    <n v="4"/>
    <x v="15"/>
    <x v="11"/>
  </r>
  <r>
    <x v="5"/>
    <x v="18"/>
    <x v="2"/>
    <d v="2016-04-30T00:00:00"/>
    <d v="2016-05-10T00:00:00"/>
    <x v="1"/>
    <n v="5"/>
    <x v="29"/>
    <x v="5"/>
  </r>
  <r>
    <x v="5"/>
    <x v="18"/>
    <x v="2"/>
    <d v="2016-05-31T00:00:00"/>
    <d v="2016-06-07T00:00:00"/>
    <x v="1"/>
    <n v="6"/>
    <x v="15"/>
    <x v="1"/>
  </r>
  <r>
    <x v="5"/>
    <x v="18"/>
    <x v="2"/>
    <d v="2016-06-30T00:00:00"/>
    <d v="2016-07-07T00:00:00"/>
    <x v="1"/>
    <n v="7"/>
    <x v="15"/>
    <x v="6"/>
  </r>
  <r>
    <x v="5"/>
    <x v="18"/>
    <x v="2"/>
    <d v="2016-07-31T00:00:00"/>
    <d v="2016-08-08T00:00:00"/>
    <x v="1"/>
    <n v="8"/>
    <x v="16"/>
    <x v="7"/>
  </r>
  <r>
    <x v="5"/>
    <x v="18"/>
    <x v="2"/>
    <d v="2016-08-31T00:00:00"/>
    <d v="2016-09-07T00:00:00"/>
    <x v="1"/>
    <n v="9"/>
    <x v="15"/>
    <x v="2"/>
  </r>
  <r>
    <x v="5"/>
    <x v="18"/>
    <x v="2"/>
    <d v="2016-09-30T00:00:00"/>
    <d v="2016-10-07T00:00:00"/>
    <x v="1"/>
    <n v="10"/>
    <x v="15"/>
    <x v="0"/>
  </r>
  <r>
    <x v="5"/>
    <x v="18"/>
    <x v="2"/>
    <d v="2016-10-31T00:00:00"/>
    <d v="2016-11-08T00:00:00"/>
    <x v="1"/>
    <n v="11"/>
    <x v="16"/>
    <x v="8"/>
  </r>
  <r>
    <x v="5"/>
    <x v="18"/>
    <x v="2"/>
    <d v="2016-11-30T00:00:00"/>
    <d v="2016-12-07T00:00:00"/>
    <x v="1"/>
    <n v="12"/>
    <x v="15"/>
    <x v="3"/>
  </r>
  <r>
    <x v="5"/>
    <x v="18"/>
    <x v="2"/>
    <d v="2016-12-31T00:00:00"/>
    <d v="2017-01-09T00:00:00"/>
    <x v="2"/>
    <n v="1"/>
    <x v="28"/>
    <x v="9"/>
  </r>
  <r>
    <x v="5"/>
    <x v="18"/>
    <x v="2"/>
    <d v="2017-01-31T00:00:00"/>
    <d v="2017-02-07T00:00:00"/>
    <x v="2"/>
    <n v="2"/>
    <x v="15"/>
    <x v="10"/>
  </r>
  <r>
    <x v="5"/>
    <x v="18"/>
    <x v="2"/>
    <d v="2017-02-28T00:00:00"/>
    <d v="2017-03-07T00:00:00"/>
    <x v="2"/>
    <n v="3"/>
    <x v="15"/>
    <x v="4"/>
  </r>
  <r>
    <x v="5"/>
    <x v="18"/>
    <x v="2"/>
    <d v="2017-03-31T00:00:00"/>
    <d v="2017-04-07T00:00:00"/>
    <x v="2"/>
    <n v="4"/>
    <x v="15"/>
    <x v="11"/>
  </r>
  <r>
    <x v="5"/>
    <x v="18"/>
    <x v="2"/>
    <d v="2017-04-30T00:00:00"/>
    <d v="2017-05-08T00:00:00"/>
    <x v="2"/>
    <n v="5"/>
    <x v="16"/>
    <x v="5"/>
  </r>
  <r>
    <x v="5"/>
    <x v="18"/>
    <x v="2"/>
    <d v="2017-05-31T00:00:00"/>
    <d v="2017-06-07T00:00:00"/>
    <x v="2"/>
    <n v="6"/>
    <x v="15"/>
    <x v="1"/>
  </r>
  <r>
    <x v="5"/>
    <x v="18"/>
    <x v="2"/>
    <d v="2017-06-30T00:00:00"/>
    <d v="2017-07-07T00:00:00"/>
    <x v="2"/>
    <n v="7"/>
    <x v="15"/>
    <x v="6"/>
  </r>
  <r>
    <x v="5"/>
    <x v="18"/>
    <x v="2"/>
    <d v="2017-07-31T00:00:00"/>
    <d v="2017-08-08T00:00:00"/>
    <x v="2"/>
    <n v="8"/>
    <x v="16"/>
    <x v="7"/>
  </r>
  <r>
    <x v="5"/>
    <x v="18"/>
    <x v="2"/>
    <d v="2017-08-31T00:00:00"/>
    <d v="2017-09-07T00:00:00"/>
    <x v="2"/>
    <n v="9"/>
    <x v="15"/>
    <x v="2"/>
  </r>
  <r>
    <x v="5"/>
    <x v="18"/>
    <x v="2"/>
    <d v="2017-09-30T00:00:00"/>
    <d v="2017-10-09T00:00:00"/>
    <x v="2"/>
    <n v="10"/>
    <x v="28"/>
    <x v="0"/>
  </r>
  <r>
    <x v="5"/>
    <x v="18"/>
    <x v="2"/>
    <d v="2017-10-31T00:00:00"/>
    <d v="2017-11-07T00:00:00"/>
    <x v="2"/>
    <n v="11"/>
    <x v="15"/>
    <x v="8"/>
  </r>
  <r>
    <x v="5"/>
    <x v="18"/>
    <x v="2"/>
    <d v="2017-11-30T00:00:00"/>
    <d v="2017-12-07T00:00:00"/>
    <x v="2"/>
    <n v="12"/>
    <x v="15"/>
    <x v="3"/>
  </r>
  <r>
    <x v="5"/>
    <x v="18"/>
    <x v="2"/>
    <d v="2017-12-31T00:00:00"/>
    <d v="2018-01-09T00:00:00"/>
    <x v="3"/>
    <n v="1"/>
    <x v="28"/>
    <x v="9"/>
  </r>
  <r>
    <x v="5"/>
    <x v="18"/>
    <x v="2"/>
    <d v="2018-01-31T00:00:00"/>
    <d v="2018-02-07T00:00:00"/>
    <x v="3"/>
    <n v="2"/>
    <x v="15"/>
    <x v="10"/>
  </r>
  <r>
    <x v="5"/>
    <x v="18"/>
    <x v="2"/>
    <d v="2018-02-28T00:00:00"/>
    <d v="2018-03-07T00:00:00"/>
    <x v="3"/>
    <n v="3"/>
    <x v="15"/>
    <x v="4"/>
  </r>
  <r>
    <x v="5"/>
    <x v="18"/>
    <x v="2"/>
    <d v="2018-03-31T00:00:00"/>
    <d v="2018-04-09T00:00:00"/>
    <x v="3"/>
    <n v="4"/>
    <x v="28"/>
    <x v="11"/>
  </r>
  <r>
    <x v="5"/>
    <x v="18"/>
    <x v="2"/>
    <d v="2018-04-30T00:00:00"/>
    <d v="2018-05-08T00:00:00"/>
    <x v="3"/>
    <n v="5"/>
    <x v="16"/>
    <x v="5"/>
  </r>
  <r>
    <x v="5"/>
    <x v="18"/>
    <x v="2"/>
    <d v="2018-05-31T00:00:00"/>
    <d v="2018-06-07T00:00:00"/>
    <x v="3"/>
    <n v="6"/>
    <x v="15"/>
    <x v="1"/>
  </r>
  <r>
    <x v="5"/>
    <x v="18"/>
    <x v="2"/>
    <d v="2018-06-30T00:00:00"/>
    <d v="2018-07-09T00:00:00"/>
    <x v="3"/>
    <n v="7"/>
    <x v="28"/>
    <x v="6"/>
  </r>
  <r>
    <x v="5"/>
    <x v="18"/>
    <x v="2"/>
    <d v="2018-07-31T00:00:00"/>
    <d v="2018-08-08T00:00:00"/>
    <x v="3"/>
    <n v="8"/>
    <x v="16"/>
    <x v="7"/>
  </r>
  <r>
    <x v="5"/>
    <x v="18"/>
    <x v="2"/>
    <d v="2018-08-31T00:00:00"/>
    <d v="2018-09-07T00:00:00"/>
    <x v="3"/>
    <n v="9"/>
    <x v="15"/>
    <x v="2"/>
  </r>
  <r>
    <x v="5"/>
    <x v="18"/>
    <x v="2"/>
    <d v="2018-09-30T00:00:00"/>
    <d v="2018-10-08T00:00:00"/>
    <x v="3"/>
    <n v="10"/>
    <x v="16"/>
    <x v="0"/>
  </r>
  <r>
    <x v="5"/>
    <x v="18"/>
    <x v="2"/>
    <d v="2018-10-31T00:00:00"/>
    <d v="2018-11-07T00:00:00"/>
    <x v="3"/>
    <n v="11"/>
    <x v="15"/>
    <x v="8"/>
  </r>
  <r>
    <x v="5"/>
    <x v="18"/>
    <x v="2"/>
    <d v="2018-11-30T00:00:00"/>
    <d v="2018-12-07T00:00:00"/>
    <x v="3"/>
    <n v="12"/>
    <x v="15"/>
    <x v="3"/>
  </r>
  <r>
    <x v="5"/>
    <x v="18"/>
    <x v="2"/>
    <d v="2018-12-31T00:00:00"/>
    <d v="2019-01-08T00:00:00"/>
    <x v="4"/>
    <n v="1"/>
    <x v="16"/>
    <x v="9"/>
  </r>
  <r>
    <x v="5"/>
    <x v="18"/>
    <x v="2"/>
    <d v="2019-01-31T00:00:00"/>
    <d v="2019-02-07T00:00:00"/>
    <x v="4"/>
    <n v="2"/>
    <x v="15"/>
    <x v="10"/>
  </r>
  <r>
    <x v="5"/>
    <x v="18"/>
    <x v="2"/>
    <d v="2019-02-28T00:00:00"/>
    <d v="2019-03-07T00:00:00"/>
    <x v="4"/>
    <n v="3"/>
    <x v="15"/>
    <x v="4"/>
  </r>
  <r>
    <x v="5"/>
    <x v="18"/>
    <x v="2"/>
    <d v="2019-03-31T00:00:00"/>
    <d v="2019-04-08T00:00:00"/>
    <x v="4"/>
    <n v="4"/>
    <x v="16"/>
    <x v="11"/>
  </r>
  <r>
    <x v="5"/>
    <x v="18"/>
    <x v="2"/>
    <d v="2019-04-30T00:00:00"/>
    <d v="2019-05-07T00:00:00"/>
    <x v="4"/>
    <n v="5"/>
    <x v="15"/>
    <x v="5"/>
  </r>
  <r>
    <x v="5"/>
    <x v="18"/>
    <x v="2"/>
    <d v="2019-05-31T00:00:00"/>
    <d v="2019-06-07T00:00:00"/>
    <x v="4"/>
    <n v="6"/>
    <x v="15"/>
    <x v="1"/>
  </r>
  <r>
    <x v="5"/>
    <x v="18"/>
    <x v="2"/>
    <d v="2019-06-30T00:00:00"/>
    <d v="2019-07-08T00:00:00"/>
    <x v="4"/>
    <n v="7"/>
    <x v="16"/>
    <x v="6"/>
  </r>
  <r>
    <x v="5"/>
    <x v="18"/>
    <x v="2"/>
    <d v="2019-07-31T00:00:00"/>
    <d v="2019-08-08T00:00:00"/>
    <x v="4"/>
    <n v="8"/>
    <x v="16"/>
    <x v="7"/>
  </r>
  <r>
    <x v="5"/>
    <x v="18"/>
    <x v="2"/>
    <d v="2019-08-31T00:00:00"/>
    <d v="2019-09-09T00:00:00"/>
    <x v="4"/>
    <n v="9"/>
    <x v="28"/>
    <x v="2"/>
  </r>
  <r>
    <x v="5"/>
    <x v="18"/>
    <x v="2"/>
    <d v="2019-09-30T00:00:00"/>
    <d v="2019-10-07T00:00:00"/>
    <x v="4"/>
    <n v="10"/>
    <x v="15"/>
    <x v="0"/>
  </r>
  <r>
    <x v="5"/>
    <x v="18"/>
    <x v="2"/>
    <d v="2019-10-31T00:00:00"/>
    <d v="2019-11-07T00:00:00"/>
    <x v="4"/>
    <n v="11"/>
    <x v="15"/>
    <x v="8"/>
  </r>
  <r>
    <x v="5"/>
    <x v="18"/>
    <x v="2"/>
    <d v="2019-11-30T00:00:00"/>
    <d v="2019-12-09T00:00:00"/>
    <x v="4"/>
    <n v="12"/>
    <x v="28"/>
    <x v="3"/>
  </r>
  <r>
    <x v="5"/>
    <x v="18"/>
    <x v="2"/>
    <d v="2019-12-31T00:00:00"/>
    <d v="2020-01-07T00:00:00"/>
    <x v="5"/>
    <n v="1"/>
    <x v="15"/>
    <x v="9"/>
  </r>
  <r>
    <x v="5"/>
    <x v="18"/>
    <x v="2"/>
    <d v="2020-01-31T00:00:00"/>
    <d v="2020-02-07T00:00:00"/>
    <x v="5"/>
    <n v="2"/>
    <x v="15"/>
    <x v="10"/>
  </r>
  <r>
    <x v="5"/>
    <x v="18"/>
    <x v="2"/>
    <d v="2020-02-29T00:00:00"/>
    <d v="2020-03-09T00:00:00"/>
    <x v="5"/>
    <n v="3"/>
    <x v="28"/>
    <x v="4"/>
  </r>
  <r>
    <x v="5"/>
    <x v="18"/>
    <x v="2"/>
    <d v="2020-03-31T00:00:00"/>
    <d v="2020-04-07T00:00:00"/>
    <x v="5"/>
    <n v="4"/>
    <x v="15"/>
    <x v="11"/>
  </r>
  <r>
    <x v="5"/>
    <x v="18"/>
    <x v="2"/>
    <d v="2020-04-30T00:00:00"/>
    <d v="2020-05-07T00:00:00"/>
    <x v="5"/>
    <n v="5"/>
    <x v="15"/>
    <x v="5"/>
  </r>
  <r>
    <x v="5"/>
    <x v="18"/>
    <x v="2"/>
    <d v="2020-05-31T00:00:00"/>
    <d v="2020-06-08T00:00:00"/>
    <x v="5"/>
    <n v="6"/>
    <x v="16"/>
    <x v="1"/>
  </r>
  <r>
    <x v="5"/>
    <x v="18"/>
    <x v="2"/>
    <d v="2020-06-30T00:00:00"/>
    <d v="2020-07-07T00:00:00"/>
    <x v="5"/>
    <n v="7"/>
    <x v="15"/>
    <x v="6"/>
  </r>
  <r>
    <x v="5"/>
    <x v="18"/>
    <x v="2"/>
    <d v="2020-07-31T00:00:00"/>
    <d v="2020-08-10T00:00:00"/>
    <x v="5"/>
    <n v="8"/>
    <x v="29"/>
    <x v="7"/>
  </r>
  <r>
    <x v="5"/>
    <x v="18"/>
    <x v="2"/>
    <d v="2020-08-31T00:00:00"/>
    <d v="2020-09-07T00:00:00"/>
    <x v="5"/>
    <n v="9"/>
    <x v="15"/>
    <x v="2"/>
  </r>
  <r>
    <x v="5"/>
    <x v="18"/>
    <x v="2"/>
    <d v="2020-09-30T00:00:00"/>
    <d v="2020-10-07T00:00:00"/>
    <x v="5"/>
    <n v="10"/>
    <x v="15"/>
    <x v="0"/>
  </r>
  <r>
    <x v="5"/>
    <x v="18"/>
    <x v="2"/>
    <d v="2020-10-31T00:00:00"/>
    <d v="2020-11-09T00:00:00"/>
    <x v="5"/>
    <n v="11"/>
    <x v="28"/>
    <x v="8"/>
  </r>
  <r>
    <x v="5"/>
    <x v="18"/>
    <x v="2"/>
    <d v="2020-11-30T00:00:00"/>
    <d v="2020-12-07T00:00:00"/>
    <x v="5"/>
    <n v="12"/>
    <x v="15"/>
    <x v="3"/>
  </r>
  <r>
    <x v="5"/>
    <x v="18"/>
    <x v="2"/>
    <d v="2020-12-31T00:00:00"/>
    <d v="2021-01-07T00:00:00"/>
    <x v="6"/>
    <n v="1"/>
    <x v="15"/>
    <x v="9"/>
  </r>
  <r>
    <x v="5"/>
    <x v="18"/>
    <x v="2"/>
    <d v="2021-01-31T00:00:00"/>
    <d v="2021-02-08T00:00:00"/>
    <x v="6"/>
    <n v="2"/>
    <x v="16"/>
    <x v="10"/>
  </r>
  <r>
    <x v="5"/>
    <x v="18"/>
    <x v="2"/>
    <d v="2021-02-28T00:00:00"/>
    <d v="2021-03-08T00:00:00"/>
    <x v="6"/>
    <n v="3"/>
    <x v="16"/>
    <x v="4"/>
  </r>
  <r>
    <x v="5"/>
    <x v="18"/>
    <x v="2"/>
    <d v="2021-03-31T00:00:00"/>
    <d v="2021-04-07T00:00:00"/>
    <x v="6"/>
    <n v="4"/>
    <x v="15"/>
    <x v="11"/>
  </r>
  <r>
    <x v="5"/>
    <x v="18"/>
    <x v="2"/>
    <d v="2021-04-30T00:00:00"/>
    <d v="2021-05-07T00:00:00"/>
    <x v="6"/>
    <n v="5"/>
    <x v="15"/>
    <x v="5"/>
  </r>
  <r>
    <x v="5"/>
    <x v="18"/>
    <x v="2"/>
    <d v="2021-05-31T00:00:00"/>
    <d v="2021-06-08T00:00:00"/>
    <x v="6"/>
    <n v="6"/>
    <x v="16"/>
    <x v="1"/>
  </r>
  <r>
    <x v="5"/>
    <x v="18"/>
    <x v="2"/>
    <d v="2021-06-30T00:00:00"/>
    <d v="2021-07-07T00:00:00"/>
    <x v="6"/>
    <n v="7"/>
    <x v="15"/>
    <x v="6"/>
  </r>
  <r>
    <x v="5"/>
    <x v="18"/>
    <x v="2"/>
    <d v="2021-07-31T00:00:00"/>
    <d v="2021-08-09T00:00:00"/>
    <x v="6"/>
    <n v="8"/>
    <x v="28"/>
    <x v="7"/>
  </r>
  <r>
    <x v="5"/>
    <x v="18"/>
    <x v="2"/>
    <d v="2021-08-31T00:00:00"/>
    <d v="2021-09-07T00:00:00"/>
    <x v="6"/>
    <n v="9"/>
    <x v="15"/>
    <x v="2"/>
  </r>
  <r>
    <x v="5"/>
    <x v="18"/>
    <x v="2"/>
    <d v="2021-09-30T00:00:00"/>
    <d v="2021-10-07T00:00:00"/>
    <x v="6"/>
    <n v="10"/>
    <x v="15"/>
    <x v="0"/>
  </r>
  <r>
    <x v="5"/>
    <x v="18"/>
    <x v="2"/>
    <d v="2021-10-31T00:00:00"/>
    <d v="2021-11-08T00:00:00"/>
    <x v="6"/>
    <n v="11"/>
    <x v="16"/>
    <x v="8"/>
  </r>
  <r>
    <x v="5"/>
    <x v="18"/>
    <x v="2"/>
    <d v="2021-11-30T00:00:00"/>
    <d v="2021-12-07T00:00:00"/>
    <x v="6"/>
    <n v="12"/>
    <x v="15"/>
    <x v="3"/>
  </r>
  <r>
    <x v="5"/>
    <x v="18"/>
    <x v="2"/>
    <d v="2021-12-31T00:00:00"/>
    <d v="2022-01-07T00:00:00"/>
    <x v="7"/>
    <n v="1"/>
    <x v="15"/>
    <x v="9"/>
  </r>
  <r>
    <x v="5"/>
    <x v="18"/>
    <x v="2"/>
    <d v="2022-01-31T00:00:00"/>
    <d v="2022-02-07T00:00:00"/>
    <x v="7"/>
    <n v="2"/>
    <x v="15"/>
    <x v="10"/>
  </r>
  <r>
    <x v="5"/>
    <x v="18"/>
    <x v="2"/>
    <d v="2022-02-28T00:00:00"/>
    <d v="2022-03-07T00:00:00"/>
    <x v="7"/>
    <n v="3"/>
    <x v="15"/>
    <x v="4"/>
  </r>
  <r>
    <x v="5"/>
    <x v="18"/>
    <x v="2"/>
    <d v="2022-03-31T00:00:00"/>
    <d v="2022-04-07T00:00:00"/>
    <x v="7"/>
    <n v="4"/>
    <x v="15"/>
    <x v="11"/>
  </r>
  <r>
    <x v="5"/>
    <x v="18"/>
    <x v="2"/>
    <d v="2022-04-30T00:00:00"/>
    <d v="2022-05-09T00:00:00"/>
    <x v="7"/>
    <n v="5"/>
    <x v="28"/>
    <x v="5"/>
  </r>
  <r>
    <x v="5"/>
    <x v="18"/>
    <x v="2"/>
    <d v="2022-05-31T00:00:00"/>
    <d v="2022-06-07T00:00:00"/>
    <x v="7"/>
    <n v="6"/>
    <x v="15"/>
    <x v="1"/>
  </r>
  <r>
    <x v="5"/>
    <x v="18"/>
    <x v="2"/>
    <d v="2022-06-30T00:00:00"/>
    <d v="2022-07-07T00:00:00"/>
    <x v="7"/>
    <n v="7"/>
    <x v="15"/>
    <x v="6"/>
  </r>
  <r>
    <x v="5"/>
    <x v="18"/>
    <x v="2"/>
    <d v="2022-07-31T00:00:00"/>
    <d v="2022-08-08T00:00:00"/>
    <x v="7"/>
    <n v="8"/>
    <x v="16"/>
    <x v="7"/>
  </r>
  <r>
    <x v="5"/>
    <x v="18"/>
    <x v="2"/>
    <d v="2022-08-31T00:00:00"/>
    <d v="2022-09-07T00:00:00"/>
    <x v="7"/>
    <n v="9"/>
    <x v="15"/>
    <x v="2"/>
  </r>
  <r>
    <x v="5"/>
    <x v="18"/>
    <x v="2"/>
    <d v="2022-09-30T00:00:00"/>
    <d v="2022-10-07T00:00:00"/>
    <x v="7"/>
    <n v="10"/>
    <x v="15"/>
    <x v="0"/>
  </r>
  <r>
    <x v="5"/>
    <x v="18"/>
    <x v="2"/>
    <d v="2022-10-31T00:00:00"/>
    <d v="2022-11-08T00:00:00"/>
    <x v="7"/>
    <n v="11"/>
    <x v="16"/>
    <x v="8"/>
  </r>
  <r>
    <x v="5"/>
    <x v="18"/>
    <x v="2"/>
    <d v="2022-11-30T00:00:00"/>
    <d v="2022-12-07T00:00:00"/>
    <x v="7"/>
    <n v="12"/>
    <x v="15"/>
    <x v="3"/>
  </r>
  <r>
    <x v="5"/>
    <x v="18"/>
    <x v="2"/>
    <d v="2022-12-31T00:00:00"/>
    <d v="2023-01-10T00:00:00"/>
    <x v="8"/>
    <n v="1"/>
    <x v="29"/>
    <x v="9"/>
  </r>
  <r>
    <x v="5"/>
    <x v="18"/>
    <x v="2"/>
    <d v="2023-01-31T00:00:00"/>
    <d v="2023-02-07T00:00:00"/>
    <x v="8"/>
    <n v="2"/>
    <x v="15"/>
    <x v="10"/>
  </r>
  <r>
    <x v="5"/>
    <x v="18"/>
    <x v="2"/>
    <d v="2023-02-28T00:00:00"/>
    <d v="2023-03-07T00:00:00"/>
    <x v="8"/>
    <n v="3"/>
    <x v="15"/>
    <x v="4"/>
  </r>
  <r>
    <x v="5"/>
    <x v="18"/>
    <x v="2"/>
    <d v="2023-03-31T00:00:00"/>
    <d v="2023-04-10T00:00:00"/>
    <x v="8"/>
    <n v="4"/>
    <x v="29"/>
    <x v="11"/>
  </r>
  <r>
    <x v="5"/>
    <x v="18"/>
    <x v="2"/>
    <d v="2023-04-30T00:00:00"/>
    <d v="2023-05-08T00:00:00"/>
    <x v="8"/>
    <n v="5"/>
    <x v="16"/>
    <x v="5"/>
  </r>
  <r>
    <x v="5"/>
    <x v="18"/>
    <x v="2"/>
    <d v="2023-05-31T00:00:00"/>
    <d v="2023-06-07T00:00:00"/>
    <x v="8"/>
    <n v="6"/>
    <x v="15"/>
    <x v="1"/>
  </r>
  <r>
    <x v="5"/>
    <x v="18"/>
    <x v="2"/>
    <d v="2023-06-30T00:00:00"/>
    <d v="2023-07-07T00:00:00"/>
    <x v="8"/>
    <n v="7"/>
    <x v="15"/>
    <x v="6"/>
  </r>
  <r>
    <x v="5"/>
    <x v="18"/>
    <x v="2"/>
    <d v="2023-07-31T00:00:00"/>
    <d v="2023-08-08T00:00:00"/>
    <x v="8"/>
    <n v="8"/>
    <x v="16"/>
    <x v="7"/>
  </r>
  <r>
    <x v="5"/>
    <x v="18"/>
    <x v="2"/>
    <d v="2023-08-31T00:00:00"/>
    <d v="2023-09-07T00:00:00"/>
    <x v="8"/>
    <n v="9"/>
    <x v="15"/>
    <x v="2"/>
  </r>
  <r>
    <x v="5"/>
    <x v="18"/>
    <x v="2"/>
    <d v="2023-09-30T00:00:00"/>
    <d v="2023-10-09T00:00:00"/>
    <x v="8"/>
    <n v="10"/>
    <x v="28"/>
    <x v="0"/>
  </r>
  <r>
    <x v="5"/>
    <x v="18"/>
    <x v="2"/>
    <d v="2023-10-31T00:00:00"/>
    <d v="2023-11-07T00:00:00"/>
    <x v="8"/>
    <n v="11"/>
    <x v="15"/>
    <x v="8"/>
  </r>
  <r>
    <x v="5"/>
    <x v="18"/>
    <x v="2"/>
    <d v="2023-11-30T00:00:00"/>
    <d v="2023-12-07T00:00:00"/>
    <x v="8"/>
    <n v="12"/>
    <x v="15"/>
    <x v="3"/>
  </r>
  <r>
    <x v="5"/>
    <x v="18"/>
    <x v="2"/>
    <d v="2023-12-31T00:00:00"/>
    <d v="2024-01-09T00:00:00"/>
    <x v="9"/>
    <n v="1"/>
    <x v="28"/>
    <x v="9"/>
  </r>
  <r>
    <x v="5"/>
    <x v="18"/>
    <x v="2"/>
    <d v="2024-01-31T00:00:00"/>
    <d v="2024-02-07T00:00:00"/>
    <x v="9"/>
    <n v="2"/>
    <x v="15"/>
    <x v="10"/>
  </r>
  <r>
    <x v="5"/>
    <x v="18"/>
    <x v="2"/>
    <d v="2024-02-29T00:00:00"/>
    <d v="2024-03-07T00:00:00"/>
    <x v="9"/>
    <n v="3"/>
    <x v="15"/>
    <x v="4"/>
  </r>
  <r>
    <x v="5"/>
    <x v="18"/>
    <x v="2"/>
    <d v="2024-03-31T00:00:00"/>
    <d v="2024-04-08T00:00:00"/>
    <x v="9"/>
    <n v="4"/>
    <x v="16"/>
    <x v="11"/>
  </r>
  <r>
    <x v="5"/>
    <x v="18"/>
    <x v="2"/>
    <d v="2024-04-30T00:00:00"/>
    <d v="2024-05-07T00:00:00"/>
    <x v="9"/>
    <n v="5"/>
    <x v="15"/>
    <x v="5"/>
  </r>
  <r>
    <x v="5"/>
    <x v="18"/>
    <x v="2"/>
    <d v="2024-05-31T00:00:00"/>
    <d v="2024-06-07T00:00:00"/>
    <x v="9"/>
    <n v="6"/>
    <x v="15"/>
    <x v="1"/>
  </r>
  <r>
    <x v="5"/>
    <x v="18"/>
    <x v="2"/>
    <d v="2024-06-30T00:00:00"/>
    <d v="2024-07-08T00:00:00"/>
    <x v="9"/>
    <n v="7"/>
    <x v="16"/>
    <x v="6"/>
  </r>
  <r>
    <x v="5"/>
    <x v="18"/>
    <x v="2"/>
    <d v="2024-07-31T00:00:00"/>
    <d v="2024-08-08T00:00:00"/>
    <x v="9"/>
    <n v="8"/>
    <x v="16"/>
    <x v="7"/>
  </r>
  <r>
    <x v="5"/>
    <x v="18"/>
    <x v="2"/>
    <d v="2024-08-31T00:00:00"/>
    <d v="2024-09-09T00:00:00"/>
    <x v="9"/>
    <n v="9"/>
    <x v="28"/>
    <x v="2"/>
  </r>
  <r>
    <x v="5"/>
    <x v="18"/>
    <x v="2"/>
    <d v="2024-09-30T00:00:00"/>
    <d v="2024-10-07T00:00:00"/>
    <x v="9"/>
    <n v="10"/>
    <x v="15"/>
    <x v="0"/>
  </r>
  <r>
    <x v="5"/>
    <x v="18"/>
    <x v="2"/>
    <d v="2024-10-31T00:00:00"/>
    <d v="2024-11-07T00:00:00"/>
    <x v="9"/>
    <n v="11"/>
    <x v="15"/>
    <x v="8"/>
  </r>
  <r>
    <x v="5"/>
    <x v="18"/>
    <x v="2"/>
    <d v="2024-11-30T00:00:00"/>
    <d v="2024-12-09T00:00:00"/>
    <x v="9"/>
    <n v="12"/>
    <x v="28"/>
    <x v="3"/>
  </r>
  <r>
    <x v="5"/>
    <x v="18"/>
    <x v="2"/>
    <d v="2024-12-31T00:00:00"/>
    <d v="2025-01-07T00:00:00"/>
    <x v="10"/>
    <n v="1"/>
    <x v="15"/>
    <x v="9"/>
  </r>
  <r>
    <x v="5"/>
    <x v="18"/>
    <x v="2"/>
    <d v="2025-01-31T00:00:00"/>
    <d v="2025-02-07T00:00:00"/>
    <x v="10"/>
    <n v="2"/>
    <x v="15"/>
    <x v="10"/>
  </r>
  <r>
    <x v="5"/>
    <x v="18"/>
    <x v="2"/>
    <d v="2025-02-28T00:00:00"/>
    <d v="2025-03-07T00:00:00"/>
    <x v="10"/>
    <n v="3"/>
    <x v="15"/>
    <x v="4"/>
  </r>
  <r>
    <x v="5"/>
    <x v="18"/>
    <x v="2"/>
    <d v="2025-03-31T00:00:00"/>
    <d v="2025-04-07T00:00:00"/>
    <x v="10"/>
    <n v="4"/>
    <x v="15"/>
    <x v="11"/>
  </r>
  <r>
    <x v="5"/>
    <x v="19"/>
    <x v="1"/>
    <d v="2015-03-31T00:00:00"/>
    <d v="2015-05-15T00:00:00"/>
    <x v="0"/>
    <n v="5"/>
    <x v="5"/>
    <x v="5"/>
  </r>
  <r>
    <x v="5"/>
    <x v="19"/>
    <x v="1"/>
    <d v="2015-06-30T00:00:00"/>
    <d v="2015-08-21T00:00:00"/>
    <x v="0"/>
    <n v="8"/>
    <x v="21"/>
    <x v="7"/>
  </r>
  <r>
    <x v="5"/>
    <x v="19"/>
    <x v="1"/>
    <d v="2015-09-30T00:00:00"/>
    <d v="2015-11-20T00:00:00"/>
    <x v="0"/>
    <n v="11"/>
    <x v="9"/>
    <x v="8"/>
  </r>
  <r>
    <x v="5"/>
    <x v="19"/>
    <x v="1"/>
    <d v="2015-12-31T00:00:00"/>
    <d v="2016-02-19T00:00:00"/>
    <x v="1"/>
    <n v="2"/>
    <x v="10"/>
    <x v="10"/>
  </r>
  <r>
    <x v="5"/>
    <x v="19"/>
    <x v="1"/>
    <d v="2016-03-31T00:00:00"/>
    <d v="2016-05-20T00:00:00"/>
    <x v="1"/>
    <n v="5"/>
    <x v="9"/>
    <x v="5"/>
  </r>
  <r>
    <x v="5"/>
    <x v="19"/>
    <x v="1"/>
    <d v="2016-06-30T00:00:00"/>
    <d v="2016-08-19T00:00:00"/>
    <x v="1"/>
    <n v="8"/>
    <x v="10"/>
    <x v="7"/>
  </r>
  <r>
    <x v="5"/>
    <x v="19"/>
    <x v="1"/>
    <d v="2016-09-30T00:00:00"/>
    <d v="2016-11-18T00:00:00"/>
    <x v="1"/>
    <n v="11"/>
    <x v="7"/>
    <x v="8"/>
  </r>
  <r>
    <x v="5"/>
    <x v="19"/>
    <x v="1"/>
    <d v="2016-12-31T00:00:00"/>
    <d v="2017-02-17T00:00:00"/>
    <x v="2"/>
    <n v="2"/>
    <x v="8"/>
    <x v="10"/>
  </r>
  <r>
    <x v="5"/>
    <x v="19"/>
    <x v="1"/>
    <d v="2017-03-31T00:00:00"/>
    <d v="2017-05-19T00:00:00"/>
    <x v="2"/>
    <n v="5"/>
    <x v="10"/>
    <x v="5"/>
  </r>
  <r>
    <x v="5"/>
    <x v="19"/>
    <x v="1"/>
    <d v="2017-06-30T00:00:00"/>
    <d v="2017-08-18T00:00:00"/>
    <x v="2"/>
    <n v="8"/>
    <x v="7"/>
    <x v="7"/>
  </r>
  <r>
    <x v="5"/>
    <x v="19"/>
    <x v="1"/>
    <d v="2017-09-30T00:00:00"/>
    <d v="2017-11-17T00:00:00"/>
    <x v="2"/>
    <n v="11"/>
    <x v="8"/>
    <x v="8"/>
  </r>
  <r>
    <x v="5"/>
    <x v="19"/>
    <x v="1"/>
    <d v="2017-12-31T00:00:00"/>
    <d v="2018-02-16T00:00:00"/>
    <x v="3"/>
    <n v="2"/>
    <x v="6"/>
    <x v="10"/>
  </r>
  <r>
    <x v="5"/>
    <x v="19"/>
    <x v="1"/>
    <d v="2018-03-31T00:00:00"/>
    <d v="2018-05-18T00:00:00"/>
    <x v="3"/>
    <n v="5"/>
    <x v="7"/>
    <x v="5"/>
  </r>
  <r>
    <x v="5"/>
    <x v="19"/>
    <x v="1"/>
    <d v="2018-06-30T00:00:00"/>
    <d v="2018-08-17T00:00:00"/>
    <x v="3"/>
    <n v="8"/>
    <x v="8"/>
    <x v="7"/>
  </r>
  <r>
    <x v="5"/>
    <x v="19"/>
    <x v="1"/>
    <d v="2018-09-30T00:00:00"/>
    <d v="2018-11-16T00:00:00"/>
    <x v="3"/>
    <n v="11"/>
    <x v="6"/>
    <x v="8"/>
  </r>
  <r>
    <x v="5"/>
    <x v="19"/>
    <x v="1"/>
    <d v="2018-12-31T00:00:00"/>
    <d v="2019-02-15T00:00:00"/>
    <x v="4"/>
    <n v="2"/>
    <x v="5"/>
    <x v="10"/>
  </r>
  <r>
    <x v="5"/>
    <x v="19"/>
    <x v="1"/>
    <d v="2019-03-31T00:00:00"/>
    <d v="2019-05-17T00:00:00"/>
    <x v="4"/>
    <n v="5"/>
    <x v="8"/>
    <x v="5"/>
  </r>
  <r>
    <x v="5"/>
    <x v="19"/>
    <x v="1"/>
    <d v="2019-06-30T00:00:00"/>
    <d v="2019-09-06T00:00:00"/>
    <x v="4"/>
    <n v="9"/>
    <x v="14"/>
    <x v="2"/>
  </r>
  <r>
    <x v="5"/>
    <x v="19"/>
    <x v="1"/>
    <d v="2019-09-30T00:00:00"/>
    <d v="2019-12-06T00:00:00"/>
    <x v="4"/>
    <n v="12"/>
    <x v="14"/>
    <x v="3"/>
  </r>
  <r>
    <x v="5"/>
    <x v="19"/>
    <x v="1"/>
    <d v="2019-12-31T00:00:00"/>
    <d v="2020-03-06T00:00:00"/>
    <x v="5"/>
    <n v="3"/>
    <x v="14"/>
    <x v="4"/>
  </r>
  <r>
    <x v="5"/>
    <x v="19"/>
    <x v="1"/>
    <d v="2020-03-31T00:00:00"/>
    <d v="2020-06-05T00:00:00"/>
    <x v="5"/>
    <n v="6"/>
    <x v="13"/>
    <x v="1"/>
  </r>
  <r>
    <x v="5"/>
    <x v="19"/>
    <x v="1"/>
    <d v="2020-06-30T00:00:00"/>
    <d v="2020-09-04T00:00:00"/>
    <x v="5"/>
    <n v="9"/>
    <x v="12"/>
    <x v="2"/>
  </r>
  <r>
    <x v="5"/>
    <x v="19"/>
    <x v="1"/>
    <d v="2020-09-30T00:00:00"/>
    <d v="2020-12-04T00:00:00"/>
    <x v="5"/>
    <n v="12"/>
    <x v="12"/>
    <x v="3"/>
  </r>
  <r>
    <x v="5"/>
    <x v="19"/>
    <x v="1"/>
    <d v="2020-12-31T00:00:00"/>
    <d v="2021-03-05T00:00:00"/>
    <x v="6"/>
    <n v="3"/>
    <x v="13"/>
    <x v="4"/>
  </r>
  <r>
    <x v="5"/>
    <x v="19"/>
    <x v="1"/>
    <d v="2021-03-31T00:00:00"/>
    <d v="2021-06-04T00:00:00"/>
    <x v="6"/>
    <n v="6"/>
    <x v="12"/>
    <x v="1"/>
  </r>
  <r>
    <x v="5"/>
    <x v="19"/>
    <x v="1"/>
    <d v="2021-06-30T00:00:00"/>
    <d v="2021-09-03T00:00:00"/>
    <x v="6"/>
    <n v="9"/>
    <x v="27"/>
    <x v="2"/>
  </r>
  <r>
    <x v="5"/>
    <x v="19"/>
    <x v="1"/>
    <d v="2021-09-30T00:00:00"/>
    <d v="2021-12-03T00:00:00"/>
    <x v="6"/>
    <n v="12"/>
    <x v="27"/>
    <x v="3"/>
  </r>
  <r>
    <x v="5"/>
    <x v="19"/>
    <x v="1"/>
    <d v="2021-12-31T00:00:00"/>
    <d v="2022-03-04T00:00:00"/>
    <x v="7"/>
    <n v="3"/>
    <x v="12"/>
    <x v="4"/>
  </r>
  <r>
    <x v="5"/>
    <x v="19"/>
    <x v="1"/>
    <d v="2022-03-31T00:00:00"/>
    <d v="2022-06-03T00:00:00"/>
    <x v="7"/>
    <n v="6"/>
    <x v="27"/>
    <x v="1"/>
  </r>
  <r>
    <x v="5"/>
    <x v="19"/>
    <x v="1"/>
    <d v="2022-06-30T00:00:00"/>
    <d v="2022-09-02T00:00:00"/>
    <x v="7"/>
    <n v="9"/>
    <x v="26"/>
    <x v="2"/>
  </r>
  <r>
    <x v="5"/>
    <x v="19"/>
    <x v="1"/>
    <d v="2022-09-30T00:00:00"/>
    <d v="2022-12-02T00:00:00"/>
    <x v="7"/>
    <n v="12"/>
    <x v="26"/>
    <x v="3"/>
  </r>
  <r>
    <x v="5"/>
    <x v="19"/>
    <x v="1"/>
    <d v="2022-12-31T00:00:00"/>
    <d v="2023-03-03T00:00:00"/>
    <x v="8"/>
    <n v="3"/>
    <x v="27"/>
    <x v="4"/>
  </r>
  <r>
    <x v="5"/>
    <x v="19"/>
    <x v="1"/>
    <d v="2023-03-31T00:00:00"/>
    <d v="2023-06-02T00:00:00"/>
    <x v="8"/>
    <n v="6"/>
    <x v="26"/>
    <x v="1"/>
  </r>
  <r>
    <x v="5"/>
    <x v="19"/>
    <x v="1"/>
    <d v="2023-06-30T00:00:00"/>
    <d v="2023-09-08T00:00:00"/>
    <x v="8"/>
    <n v="9"/>
    <x v="16"/>
    <x v="2"/>
  </r>
  <r>
    <x v="5"/>
    <x v="19"/>
    <x v="1"/>
    <d v="2023-09-30T00:00:00"/>
    <d v="2023-12-07T00:00:00"/>
    <x v="8"/>
    <n v="12"/>
    <x v="15"/>
    <x v="3"/>
  </r>
  <r>
    <x v="5"/>
    <x v="19"/>
    <x v="1"/>
    <d v="2023-12-31T00:00:00"/>
    <d v="2024-03-08T00:00:00"/>
    <x v="9"/>
    <n v="3"/>
    <x v="16"/>
    <x v="4"/>
  </r>
  <r>
    <x v="5"/>
    <x v="19"/>
    <x v="1"/>
    <d v="2024-03-31T00:00:00"/>
    <d v="2024-06-07T00:00:00"/>
    <x v="9"/>
    <n v="6"/>
    <x v="15"/>
    <x v="1"/>
  </r>
  <r>
    <x v="5"/>
    <x v="19"/>
    <x v="1"/>
    <d v="2024-06-30T00:00:00"/>
    <d v="2024-09-06T00:00:00"/>
    <x v="9"/>
    <n v="9"/>
    <x v="14"/>
    <x v="2"/>
  </r>
  <r>
    <x v="5"/>
    <x v="19"/>
    <x v="1"/>
    <d v="2024-09-30T00:00:00"/>
    <d v="2024-12-06T00:00:00"/>
    <x v="9"/>
    <n v="12"/>
    <x v="14"/>
    <x v="3"/>
  </r>
  <r>
    <x v="5"/>
    <x v="19"/>
    <x v="1"/>
    <d v="2024-12-31T00:00:00"/>
    <d v="2025-03-07T00:00:00"/>
    <x v="10"/>
    <n v="3"/>
    <x v="15"/>
    <x v="4"/>
  </r>
  <r>
    <x v="5"/>
    <x v="20"/>
    <x v="0"/>
    <d v="2017-12-31T00:00:00"/>
    <d v="2018-07-18T00:00:00"/>
    <x v="3"/>
    <n v="7"/>
    <x v="7"/>
    <x v="6"/>
  </r>
  <r>
    <x v="5"/>
    <x v="20"/>
    <x v="0"/>
    <d v="2018-12-31T00:00:00"/>
    <d v="2019-07-15T00:00:00"/>
    <x v="4"/>
    <n v="7"/>
    <x v="5"/>
    <x v="6"/>
  </r>
  <r>
    <x v="5"/>
    <x v="20"/>
    <x v="0"/>
    <d v="2019-12-31T00:00:00"/>
    <d v="2020-07-17T00:00:00"/>
    <x v="5"/>
    <n v="7"/>
    <x v="8"/>
    <x v="6"/>
  </r>
  <r>
    <x v="5"/>
    <x v="20"/>
    <x v="0"/>
    <d v="2020-12-31T00:00:00"/>
    <d v="2021-07-23T00:00:00"/>
    <x v="6"/>
    <n v="7"/>
    <x v="30"/>
    <x v="6"/>
  </r>
  <r>
    <x v="5"/>
    <x v="20"/>
    <x v="0"/>
    <d v="2021-12-31T00:00:00"/>
    <d v="2022-07-29T00:00:00"/>
    <x v="7"/>
    <n v="7"/>
    <x v="1"/>
    <x v="6"/>
  </r>
  <r>
    <x v="5"/>
    <x v="20"/>
    <x v="0"/>
    <d v="2022-12-31T00:00:00"/>
    <d v="2023-07-28T00:00:00"/>
    <x v="8"/>
    <n v="7"/>
    <x v="4"/>
    <x v="6"/>
  </r>
  <r>
    <x v="5"/>
    <x v="20"/>
    <x v="0"/>
    <d v="2023-12-31T00:00:00"/>
    <d v="2024-07-26T00:00:00"/>
    <x v="9"/>
    <n v="7"/>
    <x v="24"/>
    <x v="6"/>
  </r>
  <r>
    <x v="5"/>
    <x v="21"/>
    <x v="2"/>
    <d v="2021-01-31T00:00:00"/>
    <d v="2021-02-09T00:00:00"/>
    <x v="6"/>
    <n v="2"/>
    <x v="28"/>
    <x v="10"/>
  </r>
  <r>
    <x v="5"/>
    <x v="21"/>
    <x v="2"/>
    <d v="2021-02-28T00:00:00"/>
    <d v="2021-03-09T00:00:00"/>
    <x v="6"/>
    <n v="3"/>
    <x v="28"/>
    <x v="4"/>
  </r>
  <r>
    <x v="5"/>
    <x v="21"/>
    <x v="2"/>
    <d v="2021-03-31T00:00:00"/>
    <d v="2021-04-13T00:00:00"/>
    <x v="6"/>
    <n v="4"/>
    <x v="19"/>
    <x v="11"/>
  </r>
  <r>
    <x v="5"/>
    <x v="21"/>
    <x v="2"/>
    <d v="2021-04-30T00:00:00"/>
    <d v="2021-05-11T00:00:00"/>
    <x v="6"/>
    <n v="5"/>
    <x v="17"/>
    <x v="5"/>
  </r>
  <r>
    <x v="5"/>
    <x v="21"/>
    <x v="2"/>
    <d v="2021-05-31T00:00:00"/>
    <d v="2021-06-10T00:00:00"/>
    <x v="6"/>
    <n v="6"/>
    <x v="29"/>
    <x v="1"/>
  </r>
  <r>
    <x v="5"/>
    <x v="21"/>
    <x v="2"/>
    <d v="2021-06-30T00:00:00"/>
    <d v="2021-07-12T00:00:00"/>
    <x v="6"/>
    <n v="7"/>
    <x v="18"/>
    <x v="6"/>
  </r>
  <r>
    <x v="5"/>
    <x v="21"/>
    <x v="2"/>
    <d v="2021-07-31T00:00:00"/>
    <d v="2021-08-10T00:00:00"/>
    <x v="6"/>
    <n v="8"/>
    <x v="29"/>
    <x v="7"/>
  </r>
  <r>
    <x v="5"/>
    <x v="21"/>
    <x v="2"/>
    <d v="2021-08-31T00:00:00"/>
    <d v="2021-09-09T00:00:00"/>
    <x v="6"/>
    <n v="9"/>
    <x v="28"/>
    <x v="2"/>
  </r>
  <r>
    <x v="5"/>
    <x v="21"/>
    <x v="2"/>
    <d v="2021-09-30T00:00:00"/>
    <d v="2021-10-11T00:00:00"/>
    <x v="6"/>
    <n v="10"/>
    <x v="17"/>
    <x v="0"/>
  </r>
  <r>
    <x v="5"/>
    <x v="21"/>
    <x v="2"/>
    <d v="2021-10-31T00:00:00"/>
    <d v="2021-11-10T00:00:00"/>
    <x v="6"/>
    <n v="11"/>
    <x v="29"/>
    <x v="8"/>
  </r>
  <r>
    <x v="5"/>
    <x v="21"/>
    <x v="2"/>
    <d v="2021-11-30T00:00:00"/>
    <d v="2021-12-10T00:00:00"/>
    <x v="6"/>
    <n v="12"/>
    <x v="29"/>
    <x v="3"/>
  </r>
  <r>
    <x v="5"/>
    <x v="21"/>
    <x v="2"/>
    <d v="2021-12-31T00:00:00"/>
    <d v="2022-01-12T00:00:00"/>
    <x v="7"/>
    <n v="1"/>
    <x v="18"/>
    <x v="9"/>
  </r>
  <r>
    <x v="5"/>
    <x v="21"/>
    <x v="2"/>
    <d v="2022-01-31T00:00:00"/>
    <d v="2022-02-09T00:00:00"/>
    <x v="7"/>
    <n v="2"/>
    <x v="28"/>
    <x v="10"/>
  </r>
  <r>
    <x v="5"/>
    <x v="21"/>
    <x v="2"/>
    <d v="2022-02-28T00:00:00"/>
    <d v="2022-03-09T00:00:00"/>
    <x v="7"/>
    <n v="3"/>
    <x v="28"/>
    <x v="4"/>
  </r>
  <r>
    <x v="5"/>
    <x v="21"/>
    <x v="2"/>
    <d v="2022-03-31T00:00:00"/>
    <d v="2022-04-11T00:00:00"/>
    <x v="7"/>
    <n v="4"/>
    <x v="17"/>
    <x v="11"/>
  </r>
  <r>
    <x v="5"/>
    <x v="21"/>
    <x v="2"/>
    <d v="2022-04-30T00:00:00"/>
    <d v="2022-05-10T00:00:00"/>
    <x v="7"/>
    <n v="5"/>
    <x v="29"/>
    <x v="5"/>
  </r>
  <r>
    <x v="5"/>
    <x v="21"/>
    <x v="2"/>
    <d v="2022-05-31T00:00:00"/>
    <d v="2022-06-09T00:00:00"/>
    <x v="7"/>
    <n v="6"/>
    <x v="28"/>
    <x v="1"/>
  </r>
  <r>
    <x v="5"/>
    <x v="21"/>
    <x v="2"/>
    <d v="2022-06-30T00:00:00"/>
    <d v="2022-07-12T00:00:00"/>
    <x v="7"/>
    <n v="7"/>
    <x v="18"/>
    <x v="6"/>
  </r>
  <r>
    <x v="5"/>
    <x v="21"/>
    <x v="2"/>
    <d v="2022-07-31T00:00:00"/>
    <d v="2022-08-09T00:00:00"/>
    <x v="7"/>
    <n v="8"/>
    <x v="28"/>
    <x v="7"/>
  </r>
  <r>
    <x v="5"/>
    <x v="21"/>
    <x v="2"/>
    <d v="2022-08-31T00:00:00"/>
    <d v="2022-09-09T00:00:00"/>
    <x v="7"/>
    <n v="9"/>
    <x v="28"/>
    <x v="2"/>
  </r>
  <r>
    <x v="5"/>
    <x v="21"/>
    <x v="2"/>
    <d v="2022-09-30T00:00:00"/>
    <d v="2022-10-11T00:00:00"/>
    <x v="7"/>
    <n v="10"/>
    <x v="17"/>
    <x v="0"/>
  </r>
  <r>
    <x v="5"/>
    <x v="21"/>
    <x v="2"/>
    <d v="2022-10-31T00:00:00"/>
    <d v="2022-11-10T00:00:00"/>
    <x v="7"/>
    <n v="11"/>
    <x v="29"/>
    <x v="8"/>
  </r>
  <r>
    <x v="5"/>
    <x v="21"/>
    <x v="2"/>
    <d v="2022-11-30T00:00:00"/>
    <d v="2022-12-12T00:00:00"/>
    <x v="7"/>
    <n v="12"/>
    <x v="18"/>
    <x v="3"/>
  </r>
  <r>
    <x v="5"/>
    <x v="21"/>
    <x v="2"/>
    <d v="2022-12-31T00:00:00"/>
    <d v="2023-01-11T00:00:00"/>
    <x v="8"/>
    <n v="1"/>
    <x v="17"/>
    <x v="9"/>
  </r>
  <r>
    <x v="5"/>
    <x v="21"/>
    <x v="2"/>
    <d v="2023-01-31T00:00:00"/>
    <d v="2023-02-09T00:00:00"/>
    <x v="8"/>
    <n v="2"/>
    <x v="28"/>
    <x v="10"/>
  </r>
  <r>
    <x v="5"/>
    <x v="21"/>
    <x v="2"/>
    <d v="2023-02-28T00:00:00"/>
    <d v="2023-03-09T00:00:00"/>
    <x v="8"/>
    <n v="3"/>
    <x v="28"/>
    <x v="4"/>
  </r>
  <r>
    <x v="5"/>
    <x v="21"/>
    <x v="2"/>
    <d v="2023-03-31T00:00:00"/>
    <d v="2023-04-13T00:00:00"/>
    <x v="8"/>
    <n v="4"/>
    <x v="19"/>
    <x v="11"/>
  </r>
  <r>
    <x v="5"/>
    <x v="21"/>
    <x v="2"/>
    <d v="2023-04-30T00:00:00"/>
    <d v="2023-05-10T00:00:00"/>
    <x v="8"/>
    <n v="5"/>
    <x v="29"/>
    <x v="5"/>
  </r>
  <r>
    <x v="5"/>
    <x v="21"/>
    <x v="2"/>
    <d v="2023-05-31T00:00:00"/>
    <d v="2023-06-09T00:00:00"/>
    <x v="8"/>
    <n v="6"/>
    <x v="28"/>
    <x v="1"/>
  </r>
  <r>
    <x v="5"/>
    <x v="21"/>
    <x v="2"/>
    <d v="2023-06-30T00:00:00"/>
    <d v="2023-07-12T00:00:00"/>
    <x v="8"/>
    <n v="7"/>
    <x v="18"/>
    <x v="6"/>
  </r>
  <r>
    <x v="5"/>
    <x v="21"/>
    <x v="2"/>
    <d v="2023-07-31T00:00:00"/>
    <d v="2023-08-10T00:00:00"/>
    <x v="8"/>
    <n v="8"/>
    <x v="29"/>
    <x v="7"/>
  </r>
  <r>
    <x v="5"/>
    <x v="21"/>
    <x v="2"/>
    <d v="2023-08-31T00:00:00"/>
    <d v="2023-09-11T00:00:00"/>
    <x v="8"/>
    <n v="9"/>
    <x v="17"/>
    <x v="2"/>
  </r>
  <r>
    <x v="5"/>
    <x v="21"/>
    <x v="2"/>
    <d v="2023-09-30T00:00:00"/>
    <d v="2023-10-10T00:00:00"/>
    <x v="8"/>
    <n v="10"/>
    <x v="29"/>
    <x v="0"/>
  </r>
  <r>
    <x v="5"/>
    <x v="21"/>
    <x v="2"/>
    <d v="2023-10-31T00:00:00"/>
    <d v="2023-11-10T00:00:00"/>
    <x v="8"/>
    <n v="11"/>
    <x v="29"/>
    <x v="8"/>
  </r>
  <r>
    <x v="5"/>
    <x v="21"/>
    <x v="2"/>
    <d v="2023-11-30T00:00:00"/>
    <d v="2023-12-12T00:00:00"/>
    <x v="8"/>
    <n v="12"/>
    <x v="18"/>
    <x v="3"/>
  </r>
  <r>
    <x v="5"/>
    <x v="21"/>
    <x v="2"/>
    <d v="2023-12-31T00:00:00"/>
    <d v="2024-01-11T00:00:00"/>
    <x v="9"/>
    <n v="1"/>
    <x v="17"/>
    <x v="9"/>
  </r>
  <r>
    <x v="5"/>
    <x v="21"/>
    <x v="2"/>
    <d v="2024-01-31T00:00:00"/>
    <d v="2024-02-09T00:00:00"/>
    <x v="9"/>
    <n v="2"/>
    <x v="28"/>
    <x v="10"/>
  </r>
  <r>
    <x v="5"/>
    <x v="21"/>
    <x v="2"/>
    <d v="2024-02-29T00:00:00"/>
    <d v="2024-03-11T00:00:00"/>
    <x v="9"/>
    <n v="3"/>
    <x v="17"/>
    <x v="4"/>
  </r>
  <r>
    <x v="5"/>
    <x v="21"/>
    <x v="2"/>
    <d v="2024-03-31T00:00:00"/>
    <d v="2024-04-09T00:00:00"/>
    <x v="9"/>
    <n v="4"/>
    <x v="28"/>
    <x v="11"/>
  </r>
  <r>
    <x v="5"/>
    <x v="21"/>
    <x v="2"/>
    <d v="2024-04-30T00:00:00"/>
    <d v="2024-05-10T00:00:00"/>
    <x v="9"/>
    <n v="5"/>
    <x v="29"/>
    <x v="5"/>
  </r>
  <r>
    <x v="5"/>
    <x v="21"/>
    <x v="2"/>
    <d v="2024-05-31T00:00:00"/>
    <d v="2024-06-13T00:00:00"/>
    <x v="9"/>
    <n v="6"/>
    <x v="19"/>
    <x v="1"/>
  </r>
  <r>
    <x v="5"/>
    <x v="21"/>
    <x v="2"/>
    <d v="2024-06-30T00:00:00"/>
    <d v="2024-07-10T00:00:00"/>
    <x v="9"/>
    <n v="7"/>
    <x v="29"/>
    <x v="6"/>
  </r>
  <r>
    <x v="5"/>
    <x v="21"/>
    <x v="2"/>
    <d v="2024-07-31T00:00:00"/>
    <d v="2024-08-12T00:00:00"/>
    <x v="9"/>
    <n v="8"/>
    <x v="18"/>
    <x v="7"/>
  </r>
  <r>
    <x v="5"/>
    <x v="21"/>
    <x v="2"/>
    <d v="2024-08-31T00:00:00"/>
    <d v="2024-09-10T00:00:00"/>
    <x v="9"/>
    <n v="9"/>
    <x v="29"/>
    <x v="2"/>
  </r>
  <r>
    <x v="5"/>
    <x v="21"/>
    <x v="2"/>
    <d v="2024-09-30T00:00:00"/>
    <d v="2024-10-09T00:00:00"/>
    <x v="9"/>
    <n v="10"/>
    <x v="28"/>
    <x v="0"/>
  </r>
  <r>
    <x v="5"/>
    <x v="21"/>
    <x v="2"/>
    <d v="2024-10-31T00:00:00"/>
    <d v="2024-11-13T00:00:00"/>
    <x v="9"/>
    <n v="11"/>
    <x v="19"/>
    <x v="8"/>
  </r>
  <r>
    <x v="5"/>
    <x v="21"/>
    <x v="2"/>
    <d v="2024-11-30T00:00:00"/>
    <d v="2024-12-10T00:00:00"/>
    <x v="9"/>
    <n v="12"/>
    <x v="29"/>
    <x v="3"/>
  </r>
  <r>
    <x v="5"/>
    <x v="21"/>
    <x v="2"/>
    <d v="2024-12-31T00:00:00"/>
    <d v="2025-01-13T00:00:00"/>
    <x v="10"/>
    <n v="1"/>
    <x v="19"/>
    <x v="9"/>
  </r>
  <r>
    <x v="5"/>
    <x v="21"/>
    <x v="2"/>
    <d v="2025-01-31T00:00:00"/>
    <d v="2025-02-11T00:00:00"/>
    <x v="10"/>
    <n v="2"/>
    <x v="17"/>
    <x v="10"/>
  </r>
  <r>
    <x v="5"/>
    <x v="21"/>
    <x v="2"/>
    <d v="2025-02-28T00:00:00"/>
    <d v="2025-03-11T00:00:00"/>
    <x v="10"/>
    <n v="3"/>
    <x v="17"/>
    <x v="4"/>
  </r>
  <r>
    <x v="5"/>
    <x v="21"/>
    <x v="2"/>
    <d v="2025-03-31T00:00:00"/>
    <d v="2025-04-09T00:00:00"/>
    <x v="10"/>
    <n v="4"/>
    <x v="28"/>
    <x v="11"/>
  </r>
  <r>
    <x v="5"/>
    <x v="22"/>
    <x v="1"/>
    <d v="2015-03-31T00:00:00"/>
    <d v="2015-06-30T00:00:00"/>
    <x v="0"/>
    <n v="6"/>
    <x v="0"/>
    <x v="1"/>
  </r>
  <r>
    <x v="5"/>
    <x v="22"/>
    <x v="1"/>
    <d v="2015-06-30T00:00:00"/>
    <d v="2015-09-30T00:00:00"/>
    <x v="0"/>
    <n v="9"/>
    <x v="0"/>
    <x v="2"/>
  </r>
  <r>
    <x v="5"/>
    <x v="22"/>
    <x v="1"/>
    <d v="2015-09-30T00:00:00"/>
    <d v="2015-12-30T00:00:00"/>
    <x v="0"/>
    <n v="12"/>
    <x v="0"/>
    <x v="3"/>
  </r>
  <r>
    <x v="5"/>
    <x v="22"/>
    <x v="1"/>
    <d v="2015-12-31T00:00:00"/>
    <d v="2016-03-31T00:00:00"/>
    <x v="1"/>
    <n v="3"/>
    <x v="2"/>
    <x v="4"/>
  </r>
  <r>
    <x v="5"/>
    <x v="22"/>
    <x v="1"/>
    <d v="2016-03-31T00:00:00"/>
    <d v="2016-06-30T00:00:00"/>
    <x v="1"/>
    <n v="6"/>
    <x v="0"/>
    <x v="1"/>
  </r>
  <r>
    <x v="5"/>
    <x v="22"/>
    <x v="1"/>
    <d v="2016-06-30T00:00:00"/>
    <d v="2016-09-30T00:00:00"/>
    <x v="1"/>
    <n v="9"/>
    <x v="0"/>
    <x v="2"/>
  </r>
  <r>
    <x v="5"/>
    <x v="22"/>
    <x v="1"/>
    <d v="2016-09-30T00:00:00"/>
    <d v="2016-12-30T00:00:00"/>
    <x v="1"/>
    <n v="12"/>
    <x v="0"/>
    <x v="3"/>
  </r>
  <r>
    <x v="5"/>
    <x v="22"/>
    <x v="1"/>
    <d v="2016-12-31T00:00:00"/>
    <d v="2017-03-31T00:00:00"/>
    <x v="2"/>
    <n v="3"/>
    <x v="2"/>
    <x v="4"/>
  </r>
  <r>
    <x v="5"/>
    <x v="22"/>
    <x v="1"/>
    <d v="2017-03-31T00:00:00"/>
    <d v="2017-06-30T00:00:00"/>
    <x v="2"/>
    <n v="6"/>
    <x v="0"/>
    <x v="1"/>
  </r>
  <r>
    <x v="5"/>
    <x v="22"/>
    <x v="1"/>
    <d v="2017-06-30T00:00:00"/>
    <d v="2017-09-29T00:00:00"/>
    <x v="2"/>
    <n v="9"/>
    <x v="1"/>
    <x v="2"/>
  </r>
  <r>
    <x v="5"/>
    <x v="22"/>
    <x v="1"/>
    <d v="2017-09-30T00:00:00"/>
    <d v="2017-12-28T00:00:00"/>
    <x v="2"/>
    <n v="12"/>
    <x v="4"/>
    <x v="3"/>
  </r>
  <r>
    <x v="5"/>
    <x v="22"/>
    <x v="1"/>
    <d v="2017-12-31T00:00:00"/>
    <d v="2018-03-01T00:00:00"/>
    <x v="3"/>
    <n v="3"/>
    <x v="25"/>
    <x v="4"/>
  </r>
  <r>
    <x v="5"/>
    <x v="22"/>
    <x v="1"/>
    <d v="2018-03-31T00:00:00"/>
    <d v="2018-06-01T00:00:00"/>
    <x v="3"/>
    <n v="6"/>
    <x v="25"/>
    <x v="1"/>
  </r>
  <r>
    <x v="5"/>
    <x v="22"/>
    <x v="1"/>
    <d v="2018-06-30T00:00:00"/>
    <d v="2018-09-03T00:00:00"/>
    <x v="3"/>
    <n v="9"/>
    <x v="27"/>
    <x v="2"/>
  </r>
  <r>
    <x v="5"/>
    <x v="22"/>
    <x v="1"/>
    <d v="2018-09-30T00:00:00"/>
    <d v="2018-12-03T00:00:00"/>
    <x v="3"/>
    <n v="12"/>
    <x v="27"/>
    <x v="3"/>
  </r>
  <r>
    <x v="5"/>
    <x v="22"/>
    <x v="1"/>
    <d v="2018-12-31T00:00:00"/>
    <d v="2019-03-04T00:00:00"/>
    <x v="4"/>
    <n v="3"/>
    <x v="12"/>
    <x v="4"/>
  </r>
  <r>
    <x v="5"/>
    <x v="22"/>
    <x v="1"/>
    <d v="2019-03-31T00:00:00"/>
    <d v="2019-06-04T00:00:00"/>
    <x v="4"/>
    <n v="6"/>
    <x v="12"/>
    <x v="1"/>
  </r>
  <r>
    <x v="5"/>
    <x v="22"/>
    <x v="1"/>
    <d v="2019-06-30T00:00:00"/>
    <d v="2019-09-02T00:00:00"/>
    <x v="4"/>
    <n v="9"/>
    <x v="26"/>
    <x v="2"/>
  </r>
  <r>
    <x v="5"/>
    <x v="22"/>
    <x v="1"/>
    <d v="2019-09-30T00:00:00"/>
    <d v="2019-12-02T00:00:00"/>
    <x v="4"/>
    <n v="12"/>
    <x v="26"/>
    <x v="3"/>
  </r>
  <r>
    <x v="5"/>
    <x v="22"/>
    <x v="1"/>
    <d v="2019-12-31T00:00:00"/>
    <d v="2020-03-02T00:00:00"/>
    <x v="5"/>
    <n v="3"/>
    <x v="26"/>
    <x v="4"/>
  </r>
  <r>
    <x v="5"/>
    <x v="22"/>
    <x v="1"/>
    <d v="2020-03-31T00:00:00"/>
    <d v="2020-06-01T00:00:00"/>
    <x v="5"/>
    <n v="6"/>
    <x v="25"/>
    <x v="1"/>
  </r>
  <r>
    <x v="5"/>
    <x v="22"/>
    <x v="1"/>
    <d v="2020-06-30T00:00:00"/>
    <d v="2020-09-01T00:00:00"/>
    <x v="5"/>
    <n v="9"/>
    <x v="25"/>
    <x v="2"/>
  </r>
  <r>
    <x v="5"/>
    <x v="22"/>
    <x v="1"/>
    <d v="2020-09-30T00:00:00"/>
    <d v="2020-12-01T00:00:00"/>
    <x v="5"/>
    <n v="12"/>
    <x v="25"/>
    <x v="3"/>
  </r>
  <r>
    <x v="5"/>
    <x v="22"/>
    <x v="1"/>
    <d v="2020-12-31T00:00:00"/>
    <d v="2021-03-01T00:00:00"/>
    <x v="6"/>
    <n v="3"/>
    <x v="25"/>
    <x v="4"/>
  </r>
  <r>
    <x v="5"/>
    <x v="22"/>
    <x v="1"/>
    <d v="2021-03-31T00:00:00"/>
    <d v="2021-06-01T00:00:00"/>
    <x v="6"/>
    <n v="6"/>
    <x v="25"/>
    <x v="1"/>
  </r>
  <r>
    <x v="5"/>
    <x v="22"/>
    <x v="1"/>
    <d v="2021-06-30T00:00:00"/>
    <d v="2021-09-01T00:00:00"/>
    <x v="6"/>
    <n v="9"/>
    <x v="25"/>
    <x v="2"/>
  </r>
  <r>
    <x v="5"/>
    <x v="22"/>
    <x v="1"/>
    <d v="2021-09-30T00:00:00"/>
    <d v="2021-12-01T00:00:00"/>
    <x v="6"/>
    <n v="12"/>
    <x v="25"/>
    <x v="3"/>
  </r>
  <r>
    <x v="5"/>
    <x v="22"/>
    <x v="1"/>
    <d v="2021-12-31T00:00:00"/>
    <d v="2022-03-01T00:00:00"/>
    <x v="7"/>
    <n v="3"/>
    <x v="25"/>
    <x v="4"/>
  </r>
  <r>
    <x v="5"/>
    <x v="22"/>
    <x v="1"/>
    <d v="2022-03-31T00:00:00"/>
    <d v="2022-06-01T00:00:00"/>
    <x v="7"/>
    <n v="6"/>
    <x v="25"/>
    <x v="1"/>
  </r>
  <r>
    <x v="5"/>
    <x v="22"/>
    <x v="1"/>
    <d v="2022-06-30T00:00:00"/>
    <d v="2022-09-01T00:00:00"/>
    <x v="7"/>
    <n v="9"/>
    <x v="25"/>
    <x v="2"/>
  </r>
  <r>
    <x v="5"/>
    <x v="22"/>
    <x v="1"/>
    <d v="2022-09-30T00:00:00"/>
    <d v="2022-12-01T00:00:00"/>
    <x v="7"/>
    <n v="12"/>
    <x v="25"/>
    <x v="3"/>
  </r>
  <r>
    <x v="5"/>
    <x v="22"/>
    <x v="1"/>
    <d v="2022-12-31T00:00:00"/>
    <d v="2023-03-01T00:00:00"/>
    <x v="8"/>
    <n v="3"/>
    <x v="25"/>
    <x v="4"/>
  </r>
  <r>
    <x v="5"/>
    <x v="22"/>
    <x v="1"/>
    <d v="2023-03-31T00:00:00"/>
    <d v="2023-06-01T00:00:00"/>
    <x v="8"/>
    <n v="6"/>
    <x v="25"/>
    <x v="1"/>
  </r>
  <r>
    <x v="5"/>
    <x v="22"/>
    <x v="1"/>
    <d v="2023-06-30T00:00:00"/>
    <d v="2023-09-01T00:00:00"/>
    <x v="8"/>
    <n v="9"/>
    <x v="25"/>
    <x v="2"/>
  </r>
  <r>
    <x v="5"/>
    <x v="22"/>
    <x v="1"/>
    <d v="2023-09-30T00:00:00"/>
    <d v="2023-12-01T00:00:00"/>
    <x v="8"/>
    <n v="12"/>
    <x v="25"/>
    <x v="3"/>
  </r>
  <r>
    <x v="5"/>
    <x v="22"/>
    <x v="1"/>
    <d v="2023-12-31T00:00:00"/>
    <d v="2024-03-01T00:00:00"/>
    <x v="9"/>
    <n v="3"/>
    <x v="25"/>
    <x v="4"/>
  </r>
  <r>
    <x v="5"/>
    <x v="22"/>
    <x v="1"/>
    <d v="2024-03-31T00:00:00"/>
    <d v="2024-06-04T00:00:00"/>
    <x v="9"/>
    <n v="6"/>
    <x v="12"/>
    <x v="1"/>
  </r>
  <r>
    <x v="5"/>
    <x v="22"/>
    <x v="1"/>
    <d v="2024-06-30T00:00:00"/>
    <d v="2024-09-02T00:00:00"/>
    <x v="9"/>
    <n v="9"/>
    <x v="26"/>
    <x v="2"/>
  </r>
  <r>
    <x v="5"/>
    <x v="22"/>
    <x v="1"/>
    <d v="2024-09-30T00:00:00"/>
    <d v="2024-12-02T00:00:00"/>
    <x v="9"/>
    <n v="12"/>
    <x v="26"/>
    <x v="3"/>
  </r>
  <r>
    <x v="5"/>
    <x v="22"/>
    <x v="1"/>
    <d v="2024-12-31T00:00:00"/>
    <d v="2025-03-03T00:00:00"/>
    <x v="10"/>
    <n v="3"/>
    <x v="27"/>
    <x v="4"/>
  </r>
  <r>
    <x v="5"/>
    <x v="23"/>
    <x v="1"/>
    <d v="2015-03-31T00:00:00"/>
    <d v="2015-07-17T00:00:00"/>
    <x v="0"/>
    <n v="7"/>
    <x v="8"/>
    <x v="6"/>
  </r>
  <r>
    <x v="5"/>
    <x v="23"/>
    <x v="1"/>
    <d v="2015-06-30T00:00:00"/>
    <d v="2015-10-16T00:00:00"/>
    <x v="0"/>
    <n v="10"/>
    <x v="6"/>
    <x v="0"/>
  </r>
  <r>
    <x v="5"/>
    <x v="23"/>
    <x v="1"/>
    <d v="2015-09-30T00:00:00"/>
    <d v="2016-01-15T00:00:00"/>
    <x v="1"/>
    <n v="1"/>
    <x v="5"/>
    <x v="9"/>
  </r>
  <r>
    <x v="5"/>
    <x v="23"/>
    <x v="1"/>
    <d v="2015-12-31T00:00:00"/>
    <d v="2016-04-15T00:00:00"/>
    <x v="1"/>
    <n v="4"/>
    <x v="5"/>
    <x v="11"/>
  </r>
  <r>
    <x v="5"/>
    <x v="23"/>
    <x v="1"/>
    <d v="2016-03-31T00:00:00"/>
    <d v="2016-07-15T00:00:00"/>
    <x v="1"/>
    <n v="7"/>
    <x v="5"/>
    <x v="6"/>
  </r>
  <r>
    <x v="5"/>
    <x v="23"/>
    <x v="1"/>
    <d v="2016-06-30T00:00:00"/>
    <d v="2016-10-21T00:00:00"/>
    <x v="1"/>
    <n v="10"/>
    <x v="21"/>
    <x v="0"/>
  </r>
  <r>
    <x v="5"/>
    <x v="23"/>
    <x v="1"/>
    <d v="2016-09-30T00:00:00"/>
    <d v="2017-01-18T00:00:00"/>
    <x v="2"/>
    <n v="1"/>
    <x v="7"/>
    <x v="9"/>
  </r>
  <r>
    <x v="5"/>
    <x v="23"/>
    <x v="1"/>
    <d v="2016-12-31T00:00:00"/>
    <d v="2017-04-18T00:00:00"/>
    <x v="2"/>
    <n v="4"/>
    <x v="7"/>
    <x v="11"/>
  </r>
  <r>
    <x v="5"/>
    <x v="23"/>
    <x v="1"/>
    <d v="2017-03-31T00:00:00"/>
    <d v="2017-07-18T00:00:00"/>
    <x v="2"/>
    <n v="7"/>
    <x v="7"/>
    <x v="6"/>
  </r>
  <r>
    <x v="5"/>
    <x v="23"/>
    <x v="1"/>
    <d v="2017-06-30T00:00:00"/>
    <d v="2017-10-13T00:00:00"/>
    <x v="2"/>
    <n v="10"/>
    <x v="19"/>
    <x v="0"/>
  </r>
  <r>
    <x v="5"/>
    <x v="23"/>
    <x v="1"/>
    <d v="2017-09-30T00:00:00"/>
    <d v="2018-01-19T00:00:00"/>
    <x v="3"/>
    <n v="1"/>
    <x v="10"/>
    <x v="9"/>
  </r>
  <r>
    <x v="5"/>
    <x v="23"/>
    <x v="1"/>
    <d v="2017-12-31T00:00:00"/>
    <d v="2018-03-13T00:00:00"/>
    <x v="3"/>
    <n v="3"/>
    <x v="19"/>
    <x v="4"/>
  </r>
  <r>
    <x v="5"/>
    <x v="23"/>
    <x v="1"/>
    <d v="2018-03-31T00:00:00"/>
    <d v="2018-06-05T00:00:00"/>
    <x v="3"/>
    <n v="6"/>
    <x v="13"/>
    <x v="1"/>
  </r>
  <r>
    <x v="5"/>
    <x v="23"/>
    <x v="1"/>
    <d v="2018-06-30T00:00:00"/>
    <d v="2018-09-04T00:00:00"/>
    <x v="3"/>
    <n v="9"/>
    <x v="12"/>
    <x v="2"/>
  </r>
  <r>
    <x v="5"/>
    <x v="23"/>
    <x v="1"/>
    <d v="2018-09-30T00:00:00"/>
    <d v="2018-12-04T00:00:00"/>
    <x v="3"/>
    <n v="12"/>
    <x v="12"/>
    <x v="3"/>
  </r>
  <r>
    <x v="5"/>
    <x v="23"/>
    <x v="1"/>
    <d v="2018-12-31T00:00:00"/>
    <d v="2019-03-05T00:00:00"/>
    <x v="4"/>
    <n v="3"/>
    <x v="13"/>
    <x v="4"/>
  </r>
  <r>
    <x v="5"/>
    <x v="23"/>
    <x v="1"/>
    <d v="2019-03-31T00:00:00"/>
    <d v="2019-06-05T00:00:00"/>
    <x v="4"/>
    <n v="6"/>
    <x v="13"/>
    <x v="1"/>
  </r>
  <r>
    <x v="5"/>
    <x v="23"/>
    <x v="1"/>
    <d v="2019-06-30T00:00:00"/>
    <d v="2019-09-03T00:00:00"/>
    <x v="4"/>
    <n v="9"/>
    <x v="27"/>
    <x v="2"/>
  </r>
  <r>
    <x v="5"/>
    <x v="23"/>
    <x v="1"/>
    <d v="2019-09-30T00:00:00"/>
    <d v="2019-12-03T00:00:00"/>
    <x v="4"/>
    <n v="12"/>
    <x v="27"/>
    <x v="3"/>
  </r>
  <r>
    <x v="5"/>
    <x v="23"/>
    <x v="1"/>
    <d v="2019-12-31T00:00:00"/>
    <d v="2020-03-03T00:00:00"/>
    <x v="5"/>
    <n v="3"/>
    <x v="27"/>
    <x v="4"/>
  </r>
  <r>
    <x v="5"/>
    <x v="23"/>
    <x v="1"/>
    <d v="2020-03-31T00:00:00"/>
    <d v="2020-06-02T00:00:00"/>
    <x v="5"/>
    <n v="6"/>
    <x v="26"/>
    <x v="1"/>
  </r>
  <r>
    <x v="5"/>
    <x v="23"/>
    <x v="1"/>
    <d v="2020-06-30T00:00:00"/>
    <d v="2020-09-02T00:00:00"/>
    <x v="5"/>
    <n v="9"/>
    <x v="26"/>
    <x v="2"/>
  </r>
  <r>
    <x v="5"/>
    <x v="23"/>
    <x v="1"/>
    <d v="2020-09-30T00:00:00"/>
    <d v="2020-12-02T00:00:00"/>
    <x v="5"/>
    <n v="12"/>
    <x v="26"/>
    <x v="3"/>
  </r>
  <r>
    <x v="5"/>
    <x v="23"/>
    <x v="1"/>
    <d v="2020-12-31T00:00:00"/>
    <d v="2021-03-02T00:00:00"/>
    <x v="6"/>
    <n v="3"/>
    <x v="26"/>
    <x v="4"/>
  </r>
  <r>
    <x v="5"/>
    <x v="23"/>
    <x v="1"/>
    <d v="2021-03-31T00:00:00"/>
    <d v="2021-06-02T00:00:00"/>
    <x v="6"/>
    <n v="6"/>
    <x v="26"/>
    <x v="1"/>
  </r>
  <r>
    <x v="5"/>
    <x v="23"/>
    <x v="1"/>
    <d v="2021-06-30T00:00:00"/>
    <d v="2021-09-02T00:00:00"/>
    <x v="6"/>
    <n v="9"/>
    <x v="26"/>
    <x v="2"/>
  </r>
  <r>
    <x v="5"/>
    <x v="23"/>
    <x v="1"/>
    <d v="2021-09-30T00:00:00"/>
    <d v="2021-12-02T00:00:00"/>
    <x v="6"/>
    <n v="12"/>
    <x v="26"/>
    <x v="3"/>
  </r>
  <r>
    <x v="5"/>
    <x v="23"/>
    <x v="1"/>
    <d v="2021-12-31T00:00:00"/>
    <d v="2022-03-02T00:00:00"/>
    <x v="7"/>
    <n v="3"/>
    <x v="26"/>
    <x v="4"/>
  </r>
  <r>
    <x v="5"/>
    <x v="23"/>
    <x v="1"/>
    <d v="2022-03-31T00:00:00"/>
    <d v="2022-06-02T00:00:00"/>
    <x v="7"/>
    <n v="6"/>
    <x v="26"/>
    <x v="1"/>
  </r>
  <r>
    <x v="5"/>
    <x v="23"/>
    <x v="1"/>
    <d v="2022-06-30T00:00:00"/>
    <d v="2022-09-02T00:00:00"/>
    <x v="7"/>
    <n v="9"/>
    <x v="26"/>
    <x v="2"/>
  </r>
  <r>
    <x v="5"/>
    <x v="23"/>
    <x v="1"/>
    <d v="2022-09-30T00:00:00"/>
    <d v="2022-12-02T00:00:00"/>
    <x v="7"/>
    <n v="12"/>
    <x v="26"/>
    <x v="3"/>
  </r>
  <r>
    <x v="5"/>
    <x v="23"/>
    <x v="1"/>
    <d v="2022-12-31T00:00:00"/>
    <d v="2023-03-02T00:00:00"/>
    <x v="8"/>
    <n v="3"/>
    <x v="26"/>
    <x v="4"/>
  </r>
  <r>
    <x v="5"/>
    <x v="23"/>
    <x v="1"/>
    <d v="2023-03-31T00:00:00"/>
    <d v="2023-06-02T00:00:00"/>
    <x v="8"/>
    <n v="6"/>
    <x v="26"/>
    <x v="1"/>
  </r>
  <r>
    <x v="5"/>
    <x v="23"/>
    <x v="1"/>
    <d v="2023-06-30T00:00:00"/>
    <d v="2023-09-04T00:00:00"/>
    <x v="8"/>
    <n v="9"/>
    <x v="12"/>
    <x v="2"/>
  </r>
  <r>
    <x v="5"/>
    <x v="23"/>
    <x v="1"/>
    <d v="2023-09-30T00:00:00"/>
    <d v="2023-12-04T00:00:00"/>
    <x v="8"/>
    <n v="12"/>
    <x v="12"/>
    <x v="3"/>
  </r>
  <r>
    <x v="5"/>
    <x v="23"/>
    <x v="1"/>
    <d v="2023-12-31T00:00:00"/>
    <d v="2024-03-04T00:00:00"/>
    <x v="9"/>
    <n v="3"/>
    <x v="12"/>
    <x v="4"/>
  </r>
  <r>
    <x v="5"/>
    <x v="23"/>
    <x v="1"/>
    <d v="2024-03-31T00:00:00"/>
    <d v="2024-06-05T00:00:00"/>
    <x v="9"/>
    <n v="6"/>
    <x v="13"/>
    <x v="1"/>
  </r>
  <r>
    <x v="5"/>
    <x v="23"/>
    <x v="1"/>
    <d v="2024-06-30T00:00:00"/>
    <d v="2024-09-03T00:00:00"/>
    <x v="9"/>
    <n v="9"/>
    <x v="27"/>
    <x v="2"/>
  </r>
  <r>
    <x v="5"/>
    <x v="23"/>
    <x v="1"/>
    <d v="2024-09-30T00:00:00"/>
    <d v="2024-12-03T00:00:00"/>
    <x v="9"/>
    <n v="12"/>
    <x v="27"/>
    <x v="3"/>
  </r>
  <r>
    <x v="5"/>
    <x v="23"/>
    <x v="1"/>
    <d v="2024-12-31T00:00:00"/>
    <d v="2025-03-04T00:00:00"/>
    <x v="10"/>
    <n v="3"/>
    <x v="12"/>
    <x v="4"/>
  </r>
  <r>
    <x v="6"/>
    <x v="24"/>
    <x v="2"/>
    <d v="2015-04-30T00:00:00"/>
    <d v="2015-05-15T00:00:00"/>
    <x v="0"/>
    <n v="5"/>
    <x v="5"/>
    <x v="5"/>
  </r>
  <r>
    <x v="6"/>
    <x v="24"/>
    <x v="2"/>
    <d v="2015-05-31T00:00:00"/>
    <d v="2015-06-12T00:00:00"/>
    <x v="0"/>
    <n v="6"/>
    <x v="18"/>
    <x v="1"/>
  </r>
  <r>
    <x v="6"/>
    <x v="24"/>
    <x v="2"/>
    <d v="2015-06-30T00:00:00"/>
    <d v="2015-07-10T00:00:00"/>
    <x v="0"/>
    <n v="7"/>
    <x v="29"/>
    <x v="6"/>
  </r>
  <r>
    <x v="6"/>
    <x v="24"/>
    <x v="2"/>
    <d v="2015-07-31T00:00:00"/>
    <d v="2015-08-14T00:00:00"/>
    <x v="0"/>
    <n v="8"/>
    <x v="20"/>
    <x v="7"/>
  </r>
  <r>
    <x v="6"/>
    <x v="24"/>
    <x v="2"/>
    <d v="2015-08-31T00:00:00"/>
    <d v="2015-09-11T00:00:00"/>
    <x v="0"/>
    <n v="9"/>
    <x v="17"/>
    <x v="2"/>
  </r>
  <r>
    <x v="6"/>
    <x v="24"/>
    <x v="2"/>
    <d v="2015-09-30T00:00:00"/>
    <d v="2015-10-16T00:00:00"/>
    <x v="0"/>
    <n v="10"/>
    <x v="6"/>
    <x v="0"/>
  </r>
  <r>
    <x v="6"/>
    <x v="24"/>
    <x v="2"/>
    <d v="2015-10-31T00:00:00"/>
    <d v="2015-11-13T00:00:00"/>
    <x v="0"/>
    <n v="11"/>
    <x v="19"/>
    <x v="8"/>
  </r>
  <r>
    <x v="6"/>
    <x v="24"/>
    <x v="2"/>
    <d v="2015-11-30T00:00:00"/>
    <d v="2015-12-11T00:00:00"/>
    <x v="0"/>
    <n v="12"/>
    <x v="17"/>
    <x v="3"/>
  </r>
  <r>
    <x v="6"/>
    <x v="24"/>
    <x v="2"/>
    <d v="2015-12-31T00:00:00"/>
    <d v="2016-01-15T00:00:00"/>
    <x v="1"/>
    <n v="1"/>
    <x v="5"/>
    <x v="9"/>
  </r>
  <r>
    <x v="6"/>
    <x v="24"/>
    <x v="2"/>
    <d v="2016-01-31T00:00:00"/>
    <d v="2016-02-12T00:00:00"/>
    <x v="1"/>
    <n v="2"/>
    <x v="18"/>
    <x v="10"/>
  </r>
  <r>
    <x v="6"/>
    <x v="24"/>
    <x v="2"/>
    <d v="2016-02-29T00:00:00"/>
    <d v="2016-03-11T00:00:00"/>
    <x v="1"/>
    <n v="3"/>
    <x v="17"/>
    <x v="4"/>
  </r>
  <r>
    <x v="6"/>
    <x v="24"/>
    <x v="2"/>
    <d v="2016-03-31T00:00:00"/>
    <d v="2016-04-15T00:00:00"/>
    <x v="1"/>
    <n v="4"/>
    <x v="5"/>
    <x v="11"/>
  </r>
  <r>
    <x v="6"/>
    <x v="24"/>
    <x v="2"/>
    <d v="2016-04-30T00:00:00"/>
    <d v="2016-05-13T00:00:00"/>
    <x v="1"/>
    <n v="5"/>
    <x v="19"/>
    <x v="5"/>
  </r>
  <r>
    <x v="6"/>
    <x v="24"/>
    <x v="2"/>
    <d v="2016-05-31T00:00:00"/>
    <d v="2016-06-10T00:00:00"/>
    <x v="1"/>
    <n v="6"/>
    <x v="29"/>
    <x v="1"/>
  </r>
  <r>
    <x v="6"/>
    <x v="24"/>
    <x v="2"/>
    <d v="2016-06-30T00:00:00"/>
    <d v="2016-07-15T00:00:00"/>
    <x v="1"/>
    <n v="7"/>
    <x v="5"/>
    <x v="6"/>
  </r>
  <r>
    <x v="6"/>
    <x v="24"/>
    <x v="2"/>
    <d v="2016-07-31T00:00:00"/>
    <d v="2016-08-12T00:00:00"/>
    <x v="1"/>
    <n v="8"/>
    <x v="18"/>
    <x v="7"/>
  </r>
  <r>
    <x v="6"/>
    <x v="24"/>
    <x v="2"/>
    <d v="2016-08-31T00:00:00"/>
    <d v="2016-09-16T00:00:00"/>
    <x v="1"/>
    <n v="9"/>
    <x v="6"/>
    <x v="2"/>
  </r>
  <r>
    <x v="6"/>
    <x v="24"/>
    <x v="2"/>
    <d v="2016-09-30T00:00:00"/>
    <d v="2016-10-14T00:00:00"/>
    <x v="1"/>
    <n v="10"/>
    <x v="20"/>
    <x v="0"/>
  </r>
  <r>
    <x v="6"/>
    <x v="24"/>
    <x v="2"/>
    <d v="2016-10-31T00:00:00"/>
    <d v="2016-11-11T00:00:00"/>
    <x v="1"/>
    <n v="11"/>
    <x v="17"/>
    <x v="8"/>
  </r>
  <r>
    <x v="6"/>
    <x v="24"/>
    <x v="2"/>
    <d v="2016-11-30T00:00:00"/>
    <d v="2016-12-16T00:00:00"/>
    <x v="1"/>
    <n v="12"/>
    <x v="6"/>
    <x v="3"/>
  </r>
  <r>
    <x v="6"/>
    <x v="24"/>
    <x v="2"/>
    <d v="2016-12-31T00:00:00"/>
    <d v="2017-01-13T00:00:00"/>
    <x v="2"/>
    <n v="1"/>
    <x v="19"/>
    <x v="9"/>
  </r>
  <r>
    <x v="6"/>
    <x v="24"/>
    <x v="2"/>
    <d v="2017-01-31T00:00:00"/>
    <d v="2017-02-10T00:00:00"/>
    <x v="2"/>
    <n v="2"/>
    <x v="29"/>
    <x v="10"/>
  </r>
  <r>
    <x v="6"/>
    <x v="24"/>
    <x v="2"/>
    <d v="2017-02-28T00:00:00"/>
    <d v="2017-03-10T00:00:00"/>
    <x v="2"/>
    <n v="3"/>
    <x v="29"/>
    <x v="4"/>
  </r>
  <r>
    <x v="6"/>
    <x v="24"/>
    <x v="2"/>
    <d v="2017-03-31T00:00:00"/>
    <d v="2017-04-12T00:00:00"/>
    <x v="2"/>
    <n v="4"/>
    <x v="18"/>
    <x v="11"/>
  </r>
  <r>
    <x v="6"/>
    <x v="24"/>
    <x v="2"/>
    <d v="2017-04-30T00:00:00"/>
    <d v="2017-05-12T00:00:00"/>
    <x v="2"/>
    <n v="5"/>
    <x v="18"/>
    <x v="5"/>
  </r>
  <r>
    <x v="6"/>
    <x v="24"/>
    <x v="2"/>
    <d v="2017-05-31T00:00:00"/>
    <d v="2017-06-16T00:00:00"/>
    <x v="2"/>
    <n v="6"/>
    <x v="6"/>
    <x v="1"/>
  </r>
  <r>
    <x v="6"/>
    <x v="24"/>
    <x v="2"/>
    <d v="2017-06-30T00:00:00"/>
    <d v="2017-07-14T00:00:00"/>
    <x v="2"/>
    <n v="7"/>
    <x v="20"/>
    <x v="6"/>
  </r>
  <r>
    <x v="6"/>
    <x v="24"/>
    <x v="2"/>
    <d v="2017-07-31T00:00:00"/>
    <d v="2017-08-11T00:00:00"/>
    <x v="2"/>
    <n v="8"/>
    <x v="17"/>
    <x v="7"/>
  </r>
  <r>
    <x v="6"/>
    <x v="24"/>
    <x v="2"/>
    <d v="2017-08-31T00:00:00"/>
    <d v="2017-09-15T00:00:00"/>
    <x v="2"/>
    <n v="9"/>
    <x v="5"/>
    <x v="2"/>
  </r>
  <r>
    <x v="6"/>
    <x v="24"/>
    <x v="2"/>
    <d v="2017-09-30T00:00:00"/>
    <d v="2017-10-13T00:00:00"/>
    <x v="2"/>
    <n v="10"/>
    <x v="19"/>
    <x v="0"/>
  </r>
  <r>
    <x v="6"/>
    <x v="24"/>
    <x v="2"/>
    <d v="2017-10-31T00:00:00"/>
    <d v="2017-11-10T00:00:00"/>
    <x v="2"/>
    <n v="11"/>
    <x v="29"/>
    <x v="8"/>
  </r>
  <r>
    <x v="6"/>
    <x v="24"/>
    <x v="2"/>
    <d v="2017-11-30T00:00:00"/>
    <d v="2017-12-15T00:00:00"/>
    <x v="2"/>
    <n v="12"/>
    <x v="5"/>
    <x v="3"/>
  </r>
  <r>
    <x v="6"/>
    <x v="24"/>
    <x v="2"/>
    <d v="2017-12-31T00:00:00"/>
    <d v="2018-01-12T00:00:00"/>
    <x v="3"/>
    <n v="1"/>
    <x v="18"/>
    <x v="9"/>
  </r>
  <r>
    <x v="6"/>
    <x v="24"/>
    <x v="2"/>
    <d v="2018-01-31T00:00:00"/>
    <d v="2018-02-16T00:00:00"/>
    <x v="3"/>
    <n v="2"/>
    <x v="6"/>
    <x v="10"/>
  </r>
  <r>
    <x v="6"/>
    <x v="24"/>
    <x v="2"/>
    <d v="2018-02-28T00:00:00"/>
    <d v="2018-03-10T00:00:00"/>
    <x v="3"/>
    <n v="3"/>
    <x v="29"/>
    <x v="4"/>
  </r>
  <r>
    <x v="6"/>
    <x v="24"/>
    <x v="2"/>
    <d v="2018-03-31T00:00:00"/>
    <d v="2018-04-13T00:00:00"/>
    <x v="3"/>
    <n v="4"/>
    <x v="19"/>
    <x v="11"/>
  </r>
  <r>
    <x v="6"/>
    <x v="24"/>
    <x v="2"/>
    <d v="2018-04-30T00:00:00"/>
    <d v="2018-05-11T00:00:00"/>
    <x v="3"/>
    <n v="5"/>
    <x v="17"/>
    <x v="5"/>
  </r>
  <r>
    <x v="6"/>
    <x v="24"/>
    <x v="2"/>
    <d v="2018-05-31T00:00:00"/>
    <d v="2018-06-15T00:00:00"/>
    <x v="3"/>
    <n v="6"/>
    <x v="5"/>
    <x v="1"/>
  </r>
  <r>
    <x v="6"/>
    <x v="24"/>
    <x v="2"/>
    <d v="2018-06-30T00:00:00"/>
    <d v="2018-07-13T00:00:00"/>
    <x v="3"/>
    <n v="7"/>
    <x v="19"/>
    <x v="6"/>
  </r>
  <r>
    <x v="6"/>
    <x v="24"/>
    <x v="2"/>
    <d v="2018-07-31T00:00:00"/>
    <d v="2018-08-10T00:00:00"/>
    <x v="3"/>
    <n v="8"/>
    <x v="29"/>
    <x v="7"/>
  </r>
  <r>
    <x v="6"/>
    <x v="24"/>
    <x v="2"/>
    <d v="2018-08-31T00:00:00"/>
    <d v="2018-09-14T00:00:00"/>
    <x v="3"/>
    <n v="9"/>
    <x v="20"/>
    <x v="2"/>
  </r>
  <r>
    <x v="6"/>
    <x v="24"/>
    <x v="2"/>
    <d v="2018-09-30T00:00:00"/>
    <d v="2018-10-13T00:00:00"/>
    <x v="3"/>
    <n v="10"/>
    <x v="19"/>
    <x v="0"/>
  </r>
  <r>
    <x v="6"/>
    <x v="24"/>
    <x v="2"/>
    <d v="2018-10-31T00:00:00"/>
    <d v="2018-11-09T00:00:00"/>
    <x v="3"/>
    <n v="11"/>
    <x v="28"/>
    <x v="8"/>
  </r>
  <r>
    <x v="6"/>
    <x v="24"/>
    <x v="2"/>
    <d v="2018-11-30T00:00:00"/>
    <d v="2018-12-14T00:00:00"/>
    <x v="3"/>
    <n v="12"/>
    <x v="20"/>
    <x v="3"/>
  </r>
  <r>
    <x v="6"/>
    <x v="24"/>
    <x v="2"/>
    <d v="2018-12-31T00:00:00"/>
    <d v="2019-01-11T00:00:00"/>
    <x v="4"/>
    <n v="1"/>
    <x v="17"/>
    <x v="9"/>
  </r>
  <r>
    <x v="6"/>
    <x v="24"/>
    <x v="2"/>
    <d v="2019-01-31T00:00:00"/>
    <d v="2019-02-15T00:00:00"/>
    <x v="4"/>
    <n v="2"/>
    <x v="5"/>
    <x v="10"/>
  </r>
  <r>
    <x v="6"/>
    <x v="24"/>
    <x v="2"/>
    <d v="2019-02-28T00:00:00"/>
    <d v="2019-03-15T00:00:00"/>
    <x v="4"/>
    <n v="3"/>
    <x v="5"/>
    <x v="4"/>
  </r>
  <r>
    <x v="6"/>
    <x v="24"/>
    <x v="2"/>
    <d v="2019-03-31T00:00:00"/>
    <d v="2019-04-12T00:00:00"/>
    <x v="4"/>
    <n v="4"/>
    <x v="18"/>
    <x v="11"/>
  </r>
  <r>
    <x v="6"/>
    <x v="24"/>
    <x v="2"/>
    <d v="2019-04-30T00:00:00"/>
    <d v="2019-05-10T00:00:00"/>
    <x v="4"/>
    <n v="5"/>
    <x v="29"/>
    <x v="5"/>
  </r>
  <r>
    <x v="6"/>
    <x v="24"/>
    <x v="2"/>
    <d v="2019-05-31T00:00:00"/>
    <d v="2019-06-14T00:00:00"/>
    <x v="4"/>
    <n v="6"/>
    <x v="20"/>
    <x v="1"/>
  </r>
  <r>
    <x v="6"/>
    <x v="24"/>
    <x v="2"/>
    <d v="2019-06-30T00:00:00"/>
    <d v="2019-07-12T00:00:00"/>
    <x v="4"/>
    <n v="7"/>
    <x v="18"/>
    <x v="6"/>
  </r>
  <r>
    <x v="6"/>
    <x v="24"/>
    <x v="2"/>
    <d v="2019-07-31T00:00:00"/>
    <d v="2019-08-16T00:00:00"/>
    <x v="4"/>
    <n v="8"/>
    <x v="6"/>
    <x v="7"/>
  </r>
  <r>
    <x v="6"/>
    <x v="24"/>
    <x v="2"/>
    <d v="2019-08-31T00:00:00"/>
    <d v="2019-09-13T00:00:00"/>
    <x v="4"/>
    <n v="9"/>
    <x v="19"/>
    <x v="2"/>
  </r>
  <r>
    <x v="6"/>
    <x v="24"/>
    <x v="2"/>
    <d v="2019-09-30T00:00:00"/>
    <d v="2019-10-11T00:00:00"/>
    <x v="4"/>
    <n v="10"/>
    <x v="17"/>
    <x v="0"/>
  </r>
  <r>
    <x v="6"/>
    <x v="24"/>
    <x v="2"/>
    <d v="2019-10-31T00:00:00"/>
    <d v="2019-11-15T00:00:00"/>
    <x v="4"/>
    <n v="11"/>
    <x v="5"/>
    <x v="8"/>
  </r>
  <r>
    <x v="6"/>
    <x v="24"/>
    <x v="2"/>
    <d v="2019-11-30T00:00:00"/>
    <d v="2019-12-13T00:00:00"/>
    <x v="4"/>
    <n v="12"/>
    <x v="19"/>
    <x v="3"/>
  </r>
  <r>
    <x v="6"/>
    <x v="24"/>
    <x v="2"/>
    <d v="2019-12-31T00:00:00"/>
    <d v="2020-01-17T00:00:00"/>
    <x v="5"/>
    <n v="1"/>
    <x v="8"/>
    <x v="9"/>
  </r>
  <r>
    <x v="6"/>
    <x v="24"/>
    <x v="2"/>
    <d v="2020-01-31T00:00:00"/>
    <d v="2020-02-14T00:00:00"/>
    <x v="5"/>
    <n v="2"/>
    <x v="20"/>
    <x v="10"/>
  </r>
  <r>
    <x v="6"/>
    <x v="24"/>
    <x v="2"/>
    <d v="2020-02-28T00:00:00"/>
    <d v="2020-03-13T00:00:00"/>
    <x v="5"/>
    <n v="3"/>
    <x v="19"/>
    <x v="4"/>
  </r>
  <r>
    <x v="6"/>
    <x v="24"/>
    <x v="2"/>
    <d v="2020-03-31T00:00:00"/>
    <d v="2020-04-10T00:00:00"/>
    <x v="5"/>
    <n v="4"/>
    <x v="29"/>
    <x v="11"/>
  </r>
  <r>
    <x v="6"/>
    <x v="24"/>
    <x v="2"/>
    <d v="2020-04-30T00:00:00"/>
    <d v="2020-05-15T00:00:00"/>
    <x v="5"/>
    <n v="5"/>
    <x v="5"/>
    <x v="5"/>
  </r>
  <r>
    <x v="6"/>
    <x v="24"/>
    <x v="2"/>
    <d v="2020-05-31T00:00:00"/>
    <d v="2020-06-12T00:00:00"/>
    <x v="5"/>
    <n v="6"/>
    <x v="18"/>
    <x v="1"/>
  </r>
  <r>
    <x v="6"/>
    <x v="24"/>
    <x v="2"/>
    <d v="2020-06-30T00:00:00"/>
    <d v="2020-07-10T00:00:00"/>
    <x v="5"/>
    <n v="7"/>
    <x v="29"/>
    <x v="6"/>
  </r>
  <r>
    <x v="6"/>
    <x v="24"/>
    <x v="2"/>
    <d v="2020-07-31T00:00:00"/>
    <d v="2020-08-14T00:00:00"/>
    <x v="5"/>
    <n v="8"/>
    <x v="20"/>
    <x v="7"/>
  </r>
  <r>
    <x v="6"/>
    <x v="24"/>
    <x v="2"/>
    <d v="2020-08-31T00:00:00"/>
    <d v="2020-09-11T00:00:00"/>
    <x v="5"/>
    <n v="9"/>
    <x v="17"/>
    <x v="2"/>
  </r>
  <r>
    <x v="6"/>
    <x v="24"/>
    <x v="2"/>
    <d v="2020-09-30T00:00:00"/>
    <d v="2020-10-16T00:00:00"/>
    <x v="5"/>
    <n v="10"/>
    <x v="6"/>
    <x v="0"/>
  </r>
  <r>
    <x v="6"/>
    <x v="24"/>
    <x v="2"/>
    <d v="2020-10-31T00:00:00"/>
    <d v="2020-11-13T00:00:00"/>
    <x v="5"/>
    <n v="11"/>
    <x v="19"/>
    <x v="8"/>
  </r>
  <r>
    <x v="6"/>
    <x v="24"/>
    <x v="2"/>
    <d v="2020-11-30T00:00:00"/>
    <d v="2020-12-11T00:00:00"/>
    <x v="5"/>
    <n v="12"/>
    <x v="17"/>
    <x v="3"/>
  </r>
  <r>
    <x v="6"/>
    <x v="24"/>
    <x v="2"/>
    <d v="2020-12-31T00:00:00"/>
    <d v="2021-01-15T00:00:00"/>
    <x v="6"/>
    <n v="1"/>
    <x v="5"/>
    <x v="9"/>
  </r>
  <r>
    <x v="6"/>
    <x v="24"/>
    <x v="2"/>
    <d v="2021-01-31T00:00:00"/>
    <d v="2021-02-12T00:00:00"/>
    <x v="6"/>
    <n v="2"/>
    <x v="18"/>
    <x v="10"/>
  </r>
  <r>
    <x v="6"/>
    <x v="24"/>
    <x v="2"/>
    <d v="2021-02-28T00:00:00"/>
    <d v="2021-03-12T00:00:00"/>
    <x v="6"/>
    <n v="3"/>
    <x v="18"/>
    <x v="4"/>
  </r>
  <r>
    <x v="6"/>
    <x v="24"/>
    <x v="2"/>
    <d v="2021-03-31T00:00:00"/>
    <d v="2021-04-16T00:00:00"/>
    <x v="6"/>
    <n v="4"/>
    <x v="6"/>
    <x v="11"/>
  </r>
  <r>
    <x v="6"/>
    <x v="24"/>
    <x v="2"/>
    <d v="2021-04-30T00:00:00"/>
    <d v="2021-05-14T00:00:00"/>
    <x v="6"/>
    <n v="5"/>
    <x v="20"/>
    <x v="5"/>
  </r>
  <r>
    <x v="6"/>
    <x v="24"/>
    <x v="2"/>
    <d v="2021-05-31T00:00:00"/>
    <d v="2021-06-11T00:00:00"/>
    <x v="6"/>
    <n v="6"/>
    <x v="17"/>
    <x v="1"/>
  </r>
  <r>
    <x v="6"/>
    <x v="24"/>
    <x v="2"/>
    <d v="2021-06-30T00:00:00"/>
    <d v="2021-07-16T00:00:00"/>
    <x v="6"/>
    <n v="7"/>
    <x v="6"/>
    <x v="6"/>
  </r>
  <r>
    <x v="6"/>
    <x v="24"/>
    <x v="2"/>
    <d v="2021-07-31T00:00:00"/>
    <d v="2021-08-13T00:00:00"/>
    <x v="6"/>
    <n v="8"/>
    <x v="19"/>
    <x v="7"/>
  </r>
  <r>
    <x v="6"/>
    <x v="24"/>
    <x v="2"/>
    <d v="2021-08-31T00:00:00"/>
    <d v="2021-09-10T00:00:00"/>
    <x v="6"/>
    <n v="9"/>
    <x v="29"/>
    <x v="2"/>
  </r>
  <r>
    <x v="6"/>
    <x v="24"/>
    <x v="2"/>
    <d v="2021-09-30T00:00:00"/>
    <d v="2021-10-15T00:00:00"/>
    <x v="6"/>
    <n v="10"/>
    <x v="5"/>
    <x v="0"/>
  </r>
  <r>
    <x v="6"/>
    <x v="24"/>
    <x v="2"/>
    <d v="2021-10-31T00:00:00"/>
    <d v="2021-11-12T00:00:00"/>
    <x v="6"/>
    <n v="11"/>
    <x v="18"/>
    <x v="8"/>
  </r>
  <r>
    <x v="6"/>
    <x v="24"/>
    <x v="2"/>
    <d v="2021-11-30T00:00:00"/>
    <d v="2021-12-10T00:00:00"/>
    <x v="6"/>
    <n v="12"/>
    <x v="29"/>
    <x v="3"/>
  </r>
  <r>
    <x v="6"/>
    <x v="24"/>
    <x v="2"/>
    <d v="2021-12-31T00:00:00"/>
    <d v="2022-01-14T00:00:00"/>
    <x v="7"/>
    <n v="1"/>
    <x v="20"/>
    <x v="9"/>
  </r>
  <r>
    <x v="6"/>
    <x v="24"/>
    <x v="2"/>
    <d v="2022-01-31T00:00:00"/>
    <d v="2022-02-11T00:00:00"/>
    <x v="7"/>
    <n v="2"/>
    <x v="17"/>
    <x v="10"/>
  </r>
  <r>
    <x v="6"/>
    <x v="24"/>
    <x v="2"/>
    <d v="2022-02-28T00:00:00"/>
    <d v="2022-03-11T00:00:00"/>
    <x v="7"/>
    <n v="3"/>
    <x v="17"/>
    <x v="4"/>
  </r>
  <r>
    <x v="6"/>
    <x v="24"/>
    <x v="2"/>
    <d v="2022-03-31T00:00:00"/>
    <d v="2022-04-13T00:00:00"/>
    <x v="7"/>
    <n v="4"/>
    <x v="19"/>
    <x v="11"/>
  </r>
  <r>
    <x v="6"/>
    <x v="24"/>
    <x v="2"/>
    <d v="2022-04-30T00:00:00"/>
    <d v="2022-05-13T00:00:00"/>
    <x v="7"/>
    <n v="5"/>
    <x v="19"/>
    <x v="5"/>
  </r>
  <r>
    <x v="6"/>
    <x v="24"/>
    <x v="2"/>
    <d v="2022-05-31T00:00:00"/>
    <d v="2022-06-10T00:00:00"/>
    <x v="7"/>
    <n v="6"/>
    <x v="29"/>
    <x v="1"/>
  </r>
  <r>
    <x v="6"/>
    <x v="24"/>
    <x v="2"/>
    <d v="2022-06-30T00:00:00"/>
    <d v="2022-07-15T00:00:00"/>
    <x v="7"/>
    <n v="7"/>
    <x v="5"/>
    <x v="6"/>
  </r>
  <r>
    <x v="6"/>
    <x v="24"/>
    <x v="2"/>
    <d v="2022-07-31T00:00:00"/>
    <d v="2022-08-12T00:00:00"/>
    <x v="7"/>
    <n v="8"/>
    <x v="18"/>
    <x v="7"/>
  </r>
  <r>
    <x v="6"/>
    <x v="24"/>
    <x v="2"/>
    <d v="2022-08-31T00:00:00"/>
    <d v="2022-09-16T00:00:00"/>
    <x v="7"/>
    <n v="9"/>
    <x v="6"/>
    <x v="2"/>
  </r>
  <r>
    <x v="6"/>
    <x v="24"/>
    <x v="2"/>
    <d v="2022-09-30T00:00:00"/>
    <d v="2022-10-14T00:00:00"/>
    <x v="7"/>
    <n v="10"/>
    <x v="20"/>
    <x v="0"/>
  </r>
  <r>
    <x v="6"/>
    <x v="24"/>
    <x v="2"/>
    <d v="2022-10-31T00:00:00"/>
    <d v="2022-11-11T00:00:00"/>
    <x v="7"/>
    <n v="11"/>
    <x v="17"/>
    <x v="8"/>
  </r>
  <r>
    <x v="6"/>
    <x v="24"/>
    <x v="2"/>
    <d v="2022-11-30T00:00:00"/>
    <d v="2022-12-16T00:00:00"/>
    <x v="7"/>
    <n v="12"/>
    <x v="6"/>
    <x v="3"/>
  </r>
  <r>
    <x v="6"/>
    <x v="24"/>
    <x v="2"/>
    <d v="2022-12-31T00:00:00"/>
    <d v="2023-01-13T00:00:00"/>
    <x v="8"/>
    <n v="1"/>
    <x v="19"/>
    <x v="9"/>
  </r>
  <r>
    <x v="6"/>
    <x v="24"/>
    <x v="2"/>
    <d v="2023-01-31T00:00:00"/>
    <d v="2023-02-10T00:00:00"/>
    <x v="8"/>
    <n v="2"/>
    <x v="29"/>
    <x v="10"/>
  </r>
  <r>
    <x v="6"/>
    <x v="24"/>
    <x v="2"/>
    <d v="2023-02-28T00:00:00"/>
    <d v="2023-03-10T00:00:00"/>
    <x v="8"/>
    <n v="3"/>
    <x v="29"/>
    <x v="4"/>
  </r>
  <r>
    <x v="6"/>
    <x v="24"/>
    <x v="2"/>
    <d v="2023-03-31T00:00:00"/>
    <d v="2023-04-12T00:00:00"/>
    <x v="8"/>
    <n v="4"/>
    <x v="18"/>
    <x v="11"/>
  </r>
  <r>
    <x v="6"/>
    <x v="24"/>
    <x v="2"/>
    <d v="2023-04-30T00:00:00"/>
    <d v="2023-05-12T00:00:00"/>
    <x v="8"/>
    <n v="5"/>
    <x v="18"/>
    <x v="5"/>
  </r>
  <r>
    <x v="6"/>
    <x v="24"/>
    <x v="2"/>
    <d v="2023-05-31T00:00:00"/>
    <d v="2023-06-16T00:00:00"/>
    <x v="8"/>
    <n v="6"/>
    <x v="6"/>
    <x v="1"/>
  </r>
  <r>
    <x v="6"/>
    <x v="24"/>
    <x v="2"/>
    <d v="2023-06-30T00:00:00"/>
    <d v="2023-07-14T00:00:00"/>
    <x v="8"/>
    <n v="7"/>
    <x v="20"/>
    <x v="6"/>
  </r>
  <r>
    <x v="6"/>
    <x v="24"/>
    <x v="2"/>
    <d v="2023-07-31T00:00:00"/>
    <d v="2023-08-11T00:00:00"/>
    <x v="8"/>
    <n v="8"/>
    <x v="17"/>
    <x v="7"/>
  </r>
  <r>
    <x v="6"/>
    <x v="24"/>
    <x v="2"/>
    <d v="2023-08-31T00:00:00"/>
    <d v="2023-09-15T00:00:00"/>
    <x v="8"/>
    <n v="9"/>
    <x v="5"/>
    <x v="2"/>
  </r>
  <r>
    <x v="6"/>
    <x v="24"/>
    <x v="2"/>
    <d v="2023-09-30T00:00:00"/>
    <d v="2023-10-13T00:00:00"/>
    <x v="8"/>
    <n v="10"/>
    <x v="19"/>
    <x v="0"/>
  </r>
  <r>
    <x v="6"/>
    <x v="24"/>
    <x v="2"/>
    <d v="2023-10-31T00:00:00"/>
    <d v="2023-11-10T00:00:00"/>
    <x v="8"/>
    <n v="11"/>
    <x v="29"/>
    <x v="8"/>
  </r>
  <r>
    <x v="6"/>
    <x v="24"/>
    <x v="2"/>
    <d v="2023-11-30T00:00:00"/>
    <d v="2023-12-15T00:00:00"/>
    <x v="8"/>
    <n v="12"/>
    <x v="5"/>
    <x v="3"/>
  </r>
  <r>
    <x v="6"/>
    <x v="24"/>
    <x v="2"/>
    <d v="2023-12-31T00:00:00"/>
    <d v="2024-01-12T00:00:00"/>
    <x v="9"/>
    <n v="1"/>
    <x v="18"/>
    <x v="9"/>
  </r>
  <r>
    <x v="6"/>
    <x v="24"/>
    <x v="2"/>
    <d v="2024-01-31T00:00:00"/>
    <d v="2024-02-16T00:00:00"/>
    <x v="9"/>
    <n v="2"/>
    <x v="6"/>
    <x v="10"/>
  </r>
  <r>
    <x v="6"/>
    <x v="24"/>
    <x v="2"/>
    <d v="2024-02-29T00:00:00"/>
    <d v="2024-03-15T00:00:00"/>
    <x v="9"/>
    <n v="3"/>
    <x v="5"/>
    <x v="4"/>
  </r>
  <r>
    <x v="6"/>
    <x v="24"/>
    <x v="2"/>
    <d v="2024-03-31T00:00:00"/>
    <d v="2024-04-12T00:00:00"/>
    <x v="9"/>
    <n v="4"/>
    <x v="18"/>
    <x v="11"/>
  </r>
  <r>
    <x v="6"/>
    <x v="24"/>
    <x v="2"/>
    <d v="2024-04-30T00:00:00"/>
    <d v="2024-05-10T00:00:00"/>
    <x v="9"/>
    <n v="5"/>
    <x v="29"/>
    <x v="5"/>
  </r>
  <r>
    <x v="6"/>
    <x v="24"/>
    <x v="2"/>
    <d v="2024-05-31T00:00:00"/>
    <d v="2024-06-14T00:00:00"/>
    <x v="9"/>
    <n v="6"/>
    <x v="20"/>
    <x v="1"/>
  </r>
  <r>
    <x v="6"/>
    <x v="24"/>
    <x v="2"/>
    <d v="2024-06-30T00:00:00"/>
    <d v="2024-07-12T00:00:00"/>
    <x v="9"/>
    <n v="7"/>
    <x v="18"/>
    <x v="6"/>
  </r>
  <r>
    <x v="6"/>
    <x v="24"/>
    <x v="2"/>
    <d v="2024-07-31T00:00:00"/>
    <d v="2024-08-16T00:00:00"/>
    <x v="9"/>
    <n v="8"/>
    <x v="6"/>
    <x v="7"/>
  </r>
  <r>
    <x v="6"/>
    <x v="24"/>
    <x v="2"/>
    <d v="2024-08-31T00:00:00"/>
    <d v="2024-09-13T00:00:00"/>
    <x v="9"/>
    <n v="9"/>
    <x v="19"/>
    <x v="2"/>
  </r>
  <r>
    <x v="6"/>
    <x v="24"/>
    <x v="2"/>
    <d v="2024-09-30T00:00:00"/>
    <d v="2024-10-11T00:00:00"/>
    <x v="9"/>
    <n v="10"/>
    <x v="17"/>
    <x v="0"/>
  </r>
  <r>
    <x v="6"/>
    <x v="24"/>
    <x v="2"/>
    <d v="2024-10-31T00:00:00"/>
    <d v="2024-11-15T00:00:00"/>
    <x v="9"/>
    <n v="11"/>
    <x v="5"/>
    <x v="8"/>
  </r>
  <r>
    <x v="6"/>
    <x v="24"/>
    <x v="2"/>
    <d v="2024-11-30T00:00:00"/>
    <d v="2024-12-13T00:00:00"/>
    <x v="9"/>
    <n v="12"/>
    <x v="19"/>
    <x v="3"/>
  </r>
  <r>
    <x v="6"/>
    <x v="24"/>
    <x v="2"/>
    <d v="2024-12-31T00:00:00"/>
    <d v="2025-01-17T00:00:00"/>
    <x v="10"/>
    <n v="1"/>
    <x v="8"/>
    <x v="9"/>
  </r>
  <r>
    <x v="6"/>
    <x v="24"/>
    <x v="2"/>
    <d v="2025-01-31T00:00:00"/>
    <d v="2025-02-14T00:00:00"/>
    <x v="10"/>
    <n v="2"/>
    <x v="20"/>
    <x v="10"/>
  </r>
  <r>
    <x v="6"/>
    <x v="24"/>
    <x v="2"/>
    <d v="2025-02-28T00:00:00"/>
    <d v="2025-03-14T00:00:00"/>
    <x v="10"/>
    <n v="3"/>
    <x v="20"/>
    <x v="4"/>
  </r>
  <r>
    <x v="6"/>
    <x v="24"/>
    <x v="2"/>
    <d v="2025-03-31T00:00:00"/>
    <d v="2025-04-11T00:00:00"/>
    <x v="10"/>
    <n v="4"/>
    <x v="17"/>
    <x v="11"/>
  </r>
  <r>
    <x v="6"/>
    <x v="25"/>
    <x v="2"/>
    <d v="2015-05-31T00:00:00"/>
    <d v="2015-06-12T00:00:00"/>
    <x v="0"/>
    <n v="6"/>
    <x v="18"/>
    <x v="1"/>
  </r>
  <r>
    <x v="6"/>
    <x v="25"/>
    <x v="2"/>
    <d v="2015-06-30T00:00:00"/>
    <d v="2015-07-10T00:00:00"/>
    <x v="0"/>
    <n v="7"/>
    <x v="29"/>
    <x v="6"/>
  </r>
  <r>
    <x v="6"/>
    <x v="25"/>
    <x v="2"/>
    <d v="2015-07-31T00:00:00"/>
    <d v="2015-08-14T00:00:00"/>
    <x v="0"/>
    <n v="8"/>
    <x v="20"/>
    <x v="7"/>
  </r>
  <r>
    <x v="6"/>
    <x v="25"/>
    <x v="2"/>
    <d v="2015-08-31T00:00:00"/>
    <d v="2015-09-11T00:00:00"/>
    <x v="0"/>
    <n v="9"/>
    <x v="17"/>
    <x v="2"/>
  </r>
  <r>
    <x v="6"/>
    <x v="25"/>
    <x v="2"/>
    <d v="2015-09-30T00:00:00"/>
    <d v="2015-10-16T00:00:00"/>
    <x v="0"/>
    <n v="10"/>
    <x v="6"/>
    <x v="0"/>
  </r>
  <r>
    <x v="6"/>
    <x v="25"/>
    <x v="2"/>
    <d v="2015-10-31T00:00:00"/>
    <d v="2015-11-13T00:00:00"/>
    <x v="0"/>
    <n v="11"/>
    <x v="19"/>
    <x v="8"/>
  </r>
  <r>
    <x v="6"/>
    <x v="25"/>
    <x v="2"/>
    <d v="2015-11-30T00:00:00"/>
    <d v="2015-12-11T00:00:00"/>
    <x v="0"/>
    <n v="12"/>
    <x v="17"/>
    <x v="3"/>
  </r>
  <r>
    <x v="6"/>
    <x v="25"/>
    <x v="2"/>
    <d v="2015-12-31T00:00:00"/>
    <d v="2016-01-15T00:00:00"/>
    <x v="1"/>
    <n v="1"/>
    <x v="5"/>
    <x v="9"/>
  </r>
  <r>
    <x v="6"/>
    <x v="25"/>
    <x v="2"/>
    <d v="2016-01-31T00:00:00"/>
    <d v="2016-02-12T00:00:00"/>
    <x v="1"/>
    <n v="2"/>
    <x v="18"/>
    <x v="10"/>
  </r>
  <r>
    <x v="6"/>
    <x v="25"/>
    <x v="2"/>
    <d v="2016-02-29T00:00:00"/>
    <d v="2016-03-11T00:00:00"/>
    <x v="1"/>
    <n v="3"/>
    <x v="17"/>
    <x v="4"/>
  </r>
  <r>
    <x v="6"/>
    <x v="25"/>
    <x v="2"/>
    <d v="2016-03-31T00:00:00"/>
    <d v="2016-04-15T00:00:00"/>
    <x v="1"/>
    <n v="4"/>
    <x v="5"/>
    <x v="11"/>
  </r>
  <r>
    <x v="6"/>
    <x v="25"/>
    <x v="2"/>
    <d v="2016-04-30T00:00:00"/>
    <d v="2016-05-13T00:00:00"/>
    <x v="1"/>
    <n v="5"/>
    <x v="19"/>
    <x v="5"/>
  </r>
  <r>
    <x v="6"/>
    <x v="25"/>
    <x v="2"/>
    <d v="2016-05-31T00:00:00"/>
    <d v="2016-06-10T00:00:00"/>
    <x v="1"/>
    <n v="6"/>
    <x v="29"/>
    <x v="1"/>
  </r>
  <r>
    <x v="6"/>
    <x v="25"/>
    <x v="2"/>
    <d v="2016-06-30T00:00:00"/>
    <d v="2016-07-15T00:00:00"/>
    <x v="1"/>
    <n v="7"/>
    <x v="5"/>
    <x v="6"/>
  </r>
  <r>
    <x v="6"/>
    <x v="25"/>
    <x v="2"/>
    <d v="2016-07-31T00:00:00"/>
    <d v="2016-08-12T00:00:00"/>
    <x v="1"/>
    <n v="8"/>
    <x v="18"/>
    <x v="7"/>
  </r>
  <r>
    <x v="6"/>
    <x v="25"/>
    <x v="2"/>
    <d v="2016-08-31T00:00:00"/>
    <d v="2016-09-16T00:00:00"/>
    <x v="1"/>
    <n v="9"/>
    <x v="6"/>
    <x v="2"/>
  </r>
  <r>
    <x v="6"/>
    <x v="25"/>
    <x v="2"/>
    <d v="2016-09-30T00:00:00"/>
    <d v="2016-10-14T00:00:00"/>
    <x v="1"/>
    <n v="10"/>
    <x v="20"/>
    <x v="0"/>
  </r>
  <r>
    <x v="6"/>
    <x v="25"/>
    <x v="2"/>
    <d v="2016-10-31T00:00:00"/>
    <d v="2016-11-11T00:00:00"/>
    <x v="1"/>
    <n v="11"/>
    <x v="17"/>
    <x v="8"/>
  </r>
  <r>
    <x v="6"/>
    <x v="25"/>
    <x v="2"/>
    <d v="2016-11-30T00:00:00"/>
    <d v="2016-12-16T00:00:00"/>
    <x v="1"/>
    <n v="12"/>
    <x v="6"/>
    <x v="3"/>
  </r>
  <r>
    <x v="6"/>
    <x v="25"/>
    <x v="2"/>
    <d v="2016-12-31T00:00:00"/>
    <d v="2017-01-13T00:00:00"/>
    <x v="2"/>
    <n v="1"/>
    <x v="19"/>
    <x v="9"/>
  </r>
  <r>
    <x v="6"/>
    <x v="25"/>
    <x v="2"/>
    <d v="2017-01-31T00:00:00"/>
    <d v="2017-02-10T00:00:00"/>
    <x v="2"/>
    <n v="2"/>
    <x v="29"/>
    <x v="10"/>
  </r>
  <r>
    <x v="6"/>
    <x v="25"/>
    <x v="2"/>
    <d v="2017-02-28T00:00:00"/>
    <d v="2017-03-10T00:00:00"/>
    <x v="2"/>
    <n v="3"/>
    <x v="29"/>
    <x v="4"/>
  </r>
  <r>
    <x v="6"/>
    <x v="25"/>
    <x v="2"/>
    <d v="2017-03-31T00:00:00"/>
    <d v="2017-04-12T00:00:00"/>
    <x v="2"/>
    <n v="4"/>
    <x v="18"/>
    <x v="11"/>
  </r>
  <r>
    <x v="6"/>
    <x v="25"/>
    <x v="2"/>
    <d v="2017-04-30T00:00:00"/>
    <d v="2017-05-12T00:00:00"/>
    <x v="2"/>
    <n v="5"/>
    <x v="18"/>
    <x v="5"/>
  </r>
  <r>
    <x v="6"/>
    <x v="25"/>
    <x v="2"/>
    <d v="2017-05-31T00:00:00"/>
    <d v="2017-06-16T00:00:00"/>
    <x v="2"/>
    <n v="6"/>
    <x v="6"/>
    <x v="1"/>
  </r>
  <r>
    <x v="6"/>
    <x v="25"/>
    <x v="2"/>
    <d v="2017-06-30T00:00:00"/>
    <d v="2017-07-14T00:00:00"/>
    <x v="2"/>
    <n v="7"/>
    <x v="20"/>
    <x v="6"/>
  </r>
  <r>
    <x v="6"/>
    <x v="25"/>
    <x v="2"/>
    <d v="2017-07-31T00:00:00"/>
    <d v="2017-08-11T00:00:00"/>
    <x v="2"/>
    <n v="8"/>
    <x v="17"/>
    <x v="7"/>
  </r>
  <r>
    <x v="6"/>
    <x v="25"/>
    <x v="2"/>
    <d v="2017-08-31T00:00:00"/>
    <d v="2017-09-15T00:00:00"/>
    <x v="2"/>
    <n v="9"/>
    <x v="5"/>
    <x v="2"/>
  </r>
  <r>
    <x v="6"/>
    <x v="25"/>
    <x v="2"/>
    <d v="2017-09-30T00:00:00"/>
    <d v="2017-10-13T00:00:00"/>
    <x v="2"/>
    <n v="10"/>
    <x v="19"/>
    <x v="0"/>
  </r>
  <r>
    <x v="6"/>
    <x v="25"/>
    <x v="2"/>
    <d v="2017-10-31T00:00:00"/>
    <d v="2017-11-10T00:00:00"/>
    <x v="2"/>
    <n v="11"/>
    <x v="29"/>
    <x v="8"/>
  </r>
  <r>
    <x v="6"/>
    <x v="25"/>
    <x v="2"/>
    <d v="2017-11-30T00:00:00"/>
    <d v="2017-12-15T00:00:00"/>
    <x v="2"/>
    <n v="12"/>
    <x v="5"/>
    <x v="3"/>
  </r>
  <r>
    <x v="6"/>
    <x v="25"/>
    <x v="2"/>
    <d v="2017-12-31T00:00:00"/>
    <d v="2018-01-12T00:00:00"/>
    <x v="3"/>
    <n v="1"/>
    <x v="18"/>
    <x v="9"/>
  </r>
  <r>
    <x v="6"/>
    <x v="25"/>
    <x v="2"/>
    <d v="2018-01-31T00:00:00"/>
    <d v="2018-02-16T00:00:00"/>
    <x v="3"/>
    <n v="2"/>
    <x v="6"/>
    <x v="10"/>
  </r>
  <r>
    <x v="6"/>
    <x v="25"/>
    <x v="2"/>
    <d v="2018-02-28T00:00:00"/>
    <d v="2018-03-16T00:00:00"/>
    <x v="3"/>
    <n v="3"/>
    <x v="6"/>
    <x v="4"/>
  </r>
  <r>
    <x v="6"/>
    <x v="25"/>
    <x v="2"/>
    <d v="2018-03-31T00:00:00"/>
    <d v="2018-04-13T00:00:00"/>
    <x v="3"/>
    <n v="4"/>
    <x v="19"/>
    <x v="11"/>
  </r>
  <r>
    <x v="6"/>
    <x v="25"/>
    <x v="2"/>
    <d v="2018-04-30T00:00:00"/>
    <d v="2018-05-11T00:00:00"/>
    <x v="3"/>
    <n v="5"/>
    <x v="17"/>
    <x v="5"/>
  </r>
  <r>
    <x v="6"/>
    <x v="25"/>
    <x v="2"/>
    <d v="2018-05-31T00:00:00"/>
    <d v="2018-06-15T00:00:00"/>
    <x v="3"/>
    <n v="6"/>
    <x v="5"/>
    <x v="1"/>
  </r>
  <r>
    <x v="6"/>
    <x v="25"/>
    <x v="2"/>
    <d v="2018-06-30T00:00:00"/>
    <d v="2018-07-13T00:00:00"/>
    <x v="3"/>
    <n v="7"/>
    <x v="19"/>
    <x v="6"/>
  </r>
  <r>
    <x v="6"/>
    <x v="25"/>
    <x v="2"/>
    <d v="2018-07-31T00:00:00"/>
    <d v="2018-08-10T00:00:00"/>
    <x v="3"/>
    <n v="8"/>
    <x v="29"/>
    <x v="7"/>
  </r>
  <r>
    <x v="6"/>
    <x v="25"/>
    <x v="2"/>
    <d v="2018-08-31T00:00:00"/>
    <d v="2018-09-14T00:00:00"/>
    <x v="3"/>
    <n v="9"/>
    <x v="20"/>
    <x v="2"/>
  </r>
  <r>
    <x v="6"/>
    <x v="25"/>
    <x v="2"/>
    <d v="2018-09-30T00:00:00"/>
    <d v="2018-10-13T00:00:00"/>
    <x v="3"/>
    <n v="10"/>
    <x v="19"/>
    <x v="0"/>
  </r>
  <r>
    <x v="6"/>
    <x v="25"/>
    <x v="2"/>
    <d v="2018-10-31T00:00:00"/>
    <d v="2018-11-09T00:00:00"/>
    <x v="3"/>
    <n v="11"/>
    <x v="28"/>
    <x v="8"/>
  </r>
  <r>
    <x v="6"/>
    <x v="25"/>
    <x v="2"/>
    <d v="2018-11-30T00:00:00"/>
    <d v="2018-12-14T00:00:00"/>
    <x v="3"/>
    <n v="12"/>
    <x v="20"/>
    <x v="3"/>
  </r>
  <r>
    <x v="6"/>
    <x v="25"/>
    <x v="2"/>
    <d v="2018-12-31T00:00:00"/>
    <d v="2019-01-11T00:00:00"/>
    <x v="4"/>
    <n v="1"/>
    <x v="17"/>
    <x v="9"/>
  </r>
  <r>
    <x v="6"/>
    <x v="25"/>
    <x v="2"/>
    <d v="2019-01-31T00:00:00"/>
    <d v="2019-02-15T00:00:00"/>
    <x v="4"/>
    <n v="2"/>
    <x v="5"/>
    <x v="10"/>
  </r>
  <r>
    <x v="6"/>
    <x v="25"/>
    <x v="2"/>
    <d v="2019-02-28T00:00:00"/>
    <d v="2019-03-15T00:00:00"/>
    <x v="4"/>
    <n v="3"/>
    <x v="5"/>
    <x v="4"/>
  </r>
  <r>
    <x v="6"/>
    <x v="25"/>
    <x v="2"/>
    <d v="2019-03-31T00:00:00"/>
    <d v="2019-04-12T00:00:00"/>
    <x v="4"/>
    <n v="4"/>
    <x v="18"/>
    <x v="11"/>
  </r>
  <r>
    <x v="6"/>
    <x v="25"/>
    <x v="2"/>
    <d v="2019-04-30T00:00:00"/>
    <d v="2019-05-10T00:00:00"/>
    <x v="4"/>
    <n v="5"/>
    <x v="29"/>
    <x v="5"/>
  </r>
  <r>
    <x v="6"/>
    <x v="25"/>
    <x v="2"/>
    <d v="2019-05-31T00:00:00"/>
    <d v="2019-06-14T00:00:00"/>
    <x v="4"/>
    <n v="6"/>
    <x v="20"/>
    <x v="1"/>
  </r>
  <r>
    <x v="6"/>
    <x v="25"/>
    <x v="2"/>
    <d v="2019-06-30T00:00:00"/>
    <d v="2019-07-12T00:00:00"/>
    <x v="4"/>
    <n v="7"/>
    <x v="18"/>
    <x v="6"/>
  </r>
  <r>
    <x v="6"/>
    <x v="25"/>
    <x v="2"/>
    <d v="2019-07-31T00:00:00"/>
    <d v="2019-08-16T00:00:00"/>
    <x v="4"/>
    <n v="8"/>
    <x v="6"/>
    <x v="7"/>
  </r>
  <r>
    <x v="6"/>
    <x v="25"/>
    <x v="2"/>
    <d v="2019-08-31T00:00:00"/>
    <d v="2019-09-13T00:00:00"/>
    <x v="4"/>
    <n v="9"/>
    <x v="19"/>
    <x v="2"/>
  </r>
  <r>
    <x v="6"/>
    <x v="25"/>
    <x v="2"/>
    <d v="2019-09-30T00:00:00"/>
    <d v="2019-10-11T00:00:00"/>
    <x v="4"/>
    <n v="10"/>
    <x v="17"/>
    <x v="0"/>
  </r>
  <r>
    <x v="6"/>
    <x v="25"/>
    <x v="2"/>
    <d v="2019-10-31T00:00:00"/>
    <d v="2019-11-15T00:00:00"/>
    <x v="4"/>
    <n v="11"/>
    <x v="5"/>
    <x v="8"/>
  </r>
  <r>
    <x v="6"/>
    <x v="25"/>
    <x v="2"/>
    <d v="2019-11-30T00:00:00"/>
    <d v="2019-12-13T00:00:00"/>
    <x v="4"/>
    <n v="12"/>
    <x v="19"/>
    <x v="3"/>
  </r>
  <r>
    <x v="6"/>
    <x v="25"/>
    <x v="2"/>
    <d v="2019-12-31T00:00:00"/>
    <d v="2020-01-17T00:00:00"/>
    <x v="5"/>
    <n v="1"/>
    <x v="8"/>
    <x v="9"/>
  </r>
  <r>
    <x v="6"/>
    <x v="25"/>
    <x v="2"/>
    <d v="2020-01-31T00:00:00"/>
    <d v="2020-02-14T00:00:00"/>
    <x v="5"/>
    <n v="2"/>
    <x v="20"/>
    <x v="10"/>
  </r>
  <r>
    <x v="6"/>
    <x v="25"/>
    <x v="2"/>
    <d v="2020-02-28T00:00:00"/>
    <d v="2020-03-13T00:00:00"/>
    <x v="5"/>
    <n v="3"/>
    <x v="19"/>
    <x v="4"/>
  </r>
  <r>
    <x v="6"/>
    <x v="25"/>
    <x v="2"/>
    <d v="2020-03-31T00:00:00"/>
    <d v="2020-04-10T00:00:00"/>
    <x v="5"/>
    <n v="4"/>
    <x v="29"/>
    <x v="11"/>
  </r>
  <r>
    <x v="6"/>
    <x v="25"/>
    <x v="2"/>
    <d v="2020-04-30T00:00:00"/>
    <d v="2020-05-15T00:00:00"/>
    <x v="5"/>
    <n v="5"/>
    <x v="5"/>
    <x v="5"/>
  </r>
  <r>
    <x v="6"/>
    <x v="25"/>
    <x v="2"/>
    <d v="2020-05-31T00:00:00"/>
    <d v="2020-06-12T00:00:00"/>
    <x v="5"/>
    <n v="6"/>
    <x v="18"/>
    <x v="1"/>
  </r>
  <r>
    <x v="6"/>
    <x v="25"/>
    <x v="2"/>
    <d v="2020-06-30T00:00:00"/>
    <d v="2020-07-10T00:00:00"/>
    <x v="5"/>
    <n v="7"/>
    <x v="29"/>
    <x v="6"/>
  </r>
  <r>
    <x v="6"/>
    <x v="25"/>
    <x v="2"/>
    <d v="2020-07-31T00:00:00"/>
    <d v="2020-08-14T00:00:00"/>
    <x v="5"/>
    <n v="8"/>
    <x v="20"/>
    <x v="7"/>
  </r>
  <r>
    <x v="6"/>
    <x v="25"/>
    <x v="2"/>
    <d v="2020-08-31T00:00:00"/>
    <d v="2020-09-11T00:00:00"/>
    <x v="5"/>
    <n v="9"/>
    <x v="17"/>
    <x v="2"/>
  </r>
  <r>
    <x v="6"/>
    <x v="25"/>
    <x v="2"/>
    <d v="2020-09-30T00:00:00"/>
    <d v="2020-10-16T00:00:00"/>
    <x v="5"/>
    <n v="10"/>
    <x v="6"/>
    <x v="0"/>
  </r>
  <r>
    <x v="6"/>
    <x v="25"/>
    <x v="2"/>
    <d v="2020-10-31T00:00:00"/>
    <d v="2020-11-13T00:00:00"/>
    <x v="5"/>
    <n v="11"/>
    <x v="19"/>
    <x v="8"/>
  </r>
  <r>
    <x v="6"/>
    <x v="25"/>
    <x v="2"/>
    <d v="2020-11-30T00:00:00"/>
    <d v="2020-12-11T00:00:00"/>
    <x v="5"/>
    <n v="12"/>
    <x v="17"/>
    <x v="3"/>
  </r>
  <r>
    <x v="6"/>
    <x v="25"/>
    <x v="2"/>
    <d v="2020-12-31T00:00:00"/>
    <d v="2021-01-15T00:00:00"/>
    <x v="6"/>
    <n v="1"/>
    <x v="5"/>
    <x v="9"/>
  </r>
  <r>
    <x v="6"/>
    <x v="25"/>
    <x v="2"/>
    <d v="2021-01-31T00:00:00"/>
    <d v="2021-02-14T00:00:00"/>
    <x v="6"/>
    <n v="2"/>
    <x v="20"/>
    <x v="10"/>
  </r>
  <r>
    <x v="6"/>
    <x v="25"/>
    <x v="2"/>
    <d v="2021-02-28T00:00:00"/>
    <d v="2021-03-12T00:00:00"/>
    <x v="6"/>
    <n v="3"/>
    <x v="18"/>
    <x v="4"/>
  </r>
  <r>
    <x v="6"/>
    <x v="25"/>
    <x v="2"/>
    <d v="2021-03-31T00:00:00"/>
    <d v="2021-04-16T00:00:00"/>
    <x v="6"/>
    <n v="4"/>
    <x v="6"/>
    <x v="11"/>
  </r>
  <r>
    <x v="6"/>
    <x v="25"/>
    <x v="2"/>
    <d v="2021-04-30T00:00:00"/>
    <d v="2021-05-14T00:00:00"/>
    <x v="6"/>
    <n v="5"/>
    <x v="20"/>
    <x v="5"/>
  </r>
  <r>
    <x v="6"/>
    <x v="25"/>
    <x v="2"/>
    <d v="2021-05-31T00:00:00"/>
    <d v="2021-06-11T00:00:00"/>
    <x v="6"/>
    <n v="6"/>
    <x v="17"/>
    <x v="1"/>
  </r>
  <r>
    <x v="6"/>
    <x v="25"/>
    <x v="2"/>
    <d v="2021-06-30T00:00:00"/>
    <d v="2021-07-16T00:00:00"/>
    <x v="6"/>
    <n v="7"/>
    <x v="6"/>
    <x v="6"/>
  </r>
  <r>
    <x v="6"/>
    <x v="25"/>
    <x v="2"/>
    <d v="2021-07-31T00:00:00"/>
    <d v="2021-08-13T00:00:00"/>
    <x v="6"/>
    <n v="8"/>
    <x v="19"/>
    <x v="7"/>
  </r>
  <r>
    <x v="6"/>
    <x v="25"/>
    <x v="2"/>
    <d v="2021-08-31T00:00:00"/>
    <d v="2021-09-10T00:00:00"/>
    <x v="6"/>
    <n v="9"/>
    <x v="29"/>
    <x v="2"/>
  </r>
  <r>
    <x v="6"/>
    <x v="25"/>
    <x v="2"/>
    <d v="2021-09-30T00:00:00"/>
    <d v="2021-10-15T00:00:00"/>
    <x v="6"/>
    <n v="10"/>
    <x v="5"/>
    <x v="0"/>
  </r>
  <r>
    <x v="6"/>
    <x v="25"/>
    <x v="2"/>
    <d v="2021-10-31T00:00:00"/>
    <d v="2021-11-12T00:00:00"/>
    <x v="6"/>
    <n v="11"/>
    <x v="18"/>
    <x v="8"/>
  </r>
  <r>
    <x v="6"/>
    <x v="25"/>
    <x v="2"/>
    <d v="2021-11-30T00:00:00"/>
    <d v="2021-12-10T00:00:00"/>
    <x v="6"/>
    <n v="12"/>
    <x v="29"/>
    <x v="3"/>
  </r>
  <r>
    <x v="6"/>
    <x v="25"/>
    <x v="2"/>
    <d v="2021-12-31T00:00:00"/>
    <d v="2022-01-14T00:00:00"/>
    <x v="7"/>
    <n v="1"/>
    <x v="20"/>
    <x v="9"/>
  </r>
  <r>
    <x v="6"/>
    <x v="25"/>
    <x v="2"/>
    <d v="2022-01-31T00:00:00"/>
    <d v="2022-02-11T00:00:00"/>
    <x v="7"/>
    <n v="2"/>
    <x v="17"/>
    <x v="10"/>
  </r>
  <r>
    <x v="6"/>
    <x v="25"/>
    <x v="2"/>
    <d v="2022-02-28T00:00:00"/>
    <d v="2022-03-11T00:00:00"/>
    <x v="7"/>
    <n v="3"/>
    <x v="17"/>
    <x v="4"/>
  </r>
  <r>
    <x v="6"/>
    <x v="25"/>
    <x v="2"/>
    <d v="2022-03-31T00:00:00"/>
    <d v="2022-04-13T00:00:00"/>
    <x v="7"/>
    <n v="4"/>
    <x v="19"/>
    <x v="11"/>
  </r>
  <r>
    <x v="6"/>
    <x v="25"/>
    <x v="2"/>
    <d v="2022-04-30T00:00:00"/>
    <d v="2022-05-13T00:00:00"/>
    <x v="7"/>
    <n v="5"/>
    <x v="19"/>
    <x v="5"/>
  </r>
  <r>
    <x v="6"/>
    <x v="25"/>
    <x v="2"/>
    <d v="2022-05-31T00:00:00"/>
    <d v="2022-06-10T00:00:00"/>
    <x v="7"/>
    <n v="6"/>
    <x v="29"/>
    <x v="1"/>
  </r>
  <r>
    <x v="6"/>
    <x v="25"/>
    <x v="2"/>
    <d v="2022-06-30T00:00:00"/>
    <d v="2022-07-15T00:00:00"/>
    <x v="7"/>
    <n v="7"/>
    <x v="5"/>
    <x v="6"/>
  </r>
  <r>
    <x v="6"/>
    <x v="25"/>
    <x v="2"/>
    <d v="2022-07-31T00:00:00"/>
    <d v="2022-08-12T00:00:00"/>
    <x v="7"/>
    <n v="8"/>
    <x v="18"/>
    <x v="7"/>
  </r>
  <r>
    <x v="6"/>
    <x v="25"/>
    <x v="2"/>
    <d v="2022-08-31T00:00:00"/>
    <d v="2022-09-16T00:00:00"/>
    <x v="7"/>
    <n v="9"/>
    <x v="6"/>
    <x v="2"/>
  </r>
  <r>
    <x v="6"/>
    <x v="25"/>
    <x v="2"/>
    <d v="2022-09-30T00:00:00"/>
    <d v="2022-10-14T00:00:00"/>
    <x v="7"/>
    <n v="10"/>
    <x v="20"/>
    <x v="0"/>
  </r>
  <r>
    <x v="6"/>
    <x v="25"/>
    <x v="2"/>
    <d v="2022-10-31T00:00:00"/>
    <d v="2022-11-11T00:00:00"/>
    <x v="7"/>
    <n v="11"/>
    <x v="17"/>
    <x v="8"/>
  </r>
  <r>
    <x v="6"/>
    <x v="25"/>
    <x v="2"/>
    <d v="2022-11-30T00:00:00"/>
    <d v="2022-12-16T00:00:00"/>
    <x v="7"/>
    <n v="12"/>
    <x v="6"/>
    <x v="3"/>
  </r>
  <r>
    <x v="6"/>
    <x v="25"/>
    <x v="2"/>
    <d v="2022-12-31T00:00:00"/>
    <d v="2023-01-13T00:00:00"/>
    <x v="8"/>
    <n v="1"/>
    <x v="19"/>
    <x v="9"/>
  </r>
  <r>
    <x v="6"/>
    <x v="25"/>
    <x v="2"/>
    <d v="2023-01-31T00:00:00"/>
    <d v="2023-02-10T00:00:00"/>
    <x v="8"/>
    <n v="2"/>
    <x v="29"/>
    <x v="10"/>
  </r>
  <r>
    <x v="6"/>
    <x v="25"/>
    <x v="2"/>
    <d v="2023-02-28T00:00:00"/>
    <d v="2023-03-10T00:00:00"/>
    <x v="8"/>
    <n v="3"/>
    <x v="29"/>
    <x v="4"/>
  </r>
  <r>
    <x v="6"/>
    <x v="25"/>
    <x v="2"/>
    <d v="2023-03-31T00:00:00"/>
    <d v="2023-04-12T00:00:00"/>
    <x v="8"/>
    <n v="4"/>
    <x v="18"/>
    <x v="11"/>
  </r>
  <r>
    <x v="6"/>
    <x v="25"/>
    <x v="2"/>
    <d v="2023-04-30T00:00:00"/>
    <d v="2023-05-12T00:00:00"/>
    <x v="8"/>
    <n v="5"/>
    <x v="18"/>
    <x v="5"/>
  </r>
  <r>
    <x v="6"/>
    <x v="25"/>
    <x v="2"/>
    <d v="2023-05-31T00:00:00"/>
    <d v="2023-06-16T00:00:00"/>
    <x v="8"/>
    <n v="6"/>
    <x v="6"/>
    <x v="1"/>
  </r>
  <r>
    <x v="6"/>
    <x v="25"/>
    <x v="2"/>
    <d v="2023-06-30T00:00:00"/>
    <d v="2023-07-14T00:00:00"/>
    <x v="8"/>
    <n v="7"/>
    <x v="20"/>
    <x v="6"/>
  </r>
  <r>
    <x v="6"/>
    <x v="25"/>
    <x v="2"/>
    <d v="2023-07-31T00:00:00"/>
    <d v="2023-08-11T00:00:00"/>
    <x v="8"/>
    <n v="8"/>
    <x v="17"/>
    <x v="7"/>
  </r>
  <r>
    <x v="6"/>
    <x v="25"/>
    <x v="2"/>
    <d v="2023-08-31T00:00:00"/>
    <d v="2023-09-15T00:00:00"/>
    <x v="8"/>
    <n v="9"/>
    <x v="5"/>
    <x v="2"/>
  </r>
  <r>
    <x v="6"/>
    <x v="25"/>
    <x v="2"/>
    <d v="2023-09-30T00:00:00"/>
    <d v="2023-10-13T00:00:00"/>
    <x v="8"/>
    <n v="10"/>
    <x v="19"/>
    <x v="0"/>
  </r>
  <r>
    <x v="6"/>
    <x v="25"/>
    <x v="2"/>
    <d v="2023-10-31T00:00:00"/>
    <d v="2023-11-10T00:00:00"/>
    <x v="8"/>
    <n v="11"/>
    <x v="29"/>
    <x v="8"/>
  </r>
  <r>
    <x v="6"/>
    <x v="25"/>
    <x v="2"/>
    <d v="2023-11-30T00:00:00"/>
    <d v="2023-12-15T00:00:00"/>
    <x v="8"/>
    <n v="12"/>
    <x v="5"/>
    <x v="3"/>
  </r>
  <r>
    <x v="6"/>
    <x v="25"/>
    <x v="2"/>
    <d v="2023-12-31T00:00:00"/>
    <d v="2024-01-12T00:00:00"/>
    <x v="9"/>
    <n v="1"/>
    <x v="18"/>
    <x v="9"/>
  </r>
  <r>
    <x v="6"/>
    <x v="25"/>
    <x v="2"/>
    <d v="2024-01-31T00:00:00"/>
    <d v="2024-02-16T00:00:00"/>
    <x v="9"/>
    <n v="2"/>
    <x v="6"/>
    <x v="10"/>
  </r>
  <r>
    <x v="6"/>
    <x v="25"/>
    <x v="2"/>
    <d v="2024-02-29T00:00:00"/>
    <d v="2024-03-15T00:00:00"/>
    <x v="9"/>
    <n v="3"/>
    <x v="5"/>
    <x v="4"/>
  </r>
  <r>
    <x v="6"/>
    <x v="25"/>
    <x v="2"/>
    <d v="2024-03-31T00:00:00"/>
    <d v="2024-04-12T00:00:00"/>
    <x v="9"/>
    <n v="4"/>
    <x v="18"/>
    <x v="11"/>
  </r>
  <r>
    <x v="6"/>
    <x v="25"/>
    <x v="2"/>
    <d v="2024-04-30T00:00:00"/>
    <d v="2024-05-10T00:00:00"/>
    <x v="9"/>
    <n v="5"/>
    <x v="29"/>
    <x v="5"/>
  </r>
  <r>
    <x v="6"/>
    <x v="25"/>
    <x v="2"/>
    <d v="2024-05-31T00:00:00"/>
    <d v="2024-06-14T00:00:00"/>
    <x v="9"/>
    <n v="6"/>
    <x v="20"/>
    <x v="1"/>
  </r>
  <r>
    <x v="6"/>
    <x v="25"/>
    <x v="2"/>
    <d v="2024-06-30T00:00:00"/>
    <d v="2024-07-12T00:00:00"/>
    <x v="9"/>
    <n v="7"/>
    <x v="18"/>
    <x v="6"/>
  </r>
  <r>
    <x v="6"/>
    <x v="25"/>
    <x v="2"/>
    <d v="2024-07-31T00:00:00"/>
    <d v="2024-08-16T00:00:00"/>
    <x v="9"/>
    <n v="8"/>
    <x v="6"/>
    <x v="7"/>
  </r>
  <r>
    <x v="6"/>
    <x v="25"/>
    <x v="2"/>
    <d v="2024-08-31T00:00:00"/>
    <d v="2024-09-13T00:00:00"/>
    <x v="9"/>
    <n v="9"/>
    <x v="19"/>
    <x v="2"/>
  </r>
  <r>
    <x v="6"/>
    <x v="25"/>
    <x v="2"/>
    <d v="2024-09-30T00:00:00"/>
    <d v="2024-10-11T00:00:00"/>
    <x v="9"/>
    <n v="10"/>
    <x v="17"/>
    <x v="0"/>
  </r>
  <r>
    <x v="6"/>
    <x v="25"/>
    <x v="2"/>
    <d v="2024-10-31T00:00:00"/>
    <d v="2024-11-15T00:00:00"/>
    <x v="9"/>
    <n v="11"/>
    <x v="5"/>
    <x v="8"/>
  </r>
  <r>
    <x v="6"/>
    <x v="25"/>
    <x v="2"/>
    <d v="2024-11-30T00:00:00"/>
    <d v="2024-12-13T00:00:00"/>
    <x v="9"/>
    <n v="12"/>
    <x v="19"/>
    <x v="3"/>
  </r>
  <r>
    <x v="6"/>
    <x v="25"/>
    <x v="2"/>
    <d v="2024-12-31T00:00:00"/>
    <d v="2025-01-17T00:00:00"/>
    <x v="10"/>
    <n v="1"/>
    <x v="8"/>
    <x v="9"/>
  </r>
  <r>
    <x v="6"/>
    <x v="25"/>
    <x v="2"/>
    <d v="2025-01-31T00:00:00"/>
    <d v="2025-02-14T00:00:00"/>
    <x v="10"/>
    <n v="2"/>
    <x v="20"/>
    <x v="10"/>
  </r>
  <r>
    <x v="6"/>
    <x v="25"/>
    <x v="2"/>
    <d v="2025-02-28T00:00:00"/>
    <d v="2025-03-14T00:00:00"/>
    <x v="10"/>
    <n v="3"/>
    <x v="20"/>
    <x v="4"/>
  </r>
  <r>
    <x v="6"/>
    <x v="25"/>
    <x v="2"/>
    <d v="2025-03-31T00:00:00"/>
    <d v="2025-04-11T00:00:00"/>
    <x v="10"/>
    <n v="4"/>
    <x v="17"/>
    <x v="11"/>
  </r>
  <r>
    <x v="6"/>
    <x v="26"/>
    <x v="3"/>
    <d v="2018-06-01T00:00:00"/>
    <d v="2018-06-06T00:00:00"/>
    <x v="3"/>
    <n v="6"/>
    <x v="14"/>
    <x v="1"/>
  </r>
  <r>
    <x v="6"/>
    <x v="26"/>
    <x v="3"/>
    <d v="2018-06-05T00:00:00"/>
    <d v="2018-06-07T00:00:00"/>
    <x v="3"/>
    <n v="6"/>
    <x v="15"/>
    <x v="1"/>
  </r>
  <r>
    <x v="6"/>
    <x v="26"/>
    <x v="3"/>
    <d v="2018-06-06T00:00:00"/>
    <d v="2018-06-08T00:00:00"/>
    <x v="3"/>
    <n v="6"/>
    <x v="16"/>
    <x v="1"/>
  </r>
  <r>
    <x v="6"/>
    <x v="26"/>
    <x v="3"/>
    <d v="2018-06-07T00:00:00"/>
    <d v="2018-06-12T00:00:00"/>
    <x v="3"/>
    <n v="6"/>
    <x v="18"/>
    <x v="1"/>
  </r>
  <r>
    <x v="6"/>
    <x v="26"/>
    <x v="3"/>
    <d v="2018-06-08T00:00:00"/>
    <d v="2018-06-13T00:00:00"/>
    <x v="3"/>
    <n v="6"/>
    <x v="19"/>
    <x v="1"/>
  </r>
  <r>
    <x v="6"/>
    <x v="26"/>
    <x v="3"/>
    <d v="2018-06-12T00:00:00"/>
    <d v="2018-06-14T00:00:00"/>
    <x v="3"/>
    <n v="6"/>
    <x v="20"/>
    <x v="1"/>
  </r>
  <r>
    <x v="6"/>
    <x v="26"/>
    <x v="3"/>
    <d v="2018-06-13T00:00:00"/>
    <d v="2018-06-15T00:00:00"/>
    <x v="3"/>
    <n v="6"/>
    <x v="5"/>
    <x v="1"/>
  </r>
  <r>
    <x v="6"/>
    <x v="26"/>
    <x v="3"/>
    <d v="2018-06-14T00:00:00"/>
    <d v="2018-06-18T00:00:00"/>
    <x v="3"/>
    <n v="6"/>
    <x v="7"/>
    <x v="1"/>
  </r>
  <r>
    <x v="6"/>
    <x v="26"/>
    <x v="3"/>
    <d v="2018-06-15T00:00:00"/>
    <d v="2018-06-19T00:00:00"/>
    <x v="3"/>
    <n v="6"/>
    <x v="10"/>
    <x v="1"/>
  </r>
  <r>
    <x v="6"/>
    <x v="26"/>
    <x v="3"/>
    <d v="2018-06-18T00:00:00"/>
    <d v="2018-06-20T00:00:00"/>
    <x v="3"/>
    <n v="6"/>
    <x v="9"/>
    <x v="1"/>
  </r>
  <r>
    <x v="6"/>
    <x v="26"/>
    <x v="3"/>
    <d v="2018-06-19T00:00:00"/>
    <d v="2018-06-21T00:00:00"/>
    <x v="3"/>
    <n v="6"/>
    <x v="21"/>
    <x v="1"/>
  </r>
  <r>
    <x v="6"/>
    <x v="26"/>
    <x v="3"/>
    <d v="2018-06-20T00:00:00"/>
    <d v="2018-06-22T00:00:00"/>
    <x v="3"/>
    <n v="6"/>
    <x v="22"/>
    <x v="1"/>
  </r>
  <r>
    <x v="6"/>
    <x v="26"/>
    <x v="3"/>
    <d v="2018-06-21T00:00:00"/>
    <d v="2018-06-25T00:00:00"/>
    <x v="3"/>
    <n v="6"/>
    <x v="23"/>
    <x v="1"/>
  </r>
  <r>
    <x v="6"/>
    <x v="26"/>
    <x v="3"/>
    <d v="2018-06-22T00:00:00"/>
    <d v="2018-06-26T00:00:00"/>
    <x v="3"/>
    <n v="6"/>
    <x v="24"/>
    <x v="1"/>
  </r>
  <r>
    <x v="6"/>
    <x v="26"/>
    <x v="3"/>
    <d v="2018-06-25T00:00:00"/>
    <d v="2018-06-27T00:00:00"/>
    <x v="3"/>
    <n v="6"/>
    <x v="3"/>
    <x v="1"/>
  </r>
  <r>
    <x v="6"/>
    <x v="26"/>
    <x v="3"/>
    <d v="2018-06-26T00:00:00"/>
    <d v="2018-06-28T00:00:00"/>
    <x v="3"/>
    <n v="6"/>
    <x v="4"/>
    <x v="1"/>
  </r>
  <r>
    <x v="6"/>
    <x v="26"/>
    <x v="3"/>
    <d v="2018-06-27T00:00:00"/>
    <d v="2018-06-29T00:00:00"/>
    <x v="3"/>
    <n v="6"/>
    <x v="1"/>
    <x v="1"/>
  </r>
  <r>
    <x v="6"/>
    <x v="26"/>
    <x v="3"/>
    <d v="2018-06-28T00:00:00"/>
    <d v="2018-07-03T00:00:00"/>
    <x v="3"/>
    <n v="7"/>
    <x v="27"/>
    <x v="6"/>
  </r>
  <r>
    <x v="6"/>
    <x v="26"/>
    <x v="3"/>
    <d v="2018-06-29T00:00:00"/>
    <d v="2018-07-04T00:00:00"/>
    <x v="3"/>
    <n v="7"/>
    <x v="12"/>
    <x v="6"/>
  </r>
  <r>
    <x v="6"/>
    <x v="26"/>
    <x v="3"/>
    <d v="2018-07-03T00:00:00"/>
    <d v="2018-07-05T00:00:00"/>
    <x v="3"/>
    <n v="7"/>
    <x v="13"/>
    <x v="6"/>
  </r>
  <r>
    <x v="6"/>
    <x v="26"/>
    <x v="3"/>
    <d v="2018-07-04T00:00:00"/>
    <d v="2018-07-06T00:00:00"/>
    <x v="3"/>
    <n v="7"/>
    <x v="14"/>
    <x v="6"/>
  </r>
  <r>
    <x v="6"/>
    <x v="26"/>
    <x v="3"/>
    <d v="2018-07-05T00:00:00"/>
    <d v="2018-07-09T00:00:00"/>
    <x v="3"/>
    <n v="7"/>
    <x v="28"/>
    <x v="6"/>
  </r>
  <r>
    <x v="6"/>
    <x v="26"/>
    <x v="3"/>
    <d v="2018-07-06T00:00:00"/>
    <d v="2018-07-10T00:00:00"/>
    <x v="3"/>
    <n v="7"/>
    <x v="29"/>
    <x v="6"/>
  </r>
  <r>
    <x v="6"/>
    <x v="26"/>
    <x v="3"/>
    <d v="2018-07-09T00:00:00"/>
    <d v="2018-07-11T00:00:00"/>
    <x v="3"/>
    <n v="7"/>
    <x v="17"/>
    <x v="6"/>
  </r>
  <r>
    <x v="6"/>
    <x v="26"/>
    <x v="3"/>
    <d v="2018-07-10T00:00:00"/>
    <d v="2018-07-12T00:00:00"/>
    <x v="3"/>
    <n v="7"/>
    <x v="18"/>
    <x v="6"/>
  </r>
  <r>
    <x v="6"/>
    <x v="26"/>
    <x v="3"/>
    <d v="2018-07-11T00:00:00"/>
    <d v="2018-07-13T00:00:00"/>
    <x v="3"/>
    <n v="7"/>
    <x v="19"/>
    <x v="6"/>
  </r>
  <r>
    <x v="6"/>
    <x v="26"/>
    <x v="3"/>
    <d v="2018-07-12T00:00:00"/>
    <d v="2018-07-16T00:00:00"/>
    <x v="3"/>
    <n v="7"/>
    <x v="6"/>
    <x v="6"/>
  </r>
  <r>
    <x v="6"/>
    <x v="26"/>
    <x v="3"/>
    <d v="2018-07-13T00:00:00"/>
    <d v="2018-07-17T00:00:00"/>
    <x v="3"/>
    <n v="7"/>
    <x v="8"/>
    <x v="6"/>
  </r>
  <r>
    <x v="6"/>
    <x v="26"/>
    <x v="3"/>
    <d v="2018-07-16T00:00:00"/>
    <d v="2018-07-18T00:00:00"/>
    <x v="3"/>
    <n v="7"/>
    <x v="7"/>
    <x v="6"/>
  </r>
  <r>
    <x v="6"/>
    <x v="26"/>
    <x v="3"/>
    <d v="2018-07-17T00:00:00"/>
    <d v="2018-07-19T00:00:00"/>
    <x v="3"/>
    <n v="7"/>
    <x v="10"/>
    <x v="6"/>
  </r>
  <r>
    <x v="6"/>
    <x v="26"/>
    <x v="3"/>
    <d v="2018-07-18T00:00:00"/>
    <d v="2018-07-23T00:00:00"/>
    <x v="3"/>
    <n v="7"/>
    <x v="30"/>
    <x v="6"/>
  </r>
  <r>
    <x v="6"/>
    <x v="26"/>
    <x v="3"/>
    <d v="2018-07-19T00:00:00"/>
    <d v="2018-07-24T00:00:00"/>
    <x v="3"/>
    <n v="7"/>
    <x v="11"/>
    <x v="6"/>
  </r>
  <r>
    <x v="6"/>
    <x v="26"/>
    <x v="3"/>
    <d v="2018-07-23T00:00:00"/>
    <d v="2018-07-25T00:00:00"/>
    <x v="3"/>
    <n v="7"/>
    <x v="23"/>
    <x v="6"/>
  </r>
  <r>
    <x v="6"/>
    <x v="26"/>
    <x v="3"/>
    <d v="2018-07-24T00:00:00"/>
    <d v="2018-07-26T00:00:00"/>
    <x v="3"/>
    <n v="7"/>
    <x v="24"/>
    <x v="6"/>
  </r>
  <r>
    <x v="6"/>
    <x v="26"/>
    <x v="3"/>
    <d v="2018-07-25T00:00:00"/>
    <d v="2018-07-27T00:00:00"/>
    <x v="3"/>
    <n v="7"/>
    <x v="3"/>
    <x v="6"/>
  </r>
  <r>
    <x v="6"/>
    <x v="26"/>
    <x v="3"/>
    <d v="2018-07-26T00:00:00"/>
    <d v="2018-07-30T00:00:00"/>
    <x v="3"/>
    <n v="7"/>
    <x v="0"/>
    <x v="6"/>
  </r>
  <r>
    <x v="6"/>
    <x v="26"/>
    <x v="3"/>
    <d v="2018-07-27T00:00:00"/>
    <d v="2018-07-31T00:00:00"/>
    <x v="3"/>
    <n v="7"/>
    <x v="2"/>
    <x v="6"/>
  </r>
  <r>
    <x v="6"/>
    <x v="26"/>
    <x v="3"/>
    <d v="2018-07-30T00:00:00"/>
    <d v="2018-08-01T00:00:00"/>
    <x v="3"/>
    <n v="8"/>
    <x v="25"/>
    <x v="7"/>
  </r>
  <r>
    <x v="6"/>
    <x v="26"/>
    <x v="3"/>
    <d v="2018-07-31T00:00:00"/>
    <d v="2018-08-02T00:00:00"/>
    <x v="3"/>
    <n v="8"/>
    <x v="26"/>
    <x v="7"/>
  </r>
  <r>
    <x v="6"/>
    <x v="26"/>
    <x v="3"/>
    <d v="2018-08-01T00:00:00"/>
    <d v="2018-08-03T00:00:00"/>
    <x v="3"/>
    <n v="8"/>
    <x v="27"/>
    <x v="7"/>
  </r>
  <r>
    <x v="6"/>
    <x v="26"/>
    <x v="3"/>
    <d v="2018-08-02T00:00:00"/>
    <d v="2018-08-06T00:00:00"/>
    <x v="3"/>
    <n v="8"/>
    <x v="14"/>
    <x v="7"/>
  </r>
  <r>
    <x v="6"/>
    <x v="26"/>
    <x v="3"/>
    <d v="2018-08-03T00:00:00"/>
    <d v="2018-08-08T00:00:00"/>
    <x v="3"/>
    <n v="8"/>
    <x v="16"/>
    <x v="7"/>
  </r>
  <r>
    <x v="6"/>
    <x v="26"/>
    <x v="3"/>
    <d v="2018-08-06T00:00:00"/>
    <d v="2018-08-09T00:00:00"/>
    <x v="3"/>
    <n v="8"/>
    <x v="28"/>
    <x v="7"/>
  </r>
  <r>
    <x v="6"/>
    <x v="26"/>
    <x v="3"/>
    <d v="2018-08-08T00:00:00"/>
    <d v="2018-08-10T00:00:00"/>
    <x v="3"/>
    <n v="8"/>
    <x v="29"/>
    <x v="7"/>
  </r>
  <r>
    <x v="6"/>
    <x v="26"/>
    <x v="3"/>
    <d v="2018-08-09T00:00:00"/>
    <d v="2018-08-13T00:00:00"/>
    <x v="3"/>
    <n v="8"/>
    <x v="19"/>
    <x v="7"/>
  </r>
  <r>
    <x v="6"/>
    <x v="26"/>
    <x v="3"/>
    <d v="2018-08-10T00:00:00"/>
    <d v="2018-08-14T00:00:00"/>
    <x v="3"/>
    <n v="8"/>
    <x v="20"/>
    <x v="7"/>
  </r>
  <r>
    <x v="6"/>
    <x v="26"/>
    <x v="3"/>
    <d v="2018-08-13T00:00:00"/>
    <d v="2018-08-15T00:00:00"/>
    <x v="3"/>
    <n v="8"/>
    <x v="5"/>
    <x v="7"/>
  </r>
  <r>
    <x v="6"/>
    <x v="26"/>
    <x v="3"/>
    <d v="2018-08-14T00:00:00"/>
    <d v="2018-08-16T00:00:00"/>
    <x v="3"/>
    <n v="8"/>
    <x v="6"/>
    <x v="7"/>
  </r>
  <r>
    <x v="6"/>
    <x v="26"/>
    <x v="3"/>
    <d v="2018-08-15T00:00:00"/>
    <d v="2018-08-17T00:00:00"/>
    <x v="3"/>
    <n v="8"/>
    <x v="8"/>
    <x v="7"/>
  </r>
  <r>
    <x v="6"/>
    <x v="26"/>
    <x v="3"/>
    <d v="2018-08-16T00:00:00"/>
    <d v="2018-08-21T00:00:00"/>
    <x v="3"/>
    <n v="8"/>
    <x v="21"/>
    <x v="7"/>
  </r>
  <r>
    <x v="6"/>
    <x v="26"/>
    <x v="3"/>
    <d v="2018-08-17T00:00:00"/>
    <d v="2018-08-22T00:00:00"/>
    <x v="3"/>
    <n v="8"/>
    <x v="22"/>
    <x v="7"/>
  </r>
  <r>
    <x v="6"/>
    <x v="26"/>
    <x v="3"/>
    <d v="2018-08-21T00:00:00"/>
    <d v="2018-08-23T00:00:00"/>
    <x v="3"/>
    <n v="8"/>
    <x v="30"/>
    <x v="7"/>
  </r>
  <r>
    <x v="6"/>
    <x v="26"/>
    <x v="3"/>
    <d v="2018-08-22T00:00:00"/>
    <d v="2018-08-24T00:00:00"/>
    <x v="3"/>
    <n v="8"/>
    <x v="11"/>
    <x v="7"/>
  </r>
  <r>
    <x v="6"/>
    <x v="26"/>
    <x v="3"/>
    <d v="2018-08-23T00:00:00"/>
    <d v="2018-08-27T00:00:00"/>
    <x v="3"/>
    <n v="8"/>
    <x v="3"/>
    <x v="7"/>
  </r>
  <r>
    <x v="6"/>
    <x v="26"/>
    <x v="3"/>
    <d v="2018-08-24T00:00:00"/>
    <d v="2018-08-28T00:00:00"/>
    <x v="3"/>
    <n v="8"/>
    <x v="4"/>
    <x v="7"/>
  </r>
  <r>
    <x v="6"/>
    <x v="26"/>
    <x v="3"/>
    <d v="2018-08-27T00:00:00"/>
    <d v="2018-08-29T00:00:00"/>
    <x v="3"/>
    <n v="8"/>
    <x v="1"/>
    <x v="7"/>
  </r>
  <r>
    <x v="6"/>
    <x v="26"/>
    <x v="3"/>
    <d v="2018-08-28T00:00:00"/>
    <d v="2018-08-30T00:00:00"/>
    <x v="3"/>
    <n v="8"/>
    <x v="0"/>
    <x v="7"/>
  </r>
  <r>
    <x v="6"/>
    <x v="26"/>
    <x v="3"/>
    <d v="2018-08-29T00:00:00"/>
    <d v="2018-08-31T00:00:00"/>
    <x v="3"/>
    <n v="8"/>
    <x v="2"/>
    <x v="7"/>
  </r>
  <r>
    <x v="6"/>
    <x v="26"/>
    <x v="3"/>
    <d v="2018-08-30T00:00:00"/>
    <d v="2018-09-03T00:00:00"/>
    <x v="3"/>
    <n v="9"/>
    <x v="27"/>
    <x v="2"/>
  </r>
  <r>
    <x v="6"/>
    <x v="26"/>
    <x v="3"/>
    <d v="2018-08-31T00:00:00"/>
    <d v="2018-09-04T00:00:00"/>
    <x v="3"/>
    <n v="9"/>
    <x v="12"/>
    <x v="2"/>
  </r>
  <r>
    <x v="6"/>
    <x v="26"/>
    <x v="3"/>
    <d v="2018-09-03T00:00:00"/>
    <d v="2018-09-05T00:00:00"/>
    <x v="3"/>
    <n v="9"/>
    <x v="13"/>
    <x v="2"/>
  </r>
  <r>
    <x v="6"/>
    <x v="26"/>
    <x v="3"/>
    <d v="2018-09-04T00:00:00"/>
    <d v="2018-09-06T00:00:00"/>
    <x v="3"/>
    <n v="9"/>
    <x v="14"/>
    <x v="2"/>
  </r>
  <r>
    <x v="6"/>
    <x v="26"/>
    <x v="3"/>
    <d v="2018-09-05T00:00:00"/>
    <d v="2018-09-07T00:00:00"/>
    <x v="3"/>
    <n v="9"/>
    <x v="15"/>
    <x v="2"/>
  </r>
  <r>
    <x v="6"/>
    <x v="26"/>
    <x v="3"/>
    <d v="2018-09-06T00:00:00"/>
    <d v="2018-09-10T00:00:00"/>
    <x v="3"/>
    <n v="9"/>
    <x v="29"/>
    <x v="2"/>
  </r>
  <r>
    <x v="6"/>
    <x v="26"/>
    <x v="3"/>
    <d v="2018-09-07T00:00:00"/>
    <d v="2018-09-11T00:00:00"/>
    <x v="3"/>
    <n v="9"/>
    <x v="17"/>
    <x v="2"/>
  </r>
  <r>
    <x v="6"/>
    <x v="26"/>
    <x v="3"/>
    <d v="2018-09-10T00:00:00"/>
    <d v="2018-09-12T00:00:00"/>
    <x v="3"/>
    <n v="9"/>
    <x v="18"/>
    <x v="2"/>
  </r>
  <r>
    <x v="6"/>
    <x v="26"/>
    <x v="3"/>
    <d v="2018-09-11T00:00:00"/>
    <d v="2018-09-13T00:00:00"/>
    <x v="3"/>
    <n v="9"/>
    <x v="19"/>
    <x v="2"/>
  </r>
  <r>
    <x v="6"/>
    <x v="26"/>
    <x v="3"/>
    <d v="2018-09-12T00:00:00"/>
    <d v="2018-09-14T00:00:00"/>
    <x v="3"/>
    <n v="9"/>
    <x v="20"/>
    <x v="2"/>
  </r>
  <r>
    <x v="6"/>
    <x v="26"/>
    <x v="3"/>
    <d v="2018-09-13T00:00:00"/>
    <d v="2018-09-17T00:00:00"/>
    <x v="3"/>
    <n v="9"/>
    <x v="8"/>
    <x v="2"/>
  </r>
  <r>
    <x v="6"/>
    <x v="26"/>
    <x v="3"/>
    <d v="2018-09-14T00:00:00"/>
    <d v="2018-09-18T00:00:00"/>
    <x v="3"/>
    <n v="9"/>
    <x v="7"/>
    <x v="2"/>
  </r>
  <r>
    <x v="6"/>
    <x v="26"/>
    <x v="3"/>
    <d v="2018-09-17T00:00:00"/>
    <d v="2018-09-19T00:00:00"/>
    <x v="3"/>
    <n v="9"/>
    <x v="10"/>
    <x v="2"/>
  </r>
  <r>
    <x v="6"/>
    <x v="26"/>
    <x v="3"/>
    <d v="2018-09-18T00:00:00"/>
    <d v="2018-09-20T00:00:00"/>
    <x v="3"/>
    <n v="9"/>
    <x v="9"/>
    <x v="2"/>
  </r>
  <r>
    <x v="6"/>
    <x v="26"/>
    <x v="3"/>
    <d v="2018-09-19T00:00:00"/>
    <d v="2018-09-21T00:00:00"/>
    <x v="3"/>
    <n v="9"/>
    <x v="21"/>
    <x v="2"/>
  </r>
  <r>
    <x v="6"/>
    <x v="26"/>
    <x v="3"/>
    <d v="2018-09-20T00:00:00"/>
    <d v="2018-09-24T00:00:00"/>
    <x v="3"/>
    <n v="9"/>
    <x v="11"/>
    <x v="2"/>
  </r>
  <r>
    <x v="6"/>
    <x v="26"/>
    <x v="3"/>
    <d v="2018-09-21T00:00:00"/>
    <d v="2018-09-25T00:00:00"/>
    <x v="3"/>
    <n v="9"/>
    <x v="23"/>
    <x v="2"/>
  </r>
  <r>
    <x v="6"/>
    <x v="26"/>
    <x v="3"/>
    <d v="2018-09-24T00:00:00"/>
    <d v="2018-09-26T00:00:00"/>
    <x v="3"/>
    <n v="9"/>
    <x v="24"/>
    <x v="2"/>
  </r>
  <r>
    <x v="6"/>
    <x v="26"/>
    <x v="3"/>
    <d v="2018-09-25T00:00:00"/>
    <d v="2018-09-27T00:00:00"/>
    <x v="3"/>
    <n v="9"/>
    <x v="3"/>
    <x v="2"/>
  </r>
  <r>
    <x v="6"/>
    <x v="26"/>
    <x v="3"/>
    <d v="2018-09-26T00:00:00"/>
    <d v="2018-09-28T00:00:00"/>
    <x v="3"/>
    <n v="9"/>
    <x v="4"/>
    <x v="2"/>
  </r>
  <r>
    <x v="6"/>
    <x v="26"/>
    <x v="3"/>
    <d v="2018-09-27T00:00:00"/>
    <d v="2018-10-01T00:00:00"/>
    <x v="3"/>
    <n v="10"/>
    <x v="25"/>
    <x v="0"/>
  </r>
  <r>
    <x v="6"/>
    <x v="26"/>
    <x v="3"/>
    <d v="2018-09-28T00:00:00"/>
    <d v="2018-10-02T00:00:00"/>
    <x v="3"/>
    <n v="10"/>
    <x v="26"/>
    <x v="0"/>
  </r>
  <r>
    <x v="6"/>
    <x v="26"/>
    <x v="3"/>
    <d v="2018-10-01T00:00:00"/>
    <d v="2018-10-03T00:00:00"/>
    <x v="3"/>
    <n v="10"/>
    <x v="27"/>
    <x v="0"/>
  </r>
  <r>
    <x v="6"/>
    <x v="26"/>
    <x v="3"/>
    <d v="2018-10-02T00:00:00"/>
    <d v="2018-10-04T00:00:00"/>
    <x v="3"/>
    <n v="10"/>
    <x v="12"/>
    <x v="0"/>
  </r>
  <r>
    <x v="6"/>
    <x v="26"/>
    <x v="3"/>
    <d v="2018-10-03T00:00:00"/>
    <d v="2018-10-05T00:00:00"/>
    <x v="3"/>
    <n v="10"/>
    <x v="13"/>
    <x v="0"/>
  </r>
  <r>
    <x v="6"/>
    <x v="26"/>
    <x v="3"/>
    <d v="2018-10-04T00:00:00"/>
    <d v="2018-10-08T00:00:00"/>
    <x v="3"/>
    <n v="10"/>
    <x v="16"/>
    <x v="0"/>
  </r>
  <r>
    <x v="6"/>
    <x v="26"/>
    <x v="3"/>
    <d v="2018-10-05T00:00:00"/>
    <d v="2018-10-09T00:00:00"/>
    <x v="3"/>
    <n v="10"/>
    <x v="28"/>
    <x v="0"/>
  </r>
  <r>
    <x v="6"/>
    <x v="26"/>
    <x v="3"/>
    <d v="2018-10-08T00:00:00"/>
    <d v="2018-10-10T00:00:00"/>
    <x v="3"/>
    <n v="10"/>
    <x v="29"/>
    <x v="0"/>
  </r>
  <r>
    <x v="6"/>
    <x v="26"/>
    <x v="3"/>
    <d v="2018-10-09T00:00:00"/>
    <d v="2018-10-11T00:00:00"/>
    <x v="3"/>
    <n v="10"/>
    <x v="17"/>
    <x v="0"/>
  </r>
  <r>
    <x v="6"/>
    <x v="26"/>
    <x v="3"/>
    <d v="2018-10-10T00:00:00"/>
    <d v="2018-10-12T00:00:00"/>
    <x v="3"/>
    <n v="10"/>
    <x v="18"/>
    <x v="0"/>
  </r>
  <r>
    <x v="6"/>
    <x v="26"/>
    <x v="3"/>
    <d v="2018-10-11T00:00:00"/>
    <d v="2018-10-16T00:00:00"/>
    <x v="3"/>
    <n v="10"/>
    <x v="6"/>
    <x v="0"/>
  </r>
  <r>
    <x v="6"/>
    <x v="26"/>
    <x v="3"/>
    <d v="2018-10-12T00:00:00"/>
    <d v="2018-10-17T00:00:00"/>
    <x v="3"/>
    <n v="10"/>
    <x v="8"/>
    <x v="0"/>
  </r>
  <r>
    <x v="6"/>
    <x v="26"/>
    <x v="3"/>
    <d v="2018-10-16T00:00:00"/>
    <d v="2018-10-18T00:00:00"/>
    <x v="3"/>
    <n v="10"/>
    <x v="7"/>
    <x v="0"/>
  </r>
  <r>
    <x v="6"/>
    <x v="26"/>
    <x v="3"/>
    <d v="2018-10-17T00:00:00"/>
    <d v="2018-10-19T00:00:00"/>
    <x v="3"/>
    <n v="10"/>
    <x v="10"/>
    <x v="0"/>
  </r>
  <r>
    <x v="6"/>
    <x v="26"/>
    <x v="3"/>
    <d v="2018-10-18T00:00:00"/>
    <d v="2018-10-22T00:00:00"/>
    <x v="3"/>
    <n v="10"/>
    <x v="22"/>
    <x v="0"/>
  </r>
  <r>
    <x v="6"/>
    <x v="26"/>
    <x v="3"/>
    <d v="2018-10-19T00:00:00"/>
    <d v="2018-10-23T00:00:00"/>
    <x v="3"/>
    <n v="10"/>
    <x v="30"/>
    <x v="0"/>
  </r>
  <r>
    <x v="6"/>
    <x v="26"/>
    <x v="3"/>
    <d v="2018-10-22T00:00:00"/>
    <d v="2018-10-24T00:00:00"/>
    <x v="3"/>
    <n v="10"/>
    <x v="11"/>
    <x v="0"/>
  </r>
  <r>
    <x v="6"/>
    <x v="26"/>
    <x v="3"/>
    <d v="2018-10-23T00:00:00"/>
    <d v="2018-10-25T00:00:00"/>
    <x v="3"/>
    <n v="10"/>
    <x v="23"/>
    <x v="0"/>
  </r>
  <r>
    <x v="6"/>
    <x v="26"/>
    <x v="3"/>
    <d v="2018-10-24T00:00:00"/>
    <d v="2018-10-26T00:00:00"/>
    <x v="3"/>
    <n v="10"/>
    <x v="24"/>
    <x v="0"/>
  </r>
  <r>
    <x v="6"/>
    <x v="26"/>
    <x v="3"/>
    <d v="2018-10-25T00:00:00"/>
    <d v="2018-10-29T00:00:00"/>
    <x v="3"/>
    <n v="10"/>
    <x v="1"/>
    <x v="0"/>
  </r>
  <r>
    <x v="6"/>
    <x v="26"/>
    <x v="3"/>
    <d v="2018-10-26T00:00:00"/>
    <d v="2018-10-30T00:00:00"/>
    <x v="3"/>
    <n v="10"/>
    <x v="0"/>
    <x v="0"/>
  </r>
  <r>
    <x v="6"/>
    <x v="26"/>
    <x v="3"/>
    <d v="2018-10-29T00:00:00"/>
    <d v="2018-10-31T00:00:00"/>
    <x v="3"/>
    <n v="10"/>
    <x v="2"/>
    <x v="0"/>
  </r>
  <r>
    <x v="6"/>
    <x v="26"/>
    <x v="3"/>
    <d v="2018-10-30T00:00:00"/>
    <d v="2018-11-01T00:00:00"/>
    <x v="3"/>
    <n v="11"/>
    <x v="25"/>
    <x v="8"/>
  </r>
  <r>
    <x v="6"/>
    <x v="26"/>
    <x v="3"/>
    <d v="2018-10-31T00:00:00"/>
    <d v="2018-11-02T00:00:00"/>
    <x v="3"/>
    <n v="11"/>
    <x v="26"/>
    <x v="8"/>
  </r>
  <r>
    <x v="6"/>
    <x v="26"/>
    <x v="3"/>
    <d v="2018-11-01T00:00:00"/>
    <d v="2018-11-06T00:00:00"/>
    <x v="3"/>
    <n v="11"/>
    <x v="14"/>
    <x v="8"/>
  </r>
  <r>
    <x v="6"/>
    <x v="26"/>
    <x v="3"/>
    <d v="2018-11-02T00:00:00"/>
    <d v="2018-11-07T00:00:00"/>
    <x v="3"/>
    <n v="11"/>
    <x v="15"/>
    <x v="8"/>
  </r>
  <r>
    <x v="6"/>
    <x v="26"/>
    <x v="3"/>
    <d v="2018-11-06T00:00:00"/>
    <d v="2018-11-08T00:00:00"/>
    <x v="3"/>
    <n v="11"/>
    <x v="16"/>
    <x v="8"/>
  </r>
  <r>
    <x v="6"/>
    <x v="26"/>
    <x v="3"/>
    <d v="2018-11-07T00:00:00"/>
    <d v="2018-11-09T00:00:00"/>
    <x v="3"/>
    <n v="11"/>
    <x v="28"/>
    <x v="8"/>
  </r>
  <r>
    <x v="6"/>
    <x v="26"/>
    <x v="3"/>
    <d v="2018-11-08T00:00:00"/>
    <d v="2018-11-13T00:00:00"/>
    <x v="3"/>
    <n v="11"/>
    <x v="19"/>
    <x v="8"/>
  </r>
  <r>
    <x v="6"/>
    <x v="26"/>
    <x v="3"/>
    <d v="2018-11-09T00:00:00"/>
    <d v="2018-11-14T00:00:00"/>
    <x v="3"/>
    <n v="11"/>
    <x v="20"/>
    <x v="8"/>
  </r>
  <r>
    <x v="6"/>
    <x v="26"/>
    <x v="3"/>
    <d v="2018-11-13T00:00:00"/>
    <d v="2018-11-15T00:00:00"/>
    <x v="3"/>
    <n v="11"/>
    <x v="5"/>
    <x v="8"/>
  </r>
  <r>
    <x v="6"/>
    <x v="26"/>
    <x v="3"/>
    <d v="2018-11-14T00:00:00"/>
    <d v="2018-11-16T00:00:00"/>
    <x v="3"/>
    <n v="11"/>
    <x v="6"/>
    <x v="8"/>
  </r>
  <r>
    <x v="6"/>
    <x v="26"/>
    <x v="3"/>
    <d v="2018-11-15T00:00:00"/>
    <d v="2018-11-19T00:00:00"/>
    <x v="3"/>
    <n v="11"/>
    <x v="10"/>
    <x v="8"/>
  </r>
  <r>
    <x v="6"/>
    <x v="26"/>
    <x v="3"/>
    <d v="2018-11-16T00:00:00"/>
    <d v="2018-11-20T00:00:00"/>
    <x v="3"/>
    <n v="11"/>
    <x v="9"/>
    <x v="8"/>
  </r>
  <r>
    <x v="6"/>
    <x v="26"/>
    <x v="3"/>
    <d v="2018-11-19T00:00:00"/>
    <d v="2018-11-21T00:00:00"/>
    <x v="3"/>
    <n v="11"/>
    <x v="21"/>
    <x v="8"/>
  </r>
  <r>
    <x v="6"/>
    <x v="26"/>
    <x v="3"/>
    <d v="2018-11-20T00:00:00"/>
    <d v="2018-11-22T00:00:00"/>
    <x v="3"/>
    <n v="11"/>
    <x v="22"/>
    <x v="8"/>
  </r>
  <r>
    <x v="6"/>
    <x v="26"/>
    <x v="3"/>
    <d v="2018-11-21T00:00:00"/>
    <d v="2018-11-23T00:00:00"/>
    <x v="3"/>
    <n v="11"/>
    <x v="30"/>
    <x v="8"/>
  </r>
  <r>
    <x v="6"/>
    <x v="26"/>
    <x v="3"/>
    <d v="2018-11-22T00:00:00"/>
    <d v="2018-11-26T00:00:00"/>
    <x v="3"/>
    <n v="11"/>
    <x v="24"/>
    <x v="8"/>
  </r>
  <r>
    <x v="6"/>
    <x v="26"/>
    <x v="3"/>
    <d v="2018-11-23T00:00:00"/>
    <d v="2018-11-27T00:00:00"/>
    <x v="3"/>
    <n v="11"/>
    <x v="3"/>
    <x v="8"/>
  </r>
  <r>
    <x v="6"/>
    <x v="26"/>
    <x v="3"/>
    <d v="2018-11-26T00:00:00"/>
    <d v="2018-11-28T00:00:00"/>
    <x v="3"/>
    <n v="11"/>
    <x v="4"/>
    <x v="8"/>
  </r>
  <r>
    <x v="6"/>
    <x v="26"/>
    <x v="3"/>
    <d v="2018-11-27T00:00:00"/>
    <d v="2018-11-29T00:00:00"/>
    <x v="3"/>
    <n v="11"/>
    <x v="1"/>
    <x v="8"/>
  </r>
  <r>
    <x v="6"/>
    <x v="26"/>
    <x v="3"/>
    <d v="2018-11-28T00:00:00"/>
    <d v="2018-11-30T00:00:00"/>
    <x v="3"/>
    <n v="11"/>
    <x v="0"/>
    <x v="8"/>
  </r>
  <r>
    <x v="6"/>
    <x v="26"/>
    <x v="3"/>
    <d v="2018-11-29T00:00:00"/>
    <d v="2018-12-03T00:00:00"/>
    <x v="3"/>
    <n v="12"/>
    <x v="27"/>
    <x v="3"/>
  </r>
  <r>
    <x v="6"/>
    <x v="26"/>
    <x v="3"/>
    <d v="2018-11-30T00:00:00"/>
    <d v="2018-12-04T00:00:00"/>
    <x v="3"/>
    <n v="12"/>
    <x v="12"/>
    <x v="3"/>
  </r>
  <r>
    <x v="6"/>
    <x v="26"/>
    <x v="3"/>
    <d v="2018-12-03T00:00:00"/>
    <d v="2018-12-05T00:00:00"/>
    <x v="3"/>
    <n v="12"/>
    <x v="13"/>
    <x v="3"/>
  </r>
  <r>
    <x v="6"/>
    <x v="26"/>
    <x v="3"/>
    <d v="2018-12-04T00:00:00"/>
    <d v="2018-12-06T00:00:00"/>
    <x v="3"/>
    <n v="12"/>
    <x v="14"/>
    <x v="3"/>
  </r>
  <r>
    <x v="6"/>
    <x v="26"/>
    <x v="3"/>
    <d v="2018-12-05T00:00:00"/>
    <d v="2018-12-07T00:00:00"/>
    <x v="3"/>
    <n v="12"/>
    <x v="15"/>
    <x v="3"/>
  </r>
  <r>
    <x v="6"/>
    <x v="26"/>
    <x v="3"/>
    <d v="2018-12-06T00:00:00"/>
    <d v="2018-12-10T00:00:00"/>
    <x v="3"/>
    <n v="12"/>
    <x v="29"/>
    <x v="3"/>
  </r>
  <r>
    <x v="6"/>
    <x v="26"/>
    <x v="3"/>
    <d v="2018-12-07T00:00:00"/>
    <d v="2018-12-11T00:00:00"/>
    <x v="3"/>
    <n v="12"/>
    <x v="17"/>
    <x v="3"/>
  </r>
  <r>
    <x v="6"/>
    <x v="26"/>
    <x v="3"/>
    <d v="2018-12-10T00:00:00"/>
    <d v="2018-12-12T00:00:00"/>
    <x v="3"/>
    <n v="12"/>
    <x v="18"/>
    <x v="3"/>
  </r>
  <r>
    <x v="6"/>
    <x v="26"/>
    <x v="3"/>
    <d v="2018-12-11T00:00:00"/>
    <d v="2018-12-13T00:00:00"/>
    <x v="3"/>
    <n v="12"/>
    <x v="19"/>
    <x v="3"/>
  </r>
  <r>
    <x v="6"/>
    <x v="26"/>
    <x v="3"/>
    <d v="2018-12-12T00:00:00"/>
    <d v="2018-12-14T00:00:00"/>
    <x v="3"/>
    <n v="12"/>
    <x v="20"/>
    <x v="3"/>
  </r>
  <r>
    <x v="6"/>
    <x v="26"/>
    <x v="3"/>
    <d v="2018-12-13T00:00:00"/>
    <d v="2018-12-17T00:00:00"/>
    <x v="3"/>
    <n v="12"/>
    <x v="8"/>
    <x v="3"/>
  </r>
  <r>
    <x v="6"/>
    <x v="26"/>
    <x v="3"/>
    <d v="2018-12-14T00:00:00"/>
    <d v="2018-12-18T00:00:00"/>
    <x v="3"/>
    <n v="12"/>
    <x v="7"/>
    <x v="3"/>
  </r>
  <r>
    <x v="6"/>
    <x v="26"/>
    <x v="3"/>
    <d v="2018-12-17T00:00:00"/>
    <d v="2018-12-19T00:00:00"/>
    <x v="3"/>
    <n v="12"/>
    <x v="10"/>
    <x v="3"/>
  </r>
  <r>
    <x v="6"/>
    <x v="26"/>
    <x v="3"/>
    <d v="2018-12-18T00:00:00"/>
    <d v="2018-12-20T00:00:00"/>
    <x v="3"/>
    <n v="12"/>
    <x v="9"/>
    <x v="3"/>
  </r>
  <r>
    <x v="6"/>
    <x v="26"/>
    <x v="3"/>
    <d v="2018-12-19T00:00:00"/>
    <d v="2018-12-21T00:00:00"/>
    <x v="3"/>
    <n v="12"/>
    <x v="21"/>
    <x v="3"/>
  </r>
  <r>
    <x v="6"/>
    <x v="26"/>
    <x v="3"/>
    <d v="2018-12-20T00:00:00"/>
    <d v="2018-12-24T00:00:00"/>
    <x v="3"/>
    <n v="12"/>
    <x v="11"/>
    <x v="3"/>
  </r>
  <r>
    <x v="6"/>
    <x v="26"/>
    <x v="3"/>
    <d v="2018-12-21T00:00:00"/>
    <d v="2018-12-26T00:00:00"/>
    <x v="3"/>
    <n v="12"/>
    <x v="24"/>
    <x v="3"/>
  </r>
  <r>
    <x v="6"/>
    <x v="26"/>
    <x v="3"/>
    <d v="2018-12-24T00:00:00"/>
    <d v="2018-12-27T00:00:00"/>
    <x v="3"/>
    <n v="12"/>
    <x v="3"/>
    <x v="3"/>
  </r>
  <r>
    <x v="6"/>
    <x v="26"/>
    <x v="3"/>
    <d v="2018-12-26T00:00:00"/>
    <d v="2018-12-28T00:00:00"/>
    <x v="3"/>
    <n v="12"/>
    <x v="4"/>
    <x v="3"/>
  </r>
  <r>
    <x v="6"/>
    <x v="26"/>
    <x v="3"/>
    <d v="2018-12-27T00:00:00"/>
    <d v="2019-01-02T00:00:00"/>
    <x v="4"/>
    <n v="1"/>
    <x v="26"/>
    <x v="9"/>
  </r>
  <r>
    <x v="6"/>
    <x v="26"/>
    <x v="3"/>
    <d v="2018-12-28T00:00:00"/>
    <d v="2019-01-03T00:00:00"/>
    <x v="4"/>
    <n v="1"/>
    <x v="27"/>
    <x v="9"/>
  </r>
  <r>
    <x v="6"/>
    <x v="26"/>
    <x v="3"/>
    <d v="2019-01-02T00:00:00"/>
    <d v="2019-01-04T00:00:00"/>
    <x v="4"/>
    <n v="1"/>
    <x v="12"/>
    <x v="9"/>
  </r>
  <r>
    <x v="6"/>
    <x v="26"/>
    <x v="3"/>
    <d v="2019-01-03T00:00:00"/>
    <d v="2019-01-08T00:00:00"/>
    <x v="4"/>
    <n v="1"/>
    <x v="16"/>
    <x v="9"/>
  </r>
  <r>
    <x v="6"/>
    <x v="26"/>
    <x v="3"/>
    <d v="2019-01-04T00:00:00"/>
    <d v="2019-01-09T00:00:00"/>
    <x v="4"/>
    <n v="1"/>
    <x v="28"/>
    <x v="9"/>
  </r>
  <r>
    <x v="6"/>
    <x v="26"/>
    <x v="3"/>
    <d v="2019-01-08T00:00:00"/>
    <d v="2019-01-10T00:00:00"/>
    <x v="4"/>
    <n v="1"/>
    <x v="29"/>
    <x v="9"/>
  </r>
  <r>
    <x v="6"/>
    <x v="26"/>
    <x v="3"/>
    <d v="2019-01-09T00:00:00"/>
    <d v="2019-01-11T00:00:00"/>
    <x v="4"/>
    <n v="1"/>
    <x v="17"/>
    <x v="9"/>
  </r>
  <r>
    <x v="6"/>
    <x v="26"/>
    <x v="3"/>
    <d v="2019-01-10T00:00:00"/>
    <d v="2019-01-14T00:00:00"/>
    <x v="4"/>
    <n v="1"/>
    <x v="20"/>
    <x v="9"/>
  </r>
  <r>
    <x v="6"/>
    <x v="26"/>
    <x v="3"/>
    <d v="2019-01-11T00:00:00"/>
    <d v="2019-01-15T00:00:00"/>
    <x v="4"/>
    <n v="1"/>
    <x v="5"/>
    <x v="9"/>
  </r>
  <r>
    <x v="6"/>
    <x v="26"/>
    <x v="3"/>
    <d v="2019-01-14T00:00:00"/>
    <d v="2019-01-16T00:00:00"/>
    <x v="4"/>
    <n v="1"/>
    <x v="6"/>
    <x v="9"/>
  </r>
  <r>
    <x v="6"/>
    <x v="26"/>
    <x v="3"/>
    <d v="2019-01-15T00:00:00"/>
    <d v="2019-01-17T00:00:00"/>
    <x v="4"/>
    <n v="1"/>
    <x v="8"/>
    <x v="9"/>
  </r>
  <r>
    <x v="6"/>
    <x v="26"/>
    <x v="3"/>
    <d v="2019-01-16T00:00:00"/>
    <d v="2019-01-18T00:00:00"/>
    <x v="4"/>
    <n v="1"/>
    <x v="7"/>
    <x v="9"/>
  </r>
  <r>
    <x v="6"/>
    <x v="26"/>
    <x v="3"/>
    <d v="2019-01-17T00:00:00"/>
    <d v="2019-01-21T00:00:00"/>
    <x v="4"/>
    <n v="1"/>
    <x v="21"/>
    <x v="9"/>
  </r>
  <r>
    <x v="6"/>
    <x v="26"/>
    <x v="3"/>
    <d v="2019-01-18T00:00:00"/>
    <d v="2019-01-22T00:00:00"/>
    <x v="4"/>
    <n v="1"/>
    <x v="22"/>
    <x v="9"/>
  </r>
  <r>
    <x v="6"/>
    <x v="26"/>
    <x v="3"/>
    <d v="2019-01-21T00:00:00"/>
    <d v="2019-01-23T00:00:00"/>
    <x v="4"/>
    <n v="1"/>
    <x v="30"/>
    <x v="9"/>
  </r>
  <r>
    <x v="6"/>
    <x v="26"/>
    <x v="3"/>
    <d v="2019-01-22T00:00:00"/>
    <d v="2019-01-24T00:00:00"/>
    <x v="4"/>
    <n v="1"/>
    <x v="11"/>
    <x v="9"/>
  </r>
  <r>
    <x v="6"/>
    <x v="26"/>
    <x v="3"/>
    <d v="2019-01-23T00:00:00"/>
    <d v="2019-01-25T00:00:00"/>
    <x v="4"/>
    <n v="1"/>
    <x v="23"/>
    <x v="9"/>
  </r>
  <r>
    <x v="6"/>
    <x v="26"/>
    <x v="3"/>
    <d v="2019-01-24T00:00:00"/>
    <d v="2019-01-28T00:00:00"/>
    <x v="4"/>
    <n v="1"/>
    <x v="4"/>
    <x v="9"/>
  </r>
  <r>
    <x v="6"/>
    <x v="26"/>
    <x v="3"/>
    <d v="2019-01-25T00:00:00"/>
    <d v="2019-01-29T00:00:00"/>
    <x v="4"/>
    <n v="1"/>
    <x v="1"/>
    <x v="9"/>
  </r>
  <r>
    <x v="6"/>
    <x v="26"/>
    <x v="3"/>
    <d v="2019-01-28T00:00:00"/>
    <d v="2019-01-30T00:00:00"/>
    <x v="4"/>
    <n v="1"/>
    <x v="0"/>
    <x v="9"/>
  </r>
  <r>
    <x v="6"/>
    <x v="26"/>
    <x v="3"/>
    <d v="2019-01-29T00:00:00"/>
    <d v="2019-01-31T00:00:00"/>
    <x v="4"/>
    <n v="1"/>
    <x v="2"/>
    <x v="9"/>
  </r>
  <r>
    <x v="6"/>
    <x v="26"/>
    <x v="3"/>
    <d v="2019-01-30T00:00:00"/>
    <d v="2019-02-01T00:00:00"/>
    <x v="4"/>
    <n v="2"/>
    <x v="25"/>
    <x v="10"/>
  </r>
  <r>
    <x v="6"/>
    <x v="26"/>
    <x v="3"/>
    <d v="2019-01-31T00:00:00"/>
    <d v="2019-02-04T00:00:00"/>
    <x v="4"/>
    <n v="2"/>
    <x v="12"/>
    <x v="10"/>
  </r>
  <r>
    <x v="6"/>
    <x v="26"/>
    <x v="3"/>
    <d v="2019-02-01T00:00:00"/>
    <d v="2019-02-05T00:00:00"/>
    <x v="4"/>
    <n v="2"/>
    <x v="13"/>
    <x v="10"/>
  </r>
  <r>
    <x v="6"/>
    <x v="26"/>
    <x v="3"/>
    <d v="2019-02-04T00:00:00"/>
    <d v="2019-02-06T00:00:00"/>
    <x v="4"/>
    <n v="2"/>
    <x v="14"/>
    <x v="10"/>
  </r>
  <r>
    <x v="6"/>
    <x v="26"/>
    <x v="3"/>
    <d v="2019-02-05T00:00:00"/>
    <d v="2019-02-07T00:00:00"/>
    <x v="4"/>
    <n v="2"/>
    <x v="15"/>
    <x v="10"/>
  </r>
  <r>
    <x v="6"/>
    <x v="26"/>
    <x v="3"/>
    <d v="2019-02-06T00:00:00"/>
    <d v="2019-02-08T00:00:00"/>
    <x v="4"/>
    <n v="2"/>
    <x v="16"/>
    <x v="10"/>
  </r>
  <r>
    <x v="6"/>
    <x v="26"/>
    <x v="3"/>
    <d v="2019-02-07T00:00:00"/>
    <d v="2019-02-11T00:00:00"/>
    <x v="4"/>
    <n v="2"/>
    <x v="17"/>
    <x v="10"/>
  </r>
  <r>
    <x v="6"/>
    <x v="26"/>
    <x v="3"/>
    <d v="2019-02-08T00:00:00"/>
    <d v="2019-02-12T00:00:00"/>
    <x v="4"/>
    <n v="2"/>
    <x v="18"/>
    <x v="10"/>
  </r>
  <r>
    <x v="6"/>
    <x v="26"/>
    <x v="3"/>
    <d v="2019-02-11T00:00:00"/>
    <d v="2019-02-13T00:00:00"/>
    <x v="4"/>
    <n v="2"/>
    <x v="19"/>
    <x v="10"/>
  </r>
  <r>
    <x v="6"/>
    <x v="26"/>
    <x v="3"/>
    <d v="2019-02-12T00:00:00"/>
    <d v="2019-02-14T00:00:00"/>
    <x v="4"/>
    <n v="2"/>
    <x v="20"/>
    <x v="10"/>
  </r>
  <r>
    <x v="6"/>
    <x v="26"/>
    <x v="3"/>
    <d v="2019-02-13T00:00:00"/>
    <d v="2019-02-15T00:00:00"/>
    <x v="4"/>
    <n v="2"/>
    <x v="5"/>
    <x v="10"/>
  </r>
  <r>
    <x v="6"/>
    <x v="26"/>
    <x v="3"/>
    <d v="2019-02-14T00:00:00"/>
    <d v="2019-02-18T00:00:00"/>
    <x v="4"/>
    <n v="2"/>
    <x v="7"/>
    <x v="10"/>
  </r>
  <r>
    <x v="6"/>
    <x v="26"/>
    <x v="3"/>
    <d v="2019-02-15T00:00:00"/>
    <d v="2019-02-19T00:00:00"/>
    <x v="4"/>
    <n v="2"/>
    <x v="10"/>
    <x v="10"/>
  </r>
  <r>
    <x v="6"/>
    <x v="26"/>
    <x v="3"/>
    <d v="2019-02-18T00:00:00"/>
    <d v="2019-02-20T00:00:00"/>
    <x v="4"/>
    <n v="2"/>
    <x v="9"/>
    <x v="10"/>
  </r>
  <r>
    <x v="6"/>
    <x v="26"/>
    <x v="3"/>
    <d v="2019-02-19T00:00:00"/>
    <d v="2019-02-21T00:00:00"/>
    <x v="4"/>
    <n v="2"/>
    <x v="21"/>
    <x v="10"/>
  </r>
  <r>
    <x v="6"/>
    <x v="26"/>
    <x v="3"/>
    <d v="2019-02-20T00:00:00"/>
    <d v="2019-02-22T00:00:00"/>
    <x v="4"/>
    <n v="2"/>
    <x v="22"/>
    <x v="10"/>
  </r>
  <r>
    <x v="6"/>
    <x v="26"/>
    <x v="3"/>
    <d v="2019-02-21T00:00:00"/>
    <d v="2019-02-25T00:00:00"/>
    <x v="4"/>
    <n v="2"/>
    <x v="23"/>
    <x v="10"/>
  </r>
  <r>
    <x v="6"/>
    <x v="26"/>
    <x v="3"/>
    <d v="2019-02-22T00:00:00"/>
    <d v="2019-02-26T00:00:00"/>
    <x v="4"/>
    <n v="2"/>
    <x v="24"/>
    <x v="10"/>
  </r>
  <r>
    <x v="6"/>
    <x v="26"/>
    <x v="3"/>
    <d v="2019-02-25T00:00:00"/>
    <d v="2019-02-27T00:00:00"/>
    <x v="4"/>
    <n v="2"/>
    <x v="3"/>
    <x v="10"/>
  </r>
  <r>
    <x v="6"/>
    <x v="26"/>
    <x v="3"/>
    <d v="2019-02-26T00:00:00"/>
    <d v="2019-02-28T00:00:00"/>
    <x v="4"/>
    <n v="2"/>
    <x v="4"/>
    <x v="10"/>
  </r>
  <r>
    <x v="6"/>
    <x v="26"/>
    <x v="3"/>
    <d v="2019-02-27T00:00:00"/>
    <d v="2019-03-01T00:00:00"/>
    <x v="4"/>
    <n v="3"/>
    <x v="25"/>
    <x v="4"/>
  </r>
  <r>
    <x v="6"/>
    <x v="26"/>
    <x v="3"/>
    <d v="2019-02-28T00:00:00"/>
    <d v="2019-03-04T00:00:00"/>
    <x v="4"/>
    <n v="3"/>
    <x v="12"/>
    <x v="4"/>
  </r>
  <r>
    <x v="6"/>
    <x v="26"/>
    <x v="3"/>
    <d v="2019-03-01T00:00:00"/>
    <d v="2019-03-05T00:00:00"/>
    <x v="4"/>
    <n v="3"/>
    <x v="13"/>
    <x v="4"/>
  </r>
  <r>
    <x v="6"/>
    <x v="26"/>
    <x v="3"/>
    <d v="2019-03-04T00:00:00"/>
    <d v="2019-03-06T00:00:00"/>
    <x v="4"/>
    <n v="3"/>
    <x v="14"/>
    <x v="4"/>
  </r>
  <r>
    <x v="6"/>
    <x v="26"/>
    <x v="3"/>
    <d v="2019-03-05T00:00:00"/>
    <d v="2019-03-07T00:00:00"/>
    <x v="4"/>
    <n v="3"/>
    <x v="15"/>
    <x v="4"/>
  </r>
  <r>
    <x v="6"/>
    <x v="26"/>
    <x v="3"/>
    <d v="2019-03-06T00:00:00"/>
    <d v="2019-03-08T00:00:00"/>
    <x v="4"/>
    <n v="3"/>
    <x v="16"/>
    <x v="4"/>
  </r>
  <r>
    <x v="6"/>
    <x v="26"/>
    <x v="3"/>
    <d v="2019-03-07T00:00:00"/>
    <d v="2019-03-11T00:00:00"/>
    <x v="4"/>
    <n v="3"/>
    <x v="17"/>
    <x v="4"/>
  </r>
  <r>
    <x v="6"/>
    <x v="26"/>
    <x v="3"/>
    <d v="2019-03-08T00:00:00"/>
    <d v="2019-03-12T00:00:00"/>
    <x v="4"/>
    <n v="3"/>
    <x v="18"/>
    <x v="4"/>
  </r>
  <r>
    <x v="6"/>
    <x v="26"/>
    <x v="3"/>
    <d v="2019-03-11T00:00:00"/>
    <d v="2019-03-13T00:00:00"/>
    <x v="4"/>
    <n v="3"/>
    <x v="19"/>
    <x v="4"/>
  </r>
  <r>
    <x v="6"/>
    <x v="26"/>
    <x v="3"/>
    <d v="2019-03-12T00:00:00"/>
    <d v="2019-03-14T00:00:00"/>
    <x v="4"/>
    <n v="3"/>
    <x v="20"/>
    <x v="4"/>
  </r>
  <r>
    <x v="6"/>
    <x v="26"/>
    <x v="3"/>
    <d v="2019-03-13T00:00:00"/>
    <d v="2019-03-15T00:00:00"/>
    <x v="4"/>
    <n v="3"/>
    <x v="5"/>
    <x v="4"/>
  </r>
  <r>
    <x v="6"/>
    <x v="26"/>
    <x v="3"/>
    <d v="2019-03-14T00:00:00"/>
    <d v="2019-03-18T00:00:00"/>
    <x v="4"/>
    <n v="3"/>
    <x v="7"/>
    <x v="4"/>
  </r>
  <r>
    <x v="6"/>
    <x v="26"/>
    <x v="3"/>
    <d v="2019-03-15T00:00:00"/>
    <d v="2019-03-19T00:00:00"/>
    <x v="4"/>
    <n v="3"/>
    <x v="10"/>
    <x v="4"/>
  </r>
  <r>
    <x v="6"/>
    <x v="26"/>
    <x v="3"/>
    <d v="2019-03-18T00:00:00"/>
    <d v="2019-03-20T00:00:00"/>
    <x v="4"/>
    <n v="3"/>
    <x v="9"/>
    <x v="4"/>
  </r>
  <r>
    <x v="6"/>
    <x v="26"/>
    <x v="3"/>
    <d v="2019-03-19T00:00:00"/>
    <d v="2019-03-21T00:00:00"/>
    <x v="4"/>
    <n v="3"/>
    <x v="21"/>
    <x v="4"/>
  </r>
  <r>
    <x v="6"/>
    <x v="26"/>
    <x v="3"/>
    <d v="2019-03-20T00:00:00"/>
    <d v="2019-03-22T00:00:00"/>
    <x v="4"/>
    <n v="3"/>
    <x v="22"/>
    <x v="4"/>
  </r>
  <r>
    <x v="6"/>
    <x v="26"/>
    <x v="3"/>
    <d v="2019-03-21T00:00:00"/>
    <d v="2019-03-26T00:00:00"/>
    <x v="4"/>
    <n v="3"/>
    <x v="24"/>
    <x v="4"/>
  </r>
  <r>
    <x v="6"/>
    <x v="26"/>
    <x v="3"/>
    <d v="2019-03-22T00:00:00"/>
    <d v="2019-03-27T00:00:00"/>
    <x v="4"/>
    <n v="3"/>
    <x v="3"/>
    <x v="4"/>
  </r>
  <r>
    <x v="6"/>
    <x v="26"/>
    <x v="3"/>
    <d v="2019-03-26T00:00:00"/>
    <d v="2019-03-28T00:00:00"/>
    <x v="4"/>
    <n v="3"/>
    <x v="4"/>
    <x v="4"/>
  </r>
  <r>
    <x v="6"/>
    <x v="26"/>
    <x v="3"/>
    <d v="2019-03-27T00:00:00"/>
    <d v="2019-03-29T00:00:00"/>
    <x v="4"/>
    <n v="3"/>
    <x v="1"/>
    <x v="4"/>
  </r>
  <r>
    <x v="6"/>
    <x v="26"/>
    <x v="3"/>
    <d v="2019-03-28T00:00:00"/>
    <d v="2019-04-01T00:00:00"/>
    <x v="4"/>
    <n v="4"/>
    <x v="25"/>
    <x v="11"/>
  </r>
  <r>
    <x v="6"/>
    <x v="26"/>
    <x v="3"/>
    <d v="2019-03-29T00:00:00"/>
    <d v="2019-04-02T00:00:00"/>
    <x v="4"/>
    <n v="4"/>
    <x v="26"/>
    <x v="11"/>
  </r>
  <r>
    <x v="6"/>
    <x v="26"/>
    <x v="3"/>
    <d v="2019-04-01T00:00:00"/>
    <d v="2019-04-03T00:00:00"/>
    <x v="4"/>
    <n v="4"/>
    <x v="27"/>
    <x v="11"/>
  </r>
  <r>
    <x v="6"/>
    <x v="26"/>
    <x v="3"/>
    <d v="2019-04-02T00:00:00"/>
    <d v="2019-04-04T00:00:00"/>
    <x v="4"/>
    <n v="4"/>
    <x v="12"/>
    <x v="11"/>
  </r>
  <r>
    <x v="6"/>
    <x v="26"/>
    <x v="3"/>
    <d v="2019-04-03T00:00:00"/>
    <d v="2019-04-05T00:00:00"/>
    <x v="4"/>
    <n v="4"/>
    <x v="13"/>
    <x v="11"/>
  </r>
  <r>
    <x v="6"/>
    <x v="26"/>
    <x v="3"/>
    <d v="2019-04-04T00:00:00"/>
    <d v="2019-04-08T00:00:00"/>
    <x v="4"/>
    <n v="4"/>
    <x v="16"/>
    <x v="11"/>
  </r>
  <r>
    <x v="6"/>
    <x v="26"/>
    <x v="3"/>
    <d v="2019-04-05T00:00:00"/>
    <d v="2019-04-09T00:00:00"/>
    <x v="4"/>
    <n v="4"/>
    <x v="28"/>
    <x v="11"/>
  </r>
  <r>
    <x v="6"/>
    <x v="26"/>
    <x v="3"/>
    <d v="2019-04-08T00:00:00"/>
    <d v="2019-04-10T00:00:00"/>
    <x v="4"/>
    <n v="4"/>
    <x v="29"/>
    <x v="11"/>
  </r>
  <r>
    <x v="6"/>
    <x v="26"/>
    <x v="3"/>
    <d v="2019-04-09T00:00:00"/>
    <d v="2019-04-11T00:00:00"/>
    <x v="4"/>
    <n v="4"/>
    <x v="17"/>
    <x v="11"/>
  </r>
  <r>
    <x v="6"/>
    <x v="26"/>
    <x v="3"/>
    <d v="2019-04-10T00:00:00"/>
    <d v="2019-04-12T00:00:00"/>
    <x v="4"/>
    <n v="4"/>
    <x v="18"/>
    <x v="11"/>
  </r>
  <r>
    <x v="6"/>
    <x v="26"/>
    <x v="3"/>
    <d v="2019-04-11T00:00:00"/>
    <d v="2019-04-15T00:00:00"/>
    <x v="4"/>
    <n v="4"/>
    <x v="5"/>
    <x v="11"/>
  </r>
  <r>
    <x v="6"/>
    <x v="26"/>
    <x v="3"/>
    <d v="2019-04-12T00:00:00"/>
    <d v="2019-04-16T00:00:00"/>
    <x v="4"/>
    <n v="4"/>
    <x v="6"/>
    <x v="11"/>
  </r>
  <r>
    <x v="6"/>
    <x v="26"/>
    <x v="3"/>
    <d v="2019-04-15T00:00:00"/>
    <d v="2019-04-17T00:00:00"/>
    <x v="4"/>
    <n v="4"/>
    <x v="8"/>
    <x v="11"/>
  </r>
  <r>
    <x v="6"/>
    <x v="26"/>
    <x v="3"/>
    <d v="2019-04-16T00:00:00"/>
    <d v="2019-04-22T00:00:00"/>
    <x v="4"/>
    <n v="4"/>
    <x v="22"/>
    <x v="11"/>
  </r>
  <r>
    <x v="6"/>
    <x v="26"/>
    <x v="3"/>
    <d v="2019-04-17T00:00:00"/>
    <d v="2019-04-23T00:00:00"/>
    <x v="4"/>
    <n v="4"/>
    <x v="30"/>
    <x v="11"/>
  </r>
  <r>
    <x v="6"/>
    <x v="26"/>
    <x v="3"/>
    <d v="2019-04-22T00:00:00"/>
    <d v="2019-04-24T00:00:00"/>
    <x v="4"/>
    <n v="4"/>
    <x v="11"/>
    <x v="11"/>
  </r>
  <r>
    <x v="6"/>
    <x v="26"/>
    <x v="3"/>
    <d v="2019-04-23T00:00:00"/>
    <d v="2019-04-25T00:00:00"/>
    <x v="4"/>
    <n v="4"/>
    <x v="23"/>
    <x v="11"/>
  </r>
  <r>
    <x v="6"/>
    <x v="26"/>
    <x v="3"/>
    <d v="2019-04-24T00:00:00"/>
    <d v="2019-04-26T00:00:00"/>
    <x v="4"/>
    <n v="4"/>
    <x v="24"/>
    <x v="11"/>
  </r>
  <r>
    <x v="6"/>
    <x v="26"/>
    <x v="3"/>
    <d v="2019-04-25T00:00:00"/>
    <d v="2019-04-29T00:00:00"/>
    <x v="4"/>
    <n v="4"/>
    <x v="1"/>
    <x v="11"/>
  </r>
  <r>
    <x v="6"/>
    <x v="26"/>
    <x v="3"/>
    <d v="2019-04-26T00:00:00"/>
    <d v="2019-04-30T00:00:00"/>
    <x v="4"/>
    <n v="4"/>
    <x v="0"/>
    <x v="11"/>
  </r>
  <r>
    <x v="6"/>
    <x v="26"/>
    <x v="3"/>
    <d v="2019-04-29T00:00:00"/>
    <d v="2019-05-02T00:00:00"/>
    <x v="4"/>
    <n v="5"/>
    <x v="26"/>
    <x v="5"/>
  </r>
  <r>
    <x v="6"/>
    <x v="26"/>
    <x v="3"/>
    <d v="2019-04-30T00:00:00"/>
    <d v="2019-05-03T00:00:00"/>
    <x v="4"/>
    <n v="5"/>
    <x v="27"/>
    <x v="5"/>
  </r>
  <r>
    <x v="6"/>
    <x v="26"/>
    <x v="3"/>
    <d v="2019-05-02T00:00:00"/>
    <d v="2019-05-06T00:00:00"/>
    <x v="4"/>
    <n v="5"/>
    <x v="14"/>
    <x v="5"/>
  </r>
  <r>
    <x v="6"/>
    <x v="26"/>
    <x v="3"/>
    <d v="2019-05-03T00:00:00"/>
    <d v="2019-05-07T00:00:00"/>
    <x v="4"/>
    <n v="5"/>
    <x v="15"/>
    <x v="5"/>
  </r>
  <r>
    <x v="6"/>
    <x v="26"/>
    <x v="3"/>
    <d v="2019-05-06T00:00:00"/>
    <d v="2019-05-08T00:00:00"/>
    <x v="4"/>
    <n v="5"/>
    <x v="16"/>
    <x v="5"/>
  </r>
  <r>
    <x v="6"/>
    <x v="26"/>
    <x v="3"/>
    <d v="2019-05-07T00:00:00"/>
    <d v="2019-05-09T00:00:00"/>
    <x v="4"/>
    <n v="5"/>
    <x v="28"/>
    <x v="5"/>
  </r>
  <r>
    <x v="6"/>
    <x v="26"/>
    <x v="3"/>
    <d v="2019-05-08T00:00:00"/>
    <d v="2019-05-10T00:00:00"/>
    <x v="4"/>
    <n v="5"/>
    <x v="29"/>
    <x v="5"/>
  </r>
  <r>
    <x v="6"/>
    <x v="26"/>
    <x v="3"/>
    <d v="2019-05-09T00:00:00"/>
    <d v="2019-05-13T00:00:00"/>
    <x v="4"/>
    <n v="5"/>
    <x v="19"/>
    <x v="5"/>
  </r>
  <r>
    <x v="6"/>
    <x v="26"/>
    <x v="3"/>
    <d v="2019-05-10T00:00:00"/>
    <d v="2019-05-14T00:00:00"/>
    <x v="4"/>
    <n v="5"/>
    <x v="20"/>
    <x v="5"/>
  </r>
  <r>
    <x v="6"/>
    <x v="26"/>
    <x v="3"/>
    <d v="2019-05-13T00:00:00"/>
    <d v="2019-05-15T00:00:00"/>
    <x v="4"/>
    <n v="5"/>
    <x v="5"/>
    <x v="5"/>
  </r>
  <r>
    <x v="6"/>
    <x v="26"/>
    <x v="3"/>
    <d v="2019-05-14T00:00:00"/>
    <d v="2019-05-16T00:00:00"/>
    <x v="4"/>
    <n v="5"/>
    <x v="6"/>
    <x v="5"/>
  </r>
  <r>
    <x v="6"/>
    <x v="26"/>
    <x v="3"/>
    <d v="2019-05-15T00:00:00"/>
    <d v="2019-05-17T00:00:00"/>
    <x v="4"/>
    <n v="5"/>
    <x v="8"/>
    <x v="5"/>
  </r>
  <r>
    <x v="6"/>
    <x v="26"/>
    <x v="3"/>
    <d v="2019-05-16T00:00:00"/>
    <d v="2019-05-20T00:00:00"/>
    <x v="4"/>
    <n v="5"/>
    <x v="9"/>
    <x v="5"/>
  </r>
  <r>
    <x v="6"/>
    <x v="26"/>
    <x v="3"/>
    <d v="2019-05-17T00:00:00"/>
    <d v="2019-05-21T00:00:00"/>
    <x v="4"/>
    <n v="5"/>
    <x v="21"/>
    <x v="5"/>
  </r>
  <r>
    <x v="6"/>
    <x v="26"/>
    <x v="3"/>
    <d v="2019-05-20T00:00:00"/>
    <d v="2019-05-22T00:00:00"/>
    <x v="4"/>
    <n v="5"/>
    <x v="22"/>
    <x v="5"/>
  </r>
  <r>
    <x v="6"/>
    <x v="26"/>
    <x v="3"/>
    <d v="2019-05-21T00:00:00"/>
    <d v="2019-05-23T00:00:00"/>
    <x v="4"/>
    <n v="5"/>
    <x v="30"/>
    <x v="5"/>
  </r>
  <r>
    <x v="6"/>
    <x v="26"/>
    <x v="3"/>
    <d v="2019-05-22T00:00:00"/>
    <d v="2019-05-24T00:00:00"/>
    <x v="4"/>
    <n v="5"/>
    <x v="11"/>
    <x v="5"/>
  </r>
  <r>
    <x v="6"/>
    <x v="26"/>
    <x v="3"/>
    <d v="2019-05-23T00:00:00"/>
    <d v="2019-05-27T00:00:00"/>
    <x v="4"/>
    <n v="5"/>
    <x v="3"/>
    <x v="5"/>
  </r>
  <r>
    <x v="6"/>
    <x v="26"/>
    <x v="3"/>
    <d v="2019-05-24T00:00:00"/>
    <d v="2019-05-28T00:00:00"/>
    <x v="4"/>
    <n v="5"/>
    <x v="4"/>
    <x v="5"/>
  </r>
  <r>
    <x v="6"/>
    <x v="26"/>
    <x v="3"/>
    <d v="2019-05-27T00:00:00"/>
    <d v="2019-05-29T00:00:00"/>
    <x v="4"/>
    <n v="5"/>
    <x v="1"/>
    <x v="5"/>
  </r>
  <r>
    <x v="6"/>
    <x v="26"/>
    <x v="3"/>
    <d v="2019-05-28T00:00:00"/>
    <d v="2019-05-30T00:00:00"/>
    <x v="4"/>
    <n v="5"/>
    <x v="0"/>
    <x v="5"/>
  </r>
  <r>
    <x v="6"/>
    <x v="26"/>
    <x v="3"/>
    <d v="2019-05-29T00:00:00"/>
    <d v="2019-05-31T00:00:00"/>
    <x v="4"/>
    <n v="5"/>
    <x v="2"/>
    <x v="5"/>
  </r>
  <r>
    <x v="6"/>
    <x v="26"/>
    <x v="3"/>
    <d v="2019-05-30T00:00:00"/>
    <d v="2019-06-04T00:00:00"/>
    <x v="4"/>
    <n v="6"/>
    <x v="12"/>
    <x v="1"/>
  </r>
  <r>
    <x v="6"/>
    <x v="26"/>
    <x v="3"/>
    <d v="2019-05-31T00:00:00"/>
    <d v="2019-06-05T00:00:00"/>
    <x v="4"/>
    <n v="6"/>
    <x v="13"/>
    <x v="1"/>
  </r>
  <r>
    <x v="6"/>
    <x v="26"/>
    <x v="3"/>
    <d v="2019-06-04T00:00:00"/>
    <d v="2019-06-06T00:00:00"/>
    <x v="4"/>
    <n v="6"/>
    <x v="14"/>
    <x v="1"/>
  </r>
  <r>
    <x v="6"/>
    <x v="26"/>
    <x v="3"/>
    <d v="2019-06-05T00:00:00"/>
    <d v="2019-06-07T00:00:00"/>
    <x v="4"/>
    <n v="6"/>
    <x v="15"/>
    <x v="1"/>
  </r>
  <r>
    <x v="6"/>
    <x v="26"/>
    <x v="3"/>
    <d v="2019-06-06T00:00:00"/>
    <d v="2019-06-10T00:00:00"/>
    <x v="4"/>
    <n v="6"/>
    <x v="29"/>
    <x v="1"/>
  </r>
  <r>
    <x v="6"/>
    <x v="26"/>
    <x v="3"/>
    <d v="2019-06-07T00:00:00"/>
    <d v="2019-06-11T00:00:00"/>
    <x v="4"/>
    <n v="6"/>
    <x v="17"/>
    <x v="1"/>
  </r>
  <r>
    <x v="6"/>
    <x v="26"/>
    <x v="3"/>
    <d v="2019-06-10T00:00:00"/>
    <d v="2019-06-12T00:00:00"/>
    <x v="4"/>
    <n v="6"/>
    <x v="18"/>
    <x v="1"/>
  </r>
  <r>
    <x v="6"/>
    <x v="26"/>
    <x v="3"/>
    <d v="2019-06-11T00:00:00"/>
    <d v="2019-06-13T00:00:00"/>
    <x v="4"/>
    <n v="6"/>
    <x v="19"/>
    <x v="1"/>
  </r>
  <r>
    <x v="6"/>
    <x v="26"/>
    <x v="3"/>
    <d v="2019-06-12T00:00:00"/>
    <d v="2019-06-14T00:00:00"/>
    <x v="4"/>
    <n v="6"/>
    <x v="20"/>
    <x v="1"/>
  </r>
  <r>
    <x v="6"/>
    <x v="26"/>
    <x v="3"/>
    <d v="2019-06-13T00:00:00"/>
    <d v="2019-06-17T00:00:00"/>
    <x v="4"/>
    <n v="6"/>
    <x v="8"/>
    <x v="1"/>
  </r>
  <r>
    <x v="6"/>
    <x v="26"/>
    <x v="3"/>
    <d v="2019-06-14T00:00:00"/>
    <d v="2019-06-18T00:00:00"/>
    <x v="4"/>
    <n v="6"/>
    <x v="7"/>
    <x v="1"/>
  </r>
  <r>
    <x v="6"/>
    <x v="26"/>
    <x v="3"/>
    <d v="2019-06-17T00:00:00"/>
    <d v="2019-06-19T00:00:00"/>
    <x v="4"/>
    <n v="6"/>
    <x v="10"/>
    <x v="1"/>
  </r>
  <r>
    <x v="6"/>
    <x v="26"/>
    <x v="3"/>
    <d v="2019-06-18T00:00:00"/>
    <d v="2019-06-20T00:00:00"/>
    <x v="4"/>
    <n v="6"/>
    <x v="9"/>
    <x v="1"/>
  </r>
  <r>
    <x v="6"/>
    <x v="26"/>
    <x v="3"/>
    <d v="2019-06-19T00:00:00"/>
    <d v="2019-06-21T00:00:00"/>
    <x v="4"/>
    <n v="6"/>
    <x v="21"/>
    <x v="1"/>
  </r>
  <r>
    <x v="6"/>
    <x v="26"/>
    <x v="3"/>
    <d v="2019-06-20T00:00:00"/>
    <d v="2019-06-25T00:00:00"/>
    <x v="4"/>
    <n v="6"/>
    <x v="23"/>
    <x v="1"/>
  </r>
  <r>
    <x v="6"/>
    <x v="26"/>
    <x v="3"/>
    <d v="2019-06-21T00:00:00"/>
    <d v="2019-06-26T00:00:00"/>
    <x v="4"/>
    <n v="6"/>
    <x v="24"/>
    <x v="1"/>
  </r>
  <r>
    <x v="6"/>
    <x v="26"/>
    <x v="3"/>
    <d v="2019-06-25T00:00:00"/>
    <d v="2019-06-27T00:00:00"/>
    <x v="4"/>
    <n v="6"/>
    <x v="3"/>
    <x v="1"/>
  </r>
  <r>
    <x v="6"/>
    <x v="26"/>
    <x v="3"/>
    <d v="2019-06-26T00:00:00"/>
    <d v="2019-06-28T00:00:00"/>
    <x v="4"/>
    <n v="6"/>
    <x v="4"/>
    <x v="1"/>
  </r>
  <r>
    <x v="6"/>
    <x v="26"/>
    <x v="3"/>
    <d v="2019-06-27T00:00:00"/>
    <d v="2019-07-02T00:00:00"/>
    <x v="4"/>
    <n v="7"/>
    <x v="26"/>
    <x v="6"/>
  </r>
  <r>
    <x v="6"/>
    <x v="26"/>
    <x v="3"/>
    <d v="2019-06-28T00:00:00"/>
    <d v="2019-07-03T00:00:00"/>
    <x v="4"/>
    <n v="7"/>
    <x v="27"/>
    <x v="6"/>
  </r>
  <r>
    <x v="6"/>
    <x v="26"/>
    <x v="3"/>
    <d v="2019-07-02T00:00:00"/>
    <d v="2019-07-04T00:00:00"/>
    <x v="4"/>
    <n v="7"/>
    <x v="12"/>
    <x v="6"/>
  </r>
  <r>
    <x v="6"/>
    <x v="26"/>
    <x v="3"/>
    <d v="2019-07-03T00:00:00"/>
    <d v="2019-07-05T00:00:00"/>
    <x v="4"/>
    <n v="7"/>
    <x v="13"/>
    <x v="6"/>
  </r>
  <r>
    <x v="6"/>
    <x v="26"/>
    <x v="3"/>
    <d v="2019-07-04T00:00:00"/>
    <d v="2019-07-08T00:00:00"/>
    <x v="4"/>
    <n v="7"/>
    <x v="16"/>
    <x v="6"/>
  </r>
  <r>
    <x v="6"/>
    <x v="26"/>
    <x v="3"/>
    <d v="2019-07-05T00:00:00"/>
    <d v="2019-07-09T00:00:00"/>
    <x v="4"/>
    <n v="7"/>
    <x v="28"/>
    <x v="6"/>
  </r>
  <r>
    <x v="6"/>
    <x v="26"/>
    <x v="3"/>
    <d v="2019-07-08T00:00:00"/>
    <d v="2019-07-10T00:00:00"/>
    <x v="4"/>
    <n v="7"/>
    <x v="29"/>
    <x v="6"/>
  </r>
  <r>
    <x v="6"/>
    <x v="26"/>
    <x v="3"/>
    <d v="2019-07-09T00:00:00"/>
    <d v="2019-07-11T00:00:00"/>
    <x v="4"/>
    <n v="7"/>
    <x v="17"/>
    <x v="6"/>
  </r>
  <r>
    <x v="6"/>
    <x v="26"/>
    <x v="3"/>
    <d v="2019-07-10T00:00:00"/>
    <d v="2019-07-12T00:00:00"/>
    <x v="4"/>
    <n v="7"/>
    <x v="18"/>
    <x v="6"/>
  </r>
  <r>
    <x v="6"/>
    <x v="26"/>
    <x v="3"/>
    <d v="2019-07-11T00:00:00"/>
    <d v="2019-07-15T00:00:00"/>
    <x v="4"/>
    <n v="7"/>
    <x v="5"/>
    <x v="6"/>
  </r>
  <r>
    <x v="6"/>
    <x v="26"/>
    <x v="3"/>
    <d v="2019-07-12T00:00:00"/>
    <d v="2019-07-16T00:00:00"/>
    <x v="4"/>
    <n v="7"/>
    <x v="6"/>
    <x v="6"/>
  </r>
  <r>
    <x v="6"/>
    <x v="26"/>
    <x v="3"/>
    <d v="2019-07-15T00:00:00"/>
    <d v="2019-07-17T00:00:00"/>
    <x v="4"/>
    <n v="7"/>
    <x v="8"/>
    <x v="6"/>
  </r>
  <r>
    <x v="6"/>
    <x v="26"/>
    <x v="3"/>
    <d v="2019-07-16T00:00:00"/>
    <d v="2019-07-18T00:00:00"/>
    <x v="4"/>
    <n v="7"/>
    <x v="7"/>
    <x v="6"/>
  </r>
  <r>
    <x v="6"/>
    <x v="26"/>
    <x v="3"/>
    <d v="2019-07-17T00:00:00"/>
    <d v="2019-07-19T00:00:00"/>
    <x v="4"/>
    <n v="7"/>
    <x v="10"/>
    <x v="6"/>
  </r>
  <r>
    <x v="6"/>
    <x v="26"/>
    <x v="3"/>
    <d v="2019-07-18T00:00:00"/>
    <d v="2019-07-22T00:00:00"/>
    <x v="4"/>
    <n v="7"/>
    <x v="22"/>
    <x v="6"/>
  </r>
  <r>
    <x v="6"/>
    <x v="26"/>
    <x v="3"/>
    <d v="2019-07-19T00:00:00"/>
    <d v="2019-07-23T00:00:00"/>
    <x v="4"/>
    <n v="7"/>
    <x v="30"/>
    <x v="6"/>
  </r>
  <r>
    <x v="6"/>
    <x v="26"/>
    <x v="3"/>
    <d v="2019-07-22T00:00:00"/>
    <d v="2019-07-24T00:00:00"/>
    <x v="4"/>
    <n v="7"/>
    <x v="11"/>
    <x v="6"/>
  </r>
  <r>
    <x v="6"/>
    <x v="26"/>
    <x v="3"/>
    <d v="2019-07-23T00:00:00"/>
    <d v="2019-07-25T00:00:00"/>
    <x v="4"/>
    <n v="7"/>
    <x v="23"/>
    <x v="6"/>
  </r>
  <r>
    <x v="6"/>
    <x v="26"/>
    <x v="3"/>
    <d v="2019-07-24T00:00:00"/>
    <d v="2019-07-26T00:00:00"/>
    <x v="4"/>
    <n v="7"/>
    <x v="24"/>
    <x v="6"/>
  </r>
  <r>
    <x v="6"/>
    <x v="26"/>
    <x v="3"/>
    <d v="2019-07-25T00:00:00"/>
    <d v="2019-07-29T00:00:00"/>
    <x v="4"/>
    <n v="7"/>
    <x v="1"/>
    <x v="6"/>
  </r>
  <r>
    <x v="6"/>
    <x v="26"/>
    <x v="3"/>
    <d v="2019-07-26T00:00:00"/>
    <d v="2019-07-30T00:00:00"/>
    <x v="4"/>
    <n v="7"/>
    <x v="0"/>
    <x v="6"/>
  </r>
  <r>
    <x v="6"/>
    <x v="26"/>
    <x v="3"/>
    <d v="2019-07-29T00:00:00"/>
    <d v="2019-07-31T00:00:00"/>
    <x v="4"/>
    <n v="7"/>
    <x v="2"/>
    <x v="6"/>
  </r>
  <r>
    <x v="6"/>
    <x v="26"/>
    <x v="3"/>
    <d v="2019-07-30T00:00:00"/>
    <d v="2019-08-01T00:00:00"/>
    <x v="4"/>
    <n v="8"/>
    <x v="25"/>
    <x v="7"/>
  </r>
  <r>
    <x v="6"/>
    <x v="26"/>
    <x v="3"/>
    <d v="2019-07-31T00:00:00"/>
    <d v="2019-08-02T00:00:00"/>
    <x v="4"/>
    <n v="8"/>
    <x v="26"/>
    <x v="7"/>
  </r>
  <r>
    <x v="6"/>
    <x v="26"/>
    <x v="3"/>
    <d v="2019-08-01T00:00:00"/>
    <d v="2019-08-05T00:00:00"/>
    <x v="4"/>
    <n v="8"/>
    <x v="13"/>
    <x v="7"/>
  </r>
  <r>
    <x v="6"/>
    <x v="26"/>
    <x v="3"/>
    <d v="2019-08-02T00:00:00"/>
    <d v="2019-08-06T00:00:00"/>
    <x v="4"/>
    <n v="8"/>
    <x v="14"/>
    <x v="7"/>
  </r>
  <r>
    <x v="6"/>
    <x v="26"/>
    <x v="3"/>
    <d v="2019-08-05T00:00:00"/>
    <d v="2019-08-08T00:00:00"/>
    <x v="4"/>
    <n v="8"/>
    <x v="16"/>
    <x v="7"/>
  </r>
  <r>
    <x v="6"/>
    <x v="26"/>
    <x v="3"/>
    <d v="2019-08-06T00:00:00"/>
    <d v="2019-08-09T00:00:00"/>
    <x v="4"/>
    <n v="8"/>
    <x v="28"/>
    <x v="7"/>
  </r>
  <r>
    <x v="6"/>
    <x v="26"/>
    <x v="3"/>
    <d v="2019-08-08T00:00:00"/>
    <d v="2019-08-12T00:00:00"/>
    <x v="4"/>
    <n v="8"/>
    <x v="18"/>
    <x v="7"/>
  </r>
  <r>
    <x v="6"/>
    <x v="26"/>
    <x v="3"/>
    <d v="2019-08-09T00:00:00"/>
    <d v="2019-08-13T00:00:00"/>
    <x v="4"/>
    <n v="8"/>
    <x v="19"/>
    <x v="7"/>
  </r>
  <r>
    <x v="6"/>
    <x v="26"/>
    <x v="3"/>
    <d v="2019-08-12T00:00:00"/>
    <d v="2019-08-14T00:00:00"/>
    <x v="4"/>
    <n v="8"/>
    <x v="20"/>
    <x v="7"/>
  </r>
  <r>
    <x v="6"/>
    <x v="26"/>
    <x v="3"/>
    <d v="2019-08-13T00:00:00"/>
    <d v="2019-08-15T00:00:00"/>
    <x v="4"/>
    <n v="8"/>
    <x v="5"/>
    <x v="7"/>
  </r>
  <r>
    <x v="6"/>
    <x v="26"/>
    <x v="3"/>
    <d v="2019-08-14T00:00:00"/>
    <d v="2019-08-16T00:00:00"/>
    <x v="4"/>
    <n v="8"/>
    <x v="6"/>
    <x v="7"/>
  </r>
  <r>
    <x v="6"/>
    <x v="26"/>
    <x v="3"/>
    <d v="2019-08-15T00:00:00"/>
    <d v="2019-08-20T00:00:00"/>
    <x v="4"/>
    <n v="8"/>
    <x v="9"/>
    <x v="7"/>
  </r>
  <r>
    <x v="6"/>
    <x v="26"/>
    <x v="3"/>
    <d v="2019-08-16T00:00:00"/>
    <d v="2019-08-21T00:00:00"/>
    <x v="4"/>
    <n v="8"/>
    <x v="21"/>
    <x v="7"/>
  </r>
  <r>
    <x v="6"/>
    <x v="26"/>
    <x v="3"/>
    <d v="2019-08-20T00:00:00"/>
    <d v="2019-08-22T00:00:00"/>
    <x v="4"/>
    <n v="8"/>
    <x v="22"/>
    <x v="7"/>
  </r>
  <r>
    <x v="6"/>
    <x v="26"/>
    <x v="3"/>
    <d v="2019-08-21T00:00:00"/>
    <d v="2019-08-23T00:00:00"/>
    <x v="4"/>
    <n v="8"/>
    <x v="30"/>
    <x v="7"/>
  </r>
  <r>
    <x v="6"/>
    <x v="26"/>
    <x v="3"/>
    <d v="2019-08-22T00:00:00"/>
    <d v="2019-08-26T00:00:00"/>
    <x v="4"/>
    <n v="8"/>
    <x v="24"/>
    <x v="7"/>
  </r>
  <r>
    <x v="6"/>
    <x v="26"/>
    <x v="3"/>
    <d v="2019-08-23T00:00:00"/>
    <d v="2019-08-27T00:00:00"/>
    <x v="4"/>
    <n v="8"/>
    <x v="3"/>
    <x v="7"/>
  </r>
  <r>
    <x v="6"/>
    <x v="26"/>
    <x v="3"/>
    <d v="2019-08-26T00:00:00"/>
    <d v="2019-08-28T00:00:00"/>
    <x v="4"/>
    <n v="8"/>
    <x v="4"/>
    <x v="7"/>
  </r>
  <r>
    <x v="6"/>
    <x v="26"/>
    <x v="3"/>
    <d v="2019-08-27T00:00:00"/>
    <d v="2019-08-29T00:00:00"/>
    <x v="4"/>
    <n v="8"/>
    <x v="1"/>
    <x v="7"/>
  </r>
  <r>
    <x v="6"/>
    <x v="26"/>
    <x v="3"/>
    <d v="2019-08-28T00:00:00"/>
    <d v="2019-08-30T00:00:00"/>
    <x v="4"/>
    <n v="8"/>
    <x v="0"/>
    <x v="7"/>
  </r>
  <r>
    <x v="6"/>
    <x v="26"/>
    <x v="3"/>
    <d v="2019-08-29T00:00:00"/>
    <d v="2019-09-02T00:00:00"/>
    <x v="4"/>
    <n v="9"/>
    <x v="26"/>
    <x v="2"/>
  </r>
  <r>
    <x v="6"/>
    <x v="26"/>
    <x v="3"/>
    <d v="2019-08-30T00:00:00"/>
    <d v="2019-09-03T00:00:00"/>
    <x v="4"/>
    <n v="9"/>
    <x v="27"/>
    <x v="2"/>
  </r>
  <r>
    <x v="6"/>
    <x v="26"/>
    <x v="3"/>
    <d v="2019-09-02T00:00:00"/>
    <d v="2019-09-04T00:00:00"/>
    <x v="4"/>
    <n v="9"/>
    <x v="12"/>
    <x v="2"/>
  </r>
  <r>
    <x v="6"/>
    <x v="26"/>
    <x v="3"/>
    <d v="2019-09-03T00:00:00"/>
    <d v="2019-09-05T00:00:00"/>
    <x v="4"/>
    <n v="9"/>
    <x v="13"/>
    <x v="2"/>
  </r>
  <r>
    <x v="6"/>
    <x v="26"/>
    <x v="3"/>
    <d v="2019-09-04T00:00:00"/>
    <d v="2019-09-06T00:00:00"/>
    <x v="4"/>
    <n v="9"/>
    <x v="14"/>
    <x v="2"/>
  </r>
  <r>
    <x v="6"/>
    <x v="26"/>
    <x v="3"/>
    <d v="2019-09-05T00:00:00"/>
    <d v="2019-09-09T00:00:00"/>
    <x v="4"/>
    <n v="9"/>
    <x v="28"/>
    <x v="2"/>
  </r>
  <r>
    <x v="6"/>
    <x v="26"/>
    <x v="3"/>
    <d v="2019-09-06T00:00:00"/>
    <d v="2019-09-10T00:00:00"/>
    <x v="4"/>
    <n v="9"/>
    <x v="29"/>
    <x v="2"/>
  </r>
  <r>
    <x v="6"/>
    <x v="26"/>
    <x v="3"/>
    <d v="2019-09-09T00:00:00"/>
    <d v="2019-09-11T00:00:00"/>
    <x v="4"/>
    <n v="9"/>
    <x v="17"/>
    <x v="2"/>
  </r>
  <r>
    <x v="6"/>
    <x v="26"/>
    <x v="3"/>
    <d v="2019-09-10T00:00:00"/>
    <d v="2019-09-12T00:00:00"/>
    <x v="4"/>
    <n v="9"/>
    <x v="18"/>
    <x v="2"/>
  </r>
  <r>
    <x v="6"/>
    <x v="26"/>
    <x v="3"/>
    <d v="2019-09-11T00:00:00"/>
    <d v="2019-09-13T00:00:00"/>
    <x v="4"/>
    <n v="9"/>
    <x v="19"/>
    <x v="2"/>
  </r>
  <r>
    <x v="6"/>
    <x v="26"/>
    <x v="3"/>
    <d v="2019-09-12T00:00:00"/>
    <d v="2019-09-16T00:00:00"/>
    <x v="4"/>
    <n v="9"/>
    <x v="6"/>
    <x v="2"/>
  </r>
  <r>
    <x v="6"/>
    <x v="26"/>
    <x v="3"/>
    <d v="2019-09-13T00:00:00"/>
    <d v="2019-09-17T00:00:00"/>
    <x v="4"/>
    <n v="9"/>
    <x v="8"/>
    <x v="2"/>
  </r>
  <r>
    <x v="6"/>
    <x v="26"/>
    <x v="3"/>
    <d v="2019-09-16T00:00:00"/>
    <d v="2019-09-18T00:00:00"/>
    <x v="4"/>
    <n v="9"/>
    <x v="7"/>
    <x v="2"/>
  </r>
  <r>
    <x v="6"/>
    <x v="26"/>
    <x v="3"/>
    <d v="2019-09-17T00:00:00"/>
    <d v="2019-09-19T00:00:00"/>
    <x v="4"/>
    <n v="9"/>
    <x v="10"/>
    <x v="2"/>
  </r>
  <r>
    <x v="6"/>
    <x v="26"/>
    <x v="3"/>
    <d v="2019-09-18T00:00:00"/>
    <d v="2019-09-20T00:00:00"/>
    <x v="4"/>
    <n v="9"/>
    <x v="9"/>
    <x v="2"/>
  </r>
  <r>
    <x v="6"/>
    <x v="26"/>
    <x v="3"/>
    <d v="2019-09-19T00:00:00"/>
    <d v="2019-09-23T00:00:00"/>
    <x v="4"/>
    <n v="9"/>
    <x v="30"/>
    <x v="2"/>
  </r>
  <r>
    <x v="6"/>
    <x v="26"/>
    <x v="3"/>
    <d v="2019-09-20T00:00:00"/>
    <d v="2019-09-24T00:00:00"/>
    <x v="4"/>
    <n v="9"/>
    <x v="11"/>
    <x v="2"/>
  </r>
  <r>
    <x v="6"/>
    <x v="26"/>
    <x v="3"/>
    <d v="2019-09-23T00:00:00"/>
    <d v="2019-09-25T00:00:00"/>
    <x v="4"/>
    <n v="9"/>
    <x v="23"/>
    <x v="2"/>
  </r>
  <r>
    <x v="6"/>
    <x v="26"/>
    <x v="3"/>
    <d v="2019-09-24T00:00:00"/>
    <d v="2019-09-26T00:00:00"/>
    <x v="4"/>
    <n v="9"/>
    <x v="24"/>
    <x v="2"/>
  </r>
  <r>
    <x v="6"/>
    <x v="26"/>
    <x v="3"/>
    <d v="2019-09-25T00:00:00"/>
    <d v="2019-09-27T00:00:00"/>
    <x v="4"/>
    <n v="9"/>
    <x v="3"/>
    <x v="2"/>
  </r>
  <r>
    <x v="6"/>
    <x v="26"/>
    <x v="3"/>
    <d v="2019-09-26T00:00:00"/>
    <d v="2019-09-30T00:00:00"/>
    <x v="4"/>
    <n v="9"/>
    <x v="0"/>
    <x v="2"/>
  </r>
  <r>
    <x v="6"/>
    <x v="26"/>
    <x v="3"/>
    <d v="2019-09-27T00:00:00"/>
    <d v="2019-10-01T00:00:00"/>
    <x v="4"/>
    <n v="10"/>
    <x v="25"/>
    <x v="0"/>
  </r>
  <r>
    <x v="6"/>
    <x v="26"/>
    <x v="3"/>
    <d v="2019-09-30T00:00:00"/>
    <d v="2019-10-02T00:00:00"/>
    <x v="4"/>
    <n v="10"/>
    <x v="26"/>
    <x v="0"/>
  </r>
  <r>
    <x v="6"/>
    <x v="26"/>
    <x v="3"/>
    <d v="2019-10-01T00:00:00"/>
    <d v="2019-10-03T00:00:00"/>
    <x v="4"/>
    <n v="10"/>
    <x v="27"/>
    <x v="0"/>
  </r>
  <r>
    <x v="6"/>
    <x v="26"/>
    <x v="3"/>
    <d v="2019-10-02T00:00:00"/>
    <d v="2019-10-04T00:00:00"/>
    <x v="4"/>
    <n v="10"/>
    <x v="12"/>
    <x v="0"/>
  </r>
  <r>
    <x v="6"/>
    <x v="26"/>
    <x v="3"/>
    <d v="2019-10-03T00:00:00"/>
    <d v="2019-10-07T00:00:00"/>
    <x v="4"/>
    <n v="10"/>
    <x v="15"/>
    <x v="0"/>
  </r>
  <r>
    <x v="6"/>
    <x v="26"/>
    <x v="3"/>
    <d v="2019-10-04T00:00:00"/>
    <d v="2019-10-08T00:00:00"/>
    <x v="4"/>
    <n v="10"/>
    <x v="16"/>
    <x v="0"/>
  </r>
  <r>
    <x v="6"/>
    <x v="26"/>
    <x v="3"/>
    <d v="2019-10-07T00:00:00"/>
    <d v="2019-10-09T00:00:00"/>
    <x v="4"/>
    <n v="10"/>
    <x v="28"/>
    <x v="0"/>
  </r>
  <r>
    <x v="6"/>
    <x v="26"/>
    <x v="3"/>
    <d v="2019-10-08T00:00:00"/>
    <d v="2019-10-10T00:00:00"/>
    <x v="4"/>
    <n v="10"/>
    <x v="29"/>
    <x v="0"/>
  </r>
  <r>
    <x v="6"/>
    <x v="26"/>
    <x v="3"/>
    <d v="2019-10-09T00:00:00"/>
    <d v="2019-10-11T00:00:00"/>
    <x v="4"/>
    <n v="10"/>
    <x v="17"/>
    <x v="0"/>
  </r>
  <r>
    <x v="6"/>
    <x v="26"/>
    <x v="3"/>
    <d v="2019-10-10T00:00:00"/>
    <d v="2019-10-15T00:00:00"/>
    <x v="4"/>
    <n v="10"/>
    <x v="5"/>
    <x v="0"/>
  </r>
  <r>
    <x v="6"/>
    <x v="26"/>
    <x v="3"/>
    <d v="2019-10-11T00:00:00"/>
    <d v="2019-10-16T00:00:00"/>
    <x v="4"/>
    <n v="10"/>
    <x v="6"/>
    <x v="0"/>
  </r>
  <r>
    <x v="6"/>
    <x v="26"/>
    <x v="3"/>
    <d v="2019-10-15T00:00:00"/>
    <d v="2019-10-17T00:00:00"/>
    <x v="4"/>
    <n v="10"/>
    <x v="8"/>
    <x v="0"/>
  </r>
  <r>
    <x v="6"/>
    <x v="26"/>
    <x v="3"/>
    <d v="2019-10-16T00:00:00"/>
    <d v="2019-10-18T00:00:00"/>
    <x v="4"/>
    <n v="10"/>
    <x v="7"/>
    <x v="0"/>
  </r>
  <r>
    <x v="6"/>
    <x v="26"/>
    <x v="3"/>
    <d v="2019-10-17T00:00:00"/>
    <d v="2019-10-21T00:00:00"/>
    <x v="4"/>
    <n v="10"/>
    <x v="21"/>
    <x v="0"/>
  </r>
  <r>
    <x v="6"/>
    <x v="26"/>
    <x v="3"/>
    <d v="2019-10-18T00:00:00"/>
    <d v="2019-10-22T00:00:00"/>
    <x v="4"/>
    <n v="10"/>
    <x v="22"/>
    <x v="0"/>
  </r>
  <r>
    <x v="6"/>
    <x v="26"/>
    <x v="3"/>
    <d v="2019-10-21T00:00:00"/>
    <d v="2019-10-23T00:00:00"/>
    <x v="4"/>
    <n v="10"/>
    <x v="30"/>
    <x v="0"/>
  </r>
  <r>
    <x v="6"/>
    <x v="26"/>
    <x v="3"/>
    <d v="2019-10-22T00:00:00"/>
    <d v="2019-10-24T00:00:00"/>
    <x v="4"/>
    <n v="10"/>
    <x v="11"/>
    <x v="0"/>
  </r>
  <r>
    <x v="6"/>
    <x v="26"/>
    <x v="3"/>
    <d v="2019-10-23T00:00:00"/>
    <d v="2019-10-25T00:00:00"/>
    <x v="4"/>
    <n v="10"/>
    <x v="23"/>
    <x v="0"/>
  </r>
  <r>
    <x v="6"/>
    <x v="26"/>
    <x v="3"/>
    <d v="2019-10-24T00:00:00"/>
    <d v="2019-10-28T00:00:00"/>
    <x v="4"/>
    <n v="10"/>
    <x v="4"/>
    <x v="0"/>
  </r>
  <r>
    <x v="6"/>
    <x v="26"/>
    <x v="3"/>
    <d v="2019-10-25T00:00:00"/>
    <d v="2019-10-29T00:00:00"/>
    <x v="4"/>
    <n v="10"/>
    <x v="1"/>
    <x v="0"/>
  </r>
  <r>
    <x v="6"/>
    <x v="26"/>
    <x v="3"/>
    <d v="2019-10-28T00:00:00"/>
    <d v="2019-10-30T00:00:00"/>
    <x v="4"/>
    <n v="10"/>
    <x v="0"/>
    <x v="0"/>
  </r>
  <r>
    <x v="6"/>
    <x v="26"/>
    <x v="3"/>
    <d v="2019-10-29T00:00:00"/>
    <d v="2019-10-31T00:00:00"/>
    <x v="4"/>
    <n v="10"/>
    <x v="2"/>
    <x v="0"/>
  </r>
  <r>
    <x v="6"/>
    <x v="26"/>
    <x v="3"/>
    <d v="2019-10-30T00:00:00"/>
    <d v="2019-11-01T00:00:00"/>
    <x v="4"/>
    <n v="11"/>
    <x v="25"/>
    <x v="8"/>
  </r>
  <r>
    <x v="6"/>
    <x v="26"/>
    <x v="3"/>
    <d v="2019-10-31T00:00:00"/>
    <d v="2019-11-05T00:00:00"/>
    <x v="4"/>
    <n v="11"/>
    <x v="13"/>
    <x v="8"/>
  </r>
  <r>
    <x v="6"/>
    <x v="26"/>
    <x v="3"/>
    <d v="2019-11-01T00:00:00"/>
    <d v="2019-11-06T00:00:00"/>
    <x v="4"/>
    <n v="11"/>
    <x v="14"/>
    <x v="8"/>
  </r>
  <r>
    <x v="6"/>
    <x v="26"/>
    <x v="3"/>
    <d v="2019-11-05T00:00:00"/>
    <d v="2019-11-07T00:00:00"/>
    <x v="4"/>
    <n v="11"/>
    <x v="15"/>
    <x v="8"/>
  </r>
  <r>
    <x v="6"/>
    <x v="26"/>
    <x v="3"/>
    <d v="2019-11-06T00:00:00"/>
    <d v="2019-11-08T00:00:00"/>
    <x v="4"/>
    <n v="11"/>
    <x v="16"/>
    <x v="8"/>
  </r>
  <r>
    <x v="6"/>
    <x v="26"/>
    <x v="3"/>
    <d v="2019-11-07T00:00:00"/>
    <d v="2019-11-12T00:00:00"/>
    <x v="4"/>
    <n v="11"/>
    <x v="18"/>
    <x v="8"/>
  </r>
  <r>
    <x v="6"/>
    <x v="26"/>
    <x v="3"/>
    <d v="2019-11-08T00:00:00"/>
    <d v="2019-11-13T00:00:00"/>
    <x v="4"/>
    <n v="11"/>
    <x v="19"/>
    <x v="8"/>
  </r>
  <r>
    <x v="6"/>
    <x v="26"/>
    <x v="3"/>
    <d v="2019-11-12T00:00:00"/>
    <d v="2019-11-14T00:00:00"/>
    <x v="4"/>
    <n v="11"/>
    <x v="20"/>
    <x v="8"/>
  </r>
  <r>
    <x v="6"/>
    <x v="26"/>
    <x v="3"/>
    <d v="2019-11-13T00:00:00"/>
    <d v="2019-11-15T00:00:00"/>
    <x v="4"/>
    <n v="11"/>
    <x v="5"/>
    <x v="8"/>
  </r>
  <r>
    <x v="6"/>
    <x v="26"/>
    <x v="3"/>
    <d v="2019-11-14T00:00:00"/>
    <d v="2019-11-18T00:00:00"/>
    <x v="4"/>
    <n v="11"/>
    <x v="7"/>
    <x v="8"/>
  </r>
  <r>
    <x v="6"/>
    <x v="26"/>
    <x v="3"/>
    <d v="2019-11-15T00:00:00"/>
    <d v="2019-11-19T00:00:00"/>
    <x v="4"/>
    <n v="11"/>
    <x v="10"/>
    <x v="8"/>
  </r>
  <r>
    <x v="6"/>
    <x v="26"/>
    <x v="3"/>
    <d v="2019-11-18T00:00:00"/>
    <d v="2019-11-20T00:00:00"/>
    <x v="4"/>
    <n v="11"/>
    <x v="9"/>
    <x v="8"/>
  </r>
  <r>
    <x v="6"/>
    <x v="26"/>
    <x v="3"/>
    <d v="2019-11-19T00:00:00"/>
    <d v="2019-11-21T00:00:00"/>
    <x v="4"/>
    <n v="11"/>
    <x v="21"/>
    <x v="8"/>
  </r>
  <r>
    <x v="6"/>
    <x v="26"/>
    <x v="3"/>
    <d v="2019-11-20T00:00:00"/>
    <d v="2019-11-22T00:00:00"/>
    <x v="4"/>
    <n v="11"/>
    <x v="22"/>
    <x v="8"/>
  </r>
  <r>
    <x v="6"/>
    <x v="26"/>
    <x v="3"/>
    <d v="2019-11-21T00:00:00"/>
    <d v="2019-11-25T00:00:00"/>
    <x v="4"/>
    <n v="11"/>
    <x v="23"/>
    <x v="8"/>
  </r>
  <r>
    <x v="6"/>
    <x v="26"/>
    <x v="3"/>
    <d v="2019-11-22T00:00:00"/>
    <d v="2019-11-26T00:00:00"/>
    <x v="4"/>
    <n v="11"/>
    <x v="24"/>
    <x v="8"/>
  </r>
  <r>
    <x v="6"/>
    <x v="26"/>
    <x v="3"/>
    <d v="2019-11-25T00:00:00"/>
    <d v="2019-11-27T00:00:00"/>
    <x v="4"/>
    <n v="11"/>
    <x v="3"/>
    <x v="8"/>
  </r>
  <r>
    <x v="6"/>
    <x v="26"/>
    <x v="3"/>
    <d v="2019-11-26T00:00:00"/>
    <d v="2019-11-28T00:00:00"/>
    <x v="4"/>
    <n v="11"/>
    <x v="4"/>
    <x v="8"/>
  </r>
  <r>
    <x v="6"/>
    <x v="26"/>
    <x v="3"/>
    <d v="2019-11-27T00:00:00"/>
    <d v="2019-11-29T00:00:00"/>
    <x v="4"/>
    <n v="11"/>
    <x v="1"/>
    <x v="8"/>
  </r>
  <r>
    <x v="6"/>
    <x v="26"/>
    <x v="3"/>
    <d v="2019-11-28T00:00:00"/>
    <d v="2019-12-02T00:00:00"/>
    <x v="4"/>
    <n v="12"/>
    <x v="26"/>
    <x v="3"/>
  </r>
  <r>
    <x v="6"/>
    <x v="26"/>
    <x v="3"/>
    <d v="2019-11-29T00:00:00"/>
    <d v="2019-12-03T00:00:00"/>
    <x v="4"/>
    <n v="12"/>
    <x v="27"/>
    <x v="3"/>
  </r>
  <r>
    <x v="6"/>
    <x v="26"/>
    <x v="3"/>
    <d v="2019-12-02T00:00:00"/>
    <d v="2019-12-04T00:00:00"/>
    <x v="4"/>
    <n v="12"/>
    <x v="12"/>
    <x v="3"/>
  </r>
  <r>
    <x v="6"/>
    <x v="26"/>
    <x v="3"/>
    <d v="2019-12-03T00:00:00"/>
    <d v="2019-12-05T00:00:00"/>
    <x v="4"/>
    <n v="12"/>
    <x v="13"/>
    <x v="3"/>
  </r>
  <r>
    <x v="6"/>
    <x v="26"/>
    <x v="3"/>
    <d v="2019-12-04T00:00:00"/>
    <d v="2019-12-06T00:00:00"/>
    <x v="4"/>
    <n v="12"/>
    <x v="14"/>
    <x v="3"/>
  </r>
  <r>
    <x v="6"/>
    <x v="26"/>
    <x v="3"/>
    <d v="2019-12-05T00:00:00"/>
    <d v="2019-12-09T00:00:00"/>
    <x v="4"/>
    <n v="12"/>
    <x v="28"/>
    <x v="3"/>
  </r>
  <r>
    <x v="6"/>
    <x v="26"/>
    <x v="3"/>
    <d v="2019-12-06T00:00:00"/>
    <d v="2019-12-10T00:00:00"/>
    <x v="4"/>
    <n v="12"/>
    <x v="29"/>
    <x v="3"/>
  </r>
  <r>
    <x v="6"/>
    <x v="26"/>
    <x v="3"/>
    <d v="2019-12-09T00:00:00"/>
    <d v="2019-12-11T00:00:00"/>
    <x v="4"/>
    <n v="12"/>
    <x v="17"/>
    <x v="3"/>
  </r>
  <r>
    <x v="6"/>
    <x v="26"/>
    <x v="3"/>
    <d v="2019-12-10T00:00:00"/>
    <d v="2019-12-12T00:00:00"/>
    <x v="4"/>
    <n v="12"/>
    <x v="18"/>
    <x v="3"/>
  </r>
  <r>
    <x v="6"/>
    <x v="26"/>
    <x v="3"/>
    <d v="2019-12-11T00:00:00"/>
    <d v="2019-12-13T00:00:00"/>
    <x v="4"/>
    <n v="12"/>
    <x v="19"/>
    <x v="3"/>
  </r>
  <r>
    <x v="6"/>
    <x v="26"/>
    <x v="3"/>
    <d v="2019-12-12T00:00:00"/>
    <d v="2019-12-16T00:00:00"/>
    <x v="4"/>
    <n v="12"/>
    <x v="6"/>
    <x v="3"/>
  </r>
  <r>
    <x v="6"/>
    <x v="26"/>
    <x v="3"/>
    <d v="2019-12-13T00:00:00"/>
    <d v="2019-12-17T00:00:00"/>
    <x v="4"/>
    <n v="12"/>
    <x v="8"/>
    <x v="3"/>
  </r>
  <r>
    <x v="6"/>
    <x v="26"/>
    <x v="3"/>
    <d v="2019-12-16T00:00:00"/>
    <d v="2019-12-18T00:00:00"/>
    <x v="4"/>
    <n v="12"/>
    <x v="7"/>
    <x v="3"/>
  </r>
  <r>
    <x v="6"/>
    <x v="26"/>
    <x v="3"/>
    <d v="2019-12-17T00:00:00"/>
    <d v="2019-12-19T00:00:00"/>
    <x v="4"/>
    <n v="12"/>
    <x v="10"/>
    <x v="3"/>
  </r>
  <r>
    <x v="6"/>
    <x v="26"/>
    <x v="3"/>
    <d v="2019-12-18T00:00:00"/>
    <d v="2019-12-20T00:00:00"/>
    <x v="4"/>
    <n v="12"/>
    <x v="9"/>
    <x v="3"/>
  </r>
  <r>
    <x v="6"/>
    <x v="26"/>
    <x v="3"/>
    <d v="2019-12-19T00:00:00"/>
    <d v="2019-12-23T00:00:00"/>
    <x v="4"/>
    <n v="12"/>
    <x v="30"/>
    <x v="3"/>
  </r>
  <r>
    <x v="6"/>
    <x v="26"/>
    <x v="3"/>
    <d v="2019-12-20T00:00:00"/>
    <d v="2019-12-24T00:00:00"/>
    <x v="4"/>
    <n v="12"/>
    <x v="11"/>
    <x v="3"/>
  </r>
  <r>
    <x v="6"/>
    <x v="26"/>
    <x v="3"/>
    <d v="2019-12-23T00:00:00"/>
    <d v="2019-12-26T00:00:00"/>
    <x v="4"/>
    <n v="12"/>
    <x v="24"/>
    <x v="3"/>
  </r>
  <r>
    <x v="6"/>
    <x v="26"/>
    <x v="3"/>
    <d v="2019-12-24T00:00:00"/>
    <d v="2019-12-27T00:00:00"/>
    <x v="4"/>
    <n v="12"/>
    <x v="3"/>
    <x v="3"/>
  </r>
  <r>
    <x v="6"/>
    <x v="26"/>
    <x v="3"/>
    <d v="2019-12-26T00:00:00"/>
    <d v="2019-12-30T00:00:00"/>
    <x v="4"/>
    <n v="12"/>
    <x v="0"/>
    <x v="3"/>
  </r>
  <r>
    <x v="6"/>
    <x v="26"/>
    <x v="3"/>
    <d v="2019-12-27T00:00:00"/>
    <d v="2020-01-02T00:00:00"/>
    <x v="5"/>
    <n v="1"/>
    <x v="26"/>
    <x v="9"/>
  </r>
  <r>
    <x v="6"/>
    <x v="26"/>
    <x v="3"/>
    <d v="2019-12-30T00:00:00"/>
    <d v="2020-01-03T00:00:00"/>
    <x v="5"/>
    <n v="1"/>
    <x v="27"/>
    <x v="9"/>
  </r>
  <r>
    <x v="6"/>
    <x v="26"/>
    <x v="3"/>
    <d v="2020-01-02T00:00:00"/>
    <d v="2020-01-07T00:00:00"/>
    <x v="5"/>
    <n v="1"/>
    <x v="15"/>
    <x v="9"/>
  </r>
  <r>
    <x v="6"/>
    <x v="26"/>
    <x v="3"/>
    <d v="2020-01-03T00:00:00"/>
    <d v="2020-01-08T00:00:00"/>
    <x v="5"/>
    <n v="1"/>
    <x v="16"/>
    <x v="9"/>
  </r>
  <r>
    <x v="6"/>
    <x v="26"/>
    <x v="3"/>
    <d v="2020-01-07T00:00:00"/>
    <d v="2020-01-09T00:00:00"/>
    <x v="5"/>
    <n v="1"/>
    <x v="28"/>
    <x v="9"/>
  </r>
  <r>
    <x v="6"/>
    <x v="26"/>
    <x v="3"/>
    <d v="2020-01-08T00:00:00"/>
    <d v="2020-01-10T00:00:00"/>
    <x v="5"/>
    <n v="1"/>
    <x v="29"/>
    <x v="9"/>
  </r>
  <r>
    <x v="6"/>
    <x v="26"/>
    <x v="3"/>
    <d v="2020-01-09T00:00:00"/>
    <d v="2020-01-13T00:00:00"/>
    <x v="5"/>
    <n v="1"/>
    <x v="19"/>
    <x v="9"/>
  </r>
  <r>
    <x v="6"/>
    <x v="26"/>
    <x v="3"/>
    <d v="2020-01-10T00:00:00"/>
    <d v="2020-01-14T00:00:00"/>
    <x v="5"/>
    <n v="1"/>
    <x v="20"/>
    <x v="9"/>
  </r>
  <r>
    <x v="6"/>
    <x v="26"/>
    <x v="3"/>
    <d v="2020-01-13T00:00:00"/>
    <d v="2020-01-15T00:00:00"/>
    <x v="5"/>
    <n v="1"/>
    <x v="5"/>
    <x v="9"/>
  </r>
  <r>
    <x v="6"/>
    <x v="26"/>
    <x v="3"/>
    <d v="2020-01-14T00:00:00"/>
    <d v="2020-01-16T00:00:00"/>
    <x v="5"/>
    <n v="1"/>
    <x v="6"/>
    <x v="9"/>
  </r>
  <r>
    <x v="6"/>
    <x v="26"/>
    <x v="3"/>
    <d v="2020-01-15T00:00:00"/>
    <d v="2020-01-17T00:00:00"/>
    <x v="5"/>
    <n v="1"/>
    <x v="8"/>
    <x v="9"/>
  </r>
  <r>
    <x v="6"/>
    <x v="26"/>
    <x v="3"/>
    <d v="2020-01-16T00:00:00"/>
    <d v="2020-01-20T00:00:00"/>
    <x v="5"/>
    <n v="1"/>
    <x v="9"/>
    <x v="9"/>
  </r>
  <r>
    <x v="6"/>
    <x v="26"/>
    <x v="3"/>
    <d v="2020-01-17T00:00:00"/>
    <d v="2020-01-21T00:00:00"/>
    <x v="5"/>
    <n v="1"/>
    <x v="21"/>
    <x v="9"/>
  </r>
  <r>
    <x v="6"/>
    <x v="26"/>
    <x v="3"/>
    <d v="2020-01-20T00:00:00"/>
    <d v="2020-01-22T00:00:00"/>
    <x v="5"/>
    <n v="1"/>
    <x v="22"/>
    <x v="9"/>
  </r>
  <r>
    <x v="6"/>
    <x v="26"/>
    <x v="3"/>
    <d v="2020-01-21T00:00:00"/>
    <d v="2020-01-23T00:00:00"/>
    <x v="5"/>
    <n v="1"/>
    <x v="30"/>
    <x v="9"/>
  </r>
  <r>
    <x v="6"/>
    <x v="26"/>
    <x v="3"/>
    <d v="2020-01-22T00:00:00"/>
    <d v="2020-01-24T00:00:00"/>
    <x v="5"/>
    <n v="1"/>
    <x v="11"/>
    <x v="9"/>
  </r>
  <r>
    <x v="6"/>
    <x v="26"/>
    <x v="3"/>
    <d v="2020-01-23T00:00:00"/>
    <d v="2020-01-27T00:00:00"/>
    <x v="5"/>
    <n v="1"/>
    <x v="3"/>
    <x v="9"/>
  </r>
  <r>
    <x v="6"/>
    <x v="26"/>
    <x v="3"/>
    <d v="2020-01-24T00:00:00"/>
    <d v="2020-01-28T00:00:00"/>
    <x v="5"/>
    <n v="1"/>
    <x v="4"/>
    <x v="9"/>
  </r>
  <r>
    <x v="6"/>
    <x v="26"/>
    <x v="3"/>
    <d v="2020-01-27T00:00:00"/>
    <d v="2020-01-29T00:00:00"/>
    <x v="5"/>
    <n v="1"/>
    <x v="1"/>
    <x v="9"/>
  </r>
  <r>
    <x v="6"/>
    <x v="26"/>
    <x v="3"/>
    <d v="2020-01-28T00:00:00"/>
    <d v="2020-01-30T00:00:00"/>
    <x v="5"/>
    <n v="1"/>
    <x v="0"/>
    <x v="9"/>
  </r>
  <r>
    <x v="6"/>
    <x v="26"/>
    <x v="3"/>
    <d v="2020-01-29T00:00:00"/>
    <d v="2020-01-31T00:00:00"/>
    <x v="5"/>
    <n v="1"/>
    <x v="2"/>
    <x v="9"/>
  </r>
  <r>
    <x v="6"/>
    <x v="26"/>
    <x v="3"/>
    <d v="2020-01-30T00:00:00"/>
    <d v="2020-02-03T00:00:00"/>
    <x v="5"/>
    <n v="2"/>
    <x v="27"/>
    <x v="10"/>
  </r>
  <r>
    <x v="6"/>
    <x v="26"/>
    <x v="3"/>
    <d v="2020-01-31T00:00:00"/>
    <d v="2020-02-04T00:00:00"/>
    <x v="5"/>
    <n v="2"/>
    <x v="12"/>
    <x v="10"/>
  </r>
  <r>
    <x v="6"/>
    <x v="26"/>
    <x v="3"/>
    <d v="2020-02-03T00:00:00"/>
    <d v="2020-02-05T00:00:00"/>
    <x v="5"/>
    <n v="2"/>
    <x v="13"/>
    <x v="10"/>
  </r>
  <r>
    <x v="6"/>
    <x v="26"/>
    <x v="3"/>
    <d v="2020-02-04T00:00:00"/>
    <d v="2020-02-06T00:00:00"/>
    <x v="5"/>
    <n v="2"/>
    <x v="14"/>
    <x v="10"/>
  </r>
  <r>
    <x v="6"/>
    <x v="26"/>
    <x v="3"/>
    <d v="2020-02-05T00:00:00"/>
    <d v="2020-02-07T00:00:00"/>
    <x v="5"/>
    <n v="2"/>
    <x v="15"/>
    <x v="10"/>
  </r>
  <r>
    <x v="6"/>
    <x v="26"/>
    <x v="3"/>
    <d v="2020-02-06T00:00:00"/>
    <d v="2020-02-10T00:00:00"/>
    <x v="5"/>
    <n v="2"/>
    <x v="29"/>
    <x v="10"/>
  </r>
  <r>
    <x v="6"/>
    <x v="26"/>
    <x v="3"/>
    <d v="2020-02-07T00:00:00"/>
    <d v="2020-02-11T00:00:00"/>
    <x v="5"/>
    <n v="2"/>
    <x v="17"/>
    <x v="10"/>
  </r>
  <r>
    <x v="6"/>
    <x v="26"/>
    <x v="3"/>
    <d v="2020-02-10T00:00:00"/>
    <d v="2020-02-12T00:00:00"/>
    <x v="5"/>
    <n v="2"/>
    <x v="18"/>
    <x v="10"/>
  </r>
  <r>
    <x v="6"/>
    <x v="26"/>
    <x v="3"/>
    <d v="2020-02-11T00:00:00"/>
    <d v="2020-02-13T00:00:00"/>
    <x v="5"/>
    <n v="2"/>
    <x v="19"/>
    <x v="10"/>
  </r>
  <r>
    <x v="6"/>
    <x v="26"/>
    <x v="3"/>
    <d v="2020-02-12T00:00:00"/>
    <d v="2020-02-14T00:00:00"/>
    <x v="5"/>
    <n v="2"/>
    <x v="20"/>
    <x v="10"/>
  </r>
  <r>
    <x v="6"/>
    <x v="26"/>
    <x v="3"/>
    <d v="2020-02-13T00:00:00"/>
    <d v="2020-02-17T00:00:00"/>
    <x v="5"/>
    <n v="2"/>
    <x v="8"/>
    <x v="10"/>
  </r>
  <r>
    <x v="6"/>
    <x v="26"/>
    <x v="3"/>
    <d v="2020-02-14T00:00:00"/>
    <d v="2020-02-18T00:00:00"/>
    <x v="5"/>
    <n v="2"/>
    <x v="7"/>
    <x v="10"/>
  </r>
  <r>
    <x v="6"/>
    <x v="26"/>
    <x v="3"/>
    <d v="2020-02-17T00:00:00"/>
    <d v="2020-02-19T00:00:00"/>
    <x v="5"/>
    <n v="2"/>
    <x v="10"/>
    <x v="10"/>
  </r>
  <r>
    <x v="6"/>
    <x v="26"/>
    <x v="3"/>
    <d v="2020-02-18T00:00:00"/>
    <d v="2020-02-20T00:00:00"/>
    <x v="5"/>
    <n v="2"/>
    <x v="9"/>
    <x v="10"/>
  </r>
  <r>
    <x v="6"/>
    <x v="26"/>
    <x v="3"/>
    <d v="2020-02-19T00:00:00"/>
    <d v="2020-02-21T00:00:00"/>
    <x v="5"/>
    <n v="2"/>
    <x v="21"/>
    <x v="10"/>
  </r>
  <r>
    <x v="6"/>
    <x v="26"/>
    <x v="3"/>
    <d v="2020-02-20T00:00:00"/>
    <d v="2020-02-24T00:00:00"/>
    <x v="5"/>
    <n v="2"/>
    <x v="11"/>
    <x v="10"/>
  </r>
  <r>
    <x v="6"/>
    <x v="26"/>
    <x v="3"/>
    <d v="2020-02-21T00:00:00"/>
    <d v="2020-02-25T00:00:00"/>
    <x v="5"/>
    <n v="2"/>
    <x v="23"/>
    <x v="10"/>
  </r>
  <r>
    <x v="6"/>
    <x v="26"/>
    <x v="3"/>
    <d v="2020-02-24T00:00:00"/>
    <d v="2020-02-26T00:00:00"/>
    <x v="5"/>
    <n v="2"/>
    <x v="24"/>
    <x v="10"/>
  </r>
  <r>
    <x v="6"/>
    <x v="26"/>
    <x v="3"/>
    <d v="2020-02-25T00:00:00"/>
    <d v="2020-02-27T00:00:00"/>
    <x v="5"/>
    <n v="2"/>
    <x v="3"/>
    <x v="10"/>
  </r>
  <r>
    <x v="6"/>
    <x v="26"/>
    <x v="3"/>
    <d v="2020-02-26T00:00:00"/>
    <d v="2020-02-28T00:00:00"/>
    <x v="5"/>
    <n v="2"/>
    <x v="4"/>
    <x v="10"/>
  </r>
  <r>
    <x v="6"/>
    <x v="26"/>
    <x v="3"/>
    <d v="2020-02-27T00:00:00"/>
    <d v="2020-03-02T00:00:00"/>
    <x v="5"/>
    <n v="3"/>
    <x v="26"/>
    <x v="4"/>
  </r>
  <r>
    <x v="6"/>
    <x v="26"/>
    <x v="3"/>
    <d v="2020-02-28T00:00:00"/>
    <d v="2020-03-03T00:00:00"/>
    <x v="5"/>
    <n v="3"/>
    <x v="27"/>
    <x v="4"/>
  </r>
  <r>
    <x v="6"/>
    <x v="26"/>
    <x v="3"/>
    <d v="2020-03-02T00:00:00"/>
    <d v="2020-03-04T00:00:00"/>
    <x v="5"/>
    <n v="3"/>
    <x v="12"/>
    <x v="4"/>
  </r>
  <r>
    <x v="6"/>
    <x v="26"/>
    <x v="3"/>
    <d v="2020-03-03T00:00:00"/>
    <d v="2020-03-05T00:00:00"/>
    <x v="5"/>
    <n v="3"/>
    <x v="13"/>
    <x v="4"/>
  </r>
  <r>
    <x v="6"/>
    <x v="26"/>
    <x v="3"/>
    <d v="2020-03-04T00:00:00"/>
    <d v="2020-03-06T00:00:00"/>
    <x v="5"/>
    <n v="3"/>
    <x v="14"/>
    <x v="4"/>
  </r>
  <r>
    <x v="6"/>
    <x v="26"/>
    <x v="3"/>
    <d v="2020-03-05T00:00:00"/>
    <d v="2020-03-09T00:00:00"/>
    <x v="5"/>
    <n v="3"/>
    <x v="28"/>
    <x v="4"/>
  </r>
  <r>
    <x v="6"/>
    <x v="26"/>
    <x v="3"/>
    <d v="2020-03-06T00:00:00"/>
    <d v="2020-03-10T00:00:00"/>
    <x v="5"/>
    <n v="3"/>
    <x v="29"/>
    <x v="4"/>
  </r>
  <r>
    <x v="6"/>
    <x v="26"/>
    <x v="3"/>
    <d v="2020-03-09T00:00:00"/>
    <d v="2020-03-11T00:00:00"/>
    <x v="5"/>
    <n v="3"/>
    <x v="17"/>
    <x v="4"/>
  </r>
  <r>
    <x v="6"/>
    <x v="26"/>
    <x v="3"/>
    <d v="2020-03-10T00:00:00"/>
    <d v="2020-03-12T00:00:00"/>
    <x v="5"/>
    <n v="3"/>
    <x v="18"/>
    <x v="4"/>
  </r>
  <r>
    <x v="6"/>
    <x v="26"/>
    <x v="3"/>
    <d v="2020-03-11T00:00:00"/>
    <d v="2020-03-13T00:00:00"/>
    <x v="5"/>
    <n v="3"/>
    <x v="19"/>
    <x v="4"/>
  </r>
  <r>
    <x v="6"/>
    <x v="26"/>
    <x v="3"/>
    <d v="2020-03-12T00:00:00"/>
    <d v="2020-03-16T00:00:00"/>
    <x v="5"/>
    <n v="3"/>
    <x v="6"/>
    <x v="4"/>
  </r>
  <r>
    <x v="6"/>
    <x v="26"/>
    <x v="3"/>
    <d v="2020-03-13T00:00:00"/>
    <d v="2020-03-17T00:00:00"/>
    <x v="5"/>
    <n v="3"/>
    <x v="8"/>
    <x v="4"/>
  </r>
  <r>
    <x v="6"/>
    <x v="26"/>
    <x v="3"/>
    <d v="2020-03-16T00:00:00"/>
    <d v="2020-03-18T00:00:00"/>
    <x v="5"/>
    <n v="3"/>
    <x v="7"/>
    <x v="4"/>
  </r>
  <r>
    <x v="6"/>
    <x v="26"/>
    <x v="3"/>
    <d v="2020-03-17T00:00:00"/>
    <d v="2020-03-19T00:00:00"/>
    <x v="5"/>
    <n v="3"/>
    <x v="10"/>
    <x v="4"/>
  </r>
  <r>
    <x v="6"/>
    <x v="26"/>
    <x v="3"/>
    <d v="2020-03-18T00:00:00"/>
    <d v="2020-03-20T00:00:00"/>
    <x v="5"/>
    <n v="3"/>
    <x v="9"/>
    <x v="4"/>
  </r>
  <r>
    <x v="6"/>
    <x v="26"/>
    <x v="3"/>
    <d v="2020-03-19T00:00:00"/>
    <d v="2020-03-24T00:00:00"/>
    <x v="5"/>
    <n v="3"/>
    <x v="11"/>
    <x v="4"/>
  </r>
  <r>
    <x v="6"/>
    <x v="26"/>
    <x v="3"/>
    <d v="2020-03-20T00:00:00"/>
    <d v="2020-03-25T00:00:00"/>
    <x v="5"/>
    <n v="3"/>
    <x v="23"/>
    <x v="4"/>
  </r>
  <r>
    <x v="6"/>
    <x v="26"/>
    <x v="3"/>
    <d v="2020-03-24T00:00:00"/>
    <d v="2020-03-26T00:00:00"/>
    <x v="5"/>
    <n v="3"/>
    <x v="24"/>
    <x v="4"/>
  </r>
  <r>
    <x v="6"/>
    <x v="26"/>
    <x v="3"/>
    <d v="2020-03-25T00:00:00"/>
    <d v="2020-03-27T00:00:00"/>
    <x v="5"/>
    <n v="3"/>
    <x v="3"/>
    <x v="4"/>
  </r>
  <r>
    <x v="6"/>
    <x v="26"/>
    <x v="3"/>
    <d v="2020-03-26T00:00:00"/>
    <d v="2020-03-30T00:00:00"/>
    <x v="5"/>
    <n v="3"/>
    <x v="0"/>
    <x v="4"/>
  </r>
  <r>
    <x v="6"/>
    <x v="26"/>
    <x v="3"/>
    <d v="2020-03-27T00:00:00"/>
    <d v="2020-03-31T00:00:00"/>
    <x v="5"/>
    <n v="3"/>
    <x v="2"/>
    <x v="4"/>
  </r>
  <r>
    <x v="6"/>
    <x v="26"/>
    <x v="3"/>
    <d v="2020-03-30T00:00:00"/>
    <d v="2020-04-01T00:00:00"/>
    <x v="5"/>
    <n v="4"/>
    <x v="25"/>
    <x v="11"/>
  </r>
  <r>
    <x v="6"/>
    <x v="26"/>
    <x v="3"/>
    <d v="2020-03-31T00:00:00"/>
    <d v="2020-04-02T00:00:00"/>
    <x v="5"/>
    <n v="4"/>
    <x v="26"/>
    <x v="11"/>
  </r>
  <r>
    <x v="6"/>
    <x v="26"/>
    <x v="3"/>
    <d v="2020-04-01T00:00:00"/>
    <d v="2020-04-03T00:00:00"/>
    <x v="5"/>
    <n v="4"/>
    <x v="27"/>
    <x v="11"/>
  </r>
  <r>
    <x v="6"/>
    <x v="26"/>
    <x v="3"/>
    <d v="2020-04-02T00:00:00"/>
    <d v="2020-04-06T00:00:00"/>
    <x v="5"/>
    <n v="4"/>
    <x v="14"/>
    <x v="11"/>
  </r>
  <r>
    <x v="6"/>
    <x v="26"/>
    <x v="3"/>
    <d v="2020-04-03T00:00:00"/>
    <d v="2020-04-07T00:00:00"/>
    <x v="5"/>
    <n v="4"/>
    <x v="15"/>
    <x v="11"/>
  </r>
  <r>
    <x v="6"/>
    <x v="26"/>
    <x v="3"/>
    <d v="2020-04-06T00:00:00"/>
    <d v="2020-04-08T00:00:00"/>
    <x v="5"/>
    <n v="4"/>
    <x v="16"/>
    <x v="11"/>
  </r>
  <r>
    <x v="6"/>
    <x v="26"/>
    <x v="3"/>
    <d v="2020-04-07T00:00:00"/>
    <d v="2020-04-13T00:00:00"/>
    <x v="5"/>
    <n v="4"/>
    <x v="19"/>
    <x v="11"/>
  </r>
  <r>
    <x v="6"/>
    <x v="26"/>
    <x v="3"/>
    <d v="2020-04-08T00:00:00"/>
    <d v="2020-04-14T00:00:00"/>
    <x v="5"/>
    <n v="4"/>
    <x v="20"/>
    <x v="11"/>
  </r>
  <r>
    <x v="6"/>
    <x v="26"/>
    <x v="3"/>
    <d v="2020-04-13T00:00:00"/>
    <d v="2020-04-15T00:00:00"/>
    <x v="5"/>
    <n v="4"/>
    <x v="5"/>
    <x v="11"/>
  </r>
  <r>
    <x v="6"/>
    <x v="26"/>
    <x v="3"/>
    <d v="2020-04-14T00:00:00"/>
    <d v="2020-04-16T00:00:00"/>
    <x v="5"/>
    <n v="4"/>
    <x v="6"/>
    <x v="11"/>
  </r>
  <r>
    <x v="6"/>
    <x v="26"/>
    <x v="3"/>
    <d v="2020-04-15T00:00:00"/>
    <d v="2020-04-17T00:00:00"/>
    <x v="5"/>
    <n v="4"/>
    <x v="8"/>
    <x v="11"/>
  </r>
  <r>
    <x v="6"/>
    <x v="26"/>
    <x v="3"/>
    <d v="2020-04-16T00:00:00"/>
    <d v="2020-04-20T00:00:00"/>
    <x v="5"/>
    <n v="4"/>
    <x v="9"/>
    <x v="11"/>
  </r>
  <r>
    <x v="6"/>
    <x v="26"/>
    <x v="3"/>
    <d v="2020-04-17T00:00:00"/>
    <d v="2020-04-21T00:00:00"/>
    <x v="5"/>
    <n v="4"/>
    <x v="21"/>
    <x v="11"/>
  </r>
  <r>
    <x v="6"/>
    <x v="26"/>
    <x v="3"/>
    <d v="2020-04-20T00:00:00"/>
    <d v="2020-04-22T00:00:00"/>
    <x v="5"/>
    <n v="4"/>
    <x v="22"/>
    <x v="11"/>
  </r>
  <r>
    <x v="6"/>
    <x v="26"/>
    <x v="3"/>
    <d v="2020-04-21T00:00:00"/>
    <d v="2020-04-23T00:00:00"/>
    <x v="5"/>
    <n v="4"/>
    <x v="30"/>
    <x v="11"/>
  </r>
  <r>
    <x v="6"/>
    <x v="26"/>
    <x v="3"/>
    <d v="2020-04-22T00:00:00"/>
    <d v="2020-04-24T00:00:00"/>
    <x v="5"/>
    <n v="4"/>
    <x v="11"/>
    <x v="11"/>
  </r>
  <r>
    <x v="6"/>
    <x v="26"/>
    <x v="3"/>
    <d v="2020-04-23T00:00:00"/>
    <d v="2020-04-27T00:00:00"/>
    <x v="5"/>
    <n v="4"/>
    <x v="3"/>
    <x v="11"/>
  </r>
  <r>
    <x v="6"/>
    <x v="26"/>
    <x v="3"/>
    <d v="2020-04-24T00:00:00"/>
    <d v="2020-04-28T00:00:00"/>
    <x v="5"/>
    <n v="4"/>
    <x v="4"/>
    <x v="11"/>
  </r>
  <r>
    <x v="6"/>
    <x v="26"/>
    <x v="3"/>
    <d v="2020-04-27T00:00:00"/>
    <d v="2020-04-29T00:00:00"/>
    <x v="5"/>
    <n v="4"/>
    <x v="1"/>
    <x v="11"/>
  </r>
  <r>
    <x v="6"/>
    <x v="26"/>
    <x v="3"/>
    <d v="2020-04-28T00:00:00"/>
    <d v="2020-04-30T00:00:00"/>
    <x v="5"/>
    <n v="4"/>
    <x v="0"/>
    <x v="11"/>
  </r>
  <r>
    <x v="6"/>
    <x v="26"/>
    <x v="3"/>
    <d v="2020-04-29T00:00:00"/>
    <d v="2020-05-04T00:00:00"/>
    <x v="5"/>
    <n v="5"/>
    <x v="12"/>
    <x v="5"/>
  </r>
  <r>
    <x v="6"/>
    <x v="26"/>
    <x v="3"/>
    <d v="2020-04-30T00:00:00"/>
    <d v="2020-05-05T00:00:00"/>
    <x v="5"/>
    <n v="5"/>
    <x v="13"/>
    <x v="5"/>
  </r>
  <r>
    <x v="6"/>
    <x v="26"/>
    <x v="3"/>
    <d v="2020-05-04T00:00:00"/>
    <d v="2020-05-06T00:00:00"/>
    <x v="5"/>
    <n v="5"/>
    <x v="14"/>
    <x v="5"/>
  </r>
  <r>
    <x v="6"/>
    <x v="26"/>
    <x v="3"/>
    <d v="2020-05-05T00:00:00"/>
    <d v="2020-05-07T00:00:00"/>
    <x v="5"/>
    <n v="5"/>
    <x v="15"/>
    <x v="5"/>
  </r>
  <r>
    <x v="6"/>
    <x v="26"/>
    <x v="3"/>
    <d v="2020-05-06T00:00:00"/>
    <d v="2020-05-08T00:00:00"/>
    <x v="5"/>
    <n v="5"/>
    <x v="16"/>
    <x v="5"/>
  </r>
  <r>
    <x v="6"/>
    <x v="26"/>
    <x v="3"/>
    <d v="2020-05-07T00:00:00"/>
    <d v="2020-05-11T00:00:00"/>
    <x v="5"/>
    <n v="5"/>
    <x v="17"/>
    <x v="5"/>
  </r>
  <r>
    <x v="6"/>
    <x v="26"/>
    <x v="3"/>
    <d v="2020-05-08T00:00:00"/>
    <d v="2020-05-12T00:00:00"/>
    <x v="5"/>
    <n v="5"/>
    <x v="18"/>
    <x v="5"/>
  </r>
  <r>
    <x v="6"/>
    <x v="26"/>
    <x v="3"/>
    <d v="2020-05-11T00:00:00"/>
    <d v="2020-05-13T00:00:00"/>
    <x v="5"/>
    <n v="5"/>
    <x v="19"/>
    <x v="5"/>
  </r>
  <r>
    <x v="6"/>
    <x v="26"/>
    <x v="3"/>
    <d v="2020-05-12T00:00:00"/>
    <d v="2020-05-14T00:00:00"/>
    <x v="5"/>
    <n v="5"/>
    <x v="20"/>
    <x v="5"/>
  </r>
  <r>
    <x v="6"/>
    <x v="26"/>
    <x v="3"/>
    <d v="2020-05-13T00:00:00"/>
    <d v="2020-05-15T00:00:00"/>
    <x v="5"/>
    <n v="5"/>
    <x v="5"/>
    <x v="5"/>
  </r>
  <r>
    <x v="6"/>
    <x v="26"/>
    <x v="3"/>
    <d v="2020-05-14T00:00:00"/>
    <d v="2020-05-18T00:00:00"/>
    <x v="5"/>
    <n v="5"/>
    <x v="7"/>
    <x v="5"/>
  </r>
  <r>
    <x v="6"/>
    <x v="26"/>
    <x v="3"/>
    <d v="2020-05-15T00:00:00"/>
    <d v="2020-05-19T00:00:00"/>
    <x v="5"/>
    <n v="5"/>
    <x v="10"/>
    <x v="5"/>
  </r>
  <r>
    <x v="6"/>
    <x v="26"/>
    <x v="3"/>
    <d v="2020-05-18T00:00:00"/>
    <d v="2020-05-20T00:00:00"/>
    <x v="5"/>
    <n v="5"/>
    <x v="9"/>
    <x v="5"/>
  </r>
  <r>
    <x v="6"/>
    <x v="26"/>
    <x v="3"/>
    <d v="2020-05-19T00:00:00"/>
    <d v="2020-05-21T00:00:00"/>
    <x v="5"/>
    <n v="5"/>
    <x v="21"/>
    <x v="5"/>
  </r>
  <r>
    <x v="6"/>
    <x v="26"/>
    <x v="3"/>
    <d v="2020-05-20T00:00:00"/>
    <d v="2020-05-22T00:00:00"/>
    <x v="5"/>
    <n v="5"/>
    <x v="22"/>
    <x v="5"/>
  </r>
  <r>
    <x v="6"/>
    <x v="26"/>
    <x v="3"/>
    <d v="2020-05-21T00:00:00"/>
    <d v="2020-05-26T00:00:00"/>
    <x v="5"/>
    <n v="5"/>
    <x v="24"/>
    <x v="5"/>
  </r>
  <r>
    <x v="6"/>
    <x v="26"/>
    <x v="3"/>
    <d v="2020-05-22T00:00:00"/>
    <d v="2020-05-27T00:00:00"/>
    <x v="5"/>
    <n v="5"/>
    <x v="3"/>
    <x v="5"/>
  </r>
  <r>
    <x v="6"/>
    <x v="26"/>
    <x v="3"/>
    <d v="2020-05-26T00:00:00"/>
    <d v="2020-05-28T00:00:00"/>
    <x v="5"/>
    <n v="5"/>
    <x v="4"/>
    <x v="5"/>
  </r>
  <r>
    <x v="6"/>
    <x v="26"/>
    <x v="3"/>
    <d v="2020-05-27T00:00:00"/>
    <d v="2020-05-29T00:00:00"/>
    <x v="5"/>
    <n v="5"/>
    <x v="1"/>
    <x v="5"/>
  </r>
  <r>
    <x v="6"/>
    <x v="26"/>
    <x v="3"/>
    <d v="2020-05-28T00:00:00"/>
    <d v="2020-06-01T00:00:00"/>
    <x v="5"/>
    <n v="6"/>
    <x v="25"/>
    <x v="1"/>
  </r>
  <r>
    <x v="6"/>
    <x v="26"/>
    <x v="3"/>
    <d v="2020-05-29T00:00:00"/>
    <d v="2020-06-02T00:00:00"/>
    <x v="5"/>
    <n v="6"/>
    <x v="26"/>
    <x v="1"/>
  </r>
  <r>
    <x v="6"/>
    <x v="26"/>
    <x v="3"/>
    <d v="2020-06-01T00:00:00"/>
    <d v="2020-06-03T00:00:00"/>
    <x v="5"/>
    <n v="6"/>
    <x v="27"/>
    <x v="1"/>
  </r>
  <r>
    <x v="6"/>
    <x v="26"/>
    <x v="3"/>
    <d v="2020-06-02T00:00:00"/>
    <d v="2020-06-04T00:00:00"/>
    <x v="5"/>
    <n v="6"/>
    <x v="12"/>
    <x v="1"/>
  </r>
  <r>
    <x v="6"/>
    <x v="26"/>
    <x v="3"/>
    <d v="2020-06-03T00:00:00"/>
    <d v="2020-06-05T00:00:00"/>
    <x v="5"/>
    <n v="6"/>
    <x v="13"/>
    <x v="1"/>
  </r>
  <r>
    <x v="6"/>
    <x v="26"/>
    <x v="3"/>
    <d v="2020-06-04T00:00:00"/>
    <d v="2020-06-08T00:00:00"/>
    <x v="5"/>
    <n v="6"/>
    <x v="16"/>
    <x v="1"/>
  </r>
  <r>
    <x v="6"/>
    <x v="26"/>
    <x v="3"/>
    <d v="2020-06-05T00:00:00"/>
    <d v="2020-06-09T00:00:00"/>
    <x v="5"/>
    <n v="6"/>
    <x v="28"/>
    <x v="1"/>
  </r>
  <r>
    <x v="6"/>
    <x v="26"/>
    <x v="3"/>
    <d v="2020-06-08T00:00:00"/>
    <d v="2020-06-10T00:00:00"/>
    <x v="5"/>
    <n v="6"/>
    <x v="29"/>
    <x v="1"/>
  </r>
  <r>
    <x v="6"/>
    <x v="26"/>
    <x v="3"/>
    <d v="2020-06-09T00:00:00"/>
    <d v="2020-06-11T00:00:00"/>
    <x v="5"/>
    <n v="6"/>
    <x v="17"/>
    <x v="1"/>
  </r>
  <r>
    <x v="6"/>
    <x v="26"/>
    <x v="3"/>
    <d v="2020-06-10T00:00:00"/>
    <d v="2020-06-12T00:00:00"/>
    <x v="5"/>
    <n v="6"/>
    <x v="18"/>
    <x v="1"/>
  </r>
  <r>
    <x v="6"/>
    <x v="26"/>
    <x v="3"/>
    <d v="2020-06-11T00:00:00"/>
    <d v="2020-06-16T00:00:00"/>
    <x v="5"/>
    <n v="6"/>
    <x v="6"/>
    <x v="1"/>
  </r>
  <r>
    <x v="6"/>
    <x v="26"/>
    <x v="3"/>
    <d v="2020-06-12T00:00:00"/>
    <d v="2020-06-17T00:00:00"/>
    <x v="5"/>
    <n v="6"/>
    <x v="8"/>
    <x v="1"/>
  </r>
  <r>
    <x v="6"/>
    <x v="26"/>
    <x v="3"/>
    <d v="2020-06-16T00:00:00"/>
    <d v="2020-06-18T00:00:00"/>
    <x v="5"/>
    <n v="6"/>
    <x v="7"/>
    <x v="1"/>
  </r>
  <r>
    <x v="6"/>
    <x v="26"/>
    <x v="3"/>
    <d v="2020-06-17T00:00:00"/>
    <d v="2020-06-19T00:00:00"/>
    <x v="5"/>
    <n v="6"/>
    <x v="10"/>
    <x v="1"/>
  </r>
  <r>
    <x v="6"/>
    <x v="26"/>
    <x v="3"/>
    <d v="2020-06-18T00:00:00"/>
    <d v="2020-06-23T00:00:00"/>
    <x v="5"/>
    <n v="6"/>
    <x v="30"/>
    <x v="1"/>
  </r>
  <r>
    <x v="6"/>
    <x v="26"/>
    <x v="3"/>
    <d v="2020-06-19T00:00:00"/>
    <d v="2020-06-24T00:00:00"/>
    <x v="5"/>
    <n v="6"/>
    <x v="11"/>
    <x v="1"/>
  </r>
  <r>
    <x v="6"/>
    <x v="26"/>
    <x v="3"/>
    <d v="2020-06-23T00:00:00"/>
    <d v="2020-06-25T00:00:00"/>
    <x v="5"/>
    <n v="6"/>
    <x v="23"/>
    <x v="1"/>
  </r>
  <r>
    <x v="6"/>
    <x v="26"/>
    <x v="3"/>
    <d v="2020-06-24T00:00:00"/>
    <d v="2020-06-26T00:00:00"/>
    <x v="5"/>
    <n v="6"/>
    <x v="24"/>
    <x v="1"/>
  </r>
  <r>
    <x v="6"/>
    <x v="26"/>
    <x v="3"/>
    <d v="2020-06-25T00:00:00"/>
    <d v="2020-06-30T00:00:00"/>
    <x v="5"/>
    <n v="6"/>
    <x v="0"/>
    <x v="1"/>
  </r>
  <r>
    <x v="6"/>
    <x v="26"/>
    <x v="3"/>
    <d v="2020-06-26T00:00:00"/>
    <d v="2020-07-01T00:00:00"/>
    <x v="5"/>
    <n v="7"/>
    <x v="25"/>
    <x v="6"/>
  </r>
  <r>
    <x v="6"/>
    <x v="26"/>
    <x v="3"/>
    <d v="2020-06-30T00:00:00"/>
    <d v="2020-07-02T00:00:00"/>
    <x v="5"/>
    <n v="7"/>
    <x v="26"/>
    <x v="6"/>
  </r>
  <r>
    <x v="6"/>
    <x v="26"/>
    <x v="3"/>
    <d v="2020-07-01T00:00:00"/>
    <d v="2020-07-03T00:00:00"/>
    <x v="5"/>
    <n v="7"/>
    <x v="27"/>
    <x v="6"/>
  </r>
  <r>
    <x v="6"/>
    <x v="26"/>
    <x v="3"/>
    <d v="2020-07-02T00:00:00"/>
    <d v="2020-07-06T00:00:00"/>
    <x v="5"/>
    <n v="7"/>
    <x v="14"/>
    <x v="6"/>
  </r>
  <r>
    <x v="6"/>
    <x v="26"/>
    <x v="3"/>
    <d v="2020-07-03T00:00:00"/>
    <d v="2020-07-07T00:00:00"/>
    <x v="5"/>
    <n v="7"/>
    <x v="15"/>
    <x v="6"/>
  </r>
  <r>
    <x v="6"/>
    <x v="26"/>
    <x v="3"/>
    <d v="2020-07-06T00:00:00"/>
    <d v="2020-07-08T00:00:00"/>
    <x v="5"/>
    <n v="7"/>
    <x v="16"/>
    <x v="6"/>
  </r>
  <r>
    <x v="6"/>
    <x v="26"/>
    <x v="3"/>
    <d v="2020-07-07T00:00:00"/>
    <d v="2020-07-09T00:00:00"/>
    <x v="5"/>
    <n v="7"/>
    <x v="28"/>
    <x v="6"/>
  </r>
  <r>
    <x v="6"/>
    <x v="26"/>
    <x v="3"/>
    <d v="2020-07-08T00:00:00"/>
    <d v="2020-07-10T00:00:00"/>
    <x v="5"/>
    <n v="7"/>
    <x v="29"/>
    <x v="6"/>
  </r>
  <r>
    <x v="6"/>
    <x v="26"/>
    <x v="3"/>
    <d v="2020-07-09T00:00:00"/>
    <d v="2020-07-13T00:00:00"/>
    <x v="5"/>
    <n v="7"/>
    <x v="19"/>
    <x v="6"/>
  </r>
  <r>
    <x v="6"/>
    <x v="26"/>
    <x v="3"/>
    <d v="2020-07-10T00:00:00"/>
    <d v="2020-07-14T00:00:00"/>
    <x v="5"/>
    <n v="7"/>
    <x v="20"/>
    <x v="6"/>
  </r>
  <r>
    <x v="6"/>
    <x v="26"/>
    <x v="3"/>
    <d v="2020-07-13T00:00:00"/>
    <d v="2020-07-15T00:00:00"/>
    <x v="5"/>
    <n v="7"/>
    <x v="5"/>
    <x v="6"/>
  </r>
  <r>
    <x v="6"/>
    <x v="26"/>
    <x v="3"/>
    <d v="2020-07-14T00:00:00"/>
    <d v="2020-07-16T00:00:00"/>
    <x v="5"/>
    <n v="7"/>
    <x v="6"/>
    <x v="6"/>
  </r>
  <r>
    <x v="6"/>
    <x v="26"/>
    <x v="3"/>
    <d v="2020-07-15T00:00:00"/>
    <d v="2020-07-17T00:00:00"/>
    <x v="5"/>
    <n v="7"/>
    <x v="8"/>
    <x v="6"/>
  </r>
  <r>
    <x v="6"/>
    <x v="26"/>
    <x v="3"/>
    <d v="2020-07-16T00:00:00"/>
    <d v="2020-07-21T00:00:00"/>
    <x v="5"/>
    <n v="7"/>
    <x v="21"/>
    <x v="6"/>
  </r>
  <r>
    <x v="6"/>
    <x v="26"/>
    <x v="3"/>
    <d v="2020-07-17T00:00:00"/>
    <d v="2020-07-22T00:00:00"/>
    <x v="5"/>
    <n v="7"/>
    <x v="22"/>
    <x v="6"/>
  </r>
  <r>
    <x v="6"/>
    <x v="26"/>
    <x v="3"/>
    <d v="2020-07-21T00:00:00"/>
    <d v="2020-07-23T00:00:00"/>
    <x v="5"/>
    <n v="7"/>
    <x v="30"/>
    <x v="6"/>
  </r>
  <r>
    <x v="6"/>
    <x v="26"/>
    <x v="3"/>
    <d v="2020-07-22T00:00:00"/>
    <d v="2020-07-24T00:00:00"/>
    <x v="5"/>
    <n v="7"/>
    <x v="11"/>
    <x v="6"/>
  </r>
  <r>
    <x v="6"/>
    <x v="26"/>
    <x v="3"/>
    <d v="2020-07-23T00:00:00"/>
    <d v="2020-07-27T00:00:00"/>
    <x v="5"/>
    <n v="7"/>
    <x v="3"/>
    <x v="6"/>
  </r>
  <r>
    <x v="6"/>
    <x v="26"/>
    <x v="3"/>
    <d v="2020-07-24T00:00:00"/>
    <d v="2020-07-28T00:00:00"/>
    <x v="5"/>
    <n v="7"/>
    <x v="4"/>
    <x v="6"/>
  </r>
  <r>
    <x v="6"/>
    <x v="26"/>
    <x v="3"/>
    <d v="2020-07-27T00:00:00"/>
    <d v="2020-07-29T00:00:00"/>
    <x v="5"/>
    <n v="7"/>
    <x v="1"/>
    <x v="6"/>
  </r>
  <r>
    <x v="6"/>
    <x v="26"/>
    <x v="3"/>
    <d v="2020-07-28T00:00:00"/>
    <d v="2020-07-30T00:00:00"/>
    <x v="5"/>
    <n v="7"/>
    <x v="0"/>
    <x v="6"/>
  </r>
  <r>
    <x v="6"/>
    <x v="26"/>
    <x v="3"/>
    <d v="2020-07-29T00:00:00"/>
    <d v="2020-07-31T00:00:00"/>
    <x v="5"/>
    <n v="7"/>
    <x v="2"/>
    <x v="6"/>
  </r>
  <r>
    <x v="6"/>
    <x v="26"/>
    <x v="3"/>
    <d v="2020-07-30T00:00:00"/>
    <d v="2020-08-03T00:00:00"/>
    <x v="5"/>
    <n v="8"/>
    <x v="27"/>
    <x v="7"/>
  </r>
  <r>
    <x v="6"/>
    <x v="26"/>
    <x v="3"/>
    <d v="2020-07-31T00:00:00"/>
    <d v="2020-08-04T00:00:00"/>
    <x v="5"/>
    <n v="8"/>
    <x v="12"/>
    <x v="7"/>
  </r>
  <r>
    <x v="6"/>
    <x v="26"/>
    <x v="3"/>
    <d v="2020-08-03T00:00:00"/>
    <d v="2020-08-05T00:00:00"/>
    <x v="5"/>
    <n v="8"/>
    <x v="13"/>
    <x v="7"/>
  </r>
  <r>
    <x v="6"/>
    <x v="26"/>
    <x v="3"/>
    <d v="2020-08-04T00:00:00"/>
    <d v="2020-08-06T00:00:00"/>
    <x v="5"/>
    <n v="8"/>
    <x v="14"/>
    <x v="7"/>
  </r>
  <r>
    <x v="6"/>
    <x v="26"/>
    <x v="3"/>
    <d v="2020-08-05T00:00:00"/>
    <d v="2020-08-10T00:00:00"/>
    <x v="5"/>
    <n v="8"/>
    <x v="29"/>
    <x v="7"/>
  </r>
  <r>
    <x v="6"/>
    <x v="26"/>
    <x v="3"/>
    <d v="2020-08-06T00:00:00"/>
    <d v="2020-08-11T00:00:00"/>
    <x v="5"/>
    <n v="8"/>
    <x v="17"/>
    <x v="7"/>
  </r>
  <r>
    <x v="6"/>
    <x v="26"/>
    <x v="3"/>
    <d v="2020-08-10T00:00:00"/>
    <d v="2020-08-12T00:00:00"/>
    <x v="5"/>
    <n v="8"/>
    <x v="18"/>
    <x v="7"/>
  </r>
  <r>
    <x v="6"/>
    <x v="26"/>
    <x v="3"/>
    <d v="2020-08-11T00:00:00"/>
    <d v="2020-08-13T00:00:00"/>
    <x v="5"/>
    <n v="8"/>
    <x v="19"/>
    <x v="7"/>
  </r>
  <r>
    <x v="6"/>
    <x v="26"/>
    <x v="3"/>
    <d v="2020-08-12T00:00:00"/>
    <d v="2020-08-14T00:00:00"/>
    <x v="5"/>
    <n v="8"/>
    <x v="20"/>
    <x v="7"/>
  </r>
  <r>
    <x v="6"/>
    <x v="26"/>
    <x v="3"/>
    <d v="2020-08-13T00:00:00"/>
    <d v="2020-08-18T00:00:00"/>
    <x v="5"/>
    <n v="8"/>
    <x v="7"/>
    <x v="7"/>
  </r>
  <r>
    <x v="6"/>
    <x v="26"/>
    <x v="3"/>
    <d v="2020-08-14T00:00:00"/>
    <d v="2020-08-19T00:00:00"/>
    <x v="5"/>
    <n v="8"/>
    <x v="10"/>
    <x v="7"/>
  </r>
  <r>
    <x v="6"/>
    <x v="26"/>
    <x v="3"/>
    <d v="2020-08-18T00:00:00"/>
    <d v="2020-08-20T00:00:00"/>
    <x v="5"/>
    <n v="8"/>
    <x v="9"/>
    <x v="7"/>
  </r>
  <r>
    <x v="6"/>
    <x v="26"/>
    <x v="3"/>
    <d v="2020-08-19T00:00:00"/>
    <d v="2020-08-21T00:00:00"/>
    <x v="5"/>
    <n v="8"/>
    <x v="21"/>
    <x v="7"/>
  </r>
  <r>
    <x v="6"/>
    <x v="26"/>
    <x v="3"/>
    <d v="2020-08-20T00:00:00"/>
    <d v="2020-08-24T00:00:00"/>
    <x v="5"/>
    <n v="8"/>
    <x v="11"/>
    <x v="7"/>
  </r>
  <r>
    <x v="6"/>
    <x v="26"/>
    <x v="3"/>
    <d v="2020-08-21T00:00:00"/>
    <d v="2020-08-25T00:00:00"/>
    <x v="5"/>
    <n v="8"/>
    <x v="23"/>
    <x v="7"/>
  </r>
  <r>
    <x v="6"/>
    <x v="26"/>
    <x v="3"/>
    <d v="2020-08-24T00:00:00"/>
    <d v="2020-08-26T00:00:00"/>
    <x v="5"/>
    <n v="8"/>
    <x v="24"/>
    <x v="7"/>
  </r>
  <r>
    <x v="6"/>
    <x v="26"/>
    <x v="3"/>
    <d v="2020-08-25T00:00:00"/>
    <d v="2020-08-27T00:00:00"/>
    <x v="5"/>
    <n v="8"/>
    <x v="3"/>
    <x v="7"/>
  </r>
  <r>
    <x v="6"/>
    <x v="26"/>
    <x v="3"/>
    <d v="2020-08-26T00:00:00"/>
    <d v="2020-08-28T00:00:00"/>
    <x v="5"/>
    <n v="8"/>
    <x v="4"/>
    <x v="7"/>
  </r>
  <r>
    <x v="6"/>
    <x v="26"/>
    <x v="3"/>
    <d v="2020-08-27T00:00:00"/>
    <d v="2020-08-31T00:00:00"/>
    <x v="5"/>
    <n v="8"/>
    <x v="2"/>
    <x v="7"/>
  </r>
  <r>
    <x v="6"/>
    <x v="26"/>
    <x v="3"/>
    <d v="2020-08-28T00:00:00"/>
    <d v="2020-09-01T00:00:00"/>
    <x v="5"/>
    <n v="9"/>
    <x v="25"/>
    <x v="2"/>
  </r>
  <r>
    <x v="6"/>
    <x v="26"/>
    <x v="3"/>
    <d v="2020-08-31T00:00:00"/>
    <d v="2020-09-02T00:00:00"/>
    <x v="5"/>
    <n v="9"/>
    <x v="26"/>
    <x v="2"/>
  </r>
  <r>
    <x v="6"/>
    <x v="26"/>
    <x v="3"/>
    <d v="2020-09-01T00:00:00"/>
    <d v="2020-09-03T00:00:00"/>
    <x v="5"/>
    <n v="9"/>
    <x v="27"/>
    <x v="2"/>
  </r>
  <r>
    <x v="6"/>
    <x v="26"/>
    <x v="3"/>
    <d v="2020-09-02T00:00:00"/>
    <d v="2020-09-04T00:00:00"/>
    <x v="5"/>
    <n v="9"/>
    <x v="12"/>
    <x v="2"/>
  </r>
  <r>
    <x v="6"/>
    <x v="26"/>
    <x v="3"/>
    <d v="2020-09-03T00:00:00"/>
    <d v="2020-09-07T00:00:00"/>
    <x v="5"/>
    <n v="9"/>
    <x v="15"/>
    <x v="2"/>
  </r>
  <r>
    <x v="6"/>
    <x v="26"/>
    <x v="3"/>
    <d v="2020-09-04T00:00:00"/>
    <d v="2020-09-08T00:00:00"/>
    <x v="5"/>
    <n v="9"/>
    <x v="16"/>
    <x v="2"/>
  </r>
  <r>
    <x v="6"/>
    <x v="26"/>
    <x v="3"/>
    <d v="2020-09-07T00:00:00"/>
    <d v="2020-09-09T00:00:00"/>
    <x v="5"/>
    <n v="9"/>
    <x v="28"/>
    <x v="2"/>
  </r>
  <r>
    <x v="6"/>
    <x v="26"/>
    <x v="3"/>
    <d v="2020-09-08T00:00:00"/>
    <d v="2020-09-10T00:00:00"/>
    <x v="5"/>
    <n v="9"/>
    <x v="29"/>
    <x v="2"/>
  </r>
  <r>
    <x v="6"/>
    <x v="26"/>
    <x v="3"/>
    <d v="2020-09-09T00:00:00"/>
    <d v="2020-09-11T00:00:00"/>
    <x v="5"/>
    <n v="9"/>
    <x v="17"/>
    <x v="2"/>
  </r>
  <r>
    <x v="6"/>
    <x v="26"/>
    <x v="3"/>
    <d v="2020-09-10T00:00:00"/>
    <d v="2020-09-14T00:00:00"/>
    <x v="5"/>
    <n v="9"/>
    <x v="20"/>
    <x v="2"/>
  </r>
  <r>
    <x v="6"/>
    <x v="26"/>
    <x v="3"/>
    <d v="2020-09-11T00:00:00"/>
    <d v="2020-09-15T00:00:00"/>
    <x v="5"/>
    <n v="9"/>
    <x v="5"/>
    <x v="2"/>
  </r>
  <r>
    <x v="6"/>
    <x v="26"/>
    <x v="3"/>
    <d v="2020-09-14T00:00:00"/>
    <d v="2020-09-16T00:00:00"/>
    <x v="5"/>
    <n v="9"/>
    <x v="6"/>
    <x v="2"/>
  </r>
  <r>
    <x v="6"/>
    <x v="26"/>
    <x v="3"/>
    <d v="2020-09-15T00:00:00"/>
    <d v="2020-09-17T00:00:00"/>
    <x v="5"/>
    <n v="9"/>
    <x v="8"/>
    <x v="2"/>
  </r>
  <r>
    <x v="6"/>
    <x v="26"/>
    <x v="3"/>
    <d v="2020-09-16T00:00:00"/>
    <d v="2020-09-18T00:00:00"/>
    <x v="5"/>
    <n v="9"/>
    <x v="7"/>
    <x v="2"/>
  </r>
  <r>
    <x v="6"/>
    <x v="26"/>
    <x v="3"/>
    <d v="2020-09-17T00:00:00"/>
    <d v="2020-09-21T00:00:00"/>
    <x v="5"/>
    <n v="9"/>
    <x v="21"/>
    <x v="2"/>
  </r>
  <r>
    <x v="6"/>
    <x v="26"/>
    <x v="3"/>
    <d v="2020-09-18T00:00:00"/>
    <d v="2020-09-22T00:00:00"/>
    <x v="5"/>
    <n v="9"/>
    <x v="22"/>
    <x v="2"/>
  </r>
  <r>
    <x v="6"/>
    <x v="26"/>
    <x v="3"/>
    <d v="2020-09-21T00:00:00"/>
    <d v="2020-09-23T00:00:00"/>
    <x v="5"/>
    <n v="9"/>
    <x v="30"/>
    <x v="2"/>
  </r>
  <r>
    <x v="6"/>
    <x v="26"/>
    <x v="3"/>
    <d v="2020-09-22T00:00:00"/>
    <d v="2020-09-24T00:00:00"/>
    <x v="5"/>
    <n v="9"/>
    <x v="11"/>
    <x v="2"/>
  </r>
  <r>
    <x v="6"/>
    <x v="26"/>
    <x v="3"/>
    <d v="2020-09-23T00:00:00"/>
    <d v="2020-09-25T00:00:00"/>
    <x v="5"/>
    <n v="9"/>
    <x v="23"/>
    <x v="2"/>
  </r>
  <r>
    <x v="6"/>
    <x v="26"/>
    <x v="3"/>
    <d v="2020-09-24T00:00:00"/>
    <d v="2020-09-28T00:00:00"/>
    <x v="5"/>
    <n v="9"/>
    <x v="4"/>
    <x v="2"/>
  </r>
  <r>
    <x v="6"/>
    <x v="26"/>
    <x v="3"/>
    <d v="2020-09-25T00:00:00"/>
    <d v="2020-09-29T00:00:00"/>
    <x v="5"/>
    <n v="9"/>
    <x v="1"/>
    <x v="2"/>
  </r>
  <r>
    <x v="6"/>
    <x v="26"/>
    <x v="3"/>
    <d v="2020-09-28T00:00:00"/>
    <d v="2020-09-30T00:00:00"/>
    <x v="5"/>
    <n v="9"/>
    <x v="0"/>
    <x v="2"/>
  </r>
  <r>
    <x v="6"/>
    <x v="26"/>
    <x v="3"/>
    <d v="2020-09-29T00:00:00"/>
    <d v="2020-10-01T00:00:00"/>
    <x v="5"/>
    <n v="10"/>
    <x v="25"/>
    <x v="0"/>
  </r>
  <r>
    <x v="6"/>
    <x v="26"/>
    <x v="3"/>
    <d v="2020-09-30T00:00:00"/>
    <d v="2020-10-02T00:00:00"/>
    <x v="5"/>
    <n v="10"/>
    <x v="26"/>
    <x v="0"/>
  </r>
  <r>
    <x v="6"/>
    <x v="26"/>
    <x v="3"/>
    <d v="2020-10-01T00:00:00"/>
    <d v="2020-10-05T00:00:00"/>
    <x v="5"/>
    <n v="10"/>
    <x v="13"/>
    <x v="0"/>
  </r>
  <r>
    <x v="6"/>
    <x v="26"/>
    <x v="3"/>
    <d v="2020-10-02T00:00:00"/>
    <d v="2020-10-06T00:00:00"/>
    <x v="5"/>
    <n v="10"/>
    <x v="14"/>
    <x v="0"/>
  </r>
  <r>
    <x v="6"/>
    <x v="26"/>
    <x v="3"/>
    <d v="2020-10-05T00:00:00"/>
    <d v="2020-10-07T00:00:00"/>
    <x v="5"/>
    <n v="10"/>
    <x v="15"/>
    <x v="0"/>
  </r>
  <r>
    <x v="6"/>
    <x v="26"/>
    <x v="3"/>
    <d v="2020-10-06T00:00:00"/>
    <d v="2020-10-08T00:00:00"/>
    <x v="5"/>
    <n v="10"/>
    <x v="16"/>
    <x v="0"/>
  </r>
  <r>
    <x v="6"/>
    <x v="26"/>
    <x v="3"/>
    <d v="2020-10-07T00:00:00"/>
    <d v="2020-10-09T00:00:00"/>
    <x v="5"/>
    <n v="10"/>
    <x v="28"/>
    <x v="0"/>
  </r>
  <r>
    <x v="6"/>
    <x v="26"/>
    <x v="3"/>
    <d v="2020-10-08T00:00:00"/>
    <d v="2020-10-13T00:00:00"/>
    <x v="5"/>
    <n v="10"/>
    <x v="19"/>
    <x v="0"/>
  </r>
  <r>
    <x v="6"/>
    <x v="26"/>
    <x v="3"/>
    <d v="2020-10-09T00:00:00"/>
    <d v="2020-10-14T00:00:00"/>
    <x v="5"/>
    <n v="10"/>
    <x v="20"/>
    <x v="0"/>
  </r>
  <r>
    <x v="6"/>
    <x v="26"/>
    <x v="3"/>
    <d v="2020-10-13T00:00:00"/>
    <d v="2020-10-15T00:00:00"/>
    <x v="5"/>
    <n v="10"/>
    <x v="5"/>
    <x v="0"/>
  </r>
  <r>
    <x v="6"/>
    <x v="26"/>
    <x v="3"/>
    <d v="2020-10-14T00:00:00"/>
    <d v="2020-10-16T00:00:00"/>
    <x v="5"/>
    <n v="10"/>
    <x v="6"/>
    <x v="0"/>
  </r>
  <r>
    <x v="6"/>
    <x v="26"/>
    <x v="3"/>
    <d v="2020-10-15T00:00:00"/>
    <d v="2020-10-19T00:00:00"/>
    <x v="5"/>
    <n v="10"/>
    <x v="10"/>
    <x v="0"/>
  </r>
  <r>
    <x v="6"/>
    <x v="26"/>
    <x v="3"/>
    <d v="2020-10-16T00:00:00"/>
    <d v="2020-10-20T00:00:00"/>
    <x v="5"/>
    <n v="10"/>
    <x v="9"/>
    <x v="0"/>
  </r>
  <r>
    <x v="6"/>
    <x v="26"/>
    <x v="3"/>
    <d v="2020-10-19T00:00:00"/>
    <d v="2020-10-21T00:00:00"/>
    <x v="5"/>
    <n v="10"/>
    <x v="21"/>
    <x v="0"/>
  </r>
  <r>
    <x v="6"/>
    <x v="26"/>
    <x v="3"/>
    <d v="2020-10-20T00:00:00"/>
    <d v="2020-10-22T00:00:00"/>
    <x v="5"/>
    <n v="10"/>
    <x v="22"/>
    <x v="0"/>
  </r>
  <r>
    <x v="6"/>
    <x v="26"/>
    <x v="3"/>
    <d v="2020-10-21T00:00:00"/>
    <d v="2020-10-23T00:00:00"/>
    <x v="5"/>
    <n v="10"/>
    <x v="30"/>
    <x v="0"/>
  </r>
  <r>
    <x v="6"/>
    <x v="26"/>
    <x v="3"/>
    <d v="2020-10-22T00:00:00"/>
    <d v="2020-10-26T00:00:00"/>
    <x v="5"/>
    <n v="10"/>
    <x v="24"/>
    <x v="0"/>
  </r>
  <r>
    <x v="6"/>
    <x v="26"/>
    <x v="3"/>
    <d v="2020-10-23T00:00:00"/>
    <d v="2020-10-27T00:00:00"/>
    <x v="5"/>
    <n v="10"/>
    <x v="3"/>
    <x v="0"/>
  </r>
  <r>
    <x v="6"/>
    <x v="26"/>
    <x v="3"/>
    <d v="2020-10-26T00:00:00"/>
    <d v="2020-10-28T00:00:00"/>
    <x v="5"/>
    <n v="10"/>
    <x v="4"/>
    <x v="0"/>
  </r>
  <r>
    <x v="6"/>
    <x v="26"/>
    <x v="3"/>
    <d v="2020-10-27T00:00:00"/>
    <d v="2020-10-29T00:00:00"/>
    <x v="5"/>
    <n v="10"/>
    <x v="1"/>
    <x v="0"/>
  </r>
  <r>
    <x v="6"/>
    <x v="26"/>
    <x v="3"/>
    <d v="2020-10-28T00:00:00"/>
    <d v="2020-10-30T00:00:00"/>
    <x v="5"/>
    <n v="10"/>
    <x v="0"/>
    <x v="0"/>
  </r>
  <r>
    <x v="6"/>
    <x v="26"/>
    <x v="3"/>
    <d v="2020-10-29T00:00:00"/>
    <d v="2020-11-03T00:00:00"/>
    <x v="5"/>
    <n v="11"/>
    <x v="27"/>
    <x v="8"/>
  </r>
  <r>
    <x v="6"/>
    <x v="26"/>
    <x v="3"/>
    <d v="2020-10-30T00:00:00"/>
    <d v="2020-11-04T00:00:00"/>
    <x v="5"/>
    <n v="11"/>
    <x v="12"/>
    <x v="8"/>
  </r>
  <r>
    <x v="6"/>
    <x v="26"/>
    <x v="3"/>
    <d v="2020-11-03T00:00:00"/>
    <d v="2020-11-05T00:00:00"/>
    <x v="5"/>
    <n v="11"/>
    <x v="13"/>
    <x v="8"/>
  </r>
  <r>
    <x v="6"/>
    <x v="26"/>
    <x v="3"/>
    <d v="2020-11-04T00:00:00"/>
    <d v="2020-11-06T00:00:00"/>
    <x v="5"/>
    <n v="11"/>
    <x v="14"/>
    <x v="8"/>
  </r>
  <r>
    <x v="6"/>
    <x v="26"/>
    <x v="3"/>
    <d v="2020-11-05T00:00:00"/>
    <d v="2020-11-09T00:00:00"/>
    <x v="5"/>
    <n v="11"/>
    <x v="28"/>
    <x v="8"/>
  </r>
  <r>
    <x v="6"/>
    <x v="26"/>
    <x v="3"/>
    <d v="2020-11-06T00:00:00"/>
    <d v="2020-11-10T00:00:00"/>
    <x v="5"/>
    <n v="11"/>
    <x v="29"/>
    <x v="8"/>
  </r>
  <r>
    <x v="6"/>
    <x v="26"/>
    <x v="3"/>
    <d v="2020-11-09T00:00:00"/>
    <d v="2020-11-11T00:00:00"/>
    <x v="5"/>
    <n v="11"/>
    <x v="17"/>
    <x v="8"/>
  </r>
  <r>
    <x v="6"/>
    <x v="26"/>
    <x v="3"/>
    <d v="2020-11-10T00:00:00"/>
    <d v="2020-11-12T00:00:00"/>
    <x v="5"/>
    <n v="11"/>
    <x v="18"/>
    <x v="8"/>
  </r>
  <r>
    <x v="6"/>
    <x v="26"/>
    <x v="3"/>
    <d v="2020-11-11T00:00:00"/>
    <d v="2020-11-13T00:00:00"/>
    <x v="5"/>
    <n v="11"/>
    <x v="19"/>
    <x v="8"/>
  </r>
  <r>
    <x v="6"/>
    <x v="26"/>
    <x v="3"/>
    <d v="2020-11-12T00:00:00"/>
    <d v="2020-11-17T00:00:00"/>
    <x v="5"/>
    <n v="11"/>
    <x v="8"/>
    <x v="8"/>
  </r>
  <r>
    <x v="6"/>
    <x v="26"/>
    <x v="3"/>
    <d v="2020-11-13T00:00:00"/>
    <d v="2020-11-18T00:00:00"/>
    <x v="5"/>
    <n v="11"/>
    <x v="7"/>
    <x v="8"/>
  </r>
  <r>
    <x v="6"/>
    <x v="26"/>
    <x v="3"/>
    <d v="2020-11-17T00:00:00"/>
    <d v="2020-11-19T00:00:00"/>
    <x v="5"/>
    <n v="11"/>
    <x v="10"/>
    <x v="8"/>
  </r>
  <r>
    <x v="6"/>
    <x v="26"/>
    <x v="3"/>
    <d v="2020-11-18T00:00:00"/>
    <d v="2020-11-20T00:00:00"/>
    <x v="5"/>
    <n v="11"/>
    <x v="9"/>
    <x v="8"/>
  </r>
  <r>
    <x v="6"/>
    <x v="26"/>
    <x v="3"/>
    <d v="2020-11-19T00:00:00"/>
    <d v="2020-11-23T00:00:00"/>
    <x v="5"/>
    <n v="11"/>
    <x v="30"/>
    <x v="8"/>
  </r>
  <r>
    <x v="6"/>
    <x v="26"/>
    <x v="3"/>
    <d v="2020-11-20T00:00:00"/>
    <d v="2020-11-24T00:00:00"/>
    <x v="5"/>
    <n v="11"/>
    <x v="11"/>
    <x v="8"/>
  </r>
  <r>
    <x v="6"/>
    <x v="26"/>
    <x v="3"/>
    <d v="2020-11-23T00:00:00"/>
    <d v="2020-11-25T00:00:00"/>
    <x v="5"/>
    <n v="11"/>
    <x v="23"/>
    <x v="8"/>
  </r>
  <r>
    <x v="6"/>
    <x v="26"/>
    <x v="3"/>
    <d v="2020-11-24T00:00:00"/>
    <d v="2020-11-26T00:00:00"/>
    <x v="5"/>
    <n v="11"/>
    <x v="24"/>
    <x v="8"/>
  </r>
  <r>
    <x v="6"/>
    <x v="26"/>
    <x v="3"/>
    <d v="2020-11-25T00:00:00"/>
    <d v="2020-11-27T00:00:00"/>
    <x v="5"/>
    <n v="11"/>
    <x v="3"/>
    <x v="8"/>
  </r>
  <r>
    <x v="6"/>
    <x v="26"/>
    <x v="3"/>
    <d v="2020-11-26T00:00:00"/>
    <d v="2020-11-30T00:00:00"/>
    <x v="5"/>
    <n v="11"/>
    <x v="0"/>
    <x v="8"/>
  </r>
  <r>
    <x v="6"/>
    <x v="26"/>
    <x v="3"/>
    <d v="2020-11-27T00:00:00"/>
    <d v="2020-12-01T00:00:00"/>
    <x v="5"/>
    <n v="12"/>
    <x v="25"/>
    <x v="3"/>
  </r>
  <r>
    <x v="6"/>
    <x v="26"/>
    <x v="3"/>
    <d v="2020-11-30T00:00:00"/>
    <d v="2020-12-02T00:00:00"/>
    <x v="5"/>
    <n v="12"/>
    <x v="26"/>
    <x v="3"/>
  </r>
  <r>
    <x v="6"/>
    <x v="26"/>
    <x v="3"/>
    <d v="2020-12-01T00:00:00"/>
    <d v="2020-12-03T00:00:00"/>
    <x v="5"/>
    <n v="12"/>
    <x v="27"/>
    <x v="3"/>
  </r>
  <r>
    <x v="6"/>
    <x v="26"/>
    <x v="3"/>
    <d v="2020-12-02T00:00:00"/>
    <d v="2020-12-04T00:00:00"/>
    <x v="5"/>
    <n v="12"/>
    <x v="12"/>
    <x v="3"/>
  </r>
  <r>
    <x v="6"/>
    <x v="26"/>
    <x v="3"/>
    <d v="2020-12-03T00:00:00"/>
    <d v="2020-12-07T00:00:00"/>
    <x v="5"/>
    <n v="12"/>
    <x v="15"/>
    <x v="3"/>
  </r>
  <r>
    <x v="6"/>
    <x v="26"/>
    <x v="3"/>
    <d v="2020-12-04T00:00:00"/>
    <d v="2020-12-09T00:00:00"/>
    <x v="5"/>
    <n v="12"/>
    <x v="28"/>
    <x v="3"/>
  </r>
  <r>
    <x v="6"/>
    <x v="26"/>
    <x v="3"/>
    <d v="2020-12-07T00:00:00"/>
    <d v="2020-12-10T00:00:00"/>
    <x v="5"/>
    <n v="12"/>
    <x v="29"/>
    <x v="3"/>
  </r>
  <r>
    <x v="6"/>
    <x v="26"/>
    <x v="3"/>
    <d v="2020-12-09T00:00:00"/>
    <d v="2020-12-11T00:00:00"/>
    <x v="5"/>
    <n v="12"/>
    <x v="17"/>
    <x v="3"/>
  </r>
  <r>
    <x v="6"/>
    <x v="26"/>
    <x v="3"/>
    <d v="2020-12-10T00:00:00"/>
    <d v="2020-12-14T00:00:00"/>
    <x v="5"/>
    <n v="12"/>
    <x v="20"/>
    <x v="3"/>
  </r>
  <r>
    <x v="6"/>
    <x v="26"/>
    <x v="3"/>
    <d v="2020-12-11T00:00:00"/>
    <d v="2020-12-15T00:00:00"/>
    <x v="5"/>
    <n v="12"/>
    <x v="5"/>
    <x v="3"/>
  </r>
  <r>
    <x v="6"/>
    <x v="26"/>
    <x v="3"/>
    <d v="2020-12-14T00:00:00"/>
    <d v="2020-12-16T00:00:00"/>
    <x v="5"/>
    <n v="12"/>
    <x v="6"/>
    <x v="3"/>
  </r>
  <r>
    <x v="6"/>
    <x v="26"/>
    <x v="3"/>
    <d v="2020-12-15T00:00:00"/>
    <d v="2020-12-17T00:00:00"/>
    <x v="5"/>
    <n v="12"/>
    <x v="8"/>
    <x v="3"/>
  </r>
  <r>
    <x v="6"/>
    <x v="26"/>
    <x v="3"/>
    <d v="2020-12-16T00:00:00"/>
    <d v="2020-12-18T00:00:00"/>
    <x v="5"/>
    <n v="12"/>
    <x v="7"/>
    <x v="3"/>
  </r>
  <r>
    <x v="6"/>
    <x v="26"/>
    <x v="3"/>
    <d v="2020-12-17T00:00:00"/>
    <d v="2020-12-21T00:00:00"/>
    <x v="5"/>
    <n v="12"/>
    <x v="21"/>
    <x v="3"/>
  </r>
  <r>
    <x v="6"/>
    <x v="26"/>
    <x v="3"/>
    <d v="2020-12-18T00:00:00"/>
    <d v="2020-12-22T00:00:00"/>
    <x v="5"/>
    <n v="12"/>
    <x v="22"/>
    <x v="3"/>
  </r>
  <r>
    <x v="6"/>
    <x v="26"/>
    <x v="3"/>
    <d v="2020-12-21T00:00:00"/>
    <d v="2020-12-23T00:00:00"/>
    <x v="5"/>
    <n v="12"/>
    <x v="30"/>
    <x v="3"/>
  </r>
  <r>
    <x v="6"/>
    <x v="26"/>
    <x v="3"/>
    <d v="2020-12-22T00:00:00"/>
    <d v="2020-12-24T00:00:00"/>
    <x v="5"/>
    <n v="12"/>
    <x v="11"/>
    <x v="3"/>
  </r>
  <r>
    <x v="6"/>
    <x v="26"/>
    <x v="3"/>
    <d v="2020-12-23T00:00:00"/>
    <d v="2020-12-28T00:00:00"/>
    <x v="5"/>
    <n v="12"/>
    <x v="4"/>
    <x v="3"/>
  </r>
  <r>
    <x v="6"/>
    <x v="26"/>
    <x v="3"/>
    <d v="2020-12-24T00:00:00"/>
    <d v="2020-12-29T00:00:00"/>
    <x v="5"/>
    <n v="12"/>
    <x v="1"/>
    <x v="3"/>
  </r>
  <r>
    <x v="6"/>
    <x v="26"/>
    <x v="3"/>
    <d v="2020-12-28T00:00:00"/>
    <d v="2020-12-30T00:00:00"/>
    <x v="5"/>
    <n v="12"/>
    <x v="0"/>
    <x v="3"/>
  </r>
  <r>
    <x v="6"/>
    <x v="26"/>
    <x v="3"/>
    <d v="2020-12-29T00:00:00"/>
    <d v="2021-01-04T00:00:00"/>
    <x v="6"/>
    <n v="1"/>
    <x v="12"/>
    <x v="9"/>
  </r>
  <r>
    <x v="6"/>
    <x v="26"/>
    <x v="3"/>
    <d v="2020-12-30T00:00:00"/>
    <d v="2021-01-05T00:00:00"/>
    <x v="6"/>
    <n v="1"/>
    <x v="13"/>
    <x v="9"/>
  </r>
  <r>
    <x v="6"/>
    <x v="26"/>
    <x v="3"/>
    <d v="2021-01-04T00:00:00"/>
    <d v="2021-01-06T00:00:00"/>
    <x v="6"/>
    <n v="1"/>
    <x v="14"/>
    <x v="9"/>
  </r>
  <r>
    <x v="6"/>
    <x v="26"/>
    <x v="3"/>
    <d v="2021-01-05T00:00:00"/>
    <d v="2021-01-07T00:00:00"/>
    <x v="6"/>
    <n v="1"/>
    <x v="15"/>
    <x v="9"/>
  </r>
  <r>
    <x v="6"/>
    <x v="26"/>
    <x v="3"/>
    <d v="2021-01-06T00:00:00"/>
    <d v="2021-01-08T00:00:00"/>
    <x v="6"/>
    <n v="1"/>
    <x v="16"/>
    <x v="9"/>
  </r>
  <r>
    <x v="6"/>
    <x v="26"/>
    <x v="3"/>
    <d v="2021-01-07T00:00:00"/>
    <d v="2021-01-12T00:00:00"/>
    <x v="6"/>
    <n v="1"/>
    <x v="18"/>
    <x v="9"/>
  </r>
  <r>
    <x v="6"/>
    <x v="26"/>
    <x v="3"/>
    <d v="2021-01-08T00:00:00"/>
    <d v="2021-01-13T00:00:00"/>
    <x v="6"/>
    <n v="1"/>
    <x v="19"/>
    <x v="9"/>
  </r>
  <r>
    <x v="6"/>
    <x v="26"/>
    <x v="3"/>
    <d v="2021-01-12T00:00:00"/>
    <d v="2021-01-14T00:00:00"/>
    <x v="6"/>
    <n v="1"/>
    <x v="20"/>
    <x v="9"/>
  </r>
  <r>
    <x v="6"/>
    <x v="26"/>
    <x v="3"/>
    <d v="2021-01-13T00:00:00"/>
    <d v="2021-01-15T00:00:00"/>
    <x v="6"/>
    <n v="1"/>
    <x v="5"/>
    <x v="9"/>
  </r>
  <r>
    <x v="6"/>
    <x v="26"/>
    <x v="3"/>
    <d v="2021-01-14T00:00:00"/>
    <d v="2021-01-18T00:00:00"/>
    <x v="6"/>
    <n v="1"/>
    <x v="7"/>
    <x v="9"/>
  </r>
  <r>
    <x v="6"/>
    <x v="26"/>
    <x v="3"/>
    <d v="2021-01-15T00:00:00"/>
    <d v="2021-01-19T00:00:00"/>
    <x v="6"/>
    <n v="1"/>
    <x v="10"/>
    <x v="9"/>
  </r>
  <r>
    <x v="6"/>
    <x v="26"/>
    <x v="3"/>
    <d v="2021-01-18T00:00:00"/>
    <d v="2021-01-20T00:00:00"/>
    <x v="6"/>
    <n v="1"/>
    <x v="9"/>
    <x v="9"/>
  </r>
  <r>
    <x v="6"/>
    <x v="26"/>
    <x v="3"/>
    <d v="2021-01-19T00:00:00"/>
    <d v="2021-01-21T00:00:00"/>
    <x v="6"/>
    <n v="1"/>
    <x v="21"/>
    <x v="9"/>
  </r>
  <r>
    <x v="6"/>
    <x v="26"/>
    <x v="3"/>
    <d v="2021-01-20T00:00:00"/>
    <d v="2021-01-22T00:00:00"/>
    <x v="6"/>
    <n v="1"/>
    <x v="22"/>
    <x v="9"/>
  </r>
  <r>
    <x v="6"/>
    <x v="26"/>
    <x v="3"/>
    <d v="2021-01-21T00:00:00"/>
    <d v="2021-01-25T00:00:00"/>
    <x v="6"/>
    <n v="1"/>
    <x v="23"/>
    <x v="9"/>
  </r>
  <r>
    <x v="6"/>
    <x v="26"/>
    <x v="3"/>
    <d v="2021-01-22T00:00:00"/>
    <d v="2021-01-26T00:00:00"/>
    <x v="6"/>
    <n v="1"/>
    <x v="24"/>
    <x v="9"/>
  </r>
  <r>
    <x v="6"/>
    <x v="26"/>
    <x v="3"/>
    <d v="2021-01-25T00:00:00"/>
    <d v="2021-01-27T00:00:00"/>
    <x v="6"/>
    <n v="1"/>
    <x v="3"/>
    <x v="9"/>
  </r>
  <r>
    <x v="6"/>
    <x v="26"/>
    <x v="3"/>
    <d v="2021-01-26T00:00:00"/>
    <d v="2021-01-28T00:00:00"/>
    <x v="6"/>
    <n v="1"/>
    <x v="4"/>
    <x v="9"/>
  </r>
  <r>
    <x v="6"/>
    <x v="26"/>
    <x v="3"/>
    <d v="2021-01-27T00:00:00"/>
    <d v="2021-01-29T00:00:00"/>
    <x v="6"/>
    <n v="1"/>
    <x v="1"/>
    <x v="9"/>
  </r>
  <r>
    <x v="6"/>
    <x v="26"/>
    <x v="3"/>
    <d v="2021-01-28T00:00:00"/>
    <d v="2021-02-01T00:00:00"/>
    <x v="6"/>
    <n v="2"/>
    <x v="25"/>
    <x v="10"/>
  </r>
  <r>
    <x v="6"/>
    <x v="26"/>
    <x v="3"/>
    <d v="2021-01-29T00:00:00"/>
    <d v="2021-02-02T00:00:00"/>
    <x v="6"/>
    <n v="2"/>
    <x v="26"/>
    <x v="10"/>
  </r>
  <r>
    <x v="6"/>
    <x v="26"/>
    <x v="3"/>
    <d v="2021-02-01T00:00:00"/>
    <d v="2021-02-03T00:00:00"/>
    <x v="6"/>
    <n v="2"/>
    <x v="27"/>
    <x v="10"/>
  </r>
  <r>
    <x v="6"/>
    <x v="26"/>
    <x v="3"/>
    <d v="2021-02-02T00:00:00"/>
    <d v="2021-02-04T00:00:00"/>
    <x v="6"/>
    <n v="2"/>
    <x v="12"/>
    <x v="10"/>
  </r>
  <r>
    <x v="6"/>
    <x v="26"/>
    <x v="3"/>
    <d v="2021-02-03T00:00:00"/>
    <d v="2021-02-05T00:00:00"/>
    <x v="6"/>
    <n v="2"/>
    <x v="13"/>
    <x v="10"/>
  </r>
  <r>
    <x v="6"/>
    <x v="26"/>
    <x v="3"/>
    <d v="2021-02-04T00:00:00"/>
    <d v="2021-02-08T00:00:00"/>
    <x v="6"/>
    <n v="2"/>
    <x v="16"/>
    <x v="10"/>
  </r>
  <r>
    <x v="6"/>
    <x v="26"/>
    <x v="3"/>
    <d v="2021-02-05T00:00:00"/>
    <d v="2021-02-09T00:00:00"/>
    <x v="6"/>
    <n v="2"/>
    <x v="28"/>
    <x v="10"/>
  </r>
  <r>
    <x v="6"/>
    <x v="26"/>
    <x v="3"/>
    <d v="2021-02-08T00:00:00"/>
    <d v="2021-02-10T00:00:00"/>
    <x v="6"/>
    <n v="2"/>
    <x v="29"/>
    <x v="10"/>
  </r>
  <r>
    <x v="6"/>
    <x v="26"/>
    <x v="3"/>
    <d v="2021-02-09T00:00:00"/>
    <d v="2021-02-11T00:00:00"/>
    <x v="6"/>
    <n v="2"/>
    <x v="17"/>
    <x v="10"/>
  </r>
  <r>
    <x v="6"/>
    <x v="26"/>
    <x v="3"/>
    <d v="2021-02-10T00:00:00"/>
    <d v="2021-02-12T00:00:00"/>
    <x v="6"/>
    <n v="2"/>
    <x v="18"/>
    <x v="10"/>
  </r>
  <r>
    <x v="6"/>
    <x v="26"/>
    <x v="3"/>
    <d v="2021-02-11T00:00:00"/>
    <d v="2021-02-15T00:00:00"/>
    <x v="6"/>
    <n v="2"/>
    <x v="5"/>
    <x v="10"/>
  </r>
  <r>
    <x v="6"/>
    <x v="26"/>
    <x v="3"/>
    <d v="2021-02-12T00:00:00"/>
    <d v="2021-02-16T00:00:00"/>
    <x v="6"/>
    <n v="2"/>
    <x v="6"/>
    <x v="10"/>
  </r>
  <r>
    <x v="6"/>
    <x v="26"/>
    <x v="3"/>
    <d v="2021-02-15T00:00:00"/>
    <d v="2021-02-17T00:00:00"/>
    <x v="6"/>
    <n v="2"/>
    <x v="8"/>
    <x v="10"/>
  </r>
  <r>
    <x v="6"/>
    <x v="26"/>
    <x v="3"/>
    <d v="2021-02-16T00:00:00"/>
    <d v="2021-02-18T00:00:00"/>
    <x v="6"/>
    <n v="2"/>
    <x v="7"/>
    <x v="10"/>
  </r>
  <r>
    <x v="6"/>
    <x v="26"/>
    <x v="3"/>
    <d v="2021-02-17T00:00:00"/>
    <d v="2021-02-19T00:00:00"/>
    <x v="6"/>
    <n v="2"/>
    <x v="10"/>
    <x v="10"/>
  </r>
  <r>
    <x v="6"/>
    <x v="26"/>
    <x v="3"/>
    <d v="2021-02-18T00:00:00"/>
    <d v="2021-02-22T00:00:00"/>
    <x v="6"/>
    <n v="2"/>
    <x v="22"/>
    <x v="10"/>
  </r>
  <r>
    <x v="6"/>
    <x v="26"/>
    <x v="3"/>
    <d v="2021-02-19T00:00:00"/>
    <d v="2021-02-23T00:00:00"/>
    <x v="6"/>
    <n v="2"/>
    <x v="30"/>
    <x v="10"/>
  </r>
  <r>
    <x v="6"/>
    <x v="26"/>
    <x v="3"/>
    <d v="2021-02-22T00:00:00"/>
    <d v="2021-02-24T00:00:00"/>
    <x v="6"/>
    <n v="2"/>
    <x v="11"/>
    <x v="10"/>
  </r>
  <r>
    <x v="6"/>
    <x v="26"/>
    <x v="3"/>
    <d v="2021-02-23T00:00:00"/>
    <d v="2021-02-25T00:00:00"/>
    <x v="6"/>
    <n v="2"/>
    <x v="23"/>
    <x v="10"/>
  </r>
  <r>
    <x v="6"/>
    <x v="26"/>
    <x v="3"/>
    <d v="2021-02-24T00:00:00"/>
    <d v="2021-02-26T00:00:00"/>
    <x v="6"/>
    <n v="2"/>
    <x v="24"/>
    <x v="10"/>
  </r>
  <r>
    <x v="6"/>
    <x v="26"/>
    <x v="3"/>
    <d v="2021-02-25T00:00:00"/>
    <d v="2021-03-01T00:00:00"/>
    <x v="6"/>
    <n v="3"/>
    <x v="25"/>
    <x v="4"/>
  </r>
  <r>
    <x v="6"/>
    <x v="26"/>
    <x v="3"/>
    <d v="2021-02-26T00:00:00"/>
    <d v="2021-03-02T00:00:00"/>
    <x v="6"/>
    <n v="3"/>
    <x v="26"/>
    <x v="4"/>
  </r>
  <r>
    <x v="6"/>
    <x v="26"/>
    <x v="3"/>
    <d v="2021-03-01T00:00:00"/>
    <d v="2021-03-03T00:00:00"/>
    <x v="6"/>
    <n v="3"/>
    <x v="27"/>
    <x v="4"/>
  </r>
  <r>
    <x v="6"/>
    <x v="26"/>
    <x v="3"/>
    <d v="2021-03-02T00:00:00"/>
    <d v="2021-03-04T00:00:00"/>
    <x v="6"/>
    <n v="3"/>
    <x v="12"/>
    <x v="4"/>
  </r>
  <r>
    <x v="6"/>
    <x v="26"/>
    <x v="3"/>
    <d v="2021-03-03T00:00:00"/>
    <d v="2021-03-05T00:00:00"/>
    <x v="6"/>
    <n v="3"/>
    <x v="13"/>
    <x v="4"/>
  </r>
  <r>
    <x v="6"/>
    <x v="26"/>
    <x v="3"/>
    <d v="2021-03-04T00:00:00"/>
    <d v="2021-03-08T00:00:00"/>
    <x v="6"/>
    <n v="3"/>
    <x v="16"/>
    <x v="4"/>
  </r>
  <r>
    <x v="6"/>
    <x v="26"/>
    <x v="3"/>
    <d v="2021-03-05T00:00:00"/>
    <d v="2021-03-09T00:00:00"/>
    <x v="6"/>
    <n v="3"/>
    <x v="28"/>
    <x v="4"/>
  </r>
  <r>
    <x v="6"/>
    <x v="26"/>
    <x v="3"/>
    <d v="2021-03-08T00:00:00"/>
    <d v="2021-03-10T00:00:00"/>
    <x v="6"/>
    <n v="3"/>
    <x v="29"/>
    <x v="4"/>
  </r>
  <r>
    <x v="6"/>
    <x v="26"/>
    <x v="3"/>
    <d v="2021-03-09T00:00:00"/>
    <d v="2021-03-11T00:00:00"/>
    <x v="6"/>
    <n v="3"/>
    <x v="17"/>
    <x v="4"/>
  </r>
  <r>
    <x v="6"/>
    <x v="26"/>
    <x v="3"/>
    <d v="2021-03-10T00:00:00"/>
    <d v="2021-03-12T00:00:00"/>
    <x v="6"/>
    <n v="3"/>
    <x v="18"/>
    <x v="4"/>
  </r>
  <r>
    <x v="6"/>
    <x v="26"/>
    <x v="3"/>
    <d v="2021-03-11T00:00:00"/>
    <d v="2021-03-15T00:00:00"/>
    <x v="6"/>
    <n v="3"/>
    <x v="5"/>
    <x v="4"/>
  </r>
  <r>
    <x v="6"/>
    <x v="26"/>
    <x v="3"/>
    <d v="2021-03-12T00:00:00"/>
    <d v="2021-03-16T00:00:00"/>
    <x v="6"/>
    <n v="3"/>
    <x v="6"/>
    <x v="4"/>
  </r>
  <r>
    <x v="6"/>
    <x v="26"/>
    <x v="3"/>
    <d v="2021-03-15T00:00:00"/>
    <d v="2021-03-17T00:00:00"/>
    <x v="6"/>
    <n v="3"/>
    <x v="8"/>
    <x v="4"/>
  </r>
  <r>
    <x v="6"/>
    <x v="26"/>
    <x v="3"/>
    <d v="2021-03-16T00:00:00"/>
    <d v="2021-03-18T00:00:00"/>
    <x v="6"/>
    <n v="3"/>
    <x v="7"/>
    <x v="4"/>
  </r>
  <r>
    <x v="6"/>
    <x v="26"/>
    <x v="3"/>
    <d v="2021-03-17T00:00:00"/>
    <d v="2021-03-19T00:00:00"/>
    <x v="6"/>
    <n v="3"/>
    <x v="10"/>
    <x v="4"/>
  </r>
  <r>
    <x v="6"/>
    <x v="26"/>
    <x v="3"/>
    <d v="2021-03-18T00:00:00"/>
    <d v="2021-03-23T00:00:00"/>
    <x v="6"/>
    <n v="3"/>
    <x v="30"/>
    <x v="4"/>
  </r>
  <r>
    <x v="6"/>
    <x v="26"/>
    <x v="3"/>
    <d v="2021-03-19T00:00:00"/>
    <d v="2021-03-24T00:00:00"/>
    <x v="6"/>
    <n v="3"/>
    <x v="11"/>
    <x v="4"/>
  </r>
  <r>
    <x v="6"/>
    <x v="26"/>
    <x v="3"/>
    <d v="2021-03-23T00:00:00"/>
    <d v="2021-03-25T00:00:00"/>
    <x v="6"/>
    <n v="3"/>
    <x v="23"/>
    <x v="4"/>
  </r>
  <r>
    <x v="6"/>
    <x v="26"/>
    <x v="3"/>
    <d v="2021-03-24T00:00:00"/>
    <d v="2021-03-26T00:00:00"/>
    <x v="6"/>
    <n v="3"/>
    <x v="24"/>
    <x v="4"/>
  </r>
  <r>
    <x v="6"/>
    <x v="26"/>
    <x v="3"/>
    <d v="2021-03-25T00:00:00"/>
    <d v="2021-03-29T00:00:00"/>
    <x v="6"/>
    <n v="3"/>
    <x v="1"/>
    <x v="4"/>
  </r>
  <r>
    <x v="6"/>
    <x v="26"/>
    <x v="3"/>
    <d v="2021-03-26T00:00:00"/>
    <d v="2021-03-30T00:00:00"/>
    <x v="6"/>
    <n v="3"/>
    <x v="0"/>
    <x v="4"/>
  </r>
  <r>
    <x v="6"/>
    <x v="26"/>
    <x v="3"/>
    <d v="2021-03-29T00:00:00"/>
    <d v="2021-03-31T00:00:00"/>
    <x v="6"/>
    <n v="3"/>
    <x v="2"/>
    <x v="4"/>
  </r>
  <r>
    <x v="6"/>
    <x v="26"/>
    <x v="3"/>
    <d v="2021-03-30T00:00:00"/>
    <d v="2021-04-05T00:00:00"/>
    <x v="6"/>
    <n v="4"/>
    <x v="13"/>
    <x v="11"/>
  </r>
  <r>
    <x v="6"/>
    <x v="26"/>
    <x v="3"/>
    <d v="2021-03-31T00:00:00"/>
    <d v="2021-04-06T00:00:00"/>
    <x v="6"/>
    <n v="4"/>
    <x v="14"/>
    <x v="11"/>
  </r>
  <r>
    <x v="6"/>
    <x v="26"/>
    <x v="3"/>
    <d v="2021-04-05T00:00:00"/>
    <d v="2021-04-07T00:00:00"/>
    <x v="6"/>
    <n v="4"/>
    <x v="15"/>
    <x v="11"/>
  </r>
  <r>
    <x v="6"/>
    <x v="26"/>
    <x v="3"/>
    <d v="2021-04-06T00:00:00"/>
    <d v="2021-04-08T00:00:00"/>
    <x v="6"/>
    <n v="4"/>
    <x v="16"/>
    <x v="11"/>
  </r>
  <r>
    <x v="6"/>
    <x v="26"/>
    <x v="3"/>
    <d v="2021-04-07T00:00:00"/>
    <d v="2021-04-09T00:00:00"/>
    <x v="6"/>
    <n v="4"/>
    <x v="28"/>
    <x v="11"/>
  </r>
  <r>
    <x v="6"/>
    <x v="26"/>
    <x v="3"/>
    <d v="2021-04-08T00:00:00"/>
    <d v="2021-04-12T00:00:00"/>
    <x v="6"/>
    <n v="4"/>
    <x v="18"/>
    <x v="11"/>
  </r>
  <r>
    <x v="6"/>
    <x v="26"/>
    <x v="3"/>
    <d v="2021-04-09T00:00:00"/>
    <d v="2021-04-13T00:00:00"/>
    <x v="6"/>
    <n v="4"/>
    <x v="19"/>
    <x v="11"/>
  </r>
  <r>
    <x v="6"/>
    <x v="26"/>
    <x v="3"/>
    <d v="2021-04-12T00:00:00"/>
    <d v="2021-04-14T00:00:00"/>
    <x v="6"/>
    <n v="4"/>
    <x v="20"/>
    <x v="11"/>
  </r>
  <r>
    <x v="6"/>
    <x v="26"/>
    <x v="3"/>
    <d v="2021-04-13T00:00:00"/>
    <d v="2021-04-15T00:00:00"/>
    <x v="6"/>
    <n v="4"/>
    <x v="5"/>
    <x v="11"/>
  </r>
  <r>
    <x v="6"/>
    <x v="26"/>
    <x v="3"/>
    <d v="2021-04-14T00:00:00"/>
    <d v="2021-04-16T00:00:00"/>
    <x v="6"/>
    <n v="4"/>
    <x v="6"/>
    <x v="11"/>
  </r>
  <r>
    <x v="6"/>
    <x v="26"/>
    <x v="3"/>
    <d v="2021-04-15T00:00:00"/>
    <d v="2021-04-19T00:00:00"/>
    <x v="6"/>
    <n v="4"/>
    <x v="10"/>
    <x v="11"/>
  </r>
  <r>
    <x v="6"/>
    <x v="26"/>
    <x v="3"/>
    <d v="2021-04-16T00:00:00"/>
    <d v="2021-04-20T00:00:00"/>
    <x v="6"/>
    <n v="4"/>
    <x v="9"/>
    <x v="11"/>
  </r>
  <r>
    <x v="6"/>
    <x v="26"/>
    <x v="3"/>
    <d v="2021-04-19T00:00:00"/>
    <d v="2021-04-21T00:00:00"/>
    <x v="6"/>
    <n v="4"/>
    <x v="21"/>
    <x v="11"/>
  </r>
  <r>
    <x v="6"/>
    <x v="26"/>
    <x v="3"/>
    <d v="2021-04-20T00:00:00"/>
    <d v="2021-04-22T00:00:00"/>
    <x v="6"/>
    <n v="4"/>
    <x v="22"/>
    <x v="11"/>
  </r>
  <r>
    <x v="6"/>
    <x v="26"/>
    <x v="3"/>
    <d v="2021-04-21T00:00:00"/>
    <d v="2021-04-23T00:00:00"/>
    <x v="6"/>
    <n v="4"/>
    <x v="30"/>
    <x v="11"/>
  </r>
  <r>
    <x v="6"/>
    <x v="26"/>
    <x v="3"/>
    <d v="2021-04-22T00:00:00"/>
    <d v="2021-04-26T00:00:00"/>
    <x v="6"/>
    <n v="4"/>
    <x v="24"/>
    <x v="11"/>
  </r>
  <r>
    <x v="6"/>
    <x v="26"/>
    <x v="3"/>
    <d v="2021-04-23T00:00:00"/>
    <d v="2021-04-27T00:00:00"/>
    <x v="6"/>
    <n v="4"/>
    <x v="3"/>
    <x v="11"/>
  </r>
  <r>
    <x v="6"/>
    <x v="26"/>
    <x v="3"/>
    <d v="2021-04-26T00:00:00"/>
    <d v="2021-04-28T00:00:00"/>
    <x v="6"/>
    <n v="4"/>
    <x v="4"/>
    <x v="11"/>
  </r>
  <r>
    <x v="6"/>
    <x v="26"/>
    <x v="3"/>
    <d v="2021-04-27T00:00:00"/>
    <d v="2021-04-29T00:00:00"/>
    <x v="6"/>
    <n v="4"/>
    <x v="1"/>
    <x v="11"/>
  </r>
  <r>
    <x v="6"/>
    <x v="26"/>
    <x v="3"/>
    <d v="2021-04-28T00:00:00"/>
    <d v="2021-04-30T00:00:00"/>
    <x v="6"/>
    <n v="4"/>
    <x v="0"/>
    <x v="11"/>
  </r>
  <r>
    <x v="6"/>
    <x v="26"/>
    <x v="3"/>
    <d v="2021-04-29T00:00:00"/>
    <d v="2021-05-03T00:00:00"/>
    <x v="6"/>
    <n v="5"/>
    <x v="27"/>
    <x v="5"/>
  </r>
  <r>
    <x v="6"/>
    <x v="26"/>
    <x v="3"/>
    <d v="2021-04-30T00:00:00"/>
    <d v="2021-05-04T00:00:00"/>
    <x v="6"/>
    <n v="5"/>
    <x v="12"/>
    <x v="5"/>
  </r>
  <r>
    <x v="6"/>
    <x v="26"/>
    <x v="3"/>
    <d v="2021-05-03T00:00:00"/>
    <d v="2021-05-05T00:00:00"/>
    <x v="6"/>
    <n v="5"/>
    <x v="13"/>
    <x v="5"/>
  </r>
  <r>
    <x v="6"/>
    <x v="26"/>
    <x v="3"/>
    <d v="2021-05-04T00:00:00"/>
    <d v="2021-05-06T00:00:00"/>
    <x v="6"/>
    <n v="5"/>
    <x v="14"/>
    <x v="5"/>
  </r>
  <r>
    <x v="6"/>
    <x v="26"/>
    <x v="3"/>
    <d v="2021-05-05T00:00:00"/>
    <d v="2021-05-07T00:00:00"/>
    <x v="6"/>
    <n v="5"/>
    <x v="15"/>
    <x v="5"/>
  </r>
  <r>
    <x v="6"/>
    <x v="26"/>
    <x v="3"/>
    <d v="2021-05-06T00:00:00"/>
    <d v="2021-05-10T00:00:00"/>
    <x v="6"/>
    <n v="5"/>
    <x v="29"/>
    <x v="5"/>
  </r>
  <r>
    <x v="6"/>
    <x v="26"/>
    <x v="3"/>
    <d v="2021-05-07T00:00:00"/>
    <d v="2021-05-11T00:00:00"/>
    <x v="6"/>
    <n v="5"/>
    <x v="17"/>
    <x v="5"/>
  </r>
  <r>
    <x v="6"/>
    <x v="26"/>
    <x v="3"/>
    <d v="2021-05-10T00:00:00"/>
    <d v="2021-05-12T00:00:00"/>
    <x v="6"/>
    <n v="5"/>
    <x v="18"/>
    <x v="5"/>
  </r>
  <r>
    <x v="6"/>
    <x v="26"/>
    <x v="3"/>
    <d v="2021-05-11T00:00:00"/>
    <d v="2021-05-13T00:00:00"/>
    <x v="6"/>
    <n v="5"/>
    <x v="19"/>
    <x v="5"/>
  </r>
  <r>
    <x v="6"/>
    <x v="26"/>
    <x v="3"/>
    <d v="2021-05-12T00:00:00"/>
    <d v="2021-05-14T00:00:00"/>
    <x v="6"/>
    <n v="5"/>
    <x v="20"/>
    <x v="5"/>
  </r>
  <r>
    <x v="6"/>
    <x v="26"/>
    <x v="3"/>
    <d v="2021-05-13T00:00:00"/>
    <d v="2021-05-18T00:00:00"/>
    <x v="6"/>
    <n v="5"/>
    <x v="7"/>
    <x v="5"/>
  </r>
  <r>
    <x v="6"/>
    <x v="26"/>
    <x v="3"/>
    <d v="2021-05-14T00:00:00"/>
    <d v="2021-05-19T00:00:00"/>
    <x v="6"/>
    <n v="5"/>
    <x v="10"/>
    <x v="5"/>
  </r>
  <r>
    <x v="6"/>
    <x v="26"/>
    <x v="3"/>
    <d v="2021-05-18T00:00:00"/>
    <d v="2021-05-20T00:00:00"/>
    <x v="6"/>
    <n v="5"/>
    <x v="9"/>
    <x v="5"/>
  </r>
  <r>
    <x v="6"/>
    <x v="26"/>
    <x v="3"/>
    <d v="2021-05-19T00:00:00"/>
    <d v="2021-05-21T00:00:00"/>
    <x v="6"/>
    <n v="5"/>
    <x v="21"/>
    <x v="5"/>
  </r>
  <r>
    <x v="6"/>
    <x v="26"/>
    <x v="3"/>
    <d v="2021-05-20T00:00:00"/>
    <d v="2021-05-24T00:00:00"/>
    <x v="6"/>
    <n v="5"/>
    <x v="11"/>
    <x v="5"/>
  </r>
  <r>
    <x v="6"/>
    <x v="26"/>
    <x v="3"/>
    <d v="2021-05-21T00:00:00"/>
    <d v="2021-05-25T00:00:00"/>
    <x v="6"/>
    <n v="5"/>
    <x v="23"/>
    <x v="5"/>
  </r>
  <r>
    <x v="6"/>
    <x v="26"/>
    <x v="3"/>
    <d v="2021-05-24T00:00:00"/>
    <d v="2021-05-26T00:00:00"/>
    <x v="6"/>
    <n v="5"/>
    <x v="24"/>
    <x v="5"/>
  </r>
  <r>
    <x v="6"/>
    <x v="26"/>
    <x v="3"/>
    <d v="2021-05-25T00:00:00"/>
    <d v="2021-05-27T00:00:00"/>
    <x v="6"/>
    <n v="5"/>
    <x v="3"/>
    <x v="5"/>
  </r>
  <r>
    <x v="6"/>
    <x v="26"/>
    <x v="3"/>
    <d v="2021-05-26T00:00:00"/>
    <d v="2021-05-28T00:00:00"/>
    <x v="6"/>
    <n v="5"/>
    <x v="4"/>
    <x v="5"/>
  </r>
  <r>
    <x v="6"/>
    <x v="26"/>
    <x v="3"/>
    <d v="2021-05-27T00:00:00"/>
    <d v="2021-05-31T00:00:00"/>
    <x v="6"/>
    <n v="5"/>
    <x v="2"/>
    <x v="5"/>
  </r>
  <r>
    <x v="6"/>
    <x v="26"/>
    <x v="3"/>
    <d v="2021-05-28T00:00:00"/>
    <d v="2021-06-01T00:00:00"/>
    <x v="6"/>
    <n v="6"/>
    <x v="25"/>
    <x v="1"/>
  </r>
  <r>
    <x v="6"/>
    <x v="26"/>
    <x v="3"/>
    <d v="2021-05-31T00:00:00"/>
    <d v="2021-06-02T00:00:00"/>
    <x v="6"/>
    <n v="6"/>
    <x v="26"/>
    <x v="1"/>
  </r>
  <r>
    <x v="6"/>
    <x v="26"/>
    <x v="3"/>
    <d v="2021-06-01T00:00:00"/>
    <d v="2021-06-03T00:00:00"/>
    <x v="6"/>
    <n v="6"/>
    <x v="27"/>
    <x v="1"/>
  </r>
  <r>
    <x v="6"/>
    <x v="26"/>
    <x v="3"/>
    <d v="2021-06-02T00:00:00"/>
    <d v="2021-06-04T00:00:00"/>
    <x v="6"/>
    <n v="6"/>
    <x v="12"/>
    <x v="1"/>
  </r>
  <r>
    <x v="6"/>
    <x v="26"/>
    <x v="3"/>
    <d v="2021-06-03T00:00:00"/>
    <d v="2021-06-08T00:00:00"/>
    <x v="6"/>
    <n v="6"/>
    <x v="16"/>
    <x v="1"/>
  </r>
  <r>
    <x v="6"/>
    <x v="26"/>
    <x v="3"/>
    <d v="2021-06-04T00:00:00"/>
    <d v="2021-06-09T00:00:00"/>
    <x v="6"/>
    <n v="6"/>
    <x v="28"/>
    <x v="1"/>
  </r>
  <r>
    <x v="6"/>
    <x v="26"/>
    <x v="3"/>
    <d v="2021-06-08T00:00:00"/>
    <d v="2021-06-10T00:00:00"/>
    <x v="6"/>
    <n v="6"/>
    <x v="29"/>
    <x v="1"/>
  </r>
  <r>
    <x v="6"/>
    <x v="26"/>
    <x v="3"/>
    <d v="2021-06-09T00:00:00"/>
    <d v="2021-06-11T00:00:00"/>
    <x v="6"/>
    <n v="6"/>
    <x v="17"/>
    <x v="1"/>
  </r>
  <r>
    <x v="6"/>
    <x v="26"/>
    <x v="3"/>
    <d v="2021-06-10T00:00:00"/>
    <d v="2021-06-15T00:00:00"/>
    <x v="6"/>
    <n v="6"/>
    <x v="5"/>
    <x v="1"/>
  </r>
  <r>
    <x v="6"/>
    <x v="26"/>
    <x v="3"/>
    <d v="2021-06-11T00:00:00"/>
    <d v="2021-06-16T00:00:00"/>
    <x v="6"/>
    <n v="6"/>
    <x v="6"/>
    <x v="1"/>
  </r>
  <r>
    <x v="6"/>
    <x v="26"/>
    <x v="3"/>
    <d v="2021-06-15T00:00:00"/>
    <d v="2021-06-17T00:00:00"/>
    <x v="6"/>
    <n v="6"/>
    <x v="8"/>
    <x v="1"/>
  </r>
  <r>
    <x v="6"/>
    <x v="26"/>
    <x v="3"/>
    <d v="2021-06-16T00:00:00"/>
    <d v="2021-06-18T00:00:00"/>
    <x v="6"/>
    <n v="6"/>
    <x v="7"/>
    <x v="1"/>
  </r>
  <r>
    <x v="6"/>
    <x v="26"/>
    <x v="3"/>
    <d v="2021-06-17T00:00:00"/>
    <d v="2021-06-21T00:00:00"/>
    <x v="6"/>
    <n v="6"/>
    <x v="21"/>
    <x v="1"/>
  </r>
  <r>
    <x v="6"/>
    <x v="26"/>
    <x v="3"/>
    <d v="2021-06-18T00:00:00"/>
    <d v="2021-06-22T00:00:00"/>
    <x v="6"/>
    <n v="6"/>
    <x v="22"/>
    <x v="1"/>
  </r>
  <r>
    <x v="6"/>
    <x v="26"/>
    <x v="3"/>
    <d v="2021-06-21T00:00:00"/>
    <d v="2021-06-23T00:00:00"/>
    <x v="6"/>
    <n v="6"/>
    <x v="30"/>
    <x v="1"/>
  </r>
  <r>
    <x v="6"/>
    <x v="26"/>
    <x v="3"/>
    <d v="2021-06-22T00:00:00"/>
    <d v="2021-06-24T00:00:00"/>
    <x v="6"/>
    <n v="6"/>
    <x v="11"/>
    <x v="1"/>
  </r>
  <r>
    <x v="6"/>
    <x v="26"/>
    <x v="3"/>
    <d v="2021-06-23T00:00:00"/>
    <d v="2021-06-25T00:00:00"/>
    <x v="6"/>
    <n v="6"/>
    <x v="23"/>
    <x v="1"/>
  </r>
  <r>
    <x v="6"/>
    <x v="26"/>
    <x v="3"/>
    <d v="2021-06-24T00:00:00"/>
    <d v="2021-06-28T00:00:00"/>
    <x v="6"/>
    <n v="6"/>
    <x v="4"/>
    <x v="1"/>
  </r>
  <r>
    <x v="6"/>
    <x v="26"/>
    <x v="3"/>
    <d v="2021-06-25T00:00:00"/>
    <d v="2021-06-29T00:00:00"/>
    <x v="6"/>
    <n v="6"/>
    <x v="1"/>
    <x v="1"/>
  </r>
  <r>
    <x v="6"/>
    <x v="26"/>
    <x v="3"/>
    <d v="2021-06-28T00:00:00"/>
    <d v="2021-06-30T00:00:00"/>
    <x v="6"/>
    <n v="6"/>
    <x v="0"/>
    <x v="1"/>
  </r>
  <r>
    <x v="6"/>
    <x v="26"/>
    <x v="3"/>
    <d v="2021-06-29T00:00:00"/>
    <d v="2021-07-01T00:00:00"/>
    <x v="6"/>
    <n v="7"/>
    <x v="25"/>
    <x v="6"/>
  </r>
  <r>
    <x v="6"/>
    <x v="26"/>
    <x v="3"/>
    <d v="2021-06-30T00:00:00"/>
    <d v="2021-07-02T00:00:00"/>
    <x v="6"/>
    <n v="7"/>
    <x v="26"/>
    <x v="6"/>
  </r>
  <r>
    <x v="6"/>
    <x v="26"/>
    <x v="3"/>
    <d v="2021-07-01T00:00:00"/>
    <d v="2021-07-06T00:00:00"/>
    <x v="6"/>
    <n v="7"/>
    <x v="14"/>
    <x v="6"/>
  </r>
  <r>
    <x v="6"/>
    <x v="26"/>
    <x v="3"/>
    <d v="2021-07-02T00:00:00"/>
    <d v="2021-07-07T00:00:00"/>
    <x v="6"/>
    <n v="7"/>
    <x v="15"/>
    <x v="6"/>
  </r>
  <r>
    <x v="6"/>
    <x v="26"/>
    <x v="3"/>
    <d v="2021-07-06T00:00:00"/>
    <d v="2021-07-08T00:00:00"/>
    <x v="6"/>
    <n v="7"/>
    <x v="16"/>
    <x v="6"/>
  </r>
  <r>
    <x v="6"/>
    <x v="26"/>
    <x v="3"/>
    <d v="2021-07-07T00:00:00"/>
    <d v="2021-07-09T00:00:00"/>
    <x v="6"/>
    <n v="7"/>
    <x v="28"/>
    <x v="6"/>
  </r>
  <r>
    <x v="6"/>
    <x v="26"/>
    <x v="3"/>
    <d v="2021-07-08T00:00:00"/>
    <d v="2021-07-12T00:00:00"/>
    <x v="6"/>
    <n v="7"/>
    <x v="18"/>
    <x v="6"/>
  </r>
  <r>
    <x v="6"/>
    <x v="26"/>
    <x v="3"/>
    <d v="2021-07-09T00:00:00"/>
    <d v="2021-07-13T00:00:00"/>
    <x v="6"/>
    <n v="7"/>
    <x v="19"/>
    <x v="6"/>
  </r>
  <r>
    <x v="6"/>
    <x v="26"/>
    <x v="3"/>
    <d v="2021-07-12T00:00:00"/>
    <d v="2021-07-14T00:00:00"/>
    <x v="6"/>
    <n v="7"/>
    <x v="20"/>
    <x v="6"/>
  </r>
  <r>
    <x v="6"/>
    <x v="26"/>
    <x v="3"/>
    <d v="2021-07-13T00:00:00"/>
    <d v="2021-07-15T00:00:00"/>
    <x v="6"/>
    <n v="7"/>
    <x v="5"/>
    <x v="6"/>
  </r>
  <r>
    <x v="6"/>
    <x v="26"/>
    <x v="3"/>
    <d v="2021-07-14T00:00:00"/>
    <d v="2021-07-16T00:00:00"/>
    <x v="6"/>
    <n v="7"/>
    <x v="6"/>
    <x v="6"/>
  </r>
  <r>
    <x v="6"/>
    <x v="26"/>
    <x v="3"/>
    <d v="2021-07-15T00:00:00"/>
    <d v="2021-07-19T00:00:00"/>
    <x v="6"/>
    <n v="7"/>
    <x v="10"/>
    <x v="6"/>
  </r>
  <r>
    <x v="6"/>
    <x v="26"/>
    <x v="3"/>
    <d v="2021-07-16T00:00:00"/>
    <d v="2021-07-21T00:00:00"/>
    <x v="6"/>
    <n v="7"/>
    <x v="21"/>
    <x v="6"/>
  </r>
  <r>
    <x v="6"/>
    <x v="26"/>
    <x v="3"/>
    <d v="2021-07-19T00:00:00"/>
    <d v="2021-07-22T00:00:00"/>
    <x v="6"/>
    <n v="7"/>
    <x v="22"/>
    <x v="6"/>
  </r>
  <r>
    <x v="6"/>
    <x v="26"/>
    <x v="3"/>
    <d v="2021-07-21T00:00:00"/>
    <d v="2021-07-23T00:00:00"/>
    <x v="6"/>
    <n v="7"/>
    <x v="30"/>
    <x v="6"/>
  </r>
  <r>
    <x v="6"/>
    <x v="26"/>
    <x v="3"/>
    <d v="2021-07-22T00:00:00"/>
    <d v="2021-07-26T00:00:00"/>
    <x v="6"/>
    <n v="7"/>
    <x v="24"/>
    <x v="6"/>
  </r>
  <r>
    <x v="6"/>
    <x v="26"/>
    <x v="3"/>
    <d v="2021-07-23T00:00:00"/>
    <d v="2021-07-27T00:00:00"/>
    <x v="6"/>
    <n v="7"/>
    <x v="3"/>
    <x v="6"/>
  </r>
  <r>
    <x v="6"/>
    <x v="26"/>
    <x v="3"/>
    <d v="2021-07-26T00:00:00"/>
    <d v="2021-07-28T00:00:00"/>
    <x v="6"/>
    <n v="7"/>
    <x v="4"/>
    <x v="6"/>
  </r>
  <r>
    <x v="6"/>
    <x v="26"/>
    <x v="3"/>
    <d v="2021-07-27T00:00:00"/>
    <d v="2021-07-29T00:00:00"/>
    <x v="6"/>
    <n v="7"/>
    <x v="1"/>
    <x v="6"/>
  </r>
  <r>
    <x v="6"/>
    <x v="26"/>
    <x v="3"/>
    <d v="2021-07-28T00:00:00"/>
    <d v="2021-07-30T00:00:00"/>
    <x v="6"/>
    <n v="7"/>
    <x v="0"/>
    <x v="6"/>
  </r>
  <r>
    <x v="6"/>
    <x v="26"/>
    <x v="3"/>
    <d v="2021-07-29T00:00:00"/>
    <d v="2021-08-02T00:00:00"/>
    <x v="6"/>
    <n v="8"/>
    <x v="26"/>
    <x v="7"/>
  </r>
  <r>
    <x v="6"/>
    <x v="26"/>
    <x v="3"/>
    <d v="2021-07-30T00:00:00"/>
    <d v="2021-08-03T00:00:00"/>
    <x v="6"/>
    <n v="8"/>
    <x v="27"/>
    <x v="7"/>
  </r>
  <r>
    <x v="6"/>
    <x v="26"/>
    <x v="3"/>
    <d v="2021-08-02T00:00:00"/>
    <d v="2021-08-04T00:00:00"/>
    <x v="6"/>
    <n v="8"/>
    <x v="12"/>
    <x v="7"/>
  </r>
  <r>
    <x v="6"/>
    <x v="26"/>
    <x v="3"/>
    <d v="2021-08-03T00:00:00"/>
    <d v="2021-08-05T00:00:00"/>
    <x v="6"/>
    <n v="8"/>
    <x v="13"/>
    <x v="7"/>
  </r>
  <r>
    <x v="6"/>
    <x v="26"/>
    <x v="3"/>
    <d v="2021-08-04T00:00:00"/>
    <d v="2021-08-06T00:00:00"/>
    <x v="6"/>
    <n v="8"/>
    <x v="14"/>
    <x v="7"/>
  </r>
  <r>
    <x v="6"/>
    <x v="26"/>
    <x v="3"/>
    <d v="2021-08-05T00:00:00"/>
    <d v="2021-08-09T00:00:00"/>
    <x v="6"/>
    <n v="8"/>
    <x v="28"/>
    <x v="7"/>
  </r>
  <r>
    <x v="6"/>
    <x v="26"/>
    <x v="3"/>
    <d v="2021-08-06T00:00:00"/>
    <d v="2021-08-10T00:00:00"/>
    <x v="6"/>
    <n v="8"/>
    <x v="29"/>
    <x v="7"/>
  </r>
  <r>
    <x v="6"/>
    <x v="26"/>
    <x v="3"/>
    <d v="2021-08-09T00:00:00"/>
    <d v="2021-08-11T00:00:00"/>
    <x v="6"/>
    <n v="8"/>
    <x v="17"/>
    <x v="7"/>
  </r>
  <r>
    <x v="6"/>
    <x v="26"/>
    <x v="3"/>
    <d v="2021-08-10T00:00:00"/>
    <d v="2021-08-12T00:00:00"/>
    <x v="6"/>
    <n v="8"/>
    <x v="18"/>
    <x v="7"/>
  </r>
  <r>
    <x v="6"/>
    <x v="26"/>
    <x v="3"/>
    <d v="2021-08-11T00:00:00"/>
    <d v="2021-08-13T00:00:00"/>
    <x v="6"/>
    <n v="8"/>
    <x v="19"/>
    <x v="7"/>
  </r>
  <r>
    <x v="6"/>
    <x v="26"/>
    <x v="3"/>
    <d v="2021-08-12T00:00:00"/>
    <d v="2021-08-17T00:00:00"/>
    <x v="6"/>
    <n v="8"/>
    <x v="8"/>
    <x v="7"/>
  </r>
  <r>
    <x v="6"/>
    <x v="26"/>
    <x v="3"/>
    <d v="2021-08-13T00:00:00"/>
    <d v="2021-08-18T00:00:00"/>
    <x v="6"/>
    <n v="8"/>
    <x v="7"/>
    <x v="7"/>
  </r>
  <r>
    <x v="6"/>
    <x v="26"/>
    <x v="3"/>
    <d v="2021-08-17T00:00:00"/>
    <d v="2021-08-19T00:00:00"/>
    <x v="6"/>
    <n v="8"/>
    <x v="10"/>
    <x v="7"/>
  </r>
  <r>
    <x v="6"/>
    <x v="26"/>
    <x v="3"/>
    <d v="2021-08-18T00:00:00"/>
    <d v="2021-08-20T00:00:00"/>
    <x v="6"/>
    <n v="8"/>
    <x v="9"/>
    <x v="7"/>
  </r>
  <r>
    <x v="6"/>
    <x v="26"/>
    <x v="3"/>
    <d v="2021-08-19T00:00:00"/>
    <d v="2021-08-23T00:00:00"/>
    <x v="6"/>
    <n v="8"/>
    <x v="30"/>
    <x v="7"/>
  </r>
  <r>
    <x v="6"/>
    <x v="26"/>
    <x v="3"/>
    <d v="2021-08-20T00:00:00"/>
    <d v="2021-08-24T00:00:00"/>
    <x v="6"/>
    <n v="8"/>
    <x v="11"/>
    <x v="7"/>
  </r>
  <r>
    <x v="6"/>
    <x v="26"/>
    <x v="3"/>
    <d v="2021-08-23T00:00:00"/>
    <d v="2021-08-25T00:00:00"/>
    <x v="6"/>
    <n v="8"/>
    <x v="23"/>
    <x v="7"/>
  </r>
  <r>
    <x v="6"/>
    <x v="26"/>
    <x v="3"/>
    <d v="2021-08-24T00:00:00"/>
    <d v="2021-08-26T00:00:00"/>
    <x v="6"/>
    <n v="8"/>
    <x v="24"/>
    <x v="7"/>
  </r>
  <r>
    <x v="6"/>
    <x v="26"/>
    <x v="3"/>
    <d v="2021-08-25T00:00:00"/>
    <d v="2021-08-27T00:00:00"/>
    <x v="6"/>
    <n v="8"/>
    <x v="3"/>
    <x v="7"/>
  </r>
  <r>
    <x v="6"/>
    <x v="26"/>
    <x v="3"/>
    <d v="2021-08-26T00:00:00"/>
    <d v="2021-08-30T00:00:00"/>
    <x v="6"/>
    <n v="8"/>
    <x v="0"/>
    <x v="7"/>
  </r>
  <r>
    <x v="6"/>
    <x v="26"/>
    <x v="3"/>
    <d v="2021-08-27T00:00:00"/>
    <d v="2021-08-31T00:00:00"/>
    <x v="6"/>
    <n v="8"/>
    <x v="2"/>
    <x v="7"/>
  </r>
  <r>
    <x v="6"/>
    <x v="26"/>
    <x v="3"/>
    <d v="2021-08-30T00:00:00"/>
    <d v="2021-09-01T00:00:00"/>
    <x v="6"/>
    <n v="9"/>
    <x v="25"/>
    <x v="2"/>
  </r>
  <r>
    <x v="6"/>
    <x v="26"/>
    <x v="3"/>
    <d v="2021-08-31T00:00:00"/>
    <d v="2021-09-02T00:00:00"/>
    <x v="6"/>
    <n v="9"/>
    <x v="26"/>
    <x v="2"/>
  </r>
  <r>
    <x v="6"/>
    <x v="26"/>
    <x v="3"/>
    <d v="2021-09-01T00:00:00"/>
    <d v="2021-09-03T00:00:00"/>
    <x v="6"/>
    <n v="9"/>
    <x v="27"/>
    <x v="2"/>
  </r>
  <r>
    <x v="6"/>
    <x v="26"/>
    <x v="3"/>
    <d v="2021-09-02T00:00:00"/>
    <d v="2021-09-06T00:00:00"/>
    <x v="6"/>
    <n v="9"/>
    <x v="14"/>
    <x v="2"/>
  </r>
  <r>
    <x v="6"/>
    <x v="26"/>
    <x v="3"/>
    <d v="2021-09-03T00:00:00"/>
    <d v="2021-09-07T00:00:00"/>
    <x v="6"/>
    <n v="9"/>
    <x v="15"/>
    <x v="2"/>
  </r>
  <r>
    <x v="6"/>
    <x v="26"/>
    <x v="3"/>
    <d v="2021-09-06T00:00:00"/>
    <d v="2021-09-08T00:00:00"/>
    <x v="6"/>
    <n v="9"/>
    <x v="16"/>
    <x v="2"/>
  </r>
  <r>
    <x v="6"/>
    <x v="26"/>
    <x v="3"/>
    <d v="2021-09-07T00:00:00"/>
    <d v="2021-09-09T00:00:00"/>
    <x v="6"/>
    <n v="9"/>
    <x v="28"/>
    <x v="2"/>
  </r>
  <r>
    <x v="6"/>
    <x v="26"/>
    <x v="3"/>
    <d v="2021-09-08T00:00:00"/>
    <d v="2021-09-10T00:00:00"/>
    <x v="6"/>
    <n v="9"/>
    <x v="29"/>
    <x v="2"/>
  </r>
  <r>
    <x v="6"/>
    <x v="26"/>
    <x v="3"/>
    <d v="2021-09-09T00:00:00"/>
    <d v="2021-09-13T00:00:00"/>
    <x v="6"/>
    <n v="9"/>
    <x v="19"/>
    <x v="2"/>
  </r>
  <r>
    <x v="6"/>
    <x v="26"/>
    <x v="3"/>
    <d v="2021-09-10T00:00:00"/>
    <d v="2021-09-14T00:00:00"/>
    <x v="6"/>
    <n v="9"/>
    <x v="20"/>
    <x v="2"/>
  </r>
  <r>
    <x v="6"/>
    <x v="26"/>
    <x v="3"/>
    <d v="2021-09-13T00:00:00"/>
    <d v="2021-09-15T00:00:00"/>
    <x v="6"/>
    <n v="9"/>
    <x v="5"/>
    <x v="2"/>
  </r>
  <r>
    <x v="6"/>
    <x v="26"/>
    <x v="3"/>
    <d v="2021-09-14T00:00:00"/>
    <d v="2021-09-16T00:00:00"/>
    <x v="6"/>
    <n v="9"/>
    <x v="6"/>
    <x v="2"/>
  </r>
  <r>
    <x v="6"/>
    <x v="26"/>
    <x v="3"/>
    <d v="2021-09-15T00:00:00"/>
    <d v="2021-09-17T00:00:00"/>
    <x v="6"/>
    <n v="9"/>
    <x v="8"/>
    <x v="2"/>
  </r>
  <r>
    <x v="6"/>
    <x v="26"/>
    <x v="3"/>
    <d v="2021-09-16T00:00:00"/>
    <d v="2021-09-20T00:00:00"/>
    <x v="6"/>
    <n v="9"/>
    <x v="9"/>
    <x v="2"/>
  </r>
  <r>
    <x v="6"/>
    <x v="26"/>
    <x v="3"/>
    <d v="2021-09-17T00:00:00"/>
    <d v="2021-09-21T00:00:00"/>
    <x v="6"/>
    <n v="9"/>
    <x v="21"/>
    <x v="2"/>
  </r>
  <r>
    <x v="6"/>
    <x v="26"/>
    <x v="3"/>
    <d v="2021-09-20T00:00:00"/>
    <d v="2021-09-22T00:00:00"/>
    <x v="6"/>
    <n v="9"/>
    <x v="22"/>
    <x v="2"/>
  </r>
  <r>
    <x v="6"/>
    <x v="26"/>
    <x v="3"/>
    <d v="2021-09-21T00:00:00"/>
    <d v="2021-09-23T00:00:00"/>
    <x v="6"/>
    <n v="9"/>
    <x v="30"/>
    <x v="2"/>
  </r>
  <r>
    <x v="6"/>
    <x v="26"/>
    <x v="3"/>
    <d v="2021-09-22T00:00:00"/>
    <d v="2021-09-24T00:00:00"/>
    <x v="6"/>
    <n v="9"/>
    <x v="11"/>
    <x v="2"/>
  </r>
  <r>
    <x v="6"/>
    <x v="26"/>
    <x v="3"/>
    <d v="2021-09-23T00:00:00"/>
    <d v="2021-09-27T00:00:00"/>
    <x v="6"/>
    <n v="9"/>
    <x v="3"/>
    <x v="2"/>
  </r>
  <r>
    <x v="6"/>
    <x v="26"/>
    <x v="3"/>
    <d v="2021-09-24T00:00:00"/>
    <d v="2021-09-28T00:00:00"/>
    <x v="6"/>
    <n v="9"/>
    <x v="4"/>
    <x v="2"/>
  </r>
  <r>
    <x v="6"/>
    <x v="26"/>
    <x v="3"/>
    <d v="2021-09-27T00:00:00"/>
    <d v="2021-09-29T00:00:00"/>
    <x v="6"/>
    <n v="9"/>
    <x v="1"/>
    <x v="2"/>
  </r>
  <r>
    <x v="6"/>
    <x v="26"/>
    <x v="3"/>
    <d v="2021-09-28T00:00:00"/>
    <d v="2021-09-30T00:00:00"/>
    <x v="6"/>
    <n v="9"/>
    <x v="0"/>
    <x v="2"/>
  </r>
  <r>
    <x v="6"/>
    <x v="26"/>
    <x v="3"/>
    <d v="2021-09-29T00:00:00"/>
    <d v="2021-10-01T00:00:00"/>
    <x v="6"/>
    <n v="10"/>
    <x v="25"/>
    <x v="0"/>
  </r>
  <r>
    <x v="6"/>
    <x v="26"/>
    <x v="3"/>
    <d v="2021-09-30T00:00:00"/>
    <d v="2021-10-04T00:00:00"/>
    <x v="6"/>
    <n v="10"/>
    <x v="12"/>
    <x v="0"/>
  </r>
  <r>
    <x v="6"/>
    <x v="26"/>
    <x v="3"/>
    <d v="2021-10-01T00:00:00"/>
    <d v="2021-10-05T00:00:00"/>
    <x v="6"/>
    <n v="10"/>
    <x v="13"/>
    <x v="0"/>
  </r>
  <r>
    <x v="6"/>
    <x v="26"/>
    <x v="3"/>
    <d v="2021-10-04T00:00:00"/>
    <d v="2021-10-06T00:00:00"/>
    <x v="6"/>
    <n v="10"/>
    <x v="14"/>
    <x v="0"/>
  </r>
  <r>
    <x v="6"/>
    <x v="26"/>
    <x v="3"/>
    <d v="2021-10-05T00:00:00"/>
    <d v="2021-10-07T00:00:00"/>
    <x v="6"/>
    <n v="10"/>
    <x v="15"/>
    <x v="0"/>
  </r>
  <r>
    <x v="6"/>
    <x v="26"/>
    <x v="3"/>
    <d v="2021-10-06T00:00:00"/>
    <d v="2021-10-08T00:00:00"/>
    <x v="6"/>
    <n v="10"/>
    <x v="16"/>
    <x v="0"/>
  </r>
  <r>
    <x v="6"/>
    <x v="26"/>
    <x v="3"/>
    <d v="2021-10-07T00:00:00"/>
    <d v="2021-10-11T00:00:00"/>
    <x v="6"/>
    <n v="10"/>
    <x v="17"/>
    <x v="0"/>
  </r>
  <r>
    <x v="6"/>
    <x v="26"/>
    <x v="3"/>
    <d v="2021-10-08T00:00:00"/>
    <d v="2021-10-12T00:00:00"/>
    <x v="6"/>
    <n v="10"/>
    <x v="18"/>
    <x v="0"/>
  </r>
  <r>
    <x v="6"/>
    <x v="26"/>
    <x v="3"/>
    <d v="2021-10-11T00:00:00"/>
    <d v="2021-10-13T00:00:00"/>
    <x v="6"/>
    <n v="10"/>
    <x v="19"/>
    <x v="0"/>
  </r>
  <r>
    <x v="6"/>
    <x v="26"/>
    <x v="3"/>
    <d v="2021-10-12T00:00:00"/>
    <d v="2021-10-14T00:00:00"/>
    <x v="6"/>
    <n v="10"/>
    <x v="20"/>
    <x v="0"/>
  </r>
  <r>
    <x v="6"/>
    <x v="26"/>
    <x v="3"/>
    <d v="2021-10-13T00:00:00"/>
    <d v="2021-10-15T00:00:00"/>
    <x v="6"/>
    <n v="10"/>
    <x v="5"/>
    <x v="0"/>
  </r>
  <r>
    <x v="6"/>
    <x v="26"/>
    <x v="3"/>
    <d v="2021-10-14T00:00:00"/>
    <d v="2021-10-19T00:00:00"/>
    <x v="6"/>
    <n v="10"/>
    <x v="10"/>
    <x v="0"/>
  </r>
  <r>
    <x v="6"/>
    <x v="26"/>
    <x v="3"/>
    <d v="2021-10-15T00:00:00"/>
    <d v="2021-10-20T00:00:00"/>
    <x v="6"/>
    <n v="10"/>
    <x v="9"/>
    <x v="0"/>
  </r>
  <r>
    <x v="6"/>
    <x v="26"/>
    <x v="3"/>
    <d v="2021-10-19T00:00:00"/>
    <d v="2021-10-21T00:00:00"/>
    <x v="6"/>
    <n v="10"/>
    <x v="21"/>
    <x v="0"/>
  </r>
  <r>
    <x v="6"/>
    <x v="26"/>
    <x v="3"/>
    <d v="2021-10-20T00:00:00"/>
    <d v="2021-10-22T00:00:00"/>
    <x v="6"/>
    <n v="10"/>
    <x v="22"/>
    <x v="0"/>
  </r>
  <r>
    <x v="6"/>
    <x v="26"/>
    <x v="3"/>
    <d v="2021-10-21T00:00:00"/>
    <d v="2021-10-25T00:00:00"/>
    <x v="6"/>
    <n v="10"/>
    <x v="23"/>
    <x v="0"/>
  </r>
  <r>
    <x v="6"/>
    <x v="26"/>
    <x v="3"/>
    <d v="2021-10-22T00:00:00"/>
    <d v="2021-10-26T00:00:00"/>
    <x v="6"/>
    <n v="10"/>
    <x v="24"/>
    <x v="0"/>
  </r>
  <r>
    <x v="6"/>
    <x v="26"/>
    <x v="3"/>
    <d v="2021-10-25T00:00:00"/>
    <d v="2021-10-27T00:00:00"/>
    <x v="6"/>
    <n v="10"/>
    <x v="3"/>
    <x v="0"/>
  </r>
  <r>
    <x v="6"/>
    <x v="26"/>
    <x v="3"/>
    <d v="2021-10-26T00:00:00"/>
    <d v="2021-10-28T00:00:00"/>
    <x v="6"/>
    <n v="10"/>
    <x v="4"/>
    <x v="0"/>
  </r>
  <r>
    <x v="6"/>
    <x v="26"/>
    <x v="3"/>
    <d v="2021-10-27T00:00:00"/>
    <d v="2021-10-29T00:00:00"/>
    <x v="6"/>
    <n v="10"/>
    <x v="1"/>
    <x v="0"/>
  </r>
  <r>
    <x v="6"/>
    <x v="26"/>
    <x v="3"/>
    <d v="2021-10-28T00:00:00"/>
    <d v="2021-11-02T00:00:00"/>
    <x v="6"/>
    <n v="11"/>
    <x v="26"/>
    <x v="8"/>
  </r>
  <r>
    <x v="6"/>
    <x v="26"/>
    <x v="3"/>
    <d v="2021-10-29T00:00:00"/>
    <d v="2021-11-03T00:00:00"/>
    <x v="6"/>
    <n v="11"/>
    <x v="27"/>
    <x v="8"/>
  </r>
  <r>
    <x v="6"/>
    <x v="26"/>
    <x v="3"/>
    <d v="2021-11-02T00:00:00"/>
    <d v="2021-11-04T00:00:00"/>
    <x v="6"/>
    <n v="11"/>
    <x v="12"/>
    <x v="8"/>
  </r>
  <r>
    <x v="6"/>
    <x v="26"/>
    <x v="3"/>
    <d v="2021-11-03T00:00:00"/>
    <d v="2021-11-05T00:00:00"/>
    <x v="6"/>
    <n v="11"/>
    <x v="13"/>
    <x v="8"/>
  </r>
  <r>
    <x v="6"/>
    <x v="26"/>
    <x v="3"/>
    <d v="2021-11-04T00:00:00"/>
    <d v="2021-11-08T00:00:00"/>
    <x v="6"/>
    <n v="11"/>
    <x v="16"/>
    <x v="8"/>
  </r>
  <r>
    <x v="6"/>
    <x v="26"/>
    <x v="3"/>
    <d v="2021-11-05T00:00:00"/>
    <d v="2021-11-09T00:00:00"/>
    <x v="6"/>
    <n v="11"/>
    <x v="28"/>
    <x v="8"/>
  </r>
  <r>
    <x v="6"/>
    <x v="26"/>
    <x v="3"/>
    <d v="2021-11-08T00:00:00"/>
    <d v="2021-11-10T00:00:00"/>
    <x v="6"/>
    <n v="11"/>
    <x v="29"/>
    <x v="8"/>
  </r>
  <r>
    <x v="6"/>
    <x v="26"/>
    <x v="3"/>
    <d v="2021-11-09T00:00:00"/>
    <d v="2021-11-11T00:00:00"/>
    <x v="6"/>
    <n v="11"/>
    <x v="17"/>
    <x v="8"/>
  </r>
  <r>
    <x v="6"/>
    <x v="26"/>
    <x v="3"/>
    <d v="2021-11-10T00:00:00"/>
    <d v="2021-11-12T00:00:00"/>
    <x v="6"/>
    <n v="11"/>
    <x v="18"/>
    <x v="8"/>
  </r>
  <r>
    <x v="6"/>
    <x v="26"/>
    <x v="3"/>
    <d v="2021-11-11T00:00:00"/>
    <d v="2021-11-16T00:00:00"/>
    <x v="6"/>
    <n v="11"/>
    <x v="6"/>
    <x v="8"/>
  </r>
  <r>
    <x v="6"/>
    <x v="26"/>
    <x v="3"/>
    <d v="2021-11-12T00:00:00"/>
    <d v="2021-11-17T00:00:00"/>
    <x v="6"/>
    <n v="11"/>
    <x v="8"/>
    <x v="8"/>
  </r>
  <r>
    <x v="6"/>
    <x v="26"/>
    <x v="3"/>
    <d v="2021-11-16T00:00:00"/>
    <d v="2021-11-18T00:00:00"/>
    <x v="6"/>
    <n v="11"/>
    <x v="7"/>
    <x v="8"/>
  </r>
  <r>
    <x v="6"/>
    <x v="26"/>
    <x v="3"/>
    <d v="2021-11-17T00:00:00"/>
    <d v="2021-11-19T00:00:00"/>
    <x v="6"/>
    <n v="11"/>
    <x v="10"/>
    <x v="8"/>
  </r>
  <r>
    <x v="6"/>
    <x v="26"/>
    <x v="3"/>
    <d v="2021-11-18T00:00:00"/>
    <d v="2021-11-22T00:00:00"/>
    <x v="6"/>
    <n v="11"/>
    <x v="22"/>
    <x v="8"/>
  </r>
  <r>
    <x v="6"/>
    <x v="26"/>
    <x v="3"/>
    <d v="2021-11-19T00:00:00"/>
    <d v="2021-11-23T00:00:00"/>
    <x v="6"/>
    <n v="11"/>
    <x v="30"/>
    <x v="8"/>
  </r>
  <r>
    <x v="6"/>
    <x v="26"/>
    <x v="3"/>
    <d v="2021-11-22T00:00:00"/>
    <d v="2021-11-24T00:00:00"/>
    <x v="6"/>
    <n v="11"/>
    <x v="11"/>
    <x v="8"/>
  </r>
  <r>
    <x v="6"/>
    <x v="26"/>
    <x v="3"/>
    <d v="2021-11-23T00:00:00"/>
    <d v="2021-11-25T00:00:00"/>
    <x v="6"/>
    <n v="11"/>
    <x v="23"/>
    <x v="8"/>
  </r>
  <r>
    <x v="6"/>
    <x v="26"/>
    <x v="3"/>
    <d v="2021-11-24T00:00:00"/>
    <d v="2021-11-26T00:00:00"/>
    <x v="6"/>
    <n v="11"/>
    <x v="24"/>
    <x v="8"/>
  </r>
  <r>
    <x v="6"/>
    <x v="26"/>
    <x v="3"/>
    <d v="2021-11-25T00:00:00"/>
    <d v="2021-11-29T00:00:00"/>
    <x v="6"/>
    <n v="11"/>
    <x v="1"/>
    <x v="8"/>
  </r>
  <r>
    <x v="6"/>
    <x v="26"/>
    <x v="3"/>
    <d v="2021-11-26T00:00:00"/>
    <d v="2021-11-30T00:00:00"/>
    <x v="6"/>
    <n v="11"/>
    <x v="0"/>
    <x v="8"/>
  </r>
  <r>
    <x v="6"/>
    <x v="26"/>
    <x v="3"/>
    <d v="2021-11-29T00:00:00"/>
    <d v="2021-12-01T00:00:00"/>
    <x v="6"/>
    <n v="12"/>
    <x v="25"/>
    <x v="3"/>
  </r>
  <r>
    <x v="6"/>
    <x v="26"/>
    <x v="3"/>
    <d v="2021-11-30T00:00:00"/>
    <d v="2021-12-02T00:00:00"/>
    <x v="6"/>
    <n v="12"/>
    <x v="26"/>
    <x v="3"/>
  </r>
  <r>
    <x v="6"/>
    <x v="26"/>
    <x v="3"/>
    <d v="2021-12-01T00:00:00"/>
    <d v="2021-12-03T00:00:00"/>
    <x v="6"/>
    <n v="12"/>
    <x v="27"/>
    <x v="3"/>
  </r>
  <r>
    <x v="6"/>
    <x v="26"/>
    <x v="3"/>
    <d v="2021-12-02T00:00:00"/>
    <d v="2021-12-06T00:00:00"/>
    <x v="6"/>
    <n v="12"/>
    <x v="14"/>
    <x v="3"/>
  </r>
  <r>
    <x v="6"/>
    <x v="26"/>
    <x v="3"/>
    <d v="2021-12-03T00:00:00"/>
    <d v="2021-12-07T00:00:00"/>
    <x v="6"/>
    <n v="12"/>
    <x v="15"/>
    <x v="3"/>
  </r>
  <r>
    <x v="6"/>
    <x v="26"/>
    <x v="3"/>
    <d v="2021-12-06T00:00:00"/>
    <d v="2021-12-09T00:00:00"/>
    <x v="6"/>
    <n v="12"/>
    <x v="28"/>
    <x v="3"/>
  </r>
  <r>
    <x v="6"/>
    <x v="26"/>
    <x v="3"/>
    <d v="2021-12-07T00:00:00"/>
    <d v="2021-12-10T00:00:00"/>
    <x v="6"/>
    <n v="12"/>
    <x v="29"/>
    <x v="3"/>
  </r>
  <r>
    <x v="6"/>
    <x v="26"/>
    <x v="3"/>
    <d v="2021-12-09T00:00:00"/>
    <d v="2021-12-13T00:00:00"/>
    <x v="6"/>
    <n v="12"/>
    <x v="19"/>
    <x v="3"/>
  </r>
  <r>
    <x v="6"/>
    <x v="26"/>
    <x v="3"/>
    <d v="2021-12-10T00:00:00"/>
    <d v="2021-12-14T00:00:00"/>
    <x v="6"/>
    <n v="12"/>
    <x v="20"/>
    <x v="3"/>
  </r>
  <r>
    <x v="6"/>
    <x v="26"/>
    <x v="3"/>
    <d v="2021-12-13T00:00:00"/>
    <d v="2021-12-15T00:00:00"/>
    <x v="6"/>
    <n v="12"/>
    <x v="5"/>
    <x v="3"/>
  </r>
  <r>
    <x v="6"/>
    <x v="26"/>
    <x v="3"/>
    <d v="2021-12-14T00:00:00"/>
    <d v="2021-12-16T00:00:00"/>
    <x v="6"/>
    <n v="12"/>
    <x v="6"/>
    <x v="3"/>
  </r>
  <r>
    <x v="6"/>
    <x v="26"/>
    <x v="3"/>
    <d v="2021-12-15T00:00:00"/>
    <d v="2021-12-17T00:00:00"/>
    <x v="6"/>
    <n v="12"/>
    <x v="8"/>
    <x v="3"/>
  </r>
  <r>
    <x v="6"/>
    <x v="26"/>
    <x v="3"/>
    <d v="2021-12-16T00:00:00"/>
    <d v="2021-12-20T00:00:00"/>
    <x v="6"/>
    <n v="12"/>
    <x v="9"/>
    <x v="3"/>
  </r>
  <r>
    <x v="6"/>
    <x v="26"/>
    <x v="3"/>
    <d v="2021-12-17T00:00:00"/>
    <d v="2021-12-21T00:00:00"/>
    <x v="6"/>
    <n v="12"/>
    <x v="21"/>
    <x v="3"/>
  </r>
  <r>
    <x v="6"/>
    <x v="26"/>
    <x v="3"/>
    <d v="2021-12-20T00:00:00"/>
    <d v="2021-12-22T00:00:00"/>
    <x v="6"/>
    <n v="12"/>
    <x v="22"/>
    <x v="3"/>
  </r>
  <r>
    <x v="6"/>
    <x v="26"/>
    <x v="3"/>
    <d v="2021-12-21T00:00:00"/>
    <d v="2021-12-23T00:00:00"/>
    <x v="6"/>
    <n v="12"/>
    <x v="30"/>
    <x v="3"/>
  </r>
  <r>
    <x v="6"/>
    <x v="26"/>
    <x v="3"/>
    <d v="2021-12-22T00:00:00"/>
    <d v="2021-12-24T00:00:00"/>
    <x v="6"/>
    <n v="12"/>
    <x v="11"/>
    <x v="3"/>
  </r>
  <r>
    <x v="6"/>
    <x v="26"/>
    <x v="3"/>
    <d v="2021-12-23T00:00:00"/>
    <d v="2021-12-27T00:00:00"/>
    <x v="6"/>
    <n v="12"/>
    <x v="3"/>
    <x v="3"/>
  </r>
  <r>
    <x v="6"/>
    <x v="26"/>
    <x v="3"/>
    <d v="2021-12-24T00:00:00"/>
    <d v="2021-12-28T00:00:00"/>
    <x v="6"/>
    <n v="12"/>
    <x v="4"/>
    <x v="3"/>
  </r>
  <r>
    <x v="6"/>
    <x v="26"/>
    <x v="3"/>
    <d v="2021-12-27T00:00:00"/>
    <d v="2021-12-29T00:00:00"/>
    <x v="6"/>
    <n v="12"/>
    <x v="1"/>
    <x v="3"/>
  </r>
  <r>
    <x v="6"/>
    <x v="26"/>
    <x v="3"/>
    <d v="2021-12-28T00:00:00"/>
    <d v="2021-12-30T00:00:00"/>
    <x v="6"/>
    <n v="12"/>
    <x v="0"/>
    <x v="3"/>
  </r>
  <r>
    <x v="6"/>
    <x v="26"/>
    <x v="3"/>
    <d v="2021-12-29T00:00:00"/>
    <d v="2021-12-31T00:00:00"/>
    <x v="6"/>
    <n v="12"/>
    <x v="2"/>
    <x v="3"/>
  </r>
  <r>
    <x v="6"/>
    <x v="26"/>
    <x v="3"/>
    <d v="2021-12-30T00:00:00"/>
    <d v="2022-01-03T00:00:00"/>
    <x v="7"/>
    <n v="1"/>
    <x v="27"/>
    <x v="9"/>
  </r>
  <r>
    <x v="6"/>
    <x v="26"/>
    <x v="3"/>
    <d v="2021-12-31T00:00:00"/>
    <d v="2022-01-04T00:00:00"/>
    <x v="7"/>
    <n v="1"/>
    <x v="12"/>
    <x v="9"/>
  </r>
  <r>
    <x v="6"/>
    <x v="26"/>
    <x v="3"/>
    <d v="2022-01-03T00:00:00"/>
    <d v="2022-01-05T00:00:00"/>
    <x v="7"/>
    <n v="1"/>
    <x v="13"/>
    <x v="9"/>
  </r>
  <r>
    <x v="6"/>
    <x v="26"/>
    <x v="3"/>
    <d v="2022-01-04T00:00:00"/>
    <d v="2022-01-06T00:00:00"/>
    <x v="7"/>
    <n v="1"/>
    <x v="14"/>
    <x v="9"/>
  </r>
  <r>
    <x v="6"/>
    <x v="26"/>
    <x v="3"/>
    <d v="2022-01-05T00:00:00"/>
    <d v="2022-01-07T00:00:00"/>
    <x v="7"/>
    <n v="1"/>
    <x v="15"/>
    <x v="9"/>
  </r>
  <r>
    <x v="6"/>
    <x v="26"/>
    <x v="3"/>
    <d v="2022-01-06T00:00:00"/>
    <d v="2022-01-11T00:00:00"/>
    <x v="7"/>
    <n v="1"/>
    <x v="17"/>
    <x v="9"/>
  </r>
  <r>
    <x v="6"/>
    <x v="26"/>
    <x v="3"/>
    <d v="2022-01-07T00:00:00"/>
    <d v="2022-01-12T00:00:00"/>
    <x v="7"/>
    <n v="1"/>
    <x v="18"/>
    <x v="9"/>
  </r>
  <r>
    <x v="6"/>
    <x v="26"/>
    <x v="3"/>
    <d v="2022-01-11T00:00:00"/>
    <d v="2022-01-13T00:00:00"/>
    <x v="7"/>
    <n v="1"/>
    <x v="19"/>
    <x v="9"/>
  </r>
  <r>
    <x v="6"/>
    <x v="26"/>
    <x v="3"/>
    <d v="2022-01-12T00:00:00"/>
    <d v="2022-01-14T00:00:00"/>
    <x v="7"/>
    <n v="1"/>
    <x v="20"/>
    <x v="9"/>
  </r>
  <r>
    <x v="6"/>
    <x v="26"/>
    <x v="3"/>
    <d v="2022-01-13T00:00:00"/>
    <d v="2022-01-17T00:00:00"/>
    <x v="7"/>
    <n v="1"/>
    <x v="8"/>
    <x v="9"/>
  </r>
  <r>
    <x v="6"/>
    <x v="26"/>
    <x v="3"/>
    <d v="2022-01-14T00:00:00"/>
    <d v="2022-01-18T00:00:00"/>
    <x v="7"/>
    <n v="1"/>
    <x v="7"/>
    <x v="9"/>
  </r>
  <r>
    <x v="6"/>
    <x v="26"/>
    <x v="3"/>
    <d v="2022-01-17T00:00:00"/>
    <d v="2022-01-19T00:00:00"/>
    <x v="7"/>
    <n v="1"/>
    <x v="10"/>
    <x v="9"/>
  </r>
  <r>
    <x v="6"/>
    <x v="26"/>
    <x v="3"/>
    <d v="2022-01-18T00:00:00"/>
    <d v="2022-01-20T00:00:00"/>
    <x v="7"/>
    <n v="1"/>
    <x v="9"/>
    <x v="9"/>
  </r>
  <r>
    <x v="6"/>
    <x v="26"/>
    <x v="3"/>
    <d v="2022-01-19T00:00:00"/>
    <d v="2022-01-21T00:00:00"/>
    <x v="7"/>
    <n v="1"/>
    <x v="21"/>
    <x v="9"/>
  </r>
  <r>
    <x v="6"/>
    <x v="26"/>
    <x v="3"/>
    <d v="2022-01-20T00:00:00"/>
    <d v="2022-01-24T00:00:00"/>
    <x v="7"/>
    <n v="1"/>
    <x v="11"/>
    <x v="9"/>
  </r>
  <r>
    <x v="6"/>
    <x v="26"/>
    <x v="3"/>
    <d v="2022-01-21T00:00:00"/>
    <d v="2022-01-25T00:00:00"/>
    <x v="7"/>
    <n v="1"/>
    <x v="23"/>
    <x v="9"/>
  </r>
  <r>
    <x v="6"/>
    <x v="26"/>
    <x v="3"/>
    <d v="2022-01-24T00:00:00"/>
    <d v="2022-01-26T00:00:00"/>
    <x v="7"/>
    <n v="1"/>
    <x v="24"/>
    <x v="9"/>
  </r>
  <r>
    <x v="6"/>
    <x v="26"/>
    <x v="3"/>
    <d v="2022-01-25T00:00:00"/>
    <d v="2022-01-27T00:00:00"/>
    <x v="7"/>
    <n v="1"/>
    <x v="3"/>
    <x v="9"/>
  </r>
  <r>
    <x v="6"/>
    <x v="26"/>
    <x v="3"/>
    <d v="2022-01-26T00:00:00"/>
    <d v="2022-01-28T00:00:00"/>
    <x v="7"/>
    <n v="1"/>
    <x v="4"/>
    <x v="9"/>
  </r>
  <r>
    <x v="6"/>
    <x v="26"/>
    <x v="3"/>
    <d v="2022-01-27T00:00:00"/>
    <d v="2022-01-31T00:00:00"/>
    <x v="7"/>
    <n v="1"/>
    <x v="2"/>
    <x v="9"/>
  </r>
  <r>
    <x v="6"/>
    <x v="26"/>
    <x v="3"/>
    <d v="2022-01-28T00:00:00"/>
    <d v="2022-02-01T00:00:00"/>
    <x v="7"/>
    <n v="2"/>
    <x v="25"/>
    <x v="10"/>
  </r>
  <r>
    <x v="6"/>
    <x v="26"/>
    <x v="3"/>
    <d v="2022-01-31T00:00:00"/>
    <d v="2022-02-02T00:00:00"/>
    <x v="7"/>
    <n v="2"/>
    <x v="26"/>
    <x v="10"/>
  </r>
  <r>
    <x v="6"/>
    <x v="26"/>
    <x v="3"/>
    <d v="2022-02-01T00:00:00"/>
    <d v="2022-02-03T00:00:00"/>
    <x v="7"/>
    <n v="2"/>
    <x v="27"/>
    <x v="10"/>
  </r>
  <r>
    <x v="6"/>
    <x v="26"/>
    <x v="3"/>
    <d v="2022-02-02T00:00:00"/>
    <d v="2022-02-04T00:00:00"/>
    <x v="7"/>
    <n v="2"/>
    <x v="12"/>
    <x v="10"/>
  </r>
  <r>
    <x v="6"/>
    <x v="26"/>
    <x v="3"/>
    <d v="2022-02-03T00:00:00"/>
    <d v="2022-02-07T00:00:00"/>
    <x v="7"/>
    <n v="2"/>
    <x v="15"/>
    <x v="10"/>
  </r>
  <r>
    <x v="6"/>
    <x v="26"/>
    <x v="3"/>
    <d v="2022-02-04T00:00:00"/>
    <d v="2022-02-08T00:00:00"/>
    <x v="7"/>
    <n v="2"/>
    <x v="16"/>
    <x v="10"/>
  </r>
  <r>
    <x v="6"/>
    <x v="26"/>
    <x v="3"/>
    <d v="2022-02-07T00:00:00"/>
    <d v="2022-02-09T00:00:00"/>
    <x v="7"/>
    <n v="2"/>
    <x v="28"/>
    <x v="10"/>
  </r>
  <r>
    <x v="6"/>
    <x v="26"/>
    <x v="3"/>
    <d v="2022-02-08T00:00:00"/>
    <d v="2022-02-10T00:00:00"/>
    <x v="7"/>
    <n v="2"/>
    <x v="29"/>
    <x v="10"/>
  </r>
  <r>
    <x v="6"/>
    <x v="26"/>
    <x v="3"/>
    <d v="2022-02-09T00:00:00"/>
    <d v="2022-02-11T00:00:00"/>
    <x v="7"/>
    <n v="2"/>
    <x v="17"/>
    <x v="10"/>
  </r>
  <r>
    <x v="6"/>
    <x v="26"/>
    <x v="3"/>
    <d v="2022-02-10T00:00:00"/>
    <d v="2022-02-14T00:00:00"/>
    <x v="7"/>
    <n v="2"/>
    <x v="20"/>
    <x v="10"/>
  </r>
  <r>
    <x v="6"/>
    <x v="26"/>
    <x v="3"/>
    <d v="2022-02-11T00:00:00"/>
    <d v="2022-02-15T00:00:00"/>
    <x v="7"/>
    <n v="2"/>
    <x v="5"/>
    <x v="10"/>
  </r>
  <r>
    <x v="6"/>
    <x v="26"/>
    <x v="3"/>
    <d v="2022-02-14T00:00:00"/>
    <d v="2022-02-16T00:00:00"/>
    <x v="7"/>
    <n v="2"/>
    <x v="6"/>
    <x v="10"/>
  </r>
  <r>
    <x v="6"/>
    <x v="26"/>
    <x v="3"/>
    <d v="2022-02-15T00:00:00"/>
    <d v="2022-02-17T00:00:00"/>
    <x v="7"/>
    <n v="2"/>
    <x v="8"/>
    <x v="10"/>
  </r>
  <r>
    <x v="6"/>
    <x v="26"/>
    <x v="3"/>
    <d v="2022-02-16T00:00:00"/>
    <d v="2022-02-18T00:00:00"/>
    <x v="7"/>
    <n v="2"/>
    <x v="7"/>
    <x v="10"/>
  </r>
  <r>
    <x v="6"/>
    <x v="26"/>
    <x v="3"/>
    <d v="2022-02-17T00:00:00"/>
    <d v="2022-02-21T00:00:00"/>
    <x v="7"/>
    <n v="2"/>
    <x v="21"/>
    <x v="10"/>
  </r>
  <r>
    <x v="6"/>
    <x v="26"/>
    <x v="3"/>
    <d v="2022-02-18T00:00:00"/>
    <d v="2022-02-22T00:00:00"/>
    <x v="7"/>
    <n v="2"/>
    <x v="22"/>
    <x v="10"/>
  </r>
  <r>
    <x v="6"/>
    <x v="26"/>
    <x v="3"/>
    <d v="2022-02-21T00:00:00"/>
    <d v="2022-02-23T00:00:00"/>
    <x v="7"/>
    <n v="2"/>
    <x v="30"/>
    <x v="10"/>
  </r>
  <r>
    <x v="6"/>
    <x v="26"/>
    <x v="3"/>
    <d v="2022-02-22T00:00:00"/>
    <d v="2022-02-24T00:00:00"/>
    <x v="7"/>
    <n v="2"/>
    <x v="11"/>
    <x v="10"/>
  </r>
  <r>
    <x v="6"/>
    <x v="26"/>
    <x v="3"/>
    <d v="2022-02-23T00:00:00"/>
    <d v="2022-02-25T00:00:00"/>
    <x v="7"/>
    <n v="2"/>
    <x v="23"/>
    <x v="10"/>
  </r>
  <r>
    <x v="6"/>
    <x v="26"/>
    <x v="3"/>
    <d v="2022-02-24T00:00:00"/>
    <d v="2022-02-28T00:00:00"/>
    <x v="7"/>
    <n v="2"/>
    <x v="4"/>
    <x v="10"/>
  </r>
  <r>
    <x v="6"/>
    <x v="26"/>
    <x v="3"/>
    <d v="2022-02-25T00:00:00"/>
    <d v="2022-03-01T00:00:00"/>
    <x v="7"/>
    <n v="3"/>
    <x v="25"/>
    <x v="4"/>
  </r>
  <r>
    <x v="6"/>
    <x v="26"/>
    <x v="3"/>
    <d v="2022-02-28T00:00:00"/>
    <d v="2022-03-02T00:00:00"/>
    <x v="7"/>
    <n v="3"/>
    <x v="26"/>
    <x v="4"/>
  </r>
  <r>
    <x v="6"/>
    <x v="26"/>
    <x v="3"/>
    <d v="2022-03-01T00:00:00"/>
    <d v="2022-03-03T00:00:00"/>
    <x v="7"/>
    <n v="3"/>
    <x v="27"/>
    <x v="4"/>
  </r>
  <r>
    <x v="6"/>
    <x v="26"/>
    <x v="3"/>
    <d v="2022-03-02T00:00:00"/>
    <d v="2022-03-04T00:00:00"/>
    <x v="7"/>
    <n v="3"/>
    <x v="12"/>
    <x v="4"/>
  </r>
  <r>
    <x v="6"/>
    <x v="26"/>
    <x v="3"/>
    <d v="2022-03-03T00:00:00"/>
    <d v="2022-03-07T00:00:00"/>
    <x v="7"/>
    <n v="3"/>
    <x v="15"/>
    <x v="4"/>
  </r>
  <r>
    <x v="6"/>
    <x v="26"/>
    <x v="3"/>
    <d v="2022-03-04T00:00:00"/>
    <d v="2022-03-08T00:00:00"/>
    <x v="7"/>
    <n v="3"/>
    <x v="16"/>
    <x v="4"/>
  </r>
  <r>
    <x v="6"/>
    <x v="26"/>
    <x v="3"/>
    <d v="2022-03-07T00:00:00"/>
    <d v="2022-03-09T00:00:00"/>
    <x v="7"/>
    <n v="3"/>
    <x v="28"/>
    <x v="4"/>
  </r>
  <r>
    <x v="6"/>
    <x v="26"/>
    <x v="3"/>
    <d v="2022-03-08T00:00:00"/>
    <d v="2022-03-10T00:00:00"/>
    <x v="7"/>
    <n v="3"/>
    <x v="29"/>
    <x v="4"/>
  </r>
  <r>
    <x v="6"/>
    <x v="26"/>
    <x v="3"/>
    <d v="2022-03-09T00:00:00"/>
    <d v="2022-03-11T00:00:00"/>
    <x v="7"/>
    <n v="3"/>
    <x v="17"/>
    <x v="4"/>
  </r>
  <r>
    <x v="6"/>
    <x v="26"/>
    <x v="3"/>
    <d v="2022-03-10T00:00:00"/>
    <d v="2022-03-14T00:00:00"/>
    <x v="7"/>
    <n v="3"/>
    <x v="20"/>
    <x v="4"/>
  </r>
  <r>
    <x v="6"/>
    <x v="26"/>
    <x v="3"/>
    <d v="2022-03-11T00:00:00"/>
    <d v="2022-03-15T00:00:00"/>
    <x v="7"/>
    <n v="3"/>
    <x v="5"/>
    <x v="4"/>
  </r>
  <r>
    <x v="6"/>
    <x v="26"/>
    <x v="3"/>
    <d v="2022-03-14T00:00:00"/>
    <d v="2022-03-16T00:00:00"/>
    <x v="7"/>
    <n v="3"/>
    <x v="6"/>
    <x v="4"/>
  </r>
  <r>
    <x v="6"/>
    <x v="26"/>
    <x v="3"/>
    <d v="2022-03-15T00:00:00"/>
    <d v="2022-03-17T00:00:00"/>
    <x v="7"/>
    <n v="3"/>
    <x v="8"/>
    <x v="4"/>
  </r>
  <r>
    <x v="6"/>
    <x v="26"/>
    <x v="3"/>
    <d v="2022-03-16T00:00:00"/>
    <d v="2022-03-18T00:00:00"/>
    <x v="7"/>
    <n v="3"/>
    <x v="7"/>
    <x v="4"/>
  </r>
  <r>
    <x v="6"/>
    <x v="26"/>
    <x v="3"/>
    <d v="2022-03-17T00:00:00"/>
    <d v="2022-03-22T00:00:00"/>
    <x v="7"/>
    <n v="3"/>
    <x v="22"/>
    <x v="4"/>
  </r>
  <r>
    <x v="6"/>
    <x v="26"/>
    <x v="3"/>
    <d v="2022-03-18T00:00:00"/>
    <d v="2022-03-23T00:00:00"/>
    <x v="7"/>
    <n v="3"/>
    <x v="30"/>
    <x v="4"/>
  </r>
  <r>
    <x v="6"/>
    <x v="26"/>
    <x v="3"/>
    <d v="2022-03-22T00:00:00"/>
    <d v="2022-03-24T00:00:00"/>
    <x v="7"/>
    <n v="3"/>
    <x v="11"/>
    <x v="4"/>
  </r>
  <r>
    <x v="6"/>
    <x v="26"/>
    <x v="3"/>
    <d v="2022-03-23T00:00:00"/>
    <d v="2022-03-25T00:00:00"/>
    <x v="7"/>
    <n v="3"/>
    <x v="23"/>
    <x v="4"/>
  </r>
  <r>
    <x v="6"/>
    <x v="26"/>
    <x v="3"/>
    <d v="2022-03-24T00:00:00"/>
    <d v="2022-03-28T00:00:00"/>
    <x v="7"/>
    <n v="3"/>
    <x v="4"/>
    <x v="4"/>
  </r>
  <r>
    <x v="6"/>
    <x v="26"/>
    <x v="3"/>
    <d v="2022-03-25T00:00:00"/>
    <d v="2022-03-29T00:00:00"/>
    <x v="7"/>
    <n v="3"/>
    <x v="1"/>
    <x v="4"/>
  </r>
  <r>
    <x v="6"/>
    <x v="26"/>
    <x v="3"/>
    <d v="2022-03-28T00:00:00"/>
    <d v="2022-03-30T00:00:00"/>
    <x v="7"/>
    <n v="3"/>
    <x v="0"/>
    <x v="4"/>
  </r>
  <r>
    <x v="6"/>
    <x v="26"/>
    <x v="3"/>
    <d v="2022-03-29T00:00:00"/>
    <d v="2022-03-31T00:00:00"/>
    <x v="7"/>
    <n v="3"/>
    <x v="2"/>
    <x v="4"/>
  </r>
  <r>
    <x v="6"/>
    <x v="26"/>
    <x v="3"/>
    <d v="2022-03-30T00:00:00"/>
    <d v="2022-04-01T00:00:00"/>
    <x v="7"/>
    <n v="4"/>
    <x v="25"/>
    <x v="11"/>
  </r>
  <r>
    <x v="6"/>
    <x v="26"/>
    <x v="3"/>
    <d v="2022-03-31T00:00:00"/>
    <d v="2022-04-04T00:00:00"/>
    <x v="7"/>
    <n v="4"/>
    <x v="12"/>
    <x v="11"/>
  </r>
  <r>
    <x v="6"/>
    <x v="26"/>
    <x v="3"/>
    <d v="2022-04-01T00:00:00"/>
    <d v="2022-04-05T00:00:00"/>
    <x v="7"/>
    <n v="4"/>
    <x v="13"/>
    <x v="11"/>
  </r>
  <r>
    <x v="6"/>
    <x v="26"/>
    <x v="3"/>
    <d v="2022-04-04T00:00:00"/>
    <d v="2022-04-06T00:00:00"/>
    <x v="7"/>
    <n v="4"/>
    <x v="14"/>
    <x v="11"/>
  </r>
  <r>
    <x v="6"/>
    <x v="26"/>
    <x v="3"/>
    <d v="2022-04-05T00:00:00"/>
    <d v="2022-04-07T00:00:00"/>
    <x v="7"/>
    <n v="4"/>
    <x v="15"/>
    <x v="11"/>
  </r>
  <r>
    <x v="6"/>
    <x v="26"/>
    <x v="3"/>
    <d v="2022-04-06T00:00:00"/>
    <d v="2022-04-08T00:00:00"/>
    <x v="7"/>
    <n v="4"/>
    <x v="16"/>
    <x v="11"/>
  </r>
  <r>
    <x v="6"/>
    <x v="26"/>
    <x v="3"/>
    <d v="2022-04-07T00:00:00"/>
    <d v="2022-04-11T00:00:00"/>
    <x v="7"/>
    <n v="4"/>
    <x v="17"/>
    <x v="11"/>
  </r>
  <r>
    <x v="6"/>
    <x v="26"/>
    <x v="3"/>
    <d v="2022-04-08T00:00:00"/>
    <d v="2022-04-12T00:00:00"/>
    <x v="7"/>
    <n v="4"/>
    <x v="18"/>
    <x v="11"/>
  </r>
  <r>
    <x v="6"/>
    <x v="26"/>
    <x v="3"/>
    <d v="2022-04-11T00:00:00"/>
    <d v="2022-04-13T00:00:00"/>
    <x v="7"/>
    <n v="4"/>
    <x v="19"/>
    <x v="11"/>
  </r>
  <r>
    <x v="6"/>
    <x v="26"/>
    <x v="3"/>
    <d v="2022-04-12T00:00:00"/>
    <d v="2022-04-18T00:00:00"/>
    <x v="7"/>
    <n v="4"/>
    <x v="7"/>
    <x v="11"/>
  </r>
  <r>
    <x v="6"/>
    <x v="26"/>
    <x v="3"/>
    <d v="2022-04-13T00:00:00"/>
    <d v="2022-04-19T00:00:00"/>
    <x v="7"/>
    <n v="4"/>
    <x v="10"/>
    <x v="11"/>
  </r>
  <r>
    <x v="6"/>
    <x v="26"/>
    <x v="3"/>
    <d v="2022-04-18T00:00:00"/>
    <d v="2022-04-20T00:00:00"/>
    <x v="7"/>
    <n v="4"/>
    <x v="9"/>
    <x v="11"/>
  </r>
  <r>
    <x v="6"/>
    <x v="26"/>
    <x v="3"/>
    <d v="2022-04-19T00:00:00"/>
    <d v="2022-04-21T00:00:00"/>
    <x v="7"/>
    <n v="4"/>
    <x v="21"/>
    <x v="11"/>
  </r>
  <r>
    <x v="6"/>
    <x v="26"/>
    <x v="3"/>
    <d v="2022-04-20T00:00:00"/>
    <d v="2022-04-22T00:00:00"/>
    <x v="7"/>
    <n v="4"/>
    <x v="22"/>
    <x v="11"/>
  </r>
  <r>
    <x v="6"/>
    <x v="26"/>
    <x v="3"/>
    <d v="2022-04-21T00:00:00"/>
    <d v="2022-04-25T00:00:00"/>
    <x v="7"/>
    <n v="4"/>
    <x v="23"/>
    <x v="11"/>
  </r>
  <r>
    <x v="6"/>
    <x v="26"/>
    <x v="3"/>
    <d v="2022-04-22T00:00:00"/>
    <d v="2022-04-26T00:00:00"/>
    <x v="7"/>
    <n v="4"/>
    <x v="24"/>
    <x v="11"/>
  </r>
  <r>
    <x v="6"/>
    <x v="26"/>
    <x v="3"/>
    <d v="2022-04-25T00:00:00"/>
    <d v="2022-04-27T00:00:00"/>
    <x v="7"/>
    <n v="4"/>
    <x v="3"/>
    <x v="11"/>
  </r>
  <r>
    <x v="6"/>
    <x v="26"/>
    <x v="3"/>
    <d v="2022-04-26T00:00:00"/>
    <d v="2022-04-28T00:00:00"/>
    <x v="7"/>
    <n v="4"/>
    <x v="4"/>
    <x v="11"/>
  </r>
  <r>
    <x v="6"/>
    <x v="26"/>
    <x v="3"/>
    <d v="2022-04-27T00:00:00"/>
    <d v="2022-04-29T00:00:00"/>
    <x v="7"/>
    <n v="4"/>
    <x v="1"/>
    <x v="11"/>
  </r>
  <r>
    <x v="6"/>
    <x v="26"/>
    <x v="3"/>
    <d v="2022-04-28T00:00:00"/>
    <d v="2022-05-02T00:00:00"/>
    <x v="7"/>
    <n v="5"/>
    <x v="26"/>
    <x v="5"/>
  </r>
  <r>
    <x v="6"/>
    <x v="26"/>
    <x v="3"/>
    <d v="2022-04-29T00:00:00"/>
    <d v="2022-05-03T00:00:00"/>
    <x v="7"/>
    <n v="5"/>
    <x v="27"/>
    <x v="5"/>
  </r>
  <r>
    <x v="6"/>
    <x v="26"/>
    <x v="3"/>
    <d v="2022-05-02T00:00:00"/>
    <d v="2022-05-04T00:00:00"/>
    <x v="7"/>
    <n v="5"/>
    <x v="12"/>
    <x v="5"/>
  </r>
  <r>
    <x v="6"/>
    <x v="26"/>
    <x v="3"/>
    <d v="2022-05-03T00:00:00"/>
    <d v="2022-05-05T00:00:00"/>
    <x v="7"/>
    <n v="5"/>
    <x v="13"/>
    <x v="5"/>
  </r>
  <r>
    <x v="6"/>
    <x v="26"/>
    <x v="3"/>
    <d v="2022-05-04T00:00:00"/>
    <d v="2022-05-06T00:00:00"/>
    <x v="7"/>
    <n v="5"/>
    <x v="14"/>
    <x v="5"/>
  </r>
  <r>
    <x v="6"/>
    <x v="26"/>
    <x v="3"/>
    <d v="2022-05-05T00:00:00"/>
    <d v="2022-05-09T00:00:00"/>
    <x v="7"/>
    <n v="5"/>
    <x v="28"/>
    <x v="5"/>
  </r>
  <r>
    <x v="6"/>
    <x v="26"/>
    <x v="3"/>
    <d v="2022-05-06T00:00:00"/>
    <d v="2022-05-10T00:00:00"/>
    <x v="7"/>
    <n v="5"/>
    <x v="29"/>
    <x v="5"/>
  </r>
  <r>
    <x v="6"/>
    <x v="26"/>
    <x v="3"/>
    <d v="2022-05-09T00:00:00"/>
    <d v="2022-05-11T00:00:00"/>
    <x v="7"/>
    <n v="5"/>
    <x v="17"/>
    <x v="5"/>
  </r>
  <r>
    <x v="6"/>
    <x v="26"/>
    <x v="3"/>
    <d v="2022-05-10T00:00:00"/>
    <d v="2022-05-12T00:00:00"/>
    <x v="7"/>
    <n v="5"/>
    <x v="18"/>
    <x v="5"/>
  </r>
  <r>
    <x v="6"/>
    <x v="26"/>
    <x v="3"/>
    <d v="2022-05-11T00:00:00"/>
    <d v="2022-05-13T00:00:00"/>
    <x v="7"/>
    <n v="5"/>
    <x v="19"/>
    <x v="5"/>
  </r>
  <r>
    <x v="6"/>
    <x v="26"/>
    <x v="3"/>
    <d v="2022-05-12T00:00:00"/>
    <d v="2022-05-16T00:00:00"/>
    <x v="7"/>
    <n v="5"/>
    <x v="6"/>
    <x v="5"/>
  </r>
  <r>
    <x v="6"/>
    <x v="26"/>
    <x v="3"/>
    <d v="2022-05-13T00:00:00"/>
    <d v="2022-05-17T00:00:00"/>
    <x v="7"/>
    <n v="5"/>
    <x v="8"/>
    <x v="5"/>
  </r>
  <r>
    <x v="6"/>
    <x v="26"/>
    <x v="3"/>
    <d v="2022-05-16T00:00:00"/>
    <d v="2022-05-18T00:00:00"/>
    <x v="7"/>
    <n v="5"/>
    <x v="7"/>
    <x v="5"/>
  </r>
  <r>
    <x v="6"/>
    <x v="26"/>
    <x v="3"/>
    <d v="2022-05-17T00:00:00"/>
    <d v="2022-05-19T00:00:00"/>
    <x v="7"/>
    <n v="5"/>
    <x v="10"/>
    <x v="5"/>
  </r>
  <r>
    <x v="6"/>
    <x v="26"/>
    <x v="3"/>
    <d v="2022-05-18T00:00:00"/>
    <d v="2022-05-20T00:00:00"/>
    <x v="7"/>
    <n v="5"/>
    <x v="9"/>
    <x v="5"/>
  </r>
  <r>
    <x v="6"/>
    <x v="26"/>
    <x v="3"/>
    <d v="2022-05-19T00:00:00"/>
    <d v="2022-05-23T00:00:00"/>
    <x v="7"/>
    <n v="5"/>
    <x v="30"/>
    <x v="5"/>
  </r>
  <r>
    <x v="6"/>
    <x v="26"/>
    <x v="3"/>
    <d v="2022-05-20T00:00:00"/>
    <d v="2022-05-24T00:00:00"/>
    <x v="7"/>
    <n v="5"/>
    <x v="11"/>
    <x v="5"/>
  </r>
  <r>
    <x v="6"/>
    <x v="26"/>
    <x v="3"/>
    <d v="2022-05-23T00:00:00"/>
    <d v="2022-05-25T00:00:00"/>
    <x v="7"/>
    <n v="5"/>
    <x v="23"/>
    <x v="5"/>
  </r>
  <r>
    <x v="6"/>
    <x v="26"/>
    <x v="3"/>
    <d v="2022-05-24T00:00:00"/>
    <d v="2022-05-26T00:00:00"/>
    <x v="7"/>
    <n v="5"/>
    <x v="24"/>
    <x v="5"/>
  </r>
  <r>
    <x v="6"/>
    <x v="26"/>
    <x v="3"/>
    <d v="2022-05-25T00:00:00"/>
    <d v="2022-05-27T00:00:00"/>
    <x v="7"/>
    <n v="5"/>
    <x v="3"/>
    <x v="5"/>
  </r>
  <r>
    <x v="6"/>
    <x v="26"/>
    <x v="3"/>
    <d v="2022-05-26T00:00:00"/>
    <d v="2022-05-31T00:00:00"/>
    <x v="7"/>
    <n v="5"/>
    <x v="2"/>
    <x v="5"/>
  </r>
  <r>
    <x v="6"/>
    <x v="26"/>
    <x v="3"/>
    <d v="2022-05-27T00:00:00"/>
    <d v="2022-06-01T00:00:00"/>
    <x v="7"/>
    <n v="6"/>
    <x v="25"/>
    <x v="1"/>
  </r>
  <r>
    <x v="6"/>
    <x v="26"/>
    <x v="3"/>
    <d v="2022-05-31T00:00:00"/>
    <d v="2022-06-02T00:00:00"/>
    <x v="7"/>
    <n v="6"/>
    <x v="26"/>
    <x v="1"/>
  </r>
  <r>
    <x v="6"/>
    <x v="26"/>
    <x v="3"/>
    <d v="2022-06-01T00:00:00"/>
    <d v="2022-06-03T00:00:00"/>
    <x v="7"/>
    <n v="6"/>
    <x v="27"/>
    <x v="1"/>
  </r>
  <r>
    <x v="6"/>
    <x v="26"/>
    <x v="3"/>
    <d v="2022-06-02T00:00:00"/>
    <d v="2022-06-06T00:00:00"/>
    <x v="7"/>
    <n v="6"/>
    <x v="14"/>
    <x v="1"/>
  </r>
  <r>
    <x v="6"/>
    <x v="26"/>
    <x v="3"/>
    <d v="2022-06-03T00:00:00"/>
    <d v="2022-06-07T00:00:00"/>
    <x v="7"/>
    <n v="6"/>
    <x v="15"/>
    <x v="1"/>
  </r>
  <r>
    <x v="6"/>
    <x v="26"/>
    <x v="3"/>
    <d v="2022-06-06T00:00:00"/>
    <d v="2022-06-08T00:00:00"/>
    <x v="7"/>
    <n v="6"/>
    <x v="16"/>
    <x v="1"/>
  </r>
  <r>
    <x v="6"/>
    <x v="26"/>
    <x v="3"/>
    <d v="2022-06-07T00:00:00"/>
    <d v="2022-06-09T00:00:00"/>
    <x v="7"/>
    <n v="6"/>
    <x v="28"/>
    <x v="1"/>
  </r>
  <r>
    <x v="6"/>
    <x v="26"/>
    <x v="3"/>
    <d v="2022-06-08T00:00:00"/>
    <d v="2022-06-10T00:00:00"/>
    <x v="7"/>
    <n v="6"/>
    <x v="29"/>
    <x v="1"/>
  </r>
  <r>
    <x v="6"/>
    <x v="26"/>
    <x v="3"/>
    <d v="2022-06-09T00:00:00"/>
    <d v="2022-06-13T00:00:00"/>
    <x v="7"/>
    <n v="6"/>
    <x v="19"/>
    <x v="1"/>
  </r>
  <r>
    <x v="6"/>
    <x v="26"/>
    <x v="3"/>
    <d v="2022-06-10T00:00:00"/>
    <d v="2022-06-14T00:00:00"/>
    <x v="7"/>
    <n v="6"/>
    <x v="20"/>
    <x v="1"/>
  </r>
  <r>
    <x v="6"/>
    <x v="26"/>
    <x v="3"/>
    <d v="2022-06-13T00:00:00"/>
    <d v="2022-06-15T00:00:00"/>
    <x v="7"/>
    <n v="6"/>
    <x v="5"/>
    <x v="1"/>
  </r>
  <r>
    <x v="6"/>
    <x v="26"/>
    <x v="3"/>
    <d v="2022-06-14T00:00:00"/>
    <d v="2022-06-16T00:00:00"/>
    <x v="7"/>
    <n v="6"/>
    <x v="6"/>
    <x v="1"/>
  </r>
  <r>
    <x v="6"/>
    <x v="26"/>
    <x v="3"/>
    <d v="2022-06-15T00:00:00"/>
    <d v="2022-06-17T00:00:00"/>
    <x v="7"/>
    <n v="6"/>
    <x v="8"/>
    <x v="1"/>
  </r>
  <r>
    <x v="6"/>
    <x v="26"/>
    <x v="3"/>
    <d v="2022-06-16T00:00:00"/>
    <d v="2022-06-21T00:00:00"/>
    <x v="7"/>
    <n v="6"/>
    <x v="21"/>
    <x v="1"/>
  </r>
  <r>
    <x v="6"/>
    <x v="26"/>
    <x v="3"/>
    <d v="2022-06-17T00:00:00"/>
    <d v="2022-06-22T00:00:00"/>
    <x v="7"/>
    <n v="6"/>
    <x v="22"/>
    <x v="1"/>
  </r>
  <r>
    <x v="6"/>
    <x v="26"/>
    <x v="3"/>
    <d v="2022-06-21T00:00:00"/>
    <d v="2022-06-23T00:00:00"/>
    <x v="7"/>
    <n v="6"/>
    <x v="30"/>
    <x v="1"/>
  </r>
  <r>
    <x v="6"/>
    <x v="26"/>
    <x v="3"/>
    <d v="2022-06-22T00:00:00"/>
    <d v="2022-06-24T00:00:00"/>
    <x v="7"/>
    <n v="6"/>
    <x v="11"/>
    <x v="1"/>
  </r>
  <r>
    <x v="6"/>
    <x v="26"/>
    <x v="3"/>
    <d v="2022-06-23T00:00:00"/>
    <d v="2022-06-28T00:00:00"/>
    <x v="7"/>
    <n v="6"/>
    <x v="4"/>
    <x v="1"/>
  </r>
  <r>
    <x v="6"/>
    <x v="26"/>
    <x v="3"/>
    <d v="2022-06-24T00:00:00"/>
    <d v="2022-06-29T00:00:00"/>
    <x v="7"/>
    <n v="6"/>
    <x v="1"/>
    <x v="1"/>
  </r>
  <r>
    <x v="6"/>
    <x v="26"/>
    <x v="3"/>
    <d v="2022-06-28T00:00:00"/>
    <d v="2022-06-30T00:00:00"/>
    <x v="7"/>
    <n v="6"/>
    <x v="0"/>
    <x v="1"/>
  </r>
  <r>
    <x v="6"/>
    <x v="26"/>
    <x v="3"/>
    <d v="2022-06-29T00:00:00"/>
    <d v="2022-07-01T00:00:00"/>
    <x v="7"/>
    <n v="7"/>
    <x v="25"/>
    <x v="6"/>
  </r>
  <r>
    <x v="6"/>
    <x v="26"/>
    <x v="3"/>
    <d v="2022-06-30T00:00:00"/>
    <d v="2022-07-05T00:00:00"/>
    <x v="7"/>
    <n v="7"/>
    <x v="13"/>
    <x v="6"/>
  </r>
  <r>
    <x v="6"/>
    <x v="26"/>
    <x v="3"/>
    <d v="2022-07-01T00:00:00"/>
    <d v="2022-07-06T00:00:00"/>
    <x v="7"/>
    <n v="7"/>
    <x v="14"/>
    <x v="6"/>
  </r>
  <r>
    <x v="6"/>
    <x v="26"/>
    <x v="3"/>
    <d v="2022-07-05T00:00:00"/>
    <d v="2022-07-07T00:00:00"/>
    <x v="7"/>
    <n v="7"/>
    <x v="15"/>
    <x v="6"/>
  </r>
  <r>
    <x v="6"/>
    <x v="26"/>
    <x v="3"/>
    <d v="2022-07-06T00:00:00"/>
    <d v="2022-07-08T00:00:00"/>
    <x v="7"/>
    <n v="7"/>
    <x v="16"/>
    <x v="6"/>
  </r>
  <r>
    <x v="6"/>
    <x v="26"/>
    <x v="3"/>
    <d v="2022-07-07T00:00:00"/>
    <d v="2022-07-11T00:00:00"/>
    <x v="7"/>
    <n v="7"/>
    <x v="17"/>
    <x v="6"/>
  </r>
  <r>
    <x v="6"/>
    <x v="26"/>
    <x v="3"/>
    <d v="2022-07-08T00:00:00"/>
    <d v="2022-07-12T00:00:00"/>
    <x v="7"/>
    <n v="7"/>
    <x v="18"/>
    <x v="6"/>
  </r>
  <r>
    <x v="6"/>
    <x v="26"/>
    <x v="3"/>
    <d v="2022-07-11T00:00:00"/>
    <d v="2022-07-13T00:00:00"/>
    <x v="7"/>
    <n v="7"/>
    <x v="19"/>
    <x v="6"/>
  </r>
  <r>
    <x v="6"/>
    <x v="26"/>
    <x v="3"/>
    <d v="2022-07-12T00:00:00"/>
    <d v="2022-07-14T00:00:00"/>
    <x v="7"/>
    <n v="7"/>
    <x v="20"/>
    <x v="6"/>
  </r>
  <r>
    <x v="6"/>
    <x v="26"/>
    <x v="3"/>
    <d v="2022-07-13T00:00:00"/>
    <d v="2022-07-15T00:00:00"/>
    <x v="7"/>
    <n v="7"/>
    <x v="5"/>
    <x v="6"/>
  </r>
  <r>
    <x v="6"/>
    <x v="26"/>
    <x v="3"/>
    <d v="2022-07-14T00:00:00"/>
    <d v="2022-07-18T00:00:00"/>
    <x v="7"/>
    <n v="7"/>
    <x v="7"/>
    <x v="6"/>
  </r>
  <r>
    <x v="6"/>
    <x v="26"/>
    <x v="3"/>
    <d v="2022-07-15T00:00:00"/>
    <d v="2022-07-19T00:00:00"/>
    <x v="7"/>
    <n v="7"/>
    <x v="10"/>
    <x v="6"/>
  </r>
  <r>
    <x v="6"/>
    <x v="26"/>
    <x v="3"/>
    <d v="2022-07-18T00:00:00"/>
    <d v="2022-07-21T00:00:00"/>
    <x v="7"/>
    <n v="7"/>
    <x v="21"/>
    <x v="6"/>
  </r>
  <r>
    <x v="6"/>
    <x v="26"/>
    <x v="3"/>
    <d v="2022-07-19T00:00:00"/>
    <d v="2022-07-22T00:00:00"/>
    <x v="7"/>
    <n v="7"/>
    <x v="22"/>
    <x v="6"/>
  </r>
  <r>
    <x v="6"/>
    <x v="26"/>
    <x v="3"/>
    <d v="2022-07-21T00:00:00"/>
    <d v="2022-07-25T00:00:00"/>
    <x v="7"/>
    <n v="7"/>
    <x v="23"/>
    <x v="6"/>
  </r>
  <r>
    <x v="6"/>
    <x v="26"/>
    <x v="3"/>
    <d v="2022-07-22T00:00:00"/>
    <d v="2022-07-26T00:00:00"/>
    <x v="7"/>
    <n v="7"/>
    <x v="24"/>
    <x v="6"/>
  </r>
  <r>
    <x v="6"/>
    <x v="26"/>
    <x v="3"/>
    <d v="2022-07-25T00:00:00"/>
    <d v="2022-07-27T00:00:00"/>
    <x v="7"/>
    <n v="7"/>
    <x v="3"/>
    <x v="6"/>
  </r>
  <r>
    <x v="6"/>
    <x v="26"/>
    <x v="3"/>
    <d v="2022-07-26T00:00:00"/>
    <d v="2022-07-28T00:00:00"/>
    <x v="7"/>
    <n v="7"/>
    <x v="4"/>
    <x v="6"/>
  </r>
  <r>
    <x v="6"/>
    <x v="26"/>
    <x v="3"/>
    <d v="2022-07-27T00:00:00"/>
    <d v="2022-07-29T00:00:00"/>
    <x v="7"/>
    <n v="7"/>
    <x v="1"/>
    <x v="6"/>
  </r>
  <r>
    <x v="6"/>
    <x v="26"/>
    <x v="3"/>
    <d v="2022-07-28T00:00:00"/>
    <d v="2022-08-01T00:00:00"/>
    <x v="7"/>
    <n v="8"/>
    <x v="25"/>
    <x v="7"/>
  </r>
  <r>
    <x v="6"/>
    <x v="26"/>
    <x v="3"/>
    <d v="2022-07-29T00:00:00"/>
    <d v="2022-08-02T00:00:00"/>
    <x v="7"/>
    <n v="8"/>
    <x v="26"/>
    <x v="7"/>
  </r>
  <r>
    <x v="6"/>
    <x v="26"/>
    <x v="3"/>
    <d v="2022-08-01T00:00:00"/>
    <d v="2022-08-03T00:00:00"/>
    <x v="7"/>
    <n v="8"/>
    <x v="27"/>
    <x v="7"/>
  </r>
  <r>
    <x v="6"/>
    <x v="26"/>
    <x v="3"/>
    <d v="2022-08-02T00:00:00"/>
    <d v="2022-08-04T00:00:00"/>
    <x v="7"/>
    <n v="8"/>
    <x v="12"/>
    <x v="7"/>
  </r>
  <r>
    <x v="6"/>
    <x v="26"/>
    <x v="3"/>
    <d v="2022-08-03T00:00:00"/>
    <d v="2022-08-05T00:00:00"/>
    <x v="7"/>
    <n v="8"/>
    <x v="13"/>
    <x v="7"/>
  </r>
  <r>
    <x v="6"/>
    <x v="26"/>
    <x v="3"/>
    <d v="2022-08-04T00:00:00"/>
    <d v="2022-08-08T00:00:00"/>
    <x v="7"/>
    <n v="8"/>
    <x v="16"/>
    <x v="7"/>
  </r>
  <r>
    <x v="6"/>
    <x v="26"/>
    <x v="3"/>
    <d v="2022-08-05T00:00:00"/>
    <d v="2022-08-09T00:00:00"/>
    <x v="7"/>
    <n v="8"/>
    <x v="28"/>
    <x v="7"/>
  </r>
  <r>
    <x v="6"/>
    <x v="26"/>
    <x v="3"/>
    <d v="2022-08-08T00:00:00"/>
    <d v="2022-08-10T00:00:00"/>
    <x v="7"/>
    <n v="8"/>
    <x v="29"/>
    <x v="7"/>
  </r>
  <r>
    <x v="6"/>
    <x v="26"/>
    <x v="3"/>
    <d v="2022-08-09T00:00:00"/>
    <d v="2022-08-11T00:00:00"/>
    <x v="7"/>
    <n v="8"/>
    <x v="17"/>
    <x v="7"/>
  </r>
  <r>
    <x v="6"/>
    <x v="26"/>
    <x v="3"/>
    <d v="2022-08-10T00:00:00"/>
    <d v="2022-08-12T00:00:00"/>
    <x v="7"/>
    <n v="8"/>
    <x v="18"/>
    <x v="7"/>
  </r>
  <r>
    <x v="6"/>
    <x v="26"/>
    <x v="3"/>
    <d v="2022-08-11T00:00:00"/>
    <d v="2022-08-16T00:00:00"/>
    <x v="7"/>
    <n v="8"/>
    <x v="6"/>
    <x v="7"/>
  </r>
  <r>
    <x v="6"/>
    <x v="26"/>
    <x v="3"/>
    <d v="2022-08-12T00:00:00"/>
    <d v="2022-08-17T00:00:00"/>
    <x v="7"/>
    <n v="8"/>
    <x v="8"/>
    <x v="7"/>
  </r>
  <r>
    <x v="6"/>
    <x v="26"/>
    <x v="3"/>
    <d v="2022-08-16T00:00:00"/>
    <d v="2022-08-18T00:00:00"/>
    <x v="7"/>
    <n v="8"/>
    <x v="7"/>
    <x v="7"/>
  </r>
  <r>
    <x v="6"/>
    <x v="26"/>
    <x v="3"/>
    <d v="2022-08-17T00:00:00"/>
    <d v="2022-08-19T00:00:00"/>
    <x v="7"/>
    <n v="8"/>
    <x v="10"/>
    <x v="7"/>
  </r>
  <r>
    <x v="6"/>
    <x v="26"/>
    <x v="3"/>
    <d v="2022-08-18T00:00:00"/>
    <d v="2022-08-22T00:00:00"/>
    <x v="7"/>
    <n v="8"/>
    <x v="22"/>
    <x v="7"/>
  </r>
  <r>
    <x v="6"/>
    <x v="26"/>
    <x v="3"/>
    <d v="2022-08-19T00:00:00"/>
    <d v="2022-08-23T00:00:00"/>
    <x v="7"/>
    <n v="8"/>
    <x v="30"/>
    <x v="7"/>
  </r>
  <r>
    <x v="6"/>
    <x v="26"/>
    <x v="3"/>
    <d v="2022-08-22T00:00:00"/>
    <d v="2022-08-24T00:00:00"/>
    <x v="7"/>
    <n v="8"/>
    <x v="11"/>
    <x v="7"/>
  </r>
  <r>
    <x v="6"/>
    <x v="26"/>
    <x v="3"/>
    <d v="2022-08-23T00:00:00"/>
    <d v="2022-08-25T00:00:00"/>
    <x v="7"/>
    <n v="8"/>
    <x v="23"/>
    <x v="7"/>
  </r>
  <r>
    <x v="6"/>
    <x v="26"/>
    <x v="3"/>
    <d v="2022-08-24T00:00:00"/>
    <d v="2022-08-26T00:00:00"/>
    <x v="7"/>
    <n v="8"/>
    <x v="24"/>
    <x v="7"/>
  </r>
  <r>
    <x v="6"/>
    <x v="26"/>
    <x v="3"/>
    <d v="2022-08-25T00:00:00"/>
    <d v="2022-08-29T00:00:00"/>
    <x v="7"/>
    <n v="8"/>
    <x v="1"/>
    <x v="7"/>
  </r>
  <r>
    <x v="6"/>
    <x v="26"/>
    <x v="3"/>
    <d v="2022-08-26T00:00:00"/>
    <d v="2022-08-30T00:00:00"/>
    <x v="7"/>
    <n v="8"/>
    <x v="0"/>
    <x v="7"/>
  </r>
  <r>
    <x v="6"/>
    <x v="26"/>
    <x v="3"/>
    <d v="2022-08-29T00:00:00"/>
    <d v="2022-08-31T00:00:00"/>
    <x v="7"/>
    <n v="8"/>
    <x v="2"/>
    <x v="7"/>
  </r>
  <r>
    <x v="6"/>
    <x v="26"/>
    <x v="3"/>
    <d v="2022-08-30T00:00:00"/>
    <d v="2022-09-01T00:00:00"/>
    <x v="7"/>
    <n v="9"/>
    <x v="25"/>
    <x v="2"/>
  </r>
  <r>
    <x v="6"/>
    <x v="26"/>
    <x v="3"/>
    <d v="2022-08-31T00:00:00"/>
    <d v="2022-09-02T00:00:00"/>
    <x v="7"/>
    <n v="9"/>
    <x v="26"/>
    <x v="2"/>
  </r>
  <r>
    <x v="6"/>
    <x v="26"/>
    <x v="3"/>
    <d v="2022-09-01T00:00:00"/>
    <d v="2022-09-05T00:00:00"/>
    <x v="7"/>
    <n v="9"/>
    <x v="13"/>
    <x v="2"/>
  </r>
  <r>
    <x v="6"/>
    <x v="26"/>
    <x v="3"/>
    <d v="2022-09-02T00:00:00"/>
    <d v="2022-09-06T00:00:00"/>
    <x v="7"/>
    <n v="9"/>
    <x v="14"/>
    <x v="2"/>
  </r>
  <r>
    <x v="6"/>
    <x v="26"/>
    <x v="3"/>
    <d v="2022-09-05T00:00:00"/>
    <d v="2022-09-07T00:00:00"/>
    <x v="7"/>
    <n v="9"/>
    <x v="15"/>
    <x v="2"/>
  </r>
  <r>
    <x v="6"/>
    <x v="26"/>
    <x v="3"/>
    <d v="2022-09-06T00:00:00"/>
    <d v="2022-09-08T00:00:00"/>
    <x v="7"/>
    <n v="9"/>
    <x v="16"/>
    <x v="2"/>
  </r>
  <r>
    <x v="6"/>
    <x v="26"/>
    <x v="3"/>
    <d v="2022-09-07T00:00:00"/>
    <d v="2022-09-09T00:00:00"/>
    <x v="7"/>
    <n v="9"/>
    <x v="28"/>
    <x v="2"/>
  </r>
  <r>
    <x v="6"/>
    <x v="26"/>
    <x v="3"/>
    <d v="2022-09-08T00:00:00"/>
    <d v="2022-09-12T00:00:00"/>
    <x v="7"/>
    <n v="9"/>
    <x v="18"/>
    <x v="2"/>
  </r>
  <r>
    <x v="6"/>
    <x v="26"/>
    <x v="3"/>
    <d v="2022-09-09T00:00:00"/>
    <d v="2022-09-13T00:00:00"/>
    <x v="7"/>
    <n v="9"/>
    <x v="19"/>
    <x v="2"/>
  </r>
  <r>
    <x v="6"/>
    <x v="26"/>
    <x v="3"/>
    <d v="2022-09-12T00:00:00"/>
    <d v="2022-09-14T00:00:00"/>
    <x v="7"/>
    <n v="9"/>
    <x v="20"/>
    <x v="2"/>
  </r>
  <r>
    <x v="6"/>
    <x v="26"/>
    <x v="3"/>
    <d v="2022-09-13T00:00:00"/>
    <d v="2022-09-15T00:00:00"/>
    <x v="7"/>
    <n v="9"/>
    <x v="5"/>
    <x v="2"/>
  </r>
  <r>
    <x v="6"/>
    <x v="26"/>
    <x v="3"/>
    <d v="2022-09-14T00:00:00"/>
    <d v="2022-09-16T00:00:00"/>
    <x v="7"/>
    <n v="9"/>
    <x v="6"/>
    <x v="2"/>
  </r>
  <r>
    <x v="6"/>
    <x v="26"/>
    <x v="3"/>
    <d v="2022-09-15T00:00:00"/>
    <d v="2022-09-19T00:00:00"/>
    <x v="7"/>
    <n v="9"/>
    <x v="10"/>
    <x v="2"/>
  </r>
  <r>
    <x v="6"/>
    <x v="26"/>
    <x v="3"/>
    <d v="2022-09-16T00:00:00"/>
    <d v="2022-09-20T00:00:00"/>
    <x v="7"/>
    <n v="9"/>
    <x v="9"/>
    <x v="2"/>
  </r>
  <r>
    <x v="6"/>
    <x v="26"/>
    <x v="3"/>
    <d v="2022-09-19T00:00:00"/>
    <d v="2022-09-21T00:00:00"/>
    <x v="7"/>
    <n v="9"/>
    <x v="21"/>
    <x v="2"/>
  </r>
  <r>
    <x v="6"/>
    <x v="26"/>
    <x v="3"/>
    <d v="2022-09-20T00:00:00"/>
    <d v="2022-09-22T00:00:00"/>
    <x v="7"/>
    <n v="9"/>
    <x v="22"/>
    <x v="2"/>
  </r>
  <r>
    <x v="6"/>
    <x v="26"/>
    <x v="3"/>
    <d v="2022-09-21T00:00:00"/>
    <d v="2022-09-23T00:00:00"/>
    <x v="7"/>
    <n v="9"/>
    <x v="30"/>
    <x v="2"/>
  </r>
  <r>
    <x v="6"/>
    <x v="26"/>
    <x v="3"/>
    <d v="2022-09-22T00:00:00"/>
    <d v="2022-09-26T00:00:00"/>
    <x v="7"/>
    <n v="9"/>
    <x v="24"/>
    <x v="2"/>
  </r>
  <r>
    <x v="6"/>
    <x v="26"/>
    <x v="3"/>
    <d v="2022-09-23T00:00:00"/>
    <d v="2022-09-27T00:00:00"/>
    <x v="7"/>
    <n v="9"/>
    <x v="3"/>
    <x v="2"/>
  </r>
  <r>
    <x v="6"/>
    <x v="26"/>
    <x v="3"/>
    <d v="2022-09-26T00:00:00"/>
    <d v="2022-09-28T00:00:00"/>
    <x v="7"/>
    <n v="9"/>
    <x v="4"/>
    <x v="2"/>
  </r>
  <r>
    <x v="6"/>
    <x v="26"/>
    <x v="3"/>
    <d v="2022-09-27T00:00:00"/>
    <d v="2022-09-29T00:00:00"/>
    <x v="7"/>
    <n v="9"/>
    <x v="1"/>
    <x v="2"/>
  </r>
  <r>
    <x v="6"/>
    <x v="26"/>
    <x v="3"/>
    <d v="2022-09-28T00:00:00"/>
    <d v="2022-09-30T00:00:00"/>
    <x v="7"/>
    <n v="9"/>
    <x v="0"/>
    <x v="2"/>
  </r>
  <r>
    <x v="6"/>
    <x v="26"/>
    <x v="3"/>
    <d v="2022-09-29T00:00:00"/>
    <d v="2022-10-03T00:00:00"/>
    <x v="7"/>
    <n v="10"/>
    <x v="27"/>
    <x v="0"/>
  </r>
  <r>
    <x v="6"/>
    <x v="26"/>
    <x v="3"/>
    <d v="2022-09-30T00:00:00"/>
    <d v="2022-10-04T00:00:00"/>
    <x v="7"/>
    <n v="10"/>
    <x v="12"/>
    <x v="0"/>
  </r>
  <r>
    <x v="6"/>
    <x v="26"/>
    <x v="3"/>
    <d v="2022-10-03T00:00:00"/>
    <d v="2022-10-05T00:00:00"/>
    <x v="7"/>
    <n v="10"/>
    <x v="13"/>
    <x v="0"/>
  </r>
  <r>
    <x v="6"/>
    <x v="26"/>
    <x v="3"/>
    <d v="2022-10-04T00:00:00"/>
    <d v="2022-10-06T00:00:00"/>
    <x v="7"/>
    <n v="10"/>
    <x v="14"/>
    <x v="0"/>
  </r>
  <r>
    <x v="6"/>
    <x v="26"/>
    <x v="3"/>
    <d v="2022-10-05T00:00:00"/>
    <d v="2022-10-07T00:00:00"/>
    <x v="7"/>
    <n v="10"/>
    <x v="15"/>
    <x v="0"/>
  </r>
  <r>
    <x v="6"/>
    <x v="26"/>
    <x v="3"/>
    <d v="2022-10-06T00:00:00"/>
    <d v="2022-10-10T00:00:00"/>
    <x v="7"/>
    <n v="10"/>
    <x v="29"/>
    <x v="0"/>
  </r>
  <r>
    <x v="6"/>
    <x v="26"/>
    <x v="3"/>
    <d v="2022-10-07T00:00:00"/>
    <d v="2022-10-11T00:00:00"/>
    <x v="7"/>
    <n v="10"/>
    <x v="17"/>
    <x v="0"/>
  </r>
  <r>
    <x v="6"/>
    <x v="26"/>
    <x v="3"/>
    <d v="2022-10-10T00:00:00"/>
    <d v="2022-10-12T00:00:00"/>
    <x v="7"/>
    <n v="10"/>
    <x v="18"/>
    <x v="0"/>
  </r>
  <r>
    <x v="6"/>
    <x v="26"/>
    <x v="3"/>
    <d v="2022-10-11T00:00:00"/>
    <d v="2022-10-13T00:00:00"/>
    <x v="7"/>
    <n v="10"/>
    <x v="19"/>
    <x v="0"/>
  </r>
  <r>
    <x v="6"/>
    <x v="26"/>
    <x v="3"/>
    <d v="2022-10-12T00:00:00"/>
    <d v="2022-10-14T00:00:00"/>
    <x v="7"/>
    <n v="10"/>
    <x v="20"/>
    <x v="0"/>
  </r>
  <r>
    <x v="6"/>
    <x v="26"/>
    <x v="3"/>
    <d v="2022-10-13T00:00:00"/>
    <d v="2022-10-18T00:00:00"/>
    <x v="7"/>
    <n v="10"/>
    <x v="7"/>
    <x v="0"/>
  </r>
  <r>
    <x v="6"/>
    <x v="26"/>
    <x v="3"/>
    <d v="2022-10-14T00:00:00"/>
    <d v="2022-10-19T00:00:00"/>
    <x v="7"/>
    <n v="10"/>
    <x v="10"/>
    <x v="0"/>
  </r>
  <r>
    <x v="6"/>
    <x v="26"/>
    <x v="3"/>
    <d v="2022-10-18T00:00:00"/>
    <d v="2022-10-20T00:00:00"/>
    <x v="7"/>
    <n v="10"/>
    <x v="9"/>
    <x v="0"/>
  </r>
  <r>
    <x v="6"/>
    <x v="26"/>
    <x v="3"/>
    <d v="2022-10-19T00:00:00"/>
    <d v="2022-10-21T00:00:00"/>
    <x v="7"/>
    <n v="10"/>
    <x v="21"/>
    <x v="0"/>
  </r>
  <r>
    <x v="6"/>
    <x v="26"/>
    <x v="3"/>
    <d v="2022-10-20T00:00:00"/>
    <d v="2022-10-24T00:00:00"/>
    <x v="7"/>
    <n v="10"/>
    <x v="11"/>
    <x v="0"/>
  </r>
  <r>
    <x v="6"/>
    <x v="26"/>
    <x v="3"/>
    <d v="2022-10-21T00:00:00"/>
    <d v="2022-10-25T00:00:00"/>
    <x v="7"/>
    <n v="10"/>
    <x v="23"/>
    <x v="0"/>
  </r>
  <r>
    <x v="6"/>
    <x v="26"/>
    <x v="3"/>
    <d v="2022-10-24T00:00:00"/>
    <d v="2022-10-26T00:00:00"/>
    <x v="7"/>
    <n v="10"/>
    <x v="24"/>
    <x v="0"/>
  </r>
  <r>
    <x v="6"/>
    <x v="26"/>
    <x v="3"/>
    <d v="2022-10-25T00:00:00"/>
    <d v="2022-10-27T00:00:00"/>
    <x v="7"/>
    <n v="10"/>
    <x v="3"/>
    <x v="0"/>
  </r>
  <r>
    <x v="6"/>
    <x v="26"/>
    <x v="3"/>
    <d v="2022-10-26T00:00:00"/>
    <d v="2022-10-28T00:00:00"/>
    <x v="7"/>
    <n v="10"/>
    <x v="4"/>
    <x v="0"/>
  </r>
  <r>
    <x v="6"/>
    <x v="26"/>
    <x v="3"/>
    <d v="2022-10-27T00:00:00"/>
    <d v="2022-10-31T00:00:00"/>
    <x v="7"/>
    <n v="10"/>
    <x v="2"/>
    <x v="0"/>
  </r>
  <r>
    <x v="6"/>
    <x v="26"/>
    <x v="3"/>
    <d v="2022-10-28T00:00:00"/>
    <d v="2022-11-01T00:00:00"/>
    <x v="7"/>
    <n v="11"/>
    <x v="25"/>
    <x v="8"/>
  </r>
  <r>
    <x v="6"/>
    <x v="26"/>
    <x v="3"/>
    <d v="2022-10-31T00:00:00"/>
    <d v="2022-11-02T00:00:00"/>
    <x v="7"/>
    <n v="11"/>
    <x v="26"/>
    <x v="8"/>
  </r>
  <r>
    <x v="6"/>
    <x v="26"/>
    <x v="3"/>
    <d v="2022-11-01T00:00:00"/>
    <d v="2022-11-03T00:00:00"/>
    <x v="7"/>
    <n v="11"/>
    <x v="27"/>
    <x v="8"/>
  </r>
  <r>
    <x v="6"/>
    <x v="26"/>
    <x v="3"/>
    <d v="2022-11-02T00:00:00"/>
    <d v="2022-11-04T00:00:00"/>
    <x v="7"/>
    <n v="11"/>
    <x v="12"/>
    <x v="8"/>
  </r>
  <r>
    <x v="6"/>
    <x v="26"/>
    <x v="3"/>
    <d v="2022-11-03T00:00:00"/>
    <d v="2022-11-08T00:00:00"/>
    <x v="7"/>
    <n v="11"/>
    <x v="16"/>
    <x v="8"/>
  </r>
  <r>
    <x v="6"/>
    <x v="26"/>
    <x v="3"/>
    <d v="2022-11-04T00:00:00"/>
    <d v="2022-11-09T00:00:00"/>
    <x v="7"/>
    <n v="11"/>
    <x v="28"/>
    <x v="8"/>
  </r>
  <r>
    <x v="6"/>
    <x v="26"/>
    <x v="3"/>
    <d v="2022-11-08T00:00:00"/>
    <d v="2022-11-10T00:00:00"/>
    <x v="7"/>
    <n v="11"/>
    <x v="29"/>
    <x v="8"/>
  </r>
  <r>
    <x v="6"/>
    <x v="26"/>
    <x v="3"/>
    <d v="2022-11-09T00:00:00"/>
    <d v="2022-11-11T00:00:00"/>
    <x v="7"/>
    <n v="11"/>
    <x v="17"/>
    <x v="8"/>
  </r>
  <r>
    <x v="6"/>
    <x v="26"/>
    <x v="3"/>
    <d v="2022-11-10T00:00:00"/>
    <d v="2022-11-15T00:00:00"/>
    <x v="7"/>
    <n v="11"/>
    <x v="5"/>
    <x v="8"/>
  </r>
  <r>
    <x v="6"/>
    <x v="26"/>
    <x v="3"/>
    <d v="2022-11-11T00:00:00"/>
    <d v="2022-11-16T00:00:00"/>
    <x v="7"/>
    <n v="11"/>
    <x v="6"/>
    <x v="8"/>
  </r>
  <r>
    <x v="6"/>
    <x v="26"/>
    <x v="3"/>
    <d v="2022-11-15T00:00:00"/>
    <d v="2022-11-17T00:00:00"/>
    <x v="7"/>
    <n v="11"/>
    <x v="8"/>
    <x v="8"/>
  </r>
  <r>
    <x v="6"/>
    <x v="26"/>
    <x v="3"/>
    <d v="2022-11-16T00:00:00"/>
    <d v="2022-11-18T00:00:00"/>
    <x v="7"/>
    <n v="11"/>
    <x v="7"/>
    <x v="8"/>
  </r>
  <r>
    <x v="6"/>
    <x v="26"/>
    <x v="3"/>
    <d v="2022-11-17T00:00:00"/>
    <d v="2022-11-21T00:00:00"/>
    <x v="7"/>
    <n v="11"/>
    <x v="21"/>
    <x v="8"/>
  </r>
  <r>
    <x v="6"/>
    <x v="26"/>
    <x v="3"/>
    <d v="2022-11-18T00:00:00"/>
    <d v="2022-11-22T00:00:00"/>
    <x v="7"/>
    <n v="11"/>
    <x v="22"/>
    <x v="8"/>
  </r>
  <r>
    <x v="6"/>
    <x v="26"/>
    <x v="3"/>
    <d v="2022-11-21T00:00:00"/>
    <d v="2022-11-23T00:00:00"/>
    <x v="7"/>
    <n v="11"/>
    <x v="30"/>
    <x v="8"/>
  </r>
  <r>
    <x v="6"/>
    <x v="26"/>
    <x v="3"/>
    <d v="2022-11-22T00:00:00"/>
    <d v="2022-11-24T00:00:00"/>
    <x v="7"/>
    <n v="11"/>
    <x v="11"/>
    <x v="8"/>
  </r>
  <r>
    <x v="6"/>
    <x v="26"/>
    <x v="3"/>
    <d v="2022-11-23T00:00:00"/>
    <d v="2022-11-25T00:00:00"/>
    <x v="7"/>
    <n v="11"/>
    <x v="23"/>
    <x v="8"/>
  </r>
  <r>
    <x v="6"/>
    <x v="26"/>
    <x v="3"/>
    <d v="2022-11-24T00:00:00"/>
    <d v="2022-11-28T00:00:00"/>
    <x v="7"/>
    <n v="11"/>
    <x v="4"/>
    <x v="8"/>
  </r>
  <r>
    <x v="6"/>
    <x v="26"/>
    <x v="3"/>
    <d v="2022-11-25T00:00:00"/>
    <d v="2022-11-29T00:00:00"/>
    <x v="7"/>
    <n v="11"/>
    <x v="1"/>
    <x v="8"/>
  </r>
  <r>
    <x v="6"/>
    <x v="26"/>
    <x v="3"/>
    <d v="2022-11-28T00:00:00"/>
    <d v="2022-11-30T00:00:00"/>
    <x v="7"/>
    <n v="11"/>
    <x v="0"/>
    <x v="8"/>
  </r>
  <r>
    <x v="6"/>
    <x v="26"/>
    <x v="3"/>
    <d v="2022-11-29T00:00:00"/>
    <d v="2022-12-01T00:00:00"/>
    <x v="7"/>
    <n v="12"/>
    <x v="25"/>
    <x v="3"/>
  </r>
  <r>
    <x v="6"/>
    <x v="26"/>
    <x v="3"/>
    <d v="2022-11-30T00:00:00"/>
    <d v="2022-12-02T00:00:00"/>
    <x v="7"/>
    <n v="12"/>
    <x v="26"/>
    <x v="3"/>
  </r>
  <r>
    <x v="6"/>
    <x v="26"/>
    <x v="3"/>
    <d v="2022-12-01T00:00:00"/>
    <d v="2022-12-05T00:00:00"/>
    <x v="7"/>
    <n v="12"/>
    <x v="13"/>
    <x v="3"/>
  </r>
  <r>
    <x v="6"/>
    <x v="26"/>
    <x v="3"/>
    <d v="2022-12-02T00:00:00"/>
    <d v="2022-12-06T00:00:00"/>
    <x v="7"/>
    <n v="12"/>
    <x v="14"/>
    <x v="3"/>
  </r>
  <r>
    <x v="6"/>
    <x v="26"/>
    <x v="3"/>
    <d v="2022-12-05T00:00:00"/>
    <d v="2022-12-07T00:00:00"/>
    <x v="7"/>
    <n v="12"/>
    <x v="15"/>
    <x v="3"/>
  </r>
  <r>
    <x v="6"/>
    <x v="26"/>
    <x v="3"/>
    <d v="2022-12-06T00:00:00"/>
    <d v="2022-12-09T00:00:00"/>
    <x v="7"/>
    <n v="12"/>
    <x v="28"/>
    <x v="3"/>
  </r>
  <r>
    <x v="6"/>
    <x v="26"/>
    <x v="3"/>
    <d v="2022-12-07T00:00:00"/>
    <d v="2022-12-12T00:00:00"/>
    <x v="7"/>
    <n v="12"/>
    <x v="18"/>
    <x v="3"/>
  </r>
  <r>
    <x v="6"/>
    <x v="26"/>
    <x v="3"/>
    <d v="2022-12-09T00:00:00"/>
    <d v="2022-12-13T00:00:00"/>
    <x v="7"/>
    <n v="12"/>
    <x v="19"/>
    <x v="3"/>
  </r>
  <r>
    <x v="6"/>
    <x v="26"/>
    <x v="3"/>
    <d v="2022-12-12T00:00:00"/>
    <d v="2022-12-14T00:00:00"/>
    <x v="7"/>
    <n v="12"/>
    <x v="20"/>
    <x v="3"/>
  </r>
  <r>
    <x v="6"/>
    <x v="26"/>
    <x v="3"/>
    <d v="2022-12-13T00:00:00"/>
    <d v="2022-12-15T00:00:00"/>
    <x v="7"/>
    <n v="12"/>
    <x v="5"/>
    <x v="3"/>
  </r>
  <r>
    <x v="6"/>
    <x v="26"/>
    <x v="3"/>
    <d v="2022-12-14T00:00:00"/>
    <d v="2022-12-16T00:00:00"/>
    <x v="7"/>
    <n v="12"/>
    <x v="6"/>
    <x v="3"/>
  </r>
  <r>
    <x v="6"/>
    <x v="26"/>
    <x v="3"/>
    <d v="2022-12-15T00:00:00"/>
    <d v="2022-12-19T00:00:00"/>
    <x v="7"/>
    <n v="12"/>
    <x v="10"/>
    <x v="3"/>
  </r>
  <r>
    <x v="6"/>
    <x v="26"/>
    <x v="3"/>
    <d v="2022-12-16T00:00:00"/>
    <d v="2022-12-20T00:00:00"/>
    <x v="7"/>
    <n v="12"/>
    <x v="9"/>
    <x v="3"/>
  </r>
  <r>
    <x v="6"/>
    <x v="26"/>
    <x v="3"/>
    <d v="2022-12-19T00:00:00"/>
    <d v="2022-12-21T00:00:00"/>
    <x v="7"/>
    <n v="12"/>
    <x v="21"/>
    <x v="3"/>
  </r>
  <r>
    <x v="6"/>
    <x v="26"/>
    <x v="3"/>
    <d v="2022-12-20T00:00:00"/>
    <d v="2022-12-22T00:00:00"/>
    <x v="7"/>
    <n v="12"/>
    <x v="22"/>
    <x v="3"/>
  </r>
  <r>
    <x v="6"/>
    <x v="26"/>
    <x v="3"/>
    <d v="2022-12-21T00:00:00"/>
    <d v="2022-12-23T00:00:00"/>
    <x v="7"/>
    <n v="12"/>
    <x v="30"/>
    <x v="3"/>
  </r>
  <r>
    <x v="6"/>
    <x v="26"/>
    <x v="3"/>
    <d v="2022-12-22T00:00:00"/>
    <d v="2022-12-26T00:00:00"/>
    <x v="7"/>
    <n v="12"/>
    <x v="24"/>
    <x v="3"/>
  </r>
  <r>
    <x v="6"/>
    <x v="26"/>
    <x v="3"/>
    <d v="2022-12-23T00:00:00"/>
    <d v="2022-12-27T00:00:00"/>
    <x v="7"/>
    <n v="12"/>
    <x v="3"/>
    <x v="3"/>
  </r>
  <r>
    <x v="6"/>
    <x v="26"/>
    <x v="3"/>
    <d v="2022-12-26T00:00:00"/>
    <d v="2022-12-28T00:00:00"/>
    <x v="7"/>
    <n v="12"/>
    <x v="4"/>
    <x v="3"/>
  </r>
  <r>
    <x v="6"/>
    <x v="26"/>
    <x v="3"/>
    <d v="2022-12-27T00:00:00"/>
    <d v="2022-12-29T00:00:00"/>
    <x v="7"/>
    <n v="12"/>
    <x v="1"/>
    <x v="3"/>
  </r>
  <r>
    <x v="6"/>
    <x v="26"/>
    <x v="3"/>
    <d v="2022-12-28T00:00:00"/>
    <d v="2022-12-30T00:00:00"/>
    <x v="7"/>
    <n v="12"/>
    <x v="0"/>
    <x v="3"/>
  </r>
  <r>
    <x v="6"/>
    <x v="26"/>
    <x v="3"/>
    <d v="2022-12-29T00:00:00"/>
    <d v="2023-01-02T00:00:00"/>
    <x v="8"/>
    <n v="1"/>
    <x v="26"/>
    <x v="9"/>
  </r>
  <r>
    <x v="6"/>
    <x v="26"/>
    <x v="3"/>
    <d v="2022-12-30T00:00:00"/>
    <d v="2023-01-03T00:00:00"/>
    <x v="8"/>
    <n v="1"/>
    <x v="27"/>
    <x v="9"/>
  </r>
  <r>
    <x v="6"/>
    <x v="26"/>
    <x v="3"/>
    <d v="2023-01-02T00:00:00"/>
    <d v="2023-01-04T00:00:00"/>
    <x v="8"/>
    <n v="1"/>
    <x v="12"/>
    <x v="9"/>
  </r>
  <r>
    <x v="6"/>
    <x v="26"/>
    <x v="3"/>
    <d v="2023-01-03T00:00:00"/>
    <d v="2023-01-05T00:00:00"/>
    <x v="8"/>
    <n v="1"/>
    <x v="13"/>
    <x v="9"/>
  </r>
  <r>
    <x v="6"/>
    <x v="26"/>
    <x v="3"/>
    <d v="2023-01-04T00:00:00"/>
    <d v="2023-01-06T00:00:00"/>
    <x v="8"/>
    <n v="1"/>
    <x v="14"/>
    <x v="9"/>
  </r>
  <r>
    <x v="6"/>
    <x v="26"/>
    <x v="3"/>
    <d v="2023-01-05T00:00:00"/>
    <d v="2023-01-10T00:00:00"/>
    <x v="8"/>
    <n v="1"/>
    <x v="29"/>
    <x v="9"/>
  </r>
  <r>
    <x v="6"/>
    <x v="26"/>
    <x v="3"/>
    <d v="2023-01-06T00:00:00"/>
    <d v="2023-01-11T00:00:00"/>
    <x v="8"/>
    <n v="1"/>
    <x v="17"/>
    <x v="9"/>
  </r>
  <r>
    <x v="6"/>
    <x v="26"/>
    <x v="3"/>
    <d v="2023-01-10T00:00:00"/>
    <d v="2023-01-12T00:00:00"/>
    <x v="8"/>
    <n v="1"/>
    <x v="18"/>
    <x v="9"/>
  </r>
  <r>
    <x v="6"/>
    <x v="26"/>
    <x v="3"/>
    <d v="2023-01-11T00:00:00"/>
    <d v="2023-01-13T00:00:00"/>
    <x v="8"/>
    <n v="1"/>
    <x v="19"/>
    <x v="9"/>
  </r>
  <r>
    <x v="6"/>
    <x v="26"/>
    <x v="3"/>
    <d v="2023-01-12T00:00:00"/>
    <d v="2023-01-16T00:00:00"/>
    <x v="8"/>
    <n v="1"/>
    <x v="6"/>
    <x v="9"/>
  </r>
  <r>
    <x v="6"/>
    <x v="26"/>
    <x v="3"/>
    <d v="2023-01-13T00:00:00"/>
    <d v="2023-01-17T00:00:00"/>
    <x v="8"/>
    <n v="1"/>
    <x v="8"/>
    <x v="9"/>
  </r>
  <r>
    <x v="6"/>
    <x v="26"/>
    <x v="3"/>
    <d v="2023-01-16T00:00:00"/>
    <d v="2023-01-18T00:00:00"/>
    <x v="8"/>
    <n v="1"/>
    <x v="7"/>
    <x v="9"/>
  </r>
  <r>
    <x v="6"/>
    <x v="26"/>
    <x v="3"/>
    <d v="2023-01-17T00:00:00"/>
    <d v="2023-01-19T00:00:00"/>
    <x v="8"/>
    <n v="1"/>
    <x v="10"/>
    <x v="9"/>
  </r>
  <r>
    <x v="6"/>
    <x v="26"/>
    <x v="3"/>
    <d v="2023-01-18T00:00:00"/>
    <d v="2023-01-20T00:00:00"/>
    <x v="8"/>
    <n v="1"/>
    <x v="9"/>
    <x v="9"/>
  </r>
  <r>
    <x v="6"/>
    <x v="26"/>
    <x v="3"/>
    <d v="2023-01-19T00:00:00"/>
    <d v="2023-01-23T00:00:00"/>
    <x v="8"/>
    <n v="1"/>
    <x v="30"/>
    <x v="9"/>
  </r>
  <r>
    <x v="6"/>
    <x v="26"/>
    <x v="3"/>
    <d v="2023-01-20T00:00:00"/>
    <d v="2023-01-24T00:00:00"/>
    <x v="8"/>
    <n v="1"/>
    <x v="11"/>
    <x v="9"/>
  </r>
  <r>
    <x v="6"/>
    <x v="26"/>
    <x v="3"/>
    <d v="2023-01-23T00:00:00"/>
    <d v="2023-01-25T00:00:00"/>
    <x v="8"/>
    <n v="1"/>
    <x v="23"/>
    <x v="9"/>
  </r>
  <r>
    <x v="6"/>
    <x v="26"/>
    <x v="3"/>
    <d v="2023-01-24T00:00:00"/>
    <d v="2023-01-26T00:00:00"/>
    <x v="8"/>
    <n v="1"/>
    <x v="24"/>
    <x v="9"/>
  </r>
  <r>
    <x v="6"/>
    <x v="26"/>
    <x v="3"/>
    <d v="2023-01-25T00:00:00"/>
    <d v="2023-01-27T00:00:00"/>
    <x v="8"/>
    <n v="1"/>
    <x v="3"/>
    <x v="9"/>
  </r>
  <r>
    <x v="6"/>
    <x v="26"/>
    <x v="3"/>
    <d v="2023-01-26T00:00:00"/>
    <d v="2023-01-30T00:00:00"/>
    <x v="8"/>
    <n v="1"/>
    <x v="0"/>
    <x v="9"/>
  </r>
  <r>
    <x v="6"/>
    <x v="26"/>
    <x v="3"/>
    <d v="2023-01-27T00:00:00"/>
    <d v="2023-01-31T00:00:00"/>
    <x v="8"/>
    <n v="1"/>
    <x v="2"/>
    <x v="9"/>
  </r>
  <r>
    <x v="6"/>
    <x v="26"/>
    <x v="3"/>
    <d v="2023-01-30T00:00:00"/>
    <d v="2023-02-01T00:00:00"/>
    <x v="8"/>
    <n v="2"/>
    <x v="25"/>
    <x v="10"/>
  </r>
  <r>
    <x v="6"/>
    <x v="26"/>
    <x v="3"/>
    <d v="2023-01-31T00:00:00"/>
    <d v="2023-02-02T00:00:00"/>
    <x v="8"/>
    <n v="2"/>
    <x v="26"/>
    <x v="10"/>
  </r>
  <r>
    <x v="6"/>
    <x v="26"/>
    <x v="3"/>
    <d v="2023-02-01T00:00:00"/>
    <d v="2023-02-03T00:00:00"/>
    <x v="8"/>
    <n v="2"/>
    <x v="27"/>
    <x v="10"/>
  </r>
  <r>
    <x v="6"/>
    <x v="26"/>
    <x v="3"/>
    <d v="2023-02-02T00:00:00"/>
    <d v="2023-02-06T00:00:00"/>
    <x v="8"/>
    <n v="2"/>
    <x v="14"/>
    <x v="10"/>
  </r>
  <r>
    <x v="6"/>
    <x v="26"/>
    <x v="3"/>
    <d v="2023-02-03T00:00:00"/>
    <d v="2023-02-07T00:00:00"/>
    <x v="8"/>
    <n v="2"/>
    <x v="15"/>
    <x v="10"/>
  </r>
  <r>
    <x v="6"/>
    <x v="26"/>
    <x v="3"/>
    <d v="2023-02-06T00:00:00"/>
    <d v="2023-02-08T00:00:00"/>
    <x v="8"/>
    <n v="2"/>
    <x v="16"/>
    <x v="10"/>
  </r>
  <r>
    <x v="6"/>
    <x v="26"/>
    <x v="3"/>
    <d v="2023-02-07T00:00:00"/>
    <d v="2023-02-09T00:00:00"/>
    <x v="8"/>
    <n v="2"/>
    <x v="28"/>
    <x v="10"/>
  </r>
  <r>
    <x v="6"/>
    <x v="26"/>
    <x v="3"/>
    <d v="2023-02-08T00:00:00"/>
    <d v="2023-02-10T00:00:00"/>
    <x v="8"/>
    <n v="2"/>
    <x v="29"/>
    <x v="10"/>
  </r>
  <r>
    <x v="6"/>
    <x v="26"/>
    <x v="3"/>
    <d v="2023-02-09T00:00:00"/>
    <d v="2023-02-13T00:00:00"/>
    <x v="8"/>
    <n v="2"/>
    <x v="19"/>
    <x v="10"/>
  </r>
  <r>
    <x v="6"/>
    <x v="26"/>
    <x v="3"/>
    <d v="2023-02-10T00:00:00"/>
    <d v="2023-02-14T00:00:00"/>
    <x v="8"/>
    <n v="2"/>
    <x v="20"/>
    <x v="10"/>
  </r>
  <r>
    <x v="6"/>
    <x v="26"/>
    <x v="3"/>
    <d v="2023-02-13T00:00:00"/>
    <d v="2023-02-15T00:00:00"/>
    <x v="8"/>
    <n v="2"/>
    <x v="5"/>
    <x v="10"/>
  </r>
  <r>
    <x v="6"/>
    <x v="26"/>
    <x v="3"/>
    <d v="2023-02-14T00:00:00"/>
    <d v="2023-02-16T00:00:00"/>
    <x v="8"/>
    <n v="2"/>
    <x v="6"/>
    <x v="10"/>
  </r>
  <r>
    <x v="6"/>
    <x v="26"/>
    <x v="3"/>
    <d v="2023-02-15T00:00:00"/>
    <d v="2023-02-17T00:00:00"/>
    <x v="8"/>
    <n v="2"/>
    <x v="8"/>
    <x v="10"/>
  </r>
  <r>
    <x v="6"/>
    <x v="26"/>
    <x v="3"/>
    <d v="2023-02-16T00:00:00"/>
    <d v="2023-02-20T00:00:00"/>
    <x v="8"/>
    <n v="2"/>
    <x v="9"/>
    <x v="10"/>
  </r>
  <r>
    <x v="6"/>
    <x v="26"/>
    <x v="3"/>
    <d v="2023-02-17T00:00:00"/>
    <d v="2023-02-21T00:00:00"/>
    <x v="8"/>
    <n v="2"/>
    <x v="21"/>
    <x v="10"/>
  </r>
  <r>
    <x v="6"/>
    <x v="26"/>
    <x v="3"/>
    <d v="2023-02-20T00:00:00"/>
    <d v="2023-02-22T00:00:00"/>
    <x v="8"/>
    <n v="2"/>
    <x v="22"/>
    <x v="10"/>
  </r>
  <r>
    <x v="6"/>
    <x v="26"/>
    <x v="3"/>
    <d v="2023-02-21T00:00:00"/>
    <d v="2023-02-23T00:00:00"/>
    <x v="8"/>
    <n v="2"/>
    <x v="30"/>
    <x v="10"/>
  </r>
  <r>
    <x v="6"/>
    <x v="26"/>
    <x v="3"/>
    <d v="2023-02-22T00:00:00"/>
    <d v="2023-02-24T00:00:00"/>
    <x v="8"/>
    <n v="2"/>
    <x v="11"/>
    <x v="10"/>
  </r>
  <r>
    <x v="6"/>
    <x v="26"/>
    <x v="3"/>
    <d v="2023-02-23T00:00:00"/>
    <d v="2023-02-27T00:00:00"/>
    <x v="8"/>
    <n v="2"/>
    <x v="3"/>
    <x v="10"/>
  </r>
  <r>
    <x v="6"/>
    <x v="26"/>
    <x v="3"/>
    <d v="2023-02-24T00:00:00"/>
    <d v="2023-02-28T00:00:00"/>
    <x v="8"/>
    <n v="2"/>
    <x v="4"/>
    <x v="10"/>
  </r>
  <r>
    <x v="6"/>
    <x v="26"/>
    <x v="3"/>
    <d v="2023-02-27T00:00:00"/>
    <d v="2023-03-01T00:00:00"/>
    <x v="8"/>
    <n v="3"/>
    <x v="25"/>
    <x v="4"/>
  </r>
  <r>
    <x v="6"/>
    <x v="26"/>
    <x v="3"/>
    <d v="2023-02-28T00:00:00"/>
    <d v="2023-03-02T00:00:00"/>
    <x v="8"/>
    <n v="3"/>
    <x v="26"/>
    <x v="4"/>
  </r>
  <r>
    <x v="6"/>
    <x v="26"/>
    <x v="3"/>
    <d v="2023-03-01T00:00:00"/>
    <d v="2023-03-03T00:00:00"/>
    <x v="8"/>
    <n v="3"/>
    <x v="27"/>
    <x v="4"/>
  </r>
  <r>
    <x v="6"/>
    <x v="26"/>
    <x v="3"/>
    <d v="2023-03-02T00:00:00"/>
    <d v="2023-03-06T00:00:00"/>
    <x v="8"/>
    <n v="3"/>
    <x v="14"/>
    <x v="4"/>
  </r>
  <r>
    <x v="6"/>
    <x v="26"/>
    <x v="3"/>
    <d v="2023-03-03T00:00:00"/>
    <d v="2023-03-07T00:00:00"/>
    <x v="8"/>
    <n v="3"/>
    <x v="15"/>
    <x v="4"/>
  </r>
  <r>
    <x v="6"/>
    <x v="26"/>
    <x v="3"/>
    <d v="2023-03-06T00:00:00"/>
    <d v="2023-03-08T00:00:00"/>
    <x v="8"/>
    <n v="3"/>
    <x v="16"/>
    <x v="4"/>
  </r>
  <r>
    <x v="6"/>
    <x v="26"/>
    <x v="3"/>
    <d v="2023-03-07T00:00:00"/>
    <d v="2023-03-09T00:00:00"/>
    <x v="8"/>
    <n v="3"/>
    <x v="28"/>
    <x v="4"/>
  </r>
  <r>
    <x v="6"/>
    <x v="26"/>
    <x v="3"/>
    <d v="2023-03-08T00:00:00"/>
    <d v="2023-03-10T00:00:00"/>
    <x v="8"/>
    <n v="3"/>
    <x v="29"/>
    <x v="4"/>
  </r>
  <r>
    <x v="6"/>
    <x v="26"/>
    <x v="3"/>
    <d v="2023-03-09T00:00:00"/>
    <d v="2023-03-13T00:00:00"/>
    <x v="8"/>
    <n v="3"/>
    <x v="19"/>
    <x v="4"/>
  </r>
  <r>
    <x v="6"/>
    <x v="26"/>
    <x v="3"/>
    <d v="2023-03-10T00:00:00"/>
    <d v="2023-03-14T00:00:00"/>
    <x v="8"/>
    <n v="3"/>
    <x v="20"/>
    <x v="4"/>
  </r>
  <r>
    <x v="6"/>
    <x v="26"/>
    <x v="3"/>
    <d v="2023-03-13T00:00:00"/>
    <d v="2023-03-15T00:00:00"/>
    <x v="8"/>
    <n v="3"/>
    <x v="5"/>
    <x v="4"/>
  </r>
  <r>
    <x v="6"/>
    <x v="26"/>
    <x v="3"/>
    <d v="2023-03-14T00:00:00"/>
    <d v="2023-03-16T00:00:00"/>
    <x v="8"/>
    <n v="3"/>
    <x v="6"/>
    <x v="4"/>
  </r>
  <r>
    <x v="6"/>
    <x v="26"/>
    <x v="3"/>
    <d v="2023-03-15T00:00:00"/>
    <d v="2023-03-17T00:00:00"/>
    <x v="8"/>
    <n v="3"/>
    <x v="8"/>
    <x v="4"/>
  </r>
  <r>
    <x v="6"/>
    <x v="26"/>
    <x v="3"/>
    <d v="2023-03-16T00:00:00"/>
    <d v="2023-03-21T00:00:00"/>
    <x v="8"/>
    <n v="3"/>
    <x v="21"/>
    <x v="4"/>
  </r>
  <r>
    <x v="6"/>
    <x v="26"/>
    <x v="3"/>
    <d v="2023-03-17T00:00:00"/>
    <d v="2023-03-22T00:00:00"/>
    <x v="8"/>
    <n v="3"/>
    <x v="22"/>
    <x v="4"/>
  </r>
  <r>
    <x v="6"/>
    <x v="26"/>
    <x v="3"/>
    <d v="2023-03-21T00:00:00"/>
    <d v="2023-03-23T00:00:00"/>
    <x v="8"/>
    <n v="3"/>
    <x v="30"/>
    <x v="4"/>
  </r>
  <r>
    <x v="6"/>
    <x v="26"/>
    <x v="3"/>
    <d v="2023-03-22T00:00:00"/>
    <d v="2023-03-24T00:00:00"/>
    <x v="8"/>
    <n v="3"/>
    <x v="11"/>
    <x v="4"/>
  </r>
  <r>
    <x v="6"/>
    <x v="26"/>
    <x v="3"/>
    <d v="2023-03-23T00:00:00"/>
    <d v="2023-03-27T00:00:00"/>
    <x v="8"/>
    <n v="3"/>
    <x v="3"/>
    <x v="4"/>
  </r>
  <r>
    <x v="6"/>
    <x v="26"/>
    <x v="3"/>
    <d v="2023-03-24T00:00:00"/>
    <d v="2023-03-28T00:00:00"/>
    <x v="8"/>
    <n v="3"/>
    <x v="4"/>
    <x v="4"/>
  </r>
  <r>
    <x v="6"/>
    <x v="26"/>
    <x v="3"/>
    <d v="2023-03-27T00:00:00"/>
    <d v="2023-03-29T00:00:00"/>
    <x v="8"/>
    <n v="3"/>
    <x v="1"/>
    <x v="4"/>
  </r>
  <r>
    <x v="6"/>
    <x v="26"/>
    <x v="3"/>
    <d v="2023-03-28T00:00:00"/>
    <d v="2023-03-30T00:00:00"/>
    <x v="8"/>
    <n v="3"/>
    <x v="0"/>
    <x v="4"/>
  </r>
  <r>
    <x v="6"/>
    <x v="26"/>
    <x v="3"/>
    <d v="2023-03-29T00:00:00"/>
    <d v="2023-03-31T00:00:00"/>
    <x v="8"/>
    <n v="3"/>
    <x v="2"/>
    <x v="4"/>
  </r>
  <r>
    <x v="6"/>
    <x v="26"/>
    <x v="3"/>
    <d v="2023-03-30T00:00:00"/>
    <d v="2023-04-03T00:00:00"/>
    <x v="8"/>
    <n v="4"/>
    <x v="27"/>
    <x v="11"/>
  </r>
  <r>
    <x v="6"/>
    <x v="26"/>
    <x v="3"/>
    <d v="2023-03-31T00:00:00"/>
    <d v="2023-04-04T00:00:00"/>
    <x v="8"/>
    <n v="4"/>
    <x v="12"/>
    <x v="11"/>
  </r>
  <r>
    <x v="6"/>
    <x v="26"/>
    <x v="3"/>
    <d v="2023-04-03T00:00:00"/>
    <d v="2023-04-05T00:00:00"/>
    <x v="8"/>
    <n v="4"/>
    <x v="13"/>
    <x v="11"/>
  </r>
  <r>
    <x v="6"/>
    <x v="26"/>
    <x v="3"/>
    <d v="2023-04-04T00:00:00"/>
    <d v="2023-04-10T00:00:00"/>
    <x v="8"/>
    <n v="4"/>
    <x v="29"/>
    <x v="11"/>
  </r>
  <r>
    <x v="6"/>
    <x v="26"/>
    <x v="3"/>
    <d v="2023-04-05T00:00:00"/>
    <d v="2023-04-11T00:00:00"/>
    <x v="8"/>
    <n v="4"/>
    <x v="17"/>
    <x v="11"/>
  </r>
  <r>
    <x v="6"/>
    <x v="26"/>
    <x v="3"/>
    <d v="2023-04-10T00:00:00"/>
    <d v="2023-04-12T00:00:00"/>
    <x v="8"/>
    <n v="4"/>
    <x v="18"/>
    <x v="11"/>
  </r>
  <r>
    <x v="6"/>
    <x v="26"/>
    <x v="3"/>
    <d v="2023-04-11T00:00:00"/>
    <d v="2023-04-13T00:00:00"/>
    <x v="8"/>
    <n v="4"/>
    <x v="19"/>
    <x v="11"/>
  </r>
  <r>
    <x v="6"/>
    <x v="26"/>
    <x v="3"/>
    <d v="2023-04-12T00:00:00"/>
    <d v="2023-04-14T00:00:00"/>
    <x v="8"/>
    <n v="4"/>
    <x v="20"/>
    <x v="11"/>
  </r>
  <r>
    <x v="6"/>
    <x v="26"/>
    <x v="3"/>
    <d v="2023-04-13T00:00:00"/>
    <d v="2023-04-17T00:00:00"/>
    <x v="8"/>
    <n v="4"/>
    <x v="8"/>
    <x v="11"/>
  </r>
  <r>
    <x v="6"/>
    <x v="26"/>
    <x v="3"/>
    <d v="2023-04-14T00:00:00"/>
    <d v="2023-04-18T00:00:00"/>
    <x v="8"/>
    <n v="4"/>
    <x v="7"/>
    <x v="11"/>
  </r>
  <r>
    <x v="6"/>
    <x v="26"/>
    <x v="3"/>
    <d v="2023-04-17T00:00:00"/>
    <d v="2023-04-19T00:00:00"/>
    <x v="8"/>
    <n v="4"/>
    <x v="10"/>
    <x v="11"/>
  </r>
  <r>
    <x v="6"/>
    <x v="26"/>
    <x v="3"/>
    <d v="2023-04-18T00:00:00"/>
    <d v="2023-04-20T00:00:00"/>
    <x v="8"/>
    <n v="4"/>
    <x v="9"/>
    <x v="11"/>
  </r>
  <r>
    <x v="6"/>
    <x v="26"/>
    <x v="3"/>
    <d v="2023-04-19T00:00:00"/>
    <d v="2023-04-21T00:00:00"/>
    <x v="8"/>
    <n v="4"/>
    <x v="21"/>
    <x v="11"/>
  </r>
  <r>
    <x v="6"/>
    <x v="26"/>
    <x v="3"/>
    <d v="2023-04-20T00:00:00"/>
    <d v="2023-04-24T00:00:00"/>
    <x v="8"/>
    <n v="4"/>
    <x v="11"/>
    <x v="11"/>
  </r>
  <r>
    <x v="6"/>
    <x v="26"/>
    <x v="3"/>
    <d v="2023-04-21T00:00:00"/>
    <d v="2023-04-25T00:00:00"/>
    <x v="8"/>
    <n v="4"/>
    <x v="23"/>
    <x v="11"/>
  </r>
  <r>
    <x v="6"/>
    <x v="26"/>
    <x v="3"/>
    <d v="2023-04-24T00:00:00"/>
    <d v="2023-04-26T00:00:00"/>
    <x v="8"/>
    <n v="4"/>
    <x v="24"/>
    <x v="11"/>
  </r>
  <r>
    <x v="6"/>
    <x v="26"/>
    <x v="3"/>
    <d v="2023-04-25T00:00:00"/>
    <d v="2023-04-27T00:00:00"/>
    <x v="8"/>
    <n v="4"/>
    <x v="3"/>
    <x v="11"/>
  </r>
  <r>
    <x v="6"/>
    <x v="26"/>
    <x v="3"/>
    <d v="2023-04-26T00:00:00"/>
    <d v="2023-04-28T00:00:00"/>
    <x v="8"/>
    <n v="4"/>
    <x v="4"/>
    <x v="11"/>
  </r>
  <r>
    <x v="6"/>
    <x v="26"/>
    <x v="3"/>
    <d v="2023-04-27T00:00:00"/>
    <d v="2023-05-02T00:00:00"/>
    <x v="8"/>
    <n v="5"/>
    <x v="26"/>
    <x v="5"/>
  </r>
  <r>
    <x v="6"/>
    <x v="26"/>
    <x v="3"/>
    <d v="2023-04-28T00:00:00"/>
    <d v="2023-05-03T00:00:00"/>
    <x v="8"/>
    <n v="5"/>
    <x v="27"/>
    <x v="5"/>
  </r>
  <r>
    <x v="6"/>
    <x v="26"/>
    <x v="3"/>
    <d v="2023-05-02T00:00:00"/>
    <d v="2023-05-04T00:00:00"/>
    <x v="8"/>
    <n v="5"/>
    <x v="12"/>
    <x v="5"/>
  </r>
  <r>
    <x v="6"/>
    <x v="26"/>
    <x v="3"/>
    <d v="2023-05-03T00:00:00"/>
    <d v="2023-05-05T00:00:00"/>
    <x v="8"/>
    <n v="5"/>
    <x v="13"/>
    <x v="5"/>
  </r>
  <r>
    <x v="6"/>
    <x v="26"/>
    <x v="3"/>
    <d v="2023-05-04T00:00:00"/>
    <d v="2023-05-08T00:00:00"/>
    <x v="8"/>
    <n v="5"/>
    <x v="16"/>
    <x v="5"/>
  </r>
  <r>
    <x v="6"/>
    <x v="26"/>
    <x v="3"/>
    <d v="2023-05-05T00:00:00"/>
    <d v="2023-05-09T00:00:00"/>
    <x v="8"/>
    <n v="5"/>
    <x v="28"/>
    <x v="5"/>
  </r>
  <r>
    <x v="6"/>
    <x v="26"/>
    <x v="3"/>
    <d v="2023-05-08T00:00:00"/>
    <d v="2023-05-10T00:00:00"/>
    <x v="8"/>
    <n v="5"/>
    <x v="29"/>
    <x v="5"/>
  </r>
  <r>
    <x v="6"/>
    <x v="26"/>
    <x v="3"/>
    <d v="2023-05-09T00:00:00"/>
    <d v="2023-05-11T00:00:00"/>
    <x v="8"/>
    <n v="5"/>
    <x v="17"/>
    <x v="5"/>
  </r>
  <r>
    <x v="6"/>
    <x v="26"/>
    <x v="3"/>
    <d v="2023-05-10T00:00:00"/>
    <d v="2023-05-12T00:00:00"/>
    <x v="8"/>
    <n v="5"/>
    <x v="18"/>
    <x v="5"/>
  </r>
  <r>
    <x v="6"/>
    <x v="26"/>
    <x v="3"/>
    <d v="2023-05-11T00:00:00"/>
    <d v="2023-05-15T00:00:00"/>
    <x v="8"/>
    <n v="5"/>
    <x v="5"/>
    <x v="5"/>
  </r>
  <r>
    <x v="6"/>
    <x v="26"/>
    <x v="3"/>
    <d v="2023-05-12T00:00:00"/>
    <d v="2023-05-16T00:00:00"/>
    <x v="8"/>
    <n v="5"/>
    <x v="6"/>
    <x v="5"/>
  </r>
  <r>
    <x v="6"/>
    <x v="26"/>
    <x v="3"/>
    <d v="2023-05-15T00:00:00"/>
    <d v="2023-05-17T00:00:00"/>
    <x v="8"/>
    <n v="5"/>
    <x v="8"/>
    <x v="5"/>
  </r>
  <r>
    <x v="6"/>
    <x v="26"/>
    <x v="3"/>
    <d v="2023-05-16T00:00:00"/>
    <d v="2023-05-18T00:00:00"/>
    <x v="8"/>
    <n v="5"/>
    <x v="7"/>
    <x v="5"/>
  </r>
  <r>
    <x v="6"/>
    <x v="26"/>
    <x v="3"/>
    <d v="2023-05-17T00:00:00"/>
    <d v="2023-05-19T00:00:00"/>
    <x v="8"/>
    <n v="5"/>
    <x v="10"/>
    <x v="5"/>
  </r>
  <r>
    <x v="6"/>
    <x v="26"/>
    <x v="3"/>
    <d v="2023-05-18T00:00:00"/>
    <d v="2023-05-23T00:00:00"/>
    <x v="8"/>
    <n v="5"/>
    <x v="30"/>
    <x v="5"/>
  </r>
  <r>
    <x v="6"/>
    <x v="26"/>
    <x v="3"/>
    <d v="2023-05-19T00:00:00"/>
    <d v="2023-05-24T00:00:00"/>
    <x v="8"/>
    <n v="5"/>
    <x v="11"/>
    <x v="5"/>
  </r>
  <r>
    <x v="6"/>
    <x v="26"/>
    <x v="3"/>
    <d v="2023-05-23T00:00:00"/>
    <d v="2023-05-25T00:00:00"/>
    <x v="8"/>
    <n v="5"/>
    <x v="23"/>
    <x v="5"/>
  </r>
  <r>
    <x v="6"/>
    <x v="26"/>
    <x v="3"/>
    <d v="2023-05-24T00:00:00"/>
    <d v="2023-05-26T00:00:00"/>
    <x v="8"/>
    <n v="5"/>
    <x v="24"/>
    <x v="5"/>
  </r>
  <r>
    <x v="6"/>
    <x v="26"/>
    <x v="3"/>
    <d v="2023-05-25T00:00:00"/>
    <d v="2023-05-29T00:00:00"/>
    <x v="8"/>
    <n v="5"/>
    <x v="1"/>
    <x v="5"/>
  </r>
  <r>
    <x v="6"/>
    <x v="26"/>
    <x v="3"/>
    <d v="2023-05-26T00:00:00"/>
    <d v="2023-05-30T00:00:00"/>
    <x v="8"/>
    <n v="5"/>
    <x v="0"/>
    <x v="5"/>
  </r>
  <r>
    <x v="6"/>
    <x v="26"/>
    <x v="3"/>
    <d v="2023-05-29T00:00:00"/>
    <d v="2023-05-31T00:00:00"/>
    <x v="8"/>
    <n v="5"/>
    <x v="2"/>
    <x v="5"/>
  </r>
  <r>
    <x v="6"/>
    <x v="26"/>
    <x v="3"/>
    <d v="2023-05-30T00:00:00"/>
    <d v="2023-06-01T00:00:00"/>
    <x v="8"/>
    <n v="6"/>
    <x v="25"/>
    <x v="1"/>
  </r>
  <r>
    <x v="6"/>
    <x v="26"/>
    <x v="3"/>
    <d v="2023-05-31T00:00:00"/>
    <d v="2023-06-02T00:00:00"/>
    <x v="8"/>
    <n v="6"/>
    <x v="26"/>
    <x v="1"/>
  </r>
  <r>
    <x v="6"/>
    <x v="26"/>
    <x v="3"/>
    <d v="2023-06-01T00:00:00"/>
    <d v="2023-06-05T00:00:00"/>
    <x v="8"/>
    <n v="6"/>
    <x v="13"/>
    <x v="1"/>
  </r>
  <r>
    <x v="6"/>
    <x v="26"/>
    <x v="3"/>
    <d v="2023-06-02T00:00:00"/>
    <d v="2023-06-06T00:00:00"/>
    <x v="8"/>
    <n v="6"/>
    <x v="14"/>
    <x v="1"/>
  </r>
  <r>
    <x v="6"/>
    <x v="26"/>
    <x v="3"/>
    <d v="2023-06-05T00:00:00"/>
    <d v="2023-06-07T00:00:00"/>
    <x v="8"/>
    <n v="6"/>
    <x v="15"/>
    <x v="1"/>
  </r>
  <r>
    <x v="6"/>
    <x v="26"/>
    <x v="3"/>
    <d v="2023-06-06T00:00:00"/>
    <d v="2023-06-08T00:00:00"/>
    <x v="8"/>
    <n v="6"/>
    <x v="16"/>
    <x v="1"/>
  </r>
  <r>
    <x v="6"/>
    <x v="26"/>
    <x v="3"/>
    <d v="2023-06-07T00:00:00"/>
    <d v="2023-06-09T00:00:00"/>
    <x v="8"/>
    <n v="6"/>
    <x v="28"/>
    <x v="1"/>
  </r>
  <r>
    <x v="6"/>
    <x v="26"/>
    <x v="3"/>
    <d v="2023-06-08T00:00:00"/>
    <d v="2023-06-13T00:00:00"/>
    <x v="8"/>
    <n v="6"/>
    <x v="19"/>
    <x v="1"/>
  </r>
  <r>
    <x v="6"/>
    <x v="26"/>
    <x v="3"/>
    <d v="2023-06-09T00:00:00"/>
    <d v="2023-06-14T00:00:00"/>
    <x v="8"/>
    <n v="6"/>
    <x v="20"/>
    <x v="1"/>
  </r>
  <r>
    <x v="6"/>
    <x v="26"/>
    <x v="3"/>
    <d v="2023-06-13T00:00:00"/>
    <d v="2023-06-15T00:00:00"/>
    <x v="8"/>
    <n v="6"/>
    <x v="5"/>
    <x v="1"/>
  </r>
  <r>
    <x v="6"/>
    <x v="26"/>
    <x v="3"/>
    <d v="2023-06-14T00:00:00"/>
    <d v="2023-06-16T00:00:00"/>
    <x v="8"/>
    <n v="6"/>
    <x v="6"/>
    <x v="1"/>
  </r>
  <r>
    <x v="6"/>
    <x v="26"/>
    <x v="3"/>
    <d v="2023-06-15T00:00:00"/>
    <d v="2023-06-20T00:00:00"/>
    <x v="8"/>
    <n v="6"/>
    <x v="9"/>
    <x v="1"/>
  </r>
  <r>
    <x v="6"/>
    <x v="26"/>
    <x v="3"/>
    <d v="2023-06-16T00:00:00"/>
    <d v="2023-06-21T00:00:00"/>
    <x v="8"/>
    <n v="6"/>
    <x v="21"/>
    <x v="1"/>
  </r>
  <r>
    <x v="6"/>
    <x v="26"/>
    <x v="3"/>
    <d v="2023-06-20T00:00:00"/>
    <d v="2023-06-22T00:00:00"/>
    <x v="8"/>
    <n v="6"/>
    <x v="22"/>
    <x v="1"/>
  </r>
  <r>
    <x v="6"/>
    <x v="26"/>
    <x v="3"/>
    <d v="2023-06-21T00:00:00"/>
    <d v="2023-06-23T00:00:00"/>
    <x v="8"/>
    <n v="6"/>
    <x v="30"/>
    <x v="1"/>
  </r>
  <r>
    <x v="6"/>
    <x v="26"/>
    <x v="3"/>
    <d v="2023-06-22T00:00:00"/>
    <d v="2023-06-26T00:00:00"/>
    <x v="8"/>
    <n v="6"/>
    <x v="24"/>
    <x v="1"/>
  </r>
  <r>
    <x v="6"/>
    <x v="26"/>
    <x v="3"/>
    <d v="2023-06-23T00:00:00"/>
    <d v="2023-06-27T00:00:00"/>
    <x v="8"/>
    <n v="6"/>
    <x v="3"/>
    <x v="1"/>
  </r>
  <r>
    <x v="6"/>
    <x v="26"/>
    <x v="3"/>
    <d v="2023-06-26T00:00:00"/>
    <d v="2023-06-28T00:00:00"/>
    <x v="8"/>
    <n v="6"/>
    <x v="4"/>
    <x v="1"/>
  </r>
  <r>
    <x v="6"/>
    <x v="26"/>
    <x v="3"/>
    <d v="2023-06-27T00:00:00"/>
    <d v="2023-06-29T00:00:00"/>
    <x v="8"/>
    <n v="6"/>
    <x v="1"/>
    <x v="1"/>
  </r>
  <r>
    <x v="6"/>
    <x v="26"/>
    <x v="3"/>
    <d v="2023-06-28T00:00:00"/>
    <d v="2023-06-30T00:00:00"/>
    <x v="8"/>
    <n v="6"/>
    <x v="0"/>
    <x v="1"/>
  </r>
  <r>
    <x v="6"/>
    <x v="26"/>
    <x v="3"/>
    <d v="2023-06-29T00:00:00"/>
    <d v="2023-07-04T00:00:00"/>
    <x v="8"/>
    <n v="7"/>
    <x v="12"/>
    <x v="6"/>
  </r>
  <r>
    <x v="6"/>
    <x v="26"/>
    <x v="3"/>
    <d v="2023-06-30T00:00:00"/>
    <d v="2023-07-05T00:00:00"/>
    <x v="8"/>
    <n v="7"/>
    <x v="13"/>
    <x v="6"/>
  </r>
  <r>
    <x v="6"/>
    <x v="26"/>
    <x v="3"/>
    <d v="2023-07-04T00:00:00"/>
    <d v="2023-07-06T00:00:00"/>
    <x v="8"/>
    <n v="7"/>
    <x v="14"/>
    <x v="6"/>
  </r>
  <r>
    <x v="6"/>
    <x v="26"/>
    <x v="3"/>
    <d v="2023-07-05T00:00:00"/>
    <d v="2023-07-07T00:00:00"/>
    <x v="8"/>
    <n v="7"/>
    <x v="15"/>
    <x v="6"/>
  </r>
  <r>
    <x v="6"/>
    <x v="26"/>
    <x v="3"/>
    <d v="2023-07-06T00:00:00"/>
    <d v="2023-07-10T00:00:00"/>
    <x v="8"/>
    <n v="7"/>
    <x v="29"/>
    <x v="6"/>
  </r>
  <r>
    <x v="6"/>
    <x v="26"/>
    <x v="3"/>
    <d v="2023-07-07T00:00:00"/>
    <d v="2023-07-11T00:00:00"/>
    <x v="8"/>
    <n v="7"/>
    <x v="17"/>
    <x v="6"/>
  </r>
  <r>
    <x v="6"/>
    <x v="26"/>
    <x v="3"/>
    <d v="2023-07-10T00:00:00"/>
    <d v="2023-07-12T00:00:00"/>
    <x v="8"/>
    <n v="7"/>
    <x v="18"/>
    <x v="6"/>
  </r>
  <r>
    <x v="6"/>
    <x v="26"/>
    <x v="3"/>
    <d v="2023-07-11T00:00:00"/>
    <d v="2023-07-13T00:00:00"/>
    <x v="8"/>
    <n v="7"/>
    <x v="19"/>
    <x v="6"/>
  </r>
  <r>
    <x v="6"/>
    <x v="26"/>
    <x v="3"/>
    <d v="2023-07-12T00:00:00"/>
    <d v="2023-07-14T00:00:00"/>
    <x v="8"/>
    <n v="7"/>
    <x v="20"/>
    <x v="6"/>
  </r>
  <r>
    <x v="6"/>
    <x v="26"/>
    <x v="3"/>
    <d v="2023-07-13T00:00:00"/>
    <d v="2023-07-17T00:00:00"/>
    <x v="8"/>
    <n v="7"/>
    <x v="8"/>
    <x v="6"/>
  </r>
  <r>
    <x v="6"/>
    <x v="26"/>
    <x v="3"/>
    <d v="2023-07-14T00:00:00"/>
    <d v="2023-07-18T00:00:00"/>
    <x v="8"/>
    <n v="7"/>
    <x v="7"/>
    <x v="6"/>
  </r>
  <r>
    <x v="6"/>
    <x v="26"/>
    <x v="3"/>
    <d v="2023-07-17T00:00:00"/>
    <d v="2023-07-19T00:00:00"/>
    <x v="8"/>
    <n v="7"/>
    <x v="10"/>
    <x v="6"/>
  </r>
  <r>
    <x v="6"/>
    <x v="26"/>
    <x v="3"/>
    <d v="2023-07-18T00:00:00"/>
    <d v="2023-07-21T00:00:00"/>
    <x v="8"/>
    <n v="7"/>
    <x v="21"/>
    <x v="6"/>
  </r>
  <r>
    <x v="6"/>
    <x v="26"/>
    <x v="3"/>
    <d v="2023-07-19T00:00:00"/>
    <d v="2023-07-24T00:00:00"/>
    <x v="8"/>
    <n v="7"/>
    <x v="11"/>
    <x v="6"/>
  </r>
  <r>
    <x v="6"/>
    <x v="26"/>
    <x v="3"/>
    <d v="2023-07-21T00:00:00"/>
    <d v="2023-07-25T00:00:00"/>
    <x v="8"/>
    <n v="7"/>
    <x v="23"/>
    <x v="6"/>
  </r>
  <r>
    <x v="6"/>
    <x v="26"/>
    <x v="3"/>
    <d v="2023-07-24T00:00:00"/>
    <d v="2023-07-26T00:00:00"/>
    <x v="8"/>
    <n v="7"/>
    <x v="24"/>
    <x v="6"/>
  </r>
  <r>
    <x v="6"/>
    <x v="26"/>
    <x v="3"/>
    <d v="2023-07-25T00:00:00"/>
    <d v="2023-07-27T00:00:00"/>
    <x v="8"/>
    <n v="7"/>
    <x v="3"/>
    <x v="6"/>
  </r>
  <r>
    <x v="6"/>
    <x v="26"/>
    <x v="3"/>
    <d v="2023-07-26T00:00:00"/>
    <d v="2023-07-28T00:00:00"/>
    <x v="8"/>
    <n v="7"/>
    <x v="4"/>
    <x v="6"/>
  </r>
  <r>
    <x v="6"/>
    <x v="26"/>
    <x v="3"/>
    <d v="2023-07-27T00:00:00"/>
    <d v="2023-07-31T00:00:00"/>
    <x v="8"/>
    <n v="7"/>
    <x v="2"/>
    <x v="6"/>
  </r>
  <r>
    <x v="6"/>
    <x v="26"/>
    <x v="3"/>
    <d v="2023-07-28T00:00:00"/>
    <d v="2023-08-01T00:00:00"/>
    <x v="8"/>
    <n v="8"/>
    <x v="25"/>
    <x v="7"/>
  </r>
  <r>
    <x v="6"/>
    <x v="26"/>
    <x v="3"/>
    <d v="2023-07-31T00:00:00"/>
    <d v="2023-08-02T00:00:00"/>
    <x v="8"/>
    <n v="8"/>
    <x v="26"/>
    <x v="7"/>
  </r>
  <r>
    <x v="6"/>
    <x v="26"/>
    <x v="3"/>
    <d v="2023-08-01T00:00:00"/>
    <d v="2023-08-03T00:00:00"/>
    <x v="8"/>
    <n v="8"/>
    <x v="27"/>
    <x v="7"/>
  </r>
  <r>
    <x v="6"/>
    <x v="26"/>
    <x v="3"/>
    <d v="2023-08-02T00:00:00"/>
    <d v="2023-08-04T00:00:00"/>
    <x v="8"/>
    <n v="8"/>
    <x v="12"/>
    <x v="7"/>
  </r>
  <r>
    <x v="6"/>
    <x v="26"/>
    <x v="3"/>
    <d v="2023-08-03T00:00:00"/>
    <d v="2023-08-08T00:00:00"/>
    <x v="8"/>
    <n v="8"/>
    <x v="16"/>
    <x v="7"/>
  </r>
  <r>
    <x v="6"/>
    <x v="26"/>
    <x v="3"/>
    <d v="2023-08-04T00:00:00"/>
    <d v="2023-08-09T00:00:00"/>
    <x v="8"/>
    <n v="8"/>
    <x v="28"/>
    <x v="7"/>
  </r>
  <r>
    <x v="6"/>
    <x v="26"/>
    <x v="3"/>
    <d v="2023-08-08T00:00:00"/>
    <d v="2023-08-10T00:00:00"/>
    <x v="8"/>
    <n v="8"/>
    <x v="29"/>
    <x v="7"/>
  </r>
  <r>
    <x v="6"/>
    <x v="26"/>
    <x v="3"/>
    <d v="2023-08-09T00:00:00"/>
    <d v="2023-08-11T00:00:00"/>
    <x v="8"/>
    <n v="8"/>
    <x v="17"/>
    <x v="7"/>
  </r>
  <r>
    <x v="6"/>
    <x v="26"/>
    <x v="3"/>
    <d v="2023-08-10T00:00:00"/>
    <d v="2023-08-14T00:00:00"/>
    <x v="8"/>
    <n v="8"/>
    <x v="20"/>
    <x v="7"/>
  </r>
  <r>
    <x v="6"/>
    <x v="26"/>
    <x v="3"/>
    <d v="2023-08-11T00:00:00"/>
    <d v="2023-08-15T00:00:00"/>
    <x v="8"/>
    <n v="8"/>
    <x v="5"/>
    <x v="7"/>
  </r>
  <r>
    <x v="6"/>
    <x v="26"/>
    <x v="3"/>
    <d v="2023-08-14T00:00:00"/>
    <d v="2023-08-16T00:00:00"/>
    <x v="8"/>
    <n v="8"/>
    <x v="6"/>
    <x v="7"/>
  </r>
  <r>
    <x v="6"/>
    <x v="26"/>
    <x v="3"/>
    <d v="2023-08-15T00:00:00"/>
    <d v="2023-08-17T00:00:00"/>
    <x v="8"/>
    <n v="8"/>
    <x v="8"/>
    <x v="7"/>
  </r>
  <r>
    <x v="6"/>
    <x v="26"/>
    <x v="3"/>
    <d v="2023-08-16T00:00:00"/>
    <d v="2023-08-18T00:00:00"/>
    <x v="8"/>
    <n v="8"/>
    <x v="7"/>
    <x v="7"/>
  </r>
  <r>
    <x v="6"/>
    <x v="26"/>
    <x v="3"/>
    <d v="2023-08-17T00:00:00"/>
    <d v="2023-08-22T00:00:00"/>
    <x v="8"/>
    <n v="8"/>
    <x v="22"/>
    <x v="7"/>
  </r>
  <r>
    <x v="6"/>
    <x v="26"/>
    <x v="3"/>
    <d v="2023-08-18T00:00:00"/>
    <d v="2023-08-23T00:00:00"/>
    <x v="8"/>
    <n v="8"/>
    <x v="30"/>
    <x v="7"/>
  </r>
  <r>
    <x v="6"/>
    <x v="26"/>
    <x v="3"/>
    <d v="2023-08-22T00:00:00"/>
    <d v="2023-08-24T00:00:00"/>
    <x v="8"/>
    <n v="8"/>
    <x v="11"/>
    <x v="7"/>
  </r>
  <r>
    <x v="6"/>
    <x v="26"/>
    <x v="3"/>
    <d v="2023-08-23T00:00:00"/>
    <d v="2023-08-25T00:00:00"/>
    <x v="8"/>
    <n v="8"/>
    <x v="23"/>
    <x v="7"/>
  </r>
  <r>
    <x v="6"/>
    <x v="26"/>
    <x v="3"/>
    <d v="2023-08-24T00:00:00"/>
    <d v="2023-08-28T00:00:00"/>
    <x v="8"/>
    <n v="8"/>
    <x v="4"/>
    <x v="7"/>
  </r>
  <r>
    <x v="6"/>
    <x v="26"/>
    <x v="3"/>
    <d v="2023-08-25T00:00:00"/>
    <d v="2023-08-29T00:00:00"/>
    <x v="8"/>
    <n v="8"/>
    <x v="1"/>
    <x v="7"/>
  </r>
  <r>
    <x v="6"/>
    <x v="26"/>
    <x v="3"/>
    <d v="2023-08-28T00:00:00"/>
    <d v="2023-08-30T00:00:00"/>
    <x v="8"/>
    <n v="8"/>
    <x v="0"/>
    <x v="7"/>
  </r>
  <r>
    <x v="6"/>
    <x v="26"/>
    <x v="3"/>
    <d v="2023-08-29T00:00:00"/>
    <d v="2023-08-31T00:00:00"/>
    <x v="8"/>
    <n v="8"/>
    <x v="2"/>
    <x v="7"/>
  </r>
  <r>
    <x v="6"/>
    <x v="26"/>
    <x v="3"/>
    <d v="2023-08-30T00:00:00"/>
    <d v="2023-09-01T00:00:00"/>
    <x v="8"/>
    <n v="9"/>
    <x v="25"/>
    <x v="2"/>
  </r>
  <r>
    <x v="6"/>
    <x v="26"/>
    <x v="3"/>
    <d v="2023-08-31T00:00:00"/>
    <d v="2023-09-04T00:00:00"/>
    <x v="8"/>
    <n v="9"/>
    <x v="12"/>
    <x v="2"/>
  </r>
  <r>
    <x v="6"/>
    <x v="26"/>
    <x v="3"/>
    <d v="2023-09-01T00:00:00"/>
    <d v="2023-09-05T00:00:00"/>
    <x v="8"/>
    <n v="9"/>
    <x v="13"/>
    <x v="2"/>
  </r>
  <r>
    <x v="6"/>
    <x v="26"/>
    <x v="3"/>
    <d v="2023-09-04T00:00:00"/>
    <d v="2023-09-06T00:00:00"/>
    <x v="8"/>
    <n v="9"/>
    <x v="14"/>
    <x v="2"/>
  </r>
  <r>
    <x v="6"/>
    <x v="26"/>
    <x v="3"/>
    <d v="2023-09-05T00:00:00"/>
    <d v="2023-09-07T00:00:00"/>
    <x v="8"/>
    <n v="9"/>
    <x v="15"/>
    <x v="2"/>
  </r>
  <r>
    <x v="6"/>
    <x v="26"/>
    <x v="3"/>
    <d v="2023-09-06T00:00:00"/>
    <d v="2023-09-08T00:00:00"/>
    <x v="8"/>
    <n v="9"/>
    <x v="16"/>
    <x v="2"/>
  </r>
  <r>
    <x v="6"/>
    <x v="26"/>
    <x v="3"/>
    <d v="2023-09-07T00:00:00"/>
    <d v="2023-09-11T00:00:00"/>
    <x v="8"/>
    <n v="9"/>
    <x v="17"/>
    <x v="2"/>
  </r>
  <r>
    <x v="6"/>
    <x v="26"/>
    <x v="3"/>
    <d v="2023-09-08T00:00:00"/>
    <d v="2023-09-12T00:00:00"/>
    <x v="8"/>
    <n v="9"/>
    <x v="18"/>
    <x v="2"/>
  </r>
  <r>
    <x v="6"/>
    <x v="26"/>
    <x v="3"/>
    <d v="2023-09-11T00:00:00"/>
    <d v="2023-09-13T00:00:00"/>
    <x v="8"/>
    <n v="9"/>
    <x v="19"/>
    <x v="2"/>
  </r>
  <r>
    <x v="6"/>
    <x v="26"/>
    <x v="3"/>
    <d v="2023-09-12T00:00:00"/>
    <d v="2023-09-14T00:00:00"/>
    <x v="8"/>
    <n v="9"/>
    <x v="20"/>
    <x v="2"/>
  </r>
  <r>
    <x v="6"/>
    <x v="26"/>
    <x v="3"/>
    <d v="2023-09-13T00:00:00"/>
    <d v="2023-09-15T00:00:00"/>
    <x v="8"/>
    <n v="9"/>
    <x v="5"/>
    <x v="2"/>
  </r>
  <r>
    <x v="6"/>
    <x v="26"/>
    <x v="3"/>
    <d v="2023-09-14T00:00:00"/>
    <d v="2023-09-18T00:00:00"/>
    <x v="8"/>
    <n v="9"/>
    <x v="7"/>
    <x v="2"/>
  </r>
  <r>
    <x v="6"/>
    <x v="26"/>
    <x v="3"/>
    <d v="2023-09-15T00:00:00"/>
    <d v="2023-09-19T00:00:00"/>
    <x v="8"/>
    <n v="9"/>
    <x v="10"/>
    <x v="2"/>
  </r>
  <r>
    <x v="6"/>
    <x v="26"/>
    <x v="3"/>
    <d v="2023-09-18T00:00:00"/>
    <d v="2023-09-20T00:00:00"/>
    <x v="8"/>
    <n v="9"/>
    <x v="9"/>
    <x v="2"/>
  </r>
  <r>
    <x v="6"/>
    <x v="26"/>
    <x v="3"/>
    <d v="2023-09-19T00:00:00"/>
    <d v="2023-09-21T00:00:00"/>
    <x v="8"/>
    <n v="9"/>
    <x v="21"/>
    <x v="2"/>
  </r>
  <r>
    <x v="6"/>
    <x v="26"/>
    <x v="3"/>
    <d v="2023-09-20T00:00:00"/>
    <d v="2023-09-22T00:00:00"/>
    <x v="8"/>
    <n v="9"/>
    <x v="22"/>
    <x v="2"/>
  </r>
  <r>
    <x v="6"/>
    <x v="26"/>
    <x v="3"/>
    <d v="2023-09-21T00:00:00"/>
    <d v="2023-09-25T00:00:00"/>
    <x v="8"/>
    <n v="9"/>
    <x v="23"/>
    <x v="2"/>
  </r>
  <r>
    <x v="6"/>
    <x v="26"/>
    <x v="3"/>
    <d v="2023-09-22T00:00:00"/>
    <d v="2023-09-26T00:00:00"/>
    <x v="8"/>
    <n v="9"/>
    <x v="24"/>
    <x v="2"/>
  </r>
  <r>
    <x v="6"/>
    <x v="26"/>
    <x v="3"/>
    <d v="2023-09-25T00:00:00"/>
    <d v="2023-09-27T00:00:00"/>
    <x v="8"/>
    <n v="9"/>
    <x v="3"/>
    <x v="2"/>
  </r>
  <r>
    <x v="6"/>
    <x v="26"/>
    <x v="3"/>
    <d v="2023-09-26T00:00:00"/>
    <d v="2023-09-28T00:00:00"/>
    <x v="8"/>
    <n v="9"/>
    <x v="4"/>
    <x v="2"/>
  </r>
  <r>
    <x v="6"/>
    <x v="26"/>
    <x v="3"/>
    <d v="2023-09-27T00:00:00"/>
    <d v="2023-09-29T00:00:00"/>
    <x v="8"/>
    <n v="9"/>
    <x v="1"/>
    <x v="2"/>
  </r>
  <r>
    <x v="6"/>
    <x v="26"/>
    <x v="3"/>
    <d v="2023-09-28T00:00:00"/>
    <d v="2023-10-02T00:00:00"/>
    <x v="8"/>
    <n v="10"/>
    <x v="26"/>
    <x v="0"/>
  </r>
  <r>
    <x v="6"/>
    <x v="26"/>
    <x v="3"/>
    <d v="2023-09-29T00:00:00"/>
    <d v="2023-10-03T00:00:00"/>
    <x v="8"/>
    <n v="10"/>
    <x v="27"/>
    <x v="0"/>
  </r>
  <r>
    <x v="6"/>
    <x v="26"/>
    <x v="3"/>
    <d v="2023-10-02T00:00:00"/>
    <d v="2023-10-04T00:00:00"/>
    <x v="8"/>
    <n v="10"/>
    <x v="12"/>
    <x v="0"/>
  </r>
  <r>
    <x v="6"/>
    <x v="26"/>
    <x v="3"/>
    <d v="2023-10-03T00:00:00"/>
    <d v="2023-10-05T00:00:00"/>
    <x v="8"/>
    <n v="10"/>
    <x v="13"/>
    <x v="0"/>
  </r>
  <r>
    <x v="6"/>
    <x v="26"/>
    <x v="3"/>
    <d v="2023-10-04T00:00:00"/>
    <d v="2023-10-06T00:00:00"/>
    <x v="8"/>
    <n v="10"/>
    <x v="14"/>
    <x v="0"/>
  </r>
  <r>
    <x v="6"/>
    <x v="26"/>
    <x v="3"/>
    <d v="2023-10-05T00:00:00"/>
    <d v="2023-10-09T00:00:00"/>
    <x v="8"/>
    <n v="10"/>
    <x v="28"/>
    <x v="0"/>
  </r>
  <r>
    <x v="6"/>
    <x v="26"/>
    <x v="3"/>
    <d v="2023-10-06T00:00:00"/>
    <d v="2023-10-10T00:00:00"/>
    <x v="8"/>
    <n v="10"/>
    <x v="29"/>
    <x v="0"/>
  </r>
  <r>
    <x v="6"/>
    <x v="26"/>
    <x v="3"/>
    <d v="2023-10-09T00:00:00"/>
    <d v="2023-10-11T00:00:00"/>
    <x v="8"/>
    <n v="10"/>
    <x v="17"/>
    <x v="0"/>
  </r>
  <r>
    <x v="6"/>
    <x v="26"/>
    <x v="3"/>
    <d v="2023-10-10T00:00:00"/>
    <d v="2023-10-12T00:00:00"/>
    <x v="8"/>
    <n v="10"/>
    <x v="18"/>
    <x v="0"/>
  </r>
  <r>
    <x v="6"/>
    <x v="26"/>
    <x v="3"/>
    <d v="2023-10-11T00:00:00"/>
    <d v="2023-10-13T00:00:00"/>
    <x v="8"/>
    <n v="10"/>
    <x v="19"/>
    <x v="0"/>
  </r>
  <r>
    <x v="6"/>
    <x v="26"/>
    <x v="3"/>
    <d v="2023-10-12T00:00:00"/>
    <d v="2023-10-17T00:00:00"/>
    <x v="8"/>
    <n v="10"/>
    <x v="8"/>
    <x v="0"/>
  </r>
  <r>
    <x v="6"/>
    <x v="26"/>
    <x v="3"/>
    <d v="2023-10-13T00:00:00"/>
    <d v="2023-10-18T00:00:00"/>
    <x v="8"/>
    <n v="10"/>
    <x v="7"/>
    <x v="0"/>
  </r>
  <r>
    <x v="6"/>
    <x v="26"/>
    <x v="3"/>
    <d v="2023-10-17T00:00:00"/>
    <d v="2023-10-19T00:00:00"/>
    <x v="8"/>
    <n v="10"/>
    <x v="10"/>
    <x v="0"/>
  </r>
  <r>
    <x v="6"/>
    <x v="26"/>
    <x v="3"/>
    <d v="2023-10-18T00:00:00"/>
    <d v="2023-10-20T00:00:00"/>
    <x v="8"/>
    <n v="10"/>
    <x v="9"/>
    <x v="0"/>
  </r>
  <r>
    <x v="6"/>
    <x v="26"/>
    <x v="3"/>
    <d v="2023-10-19T00:00:00"/>
    <d v="2023-10-23T00:00:00"/>
    <x v="8"/>
    <n v="10"/>
    <x v="30"/>
    <x v="0"/>
  </r>
  <r>
    <x v="6"/>
    <x v="26"/>
    <x v="3"/>
    <d v="2023-10-20T00:00:00"/>
    <d v="2023-10-24T00:00:00"/>
    <x v="8"/>
    <n v="10"/>
    <x v="11"/>
    <x v="0"/>
  </r>
  <r>
    <x v="6"/>
    <x v="26"/>
    <x v="3"/>
    <d v="2023-10-23T00:00:00"/>
    <d v="2023-10-25T00:00:00"/>
    <x v="8"/>
    <n v="10"/>
    <x v="23"/>
    <x v="0"/>
  </r>
  <r>
    <x v="6"/>
    <x v="26"/>
    <x v="3"/>
    <d v="2023-10-24T00:00:00"/>
    <d v="2023-10-26T00:00:00"/>
    <x v="8"/>
    <n v="10"/>
    <x v="24"/>
    <x v="0"/>
  </r>
  <r>
    <x v="6"/>
    <x v="26"/>
    <x v="3"/>
    <d v="2023-10-25T00:00:00"/>
    <d v="2023-10-27T00:00:00"/>
    <x v="8"/>
    <n v="10"/>
    <x v="3"/>
    <x v="0"/>
  </r>
  <r>
    <x v="6"/>
    <x v="26"/>
    <x v="3"/>
    <d v="2023-10-26T00:00:00"/>
    <d v="2023-10-30T00:00:00"/>
    <x v="8"/>
    <n v="10"/>
    <x v="0"/>
    <x v="0"/>
  </r>
  <r>
    <x v="6"/>
    <x v="26"/>
    <x v="3"/>
    <d v="2023-10-27T00:00:00"/>
    <d v="2023-10-31T00:00:00"/>
    <x v="8"/>
    <n v="10"/>
    <x v="2"/>
    <x v="0"/>
  </r>
  <r>
    <x v="6"/>
    <x v="26"/>
    <x v="3"/>
    <d v="2023-10-30T00:00:00"/>
    <d v="2023-11-01T00:00:00"/>
    <x v="8"/>
    <n v="11"/>
    <x v="25"/>
    <x v="8"/>
  </r>
  <r>
    <x v="6"/>
    <x v="26"/>
    <x v="3"/>
    <d v="2023-10-31T00:00:00"/>
    <d v="2023-11-02T00:00:00"/>
    <x v="8"/>
    <n v="11"/>
    <x v="26"/>
    <x v="8"/>
  </r>
  <r>
    <x v="6"/>
    <x v="26"/>
    <x v="3"/>
    <d v="2023-11-01T00:00:00"/>
    <d v="2023-11-03T00:00:00"/>
    <x v="8"/>
    <n v="11"/>
    <x v="27"/>
    <x v="8"/>
  </r>
  <r>
    <x v="6"/>
    <x v="26"/>
    <x v="3"/>
    <d v="2023-11-02T00:00:00"/>
    <d v="2023-11-07T00:00:00"/>
    <x v="8"/>
    <n v="11"/>
    <x v="15"/>
    <x v="8"/>
  </r>
  <r>
    <x v="6"/>
    <x v="26"/>
    <x v="3"/>
    <d v="2023-11-03T00:00:00"/>
    <d v="2023-11-08T00:00:00"/>
    <x v="8"/>
    <n v="11"/>
    <x v="16"/>
    <x v="8"/>
  </r>
  <r>
    <x v="6"/>
    <x v="26"/>
    <x v="3"/>
    <d v="2023-11-07T00:00:00"/>
    <d v="2023-11-09T00:00:00"/>
    <x v="8"/>
    <n v="11"/>
    <x v="28"/>
    <x v="8"/>
  </r>
  <r>
    <x v="6"/>
    <x v="26"/>
    <x v="3"/>
    <d v="2023-11-08T00:00:00"/>
    <d v="2023-11-10T00:00:00"/>
    <x v="8"/>
    <n v="11"/>
    <x v="29"/>
    <x v="8"/>
  </r>
  <r>
    <x v="6"/>
    <x v="26"/>
    <x v="3"/>
    <d v="2023-11-09T00:00:00"/>
    <d v="2023-11-14T00:00:00"/>
    <x v="8"/>
    <n v="11"/>
    <x v="20"/>
    <x v="8"/>
  </r>
  <r>
    <x v="6"/>
    <x v="26"/>
    <x v="3"/>
    <d v="2023-11-10T00:00:00"/>
    <d v="2023-11-15T00:00:00"/>
    <x v="8"/>
    <n v="11"/>
    <x v="5"/>
    <x v="8"/>
  </r>
  <r>
    <x v="6"/>
    <x v="26"/>
    <x v="3"/>
    <d v="2023-11-14T00:00:00"/>
    <d v="2023-11-16T00:00:00"/>
    <x v="8"/>
    <n v="11"/>
    <x v="6"/>
    <x v="8"/>
  </r>
  <r>
    <x v="6"/>
    <x v="26"/>
    <x v="3"/>
    <d v="2023-11-15T00:00:00"/>
    <d v="2023-11-17T00:00:00"/>
    <x v="8"/>
    <n v="11"/>
    <x v="8"/>
    <x v="8"/>
  </r>
  <r>
    <x v="6"/>
    <x v="26"/>
    <x v="3"/>
    <d v="2023-11-16T00:00:00"/>
    <d v="2023-11-20T00:00:00"/>
    <x v="8"/>
    <n v="11"/>
    <x v="9"/>
    <x v="8"/>
  </r>
  <r>
    <x v="6"/>
    <x v="26"/>
    <x v="3"/>
    <d v="2023-11-17T00:00:00"/>
    <d v="2023-11-21T00:00:00"/>
    <x v="8"/>
    <n v="11"/>
    <x v="21"/>
    <x v="8"/>
  </r>
  <r>
    <x v="6"/>
    <x v="26"/>
    <x v="3"/>
    <d v="2023-11-20T00:00:00"/>
    <d v="2023-11-22T00:00:00"/>
    <x v="8"/>
    <n v="11"/>
    <x v="22"/>
    <x v="8"/>
  </r>
  <r>
    <x v="6"/>
    <x v="26"/>
    <x v="3"/>
    <d v="2023-11-21T00:00:00"/>
    <d v="2023-11-23T00:00:00"/>
    <x v="8"/>
    <n v="11"/>
    <x v="30"/>
    <x v="8"/>
  </r>
  <r>
    <x v="6"/>
    <x v="26"/>
    <x v="3"/>
    <d v="2023-11-22T00:00:00"/>
    <d v="2023-11-24T00:00:00"/>
    <x v="8"/>
    <n v="11"/>
    <x v="11"/>
    <x v="8"/>
  </r>
  <r>
    <x v="6"/>
    <x v="26"/>
    <x v="3"/>
    <d v="2023-11-23T00:00:00"/>
    <d v="2023-11-27T00:00:00"/>
    <x v="8"/>
    <n v="11"/>
    <x v="3"/>
    <x v="8"/>
  </r>
  <r>
    <x v="6"/>
    <x v="26"/>
    <x v="3"/>
    <d v="2023-11-24T00:00:00"/>
    <d v="2023-11-28T00:00:00"/>
    <x v="8"/>
    <n v="11"/>
    <x v="4"/>
    <x v="8"/>
  </r>
  <r>
    <x v="6"/>
    <x v="26"/>
    <x v="3"/>
    <d v="2023-11-27T00:00:00"/>
    <d v="2023-11-29T00:00:00"/>
    <x v="8"/>
    <n v="11"/>
    <x v="1"/>
    <x v="8"/>
  </r>
  <r>
    <x v="6"/>
    <x v="26"/>
    <x v="3"/>
    <d v="2023-11-28T00:00:00"/>
    <d v="2023-11-30T00:00:00"/>
    <x v="8"/>
    <n v="11"/>
    <x v="0"/>
    <x v="8"/>
  </r>
  <r>
    <x v="6"/>
    <x v="26"/>
    <x v="3"/>
    <d v="2023-11-29T00:00:00"/>
    <d v="2023-12-01T00:00:00"/>
    <x v="8"/>
    <n v="12"/>
    <x v="25"/>
    <x v="3"/>
  </r>
  <r>
    <x v="6"/>
    <x v="26"/>
    <x v="3"/>
    <d v="2023-11-30T00:00:00"/>
    <d v="2023-12-04T00:00:00"/>
    <x v="8"/>
    <n v="12"/>
    <x v="12"/>
    <x v="3"/>
  </r>
  <r>
    <x v="6"/>
    <x v="26"/>
    <x v="3"/>
    <d v="2023-12-01T00:00:00"/>
    <d v="2023-12-05T00:00:00"/>
    <x v="8"/>
    <n v="12"/>
    <x v="13"/>
    <x v="3"/>
  </r>
  <r>
    <x v="6"/>
    <x v="26"/>
    <x v="3"/>
    <d v="2023-12-04T00:00:00"/>
    <d v="2023-12-06T00:00:00"/>
    <x v="8"/>
    <n v="12"/>
    <x v="14"/>
    <x v="3"/>
  </r>
  <r>
    <x v="6"/>
    <x v="26"/>
    <x v="3"/>
    <d v="2023-12-05T00:00:00"/>
    <d v="2023-12-07T00:00:00"/>
    <x v="8"/>
    <n v="12"/>
    <x v="15"/>
    <x v="3"/>
  </r>
  <r>
    <x v="6"/>
    <x v="26"/>
    <x v="3"/>
    <d v="2023-12-06T00:00:00"/>
    <d v="2023-12-11T00:00:00"/>
    <x v="8"/>
    <n v="12"/>
    <x v="17"/>
    <x v="3"/>
  </r>
  <r>
    <x v="6"/>
    <x v="26"/>
    <x v="3"/>
    <d v="2023-12-07T00:00:00"/>
    <d v="2023-12-12T00:00:00"/>
    <x v="8"/>
    <n v="12"/>
    <x v="18"/>
    <x v="3"/>
  </r>
  <r>
    <x v="6"/>
    <x v="26"/>
    <x v="3"/>
    <d v="2023-12-11T00:00:00"/>
    <d v="2023-12-13T00:00:00"/>
    <x v="8"/>
    <n v="12"/>
    <x v="19"/>
    <x v="3"/>
  </r>
  <r>
    <x v="6"/>
    <x v="26"/>
    <x v="3"/>
    <d v="2023-12-12T00:00:00"/>
    <d v="2023-12-14T00:00:00"/>
    <x v="8"/>
    <n v="12"/>
    <x v="20"/>
    <x v="3"/>
  </r>
  <r>
    <x v="6"/>
    <x v="26"/>
    <x v="3"/>
    <d v="2023-12-13T00:00:00"/>
    <d v="2023-12-15T00:00:00"/>
    <x v="8"/>
    <n v="12"/>
    <x v="5"/>
    <x v="3"/>
  </r>
  <r>
    <x v="6"/>
    <x v="26"/>
    <x v="3"/>
    <d v="2023-12-14T00:00:00"/>
    <d v="2023-12-18T00:00:00"/>
    <x v="8"/>
    <n v="12"/>
    <x v="7"/>
    <x v="3"/>
  </r>
  <r>
    <x v="6"/>
    <x v="26"/>
    <x v="3"/>
    <d v="2023-12-15T00:00:00"/>
    <d v="2023-12-19T00:00:00"/>
    <x v="8"/>
    <n v="12"/>
    <x v="10"/>
    <x v="3"/>
  </r>
  <r>
    <x v="6"/>
    <x v="26"/>
    <x v="3"/>
    <d v="2023-12-18T00:00:00"/>
    <d v="2023-12-20T00:00:00"/>
    <x v="8"/>
    <n v="12"/>
    <x v="9"/>
    <x v="3"/>
  </r>
  <r>
    <x v="6"/>
    <x v="26"/>
    <x v="3"/>
    <d v="2023-12-19T00:00:00"/>
    <d v="2023-12-21T00:00:00"/>
    <x v="8"/>
    <n v="12"/>
    <x v="21"/>
    <x v="3"/>
  </r>
  <r>
    <x v="6"/>
    <x v="26"/>
    <x v="3"/>
    <d v="2023-12-20T00:00:00"/>
    <d v="2023-12-22T00:00:00"/>
    <x v="8"/>
    <n v="12"/>
    <x v="22"/>
    <x v="3"/>
  </r>
  <r>
    <x v="6"/>
    <x v="26"/>
    <x v="3"/>
    <d v="2023-12-21T00:00:00"/>
    <d v="2023-12-26T00:00:00"/>
    <x v="8"/>
    <n v="12"/>
    <x v="24"/>
    <x v="3"/>
  </r>
  <r>
    <x v="6"/>
    <x v="26"/>
    <x v="3"/>
    <d v="2023-12-22T00:00:00"/>
    <d v="2023-12-27T00:00:00"/>
    <x v="8"/>
    <n v="12"/>
    <x v="3"/>
    <x v="3"/>
  </r>
  <r>
    <x v="6"/>
    <x v="26"/>
    <x v="3"/>
    <d v="2023-12-26T00:00:00"/>
    <d v="2023-12-28T00:00:00"/>
    <x v="8"/>
    <n v="12"/>
    <x v="4"/>
    <x v="3"/>
  </r>
  <r>
    <x v="6"/>
    <x v="26"/>
    <x v="3"/>
    <d v="2023-12-27T00:00:00"/>
    <d v="2023-12-29T00:00:00"/>
    <x v="8"/>
    <n v="12"/>
    <x v="1"/>
    <x v="3"/>
  </r>
  <r>
    <x v="6"/>
    <x v="26"/>
    <x v="3"/>
    <d v="2023-12-28T00:00:00"/>
    <d v="2024-01-02T00:00:00"/>
    <x v="9"/>
    <n v="1"/>
    <x v="26"/>
    <x v="9"/>
  </r>
  <r>
    <x v="6"/>
    <x v="26"/>
    <x v="3"/>
    <d v="2023-12-29T00:00:00"/>
    <d v="2024-01-03T00:00:00"/>
    <x v="9"/>
    <n v="1"/>
    <x v="27"/>
    <x v="9"/>
  </r>
  <r>
    <x v="6"/>
    <x v="26"/>
    <x v="3"/>
    <d v="2024-01-02T00:00:00"/>
    <d v="2024-01-04T00:00:00"/>
    <x v="9"/>
    <n v="1"/>
    <x v="12"/>
    <x v="9"/>
  </r>
  <r>
    <x v="6"/>
    <x v="26"/>
    <x v="3"/>
    <d v="2024-01-03T00:00:00"/>
    <d v="2024-01-05T00:00:00"/>
    <x v="9"/>
    <n v="1"/>
    <x v="13"/>
    <x v="9"/>
  </r>
  <r>
    <x v="6"/>
    <x v="26"/>
    <x v="3"/>
    <d v="2024-01-04T00:00:00"/>
    <d v="2024-01-09T00:00:00"/>
    <x v="9"/>
    <n v="1"/>
    <x v="28"/>
    <x v="9"/>
  </r>
  <r>
    <x v="6"/>
    <x v="26"/>
    <x v="3"/>
    <d v="2024-01-05T00:00:00"/>
    <d v="2024-01-10T00:00:00"/>
    <x v="9"/>
    <n v="1"/>
    <x v="29"/>
    <x v="9"/>
  </r>
  <r>
    <x v="6"/>
    <x v="26"/>
    <x v="3"/>
    <d v="2024-01-09T00:00:00"/>
    <d v="2024-01-11T00:00:00"/>
    <x v="9"/>
    <n v="1"/>
    <x v="17"/>
    <x v="9"/>
  </r>
  <r>
    <x v="6"/>
    <x v="26"/>
    <x v="3"/>
    <d v="2024-01-10T00:00:00"/>
    <d v="2024-01-12T00:00:00"/>
    <x v="9"/>
    <n v="1"/>
    <x v="18"/>
    <x v="9"/>
  </r>
  <r>
    <x v="6"/>
    <x v="26"/>
    <x v="3"/>
    <d v="2024-01-11T00:00:00"/>
    <d v="2024-01-15T00:00:00"/>
    <x v="9"/>
    <n v="1"/>
    <x v="5"/>
    <x v="9"/>
  </r>
  <r>
    <x v="6"/>
    <x v="26"/>
    <x v="3"/>
    <d v="2024-01-12T00:00:00"/>
    <d v="2024-01-16T00:00:00"/>
    <x v="9"/>
    <n v="1"/>
    <x v="6"/>
    <x v="9"/>
  </r>
  <r>
    <x v="6"/>
    <x v="26"/>
    <x v="3"/>
    <d v="2024-01-15T00:00:00"/>
    <d v="2024-01-17T00:00:00"/>
    <x v="9"/>
    <n v="1"/>
    <x v="8"/>
    <x v="9"/>
  </r>
  <r>
    <x v="6"/>
    <x v="26"/>
    <x v="3"/>
    <d v="2024-01-16T00:00:00"/>
    <d v="2024-01-18T00:00:00"/>
    <x v="9"/>
    <n v="1"/>
    <x v="7"/>
    <x v="9"/>
  </r>
  <r>
    <x v="6"/>
    <x v="26"/>
    <x v="3"/>
    <d v="2024-01-17T00:00:00"/>
    <d v="2024-01-19T00:00:00"/>
    <x v="9"/>
    <n v="1"/>
    <x v="10"/>
    <x v="9"/>
  </r>
  <r>
    <x v="6"/>
    <x v="26"/>
    <x v="3"/>
    <d v="2024-01-18T00:00:00"/>
    <d v="2024-01-22T00:00:00"/>
    <x v="9"/>
    <n v="1"/>
    <x v="22"/>
    <x v="9"/>
  </r>
  <r>
    <x v="6"/>
    <x v="26"/>
    <x v="3"/>
    <d v="2024-01-19T00:00:00"/>
    <d v="2024-01-23T00:00:00"/>
    <x v="9"/>
    <n v="1"/>
    <x v="30"/>
    <x v="9"/>
  </r>
  <r>
    <x v="6"/>
    <x v="26"/>
    <x v="3"/>
    <d v="2024-01-22T00:00:00"/>
    <d v="2024-01-24T00:00:00"/>
    <x v="9"/>
    <n v="1"/>
    <x v="11"/>
    <x v="9"/>
  </r>
  <r>
    <x v="6"/>
    <x v="26"/>
    <x v="3"/>
    <d v="2024-01-23T00:00:00"/>
    <d v="2024-01-25T00:00:00"/>
    <x v="9"/>
    <n v="1"/>
    <x v="23"/>
    <x v="9"/>
  </r>
  <r>
    <x v="6"/>
    <x v="26"/>
    <x v="3"/>
    <d v="2024-01-24T00:00:00"/>
    <d v="2024-01-26T00:00:00"/>
    <x v="9"/>
    <n v="1"/>
    <x v="24"/>
    <x v="9"/>
  </r>
  <r>
    <x v="6"/>
    <x v="26"/>
    <x v="3"/>
    <d v="2024-01-25T00:00:00"/>
    <d v="2024-01-29T00:00:00"/>
    <x v="9"/>
    <n v="1"/>
    <x v="1"/>
    <x v="9"/>
  </r>
  <r>
    <x v="6"/>
    <x v="26"/>
    <x v="3"/>
    <d v="2024-01-26T00:00:00"/>
    <d v="2024-01-30T00:00:00"/>
    <x v="9"/>
    <n v="1"/>
    <x v="0"/>
    <x v="9"/>
  </r>
  <r>
    <x v="6"/>
    <x v="26"/>
    <x v="3"/>
    <d v="2024-01-29T00:00:00"/>
    <d v="2024-01-31T00:00:00"/>
    <x v="9"/>
    <n v="1"/>
    <x v="2"/>
    <x v="9"/>
  </r>
  <r>
    <x v="6"/>
    <x v="26"/>
    <x v="3"/>
    <d v="2024-01-30T00:00:00"/>
    <d v="2024-02-01T00:00:00"/>
    <x v="9"/>
    <n v="2"/>
    <x v="25"/>
    <x v="10"/>
  </r>
  <r>
    <x v="6"/>
    <x v="26"/>
    <x v="3"/>
    <d v="2024-01-31T00:00:00"/>
    <d v="2024-02-02T00:00:00"/>
    <x v="9"/>
    <n v="2"/>
    <x v="26"/>
    <x v="10"/>
  </r>
  <r>
    <x v="6"/>
    <x v="26"/>
    <x v="3"/>
    <d v="2024-02-01T00:00:00"/>
    <d v="2024-02-05T00:00:00"/>
    <x v="9"/>
    <n v="2"/>
    <x v="13"/>
    <x v="10"/>
  </r>
  <r>
    <x v="6"/>
    <x v="26"/>
    <x v="3"/>
    <d v="2024-02-02T00:00:00"/>
    <d v="2024-02-06T00:00:00"/>
    <x v="9"/>
    <n v="2"/>
    <x v="14"/>
    <x v="10"/>
  </r>
  <r>
    <x v="6"/>
    <x v="26"/>
    <x v="3"/>
    <d v="2024-02-05T00:00:00"/>
    <d v="2024-02-07T00:00:00"/>
    <x v="9"/>
    <n v="2"/>
    <x v="15"/>
    <x v="10"/>
  </r>
  <r>
    <x v="6"/>
    <x v="26"/>
    <x v="3"/>
    <d v="2024-02-06T00:00:00"/>
    <d v="2024-02-08T00:00:00"/>
    <x v="9"/>
    <n v="2"/>
    <x v="16"/>
    <x v="10"/>
  </r>
  <r>
    <x v="6"/>
    <x v="26"/>
    <x v="3"/>
    <d v="2024-02-07T00:00:00"/>
    <d v="2024-02-09T00:00:00"/>
    <x v="9"/>
    <n v="2"/>
    <x v="28"/>
    <x v="10"/>
  </r>
  <r>
    <x v="6"/>
    <x v="26"/>
    <x v="3"/>
    <d v="2024-02-08T00:00:00"/>
    <d v="2024-02-12T00:00:00"/>
    <x v="9"/>
    <n v="2"/>
    <x v="18"/>
    <x v="10"/>
  </r>
  <r>
    <x v="6"/>
    <x v="26"/>
    <x v="3"/>
    <d v="2024-02-09T00:00:00"/>
    <d v="2024-02-13T00:00:00"/>
    <x v="9"/>
    <n v="2"/>
    <x v="19"/>
    <x v="10"/>
  </r>
  <r>
    <x v="6"/>
    <x v="26"/>
    <x v="3"/>
    <d v="2024-02-12T00:00:00"/>
    <d v="2024-02-14T00:00:00"/>
    <x v="9"/>
    <n v="2"/>
    <x v="20"/>
    <x v="10"/>
  </r>
  <r>
    <x v="6"/>
    <x v="26"/>
    <x v="3"/>
    <d v="2024-02-13T00:00:00"/>
    <d v="2024-02-15T00:00:00"/>
    <x v="9"/>
    <n v="2"/>
    <x v="5"/>
    <x v="10"/>
  </r>
  <r>
    <x v="6"/>
    <x v="26"/>
    <x v="3"/>
    <d v="2024-02-14T00:00:00"/>
    <d v="2024-02-16T00:00:00"/>
    <x v="9"/>
    <n v="2"/>
    <x v="6"/>
    <x v="10"/>
  </r>
  <r>
    <x v="6"/>
    <x v="26"/>
    <x v="3"/>
    <d v="2024-02-15T00:00:00"/>
    <d v="2024-02-19T00:00:00"/>
    <x v="9"/>
    <n v="2"/>
    <x v="10"/>
    <x v="10"/>
  </r>
  <r>
    <x v="6"/>
    <x v="26"/>
    <x v="3"/>
    <d v="2024-02-16T00:00:00"/>
    <d v="2024-02-20T00:00:00"/>
    <x v="9"/>
    <n v="2"/>
    <x v="9"/>
    <x v="10"/>
  </r>
  <r>
    <x v="6"/>
    <x v="26"/>
    <x v="3"/>
    <d v="2024-02-19T00:00:00"/>
    <d v="2024-02-21T00:00:00"/>
    <x v="9"/>
    <n v="2"/>
    <x v="21"/>
    <x v="10"/>
  </r>
  <r>
    <x v="6"/>
    <x v="26"/>
    <x v="3"/>
    <d v="2024-02-20T00:00:00"/>
    <d v="2024-02-22T00:00:00"/>
    <x v="9"/>
    <n v="2"/>
    <x v="22"/>
    <x v="10"/>
  </r>
  <r>
    <x v="6"/>
    <x v="26"/>
    <x v="3"/>
    <d v="2024-02-21T00:00:00"/>
    <d v="2024-02-23T00:00:00"/>
    <x v="9"/>
    <n v="2"/>
    <x v="30"/>
    <x v="10"/>
  </r>
  <r>
    <x v="6"/>
    <x v="26"/>
    <x v="3"/>
    <d v="2024-02-22T00:00:00"/>
    <d v="2024-02-26T00:00:00"/>
    <x v="9"/>
    <n v="2"/>
    <x v="24"/>
    <x v="10"/>
  </r>
  <r>
    <x v="6"/>
    <x v="26"/>
    <x v="3"/>
    <d v="2024-02-23T00:00:00"/>
    <d v="2024-02-27T00:00:00"/>
    <x v="9"/>
    <n v="2"/>
    <x v="3"/>
    <x v="10"/>
  </r>
  <r>
    <x v="6"/>
    <x v="26"/>
    <x v="3"/>
    <d v="2024-02-26T00:00:00"/>
    <d v="2024-02-28T00:00:00"/>
    <x v="9"/>
    <n v="2"/>
    <x v="4"/>
    <x v="10"/>
  </r>
  <r>
    <x v="6"/>
    <x v="26"/>
    <x v="3"/>
    <d v="2024-02-27T00:00:00"/>
    <d v="2024-02-29T00:00:00"/>
    <x v="9"/>
    <n v="2"/>
    <x v="1"/>
    <x v="10"/>
  </r>
  <r>
    <x v="6"/>
    <x v="26"/>
    <x v="3"/>
    <d v="2024-02-28T00:00:00"/>
    <d v="2024-03-01T00:00:00"/>
    <x v="9"/>
    <n v="3"/>
    <x v="25"/>
    <x v="4"/>
  </r>
  <r>
    <x v="6"/>
    <x v="26"/>
    <x v="3"/>
    <d v="2024-02-29T00:00:00"/>
    <d v="2024-03-04T00:00:00"/>
    <x v="9"/>
    <n v="3"/>
    <x v="12"/>
    <x v="4"/>
  </r>
  <r>
    <x v="6"/>
    <x v="26"/>
    <x v="3"/>
    <d v="2024-03-01T00:00:00"/>
    <d v="2024-03-05T00:00:00"/>
    <x v="9"/>
    <n v="3"/>
    <x v="13"/>
    <x v="4"/>
  </r>
  <r>
    <x v="6"/>
    <x v="26"/>
    <x v="3"/>
    <d v="2024-03-04T00:00:00"/>
    <d v="2024-03-06T00:00:00"/>
    <x v="9"/>
    <n v="3"/>
    <x v="14"/>
    <x v="4"/>
  </r>
  <r>
    <x v="6"/>
    <x v="26"/>
    <x v="3"/>
    <d v="2024-03-05T00:00:00"/>
    <d v="2024-03-07T00:00:00"/>
    <x v="9"/>
    <n v="3"/>
    <x v="15"/>
    <x v="4"/>
  </r>
  <r>
    <x v="6"/>
    <x v="26"/>
    <x v="3"/>
    <d v="2024-03-06T00:00:00"/>
    <d v="2024-03-08T00:00:00"/>
    <x v="9"/>
    <n v="3"/>
    <x v="16"/>
    <x v="4"/>
  </r>
  <r>
    <x v="6"/>
    <x v="26"/>
    <x v="3"/>
    <d v="2024-03-07T00:00:00"/>
    <d v="2024-03-11T00:00:00"/>
    <x v="9"/>
    <n v="3"/>
    <x v="17"/>
    <x v="4"/>
  </r>
  <r>
    <x v="6"/>
    <x v="26"/>
    <x v="3"/>
    <d v="2024-03-08T00:00:00"/>
    <d v="2024-03-12T00:00:00"/>
    <x v="9"/>
    <n v="3"/>
    <x v="18"/>
    <x v="4"/>
  </r>
  <r>
    <x v="6"/>
    <x v="26"/>
    <x v="3"/>
    <d v="2024-03-11T00:00:00"/>
    <d v="2024-03-13T00:00:00"/>
    <x v="9"/>
    <n v="3"/>
    <x v="19"/>
    <x v="4"/>
  </r>
  <r>
    <x v="6"/>
    <x v="26"/>
    <x v="3"/>
    <d v="2024-03-12T00:00:00"/>
    <d v="2024-03-14T00:00:00"/>
    <x v="9"/>
    <n v="3"/>
    <x v="20"/>
    <x v="4"/>
  </r>
  <r>
    <x v="6"/>
    <x v="26"/>
    <x v="3"/>
    <d v="2024-03-13T00:00:00"/>
    <d v="2024-03-15T00:00:00"/>
    <x v="9"/>
    <n v="3"/>
    <x v="5"/>
    <x v="4"/>
  </r>
  <r>
    <x v="6"/>
    <x v="26"/>
    <x v="3"/>
    <d v="2024-03-14T00:00:00"/>
    <d v="2024-03-18T00:00:00"/>
    <x v="9"/>
    <n v="3"/>
    <x v="7"/>
    <x v="4"/>
  </r>
  <r>
    <x v="6"/>
    <x v="26"/>
    <x v="3"/>
    <d v="2024-03-15T00:00:00"/>
    <d v="2024-03-19T00:00:00"/>
    <x v="9"/>
    <n v="3"/>
    <x v="10"/>
    <x v="4"/>
  </r>
  <r>
    <x v="6"/>
    <x v="26"/>
    <x v="3"/>
    <d v="2024-03-18T00:00:00"/>
    <d v="2024-03-20T00:00:00"/>
    <x v="9"/>
    <n v="3"/>
    <x v="9"/>
    <x v="4"/>
  </r>
  <r>
    <x v="6"/>
    <x v="26"/>
    <x v="3"/>
    <d v="2024-03-19T00:00:00"/>
    <d v="2024-03-21T00:00:00"/>
    <x v="9"/>
    <n v="3"/>
    <x v="21"/>
    <x v="4"/>
  </r>
  <r>
    <x v="6"/>
    <x v="26"/>
    <x v="3"/>
    <d v="2024-03-20T00:00:00"/>
    <d v="2024-03-22T00:00:00"/>
    <x v="9"/>
    <n v="3"/>
    <x v="22"/>
    <x v="4"/>
  </r>
  <r>
    <x v="6"/>
    <x v="26"/>
    <x v="3"/>
    <d v="2024-03-21T00:00:00"/>
    <d v="2024-03-26T00:00:00"/>
    <x v="9"/>
    <n v="3"/>
    <x v="24"/>
    <x v="4"/>
  </r>
  <r>
    <x v="6"/>
    <x v="26"/>
    <x v="3"/>
    <d v="2024-03-22T00:00:00"/>
    <d v="2024-03-27T00:00:00"/>
    <x v="9"/>
    <n v="3"/>
    <x v="3"/>
    <x v="4"/>
  </r>
  <r>
    <x v="6"/>
    <x v="26"/>
    <x v="3"/>
    <d v="2024-03-26T00:00:00"/>
    <d v="2024-04-01T00:00:00"/>
    <x v="9"/>
    <n v="4"/>
    <x v="25"/>
    <x v="11"/>
  </r>
  <r>
    <x v="6"/>
    <x v="26"/>
    <x v="3"/>
    <d v="2024-03-27T00:00:00"/>
    <d v="2024-04-02T00:00:00"/>
    <x v="9"/>
    <n v="4"/>
    <x v="26"/>
    <x v="11"/>
  </r>
  <r>
    <x v="6"/>
    <x v="26"/>
    <x v="3"/>
    <d v="2024-04-01T00:00:00"/>
    <d v="2024-04-03T00:00:00"/>
    <x v="9"/>
    <n v="4"/>
    <x v="27"/>
    <x v="11"/>
  </r>
  <r>
    <x v="6"/>
    <x v="26"/>
    <x v="3"/>
    <d v="2024-04-02T00:00:00"/>
    <d v="2024-04-04T00:00:00"/>
    <x v="9"/>
    <n v="4"/>
    <x v="12"/>
    <x v="11"/>
  </r>
  <r>
    <x v="6"/>
    <x v="26"/>
    <x v="3"/>
    <d v="2024-04-03T00:00:00"/>
    <d v="2024-04-05T00:00:00"/>
    <x v="9"/>
    <n v="4"/>
    <x v="13"/>
    <x v="11"/>
  </r>
  <r>
    <x v="6"/>
    <x v="26"/>
    <x v="3"/>
    <d v="2024-04-04T00:00:00"/>
    <d v="2024-04-08T00:00:00"/>
    <x v="9"/>
    <n v="4"/>
    <x v="16"/>
    <x v="11"/>
  </r>
  <r>
    <x v="6"/>
    <x v="26"/>
    <x v="3"/>
    <d v="2024-04-05T00:00:00"/>
    <d v="2024-04-09T00:00:00"/>
    <x v="9"/>
    <n v="4"/>
    <x v="28"/>
    <x v="11"/>
  </r>
  <r>
    <x v="6"/>
    <x v="26"/>
    <x v="3"/>
    <d v="2024-04-08T00:00:00"/>
    <d v="2024-04-10T00:00:00"/>
    <x v="9"/>
    <n v="4"/>
    <x v="29"/>
    <x v="11"/>
  </r>
  <r>
    <x v="6"/>
    <x v="26"/>
    <x v="3"/>
    <d v="2024-04-09T00:00:00"/>
    <d v="2024-04-11T00:00:00"/>
    <x v="9"/>
    <n v="4"/>
    <x v="17"/>
    <x v="11"/>
  </r>
  <r>
    <x v="6"/>
    <x v="26"/>
    <x v="3"/>
    <d v="2024-04-10T00:00:00"/>
    <d v="2024-04-12T00:00:00"/>
    <x v="9"/>
    <n v="4"/>
    <x v="18"/>
    <x v="11"/>
  </r>
  <r>
    <x v="6"/>
    <x v="26"/>
    <x v="3"/>
    <d v="2024-04-11T00:00:00"/>
    <d v="2024-04-15T00:00:00"/>
    <x v="9"/>
    <n v="4"/>
    <x v="5"/>
    <x v="11"/>
  </r>
  <r>
    <x v="6"/>
    <x v="26"/>
    <x v="3"/>
    <d v="2024-04-12T00:00:00"/>
    <d v="2024-04-16T00:00:00"/>
    <x v="9"/>
    <n v="4"/>
    <x v="6"/>
    <x v="11"/>
  </r>
  <r>
    <x v="6"/>
    <x v="26"/>
    <x v="3"/>
    <d v="2024-04-15T00:00:00"/>
    <d v="2024-04-17T00:00:00"/>
    <x v="9"/>
    <n v="4"/>
    <x v="8"/>
    <x v="11"/>
  </r>
  <r>
    <x v="6"/>
    <x v="26"/>
    <x v="3"/>
    <d v="2024-04-16T00:00:00"/>
    <d v="2024-04-18T00:00:00"/>
    <x v="9"/>
    <n v="4"/>
    <x v="7"/>
    <x v="11"/>
  </r>
  <r>
    <x v="6"/>
    <x v="26"/>
    <x v="3"/>
    <d v="2024-04-17T00:00:00"/>
    <d v="2024-04-19T00:00:00"/>
    <x v="9"/>
    <n v="4"/>
    <x v="10"/>
    <x v="11"/>
  </r>
  <r>
    <x v="6"/>
    <x v="26"/>
    <x v="3"/>
    <d v="2024-04-18T00:00:00"/>
    <d v="2024-04-22T00:00:00"/>
    <x v="9"/>
    <n v="4"/>
    <x v="22"/>
    <x v="11"/>
  </r>
  <r>
    <x v="6"/>
    <x v="26"/>
    <x v="3"/>
    <d v="2024-04-19T00:00:00"/>
    <d v="2024-04-23T00:00:00"/>
    <x v="9"/>
    <n v="4"/>
    <x v="30"/>
    <x v="11"/>
  </r>
  <r>
    <x v="6"/>
    <x v="26"/>
    <x v="3"/>
    <d v="2024-04-22T00:00:00"/>
    <d v="2024-04-24T00:00:00"/>
    <x v="9"/>
    <n v="4"/>
    <x v="11"/>
    <x v="11"/>
  </r>
  <r>
    <x v="6"/>
    <x v="26"/>
    <x v="3"/>
    <d v="2024-04-23T00:00:00"/>
    <d v="2024-04-25T00:00:00"/>
    <x v="9"/>
    <n v="4"/>
    <x v="23"/>
    <x v="11"/>
  </r>
  <r>
    <x v="6"/>
    <x v="26"/>
    <x v="3"/>
    <d v="2024-04-24T00:00:00"/>
    <d v="2024-04-26T00:00:00"/>
    <x v="9"/>
    <n v="4"/>
    <x v="24"/>
    <x v="11"/>
  </r>
  <r>
    <x v="6"/>
    <x v="26"/>
    <x v="3"/>
    <d v="2024-04-25T00:00:00"/>
    <d v="2024-04-29T00:00:00"/>
    <x v="9"/>
    <n v="4"/>
    <x v="1"/>
    <x v="11"/>
  </r>
  <r>
    <x v="6"/>
    <x v="26"/>
    <x v="3"/>
    <d v="2024-04-26T00:00:00"/>
    <d v="2024-04-30T00:00:00"/>
    <x v="9"/>
    <n v="4"/>
    <x v="0"/>
    <x v="11"/>
  </r>
  <r>
    <x v="6"/>
    <x v="26"/>
    <x v="3"/>
    <d v="2024-04-29T00:00:00"/>
    <d v="2024-05-02T00:00:00"/>
    <x v="9"/>
    <n v="5"/>
    <x v="26"/>
    <x v="5"/>
  </r>
  <r>
    <x v="6"/>
    <x v="26"/>
    <x v="3"/>
    <d v="2024-04-30T00:00:00"/>
    <d v="2024-05-03T00:00:00"/>
    <x v="9"/>
    <n v="5"/>
    <x v="27"/>
    <x v="5"/>
  </r>
  <r>
    <x v="6"/>
    <x v="26"/>
    <x v="3"/>
    <d v="2024-05-02T00:00:00"/>
    <d v="2024-05-06T00:00:00"/>
    <x v="9"/>
    <n v="5"/>
    <x v="14"/>
    <x v="5"/>
  </r>
  <r>
    <x v="6"/>
    <x v="26"/>
    <x v="3"/>
    <d v="2024-05-03T00:00:00"/>
    <d v="2024-05-07T00:00:00"/>
    <x v="9"/>
    <n v="5"/>
    <x v="15"/>
    <x v="5"/>
  </r>
  <r>
    <x v="6"/>
    <x v="26"/>
    <x v="3"/>
    <d v="2024-05-06T00:00:00"/>
    <d v="2024-05-08T00:00:00"/>
    <x v="9"/>
    <n v="5"/>
    <x v="16"/>
    <x v="5"/>
  </r>
  <r>
    <x v="6"/>
    <x v="26"/>
    <x v="3"/>
    <d v="2024-05-07T00:00:00"/>
    <d v="2024-05-09T00:00:00"/>
    <x v="9"/>
    <n v="5"/>
    <x v="28"/>
    <x v="5"/>
  </r>
  <r>
    <x v="6"/>
    <x v="26"/>
    <x v="3"/>
    <d v="2024-05-08T00:00:00"/>
    <d v="2024-05-10T00:00:00"/>
    <x v="9"/>
    <n v="5"/>
    <x v="29"/>
    <x v="5"/>
  </r>
  <r>
    <x v="6"/>
    <x v="26"/>
    <x v="3"/>
    <d v="2024-05-09T00:00:00"/>
    <d v="2024-05-14T00:00:00"/>
    <x v="9"/>
    <n v="5"/>
    <x v="20"/>
    <x v="5"/>
  </r>
  <r>
    <x v="6"/>
    <x v="26"/>
    <x v="3"/>
    <d v="2024-05-10T00:00:00"/>
    <d v="2024-05-15T00:00:00"/>
    <x v="9"/>
    <n v="5"/>
    <x v="5"/>
    <x v="5"/>
  </r>
  <r>
    <x v="6"/>
    <x v="26"/>
    <x v="3"/>
    <d v="2024-05-14T00:00:00"/>
    <d v="2024-05-16T00:00:00"/>
    <x v="9"/>
    <n v="5"/>
    <x v="6"/>
    <x v="5"/>
  </r>
  <r>
    <x v="6"/>
    <x v="26"/>
    <x v="3"/>
    <d v="2024-05-15T00:00:00"/>
    <d v="2024-05-17T00:00:00"/>
    <x v="9"/>
    <n v="5"/>
    <x v="8"/>
    <x v="5"/>
  </r>
  <r>
    <x v="6"/>
    <x v="26"/>
    <x v="3"/>
    <d v="2024-05-16T00:00:00"/>
    <d v="2024-05-20T00:00:00"/>
    <x v="9"/>
    <n v="5"/>
    <x v="9"/>
    <x v="5"/>
  </r>
  <r>
    <x v="6"/>
    <x v="26"/>
    <x v="3"/>
    <d v="2024-05-17T00:00:00"/>
    <d v="2024-05-21T00:00:00"/>
    <x v="9"/>
    <n v="5"/>
    <x v="21"/>
    <x v="5"/>
  </r>
  <r>
    <x v="6"/>
    <x v="26"/>
    <x v="3"/>
    <d v="2024-05-20T00:00:00"/>
    <d v="2024-05-22T00:00:00"/>
    <x v="9"/>
    <n v="5"/>
    <x v="22"/>
    <x v="5"/>
  </r>
  <r>
    <x v="6"/>
    <x v="26"/>
    <x v="3"/>
    <d v="2024-05-21T00:00:00"/>
    <d v="2024-05-23T00:00:00"/>
    <x v="9"/>
    <n v="5"/>
    <x v="30"/>
    <x v="5"/>
  </r>
  <r>
    <x v="6"/>
    <x v="26"/>
    <x v="3"/>
    <d v="2024-05-22T00:00:00"/>
    <d v="2024-05-24T00:00:00"/>
    <x v="9"/>
    <n v="5"/>
    <x v="11"/>
    <x v="5"/>
  </r>
  <r>
    <x v="6"/>
    <x v="26"/>
    <x v="3"/>
    <d v="2024-05-23T00:00:00"/>
    <d v="2024-05-27T00:00:00"/>
    <x v="9"/>
    <n v="5"/>
    <x v="3"/>
    <x v="5"/>
  </r>
  <r>
    <x v="6"/>
    <x v="26"/>
    <x v="3"/>
    <d v="2024-05-24T00:00:00"/>
    <d v="2024-05-28T00:00:00"/>
    <x v="9"/>
    <n v="5"/>
    <x v="4"/>
    <x v="5"/>
  </r>
  <r>
    <x v="6"/>
    <x v="26"/>
    <x v="3"/>
    <d v="2024-05-27T00:00:00"/>
    <d v="2024-05-29T00:00:00"/>
    <x v="9"/>
    <n v="5"/>
    <x v="1"/>
    <x v="5"/>
  </r>
  <r>
    <x v="6"/>
    <x v="26"/>
    <x v="3"/>
    <d v="2024-05-28T00:00:00"/>
    <d v="2024-05-30T00:00:00"/>
    <x v="9"/>
    <n v="5"/>
    <x v="0"/>
    <x v="5"/>
  </r>
  <r>
    <x v="6"/>
    <x v="26"/>
    <x v="3"/>
    <d v="2024-05-29T00:00:00"/>
    <d v="2024-05-31T00:00:00"/>
    <x v="9"/>
    <n v="5"/>
    <x v="2"/>
    <x v="5"/>
  </r>
  <r>
    <x v="6"/>
    <x v="26"/>
    <x v="3"/>
    <d v="2024-05-30T00:00:00"/>
    <d v="2024-06-04T00:00:00"/>
    <x v="9"/>
    <n v="6"/>
    <x v="12"/>
    <x v="1"/>
  </r>
  <r>
    <x v="6"/>
    <x v="26"/>
    <x v="3"/>
    <d v="2024-05-31T00:00:00"/>
    <d v="2024-06-05T00:00:00"/>
    <x v="9"/>
    <n v="6"/>
    <x v="13"/>
    <x v="1"/>
  </r>
  <r>
    <x v="6"/>
    <x v="26"/>
    <x v="3"/>
    <d v="2024-06-04T00:00:00"/>
    <d v="2024-06-06T00:00:00"/>
    <x v="9"/>
    <n v="6"/>
    <x v="14"/>
    <x v="1"/>
  </r>
  <r>
    <x v="6"/>
    <x v="26"/>
    <x v="3"/>
    <d v="2024-06-05T00:00:00"/>
    <d v="2024-06-07T00:00:00"/>
    <x v="9"/>
    <n v="6"/>
    <x v="15"/>
    <x v="1"/>
  </r>
  <r>
    <x v="6"/>
    <x v="26"/>
    <x v="3"/>
    <d v="2024-06-06T00:00:00"/>
    <d v="2024-06-11T00:00:00"/>
    <x v="9"/>
    <n v="6"/>
    <x v="17"/>
    <x v="1"/>
  </r>
  <r>
    <x v="6"/>
    <x v="26"/>
    <x v="3"/>
    <d v="2024-06-07T00:00:00"/>
    <d v="2024-06-12T00:00:00"/>
    <x v="9"/>
    <n v="6"/>
    <x v="18"/>
    <x v="1"/>
  </r>
  <r>
    <x v="6"/>
    <x v="26"/>
    <x v="3"/>
    <d v="2024-06-11T00:00:00"/>
    <d v="2024-06-13T00:00:00"/>
    <x v="9"/>
    <n v="6"/>
    <x v="19"/>
    <x v="1"/>
  </r>
  <r>
    <x v="6"/>
    <x v="26"/>
    <x v="3"/>
    <d v="2024-06-12T00:00:00"/>
    <d v="2024-06-14T00:00:00"/>
    <x v="9"/>
    <n v="6"/>
    <x v="20"/>
    <x v="1"/>
  </r>
  <r>
    <x v="6"/>
    <x v="26"/>
    <x v="3"/>
    <d v="2024-06-13T00:00:00"/>
    <d v="2024-06-17T00:00:00"/>
    <x v="9"/>
    <n v="6"/>
    <x v="8"/>
    <x v="1"/>
  </r>
  <r>
    <x v="6"/>
    <x v="26"/>
    <x v="3"/>
    <d v="2024-06-14T00:00:00"/>
    <d v="2024-06-18T00:00:00"/>
    <x v="9"/>
    <n v="6"/>
    <x v="7"/>
    <x v="1"/>
  </r>
  <r>
    <x v="6"/>
    <x v="26"/>
    <x v="3"/>
    <d v="2024-06-17T00:00:00"/>
    <d v="2024-06-19T00:00:00"/>
    <x v="9"/>
    <n v="6"/>
    <x v="10"/>
    <x v="1"/>
  </r>
  <r>
    <x v="6"/>
    <x v="26"/>
    <x v="3"/>
    <d v="2024-06-18T00:00:00"/>
    <d v="2024-06-20T00:00:00"/>
    <x v="9"/>
    <n v="6"/>
    <x v="9"/>
    <x v="1"/>
  </r>
  <r>
    <x v="6"/>
    <x v="26"/>
    <x v="3"/>
    <d v="2024-06-19T00:00:00"/>
    <d v="2024-06-21T00:00:00"/>
    <x v="9"/>
    <n v="6"/>
    <x v="21"/>
    <x v="1"/>
  </r>
  <r>
    <x v="6"/>
    <x v="26"/>
    <x v="3"/>
    <d v="2024-06-20T00:00:00"/>
    <d v="2024-06-24T00:00:00"/>
    <x v="9"/>
    <n v="6"/>
    <x v="11"/>
    <x v="1"/>
  </r>
  <r>
    <x v="6"/>
    <x v="26"/>
    <x v="3"/>
    <d v="2024-06-21T00:00:00"/>
    <d v="2024-06-25T00:00:00"/>
    <x v="9"/>
    <n v="6"/>
    <x v="23"/>
    <x v="1"/>
  </r>
  <r>
    <x v="6"/>
    <x v="26"/>
    <x v="3"/>
    <d v="2024-06-24T00:00:00"/>
    <d v="2024-06-26T00:00:00"/>
    <x v="9"/>
    <n v="6"/>
    <x v="24"/>
    <x v="1"/>
  </r>
  <r>
    <x v="6"/>
    <x v="26"/>
    <x v="3"/>
    <d v="2024-06-25T00:00:00"/>
    <d v="2024-06-27T00:00:00"/>
    <x v="9"/>
    <n v="6"/>
    <x v="3"/>
    <x v="1"/>
  </r>
  <r>
    <x v="6"/>
    <x v="26"/>
    <x v="3"/>
    <d v="2024-06-26T00:00:00"/>
    <d v="2024-06-28T00:00:00"/>
    <x v="9"/>
    <n v="6"/>
    <x v="4"/>
    <x v="1"/>
  </r>
  <r>
    <x v="6"/>
    <x v="26"/>
    <x v="3"/>
    <d v="2024-06-27T00:00:00"/>
    <d v="2024-07-02T00:00:00"/>
    <x v="9"/>
    <n v="7"/>
    <x v="26"/>
    <x v="6"/>
  </r>
  <r>
    <x v="6"/>
    <x v="26"/>
    <x v="3"/>
    <d v="2024-06-28T00:00:00"/>
    <d v="2024-07-03T00:00:00"/>
    <x v="9"/>
    <n v="7"/>
    <x v="27"/>
    <x v="6"/>
  </r>
  <r>
    <x v="6"/>
    <x v="26"/>
    <x v="3"/>
    <d v="2024-07-02T00:00:00"/>
    <d v="2024-07-04T00:00:00"/>
    <x v="9"/>
    <n v="7"/>
    <x v="12"/>
    <x v="6"/>
  </r>
  <r>
    <x v="6"/>
    <x v="26"/>
    <x v="3"/>
    <d v="2024-07-03T00:00:00"/>
    <d v="2024-07-05T00:00:00"/>
    <x v="9"/>
    <n v="7"/>
    <x v="13"/>
    <x v="6"/>
  </r>
  <r>
    <x v="6"/>
    <x v="26"/>
    <x v="3"/>
    <d v="2024-07-04T00:00:00"/>
    <d v="2024-07-08T00:00:00"/>
    <x v="9"/>
    <n v="7"/>
    <x v="16"/>
    <x v="6"/>
  </r>
  <r>
    <x v="6"/>
    <x v="26"/>
    <x v="3"/>
    <d v="2024-07-05T00:00:00"/>
    <d v="2024-07-09T00:00:00"/>
    <x v="9"/>
    <n v="7"/>
    <x v="28"/>
    <x v="6"/>
  </r>
  <r>
    <x v="6"/>
    <x v="26"/>
    <x v="3"/>
    <d v="2024-07-08T00:00:00"/>
    <d v="2024-07-10T00:00:00"/>
    <x v="9"/>
    <n v="7"/>
    <x v="29"/>
    <x v="6"/>
  </r>
  <r>
    <x v="6"/>
    <x v="26"/>
    <x v="3"/>
    <d v="2024-07-09T00:00:00"/>
    <d v="2024-07-11T00:00:00"/>
    <x v="9"/>
    <n v="7"/>
    <x v="17"/>
    <x v="6"/>
  </r>
  <r>
    <x v="6"/>
    <x v="26"/>
    <x v="3"/>
    <d v="2024-07-10T00:00:00"/>
    <d v="2024-07-12T00:00:00"/>
    <x v="9"/>
    <n v="7"/>
    <x v="18"/>
    <x v="6"/>
  </r>
  <r>
    <x v="6"/>
    <x v="26"/>
    <x v="3"/>
    <d v="2024-07-11T00:00:00"/>
    <d v="2024-07-15T00:00:00"/>
    <x v="9"/>
    <n v="7"/>
    <x v="5"/>
    <x v="6"/>
  </r>
  <r>
    <x v="6"/>
    <x v="26"/>
    <x v="3"/>
    <d v="2024-07-12T00:00:00"/>
    <d v="2024-07-16T00:00:00"/>
    <x v="9"/>
    <n v="7"/>
    <x v="6"/>
    <x v="6"/>
  </r>
  <r>
    <x v="6"/>
    <x v="26"/>
    <x v="3"/>
    <d v="2024-07-15T00:00:00"/>
    <d v="2024-07-17T00:00:00"/>
    <x v="9"/>
    <n v="7"/>
    <x v="8"/>
    <x v="6"/>
  </r>
  <r>
    <x v="6"/>
    <x v="26"/>
    <x v="3"/>
    <d v="2024-07-16T00:00:00"/>
    <d v="2024-07-18T00:00:00"/>
    <x v="9"/>
    <n v="7"/>
    <x v="7"/>
    <x v="6"/>
  </r>
  <r>
    <x v="6"/>
    <x v="26"/>
    <x v="3"/>
    <d v="2024-07-17T00:00:00"/>
    <d v="2024-07-19T00:00:00"/>
    <x v="9"/>
    <n v="7"/>
    <x v="10"/>
    <x v="6"/>
  </r>
  <r>
    <x v="6"/>
    <x v="26"/>
    <x v="3"/>
    <d v="2024-07-18T00:00:00"/>
    <d v="2024-07-22T00:00:00"/>
    <x v="9"/>
    <n v="7"/>
    <x v="22"/>
    <x v="6"/>
  </r>
  <r>
    <x v="6"/>
    <x v="26"/>
    <x v="3"/>
    <d v="2024-07-19T00:00:00"/>
    <d v="2024-07-23T00:00:00"/>
    <x v="9"/>
    <n v="7"/>
    <x v="30"/>
    <x v="6"/>
  </r>
  <r>
    <x v="6"/>
    <x v="26"/>
    <x v="3"/>
    <d v="2024-07-22T00:00:00"/>
    <d v="2024-07-24T00:00:00"/>
    <x v="9"/>
    <n v="7"/>
    <x v="11"/>
    <x v="6"/>
  </r>
  <r>
    <x v="6"/>
    <x v="26"/>
    <x v="3"/>
    <d v="2024-07-23T00:00:00"/>
    <d v="2024-07-25T00:00:00"/>
    <x v="9"/>
    <n v="7"/>
    <x v="23"/>
    <x v="6"/>
  </r>
  <r>
    <x v="6"/>
    <x v="26"/>
    <x v="3"/>
    <d v="2024-07-24T00:00:00"/>
    <d v="2024-07-26T00:00:00"/>
    <x v="9"/>
    <n v="7"/>
    <x v="24"/>
    <x v="6"/>
  </r>
  <r>
    <x v="6"/>
    <x v="26"/>
    <x v="3"/>
    <d v="2024-07-25T00:00:00"/>
    <d v="2024-07-29T00:00:00"/>
    <x v="9"/>
    <n v="7"/>
    <x v="1"/>
    <x v="6"/>
  </r>
  <r>
    <x v="6"/>
    <x v="26"/>
    <x v="3"/>
    <d v="2024-07-26T00:00:00"/>
    <d v="2024-07-30T00:00:00"/>
    <x v="9"/>
    <n v="7"/>
    <x v="0"/>
    <x v="6"/>
  </r>
  <r>
    <x v="6"/>
    <x v="26"/>
    <x v="3"/>
    <d v="2024-07-29T00:00:00"/>
    <d v="2024-07-31T00:00:00"/>
    <x v="9"/>
    <n v="7"/>
    <x v="2"/>
    <x v="6"/>
  </r>
  <r>
    <x v="6"/>
    <x v="26"/>
    <x v="3"/>
    <d v="2024-07-30T00:00:00"/>
    <d v="2024-08-01T00:00:00"/>
    <x v="9"/>
    <n v="8"/>
    <x v="25"/>
    <x v="7"/>
  </r>
  <r>
    <x v="6"/>
    <x v="26"/>
    <x v="3"/>
    <d v="2024-07-31T00:00:00"/>
    <d v="2024-08-02T00:00:00"/>
    <x v="9"/>
    <n v="8"/>
    <x v="26"/>
    <x v="7"/>
  </r>
  <r>
    <x v="6"/>
    <x v="26"/>
    <x v="3"/>
    <d v="2024-08-01T00:00:00"/>
    <d v="2024-08-05T00:00:00"/>
    <x v="9"/>
    <n v="8"/>
    <x v="13"/>
    <x v="7"/>
  </r>
  <r>
    <x v="6"/>
    <x v="26"/>
    <x v="3"/>
    <d v="2024-08-02T00:00:00"/>
    <d v="2024-08-06T00:00:00"/>
    <x v="9"/>
    <n v="8"/>
    <x v="14"/>
    <x v="7"/>
  </r>
  <r>
    <x v="6"/>
    <x v="26"/>
    <x v="3"/>
    <d v="2024-08-05T00:00:00"/>
    <d v="2024-08-08T00:00:00"/>
    <x v="9"/>
    <n v="8"/>
    <x v="16"/>
    <x v="7"/>
  </r>
  <r>
    <x v="6"/>
    <x v="26"/>
    <x v="3"/>
    <d v="2024-08-06T00:00:00"/>
    <d v="2024-08-09T00:00:00"/>
    <x v="9"/>
    <n v="8"/>
    <x v="28"/>
    <x v="7"/>
  </r>
  <r>
    <x v="6"/>
    <x v="26"/>
    <x v="3"/>
    <d v="2024-08-08T00:00:00"/>
    <d v="2024-08-12T00:00:00"/>
    <x v="9"/>
    <n v="8"/>
    <x v="18"/>
    <x v="7"/>
  </r>
  <r>
    <x v="6"/>
    <x v="26"/>
    <x v="3"/>
    <d v="2024-08-09T00:00:00"/>
    <d v="2024-08-13T00:00:00"/>
    <x v="9"/>
    <n v="8"/>
    <x v="19"/>
    <x v="7"/>
  </r>
  <r>
    <x v="6"/>
    <x v="26"/>
    <x v="3"/>
    <d v="2024-08-12T00:00:00"/>
    <d v="2024-08-14T00:00:00"/>
    <x v="9"/>
    <n v="8"/>
    <x v="20"/>
    <x v="7"/>
  </r>
  <r>
    <x v="6"/>
    <x v="26"/>
    <x v="3"/>
    <d v="2024-08-13T00:00:00"/>
    <d v="2024-08-15T00:00:00"/>
    <x v="9"/>
    <n v="8"/>
    <x v="5"/>
    <x v="7"/>
  </r>
  <r>
    <x v="6"/>
    <x v="26"/>
    <x v="3"/>
    <d v="2024-08-14T00:00:00"/>
    <d v="2024-08-16T00:00:00"/>
    <x v="9"/>
    <n v="8"/>
    <x v="6"/>
    <x v="7"/>
  </r>
  <r>
    <x v="6"/>
    <x v="26"/>
    <x v="3"/>
    <d v="2024-08-15T00:00:00"/>
    <d v="2024-08-20T00:00:00"/>
    <x v="9"/>
    <n v="8"/>
    <x v="9"/>
    <x v="7"/>
  </r>
  <r>
    <x v="6"/>
    <x v="26"/>
    <x v="3"/>
    <d v="2024-08-16T00:00:00"/>
    <d v="2024-08-21T00:00:00"/>
    <x v="9"/>
    <n v="8"/>
    <x v="21"/>
    <x v="7"/>
  </r>
  <r>
    <x v="6"/>
    <x v="26"/>
    <x v="3"/>
    <d v="2024-08-20T00:00:00"/>
    <d v="2024-08-22T00:00:00"/>
    <x v="9"/>
    <n v="8"/>
    <x v="22"/>
    <x v="7"/>
  </r>
  <r>
    <x v="6"/>
    <x v="26"/>
    <x v="3"/>
    <d v="2024-08-21T00:00:00"/>
    <d v="2024-08-23T00:00:00"/>
    <x v="9"/>
    <n v="8"/>
    <x v="30"/>
    <x v="7"/>
  </r>
  <r>
    <x v="6"/>
    <x v="26"/>
    <x v="3"/>
    <d v="2024-08-22T00:00:00"/>
    <d v="2024-08-26T00:00:00"/>
    <x v="9"/>
    <n v="8"/>
    <x v="24"/>
    <x v="7"/>
  </r>
  <r>
    <x v="6"/>
    <x v="26"/>
    <x v="3"/>
    <d v="2024-08-23T00:00:00"/>
    <d v="2024-08-27T00:00:00"/>
    <x v="9"/>
    <n v="8"/>
    <x v="3"/>
    <x v="7"/>
  </r>
  <r>
    <x v="6"/>
    <x v="26"/>
    <x v="3"/>
    <d v="2024-08-26T00:00:00"/>
    <d v="2024-08-28T00:00:00"/>
    <x v="9"/>
    <n v="8"/>
    <x v="4"/>
    <x v="7"/>
  </r>
  <r>
    <x v="6"/>
    <x v="26"/>
    <x v="3"/>
    <d v="2024-08-27T00:00:00"/>
    <d v="2024-08-29T00:00:00"/>
    <x v="9"/>
    <n v="8"/>
    <x v="1"/>
    <x v="7"/>
  </r>
  <r>
    <x v="6"/>
    <x v="26"/>
    <x v="3"/>
    <d v="2024-08-28T00:00:00"/>
    <d v="2024-08-30T00:00:00"/>
    <x v="9"/>
    <n v="8"/>
    <x v="0"/>
    <x v="7"/>
  </r>
  <r>
    <x v="6"/>
    <x v="26"/>
    <x v="3"/>
    <d v="2024-08-29T00:00:00"/>
    <d v="2024-09-02T00:00:00"/>
    <x v="9"/>
    <n v="9"/>
    <x v="26"/>
    <x v="2"/>
  </r>
  <r>
    <x v="6"/>
    <x v="26"/>
    <x v="3"/>
    <d v="2024-08-30T00:00:00"/>
    <d v="2024-09-03T00:00:00"/>
    <x v="9"/>
    <n v="9"/>
    <x v="27"/>
    <x v="2"/>
  </r>
  <r>
    <x v="6"/>
    <x v="26"/>
    <x v="3"/>
    <d v="2024-09-02T00:00:00"/>
    <d v="2024-09-04T00:00:00"/>
    <x v="9"/>
    <n v="9"/>
    <x v="12"/>
    <x v="2"/>
  </r>
  <r>
    <x v="6"/>
    <x v="26"/>
    <x v="3"/>
    <d v="2024-09-03T00:00:00"/>
    <d v="2024-09-05T00:00:00"/>
    <x v="9"/>
    <n v="9"/>
    <x v="13"/>
    <x v="2"/>
  </r>
  <r>
    <x v="6"/>
    <x v="26"/>
    <x v="3"/>
    <d v="2024-09-04T00:00:00"/>
    <d v="2024-09-06T00:00:00"/>
    <x v="9"/>
    <n v="9"/>
    <x v="14"/>
    <x v="2"/>
  </r>
  <r>
    <x v="6"/>
    <x v="26"/>
    <x v="3"/>
    <d v="2024-09-05T00:00:00"/>
    <d v="2024-09-09T00:00:00"/>
    <x v="9"/>
    <n v="9"/>
    <x v="28"/>
    <x v="2"/>
  </r>
  <r>
    <x v="6"/>
    <x v="26"/>
    <x v="3"/>
    <d v="2024-09-06T00:00:00"/>
    <d v="2024-09-10T00:00:00"/>
    <x v="9"/>
    <n v="9"/>
    <x v="29"/>
    <x v="2"/>
  </r>
  <r>
    <x v="6"/>
    <x v="26"/>
    <x v="3"/>
    <d v="2024-09-09T00:00:00"/>
    <d v="2024-09-11T00:00:00"/>
    <x v="9"/>
    <n v="9"/>
    <x v="17"/>
    <x v="2"/>
  </r>
  <r>
    <x v="6"/>
    <x v="26"/>
    <x v="3"/>
    <d v="2024-09-10T00:00:00"/>
    <d v="2024-09-12T00:00:00"/>
    <x v="9"/>
    <n v="9"/>
    <x v="18"/>
    <x v="2"/>
  </r>
  <r>
    <x v="6"/>
    <x v="26"/>
    <x v="3"/>
    <d v="2024-09-11T00:00:00"/>
    <d v="2024-09-13T00:00:00"/>
    <x v="9"/>
    <n v="9"/>
    <x v="19"/>
    <x v="2"/>
  </r>
  <r>
    <x v="6"/>
    <x v="26"/>
    <x v="3"/>
    <d v="2024-09-12T00:00:00"/>
    <d v="2024-09-16T00:00:00"/>
    <x v="9"/>
    <n v="9"/>
    <x v="6"/>
    <x v="2"/>
  </r>
  <r>
    <x v="6"/>
    <x v="26"/>
    <x v="3"/>
    <d v="2024-09-13T00:00:00"/>
    <d v="2024-09-17T00:00:00"/>
    <x v="9"/>
    <n v="9"/>
    <x v="8"/>
    <x v="2"/>
  </r>
  <r>
    <x v="6"/>
    <x v="26"/>
    <x v="3"/>
    <d v="2024-09-16T00:00:00"/>
    <d v="2024-09-18T00:00:00"/>
    <x v="9"/>
    <n v="9"/>
    <x v="7"/>
    <x v="2"/>
  </r>
  <r>
    <x v="6"/>
    <x v="26"/>
    <x v="3"/>
    <d v="2024-09-17T00:00:00"/>
    <d v="2024-09-19T00:00:00"/>
    <x v="9"/>
    <n v="9"/>
    <x v="10"/>
    <x v="2"/>
  </r>
  <r>
    <x v="6"/>
    <x v="26"/>
    <x v="3"/>
    <d v="2024-09-18T00:00:00"/>
    <d v="2024-09-20T00:00:00"/>
    <x v="9"/>
    <n v="9"/>
    <x v="9"/>
    <x v="2"/>
  </r>
  <r>
    <x v="6"/>
    <x v="26"/>
    <x v="3"/>
    <d v="2024-09-19T00:00:00"/>
    <d v="2024-09-23T00:00:00"/>
    <x v="9"/>
    <n v="9"/>
    <x v="30"/>
    <x v="2"/>
  </r>
  <r>
    <x v="6"/>
    <x v="26"/>
    <x v="3"/>
    <d v="2024-09-20T00:00:00"/>
    <d v="2024-09-24T00:00:00"/>
    <x v="9"/>
    <n v="9"/>
    <x v="11"/>
    <x v="2"/>
  </r>
  <r>
    <x v="6"/>
    <x v="26"/>
    <x v="3"/>
    <d v="2024-09-23T00:00:00"/>
    <d v="2024-09-25T00:00:00"/>
    <x v="9"/>
    <n v="9"/>
    <x v="23"/>
    <x v="2"/>
  </r>
  <r>
    <x v="6"/>
    <x v="26"/>
    <x v="3"/>
    <d v="2024-09-24T00:00:00"/>
    <d v="2024-09-26T00:00:00"/>
    <x v="9"/>
    <n v="9"/>
    <x v="24"/>
    <x v="2"/>
  </r>
  <r>
    <x v="6"/>
    <x v="26"/>
    <x v="3"/>
    <d v="2024-09-25T00:00:00"/>
    <d v="2024-09-27T00:00:00"/>
    <x v="9"/>
    <n v="9"/>
    <x v="3"/>
    <x v="2"/>
  </r>
  <r>
    <x v="6"/>
    <x v="26"/>
    <x v="3"/>
    <d v="2024-09-26T00:00:00"/>
    <d v="2024-09-30T00:00:00"/>
    <x v="9"/>
    <n v="9"/>
    <x v="0"/>
    <x v="2"/>
  </r>
  <r>
    <x v="6"/>
    <x v="26"/>
    <x v="3"/>
    <d v="2024-09-27T00:00:00"/>
    <d v="2024-10-01T00:00:00"/>
    <x v="9"/>
    <n v="10"/>
    <x v="25"/>
    <x v="0"/>
  </r>
  <r>
    <x v="6"/>
    <x v="26"/>
    <x v="3"/>
    <d v="2024-09-30T00:00:00"/>
    <d v="2024-10-02T00:00:00"/>
    <x v="9"/>
    <n v="10"/>
    <x v="26"/>
    <x v="0"/>
  </r>
  <r>
    <x v="6"/>
    <x v="26"/>
    <x v="3"/>
    <d v="2024-10-01T00:00:00"/>
    <d v="2024-10-03T00:00:00"/>
    <x v="9"/>
    <n v="10"/>
    <x v="27"/>
    <x v="0"/>
  </r>
  <r>
    <x v="6"/>
    <x v="26"/>
    <x v="3"/>
    <d v="2024-10-02T00:00:00"/>
    <d v="2024-10-04T00:00:00"/>
    <x v="9"/>
    <n v="10"/>
    <x v="12"/>
    <x v="0"/>
  </r>
  <r>
    <x v="6"/>
    <x v="26"/>
    <x v="3"/>
    <d v="2024-10-03T00:00:00"/>
    <d v="2024-10-07T00:00:00"/>
    <x v="9"/>
    <n v="10"/>
    <x v="15"/>
    <x v="0"/>
  </r>
  <r>
    <x v="6"/>
    <x v="26"/>
    <x v="3"/>
    <d v="2024-10-04T00:00:00"/>
    <d v="2024-10-08T00:00:00"/>
    <x v="9"/>
    <n v="10"/>
    <x v="16"/>
    <x v="0"/>
  </r>
  <r>
    <x v="6"/>
    <x v="26"/>
    <x v="3"/>
    <d v="2024-10-07T00:00:00"/>
    <d v="2024-10-09T00:00:00"/>
    <x v="9"/>
    <n v="10"/>
    <x v="28"/>
    <x v="0"/>
  </r>
  <r>
    <x v="6"/>
    <x v="26"/>
    <x v="3"/>
    <d v="2024-10-08T00:00:00"/>
    <d v="2024-10-10T00:00:00"/>
    <x v="9"/>
    <n v="10"/>
    <x v="29"/>
    <x v="0"/>
  </r>
  <r>
    <x v="6"/>
    <x v="26"/>
    <x v="3"/>
    <d v="2024-10-09T00:00:00"/>
    <d v="2024-10-11T00:00:00"/>
    <x v="9"/>
    <n v="10"/>
    <x v="17"/>
    <x v="0"/>
  </r>
  <r>
    <x v="6"/>
    <x v="26"/>
    <x v="3"/>
    <d v="2024-10-10T00:00:00"/>
    <d v="2024-10-15T00:00:00"/>
    <x v="9"/>
    <n v="10"/>
    <x v="5"/>
    <x v="0"/>
  </r>
  <r>
    <x v="6"/>
    <x v="26"/>
    <x v="3"/>
    <d v="2024-10-11T00:00:00"/>
    <d v="2024-10-16T00:00:00"/>
    <x v="9"/>
    <n v="10"/>
    <x v="6"/>
    <x v="0"/>
  </r>
  <r>
    <x v="6"/>
    <x v="26"/>
    <x v="3"/>
    <d v="2024-10-15T00:00:00"/>
    <d v="2024-10-17T00:00:00"/>
    <x v="9"/>
    <n v="10"/>
    <x v="8"/>
    <x v="0"/>
  </r>
  <r>
    <x v="6"/>
    <x v="26"/>
    <x v="3"/>
    <d v="2024-10-16T00:00:00"/>
    <d v="2024-10-18T00:00:00"/>
    <x v="9"/>
    <n v="10"/>
    <x v="7"/>
    <x v="0"/>
  </r>
  <r>
    <x v="6"/>
    <x v="26"/>
    <x v="3"/>
    <d v="2024-10-17T00:00:00"/>
    <d v="2024-10-21T00:00:00"/>
    <x v="9"/>
    <n v="10"/>
    <x v="21"/>
    <x v="0"/>
  </r>
  <r>
    <x v="6"/>
    <x v="26"/>
    <x v="3"/>
    <d v="2024-10-18T00:00:00"/>
    <d v="2024-10-22T00:00:00"/>
    <x v="9"/>
    <n v="10"/>
    <x v="22"/>
    <x v="0"/>
  </r>
  <r>
    <x v="6"/>
    <x v="26"/>
    <x v="3"/>
    <d v="2024-10-21T00:00:00"/>
    <d v="2024-10-23T00:00:00"/>
    <x v="9"/>
    <n v="10"/>
    <x v="30"/>
    <x v="0"/>
  </r>
  <r>
    <x v="6"/>
    <x v="26"/>
    <x v="3"/>
    <d v="2024-10-22T00:00:00"/>
    <d v="2024-10-24T00:00:00"/>
    <x v="9"/>
    <n v="10"/>
    <x v="11"/>
    <x v="0"/>
  </r>
  <r>
    <x v="6"/>
    <x v="26"/>
    <x v="3"/>
    <d v="2024-10-23T00:00:00"/>
    <d v="2024-10-25T00:00:00"/>
    <x v="9"/>
    <n v="10"/>
    <x v="23"/>
    <x v="0"/>
  </r>
  <r>
    <x v="6"/>
    <x v="26"/>
    <x v="3"/>
    <d v="2024-10-24T00:00:00"/>
    <d v="2024-10-28T00:00:00"/>
    <x v="9"/>
    <n v="10"/>
    <x v="4"/>
    <x v="0"/>
  </r>
  <r>
    <x v="6"/>
    <x v="26"/>
    <x v="3"/>
    <d v="2024-10-25T00:00:00"/>
    <d v="2024-10-29T00:00:00"/>
    <x v="9"/>
    <n v="10"/>
    <x v="1"/>
    <x v="0"/>
  </r>
  <r>
    <x v="6"/>
    <x v="26"/>
    <x v="3"/>
    <d v="2024-10-28T00:00:00"/>
    <d v="2024-10-30T00:00:00"/>
    <x v="9"/>
    <n v="10"/>
    <x v="0"/>
    <x v="0"/>
  </r>
  <r>
    <x v="6"/>
    <x v="26"/>
    <x v="3"/>
    <d v="2024-10-29T00:00:00"/>
    <d v="2024-10-31T00:00:00"/>
    <x v="9"/>
    <n v="10"/>
    <x v="2"/>
    <x v="0"/>
  </r>
  <r>
    <x v="6"/>
    <x v="26"/>
    <x v="3"/>
    <d v="2024-10-30T00:00:00"/>
    <d v="2024-11-01T00:00:00"/>
    <x v="9"/>
    <n v="11"/>
    <x v="25"/>
    <x v="8"/>
  </r>
  <r>
    <x v="6"/>
    <x v="26"/>
    <x v="3"/>
    <d v="2024-10-31T00:00:00"/>
    <d v="2024-11-05T00:00:00"/>
    <x v="9"/>
    <n v="11"/>
    <x v="13"/>
    <x v="8"/>
  </r>
  <r>
    <x v="6"/>
    <x v="26"/>
    <x v="3"/>
    <d v="2024-11-01T00:00:00"/>
    <d v="2024-11-06T00:00:00"/>
    <x v="9"/>
    <n v="11"/>
    <x v="14"/>
    <x v="8"/>
  </r>
  <r>
    <x v="6"/>
    <x v="26"/>
    <x v="3"/>
    <d v="2024-11-05T00:00:00"/>
    <d v="2024-11-07T00:00:00"/>
    <x v="9"/>
    <n v="11"/>
    <x v="15"/>
    <x v="8"/>
  </r>
  <r>
    <x v="6"/>
    <x v="26"/>
    <x v="3"/>
    <d v="2024-11-06T00:00:00"/>
    <d v="2024-11-08T00:00:00"/>
    <x v="9"/>
    <n v="11"/>
    <x v="16"/>
    <x v="8"/>
  </r>
  <r>
    <x v="6"/>
    <x v="26"/>
    <x v="3"/>
    <d v="2024-11-07T00:00:00"/>
    <d v="2024-11-12T00:00:00"/>
    <x v="9"/>
    <n v="11"/>
    <x v="18"/>
    <x v="8"/>
  </r>
  <r>
    <x v="6"/>
    <x v="26"/>
    <x v="3"/>
    <d v="2024-11-08T00:00:00"/>
    <d v="2024-11-13T00:00:00"/>
    <x v="9"/>
    <n v="11"/>
    <x v="19"/>
    <x v="8"/>
  </r>
  <r>
    <x v="6"/>
    <x v="26"/>
    <x v="3"/>
    <d v="2024-11-12T00:00:00"/>
    <d v="2024-11-14T00:00:00"/>
    <x v="9"/>
    <n v="11"/>
    <x v="20"/>
    <x v="8"/>
  </r>
  <r>
    <x v="6"/>
    <x v="26"/>
    <x v="3"/>
    <d v="2024-11-13T00:00:00"/>
    <d v="2024-11-15T00:00:00"/>
    <x v="9"/>
    <n v="11"/>
    <x v="5"/>
    <x v="8"/>
  </r>
  <r>
    <x v="6"/>
    <x v="26"/>
    <x v="3"/>
    <d v="2024-11-14T00:00:00"/>
    <d v="2024-11-18T00:00:00"/>
    <x v="9"/>
    <n v="11"/>
    <x v="7"/>
    <x v="8"/>
  </r>
  <r>
    <x v="6"/>
    <x v="26"/>
    <x v="3"/>
    <d v="2024-11-15T00:00:00"/>
    <d v="2024-11-19T00:00:00"/>
    <x v="9"/>
    <n v="11"/>
    <x v="10"/>
    <x v="8"/>
  </r>
  <r>
    <x v="6"/>
    <x v="26"/>
    <x v="3"/>
    <d v="2024-11-18T00:00:00"/>
    <d v="2024-11-20T00:00:00"/>
    <x v="9"/>
    <n v="11"/>
    <x v="9"/>
    <x v="8"/>
  </r>
  <r>
    <x v="6"/>
    <x v="26"/>
    <x v="3"/>
    <d v="2024-11-19T00:00:00"/>
    <d v="2024-11-21T00:00:00"/>
    <x v="9"/>
    <n v="11"/>
    <x v="21"/>
    <x v="8"/>
  </r>
  <r>
    <x v="6"/>
    <x v="26"/>
    <x v="3"/>
    <d v="2024-11-20T00:00:00"/>
    <d v="2024-11-22T00:00:00"/>
    <x v="9"/>
    <n v="11"/>
    <x v="22"/>
    <x v="8"/>
  </r>
  <r>
    <x v="6"/>
    <x v="26"/>
    <x v="3"/>
    <d v="2024-11-21T00:00:00"/>
    <d v="2024-11-25T00:00:00"/>
    <x v="9"/>
    <n v="11"/>
    <x v="23"/>
    <x v="8"/>
  </r>
  <r>
    <x v="6"/>
    <x v="26"/>
    <x v="3"/>
    <d v="2024-11-22T00:00:00"/>
    <d v="2024-11-26T00:00:00"/>
    <x v="9"/>
    <n v="11"/>
    <x v="24"/>
    <x v="8"/>
  </r>
  <r>
    <x v="6"/>
    <x v="26"/>
    <x v="3"/>
    <d v="2024-11-25T00:00:00"/>
    <d v="2024-11-27T00:00:00"/>
    <x v="9"/>
    <n v="11"/>
    <x v="3"/>
    <x v="8"/>
  </r>
  <r>
    <x v="6"/>
    <x v="26"/>
    <x v="3"/>
    <d v="2024-11-26T00:00:00"/>
    <d v="2024-11-28T00:00:00"/>
    <x v="9"/>
    <n v="11"/>
    <x v="4"/>
    <x v="8"/>
  </r>
  <r>
    <x v="6"/>
    <x v="26"/>
    <x v="3"/>
    <d v="2024-11-27T00:00:00"/>
    <d v="2024-11-29T00:00:00"/>
    <x v="9"/>
    <n v="11"/>
    <x v="1"/>
    <x v="8"/>
  </r>
  <r>
    <x v="6"/>
    <x v="26"/>
    <x v="3"/>
    <d v="2024-11-28T00:00:00"/>
    <d v="2024-12-02T00:00:00"/>
    <x v="9"/>
    <n v="12"/>
    <x v="26"/>
    <x v="3"/>
  </r>
  <r>
    <x v="6"/>
    <x v="26"/>
    <x v="3"/>
    <d v="2024-11-29T00:00:00"/>
    <d v="2024-12-03T00:00:00"/>
    <x v="9"/>
    <n v="12"/>
    <x v="27"/>
    <x v="3"/>
  </r>
  <r>
    <x v="6"/>
    <x v="26"/>
    <x v="3"/>
    <d v="2024-12-02T00:00:00"/>
    <d v="2024-12-04T00:00:00"/>
    <x v="9"/>
    <n v="12"/>
    <x v="12"/>
    <x v="3"/>
  </r>
  <r>
    <x v="6"/>
    <x v="26"/>
    <x v="3"/>
    <d v="2024-12-03T00:00:00"/>
    <d v="2024-12-05T00:00:00"/>
    <x v="9"/>
    <n v="12"/>
    <x v="13"/>
    <x v="3"/>
  </r>
  <r>
    <x v="6"/>
    <x v="26"/>
    <x v="3"/>
    <d v="2024-12-04T00:00:00"/>
    <d v="2024-12-06T00:00:00"/>
    <x v="9"/>
    <n v="12"/>
    <x v="14"/>
    <x v="3"/>
  </r>
  <r>
    <x v="6"/>
    <x v="26"/>
    <x v="3"/>
    <d v="2024-12-05T00:00:00"/>
    <d v="2024-12-09T00:00:00"/>
    <x v="9"/>
    <n v="12"/>
    <x v="28"/>
    <x v="3"/>
  </r>
  <r>
    <x v="6"/>
    <x v="26"/>
    <x v="3"/>
    <d v="2024-12-06T00:00:00"/>
    <d v="2024-12-10T00:00:00"/>
    <x v="9"/>
    <n v="12"/>
    <x v="29"/>
    <x v="3"/>
  </r>
  <r>
    <x v="6"/>
    <x v="26"/>
    <x v="3"/>
    <d v="2024-12-09T00:00:00"/>
    <d v="2024-12-11T00:00:00"/>
    <x v="9"/>
    <n v="12"/>
    <x v="17"/>
    <x v="3"/>
  </r>
  <r>
    <x v="6"/>
    <x v="26"/>
    <x v="3"/>
    <d v="2024-12-10T00:00:00"/>
    <d v="2024-12-12T00:00:00"/>
    <x v="9"/>
    <n v="12"/>
    <x v="18"/>
    <x v="3"/>
  </r>
  <r>
    <x v="6"/>
    <x v="26"/>
    <x v="3"/>
    <d v="2024-12-11T00:00:00"/>
    <d v="2024-12-13T00:00:00"/>
    <x v="9"/>
    <n v="12"/>
    <x v="19"/>
    <x v="3"/>
  </r>
  <r>
    <x v="6"/>
    <x v="26"/>
    <x v="3"/>
    <d v="2024-12-12T00:00:00"/>
    <d v="2024-12-16T00:00:00"/>
    <x v="9"/>
    <n v="12"/>
    <x v="6"/>
    <x v="3"/>
  </r>
  <r>
    <x v="6"/>
    <x v="26"/>
    <x v="3"/>
    <d v="2024-12-13T00:00:00"/>
    <d v="2024-12-17T00:00:00"/>
    <x v="9"/>
    <n v="12"/>
    <x v="8"/>
    <x v="3"/>
  </r>
  <r>
    <x v="6"/>
    <x v="26"/>
    <x v="3"/>
    <d v="2024-12-16T00:00:00"/>
    <d v="2024-12-18T00:00:00"/>
    <x v="9"/>
    <n v="12"/>
    <x v="7"/>
    <x v="3"/>
  </r>
  <r>
    <x v="6"/>
    <x v="26"/>
    <x v="3"/>
    <d v="2024-12-17T00:00:00"/>
    <d v="2024-12-19T00:00:00"/>
    <x v="9"/>
    <n v="12"/>
    <x v="10"/>
    <x v="3"/>
  </r>
  <r>
    <x v="6"/>
    <x v="26"/>
    <x v="3"/>
    <d v="2024-12-18T00:00:00"/>
    <d v="2024-12-20T00:00:00"/>
    <x v="9"/>
    <n v="12"/>
    <x v="9"/>
    <x v="3"/>
  </r>
  <r>
    <x v="6"/>
    <x v="26"/>
    <x v="3"/>
    <d v="2024-12-19T00:00:00"/>
    <d v="2024-12-23T00:00:00"/>
    <x v="9"/>
    <n v="12"/>
    <x v="30"/>
    <x v="3"/>
  </r>
  <r>
    <x v="6"/>
    <x v="26"/>
    <x v="3"/>
    <d v="2024-12-20T00:00:00"/>
    <d v="2024-12-24T00:00:00"/>
    <x v="9"/>
    <n v="12"/>
    <x v="11"/>
    <x v="3"/>
  </r>
  <r>
    <x v="6"/>
    <x v="26"/>
    <x v="3"/>
    <d v="2024-12-23T00:00:00"/>
    <d v="2024-12-26T00:00:00"/>
    <x v="9"/>
    <n v="12"/>
    <x v="24"/>
    <x v="3"/>
  </r>
  <r>
    <x v="6"/>
    <x v="26"/>
    <x v="3"/>
    <d v="2024-12-24T00:00:00"/>
    <d v="2024-12-27T00:00:00"/>
    <x v="9"/>
    <n v="12"/>
    <x v="3"/>
    <x v="3"/>
  </r>
  <r>
    <x v="6"/>
    <x v="26"/>
    <x v="3"/>
    <d v="2024-12-26T00:00:00"/>
    <d v="2024-12-30T00:00:00"/>
    <x v="9"/>
    <n v="12"/>
    <x v="0"/>
    <x v="3"/>
  </r>
  <r>
    <x v="6"/>
    <x v="26"/>
    <x v="3"/>
    <d v="2024-12-27T00:00:00"/>
    <d v="2024-12-31T00:00:00"/>
    <x v="9"/>
    <n v="12"/>
    <x v="2"/>
    <x v="3"/>
  </r>
  <r>
    <x v="6"/>
    <x v="26"/>
    <x v="3"/>
    <d v="2024-12-30T00:00:00"/>
    <d v="2025-01-02T00:00:00"/>
    <x v="10"/>
    <n v="1"/>
    <x v="26"/>
    <x v="9"/>
  </r>
  <r>
    <x v="6"/>
    <x v="26"/>
    <x v="3"/>
    <d v="2024-12-31T00:00:00"/>
    <d v="2025-01-03T00:00:00"/>
    <x v="10"/>
    <n v="1"/>
    <x v="27"/>
    <x v="9"/>
  </r>
  <r>
    <x v="6"/>
    <x v="26"/>
    <x v="3"/>
    <d v="2025-01-02T00:00:00"/>
    <d v="2025-01-07T00:00:00"/>
    <x v="10"/>
    <n v="1"/>
    <x v="15"/>
    <x v="9"/>
  </r>
  <r>
    <x v="6"/>
    <x v="26"/>
    <x v="3"/>
    <d v="2025-01-03T00:00:00"/>
    <d v="2025-01-08T00:00:00"/>
    <x v="10"/>
    <n v="1"/>
    <x v="16"/>
    <x v="9"/>
  </r>
  <r>
    <x v="6"/>
    <x v="26"/>
    <x v="3"/>
    <d v="2025-01-07T00:00:00"/>
    <d v="2025-01-09T00:00:00"/>
    <x v="10"/>
    <n v="1"/>
    <x v="28"/>
    <x v="9"/>
  </r>
  <r>
    <x v="6"/>
    <x v="26"/>
    <x v="3"/>
    <d v="2025-01-08T00:00:00"/>
    <d v="2025-01-10T00:00:00"/>
    <x v="10"/>
    <n v="1"/>
    <x v="29"/>
    <x v="9"/>
  </r>
  <r>
    <x v="6"/>
    <x v="26"/>
    <x v="3"/>
    <d v="2025-01-09T00:00:00"/>
    <d v="2025-01-13T00:00:00"/>
    <x v="10"/>
    <n v="1"/>
    <x v="19"/>
    <x v="9"/>
  </r>
  <r>
    <x v="6"/>
    <x v="26"/>
    <x v="3"/>
    <d v="2025-01-10T00:00:00"/>
    <d v="2025-01-14T00:00:00"/>
    <x v="10"/>
    <n v="1"/>
    <x v="20"/>
    <x v="9"/>
  </r>
  <r>
    <x v="6"/>
    <x v="26"/>
    <x v="3"/>
    <d v="2025-01-13T00:00:00"/>
    <d v="2025-01-15T00:00:00"/>
    <x v="10"/>
    <n v="1"/>
    <x v="5"/>
    <x v="9"/>
  </r>
  <r>
    <x v="6"/>
    <x v="26"/>
    <x v="3"/>
    <d v="2025-01-14T00:00:00"/>
    <d v="2025-01-16T00:00:00"/>
    <x v="10"/>
    <n v="1"/>
    <x v="6"/>
    <x v="9"/>
  </r>
  <r>
    <x v="6"/>
    <x v="26"/>
    <x v="3"/>
    <d v="2025-01-15T00:00:00"/>
    <d v="2025-01-17T00:00:00"/>
    <x v="10"/>
    <n v="1"/>
    <x v="8"/>
    <x v="9"/>
  </r>
  <r>
    <x v="6"/>
    <x v="26"/>
    <x v="3"/>
    <d v="2025-01-16T00:00:00"/>
    <d v="2025-01-20T00:00:00"/>
    <x v="10"/>
    <n v="1"/>
    <x v="9"/>
    <x v="9"/>
  </r>
  <r>
    <x v="6"/>
    <x v="26"/>
    <x v="3"/>
    <d v="2025-01-17T00:00:00"/>
    <d v="2025-01-21T00:00:00"/>
    <x v="10"/>
    <n v="1"/>
    <x v="21"/>
    <x v="9"/>
  </r>
  <r>
    <x v="6"/>
    <x v="26"/>
    <x v="3"/>
    <d v="2025-01-20T00:00:00"/>
    <d v="2025-01-22T00:00:00"/>
    <x v="10"/>
    <n v="1"/>
    <x v="22"/>
    <x v="9"/>
  </r>
  <r>
    <x v="6"/>
    <x v="26"/>
    <x v="3"/>
    <d v="2025-01-21T00:00:00"/>
    <d v="2025-01-23T00:00:00"/>
    <x v="10"/>
    <n v="1"/>
    <x v="30"/>
    <x v="9"/>
  </r>
  <r>
    <x v="6"/>
    <x v="26"/>
    <x v="3"/>
    <d v="2025-01-22T00:00:00"/>
    <d v="2025-01-24T00:00:00"/>
    <x v="10"/>
    <n v="1"/>
    <x v="11"/>
    <x v="9"/>
  </r>
  <r>
    <x v="6"/>
    <x v="26"/>
    <x v="3"/>
    <d v="2025-01-23T00:00:00"/>
    <d v="2025-01-27T00:00:00"/>
    <x v="10"/>
    <n v="1"/>
    <x v="3"/>
    <x v="9"/>
  </r>
  <r>
    <x v="6"/>
    <x v="26"/>
    <x v="3"/>
    <d v="2025-01-24T00:00:00"/>
    <d v="2025-01-28T00:00:00"/>
    <x v="10"/>
    <n v="1"/>
    <x v="4"/>
    <x v="9"/>
  </r>
  <r>
    <x v="6"/>
    <x v="26"/>
    <x v="3"/>
    <d v="2025-01-27T00:00:00"/>
    <d v="2025-01-29T00:00:00"/>
    <x v="10"/>
    <n v="1"/>
    <x v="1"/>
    <x v="9"/>
  </r>
  <r>
    <x v="6"/>
    <x v="26"/>
    <x v="3"/>
    <d v="2025-01-28T00:00:00"/>
    <d v="2025-01-30T00:00:00"/>
    <x v="10"/>
    <n v="1"/>
    <x v="0"/>
    <x v="9"/>
  </r>
  <r>
    <x v="6"/>
    <x v="26"/>
    <x v="3"/>
    <d v="2025-01-29T00:00:00"/>
    <d v="2025-01-31T00:00:00"/>
    <x v="10"/>
    <n v="1"/>
    <x v="2"/>
    <x v="9"/>
  </r>
  <r>
    <x v="6"/>
    <x v="26"/>
    <x v="3"/>
    <d v="2025-01-30T00:00:00"/>
    <d v="2025-02-03T00:00:00"/>
    <x v="10"/>
    <n v="2"/>
    <x v="27"/>
    <x v="10"/>
  </r>
  <r>
    <x v="6"/>
    <x v="26"/>
    <x v="3"/>
    <d v="2025-01-31T00:00:00"/>
    <d v="2025-02-04T00:00:00"/>
    <x v="10"/>
    <n v="2"/>
    <x v="12"/>
    <x v="10"/>
  </r>
  <r>
    <x v="6"/>
    <x v="26"/>
    <x v="3"/>
    <d v="2025-02-03T00:00:00"/>
    <d v="2025-02-05T00:00:00"/>
    <x v="10"/>
    <n v="2"/>
    <x v="13"/>
    <x v="10"/>
  </r>
  <r>
    <x v="6"/>
    <x v="26"/>
    <x v="3"/>
    <d v="2025-02-04T00:00:00"/>
    <d v="2025-02-06T00:00:00"/>
    <x v="10"/>
    <n v="2"/>
    <x v="14"/>
    <x v="10"/>
  </r>
  <r>
    <x v="6"/>
    <x v="26"/>
    <x v="3"/>
    <d v="2025-02-05T00:00:00"/>
    <d v="2025-02-07T00:00:00"/>
    <x v="10"/>
    <n v="2"/>
    <x v="15"/>
    <x v="10"/>
  </r>
  <r>
    <x v="6"/>
    <x v="26"/>
    <x v="3"/>
    <d v="2025-02-06T00:00:00"/>
    <d v="2025-02-10T00:00:00"/>
    <x v="10"/>
    <n v="2"/>
    <x v="29"/>
    <x v="10"/>
  </r>
  <r>
    <x v="6"/>
    <x v="26"/>
    <x v="3"/>
    <d v="2025-02-07T00:00:00"/>
    <d v="2025-02-11T00:00:00"/>
    <x v="10"/>
    <n v="2"/>
    <x v="17"/>
    <x v="10"/>
  </r>
  <r>
    <x v="6"/>
    <x v="26"/>
    <x v="3"/>
    <d v="2025-02-10T00:00:00"/>
    <d v="2025-02-12T00:00:00"/>
    <x v="10"/>
    <n v="2"/>
    <x v="18"/>
    <x v="10"/>
  </r>
  <r>
    <x v="6"/>
    <x v="26"/>
    <x v="3"/>
    <d v="2025-02-11T00:00:00"/>
    <d v="2025-02-13T00:00:00"/>
    <x v="10"/>
    <n v="2"/>
    <x v="19"/>
    <x v="10"/>
  </r>
  <r>
    <x v="6"/>
    <x v="26"/>
    <x v="3"/>
    <d v="2025-02-12T00:00:00"/>
    <d v="2025-02-14T00:00:00"/>
    <x v="10"/>
    <n v="2"/>
    <x v="20"/>
    <x v="10"/>
  </r>
  <r>
    <x v="6"/>
    <x v="26"/>
    <x v="3"/>
    <d v="2025-02-13T00:00:00"/>
    <d v="2025-02-17T00:00:00"/>
    <x v="10"/>
    <n v="2"/>
    <x v="8"/>
    <x v="10"/>
  </r>
  <r>
    <x v="6"/>
    <x v="26"/>
    <x v="3"/>
    <d v="2025-02-14T00:00:00"/>
    <d v="2025-02-18T00:00:00"/>
    <x v="10"/>
    <n v="2"/>
    <x v="7"/>
    <x v="10"/>
  </r>
  <r>
    <x v="6"/>
    <x v="26"/>
    <x v="3"/>
    <d v="2025-02-17T00:00:00"/>
    <d v="2025-02-19T00:00:00"/>
    <x v="10"/>
    <n v="2"/>
    <x v="10"/>
    <x v="10"/>
  </r>
  <r>
    <x v="6"/>
    <x v="26"/>
    <x v="3"/>
    <d v="2025-02-18T00:00:00"/>
    <d v="2025-02-20T00:00:00"/>
    <x v="10"/>
    <n v="2"/>
    <x v="9"/>
    <x v="10"/>
  </r>
  <r>
    <x v="6"/>
    <x v="26"/>
    <x v="3"/>
    <d v="2025-02-19T00:00:00"/>
    <d v="2025-02-21T00:00:00"/>
    <x v="10"/>
    <n v="2"/>
    <x v="21"/>
    <x v="10"/>
  </r>
  <r>
    <x v="6"/>
    <x v="26"/>
    <x v="3"/>
    <d v="2025-02-20T00:00:00"/>
    <d v="2025-02-24T00:00:00"/>
    <x v="10"/>
    <n v="2"/>
    <x v="11"/>
    <x v="10"/>
  </r>
  <r>
    <x v="6"/>
    <x v="26"/>
    <x v="3"/>
    <d v="2025-02-21T00:00:00"/>
    <d v="2025-02-25T00:00:00"/>
    <x v="10"/>
    <n v="2"/>
    <x v="23"/>
    <x v="10"/>
  </r>
  <r>
    <x v="6"/>
    <x v="26"/>
    <x v="3"/>
    <d v="2025-02-24T00:00:00"/>
    <d v="2025-02-26T00:00:00"/>
    <x v="10"/>
    <n v="2"/>
    <x v="24"/>
    <x v="10"/>
  </r>
  <r>
    <x v="6"/>
    <x v="26"/>
    <x v="3"/>
    <d v="2025-02-25T00:00:00"/>
    <d v="2025-02-27T00:00:00"/>
    <x v="10"/>
    <n v="2"/>
    <x v="3"/>
    <x v="10"/>
  </r>
  <r>
    <x v="6"/>
    <x v="26"/>
    <x v="3"/>
    <d v="2025-02-26T00:00:00"/>
    <d v="2025-02-28T00:00:00"/>
    <x v="10"/>
    <n v="2"/>
    <x v="4"/>
    <x v="10"/>
  </r>
  <r>
    <x v="6"/>
    <x v="26"/>
    <x v="3"/>
    <d v="2025-02-27T00:00:00"/>
    <d v="2025-03-03T00:00:00"/>
    <x v="10"/>
    <n v="3"/>
    <x v="27"/>
    <x v="4"/>
  </r>
  <r>
    <x v="6"/>
    <x v="26"/>
    <x v="3"/>
    <d v="2025-02-28T00:00:00"/>
    <d v="2025-03-04T00:00:00"/>
    <x v="10"/>
    <n v="3"/>
    <x v="12"/>
    <x v="4"/>
  </r>
  <r>
    <x v="6"/>
    <x v="26"/>
    <x v="3"/>
    <d v="2025-03-03T00:00:00"/>
    <d v="2025-03-05T00:00:00"/>
    <x v="10"/>
    <n v="3"/>
    <x v="13"/>
    <x v="4"/>
  </r>
  <r>
    <x v="6"/>
    <x v="26"/>
    <x v="3"/>
    <d v="2025-03-04T00:00:00"/>
    <d v="2025-03-06T00:00:00"/>
    <x v="10"/>
    <n v="3"/>
    <x v="14"/>
    <x v="4"/>
  </r>
  <r>
    <x v="6"/>
    <x v="26"/>
    <x v="3"/>
    <d v="2025-03-05T00:00:00"/>
    <d v="2025-03-07T00:00:00"/>
    <x v="10"/>
    <n v="3"/>
    <x v="15"/>
    <x v="4"/>
  </r>
  <r>
    <x v="6"/>
    <x v="26"/>
    <x v="3"/>
    <d v="2025-03-06T00:00:00"/>
    <d v="2025-03-10T00:00:00"/>
    <x v="10"/>
    <n v="3"/>
    <x v="29"/>
    <x v="4"/>
  </r>
  <r>
    <x v="6"/>
    <x v="26"/>
    <x v="3"/>
    <d v="2025-03-07T00:00:00"/>
    <d v="2025-03-11T00:00:00"/>
    <x v="10"/>
    <n v="3"/>
    <x v="17"/>
    <x v="4"/>
  </r>
  <r>
    <x v="6"/>
    <x v="26"/>
    <x v="3"/>
    <d v="2025-03-10T00:00:00"/>
    <d v="2025-03-12T00:00:00"/>
    <x v="10"/>
    <n v="3"/>
    <x v="18"/>
    <x v="4"/>
  </r>
  <r>
    <x v="6"/>
    <x v="26"/>
    <x v="3"/>
    <d v="2025-03-11T00:00:00"/>
    <d v="2025-03-13T00:00:00"/>
    <x v="10"/>
    <n v="3"/>
    <x v="19"/>
    <x v="4"/>
  </r>
  <r>
    <x v="6"/>
    <x v="26"/>
    <x v="3"/>
    <d v="2025-03-12T00:00:00"/>
    <d v="2025-03-14T00:00:00"/>
    <x v="10"/>
    <n v="3"/>
    <x v="20"/>
    <x v="4"/>
  </r>
  <r>
    <x v="6"/>
    <x v="26"/>
    <x v="3"/>
    <d v="2025-03-13T00:00:00"/>
    <d v="2025-03-17T00:00:00"/>
    <x v="10"/>
    <n v="3"/>
    <x v="8"/>
    <x v="4"/>
  </r>
  <r>
    <x v="6"/>
    <x v="26"/>
    <x v="3"/>
    <d v="2025-03-14T00:00:00"/>
    <d v="2025-03-18T00:00:00"/>
    <x v="10"/>
    <n v="3"/>
    <x v="7"/>
    <x v="4"/>
  </r>
  <r>
    <x v="6"/>
    <x v="26"/>
    <x v="3"/>
    <d v="2025-03-17T00:00:00"/>
    <d v="2025-03-19T00:00:00"/>
    <x v="10"/>
    <n v="3"/>
    <x v="10"/>
    <x v="4"/>
  </r>
  <r>
    <x v="6"/>
    <x v="26"/>
    <x v="3"/>
    <d v="2025-03-18T00:00:00"/>
    <d v="2025-03-20T00:00:00"/>
    <x v="10"/>
    <n v="3"/>
    <x v="9"/>
    <x v="4"/>
  </r>
  <r>
    <x v="6"/>
    <x v="26"/>
    <x v="3"/>
    <d v="2025-03-19T00:00:00"/>
    <d v="2025-03-21T00:00:00"/>
    <x v="10"/>
    <n v="3"/>
    <x v="21"/>
    <x v="4"/>
  </r>
  <r>
    <x v="6"/>
    <x v="26"/>
    <x v="3"/>
    <d v="2025-03-20T00:00:00"/>
    <d v="2025-03-25T00:00:00"/>
    <x v="10"/>
    <n v="3"/>
    <x v="23"/>
    <x v="4"/>
  </r>
  <r>
    <x v="6"/>
    <x v="26"/>
    <x v="3"/>
    <d v="2025-03-21T00:00:00"/>
    <d v="2025-03-26T00:00:00"/>
    <x v="10"/>
    <n v="3"/>
    <x v="24"/>
    <x v="4"/>
  </r>
  <r>
    <x v="6"/>
    <x v="26"/>
    <x v="3"/>
    <d v="2025-03-25T00:00:00"/>
    <d v="2025-03-27T00:00:00"/>
    <x v="10"/>
    <n v="3"/>
    <x v="3"/>
    <x v="4"/>
  </r>
  <r>
    <x v="6"/>
    <x v="26"/>
    <x v="3"/>
    <d v="2025-03-26T00:00:00"/>
    <d v="2025-03-28T00:00:00"/>
    <x v="10"/>
    <n v="3"/>
    <x v="4"/>
    <x v="4"/>
  </r>
  <r>
    <x v="6"/>
    <x v="26"/>
    <x v="3"/>
    <d v="2025-03-27T00:00:00"/>
    <d v="2025-03-31T00:00:00"/>
    <x v="10"/>
    <n v="3"/>
    <x v="2"/>
    <x v="4"/>
  </r>
  <r>
    <x v="6"/>
    <x v="26"/>
    <x v="3"/>
    <d v="2025-03-28T00:00:00"/>
    <d v="2025-04-01T00:00:00"/>
    <x v="10"/>
    <n v="4"/>
    <x v="25"/>
    <x v="11"/>
  </r>
  <r>
    <x v="6"/>
    <x v="26"/>
    <x v="3"/>
    <d v="2025-03-31T00:00:00"/>
    <d v="2025-04-02T00:00:00"/>
    <x v="10"/>
    <n v="4"/>
    <x v="26"/>
    <x v="11"/>
  </r>
  <r>
    <x v="6"/>
    <x v="26"/>
    <x v="3"/>
    <d v="2025-04-01T00:00:00"/>
    <d v="2025-04-03T00:00:00"/>
    <x v="10"/>
    <n v="4"/>
    <x v="27"/>
    <x v="11"/>
  </r>
  <r>
    <x v="6"/>
    <x v="26"/>
    <x v="3"/>
    <d v="2025-04-02T00:00:00"/>
    <d v="2025-04-04T00:00:00"/>
    <x v="10"/>
    <n v="4"/>
    <x v="12"/>
    <x v="11"/>
  </r>
  <r>
    <x v="6"/>
    <x v="26"/>
    <x v="3"/>
    <d v="2025-04-03T00:00:00"/>
    <d v="2025-04-07T00:00:00"/>
    <x v="10"/>
    <n v="4"/>
    <x v="15"/>
    <x v="11"/>
  </r>
  <r>
    <x v="6"/>
    <x v="26"/>
    <x v="3"/>
    <d v="2025-04-04T00:00:00"/>
    <d v="2025-04-08T00:00:00"/>
    <x v="10"/>
    <n v="4"/>
    <x v="16"/>
    <x v="11"/>
  </r>
  <r>
    <x v="6"/>
    <x v="26"/>
    <x v="3"/>
    <d v="2025-04-07T00:00:00"/>
    <d v="2025-04-09T00:00:00"/>
    <x v="10"/>
    <n v="4"/>
    <x v="28"/>
    <x v="11"/>
  </r>
  <r>
    <x v="6"/>
    <x v="26"/>
    <x v="3"/>
    <d v="2025-04-08T00:00:00"/>
    <d v="2025-04-10T00:00:00"/>
    <x v="10"/>
    <n v="4"/>
    <x v="29"/>
    <x v="11"/>
  </r>
  <r>
    <x v="6"/>
    <x v="26"/>
    <x v="3"/>
    <d v="2025-04-09T00:00:00"/>
    <d v="2025-04-11T00:00:00"/>
    <x v="10"/>
    <n v="4"/>
    <x v="17"/>
    <x v="11"/>
  </r>
  <r>
    <x v="6"/>
    <x v="26"/>
    <x v="3"/>
    <d v="2025-04-10T00:00:00"/>
    <d v="2025-04-14T00:00:00"/>
    <x v="10"/>
    <n v="4"/>
    <x v="20"/>
    <x v="11"/>
  </r>
  <r>
    <x v="6"/>
    <x v="26"/>
    <x v="3"/>
    <d v="2025-04-11T00:00:00"/>
    <d v="2025-04-15T00:00:00"/>
    <x v="10"/>
    <n v="4"/>
    <x v="5"/>
    <x v="11"/>
  </r>
  <r>
    <x v="6"/>
    <x v="26"/>
    <x v="3"/>
    <d v="2025-04-14T00:00:00"/>
    <d v="2025-04-16T00:00:00"/>
    <x v="10"/>
    <n v="4"/>
    <x v="6"/>
    <x v="11"/>
  </r>
  <r>
    <x v="6"/>
    <x v="26"/>
    <x v="3"/>
    <d v="2025-04-15T00:00:00"/>
    <d v="2025-04-21T00:00:00"/>
    <x v="10"/>
    <n v="4"/>
    <x v="21"/>
    <x v="11"/>
  </r>
  <r>
    <x v="6"/>
    <x v="26"/>
    <x v="3"/>
    <d v="2025-04-16T00:00:00"/>
    <d v="2025-04-22T00:00:00"/>
    <x v="10"/>
    <n v="4"/>
    <x v="22"/>
    <x v="11"/>
  </r>
  <r>
    <x v="6"/>
    <x v="26"/>
    <x v="3"/>
    <d v="2025-04-21T00:00:00"/>
    <d v="2025-04-23T00:00:00"/>
    <x v="10"/>
    <n v="4"/>
    <x v="30"/>
    <x v="11"/>
  </r>
  <r>
    <x v="6"/>
    <x v="26"/>
    <x v="3"/>
    <d v="2025-04-22T00:00:00"/>
    <d v="2025-04-24T00:00:00"/>
    <x v="10"/>
    <n v="4"/>
    <x v="11"/>
    <x v="11"/>
  </r>
  <r>
    <x v="6"/>
    <x v="26"/>
    <x v="3"/>
    <d v="2025-04-23T00:00:00"/>
    <d v="2025-04-25T00:00:00"/>
    <x v="10"/>
    <n v="4"/>
    <x v="23"/>
    <x v="11"/>
  </r>
  <r>
    <x v="6"/>
    <x v="26"/>
    <x v="3"/>
    <d v="2025-04-24T00:00:00"/>
    <d v="2025-04-28T00:00:00"/>
    <x v="10"/>
    <n v="4"/>
    <x v="4"/>
    <x v="11"/>
  </r>
  <r>
    <x v="6"/>
    <x v="26"/>
    <x v="3"/>
    <d v="2025-04-25T00:00:00"/>
    <d v="2025-04-29T00:00:00"/>
    <x v="10"/>
    <n v="4"/>
    <x v="1"/>
    <x v="11"/>
  </r>
  <r>
    <x v="6"/>
    <x v="26"/>
    <x v="3"/>
    <d v="2025-04-28T00:00:00"/>
    <d v="2025-04-30T00:00:00"/>
    <x v="10"/>
    <n v="4"/>
    <x v="0"/>
    <x v="11"/>
  </r>
  <r>
    <x v="6"/>
    <x v="26"/>
    <x v="3"/>
    <d v="2025-04-29T00:00:00"/>
    <d v="2025-05-02T00:00:00"/>
    <x v="10"/>
    <n v="5"/>
    <x v="26"/>
    <x v="5"/>
  </r>
  <r>
    <x v="6"/>
    <x v="26"/>
    <x v="3"/>
    <d v="2025-04-30T00:00:00"/>
    <d v="2025-05-05T00:00:00"/>
    <x v="10"/>
    <n v="5"/>
    <x v="13"/>
    <x v="5"/>
  </r>
  <r>
    <x v="6"/>
    <x v="27"/>
    <x v="4"/>
    <d v="2020-02-04T00:00:00"/>
    <d v="2020-02-21T00:00:00"/>
    <x v="5"/>
    <n v="2"/>
    <x v="21"/>
    <x v="10"/>
  </r>
  <r>
    <x v="6"/>
    <x v="27"/>
    <x v="4"/>
    <d v="2020-02-18T00:00:00"/>
    <d v="2020-03-06T00:00:00"/>
    <x v="5"/>
    <n v="3"/>
    <x v="14"/>
    <x v="4"/>
  </r>
  <r>
    <x v="6"/>
    <x v="27"/>
    <x v="4"/>
    <d v="2020-03-03T00:00:00"/>
    <d v="2020-03-20T00:00:00"/>
    <x v="5"/>
    <n v="3"/>
    <x v="9"/>
    <x v="4"/>
  </r>
  <r>
    <x v="6"/>
    <x v="27"/>
    <x v="4"/>
    <d v="2020-03-17T00:00:00"/>
    <d v="2020-04-03T00:00:00"/>
    <x v="5"/>
    <n v="4"/>
    <x v="27"/>
    <x v="11"/>
  </r>
  <r>
    <x v="6"/>
    <x v="27"/>
    <x v="4"/>
    <d v="2020-03-31T00:00:00"/>
    <d v="2020-04-17T00:00:00"/>
    <x v="5"/>
    <n v="4"/>
    <x v="8"/>
    <x v="11"/>
  </r>
  <r>
    <x v="6"/>
    <x v="27"/>
    <x v="4"/>
    <d v="2020-04-14T00:00:00"/>
    <d v="2020-05-01T00:00:00"/>
    <x v="5"/>
    <n v="5"/>
    <x v="25"/>
    <x v="5"/>
  </r>
  <r>
    <x v="6"/>
    <x v="27"/>
    <x v="4"/>
    <d v="2020-04-28T00:00:00"/>
    <d v="2020-05-15T00:00:00"/>
    <x v="5"/>
    <n v="5"/>
    <x v="5"/>
    <x v="5"/>
  </r>
  <r>
    <x v="6"/>
    <x v="27"/>
    <x v="4"/>
    <d v="2020-05-12T00:00:00"/>
    <d v="2020-05-29T00:00:00"/>
    <x v="5"/>
    <n v="5"/>
    <x v="1"/>
    <x v="5"/>
  </r>
  <r>
    <x v="6"/>
    <x v="27"/>
    <x v="4"/>
    <d v="2020-05-26T00:00:00"/>
    <d v="2020-06-12T00:00:00"/>
    <x v="5"/>
    <n v="6"/>
    <x v="18"/>
    <x v="1"/>
  </r>
  <r>
    <x v="6"/>
    <x v="27"/>
    <x v="4"/>
    <d v="2020-06-09T00:00:00"/>
    <d v="2020-06-26T00:00:00"/>
    <x v="5"/>
    <n v="6"/>
    <x v="24"/>
    <x v="1"/>
  </r>
  <r>
    <x v="6"/>
    <x v="27"/>
    <x v="4"/>
    <d v="2020-06-23T00:00:00"/>
    <d v="2020-07-10T00:00:00"/>
    <x v="5"/>
    <n v="7"/>
    <x v="29"/>
    <x v="6"/>
  </r>
  <r>
    <x v="6"/>
    <x v="27"/>
    <x v="4"/>
    <d v="2020-07-07T00:00:00"/>
    <d v="2020-07-24T00:00:00"/>
    <x v="5"/>
    <n v="7"/>
    <x v="11"/>
    <x v="6"/>
  </r>
  <r>
    <x v="6"/>
    <x v="27"/>
    <x v="4"/>
    <d v="2020-07-21T00:00:00"/>
    <d v="2020-08-07T00:00:00"/>
    <x v="5"/>
    <n v="8"/>
    <x v="15"/>
    <x v="7"/>
  </r>
  <r>
    <x v="6"/>
    <x v="27"/>
    <x v="4"/>
    <d v="2020-08-04T00:00:00"/>
    <d v="2020-08-21T00:00:00"/>
    <x v="5"/>
    <n v="8"/>
    <x v="21"/>
    <x v="7"/>
  </r>
  <r>
    <x v="6"/>
    <x v="27"/>
    <x v="4"/>
    <d v="2020-08-18T00:00:00"/>
    <d v="2020-09-04T00:00:00"/>
    <x v="5"/>
    <n v="9"/>
    <x v="12"/>
    <x v="2"/>
  </r>
  <r>
    <x v="6"/>
    <x v="27"/>
    <x v="4"/>
    <d v="2020-09-01T00:00:00"/>
    <d v="2020-09-18T00:00:00"/>
    <x v="5"/>
    <n v="9"/>
    <x v="7"/>
    <x v="2"/>
  </r>
  <r>
    <x v="6"/>
    <x v="27"/>
    <x v="4"/>
    <d v="2020-09-15T00:00:00"/>
    <d v="2020-10-02T00:00:00"/>
    <x v="5"/>
    <n v="10"/>
    <x v="26"/>
    <x v="0"/>
  </r>
  <r>
    <x v="6"/>
    <x v="27"/>
    <x v="4"/>
    <d v="2020-09-29T00:00:00"/>
    <d v="2020-10-16T00:00:00"/>
    <x v="5"/>
    <n v="10"/>
    <x v="6"/>
    <x v="0"/>
  </r>
  <r>
    <x v="6"/>
    <x v="27"/>
    <x v="4"/>
    <d v="2020-10-13T00:00:00"/>
    <d v="2020-10-30T00:00:00"/>
    <x v="5"/>
    <n v="10"/>
    <x v="0"/>
    <x v="0"/>
  </r>
  <r>
    <x v="6"/>
    <x v="27"/>
    <x v="4"/>
    <d v="2020-10-27T00:00:00"/>
    <d v="2020-11-13T00:00:00"/>
    <x v="5"/>
    <n v="11"/>
    <x v="19"/>
    <x v="8"/>
  </r>
  <r>
    <x v="6"/>
    <x v="27"/>
    <x v="4"/>
    <d v="2020-11-10T00:00:00"/>
    <d v="2020-11-27T00:00:00"/>
    <x v="5"/>
    <n v="11"/>
    <x v="3"/>
    <x v="8"/>
  </r>
  <r>
    <x v="6"/>
    <x v="27"/>
    <x v="4"/>
    <d v="2020-11-24T00:00:00"/>
    <d v="2020-12-11T00:00:00"/>
    <x v="5"/>
    <n v="12"/>
    <x v="17"/>
    <x v="3"/>
  </r>
  <r>
    <x v="6"/>
    <x v="27"/>
    <x v="4"/>
    <d v="2020-12-08T00:00:00"/>
    <d v="2020-12-25T00:00:00"/>
    <x v="5"/>
    <n v="12"/>
    <x v="23"/>
    <x v="3"/>
  </r>
  <r>
    <x v="6"/>
    <x v="27"/>
    <x v="4"/>
    <d v="2020-12-22T00:00:00"/>
    <d v="2021-01-08T00:00:00"/>
    <x v="6"/>
    <n v="1"/>
    <x v="16"/>
    <x v="9"/>
  </r>
  <r>
    <x v="6"/>
    <x v="27"/>
    <x v="4"/>
    <d v="2021-01-05T00:00:00"/>
    <d v="2021-01-22T00:00:00"/>
    <x v="6"/>
    <n v="1"/>
    <x v="22"/>
    <x v="9"/>
  </r>
  <r>
    <x v="6"/>
    <x v="27"/>
    <x v="4"/>
    <d v="2021-01-19T00:00:00"/>
    <d v="2021-02-05T00:00:00"/>
    <x v="6"/>
    <n v="2"/>
    <x v="13"/>
    <x v="10"/>
  </r>
  <r>
    <x v="6"/>
    <x v="27"/>
    <x v="4"/>
    <d v="2021-02-02T00:00:00"/>
    <d v="2021-02-19T00:00:00"/>
    <x v="6"/>
    <n v="2"/>
    <x v="10"/>
    <x v="10"/>
  </r>
  <r>
    <x v="6"/>
    <x v="27"/>
    <x v="4"/>
    <d v="2021-02-16T00:00:00"/>
    <d v="2021-03-05T00:00:00"/>
    <x v="6"/>
    <n v="3"/>
    <x v="13"/>
    <x v="4"/>
  </r>
  <r>
    <x v="6"/>
    <x v="27"/>
    <x v="4"/>
    <d v="2021-03-02T00:00:00"/>
    <d v="2021-03-19T00:00:00"/>
    <x v="6"/>
    <n v="3"/>
    <x v="10"/>
    <x v="4"/>
  </r>
  <r>
    <x v="6"/>
    <x v="27"/>
    <x v="4"/>
    <d v="2021-03-16T00:00:00"/>
    <d v="2021-04-02T00:00:00"/>
    <x v="6"/>
    <n v="4"/>
    <x v="26"/>
    <x v="11"/>
  </r>
  <r>
    <x v="6"/>
    <x v="27"/>
    <x v="4"/>
    <d v="2021-03-30T00:00:00"/>
    <d v="2021-04-16T00:00:00"/>
    <x v="6"/>
    <n v="4"/>
    <x v="6"/>
    <x v="11"/>
  </r>
  <r>
    <x v="6"/>
    <x v="27"/>
    <x v="4"/>
    <d v="2021-04-13T00:00:00"/>
    <d v="2021-04-30T00:00:00"/>
    <x v="6"/>
    <n v="4"/>
    <x v="0"/>
    <x v="11"/>
  </r>
  <r>
    <x v="6"/>
    <x v="27"/>
    <x v="4"/>
    <d v="2021-04-27T00:00:00"/>
    <d v="2021-05-14T00:00:00"/>
    <x v="6"/>
    <n v="5"/>
    <x v="20"/>
    <x v="5"/>
  </r>
  <r>
    <x v="6"/>
    <x v="27"/>
    <x v="4"/>
    <d v="2021-05-11T00:00:00"/>
    <d v="2021-05-28T00:00:00"/>
    <x v="6"/>
    <n v="5"/>
    <x v="4"/>
    <x v="5"/>
  </r>
  <r>
    <x v="6"/>
    <x v="27"/>
    <x v="4"/>
    <d v="2021-05-25T00:00:00"/>
    <d v="2021-06-11T00:00:00"/>
    <x v="6"/>
    <n v="6"/>
    <x v="17"/>
    <x v="1"/>
  </r>
  <r>
    <x v="6"/>
    <x v="27"/>
    <x v="4"/>
    <d v="2021-06-08T00:00:00"/>
    <d v="2021-06-25T00:00:00"/>
    <x v="6"/>
    <n v="6"/>
    <x v="23"/>
    <x v="1"/>
  </r>
  <r>
    <x v="6"/>
    <x v="27"/>
    <x v="4"/>
    <d v="2021-06-22T00:00:00"/>
    <d v="2021-07-09T00:00:00"/>
    <x v="6"/>
    <n v="7"/>
    <x v="28"/>
    <x v="6"/>
  </r>
  <r>
    <x v="6"/>
    <x v="27"/>
    <x v="4"/>
    <d v="2021-07-06T00:00:00"/>
    <d v="2021-07-23T00:00:00"/>
    <x v="6"/>
    <n v="7"/>
    <x v="30"/>
    <x v="6"/>
  </r>
  <r>
    <x v="6"/>
    <x v="27"/>
    <x v="4"/>
    <d v="2021-07-20T00:00:00"/>
    <d v="2021-08-06T00:00:00"/>
    <x v="6"/>
    <n v="8"/>
    <x v="14"/>
    <x v="7"/>
  </r>
  <r>
    <x v="6"/>
    <x v="27"/>
    <x v="4"/>
    <d v="2021-08-03T00:00:00"/>
    <d v="2021-08-20T00:00:00"/>
    <x v="6"/>
    <n v="8"/>
    <x v="9"/>
    <x v="7"/>
  </r>
  <r>
    <x v="6"/>
    <x v="27"/>
    <x v="4"/>
    <d v="2021-08-17T00:00:00"/>
    <d v="2021-09-03T00:00:00"/>
    <x v="6"/>
    <n v="9"/>
    <x v="27"/>
    <x v="2"/>
  </r>
  <r>
    <x v="6"/>
    <x v="27"/>
    <x v="4"/>
    <d v="2021-08-31T00:00:00"/>
    <d v="2021-09-17T00:00:00"/>
    <x v="6"/>
    <n v="9"/>
    <x v="8"/>
    <x v="2"/>
  </r>
  <r>
    <x v="6"/>
    <x v="27"/>
    <x v="4"/>
    <d v="2021-09-14T00:00:00"/>
    <d v="2021-10-01T00:00:00"/>
    <x v="6"/>
    <n v="10"/>
    <x v="25"/>
    <x v="0"/>
  </r>
  <r>
    <x v="6"/>
    <x v="27"/>
    <x v="4"/>
    <d v="2021-09-28T00:00:00"/>
    <d v="2021-10-15T00:00:00"/>
    <x v="6"/>
    <n v="10"/>
    <x v="5"/>
    <x v="0"/>
  </r>
  <r>
    <x v="6"/>
    <x v="27"/>
    <x v="4"/>
    <d v="2021-10-12T00:00:00"/>
    <d v="2021-10-29T00:00:00"/>
    <x v="6"/>
    <n v="10"/>
    <x v="1"/>
    <x v="0"/>
  </r>
  <r>
    <x v="6"/>
    <x v="27"/>
    <x v="4"/>
    <d v="2021-10-26T00:00:00"/>
    <d v="2021-11-12T00:00:00"/>
    <x v="6"/>
    <n v="11"/>
    <x v="18"/>
    <x v="8"/>
  </r>
  <r>
    <x v="6"/>
    <x v="27"/>
    <x v="4"/>
    <d v="2021-11-09T00:00:00"/>
    <d v="2021-11-26T00:00:00"/>
    <x v="6"/>
    <n v="11"/>
    <x v="24"/>
    <x v="8"/>
  </r>
  <r>
    <x v="6"/>
    <x v="27"/>
    <x v="4"/>
    <d v="2021-11-23T00:00:00"/>
    <d v="2021-12-10T00:00:00"/>
    <x v="6"/>
    <n v="12"/>
    <x v="29"/>
    <x v="3"/>
  </r>
  <r>
    <x v="6"/>
    <x v="27"/>
    <x v="4"/>
    <d v="2021-12-07T00:00:00"/>
    <d v="2021-12-24T00:00:00"/>
    <x v="6"/>
    <n v="12"/>
    <x v="11"/>
    <x v="3"/>
  </r>
  <r>
    <x v="6"/>
    <x v="27"/>
    <x v="4"/>
    <d v="2021-12-21T00:00:00"/>
    <d v="2022-01-07T00:00:00"/>
    <x v="7"/>
    <n v="1"/>
    <x v="15"/>
    <x v="9"/>
  </r>
  <r>
    <x v="6"/>
    <x v="27"/>
    <x v="4"/>
    <d v="2022-01-04T00:00:00"/>
    <d v="2022-01-21T00:00:00"/>
    <x v="7"/>
    <n v="1"/>
    <x v="21"/>
    <x v="9"/>
  </r>
  <r>
    <x v="6"/>
    <x v="27"/>
    <x v="4"/>
    <d v="2022-01-18T00:00:00"/>
    <d v="2022-02-04T00:00:00"/>
    <x v="7"/>
    <n v="2"/>
    <x v="12"/>
    <x v="10"/>
  </r>
  <r>
    <x v="6"/>
    <x v="27"/>
    <x v="4"/>
    <d v="2022-02-01T00:00:00"/>
    <d v="2022-02-18T00:00:00"/>
    <x v="7"/>
    <n v="2"/>
    <x v="7"/>
    <x v="10"/>
  </r>
  <r>
    <x v="6"/>
    <x v="27"/>
    <x v="4"/>
    <d v="2022-02-15T00:00:00"/>
    <d v="2022-03-04T00:00:00"/>
    <x v="7"/>
    <n v="3"/>
    <x v="12"/>
    <x v="4"/>
  </r>
  <r>
    <x v="6"/>
    <x v="27"/>
    <x v="4"/>
    <d v="2022-03-01T00:00:00"/>
    <d v="2022-03-18T00:00:00"/>
    <x v="7"/>
    <n v="3"/>
    <x v="7"/>
    <x v="4"/>
  </r>
  <r>
    <x v="6"/>
    <x v="27"/>
    <x v="4"/>
    <d v="2022-03-15T00:00:00"/>
    <d v="2022-04-01T00:00:00"/>
    <x v="7"/>
    <n v="4"/>
    <x v="25"/>
    <x v="11"/>
  </r>
  <r>
    <x v="6"/>
    <x v="27"/>
    <x v="4"/>
    <d v="2022-03-29T00:00:00"/>
    <d v="2022-04-15T00:00:00"/>
    <x v="7"/>
    <n v="4"/>
    <x v="5"/>
    <x v="11"/>
  </r>
  <r>
    <x v="6"/>
    <x v="27"/>
    <x v="4"/>
    <d v="2022-04-12T00:00:00"/>
    <d v="2022-04-29T00:00:00"/>
    <x v="7"/>
    <n v="4"/>
    <x v="1"/>
    <x v="11"/>
  </r>
  <r>
    <x v="6"/>
    <x v="27"/>
    <x v="4"/>
    <d v="2022-04-26T00:00:00"/>
    <d v="2022-05-13T00:00:00"/>
    <x v="7"/>
    <n v="5"/>
    <x v="19"/>
    <x v="5"/>
  </r>
  <r>
    <x v="6"/>
    <x v="27"/>
    <x v="4"/>
    <d v="2022-05-10T00:00:00"/>
    <d v="2022-05-27T00:00:00"/>
    <x v="7"/>
    <n v="5"/>
    <x v="3"/>
    <x v="5"/>
  </r>
  <r>
    <x v="6"/>
    <x v="27"/>
    <x v="4"/>
    <d v="2022-05-24T00:00:00"/>
    <d v="2022-06-10T00:00:00"/>
    <x v="7"/>
    <n v="6"/>
    <x v="29"/>
    <x v="1"/>
  </r>
  <r>
    <x v="6"/>
    <x v="27"/>
    <x v="4"/>
    <d v="2022-06-07T00:00:00"/>
    <d v="2022-06-24T00:00:00"/>
    <x v="7"/>
    <n v="6"/>
    <x v="11"/>
    <x v="1"/>
  </r>
  <r>
    <x v="6"/>
    <x v="27"/>
    <x v="4"/>
    <d v="2022-06-21T00:00:00"/>
    <d v="2022-07-08T00:00:00"/>
    <x v="7"/>
    <n v="7"/>
    <x v="16"/>
    <x v="6"/>
  </r>
  <r>
    <x v="6"/>
    <x v="27"/>
    <x v="4"/>
    <d v="2022-07-05T00:00:00"/>
    <d v="2022-07-22T00:00:00"/>
    <x v="7"/>
    <n v="7"/>
    <x v="22"/>
    <x v="6"/>
  </r>
  <r>
    <x v="6"/>
    <x v="27"/>
    <x v="4"/>
    <d v="2022-07-19T00:00:00"/>
    <d v="2022-08-05T00:00:00"/>
    <x v="7"/>
    <n v="8"/>
    <x v="13"/>
    <x v="7"/>
  </r>
  <r>
    <x v="6"/>
    <x v="27"/>
    <x v="4"/>
    <d v="2022-08-02T00:00:00"/>
    <d v="2022-08-19T00:00:00"/>
    <x v="7"/>
    <n v="8"/>
    <x v="10"/>
    <x v="7"/>
  </r>
  <r>
    <x v="6"/>
    <x v="27"/>
    <x v="4"/>
    <d v="2022-08-16T00:00:00"/>
    <d v="2022-09-02T00:00:00"/>
    <x v="7"/>
    <n v="9"/>
    <x v="26"/>
    <x v="2"/>
  </r>
  <r>
    <x v="6"/>
    <x v="27"/>
    <x v="4"/>
    <d v="2022-08-30T00:00:00"/>
    <d v="2022-09-16T00:00:00"/>
    <x v="7"/>
    <n v="9"/>
    <x v="6"/>
    <x v="2"/>
  </r>
  <r>
    <x v="6"/>
    <x v="27"/>
    <x v="4"/>
    <d v="2022-09-13T00:00:00"/>
    <d v="2022-09-30T00:00:00"/>
    <x v="7"/>
    <n v="9"/>
    <x v="0"/>
    <x v="2"/>
  </r>
  <r>
    <x v="6"/>
    <x v="27"/>
    <x v="4"/>
    <d v="2022-09-27T00:00:00"/>
    <d v="2022-10-14T00:00:00"/>
    <x v="7"/>
    <n v="10"/>
    <x v="20"/>
    <x v="0"/>
  </r>
  <r>
    <x v="6"/>
    <x v="27"/>
    <x v="4"/>
    <d v="2022-10-11T00:00:00"/>
    <d v="2022-10-28T00:00:00"/>
    <x v="7"/>
    <n v="10"/>
    <x v="4"/>
    <x v="0"/>
  </r>
  <r>
    <x v="6"/>
    <x v="27"/>
    <x v="4"/>
    <d v="2022-10-25T00:00:00"/>
    <d v="2022-11-11T00:00:00"/>
    <x v="7"/>
    <n v="11"/>
    <x v="17"/>
    <x v="8"/>
  </r>
  <r>
    <x v="6"/>
    <x v="27"/>
    <x v="4"/>
    <d v="2022-11-08T00:00:00"/>
    <d v="2022-11-25T00:00:00"/>
    <x v="7"/>
    <n v="11"/>
    <x v="23"/>
    <x v="8"/>
  </r>
  <r>
    <x v="6"/>
    <x v="27"/>
    <x v="4"/>
    <d v="2022-11-22T00:00:00"/>
    <d v="2022-12-09T00:00:00"/>
    <x v="7"/>
    <n v="12"/>
    <x v="28"/>
    <x v="3"/>
  </r>
  <r>
    <x v="6"/>
    <x v="27"/>
    <x v="4"/>
    <d v="2022-12-06T00:00:00"/>
    <d v="2022-12-23T00:00:00"/>
    <x v="7"/>
    <n v="12"/>
    <x v="30"/>
    <x v="3"/>
  </r>
  <r>
    <x v="6"/>
    <x v="27"/>
    <x v="4"/>
    <d v="2022-12-20T00:00:00"/>
    <d v="2023-01-06T00:00:00"/>
    <x v="8"/>
    <n v="1"/>
    <x v="14"/>
    <x v="9"/>
  </r>
  <r>
    <x v="6"/>
    <x v="27"/>
    <x v="4"/>
    <d v="2023-01-03T00:00:00"/>
    <d v="2023-01-20T00:00:00"/>
    <x v="8"/>
    <n v="1"/>
    <x v="9"/>
    <x v="9"/>
  </r>
  <r>
    <x v="6"/>
    <x v="27"/>
    <x v="4"/>
    <d v="2023-01-17T00:00:00"/>
    <d v="2023-02-03T00:00:00"/>
    <x v="8"/>
    <n v="2"/>
    <x v="27"/>
    <x v="10"/>
  </r>
  <r>
    <x v="6"/>
    <x v="27"/>
    <x v="4"/>
    <d v="2023-01-31T00:00:00"/>
    <d v="2023-02-17T00:00:00"/>
    <x v="8"/>
    <n v="2"/>
    <x v="8"/>
    <x v="10"/>
  </r>
  <r>
    <x v="6"/>
    <x v="27"/>
    <x v="4"/>
    <d v="2023-02-14T00:00:00"/>
    <d v="2023-03-03T00:00:00"/>
    <x v="8"/>
    <n v="3"/>
    <x v="27"/>
    <x v="4"/>
  </r>
  <r>
    <x v="6"/>
    <x v="27"/>
    <x v="4"/>
    <d v="2023-02-28T00:00:00"/>
    <d v="2023-03-17T00:00:00"/>
    <x v="8"/>
    <n v="3"/>
    <x v="8"/>
    <x v="4"/>
  </r>
  <r>
    <x v="6"/>
    <x v="27"/>
    <x v="4"/>
    <d v="2023-03-14T00:00:00"/>
    <d v="2023-03-31T00:00:00"/>
    <x v="8"/>
    <n v="3"/>
    <x v="2"/>
    <x v="4"/>
  </r>
  <r>
    <x v="6"/>
    <x v="27"/>
    <x v="4"/>
    <d v="2023-03-28T00:00:00"/>
    <d v="2023-04-14T00:00:00"/>
    <x v="8"/>
    <n v="4"/>
    <x v="20"/>
    <x v="11"/>
  </r>
  <r>
    <x v="6"/>
    <x v="27"/>
    <x v="4"/>
    <d v="2023-04-11T00:00:00"/>
    <d v="2023-04-28T00:00:00"/>
    <x v="8"/>
    <n v="4"/>
    <x v="4"/>
    <x v="11"/>
  </r>
  <r>
    <x v="6"/>
    <x v="27"/>
    <x v="4"/>
    <d v="2023-04-25T00:00:00"/>
    <d v="2023-05-12T00:00:00"/>
    <x v="8"/>
    <n v="5"/>
    <x v="18"/>
    <x v="5"/>
  </r>
  <r>
    <x v="6"/>
    <x v="27"/>
    <x v="4"/>
    <d v="2023-05-09T00:00:00"/>
    <d v="2023-05-26T00:00:00"/>
    <x v="8"/>
    <n v="5"/>
    <x v="24"/>
    <x v="5"/>
  </r>
  <r>
    <x v="6"/>
    <x v="27"/>
    <x v="4"/>
    <d v="2023-05-23T00:00:00"/>
    <d v="2023-06-09T00:00:00"/>
    <x v="8"/>
    <n v="6"/>
    <x v="28"/>
    <x v="1"/>
  </r>
  <r>
    <x v="6"/>
    <x v="27"/>
    <x v="4"/>
    <d v="2023-06-06T00:00:00"/>
    <d v="2023-06-23T00:00:00"/>
    <x v="8"/>
    <n v="6"/>
    <x v="30"/>
    <x v="1"/>
  </r>
  <r>
    <x v="6"/>
    <x v="27"/>
    <x v="4"/>
    <d v="2023-06-20T00:00:00"/>
    <d v="2023-07-07T00:00:00"/>
    <x v="8"/>
    <n v="7"/>
    <x v="15"/>
    <x v="6"/>
  </r>
  <r>
    <x v="6"/>
    <x v="27"/>
    <x v="4"/>
    <d v="2023-07-04T00:00:00"/>
    <d v="2023-07-21T00:00:00"/>
    <x v="8"/>
    <n v="7"/>
    <x v="21"/>
    <x v="6"/>
  </r>
  <r>
    <x v="6"/>
    <x v="27"/>
    <x v="4"/>
    <d v="2023-07-18T00:00:00"/>
    <d v="2023-08-04T00:00:00"/>
    <x v="8"/>
    <n v="8"/>
    <x v="12"/>
    <x v="7"/>
  </r>
  <r>
    <x v="6"/>
    <x v="27"/>
    <x v="4"/>
    <d v="2023-08-01T00:00:00"/>
    <d v="2023-08-18T00:00:00"/>
    <x v="8"/>
    <n v="8"/>
    <x v="7"/>
    <x v="7"/>
  </r>
  <r>
    <x v="6"/>
    <x v="27"/>
    <x v="4"/>
    <d v="2023-08-15T00:00:00"/>
    <d v="2023-09-01T00:00:00"/>
    <x v="8"/>
    <n v="9"/>
    <x v="25"/>
    <x v="2"/>
  </r>
  <r>
    <x v="6"/>
    <x v="27"/>
    <x v="4"/>
    <d v="2023-08-29T00:00:00"/>
    <d v="2023-09-15T00:00:00"/>
    <x v="8"/>
    <n v="9"/>
    <x v="5"/>
    <x v="2"/>
  </r>
  <r>
    <x v="6"/>
    <x v="27"/>
    <x v="4"/>
    <d v="2023-09-12T00:00:00"/>
    <d v="2023-09-29T00:00:00"/>
    <x v="8"/>
    <n v="9"/>
    <x v="1"/>
    <x v="2"/>
  </r>
  <r>
    <x v="6"/>
    <x v="27"/>
    <x v="4"/>
    <d v="2023-09-26T00:00:00"/>
    <d v="2023-10-13T00:00:00"/>
    <x v="8"/>
    <n v="10"/>
    <x v="19"/>
    <x v="0"/>
  </r>
  <r>
    <x v="6"/>
    <x v="27"/>
    <x v="4"/>
    <d v="2023-10-10T00:00:00"/>
    <d v="2023-10-27T00:00:00"/>
    <x v="8"/>
    <n v="10"/>
    <x v="3"/>
    <x v="0"/>
  </r>
  <r>
    <x v="6"/>
    <x v="27"/>
    <x v="4"/>
    <d v="2023-10-24T00:00:00"/>
    <d v="2023-11-10T00:00:00"/>
    <x v="8"/>
    <n v="11"/>
    <x v="29"/>
    <x v="8"/>
  </r>
  <r>
    <x v="6"/>
    <x v="27"/>
    <x v="4"/>
    <d v="2023-11-07T00:00:00"/>
    <d v="2023-11-24T00:00:00"/>
    <x v="8"/>
    <n v="11"/>
    <x v="11"/>
    <x v="8"/>
  </r>
  <r>
    <x v="6"/>
    <x v="27"/>
    <x v="4"/>
    <d v="2023-11-21T00:00:00"/>
    <d v="2023-12-11T00:00:00"/>
    <x v="8"/>
    <n v="12"/>
    <x v="17"/>
    <x v="3"/>
  </r>
  <r>
    <x v="6"/>
    <x v="27"/>
    <x v="4"/>
    <d v="2023-12-05T00:00:00"/>
    <d v="2023-12-22T00:00:00"/>
    <x v="8"/>
    <n v="12"/>
    <x v="22"/>
    <x v="3"/>
  </r>
  <r>
    <x v="6"/>
    <x v="27"/>
    <x v="4"/>
    <d v="2023-12-19T00:00:00"/>
    <d v="2024-01-05T00:00:00"/>
    <x v="9"/>
    <n v="1"/>
    <x v="13"/>
    <x v="9"/>
  </r>
  <r>
    <x v="6"/>
    <x v="27"/>
    <x v="4"/>
    <d v="2024-01-02T00:00:00"/>
    <d v="2024-01-19T00:00:00"/>
    <x v="9"/>
    <n v="1"/>
    <x v="10"/>
    <x v="9"/>
  </r>
  <r>
    <x v="6"/>
    <x v="27"/>
    <x v="4"/>
    <d v="2024-01-16T00:00:00"/>
    <d v="2024-02-02T00:00:00"/>
    <x v="9"/>
    <n v="2"/>
    <x v="26"/>
    <x v="10"/>
  </r>
  <r>
    <x v="6"/>
    <x v="27"/>
    <x v="4"/>
    <d v="2024-01-30T00:00:00"/>
    <d v="2024-02-16T00:00:00"/>
    <x v="9"/>
    <n v="2"/>
    <x v="6"/>
    <x v="10"/>
  </r>
  <r>
    <x v="6"/>
    <x v="27"/>
    <x v="4"/>
    <d v="2024-02-13T00:00:00"/>
    <d v="2024-03-01T00:00:00"/>
    <x v="9"/>
    <n v="3"/>
    <x v="25"/>
    <x v="4"/>
  </r>
  <r>
    <x v="6"/>
    <x v="27"/>
    <x v="4"/>
    <d v="2024-02-27T00:00:00"/>
    <d v="2024-03-15T00:00:00"/>
    <x v="9"/>
    <n v="3"/>
    <x v="5"/>
    <x v="4"/>
  </r>
  <r>
    <x v="6"/>
    <x v="27"/>
    <x v="4"/>
    <d v="2024-03-12T00:00:00"/>
    <d v="2024-04-01T00:00:00"/>
    <x v="9"/>
    <n v="4"/>
    <x v="25"/>
    <x v="11"/>
  </r>
  <r>
    <x v="6"/>
    <x v="27"/>
    <x v="4"/>
    <d v="2024-03-26T00:00:00"/>
    <d v="2024-04-12T00:00:00"/>
    <x v="9"/>
    <n v="4"/>
    <x v="18"/>
    <x v="11"/>
  </r>
  <r>
    <x v="6"/>
    <x v="27"/>
    <x v="4"/>
    <d v="2024-04-09T00:00:00"/>
    <d v="2024-04-26T00:00:00"/>
    <x v="9"/>
    <n v="4"/>
    <x v="24"/>
    <x v="11"/>
  </r>
  <r>
    <x v="6"/>
    <x v="27"/>
    <x v="4"/>
    <d v="2024-04-23T00:00:00"/>
    <d v="2024-05-10T00:00:00"/>
    <x v="9"/>
    <n v="5"/>
    <x v="29"/>
    <x v="5"/>
  </r>
  <r>
    <x v="6"/>
    <x v="27"/>
    <x v="4"/>
    <d v="2024-05-07T00:00:00"/>
    <d v="2024-05-24T00:00:00"/>
    <x v="9"/>
    <n v="5"/>
    <x v="11"/>
    <x v="5"/>
  </r>
  <r>
    <x v="6"/>
    <x v="27"/>
    <x v="4"/>
    <d v="2024-05-21T00:00:00"/>
    <d v="2024-06-07T00:00:00"/>
    <x v="9"/>
    <n v="6"/>
    <x v="15"/>
    <x v="1"/>
  </r>
  <r>
    <x v="6"/>
    <x v="27"/>
    <x v="4"/>
    <d v="2024-06-04T00:00:00"/>
    <d v="2024-06-21T00:00:00"/>
    <x v="9"/>
    <n v="6"/>
    <x v="21"/>
    <x v="1"/>
  </r>
  <r>
    <x v="6"/>
    <x v="27"/>
    <x v="4"/>
    <d v="2024-06-18T00:00:00"/>
    <d v="2024-07-05T00:00:00"/>
    <x v="9"/>
    <n v="7"/>
    <x v="13"/>
    <x v="6"/>
  </r>
  <r>
    <x v="6"/>
    <x v="27"/>
    <x v="4"/>
    <d v="2024-07-02T00:00:00"/>
    <d v="2024-07-19T00:00:00"/>
    <x v="9"/>
    <n v="7"/>
    <x v="10"/>
    <x v="6"/>
  </r>
  <r>
    <x v="6"/>
    <x v="27"/>
    <x v="4"/>
    <d v="2024-07-16T00:00:00"/>
    <d v="2024-08-02T00:00:00"/>
    <x v="9"/>
    <n v="8"/>
    <x v="26"/>
    <x v="7"/>
  </r>
  <r>
    <x v="6"/>
    <x v="27"/>
    <x v="4"/>
    <d v="2024-07-30T00:00:00"/>
    <d v="2024-08-16T00:00:00"/>
    <x v="9"/>
    <n v="8"/>
    <x v="6"/>
    <x v="7"/>
  </r>
  <r>
    <x v="6"/>
    <x v="27"/>
    <x v="4"/>
    <d v="2024-08-13T00:00:00"/>
    <d v="2024-08-30T00:00:00"/>
    <x v="9"/>
    <n v="8"/>
    <x v="0"/>
    <x v="7"/>
  </r>
  <r>
    <x v="6"/>
    <x v="27"/>
    <x v="4"/>
    <d v="2024-08-27T00:00:00"/>
    <d v="2024-09-13T00:00:00"/>
    <x v="9"/>
    <n v="9"/>
    <x v="19"/>
    <x v="2"/>
  </r>
  <r>
    <x v="6"/>
    <x v="27"/>
    <x v="4"/>
    <d v="2024-09-10T00:00:00"/>
    <d v="2024-09-27T00:00:00"/>
    <x v="9"/>
    <n v="9"/>
    <x v="3"/>
    <x v="2"/>
  </r>
  <r>
    <x v="6"/>
    <x v="27"/>
    <x v="4"/>
    <d v="2024-09-24T00:00:00"/>
    <d v="2024-10-11T00:00:00"/>
    <x v="9"/>
    <n v="10"/>
    <x v="17"/>
    <x v="0"/>
  </r>
  <r>
    <x v="6"/>
    <x v="27"/>
    <x v="4"/>
    <d v="2024-10-08T00:00:00"/>
    <d v="2024-10-25T00:00:00"/>
    <x v="9"/>
    <n v="10"/>
    <x v="23"/>
    <x v="0"/>
  </r>
  <r>
    <x v="6"/>
    <x v="27"/>
    <x v="4"/>
    <d v="2024-10-22T00:00:00"/>
    <d v="2024-11-08T00:00:00"/>
    <x v="9"/>
    <n v="11"/>
    <x v="16"/>
    <x v="8"/>
  </r>
  <r>
    <x v="6"/>
    <x v="27"/>
    <x v="4"/>
    <d v="2024-11-05T00:00:00"/>
    <d v="2024-11-22T00:00:00"/>
    <x v="9"/>
    <n v="11"/>
    <x v="22"/>
    <x v="8"/>
  </r>
  <r>
    <x v="6"/>
    <x v="27"/>
    <x v="4"/>
    <d v="2024-11-19T00:00:00"/>
    <d v="2024-12-06T00:00:00"/>
    <x v="9"/>
    <n v="12"/>
    <x v="14"/>
    <x v="3"/>
  </r>
  <r>
    <x v="6"/>
    <x v="27"/>
    <x v="4"/>
    <d v="2024-12-03T00:00:00"/>
    <d v="2024-12-20T00:00:00"/>
    <x v="9"/>
    <n v="12"/>
    <x v="9"/>
    <x v="3"/>
  </r>
  <r>
    <x v="6"/>
    <x v="27"/>
    <x v="4"/>
    <d v="2024-12-17T00:00:00"/>
    <d v="2025-01-03T00:00:00"/>
    <x v="10"/>
    <n v="1"/>
    <x v="27"/>
    <x v="9"/>
  </r>
  <r>
    <x v="6"/>
    <x v="27"/>
    <x v="4"/>
    <d v="2024-12-31T00:00:00"/>
    <d v="2025-01-17T00:00:00"/>
    <x v="10"/>
    <n v="1"/>
    <x v="8"/>
    <x v="9"/>
  </r>
  <r>
    <x v="6"/>
    <x v="27"/>
    <x v="4"/>
    <d v="2025-01-14T00:00:00"/>
    <d v="2025-01-31T00:00:00"/>
    <x v="10"/>
    <n v="1"/>
    <x v="2"/>
    <x v="9"/>
  </r>
  <r>
    <x v="6"/>
    <x v="27"/>
    <x v="4"/>
    <d v="2025-01-28T00:00:00"/>
    <d v="2025-02-14T00:00:00"/>
    <x v="10"/>
    <n v="2"/>
    <x v="20"/>
    <x v="10"/>
  </r>
  <r>
    <x v="6"/>
    <x v="27"/>
    <x v="4"/>
    <d v="2025-02-11T00:00:00"/>
    <d v="2025-02-28T00:00:00"/>
    <x v="10"/>
    <n v="2"/>
    <x v="4"/>
    <x v="10"/>
  </r>
  <r>
    <x v="6"/>
    <x v="27"/>
    <x v="4"/>
    <d v="2025-02-25T00:00:00"/>
    <d v="2025-03-14T00:00:00"/>
    <x v="10"/>
    <n v="3"/>
    <x v="20"/>
    <x v="4"/>
  </r>
  <r>
    <x v="6"/>
    <x v="27"/>
    <x v="4"/>
    <d v="2025-03-11T00:00:00"/>
    <d v="2025-03-28T00:00:00"/>
    <x v="10"/>
    <n v="3"/>
    <x v="4"/>
    <x v="4"/>
  </r>
  <r>
    <x v="6"/>
    <x v="27"/>
    <x v="4"/>
    <d v="2025-03-25T00:00:00"/>
    <d v="2025-04-11T00:00:00"/>
    <x v="10"/>
    <n v="4"/>
    <x v="17"/>
    <x v="11"/>
  </r>
  <r>
    <x v="6"/>
    <x v="27"/>
    <x v="4"/>
    <d v="2025-04-08T00:00:00"/>
    <d v="2025-04-25T00:00:00"/>
    <x v="10"/>
    <n v="4"/>
    <x v="23"/>
    <x v="11"/>
  </r>
  <r>
    <x v="6"/>
    <x v="27"/>
    <x v="4"/>
    <d v="2025-04-22T00:00:00"/>
    <d v="2025-05-09T00:00:00"/>
    <x v="10"/>
    <n v="5"/>
    <x v="28"/>
    <x v="5"/>
  </r>
  <r>
    <x v="6"/>
    <x v="28"/>
    <x v="2"/>
    <d v="2015-04-30T00:00:00"/>
    <d v="2015-05-15T00:00:00"/>
    <x v="0"/>
    <n v="5"/>
    <x v="5"/>
    <x v="5"/>
  </r>
  <r>
    <x v="6"/>
    <x v="28"/>
    <x v="2"/>
    <d v="2015-05-31T00:00:00"/>
    <d v="2015-06-12T00:00:00"/>
    <x v="0"/>
    <n v="6"/>
    <x v="18"/>
    <x v="1"/>
  </r>
  <r>
    <x v="6"/>
    <x v="28"/>
    <x v="2"/>
    <d v="2015-06-30T00:00:00"/>
    <d v="2015-07-10T00:00:00"/>
    <x v="0"/>
    <n v="7"/>
    <x v="29"/>
    <x v="6"/>
  </r>
  <r>
    <x v="6"/>
    <x v="28"/>
    <x v="2"/>
    <d v="2015-07-31T00:00:00"/>
    <d v="2015-08-14T00:00:00"/>
    <x v="0"/>
    <n v="8"/>
    <x v="20"/>
    <x v="7"/>
  </r>
  <r>
    <x v="6"/>
    <x v="28"/>
    <x v="2"/>
    <d v="2015-08-31T00:00:00"/>
    <d v="2015-09-11T00:00:00"/>
    <x v="0"/>
    <n v="9"/>
    <x v="17"/>
    <x v="2"/>
  </r>
  <r>
    <x v="6"/>
    <x v="28"/>
    <x v="2"/>
    <d v="2015-09-30T00:00:00"/>
    <d v="2015-10-16T00:00:00"/>
    <x v="0"/>
    <n v="10"/>
    <x v="6"/>
    <x v="0"/>
  </r>
  <r>
    <x v="6"/>
    <x v="28"/>
    <x v="2"/>
    <d v="2015-10-31T00:00:00"/>
    <d v="2015-11-13T00:00:00"/>
    <x v="0"/>
    <n v="11"/>
    <x v="19"/>
    <x v="8"/>
  </r>
  <r>
    <x v="6"/>
    <x v="28"/>
    <x v="2"/>
    <d v="2015-11-30T00:00:00"/>
    <d v="2015-12-11T00:00:00"/>
    <x v="0"/>
    <n v="12"/>
    <x v="17"/>
    <x v="3"/>
  </r>
  <r>
    <x v="6"/>
    <x v="28"/>
    <x v="2"/>
    <d v="2015-12-31T00:00:00"/>
    <d v="2016-01-15T00:00:00"/>
    <x v="1"/>
    <n v="1"/>
    <x v="5"/>
    <x v="9"/>
  </r>
  <r>
    <x v="6"/>
    <x v="28"/>
    <x v="2"/>
    <d v="2016-01-31T00:00:00"/>
    <d v="2016-02-12T00:00:00"/>
    <x v="1"/>
    <n v="2"/>
    <x v="18"/>
    <x v="10"/>
  </r>
  <r>
    <x v="6"/>
    <x v="28"/>
    <x v="2"/>
    <d v="2016-02-29T00:00:00"/>
    <d v="2016-03-11T00:00:00"/>
    <x v="1"/>
    <n v="3"/>
    <x v="17"/>
    <x v="4"/>
  </r>
  <r>
    <x v="6"/>
    <x v="28"/>
    <x v="2"/>
    <d v="2016-03-31T00:00:00"/>
    <d v="2016-04-15T00:00:00"/>
    <x v="1"/>
    <n v="4"/>
    <x v="5"/>
    <x v="11"/>
  </r>
  <r>
    <x v="6"/>
    <x v="28"/>
    <x v="2"/>
    <d v="2016-04-30T00:00:00"/>
    <d v="2016-05-13T00:00:00"/>
    <x v="1"/>
    <n v="5"/>
    <x v="19"/>
    <x v="5"/>
  </r>
  <r>
    <x v="6"/>
    <x v="28"/>
    <x v="2"/>
    <d v="2016-05-31T00:00:00"/>
    <d v="2016-06-10T00:00:00"/>
    <x v="1"/>
    <n v="6"/>
    <x v="29"/>
    <x v="1"/>
  </r>
  <r>
    <x v="6"/>
    <x v="28"/>
    <x v="2"/>
    <d v="2016-06-30T00:00:00"/>
    <d v="2016-07-15T00:00:00"/>
    <x v="1"/>
    <n v="7"/>
    <x v="5"/>
    <x v="6"/>
  </r>
  <r>
    <x v="6"/>
    <x v="28"/>
    <x v="2"/>
    <d v="2016-07-31T00:00:00"/>
    <d v="2016-08-12T00:00:00"/>
    <x v="1"/>
    <n v="8"/>
    <x v="18"/>
    <x v="7"/>
  </r>
  <r>
    <x v="6"/>
    <x v="28"/>
    <x v="2"/>
    <d v="2016-08-31T00:00:00"/>
    <d v="2016-09-16T00:00:00"/>
    <x v="1"/>
    <n v="9"/>
    <x v="6"/>
    <x v="2"/>
  </r>
  <r>
    <x v="6"/>
    <x v="28"/>
    <x v="2"/>
    <d v="2016-09-30T00:00:00"/>
    <d v="2016-10-14T00:00:00"/>
    <x v="1"/>
    <n v="10"/>
    <x v="20"/>
    <x v="0"/>
  </r>
  <r>
    <x v="6"/>
    <x v="28"/>
    <x v="2"/>
    <d v="2016-10-31T00:00:00"/>
    <d v="2016-11-11T00:00:00"/>
    <x v="1"/>
    <n v="11"/>
    <x v="17"/>
    <x v="8"/>
  </r>
  <r>
    <x v="6"/>
    <x v="28"/>
    <x v="2"/>
    <d v="2016-11-30T00:00:00"/>
    <d v="2016-12-16T00:00:00"/>
    <x v="1"/>
    <n v="12"/>
    <x v="6"/>
    <x v="3"/>
  </r>
  <r>
    <x v="6"/>
    <x v="28"/>
    <x v="2"/>
    <d v="2016-12-31T00:00:00"/>
    <d v="2017-01-13T00:00:00"/>
    <x v="2"/>
    <n v="1"/>
    <x v="19"/>
    <x v="9"/>
  </r>
  <r>
    <x v="6"/>
    <x v="28"/>
    <x v="2"/>
    <d v="2017-01-31T00:00:00"/>
    <d v="2017-02-10T00:00:00"/>
    <x v="2"/>
    <n v="2"/>
    <x v="29"/>
    <x v="10"/>
  </r>
  <r>
    <x v="6"/>
    <x v="28"/>
    <x v="2"/>
    <d v="2017-02-28T00:00:00"/>
    <d v="2017-03-10T00:00:00"/>
    <x v="2"/>
    <n v="3"/>
    <x v="29"/>
    <x v="4"/>
  </r>
  <r>
    <x v="6"/>
    <x v="28"/>
    <x v="2"/>
    <d v="2017-03-31T00:00:00"/>
    <d v="2017-04-12T00:00:00"/>
    <x v="2"/>
    <n v="4"/>
    <x v="18"/>
    <x v="11"/>
  </r>
  <r>
    <x v="6"/>
    <x v="28"/>
    <x v="2"/>
    <d v="2017-04-30T00:00:00"/>
    <d v="2017-05-12T00:00:00"/>
    <x v="2"/>
    <n v="5"/>
    <x v="18"/>
    <x v="5"/>
  </r>
  <r>
    <x v="6"/>
    <x v="28"/>
    <x v="2"/>
    <d v="2017-05-31T00:00:00"/>
    <d v="2017-06-16T00:00:00"/>
    <x v="2"/>
    <n v="6"/>
    <x v="6"/>
    <x v="1"/>
  </r>
  <r>
    <x v="6"/>
    <x v="28"/>
    <x v="2"/>
    <d v="2017-06-30T00:00:00"/>
    <d v="2017-07-14T00:00:00"/>
    <x v="2"/>
    <n v="7"/>
    <x v="20"/>
    <x v="6"/>
  </r>
  <r>
    <x v="6"/>
    <x v="28"/>
    <x v="2"/>
    <d v="2017-07-31T00:00:00"/>
    <d v="2017-08-11T00:00:00"/>
    <x v="2"/>
    <n v="8"/>
    <x v="17"/>
    <x v="7"/>
  </r>
  <r>
    <x v="6"/>
    <x v="28"/>
    <x v="2"/>
    <d v="2017-08-31T00:00:00"/>
    <d v="2017-09-15T00:00:00"/>
    <x v="2"/>
    <n v="9"/>
    <x v="5"/>
    <x v="2"/>
  </r>
  <r>
    <x v="6"/>
    <x v="28"/>
    <x v="2"/>
    <d v="2017-09-30T00:00:00"/>
    <d v="2017-10-13T00:00:00"/>
    <x v="2"/>
    <n v="10"/>
    <x v="19"/>
    <x v="0"/>
  </r>
  <r>
    <x v="6"/>
    <x v="28"/>
    <x v="2"/>
    <d v="2017-10-31T00:00:00"/>
    <d v="2017-11-10T00:00:00"/>
    <x v="2"/>
    <n v="11"/>
    <x v="29"/>
    <x v="8"/>
  </r>
  <r>
    <x v="6"/>
    <x v="28"/>
    <x v="2"/>
    <d v="2017-11-30T00:00:00"/>
    <d v="2017-12-15T00:00:00"/>
    <x v="2"/>
    <n v="12"/>
    <x v="5"/>
    <x v="3"/>
  </r>
  <r>
    <x v="6"/>
    <x v="28"/>
    <x v="2"/>
    <d v="2017-12-31T00:00:00"/>
    <d v="2018-01-12T00:00:00"/>
    <x v="3"/>
    <n v="1"/>
    <x v="18"/>
    <x v="9"/>
  </r>
  <r>
    <x v="6"/>
    <x v="28"/>
    <x v="2"/>
    <d v="2018-01-31T00:00:00"/>
    <d v="2018-02-16T00:00:00"/>
    <x v="3"/>
    <n v="2"/>
    <x v="6"/>
    <x v="10"/>
  </r>
  <r>
    <x v="6"/>
    <x v="28"/>
    <x v="2"/>
    <d v="2018-02-28T00:00:00"/>
    <d v="2018-03-16T00:00:00"/>
    <x v="3"/>
    <n v="3"/>
    <x v="6"/>
    <x v="4"/>
  </r>
  <r>
    <x v="6"/>
    <x v="28"/>
    <x v="2"/>
    <d v="2018-03-31T00:00:00"/>
    <d v="2018-04-13T00:00:00"/>
    <x v="3"/>
    <n v="4"/>
    <x v="19"/>
    <x v="11"/>
  </r>
  <r>
    <x v="6"/>
    <x v="28"/>
    <x v="2"/>
    <d v="2018-04-30T00:00:00"/>
    <d v="2018-05-11T00:00:00"/>
    <x v="3"/>
    <n v="5"/>
    <x v="17"/>
    <x v="5"/>
  </r>
  <r>
    <x v="6"/>
    <x v="28"/>
    <x v="2"/>
    <d v="2018-05-31T00:00:00"/>
    <d v="2018-06-15T00:00:00"/>
    <x v="3"/>
    <n v="6"/>
    <x v="5"/>
    <x v="1"/>
  </r>
  <r>
    <x v="6"/>
    <x v="28"/>
    <x v="2"/>
    <d v="2018-06-30T00:00:00"/>
    <d v="2018-07-13T00:00:00"/>
    <x v="3"/>
    <n v="7"/>
    <x v="19"/>
    <x v="6"/>
  </r>
  <r>
    <x v="6"/>
    <x v="28"/>
    <x v="2"/>
    <d v="2018-07-31T00:00:00"/>
    <d v="2018-08-10T00:00:00"/>
    <x v="3"/>
    <n v="8"/>
    <x v="29"/>
    <x v="7"/>
  </r>
  <r>
    <x v="6"/>
    <x v="28"/>
    <x v="2"/>
    <d v="2018-08-31T00:00:00"/>
    <d v="2018-09-14T00:00:00"/>
    <x v="3"/>
    <n v="9"/>
    <x v="20"/>
    <x v="2"/>
  </r>
  <r>
    <x v="6"/>
    <x v="28"/>
    <x v="2"/>
    <d v="2018-09-30T00:00:00"/>
    <d v="2018-10-13T00:00:00"/>
    <x v="3"/>
    <n v="10"/>
    <x v="19"/>
    <x v="0"/>
  </r>
  <r>
    <x v="6"/>
    <x v="28"/>
    <x v="2"/>
    <d v="2018-10-31T00:00:00"/>
    <d v="2018-11-09T00:00:00"/>
    <x v="3"/>
    <n v="11"/>
    <x v="28"/>
    <x v="8"/>
  </r>
  <r>
    <x v="6"/>
    <x v="28"/>
    <x v="2"/>
    <d v="2018-11-30T00:00:00"/>
    <d v="2018-12-14T00:00:00"/>
    <x v="3"/>
    <n v="12"/>
    <x v="20"/>
    <x v="3"/>
  </r>
  <r>
    <x v="6"/>
    <x v="28"/>
    <x v="2"/>
    <d v="2018-12-31T00:00:00"/>
    <d v="2019-01-11T00:00:00"/>
    <x v="4"/>
    <n v="1"/>
    <x v="17"/>
    <x v="9"/>
  </r>
  <r>
    <x v="6"/>
    <x v="28"/>
    <x v="2"/>
    <d v="2019-01-31T00:00:00"/>
    <d v="2019-02-15T00:00:00"/>
    <x v="4"/>
    <n v="2"/>
    <x v="5"/>
    <x v="10"/>
  </r>
  <r>
    <x v="6"/>
    <x v="28"/>
    <x v="2"/>
    <d v="2019-02-28T00:00:00"/>
    <d v="2019-03-15T00:00:00"/>
    <x v="4"/>
    <n v="3"/>
    <x v="5"/>
    <x v="4"/>
  </r>
  <r>
    <x v="6"/>
    <x v="28"/>
    <x v="2"/>
    <d v="2019-03-31T00:00:00"/>
    <d v="2019-04-12T00:00:00"/>
    <x v="4"/>
    <n v="4"/>
    <x v="18"/>
    <x v="11"/>
  </r>
  <r>
    <x v="6"/>
    <x v="28"/>
    <x v="2"/>
    <d v="2019-04-30T00:00:00"/>
    <d v="2019-05-10T00:00:00"/>
    <x v="4"/>
    <n v="5"/>
    <x v="29"/>
    <x v="5"/>
  </r>
  <r>
    <x v="6"/>
    <x v="28"/>
    <x v="2"/>
    <d v="2019-05-31T00:00:00"/>
    <d v="2019-06-14T00:00:00"/>
    <x v="4"/>
    <n v="6"/>
    <x v="20"/>
    <x v="1"/>
  </r>
  <r>
    <x v="6"/>
    <x v="28"/>
    <x v="2"/>
    <d v="2019-06-30T00:00:00"/>
    <d v="2019-07-12T00:00:00"/>
    <x v="4"/>
    <n v="7"/>
    <x v="18"/>
    <x v="6"/>
  </r>
  <r>
    <x v="6"/>
    <x v="28"/>
    <x v="2"/>
    <d v="2019-07-31T00:00:00"/>
    <d v="2019-08-16T00:00:00"/>
    <x v="4"/>
    <n v="8"/>
    <x v="6"/>
    <x v="7"/>
  </r>
  <r>
    <x v="6"/>
    <x v="28"/>
    <x v="2"/>
    <d v="2019-08-31T00:00:00"/>
    <d v="2019-09-13T00:00:00"/>
    <x v="4"/>
    <n v="9"/>
    <x v="19"/>
    <x v="2"/>
  </r>
  <r>
    <x v="6"/>
    <x v="28"/>
    <x v="2"/>
    <d v="2019-09-30T00:00:00"/>
    <d v="2019-10-11T00:00:00"/>
    <x v="4"/>
    <n v="10"/>
    <x v="17"/>
    <x v="0"/>
  </r>
  <r>
    <x v="6"/>
    <x v="28"/>
    <x v="2"/>
    <d v="2019-10-31T00:00:00"/>
    <d v="2019-11-15T00:00:00"/>
    <x v="4"/>
    <n v="11"/>
    <x v="5"/>
    <x v="8"/>
  </r>
  <r>
    <x v="6"/>
    <x v="28"/>
    <x v="2"/>
    <d v="2019-11-30T00:00:00"/>
    <d v="2019-12-13T00:00:00"/>
    <x v="4"/>
    <n v="12"/>
    <x v="19"/>
    <x v="3"/>
  </r>
  <r>
    <x v="6"/>
    <x v="28"/>
    <x v="2"/>
    <d v="2019-12-31T00:00:00"/>
    <d v="2020-01-17T00:00:00"/>
    <x v="5"/>
    <n v="1"/>
    <x v="8"/>
    <x v="9"/>
  </r>
  <r>
    <x v="6"/>
    <x v="28"/>
    <x v="2"/>
    <d v="2020-01-31T00:00:00"/>
    <d v="2020-02-14T00:00:00"/>
    <x v="5"/>
    <n v="2"/>
    <x v="20"/>
    <x v="10"/>
  </r>
  <r>
    <x v="6"/>
    <x v="28"/>
    <x v="2"/>
    <d v="2020-02-28T00:00:00"/>
    <d v="2020-03-13T00:00:00"/>
    <x v="5"/>
    <n v="3"/>
    <x v="19"/>
    <x v="4"/>
  </r>
  <r>
    <x v="6"/>
    <x v="28"/>
    <x v="2"/>
    <d v="2020-03-31T00:00:00"/>
    <d v="2020-04-10T00:00:00"/>
    <x v="5"/>
    <n v="4"/>
    <x v="29"/>
    <x v="11"/>
  </r>
  <r>
    <x v="6"/>
    <x v="28"/>
    <x v="2"/>
    <d v="2020-04-30T00:00:00"/>
    <d v="2020-05-15T00:00:00"/>
    <x v="5"/>
    <n v="5"/>
    <x v="5"/>
    <x v="5"/>
  </r>
  <r>
    <x v="6"/>
    <x v="28"/>
    <x v="2"/>
    <d v="2020-05-31T00:00:00"/>
    <d v="2020-06-12T00:00:00"/>
    <x v="5"/>
    <n v="6"/>
    <x v="18"/>
    <x v="1"/>
  </r>
  <r>
    <x v="6"/>
    <x v="28"/>
    <x v="2"/>
    <d v="2020-06-30T00:00:00"/>
    <d v="2020-07-10T00:00:00"/>
    <x v="5"/>
    <n v="7"/>
    <x v="29"/>
    <x v="6"/>
  </r>
  <r>
    <x v="6"/>
    <x v="28"/>
    <x v="2"/>
    <d v="2020-07-31T00:00:00"/>
    <d v="2020-08-14T00:00:00"/>
    <x v="5"/>
    <n v="8"/>
    <x v="20"/>
    <x v="7"/>
  </r>
  <r>
    <x v="6"/>
    <x v="28"/>
    <x v="2"/>
    <d v="2020-08-31T00:00:00"/>
    <d v="2020-09-11T00:00:00"/>
    <x v="5"/>
    <n v="9"/>
    <x v="17"/>
    <x v="2"/>
  </r>
  <r>
    <x v="6"/>
    <x v="28"/>
    <x v="2"/>
    <d v="2020-09-30T00:00:00"/>
    <d v="2020-10-16T00:00:00"/>
    <x v="5"/>
    <n v="10"/>
    <x v="6"/>
    <x v="0"/>
  </r>
  <r>
    <x v="6"/>
    <x v="28"/>
    <x v="2"/>
    <d v="2020-10-31T00:00:00"/>
    <d v="2020-11-13T00:00:00"/>
    <x v="5"/>
    <n v="11"/>
    <x v="19"/>
    <x v="8"/>
  </r>
  <r>
    <x v="6"/>
    <x v="28"/>
    <x v="2"/>
    <d v="2020-11-30T00:00:00"/>
    <d v="2020-12-11T00:00:00"/>
    <x v="5"/>
    <n v="12"/>
    <x v="17"/>
    <x v="3"/>
  </r>
  <r>
    <x v="6"/>
    <x v="28"/>
    <x v="2"/>
    <d v="2020-12-31T00:00:00"/>
    <d v="2021-01-15T00:00:00"/>
    <x v="6"/>
    <n v="1"/>
    <x v="5"/>
    <x v="9"/>
  </r>
  <r>
    <x v="6"/>
    <x v="28"/>
    <x v="2"/>
    <d v="2021-01-31T00:00:00"/>
    <d v="2021-02-14T00:00:00"/>
    <x v="6"/>
    <n v="2"/>
    <x v="20"/>
    <x v="10"/>
  </r>
  <r>
    <x v="6"/>
    <x v="28"/>
    <x v="2"/>
    <d v="2021-02-28T00:00:00"/>
    <d v="2021-03-12T00:00:00"/>
    <x v="6"/>
    <n v="3"/>
    <x v="18"/>
    <x v="4"/>
  </r>
  <r>
    <x v="6"/>
    <x v="28"/>
    <x v="2"/>
    <d v="2021-03-31T00:00:00"/>
    <d v="2021-04-16T00:00:00"/>
    <x v="6"/>
    <n v="4"/>
    <x v="6"/>
    <x v="11"/>
  </r>
  <r>
    <x v="6"/>
    <x v="28"/>
    <x v="2"/>
    <d v="2021-04-30T00:00:00"/>
    <d v="2021-05-14T00:00:00"/>
    <x v="6"/>
    <n v="5"/>
    <x v="20"/>
    <x v="5"/>
  </r>
  <r>
    <x v="6"/>
    <x v="28"/>
    <x v="2"/>
    <d v="2021-05-31T00:00:00"/>
    <d v="2021-06-11T00:00:00"/>
    <x v="6"/>
    <n v="6"/>
    <x v="17"/>
    <x v="1"/>
  </r>
  <r>
    <x v="6"/>
    <x v="28"/>
    <x v="2"/>
    <d v="2021-06-30T00:00:00"/>
    <d v="2021-07-16T00:00:00"/>
    <x v="6"/>
    <n v="7"/>
    <x v="6"/>
    <x v="6"/>
  </r>
  <r>
    <x v="6"/>
    <x v="28"/>
    <x v="2"/>
    <d v="2021-07-31T00:00:00"/>
    <d v="2021-08-13T00:00:00"/>
    <x v="6"/>
    <n v="8"/>
    <x v="19"/>
    <x v="7"/>
  </r>
  <r>
    <x v="6"/>
    <x v="28"/>
    <x v="2"/>
    <d v="2021-08-31T00:00:00"/>
    <d v="2021-09-10T00:00:00"/>
    <x v="6"/>
    <n v="9"/>
    <x v="29"/>
    <x v="2"/>
  </r>
  <r>
    <x v="6"/>
    <x v="28"/>
    <x v="2"/>
    <d v="2021-09-30T00:00:00"/>
    <d v="2021-10-15T00:00:00"/>
    <x v="6"/>
    <n v="10"/>
    <x v="5"/>
    <x v="0"/>
  </r>
  <r>
    <x v="6"/>
    <x v="28"/>
    <x v="2"/>
    <d v="2021-10-31T00:00:00"/>
    <d v="2021-11-12T00:00:00"/>
    <x v="6"/>
    <n v="11"/>
    <x v="18"/>
    <x v="8"/>
  </r>
  <r>
    <x v="6"/>
    <x v="28"/>
    <x v="2"/>
    <d v="2021-11-30T00:00:00"/>
    <d v="2021-12-10T00:00:00"/>
    <x v="6"/>
    <n v="12"/>
    <x v="29"/>
    <x v="3"/>
  </r>
  <r>
    <x v="6"/>
    <x v="28"/>
    <x v="2"/>
    <d v="2021-12-31T00:00:00"/>
    <d v="2022-01-14T00:00:00"/>
    <x v="7"/>
    <n v="1"/>
    <x v="20"/>
    <x v="9"/>
  </r>
  <r>
    <x v="6"/>
    <x v="28"/>
    <x v="2"/>
    <d v="2022-01-31T00:00:00"/>
    <d v="2022-02-11T00:00:00"/>
    <x v="7"/>
    <n v="2"/>
    <x v="17"/>
    <x v="10"/>
  </r>
  <r>
    <x v="6"/>
    <x v="28"/>
    <x v="2"/>
    <d v="2022-02-28T00:00:00"/>
    <d v="2022-03-11T00:00:00"/>
    <x v="7"/>
    <n v="3"/>
    <x v="17"/>
    <x v="4"/>
  </r>
  <r>
    <x v="6"/>
    <x v="28"/>
    <x v="2"/>
    <d v="2022-03-31T00:00:00"/>
    <d v="2022-04-13T00:00:00"/>
    <x v="7"/>
    <n v="4"/>
    <x v="19"/>
    <x v="11"/>
  </r>
  <r>
    <x v="6"/>
    <x v="28"/>
    <x v="2"/>
    <d v="2022-04-30T00:00:00"/>
    <d v="2022-05-13T00:00:00"/>
    <x v="7"/>
    <n v="5"/>
    <x v="19"/>
    <x v="5"/>
  </r>
  <r>
    <x v="6"/>
    <x v="28"/>
    <x v="2"/>
    <d v="2022-05-31T00:00:00"/>
    <d v="2022-06-10T00:00:00"/>
    <x v="7"/>
    <n v="6"/>
    <x v="29"/>
    <x v="1"/>
  </r>
  <r>
    <x v="6"/>
    <x v="28"/>
    <x v="2"/>
    <d v="2022-06-30T00:00:00"/>
    <d v="2022-07-15T00:00:00"/>
    <x v="7"/>
    <n v="7"/>
    <x v="5"/>
    <x v="6"/>
  </r>
  <r>
    <x v="6"/>
    <x v="28"/>
    <x v="2"/>
    <d v="2022-07-31T00:00:00"/>
    <d v="2022-08-12T00:00:00"/>
    <x v="7"/>
    <n v="8"/>
    <x v="18"/>
    <x v="7"/>
  </r>
  <r>
    <x v="6"/>
    <x v="28"/>
    <x v="2"/>
    <d v="2022-08-31T00:00:00"/>
    <d v="2022-09-16T00:00:00"/>
    <x v="7"/>
    <n v="9"/>
    <x v="6"/>
    <x v="2"/>
  </r>
  <r>
    <x v="6"/>
    <x v="28"/>
    <x v="2"/>
    <d v="2022-09-30T00:00:00"/>
    <d v="2022-10-14T00:00:00"/>
    <x v="7"/>
    <n v="10"/>
    <x v="20"/>
    <x v="0"/>
  </r>
  <r>
    <x v="6"/>
    <x v="28"/>
    <x v="2"/>
    <d v="2022-10-31T00:00:00"/>
    <d v="2022-11-11T00:00:00"/>
    <x v="7"/>
    <n v="11"/>
    <x v="17"/>
    <x v="8"/>
  </r>
  <r>
    <x v="6"/>
    <x v="28"/>
    <x v="2"/>
    <d v="2022-11-30T00:00:00"/>
    <d v="2022-12-16T00:00:00"/>
    <x v="7"/>
    <n v="12"/>
    <x v="6"/>
    <x v="3"/>
  </r>
  <r>
    <x v="6"/>
    <x v="28"/>
    <x v="2"/>
    <d v="2022-12-31T00:00:00"/>
    <d v="2023-01-13T00:00:00"/>
    <x v="8"/>
    <n v="1"/>
    <x v="19"/>
    <x v="9"/>
  </r>
  <r>
    <x v="6"/>
    <x v="28"/>
    <x v="2"/>
    <d v="2023-01-31T00:00:00"/>
    <d v="2023-02-10T00:00:00"/>
    <x v="8"/>
    <n v="2"/>
    <x v="29"/>
    <x v="10"/>
  </r>
  <r>
    <x v="6"/>
    <x v="28"/>
    <x v="2"/>
    <d v="2023-02-28T00:00:00"/>
    <d v="2023-03-10T00:00:00"/>
    <x v="8"/>
    <n v="3"/>
    <x v="29"/>
    <x v="4"/>
  </r>
  <r>
    <x v="6"/>
    <x v="28"/>
    <x v="2"/>
    <d v="2023-03-31T00:00:00"/>
    <d v="2023-04-12T00:00:00"/>
    <x v="8"/>
    <n v="4"/>
    <x v="18"/>
    <x v="11"/>
  </r>
  <r>
    <x v="6"/>
    <x v="28"/>
    <x v="2"/>
    <d v="2023-04-30T00:00:00"/>
    <d v="2023-05-12T00:00:00"/>
    <x v="8"/>
    <n v="5"/>
    <x v="18"/>
    <x v="5"/>
  </r>
  <r>
    <x v="6"/>
    <x v="28"/>
    <x v="2"/>
    <d v="2023-05-31T00:00:00"/>
    <d v="2023-06-16T00:00:00"/>
    <x v="8"/>
    <n v="6"/>
    <x v="6"/>
    <x v="1"/>
  </r>
  <r>
    <x v="6"/>
    <x v="28"/>
    <x v="2"/>
    <d v="2023-06-30T00:00:00"/>
    <d v="2023-07-14T00:00:00"/>
    <x v="8"/>
    <n v="7"/>
    <x v="20"/>
    <x v="6"/>
  </r>
  <r>
    <x v="6"/>
    <x v="28"/>
    <x v="2"/>
    <d v="2023-07-31T00:00:00"/>
    <d v="2023-08-11T00:00:00"/>
    <x v="8"/>
    <n v="8"/>
    <x v="17"/>
    <x v="7"/>
  </r>
  <r>
    <x v="6"/>
    <x v="28"/>
    <x v="2"/>
    <d v="2023-08-31T00:00:00"/>
    <d v="2023-09-15T00:00:00"/>
    <x v="8"/>
    <n v="9"/>
    <x v="5"/>
    <x v="2"/>
  </r>
  <r>
    <x v="6"/>
    <x v="28"/>
    <x v="2"/>
    <d v="2023-09-30T00:00:00"/>
    <d v="2023-10-13T00:00:00"/>
    <x v="8"/>
    <n v="10"/>
    <x v="19"/>
    <x v="0"/>
  </r>
  <r>
    <x v="6"/>
    <x v="28"/>
    <x v="2"/>
    <d v="2023-10-31T00:00:00"/>
    <d v="2023-11-10T00:00:00"/>
    <x v="8"/>
    <n v="11"/>
    <x v="29"/>
    <x v="8"/>
  </r>
  <r>
    <x v="6"/>
    <x v="28"/>
    <x v="2"/>
    <d v="2023-11-30T00:00:00"/>
    <d v="2023-12-15T00:00:00"/>
    <x v="8"/>
    <n v="12"/>
    <x v="5"/>
    <x v="3"/>
  </r>
  <r>
    <x v="6"/>
    <x v="28"/>
    <x v="2"/>
    <d v="2023-12-31T00:00:00"/>
    <d v="2024-01-12T00:00:00"/>
    <x v="9"/>
    <n v="1"/>
    <x v="18"/>
    <x v="9"/>
  </r>
  <r>
    <x v="6"/>
    <x v="28"/>
    <x v="2"/>
    <d v="2024-01-31T00:00:00"/>
    <d v="2024-02-16T00:00:00"/>
    <x v="9"/>
    <n v="2"/>
    <x v="6"/>
    <x v="10"/>
  </r>
  <r>
    <x v="6"/>
    <x v="28"/>
    <x v="2"/>
    <d v="2024-02-29T00:00:00"/>
    <d v="2024-03-15T00:00:00"/>
    <x v="9"/>
    <n v="3"/>
    <x v="5"/>
    <x v="4"/>
  </r>
  <r>
    <x v="6"/>
    <x v="28"/>
    <x v="2"/>
    <d v="2024-03-31T00:00:00"/>
    <d v="2024-04-12T00:00:00"/>
    <x v="9"/>
    <n v="4"/>
    <x v="18"/>
    <x v="11"/>
  </r>
  <r>
    <x v="6"/>
    <x v="28"/>
    <x v="2"/>
    <d v="2024-04-30T00:00:00"/>
    <d v="2024-05-10T00:00:00"/>
    <x v="9"/>
    <n v="5"/>
    <x v="29"/>
    <x v="5"/>
  </r>
  <r>
    <x v="6"/>
    <x v="29"/>
    <x v="2"/>
    <d v="2024-05-31T00:00:00"/>
    <d v="2024-06-14T00:00:00"/>
    <x v="9"/>
    <n v="6"/>
    <x v="20"/>
    <x v="1"/>
  </r>
  <r>
    <x v="6"/>
    <x v="28"/>
    <x v="2"/>
    <d v="2024-06-30T00:00:00"/>
    <d v="2024-07-12T00:00:00"/>
    <x v="9"/>
    <n v="7"/>
    <x v="18"/>
    <x v="6"/>
  </r>
  <r>
    <x v="6"/>
    <x v="28"/>
    <x v="2"/>
    <d v="2024-07-31T00:00:00"/>
    <d v="2024-08-16T00:00:00"/>
    <x v="9"/>
    <n v="8"/>
    <x v="6"/>
    <x v="7"/>
  </r>
  <r>
    <x v="6"/>
    <x v="28"/>
    <x v="2"/>
    <d v="2024-08-31T00:00:00"/>
    <d v="2024-09-13T00:00:00"/>
    <x v="9"/>
    <n v="9"/>
    <x v="19"/>
    <x v="2"/>
  </r>
  <r>
    <x v="6"/>
    <x v="28"/>
    <x v="2"/>
    <d v="2024-09-30T00:00:00"/>
    <d v="2024-10-11T00:00:00"/>
    <x v="9"/>
    <n v="10"/>
    <x v="17"/>
    <x v="0"/>
  </r>
  <r>
    <x v="6"/>
    <x v="28"/>
    <x v="2"/>
    <d v="2024-10-31T00:00:00"/>
    <d v="2024-11-15T00:00:00"/>
    <x v="9"/>
    <n v="11"/>
    <x v="5"/>
    <x v="8"/>
  </r>
  <r>
    <x v="6"/>
    <x v="28"/>
    <x v="2"/>
    <d v="2024-11-30T00:00:00"/>
    <d v="2024-12-13T00:00:00"/>
    <x v="9"/>
    <n v="12"/>
    <x v="19"/>
    <x v="3"/>
  </r>
  <r>
    <x v="6"/>
    <x v="28"/>
    <x v="2"/>
    <d v="2024-12-31T00:00:00"/>
    <d v="2025-01-17T00:00:00"/>
    <x v="10"/>
    <n v="1"/>
    <x v="8"/>
    <x v="9"/>
  </r>
  <r>
    <x v="6"/>
    <x v="28"/>
    <x v="2"/>
    <d v="2025-01-31T00:00:00"/>
    <d v="2025-02-14T00:00:00"/>
    <x v="10"/>
    <n v="2"/>
    <x v="20"/>
    <x v="10"/>
  </r>
  <r>
    <x v="6"/>
    <x v="28"/>
    <x v="2"/>
    <d v="2025-02-28T00:00:00"/>
    <d v="2025-03-14T00:00:00"/>
    <x v="10"/>
    <n v="3"/>
    <x v="20"/>
    <x v="4"/>
  </r>
  <r>
    <x v="6"/>
    <x v="28"/>
    <x v="2"/>
    <d v="2025-03-31T00:00:00"/>
    <d v="2025-04-11T00:00:00"/>
    <x v="10"/>
    <n v="4"/>
    <x v="17"/>
    <x v="11"/>
  </r>
  <r>
    <x v="6"/>
    <x v="30"/>
    <x v="2"/>
    <d v="2015-04-30T00:00:00"/>
    <d v="2015-05-15T00:00:00"/>
    <x v="0"/>
    <n v="5"/>
    <x v="5"/>
    <x v="5"/>
  </r>
  <r>
    <x v="6"/>
    <x v="30"/>
    <x v="2"/>
    <d v="2015-05-31T00:00:00"/>
    <d v="2015-06-12T00:00:00"/>
    <x v="0"/>
    <n v="6"/>
    <x v="18"/>
    <x v="1"/>
  </r>
  <r>
    <x v="6"/>
    <x v="30"/>
    <x v="2"/>
    <d v="2015-06-30T00:00:00"/>
    <d v="2015-07-10T00:00:00"/>
    <x v="0"/>
    <n v="7"/>
    <x v="29"/>
    <x v="6"/>
  </r>
  <r>
    <x v="6"/>
    <x v="30"/>
    <x v="2"/>
    <d v="2015-07-31T00:00:00"/>
    <d v="2015-08-14T00:00:00"/>
    <x v="0"/>
    <n v="8"/>
    <x v="20"/>
    <x v="7"/>
  </r>
  <r>
    <x v="6"/>
    <x v="30"/>
    <x v="2"/>
    <d v="2015-08-31T00:00:00"/>
    <d v="2015-09-11T00:00:00"/>
    <x v="0"/>
    <n v="9"/>
    <x v="17"/>
    <x v="2"/>
  </r>
  <r>
    <x v="6"/>
    <x v="30"/>
    <x v="2"/>
    <d v="2015-09-30T00:00:00"/>
    <d v="2015-10-16T00:00:00"/>
    <x v="0"/>
    <n v="10"/>
    <x v="6"/>
    <x v="0"/>
  </r>
  <r>
    <x v="6"/>
    <x v="30"/>
    <x v="2"/>
    <d v="2015-10-31T00:00:00"/>
    <d v="2015-11-13T00:00:00"/>
    <x v="0"/>
    <n v="11"/>
    <x v="19"/>
    <x v="8"/>
  </r>
  <r>
    <x v="6"/>
    <x v="30"/>
    <x v="2"/>
    <d v="2015-11-30T00:00:00"/>
    <d v="2015-12-11T00:00:00"/>
    <x v="0"/>
    <n v="12"/>
    <x v="17"/>
    <x v="3"/>
  </r>
  <r>
    <x v="6"/>
    <x v="30"/>
    <x v="2"/>
    <d v="2015-12-31T00:00:00"/>
    <d v="2016-01-15T00:00:00"/>
    <x v="1"/>
    <n v="1"/>
    <x v="5"/>
    <x v="9"/>
  </r>
  <r>
    <x v="6"/>
    <x v="30"/>
    <x v="2"/>
    <d v="2016-01-31T00:00:00"/>
    <d v="2016-02-12T00:00:00"/>
    <x v="1"/>
    <n v="2"/>
    <x v="18"/>
    <x v="10"/>
  </r>
  <r>
    <x v="6"/>
    <x v="30"/>
    <x v="2"/>
    <d v="2016-02-29T00:00:00"/>
    <d v="2016-03-11T00:00:00"/>
    <x v="1"/>
    <n v="3"/>
    <x v="17"/>
    <x v="4"/>
  </r>
  <r>
    <x v="6"/>
    <x v="30"/>
    <x v="2"/>
    <d v="2016-03-31T00:00:00"/>
    <d v="2016-04-15T00:00:00"/>
    <x v="1"/>
    <n v="4"/>
    <x v="5"/>
    <x v="11"/>
  </r>
  <r>
    <x v="6"/>
    <x v="30"/>
    <x v="2"/>
    <d v="2016-04-30T00:00:00"/>
    <d v="2016-05-13T00:00:00"/>
    <x v="1"/>
    <n v="5"/>
    <x v="19"/>
    <x v="5"/>
  </r>
  <r>
    <x v="6"/>
    <x v="30"/>
    <x v="2"/>
    <d v="2016-05-31T00:00:00"/>
    <d v="2016-06-10T00:00:00"/>
    <x v="1"/>
    <n v="6"/>
    <x v="29"/>
    <x v="1"/>
  </r>
  <r>
    <x v="6"/>
    <x v="30"/>
    <x v="2"/>
    <d v="2016-06-30T00:00:00"/>
    <d v="2016-07-15T00:00:00"/>
    <x v="1"/>
    <n v="7"/>
    <x v="5"/>
    <x v="6"/>
  </r>
  <r>
    <x v="6"/>
    <x v="30"/>
    <x v="2"/>
    <d v="2016-07-31T00:00:00"/>
    <d v="2016-08-12T00:00:00"/>
    <x v="1"/>
    <n v="8"/>
    <x v="18"/>
    <x v="7"/>
  </r>
  <r>
    <x v="6"/>
    <x v="30"/>
    <x v="2"/>
    <d v="2016-08-31T00:00:00"/>
    <d v="2016-09-16T00:00:00"/>
    <x v="1"/>
    <n v="9"/>
    <x v="6"/>
    <x v="2"/>
  </r>
  <r>
    <x v="6"/>
    <x v="30"/>
    <x v="2"/>
    <d v="2016-09-30T00:00:00"/>
    <d v="2016-10-14T00:00:00"/>
    <x v="1"/>
    <n v="10"/>
    <x v="20"/>
    <x v="0"/>
  </r>
  <r>
    <x v="6"/>
    <x v="30"/>
    <x v="2"/>
    <d v="2016-10-31T00:00:00"/>
    <d v="2016-11-11T00:00:00"/>
    <x v="1"/>
    <n v="11"/>
    <x v="17"/>
    <x v="8"/>
  </r>
  <r>
    <x v="6"/>
    <x v="30"/>
    <x v="2"/>
    <d v="2016-11-30T00:00:00"/>
    <d v="2016-12-16T00:00:00"/>
    <x v="1"/>
    <n v="12"/>
    <x v="6"/>
    <x v="3"/>
  </r>
  <r>
    <x v="6"/>
    <x v="30"/>
    <x v="2"/>
    <d v="2016-12-31T00:00:00"/>
    <d v="2017-01-13T00:00:00"/>
    <x v="2"/>
    <n v="1"/>
    <x v="19"/>
    <x v="9"/>
  </r>
  <r>
    <x v="6"/>
    <x v="30"/>
    <x v="2"/>
    <d v="2017-01-31T00:00:00"/>
    <d v="2017-02-10T00:00:00"/>
    <x v="2"/>
    <n v="2"/>
    <x v="29"/>
    <x v="10"/>
  </r>
  <r>
    <x v="6"/>
    <x v="30"/>
    <x v="2"/>
    <d v="2017-02-28T00:00:00"/>
    <d v="2017-03-10T00:00:00"/>
    <x v="2"/>
    <n v="3"/>
    <x v="29"/>
    <x v="4"/>
  </r>
  <r>
    <x v="6"/>
    <x v="30"/>
    <x v="2"/>
    <d v="2017-03-31T00:00:00"/>
    <d v="2017-04-12T00:00:00"/>
    <x v="2"/>
    <n v="4"/>
    <x v="18"/>
    <x v="11"/>
  </r>
  <r>
    <x v="6"/>
    <x v="30"/>
    <x v="2"/>
    <d v="2017-04-30T00:00:00"/>
    <d v="2017-05-12T00:00:00"/>
    <x v="2"/>
    <n v="5"/>
    <x v="18"/>
    <x v="5"/>
  </r>
  <r>
    <x v="6"/>
    <x v="30"/>
    <x v="2"/>
    <d v="2017-05-31T00:00:00"/>
    <d v="2017-06-16T00:00:00"/>
    <x v="2"/>
    <n v="6"/>
    <x v="6"/>
    <x v="1"/>
  </r>
  <r>
    <x v="6"/>
    <x v="30"/>
    <x v="2"/>
    <d v="2017-06-30T00:00:00"/>
    <d v="2017-07-14T00:00:00"/>
    <x v="2"/>
    <n v="7"/>
    <x v="20"/>
    <x v="6"/>
  </r>
  <r>
    <x v="6"/>
    <x v="30"/>
    <x v="2"/>
    <d v="2017-07-31T00:00:00"/>
    <d v="2017-08-11T00:00:00"/>
    <x v="2"/>
    <n v="8"/>
    <x v="17"/>
    <x v="7"/>
  </r>
  <r>
    <x v="6"/>
    <x v="30"/>
    <x v="2"/>
    <d v="2017-08-31T00:00:00"/>
    <d v="2017-09-15T00:00:00"/>
    <x v="2"/>
    <n v="9"/>
    <x v="5"/>
    <x v="2"/>
  </r>
  <r>
    <x v="6"/>
    <x v="30"/>
    <x v="2"/>
    <d v="2017-09-30T00:00:00"/>
    <d v="2017-10-13T00:00:00"/>
    <x v="2"/>
    <n v="10"/>
    <x v="19"/>
    <x v="0"/>
  </r>
  <r>
    <x v="6"/>
    <x v="30"/>
    <x v="2"/>
    <d v="2017-10-31T00:00:00"/>
    <d v="2017-11-10T00:00:00"/>
    <x v="2"/>
    <n v="11"/>
    <x v="29"/>
    <x v="8"/>
  </r>
  <r>
    <x v="6"/>
    <x v="30"/>
    <x v="2"/>
    <d v="2017-11-30T00:00:00"/>
    <d v="2017-12-15T00:00:00"/>
    <x v="2"/>
    <n v="12"/>
    <x v="5"/>
    <x v="3"/>
  </r>
  <r>
    <x v="6"/>
    <x v="30"/>
    <x v="2"/>
    <d v="2017-12-31T00:00:00"/>
    <d v="2018-01-12T00:00:00"/>
    <x v="3"/>
    <n v="1"/>
    <x v="18"/>
    <x v="9"/>
  </r>
  <r>
    <x v="6"/>
    <x v="30"/>
    <x v="2"/>
    <d v="2018-01-31T00:00:00"/>
    <d v="2018-02-16T00:00:00"/>
    <x v="3"/>
    <n v="2"/>
    <x v="6"/>
    <x v="10"/>
  </r>
  <r>
    <x v="6"/>
    <x v="30"/>
    <x v="2"/>
    <d v="2018-02-28T00:00:00"/>
    <d v="2018-03-16T00:00:00"/>
    <x v="3"/>
    <n v="3"/>
    <x v="6"/>
    <x v="4"/>
  </r>
  <r>
    <x v="6"/>
    <x v="30"/>
    <x v="2"/>
    <d v="2018-03-31T00:00:00"/>
    <d v="2018-04-13T00:00:00"/>
    <x v="3"/>
    <n v="4"/>
    <x v="19"/>
    <x v="11"/>
  </r>
  <r>
    <x v="6"/>
    <x v="30"/>
    <x v="2"/>
    <d v="2018-04-30T00:00:00"/>
    <d v="2018-05-11T00:00:00"/>
    <x v="3"/>
    <n v="5"/>
    <x v="17"/>
    <x v="5"/>
  </r>
  <r>
    <x v="6"/>
    <x v="30"/>
    <x v="2"/>
    <d v="2018-05-31T00:00:00"/>
    <d v="2018-06-15T00:00:00"/>
    <x v="3"/>
    <n v="6"/>
    <x v="5"/>
    <x v="1"/>
  </r>
  <r>
    <x v="6"/>
    <x v="30"/>
    <x v="2"/>
    <d v="2018-06-30T00:00:00"/>
    <d v="2018-07-13T00:00:00"/>
    <x v="3"/>
    <n v="7"/>
    <x v="19"/>
    <x v="6"/>
  </r>
  <r>
    <x v="6"/>
    <x v="30"/>
    <x v="2"/>
    <d v="2018-07-31T00:00:00"/>
    <d v="2018-08-10T00:00:00"/>
    <x v="3"/>
    <n v="8"/>
    <x v="29"/>
    <x v="7"/>
  </r>
  <r>
    <x v="6"/>
    <x v="30"/>
    <x v="2"/>
    <d v="2018-08-31T00:00:00"/>
    <d v="2018-09-14T00:00:00"/>
    <x v="3"/>
    <n v="9"/>
    <x v="20"/>
    <x v="2"/>
  </r>
  <r>
    <x v="6"/>
    <x v="30"/>
    <x v="2"/>
    <d v="2018-09-30T00:00:00"/>
    <d v="2018-10-13T00:00:00"/>
    <x v="3"/>
    <n v="10"/>
    <x v="19"/>
    <x v="0"/>
  </r>
  <r>
    <x v="6"/>
    <x v="30"/>
    <x v="2"/>
    <d v="2018-10-31T00:00:00"/>
    <d v="2018-11-09T00:00:00"/>
    <x v="3"/>
    <n v="11"/>
    <x v="28"/>
    <x v="8"/>
  </r>
  <r>
    <x v="6"/>
    <x v="30"/>
    <x v="2"/>
    <d v="2018-11-30T00:00:00"/>
    <d v="2018-12-14T00:00:00"/>
    <x v="3"/>
    <n v="12"/>
    <x v="20"/>
    <x v="3"/>
  </r>
  <r>
    <x v="6"/>
    <x v="30"/>
    <x v="2"/>
    <d v="2018-12-31T00:00:00"/>
    <d v="2019-01-11T00:00:00"/>
    <x v="4"/>
    <n v="1"/>
    <x v="17"/>
    <x v="9"/>
  </r>
  <r>
    <x v="6"/>
    <x v="30"/>
    <x v="2"/>
    <d v="2019-01-31T00:00:00"/>
    <d v="2019-02-15T00:00:00"/>
    <x v="4"/>
    <n v="2"/>
    <x v="5"/>
    <x v="10"/>
  </r>
  <r>
    <x v="6"/>
    <x v="30"/>
    <x v="2"/>
    <d v="2019-02-28T00:00:00"/>
    <d v="2019-03-15T00:00:00"/>
    <x v="4"/>
    <n v="3"/>
    <x v="5"/>
    <x v="4"/>
  </r>
  <r>
    <x v="6"/>
    <x v="30"/>
    <x v="2"/>
    <d v="2019-03-31T00:00:00"/>
    <d v="2019-04-12T00:00:00"/>
    <x v="4"/>
    <n v="4"/>
    <x v="18"/>
    <x v="11"/>
  </r>
  <r>
    <x v="6"/>
    <x v="30"/>
    <x v="2"/>
    <d v="2019-04-30T00:00:00"/>
    <d v="2019-05-10T00:00:00"/>
    <x v="4"/>
    <n v="5"/>
    <x v="29"/>
    <x v="5"/>
  </r>
  <r>
    <x v="6"/>
    <x v="30"/>
    <x v="2"/>
    <d v="2019-05-31T00:00:00"/>
    <d v="2019-06-14T00:00:00"/>
    <x v="4"/>
    <n v="6"/>
    <x v="20"/>
    <x v="1"/>
  </r>
  <r>
    <x v="6"/>
    <x v="30"/>
    <x v="2"/>
    <d v="2019-06-30T00:00:00"/>
    <d v="2019-07-12T00:00:00"/>
    <x v="4"/>
    <n v="7"/>
    <x v="18"/>
    <x v="6"/>
  </r>
  <r>
    <x v="6"/>
    <x v="30"/>
    <x v="2"/>
    <d v="2019-07-31T00:00:00"/>
    <d v="2019-08-16T00:00:00"/>
    <x v="4"/>
    <n v="8"/>
    <x v="6"/>
    <x v="7"/>
  </r>
  <r>
    <x v="6"/>
    <x v="30"/>
    <x v="2"/>
    <d v="2019-08-31T00:00:00"/>
    <d v="2019-09-13T00:00:00"/>
    <x v="4"/>
    <n v="9"/>
    <x v="19"/>
    <x v="2"/>
  </r>
  <r>
    <x v="6"/>
    <x v="30"/>
    <x v="2"/>
    <d v="2019-09-30T00:00:00"/>
    <d v="2019-10-11T00:00:00"/>
    <x v="4"/>
    <n v="10"/>
    <x v="17"/>
    <x v="0"/>
  </r>
  <r>
    <x v="6"/>
    <x v="30"/>
    <x v="2"/>
    <d v="2019-10-31T00:00:00"/>
    <d v="2019-11-15T00:00:00"/>
    <x v="4"/>
    <n v="11"/>
    <x v="5"/>
    <x v="8"/>
  </r>
  <r>
    <x v="6"/>
    <x v="30"/>
    <x v="2"/>
    <d v="2019-11-30T00:00:00"/>
    <d v="2019-12-13T00:00:00"/>
    <x v="4"/>
    <n v="12"/>
    <x v="19"/>
    <x v="3"/>
  </r>
  <r>
    <x v="6"/>
    <x v="30"/>
    <x v="2"/>
    <d v="2019-12-31T00:00:00"/>
    <d v="2020-01-17T00:00:00"/>
    <x v="5"/>
    <n v="1"/>
    <x v="8"/>
    <x v="9"/>
  </r>
  <r>
    <x v="6"/>
    <x v="30"/>
    <x v="2"/>
    <d v="2020-01-31T00:00:00"/>
    <d v="2020-02-14T00:00:00"/>
    <x v="5"/>
    <n v="2"/>
    <x v="20"/>
    <x v="10"/>
  </r>
  <r>
    <x v="6"/>
    <x v="30"/>
    <x v="2"/>
    <d v="2020-02-28T00:00:00"/>
    <d v="2020-03-13T00:00:00"/>
    <x v="5"/>
    <n v="3"/>
    <x v="19"/>
    <x v="4"/>
  </r>
  <r>
    <x v="6"/>
    <x v="30"/>
    <x v="2"/>
    <d v="2020-03-31T00:00:00"/>
    <d v="2020-04-10T00:00:00"/>
    <x v="5"/>
    <n v="4"/>
    <x v="29"/>
    <x v="11"/>
  </r>
  <r>
    <x v="6"/>
    <x v="30"/>
    <x v="2"/>
    <d v="2020-04-30T00:00:00"/>
    <d v="2020-05-15T00:00:00"/>
    <x v="5"/>
    <n v="5"/>
    <x v="5"/>
    <x v="5"/>
  </r>
  <r>
    <x v="6"/>
    <x v="30"/>
    <x v="2"/>
    <d v="2020-05-31T00:00:00"/>
    <d v="2020-06-12T00:00:00"/>
    <x v="5"/>
    <n v="6"/>
    <x v="18"/>
    <x v="1"/>
  </r>
  <r>
    <x v="6"/>
    <x v="30"/>
    <x v="2"/>
    <d v="2020-06-30T00:00:00"/>
    <d v="2020-07-10T00:00:00"/>
    <x v="5"/>
    <n v="7"/>
    <x v="29"/>
    <x v="6"/>
  </r>
  <r>
    <x v="6"/>
    <x v="30"/>
    <x v="2"/>
    <d v="2020-07-31T00:00:00"/>
    <d v="2020-08-14T00:00:00"/>
    <x v="5"/>
    <n v="8"/>
    <x v="20"/>
    <x v="7"/>
  </r>
  <r>
    <x v="6"/>
    <x v="30"/>
    <x v="2"/>
    <d v="2020-08-31T00:00:00"/>
    <d v="2020-09-11T00:00:00"/>
    <x v="5"/>
    <n v="9"/>
    <x v="17"/>
    <x v="2"/>
  </r>
  <r>
    <x v="6"/>
    <x v="30"/>
    <x v="2"/>
    <d v="2020-09-30T00:00:00"/>
    <d v="2020-10-16T00:00:00"/>
    <x v="5"/>
    <n v="10"/>
    <x v="6"/>
    <x v="0"/>
  </r>
  <r>
    <x v="6"/>
    <x v="30"/>
    <x v="2"/>
    <d v="2020-10-31T00:00:00"/>
    <d v="2020-11-13T00:00:00"/>
    <x v="5"/>
    <n v="11"/>
    <x v="19"/>
    <x v="8"/>
  </r>
  <r>
    <x v="6"/>
    <x v="30"/>
    <x v="2"/>
    <d v="2020-11-30T00:00:00"/>
    <d v="2020-12-11T00:00:00"/>
    <x v="5"/>
    <n v="12"/>
    <x v="17"/>
    <x v="3"/>
  </r>
  <r>
    <x v="6"/>
    <x v="30"/>
    <x v="2"/>
    <d v="2020-12-31T00:00:00"/>
    <d v="2021-01-15T00:00:00"/>
    <x v="6"/>
    <n v="1"/>
    <x v="5"/>
    <x v="9"/>
  </r>
  <r>
    <x v="6"/>
    <x v="30"/>
    <x v="2"/>
    <d v="2021-01-31T00:00:00"/>
    <d v="2021-02-14T00:00:00"/>
    <x v="6"/>
    <n v="2"/>
    <x v="20"/>
    <x v="10"/>
  </r>
  <r>
    <x v="6"/>
    <x v="30"/>
    <x v="2"/>
    <d v="2021-02-28T00:00:00"/>
    <d v="2021-03-12T00:00:00"/>
    <x v="6"/>
    <n v="3"/>
    <x v="18"/>
    <x v="4"/>
  </r>
  <r>
    <x v="6"/>
    <x v="30"/>
    <x v="2"/>
    <d v="2021-03-31T00:00:00"/>
    <d v="2021-04-16T00:00:00"/>
    <x v="6"/>
    <n v="4"/>
    <x v="6"/>
    <x v="11"/>
  </r>
  <r>
    <x v="6"/>
    <x v="30"/>
    <x v="2"/>
    <d v="2021-04-30T00:00:00"/>
    <d v="2021-05-14T00:00:00"/>
    <x v="6"/>
    <n v="5"/>
    <x v="20"/>
    <x v="5"/>
  </r>
  <r>
    <x v="6"/>
    <x v="30"/>
    <x v="2"/>
    <d v="2021-05-31T00:00:00"/>
    <d v="2021-06-11T00:00:00"/>
    <x v="6"/>
    <n v="6"/>
    <x v="17"/>
    <x v="1"/>
  </r>
  <r>
    <x v="6"/>
    <x v="30"/>
    <x v="2"/>
    <d v="2021-06-30T00:00:00"/>
    <d v="2021-07-16T00:00:00"/>
    <x v="6"/>
    <n v="7"/>
    <x v="6"/>
    <x v="6"/>
  </r>
  <r>
    <x v="6"/>
    <x v="30"/>
    <x v="2"/>
    <d v="2021-07-31T00:00:00"/>
    <d v="2021-08-13T00:00:00"/>
    <x v="6"/>
    <n v="8"/>
    <x v="19"/>
    <x v="7"/>
  </r>
  <r>
    <x v="6"/>
    <x v="30"/>
    <x v="2"/>
    <d v="2021-08-31T00:00:00"/>
    <d v="2021-09-10T00:00:00"/>
    <x v="6"/>
    <n v="9"/>
    <x v="29"/>
    <x v="2"/>
  </r>
  <r>
    <x v="6"/>
    <x v="30"/>
    <x v="2"/>
    <d v="2021-09-30T00:00:00"/>
    <d v="2021-10-15T00:00:00"/>
    <x v="6"/>
    <n v="10"/>
    <x v="5"/>
    <x v="0"/>
  </r>
  <r>
    <x v="6"/>
    <x v="30"/>
    <x v="2"/>
    <d v="2021-10-31T00:00:00"/>
    <d v="2021-11-12T00:00:00"/>
    <x v="6"/>
    <n v="11"/>
    <x v="18"/>
    <x v="8"/>
  </r>
  <r>
    <x v="6"/>
    <x v="30"/>
    <x v="2"/>
    <d v="2021-11-30T00:00:00"/>
    <d v="2021-12-10T00:00:00"/>
    <x v="6"/>
    <n v="12"/>
    <x v="29"/>
    <x v="3"/>
  </r>
  <r>
    <x v="6"/>
    <x v="30"/>
    <x v="2"/>
    <d v="2021-12-31T00:00:00"/>
    <d v="2022-01-14T00:00:00"/>
    <x v="7"/>
    <n v="1"/>
    <x v="20"/>
    <x v="9"/>
  </r>
  <r>
    <x v="6"/>
    <x v="30"/>
    <x v="2"/>
    <d v="2022-01-31T00:00:00"/>
    <d v="2022-02-11T00:00:00"/>
    <x v="7"/>
    <n v="2"/>
    <x v="17"/>
    <x v="10"/>
  </r>
  <r>
    <x v="6"/>
    <x v="30"/>
    <x v="2"/>
    <d v="2022-02-28T00:00:00"/>
    <d v="2022-03-11T00:00:00"/>
    <x v="7"/>
    <n v="3"/>
    <x v="17"/>
    <x v="4"/>
  </r>
  <r>
    <x v="6"/>
    <x v="30"/>
    <x v="2"/>
    <d v="2022-03-31T00:00:00"/>
    <d v="2022-04-13T00:00:00"/>
    <x v="7"/>
    <n v="4"/>
    <x v="19"/>
    <x v="11"/>
  </r>
  <r>
    <x v="6"/>
    <x v="30"/>
    <x v="2"/>
    <d v="2022-04-30T00:00:00"/>
    <d v="2022-05-13T00:00:00"/>
    <x v="7"/>
    <n v="5"/>
    <x v="19"/>
    <x v="5"/>
  </r>
  <r>
    <x v="6"/>
    <x v="30"/>
    <x v="2"/>
    <d v="2022-05-31T00:00:00"/>
    <d v="2022-06-10T00:00:00"/>
    <x v="7"/>
    <n v="6"/>
    <x v="29"/>
    <x v="1"/>
  </r>
  <r>
    <x v="6"/>
    <x v="30"/>
    <x v="2"/>
    <d v="2022-06-30T00:00:00"/>
    <d v="2022-07-15T00:00:00"/>
    <x v="7"/>
    <n v="7"/>
    <x v="5"/>
    <x v="6"/>
  </r>
  <r>
    <x v="6"/>
    <x v="30"/>
    <x v="2"/>
    <d v="2022-07-31T00:00:00"/>
    <d v="2022-08-12T00:00:00"/>
    <x v="7"/>
    <n v="8"/>
    <x v="18"/>
    <x v="7"/>
  </r>
  <r>
    <x v="6"/>
    <x v="30"/>
    <x v="2"/>
    <d v="2022-08-31T00:00:00"/>
    <d v="2022-09-16T00:00:00"/>
    <x v="7"/>
    <n v="9"/>
    <x v="6"/>
    <x v="2"/>
  </r>
  <r>
    <x v="6"/>
    <x v="30"/>
    <x v="2"/>
    <d v="2022-09-30T00:00:00"/>
    <d v="2022-10-14T00:00:00"/>
    <x v="7"/>
    <n v="10"/>
    <x v="20"/>
    <x v="0"/>
  </r>
  <r>
    <x v="6"/>
    <x v="30"/>
    <x v="2"/>
    <d v="2022-10-31T00:00:00"/>
    <d v="2022-11-11T00:00:00"/>
    <x v="7"/>
    <n v="11"/>
    <x v="17"/>
    <x v="8"/>
  </r>
  <r>
    <x v="6"/>
    <x v="30"/>
    <x v="2"/>
    <d v="2022-11-30T00:00:00"/>
    <d v="2022-12-16T00:00:00"/>
    <x v="7"/>
    <n v="12"/>
    <x v="6"/>
    <x v="3"/>
  </r>
  <r>
    <x v="6"/>
    <x v="30"/>
    <x v="2"/>
    <d v="2022-12-31T00:00:00"/>
    <d v="2023-01-13T00:00:00"/>
    <x v="8"/>
    <n v="1"/>
    <x v="19"/>
    <x v="9"/>
  </r>
  <r>
    <x v="6"/>
    <x v="30"/>
    <x v="2"/>
    <d v="2023-01-31T00:00:00"/>
    <d v="2023-02-10T00:00:00"/>
    <x v="8"/>
    <n v="2"/>
    <x v="29"/>
    <x v="10"/>
  </r>
  <r>
    <x v="6"/>
    <x v="30"/>
    <x v="2"/>
    <d v="2023-02-28T00:00:00"/>
    <d v="2023-03-10T00:00:00"/>
    <x v="8"/>
    <n v="3"/>
    <x v="29"/>
    <x v="4"/>
  </r>
  <r>
    <x v="6"/>
    <x v="30"/>
    <x v="2"/>
    <d v="2023-03-31T00:00:00"/>
    <d v="2023-04-12T00:00:00"/>
    <x v="8"/>
    <n v="4"/>
    <x v="18"/>
    <x v="11"/>
  </r>
  <r>
    <x v="6"/>
    <x v="30"/>
    <x v="2"/>
    <d v="2023-04-30T00:00:00"/>
    <d v="2023-05-12T00:00:00"/>
    <x v="8"/>
    <n v="5"/>
    <x v="18"/>
    <x v="5"/>
  </r>
  <r>
    <x v="6"/>
    <x v="30"/>
    <x v="2"/>
    <d v="2023-05-31T00:00:00"/>
    <d v="2023-06-16T00:00:00"/>
    <x v="8"/>
    <n v="6"/>
    <x v="6"/>
    <x v="1"/>
  </r>
  <r>
    <x v="6"/>
    <x v="30"/>
    <x v="2"/>
    <d v="2023-06-30T00:00:00"/>
    <d v="2023-07-14T00:00:00"/>
    <x v="8"/>
    <n v="7"/>
    <x v="20"/>
    <x v="6"/>
  </r>
  <r>
    <x v="6"/>
    <x v="30"/>
    <x v="2"/>
    <d v="2023-07-31T00:00:00"/>
    <d v="2023-08-11T00:00:00"/>
    <x v="8"/>
    <n v="8"/>
    <x v="17"/>
    <x v="7"/>
  </r>
  <r>
    <x v="6"/>
    <x v="30"/>
    <x v="2"/>
    <d v="2023-08-31T00:00:00"/>
    <d v="2023-09-15T00:00:00"/>
    <x v="8"/>
    <n v="9"/>
    <x v="5"/>
    <x v="2"/>
  </r>
  <r>
    <x v="6"/>
    <x v="30"/>
    <x v="2"/>
    <d v="2023-09-30T00:00:00"/>
    <d v="2023-10-13T00:00:00"/>
    <x v="8"/>
    <n v="10"/>
    <x v="19"/>
    <x v="0"/>
  </r>
  <r>
    <x v="6"/>
    <x v="30"/>
    <x v="2"/>
    <d v="2023-10-31T00:00:00"/>
    <d v="2023-11-10T00:00:00"/>
    <x v="8"/>
    <n v="11"/>
    <x v="29"/>
    <x v="8"/>
  </r>
  <r>
    <x v="6"/>
    <x v="30"/>
    <x v="2"/>
    <d v="2023-11-30T00:00:00"/>
    <d v="2023-12-15T00:00:00"/>
    <x v="8"/>
    <n v="12"/>
    <x v="5"/>
    <x v="3"/>
  </r>
  <r>
    <x v="6"/>
    <x v="30"/>
    <x v="2"/>
    <d v="2023-12-31T00:00:00"/>
    <d v="2024-01-12T00:00:00"/>
    <x v="9"/>
    <n v="1"/>
    <x v="18"/>
    <x v="9"/>
  </r>
  <r>
    <x v="6"/>
    <x v="30"/>
    <x v="2"/>
    <d v="2024-01-31T00:00:00"/>
    <d v="2024-02-16T00:00:00"/>
    <x v="9"/>
    <n v="2"/>
    <x v="6"/>
    <x v="10"/>
  </r>
  <r>
    <x v="6"/>
    <x v="30"/>
    <x v="2"/>
    <d v="2024-02-29T00:00:00"/>
    <d v="2024-03-15T00:00:00"/>
    <x v="9"/>
    <n v="3"/>
    <x v="5"/>
    <x v="4"/>
  </r>
  <r>
    <x v="6"/>
    <x v="30"/>
    <x v="2"/>
    <d v="2024-03-31T00:00:00"/>
    <d v="2024-04-12T00:00:00"/>
    <x v="9"/>
    <n v="4"/>
    <x v="18"/>
    <x v="11"/>
  </r>
  <r>
    <x v="6"/>
    <x v="30"/>
    <x v="2"/>
    <d v="2024-04-30T00:00:00"/>
    <d v="2024-05-10T00:00:00"/>
    <x v="9"/>
    <n v="5"/>
    <x v="29"/>
    <x v="5"/>
  </r>
  <r>
    <x v="6"/>
    <x v="30"/>
    <x v="2"/>
    <d v="2024-05-31T00:00:00"/>
    <d v="2024-06-14T00:00:00"/>
    <x v="9"/>
    <n v="6"/>
    <x v="20"/>
    <x v="1"/>
  </r>
  <r>
    <x v="6"/>
    <x v="30"/>
    <x v="2"/>
    <d v="2024-06-30T00:00:00"/>
    <d v="2024-07-12T00:00:00"/>
    <x v="9"/>
    <n v="7"/>
    <x v="18"/>
    <x v="6"/>
  </r>
  <r>
    <x v="6"/>
    <x v="30"/>
    <x v="2"/>
    <d v="2024-07-31T00:00:00"/>
    <d v="2024-08-16T00:00:00"/>
    <x v="9"/>
    <n v="8"/>
    <x v="6"/>
    <x v="7"/>
  </r>
  <r>
    <x v="6"/>
    <x v="30"/>
    <x v="2"/>
    <d v="2024-08-31T00:00:00"/>
    <d v="2024-09-13T00:00:00"/>
    <x v="9"/>
    <n v="9"/>
    <x v="19"/>
    <x v="2"/>
  </r>
  <r>
    <x v="6"/>
    <x v="30"/>
    <x v="2"/>
    <d v="2024-09-30T00:00:00"/>
    <d v="2024-10-11T00:00:00"/>
    <x v="9"/>
    <n v="10"/>
    <x v="17"/>
    <x v="0"/>
  </r>
  <r>
    <x v="6"/>
    <x v="30"/>
    <x v="2"/>
    <d v="2024-10-31T00:00:00"/>
    <d v="2024-11-15T00:00:00"/>
    <x v="9"/>
    <n v="11"/>
    <x v="5"/>
    <x v="8"/>
  </r>
  <r>
    <x v="6"/>
    <x v="30"/>
    <x v="2"/>
    <d v="2024-11-30T00:00:00"/>
    <d v="2024-12-13T00:00:00"/>
    <x v="9"/>
    <n v="12"/>
    <x v="19"/>
    <x v="3"/>
  </r>
  <r>
    <x v="6"/>
    <x v="30"/>
    <x v="2"/>
    <d v="2024-12-31T00:00:00"/>
    <d v="2025-01-17T00:00:00"/>
    <x v="10"/>
    <n v="1"/>
    <x v="8"/>
    <x v="9"/>
  </r>
  <r>
    <x v="6"/>
    <x v="30"/>
    <x v="2"/>
    <d v="2025-01-31T00:00:00"/>
    <d v="2025-02-14T00:00:00"/>
    <x v="10"/>
    <n v="2"/>
    <x v="20"/>
    <x v="10"/>
  </r>
  <r>
    <x v="6"/>
    <x v="30"/>
    <x v="2"/>
    <d v="2025-02-28T00:00:00"/>
    <d v="2025-03-14T00:00:00"/>
    <x v="10"/>
    <n v="3"/>
    <x v="20"/>
    <x v="4"/>
  </r>
  <r>
    <x v="6"/>
    <x v="30"/>
    <x v="2"/>
    <d v="2025-03-31T00:00:00"/>
    <d v="2025-04-11T00:00:00"/>
    <x v="10"/>
    <n v="4"/>
    <x v="17"/>
    <x v="11"/>
  </r>
  <r>
    <x v="6"/>
    <x v="31"/>
    <x v="2"/>
    <d v="2015-04-30T00:00:00"/>
    <d v="2015-05-15T00:00:00"/>
    <x v="0"/>
    <n v="5"/>
    <x v="5"/>
    <x v="5"/>
  </r>
  <r>
    <x v="6"/>
    <x v="31"/>
    <x v="2"/>
    <d v="2015-05-31T00:00:00"/>
    <d v="2015-06-12T00:00:00"/>
    <x v="0"/>
    <n v="6"/>
    <x v="18"/>
    <x v="1"/>
  </r>
  <r>
    <x v="6"/>
    <x v="31"/>
    <x v="2"/>
    <d v="2015-06-30T00:00:00"/>
    <d v="2015-07-10T00:00:00"/>
    <x v="0"/>
    <n v="7"/>
    <x v="29"/>
    <x v="6"/>
  </r>
  <r>
    <x v="6"/>
    <x v="31"/>
    <x v="2"/>
    <d v="2015-07-31T00:00:00"/>
    <d v="2015-08-14T00:00:00"/>
    <x v="0"/>
    <n v="8"/>
    <x v="20"/>
    <x v="7"/>
  </r>
  <r>
    <x v="6"/>
    <x v="31"/>
    <x v="2"/>
    <d v="2015-08-31T00:00:00"/>
    <d v="2015-09-11T00:00:00"/>
    <x v="0"/>
    <n v="9"/>
    <x v="17"/>
    <x v="2"/>
  </r>
  <r>
    <x v="6"/>
    <x v="31"/>
    <x v="2"/>
    <d v="2015-09-30T00:00:00"/>
    <d v="2015-10-16T00:00:00"/>
    <x v="0"/>
    <n v="10"/>
    <x v="6"/>
    <x v="0"/>
  </r>
  <r>
    <x v="6"/>
    <x v="31"/>
    <x v="2"/>
    <d v="2015-10-31T00:00:00"/>
    <d v="2015-11-13T00:00:00"/>
    <x v="0"/>
    <n v="11"/>
    <x v="19"/>
    <x v="8"/>
  </r>
  <r>
    <x v="6"/>
    <x v="31"/>
    <x v="2"/>
    <d v="2015-11-30T00:00:00"/>
    <d v="2015-12-11T00:00:00"/>
    <x v="0"/>
    <n v="12"/>
    <x v="17"/>
    <x v="3"/>
  </r>
  <r>
    <x v="6"/>
    <x v="31"/>
    <x v="2"/>
    <d v="2015-12-31T00:00:00"/>
    <d v="2016-01-15T00:00:00"/>
    <x v="1"/>
    <n v="1"/>
    <x v="5"/>
    <x v="9"/>
  </r>
  <r>
    <x v="6"/>
    <x v="31"/>
    <x v="2"/>
    <d v="2016-01-31T00:00:00"/>
    <d v="2016-02-12T00:00:00"/>
    <x v="1"/>
    <n v="2"/>
    <x v="18"/>
    <x v="10"/>
  </r>
  <r>
    <x v="6"/>
    <x v="31"/>
    <x v="2"/>
    <d v="2016-02-29T00:00:00"/>
    <d v="2016-03-11T00:00:00"/>
    <x v="1"/>
    <n v="3"/>
    <x v="17"/>
    <x v="4"/>
  </r>
  <r>
    <x v="6"/>
    <x v="31"/>
    <x v="2"/>
    <d v="2016-03-31T00:00:00"/>
    <d v="2016-04-15T00:00:00"/>
    <x v="1"/>
    <n v="4"/>
    <x v="5"/>
    <x v="11"/>
  </r>
  <r>
    <x v="6"/>
    <x v="31"/>
    <x v="2"/>
    <d v="2016-04-30T00:00:00"/>
    <d v="2016-05-13T00:00:00"/>
    <x v="1"/>
    <n v="5"/>
    <x v="19"/>
    <x v="5"/>
  </r>
  <r>
    <x v="6"/>
    <x v="31"/>
    <x v="2"/>
    <d v="2016-05-31T00:00:00"/>
    <d v="2016-06-10T00:00:00"/>
    <x v="1"/>
    <n v="6"/>
    <x v="29"/>
    <x v="1"/>
  </r>
  <r>
    <x v="6"/>
    <x v="31"/>
    <x v="2"/>
    <d v="2016-06-30T00:00:00"/>
    <d v="2016-07-15T00:00:00"/>
    <x v="1"/>
    <n v="7"/>
    <x v="5"/>
    <x v="6"/>
  </r>
  <r>
    <x v="6"/>
    <x v="31"/>
    <x v="2"/>
    <d v="2016-07-31T00:00:00"/>
    <d v="2016-08-12T00:00:00"/>
    <x v="1"/>
    <n v="8"/>
    <x v="18"/>
    <x v="7"/>
  </r>
  <r>
    <x v="6"/>
    <x v="31"/>
    <x v="2"/>
    <d v="2016-08-31T00:00:00"/>
    <d v="2016-09-16T00:00:00"/>
    <x v="1"/>
    <n v="9"/>
    <x v="6"/>
    <x v="2"/>
  </r>
  <r>
    <x v="6"/>
    <x v="31"/>
    <x v="2"/>
    <d v="2016-09-30T00:00:00"/>
    <d v="2016-10-14T00:00:00"/>
    <x v="1"/>
    <n v="10"/>
    <x v="20"/>
    <x v="0"/>
  </r>
  <r>
    <x v="6"/>
    <x v="31"/>
    <x v="2"/>
    <d v="2016-10-31T00:00:00"/>
    <d v="2016-11-11T00:00:00"/>
    <x v="1"/>
    <n v="11"/>
    <x v="17"/>
    <x v="8"/>
  </r>
  <r>
    <x v="6"/>
    <x v="31"/>
    <x v="2"/>
    <d v="2016-11-30T00:00:00"/>
    <d v="2016-12-16T00:00:00"/>
    <x v="1"/>
    <n v="12"/>
    <x v="6"/>
    <x v="3"/>
  </r>
  <r>
    <x v="6"/>
    <x v="31"/>
    <x v="2"/>
    <d v="2016-12-31T00:00:00"/>
    <d v="2017-01-13T00:00:00"/>
    <x v="2"/>
    <n v="1"/>
    <x v="19"/>
    <x v="9"/>
  </r>
  <r>
    <x v="6"/>
    <x v="31"/>
    <x v="2"/>
    <d v="2017-01-31T00:00:00"/>
    <d v="2017-02-10T00:00:00"/>
    <x v="2"/>
    <n v="2"/>
    <x v="29"/>
    <x v="10"/>
  </r>
  <r>
    <x v="6"/>
    <x v="31"/>
    <x v="2"/>
    <d v="2017-02-28T00:00:00"/>
    <d v="2017-03-10T00:00:00"/>
    <x v="2"/>
    <n v="3"/>
    <x v="29"/>
    <x v="4"/>
  </r>
  <r>
    <x v="6"/>
    <x v="31"/>
    <x v="2"/>
    <d v="2017-03-31T00:00:00"/>
    <d v="2017-04-12T00:00:00"/>
    <x v="2"/>
    <n v="4"/>
    <x v="18"/>
    <x v="11"/>
  </r>
  <r>
    <x v="6"/>
    <x v="31"/>
    <x v="2"/>
    <d v="2017-05-31T00:00:00"/>
    <d v="2017-06-16T00:00:00"/>
    <x v="2"/>
    <n v="6"/>
    <x v="6"/>
    <x v="1"/>
  </r>
  <r>
    <x v="6"/>
    <x v="31"/>
    <x v="2"/>
    <d v="2017-06-30T00:00:00"/>
    <d v="2017-07-14T00:00:00"/>
    <x v="2"/>
    <n v="7"/>
    <x v="20"/>
    <x v="6"/>
  </r>
  <r>
    <x v="6"/>
    <x v="31"/>
    <x v="2"/>
    <d v="2017-07-31T00:00:00"/>
    <d v="2017-08-11T00:00:00"/>
    <x v="2"/>
    <n v="8"/>
    <x v="17"/>
    <x v="7"/>
  </r>
  <r>
    <x v="6"/>
    <x v="31"/>
    <x v="2"/>
    <d v="2017-08-31T00:00:00"/>
    <d v="2017-09-15T00:00:00"/>
    <x v="2"/>
    <n v="9"/>
    <x v="5"/>
    <x v="2"/>
  </r>
  <r>
    <x v="6"/>
    <x v="31"/>
    <x v="2"/>
    <d v="2017-09-30T00:00:00"/>
    <d v="2017-10-13T00:00:00"/>
    <x v="2"/>
    <n v="10"/>
    <x v="19"/>
    <x v="0"/>
  </r>
  <r>
    <x v="6"/>
    <x v="31"/>
    <x v="2"/>
    <d v="2017-10-31T00:00:00"/>
    <d v="2017-11-10T00:00:00"/>
    <x v="2"/>
    <n v="11"/>
    <x v="29"/>
    <x v="8"/>
  </r>
  <r>
    <x v="6"/>
    <x v="31"/>
    <x v="2"/>
    <d v="2017-11-30T00:00:00"/>
    <d v="2017-12-15T00:00:00"/>
    <x v="2"/>
    <n v="12"/>
    <x v="5"/>
    <x v="3"/>
  </r>
  <r>
    <x v="6"/>
    <x v="31"/>
    <x v="2"/>
    <d v="2017-12-31T00:00:00"/>
    <d v="2018-01-12T00:00:00"/>
    <x v="3"/>
    <n v="1"/>
    <x v="18"/>
    <x v="9"/>
  </r>
  <r>
    <x v="6"/>
    <x v="31"/>
    <x v="2"/>
    <d v="2018-01-31T00:00:00"/>
    <d v="2018-02-16T00:00:00"/>
    <x v="3"/>
    <n v="2"/>
    <x v="6"/>
    <x v="10"/>
  </r>
  <r>
    <x v="6"/>
    <x v="31"/>
    <x v="2"/>
    <d v="2018-02-28T00:00:00"/>
    <d v="2018-03-16T00:00:00"/>
    <x v="3"/>
    <n v="3"/>
    <x v="6"/>
    <x v="4"/>
  </r>
  <r>
    <x v="6"/>
    <x v="31"/>
    <x v="2"/>
    <d v="2018-03-31T00:00:00"/>
    <d v="2018-04-13T00:00:00"/>
    <x v="3"/>
    <n v="4"/>
    <x v="19"/>
    <x v="11"/>
  </r>
  <r>
    <x v="6"/>
    <x v="31"/>
    <x v="2"/>
    <d v="2018-04-30T00:00:00"/>
    <d v="2018-05-11T00:00:00"/>
    <x v="3"/>
    <n v="5"/>
    <x v="17"/>
    <x v="5"/>
  </r>
  <r>
    <x v="6"/>
    <x v="31"/>
    <x v="2"/>
    <d v="2018-05-31T00:00:00"/>
    <d v="2018-06-15T00:00:00"/>
    <x v="3"/>
    <n v="6"/>
    <x v="5"/>
    <x v="1"/>
  </r>
  <r>
    <x v="6"/>
    <x v="31"/>
    <x v="2"/>
    <d v="2018-06-30T00:00:00"/>
    <d v="2018-07-13T00:00:00"/>
    <x v="3"/>
    <n v="7"/>
    <x v="19"/>
    <x v="6"/>
  </r>
  <r>
    <x v="6"/>
    <x v="31"/>
    <x v="2"/>
    <d v="2018-07-31T00:00:00"/>
    <d v="2018-08-10T00:00:00"/>
    <x v="3"/>
    <n v="8"/>
    <x v="29"/>
    <x v="7"/>
  </r>
  <r>
    <x v="6"/>
    <x v="31"/>
    <x v="2"/>
    <d v="2018-08-31T00:00:00"/>
    <d v="2018-09-14T00:00:00"/>
    <x v="3"/>
    <n v="9"/>
    <x v="20"/>
    <x v="2"/>
  </r>
  <r>
    <x v="6"/>
    <x v="31"/>
    <x v="2"/>
    <d v="2018-09-30T00:00:00"/>
    <d v="2018-10-13T00:00:00"/>
    <x v="3"/>
    <n v="10"/>
    <x v="19"/>
    <x v="0"/>
  </r>
  <r>
    <x v="6"/>
    <x v="31"/>
    <x v="2"/>
    <d v="2018-10-31T00:00:00"/>
    <d v="2018-11-09T00:00:00"/>
    <x v="3"/>
    <n v="11"/>
    <x v="28"/>
    <x v="8"/>
  </r>
  <r>
    <x v="6"/>
    <x v="31"/>
    <x v="2"/>
    <d v="2018-11-30T00:00:00"/>
    <d v="2018-12-14T00:00:00"/>
    <x v="3"/>
    <n v="12"/>
    <x v="20"/>
    <x v="3"/>
  </r>
  <r>
    <x v="6"/>
    <x v="31"/>
    <x v="2"/>
    <d v="2018-12-31T00:00:00"/>
    <d v="2019-01-11T00:00:00"/>
    <x v="4"/>
    <n v="1"/>
    <x v="17"/>
    <x v="9"/>
  </r>
  <r>
    <x v="6"/>
    <x v="31"/>
    <x v="2"/>
    <d v="2019-01-31T00:00:00"/>
    <d v="2019-02-15T00:00:00"/>
    <x v="4"/>
    <n v="2"/>
    <x v="5"/>
    <x v="10"/>
  </r>
  <r>
    <x v="6"/>
    <x v="31"/>
    <x v="2"/>
    <d v="2019-02-28T00:00:00"/>
    <d v="2019-03-15T00:00:00"/>
    <x v="4"/>
    <n v="3"/>
    <x v="5"/>
    <x v="4"/>
  </r>
  <r>
    <x v="6"/>
    <x v="31"/>
    <x v="2"/>
    <d v="2019-03-31T00:00:00"/>
    <d v="2019-04-12T00:00:00"/>
    <x v="4"/>
    <n v="4"/>
    <x v="18"/>
    <x v="11"/>
  </r>
  <r>
    <x v="6"/>
    <x v="31"/>
    <x v="2"/>
    <d v="2019-04-30T00:00:00"/>
    <d v="2019-05-10T00:00:00"/>
    <x v="4"/>
    <n v="5"/>
    <x v="29"/>
    <x v="5"/>
  </r>
  <r>
    <x v="6"/>
    <x v="31"/>
    <x v="2"/>
    <d v="2019-05-31T00:00:00"/>
    <d v="2019-06-14T00:00:00"/>
    <x v="4"/>
    <n v="6"/>
    <x v="20"/>
    <x v="1"/>
  </r>
  <r>
    <x v="6"/>
    <x v="31"/>
    <x v="2"/>
    <d v="2019-06-30T00:00:00"/>
    <d v="2019-07-12T00:00:00"/>
    <x v="4"/>
    <n v="7"/>
    <x v="18"/>
    <x v="6"/>
  </r>
  <r>
    <x v="6"/>
    <x v="31"/>
    <x v="2"/>
    <d v="2019-07-31T00:00:00"/>
    <d v="2019-08-16T00:00:00"/>
    <x v="4"/>
    <n v="8"/>
    <x v="6"/>
    <x v="7"/>
  </r>
  <r>
    <x v="6"/>
    <x v="31"/>
    <x v="2"/>
    <d v="2019-08-31T00:00:00"/>
    <d v="2019-09-13T00:00:00"/>
    <x v="4"/>
    <n v="9"/>
    <x v="19"/>
    <x v="2"/>
  </r>
  <r>
    <x v="6"/>
    <x v="31"/>
    <x v="2"/>
    <d v="2019-09-30T00:00:00"/>
    <d v="2019-10-11T00:00:00"/>
    <x v="4"/>
    <n v="10"/>
    <x v="17"/>
    <x v="0"/>
  </r>
  <r>
    <x v="6"/>
    <x v="31"/>
    <x v="2"/>
    <d v="2019-10-31T00:00:00"/>
    <d v="2019-11-15T00:00:00"/>
    <x v="4"/>
    <n v="11"/>
    <x v="5"/>
    <x v="8"/>
  </r>
  <r>
    <x v="6"/>
    <x v="31"/>
    <x v="2"/>
    <d v="2019-11-30T00:00:00"/>
    <d v="2019-12-13T00:00:00"/>
    <x v="4"/>
    <n v="12"/>
    <x v="19"/>
    <x v="3"/>
  </r>
  <r>
    <x v="6"/>
    <x v="31"/>
    <x v="2"/>
    <d v="2019-12-31T00:00:00"/>
    <d v="2020-01-17T00:00:00"/>
    <x v="5"/>
    <n v="1"/>
    <x v="8"/>
    <x v="9"/>
  </r>
  <r>
    <x v="6"/>
    <x v="31"/>
    <x v="2"/>
    <d v="2020-01-31T00:00:00"/>
    <d v="2020-02-14T00:00:00"/>
    <x v="5"/>
    <n v="2"/>
    <x v="20"/>
    <x v="10"/>
  </r>
  <r>
    <x v="6"/>
    <x v="31"/>
    <x v="2"/>
    <d v="2020-02-28T00:00:00"/>
    <d v="2020-03-13T00:00:00"/>
    <x v="5"/>
    <n v="3"/>
    <x v="19"/>
    <x v="4"/>
  </r>
  <r>
    <x v="6"/>
    <x v="31"/>
    <x v="2"/>
    <d v="2020-03-31T00:00:00"/>
    <d v="2020-04-10T00:00:00"/>
    <x v="5"/>
    <n v="4"/>
    <x v="29"/>
    <x v="11"/>
  </r>
  <r>
    <x v="6"/>
    <x v="31"/>
    <x v="2"/>
    <d v="2020-04-30T00:00:00"/>
    <d v="2020-05-15T00:00:00"/>
    <x v="5"/>
    <n v="5"/>
    <x v="5"/>
    <x v="5"/>
  </r>
  <r>
    <x v="6"/>
    <x v="31"/>
    <x v="2"/>
    <d v="2020-05-31T00:00:00"/>
    <d v="2020-06-12T00:00:00"/>
    <x v="5"/>
    <n v="6"/>
    <x v="18"/>
    <x v="1"/>
  </r>
  <r>
    <x v="6"/>
    <x v="31"/>
    <x v="2"/>
    <d v="2020-06-30T00:00:00"/>
    <d v="2020-07-10T00:00:00"/>
    <x v="5"/>
    <n v="7"/>
    <x v="29"/>
    <x v="6"/>
  </r>
  <r>
    <x v="6"/>
    <x v="31"/>
    <x v="2"/>
    <d v="2020-07-31T00:00:00"/>
    <d v="2020-08-14T00:00:00"/>
    <x v="5"/>
    <n v="8"/>
    <x v="20"/>
    <x v="7"/>
  </r>
  <r>
    <x v="6"/>
    <x v="31"/>
    <x v="2"/>
    <d v="2020-08-31T00:00:00"/>
    <d v="2020-09-11T00:00:00"/>
    <x v="5"/>
    <n v="9"/>
    <x v="17"/>
    <x v="2"/>
  </r>
  <r>
    <x v="6"/>
    <x v="31"/>
    <x v="2"/>
    <d v="2020-09-30T00:00:00"/>
    <d v="2020-10-16T00:00:00"/>
    <x v="5"/>
    <n v="10"/>
    <x v="6"/>
    <x v="0"/>
  </r>
  <r>
    <x v="6"/>
    <x v="31"/>
    <x v="2"/>
    <d v="2020-10-31T00:00:00"/>
    <d v="2020-11-13T00:00:00"/>
    <x v="5"/>
    <n v="11"/>
    <x v="19"/>
    <x v="8"/>
  </r>
  <r>
    <x v="6"/>
    <x v="31"/>
    <x v="2"/>
    <d v="2020-11-30T00:00:00"/>
    <d v="2020-12-11T00:00:00"/>
    <x v="5"/>
    <n v="12"/>
    <x v="17"/>
    <x v="3"/>
  </r>
  <r>
    <x v="6"/>
    <x v="31"/>
    <x v="2"/>
    <d v="2020-12-31T00:00:00"/>
    <d v="2021-01-15T00:00:00"/>
    <x v="6"/>
    <n v="1"/>
    <x v="5"/>
    <x v="9"/>
  </r>
  <r>
    <x v="6"/>
    <x v="31"/>
    <x v="2"/>
    <d v="2021-01-31T00:00:00"/>
    <d v="2021-02-14T00:00:00"/>
    <x v="6"/>
    <n v="2"/>
    <x v="20"/>
    <x v="10"/>
  </r>
  <r>
    <x v="6"/>
    <x v="31"/>
    <x v="2"/>
    <d v="2021-02-28T00:00:00"/>
    <d v="2021-03-12T00:00:00"/>
    <x v="6"/>
    <n v="3"/>
    <x v="18"/>
    <x v="4"/>
  </r>
  <r>
    <x v="6"/>
    <x v="31"/>
    <x v="2"/>
    <d v="2021-03-31T00:00:00"/>
    <d v="2021-04-16T00:00:00"/>
    <x v="6"/>
    <n v="4"/>
    <x v="6"/>
    <x v="11"/>
  </r>
  <r>
    <x v="6"/>
    <x v="31"/>
    <x v="2"/>
    <d v="2021-04-30T00:00:00"/>
    <d v="2021-05-14T00:00:00"/>
    <x v="6"/>
    <n v="5"/>
    <x v="20"/>
    <x v="5"/>
  </r>
  <r>
    <x v="6"/>
    <x v="31"/>
    <x v="2"/>
    <d v="2021-05-31T00:00:00"/>
    <d v="2021-06-11T00:00:00"/>
    <x v="6"/>
    <n v="6"/>
    <x v="17"/>
    <x v="1"/>
  </r>
  <r>
    <x v="6"/>
    <x v="31"/>
    <x v="2"/>
    <d v="2021-06-30T00:00:00"/>
    <d v="2021-07-16T00:00:00"/>
    <x v="6"/>
    <n v="7"/>
    <x v="6"/>
    <x v="6"/>
  </r>
  <r>
    <x v="6"/>
    <x v="31"/>
    <x v="2"/>
    <d v="2021-07-31T00:00:00"/>
    <d v="2021-08-13T00:00:00"/>
    <x v="6"/>
    <n v="8"/>
    <x v="19"/>
    <x v="7"/>
  </r>
  <r>
    <x v="6"/>
    <x v="31"/>
    <x v="2"/>
    <d v="2021-08-31T00:00:00"/>
    <d v="2021-09-10T00:00:00"/>
    <x v="6"/>
    <n v="9"/>
    <x v="29"/>
    <x v="2"/>
  </r>
  <r>
    <x v="6"/>
    <x v="31"/>
    <x v="2"/>
    <d v="2021-09-30T00:00:00"/>
    <d v="2021-10-15T00:00:00"/>
    <x v="6"/>
    <n v="10"/>
    <x v="5"/>
    <x v="0"/>
  </r>
  <r>
    <x v="6"/>
    <x v="31"/>
    <x v="2"/>
    <d v="2021-10-31T00:00:00"/>
    <d v="2021-11-12T00:00:00"/>
    <x v="6"/>
    <n v="11"/>
    <x v="18"/>
    <x v="8"/>
  </r>
  <r>
    <x v="6"/>
    <x v="31"/>
    <x v="2"/>
    <d v="2021-11-30T00:00:00"/>
    <d v="2021-12-10T00:00:00"/>
    <x v="6"/>
    <n v="12"/>
    <x v="29"/>
    <x v="3"/>
  </r>
  <r>
    <x v="6"/>
    <x v="31"/>
    <x v="2"/>
    <d v="2021-12-31T00:00:00"/>
    <d v="2022-01-14T00:00:00"/>
    <x v="7"/>
    <n v="1"/>
    <x v="20"/>
    <x v="9"/>
  </r>
  <r>
    <x v="6"/>
    <x v="31"/>
    <x v="2"/>
    <d v="2022-01-31T00:00:00"/>
    <d v="2022-02-11T00:00:00"/>
    <x v="7"/>
    <n v="2"/>
    <x v="17"/>
    <x v="10"/>
  </r>
  <r>
    <x v="6"/>
    <x v="31"/>
    <x v="2"/>
    <d v="2022-02-28T00:00:00"/>
    <d v="2022-03-11T00:00:00"/>
    <x v="7"/>
    <n v="3"/>
    <x v="17"/>
    <x v="4"/>
  </r>
  <r>
    <x v="6"/>
    <x v="31"/>
    <x v="2"/>
    <d v="2022-03-31T00:00:00"/>
    <d v="2022-04-13T00:00:00"/>
    <x v="7"/>
    <n v="4"/>
    <x v="19"/>
    <x v="11"/>
  </r>
  <r>
    <x v="6"/>
    <x v="31"/>
    <x v="2"/>
    <d v="2022-04-30T00:00:00"/>
    <d v="2022-05-13T00:00:00"/>
    <x v="7"/>
    <n v="5"/>
    <x v="19"/>
    <x v="5"/>
  </r>
  <r>
    <x v="6"/>
    <x v="31"/>
    <x v="2"/>
    <d v="2022-05-31T00:00:00"/>
    <d v="2022-06-10T00:00:00"/>
    <x v="7"/>
    <n v="6"/>
    <x v="29"/>
    <x v="1"/>
  </r>
  <r>
    <x v="6"/>
    <x v="31"/>
    <x v="2"/>
    <d v="2022-06-30T00:00:00"/>
    <d v="2022-07-15T00:00:00"/>
    <x v="7"/>
    <n v="7"/>
    <x v="5"/>
    <x v="6"/>
  </r>
  <r>
    <x v="6"/>
    <x v="31"/>
    <x v="2"/>
    <d v="2022-07-31T00:00:00"/>
    <d v="2022-08-12T00:00:00"/>
    <x v="7"/>
    <n v="8"/>
    <x v="18"/>
    <x v="7"/>
  </r>
  <r>
    <x v="6"/>
    <x v="31"/>
    <x v="2"/>
    <d v="2022-08-31T00:00:00"/>
    <d v="2022-09-16T00:00:00"/>
    <x v="7"/>
    <n v="9"/>
    <x v="6"/>
    <x v="2"/>
  </r>
  <r>
    <x v="6"/>
    <x v="31"/>
    <x v="2"/>
    <d v="2022-09-30T00:00:00"/>
    <d v="2022-10-14T00:00:00"/>
    <x v="7"/>
    <n v="10"/>
    <x v="20"/>
    <x v="0"/>
  </r>
  <r>
    <x v="6"/>
    <x v="31"/>
    <x v="2"/>
    <d v="2022-10-31T00:00:00"/>
    <d v="2022-11-11T00:00:00"/>
    <x v="7"/>
    <n v="11"/>
    <x v="17"/>
    <x v="8"/>
  </r>
  <r>
    <x v="6"/>
    <x v="31"/>
    <x v="2"/>
    <d v="2022-11-30T00:00:00"/>
    <d v="2022-12-16T00:00:00"/>
    <x v="7"/>
    <n v="12"/>
    <x v="6"/>
    <x v="3"/>
  </r>
  <r>
    <x v="6"/>
    <x v="31"/>
    <x v="2"/>
    <d v="2022-12-31T00:00:00"/>
    <d v="2023-01-13T00:00:00"/>
    <x v="8"/>
    <n v="1"/>
    <x v="19"/>
    <x v="9"/>
  </r>
  <r>
    <x v="6"/>
    <x v="31"/>
    <x v="2"/>
    <d v="2023-01-31T00:00:00"/>
    <d v="2023-02-10T00:00:00"/>
    <x v="8"/>
    <n v="2"/>
    <x v="29"/>
    <x v="10"/>
  </r>
  <r>
    <x v="6"/>
    <x v="31"/>
    <x v="2"/>
    <d v="2023-02-28T00:00:00"/>
    <d v="2023-03-10T00:00:00"/>
    <x v="8"/>
    <n v="3"/>
    <x v="29"/>
    <x v="4"/>
  </r>
  <r>
    <x v="6"/>
    <x v="31"/>
    <x v="2"/>
    <d v="2023-03-31T00:00:00"/>
    <d v="2023-04-12T00:00:00"/>
    <x v="8"/>
    <n v="4"/>
    <x v="18"/>
    <x v="11"/>
  </r>
  <r>
    <x v="6"/>
    <x v="31"/>
    <x v="2"/>
    <d v="2023-04-30T00:00:00"/>
    <d v="2023-05-12T00:00:00"/>
    <x v="8"/>
    <n v="5"/>
    <x v="18"/>
    <x v="5"/>
  </r>
  <r>
    <x v="6"/>
    <x v="31"/>
    <x v="2"/>
    <d v="2023-05-31T00:00:00"/>
    <d v="2023-06-16T00:00:00"/>
    <x v="8"/>
    <n v="6"/>
    <x v="6"/>
    <x v="1"/>
  </r>
  <r>
    <x v="6"/>
    <x v="31"/>
    <x v="2"/>
    <d v="2023-06-30T00:00:00"/>
    <d v="2023-07-14T00:00:00"/>
    <x v="8"/>
    <n v="7"/>
    <x v="20"/>
    <x v="6"/>
  </r>
  <r>
    <x v="6"/>
    <x v="31"/>
    <x v="2"/>
    <d v="2023-07-31T00:00:00"/>
    <d v="2023-08-11T00:00:00"/>
    <x v="8"/>
    <n v="8"/>
    <x v="17"/>
    <x v="7"/>
  </r>
  <r>
    <x v="6"/>
    <x v="31"/>
    <x v="2"/>
    <d v="2023-08-31T00:00:00"/>
    <d v="2023-09-15T00:00:00"/>
    <x v="8"/>
    <n v="9"/>
    <x v="5"/>
    <x v="2"/>
  </r>
  <r>
    <x v="6"/>
    <x v="31"/>
    <x v="2"/>
    <d v="2023-09-30T00:00:00"/>
    <d v="2023-10-13T00:00:00"/>
    <x v="8"/>
    <n v="10"/>
    <x v="19"/>
    <x v="0"/>
  </r>
  <r>
    <x v="6"/>
    <x v="31"/>
    <x v="2"/>
    <d v="2023-10-31T00:00:00"/>
    <d v="2023-11-10T00:00:00"/>
    <x v="8"/>
    <n v="11"/>
    <x v="29"/>
    <x v="8"/>
  </r>
  <r>
    <x v="6"/>
    <x v="31"/>
    <x v="2"/>
    <d v="2023-11-30T00:00:00"/>
    <d v="2023-12-15T00:00:00"/>
    <x v="8"/>
    <n v="12"/>
    <x v="5"/>
    <x v="3"/>
  </r>
  <r>
    <x v="6"/>
    <x v="31"/>
    <x v="2"/>
    <d v="2023-12-31T00:00:00"/>
    <d v="2024-01-12T00:00:00"/>
    <x v="9"/>
    <n v="1"/>
    <x v="18"/>
    <x v="9"/>
  </r>
  <r>
    <x v="6"/>
    <x v="31"/>
    <x v="2"/>
    <d v="2024-01-31T00:00:00"/>
    <d v="2024-02-16T00:00:00"/>
    <x v="9"/>
    <n v="2"/>
    <x v="6"/>
    <x v="10"/>
  </r>
  <r>
    <x v="6"/>
    <x v="31"/>
    <x v="2"/>
    <d v="2024-02-29T00:00:00"/>
    <d v="2024-03-15T00:00:00"/>
    <x v="9"/>
    <n v="3"/>
    <x v="5"/>
    <x v="4"/>
  </r>
  <r>
    <x v="6"/>
    <x v="31"/>
    <x v="2"/>
    <d v="2024-03-31T00:00:00"/>
    <d v="2024-04-12T00:00:00"/>
    <x v="9"/>
    <n v="4"/>
    <x v="18"/>
    <x v="11"/>
  </r>
  <r>
    <x v="6"/>
    <x v="31"/>
    <x v="2"/>
    <d v="2024-04-30T00:00:00"/>
    <d v="2024-05-10T00:00:00"/>
    <x v="9"/>
    <n v="5"/>
    <x v="29"/>
    <x v="5"/>
  </r>
  <r>
    <x v="6"/>
    <x v="31"/>
    <x v="2"/>
    <d v="2024-05-31T00:00:00"/>
    <d v="2024-06-14T00:00:00"/>
    <x v="9"/>
    <n v="6"/>
    <x v="20"/>
    <x v="1"/>
  </r>
  <r>
    <x v="6"/>
    <x v="31"/>
    <x v="2"/>
    <d v="2024-06-30T00:00:00"/>
    <d v="2024-07-12T00:00:00"/>
    <x v="9"/>
    <n v="7"/>
    <x v="18"/>
    <x v="6"/>
  </r>
  <r>
    <x v="6"/>
    <x v="31"/>
    <x v="2"/>
    <d v="2024-07-31T00:00:00"/>
    <d v="2024-08-16T00:00:00"/>
    <x v="9"/>
    <n v="8"/>
    <x v="6"/>
    <x v="7"/>
  </r>
  <r>
    <x v="6"/>
    <x v="31"/>
    <x v="2"/>
    <d v="2024-08-31T00:00:00"/>
    <d v="2024-09-13T00:00:00"/>
    <x v="9"/>
    <n v="9"/>
    <x v="19"/>
    <x v="2"/>
  </r>
  <r>
    <x v="6"/>
    <x v="31"/>
    <x v="2"/>
    <d v="2024-09-30T00:00:00"/>
    <d v="2024-10-11T00:00:00"/>
    <x v="9"/>
    <n v="10"/>
    <x v="17"/>
    <x v="0"/>
  </r>
  <r>
    <x v="6"/>
    <x v="31"/>
    <x v="2"/>
    <d v="2024-10-31T00:00:00"/>
    <d v="2024-11-15T00:00:00"/>
    <x v="9"/>
    <n v="11"/>
    <x v="5"/>
    <x v="8"/>
  </r>
  <r>
    <x v="6"/>
    <x v="31"/>
    <x v="2"/>
    <d v="2024-12-31T00:00:00"/>
    <d v="2025-01-17T00:00:00"/>
    <x v="10"/>
    <n v="1"/>
    <x v="8"/>
    <x v="9"/>
  </r>
  <r>
    <x v="6"/>
    <x v="31"/>
    <x v="2"/>
    <d v="2025-01-31T00:00:00"/>
    <d v="2025-02-14T00:00:00"/>
    <x v="10"/>
    <n v="2"/>
    <x v="20"/>
    <x v="10"/>
  </r>
  <r>
    <x v="6"/>
    <x v="31"/>
    <x v="2"/>
    <d v="2025-02-28T00:00:00"/>
    <d v="2025-03-14T00:00:00"/>
    <x v="10"/>
    <n v="3"/>
    <x v="20"/>
    <x v="4"/>
  </r>
  <r>
    <x v="6"/>
    <x v="31"/>
    <x v="2"/>
    <d v="2025-03-31T00:00:00"/>
    <d v="2025-04-11T00:00:00"/>
    <x v="10"/>
    <n v="4"/>
    <x v="17"/>
    <x v="11"/>
  </r>
  <r>
    <x v="7"/>
    <x v="32"/>
    <x v="3"/>
    <d v="2015-01-02T00:00:00"/>
    <d v="2015-01-02T00:00:00"/>
    <x v="0"/>
    <n v="1"/>
    <x v="26"/>
    <x v="9"/>
  </r>
  <r>
    <x v="7"/>
    <x v="32"/>
    <x v="3"/>
    <d v="2015-01-05T00:00:00"/>
    <d v="2015-01-05T00:00:00"/>
    <x v="0"/>
    <n v="1"/>
    <x v="13"/>
    <x v="9"/>
  </r>
  <r>
    <x v="7"/>
    <x v="32"/>
    <x v="3"/>
    <d v="2015-01-06T00:00:00"/>
    <d v="2015-01-06T00:00:00"/>
    <x v="0"/>
    <n v="1"/>
    <x v="14"/>
    <x v="9"/>
  </r>
  <r>
    <x v="7"/>
    <x v="32"/>
    <x v="3"/>
    <d v="2015-01-07T00:00:00"/>
    <d v="2015-01-07T00:00:00"/>
    <x v="0"/>
    <n v="1"/>
    <x v="15"/>
    <x v="9"/>
  </r>
  <r>
    <x v="7"/>
    <x v="32"/>
    <x v="3"/>
    <d v="2015-01-08T00:00:00"/>
    <d v="2015-01-08T00:00:00"/>
    <x v="0"/>
    <n v="1"/>
    <x v="16"/>
    <x v="9"/>
  </r>
  <r>
    <x v="7"/>
    <x v="32"/>
    <x v="3"/>
    <d v="2015-01-09T00:00:00"/>
    <d v="2015-01-09T00:00:00"/>
    <x v="0"/>
    <n v="1"/>
    <x v="28"/>
    <x v="9"/>
  </r>
  <r>
    <x v="7"/>
    <x v="32"/>
    <x v="3"/>
    <d v="2015-01-13T00:00:00"/>
    <d v="2015-01-13T00:00:00"/>
    <x v="0"/>
    <n v="1"/>
    <x v="19"/>
    <x v="9"/>
  </r>
  <r>
    <x v="7"/>
    <x v="32"/>
    <x v="3"/>
    <d v="2015-01-14T00:00:00"/>
    <d v="2015-01-14T00:00:00"/>
    <x v="0"/>
    <n v="1"/>
    <x v="20"/>
    <x v="9"/>
  </r>
  <r>
    <x v="7"/>
    <x v="32"/>
    <x v="3"/>
    <d v="2015-01-15T00:00:00"/>
    <d v="2015-01-15T00:00:00"/>
    <x v="0"/>
    <n v="1"/>
    <x v="5"/>
    <x v="9"/>
  </r>
  <r>
    <x v="7"/>
    <x v="32"/>
    <x v="3"/>
    <d v="2015-01-16T00:00:00"/>
    <d v="2015-01-16T00:00:00"/>
    <x v="0"/>
    <n v="1"/>
    <x v="6"/>
    <x v="9"/>
  </r>
  <r>
    <x v="7"/>
    <x v="32"/>
    <x v="3"/>
    <d v="2015-01-19T00:00:00"/>
    <d v="2015-01-19T00:00:00"/>
    <x v="0"/>
    <n v="1"/>
    <x v="10"/>
    <x v="9"/>
  </r>
  <r>
    <x v="7"/>
    <x v="32"/>
    <x v="3"/>
    <d v="2015-01-20T00:00:00"/>
    <d v="2015-01-20T00:00:00"/>
    <x v="0"/>
    <n v="1"/>
    <x v="9"/>
    <x v="9"/>
  </r>
  <r>
    <x v="7"/>
    <x v="32"/>
    <x v="3"/>
    <d v="2015-01-21T00:00:00"/>
    <d v="2015-01-21T00:00:00"/>
    <x v="0"/>
    <n v="1"/>
    <x v="21"/>
    <x v="9"/>
  </r>
  <r>
    <x v="7"/>
    <x v="32"/>
    <x v="3"/>
    <d v="2015-01-22T00:00:00"/>
    <d v="2015-01-22T00:00:00"/>
    <x v="0"/>
    <n v="1"/>
    <x v="22"/>
    <x v="9"/>
  </r>
  <r>
    <x v="7"/>
    <x v="32"/>
    <x v="3"/>
    <d v="2015-01-23T00:00:00"/>
    <d v="2015-01-23T00:00:00"/>
    <x v="0"/>
    <n v="1"/>
    <x v="30"/>
    <x v="9"/>
  </r>
  <r>
    <x v="7"/>
    <x v="32"/>
    <x v="3"/>
    <d v="2015-01-26T00:00:00"/>
    <d v="2015-01-26T00:00:00"/>
    <x v="0"/>
    <n v="1"/>
    <x v="24"/>
    <x v="9"/>
  </r>
  <r>
    <x v="7"/>
    <x v="32"/>
    <x v="3"/>
    <d v="2015-01-27T00:00:00"/>
    <d v="2015-01-27T00:00:00"/>
    <x v="0"/>
    <n v="1"/>
    <x v="3"/>
    <x v="9"/>
  </r>
  <r>
    <x v="7"/>
    <x v="32"/>
    <x v="3"/>
    <d v="2015-01-28T00:00:00"/>
    <d v="2015-01-28T00:00:00"/>
    <x v="0"/>
    <n v="1"/>
    <x v="4"/>
    <x v="9"/>
  </r>
  <r>
    <x v="7"/>
    <x v="32"/>
    <x v="3"/>
    <d v="2015-01-29T00:00:00"/>
    <d v="2015-01-29T00:00:00"/>
    <x v="0"/>
    <n v="1"/>
    <x v="1"/>
    <x v="9"/>
  </r>
  <r>
    <x v="7"/>
    <x v="32"/>
    <x v="3"/>
    <d v="2015-01-30T00:00:00"/>
    <d v="2015-01-30T00:00:00"/>
    <x v="0"/>
    <n v="1"/>
    <x v="0"/>
    <x v="9"/>
  </r>
  <r>
    <x v="7"/>
    <x v="32"/>
    <x v="3"/>
    <d v="2015-02-02T00:00:00"/>
    <d v="2015-02-02T00:00:00"/>
    <x v="0"/>
    <n v="2"/>
    <x v="26"/>
    <x v="10"/>
  </r>
  <r>
    <x v="7"/>
    <x v="32"/>
    <x v="3"/>
    <d v="2015-02-03T00:00:00"/>
    <d v="2015-02-03T00:00:00"/>
    <x v="0"/>
    <n v="2"/>
    <x v="27"/>
    <x v="10"/>
  </r>
  <r>
    <x v="7"/>
    <x v="32"/>
    <x v="3"/>
    <d v="2015-02-04T00:00:00"/>
    <d v="2015-02-04T00:00:00"/>
    <x v="0"/>
    <n v="2"/>
    <x v="12"/>
    <x v="10"/>
  </r>
  <r>
    <x v="7"/>
    <x v="32"/>
    <x v="3"/>
    <d v="2015-02-05T00:00:00"/>
    <d v="2015-02-05T00:00:00"/>
    <x v="0"/>
    <n v="2"/>
    <x v="13"/>
    <x v="10"/>
  </r>
  <r>
    <x v="7"/>
    <x v="32"/>
    <x v="3"/>
    <d v="2015-02-06T00:00:00"/>
    <d v="2015-02-06T00:00:00"/>
    <x v="0"/>
    <n v="2"/>
    <x v="14"/>
    <x v="10"/>
  </r>
  <r>
    <x v="7"/>
    <x v="32"/>
    <x v="3"/>
    <d v="2015-02-09T00:00:00"/>
    <d v="2015-02-09T00:00:00"/>
    <x v="0"/>
    <n v="2"/>
    <x v="28"/>
    <x v="10"/>
  </r>
  <r>
    <x v="7"/>
    <x v="32"/>
    <x v="3"/>
    <d v="2015-02-10T00:00:00"/>
    <d v="2015-02-10T00:00:00"/>
    <x v="0"/>
    <n v="2"/>
    <x v="29"/>
    <x v="10"/>
  </r>
  <r>
    <x v="7"/>
    <x v="32"/>
    <x v="3"/>
    <d v="2015-02-11T00:00:00"/>
    <d v="2015-02-11T00:00:00"/>
    <x v="0"/>
    <n v="2"/>
    <x v="17"/>
    <x v="10"/>
  </r>
  <r>
    <x v="7"/>
    <x v="32"/>
    <x v="3"/>
    <d v="2015-02-12T00:00:00"/>
    <d v="2015-02-12T00:00:00"/>
    <x v="0"/>
    <n v="2"/>
    <x v="18"/>
    <x v="10"/>
  </r>
  <r>
    <x v="7"/>
    <x v="32"/>
    <x v="3"/>
    <d v="2015-02-13T00:00:00"/>
    <d v="2015-02-13T00:00:00"/>
    <x v="0"/>
    <n v="2"/>
    <x v="19"/>
    <x v="10"/>
  </r>
  <r>
    <x v="7"/>
    <x v="32"/>
    <x v="3"/>
    <d v="2015-02-16T00:00:00"/>
    <d v="2015-02-16T00:00:00"/>
    <x v="0"/>
    <n v="2"/>
    <x v="6"/>
    <x v="10"/>
  </r>
  <r>
    <x v="7"/>
    <x v="32"/>
    <x v="3"/>
    <d v="2015-02-17T00:00:00"/>
    <d v="2015-02-17T00:00:00"/>
    <x v="0"/>
    <n v="2"/>
    <x v="8"/>
    <x v="10"/>
  </r>
  <r>
    <x v="7"/>
    <x v="32"/>
    <x v="3"/>
    <d v="2015-02-18T00:00:00"/>
    <d v="2015-02-18T00:00:00"/>
    <x v="0"/>
    <n v="2"/>
    <x v="7"/>
    <x v="10"/>
  </r>
  <r>
    <x v="7"/>
    <x v="32"/>
    <x v="3"/>
    <d v="2015-02-19T00:00:00"/>
    <d v="2015-02-19T00:00:00"/>
    <x v="0"/>
    <n v="2"/>
    <x v="10"/>
    <x v="10"/>
  </r>
  <r>
    <x v="7"/>
    <x v="32"/>
    <x v="3"/>
    <d v="2015-02-20T00:00:00"/>
    <d v="2015-02-20T00:00:00"/>
    <x v="0"/>
    <n v="2"/>
    <x v="9"/>
    <x v="10"/>
  </r>
  <r>
    <x v="7"/>
    <x v="32"/>
    <x v="3"/>
    <d v="2015-02-23T00:00:00"/>
    <d v="2015-02-23T00:00:00"/>
    <x v="0"/>
    <n v="2"/>
    <x v="30"/>
    <x v="10"/>
  </r>
  <r>
    <x v="7"/>
    <x v="32"/>
    <x v="3"/>
    <d v="2015-02-24T00:00:00"/>
    <d v="2015-02-24T00:00:00"/>
    <x v="0"/>
    <n v="2"/>
    <x v="11"/>
    <x v="10"/>
  </r>
  <r>
    <x v="7"/>
    <x v="32"/>
    <x v="3"/>
    <d v="2015-02-25T00:00:00"/>
    <d v="2015-02-25T00:00:00"/>
    <x v="0"/>
    <n v="2"/>
    <x v="23"/>
    <x v="10"/>
  </r>
  <r>
    <x v="7"/>
    <x v="32"/>
    <x v="3"/>
    <d v="2015-02-26T00:00:00"/>
    <d v="2015-02-26T00:00:00"/>
    <x v="0"/>
    <n v="2"/>
    <x v="24"/>
    <x v="10"/>
  </r>
  <r>
    <x v="7"/>
    <x v="32"/>
    <x v="3"/>
    <d v="2015-02-27T00:00:00"/>
    <d v="2015-02-27T00:00:00"/>
    <x v="0"/>
    <n v="2"/>
    <x v="3"/>
    <x v="10"/>
  </r>
  <r>
    <x v="7"/>
    <x v="32"/>
    <x v="3"/>
    <d v="2015-03-02T00:00:00"/>
    <d v="2015-03-02T00:00:00"/>
    <x v="0"/>
    <n v="3"/>
    <x v="26"/>
    <x v="4"/>
  </r>
  <r>
    <x v="7"/>
    <x v="32"/>
    <x v="3"/>
    <d v="2015-03-03T00:00:00"/>
    <d v="2015-03-03T00:00:00"/>
    <x v="0"/>
    <n v="3"/>
    <x v="27"/>
    <x v="4"/>
  </r>
  <r>
    <x v="7"/>
    <x v="32"/>
    <x v="3"/>
    <d v="2015-03-04T00:00:00"/>
    <d v="2015-03-04T00:00:00"/>
    <x v="0"/>
    <n v="3"/>
    <x v="12"/>
    <x v="4"/>
  </r>
  <r>
    <x v="7"/>
    <x v="32"/>
    <x v="3"/>
    <d v="2015-03-05T00:00:00"/>
    <d v="2015-03-05T00:00:00"/>
    <x v="0"/>
    <n v="3"/>
    <x v="13"/>
    <x v="4"/>
  </r>
  <r>
    <x v="7"/>
    <x v="32"/>
    <x v="3"/>
    <d v="2015-03-06T00:00:00"/>
    <d v="2015-03-06T00:00:00"/>
    <x v="0"/>
    <n v="3"/>
    <x v="14"/>
    <x v="4"/>
  </r>
  <r>
    <x v="7"/>
    <x v="32"/>
    <x v="3"/>
    <d v="2015-03-09T00:00:00"/>
    <d v="2015-03-09T00:00:00"/>
    <x v="0"/>
    <n v="3"/>
    <x v="28"/>
    <x v="4"/>
  </r>
  <r>
    <x v="7"/>
    <x v="32"/>
    <x v="3"/>
    <d v="2015-03-10T00:00:00"/>
    <d v="2015-03-10T00:00:00"/>
    <x v="0"/>
    <n v="3"/>
    <x v="29"/>
    <x v="4"/>
  </r>
  <r>
    <x v="7"/>
    <x v="32"/>
    <x v="3"/>
    <d v="2015-03-11T00:00:00"/>
    <d v="2015-03-11T00:00:00"/>
    <x v="0"/>
    <n v="3"/>
    <x v="17"/>
    <x v="4"/>
  </r>
  <r>
    <x v="7"/>
    <x v="32"/>
    <x v="3"/>
    <d v="2015-03-12T00:00:00"/>
    <d v="2015-03-12T00:00:00"/>
    <x v="0"/>
    <n v="3"/>
    <x v="18"/>
    <x v="4"/>
  </r>
  <r>
    <x v="7"/>
    <x v="32"/>
    <x v="3"/>
    <d v="2015-03-13T00:00:00"/>
    <d v="2015-03-13T00:00:00"/>
    <x v="0"/>
    <n v="3"/>
    <x v="19"/>
    <x v="4"/>
  </r>
  <r>
    <x v="7"/>
    <x v="32"/>
    <x v="3"/>
    <d v="2015-03-16T00:00:00"/>
    <d v="2015-03-16T00:00:00"/>
    <x v="0"/>
    <n v="3"/>
    <x v="6"/>
    <x v="4"/>
  </r>
  <r>
    <x v="7"/>
    <x v="32"/>
    <x v="3"/>
    <d v="2015-03-17T00:00:00"/>
    <d v="2015-03-17T00:00:00"/>
    <x v="0"/>
    <n v="3"/>
    <x v="8"/>
    <x v="4"/>
  </r>
  <r>
    <x v="7"/>
    <x v="32"/>
    <x v="3"/>
    <d v="2015-03-18T00:00:00"/>
    <d v="2015-03-18T00:00:00"/>
    <x v="0"/>
    <n v="3"/>
    <x v="7"/>
    <x v="4"/>
  </r>
  <r>
    <x v="7"/>
    <x v="32"/>
    <x v="3"/>
    <d v="2015-03-19T00:00:00"/>
    <d v="2015-03-19T00:00:00"/>
    <x v="0"/>
    <n v="3"/>
    <x v="10"/>
    <x v="4"/>
  </r>
  <r>
    <x v="7"/>
    <x v="32"/>
    <x v="3"/>
    <d v="2015-03-20T00:00:00"/>
    <d v="2015-03-20T00:00:00"/>
    <x v="0"/>
    <n v="3"/>
    <x v="9"/>
    <x v="4"/>
  </r>
  <r>
    <x v="7"/>
    <x v="32"/>
    <x v="3"/>
    <d v="2015-03-24T00:00:00"/>
    <d v="2015-03-24T00:00:00"/>
    <x v="0"/>
    <n v="3"/>
    <x v="11"/>
    <x v="4"/>
  </r>
  <r>
    <x v="7"/>
    <x v="32"/>
    <x v="3"/>
    <d v="2015-03-25T00:00:00"/>
    <d v="2015-03-25T00:00:00"/>
    <x v="0"/>
    <n v="3"/>
    <x v="23"/>
    <x v="4"/>
  </r>
  <r>
    <x v="7"/>
    <x v="32"/>
    <x v="3"/>
    <d v="2015-03-26T00:00:00"/>
    <d v="2015-03-26T00:00:00"/>
    <x v="0"/>
    <n v="3"/>
    <x v="24"/>
    <x v="4"/>
  </r>
  <r>
    <x v="7"/>
    <x v="32"/>
    <x v="3"/>
    <d v="2015-03-27T00:00:00"/>
    <d v="2015-03-27T00:00:00"/>
    <x v="0"/>
    <n v="3"/>
    <x v="3"/>
    <x v="4"/>
  </r>
  <r>
    <x v="7"/>
    <x v="32"/>
    <x v="3"/>
    <d v="2015-03-30T00:00:00"/>
    <d v="2015-03-30T00:00:00"/>
    <x v="0"/>
    <n v="3"/>
    <x v="0"/>
    <x v="4"/>
  </r>
  <r>
    <x v="7"/>
    <x v="32"/>
    <x v="3"/>
    <d v="2015-03-31T00:00:00"/>
    <d v="2015-03-31T00:00:00"/>
    <x v="0"/>
    <n v="3"/>
    <x v="2"/>
    <x v="4"/>
  </r>
  <r>
    <x v="7"/>
    <x v="32"/>
    <x v="3"/>
    <d v="2015-04-01T00:00:00"/>
    <d v="2015-04-01T00:00:00"/>
    <x v="0"/>
    <n v="4"/>
    <x v="25"/>
    <x v="11"/>
  </r>
  <r>
    <x v="7"/>
    <x v="32"/>
    <x v="3"/>
    <d v="2015-04-06T00:00:00"/>
    <d v="2015-04-06T00:00:00"/>
    <x v="0"/>
    <n v="4"/>
    <x v="14"/>
    <x v="11"/>
  </r>
  <r>
    <x v="7"/>
    <x v="32"/>
    <x v="3"/>
    <d v="2015-04-07T00:00:00"/>
    <d v="2015-04-07T00:00:00"/>
    <x v="0"/>
    <n v="4"/>
    <x v="15"/>
    <x v="11"/>
  </r>
  <r>
    <x v="7"/>
    <x v="32"/>
    <x v="3"/>
    <d v="2015-04-08T00:00:00"/>
    <d v="2015-04-08T00:00:00"/>
    <x v="0"/>
    <n v="4"/>
    <x v="16"/>
    <x v="11"/>
  </r>
  <r>
    <x v="7"/>
    <x v="32"/>
    <x v="3"/>
    <d v="2015-04-09T00:00:00"/>
    <d v="2015-04-09T00:00:00"/>
    <x v="0"/>
    <n v="4"/>
    <x v="28"/>
    <x v="11"/>
  </r>
  <r>
    <x v="7"/>
    <x v="32"/>
    <x v="3"/>
    <d v="2015-04-10T00:00:00"/>
    <d v="2015-04-10T00:00:00"/>
    <x v="0"/>
    <n v="4"/>
    <x v="29"/>
    <x v="11"/>
  </r>
  <r>
    <x v="7"/>
    <x v="32"/>
    <x v="3"/>
    <d v="2015-04-13T00:00:00"/>
    <d v="2015-04-13T00:00:00"/>
    <x v="0"/>
    <n v="4"/>
    <x v="19"/>
    <x v="11"/>
  </r>
  <r>
    <x v="7"/>
    <x v="32"/>
    <x v="3"/>
    <d v="2015-04-14T00:00:00"/>
    <d v="2015-04-14T00:00:00"/>
    <x v="0"/>
    <n v="4"/>
    <x v="20"/>
    <x v="11"/>
  </r>
  <r>
    <x v="7"/>
    <x v="32"/>
    <x v="3"/>
    <d v="2015-04-15T00:00:00"/>
    <d v="2015-04-15T00:00:00"/>
    <x v="0"/>
    <n v="4"/>
    <x v="5"/>
    <x v="11"/>
  </r>
  <r>
    <x v="7"/>
    <x v="32"/>
    <x v="3"/>
    <d v="2015-04-16T00:00:00"/>
    <d v="2015-04-16T00:00:00"/>
    <x v="0"/>
    <n v="4"/>
    <x v="6"/>
    <x v="11"/>
  </r>
  <r>
    <x v="7"/>
    <x v="32"/>
    <x v="3"/>
    <d v="2015-04-17T00:00:00"/>
    <d v="2015-04-17T00:00:00"/>
    <x v="0"/>
    <n v="4"/>
    <x v="8"/>
    <x v="11"/>
  </r>
  <r>
    <x v="7"/>
    <x v="32"/>
    <x v="3"/>
    <d v="2015-04-20T00:00:00"/>
    <d v="2015-04-20T00:00:00"/>
    <x v="0"/>
    <n v="4"/>
    <x v="9"/>
    <x v="11"/>
  </r>
  <r>
    <x v="7"/>
    <x v="32"/>
    <x v="3"/>
    <d v="2015-04-21T00:00:00"/>
    <d v="2015-04-21T00:00:00"/>
    <x v="0"/>
    <n v="4"/>
    <x v="21"/>
    <x v="11"/>
  </r>
  <r>
    <x v="7"/>
    <x v="32"/>
    <x v="3"/>
    <d v="2015-04-22T00:00:00"/>
    <d v="2015-04-22T00:00:00"/>
    <x v="0"/>
    <n v="4"/>
    <x v="22"/>
    <x v="11"/>
  </r>
  <r>
    <x v="7"/>
    <x v="32"/>
    <x v="3"/>
    <d v="2015-04-23T00:00:00"/>
    <d v="2015-04-23T00:00:00"/>
    <x v="0"/>
    <n v="4"/>
    <x v="30"/>
    <x v="11"/>
  </r>
  <r>
    <x v="7"/>
    <x v="32"/>
    <x v="3"/>
    <d v="2015-04-24T00:00:00"/>
    <d v="2015-04-24T00:00:00"/>
    <x v="0"/>
    <n v="4"/>
    <x v="11"/>
    <x v="11"/>
  </r>
  <r>
    <x v="7"/>
    <x v="32"/>
    <x v="3"/>
    <d v="2015-04-27T00:00:00"/>
    <d v="2015-04-27T00:00:00"/>
    <x v="0"/>
    <n v="4"/>
    <x v="3"/>
    <x v="11"/>
  </r>
  <r>
    <x v="7"/>
    <x v="32"/>
    <x v="3"/>
    <d v="2015-04-28T00:00:00"/>
    <d v="2015-04-28T00:00:00"/>
    <x v="0"/>
    <n v="4"/>
    <x v="4"/>
    <x v="11"/>
  </r>
  <r>
    <x v="7"/>
    <x v="32"/>
    <x v="3"/>
    <d v="2015-04-29T00:00:00"/>
    <d v="2015-04-29T00:00:00"/>
    <x v="0"/>
    <n v="4"/>
    <x v="1"/>
    <x v="11"/>
  </r>
  <r>
    <x v="7"/>
    <x v="32"/>
    <x v="3"/>
    <d v="2015-04-30T00:00:00"/>
    <d v="2015-04-30T00:00:00"/>
    <x v="0"/>
    <n v="4"/>
    <x v="0"/>
    <x v="11"/>
  </r>
  <r>
    <x v="7"/>
    <x v="32"/>
    <x v="3"/>
    <d v="2015-05-04T00:00:00"/>
    <d v="2015-05-04T00:00:00"/>
    <x v="0"/>
    <n v="5"/>
    <x v="12"/>
    <x v="5"/>
  </r>
  <r>
    <x v="7"/>
    <x v="32"/>
    <x v="3"/>
    <d v="2015-05-05T00:00:00"/>
    <d v="2015-05-05T00:00:00"/>
    <x v="0"/>
    <n v="5"/>
    <x v="13"/>
    <x v="5"/>
  </r>
  <r>
    <x v="7"/>
    <x v="32"/>
    <x v="3"/>
    <d v="2015-05-06T00:00:00"/>
    <d v="2015-05-06T00:00:00"/>
    <x v="0"/>
    <n v="5"/>
    <x v="14"/>
    <x v="5"/>
  </r>
  <r>
    <x v="7"/>
    <x v="32"/>
    <x v="3"/>
    <d v="2015-05-07T00:00:00"/>
    <d v="2015-05-07T00:00:00"/>
    <x v="0"/>
    <n v="5"/>
    <x v="15"/>
    <x v="5"/>
  </r>
  <r>
    <x v="7"/>
    <x v="32"/>
    <x v="3"/>
    <d v="2015-05-08T00:00:00"/>
    <d v="2015-05-08T00:00:00"/>
    <x v="0"/>
    <n v="5"/>
    <x v="16"/>
    <x v="5"/>
  </r>
  <r>
    <x v="7"/>
    <x v="32"/>
    <x v="3"/>
    <d v="2015-05-11T00:00:00"/>
    <d v="2015-05-11T00:00:00"/>
    <x v="0"/>
    <n v="5"/>
    <x v="17"/>
    <x v="5"/>
  </r>
  <r>
    <x v="7"/>
    <x v="32"/>
    <x v="3"/>
    <d v="2015-05-12T00:00:00"/>
    <d v="2015-05-12T00:00:00"/>
    <x v="0"/>
    <n v="5"/>
    <x v="18"/>
    <x v="5"/>
  </r>
  <r>
    <x v="7"/>
    <x v="32"/>
    <x v="3"/>
    <d v="2015-05-13T00:00:00"/>
    <d v="2015-05-13T00:00:00"/>
    <x v="0"/>
    <n v="5"/>
    <x v="19"/>
    <x v="5"/>
  </r>
  <r>
    <x v="7"/>
    <x v="32"/>
    <x v="3"/>
    <d v="2015-05-14T00:00:00"/>
    <d v="2015-05-14T00:00:00"/>
    <x v="0"/>
    <n v="5"/>
    <x v="20"/>
    <x v="5"/>
  </r>
  <r>
    <x v="7"/>
    <x v="32"/>
    <x v="3"/>
    <d v="2015-05-15T00:00:00"/>
    <d v="2015-05-15T00:00:00"/>
    <x v="0"/>
    <n v="5"/>
    <x v="5"/>
    <x v="5"/>
  </r>
  <r>
    <x v="7"/>
    <x v="32"/>
    <x v="3"/>
    <d v="2015-05-19T00:00:00"/>
    <d v="2015-05-19T00:00:00"/>
    <x v="0"/>
    <n v="5"/>
    <x v="10"/>
    <x v="5"/>
  </r>
  <r>
    <x v="7"/>
    <x v="32"/>
    <x v="3"/>
    <d v="2015-05-20T00:00:00"/>
    <d v="2015-05-20T00:00:00"/>
    <x v="0"/>
    <n v="5"/>
    <x v="9"/>
    <x v="5"/>
  </r>
  <r>
    <x v="7"/>
    <x v="32"/>
    <x v="3"/>
    <d v="2015-05-21T00:00:00"/>
    <d v="2015-05-21T00:00:00"/>
    <x v="0"/>
    <n v="5"/>
    <x v="21"/>
    <x v="5"/>
  </r>
  <r>
    <x v="7"/>
    <x v="32"/>
    <x v="3"/>
    <d v="2015-05-22T00:00:00"/>
    <d v="2015-05-22T00:00:00"/>
    <x v="0"/>
    <n v="5"/>
    <x v="22"/>
    <x v="5"/>
  </r>
  <r>
    <x v="7"/>
    <x v="32"/>
    <x v="3"/>
    <d v="2015-05-25T00:00:00"/>
    <d v="2015-05-25T00:00:00"/>
    <x v="0"/>
    <n v="5"/>
    <x v="23"/>
    <x v="5"/>
  </r>
  <r>
    <x v="7"/>
    <x v="32"/>
    <x v="3"/>
    <d v="2015-05-26T00:00:00"/>
    <d v="2015-05-26T00:00:00"/>
    <x v="0"/>
    <n v="5"/>
    <x v="24"/>
    <x v="5"/>
  </r>
  <r>
    <x v="7"/>
    <x v="32"/>
    <x v="3"/>
    <d v="2015-05-27T00:00:00"/>
    <d v="2015-05-27T00:00:00"/>
    <x v="0"/>
    <n v="5"/>
    <x v="3"/>
    <x v="5"/>
  </r>
  <r>
    <x v="7"/>
    <x v="32"/>
    <x v="3"/>
    <d v="2015-05-28T00:00:00"/>
    <d v="2015-05-28T00:00:00"/>
    <x v="0"/>
    <n v="5"/>
    <x v="4"/>
    <x v="5"/>
  </r>
  <r>
    <x v="7"/>
    <x v="32"/>
    <x v="3"/>
    <d v="2015-05-29T00:00:00"/>
    <d v="2015-05-29T00:00:00"/>
    <x v="0"/>
    <n v="5"/>
    <x v="1"/>
    <x v="5"/>
  </r>
  <r>
    <x v="7"/>
    <x v="32"/>
    <x v="3"/>
    <d v="2015-06-01T00:00:00"/>
    <d v="2015-06-01T00:00:00"/>
    <x v="0"/>
    <n v="6"/>
    <x v="25"/>
    <x v="1"/>
  </r>
  <r>
    <x v="7"/>
    <x v="32"/>
    <x v="3"/>
    <d v="2015-06-02T00:00:00"/>
    <d v="2015-06-02T00:00:00"/>
    <x v="0"/>
    <n v="6"/>
    <x v="26"/>
    <x v="1"/>
  </r>
  <r>
    <x v="7"/>
    <x v="32"/>
    <x v="3"/>
    <d v="2015-06-03T00:00:00"/>
    <d v="2015-06-03T00:00:00"/>
    <x v="0"/>
    <n v="6"/>
    <x v="27"/>
    <x v="1"/>
  </r>
  <r>
    <x v="7"/>
    <x v="32"/>
    <x v="3"/>
    <d v="2015-06-04T00:00:00"/>
    <d v="2015-06-04T00:00:00"/>
    <x v="0"/>
    <n v="6"/>
    <x v="12"/>
    <x v="1"/>
  </r>
  <r>
    <x v="7"/>
    <x v="32"/>
    <x v="3"/>
    <d v="2015-06-05T00:00:00"/>
    <d v="2015-06-05T00:00:00"/>
    <x v="0"/>
    <n v="6"/>
    <x v="13"/>
    <x v="1"/>
  </r>
  <r>
    <x v="7"/>
    <x v="32"/>
    <x v="3"/>
    <d v="2015-06-09T00:00:00"/>
    <d v="2015-06-09T00:00:00"/>
    <x v="0"/>
    <n v="6"/>
    <x v="28"/>
    <x v="1"/>
  </r>
  <r>
    <x v="7"/>
    <x v="32"/>
    <x v="3"/>
    <d v="2015-06-10T00:00:00"/>
    <d v="2015-06-10T00:00:00"/>
    <x v="0"/>
    <n v="6"/>
    <x v="29"/>
    <x v="1"/>
  </r>
  <r>
    <x v="7"/>
    <x v="32"/>
    <x v="3"/>
    <d v="2015-06-11T00:00:00"/>
    <d v="2015-06-11T00:00:00"/>
    <x v="0"/>
    <n v="6"/>
    <x v="17"/>
    <x v="1"/>
  </r>
  <r>
    <x v="7"/>
    <x v="32"/>
    <x v="3"/>
    <d v="2015-06-12T00:00:00"/>
    <d v="2015-06-12T00:00:00"/>
    <x v="0"/>
    <n v="6"/>
    <x v="18"/>
    <x v="1"/>
  </r>
  <r>
    <x v="7"/>
    <x v="32"/>
    <x v="3"/>
    <d v="2015-06-16T00:00:00"/>
    <d v="2015-06-16T00:00:00"/>
    <x v="0"/>
    <n v="6"/>
    <x v="6"/>
    <x v="1"/>
  </r>
  <r>
    <x v="7"/>
    <x v="32"/>
    <x v="3"/>
    <d v="2015-06-17T00:00:00"/>
    <d v="2015-06-17T00:00:00"/>
    <x v="0"/>
    <n v="6"/>
    <x v="8"/>
    <x v="1"/>
  </r>
  <r>
    <x v="7"/>
    <x v="32"/>
    <x v="3"/>
    <d v="2015-06-18T00:00:00"/>
    <d v="2015-06-18T00:00:00"/>
    <x v="0"/>
    <n v="6"/>
    <x v="7"/>
    <x v="1"/>
  </r>
  <r>
    <x v="7"/>
    <x v="32"/>
    <x v="3"/>
    <d v="2015-06-19T00:00:00"/>
    <d v="2015-06-19T00:00:00"/>
    <x v="0"/>
    <n v="6"/>
    <x v="10"/>
    <x v="1"/>
  </r>
  <r>
    <x v="7"/>
    <x v="32"/>
    <x v="3"/>
    <d v="2015-06-22T00:00:00"/>
    <d v="2015-06-22T00:00:00"/>
    <x v="0"/>
    <n v="6"/>
    <x v="22"/>
    <x v="1"/>
  </r>
  <r>
    <x v="7"/>
    <x v="32"/>
    <x v="3"/>
    <d v="2015-06-23T00:00:00"/>
    <d v="2015-06-23T00:00:00"/>
    <x v="0"/>
    <n v="6"/>
    <x v="30"/>
    <x v="1"/>
  </r>
  <r>
    <x v="7"/>
    <x v="32"/>
    <x v="3"/>
    <d v="2015-06-24T00:00:00"/>
    <d v="2015-06-24T00:00:00"/>
    <x v="0"/>
    <n v="6"/>
    <x v="11"/>
    <x v="1"/>
  </r>
  <r>
    <x v="7"/>
    <x v="32"/>
    <x v="3"/>
    <d v="2015-06-25T00:00:00"/>
    <d v="2015-06-25T00:00:00"/>
    <x v="0"/>
    <n v="6"/>
    <x v="23"/>
    <x v="1"/>
  </r>
  <r>
    <x v="7"/>
    <x v="32"/>
    <x v="3"/>
    <d v="2015-06-26T00:00:00"/>
    <d v="2015-06-26T00:00:00"/>
    <x v="0"/>
    <n v="6"/>
    <x v="24"/>
    <x v="1"/>
  </r>
  <r>
    <x v="7"/>
    <x v="32"/>
    <x v="3"/>
    <d v="2015-06-30T00:00:00"/>
    <d v="2015-06-30T00:00:00"/>
    <x v="0"/>
    <n v="6"/>
    <x v="0"/>
    <x v="1"/>
  </r>
  <r>
    <x v="7"/>
    <x v="32"/>
    <x v="3"/>
    <d v="2015-07-01T00:00:00"/>
    <d v="2015-07-01T00:00:00"/>
    <x v="0"/>
    <n v="7"/>
    <x v="25"/>
    <x v="6"/>
  </r>
  <r>
    <x v="7"/>
    <x v="32"/>
    <x v="3"/>
    <d v="2015-07-02T00:00:00"/>
    <d v="2015-07-02T00:00:00"/>
    <x v="0"/>
    <n v="7"/>
    <x v="26"/>
    <x v="6"/>
  </r>
  <r>
    <x v="7"/>
    <x v="32"/>
    <x v="3"/>
    <d v="2015-07-03T00:00:00"/>
    <d v="2015-07-03T00:00:00"/>
    <x v="0"/>
    <n v="7"/>
    <x v="27"/>
    <x v="6"/>
  </r>
  <r>
    <x v="7"/>
    <x v="32"/>
    <x v="3"/>
    <d v="2015-07-06T00:00:00"/>
    <d v="2015-07-06T00:00:00"/>
    <x v="0"/>
    <n v="7"/>
    <x v="14"/>
    <x v="6"/>
  </r>
  <r>
    <x v="7"/>
    <x v="32"/>
    <x v="3"/>
    <d v="2015-07-07T00:00:00"/>
    <d v="2015-07-07T00:00:00"/>
    <x v="0"/>
    <n v="7"/>
    <x v="15"/>
    <x v="6"/>
  </r>
  <r>
    <x v="7"/>
    <x v="32"/>
    <x v="3"/>
    <d v="2015-07-08T00:00:00"/>
    <d v="2015-07-08T00:00:00"/>
    <x v="0"/>
    <n v="7"/>
    <x v="16"/>
    <x v="6"/>
  </r>
  <r>
    <x v="7"/>
    <x v="32"/>
    <x v="3"/>
    <d v="2015-07-09T00:00:00"/>
    <d v="2015-07-09T00:00:00"/>
    <x v="0"/>
    <n v="7"/>
    <x v="28"/>
    <x v="6"/>
  </r>
  <r>
    <x v="7"/>
    <x v="32"/>
    <x v="3"/>
    <d v="2015-07-10T00:00:00"/>
    <d v="2015-07-10T00:00:00"/>
    <x v="0"/>
    <n v="7"/>
    <x v="29"/>
    <x v="6"/>
  </r>
  <r>
    <x v="7"/>
    <x v="32"/>
    <x v="3"/>
    <d v="2015-07-13T00:00:00"/>
    <d v="2015-07-13T00:00:00"/>
    <x v="0"/>
    <n v="7"/>
    <x v="19"/>
    <x v="6"/>
  </r>
  <r>
    <x v="7"/>
    <x v="32"/>
    <x v="3"/>
    <d v="2015-07-14T00:00:00"/>
    <d v="2015-07-14T00:00:00"/>
    <x v="0"/>
    <n v="7"/>
    <x v="20"/>
    <x v="6"/>
  </r>
  <r>
    <x v="7"/>
    <x v="32"/>
    <x v="3"/>
    <d v="2015-07-15T00:00:00"/>
    <d v="2015-07-15T00:00:00"/>
    <x v="0"/>
    <n v="7"/>
    <x v="5"/>
    <x v="6"/>
  </r>
  <r>
    <x v="7"/>
    <x v="32"/>
    <x v="3"/>
    <d v="2015-07-16T00:00:00"/>
    <d v="2015-07-16T00:00:00"/>
    <x v="0"/>
    <n v="7"/>
    <x v="6"/>
    <x v="6"/>
  </r>
  <r>
    <x v="7"/>
    <x v="32"/>
    <x v="3"/>
    <d v="2015-07-17T00:00:00"/>
    <d v="2015-07-17T00:00:00"/>
    <x v="0"/>
    <n v="7"/>
    <x v="8"/>
    <x v="6"/>
  </r>
  <r>
    <x v="7"/>
    <x v="32"/>
    <x v="3"/>
    <d v="2015-07-21T00:00:00"/>
    <d v="2015-07-21T00:00:00"/>
    <x v="0"/>
    <n v="7"/>
    <x v="21"/>
    <x v="6"/>
  </r>
  <r>
    <x v="7"/>
    <x v="32"/>
    <x v="3"/>
    <d v="2015-07-22T00:00:00"/>
    <d v="2015-07-22T00:00:00"/>
    <x v="0"/>
    <n v="7"/>
    <x v="22"/>
    <x v="6"/>
  </r>
  <r>
    <x v="7"/>
    <x v="32"/>
    <x v="3"/>
    <d v="2015-07-23T00:00:00"/>
    <d v="2015-07-23T00:00:00"/>
    <x v="0"/>
    <n v="7"/>
    <x v="30"/>
    <x v="6"/>
  </r>
  <r>
    <x v="7"/>
    <x v="32"/>
    <x v="3"/>
    <d v="2015-07-24T00:00:00"/>
    <d v="2015-07-24T00:00:00"/>
    <x v="0"/>
    <n v="7"/>
    <x v="11"/>
    <x v="6"/>
  </r>
  <r>
    <x v="7"/>
    <x v="32"/>
    <x v="3"/>
    <d v="2015-07-27T00:00:00"/>
    <d v="2015-07-27T00:00:00"/>
    <x v="0"/>
    <n v="7"/>
    <x v="3"/>
    <x v="6"/>
  </r>
  <r>
    <x v="7"/>
    <x v="32"/>
    <x v="3"/>
    <d v="2015-07-28T00:00:00"/>
    <d v="2015-07-28T00:00:00"/>
    <x v="0"/>
    <n v="7"/>
    <x v="4"/>
    <x v="6"/>
  </r>
  <r>
    <x v="7"/>
    <x v="32"/>
    <x v="3"/>
    <d v="2015-07-29T00:00:00"/>
    <d v="2015-07-29T00:00:00"/>
    <x v="0"/>
    <n v="7"/>
    <x v="1"/>
    <x v="6"/>
  </r>
  <r>
    <x v="7"/>
    <x v="32"/>
    <x v="3"/>
    <d v="2015-07-30T00:00:00"/>
    <d v="2015-07-30T00:00:00"/>
    <x v="0"/>
    <n v="7"/>
    <x v="0"/>
    <x v="6"/>
  </r>
  <r>
    <x v="7"/>
    <x v="32"/>
    <x v="3"/>
    <d v="2015-07-31T00:00:00"/>
    <d v="2015-07-31T00:00:00"/>
    <x v="0"/>
    <n v="7"/>
    <x v="2"/>
    <x v="6"/>
  </r>
  <r>
    <x v="7"/>
    <x v="32"/>
    <x v="3"/>
    <d v="2015-08-03T00:00:00"/>
    <d v="2015-08-03T00:00:00"/>
    <x v="0"/>
    <n v="8"/>
    <x v="27"/>
    <x v="7"/>
  </r>
  <r>
    <x v="7"/>
    <x v="32"/>
    <x v="3"/>
    <d v="2015-08-04T00:00:00"/>
    <d v="2015-08-04T00:00:00"/>
    <x v="0"/>
    <n v="8"/>
    <x v="12"/>
    <x v="7"/>
  </r>
  <r>
    <x v="7"/>
    <x v="32"/>
    <x v="3"/>
    <d v="2015-08-05T00:00:00"/>
    <d v="2015-08-05T00:00:00"/>
    <x v="0"/>
    <n v="8"/>
    <x v="13"/>
    <x v="7"/>
  </r>
  <r>
    <x v="7"/>
    <x v="32"/>
    <x v="3"/>
    <d v="2015-08-06T00:00:00"/>
    <d v="2015-08-06T00:00:00"/>
    <x v="0"/>
    <n v="8"/>
    <x v="14"/>
    <x v="7"/>
  </r>
  <r>
    <x v="7"/>
    <x v="32"/>
    <x v="3"/>
    <d v="2015-08-10T00:00:00"/>
    <d v="2015-08-10T00:00:00"/>
    <x v="0"/>
    <n v="8"/>
    <x v="29"/>
    <x v="7"/>
  </r>
  <r>
    <x v="7"/>
    <x v="32"/>
    <x v="3"/>
    <d v="2015-08-11T00:00:00"/>
    <d v="2015-08-11T00:00:00"/>
    <x v="0"/>
    <n v="8"/>
    <x v="17"/>
    <x v="7"/>
  </r>
  <r>
    <x v="7"/>
    <x v="32"/>
    <x v="3"/>
    <d v="2015-08-12T00:00:00"/>
    <d v="2015-08-12T00:00:00"/>
    <x v="0"/>
    <n v="8"/>
    <x v="18"/>
    <x v="7"/>
  </r>
  <r>
    <x v="7"/>
    <x v="32"/>
    <x v="3"/>
    <d v="2015-08-13T00:00:00"/>
    <d v="2015-08-13T00:00:00"/>
    <x v="0"/>
    <n v="8"/>
    <x v="19"/>
    <x v="7"/>
  </r>
  <r>
    <x v="7"/>
    <x v="32"/>
    <x v="3"/>
    <d v="2015-08-14T00:00:00"/>
    <d v="2015-08-14T00:00:00"/>
    <x v="0"/>
    <n v="8"/>
    <x v="20"/>
    <x v="7"/>
  </r>
  <r>
    <x v="7"/>
    <x v="32"/>
    <x v="3"/>
    <d v="2015-08-18T00:00:00"/>
    <d v="2015-08-18T00:00:00"/>
    <x v="0"/>
    <n v="8"/>
    <x v="7"/>
    <x v="7"/>
  </r>
  <r>
    <x v="7"/>
    <x v="32"/>
    <x v="3"/>
    <d v="2015-08-19T00:00:00"/>
    <d v="2015-08-19T00:00:00"/>
    <x v="0"/>
    <n v="8"/>
    <x v="10"/>
    <x v="7"/>
  </r>
  <r>
    <x v="7"/>
    <x v="32"/>
    <x v="3"/>
    <d v="2015-08-20T00:00:00"/>
    <d v="2015-08-20T00:00:00"/>
    <x v="0"/>
    <n v="8"/>
    <x v="9"/>
    <x v="7"/>
  </r>
  <r>
    <x v="7"/>
    <x v="32"/>
    <x v="3"/>
    <d v="2015-08-21T00:00:00"/>
    <d v="2015-08-21T00:00:00"/>
    <x v="0"/>
    <n v="8"/>
    <x v="21"/>
    <x v="7"/>
  </r>
  <r>
    <x v="7"/>
    <x v="32"/>
    <x v="3"/>
    <d v="2015-08-24T00:00:00"/>
    <d v="2015-08-24T00:00:00"/>
    <x v="0"/>
    <n v="8"/>
    <x v="11"/>
    <x v="7"/>
  </r>
  <r>
    <x v="7"/>
    <x v="32"/>
    <x v="3"/>
    <d v="2015-08-25T00:00:00"/>
    <d v="2015-08-25T00:00:00"/>
    <x v="0"/>
    <n v="8"/>
    <x v="23"/>
    <x v="7"/>
  </r>
  <r>
    <x v="7"/>
    <x v="32"/>
    <x v="3"/>
    <d v="2015-08-26T00:00:00"/>
    <d v="2015-08-26T00:00:00"/>
    <x v="0"/>
    <n v="8"/>
    <x v="24"/>
    <x v="7"/>
  </r>
  <r>
    <x v="7"/>
    <x v="32"/>
    <x v="3"/>
    <d v="2015-08-27T00:00:00"/>
    <d v="2015-08-27T00:00:00"/>
    <x v="0"/>
    <n v="8"/>
    <x v="3"/>
    <x v="7"/>
  </r>
  <r>
    <x v="7"/>
    <x v="32"/>
    <x v="3"/>
    <d v="2015-08-28T00:00:00"/>
    <d v="2015-08-28T00:00:00"/>
    <x v="0"/>
    <n v="8"/>
    <x v="4"/>
    <x v="7"/>
  </r>
  <r>
    <x v="7"/>
    <x v="32"/>
    <x v="3"/>
    <d v="2015-08-31T00:00:00"/>
    <d v="2015-08-31T00:00:00"/>
    <x v="0"/>
    <n v="8"/>
    <x v="2"/>
    <x v="7"/>
  </r>
  <r>
    <x v="7"/>
    <x v="32"/>
    <x v="3"/>
    <d v="2015-09-01T00:00:00"/>
    <d v="2015-09-01T00:00:00"/>
    <x v="0"/>
    <n v="9"/>
    <x v="25"/>
    <x v="2"/>
  </r>
  <r>
    <x v="7"/>
    <x v="32"/>
    <x v="3"/>
    <d v="2015-09-02T00:00:00"/>
    <d v="2015-09-02T00:00:00"/>
    <x v="0"/>
    <n v="9"/>
    <x v="26"/>
    <x v="2"/>
  </r>
  <r>
    <x v="7"/>
    <x v="32"/>
    <x v="3"/>
    <d v="2015-09-03T00:00:00"/>
    <d v="2015-09-03T00:00:00"/>
    <x v="0"/>
    <n v="9"/>
    <x v="27"/>
    <x v="2"/>
  </r>
  <r>
    <x v="7"/>
    <x v="32"/>
    <x v="3"/>
    <d v="2015-09-04T00:00:00"/>
    <d v="2015-09-04T00:00:00"/>
    <x v="0"/>
    <n v="9"/>
    <x v="12"/>
    <x v="2"/>
  </r>
  <r>
    <x v="7"/>
    <x v="32"/>
    <x v="3"/>
    <d v="2015-09-07T00:00:00"/>
    <d v="2015-09-07T00:00:00"/>
    <x v="0"/>
    <n v="9"/>
    <x v="15"/>
    <x v="2"/>
  </r>
  <r>
    <x v="7"/>
    <x v="32"/>
    <x v="3"/>
    <d v="2015-09-08T00:00:00"/>
    <d v="2015-09-08T00:00:00"/>
    <x v="0"/>
    <n v="9"/>
    <x v="16"/>
    <x v="2"/>
  </r>
  <r>
    <x v="7"/>
    <x v="32"/>
    <x v="3"/>
    <d v="2015-09-09T00:00:00"/>
    <d v="2015-09-09T00:00:00"/>
    <x v="0"/>
    <n v="9"/>
    <x v="28"/>
    <x v="2"/>
  </r>
  <r>
    <x v="7"/>
    <x v="32"/>
    <x v="3"/>
    <d v="2015-09-10T00:00:00"/>
    <d v="2015-09-10T00:00:00"/>
    <x v="0"/>
    <n v="9"/>
    <x v="29"/>
    <x v="2"/>
  </r>
  <r>
    <x v="7"/>
    <x v="32"/>
    <x v="3"/>
    <d v="2015-09-11T00:00:00"/>
    <d v="2015-09-11T00:00:00"/>
    <x v="0"/>
    <n v="9"/>
    <x v="17"/>
    <x v="2"/>
  </r>
  <r>
    <x v="7"/>
    <x v="32"/>
    <x v="3"/>
    <d v="2015-09-14T00:00:00"/>
    <d v="2015-09-14T00:00:00"/>
    <x v="0"/>
    <n v="9"/>
    <x v="20"/>
    <x v="2"/>
  </r>
  <r>
    <x v="7"/>
    <x v="32"/>
    <x v="3"/>
    <d v="2015-09-15T00:00:00"/>
    <d v="2015-09-15T00:00:00"/>
    <x v="0"/>
    <n v="9"/>
    <x v="5"/>
    <x v="2"/>
  </r>
  <r>
    <x v="7"/>
    <x v="32"/>
    <x v="3"/>
    <d v="2015-09-16T00:00:00"/>
    <d v="2015-09-16T00:00:00"/>
    <x v="0"/>
    <n v="9"/>
    <x v="6"/>
    <x v="2"/>
  </r>
  <r>
    <x v="7"/>
    <x v="32"/>
    <x v="3"/>
    <d v="2015-09-17T00:00:00"/>
    <d v="2015-09-17T00:00:00"/>
    <x v="0"/>
    <n v="9"/>
    <x v="8"/>
    <x v="2"/>
  </r>
  <r>
    <x v="7"/>
    <x v="32"/>
    <x v="3"/>
    <d v="2015-09-18T00:00:00"/>
    <d v="2015-09-18T00:00:00"/>
    <x v="0"/>
    <n v="9"/>
    <x v="7"/>
    <x v="2"/>
  </r>
  <r>
    <x v="7"/>
    <x v="32"/>
    <x v="3"/>
    <d v="2015-09-21T00:00:00"/>
    <d v="2015-09-21T00:00:00"/>
    <x v="0"/>
    <n v="9"/>
    <x v="21"/>
    <x v="2"/>
  </r>
  <r>
    <x v="7"/>
    <x v="32"/>
    <x v="3"/>
    <d v="2015-09-22T00:00:00"/>
    <d v="2015-09-22T00:00:00"/>
    <x v="0"/>
    <n v="9"/>
    <x v="22"/>
    <x v="2"/>
  </r>
  <r>
    <x v="7"/>
    <x v="32"/>
    <x v="3"/>
    <d v="2015-09-23T00:00:00"/>
    <d v="2015-09-23T00:00:00"/>
    <x v="0"/>
    <n v="9"/>
    <x v="30"/>
    <x v="2"/>
  </r>
  <r>
    <x v="7"/>
    <x v="32"/>
    <x v="3"/>
    <d v="2015-09-24T00:00:00"/>
    <d v="2015-09-24T00:00:00"/>
    <x v="0"/>
    <n v="9"/>
    <x v="11"/>
    <x v="2"/>
  </r>
  <r>
    <x v="7"/>
    <x v="32"/>
    <x v="3"/>
    <d v="2015-09-25T00:00:00"/>
    <d v="2015-09-25T00:00:00"/>
    <x v="0"/>
    <n v="9"/>
    <x v="23"/>
    <x v="2"/>
  </r>
  <r>
    <x v="7"/>
    <x v="32"/>
    <x v="3"/>
    <d v="2015-09-28T00:00:00"/>
    <d v="2015-09-28T00:00:00"/>
    <x v="0"/>
    <n v="9"/>
    <x v="4"/>
    <x v="2"/>
  </r>
  <r>
    <x v="7"/>
    <x v="32"/>
    <x v="3"/>
    <d v="2015-09-29T00:00:00"/>
    <d v="2015-09-29T00:00:00"/>
    <x v="0"/>
    <n v="9"/>
    <x v="1"/>
    <x v="2"/>
  </r>
  <r>
    <x v="7"/>
    <x v="32"/>
    <x v="3"/>
    <d v="2015-09-30T00:00:00"/>
    <d v="2015-09-30T00:00:00"/>
    <x v="0"/>
    <n v="9"/>
    <x v="0"/>
    <x v="2"/>
  </r>
  <r>
    <x v="7"/>
    <x v="32"/>
    <x v="3"/>
    <d v="2015-10-01T00:00:00"/>
    <d v="2015-10-01T00:00:00"/>
    <x v="0"/>
    <n v="10"/>
    <x v="25"/>
    <x v="0"/>
  </r>
  <r>
    <x v="7"/>
    <x v="32"/>
    <x v="3"/>
    <d v="2015-10-02T00:00:00"/>
    <d v="2015-10-02T00:00:00"/>
    <x v="0"/>
    <n v="10"/>
    <x v="26"/>
    <x v="0"/>
  </r>
  <r>
    <x v="7"/>
    <x v="32"/>
    <x v="3"/>
    <d v="2015-10-05T00:00:00"/>
    <d v="2015-10-05T00:00:00"/>
    <x v="0"/>
    <n v="10"/>
    <x v="13"/>
    <x v="0"/>
  </r>
  <r>
    <x v="7"/>
    <x v="32"/>
    <x v="3"/>
    <d v="2015-10-06T00:00:00"/>
    <d v="2015-10-06T00:00:00"/>
    <x v="0"/>
    <n v="10"/>
    <x v="14"/>
    <x v="0"/>
  </r>
  <r>
    <x v="7"/>
    <x v="32"/>
    <x v="3"/>
    <d v="2015-10-07T00:00:00"/>
    <d v="2015-10-07T00:00:00"/>
    <x v="0"/>
    <n v="10"/>
    <x v="15"/>
    <x v="0"/>
  </r>
  <r>
    <x v="7"/>
    <x v="32"/>
    <x v="3"/>
    <d v="2015-10-08T00:00:00"/>
    <d v="2015-10-08T00:00:00"/>
    <x v="0"/>
    <n v="10"/>
    <x v="16"/>
    <x v="0"/>
  </r>
  <r>
    <x v="7"/>
    <x v="32"/>
    <x v="3"/>
    <d v="2015-10-09T00:00:00"/>
    <d v="2015-10-09T00:00:00"/>
    <x v="0"/>
    <n v="10"/>
    <x v="28"/>
    <x v="0"/>
  </r>
  <r>
    <x v="7"/>
    <x v="32"/>
    <x v="3"/>
    <d v="2015-10-13T00:00:00"/>
    <d v="2015-10-13T00:00:00"/>
    <x v="0"/>
    <n v="10"/>
    <x v="19"/>
    <x v="0"/>
  </r>
  <r>
    <x v="7"/>
    <x v="32"/>
    <x v="3"/>
    <d v="2015-10-14T00:00:00"/>
    <d v="2015-10-14T00:00:00"/>
    <x v="0"/>
    <n v="10"/>
    <x v="20"/>
    <x v="0"/>
  </r>
  <r>
    <x v="7"/>
    <x v="32"/>
    <x v="3"/>
    <d v="2015-10-15T00:00:00"/>
    <d v="2015-10-15T00:00:00"/>
    <x v="0"/>
    <n v="10"/>
    <x v="5"/>
    <x v="0"/>
  </r>
  <r>
    <x v="7"/>
    <x v="32"/>
    <x v="3"/>
    <d v="2015-10-16T00:00:00"/>
    <d v="2015-10-16T00:00:00"/>
    <x v="0"/>
    <n v="10"/>
    <x v="6"/>
    <x v="0"/>
  </r>
  <r>
    <x v="7"/>
    <x v="32"/>
    <x v="3"/>
    <d v="2015-10-19T00:00:00"/>
    <d v="2015-10-19T00:00:00"/>
    <x v="0"/>
    <n v="10"/>
    <x v="10"/>
    <x v="0"/>
  </r>
  <r>
    <x v="7"/>
    <x v="32"/>
    <x v="3"/>
    <d v="2015-10-20T00:00:00"/>
    <d v="2015-10-20T00:00:00"/>
    <x v="0"/>
    <n v="10"/>
    <x v="9"/>
    <x v="0"/>
  </r>
  <r>
    <x v="7"/>
    <x v="32"/>
    <x v="3"/>
    <d v="2015-10-21T00:00:00"/>
    <d v="2015-10-21T00:00:00"/>
    <x v="0"/>
    <n v="10"/>
    <x v="21"/>
    <x v="0"/>
  </r>
  <r>
    <x v="7"/>
    <x v="32"/>
    <x v="3"/>
    <d v="2015-10-22T00:00:00"/>
    <d v="2015-10-22T00:00:00"/>
    <x v="0"/>
    <n v="10"/>
    <x v="22"/>
    <x v="0"/>
  </r>
  <r>
    <x v="7"/>
    <x v="32"/>
    <x v="3"/>
    <d v="2015-10-23T00:00:00"/>
    <d v="2015-10-23T00:00:00"/>
    <x v="0"/>
    <n v="10"/>
    <x v="30"/>
    <x v="0"/>
  </r>
  <r>
    <x v="7"/>
    <x v="32"/>
    <x v="3"/>
    <d v="2015-10-26T00:00:00"/>
    <d v="2015-10-26T00:00:00"/>
    <x v="0"/>
    <n v="10"/>
    <x v="24"/>
    <x v="0"/>
  </r>
  <r>
    <x v="7"/>
    <x v="32"/>
    <x v="3"/>
    <d v="2015-10-27T00:00:00"/>
    <d v="2015-10-27T00:00:00"/>
    <x v="0"/>
    <n v="10"/>
    <x v="3"/>
    <x v="0"/>
  </r>
  <r>
    <x v="7"/>
    <x v="32"/>
    <x v="3"/>
    <d v="2015-10-28T00:00:00"/>
    <d v="2015-10-28T00:00:00"/>
    <x v="0"/>
    <n v="10"/>
    <x v="4"/>
    <x v="0"/>
  </r>
  <r>
    <x v="7"/>
    <x v="32"/>
    <x v="3"/>
    <d v="2015-10-29T00:00:00"/>
    <d v="2015-10-29T00:00:00"/>
    <x v="0"/>
    <n v="10"/>
    <x v="1"/>
    <x v="0"/>
  </r>
  <r>
    <x v="7"/>
    <x v="32"/>
    <x v="3"/>
    <d v="2015-10-30T00:00:00"/>
    <d v="2015-10-30T00:00:00"/>
    <x v="0"/>
    <n v="10"/>
    <x v="0"/>
    <x v="0"/>
  </r>
  <r>
    <x v="7"/>
    <x v="32"/>
    <x v="3"/>
    <d v="2015-11-03T00:00:00"/>
    <d v="2015-11-03T00:00:00"/>
    <x v="0"/>
    <n v="11"/>
    <x v="27"/>
    <x v="8"/>
  </r>
  <r>
    <x v="7"/>
    <x v="32"/>
    <x v="3"/>
    <d v="2015-11-04T00:00:00"/>
    <d v="2015-11-04T00:00:00"/>
    <x v="0"/>
    <n v="11"/>
    <x v="12"/>
    <x v="8"/>
  </r>
  <r>
    <x v="7"/>
    <x v="32"/>
    <x v="3"/>
    <d v="2015-11-05T00:00:00"/>
    <d v="2015-11-05T00:00:00"/>
    <x v="0"/>
    <n v="11"/>
    <x v="13"/>
    <x v="8"/>
  </r>
  <r>
    <x v="7"/>
    <x v="32"/>
    <x v="3"/>
    <d v="2015-11-06T00:00:00"/>
    <d v="2015-11-06T00:00:00"/>
    <x v="0"/>
    <n v="11"/>
    <x v="14"/>
    <x v="8"/>
  </r>
  <r>
    <x v="7"/>
    <x v="32"/>
    <x v="3"/>
    <d v="2015-11-09T00:00:00"/>
    <d v="2015-11-09T00:00:00"/>
    <x v="0"/>
    <n v="11"/>
    <x v="28"/>
    <x v="8"/>
  </r>
  <r>
    <x v="7"/>
    <x v="32"/>
    <x v="3"/>
    <d v="2015-11-10T00:00:00"/>
    <d v="2015-11-10T00:00:00"/>
    <x v="0"/>
    <n v="11"/>
    <x v="29"/>
    <x v="8"/>
  </r>
  <r>
    <x v="7"/>
    <x v="32"/>
    <x v="3"/>
    <d v="2015-11-11T00:00:00"/>
    <d v="2015-11-11T00:00:00"/>
    <x v="0"/>
    <n v="11"/>
    <x v="17"/>
    <x v="8"/>
  </r>
  <r>
    <x v="7"/>
    <x v="32"/>
    <x v="3"/>
    <d v="2015-11-12T00:00:00"/>
    <d v="2015-11-12T00:00:00"/>
    <x v="0"/>
    <n v="11"/>
    <x v="18"/>
    <x v="8"/>
  </r>
  <r>
    <x v="7"/>
    <x v="32"/>
    <x v="3"/>
    <d v="2015-11-13T00:00:00"/>
    <d v="2015-11-13T00:00:00"/>
    <x v="0"/>
    <n v="11"/>
    <x v="19"/>
    <x v="8"/>
  </r>
  <r>
    <x v="7"/>
    <x v="32"/>
    <x v="3"/>
    <d v="2015-11-17T00:00:00"/>
    <d v="2015-11-17T00:00:00"/>
    <x v="0"/>
    <n v="11"/>
    <x v="8"/>
    <x v="8"/>
  </r>
  <r>
    <x v="7"/>
    <x v="32"/>
    <x v="3"/>
    <d v="2015-11-18T00:00:00"/>
    <d v="2015-11-18T00:00:00"/>
    <x v="0"/>
    <n v="11"/>
    <x v="7"/>
    <x v="8"/>
  </r>
  <r>
    <x v="7"/>
    <x v="32"/>
    <x v="3"/>
    <d v="2015-11-19T00:00:00"/>
    <d v="2015-11-19T00:00:00"/>
    <x v="0"/>
    <n v="11"/>
    <x v="10"/>
    <x v="8"/>
  </r>
  <r>
    <x v="7"/>
    <x v="32"/>
    <x v="3"/>
    <d v="2015-11-20T00:00:00"/>
    <d v="2015-11-20T00:00:00"/>
    <x v="0"/>
    <n v="11"/>
    <x v="9"/>
    <x v="8"/>
  </r>
  <r>
    <x v="7"/>
    <x v="32"/>
    <x v="3"/>
    <d v="2015-11-23T00:00:00"/>
    <d v="2015-11-23T00:00:00"/>
    <x v="0"/>
    <n v="11"/>
    <x v="30"/>
    <x v="8"/>
  </r>
  <r>
    <x v="7"/>
    <x v="32"/>
    <x v="3"/>
    <d v="2015-11-24T00:00:00"/>
    <d v="2015-11-24T00:00:00"/>
    <x v="0"/>
    <n v="11"/>
    <x v="11"/>
    <x v="8"/>
  </r>
  <r>
    <x v="7"/>
    <x v="32"/>
    <x v="3"/>
    <d v="2015-11-25T00:00:00"/>
    <d v="2015-11-25T00:00:00"/>
    <x v="0"/>
    <n v="11"/>
    <x v="23"/>
    <x v="8"/>
  </r>
  <r>
    <x v="7"/>
    <x v="32"/>
    <x v="3"/>
    <d v="2015-11-26T00:00:00"/>
    <d v="2015-11-26T00:00:00"/>
    <x v="0"/>
    <n v="11"/>
    <x v="24"/>
    <x v="8"/>
  </r>
  <r>
    <x v="7"/>
    <x v="32"/>
    <x v="3"/>
    <d v="2015-11-27T00:00:00"/>
    <d v="2015-11-27T00:00:00"/>
    <x v="0"/>
    <n v="11"/>
    <x v="3"/>
    <x v="8"/>
  </r>
  <r>
    <x v="7"/>
    <x v="32"/>
    <x v="3"/>
    <d v="2015-11-30T00:00:00"/>
    <d v="2015-11-30T00:00:00"/>
    <x v="0"/>
    <n v="11"/>
    <x v="0"/>
    <x v="8"/>
  </r>
  <r>
    <x v="7"/>
    <x v="32"/>
    <x v="3"/>
    <d v="2015-12-01T00:00:00"/>
    <d v="2015-12-01T00:00:00"/>
    <x v="0"/>
    <n v="12"/>
    <x v="25"/>
    <x v="3"/>
  </r>
  <r>
    <x v="7"/>
    <x v="32"/>
    <x v="3"/>
    <d v="2015-12-02T00:00:00"/>
    <d v="2015-12-02T00:00:00"/>
    <x v="0"/>
    <n v="12"/>
    <x v="26"/>
    <x v="3"/>
  </r>
  <r>
    <x v="7"/>
    <x v="32"/>
    <x v="3"/>
    <d v="2015-12-03T00:00:00"/>
    <d v="2015-12-03T00:00:00"/>
    <x v="0"/>
    <n v="12"/>
    <x v="27"/>
    <x v="3"/>
  </r>
  <r>
    <x v="7"/>
    <x v="32"/>
    <x v="3"/>
    <d v="2015-12-04T00:00:00"/>
    <d v="2015-12-04T00:00:00"/>
    <x v="0"/>
    <n v="12"/>
    <x v="12"/>
    <x v="3"/>
  </r>
  <r>
    <x v="7"/>
    <x v="32"/>
    <x v="3"/>
    <d v="2015-12-07T00:00:00"/>
    <d v="2015-12-07T00:00:00"/>
    <x v="0"/>
    <n v="12"/>
    <x v="15"/>
    <x v="3"/>
  </r>
  <r>
    <x v="7"/>
    <x v="32"/>
    <x v="3"/>
    <d v="2015-12-09T00:00:00"/>
    <d v="2015-12-09T00:00:00"/>
    <x v="0"/>
    <n v="12"/>
    <x v="28"/>
    <x v="3"/>
  </r>
  <r>
    <x v="7"/>
    <x v="32"/>
    <x v="3"/>
    <d v="2015-12-10T00:00:00"/>
    <d v="2015-12-10T00:00:00"/>
    <x v="0"/>
    <n v="12"/>
    <x v="29"/>
    <x v="3"/>
  </r>
  <r>
    <x v="7"/>
    <x v="32"/>
    <x v="3"/>
    <d v="2015-12-11T00:00:00"/>
    <d v="2015-12-11T00:00:00"/>
    <x v="0"/>
    <n v="12"/>
    <x v="17"/>
    <x v="3"/>
  </r>
  <r>
    <x v="7"/>
    <x v="32"/>
    <x v="3"/>
    <d v="2015-12-14T00:00:00"/>
    <d v="2015-12-14T00:00:00"/>
    <x v="0"/>
    <n v="12"/>
    <x v="20"/>
    <x v="3"/>
  </r>
  <r>
    <x v="7"/>
    <x v="32"/>
    <x v="3"/>
    <d v="2015-12-15T00:00:00"/>
    <d v="2015-12-15T00:00:00"/>
    <x v="0"/>
    <n v="12"/>
    <x v="5"/>
    <x v="3"/>
  </r>
  <r>
    <x v="7"/>
    <x v="32"/>
    <x v="3"/>
    <d v="2015-12-16T00:00:00"/>
    <d v="2015-12-16T00:00:00"/>
    <x v="0"/>
    <n v="12"/>
    <x v="6"/>
    <x v="3"/>
  </r>
  <r>
    <x v="7"/>
    <x v="32"/>
    <x v="3"/>
    <d v="2015-12-17T00:00:00"/>
    <d v="2015-12-17T00:00:00"/>
    <x v="0"/>
    <n v="12"/>
    <x v="8"/>
    <x v="3"/>
  </r>
  <r>
    <x v="7"/>
    <x v="32"/>
    <x v="3"/>
    <d v="2015-12-18T00:00:00"/>
    <d v="2015-12-18T00:00:00"/>
    <x v="0"/>
    <n v="12"/>
    <x v="7"/>
    <x v="3"/>
  </r>
  <r>
    <x v="7"/>
    <x v="32"/>
    <x v="3"/>
    <d v="2015-12-21T00:00:00"/>
    <d v="2015-12-21T00:00:00"/>
    <x v="0"/>
    <n v="12"/>
    <x v="21"/>
    <x v="3"/>
  </r>
  <r>
    <x v="7"/>
    <x v="32"/>
    <x v="3"/>
    <d v="2015-12-22T00:00:00"/>
    <d v="2015-12-22T00:00:00"/>
    <x v="0"/>
    <n v="12"/>
    <x v="22"/>
    <x v="3"/>
  </r>
  <r>
    <x v="7"/>
    <x v="32"/>
    <x v="3"/>
    <d v="2015-12-23T00:00:00"/>
    <d v="2015-12-23T00:00:00"/>
    <x v="0"/>
    <n v="12"/>
    <x v="30"/>
    <x v="3"/>
  </r>
  <r>
    <x v="7"/>
    <x v="32"/>
    <x v="3"/>
    <d v="2015-12-24T00:00:00"/>
    <d v="2015-12-24T00:00:00"/>
    <x v="0"/>
    <n v="12"/>
    <x v="11"/>
    <x v="3"/>
  </r>
  <r>
    <x v="7"/>
    <x v="32"/>
    <x v="3"/>
    <d v="2015-12-28T00:00:00"/>
    <d v="2015-12-28T00:00:00"/>
    <x v="0"/>
    <n v="12"/>
    <x v="4"/>
    <x v="3"/>
  </r>
  <r>
    <x v="7"/>
    <x v="32"/>
    <x v="3"/>
    <d v="2015-12-29T00:00:00"/>
    <d v="2015-12-29T00:00:00"/>
    <x v="0"/>
    <n v="12"/>
    <x v="1"/>
    <x v="3"/>
  </r>
  <r>
    <x v="7"/>
    <x v="32"/>
    <x v="3"/>
    <d v="2015-12-30T00:00:00"/>
    <d v="2015-12-30T00:00:00"/>
    <x v="0"/>
    <n v="12"/>
    <x v="0"/>
    <x v="3"/>
  </r>
  <r>
    <x v="7"/>
    <x v="32"/>
    <x v="3"/>
    <d v="2016-01-04T00:00:00"/>
    <d v="2016-01-04T00:00:00"/>
    <x v="1"/>
    <n v="1"/>
    <x v="12"/>
    <x v="9"/>
  </r>
  <r>
    <x v="7"/>
    <x v="32"/>
    <x v="3"/>
    <d v="2016-01-05T00:00:00"/>
    <d v="2016-01-05T00:00:00"/>
    <x v="1"/>
    <n v="1"/>
    <x v="13"/>
    <x v="9"/>
  </r>
  <r>
    <x v="7"/>
    <x v="32"/>
    <x v="3"/>
    <d v="2016-01-06T00:00:00"/>
    <d v="2016-01-06T00:00:00"/>
    <x v="1"/>
    <n v="1"/>
    <x v="14"/>
    <x v="9"/>
  </r>
  <r>
    <x v="7"/>
    <x v="32"/>
    <x v="3"/>
    <d v="2016-01-07T00:00:00"/>
    <d v="2016-01-07T00:00:00"/>
    <x v="1"/>
    <n v="1"/>
    <x v="15"/>
    <x v="9"/>
  </r>
  <r>
    <x v="7"/>
    <x v="32"/>
    <x v="3"/>
    <d v="2016-01-08T00:00:00"/>
    <d v="2016-01-08T00:00:00"/>
    <x v="1"/>
    <n v="1"/>
    <x v="16"/>
    <x v="9"/>
  </r>
  <r>
    <x v="7"/>
    <x v="32"/>
    <x v="3"/>
    <d v="2016-01-12T00:00:00"/>
    <d v="2016-01-12T00:00:00"/>
    <x v="1"/>
    <n v="1"/>
    <x v="18"/>
    <x v="9"/>
  </r>
  <r>
    <x v="7"/>
    <x v="32"/>
    <x v="3"/>
    <d v="2016-01-13T00:00:00"/>
    <d v="2016-01-13T00:00:00"/>
    <x v="1"/>
    <n v="1"/>
    <x v="19"/>
    <x v="9"/>
  </r>
  <r>
    <x v="7"/>
    <x v="32"/>
    <x v="3"/>
    <d v="2016-01-14T00:00:00"/>
    <d v="2016-01-14T00:00:00"/>
    <x v="1"/>
    <n v="1"/>
    <x v="20"/>
    <x v="9"/>
  </r>
  <r>
    <x v="7"/>
    <x v="32"/>
    <x v="3"/>
    <d v="2016-01-15T00:00:00"/>
    <d v="2016-01-15T00:00:00"/>
    <x v="1"/>
    <n v="1"/>
    <x v="5"/>
    <x v="9"/>
  </r>
  <r>
    <x v="7"/>
    <x v="32"/>
    <x v="3"/>
    <d v="2016-01-18T00:00:00"/>
    <d v="2016-01-18T00:00:00"/>
    <x v="1"/>
    <n v="1"/>
    <x v="7"/>
    <x v="9"/>
  </r>
  <r>
    <x v="7"/>
    <x v="32"/>
    <x v="3"/>
    <d v="2016-01-19T00:00:00"/>
    <d v="2016-01-19T00:00:00"/>
    <x v="1"/>
    <n v="1"/>
    <x v="10"/>
    <x v="9"/>
  </r>
  <r>
    <x v="7"/>
    <x v="32"/>
    <x v="3"/>
    <d v="2016-01-20T00:00:00"/>
    <d v="2016-01-20T00:00:00"/>
    <x v="1"/>
    <n v="1"/>
    <x v="9"/>
    <x v="9"/>
  </r>
  <r>
    <x v="7"/>
    <x v="32"/>
    <x v="3"/>
    <d v="2016-01-21T00:00:00"/>
    <d v="2016-01-21T00:00:00"/>
    <x v="1"/>
    <n v="1"/>
    <x v="21"/>
    <x v="9"/>
  </r>
  <r>
    <x v="7"/>
    <x v="32"/>
    <x v="3"/>
    <d v="2016-01-22T00:00:00"/>
    <d v="2016-01-22T00:00:00"/>
    <x v="1"/>
    <n v="1"/>
    <x v="22"/>
    <x v="9"/>
  </r>
  <r>
    <x v="7"/>
    <x v="32"/>
    <x v="3"/>
    <d v="2016-01-25T00:00:00"/>
    <d v="2016-01-25T00:00:00"/>
    <x v="1"/>
    <n v="1"/>
    <x v="23"/>
    <x v="9"/>
  </r>
  <r>
    <x v="7"/>
    <x v="32"/>
    <x v="3"/>
    <d v="2016-01-26T00:00:00"/>
    <d v="2016-01-26T00:00:00"/>
    <x v="1"/>
    <n v="1"/>
    <x v="24"/>
    <x v="9"/>
  </r>
  <r>
    <x v="7"/>
    <x v="32"/>
    <x v="3"/>
    <d v="2016-01-27T00:00:00"/>
    <d v="2016-01-27T00:00:00"/>
    <x v="1"/>
    <n v="1"/>
    <x v="3"/>
    <x v="9"/>
  </r>
  <r>
    <x v="7"/>
    <x v="32"/>
    <x v="3"/>
    <d v="2016-01-28T00:00:00"/>
    <d v="2016-01-28T00:00:00"/>
    <x v="1"/>
    <n v="1"/>
    <x v="4"/>
    <x v="9"/>
  </r>
  <r>
    <x v="7"/>
    <x v="32"/>
    <x v="3"/>
    <d v="2016-01-29T00:00:00"/>
    <d v="2016-01-29T00:00:00"/>
    <x v="1"/>
    <n v="1"/>
    <x v="1"/>
    <x v="9"/>
  </r>
  <r>
    <x v="7"/>
    <x v="32"/>
    <x v="3"/>
    <d v="2016-02-01T00:00:00"/>
    <d v="2016-02-01T00:00:00"/>
    <x v="1"/>
    <n v="2"/>
    <x v="25"/>
    <x v="10"/>
  </r>
  <r>
    <x v="7"/>
    <x v="32"/>
    <x v="3"/>
    <d v="2016-02-02T00:00:00"/>
    <d v="2016-02-02T00:00:00"/>
    <x v="1"/>
    <n v="2"/>
    <x v="26"/>
    <x v="10"/>
  </r>
  <r>
    <x v="7"/>
    <x v="32"/>
    <x v="3"/>
    <d v="2016-02-03T00:00:00"/>
    <d v="2016-02-03T00:00:00"/>
    <x v="1"/>
    <n v="2"/>
    <x v="27"/>
    <x v="10"/>
  </r>
  <r>
    <x v="7"/>
    <x v="32"/>
    <x v="3"/>
    <d v="2016-02-04T00:00:00"/>
    <d v="2016-02-04T00:00:00"/>
    <x v="1"/>
    <n v="2"/>
    <x v="12"/>
    <x v="10"/>
  </r>
  <r>
    <x v="7"/>
    <x v="32"/>
    <x v="3"/>
    <d v="2016-02-05T00:00:00"/>
    <d v="2016-02-05T00:00:00"/>
    <x v="1"/>
    <n v="2"/>
    <x v="13"/>
    <x v="10"/>
  </r>
  <r>
    <x v="7"/>
    <x v="32"/>
    <x v="3"/>
    <d v="2016-02-08T00:00:00"/>
    <d v="2016-02-08T00:00:00"/>
    <x v="1"/>
    <n v="2"/>
    <x v="16"/>
    <x v="10"/>
  </r>
  <r>
    <x v="7"/>
    <x v="32"/>
    <x v="3"/>
    <d v="2016-02-09T00:00:00"/>
    <d v="2016-02-09T00:00:00"/>
    <x v="1"/>
    <n v="2"/>
    <x v="28"/>
    <x v="10"/>
  </r>
  <r>
    <x v="7"/>
    <x v="32"/>
    <x v="3"/>
    <d v="2016-02-10T00:00:00"/>
    <d v="2016-02-10T00:00:00"/>
    <x v="1"/>
    <n v="2"/>
    <x v="29"/>
    <x v="10"/>
  </r>
  <r>
    <x v="7"/>
    <x v="32"/>
    <x v="3"/>
    <d v="2016-02-11T00:00:00"/>
    <d v="2016-02-11T00:00:00"/>
    <x v="1"/>
    <n v="2"/>
    <x v="17"/>
    <x v="10"/>
  </r>
  <r>
    <x v="7"/>
    <x v="32"/>
    <x v="3"/>
    <d v="2016-02-12T00:00:00"/>
    <d v="2016-02-12T00:00:00"/>
    <x v="1"/>
    <n v="2"/>
    <x v="18"/>
    <x v="10"/>
  </r>
  <r>
    <x v="7"/>
    <x v="32"/>
    <x v="3"/>
    <d v="2016-02-15T00:00:00"/>
    <d v="2016-02-15T00:00:00"/>
    <x v="1"/>
    <n v="2"/>
    <x v="5"/>
    <x v="10"/>
  </r>
  <r>
    <x v="7"/>
    <x v="32"/>
    <x v="3"/>
    <d v="2016-02-16T00:00:00"/>
    <d v="2016-02-16T00:00:00"/>
    <x v="1"/>
    <n v="2"/>
    <x v="6"/>
    <x v="10"/>
  </r>
  <r>
    <x v="7"/>
    <x v="32"/>
    <x v="3"/>
    <d v="2016-02-17T00:00:00"/>
    <d v="2016-02-17T00:00:00"/>
    <x v="1"/>
    <n v="2"/>
    <x v="8"/>
    <x v="10"/>
  </r>
  <r>
    <x v="7"/>
    <x v="32"/>
    <x v="3"/>
    <d v="2016-02-18T00:00:00"/>
    <d v="2016-02-18T00:00:00"/>
    <x v="1"/>
    <n v="2"/>
    <x v="7"/>
    <x v="10"/>
  </r>
  <r>
    <x v="7"/>
    <x v="32"/>
    <x v="3"/>
    <d v="2016-02-19T00:00:00"/>
    <d v="2016-02-19T00:00:00"/>
    <x v="1"/>
    <n v="2"/>
    <x v="10"/>
    <x v="10"/>
  </r>
  <r>
    <x v="7"/>
    <x v="32"/>
    <x v="3"/>
    <d v="2016-02-22T00:00:00"/>
    <d v="2016-02-22T00:00:00"/>
    <x v="1"/>
    <n v="2"/>
    <x v="22"/>
    <x v="10"/>
  </r>
  <r>
    <x v="7"/>
    <x v="32"/>
    <x v="3"/>
    <d v="2016-02-23T00:00:00"/>
    <d v="2016-02-23T00:00:00"/>
    <x v="1"/>
    <n v="2"/>
    <x v="30"/>
    <x v="10"/>
  </r>
  <r>
    <x v="7"/>
    <x v="32"/>
    <x v="3"/>
    <d v="2016-02-24T00:00:00"/>
    <d v="2016-02-24T00:00:00"/>
    <x v="1"/>
    <n v="2"/>
    <x v="11"/>
    <x v="10"/>
  </r>
  <r>
    <x v="7"/>
    <x v="32"/>
    <x v="3"/>
    <d v="2016-02-25T00:00:00"/>
    <d v="2016-02-25T00:00:00"/>
    <x v="1"/>
    <n v="2"/>
    <x v="23"/>
    <x v="10"/>
  </r>
  <r>
    <x v="7"/>
    <x v="32"/>
    <x v="3"/>
    <d v="2016-02-26T00:00:00"/>
    <d v="2016-02-26T00:00:00"/>
    <x v="1"/>
    <n v="2"/>
    <x v="24"/>
    <x v="10"/>
  </r>
  <r>
    <x v="7"/>
    <x v="32"/>
    <x v="3"/>
    <d v="2016-02-29T00:00:00"/>
    <d v="2016-02-29T00:00:00"/>
    <x v="1"/>
    <n v="2"/>
    <x v="1"/>
    <x v="10"/>
  </r>
  <r>
    <x v="7"/>
    <x v="32"/>
    <x v="3"/>
    <d v="2016-03-01T00:00:00"/>
    <d v="2016-03-01T00:00:00"/>
    <x v="1"/>
    <n v="3"/>
    <x v="25"/>
    <x v="4"/>
  </r>
  <r>
    <x v="7"/>
    <x v="32"/>
    <x v="3"/>
    <d v="2016-03-02T00:00:00"/>
    <d v="2016-03-02T00:00:00"/>
    <x v="1"/>
    <n v="3"/>
    <x v="26"/>
    <x v="4"/>
  </r>
  <r>
    <x v="7"/>
    <x v="32"/>
    <x v="3"/>
    <d v="2016-03-03T00:00:00"/>
    <d v="2016-03-03T00:00:00"/>
    <x v="1"/>
    <n v="3"/>
    <x v="27"/>
    <x v="4"/>
  </r>
  <r>
    <x v="7"/>
    <x v="32"/>
    <x v="3"/>
    <d v="2016-03-04T00:00:00"/>
    <d v="2016-03-04T00:00:00"/>
    <x v="1"/>
    <n v="3"/>
    <x v="12"/>
    <x v="4"/>
  </r>
  <r>
    <x v="7"/>
    <x v="32"/>
    <x v="3"/>
    <d v="2016-03-07T00:00:00"/>
    <d v="2016-03-07T00:00:00"/>
    <x v="1"/>
    <n v="3"/>
    <x v="15"/>
    <x v="4"/>
  </r>
  <r>
    <x v="7"/>
    <x v="32"/>
    <x v="3"/>
    <d v="2016-03-08T00:00:00"/>
    <d v="2016-03-08T00:00:00"/>
    <x v="1"/>
    <n v="3"/>
    <x v="16"/>
    <x v="4"/>
  </r>
  <r>
    <x v="7"/>
    <x v="32"/>
    <x v="3"/>
    <d v="2016-03-09T00:00:00"/>
    <d v="2016-03-09T00:00:00"/>
    <x v="1"/>
    <n v="3"/>
    <x v="28"/>
    <x v="4"/>
  </r>
  <r>
    <x v="7"/>
    <x v="32"/>
    <x v="3"/>
    <d v="2016-03-10T00:00:00"/>
    <d v="2016-03-10T00:00:00"/>
    <x v="1"/>
    <n v="3"/>
    <x v="29"/>
    <x v="4"/>
  </r>
  <r>
    <x v="7"/>
    <x v="32"/>
    <x v="3"/>
    <d v="2016-03-11T00:00:00"/>
    <d v="2016-03-11T00:00:00"/>
    <x v="1"/>
    <n v="3"/>
    <x v="17"/>
    <x v="4"/>
  </r>
  <r>
    <x v="7"/>
    <x v="32"/>
    <x v="3"/>
    <d v="2016-03-14T00:00:00"/>
    <d v="2016-03-14T00:00:00"/>
    <x v="1"/>
    <n v="3"/>
    <x v="20"/>
    <x v="4"/>
  </r>
  <r>
    <x v="7"/>
    <x v="32"/>
    <x v="3"/>
    <d v="2016-03-15T00:00:00"/>
    <d v="2016-03-15T00:00:00"/>
    <x v="1"/>
    <n v="3"/>
    <x v="5"/>
    <x v="4"/>
  </r>
  <r>
    <x v="7"/>
    <x v="32"/>
    <x v="3"/>
    <d v="2016-03-16T00:00:00"/>
    <d v="2016-03-16T00:00:00"/>
    <x v="1"/>
    <n v="3"/>
    <x v="6"/>
    <x v="4"/>
  </r>
  <r>
    <x v="7"/>
    <x v="32"/>
    <x v="3"/>
    <d v="2016-03-17T00:00:00"/>
    <d v="2016-03-17T00:00:00"/>
    <x v="1"/>
    <n v="3"/>
    <x v="8"/>
    <x v="4"/>
  </r>
  <r>
    <x v="7"/>
    <x v="32"/>
    <x v="3"/>
    <d v="2016-03-18T00:00:00"/>
    <d v="2016-03-18T00:00:00"/>
    <x v="1"/>
    <n v="3"/>
    <x v="7"/>
    <x v="4"/>
  </r>
  <r>
    <x v="7"/>
    <x v="32"/>
    <x v="3"/>
    <d v="2016-03-22T00:00:00"/>
    <d v="2016-03-22T00:00:00"/>
    <x v="1"/>
    <n v="3"/>
    <x v="22"/>
    <x v="4"/>
  </r>
  <r>
    <x v="7"/>
    <x v="32"/>
    <x v="3"/>
    <d v="2016-03-23T00:00:00"/>
    <d v="2016-03-23T00:00:00"/>
    <x v="1"/>
    <n v="3"/>
    <x v="30"/>
    <x v="4"/>
  </r>
  <r>
    <x v="7"/>
    <x v="32"/>
    <x v="3"/>
    <d v="2016-03-28T00:00:00"/>
    <d v="2016-03-28T00:00:00"/>
    <x v="1"/>
    <n v="3"/>
    <x v="4"/>
    <x v="4"/>
  </r>
  <r>
    <x v="7"/>
    <x v="32"/>
    <x v="3"/>
    <d v="2016-03-29T00:00:00"/>
    <d v="2016-03-29T00:00:00"/>
    <x v="1"/>
    <n v="3"/>
    <x v="1"/>
    <x v="4"/>
  </r>
  <r>
    <x v="7"/>
    <x v="32"/>
    <x v="3"/>
    <d v="2016-03-30T00:00:00"/>
    <d v="2016-03-30T00:00:00"/>
    <x v="1"/>
    <n v="3"/>
    <x v="0"/>
    <x v="4"/>
  </r>
  <r>
    <x v="7"/>
    <x v="32"/>
    <x v="3"/>
    <d v="2016-03-31T00:00:00"/>
    <d v="2016-03-31T00:00:00"/>
    <x v="1"/>
    <n v="3"/>
    <x v="2"/>
    <x v="4"/>
  </r>
  <r>
    <x v="7"/>
    <x v="32"/>
    <x v="3"/>
    <d v="2016-04-01T00:00:00"/>
    <d v="2016-04-01T00:00:00"/>
    <x v="1"/>
    <n v="4"/>
    <x v="25"/>
    <x v="11"/>
  </r>
  <r>
    <x v="7"/>
    <x v="32"/>
    <x v="3"/>
    <d v="2016-04-04T00:00:00"/>
    <d v="2016-04-04T00:00:00"/>
    <x v="1"/>
    <n v="4"/>
    <x v="12"/>
    <x v="11"/>
  </r>
  <r>
    <x v="7"/>
    <x v="32"/>
    <x v="3"/>
    <d v="2016-04-05T00:00:00"/>
    <d v="2016-04-05T00:00:00"/>
    <x v="1"/>
    <n v="4"/>
    <x v="13"/>
    <x v="11"/>
  </r>
  <r>
    <x v="7"/>
    <x v="32"/>
    <x v="3"/>
    <d v="2016-04-06T00:00:00"/>
    <d v="2016-04-06T00:00:00"/>
    <x v="1"/>
    <n v="4"/>
    <x v="14"/>
    <x v="11"/>
  </r>
  <r>
    <x v="7"/>
    <x v="32"/>
    <x v="3"/>
    <d v="2016-04-07T00:00:00"/>
    <d v="2016-04-07T00:00:00"/>
    <x v="1"/>
    <n v="4"/>
    <x v="15"/>
    <x v="11"/>
  </r>
  <r>
    <x v="7"/>
    <x v="32"/>
    <x v="3"/>
    <d v="2016-04-08T00:00:00"/>
    <d v="2016-04-08T00:00:00"/>
    <x v="1"/>
    <n v="4"/>
    <x v="16"/>
    <x v="11"/>
  </r>
  <r>
    <x v="7"/>
    <x v="32"/>
    <x v="3"/>
    <d v="2016-04-11T00:00:00"/>
    <d v="2016-04-11T00:00:00"/>
    <x v="1"/>
    <n v="4"/>
    <x v="17"/>
    <x v="11"/>
  </r>
  <r>
    <x v="7"/>
    <x v="32"/>
    <x v="3"/>
    <d v="2016-04-12T00:00:00"/>
    <d v="2016-04-12T00:00:00"/>
    <x v="1"/>
    <n v="4"/>
    <x v="18"/>
    <x v="11"/>
  </r>
  <r>
    <x v="7"/>
    <x v="32"/>
    <x v="3"/>
    <d v="2016-04-13T00:00:00"/>
    <d v="2016-04-13T00:00:00"/>
    <x v="1"/>
    <n v="4"/>
    <x v="19"/>
    <x v="11"/>
  </r>
  <r>
    <x v="7"/>
    <x v="32"/>
    <x v="3"/>
    <d v="2016-04-14T00:00:00"/>
    <d v="2016-04-14T00:00:00"/>
    <x v="1"/>
    <n v="4"/>
    <x v="20"/>
    <x v="11"/>
  </r>
  <r>
    <x v="7"/>
    <x v="32"/>
    <x v="3"/>
    <d v="2016-04-15T00:00:00"/>
    <d v="2016-04-15T00:00:00"/>
    <x v="1"/>
    <n v="4"/>
    <x v="5"/>
    <x v="11"/>
  </r>
  <r>
    <x v="7"/>
    <x v="32"/>
    <x v="3"/>
    <d v="2016-04-18T00:00:00"/>
    <d v="2016-04-18T00:00:00"/>
    <x v="1"/>
    <n v="4"/>
    <x v="7"/>
    <x v="11"/>
  </r>
  <r>
    <x v="7"/>
    <x v="32"/>
    <x v="3"/>
    <d v="2016-04-19T00:00:00"/>
    <d v="2016-04-19T00:00:00"/>
    <x v="1"/>
    <n v="4"/>
    <x v="10"/>
    <x v="11"/>
  </r>
  <r>
    <x v="7"/>
    <x v="32"/>
    <x v="3"/>
    <d v="2016-04-20T00:00:00"/>
    <d v="2016-04-20T00:00:00"/>
    <x v="1"/>
    <n v="4"/>
    <x v="9"/>
    <x v="11"/>
  </r>
  <r>
    <x v="7"/>
    <x v="32"/>
    <x v="3"/>
    <d v="2016-04-21T00:00:00"/>
    <d v="2016-04-21T00:00:00"/>
    <x v="1"/>
    <n v="4"/>
    <x v="21"/>
    <x v="11"/>
  </r>
  <r>
    <x v="7"/>
    <x v="32"/>
    <x v="3"/>
    <d v="2016-04-22T00:00:00"/>
    <d v="2016-04-22T00:00:00"/>
    <x v="1"/>
    <n v="4"/>
    <x v="22"/>
    <x v="11"/>
  </r>
  <r>
    <x v="7"/>
    <x v="32"/>
    <x v="3"/>
    <d v="2016-04-25T00:00:00"/>
    <d v="2016-04-25T00:00:00"/>
    <x v="1"/>
    <n v="4"/>
    <x v="23"/>
    <x v="11"/>
  </r>
  <r>
    <x v="7"/>
    <x v="32"/>
    <x v="3"/>
    <d v="2016-04-26T00:00:00"/>
    <d v="2016-04-26T00:00:00"/>
    <x v="1"/>
    <n v="4"/>
    <x v="24"/>
    <x v="11"/>
  </r>
  <r>
    <x v="7"/>
    <x v="32"/>
    <x v="3"/>
    <d v="2016-04-27T00:00:00"/>
    <d v="2016-04-27T00:00:00"/>
    <x v="1"/>
    <n v="4"/>
    <x v="3"/>
    <x v="11"/>
  </r>
  <r>
    <x v="7"/>
    <x v="32"/>
    <x v="3"/>
    <d v="2016-04-28T00:00:00"/>
    <d v="2016-04-28T00:00:00"/>
    <x v="1"/>
    <n v="4"/>
    <x v="4"/>
    <x v="11"/>
  </r>
  <r>
    <x v="7"/>
    <x v="32"/>
    <x v="3"/>
    <d v="2016-04-29T00:00:00"/>
    <d v="2016-04-29T00:00:00"/>
    <x v="1"/>
    <n v="4"/>
    <x v="1"/>
    <x v="11"/>
  </r>
  <r>
    <x v="7"/>
    <x v="32"/>
    <x v="3"/>
    <d v="2016-05-02T00:00:00"/>
    <d v="2016-05-02T00:00:00"/>
    <x v="1"/>
    <n v="5"/>
    <x v="26"/>
    <x v="5"/>
  </r>
  <r>
    <x v="7"/>
    <x v="32"/>
    <x v="3"/>
    <d v="2016-05-03T00:00:00"/>
    <d v="2016-05-03T00:00:00"/>
    <x v="1"/>
    <n v="5"/>
    <x v="27"/>
    <x v="5"/>
  </r>
  <r>
    <x v="7"/>
    <x v="32"/>
    <x v="3"/>
    <d v="2016-05-04T00:00:00"/>
    <d v="2016-05-04T00:00:00"/>
    <x v="1"/>
    <n v="5"/>
    <x v="12"/>
    <x v="5"/>
  </r>
  <r>
    <x v="7"/>
    <x v="32"/>
    <x v="3"/>
    <d v="2016-05-05T00:00:00"/>
    <d v="2016-05-05T00:00:00"/>
    <x v="1"/>
    <n v="5"/>
    <x v="13"/>
    <x v="5"/>
  </r>
  <r>
    <x v="7"/>
    <x v="32"/>
    <x v="3"/>
    <d v="2016-05-06T00:00:00"/>
    <d v="2016-05-06T00:00:00"/>
    <x v="1"/>
    <n v="5"/>
    <x v="14"/>
    <x v="5"/>
  </r>
  <r>
    <x v="7"/>
    <x v="32"/>
    <x v="3"/>
    <d v="2016-05-10T00:00:00"/>
    <d v="2016-05-10T00:00:00"/>
    <x v="1"/>
    <n v="5"/>
    <x v="29"/>
    <x v="5"/>
  </r>
  <r>
    <x v="7"/>
    <x v="32"/>
    <x v="3"/>
    <d v="2016-05-11T00:00:00"/>
    <d v="2016-05-11T00:00:00"/>
    <x v="1"/>
    <n v="5"/>
    <x v="17"/>
    <x v="5"/>
  </r>
  <r>
    <x v="7"/>
    <x v="32"/>
    <x v="3"/>
    <d v="2016-05-12T00:00:00"/>
    <d v="2016-05-12T00:00:00"/>
    <x v="1"/>
    <n v="5"/>
    <x v="18"/>
    <x v="5"/>
  </r>
  <r>
    <x v="7"/>
    <x v="32"/>
    <x v="3"/>
    <d v="2016-05-13T00:00:00"/>
    <d v="2016-05-13T00:00:00"/>
    <x v="1"/>
    <n v="5"/>
    <x v="19"/>
    <x v="5"/>
  </r>
  <r>
    <x v="7"/>
    <x v="32"/>
    <x v="3"/>
    <d v="2016-05-16T00:00:00"/>
    <d v="2016-05-16T00:00:00"/>
    <x v="1"/>
    <n v="5"/>
    <x v="6"/>
    <x v="5"/>
  </r>
  <r>
    <x v="7"/>
    <x v="32"/>
    <x v="3"/>
    <d v="2016-05-17T00:00:00"/>
    <d v="2016-05-17T00:00:00"/>
    <x v="1"/>
    <n v="5"/>
    <x v="8"/>
    <x v="5"/>
  </r>
  <r>
    <x v="7"/>
    <x v="32"/>
    <x v="3"/>
    <d v="2016-05-18T00:00:00"/>
    <d v="2016-05-18T00:00:00"/>
    <x v="1"/>
    <n v="5"/>
    <x v="7"/>
    <x v="5"/>
  </r>
  <r>
    <x v="7"/>
    <x v="32"/>
    <x v="3"/>
    <d v="2016-05-19T00:00:00"/>
    <d v="2016-05-19T00:00:00"/>
    <x v="1"/>
    <n v="5"/>
    <x v="10"/>
    <x v="5"/>
  </r>
  <r>
    <x v="7"/>
    <x v="32"/>
    <x v="3"/>
    <d v="2016-05-20T00:00:00"/>
    <d v="2016-05-20T00:00:00"/>
    <x v="1"/>
    <n v="5"/>
    <x v="9"/>
    <x v="5"/>
  </r>
  <r>
    <x v="7"/>
    <x v="32"/>
    <x v="3"/>
    <d v="2016-05-23T00:00:00"/>
    <d v="2016-05-23T00:00:00"/>
    <x v="1"/>
    <n v="5"/>
    <x v="30"/>
    <x v="5"/>
  </r>
  <r>
    <x v="7"/>
    <x v="32"/>
    <x v="3"/>
    <d v="2016-05-24T00:00:00"/>
    <d v="2016-05-24T00:00:00"/>
    <x v="1"/>
    <n v="5"/>
    <x v="11"/>
    <x v="5"/>
  </r>
  <r>
    <x v="7"/>
    <x v="32"/>
    <x v="3"/>
    <d v="2016-05-25T00:00:00"/>
    <d v="2016-05-25T00:00:00"/>
    <x v="1"/>
    <n v="5"/>
    <x v="23"/>
    <x v="5"/>
  </r>
  <r>
    <x v="7"/>
    <x v="32"/>
    <x v="3"/>
    <d v="2016-05-26T00:00:00"/>
    <d v="2016-05-26T00:00:00"/>
    <x v="1"/>
    <n v="5"/>
    <x v="24"/>
    <x v="5"/>
  </r>
  <r>
    <x v="7"/>
    <x v="32"/>
    <x v="3"/>
    <d v="2016-05-27T00:00:00"/>
    <d v="2016-05-27T00:00:00"/>
    <x v="1"/>
    <n v="5"/>
    <x v="3"/>
    <x v="5"/>
  </r>
  <r>
    <x v="7"/>
    <x v="32"/>
    <x v="3"/>
    <d v="2016-05-31T00:00:00"/>
    <d v="2016-05-31T00:00:00"/>
    <x v="1"/>
    <n v="5"/>
    <x v="2"/>
    <x v="5"/>
  </r>
  <r>
    <x v="7"/>
    <x v="32"/>
    <x v="3"/>
    <d v="2016-06-01T00:00:00"/>
    <d v="2016-06-01T00:00:00"/>
    <x v="1"/>
    <n v="6"/>
    <x v="25"/>
    <x v="1"/>
  </r>
  <r>
    <x v="7"/>
    <x v="32"/>
    <x v="3"/>
    <d v="2016-06-02T00:00:00"/>
    <d v="2016-06-02T00:00:00"/>
    <x v="1"/>
    <n v="6"/>
    <x v="26"/>
    <x v="1"/>
  </r>
  <r>
    <x v="7"/>
    <x v="32"/>
    <x v="3"/>
    <d v="2016-06-03T00:00:00"/>
    <d v="2016-06-03T00:00:00"/>
    <x v="1"/>
    <n v="6"/>
    <x v="27"/>
    <x v="1"/>
  </r>
  <r>
    <x v="7"/>
    <x v="32"/>
    <x v="3"/>
    <d v="2016-06-07T00:00:00"/>
    <d v="2016-06-07T00:00:00"/>
    <x v="1"/>
    <n v="6"/>
    <x v="15"/>
    <x v="1"/>
  </r>
  <r>
    <x v="7"/>
    <x v="32"/>
    <x v="3"/>
    <d v="2016-06-08T00:00:00"/>
    <d v="2016-06-08T00:00:00"/>
    <x v="1"/>
    <n v="6"/>
    <x v="16"/>
    <x v="1"/>
  </r>
  <r>
    <x v="7"/>
    <x v="32"/>
    <x v="3"/>
    <d v="2016-06-09T00:00:00"/>
    <d v="2016-06-09T00:00:00"/>
    <x v="1"/>
    <n v="6"/>
    <x v="28"/>
    <x v="1"/>
  </r>
  <r>
    <x v="7"/>
    <x v="32"/>
    <x v="3"/>
    <d v="2016-06-10T00:00:00"/>
    <d v="2016-06-10T00:00:00"/>
    <x v="1"/>
    <n v="6"/>
    <x v="29"/>
    <x v="1"/>
  </r>
  <r>
    <x v="7"/>
    <x v="32"/>
    <x v="3"/>
    <d v="2016-06-13T00:00:00"/>
    <d v="2016-06-13T00:00:00"/>
    <x v="1"/>
    <n v="6"/>
    <x v="19"/>
    <x v="1"/>
  </r>
  <r>
    <x v="7"/>
    <x v="32"/>
    <x v="3"/>
    <d v="2016-06-14T00:00:00"/>
    <d v="2016-06-14T00:00:00"/>
    <x v="1"/>
    <n v="6"/>
    <x v="20"/>
    <x v="1"/>
  </r>
  <r>
    <x v="7"/>
    <x v="32"/>
    <x v="3"/>
    <d v="2016-06-15T00:00:00"/>
    <d v="2016-06-15T00:00:00"/>
    <x v="1"/>
    <n v="6"/>
    <x v="5"/>
    <x v="1"/>
  </r>
  <r>
    <x v="7"/>
    <x v="32"/>
    <x v="3"/>
    <d v="2016-06-16T00:00:00"/>
    <d v="2016-06-16T00:00:00"/>
    <x v="1"/>
    <n v="6"/>
    <x v="6"/>
    <x v="1"/>
  </r>
  <r>
    <x v="7"/>
    <x v="32"/>
    <x v="3"/>
    <d v="2016-06-17T00:00:00"/>
    <d v="2016-06-17T00:00:00"/>
    <x v="1"/>
    <n v="6"/>
    <x v="8"/>
    <x v="1"/>
  </r>
  <r>
    <x v="7"/>
    <x v="32"/>
    <x v="3"/>
    <d v="2016-06-20T00:00:00"/>
    <d v="2016-06-20T00:00:00"/>
    <x v="1"/>
    <n v="6"/>
    <x v="9"/>
    <x v="1"/>
  </r>
  <r>
    <x v="7"/>
    <x v="32"/>
    <x v="3"/>
    <d v="2016-06-21T00:00:00"/>
    <d v="2016-06-21T00:00:00"/>
    <x v="1"/>
    <n v="6"/>
    <x v="21"/>
    <x v="1"/>
  </r>
  <r>
    <x v="7"/>
    <x v="32"/>
    <x v="3"/>
    <d v="2016-06-22T00:00:00"/>
    <d v="2016-06-22T00:00:00"/>
    <x v="1"/>
    <n v="6"/>
    <x v="22"/>
    <x v="1"/>
  </r>
  <r>
    <x v="7"/>
    <x v="32"/>
    <x v="3"/>
    <d v="2016-06-23T00:00:00"/>
    <d v="2016-06-23T00:00:00"/>
    <x v="1"/>
    <n v="6"/>
    <x v="30"/>
    <x v="1"/>
  </r>
  <r>
    <x v="7"/>
    <x v="32"/>
    <x v="3"/>
    <d v="2016-06-24T00:00:00"/>
    <d v="2016-06-24T00:00:00"/>
    <x v="1"/>
    <n v="6"/>
    <x v="11"/>
    <x v="1"/>
  </r>
  <r>
    <x v="7"/>
    <x v="32"/>
    <x v="3"/>
    <d v="2016-06-27T00:00:00"/>
    <d v="2016-06-27T00:00:00"/>
    <x v="1"/>
    <n v="6"/>
    <x v="3"/>
    <x v="1"/>
  </r>
  <r>
    <x v="7"/>
    <x v="32"/>
    <x v="3"/>
    <d v="2016-06-28T00:00:00"/>
    <d v="2016-06-28T00:00:00"/>
    <x v="1"/>
    <n v="6"/>
    <x v="4"/>
    <x v="1"/>
  </r>
  <r>
    <x v="7"/>
    <x v="32"/>
    <x v="3"/>
    <d v="2016-06-29T00:00:00"/>
    <d v="2016-06-29T00:00:00"/>
    <x v="1"/>
    <n v="6"/>
    <x v="1"/>
    <x v="1"/>
  </r>
  <r>
    <x v="7"/>
    <x v="32"/>
    <x v="3"/>
    <d v="2016-06-30T00:00:00"/>
    <d v="2016-06-30T00:00:00"/>
    <x v="1"/>
    <n v="6"/>
    <x v="0"/>
    <x v="1"/>
  </r>
  <r>
    <x v="7"/>
    <x v="32"/>
    <x v="3"/>
    <d v="2016-07-01T00:00:00"/>
    <d v="2016-07-01T00:00:00"/>
    <x v="1"/>
    <n v="7"/>
    <x v="25"/>
    <x v="6"/>
  </r>
  <r>
    <x v="7"/>
    <x v="32"/>
    <x v="3"/>
    <d v="2016-07-05T00:00:00"/>
    <d v="2016-07-05T00:00:00"/>
    <x v="1"/>
    <n v="7"/>
    <x v="13"/>
    <x v="6"/>
  </r>
  <r>
    <x v="7"/>
    <x v="32"/>
    <x v="3"/>
    <d v="2016-07-06T00:00:00"/>
    <d v="2016-07-06T00:00:00"/>
    <x v="1"/>
    <n v="7"/>
    <x v="14"/>
    <x v="6"/>
  </r>
  <r>
    <x v="7"/>
    <x v="32"/>
    <x v="3"/>
    <d v="2016-07-07T00:00:00"/>
    <d v="2016-07-07T00:00:00"/>
    <x v="1"/>
    <n v="7"/>
    <x v="15"/>
    <x v="6"/>
  </r>
  <r>
    <x v="7"/>
    <x v="32"/>
    <x v="3"/>
    <d v="2016-07-08T00:00:00"/>
    <d v="2016-07-08T00:00:00"/>
    <x v="1"/>
    <n v="7"/>
    <x v="16"/>
    <x v="6"/>
  </r>
  <r>
    <x v="7"/>
    <x v="32"/>
    <x v="3"/>
    <d v="2016-07-11T00:00:00"/>
    <d v="2016-07-11T00:00:00"/>
    <x v="1"/>
    <n v="7"/>
    <x v="17"/>
    <x v="6"/>
  </r>
  <r>
    <x v="7"/>
    <x v="32"/>
    <x v="3"/>
    <d v="2016-07-12T00:00:00"/>
    <d v="2016-07-12T00:00:00"/>
    <x v="1"/>
    <n v="7"/>
    <x v="18"/>
    <x v="6"/>
  </r>
  <r>
    <x v="7"/>
    <x v="32"/>
    <x v="3"/>
    <d v="2016-07-13T00:00:00"/>
    <d v="2016-07-13T00:00:00"/>
    <x v="1"/>
    <n v="7"/>
    <x v="19"/>
    <x v="6"/>
  </r>
  <r>
    <x v="7"/>
    <x v="32"/>
    <x v="3"/>
    <d v="2016-07-14T00:00:00"/>
    <d v="2016-07-14T00:00:00"/>
    <x v="1"/>
    <n v="7"/>
    <x v="20"/>
    <x v="6"/>
  </r>
  <r>
    <x v="7"/>
    <x v="32"/>
    <x v="3"/>
    <d v="2016-07-15T00:00:00"/>
    <d v="2016-07-15T00:00:00"/>
    <x v="1"/>
    <n v="7"/>
    <x v="5"/>
    <x v="6"/>
  </r>
  <r>
    <x v="7"/>
    <x v="32"/>
    <x v="3"/>
    <d v="2016-07-18T00:00:00"/>
    <d v="2016-07-18T00:00:00"/>
    <x v="1"/>
    <n v="7"/>
    <x v="7"/>
    <x v="6"/>
  </r>
  <r>
    <x v="7"/>
    <x v="32"/>
    <x v="3"/>
    <d v="2016-07-19T00:00:00"/>
    <d v="2016-07-19T00:00:00"/>
    <x v="1"/>
    <n v="7"/>
    <x v="10"/>
    <x v="6"/>
  </r>
  <r>
    <x v="7"/>
    <x v="32"/>
    <x v="3"/>
    <d v="2016-07-21T00:00:00"/>
    <d v="2016-07-21T00:00:00"/>
    <x v="1"/>
    <n v="7"/>
    <x v="21"/>
    <x v="6"/>
  </r>
  <r>
    <x v="7"/>
    <x v="32"/>
    <x v="3"/>
    <d v="2016-07-22T00:00:00"/>
    <d v="2016-07-22T00:00:00"/>
    <x v="1"/>
    <n v="7"/>
    <x v="22"/>
    <x v="6"/>
  </r>
  <r>
    <x v="7"/>
    <x v="32"/>
    <x v="3"/>
    <d v="2016-07-25T00:00:00"/>
    <d v="2016-07-25T00:00:00"/>
    <x v="1"/>
    <n v="7"/>
    <x v="23"/>
    <x v="6"/>
  </r>
  <r>
    <x v="7"/>
    <x v="32"/>
    <x v="3"/>
    <d v="2016-07-26T00:00:00"/>
    <d v="2016-07-26T00:00:00"/>
    <x v="1"/>
    <n v="7"/>
    <x v="24"/>
    <x v="6"/>
  </r>
  <r>
    <x v="7"/>
    <x v="32"/>
    <x v="3"/>
    <d v="2016-07-27T00:00:00"/>
    <d v="2016-07-27T00:00:00"/>
    <x v="1"/>
    <n v="7"/>
    <x v="3"/>
    <x v="6"/>
  </r>
  <r>
    <x v="7"/>
    <x v="32"/>
    <x v="3"/>
    <d v="2016-07-28T00:00:00"/>
    <d v="2016-07-28T00:00:00"/>
    <x v="1"/>
    <n v="7"/>
    <x v="4"/>
    <x v="6"/>
  </r>
  <r>
    <x v="7"/>
    <x v="32"/>
    <x v="3"/>
    <d v="2016-07-29T00:00:00"/>
    <d v="2016-07-29T00:00:00"/>
    <x v="1"/>
    <n v="7"/>
    <x v="1"/>
    <x v="6"/>
  </r>
  <r>
    <x v="7"/>
    <x v="32"/>
    <x v="3"/>
    <d v="2016-08-01T00:00:00"/>
    <d v="2016-08-01T00:00:00"/>
    <x v="1"/>
    <n v="8"/>
    <x v="25"/>
    <x v="7"/>
  </r>
  <r>
    <x v="7"/>
    <x v="32"/>
    <x v="3"/>
    <d v="2016-08-02T00:00:00"/>
    <d v="2016-08-02T00:00:00"/>
    <x v="1"/>
    <n v="8"/>
    <x v="26"/>
    <x v="7"/>
  </r>
  <r>
    <x v="7"/>
    <x v="32"/>
    <x v="3"/>
    <d v="2016-08-03T00:00:00"/>
    <d v="2016-08-03T00:00:00"/>
    <x v="1"/>
    <n v="8"/>
    <x v="27"/>
    <x v="7"/>
  </r>
  <r>
    <x v="7"/>
    <x v="32"/>
    <x v="3"/>
    <d v="2016-08-04T00:00:00"/>
    <d v="2016-08-04T00:00:00"/>
    <x v="1"/>
    <n v="8"/>
    <x v="12"/>
    <x v="7"/>
  </r>
  <r>
    <x v="7"/>
    <x v="32"/>
    <x v="3"/>
    <d v="2016-08-05T00:00:00"/>
    <d v="2016-08-05T00:00:00"/>
    <x v="1"/>
    <n v="8"/>
    <x v="13"/>
    <x v="7"/>
  </r>
  <r>
    <x v="7"/>
    <x v="32"/>
    <x v="3"/>
    <d v="2016-08-08T00:00:00"/>
    <d v="2016-08-08T00:00:00"/>
    <x v="1"/>
    <n v="8"/>
    <x v="16"/>
    <x v="7"/>
  </r>
  <r>
    <x v="7"/>
    <x v="32"/>
    <x v="3"/>
    <d v="2016-08-09T00:00:00"/>
    <d v="2016-08-09T00:00:00"/>
    <x v="1"/>
    <n v="8"/>
    <x v="28"/>
    <x v="7"/>
  </r>
  <r>
    <x v="7"/>
    <x v="32"/>
    <x v="3"/>
    <d v="2016-08-10T00:00:00"/>
    <d v="2016-08-10T00:00:00"/>
    <x v="1"/>
    <n v="8"/>
    <x v="29"/>
    <x v="7"/>
  </r>
  <r>
    <x v="7"/>
    <x v="32"/>
    <x v="3"/>
    <d v="2016-08-11T00:00:00"/>
    <d v="2016-08-11T00:00:00"/>
    <x v="1"/>
    <n v="8"/>
    <x v="17"/>
    <x v="7"/>
  </r>
  <r>
    <x v="7"/>
    <x v="32"/>
    <x v="3"/>
    <d v="2016-08-12T00:00:00"/>
    <d v="2016-08-12T00:00:00"/>
    <x v="1"/>
    <n v="8"/>
    <x v="18"/>
    <x v="7"/>
  </r>
  <r>
    <x v="7"/>
    <x v="32"/>
    <x v="3"/>
    <d v="2016-08-15T00:00:00"/>
    <d v="2016-08-15T00:00:00"/>
    <x v="1"/>
    <n v="8"/>
    <x v="5"/>
    <x v="7"/>
  </r>
  <r>
    <x v="7"/>
    <x v="32"/>
    <x v="3"/>
    <d v="2016-08-18T00:00:00"/>
    <d v="2016-08-18T00:00:00"/>
    <x v="1"/>
    <n v="8"/>
    <x v="7"/>
    <x v="7"/>
  </r>
  <r>
    <x v="7"/>
    <x v="32"/>
    <x v="3"/>
    <d v="2016-08-19T00:00:00"/>
    <d v="2016-08-19T00:00:00"/>
    <x v="1"/>
    <n v="8"/>
    <x v="10"/>
    <x v="7"/>
  </r>
  <r>
    <x v="7"/>
    <x v="32"/>
    <x v="3"/>
    <d v="2016-08-20T00:00:00"/>
    <d v="2016-08-20T00:00:00"/>
    <x v="1"/>
    <n v="8"/>
    <x v="9"/>
    <x v="7"/>
  </r>
  <r>
    <x v="7"/>
    <x v="32"/>
    <x v="3"/>
    <d v="2016-08-21T00:00:00"/>
    <d v="2016-08-21T00:00:00"/>
    <x v="1"/>
    <n v="8"/>
    <x v="21"/>
    <x v="7"/>
  </r>
  <r>
    <x v="7"/>
    <x v="32"/>
    <x v="3"/>
    <d v="2016-08-24T00:00:00"/>
    <d v="2016-08-24T00:00:00"/>
    <x v="1"/>
    <n v="8"/>
    <x v="11"/>
    <x v="7"/>
  </r>
  <r>
    <x v="7"/>
    <x v="32"/>
    <x v="3"/>
    <d v="2016-08-25T00:00:00"/>
    <d v="2016-08-25T00:00:00"/>
    <x v="1"/>
    <n v="8"/>
    <x v="23"/>
    <x v="7"/>
  </r>
  <r>
    <x v="7"/>
    <x v="32"/>
    <x v="3"/>
    <d v="2016-08-26T00:00:00"/>
    <d v="2016-08-26T00:00:00"/>
    <x v="1"/>
    <n v="8"/>
    <x v="24"/>
    <x v="7"/>
  </r>
  <r>
    <x v="7"/>
    <x v="32"/>
    <x v="3"/>
    <d v="2016-08-27T00:00:00"/>
    <d v="2016-08-27T00:00:00"/>
    <x v="1"/>
    <n v="8"/>
    <x v="3"/>
    <x v="7"/>
  </r>
  <r>
    <x v="7"/>
    <x v="32"/>
    <x v="3"/>
    <d v="2016-08-28T00:00:00"/>
    <d v="2016-08-28T00:00:00"/>
    <x v="1"/>
    <n v="8"/>
    <x v="4"/>
    <x v="7"/>
  </r>
  <r>
    <x v="7"/>
    <x v="32"/>
    <x v="3"/>
    <d v="2016-08-31T00:00:00"/>
    <d v="2016-08-31T00:00:00"/>
    <x v="1"/>
    <n v="8"/>
    <x v="2"/>
    <x v="7"/>
  </r>
  <r>
    <x v="7"/>
    <x v="32"/>
    <x v="3"/>
    <d v="2016-09-01T00:00:00"/>
    <d v="2016-09-01T00:00:00"/>
    <x v="1"/>
    <n v="9"/>
    <x v="25"/>
    <x v="2"/>
  </r>
  <r>
    <x v="7"/>
    <x v="32"/>
    <x v="3"/>
    <d v="2016-09-02T00:00:00"/>
    <d v="2016-09-02T00:00:00"/>
    <x v="1"/>
    <n v="9"/>
    <x v="26"/>
    <x v="2"/>
  </r>
  <r>
    <x v="7"/>
    <x v="32"/>
    <x v="3"/>
    <d v="2016-09-03T00:00:00"/>
    <d v="2016-09-03T00:00:00"/>
    <x v="1"/>
    <n v="9"/>
    <x v="27"/>
    <x v="2"/>
  </r>
  <r>
    <x v="7"/>
    <x v="32"/>
    <x v="3"/>
    <d v="2016-09-04T00:00:00"/>
    <d v="2016-09-04T00:00:00"/>
    <x v="1"/>
    <n v="9"/>
    <x v="12"/>
    <x v="2"/>
  </r>
  <r>
    <x v="7"/>
    <x v="32"/>
    <x v="3"/>
    <d v="2016-09-07T00:00:00"/>
    <d v="2016-09-07T00:00:00"/>
    <x v="1"/>
    <n v="9"/>
    <x v="15"/>
    <x v="2"/>
  </r>
  <r>
    <x v="7"/>
    <x v="32"/>
    <x v="3"/>
    <d v="2016-09-08T00:00:00"/>
    <d v="2016-09-08T00:00:00"/>
    <x v="1"/>
    <n v="9"/>
    <x v="16"/>
    <x v="2"/>
  </r>
  <r>
    <x v="7"/>
    <x v="32"/>
    <x v="3"/>
    <d v="2016-09-09T00:00:00"/>
    <d v="2016-09-09T00:00:00"/>
    <x v="1"/>
    <n v="9"/>
    <x v="28"/>
    <x v="2"/>
  </r>
  <r>
    <x v="7"/>
    <x v="32"/>
    <x v="3"/>
    <d v="2016-09-12T00:00:00"/>
    <d v="2016-09-12T00:00:00"/>
    <x v="1"/>
    <n v="9"/>
    <x v="18"/>
    <x v="2"/>
  </r>
  <r>
    <x v="7"/>
    <x v="32"/>
    <x v="3"/>
    <d v="2016-09-13T00:00:00"/>
    <d v="2016-09-13T00:00:00"/>
    <x v="1"/>
    <n v="9"/>
    <x v="19"/>
    <x v="2"/>
  </r>
  <r>
    <x v="7"/>
    <x v="32"/>
    <x v="3"/>
    <d v="2016-09-14T00:00:00"/>
    <d v="2016-09-14T00:00:00"/>
    <x v="1"/>
    <n v="9"/>
    <x v="20"/>
    <x v="2"/>
  </r>
  <r>
    <x v="7"/>
    <x v="32"/>
    <x v="3"/>
    <d v="2016-09-15T00:00:00"/>
    <d v="2016-09-15T00:00:00"/>
    <x v="1"/>
    <n v="9"/>
    <x v="5"/>
    <x v="2"/>
  </r>
  <r>
    <x v="7"/>
    <x v="32"/>
    <x v="3"/>
    <d v="2016-09-16T00:00:00"/>
    <d v="2016-09-16T00:00:00"/>
    <x v="1"/>
    <n v="9"/>
    <x v="6"/>
    <x v="2"/>
  </r>
  <r>
    <x v="7"/>
    <x v="32"/>
    <x v="3"/>
    <d v="2016-09-19T00:00:00"/>
    <d v="2016-09-19T00:00:00"/>
    <x v="1"/>
    <n v="9"/>
    <x v="10"/>
    <x v="2"/>
  </r>
  <r>
    <x v="7"/>
    <x v="32"/>
    <x v="3"/>
    <d v="2016-09-20T00:00:00"/>
    <d v="2016-09-20T00:00:00"/>
    <x v="1"/>
    <n v="9"/>
    <x v="9"/>
    <x v="2"/>
  </r>
  <r>
    <x v="7"/>
    <x v="32"/>
    <x v="3"/>
    <d v="2016-09-21T00:00:00"/>
    <d v="2016-09-21T00:00:00"/>
    <x v="1"/>
    <n v="9"/>
    <x v="21"/>
    <x v="2"/>
  </r>
  <r>
    <x v="7"/>
    <x v="32"/>
    <x v="3"/>
    <d v="2016-09-22T00:00:00"/>
    <d v="2016-09-22T00:00:00"/>
    <x v="1"/>
    <n v="9"/>
    <x v="22"/>
    <x v="2"/>
  </r>
  <r>
    <x v="7"/>
    <x v="32"/>
    <x v="3"/>
    <d v="2016-09-23T00:00:00"/>
    <d v="2016-09-23T00:00:00"/>
    <x v="1"/>
    <n v="9"/>
    <x v="30"/>
    <x v="2"/>
  </r>
  <r>
    <x v="7"/>
    <x v="32"/>
    <x v="3"/>
    <d v="2016-09-26T00:00:00"/>
    <d v="2016-09-26T00:00:00"/>
    <x v="1"/>
    <n v="9"/>
    <x v="24"/>
    <x v="2"/>
  </r>
  <r>
    <x v="7"/>
    <x v="32"/>
    <x v="3"/>
    <d v="2016-09-27T00:00:00"/>
    <d v="2016-09-27T00:00:00"/>
    <x v="1"/>
    <n v="9"/>
    <x v="3"/>
    <x v="2"/>
  </r>
  <r>
    <x v="7"/>
    <x v="32"/>
    <x v="3"/>
    <d v="2016-09-28T00:00:00"/>
    <d v="2016-09-28T00:00:00"/>
    <x v="1"/>
    <n v="9"/>
    <x v="4"/>
    <x v="2"/>
  </r>
  <r>
    <x v="7"/>
    <x v="32"/>
    <x v="3"/>
    <d v="2016-09-29T00:00:00"/>
    <d v="2016-09-29T00:00:00"/>
    <x v="1"/>
    <n v="9"/>
    <x v="1"/>
    <x v="2"/>
  </r>
  <r>
    <x v="7"/>
    <x v="32"/>
    <x v="3"/>
    <d v="2016-09-30T00:00:00"/>
    <d v="2016-09-30T00:00:00"/>
    <x v="1"/>
    <n v="9"/>
    <x v="0"/>
    <x v="2"/>
  </r>
  <r>
    <x v="7"/>
    <x v="32"/>
    <x v="3"/>
    <d v="2016-10-03T00:00:00"/>
    <d v="2016-10-03T00:00:00"/>
    <x v="1"/>
    <n v="10"/>
    <x v="27"/>
    <x v="0"/>
  </r>
  <r>
    <x v="7"/>
    <x v="32"/>
    <x v="3"/>
    <d v="2016-10-04T00:00:00"/>
    <d v="2016-10-04T00:00:00"/>
    <x v="1"/>
    <n v="10"/>
    <x v="12"/>
    <x v="0"/>
  </r>
  <r>
    <x v="7"/>
    <x v="32"/>
    <x v="3"/>
    <d v="2016-10-05T00:00:00"/>
    <d v="2016-10-05T00:00:00"/>
    <x v="1"/>
    <n v="10"/>
    <x v="13"/>
    <x v="0"/>
  </r>
  <r>
    <x v="7"/>
    <x v="32"/>
    <x v="3"/>
    <d v="2016-10-06T00:00:00"/>
    <d v="2016-10-06T00:00:00"/>
    <x v="1"/>
    <n v="10"/>
    <x v="14"/>
    <x v="0"/>
  </r>
  <r>
    <x v="7"/>
    <x v="32"/>
    <x v="3"/>
    <d v="2016-10-07T00:00:00"/>
    <d v="2016-10-07T00:00:00"/>
    <x v="1"/>
    <n v="10"/>
    <x v="15"/>
    <x v="0"/>
  </r>
  <r>
    <x v="7"/>
    <x v="32"/>
    <x v="3"/>
    <d v="2016-10-10T00:00:00"/>
    <d v="2016-10-10T00:00:00"/>
    <x v="1"/>
    <n v="10"/>
    <x v="29"/>
    <x v="0"/>
  </r>
  <r>
    <x v="7"/>
    <x v="32"/>
    <x v="3"/>
    <d v="2016-10-11T00:00:00"/>
    <d v="2016-10-11T00:00:00"/>
    <x v="1"/>
    <n v="10"/>
    <x v="17"/>
    <x v="0"/>
  </r>
  <r>
    <x v="7"/>
    <x v="32"/>
    <x v="3"/>
    <d v="2016-10-12T00:00:00"/>
    <d v="2016-10-12T00:00:00"/>
    <x v="1"/>
    <n v="10"/>
    <x v="18"/>
    <x v="0"/>
  </r>
  <r>
    <x v="7"/>
    <x v="32"/>
    <x v="3"/>
    <d v="2016-10-13T00:00:00"/>
    <d v="2016-10-13T00:00:00"/>
    <x v="1"/>
    <n v="10"/>
    <x v="19"/>
    <x v="0"/>
  </r>
  <r>
    <x v="7"/>
    <x v="32"/>
    <x v="3"/>
    <d v="2016-10-14T00:00:00"/>
    <d v="2016-10-14T00:00:00"/>
    <x v="1"/>
    <n v="10"/>
    <x v="20"/>
    <x v="0"/>
  </r>
  <r>
    <x v="7"/>
    <x v="32"/>
    <x v="3"/>
    <d v="2016-10-18T00:00:00"/>
    <d v="2016-10-18T00:00:00"/>
    <x v="1"/>
    <n v="10"/>
    <x v="7"/>
    <x v="0"/>
  </r>
  <r>
    <x v="7"/>
    <x v="32"/>
    <x v="3"/>
    <d v="2016-10-19T00:00:00"/>
    <d v="2016-10-19T00:00:00"/>
    <x v="1"/>
    <n v="10"/>
    <x v="10"/>
    <x v="0"/>
  </r>
  <r>
    <x v="7"/>
    <x v="32"/>
    <x v="3"/>
    <d v="2016-10-20T00:00:00"/>
    <d v="2016-10-20T00:00:00"/>
    <x v="1"/>
    <n v="10"/>
    <x v="9"/>
    <x v="0"/>
  </r>
  <r>
    <x v="7"/>
    <x v="32"/>
    <x v="3"/>
    <d v="2016-10-21T00:00:00"/>
    <d v="2016-10-21T00:00:00"/>
    <x v="1"/>
    <n v="10"/>
    <x v="21"/>
    <x v="0"/>
  </r>
  <r>
    <x v="7"/>
    <x v="32"/>
    <x v="3"/>
    <d v="2016-10-24T00:00:00"/>
    <d v="2016-10-24T00:00:00"/>
    <x v="1"/>
    <n v="10"/>
    <x v="11"/>
    <x v="0"/>
  </r>
  <r>
    <x v="7"/>
    <x v="32"/>
    <x v="3"/>
    <d v="2016-10-25T00:00:00"/>
    <d v="2016-10-25T00:00:00"/>
    <x v="1"/>
    <n v="10"/>
    <x v="23"/>
    <x v="0"/>
  </r>
  <r>
    <x v="7"/>
    <x v="32"/>
    <x v="3"/>
    <d v="2016-10-26T00:00:00"/>
    <d v="2016-10-26T00:00:00"/>
    <x v="1"/>
    <n v="10"/>
    <x v="24"/>
    <x v="0"/>
  </r>
  <r>
    <x v="7"/>
    <x v="32"/>
    <x v="3"/>
    <d v="2016-10-27T00:00:00"/>
    <d v="2016-10-27T00:00:00"/>
    <x v="1"/>
    <n v="10"/>
    <x v="3"/>
    <x v="0"/>
  </r>
  <r>
    <x v="7"/>
    <x v="32"/>
    <x v="3"/>
    <d v="2016-10-28T00:00:00"/>
    <d v="2016-10-28T00:00:00"/>
    <x v="1"/>
    <n v="10"/>
    <x v="4"/>
    <x v="0"/>
  </r>
  <r>
    <x v="7"/>
    <x v="32"/>
    <x v="3"/>
    <d v="2016-10-31T00:00:00"/>
    <d v="2016-10-31T00:00:00"/>
    <x v="1"/>
    <n v="10"/>
    <x v="2"/>
    <x v="0"/>
  </r>
  <r>
    <x v="7"/>
    <x v="32"/>
    <x v="3"/>
    <d v="2016-11-01T00:00:00"/>
    <d v="2016-11-01T00:00:00"/>
    <x v="1"/>
    <n v="11"/>
    <x v="25"/>
    <x v="8"/>
  </r>
  <r>
    <x v="7"/>
    <x v="32"/>
    <x v="3"/>
    <d v="2016-11-02T00:00:00"/>
    <d v="2016-11-02T00:00:00"/>
    <x v="1"/>
    <n v="11"/>
    <x v="26"/>
    <x v="8"/>
  </r>
  <r>
    <x v="7"/>
    <x v="32"/>
    <x v="3"/>
    <d v="2016-11-03T00:00:00"/>
    <d v="2016-11-03T00:00:00"/>
    <x v="1"/>
    <n v="11"/>
    <x v="27"/>
    <x v="8"/>
  </r>
  <r>
    <x v="7"/>
    <x v="32"/>
    <x v="3"/>
    <d v="2016-11-04T00:00:00"/>
    <d v="2016-11-04T00:00:00"/>
    <x v="1"/>
    <n v="11"/>
    <x v="12"/>
    <x v="8"/>
  </r>
  <r>
    <x v="7"/>
    <x v="32"/>
    <x v="3"/>
    <d v="2016-11-08T00:00:00"/>
    <d v="2016-11-08T00:00:00"/>
    <x v="1"/>
    <n v="11"/>
    <x v="16"/>
    <x v="8"/>
  </r>
  <r>
    <x v="7"/>
    <x v="32"/>
    <x v="3"/>
    <d v="2016-11-09T00:00:00"/>
    <d v="2016-11-09T00:00:00"/>
    <x v="1"/>
    <n v="11"/>
    <x v="28"/>
    <x v="8"/>
  </r>
  <r>
    <x v="7"/>
    <x v="32"/>
    <x v="3"/>
    <d v="2016-11-10T00:00:00"/>
    <d v="2016-11-10T00:00:00"/>
    <x v="1"/>
    <n v="11"/>
    <x v="29"/>
    <x v="8"/>
  </r>
  <r>
    <x v="7"/>
    <x v="32"/>
    <x v="3"/>
    <d v="2016-11-11T00:00:00"/>
    <d v="2016-11-11T00:00:00"/>
    <x v="1"/>
    <n v="11"/>
    <x v="17"/>
    <x v="8"/>
  </r>
  <r>
    <x v="7"/>
    <x v="32"/>
    <x v="3"/>
    <d v="2016-11-15T00:00:00"/>
    <d v="2016-11-15T00:00:00"/>
    <x v="1"/>
    <n v="11"/>
    <x v="5"/>
    <x v="8"/>
  </r>
  <r>
    <x v="7"/>
    <x v="32"/>
    <x v="3"/>
    <d v="2016-11-16T00:00:00"/>
    <d v="2016-11-16T00:00:00"/>
    <x v="1"/>
    <n v="11"/>
    <x v="6"/>
    <x v="8"/>
  </r>
  <r>
    <x v="7"/>
    <x v="32"/>
    <x v="3"/>
    <d v="2016-11-17T00:00:00"/>
    <d v="2016-11-17T00:00:00"/>
    <x v="1"/>
    <n v="11"/>
    <x v="8"/>
    <x v="8"/>
  </r>
  <r>
    <x v="7"/>
    <x v="32"/>
    <x v="3"/>
    <d v="2016-11-18T00:00:00"/>
    <d v="2016-11-18T00:00:00"/>
    <x v="1"/>
    <n v="11"/>
    <x v="7"/>
    <x v="8"/>
  </r>
  <r>
    <x v="7"/>
    <x v="32"/>
    <x v="3"/>
    <d v="2016-11-21T00:00:00"/>
    <d v="2016-11-21T00:00:00"/>
    <x v="1"/>
    <n v="11"/>
    <x v="21"/>
    <x v="8"/>
  </r>
  <r>
    <x v="7"/>
    <x v="32"/>
    <x v="3"/>
    <d v="2016-11-22T00:00:00"/>
    <d v="2016-11-22T00:00:00"/>
    <x v="1"/>
    <n v="11"/>
    <x v="22"/>
    <x v="8"/>
  </r>
  <r>
    <x v="7"/>
    <x v="32"/>
    <x v="3"/>
    <d v="2016-11-23T00:00:00"/>
    <d v="2016-11-23T00:00:00"/>
    <x v="1"/>
    <n v="11"/>
    <x v="30"/>
    <x v="8"/>
  </r>
  <r>
    <x v="7"/>
    <x v="32"/>
    <x v="3"/>
    <d v="2016-11-24T00:00:00"/>
    <d v="2016-11-24T00:00:00"/>
    <x v="1"/>
    <n v="11"/>
    <x v="11"/>
    <x v="8"/>
  </r>
  <r>
    <x v="7"/>
    <x v="32"/>
    <x v="3"/>
    <d v="2016-11-25T00:00:00"/>
    <d v="2016-11-25T00:00:00"/>
    <x v="1"/>
    <n v="11"/>
    <x v="23"/>
    <x v="8"/>
  </r>
  <r>
    <x v="7"/>
    <x v="32"/>
    <x v="3"/>
    <d v="2016-11-28T00:00:00"/>
    <d v="2016-11-28T00:00:00"/>
    <x v="1"/>
    <n v="11"/>
    <x v="4"/>
    <x v="8"/>
  </r>
  <r>
    <x v="7"/>
    <x v="32"/>
    <x v="3"/>
    <d v="2016-11-29T00:00:00"/>
    <d v="2016-11-29T00:00:00"/>
    <x v="1"/>
    <n v="11"/>
    <x v="1"/>
    <x v="8"/>
  </r>
  <r>
    <x v="7"/>
    <x v="32"/>
    <x v="3"/>
    <d v="2016-11-30T00:00:00"/>
    <d v="2016-11-30T00:00:00"/>
    <x v="1"/>
    <n v="11"/>
    <x v="0"/>
    <x v="8"/>
  </r>
  <r>
    <x v="7"/>
    <x v="32"/>
    <x v="3"/>
    <d v="2016-12-01T00:00:00"/>
    <d v="2016-12-01T00:00:00"/>
    <x v="1"/>
    <n v="12"/>
    <x v="25"/>
    <x v="3"/>
  </r>
  <r>
    <x v="7"/>
    <x v="32"/>
    <x v="3"/>
    <d v="2016-12-02T00:00:00"/>
    <d v="2016-12-02T00:00:00"/>
    <x v="1"/>
    <n v="12"/>
    <x v="26"/>
    <x v="3"/>
  </r>
  <r>
    <x v="7"/>
    <x v="32"/>
    <x v="3"/>
    <d v="2016-12-05T00:00:00"/>
    <d v="2016-12-05T00:00:00"/>
    <x v="1"/>
    <n v="12"/>
    <x v="13"/>
    <x v="3"/>
  </r>
  <r>
    <x v="7"/>
    <x v="32"/>
    <x v="3"/>
    <d v="2016-12-06T00:00:00"/>
    <d v="2016-12-06T00:00:00"/>
    <x v="1"/>
    <n v="12"/>
    <x v="14"/>
    <x v="3"/>
  </r>
  <r>
    <x v="7"/>
    <x v="32"/>
    <x v="3"/>
    <d v="2016-12-07T00:00:00"/>
    <d v="2016-12-07T00:00:00"/>
    <x v="1"/>
    <n v="12"/>
    <x v="15"/>
    <x v="3"/>
  </r>
  <r>
    <x v="7"/>
    <x v="32"/>
    <x v="3"/>
    <d v="2016-12-09T00:00:00"/>
    <d v="2016-12-09T00:00:00"/>
    <x v="1"/>
    <n v="12"/>
    <x v="28"/>
    <x v="3"/>
  </r>
  <r>
    <x v="7"/>
    <x v="32"/>
    <x v="3"/>
    <d v="2016-12-12T00:00:00"/>
    <d v="2016-12-12T00:00:00"/>
    <x v="1"/>
    <n v="12"/>
    <x v="18"/>
    <x v="3"/>
  </r>
  <r>
    <x v="7"/>
    <x v="32"/>
    <x v="3"/>
    <d v="2016-12-13T00:00:00"/>
    <d v="2016-12-13T00:00:00"/>
    <x v="1"/>
    <n v="12"/>
    <x v="19"/>
    <x v="3"/>
  </r>
  <r>
    <x v="7"/>
    <x v="32"/>
    <x v="3"/>
    <d v="2016-12-14T00:00:00"/>
    <d v="2016-12-14T00:00:00"/>
    <x v="1"/>
    <n v="12"/>
    <x v="20"/>
    <x v="3"/>
  </r>
  <r>
    <x v="7"/>
    <x v="32"/>
    <x v="3"/>
    <d v="2016-12-15T00:00:00"/>
    <d v="2016-12-15T00:00:00"/>
    <x v="1"/>
    <n v="12"/>
    <x v="5"/>
    <x v="3"/>
  </r>
  <r>
    <x v="7"/>
    <x v="32"/>
    <x v="3"/>
    <d v="2016-12-16T00:00:00"/>
    <d v="2016-12-16T00:00:00"/>
    <x v="1"/>
    <n v="12"/>
    <x v="6"/>
    <x v="3"/>
  </r>
  <r>
    <x v="7"/>
    <x v="32"/>
    <x v="3"/>
    <d v="2016-12-19T00:00:00"/>
    <d v="2016-12-19T00:00:00"/>
    <x v="1"/>
    <n v="12"/>
    <x v="10"/>
    <x v="3"/>
  </r>
  <r>
    <x v="7"/>
    <x v="32"/>
    <x v="3"/>
    <d v="2016-12-20T00:00:00"/>
    <d v="2016-12-20T00:00:00"/>
    <x v="1"/>
    <n v="12"/>
    <x v="9"/>
    <x v="3"/>
  </r>
  <r>
    <x v="7"/>
    <x v="32"/>
    <x v="3"/>
    <d v="2016-12-21T00:00:00"/>
    <d v="2016-12-21T00:00:00"/>
    <x v="1"/>
    <n v="12"/>
    <x v="21"/>
    <x v="3"/>
  </r>
  <r>
    <x v="7"/>
    <x v="32"/>
    <x v="3"/>
    <d v="2016-12-22T00:00:00"/>
    <d v="2016-12-22T00:00:00"/>
    <x v="1"/>
    <n v="12"/>
    <x v="22"/>
    <x v="3"/>
  </r>
  <r>
    <x v="7"/>
    <x v="32"/>
    <x v="3"/>
    <d v="2016-12-23T00:00:00"/>
    <d v="2016-12-23T00:00:00"/>
    <x v="1"/>
    <n v="12"/>
    <x v="30"/>
    <x v="3"/>
  </r>
  <r>
    <x v="7"/>
    <x v="32"/>
    <x v="3"/>
    <d v="2016-12-26T00:00:00"/>
    <d v="2016-12-26T00:00:00"/>
    <x v="1"/>
    <n v="12"/>
    <x v="24"/>
    <x v="3"/>
  </r>
  <r>
    <x v="7"/>
    <x v="32"/>
    <x v="3"/>
    <d v="2016-12-27T00:00:00"/>
    <d v="2016-12-27T00:00:00"/>
    <x v="1"/>
    <n v="12"/>
    <x v="3"/>
    <x v="3"/>
  </r>
  <r>
    <x v="7"/>
    <x v="32"/>
    <x v="3"/>
    <d v="2016-12-28T00:00:00"/>
    <d v="2016-12-28T00:00:00"/>
    <x v="1"/>
    <n v="12"/>
    <x v="4"/>
    <x v="3"/>
  </r>
  <r>
    <x v="7"/>
    <x v="32"/>
    <x v="3"/>
    <d v="2016-12-29T00:00:00"/>
    <d v="2016-12-29T00:00:00"/>
    <x v="1"/>
    <n v="12"/>
    <x v="1"/>
    <x v="3"/>
  </r>
  <r>
    <x v="7"/>
    <x v="32"/>
    <x v="3"/>
    <d v="2016-12-30T00:00:00"/>
    <d v="2016-12-30T00:00:00"/>
    <x v="1"/>
    <n v="12"/>
    <x v="0"/>
    <x v="3"/>
  </r>
  <r>
    <x v="7"/>
    <x v="32"/>
    <x v="3"/>
    <d v="2017-01-02T00:00:00"/>
    <d v="2017-01-02T00:00:00"/>
    <x v="2"/>
    <n v="1"/>
    <x v="26"/>
    <x v="9"/>
  </r>
  <r>
    <x v="7"/>
    <x v="32"/>
    <x v="3"/>
    <d v="2017-01-03T00:00:00"/>
    <d v="2017-01-03T00:00:00"/>
    <x v="2"/>
    <n v="1"/>
    <x v="27"/>
    <x v="9"/>
  </r>
  <r>
    <x v="7"/>
    <x v="32"/>
    <x v="3"/>
    <d v="2017-01-04T00:00:00"/>
    <d v="2017-01-04T00:00:00"/>
    <x v="2"/>
    <n v="1"/>
    <x v="12"/>
    <x v="9"/>
  </r>
  <r>
    <x v="7"/>
    <x v="32"/>
    <x v="3"/>
    <d v="2017-01-05T00:00:00"/>
    <d v="2017-01-05T00:00:00"/>
    <x v="2"/>
    <n v="1"/>
    <x v="13"/>
    <x v="9"/>
  </r>
  <r>
    <x v="7"/>
    <x v="32"/>
    <x v="3"/>
    <d v="2017-01-06T00:00:00"/>
    <d v="2017-01-06T00:00:00"/>
    <x v="2"/>
    <n v="1"/>
    <x v="14"/>
    <x v="9"/>
  </r>
  <r>
    <x v="7"/>
    <x v="32"/>
    <x v="3"/>
    <d v="2017-01-10T00:00:00"/>
    <d v="2017-01-10T00:00:00"/>
    <x v="2"/>
    <n v="1"/>
    <x v="29"/>
    <x v="9"/>
  </r>
  <r>
    <x v="7"/>
    <x v="32"/>
    <x v="3"/>
    <d v="2017-01-11T00:00:00"/>
    <d v="2017-01-11T00:00:00"/>
    <x v="2"/>
    <n v="1"/>
    <x v="17"/>
    <x v="9"/>
  </r>
  <r>
    <x v="7"/>
    <x v="32"/>
    <x v="3"/>
    <d v="2017-01-12T00:00:00"/>
    <d v="2017-01-12T00:00:00"/>
    <x v="2"/>
    <n v="1"/>
    <x v="18"/>
    <x v="9"/>
  </r>
  <r>
    <x v="7"/>
    <x v="32"/>
    <x v="3"/>
    <d v="2017-01-13T00:00:00"/>
    <d v="2017-01-13T00:00:00"/>
    <x v="2"/>
    <n v="1"/>
    <x v="19"/>
    <x v="9"/>
  </r>
  <r>
    <x v="7"/>
    <x v="32"/>
    <x v="3"/>
    <d v="2017-01-16T00:00:00"/>
    <d v="2017-01-16T00:00:00"/>
    <x v="2"/>
    <n v="1"/>
    <x v="6"/>
    <x v="9"/>
  </r>
  <r>
    <x v="7"/>
    <x v="32"/>
    <x v="3"/>
    <d v="2017-01-17T00:00:00"/>
    <d v="2017-01-17T00:00:00"/>
    <x v="2"/>
    <n v="1"/>
    <x v="8"/>
    <x v="9"/>
  </r>
  <r>
    <x v="7"/>
    <x v="32"/>
    <x v="3"/>
    <d v="2017-01-18T00:00:00"/>
    <d v="2017-01-18T00:00:00"/>
    <x v="2"/>
    <n v="1"/>
    <x v="7"/>
    <x v="9"/>
  </r>
  <r>
    <x v="7"/>
    <x v="32"/>
    <x v="3"/>
    <d v="2017-01-19T00:00:00"/>
    <d v="2017-01-19T00:00:00"/>
    <x v="2"/>
    <n v="1"/>
    <x v="10"/>
    <x v="9"/>
  </r>
  <r>
    <x v="7"/>
    <x v="32"/>
    <x v="3"/>
    <d v="2017-01-20T00:00:00"/>
    <d v="2017-01-20T00:00:00"/>
    <x v="2"/>
    <n v="1"/>
    <x v="9"/>
    <x v="9"/>
  </r>
  <r>
    <x v="7"/>
    <x v="32"/>
    <x v="3"/>
    <d v="2017-01-23T00:00:00"/>
    <d v="2017-01-23T00:00:00"/>
    <x v="2"/>
    <n v="1"/>
    <x v="30"/>
    <x v="9"/>
  </r>
  <r>
    <x v="7"/>
    <x v="32"/>
    <x v="3"/>
    <d v="2017-01-24T00:00:00"/>
    <d v="2017-01-24T00:00:00"/>
    <x v="2"/>
    <n v="1"/>
    <x v="11"/>
    <x v="9"/>
  </r>
  <r>
    <x v="7"/>
    <x v="32"/>
    <x v="3"/>
    <d v="2017-01-25T00:00:00"/>
    <d v="2017-01-25T00:00:00"/>
    <x v="2"/>
    <n v="1"/>
    <x v="23"/>
    <x v="9"/>
  </r>
  <r>
    <x v="7"/>
    <x v="32"/>
    <x v="3"/>
    <d v="2017-01-26T00:00:00"/>
    <d v="2017-01-26T00:00:00"/>
    <x v="2"/>
    <n v="1"/>
    <x v="24"/>
    <x v="9"/>
  </r>
  <r>
    <x v="7"/>
    <x v="32"/>
    <x v="3"/>
    <d v="2017-01-27T00:00:00"/>
    <d v="2017-01-27T00:00:00"/>
    <x v="2"/>
    <n v="1"/>
    <x v="3"/>
    <x v="9"/>
  </r>
  <r>
    <x v="7"/>
    <x v="32"/>
    <x v="3"/>
    <d v="2017-01-30T00:00:00"/>
    <d v="2017-01-30T00:00:00"/>
    <x v="2"/>
    <n v="1"/>
    <x v="0"/>
    <x v="9"/>
  </r>
  <r>
    <x v="7"/>
    <x v="32"/>
    <x v="3"/>
    <d v="2017-01-31T00:00:00"/>
    <d v="2017-01-31T00:00:00"/>
    <x v="2"/>
    <n v="1"/>
    <x v="2"/>
    <x v="9"/>
  </r>
  <r>
    <x v="7"/>
    <x v="32"/>
    <x v="3"/>
    <d v="2017-02-01T00:00:00"/>
    <d v="2017-02-01T00:00:00"/>
    <x v="2"/>
    <n v="2"/>
    <x v="25"/>
    <x v="10"/>
  </r>
  <r>
    <x v="7"/>
    <x v="32"/>
    <x v="3"/>
    <d v="2017-02-02T00:00:00"/>
    <d v="2017-02-02T00:00:00"/>
    <x v="2"/>
    <n v="2"/>
    <x v="26"/>
    <x v="10"/>
  </r>
  <r>
    <x v="7"/>
    <x v="32"/>
    <x v="3"/>
    <d v="2017-02-03T00:00:00"/>
    <d v="2017-02-03T00:00:00"/>
    <x v="2"/>
    <n v="2"/>
    <x v="27"/>
    <x v="10"/>
  </r>
  <r>
    <x v="7"/>
    <x v="32"/>
    <x v="3"/>
    <d v="2017-02-06T00:00:00"/>
    <d v="2017-02-06T00:00:00"/>
    <x v="2"/>
    <n v="2"/>
    <x v="14"/>
    <x v="10"/>
  </r>
  <r>
    <x v="7"/>
    <x v="32"/>
    <x v="3"/>
    <d v="2017-02-07T00:00:00"/>
    <d v="2017-02-07T00:00:00"/>
    <x v="2"/>
    <n v="2"/>
    <x v="15"/>
    <x v="10"/>
  </r>
  <r>
    <x v="7"/>
    <x v="32"/>
    <x v="3"/>
    <d v="2017-02-08T00:00:00"/>
    <d v="2017-02-08T00:00:00"/>
    <x v="2"/>
    <n v="2"/>
    <x v="16"/>
    <x v="10"/>
  </r>
  <r>
    <x v="7"/>
    <x v="32"/>
    <x v="3"/>
    <d v="2017-02-09T00:00:00"/>
    <d v="2017-02-09T00:00:00"/>
    <x v="2"/>
    <n v="2"/>
    <x v="28"/>
    <x v="10"/>
  </r>
  <r>
    <x v="7"/>
    <x v="32"/>
    <x v="3"/>
    <d v="2017-02-10T00:00:00"/>
    <d v="2017-02-10T00:00:00"/>
    <x v="2"/>
    <n v="2"/>
    <x v="29"/>
    <x v="10"/>
  </r>
  <r>
    <x v="7"/>
    <x v="32"/>
    <x v="3"/>
    <d v="2017-02-13T00:00:00"/>
    <d v="2017-02-13T00:00:00"/>
    <x v="2"/>
    <n v="2"/>
    <x v="19"/>
    <x v="10"/>
  </r>
  <r>
    <x v="7"/>
    <x v="32"/>
    <x v="3"/>
    <d v="2017-02-14T00:00:00"/>
    <d v="2017-02-14T00:00:00"/>
    <x v="2"/>
    <n v="2"/>
    <x v="20"/>
    <x v="10"/>
  </r>
  <r>
    <x v="7"/>
    <x v="32"/>
    <x v="3"/>
    <d v="2017-02-15T00:00:00"/>
    <d v="2017-02-15T00:00:00"/>
    <x v="2"/>
    <n v="2"/>
    <x v="5"/>
    <x v="10"/>
  </r>
  <r>
    <x v="7"/>
    <x v="32"/>
    <x v="3"/>
    <d v="2017-02-16T00:00:00"/>
    <d v="2017-02-16T00:00:00"/>
    <x v="2"/>
    <n v="2"/>
    <x v="6"/>
    <x v="10"/>
  </r>
  <r>
    <x v="7"/>
    <x v="32"/>
    <x v="3"/>
    <d v="2017-02-17T00:00:00"/>
    <d v="2017-02-17T00:00:00"/>
    <x v="2"/>
    <n v="2"/>
    <x v="8"/>
    <x v="10"/>
  </r>
  <r>
    <x v="7"/>
    <x v="32"/>
    <x v="3"/>
    <d v="2017-02-20T00:00:00"/>
    <d v="2017-02-20T00:00:00"/>
    <x v="2"/>
    <n v="2"/>
    <x v="9"/>
    <x v="10"/>
  </r>
  <r>
    <x v="7"/>
    <x v="32"/>
    <x v="3"/>
    <d v="2017-02-21T00:00:00"/>
    <d v="2017-02-21T00:00:00"/>
    <x v="2"/>
    <n v="2"/>
    <x v="21"/>
    <x v="10"/>
  </r>
  <r>
    <x v="7"/>
    <x v="32"/>
    <x v="3"/>
    <d v="2017-02-22T00:00:00"/>
    <d v="2017-02-22T00:00:00"/>
    <x v="2"/>
    <n v="2"/>
    <x v="22"/>
    <x v="10"/>
  </r>
  <r>
    <x v="7"/>
    <x v="32"/>
    <x v="3"/>
    <d v="2017-02-23T00:00:00"/>
    <d v="2017-02-23T00:00:00"/>
    <x v="2"/>
    <n v="2"/>
    <x v="30"/>
    <x v="10"/>
  </r>
  <r>
    <x v="7"/>
    <x v="32"/>
    <x v="3"/>
    <d v="2017-02-24T00:00:00"/>
    <d v="2017-02-24T00:00:00"/>
    <x v="2"/>
    <n v="2"/>
    <x v="11"/>
    <x v="10"/>
  </r>
  <r>
    <x v="7"/>
    <x v="32"/>
    <x v="3"/>
    <d v="2017-02-27T00:00:00"/>
    <d v="2017-02-27T00:00:00"/>
    <x v="2"/>
    <n v="2"/>
    <x v="3"/>
    <x v="10"/>
  </r>
  <r>
    <x v="7"/>
    <x v="32"/>
    <x v="3"/>
    <d v="2017-02-28T00:00:00"/>
    <d v="2017-02-28T00:00:00"/>
    <x v="2"/>
    <n v="2"/>
    <x v="4"/>
    <x v="10"/>
  </r>
  <r>
    <x v="7"/>
    <x v="32"/>
    <x v="3"/>
    <d v="2017-03-01T00:00:00"/>
    <d v="2017-03-01T00:00:00"/>
    <x v="2"/>
    <n v="3"/>
    <x v="25"/>
    <x v="4"/>
  </r>
  <r>
    <x v="7"/>
    <x v="32"/>
    <x v="3"/>
    <d v="2017-03-02T00:00:00"/>
    <d v="2017-03-02T00:00:00"/>
    <x v="2"/>
    <n v="3"/>
    <x v="26"/>
    <x v="4"/>
  </r>
  <r>
    <x v="7"/>
    <x v="32"/>
    <x v="3"/>
    <d v="2017-03-03T00:00:00"/>
    <d v="2017-03-03T00:00:00"/>
    <x v="2"/>
    <n v="3"/>
    <x v="27"/>
    <x v="4"/>
  </r>
  <r>
    <x v="7"/>
    <x v="32"/>
    <x v="3"/>
    <d v="2017-03-06T00:00:00"/>
    <d v="2017-03-06T00:00:00"/>
    <x v="2"/>
    <n v="3"/>
    <x v="14"/>
    <x v="4"/>
  </r>
  <r>
    <x v="7"/>
    <x v="32"/>
    <x v="3"/>
    <d v="2017-03-07T00:00:00"/>
    <d v="2017-03-07T00:00:00"/>
    <x v="2"/>
    <n v="3"/>
    <x v="15"/>
    <x v="4"/>
  </r>
  <r>
    <x v="7"/>
    <x v="32"/>
    <x v="3"/>
    <d v="2017-03-08T00:00:00"/>
    <d v="2017-03-08T00:00:00"/>
    <x v="2"/>
    <n v="3"/>
    <x v="16"/>
    <x v="4"/>
  </r>
  <r>
    <x v="7"/>
    <x v="32"/>
    <x v="3"/>
    <d v="2017-03-09T00:00:00"/>
    <d v="2017-03-09T00:00:00"/>
    <x v="2"/>
    <n v="3"/>
    <x v="28"/>
    <x v="4"/>
  </r>
  <r>
    <x v="7"/>
    <x v="32"/>
    <x v="3"/>
    <d v="2017-03-10T00:00:00"/>
    <d v="2017-03-10T00:00:00"/>
    <x v="2"/>
    <n v="3"/>
    <x v="29"/>
    <x v="4"/>
  </r>
  <r>
    <x v="7"/>
    <x v="32"/>
    <x v="3"/>
    <d v="2017-03-13T00:00:00"/>
    <d v="2017-03-13T00:00:00"/>
    <x v="2"/>
    <n v="3"/>
    <x v="19"/>
    <x v="4"/>
  </r>
  <r>
    <x v="7"/>
    <x v="32"/>
    <x v="3"/>
    <d v="2017-03-14T00:00:00"/>
    <d v="2017-03-14T00:00:00"/>
    <x v="2"/>
    <n v="3"/>
    <x v="20"/>
    <x v="4"/>
  </r>
  <r>
    <x v="7"/>
    <x v="32"/>
    <x v="3"/>
    <d v="2017-03-15T00:00:00"/>
    <d v="2017-03-15T00:00:00"/>
    <x v="2"/>
    <n v="3"/>
    <x v="5"/>
    <x v="4"/>
  </r>
  <r>
    <x v="7"/>
    <x v="32"/>
    <x v="3"/>
    <d v="2017-03-16T00:00:00"/>
    <d v="2017-03-16T00:00:00"/>
    <x v="2"/>
    <n v="3"/>
    <x v="6"/>
    <x v="4"/>
  </r>
  <r>
    <x v="7"/>
    <x v="32"/>
    <x v="3"/>
    <d v="2017-03-17T00:00:00"/>
    <d v="2017-03-17T00:00:00"/>
    <x v="2"/>
    <n v="3"/>
    <x v="8"/>
    <x v="4"/>
  </r>
  <r>
    <x v="7"/>
    <x v="32"/>
    <x v="3"/>
    <d v="2017-03-20T00:00:00"/>
    <d v="2017-03-20T00:00:00"/>
    <x v="2"/>
    <n v="3"/>
    <x v="9"/>
    <x v="4"/>
  </r>
  <r>
    <x v="7"/>
    <x v="32"/>
    <x v="3"/>
    <d v="2017-03-21T00:00:00"/>
    <d v="2017-03-21T00:00:00"/>
    <x v="2"/>
    <n v="3"/>
    <x v="21"/>
    <x v="4"/>
  </r>
  <r>
    <x v="7"/>
    <x v="32"/>
    <x v="3"/>
    <d v="2017-03-22T00:00:00"/>
    <d v="2017-03-22T00:00:00"/>
    <x v="2"/>
    <n v="3"/>
    <x v="22"/>
    <x v="4"/>
  </r>
  <r>
    <x v="7"/>
    <x v="32"/>
    <x v="3"/>
    <d v="2017-03-23T00:00:00"/>
    <d v="2017-03-23T00:00:00"/>
    <x v="2"/>
    <n v="3"/>
    <x v="30"/>
    <x v="4"/>
  </r>
  <r>
    <x v="7"/>
    <x v="32"/>
    <x v="3"/>
    <d v="2017-03-24T00:00:00"/>
    <d v="2017-03-24T00:00:00"/>
    <x v="2"/>
    <n v="3"/>
    <x v="11"/>
    <x v="4"/>
  </r>
  <r>
    <x v="7"/>
    <x v="32"/>
    <x v="3"/>
    <d v="2017-03-27T00:00:00"/>
    <d v="2017-03-27T00:00:00"/>
    <x v="2"/>
    <n v="3"/>
    <x v="3"/>
    <x v="4"/>
  </r>
  <r>
    <x v="7"/>
    <x v="32"/>
    <x v="3"/>
    <d v="2017-03-28T00:00:00"/>
    <d v="2017-03-28T00:00:00"/>
    <x v="2"/>
    <n v="3"/>
    <x v="4"/>
    <x v="4"/>
  </r>
  <r>
    <x v="7"/>
    <x v="32"/>
    <x v="3"/>
    <d v="2017-03-29T00:00:00"/>
    <d v="2017-03-29T00:00:00"/>
    <x v="2"/>
    <n v="3"/>
    <x v="1"/>
    <x v="4"/>
  </r>
  <r>
    <x v="7"/>
    <x v="32"/>
    <x v="3"/>
    <d v="2017-03-30T00:00:00"/>
    <d v="2017-03-30T00:00:00"/>
    <x v="2"/>
    <n v="3"/>
    <x v="0"/>
    <x v="4"/>
  </r>
  <r>
    <x v="7"/>
    <x v="32"/>
    <x v="3"/>
    <d v="2017-03-31T00:00:00"/>
    <d v="2017-03-31T00:00:00"/>
    <x v="2"/>
    <n v="3"/>
    <x v="2"/>
    <x v="4"/>
  </r>
  <r>
    <x v="7"/>
    <x v="32"/>
    <x v="3"/>
    <d v="2017-04-03T00:00:00"/>
    <d v="2017-04-03T00:00:00"/>
    <x v="2"/>
    <n v="4"/>
    <x v="27"/>
    <x v="11"/>
  </r>
  <r>
    <x v="7"/>
    <x v="32"/>
    <x v="3"/>
    <d v="2017-04-04T00:00:00"/>
    <d v="2017-04-04T00:00:00"/>
    <x v="2"/>
    <n v="4"/>
    <x v="12"/>
    <x v="11"/>
  </r>
  <r>
    <x v="7"/>
    <x v="32"/>
    <x v="3"/>
    <d v="2017-04-05T00:00:00"/>
    <d v="2017-04-05T00:00:00"/>
    <x v="2"/>
    <n v="4"/>
    <x v="13"/>
    <x v="11"/>
  </r>
  <r>
    <x v="7"/>
    <x v="32"/>
    <x v="3"/>
    <d v="2017-04-06T00:00:00"/>
    <d v="2017-04-06T00:00:00"/>
    <x v="2"/>
    <n v="4"/>
    <x v="14"/>
    <x v="11"/>
  </r>
  <r>
    <x v="7"/>
    <x v="32"/>
    <x v="3"/>
    <d v="2017-04-07T00:00:00"/>
    <d v="2017-04-07T00:00:00"/>
    <x v="2"/>
    <n v="4"/>
    <x v="15"/>
    <x v="11"/>
  </r>
  <r>
    <x v="7"/>
    <x v="32"/>
    <x v="3"/>
    <d v="2017-04-10T00:00:00"/>
    <d v="2017-04-10T00:00:00"/>
    <x v="2"/>
    <n v="4"/>
    <x v="29"/>
    <x v="11"/>
  </r>
  <r>
    <x v="7"/>
    <x v="32"/>
    <x v="3"/>
    <d v="2017-04-11T00:00:00"/>
    <d v="2017-04-11T00:00:00"/>
    <x v="2"/>
    <n v="4"/>
    <x v="17"/>
    <x v="11"/>
  </r>
  <r>
    <x v="7"/>
    <x v="32"/>
    <x v="3"/>
    <d v="2017-04-12T00:00:00"/>
    <d v="2017-04-12T00:00:00"/>
    <x v="2"/>
    <n v="4"/>
    <x v="18"/>
    <x v="11"/>
  </r>
  <r>
    <x v="7"/>
    <x v="32"/>
    <x v="3"/>
    <d v="2017-04-17T00:00:00"/>
    <d v="2017-04-17T00:00:00"/>
    <x v="2"/>
    <n v="4"/>
    <x v="8"/>
    <x v="11"/>
  </r>
  <r>
    <x v="7"/>
    <x v="32"/>
    <x v="3"/>
    <d v="2017-04-18T00:00:00"/>
    <d v="2017-04-18T00:00:00"/>
    <x v="2"/>
    <n v="4"/>
    <x v="7"/>
    <x v="11"/>
  </r>
  <r>
    <x v="7"/>
    <x v="32"/>
    <x v="3"/>
    <d v="2017-04-19T00:00:00"/>
    <d v="2017-04-19T00:00:00"/>
    <x v="2"/>
    <n v="4"/>
    <x v="10"/>
    <x v="11"/>
  </r>
  <r>
    <x v="7"/>
    <x v="32"/>
    <x v="3"/>
    <d v="2017-04-20T00:00:00"/>
    <d v="2017-04-20T00:00:00"/>
    <x v="2"/>
    <n v="4"/>
    <x v="9"/>
    <x v="11"/>
  </r>
  <r>
    <x v="7"/>
    <x v="32"/>
    <x v="3"/>
    <d v="2017-04-21T00:00:00"/>
    <d v="2017-04-21T00:00:00"/>
    <x v="2"/>
    <n v="4"/>
    <x v="21"/>
    <x v="11"/>
  </r>
  <r>
    <x v="7"/>
    <x v="32"/>
    <x v="3"/>
    <d v="2017-04-24T00:00:00"/>
    <d v="2017-04-24T00:00:00"/>
    <x v="2"/>
    <n v="4"/>
    <x v="11"/>
    <x v="11"/>
  </r>
  <r>
    <x v="7"/>
    <x v="32"/>
    <x v="3"/>
    <d v="2017-04-25T00:00:00"/>
    <d v="2017-04-25T00:00:00"/>
    <x v="2"/>
    <n v="4"/>
    <x v="23"/>
    <x v="11"/>
  </r>
  <r>
    <x v="7"/>
    <x v="32"/>
    <x v="3"/>
    <d v="2017-04-26T00:00:00"/>
    <d v="2017-04-26T00:00:00"/>
    <x v="2"/>
    <n v="4"/>
    <x v="24"/>
    <x v="11"/>
  </r>
  <r>
    <x v="7"/>
    <x v="32"/>
    <x v="3"/>
    <d v="2017-04-27T00:00:00"/>
    <d v="2017-04-27T00:00:00"/>
    <x v="2"/>
    <n v="4"/>
    <x v="3"/>
    <x v="11"/>
  </r>
  <r>
    <x v="7"/>
    <x v="32"/>
    <x v="3"/>
    <d v="2017-04-28T00:00:00"/>
    <d v="2017-04-28T00:00:00"/>
    <x v="2"/>
    <n v="4"/>
    <x v="4"/>
    <x v="11"/>
  </r>
  <r>
    <x v="7"/>
    <x v="32"/>
    <x v="3"/>
    <d v="2017-05-02T00:00:00"/>
    <d v="2017-05-02T00:00:00"/>
    <x v="2"/>
    <n v="5"/>
    <x v="26"/>
    <x v="5"/>
  </r>
  <r>
    <x v="7"/>
    <x v="32"/>
    <x v="3"/>
    <d v="2017-05-03T00:00:00"/>
    <d v="2017-05-03T00:00:00"/>
    <x v="2"/>
    <n v="5"/>
    <x v="27"/>
    <x v="5"/>
  </r>
  <r>
    <x v="7"/>
    <x v="32"/>
    <x v="3"/>
    <d v="2017-05-04T00:00:00"/>
    <d v="2017-05-04T00:00:00"/>
    <x v="2"/>
    <n v="5"/>
    <x v="12"/>
    <x v="5"/>
  </r>
  <r>
    <x v="7"/>
    <x v="32"/>
    <x v="3"/>
    <d v="2017-05-05T00:00:00"/>
    <d v="2017-05-05T00:00:00"/>
    <x v="2"/>
    <n v="5"/>
    <x v="13"/>
    <x v="5"/>
  </r>
  <r>
    <x v="7"/>
    <x v="32"/>
    <x v="3"/>
    <d v="2017-05-08T00:00:00"/>
    <d v="2017-05-08T00:00:00"/>
    <x v="2"/>
    <n v="5"/>
    <x v="16"/>
    <x v="5"/>
  </r>
  <r>
    <x v="7"/>
    <x v="32"/>
    <x v="3"/>
    <d v="2017-05-09T00:00:00"/>
    <d v="2017-05-09T00:00:00"/>
    <x v="2"/>
    <n v="5"/>
    <x v="28"/>
    <x v="5"/>
  </r>
  <r>
    <x v="7"/>
    <x v="32"/>
    <x v="3"/>
    <d v="2017-05-10T00:00:00"/>
    <d v="2017-05-10T00:00:00"/>
    <x v="2"/>
    <n v="5"/>
    <x v="29"/>
    <x v="5"/>
  </r>
  <r>
    <x v="7"/>
    <x v="32"/>
    <x v="3"/>
    <d v="2017-05-11T00:00:00"/>
    <d v="2017-05-11T00:00:00"/>
    <x v="2"/>
    <n v="5"/>
    <x v="17"/>
    <x v="5"/>
  </r>
  <r>
    <x v="7"/>
    <x v="32"/>
    <x v="3"/>
    <d v="2017-05-12T00:00:00"/>
    <d v="2017-05-12T00:00:00"/>
    <x v="2"/>
    <n v="5"/>
    <x v="18"/>
    <x v="5"/>
  </r>
  <r>
    <x v="7"/>
    <x v="32"/>
    <x v="3"/>
    <d v="2017-05-15T00:00:00"/>
    <d v="2017-05-15T00:00:00"/>
    <x v="2"/>
    <n v="5"/>
    <x v="5"/>
    <x v="5"/>
  </r>
  <r>
    <x v="7"/>
    <x v="32"/>
    <x v="3"/>
    <d v="2017-05-16T00:00:00"/>
    <d v="2017-05-16T00:00:00"/>
    <x v="2"/>
    <n v="5"/>
    <x v="6"/>
    <x v="5"/>
  </r>
  <r>
    <x v="7"/>
    <x v="32"/>
    <x v="3"/>
    <d v="2017-05-17T00:00:00"/>
    <d v="2017-05-17T00:00:00"/>
    <x v="2"/>
    <n v="5"/>
    <x v="8"/>
    <x v="5"/>
  </r>
  <r>
    <x v="7"/>
    <x v="32"/>
    <x v="3"/>
    <d v="2017-05-18T00:00:00"/>
    <d v="2017-05-18T00:00:00"/>
    <x v="2"/>
    <n v="5"/>
    <x v="7"/>
    <x v="5"/>
  </r>
  <r>
    <x v="7"/>
    <x v="32"/>
    <x v="3"/>
    <d v="2017-05-19T00:00:00"/>
    <d v="2017-05-19T00:00:00"/>
    <x v="2"/>
    <n v="5"/>
    <x v="10"/>
    <x v="5"/>
  </r>
  <r>
    <x v="7"/>
    <x v="32"/>
    <x v="3"/>
    <d v="2017-05-22T00:00:00"/>
    <d v="2017-05-22T00:00:00"/>
    <x v="2"/>
    <n v="5"/>
    <x v="22"/>
    <x v="5"/>
  </r>
  <r>
    <x v="7"/>
    <x v="32"/>
    <x v="3"/>
    <d v="2017-05-23T00:00:00"/>
    <d v="2017-05-23T00:00:00"/>
    <x v="2"/>
    <n v="5"/>
    <x v="30"/>
    <x v="5"/>
  </r>
  <r>
    <x v="7"/>
    <x v="32"/>
    <x v="3"/>
    <d v="2017-05-24T00:00:00"/>
    <d v="2017-05-24T00:00:00"/>
    <x v="2"/>
    <n v="5"/>
    <x v="11"/>
    <x v="5"/>
  </r>
  <r>
    <x v="7"/>
    <x v="32"/>
    <x v="3"/>
    <d v="2017-05-25T00:00:00"/>
    <d v="2017-05-25T00:00:00"/>
    <x v="2"/>
    <n v="5"/>
    <x v="23"/>
    <x v="5"/>
  </r>
  <r>
    <x v="7"/>
    <x v="32"/>
    <x v="3"/>
    <d v="2017-05-26T00:00:00"/>
    <d v="2017-05-26T00:00:00"/>
    <x v="2"/>
    <n v="5"/>
    <x v="24"/>
    <x v="5"/>
  </r>
  <r>
    <x v="7"/>
    <x v="32"/>
    <x v="3"/>
    <d v="2017-05-30T00:00:00"/>
    <d v="2017-05-30T00:00:00"/>
    <x v="2"/>
    <n v="5"/>
    <x v="0"/>
    <x v="5"/>
  </r>
  <r>
    <x v="7"/>
    <x v="32"/>
    <x v="3"/>
    <d v="2017-05-31T00:00:00"/>
    <d v="2017-05-31T00:00:00"/>
    <x v="2"/>
    <n v="5"/>
    <x v="2"/>
    <x v="5"/>
  </r>
  <r>
    <x v="7"/>
    <x v="32"/>
    <x v="3"/>
    <d v="2017-06-01T00:00:00"/>
    <d v="2017-06-01T00:00:00"/>
    <x v="2"/>
    <n v="6"/>
    <x v="25"/>
    <x v="1"/>
  </r>
  <r>
    <x v="7"/>
    <x v="32"/>
    <x v="3"/>
    <d v="2017-06-02T00:00:00"/>
    <d v="2017-06-02T00:00:00"/>
    <x v="2"/>
    <n v="6"/>
    <x v="26"/>
    <x v="1"/>
  </r>
  <r>
    <x v="7"/>
    <x v="32"/>
    <x v="3"/>
    <d v="2017-06-05T00:00:00"/>
    <d v="2017-06-05T00:00:00"/>
    <x v="2"/>
    <n v="6"/>
    <x v="13"/>
    <x v="1"/>
  </r>
  <r>
    <x v="7"/>
    <x v="32"/>
    <x v="3"/>
    <d v="2017-06-06T00:00:00"/>
    <d v="2017-06-06T00:00:00"/>
    <x v="2"/>
    <n v="6"/>
    <x v="14"/>
    <x v="1"/>
  </r>
  <r>
    <x v="7"/>
    <x v="32"/>
    <x v="3"/>
    <d v="2017-06-07T00:00:00"/>
    <d v="2017-06-07T00:00:00"/>
    <x v="2"/>
    <n v="6"/>
    <x v="15"/>
    <x v="1"/>
  </r>
  <r>
    <x v="7"/>
    <x v="32"/>
    <x v="3"/>
    <d v="2017-06-08T00:00:00"/>
    <d v="2017-06-08T00:00:00"/>
    <x v="2"/>
    <n v="6"/>
    <x v="16"/>
    <x v="1"/>
  </r>
  <r>
    <x v="7"/>
    <x v="32"/>
    <x v="3"/>
    <d v="2017-06-09T00:00:00"/>
    <d v="2017-06-09T00:00:00"/>
    <x v="2"/>
    <n v="6"/>
    <x v="28"/>
    <x v="1"/>
  </r>
  <r>
    <x v="7"/>
    <x v="32"/>
    <x v="3"/>
    <d v="2017-06-12T00:00:00"/>
    <d v="2017-06-12T00:00:00"/>
    <x v="2"/>
    <n v="6"/>
    <x v="18"/>
    <x v="1"/>
  </r>
  <r>
    <x v="7"/>
    <x v="32"/>
    <x v="3"/>
    <d v="2017-06-13T00:00:00"/>
    <d v="2017-06-13T00:00:00"/>
    <x v="2"/>
    <n v="6"/>
    <x v="19"/>
    <x v="1"/>
  </r>
  <r>
    <x v="7"/>
    <x v="32"/>
    <x v="3"/>
    <d v="2017-06-14T00:00:00"/>
    <d v="2017-06-14T00:00:00"/>
    <x v="2"/>
    <n v="6"/>
    <x v="20"/>
    <x v="1"/>
  </r>
  <r>
    <x v="7"/>
    <x v="32"/>
    <x v="3"/>
    <d v="2017-06-15T00:00:00"/>
    <d v="2017-06-15T00:00:00"/>
    <x v="2"/>
    <n v="6"/>
    <x v="5"/>
    <x v="1"/>
  </r>
  <r>
    <x v="7"/>
    <x v="32"/>
    <x v="3"/>
    <d v="2017-06-16T00:00:00"/>
    <d v="2017-06-16T00:00:00"/>
    <x v="2"/>
    <n v="6"/>
    <x v="6"/>
    <x v="1"/>
  </r>
  <r>
    <x v="7"/>
    <x v="32"/>
    <x v="3"/>
    <d v="2017-06-20T00:00:00"/>
    <d v="2017-06-20T00:00:00"/>
    <x v="2"/>
    <n v="6"/>
    <x v="9"/>
    <x v="1"/>
  </r>
  <r>
    <x v="7"/>
    <x v="32"/>
    <x v="3"/>
    <d v="2017-06-21T00:00:00"/>
    <d v="2017-06-21T00:00:00"/>
    <x v="2"/>
    <n v="6"/>
    <x v="21"/>
    <x v="1"/>
  </r>
  <r>
    <x v="7"/>
    <x v="32"/>
    <x v="3"/>
    <d v="2017-06-22T00:00:00"/>
    <d v="2017-06-22T00:00:00"/>
    <x v="2"/>
    <n v="6"/>
    <x v="22"/>
    <x v="1"/>
  </r>
  <r>
    <x v="7"/>
    <x v="32"/>
    <x v="3"/>
    <d v="2017-06-23T00:00:00"/>
    <d v="2017-06-23T00:00:00"/>
    <x v="2"/>
    <n v="6"/>
    <x v="30"/>
    <x v="1"/>
  </r>
  <r>
    <x v="7"/>
    <x v="32"/>
    <x v="3"/>
    <d v="2017-06-27T00:00:00"/>
    <d v="2017-06-27T00:00:00"/>
    <x v="2"/>
    <n v="6"/>
    <x v="3"/>
    <x v="1"/>
  </r>
  <r>
    <x v="7"/>
    <x v="32"/>
    <x v="3"/>
    <d v="2017-06-28T00:00:00"/>
    <d v="2017-06-28T00:00:00"/>
    <x v="2"/>
    <n v="6"/>
    <x v="4"/>
    <x v="1"/>
  </r>
  <r>
    <x v="7"/>
    <x v="32"/>
    <x v="3"/>
    <d v="2017-06-29T00:00:00"/>
    <d v="2017-06-29T00:00:00"/>
    <x v="2"/>
    <n v="6"/>
    <x v="1"/>
    <x v="1"/>
  </r>
  <r>
    <x v="7"/>
    <x v="32"/>
    <x v="3"/>
    <d v="2017-06-30T00:00:00"/>
    <d v="2017-06-30T00:00:00"/>
    <x v="2"/>
    <n v="6"/>
    <x v="0"/>
    <x v="1"/>
  </r>
  <r>
    <x v="7"/>
    <x v="32"/>
    <x v="3"/>
    <d v="2017-07-04T00:00:00"/>
    <d v="2017-07-04T00:00:00"/>
    <x v="2"/>
    <n v="7"/>
    <x v="12"/>
    <x v="6"/>
  </r>
  <r>
    <x v="7"/>
    <x v="32"/>
    <x v="3"/>
    <d v="2017-07-05T00:00:00"/>
    <d v="2017-07-05T00:00:00"/>
    <x v="2"/>
    <n v="7"/>
    <x v="13"/>
    <x v="6"/>
  </r>
  <r>
    <x v="7"/>
    <x v="32"/>
    <x v="3"/>
    <d v="2017-07-06T00:00:00"/>
    <d v="2017-07-06T00:00:00"/>
    <x v="2"/>
    <n v="7"/>
    <x v="14"/>
    <x v="6"/>
  </r>
  <r>
    <x v="7"/>
    <x v="32"/>
    <x v="3"/>
    <d v="2017-07-07T00:00:00"/>
    <d v="2017-07-07T00:00:00"/>
    <x v="2"/>
    <n v="7"/>
    <x v="15"/>
    <x v="6"/>
  </r>
  <r>
    <x v="7"/>
    <x v="32"/>
    <x v="3"/>
    <d v="2017-07-10T00:00:00"/>
    <d v="2017-07-10T00:00:00"/>
    <x v="2"/>
    <n v="7"/>
    <x v="29"/>
    <x v="6"/>
  </r>
  <r>
    <x v="7"/>
    <x v="32"/>
    <x v="3"/>
    <d v="2017-07-11T00:00:00"/>
    <d v="2017-07-11T00:00:00"/>
    <x v="2"/>
    <n v="7"/>
    <x v="17"/>
    <x v="6"/>
  </r>
  <r>
    <x v="7"/>
    <x v="32"/>
    <x v="3"/>
    <d v="2017-07-12T00:00:00"/>
    <d v="2017-07-12T00:00:00"/>
    <x v="2"/>
    <n v="7"/>
    <x v="18"/>
    <x v="6"/>
  </r>
  <r>
    <x v="7"/>
    <x v="32"/>
    <x v="3"/>
    <d v="2017-07-13T00:00:00"/>
    <d v="2017-07-13T00:00:00"/>
    <x v="2"/>
    <n v="7"/>
    <x v="19"/>
    <x v="6"/>
  </r>
  <r>
    <x v="7"/>
    <x v="32"/>
    <x v="3"/>
    <d v="2017-07-14T00:00:00"/>
    <d v="2017-07-14T00:00:00"/>
    <x v="2"/>
    <n v="7"/>
    <x v="20"/>
    <x v="6"/>
  </r>
  <r>
    <x v="7"/>
    <x v="32"/>
    <x v="3"/>
    <d v="2017-07-17T00:00:00"/>
    <d v="2017-07-17T00:00:00"/>
    <x v="2"/>
    <n v="7"/>
    <x v="8"/>
    <x v="6"/>
  </r>
  <r>
    <x v="7"/>
    <x v="32"/>
    <x v="3"/>
    <d v="2017-07-18T00:00:00"/>
    <d v="2017-07-18T00:00:00"/>
    <x v="2"/>
    <n v="7"/>
    <x v="7"/>
    <x v="6"/>
  </r>
  <r>
    <x v="7"/>
    <x v="32"/>
    <x v="3"/>
    <d v="2017-07-19T00:00:00"/>
    <d v="2017-07-19T00:00:00"/>
    <x v="2"/>
    <n v="7"/>
    <x v="10"/>
    <x v="6"/>
  </r>
  <r>
    <x v="7"/>
    <x v="32"/>
    <x v="3"/>
    <d v="2017-07-21T00:00:00"/>
    <d v="2017-07-21T00:00:00"/>
    <x v="2"/>
    <n v="7"/>
    <x v="21"/>
    <x v="6"/>
  </r>
  <r>
    <x v="7"/>
    <x v="32"/>
    <x v="3"/>
    <d v="2017-07-24T00:00:00"/>
    <d v="2017-07-24T00:00:00"/>
    <x v="2"/>
    <n v="7"/>
    <x v="11"/>
    <x v="6"/>
  </r>
  <r>
    <x v="7"/>
    <x v="32"/>
    <x v="3"/>
    <d v="2017-07-25T00:00:00"/>
    <d v="2017-07-25T00:00:00"/>
    <x v="2"/>
    <n v="7"/>
    <x v="23"/>
    <x v="6"/>
  </r>
  <r>
    <x v="7"/>
    <x v="32"/>
    <x v="3"/>
    <d v="2017-07-26T00:00:00"/>
    <d v="2017-07-26T00:00:00"/>
    <x v="2"/>
    <n v="7"/>
    <x v="24"/>
    <x v="6"/>
  </r>
  <r>
    <x v="7"/>
    <x v="32"/>
    <x v="3"/>
    <d v="2017-07-27T00:00:00"/>
    <d v="2017-07-27T00:00:00"/>
    <x v="2"/>
    <n v="7"/>
    <x v="3"/>
    <x v="6"/>
  </r>
  <r>
    <x v="7"/>
    <x v="32"/>
    <x v="3"/>
    <d v="2017-07-28T00:00:00"/>
    <d v="2017-07-28T00:00:00"/>
    <x v="2"/>
    <n v="7"/>
    <x v="4"/>
    <x v="6"/>
  </r>
  <r>
    <x v="7"/>
    <x v="32"/>
    <x v="3"/>
    <d v="2017-07-31T00:00:00"/>
    <d v="2017-07-31T00:00:00"/>
    <x v="2"/>
    <n v="7"/>
    <x v="2"/>
    <x v="6"/>
  </r>
  <r>
    <x v="7"/>
    <x v="32"/>
    <x v="3"/>
    <d v="2017-08-01T00:00:00"/>
    <d v="2017-08-01T00:00:00"/>
    <x v="2"/>
    <n v="8"/>
    <x v="25"/>
    <x v="7"/>
  </r>
  <r>
    <x v="7"/>
    <x v="32"/>
    <x v="3"/>
    <d v="2017-08-02T00:00:00"/>
    <d v="2017-08-02T00:00:00"/>
    <x v="2"/>
    <n v="8"/>
    <x v="26"/>
    <x v="7"/>
  </r>
  <r>
    <x v="7"/>
    <x v="32"/>
    <x v="3"/>
    <d v="2017-08-03T00:00:00"/>
    <d v="2017-08-03T00:00:00"/>
    <x v="2"/>
    <n v="8"/>
    <x v="27"/>
    <x v="7"/>
  </r>
  <r>
    <x v="7"/>
    <x v="32"/>
    <x v="3"/>
    <d v="2017-08-04T00:00:00"/>
    <d v="2017-08-04T00:00:00"/>
    <x v="2"/>
    <n v="8"/>
    <x v="12"/>
    <x v="7"/>
  </r>
  <r>
    <x v="7"/>
    <x v="32"/>
    <x v="3"/>
    <d v="2017-08-08T00:00:00"/>
    <d v="2017-08-08T00:00:00"/>
    <x v="2"/>
    <n v="8"/>
    <x v="16"/>
    <x v="7"/>
  </r>
  <r>
    <x v="7"/>
    <x v="32"/>
    <x v="3"/>
    <d v="2017-08-09T00:00:00"/>
    <d v="2017-08-09T00:00:00"/>
    <x v="2"/>
    <n v="8"/>
    <x v="28"/>
    <x v="7"/>
  </r>
  <r>
    <x v="7"/>
    <x v="32"/>
    <x v="3"/>
    <d v="2017-08-10T00:00:00"/>
    <d v="2017-08-10T00:00:00"/>
    <x v="2"/>
    <n v="8"/>
    <x v="29"/>
    <x v="7"/>
  </r>
  <r>
    <x v="7"/>
    <x v="32"/>
    <x v="3"/>
    <d v="2017-08-11T00:00:00"/>
    <d v="2017-08-11T00:00:00"/>
    <x v="2"/>
    <n v="8"/>
    <x v="17"/>
    <x v="7"/>
  </r>
  <r>
    <x v="7"/>
    <x v="32"/>
    <x v="3"/>
    <d v="2017-08-14T00:00:00"/>
    <d v="2017-08-14T00:00:00"/>
    <x v="2"/>
    <n v="8"/>
    <x v="20"/>
    <x v="7"/>
  </r>
  <r>
    <x v="7"/>
    <x v="32"/>
    <x v="3"/>
    <d v="2017-08-15T00:00:00"/>
    <d v="2017-08-15T00:00:00"/>
    <x v="2"/>
    <n v="8"/>
    <x v="5"/>
    <x v="7"/>
  </r>
  <r>
    <x v="7"/>
    <x v="32"/>
    <x v="3"/>
    <d v="2017-08-16T00:00:00"/>
    <d v="2017-08-16T00:00:00"/>
    <x v="2"/>
    <n v="8"/>
    <x v="6"/>
    <x v="7"/>
  </r>
  <r>
    <x v="7"/>
    <x v="32"/>
    <x v="3"/>
    <d v="2017-08-17T00:00:00"/>
    <d v="2017-08-17T00:00:00"/>
    <x v="2"/>
    <n v="8"/>
    <x v="8"/>
    <x v="7"/>
  </r>
  <r>
    <x v="7"/>
    <x v="32"/>
    <x v="3"/>
    <d v="2017-08-18T00:00:00"/>
    <d v="2017-08-18T00:00:00"/>
    <x v="2"/>
    <n v="8"/>
    <x v="7"/>
    <x v="7"/>
  </r>
  <r>
    <x v="7"/>
    <x v="32"/>
    <x v="3"/>
    <d v="2017-08-22T00:00:00"/>
    <d v="2017-08-22T00:00:00"/>
    <x v="2"/>
    <n v="8"/>
    <x v="22"/>
    <x v="7"/>
  </r>
  <r>
    <x v="7"/>
    <x v="32"/>
    <x v="3"/>
    <d v="2017-08-23T00:00:00"/>
    <d v="2017-08-23T00:00:00"/>
    <x v="2"/>
    <n v="8"/>
    <x v="30"/>
    <x v="7"/>
  </r>
  <r>
    <x v="7"/>
    <x v="32"/>
    <x v="3"/>
    <d v="2017-08-24T00:00:00"/>
    <d v="2017-08-24T00:00:00"/>
    <x v="2"/>
    <n v="8"/>
    <x v="11"/>
    <x v="7"/>
  </r>
  <r>
    <x v="7"/>
    <x v="32"/>
    <x v="3"/>
    <d v="2017-08-25T00:00:00"/>
    <d v="2017-08-25T00:00:00"/>
    <x v="2"/>
    <n v="8"/>
    <x v="23"/>
    <x v="7"/>
  </r>
  <r>
    <x v="7"/>
    <x v="32"/>
    <x v="3"/>
    <d v="2017-08-28T00:00:00"/>
    <d v="2017-08-28T00:00:00"/>
    <x v="2"/>
    <n v="8"/>
    <x v="4"/>
    <x v="7"/>
  </r>
  <r>
    <x v="7"/>
    <x v="32"/>
    <x v="3"/>
    <d v="2017-08-29T00:00:00"/>
    <d v="2017-08-29T00:00:00"/>
    <x v="2"/>
    <n v="8"/>
    <x v="1"/>
    <x v="7"/>
  </r>
  <r>
    <x v="7"/>
    <x v="32"/>
    <x v="3"/>
    <d v="2017-08-30T00:00:00"/>
    <d v="2017-08-30T00:00:00"/>
    <x v="2"/>
    <n v="8"/>
    <x v="0"/>
    <x v="7"/>
  </r>
  <r>
    <x v="7"/>
    <x v="32"/>
    <x v="3"/>
    <d v="2017-08-31T00:00:00"/>
    <d v="2017-08-31T00:00:00"/>
    <x v="2"/>
    <n v="8"/>
    <x v="2"/>
    <x v="7"/>
  </r>
  <r>
    <x v="7"/>
    <x v="32"/>
    <x v="3"/>
    <d v="2017-09-01T00:00:00"/>
    <d v="2017-09-01T00:00:00"/>
    <x v="2"/>
    <n v="9"/>
    <x v="25"/>
    <x v="2"/>
  </r>
  <r>
    <x v="7"/>
    <x v="32"/>
    <x v="3"/>
    <d v="2017-09-04T00:00:00"/>
    <d v="2017-09-04T00:00:00"/>
    <x v="2"/>
    <n v="9"/>
    <x v="12"/>
    <x v="2"/>
  </r>
  <r>
    <x v="7"/>
    <x v="32"/>
    <x v="3"/>
    <d v="2017-09-05T00:00:00"/>
    <d v="2017-09-05T00:00:00"/>
    <x v="2"/>
    <n v="9"/>
    <x v="13"/>
    <x v="2"/>
  </r>
  <r>
    <x v="7"/>
    <x v="32"/>
    <x v="3"/>
    <d v="2017-09-06T00:00:00"/>
    <d v="2017-09-06T00:00:00"/>
    <x v="2"/>
    <n v="9"/>
    <x v="14"/>
    <x v="2"/>
  </r>
  <r>
    <x v="7"/>
    <x v="32"/>
    <x v="3"/>
    <d v="2017-09-07T00:00:00"/>
    <d v="2017-09-07T00:00:00"/>
    <x v="2"/>
    <n v="9"/>
    <x v="15"/>
    <x v="2"/>
  </r>
  <r>
    <x v="7"/>
    <x v="32"/>
    <x v="3"/>
    <d v="2017-09-08T00:00:00"/>
    <d v="2017-09-08T00:00:00"/>
    <x v="2"/>
    <n v="9"/>
    <x v="16"/>
    <x v="2"/>
  </r>
  <r>
    <x v="7"/>
    <x v="32"/>
    <x v="3"/>
    <d v="2017-09-11T00:00:00"/>
    <d v="2017-09-11T00:00:00"/>
    <x v="2"/>
    <n v="9"/>
    <x v="17"/>
    <x v="2"/>
  </r>
  <r>
    <x v="7"/>
    <x v="32"/>
    <x v="3"/>
    <d v="2017-09-12T00:00:00"/>
    <d v="2017-09-12T00:00:00"/>
    <x v="2"/>
    <n v="9"/>
    <x v="18"/>
    <x v="2"/>
  </r>
  <r>
    <x v="7"/>
    <x v="32"/>
    <x v="3"/>
    <d v="2017-09-13T00:00:00"/>
    <d v="2017-09-13T00:00:00"/>
    <x v="2"/>
    <n v="9"/>
    <x v="19"/>
    <x v="2"/>
  </r>
  <r>
    <x v="7"/>
    <x v="32"/>
    <x v="3"/>
    <d v="2017-09-14T00:00:00"/>
    <d v="2017-09-14T00:00:00"/>
    <x v="2"/>
    <n v="9"/>
    <x v="20"/>
    <x v="2"/>
  </r>
  <r>
    <x v="7"/>
    <x v="32"/>
    <x v="3"/>
    <d v="2017-09-15T00:00:00"/>
    <d v="2017-09-15T00:00:00"/>
    <x v="2"/>
    <n v="9"/>
    <x v="5"/>
    <x v="2"/>
  </r>
  <r>
    <x v="7"/>
    <x v="32"/>
    <x v="3"/>
    <d v="2017-09-18T00:00:00"/>
    <d v="2017-09-18T00:00:00"/>
    <x v="2"/>
    <n v="9"/>
    <x v="7"/>
    <x v="2"/>
  </r>
  <r>
    <x v="7"/>
    <x v="32"/>
    <x v="3"/>
    <d v="2017-09-19T00:00:00"/>
    <d v="2017-09-19T00:00:00"/>
    <x v="2"/>
    <n v="9"/>
    <x v="10"/>
    <x v="2"/>
  </r>
  <r>
    <x v="7"/>
    <x v="32"/>
    <x v="3"/>
    <d v="2017-09-20T00:00:00"/>
    <d v="2017-09-20T00:00:00"/>
    <x v="2"/>
    <n v="9"/>
    <x v="9"/>
    <x v="2"/>
  </r>
  <r>
    <x v="7"/>
    <x v="32"/>
    <x v="3"/>
    <d v="2017-09-21T00:00:00"/>
    <d v="2017-09-21T00:00:00"/>
    <x v="2"/>
    <n v="9"/>
    <x v="21"/>
    <x v="2"/>
  </r>
  <r>
    <x v="7"/>
    <x v="32"/>
    <x v="3"/>
    <d v="2017-09-22T00:00:00"/>
    <d v="2017-09-22T00:00:00"/>
    <x v="2"/>
    <n v="9"/>
    <x v="22"/>
    <x v="2"/>
  </r>
  <r>
    <x v="7"/>
    <x v="32"/>
    <x v="3"/>
    <d v="2017-09-25T00:00:00"/>
    <d v="2017-09-25T00:00:00"/>
    <x v="2"/>
    <n v="9"/>
    <x v="23"/>
    <x v="2"/>
  </r>
  <r>
    <x v="7"/>
    <x v="32"/>
    <x v="3"/>
    <d v="2017-09-26T00:00:00"/>
    <d v="2017-09-26T00:00:00"/>
    <x v="2"/>
    <n v="9"/>
    <x v="24"/>
    <x v="2"/>
  </r>
  <r>
    <x v="7"/>
    <x v="32"/>
    <x v="3"/>
    <d v="2017-09-27T00:00:00"/>
    <d v="2017-09-27T00:00:00"/>
    <x v="2"/>
    <n v="9"/>
    <x v="3"/>
    <x v="2"/>
  </r>
  <r>
    <x v="7"/>
    <x v="32"/>
    <x v="3"/>
    <d v="2017-09-28T00:00:00"/>
    <d v="2017-09-28T00:00:00"/>
    <x v="2"/>
    <n v="9"/>
    <x v="4"/>
    <x v="2"/>
  </r>
  <r>
    <x v="7"/>
    <x v="32"/>
    <x v="3"/>
    <d v="2017-09-29T00:00:00"/>
    <d v="2017-09-29T00:00:00"/>
    <x v="2"/>
    <n v="9"/>
    <x v="1"/>
    <x v="2"/>
  </r>
  <r>
    <x v="7"/>
    <x v="32"/>
    <x v="3"/>
    <d v="2017-10-02T00:00:00"/>
    <d v="2017-10-02T00:00:00"/>
    <x v="2"/>
    <n v="10"/>
    <x v="26"/>
    <x v="0"/>
  </r>
  <r>
    <x v="7"/>
    <x v="32"/>
    <x v="3"/>
    <d v="2017-10-03T00:00:00"/>
    <d v="2017-10-03T00:00:00"/>
    <x v="2"/>
    <n v="10"/>
    <x v="27"/>
    <x v="0"/>
  </r>
  <r>
    <x v="7"/>
    <x v="32"/>
    <x v="3"/>
    <d v="2017-10-04T00:00:00"/>
    <d v="2017-10-04T00:00:00"/>
    <x v="2"/>
    <n v="10"/>
    <x v="12"/>
    <x v="0"/>
  </r>
  <r>
    <x v="7"/>
    <x v="32"/>
    <x v="3"/>
    <d v="2017-10-05T00:00:00"/>
    <d v="2017-10-05T00:00:00"/>
    <x v="2"/>
    <n v="10"/>
    <x v="13"/>
    <x v="0"/>
  </r>
  <r>
    <x v="7"/>
    <x v="32"/>
    <x v="3"/>
    <d v="2017-10-06T00:00:00"/>
    <d v="2017-10-06T00:00:00"/>
    <x v="2"/>
    <n v="10"/>
    <x v="14"/>
    <x v="0"/>
  </r>
  <r>
    <x v="7"/>
    <x v="32"/>
    <x v="3"/>
    <d v="2017-10-09T00:00:00"/>
    <d v="2017-10-09T00:00:00"/>
    <x v="2"/>
    <n v="10"/>
    <x v="28"/>
    <x v="0"/>
  </r>
  <r>
    <x v="7"/>
    <x v="32"/>
    <x v="3"/>
    <d v="2017-10-10T00:00:00"/>
    <d v="2017-10-10T00:00:00"/>
    <x v="2"/>
    <n v="10"/>
    <x v="29"/>
    <x v="0"/>
  </r>
  <r>
    <x v="7"/>
    <x v="32"/>
    <x v="3"/>
    <d v="2017-10-11T00:00:00"/>
    <d v="2017-10-11T00:00:00"/>
    <x v="2"/>
    <n v="10"/>
    <x v="17"/>
    <x v="0"/>
  </r>
  <r>
    <x v="7"/>
    <x v="32"/>
    <x v="3"/>
    <d v="2017-10-12T00:00:00"/>
    <d v="2017-10-12T00:00:00"/>
    <x v="2"/>
    <n v="10"/>
    <x v="18"/>
    <x v="0"/>
  </r>
  <r>
    <x v="7"/>
    <x v="32"/>
    <x v="3"/>
    <d v="2017-10-13T00:00:00"/>
    <d v="2017-10-13T00:00:00"/>
    <x v="2"/>
    <n v="10"/>
    <x v="19"/>
    <x v="0"/>
  </r>
  <r>
    <x v="7"/>
    <x v="32"/>
    <x v="3"/>
    <d v="2017-10-16T00:00:00"/>
    <d v="2017-10-16T00:00:00"/>
    <x v="2"/>
    <n v="10"/>
    <x v="6"/>
    <x v="0"/>
  </r>
  <r>
    <x v="7"/>
    <x v="32"/>
    <x v="3"/>
    <d v="2017-10-17T00:00:00"/>
    <d v="2017-10-17T00:00:00"/>
    <x v="2"/>
    <n v="10"/>
    <x v="8"/>
    <x v="0"/>
  </r>
  <r>
    <x v="7"/>
    <x v="32"/>
    <x v="3"/>
    <d v="2017-10-18T00:00:00"/>
    <d v="2017-10-18T00:00:00"/>
    <x v="2"/>
    <n v="10"/>
    <x v="7"/>
    <x v="0"/>
  </r>
  <r>
    <x v="7"/>
    <x v="32"/>
    <x v="3"/>
    <d v="2017-10-19T00:00:00"/>
    <d v="2017-10-19T00:00:00"/>
    <x v="2"/>
    <n v="10"/>
    <x v="10"/>
    <x v="0"/>
  </r>
  <r>
    <x v="7"/>
    <x v="32"/>
    <x v="3"/>
    <d v="2017-10-20T00:00:00"/>
    <d v="2017-10-20T00:00:00"/>
    <x v="2"/>
    <n v="10"/>
    <x v="9"/>
    <x v="0"/>
  </r>
  <r>
    <x v="7"/>
    <x v="32"/>
    <x v="3"/>
    <d v="2017-10-23T00:00:00"/>
    <d v="2017-10-23T00:00:00"/>
    <x v="2"/>
    <n v="10"/>
    <x v="30"/>
    <x v="0"/>
  </r>
  <r>
    <x v="7"/>
    <x v="32"/>
    <x v="3"/>
    <d v="2017-10-24T00:00:00"/>
    <d v="2017-10-24T00:00:00"/>
    <x v="2"/>
    <n v="10"/>
    <x v="11"/>
    <x v="0"/>
  </r>
  <r>
    <x v="7"/>
    <x v="32"/>
    <x v="3"/>
    <d v="2017-10-25T00:00:00"/>
    <d v="2017-10-25T00:00:00"/>
    <x v="2"/>
    <n v="10"/>
    <x v="23"/>
    <x v="0"/>
  </r>
  <r>
    <x v="7"/>
    <x v="32"/>
    <x v="3"/>
    <d v="2017-10-26T00:00:00"/>
    <d v="2017-10-26T00:00:00"/>
    <x v="2"/>
    <n v="10"/>
    <x v="24"/>
    <x v="0"/>
  </r>
  <r>
    <x v="7"/>
    <x v="32"/>
    <x v="3"/>
    <d v="2017-10-27T00:00:00"/>
    <d v="2017-10-27T00:00:00"/>
    <x v="2"/>
    <n v="10"/>
    <x v="3"/>
    <x v="0"/>
  </r>
  <r>
    <x v="7"/>
    <x v="32"/>
    <x v="3"/>
    <d v="2017-10-30T00:00:00"/>
    <d v="2017-10-30T00:00:00"/>
    <x v="2"/>
    <n v="10"/>
    <x v="0"/>
    <x v="0"/>
  </r>
  <r>
    <x v="7"/>
    <x v="32"/>
    <x v="3"/>
    <d v="2017-10-31T00:00:00"/>
    <d v="2017-10-31T00:00:00"/>
    <x v="2"/>
    <n v="10"/>
    <x v="2"/>
    <x v="0"/>
  </r>
  <r>
    <x v="7"/>
    <x v="32"/>
    <x v="3"/>
    <d v="2017-11-02T00:00:00"/>
    <d v="2017-11-02T00:00:00"/>
    <x v="2"/>
    <n v="11"/>
    <x v="26"/>
    <x v="8"/>
  </r>
  <r>
    <x v="7"/>
    <x v="32"/>
    <x v="3"/>
    <d v="2017-11-03T00:00:00"/>
    <d v="2017-11-03T00:00:00"/>
    <x v="2"/>
    <n v="11"/>
    <x v="27"/>
    <x v="8"/>
  </r>
  <r>
    <x v="7"/>
    <x v="32"/>
    <x v="3"/>
    <d v="2017-11-06T00:00:00"/>
    <d v="2017-11-06T00:00:00"/>
    <x v="2"/>
    <n v="11"/>
    <x v="14"/>
    <x v="8"/>
  </r>
  <r>
    <x v="7"/>
    <x v="32"/>
    <x v="3"/>
    <d v="2017-11-07T00:00:00"/>
    <d v="2017-11-07T00:00:00"/>
    <x v="2"/>
    <n v="11"/>
    <x v="15"/>
    <x v="8"/>
  </r>
  <r>
    <x v="7"/>
    <x v="32"/>
    <x v="3"/>
    <d v="2017-11-08T00:00:00"/>
    <d v="2017-11-08T00:00:00"/>
    <x v="2"/>
    <n v="11"/>
    <x v="16"/>
    <x v="8"/>
  </r>
  <r>
    <x v="7"/>
    <x v="32"/>
    <x v="3"/>
    <d v="2017-11-09T00:00:00"/>
    <d v="2017-11-09T00:00:00"/>
    <x v="2"/>
    <n v="11"/>
    <x v="28"/>
    <x v="8"/>
  </r>
  <r>
    <x v="7"/>
    <x v="32"/>
    <x v="3"/>
    <d v="2017-11-10T00:00:00"/>
    <d v="2017-11-10T00:00:00"/>
    <x v="2"/>
    <n v="11"/>
    <x v="29"/>
    <x v="8"/>
  </r>
  <r>
    <x v="7"/>
    <x v="32"/>
    <x v="3"/>
    <d v="2017-11-13T00:00:00"/>
    <d v="2017-11-13T00:00:00"/>
    <x v="2"/>
    <n v="11"/>
    <x v="19"/>
    <x v="8"/>
  </r>
  <r>
    <x v="7"/>
    <x v="32"/>
    <x v="3"/>
    <d v="2017-11-14T00:00:00"/>
    <d v="2017-11-14T00:00:00"/>
    <x v="2"/>
    <n v="11"/>
    <x v="20"/>
    <x v="8"/>
  </r>
  <r>
    <x v="7"/>
    <x v="32"/>
    <x v="3"/>
    <d v="2017-11-15T00:00:00"/>
    <d v="2017-11-15T00:00:00"/>
    <x v="2"/>
    <n v="11"/>
    <x v="5"/>
    <x v="8"/>
  </r>
  <r>
    <x v="7"/>
    <x v="32"/>
    <x v="3"/>
    <d v="2017-11-16T00:00:00"/>
    <d v="2017-11-16T00:00:00"/>
    <x v="2"/>
    <n v="11"/>
    <x v="6"/>
    <x v="8"/>
  </r>
  <r>
    <x v="7"/>
    <x v="32"/>
    <x v="3"/>
    <d v="2017-11-17T00:00:00"/>
    <d v="2017-11-17T00:00:00"/>
    <x v="2"/>
    <n v="11"/>
    <x v="8"/>
    <x v="8"/>
  </r>
  <r>
    <x v="7"/>
    <x v="32"/>
    <x v="3"/>
    <d v="2017-11-20T00:00:00"/>
    <d v="2017-11-20T00:00:00"/>
    <x v="2"/>
    <n v="11"/>
    <x v="9"/>
    <x v="8"/>
  </r>
  <r>
    <x v="7"/>
    <x v="32"/>
    <x v="3"/>
    <d v="2017-11-21T00:00:00"/>
    <d v="2017-11-21T00:00:00"/>
    <x v="2"/>
    <n v="11"/>
    <x v="21"/>
    <x v="8"/>
  </r>
  <r>
    <x v="7"/>
    <x v="32"/>
    <x v="3"/>
    <d v="2017-11-22T00:00:00"/>
    <d v="2017-11-22T00:00:00"/>
    <x v="2"/>
    <n v="11"/>
    <x v="22"/>
    <x v="8"/>
  </r>
  <r>
    <x v="7"/>
    <x v="32"/>
    <x v="3"/>
    <d v="2017-11-23T00:00:00"/>
    <d v="2017-11-23T00:00:00"/>
    <x v="2"/>
    <n v="11"/>
    <x v="30"/>
    <x v="8"/>
  </r>
  <r>
    <x v="7"/>
    <x v="32"/>
    <x v="3"/>
    <d v="2017-11-24T00:00:00"/>
    <d v="2017-11-24T00:00:00"/>
    <x v="2"/>
    <n v="11"/>
    <x v="11"/>
    <x v="8"/>
  </r>
  <r>
    <x v="7"/>
    <x v="32"/>
    <x v="3"/>
    <d v="2017-11-27T00:00:00"/>
    <d v="2017-11-27T00:00:00"/>
    <x v="2"/>
    <n v="11"/>
    <x v="3"/>
    <x v="8"/>
  </r>
  <r>
    <x v="7"/>
    <x v="32"/>
    <x v="3"/>
    <d v="2017-11-28T00:00:00"/>
    <d v="2017-11-28T00:00:00"/>
    <x v="2"/>
    <n v="11"/>
    <x v="4"/>
    <x v="8"/>
  </r>
  <r>
    <x v="7"/>
    <x v="32"/>
    <x v="3"/>
    <d v="2017-11-29T00:00:00"/>
    <d v="2017-11-29T00:00:00"/>
    <x v="2"/>
    <n v="11"/>
    <x v="1"/>
    <x v="8"/>
  </r>
  <r>
    <x v="7"/>
    <x v="32"/>
    <x v="3"/>
    <d v="2017-11-30T00:00:00"/>
    <d v="2017-11-30T00:00:00"/>
    <x v="2"/>
    <n v="11"/>
    <x v="0"/>
    <x v="8"/>
  </r>
  <r>
    <x v="7"/>
    <x v="32"/>
    <x v="3"/>
    <d v="2017-12-01T00:00:00"/>
    <d v="2017-12-01T00:00:00"/>
    <x v="2"/>
    <n v="12"/>
    <x v="25"/>
    <x v="3"/>
  </r>
  <r>
    <x v="7"/>
    <x v="32"/>
    <x v="3"/>
    <d v="2017-12-04T00:00:00"/>
    <d v="2017-12-04T00:00:00"/>
    <x v="2"/>
    <n v="12"/>
    <x v="12"/>
    <x v="3"/>
  </r>
  <r>
    <x v="7"/>
    <x v="32"/>
    <x v="3"/>
    <d v="2017-12-05T00:00:00"/>
    <d v="2017-12-05T00:00:00"/>
    <x v="2"/>
    <n v="12"/>
    <x v="13"/>
    <x v="3"/>
  </r>
  <r>
    <x v="7"/>
    <x v="32"/>
    <x v="3"/>
    <d v="2017-12-06T00:00:00"/>
    <d v="2017-12-06T00:00:00"/>
    <x v="2"/>
    <n v="12"/>
    <x v="14"/>
    <x v="3"/>
  </r>
  <r>
    <x v="7"/>
    <x v="32"/>
    <x v="3"/>
    <d v="2017-12-07T00:00:00"/>
    <d v="2017-12-07T00:00:00"/>
    <x v="2"/>
    <n v="12"/>
    <x v="15"/>
    <x v="3"/>
  </r>
  <r>
    <x v="7"/>
    <x v="32"/>
    <x v="3"/>
    <d v="2017-12-11T00:00:00"/>
    <d v="2017-12-11T00:00:00"/>
    <x v="2"/>
    <n v="12"/>
    <x v="17"/>
    <x v="3"/>
  </r>
  <r>
    <x v="7"/>
    <x v="32"/>
    <x v="3"/>
    <d v="2017-12-12T00:00:00"/>
    <d v="2017-12-12T00:00:00"/>
    <x v="2"/>
    <n v="12"/>
    <x v="18"/>
    <x v="3"/>
  </r>
  <r>
    <x v="7"/>
    <x v="32"/>
    <x v="3"/>
    <d v="2017-12-13T00:00:00"/>
    <d v="2017-12-13T00:00:00"/>
    <x v="2"/>
    <n v="12"/>
    <x v="19"/>
    <x v="3"/>
  </r>
  <r>
    <x v="7"/>
    <x v="32"/>
    <x v="3"/>
    <d v="2017-12-14T00:00:00"/>
    <d v="2017-12-14T00:00:00"/>
    <x v="2"/>
    <n v="12"/>
    <x v="20"/>
    <x v="3"/>
  </r>
  <r>
    <x v="7"/>
    <x v="32"/>
    <x v="3"/>
    <d v="2017-12-15T00:00:00"/>
    <d v="2017-12-15T00:00:00"/>
    <x v="2"/>
    <n v="12"/>
    <x v="5"/>
    <x v="3"/>
  </r>
  <r>
    <x v="7"/>
    <x v="32"/>
    <x v="3"/>
    <d v="2017-12-18T00:00:00"/>
    <d v="2017-12-18T00:00:00"/>
    <x v="2"/>
    <n v="12"/>
    <x v="7"/>
    <x v="3"/>
  </r>
  <r>
    <x v="7"/>
    <x v="32"/>
    <x v="3"/>
    <d v="2017-12-19T00:00:00"/>
    <d v="2017-12-19T00:00:00"/>
    <x v="2"/>
    <n v="12"/>
    <x v="10"/>
    <x v="3"/>
  </r>
  <r>
    <x v="7"/>
    <x v="32"/>
    <x v="3"/>
    <d v="2017-12-20T00:00:00"/>
    <d v="2017-12-20T00:00:00"/>
    <x v="2"/>
    <n v="12"/>
    <x v="9"/>
    <x v="3"/>
  </r>
  <r>
    <x v="7"/>
    <x v="32"/>
    <x v="3"/>
    <d v="2017-12-21T00:00:00"/>
    <d v="2017-12-21T00:00:00"/>
    <x v="2"/>
    <n v="12"/>
    <x v="21"/>
    <x v="3"/>
  </r>
  <r>
    <x v="7"/>
    <x v="32"/>
    <x v="3"/>
    <d v="2017-12-22T00:00:00"/>
    <d v="2017-12-22T00:00:00"/>
    <x v="2"/>
    <n v="12"/>
    <x v="22"/>
    <x v="3"/>
  </r>
  <r>
    <x v="7"/>
    <x v="32"/>
    <x v="3"/>
    <d v="2017-12-26T00:00:00"/>
    <d v="2017-12-26T00:00:00"/>
    <x v="2"/>
    <n v="12"/>
    <x v="24"/>
    <x v="3"/>
  </r>
  <r>
    <x v="7"/>
    <x v="32"/>
    <x v="3"/>
    <d v="2017-12-27T00:00:00"/>
    <d v="2017-12-27T00:00:00"/>
    <x v="2"/>
    <n v="12"/>
    <x v="3"/>
    <x v="3"/>
  </r>
  <r>
    <x v="7"/>
    <x v="32"/>
    <x v="3"/>
    <d v="2017-12-28T00:00:00"/>
    <d v="2017-12-28T00:00:00"/>
    <x v="2"/>
    <n v="12"/>
    <x v="4"/>
    <x v="3"/>
  </r>
  <r>
    <x v="7"/>
    <x v="32"/>
    <x v="3"/>
    <d v="2017-12-29T00:00:00"/>
    <d v="2017-12-29T00:00:00"/>
    <x v="2"/>
    <n v="12"/>
    <x v="1"/>
    <x v="3"/>
  </r>
  <r>
    <x v="7"/>
    <x v="32"/>
    <x v="3"/>
    <d v="2018-01-01T00:00:00"/>
    <d v="2018-01-02T00:00:00"/>
    <x v="3"/>
    <n v="1"/>
    <x v="26"/>
    <x v="9"/>
  </r>
  <r>
    <x v="7"/>
    <x v="32"/>
    <x v="3"/>
    <d v="2018-01-02T00:00:00"/>
    <d v="2018-01-02T00:00:00"/>
    <x v="3"/>
    <n v="1"/>
    <x v="26"/>
    <x v="9"/>
  </r>
  <r>
    <x v="7"/>
    <x v="32"/>
    <x v="3"/>
    <d v="2018-01-03T00:00:00"/>
    <d v="2018-01-03T00:00:00"/>
    <x v="3"/>
    <n v="1"/>
    <x v="27"/>
    <x v="9"/>
  </r>
  <r>
    <x v="7"/>
    <x v="32"/>
    <x v="3"/>
    <d v="2018-01-04T00:00:00"/>
    <d v="2018-01-04T00:00:00"/>
    <x v="3"/>
    <n v="1"/>
    <x v="12"/>
    <x v="9"/>
  </r>
  <r>
    <x v="7"/>
    <x v="32"/>
    <x v="3"/>
    <d v="2018-01-05T00:00:00"/>
    <d v="2018-01-05T00:00:00"/>
    <x v="3"/>
    <n v="1"/>
    <x v="13"/>
    <x v="9"/>
  </r>
  <r>
    <x v="7"/>
    <x v="32"/>
    <x v="3"/>
    <d v="2018-01-09T00:00:00"/>
    <d v="2018-01-09T00:00:00"/>
    <x v="3"/>
    <n v="1"/>
    <x v="28"/>
    <x v="9"/>
  </r>
  <r>
    <x v="7"/>
    <x v="32"/>
    <x v="3"/>
    <d v="2018-01-10T00:00:00"/>
    <d v="2018-01-10T00:00:00"/>
    <x v="3"/>
    <n v="1"/>
    <x v="29"/>
    <x v="9"/>
  </r>
  <r>
    <x v="7"/>
    <x v="32"/>
    <x v="3"/>
    <d v="2018-01-11T00:00:00"/>
    <d v="2018-01-11T00:00:00"/>
    <x v="3"/>
    <n v="1"/>
    <x v="17"/>
    <x v="9"/>
  </r>
  <r>
    <x v="7"/>
    <x v="32"/>
    <x v="3"/>
    <d v="2018-01-12T00:00:00"/>
    <d v="2018-01-12T00:00:00"/>
    <x v="3"/>
    <n v="1"/>
    <x v="18"/>
    <x v="9"/>
  </r>
  <r>
    <x v="7"/>
    <x v="32"/>
    <x v="3"/>
    <d v="2018-01-15T00:00:00"/>
    <d v="2018-01-15T00:00:00"/>
    <x v="3"/>
    <n v="1"/>
    <x v="5"/>
    <x v="9"/>
  </r>
  <r>
    <x v="7"/>
    <x v="32"/>
    <x v="3"/>
    <d v="2018-01-16T00:00:00"/>
    <d v="2018-01-16T00:00:00"/>
    <x v="3"/>
    <n v="1"/>
    <x v="6"/>
    <x v="9"/>
  </r>
  <r>
    <x v="7"/>
    <x v="32"/>
    <x v="3"/>
    <d v="2018-01-17T00:00:00"/>
    <d v="2018-01-17T00:00:00"/>
    <x v="3"/>
    <n v="1"/>
    <x v="8"/>
    <x v="9"/>
  </r>
  <r>
    <x v="7"/>
    <x v="32"/>
    <x v="3"/>
    <d v="2018-01-18T00:00:00"/>
    <d v="2018-01-18T00:00:00"/>
    <x v="3"/>
    <n v="1"/>
    <x v="7"/>
    <x v="9"/>
  </r>
  <r>
    <x v="7"/>
    <x v="32"/>
    <x v="3"/>
    <d v="2018-01-19T00:00:00"/>
    <d v="2018-01-19T00:00:00"/>
    <x v="3"/>
    <n v="1"/>
    <x v="10"/>
    <x v="9"/>
  </r>
  <r>
    <x v="7"/>
    <x v="32"/>
    <x v="3"/>
    <d v="2018-01-22T00:00:00"/>
    <d v="2018-01-22T00:00:00"/>
    <x v="3"/>
    <n v="1"/>
    <x v="22"/>
    <x v="9"/>
  </r>
  <r>
    <x v="7"/>
    <x v="32"/>
    <x v="3"/>
    <d v="2018-01-23T00:00:00"/>
    <d v="2018-01-23T00:00:00"/>
    <x v="3"/>
    <n v="1"/>
    <x v="30"/>
    <x v="9"/>
  </r>
  <r>
    <x v="7"/>
    <x v="32"/>
    <x v="3"/>
    <d v="2018-01-24T00:00:00"/>
    <d v="2018-01-24T00:00:00"/>
    <x v="3"/>
    <n v="1"/>
    <x v="11"/>
    <x v="9"/>
  </r>
  <r>
    <x v="7"/>
    <x v="32"/>
    <x v="3"/>
    <d v="2018-01-25T00:00:00"/>
    <d v="2018-01-25T00:00:00"/>
    <x v="3"/>
    <n v="1"/>
    <x v="23"/>
    <x v="9"/>
  </r>
  <r>
    <x v="7"/>
    <x v="32"/>
    <x v="3"/>
    <d v="2018-01-26T00:00:00"/>
    <d v="2018-01-26T00:00:00"/>
    <x v="3"/>
    <n v="1"/>
    <x v="24"/>
    <x v="9"/>
  </r>
  <r>
    <x v="7"/>
    <x v="32"/>
    <x v="3"/>
    <d v="2018-01-29T00:00:00"/>
    <d v="2018-01-29T00:00:00"/>
    <x v="3"/>
    <n v="1"/>
    <x v="1"/>
    <x v="9"/>
  </r>
  <r>
    <x v="7"/>
    <x v="32"/>
    <x v="3"/>
    <d v="2018-01-30T00:00:00"/>
    <d v="2018-01-30T00:00:00"/>
    <x v="3"/>
    <n v="1"/>
    <x v="0"/>
    <x v="9"/>
  </r>
  <r>
    <x v="7"/>
    <x v="32"/>
    <x v="3"/>
    <d v="2018-01-31T00:00:00"/>
    <d v="2018-01-31T00:00:00"/>
    <x v="3"/>
    <n v="1"/>
    <x v="2"/>
    <x v="9"/>
  </r>
  <r>
    <x v="7"/>
    <x v="32"/>
    <x v="3"/>
    <d v="2018-02-01T00:00:00"/>
    <d v="2018-02-01T00:00:00"/>
    <x v="3"/>
    <n v="2"/>
    <x v="25"/>
    <x v="10"/>
  </r>
  <r>
    <x v="7"/>
    <x v="32"/>
    <x v="3"/>
    <d v="2018-02-02T00:00:00"/>
    <d v="2018-02-02T00:00:00"/>
    <x v="3"/>
    <n v="2"/>
    <x v="26"/>
    <x v="10"/>
  </r>
  <r>
    <x v="7"/>
    <x v="32"/>
    <x v="3"/>
    <d v="2018-02-05T00:00:00"/>
    <d v="2018-02-05T00:00:00"/>
    <x v="3"/>
    <n v="2"/>
    <x v="13"/>
    <x v="10"/>
  </r>
  <r>
    <x v="7"/>
    <x v="32"/>
    <x v="3"/>
    <d v="2018-02-06T00:00:00"/>
    <d v="2018-02-06T00:00:00"/>
    <x v="3"/>
    <n v="2"/>
    <x v="14"/>
    <x v="10"/>
  </r>
  <r>
    <x v="7"/>
    <x v="32"/>
    <x v="3"/>
    <d v="2018-02-07T00:00:00"/>
    <d v="2018-02-07T00:00:00"/>
    <x v="3"/>
    <n v="2"/>
    <x v="15"/>
    <x v="10"/>
  </r>
  <r>
    <x v="7"/>
    <x v="32"/>
    <x v="3"/>
    <d v="2018-02-08T00:00:00"/>
    <d v="2018-02-08T00:00:00"/>
    <x v="3"/>
    <n v="2"/>
    <x v="16"/>
    <x v="10"/>
  </r>
  <r>
    <x v="7"/>
    <x v="32"/>
    <x v="3"/>
    <d v="2018-02-09T00:00:00"/>
    <d v="2018-02-09T00:00:00"/>
    <x v="3"/>
    <n v="2"/>
    <x v="28"/>
    <x v="10"/>
  </r>
  <r>
    <x v="7"/>
    <x v="32"/>
    <x v="3"/>
    <d v="2018-02-12T00:00:00"/>
    <d v="2018-02-12T00:00:00"/>
    <x v="3"/>
    <n v="2"/>
    <x v="18"/>
    <x v="10"/>
  </r>
  <r>
    <x v="7"/>
    <x v="32"/>
    <x v="3"/>
    <d v="2018-02-13T00:00:00"/>
    <d v="2018-02-13T00:00:00"/>
    <x v="3"/>
    <n v="2"/>
    <x v="19"/>
    <x v="10"/>
  </r>
  <r>
    <x v="7"/>
    <x v="32"/>
    <x v="3"/>
    <d v="2018-02-14T00:00:00"/>
    <d v="2018-02-14T00:00:00"/>
    <x v="3"/>
    <n v="2"/>
    <x v="20"/>
    <x v="10"/>
  </r>
  <r>
    <x v="7"/>
    <x v="32"/>
    <x v="3"/>
    <d v="2018-02-15T00:00:00"/>
    <d v="2018-02-15T00:00:00"/>
    <x v="3"/>
    <n v="2"/>
    <x v="5"/>
    <x v="10"/>
  </r>
  <r>
    <x v="7"/>
    <x v="32"/>
    <x v="3"/>
    <d v="2018-02-16T00:00:00"/>
    <d v="2018-02-16T00:00:00"/>
    <x v="3"/>
    <n v="2"/>
    <x v="6"/>
    <x v="10"/>
  </r>
  <r>
    <x v="7"/>
    <x v="32"/>
    <x v="3"/>
    <d v="2018-02-19T00:00:00"/>
    <d v="2018-02-19T00:00:00"/>
    <x v="3"/>
    <n v="2"/>
    <x v="10"/>
    <x v="10"/>
  </r>
  <r>
    <x v="7"/>
    <x v="32"/>
    <x v="3"/>
    <d v="2018-02-20T00:00:00"/>
    <d v="2018-02-20T00:00:00"/>
    <x v="3"/>
    <n v="2"/>
    <x v="9"/>
    <x v="10"/>
  </r>
  <r>
    <x v="7"/>
    <x v="32"/>
    <x v="3"/>
    <d v="2018-02-21T00:00:00"/>
    <d v="2018-02-21T00:00:00"/>
    <x v="3"/>
    <n v="2"/>
    <x v="21"/>
    <x v="10"/>
  </r>
  <r>
    <x v="7"/>
    <x v="32"/>
    <x v="3"/>
    <d v="2018-02-22T00:00:00"/>
    <d v="2018-02-22T00:00:00"/>
    <x v="3"/>
    <n v="2"/>
    <x v="22"/>
    <x v="10"/>
  </r>
  <r>
    <x v="7"/>
    <x v="32"/>
    <x v="3"/>
    <d v="2018-02-23T00:00:00"/>
    <d v="2018-02-23T00:00:00"/>
    <x v="3"/>
    <n v="2"/>
    <x v="30"/>
    <x v="10"/>
  </r>
  <r>
    <x v="7"/>
    <x v="32"/>
    <x v="3"/>
    <d v="2018-02-26T00:00:00"/>
    <d v="2018-02-26T00:00:00"/>
    <x v="3"/>
    <n v="2"/>
    <x v="24"/>
    <x v="10"/>
  </r>
  <r>
    <x v="7"/>
    <x v="32"/>
    <x v="3"/>
    <d v="2018-02-27T00:00:00"/>
    <d v="2018-02-27T00:00:00"/>
    <x v="3"/>
    <n v="2"/>
    <x v="3"/>
    <x v="10"/>
  </r>
  <r>
    <x v="7"/>
    <x v="32"/>
    <x v="3"/>
    <d v="2018-02-28T00:00:00"/>
    <d v="2018-02-28T00:00:00"/>
    <x v="3"/>
    <n v="2"/>
    <x v="4"/>
    <x v="10"/>
  </r>
  <r>
    <x v="7"/>
    <x v="32"/>
    <x v="3"/>
    <d v="2018-03-01T00:00:00"/>
    <d v="2018-03-01T00:00:00"/>
    <x v="3"/>
    <n v="3"/>
    <x v="25"/>
    <x v="4"/>
  </r>
  <r>
    <x v="7"/>
    <x v="32"/>
    <x v="3"/>
    <d v="2018-03-02T00:00:00"/>
    <d v="2018-03-02T00:00:00"/>
    <x v="3"/>
    <n v="3"/>
    <x v="26"/>
    <x v="4"/>
  </r>
  <r>
    <x v="7"/>
    <x v="32"/>
    <x v="3"/>
    <d v="2018-03-05T00:00:00"/>
    <d v="2018-03-05T00:00:00"/>
    <x v="3"/>
    <n v="3"/>
    <x v="13"/>
    <x v="4"/>
  </r>
  <r>
    <x v="7"/>
    <x v="32"/>
    <x v="3"/>
    <d v="2018-03-06T00:00:00"/>
    <d v="2018-03-06T00:00:00"/>
    <x v="3"/>
    <n v="3"/>
    <x v="14"/>
    <x v="4"/>
  </r>
  <r>
    <x v="7"/>
    <x v="32"/>
    <x v="3"/>
    <d v="2018-03-07T00:00:00"/>
    <d v="2018-03-07T00:00:00"/>
    <x v="3"/>
    <n v="3"/>
    <x v="15"/>
    <x v="4"/>
  </r>
  <r>
    <x v="7"/>
    <x v="32"/>
    <x v="3"/>
    <d v="2018-03-08T00:00:00"/>
    <d v="2018-03-08T00:00:00"/>
    <x v="3"/>
    <n v="3"/>
    <x v="16"/>
    <x v="4"/>
  </r>
  <r>
    <x v="7"/>
    <x v="32"/>
    <x v="3"/>
    <d v="2018-03-09T00:00:00"/>
    <d v="2018-03-09T00:00:00"/>
    <x v="3"/>
    <n v="3"/>
    <x v="28"/>
    <x v="4"/>
  </r>
  <r>
    <x v="7"/>
    <x v="32"/>
    <x v="3"/>
    <d v="2018-03-12T00:00:00"/>
    <d v="2018-03-12T00:00:00"/>
    <x v="3"/>
    <n v="3"/>
    <x v="18"/>
    <x v="4"/>
  </r>
  <r>
    <x v="7"/>
    <x v="32"/>
    <x v="3"/>
    <d v="2018-03-13T00:00:00"/>
    <d v="2018-03-13T00:00:00"/>
    <x v="3"/>
    <n v="3"/>
    <x v="19"/>
    <x v="4"/>
  </r>
  <r>
    <x v="7"/>
    <x v="32"/>
    <x v="3"/>
    <d v="2018-03-14T00:00:00"/>
    <d v="2018-03-14T00:00:00"/>
    <x v="3"/>
    <n v="3"/>
    <x v="20"/>
    <x v="4"/>
  </r>
  <r>
    <x v="7"/>
    <x v="32"/>
    <x v="3"/>
    <d v="2018-03-15T00:00:00"/>
    <d v="2018-03-15T00:00:00"/>
    <x v="3"/>
    <n v="3"/>
    <x v="5"/>
    <x v="4"/>
  </r>
  <r>
    <x v="7"/>
    <x v="32"/>
    <x v="3"/>
    <d v="2018-03-16T00:00:00"/>
    <d v="2018-03-16T00:00:00"/>
    <x v="3"/>
    <n v="3"/>
    <x v="6"/>
    <x v="4"/>
  </r>
  <r>
    <x v="7"/>
    <x v="32"/>
    <x v="3"/>
    <d v="2018-03-20T00:00:00"/>
    <d v="2018-03-20T00:00:00"/>
    <x v="3"/>
    <n v="3"/>
    <x v="9"/>
    <x v="4"/>
  </r>
  <r>
    <x v="7"/>
    <x v="32"/>
    <x v="3"/>
    <d v="2018-03-21T00:00:00"/>
    <d v="2018-03-21T00:00:00"/>
    <x v="3"/>
    <n v="3"/>
    <x v="21"/>
    <x v="4"/>
  </r>
  <r>
    <x v="7"/>
    <x v="32"/>
    <x v="3"/>
    <d v="2018-03-22T00:00:00"/>
    <d v="2018-03-22T00:00:00"/>
    <x v="3"/>
    <n v="3"/>
    <x v="22"/>
    <x v="4"/>
  </r>
  <r>
    <x v="7"/>
    <x v="32"/>
    <x v="3"/>
    <d v="2018-03-23T00:00:00"/>
    <d v="2018-03-23T00:00:00"/>
    <x v="3"/>
    <n v="3"/>
    <x v="30"/>
    <x v="4"/>
  </r>
  <r>
    <x v="7"/>
    <x v="32"/>
    <x v="3"/>
    <d v="2018-03-26T00:00:00"/>
    <d v="2018-03-26T00:00:00"/>
    <x v="3"/>
    <n v="3"/>
    <x v="24"/>
    <x v="4"/>
  </r>
  <r>
    <x v="7"/>
    <x v="32"/>
    <x v="3"/>
    <d v="2018-03-27T00:00:00"/>
    <d v="2018-03-27T00:00:00"/>
    <x v="3"/>
    <n v="3"/>
    <x v="3"/>
    <x v="4"/>
  </r>
  <r>
    <x v="7"/>
    <x v="32"/>
    <x v="3"/>
    <d v="2018-03-28T00:00:00"/>
    <d v="2018-03-28T00:00:00"/>
    <x v="3"/>
    <n v="3"/>
    <x v="4"/>
    <x v="4"/>
  </r>
  <r>
    <x v="7"/>
    <x v="32"/>
    <x v="3"/>
    <d v="2018-04-02T00:00:00"/>
    <d v="2018-04-02T00:00:00"/>
    <x v="3"/>
    <n v="4"/>
    <x v="26"/>
    <x v="11"/>
  </r>
  <r>
    <x v="7"/>
    <x v="32"/>
    <x v="3"/>
    <d v="2018-04-03T00:00:00"/>
    <d v="2018-04-03T00:00:00"/>
    <x v="3"/>
    <n v="4"/>
    <x v="27"/>
    <x v="11"/>
  </r>
  <r>
    <x v="7"/>
    <x v="32"/>
    <x v="3"/>
    <d v="2018-04-04T00:00:00"/>
    <d v="2018-04-04T00:00:00"/>
    <x v="3"/>
    <n v="4"/>
    <x v="12"/>
    <x v="11"/>
  </r>
  <r>
    <x v="7"/>
    <x v="32"/>
    <x v="3"/>
    <d v="2018-04-05T00:00:00"/>
    <d v="2018-04-05T00:00:00"/>
    <x v="3"/>
    <n v="4"/>
    <x v="13"/>
    <x v="11"/>
  </r>
  <r>
    <x v="7"/>
    <x v="32"/>
    <x v="3"/>
    <d v="2018-04-06T00:00:00"/>
    <d v="2018-04-06T00:00:00"/>
    <x v="3"/>
    <n v="4"/>
    <x v="14"/>
    <x v="11"/>
  </r>
  <r>
    <x v="7"/>
    <x v="32"/>
    <x v="3"/>
    <d v="2018-04-09T00:00:00"/>
    <d v="2018-04-09T00:00:00"/>
    <x v="3"/>
    <n v="4"/>
    <x v="28"/>
    <x v="11"/>
  </r>
  <r>
    <x v="7"/>
    <x v="32"/>
    <x v="3"/>
    <d v="2018-04-10T00:00:00"/>
    <d v="2018-04-10T00:00:00"/>
    <x v="3"/>
    <n v="4"/>
    <x v="29"/>
    <x v="11"/>
  </r>
  <r>
    <x v="7"/>
    <x v="32"/>
    <x v="3"/>
    <d v="2018-04-11T00:00:00"/>
    <d v="2018-04-11T00:00:00"/>
    <x v="3"/>
    <n v="4"/>
    <x v="17"/>
    <x v="11"/>
  </r>
  <r>
    <x v="7"/>
    <x v="32"/>
    <x v="3"/>
    <d v="2018-04-12T00:00:00"/>
    <d v="2018-04-12T00:00:00"/>
    <x v="3"/>
    <n v="4"/>
    <x v="18"/>
    <x v="11"/>
  </r>
  <r>
    <x v="7"/>
    <x v="32"/>
    <x v="3"/>
    <d v="2018-04-13T00:00:00"/>
    <d v="2018-04-13T00:00:00"/>
    <x v="3"/>
    <n v="4"/>
    <x v="19"/>
    <x v="11"/>
  </r>
  <r>
    <x v="7"/>
    <x v="32"/>
    <x v="3"/>
    <d v="2018-04-16T00:00:00"/>
    <d v="2018-04-16T00:00:00"/>
    <x v="3"/>
    <n v="4"/>
    <x v="6"/>
    <x v="11"/>
  </r>
  <r>
    <x v="7"/>
    <x v="32"/>
    <x v="3"/>
    <d v="2018-04-17T00:00:00"/>
    <d v="2018-04-17T00:00:00"/>
    <x v="3"/>
    <n v="4"/>
    <x v="8"/>
    <x v="11"/>
  </r>
  <r>
    <x v="7"/>
    <x v="32"/>
    <x v="3"/>
    <d v="2018-04-18T00:00:00"/>
    <d v="2018-04-18T00:00:00"/>
    <x v="3"/>
    <n v="4"/>
    <x v="7"/>
    <x v="11"/>
  </r>
  <r>
    <x v="7"/>
    <x v="32"/>
    <x v="3"/>
    <d v="2018-04-19T00:00:00"/>
    <d v="2018-04-19T00:00:00"/>
    <x v="3"/>
    <n v="4"/>
    <x v="10"/>
    <x v="11"/>
  </r>
  <r>
    <x v="7"/>
    <x v="32"/>
    <x v="3"/>
    <d v="2018-04-20T00:00:00"/>
    <d v="2018-04-20T00:00:00"/>
    <x v="3"/>
    <n v="4"/>
    <x v="9"/>
    <x v="11"/>
  </r>
  <r>
    <x v="7"/>
    <x v="32"/>
    <x v="3"/>
    <d v="2018-04-23T00:00:00"/>
    <d v="2018-04-23T00:00:00"/>
    <x v="3"/>
    <n v="4"/>
    <x v="30"/>
    <x v="11"/>
  </r>
  <r>
    <x v="7"/>
    <x v="32"/>
    <x v="3"/>
    <d v="2018-04-24T00:00:00"/>
    <d v="2018-04-24T00:00:00"/>
    <x v="3"/>
    <n v="4"/>
    <x v="11"/>
    <x v="11"/>
  </r>
  <r>
    <x v="7"/>
    <x v="32"/>
    <x v="3"/>
    <d v="2018-04-25T00:00:00"/>
    <d v="2018-04-25T00:00:00"/>
    <x v="3"/>
    <n v="4"/>
    <x v="23"/>
    <x v="11"/>
  </r>
  <r>
    <x v="7"/>
    <x v="32"/>
    <x v="3"/>
    <d v="2018-04-26T00:00:00"/>
    <d v="2018-04-26T00:00:00"/>
    <x v="3"/>
    <n v="4"/>
    <x v="24"/>
    <x v="11"/>
  </r>
  <r>
    <x v="7"/>
    <x v="32"/>
    <x v="3"/>
    <d v="2018-04-27T00:00:00"/>
    <d v="2018-04-27T00:00:00"/>
    <x v="3"/>
    <n v="4"/>
    <x v="3"/>
    <x v="11"/>
  </r>
  <r>
    <x v="7"/>
    <x v="32"/>
    <x v="3"/>
    <d v="2018-04-30T00:00:00"/>
    <d v="2018-04-30T00:00:00"/>
    <x v="3"/>
    <n v="4"/>
    <x v="0"/>
    <x v="11"/>
  </r>
  <r>
    <x v="7"/>
    <x v="32"/>
    <x v="3"/>
    <d v="2018-05-02T00:00:00"/>
    <d v="2018-05-02T00:00:00"/>
    <x v="3"/>
    <n v="5"/>
    <x v="26"/>
    <x v="5"/>
  </r>
  <r>
    <x v="7"/>
    <x v="32"/>
    <x v="3"/>
    <d v="2018-05-03T00:00:00"/>
    <d v="2018-05-03T00:00:00"/>
    <x v="3"/>
    <n v="5"/>
    <x v="27"/>
    <x v="5"/>
  </r>
  <r>
    <x v="7"/>
    <x v="32"/>
    <x v="3"/>
    <d v="2018-05-04T00:00:00"/>
    <d v="2018-05-04T00:00:00"/>
    <x v="3"/>
    <n v="5"/>
    <x v="12"/>
    <x v="5"/>
  </r>
  <r>
    <x v="7"/>
    <x v="32"/>
    <x v="3"/>
    <d v="2018-05-07T00:00:00"/>
    <d v="2018-05-07T00:00:00"/>
    <x v="3"/>
    <n v="5"/>
    <x v="15"/>
    <x v="5"/>
  </r>
  <r>
    <x v="7"/>
    <x v="32"/>
    <x v="3"/>
    <d v="2018-05-08T00:00:00"/>
    <d v="2018-05-08T00:00:00"/>
    <x v="3"/>
    <n v="5"/>
    <x v="16"/>
    <x v="5"/>
  </r>
  <r>
    <x v="7"/>
    <x v="32"/>
    <x v="3"/>
    <d v="2018-05-09T00:00:00"/>
    <d v="2018-05-09T00:00:00"/>
    <x v="3"/>
    <n v="5"/>
    <x v="28"/>
    <x v="5"/>
  </r>
  <r>
    <x v="7"/>
    <x v="32"/>
    <x v="3"/>
    <d v="2018-05-10T00:00:00"/>
    <d v="2018-05-10T00:00:00"/>
    <x v="3"/>
    <n v="5"/>
    <x v="29"/>
    <x v="5"/>
  </r>
  <r>
    <x v="7"/>
    <x v="32"/>
    <x v="3"/>
    <d v="2018-05-11T00:00:00"/>
    <d v="2018-05-11T00:00:00"/>
    <x v="3"/>
    <n v="5"/>
    <x v="17"/>
    <x v="5"/>
  </r>
  <r>
    <x v="7"/>
    <x v="32"/>
    <x v="3"/>
    <d v="2018-05-15T00:00:00"/>
    <d v="2018-05-15T00:00:00"/>
    <x v="3"/>
    <n v="5"/>
    <x v="5"/>
    <x v="5"/>
  </r>
  <r>
    <x v="7"/>
    <x v="32"/>
    <x v="3"/>
    <d v="2018-05-16T00:00:00"/>
    <d v="2018-05-16T00:00:00"/>
    <x v="3"/>
    <n v="5"/>
    <x v="6"/>
    <x v="5"/>
  </r>
  <r>
    <x v="7"/>
    <x v="32"/>
    <x v="3"/>
    <d v="2018-05-17T00:00:00"/>
    <d v="2018-05-17T00:00:00"/>
    <x v="3"/>
    <n v="5"/>
    <x v="8"/>
    <x v="5"/>
  </r>
  <r>
    <x v="7"/>
    <x v="32"/>
    <x v="3"/>
    <d v="2018-05-18T00:00:00"/>
    <d v="2018-05-18T00:00:00"/>
    <x v="3"/>
    <n v="5"/>
    <x v="7"/>
    <x v="5"/>
  </r>
  <r>
    <x v="7"/>
    <x v="32"/>
    <x v="3"/>
    <d v="2018-05-21T00:00:00"/>
    <d v="2018-05-21T00:00:00"/>
    <x v="3"/>
    <n v="5"/>
    <x v="21"/>
    <x v="5"/>
  </r>
  <r>
    <x v="7"/>
    <x v="32"/>
    <x v="3"/>
    <d v="2018-05-22T00:00:00"/>
    <d v="2018-05-22T00:00:00"/>
    <x v="3"/>
    <n v="5"/>
    <x v="22"/>
    <x v="5"/>
  </r>
  <r>
    <x v="7"/>
    <x v="32"/>
    <x v="3"/>
    <d v="2018-05-23T00:00:00"/>
    <d v="2018-05-23T00:00:00"/>
    <x v="3"/>
    <n v="5"/>
    <x v="30"/>
    <x v="5"/>
  </r>
  <r>
    <x v="7"/>
    <x v="32"/>
    <x v="3"/>
    <d v="2018-05-24T00:00:00"/>
    <d v="2018-05-24T00:00:00"/>
    <x v="3"/>
    <n v="5"/>
    <x v="11"/>
    <x v="5"/>
  </r>
  <r>
    <x v="7"/>
    <x v="32"/>
    <x v="3"/>
    <d v="2018-05-25T00:00:00"/>
    <d v="2018-05-25T00:00:00"/>
    <x v="3"/>
    <n v="5"/>
    <x v="23"/>
    <x v="5"/>
  </r>
  <r>
    <x v="7"/>
    <x v="32"/>
    <x v="3"/>
    <d v="2018-05-28T00:00:00"/>
    <d v="2018-05-28T00:00:00"/>
    <x v="3"/>
    <n v="5"/>
    <x v="4"/>
    <x v="5"/>
  </r>
  <r>
    <x v="7"/>
    <x v="32"/>
    <x v="3"/>
    <d v="2018-05-29T00:00:00"/>
    <d v="2018-05-29T00:00:00"/>
    <x v="3"/>
    <n v="5"/>
    <x v="1"/>
    <x v="5"/>
  </r>
  <r>
    <x v="7"/>
    <x v="32"/>
    <x v="3"/>
    <d v="2018-05-30T00:00:00"/>
    <d v="2018-05-30T00:00:00"/>
    <x v="3"/>
    <n v="5"/>
    <x v="0"/>
    <x v="5"/>
  </r>
  <r>
    <x v="7"/>
    <x v="32"/>
    <x v="3"/>
    <d v="2018-05-31T00:00:00"/>
    <d v="2018-05-31T00:00:00"/>
    <x v="3"/>
    <n v="5"/>
    <x v="2"/>
    <x v="5"/>
  </r>
  <r>
    <x v="7"/>
    <x v="32"/>
    <x v="3"/>
    <d v="2018-06-01T00:00:00"/>
    <d v="2018-06-01T00:00:00"/>
    <x v="3"/>
    <n v="6"/>
    <x v="25"/>
    <x v="1"/>
  </r>
  <r>
    <x v="7"/>
    <x v="32"/>
    <x v="3"/>
    <d v="2018-06-05T00:00:00"/>
    <d v="2018-06-05T00:00:00"/>
    <x v="3"/>
    <n v="6"/>
    <x v="13"/>
    <x v="1"/>
  </r>
  <r>
    <x v="7"/>
    <x v="32"/>
    <x v="3"/>
    <d v="2018-06-06T00:00:00"/>
    <d v="2018-06-06T00:00:00"/>
    <x v="3"/>
    <n v="6"/>
    <x v="14"/>
    <x v="1"/>
  </r>
  <r>
    <x v="7"/>
    <x v="32"/>
    <x v="3"/>
    <d v="2018-06-07T00:00:00"/>
    <d v="2018-06-07T00:00:00"/>
    <x v="3"/>
    <n v="6"/>
    <x v="15"/>
    <x v="1"/>
  </r>
  <r>
    <x v="7"/>
    <x v="32"/>
    <x v="3"/>
    <d v="2018-06-08T00:00:00"/>
    <d v="2018-06-08T00:00:00"/>
    <x v="3"/>
    <n v="6"/>
    <x v="16"/>
    <x v="1"/>
  </r>
  <r>
    <x v="7"/>
    <x v="32"/>
    <x v="3"/>
    <d v="2018-06-12T00:00:00"/>
    <d v="2018-06-12T00:00:00"/>
    <x v="3"/>
    <n v="6"/>
    <x v="18"/>
    <x v="1"/>
  </r>
  <r>
    <x v="7"/>
    <x v="32"/>
    <x v="3"/>
    <d v="2018-06-13T00:00:00"/>
    <d v="2018-06-13T00:00:00"/>
    <x v="3"/>
    <n v="6"/>
    <x v="19"/>
    <x v="1"/>
  </r>
  <r>
    <x v="7"/>
    <x v="32"/>
    <x v="3"/>
    <d v="2018-06-14T00:00:00"/>
    <d v="2018-06-14T00:00:00"/>
    <x v="3"/>
    <n v="6"/>
    <x v="20"/>
    <x v="1"/>
  </r>
  <r>
    <x v="7"/>
    <x v="32"/>
    <x v="3"/>
    <d v="2018-06-15T00:00:00"/>
    <d v="2018-06-15T00:00:00"/>
    <x v="3"/>
    <n v="6"/>
    <x v="5"/>
    <x v="1"/>
  </r>
  <r>
    <x v="7"/>
    <x v="32"/>
    <x v="3"/>
    <d v="2018-06-18T00:00:00"/>
    <d v="2018-06-18T00:00:00"/>
    <x v="3"/>
    <n v="6"/>
    <x v="7"/>
    <x v="1"/>
  </r>
  <r>
    <x v="7"/>
    <x v="32"/>
    <x v="3"/>
    <d v="2018-06-19T00:00:00"/>
    <d v="2018-06-19T00:00:00"/>
    <x v="3"/>
    <n v="6"/>
    <x v="10"/>
    <x v="1"/>
  </r>
  <r>
    <x v="7"/>
    <x v="32"/>
    <x v="3"/>
    <d v="2018-06-20T00:00:00"/>
    <d v="2018-06-20T00:00:00"/>
    <x v="3"/>
    <n v="6"/>
    <x v="9"/>
    <x v="1"/>
  </r>
  <r>
    <x v="7"/>
    <x v="32"/>
    <x v="3"/>
    <d v="2018-06-21T00:00:00"/>
    <d v="2018-06-21T00:00:00"/>
    <x v="3"/>
    <n v="6"/>
    <x v="21"/>
    <x v="1"/>
  </r>
  <r>
    <x v="7"/>
    <x v="32"/>
    <x v="3"/>
    <d v="2018-06-22T00:00:00"/>
    <d v="2018-06-22T00:00:00"/>
    <x v="3"/>
    <n v="6"/>
    <x v="22"/>
    <x v="1"/>
  </r>
  <r>
    <x v="7"/>
    <x v="32"/>
    <x v="3"/>
    <d v="2018-06-25T00:00:00"/>
    <d v="2018-06-25T00:00:00"/>
    <x v="3"/>
    <n v="6"/>
    <x v="23"/>
    <x v="1"/>
  </r>
  <r>
    <x v="7"/>
    <x v="32"/>
    <x v="3"/>
    <d v="2018-06-26T00:00:00"/>
    <d v="2018-06-26T00:00:00"/>
    <x v="3"/>
    <n v="6"/>
    <x v="24"/>
    <x v="1"/>
  </r>
  <r>
    <x v="7"/>
    <x v="32"/>
    <x v="3"/>
    <d v="2018-06-27T00:00:00"/>
    <d v="2018-06-27T00:00:00"/>
    <x v="3"/>
    <n v="6"/>
    <x v="3"/>
    <x v="1"/>
  </r>
  <r>
    <x v="7"/>
    <x v="32"/>
    <x v="3"/>
    <d v="2018-06-28T00:00:00"/>
    <d v="2018-06-28T00:00:00"/>
    <x v="3"/>
    <n v="6"/>
    <x v="4"/>
    <x v="1"/>
  </r>
  <r>
    <x v="7"/>
    <x v="32"/>
    <x v="3"/>
    <d v="2018-06-29T00:00:00"/>
    <d v="2018-06-29T00:00:00"/>
    <x v="3"/>
    <n v="6"/>
    <x v="1"/>
    <x v="1"/>
  </r>
  <r>
    <x v="7"/>
    <x v="32"/>
    <x v="3"/>
    <d v="2018-07-03T00:00:00"/>
    <d v="2018-07-03T00:00:00"/>
    <x v="3"/>
    <n v="7"/>
    <x v="27"/>
    <x v="6"/>
  </r>
  <r>
    <x v="7"/>
    <x v="32"/>
    <x v="3"/>
    <d v="2018-07-04T00:00:00"/>
    <d v="2018-07-04T00:00:00"/>
    <x v="3"/>
    <n v="7"/>
    <x v="12"/>
    <x v="6"/>
  </r>
  <r>
    <x v="7"/>
    <x v="32"/>
    <x v="3"/>
    <d v="2018-07-05T00:00:00"/>
    <d v="2018-07-05T00:00:00"/>
    <x v="3"/>
    <n v="7"/>
    <x v="13"/>
    <x v="6"/>
  </r>
  <r>
    <x v="7"/>
    <x v="32"/>
    <x v="3"/>
    <d v="2018-07-06T00:00:00"/>
    <d v="2018-07-06T00:00:00"/>
    <x v="3"/>
    <n v="7"/>
    <x v="14"/>
    <x v="6"/>
  </r>
  <r>
    <x v="7"/>
    <x v="32"/>
    <x v="3"/>
    <d v="2018-07-09T00:00:00"/>
    <d v="2018-07-09T00:00:00"/>
    <x v="3"/>
    <n v="7"/>
    <x v="28"/>
    <x v="6"/>
  </r>
  <r>
    <x v="7"/>
    <x v="32"/>
    <x v="3"/>
    <d v="2018-07-10T00:00:00"/>
    <d v="2018-07-10T00:00:00"/>
    <x v="3"/>
    <n v="7"/>
    <x v="29"/>
    <x v="6"/>
  </r>
  <r>
    <x v="7"/>
    <x v="32"/>
    <x v="3"/>
    <d v="2018-07-11T00:00:00"/>
    <d v="2018-07-11T00:00:00"/>
    <x v="3"/>
    <n v="7"/>
    <x v="17"/>
    <x v="6"/>
  </r>
  <r>
    <x v="7"/>
    <x v="32"/>
    <x v="3"/>
    <d v="2018-07-12T00:00:00"/>
    <d v="2018-07-12T00:00:00"/>
    <x v="3"/>
    <n v="7"/>
    <x v="18"/>
    <x v="6"/>
  </r>
  <r>
    <x v="7"/>
    <x v="32"/>
    <x v="3"/>
    <d v="2018-07-13T00:00:00"/>
    <d v="2018-07-13T00:00:00"/>
    <x v="3"/>
    <n v="7"/>
    <x v="19"/>
    <x v="6"/>
  </r>
  <r>
    <x v="7"/>
    <x v="32"/>
    <x v="3"/>
    <d v="2018-07-16T00:00:00"/>
    <d v="2018-07-16T00:00:00"/>
    <x v="3"/>
    <n v="7"/>
    <x v="6"/>
    <x v="6"/>
  </r>
  <r>
    <x v="7"/>
    <x v="32"/>
    <x v="3"/>
    <d v="2018-07-17T00:00:00"/>
    <d v="2018-07-17T00:00:00"/>
    <x v="3"/>
    <n v="7"/>
    <x v="8"/>
    <x v="6"/>
  </r>
  <r>
    <x v="7"/>
    <x v="32"/>
    <x v="3"/>
    <d v="2018-07-18T00:00:00"/>
    <d v="2018-07-18T00:00:00"/>
    <x v="3"/>
    <n v="7"/>
    <x v="7"/>
    <x v="6"/>
  </r>
  <r>
    <x v="7"/>
    <x v="32"/>
    <x v="3"/>
    <d v="2018-07-19T00:00:00"/>
    <d v="2018-07-19T00:00:00"/>
    <x v="3"/>
    <n v="7"/>
    <x v="10"/>
    <x v="6"/>
  </r>
  <r>
    <x v="7"/>
    <x v="32"/>
    <x v="3"/>
    <d v="2018-07-23T00:00:00"/>
    <d v="2018-07-23T00:00:00"/>
    <x v="3"/>
    <n v="7"/>
    <x v="30"/>
    <x v="6"/>
  </r>
  <r>
    <x v="7"/>
    <x v="32"/>
    <x v="3"/>
    <d v="2018-07-24T00:00:00"/>
    <d v="2018-07-24T00:00:00"/>
    <x v="3"/>
    <n v="7"/>
    <x v="11"/>
    <x v="6"/>
  </r>
  <r>
    <x v="7"/>
    <x v="32"/>
    <x v="3"/>
    <d v="2018-07-25T00:00:00"/>
    <d v="2018-07-25T00:00:00"/>
    <x v="3"/>
    <n v="7"/>
    <x v="23"/>
    <x v="6"/>
  </r>
  <r>
    <x v="7"/>
    <x v="32"/>
    <x v="3"/>
    <d v="2018-07-26T00:00:00"/>
    <d v="2018-07-26T00:00:00"/>
    <x v="3"/>
    <n v="7"/>
    <x v="24"/>
    <x v="6"/>
  </r>
  <r>
    <x v="7"/>
    <x v="32"/>
    <x v="3"/>
    <d v="2018-07-27T00:00:00"/>
    <d v="2018-07-27T00:00:00"/>
    <x v="3"/>
    <n v="7"/>
    <x v="3"/>
    <x v="6"/>
  </r>
  <r>
    <x v="7"/>
    <x v="32"/>
    <x v="3"/>
    <d v="2018-07-30T00:00:00"/>
    <d v="2018-07-30T00:00:00"/>
    <x v="3"/>
    <n v="7"/>
    <x v="0"/>
    <x v="6"/>
  </r>
  <r>
    <x v="7"/>
    <x v="32"/>
    <x v="3"/>
    <d v="2018-07-31T00:00:00"/>
    <d v="2018-07-31T00:00:00"/>
    <x v="3"/>
    <n v="7"/>
    <x v="2"/>
    <x v="6"/>
  </r>
  <r>
    <x v="7"/>
    <x v="32"/>
    <x v="3"/>
    <d v="2018-08-01T00:00:00"/>
    <d v="2018-08-01T00:00:00"/>
    <x v="3"/>
    <n v="8"/>
    <x v="25"/>
    <x v="7"/>
  </r>
  <r>
    <x v="7"/>
    <x v="32"/>
    <x v="3"/>
    <d v="2018-08-02T00:00:00"/>
    <d v="2018-08-02T00:00:00"/>
    <x v="3"/>
    <n v="8"/>
    <x v="26"/>
    <x v="7"/>
  </r>
  <r>
    <x v="7"/>
    <x v="32"/>
    <x v="3"/>
    <d v="2018-08-03T00:00:00"/>
    <d v="2018-08-03T00:00:00"/>
    <x v="3"/>
    <n v="8"/>
    <x v="27"/>
    <x v="7"/>
  </r>
  <r>
    <x v="7"/>
    <x v="32"/>
    <x v="3"/>
    <d v="2018-08-06T00:00:00"/>
    <d v="2018-08-06T00:00:00"/>
    <x v="3"/>
    <n v="8"/>
    <x v="14"/>
    <x v="7"/>
  </r>
  <r>
    <x v="7"/>
    <x v="32"/>
    <x v="3"/>
    <d v="2018-08-08T00:00:00"/>
    <d v="2018-08-08T00:00:00"/>
    <x v="3"/>
    <n v="8"/>
    <x v="16"/>
    <x v="7"/>
  </r>
  <r>
    <x v="7"/>
    <x v="32"/>
    <x v="3"/>
    <d v="2018-08-09T00:00:00"/>
    <d v="2018-08-09T00:00:00"/>
    <x v="3"/>
    <n v="8"/>
    <x v="28"/>
    <x v="7"/>
  </r>
  <r>
    <x v="7"/>
    <x v="32"/>
    <x v="3"/>
    <d v="2018-08-10T00:00:00"/>
    <d v="2018-08-10T00:00:00"/>
    <x v="3"/>
    <n v="8"/>
    <x v="29"/>
    <x v="7"/>
  </r>
  <r>
    <x v="7"/>
    <x v="32"/>
    <x v="3"/>
    <d v="2018-08-13T00:00:00"/>
    <d v="2018-08-13T00:00:00"/>
    <x v="3"/>
    <n v="8"/>
    <x v="19"/>
    <x v="7"/>
  </r>
  <r>
    <x v="7"/>
    <x v="32"/>
    <x v="3"/>
    <d v="2018-08-14T00:00:00"/>
    <d v="2018-08-14T00:00:00"/>
    <x v="3"/>
    <n v="8"/>
    <x v="20"/>
    <x v="7"/>
  </r>
  <r>
    <x v="7"/>
    <x v="32"/>
    <x v="3"/>
    <d v="2018-08-15T00:00:00"/>
    <d v="2018-08-15T00:00:00"/>
    <x v="3"/>
    <n v="8"/>
    <x v="5"/>
    <x v="7"/>
  </r>
  <r>
    <x v="7"/>
    <x v="32"/>
    <x v="3"/>
    <d v="2018-08-16T00:00:00"/>
    <d v="2018-08-16T00:00:00"/>
    <x v="3"/>
    <n v="8"/>
    <x v="6"/>
    <x v="7"/>
  </r>
  <r>
    <x v="7"/>
    <x v="32"/>
    <x v="3"/>
    <d v="2018-08-17T00:00:00"/>
    <d v="2018-08-17T00:00:00"/>
    <x v="3"/>
    <n v="8"/>
    <x v="8"/>
    <x v="7"/>
  </r>
  <r>
    <x v="7"/>
    <x v="32"/>
    <x v="3"/>
    <d v="2018-08-21T00:00:00"/>
    <d v="2018-08-21T00:00:00"/>
    <x v="3"/>
    <n v="8"/>
    <x v="21"/>
    <x v="7"/>
  </r>
  <r>
    <x v="7"/>
    <x v="32"/>
    <x v="3"/>
    <d v="2018-08-22T00:00:00"/>
    <d v="2018-08-22T00:00:00"/>
    <x v="3"/>
    <n v="8"/>
    <x v="22"/>
    <x v="7"/>
  </r>
  <r>
    <x v="7"/>
    <x v="32"/>
    <x v="3"/>
    <d v="2018-08-23T00:00:00"/>
    <d v="2018-08-23T00:00:00"/>
    <x v="3"/>
    <n v="8"/>
    <x v="30"/>
    <x v="7"/>
  </r>
  <r>
    <x v="7"/>
    <x v="32"/>
    <x v="3"/>
    <d v="2018-08-24T00:00:00"/>
    <d v="2018-08-24T00:00:00"/>
    <x v="3"/>
    <n v="8"/>
    <x v="11"/>
    <x v="7"/>
  </r>
  <r>
    <x v="7"/>
    <x v="32"/>
    <x v="3"/>
    <d v="2018-08-27T00:00:00"/>
    <d v="2018-08-27T00:00:00"/>
    <x v="3"/>
    <n v="8"/>
    <x v="3"/>
    <x v="7"/>
  </r>
  <r>
    <x v="7"/>
    <x v="32"/>
    <x v="3"/>
    <d v="2018-08-28T00:00:00"/>
    <d v="2018-08-28T00:00:00"/>
    <x v="3"/>
    <n v="8"/>
    <x v="4"/>
    <x v="7"/>
  </r>
  <r>
    <x v="7"/>
    <x v="32"/>
    <x v="3"/>
    <d v="2018-08-29T00:00:00"/>
    <d v="2018-08-29T00:00:00"/>
    <x v="3"/>
    <n v="8"/>
    <x v="1"/>
    <x v="7"/>
  </r>
  <r>
    <x v="7"/>
    <x v="32"/>
    <x v="3"/>
    <d v="2018-08-30T00:00:00"/>
    <d v="2018-08-30T00:00:00"/>
    <x v="3"/>
    <n v="8"/>
    <x v="0"/>
    <x v="7"/>
  </r>
  <r>
    <x v="7"/>
    <x v="32"/>
    <x v="3"/>
    <d v="2018-08-31T00:00:00"/>
    <d v="2018-08-31T00:00:00"/>
    <x v="3"/>
    <n v="8"/>
    <x v="2"/>
    <x v="7"/>
  </r>
  <r>
    <x v="7"/>
    <x v="32"/>
    <x v="3"/>
    <d v="2018-09-03T00:00:00"/>
    <d v="2018-09-03T00:00:00"/>
    <x v="3"/>
    <n v="9"/>
    <x v="27"/>
    <x v="2"/>
  </r>
  <r>
    <x v="7"/>
    <x v="32"/>
    <x v="3"/>
    <d v="2018-09-04T00:00:00"/>
    <d v="2018-09-04T00:00:00"/>
    <x v="3"/>
    <n v="9"/>
    <x v="12"/>
    <x v="2"/>
  </r>
  <r>
    <x v="7"/>
    <x v="32"/>
    <x v="3"/>
    <d v="2018-09-05T00:00:00"/>
    <d v="2018-09-05T00:00:00"/>
    <x v="3"/>
    <n v="9"/>
    <x v="13"/>
    <x v="2"/>
  </r>
  <r>
    <x v="7"/>
    <x v="32"/>
    <x v="3"/>
    <d v="2018-09-06T00:00:00"/>
    <d v="2018-09-06T00:00:00"/>
    <x v="3"/>
    <n v="9"/>
    <x v="14"/>
    <x v="2"/>
  </r>
  <r>
    <x v="7"/>
    <x v="32"/>
    <x v="3"/>
    <d v="2018-09-07T00:00:00"/>
    <d v="2018-09-07T00:00:00"/>
    <x v="3"/>
    <n v="9"/>
    <x v="15"/>
    <x v="2"/>
  </r>
  <r>
    <x v="7"/>
    <x v="32"/>
    <x v="3"/>
    <d v="2018-09-10T00:00:00"/>
    <d v="2018-09-10T00:00:00"/>
    <x v="3"/>
    <n v="9"/>
    <x v="29"/>
    <x v="2"/>
  </r>
  <r>
    <x v="7"/>
    <x v="32"/>
    <x v="3"/>
    <d v="2018-09-11T00:00:00"/>
    <d v="2018-09-11T00:00:00"/>
    <x v="3"/>
    <n v="9"/>
    <x v="17"/>
    <x v="2"/>
  </r>
  <r>
    <x v="7"/>
    <x v="32"/>
    <x v="3"/>
    <d v="2018-09-12T00:00:00"/>
    <d v="2018-09-12T00:00:00"/>
    <x v="3"/>
    <n v="9"/>
    <x v="18"/>
    <x v="2"/>
  </r>
  <r>
    <x v="7"/>
    <x v="32"/>
    <x v="3"/>
    <d v="2018-09-13T00:00:00"/>
    <d v="2018-09-13T00:00:00"/>
    <x v="3"/>
    <n v="9"/>
    <x v="19"/>
    <x v="2"/>
  </r>
  <r>
    <x v="7"/>
    <x v="32"/>
    <x v="3"/>
    <d v="2018-09-14T00:00:00"/>
    <d v="2018-09-14T00:00:00"/>
    <x v="3"/>
    <n v="9"/>
    <x v="20"/>
    <x v="2"/>
  </r>
  <r>
    <x v="7"/>
    <x v="32"/>
    <x v="3"/>
    <d v="2018-09-17T00:00:00"/>
    <d v="2018-09-17T00:00:00"/>
    <x v="3"/>
    <n v="9"/>
    <x v="8"/>
    <x v="2"/>
  </r>
  <r>
    <x v="7"/>
    <x v="32"/>
    <x v="3"/>
    <d v="2018-09-18T00:00:00"/>
    <d v="2018-09-18T00:00:00"/>
    <x v="3"/>
    <n v="9"/>
    <x v="7"/>
    <x v="2"/>
  </r>
  <r>
    <x v="7"/>
    <x v="32"/>
    <x v="3"/>
    <d v="2018-09-19T00:00:00"/>
    <d v="2018-09-19T00:00:00"/>
    <x v="3"/>
    <n v="9"/>
    <x v="10"/>
    <x v="2"/>
  </r>
  <r>
    <x v="7"/>
    <x v="32"/>
    <x v="3"/>
    <d v="2018-09-20T00:00:00"/>
    <d v="2018-09-20T00:00:00"/>
    <x v="3"/>
    <n v="9"/>
    <x v="9"/>
    <x v="2"/>
  </r>
  <r>
    <x v="7"/>
    <x v="32"/>
    <x v="3"/>
    <d v="2018-09-21T00:00:00"/>
    <d v="2018-09-21T00:00:00"/>
    <x v="3"/>
    <n v="9"/>
    <x v="21"/>
    <x v="2"/>
  </r>
  <r>
    <x v="7"/>
    <x v="32"/>
    <x v="3"/>
    <d v="2018-09-24T00:00:00"/>
    <d v="2018-09-24T00:00:00"/>
    <x v="3"/>
    <n v="9"/>
    <x v="11"/>
    <x v="2"/>
  </r>
  <r>
    <x v="7"/>
    <x v="32"/>
    <x v="3"/>
    <d v="2018-09-25T00:00:00"/>
    <d v="2018-09-25T00:00:00"/>
    <x v="3"/>
    <n v="9"/>
    <x v="23"/>
    <x v="2"/>
  </r>
  <r>
    <x v="7"/>
    <x v="32"/>
    <x v="3"/>
    <d v="2018-09-26T00:00:00"/>
    <d v="2018-09-26T00:00:00"/>
    <x v="3"/>
    <n v="9"/>
    <x v="24"/>
    <x v="2"/>
  </r>
  <r>
    <x v="7"/>
    <x v="32"/>
    <x v="3"/>
    <d v="2018-09-27T00:00:00"/>
    <d v="2018-09-27T00:00:00"/>
    <x v="3"/>
    <n v="9"/>
    <x v="3"/>
    <x v="2"/>
  </r>
  <r>
    <x v="7"/>
    <x v="32"/>
    <x v="3"/>
    <d v="2018-09-28T00:00:00"/>
    <d v="2018-09-28T00:00:00"/>
    <x v="3"/>
    <n v="9"/>
    <x v="4"/>
    <x v="2"/>
  </r>
  <r>
    <x v="7"/>
    <x v="32"/>
    <x v="3"/>
    <d v="2018-10-01T00:00:00"/>
    <d v="2018-10-01T00:00:00"/>
    <x v="3"/>
    <n v="10"/>
    <x v="25"/>
    <x v="0"/>
  </r>
  <r>
    <x v="7"/>
    <x v="32"/>
    <x v="3"/>
    <d v="2018-10-02T00:00:00"/>
    <d v="2018-10-02T00:00:00"/>
    <x v="3"/>
    <n v="10"/>
    <x v="26"/>
    <x v="0"/>
  </r>
  <r>
    <x v="7"/>
    <x v="32"/>
    <x v="3"/>
    <d v="2018-10-03T00:00:00"/>
    <d v="2018-10-03T00:00:00"/>
    <x v="3"/>
    <n v="10"/>
    <x v="27"/>
    <x v="0"/>
  </r>
  <r>
    <x v="7"/>
    <x v="32"/>
    <x v="3"/>
    <d v="2018-10-04T00:00:00"/>
    <d v="2018-10-04T00:00:00"/>
    <x v="3"/>
    <n v="10"/>
    <x v="12"/>
    <x v="0"/>
  </r>
  <r>
    <x v="7"/>
    <x v="32"/>
    <x v="3"/>
    <d v="2018-10-05T00:00:00"/>
    <d v="2018-10-05T00:00:00"/>
    <x v="3"/>
    <n v="10"/>
    <x v="13"/>
    <x v="0"/>
  </r>
  <r>
    <x v="7"/>
    <x v="32"/>
    <x v="3"/>
    <d v="2018-10-08T00:00:00"/>
    <d v="2018-10-08T00:00:00"/>
    <x v="3"/>
    <n v="10"/>
    <x v="16"/>
    <x v="0"/>
  </r>
  <r>
    <x v="7"/>
    <x v="32"/>
    <x v="3"/>
    <d v="2018-10-09T00:00:00"/>
    <d v="2018-10-09T00:00:00"/>
    <x v="3"/>
    <n v="10"/>
    <x v="28"/>
    <x v="0"/>
  </r>
  <r>
    <x v="7"/>
    <x v="32"/>
    <x v="3"/>
    <d v="2018-10-10T00:00:00"/>
    <d v="2018-10-10T00:00:00"/>
    <x v="3"/>
    <n v="10"/>
    <x v="29"/>
    <x v="0"/>
  </r>
  <r>
    <x v="7"/>
    <x v="32"/>
    <x v="3"/>
    <d v="2018-10-11T00:00:00"/>
    <d v="2018-10-11T00:00:00"/>
    <x v="3"/>
    <n v="10"/>
    <x v="17"/>
    <x v="0"/>
  </r>
  <r>
    <x v="7"/>
    <x v="32"/>
    <x v="3"/>
    <d v="2018-10-12T00:00:00"/>
    <d v="2018-10-12T00:00:00"/>
    <x v="3"/>
    <n v="10"/>
    <x v="18"/>
    <x v="0"/>
  </r>
  <r>
    <x v="7"/>
    <x v="32"/>
    <x v="3"/>
    <d v="2018-10-16T00:00:00"/>
    <d v="2018-10-16T00:00:00"/>
    <x v="3"/>
    <n v="10"/>
    <x v="6"/>
    <x v="0"/>
  </r>
  <r>
    <x v="7"/>
    <x v="32"/>
    <x v="3"/>
    <d v="2018-10-17T00:00:00"/>
    <d v="2018-10-17T00:00:00"/>
    <x v="3"/>
    <n v="10"/>
    <x v="8"/>
    <x v="0"/>
  </r>
  <r>
    <x v="7"/>
    <x v="32"/>
    <x v="3"/>
    <d v="2018-10-18T00:00:00"/>
    <d v="2018-10-18T00:00:00"/>
    <x v="3"/>
    <n v="10"/>
    <x v="7"/>
    <x v="0"/>
  </r>
  <r>
    <x v="7"/>
    <x v="32"/>
    <x v="3"/>
    <d v="2018-10-19T00:00:00"/>
    <d v="2018-10-19T00:00:00"/>
    <x v="3"/>
    <n v="10"/>
    <x v="10"/>
    <x v="0"/>
  </r>
  <r>
    <x v="7"/>
    <x v="32"/>
    <x v="3"/>
    <d v="2018-10-22T00:00:00"/>
    <d v="2018-10-22T00:00:00"/>
    <x v="3"/>
    <n v="10"/>
    <x v="22"/>
    <x v="0"/>
  </r>
  <r>
    <x v="7"/>
    <x v="32"/>
    <x v="3"/>
    <d v="2018-10-23T00:00:00"/>
    <d v="2018-10-23T00:00:00"/>
    <x v="3"/>
    <n v="10"/>
    <x v="30"/>
    <x v="0"/>
  </r>
  <r>
    <x v="7"/>
    <x v="32"/>
    <x v="3"/>
    <d v="2018-10-24T00:00:00"/>
    <d v="2018-10-24T00:00:00"/>
    <x v="3"/>
    <n v="10"/>
    <x v="11"/>
    <x v="0"/>
  </r>
  <r>
    <x v="7"/>
    <x v="32"/>
    <x v="3"/>
    <d v="2018-10-25T00:00:00"/>
    <d v="2018-10-25T00:00:00"/>
    <x v="3"/>
    <n v="10"/>
    <x v="23"/>
    <x v="0"/>
  </r>
  <r>
    <x v="7"/>
    <x v="32"/>
    <x v="3"/>
    <d v="2018-10-26T00:00:00"/>
    <d v="2018-10-26T00:00:00"/>
    <x v="3"/>
    <n v="10"/>
    <x v="24"/>
    <x v="0"/>
  </r>
  <r>
    <x v="7"/>
    <x v="32"/>
    <x v="3"/>
    <d v="2018-10-29T00:00:00"/>
    <d v="2018-10-29T00:00:00"/>
    <x v="3"/>
    <n v="10"/>
    <x v="1"/>
    <x v="0"/>
  </r>
  <r>
    <x v="7"/>
    <x v="32"/>
    <x v="3"/>
    <d v="2018-10-30T00:00:00"/>
    <d v="2018-10-30T00:00:00"/>
    <x v="3"/>
    <n v="10"/>
    <x v="0"/>
    <x v="0"/>
  </r>
  <r>
    <x v="7"/>
    <x v="32"/>
    <x v="3"/>
    <d v="2018-10-31T00:00:00"/>
    <d v="2018-10-31T00:00:00"/>
    <x v="3"/>
    <n v="10"/>
    <x v="2"/>
    <x v="0"/>
  </r>
  <r>
    <x v="7"/>
    <x v="32"/>
    <x v="3"/>
    <d v="2018-11-01T00:00:00"/>
    <d v="2018-11-01T00:00:00"/>
    <x v="3"/>
    <n v="11"/>
    <x v="25"/>
    <x v="8"/>
  </r>
  <r>
    <x v="7"/>
    <x v="32"/>
    <x v="3"/>
    <d v="2018-11-02T00:00:00"/>
    <d v="2018-11-02T00:00:00"/>
    <x v="3"/>
    <n v="11"/>
    <x v="26"/>
    <x v="8"/>
  </r>
  <r>
    <x v="7"/>
    <x v="32"/>
    <x v="3"/>
    <d v="2018-11-06T00:00:00"/>
    <d v="2018-11-06T00:00:00"/>
    <x v="3"/>
    <n v="11"/>
    <x v="14"/>
    <x v="8"/>
  </r>
  <r>
    <x v="7"/>
    <x v="32"/>
    <x v="3"/>
    <d v="2018-11-07T00:00:00"/>
    <d v="2018-11-07T00:00:00"/>
    <x v="3"/>
    <n v="11"/>
    <x v="15"/>
    <x v="8"/>
  </r>
  <r>
    <x v="7"/>
    <x v="32"/>
    <x v="3"/>
    <d v="2018-11-08T00:00:00"/>
    <d v="2018-11-08T00:00:00"/>
    <x v="3"/>
    <n v="11"/>
    <x v="16"/>
    <x v="8"/>
  </r>
  <r>
    <x v="7"/>
    <x v="32"/>
    <x v="3"/>
    <d v="2018-11-09T00:00:00"/>
    <d v="2018-11-09T00:00:00"/>
    <x v="3"/>
    <n v="11"/>
    <x v="28"/>
    <x v="8"/>
  </r>
  <r>
    <x v="7"/>
    <x v="32"/>
    <x v="3"/>
    <d v="2018-11-13T00:00:00"/>
    <d v="2018-11-13T00:00:00"/>
    <x v="3"/>
    <n v="11"/>
    <x v="19"/>
    <x v="8"/>
  </r>
  <r>
    <x v="7"/>
    <x v="32"/>
    <x v="3"/>
    <d v="2018-11-14T00:00:00"/>
    <d v="2018-11-14T00:00:00"/>
    <x v="3"/>
    <n v="11"/>
    <x v="20"/>
    <x v="8"/>
  </r>
  <r>
    <x v="7"/>
    <x v="32"/>
    <x v="3"/>
    <d v="2018-11-15T00:00:00"/>
    <d v="2018-11-15T00:00:00"/>
    <x v="3"/>
    <n v="11"/>
    <x v="5"/>
    <x v="8"/>
  </r>
  <r>
    <x v="7"/>
    <x v="32"/>
    <x v="3"/>
    <d v="2018-11-16T00:00:00"/>
    <d v="2018-11-16T00:00:00"/>
    <x v="3"/>
    <n v="11"/>
    <x v="6"/>
    <x v="8"/>
  </r>
  <r>
    <x v="7"/>
    <x v="32"/>
    <x v="3"/>
    <d v="2018-11-19T00:00:00"/>
    <d v="2018-11-19T00:00:00"/>
    <x v="3"/>
    <n v="11"/>
    <x v="10"/>
    <x v="8"/>
  </r>
  <r>
    <x v="7"/>
    <x v="32"/>
    <x v="3"/>
    <d v="2018-11-20T00:00:00"/>
    <d v="2018-11-20T00:00:00"/>
    <x v="3"/>
    <n v="11"/>
    <x v="9"/>
    <x v="8"/>
  </r>
  <r>
    <x v="7"/>
    <x v="32"/>
    <x v="3"/>
    <d v="2018-11-21T00:00:00"/>
    <d v="2018-11-21T00:00:00"/>
    <x v="3"/>
    <n v="11"/>
    <x v="21"/>
    <x v="8"/>
  </r>
  <r>
    <x v="7"/>
    <x v="32"/>
    <x v="3"/>
    <d v="2018-11-22T00:00:00"/>
    <d v="2018-11-22T00:00:00"/>
    <x v="3"/>
    <n v="11"/>
    <x v="22"/>
    <x v="8"/>
  </r>
  <r>
    <x v="7"/>
    <x v="32"/>
    <x v="3"/>
    <d v="2018-11-23T00:00:00"/>
    <d v="2018-11-23T00:00:00"/>
    <x v="3"/>
    <n v="11"/>
    <x v="30"/>
    <x v="8"/>
  </r>
  <r>
    <x v="7"/>
    <x v="32"/>
    <x v="3"/>
    <d v="2018-11-26T00:00:00"/>
    <d v="2018-11-26T00:00:00"/>
    <x v="3"/>
    <n v="11"/>
    <x v="24"/>
    <x v="8"/>
  </r>
  <r>
    <x v="7"/>
    <x v="32"/>
    <x v="3"/>
    <d v="2018-11-27T00:00:00"/>
    <d v="2018-11-27T00:00:00"/>
    <x v="3"/>
    <n v="11"/>
    <x v="3"/>
    <x v="8"/>
  </r>
  <r>
    <x v="7"/>
    <x v="32"/>
    <x v="3"/>
    <d v="2018-11-28T00:00:00"/>
    <d v="2018-11-28T00:00:00"/>
    <x v="3"/>
    <n v="11"/>
    <x v="4"/>
    <x v="8"/>
  </r>
  <r>
    <x v="7"/>
    <x v="32"/>
    <x v="3"/>
    <d v="2018-11-29T00:00:00"/>
    <d v="2018-11-29T00:00:00"/>
    <x v="3"/>
    <n v="11"/>
    <x v="1"/>
    <x v="8"/>
  </r>
  <r>
    <x v="7"/>
    <x v="32"/>
    <x v="3"/>
    <d v="2018-11-30T00:00:00"/>
    <d v="2018-11-30T00:00:00"/>
    <x v="3"/>
    <n v="11"/>
    <x v="0"/>
    <x v="8"/>
  </r>
  <r>
    <x v="7"/>
    <x v="32"/>
    <x v="3"/>
    <d v="2018-12-03T00:00:00"/>
    <d v="2018-12-03T00:00:00"/>
    <x v="3"/>
    <n v="12"/>
    <x v="27"/>
    <x v="3"/>
  </r>
  <r>
    <x v="7"/>
    <x v="32"/>
    <x v="3"/>
    <d v="2018-12-04T00:00:00"/>
    <d v="2018-12-04T00:00:00"/>
    <x v="3"/>
    <n v="12"/>
    <x v="12"/>
    <x v="3"/>
  </r>
  <r>
    <x v="7"/>
    <x v="32"/>
    <x v="3"/>
    <d v="2018-12-05T00:00:00"/>
    <d v="2018-12-05T00:00:00"/>
    <x v="3"/>
    <n v="12"/>
    <x v="13"/>
    <x v="3"/>
  </r>
  <r>
    <x v="7"/>
    <x v="32"/>
    <x v="3"/>
    <d v="2018-12-06T00:00:00"/>
    <d v="2018-12-06T00:00:00"/>
    <x v="3"/>
    <n v="12"/>
    <x v="14"/>
    <x v="3"/>
  </r>
  <r>
    <x v="7"/>
    <x v="32"/>
    <x v="3"/>
    <d v="2018-12-07T00:00:00"/>
    <d v="2018-12-07T00:00:00"/>
    <x v="3"/>
    <n v="12"/>
    <x v="15"/>
    <x v="3"/>
  </r>
  <r>
    <x v="7"/>
    <x v="32"/>
    <x v="3"/>
    <d v="2018-12-10T00:00:00"/>
    <d v="2018-12-10T00:00:00"/>
    <x v="3"/>
    <n v="12"/>
    <x v="29"/>
    <x v="3"/>
  </r>
  <r>
    <x v="7"/>
    <x v="32"/>
    <x v="3"/>
    <d v="2018-12-11T00:00:00"/>
    <d v="2018-12-11T00:00:00"/>
    <x v="3"/>
    <n v="12"/>
    <x v="17"/>
    <x v="3"/>
  </r>
  <r>
    <x v="7"/>
    <x v="32"/>
    <x v="3"/>
    <d v="2018-12-12T00:00:00"/>
    <d v="2018-12-12T00:00:00"/>
    <x v="3"/>
    <n v="12"/>
    <x v="18"/>
    <x v="3"/>
  </r>
  <r>
    <x v="7"/>
    <x v="32"/>
    <x v="3"/>
    <d v="2018-12-13T00:00:00"/>
    <d v="2018-12-13T00:00:00"/>
    <x v="3"/>
    <n v="12"/>
    <x v="19"/>
    <x v="3"/>
  </r>
  <r>
    <x v="7"/>
    <x v="32"/>
    <x v="3"/>
    <d v="2018-12-14T00:00:00"/>
    <d v="2018-12-14T00:00:00"/>
    <x v="3"/>
    <n v="12"/>
    <x v="20"/>
    <x v="3"/>
  </r>
  <r>
    <x v="7"/>
    <x v="32"/>
    <x v="3"/>
    <d v="2018-12-17T00:00:00"/>
    <d v="2018-12-17T00:00:00"/>
    <x v="3"/>
    <n v="12"/>
    <x v="8"/>
    <x v="3"/>
  </r>
  <r>
    <x v="7"/>
    <x v="32"/>
    <x v="3"/>
    <d v="2018-12-18T00:00:00"/>
    <d v="2018-12-18T00:00:00"/>
    <x v="3"/>
    <n v="12"/>
    <x v="7"/>
    <x v="3"/>
  </r>
  <r>
    <x v="7"/>
    <x v="32"/>
    <x v="3"/>
    <d v="2018-12-19T00:00:00"/>
    <d v="2018-12-19T00:00:00"/>
    <x v="3"/>
    <n v="12"/>
    <x v="10"/>
    <x v="3"/>
  </r>
  <r>
    <x v="7"/>
    <x v="32"/>
    <x v="3"/>
    <d v="2018-12-20T00:00:00"/>
    <d v="2018-12-20T00:00:00"/>
    <x v="3"/>
    <n v="12"/>
    <x v="9"/>
    <x v="3"/>
  </r>
  <r>
    <x v="7"/>
    <x v="32"/>
    <x v="3"/>
    <d v="2018-12-21T00:00:00"/>
    <d v="2018-12-21T00:00:00"/>
    <x v="3"/>
    <n v="12"/>
    <x v="21"/>
    <x v="3"/>
  </r>
  <r>
    <x v="7"/>
    <x v="32"/>
    <x v="3"/>
    <d v="2018-12-24T00:00:00"/>
    <d v="2018-12-24T00:00:00"/>
    <x v="3"/>
    <n v="12"/>
    <x v="11"/>
    <x v="3"/>
  </r>
  <r>
    <x v="7"/>
    <x v="32"/>
    <x v="3"/>
    <d v="2018-12-26T00:00:00"/>
    <d v="2018-12-26T00:00:00"/>
    <x v="3"/>
    <n v="12"/>
    <x v="24"/>
    <x v="3"/>
  </r>
  <r>
    <x v="7"/>
    <x v="32"/>
    <x v="3"/>
    <d v="2018-12-27T00:00:00"/>
    <d v="2018-12-27T00:00:00"/>
    <x v="3"/>
    <n v="12"/>
    <x v="3"/>
    <x v="3"/>
  </r>
  <r>
    <x v="7"/>
    <x v="32"/>
    <x v="3"/>
    <d v="2018-12-28T00:00:00"/>
    <d v="2018-12-28T00:00:00"/>
    <x v="3"/>
    <n v="12"/>
    <x v="4"/>
    <x v="3"/>
  </r>
  <r>
    <x v="7"/>
    <x v="32"/>
    <x v="3"/>
    <d v="2019-01-02T00:00:00"/>
    <d v="2019-01-02T00:00:00"/>
    <x v="4"/>
    <n v="1"/>
    <x v="26"/>
    <x v="9"/>
  </r>
  <r>
    <x v="7"/>
    <x v="32"/>
    <x v="3"/>
    <d v="2019-01-03T00:00:00"/>
    <d v="2019-01-03T00:00:00"/>
    <x v="4"/>
    <n v="1"/>
    <x v="27"/>
    <x v="9"/>
  </r>
  <r>
    <x v="7"/>
    <x v="32"/>
    <x v="3"/>
    <d v="2019-01-04T00:00:00"/>
    <d v="2019-01-04T00:00:00"/>
    <x v="4"/>
    <n v="1"/>
    <x v="12"/>
    <x v="9"/>
  </r>
  <r>
    <x v="7"/>
    <x v="32"/>
    <x v="3"/>
    <d v="2019-01-08T00:00:00"/>
    <d v="2019-01-08T00:00:00"/>
    <x v="4"/>
    <n v="1"/>
    <x v="16"/>
    <x v="9"/>
  </r>
  <r>
    <x v="7"/>
    <x v="32"/>
    <x v="3"/>
    <d v="2019-01-09T00:00:00"/>
    <d v="2019-01-09T00:00:00"/>
    <x v="4"/>
    <n v="1"/>
    <x v="28"/>
    <x v="9"/>
  </r>
  <r>
    <x v="7"/>
    <x v="32"/>
    <x v="3"/>
    <d v="2019-01-10T00:00:00"/>
    <d v="2019-01-10T00:00:00"/>
    <x v="4"/>
    <n v="1"/>
    <x v="29"/>
    <x v="9"/>
  </r>
  <r>
    <x v="7"/>
    <x v="32"/>
    <x v="3"/>
    <d v="2019-01-11T00:00:00"/>
    <d v="2019-01-11T00:00:00"/>
    <x v="4"/>
    <n v="1"/>
    <x v="17"/>
    <x v="9"/>
  </r>
  <r>
    <x v="7"/>
    <x v="32"/>
    <x v="3"/>
    <d v="2019-01-14T00:00:00"/>
    <d v="2019-01-14T00:00:00"/>
    <x v="4"/>
    <n v="1"/>
    <x v="20"/>
    <x v="9"/>
  </r>
  <r>
    <x v="7"/>
    <x v="32"/>
    <x v="3"/>
    <d v="2019-01-15T00:00:00"/>
    <d v="2019-01-15T00:00:00"/>
    <x v="4"/>
    <n v="1"/>
    <x v="5"/>
    <x v="9"/>
  </r>
  <r>
    <x v="7"/>
    <x v="32"/>
    <x v="3"/>
    <d v="2019-01-16T00:00:00"/>
    <d v="2019-01-16T00:00:00"/>
    <x v="4"/>
    <n v="1"/>
    <x v="6"/>
    <x v="9"/>
  </r>
  <r>
    <x v="7"/>
    <x v="32"/>
    <x v="3"/>
    <d v="2019-01-17T00:00:00"/>
    <d v="2019-01-17T00:00:00"/>
    <x v="4"/>
    <n v="1"/>
    <x v="8"/>
    <x v="9"/>
  </r>
  <r>
    <x v="7"/>
    <x v="32"/>
    <x v="3"/>
    <d v="2019-01-18T00:00:00"/>
    <d v="2019-01-18T00:00:00"/>
    <x v="4"/>
    <n v="1"/>
    <x v="7"/>
    <x v="9"/>
  </r>
  <r>
    <x v="7"/>
    <x v="32"/>
    <x v="3"/>
    <d v="2019-01-21T00:00:00"/>
    <d v="2019-01-21T00:00:00"/>
    <x v="4"/>
    <n v="1"/>
    <x v="21"/>
    <x v="9"/>
  </r>
  <r>
    <x v="7"/>
    <x v="32"/>
    <x v="3"/>
    <d v="2019-01-22T00:00:00"/>
    <d v="2019-01-22T00:00:00"/>
    <x v="4"/>
    <n v="1"/>
    <x v="22"/>
    <x v="9"/>
  </r>
  <r>
    <x v="7"/>
    <x v="32"/>
    <x v="3"/>
    <d v="2019-01-23T00:00:00"/>
    <d v="2019-01-23T00:00:00"/>
    <x v="4"/>
    <n v="1"/>
    <x v="30"/>
    <x v="9"/>
  </r>
  <r>
    <x v="7"/>
    <x v="32"/>
    <x v="3"/>
    <d v="2019-01-24T00:00:00"/>
    <d v="2019-01-24T00:00:00"/>
    <x v="4"/>
    <n v="1"/>
    <x v="11"/>
    <x v="9"/>
  </r>
  <r>
    <x v="7"/>
    <x v="32"/>
    <x v="3"/>
    <d v="2019-01-25T00:00:00"/>
    <d v="2019-01-25T00:00:00"/>
    <x v="4"/>
    <n v="1"/>
    <x v="23"/>
    <x v="9"/>
  </r>
  <r>
    <x v="7"/>
    <x v="32"/>
    <x v="3"/>
    <d v="2019-01-28T00:00:00"/>
    <d v="2019-01-28T00:00:00"/>
    <x v="4"/>
    <n v="1"/>
    <x v="4"/>
    <x v="9"/>
  </r>
  <r>
    <x v="7"/>
    <x v="32"/>
    <x v="3"/>
    <d v="2019-01-29T00:00:00"/>
    <d v="2019-01-29T00:00:00"/>
    <x v="4"/>
    <n v="1"/>
    <x v="1"/>
    <x v="9"/>
  </r>
  <r>
    <x v="7"/>
    <x v="32"/>
    <x v="3"/>
    <d v="2019-01-30T00:00:00"/>
    <d v="2019-01-30T00:00:00"/>
    <x v="4"/>
    <n v="1"/>
    <x v="0"/>
    <x v="9"/>
  </r>
  <r>
    <x v="7"/>
    <x v="32"/>
    <x v="3"/>
    <d v="2019-01-31T00:00:00"/>
    <d v="2019-01-31T00:00:00"/>
    <x v="4"/>
    <n v="1"/>
    <x v="2"/>
    <x v="9"/>
  </r>
  <r>
    <x v="7"/>
    <x v="32"/>
    <x v="3"/>
    <d v="2019-02-01T00:00:00"/>
    <d v="2019-02-01T00:00:00"/>
    <x v="4"/>
    <n v="2"/>
    <x v="25"/>
    <x v="10"/>
  </r>
  <r>
    <x v="7"/>
    <x v="32"/>
    <x v="3"/>
    <d v="2019-02-04T00:00:00"/>
    <d v="2019-02-04T00:00:00"/>
    <x v="4"/>
    <n v="2"/>
    <x v="12"/>
    <x v="10"/>
  </r>
  <r>
    <x v="7"/>
    <x v="32"/>
    <x v="3"/>
    <d v="2019-02-05T00:00:00"/>
    <d v="2019-02-05T00:00:00"/>
    <x v="4"/>
    <n v="2"/>
    <x v="13"/>
    <x v="10"/>
  </r>
  <r>
    <x v="7"/>
    <x v="32"/>
    <x v="3"/>
    <d v="2019-02-06T00:00:00"/>
    <d v="2019-02-06T00:00:00"/>
    <x v="4"/>
    <n v="2"/>
    <x v="14"/>
    <x v="10"/>
  </r>
  <r>
    <x v="7"/>
    <x v="32"/>
    <x v="3"/>
    <d v="2019-02-07T00:00:00"/>
    <d v="2019-02-07T00:00:00"/>
    <x v="4"/>
    <n v="2"/>
    <x v="15"/>
    <x v="10"/>
  </r>
  <r>
    <x v="7"/>
    <x v="32"/>
    <x v="3"/>
    <d v="2019-02-08T00:00:00"/>
    <d v="2019-02-08T00:00:00"/>
    <x v="4"/>
    <n v="2"/>
    <x v="16"/>
    <x v="10"/>
  </r>
  <r>
    <x v="7"/>
    <x v="32"/>
    <x v="3"/>
    <d v="2019-02-11T00:00:00"/>
    <d v="2019-02-11T00:00:00"/>
    <x v="4"/>
    <n v="2"/>
    <x v="17"/>
    <x v="10"/>
  </r>
  <r>
    <x v="7"/>
    <x v="32"/>
    <x v="3"/>
    <d v="2019-02-12T00:00:00"/>
    <d v="2019-02-12T00:00:00"/>
    <x v="4"/>
    <n v="2"/>
    <x v="18"/>
    <x v="10"/>
  </r>
  <r>
    <x v="7"/>
    <x v="32"/>
    <x v="3"/>
    <d v="2019-02-13T00:00:00"/>
    <d v="2019-02-13T00:00:00"/>
    <x v="4"/>
    <n v="2"/>
    <x v="19"/>
    <x v="10"/>
  </r>
  <r>
    <x v="7"/>
    <x v="32"/>
    <x v="3"/>
    <d v="2019-02-14T00:00:00"/>
    <d v="2019-02-14T00:00:00"/>
    <x v="4"/>
    <n v="2"/>
    <x v="20"/>
    <x v="10"/>
  </r>
  <r>
    <x v="7"/>
    <x v="32"/>
    <x v="3"/>
    <d v="2019-02-15T00:00:00"/>
    <d v="2019-02-15T00:00:00"/>
    <x v="4"/>
    <n v="2"/>
    <x v="5"/>
    <x v="10"/>
  </r>
  <r>
    <x v="7"/>
    <x v="32"/>
    <x v="3"/>
    <d v="2019-02-18T00:00:00"/>
    <d v="2019-02-18T00:00:00"/>
    <x v="4"/>
    <n v="2"/>
    <x v="7"/>
    <x v="10"/>
  </r>
  <r>
    <x v="7"/>
    <x v="32"/>
    <x v="3"/>
    <d v="2019-02-19T00:00:00"/>
    <d v="2019-02-19T00:00:00"/>
    <x v="4"/>
    <n v="2"/>
    <x v="10"/>
    <x v="10"/>
  </r>
  <r>
    <x v="7"/>
    <x v="32"/>
    <x v="3"/>
    <d v="2019-02-20T00:00:00"/>
    <d v="2019-02-20T00:00:00"/>
    <x v="4"/>
    <n v="2"/>
    <x v="9"/>
    <x v="10"/>
  </r>
  <r>
    <x v="7"/>
    <x v="32"/>
    <x v="3"/>
    <d v="2019-02-21T00:00:00"/>
    <d v="2019-02-21T00:00:00"/>
    <x v="4"/>
    <n v="2"/>
    <x v="21"/>
    <x v="10"/>
  </r>
  <r>
    <x v="7"/>
    <x v="32"/>
    <x v="3"/>
    <d v="2019-02-22T00:00:00"/>
    <d v="2019-02-22T00:00:00"/>
    <x v="4"/>
    <n v="2"/>
    <x v="22"/>
    <x v="10"/>
  </r>
  <r>
    <x v="7"/>
    <x v="32"/>
    <x v="3"/>
    <d v="2019-02-25T00:00:00"/>
    <d v="2019-02-25T00:00:00"/>
    <x v="4"/>
    <n v="2"/>
    <x v="23"/>
    <x v="10"/>
  </r>
  <r>
    <x v="7"/>
    <x v="32"/>
    <x v="3"/>
    <d v="2019-02-26T00:00:00"/>
    <d v="2019-02-26T00:00:00"/>
    <x v="4"/>
    <n v="2"/>
    <x v="24"/>
    <x v="10"/>
  </r>
  <r>
    <x v="7"/>
    <x v="32"/>
    <x v="3"/>
    <d v="2019-02-27T00:00:00"/>
    <d v="2019-02-27T00:00:00"/>
    <x v="4"/>
    <n v="2"/>
    <x v="3"/>
    <x v="10"/>
  </r>
  <r>
    <x v="7"/>
    <x v="32"/>
    <x v="3"/>
    <d v="2019-02-28T00:00:00"/>
    <d v="2019-02-28T00:00:00"/>
    <x v="4"/>
    <n v="2"/>
    <x v="4"/>
    <x v="10"/>
  </r>
  <r>
    <x v="7"/>
    <x v="32"/>
    <x v="3"/>
    <d v="2019-03-01T00:00:00"/>
    <d v="2019-03-01T00:00:00"/>
    <x v="4"/>
    <n v="3"/>
    <x v="25"/>
    <x v="4"/>
  </r>
  <r>
    <x v="7"/>
    <x v="32"/>
    <x v="3"/>
    <d v="2019-03-04T00:00:00"/>
    <d v="2019-03-04T00:00:00"/>
    <x v="4"/>
    <n v="3"/>
    <x v="12"/>
    <x v="4"/>
  </r>
  <r>
    <x v="7"/>
    <x v="32"/>
    <x v="3"/>
    <d v="2019-03-05T00:00:00"/>
    <d v="2019-03-05T00:00:00"/>
    <x v="4"/>
    <n v="3"/>
    <x v="13"/>
    <x v="4"/>
  </r>
  <r>
    <x v="7"/>
    <x v="32"/>
    <x v="3"/>
    <d v="2019-03-06T00:00:00"/>
    <d v="2019-03-06T00:00:00"/>
    <x v="4"/>
    <n v="3"/>
    <x v="14"/>
    <x v="4"/>
  </r>
  <r>
    <x v="7"/>
    <x v="32"/>
    <x v="3"/>
    <d v="2019-03-07T00:00:00"/>
    <d v="2019-03-07T00:00:00"/>
    <x v="4"/>
    <n v="3"/>
    <x v="15"/>
    <x v="4"/>
  </r>
  <r>
    <x v="7"/>
    <x v="32"/>
    <x v="3"/>
    <d v="2019-03-08T00:00:00"/>
    <d v="2019-03-08T00:00:00"/>
    <x v="4"/>
    <n v="3"/>
    <x v="16"/>
    <x v="4"/>
  </r>
  <r>
    <x v="7"/>
    <x v="32"/>
    <x v="3"/>
    <d v="2019-03-11T00:00:00"/>
    <d v="2019-03-11T00:00:00"/>
    <x v="4"/>
    <n v="3"/>
    <x v="17"/>
    <x v="4"/>
  </r>
  <r>
    <x v="7"/>
    <x v="32"/>
    <x v="3"/>
    <d v="2019-03-12T00:00:00"/>
    <d v="2019-03-12T00:00:00"/>
    <x v="4"/>
    <n v="3"/>
    <x v="18"/>
    <x v="4"/>
  </r>
  <r>
    <x v="7"/>
    <x v="32"/>
    <x v="3"/>
    <d v="2019-03-13T00:00:00"/>
    <d v="2019-03-13T00:00:00"/>
    <x v="4"/>
    <n v="3"/>
    <x v="19"/>
    <x v="4"/>
  </r>
  <r>
    <x v="7"/>
    <x v="32"/>
    <x v="3"/>
    <d v="2019-03-14T00:00:00"/>
    <d v="2019-03-14T00:00:00"/>
    <x v="4"/>
    <n v="3"/>
    <x v="20"/>
    <x v="4"/>
  </r>
  <r>
    <x v="7"/>
    <x v="32"/>
    <x v="3"/>
    <d v="2019-03-15T00:00:00"/>
    <d v="2019-03-15T00:00:00"/>
    <x v="4"/>
    <n v="3"/>
    <x v="5"/>
    <x v="4"/>
  </r>
  <r>
    <x v="7"/>
    <x v="32"/>
    <x v="3"/>
    <d v="2019-03-18T00:00:00"/>
    <d v="2019-03-18T00:00:00"/>
    <x v="4"/>
    <n v="3"/>
    <x v="7"/>
    <x v="4"/>
  </r>
  <r>
    <x v="7"/>
    <x v="32"/>
    <x v="3"/>
    <d v="2019-03-19T00:00:00"/>
    <d v="2019-03-19T00:00:00"/>
    <x v="4"/>
    <n v="3"/>
    <x v="10"/>
    <x v="4"/>
  </r>
  <r>
    <x v="7"/>
    <x v="32"/>
    <x v="3"/>
    <d v="2019-03-20T00:00:00"/>
    <d v="2019-03-20T00:00:00"/>
    <x v="4"/>
    <n v="3"/>
    <x v="9"/>
    <x v="4"/>
  </r>
  <r>
    <x v="7"/>
    <x v="32"/>
    <x v="3"/>
    <d v="2019-03-21T00:00:00"/>
    <d v="2019-03-21T00:00:00"/>
    <x v="4"/>
    <n v="3"/>
    <x v="21"/>
    <x v="4"/>
  </r>
  <r>
    <x v="7"/>
    <x v="32"/>
    <x v="3"/>
    <d v="2019-03-22T00:00:00"/>
    <d v="2019-03-22T00:00:00"/>
    <x v="4"/>
    <n v="3"/>
    <x v="22"/>
    <x v="4"/>
  </r>
  <r>
    <x v="7"/>
    <x v="32"/>
    <x v="3"/>
    <d v="2019-03-26T00:00:00"/>
    <d v="2019-03-26T00:00:00"/>
    <x v="4"/>
    <n v="3"/>
    <x v="24"/>
    <x v="4"/>
  </r>
  <r>
    <x v="7"/>
    <x v="32"/>
    <x v="3"/>
    <d v="2019-03-27T00:00:00"/>
    <d v="2019-03-27T00:00:00"/>
    <x v="4"/>
    <n v="3"/>
    <x v="3"/>
    <x v="4"/>
  </r>
  <r>
    <x v="7"/>
    <x v="32"/>
    <x v="3"/>
    <d v="2019-03-28T00:00:00"/>
    <d v="2019-03-28T00:00:00"/>
    <x v="4"/>
    <n v="3"/>
    <x v="4"/>
    <x v="4"/>
  </r>
  <r>
    <x v="7"/>
    <x v="32"/>
    <x v="3"/>
    <d v="2019-03-29T00:00:00"/>
    <d v="2019-03-29T00:00:00"/>
    <x v="4"/>
    <n v="3"/>
    <x v="1"/>
    <x v="4"/>
  </r>
  <r>
    <x v="7"/>
    <x v="32"/>
    <x v="3"/>
    <d v="2019-04-01T00:00:00"/>
    <d v="2019-04-01T00:00:00"/>
    <x v="4"/>
    <n v="4"/>
    <x v="25"/>
    <x v="11"/>
  </r>
  <r>
    <x v="7"/>
    <x v="32"/>
    <x v="3"/>
    <d v="2019-04-02T00:00:00"/>
    <d v="2019-04-02T00:00:00"/>
    <x v="4"/>
    <n v="4"/>
    <x v="26"/>
    <x v="11"/>
  </r>
  <r>
    <x v="7"/>
    <x v="32"/>
    <x v="3"/>
    <d v="2019-04-03T00:00:00"/>
    <d v="2019-04-03T00:00:00"/>
    <x v="4"/>
    <n v="4"/>
    <x v="27"/>
    <x v="11"/>
  </r>
  <r>
    <x v="7"/>
    <x v="32"/>
    <x v="3"/>
    <d v="2019-04-04T00:00:00"/>
    <d v="2019-04-04T00:00:00"/>
    <x v="4"/>
    <n v="4"/>
    <x v="12"/>
    <x v="11"/>
  </r>
  <r>
    <x v="7"/>
    <x v="32"/>
    <x v="3"/>
    <d v="2019-04-05T00:00:00"/>
    <d v="2019-04-05T00:00:00"/>
    <x v="4"/>
    <n v="4"/>
    <x v="13"/>
    <x v="11"/>
  </r>
  <r>
    <x v="7"/>
    <x v="32"/>
    <x v="3"/>
    <d v="2019-04-08T00:00:00"/>
    <d v="2019-04-08T00:00:00"/>
    <x v="4"/>
    <n v="4"/>
    <x v="16"/>
    <x v="11"/>
  </r>
  <r>
    <x v="7"/>
    <x v="32"/>
    <x v="3"/>
    <d v="2019-04-09T00:00:00"/>
    <d v="2019-04-09T00:00:00"/>
    <x v="4"/>
    <n v="4"/>
    <x v="28"/>
    <x v="11"/>
  </r>
  <r>
    <x v="7"/>
    <x v="32"/>
    <x v="3"/>
    <d v="2019-04-10T00:00:00"/>
    <d v="2019-04-10T00:00:00"/>
    <x v="4"/>
    <n v="4"/>
    <x v="29"/>
    <x v="11"/>
  </r>
  <r>
    <x v="7"/>
    <x v="32"/>
    <x v="3"/>
    <d v="2019-04-11T00:00:00"/>
    <d v="2019-04-11T00:00:00"/>
    <x v="4"/>
    <n v="4"/>
    <x v="17"/>
    <x v="11"/>
  </r>
  <r>
    <x v="7"/>
    <x v="32"/>
    <x v="3"/>
    <d v="2019-04-12T00:00:00"/>
    <d v="2019-04-12T00:00:00"/>
    <x v="4"/>
    <n v="4"/>
    <x v="18"/>
    <x v="11"/>
  </r>
  <r>
    <x v="7"/>
    <x v="32"/>
    <x v="3"/>
    <d v="2019-04-15T00:00:00"/>
    <d v="2019-04-15T00:00:00"/>
    <x v="4"/>
    <n v="4"/>
    <x v="5"/>
    <x v="11"/>
  </r>
  <r>
    <x v="7"/>
    <x v="32"/>
    <x v="3"/>
    <d v="2019-04-16T00:00:00"/>
    <d v="2019-04-16T00:00:00"/>
    <x v="4"/>
    <n v="4"/>
    <x v="6"/>
    <x v="11"/>
  </r>
  <r>
    <x v="7"/>
    <x v="32"/>
    <x v="3"/>
    <d v="2019-04-17T00:00:00"/>
    <d v="2019-04-17T00:00:00"/>
    <x v="4"/>
    <n v="4"/>
    <x v="8"/>
    <x v="11"/>
  </r>
  <r>
    <x v="7"/>
    <x v="32"/>
    <x v="3"/>
    <d v="2019-04-22T00:00:00"/>
    <d v="2019-04-22T00:00:00"/>
    <x v="4"/>
    <n v="4"/>
    <x v="22"/>
    <x v="11"/>
  </r>
  <r>
    <x v="7"/>
    <x v="32"/>
    <x v="3"/>
    <d v="2019-04-23T00:00:00"/>
    <d v="2019-04-23T00:00:00"/>
    <x v="4"/>
    <n v="4"/>
    <x v="30"/>
    <x v="11"/>
  </r>
  <r>
    <x v="7"/>
    <x v="32"/>
    <x v="3"/>
    <d v="2019-04-24T00:00:00"/>
    <d v="2019-04-24T00:00:00"/>
    <x v="4"/>
    <n v="4"/>
    <x v="11"/>
    <x v="11"/>
  </r>
  <r>
    <x v="7"/>
    <x v="32"/>
    <x v="3"/>
    <d v="2019-04-25T00:00:00"/>
    <d v="2019-04-25T00:00:00"/>
    <x v="4"/>
    <n v="4"/>
    <x v="23"/>
    <x v="11"/>
  </r>
  <r>
    <x v="7"/>
    <x v="32"/>
    <x v="3"/>
    <d v="2019-04-26T00:00:00"/>
    <d v="2019-04-26T00:00:00"/>
    <x v="4"/>
    <n v="4"/>
    <x v="24"/>
    <x v="11"/>
  </r>
  <r>
    <x v="7"/>
    <x v="32"/>
    <x v="3"/>
    <d v="2019-04-29T00:00:00"/>
    <d v="2019-04-29T00:00:00"/>
    <x v="4"/>
    <n v="4"/>
    <x v="1"/>
    <x v="11"/>
  </r>
  <r>
    <x v="7"/>
    <x v="32"/>
    <x v="3"/>
    <d v="2019-04-30T00:00:00"/>
    <d v="2019-04-30T00:00:00"/>
    <x v="4"/>
    <n v="4"/>
    <x v="0"/>
    <x v="11"/>
  </r>
  <r>
    <x v="7"/>
    <x v="32"/>
    <x v="3"/>
    <d v="2019-05-02T00:00:00"/>
    <d v="2019-05-02T00:00:00"/>
    <x v="4"/>
    <n v="5"/>
    <x v="26"/>
    <x v="5"/>
  </r>
  <r>
    <x v="7"/>
    <x v="32"/>
    <x v="3"/>
    <d v="2019-05-03T00:00:00"/>
    <d v="2019-05-03T00:00:00"/>
    <x v="4"/>
    <n v="5"/>
    <x v="27"/>
    <x v="5"/>
  </r>
  <r>
    <x v="7"/>
    <x v="32"/>
    <x v="3"/>
    <d v="2019-05-06T00:00:00"/>
    <d v="2019-05-06T00:00:00"/>
    <x v="4"/>
    <n v="5"/>
    <x v="14"/>
    <x v="5"/>
  </r>
  <r>
    <x v="7"/>
    <x v="32"/>
    <x v="3"/>
    <d v="2019-05-07T00:00:00"/>
    <d v="2019-05-07T00:00:00"/>
    <x v="4"/>
    <n v="5"/>
    <x v="15"/>
    <x v="5"/>
  </r>
  <r>
    <x v="7"/>
    <x v="32"/>
    <x v="3"/>
    <d v="2019-05-08T00:00:00"/>
    <d v="2019-05-08T00:00:00"/>
    <x v="4"/>
    <n v="5"/>
    <x v="16"/>
    <x v="5"/>
  </r>
  <r>
    <x v="7"/>
    <x v="32"/>
    <x v="3"/>
    <d v="2019-05-09T00:00:00"/>
    <d v="2019-05-09T00:00:00"/>
    <x v="4"/>
    <n v="5"/>
    <x v="28"/>
    <x v="5"/>
  </r>
  <r>
    <x v="7"/>
    <x v="32"/>
    <x v="3"/>
    <d v="2019-05-10T00:00:00"/>
    <d v="2019-05-10T00:00:00"/>
    <x v="4"/>
    <n v="5"/>
    <x v="29"/>
    <x v="5"/>
  </r>
  <r>
    <x v="7"/>
    <x v="32"/>
    <x v="3"/>
    <d v="2019-05-13T00:00:00"/>
    <d v="2019-05-13T00:00:00"/>
    <x v="4"/>
    <n v="5"/>
    <x v="19"/>
    <x v="5"/>
  </r>
  <r>
    <x v="7"/>
    <x v="32"/>
    <x v="3"/>
    <d v="2019-05-14T00:00:00"/>
    <d v="2019-05-14T00:00:00"/>
    <x v="4"/>
    <n v="5"/>
    <x v="20"/>
    <x v="5"/>
  </r>
  <r>
    <x v="7"/>
    <x v="32"/>
    <x v="3"/>
    <d v="2019-05-15T00:00:00"/>
    <d v="2019-05-15T00:00:00"/>
    <x v="4"/>
    <n v="5"/>
    <x v="5"/>
    <x v="5"/>
  </r>
  <r>
    <x v="7"/>
    <x v="32"/>
    <x v="3"/>
    <d v="2019-05-16T00:00:00"/>
    <d v="2019-05-16T00:00:00"/>
    <x v="4"/>
    <n v="5"/>
    <x v="6"/>
    <x v="5"/>
  </r>
  <r>
    <x v="7"/>
    <x v="32"/>
    <x v="3"/>
    <d v="2019-05-17T00:00:00"/>
    <d v="2019-05-17T00:00:00"/>
    <x v="4"/>
    <n v="5"/>
    <x v="8"/>
    <x v="5"/>
  </r>
  <r>
    <x v="7"/>
    <x v="32"/>
    <x v="3"/>
    <d v="2019-05-20T00:00:00"/>
    <d v="2019-05-20T00:00:00"/>
    <x v="4"/>
    <n v="5"/>
    <x v="9"/>
    <x v="5"/>
  </r>
  <r>
    <x v="7"/>
    <x v="32"/>
    <x v="3"/>
    <d v="2019-05-21T00:00:00"/>
    <d v="2019-05-21T00:00:00"/>
    <x v="4"/>
    <n v="5"/>
    <x v="21"/>
    <x v="5"/>
  </r>
  <r>
    <x v="7"/>
    <x v="32"/>
    <x v="3"/>
    <d v="2019-05-22T00:00:00"/>
    <d v="2019-05-22T00:00:00"/>
    <x v="4"/>
    <n v="5"/>
    <x v="22"/>
    <x v="5"/>
  </r>
  <r>
    <x v="7"/>
    <x v="32"/>
    <x v="3"/>
    <d v="2019-05-23T00:00:00"/>
    <d v="2019-05-23T00:00:00"/>
    <x v="4"/>
    <n v="5"/>
    <x v="30"/>
    <x v="5"/>
  </r>
  <r>
    <x v="7"/>
    <x v="32"/>
    <x v="3"/>
    <d v="2019-05-24T00:00:00"/>
    <d v="2019-05-24T00:00:00"/>
    <x v="4"/>
    <n v="5"/>
    <x v="11"/>
    <x v="5"/>
  </r>
  <r>
    <x v="7"/>
    <x v="32"/>
    <x v="3"/>
    <d v="2019-05-27T00:00:00"/>
    <d v="2019-05-27T00:00:00"/>
    <x v="4"/>
    <n v="5"/>
    <x v="3"/>
    <x v="5"/>
  </r>
  <r>
    <x v="7"/>
    <x v="32"/>
    <x v="3"/>
    <d v="2019-05-28T00:00:00"/>
    <d v="2019-05-28T00:00:00"/>
    <x v="4"/>
    <n v="5"/>
    <x v="4"/>
    <x v="5"/>
  </r>
  <r>
    <x v="7"/>
    <x v="32"/>
    <x v="3"/>
    <d v="2019-05-29T00:00:00"/>
    <d v="2019-05-29T00:00:00"/>
    <x v="4"/>
    <n v="5"/>
    <x v="1"/>
    <x v="5"/>
  </r>
  <r>
    <x v="7"/>
    <x v="32"/>
    <x v="3"/>
    <d v="2019-05-30T00:00:00"/>
    <d v="2019-05-30T00:00:00"/>
    <x v="4"/>
    <n v="5"/>
    <x v="0"/>
    <x v="5"/>
  </r>
  <r>
    <x v="7"/>
    <x v="32"/>
    <x v="3"/>
    <d v="2019-05-31T00:00:00"/>
    <d v="2019-05-31T00:00:00"/>
    <x v="4"/>
    <n v="5"/>
    <x v="2"/>
    <x v="5"/>
  </r>
  <r>
    <x v="7"/>
    <x v="32"/>
    <x v="3"/>
    <d v="2019-06-04T00:00:00"/>
    <d v="2019-06-04T00:00:00"/>
    <x v="4"/>
    <n v="6"/>
    <x v="12"/>
    <x v="1"/>
  </r>
  <r>
    <x v="7"/>
    <x v="32"/>
    <x v="3"/>
    <d v="2019-06-05T00:00:00"/>
    <d v="2019-06-05T00:00:00"/>
    <x v="4"/>
    <n v="6"/>
    <x v="13"/>
    <x v="1"/>
  </r>
  <r>
    <x v="7"/>
    <x v="32"/>
    <x v="3"/>
    <d v="2019-06-06T00:00:00"/>
    <d v="2019-06-06T00:00:00"/>
    <x v="4"/>
    <n v="6"/>
    <x v="14"/>
    <x v="1"/>
  </r>
  <r>
    <x v="7"/>
    <x v="32"/>
    <x v="3"/>
    <d v="2019-06-07T00:00:00"/>
    <d v="2019-06-07T00:00:00"/>
    <x v="4"/>
    <n v="6"/>
    <x v="15"/>
    <x v="1"/>
  </r>
  <r>
    <x v="7"/>
    <x v="32"/>
    <x v="3"/>
    <d v="2019-06-10T00:00:00"/>
    <d v="2019-06-10T00:00:00"/>
    <x v="4"/>
    <n v="6"/>
    <x v="29"/>
    <x v="1"/>
  </r>
  <r>
    <x v="7"/>
    <x v="32"/>
    <x v="3"/>
    <d v="2019-06-11T00:00:00"/>
    <d v="2019-06-11T00:00:00"/>
    <x v="4"/>
    <n v="6"/>
    <x v="17"/>
    <x v="1"/>
  </r>
  <r>
    <x v="7"/>
    <x v="32"/>
    <x v="3"/>
    <d v="2019-06-12T00:00:00"/>
    <d v="2019-06-12T00:00:00"/>
    <x v="4"/>
    <n v="6"/>
    <x v="18"/>
    <x v="1"/>
  </r>
  <r>
    <x v="7"/>
    <x v="32"/>
    <x v="3"/>
    <d v="2019-06-13T00:00:00"/>
    <d v="2019-06-13T00:00:00"/>
    <x v="4"/>
    <n v="6"/>
    <x v="19"/>
    <x v="1"/>
  </r>
  <r>
    <x v="7"/>
    <x v="32"/>
    <x v="3"/>
    <d v="2019-06-14T00:00:00"/>
    <d v="2019-06-14T00:00:00"/>
    <x v="4"/>
    <n v="6"/>
    <x v="20"/>
    <x v="1"/>
  </r>
  <r>
    <x v="7"/>
    <x v="32"/>
    <x v="3"/>
    <d v="2019-06-17T00:00:00"/>
    <d v="2019-06-17T00:00:00"/>
    <x v="4"/>
    <n v="6"/>
    <x v="8"/>
    <x v="1"/>
  </r>
  <r>
    <x v="7"/>
    <x v="32"/>
    <x v="3"/>
    <d v="2019-06-18T00:00:00"/>
    <d v="2019-06-18T00:00:00"/>
    <x v="4"/>
    <n v="6"/>
    <x v="7"/>
    <x v="1"/>
  </r>
  <r>
    <x v="7"/>
    <x v="32"/>
    <x v="3"/>
    <d v="2019-06-19T00:00:00"/>
    <d v="2019-06-19T00:00:00"/>
    <x v="4"/>
    <n v="6"/>
    <x v="10"/>
    <x v="1"/>
  </r>
  <r>
    <x v="7"/>
    <x v="32"/>
    <x v="3"/>
    <d v="2019-06-20T00:00:00"/>
    <d v="2019-06-20T00:00:00"/>
    <x v="4"/>
    <n v="6"/>
    <x v="9"/>
    <x v="1"/>
  </r>
  <r>
    <x v="7"/>
    <x v="32"/>
    <x v="3"/>
    <d v="2019-06-21T00:00:00"/>
    <d v="2019-06-21T00:00:00"/>
    <x v="4"/>
    <n v="6"/>
    <x v="21"/>
    <x v="1"/>
  </r>
  <r>
    <x v="7"/>
    <x v="32"/>
    <x v="3"/>
    <d v="2019-06-25T00:00:00"/>
    <d v="2019-06-25T00:00:00"/>
    <x v="4"/>
    <n v="6"/>
    <x v="23"/>
    <x v="1"/>
  </r>
  <r>
    <x v="7"/>
    <x v="32"/>
    <x v="3"/>
    <d v="2019-06-26T00:00:00"/>
    <d v="2019-06-26T00:00:00"/>
    <x v="4"/>
    <n v="6"/>
    <x v="24"/>
    <x v="1"/>
  </r>
  <r>
    <x v="7"/>
    <x v="32"/>
    <x v="3"/>
    <d v="2019-06-27T00:00:00"/>
    <d v="2019-06-27T00:00:00"/>
    <x v="4"/>
    <n v="6"/>
    <x v="3"/>
    <x v="1"/>
  </r>
  <r>
    <x v="7"/>
    <x v="32"/>
    <x v="3"/>
    <d v="2019-06-28T00:00:00"/>
    <d v="2019-06-28T00:00:00"/>
    <x v="4"/>
    <n v="6"/>
    <x v="4"/>
    <x v="1"/>
  </r>
  <r>
    <x v="7"/>
    <x v="32"/>
    <x v="3"/>
    <d v="2019-07-02T00:00:00"/>
    <d v="2019-07-02T00:00:00"/>
    <x v="4"/>
    <n v="7"/>
    <x v="26"/>
    <x v="6"/>
  </r>
  <r>
    <x v="7"/>
    <x v="32"/>
    <x v="3"/>
    <d v="2019-07-03T00:00:00"/>
    <d v="2019-07-03T00:00:00"/>
    <x v="4"/>
    <n v="7"/>
    <x v="27"/>
    <x v="6"/>
  </r>
  <r>
    <x v="7"/>
    <x v="32"/>
    <x v="3"/>
    <d v="2019-07-04T00:00:00"/>
    <d v="2019-07-04T00:00:00"/>
    <x v="4"/>
    <n v="7"/>
    <x v="12"/>
    <x v="6"/>
  </r>
  <r>
    <x v="7"/>
    <x v="32"/>
    <x v="3"/>
    <d v="2019-07-05T00:00:00"/>
    <d v="2019-07-05T00:00:00"/>
    <x v="4"/>
    <n v="7"/>
    <x v="13"/>
    <x v="6"/>
  </r>
  <r>
    <x v="7"/>
    <x v="32"/>
    <x v="3"/>
    <d v="2019-07-08T00:00:00"/>
    <d v="2019-07-08T00:00:00"/>
    <x v="4"/>
    <n v="7"/>
    <x v="16"/>
    <x v="6"/>
  </r>
  <r>
    <x v="7"/>
    <x v="32"/>
    <x v="3"/>
    <d v="2019-07-09T00:00:00"/>
    <d v="2019-07-09T00:00:00"/>
    <x v="4"/>
    <n v="7"/>
    <x v="28"/>
    <x v="6"/>
  </r>
  <r>
    <x v="7"/>
    <x v="32"/>
    <x v="3"/>
    <d v="2019-07-10T00:00:00"/>
    <d v="2019-07-10T00:00:00"/>
    <x v="4"/>
    <n v="7"/>
    <x v="29"/>
    <x v="6"/>
  </r>
  <r>
    <x v="7"/>
    <x v="32"/>
    <x v="3"/>
    <d v="2019-07-11T00:00:00"/>
    <d v="2019-07-11T00:00:00"/>
    <x v="4"/>
    <n v="7"/>
    <x v="17"/>
    <x v="6"/>
  </r>
  <r>
    <x v="7"/>
    <x v="32"/>
    <x v="3"/>
    <d v="2019-07-12T00:00:00"/>
    <d v="2019-07-12T00:00:00"/>
    <x v="4"/>
    <n v="7"/>
    <x v="18"/>
    <x v="6"/>
  </r>
  <r>
    <x v="7"/>
    <x v="32"/>
    <x v="3"/>
    <d v="2019-07-15T00:00:00"/>
    <d v="2019-07-15T00:00:00"/>
    <x v="4"/>
    <n v="7"/>
    <x v="5"/>
    <x v="6"/>
  </r>
  <r>
    <x v="7"/>
    <x v="32"/>
    <x v="3"/>
    <d v="2019-07-16T00:00:00"/>
    <d v="2019-07-16T00:00:00"/>
    <x v="4"/>
    <n v="7"/>
    <x v="6"/>
    <x v="6"/>
  </r>
  <r>
    <x v="7"/>
    <x v="32"/>
    <x v="3"/>
    <d v="2019-07-17T00:00:00"/>
    <d v="2019-07-17T00:00:00"/>
    <x v="4"/>
    <n v="7"/>
    <x v="8"/>
    <x v="6"/>
  </r>
  <r>
    <x v="7"/>
    <x v="32"/>
    <x v="3"/>
    <d v="2019-07-18T00:00:00"/>
    <d v="2019-07-18T00:00:00"/>
    <x v="4"/>
    <n v="7"/>
    <x v="7"/>
    <x v="6"/>
  </r>
  <r>
    <x v="7"/>
    <x v="32"/>
    <x v="3"/>
    <d v="2019-07-19T00:00:00"/>
    <d v="2019-07-19T00:00:00"/>
    <x v="4"/>
    <n v="7"/>
    <x v="10"/>
    <x v="6"/>
  </r>
  <r>
    <x v="7"/>
    <x v="32"/>
    <x v="3"/>
    <d v="2019-07-22T00:00:00"/>
    <d v="2019-07-22T00:00:00"/>
    <x v="4"/>
    <n v="7"/>
    <x v="22"/>
    <x v="6"/>
  </r>
  <r>
    <x v="7"/>
    <x v="32"/>
    <x v="3"/>
    <d v="2019-07-23T00:00:00"/>
    <d v="2019-07-23T00:00:00"/>
    <x v="4"/>
    <n v="7"/>
    <x v="30"/>
    <x v="6"/>
  </r>
  <r>
    <x v="7"/>
    <x v="32"/>
    <x v="3"/>
    <d v="2019-07-24T00:00:00"/>
    <d v="2019-07-24T00:00:00"/>
    <x v="4"/>
    <n v="7"/>
    <x v="11"/>
    <x v="6"/>
  </r>
  <r>
    <x v="7"/>
    <x v="32"/>
    <x v="3"/>
    <d v="2019-07-25T00:00:00"/>
    <d v="2019-07-25T00:00:00"/>
    <x v="4"/>
    <n v="7"/>
    <x v="23"/>
    <x v="6"/>
  </r>
  <r>
    <x v="7"/>
    <x v="32"/>
    <x v="3"/>
    <d v="2019-07-26T00:00:00"/>
    <d v="2019-07-26T00:00:00"/>
    <x v="4"/>
    <n v="7"/>
    <x v="24"/>
    <x v="6"/>
  </r>
  <r>
    <x v="7"/>
    <x v="32"/>
    <x v="3"/>
    <d v="2019-07-29T00:00:00"/>
    <d v="2019-07-29T00:00:00"/>
    <x v="4"/>
    <n v="7"/>
    <x v="1"/>
    <x v="6"/>
  </r>
  <r>
    <x v="7"/>
    <x v="32"/>
    <x v="3"/>
    <d v="2019-07-30T00:00:00"/>
    <d v="2019-07-30T00:00:00"/>
    <x v="4"/>
    <n v="7"/>
    <x v="0"/>
    <x v="6"/>
  </r>
  <r>
    <x v="7"/>
    <x v="32"/>
    <x v="3"/>
    <d v="2019-07-31T00:00:00"/>
    <d v="2019-07-31T00:00:00"/>
    <x v="4"/>
    <n v="7"/>
    <x v="2"/>
    <x v="6"/>
  </r>
  <r>
    <x v="7"/>
    <x v="32"/>
    <x v="3"/>
    <d v="2019-08-01T00:00:00"/>
    <d v="2019-08-01T00:00:00"/>
    <x v="4"/>
    <n v="8"/>
    <x v="25"/>
    <x v="7"/>
  </r>
  <r>
    <x v="7"/>
    <x v="32"/>
    <x v="3"/>
    <d v="2019-08-02T00:00:00"/>
    <d v="2019-08-02T00:00:00"/>
    <x v="4"/>
    <n v="8"/>
    <x v="26"/>
    <x v="7"/>
  </r>
  <r>
    <x v="7"/>
    <x v="32"/>
    <x v="3"/>
    <d v="2019-08-05T00:00:00"/>
    <d v="2019-08-05T00:00:00"/>
    <x v="4"/>
    <n v="8"/>
    <x v="13"/>
    <x v="7"/>
  </r>
  <r>
    <x v="7"/>
    <x v="32"/>
    <x v="3"/>
    <d v="2019-08-06T00:00:00"/>
    <d v="2019-08-06T00:00:00"/>
    <x v="4"/>
    <n v="8"/>
    <x v="14"/>
    <x v="7"/>
  </r>
  <r>
    <x v="7"/>
    <x v="32"/>
    <x v="3"/>
    <d v="2019-08-08T00:00:00"/>
    <d v="2019-08-08T00:00:00"/>
    <x v="4"/>
    <n v="8"/>
    <x v="16"/>
    <x v="7"/>
  </r>
  <r>
    <x v="7"/>
    <x v="32"/>
    <x v="3"/>
    <d v="2019-08-09T00:00:00"/>
    <d v="2019-08-09T00:00:00"/>
    <x v="4"/>
    <n v="8"/>
    <x v="28"/>
    <x v="7"/>
  </r>
  <r>
    <x v="7"/>
    <x v="32"/>
    <x v="3"/>
    <d v="2019-08-12T00:00:00"/>
    <d v="2019-08-12T00:00:00"/>
    <x v="4"/>
    <n v="8"/>
    <x v="18"/>
    <x v="7"/>
  </r>
  <r>
    <x v="7"/>
    <x v="32"/>
    <x v="3"/>
    <d v="2019-08-13T00:00:00"/>
    <d v="2019-08-13T00:00:00"/>
    <x v="4"/>
    <n v="8"/>
    <x v="19"/>
    <x v="7"/>
  </r>
  <r>
    <x v="7"/>
    <x v="32"/>
    <x v="3"/>
    <d v="2019-08-14T00:00:00"/>
    <d v="2019-08-14T00:00:00"/>
    <x v="4"/>
    <n v="8"/>
    <x v="20"/>
    <x v="7"/>
  </r>
  <r>
    <x v="7"/>
    <x v="32"/>
    <x v="3"/>
    <d v="2019-08-15T00:00:00"/>
    <d v="2019-08-15T00:00:00"/>
    <x v="4"/>
    <n v="8"/>
    <x v="5"/>
    <x v="7"/>
  </r>
  <r>
    <x v="7"/>
    <x v="32"/>
    <x v="3"/>
    <d v="2019-08-16T00:00:00"/>
    <d v="2019-08-16T00:00:00"/>
    <x v="4"/>
    <n v="8"/>
    <x v="6"/>
    <x v="7"/>
  </r>
  <r>
    <x v="7"/>
    <x v="32"/>
    <x v="3"/>
    <d v="2019-08-20T00:00:00"/>
    <d v="2019-08-20T00:00:00"/>
    <x v="4"/>
    <n v="8"/>
    <x v="9"/>
    <x v="7"/>
  </r>
  <r>
    <x v="7"/>
    <x v="32"/>
    <x v="3"/>
    <d v="2019-08-21T00:00:00"/>
    <d v="2019-08-21T00:00:00"/>
    <x v="4"/>
    <n v="8"/>
    <x v="21"/>
    <x v="7"/>
  </r>
  <r>
    <x v="7"/>
    <x v="32"/>
    <x v="3"/>
    <d v="2019-08-22T00:00:00"/>
    <d v="2019-08-22T00:00:00"/>
    <x v="4"/>
    <n v="8"/>
    <x v="22"/>
    <x v="7"/>
  </r>
  <r>
    <x v="7"/>
    <x v="32"/>
    <x v="3"/>
    <d v="2019-08-23T00:00:00"/>
    <d v="2019-08-23T00:00:00"/>
    <x v="4"/>
    <n v="8"/>
    <x v="30"/>
    <x v="7"/>
  </r>
  <r>
    <x v="7"/>
    <x v="32"/>
    <x v="3"/>
    <d v="2019-08-26T00:00:00"/>
    <d v="2019-08-26T00:00:00"/>
    <x v="4"/>
    <n v="8"/>
    <x v="24"/>
    <x v="7"/>
  </r>
  <r>
    <x v="7"/>
    <x v="32"/>
    <x v="3"/>
    <d v="2019-08-27T00:00:00"/>
    <d v="2019-08-27T00:00:00"/>
    <x v="4"/>
    <n v="8"/>
    <x v="3"/>
    <x v="7"/>
  </r>
  <r>
    <x v="7"/>
    <x v="32"/>
    <x v="3"/>
    <d v="2019-08-28T00:00:00"/>
    <d v="2019-08-28T00:00:00"/>
    <x v="4"/>
    <n v="8"/>
    <x v="4"/>
    <x v="7"/>
  </r>
  <r>
    <x v="7"/>
    <x v="32"/>
    <x v="3"/>
    <d v="2019-08-29T00:00:00"/>
    <d v="2019-08-29T00:00:00"/>
    <x v="4"/>
    <n v="8"/>
    <x v="1"/>
    <x v="7"/>
  </r>
  <r>
    <x v="7"/>
    <x v="32"/>
    <x v="3"/>
    <d v="2019-08-30T00:00:00"/>
    <d v="2019-08-30T00:00:00"/>
    <x v="4"/>
    <n v="8"/>
    <x v="0"/>
    <x v="7"/>
  </r>
  <r>
    <x v="7"/>
    <x v="32"/>
    <x v="3"/>
    <d v="2019-09-02T00:00:00"/>
    <d v="2019-09-02T00:00:00"/>
    <x v="4"/>
    <n v="9"/>
    <x v="26"/>
    <x v="2"/>
  </r>
  <r>
    <x v="7"/>
    <x v="32"/>
    <x v="3"/>
    <d v="2019-09-03T00:00:00"/>
    <d v="2019-09-03T00:00:00"/>
    <x v="4"/>
    <n v="9"/>
    <x v="27"/>
    <x v="2"/>
  </r>
  <r>
    <x v="7"/>
    <x v="32"/>
    <x v="3"/>
    <d v="2019-09-04T00:00:00"/>
    <d v="2019-09-04T00:00:00"/>
    <x v="4"/>
    <n v="9"/>
    <x v="12"/>
    <x v="2"/>
  </r>
  <r>
    <x v="7"/>
    <x v="32"/>
    <x v="3"/>
    <d v="2019-09-05T00:00:00"/>
    <d v="2019-09-05T00:00:00"/>
    <x v="4"/>
    <n v="9"/>
    <x v="13"/>
    <x v="2"/>
  </r>
  <r>
    <x v="7"/>
    <x v="32"/>
    <x v="3"/>
    <d v="2019-09-06T00:00:00"/>
    <d v="2019-09-06T00:00:00"/>
    <x v="4"/>
    <n v="9"/>
    <x v="14"/>
    <x v="2"/>
  </r>
  <r>
    <x v="7"/>
    <x v="32"/>
    <x v="3"/>
    <d v="2019-09-09T00:00:00"/>
    <d v="2019-09-09T00:00:00"/>
    <x v="4"/>
    <n v="9"/>
    <x v="28"/>
    <x v="2"/>
  </r>
  <r>
    <x v="7"/>
    <x v="32"/>
    <x v="3"/>
    <d v="2019-09-10T00:00:00"/>
    <d v="2019-09-10T00:00:00"/>
    <x v="4"/>
    <n v="9"/>
    <x v="29"/>
    <x v="2"/>
  </r>
  <r>
    <x v="7"/>
    <x v="32"/>
    <x v="3"/>
    <d v="2019-09-11T00:00:00"/>
    <d v="2019-09-11T00:00:00"/>
    <x v="4"/>
    <n v="9"/>
    <x v="17"/>
    <x v="2"/>
  </r>
  <r>
    <x v="7"/>
    <x v="32"/>
    <x v="3"/>
    <d v="2019-09-12T00:00:00"/>
    <d v="2019-09-12T00:00:00"/>
    <x v="4"/>
    <n v="9"/>
    <x v="18"/>
    <x v="2"/>
  </r>
  <r>
    <x v="7"/>
    <x v="32"/>
    <x v="3"/>
    <d v="2019-09-13T00:00:00"/>
    <d v="2019-09-13T00:00:00"/>
    <x v="4"/>
    <n v="9"/>
    <x v="19"/>
    <x v="2"/>
  </r>
  <r>
    <x v="7"/>
    <x v="32"/>
    <x v="3"/>
    <d v="2019-09-16T00:00:00"/>
    <d v="2019-09-16T00:00:00"/>
    <x v="4"/>
    <n v="9"/>
    <x v="6"/>
    <x v="2"/>
  </r>
  <r>
    <x v="7"/>
    <x v="32"/>
    <x v="3"/>
    <d v="2019-09-17T00:00:00"/>
    <d v="2019-09-17T00:00:00"/>
    <x v="4"/>
    <n v="9"/>
    <x v="8"/>
    <x v="2"/>
  </r>
  <r>
    <x v="7"/>
    <x v="32"/>
    <x v="3"/>
    <d v="2019-09-18T00:00:00"/>
    <d v="2019-09-18T00:00:00"/>
    <x v="4"/>
    <n v="9"/>
    <x v="7"/>
    <x v="2"/>
  </r>
  <r>
    <x v="7"/>
    <x v="32"/>
    <x v="3"/>
    <d v="2019-09-19T00:00:00"/>
    <d v="2019-09-19T00:00:00"/>
    <x v="4"/>
    <n v="9"/>
    <x v="10"/>
    <x v="2"/>
  </r>
  <r>
    <x v="7"/>
    <x v="32"/>
    <x v="3"/>
    <d v="2019-09-20T00:00:00"/>
    <d v="2019-09-20T00:00:00"/>
    <x v="4"/>
    <n v="9"/>
    <x v="9"/>
    <x v="2"/>
  </r>
  <r>
    <x v="7"/>
    <x v="32"/>
    <x v="3"/>
    <d v="2019-09-23T00:00:00"/>
    <d v="2019-09-23T00:00:00"/>
    <x v="4"/>
    <n v="9"/>
    <x v="30"/>
    <x v="2"/>
  </r>
  <r>
    <x v="7"/>
    <x v="32"/>
    <x v="3"/>
    <d v="2019-09-24T00:00:00"/>
    <d v="2019-09-24T00:00:00"/>
    <x v="4"/>
    <n v="9"/>
    <x v="11"/>
    <x v="2"/>
  </r>
  <r>
    <x v="7"/>
    <x v="32"/>
    <x v="3"/>
    <d v="2019-09-25T00:00:00"/>
    <d v="2019-09-25T00:00:00"/>
    <x v="4"/>
    <n v="9"/>
    <x v="23"/>
    <x v="2"/>
  </r>
  <r>
    <x v="7"/>
    <x v="32"/>
    <x v="3"/>
    <d v="2019-09-26T00:00:00"/>
    <d v="2019-09-26T00:00:00"/>
    <x v="4"/>
    <n v="9"/>
    <x v="24"/>
    <x v="2"/>
  </r>
  <r>
    <x v="7"/>
    <x v="32"/>
    <x v="3"/>
    <d v="2019-09-27T00:00:00"/>
    <d v="2019-09-27T00:00:00"/>
    <x v="4"/>
    <n v="9"/>
    <x v="3"/>
    <x v="2"/>
  </r>
  <r>
    <x v="7"/>
    <x v="32"/>
    <x v="3"/>
    <d v="2019-09-30T00:00:00"/>
    <d v="2019-09-30T00:00:00"/>
    <x v="4"/>
    <n v="9"/>
    <x v="0"/>
    <x v="2"/>
  </r>
  <r>
    <x v="7"/>
    <x v="32"/>
    <x v="3"/>
    <d v="2019-10-01T00:00:00"/>
    <d v="2019-10-01T00:00:00"/>
    <x v="4"/>
    <n v="10"/>
    <x v="25"/>
    <x v="0"/>
  </r>
  <r>
    <x v="7"/>
    <x v="32"/>
    <x v="3"/>
    <d v="2019-10-02T00:00:00"/>
    <d v="2019-10-02T00:00:00"/>
    <x v="4"/>
    <n v="10"/>
    <x v="26"/>
    <x v="0"/>
  </r>
  <r>
    <x v="7"/>
    <x v="32"/>
    <x v="3"/>
    <d v="2019-10-03T00:00:00"/>
    <d v="2019-10-03T00:00:00"/>
    <x v="4"/>
    <n v="10"/>
    <x v="27"/>
    <x v="0"/>
  </r>
  <r>
    <x v="7"/>
    <x v="32"/>
    <x v="3"/>
    <d v="2019-10-04T00:00:00"/>
    <d v="2019-10-04T00:00:00"/>
    <x v="4"/>
    <n v="10"/>
    <x v="12"/>
    <x v="0"/>
  </r>
  <r>
    <x v="7"/>
    <x v="32"/>
    <x v="3"/>
    <d v="2019-10-07T00:00:00"/>
    <d v="2019-10-07T00:00:00"/>
    <x v="4"/>
    <n v="10"/>
    <x v="15"/>
    <x v="0"/>
  </r>
  <r>
    <x v="7"/>
    <x v="32"/>
    <x v="3"/>
    <d v="2019-10-08T00:00:00"/>
    <d v="2019-10-08T00:00:00"/>
    <x v="4"/>
    <n v="10"/>
    <x v="16"/>
    <x v="0"/>
  </r>
  <r>
    <x v="7"/>
    <x v="32"/>
    <x v="3"/>
    <d v="2019-10-09T00:00:00"/>
    <d v="2019-10-09T00:00:00"/>
    <x v="4"/>
    <n v="10"/>
    <x v="28"/>
    <x v="0"/>
  </r>
  <r>
    <x v="7"/>
    <x v="32"/>
    <x v="3"/>
    <d v="2019-10-10T00:00:00"/>
    <d v="2019-10-10T00:00:00"/>
    <x v="4"/>
    <n v="10"/>
    <x v="29"/>
    <x v="0"/>
  </r>
  <r>
    <x v="7"/>
    <x v="32"/>
    <x v="3"/>
    <d v="2019-10-11T00:00:00"/>
    <d v="2019-10-11T00:00:00"/>
    <x v="4"/>
    <n v="10"/>
    <x v="17"/>
    <x v="0"/>
  </r>
  <r>
    <x v="7"/>
    <x v="32"/>
    <x v="3"/>
    <d v="2019-10-15T00:00:00"/>
    <d v="2019-10-15T00:00:00"/>
    <x v="4"/>
    <n v="10"/>
    <x v="5"/>
    <x v="0"/>
  </r>
  <r>
    <x v="7"/>
    <x v="32"/>
    <x v="3"/>
    <d v="2019-10-16T00:00:00"/>
    <d v="2019-10-16T00:00:00"/>
    <x v="4"/>
    <n v="10"/>
    <x v="6"/>
    <x v="0"/>
  </r>
  <r>
    <x v="7"/>
    <x v="32"/>
    <x v="3"/>
    <d v="2019-10-17T00:00:00"/>
    <d v="2019-10-17T00:00:00"/>
    <x v="4"/>
    <n v="10"/>
    <x v="8"/>
    <x v="0"/>
  </r>
  <r>
    <x v="7"/>
    <x v="32"/>
    <x v="3"/>
    <d v="2019-10-18T00:00:00"/>
    <d v="2019-10-18T00:00:00"/>
    <x v="4"/>
    <n v="10"/>
    <x v="7"/>
    <x v="0"/>
  </r>
  <r>
    <x v="7"/>
    <x v="32"/>
    <x v="3"/>
    <d v="2019-10-21T00:00:00"/>
    <d v="2019-10-21T00:00:00"/>
    <x v="4"/>
    <n v="10"/>
    <x v="21"/>
    <x v="0"/>
  </r>
  <r>
    <x v="7"/>
    <x v="32"/>
    <x v="3"/>
    <d v="2019-10-22T00:00:00"/>
    <d v="2019-10-22T00:00:00"/>
    <x v="4"/>
    <n v="10"/>
    <x v="22"/>
    <x v="0"/>
  </r>
  <r>
    <x v="7"/>
    <x v="32"/>
    <x v="3"/>
    <d v="2019-10-23T00:00:00"/>
    <d v="2019-10-23T00:00:00"/>
    <x v="4"/>
    <n v="10"/>
    <x v="30"/>
    <x v="0"/>
  </r>
  <r>
    <x v="7"/>
    <x v="32"/>
    <x v="3"/>
    <d v="2019-10-24T00:00:00"/>
    <d v="2019-10-24T00:00:00"/>
    <x v="4"/>
    <n v="10"/>
    <x v="11"/>
    <x v="0"/>
  </r>
  <r>
    <x v="7"/>
    <x v="32"/>
    <x v="3"/>
    <d v="2019-10-25T00:00:00"/>
    <d v="2019-10-25T00:00:00"/>
    <x v="4"/>
    <n v="10"/>
    <x v="23"/>
    <x v="0"/>
  </r>
  <r>
    <x v="7"/>
    <x v="32"/>
    <x v="3"/>
    <d v="2019-10-28T00:00:00"/>
    <d v="2019-10-28T00:00:00"/>
    <x v="4"/>
    <n v="10"/>
    <x v="4"/>
    <x v="0"/>
  </r>
  <r>
    <x v="7"/>
    <x v="32"/>
    <x v="3"/>
    <d v="2019-10-29T00:00:00"/>
    <d v="2019-10-29T00:00:00"/>
    <x v="4"/>
    <n v="10"/>
    <x v="1"/>
    <x v="0"/>
  </r>
  <r>
    <x v="7"/>
    <x v="32"/>
    <x v="3"/>
    <d v="2019-10-30T00:00:00"/>
    <d v="2019-10-30T00:00:00"/>
    <x v="4"/>
    <n v="10"/>
    <x v="0"/>
    <x v="0"/>
  </r>
  <r>
    <x v="7"/>
    <x v="32"/>
    <x v="3"/>
    <d v="2019-10-31T00:00:00"/>
    <d v="2019-10-31T00:00:00"/>
    <x v="4"/>
    <n v="10"/>
    <x v="2"/>
    <x v="0"/>
  </r>
  <r>
    <x v="7"/>
    <x v="32"/>
    <x v="3"/>
    <d v="2019-11-01T00:00:00"/>
    <d v="2019-11-01T00:00:00"/>
    <x v="4"/>
    <n v="11"/>
    <x v="25"/>
    <x v="8"/>
  </r>
  <r>
    <x v="7"/>
    <x v="32"/>
    <x v="3"/>
    <d v="2019-11-05T00:00:00"/>
    <d v="2019-11-05T00:00:00"/>
    <x v="4"/>
    <n v="11"/>
    <x v="13"/>
    <x v="8"/>
  </r>
  <r>
    <x v="7"/>
    <x v="32"/>
    <x v="3"/>
    <d v="2019-11-06T00:00:00"/>
    <d v="2019-11-06T00:00:00"/>
    <x v="4"/>
    <n v="11"/>
    <x v="14"/>
    <x v="8"/>
  </r>
  <r>
    <x v="7"/>
    <x v="32"/>
    <x v="3"/>
    <d v="2019-11-07T00:00:00"/>
    <d v="2019-11-07T00:00:00"/>
    <x v="4"/>
    <n v="11"/>
    <x v="15"/>
    <x v="8"/>
  </r>
  <r>
    <x v="7"/>
    <x v="32"/>
    <x v="3"/>
    <d v="2019-11-08T00:00:00"/>
    <d v="2019-11-08T00:00:00"/>
    <x v="4"/>
    <n v="11"/>
    <x v="16"/>
    <x v="8"/>
  </r>
  <r>
    <x v="7"/>
    <x v="32"/>
    <x v="3"/>
    <d v="2019-11-12T00:00:00"/>
    <d v="2019-11-12T00:00:00"/>
    <x v="4"/>
    <n v="11"/>
    <x v="18"/>
    <x v="8"/>
  </r>
  <r>
    <x v="7"/>
    <x v="32"/>
    <x v="3"/>
    <d v="2019-11-13T00:00:00"/>
    <d v="2019-11-13T00:00:00"/>
    <x v="4"/>
    <n v="11"/>
    <x v="19"/>
    <x v="8"/>
  </r>
  <r>
    <x v="7"/>
    <x v="32"/>
    <x v="3"/>
    <d v="2019-11-14T00:00:00"/>
    <d v="2019-11-14T00:00:00"/>
    <x v="4"/>
    <n v="11"/>
    <x v="20"/>
    <x v="8"/>
  </r>
  <r>
    <x v="7"/>
    <x v="32"/>
    <x v="3"/>
    <d v="2019-11-15T00:00:00"/>
    <d v="2019-11-15T00:00:00"/>
    <x v="4"/>
    <n v="11"/>
    <x v="5"/>
    <x v="8"/>
  </r>
  <r>
    <x v="7"/>
    <x v="32"/>
    <x v="3"/>
    <d v="2019-11-18T00:00:00"/>
    <d v="2019-11-18T00:00:00"/>
    <x v="4"/>
    <n v="11"/>
    <x v="7"/>
    <x v="8"/>
  </r>
  <r>
    <x v="7"/>
    <x v="32"/>
    <x v="3"/>
    <d v="2019-11-19T00:00:00"/>
    <d v="2019-11-19T00:00:00"/>
    <x v="4"/>
    <n v="11"/>
    <x v="10"/>
    <x v="8"/>
  </r>
  <r>
    <x v="7"/>
    <x v="32"/>
    <x v="3"/>
    <d v="2019-11-20T00:00:00"/>
    <d v="2019-11-20T00:00:00"/>
    <x v="4"/>
    <n v="11"/>
    <x v="9"/>
    <x v="8"/>
  </r>
  <r>
    <x v="7"/>
    <x v="32"/>
    <x v="3"/>
    <d v="2019-11-21T00:00:00"/>
    <d v="2019-11-21T00:00:00"/>
    <x v="4"/>
    <n v="11"/>
    <x v="21"/>
    <x v="8"/>
  </r>
  <r>
    <x v="7"/>
    <x v="32"/>
    <x v="3"/>
    <d v="2019-11-22T00:00:00"/>
    <d v="2019-11-22T00:00:00"/>
    <x v="4"/>
    <n v="11"/>
    <x v="22"/>
    <x v="8"/>
  </r>
  <r>
    <x v="7"/>
    <x v="32"/>
    <x v="3"/>
    <d v="2019-11-25T00:00:00"/>
    <d v="2019-11-25T00:00:00"/>
    <x v="4"/>
    <n v="11"/>
    <x v="23"/>
    <x v="8"/>
  </r>
  <r>
    <x v="7"/>
    <x v="32"/>
    <x v="3"/>
    <d v="2019-11-26T00:00:00"/>
    <d v="2019-11-26T00:00:00"/>
    <x v="4"/>
    <n v="11"/>
    <x v="24"/>
    <x v="8"/>
  </r>
  <r>
    <x v="7"/>
    <x v="32"/>
    <x v="3"/>
    <d v="2019-11-27T00:00:00"/>
    <d v="2019-11-27T00:00:00"/>
    <x v="4"/>
    <n v="11"/>
    <x v="3"/>
    <x v="8"/>
  </r>
  <r>
    <x v="7"/>
    <x v="32"/>
    <x v="3"/>
    <d v="2019-11-28T00:00:00"/>
    <d v="2019-11-28T00:00:00"/>
    <x v="4"/>
    <n v="11"/>
    <x v="4"/>
    <x v="8"/>
  </r>
  <r>
    <x v="7"/>
    <x v="32"/>
    <x v="3"/>
    <d v="2019-11-29T00:00:00"/>
    <d v="2019-11-29T00:00:00"/>
    <x v="4"/>
    <n v="11"/>
    <x v="1"/>
    <x v="8"/>
  </r>
  <r>
    <x v="7"/>
    <x v="32"/>
    <x v="3"/>
    <d v="2019-12-02T00:00:00"/>
    <d v="2019-12-02T00:00:00"/>
    <x v="4"/>
    <n v="12"/>
    <x v="26"/>
    <x v="3"/>
  </r>
  <r>
    <x v="7"/>
    <x v="32"/>
    <x v="3"/>
    <d v="2019-12-03T00:00:00"/>
    <d v="2019-12-03T00:00:00"/>
    <x v="4"/>
    <n v="12"/>
    <x v="27"/>
    <x v="3"/>
  </r>
  <r>
    <x v="7"/>
    <x v="32"/>
    <x v="3"/>
    <d v="2019-12-04T00:00:00"/>
    <d v="2019-12-04T00:00:00"/>
    <x v="4"/>
    <n v="12"/>
    <x v="12"/>
    <x v="3"/>
  </r>
  <r>
    <x v="7"/>
    <x v="32"/>
    <x v="3"/>
    <d v="2019-12-05T00:00:00"/>
    <d v="2019-12-05T00:00:00"/>
    <x v="4"/>
    <n v="12"/>
    <x v="13"/>
    <x v="3"/>
  </r>
  <r>
    <x v="7"/>
    <x v="32"/>
    <x v="3"/>
    <d v="2019-12-06T00:00:00"/>
    <d v="2019-12-06T00:00:00"/>
    <x v="4"/>
    <n v="12"/>
    <x v="14"/>
    <x v="3"/>
  </r>
  <r>
    <x v="7"/>
    <x v="32"/>
    <x v="3"/>
    <d v="2019-12-09T00:00:00"/>
    <d v="2019-12-09T00:00:00"/>
    <x v="4"/>
    <n v="12"/>
    <x v="28"/>
    <x v="3"/>
  </r>
  <r>
    <x v="7"/>
    <x v="32"/>
    <x v="3"/>
    <d v="2019-12-10T00:00:00"/>
    <d v="2019-12-10T00:00:00"/>
    <x v="4"/>
    <n v="12"/>
    <x v="29"/>
    <x v="3"/>
  </r>
  <r>
    <x v="7"/>
    <x v="32"/>
    <x v="3"/>
    <d v="2019-12-11T00:00:00"/>
    <d v="2019-12-11T00:00:00"/>
    <x v="4"/>
    <n v="12"/>
    <x v="17"/>
    <x v="3"/>
  </r>
  <r>
    <x v="7"/>
    <x v="32"/>
    <x v="3"/>
    <d v="2019-12-12T00:00:00"/>
    <d v="2019-12-12T00:00:00"/>
    <x v="4"/>
    <n v="12"/>
    <x v="18"/>
    <x v="3"/>
  </r>
  <r>
    <x v="7"/>
    <x v="32"/>
    <x v="3"/>
    <d v="2019-12-13T00:00:00"/>
    <d v="2019-12-13T00:00:00"/>
    <x v="4"/>
    <n v="12"/>
    <x v="19"/>
    <x v="3"/>
  </r>
  <r>
    <x v="7"/>
    <x v="32"/>
    <x v="3"/>
    <d v="2019-12-16T00:00:00"/>
    <d v="2019-12-16T00:00:00"/>
    <x v="4"/>
    <n v="12"/>
    <x v="6"/>
    <x v="3"/>
  </r>
  <r>
    <x v="7"/>
    <x v="32"/>
    <x v="3"/>
    <d v="2019-12-17T00:00:00"/>
    <d v="2019-12-17T00:00:00"/>
    <x v="4"/>
    <n v="12"/>
    <x v="8"/>
    <x v="3"/>
  </r>
  <r>
    <x v="7"/>
    <x v="32"/>
    <x v="3"/>
    <d v="2019-12-18T00:00:00"/>
    <d v="2019-12-18T00:00:00"/>
    <x v="4"/>
    <n v="12"/>
    <x v="7"/>
    <x v="3"/>
  </r>
  <r>
    <x v="7"/>
    <x v="32"/>
    <x v="3"/>
    <d v="2019-12-19T00:00:00"/>
    <d v="2019-12-19T00:00:00"/>
    <x v="4"/>
    <n v="12"/>
    <x v="10"/>
    <x v="3"/>
  </r>
  <r>
    <x v="7"/>
    <x v="32"/>
    <x v="3"/>
    <d v="2019-12-20T00:00:00"/>
    <d v="2019-12-20T00:00:00"/>
    <x v="4"/>
    <n v="12"/>
    <x v="9"/>
    <x v="3"/>
  </r>
  <r>
    <x v="7"/>
    <x v="32"/>
    <x v="3"/>
    <d v="2019-12-23T00:00:00"/>
    <d v="2019-12-23T00:00:00"/>
    <x v="4"/>
    <n v="12"/>
    <x v="30"/>
    <x v="3"/>
  </r>
  <r>
    <x v="7"/>
    <x v="32"/>
    <x v="3"/>
    <d v="2019-12-24T00:00:00"/>
    <d v="2019-12-24T00:00:00"/>
    <x v="4"/>
    <n v="12"/>
    <x v="11"/>
    <x v="3"/>
  </r>
  <r>
    <x v="7"/>
    <x v="32"/>
    <x v="3"/>
    <d v="2019-12-26T00:00:00"/>
    <d v="2019-12-26T00:00:00"/>
    <x v="4"/>
    <n v="12"/>
    <x v="24"/>
    <x v="3"/>
  </r>
  <r>
    <x v="7"/>
    <x v="32"/>
    <x v="3"/>
    <d v="2019-12-27T00:00:00"/>
    <d v="2019-12-27T00:00:00"/>
    <x v="4"/>
    <n v="12"/>
    <x v="3"/>
    <x v="3"/>
  </r>
  <r>
    <x v="7"/>
    <x v="32"/>
    <x v="3"/>
    <d v="2019-12-30T00:00:00"/>
    <d v="2019-12-30T00:00:00"/>
    <x v="4"/>
    <n v="12"/>
    <x v="0"/>
    <x v="3"/>
  </r>
  <r>
    <x v="7"/>
    <x v="32"/>
    <x v="3"/>
    <d v="2020-01-02T00:00:00"/>
    <d v="2020-01-02T00:00:00"/>
    <x v="5"/>
    <n v="1"/>
    <x v="26"/>
    <x v="9"/>
  </r>
  <r>
    <x v="7"/>
    <x v="32"/>
    <x v="3"/>
    <d v="2020-01-03T00:00:00"/>
    <d v="2020-01-03T00:00:00"/>
    <x v="5"/>
    <n v="1"/>
    <x v="27"/>
    <x v="9"/>
  </r>
  <r>
    <x v="7"/>
    <x v="32"/>
    <x v="3"/>
    <d v="2020-01-07T00:00:00"/>
    <d v="2020-01-07T00:00:00"/>
    <x v="5"/>
    <n v="1"/>
    <x v="15"/>
    <x v="9"/>
  </r>
  <r>
    <x v="7"/>
    <x v="32"/>
    <x v="3"/>
    <d v="2020-01-08T00:00:00"/>
    <d v="2020-01-08T00:00:00"/>
    <x v="5"/>
    <n v="1"/>
    <x v="16"/>
    <x v="9"/>
  </r>
  <r>
    <x v="7"/>
    <x v="32"/>
    <x v="3"/>
    <d v="2020-01-09T00:00:00"/>
    <d v="2020-01-09T00:00:00"/>
    <x v="5"/>
    <n v="1"/>
    <x v="28"/>
    <x v="9"/>
  </r>
  <r>
    <x v="7"/>
    <x v="32"/>
    <x v="3"/>
    <d v="2020-01-10T00:00:00"/>
    <d v="2020-01-10T00:00:00"/>
    <x v="5"/>
    <n v="1"/>
    <x v="29"/>
    <x v="9"/>
  </r>
  <r>
    <x v="7"/>
    <x v="32"/>
    <x v="3"/>
    <d v="2020-01-13T00:00:00"/>
    <d v="2020-01-13T00:00:00"/>
    <x v="5"/>
    <n v="1"/>
    <x v="19"/>
    <x v="9"/>
  </r>
  <r>
    <x v="7"/>
    <x v="32"/>
    <x v="3"/>
    <d v="2020-01-14T00:00:00"/>
    <d v="2020-01-14T00:00:00"/>
    <x v="5"/>
    <n v="1"/>
    <x v="20"/>
    <x v="9"/>
  </r>
  <r>
    <x v="7"/>
    <x v="32"/>
    <x v="3"/>
    <d v="2020-01-15T00:00:00"/>
    <d v="2020-01-15T00:00:00"/>
    <x v="5"/>
    <n v="1"/>
    <x v="5"/>
    <x v="9"/>
  </r>
  <r>
    <x v="7"/>
    <x v="32"/>
    <x v="3"/>
    <d v="2020-01-16T00:00:00"/>
    <d v="2020-01-16T00:00:00"/>
    <x v="5"/>
    <n v="1"/>
    <x v="6"/>
    <x v="9"/>
  </r>
  <r>
    <x v="7"/>
    <x v="32"/>
    <x v="3"/>
    <d v="2020-01-17T00:00:00"/>
    <d v="2020-01-17T00:00:00"/>
    <x v="5"/>
    <n v="1"/>
    <x v="8"/>
    <x v="9"/>
  </r>
  <r>
    <x v="7"/>
    <x v="32"/>
    <x v="3"/>
    <d v="2020-01-20T00:00:00"/>
    <d v="2020-01-20T00:00:00"/>
    <x v="5"/>
    <n v="1"/>
    <x v="9"/>
    <x v="9"/>
  </r>
  <r>
    <x v="7"/>
    <x v="32"/>
    <x v="3"/>
    <d v="2020-01-21T00:00:00"/>
    <d v="2020-01-21T00:00:00"/>
    <x v="5"/>
    <n v="1"/>
    <x v="21"/>
    <x v="9"/>
  </r>
  <r>
    <x v="7"/>
    <x v="32"/>
    <x v="3"/>
    <d v="2020-01-22T00:00:00"/>
    <d v="2020-01-22T00:00:00"/>
    <x v="5"/>
    <n v="1"/>
    <x v="22"/>
    <x v="9"/>
  </r>
  <r>
    <x v="7"/>
    <x v="32"/>
    <x v="3"/>
    <d v="2020-01-23T00:00:00"/>
    <d v="2020-01-23T00:00:00"/>
    <x v="5"/>
    <n v="1"/>
    <x v="30"/>
    <x v="9"/>
  </r>
  <r>
    <x v="7"/>
    <x v="32"/>
    <x v="3"/>
    <d v="2020-01-24T00:00:00"/>
    <d v="2020-01-24T00:00:00"/>
    <x v="5"/>
    <n v="1"/>
    <x v="11"/>
    <x v="9"/>
  </r>
  <r>
    <x v="7"/>
    <x v="32"/>
    <x v="3"/>
    <d v="2020-01-27T00:00:00"/>
    <d v="2020-01-27T00:00:00"/>
    <x v="5"/>
    <n v="1"/>
    <x v="3"/>
    <x v="9"/>
  </r>
  <r>
    <x v="7"/>
    <x v="32"/>
    <x v="3"/>
    <d v="2020-01-28T00:00:00"/>
    <d v="2020-01-28T00:00:00"/>
    <x v="5"/>
    <n v="1"/>
    <x v="4"/>
    <x v="9"/>
  </r>
  <r>
    <x v="7"/>
    <x v="32"/>
    <x v="3"/>
    <d v="2020-01-29T00:00:00"/>
    <d v="2020-01-29T00:00:00"/>
    <x v="5"/>
    <n v="1"/>
    <x v="1"/>
    <x v="9"/>
  </r>
  <r>
    <x v="7"/>
    <x v="32"/>
    <x v="3"/>
    <d v="2020-01-30T00:00:00"/>
    <d v="2020-01-30T00:00:00"/>
    <x v="5"/>
    <n v="1"/>
    <x v="0"/>
    <x v="9"/>
  </r>
  <r>
    <x v="7"/>
    <x v="32"/>
    <x v="3"/>
    <d v="2020-01-31T00:00:00"/>
    <d v="2020-01-31T00:00:00"/>
    <x v="5"/>
    <n v="1"/>
    <x v="2"/>
    <x v="9"/>
  </r>
  <r>
    <x v="7"/>
    <x v="32"/>
    <x v="3"/>
    <d v="2020-02-03T00:00:00"/>
    <d v="2020-02-03T00:00:00"/>
    <x v="5"/>
    <n v="2"/>
    <x v="27"/>
    <x v="10"/>
  </r>
  <r>
    <x v="7"/>
    <x v="32"/>
    <x v="3"/>
    <d v="2020-02-04T00:00:00"/>
    <d v="2020-02-04T00:00:00"/>
    <x v="5"/>
    <n v="2"/>
    <x v="12"/>
    <x v="10"/>
  </r>
  <r>
    <x v="7"/>
    <x v="32"/>
    <x v="3"/>
    <d v="2020-02-05T00:00:00"/>
    <d v="2020-02-05T00:00:00"/>
    <x v="5"/>
    <n v="2"/>
    <x v="13"/>
    <x v="10"/>
  </r>
  <r>
    <x v="7"/>
    <x v="32"/>
    <x v="3"/>
    <d v="2020-02-06T00:00:00"/>
    <d v="2020-02-06T00:00:00"/>
    <x v="5"/>
    <n v="2"/>
    <x v="14"/>
    <x v="10"/>
  </r>
  <r>
    <x v="7"/>
    <x v="32"/>
    <x v="3"/>
    <d v="2020-02-07T00:00:00"/>
    <d v="2020-02-07T00:00:00"/>
    <x v="5"/>
    <n v="2"/>
    <x v="15"/>
    <x v="10"/>
  </r>
  <r>
    <x v="7"/>
    <x v="32"/>
    <x v="3"/>
    <d v="2020-02-10T00:00:00"/>
    <d v="2020-02-10T00:00:00"/>
    <x v="5"/>
    <n v="2"/>
    <x v="29"/>
    <x v="10"/>
  </r>
  <r>
    <x v="7"/>
    <x v="32"/>
    <x v="3"/>
    <d v="2020-02-11T00:00:00"/>
    <d v="2020-02-11T00:00:00"/>
    <x v="5"/>
    <n v="2"/>
    <x v="17"/>
    <x v="10"/>
  </r>
  <r>
    <x v="7"/>
    <x v="32"/>
    <x v="3"/>
    <d v="2020-02-12T00:00:00"/>
    <d v="2020-02-12T00:00:00"/>
    <x v="5"/>
    <n v="2"/>
    <x v="18"/>
    <x v="10"/>
  </r>
  <r>
    <x v="7"/>
    <x v="32"/>
    <x v="3"/>
    <d v="2020-02-13T00:00:00"/>
    <d v="2020-02-13T00:00:00"/>
    <x v="5"/>
    <n v="2"/>
    <x v="19"/>
    <x v="10"/>
  </r>
  <r>
    <x v="7"/>
    <x v="32"/>
    <x v="3"/>
    <d v="2020-02-14T00:00:00"/>
    <d v="2020-02-14T00:00:00"/>
    <x v="5"/>
    <n v="2"/>
    <x v="20"/>
    <x v="10"/>
  </r>
  <r>
    <x v="7"/>
    <x v="32"/>
    <x v="3"/>
    <d v="2020-02-17T00:00:00"/>
    <d v="2020-02-17T00:00:00"/>
    <x v="5"/>
    <n v="2"/>
    <x v="8"/>
    <x v="10"/>
  </r>
  <r>
    <x v="7"/>
    <x v="32"/>
    <x v="3"/>
    <d v="2020-02-18T00:00:00"/>
    <d v="2020-02-18T00:00:00"/>
    <x v="5"/>
    <n v="2"/>
    <x v="7"/>
    <x v="10"/>
  </r>
  <r>
    <x v="7"/>
    <x v="32"/>
    <x v="3"/>
    <d v="2020-02-19T00:00:00"/>
    <d v="2020-02-19T00:00:00"/>
    <x v="5"/>
    <n v="2"/>
    <x v="10"/>
    <x v="10"/>
  </r>
  <r>
    <x v="7"/>
    <x v="32"/>
    <x v="3"/>
    <d v="2020-02-20T00:00:00"/>
    <d v="2020-02-20T00:00:00"/>
    <x v="5"/>
    <n v="2"/>
    <x v="9"/>
    <x v="10"/>
  </r>
  <r>
    <x v="7"/>
    <x v="32"/>
    <x v="3"/>
    <d v="2020-02-21T00:00:00"/>
    <d v="2020-02-21T00:00:00"/>
    <x v="5"/>
    <n v="2"/>
    <x v="21"/>
    <x v="10"/>
  </r>
  <r>
    <x v="7"/>
    <x v="32"/>
    <x v="3"/>
    <d v="2020-02-24T00:00:00"/>
    <d v="2020-02-24T00:00:00"/>
    <x v="5"/>
    <n v="2"/>
    <x v="11"/>
    <x v="10"/>
  </r>
  <r>
    <x v="7"/>
    <x v="32"/>
    <x v="3"/>
    <d v="2020-02-25T00:00:00"/>
    <d v="2020-02-25T00:00:00"/>
    <x v="5"/>
    <n v="2"/>
    <x v="23"/>
    <x v="10"/>
  </r>
  <r>
    <x v="7"/>
    <x v="32"/>
    <x v="3"/>
    <d v="2020-02-26T00:00:00"/>
    <d v="2020-02-26T00:00:00"/>
    <x v="5"/>
    <n v="2"/>
    <x v="24"/>
    <x v="10"/>
  </r>
  <r>
    <x v="7"/>
    <x v="32"/>
    <x v="3"/>
    <d v="2020-02-27T00:00:00"/>
    <d v="2020-02-27T00:00:00"/>
    <x v="5"/>
    <n v="2"/>
    <x v="3"/>
    <x v="10"/>
  </r>
  <r>
    <x v="7"/>
    <x v="32"/>
    <x v="3"/>
    <d v="2020-02-28T00:00:00"/>
    <d v="2020-02-28T00:00:00"/>
    <x v="5"/>
    <n v="2"/>
    <x v="4"/>
    <x v="10"/>
  </r>
  <r>
    <x v="7"/>
    <x v="32"/>
    <x v="3"/>
    <d v="2020-03-02T00:00:00"/>
    <d v="2020-03-02T00:00:00"/>
    <x v="5"/>
    <n v="3"/>
    <x v="26"/>
    <x v="4"/>
  </r>
  <r>
    <x v="7"/>
    <x v="32"/>
    <x v="3"/>
    <d v="2020-03-03T00:00:00"/>
    <d v="2020-03-03T00:00:00"/>
    <x v="5"/>
    <n v="3"/>
    <x v="27"/>
    <x v="4"/>
  </r>
  <r>
    <x v="7"/>
    <x v="32"/>
    <x v="3"/>
    <d v="2020-03-04T00:00:00"/>
    <d v="2020-03-04T00:00:00"/>
    <x v="5"/>
    <n v="3"/>
    <x v="12"/>
    <x v="4"/>
  </r>
  <r>
    <x v="7"/>
    <x v="32"/>
    <x v="3"/>
    <d v="2020-03-05T00:00:00"/>
    <d v="2020-03-05T00:00:00"/>
    <x v="5"/>
    <n v="3"/>
    <x v="13"/>
    <x v="4"/>
  </r>
  <r>
    <x v="7"/>
    <x v="32"/>
    <x v="3"/>
    <d v="2020-03-06T00:00:00"/>
    <d v="2020-03-06T00:00:00"/>
    <x v="5"/>
    <n v="3"/>
    <x v="14"/>
    <x v="4"/>
  </r>
  <r>
    <x v="7"/>
    <x v="32"/>
    <x v="3"/>
    <d v="2020-03-09T00:00:00"/>
    <d v="2020-03-09T00:00:00"/>
    <x v="5"/>
    <n v="3"/>
    <x v="28"/>
    <x v="4"/>
  </r>
  <r>
    <x v="7"/>
    <x v="32"/>
    <x v="3"/>
    <d v="2020-03-10T00:00:00"/>
    <d v="2020-03-10T00:00:00"/>
    <x v="5"/>
    <n v="3"/>
    <x v="29"/>
    <x v="4"/>
  </r>
  <r>
    <x v="7"/>
    <x v="32"/>
    <x v="3"/>
    <d v="2020-03-11T00:00:00"/>
    <d v="2020-03-11T00:00:00"/>
    <x v="5"/>
    <n v="3"/>
    <x v="17"/>
    <x v="4"/>
  </r>
  <r>
    <x v="7"/>
    <x v="32"/>
    <x v="3"/>
    <d v="2020-03-12T00:00:00"/>
    <d v="2020-03-12T00:00:00"/>
    <x v="5"/>
    <n v="3"/>
    <x v="18"/>
    <x v="4"/>
  </r>
  <r>
    <x v="7"/>
    <x v="32"/>
    <x v="3"/>
    <d v="2020-03-13T00:00:00"/>
    <d v="2020-03-13T00:00:00"/>
    <x v="5"/>
    <n v="3"/>
    <x v="19"/>
    <x v="4"/>
  </r>
  <r>
    <x v="7"/>
    <x v="32"/>
    <x v="3"/>
    <d v="2020-03-16T00:00:00"/>
    <d v="2020-03-16T00:00:00"/>
    <x v="5"/>
    <n v="3"/>
    <x v="6"/>
    <x v="4"/>
  </r>
  <r>
    <x v="7"/>
    <x v="32"/>
    <x v="3"/>
    <d v="2020-03-17T00:00:00"/>
    <d v="2020-03-17T00:00:00"/>
    <x v="5"/>
    <n v="3"/>
    <x v="8"/>
    <x v="4"/>
  </r>
  <r>
    <x v="7"/>
    <x v="32"/>
    <x v="3"/>
    <d v="2020-03-18T00:00:00"/>
    <d v="2020-03-18T00:00:00"/>
    <x v="5"/>
    <n v="3"/>
    <x v="7"/>
    <x v="4"/>
  </r>
  <r>
    <x v="7"/>
    <x v="32"/>
    <x v="3"/>
    <d v="2020-03-19T00:00:00"/>
    <d v="2020-03-19T00:00:00"/>
    <x v="5"/>
    <n v="3"/>
    <x v="10"/>
    <x v="4"/>
  </r>
  <r>
    <x v="7"/>
    <x v="32"/>
    <x v="3"/>
    <d v="2020-03-20T00:00:00"/>
    <d v="2020-03-20T00:00:00"/>
    <x v="5"/>
    <n v="3"/>
    <x v="9"/>
    <x v="4"/>
  </r>
  <r>
    <x v="7"/>
    <x v="32"/>
    <x v="3"/>
    <d v="2020-03-24T00:00:00"/>
    <d v="2020-03-24T00:00:00"/>
    <x v="5"/>
    <n v="3"/>
    <x v="11"/>
    <x v="4"/>
  </r>
  <r>
    <x v="7"/>
    <x v="32"/>
    <x v="3"/>
    <d v="2020-03-25T00:00:00"/>
    <d v="2020-03-25T00:00:00"/>
    <x v="5"/>
    <n v="3"/>
    <x v="23"/>
    <x v="4"/>
  </r>
  <r>
    <x v="7"/>
    <x v="32"/>
    <x v="3"/>
    <d v="2020-03-26T00:00:00"/>
    <d v="2020-03-26T00:00:00"/>
    <x v="5"/>
    <n v="3"/>
    <x v="24"/>
    <x v="4"/>
  </r>
  <r>
    <x v="7"/>
    <x v="32"/>
    <x v="3"/>
    <d v="2020-03-27T00:00:00"/>
    <d v="2020-03-27T00:00:00"/>
    <x v="5"/>
    <n v="3"/>
    <x v="3"/>
    <x v="4"/>
  </r>
  <r>
    <x v="7"/>
    <x v="32"/>
    <x v="3"/>
    <d v="2020-03-30T00:00:00"/>
    <d v="2020-03-30T00:00:00"/>
    <x v="5"/>
    <n v="3"/>
    <x v="0"/>
    <x v="4"/>
  </r>
  <r>
    <x v="7"/>
    <x v="32"/>
    <x v="3"/>
    <d v="2020-03-31T00:00:00"/>
    <d v="2020-03-31T00:00:00"/>
    <x v="5"/>
    <n v="3"/>
    <x v="2"/>
    <x v="4"/>
  </r>
  <r>
    <x v="7"/>
    <x v="32"/>
    <x v="3"/>
    <d v="2020-04-01T00:00:00"/>
    <d v="2020-04-01T00:00:00"/>
    <x v="5"/>
    <n v="4"/>
    <x v="25"/>
    <x v="11"/>
  </r>
  <r>
    <x v="7"/>
    <x v="32"/>
    <x v="3"/>
    <d v="2020-04-02T00:00:00"/>
    <d v="2020-04-02T00:00:00"/>
    <x v="5"/>
    <n v="4"/>
    <x v="26"/>
    <x v="11"/>
  </r>
  <r>
    <x v="7"/>
    <x v="32"/>
    <x v="3"/>
    <d v="2020-04-03T00:00:00"/>
    <d v="2020-04-03T00:00:00"/>
    <x v="5"/>
    <n v="4"/>
    <x v="27"/>
    <x v="11"/>
  </r>
  <r>
    <x v="7"/>
    <x v="32"/>
    <x v="3"/>
    <d v="2020-04-06T00:00:00"/>
    <d v="2020-04-06T00:00:00"/>
    <x v="5"/>
    <n v="4"/>
    <x v="14"/>
    <x v="11"/>
  </r>
  <r>
    <x v="7"/>
    <x v="32"/>
    <x v="3"/>
    <d v="2020-04-07T00:00:00"/>
    <d v="2020-04-07T00:00:00"/>
    <x v="5"/>
    <n v="4"/>
    <x v="15"/>
    <x v="11"/>
  </r>
  <r>
    <x v="7"/>
    <x v="32"/>
    <x v="3"/>
    <d v="2020-04-08T00:00:00"/>
    <d v="2020-04-08T00:00:00"/>
    <x v="5"/>
    <n v="4"/>
    <x v="16"/>
    <x v="11"/>
  </r>
  <r>
    <x v="7"/>
    <x v="32"/>
    <x v="3"/>
    <d v="2020-04-13T00:00:00"/>
    <d v="2020-04-13T00:00:00"/>
    <x v="5"/>
    <n v="4"/>
    <x v="19"/>
    <x v="11"/>
  </r>
  <r>
    <x v="7"/>
    <x v="32"/>
    <x v="3"/>
    <d v="2020-04-14T00:00:00"/>
    <d v="2020-04-14T00:00:00"/>
    <x v="5"/>
    <n v="4"/>
    <x v="20"/>
    <x v="11"/>
  </r>
  <r>
    <x v="7"/>
    <x v="32"/>
    <x v="3"/>
    <d v="2020-04-15T00:00:00"/>
    <d v="2020-04-15T00:00:00"/>
    <x v="5"/>
    <n v="4"/>
    <x v="5"/>
    <x v="11"/>
  </r>
  <r>
    <x v="7"/>
    <x v="32"/>
    <x v="3"/>
    <d v="2020-04-16T00:00:00"/>
    <d v="2020-04-16T00:00:00"/>
    <x v="5"/>
    <n v="4"/>
    <x v="6"/>
    <x v="11"/>
  </r>
  <r>
    <x v="7"/>
    <x v="32"/>
    <x v="3"/>
    <d v="2020-04-17T00:00:00"/>
    <d v="2020-04-17T00:00:00"/>
    <x v="5"/>
    <n v="4"/>
    <x v="8"/>
    <x v="11"/>
  </r>
  <r>
    <x v="7"/>
    <x v="32"/>
    <x v="3"/>
    <d v="2020-04-20T00:00:00"/>
    <d v="2020-04-20T00:00:00"/>
    <x v="5"/>
    <n v="4"/>
    <x v="9"/>
    <x v="11"/>
  </r>
  <r>
    <x v="7"/>
    <x v="32"/>
    <x v="3"/>
    <d v="2020-04-21T00:00:00"/>
    <d v="2020-04-21T00:00:00"/>
    <x v="5"/>
    <n v="4"/>
    <x v="21"/>
    <x v="11"/>
  </r>
  <r>
    <x v="7"/>
    <x v="32"/>
    <x v="3"/>
    <d v="2020-04-22T00:00:00"/>
    <d v="2020-04-22T00:00:00"/>
    <x v="5"/>
    <n v="4"/>
    <x v="22"/>
    <x v="11"/>
  </r>
  <r>
    <x v="7"/>
    <x v="32"/>
    <x v="3"/>
    <d v="2020-04-23T00:00:00"/>
    <d v="2020-04-23T00:00:00"/>
    <x v="5"/>
    <n v="4"/>
    <x v="30"/>
    <x v="11"/>
  </r>
  <r>
    <x v="7"/>
    <x v="32"/>
    <x v="3"/>
    <d v="2020-04-24T00:00:00"/>
    <d v="2020-04-24T00:00:00"/>
    <x v="5"/>
    <n v="4"/>
    <x v="11"/>
    <x v="11"/>
  </r>
  <r>
    <x v="7"/>
    <x v="32"/>
    <x v="3"/>
    <d v="2020-04-27T00:00:00"/>
    <d v="2020-04-27T00:00:00"/>
    <x v="5"/>
    <n v="4"/>
    <x v="3"/>
    <x v="11"/>
  </r>
  <r>
    <x v="7"/>
    <x v="32"/>
    <x v="3"/>
    <d v="2020-04-28T00:00:00"/>
    <d v="2020-04-28T00:00:00"/>
    <x v="5"/>
    <n v="4"/>
    <x v="4"/>
    <x v="11"/>
  </r>
  <r>
    <x v="7"/>
    <x v="32"/>
    <x v="3"/>
    <d v="2020-04-29T00:00:00"/>
    <d v="2020-04-29T00:00:00"/>
    <x v="5"/>
    <n v="4"/>
    <x v="1"/>
    <x v="11"/>
  </r>
  <r>
    <x v="7"/>
    <x v="32"/>
    <x v="3"/>
    <d v="2020-04-30T00:00:00"/>
    <d v="2020-04-30T00:00:00"/>
    <x v="5"/>
    <n v="4"/>
    <x v="0"/>
    <x v="11"/>
  </r>
  <r>
    <x v="7"/>
    <x v="32"/>
    <x v="3"/>
    <d v="2020-05-04T00:00:00"/>
    <d v="2020-05-04T00:00:00"/>
    <x v="5"/>
    <n v="5"/>
    <x v="12"/>
    <x v="5"/>
  </r>
  <r>
    <x v="7"/>
    <x v="32"/>
    <x v="3"/>
    <d v="2020-05-05T00:00:00"/>
    <d v="2020-05-05T00:00:00"/>
    <x v="5"/>
    <n v="5"/>
    <x v="13"/>
    <x v="5"/>
  </r>
  <r>
    <x v="7"/>
    <x v="32"/>
    <x v="3"/>
    <d v="2020-05-06T00:00:00"/>
    <d v="2020-05-06T00:00:00"/>
    <x v="5"/>
    <n v="5"/>
    <x v="14"/>
    <x v="5"/>
  </r>
  <r>
    <x v="7"/>
    <x v="32"/>
    <x v="3"/>
    <d v="2020-05-07T00:00:00"/>
    <d v="2020-05-07T00:00:00"/>
    <x v="5"/>
    <n v="5"/>
    <x v="15"/>
    <x v="5"/>
  </r>
  <r>
    <x v="7"/>
    <x v="32"/>
    <x v="3"/>
    <d v="2020-05-08T00:00:00"/>
    <d v="2020-05-08T00:00:00"/>
    <x v="5"/>
    <n v="5"/>
    <x v="16"/>
    <x v="5"/>
  </r>
  <r>
    <x v="7"/>
    <x v="32"/>
    <x v="3"/>
    <d v="2020-05-11T00:00:00"/>
    <d v="2020-05-11T00:00:00"/>
    <x v="5"/>
    <n v="5"/>
    <x v="17"/>
    <x v="5"/>
  </r>
  <r>
    <x v="7"/>
    <x v="32"/>
    <x v="3"/>
    <d v="2020-05-12T00:00:00"/>
    <d v="2020-05-12T00:00:00"/>
    <x v="5"/>
    <n v="5"/>
    <x v="18"/>
    <x v="5"/>
  </r>
  <r>
    <x v="7"/>
    <x v="32"/>
    <x v="3"/>
    <d v="2020-05-13T00:00:00"/>
    <d v="2020-05-13T00:00:00"/>
    <x v="5"/>
    <n v="5"/>
    <x v="19"/>
    <x v="5"/>
  </r>
  <r>
    <x v="7"/>
    <x v="32"/>
    <x v="3"/>
    <d v="2020-05-14T00:00:00"/>
    <d v="2020-05-14T00:00:00"/>
    <x v="5"/>
    <n v="5"/>
    <x v="20"/>
    <x v="5"/>
  </r>
  <r>
    <x v="7"/>
    <x v="32"/>
    <x v="3"/>
    <d v="2020-05-15T00:00:00"/>
    <d v="2020-05-15T00:00:00"/>
    <x v="5"/>
    <n v="5"/>
    <x v="5"/>
    <x v="5"/>
  </r>
  <r>
    <x v="7"/>
    <x v="32"/>
    <x v="3"/>
    <d v="2020-05-18T00:00:00"/>
    <d v="2020-05-18T00:00:00"/>
    <x v="5"/>
    <n v="5"/>
    <x v="7"/>
    <x v="5"/>
  </r>
  <r>
    <x v="7"/>
    <x v="32"/>
    <x v="3"/>
    <d v="2020-05-19T00:00:00"/>
    <d v="2020-05-19T00:00:00"/>
    <x v="5"/>
    <n v="5"/>
    <x v="10"/>
    <x v="5"/>
  </r>
  <r>
    <x v="7"/>
    <x v="32"/>
    <x v="3"/>
    <d v="2020-05-20T00:00:00"/>
    <d v="2020-05-20T00:00:00"/>
    <x v="5"/>
    <n v="5"/>
    <x v="9"/>
    <x v="5"/>
  </r>
  <r>
    <x v="7"/>
    <x v="32"/>
    <x v="3"/>
    <d v="2020-05-21T00:00:00"/>
    <d v="2020-05-21T00:00:00"/>
    <x v="5"/>
    <n v="5"/>
    <x v="21"/>
    <x v="5"/>
  </r>
  <r>
    <x v="7"/>
    <x v="32"/>
    <x v="3"/>
    <d v="2020-05-22T00:00:00"/>
    <d v="2020-05-22T00:00:00"/>
    <x v="5"/>
    <n v="5"/>
    <x v="22"/>
    <x v="5"/>
  </r>
  <r>
    <x v="7"/>
    <x v="32"/>
    <x v="3"/>
    <d v="2020-05-26T00:00:00"/>
    <d v="2020-05-26T00:00:00"/>
    <x v="5"/>
    <n v="5"/>
    <x v="24"/>
    <x v="5"/>
  </r>
  <r>
    <x v="7"/>
    <x v="32"/>
    <x v="3"/>
    <d v="2020-05-27T00:00:00"/>
    <d v="2020-05-27T00:00:00"/>
    <x v="5"/>
    <n v="5"/>
    <x v="3"/>
    <x v="5"/>
  </r>
  <r>
    <x v="7"/>
    <x v="32"/>
    <x v="3"/>
    <d v="2020-05-28T00:00:00"/>
    <d v="2020-05-28T00:00:00"/>
    <x v="5"/>
    <n v="5"/>
    <x v="4"/>
    <x v="5"/>
  </r>
  <r>
    <x v="7"/>
    <x v="32"/>
    <x v="3"/>
    <d v="2020-05-29T00:00:00"/>
    <d v="2020-05-29T00:00:00"/>
    <x v="5"/>
    <n v="5"/>
    <x v="1"/>
    <x v="5"/>
  </r>
  <r>
    <x v="7"/>
    <x v="32"/>
    <x v="3"/>
    <d v="2020-06-01T00:00:00"/>
    <d v="2020-06-01T00:00:00"/>
    <x v="5"/>
    <n v="6"/>
    <x v="25"/>
    <x v="1"/>
  </r>
  <r>
    <x v="7"/>
    <x v="32"/>
    <x v="3"/>
    <d v="2020-06-02T00:00:00"/>
    <d v="2020-06-02T00:00:00"/>
    <x v="5"/>
    <n v="6"/>
    <x v="26"/>
    <x v="1"/>
  </r>
  <r>
    <x v="7"/>
    <x v="32"/>
    <x v="3"/>
    <d v="2020-06-03T00:00:00"/>
    <d v="2020-06-03T00:00:00"/>
    <x v="5"/>
    <n v="6"/>
    <x v="27"/>
    <x v="1"/>
  </r>
  <r>
    <x v="7"/>
    <x v="32"/>
    <x v="3"/>
    <d v="2020-06-04T00:00:00"/>
    <d v="2020-06-04T00:00:00"/>
    <x v="5"/>
    <n v="6"/>
    <x v="12"/>
    <x v="1"/>
  </r>
  <r>
    <x v="7"/>
    <x v="32"/>
    <x v="3"/>
    <d v="2020-06-05T00:00:00"/>
    <d v="2020-06-05T00:00:00"/>
    <x v="5"/>
    <n v="6"/>
    <x v="13"/>
    <x v="1"/>
  </r>
  <r>
    <x v="7"/>
    <x v="32"/>
    <x v="3"/>
    <d v="2020-06-08T00:00:00"/>
    <d v="2020-06-08T00:00:00"/>
    <x v="5"/>
    <n v="6"/>
    <x v="16"/>
    <x v="1"/>
  </r>
  <r>
    <x v="7"/>
    <x v="32"/>
    <x v="3"/>
    <d v="2020-06-09T00:00:00"/>
    <d v="2020-06-09T00:00:00"/>
    <x v="5"/>
    <n v="6"/>
    <x v="28"/>
    <x v="1"/>
  </r>
  <r>
    <x v="7"/>
    <x v="32"/>
    <x v="3"/>
    <d v="2020-06-10T00:00:00"/>
    <d v="2020-06-10T00:00:00"/>
    <x v="5"/>
    <n v="6"/>
    <x v="29"/>
    <x v="1"/>
  </r>
  <r>
    <x v="7"/>
    <x v="32"/>
    <x v="3"/>
    <d v="2020-06-11T00:00:00"/>
    <d v="2020-06-11T00:00:00"/>
    <x v="5"/>
    <n v="6"/>
    <x v="17"/>
    <x v="1"/>
  </r>
  <r>
    <x v="7"/>
    <x v="32"/>
    <x v="3"/>
    <d v="2020-06-12T00:00:00"/>
    <d v="2020-06-12T00:00:00"/>
    <x v="5"/>
    <n v="6"/>
    <x v="18"/>
    <x v="1"/>
  </r>
  <r>
    <x v="7"/>
    <x v="32"/>
    <x v="3"/>
    <d v="2020-06-16T00:00:00"/>
    <d v="2020-06-16T00:00:00"/>
    <x v="5"/>
    <n v="6"/>
    <x v="6"/>
    <x v="1"/>
  </r>
  <r>
    <x v="7"/>
    <x v="32"/>
    <x v="3"/>
    <d v="2020-06-17T00:00:00"/>
    <d v="2020-06-17T00:00:00"/>
    <x v="5"/>
    <n v="6"/>
    <x v="8"/>
    <x v="1"/>
  </r>
  <r>
    <x v="7"/>
    <x v="32"/>
    <x v="3"/>
    <d v="2020-06-18T00:00:00"/>
    <d v="2020-06-18T00:00:00"/>
    <x v="5"/>
    <n v="6"/>
    <x v="7"/>
    <x v="1"/>
  </r>
  <r>
    <x v="7"/>
    <x v="32"/>
    <x v="3"/>
    <d v="2020-06-19T00:00:00"/>
    <d v="2020-06-19T00:00:00"/>
    <x v="5"/>
    <n v="6"/>
    <x v="10"/>
    <x v="1"/>
  </r>
  <r>
    <x v="7"/>
    <x v="32"/>
    <x v="3"/>
    <d v="2020-06-23T00:00:00"/>
    <d v="2020-06-23T00:00:00"/>
    <x v="5"/>
    <n v="6"/>
    <x v="30"/>
    <x v="1"/>
  </r>
  <r>
    <x v="7"/>
    <x v="32"/>
    <x v="3"/>
    <d v="2020-06-24T00:00:00"/>
    <d v="2020-06-24T00:00:00"/>
    <x v="5"/>
    <n v="6"/>
    <x v="11"/>
    <x v="1"/>
  </r>
  <r>
    <x v="7"/>
    <x v="32"/>
    <x v="3"/>
    <d v="2020-06-25T00:00:00"/>
    <d v="2020-06-25T00:00:00"/>
    <x v="5"/>
    <n v="6"/>
    <x v="23"/>
    <x v="1"/>
  </r>
  <r>
    <x v="7"/>
    <x v="32"/>
    <x v="3"/>
    <d v="2020-06-26T00:00:00"/>
    <d v="2020-06-26T00:00:00"/>
    <x v="5"/>
    <n v="6"/>
    <x v="24"/>
    <x v="1"/>
  </r>
  <r>
    <x v="7"/>
    <x v="32"/>
    <x v="3"/>
    <d v="2020-06-30T00:00:00"/>
    <d v="2020-06-30T00:00:00"/>
    <x v="5"/>
    <n v="6"/>
    <x v="0"/>
    <x v="1"/>
  </r>
  <r>
    <x v="7"/>
    <x v="32"/>
    <x v="3"/>
    <d v="2020-07-01T00:00:00"/>
    <d v="2020-07-01T00:00:00"/>
    <x v="5"/>
    <n v="7"/>
    <x v="25"/>
    <x v="6"/>
  </r>
  <r>
    <x v="7"/>
    <x v="32"/>
    <x v="3"/>
    <d v="2020-07-02T00:00:00"/>
    <d v="2020-07-02T00:00:00"/>
    <x v="5"/>
    <n v="7"/>
    <x v="26"/>
    <x v="6"/>
  </r>
  <r>
    <x v="7"/>
    <x v="32"/>
    <x v="3"/>
    <d v="2020-07-03T00:00:00"/>
    <d v="2020-07-03T00:00:00"/>
    <x v="5"/>
    <n v="7"/>
    <x v="27"/>
    <x v="6"/>
  </r>
  <r>
    <x v="7"/>
    <x v="32"/>
    <x v="3"/>
    <d v="2020-07-06T00:00:00"/>
    <d v="2020-07-06T00:00:00"/>
    <x v="5"/>
    <n v="7"/>
    <x v="14"/>
    <x v="6"/>
  </r>
  <r>
    <x v="7"/>
    <x v="32"/>
    <x v="3"/>
    <d v="2020-07-07T00:00:00"/>
    <d v="2020-07-07T00:00:00"/>
    <x v="5"/>
    <n v="7"/>
    <x v="15"/>
    <x v="6"/>
  </r>
  <r>
    <x v="7"/>
    <x v="32"/>
    <x v="3"/>
    <d v="2020-07-08T00:00:00"/>
    <d v="2020-07-08T00:00:00"/>
    <x v="5"/>
    <n v="7"/>
    <x v="16"/>
    <x v="6"/>
  </r>
  <r>
    <x v="7"/>
    <x v="32"/>
    <x v="3"/>
    <d v="2020-07-09T00:00:00"/>
    <d v="2020-07-09T00:00:00"/>
    <x v="5"/>
    <n v="7"/>
    <x v="28"/>
    <x v="6"/>
  </r>
  <r>
    <x v="7"/>
    <x v="32"/>
    <x v="3"/>
    <d v="2020-07-10T00:00:00"/>
    <d v="2020-07-10T00:00:00"/>
    <x v="5"/>
    <n v="7"/>
    <x v="29"/>
    <x v="6"/>
  </r>
  <r>
    <x v="7"/>
    <x v="32"/>
    <x v="3"/>
    <d v="2020-07-13T00:00:00"/>
    <d v="2020-07-13T00:00:00"/>
    <x v="5"/>
    <n v="7"/>
    <x v="19"/>
    <x v="6"/>
  </r>
  <r>
    <x v="7"/>
    <x v="32"/>
    <x v="3"/>
    <d v="2020-07-14T00:00:00"/>
    <d v="2020-07-14T00:00:00"/>
    <x v="5"/>
    <n v="7"/>
    <x v="20"/>
    <x v="6"/>
  </r>
  <r>
    <x v="7"/>
    <x v="32"/>
    <x v="3"/>
    <d v="2020-07-15T00:00:00"/>
    <d v="2020-07-15T00:00:00"/>
    <x v="5"/>
    <n v="7"/>
    <x v="5"/>
    <x v="6"/>
  </r>
  <r>
    <x v="7"/>
    <x v="32"/>
    <x v="3"/>
    <d v="2020-07-16T00:00:00"/>
    <d v="2020-07-16T00:00:00"/>
    <x v="5"/>
    <n v="7"/>
    <x v="6"/>
    <x v="6"/>
  </r>
  <r>
    <x v="7"/>
    <x v="32"/>
    <x v="3"/>
    <d v="2020-07-17T00:00:00"/>
    <d v="2020-07-17T00:00:00"/>
    <x v="5"/>
    <n v="7"/>
    <x v="8"/>
    <x v="6"/>
  </r>
  <r>
    <x v="7"/>
    <x v="32"/>
    <x v="3"/>
    <d v="2020-07-21T00:00:00"/>
    <d v="2020-07-21T00:00:00"/>
    <x v="5"/>
    <n v="7"/>
    <x v="21"/>
    <x v="6"/>
  </r>
  <r>
    <x v="7"/>
    <x v="32"/>
    <x v="3"/>
    <d v="2020-07-22T00:00:00"/>
    <d v="2020-07-22T00:00:00"/>
    <x v="5"/>
    <n v="7"/>
    <x v="22"/>
    <x v="6"/>
  </r>
  <r>
    <x v="7"/>
    <x v="32"/>
    <x v="3"/>
    <d v="2020-07-23T00:00:00"/>
    <d v="2020-07-23T00:00:00"/>
    <x v="5"/>
    <n v="7"/>
    <x v="30"/>
    <x v="6"/>
  </r>
  <r>
    <x v="7"/>
    <x v="32"/>
    <x v="3"/>
    <d v="2020-07-24T00:00:00"/>
    <d v="2020-07-24T00:00:00"/>
    <x v="5"/>
    <n v="7"/>
    <x v="11"/>
    <x v="6"/>
  </r>
  <r>
    <x v="7"/>
    <x v="32"/>
    <x v="3"/>
    <d v="2020-07-27T00:00:00"/>
    <d v="2020-07-27T00:00:00"/>
    <x v="5"/>
    <n v="7"/>
    <x v="3"/>
    <x v="6"/>
  </r>
  <r>
    <x v="7"/>
    <x v="32"/>
    <x v="3"/>
    <d v="2020-07-28T00:00:00"/>
    <d v="2020-07-28T00:00:00"/>
    <x v="5"/>
    <n v="7"/>
    <x v="4"/>
    <x v="6"/>
  </r>
  <r>
    <x v="7"/>
    <x v="32"/>
    <x v="3"/>
    <d v="2020-07-29T00:00:00"/>
    <d v="2020-07-29T00:00:00"/>
    <x v="5"/>
    <n v="7"/>
    <x v="1"/>
    <x v="6"/>
  </r>
  <r>
    <x v="7"/>
    <x v="32"/>
    <x v="3"/>
    <d v="2020-07-30T00:00:00"/>
    <d v="2020-07-30T00:00:00"/>
    <x v="5"/>
    <n v="7"/>
    <x v="0"/>
    <x v="6"/>
  </r>
  <r>
    <x v="7"/>
    <x v="32"/>
    <x v="3"/>
    <d v="2020-07-31T00:00:00"/>
    <d v="2020-07-31T00:00:00"/>
    <x v="5"/>
    <n v="7"/>
    <x v="2"/>
    <x v="6"/>
  </r>
  <r>
    <x v="7"/>
    <x v="32"/>
    <x v="3"/>
    <d v="2020-08-03T00:00:00"/>
    <d v="2020-08-03T00:00:00"/>
    <x v="5"/>
    <n v="8"/>
    <x v="27"/>
    <x v="7"/>
  </r>
  <r>
    <x v="7"/>
    <x v="32"/>
    <x v="3"/>
    <d v="2020-08-04T00:00:00"/>
    <d v="2020-08-04T00:00:00"/>
    <x v="5"/>
    <n v="8"/>
    <x v="12"/>
    <x v="7"/>
  </r>
  <r>
    <x v="7"/>
    <x v="32"/>
    <x v="3"/>
    <d v="2020-08-05T00:00:00"/>
    <d v="2020-08-05T00:00:00"/>
    <x v="5"/>
    <n v="8"/>
    <x v="13"/>
    <x v="7"/>
  </r>
  <r>
    <x v="7"/>
    <x v="32"/>
    <x v="3"/>
    <d v="2020-08-06T00:00:00"/>
    <d v="2020-08-06T00:00:00"/>
    <x v="5"/>
    <n v="8"/>
    <x v="14"/>
    <x v="7"/>
  </r>
  <r>
    <x v="7"/>
    <x v="32"/>
    <x v="3"/>
    <d v="2020-08-10T00:00:00"/>
    <d v="2020-08-10T00:00:00"/>
    <x v="5"/>
    <n v="8"/>
    <x v="29"/>
    <x v="7"/>
  </r>
  <r>
    <x v="7"/>
    <x v="32"/>
    <x v="3"/>
    <d v="2020-08-11T00:00:00"/>
    <d v="2020-08-11T00:00:00"/>
    <x v="5"/>
    <n v="8"/>
    <x v="17"/>
    <x v="7"/>
  </r>
  <r>
    <x v="7"/>
    <x v="32"/>
    <x v="3"/>
    <d v="2020-08-12T00:00:00"/>
    <d v="2020-08-12T00:00:00"/>
    <x v="5"/>
    <n v="8"/>
    <x v="18"/>
    <x v="7"/>
  </r>
  <r>
    <x v="7"/>
    <x v="32"/>
    <x v="3"/>
    <d v="2020-08-13T00:00:00"/>
    <d v="2020-08-13T00:00:00"/>
    <x v="5"/>
    <n v="8"/>
    <x v="19"/>
    <x v="7"/>
  </r>
  <r>
    <x v="7"/>
    <x v="32"/>
    <x v="3"/>
    <d v="2020-08-14T00:00:00"/>
    <d v="2020-08-14T00:00:00"/>
    <x v="5"/>
    <n v="8"/>
    <x v="20"/>
    <x v="7"/>
  </r>
  <r>
    <x v="7"/>
    <x v="32"/>
    <x v="3"/>
    <d v="2020-08-18T00:00:00"/>
    <d v="2020-08-18T00:00:00"/>
    <x v="5"/>
    <n v="8"/>
    <x v="7"/>
    <x v="7"/>
  </r>
  <r>
    <x v="7"/>
    <x v="32"/>
    <x v="3"/>
    <d v="2020-08-19T00:00:00"/>
    <d v="2020-08-19T00:00:00"/>
    <x v="5"/>
    <n v="8"/>
    <x v="10"/>
    <x v="7"/>
  </r>
  <r>
    <x v="7"/>
    <x v="32"/>
    <x v="3"/>
    <d v="2020-08-20T00:00:00"/>
    <d v="2020-08-20T00:00:00"/>
    <x v="5"/>
    <n v="8"/>
    <x v="9"/>
    <x v="7"/>
  </r>
  <r>
    <x v="7"/>
    <x v="32"/>
    <x v="3"/>
    <d v="2020-08-21T00:00:00"/>
    <d v="2020-08-21T00:00:00"/>
    <x v="5"/>
    <n v="8"/>
    <x v="21"/>
    <x v="7"/>
  </r>
  <r>
    <x v="7"/>
    <x v="32"/>
    <x v="3"/>
    <d v="2020-08-24T00:00:00"/>
    <d v="2020-08-24T00:00:00"/>
    <x v="5"/>
    <n v="8"/>
    <x v="11"/>
    <x v="7"/>
  </r>
  <r>
    <x v="7"/>
    <x v="32"/>
    <x v="3"/>
    <d v="2020-08-25T00:00:00"/>
    <d v="2020-08-25T00:00:00"/>
    <x v="5"/>
    <n v="8"/>
    <x v="23"/>
    <x v="7"/>
  </r>
  <r>
    <x v="7"/>
    <x v="32"/>
    <x v="3"/>
    <d v="2020-08-26T00:00:00"/>
    <d v="2020-08-26T00:00:00"/>
    <x v="5"/>
    <n v="8"/>
    <x v="24"/>
    <x v="7"/>
  </r>
  <r>
    <x v="7"/>
    <x v="32"/>
    <x v="3"/>
    <d v="2020-08-27T00:00:00"/>
    <d v="2020-08-27T00:00:00"/>
    <x v="5"/>
    <n v="8"/>
    <x v="3"/>
    <x v="7"/>
  </r>
  <r>
    <x v="7"/>
    <x v="32"/>
    <x v="3"/>
    <d v="2020-08-28T00:00:00"/>
    <d v="2020-08-28T00:00:00"/>
    <x v="5"/>
    <n v="8"/>
    <x v="4"/>
    <x v="7"/>
  </r>
  <r>
    <x v="7"/>
    <x v="32"/>
    <x v="3"/>
    <d v="2020-08-31T00:00:00"/>
    <d v="2020-08-31T00:00:00"/>
    <x v="5"/>
    <n v="8"/>
    <x v="2"/>
    <x v="7"/>
  </r>
  <r>
    <x v="7"/>
    <x v="32"/>
    <x v="3"/>
    <d v="2020-09-01T00:00:00"/>
    <d v="2020-09-01T00:00:00"/>
    <x v="5"/>
    <n v="9"/>
    <x v="25"/>
    <x v="2"/>
  </r>
  <r>
    <x v="7"/>
    <x v="32"/>
    <x v="3"/>
    <d v="2020-09-02T00:00:00"/>
    <d v="2020-09-02T00:00:00"/>
    <x v="5"/>
    <n v="9"/>
    <x v="26"/>
    <x v="2"/>
  </r>
  <r>
    <x v="7"/>
    <x v="32"/>
    <x v="3"/>
    <d v="2020-09-03T00:00:00"/>
    <d v="2020-09-03T00:00:00"/>
    <x v="5"/>
    <n v="9"/>
    <x v="27"/>
    <x v="2"/>
  </r>
  <r>
    <x v="7"/>
    <x v="32"/>
    <x v="3"/>
    <d v="2020-09-04T00:00:00"/>
    <d v="2020-09-04T00:00:00"/>
    <x v="5"/>
    <n v="9"/>
    <x v="12"/>
    <x v="2"/>
  </r>
  <r>
    <x v="7"/>
    <x v="32"/>
    <x v="3"/>
    <d v="2020-09-07T00:00:00"/>
    <d v="2020-09-07T00:00:00"/>
    <x v="5"/>
    <n v="9"/>
    <x v="15"/>
    <x v="2"/>
  </r>
  <r>
    <x v="7"/>
    <x v="32"/>
    <x v="3"/>
    <d v="2020-09-08T00:00:00"/>
    <d v="2020-09-08T00:00:00"/>
    <x v="5"/>
    <n v="9"/>
    <x v="16"/>
    <x v="2"/>
  </r>
  <r>
    <x v="7"/>
    <x v="32"/>
    <x v="3"/>
    <d v="2020-09-09T00:00:00"/>
    <d v="2020-09-09T00:00:00"/>
    <x v="5"/>
    <n v="9"/>
    <x v="28"/>
    <x v="2"/>
  </r>
  <r>
    <x v="7"/>
    <x v="32"/>
    <x v="3"/>
    <d v="2020-09-10T00:00:00"/>
    <d v="2020-09-10T00:00:00"/>
    <x v="5"/>
    <n v="9"/>
    <x v="29"/>
    <x v="2"/>
  </r>
  <r>
    <x v="7"/>
    <x v="32"/>
    <x v="3"/>
    <d v="2020-09-11T00:00:00"/>
    <d v="2020-09-11T00:00:00"/>
    <x v="5"/>
    <n v="9"/>
    <x v="17"/>
    <x v="2"/>
  </r>
  <r>
    <x v="7"/>
    <x v="32"/>
    <x v="3"/>
    <d v="2020-09-14T00:00:00"/>
    <d v="2020-09-14T00:00:00"/>
    <x v="5"/>
    <n v="9"/>
    <x v="20"/>
    <x v="2"/>
  </r>
  <r>
    <x v="7"/>
    <x v="32"/>
    <x v="3"/>
    <d v="2020-09-15T00:00:00"/>
    <d v="2020-09-15T00:00:00"/>
    <x v="5"/>
    <n v="9"/>
    <x v="5"/>
    <x v="2"/>
  </r>
  <r>
    <x v="7"/>
    <x v="32"/>
    <x v="3"/>
    <d v="2020-09-16T00:00:00"/>
    <d v="2020-09-16T00:00:00"/>
    <x v="5"/>
    <n v="9"/>
    <x v="6"/>
    <x v="2"/>
  </r>
  <r>
    <x v="7"/>
    <x v="32"/>
    <x v="3"/>
    <d v="2020-09-17T00:00:00"/>
    <d v="2020-09-17T00:00:00"/>
    <x v="5"/>
    <n v="9"/>
    <x v="8"/>
    <x v="2"/>
  </r>
  <r>
    <x v="7"/>
    <x v="32"/>
    <x v="3"/>
    <d v="2020-09-18T00:00:00"/>
    <d v="2020-09-18T00:00:00"/>
    <x v="5"/>
    <n v="9"/>
    <x v="7"/>
    <x v="2"/>
  </r>
  <r>
    <x v="7"/>
    <x v="32"/>
    <x v="3"/>
    <d v="2020-09-21T00:00:00"/>
    <d v="2020-09-21T00:00:00"/>
    <x v="5"/>
    <n v="9"/>
    <x v="21"/>
    <x v="2"/>
  </r>
  <r>
    <x v="7"/>
    <x v="32"/>
    <x v="3"/>
    <d v="2020-09-22T00:00:00"/>
    <d v="2020-09-22T00:00:00"/>
    <x v="5"/>
    <n v="9"/>
    <x v="22"/>
    <x v="2"/>
  </r>
  <r>
    <x v="7"/>
    <x v="32"/>
    <x v="3"/>
    <d v="2020-09-23T00:00:00"/>
    <d v="2020-09-23T00:00:00"/>
    <x v="5"/>
    <n v="9"/>
    <x v="30"/>
    <x v="2"/>
  </r>
  <r>
    <x v="7"/>
    <x v="32"/>
    <x v="3"/>
    <d v="2020-09-24T00:00:00"/>
    <d v="2020-09-24T00:00:00"/>
    <x v="5"/>
    <n v="9"/>
    <x v="11"/>
    <x v="2"/>
  </r>
  <r>
    <x v="7"/>
    <x v="32"/>
    <x v="3"/>
    <d v="2020-09-25T00:00:00"/>
    <d v="2020-09-25T00:00:00"/>
    <x v="5"/>
    <n v="9"/>
    <x v="23"/>
    <x v="2"/>
  </r>
  <r>
    <x v="7"/>
    <x v="32"/>
    <x v="3"/>
    <d v="2020-09-28T00:00:00"/>
    <d v="2020-09-28T00:00:00"/>
    <x v="5"/>
    <n v="9"/>
    <x v="4"/>
    <x v="2"/>
  </r>
  <r>
    <x v="7"/>
    <x v="32"/>
    <x v="3"/>
    <d v="2020-09-29T00:00:00"/>
    <d v="2020-09-29T00:00:00"/>
    <x v="5"/>
    <n v="9"/>
    <x v="1"/>
    <x v="2"/>
  </r>
  <r>
    <x v="7"/>
    <x v="32"/>
    <x v="3"/>
    <d v="2020-09-30T00:00:00"/>
    <d v="2020-09-30T00:00:00"/>
    <x v="5"/>
    <n v="9"/>
    <x v="0"/>
    <x v="2"/>
  </r>
  <r>
    <x v="7"/>
    <x v="32"/>
    <x v="3"/>
    <d v="2020-10-01T00:00:00"/>
    <d v="2020-10-01T00:00:00"/>
    <x v="5"/>
    <n v="10"/>
    <x v="25"/>
    <x v="0"/>
  </r>
  <r>
    <x v="7"/>
    <x v="32"/>
    <x v="3"/>
    <d v="2020-10-02T00:00:00"/>
    <d v="2020-10-02T00:00:00"/>
    <x v="5"/>
    <n v="10"/>
    <x v="26"/>
    <x v="0"/>
  </r>
  <r>
    <x v="7"/>
    <x v="32"/>
    <x v="3"/>
    <d v="2020-10-05T00:00:00"/>
    <d v="2020-10-05T00:00:00"/>
    <x v="5"/>
    <n v="10"/>
    <x v="13"/>
    <x v="0"/>
  </r>
  <r>
    <x v="7"/>
    <x v="32"/>
    <x v="3"/>
    <d v="2020-10-06T00:00:00"/>
    <d v="2020-10-06T00:00:00"/>
    <x v="5"/>
    <n v="10"/>
    <x v="14"/>
    <x v="0"/>
  </r>
  <r>
    <x v="7"/>
    <x v="32"/>
    <x v="3"/>
    <d v="2020-10-07T00:00:00"/>
    <d v="2020-10-07T00:00:00"/>
    <x v="5"/>
    <n v="10"/>
    <x v="15"/>
    <x v="0"/>
  </r>
  <r>
    <x v="7"/>
    <x v="32"/>
    <x v="3"/>
    <d v="2020-10-08T00:00:00"/>
    <d v="2020-10-08T00:00:00"/>
    <x v="5"/>
    <n v="10"/>
    <x v="16"/>
    <x v="0"/>
  </r>
  <r>
    <x v="7"/>
    <x v="32"/>
    <x v="3"/>
    <d v="2020-10-09T00:00:00"/>
    <d v="2020-10-09T00:00:00"/>
    <x v="5"/>
    <n v="10"/>
    <x v="28"/>
    <x v="0"/>
  </r>
  <r>
    <x v="7"/>
    <x v="32"/>
    <x v="3"/>
    <d v="2020-10-13T00:00:00"/>
    <d v="2020-10-13T00:00:00"/>
    <x v="5"/>
    <n v="10"/>
    <x v="19"/>
    <x v="0"/>
  </r>
  <r>
    <x v="7"/>
    <x v="32"/>
    <x v="3"/>
    <d v="2020-10-14T00:00:00"/>
    <d v="2020-10-14T00:00:00"/>
    <x v="5"/>
    <n v="10"/>
    <x v="20"/>
    <x v="0"/>
  </r>
  <r>
    <x v="7"/>
    <x v="32"/>
    <x v="3"/>
    <d v="2020-10-15T00:00:00"/>
    <d v="2020-10-15T00:00:00"/>
    <x v="5"/>
    <n v="10"/>
    <x v="5"/>
    <x v="0"/>
  </r>
  <r>
    <x v="7"/>
    <x v="32"/>
    <x v="3"/>
    <d v="2020-10-16T00:00:00"/>
    <d v="2020-10-16T00:00:00"/>
    <x v="5"/>
    <n v="10"/>
    <x v="6"/>
    <x v="0"/>
  </r>
  <r>
    <x v="7"/>
    <x v="32"/>
    <x v="3"/>
    <d v="2020-10-19T00:00:00"/>
    <d v="2020-10-19T00:00:00"/>
    <x v="5"/>
    <n v="10"/>
    <x v="10"/>
    <x v="0"/>
  </r>
  <r>
    <x v="7"/>
    <x v="32"/>
    <x v="3"/>
    <d v="2020-10-20T00:00:00"/>
    <d v="2020-10-20T00:00:00"/>
    <x v="5"/>
    <n v="10"/>
    <x v="9"/>
    <x v="0"/>
  </r>
  <r>
    <x v="7"/>
    <x v="32"/>
    <x v="3"/>
    <d v="2020-10-21T00:00:00"/>
    <d v="2020-10-21T00:00:00"/>
    <x v="5"/>
    <n v="10"/>
    <x v="21"/>
    <x v="0"/>
  </r>
  <r>
    <x v="7"/>
    <x v="32"/>
    <x v="3"/>
    <d v="2020-10-22T00:00:00"/>
    <d v="2020-10-22T00:00:00"/>
    <x v="5"/>
    <n v="10"/>
    <x v="22"/>
    <x v="0"/>
  </r>
  <r>
    <x v="7"/>
    <x v="32"/>
    <x v="3"/>
    <d v="2020-10-23T00:00:00"/>
    <d v="2020-10-23T00:00:00"/>
    <x v="5"/>
    <n v="10"/>
    <x v="30"/>
    <x v="0"/>
  </r>
  <r>
    <x v="7"/>
    <x v="32"/>
    <x v="3"/>
    <d v="2020-10-26T00:00:00"/>
    <d v="2020-10-26T00:00:00"/>
    <x v="5"/>
    <n v="10"/>
    <x v="24"/>
    <x v="0"/>
  </r>
  <r>
    <x v="7"/>
    <x v="32"/>
    <x v="3"/>
    <d v="2020-10-27T00:00:00"/>
    <d v="2020-10-27T00:00:00"/>
    <x v="5"/>
    <n v="10"/>
    <x v="3"/>
    <x v="0"/>
  </r>
  <r>
    <x v="7"/>
    <x v="32"/>
    <x v="3"/>
    <d v="2020-10-28T00:00:00"/>
    <d v="2020-10-28T00:00:00"/>
    <x v="5"/>
    <n v="10"/>
    <x v="4"/>
    <x v="0"/>
  </r>
  <r>
    <x v="7"/>
    <x v="32"/>
    <x v="3"/>
    <d v="2020-10-29T00:00:00"/>
    <d v="2020-10-29T00:00:00"/>
    <x v="5"/>
    <n v="10"/>
    <x v="1"/>
    <x v="0"/>
  </r>
  <r>
    <x v="7"/>
    <x v="32"/>
    <x v="3"/>
    <d v="2020-10-30T00:00:00"/>
    <d v="2020-10-30T00:00:00"/>
    <x v="5"/>
    <n v="10"/>
    <x v="0"/>
    <x v="0"/>
  </r>
  <r>
    <x v="7"/>
    <x v="32"/>
    <x v="3"/>
    <d v="2020-11-03T00:00:00"/>
    <d v="2020-11-03T00:00:00"/>
    <x v="5"/>
    <n v="11"/>
    <x v="27"/>
    <x v="8"/>
  </r>
  <r>
    <x v="7"/>
    <x v="32"/>
    <x v="3"/>
    <d v="2020-11-04T00:00:00"/>
    <d v="2020-11-04T00:00:00"/>
    <x v="5"/>
    <n v="11"/>
    <x v="12"/>
    <x v="8"/>
  </r>
  <r>
    <x v="7"/>
    <x v="32"/>
    <x v="3"/>
    <d v="2020-11-05T00:00:00"/>
    <d v="2020-11-05T00:00:00"/>
    <x v="5"/>
    <n v="11"/>
    <x v="13"/>
    <x v="8"/>
  </r>
  <r>
    <x v="7"/>
    <x v="32"/>
    <x v="3"/>
    <d v="2020-11-06T00:00:00"/>
    <d v="2020-11-06T00:00:00"/>
    <x v="5"/>
    <n v="11"/>
    <x v="14"/>
    <x v="8"/>
  </r>
  <r>
    <x v="7"/>
    <x v="32"/>
    <x v="3"/>
    <d v="2020-11-09T00:00:00"/>
    <d v="2020-11-09T00:00:00"/>
    <x v="5"/>
    <n v="11"/>
    <x v="28"/>
    <x v="8"/>
  </r>
  <r>
    <x v="7"/>
    <x v="32"/>
    <x v="3"/>
    <d v="2020-11-10T00:00:00"/>
    <d v="2020-11-10T00:00:00"/>
    <x v="5"/>
    <n v="11"/>
    <x v="29"/>
    <x v="8"/>
  </r>
  <r>
    <x v="7"/>
    <x v="32"/>
    <x v="3"/>
    <d v="2020-11-11T00:00:00"/>
    <d v="2020-11-11T00:00:00"/>
    <x v="5"/>
    <n v="11"/>
    <x v="17"/>
    <x v="8"/>
  </r>
  <r>
    <x v="7"/>
    <x v="32"/>
    <x v="3"/>
    <d v="2020-11-12T00:00:00"/>
    <d v="2020-11-12T00:00:00"/>
    <x v="5"/>
    <n v="11"/>
    <x v="18"/>
    <x v="8"/>
  </r>
  <r>
    <x v="7"/>
    <x v="32"/>
    <x v="3"/>
    <d v="2020-11-13T00:00:00"/>
    <d v="2020-11-13T00:00:00"/>
    <x v="5"/>
    <n v="11"/>
    <x v="19"/>
    <x v="8"/>
  </r>
  <r>
    <x v="7"/>
    <x v="32"/>
    <x v="3"/>
    <d v="2020-11-17T00:00:00"/>
    <d v="2020-11-17T00:00:00"/>
    <x v="5"/>
    <n v="11"/>
    <x v="8"/>
    <x v="8"/>
  </r>
  <r>
    <x v="7"/>
    <x v="32"/>
    <x v="3"/>
    <d v="2020-11-18T00:00:00"/>
    <d v="2020-11-18T00:00:00"/>
    <x v="5"/>
    <n v="11"/>
    <x v="7"/>
    <x v="8"/>
  </r>
  <r>
    <x v="7"/>
    <x v="32"/>
    <x v="3"/>
    <d v="2020-11-19T00:00:00"/>
    <d v="2020-11-19T00:00:00"/>
    <x v="5"/>
    <n v="11"/>
    <x v="10"/>
    <x v="8"/>
  </r>
  <r>
    <x v="7"/>
    <x v="32"/>
    <x v="3"/>
    <d v="2020-11-20T00:00:00"/>
    <d v="2020-11-20T00:00:00"/>
    <x v="5"/>
    <n v="11"/>
    <x v="9"/>
    <x v="8"/>
  </r>
  <r>
    <x v="7"/>
    <x v="32"/>
    <x v="3"/>
    <d v="2020-11-23T00:00:00"/>
    <d v="2020-11-23T00:00:00"/>
    <x v="5"/>
    <n v="11"/>
    <x v="30"/>
    <x v="8"/>
  </r>
  <r>
    <x v="7"/>
    <x v="32"/>
    <x v="3"/>
    <d v="2020-11-24T00:00:00"/>
    <d v="2020-11-24T00:00:00"/>
    <x v="5"/>
    <n v="11"/>
    <x v="11"/>
    <x v="8"/>
  </r>
  <r>
    <x v="7"/>
    <x v="32"/>
    <x v="3"/>
    <d v="2020-11-25T00:00:00"/>
    <d v="2020-11-25T00:00:00"/>
    <x v="5"/>
    <n v="11"/>
    <x v="23"/>
    <x v="8"/>
  </r>
  <r>
    <x v="7"/>
    <x v="32"/>
    <x v="3"/>
    <d v="2020-11-26T00:00:00"/>
    <d v="2020-11-26T00:00:00"/>
    <x v="5"/>
    <n v="11"/>
    <x v="24"/>
    <x v="8"/>
  </r>
  <r>
    <x v="7"/>
    <x v="32"/>
    <x v="3"/>
    <d v="2020-11-27T00:00:00"/>
    <d v="2020-11-27T00:00:00"/>
    <x v="5"/>
    <n v="11"/>
    <x v="3"/>
    <x v="8"/>
  </r>
  <r>
    <x v="7"/>
    <x v="32"/>
    <x v="3"/>
    <d v="2020-11-30T00:00:00"/>
    <d v="2020-11-30T00:00:00"/>
    <x v="5"/>
    <n v="11"/>
    <x v="0"/>
    <x v="8"/>
  </r>
  <r>
    <x v="7"/>
    <x v="32"/>
    <x v="3"/>
    <d v="2020-12-01T00:00:00"/>
    <d v="2020-12-01T00:00:00"/>
    <x v="5"/>
    <n v="12"/>
    <x v="25"/>
    <x v="3"/>
  </r>
  <r>
    <x v="7"/>
    <x v="32"/>
    <x v="3"/>
    <d v="2020-12-02T00:00:00"/>
    <d v="2020-12-02T00:00:00"/>
    <x v="5"/>
    <n v="12"/>
    <x v="26"/>
    <x v="3"/>
  </r>
  <r>
    <x v="7"/>
    <x v="32"/>
    <x v="3"/>
    <d v="2020-12-03T00:00:00"/>
    <d v="2020-12-03T00:00:00"/>
    <x v="5"/>
    <n v="12"/>
    <x v="27"/>
    <x v="3"/>
  </r>
  <r>
    <x v="7"/>
    <x v="32"/>
    <x v="3"/>
    <d v="2020-12-04T00:00:00"/>
    <d v="2020-12-04T00:00:00"/>
    <x v="5"/>
    <n v="12"/>
    <x v="12"/>
    <x v="3"/>
  </r>
  <r>
    <x v="7"/>
    <x v="32"/>
    <x v="3"/>
    <d v="2020-12-07T00:00:00"/>
    <d v="2020-12-07T00:00:00"/>
    <x v="5"/>
    <n v="12"/>
    <x v="15"/>
    <x v="3"/>
  </r>
  <r>
    <x v="7"/>
    <x v="32"/>
    <x v="3"/>
    <d v="2020-12-09T00:00:00"/>
    <d v="2020-12-09T00:00:00"/>
    <x v="5"/>
    <n v="12"/>
    <x v="28"/>
    <x v="3"/>
  </r>
  <r>
    <x v="7"/>
    <x v="32"/>
    <x v="3"/>
    <d v="2020-12-10T00:00:00"/>
    <d v="2020-12-10T00:00:00"/>
    <x v="5"/>
    <n v="12"/>
    <x v="29"/>
    <x v="3"/>
  </r>
  <r>
    <x v="7"/>
    <x v="32"/>
    <x v="3"/>
    <d v="2020-12-11T00:00:00"/>
    <d v="2020-12-11T00:00:00"/>
    <x v="5"/>
    <n v="12"/>
    <x v="17"/>
    <x v="3"/>
  </r>
  <r>
    <x v="7"/>
    <x v="32"/>
    <x v="3"/>
    <d v="2020-12-14T00:00:00"/>
    <d v="2020-12-14T00:00:00"/>
    <x v="5"/>
    <n v="12"/>
    <x v="20"/>
    <x v="3"/>
  </r>
  <r>
    <x v="7"/>
    <x v="32"/>
    <x v="3"/>
    <d v="2020-12-15T00:00:00"/>
    <d v="2020-12-15T00:00:00"/>
    <x v="5"/>
    <n v="12"/>
    <x v="5"/>
    <x v="3"/>
  </r>
  <r>
    <x v="7"/>
    <x v="32"/>
    <x v="3"/>
    <d v="2020-12-16T00:00:00"/>
    <d v="2020-12-16T00:00:00"/>
    <x v="5"/>
    <n v="12"/>
    <x v="6"/>
    <x v="3"/>
  </r>
  <r>
    <x v="7"/>
    <x v="32"/>
    <x v="3"/>
    <d v="2020-12-17T00:00:00"/>
    <d v="2020-12-17T00:00:00"/>
    <x v="5"/>
    <n v="12"/>
    <x v="8"/>
    <x v="3"/>
  </r>
  <r>
    <x v="7"/>
    <x v="32"/>
    <x v="3"/>
    <d v="2020-12-18T00:00:00"/>
    <d v="2020-12-18T00:00:00"/>
    <x v="5"/>
    <n v="12"/>
    <x v="7"/>
    <x v="3"/>
  </r>
  <r>
    <x v="7"/>
    <x v="32"/>
    <x v="3"/>
    <d v="2020-12-21T00:00:00"/>
    <d v="2020-12-21T00:00:00"/>
    <x v="5"/>
    <n v="12"/>
    <x v="21"/>
    <x v="3"/>
  </r>
  <r>
    <x v="7"/>
    <x v="32"/>
    <x v="3"/>
    <d v="2020-12-22T00:00:00"/>
    <d v="2020-12-22T00:00:00"/>
    <x v="5"/>
    <n v="12"/>
    <x v="22"/>
    <x v="3"/>
  </r>
  <r>
    <x v="7"/>
    <x v="32"/>
    <x v="3"/>
    <d v="2020-12-23T00:00:00"/>
    <d v="2020-12-23T00:00:00"/>
    <x v="5"/>
    <n v="12"/>
    <x v="30"/>
    <x v="3"/>
  </r>
  <r>
    <x v="7"/>
    <x v="32"/>
    <x v="3"/>
    <d v="2020-12-24T00:00:00"/>
    <d v="2020-12-24T00:00:00"/>
    <x v="5"/>
    <n v="12"/>
    <x v="11"/>
    <x v="3"/>
  </r>
  <r>
    <x v="7"/>
    <x v="32"/>
    <x v="3"/>
    <d v="2020-12-28T00:00:00"/>
    <d v="2020-12-28T00:00:00"/>
    <x v="5"/>
    <n v="12"/>
    <x v="4"/>
    <x v="3"/>
  </r>
  <r>
    <x v="7"/>
    <x v="32"/>
    <x v="3"/>
    <d v="2020-12-29T00:00:00"/>
    <d v="2020-12-29T00:00:00"/>
    <x v="5"/>
    <n v="12"/>
    <x v="1"/>
    <x v="3"/>
  </r>
  <r>
    <x v="7"/>
    <x v="32"/>
    <x v="3"/>
    <d v="2020-12-30T00:00:00"/>
    <d v="2020-12-30T00:00:00"/>
    <x v="5"/>
    <n v="12"/>
    <x v="0"/>
    <x v="3"/>
  </r>
  <r>
    <x v="7"/>
    <x v="32"/>
    <x v="3"/>
    <d v="2021-01-04T00:00:00"/>
    <d v="2021-01-04T00:00:00"/>
    <x v="6"/>
    <n v="1"/>
    <x v="12"/>
    <x v="9"/>
  </r>
  <r>
    <x v="7"/>
    <x v="32"/>
    <x v="3"/>
    <d v="2021-01-05T00:00:00"/>
    <d v="2021-01-05T00:00:00"/>
    <x v="6"/>
    <n v="1"/>
    <x v="13"/>
    <x v="9"/>
  </r>
  <r>
    <x v="7"/>
    <x v="32"/>
    <x v="3"/>
    <d v="2021-01-06T00:00:00"/>
    <d v="2021-01-06T00:00:00"/>
    <x v="6"/>
    <n v="1"/>
    <x v="14"/>
    <x v="9"/>
  </r>
  <r>
    <x v="7"/>
    <x v="32"/>
    <x v="3"/>
    <d v="2021-01-07T00:00:00"/>
    <d v="2021-01-07T00:00:00"/>
    <x v="6"/>
    <n v="1"/>
    <x v="15"/>
    <x v="9"/>
  </r>
  <r>
    <x v="7"/>
    <x v="32"/>
    <x v="3"/>
    <d v="2021-01-08T00:00:00"/>
    <d v="2021-01-08T00:00:00"/>
    <x v="6"/>
    <n v="1"/>
    <x v="16"/>
    <x v="9"/>
  </r>
  <r>
    <x v="7"/>
    <x v="32"/>
    <x v="3"/>
    <d v="2021-01-12T00:00:00"/>
    <d v="2021-01-12T00:00:00"/>
    <x v="6"/>
    <n v="1"/>
    <x v="18"/>
    <x v="9"/>
  </r>
  <r>
    <x v="7"/>
    <x v="32"/>
    <x v="3"/>
    <d v="2021-01-13T00:00:00"/>
    <d v="2021-01-13T00:00:00"/>
    <x v="6"/>
    <n v="1"/>
    <x v="19"/>
    <x v="9"/>
  </r>
  <r>
    <x v="7"/>
    <x v="32"/>
    <x v="3"/>
    <d v="2021-01-14T00:00:00"/>
    <d v="2021-01-14T00:00:00"/>
    <x v="6"/>
    <n v="1"/>
    <x v="20"/>
    <x v="9"/>
  </r>
  <r>
    <x v="7"/>
    <x v="32"/>
    <x v="3"/>
    <d v="2021-01-15T00:00:00"/>
    <d v="2021-01-15T00:00:00"/>
    <x v="6"/>
    <n v="1"/>
    <x v="5"/>
    <x v="9"/>
  </r>
  <r>
    <x v="7"/>
    <x v="32"/>
    <x v="3"/>
    <d v="2021-01-18T00:00:00"/>
    <d v="2021-01-18T00:00:00"/>
    <x v="6"/>
    <n v="1"/>
    <x v="7"/>
    <x v="9"/>
  </r>
  <r>
    <x v="7"/>
    <x v="32"/>
    <x v="3"/>
    <d v="2021-01-19T00:00:00"/>
    <d v="2021-01-19T00:00:00"/>
    <x v="6"/>
    <n v="1"/>
    <x v="10"/>
    <x v="9"/>
  </r>
  <r>
    <x v="7"/>
    <x v="32"/>
    <x v="3"/>
    <d v="2021-01-20T00:00:00"/>
    <d v="2021-01-20T00:00:00"/>
    <x v="6"/>
    <n v="1"/>
    <x v="9"/>
    <x v="9"/>
  </r>
  <r>
    <x v="7"/>
    <x v="32"/>
    <x v="3"/>
    <d v="2021-01-21T00:00:00"/>
    <d v="2021-01-21T00:00:00"/>
    <x v="6"/>
    <n v="1"/>
    <x v="21"/>
    <x v="9"/>
  </r>
  <r>
    <x v="7"/>
    <x v="32"/>
    <x v="3"/>
    <d v="2021-01-22T00:00:00"/>
    <d v="2021-01-22T00:00:00"/>
    <x v="6"/>
    <n v="1"/>
    <x v="22"/>
    <x v="9"/>
  </r>
  <r>
    <x v="7"/>
    <x v="32"/>
    <x v="3"/>
    <d v="2021-01-25T00:00:00"/>
    <d v="2021-01-25T00:00:00"/>
    <x v="6"/>
    <n v="1"/>
    <x v="23"/>
    <x v="9"/>
  </r>
  <r>
    <x v="7"/>
    <x v="32"/>
    <x v="3"/>
    <d v="2021-01-26T00:00:00"/>
    <d v="2021-01-26T00:00:00"/>
    <x v="6"/>
    <n v="1"/>
    <x v="24"/>
    <x v="9"/>
  </r>
  <r>
    <x v="7"/>
    <x v="32"/>
    <x v="3"/>
    <d v="2021-01-27T00:00:00"/>
    <d v="2021-01-27T00:00:00"/>
    <x v="6"/>
    <n v="1"/>
    <x v="3"/>
    <x v="9"/>
  </r>
  <r>
    <x v="7"/>
    <x v="32"/>
    <x v="3"/>
    <d v="2021-01-28T00:00:00"/>
    <d v="2021-01-28T00:00:00"/>
    <x v="6"/>
    <n v="1"/>
    <x v="4"/>
    <x v="9"/>
  </r>
  <r>
    <x v="7"/>
    <x v="32"/>
    <x v="3"/>
    <d v="2021-01-29T00:00:00"/>
    <d v="2021-01-29T00:00:00"/>
    <x v="6"/>
    <n v="1"/>
    <x v="1"/>
    <x v="9"/>
  </r>
  <r>
    <x v="7"/>
    <x v="32"/>
    <x v="3"/>
    <d v="2021-02-01T00:00:00"/>
    <d v="2021-02-01T00:00:00"/>
    <x v="6"/>
    <n v="2"/>
    <x v="25"/>
    <x v="10"/>
  </r>
  <r>
    <x v="7"/>
    <x v="32"/>
    <x v="3"/>
    <d v="2021-02-02T00:00:00"/>
    <d v="2021-02-02T00:00:00"/>
    <x v="6"/>
    <n v="2"/>
    <x v="26"/>
    <x v="10"/>
  </r>
  <r>
    <x v="7"/>
    <x v="32"/>
    <x v="3"/>
    <d v="2021-02-03T00:00:00"/>
    <d v="2021-02-03T00:00:00"/>
    <x v="6"/>
    <n v="2"/>
    <x v="27"/>
    <x v="10"/>
  </r>
  <r>
    <x v="7"/>
    <x v="32"/>
    <x v="3"/>
    <d v="2021-02-04T00:00:00"/>
    <d v="2021-02-04T00:00:00"/>
    <x v="6"/>
    <n v="2"/>
    <x v="12"/>
    <x v="10"/>
  </r>
  <r>
    <x v="7"/>
    <x v="32"/>
    <x v="3"/>
    <d v="2021-02-05T00:00:00"/>
    <d v="2021-02-05T00:00:00"/>
    <x v="6"/>
    <n v="2"/>
    <x v="13"/>
    <x v="10"/>
  </r>
  <r>
    <x v="7"/>
    <x v="32"/>
    <x v="3"/>
    <d v="2021-02-08T00:00:00"/>
    <d v="2021-02-08T00:00:00"/>
    <x v="6"/>
    <n v="2"/>
    <x v="16"/>
    <x v="10"/>
  </r>
  <r>
    <x v="7"/>
    <x v="32"/>
    <x v="3"/>
    <d v="2021-02-09T00:00:00"/>
    <d v="2021-02-09T00:00:00"/>
    <x v="6"/>
    <n v="2"/>
    <x v="28"/>
    <x v="10"/>
  </r>
  <r>
    <x v="7"/>
    <x v="32"/>
    <x v="3"/>
    <d v="2021-02-10T00:00:00"/>
    <d v="2021-02-10T00:00:00"/>
    <x v="6"/>
    <n v="2"/>
    <x v="29"/>
    <x v="10"/>
  </r>
  <r>
    <x v="7"/>
    <x v="32"/>
    <x v="3"/>
    <d v="2021-02-11T00:00:00"/>
    <d v="2021-02-11T00:00:00"/>
    <x v="6"/>
    <n v="2"/>
    <x v="17"/>
    <x v="10"/>
  </r>
  <r>
    <x v="7"/>
    <x v="32"/>
    <x v="3"/>
    <d v="2021-02-12T00:00:00"/>
    <d v="2021-02-12T00:00:00"/>
    <x v="6"/>
    <n v="2"/>
    <x v="18"/>
    <x v="10"/>
  </r>
  <r>
    <x v="7"/>
    <x v="32"/>
    <x v="3"/>
    <d v="2021-02-15T00:00:00"/>
    <d v="2021-02-15T00:00:00"/>
    <x v="6"/>
    <n v="2"/>
    <x v="5"/>
    <x v="10"/>
  </r>
  <r>
    <x v="7"/>
    <x v="32"/>
    <x v="3"/>
    <d v="2021-02-16T00:00:00"/>
    <d v="2021-02-16T00:00:00"/>
    <x v="6"/>
    <n v="2"/>
    <x v="6"/>
    <x v="10"/>
  </r>
  <r>
    <x v="7"/>
    <x v="32"/>
    <x v="3"/>
    <d v="2021-02-17T00:00:00"/>
    <d v="2021-02-17T00:00:00"/>
    <x v="6"/>
    <n v="2"/>
    <x v="8"/>
    <x v="10"/>
  </r>
  <r>
    <x v="7"/>
    <x v="32"/>
    <x v="3"/>
    <d v="2021-02-18T00:00:00"/>
    <d v="2021-02-18T00:00:00"/>
    <x v="6"/>
    <n v="2"/>
    <x v="7"/>
    <x v="10"/>
  </r>
  <r>
    <x v="7"/>
    <x v="32"/>
    <x v="3"/>
    <d v="2021-02-19T00:00:00"/>
    <d v="2021-02-19T00:00:00"/>
    <x v="6"/>
    <n v="2"/>
    <x v="10"/>
    <x v="10"/>
  </r>
  <r>
    <x v="7"/>
    <x v="32"/>
    <x v="3"/>
    <d v="2021-02-22T00:00:00"/>
    <d v="2021-02-22T00:00:00"/>
    <x v="6"/>
    <n v="2"/>
    <x v="22"/>
    <x v="10"/>
  </r>
  <r>
    <x v="7"/>
    <x v="32"/>
    <x v="3"/>
    <d v="2021-02-23T00:00:00"/>
    <d v="2021-02-23T00:00:00"/>
    <x v="6"/>
    <n v="2"/>
    <x v="30"/>
    <x v="10"/>
  </r>
  <r>
    <x v="7"/>
    <x v="32"/>
    <x v="3"/>
    <d v="2021-02-24T00:00:00"/>
    <d v="2021-02-24T00:00:00"/>
    <x v="6"/>
    <n v="2"/>
    <x v="11"/>
    <x v="10"/>
  </r>
  <r>
    <x v="7"/>
    <x v="32"/>
    <x v="3"/>
    <d v="2021-02-25T00:00:00"/>
    <d v="2021-02-25T00:00:00"/>
    <x v="6"/>
    <n v="2"/>
    <x v="23"/>
    <x v="10"/>
  </r>
  <r>
    <x v="7"/>
    <x v="32"/>
    <x v="3"/>
    <d v="2021-02-26T00:00:00"/>
    <d v="2021-02-26T00:00:00"/>
    <x v="6"/>
    <n v="2"/>
    <x v="24"/>
    <x v="10"/>
  </r>
  <r>
    <x v="7"/>
    <x v="32"/>
    <x v="3"/>
    <d v="2021-03-01T00:00:00"/>
    <d v="2021-03-01T00:00:00"/>
    <x v="6"/>
    <n v="3"/>
    <x v="25"/>
    <x v="4"/>
  </r>
  <r>
    <x v="7"/>
    <x v="32"/>
    <x v="3"/>
    <d v="2021-03-02T00:00:00"/>
    <d v="2021-03-02T00:00:00"/>
    <x v="6"/>
    <n v="3"/>
    <x v="26"/>
    <x v="4"/>
  </r>
  <r>
    <x v="7"/>
    <x v="32"/>
    <x v="3"/>
    <d v="2021-03-03T00:00:00"/>
    <d v="2021-03-03T00:00:00"/>
    <x v="6"/>
    <n v="3"/>
    <x v="27"/>
    <x v="4"/>
  </r>
  <r>
    <x v="7"/>
    <x v="32"/>
    <x v="3"/>
    <d v="2021-03-04T00:00:00"/>
    <d v="2021-03-04T00:00:00"/>
    <x v="6"/>
    <n v="3"/>
    <x v="12"/>
    <x v="4"/>
  </r>
  <r>
    <x v="7"/>
    <x v="32"/>
    <x v="3"/>
    <d v="2021-03-05T00:00:00"/>
    <d v="2021-03-05T00:00:00"/>
    <x v="6"/>
    <n v="3"/>
    <x v="13"/>
    <x v="4"/>
  </r>
  <r>
    <x v="7"/>
    <x v="32"/>
    <x v="3"/>
    <d v="2021-03-08T00:00:00"/>
    <d v="2021-03-08T00:00:00"/>
    <x v="6"/>
    <n v="3"/>
    <x v="16"/>
    <x v="4"/>
  </r>
  <r>
    <x v="7"/>
    <x v="32"/>
    <x v="3"/>
    <d v="2021-03-09T00:00:00"/>
    <d v="2021-03-09T00:00:00"/>
    <x v="6"/>
    <n v="3"/>
    <x v="28"/>
    <x v="4"/>
  </r>
  <r>
    <x v="7"/>
    <x v="32"/>
    <x v="3"/>
    <d v="2021-03-10T00:00:00"/>
    <d v="2021-03-10T00:00:00"/>
    <x v="6"/>
    <n v="3"/>
    <x v="29"/>
    <x v="4"/>
  </r>
  <r>
    <x v="7"/>
    <x v="32"/>
    <x v="3"/>
    <d v="2021-03-11T00:00:00"/>
    <d v="2021-03-11T00:00:00"/>
    <x v="6"/>
    <n v="3"/>
    <x v="17"/>
    <x v="4"/>
  </r>
  <r>
    <x v="7"/>
    <x v="32"/>
    <x v="3"/>
    <d v="2021-03-12T00:00:00"/>
    <d v="2021-03-12T00:00:00"/>
    <x v="6"/>
    <n v="3"/>
    <x v="18"/>
    <x v="4"/>
  </r>
  <r>
    <x v="7"/>
    <x v="32"/>
    <x v="3"/>
    <d v="2021-03-15T00:00:00"/>
    <d v="2021-03-15T00:00:00"/>
    <x v="6"/>
    <n v="3"/>
    <x v="5"/>
    <x v="4"/>
  </r>
  <r>
    <x v="7"/>
    <x v="32"/>
    <x v="3"/>
    <d v="2021-03-16T00:00:00"/>
    <d v="2021-03-16T00:00:00"/>
    <x v="6"/>
    <n v="3"/>
    <x v="6"/>
    <x v="4"/>
  </r>
  <r>
    <x v="7"/>
    <x v="32"/>
    <x v="3"/>
    <d v="2021-03-17T00:00:00"/>
    <d v="2021-03-17T00:00:00"/>
    <x v="6"/>
    <n v="3"/>
    <x v="8"/>
    <x v="4"/>
  </r>
  <r>
    <x v="7"/>
    <x v="32"/>
    <x v="3"/>
    <d v="2021-03-18T00:00:00"/>
    <d v="2021-03-18T00:00:00"/>
    <x v="6"/>
    <n v="3"/>
    <x v="7"/>
    <x v="4"/>
  </r>
  <r>
    <x v="7"/>
    <x v="32"/>
    <x v="3"/>
    <d v="2021-03-19T00:00:00"/>
    <d v="2021-03-19T00:00:00"/>
    <x v="6"/>
    <n v="3"/>
    <x v="10"/>
    <x v="4"/>
  </r>
  <r>
    <x v="7"/>
    <x v="32"/>
    <x v="3"/>
    <d v="2021-03-23T00:00:00"/>
    <d v="2021-03-23T00:00:00"/>
    <x v="6"/>
    <n v="3"/>
    <x v="30"/>
    <x v="4"/>
  </r>
  <r>
    <x v="7"/>
    <x v="32"/>
    <x v="3"/>
    <d v="2021-03-24T00:00:00"/>
    <d v="2021-03-24T00:00:00"/>
    <x v="6"/>
    <n v="3"/>
    <x v="11"/>
    <x v="4"/>
  </r>
  <r>
    <x v="7"/>
    <x v="32"/>
    <x v="3"/>
    <d v="2021-03-25T00:00:00"/>
    <d v="2021-03-25T00:00:00"/>
    <x v="6"/>
    <n v="3"/>
    <x v="23"/>
    <x v="4"/>
  </r>
  <r>
    <x v="7"/>
    <x v="32"/>
    <x v="3"/>
    <d v="2021-03-26T00:00:00"/>
    <d v="2021-03-26T00:00:00"/>
    <x v="6"/>
    <n v="3"/>
    <x v="24"/>
    <x v="4"/>
  </r>
  <r>
    <x v="7"/>
    <x v="32"/>
    <x v="3"/>
    <d v="2021-03-29T00:00:00"/>
    <d v="2021-03-29T00:00:00"/>
    <x v="6"/>
    <n v="3"/>
    <x v="1"/>
    <x v="4"/>
  </r>
  <r>
    <x v="7"/>
    <x v="32"/>
    <x v="3"/>
    <d v="2021-03-30T00:00:00"/>
    <d v="2021-03-30T00:00:00"/>
    <x v="6"/>
    <n v="3"/>
    <x v="0"/>
    <x v="4"/>
  </r>
  <r>
    <x v="7"/>
    <x v="32"/>
    <x v="3"/>
    <d v="2021-03-31T00:00:00"/>
    <d v="2021-03-31T00:00:00"/>
    <x v="6"/>
    <n v="3"/>
    <x v="2"/>
    <x v="4"/>
  </r>
  <r>
    <x v="7"/>
    <x v="32"/>
    <x v="3"/>
    <d v="2021-04-05T00:00:00"/>
    <d v="2021-04-05T00:00:00"/>
    <x v="6"/>
    <n v="4"/>
    <x v="13"/>
    <x v="11"/>
  </r>
  <r>
    <x v="7"/>
    <x v="32"/>
    <x v="3"/>
    <d v="2021-04-06T00:00:00"/>
    <d v="2021-04-06T00:00:00"/>
    <x v="6"/>
    <n v="4"/>
    <x v="14"/>
    <x v="11"/>
  </r>
  <r>
    <x v="7"/>
    <x v="32"/>
    <x v="3"/>
    <d v="2021-04-07T00:00:00"/>
    <d v="2021-04-07T00:00:00"/>
    <x v="6"/>
    <n v="4"/>
    <x v="15"/>
    <x v="11"/>
  </r>
  <r>
    <x v="7"/>
    <x v="32"/>
    <x v="3"/>
    <d v="2021-04-08T00:00:00"/>
    <d v="2021-04-08T00:00:00"/>
    <x v="6"/>
    <n v="4"/>
    <x v="16"/>
    <x v="11"/>
  </r>
  <r>
    <x v="7"/>
    <x v="32"/>
    <x v="3"/>
    <d v="2021-04-09T00:00:00"/>
    <d v="2021-04-09T00:00:00"/>
    <x v="6"/>
    <n v="4"/>
    <x v="28"/>
    <x v="11"/>
  </r>
  <r>
    <x v="7"/>
    <x v="32"/>
    <x v="3"/>
    <d v="2021-04-12T00:00:00"/>
    <d v="2021-04-12T00:00:00"/>
    <x v="6"/>
    <n v="4"/>
    <x v="18"/>
    <x v="11"/>
  </r>
  <r>
    <x v="7"/>
    <x v="32"/>
    <x v="3"/>
    <d v="2021-04-13T00:00:00"/>
    <d v="2021-04-13T00:00:00"/>
    <x v="6"/>
    <n v="4"/>
    <x v="19"/>
    <x v="11"/>
  </r>
  <r>
    <x v="7"/>
    <x v="32"/>
    <x v="3"/>
    <d v="2021-04-14T00:00:00"/>
    <d v="2021-04-14T00:00:00"/>
    <x v="6"/>
    <n v="4"/>
    <x v="20"/>
    <x v="11"/>
  </r>
  <r>
    <x v="7"/>
    <x v="32"/>
    <x v="3"/>
    <d v="2021-04-15T00:00:00"/>
    <d v="2021-04-15T00:00:00"/>
    <x v="6"/>
    <n v="4"/>
    <x v="5"/>
    <x v="11"/>
  </r>
  <r>
    <x v="7"/>
    <x v="32"/>
    <x v="3"/>
    <d v="2021-04-16T00:00:00"/>
    <d v="2021-04-16T00:00:00"/>
    <x v="6"/>
    <n v="4"/>
    <x v="6"/>
    <x v="11"/>
  </r>
  <r>
    <x v="7"/>
    <x v="32"/>
    <x v="3"/>
    <d v="2021-04-19T00:00:00"/>
    <d v="2021-04-19T00:00:00"/>
    <x v="6"/>
    <n v="4"/>
    <x v="10"/>
    <x v="11"/>
  </r>
  <r>
    <x v="7"/>
    <x v="32"/>
    <x v="3"/>
    <d v="2021-04-20T00:00:00"/>
    <d v="2021-04-20T00:00:00"/>
    <x v="6"/>
    <n v="4"/>
    <x v="9"/>
    <x v="11"/>
  </r>
  <r>
    <x v="7"/>
    <x v="32"/>
    <x v="3"/>
    <d v="2021-04-21T00:00:00"/>
    <d v="2021-04-21T00:00:00"/>
    <x v="6"/>
    <n v="4"/>
    <x v="21"/>
    <x v="11"/>
  </r>
  <r>
    <x v="7"/>
    <x v="32"/>
    <x v="3"/>
    <d v="2021-04-22T00:00:00"/>
    <d v="2021-04-22T00:00:00"/>
    <x v="6"/>
    <n v="4"/>
    <x v="22"/>
    <x v="11"/>
  </r>
  <r>
    <x v="7"/>
    <x v="32"/>
    <x v="3"/>
    <d v="2021-04-23T00:00:00"/>
    <d v="2021-04-23T00:00:00"/>
    <x v="6"/>
    <n v="4"/>
    <x v="30"/>
    <x v="11"/>
  </r>
  <r>
    <x v="7"/>
    <x v="32"/>
    <x v="3"/>
    <d v="2021-04-26T00:00:00"/>
    <d v="2021-04-26T00:00:00"/>
    <x v="6"/>
    <n v="4"/>
    <x v="24"/>
    <x v="11"/>
  </r>
  <r>
    <x v="7"/>
    <x v="32"/>
    <x v="3"/>
    <d v="2021-04-27T00:00:00"/>
    <d v="2021-04-27T00:00:00"/>
    <x v="6"/>
    <n v="4"/>
    <x v="3"/>
    <x v="11"/>
  </r>
  <r>
    <x v="7"/>
    <x v="32"/>
    <x v="3"/>
    <d v="2021-04-28T00:00:00"/>
    <d v="2021-04-28T00:00:00"/>
    <x v="6"/>
    <n v="4"/>
    <x v="4"/>
    <x v="11"/>
  </r>
  <r>
    <x v="7"/>
    <x v="32"/>
    <x v="3"/>
    <d v="2021-04-29T00:00:00"/>
    <d v="2021-04-29T00:00:00"/>
    <x v="6"/>
    <n v="4"/>
    <x v="1"/>
    <x v="11"/>
  </r>
  <r>
    <x v="7"/>
    <x v="32"/>
    <x v="3"/>
    <d v="2021-04-30T00:00:00"/>
    <d v="2021-04-30T00:00:00"/>
    <x v="6"/>
    <n v="4"/>
    <x v="0"/>
    <x v="11"/>
  </r>
  <r>
    <x v="7"/>
    <x v="32"/>
    <x v="3"/>
    <d v="2021-05-03T00:00:00"/>
    <d v="2021-05-03T00:00:00"/>
    <x v="6"/>
    <n v="5"/>
    <x v="27"/>
    <x v="5"/>
  </r>
  <r>
    <x v="7"/>
    <x v="32"/>
    <x v="3"/>
    <d v="2021-05-04T00:00:00"/>
    <d v="2021-05-04T00:00:00"/>
    <x v="6"/>
    <n v="5"/>
    <x v="12"/>
    <x v="5"/>
  </r>
  <r>
    <x v="7"/>
    <x v="32"/>
    <x v="3"/>
    <d v="2021-05-05T00:00:00"/>
    <d v="2021-05-05T00:00:00"/>
    <x v="6"/>
    <n v="5"/>
    <x v="13"/>
    <x v="5"/>
  </r>
  <r>
    <x v="7"/>
    <x v="32"/>
    <x v="3"/>
    <d v="2021-05-06T00:00:00"/>
    <d v="2021-05-06T00:00:00"/>
    <x v="6"/>
    <n v="5"/>
    <x v="14"/>
    <x v="5"/>
  </r>
  <r>
    <x v="7"/>
    <x v="32"/>
    <x v="3"/>
    <d v="2021-05-07T00:00:00"/>
    <d v="2021-05-07T00:00:00"/>
    <x v="6"/>
    <n v="5"/>
    <x v="15"/>
    <x v="5"/>
  </r>
  <r>
    <x v="7"/>
    <x v="32"/>
    <x v="3"/>
    <d v="2021-05-10T00:00:00"/>
    <d v="2021-05-10T00:00:00"/>
    <x v="6"/>
    <n v="5"/>
    <x v="29"/>
    <x v="5"/>
  </r>
  <r>
    <x v="7"/>
    <x v="32"/>
    <x v="3"/>
    <d v="2021-05-11T00:00:00"/>
    <d v="2021-05-11T00:00:00"/>
    <x v="6"/>
    <n v="5"/>
    <x v="17"/>
    <x v="5"/>
  </r>
  <r>
    <x v="7"/>
    <x v="32"/>
    <x v="3"/>
    <d v="2021-05-12T00:00:00"/>
    <d v="2021-05-12T00:00:00"/>
    <x v="6"/>
    <n v="5"/>
    <x v="18"/>
    <x v="5"/>
  </r>
  <r>
    <x v="7"/>
    <x v="32"/>
    <x v="3"/>
    <d v="2021-05-13T00:00:00"/>
    <d v="2021-05-13T00:00:00"/>
    <x v="6"/>
    <n v="5"/>
    <x v="19"/>
    <x v="5"/>
  </r>
  <r>
    <x v="7"/>
    <x v="32"/>
    <x v="3"/>
    <d v="2021-05-14T00:00:00"/>
    <d v="2021-05-14T00:00:00"/>
    <x v="6"/>
    <n v="5"/>
    <x v="20"/>
    <x v="5"/>
  </r>
  <r>
    <x v="7"/>
    <x v="32"/>
    <x v="3"/>
    <d v="2021-05-18T00:00:00"/>
    <d v="2021-05-18T00:00:00"/>
    <x v="6"/>
    <n v="5"/>
    <x v="7"/>
    <x v="5"/>
  </r>
  <r>
    <x v="7"/>
    <x v="32"/>
    <x v="3"/>
    <d v="2021-05-19T00:00:00"/>
    <d v="2021-05-19T00:00:00"/>
    <x v="6"/>
    <n v="5"/>
    <x v="10"/>
    <x v="5"/>
  </r>
  <r>
    <x v="7"/>
    <x v="32"/>
    <x v="3"/>
    <d v="2021-05-20T00:00:00"/>
    <d v="2021-05-20T00:00:00"/>
    <x v="6"/>
    <n v="5"/>
    <x v="9"/>
    <x v="5"/>
  </r>
  <r>
    <x v="7"/>
    <x v="32"/>
    <x v="3"/>
    <d v="2021-05-21T00:00:00"/>
    <d v="2021-05-21T00:00:00"/>
    <x v="6"/>
    <n v="5"/>
    <x v="21"/>
    <x v="5"/>
  </r>
  <r>
    <x v="7"/>
    <x v="32"/>
    <x v="3"/>
    <d v="2021-05-24T00:00:00"/>
    <d v="2021-05-24T00:00:00"/>
    <x v="6"/>
    <n v="5"/>
    <x v="11"/>
    <x v="5"/>
  </r>
  <r>
    <x v="7"/>
    <x v="32"/>
    <x v="3"/>
    <d v="2021-05-25T00:00:00"/>
    <d v="2021-05-25T00:00:00"/>
    <x v="6"/>
    <n v="5"/>
    <x v="23"/>
    <x v="5"/>
  </r>
  <r>
    <x v="7"/>
    <x v="32"/>
    <x v="3"/>
    <d v="2021-05-26T00:00:00"/>
    <d v="2021-05-26T00:00:00"/>
    <x v="6"/>
    <n v="5"/>
    <x v="24"/>
    <x v="5"/>
  </r>
  <r>
    <x v="7"/>
    <x v="32"/>
    <x v="3"/>
    <d v="2021-05-27T00:00:00"/>
    <d v="2021-05-27T00:00:00"/>
    <x v="6"/>
    <n v="5"/>
    <x v="3"/>
    <x v="5"/>
  </r>
  <r>
    <x v="7"/>
    <x v="32"/>
    <x v="3"/>
    <d v="2021-05-28T00:00:00"/>
    <d v="2021-05-28T00:00:00"/>
    <x v="6"/>
    <n v="5"/>
    <x v="4"/>
    <x v="5"/>
  </r>
  <r>
    <x v="7"/>
    <x v="32"/>
    <x v="3"/>
    <d v="2021-05-31T00:00:00"/>
    <d v="2021-05-31T00:00:00"/>
    <x v="6"/>
    <n v="5"/>
    <x v="2"/>
    <x v="5"/>
  </r>
  <r>
    <x v="7"/>
    <x v="32"/>
    <x v="3"/>
    <d v="2021-06-01T00:00:00"/>
    <d v="2021-06-01T00:00:00"/>
    <x v="6"/>
    <n v="6"/>
    <x v="25"/>
    <x v="1"/>
  </r>
  <r>
    <x v="7"/>
    <x v="32"/>
    <x v="3"/>
    <d v="2021-06-02T00:00:00"/>
    <d v="2021-06-02T00:00:00"/>
    <x v="6"/>
    <n v="6"/>
    <x v="26"/>
    <x v="1"/>
  </r>
  <r>
    <x v="7"/>
    <x v="32"/>
    <x v="3"/>
    <d v="2021-06-03T00:00:00"/>
    <d v="2021-06-03T00:00:00"/>
    <x v="6"/>
    <n v="6"/>
    <x v="27"/>
    <x v="1"/>
  </r>
  <r>
    <x v="7"/>
    <x v="32"/>
    <x v="3"/>
    <d v="2021-06-04T00:00:00"/>
    <d v="2021-06-04T00:00:00"/>
    <x v="6"/>
    <n v="6"/>
    <x v="12"/>
    <x v="1"/>
  </r>
  <r>
    <x v="7"/>
    <x v="32"/>
    <x v="3"/>
    <d v="2021-06-08T00:00:00"/>
    <d v="2021-06-08T00:00:00"/>
    <x v="6"/>
    <n v="6"/>
    <x v="16"/>
    <x v="1"/>
  </r>
  <r>
    <x v="7"/>
    <x v="32"/>
    <x v="3"/>
    <d v="2021-06-09T00:00:00"/>
    <d v="2021-06-09T00:00:00"/>
    <x v="6"/>
    <n v="6"/>
    <x v="28"/>
    <x v="1"/>
  </r>
  <r>
    <x v="7"/>
    <x v="32"/>
    <x v="3"/>
    <d v="2021-06-10T00:00:00"/>
    <d v="2021-06-10T00:00:00"/>
    <x v="6"/>
    <n v="6"/>
    <x v="29"/>
    <x v="1"/>
  </r>
  <r>
    <x v="7"/>
    <x v="32"/>
    <x v="3"/>
    <d v="2021-06-11T00:00:00"/>
    <d v="2021-06-11T00:00:00"/>
    <x v="6"/>
    <n v="6"/>
    <x v="17"/>
    <x v="1"/>
  </r>
  <r>
    <x v="7"/>
    <x v="32"/>
    <x v="3"/>
    <d v="2021-06-15T00:00:00"/>
    <d v="2021-06-15T00:00:00"/>
    <x v="6"/>
    <n v="6"/>
    <x v="5"/>
    <x v="1"/>
  </r>
  <r>
    <x v="7"/>
    <x v="32"/>
    <x v="3"/>
    <d v="2021-06-16T00:00:00"/>
    <d v="2021-06-16T00:00:00"/>
    <x v="6"/>
    <n v="6"/>
    <x v="6"/>
    <x v="1"/>
  </r>
  <r>
    <x v="7"/>
    <x v="32"/>
    <x v="3"/>
    <d v="2021-06-17T00:00:00"/>
    <d v="2021-06-17T00:00:00"/>
    <x v="6"/>
    <n v="6"/>
    <x v="8"/>
    <x v="1"/>
  </r>
  <r>
    <x v="7"/>
    <x v="32"/>
    <x v="3"/>
    <d v="2021-06-18T00:00:00"/>
    <d v="2021-06-18T00:00:00"/>
    <x v="6"/>
    <n v="6"/>
    <x v="7"/>
    <x v="1"/>
  </r>
  <r>
    <x v="7"/>
    <x v="32"/>
    <x v="3"/>
    <d v="2021-06-21T00:00:00"/>
    <d v="2021-06-21T00:00:00"/>
    <x v="6"/>
    <n v="6"/>
    <x v="21"/>
    <x v="1"/>
  </r>
  <r>
    <x v="7"/>
    <x v="32"/>
    <x v="3"/>
    <d v="2021-06-22T00:00:00"/>
    <d v="2021-06-22T00:00:00"/>
    <x v="6"/>
    <n v="6"/>
    <x v="22"/>
    <x v="1"/>
  </r>
  <r>
    <x v="7"/>
    <x v="32"/>
    <x v="3"/>
    <d v="2021-06-23T00:00:00"/>
    <d v="2021-06-23T00:00:00"/>
    <x v="6"/>
    <n v="6"/>
    <x v="30"/>
    <x v="1"/>
  </r>
  <r>
    <x v="7"/>
    <x v="32"/>
    <x v="3"/>
    <d v="2021-06-24T00:00:00"/>
    <d v="2021-06-24T00:00:00"/>
    <x v="6"/>
    <n v="6"/>
    <x v="11"/>
    <x v="1"/>
  </r>
  <r>
    <x v="7"/>
    <x v="32"/>
    <x v="3"/>
    <d v="2021-06-25T00:00:00"/>
    <d v="2021-06-25T00:00:00"/>
    <x v="6"/>
    <n v="6"/>
    <x v="23"/>
    <x v="1"/>
  </r>
  <r>
    <x v="7"/>
    <x v="32"/>
    <x v="3"/>
    <d v="2021-06-28T00:00:00"/>
    <d v="2021-06-28T00:00:00"/>
    <x v="6"/>
    <n v="6"/>
    <x v="4"/>
    <x v="1"/>
  </r>
  <r>
    <x v="7"/>
    <x v="32"/>
    <x v="3"/>
    <d v="2021-06-29T00:00:00"/>
    <d v="2021-06-29T00:00:00"/>
    <x v="6"/>
    <n v="6"/>
    <x v="1"/>
    <x v="1"/>
  </r>
  <r>
    <x v="7"/>
    <x v="32"/>
    <x v="3"/>
    <d v="2021-06-30T00:00:00"/>
    <d v="2021-06-30T00:00:00"/>
    <x v="6"/>
    <n v="6"/>
    <x v="0"/>
    <x v="1"/>
  </r>
  <r>
    <x v="7"/>
    <x v="32"/>
    <x v="3"/>
    <d v="2021-07-01T00:00:00"/>
    <d v="2021-07-01T00:00:00"/>
    <x v="6"/>
    <n v="7"/>
    <x v="25"/>
    <x v="6"/>
  </r>
  <r>
    <x v="7"/>
    <x v="32"/>
    <x v="3"/>
    <d v="2021-07-02T00:00:00"/>
    <d v="2021-07-02T00:00:00"/>
    <x v="6"/>
    <n v="7"/>
    <x v="26"/>
    <x v="6"/>
  </r>
  <r>
    <x v="7"/>
    <x v="32"/>
    <x v="3"/>
    <d v="2021-07-06T00:00:00"/>
    <d v="2021-07-06T00:00:00"/>
    <x v="6"/>
    <n v="7"/>
    <x v="14"/>
    <x v="6"/>
  </r>
  <r>
    <x v="7"/>
    <x v="32"/>
    <x v="3"/>
    <d v="2021-07-07T00:00:00"/>
    <d v="2021-07-07T00:00:00"/>
    <x v="6"/>
    <n v="7"/>
    <x v="15"/>
    <x v="6"/>
  </r>
  <r>
    <x v="7"/>
    <x v="32"/>
    <x v="3"/>
    <d v="2021-07-08T00:00:00"/>
    <d v="2021-07-08T00:00:00"/>
    <x v="6"/>
    <n v="7"/>
    <x v="16"/>
    <x v="6"/>
  </r>
  <r>
    <x v="7"/>
    <x v="32"/>
    <x v="3"/>
    <d v="2021-07-09T00:00:00"/>
    <d v="2021-07-09T00:00:00"/>
    <x v="6"/>
    <n v="7"/>
    <x v="28"/>
    <x v="6"/>
  </r>
  <r>
    <x v="7"/>
    <x v="32"/>
    <x v="3"/>
    <d v="2021-07-12T00:00:00"/>
    <d v="2021-07-12T00:00:00"/>
    <x v="6"/>
    <n v="7"/>
    <x v="18"/>
    <x v="6"/>
  </r>
  <r>
    <x v="7"/>
    <x v="32"/>
    <x v="3"/>
    <d v="2021-07-13T00:00:00"/>
    <d v="2021-07-13T00:00:00"/>
    <x v="6"/>
    <n v="7"/>
    <x v="19"/>
    <x v="6"/>
  </r>
  <r>
    <x v="7"/>
    <x v="32"/>
    <x v="3"/>
    <d v="2021-07-14T00:00:00"/>
    <d v="2021-07-14T00:00:00"/>
    <x v="6"/>
    <n v="7"/>
    <x v="20"/>
    <x v="6"/>
  </r>
  <r>
    <x v="7"/>
    <x v="32"/>
    <x v="3"/>
    <d v="2021-07-15T00:00:00"/>
    <d v="2021-07-15T00:00:00"/>
    <x v="6"/>
    <n v="7"/>
    <x v="5"/>
    <x v="6"/>
  </r>
  <r>
    <x v="7"/>
    <x v="32"/>
    <x v="3"/>
    <d v="2021-07-16T00:00:00"/>
    <d v="2021-07-16T00:00:00"/>
    <x v="6"/>
    <n v="7"/>
    <x v="6"/>
    <x v="6"/>
  </r>
  <r>
    <x v="7"/>
    <x v="32"/>
    <x v="3"/>
    <d v="2021-07-19T00:00:00"/>
    <d v="2021-07-19T00:00:00"/>
    <x v="6"/>
    <n v="7"/>
    <x v="10"/>
    <x v="6"/>
  </r>
  <r>
    <x v="7"/>
    <x v="32"/>
    <x v="3"/>
    <d v="2021-07-21T00:00:00"/>
    <d v="2021-07-21T00:00:00"/>
    <x v="6"/>
    <n v="7"/>
    <x v="21"/>
    <x v="6"/>
  </r>
  <r>
    <x v="7"/>
    <x v="32"/>
    <x v="3"/>
    <d v="2021-07-22T00:00:00"/>
    <d v="2021-07-22T00:00:00"/>
    <x v="6"/>
    <n v="7"/>
    <x v="22"/>
    <x v="6"/>
  </r>
  <r>
    <x v="7"/>
    <x v="32"/>
    <x v="3"/>
    <d v="2021-07-23T00:00:00"/>
    <d v="2021-07-23T00:00:00"/>
    <x v="6"/>
    <n v="7"/>
    <x v="30"/>
    <x v="6"/>
  </r>
  <r>
    <x v="7"/>
    <x v="32"/>
    <x v="3"/>
    <d v="2021-07-26T00:00:00"/>
    <d v="2021-07-26T00:00:00"/>
    <x v="6"/>
    <n v="7"/>
    <x v="24"/>
    <x v="6"/>
  </r>
  <r>
    <x v="7"/>
    <x v="32"/>
    <x v="3"/>
    <d v="2021-07-27T00:00:00"/>
    <d v="2021-07-27T00:00:00"/>
    <x v="6"/>
    <n v="7"/>
    <x v="3"/>
    <x v="6"/>
  </r>
  <r>
    <x v="7"/>
    <x v="32"/>
    <x v="3"/>
    <d v="2021-07-28T00:00:00"/>
    <d v="2021-07-28T00:00:00"/>
    <x v="6"/>
    <n v="7"/>
    <x v="4"/>
    <x v="6"/>
  </r>
  <r>
    <x v="7"/>
    <x v="32"/>
    <x v="3"/>
    <d v="2021-07-29T00:00:00"/>
    <d v="2021-07-29T00:00:00"/>
    <x v="6"/>
    <n v="7"/>
    <x v="1"/>
    <x v="6"/>
  </r>
  <r>
    <x v="7"/>
    <x v="32"/>
    <x v="3"/>
    <d v="2021-07-30T00:00:00"/>
    <d v="2021-07-30T00:00:00"/>
    <x v="6"/>
    <n v="7"/>
    <x v="0"/>
    <x v="6"/>
  </r>
  <r>
    <x v="7"/>
    <x v="32"/>
    <x v="3"/>
    <d v="2021-08-02T00:00:00"/>
    <d v="2021-08-02T00:00:00"/>
    <x v="6"/>
    <n v="8"/>
    <x v="26"/>
    <x v="7"/>
  </r>
  <r>
    <x v="7"/>
    <x v="32"/>
    <x v="3"/>
    <d v="2021-08-03T00:00:00"/>
    <d v="2021-08-03T00:00:00"/>
    <x v="6"/>
    <n v="8"/>
    <x v="27"/>
    <x v="7"/>
  </r>
  <r>
    <x v="7"/>
    <x v="32"/>
    <x v="3"/>
    <d v="2021-08-04T00:00:00"/>
    <d v="2021-08-04T00:00:00"/>
    <x v="6"/>
    <n v="8"/>
    <x v="12"/>
    <x v="7"/>
  </r>
  <r>
    <x v="7"/>
    <x v="32"/>
    <x v="3"/>
    <d v="2021-08-05T00:00:00"/>
    <d v="2021-08-05T00:00:00"/>
    <x v="6"/>
    <n v="8"/>
    <x v="13"/>
    <x v="7"/>
  </r>
  <r>
    <x v="7"/>
    <x v="32"/>
    <x v="3"/>
    <d v="2021-08-06T00:00:00"/>
    <d v="2021-08-06T00:00:00"/>
    <x v="6"/>
    <n v="8"/>
    <x v="14"/>
    <x v="7"/>
  </r>
  <r>
    <x v="7"/>
    <x v="32"/>
    <x v="3"/>
    <d v="2021-08-09T00:00:00"/>
    <d v="2021-08-09T00:00:00"/>
    <x v="6"/>
    <n v="8"/>
    <x v="28"/>
    <x v="7"/>
  </r>
  <r>
    <x v="7"/>
    <x v="32"/>
    <x v="3"/>
    <d v="2021-08-10T00:00:00"/>
    <d v="2021-08-10T00:00:00"/>
    <x v="6"/>
    <n v="8"/>
    <x v="29"/>
    <x v="7"/>
  </r>
  <r>
    <x v="7"/>
    <x v="32"/>
    <x v="3"/>
    <d v="2021-08-11T00:00:00"/>
    <d v="2021-08-11T00:00:00"/>
    <x v="6"/>
    <n v="8"/>
    <x v="17"/>
    <x v="7"/>
  </r>
  <r>
    <x v="7"/>
    <x v="32"/>
    <x v="3"/>
    <d v="2021-08-12T00:00:00"/>
    <d v="2021-08-12T00:00:00"/>
    <x v="6"/>
    <n v="8"/>
    <x v="18"/>
    <x v="7"/>
  </r>
  <r>
    <x v="7"/>
    <x v="32"/>
    <x v="3"/>
    <d v="2021-08-13T00:00:00"/>
    <d v="2021-08-13T00:00:00"/>
    <x v="6"/>
    <n v="8"/>
    <x v="19"/>
    <x v="7"/>
  </r>
  <r>
    <x v="7"/>
    <x v="32"/>
    <x v="3"/>
    <d v="2021-08-17T00:00:00"/>
    <d v="2021-08-17T00:00:00"/>
    <x v="6"/>
    <n v="8"/>
    <x v="8"/>
    <x v="7"/>
  </r>
  <r>
    <x v="7"/>
    <x v="32"/>
    <x v="3"/>
    <d v="2021-08-18T00:00:00"/>
    <d v="2021-08-18T00:00:00"/>
    <x v="6"/>
    <n v="8"/>
    <x v="7"/>
    <x v="7"/>
  </r>
  <r>
    <x v="7"/>
    <x v="32"/>
    <x v="3"/>
    <d v="2021-08-19T00:00:00"/>
    <d v="2021-08-19T00:00:00"/>
    <x v="6"/>
    <n v="8"/>
    <x v="10"/>
    <x v="7"/>
  </r>
  <r>
    <x v="7"/>
    <x v="32"/>
    <x v="3"/>
    <d v="2021-08-20T00:00:00"/>
    <d v="2021-08-20T00:00:00"/>
    <x v="6"/>
    <n v="8"/>
    <x v="9"/>
    <x v="7"/>
  </r>
  <r>
    <x v="7"/>
    <x v="32"/>
    <x v="3"/>
    <d v="2021-08-23T00:00:00"/>
    <d v="2021-08-23T00:00:00"/>
    <x v="6"/>
    <n v="8"/>
    <x v="30"/>
    <x v="7"/>
  </r>
  <r>
    <x v="7"/>
    <x v="32"/>
    <x v="3"/>
    <d v="2021-08-24T00:00:00"/>
    <d v="2021-08-24T00:00:00"/>
    <x v="6"/>
    <n v="8"/>
    <x v="11"/>
    <x v="7"/>
  </r>
  <r>
    <x v="7"/>
    <x v="32"/>
    <x v="3"/>
    <d v="2021-08-25T00:00:00"/>
    <d v="2021-08-25T00:00:00"/>
    <x v="6"/>
    <n v="8"/>
    <x v="23"/>
    <x v="7"/>
  </r>
  <r>
    <x v="7"/>
    <x v="32"/>
    <x v="3"/>
    <d v="2021-08-26T00:00:00"/>
    <d v="2021-08-26T00:00:00"/>
    <x v="6"/>
    <n v="8"/>
    <x v="24"/>
    <x v="7"/>
  </r>
  <r>
    <x v="7"/>
    <x v="32"/>
    <x v="3"/>
    <d v="2021-08-27T00:00:00"/>
    <d v="2021-08-27T00:00:00"/>
    <x v="6"/>
    <n v="8"/>
    <x v="3"/>
    <x v="7"/>
  </r>
  <r>
    <x v="7"/>
    <x v="32"/>
    <x v="3"/>
    <d v="2021-08-30T00:00:00"/>
    <d v="2021-08-30T00:00:00"/>
    <x v="6"/>
    <n v="8"/>
    <x v="0"/>
    <x v="7"/>
  </r>
  <r>
    <x v="7"/>
    <x v="32"/>
    <x v="3"/>
    <d v="2021-08-31T00:00:00"/>
    <d v="2021-08-31T00:00:00"/>
    <x v="6"/>
    <n v="8"/>
    <x v="2"/>
    <x v="7"/>
  </r>
  <r>
    <x v="7"/>
    <x v="32"/>
    <x v="3"/>
    <d v="2021-09-01T00:00:00"/>
    <d v="2021-09-01T00:00:00"/>
    <x v="6"/>
    <n v="9"/>
    <x v="25"/>
    <x v="2"/>
  </r>
  <r>
    <x v="7"/>
    <x v="32"/>
    <x v="3"/>
    <d v="2021-09-02T00:00:00"/>
    <d v="2021-09-02T00:00:00"/>
    <x v="6"/>
    <n v="9"/>
    <x v="26"/>
    <x v="2"/>
  </r>
  <r>
    <x v="7"/>
    <x v="32"/>
    <x v="3"/>
    <d v="2021-09-03T00:00:00"/>
    <d v="2021-09-03T00:00:00"/>
    <x v="6"/>
    <n v="9"/>
    <x v="27"/>
    <x v="2"/>
  </r>
  <r>
    <x v="7"/>
    <x v="32"/>
    <x v="3"/>
    <d v="2021-09-06T00:00:00"/>
    <d v="2021-09-06T00:00:00"/>
    <x v="6"/>
    <n v="9"/>
    <x v="14"/>
    <x v="2"/>
  </r>
  <r>
    <x v="7"/>
    <x v="32"/>
    <x v="3"/>
    <d v="2021-09-07T00:00:00"/>
    <d v="2021-09-07T00:00:00"/>
    <x v="6"/>
    <n v="9"/>
    <x v="15"/>
    <x v="2"/>
  </r>
  <r>
    <x v="7"/>
    <x v="32"/>
    <x v="3"/>
    <d v="2021-09-08T00:00:00"/>
    <d v="2021-09-08T00:00:00"/>
    <x v="6"/>
    <n v="9"/>
    <x v="16"/>
    <x v="2"/>
  </r>
  <r>
    <x v="7"/>
    <x v="32"/>
    <x v="3"/>
    <d v="2021-09-09T00:00:00"/>
    <d v="2021-09-09T00:00:00"/>
    <x v="6"/>
    <n v="9"/>
    <x v="28"/>
    <x v="2"/>
  </r>
  <r>
    <x v="7"/>
    <x v="32"/>
    <x v="3"/>
    <d v="2021-09-10T00:00:00"/>
    <d v="2021-09-10T00:00:00"/>
    <x v="6"/>
    <n v="9"/>
    <x v="29"/>
    <x v="2"/>
  </r>
  <r>
    <x v="7"/>
    <x v="32"/>
    <x v="3"/>
    <d v="2021-09-13T00:00:00"/>
    <d v="2021-09-13T00:00:00"/>
    <x v="6"/>
    <n v="9"/>
    <x v="19"/>
    <x v="2"/>
  </r>
  <r>
    <x v="7"/>
    <x v="32"/>
    <x v="3"/>
    <d v="2021-09-14T00:00:00"/>
    <d v="2021-09-14T00:00:00"/>
    <x v="6"/>
    <n v="9"/>
    <x v="20"/>
    <x v="2"/>
  </r>
  <r>
    <x v="7"/>
    <x v="32"/>
    <x v="3"/>
    <d v="2021-09-15T00:00:00"/>
    <d v="2021-09-15T00:00:00"/>
    <x v="6"/>
    <n v="9"/>
    <x v="5"/>
    <x v="2"/>
  </r>
  <r>
    <x v="7"/>
    <x v="32"/>
    <x v="3"/>
    <d v="2021-09-16T00:00:00"/>
    <d v="2021-09-16T00:00:00"/>
    <x v="6"/>
    <n v="9"/>
    <x v="6"/>
    <x v="2"/>
  </r>
  <r>
    <x v="7"/>
    <x v="32"/>
    <x v="3"/>
    <d v="2021-09-17T00:00:00"/>
    <d v="2021-09-17T00:00:00"/>
    <x v="6"/>
    <n v="9"/>
    <x v="8"/>
    <x v="2"/>
  </r>
  <r>
    <x v="7"/>
    <x v="32"/>
    <x v="3"/>
    <d v="2021-09-20T00:00:00"/>
    <d v="2021-09-20T00:00:00"/>
    <x v="6"/>
    <n v="9"/>
    <x v="9"/>
    <x v="2"/>
  </r>
  <r>
    <x v="7"/>
    <x v="32"/>
    <x v="3"/>
    <d v="2021-09-21T00:00:00"/>
    <d v="2021-09-21T00:00:00"/>
    <x v="6"/>
    <n v="9"/>
    <x v="21"/>
    <x v="2"/>
  </r>
  <r>
    <x v="7"/>
    <x v="32"/>
    <x v="3"/>
    <d v="2021-09-22T00:00:00"/>
    <d v="2021-09-22T00:00:00"/>
    <x v="6"/>
    <n v="9"/>
    <x v="22"/>
    <x v="2"/>
  </r>
  <r>
    <x v="7"/>
    <x v="32"/>
    <x v="3"/>
    <d v="2021-09-23T00:00:00"/>
    <d v="2021-09-23T00:00:00"/>
    <x v="6"/>
    <n v="9"/>
    <x v="30"/>
    <x v="2"/>
  </r>
  <r>
    <x v="7"/>
    <x v="32"/>
    <x v="3"/>
    <d v="2021-09-24T00:00:00"/>
    <d v="2021-09-24T00:00:00"/>
    <x v="6"/>
    <n v="9"/>
    <x v="11"/>
    <x v="2"/>
  </r>
  <r>
    <x v="7"/>
    <x v="32"/>
    <x v="3"/>
    <d v="2021-09-27T00:00:00"/>
    <d v="2021-09-27T00:00:00"/>
    <x v="6"/>
    <n v="9"/>
    <x v="3"/>
    <x v="2"/>
  </r>
  <r>
    <x v="7"/>
    <x v="32"/>
    <x v="3"/>
    <d v="2021-09-28T00:00:00"/>
    <d v="2021-09-28T00:00:00"/>
    <x v="6"/>
    <n v="9"/>
    <x v="4"/>
    <x v="2"/>
  </r>
  <r>
    <x v="7"/>
    <x v="32"/>
    <x v="3"/>
    <d v="2021-09-29T00:00:00"/>
    <d v="2021-09-29T00:00:00"/>
    <x v="6"/>
    <n v="9"/>
    <x v="1"/>
    <x v="2"/>
  </r>
  <r>
    <x v="7"/>
    <x v="32"/>
    <x v="3"/>
    <d v="2021-09-30T00:00:00"/>
    <d v="2021-09-30T00:00:00"/>
    <x v="6"/>
    <n v="9"/>
    <x v="0"/>
    <x v="2"/>
  </r>
  <r>
    <x v="7"/>
    <x v="32"/>
    <x v="3"/>
    <d v="2021-10-01T00:00:00"/>
    <d v="2021-10-01T00:00:00"/>
    <x v="6"/>
    <n v="10"/>
    <x v="25"/>
    <x v="0"/>
  </r>
  <r>
    <x v="7"/>
    <x v="32"/>
    <x v="3"/>
    <d v="2021-10-04T00:00:00"/>
    <d v="2021-10-04T00:00:00"/>
    <x v="6"/>
    <n v="10"/>
    <x v="12"/>
    <x v="0"/>
  </r>
  <r>
    <x v="7"/>
    <x v="32"/>
    <x v="3"/>
    <d v="2021-10-05T00:00:00"/>
    <d v="2021-10-05T00:00:00"/>
    <x v="6"/>
    <n v="10"/>
    <x v="13"/>
    <x v="0"/>
  </r>
  <r>
    <x v="7"/>
    <x v="32"/>
    <x v="3"/>
    <d v="2021-10-06T00:00:00"/>
    <d v="2021-10-06T00:00:00"/>
    <x v="6"/>
    <n v="10"/>
    <x v="14"/>
    <x v="0"/>
  </r>
  <r>
    <x v="7"/>
    <x v="32"/>
    <x v="3"/>
    <d v="2021-10-07T00:00:00"/>
    <d v="2021-10-07T00:00:00"/>
    <x v="6"/>
    <n v="10"/>
    <x v="15"/>
    <x v="0"/>
  </r>
  <r>
    <x v="7"/>
    <x v="32"/>
    <x v="3"/>
    <d v="2021-10-08T00:00:00"/>
    <d v="2021-10-08T00:00:00"/>
    <x v="6"/>
    <n v="10"/>
    <x v="16"/>
    <x v="0"/>
  </r>
  <r>
    <x v="7"/>
    <x v="32"/>
    <x v="3"/>
    <d v="2021-10-11T00:00:00"/>
    <d v="2021-10-11T00:00:00"/>
    <x v="6"/>
    <n v="10"/>
    <x v="17"/>
    <x v="0"/>
  </r>
  <r>
    <x v="7"/>
    <x v="32"/>
    <x v="3"/>
    <d v="2021-10-12T00:00:00"/>
    <d v="2021-10-12T00:00:00"/>
    <x v="6"/>
    <n v="10"/>
    <x v="18"/>
    <x v="0"/>
  </r>
  <r>
    <x v="7"/>
    <x v="32"/>
    <x v="3"/>
    <d v="2021-10-13T00:00:00"/>
    <d v="2021-10-13T00:00:00"/>
    <x v="6"/>
    <n v="10"/>
    <x v="19"/>
    <x v="0"/>
  </r>
  <r>
    <x v="7"/>
    <x v="32"/>
    <x v="3"/>
    <d v="2021-10-14T00:00:00"/>
    <d v="2021-10-14T00:00:00"/>
    <x v="6"/>
    <n v="10"/>
    <x v="20"/>
    <x v="0"/>
  </r>
  <r>
    <x v="7"/>
    <x v="32"/>
    <x v="3"/>
    <d v="2021-10-15T00:00:00"/>
    <d v="2021-10-15T00:00:00"/>
    <x v="6"/>
    <n v="10"/>
    <x v="5"/>
    <x v="0"/>
  </r>
  <r>
    <x v="7"/>
    <x v="32"/>
    <x v="3"/>
    <d v="2021-10-19T00:00:00"/>
    <d v="2021-10-19T00:00:00"/>
    <x v="6"/>
    <n v="10"/>
    <x v="10"/>
    <x v="0"/>
  </r>
  <r>
    <x v="7"/>
    <x v="32"/>
    <x v="3"/>
    <d v="2021-10-20T00:00:00"/>
    <d v="2021-10-20T00:00:00"/>
    <x v="6"/>
    <n v="10"/>
    <x v="9"/>
    <x v="0"/>
  </r>
  <r>
    <x v="7"/>
    <x v="32"/>
    <x v="3"/>
    <d v="2021-10-21T00:00:00"/>
    <d v="2021-10-21T00:00:00"/>
    <x v="6"/>
    <n v="10"/>
    <x v="21"/>
    <x v="0"/>
  </r>
  <r>
    <x v="7"/>
    <x v="32"/>
    <x v="3"/>
    <d v="2021-10-22T00:00:00"/>
    <d v="2021-10-22T00:00:00"/>
    <x v="6"/>
    <n v="10"/>
    <x v="22"/>
    <x v="0"/>
  </r>
  <r>
    <x v="7"/>
    <x v="32"/>
    <x v="3"/>
    <d v="2021-10-25T00:00:00"/>
    <d v="2021-10-25T00:00:00"/>
    <x v="6"/>
    <n v="10"/>
    <x v="23"/>
    <x v="0"/>
  </r>
  <r>
    <x v="7"/>
    <x v="32"/>
    <x v="3"/>
    <d v="2021-10-26T00:00:00"/>
    <d v="2021-10-26T00:00:00"/>
    <x v="6"/>
    <n v="10"/>
    <x v="24"/>
    <x v="0"/>
  </r>
  <r>
    <x v="7"/>
    <x v="32"/>
    <x v="3"/>
    <d v="2021-10-27T00:00:00"/>
    <d v="2021-10-27T00:00:00"/>
    <x v="6"/>
    <n v="10"/>
    <x v="3"/>
    <x v="0"/>
  </r>
  <r>
    <x v="7"/>
    <x v="32"/>
    <x v="3"/>
    <d v="2021-10-28T00:00:00"/>
    <d v="2021-10-28T00:00:00"/>
    <x v="6"/>
    <n v="10"/>
    <x v="4"/>
    <x v="0"/>
  </r>
  <r>
    <x v="7"/>
    <x v="32"/>
    <x v="3"/>
    <d v="2021-10-29T00:00:00"/>
    <d v="2021-10-29T00:00:00"/>
    <x v="6"/>
    <n v="10"/>
    <x v="1"/>
    <x v="0"/>
  </r>
  <r>
    <x v="7"/>
    <x v="32"/>
    <x v="3"/>
    <d v="2021-11-02T00:00:00"/>
    <d v="2021-11-02T00:00:00"/>
    <x v="6"/>
    <n v="11"/>
    <x v="26"/>
    <x v="8"/>
  </r>
  <r>
    <x v="7"/>
    <x v="32"/>
    <x v="3"/>
    <d v="2021-11-03T00:00:00"/>
    <d v="2021-11-03T00:00:00"/>
    <x v="6"/>
    <n v="11"/>
    <x v="27"/>
    <x v="8"/>
  </r>
  <r>
    <x v="7"/>
    <x v="32"/>
    <x v="3"/>
    <d v="2021-11-04T00:00:00"/>
    <d v="2021-11-04T00:00:00"/>
    <x v="6"/>
    <n v="11"/>
    <x v="12"/>
    <x v="8"/>
  </r>
  <r>
    <x v="7"/>
    <x v="32"/>
    <x v="3"/>
    <d v="2021-11-05T00:00:00"/>
    <d v="2021-11-05T00:00:00"/>
    <x v="6"/>
    <n v="11"/>
    <x v="13"/>
    <x v="8"/>
  </r>
  <r>
    <x v="7"/>
    <x v="32"/>
    <x v="3"/>
    <d v="2021-11-08T00:00:00"/>
    <d v="2021-11-08T00:00:00"/>
    <x v="6"/>
    <n v="11"/>
    <x v="16"/>
    <x v="8"/>
  </r>
  <r>
    <x v="7"/>
    <x v="32"/>
    <x v="3"/>
    <d v="2021-11-09T00:00:00"/>
    <d v="2021-11-09T00:00:00"/>
    <x v="6"/>
    <n v="11"/>
    <x v="28"/>
    <x v="8"/>
  </r>
  <r>
    <x v="7"/>
    <x v="32"/>
    <x v="3"/>
    <d v="2021-11-10T00:00:00"/>
    <d v="2021-11-10T00:00:00"/>
    <x v="6"/>
    <n v="11"/>
    <x v="29"/>
    <x v="8"/>
  </r>
  <r>
    <x v="7"/>
    <x v="32"/>
    <x v="3"/>
    <d v="2021-11-11T00:00:00"/>
    <d v="2021-11-11T00:00:00"/>
    <x v="6"/>
    <n v="11"/>
    <x v="17"/>
    <x v="8"/>
  </r>
  <r>
    <x v="7"/>
    <x v="32"/>
    <x v="3"/>
    <d v="2021-11-12T00:00:00"/>
    <d v="2021-11-12T00:00:00"/>
    <x v="6"/>
    <n v="11"/>
    <x v="18"/>
    <x v="8"/>
  </r>
  <r>
    <x v="7"/>
    <x v="32"/>
    <x v="3"/>
    <d v="2021-11-16T00:00:00"/>
    <d v="2021-11-16T00:00:00"/>
    <x v="6"/>
    <n v="11"/>
    <x v="6"/>
    <x v="8"/>
  </r>
  <r>
    <x v="7"/>
    <x v="32"/>
    <x v="3"/>
    <d v="2021-11-17T00:00:00"/>
    <d v="2021-11-17T00:00:00"/>
    <x v="6"/>
    <n v="11"/>
    <x v="8"/>
    <x v="8"/>
  </r>
  <r>
    <x v="7"/>
    <x v="32"/>
    <x v="3"/>
    <d v="2021-11-18T00:00:00"/>
    <d v="2021-11-18T00:00:00"/>
    <x v="6"/>
    <n v="11"/>
    <x v="7"/>
    <x v="8"/>
  </r>
  <r>
    <x v="7"/>
    <x v="32"/>
    <x v="3"/>
    <d v="2021-11-19T00:00:00"/>
    <d v="2021-11-19T00:00:00"/>
    <x v="6"/>
    <n v="11"/>
    <x v="10"/>
    <x v="8"/>
  </r>
  <r>
    <x v="7"/>
    <x v="32"/>
    <x v="3"/>
    <d v="2021-11-22T00:00:00"/>
    <d v="2021-11-22T00:00:00"/>
    <x v="6"/>
    <n v="11"/>
    <x v="22"/>
    <x v="8"/>
  </r>
  <r>
    <x v="7"/>
    <x v="32"/>
    <x v="3"/>
    <d v="2021-11-23T00:00:00"/>
    <d v="2021-11-23T00:00:00"/>
    <x v="6"/>
    <n v="11"/>
    <x v="30"/>
    <x v="8"/>
  </r>
  <r>
    <x v="7"/>
    <x v="32"/>
    <x v="3"/>
    <d v="2021-11-24T00:00:00"/>
    <d v="2021-11-24T00:00:00"/>
    <x v="6"/>
    <n v="11"/>
    <x v="11"/>
    <x v="8"/>
  </r>
  <r>
    <x v="7"/>
    <x v="32"/>
    <x v="3"/>
    <d v="2021-11-25T00:00:00"/>
    <d v="2021-11-25T00:00:00"/>
    <x v="6"/>
    <n v="11"/>
    <x v="23"/>
    <x v="8"/>
  </r>
  <r>
    <x v="7"/>
    <x v="32"/>
    <x v="3"/>
    <d v="2021-11-26T00:00:00"/>
    <d v="2021-11-26T00:00:00"/>
    <x v="6"/>
    <n v="11"/>
    <x v="24"/>
    <x v="8"/>
  </r>
  <r>
    <x v="7"/>
    <x v="32"/>
    <x v="3"/>
    <d v="2021-11-29T00:00:00"/>
    <d v="2021-11-29T00:00:00"/>
    <x v="6"/>
    <n v="11"/>
    <x v="1"/>
    <x v="8"/>
  </r>
  <r>
    <x v="7"/>
    <x v="32"/>
    <x v="3"/>
    <d v="2021-11-30T00:00:00"/>
    <d v="2021-11-30T00:00:00"/>
    <x v="6"/>
    <n v="11"/>
    <x v="0"/>
    <x v="8"/>
  </r>
  <r>
    <x v="7"/>
    <x v="32"/>
    <x v="3"/>
    <d v="2021-12-01T00:00:00"/>
    <d v="2021-12-01T00:00:00"/>
    <x v="6"/>
    <n v="12"/>
    <x v="25"/>
    <x v="3"/>
  </r>
  <r>
    <x v="7"/>
    <x v="32"/>
    <x v="3"/>
    <d v="2021-12-02T00:00:00"/>
    <d v="2021-12-02T00:00:00"/>
    <x v="6"/>
    <n v="12"/>
    <x v="26"/>
    <x v="3"/>
  </r>
  <r>
    <x v="7"/>
    <x v="32"/>
    <x v="3"/>
    <d v="2021-12-03T00:00:00"/>
    <d v="2021-12-03T00:00:00"/>
    <x v="6"/>
    <n v="12"/>
    <x v="27"/>
    <x v="3"/>
  </r>
  <r>
    <x v="7"/>
    <x v="32"/>
    <x v="3"/>
    <d v="2021-12-06T00:00:00"/>
    <d v="2021-12-06T00:00:00"/>
    <x v="6"/>
    <n v="12"/>
    <x v="14"/>
    <x v="3"/>
  </r>
  <r>
    <x v="7"/>
    <x v="32"/>
    <x v="3"/>
    <d v="2021-12-07T00:00:00"/>
    <d v="2021-12-07T00:00:00"/>
    <x v="6"/>
    <n v="12"/>
    <x v="15"/>
    <x v="3"/>
  </r>
  <r>
    <x v="7"/>
    <x v="32"/>
    <x v="3"/>
    <d v="2021-12-09T00:00:00"/>
    <d v="2021-12-09T00:00:00"/>
    <x v="6"/>
    <n v="12"/>
    <x v="28"/>
    <x v="3"/>
  </r>
  <r>
    <x v="7"/>
    <x v="32"/>
    <x v="3"/>
    <d v="2021-12-10T00:00:00"/>
    <d v="2021-12-10T00:00:00"/>
    <x v="6"/>
    <n v="12"/>
    <x v="29"/>
    <x v="3"/>
  </r>
  <r>
    <x v="7"/>
    <x v="32"/>
    <x v="3"/>
    <d v="2021-12-13T00:00:00"/>
    <d v="2021-12-13T00:00:00"/>
    <x v="6"/>
    <n v="12"/>
    <x v="19"/>
    <x v="3"/>
  </r>
  <r>
    <x v="7"/>
    <x v="32"/>
    <x v="3"/>
    <d v="2021-12-14T00:00:00"/>
    <d v="2021-12-14T00:00:00"/>
    <x v="6"/>
    <n v="12"/>
    <x v="20"/>
    <x v="3"/>
  </r>
  <r>
    <x v="7"/>
    <x v="32"/>
    <x v="3"/>
    <d v="2021-12-15T00:00:00"/>
    <d v="2021-12-15T00:00:00"/>
    <x v="6"/>
    <n v="12"/>
    <x v="5"/>
    <x v="3"/>
  </r>
  <r>
    <x v="7"/>
    <x v="32"/>
    <x v="3"/>
    <d v="2021-12-16T00:00:00"/>
    <d v="2021-12-16T00:00:00"/>
    <x v="6"/>
    <n v="12"/>
    <x v="6"/>
    <x v="3"/>
  </r>
  <r>
    <x v="7"/>
    <x v="32"/>
    <x v="3"/>
    <d v="2021-12-17T00:00:00"/>
    <d v="2021-12-17T00:00:00"/>
    <x v="6"/>
    <n v="12"/>
    <x v="8"/>
    <x v="3"/>
  </r>
  <r>
    <x v="7"/>
    <x v="32"/>
    <x v="3"/>
    <d v="2021-12-20T00:00:00"/>
    <d v="2021-12-20T00:00:00"/>
    <x v="6"/>
    <n v="12"/>
    <x v="9"/>
    <x v="3"/>
  </r>
  <r>
    <x v="7"/>
    <x v="32"/>
    <x v="3"/>
    <d v="2021-12-21T00:00:00"/>
    <d v="2021-12-21T00:00:00"/>
    <x v="6"/>
    <n v="12"/>
    <x v="21"/>
    <x v="3"/>
  </r>
  <r>
    <x v="7"/>
    <x v="32"/>
    <x v="3"/>
    <d v="2021-12-22T00:00:00"/>
    <d v="2021-12-22T00:00:00"/>
    <x v="6"/>
    <n v="12"/>
    <x v="22"/>
    <x v="3"/>
  </r>
  <r>
    <x v="7"/>
    <x v="32"/>
    <x v="3"/>
    <d v="2021-12-23T00:00:00"/>
    <d v="2021-12-23T00:00:00"/>
    <x v="6"/>
    <n v="12"/>
    <x v="30"/>
    <x v="3"/>
  </r>
  <r>
    <x v="7"/>
    <x v="32"/>
    <x v="3"/>
    <d v="2021-12-24T00:00:00"/>
    <d v="2021-12-24T00:00:00"/>
    <x v="6"/>
    <n v="12"/>
    <x v="11"/>
    <x v="3"/>
  </r>
  <r>
    <x v="7"/>
    <x v="32"/>
    <x v="3"/>
    <d v="2021-12-27T00:00:00"/>
    <d v="2021-12-27T00:00:00"/>
    <x v="6"/>
    <n v="12"/>
    <x v="3"/>
    <x v="3"/>
  </r>
  <r>
    <x v="7"/>
    <x v="32"/>
    <x v="3"/>
    <d v="2021-12-28T00:00:00"/>
    <d v="2021-12-28T00:00:00"/>
    <x v="6"/>
    <n v="12"/>
    <x v="4"/>
    <x v="3"/>
  </r>
  <r>
    <x v="7"/>
    <x v="32"/>
    <x v="3"/>
    <d v="2021-12-29T00:00:00"/>
    <d v="2021-12-29T00:00:00"/>
    <x v="6"/>
    <n v="12"/>
    <x v="1"/>
    <x v="3"/>
  </r>
  <r>
    <x v="7"/>
    <x v="32"/>
    <x v="3"/>
    <d v="2021-12-30T00:00:00"/>
    <d v="2021-12-30T00:00:00"/>
    <x v="6"/>
    <n v="12"/>
    <x v="0"/>
    <x v="3"/>
  </r>
  <r>
    <x v="7"/>
    <x v="32"/>
    <x v="3"/>
    <d v="2022-01-03T00:00:00"/>
    <d v="2022-01-03T00:00:00"/>
    <x v="7"/>
    <n v="1"/>
    <x v="27"/>
    <x v="9"/>
  </r>
  <r>
    <x v="7"/>
    <x v="32"/>
    <x v="3"/>
    <d v="2022-01-04T00:00:00"/>
    <d v="2022-01-04T00:00:00"/>
    <x v="7"/>
    <n v="1"/>
    <x v="12"/>
    <x v="9"/>
  </r>
  <r>
    <x v="7"/>
    <x v="32"/>
    <x v="3"/>
    <d v="2022-01-05T00:00:00"/>
    <d v="2022-01-05T00:00:00"/>
    <x v="7"/>
    <n v="1"/>
    <x v="13"/>
    <x v="9"/>
  </r>
  <r>
    <x v="7"/>
    <x v="32"/>
    <x v="3"/>
    <d v="2022-01-06T00:00:00"/>
    <d v="2022-01-06T00:00:00"/>
    <x v="7"/>
    <n v="1"/>
    <x v="14"/>
    <x v="9"/>
  </r>
  <r>
    <x v="7"/>
    <x v="32"/>
    <x v="3"/>
    <d v="2022-01-07T00:00:00"/>
    <d v="2022-01-07T00:00:00"/>
    <x v="7"/>
    <n v="1"/>
    <x v="15"/>
    <x v="9"/>
  </r>
  <r>
    <x v="7"/>
    <x v="32"/>
    <x v="3"/>
    <d v="2022-01-11T00:00:00"/>
    <d v="2022-01-11T00:00:00"/>
    <x v="7"/>
    <n v="1"/>
    <x v="17"/>
    <x v="9"/>
  </r>
  <r>
    <x v="7"/>
    <x v="32"/>
    <x v="3"/>
    <d v="2022-01-12T00:00:00"/>
    <d v="2022-01-12T00:00:00"/>
    <x v="7"/>
    <n v="1"/>
    <x v="18"/>
    <x v="9"/>
  </r>
  <r>
    <x v="7"/>
    <x v="32"/>
    <x v="3"/>
    <d v="2022-01-13T00:00:00"/>
    <d v="2022-01-13T00:00:00"/>
    <x v="7"/>
    <n v="1"/>
    <x v="19"/>
    <x v="9"/>
  </r>
  <r>
    <x v="7"/>
    <x v="32"/>
    <x v="3"/>
    <d v="2022-01-14T00:00:00"/>
    <d v="2022-01-14T00:00:00"/>
    <x v="7"/>
    <n v="1"/>
    <x v="20"/>
    <x v="9"/>
  </r>
  <r>
    <x v="7"/>
    <x v="32"/>
    <x v="3"/>
    <d v="2022-01-17T00:00:00"/>
    <d v="2022-01-17T00:00:00"/>
    <x v="7"/>
    <n v="1"/>
    <x v="8"/>
    <x v="9"/>
  </r>
  <r>
    <x v="7"/>
    <x v="32"/>
    <x v="3"/>
    <d v="2022-01-18T00:00:00"/>
    <d v="2022-01-18T00:00:00"/>
    <x v="7"/>
    <n v="1"/>
    <x v="7"/>
    <x v="9"/>
  </r>
  <r>
    <x v="7"/>
    <x v="32"/>
    <x v="3"/>
    <d v="2022-01-19T00:00:00"/>
    <d v="2022-01-19T00:00:00"/>
    <x v="7"/>
    <n v="1"/>
    <x v="10"/>
    <x v="9"/>
  </r>
  <r>
    <x v="7"/>
    <x v="32"/>
    <x v="3"/>
    <d v="2022-01-20T00:00:00"/>
    <d v="2022-01-20T00:00:00"/>
    <x v="7"/>
    <n v="1"/>
    <x v="9"/>
    <x v="9"/>
  </r>
  <r>
    <x v="7"/>
    <x v="32"/>
    <x v="3"/>
    <d v="2022-01-21T00:00:00"/>
    <d v="2022-01-21T00:00:00"/>
    <x v="7"/>
    <n v="1"/>
    <x v="21"/>
    <x v="9"/>
  </r>
  <r>
    <x v="7"/>
    <x v="32"/>
    <x v="3"/>
    <d v="2022-01-24T00:00:00"/>
    <d v="2022-01-24T00:00:00"/>
    <x v="7"/>
    <n v="1"/>
    <x v="11"/>
    <x v="9"/>
  </r>
  <r>
    <x v="7"/>
    <x v="32"/>
    <x v="3"/>
    <d v="2022-01-25T00:00:00"/>
    <d v="2022-01-25T00:00:00"/>
    <x v="7"/>
    <n v="1"/>
    <x v="23"/>
    <x v="9"/>
  </r>
  <r>
    <x v="7"/>
    <x v="32"/>
    <x v="3"/>
    <d v="2022-01-26T00:00:00"/>
    <d v="2022-01-26T00:00:00"/>
    <x v="7"/>
    <n v="1"/>
    <x v="24"/>
    <x v="9"/>
  </r>
  <r>
    <x v="7"/>
    <x v="32"/>
    <x v="3"/>
    <d v="2022-01-27T00:00:00"/>
    <d v="2022-01-27T00:00:00"/>
    <x v="7"/>
    <n v="1"/>
    <x v="3"/>
    <x v="9"/>
  </r>
  <r>
    <x v="7"/>
    <x v="32"/>
    <x v="3"/>
    <d v="2022-01-28T00:00:00"/>
    <d v="2022-01-28T00:00:00"/>
    <x v="7"/>
    <n v="1"/>
    <x v="4"/>
    <x v="9"/>
  </r>
  <r>
    <x v="7"/>
    <x v="32"/>
    <x v="3"/>
    <d v="2022-01-31T00:00:00"/>
    <d v="2022-01-31T00:00:00"/>
    <x v="7"/>
    <n v="1"/>
    <x v="2"/>
    <x v="9"/>
  </r>
  <r>
    <x v="7"/>
    <x v="32"/>
    <x v="3"/>
    <d v="2022-02-01T00:00:00"/>
    <d v="2022-02-01T00:00:00"/>
    <x v="7"/>
    <n v="2"/>
    <x v="25"/>
    <x v="10"/>
  </r>
  <r>
    <x v="7"/>
    <x v="32"/>
    <x v="3"/>
    <d v="2022-02-02T00:00:00"/>
    <d v="2022-02-02T00:00:00"/>
    <x v="7"/>
    <n v="2"/>
    <x v="26"/>
    <x v="10"/>
  </r>
  <r>
    <x v="7"/>
    <x v="32"/>
    <x v="3"/>
    <d v="2022-02-03T00:00:00"/>
    <d v="2022-02-03T00:00:00"/>
    <x v="7"/>
    <n v="2"/>
    <x v="27"/>
    <x v="10"/>
  </r>
  <r>
    <x v="7"/>
    <x v="32"/>
    <x v="3"/>
    <d v="2022-02-04T00:00:00"/>
    <d v="2022-02-04T00:00:00"/>
    <x v="7"/>
    <n v="2"/>
    <x v="12"/>
    <x v="10"/>
  </r>
  <r>
    <x v="7"/>
    <x v="32"/>
    <x v="3"/>
    <d v="2022-02-07T00:00:00"/>
    <d v="2022-02-07T00:00:00"/>
    <x v="7"/>
    <n v="2"/>
    <x v="15"/>
    <x v="10"/>
  </r>
  <r>
    <x v="7"/>
    <x v="32"/>
    <x v="3"/>
    <d v="2022-02-08T00:00:00"/>
    <d v="2022-02-08T00:00:00"/>
    <x v="7"/>
    <n v="2"/>
    <x v="16"/>
    <x v="10"/>
  </r>
  <r>
    <x v="7"/>
    <x v="32"/>
    <x v="3"/>
    <d v="2022-02-09T00:00:00"/>
    <d v="2022-02-09T00:00:00"/>
    <x v="7"/>
    <n v="2"/>
    <x v="28"/>
    <x v="10"/>
  </r>
  <r>
    <x v="7"/>
    <x v="32"/>
    <x v="3"/>
    <d v="2022-02-10T00:00:00"/>
    <d v="2022-02-10T00:00:00"/>
    <x v="7"/>
    <n v="2"/>
    <x v="29"/>
    <x v="10"/>
  </r>
  <r>
    <x v="7"/>
    <x v="32"/>
    <x v="3"/>
    <d v="2022-02-11T00:00:00"/>
    <d v="2022-02-11T00:00:00"/>
    <x v="7"/>
    <n v="2"/>
    <x v="17"/>
    <x v="10"/>
  </r>
  <r>
    <x v="7"/>
    <x v="32"/>
    <x v="3"/>
    <d v="2022-02-14T00:00:00"/>
    <d v="2022-02-14T00:00:00"/>
    <x v="7"/>
    <n v="2"/>
    <x v="20"/>
    <x v="10"/>
  </r>
  <r>
    <x v="7"/>
    <x v="32"/>
    <x v="3"/>
    <d v="2022-02-15T00:00:00"/>
    <d v="2022-02-15T00:00:00"/>
    <x v="7"/>
    <n v="2"/>
    <x v="5"/>
    <x v="10"/>
  </r>
  <r>
    <x v="7"/>
    <x v="32"/>
    <x v="3"/>
    <d v="2022-02-16T00:00:00"/>
    <d v="2022-02-16T00:00:00"/>
    <x v="7"/>
    <n v="2"/>
    <x v="6"/>
    <x v="10"/>
  </r>
  <r>
    <x v="7"/>
    <x v="32"/>
    <x v="3"/>
    <d v="2022-02-17T00:00:00"/>
    <d v="2022-02-17T00:00:00"/>
    <x v="7"/>
    <n v="2"/>
    <x v="8"/>
    <x v="10"/>
  </r>
  <r>
    <x v="7"/>
    <x v="32"/>
    <x v="3"/>
    <d v="2022-02-18T00:00:00"/>
    <d v="2022-02-18T00:00:00"/>
    <x v="7"/>
    <n v="2"/>
    <x v="7"/>
    <x v="10"/>
  </r>
  <r>
    <x v="7"/>
    <x v="32"/>
    <x v="3"/>
    <d v="2022-02-21T00:00:00"/>
    <d v="2022-02-21T00:00:00"/>
    <x v="7"/>
    <n v="2"/>
    <x v="21"/>
    <x v="10"/>
  </r>
  <r>
    <x v="7"/>
    <x v="32"/>
    <x v="3"/>
    <d v="2022-02-22T00:00:00"/>
    <d v="2022-02-22T00:00:00"/>
    <x v="7"/>
    <n v="2"/>
    <x v="22"/>
    <x v="10"/>
  </r>
  <r>
    <x v="7"/>
    <x v="32"/>
    <x v="3"/>
    <d v="2022-02-23T00:00:00"/>
    <d v="2022-02-23T00:00:00"/>
    <x v="7"/>
    <n v="2"/>
    <x v="30"/>
    <x v="10"/>
  </r>
  <r>
    <x v="7"/>
    <x v="32"/>
    <x v="3"/>
    <d v="2022-02-24T00:00:00"/>
    <d v="2022-02-24T00:00:00"/>
    <x v="7"/>
    <n v="2"/>
    <x v="11"/>
    <x v="10"/>
  </r>
  <r>
    <x v="7"/>
    <x v="32"/>
    <x v="3"/>
    <d v="2022-02-25T00:00:00"/>
    <d v="2022-02-25T00:00:00"/>
    <x v="7"/>
    <n v="2"/>
    <x v="23"/>
    <x v="10"/>
  </r>
  <r>
    <x v="7"/>
    <x v="32"/>
    <x v="3"/>
    <d v="2022-02-28T00:00:00"/>
    <d v="2022-02-28T00:00:00"/>
    <x v="7"/>
    <n v="2"/>
    <x v="4"/>
    <x v="10"/>
  </r>
  <r>
    <x v="7"/>
    <x v="32"/>
    <x v="3"/>
    <d v="2022-03-01T00:00:00"/>
    <d v="2022-03-01T00:00:00"/>
    <x v="7"/>
    <n v="3"/>
    <x v="25"/>
    <x v="4"/>
  </r>
  <r>
    <x v="7"/>
    <x v="32"/>
    <x v="3"/>
    <d v="2022-03-02T00:00:00"/>
    <d v="2022-03-02T00:00:00"/>
    <x v="7"/>
    <n v="3"/>
    <x v="26"/>
    <x v="4"/>
  </r>
  <r>
    <x v="7"/>
    <x v="32"/>
    <x v="3"/>
    <d v="2022-03-03T00:00:00"/>
    <d v="2022-03-03T00:00:00"/>
    <x v="7"/>
    <n v="3"/>
    <x v="27"/>
    <x v="4"/>
  </r>
  <r>
    <x v="7"/>
    <x v="32"/>
    <x v="3"/>
    <d v="2022-03-04T00:00:00"/>
    <d v="2022-03-04T00:00:00"/>
    <x v="7"/>
    <n v="3"/>
    <x v="12"/>
    <x v="4"/>
  </r>
  <r>
    <x v="7"/>
    <x v="32"/>
    <x v="3"/>
    <d v="2022-03-07T00:00:00"/>
    <d v="2022-03-07T00:00:00"/>
    <x v="7"/>
    <n v="3"/>
    <x v="15"/>
    <x v="4"/>
  </r>
  <r>
    <x v="7"/>
    <x v="32"/>
    <x v="3"/>
    <d v="2022-03-08T00:00:00"/>
    <d v="2022-03-08T00:00:00"/>
    <x v="7"/>
    <n v="3"/>
    <x v="16"/>
    <x v="4"/>
  </r>
  <r>
    <x v="7"/>
    <x v="32"/>
    <x v="3"/>
    <d v="2022-03-09T00:00:00"/>
    <d v="2022-03-09T00:00:00"/>
    <x v="7"/>
    <n v="3"/>
    <x v="28"/>
    <x v="4"/>
  </r>
  <r>
    <x v="7"/>
    <x v="32"/>
    <x v="3"/>
    <d v="2022-03-10T00:00:00"/>
    <d v="2022-03-10T00:00:00"/>
    <x v="7"/>
    <n v="3"/>
    <x v="29"/>
    <x v="4"/>
  </r>
  <r>
    <x v="7"/>
    <x v="32"/>
    <x v="3"/>
    <d v="2022-03-11T00:00:00"/>
    <d v="2022-03-11T00:00:00"/>
    <x v="7"/>
    <n v="3"/>
    <x v="17"/>
    <x v="4"/>
  </r>
  <r>
    <x v="7"/>
    <x v="32"/>
    <x v="3"/>
    <d v="2022-03-14T00:00:00"/>
    <d v="2022-03-14T00:00:00"/>
    <x v="7"/>
    <n v="3"/>
    <x v="20"/>
    <x v="4"/>
  </r>
  <r>
    <x v="7"/>
    <x v="32"/>
    <x v="3"/>
    <d v="2022-03-15T00:00:00"/>
    <d v="2022-03-15T00:00:00"/>
    <x v="7"/>
    <n v="3"/>
    <x v="5"/>
    <x v="4"/>
  </r>
  <r>
    <x v="7"/>
    <x v="32"/>
    <x v="3"/>
    <d v="2022-03-16T00:00:00"/>
    <d v="2022-03-16T00:00:00"/>
    <x v="7"/>
    <n v="3"/>
    <x v="6"/>
    <x v="4"/>
  </r>
  <r>
    <x v="7"/>
    <x v="32"/>
    <x v="3"/>
    <d v="2022-03-17T00:00:00"/>
    <d v="2022-03-17T00:00:00"/>
    <x v="7"/>
    <n v="3"/>
    <x v="8"/>
    <x v="4"/>
  </r>
  <r>
    <x v="7"/>
    <x v="32"/>
    <x v="3"/>
    <d v="2022-03-18T00:00:00"/>
    <d v="2022-03-18T00:00:00"/>
    <x v="7"/>
    <n v="3"/>
    <x v="7"/>
    <x v="4"/>
  </r>
  <r>
    <x v="7"/>
    <x v="32"/>
    <x v="3"/>
    <d v="2022-03-22T00:00:00"/>
    <d v="2022-03-22T00:00:00"/>
    <x v="7"/>
    <n v="3"/>
    <x v="22"/>
    <x v="4"/>
  </r>
  <r>
    <x v="7"/>
    <x v="32"/>
    <x v="3"/>
    <d v="2022-03-23T00:00:00"/>
    <d v="2022-03-23T00:00:00"/>
    <x v="7"/>
    <n v="3"/>
    <x v="30"/>
    <x v="4"/>
  </r>
  <r>
    <x v="7"/>
    <x v="32"/>
    <x v="3"/>
    <d v="2022-03-24T00:00:00"/>
    <d v="2022-03-24T00:00:00"/>
    <x v="7"/>
    <n v="3"/>
    <x v="11"/>
    <x v="4"/>
  </r>
  <r>
    <x v="7"/>
    <x v="32"/>
    <x v="3"/>
    <d v="2022-03-25T00:00:00"/>
    <d v="2022-03-25T00:00:00"/>
    <x v="7"/>
    <n v="3"/>
    <x v="23"/>
    <x v="4"/>
  </r>
  <r>
    <x v="7"/>
    <x v="32"/>
    <x v="3"/>
    <d v="2022-03-28T00:00:00"/>
    <d v="2022-03-28T00:00:00"/>
    <x v="7"/>
    <n v="3"/>
    <x v="4"/>
    <x v="4"/>
  </r>
  <r>
    <x v="7"/>
    <x v="32"/>
    <x v="3"/>
    <d v="2022-03-29T00:00:00"/>
    <d v="2022-03-29T00:00:00"/>
    <x v="7"/>
    <n v="3"/>
    <x v="1"/>
    <x v="4"/>
  </r>
  <r>
    <x v="7"/>
    <x v="32"/>
    <x v="3"/>
    <d v="2022-03-30T00:00:00"/>
    <d v="2022-03-30T00:00:00"/>
    <x v="7"/>
    <n v="3"/>
    <x v="0"/>
    <x v="4"/>
  </r>
  <r>
    <x v="7"/>
    <x v="32"/>
    <x v="3"/>
    <d v="2022-03-31T00:00:00"/>
    <d v="2022-03-31T00:00:00"/>
    <x v="7"/>
    <n v="3"/>
    <x v="2"/>
    <x v="4"/>
  </r>
  <r>
    <x v="7"/>
    <x v="32"/>
    <x v="3"/>
    <d v="2022-04-01T00:00:00"/>
    <d v="2022-04-01T00:00:00"/>
    <x v="7"/>
    <n v="4"/>
    <x v="25"/>
    <x v="11"/>
  </r>
  <r>
    <x v="7"/>
    <x v="32"/>
    <x v="3"/>
    <d v="2022-04-04T00:00:00"/>
    <d v="2022-04-04T00:00:00"/>
    <x v="7"/>
    <n v="4"/>
    <x v="12"/>
    <x v="11"/>
  </r>
  <r>
    <x v="7"/>
    <x v="32"/>
    <x v="3"/>
    <d v="2022-04-05T00:00:00"/>
    <d v="2022-04-05T00:00:00"/>
    <x v="7"/>
    <n v="4"/>
    <x v="13"/>
    <x v="11"/>
  </r>
  <r>
    <x v="7"/>
    <x v="32"/>
    <x v="3"/>
    <d v="2022-04-06T00:00:00"/>
    <d v="2022-04-06T00:00:00"/>
    <x v="7"/>
    <n v="4"/>
    <x v="14"/>
    <x v="11"/>
  </r>
  <r>
    <x v="7"/>
    <x v="32"/>
    <x v="3"/>
    <d v="2022-04-07T00:00:00"/>
    <d v="2022-04-07T00:00:00"/>
    <x v="7"/>
    <n v="4"/>
    <x v="15"/>
    <x v="11"/>
  </r>
  <r>
    <x v="7"/>
    <x v="32"/>
    <x v="3"/>
    <d v="2022-04-08T00:00:00"/>
    <d v="2022-04-08T00:00:00"/>
    <x v="7"/>
    <n v="4"/>
    <x v="16"/>
    <x v="11"/>
  </r>
  <r>
    <x v="7"/>
    <x v="32"/>
    <x v="3"/>
    <d v="2022-04-11T00:00:00"/>
    <d v="2022-04-11T00:00:00"/>
    <x v="7"/>
    <n v="4"/>
    <x v="17"/>
    <x v="11"/>
  </r>
  <r>
    <x v="7"/>
    <x v="32"/>
    <x v="3"/>
    <d v="2022-04-12T00:00:00"/>
    <d v="2022-04-12T00:00:00"/>
    <x v="7"/>
    <n v="4"/>
    <x v="18"/>
    <x v="11"/>
  </r>
  <r>
    <x v="7"/>
    <x v="32"/>
    <x v="3"/>
    <d v="2022-04-13T00:00:00"/>
    <d v="2022-04-13T00:00:00"/>
    <x v="7"/>
    <n v="4"/>
    <x v="19"/>
    <x v="11"/>
  </r>
  <r>
    <x v="7"/>
    <x v="32"/>
    <x v="3"/>
    <d v="2022-04-18T00:00:00"/>
    <d v="2022-04-18T00:00:00"/>
    <x v="7"/>
    <n v="4"/>
    <x v="7"/>
    <x v="11"/>
  </r>
  <r>
    <x v="7"/>
    <x v="32"/>
    <x v="3"/>
    <d v="2022-04-19T00:00:00"/>
    <d v="2022-04-19T00:00:00"/>
    <x v="7"/>
    <n v="4"/>
    <x v="10"/>
    <x v="11"/>
  </r>
  <r>
    <x v="7"/>
    <x v="32"/>
    <x v="3"/>
    <d v="2022-04-20T00:00:00"/>
    <d v="2022-04-20T00:00:00"/>
    <x v="7"/>
    <n v="4"/>
    <x v="9"/>
    <x v="11"/>
  </r>
  <r>
    <x v="7"/>
    <x v="32"/>
    <x v="3"/>
    <d v="2022-04-21T00:00:00"/>
    <d v="2022-04-21T00:00:00"/>
    <x v="7"/>
    <n v="4"/>
    <x v="21"/>
    <x v="11"/>
  </r>
  <r>
    <x v="7"/>
    <x v="32"/>
    <x v="3"/>
    <d v="2022-04-22T00:00:00"/>
    <d v="2022-04-22T00:00:00"/>
    <x v="7"/>
    <n v="4"/>
    <x v="22"/>
    <x v="11"/>
  </r>
  <r>
    <x v="7"/>
    <x v="32"/>
    <x v="3"/>
    <d v="2022-04-25T00:00:00"/>
    <d v="2022-04-25T00:00:00"/>
    <x v="7"/>
    <n v="4"/>
    <x v="23"/>
    <x v="11"/>
  </r>
  <r>
    <x v="7"/>
    <x v="32"/>
    <x v="3"/>
    <d v="2022-04-26T00:00:00"/>
    <d v="2022-04-26T00:00:00"/>
    <x v="7"/>
    <n v="4"/>
    <x v="24"/>
    <x v="11"/>
  </r>
  <r>
    <x v="7"/>
    <x v="32"/>
    <x v="3"/>
    <d v="2022-04-27T00:00:00"/>
    <d v="2022-04-27T00:00:00"/>
    <x v="7"/>
    <n v="4"/>
    <x v="3"/>
    <x v="11"/>
  </r>
  <r>
    <x v="7"/>
    <x v="32"/>
    <x v="3"/>
    <d v="2022-04-28T00:00:00"/>
    <d v="2022-04-28T00:00:00"/>
    <x v="7"/>
    <n v="4"/>
    <x v="4"/>
    <x v="11"/>
  </r>
  <r>
    <x v="7"/>
    <x v="32"/>
    <x v="3"/>
    <d v="2022-04-29T00:00:00"/>
    <d v="2022-04-29T00:00:00"/>
    <x v="7"/>
    <n v="4"/>
    <x v="1"/>
    <x v="11"/>
  </r>
  <r>
    <x v="7"/>
    <x v="32"/>
    <x v="3"/>
    <d v="2022-05-02T00:00:00"/>
    <d v="2022-05-02T00:00:00"/>
    <x v="7"/>
    <n v="5"/>
    <x v="26"/>
    <x v="5"/>
  </r>
  <r>
    <x v="7"/>
    <x v="32"/>
    <x v="3"/>
    <d v="2022-05-03T00:00:00"/>
    <d v="2022-05-03T00:00:00"/>
    <x v="7"/>
    <n v="5"/>
    <x v="27"/>
    <x v="5"/>
  </r>
  <r>
    <x v="7"/>
    <x v="32"/>
    <x v="3"/>
    <d v="2022-05-04T00:00:00"/>
    <d v="2022-05-04T00:00:00"/>
    <x v="7"/>
    <n v="5"/>
    <x v="12"/>
    <x v="5"/>
  </r>
  <r>
    <x v="7"/>
    <x v="32"/>
    <x v="3"/>
    <d v="2022-05-05T00:00:00"/>
    <d v="2022-05-05T00:00:00"/>
    <x v="7"/>
    <n v="5"/>
    <x v="13"/>
    <x v="5"/>
  </r>
  <r>
    <x v="7"/>
    <x v="32"/>
    <x v="3"/>
    <d v="2022-05-06T00:00:00"/>
    <d v="2022-05-06T00:00:00"/>
    <x v="7"/>
    <n v="5"/>
    <x v="14"/>
    <x v="5"/>
  </r>
  <r>
    <x v="7"/>
    <x v="32"/>
    <x v="3"/>
    <d v="2022-05-09T00:00:00"/>
    <d v="2022-05-09T00:00:00"/>
    <x v="7"/>
    <n v="5"/>
    <x v="28"/>
    <x v="5"/>
  </r>
  <r>
    <x v="7"/>
    <x v="32"/>
    <x v="3"/>
    <d v="2022-05-10T00:00:00"/>
    <d v="2022-05-10T00:00:00"/>
    <x v="7"/>
    <n v="5"/>
    <x v="29"/>
    <x v="5"/>
  </r>
  <r>
    <x v="7"/>
    <x v="32"/>
    <x v="3"/>
    <d v="2022-05-11T00:00:00"/>
    <d v="2022-05-11T00:00:00"/>
    <x v="7"/>
    <n v="5"/>
    <x v="17"/>
    <x v="5"/>
  </r>
  <r>
    <x v="7"/>
    <x v="32"/>
    <x v="3"/>
    <d v="2022-05-12T00:00:00"/>
    <d v="2022-05-12T00:00:00"/>
    <x v="7"/>
    <n v="5"/>
    <x v="18"/>
    <x v="5"/>
  </r>
  <r>
    <x v="7"/>
    <x v="32"/>
    <x v="3"/>
    <d v="2022-05-13T00:00:00"/>
    <d v="2022-05-13T00:00:00"/>
    <x v="7"/>
    <n v="5"/>
    <x v="19"/>
    <x v="5"/>
  </r>
  <r>
    <x v="7"/>
    <x v="32"/>
    <x v="3"/>
    <d v="2022-05-16T00:00:00"/>
    <d v="2022-05-16T00:00:00"/>
    <x v="7"/>
    <n v="5"/>
    <x v="6"/>
    <x v="5"/>
  </r>
  <r>
    <x v="7"/>
    <x v="32"/>
    <x v="3"/>
    <d v="2022-05-17T00:00:00"/>
    <d v="2022-05-17T00:00:00"/>
    <x v="7"/>
    <n v="5"/>
    <x v="8"/>
    <x v="5"/>
  </r>
  <r>
    <x v="7"/>
    <x v="32"/>
    <x v="3"/>
    <d v="2022-05-18T00:00:00"/>
    <d v="2022-05-18T00:00:00"/>
    <x v="7"/>
    <n v="5"/>
    <x v="7"/>
    <x v="5"/>
  </r>
  <r>
    <x v="7"/>
    <x v="32"/>
    <x v="3"/>
    <d v="2022-05-19T00:00:00"/>
    <d v="2022-05-19T00:00:00"/>
    <x v="7"/>
    <n v="5"/>
    <x v="10"/>
    <x v="5"/>
  </r>
  <r>
    <x v="7"/>
    <x v="32"/>
    <x v="3"/>
    <d v="2022-05-20T00:00:00"/>
    <d v="2022-05-20T00:00:00"/>
    <x v="7"/>
    <n v="5"/>
    <x v="9"/>
    <x v="5"/>
  </r>
  <r>
    <x v="7"/>
    <x v="32"/>
    <x v="3"/>
    <d v="2022-05-23T00:00:00"/>
    <d v="2022-05-23T00:00:00"/>
    <x v="7"/>
    <n v="5"/>
    <x v="30"/>
    <x v="5"/>
  </r>
  <r>
    <x v="7"/>
    <x v="32"/>
    <x v="3"/>
    <d v="2022-05-24T00:00:00"/>
    <d v="2022-05-24T00:00:00"/>
    <x v="7"/>
    <n v="5"/>
    <x v="11"/>
    <x v="5"/>
  </r>
  <r>
    <x v="7"/>
    <x v="32"/>
    <x v="3"/>
    <d v="2022-05-25T00:00:00"/>
    <d v="2022-05-25T00:00:00"/>
    <x v="7"/>
    <n v="5"/>
    <x v="23"/>
    <x v="5"/>
  </r>
  <r>
    <x v="7"/>
    <x v="32"/>
    <x v="3"/>
    <d v="2022-05-26T00:00:00"/>
    <d v="2022-05-26T00:00:00"/>
    <x v="7"/>
    <n v="5"/>
    <x v="24"/>
    <x v="5"/>
  </r>
  <r>
    <x v="7"/>
    <x v="32"/>
    <x v="3"/>
    <d v="2022-05-27T00:00:00"/>
    <d v="2022-05-27T00:00:00"/>
    <x v="7"/>
    <n v="5"/>
    <x v="3"/>
    <x v="5"/>
  </r>
  <r>
    <x v="7"/>
    <x v="32"/>
    <x v="3"/>
    <d v="2022-05-31T00:00:00"/>
    <d v="2022-05-31T00:00:00"/>
    <x v="7"/>
    <n v="5"/>
    <x v="2"/>
    <x v="5"/>
  </r>
  <r>
    <x v="7"/>
    <x v="32"/>
    <x v="3"/>
    <d v="2022-06-01T00:00:00"/>
    <d v="2022-06-01T00:00:00"/>
    <x v="7"/>
    <n v="6"/>
    <x v="25"/>
    <x v="1"/>
  </r>
  <r>
    <x v="7"/>
    <x v="32"/>
    <x v="3"/>
    <d v="2022-06-02T00:00:00"/>
    <d v="2022-06-02T00:00:00"/>
    <x v="7"/>
    <n v="6"/>
    <x v="26"/>
    <x v="1"/>
  </r>
  <r>
    <x v="7"/>
    <x v="32"/>
    <x v="3"/>
    <d v="2022-06-03T00:00:00"/>
    <d v="2022-06-03T00:00:00"/>
    <x v="7"/>
    <n v="6"/>
    <x v="27"/>
    <x v="1"/>
  </r>
  <r>
    <x v="7"/>
    <x v="32"/>
    <x v="3"/>
    <d v="2022-06-06T00:00:00"/>
    <d v="2022-06-06T00:00:00"/>
    <x v="7"/>
    <n v="6"/>
    <x v="14"/>
    <x v="1"/>
  </r>
  <r>
    <x v="7"/>
    <x v="32"/>
    <x v="3"/>
    <d v="2022-06-07T00:00:00"/>
    <d v="2022-06-07T00:00:00"/>
    <x v="7"/>
    <n v="6"/>
    <x v="15"/>
    <x v="1"/>
  </r>
  <r>
    <x v="7"/>
    <x v="32"/>
    <x v="3"/>
    <d v="2022-06-08T00:00:00"/>
    <d v="2022-06-08T00:00:00"/>
    <x v="7"/>
    <n v="6"/>
    <x v="16"/>
    <x v="1"/>
  </r>
  <r>
    <x v="7"/>
    <x v="32"/>
    <x v="3"/>
    <d v="2022-06-09T00:00:00"/>
    <d v="2022-06-09T00:00:00"/>
    <x v="7"/>
    <n v="6"/>
    <x v="28"/>
    <x v="1"/>
  </r>
  <r>
    <x v="7"/>
    <x v="32"/>
    <x v="3"/>
    <d v="2022-06-10T00:00:00"/>
    <d v="2022-06-10T00:00:00"/>
    <x v="7"/>
    <n v="6"/>
    <x v="29"/>
    <x v="1"/>
  </r>
  <r>
    <x v="7"/>
    <x v="32"/>
    <x v="3"/>
    <d v="2022-06-13T00:00:00"/>
    <d v="2022-06-13T00:00:00"/>
    <x v="7"/>
    <n v="6"/>
    <x v="19"/>
    <x v="1"/>
  </r>
  <r>
    <x v="7"/>
    <x v="32"/>
    <x v="3"/>
    <d v="2022-06-14T00:00:00"/>
    <d v="2022-06-14T00:00:00"/>
    <x v="7"/>
    <n v="6"/>
    <x v="20"/>
    <x v="1"/>
  </r>
  <r>
    <x v="7"/>
    <x v="32"/>
    <x v="3"/>
    <d v="2022-06-15T00:00:00"/>
    <d v="2022-06-15T00:00:00"/>
    <x v="7"/>
    <n v="6"/>
    <x v="5"/>
    <x v="1"/>
  </r>
  <r>
    <x v="7"/>
    <x v="32"/>
    <x v="3"/>
    <d v="2022-06-16T00:00:00"/>
    <d v="2022-06-16T00:00:00"/>
    <x v="7"/>
    <n v="6"/>
    <x v="6"/>
    <x v="1"/>
  </r>
  <r>
    <x v="7"/>
    <x v="32"/>
    <x v="3"/>
    <d v="2022-06-17T00:00:00"/>
    <d v="2022-06-17T00:00:00"/>
    <x v="7"/>
    <n v="6"/>
    <x v="8"/>
    <x v="1"/>
  </r>
  <r>
    <x v="7"/>
    <x v="32"/>
    <x v="3"/>
    <d v="2022-06-21T00:00:00"/>
    <d v="2022-06-21T00:00:00"/>
    <x v="7"/>
    <n v="6"/>
    <x v="21"/>
    <x v="1"/>
  </r>
  <r>
    <x v="7"/>
    <x v="32"/>
    <x v="3"/>
    <d v="2022-06-22T00:00:00"/>
    <d v="2022-06-22T00:00:00"/>
    <x v="7"/>
    <n v="6"/>
    <x v="22"/>
    <x v="1"/>
  </r>
  <r>
    <x v="7"/>
    <x v="32"/>
    <x v="3"/>
    <d v="2022-06-23T00:00:00"/>
    <d v="2022-06-23T00:00:00"/>
    <x v="7"/>
    <n v="6"/>
    <x v="30"/>
    <x v="1"/>
  </r>
  <r>
    <x v="7"/>
    <x v="32"/>
    <x v="3"/>
    <d v="2022-06-24T00:00:00"/>
    <d v="2022-06-24T00:00:00"/>
    <x v="7"/>
    <n v="6"/>
    <x v="11"/>
    <x v="1"/>
  </r>
  <r>
    <x v="7"/>
    <x v="32"/>
    <x v="3"/>
    <d v="2022-06-28T00:00:00"/>
    <d v="2022-06-28T00:00:00"/>
    <x v="7"/>
    <n v="6"/>
    <x v="4"/>
    <x v="1"/>
  </r>
  <r>
    <x v="7"/>
    <x v="32"/>
    <x v="3"/>
    <d v="2022-06-29T00:00:00"/>
    <d v="2022-06-29T00:00:00"/>
    <x v="7"/>
    <n v="6"/>
    <x v="1"/>
    <x v="1"/>
  </r>
  <r>
    <x v="7"/>
    <x v="32"/>
    <x v="3"/>
    <d v="2022-06-30T00:00:00"/>
    <d v="2022-06-30T00:00:00"/>
    <x v="7"/>
    <n v="6"/>
    <x v="0"/>
    <x v="1"/>
  </r>
  <r>
    <x v="7"/>
    <x v="32"/>
    <x v="3"/>
    <d v="2022-07-01T00:00:00"/>
    <d v="2022-07-01T00:00:00"/>
    <x v="7"/>
    <n v="7"/>
    <x v="25"/>
    <x v="6"/>
  </r>
  <r>
    <x v="7"/>
    <x v="32"/>
    <x v="3"/>
    <d v="2022-07-05T00:00:00"/>
    <d v="2022-07-05T00:00:00"/>
    <x v="7"/>
    <n v="7"/>
    <x v="13"/>
    <x v="6"/>
  </r>
  <r>
    <x v="7"/>
    <x v="32"/>
    <x v="3"/>
    <d v="2022-07-06T00:00:00"/>
    <d v="2022-07-06T00:00:00"/>
    <x v="7"/>
    <n v="7"/>
    <x v="14"/>
    <x v="6"/>
  </r>
  <r>
    <x v="7"/>
    <x v="32"/>
    <x v="3"/>
    <d v="2022-07-07T00:00:00"/>
    <d v="2022-07-07T00:00:00"/>
    <x v="7"/>
    <n v="7"/>
    <x v="15"/>
    <x v="6"/>
  </r>
  <r>
    <x v="7"/>
    <x v="32"/>
    <x v="3"/>
    <d v="2022-07-08T00:00:00"/>
    <d v="2022-07-08T00:00:00"/>
    <x v="7"/>
    <n v="7"/>
    <x v="16"/>
    <x v="6"/>
  </r>
  <r>
    <x v="7"/>
    <x v="32"/>
    <x v="3"/>
    <d v="2022-07-11T00:00:00"/>
    <d v="2022-07-11T00:00:00"/>
    <x v="7"/>
    <n v="7"/>
    <x v="17"/>
    <x v="6"/>
  </r>
  <r>
    <x v="7"/>
    <x v="32"/>
    <x v="3"/>
    <d v="2022-07-12T00:00:00"/>
    <d v="2022-07-12T00:00:00"/>
    <x v="7"/>
    <n v="7"/>
    <x v="18"/>
    <x v="6"/>
  </r>
  <r>
    <x v="7"/>
    <x v="32"/>
    <x v="3"/>
    <d v="2022-07-13T00:00:00"/>
    <d v="2022-07-13T00:00:00"/>
    <x v="7"/>
    <n v="7"/>
    <x v="19"/>
    <x v="6"/>
  </r>
  <r>
    <x v="7"/>
    <x v="32"/>
    <x v="3"/>
    <d v="2022-07-14T00:00:00"/>
    <d v="2022-07-14T00:00:00"/>
    <x v="7"/>
    <n v="7"/>
    <x v="20"/>
    <x v="6"/>
  </r>
  <r>
    <x v="7"/>
    <x v="32"/>
    <x v="3"/>
    <d v="2022-07-15T00:00:00"/>
    <d v="2022-07-15T00:00:00"/>
    <x v="7"/>
    <n v="7"/>
    <x v="5"/>
    <x v="6"/>
  </r>
  <r>
    <x v="7"/>
    <x v="32"/>
    <x v="3"/>
    <d v="2022-07-18T00:00:00"/>
    <d v="2022-07-18T00:00:00"/>
    <x v="7"/>
    <n v="7"/>
    <x v="7"/>
    <x v="6"/>
  </r>
  <r>
    <x v="7"/>
    <x v="32"/>
    <x v="3"/>
    <d v="2022-07-19T00:00:00"/>
    <d v="2022-07-19T00:00:00"/>
    <x v="7"/>
    <n v="7"/>
    <x v="10"/>
    <x v="6"/>
  </r>
  <r>
    <x v="7"/>
    <x v="32"/>
    <x v="3"/>
    <d v="2022-07-21T00:00:00"/>
    <d v="2022-07-21T00:00:00"/>
    <x v="7"/>
    <n v="7"/>
    <x v="21"/>
    <x v="6"/>
  </r>
  <r>
    <x v="7"/>
    <x v="32"/>
    <x v="3"/>
    <d v="2022-07-22T00:00:00"/>
    <d v="2022-07-22T00:00:00"/>
    <x v="7"/>
    <n v="7"/>
    <x v="22"/>
    <x v="6"/>
  </r>
  <r>
    <x v="7"/>
    <x v="32"/>
    <x v="3"/>
    <d v="2022-07-25T00:00:00"/>
    <d v="2022-07-25T00:00:00"/>
    <x v="7"/>
    <n v="7"/>
    <x v="23"/>
    <x v="6"/>
  </r>
  <r>
    <x v="7"/>
    <x v="32"/>
    <x v="3"/>
    <d v="2022-07-26T00:00:00"/>
    <d v="2022-07-26T00:00:00"/>
    <x v="7"/>
    <n v="7"/>
    <x v="24"/>
    <x v="6"/>
  </r>
  <r>
    <x v="7"/>
    <x v="32"/>
    <x v="3"/>
    <d v="2022-07-27T00:00:00"/>
    <d v="2022-07-27T00:00:00"/>
    <x v="7"/>
    <n v="7"/>
    <x v="3"/>
    <x v="6"/>
  </r>
  <r>
    <x v="7"/>
    <x v="32"/>
    <x v="3"/>
    <d v="2022-07-28T00:00:00"/>
    <d v="2022-07-28T00:00:00"/>
    <x v="7"/>
    <n v="7"/>
    <x v="4"/>
    <x v="6"/>
  </r>
  <r>
    <x v="7"/>
    <x v="32"/>
    <x v="3"/>
    <d v="2022-07-29T00:00:00"/>
    <d v="2022-07-29T00:00:00"/>
    <x v="7"/>
    <n v="7"/>
    <x v="1"/>
    <x v="6"/>
  </r>
  <r>
    <x v="7"/>
    <x v="32"/>
    <x v="3"/>
    <d v="2022-08-01T00:00:00"/>
    <d v="2022-08-01T00:00:00"/>
    <x v="7"/>
    <n v="8"/>
    <x v="25"/>
    <x v="7"/>
  </r>
  <r>
    <x v="7"/>
    <x v="32"/>
    <x v="3"/>
    <d v="2022-08-02T00:00:00"/>
    <d v="2022-08-02T00:00:00"/>
    <x v="7"/>
    <n v="8"/>
    <x v="26"/>
    <x v="7"/>
  </r>
  <r>
    <x v="7"/>
    <x v="32"/>
    <x v="3"/>
    <d v="2022-08-03T00:00:00"/>
    <d v="2022-08-03T00:00:00"/>
    <x v="7"/>
    <n v="8"/>
    <x v="27"/>
    <x v="7"/>
  </r>
  <r>
    <x v="7"/>
    <x v="32"/>
    <x v="3"/>
    <d v="2022-08-04T00:00:00"/>
    <d v="2022-08-04T00:00:00"/>
    <x v="7"/>
    <n v="8"/>
    <x v="12"/>
    <x v="7"/>
  </r>
  <r>
    <x v="7"/>
    <x v="32"/>
    <x v="3"/>
    <d v="2022-08-05T00:00:00"/>
    <d v="2022-08-05T00:00:00"/>
    <x v="7"/>
    <n v="8"/>
    <x v="13"/>
    <x v="7"/>
  </r>
  <r>
    <x v="7"/>
    <x v="32"/>
    <x v="3"/>
    <d v="2022-08-08T00:00:00"/>
    <d v="2022-08-08T00:00:00"/>
    <x v="7"/>
    <n v="8"/>
    <x v="16"/>
    <x v="7"/>
  </r>
  <r>
    <x v="7"/>
    <x v="32"/>
    <x v="3"/>
    <d v="2022-08-09T00:00:00"/>
    <d v="2022-08-09T00:00:00"/>
    <x v="7"/>
    <n v="8"/>
    <x v="28"/>
    <x v="7"/>
  </r>
  <r>
    <x v="7"/>
    <x v="32"/>
    <x v="3"/>
    <d v="2022-08-10T00:00:00"/>
    <d v="2022-08-10T00:00:00"/>
    <x v="7"/>
    <n v="8"/>
    <x v="29"/>
    <x v="7"/>
  </r>
  <r>
    <x v="7"/>
    <x v="32"/>
    <x v="3"/>
    <d v="2022-08-11T00:00:00"/>
    <d v="2022-08-11T00:00:00"/>
    <x v="7"/>
    <n v="8"/>
    <x v="17"/>
    <x v="7"/>
  </r>
  <r>
    <x v="7"/>
    <x v="32"/>
    <x v="3"/>
    <d v="2022-08-12T00:00:00"/>
    <d v="2022-08-12T00:00:00"/>
    <x v="7"/>
    <n v="8"/>
    <x v="18"/>
    <x v="7"/>
  </r>
  <r>
    <x v="7"/>
    <x v="32"/>
    <x v="3"/>
    <d v="2022-08-16T00:00:00"/>
    <d v="2022-08-16T00:00:00"/>
    <x v="7"/>
    <n v="8"/>
    <x v="6"/>
    <x v="7"/>
  </r>
  <r>
    <x v="7"/>
    <x v="32"/>
    <x v="3"/>
    <d v="2022-08-17T00:00:00"/>
    <d v="2022-08-17T00:00:00"/>
    <x v="7"/>
    <n v="8"/>
    <x v="8"/>
    <x v="7"/>
  </r>
  <r>
    <x v="7"/>
    <x v="32"/>
    <x v="3"/>
    <d v="2022-08-18T00:00:00"/>
    <d v="2022-08-18T00:00:00"/>
    <x v="7"/>
    <n v="8"/>
    <x v="7"/>
    <x v="7"/>
  </r>
  <r>
    <x v="7"/>
    <x v="32"/>
    <x v="3"/>
    <d v="2022-08-19T00:00:00"/>
    <d v="2022-08-19T00:00:00"/>
    <x v="7"/>
    <n v="8"/>
    <x v="10"/>
    <x v="7"/>
  </r>
  <r>
    <x v="7"/>
    <x v="32"/>
    <x v="3"/>
    <d v="2022-08-22T00:00:00"/>
    <d v="2022-08-22T00:00:00"/>
    <x v="7"/>
    <n v="8"/>
    <x v="22"/>
    <x v="7"/>
  </r>
  <r>
    <x v="7"/>
    <x v="32"/>
    <x v="3"/>
    <d v="2022-08-23T00:00:00"/>
    <d v="2022-08-23T00:00:00"/>
    <x v="7"/>
    <n v="8"/>
    <x v="30"/>
    <x v="7"/>
  </r>
  <r>
    <x v="7"/>
    <x v="32"/>
    <x v="3"/>
    <d v="2022-08-24T00:00:00"/>
    <d v="2022-08-24T00:00:00"/>
    <x v="7"/>
    <n v="8"/>
    <x v="11"/>
    <x v="7"/>
  </r>
  <r>
    <x v="7"/>
    <x v="32"/>
    <x v="3"/>
    <d v="2022-08-25T00:00:00"/>
    <d v="2022-08-25T00:00:00"/>
    <x v="7"/>
    <n v="8"/>
    <x v="23"/>
    <x v="7"/>
  </r>
  <r>
    <x v="7"/>
    <x v="32"/>
    <x v="3"/>
    <d v="2022-08-26T00:00:00"/>
    <d v="2022-08-26T00:00:00"/>
    <x v="7"/>
    <n v="8"/>
    <x v="24"/>
    <x v="7"/>
  </r>
  <r>
    <x v="7"/>
    <x v="32"/>
    <x v="3"/>
    <d v="2022-08-29T00:00:00"/>
    <d v="2022-08-29T00:00:00"/>
    <x v="7"/>
    <n v="8"/>
    <x v="1"/>
    <x v="7"/>
  </r>
  <r>
    <x v="7"/>
    <x v="32"/>
    <x v="3"/>
    <d v="2022-08-30T00:00:00"/>
    <d v="2022-08-30T00:00:00"/>
    <x v="7"/>
    <n v="8"/>
    <x v="0"/>
    <x v="7"/>
  </r>
  <r>
    <x v="7"/>
    <x v="32"/>
    <x v="3"/>
    <d v="2022-08-31T00:00:00"/>
    <d v="2022-08-31T00:00:00"/>
    <x v="7"/>
    <n v="8"/>
    <x v="2"/>
    <x v="7"/>
  </r>
  <r>
    <x v="7"/>
    <x v="32"/>
    <x v="3"/>
    <d v="2022-09-01T00:00:00"/>
    <d v="2022-09-01T00:00:00"/>
    <x v="7"/>
    <n v="9"/>
    <x v="25"/>
    <x v="2"/>
  </r>
  <r>
    <x v="7"/>
    <x v="32"/>
    <x v="3"/>
    <d v="2022-09-02T00:00:00"/>
    <d v="2022-09-02T00:00:00"/>
    <x v="7"/>
    <n v="9"/>
    <x v="26"/>
    <x v="2"/>
  </r>
  <r>
    <x v="7"/>
    <x v="32"/>
    <x v="3"/>
    <d v="2022-09-05T00:00:00"/>
    <d v="2022-09-05T00:00:00"/>
    <x v="7"/>
    <n v="9"/>
    <x v="13"/>
    <x v="2"/>
  </r>
  <r>
    <x v="7"/>
    <x v="32"/>
    <x v="3"/>
    <d v="2022-09-06T00:00:00"/>
    <d v="2022-09-06T00:00:00"/>
    <x v="7"/>
    <n v="9"/>
    <x v="14"/>
    <x v="2"/>
  </r>
  <r>
    <x v="7"/>
    <x v="32"/>
    <x v="3"/>
    <d v="2022-09-07T00:00:00"/>
    <d v="2022-09-07T00:00:00"/>
    <x v="7"/>
    <n v="9"/>
    <x v="15"/>
    <x v="2"/>
  </r>
  <r>
    <x v="7"/>
    <x v="32"/>
    <x v="3"/>
    <d v="2022-09-08T00:00:00"/>
    <d v="2022-09-08T00:00:00"/>
    <x v="7"/>
    <n v="9"/>
    <x v="16"/>
    <x v="2"/>
  </r>
  <r>
    <x v="7"/>
    <x v="32"/>
    <x v="3"/>
    <d v="2022-09-09T00:00:00"/>
    <d v="2022-09-09T00:00:00"/>
    <x v="7"/>
    <n v="9"/>
    <x v="28"/>
    <x v="2"/>
  </r>
  <r>
    <x v="7"/>
    <x v="32"/>
    <x v="3"/>
    <d v="2022-09-12T00:00:00"/>
    <d v="2022-09-12T00:00:00"/>
    <x v="7"/>
    <n v="9"/>
    <x v="18"/>
    <x v="2"/>
  </r>
  <r>
    <x v="7"/>
    <x v="32"/>
    <x v="3"/>
    <d v="2022-09-13T00:00:00"/>
    <d v="2022-09-13T00:00:00"/>
    <x v="7"/>
    <n v="9"/>
    <x v="19"/>
    <x v="2"/>
  </r>
  <r>
    <x v="7"/>
    <x v="32"/>
    <x v="3"/>
    <d v="2022-09-14T00:00:00"/>
    <d v="2022-09-14T00:00:00"/>
    <x v="7"/>
    <n v="9"/>
    <x v="20"/>
    <x v="2"/>
  </r>
  <r>
    <x v="7"/>
    <x v="32"/>
    <x v="3"/>
    <d v="2022-09-15T00:00:00"/>
    <d v="2022-09-15T00:00:00"/>
    <x v="7"/>
    <n v="9"/>
    <x v="5"/>
    <x v="2"/>
  </r>
  <r>
    <x v="7"/>
    <x v="32"/>
    <x v="3"/>
    <d v="2022-09-16T00:00:00"/>
    <d v="2022-09-16T00:00:00"/>
    <x v="7"/>
    <n v="9"/>
    <x v="6"/>
    <x v="2"/>
  </r>
  <r>
    <x v="7"/>
    <x v="32"/>
    <x v="3"/>
    <d v="2022-09-19T00:00:00"/>
    <d v="2022-09-19T00:00:00"/>
    <x v="7"/>
    <n v="9"/>
    <x v="10"/>
    <x v="2"/>
  </r>
  <r>
    <x v="7"/>
    <x v="32"/>
    <x v="3"/>
    <d v="2022-09-20T00:00:00"/>
    <d v="2022-09-20T00:00:00"/>
    <x v="7"/>
    <n v="9"/>
    <x v="9"/>
    <x v="2"/>
  </r>
  <r>
    <x v="7"/>
    <x v="32"/>
    <x v="3"/>
    <d v="2022-09-21T00:00:00"/>
    <d v="2022-09-21T00:00:00"/>
    <x v="7"/>
    <n v="9"/>
    <x v="21"/>
    <x v="2"/>
  </r>
  <r>
    <x v="7"/>
    <x v="32"/>
    <x v="3"/>
    <d v="2022-09-22T00:00:00"/>
    <d v="2022-09-22T00:00:00"/>
    <x v="7"/>
    <n v="9"/>
    <x v="22"/>
    <x v="2"/>
  </r>
  <r>
    <x v="7"/>
    <x v="32"/>
    <x v="3"/>
    <d v="2022-09-23T00:00:00"/>
    <d v="2022-09-23T00:00:00"/>
    <x v="7"/>
    <n v="9"/>
    <x v="30"/>
    <x v="2"/>
  </r>
  <r>
    <x v="7"/>
    <x v="32"/>
    <x v="3"/>
    <d v="2022-09-26T00:00:00"/>
    <d v="2022-09-26T00:00:00"/>
    <x v="7"/>
    <n v="9"/>
    <x v="24"/>
    <x v="2"/>
  </r>
  <r>
    <x v="7"/>
    <x v="32"/>
    <x v="3"/>
    <d v="2022-09-27T00:00:00"/>
    <d v="2022-09-27T00:00:00"/>
    <x v="7"/>
    <n v="9"/>
    <x v="3"/>
    <x v="2"/>
  </r>
  <r>
    <x v="7"/>
    <x v="32"/>
    <x v="3"/>
    <d v="2022-09-28T00:00:00"/>
    <d v="2022-09-28T00:00:00"/>
    <x v="7"/>
    <n v="9"/>
    <x v="4"/>
    <x v="2"/>
  </r>
  <r>
    <x v="7"/>
    <x v="32"/>
    <x v="3"/>
    <d v="2022-09-29T00:00:00"/>
    <d v="2022-09-29T00:00:00"/>
    <x v="7"/>
    <n v="9"/>
    <x v="1"/>
    <x v="2"/>
  </r>
  <r>
    <x v="7"/>
    <x v="32"/>
    <x v="3"/>
    <d v="2022-09-30T00:00:00"/>
    <d v="2022-09-30T00:00:00"/>
    <x v="7"/>
    <n v="9"/>
    <x v="0"/>
    <x v="2"/>
  </r>
  <r>
    <x v="7"/>
    <x v="32"/>
    <x v="3"/>
    <d v="2022-10-03T00:00:00"/>
    <d v="2022-10-03T00:00:00"/>
    <x v="7"/>
    <n v="10"/>
    <x v="27"/>
    <x v="0"/>
  </r>
  <r>
    <x v="7"/>
    <x v="32"/>
    <x v="3"/>
    <d v="2022-10-04T00:00:00"/>
    <d v="2022-10-04T00:00:00"/>
    <x v="7"/>
    <n v="10"/>
    <x v="12"/>
    <x v="0"/>
  </r>
  <r>
    <x v="7"/>
    <x v="32"/>
    <x v="3"/>
    <d v="2022-10-05T00:00:00"/>
    <d v="2022-10-05T00:00:00"/>
    <x v="7"/>
    <n v="10"/>
    <x v="13"/>
    <x v="0"/>
  </r>
  <r>
    <x v="7"/>
    <x v="32"/>
    <x v="3"/>
    <d v="2022-10-06T00:00:00"/>
    <d v="2022-10-06T00:00:00"/>
    <x v="7"/>
    <n v="10"/>
    <x v="14"/>
    <x v="0"/>
  </r>
  <r>
    <x v="7"/>
    <x v="32"/>
    <x v="3"/>
    <d v="2022-10-07T00:00:00"/>
    <d v="2022-10-07T00:00:00"/>
    <x v="7"/>
    <n v="10"/>
    <x v="15"/>
    <x v="0"/>
  </r>
  <r>
    <x v="7"/>
    <x v="32"/>
    <x v="3"/>
    <d v="2022-10-10T00:00:00"/>
    <d v="2022-10-10T00:00:00"/>
    <x v="7"/>
    <n v="10"/>
    <x v="29"/>
    <x v="0"/>
  </r>
  <r>
    <x v="7"/>
    <x v="32"/>
    <x v="3"/>
    <d v="2022-10-11T00:00:00"/>
    <d v="2022-10-11T00:00:00"/>
    <x v="7"/>
    <n v="10"/>
    <x v="17"/>
    <x v="0"/>
  </r>
  <r>
    <x v="7"/>
    <x v="32"/>
    <x v="3"/>
    <d v="2022-10-12T00:00:00"/>
    <d v="2022-10-12T00:00:00"/>
    <x v="7"/>
    <n v="10"/>
    <x v="18"/>
    <x v="0"/>
  </r>
  <r>
    <x v="7"/>
    <x v="32"/>
    <x v="3"/>
    <d v="2022-10-13T00:00:00"/>
    <d v="2022-10-13T00:00:00"/>
    <x v="7"/>
    <n v="10"/>
    <x v="19"/>
    <x v="0"/>
  </r>
  <r>
    <x v="7"/>
    <x v="32"/>
    <x v="3"/>
    <d v="2022-10-14T00:00:00"/>
    <d v="2022-10-14T00:00:00"/>
    <x v="7"/>
    <n v="10"/>
    <x v="20"/>
    <x v="0"/>
  </r>
  <r>
    <x v="7"/>
    <x v="32"/>
    <x v="3"/>
    <d v="2022-10-18T00:00:00"/>
    <d v="2022-10-18T00:00:00"/>
    <x v="7"/>
    <n v="10"/>
    <x v="7"/>
    <x v="0"/>
  </r>
  <r>
    <x v="7"/>
    <x v="32"/>
    <x v="3"/>
    <d v="2022-10-19T00:00:00"/>
    <d v="2022-10-19T00:00:00"/>
    <x v="7"/>
    <n v="10"/>
    <x v="10"/>
    <x v="0"/>
  </r>
  <r>
    <x v="7"/>
    <x v="32"/>
    <x v="3"/>
    <d v="2022-10-20T00:00:00"/>
    <d v="2022-10-20T00:00:00"/>
    <x v="7"/>
    <n v="10"/>
    <x v="9"/>
    <x v="0"/>
  </r>
  <r>
    <x v="7"/>
    <x v="32"/>
    <x v="3"/>
    <d v="2022-10-21T00:00:00"/>
    <d v="2022-10-21T00:00:00"/>
    <x v="7"/>
    <n v="10"/>
    <x v="21"/>
    <x v="0"/>
  </r>
  <r>
    <x v="7"/>
    <x v="32"/>
    <x v="3"/>
    <d v="2022-10-24T00:00:00"/>
    <d v="2022-10-24T00:00:00"/>
    <x v="7"/>
    <n v="10"/>
    <x v="11"/>
    <x v="0"/>
  </r>
  <r>
    <x v="7"/>
    <x v="32"/>
    <x v="3"/>
    <d v="2022-10-25T00:00:00"/>
    <d v="2022-10-25T00:00:00"/>
    <x v="7"/>
    <n v="10"/>
    <x v="23"/>
    <x v="0"/>
  </r>
  <r>
    <x v="7"/>
    <x v="32"/>
    <x v="3"/>
    <d v="2022-10-26T00:00:00"/>
    <d v="2022-10-26T00:00:00"/>
    <x v="7"/>
    <n v="10"/>
    <x v="24"/>
    <x v="0"/>
  </r>
  <r>
    <x v="7"/>
    <x v="32"/>
    <x v="3"/>
    <d v="2022-10-27T00:00:00"/>
    <d v="2022-10-27T00:00:00"/>
    <x v="7"/>
    <n v="10"/>
    <x v="3"/>
    <x v="0"/>
  </r>
  <r>
    <x v="7"/>
    <x v="32"/>
    <x v="3"/>
    <d v="2022-10-28T00:00:00"/>
    <d v="2022-10-28T00:00:00"/>
    <x v="7"/>
    <n v="10"/>
    <x v="4"/>
    <x v="0"/>
  </r>
  <r>
    <x v="7"/>
    <x v="32"/>
    <x v="3"/>
    <d v="2022-10-31T00:00:00"/>
    <d v="2022-10-31T00:00:00"/>
    <x v="7"/>
    <n v="10"/>
    <x v="2"/>
    <x v="0"/>
  </r>
  <r>
    <x v="7"/>
    <x v="32"/>
    <x v="3"/>
    <d v="2022-11-01T00:00:00"/>
    <d v="2022-11-01T00:00:00"/>
    <x v="7"/>
    <n v="11"/>
    <x v="25"/>
    <x v="8"/>
  </r>
  <r>
    <x v="7"/>
    <x v="32"/>
    <x v="3"/>
    <d v="2022-11-02T00:00:00"/>
    <d v="2022-11-02T00:00:00"/>
    <x v="7"/>
    <n v="11"/>
    <x v="26"/>
    <x v="8"/>
  </r>
  <r>
    <x v="7"/>
    <x v="32"/>
    <x v="3"/>
    <d v="2022-11-03T00:00:00"/>
    <d v="2022-11-03T00:00:00"/>
    <x v="7"/>
    <n v="11"/>
    <x v="27"/>
    <x v="8"/>
  </r>
  <r>
    <x v="7"/>
    <x v="32"/>
    <x v="3"/>
    <d v="2022-11-04T00:00:00"/>
    <d v="2022-11-04T00:00:00"/>
    <x v="7"/>
    <n v="11"/>
    <x v="12"/>
    <x v="8"/>
  </r>
  <r>
    <x v="7"/>
    <x v="32"/>
    <x v="3"/>
    <d v="2022-11-08T00:00:00"/>
    <d v="2022-11-08T00:00:00"/>
    <x v="7"/>
    <n v="11"/>
    <x v="16"/>
    <x v="8"/>
  </r>
  <r>
    <x v="7"/>
    <x v="32"/>
    <x v="3"/>
    <d v="2022-11-09T00:00:00"/>
    <d v="2022-11-09T00:00:00"/>
    <x v="7"/>
    <n v="11"/>
    <x v="28"/>
    <x v="8"/>
  </r>
  <r>
    <x v="7"/>
    <x v="32"/>
    <x v="3"/>
    <d v="2022-11-10T00:00:00"/>
    <d v="2022-11-10T00:00:00"/>
    <x v="7"/>
    <n v="11"/>
    <x v="29"/>
    <x v="8"/>
  </r>
  <r>
    <x v="7"/>
    <x v="32"/>
    <x v="3"/>
    <d v="2022-11-11T00:00:00"/>
    <d v="2022-11-11T00:00:00"/>
    <x v="7"/>
    <n v="11"/>
    <x v="17"/>
    <x v="8"/>
  </r>
  <r>
    <x v="7"/>
    <x v="32"/>
    <x v="3"/>
    <d v="2022-11-15T00:00:00"/>
    <d v="2022-11-15T00:00:00"/>
    <x v="7"/>
    <n v="11"/>
    <x v="5"/>
    <x v="8"/>
  </r>
  <r>
    <x v="7"/>
    <x v="32"/>
    <x v="3"/>
    <d v="2022-11-16T00:00:00"/>
    <d v="2022-11-16T00:00:00"/>
    <x v="7"/>
    <n v="11"/>
    <x v="6"/>
    <x v="8"/>
  </r>
  <r>
    <x v="7"/>
    <x v="32"/>
    <x v="3"/>
    <d v="2022-11-17T00:00:00"/>
    <d v="2022-11-17T00:00:00"/>
    <x v="7"/>
    <n v="11"/>
    <x v="8"/>
    <x v="8"/>
  </r>
  <r>
    <x v="7"/>
    <x v="32"/>
    <x v="3"/>
    <d v="2022-11-18T00:00:00"/>
    <d v="2022-11-18T00:00:00"/>
    <x v="7"/>
    <n v="11"/>
    <x v="7"/>
    <x v="8"/>
  </r>
  <r>
    <x v="7"/>
    <x v="32"/>
    <x v="3"/>
    <d v="2022-11-21T00:00:00"/>
    <d v="2022-11-21T00:00:00"/>
    <x v="7"/>
    <n v="11"/>
    <x v="21"/>
    <x v="8"/>
  </r>
  <r>
    <x v="7"/>
    <x v="32"/>
    <x v="3"/>
    <d v="2022-11-22T00:00:00"/>
    <d v="2022-11-22T00:00:00"/>
    <x v="7"/>
    <n v="11"/>
    <x v="22"/>
    <x v="8"/>
  </r>
  <r>
    <x v="7"/>
    <x v="32"/>
    <x v="3"/>
    <d v="2022-11-23T00:00:00"/>
    <d v="2022-11-23T00:00:00"/>
    <x v="7"/>
    <n v="11"/>
    <x v="30"/>
    <x v="8"/>
  </r>
  <r>
    <x v="7"/>
    <x v="32"/>
    <x v="3"/>
    <d v="2022-11-24T00:00:00"/>
    <d v="2022-11-24T00:00:00"/>
    <x v="7"/>
    <n v="11"/>
    <x v="11"/>
    <x v="8"/>
  </r>
  <r>
    <x v="7"/>
    <x v="32"/>
    <x v="3"/>
    <d v="2022-11-25T00:00:00"/>
    <d v="2022-11-25T00:00:00"/>
    <x v="7"/>
    <n v="11"/>
    <x v="23"/>
    <x v="8"/>
  </r>
  <r>
    <x v="7"/>
    <x v="32"/>
    <x v="3"/>
    <d v="2022-11-28T00:00:00"/>
    <d v="2022-11-28T00:00:00"/>
    <x v="7"/>
    <n v="11"/>
    <x v="4"/>
    <x v="8"/>
  </r>
  <r>
    <x v="7"/>
    <x v="32"/>
    <x v="3"/>
    <d v="2022-11-29T00:00:00"/>
    <d v="2022-11-29T00:00:00"/>
    <x v="7"/>
    <n v="11"/>
    <x v="1"/>
    <x v="8"/>
  </r>
  <r>
    <x v="7"/>
    <x v="32"/>
    <x v="3"/>
    <d v="2022-11-30T00:00:00"/>
    <d v="2022-11-30T00:00:00"/>
    <x v="7"/>
    <n v="11"/>
    <x v="0"/>
    <x v="8"/>
  </r>
  <r>
    <x v="7"/>
    <x v="32"/>
    <x v="3"/>
    <d v="2022-12-01T00:00:00"/>
    <d v="2022-12-01T00:00:00"/>
    <x v="7"/>
    <n v="12"/>
    <x v="25"/>
    <x v="3"/>
  </r>
  <r>
    <x v="7"/>
    <x v="32"/>
    <x v="3"/>
    <d v="2022-12-02T00:00:00"/>
    <d v="2022-12-02T00:00:00"/>
    <x v="7"/>
    <n v="12"/>
    <x v="26"/>
    <x v="3"/>
  </r>
  <r>
    <x v="7"/>
    <x v="32"/>
    <x v="3"/>
    <d v="2022-12-05T00:00:00"/>
    <d v="2022-12-05T00:00:00"/>
    <x v="7"/>
    <n v="12"/>
    <x v="13"/>
    <x v="3"/>
  </r>
  <r>
    <x v="7"/>
    <x v="32"/>
    <x v="3"/>
    <d v="2022-12-06T00:00:00"/>
    <d v="2022-12-06T00:00:00"/>
    <x v="7"/>
    <n v="12"/>
    <x v="14"/>
    <x v="3"/>
  </r>
  <r>
    <x v="7"/>
    <x v="32"/>
    <x v="3"/>
    <d v="2022-12-07T00:00:00"/>
    <d v="2022-12-07T00:00:00"/>
    <x v="7"/>
    <n v="12"/>
    <x v="15"/>
    <x v="3"/>
  </r>
  <r>
    <x v="7"/>
    <x v="32"/>
    <x v="3"/>
    <d v="2022-12-09T00:00:00"/>
    <d v="2022-12-09T00:00:00"/>
    <x v="7"/>
    <n v="12"/>
    <x v="28"/>
    <x v="3"/>
  </r>
  <r>
    <x v="7"/>
    <x v="32"/>
    <x v="3"/>
    <d v="2022-12-12T00:00:00"/>
    <d v="2022-12-12T00:00:00"/>
    <x v="7"/>
    <n v="12"/>
    <x v="18"/>
    <x v="3"/>
  </r>
  <r>
    <x v="7"/>
    <x v="32"/>
    <x v="3"/>
    <d v="2022-12-13T00:00:00"/>
    <d v="2022-12-13T00:00:00"/>
    <x v="7"/>
    <n v="12"/>
    <x v="19"/>
    <x v="3"/>
  </r>
  <r>
    <x v="7"/>
    <x v="32"/>
    <x v="3"/>
    <d v="2022-12-14T00:00:00"/>
    <d v="2022-12-14T00:00:00"/>
    <x v="7"/>
    <n v="12"/>
    <x v="20"/>
    <x v="3"/>
  </r>
  <r>
    <x v="7"/>
    <x v="32"/>
    <x v="3"/>
    <d v="2022-12-15T00:00:00"/>
    <d v="2022-12-15T00:00:00"/>
    <x v="7"/>
    <n v="12"/>
    <x v="5"/>
    <x v="3"/>
  </r>
  <r>
    <x v="7"/>
    <x v="32"/>
    <x v="3"/>
    <d v="2022-12-16T00:00:00"/>
    <d v="2022-12-16T00:00:00"/>
    <x v="7"/>
    <n v="12"/>
    <x v="6"/>
    <x v="3"/>
  </r>
  <r>
    <x v="7"/>
    <x v="32"/>
    <x v="3"/>
    <d v="2022-12-19T00:00:00"/>
    <d v="2022-12-19T00:00:00"/>
    <x v="7"/>
    <n v="12"/>
    <x v="10"/>
    <x v="3"/>
  </r>
  <r>
    <x v="7"/>
    <x v="32"/>
    <x v="3"/>
    <d v="2022-12-20T00:00:00"/>
    <d v="2022-12-20T00:00:00"/>
    <x v="7"/>
    <n v="12"/>
    <x v="9"/>
    <x v="3"/>
  </r>
  <r>
    <x v="7"/>
    <x v="32"/>
    <x v="3"/>
    <d v="2022-12-21T00:00:00"/>
    <d v="2022-12-21T00:00:00"/>
    <x v="7"/>
    <n v="12"/>
    <x v="21"/>
    <x v="3"/>
  </r>
  <r>
    <x v="7"/>
    <x v="32"/>
    <x v="3"/>
    <d v="2022-12-22T00:00:00"/>
    <d v="2022-12-22T00:00:00"/>
    <x v="7"/>
    <n v="12"/>
    <x v="22"/>
    <x v="3"/>
  </r>
  <r>
    <x v="7"/>
    <x v="32"/>
    <x v="3"/>
    <d v="2022-12-23T00:00:00"/>
    <d v="2022-12-23T00:00:00"/>
    <x v="7"/>
    <n v="12"/>
    <x v="30"/>
    <x v="3"/>
  </r>
  <r>
    <x v="7"/>
    <x v="32"/>
    <x v="3"/>
    <d v="2022-12-26T00:00:00"/>
    <d v="2022-12-26T00:00:00"/>
    <x v="7"/>
    <n v="12"/>
    <x v="24"/>
    <x v="3"/>
  </r>
  <r>
    <x v="7"/>
    <x v="32"/>
    <x v="3"/>
    <d v="2022-12-27T00:00:00"/>
    <d v="2022-12-27T00:00:00"/>
    <x v="7"/>
    <n v="12"/>
    <x v="3"/>
    <x v="3"/>
  </r>
  <r>
    <x v="7"/>
    <x v="32"/>
    <x v="3"/>
    <d v="2022-12-28T00:00:00"/>
    <d v="2022-12-28T00:00:00"/>
    <x v="7"/>
    <n v="12"/>
    <x v="4"/>
    <x v="3"/>
  </r>
  <r>
    <x v="7"/>
    <x v="32"/>
    <x v="3"/>
    <d v="2022-12-29T00:00:00"/>
    <d v="2022-12-29T00:00:00"/>
    <x v="7"/>
    <n v="12"/>
    <x v="1"/>
    <x v="3"/>
  </r>
  <r>
    <x v="7"/>
    <x v="32"/>
    <x v="3"/>
    <d v="2022-12-30T00:00:00"/>
    <d v="2022-12-30T00:00:00"/>
    <x v="7"/>
    <n v="12"/>
    <x v="0"/>
    <x v="3"/>
  </r>
  <r>
    <x v="7"/>
    <x v="32"/>
    <x v="3"/>
    <d v="2023-01-02T00:00:00"/>
    <d v="2023-01-02T00:00:00"/>
    <x v="8"/>
    <n v="1"/>
    <x v="26"/>
    <x v="9"/>
  </r>
  <r>
    <x v="7"/>
    <x v="32"/>
    <x v="3"/>
    <d v="2023-01-03T00:00:00"/>
    <d v="2023-01-03T00:00:00"/>
    <x v="8"/>
    <n v="1"/>
    <x v="27"/>
    <x v="9"/>
  </r>
  <r>
    <x v="7"/>
    <x v="32"/>
    <x v="3"/>
    <d v="2023-01-04T00:00:00"/>
    <d v="2023-01-04T00:00:00"/>
    <x v="8"/>
    <n v="1"/>
    <x v="12"/>
    <x v="9"/>
  </r>
  <r>
    <x v="7"/>
    <x v="32"/>
    <x v="3"/>
    <d v="2023-01-05T00:00:00"/>
    <d v="2023-01-05T00:00:00"/>
    <x v="8"/>
    <n v="1"/>
    <x v="13"/>
    <x v="9"/>
  </r>
  <r>
    <x v="7"/>
    <x v="32"/>
    <x v="3"/>
    <d v="2023-01-06T00:00:00"/>
    <d v="2023-01-06T00:00:00"/>
    <x v="8"/>
    <n v="1"/>
    <x v="14"/>
    <x v="9"/>
  </r>
  <r>
    <x v="7"/>
    <x v="32"/>
    <x v="3"/>
    <d v="2023-01-10T00:00:00"/>
    <d v="2023-01-10T00:00:00"/>
    <x v="8"/>
    <n v="1"/>
    <x v="29"/>
    <x v="9"/>
  </r>
  <r>
    <x v="7"/>
    <x v="32"/>
    <x v="3"/>
    <d v="2023-01-11T00:00:00"/>
    <d v="2023-01-11T00:00:00"/>
    <x v="8"/>
    <n v="1"/>
    <x v="17"/>
    <x v="9"/>
  </r>
  <r>
    <x v="7"/>
    <x v="32"/>
    <x v="3"/>
    <d v="2023-01-12T00:00:00"/>
    <d v="2023-01-12T00:00:00"/>
    <x v="8"/>
    <n v="1"/>
    <x v="18"/>
    <x v="9"/>
  </r>
  <r>
    <x v="7"/>
    <x v="32"/>
    <x v="3"/>
    <d v="2023-01-13T00:00:00"/>
    <d v="2023-01-13T00:00:00"/>
    <x v="8"/>
    <n v="1"/>
    <x v="19"/>
    <x v="9"/>
  </r>
  <r>
    <x v="7"/>
    <x v="32"/>
    <x v="3"/>
    <d v="2023-01-16T00:00:00"/>
    <d v="2023-01-16T00:00:00"/>
    <x v="8"/>
    <n v="1"/>
    <x v="6"/>
    <x v="9"/>
  </r>
  <r>
    <x v="7"/>
    <x v="32"/>
    <x v="3"/>
    <d v="2023-01-17T00:00:00"/>
    <d v="2023-01-17T00:00:00"/>
    <x v="8"/>
    <n v="1"/>
    <x v="8"/>
    <x v="9"/>
  </r>
  <r>
    <x v="7"/>
    <x v="32"/>
    <x v="3"/>
    <d v="2023-01-18T00:00:00"/>
    <d v="2023-01-18T00:00:00"/>
    <x v="8"/>
    <n v="1"/>
    <x v="7"/>
    <x v="9"/>
  </r>
  <r>
    <x v="7"/>
    <x v="32"/>
    <x v="3"/>
    <d v="2023-01-19T00:00:00"/>
    <d v="2023-01-19T00:00:00"/>
    <x v="8"/>
    <n v="1"/>
    <x v="10"/>
    <x v="9"/>
  </r>
  <r>
    <x v="7"/>
    <x v="32"/>
    <x v="3"/>
    <d v="2023-01-20T00:00:00"/>
    <d v="2023-01-20T00:00:00"/>
    <x v="8"/>
    <n v="1"/>
    <x v="9"/>
    <x v="9"/>
  </r>
  <r>
    <x v="7"/>
    <x v="32"/>
    <x v="3"/>
    <d v="2023-01-23T00:00:00"/>
    <d v="2023-01-23T00:00:00"/>
    <x v="8"/>
    <n v="1"/>
    <x v="30"/>
    <x v="9"/>
  </r>
  <r>
    <x v="7"/>
    <x v="32"/>
    <x v="3"/>
    <d v="2023-01-24T00:00:00"/>
    <d v="2023-01-24T00:00:00"/>
    <x v="8"/>
    <n v="1"/>
    <x v="11"/>
    <x v="9"/>
  </r>
  <r>
    <x v="7"/>
    <x v="32"/>
    <x v="3"/>
    <d v="2023-01-25T00:00:00"/>
    <d v="2023-01-25T00:00:00"/>
    <x v="8"/>
    <n v="1"/>
    <x v="23"/>
    <x v="9"/>
  </r>
  <r>
    <x v="7"/>
    <x v="32"/>
    <x v="3"/>
    <d v="2023-01-26T00:00:00"/>
    <d v="2023-01-26T00:00:00"/>
    <x v="8"/>
    <n v="1"/>
    <x v="24"/>
    <x v="9"/>
  </r>
  <r>
    <x v="7"/>
    <x v="32"/>
    <x v="3"/>
    <d v="2023-01-27T00:00:00"/>
    <d v="2023-01-27T00:00:00"/>
    <x v="8"/>
    <n v="1"/>
    <x v="3"/>
    <x v="9"/>
  </r>
  <r>
    <x v="7"/>
    <x v="32"/>
    <x v="3"/>
    <d v="2023-01-30T00:00:00"/>
    <d v="2023-01-30T00:00:00"/>
    <x v="8"/>
    <n v="1"/>
    <x v="0"/>
    <x v="9"/>
  </r>
  <r>
    <x v="7"/>
    <x v="32"/>
    <x v="3"/>
    <d v="2023-01-31T00:00:00"/>
    <d v="2023-01-31T00:00:00"/>
    <x v="8"/>
    <n v="1"/>
    <x v="2"/>
    <x v="9"/>
  </r>
  <r>
    <x v="7"/>
    <x v="32"/>
    <x v="3"/>
    <d v="2023-02-01T00:00:00"/>
    <d v="2023-02-01T00:00:00"/>
    <x v="8"/>
    <n v="2"/>
    <x v="25"/>
    <x v="10"/>
  </r>
  <r>
    <x v="7"/>
    <x v="32"/>
    <x v="3"/>
    <d v="2023-02-02T00:00:00"/>
    <d v="2023-02-02T00:00:00"/>
    <x v="8"/>
    <n v="2"/>
    <x v="26"/>
    <x v="10"/>
  </r>
  <r>
    <x v="7"/>
    <x v="32"/>
    <x v="3"/>
    <d v="2023-02-03T00:00:00"/>
    <d v="2023-02-03T00:00:00"/>
    <x v="8"/>
    <n v="2"/>
    <x v="27"/>
    <x v="10"/>
  </r>
  <r>
    <x v="7"/>
    <x v="32"/>
    <x v="3"/>
    <d v="2023-02-06T00:00:00"/>
    <d v="2023-02-06T00:00:00"/>
    <x v="8"/>
    <n v="2"/>
    <x v="14"/>
    <x v="10"/>
  </r>
  <r>
    <x v="7"/>
    <x v="32"/>
    <x v="3"/>
    <d v="2023-02-07T00:00:00"/>
    <d v="2023-02-07T00:00:00"/>
    <x v="8"/>
    <n v="2"/>
    <x v="15"/>
    <x v="10"/>
  </r>
  <r>
    <x v="7"/>
    <x v="32"/>
    <x v="3"/>
    <d v="2023-02-08T00:00:00"/>
    <d v="2023-02-08T00:00:00"/>
    <x v="8"/>
    <n v="2"/>
    <x v="16"/>
    <x v="10"/>
  </r>
  <r>
    <x v="7"/>
    <x v="32"/>
    <x v="3"/>
    <d v="2023-02-09T00:00:00"/>
    <d v="2023-02-09T00:00:00"/>
    <x v="8"/>
    <n v="2"/>
    <x v="28"/>
    <x v="10"/>
  </r>
  <r>
    <x v="7"/>
    <x v="32"/>
    <x v="3"/>
    <d v="2023-02-10T00:00:00"/>
    <d v="2023-02-10T00:00:00"/>
    <x v="8"/>
    <n v="2"/>
    <x v="29"/>
    <x v="10"/>
  </r>
  <r>
    <x v="7"/>
    <x v="32"/>
    <x v="3"/>
    <d v="2023-02-13T00:00:00"/>
    <d v="2023-02-13T00:00:00"/>
    <x v="8"/>
    <n v="2"/>
    <x v="19"/>
    <x v="10"/>
  </r>
  <r>
    <x v="7"/>
    <x v="32"/>
    <x v="3"/>
    <d v="2023-02-14T00:00:00"/>
    <d v="2023-02-14T00:00:00"/>
    <x v="8"/>
    <n v="2"/>
    <x v="20"/>
    <x v="10"/>
  </r>
  <r>
    <x v="7"/>
    <x v="32"/>
    <x v="3"/>
    <d v="2023-02-15T00:00:00"/>
    <d v="2023-02-15T00:00:00"/>
    <x v="8"/>
    <n v="2"/>
    <x v="5"/>
    <x v="10"/>
  </r>
  <r>
    <x v="7"/>
    <x v="32"/>
    <x v="3"/>
    <d v="2023-02-16T00:00:00"/>
    <d v="2023-02-16T00:00:00"/>
    <x v="8"/>
    <n v="2"/>
    <x v="6"/>
    <x v="10"/>
  </r>
  <r>
    <x v="7"/>
    <x v="32"/>
    <x v="3"/>
    <d v="2023-02-17T00:00:00"/>
    <d v="2023-02-17T00:00:00"/>
    <x v="8"/>
    <n v="2"/>
    <x v="8"/>
    <x v="10"/>
  </r>
  <r>
    <x v="7"/>
    <x v="32"/>
    <x v="3"/>
    <d v="2023-02-20T00:00:00"/>
    <d v="2023-02-20T00:00:00"/>
    <x v="8"/>
    <n v="2"/>
    <x v="9"/>
    <x v="10"/>
  </r>
  <r>
    <x v="7"/>
    <x v="32"/>
    <x v="3"/>
    <d v="2023-02-21T00:00:00"/>
    <d v="2023-02-21T00:00:00"/>
    <x v="8"/>
    <n v="2"/>
    <x v="21"/>
    <x v="10"/>
  </r>
  <r>
    <x v="7"/>
    <x v="32"/>
    <x v="3"/>
    <d v="2023-02-22T00:00:00"/>
    <d v="2023-02-22T00:00:00"/>
    <x v="8"/>
    <n v="2"/>
    <x v="22"/>
    <x v="10"/>
  </r>
  <r>
    <x v="7"/>
    <x v="32"/>
    <x v="3"/>
    <d v="2023-02-23T00:00:00"/>
    <d v="2023-02-23T00:00:00"/>
    <x v="8"/>
    <n v="2"/>
    <x v="30"/>
    <x v="10"/>
  </r>
  <r>
    <x v="7"/>
    <x v="32"/>
    <x v="3"/>
    <d v="2023-02-24T00:00:00"/>
    <d v="2023-02-24T00:00:00"/>
    <x v="8"/>
    <n v="2"/>
    <x v="11"/>
    <x v="10"/>
  </r>
  <r>
    <x v="7"/>
    <x v="32"/>
    <x v="3"/>
    <d v="2023-02-27T00:00:00"/>
    <d v="2023-02-27T00:00:00"/>
    <x v="8"/>
    <n v="2"/>
    <x v="3"/>
    <x v="10"/>
  </r>
  <r>
    <x v="7"/>
    <x v="32"/>
    <x v="3"/>
    <d v="2023-02-28T00:00:00"/>
    <d v="2023-02-28T00:00:00"/>
    <x v="8"/>
    <n v="2"/>
    <x v="4"/>
    <x v="10"/>
  </r>
  <r>
    <x v="7"/>
    <x v="32"/>
    <x v="3"/>
    <d v="2023-03-01T00:00:00"/>
    <d v="2023-03-01T00:00:00"/>
    <x v="8"/>
    <n v="3"/>
    <x v="25"/>
    <x v="4"/>
  </r>
  <r>
    <x v="7"/>
    <x v="32"/>
    <x v="3"/>
    <d v="2023-03-02T00:00:00"/>
    <d v="2023-03-02T00:00:00"/>
    <x v="8"/>
    <n v="3"/>
    <x v="26"/>
    <x v="4"/>
  </r>
  <r>
    <x v="7"/>
    <x v="32"/>
    <x v="3"/>
    <d v="2023-03-03T00:00:00"/>
    <d v="2023-03-03T00:00:00"/>
    <x v="8"/>
    <n v="3"/>
    <x v="27"/>
    <x v="4"/>
  </r>
  <r>
    <x v="7"/>
    <x v="32"/>
    <x v="3"/>
    <d v="2023-03-06T00:00:00"/>
    <d v="2023-03-06T00:00:00"/>
    <x v="8"/>
    <n v="3"/>
    <x v="14"/>
    <x v="4"/>
  </r>
  <r>
    <x v="7"/>
    <x v="32"/>
    <x v="3"/>
    <d v="2023-03-07T00:00:00"/>
    <d v="2023-03-07T00:00:00"/>
    <x v="8"/>
    <n v="3"/>
    <x v="15"/>
    <x v="4"/>
  </r>
  <r>
    <x v="7"/>
    <x v="32"/>
    <x v="3"/>
    <d v="2023-03-08T00:00:00"/>
    <d v="2023-03-08T00:00:00"/>
    <x v="8"/>
    <n v="3"/>
    <x v="16"/>
    <x v="4"/>
  </r>
  <r>
    <x v="7"/>
    <x v="32"/>
    <x v="3"/>
    <d v="2023-03-09T00:00:00"/>
    <d v="2023-03-09T00:00:00"/>
    <x v="8"/>
    <n v="3"/>
    <x v="28"/>
    <x v="4"/>
  </r>
  <r>
    <x v="7"/>
    <x v="32"/>
    <x v="3"/>
    <d v="2023-03-10T00:00:00"/>
    <d v="2023-03-10T00:00:00"/>
    <x v="8"/>
    <n v="3"/>
    <x v="29"/>
    <x v="4"/>
  </r>
  <r>
    <x v="7"/>
    <x v="32"/>
    <x v="3"/>
    <d v="2023-03-13T00:00:00"/>
    <d v="2023-03-13T00:00:00"/>
    <x v="8"/>
    <n v="3"/>
    <x v="19"/>
    <x v="4"/>
  </r>
  <r>
    <x v="7"/>
    <x v="32"/>
    <x v="3"/>
    <d v="2023-03-14T00:00:00"/>
    <d v="2023-03-14T00:00:00"/>
    <x v="8"/>
    <n v="3"/>
    <x v="20"/>
    <x v="4"/>
  </r>
  <r>
    <x v="7"/>
    <x v="32"/>
    <x v="3"/>
    <d v="2023-03-15T00:00:00"/>
    <d v="2023-03-15T00:00:00"/>
    <x v="8"/>
    <n v="3"/>
    <x v="5"/>
    <x v="4"/>
  </r>
  <r>
    <x v="7"/>
    <x v="32"/>
    <x v="3"/>
    <d v="2023-03-16T00:00:00"/>
    <d v="2023-03-16T00:00:00"/>
    <x v="8"/>
    <n v="3"/>
    <x v="6"/>
    <x v="4"/>
  </r>
  <r>
    <x v="7"/>
    <x v="32"/>
    <x v="3"/>
    <d v="2023-03-17T00:00:00"/>
    <d v="2023-03-17T00:00:00"/>
    <x v="8"/>
    <n v="3"/>
    <x v="8"/>
    <x v="4"/>
  </r>
  <r>
    <x v="7"/>
    <x v="32"/>
    <x v="3"/>
    <d v="2023-03-21T00:00:00"/>
    <d v="2023-03-21T00:00:00"/>
    <x v="8"/>
    <n v="3"/>
    <x v="21"/>
    <x v="4"/>
  </r>
  <r>
    <x v="7"/>
    <x v="32"/>
    <x v="3"/>
    <d v="2023-03-22T00:00:00"/>
    <d v="2023-03-22T00:00:00"/>
    <x v="8"/>
    <n v="3"/>
    <x v="22"/>
    <x v="4"/>
  </r>
  <r>
    <x v="7"/>
    <x v="32"/>
    <x v="3"/>
    <d v="2023-03-23T00:00:00"/>
    <d v="2023-03-23T00:00:00"/>
    <x v="8"/>
    <n v="3"/>
    <x v="30"/>
    <x v="4"/>
  </r>
  <r>
    <x v="7"/>
    <x v="32"/>
    <x v="3"/>
    <d v="2023-03-24T00:00:00"/>
    <d v="2023-03-24T00:00:00"/>
    <x v="8"/>
    <n v="3"/>
    <x v="11"/>
    <x v="4"/>
  </r>
  <r>
    <x v="7"/>
    <x v="32"/>
    <x v="3"/>
    <d v="2023-03-27T00:00:00"/>
    <d v="2023-03-27T00:00:00"/>
    <x v="8"/>
    <n v="3"/>
    <x v="3"/>
    <x v="4"/>
  </r>
  <r>
    <x v="7"/>
    <x v="32"/>
    <x v="3"/>
    <d v="2023-03-28T00:00:00"/>
    <d v="2023-03-28T00:00:00"/>
    <x v="8"/>
    <n v="3"/>
    <x v="4"/>
    <x v="4"/>
  </r>
  <r>
    <x v="7"/>
    <x v="32"/>
    <x v="3"/>
    <d v="2023-03-29T00:00:00"/>
    <d v="2023-03-29T00:00:00"/>
    <x v="8"/>
    <n v="3"/>
    <x v="1"/>
    <x v="4"/>
  </r>
  <r>
    <x v="7"/>
    <x v="32"/>
    <x v="3"/>
    <d v="2023-03-30T00:00:00"/>
    <d v="2023-03-30T00:00:00"/>
    <x v="8"/>
    <n v="3"/>
    <x v="0"/>
    <x v="4"/>
  </r>
  <r>
    <x v="7"/>
    <x v="32"/>
    <x v="3"/>
    <d v="2023-03-31T00:00:00"/>
    <d v="2023-03-31T00:00:00"/>
    <x v="8"/>
    <n v="3"/>
    <x v="2"/>
    <x v="4"/>
  </r>
  <r>
    <x v="7"/>
    <x v="32"/>
    <x v="3"/>
    <d v="2023-04-03T00:00:00"/>
    <d v="2023-04-03T00:00:00"/>
    <x v="8"/>
    <n v="4"/>
    <x v="27"/>
    <x v="11"/>
  </r>
  <r>
    <x v="7"/>
    <x v="32"/>
    <x v="3"/>
    <d v="2023-04-04T00:00:00"/>
    <d v="2023-04-04T00:00:00"/>
    <x v="8"/>
    <n v="4"/>
    <x v="12"/>
    <x v="11"/>
  </r>
  <r>
    <x v="7"/>
    <x v="32"/>
    <x v="3"/>
    <d v="2023-04-05T00:00:00"/>
    <d v="2023-04-05T00:00:00"/>
    <x v="8"/>
    <n v="4"/>
    <x v="13"/>
    <x v="11"/>
  </r>
  <r>
    <x v="7"/>
    <x v="32"/>
    <x v="3"/>
    <d v="2023-04-10T00:00:00"/>
    <d v="2023-04-10T00:00:00"/>
    <x v="8"/>
    <n v="4"/>
    <x v="29"/>
    <x v="11"/>
  </r>
  <r>
    <x v="7"/>
    <x v="32"/>
    <x v="3"/>
    <d v="2023-04-11T00:00:00"/>
    <d v="2023-04-11T00:00:00"/>
    <x v="8"/>
    <n v="4"/>
    <x v="17"/>
    <x v="11"/>
  </r>
  <r>
    <x v="7"/>
    <x v="32"/>
    <x v="3"/>
    <d v="2023-04-12T00:00:00"/>
    <d v="2023-04-12T00:00:00"/>
    <x v="8"/>
    <n v="4"/>
    <x v="18"/>
    <x v="11"/>
  </r>
  <r>
    <x v="7"/>
    <x v="32"/>
    <x v="3"/>
    <d v="2023-04-13T00:00:00"/>
    <d v="2023-04-13T00:00:00"/>
    <x v="8"/>
    <n v="4"/>
    <x v="19"/>
    <x v="11"/>
  </r>
  <r>
    <x v="7"/>
    <x v="32"/>
    <x v="3"/>
    <d v="2023-04-14T00:00:00"/>
    <d v="2023-04-14T00:00:00"/>
    <x v="8"/>
    <n v="4"/>
    <x v="20"/>
    <x v="11"/>
  </r>
  <r>
    <x v="7"/>
    <x v="32"/>
    <x v="3"/>
    <d v="2023-04-17T00:00:00"/>
    <d v="2023-04-17T00:00:00"/>
    <x v="8"/>
    <n v="4"/>
    <x v="8"/>
    <x v="11"/>
  </r>
  <r>
    <x v="7"/>
    <x v="32"/>
    <x v="3"/>
    <d v="2023-04-18T00:00:00"/>
    <d v="2023-04-18T00:00:00"/>
    <x v="8"/>
    <n v="4"/>
    <x v="7"/>
    <x v="11"/>
  </r>
  <r>
    <x v="7"/>
    <x v="32"/>
    <x v="3"/>
    <d v="2023-04-19T00:00:00"/>
    <d v="2023-04-19T00:00:00"/>
    <x v="8"/>
    <n v="4"/>
    <x v="10"/>
    <x v="11"/>
  </r>
  <r>
    <x v="7"/>
    <x v="32"/>
    <x v="3"/>
    <d v="2023-04-20T00:00:00"/>
    <d v="2023-04-20T00:00:00"/>
    <x v="8"/>
    <n v="4"/>
    <x v="9"/>
    <x v="11"/>
  </r>
  <r>
    <x v="7"/>
    <x v="32"/>
    <x v="3"/>
    <d v="2023-04-21T00:00:00"/>
    <d v="2023-04-21T00:00:00"/>
    <x v="8"/>
    <n v="4"/>
    <x v="21"/>
    <x v="11"/>
  </r>
  <r>
    <x v="7"/>
    <x v="32"/>
    <x v="3"/>
    <d v="2023-04-24T00:00:00"/>
    <d v="2023-04-24T00:00:00"/>
    <x v="8"/>
    <n v="4"/>
    <x v="11"/>
    <x v="11"/>
  </r>
  <r>
    <x v="7"/>
    <x v="32"/>
    <x v="3"/>
    <d v="2023-04-25T00:00:00"/>
    <d v="2023-04-25T00:00:00"/>
    <x v="8"/>
    <n v="4"/>
    <x v="23"/>
    <x v="11"/>
  </r>
  <r>
    <x v="7"/>
    <x v="32"/>
    <x v="3"/>
    <d v="2023-04-26T00:00:00"/>
    <d v="2023-04-26T00:00:00"/>
    <x v="8"/>
    <n v="4"/>
    <x v="24"/>
    <x v="11"/>
  </r>
  <r>
    <x v="7"/>
    <x v="32"/>
    <x v="3"/>
    <d v="2023-04-27T00:00:00"/>
    <d v="2023-04-27T00:00:00"/>
    <x v="8"/>
    <n v="4"/>
    <x v="3"/>
    <x v="11"/>
  </r>
  <r>
    <x v="7"/>
    <x v="32"/>
    <x v="3"/>
    <d v="2023-04-28T00:00:00"/>
    <d v="2023-04-28T00:00:00"/>
    <x v="8"/>
    <n v="4"/>
    <x v="4"/>
    <x v="11"/>
  </r>
  <r>
    <x v="7"/>
    <x v="32"/>
    <x v="3"/>
    <d v="2023-05-02T00:00:00"/>
    <d v="2023-05-02T00:00:00"/>
    <x v="8"/>
    <n v="5"/>
    <x v="26"/>
    <x v="5"/>
  </r>
  <r>
    <x v="7"/>
    <x v="32"/>
    <x v="3"/>
    <d v="2023-05-03T00:00:00"/>
    <d v="2023-05-03T00:00:00"/>
    <x v="8"/>
    <n v="5"/>
    <x v="27"/>
    <x v="5"/>
  </r>
  <r>
    <x v="7"/>
    <x v="32"/>
    <x v="3"/>
    <d v="2023-05-04T00:00:00"/>
    <d v="2023-05-04T00:00:00"/>
    <x v="8"/>
    <n v="5"/>
    <x v="12"/>
    <x v="5"/>
  </r>
  <r>
    <x v="7"/>
    <x v="32"/>
    <x v="3"/>
    <d v="2023-05-05T00:00:00"/>
    <d v="2023-05-05T00:00:00"/>
    <x v="8"/>
    <n v="5"/>
    <x v="13"/>
    <x v="5"/>
  </r>
  <r>
    <x v="7"/>
    <x v="32"/>
    <x v="3"/>
    <d v="2023-05-08T00:00:00"/>
    <d v="2023-05-08T00:00:00"/>
    <x v="8"/>
    <n v="5"/>
    <x v="16"/>
    <x v="5"/>
  </r>
  <r>
    <x v="7"/>
    <x v="32"/>
    <x v="3"/>
    <d v="2023-05-09T00:00:00"/>
    <d v="2023-05-09T00:00:00"/>
    <x v="8"/>
    <n v="5"/>
    <x v="28"/>
    <x v="5"/>
  </r>
  <r>
    <x v="7"/>
    <x v="32"/>
    <x v="3"/>
    <d v="2023-05-10T00:00:00"/>
    <d v="2023-05-10T00:00:00"/>
    <x v="8"/>
    <n v="5"/>
    <x v="29"/>
    <x v="5"/>
  </r>
  <r>
    <x v="7"/>
    <x v="32"/>
    <x v="3"/>
    <d v="2023-05-11T00:00:00"/>
    <d v="2023-05-11T00:00:00"/>
    <x v="8"/>
    <n v="5"/>
    <x v="17"/>
    <x v="5"/>
  </r>
  <r>
    <x v="7"/>
    <x v="32"/>
    <x v="3"/>
    <d v="2023-05-12T00:00:00"/>
    <d v="2023-05-12T00:00:00"/>
    <x v="8"/>
    <n v="5"/>
    <x v="18"/>
    <x v="5"/>
  </r>
  <r>
    <x v="7"/>
    <x v="32"/>
    <x v="3"/>
    <d v="2023-05-15T00:00:00"/>
    <d v="2023-05-15T00:00:00"/>
    <x v="8"/>
    <n v="5"/>
    <x v="5"/>
    <x v="5"/>
  </r>
  <r>
    <x v="7"/>
    <x v="32"/>
    <x v="3"/>
    <d v="2023-05-16T00:00:00"/>
    <d v="2023-05-16T00:00:00"/>
    <x v="8"/>
    <n v="5"/>
    <x v="6"/>
    <x v="5"/>
  </r>
  <r>
    <x v="7"/>
    <x v="32"/>
    <x v="3"/>
    <d v="2023-05-17T00:00:00"/>
    <d v="2023-05-17T00:00:00"/>
    <x v="8"/>
    <n v="5"/>
    <x v="8"/>
    <x v="5"/>
  </r>
  <r>
    <x v="7"/>
    <x v="32"/>
    <x v="3"/>
    <d v="2023-05-18T00:00:00"/>
    <d v="2023-05-18T00:00:00"/>
    <x v="8"/>
    <n v="5"/>
    <x v="7"/>
    <x v="5"/>
  </r>
  <r>
    <x v="7"/>
    <x v="32"/>
    <x v="3"/>
    <d v="2023-05-19T00:00:00"/>
    <d v="2023-05-19T00:00:00"/>
    <x v="8"/>
    <n v="5"/>
    <x v="10"/>
    <x v="5"/>
  </r>
  <r>
    <x v="7"/>
    <x v="32"/>
    <x v="3"/>
    <d v="2023-05-23T00:00:00"/>
    <d v="2023-05-23T00:00:00"/>
    <x v="8"/>
    <n v="5"/>
    <x v="30"/>
    <x v="5"/>
  </r>
  <r>
    <x v="7"/>
    <x v="32"/>
    <x v="3"/>
    <d v="2023-05-24T00:00:00"/>
    <d v="2023-05-24T00:00:00"/>
    <x v="8"/>
    <n v="5"/>
    <x v="11"/>
    <x v="5"/>
  </r>
  <r>
    <x v="7"/>
    <x v="32"/>
    <x v="3"/>
    <d v="2023-05-25T00:00:00"/>
    <d v="2023-05-25T00:00:00"/>
    <x v="8"/>
    <n v="5"/>
    <x v="23"/>
    <x v="5"/>
  </r>
  <r>
    <x v="7"/>
    <x v="32"/>
    <x v="3"/>
    <d v="2023-05-26T00:00:00"/>
    <d v="2023-05-26T00:00:00"/>
    <x v="8"/>
    <n v="5"/>
    <x v="24"/>
    <x v="5"/>
  </r>
  <r>
    <x v="7"/>
    <x v="32"/>
    <x v="3"/>
    <d v="2023-05-29T00:00:00"/>
    <d v="2023-05-29T00:00:00"/>
    <x v="8"/>
    <n v="5"/>
    <x v="1"/>
    <x v="5"/>
  </r>
  <r>
    <x v="7"/>
    <x v="32"/>
    <x v="3"/>
    <d v="2023-05-30T00:00:00"/>
    <d v="2023-05-30T00:00:00"/>
    <x v="8"/>
    <n v="5"/>
    <x v="0"/>
    <x v="5"/>
  </r>
  <r>
    <x v="7"/>
    <x v="32"/>
    <x v="3"/>
    <d v="2023-05-31T00:00:00"/>
    <d v="2023-05-31T00:00:00"/>
    <x v="8"/>
    <n v="5"/>
    <x v="2"/>
    <x v="5"/>
  </r>
  <r>
    <x v="7"/>
    <x v="32"/>
    <x v="3"/>
    <d v="2023-06-01T00:00:00"/>
    <d v="2023-06-01T00:00:00"/>
    <x v="8"/>
    <n v="6"/>
    <x v="25"/>
    <x v="1"/>
  </r>
  <r>
    <x v="7"/>
    <x v="32"/>
    <x v="3"/>
    <d v="2023-06-02T00:00:00"/>
    <d v="2023-06-02T00:00:00"/>
    <x v="8"/>
    <n v="6"/>
    <x v="26"/>
    <x v="1"/>
  </r>
  <r>
    <x v="7"/>
    <x v="32"/>
    <x v="3"/>
    <d v="2023-06-05T00:00:00"/>
    <d v="2023-06-05T00:00:00"/>
    <x v="8"/>
    <n v="6"/>
    <x v="13"/>
    <x v="1"/>
  </r>
  <r>
    <x v="7"/>
    <x v="32"/>
    <x v="3"/>
    <d v="2023-06-06T00:00:00"/>
    <d v="2023-06-06T00:00:00"/>
    <x v="8"/>
    <n v="6"/>
    <x v="14"/>
    <x v="1"/>
  </r>
  <r>
    <x v="7"/>
    <x v="32"/>
    <x v="3"/>
    <d v="2023-06-07T00:00:00"/>
    <d v="2023-06-07T00:00:00"/>
    <x v="8"/>
    <n v="6"/>
    <x v="15"/>
    <x v="1"/>
  </r>
  <r>
    <x v="7"/>
    <x v="32"/>
    <x v="3"/>
    <d v="2023-06-08T00:00:00"/>
    <d v="2023-06-08T00:00:00"/>
    <x v="8"/>
    <n v="6"/>
    <x v="16"/>
    <x v="1"/>
  </r>
  <r>
    <x v="7"/>
    <x v="32"/>
    <x v="3"/>
    <d v="2023-06-09T00:00:00"/>
    <d v="2023-06-09T00:00:00"/>
    <x v="8"/>
    <n v="6"/>
    <x v="28"/>
    <x v="1"/>
  </r>
  <r>
    <x v="7"/>
    <x v="32"/>
    <x v="3"/>
    <d v="2023-06-13T00:00:00"/>
    <d v="2023-06-13T00:00:00"/>
    <x v="8"/>
    <n v="6"/>
    <x v="19"/>
    <x v="1"/>
  </r>
  <r>
    <x v="7"/>
    <x v="32"/>
    <x v="3"/>
    <d v="2023-06-14T00:00:00"/>
    <d v="2023-06-14T00:00:00"/>
    <x v="8"/>
    <n v="6"/>
    <x v="20"/>
    <x v="1"/>
  </r>
  <r>
    <x v="7"/>
    <x v="32"/>
    <x v="3"/>
    <d v="2023-06-15T00:00:00"/>
    <d v="2023-06-15T00:00:00"/>
    <x v="8"/>
    <n v="6"/>
    <x v="5"/>
    <x v="1"/>
  </r>
  <r>
    <x v="7"/>
    <x v="32"/>
    <x v="3"/>
    <d v="2023-06-16T00:00:00"/>
    <d v="2023-06-16T00:00:00"/>
    <x v="8"/>
    <n v="6"/>
    <x v="6"/>
    <x v="1"/>
  </r>
  <r>
    <x v="7"/>
    <x v="32"/>
    <x v="3"/>
    <d v="2023-06-20T00:00:00"/>
    <d v="2023-06-20T00:00:00"/>
    <x v="8"/>
    <n v="6"/>
    <x v="9"/>
    <x v="1"/>
  </r>
  <r>
    <x v="7"/>
    <x v="32"/>
    <x v="3"/>
    <d v="2023-06-21T00:00:00"/>
    <d v="2023-06-21T00:00:00"/>
    <x v="8"/>
    <n v="6"/>
    <x v="21"/>
    <x v="1"/>
  </r>
  <r>
    <x v="7"/>
    <x v="32"/>
    <x v="3"/>
    <d v="2023-06-22T00:00:00"/>
    <d v="2023-06-22T00:00:00"/>
    <x v="8"/>
    <n v="6"/>
    <x v="22"/>
    <x v="1"/>
  </r>
  <r>
    <x v="7"/>
    <x v="32"/>
    <x v="3"/>
    <d v="2023-06-23T00:00:00"/>
    <d v="2023-06-23T00:00:00"/>
    <x v="8"/>
    <n v="6"/>
    <x v="30"/>
    <x v="1"/>
  </r>
  <r>
    <x v="7"/>
    <x v="32"/>
    <x v="3"/>
    <d v="2023-06-26T00:00:00"/>
    <d v="2023-06-26T00:00:00"/>
    <x v="8"/>
    <n v="6"/>
    <x v="24"/>
    <x v="1"/>
  </r>
  <r>
    <x v="7"/>
    <x v="32"/>
    <x v="3"/>
    <d v="2023-06-27T00:00:00"/>
    <d v="2023-06-27T00:00:00"/>
    <x v="8"/>
    <n v="6"/>
    <x v="3"/>
    <x v="1"/>
  </r>
  <r>
    <x v="7"/>
    <x v="32"/>
    <x v="3"/>
    <d v="2023-06-28T00:00:00"/>
    <d v="2023-06-28T00:00:00"/>
    <x v="8"/>
    <n v="6"/>
    <x v="4"/>
    <x v="1"/>
  </r>
  <r>
    <x v="7"/>
    <x v="32"/>
    <x v="3"/>
    <d v="2023-06-29T00:00:00"/>
    <d v="2023-06-29T00:00:00"/>
    <x v="8"/>
    <n v="6"/>
    <x v="1"/>
    <x v="1"/>
  </r>
  <r>
    <x v="7"/>
    <x v="32"/>
    <x v="3"/>
    <d v="2023-06-30T00:00:00"/>
    <d v="2023-06-30T00:00:00"/>
    <x v="8"/>
    <n v="6"/>
    <x v="0"/>
    <x v="1"/>
  </r>
  <r>
    <x v="7"/>
    <x v="32"/>
    <x v="3"/>
    <d v="2023-07-04T00:00:00"/>
    <d v="2023-07-04T00:00:00"/>
    <x v="8"/>
    <n v="7"/>
    <x v="12"/>
    <x v="6"/>
  </r>
  <r>
    <x v="7"/>
    <x v="32"/>
    <x v="3"/>
    <d v="2023-07-05T00:00:00"/>
    <d v="2023-07-05T00:00:00"/>
    <x v="8"/>
    <n v="7"/>
    <x v="13"/>
    <x v="6"/>
  </r>
  <r>
    <x v="7"/>
    <x v="32"/>
    <x v="3"/>
    <d v="2023-07-06T00:00:00"/>
    <d v="2023-07-06T00:00:00"/>
    <x v="8"/>
    <n v="7"/>
    <x v="14"/>
    <x v="6"/>
  </r>
  <r>
    <x v="7"/>
    <x v="32"/>
    <x v="3"/>
    <d v="2023-07-07T00:00:00"/>
    <d v="2023-07-07T00:00:00"/>
    <x v="8"/>
    <n v="7"/>
    <x v="15"/>
    <x v="6"/>
  </r>
  <r>
    <x v="7"/>
    <x v="32"/>
    <x v="3"/>
    <d v="2023-07-10T00:00:00"/>
    <d v="2023-07-10T00:00:00"/>
    <x v="8"/>
    <n v="7"/>
    <x v="29"/>
    <x v="6"/>
  </r>
  <r>
    <x v="7"/>
    <x v="32"/>
    <x v="3"/>
    <d v="2023-07-11T00:00:00"/>
    <d v="2023-07-11T00:00:00"/>
    <x v="8"/>
    <n v="7"/>
    <x v="17"/>
    <x v="6"/>
  </r>
  <r>
    <x v="7"/>
    <x v="32"/>
    <x v="3"/>
    <d v="2023-07-12T00:00:00"/>
    <d v="2023-07-12T00:00:00"/>
    <x v="8"/>
    <n v="7"/>
    <x v="18"/>
    <x v="6"/>
  </r>
  <r>
    <x v="7"/>
    <x v="32"/>
    <x v="3"/>
    <d v="2023-07-13T00:00:00"/>
    <d v="2023-07-13T00:00:00"/>
    <x v="8"/>
    <n v="7"/>
    <x v="19"/>
    <x v="6"/>
  </r>
  <r>
    <x v="7"/>
    <x v="32"/>
    <x v="3"/>
    <d v="2023-07-14T00:00:00"/>
    <d v="2023-07-14T00:00:00"/>
    <x v="8"/>
    <n v="7"/>
    <x v="20"/>
    <x v="6"/>
  </r>
  <r>
    <x v="7"/>
    <x v="32"/>
    <x v="3"/>
    <d v="2023-07-17T00:00:00"/>
    <d v="2023-07-17T00:00:00"/>
    <x v="8"/>
    <n v="7"/>
    <x v="8"/>
    <x v="6"/>
  </r>
  <r>
    <x v="7"/>
    <x v="32"/>
    <x v="3"/>
    <d v="2023-07-18T00:00:00"/>
    <d v="2023-07-18T00:00:00"/>
    <x v="8"/>
    <n v="7"/>
    <x v="7"/>
    <x v="6"/>
  </r>
  <r>
    <x v="7"/>
    <x v="32"/>
    <x v="3"/>
    <d v="2023-07-19T00:00:00"/>
    <d v="2023-07-19T00:00:00"/>
    <x v="8"/>
    <n v="7"/>
    <x v="10"/>
    <x v="6"/>
  </r>
  <r>
    <x v="7"/>
    <x v="32"/>
    <x v="3"/>
    <d v="2023-07-21T00:00:00"/>
    <d v="2023-07-21T00:00:00"/>
    <x v="8"/>
    <n v="7"/>
    <x v="21"/>
    <x v="6"/>
  </r>
  <r>
    <x v="7"/>
    <x v="32"/>
    <x v="3"/>
    <d v="2023-07-24T00:00:00"/>
    <d v="2023-07-24T00:00:00"/>
    <x v="8"/>
    <n v="7"/>
    <x v="11"/>
    <x v="6"/>
  </r>
  <r>
    <x v="7"/>
    <x v="32"/>
    <x v="3"/>
    <d v="2023-07-25T00:00:00"/>
    <d v="2023-07-25T00:00:00"/>
    <x v="8"/>
    <n v="7"/>
    <x v="23"/>
    <x v="6"/>
  </r>
  <r>
    <x v="7"/>
    <x v="32"/>
    <x v="3"/>
    <d v="2023-07-26T00:00:00"/>
    <d v="2023-07-26T00:00:00"/>
    <x v="8"/>
    <n v="7"/>
    <x v="24"/>
    <x v="6"/>
  </r>
  <r>
    <x v="7"/>
    <x v="32"/>
    <x v="3"/>
    <d v="2023-07-27T00:00:00"/>
    <d v="2023-07-27T00:00:00"/>
    <x v="8"/>
    <n v="7"/>
    <x v="3"/>
    <x v="6"/>
  </r>
  <r>
    <x v="7"/>
    <x v="32"/>
    <x v="3"/>
    <d v="2023-07-28T00:00:00"/>
    <d v="2023-07-28T00:00:00"/>
    <x v="8"/>
    <n v="7"/>
    <x v="4"/>
    <x v="6"/>
  </r>
  <r>
    <x v="7"/>
    <x v="32"/>
    <x v="3"/>
    <d v="2023-07-31T00:00:00"/>
    <d v="2023-07-31T00:00:00"/>
    <x v="8"/>
    <n v="7"/>
    <x v="2"/>
    <x v="6"/>
  </r>
  <r>
    <x v="7"/>
    <x v="32"/>
    <x v="3"/>
    <d v="2023-08-01T00:00:00"/>
    <d v="2023-08-01T00:00:00"/>
    <x v="8"/>
    <n v="8"/>
    <x v="25"/>
    <x v="7"/>
  </r>
  <r>
    <x v="7"/>
    <x v="32"/>
    <x v="3"/>
    <d v="2023-08-02T00:00:00"/>
    <d v="2023-08-02T00:00:00"/>
    <x v="8"/>
    <n v="8"/>
    <x v="26"/>
    <x v="7"/>
  </r>
  <r>
    <x v="7"/>
    <x v="32"/>
    <x v="3"/>
    <d v="2023-08-03T00:00:00"/>
    <d v="2023-08-03T00:00:00"/>
    <x v="8"/>
    <n v="8"/>
    <x v="27"/>
    <x v="7"/>
  </r>
  <r>
    <x v="7"/>
    <x v="32"/>
    <x v="3"/>
    <d v="2023-08-04T00:00:00"/>
    <d v="2023-08-04T00:00:00"/>
    <x v="8"/>
    <n v="8"/>
    <x v="12"/>
    <x v="7"/>
  </r>
  <r>
    <x v="7"/>
    <x v="32"/>
    <x v="3"/>
    <d v="2023-08-08T00:00:00"/>
    <d v="2023-08-08T00:00:00"/>
    <x v="8"/>
    <n v="8"/>
    <x v="16"/>
    <x v="7"/>
  </r>
  <r>
    <x v="7"/>
    <x v="32"/>
    <x v="3"/>
    <d v="2023-08-09T00:00:00"/>
    <d v="2023-08-09T00:00:00"/>
    <x v="8"/>
    <n v="8"/>
    <x v="28"/>
    <x v="7"/>
  </r>
  <r>
    <x v="7"/>
    <x v="32"/>
    <x v="3"/>
    <d v="2023-08-10T00:00:00"/>
    <d v="2023-08-10T00:00:00"/>
    <x v="8"/>
    <n v="8"/>
    <x v="29"/>
    <x v="7"/>
  </r>
  <r>
    <x v="7"/>
    <x v="32"/>
    <x v="3"/>
    <d v="2023-08-11T00:00:00"/>
    <d v="2023-08-11T00:00:00"/>
    <x v="8"/>
    <n v="8"/>
    <x v="17"/>
    <x v="7"/>
  </r>
  <r>
    <x v="7"/>
    <x v="32"/>
    <x v="3"/>
    <d v="2023-08-14T00:00:00"/>
    <d v="2023-08-14T00:00:00"/>
    <x v="8"/>
    <n v="8"/>
    <x v="20"/>
    <x v="7"/>
  </r>
  <r>
    <x v="7"/>
    <x v="32"/>
    <x v="3"/>
    <d v="2023-08-15T00:00:00"/>
    <d v="2023-08-15T00:00:00"/>
    <x v="8"/>
    <n v="8"/>
    <x v="5"/>
    <x v="7"/>
  </r>
  <r>
    <x v="7"/>
    <x v="32"/>
    <x v="3"/>
    <d v="2023-08-16T00:00:00"/>
    <d v="2023-08-16T00:00:00"/>
    <x v="8"/>
    <n v="8"/>
    <x v="6"/>
    <x v="7"/>
  </r>
  <r>
    <x v="7"/>
    <x v="32"/>
    <x v="3"/>
    <d v="2023-08-17T00:00:00"/>
    <d v="2023-08-17T00:00:00"/>
    <x v="8"/>
    <n v="8"/>
    <x v="8"/>
    <x v="7"/>
  </r>
  <r>
    <x v="7"/>
    <x v="32"/>
    <x v="3"/>
    <d v="2023-08-18T00:00:00"/>
    <d v="2023-08-18T00:00:00"/>
    <x v="8"/>
    <n v="8"/>
    <x v="7"/>
    <x v="7"/>
  </r>
  <r>
    <x v="7"/>
    <x v="32"/>
    <x v="3"/>
    <d v="2023-08-22T00:00:00"/>
    <d v="2023-08-22T00:00:00"/>
    <x v="8"/>
    <n v="8"/>
    <x v="22"/>
    <x v="7"/>
  </r>
  <r>
    <x v="7"/>
    <x v="32"/>
    <x v="3"/>
    <d v="2023-08-23T00:00:00"/>
    <d v="2023-08-23T00:00:00"/>
    <x v="8"/>
    <n v="8"/>
    <x v="30"/>
    <x v="7"/>
  </r>
  <r>
    <x v="7"/>
    <x v="32"/>
    <x v="3"/>
    <d v="2023-08-24T00:00:00"/>
    <d v="2023-08-24T00:00:00"/>
    <x v="8"/>
    <n v="8"/>
    <x v="11"/>
    <x v="7"/>
  </r>
  <r>
    <x v="7"/>
    <x v="32"/>
    <x v="3"/>
    <d v="2023-08-25T00:00:00"/>
    <d v="2023-08-25T00:00:00"/>
    <x v="8"/>
    <n v="8"/>
    <x v="23"/>
    <x v="7"/>
  </r>
  <r>
    <x v="7"/>
    <x v="32"/>
    <x v="3"/>
    <d v="2023-08-28T00:00:00"/>
    <d v="2023-08-28T00:00:00"/>
    <x v="8"/>
    <n v="8"/>
    <x v="4"/>
    <x v="7"/>
  </r>
  <r>
    <x v="7"/>
    <x v="32"/>
    <x v="3"/>
    <d v="2023-08-29T00:00:00"/>
    <d v="2023-08-29T00:00:00"/>
    <x v="8"/>
    <n v="8"/>
    <x v="1"/>
    <x v="7"/>
  </r>
  <r>
    <x v="7"/>
    <x v="32"/>
    <x v="3"/>
    <d v="2023-08-30T00:00:00"/>
    <d v="2023-08-30T00:00:00"/>
    <x v="8"/>
    <n v="8"/>
    <x v="0"/>
    <x v="7"/>
  </r>
  <r>
    <x v="7"/>
    <x v="32"/>
    <x v="3"/>
    <d v="2023-08-31T00:00:00"/>
    <d v="2023-08-31T00:00:00"/>
    <x v="8"/>
    <n v="8"/>
    <x v="2"/>
    <x v="7"/>
  </r>
  <r>
    <x v="7"/>
    <x v="32"/>
    <x v="3"/>
    <d v="2023-09-01T00:00:00"/>
    <d v="2023-09-01T00:00:00"/>
    <x v="8"/>
    <n v="9"/>
    <x v="25"/>
    <x v="2"/>
  </r>
  <r>
    <x v="7"/>
    <x v="32"/>
    <x v="3"/>
    <d v="2023-09-04T00:00:00"/>
    <d v="2023-09-04T00:00:00"/>
    <x v="8"/>
    <n v="9"/>
    <x v="12"/>
    <x v="2"/>
  </r>
  <r>
    <x v="7"/>
    <x v="32"/>
    <x v="3"/>
    <d v="2023-09-05T00:00:00"/>
    <d v="2023-09-05T00:00:00"/>
    <x v="8"/>
    <n v="9"/>
    <x v="13"/>
    <x v="2"/>
  </r>
  <r>
    <x v="7"/>
    <x v="32"/>
    <x v="3"/>
    <d v="2023-09-06T00:00:00"/>
    <d v="2023-09-06T00:00:00"/>
    <x v="8"/>
    <n v="9"/>
    <x v="14"/>
    <x v="2"/>
  </r>
  <r>
    <x v="7"/>
    <x v="32"/>
    <x v="3"/>
    <d v="2023-09-07T00:00:00"/>
    <d v="2023-09-07T00:00:00"/>
    <x v="8"/>
    <n v="9"/>
    <x v="15"/>
    <x v="2"/>
  </r>
  <r>
    <x v="7"/>
    <x v="32"/>
    <x v="3"/>
    <d v="2023-09-08T00:00:00"/>
    <d v="2023-09-08T00:00:00"/>
    <x v="8"/>
    <n v="9"/>
    <x v="16"/>
    <x v="2"/>
  </r>
  <r>
    <x v="7"/>
    <x v="32"/>
    <x v="3"/>
    <d v="2023-09-11T00:00:00"/>
    <d v="2023-09-11T00:00:00"/>
    <x v="8"/>
    <n v="9"/>
    <x v="17"/>
    <x v="2"/>
  </r>
  <r>
    <x v="7"/>
    <x v="32"/>
    <x v="3"/>
    <d v="2023-09-12T00:00:00"/>
    <d v="2023-09-12T00:00:00"/>
    <x v="8"/>
    <n v="9"/>
    <x v="18"/>
    <x v="2"/>
  </r>
  <r>
    <x v="7"/>
    <x v="32"/>
    <x v="3"/>
    <d v="2023-09-13T00:00:00"/>
    <d v="2023-09-13T00:00:00"/>
    <x v="8"/>
    <n v="9"/>
    <x v="19"/>
    <x v="2"/>
  </r>
  <r>
    <x v="7"/>
    <x v="32"/>
    <x v="3"/>
    <d v="2023-09-14T00:00:00"/>
    <d v="2023-09-14T00:00:00"/>
    <x v="8"/>
    <n v="9"/>
    <x v="20"/>
    <x v="2"/>
  </r>
  <r>
    <x v="7"/>
    <x v="32"/>
    <x v="3"/>
    <d v="2023-09-15T00:00:00"/>
    <d v="2023-09-15T00:00:00"/>
    <x v="8"/>
    <n v="9"/>
    <x v="5"/>
    <x v="2"/>
  </r>
  <r>
    <x v="7"/>
    <x v="32"/>
    <x v="3"/>
    <d v="2023-09-18T00:00:00"/>
    <d v="2023-09-18T00:00:00"/>
    <x v="8"/>
    <n v="9"/>
    <x v="7"/>
    <x v="2"/>
  </r>
  <r>
    <x v="7"/>
    <x v="32"/>
    <x v="3"/>
    <d v="2023-09-19T00:00:00"/>
    <d v="2023-09-19T00:00:00"/>
    <x v="8"/>
    <n v="9"/>
    <x v="10"/>
    <x v="2"/>
  </r>
  <r>
    <x v="7"/>
    <x v="32"/>
    <x v="3"/>
    <d v="2023-09-20T00:00:00"/>
    <d v="2023-09-20T00:00:00"/>
    <x v="8"/>
    <n v="9"/>
    <x v="9"/>
    <x v="2"/>
  </r>
  <r>
    <x v="7"/>
    <x v="32"/>
    <x v="3"/>
    <d v="2023-09-21T00:00:00"/>
    <d v="2023-09-21T00:00:00"/>
    <x v="8"/>
    <n v="9"/>
    <x v="21"/>
    <x v="2"/>
  </r>
  <r>
    <x v="7"/>
    <x v="32"/>
    <x v="3"/>
    <d v="2023-09-22T00:00:00"/>
    <d v="2023-09-22T00:00:00"/>
    <x v="8"/>
    <n v="9"/>
    <x v="22"/>
    <x v="2"/>
  </r>
  <r>
    <x v="7"/>
    <x v="32"/>
    <x v="3"/>
    <d v="2023-09-25T00:00:00"/>
    <d v="2023-09-25T00:00:00"/>
    <x v="8"/>
    <n v="9"/>
    <x v="23"/>
    <x v="2"/>
  </r>
  <r>
    <x v="7"/>
    <x v="32"/>
    <x v="3"/>
    <d v="2023-09-26T00:00:00"/>
    <d v="2023-09-26T00:00:00"/>
    <x v="8"/>
    <n v="9"/>
    <x v="24"/>
    <x v="2"/>
  </r>
  <r>
    <x v="7"/>
    <x v="32"/>
    <x v="3"/>
    <d v="2023-09-27T00:00:00"/>
    <d v="2023-09-27T00:00:00"/>
    <x v="8"/>
    <n v="9"/>
    <x v="3"/>
    <x v="2"/>
  </r>
  <r>
    <x v="7"/>
    <x v="32"/>
    <x v="3"/>
    <d v="2023-09-28T00:00:00"/>
    <d v="2023-09-28T00:00:00"/>
    <x v="8"/>
    <n v="9"/>
    <x v="4"/>
    <x v="2"/>
  </r>
  <r>
    <x v="7"/>
    <x v="32"/>
    <x v="3"/>
    <d v="2023-09-29T00:00:00"/>
    <d v="2023-09-29T00:00:00"/>
    <x v="8"/>
    <n v="9"/>
    <x v="1"/>
    <x v="2"/>
  </r>
  <r>
    <x v="7"/>
    <x v="32"/>
    <x v="3"/>
    <d v="2023-10-02T00:00:00"/>
    <d v="2023-10-02T00:00:00"/>
    <x v="8"/>
    <n v="10"/>
    <x v="26"/>
    <x v="0"/>
  </r>
  <r>
    <x v="7"/>
    <x v="32"/>
    <x v="3"/>
    <d v="2023-10-03T00:00:00"/>
    <d v="2023-10-03T00:00:00"/>
    <x v="8"/>
    <n v="10"/>
    <x v="27"/>
    <x v="0"/>
  </r>
  <r>
    <x v="7"/>
    <x v="32"/>
    <x v="3"/>
    <d v="2023-10-04T00:00:00"/>
    <d v="2023-10-04T00:00:00"/>
    <x v="8"/>
    <n v="10"/>
    <x v="12"/>
    <x v="0"/>
  </r>
  <r>
    <x v="7"/>
    <x v="32"/>
    <x v="3"/>
    <d v="2023-10-05T00:00:00"/>
    <d v="2023-10-05T00:00:00"/>
    <x v="8"/>
    <n v="10"/>
    <x v="13"/>
    <x v="0"/>
  </r>
  <r>
    <x v="7"/>
    <x v="32"/>
    <x v="3"/>
    <d v="2023-10-06T00:00:00"/>
    <d v="2023-10-06T00:00:00"/>
    <x v="8"/>
    <n v="10"/>
    <x v="14"/>
    <x v="0"/>
  </r>
  <r>
    <x v="7"/>
    <x v="32"/>
    <x v="3"/>
    <d v="2023-10-09T00:00:00"/>
    <d v="2023-10-09T00:00:00"/>
    <x v="8"/>
    <n v="10"/>
    <x v="28"/>
    <x v="0"/>
  </r>
  <r>
    <x v="7"/>
    <x v="32"/>
    <x v="3"/>
    <d v="2023-10-10T00:00:00"/>
    <d v="2023-10-10T00:00:00"/>
    <x v="8"/>
    <n v="10"/>
    <x v="29"/>
    <x v="0"/>
  </r>
  <r>
    <x v="7"/>
    <x v="32"/>
    <x v="3"/>
    <d v="2023-10-11T00:00:00"/>
    <d v="2023-10-11T00:00:00"/>
    <x v="8"/>
    <n v="10"/>
    <x v="17"/>
    <x v="0"/>
  </r>
  <r>
    <x v="7"/>
    <x v="32"/>
    <x v="3"/>
    <d v="2023-10-12T00:00:00"/>
    <d v="2023-10-12T00:00:00"/>
    <x v="8"/>
    <n v="10"/>
    <x v="18"/>
    <x v="0"/>
  </r>
  <r>
    <x v="7"/>
    <x v="32"/>
    <x v="3"/>
    <d v="2023-10-13T00:00:00"/>
    <d v="2023-10-13T00:00:00"/>
    <x v="8"/>
    <n v="10"/>
    <x v="19"/>
    <x v="0"/>
  </r>
  <r>
    <x v="7"/>
    <x v="32"/>
    <x v="3"/>
    <d v="2023-10-17T00:00:00"/>
    <d v="2023-10-17T00:00:00"/>
    <x v="8"/>
    <n v="10"/>
    <x v="8"/>
    <x v="0"/>
  </r>
  <r>
    <x v="7"/>
    <x v="32"/>
    <x v="3"/>
    <d v="2023-10-18T00:00:00"/>
    <d v="2023-10-18T00:00:00"/>
    <x v="8"/>
    <n v="10"/>
    <x v="7"/>
    <x v="0"/>
  </r>
  <r>
    <x v="7"/>
    <x v="32"/>
    <x v="3"/>
    <d v="2023-10-19T00:00:00"/>
    <d v="2023-10-19T00:00:00"/>
    <x v="8"/>
    <n v="10"/>
    <x v="10"/>
    <x v="0"/>
  </r>
  <r>
    <x v="7"/>
    <x v="32"/>
    <x v="3"/>
    <d v="2023-10-20T00:00:00"/>
    <d v="2023-10-20T00:00:00"/>
    <x v="8"/>
    <n v="10"/>
    <x v="9"/>
    <x v="0"/>
  </r>
  <r>
    <x v="7"/>
    <x v="32"/>
    <x v="3"/>
    <d v="2023-10-23T00:00:00"/>
    <d v="2023-10-23T00:00:00"/>
    <x v="8"/>
    <n v="10"/>
    <x v="30"/>
    <x v="0"/>
  </r>
  <r>
    <x v="7"/>
    <x v="32"/>
    <x v="3"/>
    <d v="2023-10-24T00:00:00"/>
    <d v="2023-10-24T00:00:00"/>
    <x v="8"/>
    <n v="10"/>
    <x v="11"/>
    <x v="0"/>
  </r>
  <r>
    <x v="7"/>
    <x v="32"/>
    <x v="3"/>
    <d v="2023-10-25T00:00:00"/>
    <d v="2023-10-25T00:00:00"/>
    <x v="8"/>
    <n v="10"/>
    <x v="23"/>
    <x v="0"/>
  </r>
  <r>
    <x v="7"/>
    <x v="32"/>
    <x v="3"/>
    <d v="2023-10-26T00:00:00"/>
    <d v="2023-10-26T00:00:00"/>
    <x v="8"/>
    <n v="10"/>
    <x v="24"/>
    <x v="0"/>
  </r>
  <r>
    <x v="7"/>
    <x v="32"/>
    <x v="3"/>
    <d v="2023-10-27T00:00:00"/>
    <d v="2023-10-27T00:00:00"/>
    <x v="8"/>
    <n v="10"/>
    <x v="3"/>
    <x v="0"/>
  </r>
  <r>
    <x v="7"/>
    <x v="32"/>
    <x v="3"/>
    <d v="2023-10-30T00:00:00"/>
    <d v="2023-10-30T00:00:00"/>
    <x v="8"/>
    <n v="10"/>
    <x v="0"/>
    <x v="0"/>
  </r>
  <r>
    <x v="7"/>
    <x v="32"/>
    <x v="3"/>
    <d v="2023-10-31T00:00:00"/>
    <d v="2023-10-31T00:00:00"/>
    <x v="8"/>
    <n v="10"/>
    <x v="2"/>
    <x v="0"/>
  </r>
  <r>
    <x v="7"/>
    <x v="32"/>
    <x v="3"/>
    <d v="2023-11-01T00:00:00"/>
    <d v="2023-11-01T00:00:00"/>
    <x v="8"/>
    <n v="11"/>
    <x v="25"/>
    <x v="8"/>
  </r>
  <r>
    <x v="7"/>
    <x v="32"/>
    <x v="3"/>
    <d v="2023-11-02T00:00:00"/>
    <d v="2023-11-02T00:00:00"/>
    <x v="8"/>
    <n v="11"/>
    <x v="26"/>
    <x v="8"/>
  </r>
  <r>
    <x v="7"/>
    <x v="32"/>
    <x v="3"/>
    <d v="2023-11-03T00:00:00"/>
    <d v="2023-11-03T00:00:00"/>
    <x v="8"/>
    <n v="11"/>
    <x v="27"/>
    <x v="8"/>
  </r>
  <r>
    <x v="7"/>
    <x v="32"/>
    <x v="3"/>
    <d v="2023-11-07T00:00:00"/>
    <d v="2023-11-07T00:00:00"/>
    <x v="8"/>
    <n v="11"/>
    <x v="15"/>
    <x v="8"/>
  </r>
  <r>
    <x v="7"/>
    <x v="32"/>
    <x v="3"/>
    <d v="2023-11-08T00:00:00"/>
    <d v="2023-11-08T00:00:00"/>
    <x v="8"/>
    <n v="11"/>
    <x v="16"/>
    <x v="8"/>
  </r>
  <r>
    <x v="7"/>
    <x v="32"/>
    <x v="3"/>
    <d v="2023-11-09T00:00:00"/>
    <d v="2023-11-09T00:00:00"/>
    <x v="8"/>
    <n v="11"/>
    <x v="28"/>
    <x v="8"/>
  </r>
  <r>
    <x v="7"/>
    <x v="32"/>
    <x v="3"/>
    <d v="2023-11-10T00:00:00"/>
    <d v="2023-11-10T00:00:00"/>
    <x v="8"/>
    <n v="11"/>
    <x v="29"/>
    <x v="8"/>
  </r>
  <r>
    <x v="7"/>
    <x v="32"/>
    <x v="3"/>
    <d v="2023-11-14T00:00:00"/>
    <d v="2023-11-14T00:00:00"/>
    <x v="8"/>
    <n v="11"/>
    <x v="20"/>
    <x v="8"/>
  </r>
  <r>
    <x v="7"/>
    <x v="32"/>
    <x v="3"/>
    <d v="2023-11-15T00:00:00"/>
    <d v="2023-11-15T00:00:00"/>
    <x v="8"/>
    <n v="11"/>
    <x v="5"/>
    <x v="8"/>
  </r>
  <r>
    <x v="7"/>
    <x v="32"/>
    <x v="3"/>
    <d v="2023-11-16T00:00:00"/>
    <d v="2023-11-16T00:00:00"/>
    <x v="8"/>
    <n v="11"/>
    <x v="6"/>
    <x v="8"/>
  </r>
  <r>
    <x v="7"/>
    <x v="32"/>
    <x v="3"/>
    <d v="2023-11-17T00:00:00"/>
    <d v="2023-11-17T00:00:00"/>
    <x v="8"/>
    <n v="11"/>
    <x v="8"/>
    <x v="8"/>
  </r>
  <r>
    <x v="7"/>
    <x v="32"/>
    <x v="3"/>
    <d v="2023-11-20T00:00:00"/>
    <d v="2023-11-20T00:00:00"/>
    <x v="8"/>
    <n v="11"/>
    <x v="9"/>
    <x v="8"/>
  </r>
  <r>
    <x v="7"/>
    <x v="32"/>
    <x v="3"/>
    <d v="2023-11-21T00:00:00"/>
    <d v="2023-11-21T00:00:00"/>
    <x v="8"/>
    <n v="11"/>
    <x v="21"/>
    <x v="8"/>
  </r>
  <r>
    <x v="7"/>
    <x v="32"/>
    <x v="3"/>
    <d v="2023-11-22T00:00:00"/>
    <d v="2023-11-22T00:00:00"/>
    <x v="8"/>
    <n v="11"/>
    <x v="22"/>
    <x v="8"/>
  </r>
  <r>
    <x v="7"/>
    <x v="32"/>
    <x v="3"/>
    <d v="2023-11-23T00:00:00"/>
    <d v="2023-11-23T00:00:00"/>
    <x v="8"/>
    <n v="11"/>
    <x v="30"/>
    <x v="8"/>
  </r>
  <r>
    <x v="7"/>
    <x v="32"/>
    <x v="3"/>
    <d v="2023-11-24T00:00:00"/>
    <d v="2023-11-24T00:00:00"/>
    <x v="8"/>
    <n v="11"/>
    <x v="11"/>
    <x v="8"/>
  </r>
  <r>
    <x v="7"/>
    <x v="32"/>
    <x v="3"/>
    <d v="2023-11-27T00:00:00"/>
    <d v="2023-11-27T00:00:00"/>
    <x v="8"/>
    <n v="11"/>
    <x v="3"/>
    <x v="8"/>
  </r>
  <r>
    <x v="7"/>
    <x v="32"/>
    <x v="3"/>
    <d v="2023-11-28T00:00:00"/>
    <d v="2023-11-28T00:00:00"/>
    <x v="8"/>
    <n v="11"/>
    <x v="4"/>
    <x v="8"/>
  </r>
  <r>
    <x v="7"/>
    <x v="32"/>
    <x v="3"/>
    <d v="2023-11-29T00:00:00"/>
    <d v="2023-11-29T00:00:00"/>
    <x v="8"/>
    <n v="11"/>
    <x v="1"/>
    <x v="8"/>
  </r>
  <r>
    <x v="7"/>
    <x v="32"/>
    <x v="3"/>
    <d v="2023-11-30T00:00:00"/>
    <d v="2023-11-30T00:00:00"/>
    <x v="8"/>
    <n v="11"/>
    <x v="0"/>
    <x v="8"/>
  </r>
  <r>
    <x v="7"/>
    <x v="32"/>
    <x v="3"/>
    <d v="2023-12-01T00:00:00"/>
    <d v="2023-12-01T00:00:00"/>
    <x v="8"/>
    <n v="12"/>
    <x v="25"/>
    <x v="3"/>
  </r>
  <r>
    <x v="7"/>
    <x v="32"/>
    <x v="3"/>
    <d v="2023-12-04T00:00:00"/>
    <d v="2023-12-04T00:00:00"/>
    <x v="8"/>
    <n v="12"/>
    <x v="12"/>
    <x v="3"/>
  </r>
  <r>
    <x v="7"/>
    <x v="32"/>
    <x v="3"/>
    <d v="2023-12-05T00:00:00"/>
    <d v="2023-12-05T00:00:00"/>
    <x v="8"/>
    <n v="12"/>
    <x v="13"/>
    <x v="3"/>
  </r>
  <r>
    <x v="7"/>
    <x v="32"/>
    <x v="3"/>
    <d v="2023-12-06T00:00:00"/>
    <d v="2023-12-06T00:00:00"/>
    <x v="8"/>
    <n v="12"/>
    <x v="14"/>
    <x v="3"/>
  </r>
  <r>
    <x v="7"/>
    <x v="32"/>
    <x v="3"/>
    <d v="2023-12-07T00:00:00"/>
    <d v="2023-12-07T00:00:00"/>
    <x v="8"/>
    <n v="12"/>
    <x v="15"/>
    <x v="3"/>
  </r>
  <r>
    <x v="7"/>
    <x v="32"/>
    <x v="3"/>
    <d v="2023-12-11T00:00:00"/>
    <d v="2023-12-11T00:00:00"/>
    <x v="8"/>
    <n v="12"/>
    <x v="17"/>
    <x v="3"/>
  </r>
  <r>
    <x v="7"/>
    <x v="32"/>
    <x v="3"/>
    <d v="2023-12-12T00:00:00"/>
    <d v="2023-12-12T00:00:00"/>
    <x v="8"/>
    <n v="12"/>
    <x v="18"/>
    <x v="3"/>
  </r>
  <r>
    <x v="7"/>
    <x v="32"/>
    <x v="3"/>
    <d v="2023-12-13T00:00:00"/>
    <d v="2023-12-13T00:00:00"/>
    <x v="8"/>
    <n v="12"/>
    <x v="19"/>
    <x v="3"/>
  </r>
  <r>
    <x v="7"/>
    <x v="32"/>
    <x v="3"/>
    <d v="2023-12-14T00:00:00"/>
    <d v="2023-12-14T00:00:00"/>
    <x v="8"/>
    <n v="12"/>
    <x v="20"/>
    <x v="3"/>
  </r>
  <r>
    <x v="7"/>
    <x v="32"/>
    <x v="3"/>
    <d v="2023-12-15T00:00:00"/>
    <d v="2023-12-15T00:00:00"/>
    <x v="8"/>
    <n v="12"/>
    <x v="5"/>
    <x v="3"/>
  </r>
  <r>
    <x v="7"/>
    <x v="32"/>
    <x v="3"/>
    <d v="2023-12-18T00:00:00"/>
    <d v="2023-12-18T00:00:00"/>
    <x v="8"/>
    <n v="12"/>
    <x v="7"/>
    <x v="3"/>
  </r>
  <r>
    <x v="7"/>
    <x v="32"/>
    <x v="3"/>
    <d v="2023-12-19T00:00:00"/>
    <d v="2023-12-19T00:00:00"/>
    <x v="8"/>
    <n v="12"/>
    <x v="10"/>
    <x v="3"/>
  </r>
  <r>
    <x v="7"/>
    <x v="32"/>
    <x v="3"/>
    <d v="2023-12-20T00:00:00"/>
    <d v="2023-12-20T00:00:00"/>
    <x v="8"/>
    <n v="12"/>
    <x v="9"/>
    <x v="3"/>
  </r>
  <r>
    <x v="7"/>
    <x v="32"/>
    <x v="3"/>
    <d v="2023-12-21T00:00:00"/>
    <d v="2023-12-21T00:00:00"/>
    <x v="8"/>
    <n v="12"/>
    <x v="21"/>
    <x v="3"/>
  </r>
  <r>
    <x v="7"/>
    <x v="32"/>
    <x v="3"/>
    <d v="2023-12-22T00:00:00"/>
    <d v="2023-12-22T00:00:00"/>
    <x v="8"/>
    <n v="12"/>
    <x v="22"/>
    <x v="3"/>
  </r>
  <r>
    <x v="7"/>
    <x v="32"/>
    <x v="3"/>
    <d v="2023-12-26T00:00:00"/>
    <d v="2023-12-26T00:00:00"/>
    <x v="8"/>
    <n v="12"/>
    <x v="24"/>
    <x v="3"/>
  </r>
  <r>
    <x v="7"/>
    <x v="32"/>
    <x v="3"/>
    <d v="2023-12-27T00:00:00"/>
    <d v="2023-12-27T00:00:00"/>
    <x v="8"/>
    <n v="12"/>
    <x v="3"/>
    <x v="3"/>
  </r>
  <r>
    <x v="7"/>
    <x v="32"/>
    <x v="3"/>
    <d v="2023-12-28T00:00:00"/>
    <d v="2023-12-28T00:00:00"/>
    <x v="8"/>
    <n v="12"/>
    <x v="4"/>
    <x v="3"/>
  </r>
  <r>
    <x v="7"/>
    <x v="32"/>
    <x v="3"/>
    <d v="2023-12-29T00:00:00"/>
    <d v="2023-12-29T00:00:00"/>
    <x v="8"/>
    <n v="12"/>
    <x v="1"/>
    <x v="3"/>
  </r>
  <r>
    <x v="7"/>
    <x v="32"/>
    <x v="3"/>
    <d v="2024-01-02T00:00:00"/>
    <d v="2024-01-02T00:00:00"/>
    <x v="9"/>
    <n v="1"/>
    <x v="26"/>
    <x v="9"/>
  </r>
  <r>
    <x v="7"/>
    <x v="32"/>
    <x v="3"/>
    <d v="2024-01-03T00:00:00"/>
    <d v="2024-01-03T00:00:00"/>
    <x v="9"/>
    <n v="1"/>
    <x v="27"/>
    <x v="9"/>
  </r>
  <r>
    <x v="7"/>
    <x v="32"/>
    <x v="3"/>
    <d v="2024-01-04T00:00:00"/>
    <d v="2024-01-04T00:00:00"/>
    <x v="9"/>
    <n v="1"/>
    <x v="12"/>
    <x v="9"/>
  </r>
  <r>
    <x v="7"/>
    <x v="32"/>
    <x v="3"/>
    <d v="2024-01-05T00:00:00"/>
    <d v="2024-01-05T00:00:00"/>
    <x v="9"/>
    <n v="1"/>
    <x v="13"/>
    <x v="9"/>
  </r>
  <r>
    <x v="7"/>
    <x v="32"/>
    <x v="3"/>
    <d v="2024-01-09T00:00:00"/>
    <d v="2024-01-09T00:00:00"/>
    <x v="9"/>
    <n v="1"/>
    <x v="28"/>
    <x v="9"/>
  </r>
  <r>
    <x v="7"/>
    <x v="32"/>
    <x v="3"/>
    <d v="2024-01-10T00:00:00"/>
    <d v="2024-01-10T00:00:00"/>
    <x v="9"/>
    <n v="1"/>
    <x v="29"/>
    <x v="9"/>
  </r>
  <r>
    <x v="7"/>
    <x v="32"/>
    <x v="3"/>
    <d v="2024-01-11T00:00:00"/>
    <d v="2024-01-11T00:00:00"/>
    <x v="9"/>
    <n v="1"/>
    <x v="17"/>
    <x v="9"/>
  </r>
  <r>
    <x v="7"/>
    <x v="32"/>
    <x v="3"/>
    <d v="2024-01-12T00:00:00"/>
    <d v="2024-01-12T00:00:00"/>
    <x v="9"/>
    <n v="1"/>
    <x v="18"/>
    <x v="9"/>
  </r>
  <r>
    <x v="7"/>
    <x v="32"/>
    <x v="3"/>
    <d v="2024-01-15T00:00:00"/>
    <d v="2024-01-15T00:00:00"/>
    <x v="9"/>
    <n v="1"/>
    <x v="5"/>
    <x v="9"/>
  </r>
  <r>
    <x v="7"/>
    <x v="32"/>
    <x v="3"/>
    <d v="2024-01-16T00:00:00"/>
    <d v="2024-01-16T00:00:00"/>
    <x v="9"/>
    <n v="1"/>
    <x v="6"/>
    <x v="9"/>
  </r>
  <r>
    <x v="7"/>
    <x v="32"/>
    <x v="3"/>
    <d v="2024-01-17T00:00:00"/>
    <d v="2024-01-17T00:00:00"/>
    <x v="9"/>
    <n v="1"/>
    <x v="8"/>
    <x v="9"/>
  </r>
  <r>
    <x v="7"/>
    <x v="32"/>
    <x v="3"/>
    <d v="2024-01-18T00:00:00"/>
    <d v="2024-01-18T00:00:00"/>
    <x v="9"/>
    <n v="1"/>
    <x v="7"/>
    <x v="9"/>
  </r>
  <r>
    <x v="7"/>
    <x v="32"/>
    <x v="3"/>
    <d v="2024-01-19T00:00:00"/>
    <d v="2024-01-19T00:00:00"/>
    <x v="9"/>
    <n v="1"/>
    <x v="10"/>
    <x v="9"/>
  </r>
  <r>
    <x v="7"/>
    <x v="32"/>
    <x v="3"/>
    <d v="2024-01-22T00:00:00"/>
    <d v="2024-01-22T00:00:00"/>
    <x v="9"/>
    <n v="1"/>
    <x v="22"/>
    <x v="9"/>
  </r>
  <r>
    <x v="7"/>
    <x v="32"/>
    <x v="3"/>
    <d v="2024-01-23T00:00:00"/>
    <d v="2024-01-23T00:00:00"/>
    <x v="9"/>
    <n v="1"/>
    <x v="30"/>
    <x v="9"/>
  </r>
  <r>
    <x v="7"/>
    <x v="32"/>
    <x v="3"/>
    <d v="2024-01-24T00:00:00"/>
    <d v="2024-01-24T00:00:00"/>
    <x v="9"/>
    <n v="1"/>
    <x v="11"/>
    <x v="9"/>
  </r>
  <r>
    <x v="7"/>
    <x v="32"/>
    <x v="3"/>
    <d v="2024-01-25T00:00:00"/>
    <d v="2024-01-25T00:00:00"/>
    <x v="9"/>
    <n v="1"/>
    <x v="23"/>
    <x v="9"/>
  </r>
  <r>
    <x v="7"/>
    <x v="32"/>
    <x v="3"/>
    <d v="2024-01-26T00:00:00"/>
    <d v="2024-01-26T00:00:00"/>
    <x v="9"/>
    <n v="1"/>
    <x v="24"/>
    <x v="9"/>
  </r>
  <r>
    <x v="7"/>
    <x v="32"/>
    <x v="3"/>
    <d v="2024-01-29T00:00:00"/>
    <d v="2024-01-29T00:00:00"/>
    <x v="9"/>
    <n v="1"/>
    <x v="1"/>
    <x v="9"/>
  </r>
  <r>
    <x v="7"/>
    <x v="32"/>
    <x v="3"/>
    <d v="2024-01-30T00:00:00"/>
    <d v="2024-01-30T00:00:00"/>
    <x v="9"/>
    <n v="1"/>
    <x v="0"/>
    <x v="9"/>
  </r>
  <r>
    <x v="7"/>
    <x v="32"/>
    <x v="3"/>
    <d v="2024-01-31T00:00:00"/>
    <d v="2024-01-31T00:00:00"/>
    <x v="9"/>
    <n v="1"/>
    <x v="2"/>
    <x v="9"/>
  </r>
  <r>
    <x v="7"/>
    <x v="32"/>
    <x v="3"/>
    <d v="2024-02-01T00:00:00"/>
    <d v="2024-02-01T00:00:00"/>
    <x v="9"/>
    <n v="2"/>
    <x v="25"/>
    <x v="10"/>
  </r>
  <r>
    <x v="7"/>
    <x v="32"/>
    <x v="3"/>
    <d v="2024-02-02T00:00:00"/>
    <d v="2024-02-02T00:00:00"/>
    <x v="9"/>
    <n v="2"/>
    <x v="26"/>
    <x v="10"/>
  </r>
  <r>
    <x v="7"/>
    <x v="32"/>
    <x v="3"/>
    <d v="2024-02-05T00:00:00"/>
    <d v="2024-02-05T00:00:00"/>
    <x v="9"/>
    <n v="2"/>
    <x v="13"/>
    <x v="10"/>
  </r>
  <r>
    <x v="7"/>
    <x v="32"/>
    <x v="3"/>
    <d v="2024-02-06T00:00:00"/>
    <d v="2024-02-06T00:00:00"/>
    <x v="9"/>
    <n v="2"/>
    <x v="14"/>
    <x v="10"/>
  </r>
  <r>
    <x v="7"/>
    <x v="32"/>
    <x v="3"/>
    <d v="2024-02-07T00:00:00"/>
    <d v="2024-02-07T00:00:00"/>
    <x v="9"/>
    <n v="2"/>
    <x v="15"/>
    <x v="10"/>
  </r>
  <r>
    <x v="7"/>
    <x v="32"/>
    <x v="3"/>
    <d v="2024-02-08T00:00:00"/>
    <d v="2024-02-08T00:00:00"/>
    <x v="9"/>
    <n v="2"/>
    <x v="16"/>
    <x v="10"/>
  </r>
  <r>
    <x v="7"/>
    <x v="32"/>
    <x v="3"/>
    <d v="2024-02-09T00:00:00"/>
    <d v="2024-02-09T00:00:00"/>
    <x v="9"/>
    <n v="2"/>
    <x v="28"/>
    <x v="10"/>
  </r>
  <r>
    <x v="7"/>
    <x v="32"/>
    <x v="3"/>
    <d v="2024-02-12T00:00:00"/>
    <d v="2024-02-12T00:00:00"/>
    <x v="9"/>
    <n v="2"/>
    <x v="18"/>
    <x v="10"/>
  </r>
  <r>
    <x v="7"/>
    <x v="32"/>
    <x v="3"/>
    <d v="2024-02-13T00:00:00"/>
    <d v="2024-02-13T00:00:00"/>
    <x v="9"/>
    <n v="2"/>
    <x v="19"/>
    <x v="10"/>
  </r>
  <r>
    <x v="7"/>
    <x v="32"/>
    <x v="3"/>
    <d v="2024-02-14T00:00:00"/>
    <d v="2024-02-14T00:00:00"/>
    <x v="9"/>
    <n v="2"/>
    <x v="20"/>
    <x v="10"/>
  </r>
  <r>
    <x v="7"/>
    <x v="32"/>
    <x v="3"/>
    <d v="2024-02-15T00:00:00"/>
    <d v="2024-02-15T00:00:00"/>
    <x v="9"/>
    <n v="2"/>
    <x v="5"/>
    <x v="10"/>
  </r>
  <r>
    <x v="7"/>
    <x v="32"/>
    <x v="3"/>
    <d v="2024-02-16T00:00:00"/>
    <d v="2024-02-16T00:00:00"/>
    <x v="9"/>
    <n v="2"/>
    <x v="6"/>
    <x v="10"/>
  </r>
  <r>
    <x v="7"/>
    <x v="32"/>
    <x v="3"/>
    <d v="2024-02-19T00:00:00"/>
    <d v="2024-02-19T00:00:00"/>
    <x v="9"/>
    <n v="2"/>
    <x v="10"/>
    <x v="10"/>
  </r>
  <r>
    <x v="7"/>
    <x v="32"/>
    <x v="3"/>
    <d v="2024-02-20T00:00:00"/>
    <d v="2024-02-20T00:00:00"/>
    <x v="9"/>
    <n v="2"/>
    <x v="9"/>
    <x v="10"/>
  </r>
  <r>
    <x v="7"/>
    <x v="32"/>
    <x v="3"/>
    <d v="2024-02-21T00:00:00"/>
    <d v="2024-02-21T00:00:00"/>
    <x v="9"/>
    <n v="2"/>
    <x v="21"/>
    <x v="10"/>
  </r>
  <r>
    <x v="7"/>
    <x v="32"/>
    <x v="3"/>
    <d v="2024-02-22T00:00:00"/>
    <d v="2024-02-22T00:00:00"/>
    <x v="9"/>
    <n v="2"/>
    <x v="22"/>
    <x v="10"/>
  </r>
  <r>
    <x v="7"/>
    <x v="32"/>
    <x v="3"/>
    <d v="2024-02-23T00:00:00"/>
    <d v="2024-02-23T00:00:00"/>
    <x v="9"/>
    <n v="2"/>
    <x v="30"/>
    <x v="10"/>
  </r>
  <r>
    <x v="7"/>
    <x v="32"/>
    <x v="3"/>
    <d v="2024-02-26T00:00:00"/>
    <d v="2024-02-26T00:00:00"/>
    <x v="9"/>
    <n v="2"/>
    <x v="24"/>
    <x v="10"/>
  </r>
  <r>
    <x v="7"/>
    <x v="32"/>
    <x v="3"/>
    <d v="2024-02-27T00:00:00"/>
    <d v="2024-02-27T00:00:00"/>
    <x v="9"/>
    <n v="2"/>
    <x v="3"/>
    <x v="10"/>
  </r>
  <r>
    <x v="7"/>
    <x v="32"/>
    <x v="3"/>
    <d v="2024-02-28T00:00:00"/>
    <d v="2024-02-28T00:00:00"/>
    <x v="9"/>
    <n v="2"/>
    <x v="4"/>
    <x v="10"/>
  </r>
  <r>
    <x v="7"/>
    <x v="32"/>
    <x v="3"/>
    <d v="2024-02-29T00:00:00"/>
    <d v="2024-02-29T00:00:00"/>
    <x v="9"/>
    <n v="2"/>
    <x v="1"/>
    <x v="10"/>
  </r>
  <r>
    <x v="7"/>
    <x v="32"/>
    <x v="3"/>
    <d v="2024-03-01T00:00:00"/>
    <d v="2024-03-01T00:00:00"/>
    <x v="9"/>
    <n v="3"/>
    <x v="25"/>
    <x v="4"/>
  </r>
  <r>
    <x v="7"/>
    <x v="32"/>
    <x v="3"/>
    <d v="2024-03-04T00:00:00"/>
    <d v="2024-03-04T00:00:00"/>
    <x v="9"/>
    <n v="3"/>
    <x v="12"/>
    <x v="4"/>
  </r>
  <r>
    <x v="7"/>
    <x v="32"/>
    <x v="3"/>
    <d v="2024-03-05T00:00:00"/>
    <d v="2024-03-05T00:00:00"/>
    <x v="9"/>
    <n v="3"/>
    <x v="13"/>
    <x v="4"/>
  </r>
  <r>
    <x v="7"/>
    <x v="32"/>
    <x v="3"/>
    <d v="2024-03-06T00:00:00"/>
    <d v="2024-03-06T00:00:00"/>
    <x v="9"/>
    <n v="3"/>
    <x v="14"/>
    <x v="4"/>
  </r>
  <r>
    <x v="7"/>
    <x v="32"/>
    <x v="3"/>
    <d v="2024-03-07T00:00:00"/>
    <d v="2024-03-07T00:00:00"/>
    <x v="9"/>
    <n v="3"/>
    <x v="15"/>
    <x v="4"/>
  </r>
  <r>
    <x v="7"/>
    <x v="32"/>
    <x v="3"/>
    <d v="2024-03-08T00:00:00"/>
    <d v="2024-03-08T00:00:00"/>
    <x v="9"/>
    <n v="3"/>
    <x v="16"/>
    <x v="4"/>
  </r>
  <r>
    <x v="7"/>
    <x v="32"/>
    <x v="3"/>
    <d v="2024-03-11T00:00:00"/>
    <d v="2024-03-11T00:00:00"/>
    <x v="9"/>
    <n v="3"/>
    <x v="17"/>
    <x v="4"/>
  </r>
  <r>
    <x v="7"/>
    <x v="32"/>
    <x v="3"/>
    <d v="2024-03-12T00:00:00"/>
    <d v="2024-03-12T00:00:00"/>
    <x v="9"/>
    <n v="3"/>
    <x v="18"/>
    <x v="4"/>
  </r>
  <r>
    <x v="7"/>
    <x v="32"/>
    <x v="3"/>
    <d v="2024-03-13T00:00:00"/>
    <d v="2024-03-13T00:00:00"/>
    <x v="9"/>
    <n v="3"/>
    <x v="19"/>
    <x v="4"/>
  </r>
  <r>
    <x v="7"/>
    <x v="32"/>
    <x v="3"/>
    <d v="2024-03-14T00:00:00"/>
    <d v="2024-03-14T00:00:00"/>
    <x v="9"/>
    <n v="3"/>
    <x v="20"/>
    <x v="4"/>
  </r>
  <r>
    <x v="7"/>
    <x v="32"/>
    <x v="3"/>
    <d v="2024-03-15T00:00:00"/>
    <d v="2024-03-15T00:00:00"/>
    <x v="9"/>
    <n v="3"/>
    <x v="5"/>
    <x v="4"/>
  </r>
  <r>
    <x v="7"/>
    <x v="32"/>
    <x v="3"/>
    <d v="2024-03-18T00:00:00"/>
    <d v="2024-03-18T00:00:00"/>
    <x v="9"/>
    <n v="3"/>
    <x v="7"/>
    <x v="4"/>
  </r>
  <r>
    <x v="7"/>
    <x v="32"/>
    <x v="3"/>
    <d v="2024-03-19T00:00:00"/>
    <d v="2024-03-19T00:00:00"/>
    <x v="9"/>
    <n v="3"/>
    <x v="10"/>
    <x v="4"/>
  </r>
  <r>
    <x v="7"/>
    <x v="32"/>
    <x v="3"/>
    <d v="2024-03-20T00:00:00"/>
    <d v="2024-03-20T00:00:00"/>
    <x v="9"/>
    <n v="3"/>
    <x v="9"/>
    <x v="4"/>
  </r>
  <r>
    <x v="7"/>
    <x v="32"/>
    <x v="3"/>
    <d v="2024-03-21T00:00:00"/>
    <d v="2024-03-21T00:00:00"/>
    <x v="9"/>
    <n v="3"/>
    <x v="21"/>
    <x v="4"/>
  </r>
  <r>
    <x v="7"/>
    <x v="32"/>
    <x v="3"/>
    <d v="2024-03-22T00:00:00"/>
    <d v="2024-03-22T00:00:00"/>
    <x v="9"/>
    <n v="3"/>
    <x v="22"/>
    <x v="4"/>
  </r>
  <r>
    <x v="7"/>
    <x v="32"/>
    <x v="3"/>
    <d v="2024-03-26T00:00:00"/>
    <d v="2024-03-26T00:00:00"/>
    <x v="9"/>
    <n v="3"/>
    <x v="24"/>
    <x v="4"/>
  </r>
  <r>
    <x v="7"/>
    <x v="32"/>
    <x v="3"/>
    <d v="2024-03-27T00:00:00"/>
    <d v="2024-03-27T00:00:00"/>
    <x v="9"/>
    <n v="3"/>
    <x v="3"/>
    <x v="4"/>
  </r>
  <r>
    <x v="7"/>
    <x v="32"/>
    <x v="3"/>
    <d v="2024-04-01T00:00:00"/>
    <d v="2024-04-01T00:00:00"/>
    <x v="9"/>
    <n v="4"/>
    <x v="25"/>
    <x v="11"/>
  </r>
  <r>
    <x v="7"/>
    <x v="32"/>
    <x v="3"/>
    <d v="2024-04-02T00:00:00"/>
    <d v="2024-04-02T00:00:00"/>
    <x v="9"/>
    <n v="4"/>
    <x v="26"/>
    <x v="11"/>
  </r>
  <r>
    <x v="7"/>
    <x v="32"/>
    <x v="3"/>
    <d v="2024-04-03T00:00:00"/>
    <d v="2024-04-03T00:00:00"/>
    <x v="9"/>
    <n v="4"/>
    <x v="27"/>
    <x v="11"/>
  </r>
  <r>
    <x v="7"/>
    <x v="32"/>
    <x v="3"/>
    <d v="2024-04-04T00:00:00"/>
    <d v="2024-04-04T00:00:00"/>
    <x v="9"/>
    <n v="4"/>
    <x v="12"/>
    <x v="11"/>
  </r>
  <r>
    <x v="7"/>
    <x v="32"/>
    <x v="3"/>
    <d v="2024-04-05T00:00:00"/>
    <d v="2024-04-05T00:00:00"/>
    <x v="9"/>
    <n v="4"/>
    <x v="13"/>
    <x v="11"/>
  </r>
  <r>
    <x v="7"/>
    <x v="32"/>
    <x v="3"/>
    <d v="2024-04-08T00:00:00"/>
    <d v="2024-04-08T00:00:00"/>
    <x v="9"/>
    <n v="4"/>
    <x v="16"/>
    <x v="11"/>
  </r>
  <r>
    <x v="7"/>
    <x v="32"/>
    <x v="3"/>
    <d v="2024-04-09T00:00:00"/>
    <d v="2024-04-09T00:00:00"/>
    <x v="9"/>
    <n v="4"/>
    <x v="28"/>
    <x v="11"/>
  </r>
  <r>
    <x v="7"/>
    <x v="32"/>
    <x v="3"/>
    <d v="2024-04-10T00:00:00"/>
    <d v="2024-04-10T00:00:00"/>
    <x v="9"/>
    <n v="4"/>
    <x v="29"/>
    <x v="11"/>
  </r>
  <r>
    <x v="7"/>
    <x v="32"/>
    <x v="3"/>
    <d v="2024-04-11T00:00:00"/>
    <d v="2024-04-11T00:00:00"/>
    <x v="9"/>
    <n v="4"/>
    <x v="17"/>
    <x v="11"/>
  </r>
  <r>
    <x v="7"/>
    <x v="32"/>
    <x v="3"/>
    <d v="2024-04-12T00:00:00"/>
    <d v="2024-04-12T00:00:00"/>
    <x v="9"/>
    <n v="4"/>
    <x v="18"/>
    <x v="11"/>
  </r>
  <r>
    <x v="7"/>
    <x v="32"/>
    <x v="3"/>
    <d v="2024-04-15T00:00:00"/>
    <d v="2024-04-15T00:00:00"/>
    <x v="9"/>
    <n v="4"/>
    <x v="5"/>
    <x v="11"/>
  </r>
  <r>
    <x v="7"/>
    <x v="32"/>
    <x v="3"/>
    <d v="2024-04-16T00:00:00"/>
    <d v="2024-04-16T00:00:00"/>
    <x v="9"/>
    <n v="4"/>
    <x v="6"/>
    <x v="11"/>
  </r>
  <r>
    <x v="7"/>
    <x v="32"/>
    <x v="3"/>
    <d v="2024-04-17T00:00:00"/>
    <d v="2024-04-17T00:00:00"/>
    <x v="9"/>
    <n v="4"/>
    <x v="8"/>
    <x v="11"/>
  </r>
  <r>
    <x v="7"/>
    <x v="32"/>
    <x v="3"/>
    <d v="2024-04-18T00:00:00"/>
    <d v="2024-04-18T00:00:00"/>
    <x v="9"/>
    <n v="4"/>
    <x v="7"/>
    <x v="11"/>
  </r>
  <r>
    <x v="7"/>
    <x v="32"/>
    <x v="3"/>
    <d v="2024-04-19T00:00:00"/>
    <d v="2024-04-19T00:00:00"/>
    <x v="9"/>
    <n v="4"/>
    <x v="10"/>
    <x v="11"/>
  </r>
  <r>
    <x v="7"/>
    <x v="32"/>
    <x v="3"/>
    <d v="2024-04-22T00:00:00"/>
    <d v="2024-04-22T00:00:00"/>
    <x v="9"/>
    <n v="4"/>
    <x v="22"/>
    <x v="11"/>
  </r>
  <r>
    <x v="7"/>
    <x v="32"/>
    <x v="3"/>
    <d v="2024-04-23T00:00:00"/>
    <d v="2024-04-23T00:00:00"/>
    <x v="9"/>
    <n v="4"/>
    <x v="30"/>
    <x v="11"/>
  </r>
  <r>
    <x v="7"/>
    <x v="32"/>
    <x v="3"/>
    <d v="2024-04-24T00:00:00"/>
    <d v="2024-04-24T00:00:00"/>
    <x v="9"/>
    <n v="4"/>
    <x v="11"/>
    <x v="11"/>
  </r>
  <r>
    <x v="7"/>
    <x v="32"/>
    <x v="3"/>
    <d v="2024-04-25T00:00:00"/>
    <d v="2024-04-25T00:00:00"/>
    <x v="9"/>
    <n v="4"/>
    <x v="23"/>
    <x v="11"/>
  </r>
  <r>
    <x v="7"/>
    <x v="32"/>
    <x v="3"/>
    <d v="2024-04-26T00:00:00"/>
    <d v="2024-04-26T00:00:00"/>
    <x v="9"/>
    <n v="4"/>
    <x v="24"/>
    <x v="11"/>
  </r>
  <r>
    <x v="7"/>
    <x v="32"/>
    <x v="3"/>
    <d v="2024-04-29T00:00:00"/>
    <d v="2024-04-29T00:00:00"/>
    <x v="9"/>
    <n v="4"/>
    <x v="1"/>
    <x v="11"/>
  </r>
  <r>
    <x v="7"/>
    <x v="32"/>
    <x v="3"/>
    <d v="2024-04-30T00:00:00"/>
    <d v="2024-04-30T00:00:00"/>
    <x v="9"/>
    <n v="4"/>
    <x v="0"/>
    <x v="11"/>
  </r>
  <r>
    <x v="7"/>
    <x v="32"/>
    <x v="3"/>
    <d v="2024-05-02T00:00:00"/>
    <d v="2024-05-02T00:00:00"/>
    <x v="9"/>
    <n v="5"/>
    <x v="26"/>
    <x v="5"/>
  </r>
  <r>
    <x v="7"/>
    <x v="32"/>
    <x v="3"/>
    <d v="2024-05-03T00:00:00"/>
    <d v="2024-05-03T00:00:00"/>
    <x v="9"/>
    <n v="5"/>
    <x v="27"/>
    <x v="5"/>
  </r>
  <r>
    <x v="7"/>
    <x v="32"/>
    <x v="3"/>
    <d v="2024-05-06T00:00:00"/>
    <d v="2024-05-06T00:00:00"/>
    <x v="9"/>
    <n v="5"/>
    <x v="14"/>
    <x v="5"/>
  </r>
  <r>
    <x v="7"/>
    <x v="32"/>
    <x v="3"/>
    <d v="2024-05-07T00:00:00"/>
    <d v="2024-05-07T00:00:00"/>
    <x v="9"/>
    <n v="5"/>
    <x v="15"/>
    <x v="5"/>
  </r>
  <r>
    <x v="7"/>
    <x v="32"/>
    <x v="3"/>
    <d v="2024-05-08T00:00:00"/>
    <d v="2024-05-08T00:00:00"/>
    <x v="9"/>
    <n v="5"/>
    <x v="16"/>
    <x v="5"/>
  </r>
  <r>
    <x v="7"/>
    <x v="32"/>
    <x v="3"/>
    <d v="2024-05-09T00:00:00"/>
    <d v="2024-05-09T00:00:00"/>
    <x v="9"/>
    <n v="5"/>
    <x v="28"/>
    <x v="5"/>
  </r>
  <r>
    <x v="7"/>
    <x v="32"/>
    <x v="3"/>
    <d v="2024-05-10T00:00:00"/>
    <d v="2024-05-10T00:00:00"/>
    <x v="9"/>
    <n v="5"/>
    <x v="29"/>
    <x v="5"/>
  </r>
  <r>
    <x v="7"/>
    <x v="32"/>
    <x v="3"/>
    <d v="2024-05-14T00:00:00"/>
    <d v="2024-05-14T00:00:00"/>
    <x v="9"/>
    <n v="5"/>
    <x v="20"/>
    <x v="5"/>
  </r>
  <r>
    <x v="7"/>
    <x v="32"/>
    <x v="3"/>
    <d v="2024-05-15T00:00:00"/>
    <d v="2024-05-15T00:00:00"/>
    <x v="9"/>
    <n v="5"/>
    <x v="5"/>
    <x v="5"/>
  </r>
  <r>
    <x v="7"/>
    <x v="32"/>
    <x v="3"/>
    <d v="2024-05-16T00:00:00"/>
    <d v="2024-05-16T00:00:00"/>
    <x v="9"/>
    <n v="5"/>
    <x v="6"/>
    <x v="5"/>
  </r>
  <r>
    <x v="7"/>
    <x v="32"/>
    <x v="3"/>
    <d v="2024-05-17T00:00:00"/>
    <d v="2024-05-17T00:00:00"/>
    <x v="9"/>
    <n v="5"/>
    <x v="8"/>
    <x v="5"/>
  </r>
  <r>
    <x v="7"/>
    <x v="32"/>
    <x v="3"/>
    <d v="2024-05-20T00:00:00"/>
    <d v="2024-05-20T00:00:00"/>
    <x v="9"/>
    <n v="5"/>
    <x v="9"/>
    <x v="5"/>
  </r>
  <r>
    <x v="7"/>
    <x v="32"/>
    <x v="3"/>
    <d v="2024-05-21T00:00:00"/>
    <d v="2024-05-21T00:00:00"/>
    <x v="9"/>
    <n v="5"/>
    <x v="21"/>
    <x v="5"/>
  </r>
  <r>
    <x v="7"/>
    <x v="32"/>
    <x v="3"/>
    <d v="2024-05-22T00:00:00"/>
    <d v="2024-05-22T00:00:00"/>
    <x v="9"/>
    <n v="5"/>
    <x v="22"/>
    <x v="5"/>
  </r>
  <r>
    <x v="7"/>
    <x v="32"/>
    <x v="3"/>
    <d v="2024-05-23T00:00:00"/>
    <d v="2024-05-23T00:00:00"/>
    <x v="9"/>
    <n v="5"/>
    <x v="30"/>
    <x v="5"/>
  </r>
  <r>
    <x v="7"/>
    <x v="32"/>
    <x v="3"/>
    <d v="2024-05-24T00:00:00"/>
    <d v="2024-05-24T00:00:00"/>
    <x v="9"/>
    <n v="5"/>
    <x v="11"/>
    <x v="5"/>
  </r>
  <r>
    <x v="7"/>
    <x v="32"/>
    <x v="3"/>
    <d v="2024-05-27T00:00:00"/>
    <d v="2024-05-27T00:00:00"/>
    <x v="9"/>
    <n v="5"/>
    <x v="3"/>
    <x v="5"/>
  </r>
  <r>
    <x v="7"/>
    <x v="32"/>
    <x v="3"/>
    <d v="2024-05-28T00:00:00"/>
    <d v="2024-05-28T00:00:00"/>
    <x v="9"/>
    <n v="5"/>
    <x v="4"/>
    <x v="5"/>
  </r>
  <r>
    <x v="7"/>
    <x v="32"/>
    <x v="3"/>
    <d v="2024-05-29T00:00:00"/>
    <d v="2024-05-29T00:00:00"/>
    <x v="9"/>
    <n v="5"/>
    <x v="1"/>
    <x v="5"/>
  </r>
  <r>
    <x v="7"/>
    <x v="32"/>
    <x v="3"/>
    <d v="2024-05-30T00:00:00"/>
    <d v="2024-05-30T00:00:00"/>
    <x v="9"/>
    <n v="5"/>
    <x v="0"/>
    <x v="5"/>
  </r>
  <r>
    <x v="7"/>
    <x v="32"/>
    <x v="3"/>
    <d v="2024-05-31T00:00:00"/>
    <d v="2024-05-31T00:00:00"/>
    <x v="9"/>
    <n v="5"/>
    <x v="2"/>
    <x v="5"/>
  </r>
  <r>
    <x v="7"/>
    <x v="32"/>
    <x v="3"/>
    <d v="2024-06-04T00:00:00"/>
    <d v="2024-06-04T00:00:00"/>
    <x v="9"/>
    <n v="6"/>
    <x v="12"/>
    <x v="1"/>
  </r>
  <r>
    <x v="7"/>
    <x v="32"/>
    <x v="3"/>
    <d v="2024-06-05T00:00:00"/>
    <d v="2024-06-05T00:00:00"/>
    <x v="9"/>
    <n v="6"/>
    <x v="13"/>
    <x v="1"/>
  </r>
  <r>
    <x v="7"/>
    <x v="32"/>
    <x v="3"/>
    <d v="2024-06-06T00:00:00"/>
    <d v="2024-06-06T00:00:00"/>
    <x v="9"/>
    <n v="6"/>
    <x v="14"/>
    <x v="1"/>
  </r>
  <r>
    <x v="7"/>
    <x v="32"/>
    <x v="3"/>
    <d v="2024-06-07T00:00:00"/>
    <d v="2024-06-07T00:00:00"/>
    <x v="9"/>
    <n v="6"/>
    <x v="15"/>
    <x v="1"/>
  </r>
  <r>
    <x v="7"/>
    <x v="32"/>
    <x v="3"/>
    <d v="2024-06-11T00:00:00"/>
    <d v="2024-06-11T00:00:00"/>
    <x v="9"/>
    <n v="6"/>
    <x v="17"/>
    <x v="1"/>
  </r>
  <r>
    <x v="7"/>
    <x v="32"/>
    <x v="3"/>
    <d v="2024-06-12T00:00:00"/>
    <d v="2024-06-12T00:00:00"/>
    <x v="9"/>
    <n v="6"/>
    <x v="18"/>
    <x v="1"/>
  </r>
  <r>
    <x v="7"/>
    <x v="32"/>
    <x v="3"/>
    <d v="2024-06-13T00:00:00"/>
    <d v="2024-06-13T00:00:00"/>
    <x v="9"/>
    <n v="6"/>
    <x v="19"/>
    <x v="1"/>
  </r>
  <r>
    <x v="7"/>
    <x v="32"/>
    <x v="3"/>
    <d v="2024-06-14T00:00:00"/>
    <d v="2024-06-14T00:00:00"/>
    <x v="9"/>
    <n v="6"/>
    <x v="20"/>
    <x v="1"/>
  </r>
  <r>
    <x v="7"/>
    <x v="32"/>
    <x v="3"/>
    <d v="2024-06-17T00:00:00"/>
    <d v="2024-06-17T00:00:00"/>
    <x v="9"/>
    <n v="6"/>
    <x v="8"/>
    <x v="1"/>
  </r>
  <r>
    <x v="7"/>
    <x v="32"/>
    <x v="3"/>
    <d v="2024-06-18T00:00:00"/>
    <d v="2024-06-18T00:00:00"/>
    <x v="9"/>
    <n v="6"/>
    <x v="7"/>
    <x v="1"/>
  </r>
  <r>
    <x v="7"/>
    <x v="32"/>
    <x v="3"/>
    <d v="2024-06-19T00:00:00"/>
    <d v="2024-06-19T00:00:00"/>
    <x v="9"/>
    <n v="6"/>
    <x v="10"/>
    <x v="1"/>
  </r>
  <r>
    <x v="7"/>
    <x v="32"/>
    <x v="3"/>
    <d v="2024-06-20T00:00:00"/>
    <d v="2024-06-20T00:00:00"/>
    <x v="9"/>
    <n v="6"/>
    <x v="9"/>
    <x v="1"/>
  </r>
  <r>
    <x v="7"/>
    <x v="32"/>
    <x v="3"/>
    <d v="2024-06-21T00:00:00"/>
    <d v="2024-06-21T00:00:00"/>
    <x v="9"/>
    <n v="6"/>
    <x v="21"/>
    <x v="1"/>
  </r>
  <r>
    <x v="7"/>
    <x v="32"/>
    <x v="3"/>
    <d v="2024-06-24T00:00:00"/>
    <d v="2024-06-24T00:00:00"/>
    <x v="9"/>
    <n v="6"/>
    <x v="11"/>
    <x v="1"/>
  </r>
  <r>
    <x v="7"/>
    <x v="32"/>
    <x v="3"/>
    <d v="2024-06-25T00:00:00"/>
    <d v="2024-06-25T00:00:00"/>
    <x v="9"/>
    <n v="6"/>
    <x v="23"/>
    <x v="1"/>
  </r>
  <r>
    <x v="7"/>
    <x v="32"/>
    <x v="3"/>
    <d v="2024-06-26T00:00:00"/>
    <d v="2024-06-26T00:00:00"/>
    <x v="9"/>
    <n v="6"/>
    <x v="24"/>
    <x v="1"/>
  </r>
  <r>
    <x v="7"/>
    <x v="32"/>
    <x v="3"/>
    <d v="2024-06-27T00:00:00"/>
    <d v="2024-06-27T00:00:00"/>
    <x v="9"/>
    <n v="6"/>
    <x v="3"/>
    <x v="1"/>
  </r>
  <r>
    <x v="7"/>
    <x v="32"/>
    <x v="3"/>
    <d v="2024-06-28T00:00:00"/>
    <d v="2024-06-28T00:00:00"/>
    <x v="9"/>
    <n v="6"/>
    <x v="4"/>
    <x v="1"/>
  </r>
  <r>
    <x v="7"/>
    <x v="32"/>
    <x v="3"/>
    <d v="2024-07-02T00:00:00"/>
    <d v="2024-07-02T00:00:00"/>
    <x v="9"/>
    <n v="7"/>
    <x v="26"/>
    <x v="6"/>
  </r>
  <r>
    <x v="7"/>
    <x v="32"/>
    <x v="3"/>
    <d v="2024-07-03T00:00:00"/>
    <d v="2024-07-03T00:00:00"/>
    <x v="9"/>
    <n v="7"/>
    <x v="27"/>
    <x v="6"/>
  </r>
  <r>
    <x v="7"/>
    <x v="32"/>
    <x v="3"/>
    <d v="2024-07-04T00:00:00"/>
    <d v="2024-07-04T00:00:00"/>
    <x v="9"/>
    <n v="7"/>
    <x v="12"/>
    <x v="6"/>
  </r>
  <r>
    <x v="7"/>
    <x v="32"/>
    <x v="3"/>
    <d v="2024-07-05T00:00:00"/>
    <d v="2024-07-05T00:00:00"/>
    <x v="9"/>
    <n v="7"/>
    <x v="13"/>
    <x v="6"/>
  </r>
  <r>
    <x v="7"/>
    <x v="32"/>
    <x v="3"/>
    <d v="2024-07-08T00:00:00"/>
    <d v="2024-07-08T00:00:00"/>
    <x v="9"/>
    <n v="7"/>
    <x v="16"/>
    <x v="6"/>
  </r>
  <r>
    <x v="7"/>
    <x v="32"/>
    <x v="3"/>
    <d v="2024-07-09T00:00:00"/>
    <d v="2024-07-09T00:00:00"/>
    <x v="9"/>
    <n v="7"/>
    <x v="28"/>
    <x v="6"/>
  </r>
  <r>
    <x v="7"/>
    <x v="32"/>
    <x v="3"/>
    <d v="2024-07-10T00:00:00"/>
    <d v="2024-07-10T00:00:00"/>
    <x v="9"/>
    <n v="7"/>
    <x v="29"/>
    <x v="6"/>
  </r>
  <r>
    <x v="7"/>
    <x v="32"/>
    <x v="3"/>
    <d v="2024-07-11T00:00:00"/>
    <d v="2024-07-11T00:00:00"/>
    <x v="9"/>
    <n v="7"/>
    <x v="17"/>
    <x v="6"/>
  </r>
  <r>
    <x v="7"/>
    <x v="32"/>
    <x v="3"/>
    <d v="2024-07-12T00:00:00"/>
    <d v="2024-07-12T00:00:00"/>
    <x v="9"/>
    <n v="7"/>
    <x v="18"/>
    <x v="6"/>
  </r>
  <r>
    <x v="7"/>
    <x v="32"/>
    <x v="3"/>
    <d v="2024-07-15T00:00:00"/>
    <d v="2024-07-15T00:00:00"/>
    <x v="9"/>
    <n v="7"/>
    <x v="5"/>
    <x v="6"/>
  </r>
  <r>
    <x v="7"/>
    <x v="32"/>
    <x v="3"/>
    <d v="2024-07-16T00:00:00"/>
    <d v="2024-07-16T00:00:00"/>
    <x v="9"/>
    <n v="7"/>
    <x v="6"/>
    <x v="6"/>
  </r>
  <r>
    <x v="7"/>
    <x v="32"/>
    <x v="3"/>
    <d v="2024-07-17T00:00:00"/>
    <d v="2024-07-17T00:00:00"/>
    <x v="9"/>
    <n v="7"/>
    <x v="8"/>
    <x v="6"/>
  </r>
  <r>
    <x v="7"/>
    <x v="32"/>
    <x v="3"/>
    <d v="2024-07-18T00:00:00"/>
    <d v="2024-07-18T00:00:00"/>
    <x v="9"/>
    <n v="7"/>
    <x v="7"/>
    <x v="6"/>
  </r>
  <r>
    <x v="7"/>
    <x v="32"/>
    <x v="3"/>
    <d v="2024-07-19T00:00:00"/>
    <d v="2024-07-19T00:00:00"/>
    <x v="9"/>
    <n v="7"/>
    <x v="10"/>
    <x v="6"/>
  </r>
  <r>
    <x v="7"/>
    <x v="32"/>
    <x v="3"/>
    <d v="2024-07-22T00:00:00"/>
    <d v="2024-07-22T00:00:00"/>
    <x v="9"/>
    <n v="7"/>
    <x v="22"/>
    <x v="6"/>
  </r>
  <r>
    <x v="7"/>
    <x v="32"/>
    <x v="3"/>
    <d v="2024-07-23T00:00:00"/>
    <d v="2024-07-23T00:00:00"/>
    <x v="9"/>
    <n v="7"/>
    <x v="30"/>
    <x v="6"/>
  </r>
  <r>
    <x v="7"/>
    <x v="32"/>
    <x v="3"/>
    <d v="2024-07-24T00:00:00"/>
    <d v="2024-07-24T00:00:00"/>
    <x v="9"/>
    <n v="7"/>
    <x v="11"/>
    <x v="6"/>
  </r>
  <r>
    <x v="7"/>
    <x v="32"/>
    <x v="3"/>
    <d v="2024-07-25T00:00:00"/>
    <d v="2024-07-25T00:00:00"/>
    <x v="9"/>
    <n v="7"/>
    <x v="23"/>
    <x v="6"/>
  </r>
  <r>
    <x v="7"/>
    <x v="32"/>
    <x v="3"/>
    <d v="2024-07-26T00:00:00"/>
    <d v="2024-07-26T00:00:00"/>
    <x v="9"/>
    <n v="7"/>
    <x v="24"/>
    <x v="6"/>
  </r>
  <r>
    <x v="7"/>
    <x v="32"/>
    <x v="3"/>
    <d v="2024-07-29T00:00:00"/>
    <d v="2024-07-29T00:00:00"/>
    <x v="9"/>
    <n v="7"/>
    <x v="1"/>
    <x v="6"/>
  </r>
  <r>
    <x v="7"/>
    <x v="32"/>
    <x v="3"/>
    <d v="2024-07-30T00:00:00"/>
    <d v="2024-07-30T00:00:00"/>
    <x v="9"/>
    <n v="7"/>
    <x v="0"/>
    <x v="6"/>
  </r>
  <r>
    <x v="7"/>
    <x v="32"/>
    <x v="3"/>
    <d v="2024-07-31T00:00:00"/>
    <d v="2024-07-31T00:00:00"/>
    <x v="9"/>
    <n v="7"/>
    <x v="2"/>
    <x v="6"/>
  </r>
  <r>
    <x v="7"/>
    <x v="32"/>
    <x v="3"/>
    <d v="2024-08-01T00:00:00"/>
    <d v="2024-08-01T00:00:00"/>
    <x v="9"/>
    <n v="8"/>
    <x v="25"/>
    <x v="7"/>
  </r>
  <r>
    <x v="7"/>
    <x v="32"/>
    <x v="3"/>
    <d v="2024-08-02T00:00:00"/>
    <d v="2024-08-02T00:00:00"/>
    <x v="9"/>
    <n v="8"/>
    <x v="26"/>
    <x v="7"/>
  </r>
  <r>
    <x v="7"/>
    <x v="32"/>
    <x v="3"/>
    <d v="2024-08-05T00:00:00"/>
    <d v="2024-08-05T00:00:00"/>
    <x v="9"/>
    <n v="8"/>
    <x v="13"/>
    <x v="7"/>
  </r>
  <r>
    <x v="7"/>
    <x v="32"/>
    <x v="3"/>
    <d v="2024-08-06T00:00:00"/>
    <d v="2024-08-06T00:00:00"/>
    <x v="9"/>
    <n v="8"/>
    <x v="14"/>
    <x v="7"/>
  </r>
  <r>
    <x v="7"/>
    <x v="32"/>
    <x v="3"/>
    <d v="2024-08-08T00:00:00"/>
    <d v="2024-08-08T00:00:00"/>
    <x v="9"/>
    <n v="8"/>
    <x v="16"/>
    <x v="7"/>
  </r>
  <r>
    <x v="7"/>
    <x v="32"/>
    <x v="3"/>
    <d v="2024-08-09T00:00:00"/>
    <d v="2024-08-09T00:00:00"/>
    <x v="9"/>
    <n v="8"/>
    <x v="28"/>
    <x v="7"/>
  </r>
  <r>
    <x v="7"/>
    <x v="32"/>
    <x v="3"/>
    <d v="2024-08-12T00:00:00"/>
    <d v="2024-08-12T00:00:00"/>
    <x v="9"/>
    <n v="8"/>
    <x v="18"/>
    <x v="7"/>
  </r>
  <r>
    <x v="7"/>
    <x v="32"/>
    <x v="3"/>
    <d v="2024-08-13T00:00:00"/>
    <d v="2024-08-13T00:00:00"/>
    <x v="9"/>
    <n v="8"/>
    <x v="19"/>
    <x v="7"/>
  </r>
  <r>
    <x v="7"/>
    <x v="32"/>
    <x v="3"/>
    <d v="2024-08-14T00:00:00"/>
    <d v="2024-08-14T00:00:00"/>
    <x v="9"/>
    <n v="8"/>
    <x v="20"/>
    <x v="7"/>
  </r>
  <r>
    <x v="7"/>
    <x v="32"/>
    <x v="3"/>
    <d v="2024-08-15T00:00:00"/>
    <d v="2024-08-15T00:00:00"/>
    <x v="9"/>
    <n v="8"/>
    <x v="5"/>
    <x v="7"/>
  </r>
  <r>
    <x v="7"/>
    <x v="32"/>
    <x v="3"/>
    <d v="2024-08-16T00:00:00"/>
    <d v="2024-08-16T00:00:00"/>
    <x v="9"/>
    <n v="8"/>
    <x v="6"/>
    <x v="7"/>
  </r>
  <r>
    <x v="7"/>
    <x v="32"/>
    <x v="3"/>
    <d v="2024-08-20T00:00:00"/>
    <d v="2024-08-20T00:00:00"/>
    <x v="9"/>
    <n v="8"/>
    <x v="9"/>
    <x v="7"/>
  </r>
  <r>
    <x v="7"/>
    <x v="32"/>
    <x v="3"/>
    <d v="2024-08-21T00:00:00"/>
    <d v="2024-08-21T00:00:00"/>
    <x v="9"/>
    <n v="8"/>
    <x v="21"/>
    <x v="7"/>
  </r>
  <r>
    <x v="7"/>
    <x v="32"/>
    <x v="3"/>
    <d v="2024-08-22T00:00:00"/>
    <d v="2024-08-22T00:00:00"/>
    <x v="9"/>
    <n v="8"/>
    <x v="22"/>
    <x v="7"/>
  </r>
  <r>
    <x v="7"/>
    <x v="32"/>
    <x v="3"/>
    <d v="2024-08-23T00:00:00"/>
    <d v="2024-08-23T00:00:00"/>
    <x v="9"/>
    <n v="8"/>
    <x v="30"/>
    <x v="7"/>
  </r>
  <r>
    <x v="7"/>
    <x v="32"/>
    <x v="3"/>
    <d v="2024-08-26T00:00:00"/>
    <d v="2024-08-26T00:00:00"/>
    <x v="9"/>
    <n v="8"/>
    <x v="24"/>
    <x v="7"/>
  </r>
  <r>
    <x v="7"/>
    <x v="32"/>
    <x v="3"/>
    <d v="2024-08-27T00:00:00"/>
    <d v="2024-08-27T00:00:00"/>
    <x v="9"/>
    <n v="8"/>
    <x v="3"/>
    <x v="7"/>
  </r>
  <r>
    <x v="7"/>
    <x v="32"/>
    <x v="3"/>
    <d v="2024-08-28T00:00:00"/>
    <d v="2024-08-28T00:00:00"/>
    <x v="9"/>
    <n v="8"/>
    <x v="4"/>
    <x v="7"/>
  </r>
  <r>
    <x v="7"/>
    <x v="32"/>
    <x v="3"/>
    <d v="2024-08-29T00:00:00"/>
    <d v="2024-08-29T00:00:00"/>
    <x v="9"/>
    <n v="8"/>
    <x v="1"/>
    <x v="7"/>
  </r>
  <r>
    <x v="7"/>
    <x v="32"/>
    <x v="3"/>
    <d v="2024-08-30T00:00:00"/>
    <d v="2024-08-30T00:00:00"/>
    <x v="9"/>
    <n v="8"/>
    <x v="0"/>
    <x v="7"/>
  </r>
  <r>
    <x v="7"/>
    <x v="32"/>
    <x v="3"/>
    <d v="2024-09-02T00:00:00"/>
    <d v="2024-09-02T00:00:00"/>
    <x v="9"/>
    <n v="9"/>
    <x v="26"/>
    <x v="2"/>
  </r>
  <r>
    <x v="7"/>
    <x v="32"/>
    <x v="3"/>
    <d v="2024-09-03T00:00:00"/>
    <d v="2024-09-03T00:00:00"/>
    <x v="9"/>
    <n v="9"/>
    <x v="27"/>
    <x v="2"/>
  </r>
  <r>
    <x v="7"/>
    <x v="32"/>
    <x v="3"/>
    <d v="2024-09-04T00:00:00"/>
    <d v="2024-09-04T00:00:00"/>
    <x v="9"/>
    <n v="9"/>
    <x v="12"/>
    <x v="2"/>
  </r>
  <r>
    <x v="7"/>
    <x v="32"/>
    <x v="3"/>
    <d v="2024-09-05T00:00:00"/>
    <d v="2024-09-05T00:00:00"/>
    <x v="9"/>
    <n v="9"/>
    <x v="13"/>
    <x v="2"/>
  </r>
  <r>
    <x v="7"/>
    <x v="32"/>
    <x v="3"/>
    <d v="2024-09-06T00:00:00"/>
    <d v="2024-09-06T00:00:00"/>
    <x v="9"/>
    <n v="9"/>
    <x v="14"/>
    <x v="2"/>
  </r>
  <r>
    <x v="7"/>
    <x v="32"/>
    <x v="3"/>
    <d v="2024-09-09T00:00:00"/>
    <d v="2024-09-09T00:00:00"/>
    <x v="9"/>
    <n v="9"/>
    <x v="28"/>
    <x v="2"/>
  </r>
  <r>
    <x v="7"/>
    <x v="32"/>
    <x v="3"/>
    <d v="2024-09-10T00:00:00"/>
    <d v="2024-09-10T00:00:00"/>
    <x v="9"/>
    <n v="9"/>
    <x v="29"/>
    <x v="2"/>
  </r>
  <r>
    <x v="7"/>
    <x v="32"/>
    <x v="3"/>
    <d v="2024-09-11T00:00:00"/>
    <d v="2024-09-11T00:00:00"/>
    <x v="9"/>
    <n v="9"/>
    <x v="17"/>
    <x v="2"/>
  </r>
  <r>
    <x v="7"/>
    <x v="32"/>
    <x v="3"/>
    <d v="2024-09-12T00:00:00"/>
    <d v="2024-09-12T00:00:00"/>
    <x v="9"/>
    <n v="9"/>
    <x v="18"/>
    <x v="2"/>
  </r>
  <r>
    <x v="7"/>
    <x v="32"/>
    <x v="3"/>
    <d v="2024-09-13T00:00:00"/>
    <d v="2024-09-13T00:00:00"/>
    <x v="9"/>
    <n v="9"/>
    <x v="19"/>
    <x v="2"/>
  </r>
  <r>
    <x v="7"/>
    <x v="32"/>
    <x v="3"/>
    <d v="2024-09-16T00:00:00"/>
    <d v="2024-09-16T00:00:00"/>
    <x v="9"/>
    <n v="9"/>
    <x v="6"/>
    <x v="2"/>
  </r>
  <r>
    <x v="7"/>
    <x v="32"/>
    <x v="3"/>
    <d v="2024-09-17T00:00:00"/>
    <d v="2024-09-17T00:00:00"/>
    <x v="9"/>
    <n v="9"/>
    <x v="8"/>
    <x v="2"/>
  </r>
  <r>
    <x v="7"/>
    <x v="32"/>
    <x v="3"/>
    <d v="2024-09-18T00:00:00"/>
    <d v="2024-09-18T00:00:00"/>
    <x v="9"/>
    <n v="9"/>
    <x v="7"/>
    <x v="2"/>
  </r>
  <r>
    <x v="7"/>
    <x v="32"/>
    <x v="3"/>
    <d v="2024-09-19T00:00:00"/>
    <d v="2024-09-19T00:00:00"/>
    <x v="9"/>
    <n v="9"/>
    <x v="10"/>
    <x v="2"/>
  </r>
  <r>
    <x v="7"/>
    <x v="32"/>
    <x v="3"/>
    <d v="2024-09-20T00:00:00"/>
    <d v="2024-09-20T00:00:00"/>
    <x v="9"/>
    <n v="9"/>
    <x v="9"/>
    <x v="2"/>
  </r>
  <r>
    <x v="7"/>
    <x v="32"/>
    <x v="3"/>
    <d v="2024-09-23T00:00:00"/>
    <d v="2024-09-23T00:00:00"/>
    <x v="9"/>
    <n v="9"/>
    <x v="30"/>
    <x v="2"/>
  </r>
  <r>
    <x v="7"/>
    <x v="32"/>
    <x v="3"/>
    <d v="2024-09-24T00:00:00"/>
    <d v="2024-09-24T00:00:00"/>
    <x v="9"/>
    <n v="9"/>
    <x v="11"/>
    <x v="2"/>
  </r>
  <r>
    <x v="7"/>
    <x v="32"/>
    <x v="3"/>
    <d v="2024-09-25T00:00:00"/>
    <d v="2024-09-25T00:00:00"/>
    <x v="9"/>
    <n v="9"/>
    <x v="23"/>
    <x v="2"/>
  </r>
  <r>
    <x v="7"/>
    <x v="32"/>
    <x v="3"/>
    <d v="2024-09-26T00:00:00"/>
    <d v="2024-09-26T00:00:00"/>
    <x v="9"/>
    <n v="9"/>
    <x v="24"/>
    <x v="2"/>
  </r>
  <r>
    <x v="7"/>
    <x v="32"/>
    <x v="3"/>
    <d v="2024-09-27T00:00:00"/>
    <d v="2024-09-27T00:00:00"/>
    <x v="9"/>
    <n v="9"/>
    <x v="3"/>
    <x v="2"/>
  </r>
  <r>
    <x v="7"/>
    <x v="32"/>
    <x v="3"/>
    <d v="2024-09-30T00:00:00"/>
    <d v="2024-09-30T00:00:00"/>
    <x v="9"/>
    <n v="9"/>
    <x v="0"/>
    <x v="2"/>
  </r>
  <r>
    <x v="7"/>
    <x v="32"/>
    <x v="3"/>
    <d v="2024-10-01T00:00:00"/>
    <d v="2024-10-01T00:00:00"/>
    <x v="9"/>
    <n v="10"/>
    <x v="25"/>
    <x v="0"/>
  </r>
  <r>
    <x v="7"/>
    <x v="32"/>
    <x v="3"/>
    <d v="2024-10-02T00:00:00"/>
    <d v="2024-10-02T00:00:00"/>
    <x v="9"/>
    <n v="10"/>
    <x v="26"/>
    <x v="0"/>
  </r>
  <r>
    <x v="7"/>
    <x v="32"/>
    <x v="3"/>
    <d v="2024-10-03T00:00:00"/>
    <d v="2024-10-03T00:00:00"/>
    <x v="9"/>
    <n v="10"/>
    <x v="27"/>
    <x v="0"/>
  </r>
  <r>
    <x v="7"/>
    <x v="32"/>
    <x v="3"/>
    <d v="2024-10-04T00:00:00"/>
    <d v="2024-10-04T00:00:00"/>
    <x v="9"/>
    <n v="10"/>
    <x v="12"/>
    <x v="0"/>
  </r>
  <r>
    <x v="7"/>
    <x v="32"/>
    <x v="3"/>
    <d v="2024-10-07T00:00:00"/>
    <d v="2024-10-07T00:00:00"/>
    <x v="9"/>
    <n v="10"/>
    <x v="15"/>
    <x v="0"/>
  </r>
  <r>
    <x v="7"/>
    <x v="32"/>
    <x v="3"/>
    <d v="2024-10-08T00:00:00"/>
    <d v="2024-10-08T00:00:00"/>
    <x v="9"/>
    <n v="10"/>
    <x v="16"/>
    <x v="0"/>
  </r>
  <r>
    <x v="7"/>
    <x v="32"/>
    <x v="3"/>
    <d v="2024-10-09T00:00:00"/>
    <d v="2024-10-09T00:00:00"/>
    <x v="9"/>
    <n v="10"/>
    <x v="28"/>
    <x v="0"/>
  </r>
  <r>
    <x v="7"/>
    <x v="32"/>
    <x v="3"/>
    <d v="2024-10-10T00:00:00"/>
    <d v="2024-10-10T00:00:00"/>
    <x v="9"/>
    <n v="10"/>
    <x v="29"/>
    <x v="0"/>
  </r>
  <r>
    <x v="7"/>
    <x v="32"/>
    <x v="3"/>
    <d v="2024-10-11T00:00:00"/>
    <d v="2024-10-11T00:00:00"/>
    <x v="9"/>
    <n v="10"/>
    <x v="17"/>
    <x v="0"/>
  </r>
  <r>
    <x v="7"/>
    <x v="32"/>
    <x v="3"/>
    <d v="2024-10-15T00:00:00"/>
    <d v="2024-10-15T00:00:00"/>
    <x v="9"/>
    <n v="10"/>
    <x v="5"/>
    <x v="0"/>
  </r>
  <r>
    <x v="7"/>
    <x v="32"/>
    <x v="3"/>
    <d v="2024-10-16T00:00:00"/>
    <d v="2024-10-16T00:00:00"/>
    <x v="9"/>
    <n v="10"/>
    <x v="6"/>
    <x v="0"/>
  </r>
  <r>
    <x v="7"/>
    <x v="32"/>
    <x v="3"/>
    <d v="2024-10-17T00:00:00"/>
    <d v="2024-10-17T00:00:00"/>
    <x v="9"/>
    <n v="10"/>
    <x v="8"/>
    <x v="0"/>
  </r>
  <r>
    <x v="7"/>
    <x v="32"/>
    <x v="3"/>
    <d v="2024-10-18T00:00:00"/>
    <d v="2024-10-18T00:00:00"/>
    <x v="9"/>
    <n v="10"/>
    <x v="7"/>
    <x v="0"/>
  </r>
  <r>
    <x v="7"/>
    <x v="32"/>
    <x v="3"/>
    <d v="2024-10-21T00:00:00"/>
    <d v="2024-10-21T00:00:00"/>
    <x v="9"/>
    <n v="10"/>
    <x v="21"/>
    <x v="0"/>
  </r>
  <r>
    <x v="7"/>
    <x v="32"/>
    <x v="3"/>
    <d v="2024-10-22T00:00:00"/>
    <d v="2024-10-22T00:00:00"/>
    <x v="9"/>
    <n v="10"/>
    <x v="22"/>
    <x v="0"/>
  </r>
  <r>
    <x v="7"/>
    <x v="32"/>
    <x v="3"/>
    <d v="2024-10-23T00:00:00"/>
    <d v="2024-10-23T00:00:00"/>
    <x v="9"/>
    <n v="10"/>
    <x v="30"/>
    <x v="0"/>
  </r>
  <r>
    <x v="7"/>
    <x v="32"/>
    <x v="3"/>
    <d v="2024-10-24T00:00:00"/>
    <d v="2024-10-24T00:00:00"/>
    <x v="9"/>
    <n v="10"/>
    <x v="11"/>
    <x v="0"/>
  </r>
  <r>
    <x v="7"/>
    <x v="32"/>
    <x v="3"/>
    <d v="2024-10-25T00:00:00"/>
    <d v="2024-10-25T00:00:00"/>
    <x v="9"/>
    <n v="10"/>
    <x v="23"/>
    <x v="0"/>
  </r>
  <r>
    <x v="7"/>
    <x v="32"/>
    <x v="3"/>
    <d v="2024-10-28T00:00:00"/>
    <d v="2024-10-28T00:00:00"/>
    <x v="9"/>
    <n v="10"/>
    <x v="4"/>
    <x v="0"/>
  </r>
  <r>
    <x v="7"/>
    <x v="32"/>
    <x v="3"/>
    <d v="2024-10-29T00:00:00"/>
    <d v="2024-10-29T00:00:00"/>
    <x v="9"/>
    <n v="10"/>
    <x v="1"/>
    <x v="0"/>
  </r>
  <r>
    <x v="7"/>
    <x v="32"/>
    <x v="3"/>
    <d v="2024-10-30T00:00:00"/>
    <d v="2024-10-30T00:00:00"/>
    <x v="9"/>
    <n v="10"/>
    <x v="0"/>
    <x v="0"/>
  </r>
  <r>
    <x v="7"/>
    <x v="32"/>
    <x v="3"/>
    <d v="2024-10-31T00:00:00"/>
    <d v="2024-10-31T00:00:00"/>
    <x v="9"/>
    <n v="10"/>
    <x v="2"/>
    <x v="0"/>
  </r>
  <r>
    <x v="7"/>
    <x v="32"/>
    <x v="3"/>
    <d v="2024-11-01T00:00:00"/>
    <d v="2024-11-01T00:00:00"/>
    <x v="9"/>
    <n v="11"/>
    <x v="25"/>
    <x v="8"/>
  </r>
  <r>
    <x v="7"/>
    <x v="32"/>
    <x v="3"/>
    <d v="2024-11-05T00:00:00"/>
    <d v="2024-11-05T00:00:00"/>
    <x v="9"/>
    <n v="11"/>
    <x v="13"/>
    <x v="8"/>
  </r>
  <r>
    <x v="7"/>
    <x v="32"/>
    <x v="3"/>
    <d v="2024-11-06T00:00:00"/>
    <d v="2024-11-06T00:00:00"/>
    <x v="9"/>
    <n v="11"/>
    <x v="14"/>
    <x v="8"/>
  </r>
  <r>
    <x v="7"/>
    <x v="32"/>
    <x v="3"/>
    <d v="2024-11-07T00:00:00"/>
    <d v="2024-11-07T00:00:00"/>
    <x v="9"/>
    <n v="11"/>
    <x v="15"/>
    <x v="8"/>
  </r>
  <r>
    <x v="7"/>
    <x v="32"/>
    <x v="3"/>
    <d v="2024-11-08T00:00:00"/>
    <d v="2024-11-08T00:00:00"/>
    <x v="9"/>
    <n v="11"/>
    <x v="16"/>
    <x v="8"/>
  </r>
  <r>
    <x v="7"/>
    <x v="32"/>
    <x v="3"/>
    <d v="2024-11-12T00:00:00"/>
    <d v="2024-11-12T00:00:00"/>
    <x v="9"/>
    <n v="11"/>
    <x v="18"/>
    <x v="8"/>
  </r>
  <r>
    <x v="7"/>
    <x v="32"/>
    <x v="3"/>
    <d v="2024-11-13T00:00:00"/>
    <d v="2024-11-13T00:00:00"/>
    <x v="9"/>
    <n v="11"/>
    <x v="19"/>
    <x v="8"/>
  </r>
  <r>
    <x v="7"/>
    <x v="32"/>
    <x v="3"/>
    <d v="2024-11-14T00:00:00"/>
    <d v="2024-11-14T00:00:00"/>
    <x v="9"/>
    <n v="11"/>
    <x v="20"/>
    <x v="8"/>
  </r>
  <r>
    <x v="7"/>
    <x v="32"/>
    <x v="3"/>
    <d v="2024-11-15T00:00:00"/>
    <d v="2024-11-15T00:00:00"/>
    <x v="9"/>
    <n v="11"/>
    <x v="5"/>
    <x v="8"/>
  </r>
  <r>
    <x v="7"/>
    <x v="32"/>
    <x v="3"/>
    <d v="2024-11-18T00:00:00"/>
    <d v="2024-11-18T00:00:00"/>
    <x v="9"/>
    <n v="11"/>
    <x v="7"/>
    <x v="8"/>
  </r>
  <r>
    <x v="7"/>
    <x v="32"/>
    <x v="3"/>
    <d v="2024-11-19T00:00:00"/>
    <d v="2024-11-19T00:00:00"/>
    <x v="9"/>
    <n v="11"/>
    <x v="10"/>
    <x v="8"/>
  </r>
  <r>
    <x v="7"/>
    <x v="32"/>
    <x v="3"/>
    <d v="2024-11-20T00:00:00"/>
    <d v="2024-11-20T00:00:00"/>
    <x v="9"/>
    <n v="11"/>
    <x v="9"/>
    <x v="8"/>
  </r>
  <r>
    <x v="7"/>
    <x v="32"/>
    <x v="3"/>
    <d v="2024-11-21T00:00:00"/>
    <d v="2024-11-21T00:00:00"/>
    <x v="9"/>
    <n v="11"/>
    <x v="21"/>
    <x v="8"/>
  </r>
  <r>
    <x v="7"/>
    <x v="32"/>
    <x v="3"/>
    <d v="2024-11-22T00:00:00"/>
    <d v="2024-11-22T00:00:00"/>
    <x v="9"/>
    <n v="11"/>
    <x v="22"/>
    <x v="8"/>
  </r>
  <r>
    <x v="7"/>
    <x v="32"/>
    <x v="3"/>
    <d v="2024-11-25T00:00:00"/>
    <d v="2024-11-25T00:00:00"/>
    <x v="9"/>
    <n v="11"/>
    <x v="23"/>
    <x v="8"/>
  </r>
  <r>
    <x v="7"/>
    <x v="32"/>
    <x v="3"/>
    <d v="2024-11-26T00:00:00"/>
    <d v="2024-11-26T00:00:00"/>
    <x v="9"/>
    <n v="11"/>
    <x v="24"/>
    <x v="8"/>
  </r>
  <r>
    <x v="7"/>
    <x v="32"/>
    <x v="3"/>
    <d v="2024-11-27T00:00:00"/>
    <d v="2024-11-27T00:00:00"/>
    <x v="9"/>
    <n v="11"/>
    <x v="3"/>
    <x v="8"/>
  </r>
  <r>
    <x v="7"/>
    <x v="32"/>
    <x v="3"/>
    <d v="2024-11-28T00:00:00"/>
    <d v="2024-11-28T00:00:00"/>
    <x v="9"/>
    <n v="11"/>
    <x v="4"/>
    <x v="8"/>
  </r>
  <r>
    <x v="7"/>
    <x v="32"/>
    <x v="3"/>
    <d v="2024-11-29T00:00:00"/>
    <d v="2024-11-29T00:00:00"/>
    <x v="9"/>
    <n v="11"/>
    <x v="1"/>
    <x v="8"/>
  </r>
  <r>
    <x v="7"/>
    <x v="32"/>
    <x v="3"/>
    <d v="2024-12-02T00:00:00"/>
    <d v="2024-12-02T00:00:00"/>
    <x v="9"/>
    <n v="12"/>
    <x v="26"/>
    <x v="3"/>
  </r>
  <r>
    <x v="7"/>
    <x v="32"/>
    <x v="3"/>
    <d v="2024-12-03T00:00:00"/>
    <d v="2024-12-03T00:00:00"/>
    <x v="9"/>
    <n v="12"/>
    <x v="27"/>
    <x v="3"/>
  </r>
  <r>
    <x v="7"/>
    <x v="32"/>
    <x v="3"/>
    <d v="2024-12-04T00:00:00"/>
    <d v="2024-12-04T00:00:00"/>
    <x v="9"/>
    <n v="12"/>
    <x v="12"/>
    <x v="3"/>
  </r>
  <r>
    <x v="7"/>
    <x v="32"/>
    <x v="3"/>
    <d v="2024-12-05T00:00:00"/>
    <d v="2024-12-05T00:00:00"/>
    <x v="9"/>
    <n v="12"/>
    <x v="13"/>
    <x v="3"/>
  </r>
  <r>
    <x v="7"/>
    <x v="32"/>
    <x v="3"/>
    <d v="2024-12-06T00:00:00"/>
    <d v="2024-12-06T00:00:00"/>
    <x v="9"/>
    <n v="12"/>
    <x v="14"/>
    <x v="3"/>
  </r>
  <r>
    <x v="7"/>
    <x v="32"/>
    <x v="3"/>
    <d v="2024-12-09T00:00:00"/>
    <d v="2024-12-09T00:00:00"/>
    <x v="9"/>
    <n v="12"/>
    <x v="28"/>
    <x v="3"/>
  </r>
  <r>
    <x v="7"/>
    <x v="32"/>
    <x v="3"/>
    <d v="2024-12-10T00:00:00"/>
    <d v="2024-12-10T00:00:00"/>
    <x v="9"/>
    <n v="12"/>
    <x v="29"/>
    <x v="3"/>
  </r>
  <r>
    <x v="7"/>
    <x v="32"/>
    <x v="3"/>
    <d v="2024-12-11T00:00:00"/>
    <d v="2024-12-11T00:00:00"/>
    <x v="9"/>
    <n v="12"/>
    <x v="17"/>
    <x v="3"/>
  </r>
  <r>
    <x v="7"/>
    <x v="32"/>
    <x v="3"/>
    <d v="2024-12-12T00:00:00"/>
    <d v="2024-12-12T00:00:00"/>
    <x v="9"/>
    <n v="12"/>
    <x v="18"/>
    <x v="3"/>
  </r>
  <r>
    <x v="7"/>
    <x v="32"/>
    <x v="3"/>
    <d v="2024-12-13T00:00:00"/>
    <d v="2024-12-13T00:00:00"/>
    <x v="9"/>
    <n v="12"/>
    <x v="19"/>
    <x v="3"/>
  </r>
  <r>
    <x v="7"/>
    <x v="32"/>
    <x v="3"/>
    <d v="2024-12-16T00:00:00"/>
    <d v="2024-12-16T00:00:00"/>
    <x v="9"/>
    <n v="12"/>
    <x v="6"/>
    <x v="3"/>
  </r>
  <r>
    <x v="7"/>
    <x v="32"/>
    <x v="3"/>
    <d v="2024-12-17T00:00:00"/>
    <d v="2024-12-17T00:00:00"/>
    <x v="9"/>
    <n v="12"/>
    <x v="8"/>
    <x v="3"/>
  </r>
  <r>
    <x v="7"/>
    <x v="32"/>
    <x v="3"/>
    <d v="2024-12-18T00:00:00"/>
    <d v="2024-12-18T00:00:00"/>
    <x v="9"/>
    <n v="12"/>
    <x v="7"/>
    <x v="3"/>
  </r>
  <r>
    <x v="7"/>
    <x v="32"/>
    <x v="3"/>
    <d v="2024-12-19T00:00:00"/>
    <d v="2024-12-19T00:00:00"/>
    <x v="9"/>
    <n v="12"/>
    <x v="10"/>
    <x v="3"/>
  </r>
  <r>
    <x v="7"/>
    <x v="32"/>
    <x v="3"/>
    <d v="2024-12-20T00:00:00"/>
    <d v="2024-12-20T00:00:00"/>
    <x v="9"/>
    <n v="12"/>
    <x v="9"/>
    <x v="3"/>
  </r>
  <r>
    <x v="7"/>
    <x v="32"/>
    <x v="3"/>
    <d v="2024-12-23T00:00:00"/>
    <d v="2024-12-23T00:00:00"/>
    <x v="9"/>
    <n v="12"/>
    <x v="30"/>
    <x v="3"/>
  </r>
  <r>
    <x v="7"/>
    <x v="32"/>
    <x v="3"/>
    <d v="2024-12-24T00:00:00"/>
    <d v="2024-12-24T00:00:00"/>
    <x v="9"/>
    <n v="12"/>
    <x v="11"/>
    <x v="3"/>
  </r>
  <r>
    <x v="7"/>
    <x v="32"/>
    <x v="3"/>
    <d v="2024-12-26T00:00:00"/>
    <d v="2024-12-26T00:00:00"/>
    <x v="9"/>
    <n v="12"/>
    <x v="24"/>
    <x v="3"/>
  </r>
  <r>
    <x v="7"/>
    <x v="32"/>
    <x v="3"/>
    <d v="2024-12-27T00:00:00"/>
    <d v="2024-12-27T00:00:00"/>
    <x v="9"/>
    <n v="12"/>
    <x v="3"/>
    <x v="3"/>
  </r>
  <r>
    <x v="7"/>
    <x v="32"/>
    <x v="3"/>
    <d v="2024-12-30T00:00:00"/>
    <d v="2024-12-30T00:00:00"/>
    <x v="9"/>
    <n v="12"/>
    <x v="0"/>
    <x v="3"/>
  </r>
  <r>
    <x v="7"/>
    <x v="32"/>
    <x v="3"/>
    <d v="2025-01-02T00:00:00"/>
    <d v="2025-01-02T00:00:00"/>
    <x v="10"/>
    <n v="1"/>
    <x v="26"/>
    <x v="9"/>
  </r>
  <r>
    <x v="7"/>
    <x v="32"/>
    <x v="3"/>
    <d v="2025-01-03T00:00:00"/>
    <d v="2025-01-03T00:00:00"/>
    <x v="10"/>
    <n v="1"/>
    <x v="27"/>
    <x v="9"/>
  </r>
  <r>
    <x v="7"/>
    <x v="32"/>
    <x v="3"/>
    <d v="2025-01-07T00:00:00"/>
    <d v="2025-01-07T00:00:00"/>
    <x v="10"/>
    <n v="1"/>
    <x v="15"/>
    <x v="9"/>
  </r>
  <r>
    <x v="7"/>
    <x v="32"/>
    <x v="3"/>
    <d v="2025-01-08T00:00:00"/>
    <d v="2025-01-08T00:00:00"/>
    <x v="10"/>
    <n v="1"/>
    <x v="16"/>
    <x v="9"/>
  </r>
  <r>
    <x v="7"/>
    <x v="32"/>
    <x v="3"/>
    <d v="2025-01-09T00:00:00"/>
    <d v="2025-01-09T00:00:00"/>
    <x v="10"/>
    <n v="1"/>
    <x v="28"/>
    <x v="9"/>
  </r>
  <r>
    <x v="7"/>
    <x v="32"/>
    <x v="3"/>
    <d v="2025-01-10T00:00:00"/>
    <d v="2025-01-10T00:00:00"/>
    <x v="10"/>
    <n v="1"/>
    <x v="29"/>
    <x v="9"/>
  </r>
  <r>
    <x v="7"/>
    <x v="32"/>
    <x v="3"/>
    <d v="2025-01-13T00:00:00"/>
    <d v="2025-01-13T00:00:00"/>
    <x v="10"/>
    <n v="1"/>
    <x v="19"/>
    <x v="9"/>
  </r>
  <r>
    <x v="7"/>
    <x v="32"/>
    <x v="3"/>
    <d v="2025-01-14T00:00:00"/>
    <d v="2025-01-14T00:00:00"/>
    <x v="10"/>
    <n v="1"/>
    <x v="20"/>
    <x v="9"/>
  </r>
  <r>
    <x v="7"/>
    <x v="32"/>
    <x v="3"/>
    <d v="2025-01-15T00:00:00"/>
    <d v="2025-01-15T00:00:00"/>
    <x v="10"/>
    <n v="1"/>
    <x v="5"/>
    <x v="9"/>
  </r>
  <r>
    <x v="7"/>
    <x v="32"/>
    <x v="3"/>
    <d v="2025-01-16T00:00:00"/>
    <d v="2025-01-16T00:00:00"/>
    <x v="10"/>
    <n v="1"/>
    <x v="6"/>
    <x v="9"/>
  </r>
  <r>
    <x v="7"/>
    <x v="32"/>
    <x v="3"/>
    <d v="2025-01-17T00:00:00"/>
    <d v="2025-01-17T00:00:00"/>
    <x v="10"/>
    <n v="1"/>
    <x v="8"/>
    <x v="9"/>
  </r>
  <r>
    <x v="7"/>
    <x v="32"/>
    <x v="3"/>
    <d v="2025-01-20T00:00:00"/>
    <d v="2025-01-20T00:00:00"/>
    <x v="10"/>
    <n v="1"/>
    <x v="9"/>
    <x v="9"/>
  </r>
  <r>
    <x v="7"/>
    <x v="32"/>
    <x v="3"/>
    <d v="2025-01-21T00:00:00"/>
    <d v="2025-01-21T00:00:00"/>
    <x v="10"/>
    <n v="1"/>
    <x v="21"/>
    <x v="9"/>
  </r>
  <r>
    <x v="7"/>
    <x v="32"/>
    <x v="3"/>
    <d v="2025-01-22T00:00:00"/>
    <d v="2025-01-22T00:00:00"/>
    <x v="10"/>
    <n v="1"/>
    <x v="22"/>
    <x v="9"/>
  </r>
  <r>
    <x v="7"/>
    <x v="32"/>
    <x v="3"/>
    <d v="2025-01-23T00:00:00"/>
    <d v="2025-01-23T00:00:00"/>
    <x v="10"/>
    <n v="1"/>
    <x v="30"/>
    <x v="9"/>
  </r>
  <r>
    <x v="7"/>
    <x v="32"/>
    <x v="3"/>
    <d v="2025-01-24T00:00:00"/>
    <d v="2025-01-24T00:00:00"/>
    <x v="10"/>
    <n v="1"/>
    <x v="11"/>
    <x v="9"/>
  </r>
  <r>
    <x v="7"/>
    <x v="32"/>
    <x v="3"/>
    <d v="2025-01-27T00:00:00"/>
    <d v="2025-01-27T00:00:00"/>
    <x v="10"/>
    <n v="1"/>
    <x v="3"/>
    <x v="9"/>
  </r>
  <r>
    <x v="7"/>
    <x v="32"/>
    <x v="3"/>
    <d v="2025-01-28T00:00:00"/>
    <d v="2025-01-28T00:00:00"/>
    <x v="10"/>
    <n v="1"/>
    <x v="4"/>
    <x v="9"/>
  </r>
  <r>
    <x v="7"/>
    <x v="32"/>
    <x v="3"/>
    <d v="2025-01-29T00:00:00"/>
    <d v="2025-01-29T00:00:00"/>
    <x v="10"/>
    <n v="1"/>
    <x v="1"/>
    <x v="9"/>
  </r>
  <r>
    <x v="7"/>
    <x v="32"/>
    <x v="3"/>
    <d v="2025-01-30T00:00:00"/>
    <d v="2025-01-30T00:00:00"/>
    <x v="10"/>
    <n v="1"/>
    <x v="0"/>
    <x v="9"/>
  </r>
  <r>
    <x v="7"/>
    <x v="32"/>
    <x v="3"/>
    <d v="2025-01-31T00:00:00"/>
    <d v="2025-01-31T00:00:00"/>
    <x v="10"/>
    <n v="1"/>
    <x v="2"/>
    <x v="9"/>
  </r>
  <r>
    <x v="7"/>
    <x v="32"/>
    <x v="3"/>
    <d v="2025-02-03T00:00:00"/>
    <d v="2025-02-03T00:00:00"/>
    <x v="10"/>
    <n v="2"/>
    <x v="27"/>
    <x v="10"/>
  </r>
  <r>
    <x v="7"/>
    <x v="32"/>
    <x v="3"/>
    <d v="2025-02-04T00:00:00"/>
    <d v="2025-02-04T00:00:00"/>
    <x v="10"/>
    <n v="2"/>
    <x v="12"/>
    <x v="10"/>
  </r>
  <r>
    <x v="7"/>
    <x v="32"/>
    <x v="3"/>
    <d v="2025-02-05T00:00:00"/>
    <d v="2025-02-05T00:00:00"/>
    <x v="10"/>
    <n v="2"/>
    <x v="13"/>
    <x v="10"/>
  </r>
  <r>
    <x v="7"/>
    <x v="32"/>
    <x v="3"/>
    <d v="2025-02-06T00:00:00"/>
    <d v="2025-02-06T00:00:00"/>
    <x v="10"/>
    <n v="2"/>
    <x v="14"/>
    <x v="10"/>
  </r>
  <r>
    <x v="7"/>
    <x v="32"/>
    <x v="3"/>
    <d v="2025-02-07T00:00:00"/>
    <d v="2025-02-07T00:00:00"/>
    <x v="10"/>
    <n v="2"/>
    <x v="15"/>
    <x v="10"/>
  </r>
  <r>
    <x v="7"/>
    <x v="32"/>
    <x v="3"/>
    <d v="2025-02-10T00:00:00"/>
    <d v="2025-02-10T00:00:00"/>
    <x v="10"/>
    <n v="2"/>
    <x v="29"/>
    <x v="10"/>
  </r>
  <r>
    <x v="7"/>
    <x v="32"/>
    <x v="3"/>
    <d v="2025-02-11T00:00:00"/>
    <d v="2025-02-11T00:00:00"/>
    <x v="10"/>
    <n v="2"/>
    <x v="17"/>
    <x v="10"/>
  </r>
  <r>
    <x v="7"/>
    <x v="32"/>
    <x v="3"/>
    <d v="2025-02-12T00:00:00"/>
    <d v="2025-02-12T00:00:00"/>
    <x v="10"/>
    <n v="2"/>
    <x v="18"/>
    <x v="10"/>
  </r>
  <r>
    <x v="7"/>
    <x v="32"/>
    <x v="3"/>
    <d v="2025-02-13T00:00:00"/>
    <d v="2025-02-13T00:00:00"/>
    <x v="10"/>
    <n v="2"/>
    <x v="19"/>
    <x v="10"/>
  </r>
  <r>
    <x v="7"/>
    <x v="32"/>
    <x v="3"/>
    <d v="2025-02-14T00:00:00"/>
    <d v="2025-02-14T00:00:00"/>
    <x v="10"/>
    <n v="2"/>
    <x v="20"/>
    <x v="10"/>
  </r>
  <r>
    <x v="7"/>
    <x v="32"/>
    <x v="3"/>
    <d v="2025-02-17T00:00:00"/>
    <d v="2025-02-17T00:00:00"/>
    <x v="10"/>
    <n v="2"/>
    <x v="8"/>
    <x v="10"/>
  </r>
  <r>
    <x v="7"/>
    <x v="32"/>
    <x v="3"/>
    <d v="2025-02-18T00:00:00"/>
    <d v="2025-02-18T00:00:00"/>
    <x v="10"/>
    <n v="2"/>
    <x v="7"/>
    <x v="10"/>
  </r>
  <r>
    <x v="7"/>
    <x v="32"/>
    <x v="3"/>
    <d v="2025-02-19T00:00:00"/>
    <d v="2025-02-19T00:00:00"/>
    <x v="10"/>
    <n v="2"/>
    <x v="10"/>
    <x v="10"/>
  </r>
  <r>
    <x v="7"/>
    <x v="32"/>
    <x v="3"/>
    <d v="2025-02-20T00:00:00"/>
    <d v="2025-02-20T00:00:00"/>
    <x v="10"/>
    <n v="2"/>
    <x v="9"/>
    <x v="10"/>
  </r>
  <r>
    <x v="7"/>
    <x v="32"/>
    <x v="3"/>
    <d v="2025-02-21T00:00:00"/>
    <d v="2025-02-21T00:00:00"/>
    <x v="10"/>
    <n v="2"/>
    <x v="21"/>
    <x v="10"/>
  </r>
  <r>
    <x v="7"/>
    <x v="32"/>
    <x v="3"/>
    <d v="2025-02-24T00:00:00"/>
    <d v="2025-02-24T00:00:00"/>
    <x v="10"/>
    <n v="2"/>
    <x v="11"/>
    <x v="10"/>
  </r>
  <r>
    <x v="7"/>
    <x v="32"/>
    <x v="3"/>
    <d v="2025-02-25T00:00:00"/>
    <d v="2025-02-25T00:00:00"/>
    <x v="10"/>
    <n v="2"/>
    <x v="23"/>
    <x v="10"/>
  </r>
  <r>
    <x v="7"/>
    <x v="32"/>
    <x v="3"/>
    <d v="2025-02-26T00:00:00"/>
    <d v="2025-02-26T00:00:00"/>
    <x v="10"/>
    <n v="2"/>
    <x v="24"/>
    <x v="10"/>
  </r>
  <r>
    <x v="7"/>
    <x v="32"/>
    <x v="3"/>
    <d v="2025-02-27T00:00:00"/>
    <d v="2025-02-27T00:00:00"/>
    <x v="10"/>
    <n v="2"/>
    <x v="3"/>
    <x v="10"/>
  </r>
  <r>
    <x v="7"/>
    <x v="32"/>
    <x v="3"/>
    <d v="2025-02-28T00:00:00"/>
    <d v="2025-02-28T00:00:00"/>
    <x v="10"/>
    <n v="2"/>
    <x v="4"/>
    <x v="10"/>
  </r>
  <r>
    <x v="7"/>
    <x v="32"/>
    <x v="3"/>
    <d v="2025-03-03T00:00:00"/>
    <d v="2025-03-03T00:00:00"/>
    <x v="10"/>
    <n v="3"/>
    <x v="27"/>
    <x v="4"/>
  </r>
  <r>
    <x v="7"/>
    <x v="32"/>
    <x v="3"/>
    <d v="2025-03-04T00:00:00"/>
    <d v="2025-03-04T00:00:00"/>
    <x v="10"/>
    <n v="3"/>
    <x v="12"/>
    <x v="4"/>
  </r>
  <r>
    <x v="7"/>
    <x v="32"/>
    <x v="3"/>
    <d v="2025-03-05T00:00:00"/>
    <d v="2025-03-05T00:00:00"/>
    <x v="10"/>
    <n v="3"/>
    <x v="13"/>
    <x v="4"/>
  </r>
  <r>
    <x v="7"/>
    <x v="32"/>
    <x v="3"/>
    <d v="2025-03-06T00:00:00"/>
    <d v="2025-03-06T00:00:00"/>
    <x v="10"/>
    <n v="3"/>
    <x v="14"/>
    <x v="4"/>
  </r>
  <r>
    <x v="7"/>
    <x v="32"/>
    <x v="3"/>
    <d v="2025-03-07T00:00:00"/>
    <d v="2025-03-07T00:00:00"/>
    <x v="10"/>
    <n v="3"/>
    <x v="15"/>
    <x v="4"/>
  </r>
  <r>
    <x v="7"/>
    <x v="32"/>
    <x v="3"/>
    <d v="2025-03-10T00:00:00"/>
    <d v="2025-03-10T00:00:00"/>
    <x v="10"/>
    <n v="3"/>
    <x v="29"/>
    <x v="4"/>
  </r>
  <r>
    <x v="7"/>
    <x v="32"/>
    <x v="3"/>
    <d v="2025-03-11T00:00:00"/>
    <d v="2025-03-11T00:00:00"/>
    <x v="10"/>
    <n v="3"/>
    <x v="17"/>
    <x v="4"/>
  </r>
  <r>
    <x v="7"/>
    <x v="32"/>
    <x v="3"/>
    <d v="2025-03-12T00:00:00"/>
    <d v="2025-03-12T00:00:00"/>
    <x v="10"/>
    <n v="3"/>
    <x v="18"/>
    <x v="4"/>
  </r>
  <r>
    <x v="7"/>
    <x v="32"/>
    <x v="3"/>
    <d v="2025-03-13T00:00:00"/>
    <d v="2025-03-13T00:00:00"/>
    <x v="10"/>
    <n v="3"/>
    <x v="19"/>
    <x v="4"/>
  </r>
  <r>
    <x v="7"/>
    <x v="32"/>
    <x v="3"/>
    <d v="2025-03-14T00:00:00"/>
    <d v="2025-03-14T00:00:00"/>
    <x v="10"/>
    <n v="3"/>
    <x v="20"/>
    <x v="4"/>
  </r>
  <r>
    <x v="7"/>
    <x v="32"/>
    <x v="3"/>
    <d v="2025-03-17T00:00:00"/>
    <d v="2025-03-17T00:00:00"/>
    <x v="10"/>
    <n v="3"/>
    <x v="8"/>
    <x v="4"/>
  </r>
  <r>
    <x v="7"/>
    <x v="32"/>
    <x v="3"/>
    <d v="2025-03-18T00:00:00"/>
    <d v="2025-03-18T00:00:00"/>
    <x v="10"/>
    <n v="3"/>
    <x v="7"/>
    <x v="4"/>
  </r>
  <r>
    <x v="7"/>
    <x v="32"/>
    <x v="3"/>
    <d v="2025-03-19T00:00:00"/>
    <d v="2025-03-19T00:00:00"/>
    <x v="10"/>
    <n v="3"/>
    <x v="10"/>
    <x v="4"/>
  </r>
  <r>
    <x v="7"/>
    <x v="32"/>
    <x v="3"/>
    <d v="2025-03-20T00:00:00"/>
    <d v="2025-03-20T00:00:00"/>
    <x v="10"/>
    <n v="3"/>
    <x v="9"/>
    <x v="4"/>
  </r>
  <r>
    <x v="7"/>
    <x v="32"/>
    <x v="3"/>
    <d v="2025-03-21T00:00:00"/>
    <d v="2025-03-21T00:00:00"/>
    <x v="10"/>
    <n v="3"/>
    <x v="21"/>
    <x v="4"/>
  </r>
  <r>
    <x v="7"/>
    <x v="32"/>
    <x v="3"/>
    <d v="2025-03-25T00:00:00"/>
    <d v="2025-03-25T00:00:00"/>
    <x v="10"/>
    <n v="3"/>
    <x v="23"/>
    <x v="4"/>
  </r>
  <r>
    <x v="7"/>
    <x v="32"/>
    <x v="3"/>
    <d v="2025-03-26T00:00:00"/>
    <d v="2025-03-26T00:00:00"/>
    <x v="10"/>
    <n v="3"/>
    <x v="24"/>
    <x v="4"/>
  </r>
  <r>
    <x v="7"/>
    <x v="32"/>
    <x v="3"/>
    <d v="2025-03-27T00:00:00"/>
    <d v="2025-03-27T00:00:00"/>
    <x v="10"/>
    <n v="3"/>
    <x v="3"/>
    <x v="4"/>
  </r>
  <r>
    <x v="7"/>
    <x v="32"/>
    <x v="3"/>
    <d v="2025-03-28T00:00:00"/>
    <d v="2025-03-28T00:00:00"/>
    <x v="10"/>
    <n v="3"/>
    <x v="4"/>
    <x v="4"/>
  </r>
  <r>
    <x v="7"/>
    <x v="32"/>
    <x v="3"/>
    <d v="2025-03-31T00:00:00"/>
    <d v="2025-03-31T00:00:00"/>
    <x v="10"/>
    <n v="3"/>
    <x v="2"/>
    <x v="4"/>
  </r>
  <r>
    <x v="7"/>
    <x v="32"/>
    <x v="3"/>
    <d v="2025-04-01T00:00:00"/>
    <d v="2025-04-01T00:00:00"/>
    <x v="10"/>
    <n v="4"/>
    <x v="25"/>
    <x v="11"/>
  </r>
  <r>
    <x v="7"/>
    <x v="32"/>
    <x v="3"/>
    <d v="2025-04-02T00:00:00"/>
    <d v="2025-04-02T00:00:00"/>
    <x v="10"/>
    <n v="4"/>
    <x v="26"/>
    <x v="11"/>
  </r>
  <r>
    <x v="7"/>
    <x v="32"/>
    <x v="3"/>
    <d v="2025-04-03T00:00:00"/>
    <d v="2025-04-03T00:00:00"/>
    <x v="10"/>
    <n v="4"/>
    <x v="27"/>
    <x v="11"/>
  </r>
  <r>
    <x v="7"/>
    <x v="32"/>
    <x v="3"/>
    <d v="2025-04-04T00:00:00"/>
    <d v="2025-04-04T00:00:00"/>
    <x v="10"/>
    <n v="4"/>
    <x v="12"/>
    <x v="11"/>
  </r>
  <r>
    <x v="7"/>
    <x v="32"/>
    <x v="3"/>
    <d v="2025-04-07T00:00:00"/>
    <d v="2025-04-07T00:00:00"/>
    <x v="10"/>
    <n v="4"/>
    <x v="15"/>
    <x v="11"/>
  </r>
  <r>
    <x v="7"/>
    <x v="32"/>
    <x v="3"/>
    <d v="2025-04-08T00:00:00"/>
    <d v="2025-04-08T00:00:00"/>
    <x v="10"/>
    <n v="4"/>
    <x v="16"/>
    <x v="11"/>
  </r>
  <r>
    <x v="7"/>
    <x v="32"/>
    <x v="3"/>
    <d v="2025-04-09T00:00:00"/>
    <d v="2025-04-09T00:00:00"/>
    <x v="10"/>
    <n v="4"/>
    <x v="28"/>
    <x v="11"/>
  </r>
  <r>
    <x v="7"/>
    <x v="32"/>
    <x v="3"/>
    <d v="2025-04-10T00:00:00"/>
    <d v="2025-04-10T00:00:00"/>
    <x v="10"/>
    <n v="4"/>
    <x v="29"/>
    <x v="11"/>
  </r>
  <r>
    <x v="7"/>
    <x v="32"/>
    <x v="3"/>
    <d v="2025-04-11T00:00:00"/>
    <d v="2025-04-11T00:00:00"/>
    <x v="10"/>
    <n v="4"/>
    <x v="17"/>
    <x v="11"/>
  </r>
  <r>
    <x v="7"/>
    <x v="32"/>
    <x v="3"/>
    <d v="2025-04-14T00:00:00"/>
    <d v="2025-04-14T00:00:00"/>
    <x v="10"/>
    <n v="4"/>
    <x v="20"/>
    <x v="11"/>
  </r>
  <r>
    <x v="7"/>
    <x v="32"/>
    <x v="3"/>
    <d v="2025-04-15T00:00:00"/>
    <d v="2025-04-15T00:00:00"/>
    <x v="10"/>
    <n v="4"/>
    <x v="5"/>
    <x v="11"/>
  </r>
  <r>
    <x v="7"/>
    <x v="32"/>
    <x v="3"/>
    <d v="2025-04-16T00:00:00"/>
    <d v="2025-04-16T00:00:00"/>
    <x v="10"/>
    <n v="4"/>
    <x v="6"/>
    <x v="11"/>
  </r>
  <r>
    <x v="7"/>
    <x v="32"/>
    <x v="3"/>
    <d v="2025-04-21T00:00:00"/>
    <d v="2025-04-21T00:00:00"/>
    <x v="10"/>
    <n v="4"/>
    <x v="21"/>
    <x v="11"/>
  </r>
  <r>
    <x v="7"/>
    <x v="32"/>
    <x v="3"/>
    <d v="2025-04-22T00:00:00"/>
    <d v="2025-04-22T00:00:00"/>
    <x v="10"/>
    <n v="4"/>
    <x v="22"/>
    <x v="11"/>
  </r>
  <r>
    <x v="7"/>
    <x v="32"/>
    <x v="3"/>
    <d v="2025-04-23T00:00:00"/>
    <d v="2025-04-23T00:00:00"/>
    <x v="10"/>
    <n v="4"/>
    <x v="30"/>
    <x v="11"/>
  </r>
  <r>
    <x v="7"/>
    <x v="32"/>
    <x v="3"/>
    <d v="2025-04-24T00:00:00"/>
    <d v="2025-04-24T00:00:00"/>
    <x v="10"/>
    <n v="4"/>
    <x v="11"/>
    <x v="11"/>
  </r>
  <r>
    <x v="7"/>
    <x v="32"/>
    <x v="3"/>
    <d v="2025-04-25T00:00:00"/>
    <d v="2025-04-25T00:00:00"/>
    <x v="10"/>
    <n v="4"/>
    <x v="23"/>
    <x v="11"/>
  </r>
  <r>
    <x v="7"/>
    <x v="32"/>
    <x v="3"/>
    <d v="2025-04-28T00:00:00"/>
    <d v="2025-04-28T00:00:00"/>
    <x v="10"/>
    <n v="4"/>
    <x v="4"/>
    <x v="11"/>
  </r>
  <r>
    <x v="7"/>
    <x v="32"/>
    <x v="3"/>
    <d v="2025-04-29T00:00:00"/>
    <d v="2025-04-29T00:00:00"/>
    <x v="10"/>
    <n v="4"/>
    <x v="1"/>
    <x v="11"/>
  </r>
  <r>
    <x v="7"/>
    <x v="32"/>
    <x v="3"/>
    <d v="2025-04-30T00:00:00"/>
    <d v="2025-04-30T00:00:00"/>
    <x v="10"/>
    <n v="4"/>
    <x v="0"/>
    <x v="11"/>
  </r>
  <r>
    <x v="7"/>
    <x v="33"/>
    <x v="0"/>
    <d v="2014-12-31T00:00:00"/>
    <d v="2015-05-05T00:00:00"/>
    <x v="0"/>
    <n v="5"/>
    <x v="13"/>
    <x v="5"/>
  </r>
  <r>
    <x v="7"/>
    <x v="33"/>
    <x v="0"/>
    <d v="2015-12-31T00:00:00"/>
    <d v="2016-05-03T00:00:00"/>
    <x v="1"/>
    <n v="5"/>
    <x v="27"/>
    <x v="5"/>
  </r>
  <r>
    <x v="7"/>
    <x v="33"/>
    <x v="0"/>
    <d v="2016-12-31T00:00:00"/>
    <d v="2017-05-03T00:00:00"/>
    <x v="2"/>
    <n v="5"/>
    <x v="27"/>
    <x v="5"/>
  </r>
  <r>
    <x v="7"/>
    <x v="33"/>
    <x v="0"/>
    <d v="2017-12-31T00:00:00"/>
    <d v="2018-05-03T00:00:00"/>
    <x v="3"/>
    <n v="5"/>
    <x v="27"/>
    <x v="5"/>
  </r>
  <r>
    <x v="7"/>
    <x v="33"/>
    <x v="0"/>
    <d v="2018-12-31T00:00:00"/>
    <d v="2019-05-03T00:00:00"/>
    <x v="4"/>
    <n v="5"/>
    <x v="27"/>
    <x v="5"/>
  </r>
  <r>
    <x v="7"/>
    <x v="33"/>
    <x v="0"/>
    <d v="2019-12-31T00:00:00"/>
    <d v="2020-05-04T00:00:00"/>
    <x v="5"/>
    <n v="5"/>
    <x v="12"/>
    <x v="5"/>
  </r>
  <r>
    <x v="7"/>
    <x v="33"/>
    <x v="0"/>
    <d v="2020-12-31T00:00:00"/>
    <d v="2021-05-07T00:00:00"/>
    <x v="6"/>
    <n v="5"/>
    <x v="15"/>
    <x v="5"/>
  </r>
  <r>
    <x v="7"/>
    <x v="33"/>
    <x v="0"/>
    <d v="2021-12-31T00:00:00"/>
    <d v="2022-05-06T00:00:00"/>
    <x v="7"/>
    <n v="5"/>
    <x v="14"/>
    <x v="5"/>
  </r>
  <r>
    <x v="7"/>
    <x v="33"/>
    <x v="0"/>
    <d v="2022-12-31T00:00:00"/>
    <d v="2023-05-05T00:00:00"/>
    <x v="8"/>
    <n v="5"/>
    <x v="13"/>
    <x v="5"/>
  </r>
  <r>
    <x v="7"/>
    <x v="33"/>
    <x v="0"/>
    <d v="2023-12-31T00:00:00"/>
    <d v="2024-05-03T00:00:00"/>
    <x v="9"/>
    <n v="5"/>
    <x v="27"/>
    <x v="5"/>
  </r>
  <r>
    <x v="7"/>
    <x v="34"/>
    <x v="1"/>
    <d v="2014-12-31T00:00:00"/>
    <d v="2015-04-17T00:00:00"/>
    <x v="0"/>
    <n v="4"/>
    <x v="8"/>
    <x v="11"/>
  </r>
  <r>
    <x v="7"/>
    <x v="34"/>
    <x v="1"/>
    <d v="2015-03-31T00:00:00"/>
    <d v="2015-07-17T00:00:00"/>
    <x v="0"/>
    <n v="7"/>
    <x v="8"/>
    <x v="6"/>
  </r>
  <r>
    <x v="7"/>
    <x v="34"/>
    <x v="1"/>
    <d v="2015-06-30T00:00:00"/>
    <d v="2015-10-16T00:00:00"/>
    <x v="0"/>
    <n v="10"/>
    <x v="6"/>
    <x v="0"/>
  </r>
  <r>
    <x v="7"/>
    <x v="34"/>
    <x v="1"/>
    <d v="2015-09-30T00:00:00"/>
    <d v="2016-01-22T00:00:00"/>
    <x v="1"/>
    <n v="1"/>
    <x v="22"/>
    <x v="9"/>
  </r>
  <r>
    <x v="7"/>
    <x v="34"/>
    <x v="1"/>
    <d v="2015-12-31T00:00:00"/>
    <d v="2016-04-22T00:00:00"/>
    <x v="1"/>
    <n v="4"/>
    <x v="22"/>
    <x v="11"/>
  </r>
  <r>
    <x v="7"/>
    <x v="34"/>
    <x v="1"/>
    <d v="2016-03-31T00:00:00"/>
    <d v="2016-07-22T00:00:00"/>
    <x v="1"/>
    <n v="7"/>
    <x v="22"/>
    <x v="6"/>
  </r>
  <r>
    <x v="7"/>
    <x v="34"/>
    <x v="1"/>
    <d v="2016-06-30T00:00:00"/>
    <d v="2016-10-21T00:00:00"/>
    <x v="1"/>
    <n v="10"/>
    <x v="21"/>
    <x v="0"/>
  </r>
  <r>
    <x v="7"/>
    <x v="34"/>
    <x v="1"/>
    <d v="2016-09-30T00:00:00"/>
    <d v="2017-01-20T00:00:00"/>
    <x v="2"/>
    <n v="1"/>
    <x v="9"/>
    <x v="9"/>
  </r>
  <r>
    <x v="7"/>
    <x v="34"/>
    <x v="1"/>
    <d v="2016-12-31T00:00:00"/>
    <d v="2017-04-21T00:00:00"/>
    <x v="2"/>
    <n v="4"/>
    <x v="21"/>
    <x v="11"/>
  </r>
  <r>
    <x v="7"/>
    <x v="34"/>
    <x v="1"/>
    <d v="2017-03-31T00:00:00"/>
    <d v="2017-07-21T00:00:00"/>
    <x v="2"/>
    <n v="7"/>
    <x v="21"/>
    <x v="6"/>
  </r>
  <r>
    <x v="7"/>
    <x v="34"/>
    <x v="1"/>
    <d v="2017-06-30T00:00:00"/>
    <d v="2017-10-20T00:00:00"/>
    <x v="2"/>
    <n v="10"/>
    <x v="9"/>
    <x v="0"/>
  </r>
  <r>
    <x v="7"/>
    <x v="34"/>
    <x v="1"/>
    <d v="2017-09-30T00:00:00"/>
    <d v="2018-01-19T00:00:00"/>
    <x v="3"/>
    <n v="1"/>
    <x v="10"/>
    <x v="9"/>
  </r>
  <r>
    <x v="7"/>
    <x v="34"/>
    <x v="1"/>
    <d v="2017-12-31T00:00:00"/>
    <d v="2018-04-20T00:00:00"/>
    <x v="3"/>
    <n v="4"/>
    <x v="9"/>
    <x v="11"/>
  </r>
  <r>
    <x v="7"/>
    <x v="34"/>
    <x v="1"/>
    <d v="2018-03-31T00:00:00"/>
    <d v="2018-07-19T00:00:00"/>
    <x v="3"/>
    <n v="7"/>
    <x v="10"/>
    <x v="6"/>
  </r>
  <r>
    <x v="7"/>
    <x v="34"/>
    <x v="1"/>
    <d v="2018-06-30T00:00:00"/>
    <d v="2018-10-19T00:00:00"/>
    <x v="3"/>
    <n v="10"/>
    <x v="10"/>
    <x v="0"/>
  </r>
  <r>
    <x v="7"/>
    <x v="34"/>
    <x v="1"/>
    <d v="2018-09-30T00:00:00"/>
    <d v="2019-01-18T00:00:00"/>
    <x v="4"/>
    <n v="1"/>
    <x v="7"/>
    <x v="9"/>
  </r>
  <r>
    <x v="7"/>
    <x v="34"/>
    <x v="1"/>
    <d v="2018-12-30T00:00:00"/>
    <d v="2019-04-22T00:00:00"/>
    <x v="4"/>
    <n v="4"/>
    <x v="22"/>
    <x v="11"/>
  </r>
  <r>
    <x v="7"/>
    <x v="34"/>
    <x v="1"/>
    <d v="2019-03-31T00:00:00"/>
    <d v="2019-07-19T00:00:00"/>
    <x v="4"/>
    <n v="7"/>
    <x v="10"/>
    <x v="6"/>
  </r>
  <r>
    <x v="7"/>
    <x v="34"/>
    <x v="1"/>
    <d v="2019-06-30T00:00:00"/>
    <d v="2019-10-18T00:00:00"/>
    <x v="4"/>
    <n v="10"/>
    <x v="7"/>
    <x v="0"/>
  </r>
  <r>
    <x v="7"/>
    <x v="34"/>
    <x v="1"/>
    <d v="2019-09-30T00:00:00"/>
    <d v="2020-01-18T00:00:00"/>
    <x v="5"/>
    <n v="1"/>
    <x v="7"/>
    <x v="9"/>
  </r>
  <r>
    <x v="7"/>
    <x v="34"/>
    <x v="1"/>
    <d v="2019-12-31T00:00:00"/>
    <d v="2020-04-22T00:00:00"/>
    <x v="5"/>
    <n v="4"/>
    <x v="22"/>
    <x v="11"/>
  </r>
  <r>
    <x v="7"/>
    <x v="34"/>
    <x v="1"/>
    <d v="2020-03-31T00:00:00"/>
    <d v="2020-07-17T00:00:00"/>
    <x v="5"/>
    <n v="7"/>
    <x v="8"/>
    <x v="6"/>
  </r>
  <r>
    <x v="7"/>
    <x v="34"/>
    <x v="1"/>
    <d v="2020-06-30T00:00:00"/>
    <d v="2020-10-16T00:00:00"/>
    <x v="5"/>
    <n v="10"/>
    <x v="6"/>
    <x v="0"/>
  </r>
  <r>
    <x v="7"/>
    <x v="34"/>
    <x v="1"/>
    <d v="2020-09-30T00:00:00"/>
    <d v="2021-01-15T00:00:00"/>
    <x v="6"/>
    <n v="1"/>
    <x v="5"/>
    <x v="9"/>
  </r>
  <r>
    <x v="7"/>
    <x v="34"/>
    <x v="1"/>
    <d v="2020-12-31T00:00:00"/>
    <d v="2021-04-16T00:00:00"/>
    <x v="6"/>
    <n v="4"/>
    <x v="6"/>
    <x v="11"/>
  </r>
  <r>
    <x v="7"/>
    <x v="34"/>
    <x v="1"/>
    <d v="2021-03-31T00:00:00"/>
    <d v="2021-07-16T00:00:00"/>
    <x v="6"/>
    <n v="7"/>
    <x v="6"/>
    <x v="6"/>
  </r>
  <r>
    <x v="7"/>
    <x v="34"/>
    <x v="1"/>
    <d v="2021-06-30T00:00:00"/>
    <d v="2021-10-15T00:00:00"/>
    <x v="6"/>
    <n v="10"/>
    <x v="5"/>
    <x v="0"/>
  </r>
  <r>
    <x v="7"/>
    <x v="34"/>
    <x v="1"/>
    <d v="2021-09-30T00:00:00"/>
    <d v="2022-01-14T00:00:00"/>
    <x v="7"/>
    <n v="1"/>
    <x v="20"/>
    <x v="9"/>
  </r>
  <r>
    <x v="7"/>
    <x v="34"/>
    <x v="1"/>
    <d v="2021-12-31T00:00:00"/>
    <d v="2022-04-15T00:00:00"/>
    <x v="7"/>
    <n v="4"/>
    <x v="5"/>
    <x v="11"/>
  </r>
  <r>
    <x v="7"/>
    <x v="34"/>
    <x v="1"/>
    <d v="2022-03-31T00:00:00"/>
    <d v="2022-07-15T00:00:00"/>
    <x v="7"/>
    <n v="7"/>
    <x v="5"/>
    <x v="6"/>
  </r>
  <r>
    <x v="7"/>
    <x v="34"/>
    <x v="1"/>
    <d v="2022-06-30T00:00:00"/>
    <d v="2022-10-14T00:00:00"/>
    <x v="7"/>
    <n v="10"/>
    <x v="20"/>
    <x v="0"/>
  </r>
  <r>
    <x v="7"/>
    <x v="34"/>
    <x v="1"/>
    <d v="2022-09-30T00:00:00"/>
    <d v="2023-01-13T00:00:00"/>
    <x v="8"/>
    <n v="1"/>
    <x v="19"/>
    <x v="9"/>
  </r>
  <r>
    <x v="7"/>
    <x v="34"/>
    <x v="1"/>
    <d v="2022-12-31T00:00:00"/>
    <d v="2023-04-14T00:00:00"/>
    <x v="8"/>
    <n v="4"/>
    <x v="20"/>
    <x v="11"/>
  </r>
  <r>
    <x v="7"/>
    <x v="34"/>
    <x v="1"/>
    <d v="2023-03-31T00:00:00"/>
    <d v="2023-07-14T00:00:00"/>
    <x v="8"/>
    <n v="7"/>
    <x v="20"/>
    <x v="6"/>
  </r>
  <r>
    <x v="7"/>
    <x v="34"/>
    <x v="1"/>
    <d v="2023-06-30T00:00:00"/>
    <d v="2023-10-13T00:00:00"/>
    <x v="8"/>
    <n v="10"/>
    <x v="19"/>
    <x v="0"/>
  </r>
  <r>
    <x v="7"/>
    <x v="34"/>
    <x v="1"/>
    <d v="2023-09-30T00:00:00"/>
    <d v="2024-01-12T00:00:00"/>
    <x v="9"/>
    <n v="1"/>
    <x v="18"/>
    <x v="9"/>
  </r>
  <r>
    <x v="7"/>
    <x v="34"/>
    <x v="1"/>
    <d v="2023-12-31T00:00:00"/>
    <d v="2024-04-12T00:00:00"/>
    <x v="9"/>
    <n v="4"/>
    <x v="18"/>
    <x v="11"/>
  </r>
  <r>
    <x v="7"/>
    <x v="34"/>
    <x v="1"/>
    <d v="2024-03-31T00:00:00"/>
    <d v="2024-07-12T00:00:00"/>
    <x v="9"/>
    <n v="7"/>
    <x v="18"/>
    <x v="6"/>
  </r>
  <r>
    <x v="7"/>
    <x v="34"/>
    <x v="1"/>
    <d v="2024-06-30T00:00:00"/>
    <d v="2024-10-11T00:00:00"/>
    <x v="9"/>
    <n v="10"/>
    <x v="17"/>
    <x v="0"/>
  </r>
  <r>
    <x v="7"/>
    <x v="34"/>
    <x v="1"/>
    <d v="2024-09-30T00:00:00"/>
    <d v="2025-01-10T00:00:00"/>
    <x v="10"/>
    <n v="1"/>
    <x v="29"/>
    <x v="9"/>
  </r>
  <r>
    <x v="7"/>
    <x v="34"/>
    <x v="1"/>
    <d v="2024-12-31T00:00:00"/>
    <d v="2025-04-11T00:00:00"/>
    <x v="10"/>
    <n v="4"/>
    <x v="17"/>
    <x v="11"/>
  </r>
  <r>
    <x v="7"/>
    <x v="35"/>
    <x v="3"/>
    <d v="2014-12-31T00:00:00"/>
    <d v="2015-01-02T00:00:00"/>
    <x v="0"/>
    <n v="1"/>
    <x v="26"/>
    <x v="9"/>
  </r>
  <r>
    <x v="7"/>
    <x v="35"/>
    <x v="3"/>
    <d v="2015-01-02T00:00:00"/>
    <d v="2015-01-05T00:00:00"/>
    <x v="0"/>
    <n v="1"/>
    <x v="13"/>
    <x v="9"/>
  </r>
  <r>
    <x v="7"/>
    <x v="35"/>
    <x v="3"/>
    <d v="2015-01-05T00:00:00"/>
    <d v="2015-01-06T00:00:00"/>
    <x v="0"/>
    <n v="1"/>
    <x v="14"/>
    <x v="9"/>
  </r>
  <r>
    <x v="7"/>
    <x v="35"/>
    <x v="3"/>
    <d v="2015-01-06T00:00:00"/>
    <d v="2015-01-07T00:00:00"/>
    <x v="0"/>
    <n v="1"/>
    <x v="15"/>
    <x v="9"/>
  </r>
  <r>
    <x v="7"/>
    <x v="35"/>
    <x v="3"/>
    <d v="2015-01-07T00:00:00"/>
    <d v="2015-01-08T00:00:00"/>
    <x v="0"/>
    <n v="1"/>
    <x v="16"/>
    <x v="9"/>
  </r>
  <r>
    <x v="7"/>
    <x v="35"/>
    <x v="3"/>
    <d v="2015-01-08T00:00:00"/>
    <d v="2015-01-09T00:00:00"/>
    <x v="0"/>
    <n v="1"/>
    <x v="28"/>
    <x v="9"/>
  </r>
  <r>
    <x v="7"/>
    <x v="35"/>
    <x v="3"/>
    <d v="2015-01-09T00:00:00"/>
    <d v="2015-01-13T00:00:00"/>
    <x v="0"/>
    <n v="1"/>
    <x v="19"/>
    <x v="9"/>
  </r>
  <r>
    <x v="7"/>
    <x v="35"/>
    <x v="3"/>
    <d v="2015-01-13T00:00:00"/>
    <d v="2015-01-14T00:00:00"/>
    <x v="0"/>
    <n v="1"/>
    <x v="20"/>
    <x v="9"/>
  </r>
  <r>
    <x v="7"/>
    <x v="35"/>
    <x v="3"/>
    <d v="2015-01-14T00:00:00"/>
    <d v="2015-01-15T00:00:00"/>
    <x v="0"/>
    <n v="1"/>
    <x v="5"/>
    <x v="9"/>
  </r>
  <r>
    <x v="7"/>
    <x v="35"/>
    <x v="3"/>
    <d v="2015-01-15T00:00:00"/>
    <d v="2015-01-16T00:00:00"/>
    <x v="0"/>
    <n v="1"/>
    <x v="6"/>
    <x v="9"/>
  </r>
  <r>
    <x v="7"/>
    <x v="35"/>
    <x v="3"/>
    <d v="2015-01-16T00:00:00"/>
    <d v="2015-01-19T00:00:00"/>
    <x v="0"/>
    <n v="1"/>
    <x v="10"/>
    <x v="9"/>
  </r>
  <r>
    <x v="7"/>
    <x v="35"/>
    <x v="3"/>
    <d v="2015-01-19T00:00:00"/>
    <d v="2015-01-20T00:00:00"/>
    <x v="0"/>
    <n v="1"/>
    <x v="9"/>
    <x v="9"/>
  </r>
  <r>
    <x v="7"/>
    <x v="35"/>
    <x v="3"/>
    <d v="2015-01-20T00:00:00"/>
    <d v="2015-01-21T00:00:00"/>
    <x v="0"/>
    <n v="1"/>
    <x v="21"/>
    <x v="9"/>
  </r>
  <r>
    <x v="7"/>
    <x v="35"/>
    <x v="3"/>
    <d v="2015-01-21T00:00:00"/>
    <d v="2015-01-22T00:00:00"/>
    <x v="0"/>
    <n v="1"/>
    <x v="22"/>
    <x v="9"/>
  </r>
  <r>
    <x v="7"/>
    <x v="35"/>
    <x v="3"/>
    <d v="2015-01-22T00:00:00"/>
    <d v="2015-01-23T00:00:00"/>
    <x v="0"/>
    <n v="1"/>
    <x v="30"/>
    <x v="9"/>
  </r>
  <r>
    <x v="7"/>
    <x v="35"/>
    <x v="3"/>
    <d v="2015-01-23T00:00:00"/>
    <d v="2015-01-26T00:00:00"/>
    <x v="0"/>
    <n v="1"/>
    <x v="24"/>
    <x v="9"/>
  </r>
  <r>
    <x v="7"/>
    <x v="35"/>
    <x v="3"/>
    <d v="2015-01-26T00:00:00"/>
    <d v="2015-01-27T00:00:00"/>
    <x v="0"/>
    <n v="1"/>
    <x v="3"/>
    <x v="9"/>
  </r>
  <r>
    <x v="7"/>
    <x v="35"/>
    <x v="3"/>
    <d v="2015-01-27T00:00:00"/>
    <d v="2015-01-28T00:00:00"/>
    <x v="0"/>
    <n v="1"/>
    <x v="4"/>
    <x v="9"/>
  </r>
  <r>
    <x v="7"/>
    <x v="35"/>
    <x v="3"/>
    <d v="2015-01-28T00:00:00"/>
    <d v="2015-01-29T00:00:00"/>
    <x v="0"/>
    <n v="1"/>
    <x v="1"/>
    <x v="9"/>
  </r>
  <r>
    <x v="7"/>
    <x v="35"/>
    <x v="3"/>
    <d v="2015-01-29T00:00:00"/>
    <d v="2015-01-30T00:00:00"/>
    <x v="0"/>
    <n v="1"/>
    <x v="0"/>
    <x v="9"/>
  </r>
  <r>
    <x v="7"/>
    <x v="35"/>
    <x v="3"/>
    <d v="2015-01-30T00:00:00"/>
    <d v="2015-02-02T00:00:00"/>
    <x v="0"/>
    <n v="2"/>
    <x v="26"/>
    <x v="10"/>
  </r>
  <r>
    <x v="7"/>
    <x v="35"/>
    <x v="3"/>
    <d v="2015-02-02T00:00:00"/>
    <d v="2015-02-03T00:00:00"/>
    <x v="0"/>
    <n v="2"/>
    <x v="27"/>
    <x v="10"/>
  </r>
  <r>
    <x v="7"/>
    <x v="35"/>
    <x v="3"/>
    <d v="2015-02-03T00:00:00"/>
    <d v="2015-02-04T00:00:00"/>
    <x v="0"/>
    <n v="2"/>
    <x v="12"/>
    <x v="10"/>
  </r>
  <r>
    <x v="7"/>
    <x v="35"/>
    <x v="3"/>
    <d v="2015-02-04T00:00:00"/>
    <d v="2015-02-05T00:00:00"/>
    <x v="0"/>
    <n v="2"/>
    <x v="13"/>
    <x v="10"/>
  </r>
  <r>
    <x v="7"/>
    <x v="35"/>
    <x v="3"/>
    <d v="2015-02-05T00:00:00"/>
    <d v="2015-02-06T00:00:00"/>
    <x v="0"/>
    <n v="2"/>
    <x v="14"/>
    <x v="10"/>
  </r>
  <r>
    <x v="7"/>
    <x v="35"/>
    <x v="3"/>
    <d v="2015-02-06T00:00:00"/>
    <d v="2015-02-09T00:00:00"/>
    <x v="0"/>
    <n v="2"/>
    <x v="28"/>
    <x v="10"/>
  </r>
  <r>
    <x v="7"/>
    <x v="35"/>
    <x v="3"/>
    <d v="2015-02-09T00:00:00"/>
    <d v="2015-02-10T00:00:00"/>
    <x v="0"/>
    <n v="2"/>
    <x v="29"/>
    <x v="10"/>
  </r>
  <r>
    <x v="7"/>
    <x v="35"/>
    <x v="3"/>
    <d v="2015-02-10T00:00:00"/>
    <d v="2015-02-11T00:00:00"/>
    <x v="0"/>
    <n v="2"/>
    <x v="17"/>
    <x v="10"/>
  </r>
  <r>
    <x v="7"/>
    <x v="35"/>
    <x v="3"/>
    <d v="2015-02-11T00:00:00"/>
    <d v="2015-02-12T00:00:00"/>
    <x v="0"/>
    <n v="2"/>
    <x v="18"/>
    <x v="10"/>
  </r>
  <r>
    <x v="7"/>
    <x v="35"/>
    <x v="3"/>
    <d v="2015-02-12T00:00:00"/>
    <d v="2015-02-13T00:00:00"/>
    <x v="0"/>
    <n v="2"/>
    <x v="19"/>
    <x v="10"/>
  </r>
  <r>
    <x v="7"/>
    <x v="35"/>
    <x v="3"/>
    <d v="2015-02-13T00:00:00"/>
    <d v="2015-02-16T00:00:00"/>
    <x v="0"/>
    <n v="2"/>
    <x v="6"/>
    <x v="10"/>
  </r>
  <r>
    <x v="7"/>
    <x v="35"/>
    <x v="3"/>
    <d v="2015-02-16T00:00:00"/>
    <d v="2015-02-17T00:00:00"/>
    <x v="0"/>
    <n v="2"/>
    <x v="8"/>
    <x v="10"/>
  </r>
  <r>
    <x v="7"/>
    <x v="35"/>
    <x v="3"/>
    <d v="2015-02-17T00:00:00"/>
    <d v="2015-02-18T00:00:00"/>
    <x v="0"/>
    <n v="2"/>
    <x v="7"/>
    <x v="10"/>
  </r>
  <r>
    <x v="7"/>
    <x v="35"/>
    <x v="3"/>
    <d v="2015-02-18T00:00:00"/>
    <d v="2015-02-19T00:00:00"/>
    <x v="0"/>
    <n v="2"/>
    <x v="10"/>
    <x v="10"/>
  </r>
  <r>
    <x v="7"/>
    <x v="35"/>
    <x v="3"/>
    <d v="2015-02-19T00:00:00"/>
    <d v="2015-02-20T00:00:00"/>
    <x v="0"/>
    <n v="2"/>
    <x v="9"/>
    <x v="10"/>
  </r>
  <r>
    <x v="7"/>
    <x v="35"/>
    <x v="3"/>
    <d v="2015-02-20T00:00:00"/>
    <d v="2015-02-23T00:00:00"/>
    <x v="0"/>
    <n v="2"/>
    <x v="30"/>
    <x v="10"/>
  </r>
  <r>
    <x v="7"/>
    <x v="35"/>
    <x v="3"/>
    <d v="2015-02-23T00:00:00"/>
    <d v="2015-02-24T00:00:00"/>
    <x v="0"/>
    <n v="2"/>
    <x v="11"/>
    <x v="10"/>
  </r>
  <r>
    <x v="7"/>
    <x v="35"/>
    <x v="3"/>
    <d v="2015-02-24T00:00:00"/>
    <d v="2015-02-25T00:00:00"/>
    <x v="0"/>
    <n v="2"/>
    <x v="23"/>
    <x v="10"/>
  </r>
  <r>
    <x v="7"/>
    <x v="35"/>
    <x v="3"/>
    <d v="2015-02-25T00:00:00"/>
    <d v="2015-02-26T00:00:00"/>
    <x v="0"/>
    <n v="2"/>
    <x v="24"/>
    <x v="10"/>
  </r>
  <r>
    <x v="7"/>
    <x v="35"/>
    <x v="3"/>
    <d v="2015-02-26T00:00:00"/>
    <d v="2015-02-27T00:00:00"/>
    <x v="0"/>
    <n v="2"/>
    <x v="3"/>
    <x v="10"/>
  </r>
  <r>
    <x v="7"/>
    <x v="35"/>
    <x v="3"/>
    <d v="2015-02-27T00:00:00"/>
    <d v="2015-03-02T00:00:00"/>
    <x v="0"/>
    <n v="3"/>
    <x v="26"/>
    <x v="4"/>
  </r>
  <r>
    <x v="7"/>
    <x v="35"/>
    <x v="3"/>
    <d v="2015-03-02T00:00:00"/>
    <d v="2015-03-03T00:00:00"/>
    <x v="0"/>
    <n v="3"/>
    <x v="27"/>
    <x v="4"/>
  </r>
  <r>
    <x v="7"/>
    <x v="35"/>
    <x v="3"/>
    <d v="2015-03-03T00:00:00"/>
    <d v="2015-03-04T00:00:00"/>
    <x v="0"/>
    <n v="3"/>
    <x v="12"/>
    <x v="4"/>
  </r>
  <r>
    <x v="7"/>
    <x v="35"/>
    <x v="3"/>
    <d v="2015-03-04T00:00:00"/>
    <d v="2015-03-05T00:00:00"/>
    <x v="0"/>
    <n v="3"/>
    <x v="13"/>
    <x v="4"/>
  </r>
  <r>
    <x v="7"/>
    <x v="35"/>
    <x v="3"/>
    <d v="2015-03-05T00:00:00"/>
    <d v="2015-03-06T00:00:00"/>
    <x v="0"/>
    <n v="3"/>
    <x v="14"/>
    <x v="4"/>
  </r>
  <r>
    <x v="7"/>
    <x v="35"/>
    <x v="3"/>
    <d v="2015-03-06T00:00:00"/>
    <d v="2015-03-09T00:00:00"/>
    <x v="0"/>
    <n v="3"/>
    <x v="28"/>
    <x v="4"/>
  </r>
  <r>
    <x v="7"/>
    <x v="35"/>
    <x v="3"/>
    <d v="2015-03-09T00:00:00"/>
    <d v="2015-03-10T00:00:00"/>
    <x v="0"/>
    <n v="3"/>
    <x v="29"/>
    <x v="4"/>
  </r>
  <r>
    <x v="7"/>
    <x v="35"/>
    <x v="3"/>
    <d v="2015-03-10T00:00:00"/>
    <d v="2015-03-11T00:00:00"/>
    <x v="0"/>
    <n v="3"/>
    <x v="17"/>
    <x v="4"/>
  </r>
  <r>
    <x v="7"/>
    <x v="35"/>
    <x v="3"/>
    <d v="2015-03-11T00:00:00"/>
    <d v="2015-03-12T00:00:00"/>
    <x v="0"/>
    <n v="3"/>
    <x v="18"/>
    <x v="4"/>
  </r>
  <r>
    <x v="7"/>
    <x v="35"/>
    <x v="3"/>
    <d v="2015-03-12T00:00:00"/>
    <d v="2015-03-13T00:00:00"/>
    <x v="0"/>
    <n v="3"/>
    <x v="19"/>
    <x v="4"/>
  </r>
  <r>
    <x v="7"/>
    <x v="35"/>
    <x v="3"/>
    <d v="2015-03-13T00:00:00"/>
    <d v="2015-03-16T00:00:00"/>
    <x v="0"/>
    <n v="3"/>
    <x v="6"/>
    <x v="4"/>
  </r>
  <r>
    <x v="7"/>
    <x v="35"/>
    <x v="3"/>
    <d v="2015-03-16T00:00:00"/>
    <d v="2015-03-17T00:00:00"/>
    <x v="0"/>
    <n v="3"/>
    <x v="8"/>
    <x v="4"/>
  </r>
  <r>
    <x v="7"/>
    <x v="35"/>
    <x v="3"/>
    <d v="2015-03-17T00:00:00"/>
    <d v="2015-03-18T00:00:00"/>
    <x v="0"/>
    <n v="3"/>
    <x v="7"/>
    <x v="4"/>
  </r>
  <r>
    <x v="7"/>
    <x v="35"/>
    <x v="3"/>
    <d v="2015-03-18T00:00:00"/>
    <d v="2015-03-19T00:00:00"/>
    <x v="0"/>
    <n v="3"/>
    <x v="10"/>
    <x v="4"/>
  </r>
  <r>
    <x v="7"/>
    <x v="35"/>
    <x v="3"/>
    <d v="2015-03-19T00:00:00"/>
    <d v="2015-03-20T00:00:00"/>
    <x v="0"/>
    <n v="3"/>
    <x v="9"/>
    <x v="4"/>
  </r>
  <r>
    <x v="7"/>
    <x v="35"/>
    <x v="3"/>
    <d v="2015-03-20T00:00:00"/>
    <d v="2015-03-24T00:00:00"/>
    <x v="0"/>
    <n v="3"/>
    <x v="11"/>
    <x v="4"/>
  </r>
  <r>
    <x v="7"/>
    <x v="35"/>
    <x v="3"/>
    <d v="2015-03-24T00:00:00"/>
    <d v="2015-03-25T00:00:00"/>
    <x v="0"/>
    <n v="3"/>
    <x v="23"/>
    <x v="4"/>
  </r>
  <r>
    <x v="7"/>
    <x v="35"/>
    <x v="3"/>
    <d v="2015-03-25T00:00:00"/>
    <d v="2015-03-26T00:00:00"/>
    <x v="0"/>
    <n v="3"/>
    <x v="24"/>
    <x v="4"/>
  </r>
  <r>
    <x v="7"/>
    <x v="35"/>
    <x v="3"/>
    <d v="2015-03-26T00:00:00"/>
    <d v="2015-03-27T00:00:00"/>
    <x v="0"/>
    <n v="3"/>
    <x v="3"/>
    <x v="4"/>
  </r>
  <r>
    <x v="7"/>
    <x v="35"/>
    <x v="3"/>
    <d v="2015-03-27T00:00:00"/>
    <d v="2015-03-30T00:00:00"/>
    <x v="0"/>
    <n v="3"/>
    <x v="0"/>
    <x v="4"/>
  </r>
  <r>
    <x v="7"/>
    <x v="35"/>
    <x v="3"/>
    <d v="2015-03-30T00:00:00"/>
    <d v="2015-03-31T00:00:00"/>
    <x v="0"/>
    <n v="3"/>
    <x v="2"/>
    <x v="4"/>
  </r>
  <r>
    <x v="7"/>
    <x v="35"/>
    <x v="3"/>
    <d v="2015-03-31T00:00:00"/>
    <d v="2015-04-01T00:00:00"/>
    <x v="0"/>
    <n v="4"/>
    <x v="25"/>
    <x v="11"/>
  </r>
  <r>
    <x v="7"/>
    <x v="35"/>
    <x v="3"/>
    <d v="2015-04-01T00:00:00"/>
    <d v="2015-04-06T00:00:00"/>
    <x v="0"/>
    <n v="4"/>
    <x v="14"/>
    <x v="11"/>
  </r>
  <r>
    <x v="7"/>
    <x v="35"/>
    <x v="3"/>
    <d v="2015-04-06T00:00:00"/>
    <d v="2015-04-07T00:00:00"/>
    <x v="0"/>
    <n v="4"/>
    <x v="15"/>
    <x v="11"/>
  </r>
  <r>
    <x v="7"/>
    <x v="35"/>
    <x v="3"/>
    <d v="2015-04-07T00:00:00"/>
    <d v="2015-04-08T00:00:00"/>
    <x v="0"/>
    <n v="4"/>
    <x v="16"/>
    <x v="11"/>
  </r>
  <r>
    <x v="7"/>
    <x v="35"/>
    <x v="3"/>
    <d v="2015-04-08T00:00:00"/>
    <d v="2015-04-09T00:00:00"/>
    <x v="0"/>
    <n v="4"/>
    <x v="28"/>
    <x v="11"/>
  </r>
  <r>
    <x v="7"/>
    <x v="35"/>
    <x v="3"/>
    <d v="2015-04-09T00:00:00"/>
    <d v="2015-04-10T00:00:00"/>
    <x v="0"/>
    <n v="4"/>
    <x v="29"/>
    <x v="11"/>
  </r>
  <r>
    <x v="7"/>
    <x v="35"/>
    <x v="3"/>
    <d v="2015-04-10T00:00:00"/>
    <d v="2015-04-13T00:00:00"/>
    <x v="0"/>
    <n v="4"/>
    <x v="19"/>
    <x v="11"/>
  </r>
  <r>
    <x v="7"/>
    <x v="35"/>
    <x v="3"/>
    <d v="2015-04-13T00:00:00"/>
    <d v="2015-04-14T00:00:00"/>
    <x v="0"/>
    <n v="4"/>
    <x v="20"/>
    <x v="11"/>
  </r>
  <r>
    <x v="7"/>
    <x v="35"/>
    <x v="3"/>
    <d v="2015-04-14T00:00:00"/>
    <d v="2015-04-15T00:00:00"/>
    <x v="0"/>
    <n v="4"/>
    <x v="5"/>
    <x v="11"/>
  </r>
  <r>
    <x v="7"/>
    <x v="35"/>
    <x v="3"/>
    <d v="2015-04-15T00:00:00"/>
    <d v="2015-04-16T00:00:00"/>
    <x v="0"/>
    <n v="4"/>
    <x v="6"/>
    <x v="11"/>
  </r>
  <r>
    <x v="7"/>
    <x v="35"/>
    <x v="3"/>
    <d v="2015-04-16T00:00:00"/>
    <d v="2015-04-17T00:00:00"/>
    <x v="0"/>
    <n v="4"/>
    <x v="8"/>
    <x v="11"/>
  </r>
  <r>
    <x v="7"/>
    <x v="35"/>
    <x v="3"/>
    <d v="2015-04-17T00:00:00"/>
    <d v="2015-04-20T00:00:00"/>
    <x v="0"/>
    <n v="4"/>
    <x v="9"/>
    <x v="11"/>
  </r>
  <r>
    <x v="7"/>
    <x v="35"/>
    <x v="3"/>
    <d v="2015-04-20T00:00:00"/>
    <d v="2015-04-21T00:00:00"/>
    <x v="0"/>
    <n v="4"/>
    <x v="21"/>
    <x v="11"/>
  </r>
  <r>
    <x v="7"/>
    <x v="35"/>
    <x v="3"/>
    <d v="2015-04-21T00:00:00"/>
    <d v="2015-04-22T00:00:00"/>
    <x v="0"/>
    <n v="4"/>
    <x v="22"/>
    <x v="11"/>
  </r>
  <r>
    <x v="7"/>
    <x v="35"/>
    <x v="3"/>
    <d v="2015-04-22T00:00:00"/>
    <d v="2015-04-23T00:00:00"/>
    <x v="0"/>
    <n v="4"/>
    <x v="30"/>
    <x v="11"/>
  </r>
  <r>
    <x v="7"/>
    <x v="35"/>
    <x v="3"/>
    <d v="2015-04-23T00:00:00"/>
    <d v="2015-04-24T00:00:00"/>
    <x v="0"/>
    <n v="4"/>
    <x v="11"/>
    <x v="11"/>
  </r>
  <r>
    <x v="7"/>
    <x v="35"/>
    <x v="3"/>
    <d v="2015-04-24T00:00:00"/>
    <d v="2015-04-27T00:00:00"/>
    <x v="0"/>
    <n v="4"/>
    <x v="3"/>
    <x v="11"/>
  </r>
  <r>
    <x v="7"/>
    <x v="35"/>
    <x v="3"/>
    <d v="2015-04-27T00:00:00"/>
    <d v="2015-04-28T00:00:00"/>
    <x v="0"/>
    <n v="4"/>
    <x v="4"/>
    <x v="11"/>
  </r>
  <r>
    <x v="7"/>
    <x v="35"/>
    <x v="3"/>
    <d v="2015-04-28T00:00:00"/>
    <d v="2015-04-29T00:00:00"/>
    <x v="0"/>
    <n v="4"/>
    <x v="1"/>
    <x v="11"/>
  </r>
  <r>
    <x v="7"/>
    <x v="35"/>
    <x v="3"/>
    <d v="2015-04-29T00:00:00"/>
    <d v="2015-04-30T00:00:00"/>
    <x v="0"/>
    <n v="4"/>
    <x v="0"/>
    <x v="11"/>
  </r>
  <r>
    <x v="7"/>
    <x v="35"/>
    <x v="3"/>
    <d v="2015-04-30T00:00:00"/>
    <d v="2015-05-04T00:00:00"/>
    <x v="0"/>
    <n v="5"/>
    <x v="12"/>
    <x v="5"/>
  </r>
  <r>
    <x v="7"/>
    <x v="35"/>
    <x v="3"/>
    <d v="2015-05-04T00:00:00"/>
    <d v="2015-05-05T00:00:00"/>
    <x v="0"/>
    <n v="5"/>
    <x v="13"/>
    <x v="5"/>
  </r>
  <r>
    <x v="7"/>
    <x v="35"/>
    <x v="3"/>
    <d v="2015-05-05T00:00:00"/>
    <d v="2015-05-06T00:00:00"/>
    <x v="0"/>
    <n v="5"/>
    <x v="14"/>
    <x v="5"/>
  </r>
  <r>
    <x v="7"/>
    <x v="35"/>
    <x v="3"/>
    <d v="2015-05-06T00:00:00"/>
    <d v="2015-05-07T00:00:00"/>
    <x v="0"/>
    <n v="5"/>
    <x v="15"/>
    <x v="5"/>
  </r>
  <r>
    <x v="7"/>
    <x v="35"/>
    <x v="3"/>
    <d v="2015-05-07T00:00:00"/>
    <d v="2015-05-08T00:00:00"/>
    <x v="0"/>
    <n v="5"/>
    <x v="16"/>
    <x v="5"/>
  </r>
  <r>
    <x v="7"/>
    <x v="35"/>
    <x v="3"/>
    <d v="2015-05-08T00:00:00"/>
    <d v="2015-05-11T00:00:00"/>
    <x v="0"/>
    <n v="5"/>
    <x v="17"/>
    <x v="5"/>
  </r>
  <r>
    <x v="7"/>
    <x v="35"/>
    <x v="3"/>
    <d v="2015-05-11T00:00:00"/>
    <d v="2015-05-12T00:00:00"/>
    <x v="0"/>
    <n v="5"/>
    <x v="18"/>
    <x v="5"/>
  </r>
  <r>
    <x v="7"/>
    <x v="35"/>
    <x v="3"/>
    <d v="2015-05-12T00:00:00"/>
    <d v="2015-05-13T00:00:00"/>
    <x v="0"/>
    <n v="5"/>
    <x v="19"/>
    <x v="5"/>
  </r>
  <r>
    <x v="7"/>
    <x v="35"/>
    <x v="3"/>
    <d v="2015-05-13T00:00:00"/>
    <d v="2015-05-14T00:00:00"/>
    <x v="0"/>
    <n v="5"/>
    <x v="20"/>
    <x v="5"/>
  </r>
  <r>
    <x v="7"/>
    <x v="35"/>
    <x v="3"/>
    <d v="2015-05-14T00:00:00"/>
    <d v="2015-05-15T00:00:00"/>
    <x v="0"/>
    <n v="5"/>
    <x v="5"/>
    <x v="5"/>
  </r>
  <r>
    <x v="7"/>
    <x v="35"/>
    <x v="3"/>
    <d v="2015-05-15T00:00:00"/>
    <d v="2015-05-19T00:00:00"/>
    <x v="0"/>
    <n v="5"/>
    <x v="10"/>
    <x v="5"/>
  </r>
  <r>
    <x v="7"/>
    <x v="35"/>
    <x v="3"/>
    <d v="2015-05-19T00:00:00"/>
    <d v="2015-05-20T00:00:00"/>
    <x v="0"/>
    <n v="5"/>
    <x v="9"/>
    <x v="5"/>
  </r>
  <r>
    <x v="7"/>
    <x v="35"/>
    <x v="3"/>
    <d v="2015-05-20T00:00:00"/>
    <d v="2015-05-21T00:00:00"/>
    <x v="0"/>
    <n v="5"/>
    <x v="21"/>
    <x v="5"/>
  </r>
  <r>
    <x v="7"/>
    <x v="35"/>
    <x v="3"/>
    <d v="2015-05-21T00:00:00"/>
    <d v="2015-05-22T00:00:00"/>
    <x v="0"/>
    <n v="5"/>
    <x v="22"/>
    <x v="5"/>
  </r>
  <r>
    <x v="7"/>
    <x v="35"/>
    <x v="3"/>
    <d v="2015-05-22T00:00:00"/>
    <d v="2015-05-25T00:00:00"/>
    <x v="0"/>
    <n v="5"/>
    <x v="23"/>
    <x v="5"/>
  </r>
  <r>
    <x v="7"/>
    <x v="35"/>
    <x v="3"/>
    <d v="2015-05-25T00:00:00"/>
    <d v="2015-05-26T00:00:00"/>
    <x v="0"/>
    <n v="5"/>
    <x v="24"/>
    <x v="5"/>
  </r>
  <r>
    <x v="7"/>
    <x v="35"/>
    <x v="3"/>
    <d v="2015-05-26T00:00:00"/>
    <d v="2015-05-27T00:00:00"/>
    <x v="0"/>
    <n v="5"/>
    <x v="3"/>
    <x v="5"/>
  </r>
  <r>
    <x v="7"/>
    <x v="35"/>
    <x v="3"/>
    <d v="2015-05-27T00:00:00"/>
    <d v="2015-05-28T00:00:00"/>
    <x v="0"/>
    <n v="5"/>
    <x v="4"/>
    <x v="5"/>
  </r>
  <r>
    <x v="7"/>
    <x v="35"/>
    <x v="3"/>
    <d v="2015-05-28T00:00:00"/>
    <d v="2015-05-29T00:00:00"/>
    <x v="0"/>
    <n v="5"/>
    <x v="1"/>
    <x v="5"/>
  </r>
  <r>
    <x v="7"/>
    <x v="35"/>
    <x v="3"/>
    <d v="2015-05-29T00:00:00"/>
    <d v="2015-06-01T00:00:00"/>
    <x v="0"/>
    <n v="6"/>
    <x v="25"/>
    <x v="1"/>
  </r>
  <r>
    <x v="7"/>
    <x v="35"/>
    <x v="3"/>
    <d v="2015-06-01T00:00:00"/>
    <d v="2015-06-02T00:00:00"/>
    <x v="0"/>
    <n v="6"/>
    <x v="26"/>
    <x v="1"/>
  </r>
  <r>
    <x v="7"/>
    <x v="35"/>
    <x v="3"/>
    <d v="2015-06-02T00:00:00"/>
    <d v="2015-06-03T00:00:00"/>
    <x v="0"/>
    <n v="6"/>
    <x v="27"/>
    <x v="1"/>
  </r>
  <r>
    <x v="7"/>
    <x v="35"/>
    <x v="3"/>
    <d v="2015-06-03T00:00:00"/>
    <d v="2015-06-04T00:00:00"/>
    <x v="0"/>
    <n v="6"/>
    <x v="12"/>
    <x v="1"/>
  </r>
  <r>
    <x v="7"/>
    <x v="35"/>
    <x v="3"/>
    <d v="2015-06-04T00:00:00"/>
    <d v="2015-06-05T00:00:00"/>
    <x v="0"/>
    <n v="6"/>
    <x v="13"/>
    <x v="1"/>
  </r>
  <r>
    <x v="7"/>
    <x v="35"/>
    <x v="3"/>
    <d v="2015-06-05T00:00:00"/>
    <d v="2015-06-09T00:00:00"/>
    <x v="0"/>
    <n v="6"/>
    <x v="28"/>
    <x v="1"/>
  </r>
  <r>
    <x v="7"/>
    <x v="35"/>
    <x v="3"/>
    <d v="2015-06-09T00:00:00"/>
    <d v="2015-06-10T00:00:00"/>
    <x v="0"/>
    <n v="6"/>
    <x v="29"/>
    <x v="1"/>
  </r>
  <r>
    <x v="7"/>
    <x v="35"/>
    <x v="3"/>
    <d v="2015-06-10T00:00:00"/>
    <d v="2015-06-11T00:00:00"/>
    <x v="0"/>
    <n v="6"/>
    <x v="17"/>
    <x v="1"/>
  </r>
  <r>
    <x v="7"/>
    <x v="35"/>
    <x v="3"/>
    <d v="2015-06-11T00:00:00"/>
    <d v="2015-06-12T00:00:00"/>
    <x v="0"/>
    <n v="6"/>
    <x v="18"/>
    <x v="1"/>
  </r>
  <r>
    <x v="7"/>
    <x v="35"/>
    <x v="3"/>
    <d v="2015-06-12T00:00:00"/>
    <d v="2015-06-16T00:00:00"/>
    <x v="0"/>
    <n v="6"/>
    <x v="6"/>
    <x v="1"/>
  </r>
  <r>
    <x v="7"/>
    <x v="35"/>
    <x v="3"/>
    <d v="2015-06-16T00:00:00"/>
    <d v="2015-06-17T00:00:00"/>
    <x v="0"/>
    <n v="6"/>
    <x v="8"/>
    <x v="1"/>
  </r>
  <r>
    <x v="7"/>
    <x v="35"/>
    <x v="3"/>
    <d v="2015-06-17T00:00:00"/>
    <d v="2015-06-18T00:00:00"/>
    <x v="0"/>
    <n v="6"/>
    <x v="7"/>
    <x v="1"/>
  </r>
  <r>
    <x v="7"/>
    <x v="35"/>
    <x v="3"/>
    <d v="2015-06-18T00:00:00"/>
    <d v="2015-06-19T00:00:00"/>
    <x v="0"/>
    <n v="6"/>
    <x v="10"/>
    <x v="1"/>
  </r>
  <r>
    <x v="7"/>
    <x v="35"/>
    <x v="3"/>
    <d v="2015-06-19T00:00:00"/>
    <d v="2015-06-22T00:00:00"/>
    <x v="0"/>
    <n v="6"/>
    <x v="22"/>
    <x v="1"/>
  </r>
  <r>
    <x v="7"/>
    <x v="35"/>
    <x v="3"/>
    <d v="2015-06-22T00:00:00"/>
    <d v="2015-06-23T00:00:00"/>
    <x v="0"/>
    <n v="6"/>
    <x v="30"/>
    <x v="1"/>
  </r>
  <r>
    <x v="7"/>
    <x v="35"/>
    <x v="3"/>
    <d v="2015-06-23T00:00:00"/>
    <d v="2015-06-24T00:00:00"/>
    <x v="0"/>
    <n v="6"/>
    <x v="11"/>
    <x v="1"/>
  </r>
  <r>
    <x v="7"/>
    <x v="35"/>
    <x v="3"/>
    <d v="2015-06-24T00:00:00"/>
    <d v="2015-06-25T00:00:00"/>
    <x v="0"/>
    <n v="6"/>
    <x v="23"/>
    <x v="1"/>
  </r>
  <r>
    <x v="7"/>
    <x v="35"/>
    <x v="3"/>
    <d v="2015-06-25T00:00:00"/>
    <d v="2015-06-26T00:00:00"/>
    <x v="0"/>
    <n v="6"/>
    <x v="24"/>
    <x v="1"/>
  </r>
  <r>
    <x v="7"/>
    <x v="35"/>
    <x v="3"/>
    <d v="2015-06-26T00:00:00"/>
    <d v="2015-06-30T00:00:00"/>
    <x v="0"/>
    <n v="6"/>
    <x v="0"/>
    <x v="1"/>
  </r>
  <r>
    <x v="7"/>
    <x v="35"/>
    <x v="3"/>
    <d v="2015-06-30T00:00:00"/>
    <d v="2015-07-01T00:00:00"/>
    <x v="0"/>
    <n v="7"/>
    <x v="25"/>
    <x v="6"/>
  </r>
  <r>
    <x v="7"/>
    <x v="35"/>
    <x v="3"/>
    <d v="2015-07-01T00:00:00"/>
    <d v="2015-07-02T00:00:00"/>
    <x v="0"/>
    <n v="7"/>
    <x v="26"/>
    <x v="6"/>
  </r>
  <r>
    <x v="7"/>
    <x v="35"/>
    <x v="3"/>
    <d v="2015-07-02T00:00:00"/>
    <d v="2015-07-03T00:00:00"/>
    <x v="0"/>
    <n v="7"/>
    <x v="27"/>
    <x v="6"/>
  </r>
  <r>
    <x v="7"/>
    <x v="35"/>
    <x v="3"/>
    <d v="2015-07-03T00:00:00"/>
    <d v="2015-07-06T00:00:00"/>
    <x v="0"/>
    <n v="7"/>
    <x v="14"/>
    <x v="6"/>
  </r>
  <r>
    <x v="7"/>
    <x v="35"/>
    <x v="3"/>
    <d v="2015-07-06T00:00:00"/>
    <d v="2015-07-07T00:00:00"/>
    <x v="0"/>
    <n v="7"/>
    <x v="15"/>
    <x v="6"/>
  </r>
  <r>
    <x v="7"/>
    <x v="35"/>
    <x v="3"/>
    <d v="2015-07-07T00:00:00"/>
    <d v="2015-07-08T00:00:00"/>
    <x v="0"/>
    <n v="7"/>
    <x v="16"/>
    <x v="6"/>
  </r>
  <r>
    <x v="7"/>
    <x v="35"/>
    <x v="3"/>
    <d v="2015-07-08T00:00:00"/>
    <d v="2015-07-09T00:00:00"/>
    <x v="0"/>
    <n v="7"/>
    <x v="28"/>
    <x v="6"/>
  </r>
  <r>
    <x v="7"/>
    <x v="35"/>
    <x v="3"/>
    <d v="2015-07-09T00:00:00"/>
    <d v="2015-07-10T00:00:00"/>
    <x v="0"/>
    <n v="7"/>
    <x v="29"/>
    <x v="6"/>
  </r>
  <r>
    <x v="7"/>
    <x v="35"/>
    <x v="3"/>
    <d v="2015-07-10T00:00:00"/>
    <d v="2015-07-13T00:00:00"/>
    <x v="0"/>
    <n v="7"/>
    <x v="19"/>
    <x v="6"/>
  </r>
  <r>
    <x v="7"/>
    <x v="35"/>
    <x v="3"/>
    <d v="2015-07-13T00:00:00"/>
    <d v="2015-07-14T00:00:00"/>
    <x v="0"/>
    <n v="7"/>
    <x v="20"/>
    <x v="6"/>
  </r>
  <r>
    <x v="7"/>
    <x v="35"/>
    <x v="3"/>
    <d v="2015-07-14T00:00:00"/>
    <d v="2015-07-15T00:00:00"/>
    <x v="0"/>
    <n v="7"/>
    <x v="5"/>
    <x v="6"/>
  </r>
  <r>
    <x v="7"/>
    <x v="35"/>
    <x v="3"/>
    <d v="2015-07-15T00:00:00"/>
    <d v="2015-07-16T00:00:00"/>
    <x v="0"/>
    <n v="7"/>
    <x v="6"/>
    <x v="6"/>
  </r>
  <r>
    <x v="7"/>
    <x v="35"/>
    <x v="3"/>
    <d v="2015-07-16T00:00:00"/>
    <d v="2015-07-17T00:00:00"/>
    <x v="0"/>
    <n v="7"/>
    <x v="8"/>
    <x v="6"/>
  </r>
  <r>
    <x v="7"/>
    <x v="35"/>
    <x v="3"/>
    <d v="2015-07-17T00:00:00"/>
    <d v="2015-07-21T00:00:00"/>
    <x v="0"/>
    <n v="7"/>
    <x v="21"/>
    <x v="6"/>
  </r>
  <r>
    <x v="7"/>
    <x v="35"/>
    <x v="3"/>
    <d v="2015-07-21T00:00:00"/>
    <d v="2015-07-22T00:00:00"/>
    <x v="0"/>
    <n v="7"/>
    <x v="22"/>
    <x v="6"/>
  </r>
  <r>
    <x v="7"/>
    <x v="35"/>
    <x v="3"/>
    <d v="2015-07-22T00:00:00"/>
    <d v="2015-07-23T00:00:00"/>
    <x v="0"/>
    <n v="7"/>
    <x v="30"/>
    <x v="6"/>
  </r>
  <r>
    <x v="7"/>
    <x v="35"/>
    <x v="3"/>
    <d v="2015-07-23T00:00:00"/>
    <d v="2015-07-24T00:00:00"/>
    <x v="0"/>
    <n v="7"/>
    <x v="11"/>
    <x v="6"/>
  </r>
  <r>
    <x v="7"/>
    <x v="35"/>
    <x v="3"/>
    <d v="2015-07-24T00:00:00"/>
    <d v="2015-07-27T00:00:00"/>
    <x v="0"/>
    <n v="7"/>
    <x v="3"/>
    <x v="6"/>
  </r>
  <r>
    <x v="7"/>
    <x v="35"/>
    <x v="3"/>
    <d v="2015-07-27T00:00:00"/>
    <d v="2015-07-28T00:00:00"/>
    <x v="0"/>
    <n v="7"/>
    <x v="4"/>
    <x v="6"/>
  </r>
  <r>
    <x v="7"/>
    <x v="35"/>
    <x v="3"/>
    <d v="2015-07-28T00:00:00"/>
    <d v="2015-07-29T00:00:00"/>
    <x v="0"/>
    <n v="7"/>
    <x v="1"/>
    <x v="6"/>
  </r>
  <r>
    <x v="7"/>
    <x v="35"/>
    <x v="3"/>
    <d v="2015-07-29T00:00:00"/>
    <d v="2015-07-30T00:00:00"/>
    <x v="0"/>
    <n v="7"/>
    <x v="0"/>
    <x v="6"/>
  </r>
  <r>
    <x v="7"/>
    <x v="35"/>
    <x v="3"/>
    <d v="2015-07-30T00:00:00"/>
    <d v="2015-07-31T00:00:00"/>
    <x v="0"/>
    <n v="7"/>
    <x v="2"/>
    <x v="6"/>
  </r>
  <r>
    <x v="7"/>
    <x v="35"/>
    <x v="3"/>
    <d v="2015-07-31T00:00:00"/>
    <d v="2015-08-03T00:00:00"/>
    <x v="0"/>
    <n v="8"/>
    <x v="27"/>
    <x v="7"/>
  </r>
  <r>
    <x v="7"/>
    <x v="35"/>
    <x v="3"/>
    <d v="2015-08-03T00:00:00"/>
    <d v="2015-08-04T00:00:00"/>
    <x v="0"/>
    <n v="8"/>
    <x v="12"/>
    <x v="7"/>
  </r>
  <r>
    <x v="7"/>
    <x v="35"/>
    <x v="3"/>
    <d v="2015-08-04T00:00:00"/>
    <d v="2015-08-05T00:00:00"/>
    <x v="0"/>
    <n v="8"/>
    <x v="13"/>
    <x v="7"/>
  </r>
  <r>
    <x v="7"/>
    <x v="35"/>
    <x v="3"/>
    <d v="2015-08-05T00:00:00"/>
    <d v="2015-08-06T00:00:00"/>
    <x v="0"/>
    <n v="8"/>
    <x v="14"/>
    <x v="7"/>
  </r>
  <r>
    <x v="7"/>
    <x v="35"/>
    <x v="3"/>
    <d v="2015-08-06T00:00:00"/>
    <d v="2015-08-10T00:00:00"/>
    <x v="0"/>
    <n v="8"/>
    <x v="29"/>
    <x v="7"/>
  </r>
  <r>
    <x v="7"/>
    <x v="35"/>
    <x v="3"/>
    <d v="2015-08-10T00:00:00"/>
    <d v="2015-08-11T00:00:00"/>
    <x v="0"/>
    <n v="8"/>
    <x v="17"/>
    <x v="7"/>
  </r>
  <r>
    <x v="7"/>
    <x v="35"/>
    <x v="3"/>
    <d v="2015-08-11T00:00:00"/>
    <d v="2015-08-12T00:00:00"/>
    <x v="0"/>
    <n v="8"/>
    <x v="18"/>
    <x v="7"/>
  </r>
  <r>
    <x v="7"/>
    <x v="35"/>
    <x v="3"/>
    <d v="2015-08-12T00:00:00"/>
    <d v="2015-08-13T00:00:00"/>
    <x v="0"/>
    <n v="8"/>
    <x v="19"/>
    <x v="7"/>
  </r>
  <r>
    <x v="7"/>
    <x v="35"/>
    <x v="3"/>
    <d v="2015-08-13T00:00:00"/>
    <d v="2015-08-14T00:00:00"/>
    <x v="0"/>
    <n v="8"/>
    <x v="20"/>
    <x v="7"/>
  </r>
  <r>
    <x v="7"/>
    <x v="35"/>
    <x v="3"/>
    <d v="2015-08-14T00:00:00"/>
    <d v="2015-08-18T00:00:00"/>
    <x v="0"/>
    <n v="8"/>
    <x v="7"/>
    <x v="7"/>
  </r>
  <r>
    <x v="7"/>
    <x v="35"/>
    <x v="3"/>
    <d v="2015-08-18T00:00:00"/>
    <d v="2015-08-19T00:00:00"/>
    <x v="0"/>
    <n v="8"/>
    <x v="10"/>
    <x v="7"/>
  </r>
  <r>
    <x v="7"/>
    <x v="35"/>
    <x v="3"/>
    <d v="2015-08-19T00:00:00"/>
    <d v="2015-08-20T00:00:00"/>
    <x v="0"/>
    <n v="8"/>
    <x v="9"/>
    <x v="7"/>
  </r>
  <r>
    <x v="7"/>
    <x v="35"/>
    <x v="3"/>
    <d v="2015-08-20T00:00:00"/>
    <d v="2015-08-21T00:00:00"/>
    <x v="0"/>
    <n v="8"/>
    <x v="21"/>
    <x v="7"/>
  </r>
  <r>
    <x v="7"/>
    <x v="35"/>
    <x v="3"/>
    <d v="2015-08-21T00:00:00"/>
    <d v="2015-08-24T00:00:00"/>
    <x v="0"/>
    <n v="8"/>
    <x v="11"/>
    <x v="7"/>
  </r>
  <r>
    <x v="7"/>
    <x v="35"/>
    <x v="3"/>
    <d v="2015-08-24T00:00:00"/>
    <d v="2015-08-25T00:00:00"/>
    <x v="0"/>
    <n v="8"/>
    <x v="23"/>
    <x v="7"/>
  </r>
  <r>
    <x v="7"/>
    <x v="35"/>
    <x v="3"/>
    <d v="2015-08-25T00:00:00"/>
    <d v="2015-08-26T00:00:00"/>
    <x v="0"/>
    <n v="8"/>
    <x v="24"/>
    <x v="7"/>
  </r>
  <r>
    <x v="7"/>
    <x v="35"/>
    <x v="3"/>
    <d v="2015-08-26T00:00:00"/>
    <d v="2015-08-27T00:00:00"/>
    <x v="0"/>
    <n v="8"/>
    <x v="3"/>
    <x v="7"/>
  </r>
  <r>
    <x v="7"/>
    <x v="35"/>
    <x v="3"/>
    <d v="2015-08-27T00:00:00"/>
    <d v="2015-08-28T00:00:00"/>
    <x v="0"/>
    <n v="8"/>
    <x v="4"/>
    <x v="7"/>
  </r>
  <r>
    <x v="7"/>
    <x v="35"/>
    <x v="3"/>
    <d v="2015-08-28T00:00:00"/>
    <d v="2015-08-31T00:00:00"/>
    <x v="0"/>
    <n v="8"/>
    <x v="2"/>
    <x v="7"/>
  </r>
  <r>
    <x v="7"/>
    <x v="35"/>
    <x v="3"/>
    <d v="2015-08-31T00:00:00"/>
    <d v="2015-09-01T00:00:00"/>
    <x v="0"/>
    <n v="9"/>
    <x v="25"/>
    <x v="2"/>
  </r>
  <r>
    <x v="7"/>
    <x v="35"/>
    <x v="3"/>
    <d v="2015-09-01T00:00:00"/>
    <d v="2015-09-02T00:00:00"/>
    <x v="0"/>
    <n v="9"/>
    <x v="26"/>
    <x v="2"/>
  </r>
  <r>
    <x v="7"/>
    <x v="35"/>
    <x v="3"/>
    <d v="2015-09-02T00:00:00"/>
    <d v="2015-09-03T00:00:00"/>
    <x v="0"/>
    <n v="9"/>
    <x v="27"/>
    <x v="2"/>
  </r>
  <r>
    <x v="7"/>
    <x v="35"/>
    <x v="3"/>
    <d v="2015-09-03T00:00:00"/>
    <d v="2015-09-04T00:00:00"/>
    <x v="0"/>
    <n v="9"/>
    <x v="12"/>
    <x v="2"/>
  </r>
  <r>
    <x v="7"/>
    <x v="35"/>
    <x v="3"/>
    <d v="2015-09-04T00:00:00"/>
    <d v="2015-09-07T00:00:00"/>
    <x v="0"/>
    <n v="9"/>
    <x v="15"/>
    <x v="2"/>
  </r>
  <r>
    <x v="7"/>
    <x v="35"/>
    <x v="3"/>
    <d v="2015-09-07T00:00:00"/>
    <d v="2015-09-08T00:00:00"/>
    <x v="0"/>
    <n v="9"/>
    <x v="16"/>
    <x v="2"/>
  </r>
  <r>
    <x v="7"/>
    <x v="35"/>
    <x v="3"/>
    <d v="2015-09-08T00:00:00"/>
    <d v="2015-09-09T00:00:00"/>
    <x v="0"/>
    <n v="9"/>
    <x v="28"/>
    <x v="2"/>
  </r>
  <r>
    <x v="7"/>
    <x v="35"/>
    <x v="3"/>
    <d v="2015-09-09T00:00:00"/>
    <d v="2015-09-10T00:00:00"/>
    <x v="0"/>
    <n v="9"/>
    <x v="29"/>
    <x v="2"/>
  </r>
  <r>
    <x v="7"/>
    <x v="35"/>
    <x v="3"/>
    <d v="2015-09-10T00:00:00"/>
    <d v="2015-09-11T00:00:00"/>
    <x v="0"/>
    <n v="9"/>
    <x v="17"/>
    <x v="2"/>
  </r>
  <r>
    <x v="7"/>
    <x v="35"/>
    <x v="3"/>
    <d v="2015-09-11T00:00:00"/>
    <d v="2015-09-14T00:00:00"/>
    <x v="0"/>
    <n v="9"/>
    <x v="20"/>
    <x v="2"/>
  </r>
  <r>
    <x v="7"/>
    <x v="35"/>
    <x v="3"/>
    <d v="2015-09-14T00:00:00"/>
    <d v="2015-09-15T00:00:00"/>
    <x v="0"/>
    <n v="9"/>
    <x v="5"/>
    <x v="2"/>
  </r>
  <r>
    <x v="7"/>
    <x v="35"/>
    <x v="3"/>
    <d v="2015-09-15T00:00:00"/>
    <d v="2015-09-16T00:00:00"/>
    <x v="0"/>
    <n v="9"/>
    <x v="6"/>
    <x v="2"/>
  </r>
  <r>
    <x v="7"/>
    <x v="35"/>
    <x v="3"/>
    <d v="2015-09-16T00:00:00"/>
    <d v="2015-09-17T00:00:00"/>
    <x v="0"/>
    <n v="9"/>
    <x v="8"/>
    <x v="2"/>
  </r>
  <r>
    <x v="7"/>
    <x v="35"/>
    <x v="3"/>
    <d v="2015-09-17T00:00:00"/>
    <d v="2015-09-18T00:00:00"/>
    <x v="0"/>
    <n v="9"/>
    <x v="7"/>
    <x v="2"/>
  </r>
  <r>
    <x v="7"/>
    <x v="35"/>
    <x v="3"/>
    <d v="2015-09-18T00:00:00"/>
    <d v="2015-09-21T00:00:00"/>
    <x v="0"/>
    <n v="9"/>
    <x v="21"/>
    <x v="2"/>
  </r>
  <r>
    <x v="7"/>
    <x v="35"/>
    <x v="3"/>
    <d v="2015-09-21T00:00:00"/>
    <d v="2015-09-22T00:00:00"/>
    <x v="0"/>
    <n v="9"/>
    <x v="22"/>
    <x v="2"/>
  </r>
  <r>
    <x v="7"/>
    <x v="35"/>
    <x v="3"/>
    <d v="2015-09-22T00:00:00"/>
    <d v="2015-09-23T00:00:00"/>
    <x v="0"/>
    <n v="9"/>
    <x v="30"/>
    <x v="2"/>
  </r>
  <r>
    <x v="7"/>
    <x v="35"/>
    <x v="3"/>
    <d v="2015-09-23T00:00:00"/>
    <d v="2015-09-24T00:00:00"/>
    <x v="0"/>
    <n v="9"/>
    <x v="11"/>
    <x v="2"/>
  </r>
  <r>
    <x v="7"/>
    <x v="35"/>
    <x v="3"/>
    <d v="2015-09-24T00:00:00"/>
    <d v="2015-09-25T00:00:00"/>
    <x v="0"/>
    <n v="9"/>
    <x v="23"/>
    <x v="2"/>
  </r>
  <r>
    <x v="7"/>
    <x v="35"/>
    <x v="3"/>
    <d v="2015-09-25T00:00:00"/>
    <d v="2015-09-28T00:00:00"/>
    <x v="0"/>
    <n v="9"/>
    <x v="4"/>
    <x v="2"/>
  </r>
  <r>
    <x v="7"/>
    <x v="35"/>
    <x v="3"/>
    <d v="2015-09-28T00:00:00"/>
    <d v="2015-09-29T00:00:00"/>
    <x v="0"/>
    <n v="9"/>
    <x v="1"/>
    <x v="2"/>
  </r>
  <r>
    <x v="7"/>
    <x v="35"/>
    <x v="3"/>
    <d v="2015-09-29T00:00:00"/>
    <d v="2015-09-30T00:00:00"/>
    <x v="0"/>
    <n v="9"/>
    <x v="0"/>
    <x v="2"/>
  </r>
  <r>
    <x v="7"/>
    <x v="35"/>
    <x v="3"/>
    <d v="2015-09-30T00:00:00"/>
    <d v="2015-10-01T00:00:00"/>
    <x v="0"/>
    <n v="10"/>
    <x v="25"/>
    <x v="0"/>
  </r>
  <r>
    <x v="7"/>
    <x v="35"/>
    <x v="3"/>
    <d v="2015-10-01T00:00:00"/>
    <d v="2015-10-02T00:00:00"/>
    <x v="0"/>
    <n v="10"/>
    <x v="26"/>
    <x v="0"/>
  </r>
  <r>
    <x v="7"/>
    <x v="35"/>
    <x v="3"/>
    <d v="2015-10-02T00:00:00"/>
    <d v="2015-10-05T00:00:00"/>
    <x v="0"/>
    <n v="10"/>
    <x v="13"/>
    <x v="0"/>
  </r>
  <r>
    <x v="7"/>
    <x v="35"/>
    <x v="3"/>
    <d v="2015-10-05T00:00:00"/>
    <d v="2015-10-06T00:00:00"/>
    <x v="0"/>
    <n v="10"/>
    <x v="14"/>
    <x v="0"/>
  </r>
  <r>
    <x v="7"/>
    <x v="35"/>
    <x v="3"/>
    <d v="2015-10-06T00:00:00"/>
    <d v="2015-10-07T00:00:00"/>
    <x v="0"/>
    <n v="10"/>
    <x v="15"/>
    <x v="0"/>
  </r>
  <r>
    <x v="7"/>
    <x v="35"/>
    <x v="3"/>
    <d v="2015-10-07T00:00:00"/>
    <d v="2015-10-08T00:00:00"/>
    <x v="0"/>
    <n v="10"/>
    <x v="16"/>
    <x v="0"/>
  </r>
  <r>
    <x v="7"/>
    <x v="35"/>
    <x v="3"/>
    <d v="2015-10-08T00:00:00"/>
    <d v="2015-10-09T00:00:00"/>
    <x v="0"/>
    <n v="10"/>
    <x v="28"/>
    <x v="0"/>
  </r>
  <r>
    <x v="7"/>
    <x v="35"/>
    <x v="3"/>
    <d v="2015-10-09T00:00:00"/>
    <d v="2015-10-13T00:00:00"/>
    <x v="0"/>
    <n v="10"/>
    <x v="19"/>
    <x v="0"/>
  </r>
  <r>
    <x v="7"/>
    <x v="35"/>
    <x v="3"/>
    <d v="2015-10-13T00:00:00"/>
    <d v="2015-10-14T00:00:00"/>
    <x v="0"/>
    <n v="10"/>
    <x v="20"/>
    <x v="0"/>
  </r>
  <r>
    <x v="7"/>
    <x v="35"/>
    <x v="3"/>
    <d v="2015-10-14T00:00:00"/>
    <d v="2015-10-15T00:00:00"/>
    <x v="0"/>
    <n v="10"/>
    <x v="5"/>
    <x v="0"/>
  </r>
  <r>
    <x v="7"/>
    <x v="35"/>
    <x v="3"/>
    <d v="2015-10-15T00:00:00"/>
    <d v="2015-10-16T00:00:00"/>
    <x v="0"/>
    <n v="10"/>
    <x v="6"/>
    <x v="0"/>
  </r>
  <r>
    <x v="7"/>
    <x v="35"/>
    <x v="3"/>
    <d v="2015-10-16T00:00:00"/>
    <d v="2015-10-19T00:00:00"/>
    <x v="0"/>
    <n v="10"/>
    <x v="10"/>
    <x v="0"/>
  </r>
  <r>
    <x v="7"/>
    <x v="35"/>
    <x v="3"/>
    <d v="2015-10-19T00:00:00"/>
    <d v="2015-10-20T00:00:00"/>
    <x v="0"/>
    <n v="10"/>
    <x v="9"/>
    <x v="0"/>
  </r>
  <r>
    <x v="7"/>
    <x v="35"/>
    <x v="3"/>
    <d v="2015-10-20T00:00:00"/>
    <d v="2015-10-21T00:00:00"/>
    <x v="0"/>
    <n v="10"/>
    <x v="21"/>
    <x v="0"/>
  </r>
  <r>
    <x v="7"/>
    <x v="35"/>
    <x v="3"/>
    <d v="2015-10-21T00:00:00"/>
    <d v="2015-10-22T00:00:00"/>
    <x v="0"/>
    <n v="10"/>
    <x v="22"/>
    <x v="0"/>
  </r>
  <r>
    <x v="7"/>
    <x v="35"/>
    <x v="3"/>
    <d v="2015-10-22T00:00:00"/>
    <d v="2015-10-23T00:00:00"/>
    <x v="0"/>
    <n v="10"/>
    <x v="30"/>
    <x v="0"/>
  </r>
  <r>
    <x v="7"/>
    <x v="35"/>
    <x v="3"/>
    <d v="2015-10-23T00:00:00"/>
    <d v="2015-10-26T00:00:00"/>
    <x v="0"/>
    <n v="10"/>
    <x v="24"/>
    <x v="0"/>
  </r>
  <r>
    <x v="7"/>
    <x v="35"/>
    <x v="3"/>
    <d v="2015-10-26T00:00:00"/>
    <d v="2015-10-27T00:00:00"/>
    <x v="0"/>
    <n v="10"/>
    <x v="3"/>
    <x v="0"/>
  </r>
  <r>
    <x v="7"/>
    <x v="35"/>
    <x v="3"/>
    <d v="2015-10-27T00:00:00"/>
    <d v="2015-10-28T00:00:00"/>
    <x v="0"/>
    <n v="10"/>
    <x v="4"/>
    <x v="0"/>
  </r>
  <r>
    <x v="7"/>
    <x v="35"/>
    <x v="3"/>
    <d v="2015-10-28T00:00:00"/>
    <d v="2015-10-29T00:00:00"/>
    <x v="0"/>
    <n v="10"/>
    <x v="1"/>
    <x v="0"/>
  </r>
  <r>
    <x v="7"/>
    <x v="35"/>
    <x v="3"/>
    <d v="2015-10-29T00:00:00"/>
    <d v="2015-10-30T00:00:00"/>
    <x v="0"/>
    <n v="10"/>
    <x v="0"/>
    <x v="0"/>
  </r>
  <r>
    <x v="7"/>
    <x v="35"/>
    <x v="3"/>
    <d v="2015-10-30T00:00:00"/>
    <d v="2015-11-03T00:00:00"/>
    <x v="0"/>
    <n v="11"/>
    <x v="27"/>
    <x v="8"/>
  </r>
  <r>
    <x v="7"/>
    <x v="35"/>
    <x v="3"/>
    <d v="2015-11-03T00:00:00"/>
    <d v="2015-11-04T00:00:00"/>
    <x v="0"/>
    <n v="11"/>
    <x v="12"/>
    <x v="8"/>
  </r>
  <r>
    <x v="7"/>
    <x v="35"/>
    <x v="3"/>
    <d v="2015-11-04T00:00:00"/>
    <d v="2015-11-05T00:00:00"/>
    <x v="0"/>
    <n v="11"/>
    <x v="13"/>
    <x v="8"/>
  </r>
  <r>
    <x v="7"/>
    <x v="35"/>
    <x v="3"/>
    <d v="2015-11-05T00:00:00"/>
    <d v="2015-11-06T00:00:00"/>
    <x v="0"/>
    <n v="11"/>
    <x v="14"/>
    <x v="8"/>
  </r>
  <r>
    <x v="7"/>
    <x v="35"/>
    <x v="3"/>
    <d v="2015-11-06T00:00:00"/>
    <d v="2015-11-09T00:00:00"/>
    <x v="0"/>
    <n v="11"/>
    <x v="28"/>
    <x v="8"/>
  </r>
  <r>
    <x v="7"/>
    <x v="35"/>
    <x v="3"/>
    <d v="2015-11-09T00:00:00"/>
    <d v="2015-11-10T00:00:00"/>
    <x v="0"/>
    <n v="11"/>
    <x v="29"/>
    <x v="8"/>
  </r>
  <r>
    <x v="7"/>
    <x v="35"/>
    <x v="3"/>
    <d v="2015-11-10T00:00:00"/>
    <d v="2015-11-11T00:00:00"/>
    <x v="0"/>
    <n v="11"/>
    <x v="17"/>
    <x v="8"/>
  </r>
  <r>
    <x v="7"/>
    <x v="35"/>
    <x v="3"/>
    <d v="2015-11-11T00:00:00"/>
    <d v="2015-11-12T00:00:00"/>
    <x v="0"/>
    <n v="11"/>
    <x v="18"/>
    <x v="8"/>
  </r>
  <r>
    <x v="7"/>
    <x v="35"/>
    <x v="3"/>
    <d v="2015-11-12T00:00:00"/>
    <d v="2015-11-13T00:00:00"/>
    <x v="0"/>
    <n v="11"/>
    <x v="19"/>
    <x v="8"/>
  </r>
  <r>
    <x v="7"/>
    <x v="35"/>
    <x v="3"/>
    <d v="2015-11-13T00:00:00"/>
    <d v="2015-11-17T00:00:00"/>
    <x v="0"/>
    <n v="11"/>
    <x v="8"/>
    <x v="8"/>
  </r>
  <r>
    <x v="7"/>
    <x v="35"/>
    <x v="3"/>
    <d v="2015-11-17T00:00:00"/>
    <d v="2015-11-18T00:00:00"/>
    <x v="0"/>
    <n v="11"/>
    <x v="7"/>
    <x v="8"/>
  </r>
  <r>
    <x v="7"/>
    <x v="35"/>
    <x v="3"/>
    <d v="2015-11-18T00:00:00"/>
    <d v="2015-11-19T00:00:00"/>
    <x v="0"/>
    <n v="11"/>
    <x v="10"/>
    <x v="8"/>
  </r>
  <r>
    <x v="7"/>
    <x v="35"/>
    <x v="3"/>
    <d v="2015-11-19T00:00:00"/>
    <d v="2015-11-20T00:00:00"/>
    <x v="0"/>
    <n v="11"/>
    <x v="9"/>
    <x v="8"/>
  </r>
  <r>
    <x v="7"/>
    <x v="35"/>
    <x v="3"/>
    <d v="2015-11-20T00:00:00"/>
    <d v="2015-11-23T00:00:00"/>
    <x v="0"/>
    <n v="11"/>
    <x v="30"/>
    <x v="8"/>
  </r>
  <r>
    <x v="7"/>
    <x v="35"/>
    <x v="3"/>
    <d v="2015-11-23T00:00:00"/>
    <d v="2015-11-24T00:00:00"/>
    <x v="0"/>
    <n v="11"/>
    <x v="11"/>
    <x v="8"/>
  </r>
  <r>
    <x v="7"/>
    <x v="35"/>
    <x v="3"/>
    <d v="2015-11-24T00:00:00"/>
    <d v="2015-11-25T00:00:00"/>
    <x v="0"/>
    <n v="11"/>
    <x v="23"/>
    <x v="8"/>
  </r>
  <r>
    <x v="7"/>
    <x v="35"/>
    <x v="3"/>
    <d v="2015-11-25T00:00:00"/>
    <d v="2015-11-26T00:00:00"/>
    <x v="0"/>
    <n v="11"/>
    <x v="24"/>
    <x v="8"/>
  </r>
  <r>
    <x v="7"/>
    <x v="35"/>
    <x v="3"/>
    <d v="2015-11-26T00:00:00"/>
    <d v="2015-11-27T00:00:00"/>
    <x v="0"/>
    <n v="11"/>
    <x v="3"/>
    <x v="8"/>
  </r>
  <r>
    <x v="7"/>
    <x v="35"/>
    <x v="3"/>
    <d v="2015-11-27T00:00:00"/>
    <d v="2015-11-30T00:00:00"/>
    <x v="0"/>
    <n v="11"/>
    <x v="0"/>
    <x v="8"/>
  </r>
  <r>
    <x v="7"/>
    <x v="35"/>
    <x v="3"/>
    <d v="2015-11-30T00:00:00"/>
    <d v="2015-12-01T00:00:00"/>
    <x v="0"/>
    <n v="12"/>
    <x v="25"/>
    <x v="3"/>
  </r>
  <r>
    <x v="7"/>
    <x v="35"/>
    <x v="3"/>
    <d v="2015-12-01T00:00:00"/>
    <d v="2015-12-02T00:00:00"/>
    <x v="0"/>
    <n v="12"/>
    <x v="26"/>
    <x v="3"/>
  </r>
  <r>
    <x v="7"/>
    <x v="35"/>
    <x v="3"/>
    <d v="2015-12-02T00:00:00"/>
    <d v="2015-12-03T00:00:00"/>
    <x v="0"/>
    <n v="12"/>
    <x v="27"/>
    <x v="3"/>
  </r>
  <r>
    <x v="7"/>
    <x v="35"/>
    <x v="3"/>
    <d v="2015-12-03T00:00:00"/>
    <d v="2015-12-04T00:00:00"/>
    <x v="0"/>
    <n v="12"/>
    <x v="12"/>
    <x v="3"/>
  </r>
  <r>
    <x v="7"/>
    <x v="35"/>
    <x v="3"/>
    <d v="2015-12-04T00:00:00"/>
    <d v="2015-12-07T00:00:00"/>
    <x v="0"/>
    <n v="12"/>
    <x v="15"/>
    <x v="3"/>
  </r>
  <r>
    <x v="7"/>
    <x v="35"/>
    <x v="3"/>
    <d v="2015-12-07T00:00:00"/>
    <d v="2015-12-09T00:00:00"/>
    <x v="0"/>
    <n v="12"/>
    <x v="28"/>
    <x v="3"/>
  </r>
  <r>
    <x v="7"/>
    <x v="35"/>
    <x v="3"/>
    <d v="2015-12-09T00:00:00"/>
    <d v="2015-12-10T00:00:00"/>
    <x v="0"/>
    <n v="12"/>
    <x v="29"/>
    <x v="3"/>
  </r>
  <r>
    <x v="7"/>
    <x v="35"/>
    <x v="3"/>
    <d v="2015-12-10T00:00:00"/>
    <d v="2015-12-11T00:00:00"/>
    <x v="0"/>
    <n v="12"/>
    <x v="17"/>
    <x v="3"/>
  </r>
  <r>
    <x v="7"/>
    <x v="35"/>
    <x v="3"/>
    <d v="2015-12-11T00:00:00"/>
    <d v="2015-12-14T00:00:00"/>
    <x v="0"/>
    <n v="12"/>
    <x v="20"/>
    <x v="3"/>
  </r>
  <r>
    <x v="7"/>
    <x v="35"/>
    <x v="3"/>
    <d v="2015-12-14T00:00:00"/>
    <d v="2015-12-15T00:00:00"/>
    <x v="0"/>
    <n v="12"/>
    <x v="5"/>
    <x v="3"/>
  </r>
  <r>
    <x v="7"/>
    <x v="35"/>
    <x v="3"/>
    <d v="2015-12-15T00:00:00"/>
    <d v="2015-12-16T00:00:00"/>
    <x v="0"/>
    <n v="12"/>
    <x v="6"/>
    <x v="3"/>
  </r>
  <r>
    <x v="7"/>
    <x v="35"/>
    <x v="3"/>
    <d v="2015-12-16T00:00:00"/>
    <d v="2015-12-17T00:00:00"/>
    <x v="0"/>
    <n v="12"/>
    <x v="8"/>
    <x v="3"/>
  </r>
  <r>
    <x v="7"/>
    <x v="35"/>
    <x v="3"/>
    <d v="2015-12-17T00:00:00"/>
    <d v="2015-12-18T00:00:00"/>
    <x v="0"/>
    <n v="12"/>
    <x v="7"/>
    <x v="3"/>
  </r>
  <r>
    <x v="7"/>
    <x v="35"/>
    <x v="3"/>
    <d v="2015-12-18T00:00:00"/>
    <d v="2015-12-21T00:00:00"/>
    <x v="0"/>
    <n v="12"/>
    <x v="21"/>
    <x v="3"/>
  </r>
  <r>
    <x v="7"/>
    <x v="35"/>
    <x v="3"/>
    <d v="2015-12-21T00:00:00"/>
    <d v="2015-12-22T00:00:00"/>
    <x v="0"/>
    <n v="12"/>
    <x v="22"/>
    <x v="3"/>
  </r>
  <r>
    <x v="7"/>
    <x v="35"/>
    <x v="3"/>
    <d v="2015-12-22T00:00:00"/>
    <d v="2015-12-23T00:00:00"/>
    <x v="0"/>
    <n v="12"/>
    <x v="30"/>
    <x v="3"/>
  </r>
  <r>
    <x v="7"/>
    <x v="35"/>
    <x v="3"/>
    <d v="2015-12-23T00:00:00"/>
    <d v="2015-12-24T00:00:00"/>
    <x v="0"/>
    <n v="12"/>
    <x v="11"/>
    <x v="3"/>
  </r>
  <r>
    <x v="7"/>
    <x v="35"/>
    <x v="3"/>
    <d v="2015-12-24T00:00:00"/>
    <d v="2015-12-28T00:00:00"/>
    <x v="0"/>
    <n v="12"/>
    <x v="4"/>
    <x v="3"/>
  </r>
  <r>
    <x v="7"/>
    <x v="35"/>
    <x v="3"/>
    <d v="2015-12-28T00:00:00"/>
    <d v="2015-12-29T00:00:00"/>
    <x v="0"/>
    <n v="12"/>
    <x v="1"/>
    <x v="3"/>
  </r>
  <r>
    <x v="7"/>
    <x v="35"/>
    <x v="3"/>
    <d v="2015-12-29T00:00:00"/>
    <d v="2015-12-30T00:00:00"/>
    <x v="0"/>
    <n v="12"/>
    <x v="0"/>
    <x v="3"/>
  </r>
  <r>
    <x v="7"/>
    <x v="35"/>
    <x v="3"/>
    <d v="2015-12-30T00:00:00"/>
    <d v="2016-01-04T00:00:00"/>
    <x v="1"/>
    <n v="1"/>
    <x v="12"/>
    <x v="9"/>
  </r>
  <r>
    <x v="7"/>
    <x v="35"/>
    <x v="3"/>
    <d v="2016-01-04T00:00:00"/>
    <d v="2016-01-05T00:00:00"/>
    <x v="1"/>
    <n v="1"/>
    <x v="13"/>
    <x v="9"/>
  </r>
  <r>
    <x v="7"/>
    <x v="35"/>
    <x v="3"/>
    <d v="2016-01-05T00:00:00"/>
    <d v="2016-01-06T00:00:00"/>
    <x v="1"/>
    <n v="1"/>
    <x v="14"/>
    <x v="9"/>
  </r>
  <r>
    <x v="7"/>
    <x v="35"/>
    <x v="3"/>
    <d v="2016-01-06T00:00:00"/>
    <d v="2016-01-07T00:00:00"/>
    <x v="1"/>
    <n v="1"/>
    <x v="15"/>
    <x v="9"/>
  </r>
  <r>
    <x v="7"/>
    <x v="35"/>
    <x v="3"/>
    <d v="2016-01-07T00:00:00"/>
    <d v="2016-01-08T00:00:00"/>
    <x v="1"/>
    <n v="1"/>
    <x v="16"/>
    <x v="9"/>
  </r>
  <r>
    <x v="7"/>
    <x v="35"/>
    <x v="3"/>
    <d v="2016-01-08T00:00:00"/>
    <d v="2016-01-12T00:00:00"/>
    <x v="1"/>
    <n v="1"/>
    <x v="18"/>
    <x v="9"/>
  </r>
  <r>
    <x v="7"/>
    <x v="35"/>
    <x v="3"/>
    <d v="2016-01-12T00:00:00"/>
    <d v="2016-01-13T00:00:00"/>
    <x v="1"/>
    <n v="1"/>
    <x v="19"/>
    <x v="9"/>
  </r>
  <r>
    <x v="7"/>
    <x v="35"/>
    <x v="3"/>
    <d v="2016-01-13T00:00:00"/>
    <d v="2016-01-14T00:00:00"/>
    <x v="1"/>
    <n v="1"/>
    <x v="20"/>
    <x v="9"/>
  </r>
  <r>
    <x v="7"/>
    <x v="35"/>
    <x v="3"/>
    <d v="2016-01-14T00:00:00"/>
    <d v="2016-01-15T00:00:00"/>
    <x v="1"/>
    <n v="1"/>
    <x v="5"/>
    <x v="9"/>
  </r>
  <r>
    <x v="7"/>
    <x v="35"/>
    <x v="3"/>
    <d v="2016-01-15T00:00:00"/>
    <d v="2016-01-18T00:00:00"/>
    <x v="1"/>
    <n v="1"/>
    <x v="7"/>
    <x v="9"/>
  </r>
  <r>
    <x v="7"/>
    <x v="35"/>
    <x v="3"/>
    <d v="2016-01-18T00:00:00"/>
    <d v="2016-01-19T00:00:00"/>
    <x v="1"/>
    <n v="1"/>
    <x v="10"/>
    <x v="9"/>
  </r>
  <r>
    <x v="7"/>
    <x v="35"/>
    <x v="3"/>
    <d v="2016-01-19T00:00:00"/>
    <d v="2016-01-20T00:00:00"/>
    <x v="1"/>
    <n v="1"/>
    <x v="9"/>
    <x v="9"/>
  </r>
  <r>
    <x v="7"/>
    <x v="35"/>
    <x v="3"/>
    <d v="2016-01-20T00:00:00"/>
    <d v="2016-01-21T00:00:00"/>
    <x v="1"/>
    <n v="1"/>
    <x v="21"/>
    <x v="9"/>
  </r>
  <r>
    <x v="7"/>
    <x v="35"/>
    <x v="3"/>
    <d v="2016-01-21T00:00:00"/>
    <d v="2016-01-22T00:00:00"/>
    <x v="1"/>
    <n v="1"/>
    <x v="22"/>
    <x v="9"/>
  </r>
  <r>
    <x v="7"/>
    <x v="35"/>
    <x v="3"/>
    <d v="2016-01-22T00:00:00"/>
    <d v="2016-01-25T00:00:00"/>
    <x v="1"/>
    <n v="1"/>
    <x v="23"/>
    <x v="9"/>
  </r>
  <r>
    <x v="7"/>
    <x v="35"/>
    <x v="3"/>
    <d v="2016-01-22T00:00:00"/>
    <d v="2016-01-26T00:00:00"/>
    <x v="1"/>
    <n v="1"/>
    <x v="24"/>
    <x v="9"/>
  </r>
  <r>
    <x v="7"/>
    <x v="35"/>
    <x v="3"/>
    <d v="2016-01-26T00:00:00"/>
    <d v="2016-01-27T00:00:00"/>
    <x v="1"/>
    <n v="1"/>
    <x v="3"/>
    <x v="9"/>
  </r>
  <r>
    <x v="7"/>
    <x v="35"/>
    <x v="3"/>
    <d v="2016-01-27T00:00:00"/>
    <d v="2016-01-28T00:00:00"/>
    <x v="1"/>
    <n v="1"/>
    <x v="4"/>
    <x v="9"/>
  </r>
  <r>
    <x v="7"/>
    <x v="35"/>
    <x v="3"/>
    <d v="2016-01-28T00:00:00"/>
    <d v="2016-01-29T00:00:00"/>
    <x v="1"/>
    <n v="1"/>
    <x v="1"/>
    <x v="9"/>
  </r>
  <r>
    <x v="7"/>
    <x v="35"/>
    <x v="3"/>
    <d v="2016-01-29T00:00:00"/>
    <d v="2016-02-01T00:00:00"/>
    <x v="1"/>
    <n v="2"/>
    <x v="25"/>
    <x v="10"/>
  </r>
  <r>
    <x v="7"/>
    <x v="35"/>
    <x v="3"/>
    <d v="2016-02-01T00:00:00"/>
    <d v="2016-02-02T00:00:00"/>
    <x v="1"/>
    <n v="2"/>
    <x v="26"/>
    <x v="10"/>
  </r>
  <r>
    <x v="7"/>
    <x v="35"/>
    <x v="3"/>
    <d v="2016-02-02T00:00:00"/>
    <d v="2016-02-03T00:00:00"/>
    <x v="1"/>
    <n v="2"/>
    <x v="27"/>
    <x v="10"/>
  </r>
  <r>
    <x v="7"/>
    <x v="35"/>
    <x v="3"/>
    <d v="2016-02-03T00:00:00"/>
    <d v="2016-02-04T00:00:00"/>
    <x v="1"/>
    <n v="2"/>
    <x v="12"/>
    <x v="10"/>
  </r>
  <r>
    <x v="7"/>
    <x v="35"/>
    <x v="3"/>
    <d v="2016-02-04T00:00:00"/>
    <d v="2016-02-05T00:00:00"/>
    <x v="1"/>
    <n v="2"/>
    <x v="13"/>
    <x v="10"/>
  </r>
  <r>
    <x v="7"/>
    <x v="35"/>
    <x v="3"/>
    <d v="2016-02-05T00:00:00"/>
    <d v="2016-02-08T00:00:00"/>
    <x v="1"/>
    <n v="2"/>
    <x v="16"/>
    <x v="10"/>
  </r>
  <r>
    <x v="7"/>
    <x v="35"/>
    <x v="3"/>
    <d v="2016-02-08T00:00:00"/>
    <d v="2016-02-09T00:00:00"/>
    <x v="1"/>
    <n v="2"/>
    <x v="28"/>
    <x v="10"/>
  </r>
  <r>
    <x v="7"/>
    <x v="35"/>
    <x v="3"/>
    <d v="2016-02-09T00:00:00"/>
    <d v="2016-02-10T00:00:00"/>
    <x v="1"/>
    <n v="2"/>
    <x v="29"/>
    <x v="10"/>
  </r>
  <r>
    <x v="7"/>
    <x v="35"/>
    <x v="3"/>
    <d v="2016-02-10T00:00:00"/>
    <d v="2016-02-11T00:00:00"/>
    <x v="1"/>
    <n v="2"/>
    <x v="17"/>
    <x v="10"/>
  </r>
  <r>
    <x v="7"/>
    <x v="35"/>
    <x v="3"/>
    <d v="2016-02-11T00:00:00"/>
    <d v="2016-02-12T00:00:00"/>
    <x v="1"/>
    <n v="2"/>
    <x v="18"/>
    <x v="10"/>
  </r>
  <r>
    <x v="7"/>
    <x v="35"/>
    <x v="3"/>
    <d v="2016-02-12T00:00:00"/>
    <d v="2016-02-15T00:00:00"/>
    <x v="1"/>
    <n v="2"/>
    <x v="5"/>
    <x v="10"/>
  </r>
  <r>
    <x v="7"/>
    <x v="35"/>
    <x v="3"/>
    <d v="2016-02-15T00:00:00"/>
    <d v="2016-02-16T00:00:00"/>
    <x v="1"/>
    <n v="2"/>
    <x v="6"/>
    <x v="10"/>
  </r>
  <r>
    <x v="7"/>
    <x v="35"/>
    <x v="3"/>
    <d v="2016-02-16T00:00:00"/>
    <d v="2016-02-17T00:00:00"/>
    <x v="1"/>
    <n v="2"/>
    <x v="8"/>
    <x v="10"/>
  </r>
  <r>
    <x v="7"/>
    <x v="35"/>
    <x v="3"/>
    <d v="2016-02-17T00:00:00"/>
    <d v="2016-02-18T00:00:00"/>
    <x v="1"/>
    <n v="2"/>
    <x v="7"/>
    <x v="10"/>
  </r>
  <r>
    <x v="7"/>
    <x v="35"/>
    <x v="3"/>
    <d v="2016-02-18T00:00:00"/>
    <d v="2016-02-19T00:00:00"/>
    <x v="1"/>
    <n v="2"/>
    <x v="10"/>
    <x v="10"/>
  </r>
  <r>
    <x v="7"/>
    <x v="35"/>
    <x v="3"/>
    <d v="2016-02-19T00:00:00"/>
    <d v="2016-02-22T00:00:00"/>
    <x v="1"/>
    <n v="2"/>
    <x v="22"/>
    <x v="10"/>
  </r>
  <r>
    <x v="7"/>
    <x v="35"/>
    <x v="3"/>
    <d v="2016-02-22T00:00:00"/>
    <d v="2016-02-23T00:00:00"/>
    <x v="1"/>
    <n v="2"/>
    <x v="30"/>
    <x v="10"/>
  </r>
  <r>
    <x v="7"/>
    <x v="35"/>
    <x v="3"/>
    <d v="2016-02-23T00:00:00"/>
    <d v="2016-02-24T00:00:00"/>
    <x v="1"/>
    <n v="2"/>
    <x v="11"/>
    <x v="10"/>
  </r>
  <r>
    <x v="7"/>
    <x v="35"/>
    <x v="3"/>
    <d v="2016-02-24T00:00:00"/>
    <d v="2016-02-25T00:00:00"/>
    <x v="1"/>
    <n v="2"/>
    <x v="23"/>
    <x v="10"/>
  </r>
  <r>
    <x v="7"/>
    <x v="35"/>
    <x v="3"/>
    <d v="2016-02-25T00:00:00"/>
    <d v="2016-02-26T00:00:00"/>
    <x v="1"/>
    <n v="2"/>
    <x v="24"/>
    <x v="10"/>
  </r>
  <r>
    <x v="7"/>
    <x v="35"/>
    <x v="3"/>
    <d v="2016-02-26T00:00:00"/>
    <d v="2016-02-29T00:00:00"/>
    <x v="1"/>
    <n v="2"/>
    <x v="1"/>
    <x v="10"/>
  </r>
  <r>
    <x v="7"/>
    <x v="35"/>
    <x v="3"/>
    <d v="2016-02-29T00:00:00"/>
    <d v="2016-03-01T00:00:00"/>
    <x v="1"/>
    <n v="3"/>
    <x v="25"/>
    <x v="4"/>
  </r>
  <r>
    <x v="7"/>
    <x v="35"/>
    <x v="3"/>
    <d v="2016-03-01T00:00:00"/>
    <d v="2016-03-02T00:00:00"/>
    <x v="1"/>
    <n v="3"/>
    <x v="26"/>
    <x v="4"/>
  </r>
  <r>
    <x v="7"/>
    <x v="35"/>
    <x v="3"/>
    <d v="2016-03-02T00:00:00"/>
    <d v="2016-03-03T00:00:00"/>
    <x v="1"/>
    <n v="3"/>
    <x v="27"/>
    <x v="4"/>
  </r>
  <r>
    <x v="7"/>
    <x v="35"/>
    <x v="3"/>
    <d v="2016-03-03T00:00:00"/>
    <d v="2016-03-04T00:00:00"/>
    <x v="1"/>
    <n v="3"/>
    <x v="12"/>
    <x v="4"/>
  </r>
  <r>
    <x v="7"/>
    <x v="35"/>
    <x v="3"/>
    <d v="2016-03-04T00:00:00"/>
    <d v="2016-03-07T00:00:00"/>
    <x v="1"/>
    <n v="3"/>
    <x v="15"/>
    <x v="4"/>
  </r>
  <r>
    <x v="7"/>
    <x v="35"/>
    <x v="3"/>
    <d v="2016-03-07T00:00:00"/>
    <d v="2016-03-08T00:00:00"/>
    <x v="1"/>
    <n v="3"/>
    <x v="16"/>
    <x v="4"/>
  </r>
  <r>
    <x v="7"/>
    <x v="35"/>
    <x v="3"/>
    <d v="2016-03-08T00:00:00"/>
    <d v="2016-03-09T00:00:00"/>
    <x v="1"/>
    <n v="3"/>
    <x v="28"/>
    <x v="4"/>
  </r>
  <r>
    <x v="7"/>
    <x v="35"/>
    <x v="3"/>
    <d v="2016-03-09T00:00:00"/>
    <d v="2016-03-10T00:00:00"/>
    <x v="1"/>
    <n v="3"/>
    <x v="29"/>
    <x v="4"/>
  </r>
  <r>
    <x v="7"/>
    <x v="35"/>
    <x v="3"/>
    <d v="2016-03-10T00:00:00"/>
    <d v="2016-03-11T00:00:00"/>
    <x v="1"/>
    <n v="3"/>
    <x v="17"/>
    <x v="4"/>
  </r>
  <r>
    <x v="7"/>
    <x v="35"/>
    <x v="3"/>
    <d v="2016-03-11T00:00:00"/>
    <d v="2016-03-14T00:00:00"/>
    <x v="1"/>
    <n v="3"/>
    <x v="20"/>
    <x v="4"/>
  </r>
  <r>
    <x v="7"/>
    <x v="35"/>
    <x v="3"/>
    <d v="2016-03-14T00:00:00"/>
    <d v="2016-03-15T00:00:00"/>
    <x v="1"/>
    <n v="3"/>
    <x v="5"/>
    <x v="4"/>
  </r>
  <r>
    <x v="7"/>
    <x v="35"/>
    <x v="3"/>
    <d v="2016-03-15T00:00:00"/>
    <d v="2016-03-16T00:00:00"/>
    <x v="1"/>
    <n v="3"/>
    <x v="6"/>
    <x v="4"/>
  </r>
  <r>
    <x v="7"/>
    <x v="35"/>
    <x v="3"/>
    <d v="2016-03-16T00:00:00"/>
    <d v="2016-03-17T00:00:00"/>
    <x v="1"/>
    <n v="3"/>
    <x v="8"/>
    <x v="4"/>
  </r>
  <r>
    <x v="7"/>
    <x v="35"/>
    <x v="3"/>
    <d v="2016-03-17T00:00:00"/>
    <d v="2016-03-18T00:00:00"/>
    <x v="1"/>
    <n v="3"/>
    <x v="7"/>
    <x v="4"/>
  </r>
  <r>
    <x v="7"/>
    <x v="35"/>
    <x v="3"/>
    <d v="2016-03-18T00:00:00"/>
    <d v="2016-03-22T00:00:00"/>
    <x v="1"/>
    <n v="3"/>
    <x v="22"/>
    <x v="4"/>
  </r>
  <r>
    <x v="7"/>
    <x v="35"/>
    <x v="3"/>
    <d v="2016-03-22T00:00:00"/>
    <d v="2016-03-23T00:00:00"/>
    <x v="1"/>
    <n v="3"/>
    <x v="30"/>
    <x v="4"/>
  </r>
  <r>
    <x v="7"/>
    <x v="35"/>
    <x v="3"/>
    <d v="2016-03-23T00:00:00"/>
    <d v="2016-03-28T00:00:00"/>
    <x v="1"/>
    <n v="3"/>
    <x v="4"/>
    <x v="4"/>
  </r>
  <r>
    <x v="7"/>
    <x v="35"/>
    <x v="3"/>
    <d v="2016-03-28T00:00:00"/>
    <d v="2016-03-29T00:00:00"/>
    <x v="1"/>
    <n v="3"/>
    <x v="1"/>
    <x v="4"/>
  </r>
  <r>
    <x v="7"/>
    <x v="35"/>
    <x v="3"/>
    <d v="2016-03-29T00:00:00"/>
    <d v="2016-03-30T00:00:00"/>
    <x v="1"/>
    <n v="3"/>
    <x v="0"/>
    <x v="4"/>
  </r>
  <r>
    <x v="7"/>
    <x v="35"/>
    <x v="3"/>
    <d v="2016-03-30T00:00:00"/>
    <d v="2016-03-31T00:00:00"/>
    <x v="1"/>
    <n v="3"/>
    <x v="2"/>
    <x v="4"/>
  </r>
  <r>
    <x v="7"/>
    <x v="35"/>
    <x v="3"/>
    <d v="2016-03-31T00:00:00"/>
    <d v="2016-04-01T00:00:00"/>
    <x v="1"/>
    <n v="4"/>
    <x v="25"/>
    <x v="11"/>
  </r>
  <r>
    <x v="7"/>
    <x v="35"/>
    <x v="3"/>
    <d v="2016-04-01T00:00:00"/>
    <d v="2016-04-04T00:00:00"/>
    <x v="1"/>
    <n v="4"/>
    <x v="12"/>
    <x v="11"/>
  </r>
  <r>
    <x v="7"/>
    <x v="35"/>
    <x v="3"/>
    <d v="2016-04-04T00:00:00"/>
    <d v="2016-04-05T00:00:00"/>
    <x v="1"/>
    <n v="4"/>
    <x v="13"/>
    <x v="11"/>
  </r>
  <r>
    <x v="7"/>
    <x v="35"/>
    <x v="3"/>
    <d v="2016-04-05T00:00:00"/>
    <d v="2016-04-06T00:00:00"/>
    <x v="1"/>
    <n v="4"/>
    <x v="14"/>
    <x v="11"/>
  </r>
  <r>
    <x v="7"/>
    <x v="35"/>
    <x v="3"/>
    <d v="2016-04-06T00:00:00"/>
    <d v="2016-04-07T00:00:00"/>
    <x v="1"/>
    <n v="4"/>
    <x v="15"/>
    <x v="11"/>
  </r>
  <r>
    <x v="7"/>
    <x v="35"/>
    <x v="3"/>
    <d v="2016-04-07T00:00:00"/>
    <d v="2016-04-08T00:00:00"/>
    <x v="1"/>
    <n v="4"/>
    <x v="16"/>
    <x v="11"/>
  </r>
  <r>
    <x v="7"/>
    <x v="35"/>
    <x v="3"/>
    <d v="2016-04-08T00:00:00"/>
    <d v="2016-04-11T00:00:00"/>
    <x v="1"/>
    <n v="4"/>
    <x v="17"/>
    <x v="11"/>
  </r>
  <r>
    <x v="7"/>
    <x v="35"/>
    <x v="3"/>
    <d v="2016-04-11T00:00:00"/>
    <d v="2016-04-12T00:00:00"/>
    <x v="1"/>
    <n v="4"/>
    <x v="18"/>
    <x v="11"/>
  </r>
  <r>
    <x v="7"/>
    <x v="35"/>
    <x v="3"/>
    <d v="2016-04-12T00:00:00"/>
    <d v="2016-04-13T00:00:00"/>
    <x v="1"/>
    <n v="4"/>
    <x v="19"/>
    <x v="11"/>
  </r>
  <r>
    <x v="7"/>
    <x v="35"/>
    <x v="3"/>
    <d v="2016-04-13T00:00:00"/>
    <d v="2016-04-14T00:00:00"/>
    <x v="1"/>
    <n v="4"/>
    <x v="20"/>
    <x v="11"/>
  </r>
  <r>
    <x v="7"/>
    <x v="35"/>
    <x v="3"/>
    <d v="2016-04-14T00:00:00"/>
    <d v="2016-04-15T00:00:00"/>
    <x v="1"/>
    <n v="4"/>
    <x v="5"/>
    <x v="11"/>
  </r>
  <r>
    <x v="7"/>
    <x v="35"/>
    <x v="3"/>
    <d v="2016-04-15T00:00:00"/>
    <d v="2016-04-18T00:00:00"/>
    <x v="1"/>
    <n v="4"/>
    <x v="7"/>
    <x v="11"/>
  </r>
  <r>
    <x v="7"/>
    <x v="35"/>
    <x v="3"/>
    <d v="2016-04-18T00:00:00"/>
    <d v="2016-04-19T00:00:00"/>
    <x v="1"/>
    <n v="4"/>
    <x v="10"/>
    <x v="11"/>
  </r>
  <r>
    <x v="7"/>
    <x v="35"/>
    <x v="3"/>
    <d v="2016-04-19T00:00:00"/>
    <d v="2016-04-20T00:00:00"/>
    <x v="1"/>
    <n v="4"/>
    <x v="9"/>
    <x v="11"/>
  </r>
  <r>
    <x v="7"/>
    <x v="35"/>
    <x v="3"/>
    <d v="2016-04-20T00:00:00"/>
    <d v="2016-04-21T00:00:00"/>
    <x v="1"/>
    <n v="4"/>
    <x v="21"/>
    <x v="11"/>
  </r>
  <r>
    <x v="7"/>
    <x v="35"/>
    <x v="3"/>
    <d v="2016-04-21T00:00:00"/>
    <d v="2016-04-22T00:00:00"/>
    <x v="1"/>
    <n v="4"/>
    <x v="22"/>
    <x v="11"/>
  </r>
  <r>
    <x v="7"/>
    <x v="35"/>
    <x v="3"/>
    <d v="2016-04-22T00:00:00"/>
    <d v="2016-04-23T00:00:00"/>
    <x v="1"/>
    <n v="4"/>
    <x v="30"/>
    <x v="11"/>
  </r>
  <r>
    <x v="7"/>
    <x v="35"/>
    <x v="3"/>
    <d v="2016-04-23T00:00:00"/>
    <d v="2016-04-25T00:00:00"/>
    <x v="1"/>
    <n v="4"/>
    <x v="23"/>
    <x v="11"/>
  </r>
  <r>
    <x v="7"/>
    <x v="35"/>
    <x v="3"/>
    <d v="2016-04-25T00:00:00"/>
    <d v="2016-04-26T00:00:00"/>
    <x v="1"/>
    <n v="4"/>
    <x v="24"/>
    <x v="11"/>
  </r>
  <r>
    <x v="7"/>
    <x v="35"/>
    <x v="3"/>
    <d v="2016-04-26T00:00:00"/>
    <d v="2016-04-27T00:00:00"/>
    <x v="1"/>
    <n v="4"/>
    <x v="3"/>
    <x v="11"/>
  </r>
  <r>
    <x v="7"/>
    <x v="35"/>
    <x v="3"/>
    <d v="2016-04-27T00:00:00"/>
    <d v="2016-04-28T00:00:00"/>
    <x v="1"/>
    <n v="4"/>
    <x v="4"/>
    <x v="11"/>
  </r>
  <r>
    <x v="7"/>
    <x v="35"/>
    <x v="3"/>
    <d v="2016-04-28T00:00:00"/>
    <d v="2016-04-29T00:00:00"/>
    <x v="1"/>
    <n v="4"/>
    <x v="1"/>
    <x v="11"/>
  </r>
  <r>
    <x v="7"/>
    <x v="35"/>
    <x v="3"/>
    <d v="2016-04-29T00:00:00"/>
    <d v="2016-05-02T00:00:00"/>
    <x v="1"/>
    <n v="5"/>
    <x v="26"/>
    <x v="5"/>
  </r>
  <r>
    <x v="7"/>
    <x v="35"/>
    <x v="3"/>
    <d v="2016-05-02T00:00:00"/>
    <d v="2016-05-03T00:00:00"/>
    <x v="1"/>
    <n v="5"/>
    <x v="27"/>
    <x v="5"/>
  </r>
  <r>
    <x v="7"/>
    <x v="35"/>
    <x v="3"/>
    <d v="2016-05-03T00:00:00"/>
    <d v="2016-05-04T00:00:00"/>
    <x v="1"/>
    <n v="5"/>
    <x v="12"/>
    <x v="5"/>
  </r>
  <r>
    <x v="7"/>
    <x v="35"/>
    <x v="3"/>
    <d v="2016-05-04T00:00:00"/>
    <d v="2016-05-05T00:00:00"/>
    <x v="1"/>
    <n v="5"/>
    <x v="13"/>
    <x v="5"/>
  </r>
  <r>
    <x v="7"/>
    <x v="35"/>
    <x v="3"/>
    <d v="2016-05-05T00:00:00"/>
    <d v="2016-05-06T00:00:00"/>
    <x v="1"/>
    <n v="5"/>
    <x v="14"/>
    <x v="5"/>
  </r>
  <r>
    <x v="7"/>
    <x v="35"/>
    <x v="3"/>
    <d v="2016-05-06T00:00:00"/>
    <d v="2016-05-10T00:00:00"/>
    <x v="1"/>
    <n v="5"/>
    <x v="29"/>
    <x v="5"/>
  </r>
  <r>
    <x v="7"/>
    <x v="35"/>
    <x v="3"/>
    <d v="2016-05-10T00:00:00"/>
    <d v="2016-05-11T00:00:00"/>
    <x v="1"/>
    <n v="5"/>
    <x v="17"/>
    <x v="5"/>
  </r>
  <r>
    <x v="7"/>
    <x v="35"/>
    <x v="3"/>
    <d v="2016-05-11T00:00:00"/>
    <d v="2016-05-12T00:00:00"/>
    <x v="1"/>
    <n v="5"/>
    <x v="18"/>
    <x v="5"/>
  </r>
  <r>
    <x v="7"/>
    <x v="35"/>
    <x v="3"/>
    <d v="2016-05-12T00:00:00"/>
    <d v="2016-05-13T00:00:00"/>
    <x v="1"/>
    <n v="5"/>
    <x v="19"/>
    <x v="5"/>
  </r>
  <r>
    <x v="7"/>
    <x v="35"/>
    <x v="3"/>
    <d v="2016-05-13T00:00:00"/>
    <d v="2016-05-16T00:00:00"/>
    <x v="1"/>
    <n v="5"/>
    <x v="6"/>
    <x v="5"/>
  </r>
  <r>
    <x v="7"/>
    <x v="35"/>
    <x v="3"/>
    <d v="2016-05-16T00:00:00"/>
    <d v="2016-05-17T00:00:00"/>
    <x v="1"/>
    <n v="5"/>
    <x v="8"/>
    <x v="5"/>
  </r>
  <r>
    <x v="7"/>
    <x v="35"/>
    <x v="3"/>
    <d v="2016-05-17T00:00:00"/>
    <d v="2016-05-18T00:00:00"/>
    <x v="1"/>
    <n v="5"/>
    <x v="7"/>
    <x v="5"/>
  </r>
  <r>
    <x v="7"/>
    <x v="35"/>
    <x v="3"/>
    <d v="2016-05-18T00:00:00"/>
    <d v="2016-05-19T00:00:00"/>
    <x v="1"/>
    <n v="5"/>
    <x v="10"/>
    <x v="5"/>
  </r>
  <r>
    <x v="7"/>
    <x v="35"/>
    <x v="3"/>
    <d v="2016-05-19T00:00:00"/>
    <d v="2016-05-20T00:00:00"/>
    <x v="1"/>
    <n v="5"/>
    <x v="9"/>
    <x v="5"/>
  </r>
  <r>
    <x v="7"/>
    <x v="35"/>
    <x v="3"/>
    <d v="2016-05-20T00:00:00"/>
    <d v="2016-05-23T00:00:00"/>
    <x v="1"/>
    <n v="5"/>
    <x v="30"/>
    <x v="5"/>
  </r>
  <r>
    <x v="7"/>
    <x v="35"/>
    <x v="3"/>
    <d v="2016-05-23T00:00:00"/>
    <d v="2016-05-24T00:00:00"/>
    <x v="1"/>
    <n v="5"/>
    <x v="11"/>
    <x v="5"/>
  </r>
  <r>
    <x v="7"/>
    <x v="35"/>
    <x v="3"/>
    <d v="2016-05-24T00:00:00"/>
    <d v="2016-05-25T00:00:00"/>
    <x v="1"/>
    <n v="5"/>
    <x v="23"/>
    <x v="5"/>
  </r>
  <r>
    <x v="7"/>
    <x v="35"/>
    <x v="3"/>
    <d v="2016-05-25T00:00:00"/>
    <d v="2016-05-26T00:00:00"/>
    <x v="1"/>
    <n v="5"/>
    <x v="24"/>
    <x v="5"/>
  </r>
  <r>
    <x v="7"/>
    <x v="35"/>
    <x v="3"/>
    <d v="2016-05-26T00:00:00"/>
    <d v="2016-05-27T00:00:00"/>
    <x v="1"/>
    <n v="5"/>
    <x v="3"/>
    <x v="5"/>
  </r>
  <r>
    <x v="7"/>
    <x v="35"/>
    <x v="3"/>
    <d v="2016-05-27T00:00:00"/>
    <d v="2016-05-31T00:00:00"/>
    <x v="1"/>
    <n v="5"/>
    <x v="2"/>
    <x v="5"/>
  </r>
  <r>
    <x v="7"/>
    <x v="35"/>
    <x v="3"/>
    <d v="2016-05-31T00:00:00"/>
    <d v="2016-06-01T00:00:00"/>
    <x v="1"/>
    <n v="6"/>
    <x v="25"/>
    <x v="1"/>
  </r>
  <r>
    <x v="7"/>
    <x v="35"/>
    <x v="3"/>
    <d v="2016-06-01T00:00:00"/>
    <d v="2016-06-02T00:00:00"/>
    <x v="1"/>
    <n v="6"/>
    <x v="26"/>
    <x v="1"/>
  </r>
  <r>
    <x v="7"/>
    <x v="35"/>
    <x v="3"/>
    <d v="2016-06-02T00:00:00"/>
    <d v="2016-06-03T00:00:00"/>
    <x v="1"/>
    <n v="6"/>
    <x v="27"/>
    <x v="1"/>
  </r>
  <r>
    <x v="7"/>
    <x v="35"/>
    <x v="3"/>
    <d v="2016-06-03T00:00:00"/>
    <d v="2016-06-07T00:00:00"/>
    <x v="1"/>
    <n v="6"/>
    <x v="15"/>
    <x v="1"/>
  </r>
  <r>
    <x v="7"/>
    <x v="35"/>
    <x v="3"/>
    <d v="2016-06-07T00:00:00"/>
    <d v="2016-06-08T00:00:00"/>
    <x v="1"/>
    <n v="6"/>
    <x v="16"/>
    <x v="1"/>
  </r>
  <r>
    <x v="7"/>
    <x v="35"/>
    <x v="3"/>
    <d v="2016-06-08T00:00:00"/>
    <d v="2016-06-09T00:00:00"/>
    <x v="1"/>
    <n v="6"/>
    <x v="28"/>
    <x v="1"/>
  </r>
  <r>
    <x v="7"/>
    <x v="35"/>
    <x v="3"/>
    <d v="2016-06-09T00:00:00"/>
    <d v="2016-06-10T00:00:00"/>
    <x v="1"/>
    <n v="6"/>
    <x v="29"/>
    <x v="1"/>
  </r>
  <r>
    <x v="7"/>
    <x v="35"/>
    <x v="3"/>
    <d v="2016-06-10T00:00:00"/>
    <d v="2016-06-13T00:00:00"/>
    <x v="1"/>
    <n v="6"/>
    <x v="19"/>
    <x v="1"/>
  </r>
  <r>
    <x v="7"/>
    <x v="35"/>
    <x v="3"/>
    <d v="2016-06-13T00:00:00"/>
    <d v="2016-06-14T00:00:00"/>
    <x v="1"/>
    <n v="6"/>
    <x v="20"/>
    <x v="1"/>
  </r>
  <r>
    <x v="7"/>
    <x v="35"/>
    <x v="3"/>
    <d v="2016-06-14T00:00:00"/>
    <d v="2016-06-15T00:00:00"/>
    <x v="1"/>
    <n v="6"/>
    <x v="5"/>
    <x v="1"/>
  </r>
  <r>
    <x v="7"/>
    <x v="35"/>
    <x v="3"/>
    <d v="2016-06-15T00:00:00"/>
    <d v="2016-06-16T00:00:00"/>
    <x v="1"/>
    <n v="6"/>
    <x v="6"/>
    <x v="1"/>
  </r>
  <r>
    <x v="7"/>
    <x v="35"/>
    <x v="3"/>
    <d v="2016-06-16T00:00:00"/>
    <d v="2016-06-17T00:00:00"/>
    <x v="1"/>
    <n v="6"/>
    <x v="8"/>
    <x v="1"/>
  </r>
  <r>
    <x v="7"/>
    <x v="35"/>
    <x v="3"/>
    <d v="2016-06-17T00:00:00"/>
    <d v="2016-06-20T00:00:00"/>
    <x v="1"/>
    <n v="6"/>
    <x v="9"/>
    <x v="1"/>
  </r>
  <r>
    <x v="7"/>
    <x v="35"/>
    <x v="3"/>
    <d v="2016-06-20T00:00:00"/>
    <d v="2016-06-21T00:00:00"/>
    <x v="1"/>
    <n v="6"/>
    <x v="21"/>
    <x v="1"/>
  </r>
  <r>
    <x v="7"/>
    <x v="35"/>
    <x v="3"/>
    <d v="2016-06-21T00:00:00"/>
    <d v="2016-06-22T00:00:00"/>
    <x v="1"/>
    <n v="6"/>
    <x v="22"/>
    <x v="1"/>
  </r>
  <r>
    <x v="7"/>
    <x v="35"/>
    <x v="3"/>
    <d v="2016-06-22T00:00:00"/>
    <d v="2016-06-23T00:00:00"/>
    <x v="1"/>
    <n v="6"/>
    <x v="30"/>
    <x v="1"/>
  </r>
  <r>
    <x v="7"/>
    <x v="35"/>
    <x v="3"/>
    <d v="2016-06-23T00:00:00"/>
    <d v="2016-06-24T00:00:00"/>
    <x v="1"/>
    <n v="6"/>
    <x v="11"/>
    <x v="1"/>
  </r>
  <r>
    <x v="7"/>
    <x v="35"/>
    <x v="3"/>
    <d v="2016-06-24T00:00:00"/>
    <d v="2016-06-27T00:00:00"/>
    <x v="1"/>
    <n v="6"/>
    <x v="3"/>
    <x v="1"/>
  </r>
  <r>
    <x v="7"/>
    <x v="35"/>
    <x v="3"/>
    <d v="2016-06-27T00:00:00"/>
    <d v="2016-06-28T00:00:00"/>
    <x v="1"/>
    <n v="6"/>
    <x v="4"/>
    <x v="1"/>
  </r>
  <r>
    <x v="7"/>
    <x v="35"/>
    <x v="3"/>
    <d v="2016-06-28T00:00:00"/>
    <d v="2016-06-29T00:00:00"/>
    <x v="1"/>
    <n v="6"/>
    <x v="1"/>
    <x v="1"/>
  </r>
  <r>
    <x v="7"/>
    <x v="35"/>
    <x v="3"/>
    <d v="2016-06-29T00:00:00"/>
    <d v="2016-06-30T00:00:00"/>
    <x v="1"/>
    <n v="6"/>
    <x v="0"/>
    <x v="1"/>
  </r>
  <r>
    <x v="7"/>
    <x v="35"/>
    <x v="3"/>
    <d v="2016-06-30T00:00:00"/>
    <d v="2016-07-01T00:00:00"/>
    <x v="1"/>
    <n v="7"/>
    <x v="25"/>
    <x v="6"/>
  </r>
  <r>
    <x v="7"/>
    <x v="35"/>
    <x v="3"/>
    <d v="2016-07-01T00:00:00"/>
    <d v="2016-07-05T00:00:00"/>
    <x v="1"/>
    <n v="7"/>
    <x v="13"/>
    <x v="6"/>
  </r>
  <r>
    <x v="7"/>
    <x v="35"/>
    <x v="3"/>
    <d v="2016-07-05T00:00:00"/>
    <d v="2016-07-06T00:00:00"/>
    <x v="1"/>
    <n v="7"/>
    <x v="14"/>
    <x v="6"/>
  </r>
  <r>
    <x v="7"/>
    <x v="35"/>
    <x v="3"/>
    <d v="2016-07-06T00:00:00"/>
    <d v="2016-07-07T00:00:00"/>
    <x v="1"/>
    <n v="7"/>
    <x v="15"/>
    <x v="6"/>
  </r>
  <r>
    <x v="7"/>
    <x v="35"/>
    <x v="3"/>
    <d v="2016-07-07T00:00:00"/>
    <d v="2016-07-08T00:00:00"/>
    <x v="1"/>
    <n v="7"/>
    <x v="16"/>
    <x v="6"/>
  </r>
  <r>
    <x v="7"/>
    <x v="35"/>
    <x v="3"/>
    <d v="2016-07-08T00:00:00"/>
    <d v="2016-07-11T00:00:00"/>
    <x v="1"/>
    <n v="7"/>
    <x v="17"/>
    <x v="6"/>
  </r>
  <r>
    <x v="7"/>
    <x v="35"/>
    <x v="3"/>
    <d v="2016-07-11T00:00:00"/>
    <d v="2016-07-12T00:00:00"/>
    <x v="1"/>
    <n v="7"/>
    <x v="18"/>
    <x v="6"/>
  </r>
  <r>
    <x v="7"/>
    <x v="35"/>
    <x v="3"/>
    <d v="2016-07-12T00:00:00"/>
    <d v="2016-07-13T00:00:00"/>
    <x v="1"/>
    <n v="7"/>
    <x v="19"/>
    <x v="6"/>
  </r>
  <r>
    <x v="7"/>
    <x v="35"/>
    <x v="3"/>
    <d v="2016-07-13T00:00:00"/>
    <d v="2016-07-14T00:00:00"/>
    <x v="1"/>
    <n v="7"/>
    <x v="20"/>
    <x v="6"/>
  </r>
  <r>
    <x v="7"/>
    <x v="35"/>
    <x v="3"/>
    <d v="2016-07-14T00:00:00"/>
    <d v="2016-07-15T00:00:00"/>
    <x v="1"/>
    <n v="7"/>
    <x v="5"/>
    <x v="6"/>
  </r>
  <r>
    <x v="7"/>
    <x v="35"/>
    <x v="3"/>
    <d v="2016-07-15T00:00:00"/>
    <d v="2016-07-18T00:00:00"/>
    <x v="1"/>
    <n v="7"/>
    <x v="7"/>
    <x v="6"/>
  </r>
  <r>
    <x v="7"/>
    <x v="35"/>
    <x v="3"/>
    <d v="2016-07-18T00:00:00"/>
    <d v="2016-07-19T00:00:00"/>
    <x v="1"/>
    <n v="7"/>
    <x v="10"/>
    <x v="6"/>
  </r>
  <r>
    <x v="7"/>
    <x v="35"/>
    <x v="3"/>
    <d v="2016-07-19T00:00:00"/>
    <d v="2016-07-21T00:00:00"/>
    <x v="1"/>
    <n v="7"/>
    <x v="21"/>
    <x v="6"/>
  </r>
  <r>
    <x v="7"/>
    <x v="35"/>
    <x v="3"/>
    <d v="2016-07-21T00:00:00"/>
    <d v="2016-07-22T00:00:00"/>
    <x v="1"/>
    <n v="7"/>
    <x v="22"/>
    <x v="6"/>
  </r>
  <r>
    <x v="7"/>
    <x v="35"/>
    <x v="3"/>
    <d v="2016-07-22T00:00:00"/>
    <d v="2016-07-25T00:00:00"/>
    <x v="1"/>
    <n v="7"/>
    <x v="23"/>
    <x v="6"/>
  </r>
  <r>
    <x v="7"/>
    <x v="35"/>
    <x v="3"/>
    <d v="2016-07-25T00:00:00"/>
    <d v="2016-07-26T00:00:00"/>
    <x v="1"/>
    <n v="7"/>
    <x v="24"/>
    <x v="6"/>
  </r>
  <r>
    <x v="7"/>
    <x v="35"/>
    <x v="3"/>
    <d v="2016-07-26T00:00:00"/>
    <d v="2016-07-27T00:00:00"/>
    <x v="1"/>
    <n v="7"/>
    <x v="3"/>
    <x v="6"/>
  </r>
  <r>
    <x v="7"/>
    <x v="35"/>
    <x v="3"/>
    <d v="2016-07-27T00:00:00"/>
    <d v="2016-07-28T00:00:00"/>
    <x v="1"/>
    <n v="7"/>
    <x v="4"/>
    <x v="6"/>
  </r>
  <r>
    <x v="7"/>
    <x v="35"/>
    <x v="3"/>
    <d v="2016-07-28T00:00:00"/>
    <d v="2016-07-29T00:00:00"/>
    <x v="1"/>
    <n v="7"/>
    <x v="1"/>
    <x v="6"/>
  </r>
  <r>
    <x v="7"/>
    <x v="35"/>
    <x v="3"/>
    <d v="2016-07-29T00:00:00"/>
    <d v="2016-08-01T00:00:00"/>
    <x v="1"/>
    <n v="8"/>
    <x v="25"/>
    <x v="7"/>
  </r>
  <r>
    <x v="7"/>
    <x v="35"/>
    <x v="3"/>
    <d v="2016-08-01T00:00:00"/>
    <d v="2016-08-02T00:00:00"/>
    <x v="1"/>
    <n v="8"/>
    <x v="26"/>
    <x v="7"/>
  </r>
  <r>
    <x v="7"/>
    <x v="35"/>
    <x v="3"/>
    <d v="2016-08-02T00:00:00"/>
    <d v="2016-08-03T00:00:00"/>
    <x v="1"/>
    <n v="8"/>
    <x v="27"/>
    <x v="7"/>
  </r>
  <r>
    <x v="7"/>
    <x v="35"/>
    <x v="3"/>
    <d v="2016-08-03T00:00:00"/>
    <d v="2016-08-04T00:00:00"/>
    <x v="1"/>
    <n v="8"/>
    <x v="12"/>
    <x v="7"/>
  </r>
  <r>
    <x v="7"/>
    <x v="35"/>
    <x v="3"/>
    <d v="2016-08-04T00:00:00"/>
    <d v="2016-08-05T00:00:00"/>
    <x v="1"/>
    <n v="8"/>
    <x v="13"/>
    <x v="7"/>
  </r>
  <r>
    <x v="7"/>
    <x v="35"/>
    <x v="3"/>
    <d v="2016-08-05T00:00:00"/>
    <d v="2016-08-08T00:00:00"/>
    <x v="1"/>
    <n v="8"/>
    <x v="16"/>
    <x v="7"/>
  </r>
  <r>
    <x v="7"/>
    <x v="35"/>
    <x v="3"/>
    <d v="2016-08-08T00:00:00"/>
    <d v="2016-08-09T00:00:00"/>
    <x v="1"/>
    <n v="8"/>
    <x v="28"/>
    <x v="7"/>
  </r>
  <r>
    <x v="7"/>
    <x v="35"/>
    <x v="3"/>
    <d v="2016-08-09T00:00:00"/>
    <d v="2016-08-10T00:00:00"/>
    <x v="1"/>
    <n v="8"/>
    <x v="29"/>
    <x v="7"/>
  </r>
  <r>
    <x v="7"/>
    <x v="35"/>
    <x v="3"/>
    <d v="2016-08-10T00:00:00"/>
    <d v="2016-08-11T00:00:00"/>
    <x v="1"/>
    <n v="8"/>
    <x v="17"/>
    <x v="7"/>
  </r>
  <r>
    <x v="7"/>
    <x v="35"/>
    <x v="3"/>
    <d v="2016-08-11T00:00:00"/>
    <d v="2016-08-12T00:00:00"/>
    <x v="1"/>
    <n v="8"/>
    <x v="18"/>
    <x v="7"/>
  </r>
  <r>
    <x v="7"/>
    <x v="35"/>
    <x v="3"/>
    <d v="2016-08-12T00:00:00"/>
    <d v="2016-08-16T00:00:00"/>
    <x v="1"/>
    <n v="8"/>
    <x v="6"/>
    <x v="7"/>
  </r>
  <r>
    <x v="7"/>
    <x v="35"/>
    <x v="3"/>
    <d v="2016-08-16T00:00:00"/>
    <d v="2016-08-17T00:00:00"/>
    <x v="1"/>
    <n v="8"/>
    <x v="8"/>
    <x v="7"/>
  </r>
  <r>
    <x v="7"/>
    <x v="35"/>
    <x v="3"/>
    <d v="2016-08-17T00:00:00"/>
    <d v="2016-08-18T00:00:00"/>
    <x v="1"/>
    <n v="8"/>
    <x v="7"/>
    <x v="7"/>
  </r>
  <r>
    <x v="7"/>
    <x v="35"/>
    <x v="3"/>
    <d v="2016-08-18T00:00:00"/>
    <d v="2016-08-19T00:00:00"/>
    <x v="1"/>
    <n v="8"/>
    <x v="10"/>
    <x v="7"/>
  </r>
  <r>
    <x v="7"/>
    <x v="35"/>
    <x v="3"/>
    <d v="2016-08-19T00:00:00"/>
    <d v="2016-08-22T00:00:00"/>
    <x v="1"/>
    <n v="8"/>
    <x v="22"/>
    <x v="7"/>
  </r>
  <r>
    <x v="7"/>
    <x v="35"/>
    <x v="3"/>
    <d v="2016-08-22T00:00:00"/>
    <d v="2016-08-23T00:00:00"/>
    <x v="1"/>
    <n v="8"/>
    <x v="30"/>
    <x v="7"/>
  </r>
  <r>
    <x v="7"/>
    <x v="35"/>
    <x v="3"/>
    <d v="2016-08-23T00:00:00"/>
    <d v="2016-08-24T00:00:00"/>
    <x v="1"/>
    <n v="8"/>
    <x v="11"/>
    <x v="7"/>
  </r>
  <r>
    <x v="7"/>
    <x v="35"/>
    <x v="3"/>
    <d v="2016-08-24T00:00:00"/>
    <d v="2016-08-25T00:00:00"/>
    <x v="1"/>
    <n v="8"/>
    <x v="23"/>
    <x v="7"/>
  </r>
  <r>
    <x v="7"/>
    <x v="35"/>
    <x v="3"/>
    <d v="2016-08-25T00:00:00"/>
    <d v="2016-08-26T00:00:00"/>
    <x v="1"/>
    <n v="8"/>
    <x v="24"/>
    <x v="7"/>
  </r>
  <r>
    <x v="7"/>
    <x v="35"/>
    <x v="3"/>
    <d v="2016-08-26T00:00:00"/>
    <d v="2016-08-29T00:00:00"/>
    <x v="1"/>
    <n v="8"/>
    <x v="1"/>
    <x v="7"/>
  </r>
  <r>
    <x v="7"/>
    <x v="35"/>
    <x v="3"/>
    <d v="2016-08-29T00:00:00"/>
    <d v="2016-08-30T00:00:00"/>
    <x v="1"/>
    <n v="8"/>
    <x v="0"/>
    <x v="7"/>
  </r>
  <r>
    <x v="7"/>
    <x v="35"/>
    <x v="3"/>
    <d v="2016-08-30T00:00:00"/>
    <d v="2016-08-31T00:00:00"/>
    <x v="1"/>
    <n v="8"/>
    <x v="2"/>
    <x v="7"/>
  </r>
  <r>
    <x v="7"/>
    <x v="35"/>
    <x v="3"/>
    <d v="2016-08-31T00:00:00"/>
    <d v="2016-09-01T00:00:00"/>
    <x v="1"/>
    <n v="9"/>
    <x v="25"/>
    <x v="2"/>
  </r>
  <r>
    <x v="7"/>
    <x v="35"/>
    <x v="3"/>
    <d v="2016-09-01T00:00:00"/>
    <d v="2016-09-02T00:00:00"/>
    <x v="1"/>
    <n v="9"/>
    <x v="26"/>
    <x v="2"/>
  </r>
  <r>
    <x v="7"/>
    <x v="35"/>
    <x v="3"/>
    <d v="2016-09-02T00:00:00"/>
    <d v="2016-09-05T00:00:00"/>
    <x v="1"/>
    <n v="9"/>
    <x v="13"/>
    <x v="2"/>
  </r>
  <r>
    <x v="7"/>
    <x v="35"/>
    <x v="3"/>
    <d v="2016-09-05T00:00:00"/>
    <d v="2016-09-06T00:00:00"/>
    <x v="1"/>
    <n v="9"/>
    <x v="14"/>
    <x v="2"/>
  </r>
  <r>
    <x v="7"/>
    <x v="35"/>
    <x v="3"/>
    <d v="2016-09-06T00:00:00"/>
    <d v="2016-09-07T00:00:00"/>
    <x v="1"/>
    <n v="9"/>
    <x v="15"/>
    <x v="2"/>
  </r>
  <r>
    <x v="7"/>
    <x v="35"/>
    <x v="3"/>
    <d v="2016-09-07T00:00:00"/>
    <d v="2016-09-08T00:00:00"/>
    <x v="1"/>
    <n v="9"/>
    <x v="16"/>
    <x v="2"/>
  </r>
  <r>
    <x v="7"/>
    <x v="35"/>
    <x v="3"/>
    <d v="2016-09-08T00:00:00"/>
    <d v="2016-09-09T00:00:00"/>
    <x v="1"/>
    <n v="9"/>
    <x v="28"/>
    <x v="2"/>
  </r>
  <r>
    <x v="7"/>
    <x v="35"/>
    <x v="3"/>
    <d v="2016-09-09T00:00:00"/>
    <d v="2016-09-12T00:00:00"/>
    <x v="1"/>
    <n v="9"/>
    <x v="18"/>
    <x v="2"/>
  </r>
  <r>
    <x v="7"/>
    <x v="35"/>
    <x v="3"/>
    <d v="2016-09-12T00:00:00"/>
    <d v="2016-09-13T00:00:00"/>
    <x v="1"/>
    <n v="9"/>
    <x v="19"/>
    <x v="2"/>
  </r>
  <r>
    <x v="7"/>
    <x v="35"/>
    <x v="3"/>
    <d v="2016-09-13T00:00:00"/>
    <d v="2016-09-14T00:00:00"/>
    <x v="1"/>
    <n v="9"/>
    <x v="20"/>
    <x v="2"/>
  </r>
  <r>
    <x v="7"/>
    <x v="35"/>
    <x v="3"/>
    <d v="2016-09-14T00:00:00"/>
    <d v="2016-09-15T00:00:00"/>
    <x v="1"/>
    <n v="9"/>
    <x v="5"/>
    <x v="2"/>
  </r>
  <r>
    <x v="7"/>
    <x v="35"/>
    <x v="3"/>
    <d v="2016-09-15T00:00:00"/>
    <d v="2016-09-16T00:00:00"/>
    <x v="1"/>
    <n v="9"/>
    <x v="6"/>
    <x v="2"/>
  </r>
  <r>
    <x v="7"/>
    <x v="35"/>
    <x v="3"/>
    <d v="2016-09-16T00:00:00"/>
    <d v="2016-09-19T00:00:00"/>
    <x v="1"/>
    <n v="9"/>
    <x v="10"/>
    <x v="2"/>
  </r>
  <r>
    <x v="7"/>
    <x v="35"/>
    <x v="3"/>
    <d v="2016-09-19T00:00:00"/>
    <d v="2016-09-20T00:00:00"/>
    <x v="1"/>
    <n v="9"/>
    <x v="9"/>
    <x v="2"/>
  </r>
  <r>
    <x v="7"/>
    <x v="35"/>
    <x v="3"/>
    <d v="2016-09-20T00:00:00"/>
    <d v="2016-09-21T00:00:00"/>
    <x v="1"/>
    <n v="9"/>
    <x v="21"/>
    <x v="2"/>
  </r>
  <r>
    <x v="7"/>
    <x v="35"/>
    <x v="3"/>
    <d v="2016-09-21T00:00:00"/>
    <d v="2016-09-22T00:00:00"/>
    <x v="1"/>
    <n v="9"/>
    <x v="22"/>
    <x v="2"/>
  </r>
  <r>
    <x v="7"/>
    <x v="35"/>
    <x v="3"/>
    <d v="2016-09-22T00:00:00"/>
    <d v="2016-09-23T00:00:00"/>
    <x v="1"/>
    <n v="9"/>
    <x v="30"/>
    <x v="2"/>
  </r>
  <r>
    <x v="7"/>
    <x v="35"/>
    <x v="3"/>
    <d v="2016-09-23T00:00:00"/>
    <d v="2016-09-26T00:00:00"/>
    <x v="1"/>
    <n v="9"/>
    <x v="24"/>
    <x v="2"/>
  </r>
  <r>
    <x v="7"/>
    <x v="35"/>
    <x v="3"/>
    <d v="2016-09-26T00:00:00"/>
    <d v="2016-09-27T00:00:00"/>
    <x v="1"/>
    <n v="9"/>
    <x v="3"/>
    <x v="2"/>
  </r>
  <r>
    <x v="7"/>
    <x v="35"/>
    <x v="3"/>
    <d v="2016-09-27T00:00:00"/>
    <d v="2016-09-28T00:00:00"/>
    <x v="1"/>
    <n v="9"/>
    <x v="4"/>
    <x v="2"/>
  </r>
  <r>
    <x v="7"/>
    <x v="35"/>
    <x v="3"/>
    <d v="2016-09-28T00:00:00"/>
    <d v="2016-09-29T00:00:00"/>
    <x v="1"/>
    <n v="9"/>
    <x v="1"/>
    <x v="2"/>
  </r>
  <r>
    <x v="7"/>
    <x v="35"/>
    <x v="3"/>
    <d v="2016-09-29T00:00:00"/>
    <d v="2016-09-30T00:00:00"/>
    <x v="1"/>
    <n v="9"/>
    <x v="0"/>
    <x v="2"/>
  </r>
  <r>
    <x v="7"/>
    <x v="35"/>
    <x v="3"/>
    <d v="2016-09-30T00:00:00"/>
    <d v="2016-10-03T00:00:00"/>
    <x v="1"/>
    <n v="10"/>
    <x v="27"/>
    <x v="0"/>
  </r>
  <r>
    <x v="7"/>
    <x v="35"/>
    <x v="3"/>
    <d v="2016-10-03T00:00:00"/>
    <d v="2016-10-04T00:00:00"/>
    <x v="1"/>
    <n v="10"/>
    <x v="12"/>
    <x v="0"/>
  </r>
  <r>
    <x v="7"/>
    <x v="35"/>
    <x v="3"/>
    <d v="2016-10-04T00:00:00"/>
    <d v="2016-10-05T00:00:00"/>
    <x v="1"/>
    <n v="10"/>
    <x v="13"/>
    <x v="0"/>
  </r>
  <r>
    <x v="7"/>
    <x v="35"/>
    <x v="3"/>
    <d v="2016-10-05T00:00:00"/>
    <d v="2016-10-06T00:00:00"/>
    <x v="1"/>
    <n v="10"/>
    <x v="14"/>
    <x v="0"/>
  </r>
  <r>
    <x v="7"/>
    <x v="35"/>
    <x v="3"/>
    <d v="2016-10-06T00:00:00"/>
    <d v="2016-10-07T00:00:00"/>
    <x v="1"/>
    <n v="10"/>
    <x v="15"/>
    <x v="0"/>
  </r>
  <r>
    <x v="7"/>
    <x v="35"/>
    <x v="3"/>
    <d v="2016-10-07T00:00:00"/>
    <d v="2016-10-10T00:00:00"/>
    <x v="1"/>
    <n v="10"/>
    <x v="29"/>
    <x v="0"/>
  </r>
  <r>
    <x v="7"/>
    <x v="35"/>
    <x v="3"/>
    <d v="2016-10-10T00:00:00"/>
    <d v="2016-10-11T00:00:00"/>
    <x v="1"/>
    <n v="10"/>
    <x v="17"/>
    <x v="0"/>
  </r>
  <r>
    <x v="7"/>
    <x v="35"/>
    <x v="3"/>
    <d v="2016-10-11T00:00:00"/>
    <d v="2016-10-12T00:00:00"/>
    <x v="1"/>
    <n v="10"/>
    <x v="18"/>
    <x v="0"/>
  </r>
  <r>
    <x v="7"/>
    <x v="35"/>
    <x v="3"/>
    <d v="2016-10-12T00:00:00"/>
    <d v="2016-10-13T00:00:00"/>
    <x v="1"/>
    <n v="10"/>
    <x v="19"/>
    <x v="0"/>
  </r>
  <r>
    <x v="7"/>
    <x v="35"/>
    <x v="3"/>
    <d v="2016-10-13T00:00:00"/>
    <d v="2016-10-14T00:00:00"/>
    <x v="1"/>
    <n v="10"/>
    <x v="20"/>
    <x v="0"/>
  </r>
  <r>
    <x v="7"/>
    <x v="35"/>
    <x v="3"/>
    <d v="2016-10-14T00:00:00"/>
    <d v="2016-10-18T00:00:00"/>
    <x v="1"/>
    <n v="10"/>
    <x v="7"/>
    <x v="0"/>
  </r>
  <r>
    <x v="7"/>
    <x v="35"/>
    <x v="3"/>
    <d v="2016-10-18T00:00:00"/>
    <d v="2016-10-19T00:00:00"/>
    <x v="1"/>
    <n v="10"/>
    <x v="10"/>
    <x v="0"/>
  </r>
  <r>
    <x v="7"/>
    <x v="35"/>
    <x v="3"/>
    <d v="2016-10-19T00:00:00"/>
    <d v="2016-10-20T00:00:00"/>
    <x v="1"/>
    <n v="10"/>
    <x v="9"/>
    <x v="0"/>
  </r>
  <r>
    <x v="7"/>
    <x v="35"/>
    <x v="3"/>
    <d v="2016-10-20T00:00:00"/>
    <d v="2016-10-21T00:00:00"/>
    <x v="1"/>
    <n v="10"/>
    <x v="21"/>
    <x v="0"/>
  </r>
  <r>
    <x v="7"/>
    <x v="35"/>
    <x v="3"/>
    <d v="2016-10-21T00:00:00"/>
    <d v="2016-10-24T00:00:00"/>
    <x v="1"/>
    <n v="10"/>
    <x v="11"/>
    <x v="0"/>
  </r>
  <r>
    <x v="7"/>
    <x v="35"/>
    <x v="3"/>
    <d v="2016-10-24T00:00:00"/>
    <d v="2016-10-25T00:00:00"/>
    <x v="1"/>
    <n v="10"/>
    <x v="23"/>
    <x v="0"/>
  </r>
  <r>
    <x v="7"/>
    <x v="35"/>
    <x v="3"/>
    <d v="2016-10-25T00:00:00"/>
    <d v="2016-10-26T00:00:00"/>
    <x v="1"/>
    <n v="10"/>
    <x v="24"/>
    <x v="0"/>
  </r>
  <r>
    <x v="7"/>
    <x v="35"/>
    <x v="3"/>
    <d v="2016-10-26T00:00:00"/>
    <d v="2016-10-27T00:00:00"/>
    <x v="1"/>
    <n v="10"/>
    <x v="3"/>
    <x v="0"/>
  </r>
  <r>
    <x v="7"/>
    <x v="35"/>
    <x v="3"/>
    <d v="2016-10-27T00:00:00"/>
    <d v="2016-10-28T00:00:00"/>
    <x v="1"/>
    <n v="10"/>
    <x v="4"/>
    <x v="0"/>
  </r>
  <r>
    <x v="7"/>
    <x v="35"/>
    <x v="3"/>
    <d v="2016-10-28T00:00:00"/>
    <d v="2016-10-31T00:00:00"/>
    <x v="1"/>
    <n v="10"/>
    <x v="2"/>
    <x v="0"/>
  </r>
  <r>
    <x v="7"/>
    <x v="35"/>
    <x v="3"/>
    <d v="2016-10-31T00:00:00"/>
    <d v="2016-11-01T00:00:00"/>
    <x v="1"/>
    <n v="11"/>
    <x v="25"/>
    <x v="8"/>
  </r>
  <r>
    <x v="7"/>
    <x v="35"/>
    <x v="3"/>
    <d v="2016-11-01T00:00:00"/>
    <d v="2016-11-02T00:00:00"/>
    <x v="1"/>
    <n v="11"/>
    <x v="26"/>
    <x v="8"/>
  </r>
  <r>
    <x v="7"/>
    <x v="35"/>
    <x v="3"/>
    <d v="2016-11-02T00:00:00"/>
    <d v="2016-11-03T00:00:00"/>
    <x v="1"/>
    <n v="11"/>
    <x v="27"/>
    <x v="8"/>
  </r>
  <r>
    <x v="7"/>
    <x v="35"/>
    <x v="3"/>
    <d v="2016-11-03T00:00:00"/>
    <d v="2016-11-04T00:00:00"/>
    <x v="1"/>
    <n v="11"/>
    <x v="12"/>
    <x v="8"/>
  </r>
  <r>
    <x v="7"/>
    <x v="35"/>
    <x v="3"/>
    <d v="2016-11-04T00:00:00"/>
    <d v="2016-11-08T00:00:00"/>
    <x v="1"/>
    <n v="11"/>
    <x v="16"/>
    <x v="8"/>
  </r>
  <r>
    <x v="7"/>
    <x v="35"/>
    <x v="3"/>
    <d v="2016-11-08T00:00:00"/>
    <d v="2016-11-09T00:00:00"/>
    <x v="1"/>
    <n v="11"/>
    <x v="28"/>
    <x v="8"/>
  </r>
  <r>
    <x v="7"/>
    <x v="35"/>
    <x v="3"/>
    <d v="2016-11-09T00:00:00"/>
    <d v="2016-11-10T00:00:00"/>
    <x v="1"/>
    <n v="11"/>
    <x v="29"/>
    <x v="8"/>
  </r>
  <r>
    <x v="7"/>
    <x v="35"/>
    <x v="3"/>
    <d v="2016-11-10T00:00:00"/>
    <d v="2016-11-11T00:00:00"/>
    <x v="1"/>
    <n v="11"/>
    <x v="17"/>
    <x v="8"/>
  </r>
  <r>
    <x v="7"/>
    <x v="35"/>
    <x v="3"/>
    <d v="2016-11-11T00:00:00"/>
    <d v="2016-11-15T00:00:00"/>
    <x v="1"/>
    <n v="11"/>
    <x v="5"/>
    <x v="8"/>
  </r>
  <r>
    <x v="7"/>
    <x v="35"/>
    <x v="3"/>
    <d v="2016-11-15T00:00:00"/>
    <d v="2016-11-16T00:00:00"/>
    <x v="1"/>
    <n v="11"/>
    <x v="6"/>
    <x v="8"/>
  </r>
  <r>
    <x v="7"/>
    <x v="35"/>
    <x v="3"/>
    <d v="2016-11-16T00:00:00"/>
    <d v="2016-11-17T00:00:00"/>
    <x v="1"/>
    <n v="11"/>
    <x v="8"/>
    <x v="8"/>
  </r>
  <r>
    <x v="7"/>
    <x v="35"/>
    <x v="3"/>
    <d v="2016-11-17T00:00:00"/>
    <d v="2016-11-18T00:00:00"/>
    <x v="1"/>
    <n v="11"/>
    <x v="7"/>
    <x v="8"/>
  </r>
  <r>
    <x v="7"/>
    <x v="35"/>
    <x v="3"/>
    <d v="2016-11-18T00:00:00"/>
    <d v="2016-11-21T00:00:00"/>
    <x v="1"/>
    <n v="11"/>
    <x v="21"/>
    <x v="8"/>
  </r>
  <r>
    <x v="7"/>
    <x v="35"/>
    <x v="3"/>
    <d v="2016-11-21T00:00:00"/>
    <d v="2016-11-22T00:00:00"/>
    <x v="1"/>
    <n v="11"/>
    <x v="22"/>
    <x v="8"/>
  </r>
  <r>
    <x v="7"/>
    <x v="35"/>
    <x v="3"/>
    <d v="2016-11-22T00:00:00"/>
    <d v="2016-11-23T00:00:00"/>
    <x v="1"/>
    <n v="11"/>
    <x v="30"/>
    <x v="8"/>
  </r>
  <r>
    <x v="7"/>
    <x v="35"/>
    <x v="3"/>
    <d v="2016-11-23T00:00:00"/>
    <d v="2016-11-24T00:00:00"/>
    <x v="1"/>
    <n v="11"/>
    <x v="11"/>
    <x v="8"/>
  </r>
  <r>
    <x v="7"/>
    <x v="35"/>
    <x v="3"/>
    <d v="2016-11-24T00:00:00"/>
    <d v="2016-11-25T00:00:00"/>
    <x v="1"/>
    <n v="11"/>
    <x v="23"/>
    <x v="8"/>
  </r>
  <r>
    <x v="7"/>
    <x v="35"/>
    <x v="3"/>
    <d v="2016-11-25T00:00:00"/>
    <d v="2016-11-28T00:00:00"/>
    <x v="1"/>
    <n v="11"/>
    <x v="4"/>
    <x v="8"/>
  </r>
  <r>
    <x v="7"/>
    <x v="35"/>
    <x v="3"/>
    <d v="2016-11-28T00:00:00"/>
    <d v="2016-11-29T00:00:00"/>
    <x v="1"/>
    <n v="11"/>
    <x v="1"/>
    <x v="8"/>
  </r>
  <r>
    <x v="7"/>
    <x v="35"/>
    <x v="3"/>
    <d v="2016-11-29T00:00:00"/>
    <d v="2016-11-30T00:00:00"/>
    <x v="1"/>
    <n v="11"/>
    <x v="0"/>
    <x v="8"/>
  </r>
  <r>
    <x v="7"/>
    <x v="35"/>
    <x v="3"/>
    <d v="2016-11-30T00:00:00"/>
    <d v="2016-12-01T00:00:00"/>
    <x v="1"/>
    <n v="12"/>
    <x v="25"/>
    <x v="3"/>
  </r>
  <r>
    <x v="7"/>
    <x v="35"/>
    <x v="3"/>
    <d v="2016-12-01T00:00:00"/>
    <d v="2016-12-02T00:00:00"/>
    <x v="1"/>
    <n v="12"/>
    <x v="26"/>
    <x v="3"/>
  </r>
  <r>
    <x v="7"/>
    <x v="35"/>
    <x v="3"/>
    <d v="2016-12-02T00:00:00"/>
    <d v="2016-12-05T00:00:00"/>
    <x v="1"/>
    <n v="12"/>
    <x v="13"/>
    <x v="3"/>
  </r>
  <r>
    <x v="7"/>
    <x v="35"/>
    <x v="3"/>
    <d v="2016-12-05T00:00:00"/>
    <d v="2016-12-06T00:00:00"/>
    <x v="1"/>
    <n v="12"/>
    <x v="14"/>
    <x v="3"/>
  </r>
  <r>
    <x v="7"/>
    <x v="35"/>
    <x v="3"/>
    <d v="2016-12-06T00:00:00"/>
    <d v="2016-12-07T00:00:00"/>
    <x v="1"/>
    <n v="12"/>
    <x v="15"/>
    <x v="3"/>
  </r>
  <r>
    <x v="7"/>
    <x v="35"/>
    <x v="3"/>
    <d v="2016-12-07T00:00:00"/>
    <d v="2016-12-09T00:00:00"/>
    <x v="1"/>
    <n v="12"/>
    <x v="28"/>
    <x v="3"/>
  </r>
  <r>
    <x v="7"/>
    <x v="35"/>
    <x v="3"/>
    <d v="2016-12-09T00:00:00"/>
    <d v="2016-12-12T00:00:00"/>
    <x v="1"/>
    <n v="12"/>
    <x v="18"/>
    <x v="3"/>
  </r>
  <r>
    <x v="7"/>
    <x v="35"/>
    <x v="3"/>
    <d v="2016-12-12T00:00:00"/>
    <d v="2016-12-13T00:00:00"/>
    <x v="1"/>
    <n v="12"/>
    <x v="19"/>
    <x v="3"/>
  </r>
  <r>
    <x v="7"/>
    <x v="35"/>
    <x v="3"/>
    <d v="2016-12-13T00:00:00"/>
    <d v="2016-12-14T00:00:00"/>
    <x v="1"/>
    <n v="12"/>
    <x v="20"/>
    <x v="3"/>
  </r>
  <r>
    <x v="7"/>
    <x v="35"/>
    <x v="3"/>
    <d v="2016-12-14T00:00:00"/>
    <d v="2016-12-15T00:00:00"/>
    <x v="1"/>
    <n v="12"/>
    <x v="5"/>
    <x v="3"/>
  </r>
  <r>
    <x v="7"/>
    <x v="35"/>
    <x v="3"/>
    <d v="2016-12-15T00:00:00"/>
    <d v="2016-12-16T00:00:00"/>
    <x v="1"/>
    <n v="12"/>
    <x v="6"/>
    <x v="3"/>
  </r>
  <r>
    <x v="7"/>
    <x v="35"/>
    <x v="3"/>
    <d v="2016-12-16T00:00:00"/>
    <d v="2016-12-19T00:00:00"/>
    <x v="1"/>
    <n v="12"/>
    <x v="10"/>
    <x v="3"/>
  </r>
  <r>
    <x v="7"/>
    <x v="35"/>
    <x v="3"/>
    <d v="2016-12-19T00:00:00"/>
    <d v="2016-12-20T00:00:00"/>
    <x v="1"/>
    <n v="12"/>
    <x v="9"/>
    <x v="3"/>
  </r>
  <r>
    <x v="7"/>
    <x v="35"/>
    <x v="3"/>
    <d v="2016-12-20T00:00:00"/>
    <d v="2016-12-21T00:00:00"/>
    <x v="1"/>
    <n v="12"/>
    <x v="21"/>
    <x v="3"/>
  </r>
  <r>
    <x v="7"/>
    <x v="35"/>
    <x v="3"/>
    <d v="2016-12-21T00:00:00"/>
    <d v="2016-12-22T00:00:00"/>
    <x v="1"/>
    <n v="12"/>
    <x v="22"/>
    <x v="3"/>
  </r>
  <r>
    <x v="7"/>
    <x v="35"/>
    <x v="3"/>
    <d v="2016-12-22T00:00:00"/>
    <d v="2016-12-23T00:00:00"/>
    <x v="1"/>
    <n v="12"/>
    <x v="30"/>
    <x v="3"/>
  </r>
  <r>
    <x v="7"/>
    <x v="35"/>
    <x v="3"/>
    <d v="2016-12-23T00:00:00"/>
    <d v="2016-12-26T00:00:00"/>
    <x v="1"/>
    <n v="12"/>
    <x v="24"/>
    <x v="3"/>
  </r>
  <r>
    <x v="7"/>
    <x v="35"/>
    <x v="3"/>
    <d v="2016-12-26T00:00:00"/>
    <d v="2016-12-27T00:00:00"/>
    <x v="1"/>
    <n v="12"/>
    <x v="3"/>
    <x v="3"/>
  </r>
  <r>
    <x v="7"/>
    <x v="35"/>
    <x v="3"/>
    <d v="2016-12-27T00:00:00"/>
    <d v="2016-12-28T00:00:00"/>
    <x v="1"/>
    <n v="12"/>
    <x v="4"/>
    <x v="3"/>
  </r>
  <r>
    <x v="7"/>
    <x v="35"/>
    <x v="3"/>
    <d v="2016-12-28T00:00:00"/>
    <d v="2016-12-29T00:00:00"/>
    <x v="1"/>
    <n v="12"/>
    <x v="1"/>
    <x v="3"/>
  </r>
  <r>
    <x v="7"/>
    <x v="35"/>
    <x v="3"/>
    <d v="2016-12-29T00:00:00"/>
    <d v="2016-12-30T00:00:00"/>
    <x v="1"/>
    <n v="12"/>
    <x v="0"/>
    <x v="3"/>
  </r>
  <r>
    <x v="7"/>
    <x v="35"/>
    <x v="3"/>
    <d v="2016-12-30T00:00:00"/>
    <d v="2017-01-02T00:00:00"/>
    <x v="2"/>
    <n v="1"/>
    <x v="26"/>
    <x v="9"/>
  </r>
  <r>
    <x v="7"/>
    <x v="35"/>
    <x v="3"/>
    <d v="2017-01-02T00:00:00"/>
    <d v="2017-01-03T00:00:00"/>
    <x v="2"/>
    <n v="1"/>
    <x v="27"/>
    <x v="9"/>
  </r>
  <r>
    <x v="7"/>
    <x v="35"/>
    <x v="3"/>
    <d v="2017-01-03T00:00:00"/>
    <d v="2017-01-04T00:00:00"/>
    <x v="2"/>
    <n v="1"/>
    <x v="12"/>
    <x v="9"/>
  </r>
  <r>
    <x v="7"/>
    <x v="35"/>
    <x v="3"/>
    <d v="2017-01-04T00:00:00"/>
    <d v="2017-01-05T00:00:00"/>
    <x v="2"/>
    <n v="1"/>
    <x v="13"/>
    <x v="9"/>
  </r>
  <r>
    <x v="7"/>
    <x v="35"/>
    <x v="3"/>
    <d v="2017-01-05T00:00:00"/>
    <d v="2017-01-06T00:00:00"/>
    <x v="2"/>
    <n v="1"/>
    <x v="14"/>
    <x v="9"/>
  </r>
  <r>
    <x v="7"/>
    <x v="35"/>
    <x v="3"/>
    <d v="2017-01-06T00:00:00"/>
    <d v="2017-01-10T00:00:00"/>
    <x v="2"/>
    <n v="1"/>
    <x v="29"/>
    <x v="9"/>
  </r>
  <r>
    <x v="7"/>
    <x v="35"/>
    <x v="3"/>
    <d v="2017-01-10T00:00:00"/>
    <d v="2017-01-11T00:00:00"/>
    <x v="2"/>
    <n v="1"/>
    <x v="17"/>
    <x v="9"/>
  </r>
  <r>
    <x v="7"/>
    <x v="35"/>
    <x v="3"/>
    <d v="2017-01-11T00:00:00"/>
    <d v="2017-01-12T00:00:00"/>
    <x v="2"/>
    <n v="1"/>
    <x v="18"/>
    <x v="9"/>
  </r>
  <r>
    <x v="7"/>
    <x v="35"/>
    <x v="3"/>
    <d v="2017-01-12T00:00:00"/>
    <d v="2017-01-13T00:00:00"/>
    <x v="2"/>
    <n v="1"/>
    <x v="19"/>
    <x v="9"/>
  </r>
  <r>
    <x v="7"/>
    <x v="35"/>
    <x v="3"/>
    <d v="2017-01-13T00:00:00"/>
    <d v="2017-01-16T00:00:00"/>
    <x v="2"/>
    <n v="1"/>
    <x v="6"/>
    <x v="9"/>
  </r>
  <r>
    <x v="7"/>
    <x v="35"/>
    <x v="3"/>
    <d v="2017-01-16T00:00:00"/>
    <d v="2017-01-17T00:00:00"/>
    <x v="2"/>
    <n v="1"/>
    <x v="8"/>
    <x v="9"/>
  </r>
  <r>
    <x v="7"/>
    <x v="35"/>
    <x v="3"/>
    <d v="2017-01-17T00:00:00"/>
    <d v="2017-01-18T00:00:00"/>
    <x v="2"/>
    <n v="1"/>
    <x v="7"/>
    <x v="9"/>
  </r>
  <r>
    <x v="7"/>
    <x v="35"/>
    <x v="3"/>
    <d v="2017-01-18T00:00:00"/>
    <d v="2017-01-19T00:00:00"/>
    <x v="2"/>
    <n v="1"/>
    <x v="10"/>
    <x v="9"/>
  </r>
  <r>
    <x v="7"/>
    <x v="35"/>
    <x v="3"/>
    <d v="2017-01-19T00:00:00"/>
    <d v="2017-01-20T00:00:00"/>
    <x v="2"/>
    <n v="1"/>
    <x v="9"/>
    <x v="9"/>
  </r>
  <r>
    <x v="7"/>
    <x v="35"/>
    <x v="3"/>
    <d v="2017-01-20T00:00:00"/>
    <d v="2017-01-23T00:00:00"/>
    <x v="2"/>
    <n v="1"/>
    <x v="30"/>
    <x v="9"/>
  </r>
  <r>
    <x v="7"/>
    <x v="35"/>
    <x v="3"/>
    <d v="2017-01-23T00:00:00"/>
    <d v="2017-01-24T00:00:00"/>
    <x v="2"/>
    <n v="1"/>
    <x v="11"/>
    <x v="9"/>
  </r>
  <r>
    <x v="7"/>
    <x v="35"/>
    <x v="3"/>
    <d v="2017-01-24T00:00:00"/>
    <d v="2017-01-25T00:00:00"/>
    <x v="2"/>
    <n v="1"/>
    <x v="23"/>
    <x v="9"/>
  </r>
  <r>
    <x v="7"/>
    <x v="35"/>
    <x v="3"/>
    <d v="2017-01-25T00:00:00"/>
    <d v="2017-01-26T00:00:00"/>
    <x v="2"/>
    <n v="1"/>
    <x v="24"/>
    <x v="9"/>
  </r>
  <r>
    <x v="7"/>
    <x v="35"/>
    <x v="3"/>
    <d v="2017-01-26T00:00:00"/>
    <d v="2017-01-27T00:00:00"/>
    <x v="2"/>
    <n v="1"/>
    <x v="3"/>
    <x v="9"/>
  </r>
  <r>
    <x v="7"/>
    <x v="35"/>
    <x v="3"/>
    <d v="2017-01-27T00:00:00"/>
    <d v="2017-01-30T00:00:00"/>
    <x v="2"/>
    <n v="1"/>
    <x v="0"/>
    <x v="9"/>
  </r>
  <r>
    <x v="7"/>
    <x v="35"/>
    <x v="3"/>
    <d v="2017-01-30T00:00:00"/>
    <d v="2017-01-31T00:00:00"/>
    <x v="2"/>
    <n v="1"/>
    <x v="2"/>
    <x v="9"/>
  </r>
  <r>
    <x v="7"/>
    <x v="35"/>
    <x v="3"/>
    <d v="2017-01-31T00:00:00"/>
    <d v="2017-02-01T00:00:00"/>
    <x v="2"/>
    <n v="2"/>
    <x v="25"/>
    <x v="10"/>
  </r>
  <r>
    <x v="7"/>
    <x v="35"/>
    <x v="3"/>
    <d v="2017-02-01T00:00:00"/>
    <d v="2017-02-02T00:00:00"/>
    <x v="2"/>
    <n v="2"/>
    <x v="26"/>
    <x v="10"/>
  </r>
  <r>
    <x v="7"/>
    <x v="35"/>
    <x v="3"/>
    <d v="2017-02-02T00:00:00"/>
    <d v="2017-02-03T00:00:00"/>
    <x v="2"/>
    <n v="2"/>
    <x v="27"/>
    <x v="10"/>
  </r>
  <r>
    <x v="7"/>
    <x v="35"/>
    <x v="3"/>
    <d v="2017-02-03T00:00:00"/>
    <d v="2017-02-06T00:00:00"/>
    <x v="2"/>
    <n v="2"/>
    <x v="14"/>
    <x v="10"/>
  </r>
  <r>
    <x v="7"/>
    <x v="35"/>
    <x v="3"/>
    <d v="2017-02-06T00:00:00"/>
    <d v="2017-02-07T00:00:00"/>
    <x v="2"/>
    <n v="2"/>
    <x v="15"/>
    <x v="10"/>
  </r>
  <r>
    <x v="7"/>
    <x v="35"/>
    <x v="3"/>
    <d v="2017-02-07T00:00:00"/>
    <d v="2017-02-08T00:00:00"/>
    <x v="2"/>
    <n v="2"/>
    <x v="16"/>
    <x v="10"/>
  </r>
  <r>
    <x v="7"/>
    <x v="35"/>
    <x v="3"/>
    <d v="2017-02-08T00:00:00"/>
    <d v="2017-02-09T00:00:00"/>
    <x v="2"/>
    <n v="2"/>
    <x v="28"/>
    <x v="10"/>
  </r>
  <r>
    <x v="7"/>
    <x v="35"/>
    <x v="3"/>
    <d v="2017-02-09T00:00:00"/>
    <d v="2017-02-10T00:00:00"/>
    <x v="2"/>
    <n v="2"/>
    <x v="29"/>
    <x v="10"/>
  </r>
  <r>
    <x v="7"/>
    <x v="35"/>
    <x v="3"/>
    <d v="2017-02-10T00:00:00"/>
    <d v="2017-02-13T00:00:00"/>
    <x v="2"/>
    <n v="2"/>
    <x v="19"/>
    <x v="10"/>
  </r>
  <r>
    <x v="7"/>
    <x v="35"/>
    <x v="3"/>
    <d v="2017-02-13T00:00:00"/>
    <d v="2017-02-14T00:00:00"/>
    <x v="2"/>
    <n v="2"/>
    <x v="20"/>
    <x v="10"/>
  </r>
  <r>
    <x v="7"/>
    <x v="35"/>
    <x v="3"/>
    <d v="2017-02-14T00:00:00"/>
    <d v="2017-02-15T00:00:00"/>
    <x v="2"/>
    <n v="2"/>
    <x v="5"/>
    <x v="10"/>
  </r>
  <r>
    <x v="7"/>
    <x v="35"/>
    <x v="3"/>
    <d v="2017-02-15T00:00:00"/>
    <d v="2017-02-16T00:00:00"/>
    <x v="2"/>
    <n v="2"/>
    <x v="6"/>
    <x v="10"/>
  </r>
  <r>
    <x v="7"/>
    <x v="35"/>
    <x v="3"/>
    <d v="2017-02-16T00:00:00"/>
    <d v="2017-02-17T00:00:00"/>
    <x v="2"/>
    <n v="2"/>
    <x v="8"/>
    <x v="10"/>
  </r>
  <r>
    <x v="7"/>
    <x v="35"/>
    <x v="3"/>
    <d v="2017-02-17T00:00:00"/>
    <d v="2017-02-20T00:00:00"/>
    <x v="2"/>
    <n v="2"/>
    <x v="9"/>
    <x v="10"/>
  </r>
  <r>
    <x v="7"/>
    <x v="35"/>
    <x v="3"/>
    <d v="2017-02-20T00:00:00"/>
    <d v="2017-02-21T00:00:00"/>
    <x v="2"/>
    <n v="2"/>
    <x v="21"/>
    <x v="10"/>
  </r>
  <r>
    <x v="7"/>
    <x v="35"/>
    <x v="3"/>
    <d v="2017-02-21T00:00:00"/>
    <d v="2017-02-22T00:00:00"/>
    <x v="2"/>
    <n v="2"/>
    <x v="22"/>
    <x v="10"/>
  </r>
  <r>
    <x v="7"/>
    <x v="35"/>
    <x v="3"/>
    <d v="2017-02-22T00:00:00"/>
    <d v="2017-02-23T00:00:00"/>
    <x v="2"/>
    <n v="2"/>
    <x v="30"/>
    <x v="10"/>
  </r>
  <r>
    <x v="7"/>
    <x v="35"/>
    <x v="3"/>
    <d v="2017-02-23T00:00:00"/>
    <d v="2017-02-24T00:00:00"/>
    <x v="2"/>
    <n v="2"/>
    <x v="11"/>
    <x v="10"/>
  </r>
  <r>
    <x v="7"/>
    <x v="35"/>
    <x v="3"/>
    <d v="2017-02-24T00:00:00"/>
    <d v="2017-02-27T00:00:00"/>
    <x v="2"/>
    <n v="2"/>
    <x v="3"/>
    <x v="10"/>
  </r>
  <r>
    <x v="7"/>
    <x v="35"/>
    <x v="3"/>
    <d v="2017-02-27T00:00:00"/>
    <d v="2017-02-28T00:00:00"/>
    <x v="2"/>
    <n v="2"/>
    <x v="4"/>
    <x v="10"/>
  </r>
  <r>
    <x v="7"/>
    <x v="35"/>
    <x v="3"/>
    <d v="2017-02-28T00:00:00"/>
    <d v="2017-03-01T00:00:00"/>
    <x v="2"/>
    <n v="3"/>
    <x v="25"/>
    <x v="4"/>
  </r>
  <r>
    <x v="7"/>
    <x v="35"/>
    <x v="3"/>
    <d v="2017-03-01T00:00:00"/>
    <d v="2017-03-02T00:00:00"/>
    <x v="2"/>
    <n v="3"/>
    <x v="26"/>
    <x v="4"/>
  </r>
  <r>
    <x v="7"/>
    <x v="35"/>
    <x v="3"/>
    <d v="2017-03-02T00:00:00"/>
    <d v="2017-03-03T00:00:00"/>
    <x v="2"/>
    <n v="3"/>
    <x v="27"/>
    <x v="4"/>
  </r>
  <r>
    <x v="7"/>
    <x v="35"/>
    <x v="3"/>
    <d v="2017-03-03T00:00:00"/>
    <d v="2017-03-06T00:00:00"/>
    <x v="2"/>
    <n v="3"/>
    <x v="14"/>
    <x v="4"/>
  </r>
  <r>
    <x v="7"/>
    <x v="35"/>
    <x v="3"/>
    <d v="2017-03-06T00:00:00"/>
    <d v="2017-03-07T00:00:00"/>
    <x v="2"/>
    <n v="3"/>
    <x v="15"/>
    <x v="4"/>
  </r>
  <r>
    <x v="7"/>
    <x v="35"/>
    <x v="3"/>
    <d v="2017-03-07T00:00:00"/>
    <d v="2017-03-08T00:00:00"/>
    <x v="2"/>
    <n v="3"/>
    <x v="16"/>
    <x v="4"/>
  </r>
  <r>
    <x v="7"/>
    <x v="35"/>
    <x v="3"/>
    <d v="2017-03-08T00:00:00"/>
    <d v="2017-03-09T00:00:00"/>
    <x v="2"/>
    <n v="3"/>
    <x v="28"/>
    <x v="4"/>
  </r>
  <r>
    <x v="7"/>
    <x v="35"/>
    <x v="3"/>
    <d v="2017-03-09T00:00:00"/>
    <d v="2017-03-10T00:00:00"/>
    <x v="2"/>
    <n v="3"/>
    <x v="29"/>
    <x v="4"/>
  </r>
  <r>
    <x v="7"/>
    <x v="35"/>
    <x v="3"/>
    <d v="2017-03-10T00:00:00"/>
    <d v="2017-03-13T00:00:00"/>
    <x v="2"/>
    <n v="3"/>
    <x v="19"/>
    <x v="4"/>
  </r>
  <r>
    <x v="7"/>
    <x v="35"/>
    <x v="3"/>
    <d v="2017-03-13T00:00:00"/>
    <d v="2017-03-14T00:00:00"/>
    <x v="2"/>
    <n v="3"/>
    <x v="20"/>
    <x v="4"/>
  </r>
  <r>
    <x v="7"/>
    <x v="35"/>
    <x v="3"/>
    <d v="2017-03-14T00:00:00"/>
    <d v="2017-03-15T00:00:00"/>
    <x v="2"/>
    <n v="3"/>
    <x v="5"/>
    <x v="4"/>
  </r>
  <r>
    <x v="7"/>
    <x v="35"/>
    <x v="3"/>
    <d v="2017-03-15T00:00:00"/>
    <d v="2017-03-16T00:00:00"/>
    <x v="2"/>
    <n v="3"/>
    <x v="6"/>
    <x v="4"/>
  </r>
  <r>
    <x v="7"/>
    <x v="35"/>
    <x v="3"/>
    <d v="2017-03-16T00:00:00"/>
    <d v="2017-03-17T00:00:00"/>
    <x v="2"/>
    <n v="3"/>
    <x v="8"/>
    <x v="4"/>
  </r>
  <r>
    <x v="7"/>
    <x v="35"/>
    <x v="3"/>
    <d v="2017-03-17T00:00:00"/>
    <d v="2017-03-21T00:00:00"/>
    <x v="2"/>
    <n v="3"/>
    <x v="21"/>
    <x v="4"/>
  </r>
  <r>
    <x v="7"/>
    <x v="35"/>
    <x v="3"/>
    <d v="2017-03-21T00:00:00"/>
    <d v="2017-03-22T00:00:00"/>
    <x v="2"/>
    <n v="3"/>
    <x v="22"/>
    <x v="4"/>
  </r>
  <r>
    <x v="7"/>
    <x v="35"/>
    <x v="3"/>
    <d v="2017-03-22T00:00:00"/>
    <d v="2017-03-23T00:00:00"/>
    <x v="2"/>
    <n v="3"/>
    <x v="30"/>
    <x v="4"/>
  </r>
  <r>
    <x v="7"/>
    <x v="35"/>
    <x v="3"/>
    <d v="2017-03-23T00:00:00"/>
    <d v="2017-03-24T00:00:00"/>
    <x v="2"/>
    <n v="3"/>
    <x v="11"/>
    <x v="4"/>
  </r>
  <r>
    <x v="7"/>
    <x v="35"/>
    <x v="3"/>
    <d v="2017-03-24T00:00:00"/>
    <d v="2017-03-27T00:00:00"/>
    <x v="2"/>
    <n v="3"/>
    <x v="3"/>
    <x v="4"/>
  </r>
  <r>
    <x v="7"/>
    <x v="35"/>
    <x v="3"/>
    <d v="2017-03-27T00:00:00"/>
    <d v="2017-03-28T00:00:00"/>
    <x v="2"/>
    <n v="3"/>
    <x v="4"/>
    <x v="4"/>
  </r>
  <r>
    <x v="7"/>
    <x v="35"/>
    <x v="3"/>
    <d v="2017-03-28T00:00:00"/>
    <d v="2017-03-29T00:00:00"/>
    <x v="2"/>
    <n v="3"/>
    <x v="1"/>
    <x v="4"/>
  </r>
  <r>
    <x v="7"/>
    <x v="35"/>
    <x v="3"/>
    <d v="2017-03-29T00:00:00"/>
    <d v="2017-03-30T00:00:00"/>
    <x v="2"/>
    <n v="3"/>
    <x v="0"/>
    <x v="4"/>
  </r>
  <r>
    <x v="7"/>
    <x v="35"/>
    <x v="3"/>
    <d v="2017-03-30T00:00:00"/>
    <d v="2017-03-31T00:00:00"/>
    <x v="2"/>
    <n v="3"/>
    <x v="2"/>
    <x v="4"/>
  </r>
  <r>
    <x v="7"/>
    <x v="35"/>
    <x v="3"/>
    <d v="2017-03-31T00:00:00"/>
    <d v="2017-04-03T00:00:00"/>
    <x v="2"/>
    <n v="4"/>
    <x v="27"/>
    <x v="11"/>
  </r>
  <r>
    <x v="7"/>
    <x v="35"/>
    <x v="3"/>
    <d v="2017-04-03T00:00:00"/>
    <d v="2017-04-04T00:00:00"/>
    <x v="2"/>
    <n v="4"/>
    <x v="12"/>
    <x v="11"/>
  </r>
  <r>
    <x v="7"/>
    <x v="35"/>
    <x v="3"/>
    <d v="2017-04-04T00:00:00"/>
    <d v="2017-04-05T00:00:00"/>
    <x v="2"/>
    <n v="4"/>
    <x v="13"/>
    <x v="11"/>
  </r>
  <r>
    <x v="7"/>
    <x v="35"/>
    <x v="3"/>
    <d v="2017-04-05T00:00:00"/>
    <d v="2017-04-06T00:00:00"/>
    <x v="2"/>
    <n v="4"/>
    <x v="14"/>
    <x v="11"/>
  </r>
  <r>
    <x v="7"/>
    <x v="35"/>
    <x v="3"/>
    <d v="2017-04-06T00:00:00"/>
    <d v="2017-04-07T00:00:00"/>
    <x v="2"/>
    <n v="4"/>
    <x v="15"/>
    <x v="11"/>
  </r>
  <r>
    <x v="7"/>
    <x v="35"/>
    <x v="3"/>
    <d v="2017-04-07T00:00:00"/>
    <d v="2017-04-10T00:00:00"/>
    <x v="2"/>
    <n v="4"/>
    <x v="29"/>
    <x v="11"/>
  </r>
  <r>
    <x v="7"/>
    <x v="35"/>
    <x v="3"/>
    <d v="2017-04-10T00:00:00"/>
    <d v="2017-04-11T00:00:00"/>
    <x v="2"/>
    <n v="4"/>
    <x v="17"/>
    <x v="11"/>
  </r>
  <r>
    <x v="7"/>
    <x v="35"/>
    <x v="3"/>
    <d v="2017-04-11T00:00:00"/>
    <d v="2017-04-12T00:00:00"/>
    <x v="2"/>
    <n v="4"/>
    <x v="18"/>
    <x v="11"/>
  </r>
  <r>
    <x v="7"/>
    <x v="35"/>
    <x v="3"/>
    <d v="2017-04-12T00:00:00"/>
    <d v="2017-04-17T00:00:00"/>
    <x v="2"/>
    <n v="4"/>
    <x v="8"/>
    <x v="11"/>
  </r>
  <r>
    <x v="7"/>
    <x v="35"/>
    <x v="3"/>
    <d v="2017-04-17T00:00:00"/>
    <d v="2017-04-18T00:00:00"/>
    <x v="2"/>
    <n v="4"/>
    <x v="7"/>
    <x v="11"/>
  </r>
  <r>
    <x v="7"/>
    <x v="35"/>
    <x v="3"/>
    <d v="2017-04-18T00:00:00"/>
    <d v="2017-04-19T00:00:00"/>
    <x v="2"/>
    <n v="4"/>
    <x v="10"/>
    <x v="11"/>
  </r>
  <r>
    <x v="7"/>
    <x v="35"/>
    <x v="3"/>
    <d v="2017-04-19T00:00:00"/>
    <d v="2017-04-20T00:00:00"/>
    <x v="2"/>
    <n v="4"/>
    <x v="9"/>
    <x v="11"/>
  </r>
  <r>
    <x v="7"/>
    <x v="35"/>
    <x v="3"/>
    <d v="2017-04-20T00:00:00"/>
    <d v="2017-04-21T00:00:00"/>
    <x v="2"/>
    <n v="4"/>
    <x v="21"/>
    <x v="11"/>
  </r>
  <r>
    <x v="7"/>
    <x v="35"/>
    <x v="3"/>
    <d v="2017-04-21T00:00:00"/>
    <d v="2017-04-24T00:00:00"/>
    <x v="2"/>
    <n v="4"/>
    <x v="11"/>
    <x v="11"/>
  </r>
  <r>
    <x v="7"/>
    <x v="35"/>
    <x v="3"/>
    <d v="2017-04-24T00:00:00"/>
    <d v="2017-04-25T00:00:00"/>
    <x v="2"/>
    <n v="4"/>
    <x v="23"/>
    <x v="11"/>
  </r>
  <r>
    <x v="7"/>
    <x v="35"/>
    <x v="3"/>
    <d v="2017-04-25T00:00:00"/>
    <d v="2017-04-26T00:00:00"/>
    <x v="2"/>
    <n v="4"/>
    <x v="24"/>
    <x v="11"/>
  </r>
  <r>
    <x v="7"/>
    <x v="35"/>
    <x v="3"/>
    <d v="2017-04-26T00:00:00"/>
    <d v="2017-04-27T00:00:00"/>
    <x v="2"/>
    <n v="4"/>
    <x v="3"/>
    <x v="11"/>
  </r>
  <r>
    <x v="7"/>
    <x v="35"/>
    <x v="3"/>
    <d v="2017-04-27T00:00:00"/>
    <d v="2017-04-28T00:00:00"/>
    <x v="2"/>
    <n v="4"/>
    <x v="4"/>
    <x v="11"/>
  </r>
  <r>
    <x v="7"/>
    <x v="35"/>
    <x v="3"/>
    <d v="2017-04-28T00:00:00"/>
    <d v="2017-05-02T00:00:00"/>
    <x v="2"/>
    <n v="5"/>
    <x v="26"/>
    <x v="5"/>
  </r>
  <r>
    <x v="7"/>
    <x v="35"/>
    <x v="3"/>
    <d v="2017-05-02T00:00:00"/>
    <d v="2017-05-03T00:00:00"/>
    <x v="2"/>
    <n v="5"/>
    <x v="27"/>
    <x v="5"/>
  </r>
  <r>
    <x v="7"/>
    <x v="35"/>
    <x v="3"/>
    <d v="2017-05-03T00:00:00"/>
    <d v="2017-05-04T00:00:00"/>
    <x v="2"/>
    <n v="5"/>
    <x v="12"/>
    <x v="5"/>
  </r>
  <r>
    <x v="7"/>
    <x v="35"/>
    <x v="3"/>
    <d v="2017-05-04T00:00:00"/>
    <d v="2017-05-05T00:00:00"/>
    <x v="2"/>
    <n v="5"/>
    <x v="13"/>
    <x v="5"/>
  </r>
  <r>
    <x v="7"/>
    <x v="35"/>
    <x v="3"/>
    <d v="2017-05-05T00:00:00"/>
    <d v="2017-05-08T00:00:00"/>
    <x v="2"/>
    <n v="5"/>
    <x v="16"/>
    <x v="5"/>
  </r>
  <r>
    <x v="7"/>
    <x v="35"/>
    <x v="3"/>
    <d v="2017-05-08T00:00:00"/>
    <d v="2017-05-09T00:00:00"/>
    <x v="2"/>
    <n v="5"/>
    <x v="28"/>
    <x v="5"/>
  </r>
  <r>
    <x v="7"/>
    <x v="35"/>
    <x v="3"/>
    <d v="2017-05-09T00:00:00"/>
    <d v="2017-05-10T00:00:00"/>
    <x v="2"/>
    <n v="5"/>
    <x v="29"/>
    <x v="5"/>
  </r>
  <r>
    <x v="7"/>
    <x v="35"/>
    <x v="3"/>
    <d v="2017-05-10T00:00:00"/>
    <d v="2017-05-11T00:00:00"/>
    <x v="2"/>
    <n v="5"/>
    <x v="17"/>
    <x v="5"/>
  </r>
  <r>
    <x v="7"/>
    <x v="35"/>
    <x v="3"/>
    <d v="2017-05-11T00:00:00"/>
    <d v="2017-05-12T00:00:00"/>
    <x v="2"/>
    <n v="5"/>
    <x v="18"/>
    <x v="5"/>
  </r>
  <r>
    <x v="7"/>
    <x v="35"/>
    <x v="3"/>
    <d v="2017-05-12T00:00:00"/>
    <d v="2017-05-15T00:00:00"/>
    <x v="2"/>
    <n v="5"/>
    <x v="5"/>
    <x v="5"/>
  </r>
  <r>
    <x v="7"/>
    <x v="35"/>
    <x v="3"/>
    <d v="2017-05-15T00:00:00"/>
    <d v="2017-05-16T00:00:00"/>
    <x v="2"/>
    <n v="5"/>
    <x v="6"/>
    <x v="5"/>
  </r>
  <r>
    <x v="7"/>
    <x v="35"/>
    <x v="3"/>
    <d v="2017-05-16T00:00:00"/>
    <d v="2017-05-17T00:00:00"/>
    <x v="2"/>
    <n v="5"/>
    <x v="8"/>
    <x v="5"/>
  </r>
  <r>
    <x v="7"/>
    <x v="35"/>
    <x v="3"/>
    <d v="2017-05-17T00:00:00"/>
    <d v="2017-05-18T00:00:00"/>
    <x v="2"/>
    <n v="5"/>
    <x v="7"/>
    <x v="5"/>
  </r>
  <r>
    <x v="7"/>
    <x v="35"/>
    <x v="3"/>
    <d v="2017-05-18T00:00:00"/>
    <d v="2017-05-19T00:00:00"/>
    <x v="2"/>
    <n v="5"/>
    <x v="10"/>
    <x v="5"/>
  </r>
  <r>
    <x v="7"/>
    <x v="35"/>
    <x v="3"/>
    <d v="2017-05-19T00:00:00"/>
    <d v="2017-05-22T00:00:00"/>
    <x v="2"/>
    <n v="5"/>
    <x v="22"/>
    <x v="5"/>
  </r>
  <r>
    <x v="7"/>
    <x v="35"/>
    <x v="3"/>
    <d v="2017-05-22T00:00:00"/>
    <d v="2017-05-23T00:00:00"/>
    <x v="2"/>
    <n v="5"/>
    <x v="30"/>
    <x v="5"/>
  </r>
  <r>
    <x v="7"/>
    <x v="35"/>
    <x v="3"/>
    <d v="2017-05-23T00:00:00"/>
    <d v="2017-05-24T00:00:00"/>
    <x v="2"/>
    <n v="5"/>
    <x v="11"/>
    <x v="5"/>
  </r>
  <r>
    <x v="7"/>
    <x v="35"/>
    <x v="3"/>
    <d v="2017-05-24T00:00:00"/>
    <d v="2017-05-25T00:00:00"/>
    <x v="2"/>
    <n v="5"/>
    <x v="23"/>
    <x v="5"/>
  </r>
  <r>
    <x v="7"/>
    <x v="35"/>
    <x v="3"/>
    <d v="2017-05-25T00:00:00"/>
    <d v="2017-05-26T00:00:00"/>
    <x v="2"/>
    <n v="5"/>
    <x v="24"/>
    <x v="5"/>
  </r>
  <r>
    <x v="7"/>
    <x v="35"/>
    <x v="3"/>
    <d v="2017-05-26T00:00:00"/>
    <d v="2017-05-30T00:00:00"/>
    <x v="2"/>
    <n v="5"/>
    <x v="0"/>
    <x v="5"/>
  </r>
  <r>
    <x v="7"/>
    <x v="35"/>
    <x v="3"/>
    <d v="2017-05-30T00:00:00"/>
    <d v="2017-05-31T00:00:00"/>
    <x v="2"/>
    <n v="5"/>
    <x v="2"/>
    <x v="5"/>
  </r>
  <r>
    <x v="7"/>
    <x v="35"/>
    <x v="3"/>
    <d v="2017-05-31T00:00:00"/>
    <d v="2017-06-01T00:00:00"/>
    <x v="2"/>
    <n v="6"/>
    <x v="25"/>
    <x v="1"/>
  </r>
  <r>
    <x v="7"/>
    <x v="35"/>
    <x v="3"/>
    <d v="2017-06-01T00:00:00"/>
    <d v="2017-06-02T00:00:00"/>
    <x v="2"/>
    <n v="6"/>
    <x v="26"/>
    <x v="1"/>
  </r>
  <r>
    <x v="7"/>
    <x v="35"/>
    <x v="3"/>
    <d v="2017-06-02T00:00:00"/>
    <d v="2017-06-05T00:00:00"/>
    <x v="2"/>
    <n v="6"/>
    <x v="13"/>
    <x v="1"/>
  </r>
  <r>
    <x v="7"/>
    <x v="35"/>
    <x v="3"/>
    <d v="2017-06-05T00:00:00"/>
    <d v="2017-06-06T00:00:00"/>
    <x v="2"/>
    <n v="6"/>
    <x v="14"/>
    <x v="1"/>
  </r>
  <r>
    <x v="7"/>
    <x v="35"/>
    <x v="3"/>
    <d v="2017-06-06T00:00:00"/>
    <d v="2017-06-07T00:00:00"/>
    <x v="2"/>
    <n v="6"/>
    <x v="15"/>
    <x v="1"/>
  </r>
  <r>
    <x v="7"/>
    <x v="35"/>
    <x v="3"/>
    <d v="2017-06-07T00:00:00"/>
    <d v="2017-06-08T00:00:00"/>
    <x v="2"/>
    <n v="6"/>
    <x v="16"/>
    <x v="1"/>
  </r>
  <r>
    <x v="7"/>
    <x v="35"/>
    <x v="3"/>
    <d v="2017-06-08T00:00:00"/>
    <d v="2017-06-09T00:00:00"/>
    <x v="2"/>
    <n v="6"/>
    <x v="28"/>
    <x v="1"/>
  </r>
  <r>
    <x v="7"/>
    <x v="35"/>
    <x v="3"/>
    <d v="2017-06-09T00:00:00"/>
    <d v="2017-06-12T00:00:00"/>
    <x v="2"/>
    <n v="6"/>
    <x v="18"/>
    <x v="1"/>
  </r>
  <r>
    <x v="7"/>
    <x v="35"/>
    <x v="3"/>
    <d v="2017-06-12T00:00:00"/>
    <d v="2017-06-13T00:00:00"/>
    <x v="2"/>
    <n v="6"/>
    <x v="19"/>
    <x v="1"/>
  </r>
  <r>
    <x v="7"/>
    <x v="35"/>
    <x v="3"/>
    <d v="2017-06-13T00:00:00"/>
    <d v="2017-06-14T00:00:00"/>
    <x v="2"/>
    <n v="6"/>
    <x v="20"/>
    <x v="1"/>
  </r>
  <r>
    <x v="7"/>
    <x v="35"/>
    <x v="3"/>
    <d v="2017-06-14T00:00:00"/>
    <d v="2017-06-15T00:00:00"/>
    <x v="2"/>
    <n v="6"/>
    <x v="5"/>
    <x v="1"/>
  </r>
  <r>
    <x v="7"/>
    <x v="35"/>
    <x v="3"/>
    <d v="2017-06-15T00:00:00"/>
    <d v="2017-06-16T00:00:00"/>
    <x v="2"/>
    <n v="6"/>
    <x v="6"/>
    <x v="1"/>
  </r>
  <r>
    <x v="7"/>
    <x v="35"/>
    <x v="3"/>
    <d v="2017-06-16T00:00:00"/>
    <d v="2017-06-20T00:00:00"/>
    <x v="2"/>
    <n v="6"/>
    <x v="9"/>
    <x v="1"/>
  </r>
  <r>
    <x v="7"/>
    <x v="35"/>
    <x v="3"/>
    <d v="2017-06-20T00:00:00"/>
    <d v="2017-06-21T00:00:00"/>
    <x v="2"/>
    <n v="6"/>
    <x v="21"/>
    <x v="1"/>
  </r>
  <r>
    <x v="7"/>
    <x v="35"/>
    <x v="3"/>
    <d v="2017-06-21T00:00:00"/>
    <d v="2017-06-22T00:00:00"/>
    <x v="2"/>
    <n v="6"/>
    <x v="22"/>
    <x v="1"/>
  </r>
  <r>
    <x v="7"/>
    <x v="35"/>
    <x v="3"/>
    <d v="2017-06-22T00:00:00"/>
    <d v="2017-06-23T00:00:00"/>
    <x v="2"/>
    <n v="6"/>
    <x v="30"/>
    <x v="1"/>
  </r>
  <r>
    <x v="7"/>
    <x v="35"/>
    <x v="3"/>
    <d v="2017-06-23T00:00:00"/>
    <d v="2017-06-27T00:00:00"/>
    <x v="2"/>
    <n v="6"/>
    <x v="3"/>
    <x v="1"/>
  </r>
  <r>
    <x v="7"/>
    <x v="35"/>
    <x v="3"/>
    <d v="2017-06-27T00:00:00"/>
    <d v="2017-06-28T00:00:00"/>
    <x v="2"/>
    <n v="6"/>
    <x v="4"/>
    <x v="1"/>
  </r>
  <r>
    <x v="7"/>
    <x v="35"/>
    <x v="3"/>
    <d v="2017-06-28T00:00:00"/>
    <d v="2017-06-29T00:00:00"/>
    <x v="2"/>
    <n v="6"/>
    <x v="1"/>
    <x v="1"/>
  </r>
  <r>
    <x v="7"/>
    <x v="35"/>
    <x v="3"/>
    <d v="2017-06-29T00:00:00"/>
    <d v="2017-06-30T00:00:00"/>
    <x v="2"/>
    <n v="6"/>
    <x v="0"/>
    <x v="1"/>
  </r>
  <r>
    <x v="7"/>
    <x v="35"/>
    <x v="3"/>
    <d v="2017-06-30T00:00:00"/>
    <d v="2017-07-04T00:00:00"/>
    <x v="2"/>
    <n v="7"/>
    <x v="12"/>
    <x v="6"/>
  </r>
  <r>
    <x v="7"/>
    <x v="35"/>
    <x v="3"/>
    <d v="2017-07-04T00:00:00"/>
    <d v="2017-07-05T00:00:00"/>
    <x v="2"/>
    <n v="7"/>
    <x v="13"/>
    <x v="6"/>
  </r>
  <r>
    <x v="7"/>
    <x v="35"/>
    <x v="3"/>
    <d v="2017-07-05T00:00:00"/>
    <d v="2017-07-06T00:00:00"/>
    <x v="2"/>
    <n v="7"/>
    <x v="14"/>
    <x v="6"/>
  </r>
  <r>
    <x v="7"/>
    <x v="35"/>
    <x v="3"/>
    <d v="2017-07-06T00:00:00"/>
    <d v="2017-07-07T00:00:00"/>
    <x v="2"/>
    <n v="7"/>
    <x v="15"/>
    <x v="6"/>
  </r>
  <r>
    <x v="7"/>
    <x v="35"/>
    <x v="3"/>
    <d v="2017-07-07T00:00:00"/>
    <d v="2017-07-10T00:00:00"/>
    <x v="2"/>
    <n v="7"/>
    <x v="29"/>
    <x v="6"/>
  </r>
  <r>
    <x v="7"/>
    <x v="35"/>
    <x v="3"/>
    <d v="2017-07-10T00:00:00"/>
    <d v="2017-07-11T00:00:00"/>
    <x v="2"/>
    <n v="7"/>
    <x v="17"/>
    <x v="6"/>
  </r>
  <r>
    <x v="7"/>
    <x v="35"/>
    <x v="3"/>
    <d v="2017-07-11T00:00:00"/>
    <d v="2017-07-12T00:00:00"/>
    <x v="2"/>
    <n v="7"/>
    <x v="18"/>
    <x v="6"/>
  </r>
  <r>
    <x v="7"/>
    <x v="35"/>
    <x v="3"/>
    <d v="2017-07-12T00:00:00"/>
    <d v="2017-07-13T00:00:00"/>
    <x v="2"/>
    <n v="7"/>
    <x v="19"/>
    <x v="6"/>
  </r>
  <r>
    <x v="7"/>
    <x v="35"/>
    <x v="3"/>
    <d v="2017-07-13T00:00:00"/>
    <d v="2017-07-14T00:00:00"/>
    <x v="2"/>
    <n v="7"/>
    <x v="20"/>
    <x v="6"/>
  </r>
  <r>
    <x v="7"/>
    <x v="35"/>
    <x v="3"/>
    <d v="2017-07-14T00:00:00"/>
    <d v="2017-07-17T00:00:00"/>
    <x v="2"/>
    <n v="7"/>
    <x v="8"/>
    <x v="6"/>
  </r>
  <r>
    <x v="7"/>
    <x v="35"/>
    <x v="3"/>
    <d v="2017-07-17T00:00:00"/>
    <d v="2017-07-18T00:00:00"/>
    <x v="2"/>
    <n v="7"/>
    <x v="7"/>
    <x v="6"/>
  </r>
  <r>
    <x v="7"/>
    <x v="35"/>
    <x v="3"/>
    <d v="2017-07-18T00:00:00"/>
    <d v="2017-07-19T00:00:00"/>
    <x v="2"/>
    <n v="7"/>
    <x v="10"/>
    <x v="6"/>
  </r>
  <r>
    <x v="7"/>
    <x v="35"/>
    <x v="3"/>
    <d v="2017-07-19T00:00:00"/>
    <d v="2017-07-21T00:00:00"/>
    <x v="2"/>
    <n v="7"/>
    <x v="21"/>
    <x v="6"/>
  </r>
  <r>
    <x v="7"/>
    <x v="35"/>
    <x v="3"/>
    <d v="2017-07-21T00:00:00"/>
    <d v="2017-07-24T00:00:00"/>
    <x v="2"/>
    <n v="7"/>
    <x v="11"/>
    <x v="6"/>
  </r>
  <r>
    <x v="7"/>
    <x v="35"/>
    <x v="3"/>
    <d v="2017-07-24T00:00:00"/>
    <d v="2017-07-25T00:00:00"/>
    <x v="2"/>
    <n v="7"/>
    <x v="23"/>
    <x v="6"/>
  </r>
  <r>
    <x v="7"/>
    <x v="35"/>
    <x v="3"/>
    <d v="2017-07-25T00:00:00"/>
    <d v="2017-07-26T00:00:00"/>
    <x v="2"/>
    <n v="7"/>
    <x v="24"/>
    <x v="6"/>
  </r>
  <r>
    <x v="7"/>
    <x v="35"/>
    <x v="3"/>
    <d v="2017-07-26T00:00:00"/>
    <d v="2017-07-27T00:00:00"/>
    <x v="2"/>
    <n v="7"/>
    <x v="3"/>
    <x v="6"/>
  </r>
  <r>
    <x v="7"/>
    <x v="35"/>
    <x v="3"/>
    <d v="2017-07-27T00:00:00"/>
    <d v="2017-07-28T00:00:00"/>
    <x v="2"/>
    <n v="7"/>
    <x v="4"/>
    <x v="6"/>
  </r>
  <r>
    <x v="7"/>
    <x v="35"/>
    <x v="3"/>
    <d v="2017-07-28T00:00:00"/>
    <d v="2017-07-31T00:00:00"/>
    <x v="2"/>
    <n v="7"/>
    <x v="2"/>
    <x v="6"/>
  </r>
  <r>
    <x v="7"/>
    <x v="35"/>
    <x v="3"/>
    <d v="2017-07-31T00:00:00"/>
    <d v="2017-08-01T00:00:00"/>
    <x v="2"/>
    <n v="8"/>
    <x v="25"/>
    <x v="7"/>
  </r>
  <r>
    <x v="7"/>
    <x v="35"/>
    <x v="3"/>
    <d v="2017-08-01T00:00:00"/>
    <d v="2017-08-02T00:00:00"/>
    <x v="2"/>
    <n v="8"/>
    <x v="26"/>
    <x v="7"/>
  </r>
  <r>
    <x v="7"/>
    <x v="35"/>
    <x v="3"/>
    <d v="2017-08-02T00:00:00"/>
    <d v="2017-08-03T00:00:00"/>
    <x v="2"/>
    <n v="8"/>
    <x v="27"/>
    <x v="7"/>
  </r>
  <r>
    <x v="7"/>
    <x v="35"/>
    <x v="3"/>
    <d v="2017-08-03T00:00:00"/>
    <d v="2017-08-04T00:00:00"/>
    <x v="2"/>
    <n v="8"/>
    <x v="12"/>
    <x v="7"/>
  </r>
  <r>
    <x v="7"/>
    <x v="35"/>
    <x v="3"/>
    <d v="2017-08-04T00:00:00"/>
    <d v="2017-08-08T00:00:00"/>
    <x v="2"/>
    <n v="8"/>
    <x v="16"/>
    <x v="7"/>
  </r>
  <r>
    <x v="7"/>
    <x v="35"/>
    <x v="3"/>
    <d v="2017-08-08T00:00:00"/>
    <d v="2017-08-09T00:00:00"/>
    <x v="2"/>
    <n v="8"/>
    <x v="28"/>
    <x v="7"/>
  </r>
  <r>
    <x v="7"/>
    <x v="35"/>
    <x v="3"/>
    <d v="2017-08-09T00:00:00"/>
    <d v="2017-08-10T00:00:00"/>
    <x v="2"/>
    <n v="8"/>
    <x v="29"/>
    <x v="7"/>
  </r>
  <r>
    <x v="7"/>
    <x v="35"/>
    <x v="3"/>
    <d v="2017-08-10T00:00:00"/>
    <d v="2017-08-11T00:00:00"/>
    <x v="2"/>
    <n v="8"/>
    <x v="17"/>
    <x v="7"/>
  </r>
  <r>
    <x v="7"/>
    <x v="35"/>
    <x v="3"/>
    <d v="2017-08-11T00:00:00"/>
    <d v="2017-08-14T00:00:00"/>
    <x v="2"/>
    <n v="8"/>
    <x v="20"/>
    <x v="7"/>
  </r>
  <r>
    <x v="7"/>
    <x v="35"/>
    <x v="3"/>
    <d v="2017-08-14T00:00:00"/>
    <d v="2017-08-15T00:00:00"/>
    <x v="2"/>
    <n v="8"/>
    <x v="5"/>
    <x v="7"/>
  </r>
  <r>
    <x v="7"/>
    <x v="35"/>
    <x v="3"/>
    <d v="2017-08-15T00:00:00"/>
    <d v="2017-08-16T00:00:00"/>
    <x v="2"/>
    <n v="8"/>
    <x v="6"/>
    <x v="7"/>
  </r>
  <r>
    <x v="7"/>
    <x v="35"/>
    <x v="3"/>
    <d v="2017-08-16T00:00:00"/>
    <d v="2017-08-17T00:00:00"/>
    <x v="2"/>
    <n v="8"/>
    <x v="8"/>
    <x v="7"/>
  </r>
  <r>
    <x v="7"/>
    <x v="35"/>
    <x v="3"/>
    <d v="2017-08-17T00:00:00"/>
    <d v="2017-08-18T00:00:00"/>
    <x v="2"/>
    <n v="8"/>
    <x v="7"/>
    <x v="7"/>
  </r>
  <r>
    <x v="7"/>
    <x v="35"/>
    <x v="3"/>
    <d v="2017-08-18T00:00:00"/>
    <d v="2017-08-22T00:00:00"/>
    <x v="2"/>
    <n v="8"/>
    <x v="22"/>
    <x v="7"/>
  </r>
  <r>
    <x v="7"/>
    <x v="35"/>
    <x v="3"/>
    <d v="2017-08-22T00:00:00"/>
    <d v="2017-08-23T00:00:00"/>
    <x v="2"/>
    <n v="8"/>
    <x v="30"/>
    <x v="7"/>
  </r>
  <r>
    <x v="7"/>
    <x v="35"/>
    <x v="3"/>
    <d v="2017-08-23T00:00:00"/>
    <d v="2017-08-24T00:00:00"/>
    <x v="2"/>
    <n v="8"/>
    <x v="11"/>
    <x v="7"/>
  </r>
  <r>
    <x v="7"/>
    <x v="35"/>
    <x v="3"/>
    <d v="2017-08-24T00:00:00"/>
    <d v="2017-08-25T00:00:00"/>
    <x v="2"/>
    <n v="8"/>
    <x v="23"/>
    <x v="7"/>
  </r>
  <r>
    <x v="7"/>
    <x v="35"/>
    <x v="3"/>
    <d v="2017-08-25T00:00:00"/>
    <d v="2017-08-28T00:00:00"/>
    <x v="2"/>
    <n v="8"/>
    <x v="4"/>
    <x v="7"/>
  </r>
  <r>
    <x v="7"/>
    <x v="35"/>
    <x v="3"/>
    <d v="2017-08-28T00:00:00"/>
    <d v="2017-08-29T00:00:00"/>
    <x v="2"/>
    <n v="8"/>
    <x v="1"/>
    <x v="7"/>
  </r>
  <r>
    <x v="7"/>
    <x v="35"/>
    <x v="3"/>
    <d v="2017-08-29T00:00:00"/>
    <d v="2017-08-30T00:00:00"/>
    <x v="2"/>
    <n v="8"/>
    <x v="0"/>
    <x v="7"/>
  </r>
  <r>
    <x v="7"/>
    <x v="35"/>
    <x v="3"/>
    <d v="2017-08-30T00:00:00"/>
    <d v="2017-08-31T00:00:00"/>
    <x v="2"/>
    <n v="8"/>
    <x v="2"/>
    <x v="7"/>
  </r>
  <r>
    <x v="7"/>
    <x v="35"/>
    <x v="3"/>
    <d v="2017-08-31T00:00:00"/>
    <d v="2017-09-01T00:00:00"/>
    <x v="2"/>
    <n v="9"/>
    <x v="25"/>
    <x v="2"/>
  </r>
  <r>
    <x v="7"/>
    <x v="35"/>
    <x v="3"/>
    <d v="2017-09-01T00:00:00"/>
    <d v="2017-09-04T00:00:00"/>
    <x v="2"/>
    <n v="9"/>
    <x v="12"/>
    <x v="2"/>
  </r>
  <r>
    <x v="7"/>
    <x v="35"/>
    <x v="3"/>
    <d v="2017-09-04T00:00:00"/>
    <d v="2017-09-05T00:00:00"/>
    <x v="2"/>
    <n v="9"/>
    <x v="13"/>
    <x v="2"/>
  </r>
  <r>
    <x v="7"/>
    <x v="35"/>
    <x v="3"/>
    <d v="2017-09-05T00:00:00"/>
    <d v="2017-09-06T00:00:00"/>
    <x v="2"/>
    <n v="9"/>
    <x v="14"/>
    <x v="2"/>
  </r>
  <r>
    <x v="7"/>
    <x v="35"/>
    <x v="3"/>
    <d v="2017-09-06T00:00:00"/>
    <d v="2017-09-07T00:00:00"/>
    <x v="2"/>
    <n v="9"/>
    <x v="15"/>
    <x v="2"/>
  </r>
  <r>
    <x v="7"/>
    <x v="35"/>
    <x v="3"/>
    <d v="2017-09-07T00:00:00"/>
    <d v="2017-09-08T00:00:00"/>
    <x v="2"/>
    <n v="9"/>
    <x v="16"/>
    <x v="2"/>
  </r>
  <r>
    <x v="7"/>
    <x v="35"/>
    <x v="3"/>
    <d v="2017-09-08T00:00:00"/>
    <d v="2017-09-11T00:00:00"/>
    <x v="2"/>
    <n v="9"/>
    <x v="17"/>
    <x v="2"/>
  </r>
  <r>
    <x v="7"/>
    <x v="35"/>
    <x v="3"/>
    <d v="2017-09-11T00:00:00"/>
    <d v="2017-09-12T00:00:00"/>
    <x v="2"/>
    <n v="9"/>
    <x v="18"/>
    <x v="2"/>
  </r>
  <r>
    <x v="7"/>
    <x v="35"/>
    <x v="3"/>
    <d v="2017-09-12T00:00:00"/>
    <d v="2017-09-13T00:00:00"/>
    <x v="2"/>
    <n v="9"/>
    <x v="19"/>
    <x v="2"/>
  </r>
  <r>
    <x v="7"/>
    <x v="35"/>
    <x v="3"/>
    <d v="2017-09-13T00:00:00"/>
    <d v="2017-09-14T00:00:00"/>
    <x v="2"/>
    <n v="9"/>
    <x v="20"/>
    <x v="2"/>
  </r>
  <r>
    <x v="7"/>
    <x v="35"/>
    <x v="3"/>
    <d v="2017-09-14T00:00:00"/>
    <d v="2017-09-15T00:00:00"/>
    <x v="2"/>
    <n v="9"/>
    <x v="5"/>
    <x v="2"/>
  </r>
  <r>
    <x v="7"/>
    <x v="35"/>
    <x v="3"/>
    <d v="2017-09-15T00:00:00"/>
    <d v="2017-09-18T00:00:00"/>
    <x v="2"/>
    <n v="9"/>
    <x v="7"/>
    <x v="2"/>
  </r>
  <r>
    <x v="7"/>
    <x v="35"/>
    <x v="3"/>
    <d v="2017-09-18T00:00:00"/>
    <d v="2017-09-19T00:00:00"/>
    <x v="2"/>
    <n v="9"/>
    <x v="10"/>
    <x v="2"/>
  </r>
  <r>
    <x v="7"/>
    <x v="35"/>
    <x v="3"/>
    <d v="2017-09-19T00:00:00"/>
    <d v="2017-09-20T00:00:00"/>
    <x v="2"/>
    <n v="9"/>
    <x v="9"/>
    <x v="2"/>
  </r>
  <r>
    <x v="7"/>
    <x v="35"/>
    <x v="3"/>
    <d v="2017-09-20T00:00:00"/>
    <d v="2017-09-21T00:00:00"/>
    <x v="2"/>
    <n v="9"/>
    <x v="21"/>
    <x v="2"/>
  </r>
  <r>
    <x v="7"/>
    <x v="35"/>
    <x v="3"/>
    <d v="2017-09-21T00:00:00"/>
    <d v="2017-09-22T00:00:00"/>
    <x v="2"/>
    <n v="9"/>
    <x v="22"/>
    <x v="2"/>
  </r>
  <r>
    <x v="7"/>
    <x v="35"/>
    <x v="3"/>
    <d v="2017-09-22T00:00:00"/>
    <d v="2017-09-25T00:00:00"/>
    <x v="2"/>
    <n v="9"/>
    <x v="23"/>
    <x v="2"/>
  </r>
  <r>
    <x v="7"/>
    <x v="35"/>
    <x v="3"/>
    <d v="2017-09-25T00:00:00"/>
    <d v="2017-09-26T00:00:00"/>
    <x v="2"/>
    <n v="9"/>
    <x v="24"/>
    <x v="2"/>
  </r>
  <r>
    <x v="7"/>
    <x v="35"/>
    <x v="3"/>
    <d v="2017-09-26T00:00:00"/>
    <d v="2017-09-27T00:00:00"/>
    <x v="2"/>
    <n v="9"/>
    <x v="3"/>
    <x v="2"/>
  </r>
  <r>
    <x v="7"/>
    <x v="35"/>
    <x v="3"/>
    <d v="2017-09-27T00:00:00"/>
    <d v="2017-09-28T00:00:00"/>
    <x v="2"/>
    <n v="9"/>
    <x v="4"/>
    <x v="2"/>
  </r>
  <r>
    <x v="7"/>
    <x v="35"/>
    <x v="3"/>
    <d v="2017-09-28T00:00:00"/>
    <d v="2017-09-29T00:00:00"/>
    <x v="2"/>
    <n v="9"/>
    <x v="1"/>
    <x v="2"/>
  </r>
  <r>
    <x v="7"/>
    <x v="35"/>
    <x v="3"/>
    <d v="2017-09-29T00:00:00"/>
    <d v="2017-10-02T00:00:00"/>
    <x v="2"/>
    <n v="10"/>
    <x v="26"/>
    <x v="0"/>
  </r>
  <r>
    <x v="7"/>
    <x v="35"/>
    <x v="3"/>
    <d v="2017-10-02T00:00:00"/>
    <d v="2017-10-03T00:00:00"/>
    <x v="2"/>
    <n v="10"/>
    <x v="27"/>
    <x v="0"/>
  </r>
  <r>
    <x v="7"/>
    <x v="35"/>
    <x v="3"/>
    <d v="2017-10-03T00:00:00"/>
    <d v="2017-10-04T00:00:00"/>
    <x v="2"/>
    <n v="10"/>
    <x v="12"/>
    <x v="0"/>
  </r>
  <r>
    <x v="7"/>
    <x v="35"/>
    <x v="3"/>
    <d v="2017-10-04T00:00:00"/>
    <d v="2017-10-05T00:00:00"/>
    <x v="2"/>
    <n v="10"/>
    <x v="13"/>
    <x v="0"/>
  </r>
  <r>
    <x v="7"/>
    <x v="35"/>
    <x v="3"/>
    <d v="2017-10-05T00:00:00"/>
    <d v="2017-10-06T00:00:00"/>
    <x v="2"/>
    <n v="10"/>
    <x v="14"/>
    <x v="0"/>
  </r>
  <r>
    <x v="7"/>
    <x v="35"/>
    <x v="3"/>
    <d v="2017-10-06T00:00:00"/>
    <d v="2017-10-09T00:00:00"/>
    <x v="2"/>
    <n v="10"/>
    <x v="28"/>
    <x v="0"/>
  </r>
  <r>
    <x v="7"/>
    <x v="35"/>
    <x v="3"/>
    <d v="2017-10-09T00:00:00"/>
    <d v="2017-10-10T00:00:00"/>
    <x v="2"/>
    <n v="10"/>
    <x v="29"/>
    <x v="0"/>
  </r>
  <r>
    <x v="7"/>
    <x v="35"/>
    <x v="3"/>
    <d v="2017-10-10T00:00:00"/>
    <d v="2017-10-11T00:00:00"/>
    <x v="2"/>
    <n v="10"/>
    <x v="17"/>
    <x v="0"/>
  </r>
  <r>
    <x v="7"/>
    <x v="35"/>
    <x v="3"/>
    <d v="2017-10-11T00:00:00"/>
    <d v="2017-10-12T00:00:00"/>
    <x v="2"/>
    <n v="10"/>
    <x v="18"/>
    <x v="0"/>
  </r>
  <r>
    <x v="7"/>
    <x v="35"/>
    <x v="3"/>
    <d v="2017-10-12T00:00:00"/>
    <d v="2017-10-13T00:00:00"/>
    <x v="2"/>
    <n v="10"/>
    <x v="19"/>
    <x v="0"/>
  </r>
  <r>
    <x v="7"/>
    <x v="35"/>
    <x v="3"/>
    <d v="2017-10-13T00:00:00"/>
    <d v="2017-10-17T00:00:00"/>
    <x v="2"/>
    <n v="10"/>
    <x v="8"/>
    <x v="0"/>
  </r>
  <r>
    <x v="7"/>
    <x v="35"/>
    <x v="3"/>
    <d v="2017-10-17T00:00:00"/>
    <d v="2017-10-18T00:00:00"/>
    <x v="2"/>
    <n v="10"/>
    <x v="7"/>
    <x v="0"/>
  </r>
  <r>
    <x v="7"/>
    <x v="35"/>
    <x v="3"/>
    <d v="2017-10-18T00:00:00"/>
    <d v="2017-10-19T00:00:00"/>
    <x v="2"/>
    <n v="10"/>
    <x v="10"/>
    <x v="0"/>
  </r>
  <r>
    <x v="7"/>
    <x v="35"/>
    <x v="3"/>
    <d v="2017-10-19T00:00:00"/>
    <d v="2017-10-20T00:00:00"/>
    <x v="2"/>
    <n v="10"/>
    <x v="9"/>
    <x v="0"/>
  </r>
  <r>
    <x v="7"/>
    <x v="35"/>
    <x v="3"/>
    <d v="2017-10-20T00:00:00"/>
    <d v="2017-10-23T00:00:00"/>
    <x v="2"/>
    <n v="10"/>
    <x v="30"/>
    <x v="0"/>
  </r>
  <r>
    <x v="7"/>
    <x v="35"/>
    <x v="3"/>
    <d v="2017-10-23T00:00:00"/>
    <d v="2017-10-24T00:00:00"/>
    <x v="2"/>
    <n v="10"/>
    <x v="11"/>
    <x v="0"/>
  </r>
  <r>
    <x v="7"/>
    <x v="35"/>
    <x v="3"/>
    <d v="2017-10-24T00:00:00"/>
    <d v="2017-10-25T00:00:00"/>
    <x v="2"/>
    <n v="10"/>
    <x v="23"/>
    <x v="0"/>
  </r>
  <r>
    <x v="7"/>
    <x v="35"/>
    <x v="3"/>
    <d v="2017-10-25T00:00:00"/>
    <d v="2017-10-26T00:00:00"/>
    <x v="2"/>
    <n v="10"/>
    <x v="24"/>
    <x v="0"/>
  </r>
  <r>
    <x v="7"/>
    <x v="35"/>
    <x v="3"/>
    <d v="2017-10-26T00:00:00"/>
    <d v="2017-10-27T00:00:00"/>
    <x v="2"/>
    <n v="10"/>
    <x v="3"/>
    <x v="0"/>
  </r>
  <r>
    <x v="7"/>
    <x v="35"/>
    <x v="3"/>
    <d v="2017-10-27T00:00:00"/>
    <d v="2017-10-30T00:00:00"/>
    <x v="2"/>
    <n v="10"/>
    <x v="0"/>
    <x v="0"/>
  </r>
  <r>
    <x v="7"/>
    <x v="35"/>
    <x v="3"/>
    <d v="2017-10-30T00:00:00"/>
    <d v="2017-10-31T00:00:00"/>
    <x v="2"/>
    <n v="10"/>
    <x v="2"/>
    <x v="0"/>
  </r>
  <r>
    <x v="7"/>
    <x v="35"/>
    <x v="3"/>
    <d v="2017-10-31T00:00:00"/>
    <d v="2017-11-01T00:00:00"/>
    <x v="2"/>
    <n v="11"/>
    <x v="25"/>
    <x v="8"/>
  </r>
  <r>
    <x v="7"/>
    <x v="35"/>
    <x v="3"/>
    <d v="2017-11-01T00:00:00"/>
    <d v="2017-11-02T00:00:00"/>
    <x v="2"/>
    <n v="11"/>
    <x v="26"/>
    <x v="8"/>
  </r>
  <r>
    <x v="7"/>
    <x v="35"/>
    <x v="3"/>
    <d v="2017-11-02T00:00:00"/>
    <d v="2017-11-03T00:00:00"/>
    <x v="2"/>
    <n v="11"/>
    <x v="27"/>
    <x v="8"/>
  </r>
  <r>
    <x v="7"/>
    <x v="35"/>
    <x v="3"/>
    <d v="2017-11-03T00:00:00"/>
    <d v="2017-11-07T00:00:00"/>
    <x v="2"/>
    <n v="11"/>
    <x v="15"/>
    <x v="8"/>
  </r>
  <r>
    <x v="7"/>
    <x v="35"/>
    <x v="3"/>
    <d v="2017-11-07T00:00:00"/>
    <d v="2017-11-08T00:00:00"/>
    <x v="2"/>
    <n v="11"/>
    <x v="16"/>
    <x v="8"/>
  </r>
  <r>
    <x v="7"/>
    <x v="35"/>
    <x v="3"/>
    <d v="2017-11-08T00:00:00"/>
    <d v="2017-11-09T00:00:00"/>
    <x v="2"/>
    <n v="11"/>
    <x v="28"/>
    <x v="8"/>
  </r>
  <r>
    <x v="7"/>
    <x v="35"/>
    <x v="3"/>
    <d v="2017-11-09T00:00:00"/>
    <d v="2017-11-10T00:00:00"/>
    <x v="2"/>
    <n v="11"/>
    <x v="29"/>
    <x v="8"/>
  </r>
  <r>
    <x v="7"/>
    <x v="35"/>
    <x v="3"/>
    <d v="2017-11-10T00:00:00"/>
    <d v="2017-11-14T00:00:00"/>
    <x v="2"/>
    <n v="11"/>
    <x v="20"/>
    <x v="8"/>
  </r>
  <r>
    <x v="7"/>
    <x v="35"/>
    <x v="3"/>
    <d v="2017-11-14T00:00:00"/>
    <d v="2017-11-15T00:00:00"/>
    <x v="2"/>
    <n v="11"/>
    <x v="5"/>
    <x v="8"/>
  </r>
  <r>
    <x v="7"/>
    <x v="35"/>
    <x v="3"/>
    <d v="2017-11-15T00:00:00"/>
    <d v="2017-11-16T00:00:00"/>
    <x v="2"/>
    <n v="11"/>
    <x v="6"/>
    <x v="8"/>
  </r>
  <r>
    <x v="7"/>
    <x v="35"/>
    <x v="3"/>
    <d v="2017-11-16T00:00:00"/>
    <d v="2017-11-17T00:00:00"/>
    <x v="2"/>
    <n v="11"/>
    <x v="8"/>
    <x v="8"/>
  </r>
  <r>
    <x v="7"/>
    <x v="35"/>
    <x v="3"/>
    <d v="2017-11-17T00:00:00"/>
    <d v="2017-11-20T00:00:00"/>
    <x v="2"/>
    <n v="11"/>
    <x v="9"/>
    <x v="8"/>
  </r>
  <r>
    <x v="7"/>
    <x v="35"/>
    <x v="3"/>
    <d v="2017-11-20T00:00:00"/>
    <d v="2017-11-21T00:00:00"/>
    <x v="2"/>
    <n v="11"/>
    <x v="21"/>
    <x v="8"/>
  </r>
  <r>
    <x v="7"/>
    <x v="35"/>
    <x v="3"/>
    <d v="2017-11-21T00:00:00"/>
    <d v="2017-11-22T00:00:00"/>
    <x v="2"/>
    <n v="11"/>
    <x v="22"/>
    <x v="8"/>
  </r>
  <r>
    <x v="7"/>
    <x v="35"/>
    <x v="3"/>
    <d v="2017-11-22T00:00:00"/>
    <d v="2017-11-23T00:00:00"/>
    <x v="2"/>
    <n v="11"/>
    <x v="30"/>
    <x v="8"/>
  </r>
  <r>
    <x v="7"/>
    <x v="35"/>
    <x v="3"/>
    <d v="2017-11-23T00:00:00"/>
    <d v="2017-11-24T00:00:00"/>
    <x v="2"/>
    <n v="11"/>
    <x v="11"/>
    <x v="8"/>
  </r>
  <r>
    <x v="7"/>
    <x v="35"/>
    <x v="3"/>
    <d v="2017-11-24T00:00:00"/>
    <d v="2017-11-27T00:00:00"/>
    <x v="2"/>
    <n v="11"/>
    <x v="3"/>
    <x v="8"/>
  </r>
  <r>
    <x v="7"/>
    <x v="35"/>
    <x v="3"/>
    <d v="2017-11-27T00:00:00"/>
    <d v="2017-11-28T00:00:00"/>
    <x v="2"/>
    <n v="11"/>
    <x v="4"/>
    <x v="8"/>
  </r>
  <r>
    <x v="7"/>
    <x v="35"/>
    <x v="3"/>
    <d v="2017-11-28T00:00:00"/>
    <d v="2017-11-29T00:00:00"/>
    <x v="2"/>
    <n v="11"/>
    <x v="1"/>
    <x v="8"/>
  </r>
  <r>
    <x v="7"/>
    <x v="35"/>
    <x v="3"/>
    <d v="2017-11-29T00:00:00"/>
    <d v="2017-11-30T00:00:00"/>
    <x v="2"/>
    <n v="11"/>
    <x v="0"/>
    <x v="8"/>
  </r>
  <r>
    <x v="7"/>
    <x v="35"/>
    <x v="3"/>
    <d v="2017-11-30T00:00:00"/>
    <d v="2017-12-01T00:00:00"/>
    <x v="2"/>
    <n v="12"/>
    <x v="25"/>
    <x v="3"/>
  </r>
  <r>
    <x v="7"/>
    <x v="35"/>
    <x v="3"/>
    <d v="2017-12-01T00:00:00"/>
    <d v="2017-12-04T00:00:00"/>
    <x v="2"/>
    <n v="12"/>
    <x v="12"/>
    <x v="3"/>
  </r>
  <r>
    <x v="7"/>
    <x v="35"/>
    <x v="3"/>
    <d v="2017-12-04T00:00:00"/>
    <d v="2017-12-05T00:00:00"/>
    <x v="2"/>
    <n v="12"/>
    <x v="13"/>
    <x v="3"/>
  </r>
  <r>
    <x v="7"/>
    <x v="35"/>
    <x v="3"/>
    <d v="2017-12-05T00:00:00"/>
    <d v="2017-12-06T00:00:00"/>
    <x v="2"/>
    <n v="12"/>
    <x v="14"/>
    <x v="3"/>
  </r>
  <r>
    <x v="7"/>
    <x v="35"/>
    <x v="3"/>
    <d v="2017-12-06T00:00:00"/>
    <d v="2017-12-07T00:00:00"/>
    <x v="2"/>
    <n v="12"/>
    <x v="15"/>
    <x v="3"/>
  </r>
  <r>
    <x v="7"/>
    <x v="35"/>
    <x v="3"/>
    <d v="2017-12-07T00:00:00"/>
    <d v="2017-12-11T00:00:00"/>
    <x v="2"/>
    <n v="12"/>
    <x v="17"/>
    <x v="3"/>
  </r>
  <r>
    <x v="7"/>
    <x v="35"/>
    <x v="3"/>
    <d v="2017-12-11T00:00:00"/>
    <d v="2017-12-12T00:00:00"/>
    <x v="2"/>
    <n v="12"/>
    <x v="18"/>
    <x v="3"/>
  </r>
  <r>
    <x v="7"/>
    <x v="35"/>
    <x v="3"/>
    <d v="2017-12-12T00:00:00"/>
    <d v="2017-12-13T00:00:00"/>
    <x v="2"/>
    <n v="12"/>
    <x v="19"/>
    <x v="3"/>
  </r>
  <r>
    <x v="7"/>
    <x v="35"/>
    <x v="3"/>
    <d v="2017-12-13T00:00:00"/>
    <d v="2017-12-14T00:00:00"/>
    <x v="2"/>
    <n v="12"/>
    <x v="20"/>
    <x v="3"/>
  </r>
  <r>
    <x v="7"/>
    <x v="35"/>
    <x v="3"/>
    <d v="2017-12-14T00:00:00"/>
    <d v="2017-12-15T00:00:00"/>
    <x v="2"/>
    <n v="12"/>
    <x v="5"/>
    <x v="3"/>
  </r>
  <r>
    <x v="7"/>
    <x v="35"/>
    <x v="3"/>
    <d v="2017-12-15T00:00:00"/>
    <d v="2017-12-18T00:00:00"/>
    <x v="2"/>
    <n v="12"/>
    <x v="7"/>
    <x v="3"/>
  </r>
  <r>
    <x v="7"/>
    <x v="35"/>
    <x v="3"/>
    <d v="2017-12-18T00:00:00"/>
    <d v="2017-12-19T00:00:00"/>
    <x v="2"/>
    <n v="12"/>
    <x v="10"/>
    <x v="3"/>
  </r>
  <r>
    <x v="7"/>
    <x v="35"/>
    <x v="3"/>
    <d v="2017-12-19T00:00:00"/>
    <d v="2017-12-20T00:00:00"/>
    <x v="2"/>
    <n v="12"/>
    <x v="9"/>
    <x v="3"/>
  </r>
  <r>
    <x v="7"/>
    <x v="35"/>
    <x v="3"/>
    <d v="2017-12-20T00:00:00"/>
    <d v="2017-12-21T00:00:00"/>
    <x v="2"/>
    <n v="12"/>
    <x v="21"/>
    <x v="3"/>
  </r>
  <r>
    <x v="7"/>
    <x v="35"/>
    <x v="3"/>
    <d v="2017-12-21T00:00:00"/>
    <d v="2017-12-22T00:00:00"/>
    <x v="2"/>
    <n v="12"/>
    <x v="22"/>
    <x v="3"/>
  </r>
  <r>
    <x v="7"/>
    <x v="35"/>
    <x v="3"/>
    <d v="2017-12-22T00:00:00"/>
    <d v="2017-12-26T00:00:00"/>
    <x v="2"/>
    <n v="12"/>
    <x v="24"/>
    <x v="3"/>
  </r>
  <r>
    <x v="7"/>
    <x v="35"/>
    <x v="3"/>
    <d v="2017-12-26T00:00:00"/>
    <d v="2017-12-27T00:00:00"/>
    <x v="2"/>
    <n v="12"/>
    <x v="3"/>
    <x v="3"/>
  </r>
  <r>
    <x v="7"/>
    <x v="35"/>
    <x v="3"/>
    <d v="2017-12-27T00:00:00"/>
    <d v="2017-12-28T00:00:00"/>
    <x v="2"/>
    <n v="12"/>
    <x v="4"/>
    <x v="3"/>
  </r>
  <r>
    <x v="7"/>
    <x v="35"/>
    <x v="3"/>
    <d v="2017-12-28T00:00:00"/>
    <d v="2017-12-29T00:00:00"/>
    <x v="2"/>
    <n v="12"/>
    <x v="1"/>
    <x v="3"/>
  </r>
  <r>
    <x v="7"/>
    <x v="35"/>
    <x v="3"/>
    <d v="2017-12-29T00:00:00"/>
    <d v="2018-01-02T00:00:00"/>
    <x v="3"/>
    <n v="1"/>
    <x v="26"/>
    <x v="9"/>
  </r>
  <r>
    <x v="7"/>
    <x v="35"/>
    <x v="3"/>
    <d v="2018-01-02T00:00:00"/>
    <d v="2018-01-03T00:00:00"/>
    <x v="3"/>
    <n v="1"/>
    <x v="27"/>
    <x v="9"/>
  </r>
  <r>
    <x v="7"/>
    <x v="35"/>
    <x v="3"/>
    <d v="2018-01-03T00:00:00"/>
    <d v="2018-01-04T00:00:00"/>
    <x v="3"/>
    <n v="1"/>
    <x v="12"/>
    <x v="9"/>
  </r>
  <r>
    <x v="7"/>
    <x v="35"/>
    <x v="3"/>
    <d v="2018-01-04T00:00:00"/>
    <d v="2018-01-05T00:00:00"/>
    <x v="3"/>
    <n v="1"/>
    <x v="13"/>
    <x v="9"/>
  </r>
  <r>
    <x v="7"/>
    <x v="35"/>
    <x v="3"/>
    <d v="2018-01-05T00:00:00"/>
    <d v="2018-01-09T00:00:00"/>
    <x v="3"/>
    <n v="1"/>
    <x v="28"/>
    <x v="9"/>
  </r>
  <r>
    <x v="7"/>
    <x v="35"/>
    <x v="3"/>
    <d v="2018-01-09T00:00:00"/>
    <d v="2018-01-10T00:00:00"/>
    <x v="3"/>
    <n v="1"/>
    <x v="29"/>
    <x v="9"/>
  </r>
  <r>
    <x v="7"/>
    <x v="35"/>
    <x v="3"/>
    <d v="2018-01-10T00:00:00"/>
    <d v="2018-01-11T00:00:00"/>
    <x v="3"/>
    <n v="1"/>
    <x v="17"/>
    <x v="9"/>
  </r>
  <r>
    <x v="7"/>
    <x v="35"/>
    <x v="3"/>
    <d v="2018-01-11T00:00:00"/>
    <d v="2018-01-12T00:00:00"/>
    <x v="3"/>
    <n v="1"/>
    <x v="18"/>
    <x v="9"/>
  </r>
  <r>
    <x v="7"/>
    <x v="35"/>
    <x v="3"/>
    <d v="2018-01-12T00:00:00"/>
    <d v="2018-01-15T00:00:00"/>
    <x v="3"/>
    <n v="1"/>
    <x v="5"/>
    <x v="9"/>
  </r>
  <r>
    <x v="7"/>
    <x v="35"/>
    <x v="3"/>
    <d v="2018-01-15T00:00:00"/>
    <d v="2018-01-16T00:00:00"/>
    <x v="3"/>
    <n v="1"/>
    <x v="6"/>
    <x v="9"/>
  </r>
  <r>
    <x v="7"/>
    <x v="35"/>
    <x v="3"/>
    <d v="2018-01-16T00:00:00"/>
    <d v="2018-01-17T00:00:00"/>
    <x v="3"/>
    <n v="1"/>
    <x v="8"/>
    <x v="9"/>
  </r>
  <r>
    <x v="7"/>
    <x v="35"/>
    <x v="3"/>
    <d v="2018-01-17T00:00:00"/>
    <d v="2018-01-18T00:00:00"/>
    <x v="3"/>
    <n v="1"/>
    <x v="7"/>
    <x v="9"/>
  </r>
  <r>
    <x v="7"/>
    <x v="35"/>
    <x v="3"/>
    <d v="2018-01-18T00:00:00"/>
    <d v="2018-01-19T00:00:00"/>
    <x v="3"/>
    <n v="1"/>
    <x v="10"/>
    <x v="9"/>
  </r>
  <r>
    <x v="7"/>
    <x v="35"/>
    <x v="3"/>
    <d v="2018-01-19T00:00:00"/>
    <d v="2018-01-22T00:00:00"/>
    <x v="3"/>
    <n v="1"/>
    <x v="22"/>
    <x v="9"/>
  </r>
  <r>
    <x v="7"/>
    <x v="35"/>
    <x v="3"/>
    <d v="2018-01-22T00:00:00"/>
    <d v="2018-01-23T00:00:00"/>
    <x v="3"/>
    <n v="1"/>
    <x v="30"/>
    <x v="9"/>
  </r>
  <r>
    <x v="7"/>
    <x v="35"/>
    <x v="3"/>
    <d v="2018-01-23T00:00:00"/>
    <d v="2018-01-24T00:00:00"/>
    <x v="3"/>
    <n v="1"/>
    <x v="11"/>
    <x v="9"/>
  </r>
  <r>
    <x v="7"/>
    <x v="35"/>
    <x v="3"/>
    <d v="2018-01-24T00:00:00"/>
    <d v="2018-01-25T00:00:00"/>
    <x v="3"/>
    <n v="1"/>
    <x v="23"/>
    <x v="9"/>
  </r>
  <r>
    <x v="7"/>
    <x v="35"/>
    <x v="3"/>
    <d v="2018-01-25T00:00:00"/>
    <d v="2018-01-26T00:00:00"/>
    <x v="3"/>
    <n v="1"/>
    <x v="24"/>
    <x v="9"/>
  </r>
  <r>
    <x v="7"/>
    <x v="35"/>
    <x v="3"/>
    <d v="2018-01-26T00:00:00"/>
    <d v="2018-01-29T00:00:00"/>
    <x v="3"/>
    <n v="1"/>
    <x v="1"/>
    <x v="9"/>
  </r>
  <r>
    <x v="7"/>
    <x v="35"/>
    <x v="3"/>
    <d v="2018-01-29T00:00:00"/>
    <d v="2018-01-30T00:00:00"/>
    <x v="3"/>
    <n v="1"/>
    <x v="0"/>
    <x v="9"/>
  </r>
  <r>
    <x v="7"/>
    <x v="35"/>
    <x v="3"/>
    <d v="2018-01-30T00:00:00"/>
    <d v="2018-01-31T00:00:00"/>
    <x v="3"/>
    <n v="1"/>
    <x v="2"/>
    <x v="9"/>
  </r>
  <r>
    <x v="7"/>
    <x v="35"/>
    <x v="3"/>
    <d v="2018-01-31T00:00:00"/>
    <d v="2018-02-01T00:00:00"/>
    <x v="3"/>
    <n v="2"/>
    <x v="25"/>
    <x v="10"/>
  </r>
  <r>
    <x v="7"/>
    <x v="35"/>
    <x v="3"/>
    <d v="2018-02-01T00:00:00"/>
    <d v="2018-02-02T00:00:00"/>
    <x v="3"/>
    <n v="2"/>
    <x v="26"/>
    <x v="10"/>
  </r>
  <r>
    <x v="7"/>
    <x v="35"/>
    <x v="3"/>
    <d v="2018-02-02T00:00:00"/>
    <d v="2018-02-05T00:00:00"/>
    <x v="3"/>
    <n v="2"/>
    <x v="13"/>
    <x v="10"/>
  </r>
  <r>
    <x v="7"/>
    <x v="35"/>
    <x v="3"/>
    <d v="2018-02-05T00:00:00"/>
    <d v="2018-02-06T00:00:00"/>
    <x v="3"/>
    <n v="2"/>
    <x v="14"/>
    <x v="10"/>
  </r>
  <r>
    <x v="7"/>
    <x v="35"/>
    <x v="3"/>
    <d v="2018-02-06T00:00:00"/>
    <d v="2018-02-07T00:00:00"/>
    <x v="3"/>
    <n v="2"/>
    <x v="15"/>
    <x v="10"/>
  </r>
  <r>
    <x v="7"/>
    <x v="35"/>
    <x v="3"/>
    <d v="2018-02-07T00:00:00"/>
    <d v="2018-02-08T00:00:00"/>
    <x v="3"/>
    <n v="2"/>
    <x v="16"/>
    <x v="10"/>
  </r>
  <r>
    <x v="7"/>
    <x v="35"/>
    <x v="3"/>
    <d v="2018-02-08T00:00:00"/>
    <d v="2018-02-09T00:00:00"/>
    <x v="3"/>
    <n v="2"/>
    <x v="28"/>
    <x v="10"/>
  </r>
  <r>
    <x v="7"/>
    <x v="35"/>
    <x v="3"/>
    <d v="2018-02-09T00:00:00"/>
    <d v="2018-02-12T00:00:00"/>
    <x v="3"/>
    <n v="2"/>
    <x v="18"/>
    <x v="10"/>
  </r>
  <r>
    <x v="7"/>
    <x v="35"/>
    <x v="3"/>
    <d v="2018-02-12T00:00:00"/>
    <d v="2018-02-13T00:00:00"/>
    <x v="3"/>
    <n v="2"/>
    <x v="19"/>
    <x v="10"/>
  </r>
  <r>
    <x v="7"/>
    <x v="35"/>
    <x v="3"/>
    <d v="2018-02-13T00:00:00"/>
    <d v="2018-02-14T00:00:00"/>
    <x v="3"/>
    <n v="2"/>
    <x v="20"/>
    <x v="10"/>
  </r>
  <r>
    <x v="7"/>
    <x v="35"/>
    <x v="3"/>
    <d v="2018-02-14T00:00:00"/>
    <d v="2018-02-15T00:00:00"/>
    <x v="3"/>
    <n v="2"/>
    <x v="5"/>
    <x v="10"/>
  </r>
  <r>
    <x v="7"/>
    <x v="35"/>
    <x v="3"/>
    <d v="2018-02-15T00:00:00"/>
    <d v="2018-02-16T00:00:00"/>
    <x v="3"/>
    <n v="2"/>
    <x v="6"/>
    <x v="10"/>
  </r>
  <r>
    <x v="7"/>
    <x v="35"/>
    <x v="3"/>
    <d v="2018-02-16T00:00:00"/>
    <d v="2018-02-19T00:00:00"/>
    <x v="3"/>
    <n v="2"/>
    <x v="10"/>
    <x v="10"/>
  </r>
  <r>
    <x v="7"/>
    <x v="35"/>
    <x v="3"/>
    <d v="2018-02-19T00:00:00"/>
    <d v="2018-02-20T00:00:00"/>
    <x v="3"/>
    <n v="2"/>
    <x v="9"/>
    <x v="10"/>
  </r>
  <r>
    <x v="7"/>
    <x v="35"/>
    <x v="3"/>
    <d v="2018-02-20T00:00:00"/>
    <d v="2018-02-21T00:00:00"/>
    <x v="3"/>
    <n v="2"/>
    <x v="21"/>
    <x v="10"/>
  </r>
  <r>
    <x v="7"/>
    <x v="35"/>
    <x v="3"/>
    <d v="2018-02-21T00:00:00"/>
    <d v="2018-02-22T00:00:00"/>
    <x v="3"/>
    <n v="2"/>
    <x v="22"/>
    <x v="10"/>
  </r>
  <r>
    <x v="7"/>
    <x v="35"/>
    <x v="3"/>
    <d v="2018-02-22T00:00:00"/>
    <d v="2018-02-23T00:00:00"/>
    <x v="3"/>
    <n v="2"/>
    <x v="30"/>
    <x v="10"/>
  </r>
  <r>
    <x v="7"/>
    <x v="35"/>
    <x v="3"/>
    <d v="2018-02-23T00:00:00"/>
    <d v="2018-02-26T00:00:00"/>
    <x v="3"/>
    <n v="2"/>
    <x v="24"/>
    <x v="10"/>
  </r>
  <r>
    <x v="7"/>
    <x v="35"/>
    <x v="3"/>
    <d v="2018-02-26T00:00:00"/>
    <d v="2018-02-27T00:00:00"/>
    <x v="3"/>
    <n v="2"/>
    <x v="3"/>
    <x v="10"/>
  </r>
  <r>
    <x v="7"/>
    <x v="35"/>
    <x v="3"/>
    <d v="2018-02-27T00:00:00"/>
    <d v="2018-02-28T00:00:00"/>
    <x v="3"/>
    <n v="2"/>
    <x v="4"/>
    <x v="10"/>
  </r>
  <r>
    <x v="7"/>
    <x v="35"/>
    <x v="3"/>
    <d v="2018-02-28T00:00:00"/>
    <d v="2018-03-01T00:00:00"/>
    <x v="3"/>
    <n v="3"/>
    <x v="25"/>
    <x v="4"/>
  </r>
  <r>
    <x v="7"/>
    <x v="35"/>
    <x v="3"/>
    <d v="2018-03-02T00:00:00"/>
    <d v="2018-03-05T00:00:00"/>
    <x v="3"/>
    <n v="3"/>
    <x v="13"/>
    <x v="4"/>
  </r>
  <r>
    <x v="7"/>
    <x v="35"/>
    <x v="3"/>
    <d v="2018-03-05T00:00:00"/>
    <d v="2018-03-06T00:00:00"/>
    <x v="3"/>
    <n v="3"/>
    <x v="14"/>
    <x v="4"/>
  </r>
  <r>
    <x v="7"/>
    <x v="35"/>
    <x v="3"/>
    <d v="2018-03-06T00:00:00"/>
    <d v="2018-03-07T00:00:00"/>
    <x v="3"/>
    <n v="3"/>
    <x v="15"/>
    <x v="4"/>
  </r>
  <r>
    <x v="7"/>
    <x v="35"/>
    <x v="3"/>
    <d v="2018-03-07T00:00:00"/>
    <d v="2018-03-08T00:00:00"/>
    <x v="3"/>
    <n v="3"/>
    <x v="16"/>
    <x v="4"/>
  </r>
  <r>
    <x v="7"/>
    <x v="35"/>
    <x v="3"/>
    <d v="2018-03-08T00:00:00"/>
    <d v="2018-03-09T00:00:00"/>
    <x v="3"/>
    <n v="3"/>
    <x v="28"/>
    <x v="4"/>
  </r>
  <r>
    <x v="7"/>
    <x v="35"/>
    <x v="3"/>
    <d v="2018-03-09T00:00:00"/>
    <d v="2018-03-12T00:00:00"/>
    <x v="3"/>
    <n v="3"/>
    <x v="18"/>
    <x v="4"/>
  </r>
  <r>
    <x v="7"/>
    <x v="35"/>
    <x v="3"/>
    <d v="2018-03-12T00:00:00"/>
    <d v="2018-03-13T00:00:00"/>
    <x v="3"/>
    <n v="3"/>
    <x v="19"/>
    <x v="4"/>
  </r>
  <r>
    <x v="7"/>
    <x v="35"/>
    <x v="3"/>
    <d v="2018-03-13T00:00:00"/>
    <d v="2018-03-14T00:00:00"/>
    <x v="3"/>
    <n v="3"/>
    <x v="20"/>
    <x v="4"/>
  </r>
  <r>
    <x v="7"/>
    <x v="35"/>
    <x v="3"/>
    <d v="2018-03-14T00:00:00"/>
    <d v="2018-03-15T00:00:00"/>
    <x v="3"/>
    <n v="3"/>
    <x v="5"/>
    <x v="4"/>
  </r>
  <r>
    <x v="7"/>
    <x v="35"/>
    <x v="3"/>
    <d v="2018-03-15T00:00:00"/>
    <d v="2018-03-16T00:00:00"/>
    <x v="3"/>
    <n v="3"/>
    <x v="6"/>
    <x v="4"/>
  </r>
  <r>
    <x v="7"/>
    <x v="35"/>
    <x v="3"/>
    <d v="2018-03-16T00:00:00"/>
    <d v="2018-03-20T00:00:00"/>
    <x v="3"/>
    <n v="3"/>
    <x v="9"/>
    <x v="4"/>
  </r>
  <r>
    <x v="7"/>
    <x v="35"/>
    <x v="3"/>
    <d v="2018-03-20T00:00:00"/>
    <d v="2018-03-21T00:00:00"/>
    <x v="3"/>
    <n v="3"/>
    <x v="21"/>
    <x v="4"/>
  </r>
  <r>
    <x v="7"/>
    <x v="35"/>
    <x v="3"/>
    <d v="2018-03-21T00:00:00"/>
    <d v="2018-03-22T00:00:00"/>
    <x v="3"/>
    <n v="3"/>
    <x v="22"/>
    <x v="4"/>
  </r>
  <r>
    <x v="7"/>
    <x v="35"/>
    <x v="3"/>
    <d v="2018-03-22T00:00:00"/>
    <d v="2018-03-23T00:00:00"/>
    <x v="3"/>
    <n v="3"/>
    <x v="30"/>
    <x v="4"/>
  </r>
  <r>
    <x v="7"/>
    <x v="35"/>
    <x v="3"/>
    <d v="2018-03-23T00:00:00"/>
    <d v="2018-03-26T00:00:00"/>
    <x v="3"/>
    <n v="3"/>
    <x v="24"/>
    <x v="4"/>
  </r>
  <r>
    <x v="7"/>
    <x v="35"/>
    <x v="3"/>
    <d v="2018-03-26T00:00:00"/>
    <d v="2018-03-27T00:00:00"/>
    <x v="3"/>
    <n v="3"/>
    <x v="3"/>
    <x v="4"/>
  </r>
  <r>
    <x v="7"/>
    <x v="35"/>
    <x v="3"/>
    <d v="2018-03-27T00:00:00"/>
    <d v="2018-03-28T00:00:00"/>
    <x v="3"/>
    <n v="3"/>
    <x v="4"/>
    <x v="4"/>
  </r>
  <r>
    <x v="7"/>
    <x v="35"/>
    <x v="3"/>
    <d v="2018-03-28T00:00:00"/>
    <d v="2018-04-02T00:00:00"/>
    <x v="3"/>
    <n v="4"/>
    <x v="26"/>
    <x v="11"/>
  </r>
  <r>
    <x v="7"/>
    <x v="35"/>
    <x v="3"/>
    <d v="2018-04-02T00:00:00"/>
    <d v="2018-04-03T00:00:00"/>
    <x v="3"/>
    <n v="4"/>
    <x v="27"/>
    <x v="11"/>
  </r>
  <r>
    <x v="7"/>
    <x v="35"/>
    <x v="3"/>
    <d v="2018-04-03T00:00:00"/>
    <d v="2018-04-04T00:00:00"/>
    <x v="3"/>
    <n v="4"/>
    <x v="12"/>
    <x v="11"/>
  </r>
  <r>
    <x v="7"/>
    <x v="35"/>
    <x v="3"/>
    <d v="2018-04-04T00:00:00"/>
    <d v="2018-04-05T00:00:00"/>
    <x v="3"/>
    <n v="4"/>
    <x v="13"/>
    <x v="11"/>
  </r>
  <r>
    <x v="7"/>
    <x v="35"/>
    <x v="3"/>
    <d v="2018-04-05T00:00:00"/>
    <d v="2018-04-06T00:00:00"/>
    <x v="3"/>
    <n v="4"/>
    <x v="14"/>
    <x v="11"/>
  </r>
  <r>
    <x v="7"/>
    <x v="35"/>
    <x v="3"/>
    <d v="2018-04-06T00:00:00"/>
    <d v="2018-04-09T00:00:00"/>
    <x v="3"/>
    <n v="4"/>
    <x v="28"/>
    <x v="11"/>
  </r>
  <r>
    <x v="7"/>
    <x v="35"/>
    <x v="3"/>
    <d v="2018-04-09T00:00:00"/>
    <d v="2018-04-10T00:00:00"/>
    <x v="3"/>
    <n v="4"/>
    <x v="29"/>
    <x v="11"/>
  </r>
  <r>
    <x v="7"/>
    <x v="35"/>
    <x v="3"/>
    <d v="2018-04-10T00:00:00"/>
    <d v="2018-04-11T00:00:00"/>
    <x v="3"/>
    <n v="4"/>
    <x v="17"/>
    <x v="11"/>
  </r>
  <r>
    <x v="7"/>
    <x v="35"/>
    <x v="3"/>
    <d v="2018-04-11T00:00:00"/>
    <d v="2018-04-12T00:00:00"/>
    <x v="3"/>
    <n v="4"/>
    <x v="18"/>
    <x v="11"/>
  </r>
  <r>
    <x v="7"/>
    <x v="35"/>
    <x v="3"/>
    <d v="2018-04-12T00:00:00"/>
    <d v="2018-04-13T00:00:00"/>
    <x v="3"/>
    <n v="4"/>
    <x v="19"/>
    <x v="11"/>
  </r>
  <r>
    <x v="7"/>
    <x v="35"/>
    <x v="3"/>
    <d v="2018-04-13T00:00:00"/>
    <d v="2018-04-16T00:00:00"/>
    <x v="3"/>
    <n v="4"/>
    <x v="6"/>
    <x v="11"/>
  </r>
  <r>
    <x v="7"/>
    <x v="35"/>
    <x v="3"/>
    <d v="2018-04-16T00:00:00"/>
    <d v="2018-04-17T00:00:00"/>
    <x v="3"/>
    <n v="4"/>
    <x v="8"/>
    <x v="11"/>
  </r>
  <r>
    <x v="7"/>
    <x v="35"/>
    <x v="3"/>
    <d v="2018-04-17T00:00:00"/>
    <d v="2018-04-18T00:00:00"/>
    <x v="3"/>
    <n v="4"/>
    <x v="7"/>
    <x v="11"/>
  </r>
  <r>
    <x v="7"/>
    <x v="35"/>
    <x v="3"/>
    <d v="2018-04-18T00:00:00"/>
    <d v="2018-04-19T00:00:00"/>
    <x v="3"/>
    <n v="4"/>
    <x v="10"/>
    <x v="11"/>
  </r>
  <r>
    <x v="7"/>
    <x v="35"/>
    <x v="3"/>
    <d v="2018-04-19T00:00:00"/>
    <d v="2018-04-20T00:00:00"/>
    <x v="3"/>
    <n v="4"/>
    <x v="9"/>
    <x v="11"/>
  </r>
  <r>
    <x v="7"/>
    <x v="35"/>
    <x v="3"/>
    <d v="2018-04-20T00:00:00"/>
    <d v="2018-04-23T00:00:00"/>
    <x v="3"/>
    <n v="4"/>
    <x v="30"/>
    <x v="11"/>
  </r>
  <r>
    <x v="7"/>
    <x v="35"/>
    <x v="3"/>
    <d v="2018-04-23T00:00:00"/>
    <d v="2018-04-24T00:00:00"/>
    <x v="3"/>
    <n v="4"/>
    <x v="11"/>
    <x v="11"/>
  </r>
  <r>
    <x v="7"/>
    <x v="35"/>
    <x v="3"/>
    <d v="2018-04-24T00:00:00"/>
    <d v="2018-04-25T00:00:00"/>
    <x v="3"/>
    <n v="4"/>
    <x v="23"/>
    <x v="11"/>
  </r>
  <r>
    <x v="7"/>
    <x v="35"/>
    <x v="3"/>
    <d v="2018-04-25T00:00:00"/>
    <d v="2018-04-26T00:00:00"/>
    <x v="3"/>
    <n v="4"/>
    <x v="24"/>
    <x v="11"/>
  </r>
  <r>
    <x v="7"/>
    <x v="35"/>
    <x v="3"/>
    <d v="2018-04-26T00:00:00"/>
    <d v="2018-04-27T00:00:00"/>
    <x v="3"/>
    <n v="4"/>
    <x v="3"/>
    <x v="11"/>
  </r>
  <r>
    <x v="7"/>
    <x v="35"/>
    <x v="3"/>
    <d v="2018-04-27T00:00:00"/>
    <d v="2018-04-30T00:00:00"/>
    <x v="3"/>
    <n v="4"/>
    <x v="0"/>
    <x v="11"/>
  </r>
  <r>
    <x v="7"/>
    <x v="35"/>
    <x v="3"/>
    <d v="2018-04-30T00:00:00"/>
    <d v="2018-05-02T00:00:00"/>
    <x v="3"/>
    <n v="5"/>
    <x v="26"/>
    <x v="5"/>
  </r>
  <r>
    <x v="7"/>
    <x v="35"/>
    <x v="3"/>
    <d v="2018-05-02T00:00:00"/>
    <d v="2018-05-03T00:00:00"/>
    <x v="3"/>
    <n v="5"/>
    <x v="27"/>
    <x v="5"/>
  </r>
  <r>
    <x v="7"/>
    <x v="35"/>
    <x v="3"/>
    <d v="2018-05-03T00:00:00"/>
    <d v="2018-05-04T00:00:00"/>
    <x v="3"/>
    <n v="5"/>
    <x v="12"/>
    <x v="5"/>
  </r>
  <r>
    <x v="7"/>
    <x v="35"/>
    <x v="3"/>
    <d v="2018-05-04T00:00:00"/>
    <d v="2018-05-07T00:00:00"/>
    <x v="3"/>
    <n v="5"/>
    <x v="15"/>
    <x v="5"/>
  </r>
  <r>
    <x v="7"/>
    <x v="35"/>
    <x v="3"/>
    <d v="2018-05-07T00:00:00"/>
    <d v="2018-05-08T00:00:00"/>
    <x v="3"/>
    <n v="5"/>
    <x v="16"/>
    <x v="5"/>
  </r>
  <r>
    <x v="7"/>
    <x v="35"/>
    <x v="3"/>
    <d v="2018-05-08T00:00:00"/>
    <d v="2018-05-09T00:00:00"/>
    <x v="3"/>
    <n v="5"/>
    <x v="28"/>
    <x v="5"/>
  </r>
  <r>
    <x v="7"/>
    <x v="35"/>
    <x v="3"/>
    <d v="2018-05-09T00:00:00"/>
    <d v="2018-05-10T00:00:00"/>
    <x v="3"/>
    <n v="5"/>
    <x v="29"/>
    <x v="5"/>
  </r>
  <r>
    <x v="7"/>
    <x v="35"/>
    <x v="3"/>
    <d v="2018-05-10T00:00:00"/>
    <d v="2018-05-11T00:00:00"/>
    <x v="3"/>
    <n v="5"/>
    <x v="17"/>
    <x v="5"/>
  </r>
  <r>
    <x v="7"/>
    <x v="35"/>
    <x v="3"/>
    <d v="2018-05-11T00:00:00"/>
    <d v="2018-05-15T00:00:00"/>
    <x v="3"/>
    <n v="5"/>
    <x v="5"/>
    <x v="5"/>
  </r>
  <r>
    <x v="7"/>
    <x v="35"/>
    <x v="3"/>
    <d v="2018-05-15T00:00:00"/>
    <d v="2018-05-16T00:00:00"/>
    <x v="3"/>
    <n v="5"/>
    <x v="6"/>
    <x v="5"/>
  </r>
  <r>
    <x v="7"/>
    <x v="35"/>
    <x v="3"/>
    <d v="2018-05-16T00:00:00"/>
    <d v="2018-05-17T00:00:00"/>
    <x v="3"/>
    <n v="5"/>
    <x v="8"/>
    <x v="5"/>
  </r>
  <r>
    <x v="7"/>
    <x v="35"/>
    <x v="3"/>
    <d v="2018-05-17T00:00:00"/>
    <d v="2018-05-18T00:00:00"/>
    <x v="3"/>
    <n v="5"/>
    <x v="7"/>
    <x v="5"/>
  </r>
  <r>
    <x v="7"/>
    <x v="35"/>
    <x v="3"/>
    <d v="2018-05-18T00:00:00"/>
    <d v="2018-05-21T00:00:00"/>
    <x v="3"/>
    <n v="5"/>
    <x v="21"/>
    <x v="5"/>
  </r>
  <r>
    <x v="7"/>
    <x v="35"/>
    <x v="3"/>
    <d v="2018-05-21T00:00:00"/>
    <d v="2018-05-22T00:00:00"/>
    <x v="3"/>
    <n v="5"/>
    <x v="22"/>
    <x v="5"/>
  </r>
  <r>
    <x v="7"/>
    <x v="35"/>
    <x v="3"/>
    <d v="2018-05-22T00:00:00"/>
    <d v="2018-05-23T00:00:00"/>
    <x v="3"/>
    <n v="5"/>
    <x v="30"/>
    <x v="5"/>
  </r>
  <r>
    <x v="7"/>
    <x v="35"/>
    <x v="3"/>
    <d v="2018-05-23T00:00:00"/>
    <d v="2018-05-24T00:00:00"/>
    <x v="3"/>
    <n v="5"/>
    <x v="11"/>
    <x v="5"/>
  </r>
  <r>
    <x v="7"/>
    <x v="35"/>
    <x v="3"/>
    <d v="2018-05-24T00:00:00"/>
    <d v="2018-05-25T00:00:00"/>
    <x v="3"/>
    <n v="5"/>
    <x v="23"/>
    <x v="5"/>
  </r>
  <r>
    <x v="7"/>
    <x v="35"/>
    <x v="3"/>
    <d v="2018-05-25T00:00:00"/>
    <d v="2018-05-28T00:00:00"/>
    <x v="3"/>
    <n v="5"/>
    <x v="4"/>
    <x v="5"/>
  </r>
  <r>
    <x v="7"/>
    <x v="35"/>
    <x v="3"/>
    <d v="2018-05-28T00:00:00"/>
    <d v="2018-05-29T00:00:00"/>
    <x v="3"/>
    <n v="5"/>
    <x v="1"/>
    <x v="5"/>
  </r>
  <r>
    <x v="7"/>
    <x v="35"/>
    <x v="3"/>
    <d v="2018-05-29T00:00:00"/>
    <d v="2018-05-30T00:00:00"/>
    <x v="3"/>
    <n v="5"/>
    <x v="0"/>
    <x v="5"/>
  </r>
  <r>
    <x v="7"/>
    <x v="35"/>
    <x v="3"/>
    <d v="2018-05-30T00:00:00"/>
    <d v="2018-05-31T00:00:00"/>
    <x v="3"/>
    <n v="5"/>
    <x v="2"/>
    <x v="5"/>
  </r>
  <r>
    <x v="7"/>
    <x v="35"/>
    <x v="3"/>
    <d v="2018-05-31T00:00:00"/>
    <d v="2018-06-01T00:00:00"/>
    <x v="3"/>
    <n v="6"/>
    <x v="25"/>
    <x v="1"/>
  </r>
  <r>
    <x v="7"/>
    <x v="35"/>
    <x v="3"/>
    <d v="2018-06-01T00:00:00"/>
    <d v="2018-06-05T00:00:00"/>
    <x v="3"/>
    <n v="6"/>
    <x v="13"/>
    <x v="1"/>
  </r>
  <r>
    <x v="7"/>
    <x v="35"/>
    <x v="3"/>
    <d v="2018-06-05T00:00:00"/>
    <d v="2018-06-06T00:00:00"/>
    <x v="3"/>
    <n v="6"/>
    <x v="14"/>
    <x v="1"/>
  </r>
  <r>
    <x v="7"/>
    <x v="35"/>
    <x v="3"/>
    <d v="2018-06-06T00:00:00"/>
    <d v="2018-06-07T00:00:00"/>
    <x v="3"/>
    <n v="6"/>
    <x v="15"/>
    <x v="1"/>
  </r>
  <r>
    <x v="7"/>
    <x v="35"/>
    <x v="3"/>
    <d v="2018-06-07T00:00:00"/>
    <d v="2018-06-08T00:00:00"/>
    <x v="3"/>
    <n v="6"/>
    <x v="16"/>
    <x v="1"/>
  </r>
  <r>
    <x v="7"/>
    <x v="35"/>
    <x v="3"/>
    <d v="2018-06-08T00:00:00"/>
    <d v="2018-06-12T00:00:00"/>
    <x v="3"/>
    <n v="6"/>
    <x v="18"/>
    <x v="1"/>
  </r>
  <r>
    <x v="7"/>
    <x v="35"/>
    <x v="3"/>
    <d v="2018-06-12T00:00:00"/>
    <d v="2018-06-13T00:00:00"/>
    <x v="3"/>
    <n v="6"/>
    <x v="19"/>
    <x v="1"/>
  </r>
  <r>
    <x v="7"/>
    <x v="35"/>
    <x v="3"/>
    <d v="2018-06-13T00:00:00"/>
    <d v="2018-06-14T00:00:00"/>
    <x v="3"/>
    <n v="6"/>
    <x v="20"/>
    <x v="1"/>
  </r>
  <r>
    <x v="7"/>
    <x v="35"/>
    <x v="3"/>
    <d v="2018-06-14T00:00:00"/>
    <d v="2018-06-15T00:00:00"/>
    <x v="3"/>
    <n v="6"/>
    <x v="5"/>
    <x v="1"/>
  </r>
  <r>
    <x v="7"/>
    <x v="35"/>
    <x v="3"/>
    <d v="2018-06-15T00:00:00"/>
    <d v="2018-06-18T00:00:00"/>
    <x v="3"/>
    <n v="6"/>
    <x v="7"/>
    <x v="1"/>
  </r>
  <r>
    <x v="7"/>
    <x v="35"/>
    <x v="3"/>
    <d v="2018-06-18T00:00:00"/>
    <d v="2018-06-19T00:00:00"/>
    <x v="3"/>
    <n v="6"/>
    <x v="10"/>
    <x v="1"/>
  </r>
  <r>
    <x v="7"/>
    <x v="35"/>
    <x v="3"/>
    <d v="2018-06-19T00:00:00"/>
    <d v="2018-06-20T00:00:00"/>
    <x v="3"/>
    <n v="6"/>
    <x v="9"/>
    <x v="1"/>
  </r>
  <r>
    <x v="7"/>
    <x v="35"/>
    <x v="3"/>
    <d v="2018-06-20T00:00:00"/>
    <d v="2018-06-21T00:00:00"/>
    <x v="3"/>
    <n v="6"/>
    <x v="21"/>
    <x v="1"/>
  </r>
  <r>
    <x v="7"/>
    <x v="35"/>
    <x v="3"/>
    <d v="2018-06-21T00:00:00"/>
    <d v="2018-06-22T00:00:00"/>
    <x v="3"/>
    <n v="6"/>
    <x v="22"/>
    <x v="1"/>
  </r>
  <r>
    <x v="7"/>
    <x v="35"/>
    <x v="3"/>
    <d v="2018-06-22T00:00:00"/>
    <d v="2018-06-25T00:00:00"/>
    <x v="3"/>
    <n v="6"/>
    <x v="23"/>
    <x v="1"/>
  </r>
  <r>
    <x v="7"/>
    <x v="35"/>
    <x v="3"/>
    <d v="2018-06-25T00:00:00"/>
    <d v="2018-06-26T00:00:00"/>
    <x v="3"/>
    <n v="6"/>
    <x v="24"/>
    <x v="1"/>
  </r>
  <r>
    <x v="7"/>
    <x v="35"/>
    <x v="3"/>
    <d v="2018-06-26T00:00:00"/>
    <d v="2018-06-27T00:00:00"/>
    <x v="3"/>
    <n v="6"/>
    <x v="3"/>
    <x v="1"/>
  </r>
  <r>
    <x v="7"/>
    <x v="35"/>
    <x v="3"/>
    <d v="2018-06-27T00:00:00"/>
    <d v="2018-06-28T00:00:00"/>
    <x v="3"/>
    <n v="6"/>
    <x v="4"/>
    <x v="1"/>
  </r>
  <r>
    <x v="7"/>
    <x v="35"/>
    <x v="3"/>
    <d v="2018-06-28T00:00:00"/>
    <d v="2018-06-29T00:00:00"/>
    <x v="3"/>
    <n v="6"/>
    <x v="1"/>
    <x v="1"/>
  </r>
  <r>
    <x v="7"/>
    <x v="35"/>
    <x v="3"/>
    <d v="2018-06-29T00:00:00"/>
    <d v="2018-07-03T00:00:00"/>
    <x v="3"/>
    <n v="7"/>
    <x v="27"/>
    <x v="6"/>
  </r>
  <r>
    <x v="7"/>
    <x v="35"/>
    <x v="3"/>
    <d v="2018-07-03T00:00:00"/>
    <d v="2018-07-04T00:00:00"/>
    <x v="3"/>
    <n v="7"/>
    <x v="12"/>
    <x v="6"/>
  </r>
  <r>
    <x v="7"/>
    <x v="35"/>
    <x v="3"/>
    <d v="2018-07-04T00:00:00"/>
    <d v="2018-07-05T00:00:00"/>
    <x v="3"/>
    <n v="7"/>
    <x v="13"/>
    <x v="6"/>
  </r>
  <r>
    <x v="7"/>
    <x v="35"/>
    <x v="3"/>
    <d v="2018-07-05T00:00:00"/>
    <d v="2018-07-06T00:00:00"/>
    <x v="3"/>
    <n v="7"/>
    <x v="14"/>
    <x v="6"/>
  </r>
  <r>
    <x v="7"/>
    <x v="35"/>
    <x v="3"/>
    <d v="2018-07-06T00:00:00"/>
    <d v="2018-07-09T00:00:00"/>
    <x v="3"/>
    <n v="7"/>
    <x v="28"/>
    <x v="6"/>
  </r>
  <r>
    <x v="7"/>
    <x v="35"/>
    <x v="3"/>
    <d v="2018-07-09T00:00:00"/>
    <d v="2018-07-10T00:00:00"/>
    <x v="3"/>
    <n v="7"/>
    <x v="29"/>
    <x v="6"/>
  </r>
  <r>
    <x v="7"/>
    <x v="35"/>
    <x v="3"/>
    <d v="2018-07-10T00:00:00"/>
    <d v="2018-07-11T00:00:00"/>
    <x v="3"/>
    <n v="7"/>
    <x v="17"/>
    <x v="6"/>
  </r>
  <r>
    <x v="7"/>
    <x v="35"/>
    <x v="3"/>
    <d v="2018-07-11T00:00:00"/>
    <d v="2018-07-12T00:00:00"/>
    <x v="3"/>
    <n v="7"/>
    <x v="18"/>
    <x v="6"/>
  </r>
  <r>
    <x v="7"/>
    <x v="35"/>
    <x v="3"/>
    <d v="2018-07-12T00:00:00"/>
    <d v="2018-07-13T00:00:00"/>
    <x v="3"/>
    <n v="7"/>
    <x v="19"/>
    <x v="6"/>
  </r>
  <r>
    <x v="7"/>
    <x v="35"/>
    <x v="3"/>
    <d v="2018-07-13T00:00:00"/>
    <d v="2018-07-16T00:00:00"/>
    <x v="3"/>
    <n v="7"/>
    <x v="6"/>
    <x v="6"/>
  </r>
  <r>
    <x v="7"/>
    <x v="35"/>
    <x v="3"/>
    <d v="2018-07-16T00:00:00"/>
    <d v="2018-07-17T00:00:00"/>
    <x v="3"/>
    <n v="7"/>
    <x v="8"/>
    <x v="6"/>
  </r>
  <r>
    <x v="7"/>
    <x v="35"/>
    <x v="3"/>
    <d v="2018-07-17T00:00:00"/>
    <d v="2018-07-18T00:00:00"/>
    <x v="3"/>
    <n v="7"/>
    <x v="7"/>
    <x v="6"/>
  </r>
  <r>
    <x v="7"/>
    <x v="35"/>
    <x v="3"/>
    <d v="2018-07-18T00:00:00"/>
    <d v="2018-07-19T00:00:00"/>
    <x v="3"/>
    <n v="7"/>
    <x v="10"/>
    <x v="6"/>
  </r>
  <r>
    <x v="7"/>
    <x v="35"/>
    <x v="3"/>
    <d v="2018-07-19T00:00:00"/>
    <d v="2018-07-23T00:00:00"/>
    <x v="3"/>
    <n v="7"/>
    <x v="30"/>
    <x v="6"/>
  </r>
  <r>
    <x v="7"/>
    <x v="35"/>
    <x v="3"/>
    <d v="2018-07-23T00:00:00"/>
    <d v="2018-07-24T00:00:00"/>
    <x v="3"/>
    <n v="7"/>
    <x v="11"/>
    <x v="6"/>
  </r>
  <r>
    <x v="7"/>
    <x v="35"/>
    <x v="3"/>
    <d v="2018-07-24T00:00:00"/>
    <d v="2018-07-25T00:00:00"/>
    <x v="3"/>
    <n v="7"/>
    <x v="23"/>
    <x v="6"/>
  </r>
  <r>
    <x v="7"/>
    <x v="35"/>
    <x v="3"/>
    <d v="2018-07-25T00:00:00"/>
    <d v="2018-07-26T00:00:00"/>
    <x v="3"/>
    <n v="7"/>
    <x v="24"/>
    <x v="6"/>
  </r>
  <r>
    <x v="7"/>
    <x v="35"/>
    <x v="3"/>
    <d v="2018-07-26T00:00:00"/>
    <d v="2018-07-27T00:00:00"/>
    <x v="3"/>
    <n v="7"/>
    <x v="3"/>
    <x v="6"/>
  </r>
  <r>
    <x v="7"/>
    <x v="35"/>
    <x v="3"/>
    <d v="2018-07-27T00:00:00"/>
    <d v="2018-07-30T00:00:00"/>
    <x v="3"/>
    <n v="7"/>
    <x v="0"/>
    <x v="6"/>
  </r>
  <r>
    <x v="7"/>
    <x v="35"/>
    <x v="3"/>
    <d v="2018-07-30T00:00:00"/>
    <d v="2018-07-31T00:00:00"/>
    <x v="3"/>
    <n v="7"/>
    <x v="2"/>
    <x v="6"/>
  </r>
  <r>
    <x v="7"/>
    <x v="35"/>
    <x v="3"/>
    <d v="2018-07-31T00:00:00"/>
    <d v="2018-08-01T00:00:00"/>
    <x v="3"/>
    <n v="8"/>
    <x v="25"/>
    <x v="7"/>
  </r>
  <r>
    <x v="7"/>
    <x v="35"/>
    <x v="3"/>
    <d v="2018-08-01T00:00:00"/>
    <d v="2018-08-02T00:00:00"/>
    <x v="3"/>
    <n v="8"/>
    <x v="26"/>
    <x v="7"/>
  </r>
  <r>
    <x v="7"/>
    <x v="35"/>
    <x v="3"/>
    <d v="2018-08-02T00:00:00"/>
    <d v="2018-08-03T00:00:00"/>
    <x v="3"/>
    <n v="8"/>
    <x v="27"/>
    <x v="7"/>
  </r>
  <r>
    <x v="7"/>
    <x v="35"/>
    <x v="3"/>
    <d v="2018-08-03T00:00:00"/>
    <d v="2018-08-06T00:00:00"/>
    <x v="3"/>
    <n v="8"/>
    <x v="14"/>
    <x v="7"/>
  </r>
  <r>
    <x v="7"/>
    <x v="35"/>
    <x v="3"/>
    <d v="2018-08-06T00:00:00"/>
    <d v="2018-08-08T00:00:00"/>
    <x v="3"/>
    <n v="8"/>
    <x v="16"/>
    <x v="7"/>
  </r>
  <r>
    <x v="7"/>
    <x v="35"/>
    <x v="3"/>
    <d v="2018-08-08T00:00:00"/>
    <d v="2018-08-09T00:00:00"/>
    <x v="3"/>
    <n v="8"/>
    <x v="28"/>
    <x v="7"/>
  </r>
  <r>
    <x v="7"/>
    <x v="35"/>
    <x v="3"/>
    <d v="2018-08-09T00:00:00"/>
    <d v="2018-08-10T00:00:00"/>
    <x v="3"/>
    <n v="8"/>
    <x v="29"/>
    <x v="7"/>
  </r>
  <r>
    <x v="7"/>
    <x v="35"/>
    <x v="3"/>
    <d v="2018-08-10T00:00:00"/>
    <d v="2018-08-13T00:00:00"/>
    <x v="3"/>
    <n v="8"/>
    <x v="19"/>
    <x v="7"/>
  </r>
  <r>
    <x v="7"/>
    <x v="35"/>
    <x v="3"/>
    <d v="2018-08-13T00:00:00"/>
    <d v="2018-08-14T00:00:00"/>
    <x v="3"/>
    <n v="8"/>
    <x v="20"/>
    <x v="7"/>
  </r>
  <r>
    <x v="7"/>
    <x v="35"/>
    <x v="3"/>
    <d v="2018-08-14T00:00:00"/>
    <d v="2018-08-15T00:00:00"/>
    <x v="3"/>
    <n v="8"/>
    <x v="5"/>
    <x v="7"/>
  </r>
  <r>
    <x v="7"/>
    <x v="35"/>
    <x v="3"/>
    <d v="2018-08-15T00:00:00"/>
    <d v="2018-08-16T00:00:00"/>
    <x v="3"/>
    <n v="8"/>
    <x v="6"/>
    <x v="7"/>
  </r>
  <r>
    <x v="7"/>
    <x v="35"/>
    <x v="3"/>
    <d v="2018-08-16T00:00:00"/>
    <d v="2018-08-17T00:00:00"/>
    <x v="3"/>
    <n v="8"/>
    <x v="8"/>
    <x v="7"/>
  </r>
  <r>
    <x v="7"/>
    <x v="35"/>
    <x v="3"/>
    <d v="2018-08-17T00:00:00"/>
    <d v="2018-08-21T00:00:00"/>
    <x v="3"/>
    <n v="8"/>
    <x v="21"/>
    <x v="7"/>
  </r>
  <r>
    <x v="7"/>
    <x v="35"/>
    <x v="3"/>
    <d v="2018-08-21T00:00:00"/>
    <d v="2018-08-22T00:00:00"/>
    <x v="3"/>
    <n v="8"/>
    <x v="22"/>
    <x v="7"/>
  </r>
  <r>
    <x v="7"/>
    <x v="35"/>
    <x v="3"/>
    <d v="2018-08-22T00:00:00"/>
    <d v="2018-08-23T00:00:00"/>
    <x v="3"/>
    <n v="8"/>
    <x v="30"/>
    <x v="7"/>
  </r>
  <r>
    <x v="7"/>
    <x v="35"/>
    <x v="3"/>
    <d v="2018-08-23T00:00:00"/>
    <d v="2018-08-24T00:00:00"/>
    <x v="3"/>
    <n v="8"/>
    <x v="11"/>
    <x v="7"/>
  </r>
  <r>
    <x v="7"/>
    <x v="35"/>
    <x v="3"/>
    <d v="2018-08-24T00:00:00"/>
    <d v="2018-08-27T00:00:00"/>
    <x v="3"/>
    <n v="8"/>
    <x v="3"/>
    <x v="7"/>
  </r>
  <r>
    <x v="7"/>
    <x v="35"/>
    <x v="3"/>
    <d v="2018-08-27T00:00:00"/>
    <d v="2018-08-28T00:00:00"/>
    <x v="3"/>
    <n v="8"/>
    <x v="4"/>
    <x v="7"/>
  </r>
  <r>
    <x v="7"/>
    <x v="35"/>
    <x v="3"/>
    <d v="2018-08-28T00:00:00"/>
    <d v="2018-08-29T00:00:00"/>
    <x v="3"/>
    <n v="8"/>
    <x v="1"/>
    <x v="7"/>
  </r>
  <r>
    <x v="7"/>
    <x v="35"/>
    <x v="3"/>
    <d v="2018-08-29T00:00:00"/>
    <d v="2018-08-30T00:00:00"/>
    <x v="3"/>
    <n v="8"/>
    <x v="0"/>
    <x v="7"/>
  </r>
  <r>
    <x v="7"/>
    <x v="35"/>
    <x v="3"/>
    <d v="2018-08-30T00:00:00"/>
    <d v="2018-08-31T00:00:00"/>
    <x v="3"/>
    <n v="8"/>
    <x v="2"/>
    <x v="7"/>
  </r>
  <r>
    <x v="7"/>
    <x v="35"/>
    <x v="3"/>
    <d v="2018-08-31T00:00:00"/>
    <d v="2018-09-03T00:00:00"/>
    <x v="3"/>
    <n v="9"/>
    <x v="27"/>
    <x v="2"/>
  </r>
  <r>
    <x v="7"/>
    <x v="35"/>
    <x v="3"/>
    <d v="2018-09-03T00:00:00"/>
    <d v="2018-09-04T00:00:00"/>
    <x v="3"/>
    <n v="9"/>
    <x v="12"/>
    <x v="2"/>
  </r>
  <r>
    <x v="7"/>
    <x v="35"/>
    <x v="3"/>
    <d v="2018-09-04T00:00:00"/>
    <d v="2018-09-05T00:00:00"/>
    <x v="3"/>
    <n v="9"/>
    <x v="13"/>
    <x v="2"/>
  </r>
  <r>
    <x v="7"/>
    <x v="35"/>
    <x v="3"/>
    <d v="2018-09-05T00:00:00"/>
    <d v="2018-09-06T00:00:00"/>
    <x v="3"/>
    <n v="9"/>
    <x v="14"/>
    <x v="2"/>
  </r>
  <r>
    <x v="7"/>
    <x v="35"/>
    <x v="3"/>
    <d v="2018-09-06T00:00:00"/>
    <d v="2018-09-07T00:00:00"/>
    <x v="3"/>
    <n v="9"/>
    <x v="15"/>
    <x v="2"/>
  </r>
  <r>
    <x v="7"/>
    <x v="35"/>
    <x v="3"/>
    <d v="2018-09-07T00:00:00"/>
    <d v="2018-09-10T00:00:00"/>
    <x v="3"/>
    <n v="9"/>
    <x v="29"/>
    <x v="2"/>
  </r>
  <r>
    <x v="7"/>
    <x v="35"/>
    <x v="3"/>
    <d v="2018-09-10T00:00:00"/>
    <d v="2018-09-11T00:00:00"/>
    <x v="3"/>
    <n v="9"/>
    <x v="17"/>
    <x v="2"/>
  </r>
  <r>
    <x v="7"/>
    <x v="35"/>
    <x v="3"/>
    <d v="2018-09-11T00:00:00"/>
    <d v="2018-09-12T00:00:00"/>
    <x v="3"/>
    <n v="9"/>
    <x v="18"/>
    <x v="2"/>
  </r>
  <r>
    <x v="7"/>
    <x v="35"/>
    <x v="3"/>
    <d v="2018-09-12T00:00:00"/>
    <d v="2018-09-13T00:00:00"/>
    <x v="3"/>
    <n v="9"/>
    <x v="19"/>
    <x v="2"/>
  </r>
  <r>
    <x v="7"/>
    <x v="35"/>
    <x v="3"/>
    <d v="2018-09-13T00:00:00"/>
    <d v="2018-09-14T00:00:00"/>
    <x v="3"/>
    <n v="9"/>
    <x v="20"/>
    <x v="2"/>
  </r>
  <r>
    <x v="7"/>
    <x v="35"/>
    <x v="3"/>
    <d v="2018-09-14T00:00:00"/>
    <d v="2018-09-17T00:00:00"/>
    <x v="3"/>
    <n v="9"/>
    <x v="8"/>
    <x v="2"/>
  </r>
  <r>
    <x v="7"/>
    <x v="35"/>
    <x v="3"/>
    <d v="2018-09-17T00:00:00"/>
    <d v="2018-09-18T00:00:00"/>
    <x v="3"/>
    <n v="9"/>
    <x v="7"/>
    <x v="2"/>
  </r>
  <r>
    <x v="7"/>
    <x v="35"/>
    <x v="3"/>
    <d v="2018-09-18T00:00:00"/>
    <d v="2018-09-19T00:00:00"/>
    <x v="3"/>
    <n v="9"/>
    <x v="10"/>
    <x v="2"/>
  </r>
  <r>
    <x v="7"/>
    <x v="35"/>
    <x v="3"/>
    <d v="2018-09-19T00:00:00"/>
    <d v="2018-09-20T00:00:00"/>
    <x v="3"/>
    <n v="9"/>
    <x v="9"/>
    <x v="2"/>
  </r>
  <r>
    <x v="7"/>
    <x v="35"/>
    <x v="3"/>
    <d v="2018-09-20T00:00:00"/>
    <d v="2018-09-21T00:00:00"/>
    <x v="3"/>
    <n v="9"/>
    <x v="21"/>
    <x v="2"/>
  </r>
  <r>
    <x v="7"/>
    <x v="35"/>
    <x v="3"/>
    <d v="2018-09-21T00:00:00"/>
    <d v="2018-09-24T00:00:00"/>
    <x v="3"/>
    <n v="9"/>
    <x v="11"/>
    <x v="2"/>
  </r>
  <r>
    <x v="7"/>
    <x v="35"/>
    <x v="3"/>
    <d v="2018-09-24T00:00:00"/>
    <d v="2018-09-25T00:00:00"/>
    <x v="3"/>
    <n v="9"/>
    <x v="23"/>
    <x v="2"/>
  </r>
  <r>
    <x v="7"/>
    <x v="35"/>
    <x v="3"/>
    <d v="2018-09-25T00:00:00"/>
    <d v="2018-09-26T00:00:00"/>
    <x v="3"/>
    <n v="9"/>
    <x v="24"/>
    <x v="2"/>
  </r>
  <r>
    <x v="7"/>
    <x v="35"/>
    <x v="3"/>
    <d v="2018-09-26T00:00:00"/>
    <d v="2018-09-27T00:00:00"/>
    <x v="3"/>
    <n v="9"/>
    <x v="3"/>
    <x v="2"/>
  </r>
  <r>
    <x v="7"/>
    <x v="35"/>
    <x v="3"/>
    <d v="2018-09-27T00:00:00"/>
    <d v="2018-09-28T00:00:00"/>
    <x v="3"/>
    <n v="9"/>
    <x v="4"/>
    <x v="2"/>
  </r>
  <r>
    <x v="7"/>
    <x v="35"/>
    <x v="3"/>
    <d v="2018-09-28T00:00:00"/>
    <d v="2018-10-01T00:00:00"/>
    <x v="3"/>
    <n v="10"/>
    <x v="25"/>
    <x v="0"/>
  </r>
  <r>
    <x v="7"/>
    <x v="35"/>
    <x v="3"/>
    <d v="2018-10-01T00:00:00"/>
    <d v="2018-10-02T00:00:00"/>
    <x v="3"/>
    <n v="10"/>
    <x v="26"/>
    <x v="0"/>
  </r>
  <r>
    <x v="7"/>
    <x v="35"/>
    <x v="3"/>
    <d v="2018-10-02T00:00:00"/>
    <d v="2018-10-03T00:00:00"/>
    <x v="3"/>
    <n v="10"/>
    <x v="27"/>
    <x v="0"/>
  </r>
  <r>
    <x v="7"/>
    <x v="35"/>
    <x v="3"/>
    <d v="2018-10-03T00:00:00"/>
    <d v="2018-10-04T00:00:00"/>
    <x v="3"/>
    <n v="10"/>
    <x v="12"/>
    <x v="0"/>
  </r>
  <r>
    <x v="7"/>
    <x v="35"/>
    <x v="3"/>
    <d v="2018-10-04T00:00:00"/>
    <d v="2018-10-05T00:00:00"/>
    <x v="3"/>
    <n v="10"/>
    <x v="13"/>
    <x v="0"/>
  </r>
  <r>
    <x v="7"/>
    <x v="35"/>
    <x v="3"/>
    <d v="2018-10-05T00:00:00"/>
    <d v="2018-10-08T00:00:00"/>
    <x v="3"/>
    <n v="10"/>
    <x v="16"/>
    <x v="0"/>
  </r>
  <r>
    <x v="7"/>
    <x v="35"/>
    <x v="3"/>
    <d v="2018-10-08T00:00:00"/>
    <d v="2018-10-09T00:00:00"/>
    <x v="3"/>
    <n v="10"/>
    <x v="28"/>
    <x v="0"/>
  </r>
  <r>
    <x v="7"/>
    <x v="35"/>
    <x v="3"/>
    <d v="2018-10-09T00:00:00"/>
    <d v="2018-10-10T00:00:00"/>
    <x v="3"/>
    <n v="10"/>
    <x v="29"/>
    <x v="0"/>
  </r>
  <r>
    <x v="7"/>
    <x v="35"/>
    <x v="3"/>
    <d v="2018-10-10T00:00:00"/>
    <d v="2018-10-11T00:00:00"/>
    <x v="3"/>
    <n v="10"/>
    <x v="17"/>
    <x v="0"/>
  </r>
  <r>
    <x v="7"/>
    <x v="35"/>
    <x v="3"/>
    <d v="2018-10-11T00:00:00"/>
    <d v="2018-10-12T00:00:00"/>
    <x v="3"/>
    <n v="10"/>
    <x v="18"/>
    <x v="0"/>
  </r>
  <r>
    <x v="7"/>
    <x v="35"/>
    <x v="3"/>
    <d v="2018-10-12T00:00:00"/>
    <d v="2018-10-16T00:00:00"/>
    <x v="3"/>
    <n v="10"/>
    <x v="6"/>
    <x v="0"/>
  </r>
  <r>
    <x v="7"/>
    <x v="35"/>
    <x v="3"/>
    <d v="2018-10-16T00:00:00"/>
    <d v="2018-10-17T00:00:00"/>
    <x v="3"/>
    <n v="10"/>
    <x v="8"/>
    <x v="0"/>
  </r>
  <r>
    <x v="7"/>
    <x v="35"/>
    <x v="3"/>
    <d v="2018-10-17T00:00:00"/>
    <d v="2018-10-18T00:00:00"/>
    <x v="3"/>
    <n v="10"/>
    <x v="7"/>
    <x v="0"/>
  </r>
  <r>
    <x v="7"/>
    <x v="35"/>
    <x v="3"/>
    <d v="2018-10-18T00:00:00"/>
    <d v="2018-10-19T00:00:00"/>
    <x v="3"/>
    <n v="10"/>
    <x v="10"/>
    <x v="0"/>
  </r>
  <r>
    <x v="7"/>
    <x v="35"/>
    <x v="3"/>
    <d v="2018-10-19T00:00:00"/>
    <d v="2018-10-22T00:00:00"/>
    <x v="3"/>
    <n v="10"/>
    <x v="22"/>
    <x v="0"/>
  </r>
  <r>
    <x v="7"/>
    <x v="35"/>
    <x v="3"/>
    <d v="2018-10-22T00:00:00"/>
    <d v="2018-10-23T00:00:00"/>
    <x v="3"/>
    <n v="10"/>
    <x v="30"/>
    <x v="0"/>
  </r>
  <r>
    <x v="7"/>
    <x v="35"/>
    <x v="3"/>
    <d v="2018-10-23T00:00:00"/>
    <d v="2018-10-24T00:00:00"/>
    <x v="3"/>
    <n v="10"/>
    <x v="11"/>
    <x v="0"/>
  </r>
  <r>
    <x v="7"/>
    <x v="35"/>
    <x v="3"/>
    <d v="2018-10-24T00:00:00"/>
    <d v="2018-10-25T00:00:00"/>
    <x v="3"/>
    <n v="10"/>
    <x v="23"/>
    <x v="0"/>
  </r>
  <r>
    <x v="7"/>
    <x v="35"/>
    <x v="3"/>
    <d v="2018-10-25T00:00:00"/>
    <d v="2018-10-26T00:00:00"/>
    <x v="3"/>
    <n v="10"/>
    <x v="24"/>
    <x v="0"/>
  </r>
  <r>
    <x v="7"/>
    <x v="35"/>
    <x v="3"/>
    <d v="2018-10-26T00:00:00"/>
    <d v="2018-10-29T00:00:00"/>
    <x v="3"/>
    <n v="10"/>
    <x v="1"/>
    <x v="0"/>
  </r>
  <r>
    <x v="7"/>
    <x v="35"/>
    <x v="3"/>
    <d v="2018-10-29T00:00:00"/>
    <d v="2018-10-30T00:00:00"/>
    <x v="3"/>
    <n v="10"/>
    <x v="0"/>
    <x v="0"/>
  </r>
  <r>
    <x v="7"/>
    <x v="35"/>
    <x v="3"/>
    <d v="2018-10-30T00:00:00"/>
    <d v="2018-10-31T00:00:00"/>
    <x v="3"/>
    <n v="10"/>
    <x v="2"/>
    <x v="0"/>
  </r>
  <r>
    <x v="7"/>
    <x v="35"/>
    <x v="3"/>
    <d v="2018-10-31T00:00:00"/>
    <d v="2018-11-01T00:00:00"/>
    <x v="3"/>
    <n v="11"/>
    <x v="25"/>
    <x v="8"/>
  </r>
  <r>
    <x v="7"/>
    <x v="35"/>
    <x v="3"/>
    <d v="2018-11-01T00:00:00"/>
    <d v="2018-11-02T00:00:00"/>
    <x v="3"/>
    <n v="11"/>
    <x v="26"/>
    <x v="8"/>
  </r>
  <r>
    <x v="7"/>
    <x v="35"/>
    <x v="3"/>
    <d v="2018-11-02T00:00:00"/>
    <d v="2018-11-06T00:00:00"/>
    <x v="3"/>
    <n v="11"/>
    <x v="14"/>
    <x v="8"/>
  </r>
  <r>
    <x v="7"/>
    <x v="35"/>
    <x v="3"/>
    <d v="2018-11-06T00:00:00"/>
    <d v="2018-11-07T00:00:00"/>
    <x v="3"/>
    <n v="11"/>
    <x v="15"/>
    <x v="8"/>
  </r>
  <r>
    <x v="7"/>
    <x v="35"/>
    <x v="3"/>
    <d v="2018-11-07T00:00:00"/>
    <d v="2018-11-08T00:00:00"/>
    <x v="3"/>
    <n v="11"/>
    <x v="16"/>
    <x v="8"/>
  </r>
  <r>
    <x v="7"/>
    <x v="35"/>
    <x v="3"/>
    <d v="2018-11-08T00:00:00"/>
    <d v="2018-11-09T00:00:00"/>
    <x v="3"/>
    <n v="11"/>
    <x v="28"/>
    <x v="8"/>
  </r>
  <r>
    <x v="7"/>
    <x v="35"/>
    <x v="3"/>
    <d v="2018-11-09T00:00:00"/>
    <d v="2018-11-13T00:00:00"/>
    <x v="3"/>
    <n v="11"/>
    <x v="19"/>
    <x v="8"/>
  </r>
  <r>
    <x v="7"/>
    <x v="35"/>
    <x v="3"/>
    <d v="2018-11-13T00:00:00"/>
    <d v="2018-11-14T00:00:00"/>
    <x v="3"/>
    <n v="11"/>
    <x v="20"/>
    <x v="8"/>
  </r>
  <r>
    <x v="7"/>
    <x v="35"/>
    <x v="3"/>
    <d v="2018-11-14T00:00:00"/>
    <d v="2018-11-15T00:00:00"/>
    <x v="3"/>
    <n v="11"/>
    <x v="5"/>
    <x v="8"/>
  </r>
  <r>
    <x v="7"/>
    <x v="35"/>
    <x v="3"/>
    <d v="2018-11-15T00:00:00"/>
    <d v="2018-11-16T00:00:00"/>
    <x v="3"/>
    <n v="11"/>
    <x v="6"/>
    <x v="8"/>
  </r>
  <r>
    <x v="7"/>
    <x v="35"/>
    <x v="3"/>
    <d v="2018-11-16T00:00:00"/>
    <d v="2018-11-19T00:00:00"/>
    <x v="3"/>
    <n v="11"/>
    <x v="10"/>
    <x v="8"/>
  </r>
  <r>
    <x v="7"/>
    <x v="35"/>
    <x v="3"/>
    <d v="2018-11-19T00:00:00"/>
    <d v="2018-11-20T00:00:00"/>
    <x v="3"/>
    <n v="11"/>
    <x v="9"/>
    <x v="8"/>
  </r>
  <r>
    <x v="7"/>
    <x v="35"/>
    <x v="3"/>
    <d v="2018-11-20T00:00:00"/>
    <d v="2018-11-21T00:00:00"/>
    <x v="3"/>
    <n v="11"/>
    <x v="21"/>
    <x v="8"/>
  </r>
  <r>
    <x v="7"/>
    <x v="35"/>
    <x v="3"/>
    <d v="2018-11-21T00:00:00"/>
    <d v="2018-11-22T00:00:00"/>
    <x v="3"/>
    <n v="11"/>
    <x v="22"/>
    <x v="8"/>
  </r>
  <r>
    <x v="7"/>
    <x v="35"/>
    <x v="3"/>
    <d v="2018-11-22T00:00:00"/>
    <d v="2018-11-23T00:00:00"/>
    <x v="3"/>
    <n v="11"/>
    <x v="30"/>
    <x v="8"/>
  </r>
  <r>
    <x v="7"/>
    <x v="35"/>
    <x v="3"/>
    <d v="2018-11-23T00:00:00"/>
    <d v="2018-11-26T00:00:00"/>
    <x v="3"/>
    <n v="11"/>
    <x v="24"/>
    <x v="8"/>
  </r>
  <r>
    <x v="7"/>
    <x v="35"/>
    <x v="3"/>
    <d v="2018-11-26T00:00:00"/>
    <d v="2018-11-27T00:00:00"/>
    <x v="3"/>
    <n v="11"/>
    <x v="3"/>
    <x v="8"/>
  </r>
  <r>
    <x v="7"/>
    <x v="35"/>
    <x v="3"/>
    <d v="2018-11-27T00:00:00"/>
    <d v="2018-11-28T00:00:00"/>
    <x v="3"/>
    <n v="11"/>
    <x v="4"/>
    <x v="8"/>
  </r>
  <r>
    <x v="7"/>
    <x v="35"/>
    <x v="3"/>
    <d v="2018-11-28T00:00:00"/>
    <d v="2018-11-29T00:00:00"/>
    <x v="3"/>
    <n v="11"/>
    <x v="1"/>
    <x v="8"/>
  </r>
  <r>
    <x v="7"/>
    <x v="35"/>
    <x v="3"/>
    <d v="2018-11-29T00:00:00"/>
    <d v="2018-11-30T00:00:00"/>
    <x v="3"/>
    <n v="11"/>
    <x v="0"/>
    <x v="8"/>
  </r>
  <r>
    <x v="7"/>
    <x v="35"/>
    <x v="3"/>
    <d v="2018-11-30T00:00:00"/>
    <d v="2018-12-03T00:00:00"/>
    <x v="3"/>
    <n v="12"/>
    <x v="27"/>
    <x v="3"/>
  </r>
  <r>
    <x v="7"/>
    <x v="35"/>
    <x v="3"/>
    <d v="2018-12-03T00:00:00"/>
    <d v="2018-12-04T00:00:00"/>
    <x v="3"/>
    <n v="12"/>
    <x v="12"/>
    <x v="3"/>
  </r>
  <r>
    <x v="7"/>
    <x v="35"/>
    <x v="3"/>
    <d v="2018-12-04T00:00:00"/>
    <d v="2018-12-05T00:00:00"/>
    <x v="3"/>
    <n v="12"/>
    <x v="13"/>
    <x v="3"/>
  </r>
  <r>
    <x v="7"/>
    <x v="35"/>
    <x v="3"/>
    <d v="2018-12-05T00:00:00"/>
    <d v="2018-12-06T00:00:00"/>
    <x v="3"/>
    <n v="12"/>
    <x v="14"/>
    <x v="3"/>
  </r>
  <r>
    <x v="7"/>
    <x v="35"/>
    <x v="3"/>
    <d v="2018-12-06T00:00:00"/>
    <d v="2018-12-07T00:00:00"/>
    <x v="3"/>
    <n v="12"/>
    <x v="15"/>
    <x v="3"/>
  </r>
  <r>
    <x v="7"/>
    <x v="35"/>
    <x v="3"/>
    <d v="2018-12-07T00:00:00"/>
    <d v="2018-12-10T00:00:00"/>
    <x v="3"/>
    <n v="12"/>
    <x v="29"/>
    <x v="3"/>
  </r>
  <r>
    <x v="7"/>
    <x v="35"/>
    <x v="3"/>
    <d v="2018-12-10T00:00:00"/>
    <d v="2018-12-11T00:00:00"/>
    <x v="3"/>
    <n v="12"/>
    <x v="17"/>
    <x v="3"/>
  </r>
  <r>
    <x v="7"/>
    <x v="35"/>
    <x v="3"/>
    <d v="2018-12-11T00:00:00"/>
    <d v="2018-12-12T00:00:00"/>
    <x v="3"/>
    <n v="12"/>
    <x v="18"/>
    <x v="3"/>
  </r>
  <r>
    <x v="7"/>
    <x v="35"/>
    <x v="3"/>
    <d v="2018-12-12T00:00:00"/>
    <d v="2018-12-13T00:00:00"/>
    <x v="3"/>
    <n v="12"/>
    <x v="19"/>
    <x v="3"/>
  </r>
  <r>
    <x v="7"/>
    <x v="35"/>
    <x v="3"/>
    <d v="2018-12-13T00:00:00"/>
    <d v="2018-12-14T00:00:00"/>
    <x v="3"/>
    <n v="12"/>
    <x v="20"/>
    <x v="3"/>
  </r>
  <r>
    <x v="7"/>
    <x v="35"/>
    <x v="3"/>
    <d v="2018-12-14T00:00:00"/>
    <d v="2018-12-17T00:00:00"/>
    <x v="3"/>
    <n v="12"/>
    <x v="8"/>
    <x v="3"/>
  </r>
  <r>
    <x v="7"/>
    <x v="35"/>
    <x v="3"/>
    <d v="2018-12-17T00:00:00"/>
    <d v="2018-12-18T00:00:00"/>
    <x v="3"/>
    <n v="12"/>
    <x v="7"/>
    <x v="3"/>
  </r>
  <r>
    <x v="7"/>
    <x v="35"/>
    <x v="3"/>
    <d v="2018-12-18T00:00:00"/>
    <d v="2018-12-19T00:00:00"/>
    <x v="3"/>
    <n v="12"/>
    <x v="10"/>
    <x v="3"/>
  </r>
  <r>
    <x v="7"/>
    <x v="35"/>
    <x v="3"/>
    <d v="2018-12-19T00:00:00"/>
    <d v="2018-12-20T00:00:00"/>
    <x v="3"/>
    <n v="12"/>
    <x v="9"/>
    <x v="3"/>
  </r>
  <r>
    <x v="7"/>
    <x v="35"/>
    <x v="3"/>
    <d v="2018-12-20T00:00:00"/>
    <d v="2018-12-21T00:00:00"/>
    <x v="3"/>
    <n v="12"/>
    <x v="21"/>
    <x v="3"/>
  </r>
  <r>
    <x v="7"/>
    <x v="35"/>
    <x v="3"/>
    <d v="2018-12-21T00:00:00"/>
    <d v="2018-12-24T00:00:00"/>
    <x v="3"/>
    <n v="12"/>
    <x v="11"/>
    <x v="3"/>
  </r>
  <r>
    <x v="7"/>
    <x v="35"/>
    <x v="3"/>
    <d v="2018-12-24T00:00:00"/>
    <d v="2018-12-26T00:00:00"/>
    <x v="3"/>
    <n v="12"/>
    <x v="24"/>
    <x v="3"/>
  </r>
  <r>
    <x v="7"/>
    <x v="35"/>
    <x v="3"/>
    <d v="2018-12-26T00:00:00"/>
    <d v="2018-12-27T00:00:00"/>
    <x v="3"/>
    <n v="12"/>
    <x v="3"/>
    <x v="3"/>
  </r>
  <r>
    <x v="7"/>
    <x v="35"/>
    <x v="3"/>
    <d v="2018-12-27T00:00:00"/>
    <d v="2018-12-28T00:00:00"/>
    <x v="3"/>
    <n v="12"/>
    <x v="4"/>
    <x v="3"/>
  </r>
  <r>
    <x v="7"/>
    <x v="35"/>
    <x v="3"/>
    <d v="2018-12-28T00:00:00"/>
    <d v="2018-12-31T00:00:00"/>
    <x v="3"/>
    <n v="12"/>
    <x v="2"/>
    <x v="3"/>
  </r>
  <r>
    <x v="7"/>
    <x v="35"/>
    <x v="3"/>
    <d v="2018-12-31T00:00:00"/>
    <d v="2019-01-02T00:00:00"/>
    <x v="4"/>
    <n v="1"/>
    <x v="26"/>
    <x v="9"/>
  </r>
  <r>
    <x v="7"/>
    <x v="35"/>
    <x v="3"/>
    <d v="2019-01-03T00:00:00"/>
    <d v="2019-01-04T00:00:00"/>
    <x v="4"/>
    <n v="1"/>
    <x v="12"/>
    <x v="9"/>
  </r>
  <r>
    <x v="7"/>
    <x v="35"/>
    <x v="3"/>
    <d v="2019-01-04T00:00:00"/>
    <d v="2019-01-08T00:00:00"/>
    <x v="4"/>
    <n v="1"/>
    <x v="16"/>
    <x v="9"/>
  </r>
  <r>
    <x v="7"/>
    <x v="35"/>
    <x v="3"/>
    <d v="2019-01-08T00:00:00"/>
    <d v="2019-01-09T00:00:00"/>
    <x v="4"/>
    <n v="1"/>
    <x v="28"/>
    <x v="9"/>
  </r>
  <r>
    <x v="7"/>
    <x v="35"/>
    <x v="3"/>
    <d v="2019-01-09T00:00:00"/>
    <d v="2019-01-10T00:00:00"/>
    <x v="4"/>
    <n v="1"/>
    <x v="29"/>
    <x v="9"/>
  </r>
  <r>
    <x v="7"/>
    <x v="35"/>
    <x v="3"/>
    <d v="2019-01-10T00:00:00"/>
    <d v="2019-01-11T00:00:00"/>
    <x v="4"/>
    <n v="1"/>
    <x v="17"/>
    <x v="9"/>
  </r>
  <r>
    <x v="7"/>
    <x v="35"/>
    <x v="3"/>
    <d v="2019-01-11T00:00:00"/>
    <d v="2019-01-14T00:00:00"/>
    <x v="4"/>
    <n v="1"/>
    <x v="20"/>
    <x v="9"/>
  </r>
  <r>
    <x v="7"/>
    <x v="35"/>
    <x v="3"/>
    <d v="2019-01-14T00:00:00"/>
    <d v="2019-01-15T00:00:00"/>
    <x v="4"/>
    <n v="1"/>
    <x v="5"/>
    <x v="9"/>
  </r>
  <r>
    <x v="7"/>
    <x v="35"/>
    <x v="3"/>
    <d v="2019-01-15T00:00:00"/>
    <d v="2019-01-16T00:00:00"/>
    <x v="4"/>
    <n v="1"/>
    <x v="6"/>
    <x v="9"/>
  </r>
  <r>
    <x v="7"/>
    <x v="35"/>
    <x v="3"/>
    <d v="2019-01-16T00:00:00"/>
    <d v="2019-01-17T00:00:00"/>
    <x v="4"/>
    <n v="1"/>
    <x v="8"/>
    <x v="9"/>
  </r>
  <r>
    <x v="7"/>
    <x v="35"/>
    <x v="3"/>
    <d v="2019-01-17T00:00:00"/>
    <d v="2019-01-18T00:00:00"/>
    <x v="4"/>
    <n v="1"/>
    <x v="7"/>
    <x v="9"/>
  </r>
  <r>
    <x v="7"/>
    <x v="35"/>
    <x v="3"/>
    <d v="2019-01-18T00:00:00"/>
    <d v="2019-01-21T00:00:00"/>
    <x v="4"/>
    <n v="1"/>
    <x v="21"/>
    <x v="9"/>
  </r>
  <r>
    <x v="7"/>
    <x v="35"/>
    <x v="3"/>
    <d v="2019-01-21T00:00:00"/>
    <d v="2019-01-22T00:00:00"/>
    <x v="4"/>
    <n v="1"/>
    <x v="22"/>
    <x v="9"/>
  </r>
  <r>
    <x v="7"/>
    <x v="35"/>
    <x v="3"/>
    <d v="2019-01-22T00:00:00"/>
    <d v="2019-01-23T00:00:00"/>
    <x v="4"/>
    <n v="1"/>
    <x v="30"/>
    <x v="9"/>
  </r>
  <r>
    <x v="7"/>
    <x v="35"/>
    <x v="3"/>
    <d v="2019-01-23T00:00:00"/>
    <d v="2019-01-24T00:00:00"/>
    <x v="4"/>
    <n v="1"/>
    <x v="11"/>
    <x v="9"/>
  </r>
  <r>
    <x v="7"/>
    <x v="35"/>
    <x v="3"/>
    <d v="2019-01-24T00:00:00"/>
    <d v="2019-01-25T00:00:00"/>
    <x v="4"/>
    <n v="1"/>
    <x v="23"/>
    <x v="9"/>
  </r>
  <r>
    <x v="7"/>
    <x v="35"/>
    <x v="3"/>
    <d v="2019-01-25T00:00:00"/>
    <d v="2019-01-28T00:00:00"/>
    <x v="4"/>
    <n v="1"/>
    <x v="4"/>
    <x v="9"/>
  </r>
  <r>
    <x v="7"/>
    <x v="35"/>
    <x v="3"/>
    <d v="2019-01-28T00:00:00"/>
    <d v="2019-01-29T00:00:00"/>
    <x v="4"/>
    <n v="1"/>
    <x v="1"/>
    <x v="9"/>
  </r>
  <r>
    <x v="7"/>
    <x v="35"/>
    <x v="3"/>
    <d v="2019-01-29T00:00:00"/>
    <d v="2019-01-30T00:00:00"/>
    <x v="4"/>
    <n v="1"/>
    <x v="0"/>
    <x v="9"/>
  </r>
  <r>
    <x v="7"/>
    <x v="35"/>
    <x v="3"/>
    <d v="2019-01-30T00:00:00"/>
    <d v="2019-01-31T00:00:00"/>
    <x v="4"/>
    <n v="1"/>
    <x v="2"/>
    <x v="9"/>
  </r>
  <r>
    <x v="7"/>
    <x v="35"/>
    <x v="3"/>
    <d v="2019-01-31T00:00:00"/>
    <d v="2019-02-01T00:00:00"/>
    <x v="4"/>
    <n v="2"/>
    <x v="25"/>
    <x v="10"/>
  </r>
  <r>
    <x v="7"/>
    <x v="35"/>
    <x v="3"/>
    <d v="2019-02-01T00:00:00"/>
    <d v="2019-02-04T00:00:00"/>
    <x v="4"/>
    <n v="2"/>
    <x v="12"/>
    <x v="10"/>
  </r>
  <r>
    <x v="7"/>
    <x v="35"/>
    <x v="3"/>
    <d v="2019-02-04T00:00:00"/>
    <d v="2019-02-05T00:00:00"/>
    <x v="4"/>
    <n v="2"/>
    <x v="13"/>
    <x v="10"/>
  </r>
  <r>
    <x v="7"/>
    <x v="35"/>
    <x v="3"/>
    <d v="2019-02-05T00:00:00"/>
    <d v="2019-02-06T00:00:00"/>
    <x v="4"/>
    <n v="2"/>
    <x v="14"/>
    <x v="10"/>
  </r>
  <r>
    <x v="7"/>
    <x v="35"/>
    <x v="3"/>
    <d v="2019-02-06T00:00:00"/>
    <d v="2019-02-07T00:00:00"/>
    <x v="4"/>
    <n v="2"/>
    <x v="15"/>
    <x v="10"/>
  </r>
  <r>
    <x v="7"/>
    <x v="35"/>
    <x v="3"/>
    <d v="2019-02-07T00:00:00"/>
    <d v="2019-02-08T00:00:00"/>
    <x v="4"/>
    <n v="2"/>
    <x v="16"/>
    <x v="10"/>
  </r>
  <r>
    <x v="7"/>
    <x v="35"/>
    <x v="3"/>
    <d v="2019-02-08T00:00:00"/>
    <d v="2019-02-11T00:00:00"/>
    <x v="4"/>
    <n v="2"/>
    <x v="17"/>
    <x v="10"/>
  </r>
  <r>
    <x v="7"/>
    <x v="35"/>
    <x v="3"/>
    <d v="2019-02-11T00:00:00"/>
    <d v="2019-02-12T00:00:00"/>
    <x v="4"/>
    <n v="2"/>
    <x v="18"/>
    <x v="10"/>
  </r>
  <r>
    <x v="7"/>
    <x v="35"/>
    <x v="3"/>
    <d v="2019-02-12T00:00:00"/>
    <d v="2019-02-13T00:00:00"/>
    <x v="4"/>
    <n v="2"/>
    <x v="19"/>
    <x v="10"/>
  </r>
  <r>
    <x v="7"/>
    <x v="35"/>
    <x v="3"/>
    <d v="2019-02-13T00:00:00"/>
    <d v="2019-02-14T00:00:00"/>
    <x v="4"/>
    <n v="2"/>
    <x v="20"/>
    <x v="10"/>
  </r>
  <r>
    <x v="7"/>
    <x v="35"/>
    <x v="3"/>
    <d v="2019-02-14T00:00:00"/>
    <d v="2019-02-15T00:00:00"/>
    <x v="4"/>
    <n v="2"/>
    <x v="5"/>
    <x v="10"/>
  </r>
  <r>
    <x v="7"/>
    <x v="35"/>
    <x v="3"/>
    <d v="2019-02-15T00:00:00"/>
    <d v="2019-02-18T00:00:00"/>
    <x v="4"/>
    <n v="2"/>
    <x v="7"/>
    <x v="10"/>
  </r>
  <r>
    <x v="7"/>
    <x v="35"/>
    <x v="3"/>
    <d v="2019-02-18T00:00:00"/>
    <d v="2019-02-19T00:00:00"/>
    <x v="4"/>
    <n v="2"/>
    <x v="10"/>
    <x v="10"/>
  </r>
  <r>
    <x v="7"/>
    <x v="35"/>
    <x v="3"/>
    <d v="2019-02-19T00:00:00"/>
    <d v="2019-02-20T00:00:00"/>
    <x v="4"/>
    <n v="2"/>
    <x v="9"/>
    <x v="10"/>
  </r>
  <r>
    <x v="7"/>
    <x v="35"/>
    <x v="3"/>
    <d v="2019-02-20T00:00:00"/>
    <d v="2019-02-21T00:00:00"/>
    <x v="4"/>
    <n v="2"/>
    <x v="21"/>
    <x v="10"/>
  </r>
  <r>
    <x v="7"/>
    <x v="35"/>
    <x v="3"/>
    <d v="2019-02-21T00:00:00"/>
    <d v="2019-02-22T00:00:00"/>
    <x v="4"/>
    <n v="2"/>
    <x v="22"/>
    <x v="10"/>
  </r>
  <r>
    <x v="7"/>
    <x v="35"/>
    <x v="3"/>
    <d v="2019-02-22T00:00:00"/>
    <d v="2019-02-25T00:00:00"/>
    <x v="4"/>
    <n v="2"/>
    <x v="23"/>
    <x v="10"/>
  </r>
  <r>
    <x v="7"/>
    <x v="35"/>
    <x v="3"/>
    <d v="2019-02-25T00:00:00"/>
    <d v="2019-02-26T00:00:00"/>
    <x v="4"/>
    <n v="2"/>
    <x v="24"/>
    <x v="10"/>
  </r>
  <r>
    <x v="7"/>
    <x v="35"/>
    <x v="3"/>
    <d v="2019-02-26T00:00:00"/>
    <d v="2019-02-27T00:00:00"/>
    <x v="4"/>
    <n v="2"/>
    <x v="3"/>
    <x v="10"/>
  </r>
  <r>
    <x v="7"/>
    <x v="35"/>
    <x v="3"/>
    <d v="2019-02-27T00:00:00"/>
    <d v="2019-02-28T00:00:00"/>
    <x v="4"/>
    <n v="2"/>
    <x v="4"/>
    <x v="10"/>
  </r>
  <r>
    <x v="7"/>
    <x v="35"/>
    <x v="3"/>
    <d v="2019-02-28T00:00:00"/>
    <d v="2019-03-01T00:00:00"/>
    <x v="4"/>
    <n v="3"/>
    <x v="25"/>
    <x v="4"/>
  </r>
  <r>
    <x v="7"/>
    <x v="35"/>
    <x v="3"/>
    <d v="2019-03-01T00:00:00"/>
    <d v="2019-03-04T00:00:00"/>
    <x v="4"/>
    <n v="3"/>
    <x v="12"/>
    <x v="4"/>
  </r>
  <r>
    <x v="7"/>
    <x v="35"/>
    <x v="3"/>
    <d v="2019-03-04T00:00:00"/>
    <d v="2019-03-05T00:00:00"/>
    <x v="4"/>
    <n v="3"/>
    <x v="13"/>
    <x v="4"/>
  </r>
  <r>
    <x v="7"/>
    <x v="35"/>
    <x v="3"/>
    <d v="2019-03-05T00:00:00"/>
    <d v="2019-03-06T00:00:00"/>
    <x v="4"/>
    <n v="3"/>
    <x v="14"/>
    <x v="4"/>
  </r>
  <r>
    <x v="7"/>
    <x v="35"/>
    <x v="3"/>
    <d v="2019-03-06T00:00:00"/>
    <d v="2019-03-07T00:00:00"/>
    <x v="4"/>
    <n v="3"/>
    <x v="15"/>
    <x v="4"/>
  </r>
  <r>
    <x v="7"/>
    <x v="35"/>
    <x v="3"/>
    <d v="2019-03-07T00:00:00"/>
    <d v="2019-03-08T00:00:00"/>
    <x v="4"/>
    <n v="3"/>
    <x v="16"/>
    <x v="4"/>
  </r>
  <r>
    <x v="7"/>
    <x v="35"/>
    <x v="3"/>
    <d v="2019-03-08T00:00:00"/>
    <d v="2019-03-11T00:00:00"/>
    <x v="4"/>
    <n v="3"/>
    <x v="17"/>
    <x v="4"/>
  </r>
  <r>
    <x v="7"/>
    <x v="35"/>
    <x v="3"/>
    <d v="2019-03-11T00:00:00"/>
    <d v="2019-03-12T00:00:00"/>
    <x v="4"/>
    <n v="3"/>
    <x v="18"/>
    <x v="4"/>
  </r>
  <r>
    <x v="7"/>
    <x v="35"/>
    <x v="3"/>
    <d v="2019-03-12T00:00:00"/>
    <d v="2019-03-13T00:00:00"/>
    <x v="4"/>
    <n v="3"/>
    <x v="19"/>
    <x v="4"/>
  </r>
  <r>
    <x v="7"/>
    <x v="35"/>
    <x v="3"/>
    <d v="2019-03-13T00:00:00"/>
    <d v="2019-03-14T00:00:00"/>
    <x v="4"/>
    <n v="3"/>
    <x v="20"/>
    <x v="4"/>
  </r>
  <r>
    <x v="7"/>
    <x v="35"/>
    <x v="3"/>
    <d v="2019-03-14T00:00:00"/>
    <d v="2019-03-15T00:00:00"/>
    <x v="4"/>
    <n v="3"/>
    <x v="5"/>
    <x v="4"/>
  </r>
  <r>
    <x v="7"/>
    <x v="35"/>
    <x v="3"/>
    <d v="2019-03-15T00:00:00"/>
    <d v="2019-03-18T00:00:00"/>
    <x v="4"/>
    <n v="3"/>
    <x v="7"/>
    <x v="4"/>
  </r>
  <r>
    <x v="7"/>
    <x v="35"/>
    <x v="3"/>
    <d v="2019-03-18T00:00:00"/>
    <d v="2019-03-19T00:00:00"/>
    <x v="4"/>
    <n v="3"/>
    <x v="10"/>
    <x v="4"/>
  </r>
  <r>
    <x v="7"/>
    <x v="35"/>
    <x v="3"/>
    <d v="2019-03-19T00:00:00"/>
    <d v="2019-03-20T00:00:00"/>
    <x v="4"/>
    <n v="3"/>
    <x v="9"/>
    <x v="4"/>
  </r>
  <r>
    <x v="7"/>
    <x v="35"/>
    <x v="3"/>
    <d v="2019-03-20T00:00:00"/>
    <d v="2019-03-21T00:00:00"/>
    <x v="4"/>
    <n v="3"/>
    <x v="21"/>
    <x v="4"/>
  </r>
  <r>
    <x v="7"/>
    <x v="35"/>
    <x v="3"/>
    <d v="2019-03-21T00:00:00"/>
    <d v="2019-03-22T00:00:00"/>
    <x v="4"/>
    <n v="3"/>
    <x v="22"/>
    <x v="4"/>
  </r>
  <r>
    <x v="7"/>
    <x v="35"/>
    <x v="3"/>
    <d v="2019-03-22T00:00:00"/>
    <d v="2019-03-26T00:00:00"/>
    <x v="4"/>
    <n v="3"/>
    <x v="24"/>
    <x v="4"/>
  </r>
  <r>
    <x v="7"/>
    <x v="35"/>
    <x v="3"/>
    <d v="2019-03-26T00:00:00"/>
    <d v="2019-03-27T00:00:00"/>
    <x v="4"/>
    <n v="3"/>
    <x v="3"/>
    <x v="4"/>
  </r>
  <r>
    <x v="7"/>
    <x v="35"/>
    <x v="3"/>
    <d v="2019-03-27T00:00:00"/>
    <d v="2019-03-28T00:00:00"/>
    <x v="4"/>
    <n v="3"/>
    <x v="4"/>
    <x v="4"/>
  </r>
  <r>
    <x v="7"/>
    <x v="35"/>
    <x v="3"/>
    <d v="2019-03-28T00:00:00"/>
    <d v="2019-03-29T00:00:00"/>
    <x v="4"/>
    <n v="3"/>
    <x v="1"/>
    <x v="4"/>
  </r>
  <r>
    <x v="7"/>
    <x v="35"/>
    <x v="3"/>
    <d v="2019-03-29T00:00:00"/>
    <d v="2019-04-01T00:00:00"/>
    <x v="4"/>
    <n v="4"/>
    <x v="25"/>
    <x v="11"/>
  </r>
  <r>
    <x v="7"/>
    <x v="35"/>
    <x v="3"/>
    <d v="2019-04-01T00:00:00"/>
    <d v="2019-04-02T00:00:00"/>
    <x v="4"/>
    <n v="4"/>
    <x v="26"/>
    <x v="11"/>
  </r>
  <r>
    <x v="7"/>
    <x v="35"/>
    <x v="3"/>
    <d v="2019-04-02T00:00:00"/>
    <d v="2019-04-03T00:00:00"/>
    <x v="4"/>
    <n v="4"/>
    <x v="27"/>
    <x v="11"/>
  </r>
  <r>
    <x v="7"/>
    <x v="35"/>
    <x v="3"/>
    <d v="2019-04-03T00:00:00"/>
    <d v="2019-04-04T00:00:00"/>
    <x v="4"/>
    <n v="4"/>
    <x v="12"/>
    <x v="11"/>
  </r>
  <r>
    <x v="7"/>
    <x v="35"/>
    <x v="3"/>
    <d v="2019-04-04T00:00:00"/>
    <d v="2019-04-05T00:00:00"/>
    <x v="4"/>
    <n v="4"/>
    <x v="13"/>
    <x v="11"/>
  </r>
  <r>
    <x v="7"/>
    <x v="35"/>
    <x v="3"/>
    <d v="2019-04-05T00:00:00"/>
    <d v="2019-04-08T00:00:00"/>
    <x v="4"/>
    <n v="4"/>
    <x v="16"/>
    <x v="11"/>
  </r>
  <r>
    <x v="7"/>
    <x v="35"/>
    <x v="3"/>
    <d v="2019-04-08T00:00:00"/>
    <d v="2019-04-09T00:00:00"/>
    <x v="4"/>
    <n v="4"/>
    <x v="28"/>
    <x v="11"/>
  </r>
  <r>
    <x v="7"/>
    <x v="35"/>
    <x v="3"/>
    <d v="2019-04-09T00:00:00"/>
    <d v="2019-04-10T00:00:00"/>
    <x v="4"/>
    <n v="4"/>
    <x v="29"/>
    <x v="11"/>
  </r>
  <r>
    <x v="7"/>
    <x v="35"/>
    <x v="3"/>
    <d v="2019-04-10T00:00:00"/>
    <d v="2019-04-11T00:00:00"/>
    <x v="4"/>
    <n v="4"/>
    <x v="17"/>
    <x v="11"/>
  </r>
  <r>
    <x v="7"/>
    <x v="35"/>
    <x v="3"/>
    <d v="2019-04-11T00:00:00"/>
    <d v="2019-04-12T00:00:00"/>
    <x v="4"/>
    <n v="4"/>
    <x v="18"/>
    <x v="11"/>
  </r>
  <r>
    <x v="7"/>
    <x v="35"/>
    <x v="3"/>
    <d v="2019-04-12T00:00:00"/>
    <d v="2019-04-15T00:00:00"/>
    <x v="4"/>
    <n v="4"/>
    <x v="5"/>
    <x v="11"/>
  </r>
  <r>
    <x v="7"/>
    <x v="35"/>
    <x v="3"/>
    <d v="2019-04-15T00:00:00"/>
    <d v="2019-04-16T00:00:00"/>
    <x v="4"/>
    <n v="4"/>
    <x v="6"/>
    <x v="11"/>
  </r>
  <r>
    <x v="7"/>
    <x v="35"/>
    <x v="3"/>
    <d v="2019-04-16T00:00:00"/>
    <d v="2019-04-17T00:00:00"/>
    <x v="4"/>
    <n v="4"/>
    <x v="8"/>
    <x v="11"/>
  </r>
  <r>
    <x v="7"/>
    <x v="35"/>
    <x v="3"/>
    <d v="2019-04-17T00:00:00"/>
    <d v="2019-04-22T00:00:00"/>
    <x v="4"/>
    <n v="4"/>
    <x v="22"/>
    <x v="11"/>
  </r>
  <r>
    <x v="7"/>
    <x v="35"/>
    <x v="3"/>
    <d v="2019-04-22T00:00:00"/>
    <d v="2019-04-23T00:00:00"/>
    <x v="4"/>
    <n v="4"/>
    <x v="30"/>
    <x v="11"/>
  </r>
  <r>
    <x v="7"/>
    <x v="35"/>
    <x v="3"/>
    <d v="2019-04-23T00:00:00"/>
    <d v="2019-04-24T00:00:00"/>
    <x v="4"/>
    <n v="4"/>
    <x v="11"/>
    <x v="11"/>
  </r>
  <r>
    <x v="7"/>
    <x v="35"/>
    <x v="3"/>
    <d v="2019-04-24T00:00:00"/>
    <d v="2019-04-25T00:00:00"/>
    <x v="4"/>
    <n v="4"/>
    <x v="23"/>
    <x v="11"/>
  </r>
  <r>
    <x v="7"/>
    <x v="35"/>
    <x v="3"/>
    <d v="2019-04-25T00:00:00"/>
    <d v="2019-04-26T00:00:00"/>
    <x v="4"/>
    <n v="4"/>
    <x v="24"/>
    <x v="11"/>
  </r>
  <r>
    <x v="7"/>
    <x v="35"/>
    <x v="3"/>
    <d v="2019-04-26T00:00:00"/>
    <d v="2019-04-29T00:00:00"/>
    <x v="4"/>
    <n v="4"/>
    <x v="1"/>
    <x v="11"/>
  </r>
  <r>
    <x v="7"/>
    <x v="35"/>
    <x v="3"/>
    <d v="2019-04-29T00:00:00"/>
    <d v="2019-04-30T00:00:00"/>
    <x v="4"/>
    <n v="4"/>
    <x v="0"/>
    <x v="11"/>
  </r>
  <r>
    <x v="7"/>
    <x v="35"/>
    <x v="3"/>
    <d v="2019-04-30T00:00:00"/>
    <d v="2019-05-02T00:00:00"/>
    <x v="4"/>
    <n v="5"/>
    <x v="26"/>
    <x v="5"/>
  </r>
  <r>
    <x v="7"/>
    <x v="35"/>
    <x v="3"/>
    <d v="2019-05-02T00:00:00"/>
    <d v="2019-05-03T00:00:00"/>
    <x v="4"/>
    <n v="5"/>
    <x v="27"/>
    <x v="5"/>
  </r>
  <r>
    <x v="7"/>
    <x v="35"/>
    <x v="3"/>
    <d v="2019-05-03T00:00:00"/>
    <d v="2019-05-06T00:00:00"/>
    <x v="4"/>
    <n v="5"/>
    <x v="14"/>
    <x v="5"/>
  </r>
  <r>
    <x v="7"/>
    <x v="35"/>
    <x v="3"/>
    <d v="2019-05-06T00:00:00"/>
    <d v="2019-05-07T00:00:00"/>
    <x v="4"/>
    <n v="5"/>
    <x v="15"/>
    <x v="5"/>
  </r>
  <r>
    <x v="7"/>
    <x v="35"/>
    <x v="3"/>
    <d v="2019-05-07T00:00:00"/>
    <d v="2019-05-08T00:00:00"/>
    <x v="4"/>
    <n v="5"/>
    <x v="16"/>
    <x v="5"/>
  </r>
  <r>
    <x v="7"/>
    <x v="35"/>
    <x v="3"/>
    <d v="2019-05-08T00:00:00"/>
    <d v="2019-05-09T00:00:00"/>
    <x v="4"/>
    <n v="5"/>
    <x v="28"/>
    <x v="5"/>
  </r>
  <r>
    <x v="7"/>
    <x v="35"/>
    <x v="3"/>
    <d v="2019-05-09T00:00:00"/>
    <d v="2019-05-10T00:00:00"/>
    <x v="4"/>
    <n v="5"/>
    <x v="29"/>
    <x v="5"/>
  </r>
  <r>
    <x v="7"/>
    <x v="35"/>
    <x v="3"/>
    <d v="2019-05-10T00:00:00"/>
    <d v="2019-05-13T00:00:00"/>
    <x v="4"/>
    <n v="5"/>
    <x v="19"/>
    <x v="5"/>
  </r>
  <r>
    <x v="7"/>
    <x v="35"/>
    <x v="3"/>
    <d v="2019-05-13T00:00:00"/>
    <d v="2019-05-14T00:00:00"/>
    <x v="4"/>
    <n v="5"/>
    <x v="20"/>
    <x v="5"/>
  </r>
  <r>
    <x v="7"/>
    <x v="35"/>
    <x v="3"/>
    <d v="2019-05-14T00:00:00"/>
    <d v="2019-05-15T00:00:00"/>
    <x v="4"/>
    <n v="5"/>
    <x v="5"/>
    <x v="5"/>
  </r>
  <r>
    <x v="7"/>
    <x v="35"/>
    <x v="3"/>
    <d v="2019-05-15T00:00:00"/>
    <d v="2019-05-16T00:00:00"/>
    <x v="4"/>
    <n v="5"/>
    <x v="6"/>
    <x v="5"/>
  </r>
  <r>
    <x v="7"/>
    <x v="35"/>
    <x v="3"/>
    <d v="2019-05-16T00:00:00"/>
    <d v="2019-05-17T00:00:00"/>
    <x v="4"/>
    <n v="5"/>
    <x v="8"/>
    <x v="5"/>
  </r>
  <r>
    <x v="7"/>
    <x v="35"/>
    <x v="3"/>
    <d v="2019-05-17T00:00:00"/>
    <d v="2019-05-20T00:00:00"/>
    <x v="4"/>
    <n v="5"/>
    <x v="9"/>
    <x v="5"/>
  </r>
  <r>
    <x v="7"/>
    <x v="35"/>
    <x v="3"/>
    <d v="2019-05-20T00:00:00"/>
    <d v="2019-05-21T00:00:00"/>
    <x v="4"/>
    <n v="5"/>
    <x v="21"/>
    <x v="5"/>
  </r>
  <r>
    <x v="7"/>
    <x v="35"/>
    <x v="3"/>
    <d v="2019-05-21T00:00:00"/>
    <d v="2019-05-22T00:00:00"/>
    <x v="4"/>
    <n v="5"/>
    <x v="22"/>
    <x v="5"/>
  </r>
  <r>
    <x v="7"/>
    <x v="35"/>
    <x v="3"/>
    <d v="2019-05-22T00:00:00"/>
    <d v="2019-05-23T00:00:00"/>
    <x v="4"/>
    <n v="5"/>
    <x v="30"/>
    <x v="5"/>
  </r>
  <r>
    <x v="7"/>
    <x v="35"/>
    <x v="3"/>
    <d v="2019-05-23T00:00:00"/>
    <d v="2019-05-24T00:00:00"/>
    <x v="4"/>
    <n v="5"/>
    <x v="11"/>
    <x v="5"/>
  </r>
  <r>
    <x v="7"/>
    <x v="35"/>
    <x v="3"/>
    <d v="2019-05-24T00:00:00"/>
    <d v="2019-05-27T00:00:00"/>
    <x v="4"/>
    <n v="5"/>
    <x v="3"/>
    <x v="5"/>
  </r>
  <r>
    <x v="7"/>
    <x v="35"/>
    <x v="3"/>
    <d v="2019-05-27T00:00:00"/>
    <d v="2019-05-28T00:00:00"/>
    <x v="4"/>
    <n v="5"/>
    <x v="4"/>
    <x v="5"/>
  </r>
  <r>
    <x v="7"/>
    <x v="35"/>
    <x v="3"/>
    <d v="2019-05-28T00:00:00"/>
    <d v="2019-05-29T00:00:00"/>
    <x v="4"/>
    <n v="5"/>
    <x v="1"/>
    <x v="5"/>
  </r>
  <r>
    <x v="7"/>
    <x v="35"/>
    <x v="3"/>
    <d v="2019-05-29T00:00:00"/>
    <d v="2019-05-30T00:00:00"/>
    <x v="4"/>
    <n v="5"/>
    <x v="0"/>
    <x v="5"/>
  </r>
  <r>
    <x v="7"/>
    <x v="35"/>
    <x v="3"/>
    <d v="2019-05-30T00:00:00"/>
    <d v="2019-05-31T00:00:00"/>
    <x v="4"/>
    <n v="5"/>
    <x v="2"/>
    <x v="5"/>
  </r>
  <r>
    <x v="7"/>
    <x v="35"/>
    <x v="3"/>
    <d v="2019-05-31T00:00:00"/>
    <d v="2019-06-04T00:00:00"/>
    <x v="4"/>
    <n v="6"/>
    <x v="12"/>
    <x v="1"/>
  </r>
  <r>
    <x v="7"/>
    <x v="35"/>
    <x v="3"/>
    <d v="2019-06-04T00:00:00"/>
    <d v="2019-06-05T00:00:00"/>
    <x v="4"/>
    <n v="6"/>
    <x v="13"/>
    <x v="1"/>
  </r>
  <r>
    <x v="7"/>
    <x v="35"/>
    <x v="3"/>
    <d v="2019-06-05T00:00:00"/>
    <d v="2019-06-06T00:00:00"/>
    <x v="4"/>
    <n v="6"/>
    <x v="14"/>
    <x v="1"/>
  </r>
  <r>
    <x v="7"/>
    <x v="35"/>
    <x v="3"/>
    <d v="2019-06-06T00:00:00"/>
    <d v="2019-06-07T00:00:00"/>
    <x v="4"/>
    <n v="6"/>
    <x v="15"/>
    <x v="1"/>
  </r>
  <r>
    <x v="7"/>
    <x v="35"/>
    <x v="3"/>
    <d v="2019-06-07T00:00:00"/>
    <d v="2019-06-10T00:00:00"/>
    <x v="4"/>
    <n v="6"/>
    <x v="29"/>
    <x v="1"/>
  </r>
  <r>
    <x v="7"/>
    <x v="35"/>
    <x v="3"/>
    <d v="2019-06-10T00:00:00"/>
    <d v="2019-06-11T00:00:00"/>
    <x v="4"/>
    <n v="6"/>
    <x v="17"/>
    <x v="1"/>
  </r>
  <r>
    <x v="7"/>
    <x v="35"/>
    <x v="3"/>
    <d v="2019-06-11T00:00:00"/>
    <d v="2019-06-12T00:00:00"/>
    <x v="4"/>
    <n v="6"/>
    <x v="18"/>
    <x v="1"/>
  </r>
  <r>
    <x v="7"/>
    <x v="35"/>
    <x v="3"/>
    <d v="2019-06-12T00:00:00"/>
    <d v="2019-06-13T00:00:00"/>
    <x v="4"/>
    <n v="6"/>
    <x v="19"/>
    <x v="1"/>
  </r>
  <r>
    <x v="7"/>
    <x v="35"/>
    <x v="3"/>
    <d v="2019-06-13T00:00:00"/>
    <d v="2019-06-14T00:00:00"/>
    <x v="4"/>
    <n v="6"/>
    <x v="20"/>
    <x v="1"/>
  </r>
  <r>
    <x v="7"/>
    <x v="35"/>
    <x v="3"/>
    <d v="2019-06-14T00:00:00"/>
    <d v="2019-06-17T00:00:00"/>
    <x v="4"/>
    <n v="6"/>
    <x v="8"/>
    <x v="1"/>
  </r>
  <r>
    <x v="7"/>
    <x v="35"/>
    <x v="3"/>
    <d v="2019-06-17T00:00:00"/>
    <d v="2019-06-18T00:00:00"/>
    <x v="4"/>
    <n v="6"/>
    <x v="7"/>
    <x v="1"/>
  </r>
  <r>
    <x v="7"/>
    <x v="35"/>
    <x v="3"/>
    <d v="2019-06-18T00:00:00"/>
    <d v="2019-06-19T00:00:00"/>
    <x v="4"/>
    <n v="6"/>
    <x v="10"/>
    <x v="1"/>
  </r>
  <r>
    <x v="7"/>
    <x v="35"/>
    <x v="3"/>
    <d v="2019-06-19T00:00:00"/>
    <d v="2019-06-20T00:00:00"/>
    <x v="4"/>
    <n v="6"/>
    <x v="9"/>
    <x v="1"/>
  </r>
  <r>
    <x v="7"/>
    <x v="35"/>
    <x v="3"/>
    <d v="2019-06-20T00:00:00"/>
    <d v="2019-06-21T00:00:00"/>
    <x v="4"/>
    <n v="6"/>
    <x v="21"/>
    <x v="1"/>
  </r>
  <r>
    <x v="7"/>
    <x v="35"/>
    <x v="3"/>
    <d v="2019-06-21T00:00:00"/>
    <d v="2019-06-25T00:00:00"/>
    <x v="4"/>
    <n v="6"/>
    <x v="23"/>
    <x v="1"/>
  </r>
  <r>
    <x v="7"/>
    <x v="35"/>
    <x v="3"/>
    <d v="2019-06-25T00:00:00"/>
    <d v="2019-06-26T00:00:00"/>
    <x v="4"/>
    <n v="6"/>
    <x v="24"/>
    <x v="1"/>
  </r>
  <r>
    <x v="7"/>
    <x v="35"/>
    <x v="3"/>
    <d v="2019-06-26T00:00:00"/>
    <d v="2019-06-27T00:00:00"/>
    <x v="4"/>
    <n v="6"/>
    <x v="3"/>
    <x v="1"/>
  </r>
  <r>
    <x v="7"/>
    <x v="35"/>
    <x v="3"/>
    <d v="2019-06-27T00:00:00"/>
    <d v="2019-06-28T00:00:00"/>
    <x v="4"/>
    <n v="6"/>
    <x v="4"/>
    <x v="1"/>
  </r>
  <r>
    <x v="7"/>
    <x v="35"/>
    <x v="3"/>
    <d v="2019-06-28T00:00:00"/>
    <d v="2019-07-02T00:00:00"/>
    <x v="4"/>
    <n v="7"/>
    <x v="26"/>
    <x v="6"/>
  </r>
  <r>
    <x v="7"/>
    <x v="35"/>
    <x v="3"/>
    <d v="2019-07-02T00:00:00"/>
    <d v="2019-07-03T00:00:00"/>
    <x v="4"/>
    <n v="7"/>
    <x v="27"/>
    <x v="6"/>
  </r>
  <r>
    <x v="7"/>
    <x v="35"/>
    <x v="3"/>
    <d v="2019-07-03T00:00:00"/>
    <d v="2019-07-04T00:00:00"/>
    <x v="4"/>
    <n v="7"/>
    <x v="12"/>
    <x v="6"/>
  </r>
  <r>
    <x v="7"/>
    <x v="35"/>
    <x v="3"/>
    <d v="2019-07-04T00:00:00"/>
    <d v="2019-07-05T00:00:00"/>
    <x v="4"/>
    <n v="7"/>
    <x v="13"/>
    <x v="6"/>
  </r>
  <r>
    <x v="7"/>
    <x v="35"/>
    <x v="3"/>
    <d v="2019-07-05T00:00:00"/>
    <d v="2019-07-08T00:00:00"/>
    <x v="4"/>
    <n v="7"/>
    <x v="16"/>
    <x v="6"/>
  </r>
  <r>
    <x v="7"/>
    <x v="35"/>
    <x v="3"/>
    <d v="2019-07-08T00:00:00"/>
    <d v="2019-07-09T00:00:00"/>
    <x v="4"/>
    <n v="7"/>
    <x v="28"/>
    <x v="6"/>
  </r>
  <r>
    <x v="7"/>
    <x v="35"/>
    <x v="3"/>
    <d v="2019-07-09T00:00:00"/>
    <d v="2019-07-10T00:00:00"/>
    <x v="4"/>
    <n v="7"/>
    <x v="29"/>
    <x v="6"/>
  </r>
  <r>
    <x v="7"/>
    <x v="35"/>
    <x v="3"/>
    <d v="2019-07-10T00:00:00"/>
    <d v="2019-07-11T00:00:00"/>
    <x v="4"/>
    <n v="7"/>
    <x v="17"/>
    <x v="6"/>
  </r>
  <r>
    <x v="7"/>
    <x v="35"/>
    <x v="3"/>
    <d v="2019-07-11T00:00:00"/>
    <d v="2019-07-12T00:00:00"/>
    <x v="4"/>
    <n v="7"/>
    <x v="18"/>
    <x v="6"/>
  </r>
  <r>
    <x v="7"/>
    <x v="35"/>
    <x v="3"/>
    <d v="2019-07-12T00:00:00"/>
    <d v="2019-07-15T00:00:00"/>
    <x v="4"/>
    <n v="7"/>
    <x v="5"/>
    <x v="6"/>
  </r>
  <r>
    <x v="7"/>
    <x v="35"/>
    <x v="3"/>
    <d v="2019-07-15T00:00:00"/>
    <d v="2019-07-16T00:00:00"/>
    <x v="4"/>
    <n v="7"/>
    <x v="6"/>
    <x v="6"/>
  </r>
  <r>
    <x v="7"/>
    <x v="35"/>
    <x v="3"/>
    <d v="2019-07-16T00:00:00"/>
    <d v="2019-07-17T00:00:00"/>
    <x v="4"/>
    <n v="7"/>
    <x v="8"/>
    <x v="6"/>
  </r>
  <r>
    <x v="7"/>
    <x v="35"/>
    <x v="3"/>
    <d v="2019-07-17T00:00:00"/>
    <d v="2019-07-18T00:00:00"/>
    <x v="4"/>
    <n v="7"/>
    <x v="7"/>
    <x v="6"/>
  </r>
  <r>
    <x v="7"/>
    <x v="35"/>
    <x v="3"/>
    <d v="2019-07-18T00:00:00"/>
    <d v="2019-07-19T00:00:00"/>
    <x v="4"/>
    <n v="7"/>
    <x v="10"/>
    <x v="6"/>
  </r>
  <r>
    <x v="7"/>
    <x v="35"/>
    <x v="3"/>
    <d v="2019-07-19T00:00:00"/>
    <d v="2019-07-22T00:00:00"/>
    <x v="4"/>
    <n v="7"/>
    <x v="22"/>
    <x v="6"/>
  </r>
  <r>
    <x v="7"/>
    <x v="35"/>
    <x v="3"/>
    <d v="2019-07-22T00:00:00"/>
    <d v="2019-07-23T00:00:00"/>
    <x v="4"/>
    <n v="7"/>
    <x v="30"/>
    <x v="6"/>
  </r>
  <r>
    <x v="7"/>
    <x v="35"/>
    <x v="3"/>
    <d v="2019-07-23T00:00:00"/>
    <d v="2019-07-24T00:00:00"/>
    <x v="4"/>
    <n v="7"/>
    <x v="11"/>
    <x v="6"/>
  </r>
  <r>
    <x v="7"/>
    <x v="35"/>
    <x v="3"/>
    <d v="2019-07-24T00:00:00"/>
    <d v="2019-07-25T00:00:00"/>
    <x v="4"/>
    <n v="7"/>
    <x v="23"/>
    <x v="6"/>
  </r>
  <r>
    <x v="7"/>
    <x v="35"/>
    <x v="3"/>
    <d v="2019-07-25T00:00:00"/>
    <d v="2019-07-26T00:00:00"/>
    <x v="4"/>
    <n v="7"/>
    <x v="24"/>
    <x v="6"/>
  </r>
  <r>
    <x v="7"/>
    <x v="35"/>
    <x v="3"/>
    <d v="2019-07-26T00:00:00"/>
    <d v="2019-07-29T00:00:00"/>
    <x v="4"/>
    <n v="7"/>
    <x v="1"/>
    <x v="6"/>
  </r>
  <r>
    <x v="7"/>
    <x v="35"/>
    <x v="3"/>
    <d v="2019-07-29T00:00:00"/>
    <d v="2019-07-30T00:00:00"/>
    <x v="4"/>
    <n v="7"/>
    <x v="0"/>
    <x v="6"/>
  </r>
  <r>
    <x v="7"/>
    <x v="35"/>
    <x v="3"/>
    <d v="2019-07-30T00:00:00"/>
    <d v="2019-07-31T00:00:00"/>
    <x v="4"/>
    <n v="7"/>
    <x v="2"/>
    <x v="6"/>
  </r>
  <r>
    <x v="7"/>
    <x v="35"/>
    <x v="3"/>
    <d v="2019-07-31T00:00:00"/>
    <d v="2019-08-01T00:00:00"/>
    <x v="4"/>
    <n v="8"/>
    <x v="25"/>
    <x v="7"/>
  </r>
  <r>
    <x v="7"/>
    <x v="35"/>
    <x v="3"/>
    <d v="2019-08-01T00:00:00"/>
    <d v="2019-08-02T00:00:00"/>
    <x v="4"/>
    <n v="8"/>
    <x v="26"/>
    <x v="7"/>
  </r>
  <r>
    <x v="7"/>
    <x v="35"/>
    <x v="3"/>
    <d v="2019-08-02T00:00:00"/>
    <d v="2019-08-05T00:00:00"/>
    <x v="4"/>
    <n v="8"/>
    <x v="13"/>
    <x v="7"/>
  </r>
  <r>
    <x v="7"/>
    <x v="35"/>
    <x v="3"/>
    <d v="2019-08-05T00:00:00"/>
    <d v="2019-08-06T00:00:00"/>
    <x v="4"/>
    <n v="8"/>
    <x v="14"/>
    <x v="7"/>
  </r>
  <r>
    <x v="7"/>
    <x v="35"/>
    <x v="3"/>
    <d v="2019-08-06T00:00:00"/>
    <d v="2019-08-08T00:00:00"/>
    <x v="4"/>
    <n v="8"/>
    <x v="16"/>
    <x v="7"/>
  </r>
  <r>
    <x v="7"/>
    <x v="35"/>
    <x v="3"/>
    <d v="2019-08-08T00:00:00"/>
    <d v="2019-08-09T00:00:00"/>
    <x v="4"/>
    <n v="8"/>
    <x v="28"/>
    <x v="7"/>
  </r>
  <r>
    <x v="7"/>
    <x v="35"/>
    <x v="3"/>
    <d v="2019-08-09T00:00:00"/>
    <d v="2019-08-12T00:00:00"/>
    <x v="4"/>
    <n v="8"/>
    <x v="18"/>
    <x v="7"/>
  </r>
  <r>
    <x v="7"/>
    <x v="35"/>
    <x v="3"/>
    <d v="2019-08-12T00:00:00"/>
    <d v="2019-08-13T00:00:00"/>
    <x v="4"/>
    <n v="8"/>
    <x v="19"/>
    <x v="7"/>
  </r>
  <r>
    <x v="7"/>
    <x v="35"/>
    <x v="3"/>
    <d v="2019-08-13T00:00:00"/>
    <d v="2019-08-14T00:00:00"/>
    <x v="4"/>
    <n v="8"/>
    <x v="20"/>
    <x v="7"/>
  </r>
  <r>
    <x v="7"/>
    <x v="35"/>
    <x v="3"/>
    <d v="2019-08-14T00:00:00"/>
    <d v="2019-08-15T00:00:00"/>
    <x v="4"/>
    <n v="8"/>
    <x v="5"/>
    <x v="7"/>
  </r>
  <r>
    <x v="7"/>
    <x v="35"/>
    <x v="3"/>
    <d v="2019-08-15T00:00:00"/>
    <d v="2019-08-16T00:00:00"/>
    <x v="4"/>
    <n v="8"/>
    <x v="6"/>
    <x v="7"/>
  </r>
  <r>
    <x v="7"/>
    <x v="35"/>
    <x v="3"/>
    <d v="2019-08-16T00:00:00"/>
    <d v="2019-08-20T00:00:00"/>
    <x v="4"/>
    <n v="8"/>
    <x v="9"/>
    <x v="7"/>
  </r>
  <r>
    <x v="7"/>
    <x v="35"/>
    <x v="3"/>
    <d v="2019-08-20T00:00:00"/>
    <d v="2019-08-21T00:00:00"/>
    <x v="4"/>
    <n v="8"/>
    <x v="21"/>
    <x v="7"/>
  </r>
  <r>
    <x v="7"/>
    <x v="35"/>
    <x v="3"/>
    <d v="2019-08-21T00:00:00"/>
    <d v="2019-08-22T00:00:00"/>
    <x v="4"/>
    <n v="8"/>
    <x v="22"/>
    <x v="7"/>
  </r>
  <r>
    <x v="7"/>
    <x v="35"/>
    <x v="3"/>
    <d v="2019-08-22T00:00:00"/>
    <d v="2019-08-23T00:00:00"/>
    <x v="4"/>
    <n v="8"/>
    <x v="30"/>
    <x v="7"/>
  </r>
  <r>
    <x v="7"/>
    <x v="35"/>
    <x v="3"/>
    <d v="2019-08-23T00:00:00"/>
    <d v="2019-08-26T00:00:00"/>
    <x v="4"/>
    <n v="8"/>
    <x v="24"/>
    <x v="7"/>
  </r>
  <r>
    <x v="7"/>
    <x v="35"/>
    <x v="3"/>
    <d v="2019-08-26T00:00:00"/>
    <d v="2019-08-27T00:00:00"/>
    <x v="4"/>
    <n v="8"/>
    <x v="3"/>
    <x v="7"/>
  </r>
  <r>
    <x v="7"/>
    <x v="35"/>
    <x v="3"/>
    <d v="2019-08-27T00:00:00"/>
    <d v="2019-08-28T00:00:00"/>
    <x v="4"/>
    <n v="8"/>
    <x v="4"/>
    <x v="7"/>
  </r>
  <r>
    <x v="7"/>
    <x v="35"/>
    <x v="3"/>
    <d v="2019-08-28T00:00:00"/>
    <d v="2019-08-29T00:00:00"/>
    <x v="4"/>
    <n v="8"/>
    <x v="1"/>
    <x v="7"/>
  </r>
  <r>
    <x v="7"/>
    <x v="35"/>
    <x v="3"/>
    <d v="2019-08-29T00:00:00"/>
    <d v="2019-08-30T00:00:00"/>
    <x v="4"/>
    <n v="8"/>
    <x v="0"/>
    <x v="7"/>
  </r>
  <r>
    <x v="7"/>
    <x v="35"/>
    <x v="3"/>
    <d v="2019-08-30T00:00:00"/>
    <d v="2019-09-02T00:00:00"/>
    <x v="4"/>
    <n v="9"/>
    <x v="26"/>
    <x v="2"/>
  </r>
  <r>
    <x v="7"/>
    <x v="35"/>
    <x v="3"/>
    <d v="2019-09-02T00:00:00"/>
    <d v="2019-09-03T00:00:00"/>
    <x v="4"/>
    <n v="9"/>
    <x v="27"/>
    <x v="2"/>
  </r>
  <r>
    <x v="7"/>
    <x v="35"/>
    <x v="3"/>
    <d v="2019-09-03T00:00:00"/>
    <d v="2019-09-04T00:00:00"/>
    <x v="4"/>
    <n v="9"/>
    <x v="12"/>
    <x v="2"/>
  </r>
  <r>
    <x v="7"/>
    <x v="35"/>
    <x v="3"/>
    <d v="2019-09-04T00:00:00"/>
    <d v="2019-09-05T00:00:00"/>
    <x v="4"/>
    <n v="9"/>
    <x v="13"/>
    <x v="2"/>
  </r>
  <r>
    <x v="7"/>
    <x v="35"/>
    <x v="3"/>
    <d v="2019-09-05T00:00:00"/>
    <d v="2019-09-06T00:00:00"/>
    <x v="4"/>
    <n v="9"/>
    <x v="14"/>
    <x v="2"/>
  </r>
  <r>
    <x v="7"/>
    <x v="35"/>
    <x v="3"/>
    <d v="2019-09-06T00:00:00"/>
    <d v="2019-09-09T00:00:00"/>
    <x v="4"/>
    <n v="9"/>
    <x v="28"/>
    <x v="2"/>
  </r>
  <r>
    <x v="7"/>
    <x v="35"/>
    <x v="3"/>
    <d v="2019-09-09T00:00:00"/>
    <d v="2019-09-10T00:00:00"/>
    <x v="4"/>
    <n v="9"/>
    <x v="29"/>
    <x v="2"/>
  </r>
  <r>
    <x v="7"/>
    <x v="35"/>
    <x v="3"/>
    <d v="2019-09-10T00:00:00"/>
    <d v="2019-09-11T00:00:00"/>
    <x v="4"/>
    <n v="9"/>
    <x v="17"/>
    <x v="2"/>
  </r>
  <r>
    <x v="7"/>
    <x v="35"/>
    <x v="3"/>
    <d v="2019-09-11T00:00:00"/>
    <d v="2019-09-12T00:00:00"/>
    <x v="4"/>
    <n v="9"/>
    <x v="18"/>
    <x v="2"/>
  </r>
  <r>
    <x v="7"/>
    <x v="35"/>
    <x v="3"/>
    <d v="2019-09-12T00:00:00"/>
    <d v="2019-09-13T00:00:00"/>
    <x v="4"/>
    <n v="9"/>
    <x v="19"/>
    <x v="2"/>
  </r>
  <r>
    <x v="7"/>
    <x v="35"/>
    <x v="3"/>
    <d v="2019-09-13T00:00:00"/>
    <d v="2019-09-16T00:00:00"/>
    <x v="4"/>
    <n v="9"/>
    <x v="6"/>
    <x v="2"/>
  </r>
  <r>
    <x v="7"/>
    <x v="35"/>
    <x v="3"/>
    <d v="2019-09-16T00:00:00"/>
    <d v="2019-09-17T00:00:00"/>
    <x v="4"/>
    <n v="9"/>
    <x v="8"/>
    <x v="2"/>
  </r>
  <r>
    <x v="7"/>
    <x v="35"/>
    <x v="3"/>
    <d v="2019-09-17T00:00:00"/>
    <d v="2019-09-18T00:00:00"/>
    <x v="4"/>
    <n v="9"/>
    <x v="7"/>
    <x v="2"/>
  </r>
  <r>
    <x v="7"/>
    <x v="35"/>
    <x v="3"/>
    <d v="2019-09-18T00:00:00"/>
    <d v="2019-09-19T00:00:00"/>
    <x v="4"/>
    <n v="9"/>
    <x v="10"/>
    <x v="2"/>
  </r>
  <r>
    <x v="7"/>
    <x v="35"/>
    <x v="3"/>
    <d v="2019-09-19T00:00:00"/>
    <d v="2019-09-20T00:00:00"/>
    <x v="4"/>
    <n v="9"/>
    <x v="9"/>
    <x v="2"/>
  </r>
  <r>
    <x v="7"/>
    <x v="35"/>
    <x v="3"/>
    <d v="2019-09-20T00:00:00"/>
    <d v="2019-09-23T00:00:00"/>
    <x v="4"/>
    <n v="9"/>
    <x v="30"/>
    <x v="2"/>
  </r>
  <r>
    <x v="7"/>
    <x v="35"/>
    <x v="3"/>
    <d v="2019-09-23T00:00:00"/>
    <d v="2019-09-24T00:00:00"/>
    <x v="4"/>
    <n v="9"/>
    <x v="11"/>
    <x v="2"/>
  </r>
  <r>
    <x v="7"/>
    <x v="35"/>
    <x v="3"/>
    <d v="2019-09-24T00:00:00"/>
    <d v="2019-09-25T00:00:00"/>
    <x v="4"/>
    <n v="9"/>
    <x v="23"/>
    <x v="2"/>
  </r>
  <r>
    <x v="7"/>
    <x v="35"/>
    <x v="3"/>
    <d v="2019-09-25T00:00:00"/>
    <d v="2019-09-26T00:00:00"/>
    <x v="4"/>
    <n v="9"/>
    <x v="24"/>
    <x v="2"/>
  </r>
  <r>
    <x v="7"/>
    <x v="35"/>
    <x v="3"/>
    <d v="2019-09-26T00:00:00"/>
    <d v="2019-09-27T00:00:00"/>
    <x v="4"/>
    <n v="9"/>
    <x v="3"/>
    <x v="2"/>
  </r>
  <r>
    <x v="7"/>
    <x v="35"/>
    <x v="3"/>
    <d v="2019-09-27T00:00:00"/>
    <d v="2019-09-30T00:00:00"/>
    <x v="4"/>
    <n v="9"/>
    <x v="0"/>
    <x v="2"/>
  </r>
  <r>
    <x v="7"/>
    <x v="35"/>
    <x v="3"/>
    <d v="2019-09-30T00:00:00"/>
    <d v="2019-10-01T00:00:00"/>
    <x v="4"/>
    <n v="10"/>
    <x v="25"/>
    <x v="0"/>
  </r>
  <r>
    <x v="7"/>
    <x v="35"/>
    <x v="3"/>
    <d v="2019-10-01T00:00:00"/>
    <d v="2019-10-02T00:00:00"/>
    <x v="4"/>
    <n v="10"/>
    <x v="26"/>
    <x v="0"/>
  </r>
  <r>
    <x v="7"/>
    <x v="35"/>
    <x v="3"/>
    <d v="2019-10-02T00:00:00"/>
    <d v="2019-10-03T00:00:00"/>
    <x v="4"/>
    <n v="10"/>
    <x v="27"/>
    <x v="0"/>
  </r>
  <r>
    <x v="7"/>
    <x v="35"/>
    <x v="3"/>
    <d v="2019-10-03T00:00:00"/>
    <d v="2019-10-04T00:00:00"/>
    <x v="4"/>
    <n v="10"/>
    <x v="12"/>
    <x v="0"/>
  </r>
  <r>
    <x v="7"/>
    <x v="35"/>
    <x v="3"/>
    <d v="2019-10-04T00:00:00"/>
    <d v="2019-10-07T00:00:00"/>
    <x v="4"/>
    <n v="10"/>
    <x v="15"/>
    <x v="0"/>
  </r>
  <r>
    <x v="7"/>
    <x v="35"/>
    <x v="3"/>
    <d v="2019-10-07T00:00:00"/>
    <d v="2019-10-08T00:00:00"/>
    <x v="4"/>
    <n v="10"/>
    <x v="16"/>
    <x v="0"/>
  </r>
  <r>
    <x v="7"/>
    <x v="35"/>
    <x v="3"/>
    <d v="2019-10-08T00:00:00"/>
    <d v="2019-10-09T00:00:00"/>
    <x v="4"/>
    <n v="10"/>
    <x v="28"/>
    <x v="0"/>
  </r>
  <r>
    <x v="7"/>
    <x v="35"/>
    <x v="3"/>
    <d v="2019-10-09T00:00:00"/>
    <d v="2019-10-10T00:00:00"/>
    <x v="4"/>
    <n v="10"/>
    <x v="29"/>
    <x v="0"/>
  </r>
  <r>
    <x v="7"/>
    <x v="35"/>
    <x v="3"/>
    <d v="2019-10-10T00:00:00"/>
    <d v="2019-10-11T00:00:00"/>
    <x v="4"/>
    <n v="10"/>
    <x v="17"/>
    <x v="0"/>
  </r>
  <r>
    <x v="7"/>
    <x v="35"/>
    <x v="3"/>
    <d v="2019-10-11T00:00:00"/>
    <d v="2019-10-15T00:00:00"/>
    <x v="4"/>
    <n v="10"/>
    <x v="5"/>
    <x v="0"/>
  </r>
  <r>
    <x v="7"/>
    <x v="35"/>
    <x v="3"/>
    <d v="2019-10-15T00:00:00"/>
    <d v="2019-10-16T00:00:00"/>
    <x v="4"/>
    <n v="10"/>
    <x v="6"/>
    <x v="0"/>
  </r>
  <r>
    <x v="7"/>
    <x v="35"/>
    <x v="3"/>
    <d v="2019-10-16T00:00:00"/>
    <d v="2019-10-17T00:00:00"/>
    <x v="4"/>
    <n v="10"/>
    <x v="8"/>
    <x v="0"/>
  </r>
  <r>
    <x v="7"/>
    <x v="35"/>
    <x v="3"/>
    <d v="2019-10-17T00:00:00"/>
    <d v="2019-10-18T00:00:00"/>
    <x v="4"/>
    <n v="10"/>
    <x v="7"/>
    <x v="0"/>
  </r>
  <r>
    <x v="7"/>
    <x v="35"/>
    <x v="3"/>
    <d v="2019-10-18T00:00:00"/>
    <d v="2019-10-21T00:00:00"/>
    <x v="4"/>
    <n v="10"/>
    <x v="21"/>
    <x v="0"/>
  </r>
  <r>
    <x v="7"/>
    <x v="35"/>
    <x v="3"/>
    <d v="2019-10-21T00:00:00"/>
    <d v="2019-10-22T00:00:00"/>
    <x v="4"/>
    <n v="10"/>
    <x v="22"/>
    <x v="0"/>
  </r>
  <r>
    <x v="7"/>
    <x v="35"/>
    <x v="3"/>
    <d v="2019-10-22T00:00:00"/>
    <d v="2019-10-23T00:00:00"/>
    <x v="4"/>
    <n v="10"/>
    <x v="30"/>
    <x v="0"/>
  </r>
  <r>
    <x v="7"/>
    <x v="35"/>
    <x v="3"/>
    <d v="2019-10-23T00:00:00"/>
    <d v="2019-10-24T00:00:00"/>
    <x v="4"/>
    <n v="10"/>
    <x v="11"/>
    <x v="0"/>
  </r>
  <r>
    <x v="7"/>
    <x v="35"/>
    <x v="3"/>
    <d v="2019-10-24T00:00:00"/>
    <d v="2019-10-25T00:00:00"/>
    <x v="4"/>
    <n v="10"/>
    <x v="23"/>
    <x v="0"/>
  </r>
  <r>
    <x v="7"/>
    <x v="35"/>
    <x v="3"/>
    <d v="2019-10-25T00:00:00"/>
    <d v="2019-10-28T00:00:00"/>
    <x v="4"/>
    <n v="10"/>
    <x v="4"/>
    <x v="0"/>
  </r>
  <r>
    <x v="7"/>
    <x v="35"/>
    <x v="3"/>
    <d v="2019-10-28T00:00:00"/>
    <d v="2019-10-29T00:00:00"/>
    <x v="4"/>
    <n v="10"/>
    <x v="1"/>
    <x v="0"/>
  </r>
  <r>
    <x v="7"/>
    <x v="35"/>
    <x v="3"/>
    <d v="2019-10-29T00:00:00"/>
    <d v="2019-10-30T00:00:00"/>
    <x v="4"/>
    <n v="10"/>
    <x v="0"/>
    <x v="0"/>
  </r>
  <r>
    <x v="7"/>
    <x v="35"/>
    <x v="3"/>
    <d v="2019-10-30T00:00:00"/>
    <d v="2019-10-31T00:00:00"/>
    <x v="4"/>
    <n v="10"/>
    <x v="2"/>
    <x v="0"/>
  </r>
  <r>
    <x v="7"/>
    <x v="35"/>
    <x v="3"/>
    <d v="2019-10-31T00:00:00"/>
    <d v="2019-11-01T00:00:00"/>
    <x v="4"/>
    <n v="11"/>
    <x v="25"/>
    <x v="8"/>
  </r>
  <r>
    <x v="7"/>
    <x v="35"/>
    <x v="3"/>
    <d v="2019-11-01T00:00:00"/>
    <d v="2019-11-05T00:00:00"/>
    <x v="4"/>
    <n v="11"/>
    <x v="13"/>
    <x v="8"/>
  </r>
  <r>
    <x v="7"/>
    <x v="35"/>
    <x v="3"/>
    <d v="2019-11-05T00:00:00"/>
    <d v="2019-11-06T00:00:00"/>
    <x v="4"/>
    <n v="11"/>
    <x v="14"/>
    <x v="8"/>
  </r>
  <r>
    <x v="7"/>
    <x v="35"/>
    <x v="3"/>
    <d v="2019-11-06T00:00:00"/>
    <d v="2019-11-07T00:00:00"/>
    <x v="4"/>
    <n v="11"/>
    <x v="15"/>
    <x v="8"/>
  </r>
  <r>
    <x v="7"/>
    <x v="35"/>
    <x v="3"/>
    <d v="2019-11-07T00:00:00"/>
    <d v="2019-11-08T00:00:00"/>
    <x v="4"/>
    <n v="11"/>
    <x v="16"/>
    <x v="8"/>
  </r>
  <r>
    <x v="7"/>
    <x v="35"/>
    <x v="3"/>
    <d v="2019-11-08T00:00:00"/>
    <d v="2019-11-12T00:00:00"/>
    <x v="4"/>
    <n v="11"/>
    <x v="18"/>
    <x v="8"/>
  </r>
  <r>
    <x v="7"/>
    <x v="35"/>
    <x v="3"/>
    <d v="2019-11-12T00:00:00"/>
    <d v="2019-11-13T00:00:00"/>
    <x v="4"/>
    <n v="11"/>
    <x v="19"/>
    <x v="8"/>
  </r>
  <r>
    <x v="7"/>
    <x v="35"/>
    <x v="3"/>
    <d v="2019-11-13T00:00:00"/>
    <d v="2019-11-14T00:00:00"/>
    <x v="4"/>
    <n v="11"/>
    <x v="20"/>
    <x v="8"/>
  </r>
  <r>
    <x v="7"/>
    <x v="35"/>
    <x v="3"/>
    <d v="2019-11-14T00:00:00"/>
    <d v="2019-11-15T00:00:00"/>
    <x v="4"/>
    <n v="11"/>
    <x v="5"/>
    <x v="8"/>
  </r>
  <r>
    <x v="7"/>
    <x v="35"/>
    <x v="3"/>
    <d v="2019-11-15T00:00:00"/>
    <d v="2019-11-18T00:00:00"/>
    <x v="4"/>
    <n v="11"/>
    <x v="7"/>
    <x v="8"/>
  </r>
  <r>
    <x v="7"/>
    <x v="35"/>
    <x v="3"/>
    <d v="2019-11-18T00:00:00"/>
    <d v="2019-11-19T00:00:00"/>
    <x v="4"/>
    <n v="11"/>
    <x v="10"/>
    <x v="8"/>
  </r>
  <r>
    <x v="7"/>
    <x v="35"/>
    <x v="3"/>
    <d v="2019-11-19T00:00:00"/>
    <d v="2019-11-20T00:00:00"/>
    <x v="4"/>
    <n v="11"/>
    <x v="9"/>
    <x v="8"/>
  </r>
  <r>
    <x v="7"/>
    <x v="35"/>
    <x v="3"/>
    <d v="2019-11-20T00:00:00"/>
    <d v="2019-11-21T00:00:00"/>
    <x v="4"/>
    <n v="11"/>
    <x v="21"/>
    <x v="8"/>
  </r>
  <r>
    <x v="7"/>
    <x v="35"/>
    <x v="3"/>
    <d v="2019-11-21T00:00:00"/>
    <d v="2019-11-22T00:00:00"/>
    <x v="4"/>
    <n v="11"/>
    <x v="22"/>
    <x v="8"/>
  </r>
  <r>
    <x v="7"/>
    <x v="35"/>
    <x v="3"/>
    <d v="2019-11-22T00:00:00"/>
    <d v="2019-11-25T00:00:00"/>
    <x v="4"/>
    <n v="11"/>
    <x v="23"/>
    <x v="8"/>
  </r>
  <r>
    <x v="7"/>
    <x v="35"/>
    <x v="3"/>
    <d v="2019-11-25T00:00:00"/>
    <d v="2019-11-26T00:00:00"/>
    <x v="4"/>
    <n v="11"/>
    <x v="24"/>
    <x v="8"/>
  </r>
  <r>
    <x v="7"/>
    <x v="35"/>
    <x v="3"/>
    <d v="2019-11-26T00:00:00"/>
    <d v="2019-11-27T00:00:00"/>
    <x v="4"/>
    <n v="11"/>
    <x v="3"/>
    <x v="8"/>
  </r>
  <r>
    <x v="7"/>
    <x v="35"/>
    <x v="3"/>
    <d v="2019-11-27T00:00:00"/>
    <d v="2019-11-28T00:00:00"/>
    <x v="4"/>
    <n v="11"/>
    <x v="4"/>
    <x v="8"/>
  </r>
  <r>
    <x v="7"/>
    <x v="35"/>
    <x v="3"/>
    <d v="2019-11-28T00:00:00"/>
    <d v="2019-11-29T00:00:00"/>
    <x v="4"/>
    <n v="11"/>
    <x v="1"/>
    <x v="8"/>
  </r>
  <r>
    <x v="7"/>
    <x v="35"/>
    <x v="3"/>
    <d v="2019-11-29T00:00:00"/>
    <d v="2019-12-02T00:00:00"/>
    <x v="4"/>
    <n v="12"/>
    <x v="26"/>
    <x v="3"/>
  </r>
  <r>
    <x v="7"/>
    <x v="35"/>
    <x v="3"/>
    <d v="2019-12-02T00:00:00"/>
    <d v="2019-12-03T00:00:00"/>
    <x v="4"/>
    <n v="12"/>
    <x v="27"/>
    <x v="3"/>
  </r>
  <r>
    <x v="7"/>
    <x v="35"/>
    <x v="3"/>
    <d v="2019-12-03T00:00:00"/>
    <d v="2019-12-04T00:00:00"/>
    <x v="4"/>
    <n v="12"/>
    <x v="12"/>
    <x v="3"/>
  </r>
  <r>
    <x v="7"/>
    <x v="35"/>
    <x v="3"/>
    <d v="2019-12-04T00:00:00"/>
    <d v="2019-12-05T00:00:00"/>
    <x v="4"/>
    <n v="12"/>
    <x v="13"/>
    <x v="3"/>
  </r>
  <r>
    <x v="7"/>
    <x v="35"/>
    <x v="3"/>
    <d v="2019-12-05T00:00:00"/>
    <d v="2019-12-06T00:00:00"/>
    <x v="4"/>
    <n v="12"/>
    <x v="14"/>
    <x v="3"/>
  </r>
  <r>
    <x v="7"/>
    <x v="35"/>
    <x v="3"/>
    <d v="2019-12-06T00:00:00"/>
    <d v="2019-12-09T00:00:00"/>
    <x v="4"/>
    <n v="12"/>
    <x v="28"/>
    <x v="3"/>
  </r>
  <r>
    <x v="7"/>
    <x v="35"/>
    <x v="3"/>
    <d v="2019-12-09T00:00:00"/>
    <d v="2019-12-10T00:00:00"/>
    <x v="4"/>
    <n v="12"/>
    <x v="29"/>
    <x v="3"/>
  </r>
  <r>
    <x v="7"/>
    <x v="35"/>
    <x v="3"/>
    <d v="2019-12-10T00:00:00"/>
    <d v="2019-12-11T00:00:00"/>
    <x v="4"/>
    <n v="12"/>
    <x v="17"/>
    <x v="3"/>
  </r>
  <r>
    <x v="7"/>
    <x v="35"/>
    <x v="3"/>
    <d v="2019-12-11T00:00:00"/>
    <d v="2019-12-12T00:00:00"/>
    <x v="4"/>
    <n v="12"/>
    <x v="18"/>
    <x v="3"/>
  </r>
  <r>
    <x v="7"/>
    <x v="35"/>
    <x v="3"/>
    <d v="2019-12-12T00:00:00"/>
    <d v="2019-12-13T00:00:00"/>
    <x v="4"/>
    <n v="12"/>
    <x v="19"/>
    <x v="3"/>
  </r>
  <r>
    <x v="7"/>
    <x v="35"/>
    <x v="3"/>
    <d v="2019-12-13T00:00:00"/>
    <d v="2019-12-16T00:00:00"/>
    <x v="4"/>
    <n v="12"/>
    <x v="6"/>
    <x v="3"/>
  </r>
  <r>
    <x v="7"/>
    <x v="35"/>
    <x v="3"/>
    <d v="2019-12-16T00:00:00"/>
    <d v="2019-12-17T00:00:00"/>
    <x v="4"/>
    <n v="12"/>
    <x v="8"/>
    <x v="3"/>
  </r>
  <r>
    <x v="7"/>
    <x v="35"/>
    <x v="3"/>
    <d v="2019-12-17T00:00:00"/>
    <d v="2019-12-18T00:00:00"/>
    <x v="4"/>
    <n v="12"/>
    <x v="7"/>
    <x v="3"/>
  </r>
  <r>
    <x v="7"/>
    <x v="35"/>
    <x v="3"/>
    <d v="2019-12-18T00:00:00"/>
    <d v="2019-12-19T00:00:00"/>
    <x v="4"/>
    <n v="12"/>
    <x v="10"/>
    <x v="3"/>
  </r>
  <r>
    <x v="7"/>
    <x v="35"/>
    <x v="3"/>
    <d v="2019-12-19T00:00:00"/>
    <d v="2019-12-20T00:00:00"/>
    <x v="4"/>
    <n v="12"/>
    <x v="9"/>
    <x v="3"/>
  </r>
  <r>
    <x v="7"/>
    <x v="35"/>
    <x v="3"/>
    <d v="2019-12-20T00:00:00"/>
    <d v="2019-12-23T00:00:00"/>
    <x v="4"/>
    <n v="12"/>
    <x v="30"/>
    <x v="3"/>
  </r>
  <r>
    <x v="7"/>
    <x v="35"/>
    <x v="3"/>
    <d v="2019-12-23T00:00:00"/>
    <d v="2019-12-24T00:00:00"/>
    <x v="4"/>
    <n v="12"/>
    <x v="11"/>
    <x v="3"/>
  </r>
  <r>
    <x v="7"/>
    <x v="35"/>
    <x v="3"/>
    <d v="2019-12-24T00:00:00"/>
    <d v="2019-12-26T00:00:00"/>
    <x v="4"/>
    <n v="12"/>
    <x v="24"/>
    <x v="3"/>
  </r>
  <r>
    <x v="7"/>
    <x v="35"/>
    <x v="3"/>
    <d v="2019-12-26T00:00:00"/>
    <d v="2019-12-27T00:00:00"/>
    <x v="4"/>
    <n v="12"/>
    <x v="3"/>
    <x v="3"/>
  </r>
  <r>
    <x v="7"/>
    <x v="35"/>
    <x v="3"/>
    <d v="2019-12-27T00:00:00"/>
    <d v="2019-12-30T00:00:00"/>
    <x v="4"/>
    <n v="12"/>
    <x v="0"/>
    <x v="3"/>
  </r>
  <r>
    <x v="7"/>
    <x v="35"/>
    <x v="3"/>
    <d v="2019-12-30T00:00:00"/>
    <d v="2019-12-31T00:00:00"/>
    <x v="4"/>
    <n v="12"/>
    <x v="2"/>
    <x v="3"/>
  </r>
  <r>
    <x v="7"/>
    <x v="35"/>
    <x v="3"/>
    <d v="2019-12-31T00:00:00"/>
    <d v="2020-01-02T00:00:00"/>
    <x v="5"/>
    <n v="1"/>
    <x v="26"/>
    <x v="9"/>
  </r>
  <r>
    <x v="7"/>
    <x v="35"/>
    <x v="3"/>
    <d v="2020-01-02T00:00:00"/>
    <d v="2020-01-03T00:00:00"/>
    <x v="5"/>
    <n v="1"/>
    <x v="27"/>
    <x v="9"/>
  </r>
  <r>
    <x v="7"/>
    <x v="35"/>
    <x v="3"/>
    <d v="2020-01-03T00:00:00"/>
    <d v="2020-01-07T00:00:00"/>
    <x v="5"/>
    <n v="1"/>
    <x v="15"/>
    <x v="9"/>
  </r>
  <r>
    <x v="7"/>
    <x v="35"/>
    <x v="3"/>
    <d v="2020-01-07T00:00:00"/>
    <d v="2020-01-08T00:00:00"/>
    <x v="5"/>
    <n v="1"/>
    <x v="16"/>
    <x v="9"/>
  </r>
  <r>
    <x v="7"/>
    <x v="35"/>
    <x v="3"/>
    <d v="2020-01-08T00:00:00"/>
    <d v="2020-01-09T00:00:00"/>
    <x v="5"/>
    <n v="1"/>
    <x v="28"/>
    <x v="9"/>
  </r>
  <r>
    <x v="7"/>
    <x v="35"/>
    <x v="3"/>
    <d v="2020-01-09T00:00:00"/>
    <d v="2020-01-10T00:00:00"/>
    <x v="5"/>
    <n v="1"/>
    <x v="29"/>
    <x v="9"/>
  </r>
  <r>
    <x v="7"/>
    <x v="35"/>
    <x v="3"/>
    <d v="2020-01-10T00:00:00"/>
    <d v="2020-01-13T00:00:00"/>
    <x v="5"/>
    <n v="1"/>
    <x v="19"/>
    <x v="9"/>
  </r>
  <r>
    <x v="7"/>
    <x v="35"/>
    <x v="3"/>
    <d v="2020-01-13T00:00:00"/>
    <d v="2020-01-14T00:00:00"/>
    <x v="5"/>
    <n v="1"/>
    <x v="20"/>
    <x v="9"/>
  </r>
  <r>
    <x v="7"/>
    <x v="35"/>
    <x v="3"/>
    <d v="2020-01-14T00:00:00"/>
    <d v="2020-01-15T00:00:00"/>
    <x v="5"/>
    <n v="1"/>
    <x v="5"/>
    <x v="9"/>
  </r>
  <r>
    <x v="7"/>
    <x v="35"/>
    <x v="3"/>
    <d v="2020-01-15T00:00:00"/>
    <d v="2020-01-16T00:00:00"/>
    <x v="5"/>
    <n v="1"/>
    <x v="6"/>
    <x v="9"/>
  </r>
  <r>
    <x v="7"/>
    <x v="35"/>
    <x v="3"/>
    <d v="2020-01-16T00:00:00"/>
    <d v="2020-01-17T00:00:00"/>
    <x v="5"/>
    <n v="1"/>
    <x v="8"/>
    <x v="9"/>
  </r>
  <r>
    <x v="7"/>
    <x v="35"/>
    <x v="3"/>
    <d v="2020-01-17T00:00:00"/>
    <d v="2020-01-20T00:00:00"/>
    <x v="5"/>
    <n v="1"/>
    <x v="9"/>
    <x v="9"/>
  </r>
  <r>
    <x v="7"/>
    <x v="35"/>
    <x v="3"/>
    <d v="2020-01-20T00:00:00"/>
    <d v="2020-01-21T00:00:00"/>
    <x v="5"/>
    <n v="1"/>
    <x v="21"/>
    <x v="9"/>
  </r>
  <r>
    <x v="7"/>
    <x v="35"/>
    <x v="3"/>
    <d v="2020-01-21T00:00:00"/>
    <d v="2020-01-22T00:00:00"/>
    <x v="5"/>
    <n v="1"/>
    <x v="22"/>
    <x v="9"/>
  </r>
  <r>
    <x v="7"/>
    <x v="35"/>
    <x v="3"/>
    <d v="2020-01-22T00:00:00"/>
    <d v="2020-01-23T00:00:00"/>
    <x v="5"/>
    <n v="1"/>
    <x v="30"/>
    <x v="9"/>
  </r>
  <r>
    <x v="7"/>
    <x v="35"/>
    <x v="3"/>
    <d v="2020-01-23T00:00:00"/>
    <d v="2020-01-24T00:00:00"/>
    <x v="5"/>
    <n v="1"/>
    <x v="11"/>
    <x v="9"/>
  </r>
  <r>
    <x v="7"/>
    <x v="35"/>
    <x v="3"/>
    <d v="2020-01-24T00:00:00"/>
    <d v="2020-01-27T00:00:00"/>
    <x v="5"/>
    <n v="1"/>
    <x v="3"/>
    <x v="9"/>
  </r>
  <r>
    <x v="7"/>
    <x v="35"/>
    <x v="3"/>
    <d v="2020-01-27T00:00:00"/>
    <d v="2020-01-28T00:00:00"/>
    <x v="5"/>
    <n v="1"/>
    <x v="4"/>
    <x v="9"/>
  </r>
  <r>
    <x v="7"/>
    <x v="35"/>
    <x v="3"/>
    <d v="2020-01-28T00:00:00"/>
    <d v="2020-01-29T00:00:00"/>
    <x v="5"/>
    <n v="1"/>
    <x v="1"/>
    <x v="9"/>
  </r>
  <r>
    <x v="7"/>
    <x v="35"/>
    <x v="3"/>
    <d v="2020-01-29T00:00:00"/>
    <d v="2020-01-30T00:00:00"/>
    <x v="5"/>
    <n v="1"/>
    <x v="0"/>
    <x v="9"/>
  </r>
  <r>
    <x v="7"/>
    <x v="35"/>
    <x v="3"/>
    <d v="2020-01-30T00:00:00"/>
    <d v="2020-01-31T00:00:00"/>
    <x v="5"/>
    <n v="1"/>
    <x v="2"/>
    <x v="9"/>
  </r>
  <r>
    <x v="7"/>
    <x v="35"/>
    <x v="3"/>
    <d v="2020-01-31T00:00:00"/>
    <d v="2020-02-03T00:00:00"/>
    <x v="5"/>
    <n v="2"/>
    <x v="27"/>
    <x v="10"/>
  </r>
  <r>
    <x v="7"/>
    <x v="35"/>
    <x v="3"/>
    <d v="2020-02-03T00:00:00"/>
    <d v="2020-02-04T00:00:00"/>
    <x v="5"/>
    <n v="2"/>
    <x v="12"/>
    <x v="10"/>
  </r>
  <r>
    <x v="7"/>
    <x v="35"/>
    <x v="3"/>
    <d v="2020-02-04T00:00:00"/>
    <d v="2020-02-05T00:00:00"/>
    <x v="5"/>
    <n v="2"/>
    <x v="13"/>
    <x v="10"/>
  </r>
  <r>
    <x v="7"/>
    <x v="35"/>
    <x v="3"/>
    <d v="2020-02-05T00:00:00"/>
    <d v="2020-02-06T00:00:00"/>
    <x v="5"/>
    <n v="2"/>
    <x v="14"/>
    <x v="10"/>
  </r>
  <r>
    <x v="7"/>
    <x v="35"/>
    <x v="3"/>
    <d v="2020-02-06T00:00:00"/>
    <d v="2020-02-07T00:00:00"/>
    <x v="5"/>
    <n v="2"/>
    <x v="15"/>
    <x v="10"/>
  </r>
  <r>
    <x v="7"/>
    <x v="35"/>
    <x v="3"/>
    <d v="2020-02-07T00:00:00"/>
    <d v="2020-02-10T00:00:00"/>
    <x v="5"/>
    <n v="2"/>
    <x v="29"/>
    <x v="10"/>
  </r>
  <r>
    <x v="7"/>
    <x v="35"/>
    <x v="3"/>
    <d v="2020-02-10T00:00:00"/>
    <d v="2020-02-11T00:00:00"/>
    <x v="5"/>
    <n v="2"/>
    <x v="17"/>
    <x v="10"/>
  </r>
  <r>
    <x v="7"/>
    <x v="35"/>
    <x v="3"/>
    <d v="2020-02-11T00:00:00"/>
    <d v="2020-02-12T00:00:00"/>
    <x v="5"/>
    <n v="2"/>
    <x v="18"/>
    <x v="10"/>
  </r>
  <r>
    <x v="7"/>
    <x v="35"/>
    <x v="3"/>
    <d v="2020-02-12T00:00:00"/>
    <d v="2020-02-13T00:00:00"/>
    <x v="5"/>
    <n v="2"/>
    <x v="19"/>
    <x v="10"/>
  </r>
  <r>
    <x v="7"/>
    <x v="35"/>
    <x v="3"/>
    <d v="2020-02-13T00:00:00"/>
    <d v="2020-02-14T00:00:00"/>
    <x v="5"/>
    <n v="2"/>
    <x v="20"/>
    <x v="10"/>
  </r>
  <r>
    <x v="7"/>
    <x v="35"/>
    <x v="3"/>
    <d v="2020-02-14T00:00:00"/>
    <d v="2020-02-17T00:00:00"/>
    <x v="5"/>
    <n v="2"/>
    <x v="8"/>
    <x v="10"/>
  </r>
  <r>
    <x v="7"/>
    <x v="35"/>
    <x v="3"/>
    <d v="2020-02-17T00:00:00"/>
    <d v="2020-02-18T00:00:00"/>
    <x v="5"/>
    <n v="2"/>
    <x v="7"/>
    <x v="10"/>
  </r>
  <r>
    <x v="7"/>
    <x v="35"/>
    <x v="3"/>
    <d v="2020-02-18T00:00:00"/>
    <d v="2020-02-19T00:00:00"/>
    <x v="5"/>
    <n v="2"/>
    <x v="10"/>
    <x v="10"/>
  </r>
  <r>
    <x v="7"/>
    <x v="35"/>
    <x v="3"/>
    <d v="2020-02-19T00:00:00"/>
    <d v="2020-02-20T00:00:00"/>
    <x v="5"/>
    <n v="2"/>
    <x v="9"/>
    <x v="10"/>
  </r>
  <r>
    <x v="7"/>
    <x v="35"/>
    <x v="3"/>
    <d v="2020-02-20T00:00:00"/>
    <d v="2020-02-21T00:00:00"/>
    <x v="5"/>
    <n v="2"/>
    <x v="21"/>
    <x v="10"/>
  </r>
  <r>
    <x v="7"/>
    <x v="35"/>
    <x v="3"/>
    <d v="2020-02-21T00:00:00"/>
    <d v="2020-02-24T00:00:00"/>
    <x v="5"/>
    <n v="2"/>
    <x v="11"/>
    <x v="10"/>
  </r>
  <r>
    <x v="7"/>
    <x v="35"/>
    <x v="3"/>
    <d v="2020-02-24T00:00:00"/>
    <d v="2020-02-25T00:00:00"/>
    <x v="5"/>
    <n v="2"/>
    <x v="23"/>
    <x v="10"/>
  </r>
  <r>
    <x v="7"/>
    <x v="35"/>
    <x v="3"/>
    <d v="2020-02-25T00:00:00"/>
    <d v="2020-02-26T00:00:00"/>
    <x v="5"/>
    <n v="2"/>
    <x v="24"/>
    <x v="10"/>
  </r>
  <r>
    <x v="7"/>
    <x v="35"/>
    <x v="3"/>
    <d v="2020-02-26T00:00:00"/>
    <d v="2020-02-27T00:00:00"/>
    <x v="5"/>
    <n v="2"/>
    <x v="3"/>
    <x v="10"/>
  </r>
  <r>
    <x v="7"/>
    <x v="35"/>
    <x v="3"/>
    <d v="2020-02-27T00:00:00"/>
    <d v="2020-02-28T00:00:00"/>
    <x v="5"/>
    <n v="2"/>
    <x v="4"/>
    <x v="10"/>
  </r>
  <r>
    <x v="7"/>
    <x v="35"/>
    <x v="3"/>
    <d v="2020-02-28T00:00:00"/>
    <d v="2020-03-02T00:00:00"/>
    <x v="5"/>
    <n v="3"/>
    <x v="26"/>
    <x v="4"/>
  </r>
  <r>
    <x v="7"/>
    <x v="35"/>
    <x v="3"/>
    <d v="2020-03-02T00:00:00"/>
    <d v="2020-03-03T00:00:00"/>
    <x v="5"/>
    <n v="3"/>
    <x v="27"/>
    <x v="4"/>
  </r>
  <r>
    <x v="7"/>
    <x v="35"/>
    <x v="3"/>
    <d v="2020-03-03T00:00:00"/>
    <d v="2020-03-04T00:00:00"/>
    <x v="5"/>
    <n v="3"/>
    <x v="12"/>
    <x v="4"/>
  </r>
  <r>
    <x v="7"/>
    <x v="35"/>
    <x v="3"/>
    <d v="2020-03-04T00:00:00"/>
    <d v="2020-03-05T00:00:00"/>
    <x v="5"/>
    <n v="3"/>
    <x v="13"/>
    <x v="4"/>
  </r>
  <r>
    <x v="7"/>
    <x v="35"/>
    <x v="3"/>
    <d v="2020-03-05T00:00:00"/>
    <d v="2020-03-06T00:00:00"/>
    <x v="5"/>
    <n v="3"/>
    <x v="14"/>
    <x v="4"/>
  </r>
  <r>
    <x v="7"/>
    <x v="35"/>
    <x v="3"/>
    <d v="2020-03-06T00:00:00"/>
    <d v="2020-03-09T00:00:00"/>
    <x v="5"/>
    <n v="3"/>
    <x v="28"/>
    <x v="4"/>
  </r>
  <r>
    <x v="7"/>
    <x v="35"/>
    <x v="3"/>
    <d v="2020-03-09T00:00:00"/>
    <d v="2020-03-10T00:00:00"/>
    <x v="5"/>
    <n v="3"/>
    <x v="29"/>
    <x v="4"/>
  </r>
  <r>
    <x v="7"/>
    <x v="35"/>
    <x v="3"/>
    <d v="2020-03-10T00:00:00"/>
    <d v="2020-03-11T00:00:00"/>
    <x v="5"/>
    <n v="3"/>
    <x v="17"/>
    <x v="4"/>
  </r>
  <r>
    <x v="7"/>
    <x v="35"/>
    <x v="3"/>
    <d v="2020-03-11T00:00:00"/>
    <d v="2020-03-12T00:00:00"/>
    <x v="5"/>
    <n v="3"/>
    <x v="18"/>
    <x v="4"/>
  </r>
  <r>
    <x v="7"/>
    <x v="35"/>
    <x v="3"/>
    <d v="2020-03-12T00:00:00"/>
    <d v="2020-03-13T00:00:00"/>
    <x v="5"/>
    <n v="3"/>
    <x v="19"/>
    <x v="4"/>
  </r>
  <r>
    <x v="7"/>
    <x v="35"/>
    <x v="3"/>
    <d v="2020-03-13T00:00:00"/>
    <d v="2020-03-16T00:00:00"/>
    <x v="5"/>
    <n v="3"/>
    <x v="6"/>
    <x v="4"/>
  </r>
  <r>
    <x v="7"/>
    <x v="35"/>
    <x v="3"/>
    <d v="2020-03-16T00:00:00"/>
    <d v="2020-03-17T00:00:00"/>
    <x v="5"/>
    <n v="3"/>
    <x v="8"/>
    <x v="4"/>
  </r>
  <r>
    <x v="7"/>
    <x v="35"/>
    <x v="3"/>
    <d v="2020-03-17T00:00:00"/>
    <d v="2020-03-18T00:00:00"/>
    <x v="5"/>
    <n v="3"/>
    <x v="7"/>
    <x v="4"/>
  </r>
  <r>
    <x v="7"/>
    <x v="35"/>
    <x v="3"/>
    <d v="2020-03-18T00:00:00"/>
    <d v="2020-03-19T00:00:00"/>
    <x v="5"/>
    <n v="3"/>
    <x v="10"/>
    <x v="4"/>
  </r>
  <r>
    <x v="7"/>
    <x v="35"/>
    <x v="3"/>
    <d v="2020-03-19T00:00:00"/>
    <d v="2020-03-20T00:00:00"/>
    <x v="5"/>
    <n v="3"/>
    <x v="9"/>
    <x v="4"/>
  </r>
  <r>
    <x v="7"/>
    <x v="35"/>
    <x v="3"/>
    <d v="2020-03-20T00:00:00"/>
    <d v="2020-03-24T00:00:00"/>
    <x v="5"/>
    <n v="3"/>
    <x v="11"/>
    <x v="4"/>
  </r>
  <r>
    <x v="7"/>
    <x v="35"/>
    <x v="3"/>
    <d v="2020-03-24T00:00:00"/>
    <d v="2020-03-25T00:00:00"/>
    <x v="5"/>
    <n v="3"/>
    <x v="23"/>
    <x v="4"/>
  </r>
  <r>
    <x v="7"/>
    <x v="35"/>
    <x v="3"/>
    <d v="2020-03-25T00:00:00"/>
    <d v="2020-03-26T00:00:00"/>
    <x v="5"/>
    <n v="3"/>
    <x v="24"/>
    <x v="4"/>
  </r>
  <r>
    <x v="7"/>
    <x v="35"/>
    <x v="3"/>
    <d v="2020-03-26T00:00:00"/>
    <d v="2020-03-27T00:00:00"/>
    <x v="5"/>
    <n v="3"/>
    <x v="3"/>
    <x v="4"/>
  </r>
  <r>
    <x v="7"/>
    <x v="35"/>
    <x v="3"/>
    <d v="2020-03-27T00:00:00"/>
    <d v="2020-03-30T00:00:00"/>
    <x v="5"/>
    <n v="3"/>
    <x v="0"/>
    <x v="4"/>
  </r>
  <r>
    <x v="7"/>
    <x v="35"/>
    <x v="3"/>
    <d v="2020-03-30T00:00:00"/>
    <d v="2020-03-31T00:00:00"/>
    <x v="5"/>
    <n v="3"/>
    <x v="2"/>
    <x v="4"/>
  </r>
  <r>
    <x v="7"/>
    <x v="35"/>
    <x v="3"/>
    <d v="2020-03-31T00:00:00"/>
    <d v="2020-04-01T00:00:00"/>
    <x v="5"/>
    <n v="4"/>
    <x v="25"/>
    <x v="11"/>
  </r>
  <r>
    <x v="7"/>
    <x v="35"/>
    <x v="3"/>
    <d v="2020-04-01T00:00:00"/>
    <d v="2020-04-02T00:00:00"/>
    <x v="5"/>
    <n v="4"/>
    <x v="26"/>
    <x v="11"/>
  </r>
  <r>
    <x v="7"/>
    <x v="35"/>
    <x v="3"/>
    <d v="2020-04-02T00:00:00"/>
    <d v="2020-04-03T00:00:00"/>
    <x v="5"/>
    <n v="4"/>
    <x v="27"/>
    <x v="11"/>
  </r>
  <r>
    <x v="7"/>
    <x v="35"/>
    <x v="3"/>
    <d v="2020-04-03T00:00:00"/>
    <d v="2020-04-06T00:00:00"/>
    <x v="5"/>
    <n v="4"/>
    <x v="14"/>
    <x v="11"/>
  </r>
  <r>
    <x v="7"/>
    <x v="35"/>
    <x v="3"/>
    <d v="2020-04-06T00:00:00"/>
    <d v="2020-04-07T00:00:00"/>
    <x v="5"/>
    <n v="4"/>
    <x v="15"/>
    <x v="11"/>
  </r>
  <r>
    <x v="7"/>
    <x v="35"/>
    <x v="3"/>
    <d v="2020-04-07T00:00:00"/>
    <d v="2020-04-08T00:00:00"/>
    <x v="5"/>
    <n v="4"/>
    <x v="16"/>
    <x v="11"/>
  </r>
  <r>
    <x v="7"/>
    <x v="35"/>
    <x v="3"/>
    <d v="2020-04-08T00:00:00"/>
    <d v="2020-04-13T00:00:00"/>
    <x v="5"/>
    <n v="4"/>
    <x v="19"/>
    <x v="11"/>
  </r>
  <r>
    <x v="7"/>
    <x v="35"/>
    <x v="3"/>
    <d v="2020-04-13T00:00:00"/>
    <d v="2020-04-14T00:00:00"/>
    <x v="5"/>
    <n v="4"/>
    <x v="20"/>
    <x v="11"/>
  </r>
  <r>
    <x v="7"/>
    <x v="35"/>
    <x v="3"/>
    <d v="2020-04-14T00:00:00"/>
    <d v="2020-04-15T00:00:00"/>
    <x v="5"/>
    <n v="4"/>
    <x v="5"/>
    <x v="11"/>
  </r>
  <r>
    <x v="7"/>
    <x v="35"/>
    <x v="3"/>
    <d v="2020-04-15T00:00:00"/>
    <d v="2020-04-16T00:00:00"/>
    <x v="5"/>
    <n v="4"/>
    <x v="6"/>
    <x v="11"/>
  </r>
  <r>
    <x v="7"/>
    <x v="35"/>
    <x v="3"/>
    <d v="2020-04-16T00:00:00"/>
    <d v="2020-04-17T00:00:00"/>
    <x v="5"/>
    <n v="4"/>
    <x v="8"/>
    <x v="11"/>
  </r>
  <r>
    <x v="7"/>
    <x v="35"/>
    <x v="3"/>
    <d v="2020-04-17T00:00:00"/>
    <d v="2020-04-20T00:00:00"/>
    <x v="5"/>
    <n v="4"/>
    <x v="9"/>
    <x v="11"/>
  </r>
  <r>
    <x v="7"/>
    <x v="35"/>
    <x v="3"/>
    <d v="2020-04-20T00:00:00"/>
    <d v="2020-04-21T00:00:00"/>
    <x v="5"/>
    <n v="4"/>
    <x v="21"/>
    <x v="11"/>
  </r>
  <r>
    <x v="7"/>
    <x v="35"/>
    <x v="3"/>
    <d v="2020-04-21T00:00:00"/>
    <d v="2020-04-22T00:00:00"/>
    <x v="5"/>
    <n v="4"/>
    <x v="22"/>
    <x v="11"/>
  </r>
  <r>
    <x v="7"/>
    <x v="35"/>
    <x v="3"/>
    <d v="2020-04-22T00:00:00"/>
    <d v="2020-04-23T00:00:00"/>
    <x v="5"/>
    <n v="4"/>
    <x v="30"/>
    <x v="11"/>
  </r>
  <r>
    <x v="7"/>
    <x v="35"/>
    <x v="3"/>
    <d v="2020-04-23T00:00:00"/>
    <d v="2020-04-24T00:00:00"/>
    <x v="5"/>
    <n v="4"/>
    <x v="11"/>
    <x v="11"/>
  </r>
  <r>
    <x v="7"/>
    <x v="35"/>
    <x v="3"/>
    <d v="2020-04-24T00:00:00"/>
    <d v="2020-04-27T00:00:00"/>
    <x v="5"/>
    <n v="4"/>
    <x v="3"/>
    <x v="11"/>
  </r>
  <r>
    <x v="7"/>
    <x v="35"/>
    <x v="3"/>
    <d v="2020-04-27T00:00:00"/>
    <d v="2020-04-28T00:00:00"/>
    <x v="5"/>
    <n v="4"/>
    <x v="4"/>
    <x v="11"/>
  </r>
  <r>
    <x v="7"/>
    <x v="35"/>
    <x v="3"/>
    <d v="2020-04-28T00:00:00"/>
    <d v="2020-04-29T00:00:00"/>
    <x v="5"/>
    <n v="4"/>
    <x v="1"/>
    <x v="11"/>
  </r>
  <r>
    <x v="7"/>
    <x v="35"/>
    <x v="3"/>
    <d v="2020-04-29T00:00:00"/>
    <d v="2020-04-30T00:00:00"/>
    <x v="5"/>
    <n v="4"/>
    <x v="0"/>
    <x v="11"/>
  </r>
  <r>
    <x v="7"/>
    <x v="35"/>
    <x v="3"/>
    <d v="2020-04-30T00:00:00"/>
    <d v="2020-05-04T00:00:00"/>
    <x v="5"/>
    <n v="5"/>
    <x v="12"/>
    <x v="5"/>
  </r>
  <r>
    <x v="7"/>
    <x v="35"/>
    <x v="3"/>
    <d v="2020-05-04T00:00:00"/>
    <d v="2020-05-05T00:00:00"/>
    <x v="5"/>
    <n v="5"/>
    <x v="13"/>
    <x v="5"/>
  </r>
  <r>
    <x v="7"/>
    <x v="35"/>
    <x v="3"/>
    <d v="2020-05-05T00:00:00"/>
    <d v="2020-05-06T00:00:00"/>
    <x v="5"/>
    <n v="5"/>
    <x v="14"/>
    <x v="5"/>
  </r>
  <r>
    <x v="7"/>
    <x v="35"/>
    <x v="3"/>
    <d v="2020-05-06T00:00:00"/>
    <d v="2020-05-07T00:00:00"/>
    <x v="5"/>
    <n v="5"/>
    <x v="15"/>
    <x v="5"/>
  </r>
  <r>
    <x v="7"/>
    <x v="35"/>
    <x v="3"/>
    <d v="2020-05-07T00:00:00"/>
    <d v="2020-05-08T00:00:00"/>
    <x v="5"/>
    <n v="5"/>
    <x v="16"/>
    <x v="5"/>
  </r>
  <r>
    <x v="7"/>
    <x v="35"/>
    <x v="3"/>
    <d v="2020-05-08T00:00:00"/>
    <d v="2020-05-11T00:00:00"/>
    <x v="5"/>
    <n v="5"/>
    <x v="17"/>
    <x v="5"/>
  </r>
  <r>
    <x v="7"/>
    <x v="35"/>
    <x v="3"/>
    <d v="2020-05-11T00:00:00"/>
    <d v="2020-05-12T00:00:00"/>
    <x v="5"/>
    <n v="5"/>
    <x v="18"/>
    <x v="5"/>
  </r>
  <r>
    <x v="7"/>
    <x v="35"/>
    <x v="3"/>
    <d v="2020-05-12T00:00:00"/>
    <d v="2020-05-13T00:00:00"/>
    <x v="5"/>
    <n v="5"/>
    <x v="19"/>
    <x v="5"/>
  </r>
  <r>
    <x v="7"/>
    <x v="35"/>
    <x v="3"/>
    <d v="2020-05-13T00:00:00"/>
    <d v="2020-05-14T00:00:00"/>
    <x v="5"/>
    <n v="5"/>
    <x v="20"/>
    <x v="5"/>
  </r>
  <r>
    <x v="7"/>
    <x v="35"/>
    <x v="3"/>
    <d v="2020-05-14T00:00:00"/>
    <d v="2020-05-15T00:00:00"/>
    <x v="5"/>
    <n v="5"/>
    <x v="5"/>
    <x v="5"/>
  </r>
  <r>
    <x v="7"/>
    <x v="35"/>
    <x v="3"/>
    <d v="2020-05-15T00:00:00"/>
    <d v="2020-05-18T00:00:00"/>
    <x v="5"/>
    <n v="5"/>
    <x v="7"/>
    <x v="5"/>
  </r>
  <r>
    <x v="7"/>
    <x v="35"/>
    <x v="3"/>
    <d v="2020-05-18T00:00:00"/>
    <d v="2020-05-19T00:00:00"/>
    <x v="5"/>
    <n v="5"/>
    <x v="10"/>
    <x v="5"/>
  </r>
  <r>
    <x v="7"/>
    <x v="35"/>
    <x v="3"/>
    <d v="2020-05-19T00:00:00"/>
    <d v="2020-05-20T00:00:00"/>
    <x v="5"/>
    <n v="5"/>
    <x v="9"/>
    <x v="5"/>
  </r>
  <r>
    <x v="7"/>
    <x v="35"/>
    <x v="3"/>
    <d v="2020-05-20T00:00:00"/>
    <d v="2020-05-21T00:00:00"/>
    <x v="5"/>
    <n v="5"/>
    <x v="21"/>
    <x v="5"/>
  </r>
  <r>
    <x v="7"/>
    <x v="35"/>
    <x v="3"/>
    <d v="2020-05-21T00:00:00"/>
    <d v="2020-05-22T00:00:00"/>
    <x v="5"/>
    <n v="5"/>
    <x v="22"/>
    <x v="5"/>
  </r>
  <r>
    <x v="7"/>
    <x v="35"/>
    <x v="3"/>
    <d v="2020-05-22T00:00:00"/>
    <d v="2020-05-26T00:00:00"/>
    <x v="5"/>
    <n v="5"/>
    <x v="24"/>
    <x v="5"/>
  </r>
  <r>
    <x v="7"/>
    <x v="35"/>
    <x v="3"/>
    <d v="2020-05-26T00:00:00"/>
    <d v="2020-05-27T00:00:00"/>
    <x v="5"/>
    <n v="5"/>
    <x v="3"/>
    <x v="5"/>
  </r>
  <r>
    <x v="7"/>
    <x v="35"/>
    <x v="3"/>
    <d v="2020-05-27T00:00:00"/>
    <d v="2020-05-28T00:00:00"/>
    <x v="5"/>
    <n v="5"/>
    <x v="4"/>
    <x v="5"/>
  </r>
  <r>
    <x v="7"/>
    <x v="35"/>
    <x v="3"/>
    <d v="2020-05-28T00:00:00"/>
    <d v="2020-05-29T00:00:00"/>
    <x v="5"/>
    <n v="5"/>
    <x v="1"/>
    <x v="5"/>
  </r>
  <r>
    <x v="7"/>
    <x v="35"/>
    <x v="3"/>
    <d v="2020-05-29T00:00:00"/>
    <d v="2020-06-01T00:00:00"/>
    <x v="5"/>
    <n v="6"/>
    <x v="25"/>
    <x v="1"/>
  </r>
  <r>
    <x v="7"/>
    <x v="35"/>
    <x v="3"/>
    <d v="2020-06-01T00:00:00"/>
    <d v="2020-06-02T00:00:00"/>
    <x v="5"/>
    <n v="6"/>
    <x v="26"/>
    <x v="1"/>
  </r>
  <r>
    <x v="7"/>
    <x v="35"/>
    <x v="3"/>
    <d v="2020-06-02T00:00:00"/>
    <d v="2020-06-03T00:00:00"/>
    <x v="5"/>
    <n v="6"/>
    <x v="27"/>
    <x v="1"/>
  </r>
  <r>
    <x v="7"/>
    <x v="35"/>
    <x v="3"/>
    <d v="2020-06-03T00:00:00"/>
    <d v="2020-06-04T00:00:00"/>
    <x v="5"/>
    <n v="6"/>
    <x v="12"/>
    <x v="1"/>
  </r>
  <r>
    <x v="7"/>
    <x v="35"/>
    <x v="3"/>
    <d v="2020-06-04T00:00:00"/>
    <d v="2020-06-05T00:00:00"/>
    <x v="5"/>
    <n v="6"/>
    <x v="13"/>
    <x v="1"/>
  </r>
  <r>
    <x v="7"/>
    <x v="35"/>
    <x v="3"/>
    <d v="2020-06-05T00:00:00"/>
    <d v="2020-06-08T00:00:00"/>
    <x v="5"/>
    <n v="6"/>
    <x v="16"/>
    <x v="1"/>
  </r>
  <r>
    <x v="7"/>
    <x v="35"/>
    <x v="3"/>
    <d v="2020-06-08T00:00:00"/>
    <d v="2020-06-09T00:00:00"/>
    <x v="5"/>
    <n v="6"/>
    <x v="28"/>
    <x v="1"/>
  </r>
  <r>
    <x v="7"/>
    <x v="35"/>
    <x v="3"/>
    <d v="2020-06-09T00:00:00"/>
    <d v="2020-06-10T00:00:00"/>
    <x v="5"/>
    <n v="6"/>
    <x v="29"/>
    <x v="1"/>
  </r>
  <r>
    <x v="7"/>
    <x v="35"/>
    <x v="3"/>
    <d v="2020-06-10T00:00:00"/>
    <d v="2020-06-11T00:00:00"/>
    <x v="5"/>
    <n v="6"/>
    <x v="17"/>
    <x v="1"/>
  </r>
  <r>
    <x v="7"/>
    <x v="35"/>
    <x v="3"/>
    <d v="2020-06-11T00:00:00"/>
    <d v="2020-06-12T00:00:00"/>
    <x v="5"/>
    <n v="6"/>
    <x v="18"/>
    <x v="1"/>
  </r>
  <r>
    <x v="7"/>
    <x v="35"/>
    <x v="3"/>
    <d v="2020-06-12T00:00:00"/>
    <d v="2020-06-16T00:00:00"/>
    <x v="5"/>
    <n v="6"/>
    <x v="6"/>
    <x v="1"/>
  </r>
  <r>
    <x v="7"/>
    <x v="35"/>
    <x v="3"/>
    <d v="2020-06-16T00:00:00"/>
    <d v="2020-06-17T00:00:00"/>
    <x v="5"/>
    <n v="6"/>
    <x v="8"/>
    <x v="1"/>
  </r>
  <r>
    <x v="7"/>
    <x v="35"/>
    <x v="3"/>
    <d v="2020-06-17T00:00:00"/>
    <d v="2020-06-18T00:00:00"/>
    <x v="5"/>
    <n v="6"/>
    <x v="7"/>
    <x v="1"/>
  </r>
  <r>
    <x v="7"/>
    <x v="35"/>
    <x v="3"/>
    <d v="2020-06-18T00:00:00"/>
    <d v="2020-06-19T00:00:00"/>
    <x v="5"/>
    <n v="6"/>
    <x v="10"/>
    <x v="1"/>
  </r>
  <r>
    <x v="7"/>
    <x v="35"/>
    <x v="3"/>
    <d v="2020-06-19T00:00:00"/>
    <d v="2020-06-23T00:00:00"/>
    <x v="5"/>
    <n v="6"/>
    <x v="30"/>
    <x v="1"/>
  </r>
  <r>
    <x v="7"/>
    <x v="35"/>
    <x v="3"/>
    <d v="2020-06-23T00:00:00"/>
    <d v="2020-06-24T00:00:00"/>
    <x v="5"/>
    <n v="6"/>
    <x v="11"/>
    <x v="1"/>
  </r>
  <r>
    <x v="7"/>
    <x v="35"/>
    <x v="3"/>
    <d v="2020-06-24T00:00:00"/>
    <d v="2020-06-25T00:00:00"/>
    <x v="5"/>
    <n v="6"/>
    <x v="23"/>
    <x v="1"/>
  </r>
  <r>
    <x v="7"/>
    <x v="35"/>
    <x v="3"/>
    <d v="2020-06-25T00:00:00"/>
    <d v="2020-06-26T00:00:00"/>
    <x v="5"/>
    <n v="6"/>
    <x v="24"/>
    <x v="1"/>
  </r>
  <r>
    <x v="7"/>
    <x v="35"/>
    <x v="3"/>
    <d v="2020-06-26T00:00:00"/>
    <d v="2020-06-30T00:00:00"/>
    <x v="5"/>
    <n v="6"/>
    <x v="0"/>
    <x v="1"/>
  </r>
  <r>
    <x v="7"/>
    <x v="35"/>
    <x v="3"/>
    <d v="2020-06-30T00:00:00"/>
    <d v="2020-07-01T00:00:00"/>
    <x v="5"/>
    <n v="7"/>
    <x v="25"/>
    <x v="6"/>
  </r>
  <r>
    <x v="7"/>
    <x v="35"/>
    <x v="3"/>
    <d v="2020-07-01T00:00:00"/>
    <d v="2020-07-02T00:00:00"/>
    <x v="5"/>
    <n v="7"/>
    <x v="26"/>
    <x v="6"/>
  </r>
  <r>
    <x v="7"/>
    <x v="35"/>
    <x v="3"/>
    <d v="2020-07-02T00:00:00"/>
    <d v="2020-07-03T00:00:00"/>
    <x v="5"/>
    <n v="7"/>
    <x v="27"/>
    <x v="6"/>
  </r>
  <r>
    <x v="7"/>
    <x v="35"/>
    <x v="3"/>
    <d v="2020-07-03T00:00:00"/>
    <d v="2020-07-06T00:00:00"/>
    <x v="5"/>
    <n v="7"/>
    <x v="14"/>
    <x v="6"/>
  </r>
  <r>
    <x v="7"/>
    <x v="35"/>
    <x v="3"/>
    <d v="2020-07-06T00:00:00"/>
    <d v="2020-07-07T00:00:00"/>
    <x v="5"/>
    <n v="7"/>
    <x v="15"/>
    <x v="6"/>
  </r>
  <r>
    <x v="7"/>
    <x v="35"/>
    <x v="3"/>
    <d v="2020-07-07T00:00:00"/>
    <d v="2020-07-08T00:00:00"/>
    <x v="5"/>
    <n v="7"/>
    <x v="16"/>
    <x v="6"/>
  </r>
  <r>
    <x v="7"/>
    <x v="35"/>
    <x v="3"/>
    <d v="2020-07-08T00:00:00"/>
    <d v="2020-07-09T00:00:00"/>
    <x v="5"/>
    <n v="7"/>
    <x v="28"/>
    <x v="6"/>
  </r>
  <r>
    <x v="7"/>
    <x v="35"/>
    <x v="3"/>
    <d v="2020-07-09T00:00:00"/>
    <d v="2020-07-10T00:00:00"/>
    <x v="5"/>
    <n v="7"/>
    <x v="29"/>
    <x v="6"/>
  </r>
  <r>
    <x v="7"/>
    <x v="35"/>
    <x v="3"/>
    <d v="2020-07-10T00:00:00"/>
    <d v="2020-07-13T00:00:00"/>
    <x v="5"/>
    <n v="7"/>
    <x v="19"/>
    <x v="6"/>
  </r>
  <r>
    <x v="7"/>
    <x v="35"/>
    <x v="3"/>
    <d v="2020-07-13T00:00:00"/>
    <d v="2020-07-14T00:00:00"/>
    <x v="5"/>
    <n v="7"/>
    <x v="20"/>
    <x v="6"/>
  </r>
  <r>
    <x v="7"/>
    <x v="35"/>
    <x v="3"/>
    <d v="2020-07-14T00:00:00"/>
    <d v="2020-07-15T00:00:00"/>
    <x v="5"/>
    <n v="7"/>
    <x v="5"/>
    <x v="6"/>
  </r>
  <r>
    <x v="7"/>
    <x v="35"/>
    <x v="3"/>
    <d v="2020-07-15T00:00:00"/>
    <d v="2020-07-16T00:00:00"/>
    <x v="5"/>
    <n v="7"/>
    <x v="6"/>
    <x v="6"/>
  </r>
  <r>
    <x v="7"/>
    <x v="35"/>
    <x v="3"/>
    <d v="2020-07-16T00:00:00"/>
    <d v="2020-07-17T00:00:00"/>
    <x v="5"/>
    <n v="7"/>
    <x v="8"/>
    <x v="6"/>
  </r>
  <r>
    <x v="7"/>
    <x v="35"/>
    <x v="3"/>
    <d v="2020-07-17T00:00:00"/>
    <d v="2020-07-21T00:00:00"/>
    <x v="5"/>
    <n v="7"/>
    <x v="21"/>
    <x v="6"/>
  </r>
  <r>
    <x v="7"/>
    <x v="35"/>
    <x v="3"/>
    <d v="2020-07-21T00:00:00"/>
    <d v="2020-07-22T00:00:00"/>
    <x v="5"/>
    <n v="7"/>
    <x v="22"/>
    <x v="6"/>
  </r>
  <r>
    <x v="7"/>
    <x v="35"/>
    <x v="3"/>
    <d v="2020-07-22T00:00:00"/>
    <d v="2020-07-23T00:00:00"/>
    <x v="5"/>
    <n v="7"/>
    <x v="30"/>
    <x v="6"/>
  </r>
  <r>
    <x v="7"/>
    <x v="35"/>
    <x v="3"/>
    <d v="2020-07-23T00:00:00"/>
    <d v="2020-07-24T00:00:00"/>
    <x v="5"/>
    <n v="7"/>
    <x v="11"/>
    <x v="6"/>
  </r>
  <r>
    <x v="7"/>
    <x v="35"/>
    <x v="3"/>
    <d v="2020-07-24T00:00:00"/>
    <d v="2020-07-25T00:00:00"/>
    <x v="5"/>
    <n v="7"/>
    <x v="23"/>
    <x v="6"/>
  </r>
  <r>
    <x v="7"/>
    <x v="35"/>
    <x v="3"/>
    <d v="2020-07-25T00:00:00"/>
    <d v="2020-07-26T00:00:00"/>
    <x v="5"/>
    <n v="7"/>
    <x v="24"/>
    <x v="6"/>
  </r>
  <r>
    <x v="7"/>
    <x v="35"/>
    <x v="3"/>
    <d v="2020-07-26T00:00:00"/>
    <d v="2020-07-27T00:00:00"/>
    <x v="5"/>
    <n v="7"/>
    <x v="3"/>
    <x v="6"/>
  </r>
  <r>
    <x v="7"/>
    <x v="35"/>
    <x v="3"/>
    <d v="2020-07-27T00:00:00"/>
    <d v="2020-07-28T00:00:00"/>
    <x v="5"/>
    <n v="7"/>
    <x v="4"/>
    <x v="6"/>
  </r>
  <r>
    <x v="7"/>
    <x v="35"/>
    <x v="3"/>
    <d v="2020-07-28T00:00:00"/>
    <d v="2020-07-29T00:00:00"/>
    <x v="5"/>
    <n v="7"/>
    <x v="1"/>
    <x v="6"/>
  </r>
  <r>
    <x v="7"/>
    <x v="35"/>
    <x v="3"/>
    <d v="2020-07-29T00:00:00"/>
    <d v="2020-07-30T00:00:00"/>
    <x v="5"/>
    <n v="7"/>
    <x v="0"/>
    <x v="6"/>
  </r>
  <r>
    <x v="7"/>
    <x v="35"/>
    <x v="3"/>
    <d v="2020-07-30T00:00:00"/>
    <d v="2020-07-31T00:00:00"/>
    <x v="5"/>
    <n v="7"/>
    <x v="2"/>
    <x v="6"/>
  </r>
  <r>
    <x v="7"/>
    <x v="35"/>
    <x v="3"/>
    <d v="2020-07-31T00:00:00"/>
    <d v="2020-08-03T00:00:00"/>
    <x v="5"/>
    <n v="8"/>
    <x v="27"/>
    <x v="7"/>
  </r>
  <r>
    <x v="7"/>
    <x v="35"/>
    <x v="3"/>
    <d v="2020-08-03T00:00:00"/>
    <d v="2020-08-04T00:00:00"/>
    <x v="5"/>
    <n v="8"/>
    <x v="12"/>
    <x v="7"/>
  </r>
  <r>
    <x v="7"/>
    <x v="35"/>
    <x v="3"/>
    <d v="2020-08-04T00:00:00"/>
    <d v="2020-08-05T00:00:00"/>
    <x v="5"/>
    <n v="8"/>
    <x v="13"/>
    <x v="7"/>
  </r>
  <r>
    <x v="7"/>
    <x v="35"/>
    <x v="3"/>
    <d v="2020-08-05T00:00:00"/>
    <d v="2020-08-06T00:00:00"/>
    <x v="5"/>
    <n v="8"/>
    <x v="14"/>
    <x v="7"/>
  </r>
  <r>
    <x v="7"/>
    <x v="35"/>
    <x v="3"/>
    <d v="2020-08-06T00:00:00"/>
    <d v="2020-08-10T00:00:00"/>
    <x v="5"/>
    <n v="8"/>
    <x v="29"/>
    <x v="7"/>
  </r>
  <r>
    <x v="7"/>
    <x v="35"/>
    <x v="3"/>
    <d v="2020-08-10T00:00:00"/>
    <d v="2020-08-11T00:00:00"/>
    <x v="5"/>
    <n v="8"/>
    <x v="17"/>
    <x v="7"/>
  </r>
  <r>
    <x v="7"/>
    <x v="35"/>
    <x v="3"/>
    <d v="2020-08-11T00:00:00"/>
    <d v="2020-08-12T00:00:00"/>
    <x v="5"/>
    <n v="8"/>
    <x v="18"/>
    <x v="7"/>
  </r>
  <r>
    <x v="7"/>
    <x v="35"/>
    <x v="3"/>
    <d v="2020-08-12T00:00:00"/>
    <d v="2020-08-13T00:00:00"/>
    <x v="5"/>
    <n v="8"/>
    <x v="19"/>
    <x v="7"/>
  </r>
  <r>
    <x v="7"/>
    <x v="35"/>
    <x v="3"/>
    <d v="2020-08-13T00:00:00"/>
    <d v="2020-08-14T00:00:00"/>
    <x v="5"/>
    <n v="8"/>
    <x v="20"/>
    <x v="7"/>
  </r>
  <r>
    <x v="7"/>
    <x v="35"/>
    <x v="3"/>
    <d v="2020-08-14T00:00:00"/>
    <d v="2020-08-18T00:00:00"/>
    <x v="5"/>
    <n v="8"/>
    <x v="7"/>
    <x v="7"/>
  </r>
  <r>
    <x v="7"/>
    <x v="35"/>
    <x v="3"/>
    <d v="2020-08-18T00:00:00"/>
    <d v="2020-08-19T00:00:00"/>
    <x v="5"/>
    <n v="8"/>
    <x v="10"/>
    <x v="7"/>
  </r>
  <r>
    <x v="7"/>
    <x v="35"/>
    <x v="3"/>
    <d v="2020-08-19T00:00:00"/>
    <d v="2020-08-20T00:00:00"/>
    <x v="5"/>
    <n v="8"/>
    <x v="9"/>
    <x v="7"/>
  </r>
  <r>
    <x v="7"/>
    <x v="35"/>
    <x v="3"/>
    <d v="2020-08-20T00:00:00"/>
    <d v="2020-08-21T00:00:00"/>
    <x v="5"/>
    <n v="8"/>
    <x v="21"/>
    <x v="7"/>
  </r>
  <r>
    <x v="7"/>
    <x v="35"/>
    <x v="3"/>
    <d v="2020-08-21T00:00:00"/>
    <d v="2020-08-24T00:00:00"/>
    <x v="5"/>
    <n v="8"/>
    <x v="11"/>
    <x v="7"/>
  </r>
  <r>
    <x v="7"/>
    <x v="35"/>
    <x v="3"/>
    <d v="2020-08-24T00:00:00"/>
    <d v="2020-08-25T00:00:00"/>
    <x v="5"/>
    <n v="8"/>
    <x v="23"/>
    <x v="7"/>
  </r>
  <r>
    <x v="7"/>
    <x v="35"/>
    <x v="3"/>
    <d v="2020-08-25T00:00:00"/>
    <d v="2020-08-26T00:00:00"/>
    <x v="5"/>
    <n v="8"/>
    <x v="24"/>
    <x v="7"/>
  </r>
  <r>
    <x v="7"/>
    <x v="35"/>
    <x v="3"/>
    <d v="2020-08-26T00:00:00"/>
    <d v="2020-08-27T00:00:00"/>
    <x v="5"/>
    <n v="8"/>
    <x v="3"/>
    <x v="7"/>
  </r>
  <r>
    <x v="7"/>
    <x v="35"/>
    <x v="3"/>
    <d v="2020-08-27T00:00:00"/>
    <d v="2020-08-28T00:00:00"/>
    <x v="5"/>
    <n v="8"/>
    <x v="4"/>
    <x v="7"/>
  </r>
  <r>
    <x v="7"/>
    <x v="35"/>
    <x v="3"/>
    <d v="2020-08-28T00:00:00"/>
    <d v="2020-08-31T00:00:00"/>
    <x v="5"/>
    <n v="8"/>
    <x v="2"/>
    <x v="7"/>
  </r>
  <r>
    <x v="7"/>
    <x v="35"/>
    <x v="3"/>
    <d v="2020-08-31T00:00:00"/>
    <d v="2020-09-01T00:00:00"/>
    <x v="5"/>
    <n v="9"/>
    <x v="25"/>
    <x v="2"/>
  </r>
  <r>
    <x v="7"/>
    <x v="35"/>
    <x v="3"/>
    <d v="2020-09-01T00:00:00"/>
    <d v="2020-09-02T00:00:00"/>
    <x v="5"/>
    <n v="9"/>
    <x v="26"/>
    <x v="2"/>
  </r>
  <r>
    <x v="7"/>
    <x v="35"/>
    <x v="3"/>
    <d v="2020-09-02T00:00:00"/>
    <d v="2020-09-03T00:00:00"/>
    <x v="5"/>
    <n v="9"/>
    <x v="27"/>
    <x v="2"/>
  </r>
  <r>
    <x v="7"/>
    <x v="35"/>
    <x v="3"/>
    <d v="2020-09-03T00:00:00"/>
    <d v="2020-09-04T00:00:00"/>
    <x v="5"/>
    <n v="9"/>
    <x v="12"/>
    <x v="2"/>
  </r>
  <r>
    <x v="7"/>
    <x v="35"/>
    <x v="3"/>
    <d v="2020-09-04T00:00:00"/>
    <d v="2020-09-07T00:00:00"/>
    <x v="5"/>
    <n v="9"/>
    <x v="15"/>
    <x v="2"/>
  </r>
  <r>
    <x v="7"/>
    <x v="35"/>
    <x v="3"/>
    <d v="2020-09-07T00:00:00"/>
    <d v="2020-09-08T00:00:00"/>
    <x v="5"/>
    <n v="9"/>
    <x v="16"/>
    <x v="2"/>
  </r>
  <r>
    <x v="7"/>
    <x v="35"/>
    <x v="3"/>
    <d v="2020-09-08T00:00:00"/>
    <d v="2020-09-09T00:00:00"/>
    <x v="5"/>
    <n v="9"/>
    <x v="28"/>
    <x v="2"/>
  </r>
  <r>
    <x v="7"/>
    <x v="35"/>
    <x v="3"/>
    <d v="2020-09-09T00:00:00"/>
    <d v="2020-09-10T00:00:00"/>
    <x v="5"/>
    <n v="9"/>
    <x v="29"/>
    <x v="2"/>
  </r>
  <r>
    <x v="7"/>
    <x v="35"/>
    <x v="3"/>
    <d v="2020-09-10T00:00:00"/>
    <d v="2020-09-11T00:00:00"/>
    <x v="5"/>
    <n v="9"/>
    <x v="17"/>
    <x v="2"/>
  </r>
  <r>
    <x v="7"/>
    <x v="35"/>
    <x v="3"/>
    <d v="2020-09-11T00:00:00"/>
    <d v="2020-09-14T00:00:00"/>
    <x v="5"/>
    <n v="9"/>
    <x v="20"/>
    <x v="2"/>
  </r>
  <r>
    <x v="7"/>
    <x v="35"/>
    <x v="3"/>
    <d v="2020-09-14T00:00:00"/>
    <d v="2020-09-15T00:00:00"/>
    <x v="5"/>
    <n v="9"/>
    <x v="5"/>
    <x v="2"/>
  </r>
  <r>
    <x v="7"/>
    <x v="35"/>
    <x v="3"/>
    <d v="2020-09-15T00:00:00"/>
    <d v="2020-09-16T00:00:00"/>
    <x v="5"/>
    <n v="9"/>
    <x v="6"/>
    <x v="2"/>
  </r>
  <r>
    <x v="7"/>
    <x v="35"/>
    <x v="3"/>
    <d v="2020-09-16T00:00:00"/>
    <d v="2020-09-17T00:00:00"/>
    <x v="5"/>
    <n v="9"/>
    <x v="8"/>
    <x v="2"/>
  </r>
  <r>
    <x v="7"/>
    <x v="35"/>
    <x v="3"/>
    <d v="2020-09-17T00:00:00"/>
    <d v="2020-09-18T00:00:00"/>
    <x v="5"/>
    <n v="9"/>
    <x v="7"/>
    <x v="2"/>
  </r>
  <r>
    <x v="7"/>
    <x v="35"/>
    <x v="3"/>
    <d v="2020-09-18T00:00:00"/>
    <d v="2020-09-21T00:00:00"/>
    <x v="5"/>
    <n v="9"/>
    <x v="21"/>
    <x v="2"/>
  </r>
  <r>
    <x v="7"/>
    <x v="35"/>
    <x v="3"/>
    <d v="2020-09-21T00:00:00"/>
    <d v="2020-09-22T00:00:00"/>
    <x v="5"/>
    <n v="9"/>
    <x v="22"/>
    <x v="2"/>
  </r>
  <r>
    <x v="7"/>
    <x v="35"/>
    <x v="3"/>
    <d v="2020-09-22T00:00:00"/>
    <d v="2020-09-23T00:00:00"/>
    <x v="5"/>
    <n v="9"/>
    <x v="30"/>
    <x v="2"/>
  </r>
  <r>
    <x v="7"/>
    <x v="35"/>
    <x v="3"/>
    <d v="2020-09-23T00:00:00"/>
    <d v="2020-09-24T00:00:00"/>
    <x v="5"/>
    <n v="9"/>
    <x v="11"/>
    <x v="2"/>
  </r>
  <r>
    <x v="7"/>
    <x v="35"/>
    <x v="3"/>
    <d v="2020-09-24T00:00:00"/>
    <d v="2020-09-25T00:00:00"/>
    <x v="5"/>
    <n v="9"/>
    <x v="23"/>
    <x v="2"/>
  </r>
  <r>
    <x v="7"/>
    <x v="35"/>
    <x v="3"/>
    <d v="2020-09-25T00:00:00"/>
    <d v="2020-09-28T00:00:00"/>
    <x v="5"/>
    <n v="9"/>
    <x v="4"/>
    <x v="2"/>
  </r>
  <r>
    <x v="7"/>
    <x v="35"/>
    <x v="3"/>
    <d v="2020-09-28T00:00:00"/>
    <d v="2020-09-29T00:00:00"/>
    <x v="5"/>
    <n v="9"/>
    <x v="1"/>
    <x v="2"/>
  </r>
  <r>
    <x v="7"/>
    <x v="35"/>
    <x v="3"/>
    <d v="2020-09-29T00:00:00"/>
    <d v="2020-09-30T00:00:00"/>
    <x v="5"/>
    <n v="9"/>
    <x v="0"/>
    <x v="2"/>
  </r>
  <r>
    <x v="7"/>
    <x v="35"/>
    <x v="3"/>
    <d v="2020-09-30T00:00:00"/>
    <d v="2020-10-01T00:00:00"/>
    <x v="5"/>
    <n v="10"/>
    <x v="25"/>
    <x v="0"/>
  </r>
  <r>
    <x v="7"/>
    <x v="35"/>
    <x v="3"/>
    <d v="2020-10-01T00:00:00"/>
    <d v="2020-10-02T00:00:00"/>
    <x v="5"/>
    <n v="10"/>
    <x v="26"/>
    <x v="0"/>
  </r>
  <r>
    <x v="7"/>
    <x v="35"/>
    <x v="3"/>
    <d v="2020-10-02T00:00:00"/>
    <d v="2020-10-05T00:00:00"/>
    <x v="5"/>
    <n v="10"/>
    <x v="13"/>
    <x v="0"/>
  </r>
  <r>
    <x v="7"/>
    <x v="35"/>
    <x v="3"/>
    <d v="2020-10-05T00:00:00"/>
    <d v="2020-10-06T00:00:00"/>
    <x v="5"/>
    <n v="10"/>
    <x v="14"/>
    <x v="0"/>
  </r>
  <r>
    <x v="7"/>
    <x v="35"/>
    <x v="3"/>
    <d v="2020-10-06T00:00:00"/>
    <d v="2020-10-07T00:00:00"/>
    <x v="5"/>
    <n v="10"/>
    <x v="15"/>
    <x v="0"/>
  </r>
  <r>
    <x v="7"/>
    <x v="35"/>
    <x v="3"/>
    <d v="2020-10-07T00:00:00"/>
    <d v="2020-10-08T00:00:00"/>
    <x v="5"/>
    <n v="10"/>
    <x v="16"/>
    <x v="0"/>
  </r>
  <r>
    <x v="7"/>
    <x v="35"/>
    <x v="3"/>
    <d v="2020-10-08T00:00:00"/>
    <d v="2020-10-09T00:00:00"/>
    <x v="5"/>
    <n v="10"/>
    <x v="28"/>
    <x v="0"/>
  </r>
  <r>
    <x v="7"/>
    <x v="35"/>
    <x v="3"/>
    <d v="2020-10-09T00:00:00"/>
    <d v="2020-10-13T00:00:00"/>
    <x v="5"/>
    <n v="10"/>
    <x v="19"/>
    <x v="0"/>
  </r>
  <r>
    <x v="7"/>
    <x v="35"/>
    <x v="3"/>
    <d v="2020-10-13T00:00:00"/>
    <d v="2020-10-14T00:00:00"/>
    <x v="5"/>
    <n v="10"/>
    <x v="20"/>
    <x v="0"/>
  </r>
  <r>
    <x v="7"/>
    <x v="35"/>
    <x v="3"/>
    <d v="2020-10-14T00:00:00"/>
    <d v="2020-10-15T00:00:00"/>
    <x v="5"/>
    <n v="10"/>
    <x v="5"/>
    <x v="0"/>
  </r>
  <r>
    <x v="7"/>
    <x v="35"/>
    <x v="3"/>
    <d v="2020-10-15T00:00:00"/>
    <d v="2020-10-16T00:00:00"/>
    <x v="5"/>
    <n v="10"/>
    <x v="6"/>
    <x v="0"/>
  </r>
  <r>
    <x v="7"/>
    <x v="35"/>
    <x v="3"/>
    <d v="2020-10-16T00:00:00"/>
    <d v="2020-10-19T00:00:00"/>
    <x v="5"/>
    <n v="10"/>
    <x v="10"/>
    <x v="0"/>
  </r>
  <r>
    <x v="7"/>
    <x v="35"/>
    <x v="3"/>
    <d v="2020-10-19T00:00:00"/>
    <d v="2020-10-20T00:00:00"/>
    <x v="5"/>
    <n v="10"/>
    <x v="9"/>
    <x v="0"/>
  </r>
  <r>
    <x v="7"/>
    <x v="35"/>
    <x v="3"/>
    <d v="2020-10-20T00:00:00"/>
    <d v="2020-10-21T00:00:00"/>
    <x v="5"/>
    <n v="10"/>
    <x v="21"/>
    <x v="0"/>
  </r>
  <r>
    <x v="7"/>
    <x v="35"/>
    <x v="3"/>
    <d v="2020-10-21T00:00:00"/>
    <d v="2020-10-22T00:00:00"/>
    <x v="5"/>
    <n v="10"/>
    <x v="22"/>
    <x v="0"/>
  </r>
  <r>
    <x v="7"/>
    <x v="35"/>
    <x v="3"/>
    <d v="2020-10-22T00:00:00"/>
    <d v="2020-10-23T00:00:00"/>
    <x v="5"/>
    <n v="10"/>
    <x v="30"/>
    <x v="0"/>
  </r>
  <r>
    <x v="7"/>
    <x v="35"/>
    <x v="3"/>
    <d v="2020-10-23T00:00:00"/>
    <d v="2020-10-26T00:00:00"/>
    <x v="5"/>
    <n v="10"/>
    <x v="24"/>
    <x v="0"/>
  </r>
  <r>
    <x v="7"/>
    <x v="35"/>
    <x v="3"/>
    <d v="2020-10-26T00:00:00"/>
    <d v="2020-10-27T00:00:00"/>
    <x v="5"/>
    <n v="10"/>
    <x v="3"/>
    <x v="0"/>
  </r>
  <r>
    <x v="7"/>
    <x v="35"/>
    <x v="3"/>
    <d v="2020-10-27T00:00:00"/>
    <d v="2020-10-28T00:00:00"/>
    <x v="5"/>
    <n v="10"/>
    <x v="4"/>
    <x v="0"/>
  </r>
  <r>
    <x v="7"/>
    <x v="35"/>
    <x v="3"/>
    <d v="2020-10-28T00:00:00"/>
    <d v="2020-10-29T00:00:00"/>
    <x v="5"/>
    <n v="10"/>
    <x v="1"/>
    <x v="0"/>
  </r>
  <r>
    <x v="7"/>
    <x v="35"/>
    <x v="3"/>
    <d v="2020-10-29T00:00:00"/>
    <d v="2020-10-30T00:00:00"/>
    <x v="5"/>
    <n v="10"/>
    <x v="0"/>
    <x v="0"/>
  </r>
  <r>
    <x v="7"/>
    <x v="35"/>
    <x v="3"/>
    <d v="2020-10-30T00:00:00"/>
    <d v="2020-11-03T00:00:00"/>
    <x v="5"/>
    <n v="11"/>
    <x v="27"/>
    <x v="8"/>
  </r>
  <r>
    <x v="7"/>
    <x v="35"/>
    <x v="3"/>
    <d v="2020-11-03T00:00:00"/>
    <d v="2020-11-04T00:00:00"/>
    <x v="5"/>
    <n v="11"/>
    <x v="12"/>
    <x v="8"/>
  </r>
  <r>
    <x v="7"/>
    <x v="35"/>
    <x v="3"/>
    <d v="2020-11-04T00:00:00"/>
    <d v="2020-11-05T00:00:00"/>
    <x v="5"/>
    <n v="11"/>
    <x v="13"/>
    <x v="8"/>
  </r>
  <r>
    <x v="7"/>
    <x v="35"/>
    <x v="3"/>
    <d v="2020-11-05T00:00:00"/>
    <d v="2020-11-06T00:00:00"/>
    <x v="5"/>
    <n v="11"/>
    <x v="14"/>
    <x v="8"/>
  </r>
  <r>
    <x v="7"/>
    <x v="35"/>
    <x v="3"/>
    <d v="2020-11-06T00:00:00"/>
    <d v="2020-11-09T00:00:00"/>
    <x v="5"/>
    <n v="11"/>
    <x v="28"/>
    <x v="8"/>
  </r>
  <r>
    <x v="7"/>
    <x v="35"/>
    <x v="3"/>
    <d v="2020-11-09T00:00:00"/>
    <d v="2020-11-10T00:00:00"/>
    <x v="5"/>
    <n v="11"/>
    <x v="29"/>
    <x v="8"/>
  </r>
  <r>
    <x v="7"/>
    <x v="35"/>
    <x v="3"/>
    <d v="2020-11-10T00:00:00"/>
    <d v="2020-11-11T00:00:00"/>
    <x v="5"/>
    <n v="11"/>
    <x v="17"/>
    <x v="8"/>
  </r>
  <r>
    <x v="7"/>
    <x v="35"/>
    <x v="3"/>
    <d v="2020-11-11T00:00:00"/>
    <d v="2020-11-12T00:00:00"/>
    <x v="5"/>
    <n v="11"/>
    <x v="18"/>
    <x v="8"/>
  </r>
  <r>
    <x v="7"/>
    <x v="35"/>
    <x v="3"/>
    <d v="2020-11-12T00:00:00"/>
    <d v="2020-11-13T00:00:00"/>
    <x v="5"/>
    <n v="11"/>
    <x v="19"/>
    <x v="8"/>
  </r>
  <r>
    <x v="7"/>
    <x v="35"/>
    <x v="3"/>
    <d v="2020-11-13T00:00:00"/>
    <d v="2020-11-17T00:00:00"/>
    <x v="5"/>
    <n v="11"/>
    <x v="8"/>
    <x v="8"/>
  </r>
  <r>
    <x v="7"/>
    <x v="35"/>
    <x v="3"/>
    <d v="2020-11-17T00:00:00"/>
    <d v="2020-11-18T00:00:00"/>
    <x v="5"/>
    <n v="11"/>
    <x v="7"/>
    <x v="8"/>
  </r>
  <r>
    <x v="7"/>
    <x v="35"/>
    <x v="3"/>
    <d v="2020-11-18T00:00:00"/>
    <d v="2020-11-19T00:00:00"/>
    <x v="5"/>
    <n v="11"/>
    <x v="10"/>
    <x v="8"/>
  </r>
  <r>
    <x v="7"/>
    <x v="35"/>
    <x v="3"/>
    <d v="2020-11-19T00:00:00"/>
    <d v="2020-11-20T00:00:00"/>
    <x v="5"/>
    <n v="11"/>
    <x v="9"/>
    <x v="8"/>
  </r>
  <r>
    <x v="7"/>
    <x v="35"/>
    <x v="3"/>
    <d v="2020-11-20T00:00:00"/>
    <d v="2020-11-23T00:00:00"/>
    <x v="5"/>
    <n v="11"/>
    <x v="30"/>
    <x v="8"/>
  </r>
  <r>
    <x v="7"/>
    <x v="35"/>
    <x v="3"/>
    <d v="2020-11-23T00:00:00"/>
    <d v="2020-11-24T00:00:00"/>
    <x v="5"/>
    <n v="11"/>
    <x v="11"/>
    <x v="8"/>
  </r>
  <r>
    <x v="7"/>
    <x v="35"/>
    <x v="3"/>
    <d v="2020-11-24T00:00:00"/>
    <d v="2020-11-25T00:00:00"/>
    <x v="5"/>
    <n v="11"/>
    <x v="23"/>
    <x v="8"/>
  </r>
  <r>
    <x v="7"/>
    <x v="35"/>
    <x v="3"/>
    <d v="2020-11-25T00:00:00"/>
    <d v="2020-11-26T00:00:00"/>
    <x v="5"/>
    <n v="11"/>
    <x v="24"/>
    <x v="8"/>
  </r>
  <r>
    <x v="7"/>
    <x v="35"/>
    <x v="3"/>
    <d v="2020-11-26T00:00:00"/>
    <d v="2020-11-27T00:00:00"/>
    <x v="5"/>
    <n v="11"/>
    <x v="3"/>
    <x v="8"/>
  </r>
  <r>
    <x v="7"/>
    <x v="35"/>
    <x v="3"/>
    <d v="2020-11-27T00:00:00"/>
    <d v="2020-11-30T00:00:00"/>
    <x v="5"/>
    <n v="11"/>
    <x v="0"/>
    <x v="8"/>
  </r>
  <r>
    <x v="7"/>
    <x v="35"/>
    <x v="3"/>
    <d v="2020-11-30T00:00:00"/>
    <d v="2020-12-01T00:00:00"/>
    <x v="5"/>
    <n v="12"/>
    <x v="25"/>
    <x v="3"/>
  </r>
  <r>
    <x v="7"/>
    <x v="35"/>
    <x v="3"/>
    <d v="2020-12-01T00:00:00"/>
    <d v="2020-12-02T00:00:00"/>
    <x v="5"/>
    <n v="12"/>
    <x v="26"/>
    <x v="3"/>
  </r>
  <r>
    <x v="7"/>
    <x v="35"/>
    <x v="3"/>
    <d v="2020-12-02T00:00:00"/>
    <d v="2020-12-03T00:00:00"/>
    <x v="5"/>
    <n v="12"/>
    <x v="27"/>
    <x v="3"/>
  </r>
  <r>
    <x v="7"/>
    <x v="35"/>
    <x v="3"/>
    <d v="2020-12-03T00:00:00"/>
    <d v="2020-12-04T00:00:00"/>
    <x v="5"/>
    <n v="12"/>
    <x v="12"/>
    <x v="3"/>
  </r>
  <r>
    <x v="7"/>
    <x v="35"/>
    <x v="3"/>
    <d v="2020-12-04T00:00:00"/>
    <d v="2020-12-07T00:00:00"/>
    <x v="5"/>
    <n v="12"/>
    <x v="15"/>
    <x v="3"/>
  </r>
  <r>
    <x v="7"/>
    <x v="35"/>
    <x v="3"/>
    <d v="2020-12-07T00:00:00"/>
    <d v="2020-12-09T00:00:00"/>
    <x v="5"/>
    <n v="12"/>
    <x v="28"/>
    <x v="3"/>
  </r>
  <r>
    <x v="7"/>
    <x v="35"/>
    <x v="3"/>
    <d v="2020-12-09T00:00:00"/>
    <d v="2020-12-10T00:00:00"/>
    <x v="5"/>
    <n v="12"/>
    <x v="29"/>
    <x v="3"/>
  </r>
  <r>
    <x v="7"/>
    <x v="35"/>
    <x v="3"/>
    <d v="2020-12-10T00:00:00"/>
    <d v="2020-12-11T00:00:00"/>
    <x v="5"/>
    <n v="12"/>
    <x v="17"/>
    <x v="3"/>
  </r>
  <r>
    <x v="7"/>
    <x v="35"/>
    <x v="3"/>
    <d v="2020-12-11T00:00:00"/>
    <d v="2020-12-14T00:00:00"/>
    <x v="5"/>
    <n v="12"/>
    <x v="20"/>
    <x v="3"/>
  </r>
  <r>
    <x v="7"/>
    <x v="35"/>
    <x v="3"/>
    <d v="2020-12-14T00:00:00"/>
    <d v="2020-12-15T00:00:00"/>
    <x v="5"/>
    <n v="12"/>
    <x v="5"/>
    <x v="3"/>
  </r>
  <r>
    <x v="7"/>
    <x v="35"/>
    <x v="3"/>
    <d v="2020-12-15T00:00:00"/>
    <d v="2020-12-16T00:00:00"/>
    <x v="5"/>
    <n v="12"/>
    <x v="6"/>
    <x v="3"/>
  </r>
  <r>
    <x v="7"/>
    <x v="35"/>
    <x v="3"/>
    <d v="2020-12-16T00:00:00"/>
    <d v="2020-12-17T00:00:00"/>
    <x v="5"/>
    <n v="12"/>
    <x v="8"/>
    <x v="3"/>
  </r>
  <r>
    <x v="7"/>
    <x v="35"/>
    <x v="3"/>
    <d v="2020-12-17T00:00:00"/>
    <d v="2020-12-18T00:00:00"/>
    <x v="5"/>
    <n v="12"/>
    <x v="7"/>
    <x v="3"/>
  </r>
  <r>
    <x v="7"/>
    <x v="35"/>
    <x v="3"/>
    <d v="2020-12-18T00:00:00"/>
    <d v="2020-12-21T00:00:00"/>
    <x v="5"/>
    <n v="12"/>
    <x v="21"/>
    <x v="3"/>
  </r>
  <r>
    <x v="7"/>
    <x v="35"/>
    <x v="3"/>
    <d v="2020-12-21T00:00:00"/>
    <d v="2020-12-22T00:00:00"/>
    <x v="5"/>
    <n v="12"/>
    <x v="22"/>
    <x v="3"/>
  </r>
  <r>
    <x v="7"/>
    <x v="35"/>
    <x v="3"/>
    <d v="2020-12-22T00:00:00"/>
    <d v="2020-12-23T00:00:00"/>
    <x v="5"/>
    <n v="12"/>
    <x v="30"/>
    <x v="3"/>
  </r>
  <r>
    <x v="7"/>
    <x v="35"/>
    <x v="3"/>
    <d v="2020-12-23T00:00:00"/>
    <d v="2020-12-24T00:00:00"/>
    <x v="5"/>
    <n v="12"/>
    <x v="11"/>
    <x v="3"/>
  </r>
  <r>
    <x v="7"/>
    <x v="35"/>
    <x v="3"/>
    <d v="2020-12-24T00:00:00"/>
    <d v="2020-12-28T00:00:00"/>
    <x v="5"/>
    <n v="12"/>
    <x v="4"/>
    <x v="3"/>
  </r>
  <r>
    <x v="7"/>
    <x v="35"/>
    <x v="3"/>
    <d v="2020-12-28T00:00:00"/>
    <d v="2020-12-29T00:00:00"/>
    <x v="5"/>
    <n v="12"/>
    <x v="1"/>
    <x v="3"/>
  </r>
  <r>
    <x v="7"/>
    <x v="35"/>
    <x v="3"/>
    <d v="2020-12-29T00:00:00"/>
    <d v="2020-12-30T00:00:00"/>
    <x v="5"/>
    <n v="12"/>
    <x v="0"/>
    <x v="3"/>
  </r>
  <r>
    <x v="7"/>
    <x v="35"/>
    <x v="3"/>
    <d v="2020-12-30T00:00:00"/>
    <d v="2020-12-31T00:00:00"/>
    <x v="5"/>
    <n v="12"/>
    <x v="2"/>
    <x v="3"/>
  </r>
  <r>
    <x v="7"/>
    <x v="35"/>
    <x v="3"/>
    <d v="2020-12-31T00:00:00"/>
    <d v="2021-01-04T00:00:00"/>
    <x v="6"/>
    <n v="1"/>
    <x v="12"/>
    <x v="9"/>
  </r>
  <r>
    <x v="7"/>
    <x v="35"/>
    <x v="3"/>
    <d v="2021-01-04T00:00:00"/>
    <d v="2021-01-05T00:00:00"/>
    <x v="6"/>
    <n v="1"/>
    <x v="13"/>
    <x v="9"/>
  </r>
  <r>
    <x v="7"/>
    <x v="35"/>
    <x v="3"/>
    <d v="2021-01-05T00:00:00"/>
    <d v="2021-01-06T00:00:00"/>
    <x v="6"/>
    <n v="1"/>
    <x v="14"/>
    <x v="9"/>
  </r>
  <r>
    <x v="7"/>
    <x v="35"/>
    <x v="3"/>
    <d v="2021-01-06T00:00:00"/>
    <d v="2021-01-07T00:00:00"/>
    <x v="6"/>
    <n v="1"/>
    <x v="15"/>
    <x v="9"/>
  </r>
  <r>
    <x v="7"/>
    <x v="35"/>
    <x v="3"/>
    <d v="2021-01-07T00:00:00"/>
    <d v="2021-01-08T00:00:00"/>
    <x v="6"/>
    <n v="1"/>
    <x v="16"/>
    <x v="9"/>
  </r>
  <r>
    <x v="7"/>
    <x v="35"/>
    <x v="3"/>
    <d v="2021-01-08T00:00:00"/>
    <d v="2021-01-11T00:00:00"/>
    <x v="6"/>
    <n v="1"/>
    <x v="17"/>
    <x v="9"/>
  </r>
  <r>
    <x v="7"/>
    <x v="35"/>
    <x v="3"/>
    <d v="2021-01-11T00:00:00"/>
    <d v="2021-01-12T00:00:00"/>
    <x v="6"/>
    <n v="1"/>
    <x v="18"/>
    <x v="9"/>
  </r>
  <r>
    <x v="7"/>
    <x v="35"/>
    <x v="3"/>
    <d v="2021-01-12T00:00:00"/>
    <d v="2021-01-13T00:00:00"/>
    <x v="6"/>
    <n v="1"/>
    <x v="19"/>
    <x v="9"/>
  </r>
  <r>
    <x v="7"/>
    <x v="35"/>
    <x v="3"/>
    <d v="2021-01-13T00:00:00"/>
    <d v="2021-01-14T00:00:00"/>
    <x v="6"/>
    <n v="1"/>
    <x v="20"/>
    <x v="9"/>
  </r>
  <r>
    <x v="7"/>
    <x v="35"/>
    <x v="3"/>
    <d v="2021-01-14T00:00:00"/>
    <d v="2021-01-15T00:00:00"/>
    <x v="6"/>
    <n v="1"/>
    <x v="5"/>
    <x v="9"/>
  </r>
  <r>
    <x v="7"/>
    <x v="35"/>
    <x v="3"/>
    <d v="2021-01-15T00:00:00"/>
    <d v="2021-01-18T00:00:00"/>
    <x v="6"/>
    <n v="1"/>
    <x v="7"/>
    <x v="9"/>
  </r>
  <r>
    <x v="7"/>
    <x v="35"/>
    <x v="3"/>
    <d v="2021-01-18T00:00:00"/>
    <d v="2021-01-19T00:00:00"/>
    <x v="6"/>
    <n v="1"/>
    <x v="10"/>
    <x v="9"/>
  </r>
  <r>
    <x v="7"/>
    <x v="35"/>
    <x v="3"/>
    <d v="2021-01-19T00:00:00"/>
    <d v="2021-01-20T00:00:00"/>
    <x v="6"/>
    <n v="1"/>
    <x v="9"/>
    <x v="9"/>
  </r>
  <r>
    <x v="7"/>
    <x v="35"/>
    <x v="3"/>
    <d v="2021-01-20T00:00:00"/>
    <d v="2021-01-21T00:00:00"/>
    <x v="6"/>
    <n v="1"/>
    <x v="21"/>
    <x v="9"/>
  </r>
  <r>
    <x v="7"/>
    <x v="35"/>
    <x v="3"/>
    <d v="2021-01-21T00:00:00"/>
    <d v="2021-01-22T00:00:00"/>
    <x v="6"/>
    <n v="1"/>
    <x v="22"/>
    <x v="9"/>
  </r>
  <r>
    <x v="7"/>
    <x v="35"/>
    <x v="3"/>
    <d v="2021-01-22T00:00:00"/>
    <d v="2021-01-25T00:00:00"/>
    <x v="6"/>
    <n v="1"/>
    <x v="23"/>
    <x v="9"/>
  </r>
  <r>
    <x v="7"/>
    <x v="35"/>
    <x v="3"/>
    <d v="2021-01-25T00:00:00"/>
    <d v="2021-01-26T00:00:00"/>
    <x v="6"/>
    <n v="1"/>
    <x v="24"/>
    <x v="9"/>
  </r>
  <r>
    <x v="7"/>
    <x v="35"/>
    <x v="3"/>
    <d v="2021-01-26T00:00:00"/>
    <d v="2021-01-27T00:00:00"/>
    <x v="6"/>
    <n v="1"/>
    <x v="3"/>
    <x v="9"/>
  </r>
  <r>
    <x v="7"/>
    <x v="35"/>
    <x v="3"/>
    <d v="2021-01-27T00:00:00"/>
    <d v="2021-01-28T00:00:00"/>
    <x v="6"/>
    <n v="1"/>
    <x v="4"/>
    <x v="9"/>
  </r>
  <r>
    <x v="7"/>
    <x v="35"/>
    <x v="3"/>
    <d v="2021-01-28T00:00:00"/>
    <d v="2021-01-29T00:00:00"/>
    <x v="6"/>
    <n v="1"/>
    <x v="1"/>
    <x v="9"/>
  </r>
  <r>
    <x v="7"/>
    <x v="35"/>
    <x v="3"/>
    <d v="2021-01-29T00:00:00"/>
    <d v="2021-02-01T00:00:00"/>
    <x v="6"/>
    <n v="2"/>
    <x v="25"/>
    <x v="10"/>
  </r>
  <r>
    <x v="7"/>
    <x v="35"/>
    <x v="3"/>
    <d v="2021-02-01T00:00:00"/>
    <d v="2021-02-02T00:00:00"/>
    <x v="6"/>
    <n v="2"/>
    <x v="26"/>
    <x v="10"/>
  </r>
  <r>
    <x v="7"/>
    <x v="35"/>
    <x v="3"/>
    <d v="2021-02-02T00:00:00"/>
    <d v="2021-02-03T00:00:00"/>
    <x v="6"/>
    <n v="2"/>
    <x v="27"/>
    <x v="10"/>
  </r>
  <r>
    <x v="7"/>
    <x v="35"/>
    <x v="3"/>
    <d v="2021-02-03T00:00:00"/>
    <d v="2021-02-04T00:00:00"/>
    <x v="6"/>
    <n v="2"/>
    <x v="12"/>
    <x v="10"/>
  </r>
  <r>
    <x v="7"/>
    <x v="35"/>
    <x v="3"/>
    <d v="2021-02-04T00:00:00"/>
    <d v="2021-02-05T00:00:00"/>
    <x v="6"/>
    <n v="2"/>
    <x v="13"/>
    <x v="10"/>
  </r>
  <r>
    <x v="7"/>
    <x v="35"/>
    <x v="3"/>
    <d v="2021-02-05T00:00:00"/>
    <d v="2021-02-08T00:00:00"/>
    <x v="6"/>
    <n v="2"/>
    <x v="16"/>
    <x v="10"/>
  </r>
  <r>
    <x v="7"/>
    <x v="35"/>
    <x v="3"/>
    <d v="2021-02-08T00:00:00"/>
    <d v="2021-02-09T00:00:00"/>
    <x v="6"/>
    <n v="2"/>
    <x v="28"/>
    <x v="10"/>
  </r>
  <r>
    <x v="7"/>
    <x v="35"/>
    <x v="3"/>
    <d v="2021-02-09T00:00:00"/>
    <d v="2021-02-10T00:00:00"/>
    <x v="6"/>
    <n v="2"/>
    <x v="29"/>
    <x v="10"/>
  </r>
  <r>
    <x v="7"/>
    <x v="35"/>
    <x v="3"/>
    <d v="2021-02-10T00:00:00"/>
    <d v="2021-02-11T00:00:00"/>
    <x v="6"/>
    <n v="2"/>
    <x v="17"/>
    <x v="10"/>
  </r>
  <r>
    <x v="7"/>
    <x v="35"/>
    <x v="3"/>
    <d v="2021-02-11T00:00:00"/>
    <d v="2021-02-12T00:00:00"/>
    <x v="6"/>
    <n v="2"/>
    <x v="18"/>
    <x v="10"/>
  </r>
  <r>
    <x v="7"/>
    <x v="35"/>
    <x v="3"/>
    <d v="2021-02-12T00:00:00"/>
    <d v="2021-02-15T00:00:00"/>
    <x v="6"/>
    <n v="2"/>
    <x v="5"/>
    <x v="10"/>
  </r>
  <r>
    <x v="7"/>
    <x v="35"/>
    <x v="3"/>
    <d v="2021-02-15T00:00:00"/>
    <d v="2021-02-16T00:00:00"/>
    <x v="6"/>
    <n v="2"/>
    <x v="6"/>
    <x v="10"/>
  </r>
  <r>
    <x v="7"/>
    <x v="35"/>
    <x v="3"/>
    <d v="2021-02-16T00:00:00"/>
    <d v="2021-02-17T00:00:00"/>
    <x v="6"/>
    <n v="2"/>
    <x v="8"/>
    <x v="10"/>
  </r>
  <r>
    <x v="7"/>
    <x v="35"/>
    <x v="3"/>
    <d v="2021-02-17T00:00:00"/>
    <d v="2021-02-18T00:00:00"/>
    <x v="6"/>
    <n v="2"/>
    <x v="7"/>
    <x v="10"/>
  </r>
  <r>
    <x v="7"/>
    <x v="35"/>
    <x v="3"/>
    <d v="2021-02-18T00:00:00"/>
    <d v="2021-02-19T00:00:00"/>
    <x v="6"/>
    <n v="2"/>
    <x v="10"/>
    <x v="10"/>
  </r>
  <r>
    <x v="7"/>
    <x v="35"/>
    <x v="3"/>
    <d v="2021-02-19T00:00:00"/>
    <d v="2021-02-22T00:00:00"/>
    <x v="6"/>
    <n v="2"/>
    <x v="22"/>
    <x v="10"/>
  </r>
  <r>
    <x v="7"/>
    <x v="35"/>
    <x v="3"/>
    <d v="2021-02-22T00:00:00"/>
    <d v="2021-02-23T00:00:00"/>
    <x v="6"/>
    <n v="2"/>
    <x v="30"/>
    <x v="10"/>
  </r>
  <r>
    <x v="7"/>
    <x v="35"/>
    <x v="3"/>
    <d v="2021-02-23T00:00:00"/>
    <d v="2021-02-24T00:00:00"/>
    <x v="6"/>
    <n v="2"/>
    <x v="11"/>
    <x v="10"/>
  </r>
  <r>
    <x v="7"/>
    <x v="35"/>
    <x v="3"/>
    <d v="2021-02-24T00:00:00"/>
    <d v="2021-02-25T00:00:00"/>
    <x v="6"/>
    <n v="2"/>
    <x v="23"/>
    <x v="10"/>
  </r>
  <r>
    <x v="7"/>
    <x v="35"/>
    <x v="3"/>
    <d v="2021-02-25T00:00:00"/>
    <d v="2021-02-26T00:00:00"/>
    <x v="6"/>
    <n v="2"/>
    <x v="24"/>
    <x v="10"/>
  </r>
  <r>
    <x v="7"/>
    <x v="35"/>
    <x v="3"/>
    <d v="2021-02-26T00:00:00"/>
    <d v="2021-03-01T00:00:00"/>
    <x v="6"/>
    <n v="3"/>
    <x v="25"/>
    <x v="4"/>
  </r>
  <r>
    <x v="7"/>
    <x v="35"/>
    <x v="3"/>
    <d v="2021-03-01T00:00:00"/>
    <d v="2021-03-02T00:00:00"/>
    <x v="6"/>
    <n v="3"/>
    <x v="26"/>
    <x v="4"/>
  </r>
  <r>
    <x v="7"/>
    <x v="35"/>
    <x v="3"/>
    <d v="2021-03-02T00:00:00"/>
    <d v="2021-03-03T00:00:00"/>
    <x v="6"/>
    <n v="3"/>
    <x v="27"/>
    <x v="4"/>
  </r>
  <r>
    <x v="7"/>
    <x v="35"/>
    <x v="3"/>
    <d v="2021-03-03T00:00:00"/>
    <d v="2021-03-04T00:00:00"/>
    <x v="6"/>
    <n v="3"/>
    <x v="12"/>
    <x v="4"/>
  </r>
  <r>
    <x v="7"/>
    <x v="35"/>
    <x v="3"/>
    <d v="2021-03-04T00:00:00"/>
    <d v="2021-03-05T00:00:00"/>
    <x v="6"/>
    <n v="3"/>
    <x v="13"/>
    <x v="4"/>
  </r>
  <r>
    <x v="7"/>
    <x v="35"/>
    <x v="3"/>
    <d v="2021-03-05T00:00:00"/>
    <d v="2021-03-08T00:00:00"/>
    <x v="6"/>
    <n v="3"/>
    <x v="16"/>
    <x v="4"/>
  </r>
  <r>
    <x v="7"/>
    <x v="35"/>
    <x v="3"/>
    <d v="2021-03-08T00:00:00"/>
    <d v="2021-03-09T00:00:00"/>
    <x v="6"/>
    <n v="3"/>
    <x v="28"/>
    <x v="4"/>
  </r>
  <r>
    <x v="7"/>
    <x v="35"/>
    <x v="3"/>
    <d v="2021-03-09T00:00:00"/>
    <d v="2021-03-10T00:00:00"/>
    <x v="6"/>
    <n v="3"/>
    <x v="29"/>
    <x v="4"/>
  </r>
  <r>
    <x v="7"/>
    <x v="35"/>
    <x v="3"/>
    <d v="2021-03-10T00:00:00"/>
    <d v="2021-03-11T00:00:00"/>
    <x v="6"/>
    <n v="3"/>
    <x v="17"/>
    <x v="4"/>
  </r>
  <r>
    <x v="7"/>
    <x v="35"/>
    <x v="3"/>
    <d v="2021-03-11T00:00:00"/>
    <d v="2021-03-12T00:00:00"/>
    <x v="6"/>
    <n v="3"/>
    <x v="18"/>
    <x v="4"/>
  </r>
  <r>
    <x v="7"/>
    <x v="35"/>
    <x v="3"/>
    <d v="2021-03-12T00:00:00"/>
    <d v="2021-03-15T00:00:00"/>
    <x v="6"/>
    <n v="3"/>
    <x v="5"/>
    <x v="4"/>
  </r>
  <r>
    <x v="7"/>
    <x v="35"/>
    <x v="3"/>
    <d v="2021-03-15T00:00:00"/>
    <d v="2021-03-16T00:00:00"/>
    <x v="6"/>
    <n v="3"/>
    <x v="6"/>
    <x v="4"/>
  </r>
  <r>
    <x v="7"/>
    <x v="35"/>
    <x v="3"/>
    <d v="2021-03-16T00:00:00"/>
    <d v="2021-03-17T00:00:00"/>
    <x v="6"/>
    <n v="3"/>
    <x v="8"/>
    <x v="4"/>
  </r>
  <r>
    <x v="7"/>
    <x v="35"/>
    <x v="3"/>
    <d v="2021-03-17T00:00:00"/>
    <d v="2021-03-18T00:00:00"/>
    <x v="6"/>
    <n v="3"/>
    <x v="7"/>
    <x v="4"/>
  </r>
  <r>
    <x v="7"/>
    <x v="35"/>
    <x v="3"/>
    <d v="2021-03-18T00:00:00"/>
    <d v="2021-03-19T00:00:00"/>
    <x v="6"/>
    <n v="3"/>
    <x v="10"/>
    <x v="4"/>
  </r>
  <r>
    <x v="7"/>
    <x v="35"/>
    <x v="3"/>
    <d v="2021-03-19T00:00:00"/>
    <d v="2021-03-23T00:00:00"/>
    <x v="6"/>
    <n v="3"/>
    <x v="30"/>
    <x v="4"/>
  </r>
  <r>
    <x v="7"/>
    <x v="35"/>
    <x v="3"/>
    <d v="2021-03-23T00:00:00"/>
    <d v="2021-03-24T00:00:00"/>
    <x v="6"/>
    <n v="3"/>
    <x v="11"/>
    <x v="4"/>
  </r>
  <r>
    <x v="7"/>
    <x v="35"/>
    <x v="3"/>
    <d v="2021-03-24T00:00:00"/>
    <d v="2021-03-25T00:00:00"/>
    <x v="6"/>
    <n v="3"/>
    <x v="23"/>
    <x v="4"/>
  </r>
  <r>
    <x v="7"/>
    <x v="35"/>
    <x v="3"/>
    <d v="2021-03-25T00:00:00"/>
    <d v="2021-03-26T00:00:00"/>
    <x v="6"/>
    <n v="3"/>
    <x v="24"/>
    <x v="4"/>
  </r>
  <r>
    <x v="7"/>
    <x v="35"/>
    <x v="3"/>
    <d v="2021-03-26T00:00:00"/>
    <d v="2021-03-29T00:00:00"/>
    <x v="6"/>
    <n v="3"/>
    <x v="1"/>
    <x v="4"/>
  </r>
  <r>
    <x v="7"/>
    <x v="35"/>
    <x v="3"/>
    <d v="2021-03-29T00:00:00"/>
    <d v="2021-03-30T00:00:00"/>
    <x v="6"/>
    <n v="3"/>
    <x v="0"/>
    <x v="4"/>
  </r>
  <r>
    <x v="7"/>
    <x v="35"/>
    <x v="3"/>
    <d v="2021-03-30T00:00:00"/>
    <d v="2021-03-31T00:00:00"/>
    <x v="6"/>
    <n v="3"/>
    <x v="2"/>
    <x v="4"/>
  </r>
  <r>
    <x v="7"/>
    <x v="35"/>
    <x v="3"/>
    <d v="2021-03-31T00:00:00"/>
    <d v="2021-04-05T00:00:00"/>
    <x v="6"/>
    <n v="4"/>
    <x v="13"/>
    <x v="11"/>
  </r>
  <r>
    <x v="7"/>
    <x v="35"/>
    <x v="3"/>
    <d v="2021-04-05T00:00:00"/>
    <d v="2021-04-06T00:00:00"/>
    <x v="6"/>
    <n v="4"/>
    <x v="14"/>
    <x v="11"/>
  </r>
  <r>
    <x v="7"/>
    <x v="35"/>
    <x v="3"/>
    <d v="2021-04-06T00:00:00"/>
    <d v="2021-04-07T00:00:00"/>
    <x v="6"/>
    <n v="4"/>
    <x v="15"/>
    <x v="11"/>
  </r>
  <r>
    <x v="7"/>
    <x v="35"/>
    <x v="3"/>
    <d v="2021-04-07T00:00:00"/>
    <d v="2021-04-08T00:00:00"/>
    <x v="6"/>
    <n v="4"/>
    <x v="16"/>
    <x v="11"/>
  </r>
  <r>
    <x v="7"/>
    <x v="35"/>
    <x v="3"/>
    <d v="2021-04-08T00:00:00"/>
    <d v="2021-04-09T00:00:00"/>
    <x v="6"/>
    <n v="4"/>
    <x v="28"/>
    <x v="11"/>
  </r>
  <r>
    <x v="7"/>
    <x v="35"/>
    <x v="3"/>
    <d v="2021-04-09T00:00:00"/>
    <d v="2021-04-12T00:00:00"/>
    <x v="6"/>
    <n v="4"/>
    <x v="18"/>
    <x v="11"/>
  </r>
  <r>
    <x v="7"/>
    <x v="35"/>
    <x v="3"/>
    <d v="2021-04-12T00:00:00"/>
    <d v="2021-04-13T00:00:00"/>
    <x v="6"/>
    <n v="4"/>
    <x v="19"/>
    <x v="11"/>
  </r>
  <r>
    <x v="7"/>
    <x v="35"/>
    <x v="3"/>
    <d v="2021-04-13T00:00:00"/>
    <d v="2021-04-14T00:00:00"/>
    <x v="6"/>
    <n v="4"/>
    <x v="20"/>
    <x v="11"/>
  </r>
  <r>
    <x v="7"/>
    <x v="35"/>
    <x v="3"/>
    <d v="2021-04-14T00:00:00"/>
    <d v="2021-04-15T00:00:00"/>
    <x v="6"/>
    <n v="4"/>
    <x v="5"/>
    <x v="11"/>
  </r>
  <r>
    <x v="7"/>
    <x v="35"/>
    <x v="3"/>
    <d v="2021-04-15T00:00:00"/>
    <d v="2021-04-16T00:00:00"/>
    <x v="6"/>
    <n v="4"/>
    <x v="6"/>
    <x v="11"/>
  </r>
  <r>
    <x v="7"/>
    <x v="35"/>
    <x v="3"/>
    <d v="2021-04-16T00:00:00"/>
    <d v="2021-04-19T00:00:00"/>
    <x v="6"/>
    <n v="4"/>
    <x v="10"/>
    <x v="11"/>
  </r>
  <r>
    <x v="7"/>
    <x v="35"/>
    <x v="3"/>
    <d v="2021-04-19T00:00:00"/>
    <d v="2021-04-20T00:00:00"/>
    <x v="6"/>
    <n v="4"/>
    <x v="9"/>
    <x v="11"/>
  </r>
  <r>
    <x v="7"/>
    <x v="35"/>
    <x v="3"/>
    <d v="2021-04-20T00:00:00"/>
    <d v="2021-04-21T00:00:00"/>
    <x v="6"/>
    <n v="4"/>
    <x v="21"/>
    <x v="11"/>
  </r>
  <r>
    <x v="7"/>
    <x v="35"/>
    <x v="3"/>
    <d v="2021-04-21T00:00:00"/>
    <d v="2021-04-22T00:00:00"/>
    <x v="6"/>
    <n v="4"/>
    <x v="22"/>
    <x v="11"/>
  </r>
  <r>
    <x v="7"/>
    <x v="35"/>
    <x v="3"/>
    <d v="2021-04-22T00:00:00"/>
    <d v="2021-04-23T00:00:00"/>
    <x v="6"/>
    <n v="4"/>
    <x v="30"/>
    <x v="11"/>
  </r>
  <r>
    <x v="7"/>
    <x v="35"/>
    <x v="3"/>
    <d v="2021-04-23T00:00:00"/>
    <d v="2021-04-26T00:00:00"/>
    <x v="6"/>
    <n v="4"/>
    <x v="24"/>
    <x v="11"/>
  </r>
  <r>
    <x v="7"/>
    <x v="35"/>
    <x v="3"/>
    <d v="2021-04-26T00:00:00"/>
    <d v="2021-04-27T00:00:00"/>
    <x v="6"/>
    <n v="4"/>
    <x v="3"/>
    <x v="11"/>
  </r>
  <r>
    <x v="7"/>
    <x v="35"/>
    <x v="3"/>
    <d v="2021-04-27T00:00:00"/>
    <d v="2021-04-28T00:00:00"/>
    <x v="6"/>
    <n v="4"/>
    <x v="4"/>
    <x v="11"/>
  </r>
  <r>
    <x v="7"/>
    <x v="35"/>
    <x v="3"/>
    <d v="2021-04-28T00:00:00"/>
    <d v="2021-04-29T00:00:00"/>
    <x v="6"/>
    <n v="4"/>
    <x v="1"/>
    <x v="11"/>
  </r>
  <r>
    <x v="7"/>
    <x v="35"/>
    <x v="3"/>
    <d v="2021-04-29T00:00:00"/>
    <d v="2021-04-30T00:00:00"/>
    <x v="6"/>
    <n v="4"/>
    <x v="0"/>
    <x v="11"/>
  </r>
  <r>
    <x v="7"/>
    <x v="35"/>
    <x v="3"/>
    <d v="2021-04-30T00:00:00"/>
    <d v="2021-05-03T00:00:00"/>
    <x v="6"/>
    <n v="5"/>
    <x v="27"/>
    <x v="5"/>
  </r>
  <r>
    <x v="7"/>
    <x v="35"/>
    <x v="3"/>
    <d v="2021-05-03T00:00:00"/>
    <d v="2021-05-04T00:00:00"/>
    <x v="6"/>
    <n v="5"/>
    <x v="12"/>
    <x v="5"/>
  </r>
  <r>
    <x v="7"/>
    <x v="35"/>
    <x v="3"/>
    <d v="2021-05-04T00:00:00"/>
    <d v="2021-05-05T00:00:00"/>
    <x v="6"/>
    <n v="5"/>
    <x v="13"/>
    <x v="5"/>
  </r>
  <r>
    <x v="7"/>
    <x v="35"/>
    <x v="3"/>
    <d v="2021-05-05T00:00:00"/>
    <d v="2021-05-06T00:00:00"/>
    <x v="6"/>
    <n v="5"/>
    <x v="14"/>
    <x v="5"/>
  </r>
  <r>
    <x v="7"/>
    <x v="35"/>
    <x v="3"/>
    <d v="2021-05-06T00:00:00"/>
    <d v="2021-05-07T00:00:00"/>
    <x v="6"/>
    <n v="5"/>
    <x v="15"/>
    <x v="5"/>
  </r>
  <r>
    <x v="7"/>
    <x v="35"/>
    <x v="3"/>
    <d v="2021-05-07T00:00:00"/>
    <d v="2021-05-10T00:00:00"/>
    <x v="6"/>
    <n v="5"/>
    <x v="29"/>
    <x v="5"/>
  </r>
  <r>
    <x v="7"/>
    <x v="35"/>
    <x v="3"/>
    <d v="2021-05-10T00:00:00"/>
    <d v="2021-05-11T00:00:00"/>
    <x v="6"/>
    <n v="5"/>
    <x v="17"/>
    <x v="5"/>
  </r>
  <r>
    <x v="7"/>
    <x v="35"/>
    <x v="3"/>
    <d v="2021-05-11T00:00:00"/>
    <d v="2021-05-12T00:00:00"/>
    <x v="6"/>
    <n v="5"/>
    <x v="18"/>
    <x v="5"/>
  </r>
  <r>
    <x v="7"/>
    <x v="35"/>
    <x v="3"/>
    <d v="2021-05-12T00:00:00"/>
    <d v="2021-05-13T00:00:00"/>
    <x v="6"/>
    <n v="5"/>
    <x v="19"/>
    <x v="5"/>
  </r>
  <r>
    <x v="7"/>
    <x v="35"/>
    <x v="3"/>
    <d v="2021-05-13T00:00:00"/>
    <d v="2021-05-14T00:00:00"/>
    <x v="6"/>
    <n v="5"/>
    <x v="20"/>
    <x v="5"/>
  </r>
  <r>
    <x v="7"/>
    <x v="35"/>
    <x v="3"/>
    <d v="2021-05-14T00:00:00"/>
    <d v="2021-05-18T00:00:00"/>
    <x v="6"/>
    <n v="5"/>
    <x v="7"/>
    <x v="5"/>
  </r>
  <r>
    <x v="7"/>
    <x v="35"/>
    <x v="3"/>
    <d v="2021-05-18T00:00:00"/>
    <d v="2021-05-19T00:00:00"/>
    <x v="6"/>
    <n v="5"/>
    <x v="10"/>
    <x v="5"/>
  </r>
  <r>
    <x v="7"/>
    <x v="35"/>
    <x v="3"/>
    <d v="2021-05-19T00:00:00"/>
    <d v="2021-05-20T00:00:00"/>
    <x v="6"/>
    <n v="5"/>
    <x v="9"/>
    <x v="5"/>
  </r>
  <r>
    <x v="7"/>
    <x v="35"/>
    <x v="3"/>
    <d v="2021-05-20T00:00:00"/>
    <d v="2021-05-21T00:00:00"/>
    <x v="6"/>
    <n v="5"/>
    <x v="21"/>
    <x v="5"/>
  </r>
  <r>
    <x v="7"/>
    <x v="35"/>
    <x v="3"/>
    <d v="2021-05-21T00:00:00"/>
    <d v="2021-05-24T00:00:00"/>
    <x v="6"/>
    <n v="5"/>
    <x v="11"/>
    <x v="5"/>
  </r>
  <r>
    <x v="7"/>
    <x v="35"/>
    <x v="3"/>
    <d v="2021-05-24T00:00:00"/>
    <d v="2021-05-25T00:00:00"/>
    <x v="6"/>
    <n v="5"/>
    <x v="23"/>
    <x v="5"/>
  </r>
  <r>
    <x v="7"/>
    <x v="35"/>
    <x v="3"/>
    <d v="2021-05-25T00:00:00"/>
    <d v="2021-05-26T00:00:00"/>
    <x v="6"/>
    <n v="5"/>
    <x v="24"/>
    <x v="5"/>
  </r>
  <r>
    <x v="7"/>
    <x v="35"/>
    <x v="3"/>
    <d v="2021-05-26T00:00:00"/>
    <d v="2021-05-27T00:00:00"/>
    <x v="6"/>
    <n v="5"/>
    <x v="3"/>
    <x v="5"/>
  </r>
  <r>
    <x v="7"/>
    <x v="35"/>
    <x v="3"/>
    <d v="2021-05-27T00:00:00"/>
    <d v="2021-05-28T00:00:00"/>
    <x v="6"/>
    <n v="5"/>
    <x v="4"/>
    <x v="5"/>
  </r>
  <r>
    <x v="7"/>
    <x v="35"/>
    <x v="3"/>
    <d v="2021-05-28T00:00:00"/>
    <d v="2021-05-31T00:00:00"/>
    <x v="6"/>
    <n v="5"/>
    <x v="2"/>
    <x v="5"/>
  </r>
  <r>
    <x v="7"/>
    <x v="35"/>
    <x v="3"/>
    <d v="2021-05-31T00:00:00"/>
    <d v="2021-06-01T00:00:00"/>
    <x v="6"/>
    <n v="6"/>
    <x v="25"/>
    <x v="1"/>
  </r>
  <r>
    <x v="7"/>
    <x v="35"/>
    <x v="3"/>
    <d v="2021-06-01T00:00:00"/>
    <d v="2021-06-02T00:00:00"/>
    <x v="6"/>
    <n v="6"/>
    <x v="26"/>
    <x v="1"/>
  </r>
  <r>
    <x v="7"/>
    <x v="35"/>
    <x v="3"/>
    <d v="2021-06-02T00:00:00"/>
    <d v="2021-06-03T00:00:00"/>
    <x v="6"/>
    <n v="6"/>
    <x v="27"/>
    <x v="1"/>
  </r>
  <r>
    <x v="7"/>
    <x v="35"/>
    <x v="3"/>
    <d v="2021-06-03T00:00:00"/>
    <d v="2021-06-04T00:00:00"/>
    <x v="6"/>
    <n v="6"/>
    <x v="12"/>
    <x v="1"/>
  </r>
  <r>
    <x v="7"/>
    <x v="35"/>
    <x v="3"/>
    <d v="2021-06-04T00:00:00"/>
    <d v="2021-06-08T00:00:00"/>
    <x v="6"/>
    <n v="6"/>
    <x v="16"/>
    <x v="1"/>
  </r>
  <r>
    <x v="7"/>
    <x v="35"/>
    <x v="3"/>
    <d v="2021-06-08T00:00:00"/>
    <d v="2021-06-09T00:00:00"/>
    <x v="6"/>
    <n v="6"/>
    <x v="28"/>
    <x v="1"/>
  </r>
  <r>
    <x v="7"/>
    <x v="35"/>
    <x v="3"/>
    <d v="2021-06-09T00:00:00"/>
    <d v="2021-06-10T00:00:00"/>
    <x v="6"/>
    <n v="6"/>
    <x v="29"/>
    <x v="1"/>
  </r>
  <r>
    <x v="7"/>
    <x v="35"/>
    <x v="3"/>
    <d v="2021-06-10T00:00:00"/>
    <d v="2021-06-11T00:00:00"/>
    <x v="6"/>
    <n v="6"/>
    <x v="17"/>
    <x v="1"/>
  </r>
  <r>
    <x v="7"/>
    <x v="35"/>
    <x v="3"/>
    <d v="2021-06-11T00:00:00"/>
    <d v="2021-06-15T00:00:00"/>
    <x v="6"/>
    <n v="6"/>
    <x v="5"/>
    <x v="1"/>
  </r>
  <r>
    <x v="7"/>
    <x v="35"/>
    <x v="3"/>
    <d v="2021-06-15T00:00:00"/>
    <d v="2021-06-16T00:00:00"/>
    <x v="6"/>
    <n v="6"/>
    <x v="6"/>
    <x v="1"/>
  </r>
  <r>
    <x v="7"/>
    <x v="35"/>
    <x v="3"/>
    <d v="2021-06-16T00:00:00"/>
    <d v="2021-06-17T00:00:00"/>
    <x v="6"/>
    <n v="6"/>
    <x v="8"/>
    <x v="1"/>
  </r>
  <r>
    <x v="7"/>
    <x v="35"/>
    <x v="3"/>
    <d v="2021-06-17T00:00:00"/>
    <d v="2021-06-18T00:00:00"/>
    <x v="6"/>
    <n v="6"/>
    <x v="7"/>
    <x v="1"/>
  </r>
  <r>
    <x v="7"/>
    <x v="35"/>
    <x v="3"/>
    <d v="2021-06-18T00:00:00"/>
    <d v="2021-06-21T00:00:00"/>
    <x v="6"/>
    <n v="6"/>
    <x v="21"/>
    <x v="1"/>
  </r>
  <r>
    <x v="7"/>
    <x v="35"/>
    <x v="3"/>
    <d v="2021-06-21T00:00:00"/>
    <d v="2021-06-22T00:00:00"/>
    <x v="6"/>
    <n v="6"/>
    <x v="22"/>
    <x v="1"/>
  </r>
  <r>
    <x v="7"/>
    <x v="35"/>
    <x v="3"/>
    <d v="2021-06-22T00:00:00"/>
    <d v="2021-06-23T00:00:00"/>
    <x v="6"/>
    <n v="6"/>
    <x v="30"/>
    <x v="1"/>
  </r>
  <r>
    <x v="7"/>
    <x v="35"/>
    <x v="3"/>
    <d v="2021-06-23T00:00:00"/>
    <d v="2021-06-24T00:00:00"/>
    <x v="6"/>
    <n v="6"/>
    <x v="11"/>
    <x v="1"/>
  </r>
  <r>
    <x v="7"/>
    <x v="35"/>
    <x v="3"/>
    <d v="2021-06-24T00:00:00"/>
    <d v="2021-06-25T00:00:00"/>
    <x v="6"/>
    <n v="6"/>
    <x v="23"/>
    <x v="1"/>
  </r>
  <r>
    <x v="7"/>
    <x v="35"/>
    <x v="3"/>
    <d v="2021-06-25T00:00:00"/>
    <d v="2021-06-28T00:00:00"/>
    <x v="6"/>
    <n v="6"/>
    <x v="4"/>
    <x v="1"/>
  </r>
  <r>
    <x v="7"/>
    <x v="35"/>
    <x v="3"/>
    <d v="2021-06-28T00:00:00"/>
    <d v="2021-06-29T00:00:00"/>
    <x v="6"/>
    <n v="6"/>
    <x v="1"/>
    <x v="1"/>
  </r>
  <r>
    <x v="7"/>
    <x v="35"/>
    <x v="3"/>
    <d v="2021-06-29T00:00:00"/>
    <d v="2021-06-30T00:00:00"/>
    <x v="6"/>
    <n v="6"/>
    <x v="0"/>
    <x v="1"/>
  </r>
  <r>
    <x v="7"/>
    <x v="35"/>
    <x v="3"/>
    <d v="2021-06-30T00:00:00"/>
    <d v="2021-07-01T00:00:00"/>
    <x v="6"/>
    <n v="7"/>
    <x v="25"/>
    <x v="6"/>
  </r>
  <r>
    <x v="7"/>
    <x v="35"/>
    <x v="3"/>
    <d v="2021-07-01T00:00:00"/>
    <d v="2021-07-02T00:00:00"/>
    <x v="6"/>
    <n v="7"/>
    <x v="26"/>
    <x v="6"/>
  </r>
  <r>
    <x v="7"/>
    <x v="35"/>
    <x v="3"/>
    <d v="2021-07-02T00:00:00"/>
    <d v="2021-07-06T00:00:00"/>
    <x v="6"/>
    <n v="7"/>
    <x v="14"/>
    <x v="6"/>
  </r>
  <r>
    <x v="7"/>
    <x v="35"/>
    <x v="3"/>
    <d v="2021-07-06T00:00:00"/>
    <d v="2021-07-07T00:00:00"/>
    <x v="6"/>
    <n v="7"/>
    <x v="15"/>
    <x v="6"/>
  </r>
  <r>
    <x v="7"/>
    <x v="35"/>
    <x v="3"/>
    <d v="2021-07-07T00:00:00"/>
    <d v="2021-07-08T00:00:00"/>
    <x v="6"/>
    <n v="7"/>
    <x v="16"/>
    <x v="6"/>
  </r>
  <r>
    <x v="7"/>
    <x v="35"/>
    <x v="3"/>
    <d v="2021-07-08T00:00:00"/>
    <d v="2021-07-09T00:00:00"/>
    <x v="6"/>
    <n v="7"/>
    <x v="28"/>
    <x v="6"/>
  </r>
  <r>
    <x v="7"/>
    <x v="35"/>
    <x v="3"/>
    <d v="2021-07-09T00:00:00"/>
    <d v="2021-07-12T00:00:00"/>
    <x v="6"/>
    <n v="7"/>
    <x v="18"/>
    <x v="6"/>
  </r>
  <r>
    <x v="7"/>
    <x v="35"/>
    <x v="3"/>
    <d v="2021-07-12T00:00:00"/>
    <d v="2021-07-13T00:00:00"/>
    <x v="6"/>
    <n v="7"/>
    <x v="19"/>
    <x v="6"/>
  </r>
  <r>
    <x v="7"/>
    <x v="35"/>
    <x v="3"/>
    <d v="2021-07-13T00:00:00"/>
    <d v="2021-07-14T00:00:00"/>
    <x v="6"/>
    <n v="7"/>
    <x v="20"/>
    <x v="6"/>
  </r>
  <r>
    <x v="7"/>
    <x v="35"/>
    <x v="3"/>
    <d v="2021-07-14T00:00:00"/>
    <d v="2021-07-15T00:00:00"/>
    <x v="6"/>
    <n v="7"/>
    <x v="5"/>
    <x v="6"/>
  </r>
  <r>
    <x v="7"/>
    <x v="35"/>
    <x v="3"/>
    <d v="2021-07-15T00:00:00"/>
    <d v="2021-07-16T00:00:00"/>
    <x v="6"/>
    <n v="7"/>
    <x v="6"/>
    <x v="6"/>
  </r>
  <r>
    <x v="7"/>
    <x v="35"/>
    <x v="3"/>
    <d v="2021-07-16T00:00:00"/>
    <d v="2021-07-19T00:00:00"/>
    <x v="6"/>
    <n v="7"/>
    <x v="10"/>
    <x v="6"/>
  </r>
  <r>
    <x v="7"/>
    <x v="35"/>
    <x v="3"/>
    <d v="2021-07-19T00:00:00"/>
    <d v="2021-07-21T00:00:00"/>
    <x v="6"/>
    <n v="7"/>
    <x v="21"/>
    <x v="6"/>
  </r>
  <r>
    <x v="7"/>
    <x v="35"/>
    <x v="3"/>
    <d v="2021-07-21T00:00:00"/>
    <d v="2021-07-22T00:00:00"/>
    <x v="6"/>
    <n v="7"/>
    <x v="22"/>
    <x v="6"/>
  </r>
  <r>
    <x v="7"/>
    <x v="35"/>
    <x v="3"/>
    <d v="2021-07-22T00:00:00"/>
    <d v="2021-07-23T00:00:00"/>
    <x v="6"/>
    <n v="7"/>
    <x v="30"/>
    <x v="6"/>
  </r>
  <r>
    <x v="7"/>
    <x v="35"/>
    <x v="3"/>
    <d v="2021-07-23T00:00:00"/>
    <d v="2021-07-26T00:00:00"/>
    <x v="6"/>
    <n v="7"/>
    <x v="24"/>
    <x v="6"/>
  </r>
  <r>
    <x v="7"/>
    <x v="35"/>
    <x v="3"/>
    <d v="2021-07-26T00:00:00"/>
    <d v="2021-07-27T00:00:00"/>
    <x v="6"/>
    <n v="7"/>
    <x v="3"/>
    <x v="6"/>
  </r>
  <r>
    <x v="7"/>
    <x v="35"/>
    <x v="3"/>
    <d v="2021-07-27T00:00:00"/>
    <d v="2021-07-28T00:00:00"/>
    <x v="6"/>
    <n v="7"/>
    <x v="4"/>
    <x v="6"/>
  </r>
  <r>
    <x v="7"/>
    <x v="35"/>
    <x v="3"/>
    <d v="2021-07-28T00:00:00"/>
    <d v="2021-07-29T00:00:00"/>
    <x v="6"/>
    <n v="7"/>
    <x v="1"/>
    <x v="6"/>
  </r>
  <r>
    <x v="7"/>
    <x v="35"/>
    <x v="3"/>
    <d v="2021-07-29T00:00:00"/>
    <d v="2021-07-30T00:00:00"/>
    <x v="6"/>
    <n v="7"/>
    <x v="0"/>
    <x v="6"/>
  </r>
  <r>
    <x v="7"/>
    <x v="35"/>
    <x v="3"/>
    <d v="2021-07-30T00:00:00"/>
    <d v="2021-08-02T00:00:00"/>
    <x v="6"/>
    <n v="8"/>
    <x v="26"/>
    <x v="7"/>
  </r>
  <r>
    <x v="7"/>
    <x v="35"/>
    <x v="3"/>
    <d v="2021-08-02T00:00:00"/>
    <d v="2021-08-03T00:00:00"/>
    <x v="6"/>
    <n v="8"/>
    <x v="27"/>
    <x v="7"/>
  </r>
  <r>
    <x v="7"/>
    <x v="35"/>
    <x v="3"/>
    <d v="2021-08-03T00:00:00"/>
    <d v="2021-08-04T00:00:00"/>
    <x v="6"/>
    <n v="8"/>
    <x v="12"/>
    <x v="7"/>
  </r>
  <r>
    <x v="7"/>
    <x v="35"/>
    <x v="3"/>
    <d v="2021-08-04T00:00:00"/>
    <d v="2021-08-05T00:00:00"/>
    <x v="6"/>
    <n v="8"/>
    <x v="13"/>
    <x v="7"/>
  </r>
  <r>
    <x v="7"/>
    <x v="35"/>
    <x v="3"/>
    <d v="2021-08-05T00:00:00"/>
    <d v="2021-08-06T00:00:00"/>
    <x v="6"/>
    <n v="8"/>
    <x v="14"/>
    <x v="7"/>
  </r>
  <r>
    <x v="7"/>
    <x v="35"/>
    <x v="3"/>
    <d v="2021-08-06T00:00:00"/>
    <d v="2021-08-09T00:00:00"/>
    <x v="6"/>
    <n v="8"/>
    <x v="28"/>
    <x v="7"/>
  </r>
  <r>
    <x v="7"/>
    <x v="35"/>
    <x v="3"/>
    <d v="2021-08-09T00:00:00"/>
    <d v="2021-08-10T00:00:00"/>
    <x v="6"/>
    <n v="8"/>
    <x v="29"/>
    <x v="7"/>
  </r>
  <r>
    <x v="7"/>
    <x v="35"/>
    <x v="3"/>
    <d v="2021-08-10T00:00:00"/>
    <d v="2021-08-11T00:00:00"/>
    <x v="6"/>
    <n v="8"/>
    <x v="17"/>
    <x v="7"/>
  </r>
  <r>
    <x v="7"/>
    <x v="35"/>
    <x v="3"/>
    <d v="2021-08-11T00:00:00"/>
    <d v="2021-08-12T00:00:00"/>
    <x v="6"/>
    <n v="8"/>
    <x v="18"/>
    <x v="7"/>
  </r>
  <r>
    <x v="7"/>
    <x v="35"/>
    <x v="3"/>
    <d v="2021-08-12T00:00:00"/>
    <d v="2021-08-13T00:00:00"/>
    <x v="6"/>
    <n v="8"/>
    <x v="19"/>
    <x v="7"/>
  </r>
  <r>
    <x v="7"/>
    <x v="35"/>
    <x v="3"/>
    <d v="2021-08-13T00:00:00"/>
    <d v="2021-08-17T00:00:00"/>
    <x v="6"/>
    <n v="8"/>
    <x v="8"/>
    <x v="7"/>
  </r>
  <r>
    <x v="7"/>
    <x v="35"/>
    <x v="3"/>
    <d v="2021-08-17T00:00:00"/>
    <d v="2021-08-18T00:00:00"/>
    <x v="6"/>
    <n v="8"/>
    <x v="7"/>
    <x v="7"/>
  </r>
  <r>
    <x v="7"/>
    <x v="35"/>
    <x v="3"/>
    <d v="2021-08-18T00:00:00"/>
    <d v="2021-08-19T00:00:00"/>
    <x v="6"/>
    <n v="8"/>
    <x v="10"/>
    <x v="7"/>
  </r>
  <r>
    <x v="7"/>
    <x v="35"/>
    <x v="3"/>
    <d v="2021-08-19T00:00:00"/>
    <d v="2021-08-20T00:00:00"/>
    <x v="6"/>
    <n v="8"/>
    <x v="9"/>
    <x v="7"/>
  </r>
  <r>
    <x v="7"/>
    <x v="35"/>
    <x v="3"/>
    <d v="2021-08-20T00:00:00"/>
    <d v="2021-08-23T00:00:00"/>
    <x v="6"/>
    <n v="8"/>
    <x v="30"/>
    <x v="7"/>
  </r>
  <r>
    <x v="7"/>
    <x v="35"/>
    <x v="3"/>
    <d v="2021-08-23T00:00:00"/>
    <d v="2021-08-24T00:00:00"/>
    <x v="6"/>
    <n v="8"/>
    <x v="11"/>
    <x v="7"/>
  </r>
  <r>
    <x v="7"/>
    <x v="35"/>
    <x v="3"/>
    <d v="2021-08-24T00:00:00"/>
    <d v="2021-08-25T00:00:00"/>
    <x v="6"/>
    <n v="8"/>
    <x v="23"/>
    <x v="7"/>
  </r>
  <r>
    <x v="7"/>
    <x v="35"/>
    <x v="3"/>
    <d v="2021-08-25T00:00:00"/>
    <d v="2021-08-26T00:00:00"/>
    <x v="6"/>
    <n v="8"/>
    <x v="24"/>
    <x v="7"/>
  </r>
  <r>
    <x v="7"/>
    <x v="35"/>
    <x v="3"/>
    <d v="2021-08-26T00:00:00"/>
    <d v="2021-08-27T00:00:00"/>
    <x v="6"/>
    <n v="8"/>
    <x v="3"/>
    <x v="7"/>
  </r>
  <r>
    <x v="7"/>
    <x v="35"/>
    <x v="3"/>
    <d v="2021-08-27T00:00:00"/>
    <d v="2021-08-30T00:00:00"/>
    <x v="6"/>
    <n v="8"/>
    <x v="0"/>
    <x v="7"/>
  </r>
  <r>
    <x v="7"/>
    <x v="35"/>
    <x v="3"/>
    <d v="2021-08-30T00:00:00"/>
    <d v="2021-08-31T00:00:00"/>
    <x v="6"/>
    <n v="8"/>
    <x v="2"/>
    <x v="7"/>
  </r>
  <r>
    <x v="7"/>
    <x v="35"/>
    <x v="3"/>
    <d v="2021-08-31T00:00:00"/>
    <d v="2021-09-01T00:00:00"/>
    <x v="6"/>
    <n v="9"/>
    <x v="25"/>
    <x v="2"/>
  </r>
  <r>
    <x v="7"/>
    <x v="35"/>
    <x v="3"/>
    <d v="2021-09-01T00:00:00"/>
    <d v="2021-09-02T00:00:00"/>
    <x v="6"/>
    <n v="9"/>
    <x v="26"/>
    <x v="2"/>
  </r>
  <r>
    <x v="7"/>
    <x v="35"/>
    <x v="3"/>
    <d v="2021-09-02T00:00:00"/>
    <d v="2021-09-03T00:00:00"/>
    <x v="6"/>
    <n v="9"/>
    <x v="27"/>
    <x v="2"/>
  </r>
  <r>
    <x v="7"/>
    <x v="35"/>
    <x v="3"/>
    <d v="2021-09-03T00:00:00"/>
    <d v="2021-09-06T00:00:00"/>
    <x v="6"/>
    <n v="9"/>
    <x v="14"/>
    <x v="2"/>
  </r>
  <r>
    <x v="7"/>
    <x v="35"/>
    <x v="3"/>
    <d v="2021-09-06T00:00:00"/>
    <d v="2021-09-07T00:00:00"/>
    <x v="6"/>
    <n v="9"/>
    <x v="15"/>
    <x v="2"/>
  </r>
  <r>
    <x v="7"/>
    <x v="35"/>
    <x v="3"/>
    <d v="2021-09-07T00:00:00"/>
    <d v="2021-09-08T00:00:00"/>
    <x v="6"/>
    <n v="9"/>
    <x v="16"/>
    <x v="2"/>
  </r>
  <r>
    <x v="7"/>
    <x v="35"/>
    <x v="3"/>
    <d v="2021-09-08T00:00:00"/>
    <d v="2021-09-09T00:00:00"/>
    <x v="6"/>
    <n v="9"/>
    <x v="28"/>
    <x v="2"/>
  </r>
  <r>
    <x v="7"/>
    <x v="35"/>
    <x v="3"/>
    <d v="2021-09-09T00:00:00"/>
    <d v="2021-09-10T00:00:00"/>
    <x v="6"/>
    <n v="9"/>
    <x v="29"/>
    <x v="2"/>
  </r>
  <r>
    <x v="7"/>
    <x v="35"/>
    <x v="3"/>
    <d v="2021-09-10T00:00:00"/>
    <d v="2021-09-13T00:00:00"/>
    <x v="6"/>
    <n v="9"/>
    <x v="19"/>
    <x v="2"/>
  </r>
  <r>
    <x v="7"/>
    <x v="35"/>
    <x v="3"/>
    <d v="2021-09-13T00:00:00"/>
    <d v="2021-09-14T00:00:00"/>
    <x v="6"/>
    <n v="9"/>
    <x v="20"/>
    <x v="2"/>
  </r>
  <r>
    <x v="7"/>
    <x v="35"/>
    <x v="3"/>
    <d v="2021-09-14T00:00:00"/>
    <d v="2021-09-15T00:00:00"/>
    <x v="6"/>
    <n v="9"/>
    <x v="5"/>
    <x v="2"/>
  </r>
  <r>
    <x v="7"/>
    <x v="35"/>
    <x v="3"/>
    <d v="2021-09-15T00:00:00"/>
    <d v="2021-09-16T00:00:00"/>
    <x v="6"/>
    <n v="9"/>
    <x v="6"/>
    <x v="2"/>
  </r>
  <r>
    <x v="7"/>
    <x v="35"/>
    <x v="3"/>
    <d v="2021-09-16T00:00:00"/>
    <d v="2021-09-17T00:00:00"/>
    <x v="6"/>
    <n v="9"/>
    <x v="8"/>
    <x v="2"/>
  </r>
  <r>
    <x v="7"/>
    <x v="35"/>
    <x v="3"/>
    <d v="2021-09-17T00:00:00"/>
    <d v="2021-09-20T00:00:00"/>
    <x v="6"/>
    <n v="9"/>
    <x v="9"/>
    <x v="2"/>
  </r>
  <r>
    <x v="7"/>
    <x v="35"/>
    <x v="3"/>
    <d v="2021-09-20T00:00:00"/>
    <d v="2021-09-21T00:00:00"/>
    <x v="6"/>
    <n v="9"/>
    <x v="21"/>
    <x v="2"/>
  </r>
  <r>
    <x v="7"/>
    <x v="35"/>
    <x v="3"/>
    <d v="2021-09-21T00:00:00"/>
    <d v="2021-09-22T00:00:00"/>
    <x v="6"/>
    <n v="9"/>
    <x v="22"/>
    <x v="2"/>
  </r>
  <r>
    <x v="7"/>
    <x v="35"/>
    <x v="3"/>
    <d v="2021-09-22T00:00:00"/>
    <d v="2021-09-23T00:00:00"/>
    <x v="6"/>
    <n v="9"/>
    <x v="30"/>
    <x v="2"/>
  </r>
  <r>
    <x v="7"/>
    <x v="35"/>
    <x v="3"/>
    <d v="2021-09-23T00:00:00"/>
    <d v="2021-09-24T00:00:00"/>
    <x v="6"/>
    <n v="9"/>
    <x v="11"/>
    <x v="2"/>
  </r>
  <r>
    <x v="7"/>
    <x v="35"/>
    <x v="3"/>
    <d v="2021-09-24T00:00:00"/>
    <d v="2021-09-27T00:00:00"/>
    <x v="6"/>
    <n v="9"/>
    <x v="3"/>
    <x v="2"/>
  </r>
  <r>
    <x v="7"/>
    <x v="35"/>
    <x v="3"/>
    <d v="2021-09-27T00:00:00"/>
    <d v="2021-09-28T00:00:00"/>
    <x v="6"/>
    <n v="9"/>
    <x v="4"/>
    <x v="2"/>
  </r>
  <r>
    <x v="7"/>
    <x v="35"/>
    <x v="3"/>
    <d v="2021-09-28T00:00:00"/>
    <d v="2021-09-29T00:00:00"/>
    <x v="6"/>
    <n v="9"/>
    <x v="1"/>
    <x v="2"/>
  </r>
  <r>
    <x v="7"/>
    <x v="35"/>
    <x v="3"/>
    <d v="2021-09-29T00:00:00"/>
    <d v="2021-09-30T00:00:00"/>
    <x v="6"/>
    <n v="9"/>
    <x v="0"/>
    <x v="2"/>
  </r>
  <r>
    <x v="7"/>
    <x v="35"/>
    <x v="3"/>
    <d v="2021-09-30T00:00:00"/>
    <d v="2021-10-01T00:00:00"/>
    <x v="6"/>
    <n v="10"/>
    <x v="25"/>
    <x v="0"/>
  </r>
  <r>
    <x v="7"/>
    <x v="35"/>
    <x v="3"/>
    <d v="2021-10-01T00:00:00"/>
    <d v="2021-10-04T00:00:00"/>
    <x v="6"/>
    <n v="10"/>
    <x v="12"/>
    <x v="0"/>
  </r>
  <r>
    <x v="7"/>
    <x v="35"/>
    <x v="3"/>
    <d v="2021-10-04T00:00:00"/>
    <d v="2021-10-05T00:00:00"/>
    <x v="6"/>
    <n v="10"/>
    <x v="13"/>
    <x v="0"/>
  </r>
  <r>
    <x v="7"/>
    <x v="35"/>
    <x v="3"/>
    <d v="2021-10-05T00:00:00"/>
    <d v="2021-10-06T00:00:00"/>
    <x v="6"/>
    <n v="10"/>
    <x v="14"/>
    <x v="0"/>
  </r>
  <r>
    <x v="7"/>
    <x v="35"/>
    <x v="3"/>
    <d v="2021-10-06T00:00:00"/>
    <d v="2021-10-07T00:00:00"/>
    <x v="6"/>
    <n v="10"/>
    <x v="15"/>
    <x v="0"/>
  </r>
  <r>
    <x v="7"/>
    <x v="35"/>
    <x v="3"/>
    <d v="2021-10-07T00:00:00"/>
    <d v="2021-10-08T00:00:00"/>
    <x v="6"/>
    <n v="10"/>
    <x v="16"/>
    <x v="0"/>
  </r>
  <r>
    <x v="7"/>
    <x v="35"/>
    <x v="3"/>
    <d v="2021-10-08T00:00:00"/>
    <d v="2021-10-11T00:00:00"/>
    <x v="6"/>
    <n v="10"/>
    <x v="17"/>
    <x v="0"/>
  </r>
  <r>
    <x v="7"/>
    <x v="35"/>
    <x v="3"/>
    <d v="2021-10-11T00:00:00"/>
    <d v="2021-10-12T00:00:00"/>
    <x v="6"/>
    <n v="10"/>
    <x v="18"/>
    <x v="0"/>
  </r>
  <r>
    <x v="7"/>
    <x v="35"/>
    <x v="3"/>
    <d v="2021-10-12T00:00:00"/>
    <d v="2021-10-13T00:00:00"/>
    <x v="6"/>
    <n v="10"/>
    <x v="19"/>
    <x v="0"/>
  </r>
  <r>
    <x v="7"/>
    <x v="35"/>
    <x v="3"/>
    <d v="2021-10-13T00:00:00"/>
    <d v="2021-10-14T00:00:00"/>
    <x v="6"/>
    <n v="10"/>
    <x v="20"/>
    <x v="0"/>
  </r>
  <r>
    <x v="7"/>
    <x v="35"/>
    <x v="3"/>
    <d v="2021-10-14T00:00:00"/>
    <d v="2021-10-15T00:00:00"/>
    <x v="6"/>
    <n v="10"/>
    <x v="5"/>
    <x v="0"/>
  </r>
  <r>
    <x v="7"/>
    <x v="35"/>
    <x v="3"/>
    <d v="2021-10-15T00:00:00"/>
    <d v="2021-10-19T00:00:00"/>
    <x v="6"/>
    <n v="10"/>
    <x v="10"/>
    <x v="0"/>
  </r>
  <r>
    <x v="7"/>
    <x v="35"/>
    <x v="3"/>
    <d v="2021-10-19T00:00:00"/>
    <d v="2021-10-20T00:00:00"/>
    <x v="6"/>
    <n v="10"/>
    <x v="9"/>
    <x v="0"/>
  </r>
  <r>
    <x v="7"/>
    <x v="35"/>
    <x v="3"/>
    <d v="2021-10-20T00:00:00"/>
    <d v="2021-10-21T00:00:00"/>
    <x v="6"/>
    <n v="10"/>
    <x v="21"/>
    <x v="0"/>
  </r>
  <r>
    <x v="7"/>
    <x v="35"/>
    <x v="3"/>
    <d v="2021-10-21T00:00:00"/>
    <d v="2021-10-22T00:00:00"/>
    <x v="6"/>
    <n v="10"/>
    <x v="22"/>
    <x v="0"/>
  </r>
  <r>
    <x v="7"/>
    <x v="35"/>
    <x v="3"/>
    <d v="2021-10-22T00:00:00"/>
    <d v="2021-10-25T00:00:00"/>
    <x v="6"/>
    <n v="10"/>
    <x v="23"/>
    <x v="0"/>
  </r>
  <r>
    <x v="7"/>
    <x v="35"/>
    <x v="3"/>
    <d v="2021-10-25T00:00:00"/>
    <d v="2021-10-26T00:00:00"/>
    <x v="6"/>
    <n v="10"/>
    <x v="24"/>
    <x v="0"/>
  </r>
  <r>
    <x v="7"/>
    <x v="35"/>
    <x v="3"/>
    <d v="2021-10-26T00:00:00"/>
    <d v="2021-10-27T00:00:00"/>
    <x v="6"/>
    <n v="10"/>
    <x v="3"/>
    <x v="0"/>
  </r>
  <r>
    <x v="7"/>
    <x v="35"/>
    <x v="3"/>
    <d v="2021-10-27T00:00:00"/>
    <d v="2021-10-28T00:00:00"/>
    <x v="6"/>
    <n v="10"/>
    <x v="4"/>
    <x v="0"/>
  </r>
  <r>
    <x v="7"/>
    <x v="35"/>
    <x v="3"/>
    <d v="2021-10-28T00:00:00"/>
    <d v="2021-10-29T00:00:00"/>
    <x v="6"/>
    <n v="10"/>
    <x v="1"/>
    <x v="0"/>
  </r>
  <r>
    <x v="7"/>
    <x v="35"/>
    <x v="3"/>
    <d v="2021-10-29T00:00:00"/>
    <d v="2021-11-02T00:00:00"/>
    <x v="6"/>
    <n v="11"/>
    <x v="26"/>
    <x v="8"/>
  </r>
  <r>
    <x v="7"/>
    <x v="35"/>
    <x v="3"/>
    <d v="2021-11-02T00:00:00"/>
    <d v="2021-11-03T00:00:00"/>
    <x v="6"/>
    <n v="11"/>
    <x v="27"/>
    <x v="8"/>
  </r>
  <r>
    <x v="7"/>
    <x v="35"/>
    <x v="3"/>
    <d v="2021-11-03T00:00:00"/>
    <d v="2021-11-04T00:00:00"/>
    <x v="6"/>
    <n v="11"/>
    <x v="12"/>
    <x v="8"/>
  </r>
  <r>
    <x v="7"/>
    <x v="35"/>
    <x v="3"/>
    <d v="2021-11-04T00:00:00"/>
    <d v="2021-11-05T00:00:00"/>
    <x v="6"/>
    <n v="11"/>
    <x v="13"/>
    <x v="8"/>
  </r>
  <r>
    <x v="7"/>
    <x v="35"/>
    <x v="3"/>
    <d v="2021-11-05T00:00:00"/>
    <d v="2021-11-08T00:00:00"/>
    <x v="6"/>
    <n v="11"/>
    <x v="16"/>
    <x v="8"/>
  </r>
  <r>
    <x v="7"/>
    <x v="35"/>
    <x v="3"/>
    <d v="2021-11-08T00:00:00"/>
    <d v="2021-11-09T00:00:00"/>
    <x v="6"/>
    <n v="11"/>
    <x v="28"/>
    <x v="8"/>
  </r>
  <r>
    <x v="7"/>
    <x v="35"/>
    <x v="3"/>
    <d v="2021-11-09T00:00:00"/>
    <d v="2021-11-10T00:00:00"/>
    <x v="6"/>
    <n v="11"/>
    <x v="29"/>
    <x v="8"/>
  </r>
  <r>
    <x v="7"/>
    <x v="35"/>
    <x v="3"/>
    <d v="2021-11-10T00:00:00"/>
    <d v="2021-11-11T00:00:00"/>
    <x v="6"/>
    <n v="11"/>
    <x v="17"/>
    <x v="8"/>
  </r>
  <r>
    <x v="7"/>
    <x v="35"/>
    <x v="3"/>
    <d v="2021-11-11T00:00:00"/>
    <d v="2021-11-12T00:00:00"/>
    <x v="6"/>
    <n v="11"/>
    <x v="18"/>
    <x v="8"/>
  </r>
  <r>
    <x v="7"/>
    <x v="35"/>
    <x v="3"/>
    <d v="2021-11-12T00:00:00"/>
    <d v="2021-11-16T00:00:00"/>
    <x v="6"/>
    <n v="11"/>
    <x v="6"/>
    <x v="8"/>
  </r>
  <r>
    <x v="7"/>
    <x v="35"/>
    <x v="3"/>
    <d v="2021-11-16T00:00:00"/>
    <d v="2021-11-17T00:00:00"/>
    <x v="6"/>
    <n v="11"/>
    <x v="8"/>
    <x v="8"/>
  </r>
  <r>
    <x v="7"/>
    <x v="35"/>
    <x v="3"/>
    <d v="2021-11-17T00:00:00"/>
    <d v="2021-11-18T00:00:00"/>
    <x v="6"/>
    <n v="11"/>
    <x v="7"/>
    <x v="8"/>
  </r>
  <r>
    <x v="7"/>
    <x v="35"/>
    <x v="3"/>
    <d v="2021-11-18T00:00:00"/>
    <d v="2021-11-19T00:00:00"/>
    <x v="6"/>
    <n v="11"/>
    <x v="10"/>
    <x v="8"/>
  </r>
  <r>
    <x v="7"/>
    <x v="35"/>
    <x v="3"/>
    <d v="2021-11-19T00:00:00"/>
    <d v="2021-11-22T00:00:00"/>
    <x v="6"/>
    <n v="11"/>
    <x v="22"/>
    <x v="8"/>
  </r>
  <r>
    <x v="7"/>
    <x v="35"/>
    <x v="3"/>
    <d v="2021-11-22T00:00:00"/>
    <d v="2021-11-23T00:00:00"/>
    <x v="6"/>
    <n v="11"/>
    <x v="30"/>
    <x v="8"/>
  </r>
  <r>
    <x v="7"/>
    <x v="35"/>
    <x v="3"/>
    <d v="2021-11-23T00:00:00"/>
    <d v="2021-11-24T00:00:00"/>
    <x v="6"/>
    <n v="11"/>
    <x v="11"/>
    <x v="8"/>
  </r>
  <r>
    <x v="7"/>
    <x v="35"/>
    <x v="3"/>
    <d v="2021-11-24T00:00:00"/>
    <d v="2021-11-25T00:00:00"/>
    <x v="6"/>
    <n v="11"/>
    <x v="23"/>
    <x v="8"/>
  </r>
  <r>
    <x v="7"/>
    <x v="35"/>
    <x v="3"/>
    <d v="2021-11-25T00:00:00"/>
    <d v="2021-11-26T00:00:00"/>
    <x v="6"/>
    <n v="11"/>
    <x v="24"/>
    <x v="8"/>
  </r>
  <r>
    <x v="7"/>
    <x v="35"/>
    <x v="3"/>
    <d v="2021-11-26T00:00:00"/>
    <d v="2021-11-29T00:00:00"/>
    <x v="6"/>
    <n v="11"/>
    <x v="1"/>
    <x v="8"/>
  </r>
  <r>
    <x v="7"/>
    <x v="35"/>
    <x v="3"/>
    <d v="2021-11-29T00:00:00"/>
    <d v="2021-11-30T00:00:00"/>
    <x v="6"/>
    <n v="11"/>
    <x v="0"/>
    <x v="8"/>
  </r>
  <r>
    <x v="7"/>
    <x v="35"/>
    <x v="3"/>
    <d v="2021-11-30T00:00:00"/>
    <d v="2021-12-01T00:00:00"/>
    <x v="6"/>
    <n v="12"/>
    <x v="25"/>
    <x v="3"/>
  </r>
  <r>
    <x v="7"/>
    <x v="35"/>
    <x v="3"/>
    <d v="2021-12-01T00:00:00"/>
    <d v="2021-12-02T00:00:00"/>
    <x v="6"/>
    <n v="12"/>
    <x v="26"/>
    <x v="3"/>
  </r>
  <r>
    <x v="7"/>
    <x v="35"/>
    <x v="3"/>
    <d v="2021-12-02T00:00:00"/>
    <d v="2021-12-03T00:00:00"/>
    <x v="6"/>
    <n v="12"/>
    <x v="27"/>
    <x v="3"/>
  </r>
  <r>
    <x v="7"/>
    <x v="35"/>
    <x v="3"/>
    <d v="2021-12-03T00:00:00"/>
    <d v="2021-12-06T00:00:00"/>
    <x v="6"/>
    <n v="12"/>
    <x v="14"/>
    <x v="3"/>
  </r>
  <r>
    <x v="7"/>
    <x v="35"/>
    <x v="3"/>
    <d v="2021-12-06T00:00:00"/>
    <d v="2021-12-07T00:00:00"/>
    <x v="6"/>
    <n v="12"/>
    <x v="15"/>
    <x v="3"/>
  </r>
  <r>
    <x v="7"/>
    <x v="35"/>
    <x v="3"/>
    <d v="2021-12-07T00:00:00"/>
    <d v="2021-12-09T00:00:00"/>
    <x v="6"/>
    <n v="12"/>
    <x v="28"/>
    <x v="3"/>
  </r>
  <r>
    <x v="7"/>
    <x v="35"/>
    <x v="3"/>
    <d v="2021-12-09T00:00:00"/>
    <d v="2021-12-10T00:00:00"/>
    <x v="6"/>
    <n v="12"/>
    <x v="29"/>
    <x v="3"/>
  </r>
  <r>
    <x v="7"/>
    <x v="35"/>
    <x v="3"/>
    <d v="2021-12-10T00:00:00"/>
    <d v="2021-12-13T00:00:00"/>
    <x v="6"/>
    <n v="12"/>
    <x v="19"/>
    <x v="3"/>
  </r>
  <r>
    <x v="7"/>
    <x v="35"/>
    <x v="3"/>
    <d v="2021-12-13T00:00:00"/>
    <d v="2021-12-14T00:00:00"/>
    <x v="6"/>
    <n v="12"/>
    <x v="20"/>
    <x v="3"/>
  </r>
  <r>
    <x v="7"/>
    <x v="35"/>
    <x v="3"/>
    <d v="2021-12-14T00:00:00"/>
    <d v="2021-12-15T00:00:00"/>
    <x v="6"/>
    <n v="12"/>
    <x v="5"/>
    <x v="3"/>
  </r>
  <r>
    <x v="7"/>
    <x v="35"/>
    <x v="3"/>
    <d v="2021-12-15T00:00:00"/>
    <d v="2021-12-16T00:00:00"/>
    <x v="6"/>
    <n v="12"/>
    <x v="6"/>
    <x v="3"/>
  </r>
  <r>
    <x v="7"/>
    <x v="35"/>
    <x v="3"/>
    <d v="2021-12-16T00:00:00"/>
    <d v="2021-12-17T00:00:00"/>
    <x v="6"/>
    <n v="12"/>
    <x v="8"/>
    <x v="3"/>
  </r>
  <r>
    <x v="7"/>
    <x v="35"/>
    <x v="3"/>
    <d v="2021-12-17T00:00:00"/>
    <d v="2021-12-20T00:00:00"/>
    <x v="6"/>
    <n v="12"/>
    <x v="9"/>
    <x v="3"/>
  </r>
  <r>
    <x v="7"/>
    <x v="35"/>
    <x v="3"/>
    <d v="2021-12-20T00:00:00"/>
    <d v="2021-12-21T00:00:00"/>
    <x v="6"/>
    <n v="12"/>
    <x v="21"/>
    <x v="3"/>
  </r>
  <r>
    <x v="7"/>
    <x v="35"/>
    <x v="3"/>
    <d v="2021-12-21T00:00:00"/>
    <d v="2021-12-22T00:00:00"/>
    <x v="6"/>
    <n v="12"/>
    <x v="22"/>
    <x v="3"/>
  </r>
  <r>
    <x v="7"/>
    <x v="35"/>
    <x v="3"/>
    <d v="2021-12-22T00:00:00"/>
    <d v="2021-12-23T00:00:00"/>
    <x v="6"/>
    <n v="12"/>
    <x v="30"/>
    <x v="3"/>
  </r>
  <r>
    <x v="7"/>
    <x v="35"/>
    <x v="3"/>
    <d v="2021-12-23T00:00:00"/>
    <d v="2021-12-24T00:00:00"/>
    <x v="6"/>
    <n v="12"/>
    <x v="11"/>
    <x v="3"/>
  </r>
  <r>
    <x v="7"/>
    <x v="35"/>
    <x v="3"/>
    <d v="2021-12-24T00:00:00"/>
    <d v="2021-12-27T00:00:00"/>
    <x v="6"/>
    <n v="12"/>
    <x v="3"/>
    <x v="3"/>
  </r>
  <r>
    <x v="7"/>
    <x v="35"/>
    <x v="3"/>
    <d v="2021-12-27T00:00:00"/>
    <d v="2021-12-28T00:00:00"/>
    <x v="6"/>
    <n v="12"/>
    <x v="4"/>
    <x v="3"/>
  </r>
  <r>
    <x v="7"/>
    <x v="35"/>
    <x v="3"/>
    <d v="2021-12-28T00:00:00"/>
    <d v="2021-12-29T00:00:00"/>
    <x v="6"/>
    <n v="12"/>
    <x v="1"/>
    <x v="3"/>
  </r>
  <r>
    <x v="7"/>
    <x v="35"/>
    <x v="3"/>
    <d v="2021-12-29T00:00:00"/>
    <d v="2021-12-30T00:00:00"/>
    <x v="6"/>
    <n v="12"/>
    <x v="0"/>
    <x v="3"/>
  </r>
  <r>
    <x v="7"/>
    <x v="35"/>
    <x v="3"/>
    <d v="2021-12-30T00:00:00"/>
    <d v="2021-12-31T00:00:00"/>
    <x v="6"/>
    <n v="12"/>
    <x v="2"/>
    <x v="3"/>
  </r>
  <r>
    <x v="7"/>
    <x v="35"/>
    <x v="3"/>
    <d v="2021-12-31T00:00:00"/>
    <d v="2022-01-03T00:00:00"/>
    <x v="7"/>
    <n v="1"/>
    <x v="27"/>
    <x v="9"/>
  </r>
  <r>
    <x v="7"/>
    <x v="35"/>
    <x v="3"/>
    <d v="2022-01-03T00:00:00"/>
    <d v="2022-01-04T00:00:00"/>
    <x v="7"/>
    <n v="1"/>
    <x v="12"/>
    <x v="9"/>
  </r>
  <r>
    <x v="7"/>
    <x v="35"/>
    <x v="3"/>
    <d v="2022-01-04T00:00:00"/>
    <d v="2022-01-05T00:00:00"/>
    <x v="7"/>
    <n v="1"/>
    <x v="13"/>
    <x v="9"/>
  </r>
  <r>
    <x v="7"/>
    <x v="35"/>
    <x v="3"/>
    <d v="2022-01-05T00:00:00"/>
    <d v="2022-01-06T00:00:00"/>
    <x v="7"/>
    <n v="1"/>
    <x v="14"/>
    <x v="9"/>
  </r>
  <r>
    <x v="7"/>
    <x v="35"/>
    <x v="3"/>
    <d v="2022-01-06T00:00:00"/>
    <d v="2022-01-07T00:00:00"/>
    <x v="7"/>
    <n v="1"/>
    <x v="15"/>
    <x v="9"/>
  </r>
  <r>
    <x v="7"/>
    <x v="35"/>
    <x v="3"/>
    <d v="2022-01-07T00:00:00"/>
    <d v="2022-01-11T00:00:00"/>
    <x v="7"/>
    <n v="1"/>
    <x v="17"/>
    <x v="9"/>
  </r>
  <r>
    <x v="7"/>
    <x v="35"/>
    <x v="3"/>
    <d v="2022-01-11T00:00:00"/>
    <d v="2022-01-12T00:00:00"/>
    <x v="7"/>
    <n v="1"/>
    <x v="18"/>
    <x v="9"/>
  </r>
  <r>
    <x v="7"/>
    <x v="35"/>
    <x v="3"/>
    <d v="2022-01-12T00:00:00"/>
    <d v="2022-01-13T00:00:00"/>
    <x v="7"/>
    <n v="1"/>
    <x v="19"/>
    <x v="9"/>
  </r>
  <r>
    <x v="7"/>
    <x v="35"/>
    <x v="3"/>
    <d v="2022-01-13T00:00:00"/>
    <d v="2022-01-14T00:00:00"/>
    <x v="7"/>
    <n v="1"/>
    <x v="20"/>
    <x v="9"/>
  </r>
  <r>
    <x v="7"/>
    <x v="35"/>
    <x v="3"/>
    <d v="2022-01-14T00:00:00"/>
    <d v="2022-01-17T00:00:00"/>
    <x v="7"/>
    <n v="1"/>
    <x v="8"/>
    <x v="9"/>
  </r>
  <r>
    <x v="7"/>
    <x v="35"/>
    <x v="3"/>
    <d v="2022-01-17T00:00:00"/>
    <d v="2022-01-18T00:00:00"/>
    <x v="7"/>
    <n v="1"/>
    <x v="7"/>
    <x v="9"/>
  </r>
  <r>
    <x v="7"/>
    <x v="35"/>
    <x v="3"/>
    <d v="2022-01-18T00:00:00"/>
    <d v="2022-01-19T00:00:00"/>
    <x v="7"/>
    <n v="1"/>
    <x v="10"/>
    <x v="9"/>
  </r>
  <r>
    <x v="7"/>
    <x v="35"/>
    <x v="3"/>
    <d v="2022-01-19T00:00:00"/>
    <d v="2022-01-20T00:00:00"/>
    <x v="7"/>
    <n v="1"/>
    <x v="9"/>
    <x v="9"/>
  </r>
  <r>
    <x v="7"/>
    <x v="35"/>
    <x v="3"/>
    <d v="2022-01-20T00:00:00"/>
    <d v="2022-01-21T00:00:00"/>
    <x v="7"/>
    <n v="1"/>
    <x v="21"/>
    <x v="9"/>
  </r>
  <r>
    <x v="7"/>
    <x v="35"/>
    <x v="3"/>
    <d v="2022-01-21T00:00:00"/>
    <d v="2022-01-24T00:00:00"/>
    <x v="7"/>
    <n v="1"/>
    <x v="11"/>
    <x v="9"/>
  </r>
  <r>
    <x v="7"/>
    <x v="35"/>
    <x v="3"/>
    <d v="2022-01-24T00:00:00"/>
    <d v="2022-01-25T00:00:00"/>
    <x v="7"/>
    <n v="1"/>
    <x v="23"/>
    <x v="9"/>
  </r>
  <r>
    <x v="7"/>
    <x v="35"/>
    <x v="3"/>
    <d v="2022-01-25T00:00:00"/>
    <d v="2022-01-26T00:00:00"/>
    <x v="7"/>
    <n v="1"/>
    <x v="24"/>
    <x v="9"/>
  </r>
  <r>
    <x v="7"/>
    <x v="35"/>
    <x v="3"/>
    <d v="2022-01-26T00:00:00"/>
    <d v="2022-01-27T00:00:00"/>
    <x v="7"/>
    <n v="1"/>
    <x v="3"/>
    <x v="9"/>
  </r>
  <r>
    <x v="7"/>
    <x v="35"/>
    <x v="3"/>
    <d v="2022-01-27T00:00:00"/>
    <d v="2022-01-28T00:00:00"/>
    <x v="7"/>
    <n v="1"/>
    <x v="4"/>
    <x v="9"/>
  </r>
  <r>
    <x v="7"/>
    <x v="35"/>
    <x v="3"/>
    <d v="2022-01-28T00:00:00"/>
    <d v="2022-01-31T00:00:00"/>
    <x v="7"/>
    <n v="1"/>
    <x v="2"/>
    <x v="9"/>
  </r>
  <r>
    <x v="7"/>
    <x v="35"/>
    <x v="3"/>
    <d v="2022-01-31T00:00:00"/>
    <d v="2022-02-01T00:00:00"/>
    <x v="7"/>
    <n v="2"/>
    <x v="25"/>
    <x v="10"/>
  </r>
  <r>
    <x v="7"/>
    <x v="35"/>
    <x v="3"/>
    <d v="2022-02-01T00:00:00"/>
    <d v="2022-02-02T00:00:00"/>
    <x v="7"/>
    <n v="2"/>
    <x v="26"/>
    <x v="10"/>
  </r>
  <r>
    <x v="7"/>
    <x v="35"/>
    <x v="3"/>
    <d v="2022-02-02T00:00:00"/>
    <d v="2022-02-03T00:00:00"/>
    <x v="7"/>
    <n v="2"/>
    <x v="27"/>
    <x v="10"/>
  </r>
  <r>
    <x v="7"/>
    <x v="35"/>
    <x v="3"/>
    <d v="2022-02-03T00:00:00"/>
    <d v="2022-02-04T00:00:00"/>
    <x v="7"/>
    <n v="2"/>
    <x v="12"/>
    <x v="10"/>
  </r>
  <r>
    <x v="7"/>
    <x v="35"/>
    <x v="3"/>
    <d v="2022-02-04T00:00:00"/>
    <d v="2022-02-07T00:00:00"/>
    <x v="7"/>
    <n v="2"/>
    <x v="15"/>
    <x v="10"/>
  </r>
  <r>
    <x v="7"/>
    <x v="35"/>
    <x v="3"/>
    <d v="2022-02-07T00:00:00"/>
    <d v="2022-02-08T00:00:00"/>
    <x v="7"/>
    <n v="2"/>
    <x v="16"/>
    <x v="10"/>
  </r>
  <r>
    <x v="7"/>
    <x v="35"/>
    <x v="3"/>
    <d v="2022-02-08T00:00:00"/>
    <d v="2022-02-09T00:00:00"/>
    <x v="7"/>
    <n v="2"/>
    <x v="28"/>
    <x v="10"/>
  </r>
  <r>
    <x v="7"/>
    <x v="35"/>
    <x v="3"/>
    <d v="2022-02-09T00:00:00"/>
    <d v="2022-02-10T00:00:00"/>
    <x v="7"/>
    <n v="2"/>
    <x v="29"/>
    <x v="10"/>
  </r>
  <r>
    <x v="7"/>
    <x v="35"/>
    <x v="3"/>
    <d v="2022-02-10T00:00:00"/>
    <d v="2022-02-11T00:00:00"/>
    <x v="7"/>
    <n v="2"/>
    <x v="17"/>
    <x v="10"/>
  </r>
  <r>
    <x v="7"/>
    <x v="35"/>
    <x v="3"/>
    <d v="2022-02-11T00:00:00"/>
    <d v="2022-02-14T00:00:00"/>
    <x v="7"/>
    <n v="2"/>
    <x v="20"/>
    <x v="10"/>
  </r>
  <r>
    <x v="7"/>
    <x v="35"/>
    <x v="3"/>
    <d v="2022-02-14T00:00:00"/>
    <d v="2022-02-15T00:00:00"/>
    <x v="7"/>
    <n v="2"/>
    <x v="5"/>
    <x v="10"/>
  </r>
  <r>
    <x v="7"/>
    <x v="35"/>
    <x v="3"/>
    <d v="2022-02-15T00:00:00"/>
    <d v="2022-02-16T00:00:00"/>
    <x v="7"/>
    <n v="2"/>
    <x v="6"/>
    <x v="10"/>
  </r>
  <r>
    <x v="7"/>
    <x v="35"/>
    <x v="3"/>
    <d v="2022-02-16T00:00:00"/>
    <d v="2022-02-17T00:00:00"/>
    <x v="7"/>
    <n v="2"/>
    <x v="8"/>
    <x v="10"/>
  </r>
  <r>
    <x v="7"/>
    <x v="35"/>
    <x v="3"/>
    <d v="2022-02-17T00:00:00"/>
    <d v="2022-02-18T00:00:00"/>
    <x v="7"/>
    <n v="2"/>
    <x v="7"/>
    <x v="10"/>
  </r>
  <r>
    <x v="7"/>
    <x v="35"/>
    <x v="3"/>
    <d v="2022-02-18T00:00:00"/>
    <d v="2022-02-21T00:00:00"/>
    <x v="7"/>
    <n v="2"/>
    <x v="21"/>
    <x v="10"/>
  </r>
  <r>
    <x v="7"/>
    <x v="35"/>
    <x v="3"/>
    <d v="2022-02-21T00:00:00"/>
    <d v="2022-02-22T00:00:00"/>
    <x v="7"/>
    <n v="2"/>
    <x v="22"/>
    <x v="10"/>
  </r>
  <r>
    <x v="7"/>
    <x v="35"/>
    <x v="3"/>
    <d v="2022-02-22T00:00:00"/>
    <d v="2022-02-23T00:00:00"/>
    <x v="7"/>
    <n v="2"/>
    <x v="30"/>
    <x v="10"/>
  </r>
  <r>
    <x v="7"/>
    <x v="35"/>
    <x v="3"/>
    <d v="2022-02-23T00:00:00"/>
    <d v="2022-02-24T00:00:00"/>
    <x v="7"/>
    <n v="2"/>
    <x v="11"/>
    <x v="10"/>
  </r>
  <r>
    <x v="7"/>
    <x v="35"/>
    <x v="3"/>
    <d v="2022-02-24T00:00:00"/>
    <d v="2022-02-25T00:00:00"/>
    <x v="7"/>
    <n v="2"/>
    <x v="23"/>
    <x v="10"/>
  </r>
  <r>
    <x v="7"/>
    <x v="35"/>
    <x v="3"/>
    <d v="2022-02-25T00:00:00"/>
    <d v="2022-02-28T00:00:00"/>
    <x v="7"/>
    <n v="2"/>
    <x v="4"/>
    <x v="10"/>
  </r>
  <r>
    <x v="7"/>
    <x v="35"/>
    <x v="3"/>
    <d v="2022-02-28T00:00:00"/>
    <d v="2022-03-01T00:00:00"/>
    <x v="7"/>
    <n v="3"/>
    <x v="25"/>
    <x v="4"/>
  </r>
  <r>
    <x v="7"/>
    <x v="35"/>
    <x v="3"/>
    <d v="2022-03-01T00:00:00"/>
    <d v="2022-03-02T00:00:00"/>
    <x v="7"/>
    <n v="3"/>
    <x v="26"/>
    <x v="4"/>
  </r>
  <r>
    <x v="7"/>
    <x v="35"/>
    <x v="3"/>
    <d v="2022-03-02T00:00:00"/>
    <d v="2022-03-03T00:00:00"/>
    <x v="7"/>
    <n v="3"/>
    <x v="27"/>
    <x v="4"/>
  </r>
  <r>
    <x v="7"/>
    <x v="35"/>
    <x v="3"/>
    <d v="2022-03-03T00:00:00"/>
    <d v="2022-03-04T00:00:00"/>
    <x v="7"/>
    <n v="3"/>
    <x v="12"/>
    <x v="4"/>
  </r>
  <r>
    <x v="7"/>
    <x v="35"/>
    <x v="3"/>
    <d v="2022-03-04T00:00:00"/>
    <d v="2022-03-07T00:00:00"/>
    <x v="7"/>
    <n v="3"/>
    <x v="15"/>
    <x v="4"/>
  </r>
  <r>
    <x v="7"/>
    <x v="35"/>
    <x v="3"/>
    <d v="2022-03-07T00:00:00"/>
    <d v="2022-03-08T00:00:00"/>
    <x v="7"/>
    <n v="3"/>
    <x v="16"/>
    <x v="4"/>
  </r>
  <r>
    <x v="7"/>
    <x v="35"/>
    <x v="3"/>
    <d v="2022-03-08T00:00:00"/>
    <d v="2022-03-09T00:00:00"/>
    <x v="7"/>
    <n v="3"/>
    <x v="28"/>
    <x v="4"/>
  </r>
  <r>
    <x v="7"/>
    <x v="35"/>
    <x v="3"/>
    <d v="2022-03-09T00:00:00"/>
    <d v="2022-03-10T00:00:00"/>
    <x v="7"/>
    <n v="3"/>
    <x v="29"/>
    <x v="4"/>
  </r>
  <r>
    <x v="7"/>
    <x v="35"/>
    <x v="3"/>
    <d v="2022-03-10T00:00:00"/>
    <d v="2022-03-11T00:00:00"/>
    <x v="7"/>
    <n v="3"/>
    <x v="17"/>
    <x v="4"/>
  </r>
  <r>
    <x v="7"/>
    <x v="35"/>
    <x v="3"/>
    <d v="2022-03-11T00:00:00"/>
    <d v="2022-03-14T00:00:00"/>
    <x v="7"/>
    <n v="3"/>
    <x v="20"/>
    <x v="4"/>
  </r>
  <r>
    <x v="7"/>
    <x v="35"/>
    <x v="3"/>
    <d v="2022-03-14T00:00:00"/>
    <d v="2022-03-15T00:00:00"/>
    <x v="7"/>
    <n v="3"/>
    <x v="5"/>
    <x v="4"/>
  </r>
  <r>
    <x v="7"/>
    <x v="35"/>
    <x v="3"/>
    <d v="2022-03-15T00:00:00"/>
    <d v="2022-03-16T00:00:00"/>
    <x v="7"/>
    <n v="3"/>
    <x v="6"/>
    <x v="4"/>
  </r>
  <r>
    <x v="7"/>
    <x v="35"/>
    <x v="3"/>
    <d v="2022-03-16T00:00:00"/>
    <d v="2022-03-17T00:00:00"/>
    <x v="7"/>
    <n v="3"/>
    <x v="8"/>
    <x v="4"/>
  </r>
  <r>
    <x v="7"/>
    <x v="35"/>
    <x v="3"/>
    <d v="2022-03-17T00:00:00"/>
    <d v="2022-03-18T00:00:00"/>
    <x v="7"/>
    <n v="3"/>
    <x v="7"/>
    <x v="4"/>
  </r>
  <r>
    <x v="7"/>
    <x v="35"/>
    <x v="3"/>
    <d v="2022-03-18T00:00:00"/>
    <d v="2022-03-22T00:00:00"/>
    <x v="7"/>
    <n v="3"/>
    <x v="22"/>
    <x v="4"/>
  </r>
  <r>
    <x v="7"/>
    <x v="35"/>
    <x v="3"/>
    <d v="2022-03-22T00:00:00"/>
    <d v="2022-03-23T00:00:00"/>
    <x v="7"/>
    <n v="3"/>
    <x v="30"/>
    <x v="4"/>
  </r>
  <r>
    <x v="7"/>
    <x v="35"/>
    <x v="3"/>
    <d v="2022-03-23T00:00:00"/>
    <d v="2022-03-24T00:00:00"/>
    <x v="7"/>
    <n v="3"/>
    <x v="11"/>
    <x v="4"/>
  </r>
  <r>
    <x v="7"/>
    <x v="35"/>
    <x v="3"/>
    <d v="2022-03-24T00:00:00"/>
    <d v="2022-03-25T00:00:00"/>
    <x v="7"/>
    <n v="3"/>
    <x v="23"/>
    <x v="4"/>
  </r>
  <r>
    <x v="7"/>
    <x v="35"/>
    <x v="3"/>
    <d v="2022-03-25T00:00:00"/>
    <d v="2022-03-28T00:00:00"/>
    <x v="7"/>
    <n v="3"/>
    <x v="4"/>
    <x v="4"/>
  </r>
  <r>
    <x v="7"/>
    <x v="35"/>
    <x v="3"/>
    <d v="2022-03-28T00:00:00"/>
    <d v="2022-03-29T00:00:00"/>
    <x v="7"/>
    <n v="3"/>
    <x v="1"/>
    <x v="4"/>
  </r>
  <r>
    <x v="7"/>
    <x v="35"/>
    <x v="3"/>
    <d v="2022-03-29T00:00:00"/>
    <d v="2022-03-30T00:00:00"/>
    <x v="7"/>
    <n v="3"/>
    <x v="0"/>
    <x v="4"/>
  </r>
  <r>
    <x v="7"/>
    <x v="35"/>
    <x v="3"/>
    <d v="2022-03-30T00:00:00"/>
    <d v="2022-03-31T00:00:00"/>
    <x v="7"/>
    <n v="3"/>
    <x v="2"/>
    <x v="4"/>
  </r>
  <r>
    <x v="7"/>
    <x v="35"/>
    <x v="3"/>
    <d v="2022-03-31T00:00:00"/>
    <d v="2022-04-01T00:00:00"/>
    <x v="7"/>
    <n v="4"/>
    <x v="25"/>
    <x v="11"/>
  </r>
  <r>
    <x v="7"/>
    <x v="35"/>
    <x v="3"/>
    <d v="2022-04-01T00:00:00"/>
    <d v="2022-04-04T00:00:00"/>
    <x v="7"/>
    <n v="4"/>
    <x v="12"/>
    <x v="11"/>
  </r>
  <r>
    <x v="7"/>
    <x v="35"/>
    <x v="3"/>
    <d v="2022-04-04T00:00:00"/>
    <d v="2022-04-05T00:00:00"/>
    <x v="7"/>
    <n v="4"/>
    <x v="13"/>
    <x v="11"/>
  </r>
  <r>
    <x v="7"/>
    <x v="35"/>
    <x v="3"/>
    <d v="2022-04-05T00:00:00"/>
    <d v="2022-04-06T00:00:00"/>
    <x v="7"/>
    <n v="4"/>
    <x v="14"/>
    <x v="11"/>
  </r>
  <r>
    <x v="7"/>
    <x v="35"/>
    <x v="3"/>
    <d v="2022-04-06T00:00:00"/>
    <d v="2022-04-07T00:00:00"/>
    <x v="7"/>
    <n v="4"/>
    <x v="15"/>
    <x v="11"/>
  </r>
  <r>
    <x v="7"/>
    <x v="35"/>
    <x v="3"/>
    <d v="2022-04-07T00:00:00"/>
    <d v="2022-04-08T00:00:00"/>
    <x v="7"/>
    <n v="4"/>
    <x v="16"/>
    <x v="11"/>
  </r>
  <r>
    <x v="7"/>
    <x v="35"/>
    <x v="3"/>
    <d v="2022-04-08T00:00:00"/>
    <d v="2022-04-11T00:00:00"/>
    <x v="7"/>
    <n v="4"/>
    <x v="17"/>
    <x v="11"/>
  </r>
  <r>
    <x v="7"/>
    <x v="35"/>
    <x v="3"/>
    <d v="2022-04-11T00:00:00"/>
    <d v="2022-04-12T00:00:00"/>
    <x v="7"/>
    <n v="4"/>
    <x v="18"/>
    <x v="11"/>
  </r>
  <r>
    <x v="7"/>
    <x v="35"/>
    <x v="3"/>
    <d v="2022-04-12T00:00:00"/>
    <d v="2022-04-13T00:00:00"/>
    <x v="7"/>
    <n v="4"/>
    <x v="19"/>
    <x v="11"/>
  </r>
  <r>
    <x v="7"/>
    <x v="35"/>
    <x v="3"/>
    <d v="2022-04-13T00:00:00"/>
    <d v="2022-04-18T00:00:00"/>
    <x v="7"/>
    <n v="4"/>
    <x v="7"/>
    <x v="11"/>
  </r>
  <r>
    <x v="7"/>
    <x v="35"/>
    <x v="3"/>
    <d v="2022-04-18T00:00:00"/>
    <d v="2022-04-19T00:00:00"/>
    <x v="7"/>
    <n v="4"/>
    <x v="10"/>
    <x v="11"/>
  </r>
  <r>
    <x v="7"/>
    <x v="35"/>
    <x v="3"/>
    <d v="2022-04-19T00:00:00"/>
    <d v="2022-04-20T00:00:00"/>
    <x v="7"/>
    <n v="4"/>
    <x v="9"/>
    <x v="11"/>
  </r>
  <r>
    <x v="7"/>
    <x v="35"/>
    <x v="3"/>
    <d v="2022-04-20T00:00:00"/>
    <d v="2022-04-21T00:00:00"/>
    <x v="7"/>
    <n v="4"/>
    <x v="21"/>
    <x v="11"/>
  </r>
  <r>
    <x v="7"/>
    <x v="35"/>
    <x v="3"/>
    <d v="2022-04-21T00:00:00"/>
    <d v="2022-04-22T00:00:00"/>
    <x v="7"/>
    <n v="4"/>
    <x v="22"/>
    <x v="11"/>
  </r>
  <r>
    <x v="7"/>
    <x v="35"/>
    <x v="3"/>
    <d v="2022-04-22T00:00:00"/>
    <d v="2022-04-25T00:00:00"/>
    <x v="7"/>
    <n v="4"/>
    <x v="23"/>
    <x v="11"/>
  </r>
  <r>
    <x v="7"/>
    <x v="35"/>
    <x v="3"/>
    <d v="2022-04-25T00:00:00"/>
    <d v="2022-04-26T00:00:00"/>
    <x v="7"/>
    <n v="4"/>
    <x v="24"/>
    <x v="11"/>
  </r>
  <r>
    <x v="7"/>
    <x v="35"/>
    <x v="3"/>
    <d v="2022-04-26T00:00:00"/>
    <d v="2022-04-27T00:00:00"/>
    <x v="7"/>
    <n v="4"/>
    <x v="3"/>
    <x v="11"/>
  </r>
  <r>
    <x v="7"/>
    <x v="35"/>
    <x v="3"/>
    <d v="2022-04-27T00:00:00"/>
    <d v="2022-04-28T00:00:00"/>
    <x v="7"/>
    <n v="4"/>
    <x v="4"/>
    <x v="11"/>
  </r>
  <r>
    <x v="7"/>
    <x v="35"/>
    <x v="3"/>
    <d v="2022-04-28T00:00:00"/>
    <d v="2022-04-29T00:00:00"/>
    <x v="7"/>
    <n v="4"/>
    <x v="1"/>
    <x v="11"/>
  </r>
  <r>
    <x v="7"/>
    <x v="35"/>
    <x v="3"/>
    <d v="2022-04-29T00:00:00"/>
    <d v="2022-05-02T00:00:00"/>
    <x v="7"/>
    <n v="5"/>
    <x v="26"/>
    <x v="5"/>
  </r>
  <r>
    <x v="7"/>
    <x v="35"/>
    <x v="3"/>
    <d v="2022-05-02T00:00:00"/>
    <d v="2022-05-03T00:00:00"/>
    <x v="7"/>
    <n v="5"/>
    <x v="27"/>
    <x v="5"/>
  </r>
  <r>
    <x v="7"/>
    <x v="35"/>
    <x v="3"/>
    <d v="2022-05-03T00:00:00"/>
    <d v="2022-05-04T00:00:00"/>
    <x v="7"/>
    <n v="5"/>
    <x v="12"/>
    <x v="5"/>
  </r>
  <r>
    <x v="7"/>
    <x v="35"/>
    <x v="3"/>
    <d v="2022-05-04T00:00:00"/>
    <d v="2022-05-05T00:00:00"/>
    <x v="7"/>
    <n v="5"/>
    <x v="13"/>
    <x v="5"/>
  </r>
  <r>
    <x v="7"/>
    <x v="35"/>
    <x v="3"/>
    <d v="2022-05-05T00:00:00"/>
    <d v="2022-05-06T00:00:00"/>
    <x v="7"/>
    <n v="5"/>
    <x v="14"/>
    <x v="5"/>
  </r>
  <r>
    <x v="7"/>
    <x v="35"/>
    <x v="3"/>
    <d v="2022-05-06T00:00:00"/>
    <d v="2022-05-09T00:00:00"/>
    <x v="7"/>
    <n v="5"/>
    <x v="28"/>
    <x v="5"/>
  </r>
  <r>
    <x v="7"/>
    <x v="35"/>
    <x v="3"/>
    <d v="2022-05-09T00:00:00"/>
    <d v="2022-05-10T00:00:00"/>
    <x v="7"/>
    <n v="5"/>
    <x v="29"/>
    <x v="5"/>
  </r>
  <r>
    <x v="7"/>
    <x v="35"/>
    <x v="3"/>
    <d v="2022-05-10T00:00:00"/>
    <d v="2022-05-11T00:00:00"/>
    <x v="7"/>
    <n v="5"/>
    <x v="17"/>
    <x v="5"/>
  </r>
  <r>
    <x v="7"/>
    <x v="35"/>
    <x v="3"/>
    <d v="2022-05-11T00:00:00"/>
    <d v="2022-05-12T00:00:00"/>
    <x v="7"/>
    <n v="5"/>
    <x v="18"/>
    <x v="5"/>
  </r>
  <r>
    <x v="7"/>
    <x v="35"/>
    <x v="3"/>
    <d v="2022-05-12T00:00:00"/>
    <d v="2022-05-13T00:00:00"/>
    <x v="7"/>
    <n v="5"/>
    <x v="19"/>
    <x v="5"/>
  </r>
  <r>
    <x v="7"/>
    <x v="35"/>
    <x v="3"/>
    <d v="2022-05-13T00:00:00"/>
    <d v="2022-05-16T00:00:00"/>
    <x v="7"/>
    <n v="5"/>
    <x v="6"/>
    <x v="5"/>
  </r>
  <r>
    <x v="7"/>
    <x v="35"/>
    <x v="3"/>
    <d v="2022-05-16T00:00:00"/>
    <d v="2022-05-17T00:00:00"/>
    <x v="7"/>
    <n v="5"/>
    <x v="8"/>
    <x v="5"/>
  </r>
  <r>
    <x v="7"/>
    <x v="35"/>
    <x v="3"/>
    <d v="2022-05-17T00:00:00"/>
    <d v="2022-05-18T00:00:00"/>
    <x v="7"/>
    <n v="5"/>
    <x v="7"/>
    <x v="5"/>
  </r>
  <r>
    <x v="7"/>
    <x v="35"/>
    <x v="3"/>
    <d v="2022-05-18T00:00:00"/>
    <d v="2022-05-19T00:00:00"/>
    <x v="7"/>
    <n v="5"/>
    <x v="10"/>
    <x v="5"/>
  </r>
  <r>
    <x v="7"/>
    <x v="35"/>
    <x v="3"/>
    <d v="2022-05-19T00:00:00"/>
    <d v="2022-05-20T00:00:00"/>
    <x v="7"/>
    <n v="5"/>
    <x v="9"/>
    <x v="5"/>
  </r>
  <r>
    <x v="7"/>
    <x v="35"/>
    <x v="3"/>
    <d v="2022-05-20T00:00:00"/>
    <d v="2022-05-23T00:00:00"/>
    <x v="7"/>
    <n v="5"/>
    <x v="30"/>
    <x v="5"/>
  </r>
  <r>
    <x v="7"/>
    <x v="35"/>
    <x v="3"/>
    <d v="2022-05-23T00:00:00"/>
    <d v="2022-05-24T00:00:00"/>
    <x v="7"/>
    <n v="5"/>
    <x v="11"/>
    <x v="5"/>
  </r>
  <r>
    <x v="7"/>
    <x v="35"/>
    <x v="3"/>
    <d v="2022-05-24T00:00:00"/>
    <d v="2022-05-25T00:00:00"/>
    <x v="7"/>
    <n v="5"/>
    <x v="23"/>
    <x v="5"/>
  </r>
  <r>
    <x v="7"/>
    <x v="35"/>
    <x v="3"/>
    <d v="2022-05-25T00:00:00"/>
    <d v="2022-05-26T00:00:00"/>
    <x v="7"/>
    <n v="5"/>
    <x v="24"/>
    <x v="5"/>
  </r>
  <r>
    <x v="7"/>
    <x v="35"/>
    <x v="3"/>
    <d v="2022-05-26T00:00:00"/>
    <d v="2022-05-27T00:00:00"/>
    <x v="7"/>
    <n v="5"/>
    <x v="3"/>
    <x v="5"/>
  </r>
  <r>
    <x v="7"/>
    <x v="35"/>
    <x v="3"/>
    <d v="2022-05-27T00:00:00"/>
    <d v="2022-05-30T00:00:00"/>
    <x v="7"/>
    <n v="5"/>
    <x v="0"/>
    <x v="5"/>
  </r>
  <r>
    <x v="7"/>
    <x v="35"/>
    <x v="3"/>
    <d v="2022-05-30T00:00:00"/>
    <d v="2022-05-31T00:00:00"/>
    <x v="7"/>
    <n v="5"/>
    <x v="2"/>
    <x v="5"/>
  </r>
  <r>
    <x v="7"/>
    <x v="35"/>
    <x v="3"/>
    <d v="2022-05-31T00:00:00"/>
    <d v="2022-06-01T00:00:00"/>
    <x v="7"/>
    <n v="6"/>
    <x v="25"/>
    <x v="1"/>
  </r>
  <r>
    <x v="7"/>
    <x v="35"/>
    <x v="3"/>
    <d v="2022-06-01T00:00:00"/>
    <d v="2022-06-02T00:00:00"/>
    <x v="7"/>
    <n v="6"/>
    <x v="26"/>
    <x v="1"/>
  </r>
  <r>
    <x v="7"/>
    <x v="35"/>
    <x v="3"/>
    <d v="2022-06-02T00:00:00"/>
    <d v="2022-06-03T00:00:00"/>
    <x v="7"/>
    <n v="6"/>
    <x v="27"/>
    <x v="1"/>
  </r>
  <r>
    <x v="7"/>
    <x v="35"/>
    <x v="3"/>
    <d v="2022-06-03T00:00:00"/>
    <d v="2022-06-06T00:00:00"/>
    <x v="7"/>
    <n v="6"/>
    <x v="14"/>
    <x v="1"/>
  </r>
  <r>
    <x v="7"/>
    <x v="35"/>
    <x v="3"/>
    <d v="2022-06-06T00:00:00"/>
    <d v="2022-06-07T00:00:00"/>
    <x v="7"/>
    <n v="6"/>
    <x v="15"/>
    <x v="1"/>
  </r>
  <r>
    <x v="7"/>
    <x v="35"/>
    <x v="3"/>
    <d v="2022-06-07T00:00:00"/>
    <d v="2022-06-08T00:00:00"/>
    <x v="7"/>
    <n v="6"/>
    <x v="16"/>
    <x v="1"/>
  </r>
  <r>
    <x v="7"/>
    <x v="35"/>
    <x v="3"/>
    <d v="2022-06-08T00:00:00"/>
    <d v="2022-06-09T00:00:00"/>
    <x v="7"/>
    <n v="6"/>
    <x v="28"/>
    <x v="1"/>
  </r>
  <r>
    <x v="7"/>
    <x v="35"/>
    <x v="3"/>
    <d v="2022-06-09T00:00:00"/>
    <d v="2022-06-10T00:00:00"/>
    <x v="7"/>
    <n v="6"/>
    <x v="29"/>
    <x v="1"/>
  </r>
  <r>
    <x v="7"/>
    <x v="35"/>
    <x v="3"/>
    <d v="2022-06-10T00:00:00"/>
    <d v="2022-06-13T00:00:00"/>
    <x v="7"/>
    <n v="6"/>
    <x v="19"/>
    <x v="1"/>
  </r>
  <r>
    <x v="7"/>
    <x v="35"/>
    <x v="3"/>
    <d v="2022-06-13T00:00:00"/>
    <d v="2022-06-14T00:00:00"/>
    <x v="7"/>
    <n v="6"/>
    <x v="20"/>
    <x v="1"/>
  </r>
  <r>
    <x v="7"/>
    <x v="35"/>
    <x v="3"/>
    <d v="2022-06-14T00:00:00"/>
    <d v="2022-06-15T00:00:00"/>
    <x v="7"/>
    <n v="6"/>
    <x v="5"/>
    <x v="1"/>
  </r>
  <r>
    <x v="7"/>
    <x v="35"/>
    <x v="3"/>
    <d v="2022-06-15T00:00:00"/>
    <d v="2022-06-16T00:00:00"/>
    <x v="7"/>
    <n v="6"/>
    <x v="6"/>
    <x v="1"/>
  </r>
  <r>
    <x v="7"/>
    <x v="35"/>
    <x v="3"/>
    <d v="2022-06-16T00:00:00"/>
    <d v="2022-06-17T00:00:00"/>
    <x v="7"/>
    <n v="6"/>
    <x v="8"/>
    <x v="1"/>
  </r>
  <r>
    <x v="7"/>
    <x v="35"/>
    <x v="3"/>
    <d v="2022-06-17T00:00:00"/>
    <d v="2022-06-21T00:00:00"/>
    <x v="7"/>
    <n v="6"/>
    <x v="21"/>
    <x v="1"/>
  </r>
  <r>
    <x v="7"/>
    <x v="35"/>
    <x v="3"/>
    <d v="2022-06-21T00:00:00"/>
    <d v="2022-06-22T00:00:00"/>
    <x v="7"/>
    <n v="6"/>
    <x v="22"/>
    <x v="1"/>
  </r>
  <r>
    <x v="7"/>
    <x v="35"/>
    <x v="3"/>
    <d v="2022-06-22T00:00:00"/>
    <d v="2022-06-23T00:00:00"/>
    <x v="7"/>
    <n v="6"/>
    <x v="30"/>
    <x v="1"/>
  </r>
  <r>
    <x v="7"/>
    <x v="35"/>
    <x v="3"/>
    <d v="2022-06-23T00:00:00"/>
    <d v="2022-06-24T00:00:00"/>
    <x v="7"/>
    <n v="6"/>
    <x v="11"/>
    <x v="1"/>
  </r>
  <r>
    <x v="7"/>
    <x v="35"/>
    <x v="3"/>
    <d v="2022-06-24T00:00:00"/>
    <d v="2022-06-28T00:00:00"/>
    <x v="7"/>
    <n v="6"/>
    <x v="4"/>
    <x v="1"/>
  </r>
  <r>
    <x v="7"/>
    <x v="35"/>
    <x v="3"/>
    <d v="2022-06-28T00:00:00"/>
    <d v="2022-06-29T00:00:00"/>
    <x v="7"/>
    <n v="6"/>
    <x v="1"/>
    <x v="1"/>
  </r>
  <r>
    <x v="7"/>
    <x v="35"/>
    <x v="3"/>
    <d v="2022-06-29T00:00:00"/>
    <d v="2022-06-30T00:00:00"/>
    <x v="7"/>
    <n v="6"/>
    <x v="0"/>
    <x v="1"/>
  </r>
  <r>
    <x v="7"/>
    <x v="35"/>
    <x v="3"/>
    <d v="2022-06-30T00:00:00"/>
    <d v="2022-07-01T00:00:00"/>
    <x v="7"/>
    <n v="7"/>
    <x v="25"/>
    <x v="6"/>
  </r>
  <r>
    <x v="7"/>
    <x v="35"/>
    <x v="3"/>
    <d v="2022-07-01T00:00:00"/>
    <d v="2022-07-05T00:00:00"/>
    <x v="7"/>
    <n v="7"/>
    <x v="13"/>
    <x v="6"/>
  </r>
  <r>
    <x v="7"/>
    <x v="35"/>
    <x v="3"/>
    <d v="2022-07-05T00:00:00"/>
    <d v="2022-07-06T00:00:00"/>
    <x v="7"/>
    <n v="7"/>
    <x v="14"/>
    <x v="6"/>
  </r>
  <r>
    <x v="7"/>
    <x v="35"/>
    <x v="3"/>
    <d v="2022-07-06T00:00:00"/>
    <d v="2022-07-07T00:00:00"/>
    <x v="7"/>
    <n v="7"/>
    <x v="15"/>
    <x v="6"/>
  </r>
  <r>
    <x v="7"/>
    <x v="35"/>
    <x v="3"/>
    <d v="2022-07-07T00:00:00"/>
    <d v="2022-07-08T00:00:00"/>
    <x v="7"/>
    <n v="7"/>
    <x v="16"/>
    <x v="6"/>
  </r>
  <r>
    <x v="7"/>
    <x v="35"/>
    <x v="3"/>
    <d v="2022-07-08T00:00:00"/>
    <d v="2022-07-11T00:00:00"/>
    <x v="7"/>
    <n v="7"/>
    <x v="17"/>
    <x v="6"/>
  </r>
  <r>
    <x v="7"/>
    <x v="35"/>
    <x v="3"/>
    <d v="2022-07-11T00:00:00"/>
    <d v="2022-07-12T00:00:00"/>
    <x v="7"/>
    <n v="7"/>
    <x v="18"/>
    <x v="6"/>
  </r>
  <r>
    <x v="7"/>
    <x v="35"/>
    <x v="3"/>
    <d v="2022-07-12T00:00:00"/>
    <d v="2022-07-13T00:00:00"/>
    <x v="7"/>
    <n v="7"/>
    <x v="19"/>
    <x v="6"/>
  </r>
  <r>
    <x v="7"/>
    <x v="35"/>
    <x v="3"/>
    <d v="2022-07-13T00:00:00"/>
    <d v="2022-07-14T00:00:00"/>
    <x v="7"/>
    <n v="7"/>
    <x v="20"/>
    <x v="6"/>
  </r>
  <r>
    <x v="7"/>
    <x v="35"/>
    <x v="3"/>
    <d v="2022-07-14T00:00:00"/>
    <d v="2022-07-15T00:00:00"/>
    <x v="7"/>
    <n v="7"/>
    <x v="5"/>
    <x v="6"/>
  </r>
  <r>
    <x v="7"/>
    <x v="35"/>
    <x v="3"/>
    <d v="2022-07-15T00:00:00"/>
    <d v="2022-07-18T00:00:00"/>
    <x v="7"/>
    <n v="7"/>
    <x v="7"/>
    <x v="6"/>
  </r>
  <r>
    <x v="7"/>
    <x v="35"/>
    <x v="3"/>
    <d v="2022-07-18T00:00:00"/>
    <d v="2022-07-19T00:00:00"/>
    <x v="7"/>
    <n v="7"/>
    <x v="10"/>
    <x v="6"/>
  </r>
  <r>
    <x v="7"/>
    <x v="35"/>
    <x v="3"/>
    <d v="2022-07-19T00:00:00"/>
    <d v="2022-07-21T00:00:00"/>
    <x v="7"/>
    <n v="7"/>
    <x v="21"/>
    <x v="6"/>
  </r>
  <r>
    <x v="7"/>
    <x v="35"/>
    <x v="3"/>
    <d v="2022-07-21T00:00:00"/>
    <d v="2022-07-22T00:00:00"/>
    <x v="7"/>
    <n v="7"/>
    <x v="22"/>
    <x v="6"/>
  </r>
  <r>
    <x v="7"/>
    <x v="35"/>
    <x v="3"/>
    <d v="2022-07-22T00:00:00"/>
    <d v="2022-07-25T00:00:00"/>
    <x v="7"/>
    <n v="7"/>
    <x v="23"/>
    <x v="6"/>
  </r>
  <r>
    <x v="7"/>
    <x v="35"/>
    <x v="3"/>
    <d v="2022-07-25T00:00:00"/>
    <d v="2022-07-26T00:00:00"/>
    <x v="7"/>
    <n v="7"/>
    <x v="24"/>
    <x v="6"/>
  </r>
  <r>
    <x v="7"/>
    <x v="35"/>
    <x v="3"/>
    <d v="2022-07-26T00:00:00"/>
    <d v="2022-07-27T00:00:00"/>
    <x v="7"/>
    <n v="7"/>
    <x v="3"/>
    <x v="6"/>
  </r>
  <r>
    <x v="7"/>
    <x v="35"/>
    <x v="3"/>
    <d v="2022-07-27T00:00:00"/>
    <d v="2022-07-28T00:00:00"/>
    <x v="7"/>
    <n v="7"/>
    <x v="4"/>
    <x v="6"/>
  </r>
  <r>
    <x v="7"/>
    <x v="35"/>
    <x v="3"/>
    <d v="2022-07-28T00:00:00"/>
    <d v="2022-07-29T00:00:00"/>
    <x v="7"/>
    <n v="7"/>
    <x v="1"/>
    <x v="6"/>
  </r>
  <r>
    <x v="7"/>
    <x v="35"/>
    <x v="3"/>
    <d v="2022-07-29T00:00:00"/>
    <d v="2022-08-01T00:00:00"/>
    <x v="7"/>
    <n v="8"/>
    <x v="25"/>
    <x v="7"/>
  </r>
  <r>
    <x v="7"/>
    <x v="35"/>
    <x v="3"/>
    <d v="2022-08-01T00:00:00"/>
    <d v="2022-08-02T00:00:00"/>
    <x v="7"/>
    <n v="8"/>
    <x v="26"/>
    <x v="7"/>
  </r>
  <r>
    <x v="7"/>
    <x v="35"/>
    <x v="3"/>
    <d v="2022-08-02T00:00:00"/>
    <d v="2022-08-03T00:00:00"/>
    <x v="7"/>
    <n v="8"/>
    <x v="27"/>
    <x v="7"/>
  </r>
  <r>
    <x v="7"/>
    <x v="35"/>
    <x v="3"/>
    <d v="2022-08-03T00:00:00"/>
    <d v="2022-08-04T00:00:00"/>
    <x v="7"/>
    <n v="8"/>
    <x v="12"/>
    <x v="7"/>
  </r>
  <r>
    <x v="7"/>
    <x v="35"/>
    <x v="3"/>
    <d v="2022-08-04T00:00:00"/>
    <d v="2022-08-05T00:00:00"/>
    <x v="7"/>
    <n v="8"/>
    <x v="13"/>
    <x v="7"/>
  </r>
  <r>
    <x v="7"/>
    <x v="35"/>
    <x v="3"/>
    <d v="2022-08-05T00:00:00"/>
    <d v="2022-08-08T00:00:00"/>
    <x v="7"/>
    <n v="8"/>
    <x v="16"/>
    <x v="7"/>
  </r>
  <r>
    <x v="7"/>
    <x v="35"/>
    <x v="3"/>
    <d v="2022-08-08T00:00:00"/>
    <d v="2022-08-09T00:00:00"/>
    <x v="7"/>
    <n v="8"/>
    <x v="28"/>
    <x v="7"/>
  </r>
  <r>
    <x v="7"/>
    <x v="35"/>
    <x v="3"/>
    <d v="2022-08-09T00:00:00"/>
    <d v="2022-08-10T00:00:00"/>
    <x v="7"/>
    <n v="8"/>
    <x v="29"/>
    <x v="7"/>
  </r>
  <r>
    <x v="7"/>
    <x v="35"/>
    <x v="3"/>
    <d v="2022-08-10T00:00:00"/>
    <d v="2022-08-11T00:00:00"/>
    <x v="7"/>
    <n v="8"/>
    <x v="17"/>
    <x v="7"/>
  </r>
  <r>
    <x v="7"/>
    <x v="35"/>
    <x v="3"/>
    <d v="2022-08-11T00:00:00"/>
    <d v="2022-08-12T00:00:00"/>
    <x v="7"/>
    <n v="8"/>
    <x v="18"/>
    <x v="7"/>
  </r>
  <r>
    <x v="7"/>
    <x v="35"/>
    <x v="3"/>
    <d v="2022-08-12T00:00:00"/>
    <d v="2022-08-16T00:00:00"/>
    <x v="7"/>
    <n v="8"/>
    <x v="6"/>
    <x v="7"/>
  </r>
  <r>
    <x v="7"/>
    <x v="35"/>
    <x v="3"/>
    <d v="2022-08-16T00:00:00"/>
    <d v="2022-08-17T00:00:00"/>
    <x v="7"/>
    <n v="8"/>
    <x v="8"/>
    <x v="7"/>
  </r>
  <r>
    <x v="7"/>
    <x v="35"/>
    <x v="3"/>
    <d v="2022-08-17T00:00:00"/>
    <d v="2022-08-18T00:00:00"/>
    <x v="7"/>
    <n v="8"/>
    <x v="7"/>
    <x v="7"/>
  </r>
  <r>
    <x v="7"/>
    <x v="35"/>
    <x v="3"/>
    <d v="2022-08-18T00:00:00"/>
    <d v="2022-08-19T00:00:00"/>
    <x v="7"/>
    <n v="8"/>
    <x v="10"/>
    <x v="7"/>
  </r>
  <r>
    <x v="7"/>
    <x v="35"/>
    <x v="3"/>
    <d v="2022-08-19T00:00:00"/>
    <d v="2022-08-22T00:00:00"/>
    <x v="7"/>
    <n v="8"/>
    <x v="22"/>
    <x v="7"/>
  </r>
  <r>
    <x v="7"/>
    <x v="35"/>
    <x v="3"/>
    <d v="2022-08-22T00:00:00"/>
    <d v="2022-08-23T00:00:00"/>
    <x v="7"/>
    <n v="8"/>
    <x v="30"/>
    <x v="7"/>
  </r>
  <r>
    <x v="7"/>
    <x v="35"/>
    <x v="3"/>
    <d v="2022-08-23T00:00:00"/>
    <d v="2022-08-24T00:00:00"/>
    <x v="7"/>
    <n v="8"/>
    <x v="11"/>
    <x v="7"/>
  </r>
  <r>
    <x v="7"/>
    <x v="35"/>
    <x v="3"/>
    <d v="2022-08-24T00:00:00"/>
    <d v="2022-08-25T00:00:00"/>
    <x v="7"/>
    <n v="8"/>
    <x v="23"/>
    <x v="7"/>
  </r>
  <r>
    <x v="7"/>
    <x v="35"/>
    <x v="3"/>
    <d v="2022-08-25T00:00:00"/>
    <d v="2022-08-26T00:00:00"/>
    <x v="7"/>
    <n v="8"/>
    <x v="24"/>
    <x v="7"/>
  </r>
  <r>
    <x v="7"/>
    <x v="35"/>
    <x v="3"/>
    <d v="2022-08-26T00:00:00"/>
    <d v="2022-08-29T00:00:00"/>
    <x v="7"/>
    <n v="8"/>
    <x v="1"/>
    <x v="7"/>
  </r>
  <r>
    <x v="7"/>
    <x v="35"/>
    <x v="3"/>
    <d v="2022-08-29T00:00:00"/>
    <d v="2022-08-30T00:00:00"/>
    <x v="7"/>
    <n v="8"/>
    <x v="0"/>
    <x v="7"/>
  </r>
  <r>
    <x v="7"/>
    <x v="35"/>
    <x v="3"/>
    <d v="2022-08-30T00:00:00"/>
    <d v="2022-08-31T00:00:00"/>
    <x v="7"/>
    <n v="8"/>
    <x v="2"/>
    <x v="7"/>
  </r>
  <r>
    <x v="7"/>
    <x v="35"/>
    <x v="3"/>
    <d v="2022-08-31T00:00:00"/>
    <d v="2022-09-01T00:00:00"/>
    <x v="7"/>
    <n v="9"/>
    <x v="25"/>
    <x v="2"/>
  </r>
  <r>
    <x v="7"/>
    <x v="35"/>
    <x v="3"/>
    <d v="2022-09-01T00:00:00"/>
    <d v="2022-09-02T00:00:00"/>
    <x v="7"/>
    <n v="9"/>
    <x v="26"/>
    <x v="2"/>
  </r>
  <r>
    <x v="7"/>
    <x v="35"/>
    <x v="3"/>
    <d v="2022-09-02T00:00:00"/>
    <d v="2022-09-05T00:00:00"/>
    <x v="7"/>
    <n v="9"/>
    <x v="13"/>
    <x v="2"/>
  </r>
  <r>
    <x v="7"/>
    <x v="35"/>
    <x v="3"/>
    <d v="2022-09-05T00:00:00"/>
    <d v="2022-09-06T00:00:00"/>
    <x v="7"/>
    <n v="9"/>
    <x v="14"/>
    <x v="2"/>
  </r>
  <r>
    <x v="7"/>
    <x v="35"/>
    <x v="3"/>
    <d v="2022-09-06T00:00:00"/>
    <d v="2022-09-07T00:00:00"/>
    <x v="7"/>
    <n v="9"/>
    <x v="15"/>
    <x v="2"/>
  </r>
  <r>
    <x v="7"/>
    <x v="35"/>
    <x v="3"/>
    <d v="2022-09-07T00:00:00"/>
    <d v="2022-09-08T00:00:00"/>
    <x v="7"/>
    <n v="9"/>
    <x v="16"/>
    <x v="2"/>
  </r>
  <r>
    <x v="7"/>
    <x v="35"/>
    <x v="3"/>
    <d v="2022-09-08T00:00:00"/>
    <d v="2022-09-09T00:00:00"/>
    <x v="7"/>
    <n v="9"/>
    <x v="28"/>
    <x v="2"/>
  </r>
  <r>
    <x v="7"/>
    <x v="35"/>
    <x v="3"/>
    <d v="2022-09-09T00:00:00"/>
    <d v="2022-09-12T00:00:00"/>
    <x v="7"/>
    <n v="9"/>
    <x v="18"/>
    <x v="2"/>
  </r>
  <r>
    <x v="7"/>
    <x v="35"/>
    <x v="3"/>
    <d v="2022-09-12T00:00:00"/>
    <d v="2022-09-13T00:00:00"/>
    <x v="7"/>
    <n v="9"/>
    <x v="19"/>
    <x v="2"/>
  </r>
  <r>
    <x v="7"/>
    <x v="35"/>
    <x v="3"/>
    <d v="2022-09-13T00:00:00"/>
    <d v="2022-09-14T00:00:00"/>
    <x v="7"/>
    <n v="9"/>
    <x v="20"/>
    <x v="2"/>
  </r>
  <r>
    <x v="7"/>
    <x v="35"/>
    <x v="3"/>
    <d v="2022-09-14T00:00:00"/>
    <d v="2022-09-15T00:00:00"/>
    <x v="7"/>
    <n v="9"/>
    <x v="5"/>
    <x v="2"/>
  </r>
  <r>
    <x v="7"/>
    <x v="35"/>
    <x v="3"/>
    <d v="2022-09-15T00:00:00"/>
    <d v="2022-09-16T00:00:00"/>
    <x v="7"/>
    <n v="9"/>
    <x v="6"/>
    <x v="2"/>
  </r>
  <r>
    <x v="7"/>
    <x v="35"/>
    <x v="3"/>
    <d v="2022-09-16T00:00:00"/>
    <d v="2022-09-19T00:00:00"/>
    <x v="7"/>
    <n v="9"/>
    <x v="10"/>
    <x v="2"/>
  </r>
  <r>
    <x v="7"/>
    <x v="35"/>
    <x v="3"/>
    <d v="2022-09-19T00:00:00"/>
    <d v="2022-09-20T00:00:00"/>
    <x v="7"/>
    <n v="9"/>
    <x v="9"/>
    <x v="2"/>
  </r>
  <r>
    <x v="7"/>
    <x v="35"/>
    <x v="3"/>
    <d v="2022-09-20T00:00:00"/>
    <d v="2022-09-21T00:00:00"/>
    <x v="7"/>
    <n v="9"/>
    <x v="21"/>
    <x v="2"/>
  </r>
  <r>
    <x v="7"/>
    <x v="35"/>
    <x v="3"/>
    <d v="2022-09-21T00:00:00"/>
    <d v="2022-09-22T00:00:00"/>
    <x v="7"/>
    <n v="9"/>
    <x v="22"/>
    <x v="2"/>
  </r>
  <r>
    <x v="7"/>
    <x v="35"/>
    <x v="3"/>
    <d v="2022-09-22T00:00:00"/>
    <d v="2022-09-23T00:00:00"/>
    <x v="7"/>
    <n v="9"/>
    <x v="30"/>
    <x v="2"/>
  </r>
  <r>
    <x v="7"/>
    <x v="35"/>
    <x v="3"/>
    <d v="2022-09-23T00:00:00"/>
    <d v="2022-09-26T00:00:00"/>
    <x v="7"/>
    <n v="9"/>
    <x v="24"/>
    <x v="2"/>
  </r>
  <r>
    <x v="7"/>
    <x v="35"/>
    <x v="3"/>
    <d v="2022-09-26T00:00:00"/>
    <d v="2022-09-27T00:00:00"/>
    <x v="7"/>
    <n v="9"/>
    <x v="3"/>
    <x v="2"/>
  </r>
  <r>
    <x v="7"/>
    <x v="35"/>
    <x v="3"/>
    <d v="2022-09-27T00:00:00"/>
    <d v="2022-09-28T00:00:00"/>
    <x v="7"/>
    <n v="9"/>
    <x v="4"/>
    <x v="2"/>
  </r>
  <r>
    <x v="7"/>
    <x v="35"/>
    <x v="3"/>
    <d v="2022-09-28T00:00:00"/>
    <d v="2022-09-29T00:00:00"/>
    <x v="7"/>
    <n v="9"/>
    <x v="1"/>
    <x v="2"/>
  </r>
  <r>
    <x v="7"/>
    <x v="35"/>
    <x v="3"/>
    <d v="2022-09-29T00:00:00"/>
    <d v="2022-09-30T00:00:00"/>
    <x v="7"/>
    <n v="9"/>
    <x v="0"/>
    <x v="2"/>
  </r>
  <r>
    <x v="7"/>
    <x v="35"/>
    <x v="3"/>
    <d v="2022-09-30T00:00:00"/>
    <d v="2022-10-03T00:00:00"/>
    <x v="7"/>
    <n v="10"/>
    <x v="27"/>
    <x v="0"/>
  </r>
  <r>
    <x v="7"/>
    <x v="35"/>
    <x v="3"/>
    <d v="2022-10-03T00:00:00"/>
    <d v="2022-10-04T00:00:00"/>
    <x v="7"/>
    <n v="10"/>
    <x v="12"/>
    <x v="0"/>
  </r>
  <r>
    <x v="7"/>
    <x v="35"/>
    <x v="3"/>
    <d v="2022-10-04T00:00:00"/>
    <d v="2022-10-05T00:00:00"/>
    <x v="7"/>
    <n v="10"/>
    <x v="13"/>
    <x v="0"/>
  </r>
  <r>
    <x v="7"/>
    <x v="35"/>
    <x v="3"/>
    <d v="2022-10-05T00:00:00"/>
    <d v="2022-10-06T00:00:00"/>
    <x v="7"/>
    <n v="10"/>
    <x v="14"/>
    <x v="0"/>
  </r>
  <r>
    <x v="7"/>
    <x v="35"/>
    <x v="3"/>
    <d v="2022-10-06T00:00:00"/>
    <d v="2022-10-07T00:00:00"/>
    <x v="7"/>
    <n v="10"/>
    <x v="15"/>
    <x v="0"/>
  </r>
  <r>
    <x v="7"/>
    <x v="35"/>
    <x v="3"/>
    <d v="2022-10-07T00:00:00"/>
    <d v="2022-10-10T00:00:00"/>
    <x v="7"/>
    <n v="10"/>
    <x v="29"/>
    <x v="0"/>
  </r>
  <r>
    <x v="7"/>
    <x v="35"/>
    <x v="3"/>
    <d v="2022-10-10T00:00:00"/>
    <d v="2022-10-11T00:00:00"/>
    <x v="7"/>
    <n v="10"/>
    <x v="17"/>
    <x v="0"/>
  </r>
  <r>
    <x v="7"/>
    <x v="35"/>
    <x v="3"/>
    <d v="2022-10-11T00:00:00"/>
    <d v="2022-10-12T00:00:00"/>
    <x v="7"/>
    <n v="10"/>
    <x v="18"/>
    <x v="0"/>
  </r>
  <r>
    <x v="7"/>
    <x v="35"/>
    <x v="3"/>
    <d v="2022-10-12T00:00:00"/>
    <d v="2022-10-13T00:00:00"/>
    <x v="7"/>
    <n v="10"/>
    <x v="19"/>
    <x v="0"/>
  </r>
  <r>
    <x v="7"/>
    <x v="35"/>
    <x v="3"/>
    <d v="2022-10-13T00:00:00"/>
    <d v="2022-10-14T00:00:00"/>
    <x v="7"/>
    <n v="10"/>
    <x v="20"/>
    <x v="0"/>
  </r>
  <r>
    <x v="7"/>
    <x v="35"/>
    <x v="3"/>
    <d v="2022-10-14T00:00:00"/>
    <d v="2022-10-18T00:00:00"/>
    <x v="7"/>
    <n v="10"/>
    <x v="7"/>
    <x v="0"/>
  </r>
  <r>
    <x v="7"/>
    <x v="35"/>
    <x v="3"/>
    <d v="2022-10-18T00:00:00"/>
    <d v="2022-10-19T00:00:00"/>
    <x v="7"/>
    <n v="10"/>
    <x v="10"/>
    <x v="0"/>
  </r>
  <r>
    <x v="7"/>
    <x v="35"/>
    <x v="3"/>
    <d v="2022-10-19T00:00:00"/>
    <d v="2022-10-20T00:00:00"/>
    <x v="7"/>
    <n v="10"/>
    <x v="9"/>
    <x v="0"/>
  </r>
  <r>
    <x v="7"/>
    <x v="35"/>
    <x v="3"/>
    <d v="2022-10-20T00:00:00"/>
    <d v="2022-10-21T00:00:00"/>
    <x v="7"/>
    <n v="10"/>
    <x v="21"/>
    <x v="0"/>
  </r>
  <r>
    <x v="7"/>
    <x v="35"/>
    <x v="3"/>
    <d v="2022-10-21T00:00:00"/>
    <d v="2022-10-24T00:00:00"/>
    <x v="7"/>
    <n v="10"/>
    <x v="11"/>
    <x v="0"/>
  </r>
  <r>
    <x v="7"/>
    <x v="35"/>
    <x v="3"/>
    <d v="2022-10-24T00:00:00"/>
    <d v="2022-10-25T00:00:00"/>
    <x v="7"/>
    <n v="10"/>
    <x v="23"/>
    <x v="0"/>
  </r>
  <r>
    <x v="7"/>
    <x v="35"/>
    <x v="3"/>
    <d v="2022-10-25T00:00:00"/>
    <d v="2022-10-26T00:00:00"/>
    <x v="7"/>
    <n v="10"/>
    <x v="24"/>
    <x v="0"/>
  </r>
  <r>
    <x v="7"/>
    <x v="35"/>
    <x v="3"/>
    <d v="2022-10-26T00:00:00"/>
    <d v="2022-10-27T00:00:00"/>
    <x v="7"/>
    <n v="10"/>
    <x v="3"/>
    <x v="0"/>
  </r>
  <r>
    <x v="7"/>
    <x v="35"/>
    <x v="3"/>
    <d v="2022-10-27T00:00:00"/>
    <d v="2022-10-28T00:00:00"/>
    <x v="7"/>
    <n v="10"/>
    <x v="4"/>
    <x v="0"/>
  </r>
  <r>
    <x v="7"/>
    <x v="35"/>
    <x v="3"/>
    <d v="2022-10-28T00:00:00"/>
    <d v="2022-10-31T00:00:00"/>
    <x v="7"/>
    <n v="10"/>
    <x v="2"/>
    <x v="0"/>
  </r>
  <r>
    <x v="7"/>
    <x v="35"/>
    <x v="3"/>
    <d v="2022-10-31T00:00:00"/>
    <d v="2022-11-01T00:00:00"/>
    <x v="7"/>
    <n v="11"/>
    <x v="25"/>
    <x v="8"/>
  </r>
  <r>
    <x v="7"/>
    <x v="35"/>
    <x v="3"/>
    <d v="2022-11-01T00:00:00"/>
    <d v="2022-11-02T00:00:00"/>
    <x v="7"/>
    <n v="11"/>
    <x v="26"/>
    <x v="8"/>
  </r>
  <r>
    <x v="7"/>
    <x v="35"/>
    <x v="3"/>
    <d v="2022-11-02T00:00:00"/>
    <d v="2022-11-03T00:00:00"/>
    <x v="7"/>
    <n v="11"/>
    <x v="27"/>
    <x v="8"/>
  </r>
  <r>
    <x v="7"/>
    <x v="35"/>
    <x v="3"/>
    <d v="2022-11-03T00:00:00"/>
    <d v="2022-11-04T00:00:00"/>
    <x v="7"/>
    <n v="11"/>
    <x v="12"/>
    <x v="8"/>
  </r>
  <r>
    <x v="7"/>
    <x v="35"/>
    <x v="3"/>
    <d v="2022-11-04T00:00:00"/>
    <d v="2022-11-08T00:00:00"/>
    <x v="7"/>
    <n v="11"/>
    <x v="16"/>
    <x v="8"/>
  </r>
  <r>
    <x v="7"/>
    <x v="35"/>
    <x v="3"/>
    <d v="2022-11-08T00:00:00"/>
    <d v="2022-11-09T00:00:00"/>
    <x v="7"/>
    <n v="11"/>
    <x v="28"/>
    <x v="8"/>
  </r>
  <r>
    <x v="7"/>
    <x v="35"/>
    <x v="3"/>
    <d v="2022-11-09T00:00:00"/>
    <d v="2022-11-10T00:00:00"/>
    <x v="7"/>
    <n v="11"/>
    <x v="29"/>
    <x v="8"/>
  </r>
  <r>
    <x v="7"/>
    <x v="35"/>
    <x v="3"/>
    <d v="2022-11-10T00:00:00"/>
    <d v="2022-11-11T00:00:00"/>
    <x v="7"/>
    <n v="11"/>
    <x v="17"/>
    <x v="8"/>
  </r>
  <r>
    <x v="7"/>
    <x v="35"/>
    <x v="3"/>
    <d v="2022-11-11T00:00:00"/>
    <d v="2022-11-15T00:00:00"/>
    <x v="7"/>
    <n v="11"/>
    <x v="5"/>
    <x v="8"/>
  </r>
  <r>
    <x v="7"/>
    <x v="35"/>
    <x v="3"/>
    <d v="2022-11-15T00:00:00"/>
    <d v="2022-11-16T00:00:00"/>
    <x v="7"/>
    <n v="11"/>
    <x v="6"/>
    <x v="8"/>
  </r>
  <r>
    <x v="7"/>
    <x v="35"/>
    <x v="3"/>
    <d v="2022-11-16T00:00:00"/>
    <d v="2022-11-17T00:00:00"/>
    <x v="7"/>
    <n v="11"/>
    <x v="8"/>
    <x v="8"/>
  </r>
  <r>
    <x v="7"/>
    <x v="35"/>
    <x v="3"/>
    <d v="2022-11-17T00:00:00"/>
    <d v="2022-11-18T00:00:00"/>
    <x v="7"/>
    <n v="11"/>
    <x v="7"/>
    <x v="8"/>
  </r>
  <r>
    <x v="7"/>
    <x v="35"/>
    <x v="3"/>
    <d v="2022-11-18T00:00:00"/>
    <d v="2022-11-21T00:00:00"/>
    <x v="7"/>
    <n v="11"/>
    <x v="21"/>
    <x v="8"/>
  </r>
  <r>
    <x v="7"/>
    <x v="35"/>
    <x v="3"/>
    <d v="2022-11-21T00:00:00"/>
    <d v="2022-11-22T00:00:00"/>
    <x v="7"/>
    <n v="11"/>
    <x v="22"/>
    <x v="8"/>
  </r>
  <r>
    <x v="7"/>
    <x v="35"/>
    <x v="3"/>
    <d v="2022-11-22T00:00:00"/>
    <d v="2022-11-23T00:00:00"/>
    <x v="7"/>
    <n v="11"/>
    <x v="30"/>
    <x v="8"/>
  </r>
  <r>
    <x v="7"/>
    <x v="35"/>
    <x v="3"/>
    <d v="2022-11-23T00:00:00"/>
    <d v="2022-11-24T00:00:00"/>
    <x v="7"/>
    <n v="11"/>
    <x v="11"/>
    <x v="8"/>
  </r>
  <r>
    <x v="7"/>
    <x v="35"/>
    <x v="3"/>
    <d v="2022-11-24T00:00:00"/>
    <d v="2022-11-25T00:00:00"/>
    <x v="7"/>
    <n v="11"/>
    <x v="23"/>
    <x v="8"/>
  </r>
  <r>
    <x v="7"/>
    <x v="35"/>
    <x v="3"/>
    <d v="2022-11-25T00:00:00"/>
    <d v="2022-11-28T00:00:00"/>
    <x v="7"/>
    <n v="11"/>
    <x v="4"/>
    <x v="8"/>
  </r>
  <r>
    <x v="7"/>
    <x v="35"/>
    <x v="3"/>
    <d v="2022-11-28T00:00:00"/>
    <d v="2022-11-29T00:00:00"/>
    <x v="7"/>
    <n v="11"/>
    <x v="1"/>
    <x v="8"/>
  </r>
  <r>
    <x v="7"/>
    <x v="35"/>
    <x v="3"/>
    <d v="2022-11-29T00:00:00"/>
    <d v="2022-11-30T00:00:00"/>
    <x v="7"/>
    <n v="11"/>
    <x v="0"/>
    <x v="8"/>
  </r>
  <r>
    <x v="7"/>
    <x v="35"/>
    <x v="3"/>
    <d v="2022-11-30T00:00:00"/>
    <d v="2022-12-01T00:00:00"/>
    <x v="7"/>
    <n v="12"/>
    <x v="25"/>
    <x v="3"/>
  </r>
  <r>
    <x v="7"/>
    <x v="35"/>
    <x v="3"/>
    <d v="2022-12-01T00:00:00"/>
    <d v="2022-12-02T00:00:00"/>
    <x v="7"/>
    <n v="12"/>
    <x v="26"/>
    <x v="3"/>
  </r>
  <r>
    <x v="7"/>
    <x v="35"/>
    <x v="3"/>
    <d v="2022-12-02T00:00:00"/>
    <d v="2022-12-05T00:00:00"/>
    <x v="7"/>
    <n v="12"/>
    <x v="13"/>
    <x v="3"/>
  </r>
  <r>
    <x v="7"/>
    <x v="35"/>
    <x v="3"/>
    <d v="2022-12-05T00:00:00"/>
    <d v="2022-12-06T00:00:00"/>
    <x v="7"/>
    <n v="12"/>
    <x v="14"/>
    <x v="3"/>
  </r>
  <r>
    <x v="7"/>
    <x v="35"/>
    <x v="3"/>
    <d v="2022-12-06T00:00:00"/>
    <d v="2022-12-07T00:00:00"/>
    <x v="7"/>
    <n v="12"/>
    <x v="15"/>
    <x v="3"/>
  </r>
  <r>
    <x v="7"/>
    <x v="35"/>
    <x v="3"/>
    <d v="2022-12-07T00:00:00"/>
    <d v="2022-12-09T00:00:00"/>
    <x v="7"/>
    <n v="12"/>
    <x v="28"/>
    <x v="3"/>
  </r>
  <r>
    <x v="7"/>
    <x v="35"/>
    <x v="3"/>
    <d v="2022-12-09T00:00:00"/>
    <d v="2022-12-12T00:00:00"/>
    <x v="7"/>
    <n v="12"/>
    <x v="18"/>
    <x v="3"/>
  </r>
  <r>
    <x v="7"/>
    <x v="35"/>
    <x v="3"/>
    <d v="2022-12-12T00:00:00"/>
    <d v="2022-12-13T00:00:00"/>
    <x v="7"/>
    <n v="12"/>
    <x v="19"/>
    <x v="3"/>
  </r>
  <r>
    <x v="7"/>
    <x v="35"/>
    <x v="3"/>
    <d v="2022-12-13T00:00:00"/>
    <d v="2022-12-14T00:00:00"/>
    <x v="7"/>
    <n v="12"/>
    <x v="20"/>
    <x v="3"/>
  </r>
  <r>
    <x v="7"/>
    <x v="35"/>
    <x v="3"/>
    <d v="2022-12-14T00:00:00"/>
    <d v="2022-12-15T00:00:00"/>
    <x v="7"/>
    <n v="12"/>
    <x v="5"/>
    <x v="3"/>
  </r>
  <r>
    <x v="7"/>
    <x v="35"/>
    <x v="3"/>
    <d v="2022-12-15T00:00:00"/>
    <d v="2022-12-16T00:00:00"/>
    <x v="7"/>
    <n v="12"/>
    <x v="6"/>
    <x v="3"/>
  </r>
  <r>
    <x v="7"/>
    <x v="35"/>
    <x v="3"/>
    <d v="2022-12-16T00:00:00"/>
    <d v="2022-12-19T00:00:00"/>
    <x v="7"/>
    <n v="12"/>
    <x v="10"/>
    <x v="3"/>
  </r>
  <r>
    <x v="7"/>
    <x v="35"/>
    <x v="3"/>
    <d v="2022-12-19T00:00:00"/>
    <d v="2022-12-20T00:00:00"/>
    <x v="7"/>
    <n v="12"/>
    <x v="9"/>
    <x v="3"/>
  </r>
  <r>
    <x v="7"/>
    <x v="35"/>
    <x v="3"/>
    <d v="2022-12-20T00:00:00"/>
    <d v="2022-12-21T00:00:00"/>
    <x v="7"/>
    <n v="12"/>
    <x v="21"/>
    <x v="3"/>
  </r>
  <r>
    <x v="7"/>
    <x v="35"/>
    <x v="3"/>
    <d v="2022-12-21T00:00:00"/>
    <d v="2022-12-22T00:00:00"/>
    <x v="7"/>
    <n v="12"/>
    <x v="22"/>
    <x v="3"/>
  </r>
  <r>
    <x v="7"/>
    <x v="35"/>
    <x v="3"/>
    <d v="2022-12-22T00:00:00"/>
    <d v="2022-12-23T00:00:00"/>
    <x v="7"/>
    <n v="12"/>
    <x v="30"/>
    <x v="3"/>
  </r>
  <r>
    <x v="7"/>
    <x v="35"/>
    <x v="3"/>
    <d v="2022-12-23T00:00:00"/>
    <d v="2022-12-26T00:00:00"/>
    <x v="7"/>
    <n v="12"/>
    <x v="24"/>
    <x v="3"/>
  </r>
  <r>
    <x v="7"/>
    <x v="35"/>
    <x v="3"/>
    <d v="2022-12-26T00:00:00"/>
    <d v="2022-12-27T00:00:00"/>
    <x v="7"/>
    <n v="12"/>
    <x v="3"/>
    <x v="3"/>
  </r>
  <r>
    <x v="7"/>
    <x v="35"/>
    <x v="3"/>
    <d v="2022-12-27T00:00:00"/>
    <d v="2022-12-28T00:00:00"/>
    <x v="7"/>
    <n v="12"/>
    <x v="4"/>
    <x v="3"/>
  </r>
  <r>
    <x v="7"/>
    <x v="35"/>
    <x v="3"/>
    <d v="2022-12-28T00:00:00"/>
    <d v="2022-12-29T00:00:00"/>
    <x v="7"/>
    <n v="12"/>
    <x v="1"/>
    <x v="3"/>
  </r>
  <r>
    <x v="7"/>
    <x v="35"/>
    <x v="3"/>
    <d v="2022-12-29T00:00:00"/>
    <d v="2022-12-30T00:00:00"/>
    <x v="7"/>
    <n v="12"/>
    <x v="0"/>
    <x v="3"/>
  </r>
  <r>
    <x v="7"/>
    <x v="35"/>
    <x v="3"/>
    <d v="2022-12-30T00:00:00"/>
    <d v="2023-01-02T00:00:00"/>
    <x v="8"/>
    <n v="1"/>
    <x v="26"/>
    <x v="9"/>
  </r>
  <r>
    <x v="7"/>
    <x v="35"/>
    <x v="3"/>
    <d v="2023-01-03T00:00:00"/>
    <d v="2023-01-04T00:00:00"/>
    <x v="8"/>
    <n v="1"/>
    <x v="12"/>
    <x v="9"/>
  </r>
  <r>
    <x v="7"/>
    <x v="35"/>
    <x v="3"/>
    <d v="2023-01-04T00:00:00"/>
    <d v="2023-01-05T00:00:00"/>
    <x v="8"/>
    <n v="1"/>
    <x v="13"/>
    <x v="9"/>
  </r>
  <r>
    <x v="7"/>
    <x v="35"/>
    <x v="3"/>
    <d v="2023-01-05T00:00:00"/>
    <d v="2023-01-06T00:00:00"/>
    <x v="8"/>
    <n v="1"/>
    <x v="14"/>
    <x v="9"/>
  </r>
  <r>
    <x v="7"/>
    <x v="35"/>
    <x v="3"/>
    <d v="2023-01-06T00:00:00"/>
    <d v="2023-01-10T00:00:00"/>
    <x v="8"/>
    <n v="1"/>
    <x v="29"/>
    <x v="9"/>
  </r>
  <r>
    <x v="7"/>
    <x v="35"/>
    <x v="3"/>
    <d v="2023-01-10T00:00:00"/>
    <d v="2023-01-11T00:00:00"/>
    <x v="8"/>
    <n v="1"/>
    <x v="17"/>
    <x v="9"/>
  </r>
  <r>
    <x v="7"/>
    <x v="35"/>
    <x v="3"/>
    <d v="2023-01-11T00:00:00"/>
    <d v="2023-01-12T00:00:00"/>
    <x v="8"/>
    <n v="1"/>
    <x v="18"/>
    <x v="9"/>
  </r>
  <r>
    <x v="7"/>
    <x v="35"/>
    <x v="3"/>
    <d v="2023-01-12T00:00:00"/>
    <d v="2023-01-13T00:00:00"/>
    <x v="8"/>
    <n v="1"/>
    <x v="19"/>
    <x v="9"/>
  </r>
  <r>
    <x v="7"/>
    <x v="35"/>
    <x v="3"/>
    <d v="2023-01-13T00:00:00"/>
    <d v="2023-01-16T00:00:00"/>
    <x v="8"/>
    <n v="1"/>
    <x v="6"/>
    <x v="9"/>
  </r>
  <r>
    <x v="7"/>
    <x v="35"/>
    <x v="3"/>
    <d v="2023-01-16T00:00:00"/>
    <d v="2023-01-17T00:00:00"/>
    <x v="8"/>
    <n v="1"/>
    <x v="8"/>
    <x v="9"/>
  </r>
  <r>
    <x v="7"/>
    <x v="35"/>
    <x v="3"/>
    <d v="2023-01-17T00:00:00"/>
    <d v="2023-01-18T00:00:00"/>
    <x v="8"/>
    <n v="1"/>
    <x v="7"/>
    <x v="9"/>
  </r>
  <r>
    <x v="7"/>
    <x v="35"/>
    <x v="3"/>
    <d v="2023-01-18T00:00:00"/>
    <d v="2023-01-19T00:00:00"/>
    <x v="8"/>
    <n v="1"/>
    <x v="10"/>
    <x v="9"/>
  </r>
  <r>
    <x v="7"/>
    <x v="35"/>
    <x v="3"/>
    <d v="2023-01-19T00:00:00"/>
    <d v="2023-01-20T00:00:00"/>
    <x v="8"/>
    <n v="1"/>
    <x v="9"/>
    <x v="9"/>
  </r>
  <r>
    <x v="7"/>
    <x v="35"/>
    <x v="3"/>
    <d v="2023-01-20T00:00:00"/>
    <d v="2023-01-23T00:00:00"/>
    <x v="8"/>
    <n v="1"/>
    <x v="30"/>
    <x v="9"/>
  </r>
  <r>
    <x v="7"/>
    <x v="35"/>
    <x v="3"/>
    <d v="2023-01-23T00:00:00"/>
    <d v="2023-01-24T00:00:00"/>
    <x v="8"/>
    <n v="1"/>
    <x v="11"/>
    <x v="9"/>
  </r>
  <r>
    <x v="7"/>
    <x v="35"/>
    <x v="3"/>
    <d v="2023-01-24T00:00:00"/>
    <d v="2023-01-25T00:00:00"/>
    <x v="8"/>
    <n v="1"/>
    <x v="23"/>
    <x v="9"/>
  </r>
  <r>
    <x v="7"/>
    <x v="35"/>
    <x v="3"/>
    <d v="2023-01-25T00:00:00"/>
    <d v="2023-01-26T00:00:00"/>
    <x v="8"/>
    <n v="1"/>
    <x v="24"/>
    <x v="9"/>
  </r>
  <r>
    <x v="7"/>
    <x v="35"/>
    <x v="3"/>
    <d v="2023-01-26T00:00:00"/>
    <d v="2023-01-27T00:00:00"/>
    <x v="8"/>
    <n v="1"/>
    <x v="3"/>
    <x v="9"/>
  </r>
  <r>
    <x v="7"/>
    <x v="35"/>
    <x v="3"/>
    <d v="2023-01-27T00:00:00"/>
    <d v="2023-01-30T00:00:00"/>
    <x v="8"/>
    <n v="1"/>
    <x v="0"/>
    <x v="9"/>
  </r>
  <r>
    <x v="7"/>
    <x v="35"/>
    <x v="3"/>
    <d v="2023-01-30T00:00:00"/>
    <d v="2023-01-31T00:00:00"/>
    <x v="8"/>
    <n v="1"/>
    <x v="2"/>
    <x v="9"/>
  </r>
  <r>
    <x v="7"/>
    <x v="35"/>
    <x v="3"/>
    <d v="2023-01-31T00:00:00"/>
    <d v="2023-02-01T00:00:00"/>
    <x v="8"/>
    <n v="2"/>
    <x v="25"/>
    <x v="10"/>
  </r>
  <r>
    <x v="7"/>
    <x v="35"/>
    <x v="3"/>
    <d v="2023-02-01T00:00:00"/>
    <d v="2023-02-02T00:00:00"/>
    <x v="8"/>
    <n v="2"/>
    <x v="26"/>
    <x v="10"/>
  </r>
  <r>
    <x v="7"/>
    <x v="35"/>
    <x v="3"/>
    <d v="2023-02-02T00:00:00"/>
    <d v="2023-02-03T00:00:00"/>
    <x v="8"/>
    <n v="2"/>
    <x v="27"/>
    <x v="10"/>
  </r>
  <r>
    <x v="7"/>
    <x v="35"/>
    <x v="3"/>
    <d v="2023-02-03T00:00:00"/>
    <d v="2023-02-06T00:00:00"/>
    <x v="8"/>
    <n v="2"/>
    <x v="14"/>
    <x v="10"/>
  </r>
  <r>
    <x v="7"/>
    <x v="35"/>
    <x v="3"/>
    <d v="2023-02-06T00:00:00"/>
    <d v="2023-02-07T00:00:00"/>
    <x v="8"/>
    <n v="2"/>
    <x v="15"/>
    <x v="10"/>
  </r>
  <r>
    <x v="7"/>
    <x v="35"/>
    <x v="3"/>
    <d v="2023-02-07T00:00:00"/>
    <d v="2023-02-08T00:00:00"/>
    <x v="8"/>
    <n v="2"/>
    <x v="16"/>
    <x v="10"/>
  </r>
  <r>
    <x v="7"/>
    <x v="35"/>
    <x v="3"/>
    <d v="2023-02-08T00:00:00"/>
    <d v="2023-02-09T00:00:00"/>
    <x v="8"/>
    <n v="2"/>
    <x v="28"/>
    <x v="10"/>
  </r>
  <r>
    <x v="7"/>
    <x v="35"/>
    <x v="3"/>
    <d v="2023-02-09T00:00:00"/>
    <d v="2023-02-10T00:00:00"/>
    <x v="8"/>
    <n v="2"/>
    <x v="29"/>
    <x v="10"/>
  </r>
  <r>
    <x v="7"/>
    <x v="35"/>
    <x v="3"/>
    <d v="2023-02-10T00:00:00"/>
    <d v="2023-02-13T00:00:00"/>
    <x v="8"/>
    <n v="2"/>
    <x v="19"/>
    <x v="10"/>
  </r>
  <r>
    <x v="7"/>
    <x v="35"/>
    <x v="3"/>
    <d v="2023-02-13T00:00:00"/>
    <d v="2023-02-14T00:00:00"/>
    <x v="8"/>
    <n v="2"/>
    <x v="20"/>
    <x v="10"/>
  </r>
  <r>
    <x v="7"/>
    <x v="35"/>
    <x v="3"/>
    <d v="2023-02-14T00:00:00"/>
    <d v="2023-02-15T00:00:00"/>
    <x v="8"/>
    <n v="2"/>
    <x v="5"/>
    <x v="10"/>
  </r>
  <r>
    <x v="7"/>
    <x v="35"/>
    <x v="3"/>
    <d v="2023-02-15T00:00:00"/>
    <d v="2023-02-16T00:00:00"/>
    <x v="8"/>
    <n v="2"/>
    <x v="6"/>
    <x v="10"/>
  </r>
  <r>
    <x v="7"/>
    <x v="35"/>
    <x v="3"/>
    <d v="2023-02-16T00:00:00"/>
    <d v="2023-02-17T00:00:00"/>
    <x v="8"/>
    <n v="2"/>
    <x v="8"/>
    <x v="10"/>
  </r>
  <r>
    <x v="7"/>
    <x v="35"/>
    <x v="3"/>
    <d v="2023-02-17T00:00:00"/>
    <d v="2023-02-20T00:00:00"/>
    <x v="8"/>
    <n v="2"/>
    <x v="9"/>
    <x v="10"/>
  </r>
  <r>
    <x v="7"/>
    <x v="35"/>
    <x v="3"/>
    <d v="2023-02-20T00:00:00"/>
    <d v="2023-02-21T00:00:00"/>
    <x v="8"/>
    <n v="2"/>
    <x v="21"/>
    <x v="10"/>
  </r>
  <r>
    <x v="7"/>
    <x v="35"/>
    <x v="3"/>
    <d v="2023-02-21T00:00:00"/>
    <d v="2023-02-22T00:00:00"/>
    <x v="8"/>
    <n v="2"/>
    <x v="22"/>
    <x v="10"/>
  </r>
  <r>
    <x v="7"/>
    <x v="35"/>
    <x v="3"/>
    <d v="2023-02-22T00:00:00"/>
    <d v="2023-02-23T00:00:00"/>
    <x v="8"/>
    <n v="2"/>
    <x v="30"/>
    <x v="10"/>
  </r>
  <r>
    <x v="7"/>
    <x v="35"/>
    <x v="3"/>
    <d v="2023-02-23T00:00:00"/>
    <d v="2023-02-24T00:00:00"/>
    <x v="8"/>
    <n v="2"/>
    <x v="11"/>
    <x v="10"/>
  </r>
  <r>
    <x v="7"/>
    <x v="35"/>
    <x v="3"/>
    <d v="2023-02-24T00:00:00"/>
    <d v="2023-02-27T00:00:00"/>
    <x v="8"/>
    <n v="2"/>
    <x v="3"/>
    <x v="10"/>
  </r>
  <r>
    <x v="7"/>
    <x v="35"/>
    <x v="3"/>
    <d v="2023-02-27T00:00:00"/>
    <d v="2023-02-28T00:00:00"/>
    <x v="8"/>
    <n v="2"/>
    <x v="4"/>
    <x v="10"/>
  </r>
  <r>
    <x v="7"/>
    <x v="35"/>
    <x v="3"/>
    <d v="2023-02-28T00:00:00"/>
    <d v="2023-03-01T00:00:00"/>
    <x v="8"/>
    <n v="3"/>
    <x v="25"/>
    <x v="4"/>
  </r>
  <r>
    <x v="7"/>
    <x v="35"/>
    <x v="3"/>
    <d v="2023-03-01T00:00:00"/>
    <d v="2023-03-02T00:00:00"/>
    <x v="8"/>
    <n v="3"/>
    <x v="26"/>
    <x v="4"/>
  </r>
  <r>
    <x v="7"/>
    <x v="35"/>
    <x v="3"/>
    <d v="2023-03-02T00:00:00"/>
    <d v="2023-03-03T00:00:00"/>
    <x v="8"/>
    <n v="3"/>
    <x v="27"/>
    <x v="4"/>
  </r>
  <r>
    <x v="7"/>
    <x v="35"/>
    <x v="3"/>
    <d v="2023-03-03T00:00:00"/>
    <d v="2023-03-06T00:00:00"/>
    <x v="8"/>
    <n v="3"/>
    <x v="14"/>
    <x v="4"/>
  </r>
  <r>
    <x v="7"/>
    <x v="35"/>
    <x v="3"/>
    <d v="2023-03-06T00:00:00"/>
    <d v="2023-03-07T00:00:00"/>
    <x v="8"/>
    <n v="3"/>
    <x v="15"/>
    <x v="4"/>
  </r>
  <r>
    <x v="7"/>
    <x v="35"/>
    <x v="3"/>
    <d v="2023-03-07T00:00:00"/>
    <d v="2023-03-08T00:00:00"/>
    <x v="8"/>
    <n v="3"/>
    <x v="16"/>
    <x v="4"/>
  </r>
  <r>
    <x v="7"/>
    <x v="35"/>
    <x v="3"/>
    <d v="2023-03-08T00:00:00"/>
    <d v="2023-03-09T00:00:00"/>
    <x v="8"/>
    <n v="3"/>
    <x v="28"/>
    <x v="4"/>
  </r>
  <r>
    <x v="7"/>
    <x v="35"/>
    <x v="3"/>
    <d v="2023-03-09T00:00:00"/>
    <d v="2023-03-10T00:00:00"/>
    <x v="8"/>
    <n v="3"/>
    <x v="29"/>
    <x v="4"/>
  </r>
  <r>
    <x v="7"/>
    <x v="35"/>
    <x v="3"/>
    <d v="2023-03-10T00:00:00"/>
    <d v="2023-03-13T00:00:00"/>
    <x v="8"/>
    <n v="3"/>
    <x v="19"/>
    <x v="4"/>
  </r>
  <r>
    <x v="7"/>
    <x v="35"/>
    <x v="3"/>
    <d v="2023-03-13T00:00:00"/>
    <d v="2023-03-14T00:00:00"/>
    <x v="8"/>
    <n v="3"/>
    <x v="20"/>
    <x v="4"/>
  </r>
  <r>
    <x v="7"/>
    <x v="35"/>
    <x v="3"/>
    <d v="2023-03-14T00:00:00"/>
    <d v="2023-03-15T00:00:00"/>
    <x v="8"/>
    <n v="3"/>
    <x v="5"/>
    <x v="4"/>
  </r>
  <r>
    <x v="7"/>
    <x v="35"/>
    <x v="3"/>
    <d v="2023-03-15T00:00:00"/>
    <d v="2023-03-16T00:00:00"/>
    <x v="8"/>
    <n v="3"/>
    <x v="6"/>
    <x v="4"/>
  </r>
  <r>
    <x v="7"/>
    <x v="35"/>
    <x v="3"/>
    <d v="2023-03-16T00:00:00"/>
    <d v="2023-03-17T00:00:00"/>
    <x v="8"/>
    <n v="3"/>
    <x v="8"/>
    <x v="4"/>
  </r>
  <r>
    <x v="7"/>
    <x v="35"/>
    <x v="3"/>
    <d v="2023-03-17T00:00:00"/>
    <d v="2023-03-21T00:00:00"/>
    <x v="8"/>
    <n v="3"/>
    <x v="21"/>
    <x v="4"/>
  </r>
  <r>
    <x v="7"/>
    <x v="35"/>
    <x v="3"/>
    <d v="2023-03-21T00:00:00"/>
    <d v="2023-03-22T00:00:00"/>
    <x v="8"/>
    <n v="3"/>
    <x v="22"/>
    <x v="4"/>
  </r>
  <r>
    <x v="7"/>
    <x v="35"/>
    <x v="3"/>
    <d v="2023-03-22T00:00:00"/>
    <d v="2023-03-23T00:00:00"/>
    <x v="8"/>
    <n v="3"/>
    <x v="30"/>
    <x v="4"/>
  </r>
  <r>
    <x v="7"/>
    <x v="35"/>
    <x v="3"/>
    <d v="2023-03-23T00:00:00"/>
    <d v="2023-03-24T00:00:00"/>
    <x v="8"/>
    <n v="3"/>
    <x v="11"/>
    <x v="4"/>
  </r>
  <r>
    <x v="7"/>
    <x v="35"/>
    <x v="3"/>
    <d v="2023-03-24T00:00:00"/>
    <d v="2023-03-27T00:00:00"/>
    <x v="8"/>
    <n v="3"/>
    <x v="3"/>
    <x v="4"/>
  </r>
  <r>
    <x v="7"/>
    <x v="35"/>
    <x v="3"/>
    <d v="2023-03-27T00:00:00"/>
    <d v="2023-03-28T00:00:00"/>
    <x v="8"/>
    <n v="3"/>
    <x v="4"/>
    <x v="4"/>
  </r>
  <r>
    <x v="7"/>
    <x v="35"/>
    <x v="3"/>
    <d v="2023-03-28T00:00:00"/>
    <d v="2023-03-29T00:00:00"/>
    <x v="8"/>
    <n v="3"/>
    <x v="1"/>
    <x v="4"/>
  </r>
  <r>
    <x v="7"/>
    <x v="35"/>
    <x v="3"/>
    <d v="2023-03-29T00:00:00"/>
    <d v="2023-03-30T00:00:00"/>
    <x v="8"/>
    <n v="3"/>
    <x v="0"/>
    <x v="4"/>
  </r>
  <r>
    <x v="7"/>
    <x v="35"/>
    <x v="3"/>
    <d v="2023-03-30T00:00:00"/>
    <d v="2023-03-31T00:00:00"/>
    <x v="8"/>
    <n v="3"/>
    <x v="2"/>
    <x v="4"/>
  </r>
  <r>
    <x v="7"/>
    <x v="35"/>
    <x v="3"/>
    <d v="2023-03-31T00:00:00"/>
    <d v="2023-04-03T00:00:00"/>
    <x v="8"/>
    <n v="4"/>
    <x v="27"/>
    <x v="11"/>
  </r>
  <r>
    <x v="7"/>
    <x v="35"/>
    <x v="3"/>
    <d v="2023-04-03T00:00:00"/>
    <d v="2023-04-04T00:00:00"/>
    <x v="8"/>
    <n v="4"/>
    <x v="12"/>
    <x v="11"/>
  </r>
  <r>
    <x v="7"/>
    <x v="35"/>
    <x v="3"/>
    <d v="2023-04-04T00:00:00"/>
    <d v="2023-04-05T00:00:00"/>
    <x v="8"/>
    <n v="4"/>
    <x v="13"/>
    <x v="11"/>
  </r>
  <r>
    <x v="7"/>
    <x v="35"/>
    <x v="3"/>
    <d v="2023-04-05T00:00:00"/>
    <d v="2023-04-10T00:00:00"/>
    <x v="8"/>
    <n v="4"/>
    <x v="29"/>
    <x v="11"/>
  </r>
  <r>
    <x v="7"/>
    <x v="35"/>
    <x v="3"/>
    <d v="2023-04-10T00:00:00"/>
    <d v="2023-04-11T00:00:00"/>
    <x v="8"/>
    <n v="4"/>
    <x v="17"/>
    <x v="11"/>
  </r>
  <r>
    <x v="7"/>
    <x v="35"/>
    <x v="3"/>
    <d v="2023-04-11T00:00:00"/>
    <d v="2023-04-12T00:00:00"/>
    <x v="8"/>
    <n v="4"/>
    <x v="18"/>
    <x v="11"/>
  </r>
  <r>
    <x v="7"/>
    <x v="35"/>
    <x v="3"/>
    <d v="2023-04-12T00:00:00"/>
    <d v="2023-04-13T00:00:00"/>
    <x v="8"/>
    <n v="4"/>
    <x v="19"/>
    <x v="11"/>
  </r>
  <r>
    <x v="7"/>
    <x v="35"/>
    <x v="3"/>
    <d v="2023-04-13T00:00:00"/>
    <d v="2023-04-14T00:00:00"/>
    <x v="8"/>
    <n v="4"/>
    <x v="20"/>
    <x v="11"/>
  </r>
  <r>
    <x v="7"/>
    <x v="35"/>
    <x v="3"/>
    <d v="2023-04-14T00:00:00"/>
    <d v="2023-04-17T00:00:00"/>
    <x v="8"/>
    <n v="4"/>
    <x v="8"/>
    <x v="11"/>
  </r>
  <r>
    <x v="7"/>
    <x v="35"/>
    <x v="3"/>
    <d v="2023-04-17T00:00:00"/>
    <d v="2023-04-18T00:00:00"/>
    <x v="8"/>
    <n v="4"/>
    <x v="7"/>
    <x v="11"/>
  </r>
  <r>
    <x v="7"/>
    <x v="35"/>
    <x v="3"/>
    <d v="2023-04-18T00:00:00"/>
    <d v="2023-04-19T00:00:00"/>
    <x v="8"/>
    <n v="4"/>
    <x v="10"/>
    <x v="11"/>
  </r>
  <r>
    <x v="7"/>
    <x v="35"/>
    <x v="3"/>
    <d v="2023-04-19T00:00:00"/>
    <d v="2023-04-20T00:00:00"/>
    <x v="8"/>
    <n v="4"/>
    <x v="9"/>
    <x v="11"/>
  </r>
  <r>
    <x v="7"/>
    <x v="35"/>
    <x v="3"/>
    <d v="2023-04-20T00:00:00"/>
    <d v="2023-04-21T00:00:00"/>
    <x v="8"/>
    <n v="4"/>
    <x v="21"/>
    <x v="11"/>
  </r>
  <r>
    <x v="7"/>
    <x v="35"/>
    <x v="3"/>
    <d v="2023-04-21T00:00:00"/>
    <d v="2023-04-24T00:00:00"/>
    <x v="8"/>
    <n v="4"/>
    <x v="11"/>
    <x v="11"/>
  </r>
  <r>
    <x v="7"/>
    <x v="35"/>
    <x v="3"/>
    <d v="2023-04-24T00:00:00"/>
    <d v="2023-04-25T00:00:00"/>
    <x v="8"/>
    <n v="4"/>
    <x v="23"/>
    <x v="11"/>
  </r>
  <r>
    <x v="7"/>
    <x v="35"/>
    <x v="3"/>
    <d v="2023-04-25T00:00:00"/>
    <d v="2023-04-26T00:00:00"/>
    <x v="8"/>
    <n v="4"/>
    <x v="24"/>
    <x v="11"/>
  </r>
  <r>
    <x v="7"/>
    <x v="35"/>
    <x v="3"/>
    <d v="2023-04-26T00:00:00"/>
    <d v="2023-04-27T00:00:00"/>
    <x v="8"/>
    <n v="4"/>
    <x v="3"/>
    <x v="11"/>
  </r>
  <r>
    <x v="7"/>
    <x v="35"/>
    <x v="3"/>
    <d v="2023-04-27T00:00:00"/>
    <d v="2023-04-28T00:00:00"/>
    <x v="8"/>
    <n v="4"/>
    <x v="4"/>
    <x v="11"/>
  </r>
  <r>
    <x v="7"/>
    <x v="35"/>
    <x v="3"/>
    <d v="2023-04-28T00:00:00"/>
    <d v="2023-05-02T00:00:00"/>
    <x v="8"/>
    <n v="5"/>
    <x v="26"/>
    <x v="5"/>
  </r>
  <r>
    <x v="7"/>
    <x v="35"/>
    <x v="3"/>
    <d v="2023-05-02T00:00:00"/>
    <d v="2023-05-03T00:00:00"/>
    <x v="8"/>
    <n v="5"/>
    <x v="27"/>
    <x v="5"/>
  </r>
  <r>
    <x v="7"/>
    <x v="35"/>
    <x v="3"/>
    <d v="2023-05-03T00:00:00"/>
    <d v="2023-05-04T00:00:00"/>
    <x v="8"/>
    <n v="5"/>
    <x v="12"/>
    <x v="5"/>
  </r>
  <r>
    <x v="7"/>
    <x v="35"/>
    <x v="3"/>
    <d v="2023-05-04T00:00:00"/>
    <d v="2023-05-05T00:00:00"/>
    <x v="8"/>
    <n v="5"/>
    <x v="13"/>
    <x v="5"/>
  </r>
  <r>
    <x v="7"/>
    <x v="35"/>
    <x v="3"/>
    <d v="2023-05-05T00:00:00"/>
    <d v="2023-05-08T00:00:00"/>
    <x v="8"/>
    <n v="5"/>
    <x v="16"/>
    <x v="5"/>
  </r>
  <r>
    <x v="7"/>
    <x v="35"/>
    <x v="3"/>
    <d v="2023-05-08T00:00:00"/>
    <d v="2023-05-09T00:00:00"/>
    <x v="8"/>
    <n v="5"/>
    <x v="28"/>
    <x v="5"/>
  </r>
  <r>
    <x v="7"/>
    <x v="35"/>
    <x v="3"/>
    <d v="2023-05-09T00:00:00"/>
    <d v="2023-05-10T00:00:00"/>
    <x v="8"/>
    <n v="5"/>
    <x v="29"/>
    <x v="5"/>
  </r>
  <r>
    <x v="7"/>
    <x v="35"/>
    <x v="3"/>
    <d v="2023-05-10T00:00:00"/>
    <d v="2023-05-11T00:00:00"/>
    <x v="8"/>
    <n v="5"/>
    <x v="17"/>
    <x v="5"/>
  </r>
  <r>
    <x v="7"/>
    <x v="35"/>
    <x v="3"/>
    <d v="2023-05-11T00:00:00"/>
    <d v="2023-05-12T00:00:00"/>
    <x v="8"/>
    <n v="5"/>
    <x v="18"/>
    <x v="5"/>
  </r>
  <r>
    <x v="7"/>
    <x v="35"/>
    <x v="3"/>
    <d v="2023-05-12T00:00:00"/>
    <d v="2023-05-15T00:00:00"/>
    <x v="8"/>
    <n v="5"/>
    <x v="5"/>
    <x v="5"/>
  </r>
  <r>
    <x v="7"/>
    <x v="35"/>
    <x v="3"/>
    <d v="2023-05-15T00:00:00"/>
    <d v="2023-05-16T00:00:00"/>
    <x v="8"/>
    <n v="5"/>
    <x v="6"/>
    <x v="5"/>
  </r>
  <r>
    <x v="7"/>
    <x v="35"/>
    <x v="3"/>
    <d v="2023-05-16T00:00:00"/>
    <d v="2023-05-17T00:00:00"/>
    <x v="8"/>
    <n v="5"/>
    <x v="8"/>
    <x v="5"/>
  </r>
  <r>
    <x v="7"/>
    <x v="35"/>
    <x v="3"/>
    <d v="2023-05-17T00:00:00"/>
    <d v="2023-05-18T00:00:00"/>
    <x v="8"/>
    <n v="5"/>
    <x v="7"/>
    <x v="5"/>
  </r>
  <r>
    <x v="7"/>
    <x v="35"/>
    <x v="3"/>
    <d v="2023-05-18T00:00:00"/>
    <d v="2023-05-19T00:00:00"/>
    <x v="8"/>
    <n v="5"/>
    <x v="10"/>
    <x v="5"/>
  </r>
  <r>
    <x v="7"/>
    <x v="35"/>
    <x v="3"/>
    <d v="2023-05-19T00:00:00"/>
    <d v="2023-05-23T00:00:00"/>
    <x v="8"/>
    <n v="5"/>
    <x v="30"/>
    <x v="5"/>
  </r>
  <r>
    <x v="7"/>
    <x v="35"/>
    <x v="3"/>
    <d v="2023-05-23T00:00:00"/>
    <d v="2023-05-24T00:00:00"/>
    <x v="8"/>
    <n v="5"/>
    <x v="11"/>
    <x v="5"/>
  </r>
  <r>
    <x v="7"/>
    <x v="35"/>
    <x v="3"/>
    <d v="2023-05-24T00:00:00"/>
    <d v="2023-05-25T00:00:00"/>
    <x v="8"/>
    <n v="5"/>
    <x v="23"/>
    <x v="5"/>
  </r>
  <r>
    <x v="7"/>
    <x v="35"/>
    <x v="3"/>
    <d v="2023-05-25T00:00:00"/>
    <d v="2023-05-26T00:00:00"/>
    <x v="8"/>
    <n v="5"/>
    <x v="24"/>
    <x v="5"/>
  </r>
  <r>
    <x v="7"/>
    <x v="35"/>
    <x v="3"/>
    <d v="2023-05-26T00:00:00"/>
    <d v="2023-05-29T00:00:00"/>
    <x v="8"/>
    <n v="5"/>
    <x v="1"/>
    <x v="5"/>
  </r>
  <r>
    <x v="7"/>
    <x v="35"/>
    <x v="3"/>
    <d v="2023-05-29T00:00:00"/>
    <d v="2023-05-30T00:00:00"/>
    <x v="8"/>
    <n v="5"/>
    <x v="0"/>
    <x v="5"/>
  </r>
  <r>
    <x v="7"/>
    <x v="35"/>
    <x v="3"/>
    <d v="2023-05-30T00:00:00"/>
    <d v="2023-05-31T00:00:00"/>
    <x v="8"/>
    <n v="5"/>
    <x v="2"/>
    <x v="5"/>
  </r>
  <r>
    <x v="7"/>
    <x v="35"/>
    <x v="3"/>
    <d v="2023-05-31T00:00:00"/>
    <d v="2023-06-01T00:00:00"/>
    <x v="8"/>
    <n v="6"/>
    <x v="25"/>
    <x v="1"/>
  </r>
  <r>
    <x v="7"/>
    <x v="35"/>
    <x v="3"/>
    <d v="2023-06-01T00:00:00"/>
    <d v="2023-06-02T00:00:00"/>
    <x v="8"/>
    <n v="6"/>
    <x v="26"/>
    <x v="1"/>
  </r>
  <r>
    <x v="7"/>
    <x v="35"/>
    <x v="3"/>
    <d v="2023-06-02T00:00:00"/>
    <d v="2023-06-05T00:00:00"/>
    <x v="8"/>
    <n v="6"/>
    <x v="13"/>
    <x v="1"/>
  </r>
  <r>
    <x v="7"/>
    <x v="35"/>
    <x v="3"/>
    <d v="2023-06-05T00:00:00"/>
    <d v="2023-06-06T00:00:00"/>
    <x v="8"/>
    <n v="6"/>
    <x v="14"/>
    <x v="1"/>
  </r>
  <r>
    <x v="7"/>
    <x v="35"/>
    <x v="3"/>
    <d v="2023-06-06T00:00:00"/>
    <d v="2023-06-07T00:00:00"/>
    <x v="8"/>
    <n v="6"/>
    <x v="15"/>
    <x v="1"/>
  </r>
  <r>
    <x v="7"/>
    <x v="35"/>
    <x v="3"/>
    <d v="2023-06-07T00:00:00"/>
    <d v="2023-06-08T00:00:00"/>
    <x v="8"/>
    <n v="6"/>
    <x v="16"/>
    <x v="1"/>
  </r>
  <r>
    <x v="7"/>
    <x v="35"/>
    <x v="3"/>
    <d v="2023-06-08T00:00:00"/>
    <d v="2023-06-09T00:00:00"/>
    <x v="8"/>
    <n v="6"/>
    <x v="28"/>
    <x v="1"/>
  </r>
  <r>
    <x v="7"/>
    <x v="35"/>
    <x v="3"/>
    <d v="2023-06-09T00:00:00"/>
    <d v="2023-06-13T00:00:00"/>
    <x v="8"/>
    <n v="6"/>
    <x v="19"/>
    <x v="1"/>
  </r>
  <r>
    <x v="7"/>
    <x v="35"/>
    <x v="3"/>
    <d v="2023-06-13T00:00:00"/>
    <d v="2023-06-14T00:00:00"/>
    <x v="8"/>
    <n v="6"/>
    <x v="20"/>
    <x v="1"/>
  </r>
  <r>
    <x v="7"/>
    <x v="35"/>
    <x v="3"/>
    <d v="2023-06-14T00:00:00"/>
    <d v="2023-06-15T00:00:00"/>
    <x v="8"/>
    <n v="6"/>
    <x v="5"/>
    <x v="1"/>
  </r>
  <r>
    <x v="7"/>
    <x v="35"/>
    <x v="3"/>
    <d v="2023-06-15T00:00:00"/>
    <d v="2023-06-16T00:00:00"/>
    <x v="8"/>
    <n v="6"/>
    <x v="6"/>
    <x v="1"/>
  </r>
  <r>
    <x v="7"/>
    <x v="35"/>
    <x v="3"/>
    <d v="2023-06-16T00:00:00"/>
    <d v="2023-06-20T00:00:00"/>
    <x v="8"/>
    <n v="6"/>
    <x v="9"/>
    <x v="1"/>
  </r>
  <r>
    <x v="7"/>
    <x v="35"/>
    <x v="3"/>
    <d v="2023-06-20T00:00:00"/>
    <d v="2023-06-21T00:00:00"/>
    <x v="8"/>
    <n v="6"/>
    <x v="21"/>
    <x v="1"/>
  </r>
  <r>
    <x v="7"/>
    <x v="35"/>
    <x v="3"/>
    <d v="2023-06-21T00:00:00"/>
    <d v="2023-06-22T00:00:00"/>
    <x v="8"/>
    <n v="6"/>
    <x v="22"/>
    <x v="1"/>
  </r>
  <r>
    <x v="7"/>
    <x v="35"/>
    <x v="3"/>
    <d v="2023-06-22T00:00:00"/>
    <d v="2023-06-23T00:00:00"/>
    <x v="8"/>
    <n v="6"/>
    <x v="30"/>
    <x v="1"/>
  </r>
  <r>
    <x v="7"/>
    <x v="35"/>
    <x v="3"/>
    <d v="2023-06-23T00:00:00"/>
    <d v="2023-06-26T00:00:00"/>
    <x v="8"/>
    <n v="6"/>
    <x v="24"/>
    <x v="1"/>
  </r>
  <r>
    <x v="7"/>
    <x v="35"/>
    <x v="3"/>
    <d v="2023-06-26T00:00:00"/>
    <d v="2023-06-27T00:00:00"/>
    <x v="8"/>
    <n v="6"/>
    <x v="3"/>
    <x v="1"/>
  </r>
  <r>
    <x v="7"/>
    <x v="35"/>
    <x v="3"/>
    <d v="2023-06-27T00:00:00"/>
    <d v="2023-06-28T00:00:00"/>
    <x v="8"/>
    <n v="6"/>
    <x v="4"/>
    <x v="1"/>
  </r>
  <r>
    <x v="7"/>
    <x v="35"/>
    <x v="3"/>
    <d v="2023-06-28T00:00:00"/>
    <d v="2023-06-29T00:00:00"/>
    <x v="8"/>
    <n v="6"/>
    <x v="1"/>
    <x v="1"/>
  </r>
  <r>
    <x v="7"/>
    <x v="35"/>
    <x v="3"/>
    <d v="2023-06-29T00:00:00"/>
    <d v="2023-06-30T00:00:00"/>
    <x v="8"/>
    <n v="6"/>
    <x v="0"/>
    <x v="1"/>
  </r>
  <r>
    <x v="7"/>
    <x v="35"/>
    <x v="3"/>
    <d v="2023-06-30T00:00:00"/>
    <d v="2023-07-04T00:00:00"/>
    <x v="8"/>
    <n v="7"/>
    <x v="12"/>
    <x v="6"/>
  </r>
  <r>
    <x v="7"/>
    <x v="35"/>
    <x v="3"/>
    <d v="2023-07-04T00:00:00"/>
    <d v="2023-07-05T00:00:00"/>
    <x v="8"/>
    <n v="7"/>
    <x v="13"/>
    <x v="6"/>
  </r>
  <r>
    <x v="7"/>
    <x v="35"/>
    <x v="3"/>
    <d v="2023-07-05T00:00:00"/>
    <d v="2023-07-06T00:00:00"/>
    <x v="8"/>
    <n v="7"/>
    <x v="14"/>
    <x v="6"/>
  </r>
  <r>
    <x v="7"/>
    <x v="35"/>
    <x v="3"/>
    <d v="2023-07-06T00:00:00"/>
    <d v="2023-07-07T00:00:00"/>
    <x v="8"/>
    <n v="7"/>
    <x v="15"/>
    <x v="6"/>
  </r>
  <r>
    <x v="7"/>
    <x v="35"/>
    <x v="3"/>
    <d v="2023-07-07T00:00:00"/>
    <d v="2023-07-10T00:00:00"/>
    <x v="8"/>
    <n v="7"/>
    <x v="29"/>
    <x v="6"/>
  </r>
  <r>
    <x v="7"/>
    <x v="35"/>
    <x v="3"/>
    <d v="2023-07-10T00:00:00"/>
    <d v="2023-07-13T00:00:00"/>
    <x v="8"/>
    <n v="7"/>
    <x v="19"/>
    <x v="6"/>
  </r>
  <r>
    <x v="7"/>
    <x v="35"/>
    <x v="3"/>
    <d v="2023-07-13T00:00:00"/>
    <d v="2023-07-14T00:00:00"/>
    <x v="8"/>
    <n v="7"/>
    <x v="20"/>
    <x v="6"/>
  </r>
  <r>
    <x v="7"/>
    <x v="35"/>
    <x v="3"/>
    <d v="2023-07-14T00:00:00"/>
    <d v="2023-07-17T00:00:00"/>
    <x v="8"/>
    <n v="7"/>
    <x v="8"/>
    <x v="6"/>
  </r>
  <r>
    <x v="7"/>
    <x v="35"/>
    <x v="3"/>
    <d v="2023-07-17T00:00:00"/>
    <d v="2023-07-18T00:00:00"/>
    <x v="8"/>
    <n v="7"/>
    <x v="7"/>
    <x v="6"/>
  </r>
  <r>
    <x v="7"/>
    <x v="35"/>
    <x v="3"/>
    <d v="2023-07-18T00:00:00"/>
    <d v="2023-07-19T00:00:00"/>
    <x v="8"/>
    <n v="7"/>
    <x v="10"/>
    <x v="6"/>
  </r>
  <r>
    <x v="7"/>
    <x v="35"/>
    <x v="3"/>
    <d v="2023-07-19T00:00:00"/>
    <d v="2023-07-21T00:00:00"/>
    <x v="8"/>
    <n v="7"/>
    <x v="21"/>
    <x v="6"/>
  </r>
  <r>
    <x v="7"/>
    <x v="35"/>
    <x v="3"/>
    <d v="2023-07-21T00:00:00"/>
    <d v="2023-07-24T00:00:00"/>
    <x v="8"/>
    <n v="7"/>
    <x v="11"/>
    <x v="6"/>
  </r>
  <r>
    <x v="7"/>
    <x v="35"/>
    <x v="3"/>
    <d v="2023-07-24T00:00:00"/>
    <d v="2023-07-25T00:00:00"/>
    <x v="8"/>
    <n v="7"/>
    <x v="23"/>
    <x v="6"/>
  </r>
  <r>
    <x v="7"/>
    <x v="35"/>
    <x v="3"/>
    <d v="2023-07-25T00:00:00"/>
    <d v="2023-07-26T00:00:00"/>
    <x v="8"/>
    <n v="7"/>
    <x v="24"/>
    <x v="6"/>
  </r>
  <r>
    <x v="7"/>
    <x v="35"/>
    <x v="3"/>
    <d v="2023-07-26T00:00:00"/>
    <d v="2023-07-27T00:00:00"/>
    <x v="8"/>
    <n v="7"/>
    <x v="3"/>
    <x v="6"/>
  </r>
  <r>
    <x v="7"/>
    <x v="35"/>
    <x v="3"/>
    <d v="2023-07-27T00:00:00"/>
    <d v="2023-07-28T00:00:00"/>
    <x v="8"/>
    <n v="7"/>
    <x v="4"/>
    <x v="6"/>
  </r>
  <r>
    <x v="7"/>
    <x v="35"/>
    <x v="3"/>
    <d v="2023-07-28T00:00:00"/>
    <d v="2023-07-31T00:00:00"/>
    <x v="8"/>
    <n v="7"/>
    <x v="2"/>
    <x v="6"/>
  </r>
  <r>
    <x v="7"/>
    <x v="35"/>
    <x v="3"/>
    <d v="2023-07-31T00:00:00"/>
    <d v="2023-08-01T00:00:00"/>
    <x v="8"/>
    <n v="8"/>
    <x v="25"/>
    <x v="7"/>
  </r>
  <r>
    <x v="7"/>
    <x v="35"/>
    <x v="3"/>
    <d v="2023-08-01T00:00:00"/>
    <d v="2023-08-02T00:00:00"/>
    <x v="8"/>
    <n v="8"/>
    <x v="26"/>
    <x v="7"/>
  </r>
  <r>
    <x v="7"/>
    <x v="35"/>
    <x v="3"/>
    <d v="2023-08-02T00:00:00"/>
    <d v="2023-08-03T00:00:00"/>
    <x v="8"/>
    <n v="8"/>
    <x v="27"/>
    <x v="7"/>
  </r>
  <r>
    <x v="7"/>
    <x v="35"/>
    <x v="3"/>
    <d v="2023-08-03T00:00:00"/>
    <d v="2023-08-04T00:00:00"/>
    <x v="8"/>
    <n v="8"/>
    <x v="12"/>
    <x v="7"/>
  </r>
  <r>
    <x v="7"/>
    <x v="35"/>
    <x v="3"/>
    <d v="2023-08-04T00:00:00"/>
    <d v="2023-08-08T00:00:00"/>
    <x v="8"/>
    <n v="8"/>
    <x v="16"/>
    <x v="7"/>
  </r>
  <r>
    <x v="7"/>
    <x v="35"/>
    <x v="3"/>
    <d v="2023-08-08T00:00:00"/>
    <d v="2023-08-09T00:00:00"/>
    <x v="8"/>
    <n v="8"/>
    <x v="28"/>
    <x v="7"/>
  </r>
  <r>
    <x v="7"/>
    <x v="35"/>
    <x v="3"/>
    <d v="2023-08-09T00:00:00"/>
    <d v="2023-08-10T00:00:00"/>
    <x v="8"/>
    <n v="8"/>
    <x v="29"/>
    <x v="7"/>
  </r>
  <r>
    <x v="7"/>
    <x v="35"/>
    <x v="3"/>
    <d v="2023-08-10T00:00:00"/>
    <d v="2023-08-11T00:00:00"/>
    <x v="8"/>
    <n v="8"/>
    <x v="17"/>
    <x v="7"/>
  </r>
  <r>
    <x v="7"/>
    <x v="35"/>
    <x v="3"/>
    <d v="2023-08-11T00:00:00"/>
    <d v="2023-08-14T00:00:00"/>
    <x v="8"/>
    <n v="8"/>
    <x v="20"/>
    <x v="7"/>
  </r>
  <r>
    <x v="7"/>
    <x v="35"/>
    <x v="3"/>
    <d v="2023-08-14T00:00:00"/>
    <d v="2023-08-15T00:00:00"/>
    <x v="8"/>
    <n v="8"/>
    <x v="5"/>
    <x v="7"/>
  </r>
  <r>
    <x v="7"/>
    <x v="35"/>
    <x v="3"/>
    <d v="2023-08-15T00:00:00"/>
    <d v="2023-08-16T00:00:00"/>
    <x v="8"/>
    <n v="8"/>
    <x v="6"/>
    <x v="7"/>
  </r>
  <r>
    <x v="7"/>
    <x v="35"/>
    <x v="3"/>
    <d v="2023-08-16T00:00:00"/>
    <d v="2023-08-17T00:00:00"/>
    <x v="8"/>
    <n v="8"/>
    <x v="8"/>
    <x v="7"/>
  </r>
  <r>
    <x v="7"/>
    <x v="35"/>
    <x v="3"/>
    <d v="2023-08-17T00:00:00"/>
    <d v="2023-08-18T00:00:00"/>
    <x v="8"/>
    <n v="8"/>
    <x v="7"/>
    <x v="7"/>
  </r>
  <r>
    <x v="7"/>
    <x v="35"/>
    <x v="3"/>
    <d v="2023-08-18T00:00:00"/>
    <d v="2023-08-22T00:00:00"/>
    <x v="8"/>
    <n v="8"/>
    <x v="22"/>
    <x v="7"/>
  </r>
  <r>
    <x v="7"/>
    <x v="35"/>
    <x v="3"/>
    <d v="2023-08-22T00:00:00"/>
    <d v="2023-08-23T00:00:00"/>
    <x v="8"/>
    <n v="8"/>
    <x v="30"/>
    <x v="7"/>
  </r>
  <r>
    <x v="7"/>
    <x v="35"/>
    <x v="3"/>
    <d v="2023-08-23T00:00:00"/>
    <d v="2023-08-24T00:00:00"/>
    <x v="8"/>
    <n v="8"/>
    <x v="11"/>
    <x v="7"/>
  </r>
  <r>
    <x v="7"/>
    <x v="35"/>
    <x v="3"/>
    <d v="2023-08-24T00:00:00"/>
    <d v="2023-08-25T00:00:00"/>
    <x v="8"/>
    <n v="8"/>
    <x v="23"/>
    <x v="7"/>
  </r>
  <r>
    <x v="7"/>
    <x v="35"/>
    <x v="3"/>
    <d v="2023-08-25T00:00:00"/>
    <d v="2023-08-28T00:00:00"/>
    <x v="8"/>
    <n v="8"/>
    <x v="4"/>
    <x v="7"/>
  </r>
  <r>
    <x v="7"/>
    <x v="35"/>
    <x v="3"/>
    <d v="2023-08-28T00:00:00"/>
    <d v="2023-08-29T00:00:00"/>
    <x v="8"/>
    <n v="8"/>
    <x v="1"/>
    <x v="7"/>
  </r>
  <r>
    <x v="7"/>
    <x v="35"/>
    <x v="3"/>
    <d v="2023-08-29T00:00:00"/>
    <d v="2023-08-30T00:00:00"/>
    <x v="8"/>
    <n v="8"/>
    <x v="0"/>
    <x v="7"/>
  </r>
  <r>
    <x v="7"/>
    <x v="35"/>
    <x v="3"/>
    <d v="2023-08-30T00:00:00"/>
    <d v="2023-08-31T00:00:00"/>
    <x v="8"/>
    <n v="8"/>
    <x v="2"/>
    <x v="7"/>
  </r>
  <r>
    <x v="7"/>
    <x v="35"/>
    <x v="3"/>
    <d v="2023-08-31T00:00:00"/>
    <d v="2023-09-01T00:00:00"/>
    <x v="8"/>
    <n v="9"/>
    <x v="25"/>
    <x v="2"/>
  </r>
  <r>
    <x v="7"/>
    <x v="35"/>
    <x v="3"/>
    <d v="2023-09-01T00:00:00"/>
    <d v="2023-09-04T00:00:00"/>
    <x v="8"/>
    <n v="9"/>
    <x v="12"/>
    <x v="2"/>
  </r>
  <r>
    <x v="7"/>
    <x v="35"/>
    <x v="3"/>
    <d v="2023-09-04T00:00:00"/>
    <d v="2023-09-05T00:00:00"/>
    <x v="8"/>
    <n v="9"/>
    <x v="13"/>
    <x v="2"/>
  </r>
  <r>
    <x v="7"/>
    <x v="35"/>
    <x v="3"/>
    <d v="2023-09-05T00:00:00"/>
    <d v="2023-09-06T00:00:00"/>
    <x v="8"/>
    <n v="9"/>
    <x v="14"/>
    <x v="2"/>
  </r>
  <r>
    <x v="7"/>
    <x v="35"/>
    <x v="3"/>
    <d v="2023-09-06T00:00:00"/>
    <d v="2023-09-07T00:00:00"/>
    <x v="8"/>
    <n v="9"/>
    <x v="15"/>
    <x v="2"/>
  </r>
  <r>
    <x v="7"/>
    <x v="35"/>
    <x v="3"/>
    <d v="2023-09-07T00:00:00"/>
    <d v="2023-09-08T00:00:00"/>
    <x v="8"/>
    <n v="9"/>
    <x v="16"/>
    <x v="2"/>
  </r>
  <r>
    <x v="7"/>
    <x v="35"/>
    <x v="3"/>
    <d v="2023-09-08T00:00:00"/>
    <d v="2023-09-11T00:00:00"/>
    <x v="8"/>
    <n v="9"/>
    <x v="17"/>
    <x v="2"/>
  </r>
  <r>
    <x v="7"/>
    <x v="35"/>
    <x v="3"/>
    <d v="2023-09-11T00:00:00"/>
    <d v="2023-09-12T00:00:00"/>
    <x v="8"/>
    <n v="9"/>
    <x v="18"/>
    <x v="2"/>
  </r>
  <r>
    <x v="7"/>
    <x v="35"/>
    <x v="3"/>
    <d v="2023-09-12T00:00:00"/>
    <d v="2023-09-13T00:00:00"/>
    <x v="8"/>
    <n v="9"/>
    <x v="19"/>
    <x v="2"/>
  </r>
  <r>
    <x v="7"/>
    <x v="35"/>
    <x v="3"/>
    <d v="2023-09-13T00:00:00"/>
    <d v="2023-09-14T00:00:00"/>
    <x v="8"/>
    <n v="9"/>
    <x v="20"/>
    <x v="2"/>
  </r>
  <r>
    <x v="7"/>
    <x v="35"/>
    <x v="3"/>
    <d v="2023-09-14T00:00:00"/>
    <d v="2023-09-15T00:00:00"/>
    <x v="8"/>
    <n v="9"/>
    <x v="5"/>
    <x v="2"/>
  </r>
  <r>
    <x v="7"/>
    <x v="35"/>
    <x v="3"/>
    <d v="2023-09-15T00:00:00"/>
    <d v="2023-09-18T00:00:00"/>
    <x v="8"/>
    <n v="9"/>
    <x v="7"/>
    <x v="2"/>
  </r>
  <r>
    <x v="7"/>
    <x v="35"/>
    <x v="3"/>
    <d v="2023-09-18T00:00:00"/>
    <d v="2023-09-19T00:00:00"/>
    <x v="8"/>
    <n v="9"/>
    <x v="10"/>
    <x v="2"/>
  </r>
  <r>
    <x v="7"/>
    <x v="35"/>
    <x v="3"/>
    <d v="2023-09-19T00:00:00"/>
    <d v="2023-09-20T00:00:00"/>
    <x v="8"/>
    <n v="9"/>
    <x v="9"/>
    <x v="2"/>
  </r>
  <r>
    <x v="7"/>
    <x v="35"/>
    <x v="3"/>
    <d v="2023-09-20T00:00:00"/>
    <d v="2023-09-21T00:00:00"/>
    <x v="8"/>
    <n v="9"/>
    <x v="21"/>
    <x v="2"/>
  </r>
  <r>
    <x v="7"/>
    <x v="35"/>
    <x v="3"/>
    <d v="2023-09-21T00:00:00"/>
    <d v="2023-09-22T00:00:00"/>
    <x v="8"/>
    <n v="9"/>
    <x v="22"/>
    <x v="2"/>
  </r>
  <r>
    <x v="7"/>
    <x v="35"/>
    <x v="3"/>
    <d v="2023-09-22T00:00:00"/>
    <d v="2023-09-25T00:00:00"/>
    <x v="8"/>
    <n v="9"/>
    <x v="23"/>
    <x v="2"/>
  </r>
  <r>
    <x v="7"/>
    <x v="35"/>
    <x v="3"/>
    <d v="2023-09-25T00:00:00"/>
    <d v="2023-09-26T00:00:00"/>
    <x v="8"/>
    <n v="9"/>
    <x v="24"/>
    <x v="2"/>
  </r>
  <r>
    <x v="7"/>
    <x v="35"/>
    <x v="3"/>
    <d v="2023-09-26T00:00:00"/>
    <d v="2023-09-27T00:00:00"/>
    <x v="8"/>
    <n v="9"/>
    <x v="3"/>
    <x v="2"/>
  </r>
  <r>
    <x v="7"/>
    <x v="35"/>
    <x v="3"/>
    <d v="2023-09-27T00:00:00"/>
    <d v="2023-09-28T00:00:00"/>
    <x v="8"/>
    <n v="9"/>
    <x v="4"/>
    <x v="2"/>
  </r>
  <r>
    <x v="7"/>
    <x v="35"/>
    <x v="3"/>
    <d v="2023-09-28T00:00:00"/>
    <d v="2023-09-29T00:00:00"/>
    <x v="8"/>
    <n v="9"/>
    <x v="1"/>
    <x v="2"/>
  </r>
  <r>
    <x v="7"/>
    <x v="35"/>
    <x v="3"/>
    <d v="2023-09-29T00:00:00"/>
    <d v="2023-10-02T00:00:00"/>
    <x v="8"/>
    <n v="10"/>
    <x v="26"/>
    <x v="0"/>
  </r>
  <r>
    <x v="7"/>
    <x v="35"/>
    <x v="3"/>
    <d v="2023-10-02T00:00:00"/>
    <d v="2023-10-03T00:00:00"/>
    <x v="8"/>
    <n v="10"/>
    <x v="27"/>
    <x v="0"/>
  </r>
  <r>
    <x v="7"/>
    <x v="35"/>
    <x v="3"/>
    <d v="2023-10-03T00:00:00"/>
    <d v="2023-10-04T00:00:00"/>
    <x v="8"/>
    <n v="10"/>
    <x v="12"/>
    <x v="0"/>
  </r>
  <r>
    <x v="7"/>
    <x v="35"/>
    <x v="3"/>
    <d v="2023-10-04T00:00:00"/>
    <d v="2023-10-05T00:00:00"/>
    <x v="8"/>
    <n v="10"/>
    <x v="13"/>
    <x v="0"/>
  </r>
  <r>
    <x v="7"/>
    <x v="35"/>
    <x v="3"/>
    <d v="2023-10-05T00:00:00"/>
    <d v="2023-10-06T00:00:00"/>
    <x v="8"/>
    <n v="10"/>
    <x v="14"/>
    <x v="0"/>
  </r>
  <r>
    <x v="7"/>
    <x v="35"/>
    <x v="3"/>
    <d v="2023-10-06T00:00:00"/>
    <d v="2023-10-09T00:00:00"/>
    <x v="8"/>
    <n v="10"/>
    <x v="28"/>
    <x v="0"/>
  </r>
  <r>
    <x v="7"/>
    <x v="35"/>
    <x v="3"/>
    <d v="2023-10-09T00:00:00"/>
    <d v="2023-10-10T00:00:00"/>
    <x v="8"/>
    <n v="10"/>
    <x v="29"/>
    <x v="0"/>
  </r>
  <r>
    <x v="7"/>
    <x v="35"/>
    <x v="3"/>
    <d v="2023-10-10T00:00:00"/>
    <d v="2023-10-11T00:00:00"/>
    <x v="8"/>
    <n v="10"/>
    <x v="17"/>
    <x v="0"/>
  </r>
  <r>
    <x v="7"/>
    <x v="35"/>
    <x v="3"/>
    <d v="2023-10-11T00:00:00"/>
    <d v="2023-10-12T00:00:00"/>
    <x v="8"/>
    <n v="10"/>
    <x v="18"/>
    <x v="0"/>
  </r>
  <r>
    <x v="7"/>
    <x v="35"/>
    <x v="3"/>
    <d v="2023-10-12T00:00:00"/>
    <d v="2023-10-13T00:00:00"/>
    <x v="8"/>
    <n v="10"/>
    <x v="19"/>
    <x v="0"/>
  </r>
  <r>
    <x v="7"/>
    <x v="35"/>
    <x v="3"/>
    <d v="2023-10-13T00:00:00"/>
    <d v="2023-10-17T00:00:00"/>
    <x v="8"/>
    <n v="10"/>
    <x v="8"/>
    <x v="0"/>
  </r>
  <r>
    <x v="7"/>
    <x v="35"/>
    <x v="3"/>
    <d v="2023-10-17T00:00:00"/>
    <d v="2023-10-18T00:00:00"/>
    <x v="8"/>
    <n v="10"/>
    <x v="7"/>
    <x v="0"/>
  </r>
  <r>
    <x v="7"/>
    <x v="35"/>
    <x v="3"/>
    <d v="2023-10-18T00:00:00"/>
    <d v="2023-10-19T00:00:00"/>
    <x v="8"/>
    <n v="10"/>
    <x v="10"/>
    <x v="0"/>
  </r>
  <r>
    <x v="7"/>
    <x v="35"/>
    <x v="3"/>
    <d v="2023-10-19T00:00:00"/>
    <d v="2023-10-20T00:00:00"/>
    <x v="8"/>
    <n v="10"/>
    <x v="9"/>
    <x v="0"/>
  </r>
  <r>
    <x v="7"/>
    <x v="35"/>
    <x v="3"/>
    <d v="2023-10-20T00:00:00"/>
    <d v="2023-10-23T00:00:00"/>
    <x v="8"/>
    <n v="10"/>
    <x v="30"/>
    <x v="0"/>
  </r>
  <r>
    <x v="7"/>
    <x v="35"/>
    <x v="3"/>
    <d v="2023-10-23T00:00:00"/>
    <d v="2023-10-24T00:00:00"/>
    <x v="8"/>
    <n v="10"/>
    <x v="11"/>
    <x v="0"/>
  </r>
  <r>
    <x v="7"/>
    <x v="35"/>
    <x v="3"/>
    <d v="2023-10-24T00:00:00"/>
    <d v="2023-10-25T00:00:00"/>
    <x v="8"/>
    <n v="10"/>
    <x v="23"/>
    <x v="0"/>
  </r>
  <r>
    <x v="7"/>
    <x v="35"/>
    <x v="3"/>
    <d v="2023-10-25T00:00:00"/>
    <d v="2023-10-26T00:00:00"/>
    <x v="8"/>
    <n v="10"/>
    <x v="24"/>
    <x v="0"/>
  </r>
  <r>
    <x v="7"/>
    <x v="35"/>
    <x v="3"/>
    <d v="2023-10-26T00:00:00"/>
    <d v="2023-10-27T00:00:00"/>
    <x v="8"/>
    <n v="10"/>
    <x v="3"/>
    <x v="0"/>
  </r>
  <r>
    <x v="7"/>
    <x v="35"/>
    <x v="3"/>
    <d v="2023-10-27T00:00:00"/>
    <d v="2023-10-30T00:00:00"/>
    <x v="8"/>
    <n v="10"/>
    <x v="0"/>
    <x v="0"/>
  </r>
  <r>
    <x v="7"/>
    <x v="35"/>
    <x v="3"/>
    <d v="2023-10-30T00:00:00"/>
    <d v="2023-10-31T00:00:00"/>
    <x v="8"/>
    <n v="10"/>
    <x v="2"/>
    <x v="0"/>
  </r>
  <r>
    <x v="7"/>
    <x v="35"/>
    <x v="3"/>
    <d v="2023-10-31T00:00:00"/>
    <d v="2023-11-01T00:00:00"/>
    <x v="8"/>
    <n v="11"/>
    <x v="25"/>
    <x v="8"/>
  </r>
  <r>
    <x v="7"/>
    <x v="35"/>
    <x v="3"/>
    <d v="2023-11-01T00:00:00"/>
    <d v="2023-11-02T00:00:00"/>
    <x v="8"/>
    <n v="11"/>
    <x v="26"/>
    <x v="8"/>
  </r>
  <r>
    <x v="7"/>
    <x v="35"/>
    <x v="3"/>
    <d v="2023-11-02T00:00:00"/>
    <d v="2023-11-03T00:00:00"/>
    <x v="8"/>
    <n v="11"/>
    <x v="27"/>
    <x v="8"/>
  </r>
  <r>
    <x v="7"/>
    <x v="35"/>
    <x v="3"/>
    <d v="2023-11-03T00:00:00"/>
    <d v="2023-11-07T00:00:00"/>
    <x v="8"/>
    <n v="11"/>
    <x v="15"/>
    <x v="8"/>
  </r>
  <r>
    <x v="7"/>
    <x v="35"/>
    <x v="3"/>
    <d v="2023-11-07T00:00:00"/>
    <d v="2023-11-08T00:00:00"/>
    <x v="8"/>
    <n v="11"/>
    <x v="16"/>
    <x v="8"/>
  </r>
  <r>
    <x v="7"/>
    <x v="35"/>
    <x v="3"/>
    <d v="2023-11-08T00:00:00"/>
    <d v="2023-11-09T00:00:00"/>
    <x v="8"/>
    <n v="11"/>
    <x v="28"/>
    <x v="8"/>
  </r>
  <r>
    <x v="7"/>
    <x v="35"/>
    <x v="3"/>
    <d v="2023-11-09T00:00:00"/>
    <d v="2023-11-10T00:00:00"/>
    <x v="8"/>
    <n v="11"/>
    <x v="29"/>
    <x v="8"/>
  </r>
  <r>
    <x v="7"/>
    <x v="35"/>
    <x v="3"/>
    <d v="2023-11-10T00:00:00"/>
    <d v="2023-11-14T00:00:00"/>
    <x v="8"/>
    <n v="11"/>
    <x v="20"/>
    <x v="8"/>
  </r>
  <r>
    <x v="7"/>
    <x v="35"/>
    <x v="3"/>
    <d v="2023-11-14T00:00:00"/>
    <d v="2023-11-15T00:00:00"/>
    <x v="8"/>
    <n v="11"/>
    <x v="5"/>
    <x v="8"/>
  </r>
  <r>
    <x v="7"/>
    <x v="35"/>
    <x v="3"/>
    <d v="2023-11-15T00:00:00"/>
    <d v="2023-11-16T00:00:00"/>
    <x v="8"/>
    <n v="11"/>
    <x v="6"/>
    <x v="8"/>
  </r>
  <r>
    <x v="7"/>
    <x v="35"/>
    <x v="3"/>
    <d v="2023-11-16T00:00:00"/>
    <d v="2023-11-17T00:00:00"/>
    <x v="8"/>
    <n v="11"/>
    <x v="8"/>
    <x v="8"/>
  </r>
  <r>
    <x v="7"/>
    <x v="35"/>
    <x v="3"/>
    <d v="2023-11-17T00:00:00"/>
    <d v="2023-11-20T00:00:00"/>
    <x v="8"/>
    <n v="11"/>
    <x v="9"/>
    <x v="8"/>
  </r>
  <r>
    <x v="7"/>
    <x v="35"/>
    <x v="3"/>
    <d v="2023-11-20T00:00:00"/>
    <d v="2023-11-21T00:00:00"/>
    <x v="8"/>
    <n v="11"/>
    <x v="21"/>
    <x v="8"/>
  </r>
  <r>
    <x v="7"/>
    <x v="35"/>
    <x v="3"/>
    <d v="2023-11-21T00:00:00"/>
    <d v="2023-11-22T00:00:00"/>
    <x v="8"/>
    <n v="11"/>
    <x v="22"/>
    <x v="8"/>
  </r>
  <r>
    <x v="7"/>
    <x v="35"/>
    <x v="3"/>
    <d v="2023-11-22T00:00:00"/>
    <d v="2023-11-23T00:00:00"/>
    <x v="8"/>
    <n v="11"/>
    <x v="30"/>
    <x v="8"/>
  </r>
  <r>
    <x v="7"/>
    <x v="35"/>
    <x v="3"/>
    <d v="2023-11-23T00:00:00"/>
    <d v="2023-11-24T00:00:00"/>
    <x v="8"/>
    <n v="11"/>
    <x v="11"/>
    <x v="8"/>
  </r>
  <r>
    <x v="7"/>
    <x v="35"/>
    <x v="3"/>
    <d v="2023-11-24T00:00:00"/>
    <d v="2023-11-27T00:00:00"/>
    <x v="8"/>
    <n v="11"/>
    <x v="3"/>
    <x v="8"/>
  </r>
  <r>
    <x v="7"/>
    <x v="35"/>
    <x v="3"/>
    <d v="2023-11-27T00:00:00"/>
    <d v="2023-11-28T00:00:00"/>
    <x v="8"/>
    <n v="11"/>
    <x v="4"/>
    <x v="8"/>
  </r>
  <r>
    <x v="7"/>
    <x v="35"/>
    <x v="3"/>
    <d v="2023-11-28T00:00:00"/>
    <d v="2023-11-29T00:00:00"/>
    <x v="8"/>
    <n v="11"/>
    <x v="1"/>
    <x v="8"/>
  </r>
  <r>
    <x v="7"/>
    <x v="35"/>
    <x v="3"/>
    <d v="2023-11-29T00:00:00"/>
    <d v="2023-11-30T00:00:00"/>
    <x v="8"/>
    <n v="11"/>
    <x v="0"/>
    <x v="8"/>
  </r>
  <r>
    <x v="7"/>
    <x v="35"/>
    <x v="3"/>
    <d v="2023-11-30T00:00:00"/>
    <d v="2023-12-01T00:00:00"/>
    <x v="8"/>
    <n v="12"/>
    <x v="25"/>
    <x v="3"/>
  </r>
  <r>
    <x v="7"/>
    <x v="35"/>
    <x v="3"/>
    <d v="2023-12-01T00:00:00"/>
    <d v="2023-12-04T00:00:00"/>
    <x v="8"/>
    <n v="12"/>
    <x v="12"/>
    <x v="3"/>
  </r>
  <r>
    <x v="7"/>
    <x v="35"/>
    <x v="3"/>
    <d v="2023-12-04T00:00:00"/>
    <d v="2023-12-05T00:00:00"/>
    <x v="8"/>
    <n v="12"/>
    <x v="13"/>
    <x v="3"/>
  </r>
  <r>
    <x v="7"/>
    <x v="35"/>
    <x v="3"/>
    <d v="2023-12-05T00:00:00"/>
    <d v="2023-12-06T00:00:00"/>
    <x v="8"/>
    <n v="12"/>
    <x v="14"/>
    <x v="3"/>
  </r>
  <r>
    <x v="7"/>
    <x v="35"/>
    <x v="3"/>
    <d v="2023-12-06T00:00:00"/>
    <d v="2023-12-07T00:00:00"/>
    <x v="8"/>
    <n v="12"/>
    <x v="15"/>
    <x v="3"/>
  </r>
  <r>
    <x v="7"/>
    <x v="35"/>
    <x v="3"/>
    <d v="2023-12-07T00:00:00"/>
    <d v="2023-12-11T00:00:00"/>
    <x v="8"/>
    <n v="12"/>
    <x v="17"/>
    <x v="3"/>
  </r>
  <r>
    <x v="7"/>
    <x v="35"/>
    <x v="3"/>
    <d v="2023-12-11T00:00:00"/>
    <d v="2023-12-12T00:00:00"/>
    <x v="8"/>
    <n v="12"/>
    <x v="18"/>
    <x v="3"/>
  </r>
  <r>
    <x v="7"/>
    <x v="35"/>
    <x v="3"/>
    <d v="2023-12-12T00:00:00"/>
    <d v="2023-12-13T00:00:00"/>
    <x v="8"/>
    <n v="12"/>
    <x v="19"/>
    <x v="3"/>
  </r>
  <r>
    <x v="7"/>
    <x v="35"/>
    <x v="3"/>
    <d v="2023-12-13T00:00:00"/>
    <d v="2023-12-14T00:00:00"/>
    <x v="8"/>
    <n v="12"/>
    <x v="20"/>
    <x v="3"/>
  </r>
  <r>
    <x v="7"/>
    <x v="35"/>
    <x v="3"/>
    <d v="2023-12-14T00:00:00"/>
    <d v="2023-12-15T00:00:00"/>
    <x v="8"/>
    <n v="12"/>
    <x v="5"/>
    <x v="3"/>
  </r>
  <r>
    <x v="7"/>
    <x v="35"/>
    <x v="3"/>
    <d v="2023-12-15T00:00:00"/>
    <d v="2023-12-18T00:00:00"/>
    <x v="8"/>
    <n v="12"/>
    <x v="7"/>
    <x v="3"/>
  </r>
  <r>
    <x v="7"/>
    <x v="35"/>
    <x v="3"/>
    <d v="2023-12-18T00:00:00"/>
    <d v="2023-12-19T00:00:00"/>
    <x v="8"/>
    <n v="12"/>
    <x v="10"/>
    <x v="3"/>
  </r>
  <r>
    <x v="7"/>
    <x v="35"/>
    <x v="3"/>
    <d v="2023-12-19T00:00:00"/>
    <d v="2023-12-20T00:00:00"/>
    <x v="8"/>
    <n v="12"/>
    <x v="9"/>
    <x v="3"/>
  </r>
  <r>
    <x v="7"/>
    <x v="35"/>
    <x v="3"/>
    <d v="2023-12-20T00:00:00"/>
    <d v="2023-12-21T00:00:00"/>
    <x v="8"/>
    <n v="12"/>
    <x v="21"/>
    <x v="3"/>
  </r>
  <r>
    <x v="7"/>
    <x v="35"/>
    <x v="3"/>
    <d v="2023-12-21T00:00:00"/>
    <d v="2023-12-22T00:00:00"/>
    <x v="8"/>
    <n v="12"/>
    <x v="22"/>
    <x v="3"/>
  </r>
  <r>
    <x v="7"/>
    <x v="35"/>
    <x v="3"/>
    <d v="2023-12-22T00:00:00"/>
    <d v="2023-12-26T00:00:00"/>
    <x v="8"/>
    <n v="12"/>
    <x v="24"/>
    <x v="3"/>
  </r>
  <r>
    <x v="7"/>
    <x v="35"/>
    <x v="3"/>
    <d v="2023-12-26T00:00:00"/>
    <d v="2023-12-27T00:00:00"/>
    <x v="8"/>
    <n v="12"/>
    <x v="3"/>
    <x v="3"/>
  </r>
  <r>
    <x v="7"/>
    <x v="35"/>
    <x v="3"/>
    <d v="2023-12-27T00:00:00"/>
    <d v="2023-12-28T00:00:00"/>
    <x v="8"/>
    <n v="12"/>
    <x v="4"/>
    <x v="3"/>
  </r>
  <r>
    <x v="7"/>
    <x v="35"/>
    <x v="3"/>
    <d v="2023-12-28T00:00:00"/>
    <d v="2023-12-29T00:00:00"/>
    <x v="8"/>
    <n v="12"/>
    <x v="1"/>
    <x v="3"/>
  </r>
  <r>
    <x v="7"/>
    <x v="35"/>
    <x v="3"/>
    <d v="2023-12-29T00:00:00"/>
    <d v="2024-01-02T00:00:00"/>
    <x v="9"/>
    <n v="1"/>
    <x v="26"/>
    <x v="9"/>
  </r>
  <r>
    <x v="7"/>
    <x v="35"/>
    <x v="3"/>
    <d v="2024-01-02T00:00:00"/>
    <d v="2024-01-03T00:00:00"/>
    <x v="9"/>
    <n v="1"/>
    <x v="27"/>
    <x v="9"/>
  </r>
  <r>
    <x v="7"/>
    <x v="35"/>
    <x v="3"/>
    <d v="2024-01-03T00:00:00"/>
    <d v="2024-01-04T00:00:00"/>
    <x v="9"/>
    <n v="1"/>
    <x v="12"/>
    <x v="9"/>
  </r>
  <r>
    <x v="7"/>
    <x v="35"/>
    <x v="3"/>
    <d v="2024-01-04T00:00:00"/>
    <d v="2024-01-05T00:00:00"/>
    <x v="9"/>
    <n v="1"/>
    <x v="13"/>
    <x v="9"/>
  </r>
  <r>
    <x v="7"/>
    <x v="35"/>
    <x v="3"/>
    <d v="2024-01-05T00:00:00"/>
    <d v="2024-01-09T00:00:00"/>
    <x v="9"/>
    <n v="1"/>
    <x v="28"/>
    <x v="9"/>
  </r>
  <r>
    <x v="7"/>
    <x v="35"/>
    <x v="3"/>
    <d v="2024-01-09T00:00:00"/>
    <d v="2024-01-10T00:00:00"/>
    <x v="9"/>
    <n v="1"/>
    <x v="29"/>
    <x v="9"/>
  </r>
  <r>
    <x v="7"/>
    <x v="35"/>
    <x v="3"/>
    <d v="2024-01-10T00:00:00"/>
    <d v="2024-01-11T00:00:00"/>
    <x v="9"/>
    <n v="1"/>
    <x v="17"/>
    <x v="9"/>
  </r>
  <r>
    <x v="7"/>
    <x v="35"/>
    <x v="3"/>
    <d v="2024-01-11T00:00:00"/>
    <d v="2024-01-12T00:00:00"/>
    <x v="9"/>
    <n v="1"/>
    <x v="18"/>
    <x v="9"/>
  </r>
  <r>
    <x v="7"/>
    <x v="35"/>
    <x v="3"/>
    <d v="2024-01-12T00:00:00"/>
    <d v="2024-01-15T00:00:00"/>
    <x v="9"/>
    <n v="1"/>
    <x v="5"/>
    <x v="9"/>
  </r>
  <r>
    <x v="7"/>
    <x v="35"/>
    <x v="3"/>
    <d v="2024-01-15T00:00:00"/>
    <d v="2024-01-16T00:00:00"/>
    <x v="9"/>
    <n v="1"/>
    <x v="6"/>
    <x v="9"/>
  </r>
  <r>
    <x v="7"/>
    <x v="35"/>
    <x v="3"/>
    <d v="2024-01-16T00:00:00"/>
    <d v="2024-01-17T00:00:00"/>
    <x v="9"/>
    <n v="1"/>
    <x v="8"/>
    <x v="9"/>
  </r>
  <r>
    <x v="7"/>
    <x v="35"/>
    <x v="3"/>
    <d v="2024-01-17T00:00:00"/>
    <d v="2024-01-18T00:00:00"/>
    <x v="9"/>
    <n v="1"/>
    <x v="7"/>
    <x v="9"/>
  </r>
  <r>
    <x v="7"/>
    <x v="35"/>
    <x v="3"/>
    <d v="2024-01-18T00:00:00"/>
    <d v="2024-01-19T00:00:00"/>
    <x v="9"/>
    <n v="1"/>
    <x v="10"/>
    <x v="9"/>
  </r>
  <r>
    <x v="7"/>
    <x v="35"/>
    <x v="3"/>
    <d v="2024-01-19T00:00:00"/>
    <d v="2024-01-22T00:00:00"/>
    <x v="9"/>
    <n v="1"/>
    <x v="22"/>
    <x v="9"/>
  </r>
  <r>
    <x v="7"/>
    <x v="35"/>
    <x v="3"/>
    <d v="2024-01-22T00:00:00"/>
    <d v="2024-01-23T00:00:00"/>
    <x v="9"/>
    <n v="1"/>
    <x v="30"/>
    <x v="9"/>
  </r>
  <r>
    <x v="7"/>
    <x v="35"/>
    <x v="3"/>
    <d v="2024-01-23T00:00:00"/>
    <d v="2024-01-24T00:00:00"/>
    <x v="9"/>
    <n v="1"/>
    <x v="11"/>
    <x v="9"/>
  </r>
  <r>
    <x v="7"/>
    <x v="35"/>
    <x v="3"/>
    <d v="2024-01-24T00:00:00"/>
    <d v="2024-01-25T00:00:00"/>
    <x v="9"/>
    <n v="1"/>
    <x v="23"/>
    <x v="9"/>
  </r>
  <r>
    <x v="7"/>
    <x v="35"/>
    <x v="3"/>
    <d v="2024-01-25T00:00:00"/>
    <d v="2024-01-26T00:00:00"/>
    <x v="9"/>
    <n v="1"/>
    <x v="24"/>
    <x v="9"/>
  </r>
  <r>
    <x v="7"/>
    <x v="35"/>
    <x v="3"/>
    <d v="2024-01-26T00:00:00"/>
    <d v="2024-01-29T00:00:00"/>
    <x v="9"/>
    <n v="1"/>
    <x v="1"/>
    <x v="9"/>
  </r>
  <r>
    <x v="7"/>
    <x v="35"/>
    <x v="3"/>
    <d v="2024-01-29T00:00:00"/>
    <d v="2024-01-30T00:00:00"/>
    <x v="9"/>
    <n v="1"/>
    <x v="0"/>
    <x v="9"/>
  </r>
  <r>
    <x v="7"/>
    <x v="35"/>
    <x v="3"/>
    <d v="2024-01-30T00:00:00"/>
    <d v="2024-01-31T00:00:00"/>
    <x v="9"/>
    <n v="1"/>
    <x v="2"/>
    <x v="9"/>
  </r>
  <r>
    <x v="7"/>
    <x v="35"/>
    <x v="3"/>
    <d v="2024-01-31T00:00:00"/>
    <d v="2024-02-01T00:00:00"/>
    <x v="9"/>
    <n v="2"/>
    <x v="25"/>
    <x v="10"/>
  </r>
  <r>
    <x v="7"/>
    <x v="35"/>
    <x v="3"/>
    <d v="2024-02-01T00:00:00"/>
    <d v="2024-02-02T00:00:00"/>
    <x v="9"/>
    <n v="2"/>
    <x v="26"/>
    <x v="10"/>
  </r>
  <r>
    <x v="7"/>
    <x v="35"/>
    <x v="3"/>
    <d v="2024-02-02T00:00:00"/>
    <d v="2024-02-05T00:00:00"/>
    <x v="9"/>
    <n v="2"/>
    <x v="13"/>
    <x v="10"/>
  </r>
  <r>
    <x v="7"/>
    <x v="35"/>
    <x v="3"/>
    <d v="2024-02-05T00:00:00"/>
    <d v="2024-02-06T00:00:00"/>
    <x v="9"/>
    <n v="2"/>
    <x v="14"/>
    <x v="10"/>
  </r>
  <r>
    <x v="7"/>
    <x v="35"/>
    <x v="3"/>
    <d v="2024-02-06T00:00:00"/>
    <d v="2024-02-07T00:00:00"/>
    <x v="9"/>
    <n v="2"/>
    <x v="15"/>
    <x v="10"/>
  </r>
  <r>
    <x v="7"/>
    <x v="35"/>
    <x v="3"/>
    <d v="2024-02-07T00:00:00"/>
    <d v="2024-02-08T00:00:00"/>
    <x v="9"/>
    <n v="2"/>
    <x v="16"/>
    <x v="10"/>
  </r>
  <r>
    <x v="7"/>
    <x v="35"/>
    <x v="3"/>
    <d v="2024-02-08T00:00:00"/>
    <d v="2024-02-09T00:00:00"/>
    <x v="9"/>
    <n v="2"/>
    <x v="28"/>
    <x v="10"/>
  </r>
  <r>
    <x v="7"/>
    <x v="35"/>
    <x v="3"/>
    <d v="2024-02-09T00:00:00"/>
    <d v="2024-02-12T00:00:00"/>
    <x v="9"/>
    <n v="2"/>
    <x v="18"/>
    <x v="10"/>
  </r>
  <r>
    <x v="7"/>
    <x v="35"/>
    <x v="3"/>
    <d v="2024-02-12T00:00:00"/>
    <d v="2024-02-13T00:00:00"/>
    <x v="9"/>
    <n v="2"/>
    <x v="19"/>
    <x v="10"/>
  </r>
  <r>
    <x v="7"/>
    <x v="35"/>
    <x v="3"/>
    <d v="2024-02-13T00:00:00"/>
    <d v="2024-02-14T00:00:00"/>
    <x v="9"/>
    <n v="2"/>
    <x v="20"/>
    <x v="10"/>
  </r>
  <r>
    <x v="7"/>
    <x v="35"/>
    <x v="3"/>
    <d v="2024-02-14T00:00:00"/>
    <d v="2024-02-15T00:00:00"/>
    <x v="9"/>
    <n v="2"/>
    <x v="5"/>
    <x v="10"/>
  </r>
  <r>
    <x v="7"/>
    <x v="35"/>
    <x v="3"/>
    <d v="2024-02-15T00:00:00"/>
    <d v="2024-02-16T00:00:00"/>
    <x v="9"/>
    <n v="2"/>
    <x v="6"/>
    <x v="10"/>
  </r>
  <r>
    <x v="7"/>
    <x v="35"/>
    <x v="3"/>
    <d v="2024-02-16T00:00:00"/>
    <d v="2024-02-19T00:00:00"/>
    <x v="9"/>
    <n v="2"/>
    <x v="10"/>
    <x v="10"/>
  </r>
  <r>
    <x v="7"/>
    <x v="35"/>
    <x v="3"/>
    <d v="2024-02-19T00:00:00"/>
    <d v="2024-02-20T00:00:00"/>
    <x v="9"/>
    <n v="2"/>
    <x v="9"/>
    <x v="10"/>
  </r>
  <r>
    <x v="7"/>
    <x v="35"/>
    <x v="3"/>
    <d v="2024-02-20T00:00:00"/>
    <d v="2024-02-21T00:00:00"/>
    <x v="9"/>
    <n v="2"/>
    <x v="21"/>
    <x v="10"/>
  </r>
  <r>
    <x v="7"/>
    <x v="35"/>
    <x v="3"/>
    <d v="2024-02-21T00:00:00"/>
    <d v="2024-02-22T00:00:00"/>
    <x v="9"/>
    <n v="2"/>
    <x v="22"/>
    <x v="10"/>
  </r>
  <r>
    <x v="7"/>
    <x v="35"/>
    <x v="3"/>
    <d v="2024-02-22T00:00:00"/>
    <d v="2024-02-23T00:00:00"/>
    <x v="9"/>
    <n v="2"/>
    <x v="30"/>
    <x v="10"/>
  </r>
  <r>
    <x v="7"/>
    <x v="35"/>
    <x v="3"/>
    <d v="2024-02-23T00:00:00"/>
    <d v="2024-02-26T00:00:00"/>
    <x v="9"/>
    <n v="2"/>
    <x v="24"/>
    <x v="10"/>
  </r>
  <r>
    <x v="7"/>
    <x v="35"/>
    <x v="3"/>
    <d v="2024-02-26T00:00:00"/>
    <d v="2024-02-27T00:00:00"/>
    <x v="9"/>
    <n v="2"/>
    <x v="3"/>
    <x v="10"/>
  </r>
  <r>
    <x v="7"/>
    <x v="35"/>
    <x v="3"/>
    <d v="2024-02-27T00:00:00"/>
    <d v="2024-02-28T00:00:00"/>
    <x v="9"/>
    <n v="2"/>
    <x v="4"/>
    <x v="10"/>
  </r>
  <r>
    <x v="7"/>
    <x v="35"/>
    <x v="3"/>
    <d v="2024-02-28T00:00:00"/>
    <d v="2024-02-29T00:00:00"/>
    <x v="9"/>
    <n v="2"/>
    <x v="1"/>
    <x v="10"/>
  </r>
  <r>
    <x v="7"/>
    <x v="35"/>
    <x v="3"/>
    <d v="2024-02-29T00:00:00"/>
    <d v="2024-03-01T00:00:00"/>
    <x v="9"/>
    <n v="3"/>
    <x v="25"/>
    <x v="4"/>
  </r>
  <r>
    <x v="7"/>
    <x v="35"/>
    <x v="3"/>
    <d v="2024-03-01T00:00:00"/>
    <d v="2024-03-04T00:00:00"/>
    <x v="9"/>
    <n v="3"/>
    <x v="12"/>
    <x v="4"/>
  </r>
  <r>
    <x v="7"/>
    <x v="35"/>
    <x v="3"/>
    <d v="2024-03-04T00:00:00"/>
    <d v="2024-03-05T00:00:00"/>
    <x v="9"/>
    <n v="3"/>
    <x v="13"/>
    <x v="4"/>
  </r>
  <r>
    <x v="7"/>
    <x v="35"/>
    <x v="3"/>
    <d v="2024-03-05T00:00:00"/>
    <d v="2024-03-06T00:00:00"/>
    <x v="9"/>
    <n v="3"/>
    <x v="14"/>
    <x v="4"/>
  </r>
  <r>
    <x v="7"/>
    <x v="35"/>
    <x v="3"/>
    <d v="2024-03-06T00:00:00"/>
    <d v="2024-03-07T00:00:00"/>
    <x v="9"/>
    <n v="3"/>
    <x v="15"/>
    <x v="4"/>
  </r>
  <r>
    <x v="7"/>
    <x v="35"/>
    <x v="3"/>
    <d v="2024-03-07T00:00:00"/>
    <d v="2024-03-08T00:00:00"/>
    <x v="9"/>
    <n v="3"/>
    <x v="16"/>
    <x v="4"/>
  </r>
  <r>
    <x v="7"/>
    <x v="35"/>
    <x v="3"/>
    <d v="2024-03-08T00:00:00"/>
    <d v="2024-03-11T00:00:00"/>
    <x v="9"/>
    <n v="3"/>
    <x v="17"/>
    <x v="4"/>
  </r>
  <r>
    <x v="7"/>
    <x v="35"/>
    <x v="3"/>
    <d v="2024-03-11T00:00:00"/>
    <d v="2024-03-12T00:00:00"/>
    <x v="9"/>
    <n v="3"/>
    <x v="18"/>
    <x v="4"/>
  </r>
  <r>
    <x v="7"/>
    <x v="35"/>
    <x v="3"/>
    <d v="2024-03-12T00:00:00"/>
    <d v="2024-03-13T00:00:00"/>
    <x v="9"/>
    <n v="3"/>
    <x v="19"/>
    <x v="4"/>
  </r>
  <r>
    <x v="7"/>
    <x v="35"/>
    <x v="3"/>
    <d v="2024-03-13T00:00:00"/>
    <d v="2024-03-14T00:00:00"/>
    <x v="9"/>
    <n v="3"/>
    <x v="20"/>
    <x v="4"/>
  </r>
  <r>
    <x v="7"/>
    <x v="35"/>
    <x v="3"/>
    <d v="2024-03-14T00:00:00"/>
    <d v="2024-03-15T00:00:00"/>
    <x v="9"/>
    <n v="3"/>
    <x v="5"/>
    <x v="4"/>
  </r>
  <r>
    <x v="7"/>
    <x v="35"/>
    <x v="3"/>
    <d v="2024-03-15T00:00:00"/>
    <d v="2024-03-18T00:00:00"/>
    <x v="9"/>
    <n v="3"/>
    <x v="7"/>
    <x v="4"/>
  </r>
  <r>
    <x v="7"/>
    <x v="35"/>
    <x v="3"/>
    <d v="2024-03-18T00:00:00"/>
    <d v="2024-03-19T00:00:00"/>
    <x v="9"/>
    <n v="3"/>
    <x v="10"/>
    <x v="4"/>
  </r>
  <r>
    <x v="7"/>
    <x v="35"/>
    <x v="3"/>
    <d v="2024-03-19T00:00:00"/>
    <d v="2024-03-20T00:00:00"/>
    <x v="9"/>
    <n v="3"/>
    <x v="9"/>
    <x v="4"/>
  </r>
  <r>
    <x v="7"/>
    <x v="35"/>
    <x v="3"/>
    <d v="2024-03-20T00:00:00"/>
    <d v="2024-03-21T00:00:00"/>
    <x v="9"/>
    <n v="3"/>
    <x v="21"/>
    <x v="4"/>
  </r>
  <r>
    <x v="7"/>
    <x v="35"/>
    <x v="3"/>
    <d v="2024-03-21T00:00:00"/>
    <d v="2024-03-22T00:00:00"/>
    <x v="9"/>
    <n v="3"/>
    <x v="22"/>
    <x v="4"/>
  </r>
  <r>
    <x v="7"/>
    <x v="35"/>
    <x v="3"/>
    <d v="2024-03-22T00:00:00"/>
    <d v="2024-03-26T00:00:00"/>
    <x v="9"/>
    <n v="3"/>
    <x v="24"/>
    <x v="4"/>
  </r>
  <r>
    <x v="7"/>
    <x v="35"/>
    <x v="3"/>
    <d v="2024-03-26T00:00:00"/>
    <d v="2024-03-27T00:00:00"/>
    <x v="9"/>
    <n v="3"/>
    <x v="3"/>
    <x v="4"/>
  </r>
  <r>
    <x v="7"/>
    <x v="35"/>
    <x v="3"/>
    <d v="2024-03-27T00:00:00"/>
    <d v="2024-04-01T00:00:00"/>
    <x v="9"/>
    <n v="4"/>
    <x v="25"/>
    <x v="11"/>
  </r>
  <r>
    <x v="7"/>
    <x v="35"/>
    <x v="3"/>
    <d v="2024-04-01T00:00:00"/>
    <d v="2024-04-02T00:00:00"/>
    <x v="9"/>
    <n v="4"/>
    <x v="26"/>
    <x v="11"/>
  </r>
  <r>
    <x v="7"/>
    <x v="35"/>
    <x v="3"/>
    <d v="2024-04-02T00:00:00"/>
    <d v="2024-04-03T00:00:00"/>
    <x v="9"/>
    <n v="4"/>
    <x v="27"/>
    <x v="11"/>
  </r>
  <r>
    <x v="7"/>
    <x v="35"/>
    <x v="3"/>
    <d v="2024-04-03T00:00:00"/>
    <d v="2024-04-04T00:00:00"/>
    <x v="9"/>
    <n v="4"/>
    <x v="12"/>
    <x v="11"/>
  </r>
  <r>
    <x v="7"/>
    <x v="35"/>
    <x v="3"/>
    <d v="2024-04-04T00:00:00"/>
    <d v="2024-04-05T00:00:00"/>
    <x v="9"/>
    <n v="4"/>
    <x v="13"/>
    <x v="11"/>
  </r>
  <r>
    <x v="7"/>
    <x v="35"/>
    <x v="3"/>
    <d v="2024-04-05T00:00:00"/>
    <d v="2024-04-08T00:00:00"/>
    <x v="9"/>
    <n v="4"/>
    <x v="16"/>
    <x v="11"/>
  </r>
  <r>
    <x v="7"/>
    <x v="35"/>
    <x v="3"/>
    <d v="2024-04-08T00:00:00"/>
    <d v="2024-04-09T00:00:00"/>
    <x v="9"/>
    <n v="4"/>
    <x v="28"/>
    <x v="11"/>
  </r>
  <r>
    <x v="7"/>
    <x v="35"/>
    <x v="3"/>
    <d v="2024-04-09T00:00:00"/>
    <d v="2024-04-10T00:00:00"/>
    <x v="9"/>
    <n v="4"/>
    <x v="29"/>
    <x v="11"/>
  </r>
  <r>
    <x v="7"/>
    <x v="35"/>
    <x v="3"/>
    <d v="2024-04-10T00:00:00"/>
    <d v="2024-04-11T00:00:00"/>
    <x v="9"/>
    <n v="4"/>
    <x v="17"/>
    <x v="11"/>
  </r>
  <r>
    <x v="7"/>
    <x v="35"/>
    <x v="3"/>
    <d v="2024-04-11T00:00:00"/>
    <d v="2024-04-12T00:00:00"/>
    <x v="9"/>
    <n v="4"/>
    <x v="18"/>
    <x v="11"/>
  </r>
  <r>
    <x v="7"/>
    <x v="35"/>
    <x v="3"/>
    <d v="2024-04-12T00:00:00"/>
    <d v="2024-04-15T00:00:00"/>
    <x v="9"/>
    <n v="4"/>
    <x v="5"/>
    <x v="11"/>
  </r>
  <r>
    <x v="7"/>
    <x v="35"/>
    <x v="3"/>
    <d v="2024-04-15T00:00:00"/>
    <d v="2024-04-16T00:00:00"/>
    <x v="9"/>
    <n v="4"/>
    <x v="6"/>
    <x v="11"/>
  </r>
  <r>
    <x v="7"/>
    <x v="35"/>
    <x v="3"/>
    <d v="2024-04-16T00:00:00"/>
    <d v="2024-04-17T00:00:00"/>
    <x v="9"/>
    <n v="4"/>
    <x v="8"/>
    <x v="11"/>
  </r>
  <r>
    <x v="7"/>
    <x v="35"/>
    <x v="3"/>
    <d v="2024-04-17T00:00:00"/>
    <d v="2024-04-18T00:00:00"/>
    <x v="9"/>
    <n v="4"/>
    <x v="7"/>
    <x v="11"/>
  </r>
  <r>
    <x v="7"/>
    <x v="35"/>
    <x v="3"/>
    <d v="2024-04-18T00:00:00"/>
    <d v="2024-04-19T00:00:00"/>
    <x v="9"/>
    <n v="4"/>
    <x v="10"/>
    <x v="11"/>
  </r>
  <r>
    <x v="7"/>
    <x v="35"/>
    <x v="3"/>
    <d v="2024-04-19T00:00:00"/>
    <d v="2024-04-22T00:00:00"/>
    <x v="9"/>
    <n v="4"/>
    <x v="22"/>
    <x v="11"/>
  </r>
  <r>
    <x v="7"/>
    <x v="35"/>
    <x v="3"/>
    <d v="2024-04-22T00:00:00"/>
    <d v="2024-04-23T00:00:00"/>
    <x v="9"/>
    <n v="4"/>
    <x v="30"/>
    <x v="11"/>
  </r>
  <r>
    <x v="7"/>
    <x v="35"/>
    <x v="3"/>
    <d v="2024-04-23T00:00:00"/>
    <d v="2024-04-24T00:00:00"/>
    <x v="9"/>
    <n v="4"/>
    <x v="11"/>
    <x v="11"/>
  </r>
  <r>
    <x v="7"/>
    <x v="35"/>
    <x v="3"/>
    <d v="2024-04-24T00:00:00"/>
    <d v="2024-04-25T00:00:00"/>
    <x v="9"/>
    <n v="4"/>
    <x v="23"/>
    <x v="11"/>
  </r>
  <r>
    <x v="7"/>
    <x v="35"/>
    <x v="3"/>
    <d v="2024-04-25T00:00:00"/>
    <d v="2024-04-26T00:00:00"/>
    <x v="9"/>
    <n v="4"/>
    <x v="24"/>
    <x v="11"/>
  </r>
  <r>
    <x v="7"/>
    <x v="35"/>
    <x v="3"/>
    <d v="2024-04-26T00:00:00"/>
    <d v="2024-04-29T00:00:00"/>
    <x v="9"/>
    <n v="4"/>
    <x v="1"/>
    <x v="11"/>
  </r>
  <r>
    <x v="7"/>
    <x v="35"/>
    <x v="3"/>
    <d v="2024-04-29T00:00:00"/>
    <d v="2024-04-30T00:00:00"/>
    <x v="9"/>
    <n v="4"/>
    <x v="0"/>
    <x v="11"/>
  </r>
  <r>
    <x v="7"/>
    <x v="35"/>
    <x v="3"/>
    <d v="2024-04-30T00:00:00"/>
    <d v="2024-05-02T00:00:00"/>
    <x v="9"/>
    <n v="5"/>
    <x v="26"/>
    <x v="5"/>
  </r>
  <r>
    <x v="7"/>
    <x v="35"/>
    <x v="3"/>
    <d v="2024-05-02T00:00:00"/>
    <d v="2024-05-03T00:00:00"/>
    <x v="9"/>
    <n v="5"/>
    <x v="27"/>
    <x v="5"/>
  </r>
  <r>
    <x v="7"/>
    <x v="35"/>
    <x v="3"/>
    <d v="2024-05-03T00:00:00"/>
    <d v="2024-05-06T00:00:00"/>
    <x v="9"/>
    <n v="5"/>
    <x v="14"/>
    <x v="5"/>
  </r>
  <r>
    <x v="7"/>
    <x v="35"/>
    <x v="3"/>
    <d v="2024-05-06T00:00:00"/>
    <d v="2024-05-07T00:00:00"/>
    <x v="9"/>
    <n v="5"/>
    <x v="15"/>
    <x v="5"/>
  </r>
  <r>
    <x v="7"/>
    <x v="35"/>
    <x v="3"/>
    <d v="2024-05-07T00:00:00"/>
    <d v="2024-05-08T00:00:00"/>
    <x v="9"/>
    <n v="5"/>
    <x v="16"/>
    <x v="5"/>
  </r>
  <r>
    <x v="7"/>
    <x v="35"/>
    <x v="3"/>
    <d v="2024-05-08T00:00:00"/>
    <d v="2024-05-09T00:00:00"/>
    <x v="9"/>
    <n v="5"/>
    <x v="28"/>
    <x v="5"/>
  </r>
  <r>
    <x v="7"/>
    <x v="35"/>
    <x v="3"/>
    <d v="2024-05-09T00:00:00"/>
    <d v="2024-05-10T00:00:00"/>
    <x v="9"/>
    <n v="5"/>
    <x v="29"/>
    <x v="5"/>
  </r>
  <r>
    <x v="7"/>
    <x v="35"/>
    <x v="3"/>
    <d v="2024-05-10T00:00:00"/>
    <d v="2024-05-14T00:00:00"/>
    <x v="9"/>
    <n v="5"/>
    <x v="20"/>
    <x v="5"/>
  </r>
  <r>
    <x v="7"/>
    <x v="35"/>
    <x v="3"/>
    <d v="2024-05-14T00:00:00"/>
    <d v="2024-05-15T00:00:00"/>
    <x v="9"/>
    <n v="5"/>
    <x v="5"/>
    <x v="5"/>
  </r>
  <r>
    <x v="7"/>
    <x v="35"/>
    <x v="3"/>
    <d v="2024-05-15T00:00:00"/>
    <d v="2024-05-16T00:00:00"/>
    <x v="9"/>
    <n v="5"/>
    <x v="6"/>
    <x v="5"/>
  </r>
  <r>
    <x v="7"/>
    <x v="35"/>
    <x v="3"/>
    <d v="2024-05-16T00:00:00"/>
    <d v="2024-05-17T00:00:00"/>
    <x v="9"/>
    <n v="5"/>
    <x v="8"/>
    <x v="5"/>
  </r>
  <r>
    <x v="7"/>
    <x v="35"/>
    <x v="3"/>
    <d v="2024-05-17T00:00:00"/>
    <d v="2024-05-20T00:00:00"/>
    <x v="9"/>
    <n v="5"/>
    <x v="9"/>
    <x v="5"/>
  </r>
  <r>
    <x v="7"/>
    <x v="35"/>
    <x v="3"/>
    <d v="2024-05-20T00:00:00"/>
    <d v="2024-05-21T00:00:00"/>
    <x v="9"/>
    <n v="5"/>
    <x v="21"/>
    <x v="5"/>
  </r>
  <r>
    <x v="7"/>
    <x v="35"/>
    <x v="3"/>
    <d v="2024-05-21T00:00:00"/>
    <d v="2024-05-22T00:00:00"/>
    <x v="9"/>
    <n v="5"/>
    <x v="22"/>
    <x v="5"/>
  </r>
  <r>
    <x v="7"/>
    <x v="35"/>
    <x v="3"/>
    <d v="2024-05-22T00:00:00"/>
    <d v="2024-05-23T00:00:00"/>
    <x v="9"/>
    <n v="5"/>
    <x v="30"/>
    <x v="5"/>
  </r>
  <r>
    <x v="7"/>
    <x v="35"/>
    <x v="3"/>
    <d v="2024-05-23T00:00:00"/>
    <d v="2024-05-24T00:00:00"/>
    <x v="9"/>
    <n v="5"/>
    <x v="11"/>
    <x v="5"/>
  </r>
  <r>
    <x v="7"/>
    <x v="35"/>
    <x v="3"/>
    <d v="2024-05-24T00:00:00"/>
    <d v="2024-05-27T00:00:00"/>
    <x v="9"/>
    <n v="5"/>
    <x v="3"/>
    <x v="5"/>
  </r>
  <r>
    <x v="7"/>
    <x v="35"/>
    <x v="3"/>
    <d v="2024-05-27T00:00:00"/>
    <d v="2024-05-28T00:00:00"/>
    <x v="9"/>
    <n v="5"/>
    <x v="4"/>
    <x v="5"/>
  </r>
  <r>
    <x v="7"/>
    <x v="35"/>
    <x v="3"/>
    <d v="2024-05-28T00:00:00"/>
    <d v="2024-05-29T00:00:00"/>
    <x v="9"/>
    <n v="5"/>
    <x v="1"/>
    <x v="5"/>
  </r>
  <r>
    <x v="7"/>
    <x v="35"/>
    <x v="3"/>
    <d v="2024-05-29T00:00:00"/>
    <d v="2024-05-30T00:00:00"/>
    <x v="9"/>
    <n v="5"/>
    <x v="0"/>
    <x v="5"/>
  </r>
  <r>
    <x v="7"/>
    <x v="35"/>
    <x v="3"/>
    <d v="2024-05-30T00:00:00"/>
    <d v="2024-05-31T00:00:00"/>
    <x v="9"/>
    <n v="5"/>
    <x v="2"/>
    <x v="5"/>
  </r>
  <r>
    <x v="7"/>
    <x v="35"/>
    <x v="3"/>
    <d v="2024-05-31T00:00:00"/>
    <d v="2024-06-04T00:00:00"/>
    <x v="9"/>
    <n v="6"/>
    <x v="12"/>
    <x v="1"/>
  </r>
  <r>
    <x v="7"/>
    <x v="35"/>
    <x v="3"/>
    <d v="2024-06-04T00:00:00"/>
    <d v="2024-06-05T00:00:00"/>
    <x v="9"/>
    <n v="6"/>
    <x v="13"/>
    <x v="1"/>
  </r>
  <r>
    <x v="7"/>
    <x v="35"/>
    <x v="3"/>
    <d v="2024-06-05T00:00:00"/>
    <d v="2024-06-06T00:00:00"/>
    <x v="9"/>
    <n v="6"/>
    <x v="14"/>
    <x v="1"/>
  </r>
  <r>
    <x v="7"/>
    <x v="35"/>
    <x v="3"/>
    <d v="2024-06-06T00:00:00"/>
    <d v="2024-06-07T00:00:00"/>
    <x v="9"/>
    <n v="6"/>
    <x v="15"/>
    <x v="1"/>
  </r>
  <r>
    <x v="7"/>
    <x v="35"/>
    <x v="3"/>
    <d v="2024-06-07T00:00:00"/>
    <d v="2024-06-11T00:00:00"/>
    <x v="9"/>
    <n v="6"/>
    <x v="17"/>
    <x v="1"/>
  </r>
  <r>
    <x v="7"/>
    <x v="35"/>
    <x v="3"/>
    <d v="2024-06-11T00:00:00"/>
    <d v="2024-06-12T00:00:00"/>
    <x v="9"/>
    <n v="6"/>
    <x v="18"/>
    <x v="1"/>
  </r>
  <r>
    <x v="7"/>
    <x v="35"/>
    <x v="3"/>
    <d v="2024-06-12T00:00:00"/>
    <d v="2024-06-13T00:00:00"/>
    <x v="9"/>
    <n v="6"/>
    <x v="19"/>
    <x v="1"/>
  </r>
  <r>
    <x v="7"/>
    <x v="35"/>
    <x v="3"/>
    <d v="2024-06-13T00:00:00"/>
    <d v="2024-06-14T00:00:00"/>
    <x v="9"/>
    <n v="6"/>
    <x v="20"/>
    <x v="1"/>
  </r>
  <r>
    <x v="7"/>
    <x v="35"/>
    <x v="3"/>
    <d v="2024-06-14T00:00:00"/>
    <d v="2024-06-17T00:00:00"/>
    <x v="9"/>
    <n v="6"/>
    <x v="8"/>
    <x v="1"/>
  </r>
  <r>
    <x v="7"/>
    <x v="35"/>
    <x v="3"/>
    <d v="2024-06-17T00:00:00"/>
    <d v="2024-06-18T00:00:00"/>
    <x v="9"/>
    <n v="6"/>
    <x v="7"/>
    <x v="1"/>
  </r>
  <r>
    <x v="7"/>
    <x v="35"/>
    <x v="3"/>
    <d v="2024-06-18T00:00:00"/>
    <d v="2024-06-19T00:00:00"/>
    <x v="9"/>
    <n v="6"/>
    <x v="10"/>
    <x v="1"/>
  </r>
  <r>
    <x v="7"/>
    <x v="35"/>
    <x v="3"/>
    <d v="2024-06-19T00:00:00"/>
    <d v="2024-06-20T00:00:00"/>
    <x v="9"/>
    <n v="6"/>
    <x v="9"/>
    <x v="1"/>
  </r>
  <r>
    <x v="7"/>
    <x v="35"/>
    <x v="3"/>
    <d v="2024-06-20T00:00:00"/>
    <d v="2024-06-21T00:00:00"/>
    <x v="9"/>
    <n v="6"/>
    <x v="21"/>
    <x v="1"/>
  </r>
  <r>
    <x v="7"/>
    <x v="35"/>
    <x v="3"/>
    <d v="2024-06-21T00:00:00"/>
    <d v="2024-06-24T00:00:00"/>
    <x v="9"/>
    <n v="6"/>
    <x v="11"/>
    <x v="1"/>
  </r>
  <r>
    <x v="7"/>
    <x v="35"/>
    <x v="3"/>
    <d v="2024-06-24T00:00:00"/>
    <d v="2024-06-25T00:00:00"/>
    <x v="9"/>
    <n v="6"/>
    <x v="23"/>
    <x v="1"/>
  </r>
  <r>
    <x v="7"/>
    <x v="35"/>
    <x v="3"/>
    <d v="2024-06-25T00:00:00"/>
    <d v="2024-06-26T00:00:00"/>
    <x v="9"/>
    <n v="6"/>
    <x v="24"/>
    <x v="1"/>
  </r>
  <r>
    <x v="7"/>
    <x v="35"/>
    <x v="3"/>
    <d v="2024-06-26T00:00:00"/>
    <d v="2024-06-27T00:00:00"/>
    <x v="9"/>
    <n v="6"/>
    <x v="3"/>
    <x v="1"/>
  </r>
  <r>
    <x v="7"/>
    <x v="35"/>
    <x v="3"/>
    <d v="2024-06-27T00:00:00"/>
    <d v="2024-06-28T00:00:00"/>
    <x v="9"/>
    <n v="6"/>
    <x v="4"/>
    <x v="1"/>
  </r>
  <r>
    <x v="7"/>
    <x v="35"/>
    <x v="3"/>
    <d v="2024-06-28T00:00:00"/>
    <d v="2024-07-02T00:00:00"/>
    <x v="9"/>
    <n v="7"/>
    <x v="26"/>
    <x v="6"/>
  </r>
  <r>
    <x v="7"/>
    <x v="35"/>
    <x v="3"/>
    <d v="2024-07-02T00:00:00"/>
    <d v="2024-07-03T00:00:00"/>
    <x v="9"/>
    <n v="7"/>
    <x v="27"/>
    <x v="6"/>
  </r>
  <r>
    <x v="7"/>
    <x v="35"/>
    <x v="3"/>
    <d v="2024-07-03T00:00:00"/>
    <d v="2024-07-04T00:00:00"/>
    <x v="9"/>
    <n v="7"/>
    <x v="12"/>
    <x v="6"/>
  </r>
  <r>
    <x v="7"/>
    <x v="35"/>
    <x v="3"/>
    <d v="2024-07-04T00:00:00"/>
    <d v="2024-07-05T00:00:00"/>
    <x v="9"/>
    <n v="7"/>
    <x v="13"/>
    <x v="6"/>
  </r>
  <r>
    <x v="7"/>
    <x v="35"/>
    <x v="3"/>
    <d v="2024-07-05T00:00:00"/>
    <d v="2024-07-08T00:00:00"/>
    <x v="9"/>
    <n v="7"/>
    <x v="16"/>
    <x v="6"/>
  </r>
  <r>
    <x v="7"/>
    <x v="35"/>
    <x v="3"/>
    <d v="2024-07-08T00:00:00"/>
    <d v="2024-07-09T00:00:00"/>
    <x v="9"/>
    <n v="7"/>
    <x v="28"/>
    <x v="6"/>
  </r>
  <r>
    <x v="7"/>
    <x v="35"/>
    <x v="3"/>
    <d v="2024-07-09T00:00:00"/>
    <d v="2024-07-10T00:00:00"/>
    <x v="9"/>
    <n v="7"/>
    <x v="29"/>
    <x v="6"/>
  </r>
  <r>
    <x v="7"/>
    <x v="35"/>
    <x v="3"/>
    <d v="2024-07-10T00:00:00"/>
    <d v="2024-07-11T00:00:00"/>
    <x v="9"/>
    <n v="7"/>
    <x v="17"/>
    <x v="6"/>
  </r>
  <r>
    <x v="7"/>
    <x v="35"/>
    <x v="3"/>
    <d v="2024-07-11T00:00:00"/>
    <d v="2024-07-12T00:00:00"/>
    <x v="9"/>
    <n v="7"/>
    <x v="18"/>
    <x v="6"/>
  </r>
  <r>
    <x v="7"/>
    <x v="35"/>
    <x v="3"/>
    <d v="2024-07-12T00:00:00"/>
    <d v="2024-07-15T00:00:00"/>
    <x v="9"/>
    <n v="7"/>
    <x v="5"/>
    <x v="6"/>
  </r>
  <r>
    <x v="7"/>
    <x v="35"/>
    <x v="3"/>
    <d v="2024-07-15T00:00:00"/>
    <d v="2024-07-16T00:00:00"/>
    <x v="9"/>
    <n v="7"/>
    <x v="6"/>
    <x v="6"/>
  </r>
  <r>
    <x v="7"/>
    <x v="35"/>
    <x v="3"/>
    <d v="2024-07-16T00:00:00"/>
    <d v="2024-07-17T00:00:00"/>
    <x v="9"/>
    <n v="7"/>
    <x v="8"/>
    <x v="6"/>
  </r>
  <r>
    <x v="7"/>
    <x v="35"/>
    <x v="3"/>
    <d v="2024-07-17T00:00:00"/>
    <d v="2024-07-18T00:00:00"/>
    <x v="9"/>
    <n v="7"/>
    <x v="7"/>
    <x v="6"/>
  </r>
  <r>
    <x v="7"/>
    <x v="35"/>
    <x v="3"/>
    <d v="2024-07-18T00:00:00"/>
    <d v="2024-07-19T00:00:00"/>
    <x v="9"/>
    <n v="7"/>
    <x v="10"/>
    <x v="6"/>
  </r>
  <r>
    <x v="7"/>
    <x v="35"/>
    <x v="3"/>
    <d v="2024-07-19T00:00:00"/>
    <d v="2024-07-22T00:00:00"/>
    <x v="9"/>
    <n v="7"/>
    <x v="22"/>
    <x v="6"/>
  </r>
  <r>
    <x v="7"/>
    <x v="35"/>
    <x v="3"/>
    <d v="2024-07-22T00:00:00"/>
    <d v="2024-07-23T00:00:00"/>
    <x v="9"/>
    <n v="7"/>
    <x v="30"/>
    <x v="6"/>
  </r>
  <r>
    <x v="7"/>
    <x v="35"/>
    <x v="3"/>
    <d v="2024-07-23T00:00:00"/>
    <d v="2024-07-24T00:00:00"/>
    <x v="9"/>
    <n v="7"/>
    <x v="11"/>
    <x v="6"/>
  </r>
  <r>
    <x v="7"/>
    <x v="35"/>
    <x v="3"/>
    <d v="2024-07-24T00:00:00"/>
    <d v="2024-07-25T00:00:00"/>
    <x v="9"/>
    <n v="7"/>
    <x v="23"/>
    <x v="6"/>
  </r>
  <r>
    <x v="7"/>
    <x v="35"/>
    <x v="3"/>
    <d v="2024-07-25T00:00:00"/>
    <d v="2024-07-26T00:00:00"/>
    <x v="9"/>
    <n v="7"/>
    <x v="24"/>
    <x v="6"/>
  </r>
  <r>
    <x v="7"/>
    <x v="35"/>
    <x v="3"/>
    <d v="2024-07-26T00:00:00"/>
    <d v="2024-07-29T00:00:00"/>
    <x v="9"/>
    <n v="7"/>
    <x v="1"/>
    <x v="6"/>
  </r>
  <r>
    <x v="7"/>
    <x v="35"/>
    <x v="3"/>
    <d v="2024-07-29T00:00:00"/>
    <d v="2024-07-30T00:00:00"/>
    <x v="9"/>
    <n v="7"/>
    <x v="0"/>
    <x v="6"/>
  </r>
  <r>
    <x v="7"/>
    <x v="35"/>
    <x v="3"/>
    <d v="2024-07-30T00:00:00"/>
    <d v="2024-07-31T00:00:00"/>
    <x v="9"/>
    <n v="7"/>
    <x v="2"/>
    <x v="6"/>
  </r>
  <r>
    <x v="7"/>
    <x v="35"/>
    <x v="3"/>
    <d v="2024-07-31T00:00:00"/>
    <d v="2024-08-01T00:00:00"/>
    <x v="9"/>
    <n v="8"/>
    <x v="25"/>
    <x v="7"/>
  </r>
  <r>
    <x v="7"/>
    <x v="35"/>
    <x v="3"/>
    <d v="2024-08-01T00:00:00"/>
    <d v="2024-08-02T00:00:00"/>
    <x v="9"/>
    <n v="8"/>
    <x v="26"/>
    <x v="7"/>
  </r>
  <r>
    <x v="7"/>
    <x v="35"/>
    <x v="3"/>
    <d v="2024-08-02T00:00:00"/>
    <d v="2024-08-05T00:00:00"/>
    <x v="9"/>
    <n v="8"/>
    <x v="13"/>
    <x v="7"/>
  </r>
  <r>
    <x v="7"/>
    <x v="35"/>
    <x v="3"/>
    <d v="2024-08-05T00:00:00"/>
    <d v="2024-08-06T00:00:00"/>
    <x v="9"/>
    <n v="8"/>
    <x v="14"/>
    <x v="7"/>
  </r>
  <r>
    <x v="7"/>
    <x v="35"/>
    <x v="3"/>
    <d v="2024-08-06T00:00:00"/>
    <d v="2024-08-08T00:00:00"/>
    <x v="9"/>
    <n v="8"/>
    <x v="16"/>
    <x v="7"/>
  </r>
  <r>
    <x v="7"/>
    <x v="35"/>
    <x v="3"/>
    <d v="2024-08-08T00:00:00"/>
    <d v="2024-08-09T00:00:00"/>
    <x v="9"/>
    <n v="8"/>
    <x v="28"/>
    <x v="7"/>
  </r>
  <r>
    <x v="7"/>
    <x v="35"/>
    <x v="3"/>
    <d v="2024-08-09T00:00:00"/>
    <d v="2024-08-12T00:00:00"/>
    <x v="9"/>
    <n v="8"/>
    <x v="18"/>
    <x v="7"/>
  </r>
  <r>
    <x v="7"/>
    <x v="35"/>
    <x v="3"/>
    <d v="2024-08-12T00:00:00"/>
    <d v="2024-08-13T00:00:00"/>
    <x v="9"/>
    <n v="8"/>
    <x v="19"/>
    <x v="7"/>
  </r>
  <r>
    <x v="7"/>
    <x v="35"/>
    <x v="3"/>
    <d v="2024-08-13T00:00:00"/>
    <d v="2024-08-14T00:00:00"/>
    <x v="9"/>
    <n v="8"/>
    <x v="20"/>
    <x v="7"/>
  </r>
  <r>
    <x v="7"/>
    <x v="35"/>
    <x v="3"/>
    <d v="2024-08-14T00:00:00"/>
    <d v="2024-08-15T00:00:00"/>
    <x v="9"/>
    <n v="8"/>
    <x v="5"/>
    <x v="7"/>
  </r>
  <r>
    <x v="7"/>
    <x v="35"/>
    <x v="3"/>
    <d v="2024-08-15T00:00:00"/>
    <d v="2024-08-16T00:00:00"/>
    <x v="9"/>
    <n v="8"/>
    <x v="6"/>
    <x v="7"/>
  </r>
  <r>
    <x v="7"/>
    <x v="35"/>
    <x v="3"/>
    <d v="2024-08-16T00:00:00"/>
    <d v="2024-08-20T00:00:00"/>
    <x v="9"/>
    <n v="8"/>
    <x v="9"/>
    <x v="7"/>
  </r>
  <r>
    <x v="7"/>
    <x v="35"/>
    <x v="3"/>
    <d v="2024-08-20T00:00:00"/>
    <d v="2024-08-21T00:00:00"/>
    <x v="9"/>
    <n v="8"/>
    <x v="21"/>
    <x v="7"/>
  </r>
  <r>
    <x v="7"/>
    <x v="35"/>
    <x v="3"/>
    <d v="2024-08-21T00:00:00"/>
    <d v="2024-08-22T00:00:00"/>
    <x v="9"/>
    <n v="8"/>
    <x v="22"/>
    <x v="7"/>
  </r>
  <r>
    <x v="7"/>
    <x v="35"/>
    <x v="3"/>
    <d v="2024-08-22T00:00:00"/>
    <d v="2024-08-23T00:00:00"/>
    <x v="9"/>
    <n v="8"/>
    <x v="30"/>
    <x v="7"/>
  </r>
  <r>
    <x v="7"/>
    <x v="35"/>
    <x v="3"/>
    <d v="2024-08-23T00:00:00"/>
    <d v="2024-08-26T00:00:00"/>
    <x v="9"/>
    <n v="8"/>
    <x v="24"/>
    <x v="7"/>
  </r>
  <r>
    <x v="7"/>
    <x v="35"/>
    <x v="3"/>
    <d v="2024-08-26T00:00:00"/>
    <d v="2024-08-27T00:00:00"/>
    <x v="9"/>
    <n v="8"/>
    <x v="3"/>
    <x v="7"/>
  </r>
  <r>
    <x v="7"/>
    <x v="35"/>
    <x v="3"/>
    <d v="2024-08-27T00:00:00"/>
    <d v="2024-08-28T00:00:00"/>
    <x v="9"/>
    <n v="8"/>
    <x v="4"/>
    <x v="7"/>
  </r>
  <r>
    <x v="7"/>
    <x v="35"/>
    <x v="3"/>
    <d v="2024-08-28T00:00:00"/>
    <d v="2024-08-29T00:00:00"/>
    <x v="9"/>
    <n v="8"/>
    <x v="1"/>
    <x v="7"/>
  </r>
  <r>
    <x v="7"/>
    <x v="35"/>
    <x v="3"/>
    <d v="2024-08-29T00:00:00"/>
    <d v="2024-08-30T00:00:00"/>
    <x v="9"/>
    <n v="8"/>
    <x v="0"/>
    <x v="7"/>
  </r>
  <r>
    <x v="7"/>
    <x v="35"/>
    <x v="3"/>
    <d v="2024-08-30T00:00:00"/>
    <d v="2024-09-02T00:00:00"/>
    <x v="9"/>
    <n v="9"/>
    <x v="26"/>
    <x v="2"/>
  </r>
  <r>
    <x v="7"/>
    <x v="35"/>
    <x v="3"/>
    <d v="2024-09-02T00:00:00"/>
    <d v="2024-09-03T00:00:00"/>
    <x v="9"/>
    <n v="9"/>
    <x v="27"/>
    <x v="2"/>
  </r>
  <r>
    <x v="7"/>
    <x v="35"/>
    <x v="3"/>
    <d v="2024-09-03T00:00:00"/>
    <d v="2024-09-04T00:00:00"/>
    <x v="9"/>
    <n v="9"/>
    <x v="12"/>
    <x v="2"/>
  </r>
  <r>
    <x v="7"/>
    <x v="35"/>
    <x v="3"/>
    <d v="2024-09-04T00:00:00"/>
    <d v="2024-09-05T00:00:00"/>
    <x v="9"/>
    <n v="9"/>
    <x v="13"/>
    <x v="2"/>
  </r>
  <r>
    <x v="7"/>
    <x v="35"/>
    <x v="3"/>
    <d v="2024-09-05T00:00:00"/>
    <d v="2024-09-06T00:00:00"/>
    <x v="9"/>
    <n v="9"/>
    <x v="14"/>
    <x v="2"/>
  </r>
  <r>
    <x v="7"/>
    <x v="35"/>
    <x v="3"/>
    <d v="2024-09-06T00:00:00"/>
    <d v="2024-09-09T00:00:00"/>
    <x v="9"/>
    <n v="9"/>
    <x v="28"/>
    <x v="2"/>
  </r>
  <r>
    <x v="7"/>
    <x v="35"/>
    <x v="3"/>
    <d v="2024-09-09T00:00:00"/>
    <d v="2024-09-10T00:00:00"/>
    <x v="9"/>
    <n v="9"/>
    <x v="29"/>
    <x v="2"/>
  </r>
  <r>
    <x v="7"/>
    <x v="35"/>
    <x v="3"/>
    <d v="2024-09-10T00:00:00"/>
    <d v="2024-09-11T00:00:00"/>
    <x v="9"/>
    <n v="9"/>
    <x v="17"/>
    <x v="2"/>
  </r>
  <r>
    <x v="7"/>
    <x v="35"/>
    <x v="3"/>
    <d v="2024-09-11T00:00:00"/>
    <d v="2024-09-12T00:00:00"/>
    <x v="9"/>
    <n v="9"/>
    <x v="18"/>
    <x v="2"/>
  </r>
  <r>
    <x v="7"/>
    <x v="35"/>
    <x v="3"/>
    <d v="2024-09-12T00:00:00"/>
    <d v="2024-09-13T00:00:00"/>
    <x v="9"/>
    <n v="9"/>
    <x v="19"/>
    <x v="2"/>
  </r>
  <r>
    <x v="7"/>
    <x v="35"/>
    <x v="3"/>
    <d v="2024-09-13T00:00:00"/>
    <d v="2024-09-16T00:00:00"/>
    <x v="9"/>
    <n v="9"/>
    <x v="6"/>
    <x v="2"/>
  </r>
  <r>
    <x v="7"/>
    <x v="35"/>
    <x v="3"/>
    <d v="2024-09-16T00:00:00"/>
    <d v="2024-09-17T00:00:00"/>
    <x v="9"/>
    <n v="9"/>
    <x v="8"/>
    <x v="2"/>
  </r>
  <r>
    <x v="7"/>
    <x v="35"/>
    <x v="3"/>
    <d v="2024-09-17T00:00:00"/>
    <d v="2024-09-18T00:00:00"/>
    <x v="9"/>
    <n v="9"/>
    <x v="7"/>
    <x v="2"/>
  </r>
  <r>
    <x v="7"/>
    <x v="35"/>
    <x v="3"/>
    <d v="2024-09-18T00:00:00"/>
    <d v="2024-09-19T00:00:00"/>
    <x v="9"/>
    <n v="9"/>
    <x v="10"/>
    <x v="2"/>
  </r>
  <r>
    <x v="7"/>
    <x v="35"/>
    <x v="3"/>
    <d v="2024-09-19T00:00:00"/>
    <d v="2024-09-20T00:00:00"/>
    <x v="9"/>
    <n v="9"/>
    <x v="9"/>
    <x v="2"/>
  </r>
  <r>
    <x v="7"/>
    <x v="35"/>
    <x v="3"/>
    <d v="2024-09-20T00:00:00"/>
    <d v="2024-09-23T00:00:00"/>
    <x v="9"/>
    <n v="9"/>
    <x v="30"/>
    <x v="2"/>
  </r>
  <r>
    <x v="7"/>
    <x v="35"/>
    <x v="3"/>
    <d v="2024-09-23T00:00:00"/>
    <d v="2024-09-24T00:00:00"/>
    <x v="9"/>
    <n v="9"/>
    <x v="11"/>
    <x v="2"/>
  </r>
  <r>
    <x v="7"/>
    <x v="35"/>
    <x v="3"/>
    <d v="2024-09-24T00:00:00"/>
    <d v="2024-09-25T00:00:00"/>
    <x v="9"/>
    <n v="9"/>
    <x v="23"/>
    <x v="2"/>
  </r>
  <r>
    <x v="7"/>
    <x v="35"/>
    <x v="3"/>
    <d v="2024-09-25T00:00:00"/>
    <d v="2024-09-26T00:00:00"/>
    <x v="9"/>
    <n v="9"/>
    <x v="24"/>
    <x v="2"/>
  </r>
  <r>
    <x v="7"/>
    <x v="35"/>
    <x v="3"/>
    <d v="2024-09-26T00:00:00"/>
    <d v="2024-09-27T00:00:00"/>
    <x v="9"/>
    <n v="9"/>
    <x v="3"/>
    <x v="2"/>
  </r>
  <r>
    <x v="7"/>
    <x v="35"/>
    <x v="3"/>
    <d v="2024-09-27T00:00:00"/>
    <d v="2024-09-30T00:00:00"/>
    <x v="9"/>
    <n v="9"/>
    <x v="0"/>
    <x v="2"/>
  </r>
  <r>
    <x v="7"/>
    <x v="35"/>
    <x v="3"/>
    <d v="2024-09-30T00:00:00"/>
    <d v="2024-10-01T00:00:00"/>
    <x v="9"/>
    <n v="10"/>
    <x v="25"/>
    <x v="0"/>
  </r>
  <r>
    <x v="7"/>
    <x v="35"/>
    <x v="3"/>
    <d v="2024-10-01T00:00:00"/>
    <d v="2024-10-02T00:00:00"/>
    <x v="9"/>
    <n v="10"/>
    <x v="26"/>
    <x v="0"/>
  </r>
  <r>
    <x v="7"/>
    <x v="35"/>
    <x v="3"/>
    <d v="2024-10-02T00:00:00"/>
    <d v="2024-10-03T00:00:00"/>
    <x v="9"/>
    <n v="10"/>
    <x v="27"/>
    <x v="0"/>
  </r>
  <r>
    <x v="7"/>
    <x v="35"/>
    <x v="3"/>
    <d v="2024-10-03T00:00:00"/>
    <d v="2024-10-04T00:00:00"/>
    <x v="9"/>
    <n v="10"/>
    <x v="12"/>
    <x v="0"/>
  </r>
  <r>
    <x v="7"/>
    <x v="35"/>
    <x v="3"/>
    <d v="2024-10-04T00:00:00"/>
    <d v="2024-10-07T00:00:00"/>
    <x v="9"/>
    <n v="10"/>
    <x v="15"/>
    <x v="0"/>
  </r>
  <r>
    <x v="7"/>
    <x v="35"/>
    <x v="3"/>
    <d v="2024-10-07T00:00:00"/>
    <d v="2024-10-08T00:00:00"/>
    <x v="9"/>
    <n v="10"/>
    <x v="16"/>
    <x v="0"/>
  </r>
  <r>
    <x v="7"/>
    <x v="35"/>
    <x v="3"/>
    <d v="2024-10-08T00:00:00"/>
    <d v="2024-10-09T00:00:00"/>
    <x v="9"/>
    <n v="10"/>
    <x v="28"/>
    <x v="0"/>
  </r>
  <r>
    <x v="7"/>
    <x v="35"/>
    <x v="3"/>
    <d v="2024-10-09T00:00:00"/>
    <d v="2024-10-10T00:00:00"/>
    <x v="9"/>
    <n v="10"/>
    <x v="29"/>
    <x v="0"/>
  </r>
  <r>
    <x v="7"/>
    <x v="35"/>
    <x v="3"/>
    <d v="2024-10-10T00:00:00"/>
    <d v="2024-10-11T00:00:00"/>
    <x v="9"/>
    <n v="10"/>
    <x v="17"/>
    <x v="0"/>
  </r>
  <r>
    <x v="7"/>
    <x v="35"/>
    <x v="3"/>
    <d v="2024-10-11T00:00:00"/>
    <d v="2024-10-15T00:00:00"/>
    <x v="9"/>
    <n v="10"/>
    <x v="5"/>
    <x v="0"/>
  </r>
  <r>
    <x v="7"/>
    <x v="35"/>
    <x v="3"/>
    <d v="2024-10-15T00:00:00"/>
    <d v="2024-10-16T00:00:00"/>
    <x v="9"/>
    <n v="10"/>
    <x v="6"/>
    <x v="0"/>
  </r>
  <r>
    <x v="7"/>
    <x v="35"/>
    <x v="3"/>
    <d v="2024-10-16T00:00:00"/>
    <d v="2024-10-17T00:00:00"/>
    <x v="9"/>
    <n v="10"/>
    <x v="8"/>
    <x v="0"/>
  </r>
  <r>
    <x v="7"/>
    <x v="35"/>
    <x v="3"/>
    <d v="2024-10-17T00:00:00"/>
    <d v="2024-10-18T00:00:00"/>
    <x v="9"/>
    <n v="10"/>
    <x v="7"/>
    <x v="0"/>
  </r>
  <r>
    <x v="7"/>
    <x v="35"/>
    <x v="3"/>
    <d v="2024-10-18T00:00:00"/>
    <d v="2024-10-21T00:00:00"/>
    <x v="9"/>
    <n v="10"/>
    <x v="21"/>
    <x v="0"/>
  </r>
  <r>
    <x v="7"/>
    <x v="35"/>
    <x v="3"/>
    <d v="2024-10-21T00:00:00"/>
    <d v="2024-10-22T00:00:00"/>
    <x v="9"/>
    <n v="10"/>
    <x v="22"/>
    <x v="0"/>
  </r>
  <r>
    <x v="7"/>
    <x v="35"/>
    <x v="3"/>
    <d v="2024-10-22T00:00:00"/>
    <d v="2024-10-23T00:00:00"/>
    <x v="9"/>
    <n v="10"/>
    <x v="30"/>
    <x v="0"/>
  </r>
  <r>
    <x v="7"/>
    <x v="35"/>
    <x v="3"/>
    <d v="2024-10-23T00:00:00"/>
    <d v="2024-10-24T00:00:00"/>
    <x v="9"/>
    <n v="10"/>
    <x v="11"/>
    <x v="0"/>
  </r>
  <r>
    <x v="7"/>
    <x v="35"/>
    <x v="3"/>
    <d v="2024-10-24T00:00:00"/>
    <d v="2024-10-25T00:00:00"/>
    <x v="9"/>
    <n v="10"/>
    <x v="23"/>
    <x v="0"/>
  </r>
  <r>
    <x v="7"/>
    <x v="35"/>
    <x v="3"/>
    <d v="2024-10-25T00:00:00"/>
    <d v="2024-10-28T00:00:00"/>
    <x v="9"/>
    <n v="10"/>
    <x v="4"/>
    <x v="0"/>
  </r>
  <r>
    <x v="7"/>
    <x v="35"/>
    <x v="3"/>
    <d v="2024-10-28T00:00:00"/>
    <d v="2024-10-29T00:00:00"/>
    <x v="9"/>
    <n v="10"/>
    <x v="1"/>
    <x v="0"/>
  </r>
  <r>
    <x v="7"/>
    <x v="35"/>
    <x v="3"/>
    <d v="2024-10-29T00:00:00"/>
    <d v="2024-10-30T00:00:00"/>
    <x v="9"/>
    <n v="10"/>
    <x v="0"/>
    <x v="0"/>
  </r>
  <r>
    <x v="7"/>
    <x v="35"/>
    <x v="3"/>
    <d v="2024-10-30T00:00:00"/>
    <d v="2024-10-31T00:00:00"/>
    <x v="9"/>
    <n v="10"/>
    <x v="2"/>
    <x v="0"/>
  </r>
  <r>
    <x v="7"/>
    <x v="35"/>
    <x v="3"/>
    <d v="2024-10-31T00:00:00"/>
    <d v="2024-11-01T00:00:00"/>
    <x v="9"/>
    <n v="11"/>
    <x v="25"/>
    <x v="8"/>
  </r>
  <r>
    <x v="7"/>
    <x v="35"/>
    <x v="3"/>
    <d v="2024-11-01T00:00:00"/>
    <d v="2024-11-05T00:00:00"/>
    <x v="9"/>
    <n v="11"/>
    <x v="13"/>
    <x v="8"/>
  </r>
  <r>
    <x v="7"/>
    <x v="35"/>
    <x v="3"/>
    <d v="2024-11-05T00:00:00"/>
    <d v="2024-11-06T00:00:00"/>
    <x v="9"/>
    <n v="11"/>
    <x v="14"/>
    <x v="8"/>
  </r>
  <r>
    <x v="7"/>
    <x v="35"/>
    <x v="3"/>
    <d v="2024-11-06T00:00:00"/>
    <d v="2024-11-07T00:00:00"/>
    <x v="9"/>
    <n v="11"/>
    <x v="15"/>
    <x v="8"/>
  </r>
  <r>
    <x v="7"/>
    <x v="35"/>
    <x v="3"/>
    <d v="2024-11-07T00:00:00"/>
    <d v="2024-11-08T00:00:00"/>
    <x v="9"/>
    <n v="11"/>
    <x v="16"/>
    <x v="8"/>
  </r>
  <r>
    <x v="7"/>
    <x v="35"/>
    <x v="3"/>
    <d v="2024-11-08T00:00:00"/>
    <d v="2024-11-12T00:00:00"/>
    <x v="9"/>
    <n v="11"/>
    <x v="18"/>
    <x v="8"/>
  </r>
  <r>
    <x v="7"/>
    <x v="35"/>
    <x v="3"/>
    <d v="2024-11-12T00:00:00"/>
    <d v="2024-11-13T00:00:00"/>
    <x v="9"/>
    <n v="11"/>
    <x v="19"/>
    <x v="8"/>
  </r>
  <r>
    <x v="7"/>
    <x v="35"/>
    <x v="3"/>
    <d v="2024-11-13T00:00:00"/>
    <d v="2024-11-14T00:00:00"/>
    <x v="9"/>
    <n v="11"/>
    <x v="20"/>
    <x v="8"/>
  </r>
  <r>
    <x v="7"/>
    <x v="35"/>
    <x v="3"/>
    <d v="2024-11-14T00:00:00"/>
    <d v="2024-11-15T00:00:00"/>
    <x v="9"/>
    <n v="11"/>
    <x v="5"/>
    <x v="8"/>
  </r>
  <r>
    <x v="7"/>
    <x v="35"/>
    <x v="3"/>
    <d v="2024-11-15T00:00:00"/>
    <d v="2024-11-18T00:00:00"/>
    <x v="9"/>
    <n v="11"/>
    <x v="7"/>
    <x v="8"/>
  </r>
  <r>
    <x v="7"/>
    <x v="35"/>
    <x v="3"/>
    <d v="2024-11-18T00:00:00"/>
    <d v="2024-11-19T00:00:00"/>
    <x v="9"/>
    <n v="11"/>
    <x v="10"/>
    <x v="8"/>
  </r>
  <r>
    <x v="7"/>
    <x v="35"/>
    <x v="3"/>
    <d v="2024-11-19T00:00:00"/>
    <d v="2024-11-20T00:00:00"/>
    <x v="9"/>
    <n v="11"/>
    <x v="9"/>
    <x v="8"/>
  </r>
  <r>
    <x v="7"/>
    <x v="35"/>
    <x v="3"/>
    <d v="2024-11-20T00:00:00"/>
    <d v="2024-11-21T00:00:00"/>
    <x v="9"/>
    <n v="11"/>
    <x v="21"/>
    <x v="8"/>
  </r>
  <r>
    <x v="7"/>
    <x v="35"/>
    <x v="3"/>
    <d v="2024-11-21T00:00:00"/>
    <d v="2024-11-22T00:00:00"/>
    <x v="9"/>
    <n v="11"/>
    <x v="22"/>
    <x v="8"/>
  </r>
  <r>
    <x v="7"/>
    <x v="35"/>
    <x v="3"/>
    <d v="2024-11-22T00:00:00"/>
    <d v="2024-11-25T00:00:00"/>
    <x v="9"/>
    <n v="11"/>
    <x v="23"/>
    <x v="8"/>
  </r>
  <r>
    <x v="7"/>
    <x v="35"/>
    <x v="3"/>
    <d v="2024-11-25T00:00:00"/>
    <d v="2024-11-26T00:00:00"/>
    <x v="9"/>
    <n v="11"/>
    <x v="24"/>
    <x v="8"/>
  </r>
  <r>
    <x v="7"/>
    <x v="35"/>
    <x v="3"/>
    <d v="2024-11-26T00:00:00"/>
    <d v="2024-11-27T00:00:00"/>
    <x v="9"/>
    <n v="11"/>
    <x v="3"/>
    <x v="8"/>
  </r>
  <r>
    <x v="7"/>
    <x v="35"/>
    <x v="3"/>
    <d v="2024-11-27T00:00:00"/>
    <d v="2024-11-28T00:00:00"/>
    <x v="9"/>
    <n v="11"/>
    <x v="4"/>
    <x v="8"/>
  </r>
  <r>
    <x v="7"/>
    <x v="35"/>
    <x v="3"/>
    <d v="2024-11-28T00:00:00"/>
    <d v="2024-11-29T00:00:00"/>
    <x v="9"/>
    <n v="11"/>
    <x v="1"/>
    <x v="8"/>
  </r>
  <r>
    <x v="7"/>
    <x v="35"/>
    <x v="3"/>
    <d v="2024-11-29T00:00:00"/>
    <d v="2024-12-02T00:00:00"/>
    <x v="9"/>
    <n v="12"/>
    <x v="26"/>
    <x v="3"/>
  </r>
  <r>
    <x v="7"/>
    <x v="35"/>
    <x v="3"/>
    <d v="2024-12-02T00:00:00"/>
    <d v="2024-12-03T00:00:00"/>
    <x v="9"/>
    <n v="12"/>
    <x v="27"/>
    <x v="3"/>
  </r>
  <r>
    <x v="7"/>
    <x v="35"/>
    <x v="3"/>
    <d v="2024-12-03T00:00:00"/>
    <d v="2024-12-04T00:00:00"/>
    <x v="9"/>
    <n v="12"/>
    <x v="12"/>
    <x v="3"/>
  </r>
  <r>
    <x v="7"/>
    <x v="35"/>
    <x v="3"/>
    <d v="2024-12-04T00:00:00"/>
    <d v="2024-12-05T00:00:00"/>
    <x v="9"/>
    <n v="12"/>
    <x v="13"/>
    <x v="3"/>
  </r>
  <r>
    <x v="7"/>
    <x v="35"/>
    <x v="3"/>
    <d v="2024-12-05T00:00:00"/>
    <d v="2024-12-06T00:00:00"/>
    <x v="9"/>
    <n v="12"/>
    <x v="14"/>
    <x v="3"/>
  </r>
  <r>
    <x v="7"/>
    <x v="35"/>
    <x v="3"/>
    <d v="2024-12-06T00:00:00"/>
    <d v="2024-12-09T00:00:00"/>
    <x v="9"/>
    <n v="12"/>
    <x v="28"/>
    <x v="3"/>
  </r>
  <r>
    <x v="7"/>
    <x v="35"/>
    <x v="3"/>
    <d v="2024-12-09T00:00:00"/>
    <d v="2024-12-10T00:00:00"/>
    <x v="9"/>
    <n v="12"/>
    <x v="29"/>
    <x v="3"/>
  </r>
  <r>
    <x v="7"/>
    <x v="35"/>
    <x v="3"/>
    <d v="2024-12-10T00:00:00"/>
    <d v="2024-12-11T00:00:00"/>
    <x v="9"/>
    <n v="12"/>
    <x v="17"/>
    <x v="3"/>
  </r>
  <r>
    <x v="7"/>
    <x v="35"/>
    <x v="3"/>
    <d v="2024-12-11T00:00:00"/>
    <d v="2024-12-12T00:00:00"/>
    <x v="9"/>
    <n v="12"/>
    <x v="18"/>
    <x v="3"/>
  </r>
  <r>
    <x v="7"/>
    <x v="35"/>
    <x v="3"/>
    <d v="2024-12-12T00:00:00"/>
    <d v="2024-12-13T00:00:00"/>
    <x v="9"/>
    <n v="12"/>
    <x v="19"/>
    <x v="3"/>
  </r>
  <r>
    <x v="7"/>
    <x v="35"/>
    <x v="3"/>
    <d v="2024-12-13T00:00:00"/>
    <d v="2024-12-16T00:00:00"/>
    <x v="9"/>
    <n v="12"/>
    <x v="6"/>
    <x v="3"/>
  </r>
  <r>
    <x v="7"/>
    <x v="35"/>
    <x v="3"/>
    <d v="2024-12-16T00:00:00"/>
    <d v="2024-12-17T00:00:00"/>
    <x v="9"/>
    <n v="12"/>
    <x v="8"/>
    <x v="3"/>
  </r>
  <r>
    <x v="7"/>
    <x v="35"/>
    <x v="3"/>
    <d v="2024-12-17T00:00:00"/>
    <d v="2024-12-18T00:00:00"/>
    <x v="9"/>
    <n v="12"/>
    <x v="7"/>
    <x v="3"/>
  </r>
  <r>
    <x v="7"/>
    <x v="35"/>
    <x v="3"/>
    <d v="2024-12-18T00:00:00"/>
    <d v="2024-12-19T00:00:00"/>
    <x v="9"/>
    <n v="12"/>
    <x v="10"/>
    <x v="3"/>
  </r>
  <r>
    <x v="7"/>
    <x v="35"/>
    <x v="3"/>
    <d v="2024-12-19T00:00:00"/>
    <d v="2024-12-20T00:00:00"/>
    <x v="9"/>
    <n v="12"/>
    <x v="9"/>
    <x v="3"/>
  </r>
  <r>
    <x v="7"/>
    <x v="35"/>
    <x v="3"/>
    <d v="2024-12-20T00:00:00"/>
    <d v="2024-12-23T00:00:00"/>
    <x v="9"/>
    <n v="12"/>
    <x v="30"/>
    <x v="3"/>
  </r>
  <r>
    <x v="7"/>
    <x v="35"/>
    <x v="3"/>
    <d v="2024-12-23T00:00:00"/>
    <d v="2024-12-24T00:00:00"/>
    <x v="9"/>
    <n v="12"/>
    <x v="11"/>
    <x v="3"/>
  </r>
  <r>
    <x v="7"/>
    <x v="35"/>
    <x v="3"/>
    <d v="2024-12-24T00:00:00"/>
    <d v="2024-12-26T00:00:00"/>
    <x v="9"/>
    <n v="12"/>
    <x v="24"/>
    <x v="3"/>
  </r>
  <r>
    <x v="7"/>
    <x v="35"/>
    <x v="3"/>
    <d v="2024-12-26T00:00:00"/>
    <d v="2024-12-27T00:00:00"/>
    <x v="9"/>
    <n v="12"/>
    <x v="3"/>
    <x v="3"/>
  </r>
  <r>
    <x v="7"/>
    <x v="35"/>
    <x v="3"/>
    <d v="2024-12-27T00:00:00"/>
    <d v="2024-12-30T00:00:00"/>
    <x v="9"/>
    <n v="12"/>
    <x v="0"/>
    <x v="3"/>
  </r>
  <r>
    <x v="7"/>
    <x v="35"/>
    <x v="3"/>
    <d v="2024-12-30T00:00:00"/>
    <d v="2024-12-31T00:00:00"/>
    <x v="9"/>
    <n v="12"/>
    <x v="2"/>
    <x v="3"/>
  </r>
  <r>
    <x v="7"/>
    <x v="35"/>
    <x v="3"/>
    <d v="2024-12-31T00:00:00"/>
    <d v="2025-01-02T00:00:00"/>
    <x v="10"/>
    <n v="1"/>
    <x v="26"/>
    <x v="9"/>
  </r>
  <r>
    <x v="7"/>
    <x v="35"/>
    <x v="3"/>
    <d v="2025-01-02T00:00:00"/>
    <d v="2025-01-03T00:00:00"/>
    <x v="10"/>
    <n v="1"/>
    <x v="27"/>
    <x v="9"/>
  </r>
  <r>
    <x v="7"/>
    <x v="35"/>
    <x v="3"/>
    <d v="2025-01-03T00:00:00"/>
    <d v="2025-01-07T00:00:00"/>
    <x v="10"/>
    <n v="1"/>
    <x v="15"/>
    <x v="9"/>
  </r>
  <r>
    <x v="7"/>
    <x v="35"/>
    <x v="3"/>
    <d v="2025-01-07T00:00:00"/>
    <d v="2025-01-08T00:00:00"/>
    <x v="10"/>
    <n v="1"/>
    <x v="16"/>
    <x v="9"/>
  </r>
  <r>
    <x v="7"/>
    <x v="35"/>
    <x v="3"/>
    <d v="2025-01-08T00:00:00"/>
    <d v="2025-01-09T00:00:00"/>
    <x v="10"/>
    <n v="1"/>
    <x v="28"/>
    <x v="9"/>
  </r>
  <r>
    <x v="7"/>
    <x v="35"/>
    <x v="3"/>
    <d v="2025-01-09T00:00:00"/>
    <d v="2025-01-10T00:00:00"/>
    <x v="10"/>
    <n v="1"/>
    <x v="29"/>
    <x v="9"/>
  </r>
  <r>
    <x v="7"/>
    <x v="35"/>
    <x v="3"/>
    <d v="2025-01-10T00:00:00"/>
    <d v="2025-01-13T00:00:00"/>
    <x v="10"/>
    <n v="1"/>
    <x v="19"/>
    <x v="9"/>
  </r>
  <r>
    <x v="7"/>
    <x v="35"/>
    <x v="3"/>
    <d v="2025-01-13T00:00:00"/>
    <d v="2025-01-14T00:00:00"/>
    <x v="10"/>
    <n v="1"/>
    <x v="20"/>
    <x v="9"/>
  </r>
  <r>
    <x v="7"/>
    <x v="35"/>
    <x v="3"/>
    <d v="2025-01-14T00:00:00"/>
    <d v="2025-01-15T00:00:00"/>
    <x v="10"/>
    <n v="1"/>
    <x v="5"/>
    <x v="9"/>
  </r>
  <r>
    <x v="7"/>
    <x v="35"/>
    <x v="3"/>
    <d v="2025-01-15T00:00:00"/>
    <d v="2025-01-16T00:00:00"/>
    <x v="10"/>
    <n v="1"/>
    <x v="6"/>
    <x v="9"/>
  </r>
  <r>
    <x v="7"/>
    <x v="35"/>
    <x v="3"/>
    <d v="2025-01-16T00:00:00"/>
    <d v="2025-01-17T00:00:00"/>
    <x v="10"/>
    <n v="1"/>
    <x v="8"/>
    <x v="9"/>
  </r>
  <r>
    <x v="7"/>
    <x v="35"/>
    <x v="3"/>
    <d v="2025-01-17T00:00:00"/>
    <d v="2025-01-20T00:00:00"/>
    <x v="10"/>
    <n v="1"/>
    <x v="9"/>
    <x v="9"/>
  </r>
  <r>
    <x v="7"/>
    <x v="35"/>
    <x v="3"/>
    <d v="2025-01-20T00:00:00"/>
    <d v="2025-01-21T00:00:00"/>
    <x v="10"/>
    <n v="1"/>
    <x v="21"/>
    <x v="9"/>
  </r>
  <r>
    <x v="7"/>
    <x v="35"/>
    <x v="3"/>
    <d v="2025-01-21T00:00:00"/>
    <d v="2025-01-22T00:00:00"/>
    <x v="10"/>
    <n v="1"/>
    <x v="22"/>
    <x v="9"/>
  </r>
  <r>
    <x v="7"/>
    <x v="35"/>
    <x v="3"/>
    <d v="2025-01-22T00:00:00"/>
    <d v="2025-01-23T00:00:00"/>
    <x v="10"/>
    <n v="1"/>
    <x v="30"/>
    <x v="9"/>
  </r>
  <r>
    <x v="7"/>
    <x v="35"/>
    <x v="3"/>
    <d v="2025-01-23T00:00:00"/>
    <d v="2025-01-24T00:00:00"/>
    <x v="10"/>
    <n v="1"/>
    <x v="11"/>
    <x v="9"/>
  </r>
  <r>
    <x v="7"/>
    <x v="35"/>
    <x v="3"/>
    <d v="2025-01-24T00:00:00"/>
    <d v="2025-01-27T00:00:00"/>
    <x v="10"/>
    <n v="1"/>
    <x v="3"/>
    <x v="9"/>
  </r>
  <r>
    <x v="7"/>
    <x v="35"/>
    <x v="3"/>
    <d v="2025-01-27T00:00:00"/>
    <d v="2025-01-28T00:00:00"/>
    <x v="10"/>
    <n v="1"/>
    <x v="4"/>
    <x v="9"/>
  </r>
  <r>
    <x v="7"/>
    <x v="35"/>
    <x v="3"/>
    <d v="2025-01-28T00:00:00"/>
    <d v="2025-01-29T00:00:00"/>
    <x v="10"/>
    <n v="1"/>
    <x v="1"/>
    <x v="9"/>
  </r>
  <r>
    <x v="7"/>
    <x v="35"/>
    <x v="3"/>
    <d v="2025-01-29T00:00:00"/>
    <d v="2025-01-30T00:00:00"/>
    <x v="10"/>
    <n v="1"/>
    <x v="0"/>
    <x v="9"/>
  </r>
  <r>
    <x v="7"/>
    <x v="35"/>
    <x v="3"/>
    <d v="2025-01-30T00:00:00"/>
    <d v="2025-01-31T00:00:00"/>
    <x v="10"/>
    <n v="1"/>
    <x v="2"/>
    <x v="9"/>
  </r>
  <r>
    <x v="7"/>
    <x v="35"/>
    <x v="3"/>
    <d v="2025-01-31T00:00:00"/>
    <d v="2025-02-03T00:00:00"/>
    <x v="10"/>
    <n v="2"/>
    <x v="27"/>
    <x v="10"/>
  </r>
  <r>
    <x v="7"/>
    <x v="35"/>
    <x v="3"/>
    <d v="2025-02-03T00:00:00"/>
    <d v="2025-02-04T00:00:00"/>
    <x v="10"/>
    <n v="2"/>
    <x v="12"/>
    <x v="10"/>
  </r>
  <r>
    <x v="7"/>
    <x v="35"/>
    <x v="3"/>
    <d v="2025-02-04T00:00:00"/>
    <d v="2025-02-05T00:00:00"/>
    <x v="10"/>
    <n v="2"/>
    <x v="13"/>
    <x v="10"/>
  </r>
  <r>
    <x v="7"/>
    <x v="35"/>
    <x v="3"/>
    <d v="2025-02-05T00:00:00"/>
    <d v="2025-02-06T00:00:00"/>
    <x v="10"/>
    <n v="2"/>
    <x v="14"/>
    <x v="10"/>
  </r>
  <r>
    <x v="7"/>
    <x v="35"/>
    <x v="3"/>
    <d v="2025-02-06T00:00:00"/>
    <d v="2025-02-07T00:00:00"/>
    <x v="10"/>
    <n v="2"/>
    <x v="15"/>
    <x v="10"/>
  </r>
  <r>
    <x v="7"/>
    <x v="35"/>
    <x v="3"/>
    <d v="2025-02-07T00:00:00"/>
    <d v="2025-02-10T00:00:00"/>
    <x v="10"/>
    <n v="2"/>
    <x v="29"/>
    <x v="10"/>
  </r>
  <r>
    <x v="7"/>
    <x v="35"/>
    <x v="3"/>
    <d v="2025-02-10T00:00:00"/>
    <d v="2025-02-11T00:00:00"/>
    <x v="10"/>
    <n v="2"/>
    <x v="17"/>
    <x v="10"/>
  </r>
  <r>
    <x v="7"/>
    <x v="35"/>
    <x v="3"/>
    <d v="2025-02-11T00:00:00"/>
    <d v="2025-02-12T00:00:00"/>
    <x v="10"/>
    <n v="2"/>
    <x v="18"/>
    <x v="10"/>
  </r>
  <r>
    <x v="7"/>
    <x v="35"/>
    <x v="3"/>
    <d v="2025-02-12T00:00:00"/>
    <d v="2025-02-13T00:00:00"/>
    <x v="10"/>
    <n v="2"/>
    <x v="19"/>
    <x v="10"/>
  </r>
  <r>
    <x v="7"/>
    <x v="35"/>
    <x v="3"/>
    <d v="2025-02-13T00:00:00"/>
    <d v="2025-02-14T00:00:00"/>
    <x v="10"/>
    <n v="2"/>
    <x v="20"/>
    <x v="10"/>
  </r>
  <r>
    <x v="7"/>
    <x v="35"/>
    <x v="3"/>
    <d v="2025-02-14T00:00:00"/>
    <d v="2025-02-17T00:00:00"/>
    <x v="10"/>
    <n v="2"/>
    <x v="8"/>
    <x v="10"/>
  </r>
  <r>
    <x v="7"/>
    <x v="35"/>
    <x v="3"/>
    <d v="2025-02-17T00:00:00"/>
    <d v="2025-02-18T00:00:00"/>
    <x v="10"/>
    <n v="2"/>
    <x v="7"/>
    <x v="10"/>
  </r>
  <r>
    <x v="7"/>
    <x v="35"/>
    <x v="3"/>
    <d v="2025-02-18T00:00:00"/>
    <d v="2025-02-19T00:00:00"/>
    <x v="10"/>
    <n v="2"/>
    <x v="10"/>
    <x v="10"/>
  </r>
  <r>
    <x v="7"/>
    <x v="35"/>
    <x v="3"/>
    <d v="2025-02-19T00:00:00"/>
    <d v="2025-02-20T00:00:00"/>
    <x v="10"/>
    <n v="2"/>
    <x v="9"/>
    <x v="10"/>
  </r>
  <r>
    <x v="7"/>
    <x v="35"/>
    <x v="3"/>
    <d v="2025-02-20T00:00:00"/>
    <d v="2025-02-21T00:00:00"/>
    <x v="10"/>
    <n v="2"/>
    <x v="21"/>
    <x v="10"/>
  </r>
  <r>
    <x v="7"/>
    <x v="35"/>
    <x v="3"/>
    <d v="2025-02-21T00:00:00"/>
    <d v="2025-02-24T00:00:00"/>
    <x v="10"/>
    <n v="2"/>
    <x v="11"/>
    <x v="10"/>
  </r>
  <r>
    <x v="7"/>
    <x v="35"/>
    <x v="3"/>
    <d v="2025-02-24T00:00:00"/>
    <d v="2025-02-25T00:00:00"/>
    <x v="10"/>
    <n v="2"/>
    <x v="23"/>
    <x v="10"/>
  </r>
  <r>
    <x v="7"/>
    <x v="35"/>
    <x v="3"/>
    <d v="2025-02-25T00:00:00"/>
    <d v="2025-02-26T00:00:00"/>
    <x v="10"/>
    <n v="2"/>
    <x v="24"/>
    <x v="10"/>
  </r>
  <r>
    <x v="7"/>
    <x v="35"/>
    <x v="3"/>
    <d v="2025-02-26T00:00:00"/>
    <d v="2025-02-27T00:00:00"/>
    <x v="10"/>
    <n v="2"/>
    <x v="3"/>
    <x v="10"/>
  </r>
  <r>
    <x v="7"/>
    <x v="35"/>
    <x v="3"/>
    <d v="2025-02-27T00:00:00"/>
    <d v="2025-02-28T00:00:00"/>
    <x v="10"/>
    <n v="2"/>
    <x v="4"/>
    <x v="10"/>
  </r>
  <r>
    <x v="7"/>
    <x v="35"/>
    <x v="3"/>
    <d v="2025-02-28T00:00:00"/>
    <d v="2025-03-03T00:00:00"/>
    <x v="10"/>
    <n v="3"/>
    <x v="27"/>
    <x v="4"/>
  </r>
  <r>
    <x v="7"/>
    <x v="35"/>
    <x v="3"/>
    <d v="2025-03-03T00:00:00"/>
    <d v="2025-03-04T00:00:00"/>
    <x v="10"/>
    <n v="3"/>
    <x v="12"/>
    <x v="4"/>
  </r>
  <r>
    <x v="7"/>
    <x v="35"/>
    <x v="3"/>
    <d v="2025-03-04T00:00:00"/>
    <d v="2025-03-05T00:00:00"/>
    <x v="10"/>
    <n v="3"/>
    <x v="13"/>
    <x v="4"/>
  </r>
  <r>
    <x v="7"/>
    <x v="35"/>
    <x v="3"/>
    <d v="2025-03-05T00:00:00"/>
    <d v="2025-03-06T00:00:00"/>
    <x v="10"/>
    <n v="3"/>
    <x v="14"/>
    <x v="4"/>
  </r>
  <r>
    <x v="7"/>
    <x v="35"/>
    <x v="3"/>
    <d v="2025-03-06T00:00:00"/>
    <d v="2025-03-07T00:00:00"/>
    <x v="10"/>
    <n v="3"/>
    <x v="15"/>
    <x v="4"/>
  </r>
  <r>
    <x v="7"/>
    <x v="35"/>
    <x v="3"/>
    <d v="2025-03-07T00:00:00"/>
    <d v="2025-03-10T00:00:00"/>
    <x v="10"/>
    <n v="3"/>
    <x v="29"/>
    <x v="4"/>
  </r>
  <r>
    <x v="7"/>
    <x v="35"/>
    <x v="3"/>
    <d v="2025-03-10T00:00:00"/>
    <d v="2025-03-11T00:00:00"/>
    <x v="10"/>
    <n v="3"/>
    <x v="17"/>
    <x v="4"/>
  </r>
  <r>
    <x v="7"/>
    <x v="35"/>
    <x v="3"/>
    <d v="2025-03-11T00:00:00"/>
    <d v="2025-03-12T00:00:00"/>
    <x v="10"/>
    <n v="3"/>
    <x v="18"/>
    <x v="4"/>
  </r>
  <r>
    <x v="7"/>
    <x v="35"/>
    <x v="3"/>
    <d v="2025-03-12T00:00:00"/>
    <d v="2025-03-13T00:00:00"/>
    <x v="10"/>
    <n v="3"/>
    <x v="19"/>
    <x v="4"/>
  </r>
  <r>
    <x v="7"/>
    <x v="35"/>
    <x v="3"/>
    <d v="2025-03-13T00:00:00"/>
    <d v="2025-03-14T00:00:00"/>
    <x v="10"/>
    <n v="3"/>
    <x v="20"/>
    <x v="4"/>
  </r>
  <r>
    <x v="7"/>
    <x v="35"/>
    <x v="3"/>
    <d v="2025-03-14T00:00:00"/>
    <d v="2025-03-17T00:00:00"/>
    <x v="10"/>
    <n v="3"/>
    <x v="8"/>
    <x v="4"/>
  </r>
  <r>
    <x v="7"/>
    <x v="35"/>
    <x v="3"/>
    <d v="2025-03-17T00:00:00"/>
    <d v="2025-03-18T00:00:00"/>
    <x v="10"/>
    <n v="3"/>
    <x v="7"/>
    <x v="4"/>
  </r>
  <r>
    <x v="7"/>
    <x v="35"/>
    <x v="3"/>
    <d v="2025-03-18T00:00:00"/>
    <d v="2025-03-19T00:00:00"/>
    <x v="10"/>
    <n v="3"/>
    <x v="10"/>
    <x v="4"/>
  </r>
  <r>
    <x v="7"/>
    <x v="35"/>
    <x v="3"/>
    <d v="2025-03-19T00:00:00"/>
    <d v="2025-03-20T00:00:00"/>
    <x v="10"/>
    <n v="3"/>
    <x v="9"/>
    <x v="4"/>
  </r>
  <r>
    <x v="7"/>
    <x v="35"/>
    <x v="3"/>
    <d v="2025-03-20T00:00:00"/>
    <d v="2025-03-21T00:00:00"/>
    <x v="10"/>
    <n v="3"/>
    <x v="21"/>
    <x v="4"/>
  </r>
  <r>
    <x v="7"/>
    <x v="35"/>
    <x v="3"/>
    <d v="2025-03-21T00:00:00"/>
    <d v="2025-03-25T00:00:00"/>
    <x v="10"/>
    <n v="3"/>
    <x v="23"/>
    <x v="4"/>
  </r>
  <r>
    <x v="7"/>
    <x v="35"/>
    <x v="3"/>
    <d v="2025-03-25T00:00:00"/>
    <d v="2025-03-26T00:00:00"/>
    <x v="10"/>
    <n v="3"/>
    <x v="24"/>
    <x v="4"/>
  </r>
  <r>
    <x v="7"/>
    <x v="35"/>
    <x v="3"/>
    <d v="2025-03-26T00:00:00"/>
    <d v="2025-03-27T00:00:00"/>
    <x v="10"/>
    <n v="3"/>
    <x v="3"/>
    <x v="4"/>
  </r>
  <r>
    <x v="7"/>
    <x v="35"/>
    <x v="3"/>
    <d v="2025-03-27T00:00:00"/>
    <d v="2025-03-28T00:00:00"/>
    <x v="10"/>
    <n v="3"/>
    <x v="4"/>
    <x v="4"/>
  </r>
  <r>
    <x v="7"/>
    <x v="35"/>
    <x v="3"/>
    <d v="2025-03-28T00:00:00"/>
    <d v="2025-03-31T00:00:00"/>
    <x v="10"/>
    <n v="3"/>
    <x v="2"/>
    <x v="4"/>
  </r>
  <r>
    <x v="7"/>
    <x v="35"/>
    <x v="3"/>
    <d v="2025-03-31T00:00:00"/>
    <d v="2025-04-01T00:00:00"/>
    <x v="10"/>
    <n v="4"/>
    <x v="25"/>
    <x v="11"/>
  </r>
  <r>
    <x v="7"/>
    <x v="35"/>
    <x v="3"/>
    <d v="2025-04-01T00:00:00"/>
    <d v="2025-04-02T00:00:00"/>
    <x v="10"/>
    <n v="4"/>
    <x v="26"/>
    <x v="11"/>
  </r>
  <r>
    <x v="7"/>
    <x v="35"/>
    <x v="3"/>
    <d v="2025-04-02T00:00:00"/>
    <d v="2025-04-03T00:00:00"/>
    <x v="10"/>
    <n v="4"/>
    <x v="27"/>
    <x v="11"/>
  </r>
  <r>
    <x v="7"/>
    <x v="35"/>
    <x v="3"/>
    <d v="2025-04-03T00:00:00"/>
    <d v="2025-04-04T00:00:00"/>
    <x v="10"/>
    <n v="4"/>
    <x v="12"/>
    <x v="11"/>
  </r>
  <r>
    <x v="7"/>
    <x v="35"/>
    <x v="3"/>
    <d v="2025-04-04T00:00:00"/>
    <d v="2025-04-07T00:00:00"/>
    <x v="10"/>
    <n v="4"/>
    <x v="15"/>
    <x v="11"/>
  </r>
  <r>
    <x v="7"/>
    <x v="35"/>
    <x v="3"/>
    <d v="2025-04-07T00:00:00"/>
    <d v="2025-04-08T00:00:00"/>
    <x v="10"/>
    <n v="4"/>
    <x v="16"/>
    <x v="11"/>
  </r>
  <r>
    <x v="7"/>
    <x v="35"/>
    <x v="3"/>
    <d v="2025-04-08T00:00:00"/>
    <d v="2025-04-09T00:00:00"/>
    <x v="10"/>
    <n v="4"/>
    <x v="28"/>
    <x v="11"/>
  </r>
  <r>
    <x v="7"/>
    <x v="35"/>
    <x v="3"/>
    <d v="2025-04-09T00:00:00"/>
    <d v="2025-04-10T00:00:00"/>
    <x v="10"/>
    <n v="4"/>
    <x v="29"/>
    <x v="11"/>
  </r>
  <r>
    <x v="7"/>
    <x v="35"/>
    <x v="3"/>
    <d v="2025-04-10T00:00:00"/>
    <d v="2025-04-11T00:00:00"/>
    <x v="10"/>
    <n v="4"/>
    <x v="17"/>
    <x v="11"/>
  </r>
  <r>
    <x v="7"/>
    <x v="35"/>
    <x v="3"/>
    <d v="2025-04-11T00:00:00"/>
    <d v="2025-04-14T00:00:00"/>
    <x v="10"/>
    <n v="4"/>
    <x v="20"/>
    <x v="11"/>
  </r>
  <r>
    <x v="7"/>
    <x v="35"/>
    <x v="3"/>
    <d v="2025-04-14T00:00:00"/>
    <d v="2025-04-15T00:00:00"/>
    <x v="10"/>
    <n v="4"/>
    <x v="5"/>
    <x v="11"/>
  </r>
  <r>
    <x v="7"/>
    <x v="35"/>
    <x v="3"/>
    <d v="2025-04-15T00:00:00"/>
    <d v="2025-04-16T00:00:00"/>
    <x v="10"/>
    <n v="4"/>
    <x v="6"/>
    <x v="11"/>
  </r>
  <r>
    <x v="7"/>
    <x v="35"/>
    <x v="3"/>
    <d v="2025-04-16T00:00:00"/>
    <d v="2025-04-21T00:00:00"/>
    <x v="10"/>
    <n v="4"/>
    <x v="21"/>
    <x v="11"/>
  </r>
  <r>
    <x v="7"/>
    <x v="35"/>
    <x v="3"/>
    <d v="2025-04-21T00:00:00"/>
    <d v="2025-04-22T00:00:00"/>
    <x v="10"/>
    <n v="4"/>
    <x v="22"/>
    <x v="11"/>
  </r>
  <r>
    <x v="7"/>
    <x v="35"/>
    <x v="3"/>
    <d v="2025-04-22T00:00:00"/>
    <d v="2025-04-23T00:00:00"/>
    <x v="10"/>
    <n v="4"/>
    <x v="30"/>
    <x v="11"/>
  </r>
  <r>
    <x v="7"/>
    <x v="35"/>
    <x v="3"/>
    <d v="2025-04-23T00:00:00"/>
    <d v="2025-04-24T00:00:00"/>
    <x v="10"/>
    <n v="4"/>
    <x v="11"/>
    <x v="11"/>
  </r>
  <r>
    <x v="7"/>
    <x v="35"/>
    <x v="3"/>
    <d v="2025-04-24T00:00:00"/>
    <d v="2025-04-25T00:00:00"/>
    <x v="10"/>
    <n v="4"/>
    <x v="23"/>
    <x v="11"/>
  </r>
  <r>
    <x v="7"/>
    <x v="35"/>
    <x v="3"/>
    <d v="2025-04-25T00:00:00"/>
    <d v="2025-04-28T00:00:00"/>
    <x v="10"/>
    <n v="4"/>
    <x v="4"/>
    <x v="11"/>
  </r>
  <r>
    <x v="7"/>
    <x v="35"/>
    <x v="3"/>
    <d v="2025-04-28T00:00:00"/>
    <d v="2025-04-29T00:00:00"/>
    <x v="10"/>
    <n v="4"/>
    <x v="1"/>
    <x v="11"/>
  </r>
  <r>
    <x v="7"/>
    <x v="35"/>
    <x v="3"/>
    <d v="2025-04-29T00:00:00"/>
    <d v="2025-04-30T00:00:00"/>
    <x v="10"/>
    <n v="4"/>
    <x v="0"/>
    <x v="11"/>
  </r>
  <r>
    <x v="7"/>
    <x v="35"/>
    <x v="3"/>
    <d v="2025-04-30T00:00:00"/>
    <d v="2025-05-02T00:00:00"/>
    <x v="10"/>
    <n v="5"/>
    <x v="26"/>
    <x v="5"/>
  </r>
  <r>
    <x v="7"/>
    <x v="36"/>
    <x v="3"/>
    <d v="2014-12-31T00:00:00"/>
    <d v="2015-01-02T00:00:00"/>
    <x v="0"/>
    <n v="1"/>
    <x v="26"/>
    <x v="9"/>
  </r>
  <r>
    <x v="7"/>
    <x v="36"/>
    <x v="3"/>
    <d v="2015-01-02T00:00:00"/>
    <d v="2015-01-05T00:00:00"/>
    <x v="0"/>
    <n v="1"/>
    <x v="13"/>
    <x v="9"/>
  </r>
  <r>
    <x v="7"/>
    <x v="36"/>
    <x v="3"/>
    <d v="2015-01-05T00:00:00"/>
    <d v="2015-01-06T00:00:00"/>
    <x v="0"/>
    <n v="1"/>
    <x v="14"/>
    <x v="9"/>
  </r>
  <r>
    <x v="7"/>
    <x v="36"/>
    <x v="3"/>
    <d v="2015-01-06T00:00:00"/>
    <d v="2015-01-07T00:00:00"/>
    <x v="0"/>
    <n v="1"/>
    <x v="15"/>
    <x v="9"/>
  </r>
  <r>
    <x v="7"/>
    <x v="36"/>
    <x v="3"/>
    <d v="2015-01-07T00:00:00"/>
    <d v="2015-01-08T00:00:00"/>
    <x v="0"/>
    <n v="1"/>
    <x v="16"/>
    <x v="9"/>
  </r>
  <r>
    <x v="7"/>
    <x v="36"/>
    <x v="3"/>
    <d v="2015-01-08T00:00:00"/>
    <d v="2015-01-09T00:00:00"/>
    <x v="0"/>
    <n v="1"/>
    <x v="28"/>
    <x v="9"/>
  </r>
  <r>
    <x v="7"/>
    <x v="36"/>
    <x v="3"/>
    <d v="2015-01-09T00:00:00"/>
    <d v="2015-01-13T00:00:00"/>
    <x v="0"/>
    <n v="1"/>
    <x v="19"/>
    <x v="9"/>
  </r>
  <r>
    <x v="7"/>
    <x v="36"/>
    <x v="3"/>
    <d v="2015-01-13T00:00:00"/>
    <d v="2015-01-14T00:00:00"/>
    <x v="0"/>
    <n v="1"/>
    <x v="20"/>
    <x v="9"/>
  </r>
  <r>
    <x v="7"/>
    <x v="36"/>
    <x v="3"/>
    <d v="2015-01-14T00:00:00"/>
    <d v="2015-01-15T00:00:00"/>
    <x v="0"/>
    <n v="1"/>
    <x v="5"/>
    <x v="9"/>
  </r>
  <r>
    <x v="7"/>
    <x v="36"/>
    <x v="3"/>
    <d v="2015-01-15T00:00:00"/>
    <d v="2015-01-16T00:00:00"/>
    <x v="0"/>
    <n v="1"/>
    <x v="6"/>
    <x v="9"/>
  </r>
  <r>
    <x v="7"/>
    <x v="36"/>
    <x v="3"/>
    <d v="2015-01-16T00:00:00"/>
    <d v="2015-01-19T00:00:00"/>
    <x v="0"/>
    <n v="1"/>
    <x v="10"/>
    <x v="9"/>
  </r>
  <r>
    <x v="7"/>
    <x v="36"/>
    <x v="3"/>
    <d v="2015-01-19T00:00:00"/>
    <d v="2015-01-20T00:00:00"/>
    <x v="0"/>
    <n v="1"/>
    <x v="9"/>
    <x v="9"/>
  </r>
  <r>
    <x v="7"/>
    <x v="36"/>
    <x v="3"/>
    <d v="2015-01-20T00:00:00"/>
    <d v="2015-01-21T00:00:00"/>
    <x v="0"/>
    <n v="1"/>
    <x v="21"/>
    <x v="9"/>
  </r>
  <r>
    <x v="7"/>
    <x v="36"/>
    <x v="3"/>
    <d v="2015-01-21T00:00:00"/>
    <d v="2015-01-22T00:00:00"/>
    <x v="0"/>
    <n v="1"/>
    <x v="22"/>
    <x v="9"/>
  </r>
  <r>
    <x v="7"/>
    <x v="36"/>
    <x v="3"/>
    <d v="2015-01-22T00:00:00"/>
    <d v="2015-01-23T00:00:00"/>
    <x v="0"/>
    <n v="1"/>
    <x v="30"/>
    <x v="9"/>
  </r>
  <r>
    <x v="7"/>
    <x v="36"/>
    <x v="3"/>
    <d v="2015-01-23T00:00:00"/>
    <d v="2015-01-26T00:00:00"/>
    <x v="0"/>
    <n v="1"/>
    <x v="24"/>
    <x v="9"/>
  </r>
  <r>
    <x v="7"/>
    <x v="36"/>
    <x v="3"/>
    <d v="2015-01-26T00:00:00"/>
    <d v="2015-01-27T00:00:00"/>
    <x v="0"/>
    <n v="1"/>
    <x v="3"/>
    <x v="9"/>
  </r>
  <r>
    <x v="7"/>
    <x v="36"/>
    <x v="3"/>
    <d v="2015-01-27T00:00:00"/>
    <d v="2015-01-28T00:00:00"/>
    <x v="0"/>
    <n v="1"/>
    <x v="4"/>
    <x v="9"/>
  </r>
  <r>
    <x v="7"/>
    <x v="36"/>
    <x v="3"/>
    <d v="2015-01-28T00:00:00"/>
    <d v="2015-01-29T00:00:00"/>
    <x v="0"/>
    <n v="1"/>
    <x v="1"/>
    <x v="9"/>
  </r>
  <r>
    <x v="7"/>
    <x v="36"/>
    <x v="3"/>
    <d v="2015-01-29T00:00:00"/>
    <d v="2015-01-30T00:00:00"/>
    <x v="0"/>
    <n v="1"/>
    <x v="0"/>
    <x v="9"/>
  </r>
  <r>
    <x v="7"/>
    <x v="36"/>
    <x v="3"/>
    <d v="2015-01-30T00:00:00"/>
    <d v="2015-02-02T00:00:00"/>
    <x v="0"/>
    <n v="2"/>
    <x v="26"/>
    <x v="10"/>
  </r>
  <r>
    <x v="7"/>
    <x v="36"/>
    <x v="3"/>
    <d v="2015-02-02T00:00:00"/>
    <d v="2015-02-03T00:00:00"/>
    <x v="0"/>
    <n v="2"/>
    <x v="27"/>
    <x v="10"/>
  </r>
  <r>
    <x v="7"/>
    <x v="36"/>
    <x v="3"/>
    <d v="2015-02-03T00:00:00"/>
    <d v="2015-02-04T00:00:00"/>
    <x v="0"/>
    <n v="2"/>
    <x v="12"/>
    <x v="10"/>
  </r>
  <r>
    <x v="7"/>
    <x v="36"/>
    <x v="3"/>
    <d v="2015-02-04T00:00:00"/>
    <d v="2015-02-05T00:00:00"/>
    <x v="0"/>
    <n v="2"/>
    <x v="13"/>
    <x v="10"/>
  </r>
  <r>
    <x v="7"/>
    <x v="36"/>
    <x v="3"/>
    <d v="2015-02-05T00:00:00"/>
    <d v="2015-02-06T00:00:00"/>
    <x v="0"/>
    <n v="2"/>
    <x v="14"/>
    <x v="10"/>
  </r>
  <r>
    <x v="7"/>
    <x v="36"/>
    <x v="3"/>
    <d v="2015-02-06T00:00:00"/>
    <d v="2015-02-09T00:00:00"/>
    <x v="0"/>
    <n v="2"/>
    <x v="28"/>
    <x v="10"/>
  </r>
  <r>
    <x v="7"/>
    <x v="36"/>
    <x v="3"/>
    <d v="2015-02-09T00:00:00"/>
    <d v="2015-02-10T00:00:00"/>
    <x v="0"/>
    <n v="2"/>
    <x v="29"/>
    <x v="10"/>
  </r>
  <r>
    <x v="7"/>
    <x v="36"/>
    <x v="3"/>
    <d v="2015-02-10T00:00:00"/>
    <d v="2015-02-11T00:00:00"/>
    <x v="0"/>
    <n v="2"/>
    <x v="17"/>
    <x v="10"/>
  </r>
  <r>
    <x v="7"/>
    <x v="36"/>
    <x v="3"/>
    <d v="2015-02-11T00:00:00"/>
    <d v="2015-02-12T00:00:00"/>
    <x v="0"/>
    <n v="2"/>
    <x v="18"/>
    <x v="10"/>
  </r>
  <r>
    <x v="7"/>
    <x v="36"/>
    <x v="3"/>
    <d v="2015-02-12T00:00:00"/>
    <d v="2015-02-13T00:00:00"/>
    <x v="0"/>
    <n v="2"/>
    <x v="19"/>
    <x v="10"/>
  </r>
  <r>
    <x v="7"/>
    <x v="36"/>
    <x v="3"/>
    <d v="2015-02-13T00:00:00"/>
    <d v="2015-02-16T00:00:00"/>
    <x v="0"/>
    <n v="2"/>
    <x v="6"/>
    <x v="10"/>
  </r>
  <r>
    <x v="7"/>
    <x v="36"/>
    <x v="3"/>
    <d v="2015-02-16T00:00:00"/>
    <d v="2015-02-17T00:00:00"/>
    <x v="0"/>
    <n v="2"/>
    <x v="8"/>
    <x v="10"/>
  </r>
  <r>
    <x v="7"/>
    <x v="36"/>
    <x v="3"/>
    <d v="2015-02-17T00:00:00"/>
    <d v="2015-02-18T00:00:00"/>
    <x v="0"/>
    <n v="2"/>
    <x v="7"/>
    <x v="10"/>
  </r>
  <r>
    <x v="7"/>
    <x v="36"/>
    <x v="3"/>
    <d v="2015-02-18T00:00:00"/>
    <d v="2015-02-19T00:00:00"/>
    <x v="0"/>
    <n v="2"/>
    <x v="10"/>
    <x v="10"/>
  </r>
  <r>
    <x v="7"/>
    <x v="36"/>
    <x v="3"/>
    <d v="2015-02-19T00:00:00"/>
    <d v="2015-02-20T00:00:00"/>
    <x v="0"/>
    <n v="2"/>
    <x v="9"/>
    <x v="10"/>
  </r>
  <r>
    <x v="7"/>
    <x v="36"/>
    <x v="3"/>
    <d v="2015-02-20T00:00:00"/>
    <d v="2015-02-23T00:00:00"/>
    <x v="0"/>
    <n v="2"/>
    <x v="30"/>
    <x v="10"/>
  </r>
  <r>
    <x v="7"/>
    <x v="36"/>
    <x v="3"/>
    <d v="2015-02-23T00:00:00"/>
    <d v="2015-02-24T00:00:00"/>
    <x v="0"/>
    <n v="2"/>
    <x v="11"/>
    <x v="10"/>
  </r>
  <r>
    <x v="7"/>
    <x v="36"/>
    <x v="3"/>
    <d v="2015-02-24T00:00:00"/>
    <d v="2015-02-25T00:00:00"/>
    <x v="0"/>
    <n v="2"/>
    <x v="23"/>
    <x v="10"/>
  </r>
  <r>
    <x v="7"/>
    <x v="36"/>
    <x v="3"/>
    <d v="2015-02-25T00:00:00"/>
    <d v="2015-02-26T00:00:00"/>
    <x v="0"/>
    <n v="2"/>
    <x v="24"/>
    <x v="10"/>
  </r>
  <r>
    <x v="7"/>
    <x v="36"/>
    <x v="3"/>
    <d v="2015-02-26T00:00:00"/>
    <d v="2015-02-27T00:00:00"/>
    <x v="0"/>
    <n v="2"/>
    <x v="3"/>
    <x v="10"/>
  </r>
  <r>
    <x v="7"/>
    <x v="36"/>
    <x v="3"/>
    <d v="2015-02-27T00:00:00"/>
    <d v="2015-03-02T00:00:00"/>
    <x v="0"/>
    <n v="3"/>
    <x v="26"/>
    <x v="4"/>
  </r>
  <r>
    <x v="7"/>
    <x v="36"/>
    <x v="3"/>
    <d v="2015-03-02T00:00:00"/>
    <d v="2015-03-03T00:00:00"/>
    <x v="0"/>
    <n v="3"/>
    <x v="27"/>
    <x v="4"/>
  </r>
  <r>
    <x v="7"/>
    <x v="36"/>
    <x v="3"/>
    <d v="2015-03-03T00:00:00"/>
    <d v="2015-03-04T00:00:00"/>
    <x v="0"/>
    <n v="3"/>
    <x v="12"/>
    <x v="4"/>
  </r>
  <r>
    <x v="7"/>
    <x v="36"/>
    <x v="3"/>
    <d v="2015-03-04T00:00:00"/>
    <d v="2015-03-05T00:00:00"/>
    <x v="0"/>
    <n v="3"/>
    <x v="13"/>
    <x v="4"/>
  </r>
  <r>
    <x v="7"/>
    <x v="36"/>
    <x v="3"/>
    <d v="2015-03-05T00:00:00"/>
    <d v="2015-03-06T00:00:00"/>
    <x v="0"/>
    <n v="3"/>
    <x v="14"/>
    <x v="4"/>
  </r>
  <r>
    <x v="7"/>
    <x v="36"/>
    <x v="3"/>
    <d v="2015-03-06T00:00:00"/>
    <d v="2015-03-09T00:00:00"/>
    <x v="0"/>
    <n v="3"/>
    <x v="28"/>
    <x v="4"/>
  </r>
  <r>
    <x v="7"/>
    <x v="36"/>
    <x v="3"/>
    <d v="2015-03-09T00:00:00"/>
    <d v="2015-03-10T00:00:00"/>
    <x v="0"/>
    <n v="3"/>
    <x v="29"/>
    <x v="4"/>
  </r>
  <r>
    <x v="7"/>
    <x v="36"/>
    <x v="3"/>
    <d v="2015-03-10T00:00:00"/>
    <d v="2015-03-11T00:00:00"/>
    <x v="0"/>
    <n v="3"/>
    <x v="17"/>
    <x v="4"/>
  </r>
  <r>
    <x v="7"/>
    <x v="36"/>
    <x v="3"/>
    <d v="2015-03-11T00:00:00"/>
    <d v="2015-03-12T00:00:00"/>
    <x v="0"/>
    <n v="3"/>
    <x v="18"/>
    <x v="4"/>
  </r>
  <r>
    <x v="7"/>
    <x v="36"/>
    <x v="3"/>
    <d v="2015-03-12T00:00:00"/>
    <d v="2015-03-13T00:00:00"/>
    <x v="0"/>
    <n v="3"/>
    <x v="19"/>
    <x v="4"/>
  </r>
  <r>
    <x v="7"/>
    <x v="36"/>
    <x v="3"/>
    <d v="2015-03-13T00:00:00"/>
    <d v="2015-03-16T00:00:00"/>
    <x v="0"/>
    <n v="3"/>
    <x v="6"/>
    <x v="4"/>
  </r>
  <r>
    <x v="7"/>
    <x v="36"/>
    <x v="3"/>
    <d v="2015-03-16T00:00:00"/>
    <d v="2015-03-17T00:00:00"/>
    <x v="0"/>
    <n v="3"/>
    <x v="8"/>
    <x v="4"/>
  </r>
  <r>
    <x v="7"/>
    <x v="36"/>
    <x v="3"/>
    <d v="2015-03-17T00:00:00"/>
    <d v="2015-03-18T00:00:00"/>
    <x v="0"/>
    <n v="3"/>
    <x v="7"/>
    <x v="4"/>
  </r>
  <r>
    <x v="7"/>
    <x v="36"/>
    <x v="3"/>
    <d v="2015-03-18T00:00:00"/>
    <d v="2015-03-19T00:00:00"/>
    <x v="0"/>
    <n v="3"/>
    <x v="10"/>
    <x v="4"/>
  </r>
  <r>
    <x v="7"/>
    <x v="36"/>
    <x v="3"/>
    <d v="2015-03-19T00:00:00"/>
    <d v="2015-03-20T00:00:00"/>
    <x v="0"/>
    <n v="3"/>
    <x v="9"/>
    <x v="4"/>
  </r>
  <r>
    <x v="7"/>
    <x v="36"/>
    <x v="3"/>
    <d v="2015-03-20T00:00:00"/>
    <d v="2015-03-24T00:00:00"/>
    <x v="0"/>
    <n v="3"/>
    <x v="11"/>
    <x v="4"/>
  </r>
  <r>
    <x v="7"/>
    <x v="36"/>
    <x v="3"/>
    <d v="2015-03-24T00:00:00"/>
    <d v="2015-03-25T00:00:00"/>
    <x v="0"/>
    <n v="3"/>
    <x v="23"/>
    <x v="4"/>
  </r>
  <r>
    <x v="7"/>
    <x v="36"/>
    <x v="3"/>
    <d v="2015-03-25T00:00:00"/>
    <d v="2015-03-26T00:00:00"/>
    <x v="0"/>
    <n v="3"/>
    <x v="24"/>
    <x v="4"/>
  </r>
  <r>
    <x v="7"/>
    <x v="36"/>
    <x v="3"/>
    <d v="2015-03-26T00:00:00"/>
    <d v="2015-03-27T00:00:00"/>
    <x v="0"/>
    <n v="3"/>
    <x v="3"/>
    <x v="4"/>
  </r>
  <r>
    <x v="7"/>
    <x v="36"/>
    <x v="3"/>
    <d v="2015-03-27T00:00:00"/>
    <d v="2015-03-30T00:00:00"/>
    <x v="0"/>
    <n v="3"/>
    <x v="0"/>
    <x v="4"/>
  </r>
  <r>
    <x v="7"/>
    <x v="36"/>
    <x v="3"/>
    <d v="2015-03-30T00:00:00"/>
    <d v="2015-03-31T00:00:00"/>
    <x v="0"/>
    <n v="3"/>
    <x v="2"/>
    <x v="4"/>
  </r>
  <r>
    <x v="7"/>
    <x v="36"/>
    <x v="3"/>
    <d v="2015-03-31T00:00:00"/>
    <d v="2015-04-01T00:00:00"/>
    <x v="0"/>
    <n v="4"/>
    <x v="25"/>
    <x v="11"/>
  </r>
  <r>
    <x v="7"/>
    <x v="36"/>
    <x v="3"/>
    <d v="2015-04-01T00:00:00"/>
    <d v="2015-04-06T00:00:00"/>
    <x v="0"/>
    <n v="4"/>
    <x v="14"/>
    <x v="11"/>
  </r>
  <r>
    <x v="7"/>
    <x v="36"/>
    <x v="3"/>
    <d v="2015-04-06T00:00:00"/>
    <d v="2015-04-07T00:00:00"/>
    <x v="0"/>
    <n v="4"/>
    <x v="15"/>
    <x v="11"/>
  </r>
  <r>
    <x v="7"/>
    <x v="36"/>
    <x v="3"/>
    <d v="2015-04-07T00:00:00"/>
    <d v="2015-04-08T00:00:00"/>
    <x v="0"/>
    <n v="4"/>
    <x v="16"/>
    <x v="11"/>
  </r>
  <r>
    <x v="7"/>
    <x v="36"/>
    <x v="3"/>
    <d v="2015-04-08T00:00:00"/>
    <d v="2015-04-09T00:00:00"/>
    <x v="0"/>
    <n v="4"/>
    <x v="28"/>
    <x v="11"/>
  </r>
  <r>
    <x v="7"/>
    <x v="36"/>
    <x v="3"/>
    <d v="2015-04-09T00:00:00"/>
    <d v="2015-04-10T00:00:00"/>
    <x v="0"/>
    <n v="4"/>
    <x v="29"/>
    <x v="11"/>
  </r>
  <r>
    <x v="7"/>
    <x v="36"/>
    <x v="3"/>
    <d v="2015-04-10T00:00:00"/>
    <d v="2015-04-13T00:00:00"/>
    <x v="0"/>
    <n v="4"/>
    <x v="19"/>
    <x v="11"/>
  </r>
  <r>
    <x v="7"/>
    <x v="36"/>
    <x v="3"/>
    <d v="2015-04-13T00:00:00"/>
    <d v="2015-04-14T00:00:00"/>
    <x v="0"/>
    <n v="4"/>
    <x v="20"/>
    <x v="11"/>
  </r>
  <r>
    <x v="7"/>
    <x v="36"/>
    <x v="3"/>
    <d v="2015-04-14T00:00:00"/>
    <d v="2015-04-15T00:00:00"/>
    <x v="0"/>
    <n v="4"/>
    <x v="5"/>
    <x v="11"/>
  </r>
  <r>
    <x v="7"/>
    <x v="36"/>
    <x v="3"/>
    <d v="2015-04-15T00:00:00"/>
    <d v="2015-04-16T00:00:00"/>
    <x v="0"/>
    <n v="4"/>
    <x v="6"/>
    <x v="11"/>
  </r>
  <r>
    <x v="7"/>
    <x v="36"/>
    <x v="3"/>
    <d v="2015-04-16T00:00:00"/>
    <d v="2015-04-17T00:00:00"/>
    <x v="0"/>
    <n v="4"/>
    <x v="8"/>
    <x v="11"/>
  </r>
  <r>
    <x v="7"/>
    <x v="36"/>
    <x v="3"/>
    <d v="2015-04-17T00:00:00"/>
    <d v="2015-04-20T00:00:00"/>
    <x v="0"/>
    <n v="4"/>
    <x v="9"/>
    <x v="11"/>
  </r>
  <r>
    <x v="7"/>
    <x v="36"/>
    <x v="3"/>
    <d v="2015-04-20T00:00:00"/>
    <d v="2015-04-21T00:00:00"/>
    <x v="0"/>
    <n v="4"/>
    <x v="21"/>
    <x v="11"/>
  </r>
  <r>
    <x v="7"/>
    <x v="36"/>
    <x v="3"/>
    <d v="2015-04-21T00:00:00"/>
    <d v="2015-04-22T00:00:00"/>
    <x v="0"/>
    <n v="4"/>
    <x v="22"/>
    <x v="11"/>
  </r>
  <r>
    <x v="7"/>
    <x v="36"/>
    <x v="3"/>
    <d v="2015-04-22T00:00:00"/>
    <d v="2015-04-23T00:00:00"/>
    <x v="0"/>
    <n v="4"/>
    <x v="30"/>
    <x v="11"/>
  </r>
  <r>
    <x v="7"/>
    <x v="36"/>
    <x v="3"/>
    <d v="2015-04-23T00:00:00"/>
    <d v="2015-04-24T00:00:00"/>
    <x v="0"/>
    <n v="4"/>
    <x v="11"/>
    <x v="11"/>
  </r>
  <r>
    <x v="7"/>
    <x v="36"/>
    <x v="3"/>
    <d v="2015-04-24T00:00:00"/>
    <d v="2015-04-27T00:00:00"/>
    <x v="0"/>
    <n v="4"/>
    <x v="3"/>
    <x v="11"/>
  </r>
  <r>
    <x v="7"/>
    <x v="36"/>
    <x v="3"/>
    <d v="2015-04-27T00:00:00"/>
    <d v="2015-04-28T00:00:00"/>
    <x v="0"/>
    <n v="4"/>
    <x v="4"/>
    <x v="11"/>
  </r>
  <r>
    <x v="7"/>
    <x v="36"/>
    <x v="3"/>
    <d v="2015-04-28T00:00:00"/>
    <d v="2015-04-29T00:00:00"/>
    <x v="0"/>
    <n v="4"/>
    <x v="1"/>
    <x v="11"/>
  </r>
  <r>
    <x v="7"/>
    <x v="36"/>
    <x v="3"/>
    <d v="2015-04-29T00:00:00"/>
    <d v="2015-04-30T00:00:00"/>
    <x v="0"/>
    <n v="4"/>
    <x v="0"/>
    <x v="11"/>
  </r>
  <r>
    <x v="7"/>
    <x v="36"/>
    <x v="3"/>
    <d v="2015-04-30T00:00:00"/>
    <d v="2015-05-04T00:00:00"/>
    <x v="0"/>
    <n v="5"/>
    <x v="12"/>
    <x v="5"/>
  </r>
  <r>
    <x v="7"/>
    <x v="36"/>
    <x v="3"/>
    <d v="2015-05-04T00:00:00"/>
    <d v="2015-05-05T00:00:00"/>
    <x v="0"/>
    <n v="5"/>
    <x v="13"/>
    <x v="5"/>
  </r>
  <r>
    <x v="7"/>
    <x v="36"/>
    <x v="3"/>
    <d v="2015-05-05T00:00:00"/>
    <d v="2015-05-06T00:00:00"/>
    <x v="0"/>
    <n v="5"/>
    <x v="14"/>
    <x v="5"/>
  </r>
  <r>
    <x v="7"/>
    <x v="36"/>
    <x v="3"/>
    <d v="2015-05-06T00:00:00"/>
    <d v="2015-05-07T00:00:00"/>
    <x v="0"/>
    <n v="5"/>
    <x v="15"/>
    <x v="5"/>
  </r>
  <r>
    <x v="7"/>
    <x v="36"/>
    <x v="3"/>
    <d v="2015-05-07T00:00:00"/>
    <d v="2015-05-08T00:00:00"/>
    <x v="0"/>
    <n v="5"/>
    <x v="16"/>
    <x v="5"/>
  </r>
  <r>
    <x v="7"/>
    <x v="36"/>
    <x v="3"/>
    <d v="2015-05-08T00:00:00"/>
    <d v="2015-05-11T00:00:00"/>
    <x v="0"/>
    <n v="5"/>
    <x v="17"/>
    <x v="5"/>
  </r>
  <r>
    <x v="7"/>
    <x v="36"/>
    <x v="3"/>
    <d v="2015-05-11T00:00:00"/>
    <d v="2015-05-12T00:00:00"/>
    <x v="0"/>
    <n v="5"/>
    <x v="18"/>
    <x v="5"/>
  </r>
  <r>
    <x v="7"/>
    <x v="36"/>
    <x v="3"/>
    <d v="2015-05-12T00:00:00"/>
    <d v="2015-05-13T00:00:00"/>
    <x v="0"/>
    <n v="5"/>
    <x v="19"/>
    <x v="5"/>
  </r>
  <r>
    <x v="7"/>
    <x v="36"/>
    <x v="3"/>
    <d v="2015-05-13T00:00:00"/>
    <d v="2015-05-14T00:00:00"/>
    <x v="0"/>
    <n v="5"/>
    <x v="20"/>
    <x v="5"/>
  </r>
  <r>
    <x v="7"/>
    <x v="36"/>
    <x v="3"/>
    <d v="2015-05-14T00:00:00"/>
    <d v="2015-05-15T00:00:00"/>
    <x v="0"/>
    <n v="5"/>
    <x v="5"/>
    <x v="5"/>
  </r>
  <r>
    <x v="7"/>
    <x v="36"/>
    <x v="3"/>
    <d v="2015-05-15T00:00:00"/>
    <d v="2015-05-19T00:00:00"/>
    <x v="0"/>
    <n v="5"/>
    <x v="10"/>
    <x v="5"/>
  </r>
  <r>
    <x v="7"/>
    <x v="36"/>
    <x v="3"/>
    <d v="2015-05-19T00:00:00"/>
    <d v="2015-05-20T00:00:00"/>
    <x v="0"/>
    <n v="5"/>
    <x v="9"/>
    <x v="5"/>
  </r>
  <r>
    <x v="7"/>
    <x v="36"/>
    <x v="3"/>
    <d v="2015-05-20T00:00:00"/>
    <d v="2015-05-21T00:00:00"/>
    <x v="0"/>
    <n v="5"/>
    <x v="21"/>
    <x v="5"/>
  </r>
  <r>
    <x v="7"/>
    <x v="36"/>
    <x v="3"/>
    <d v="2015-05-21T00:00:00"/>
    <d v="2015-05-22T00:00:00"/>
    <x v="0"/>
    <n v="5"/>
    <x v="22"/>
    <x v="5"/>
  </r>
  <r>
    <x v="7"/>
    <x v="36"/>
    <x v="3"/>
    <d v="2015-05-22T00:00:00"/>
    <d v="2015-05-25T00:00:00"/>
    <x v="0"/>
    <n v="5"/>
    <x v="23"/>
    <x v="5"/>
  </r>
  <r>
    <x v="7"/>
    <x v="36"/>
    <x v="3"/>
    <d v="2015-05-25T00:00:00"/>
    <d v="2015-05-26T00:00:00"/>
    <x v="0"/>
    <n v="5"/>
    <x v="24"/>
    <x v="5"/>
  </r>
  <r>
    <x v="7"/>
    <x v="36"/>
    <x v="3"/>
    <d v="2015-05-26T00:00:00"/>
    <d v="2015-05-27T00:00:00"/>
    <x v="0"/>
    <n v="5"/>
    <x v="3"/>
    <x v="5"/>
  </r>
  <r>
    <x v="7"/>
    <x v="36"/>
    <x v="3"/>
    <d v="2015-05-27T00:00:00"/>
    <d v="2015-05-28T00:00:00"/>
    <x v="0"/>
    <n v="5"/>
    <x v="4"/>
    <x v="5"/>
  </r>
  <r>
    <x v="7"/>
    <x v="36"/>
    <x v="3"/>
    <d v="2015-05-28T00:00:00"/>
    <d v="2015-05-29T00:00:00"/>
    <x v="0"/>
    <n v="5"/>
    <x v="1"/>
    <x v="5"/>
  </r>
  <r>
    <x v="7"/>
    <x v="36"/>
    <x v="3"/>
    <d v="2015-05-29T00:00:00"/>
    <d v="2015-06-01T00:00:00"/>
    <x v="0"/>
    <n v="6"/>
    <x v="25"/>
    <x v="1"/>
  </r>
  <r>
    <x v="7"/>
    <x v="36"/>
    <x v="3"/>
    <d v="2015-06-01T00:00:00"/>
    <d v="2015-06-02T00:00:00"/>
    <x v="0"/>
    <n v="6"/>
    <x v="26"/>
    <x v="1"/>
  </r>
  <r>
    <x v="7"/>
    <x v="36"/>
    <x v="3"/>
    <d v="2015-06-02T00:00:00"/>
    <d v="2015-06-03T00:00:00"/>
    <x v="0"/>
    <n v="6"/>
    <x v="27"/>
    <x v="1"/>
  </r>
  <r>
    <x v="7"/>
    <x v="36"/>
    <x v="3"/>
    <d v="2015-06-03T00:00:00"/>
    <d v="2015-06-04T00:00:00"/>
    <x v="0"/>
    <n v="6"/>
    <x v="12"/>
    <x v="1"/>
  </r>
  <r>
    <x v="7"/>
    <x v="36"/>
    <x v="3"/>
    <d v="2015-06-04T00:00:00"/>
    <d v="2015-06-05T00:00:00"/>
    <x v="0"/>
    <n v="6"/>
    <x v="13"/>
    <x v="1"/>
  </r>
  <r>
    <x v="7"/>
    <x v="36"/>
    <x v="3"/>
    <d v="2015-06-05T00:00:00"/>
    <d v="2015-06-09T00:00:00"/>
    <x v="0"/>
    <n v="6"/>
    <x v="28"/>
    <x v="1"/>
  </r>
  <r>
    <x v="7"/>
    <x v="36"/>
    <x v="3"/>
    <d v="2015-06-09T00:00:00"/>
    <d v="2015-06-10T00:00:00"/>
    <x v="0"/>
    <n v="6"/>
    <x v="29"/>
    <x v="1"/>
  </r>
  <r>
    <x v="7"/>
    <x v="36"/>
    <x v="3"/>
    <d v="2015-06-10T00:00:00"/>
    <d v="2015-06-11T00:00:00"/>
    <x v="0"/>
    <n v="6"/>
    <x v="17"/>
    <x v="1"/>
  </r>
  <r>
    <x v="7"/>
    <x v="36"/>
    <x v="3"/>
    <d v="2015-06-11T00:00:00"/>
    <d v="2015-06-12T00:00:00"/>
    <x v="0"/>
    <n v="6"/>
    <x v="18"/>
    <x v="1"/>
  </r>
  <r>
    <x v="7"/>
    <x v="36"/>
    <x v="3"/>
    <d v="2015-06-12T00:00:00"/>
    <d v="2015-06-16T00:00:00"/>
    <x v="0"/>
    <n v="6"/>
    <x v="6"/>
    <x v="1"/>
  </r>
  <r>
    <x v="7"/>
    <x v="36"/>
    <x v="3"/>
    <d v="2015-06-16T00:00:00"/>
    <d v="2015-06-17T00:00:00"/>
    <x v="0"/>
    <n v="6"/>
    <x v="8"/>
    <x v="1"/>
  </r>
  <r>
    <x v="7"/>
    <x v="36"/>
    <x v="3"/>
    <d v="2015-06-17T00:00:00"/>
    <d v="2015-06-18T00:00:00"/>
    <x v="0"/>
    <n v="6"/>
    <x v="7"/>
    <x v="1"/>
  </r>
  <r>
    <x v="7"/>
    <x v="36"/>
    <x v="3"/>
    <d v="2015-06-18T00:00:00"/>
    <d v="2015-06-19T00:00:00"/>
    <x v="0"/>
    <n v="6"/>
    <x v="10"/>
    <x v="1"/>
  </r>
  <r>
    <x v="7"/>
    <x v="36"/>
    <x v="3"/>
    <d v="2015-06-19T00:00:00"/>
    <d v="2015-06-22T00:00:00"/>
    <x v="0"/>
    <n v="6"/>
    <x v="22"/>
    <x v="1"/>
  </r>
  <r>
    <x v="7"/>
    <x v="36"/>
    <x v="3"/>
    <d v="2015-06-22T00:00:00"/>
    <d v="2015-06-23T00:00:00"/>
    <x v="0"/>
    <n v="6"/>
    <x v="30"/>
    <x v="1"/>
  </r>
  <r>
    <x v="7"/>
    <x v="36"/>
    <x v="3"/>
    <d v="2015-06-23T00:00:00"/>
    <d v="2015-06-24T00:00:00"/>
    <x v="0"/>
    <n v="6"/>
    <x v="11"/>
    <x v="1"/>
  </r>
  <r>
    <x v="7"/>
    <x v="36"/>
    <x v="3"/>
    <d v="2015-06-24T00:00:00"/>
    <d v="2015-06-25T00:00:00"/>
    <x v="0"/>
    <n v="6"/>
    <x v="23"/>
    <x v="1"/>
  </r>
  <r>
    <x v="7"/>
    <x v="36"/>
    <x v="3"/>
    <d v="2015-06-25T00:00:00"/>
    <d v="2015-06-26T00:00:00"/>
    <x v="0"/>
    <n v="6"/>
    <x v="24"/>
    <x v="1"/>
  </r>
  <r>
    <x v="7"/>
    <x v="36"/>
    <x v="3"/>
    <d v="2015-06-26T00:00:00"/>
    <d v="2015-06-30T00:00:00"/>
    <x v="0"/>
    <n v="6"/>
    <x v="0"/>
    <x v="1"/>
  </r>
  <r>
    <x v="7"/>
    <x v="36"/>
    <x v="3"/>
    <d v="2015-06-30T00:00:00"/>
    <d v="2015-07-01T00:00:00"/>
    <x v="0"/>
    <n v="7"/>
    <x v="25"/>
    <x v="6"/>
  </r>
  <r>
    <x v="7"/>
    <x v="36"/>
    <x v="3"/>
    <d v="2015-07-01T00:00:00"/>
    <d v="2015-07-02T00:00:00"/>
    <x v="0"/>
    <n v="7"/>
    <x v="26"/>
    <x v="6"/>
  </r>
  <r>
    <x v="7"/>
    <x v="36"/>
    <x v="3"/>
    <d v="2015-07-02T00:00:00"/>
    <d v="2015-07-03T00:00:00"/>
    <x v="0"/>
    <n v="7"/>
    <x v="27"/>
    <x v="6"/>
  </r>
  <r>
    <x v="7"/>
    <x v="36"/>
    <x v="3"/>
    <d v="2015-07-03T00:00:00"/>
    <d v="2015-07-06T00:00:00"/>
    <x v="0"/>
    <n v="7"/>
    <x v="14"/>
    <x v="6"/>
  </r>
  <r>
    <x v="7"/>
    <x v="36"/>
    <x v="3"/>
    <d v="2015-07-06T00:00:00"/>
    <d v="2015-07-07T00:00:00"/>
    <x v="0"/>
    <n v="7"/>
    <x v="15"/>
    <x v="6"/>
  </r>
  <r>
    <x v="7"/>
    <x v="36"/>
    <x v="3"/>
    <d v="2015-07-07T00:00:00"/>
    <d v="2015-07-08T00:00:00"/>
    <x v="0"/>
    <n v="7"/>
    <x v="16"/>
    <x v="6"/>
  </r>
  <r>
    <x v="7"/>
    <x v="36"/>
    <x v="3"/>
    <d v="2015-07-08T00:00:00"/>
    <d v="2015-07-09T00:00:00"/>
    <x v="0"/>
    <n v="7"/>
    <x v="28"/>
    <x v="6"/>
  </r>
  <r>
    <x v="7"/>
    <x v="36"/>
    <x v="3"/>
    <d v="2015-07-09T00:00:00"/>
    <d v="2015-07-10T00:00:00"/>
    <x v="0"/>
    <n v="7"/>
    <x v="29"/>
    <x v="6"/>
  </r>
  <r>
    <x v="7"/>
    <x v="36"/>
    <x v="3"/>
    <d v="2015-07-10T00:00:00"/>
    <d v="2015-07-13T00:00:00"/>
    <x v="0"/>
    <n v="7"/>
    <x v="19"/>
    <x v="6"/>
  </r>
  <r>
    <x v="7"/>
    <x v="36"/>
    <x v="3"/>
    <d v="2015-07-13T00:00:00"/>
    <d v="2015-07-14T00:00:00"/>
    <x v="0"/>
    <n v="7"/>
    <x v="20"/>
    <x v="6"/>
  </r>
  <r>
    <x v="7"/>
    <x v="36"/>
    <x v="3"/>
    <d v="2015-07-14T00:00:00"/>
    <d v="2015-07-15T00:00:00"/>
    <x v="0"/>
    <n v="7"/>
    <x v="5"/>
    <x v="6"/>
  </r>
  <r>
    <x v="7"/>
    <x v="36"/>
    <x v="3"/>
    <d v="2015-07-15T00:00:00"/>
    <d v="2015-07-16T00:00:00"/>
    <x v="0"/>
    <n v="7"/>
    <x v="6"/>
    <x v="6"/>
  </r>
  <r>
    <x v="7"/>
    <x v="36"/>
    <x v="3"/>
    <d v="2015-07-16T00:00:00"/>
    <d v="2015-07-17T00:00:00"/>
    <x v="0"/>
    <n v="7"/>
    <x v="8"/>
    <x v="6"/>
  </r>
  <r>
    <x v="7"/>
    <x v="36"/>
    <x v="3"/>
    <d v="2015-07-17T00:00:00"/>
    <d v="2015-07-21T00:00:00"/>
    <x v="0"/>
    <n v="7"/>
    <x v="21"/>
    <x v="6"/>
  </r>
  <r>
    <x v="7"/>
    <x v="36"/>
    <x v="3"/>
    <d v="2015-07-21T00:00:00"/>
    <d v="2015-07-22T00:00:00"/>
    <x v="0"/>
    <n v="7"/>
    <x v="22"/>
    <x v="6"/>
  </r>
  <r>
    <x v="7"/>
    <x v="36"/>
    <x v="3"/>
    <d v="2015-07-22T00:00:00"/>
    <d v="2015-07-23T00:00:00"/>
    <x v="0"/>
    <n v="7"/>
    <x v="30"/>
    <x v="6"/>
  </r>
  <r>
    <x v="7"/>
    <x v="36"/>
    <x v="3"/>
    <d v="2015-07-23T00:00:00"/>
    <d v="2015-07-24T00:00:00"/>
    <x v="0"/>
    <n v="7"/>
    <x v="11"/>
    <x v="6"/>
  </r>
  <r>
    <x v="7"/>
    <x v="36"/>
    <x v="3"/>
    <d v="2015-07-24T00:00:00"/>
    <d v="2015-07-27T00:00:00"/>
    <x v="0"/>
    <n v="7"/>
    <x v="3"/>
    <x v="6"/>
  </r>
  <r>
    <x v="7"/>
    <x v="36"/>
    <x v="3"/>
    <d v="2015-07-27T00:00:00"/>
    <d v="2015-07-28T00:00:00"/>
    <x v="0"/>
    <n v="7"/>
    <x v="4"/>
    <x v="6"/>
  </r>
  <r>
    <x v="7"/>
    <x v="36"/>
    <x v="3"/>
    <d v="2015-07-28T00:00:00"/>
    <d v="2015-07-29T00:00:00"/>
    <x v="0"/>
    <n v="7"/>
    <x v="1"/>
    <x v="6"/>
  </r>
  <r>
    <x v="7"/>
    <x v="36"/>
    <x v="3"/>
    <d v="2015-07-29T00:00:00"/>
    <d v="2015-07-30T00:00:00"/>
    <x v="0"/>
    <n v="7"/>
    <x v="0"/>
    <x v="6"/>
  </r>
  <r>
    <x v="7"/>
    <x v="36"/>
    <x v="3"/>
    <d v="2015-07-30T00:00:00"/>
    <d v="2015-07-31T00:00:00"/>
    <x v="0"/>
    <n v="7"/>
    <x v="2"/>
    <x v="6"/>
  </r>
  <r>
    <x v="7"/>
    <x v="36"/>
    <x v="3"/>
    <d v="2015-07-31T00:00:00"/>
    <d v="2015-08-03T00:00:00"/>
    <x v="0"/>
    <n v="8"/>
    <x v="27"/>
    <x v="7"/>
  </r>
  <r>
    <x v="7"/>
    <x v="36"/>
    <x v="3"/>
    <d v="2015-08-03T00:00:00"/>
    <d v="2015-08-04T00:00:00"/>
    <x v="0"/>
    <n v="8"/>
    <x v="12"/>
    <x v="7"/>
  </r>
  <r>
    <x v="7"/>
    <x v="36"/>
    <x v="3"/>
    <d v="2015-08-04T00:00:00"/>
    <d v="2015-08-05T00:00:00"/>
    <x v="0"/>
    <n v="8"/>
    <x v="13"/>
    <x v="7"/>
  </r>
  <r>
    <x v="7"/>
    <x v="36"/>
    <x v="3"/>
    <d v="2015-08-05T00:00:00"/>
    <d v="2015-08-06T00:00:00"/>
    <x v="0"/>
    <n v="8"/>
    <x v="14"/>
    <x v="7"/>
  </r>
  <r>
    <x v="7"/>
    <x v="36"/>
    <x v="3"/>
    <d v="2015-08-06T00:00:00"/>
    <d v="2015-08-10T00:00:00"/>
    <x v="0"/>
    <n v="8"/>
    <x v="29"/>
    <x v="7"/>
  </r>
  <r>
    <x v="7"/>
    <x v="36"/>
    <x v="3"/>
    <d v="2015-08-10T00:00:00"/>
    <d v="2015-08-11T00:00:00"/>
    <x v="0"/>
    <n v="8"/>
    <x v="17"/>
    <x v="7"/>
  </r>
  <r>
    <x v="7"/>
    <x v="36"/>
    <x v="3"/>
    <d v="2015-08-11T00:00:00"/>
    <d v="2015-08-12T00:00:00"/>
    <x v="0"/>
    <n v="8"/>
    <x v="18"/>
    <x v="7"/>
  </r>
  <r>
    <x v="7"/>
    <x v="36"/>
    <x v="3"/>
    <d v="2015-08-12T00:00:00"/>
    <d v="2015-08-13T00:00:00"/>
    <x v="0"/>
    <n v="8"/>
    <x v="19"/>
    <x v="7"/>
  </r>
  <r>
    <x v="7"/>
    <x v="36"/>
    <x v="3"/>
    <d v="2015-08-13T00:00:00"/>
    <d v="2015-08-14T00:00:00"/>
    <x v="0"/>
    <n v="8"/>
    <x v="20"/>
    <x v="7"/>
  </r>
  <r>
    <x v="7"/>
    <x v="36"/>
    <x v="3"/>
    <d v="2015-08-14T00:00:00"/>
    <d v="2015-08-18T00:00:00"/>
    <x v="0"/>
    <n v="8"/>
    <x v="7"/>
    <x v="7"/>
  </r>
  <r>
    <x v="7"/>
    <x v="36"/>
    <x v="3"/>
    <d v="2015-08-18T00:00:00"/>
    <d v="2015-08-19T00:00:00"/>
    <x v="0"/>
    <n v="8"/>
    <x v="10"/>
    <x v="7"/>
  </r>
  <r>
    <x v="7"/>
    <x v="36"/>
    <x v="3"/>
    <d v="2015-08-19T00:00:00"/>
    <d v="2015-08-20T00:00:00"/>
    <x v="0"/>
    <n v="8"/>
    <x v="9"/>
    <x v="7"/>
  </r>
  <r>
    <x v="7"/>
    <x v="36"/>
    <x v="3"/>
    <d v="2015-08-20T00:00:00"/>
    <d v="2015-08-21T00:00:00"/>
    <x v="0"/>
    <n v="8"/>
    <x v="21"/>
    <x v="7"/>
  </r>
  <r>
    <x v="7"/>
    <x v="36"/>
    <x v="3"/>
    <d v="2015-08-21T00:00:00"/>
    <d v="2015-08-24T00:00:00"/>
    <x v="0"/>
    <n v="8"/>
    <x v="11"/>
    <x v="7"/>
  </r>
  <r>
    <x v="7"/>
    <x v="36"/>
    <x v="3"/>
    <d v="2015-08-24T00:00:00"/>
    <d v="2015-08-25T00:00:00"/>
    <x v="0"/>
    <n v="8"/>
    <x v="23"/>
    <x v="7"/>
  </r>
  <r>
    <x v="7"/>
    <x v="36"/>
    <x v="3"/>
    <d v="2015-08-25T00:00:00"/>
    <d v="2015-08-26T00:00:00"/>
    <x v="0"/>
    <n v="8"/>
    <x v="24"/>
    <x v="7"/>
  </r>
  <r>
    <x v="7"/>
    <x v="36"/>
    <x v="3"/>
    <d v="2015-08-26T00:00:00"/>
    <d v="2015-08-27T00:00:00"/>
    <x v="0"/>
    <n v="8"/>
    <x v="3"/>
    <x v="7"/>
  </r>
  <r>
    <x v="7"/>
    <x v="36"/>
    <x v="3"/>
    <d v="2015-08-27T00:00:00"/>
    <d v="2015-08-28T00:00:00"/>
    <x v="0"/>
    <n v="8"/>
    <x v="4"/>
    <x v="7"/>
  </r>
  <r>
    <x v="7"/>
    <x v="36"/>
    <x v="3"/>
    <d v="2015-08-28T00:00:00"/>
    <d v="2015-08-31T00:00:00"/>
    <x v="0"/>
    <n v="8"/>
    <x v="2"/>
    <x v="7"/>
  </r>
  <r>
    <x v="7"/>
    <x v="36"/>
    <x v="3"/>
    <d v="2015-08-31T00:00:00"/>
    <d v="2015-09-01T00:00:00"/>
    <x v="0"/>
    <n v="9"/>
    <x v="25"/>
    <x v="2"/>
  </r>
  <r>
    <x v="7"/>
    <x v="36"/>
    <x v="3"/>
    <d v="2015-09-01T00:00:00"/>
    <d v="2015-09-02T00:00:00"/>
    <x v="0"/>
    <n v="9"/>
    <x v="26"/>
    <x v="2"/>
  </r>
  <r>
    <x v="7"/>
    <x v="36"/>
    <x v="3"/>
    <d v="2015-09-02T00:00:00"/>
    <d v="2015-09-03T00:00:00"/>
    <x v="0"/>
    <n v="9"/>
    <x v="27"/>
    <x v="2"/>
  </r>
  <r>
    <x v="7"/>
    <x v="36"/>
    <x v="3"/>
    <d v="2015-09-03T00:00:00"/>
    <d v="2015-09-04T00:00:00"/>
    <x v="0"/>
    <n v="9"/>
    <x v="12"/>
    <x v="2"/>
  </r>
  <r>
    <x v="7"/>
    <x v="36"/>
    <x v="3"/>
    <d v="2015-09-04T00:00:00"/>
    <d v="2015-09-07T00:00:00"/>
    <x v="0"/>
    <n v="9"/>
    <x v="15"/>
    <x v="2"/>
  </r>
  <r>
    <x v="7"/>
    <x v="36"/>
    <x v="3"/>
    <d v="2015-09-07T00:00:00"/>
    <d v="2015-09-08T00:00:00"/>
    <x v="0"/>
    <n v="9"/>
    <x v="16"/>
    <x v="2"/>
  </r>
  <r>
    <x v="7"/>
    <x v="36"/>
    <x v="3"/>
    <d v="2015-09-08T00:00:00"/>
    <d v="2015-09-09T00:00:00"/>
    <x v="0"/>
    <n v="9"/>
    <x v="28"/>
    <x v="2"/>
  </r>
  <r>
    <x v="7"/>
    <x v="36"/>
    <x v="3"/>
    <d v="2015-09-09T00:00:00"/>
    <d v="2015-09-10T00:00:00"/>
    <x v="0"/>
    <n v="9"/>
    <x v="29"/>
    <x v="2"/>
  </r>
  <r>
    <x v="7"/>
    <x v="36"/>
    <x v="3"/>
    <d v="2015-09-10T00:00:00"/>
    <d v="2015-09-11T00:00:00"/>
    <x v="0"/>
    <n v="9"/>
    <x v="17"/>
    <x v="2"/>
  </r>
  <r>
    <x v="7"/>
    <x v="36"/>
    <x v="3"/>
    <d v="2015-09-11T00:00:00"/>
    <d v="2015-09-14T00:00:00"/>
    <x v="0"/>
    <n v="9"/>
    <x v="20"/>
    <x v="2"/>
  </r>
  <r>
    <x v="7"/>
    <x v="36"/>
    <x v="3"/>
    <d v="2015-09-14T00:00:00"/>
    <d v="2015-09-15T00:00:00"/>
    <x v="0"/>
    <n v="9"/>
    <x v="5"/>
    <x v="2"/>
  </r>
  <r>
    <x v="7"/>
    <x v="36"/>
    <x v="3"/>
    <d v="2015-09-15T00:00:00"/>
    <d v="2015-09-16T00:00:00"/>
    <x v="0"/>
    <n v="9"/>
    <x v="6"/>
    <x v="2"/>
  </r>
  <r>
    <x v="7"/>
    <x v="36"/>
    <x v="3"/>
    <d v="2015-09-16T00:00:00"/>
    <d v="2015-09-17T00:00:00"/>
    <x v="0"/>
    <n v="9"/>
    <x v="8"/>
    <x v="2"/>
  </r>
  <r>
    <x v="7"/>
    <x v="36"/>
    <x v="3"/>
    <d v="2015-09-17T00:00:00"/>
    <d v="2015-09-18T00:00:00"/>
    <x v="0"/>
    <n v="9"/>
    <x v="7"/>
    <x v="2"/>
  </r>
  <r>
    <x v="7"/>
    <x v="36"/>
    <x v="3"/>
    <d v="2015-09-18T00:00:00"/>
    <d v="2015-09-21T00:00:00"/>
    <x v="0"/>
    <n v="9"/>
    <x v="21"/>
    <x v="2"/>
  </r>
  <r>
    <x v="7"/>
    <x v="36"/>
    <x v="3"/>
    <d v="2015-09-21T00:00:00"/>
    <d v="2015-09-22T00:00:00"/>
    <x v="0"/>
    <n v="9"/>
    <x v="22"/>
    <x v="2"/>
  </r>
  <r>
    <x v="7"/>
    <x v="36"/>
    <x v="3"/>
    <d v="2015-09-22T00:00:00"/>
    <d v="2015-09-23T00:00:00"/>
    <x v="0"/>
    <n v="9"/>
    <x v="30"/>
    <x v="2"/>
  </r>
  <r>
    <x v="7"/>
    <x v="36"/>
    <x v="3"/>
    <d v="2015-09-23T00:00:00"/>
    <d v="2015-09-24T00:00:00"/>
    <x v="0"/>
    <n v="9"/>
    <x v="11"/>
    <x v="2"/>
  </r>
  <r>
    <x v="7"/>
    <x v="36"/>
    <x v="3"/>
    <d v="2015-09-24T00:00:00"/>
    <d v="2015-09-25T00:00:00"/>
    <x v="0"/>
    <n v="9"/>
    <x v="23"/>
    <x v="2"/>
  </r>
  <r>
    <x v="7"/>
    <x v="36"/>
    <x v="3"/>
    <d v="2015-09-25T00:00:00"/>
    <d v="2015-09-28T00:00:00"/>
    <x v="0"/>
    <n v="9"/>
    <x v="4"/>
    <x v="2"/>
  </r>
  <r>
    <x v="7"/>
    <x v="36"/>
    <x v="3"/>
    <d v="2015-09-28T00:00:00"/>
    <d v="2015-09-29T00:00:00"/>
    <x v="0"/>
    <n v="9"/>
    <x v="1"/>
    <x v="2"/>
  </r>
  <r>
    <x v="7"/>
    <x v="36"/>
    <x v="3"/>
    <d v="2015-09-29T00:00:00"/>
    <d v="2015-09-30T00:00:00"/>
    <x v="0"/>
    <n v="9"/>
    <x v="0"/>
    <x v="2"/>
  </r>
  <r>
    <x v="7"/>
    <x v="36"/>
    <x v="3"/>
    <d v="2015-09-30T00:00:00"/>
    <d v="2015-10-01T00:00:00"/>
    <x v="0"/>
    <n v="10"/>
    <x v="25"/>
    <x v="0"/>
  </r>
  <r>
    <x v="7"/>
    <x v="36"/>
    <x v="3"/>
    <d v="2015-10-01T00:00:00"/>
    <d v="2015-10-02T00:00:00"/>
    <x v="0"/>
    <n v="10"/>
    <x v="26"/>
    <x v="0"/>
  </r>
  <r>
    <x v="7"/>
    <x v="36"/>
    <x v="3"/>
    <d v="2015-10-02T00:00:00"/>
    <d v="2015-10-05T00:00:00"/>
    <x v="0"/>
    <n v="10"/>
    <x v="13"/>
    <x v="0"/>
  </r>
  <r>
    <x v="7"/>
    <x v="36"/>
    <x v="3"/>
    <d v="2015-10-05T00:00:00"/>
    <d v="2015-10-06T00:00:00"/>
    <x v="0"/>
    <n v="10"/>
    <x v="14"/>
    <x v="0"/>
  </r>
  <r>
    <x v="7"/>
    <x v="36"/>
    <x v="3"/>
    <d v="2015-10-06T00:00:00"/>
    <d v="2015-10-07T00:00:00"/>
    <x v="0"/>
    <n v="10"/>
    <x v="15"/>
    <x v="0"/>
  </r>
  <r>
    <x v="7"/>
    <x v="36"/>
    <x v="3"/>
    <d v="2015-10-07T00:00:00"/>
    <d v="2015-10-08T00:00:00"/>
    <x v="0"/>
    <n v="10"/>
    <x v="16"/>
    <x v="0"/>
  </r>
  <r>
    <x v="7"/>
    <x v="36"/>
    <x v="3"/>
    <d v="2015-10-08T00:00:00"/>
    <d v="2015-10-09T00:00:00"/>
    <x v="0"/>
    <n v="10"/>
    <x v="28"/>
    <x v="0"/>
  </r>
  <r>
    <x v="7"/>
    <x v="36"/>
    <x v="3"/>
    <d v="2015-10-09T00:00:00"/>
    <d v="2015-10-13T00:00:00"/>
    <x v="0"/>
    <n v="10"/>
    <x v="19"/>
    <x v="0"/>
  </r>
  <r>
    <x v="7"/>
    <x v="36"/>
    <x v="3"/>
    <d v="2015-10-13T00:00:00"/>
    <d v="2015-10-14T00:00:00"/>
    <x v="0"/>
    <n v="10"/>
    <x v="20"/>
    <x v="0"/>
  </r>
  <r>
    <x v="7"/>
    <x v="36"/>
    <x v="3"/>
    <d v="2015-10-14T00:00:00"/>
    <d v="2015-10-15T00:00:00"/>
    <x v="0"/>
    <n v="10"/>
    <x v="5"/>
    <x v="0"/>
  </r>
  <r>
    <x v="7"/>
    <x v="36"/>
    <x v="3"/>
    <d v="2015-10-15T00:00:00"/>
    <d v="2015-10-16T00:00:00"/>
    <x v="0"/>
    <n v="10"/>
    <x v="6"/>
    <x v="0"/>
  </r>
  <r>
    <x v="7"/>
    <x v="36"/>
    <x v="3"/>
    <d v="2015-10-16T00:00:00"/>
    <d v="2015-10-19T00:00:00"/>
    <x v="0"/>
    <n v="10"/>
    <x v="10"/>
    <x v="0"/>
  </r>
  <r>
    <x v="7"/>
    <x v="36"/>
    <x v="3"/>
    <d v="2015-10-19T00:00:00"/>
    <d v="2015-10-20T00:00:00"/>
    <x v="0"/>
    <n v="10"/>
    <x v="9"/>
    <x v="0"/>
  </r>
  <r>
    <x v="7"/>
    <x v="36"/>
    <x v="3"/>
    <d v="2015-10-20T00:00:00"/>
    <d v="2015-10-21T00:00:00"/>
    <x v="0"/>
    <n v="10"/>
    <x v="21"/>
    <x v="0"/>
  </r>
  <r>
    <x v="7"/>
    <x v="36"/>
    <x v="3"/>
    <d v="2015-10-21T00:00:00"/>
    <d v="2015-10-22T00:00:00"/>
    <x v="0"/>
    <n v="10"/>
    <x v="22"/>
    <x v="0"/>
  </r>
  <r>
    <x v="7"/>
    <x v="36"/>
    <x v="3"/>
    <d v="2015-10-22T00:00:00"/>
    <d v="2015-10-23T00:00:00"/>
    <x v="0"/>
    <n v="10"/>
    <x v="30"/>
    <x v="0"/>
  </r>
  <r>
    <x v="7"/>
    <x v="36"/>
    <x v="3"/>
    <d v="2015-10-23T00:00:00"/>
    <d v="2015-10-26T00:00:00"/>
    <x v="0"/>
    <n v="10"/>
    <x v="24"/>
    <x v="0"/>
  </r>
  <r>
    <x v="7"/>
    <x v="36"/>
    <x v="3"/>
    <d v="2015-10-26T00:00:00"/>
    <d v="2015-10-27T00:00:00"/>
    <x v="0"/>
    <n v="10"/>
    <x v="3"/>
    <x v="0"/>
  </r>
  <r>
    <x v="7"/>
    <x v="36"/>
    <x v="3"/>
    <d v="2015-10-27T00:00:00"/>
    <d v="2015-10-28T00:00:00"/>
    <x v="0"/>
    <n v="10"/>
    <x v="4"/>
    <x v="0"/>
  </r>
  <r>
    <x v="7"/>
    <x v="36"/>
    <x v="3"/>
    <d v="2015-10-28T00:00:00"/>
    <d v="2015-10-29T00:00:00"/>
    <x v="0"/>
    <n v="10"/>
    <x v="1"/>
    <x v="0"/>
  </r>
  <r>
    <x v="7"/>
    <x v="36"/>
    <x v="3"/>
    <d v="2015-10-29T00:00:00"/>
    <d v="2015-10-30T00:00:00"/>
    <x v="0"/>
    <n v="10"/>
    <x v="0"/>
    <x v="0"/>
  </r>
  <r>
    <x v="7"/>
    <x v="36"/>
    <x v="3"/>
    <d v="2015-10-30T00:00:00"/>
    <d v="2015-11-03T00:00:00"/>
    <x v="0"/>
    <n v="11"/>
    <x v="27"/>
    <x v="8"/>
  </r>
  <r>
    <x v="7"/>
    <x v="36"/>
    <x v="3"/>
    <d v="2015-11-03T00:00:00"/>
    <d v="2015-11-04T00:00:00"/>
    <x v="0"/>
    <n v="11"/>
    <x v="12"/>
    <x v="8"/>
  </r>
  <r>
    <x v="7"/>
    <x v="36"/>
    <x v="3"/>
    <d v="2015-11-04T00:00:00"/>
    <d v="2015-11-05T00:00:00"/>
    <x v="0"/>
    <n v="11"/>
    <x v="13"/>
    <x v="8"/>
  </r>
  <r>
    <x v="7"/>
    <x v="36"/>
    <x v="3"/>
    <d v="2015-11-05T00:00:00"/>
    <d v="2015-11-06T00:00:00"/>
    <x v="0"/>
    <n v="11"/>
    <x v="14"/>
    <x v="8"/>
  </r>
  <r>
    <x v="7"/>
    <x v="36"/>
    <x v="3"/>
    <d v="2015-11-06T00:00:00"/>
    <d v="2015-11-09T00:00:00"/>
    <x v="0"/>
    <n v="11"/>
    <x v="28"/>
    <x v="8"/>
  </r>
  <r>
    <x v="7"/>
    <x v="36"/>
    <x v="3"/>
    <d v="2015-11-09T00:00:00"/>
    <d v="2015-11-10T00:00:00"/>
    <x v="0"/>
    <n v="11"/>
    <x v="29"/>
    <x v="8"/>
  </r>
  <r>
    <x v="7"/>
    <x v="36"/>
    <x v="3"/>
    <d v="2015-11-10T00:00:00"/>
    <d v="2015-11-11T00:00:00"/>
    <x v="0"/>
    <n v="11"/>
    <x v="17"/>
    <x v="8"/>
  </r>
  <r>
    <x v="7"/>
    <x v="36"/>
    <x v="3"/>
    <d v="2015-11-11T00:00:00"/>
    <d v="2015-11-12T00:00:00"/>
    <x v="0"/>
    <n v="11"/>
    <x v="18"/>
    <x v="8"/>
  </r>
  <r>
    <x v="7"/>
    <x v="36"/>
    <x v="3"/>
    <d v="2015-11-12T00:00:00"/>
    <d v="2015-11-13T00:00:00"/>
    <x v="0"/>
    <n v="11"/>
    <x v="19"/>
    <x v="8"/>
  </r>
  <r>
    <x v="7"/>
    <x v="36"/>
    <x v="3"/>
    <d v="2015-11-13T00:00:00"/>
    <d v="2015-11-17T00:00:00"/>
    <x v="0"/>
    <n v="11"/>
    <x v="8"/>
    <x v="8"/>
  </r>
  <r>
    <x v="7"/>
    <x v="36"/>
    <x v="3"/>
    <d v="2015-11-17T00:00:00"/>
    <d v="2015-11-18T00:00:00"/>
    <x v="0"/>
    <n v="11"/>
    <x v="7"/>
    <x v="8"/>
  </r>
  <r>
    <x v="7"/>
    <x v="36"/>
    <x v="3"/>
    <d v="2015-11-18T00:00:00"/>
    <d v="2015-11-19T00:00:00"/>
    <x v="0"/>
    <n v="11"/>
    <x v="10"/>
    <x v="8"/>
  </r>
  <r>
    <x v="7"/>
    <x v="36"/>
    <x v="3"/>
    <d v="2015-11-19T00:00:00"/>
    <d v="2015-11-20T00:00:00"/>
    <x v="0"/>
    <n v="11"/>
    <x v="9"/>
    <x v="8"/>
  </r>
  <r>
    <x v="7"/>
    <x v="36"/>
    <x v="3"/>
    <d v="2015-11-20T00:00:00"/>
    <d v="2015-11-23T00:00:00"/>
    <x v="0"/>
    <n v="11"/>
    <x v="30"/>
    <x v="8"/>
  </r>
  <r>
    <x v="7"/>
    <x v="36"/>
    <x v="3"/>
    <d v="2015-11-23T00:00:00"/>
    <d v="2015-11-24T00:00:00"/>
    <x v="0"/>
    <n v="11"/>
    <x v="11"/>
    <x v="8"/>
  </r>
  <r>
    <x v="7"/>
    <x v="36"/>
    <x v="3"/>
    <d v="2015-11-24T00:00:00"/>
    <d v="2015-11-25T00:00:00"/>
    <x v="0"/>
    <n v="11"/>
    <x v="23"/>
    <x v="8"/>
  </r>
  <r>
    <x v="7"/>
    <x v="36"/>
    <x v="3"/>
    <d v="2015-11-25T00:00:00"/>
    <d v="2015-11-26T00:00:00"/>
    <x v="0"/>
    <n v="11"/>
    <x v="24"/>
    <x v="8"/>
  </r>
  <r>
    <x v="7"/>
    <x v="36"/>
    <x v="3"/>
    <d v="2015-11-26T00:00:00"/>
    <d v="2015-11-27T00:00:00"/>
    <x v="0"/>
    <n v="11"/>
    <x v="3"/>
    <x v="8"/>
  </r>
  <r>
    <x v="7"/>
    <x v="36"/>
    <x v="3"/>
    <d v="2015-11-27T00:00:00"/>
    <d v="2015-11-30T00:00:00"/>
    <x v="0"/>
    <n v="11"/>
    <x v="0"/>
    <x v="8"/>
  </r>
  <r>
    <x v="7"/>
    <x v="36"/>
    <x v="3"/>
    <d v="2015-11-30T00:00:00"/>
    <d v="2015-12-01T00:00:00"/>
    <x v="0"/>
    <n v="12"/>
    <x v="25"/>
    <x v="3"/>
  </r>
  <r>
    <x v="7"/>
    <x v="36"/>
    <x v="3"/>
    <d v="2015-12-01T00:00:00"/>
    <d v="2015-12-02T00:00:00"/>
    <x v="0"/>
    <n v="12"/>
    <x v="26"/>
    <x v="3"/>
  </r>
  <r>
    <x v="7"/>
    <x v="36"/>
    <x v="3"/>
    <d v="2015-12-02T00:00:00"/>
    <d v="2015-12-03T00:00:00"/>
    <x v="0"/>
    <n v="12"/>
    <x v="27"/>
    <x v="3"/>
  </r>
  <r>
    <x v="7"/>
    <x v="36"/>
    <x v="3"/>
    <d v="2015-12-03T00:00:00"/>
    <d v="2015-12-04T00:00:00"/>
    <x v="0"/>
    <n v="12"/>
    <x v="12"/>
    <x v="3"/>
  </r>
  <r>
    <x v="7"/>
    <x v="36"/>
    <x v="3"/>
    <d v="2015-12-04T00:00:00"/>
    <d v="2015-12-07T00:00:00"/>
    <x v="0"/>
    <n v="12"/>
    <x v="15"/>
    <x v="3"/>
  </r>
  <r>
    <x v="7"/>
    <x v="36"/>
    <x v="3"/>
    <d v="2015-12-07T00:00:00"/>
    <d v="2015-12-09T00:00:00"/>
    <x v="0"/>
    <n v="12"/>
    <x v="28"/>
    <x v="3"/>
  </r>
  <r>
    <x v="7"/>
    <x v="36"/>
    <x v="3"/>
    <d v="2015-12-09T00:00:00"/>
    <d v="2015-12-10T00:00:00"/>
    <x v="0"/>
    <n v="12"/>
    <x v="29"/>
    <x v="3"/>
  </r>
  <r>
    <x v="7"/>
    <x v="36"/>
    <x v="3"/>
    <d v="2015-12-10T00:00:00"/>
    <d v="2015-12-11T00:00:00"/>
    <x v="0"/>
    <n v="12"/>
    <x v="17"/>
    <x v="3"/>
  </r>
  <r>
    <x v="7"/>
    <x v="36"/>
    <x v="3"/>
    <d v="2015-12-11T00:00:00"/>
    <d v="2015-12-14T00:00:00"/>
    <x v="0"/>
    <n v="12"/>
    <x v="20"/>
    <x v="3"/>
  </r>
  <r>
    <x v="7"/>
    <x v="36"/>
    <x v="3"/>
    <d v="2015-12-14T00:00:00"/>
    <d v="2015-12-15T00:00:00"/>
    <x v="0"/>
    <n v="12"/>
    <x v="5"/>
    <x v="3"/>
  </r>
  <r>
    <x v="7"/>
    <x v="36"/>
    <x v="3"/>
    <d v="2015-12-15T00:00:00"/>
    <d v="2015-12-16T00:00:00"/>
    <x v="0"/>
    <n v="12"/>
    <x v="6"/>
    <x v="3"/>
  </r>
  <r>
    <x v="7"/>
    <x v="36"/>
    <x v="3"/>
    <d v="2015-12-16T00:00:00"/>
    <d v="2015-12-17T00:00:00"/>
    <x v="0"/>
    <n v="12"/>
    <x v="8"/>
    <x v="3"/>
  </r>
  <r>
    <x v="7"/>
    <x v="36"/>
    <x v="3"/>
    <d v="2015-12-17T00:00:00"/>
    <d v="2015-12-18T00:00:00"/>
    <x v="0"/>
    <n v="12"/>
    <x v="7"/>
    <x v="3"/>
  </r>
  <r>
    <x v="7"/>
    <x v="36"/>
    <x v="3"/>
    <d v="2015-12-18T00:00:00"/>
    <d v="2015-12-21T00:00:00"/>
    <x v="0"/>
    <n v="12"/>
    <x v="21"/>
    <x v="3"/>
  </r>
  <r>
    <x v="7"/>
    <x v="36"/>
    <x v="3"/>
    <d v="2015-12-21T00:00:00"/>
    <d v="2015-12-22T00:00:00"/>
    <x v="0"/>
    <n v="12"/>
    <x v="22"/>
    <x v="3"/>
  </r>
  <r>
    <x v="7"/>
    <x v="36"/>
    <x v="3"/>
    <d v="2015-12-22T00:00:00"/>
    <d v="2015-12-23T00:00:00"/>
    <x v="0"/>
    <n v="12"/>
    <x v="30"/>
    <x v="3"/>
  </r>
  <r>
    <x v="7"/>
    <x v="36"/>
    <x v="3"/>
    <d v="2015-12-23T00:00:00"/>
    <d v="2015-12-24T00:00:00"/>
    <x v="0"/>
    <n v="12"/>
    <x v="11"/>
    <x v="3"/>
  </r>
  <r>
    <x v="7"/>
    <x v="36"/>
    <x v="3"/>
    <d v="2015-12-24T00:00:00"/>
    <d v="2015-12-28T00:00:00"/>
    <x v="0"/>
    <n v="12"/>
    <x v="4"/>
    <x v="3"/>
  </r>
  <r>
    <x v="7"/>
    <x v="36"/>
    <x v="3"/>
    <d v="2015-12-28T00:00:00"/>
    <d v="2015-12-29T00:00:00"/>
    <x v="0"/>
    <n v="12"/>
    <x v="1"/>
    <x v="3"/>
  </r>
  <r>
    <x v="7"/>
    <x v="36"/>
    <x v="3"/>
    <d v="2015-12-29T00:00:00"/>
    <d v="2015-12-30T00:00:00"/>
    <x v="0"/>
    <n v="12"/>
    <x v="0"/>
    <x v="3"/>
  </r>
  <r>
    <x v="7"/>
    <x v="36"/>
    <x v="3"/>
    <d v="2015-12-30T00:00:00"/>
    <d v="2016-01-04T00:00:00"/>
    <x v="1"/>
    <n v="1"/>
    <x v="12"/>
    <x v="9"/>
  </r>
  <r>
    <x v="7"/>
    <x v="36"/>
    <x v="3"/>
    <d v="2016-01-04T00:00:00"/>
    <d v="2016-01-05T00:00:00"/>
    <x v="1"/>
    <n v="1"/>
    <x v="13"/>
    <x v="9"/>
  </r>
  <r>
    <x v="7"/>
    <x v="36"/>
    <x v="3"/>
    <d v="2016-01-05T00:00:00"/>
    <d v="2016-01-06T00:00:00"/>
    <x v="1"/>
    <n v="1"/>
    <x v="14"/>
    <x v="9"/>
  </r>
  <r>
    <x v="7"/>
    <x v="36"/>
    <x v="3"/>
    <d v="2016-01-06T00:00:00"/>
    <d v="2016-01-07T00:00:00"/>
    <x v="1"/>
    <n v="1"/>
    <x v="15"/>
    <x v="9"/>
  </r>
  <r>
    <x v="7"/>
    <x v="36"/>
    <x v="3"/>
    <d v="2016-01-07T00:00:00"/>
    <d v="2016-01-08T00:00:00"/>
    <x v="1"/>
    <n v="1"/>
    <x v="16"/>
    <x v="9"/>
  </r>
  <r>
    <x v="7"/>
    <x v="36"/>
    <x v="3"/>
    <d v="2016-01-08T00:00:00"/>
    <d v="2016-01-12T00:00:00"/>
    <x v="1"/>
    <n v="1"/>
    <x v="18"/>
    <x v="9"/>
  </r>
  <r>
    <x v="7"/>
    <x v="36"/>
    <x v="3"/>
    <d v="2016-01-12T00:00:00"/>
    <d v="2016-01-13T00:00:00"/>
    <x v="1"/>
    <n v="1"/>
    <x v="19"/>
    <x v="9"/>
  </r>
  <r>
    <x v="7"/>
    <x v="36"/>
    <x v="3"/>
    <d v="2016-01-13T00:00:00"/>
    <d v="2016-01-14T00:00:00"/>
    <x v="1"/>
    <n v="1"/>
    <x v="20"/>
    <x v="9"/>
  </r>
  <r>
    <x v="7"/>
    <x v="36"/>
    <x v="3"/>
    <d v="2016-01-14T00:00:00"/>
    <d v="2016-01-15T00:00:00"/>
    <x v="1"/>
    <n v="1"/>
    <x v="5"/>
    <x v="9"/>
  </r>
  <r>
    <x v="7"/>
    <x v="36"/>
    <x v="3"/>
    <d v="2016-01-15T00:00:00"/>
    <d v="2016-01-18T00:00:00"/>
    <x v="1"/>
    <n v="1"/>
    <x v="7"/>
    <x v="9"/>
  </r>
  <r>
    <x v="7"/>
    <x v="36"/>
    <x v="3"/>
    <d v="2016-01-18T00:00:00"/>
    <d v="2016-01-19T00:00:00"/>
    <x v="1"/>
    <n v="1"/>
    <x v="10"/>
    <x v="9"/>
  </r>
  <r>
    <x v="7"/>
    <x v="36"/>
    <x v="3"/>
    <d v="2016-01-19T00:00:00"/>
    <d v="2016-01-20T00:00:00"/>
    <x v="1"/>
    <n v="1"/>
    <x v="9"/>
    <x v="9"/>
  </r>
  <r>
    <x v="7"/>
    <x v="36"/>
    <x v="3"/>
    <d v="2016-01-20T00:00:00"/>
    <d v="2016-01-21T00:00:00"/>
    <x v="1"/>
    <n v="1"/>
    <x v="21"/>
    <x v="9"/>
  </r>
  <r>
    <x v="7"/>
    <x v="36"/>
    <x v="3"/>
    <d v="2016-01-21T00:00:00"/>
    <d v="2016-01-22T00:00:00"/>
    <x v="1"/>
    <n v="1"/>
    <x v="22"/>
    <x v="9"/>
  </r>
  <r>
    <x v="7"/>
    <x v="36"/>
    <x v="3"/>
    <d v="2016-01-22T00:00:00"/>
    <d v="2016-01-25T00:00:00"/>
    <x v="1"/>
    <n v="1"/>
    <x v="23"/>
    <x v="9"/>
  </r>
  <r>
    <x v="7"/>
    <x v="36"/>
    <x v="3"/>
    <d v="2016-01-22T00:00:00"/>
    <d v="2016-01-26T00:00:00"/>
    <x v="1"/>
    <n v="1"/>
    <x v="24"/>
    <x v="9"/>
  </r>
  <r>
    <x v="7"/>
    <x v="36"/>
    <x v="3"/>
    <d v="2016-01-26T00:00:00"/>
    <d v="2016-01-27T00:00:00"/>
    <x v="1"/>
    <n v="1"/>
    <x v="3"/>
    <x v="9"/>
  </r>
  <r>
    <x v="7"/>
    <x v="36"/>
    <x v="3"/>
    <d v="2016-01-27T00:00:00"/>
    <d v="2016-01-28T00:00:00"/>
    <x v="1"/>
    <n v="1"/>
    <x v="4"/>
    <x v="9"/>
  </r>
  <r>
    <x v="7"/>
    <x v="36"/>
    <x v="3"/>
    <d v="2016-01-28T00:00:00"/>
    <d v="2016-01-29T00:00:00"/>
    <x v="1"/>
    <n v="1"/>
    <x v="1"/>
    <x v="9"/>
  </r>
  <r>
    <x v="7"/>
    <x v="36"/>
    <x v="3"/>
    <d v="2016-01-29T00:00:00"/>
    <d v="2016-02-01T00:00:00"/>
    <x v="1"/>
    <n v="2"/>
    <x v="25"/>
    <x v="10"/>
  </r>
  <r>
    <x v="7"/>
    <x v="36"/>
    <x v="3"/>
    <d v="2016-02-01T00:00:00"/>
    <d v="2016-02-02T00:00:00"/>
    <x v="1"/>
    <n v="2"/>
    <x v="26"/>
    <x v="10"/>
  </r>
  <r>
    <x v="7"/>
    <x v="36"/>
    <x v="3"/>
    <d v="2016-02-02T00:00:00"/>
    <d v="2016-02-03T00:00:00"/>
    <x v="1"/>
    <n v="2"/>
    <x v="27"/>
    <x v="10"/>
  </r>
  <r>
    <x v="7"/>
    <x v="36"/>
    <x v="3"/>
    <d v="2016-02-03T00:00:00"/>
    <d v="2016-02-04T00:00:00"/>
    <x v="1"/>
    <n v="2"/>
    <x v="12"/>
    <x v="10"/>
  </r>
  <r>
    <x v="7"/>
    <x v="36"/>
    <x v="3"/>
    <d v="2016-02-04T00:00:00"/>
    <d v="2016-02-05T00:00:00"/>
    <x v="1"/>
    <n v="2"/>
    <x v="13"/>
    <x v="10"/>
  </r>
  <r>
    <x v="7"/>
    <x v="36"/>
    <x v="3"/>
    <d v="2016-02-05T00:00:00"/>
    <d v="2016-02-08T00:00:00"/>
    <x v="1"/>
    <n v="2"/>
    <x v="16"/>
    <x v="10"/>
  </r>
  <r>
    <x v="7"/>
    <x v="36"/>
    <x v="3"/>
    <d v="2016-02-08T00:00:00"/>
    <d v="2016-02-09T00:00:00"/>
    <x v="1"/>
    <n v="2"/>
    <x v="28"/>
    <x v="10"/>
  </r>
  <r>
    <x v="7"/>
    <x v="36"/>
    <x v="3"/>
    <d v="2016-02-09T00:00:00"/>
    <d v="2016-02-10T00:00:00"/>
    <x v="1"/>
    <n v="2"/>
    <x v="29"/>
    <x v="10"/>
  </r>
  <r>
    <x v="7"/>
    <x v="36"/>
    <x v="3"/>
    <d v="2016-02-10T00:00:00"/>
    <d v="2016-02-11T00:00:00"/>
    <x v="1"/>
    <n v="2"/>
    <x v="17"/>
    <x v="10"/>
  </r>
  <r>
    <x v="7"/>
    <x v="36"/>
    <x v="3"/>
    <d v="2016-02-11T00:00:00"/>
    <d v="2016-02-12T00:00:00"/>
    <x v="1"/>
    <n v="2"/>
    <x v="18"/>
    <x v="10"/>
  </r>
  <r>
    <x v="7"/>
    <x v="36"/>
    <x v="3"/>
    <d v="2016-02-12T00:00:00"/>
    <d v="2016-02-15T00:00:00"/>
    <x v="1"/>
    <n v="2"/>
    <x v="5"/>
    <x v="10"/>
  </r>
  <r>
    <x v="7"/>
    <x v="36"/>
    <x v="3"/>
    <d v="2016-02-15T00:00:00"/>
    <d v="2016-02-16T00:00:00"/>
    <x v="1"/>
    <n v="2"/>
    <x v="6"/>
    <x v="10"/>
  </r>
  <r>
    <x v="7"/>
    <x v="36"/>
    <x v="3"/>
    <d v="2016-02-16T00:00:00"/>
    <d v="2016-02-17T00:00:00"/>
    <x v="1"/>
    <n v="2"/>
    <x v="8"/>
    <x v="10"/>
  </r>
  <r>
    <x v="7"/>
    <x v="36"/>
    <x v="3"/>
    <d v="2016-02-17T00:00:00"/>
    <d v="2016-02-18T00:00:00"/>
    <x v="1"/>
    <n v="2"/>
    <x v="7"/>
    <x v="10"/>
  </r>
  <r>
    <x v="7"/>
    <x v="36"/>
    <x v="3"/>
    <d v="2016-02-18T00:00:00"/>
    <d v="2016-02-19T00:00:00"/>
    <x v="1"/>
    <n v="2"/>
    <x v="10"/>
    <x v="10"/>
  </r>
  <r>
    <x v="7"/>
    <x v="36"/>
    <x v="3"/>
    <d v="2016-02-19T00:00:00"/>
    <d v="2016-02-22T00:00:00"/>
    <x v="1"/>
    <n v="2"/>
    <x v="22"/>
    <x v="10"/>
  </r>
  <r>
    <x v="7"/>
    <x v="36"/>
    <x v="3"/>
    <d v="2016-02-22T00:00:00"/>
    <d v="2016-02-23T00:00:00"/>
    <x v="1"/>
    <n v="2"/>
    <x v="30"/>
    <x v="10"/>
  </r>
  <r>
    <x v="7"/>
    <x v="36"/>
    <x v="3"/>
    <d v="2016-02-23T00:00:00"/>
    <d v="2016-02-24T00:00:00"/>
    <x v="1"/>
    <n v="2"/>
    <x v="11"/>
    <x v="10"/>
  </r>
  <r>
    <x v="7"/>
    <x v="36"/>
    <x v="3"/>
    <d v="2016-02-24T00:00:00"/>
    <d v="2016-02-25T00:00:00"/>
    <x v="1"/>
    <n v="2"/>
    <x v="23"/>
    <x v="10"/>
  </r>
  <r>
    <x v="7"/>
    <x v="36"/>
    <x v="3"/>
    <d v="2016-02-25T00:00:00"/>
    <d v="2016-02-26T00:00:00"/>
    <x v="1"/>
    <n v="2"/>
    <x v="24"/>
    <x v="10"/>
  </r>
  <r>
    <x v="7"/>
    <x v="36"/>
    <x v="3"/>
    <d v="2016-02-26T00:00:00"/>
    <d v="2016-02-29T00:00:00"/>
    <x v="1"/>
    <n v="2"/>
    <x v="1"/>
    <x v="10"/>
  </r>
  <r>
    <x v="7"/>
    <x v="36"/>
    <x v="3"/>
    <d v="2016-02-29T00:00:00"/>
    <d v="2016-03-01T00:00:00"/>
    <x v="1"/>
    <n v="3"/>
    <x v="25"/>
    <x v="4"/>
  </r>
  <r>
    <x v="7"/>
    <x v="36"/>
    <x v="3"/>
    <d v="2016-03-01T00:00:00"/>
    <d v="2016-03-02T00:00:00"/>
    <x v="1"/>
    <n v="3"/>
    <x v="26"/>
    <x v="4"/>
  </r>
  <r>
    <x v="7"/>
    <x v="36"/>
    <x v="3"/>
    <d v="2016-03-02T00:00:00"/>
    <d v="2016-03-03T00:00:00"/>
    <x v="1"/>
    <n v="3"/>
    <x v="27"/>
    <x v="4"/>
  </r>
  <r>
    <x v="7"/>
    <x v="36"/>
    <x v="3"/>
    <d v="2016-03-03T00:00:00"/>
    <d v="2016-03-04T00:00:00"/>
    <x v="1"/>
    <n v="3"/>
    <x v="12"/>
    <x v="4"/>
  </r>
  <r>
    <x v="7"/>
    <x v="36"/>
    <x v="3"/>
    <d v="2016-03-04T00:00:00"/>
    <d v="2016-03-07T00:00:00"/>
    <x v="1"/>
    <n v="3"/>
    <x v="15"/>
    <x v="4"/>
  </r>
  <r>
    <x v="7"/>
    <x v="36"/>
    <x v="3"/>
    <d v="2016-03-07T00:00:00"/>
    <d v="2016-03-08T00:00:00"/>
    <x v="1"/>
    <n v="3"/>
    <x v="16"/>
    <x v="4"/>
  </r>
  <r>
    <x v="7"/>
    <x v="36"/>
    <x v="3"/>
    <d v="2016-03-08T00:00:00"/>
    <d v="2016-03-09T00:00:00"/>
    <x v="1"/>
    <n v="3"/>
    <x v="28"/>
    <x v="4"/>
  </r>
  <r>
    <x v="7"/>
    <x v="36"/>
    <x v="3"/>
    <d v="2016-03-09T00:00:00"/>
    <d v="2016-03-10T00:00:00"/>
    <x v="1"/>
    <n v="3"/>
    <x v="29"/>
    <x v="4"/>
  </r>
  <r>
    <x v="7"/>
    <x v="36"/>
    <x v="3"/>
    <d v="2016-03-10T00:00:00"/>
    <d v="2016-03-11T00:00:00"/>
    <x v="1"/>
    <n v="3"/>
    <x v="17"/>
    <x v="4"/>
  </r>
  <r>
    <x v="7"/>
    <x v="36"/>
    <x v="3"/>
    <d v="2016-03-11T00:00:00"/>
    <d v="2016-03-14T00:00:00"/>
    <x v="1"/>
    <n v="3"/>
    <x v="20"/>
    <x v="4"/>
  </r>
  <r>
    <x v="7"/>
    <x v="36"/>
    <x v="3"/>
    <d v="2016-03-14T00:00:00"/>
    <d v="2016-03-15T00:00:00"/>
    <x v="1"/>
    <n v="3"/>
    <x v="5"/>
    <x v="4"/>
  </r>
  <r>
    <x v="7"/>
    <x v="36"/>
    <x v="3"/>
    <d v="2016-03-15T00:00:00"/>
    <d v="2016-03-16T00:00:00"/>
    <x v="1"/>
    <n v="3"/>
    <x v="6"/>
    <x v="4"/>
  </r>
  <r>
    <x v="7"/>
    <x v="36"/>
    <x v="3"/>
    <d v="2016-03-16T00:00:00"/>
    <d v="2016-03-17T00:00:00"/>
    <x v="1"/>
    <n v="3"/>
    <x v="8"/>
    <x v="4"/>
  </r>
  <r>
    <x v="7"/>
    <x v="36"/>
    <x v="3"/>
    <d v="2016-03-17T00:00:00"/>
    <d v="2016-03-18T00:00:00"/>
    <x v="1"/>
    <n v="3"/>
    <x v="7"/>
    <x v="4"/>
  </r>
  <r>
    <x v="7"/>
    <x v="36"/>
    <x v="3"/>
    <d v="2016-03-18T00:00:00"/>
    <d v="2016-03-22T00:00:00"/>
    <x v="1"/>
    <n v="3"/>
    <x v="22"/>
    <x v="4"/>
  </r>
  <r>
    <x v="7"/>
    <x v="36"/>
    <x v="3"/>
    <d v="2016-03-22T00:00:00"/>
    <d v="2016-03-23T00:00:00"/>
    <x v="1"/>
    <n v="3"/>
    <x v="30"/>
    <x v="4"/>
  </r>
  <r>
    <x v="7"/>
    <x v="36"/>
    <x v="3"/>
    <d v="2016-03-23T00:00:00"/>
    <d v="2016-03-28T00:00:00"/>
    <x v="1"/>
    <n v="3"/>
    <x v="4"/>
    <x v="4"/>
  </r>
  <r>
    <x v="7"/>
    <x v="36"/>
    <x v="3"/>
    <d v="2016-03-28T00:00:00"/>
    <d v="2016-03-29T00:00:00"/>
    <x v="1"/>
    <n v="3"/>
    <x v="1"/>
    <x v="4"/>
  </r>
  <r>
    <x v="7"/>
    <x v="36"/>
    <x v="3"/>
    <d v="2016-03-29T00:00:00"/>
    <d v="2016-03-30T00:00:00"/>
    <x v="1"/>
    <n v="3"/>
    <x v="0"/>
    <x v="4"/>
  </r>
  <r>
    <x v="7"/>
    <x v="36"/>
    <x v="3"/>
    <d v="2016-03-30T00:00:00"/>
    <d v="2016-03-31T00:00:00"/>
    <x v="1"/>
    <n v="3"/>
    <x v="2"/>
    <x v="4"/>
  </r>
  <r>
    <x v="7"/>
    <x v="36"/>
    <x v="3"/>
    <d v="2016-03-31T00:00:00"/>
    <d v="2016-04-01T00:00:00"/>
    <x v="1"/>
    <n v="4"/>
    <x v="25"/>
    <x v="11"/>
  </r>
  <r>
    <x v="7"/>
    <x v="36"/>
    <x v="3"/>
    <d v="2016-04-01T00:00:00"/>
    <d v="2016-04-04T00:00:00"/>
    <x v="1"/>
    <n v="4"/>
    <x v="12"/>
    <x v="11"/>
  </r>
  <r>
    <x v="7"/>
    <x v="36"/>
    <x v="3"/>
    <d v="2016-04-04T00:00:00"/>
    <d v="2016-04-05T00:00:00"/>
    <x v="1"/>
    <n v="4"/>
    <x v="13"/>
    <x v="11"/>
  </r>
  <r>
    <x v="7"/>
    <x v="36"/>
    <x v="3"/>
    <d v="2016-04-05T00:00:00"/>
    <d v="2016-04-06T00:00:00"/>
    <x v="1"/>
    <n v="4"/>
    <x v="14"/>
    <x v="11"/>
  </r>
  <r>
    <x v="7"/>
    <x v="36"/>
    <x v="3"/>
    <d v="2016-04-06T00:00:00"/>
    <d v="2016-04-07T00:00:00"/>
    <x v="1"/>
    <n v="4"/>
    <x v="15"/>
    <x v="11"/>
  </r>
  <r>
    <x v="7"/>
    <x v="36"/>
    <x v="3"/>
    <d v="2016-04-07T00:00:00"/>
    <d v="2016-04-08T00:00:00"/>
    <x v="1"/>
    <n v="4"/>
    <x v="16"/>
    <x v="11"/>
  </r>
  <r>
    <x v="7"/>
    <x v="36"/>
    <x v="3"/>
    <d v="2016-04-08T00:00:00"/>
    <d v="2016-04-11T00:00:00"/>
    <x v="1"/>
    <n v="4"/>
    <x v="17"/>
    <x v="11"/>
  </r>
  <r>
    <x v="7"/>
    <x v="36"/>
    <x v="3"/>
    <d v="2016-04-11T00:00:00"/>
    <d v="2016-04-12T00:00:00"/>
    <x v="1"/>
    <n v="4"/>
    <x v="18"/>
    <x v="11"/>
  </r>
  <r>
    <x v="7"/>
    <x v="36"/>
    <x v="3"/>
    <d v="2016-04-12T00:00:00"/>
    <d v="2016-04-13T00:00:00"/>
    <x v="1"/>
    <n v="4"/>
    <x v="19"/>
    <x v="11"/>
  </r>
  <r>
    <x v="7"/>
    <x v="36"/>
    <x v="3"/>
    <d v="2016-04-13T00:00:00"/>
    <d v="2016-04-14T00:00:00"/>
    <x v="1"/>
    <n v="4"/>
    <x v="20"/>
    <x v="11"/>
  </r>
  <r>
    <x v="7"/>
    <x v="36"/>
    <x v="3"/>
    <d v="2016-04-14T00:00:00"/>
    <d v="2016-04-15T00:00:00"/>
    <x v="1"/>
    <n v="4"/>
    <x v="5"/>
    <x v="11"/>
  </r>
  <r>
    <x v="7"/>
    <x v="36"/>
    <x v="3"/>
    <d v="2016-04-15T00:00:00"/>
    <d v="2016-04-18T00:00:00"/>
    <x v="1"/>
    <n v="4"/>
    <x v="7"/>
    <x v="11"/>
  </r>
  <r>
    <x v="7"/>
    <x v="36"/>
    <x v="3"/>
    <d v="2016-04-18T00:00:00"/>
    <d v="2016-04-19T00:00:00"/>
    <x v="1"/>
    <n v="4"/>
    <x v="10"/>
    <x v="11"/>
  </r>
  <r>
    <x v="7"/>
    <x v="36"/>
    <x v="3"/>
    <d v="2016-04-19T00:00:00"/>
    <d v="2016-04-20T00:00:00"/>
    <x v="1"/>
    <n v="4"/>
    <x v="9"/>
    <x v="11"/>
  </r>
  <r>
    <x v="7"/>
    <x v="36"/>
    <x v="3"/>
    <d v="2016-04-20T00:00:00"/>
    <d v="2016-04-21T00:00:00"/>
    <x v="1"/>
    <n v="4"/>
    <x v="21"/>
    <x v="11"/>
  </r>
  <r>
    <x v="7"/>
    <x v="36"/>
    <x v="3"/>
    <d v="2016-04-21T00:00:00"/>
    <d v="2016-04-22T00:00:00"/>
    <x v="1"/>
    <n v="4"/>
    <x v="22"/>
    <x v="11"/>
  </r>
  <r>
    <x v="7"/>
    <x v="36"/>
    <x v="3"/>
    <d v="2016-04-22T00:00:00"/>
    <d v="2016-04-23T00:00:00"/>
    <x v="1"/>
    <n v="4"/>
    <x v="30"/>
    <x v="11"/>
  </r>
  <r>
    <x v="7"/>
    <x v="36"/>
    <x v="3"/>
    <d v="2016-04-23T00:00:00"/>
    <d v="2016-04-25T00:00:00"/>
    <x v="1"/>
    <n v="4"/>
    <x v="23"/>
    <x v="11"/>
  </r>
  <r>
    <x v="7"/>
    <x v="36"/>
    <x v="3"/>
    <d v="2016-04-25T00:00:00"/>
    <d v="2016-04-26T00:00:00"/>
    <x v="1"/>
    <n v="4"/>
    <x v="24"/>
    <x v="11"/>
  </r>
  <r>
    <x v="7"/>
    <x v="36"/>
    <x v="3"/>
    <d v="2016-04-26T00:00:00"/>
    <d v="2016-04-27T00:00:00"/>
    <x v="1"/>
    <n v="4"/>
    <x v="3"/>
    <x v="11"/>
  </r>
  <r>
    <x v="7"/>
    <x v="36"/>
    <x v="3"/>
    <d v="2016-04-27T00:00:00"/>
    <d v="2016-04-28T00:00:00"/>
    <x v="1"/>
    <n v="4"/>
    <x v="4"/>
    <x v="11"/>
  </r>
  <r>
    <x v="7"/>
    <x v="36"/>
    <x v="3"/>
    <d v="2016-04-28T00:00:00"/>
    <d v="2016-04-29T00:00:00"/>
    <x v="1"/>
    <n v="4"/>
    <x v="1"/>
    <x v="11"/>
  </r>
  <r>
    <x v="7"/>
    <x v="36"/>
    <x v="3"/>
    <d v="2016-04-29T00:00:00"/>
    <d v="2016-05-02T00:00:00"/>
    <x v="1"/>
    <n v="5"/>
    <x v="26"/>
    <x v="5"/>
  </r>
  <r>
    <x v="7"/>
    <x v="36"/>
    <x v="3"/>
    <d v="2016-05-02T00:00:00"/>
    <d v="2016-05-03T00:00:00"/>
    <x v="1"/>
    <n v="5"/>
    <x v="27"/>
    <x v="5"/>
  </r>
  <r>
    <x v="7"/>
    <x v="36"/>
    <x v="3"/>
    <d v="2016-05-03T00:00:00"/>
    <d v="2016-05-04T00:00:00"/>
    <x v="1"/>
    <n v="5"/>
    <x v="12"/>
    <x v="5"/>
  </r>
  <r>
    <x v="7"/>
    <x v="36"/>
    <x v="3"/>
    <d v="2016-05-04T00:00:00"/>
    <d v="2016-05-05T00:00:00"/>
    <x v="1"/>
    <n v="5"/>
    <x v="13"/>
    <x v="5"/>
  </r>
  <r>
    <x v="7"/>
    <x v="36"/>
    <x v="3"/>
    <d v="2016-05-05T00:00:00"/>
    <d v="2016-05-06T00:00:00"/>
    <x v="1"/>
    <n v="5"/>
    <x v="14"/>
    <x v="5"/>
  </r>
  <r>
    <x v="7"/>
    <x v="36"/>
    <x v="3"/>
    <d v="2016-05-06T00:00:00"/>
    <d v="2016-05-10T00:00:00"/>
    <x v="1"/>
    <n v="5"/>
    <x v="29"/>
    <x v="5"/>
  </r>
  <r>
    <x v="7"/>
    <x v="36"/>
    <x v="3"/>
    <d v="2016-05-10T00:00:00"/>
    <d v="2016-05-11T00:00:00"/>
    <x v="1"/>
    <n v="5"/>
    <x v="17"/>
    <x v="5"/>
  </r>
  <r>
    <x v="7"/>
    <x v="36"/>
    <x v="3"/>
    <d v="2016-05-11T00:00:00"/>
    <d v="2016-05-12T00:00:00"/>
    <x v="1"/>
    <n v="5"/>
    <x v="18"/>
    <x v="5"/>
  </r>
  <r>
    <x v="7"/>
    <x v="36"/>
    <x v="3"/>
    <d v="2016-05-12T00:00:00"/>
    <d v="2016-05-13T00:00:00"/>
    <x v="1"/>
    <n v="5"/>
    <x v="19"/>
    <x v="5"/>
  </r>
  <r>
    <x v="7"/>
    <x v="36"/>
    <x v="3"/>
    <d v="2016-05-13T00:00:00"/>
    <d v="2016-05-16T00:00:00"/>
    <x v="1"/>
    <n v="5"/>
    <x v="6"/>
    <x v="5"/>
  </r>
  <r>
    <x v="7"/>
    <x v="36"/>
    <x v="3"/>
    <d v="2016-05-16T00:00:00"/>
    <d v="2016-05-17T00:00:00"/>
    <x v="1"/>
    <n v="5"/>
    <x v="8"/>
    <x v="5"/>
  </r>
  <r>
    <x v="7"/>
    <x v="36"/>
    <x v="3"/>
    <d v="2016-05-17T00:00:00"/>
    <d v="2016-05-18T00:00:00"/>
    <x v="1"/>
    <n v="5"/>
    <x v="7"/>
    <x v="5"/>
  </r>
  <r>
    <x v="7"/>
    <x v="36"/>
    <x v="3"/>
    <d v="2016-05-18T00:00:00"/>
    <d v="2016-05-19T00:00:00"/>
    <x v="1"/>
    <n v="5"/>
    <x v="10"/>
    <x v="5"/>
  </r>
  <r>
    <x v="7"/>
    <x v="36"/>
    <x v="3"/>
    <d v="2016-05-19T00:00:00"/>
    <d v="2016-05-20T00:00:00"/>
    <x v="1"/>
    <n v="5"/>
    <x v="9"/>
    <x v="5"/>
  </r>
  <r>
    <x v="7"/>
    <x v="36"/>
    <x v="3"/>
    <d v="2016-05-20T00:00:00"/>
    <d v="2016-05-23T00:00:00"/>
    <x v="1"/>
    <n v="5"/>
    <x v="30"/>
    <x v="5"/>
  </r>
  <r>
    <x v="7"/>
    <x v="36"/>
    <x v="3"/>
    <d v="2016-05-23T00:00:00"/>
    <d v="2016-05-24T00:00:00"/>
    <x v="1"/>
    <n v="5"/>
    <x v="11"/>
    <x v="5"/>
  </r>
  <r>
    <x v="7"/>
    <x v="36"/>
    <x v="3"/>
    <d v="2016-05-24T00:00:00"/>
    <d v="2016-05-25T00:00:00"/>
    <x v="1"/>
    <n v="5"/>
    <x v="23"/>
    <x v="5"/>
  </r>
  <r>
    <x v="7"/>
    <x v="36"/>
    <x v="3"/>
    <d v="2016-05-25T00:00:00"/>
    <d v="2016-05-26T00:00:00"/>
    <x v="1"/>
    <n v="5"/>
    <x v="24"/>
    <x v="5"/>
  </r>
  <r>
    <x v="7"/>
    <x v="36"/>
    <x v="3"/>
    <d v="2016-05-26T00:00:00"/>
    <d v="2016-05-27T00:00:00"/>
    <x v="1"/>
    <n v="5"/>
    <x v="3"/>
    <x v="5"/>
  </r>
  <r>
    <x v="7"/>
    <x v="36"/>
    <x v="3"/>
    <d v="2016-05-27T00:00:00"/>
    <d v="2016-05-31T00:00:00"/>
    <x v="1"/>
    <n v="5"/>
    <x v="2"/>
    <x v="5"/>
  </r>
  <r>
    <x v="7"/>
    <x v="36"/>
    <x v="3"/>
    <d v="2016-05-31T00:00:00"/>
    <d v="2016-06-01T00:00:00"/>
    <x v="1"/>
    <n v="6"/>
    <x v="25"/>
    <x v="1"/>
  </r>
  <r>
    <x v="7"/>
    <x v="36"/>
    <x v="3"/>
    <d v="2016-06-01T00:00:00"/>
    <d v="2016-06-02T00:00:00"/>
    <x v="1"/>
    <n v="6"/>
    <x v="26"/>
    <x v="1"/>
  </r>
  <r>
    <x v="7"/>
    <x v="36"/>
    <x v="3"/>
    <d v="2016-06-02T00:00:00"/>
    <d v="2016-06-03T00:00:00"/>
    <x v="1"/>
    <n v="6"/>
    <x v="27"/>
    <x v="1"/>
  </r>
  <r>
    <x v="7"/>
    <x v="36"/>
    <x v="3"/>
    <d v="2016-06-03T00:00:00"/>
    <d v="2016-06-07T00:00:00"/>
    <x v="1"/>
    <n v="6"/>
    <x v="15"/>
    <x v="1"/>
  </r>
  <r>
    <x v="7"/>
    <x v="36"/>
    <x v="3"/>
    <d v="2016-06-07T00:00:00"/>
    <d v="2016-06-08T00:00:00"/>
    <x v="1"/>
    <n v="6"/>
    <x v="16"/>
    <x v="1"/>
  </r>
  <r>
    <x v="7"/>
    <x v="36"/>
    <x v="3"/>
    <d v="2016-06-08T00:00:00"/>
    <d v="2016-06-09T00:00:00"/>
    <x v="1"/>
    <n v="6"/>
    <x v="28"/>
    <x v="1"/>
  </r>
  <r>
    <x v="7"/>
    <x v="36"/>
    <x v="3"/>
    <d v="2016-06-09T00:00:00"/>
    <d v="2016-06-10T00:00:00"/>
    <x v="1"/>
    <n v="6"/>
    <x v="29"/>
    <x v="1"/>
  </r>
  <r>
    <x v="7"/>
    <x v="36"/>
    <x v="3"/>
    <d v="2016-06-10T00:00:00"/>
    <d v="2016-06-13T00:00:00"/>
    <x v="1"/>
    <n v="6"/>
    <x v="19"/>
    <x v="1"/>
  </r>
  <r>
    <x v="7"/>
    <x v="36"/>
    <x v="3"/>
    <d v="2016-06-13T00:00:00"/>
    <d v="2016-06-14T00:00:00"/>
    <x v="1"/>
    <n v="6"/>
    <x v="20"/>
    <x v="1"/>
  </r>
  <r>
    <x v="7"/>
    <x v="36"/>
    <x v="3"/>
    <d v="2016-06-14T00:00:00"/>
    <d v="2016-06-15T00:00:00"/>
    <x v="1"/>
    <n v="6"/>
    <x v="5"/>
    <x v="1"/>
  </r>
  <r>
    <x v="7"/>
    <x v="36"/>
    <x v="3"/>
    <d v="2016-06-15T00:00:00"/>
    <d v="2016-06-16T00:00:00"/>
    <x v="1"/>
    <n v="6"/>
    <x v="6"/>
    <x v="1"/>
  </r>
  <r>
    <x v="7"/>
    <x v="36"/>
    <x v="3"/>
    <d v="2016-06-16T00:00:00"/>
    <d v="2016-06-17T00:00:00"/>
    <x v="1"/>
    <n v="6"/>
    <x v="8"/>
    <x v="1"/>
  </r>
  <r>
    <x v="7"/>
    <x v="36"/>
    <x v="3"/>
    <d v="2016-06-17T00:00:00"/>
    <d v="2016-06-20T00:00:00"/>
    <x v="1"/>
    <n v="6"/>
    <x v="9"/>
    <x v="1"/>
  </r>
  <r>
    <x v="7"/>
    <x v="36"/>
    <x v="3"/>
    <d v="2016-06-20T00:00:00"/>
    <d v="2016-06-21T00:00:00"/>
    <x v="1"/>
    <n v="6"/>
    <x v="21"/>
    <x v="1"/>
  </r>
  <r>
    <x v="7"/>
    <x v="36"/>
    <x v="3"/>
    <d v="2016-06-21T00:00:00"/>
    <d v="2016-06-22T00:00:00"/>
    <x v="1"/>
    <n v="6"/>
    <x v="22"/>
    <x v="1"/>
  </r>
  <r>
    <x v="7"/>
    <x v="36"/>
    <x v="3"/>
    <d v="2016-06-22T00:00:00"/>
    <d v="2016-06-23T00:00:00"/>
    <x v="1"/>
    <n v="6"/>
    <x v="30"/>
    <x v="1"/>
  </r>
  <r>
    <x v="7"/>
    <x v="36"/>
    <x v="3"/>
    <d v="2016-06-23T00:00:00"/>
    <d v="2016-06-24T00:00:00"/>
    <x v="1"/>
    <n v="6"/>
    <x v="11"/>
    <x v="1"/>
  </r>
  <r>
    <x v="7"/>
    <x v="36"/>
    <x v="3"/>
    <d v="2016-06-24T00:00:00"/>
    <d v="2016-06-27T00:00:00"/>
    <x v="1"/>
    <n v="6"/>
    <x v="3"/>
    <x v="1"/>
  </r>
  <r>
    <x v="7"/>
    <x v="36"/>
    <x v="3"/>
    <d v="2016-06-27T00:00:00"/>
    <d v="2016-06-28T00:00:00"/>
    <x v="1"/>
    <n v="6"/>
    <x v="4"/>
    <x v="1"/>
  </r>
  <r>
    <x v="7"/>
    <x v="36"/>
    <x v="3"/>
    <d v="2016-06-28T00:00:00"/>
    <d v="2016-06-29T00:00:00"/>
    <x v="1"/>
    <n v="6"/>
    <x v="1"/>
    <x v="1"/>
  </r>
  <r>
    <x v="7"/>
    <x v="36"/>
    <x v="3"/>
    <d v="2016-06-29T00:00:00"/>
    <d v="2016-06-30T00:00:00"/>
    <x v="1"/>
    <n v="6"/>
    <x v="0"/>
    <x v="1"/>
  </r>
  <r>
    <x v="7"/>
    <x v="36"/>
    <x v="3"/>
    <d v="2016-06-30T00:00:00"/>
    <d v="2016-07-01T00:00:00"/>
    <x v="1"/>
    <n v="7"/>
    <x v="25"/>
    <x v="6"/>
  </r>
  <r>
    <x v="7"/>
    <x v="36"/>
    <x v="3"/>
    <d v="2016-07-01T00:00:00"/>
    <d v="2016-07-05T00:00:00"/>
    <x v="1"/>
    <n v="7"/>
    <x v="13"/>
    <x v="6"/>
  </r>
  <r>
    <x v="7"/>
    <x v="36"/>
    <x v="3"/>
    <d v="2016-07-05T00:00:00"/>
    <d v="2016-07-06T00:00:00"/>
    <x v="1"/>
    <n v="7"/>
    <x v="14"/>
    <x v="6"/>
  </r>
  <r>
    <x v="7"/>
    <x v="36"/>
    <x v="3"/>
    <d v="2016-07-06T00:00:00"/>
    <d v="2016-07-07T00:00:00"/>
    <x v="1"/>
    <n v="7"/>
    <x v="15"/>
    <x v="6"/>
  </r>
  <r>
    <x v="7"/>
    <x v="36"/>
    <x v="3"/>
    <d v="2016-07-07T00:00:00"/>
    <d v="2016-07-08T00:00:00"/>
    <x v="1"/>
    <n v="7"/>
    <x v="16"/>
    <x v="6"/>
  </r>
  <r>
    <x v="7"/>
    <x v="36"/>
    <x v="3"/>
    <d v="2016-07-08T00:00:00"/>
    <d v="2016-07-11T00:00:00"/>
    <x v="1"/>
    <n v="7"/>
    <x v="17"/>
    <x v="6"/>
  </r>
  <r>
    <x v="7"/>
    <x v="36"/>
    <x v="3"/>
    <d v="2016-07-11T00:00:00"/>
    <d v="2016-07-12T00:00:00"/>
    <x v="1"/>
    <n v="7"/>
    <x v="18"/>
    <x v="6"/>
  </r>
  <r>
    <x v="7"/>
    <x v="36"/>
    <x v="3"/>
    <d v="2016-07-12T00:00:00"/>
    <d v="2016-07-13T00:00:00"/>
    <x v="1"/>
    <n v="7"/>
    <x v="19"/>
    <x v="6"/>
  </r>
  <r>
    <x v="7"/>
    <x v="36"/>
    <x v="3"/>
    <d v="2016-07-13T00:00:00"/>
    <d v="2016-07-14T00:00:00"/>
    <x v="1"/>
    <n v="7"/>
    <x v="20"/>
    <x v="6"/>
  </r>
  <r>
    <x v="7"/>
    <x v="36"/>
    <x v="3"/>
    <d v="2016-07-14T00:00:00"/>
    <d v="2016-07-15T00:00:00"/>
    <x v="1"/>
    <n v="7"/>
    <x v="5"/>
    <x v="6"/>
  </r>
  <r>
    <x v="7"/>
    <x v="36"/>
    <x v="3"/>
    <d v="2016-07-15T00:00:00"/>
    <d v="2016-07-18T00:00:00"/>
    <x v="1"/>
    <n v="7"/>
    <x v="7"/>
    <x v="6"/>
  </r>
  <r>
    <x v="7"/>
    <x v="36"/>
    <x v="3"/>
    <d v="2016-07-18T00:00:00"/>
    <d v="2016-07-19T00:00:00"/>
    <x v="1"/>
    <n v="7"/>
    <x v="10"/>
    <x v="6"/>
  </r>
  <r>
    <x v="7"/>
    <x v="36"/>
    <x v="3"/>
    <d v="2016-07-19T00:00:00"/>
    <d v="2016-07-21T00:00:00"/>
    <x v="1"/>
    <n v="7"/>
    <x v="21"/>
    <x v="6"/>
  </r>
  <r>
    <x v="7"/>
    <x v="36"/>
    <x v="3"/>
    <d v="2016-07-21T00:00:00"/>
    <d v="2016-07-22T00:00:00"/>
    <x v="1"/>
    <n v="7"/>
    <x v="22"/>
    <x v="6"/>
  </r>
  <r>
    <x v="7"/>
    <x v="36"/>
    <x v="3"/>
    <d v="2016-07-22T00:00:00"/>
    <d v="2016-07-25T00:00:00"/>
    <x v="1"/>
    <n v="7"/>
    <x v="23"/>
    <x v="6"/>
  </r>
  <r>
    <x v="7"/>
    <x v="36"/>
    <x v="3"/>
    <d v="2016-07-25T00:00:00"/>
    <d v="2016-07-26T00:00:00"/>
    <x v="1"/>
    <n v="7"/>
    <x v="24"/>
    <x v="6"/>
  </r>
  <r>
    <x v="7"/>
    <x v="36"/>
    <x v="3"/>
    <d v="2016-07-26T00:00:00"/>
    <d v="2016-07-27T00:00:00"/>
    <x v="1"/>
    <n v="7"/>
    <x v="3"/>
    <x v="6"/>
  </r>
  <r>
    <x v="7"/>
    <x v="36"/>
    <x v="3"/>
    <d v="2016-07-27T00:00:00"/>
    <d v="2016-07-28T00:00:00"/>
    <x v="1"/>
    <n v="7"/>
    <x v="4"/>
    <x v="6"/>
  </r>
  <r>
    <x v="7"/>
    <x v="36"/>
    <x v="3"/>
    <d v="2016-07-28T00:00:00"/>
    <d v="2016-07-29T00:00:00"/>
    <x v="1"/>
    <n v="7"/>
    <x v="1"/>
    <x v="6"/>
  </r>
  <r>
    <x v="7"/>
    <x v="36"/>
    <x v="3"/>
    <d v="2016-07-29T00:00:00"/>
    <d v="2016-08-01T00:00:00"/>
    <x v="1"/>
    <n v="8"/>
    <x v="25"/>
    <x v="7"/>
  </r>
  <r>
    <x v="7"/>
    <x v="36"/>
    <x v="3"/>
    <d v="2016-08-01T00:00:00"/>
    <d v="2016-08-02T00:00:00"/>
    <x v="1"/>
    <n v="8"/>
    <x v="26"/>
    <x v="7"/>
  </r>
  <r>
    <x v="7"/>
    <x v="36"/>
    <x v="3"/>
    <d v="2016-08-02T00:00:00"/>
    <d v="2016-08-03T00:00:00"/>
    <x v="1"/>
    <n v="8"/>
    <x v="27"/>
    <x v="7"/>
  </r>
  <r>
    <x v="7"/>
    <x v="36"/>
    <x v="3"/>
    <d v="2016-08-03T00:00:00"/>
    <d v="2016-08-04T00:00:00"/>
    <x v="1"/>
    <n v="8"/>
    <x v="12"/>
    <x v="7"/>
  </r>
  <r>
    <x v="7"/>
    <x v="36"/>
    <x v="3"/>
    <d v="2016-08-04T00:00:00"/>
    <d v="2016-08-05T00:00:00"/>
    <x v="1"/>
    <n v="8"/>
    <x v="13"/>
    <x v="7"/>
  </r>
  <r>
    <x v="7"/>
    <x v="36"/>
    <x v="3"/>
    <d v="2016-08-05T00:00:00"/>
    <d v="2016-08-08T00:00:00"/>
    <x v="1"/>
    <n v="8"/>
    <x v="16"/>
    <x v="7"/>
  </r>
  <r>
    <x v="7"/>
    <x v="36"/>
    <x v="3"/>
    <d v="2016-08-08T00:00:00"/>
    <d v="2016-08-09T00:00:00"/>
    <x v="1"/>
    <n v="8"/>
    <x v="28"/>
    <x v="7"/>
  </r>
  <r>
    <x v="7"/>
    <x v="36"/>
    <x v="3"/>
    <d v="2016-08-09T00:00:00"/>
    <d v="2016-08-10T00:00:00"/>
    <x v="1"/>
    <n v="8"/>
    <x v="29"/>
    <x v="7"/>
  </r>
  <r>
    <x v="7"/>
    <x v="36"/>
    <x v="3"/>
    <d v="2016-08-10T00:00:00"/>
    <d v="2016-08-11T00:00:00"/>
    <x v="1"/>
    <n v="8"/>
    <x v="17"/>
    <x v="7"/>
  </r>
  <r>
    <x v="7"/>
    <x v="36"/>
    <x v="3"/>
    <d v="2016-08-11T00:00:00"/>
    <d v="2016-08-12T00:00:00"/>
    <x v="1"/>
    <n v="8"/>
    <x v="18"/>
    <x v="7"/>
  </r>
  <r>
    <x v="7"/>
    <x v="36"/>
    <x v="3"/>
    <d v="2016-08-12T00:00:00"/>
    <d v="2016-08-16T00:00:00"/>
    <x v="1"/>
    <n v="8"/>
    <x v="6"/>
    <x v="7"/>
  </r>
  <r>
    <x v="7"/>
    <x v="36"/>
    <x v="3"/>
    <d v="2016-08-16T00:00:00"/>
    <d v="2016-08-17T00:00:00"/>
    <x v="1"/>
    <n v="8"/>
    <x v="8"/>
    <x v="7"/>
  </r>
  <r>
    <x v="7"/>
    <x v="36"/>
    <x v="3"/>
    <d v="2016-08-17T00:00:00"/>
    <d v="2016-08-18T00:00:00"/>
    <x v="1"/>
    <n v="8"/>
    <x v="7"/>
    <x v="7"/>
  </r>
  <r>
    <x v="7"/>
    <x v="36"/>
    <x v="3"/>
    <d v="2016-08-18T00:00:00"/>
    <d v="2016-08-19T00:00:00"/>
    <x v="1"/>
    <n v="8"/>
    <x v="10"/>
    <x v="7"/>
  </r>
  <r>
    <x v="7"/>
    <x v="36"/>
    <x v="3"/>
    <d v="2016-08-19T00:00:00"/>
    <d v="2016-08-22T00:00:00"/>
    <x v="1"/>
    <n v="8"/>
    <x v="22"/>
    <x v="7"/>
  </r>
  <r>
    <x v="7"/>
    <x v="36"/>
    <x v="3"/>
    <d v="2016-08-22T00:00:00"/>
    <d v="2016-08-23T00:00:00"/>
    <x v="1"/>
    <n v="8"/>
    <x v="30"/>
    <x v="7"/>
  </r>
  <r>
    <x v="7"/>
    <x v="36"/>
    <x v="3"/>
    <d v="2016-08-23T00:00:00"/>
    <d v="2016-08-24T00:00:00"/>
    <x v="1"/>
    <n v="8"/>
    <x v="11"/>
    <x v="7"/>
  </r>
  <r>
    <x v="7"/>
    <x v="36"/>
    <x v="3"/>
    <d v="2016-08-24T00:00:00"/>
    <d v="2016-08-25T00:00:00"/>
    <x v="1"/>
    <n v="8"/>
    <x v="23"/>
    <x v="7"/>
  </r>
  <r>
    <x v="7"/>
    <x v="36"/>
    <x v="3"/>
    <d v="2016-08-25T00:00:00"/>
    <d v="2016-08-26T00:00:00"/>
    <x v="1"/>
    <n v="8"/>
    <x v="24"/>
    <x v="7"/>
  </r>
  <r>
    <x v="7"/>
    <x v="36"/>
    <x v="3"/>
    <d v="2016-08-26T00:00:00"/>
    <d v="2016-08-29T00:00:00"/>
    <x v="1"/>
    <n v="8"/>
    <x v="1"/>
    <x v="7"/>
  </r>
  <r>
    <x v="7"/>
    <x v="36"/>
    <x v="3"/>
    <d v="2016-08-29T00:00:00"/>
    <d v="2016-08-30T00:00:00"/>
    <x v="1"/>
    <n v="8"/>
    <x v="0"/>
    <x v="7"/>
  </r>
  <r>
    <x v="7"/>
    <x v="36"/>
    <x v="3"/>
    <d v="2016-08-30T00:00:00"/>
    <d v="2016-08-31T00:00:00"/>
    <x v="1"/>
    <n v="8"/>
    <x v="2"/>
    <x v="7"/>
  </r>
  <r>
    <x v="7"/>
    <x v="36"/>
    <x v="3"/>
    <d v="2016-08-31T00:00:00"/>
    <d v="2016-09-01T00:00:00"/>
    <x v="1"/>
    <n v="9"/>
    <x v="25"/>
    <x v="2"/>
  </r>
  <r>
    <x v="7"/>
    <x v="36"/>
    <x v="3"/>
    <d v="2016-09-01T00:00:00"/>
    <d v="2016-09-02T00:00:00"/>
    <x v="1"/>
    <n v="9"/>
    <x v="26"/>
    <x v="2"/>
  </r>
  <r>
    <x v="7"/>
    <x v="36"/>
    <x v="3"/>
    <d v="2016-09-02T00:00:00"/>
    <d v="2016-09-05T00:00:00"/>
    <x v="1"/>
    <n v="9"/>
    <x v="13"/>
    <x v="2"/>
  </r>
  <r>
    <x v="7"/>
    <x v="36"/>
    <x v="3"/>
    <d v="2016-09-05T00:00:00"/>
    <d v="2016-09-06T00:00:00"/>
    <x v="1"/>
    <n v="9"/>
    <x v="14"/>
    <x v="2"/>
  </r>
  <r>
    <x v="7"/>
    <x v="36"/>
    <x v="3"/>
    <d v="2016-09-06T00:00:00"/>
    <d v="2016-09-07T00:00:00"/>
    <x v="1"/>
    <n v="9"/>
    <x v="15"/>
    <x v="2"/>
  </r>
  <r>
    <x v="7"/>
    <x v="36"/>
    <x v="3"/>
    <d v="2016-09-07T00:00:00"/>
    <d v="2016-09-08T00:00:00"/>
    <x v="1"/>
    <n v="9"/>
    <x v="16"/>
    <x v="2"/>
  </r>
  <r>
    <x v="7"/>
    <x v="36"/>
    <x v="3"/>
    <d v="2016-09-08T00:00:00"/>
    <d v="2016-09-09T00:00:00"/>
    <x v="1"/>
    <n v="9"/>
    <x v="28"/>
    <x v="2"/>
  </r>
  <r>
    <x v="7"/>
    <x v="36"/>
    <x v="3"/>
    <d v="2016-09-09T00:00:00"/>
    <d v="2016-09-12T00:00:00"/>
    <x v="1"/>
    <n v="9"/>
    <x v="18"/>
    <x v="2"/>
  </r>
  <r>
    <x v="7"/>
    <x v="36"/>
    <x v="3"/>
    <d v="2016-09-12T00:00:00"/>
    <d v="2016-09-13T00:00:00"/>
    <x v="1"/>
    <n v="9"/>
    <x v="19"/>
    <x v="2"/>
  </r>
  <r>
    <x v="7"/>
    <x v="36"/>
    <x v="3"/>
    <d v="2016-09-13T00:00:00"/>
    <d v="2016-09-14T00:00:00"/>
    <x v="1"/>
    <n v="9"/>
    <x v="20"/>
    <x v="2"/>
  </r>
  <r>
    <x v="7"/>
    <x v="36"/>
    <x v="3"/>
    <d v="2016-09-14T00:00:00"/>
    <d v="2016-09-15T00:00:00"/>
    <x v="1"/>
    <n v="9"/>
    <x v="5"/>
    <x v="2"/>
  </r>
  <r>
    <x v="7"/>
    <x v="36"/>
    <x v="3"/>
    <d v="2016-09-15T00:00:00"/>
    <d v="2016-09-16T00:00:00"/>
    <x v="1"/>
    <n v="9"/>
    <x v="6"/>
    <x v="2"/>
  </r>
  <r>
    <x v="7"/>
    <x v="36"/>
    <x v="3"/>
    <d v="2016-09-16T00:00:00"/>
    <d v="2016-09-19T00:00:00"/>
    <x v="1"/>
    <n v="9"/>
    <x v="10"/>
    <x v="2"/>
  </r>
  <r>
    <x v="7"/>
    <x v="36"/>
    <x v="3"/>
    <d v="2016-09-19T00:00:00"/>
    <d v="2016-09-20T00:00:00"/>
    <x v="1"/>
    <n v="9"/>
    <x v="9"/>
    <x v="2"/>
  </r>
  <r>
    <x v="7"/>
    <x v="36"/>
    <x v="3"/>
    <d v="2016-09-20T00:00:00"/>
    <d v="2016-09-21T00:00:00"/>
    <x v="1"/>
    <n v="9"/>
    <x v="21"/>
    <x v="2"/>
  </r>
  <r>
    <x v="7"/>
    <x v="36"/>
    <x v="3"/>
    <d v="2016-09-21T00:00:00"/>
    <d v="2016-09-22T00:00:00"/>
    <x v="1"/>
    <n v="9"/>
    <x v="22"/>
    <x v="2"/>
  </r>
  <r>
    <x v="7"/>
    <x v="36"/>
    <x v="3"/>
    <d v="2016-09-22T00:00:00"/>
    <d v="2016-09-23T00:00:00"/>
    <x v="1"/>
    <n v="9"/>
    <x v="30"/>
    <x v="2"/>
  </r>
  <r>
    <x v="7"/>
    <x v="36"/>
    <x v="3"/>
    <d v="2016-09-23T00:00:00"/>
    <d v="2016-09-26T00:00:00"/>
    <x v="1"/>
    <n v="9"/>
    <x v="24"/>
    <x v="2"/>
  </r>
  <r>
    <x v="7"/>
    <x v="36"/>
    <x v="3"/>
    <d v="2016-09-26T00:00:00"/>
    <d v="2016-09-27T00:00:00"/>
    <x v="1"/>
    <n v="9"/>
    <x v="3"/>
    <x v="2"/>
  </r>
  <r>
    <x v="7"/>
    <x v="36"/>
    <x v="3"/>
    <d v="2016-09-27T00:00:00"/>
    <d v="2016-09-28T00:00:00"/>
    <x v="1"/>
    <n v="9"/>
    <x v="4"/>
    <x v="2"/>
  </r>
  <r>
    <x v="7"/>
    <x v="36"/>
    <x v="3"/>
    <d v="2016-09-28T00:00:00"/>
    <d v="2016-09-29T00:00:00"/>
    <x v="1"/>
    <n v="9"/>
    <x v="1"/>
    <x v="2"/>
  </r>
  <r>
    <x v="7"/>
    <x v="36"/>
    <x v="3"/>
    <d v="2016-09-29T00:00:00"/>
    <d v="2016-09-30T00:00:00"/>
    <x v="1"/>
    <n v="9"/>
    <x v="0"/>
    <x v="2"/>
  </r>
  <r>
    <x v="7"/>
    <x v="36"/>
    <x v="3"/>
    <d v="2016-09-30T00:00:00"/>
    <d v="2016-10-03T00:00:00"/>
    <x v="1"/>
    <n v="10"/>
    <x v="27"/>
    <x v="0"/>
  </r>
  <r>
    <x v="7"/>
    <x v="36"/>
    <x v="3"/>
    <d v="2016-10-03T00:00:00"/>
    <d v="2016-10-04T00:00:00"/>
    <x v="1"/>
    <n v="10"/>
    <x v="12"/>
    <x v="0"/>
  </r>
  <r>
    <x v="7"/>
    <x v="36"/>
    <x v="3"/>
    <d v="2016-10-04T00:00:00"/>
    <d v="2016-10-05T00:00:00"/>
    <x v="1"/>
    <n v="10"/>
    <x v="13"/>
    <x v="0"/>
  </r>
  <r>
    <x v="7"/>
    <x v="36"/>
    <x v="3"/>
    <d v="2016-10-05T00:00:00"/>
    <d v="2016-10-06T00:00:00"/>
    <x v="1"/>
    <n v="10"/>
    <x v="14"/>
    <x v="0"/>
  </r>
  <r>
    <x v="7"/>
    <x v="36"/>
    <x v="3"/>
    <d v="2016-10-06T00:00:00"/>
    <d v="2016-10-07T00:00:00"/>
    <x v="1"/>
    <n v="10"/>
    <x v="15"/>
    <x v="0"/>
  </r>
  <r>
    <x v="7"/>
    <x v="36"/>
    <x v="3"/>
    <d v="2016-10-07T00:00:00"/>
    <d v="2016-10-10T00:00:00"/>
    <x v="1"/>
    <n v="10"/>
    <x v="29"/>
    <x v="0"/>
  </r>
  <r>
    <x v="7"/>
    <x v="36"/>
    <x v="3"/>
    <d v="2016-10-10T00:00:00"/>
    <d v="2016-10-11T00:00:00"/>
    <x v="1"/>
    <n v="10"/>
    <x v="17"/>
    <x v="0"/>
  </r>
  <r>
    <x v="7"/>
    <x v="36"/>
    <x v="3"/>
    <d v="2016-10-11T00:00:00"/>
    <d v="2016-10-12T00:00:00"/>
    <x v="1"/>
    <n v="10"/>
    <x v="18"/>
    <x v="0"/>
  </r>
  <r>
    <x v="7"/>
    <x v="36"/>
    <x v="3"/>
    <d v="2016-10-12T00:00:00"/>
    <d v="2016-10-13T00:00:00"/>
    <x v="1"/>
    <n v="10"/>
    <x v="19"/>
    <x v="0"/>
  </r>
  <r>
    <x v="7"/>
    <x v="36"/>
    <x v="3"/>
    <d v="2016-10-13T00:00:00"/>
    <d v="2016-10-14T00:00:00"/>
    <x v="1"/>
    <n v="10"/>
    <x v="20"/>
    <x v="0"/>
  </r>
  <r>
    <x v="7"/>
    <x v="36"/>
    <x v="3"/>
    <d v="2016-10-14T00:00:00"/>
    <d v="2016-10-18T00:00:00"/>
    <x v="1"/>
    <n v="10"/>
    <x v="7"/>
    <x v="0"/>
  </r>
  <r>
    <x v="7"/>
    <x v="36"/>
    <x v="3"/>
    <d v="2016-10-18T00:00:00"/>
    <d v="2016-10-19T00:00:00"/>
    <x v="1"/>
    <n v="10"/>
    <x v="10"/>
    <x v="0"/>
  </r>
  <r>
    <x v="7"/>
    <x v="36"/>
    <x v="3"/>
    <d v="2016-10-19T00:00:00"/>
    <d v="2016-10-20T00:00:00"/>
    <x v="1"/>
    <n v="10"/>
    <x v="9"/>
    <x v="0"/>
  </r>
  <r>
    <x v="7"/>
    <x v="36"/>
    <x v="3"/>
    <d v="2016-10-20T00:00:00"/>
    <d v="2016-10-21T00:00:00"/>
    <x v="1"/>
    <n v="10"/>
    <x v="21"/>
    <x v="0"/>
  </r>
  <r>
    <x v="7"/>
    <x v="36"/>
    <x v="3"/>
    <d v="2016-10-21T00:00:00"/>
    <d v="2016-10-24T00:00:00"/>
    <x v="1"/>
    <n v="10"/>
    <x v="11"/>
    <x v="0"/>
  </r>
  <r>
    <x v="7"/>
    <x v="36"/>
    <x v="3"/>
    <d v="2016-10-24T00:00:00"/>
    <d v="2016-10-25T00:00:00"/>
    <x v="1"/>
    <n v="10"/>
    <x v="23"/>
    <x v="0"/>
  </r>
  <r>
    <x v="7"/>
    <x v="36"/>
    <x v="3"/>
    <d v="2016-10-25T00:00:00"/>
    <d v="2016-10-26T00:00:00"/>
    <x v="1"/>
    <n v="10"/>
    <x v="24"/>
    <x v="0"/>
  </r>
  <r>
    <x v="7"/>
    <x v="36"/>
    <x v="3"/>
    <d v="2016-10-26T00:00:00"/>
    <d v="2016-10-27T00:00:00"/>
    <x v="1"/>
    <n v="10"/>
    <x v="3"/>
    <x v="0"/>
  </r>
  <r>
    <x v="7"/>
    <x v="36"/>
    <x v="3"/>
    <d v="2016-10-27T00:00:00"/>
    <d v="2016-10-28T00:00:00"/>
    <x v="1"/>
    <n v="10"/>
    <x v="4"/>
    <x v="0"/>
  </r>
  <r>
    <x v="7"/>
    <x v="36"/>
    <x v="3"/>
    <d v="2016-10-28T00:00:00"/>
    <d v="2016-10-31T00:00:00"/>
    <x v="1"/>
    <n v="10"/>
    <x v="2"/>
    <x v="0"/>
  </r>
  <r>
    <x v="7"/>
    <x v="36"/>
    <x v="3"/>
    <d v="2016-10-31T00:00:00"/>
    <d v="2016-11-01T00:00:00"/>
    <x v="1"/>
    <n v="11"/>
    <x v="25"/>
    <x v="8"/>
  </r>
  <r>
    <x v="7"/>
    <x v="36"/>
    <x v="3"/>
    <d v="2016-11-01T00:00:00"/>
    <d v="2016-11-02T00:00:00"/>
    <x v="1"/>
    <n v="11"/>
    <x v="26"/>
    <x v="8"/>
  </r>
  <r>
    <x v="7"/>
    <x v="36"/>
    <x v="3"/>
    <d v="2016-11-02T00:00:00"/>
    <d v="2016-11-03T00:00:00"/>
    <x v="1"/>
    <n v="11"/>
    <x v="27"/>
    <x v="8"/>
  </r>
  <r>
    <x v="7"/>
    <x v="36"/>
    <x v="3"/>
    <d v="2016-11-03T00:00:00"/>
    <d v="2016-11-04T00:00:00"/>
    <x v="1"/>
    <n v="11"/>
    <x v="12"/>
    <x v="8"/>
  </r>
  <r>
    <x v="7"/>
    <x v="36"/>
    <x v="3"/>
    <d v="2016-11-04T00:00:00"/>
    <d v="2016-11-08T00:00:00"/>
    <x v="1"/>
    <n v="11"/>
    <x v="16"/>
    <x v="8"/>
  </r>
  <r>
    <x v="7"/>
    <x v="36"/>
    <x v="3"/>
    <d v="2016-11-08T00:00:00"/>
    <d v="2016-11-09T00:00:00"/>
    <x v="1"/>
    <n v="11"/>
    <x v="28"/>
    <x v="8"/>
  </r>
  <r>
    <x v="7"/>
    <x v="36"/>
    <x v="3"/>
    <d v="2016-11-09T00:00:00"/>
    <d v="2016-11-10T00:00:00"/>
    <x v="1"/>
    <n v="11"/>
    <x v="29"/>
    <x v="8"/>
  </r>
  <r>
    <x v="7"/>
    <x v="36"/>
    <x v="3"/>
    <d v="2016-11-10T00:00:00"/>
    <d v="2016-11-11T00:00:00"/>
    <x v="1"/>
    <n v="11"/>
    <x v="17"/>
    <x v="8"/>
  </r>
  <r>
    <x v="7"/>
    <x v="36"/>
    <x v="3"/>
    <d v="2016-11-11T00:00:00"/>
    <d v="2016-11-15T00:00:00"/>
    <x v="1"/>
    <n v="11"/>
    <x v="5"/>
    <x v="8"/>
  </r>
  <r>
    <x v="7"/>
    <x v="36"/>
    <x v="3"/>
    <d v="2016-11-15T00:00:00"/>
    <d v="2016-11-16T00:00:00"/>
    <x v="1"/>
    <n v="11"/>
    <x v="6"/>
    <x v="8"/>
  </r>
  <r>
    <x v="7"/>
    <x v="36"/>
    <x v="3"/>
    <d v="2016-11-16T00:00:00"/>
    <d v="2016-11-17T00:00:00"/>
    <x v="1"/>
    <n v="11"/>
    <x v="8"/>
    <x v="8"/>
  </r>
  <r>
    <x v="7"/>
    <x v="36"/>
    <x v="3"/>
    <d v="2016-11-17T00:00:00"/>
    <d v="2016-11-18T00:00:00"/>
    <x v="1"/>
    <n v="11"/>
    <x v="7"/>
    <x v="8"/>
  </r>
  <r>
    <x v="7"/>
    <x v="36"/>
    <x v="3"/>
    <d v="2016-11-18T00:00:00"/>
    <d v="2016-11-21T00:00:00"/>
    <x v="1"/>
    <n v="11"/>
    <x v="21"/>
    <x v="8"/>
  </r>
  <r>
    <x v="7"/>
    <x v="36"/>
    <x v="3"/>
    <d v="2016-11-21T00:00:00"/>
    <d v="2016-11-22T00:00:00"/>
    <x v="1"/>
    <n v="11"/>
    <x v="22"/>
    <x v="8"/>
  </r>
  <r>
    <x v="7"/>
    <x v="36"/>
    <x v="3"/>
    <d v="2016-11-22T00:00:00"/>
    <d v="2016-11-23T00:00:00"/>
    <x v="1"/>
    <n v="11"/>
    <x v="30"/>
    <x v="8"/>
  </r>
  <r>
    <x v="7"/>
    <x v="36"/>
    <x v="3"/>
    <d v="2016-11-23T00:00:00"/>
    <d v="2016-11-24T00:00:00"/>
    <x v="1"/>
    <n v="11"/>
    <x v="11"/>
    <x v="8"/>
  </r>
  <r>
    <x v="7"/>
    <x v="36"/>
    <x v="3"/>
    <d v="2016-11-24T00:00:00"/>
    <d v="2016-11-25T00:00:00"/>
    <x v="1"/>
    <n v="11"/>
    <x v="23"/>
    <x v="8"/>
  </r>
  <r>
    <x v="7"/>
    <x v="36"/>
    <x v="3"/>
    <d v="2016-11-25T00:00:00"/>
    <d v="2016-11-28T00:00:00"/>
    <x v="1"/>
    <n v="11"/>
    <x v="4"/>
    <x v="8"/>
  </r>
  <r>
    <x v="7"/>
    <x v="36"/>
    <x v="3"/>
    <d v="2016-11-28T00:00:00"/>
    <d v="2016-11-29T00:00:00"/>
    <x v="1"/>
    <n v="11"/>
    <x v="1"/>
    <x v="8"/>
  </r>
  <r>
    <x v="7"/>
    <x v="36"/>
    <x v="3"/>
    <d v="2016-11-29T00:00:00"/>
    <d v="2016-11-30T00:00:00"/>
    <x v="1"/>
    <n v="11"/>
    <x v="0"/>
    <x v="8"/>
  </r>
  <r>
    <x v="7"/>
    <x v="36"/>
    <x v="3"/>
    <d v="2016-11-30T00:00:00"/>
    <d v="2016-12-01T00:00:00"/>
    <x v="1"/>
    <n v="12"/>
    <x v="25"/>
    <x v="3"/>
  </r>
  <r>
    <x v="7"/>
    <x v="36"/>
    <x v="3"/>
    <d v="2016-12-01T00:00:00"/>
    <d v="2016-12-02T00:00:00"/>
    <x v="1"/>
    <n v="12"/>
    <x v="26"/>
    <x v="3"/>
  </r>
  <r>
    <x v="7"/>
    <x v="36"/>
    <x v="3"/>
    <d v="2016-12-02T00:00:00"/>
    <d v="2016-12-05T00:00:00"/>
    <x v="1"/>
    <n v="12"/>
    <x v="13"/>
    <x v="3"/>
  </r>
  <r>
    <x v="7"/>
    <x v="36"/>
    <x v="3"/>
    <d v="2016-12-05T00:00:00"/>
    <d v="2016-12-06T00:00:00"/>
    <x v="1"/>
    <n v="12"/>
    <x v="14"/>
    <x v="3"/>
  </r>
  <r>
    <x v="7"/>
    <x v="36"/>
    <x v="3"/>
    <d v="2016-12-06T00:00:00"/>
    <d v="2016-12-07T00:00:00"/>
    <x v="1"/>
    <n v="12"/>
    <x v="15"/>
    <x v="3"/>
  </r>
  <r>
    <x v="7"/>
    <x v="36"/>
    <x v="3"/>
    <d v="2016-12-07T00:00:00"/>
    <d v="2016-12-09T00:00:00"/>
    <x v="1"/>
    <n v="12"/>
    <x v="28"/>
    <x v="3"/>
  </r>
  <r>
    <x v="7"/>
    <x v="36"/>
    <x v="3"/>
    <d v="2016-12-09T00:00:00"/>
    <d v="2016-12-12T00:00:00"/>
    <x v="1"/>
    <n v="12"/>
    <x v="18"/>
    <x v="3"/>
  </r>
  <r>
    <x v="7"/>
    <x v="36"/>
    <x v="3"/>
    <d v="2016-12-12T00:00:00"/>
    <d v="2016-12-13T00:00:00"/>
    <x v="1"/>
    <n v="12"/>
    <x v="19"/>
    <x v="3"/>
  </r>
  <r>
    <x v="7"/>
    <x v="36"/>
    <x v="3"/>
    <d v="2016-12-13T00:00:00"/>
    <d v="2016-12-14T00:00:00"/>
    <x v="1"/>
    <n v="12"/>
    <x v="20"/>
    <x v="3"/>
  </r>
  <r>
    <x v="7"/>
    <x v="36"/>
    <x v="3"/>
    <d v="2016-12-14T00:00:00"/>
    <d v="2016-12-15T00:00:00"/>
    <x v="1"/>
    <n v="12"/>
    <x v="5"/>
    <x v="3"/>
  </r>
  <r>
    <x v="7"/>
    <x v="36"/>
    <x v="3"/>
    <d v="2016-12-15T00:00:00"/>
    <d v="2016-12-16T00:00:00"/>
    <x v="1"/>
    <n v="12"/>
    <x v="6"/>
    <x v="3"/>
  </r>
  <r>
    <x v="7"/>
    <x v="36"/>
    <x v="3"/>
    <d v="2016-12-16T00:00:00"/>
    <d v="2016-12-19T00:00:00"/>
    <x v="1"/>
    <n v="12"/>
    <x v="10"/>
    <x v="3"/>
  </r>
  <r>
    <x v="7"/>
    <x v="36"/>
    <x v="3"/>
    <d v="2016-12-19T00:00:00"/>
    <d v="2016-12-20T00:00:00"/>
    <x v="1"/>
    <n v="12"/>
    <x v="9"/>
    <x v="3"/>
  </r>
  <r>
    <x v="7"/>
    <x v="36"/>
    <x v="3"/>
    <d v="2016-12-20T00:00:00"/>
    <d v="2016-12-21T00:00:00"/>
    <x v="1"/>
    <n v="12"/>
    <x v="21"/>
    <x v="3"/>
  </r>
  <r>
    <x v="7"/>
    <x v="36"/>
    <x v="3"/>
    <d v="2016-12-21T00:00:00"/>
    <d v="2016-12-22T00:00:00"/>
    <x v="1"/>
    <n v="12"/>
    <x v="22"/>
    <x v="3"/>
  </r>
  <r>
    <x v="7"/>
    <x v="36"/>
    <x v="3"/>
    <d v="2016-12-22T00:00:00"/>
    <d v="2016-12-23T00:00:00"/>
    <x v="1"/>
    <n v="12"/>
    <x v="30"/>
    <x v="3"/>
  </r>
  <r>
    <x v="7"/>
    <x v="36"/>
    <x v="3"/>
    <d v="2016-12-23T00:00:00"/>
    <d v="2016-12-26T00:00:00"/>
    <x v="1"/>
    <n v="12"/>
    <x v="24"/>
    <x v="3"/>
  </r>
  <r>
    <x v="7"/>
    <x v="36"/>
    <x v="3"/>
    <d v="2016-12-26T00:00:00"/>
    <d v="2016-12-27T00:00:00"/>
    <x v="1"/>
    <n v="12"/>
    <x v="3"/>
    <x v="3"/>
  </r>
  <r>
    <x v="7"/>
    <x v="36"/>
    <x v="3"/>
    <d v="2016-12-27T00:00:00"/>
    <d v="2016-12-28T00:00:00"/>
    <x v="1"/>
    <n v="12"/>
    <x v="4"/>
    <x v="3"/>
  </r>
  <r>
    <x v="7"/>
    <x v="36"/>
    <x v="3"/>
    <d v="2016-12-28T00:00:00"/>
    <d v="2016-12-29T00:00:00"/>
    <x v="1"/>
    <n v="12"/>
    <x v="1"/>
    <x v="3"/>
  </r>
  <r>
    <x v="7"/>
    <x v="36"/>
    <x v="3"/>
    <d v="2016-12-29T00:00:00"/>
    <d v="2016-12-30T00:00:00"/>
    <x v="1"/>
    <n v="12"/>
    <x v="0"/>
    <x v="3"/>
  </r>
  <r>
    <x v="7"/>
    <x v="36"/>
    <x v="3"/>
    <d v="2016-12-30T00:00:00"/>
    <d v="2017-01-02T00:00:00"/>
    <x v="2"/>
    <n v="1"/>
    <x v="26"/>
    <x v="9"/>
  </r>
  <r>
    <x v="7"/>
    <x v="36"/>
    <x v="3"/>
    <d v="2017-01-02T00:00:00"/>
    <d v="2017-01-03T00:00:00"/>
    <x v="2"/>
    <n v="1"/>
    <x v="27"/>
    <x v="9"/>
  </r>
  <r>
    <x v="7"/>
    <x v="36"/>
    <x v="3"/>
    <d v="2017-01-03T00:00:00"/>
    <d v="2017-01-04T00:00:00"/>
    <x v="2"/>
    <n v="1"/>
    <x v="12"/>
    <x v="9"/>
  </r>
  <r>
    <x v="7"/>
    <x v="36"/>
    <x v="3"/>
    <d v="2017-01-04T00:00:00"/>
    <d v="2017-01-05T00:00:00"/>
    <x v="2"/>
    <n v="1"/>
    <x v="13"/>
    <x v="9"/>
  </r>
  <r>
    <x v="7"/>
    <x v="36"/>
    <x v="3"/>
    <d v="2017-01-05T00:00:00"/>
    <d v="2017-01-06T00:00:00"/>
    <x v="2"/>
    <n v="1"/>
    <x v="14"/>
    <x v="9"/>
  </r>
  <r>
    <x v="7"/>
    <x v="36"/>
    <x v="3"/>
    <d v="2017-01-06T00:00:00"/>
    <d v="2017-01-10T00:00:00"/>
    <x v="2"/>
    <n v="1"/>
    <x v="29"/>
    <x v="9"/>
  </r>
  <r>
    <x v="7"/>
    <x v="36"/>
    <x v="3"/>
    <d v="2017-01-10T00:00:00"/>
    <d v="2017-01-11T00:00:00"/>
    <x v="2"/>
    <n v="1"/>
    <x v="17"/>
    <x v="9"/>
  </r>
  <r>
    <x v="7"/>
    <x v="36"/>
    <x v="3"/>
    <d v="2017-01-11T00:00:00"/>
    <d v="2017-01-12T00:00:00"/>
    <x v="2"/>
    <n v="1"/>
    <x v="18"/>
    <x v="9"/>
  </r>
  <r>
    <x v="7"/>
    <x v="36"/>
    <x v="3"/>
    <d v="2017-01-12T00:00:00"/>
    <d v="2017-01-13T00:00:00"/>
    <x v="2"/>
    <n v="1"/>
    <x v="19"/>
    <x v="9"/>
  </r>
  <r>
    <x v="7"/>
    <x v="36"/>
    <x v="3"/>
    <d v="2017-01-13T00:00:00"/>
    <d v="2017-01-16T00:00:00"/>
    <x v="2"/>
    <n v="1"/>
    <x v="6"/>
    <x v="9"/>
  </r>
  <r>
    <x v="7"/>
    <x v="36"/>
    <x v="3"/>
    <d v="2017-01-16T00:00:00"/>
    <d v="2017-01-17T00:00:00"/>
    <x v="2"/>
    <n v="1"/>
    <x v="8"/>
    <x v="9"/>
  </r>
  <r>
    <x v="7"/>
    <x v="36"/>
    <x v="3"/>
    <d v="2017-01-17T00:00:00"/>
    <d v="2017-01-18T00:00:00"/>
    <x v="2"/>
    <n v="1"/>
    <x v="7"/>
    <x v="9"/>
  </r>
  <r>
    <x v="7"/>
    <x v="36"/>
    <x v="3"/>
    <d v="2017-01-18T00:00:00"/>
    <d v="2017-01-19T00:00:00"/>
    <x v="2"/>
    <n v="1"/>
    <x v="10"/>
    <x v="9"/>
  </r>
  <r>
    <x v="7"/>
    <x v="36"/>
    <x v="3"/>
    <d v="2017-01-19T00:00:00"/>
    <d v="2017-01-20T00:00:00"/>
    <x v="2"/>
    <n v="1"/>
    <x v="9"/>
    <x v="9"/>
  </r>
  <r>
    <x v="7"/>
    <x v="36"/>
    <x v="3"/>
    <d v="2017-01-20T00:00:00"/>
    <d v="2017-01-23T00:00:00"/>
    <x v="2"/>
    <n v="1"/>
    <x v="30"/>
    <x v="9"/>
  </r>
  <r>
    <x v="7"/>
    <x v="36"/>
    <x v="3"/>
    <d v="2017-01-23T00:00:00"/>
    <d v="2017-01-24T00:00:00"/>
    <x v="2"/>
    <n v="1"/>
    <x v="11"/>
    <x v="9"/>
  </r>
  <r>
    <x v="7"/>
    <x v="36"/>
    <x v="3"/>
    <d v="2017-01-24T00:00:00"/>
    <d v="2017-01-25T00:00:00"/>
    <x v="2"/>
    <n v="1"/>
    <x v="23"/>
    <x v="9"/>
  </r>
  <r>
    <x v="7"/>
    <x v="36"/>
    <x v="3"/>
    <d v="2017-01-25T00:00:00"/>
    <d v="2017-01-26T00:00:00"/>
    <x v="2"/>
    <n v="1"/>
    <x v="24"/>
    <x v="9"/>
  </r>
  <r>
    <x v="7"/>
    <x v="36"/>
    <x v="3"/>
    <d v="2017-01-26T00:00:00"/>
    <d v="2017-01-27T00:00:00"/>
    <x v="2"/>
    <n v="1"/>
    <x v="3"/>
    <x v="9"/>
  </r>
  <r>
    <x v="7"/>
    <x v="36"/>
    <x v="3"/>
    <d v="2017-01-27T00:00:00"/>
    <d v="2017-01-30T00:00:00"/>
    <x v="2"/>
    <n v="1"/>
    <x v="0"/>
    <x v="9"/>
  </r>
  <r>
    <x v="7"/>
    <x v="36"/>
    <x v="3"/>
    <d v="2017-01-30T00:00:00"/>
    <d v="2017-01-31T00:00:00"/>
    <x v="2"/>
    <n v="1"/>
    <x v="2"/>
    <x v="9"/>
  </r>
  <r>
    <x v="7"/>
    <x v="36"/>
    <x v="3"/>
    <d v="2017-01-31T00:00:00"/>
    <d v="2017-02-01T00:00:00"/>
    <x v="2"/>
    <n v="2"/>
    <x v="25"/>
    <x v="10"/>
  </r>
  <r>
    <x v="7"/>
    <x v="36"/>
    <x v="3"/>
    <d v="2017-02-01T00:00:00"/>
    <d v="2017-02-02T00:00:00"/>
    <x v="2"/>
    <n v="2"/>
    <x v="26"/>
    <x v="10"/>
  </r>
  <r>
    <x v="7"/>
    <x v="36"/>
    <x v="3"/>
    <d v="2017-02-02T00:00:00"/>
    <d v="2017-02-03T00:00:00"/>
    <x v="2"/>
    <n v="2"/>
    <x v="27"/>
    <x v="10"/>
  </r>
  <r>
    <x v="7"/>
    <x v="36"/>
    <x v="3"/>
    <d v="2017-02-03T00:00:00"/>
    <d v="2017-02-06T00:00:00"/>
    <x v="2"/>
    <n v="2"/>
    <x v="14"/>
    <x v="10"/>
  </r>
  <r>
    <x v="7"/>
    <x v="36"/>
    <x v="3"/>
    <d v="2017-02-06T00:00:00"/>
    <d v="2017-02-07T00:00:00"/>
    <x v="2"/>
    <n v="2"/>
    <x v="15"/>
    <x v="10"/>
  </r>
  <r>
    <x v="7"/>
    <x v="36"/>
    <x v="3"/>
    <d v="2017-02-07T00:00:00"/>
    <d v="2017-02-08T00:00:00"/>
    <x v="2"/>
    <n v="2"/>
    <x v="16"/>
    <x v="10"/>
  </r>
  <r>
    <x v="7"/>
    <x v="36"/>
    <x v="3"/>
    <d v="2017-02-08T00:00:00"/>
    <d v="2017-02-09T00:00:00"/>
    <x v="2"/>
    <n v="2"/>
    <x v="28"/>
    <x v="10"/>
  </r>
  <r>
    <x v="7"/>
    <x v="36"/>
    <x v="3"/>
    <d v="2017-02-09T00:00:00"/>
    <d v="2017-02-10T00:00:00"/>
    <x v="2"/>
    <n v="2"/>
    <x v="29"/>
    <x v="10"/>
  </r>
  <r>
    <x v="7"/>
    <x v="36"/>
    <x v="3"/>
    <d v="2017-02-10T00:00:00"/>
    <d v="2017-02-13T00:00:00"/>
    <x v="2"/>
    <n v="2"/>
    <x v="19"/>
    <x v="10"/>
  </r>
  <r>
    <x v="7"/>
    <x v="36"/>
    <x v="3"/>
    <d v="2017-02-13T00:00:00"/>
    <d v="2017-02-14T00:00:00"/>
    <x v="2"/>
    <n v="2"/>
    <x v="20"/>
    <x v="10"/>
  </r>
  <r>
    <x v="7"/>
    <x v="36"/>
    <x v="3"/>
    <d v="2017-02-14T00:00:00"/>
    <d v="2017-02-15T00:00:00"/>
    <x v="2"/>
    <n v="2"/>
    <x v="5"/>
    <x v="10"/>
  </r>
  <r>
    <x v="7"/>
    <x v="36"/>
    <x v="3"/>
    <d v="2017-02-15T00:00:00"/>
    <d v="2017-02-16T00:00:00"/>
    <x v="2"/>
    <n v="2"/>
    <x v="6"/>
    <x v="10"/>
  </r>
  <r>
    <x v="7"/>
    <x v="36"/>
    <x v="3"/>
    <d v="2017-02-16T00:00:00"/>
    <d v="2017-02-17T00:00:00"/>
    <x v="2"/>
    <n v="2"/>
    <x v="8"/>
    <x v="10"/>
  </r>
  <r>
    <x v="7"/>
    <x v="36"/>
    <x v="3"/>
    <d v="2017-02-17T00:00:00"/>
    <d v="2017-02-20T00:00:00"/>
    <x v="2"/>
    <n v="2"/>
    <x v="9"/>
    <x v="10"/>
  </r>
  <r>
    <x v="7"/>
    <x v="36"/>
    <x v="3"/>
    <d v="2017-02-20T00:00:00"/>
    <d v="2017-02-21T00:00:00"/>
    <x v="2"/>
    <n v="2"/>
    <x v="21"/>
    <x v="10"/>
  </r>
  <r>
    <x v="7"/>
    <x v="36"/>
    <x v="3"/>
    <d v="2017-02-21T00:00:00"/>
    <d v="2017-02-22T00:00:00"/>
    <x v="2"/>
    <n v="2"/>
    <x v="22"/>
    <x v="10"/>
  </r>
  <r>
    <x v="7"/>
    <x v="36"/>
    <x v="3"/>
    <d v="2017-02-22T00:00:00"/>
    <d v="2017-02-23T00:00:00"/>
    <x v="2"/>
    <n v="2"/>
    <x v="30"/>
    <x v="10"/>
  </r>
  <r>
    <x v="7"/>
    <x v="36"/>
    <x v="3"/>
    <d v="2017-02-23T00:00:00"/>
    <d v="2017-02-24T00:00:00"/>
    <x v="2"/>
    <n v="2"/>
    <x v="11"/>
    <x v="10"/>
  </r>
  <r>
    <x v="7"/>
    <x v="36"/>
    <x v="3"/>
    <d v="2017-02-24T00:00:00"/>
    <d v="2017-02-27T00:00:00"/>
    <x v="2"/>
    <n v="2"/>
    <x v="3"/>
    <x v="10"/>
  </r>
  <r>
    <x v="7"/>
    <x v="36"/>
    <x v="3"/>
    <d v="2017-02-27T00:00:00"/>
    <d v="2017-02-28T00:00:00"/>
    <x v="2"/>
    <n v="2"/>
    <x v="4"/>
    <x v="10"/>
  </r>
  <r>
    <x v="7"/>
    <x v="36"/>
    <x v="3"/>
    <d v="2017-02-28T00:00:00"/>
    <d v="2017-03-01T00:00:00"/>
    <x v="2"/>
    <n v="3"/>
    <x v="25"/>
    <x v="4"/>
  </r>
  <r>
    <x v="7"/>
    <x v="36"/>
    <x v="3"/>
    <d v="2017-03-01T00:00:00"/>
    <d v="2017-03-02T00:00:00"/>
    <x v="2"/>
    <n v="3"/>
    <x v="26"/>
    <x v="4"/>
  </r>
  <r>
    <x v="7"/>
    <x v="36"/>
    <x v="3"/>
    <d v="2017-03-02T00:00:00"/>
    <d v="2017-03-03T00:00:00"/>
    <x v="2"/>
    <n v="3"/>
    <x v="27"/>
    <x v="4"/>
  </r>
  <r>
    <x v="7"/>
    <x v="36"/>
    <x v="3"/>
    <d v="2017-03-03T00:00:00"/>
    <d v="2017-03-06T00:00:00"/>
    <x v="2"/>
    <n v="3"/>
    <x v="14"/>
    <x v="4"/>
  </r>
  <r>
    <x v="7"/>
    <x v="36"/>
    <x v="3"/>
    <d v="2017-03-06T00:00:00"/>
    <d v="2017-03-07T00:00:00"/>
    <x v="2"/>
    <n v="3"/>
    <x v="15"/>
    <x v="4"/>
  </r>
  <r>
    <x v="7"/>
    <x v="36"/>
    <x v="3"/>
    <d v="2017-03-07T00:00:00"/>
    <d v="2017-03-08T00:00:00"/>
    <x v="2"/>
    <n v="3"/>
    <x v="16"/>
    <x v="4"/>
  </r>
  <r>
    <x v="7"/>
    <x v="36"/>
    <x v="3"/>
    <d v="2017-03-08T00:00:00"/>
    <d v="2017-03-09T00:00:00"/>
    <x v="2"/>
    <n v="3"/>
    <x v="28"/>
    <x v="4"/>
  </r>
  <r>
    <x v="7"/>
    <x v="36"/>
    <x v="3"/>
    <d v="2017-03-09T00:00:00"/>
    <d v="2017-03-10T00:00:00"/>
    <x v="2"/>
    <n v="3"/>
    <x v="29"/>
    <x v="4"/>
  </r>
  <r>
    <x v="7"/>
    <x v="36"/>
    <x v="3"/>
    <d v="2017-03-10T00:00:00"/>
    <d v="2017-03-13T00:00:00"/>
    <x v="2"/>
    <n v="3"/>
    <x v="19"/>
    <x v="4"/>
  </r>
  <r>
    <x v="7"/>
    <x v="36"/>
    <x v="3"/>
    <d v="2017-03-13T00:00:00"/>
    <d v="2017-03-14T00:00:00"/>
    <x v="2"/>
    <n v="3"/>
    <x v="20"/>
    <x v="4"/>
  </r>
  <r>
    <x v="7"/>
    <x v="36"/>
    <x v="3"/>
    <d v="2017-03-14T00:00:00"/>
    <d v="2017-03-15T00:00:00"/>
    <x v="2"/>
    <n v="3"/>
    <x v="5"/>
    <x v="4"/>
  </r>
  <r>
    <x v="7"/>
    <x v="36"/>
    <x v="3"/>
    <d v="2017-03-15T00:00:00"/>
    <d v="2017-03-16T00:00:00"/>
    <x v="2"/>
    <n v="3"/>
    <x v="6"/>
    <x v="4"/>
  </r>
  <r>
    <x v="7"/>
    <x v="36"/>
    <x v="3"/>
    <d v="2017-03-16T00:00:00"/>
    <d v="2017-03-17T00:00:00"/>
    <x v="2"/>
    <n v="3"/>
    <x v="8"/>
    <x v="4"/>
  </r>
  <r>
    <x v="7"/>
    <x v="36"/>
    <x v="3"/>
    <d v="2017-03-17T00:00:00"/>
    <d v="2017-03-21T00:00:00"/>
    <x v="2"/>
    <n v="3"/>
    <x v="21"/>
    <x v="4"/>
  </r>
  <r>
    <x v="7"/>
    <x v="36"/>
    <x v="3"/>
    <d v="2017-03-21T00:00:00"/>
    <d v="2017-03-22T00:00:00"/>
    <x v="2"/>
    <n v="3"/>
    <x v="22"/>
    <x v="4"/>
  </r>
  <r>
    <x v="7"/>
    <x v="36"/>
    <x v="3"/>
    <d v="2017-03-22T00:00:00"/>
    <d v="2017-03-23T00:00:00"/>
    <x v="2"/>
    <n v="3"/>
    <x v="30"/>
    <x v="4"/>
  </r>
  <r>
    <x v="7"/>
    <x v="36"/>
    <x v="3"/>
    <d v="2017-03-23T00:00:00"/>
    <d v="2017-03-24T00:00:00"/>
    <x v="2"/>
    <n v="3"/>
    <x v="11"/>
    <x v="4"/>
  </r>
  <r>
    <x v="7"/>
    <x v="36"/>
    <x v="3"/>
    <d v="2017-03-24T00:00:00"/>
    <d v="2017-03-27T00:00:00"/>
    <x v="2"/>
    <n v="3"/>
    <x v="3"/>
    <x v="4"/>
  </r>
  <r>
    <x v="7"/>
    <x v="36"/>
    <x v="3"/>
    <d v="2017-03-27T00:00:00"/>
    <d v="2017-03-28T00:00:00"/>
    <x v="2"/>
    <n v="3"/>
    <x v="4"/>
    <x v="4"/>
  </r>
  <r>
    <x v="7"/>
    <x v="36"/>
    <x v="3"/>
    <d v="2017-03-28T00:00:00"/>
    <d v="2017-03-29T00:00:00"/>
    <x v="2"/>
    <n v="3"/>
    <x v="1"/>
    <x v="4"/>
  </r>
  <r>
    <x v="7"/>
    <x v="36"/>
    <x v="3"/>
    <d v="2017-03-29T00:00:00"/>
    <d v="2017-03-30T00:00:00"/>
    <x v="2"/>
    <n v="3"/>
    <x v="0"/>
    <x v="4"/>
  </r>
  <r>
    <x v="7"/>
    <x v="36"/>
    <x v="3"/>
    <d v="2017-03-30T00:00:00"/>
    <d v="2017-03-31T00:00:00"/>
    <x v="2"/>
    <n v="3"/>
    <x v="2"/>
    <x v="4"/>
  </r>
  <r>
    <x v="7"/>
    <x v="36"/>
    <x v="3"/>
    <d v="2017-03-31T00:00:00"/>
    <d v="2017-04-03T00:00:00"/>
    <x v="2"/>
    <n v="4"/>
    <x v="27"/>
    <x v="11"/>
  </r>
  <r>
    <x v="7"/>
    <x v="36"/>
    <x v="3"/>
    <d v="2017-04-03T00:00:00"/>
    <d v="2017-04-04T00:00:00"/>
    <x v="2"/>
    <n v="4"/>
    <x v="12"/>
    <x v="11"/>
  </r>
  <r>
    <x v="7"/>
    <x v="36"/>
    <x v="3"/>
    <d v="2017-04-04T00:00:00"/>
    <d v="2017-04-05T00:00:00"/>
    <x v="2"/>
    <n v="4"/>
    <x v="13"/>
    <x v="11"/>
  </r>
  <r>
    <x v="7"/>
    <x v="36"/>
    <x v="3"/>
    <d v="2017-04-05T00:00:00"/>
    <d v="2017-04-06T00:00:00"/>
    <x v="2"/>
    <n v="4"/>
    <x v="14"/>
    <x v="11"/>
  </r>
  <r>
    <x v="7"/>
    <x v="36"/>
    <x v="3"/>
    <d v="2017-04-06T00:00:00"/>
    <d v="2017-04-07T00:00:00"/>
    <x v="2"/>
    <n v="4"/>
    <x v="15"/>
    <x v="11"/>
  </r>
  <r>
    <x v="7"/>
    <x v="36"/>
    <x v="3"/>
    <d v="2017-04-07T00:00:00"/>
    <d v="2017-04-10T00:00:00"/>
    <x v="2"/>
    <n v="4"/>
    <x v="29"/>
    <x v="11"/>
  </r>
  <r>
    <x v="7"/>
    <x v="36"/>
    <x v="3"/>
    <d v="2017-04-10T00:00:00"/>
    <d v="2017-04-11T00:00:00"/>
    <x v="2"/>
    <n v="4"/>
    <x v="17"/>
    <x v="11"/>
  </r>
  <r>
    <x v="7"/>
    <x v="36"/>
    <x v="3"/>
    <d v="2017-04-11T00:00:00"/>
    <d v="2017-04-12T00:00:00"/>
    <x v="2"/>
    <n v="4"/>
    <x v="18"/>
    <x v="11"/>
  </r>
  <r>
    <x v="7"/>
    <x v="36"/>
    <x v="3"/>
    <d v="2017-04-12T00:00:00"/>
    <d v="2017-04-17T00:00:00"/>
    <x v="2"/>
    <n v="4"/>
    <x v="8"/>
    <x v="11"/>
  </r>
  <r>
    <x v="7"/>
    <x v="36"/>
    <x v="3"/>
    <d v="2017-04-17T00:00:00"/>
    <d v="2017-04-18T00:00:00"/>
    <x v="2"/>
    <n v="4"/>
    <x v="7"/>
    <x v="11"/>
  </r>
  <r>
    <x v="7"/>
    <x v="36"/>
    <x v="3"/>
    <d v="2017-04-18T00:00:00"/>
    <d v="2017-04-19T00:00:00"/>
    <x v="2"/>
    <n v="4"/>
    <x v="10"/>
    <x v="11"/>
  </r>
  <r>
    <x v="7"/>
    <x v="36"/>
    <x v="3"/>
    <d v="2017-04-19T00:00:00"/>
    <d v="2017-04-20T00:00:00"/>
    <x v="2"/>
    <n v="4"/>
    <x v="9"/>
    <x v="11"/>
  </r>
  <r>
    <x v="7"/>
    <x v="36"/>
    <x v="3"/>
    <d v="2017-04-20T00:00:00"/>
    <d v="2017-04-21T00:00:00"/>
    <x v="2"/>
    <n v="4"/>
    <x v="21"/>
    <x v="11"/>
  </r>
  <r>
    <x v="7"/>
    <x v="36"/>
    <x v="3"/>
    <d v="2017-04-21T00:00:00"/>
    <d v="2017-04-24T00:00:00"/>
    <x v="2"/>
    <n v="4"/>
    <x v="11"/>
    <x v="11"/>
  </r>
  <r>
    <x v="7"/>
    <x v="36"/>
    <x v="3"/>
    <d v="2017-04-24T00:00:00"/>
    <d v="2017-04-25T00:00:00"/>
    <x v="2"/>
    <n v="4"/>
    <x v="23"/>
    <x v="11"/>
  </r>
  <r>
    <x v="7"/>
    <x v="36"/>
    <x v="3"/>
    <d v="2017-04-25T00:00:00"/>
    <d v="2017-04-26T00:00:00"/>
    <x v="2"/>
    <n v="4"/>
    <x v="24"/>
    <x v="11"/>
  </r>
  <r>
    <x v="7"/>
    <x v="36"/>
    <x v="3"/>
    <d v="2017-04-26T00:00:00"/>
    <d v="2017-04-27T00:00:00"/>
    <x v="2"/>
    <n v="4"/>
    <x v="3"/>
    <x v="11"/>
  </r>
  <r>
    <x v="7"/>
    <x v="36"/>
    <x v="3"/>
    <d v="2017-04-27T00:00:00"/>
    <d v="2017-04-28T00:00:00"/>
    <x v="2"/>
    <n v="4"/>
    <x v="4"/>
    <x v="11"/>
  </r>
  <r>
    <x v="7"/>
    <x v="36"/>
    <x v="3"/>
    <d v="2017-04-28T00:00:00"/>
    <d v="2017-05-02T00:00:00"/>
    <x v="2"/>
    <n v="5"/>
    <x v="26"/>
    <x v="5"/>
  </r>
  <r>
    <x v="7"/>
    <x v="36"/>
    <x v="3"/>
    <d v="2017-05-02T00:00:00"/>
    <d v="2017-05-03T00:00:00"/>
    <x v="2"/>
    <n v="5"/>
    <x v="27"/>
    <x v="5"/>
  </r>
  <r>
    <x v="7"/>
    <x v="36"/>
    <x v="3"/>
    <d v="2017-05-03T00:00:00"/>
    <d v="2017-05-04T00:00:00"/>
    <x v="2"/>
    <n v="5"/>
    <x v="12"/>
    <x v="5"/>
  </r>
  <r>
    <x v="7"/>
    <x v="36"/>
    <x v="3"/>
    <d v="2017-05-04T00:00:00"/>
    <d v="2017-05-05T00:00:00"/>
    <x v="2"/>
    <n v="5"/>
    <x v="13"/>
    <x v="5"/>
  </r>
  <r>
    <x v="7"/>
    <x v="36"/>
    <x v="3"/>
    <d v="2017-05-05T00:00:00"/>
    <d v="2017-05-08T00:00:00"/>
    <x v="2"/>
    <n v="5"/>
    <x v="16"/>
    <x v="5"/>
  </r>
  <r>
    <x v="7"/>
    <x v="36"/>
    <x v="3"/>
    <d v="2017-05-08T00:00:00"/>
    <d v="2017-05-09T00:00:00"/>
    <x v="2"/>
    <n v="5"/>
    <x v="28"/>
    <x v="5"/>
  </r>
  <r>
    <x v="7"/>
    <x v="36"/>
    <x v="3"/>
    <d v="2017-05-09T00:00:00"/>
    <d v="2017-05-10T00:00:00"/>
    <x v="2"/>
    <n v="5"/>
    <x v="29"/>
    <x v="5"/>
  </r>
  <r>
    <x v="7"/>
    <x v="36"/>
    <x v="3"/>
    <d v="2017-05-10T00:00:00"/>
    <d v="2017-05-11T00:00:00"/>
    <x v="2"/>
    <n v="5"/>
    <x v="17"/>
    <x v="5"/>
  </r>
  <r>
    <x v="7"/>
    <x v="36"/>
    <x v="3"/>
    <d v="2017-05-11T00:00:00"/>
    <d v="2017-05-12T00:00:00"/>
    <x v="2"/>
    <n v="5"/>
    <x v="18"/>
    <x v="5"/>
  </r>
  <r>
    <x v="7"/>
    <x v="36"/>
    <x v="3"/>
    <d v="2017-05-12T00:00:00"/>
    <d v="2017-05-15T00:00:00"/>
    <x v="2"/>
    <n v="5"/>
    <x v="5"/>
    <x v="5"/>
  </r>
  <r>
    <x v="7"/>
    <x v="36"/>
    <x v="3"/>
    <d v="2017-05-15T00:00:00"/>
    <d v="2017-05-16T00:00:00"/>
    <x v="2"/>
    <n v="5"/>
    <x v="6"/>
    <x v="5"/>
  </r>
  <r>
    <x v="7"/>
    <x v="36"/>
    <x v="3"/>
    <d v="2017-05-16T00:00:00"/>
    <d v="2017-05-17T00:00:00"/>
    <x v="2"/>
    <n v="5"/>
    <x v="8"/>
    <x v="5"/>
  </r>
  <r>
    <x v="7"/>
    <x v="36"/>
    <x v="3"/>
    <d v="2017-05-17T00:00:00"/>
    <d v="2017-05-18T00:00:00"/>
    <x v="2"/>
    <n v="5"/>
    <x v="7"/>
    <x v="5"/>
  </r>
  <r>
    <x v="7"/>
    <x v="36"/>
    <x v="3"/>
    <d v="2017-05-18T00:00:00"/>
    <d v="2017-05-19T00:00:00"/>
    <x v="2"/>
    <n v="5"/>
    <x v="10"/>
    <x v="5"/>
  </r>
  <r>
    <x v="7"/>
    <x v="36"/>
    <x v="3"/>
    <d v="2017-05-19T00:00:00"/>
    <d v="2017-05-22T00:00:00"/>
    <x v="2"/>
    <n v="5"/>
    <x v="22"/>
    <x v="5"/>
  </r>
  <r>
    <x v="7"/>
    <x v="36"/>
    <x v="3"/>
    <d v="2017-05-22T00:00:00"/>
    <d v="2017-05-23T00:00:00"/>
    <x v="2"/>
    <n v="5"/>
    <x v="30"/>
    <x v="5"/>
  </r>
  <r>
    <x v="7"/>
    <x v="36"/>
    <x v="3"/>
    <d v="2017-05-23T00:00:00"/>
    <d v="2017-05-24T00:00:00"/>
    <x v="2"/>
    <n v="5"/>
    <x v="11"/>
    <x v="5"/>
  </r>
  <r>
    <x v="7"/>
    <x v="36"/>
    <x v="3"/>
    <d v="2017-05-24T00:00:00"/>
    <d v="2017-05-25T00:00:00"/>
    <x v="2"/>
    <n v="5"/>
    <x v="23"/>
    <x v="5"/>
  </r>
  <r>
    <x v="7"/>
    <x v="36"/>
    <x v="3"/>
    <d v="2017-05-25T00:00:00"/>
    <d v="2017-05-26T00:00:00"/>
    <x v="2"/>
    <n v="5"/>
    <x v="24"/>
    <x v="5"/>
  </r>
  <r>
    <x v="7"/>
    <x v="36"/>
    <x v="3"/>
    <d v="2017-05-26T00:00:00"/>
    <d v="2017-05-30T00:00:00"/>
    <x v="2"/>
    <n v="5"/>
    <x v="0"/>
    <x v="5"/>
  </r>
  <r>
    <x v="7"/>
    <x v="36"/>
    <x v="3"/>
    <d v="2017-05-30T00:00:00"/>
    <d v="2017-05-31T00:00:00"/>
    <x v="2"/>
    <n v="5"/>
    <x v="2"/>
    <x v="5"/>
  </r>
  <r>
    <x v="7"/>
    <x v="36"/>
    <x v="3"/>
    <d v="2017-05-31T00:00:00"/>
    <d v="2017-06-01T00:00:00"/>
    <x v="2"/>
    <n v="6"/>
    <x v="25"/>
    <x v="1"/>
  </r>
  <r>
    <x v="7"/>
    <x v="36"/>
    <x v="3"/>
    <d v="2017-06-01T00:00:00"/>
    <d v="2017-06-02T00:00:00"/>
    <x v="2"/>
    <n v="6"/>
    <x v="26"/>
    <x v="1"/>
  </r>
  <r>
    <x v="7"/>
    <x v="36"/>
    <x v="3"/>
    <d v="2017-06-02T00:00:00"/>
    <d v="2017-06-05T00:00:00"/>
    <x v="2"/>
    <n v="6"/>
    <x v="13"/>
    <x v="1"/>
  </r>
  <r>
    <x v="7"/>
    <x v="36"/>
    <x v="3"/>
    <d v="2017-06-05T00:00:00"/>
    <d v="2017-06-06T00:00:00"/>
    <x v="2"/>
    <n v="6"/>
    <x v="14"/>
    <x v="1"/>
  </r>
  <r>
    <x v="7"/>
    <x v="36"/>
    <x v="3"/>
    <d v="2017-06-06T00:00:00"/>
    <d v="2017-06-07T00:00:00"/>
    <x v="2"/>
    <n v="6"/>
    <x v="15"/>
    <x v="1"/>
  </r>
  <r>
    <x v="7"/>
    <x v="36"/>
    <x v="3"/>
    <d v="2017-06-07T00:00:00"/>
    <d v="2017-06-08T00:00:00"/>
    <x v="2"/>
    <n v="6"/>
    <x v="16"/>
    <x v="1"/>
  </r>
  <r>
    <x v="7"/>
    <x v="36"/>
    <x v="3"/>
    <d v="2017-06-08T00:00:00"/>
    <d v="2017-06-09T00:00:00"/>
    <x v="2"/>
    <n v="6"/>
    <x v="28"/>
    <x v="1"/>
  </r>
  <r>
    <x v="7"/>
    <x v="36"/>
    <x v="3"/>
    <d v="2017-06-09T00:00:00"/>
    <d v="2017-06-12T00:00:00"/>
    <x v="2"/>
    <n v="6"/>
    <x v="18"/>
    <x v="1"/>
  </r>
  <r>
    <x v="7"/>
    <x v="36"/>
    <x v="3"/>
    <d v="2017-06-12T00:00:00"/>
    <d v="2017-06-13T00:00:00"/>
    <x v="2"/>
    <n v="6"/>
    <x v="19"/>
    <x v="1"/>
  </r>
  <r>
    <x v="7"/>
    <x v="36"/>
    <x v="3"/>
    <d v="2017-06-13T00:00:00"/>
    <d v="2017-06-14T00:00:00"/>
    <x v="2"/>
    <n v="6"/>
    <x v="20"/>
    <x v="1"/>
  </r>
  <r>
    <x v="7"/>
    <x v="36"/>
    <x v="3"/>
    <d v="2017-06-14T00:00:00"/>
    <d v="2017-06-15T00:00:00"/>
    <x v="2"/>
    <n v="6"/>
    <x v="5"/>
    <x v="1"/>
  </r>
  <r>
    <x v="7"/>
    <x v="36"/>
    <x v="3"/>
    <d v="2017-06-15T00:00:00"/>
    <d v="2017-06-16T00:00:00"/>
    <x v="2"/>
    <n v="6"/>
    <x v="6"/>
    <x v="1"/>
  </r>
  <r>
    <x v="7"/>
    <x v="36"/>
    <x v="3"/>
    <d v="2017-06-16T00:00:00"/>
    <d v="2017-06-20T00:00:00"/>
    <x v="2"/>
    <n v="6"/>
    <x v="9"/>
    <x v="1"/>
  </r>
  <r>
    <x v="7"/>
    <x v="36"/>
    <x v="3"/>
    <d v="2017-06-20T00:00:00"/>
    <d v="2017-06-21T00:00:00"/>
    <x v="2"/>
    <n v="6"/>
    <x v="21"/>
    <x v="1"/>
  </r>
  <r>
    <x v="7"/>
    <x v="36"/>
    <x v="3"/>
    <d v="2017-06-21T00:00:00"/>
    <d v="2017-06-22T00:00:00"/>
    <x v="2"/>
    <n v="6"/>
    <x v="22"/>
    <x v="1"/>
  </r>
  <r>
    <x v="7"/>
    <x v="36"/>
    <x v="3"/>
    <d v="2017-06-22T00:00:00"/>
    <d v="2017-06-23T00:00:00"/>
    <x v="2"/>
    <n v="6"/>
    <x v="30"/>
    <x v="1"/>
  </r>
  <r>
    <x v="7"/>
    <x v="36"/>
    <x v="3"/>
    <d v="2017-06-23T00:00:00"/>
    <d v="2017-06-27T00:00:00"/>
    <x v="2"/>
    <n v="6"/>
    <x v="3"/>
    <x v="1"/>
  </r>
  <r>
    <x v="7"/>
    <x v="36"/>
    <x v="3"/>
    <d v="2017-06-27T00:00:00"/>
    <d v="2017-06-28T00:00:00"/>
    <x v="2"/>
    <n v="6"/>
    <x v="4"/>
    <x v="1"/>
  </r>
  <r>
    <x v="7"/>
    <x v="36"/>
    <x v="3"/>
    <d v="2017-06-28T00:00:00"/>
    <d v="2017-06-29T00:00:00"/>
    <x v="2"/>
    <n v="6"/>
    <x v="1"/>
    <x v="1"/>
  </r>
  <r>
    <x v="7"/>
    <x v="36"/>
    <x v="3"/>
    <d v="2017-06-29T00:00:00"/>
    <d v="2017-06-30T00:00:00"/>
    <x v="2"/>
    <n v="6"/>
    <x v="0"/>
    <x v="1"/>
  </r>
  <r>
    <x v="7"/>
    <x v="36"/>
    <x v="3"/>
    <d v="2017-06-30T00:00:00"/>
    <d v="2017-07-04T00:00:00"/>
    <x v="2"/>
    <n v="7"/>
    <x v="12"/>
    <x v="6"/>
  </r>
  <r>
    <x v="7"/>
    <x v="36"/>
    <x v="3"/>
    <d v="2017-07-04T00:00:00"/>
    <d v="2017-07-05T00:00:00"/>
    <x v="2"/>
    <n v="7"/>
    <x v="13"/>
    <x v="6"/>
  </r>
  <r>
    <x v="7"/>
    <x v="36"/>
    <x v="3"/>
    <d v="2017-07-05T00:00:00"/>
    <d v="2017-07-06T00:00:00"/>
    <x v="2"/>
    <n v="7"/>
    <x v="14"/>
    <x v="6"/>
  </r>
  <r>
    <x v="7"/>
    <x v="36"/>
    <x v="3"/>
    <d v="2017-07-06T00:00:00"/>
    <d v="2017-07-07T00:00:00"/>
    <x v="2"/>
    <n v="7"/>
    <x v="15"/>
    <x v="6"/>
  </r>
  <r>
    <x v="7"/>
    <x v="36"/>
    <x v="3"/>
    <d v="2017-07-07T00:00:00"/>
    <d v="2017-07-10T00:00:00"/>
    <x v="2"/>
    <n v="7"/>
    <x v="29"/>
    <x v="6"/>
  </r>
  <r>
    <x v="7"/>
    <x v="36"/>
    <x v="3"/>
    <d v="2017-07-10T00:00:00"/>
    <d v="2017-07-11T00:00:00"/>
    <x v="2"/>
    <n v="7"/>
    <x v="17"/>
    <x v="6"/>
  </r>
  <r>
    <x v="7"/>
    <x v="36"/>
    <x v="3"/>
    <d v="2017-07-11T00:00:00"/>
    <d v="2017-07-12T00:00:00"/>
    <x v="2"/>
    <n v="7"/>
    <x v="18"/>
    <x v="6"/>
  </r>
  <r>
    <x v="7"/>
    <x v="36"/>
    <x v="3"/>
    <d v="2017-07-12T00:00:00"/>
    <d v="2017-07-13T00:00:00"/>
    <x v="2"/>
    <n v="7"/>
    <x v="19"/>
    <x v="6"/>
  </r>
  <r>
    <x v="7"/>
    <x v="36"/>
    <x v="3"/>
    <d v="2017-07-13T00:00:00"/>
    <d v="2017-07-14T00:00:00"/>
    <x v="2"/>
    <n v="7"/>
    <x v="20"/>
    <x v="6"/>
  </r>
  <r>
    <x v="7"/>
    <x v="36"/>
    <x v="3"/>
    <d v="2017-07-14T00:00:00"/>
    <d v="2017-07-17T00:00:00"/>
    <x v="2"/>
    <n v="7"/>
    <x v="8"/>
    <x v="6"/>
  </r>
  <r>
    <x v="7"/>
    <x v="36"/>
    <x v="3"/>
    <d v="2017-07-17T00:00:00"/>
    <d v="2017-07-18T00:00:00"/>
    <x v="2"/>
    <n v="7"/>
    <x v="7"/>
    <x v="6"/>
  </r>
  <r>
    <x v="7"/>
    <x v="36"/>
    <x v="3"/>
    <d v="2017-07-18T00:00:00"/>
    <d v="2017-07-19T00:00:00"/>
    <x v="2"/>
    <n v="7"/>
    <x v="10"/>
    <x v="6"/>
  </r>
  <r>
    <x v="7"/>
    <x v="36"/>
    <x v="3"/>
    <d v="2017-07-19T00:00:00"/>
    <d v="2017-07-21T00:00:00"/>
    <x v="2"/>
    <n v="7"/>
    <x v="21"/>
    <x v="6"/>
  </r>
  <r>
    <x v="7"/>
    <x v="36"/>
    <x v="3"/>
    <d v="2017-07-21T00:00:00"/>
    <d v="2017-07-24T00:00:00"/>
    <x v="2"/>
    <n v="7"/>
    <x v="11"/>
    <x v="6"/>
  </r>
  <r>
    <x v="7"/>
    <x v="36"/>
    <x v="3"/>
    <d v="2017-07-24T00:00:00"/>
    <d v="2017-07-25T00:00:00"/>
    <x v="2"/>
    <n v="7"/>
    <x v="23"/>
    <x v="6"/>
  </r>
  <r>
    <x v="7"/>
    <x v="36"/>
    <x v="3"/>
    <d v="2017-07-25T00:00:00"/>
    <d v="2017-07-26T00:00:00"/>
    <x v="2"/>
    <n v="7"/>
    <x v="24"/>
    <x v="6"/>
  </r>
  <r>
    <x v="7"/>
    <x v="36"/>
    <x v="3"/>
    <d v="2017-07-26T00:00:00"/>
    <d v="2017-07-27T00:00:00"/>
    <x v="2"/>
    <n v="7"/>
    <x v="3"/>
    <x v="6"/>
  </r>
  <r>
    <x v="7"/>
    <x v="36"/>
    <x v="3"/>
    <d v="2017-07-27T00:00:00"/>
    <d v="2017-07-28T00:00:00"/>
    <x v="2"/>
    <n v="7"/>
    <x v="4"/>
    <x v="6"/>
  </r>
  <r>
    <x v="7"/>
    <x v="36"/>
    <x v="3"/>
    <d v="2017-07-28T00:00:00"/>
    <d v="2017-07-31T00:00:00"/>
    <x v="2"/>
    <n v="7"/>
    <x v="2"/>
    <x v="6"/>
  </r>
  <r>
    <x v="7"/>
    <x v="36"/>
    <x v="3"/>
    <d v="2017-07-31T00:00:00"/>
    <d v="2017-08-01T00:00:00"/>
    <x v="2"/>
    <n v="8"/>
    <x v="25"/>
    <x v="7"/>
  </r>
  <r>
    <x v="7"/>
    <x v="36"/>
    <x v="3"/>
    <d v="2017-08-01T00:00:00"/>
    <d v="2017-08-02T00:00:00"/>
    <x v="2"/>
    <n v="8"/>
    <x v="26"/>
    <x v="7"/>
  </r>
  <r>
    <x v="7"/>
    <x v="36"/>
    <x v="3"/>
    <d v="2017-08-02T00:00:00"/>
    <d v="2017-08-03T00:00:00"/>
    <x v="2"/>
    <n v="8"/>
    <x v="27"/>
    <x v="7"/>
  </r>
  <r>
    <x v="7"/>
    <x v="36"/>
    <x v="3"/>
    <d v="2017-08-03T00:00:00"/>
    <d v="2017-08-04T00:00:00"/>
    <x v="2"/>
    <n v="8"/>
    <x v="12"/>
    <x v="7"/>
  </r>
  <r>
    <x v="7"/>
    <x v="36"/>
    <x v="3"/>
    <d v="2017-08-04T00:00:00"/>
    <d v="2017-08-08T00:00:00"/>
    <x v="2"/>
    <n v="8"/>
    <x v="16"/>
    <x v="7"/>
  </r>
  <r>
    <x v="7"/>
    <x v="36"/>
    <x v="3"/>
    <d v="2017-08-08T00:00:00"/>
    <d v="2017-08-09T00:00:00"/>
    <x v="2"/>
    <n v="8"/>
    <x v="28"/>
    <x v="7"/>
  </r>
  <r>
    <x v="7"/>
    <x v="36"/>
    <x v="3"/>
    <d v="2017-08-09T00:00:00"/>
    <d v="2017-08-10T00:00:00"/>
    <x v="2"/>
    <n v="8"/>
    <x v="29"/>
    <x v="7"/>
  </r>
  <r>
    <x v="7"/>
    <x v="36"/>
    <x v="3"/>
    <d v="2017-08-10T00:00:00"/>
    <d v="2017-08-11T00:00:00"/>
    <x v="2"/>
    <n v="8"/>
    <x v="17"/>
    <x v="7"/>
  </r>
  <r>
    <x v="7"/>
    <x v="36"/>
    <x v="3"/>
    <d v="2017-08-11T00:00:00"/>
    <d v="2017-08-14T00:00:00"/>
    <x v="2"/>
    <n v="8"/>
    <x v="20"/>
    <x v="7"/>
  </r>
  <r>
    <x v="7"/>
    <x v="36"/>
    <x v="3"/>
    <d v="2017-08-14T00:00:00"/>
    <d v="2017-08-15T00:00:00"/>
    <x v="2"/>
    <n v="8"/>
    <x v="5"/>
    <x v="7"/>
  </r>
  <r>
    <x v="7"/>
    <x v="36"/>
    <x v="3"/>
    <d v="2017-08-15T00:00:00"/>
    <d v="2017-08-16T00:00:00"/>
    <x v="2"/>
    <n v="8"/>
    <x v="6"/>
    <x v="7"/>
  </r>
  <r>
    <x v="7"/>
    <x v="36"/>
    <x v="3"/>
    <d v="2017-08-16T00:00:00"/>
    <d v="2017-08-17T00:00:00"/>
    <x v="2"/>
    <n v="8"/>
    <x v="8"/>
    <x v="7"/>
  </r>
  <r>
    <x v="7"/>
    <x v="36"/>
    <x v="3"/>
    <d v="2017-08-17T00:00:00"/>
    <d v="2017-08-18T00:00:00"/>
    <x v="2"/>
    <n v="8"/>
    <x v="7"/>
    <x v="7"/>
  </r>
  <r>
    <x v="7"/>
    <x v="36"/>
    <x v="3"/>
    <d v="2017-08-18T00:00:00"/>
    <d v="2017-08-22T00:00:00"/>
    <x v="2"/>
    <n v="8"/>
    <x v="22"/>
    <x v="7"/>
  </r>
  <r>
    <x v="7"/>
    <x v="36"/>
    <x v="3"/>
    <d v="2017-08-22T00:00:00"/>
    <d v="2017-08-23T00:00:00"/>
    <x v="2"/>
    <n v="8"/>
    <x v="30"/>
    <x v="7"/>
  </r>
  <r>
    <x v="7"/>
    <x v="36"/>
    <x v="3"/>
    <d v="2017-08-23T00:00:00"/>
    <d v="2017-08-24T00:00:00"/>
    <x v="2"/>
    <n v="8"/>
    <x v="11"/>
    <x v="7"/>
  </r>
  <r>
    <x v="7"/>
    <x v="36"/>
    <x v="3"/>
    <d v="2017-08-24T00:00:00"/>
    <d v="2017-08-25T00:00:00"/>
    <x v="2"/>
    <n v="8"/>
    <x v="23"/>
    <x v="7"/>
  </r>
  <r>
    <x v="7"/>
    <x v="36"/>
    <x v="3"/>
    <d v="2017-08-25T00:00:00"/>
    <d v="2017-08-28T00:00:00"/>
    <x v="2"/>
    <n v="8"/>
    <x v="4"/>
    <x v="7"/>
  </r>
  <r>
    <x v="7"/>
    <x v="36"/>
    <x v="3"/>
    <d v="2017-08-28T00:00:00"/>
    <d v="2017-08-29T00:00:00"/>
    <x v="2"/>
    <n v="8"/>
    <x v="1"/>
    <x v="7"/>
  </r>
  <r>
    <x v="7"/>
    <x v="36"/>
    <x v="3"/>
    <d v="2017-08-29T00:00:00"/>
    <d v="2017-08-30T00:00:00"/>
    <x v="2"/>
    <n v="8"/>
    <x v="0"/>
    <x v="7"/>
  </r>
  <r>
    <x v="7"/>
    <x v="36"/>
    <x v="3"/>
    <d v="2017-08-30T00:00:00"/>
    <d v="2017-08-31T00:00:00"/>
    <x v="2"/>
    <n v="8"/>
    <x v="2"/>
    <x v="7"/>
  </r>
  <r>
    <x v="7"/>
    <x v="36"/>
    <x v="3"/>
    <d v="2017-08-31T00:00:00"/>
    <d v="2017-09-01T00:00:00"/>
    <x v="2"/>
    <n v="9"/>
    <x v="25"/>
    <x v="2"/>
  </r>
  <r>
    <x v="7"/>
    <x v="36"/>
    <x v="3"/>
    <d v="2017-09-01T00:00:00"/>
    <d v="2017-09-04T00:00:00"/>
    <x v="2"/>
    <n v="9"/>
    <x v="12"/>
    <x v="2"/>
  </r>
  <r>
    <x v="7"/>
    <x v="36"/>
    <x v="3"/>
    <d v="2017-09-04T00:00:00"/>
    <d v="2017-09-05T00:00:00"/>
    <x v="2"/>
    <n v="9"/>
    <x v="13"/>
    <x v="2"/>
  </r>
  <r>
    <x v="7"/>
    <x v="36"/>
    <x v="3"/>
    <d v="2017-09-05T00:00:00"/>
    <d v="2017-09-06T00:00:00"/>
    <x v="2"/>
    <n v="9"/>
    <x v="14"/>
    <x v="2"/>
  </r>
  <r>
    <x v="7"/>
    <x v="36"/>
    <x v="3"/>
    <d v="2017-09-06T00:00:00"/>
    <d v="2017-09-07T00:00:00"/>
    <x v="2"/>
    <n v="9"/>
    <x v="15"/>
    <x v="2"/>
  </r>
  <r>
    <x v="7"/>
    <x v="36"/>
    <x v="3"/>
    <d v="2017-09-07T00:00:00"/>
    <d v="2017-09-08T00:00:00"/>
    <x v="2"/>
    <n v="9"/>
    <x v="16"/>
    <x v="2"/>
  </r>
  <r>
    <x v="7"/>
    <x v="36"/>
    <x v="3"/>
    <d v="2017-09-08T00:00:00"/>
    <d v="2017-09-11T00:00:00"/>
    <x v="2"/>
    <n v="9"/>
    <x v="17"/>
    <x v="2"/>
  </r>
  <r>
    <x v="7"/>
    <x v="36"/>
    <x v="3"/>
    <d v="2017-09-11T00:00:00"/>
    <d v="2017-09-12T00:00:00"/>
    <x v="2"/>
    <n v="9"/>
    <x v="18"/>
    <x v="2"/>
  </r>
  <r>
    <x v="7"/>
    <x v="36"/>
    <x v="3"/>
    <d v="2017-09-12T00:00:00"/>
    <d v="2017-09-13T00:00:00"/>
    <x v="2"/>
    <n v="9"/>
    <x v="19"/>
    <x v="2"/>
  </r>
  <r>
    <x v="7"/>
    <x v="36"/>
    <x v="3"/>
    <d v="2017-09-13T00:00:00"/>
    <d v="2017-09-14T00:00:00"/>
    <x v="2"/>
    <n v="9"/>
    <x v="20"/>
    <x v="2"/>
  </r>
  <r>
    <x v="7"/>
    <x v="36"/>
    <x v="3"/>
    <d v="2017-09-14T00:00:00"/>
    <d v="2017-09-15T00:00:00"/>
    <x v="2"/>
    <n v="9"/>
    <x v="5"/>
    <x v="2"/>
  </r>
  <r>
    <x v="7"/>
    <x v="36"/>
    <x v="3"/>
    <d v="2017-09-15T00:00:00"/>
    <d v="2017-09-18T00:00:00"/>
    <x v="2"/>
    <n v="9"/>
    <x v="7"/>
    <x v="2"/>
  </r>
  <r>
    <x v="7"/>
    <x v="36"/>
    <x v="3"/>
    <d v="2017-09-18T00:00:00"/>
    <d v="2017-09-19T00:00:00"/>
    <x v="2"/>
    <n v="9"/>
    <x v="10"/>
    <x v="2"/>
  </r>
  <r>
    <x v="7"/>
    <x v="36"/>
    <x v="3"/>
    <d v="2017-09-19T00:00:00"/>
    <d v="2017-09-20T00:00:00"/>
    <x v="2"/>
    <n v="9"/>
    <x v="9"/>
    <x v="2"/>
  </r>
  <r>
    <x v="7"/>
    <x v="36"/>
    <x v="3"/>
    <d v="2017-09-20T00:00:00"/>
    <d v="2017-09-21T00:00:00"/>
    <x v="2"/>
    <n v="9"/>
    <x v="21"/>
    <x v="2"/>
  </r>
  <r>
    <x v="7"/>
    <x v="36"/>
    <x v="3"/>
    <d v="2017-09-21T00:00:00"/>
    <d v="2017-09-22T00:00:00"/>
    <x v="2"/>
    <n v="9"/>
    <x v="22"/>
    <x v="2"/>
  </r>
  <r>
    <x v="7"/>
    <x v="36"/>
    <x v="3"/>
    <d v="2017-09-22T00:00:00"/>
    <d v="2017-09-25T00:00:00"/>
    <x v="2"/>
    <n v="9"/>
    <x v="23"/>
    <x v="2"/>
  </r>
  <r>
    <x v="7"/>
    <x v="36"/>
    <x v="3"/>
    <d v="2017-09-25T00:00:00"/>
    <d v="2017-09-26T00:00:00"/>
    <x v="2"/>
    <n v="9"/>
    <x v="24"/>
    <x v="2"/>
  </r>
  <r>
    <x v="7"/>
    <x v="36"/>
    <x v="3"/>
    <d v="2017-09-26T00:00:00"/>
    <d v="2017-09-27T00:00:00"/>
    <x v="2"/>
    <n v="9"/>
    <x v="3"/>
    <x v="2"/>
  </r>
  <r>
    <x v="7"/>
    <x v="36"/>
    <x v="3"/>
    <d v="2017-09-27T00:00:00"/>
    <d v="2017-09-28T00:00:00"/>
    <x v="2"/>
    <n v="9"/>
    <x v="4"/>
    <x v="2"/>
  </r>
  <r>
    <x v="7"/>
    <x v="36"/>
    <x v="3"/>
    <d v="2017-09-28T00:00:00"/>
    <d v="2017-09-29T00:00:00"/>
    <x v="2"/>
    <n v="9"/>
    <x v="1"/>
    <x v="2"/>
  </r>
  <r>
    <x v="7"/>
    <x v="36"/>
    <x v="3"/>
    <d v="2017-09-29T00:00:00"/>
    <d v="2017-10-02T00:00:00"/>
    <x v="2"/>
    <n v="10"/>
    <x v="26"/>
    <x v="0"/>
  </r>
  <r>
    <x v="7"/>
    <x v="36"/>
    <x v="3"/>
    <d v="2017-10-02T00:00:00"/>
    <d v="2017-10-03T00:00:00"/>
    <x v="2"/>
    <n v="10"/>
    <x v="27"/>
    <x v="0"/>
  </r>
  <r>
    <x v="7"/>
    <x v="36"/>
    <x v="3"/>
    <d v="2017-10-03T00:00:00"/>
    <d v="2017-10-04T00:00:00"/>
    <x v="2"/>
    <n v="10"/>
    <x v="12"/>
    <x v="0"/>
  </r>
  <r>
    <x v="7"/>
    <x v="36"/>
    <x v="3"/>
    <d v="2017-10-04T00:00:00"/>
    <d v="2017-10-05T00:00:00"/>
    <x v="2"/>
    <n v="10"/>
    <x v="13"/>
    <x v="0"/>
  </r>
  <r>
    <x v="7"/>
    <x v="36"/>
    <x v="3"/>
    <d v="2017-10-05T00:00:00"/>
    <d v="2017-10-06T00:00:00"/>
    <x v="2"/>
    <n v="10"/>
    <x v="14"/>
    <x v="0"/>
  </r>
  <r>
    <x v="7"/>
    <x v="36"/>
    <x v="3"/>
    <d v="2017-10-06T00:00:00"/>
    <d v="2017-10-09T00:00:00"/>
    <x v="2"/>
    <n v="10"/>
    <x v="28"/>
    <x v="0"/>
  </r>
  <r>
    <x v="7"/>
    <x v="36"/>
    <x v="3"/>
    <d v="2017-10-09T00:00:00"/>
    <d v="2017-10-10T00:00:00"/>
    <x v="2"/>
    <n v="10"/>
    <x v="29"/>
    <x v="0"/>
  </r>
  <r>
    <x v="7"/>
    <x v="36"/>
    <x v="3"/>
    <d v="2017-10-10T00:00:00"/>
    <d v="2017-10-11T00:00:00"/>
    <x v="2"/>
    <n v="10"/>
    <x v="17"/>
    <x v="0"/>
  </r>
  <r>
    <x v="7"/>
    <x v="36"/>
    <x v="3"/>
    <d v="2017-10-11T00:00:00"/>
    <d v="2017-10-12T00:00:00"/>
    <x v="2"/>
    <n v="10"/>
    <x v="18"/>
    <x v="0"/>
  </r>
  <r>
    <x v="7"/>
    <x v="36"/>
    <x v="3"/>
    <d v="2017-10-12T00:00:00"/>
    <d v="2017-10-13T00:00:00"/>
    <x v="2"/>
    <n v="10"/>
    <x v="19"/>
    <x v="0"/>
  </r>
  <r>
    <x v="7"/>
    <x v="36"/>
    <x v="3"/>
    <d v="2017-10-13T00:00:00"/>
    <d v="2017-10-17T00:00:00"/>
    <x v="2"/>
    <n v="10"/>
    <x v="8"/>
    <x v="0"/>
  </r>
  <r>
    <x v="7"/>
    <x v="36"/>
    <x v="3"/>
    <d v="2017-10-17T00:00:00"/>
    <d v="2017-10-18T00:00:00"/>
    <x v="2"/>
    <n v="10"/>
    <x v="7"/>
    <x v="0"/>
  </r>
  <r>
    <x v="7"/>
    <x v="36"/>
    <x v="3"/>
    <d v="2017-10-18T00:00:00"/>
    <d v="2017-10-19T00:00:00"/>
    <x v="2"/>
    <n v="10"/>
    <x v="10"/>
    <x v="0"/>
  </r>
  <r>
    <x v="7"/>
    <x v="36"/>
    <x v="3"/>
    <d v="2017-10-19T00:00:00"/>
    <d v="2017-10-20T00:00:00"/>
    <x v="2"/>
    <n v="10"/>
    <x v="9"/>
    <x v="0"/>
  </r>
  <r>
    <x v="7"/>
    <x v="36"/>
    <x v="3"/>
    <d v="2017-10-20T00:00:00"/>
    <d v="2017-10-23T00:00:00"/>
    <x v="2"/>
    <n v="10"/>
    <x v="30"/>
    <x v="0"/>
  </r>
  <r>
    <x v="7"/>
    <x v="36"/>
    <x v="3"/>
    <d v="2017-10-23T00:00:00"/>
    <d v="2017-10-24T00:00:00"/>
    <x v="2"/>
    <n v="10"/>
    <x v="11"/>
    <x v="0"/>
  </r>
  <r>
    <x v="7"/>
    <x v="36"/>
    <x v="3"/>
    <d v="2017-10-24T00:00:00"/>
    <d v="2017-10-25T00:00:00"/>
    <x v="2"/>
    <n v="10"/>
    <x v="23"/>
    <x v="0"/>
  </r>
  <r>
    <x v="7"/>
    <x v="36"/>
    <x v="3"/>
    <d v="2017-10-25T00:00:00"/>
    <d v="2017-10-26T00:00:00"/>
    <x v="2"/>
    <n v="10"/>
    <x v="24"/>
    <x v="0"/>
  </r>
  <r>
    <x v="7"/>
    <x v="36"/>
    <x v="3"/>
    <d v="2017-10-26T00:00:00"/>
    <d v="2017-10-27T00:00:00"/>
    <x v="2"/>
    <n v="10"/>
    <x v="3"/>
    <x v="0"/>
  </r>
  <r>
    <x v="7"/>
    <x v="36"/>
    <x v="3"/>
    <d v="2017-10-27T00:00:00"/>
    <d v="2017-10-30T00:00:00"/>
    <x v="2"/>
    <n v="10"/>
    <x v="0"/>
    <x v="0"/>
  </r>
  <r>
    <x v="7"/>
    <x v="36"/>
    <x v="3"/>
    <d v="2017-10-30T00:00:00"/>
    <d v="2017-10-31T00:00:00"/>
    <x v="2"/>
    <n v="10"/>
    <x v="2"/>
    <x v="0"/>
  </r>
  <r>
    <x v="7"/>
    <x v="36"/>
    <x v="3"/>
    <d v="2017-10-31T00:00:00"/>
    <d v="2017-11-01T00:00:00"/>
    <x v="2"/>
    <n v="11"/>
    <x v="25"/>
    <x v="8"/>
  </r>
  <r>
    <x v="7"/>
    <x v="36"/>
    <x v="3"/>
    <d v="2017-11-01T00:00:00"/>
    <d v="2017-11-02T00:00:00"/>
    <x v="2"/>
    <n v="11"/>
    <x v="26"/>
    <x v="8"/>
  </r>
  <r>
    <x v="7"/>
    <x v="36"/>
    <x v="3"/>
    <d v="2017-11-02T00:00:00"/>
    <d v="2017-11-03T00:00:00"/>
    <x v="2"/>
    <n v="11"/>
    <x v="27"/>
    <x v="8"/>
  </r>
  <r>
    <x v="7"/>
    <x v="36"/>
    <x v="3"/>
    <d v="2017-11-03T00:00:00"/>
    <d v="2017-11-07T00:00:00"/>
    <x v="2"/>
    <n v="11"/>
    <x v="15"/>
    <x v="8"/>
  </r>
  <r>
    <x v="7"/>
    <x v="36"/>
    <x v="3"/>
    <d v="2017-11-07T00:00:00"/>
    <d v="2017-11-08T00:00:00"/>
    <x v="2"/>
    <n v="11"/>
    <x v="16"/>
    <x v="8"/>
  </r>
  <r>
    <x v="7"/>
    <x v="36"/>
    <x v="3"/>
    <d v="2017-11-08T00:00:00"/>
    <d v="2017-11-09T00:00:00"/>
    <x v="2"/>
    <n v="11"/>
    <x v="28"/>
    <x v="8"/>
  </r>
  <r>
    <x v="7"/>
    <x v="36"/>
    <x v="3"/>
    <d v="2017-11-09T00:00:00"/>
    <d v="2017-11-10T00:00:00"/>
    <x v="2"/>
    <n v="11"/>
    <x v="29"/>
    <x v="8"/>
  </r>
  <r>
    <x v="7"/>
    <x v="36"/>
    <x v="3"/>
    <d v="2017-11-10T00:00:00"/>
    <d v="2017-11-14T00:00:00"/>
    <x v="2"/>
    <n v="11"/>
    <x v="20"/>
    <x v="8"/>
  </r>
  <r>
    <x v="7"/>
    <x v="36"/>
    <x v="3"/>
    <d v="2017-11-14T00:00:00"/>
    <d v="2017-11-15T00:00:00"/>
    <x v="2"/>
    <n v="11"/>
    <x v="5"/>
    <x v="8"/>
  </r>
  <r>
    <x v="7"/>
    <x v="36"/>
    <x v="3"/>
    <d v="2017-11-15T00:00:00"/>
    <d v="2017-11-16T00:00:00"/>
    <x v="2"/>
    <n v="11"/>
    <x v="6"/>
    <x v="8"/>
  </r>
  <r>
    <x v="7"/>
    <x v="36"/>
    <x v="3"/>
    <d v="2017-11-16T00:00:00"/>
    <d v="2017-11-17T00:00:00"/>
    <x v="2"/>
    <n v="11"/>
    <x v="8"/>
    <x v="8"/>
  </r>
  <r>
    <x v="7"/>
    <x v="36"/>
    <x v="3"/>
    <d v="2017-11-17T00:00:00"/>
    <d v="2017-11-20T00:00:00"/>
    <x v="2"/>
    <n v="11"/>
    <x v="9"/>
    <x v="8"/>
  </r>
  <r>
    <x v="7"/>
    <x v="36"/>
    <x v="3"/>
    <d v="2017-11-20T00:00:00"/>
    <d v="2017-11-21T00:00:00"/>
    <x v="2"/>
    <n v="11"/>
    <x v="21"/>
    <x v="8"/>
  </r>
  <r>
    <x v="7"/>
    <x v="36"/>
    <x v="3"/>
    <d v="2017-11-21T00:00:00"/>
    <d v="2017-11-22T00:00:00"/>
    <x v="2"/>
    <n v="11"/>
    <x v="22"/>
    <x v="8"/>
  </r>
  <r>
    <x v="7"/>
    <x v="36"/>
    <x v="3"/>
    <d v="2017-11-22T00:00:00"/>
    <d v="2017-11-23T00:00:00"/>
    <x v="2"/>
    <n v="11"/>
    <x v="30"/>
    <x v="8"/>
  </r>
  <r>
    <x v="7"/>
    <x v="36"/>
    <x v="3"/>
    <d v="2017-11-23T00:00:00"/>
    <d v="2017-11-24T00:00:00"/>
    <x v="2"/>
    <n v="11"/>
    <x v="11"/>
    <x v="8"/>
  </r>
  <r>
    <x v="7"/>
    <x v="36"/>
    <x v="3"/>
    <d v="2017-11-24T00:00:00"/>
    <d v="2017-11-27T00:00:00"/>
    <x v="2"/>
    <n v="11"/>
    <x v="3"/>
    <x v="8"/>
  </r>
  <r>
    <x v="7"/>
    <x v="36"/>
    <x v="3"/>
    <d v="2017-11-27T00:00:00"/>
    <d v="2017-11-28T00:00:00"/>
    <x v="2"/>
    <n v="11"/>
    <x v="4"/>
    <x v="8"/>
  </r>
  <r>
    <x v="7"/>
    <x v="36"/>
    <x v="3"/>
    <d v="2017-11-28T00:00:00"/>
    <d v="2017-11-29T00:00:00"/>
    <x v="2"/>
    <n v="11"/>
    <x v="1"/>
    <x v="8"/>
  </r>
  <r>
    <x v="7"/>
    <x v="36"/>
    <x v="3"/>
    <d v="2017-11-29T00:00:00"/>
    <d v="2017-11-30T00:00:00"/>
    <x v="2"/>
    <n v="11"/>
    <x v="0"/>
    <x v="8"/>
  </r>
  <r>
    <x v="7"/>
    <x v="36"/>
    <x v="3"/>
    <d v="2017-11-30T00:00:00"/>
    <d v="2017-12-01T00:00:00"/>
    <x v="2"/>
    <n v="12"/>
    <x v="25"/>
    <x v="3"/>
  </r>
  <r>
    <x v="7"/>
    <x v="36"/>
    <x v="3"/>
    <d v="2017-12-01T00:00:00"/>
    <d v="2017-12-04T00:00:00"/>
    <x v="2"/>
    <n v="12"/>
    <x v="12"/>
    <x v="3"/>
  </r>
  <r>
    <x v="7"/>
    <x v="36"/>
    <x v="3"/>
    <d v="2017-12-04T00:00:00"/>
    <d v="2017-12-05T00:00:00"/>
    <x v="2"/>
    <n v="12"/>
    <x v="13"/>
    <x v="3"/>
  </r>
  <r>
    <x v="7"/>
    <x v="36"/>
    <x v="3"/>
    <d v="2017-12-05T00:00:00"/>
    <d v="2017-12-06T00:00:00"/>
    <x v="2"/>
    <n v="12"/>
    <x v="14"/>
    <x v="3"/>
  </r>
  <r>
    <x v="7"/>
    <x v="36"/>
    <x v="3"/>
    <d v="2017-12-06T00:00:00"/>
    <d v="2017-12-07T00:00:00"/>
    <x v="2"/>
    <n v="12"/>
    <x v="15"/>
    <x v="3"/>
  </r>
  <r>
    <x v="7"/>
    <x v="36"/>
    <x v="3"/>
    <d v="2017-12-07T00:00:00"/>
    <d v="2017-12-11T00:00:00"/>
    <x v="2"/>
    <n v="12"/>
    <x v="17"/>
    <x v="3"/>
  </r>
  <r>
    <x v="7"/>
    <x v="36"/>
    <x v="3"/>
    <d v="2017-12-11T00:00:00"/>
    <d v="2017-12-12T00:00:00"/>
    <x v="2"/>
    <n v="12"/>
    <x v="18"/>
    <x v="3"/>
  </r>
  <r>
    <x v="7"/>
    <x v="36"/>
    <x v="3"/>
    <d v="2017-12-12T00:00:00"/>
    <d v="2017-12-13T00:00:00"/>
    <x v="2"/>
    <n v="12"/>
    <x v="19"/>
    <x v="3"/>
  </r>
  <r>
    <x v="7"/>
    <x v="36"/>
    <x v="3"/>
    <d v="2017-12-13T00:00:00"/>
    <d v="2017-12-14T00:00:00"/>
    <x v="2"/>
    <n v="12"/>
    <x v="20"/>
    <x v="3"/>
  </r>
  <r>
    <x v="7"/>
    <x v="36"/>
    <x v="3"/>
    <d v="2017-12-14T00:00:00"/>
    <d v="2017-12-15T00:00:00"/>
    <x v="2"/>
    <n v="12"/>
    <x v="5"/>
    <x v="3"/>
  </r>
  <r>
    <x v="7"/>
    <x v="36"/>
    <x v="3"/>
    <d v="2017-12-15T00:00:00"/>
    <d v="2017-12-18T00:00:00"/>
    <x v="2"/>
    <n v="12"/>
    <x v="7"/>
    <x v="3"/>
  </r>
  <r>
    <x v="7"/>
    <x v="36"/>
    <x v="3"/>
    <d v="2017-12-18T00:00:00"/>
    <d v="2017-12-19T00:00:00"/>
    <x v="2"/>
    <n v="12"/>
    <x v="10"/>
    <x v="3"/>
  </r>
  <r>
    <x v="7"/>
    <x v="36"/>
    <x v="3"/>
    <d v="2017-12-19T00:00:00"/>
    <d v="2017-12-20T00:00:00"/>
    <x v="2"/>
    <n v="12"/>
    <x v="9"/>
    <x v="3"/>
  </r>
  <r>
    <x v="7"/>
    <x v="36"/>
    <x v="3"/>
    <d v="2017-12-20T00:00:00"/>
    <d v="2017-12-21T00:00:00"/>
    <x v="2"/>
    <n v="12"/>
    <x v="21"/>
    <x v="3"/>
  </r>
  <r>
    <x v="7"/>
    <x v="36"/>
    <x v="3"/>
    <d v="2017-12-21T00:00:00"/>
    <d v="2017-12-22T00:00:00"/>
    <x v="2"/>
    <n v="12"/>
    <x v="22"/>
    <x v="3"/>
  </r>
  <r>
    <x v="7"/>
    <x v="36"/>
    <x v="3"/>
    <d v="2017-12-22T00:00:00"/>
    <d v="2017-12-26T00:00:00"/>
    <x v="2"/>
    <n v="12"/>
    <x v="24"/>
    <x v="3"/>
  </r>
  <r>
    <x v="7"/>
    <x v="36"/>
    <x v="3"/>
    <d v="2017-12-26T00:00:00"/>
    <d v="2017-12-27T00:00:00"/>
    <x v="2"/>
    <n v="12"/>
    <x v="3"/>
    <x v="3"/>
  </r>
  <r>
    <x v="7"/>
    <x v="36"/>
    <x v="3"/>
    <d v="2017-12-27T00:00:00"/>
    <d v="2017-12-28T00:00:00"/>
    <x v="2"/>
    <n v="12"/>
    <x v="4"/>
    <x v="3"/>
  </r>
  <r>
    <x v="7"/>
    <x v="36"/>
    <x v="3"/>
    <d v="2017-12-28T00:00:00"/>
    <d v="2017-12-29T00:00:00"/>
    <x v="2"/>
    <n v="12"/>
    <x v="1"/>
    <x v="3"/>
  </r>
  <r>
    <x v="7"/>
    <x v="36"/>
    <x v="3"/>
    <d v="2017-12-29T00:00:00"/>
    <d v="2018-01-02T00:00:00"/>
    <x v="3"/>
    <n v="1"/>
    <x v="26"/>
    <x v="9"/>
  </r>
  <r>
    <x v="7"/>
    <x v="36"/>
    <x v="3"/>
    <d v="2018-01-02T00:00:00"/>
    <d v="2018-01-03T00:00:00"/>
    <x v="3"/>
    <n v="1"/>
    <x v="27"/>
    <x v="9"/>
  </r>
  <r>
    <x v="7"/>
    <x v="36"/>
    <x v="3"/>
    <d v="2018-01-03T00:00:00"/>
    <d v="2018-01-04T00:00:00"/>
    <x v="3"/>
    <n v="1"/>
    <x v="12"/>
    <x v="9"/>
  </r>
  <r>
    <x v="7"/>
    <x v="36"/>
    <x v="3"/>
    <d v="2018-01-04T00:00:00"/>
    <d v="2018-01-05T00:00:00"/>
    <x v="3"/>
    <n v="1"/>
    <x v="13"/>
    <x v="9"/>
  </r>
  <r>
    <x v="7"/>
    <x v="36"/>
    <x v="3"/>
    <d v="2018-01-05T00:00:00"/>
    <d v="2018-01-09T00:00:00"/>
    <x v="3"/>
    <n v="1"/>
    <x v="28"/>
    <x v="9"/>
  </r>
  <r>
    <x v="7"/>
    <x v="36"/>
    <x v="3"/>
    <d v="2018-01-09T00:00:00"/>
    <d v="2018-01-10T00:00:00"/>
    <x v="3"/>
    <n v="1"/>
    <x v="29"/>
    <x v="9"/>
  </r>
  <r>
    <x v="7"/>
    <x v="36"/>
    <x v="3"/>
    <d v="2018-01-10T00:00:00"/>
    <d v="2018-01-11T00:00:00"/>
    <x v="3"/>
    <n v="1"/>
    <x v="17"/>
    <x v="9"/>
  </r>
  <r>
    <x v="7"/>
    <x v="36"/>
    <x v="3"/>
    <d v="2018-01-11T00:00:00"/>
    <d v="2018-01-12T00:00:00"/>
    <x v="3"/>
    <n v="1"/>
    <x v="18"/>
    <x v="9"/>
  </r>
  <r>
    <x v="7"/>
    <x v="36"/>
    <x v="3"/>
    <d v="2018-01-12T00:00:00"/>
    <d v="2018-01-15T00:00:00"/>
    <x v="3"/>
    <n v="1"/>
    <x v="5"/>
    <x v="9"/>
  </r>
  <r>
    <x v="7"/>
    <x v="36"/>
    <x v="3"/>
    <d v="2018-01-15T00:00:00"/>
    <d v="2018-01-16T00:00:00"/>
    <x v="3"/>
    <n v="1"/>
    <x v="6"/>
    <x v="9"/>
  </r>
  <r>
    <x v="7"/>
    <x v="36"/>
    <x v="3"/>
    <d v="2018-01-16T00:00:00"/>
    <d v="2018-01-17T00:00:00"/>
    <x v="3"/>
    <n v="1"/>
    <x v="8"/>
    <x v="9"/>
  </r>
  <r>
    <x v="7"/>
    <x v="36"/>
    <x v="3"/>
    <d v="2018-01-17T00:00:00"/>
    <d v="2018-01-18T00:00:00"/>
    <x v="3"/>
    <n v="1"/>
    <x v="7"/>
    <x v="9"/>
  </r>
  <r>
    <x v="7"/>
    <x v="36"/>
    <x v="3"/>
    <d v="2018-01-18T00:00:00"/>
    <d v="2018-01-19T00:00:00"/>
    <x v="3"/>
    <n v="1"/>
    <x v="10"/>
    <x v="9"/>
  </r>
  <r>
    <x v="7"/>
    <x v="36"/>
    <x v="3"/>
    <d v="2018-01-19T00:00:00"/>
    <d v="2018-01-22T00:00:00"/>
    <x v="3"/>
    <n v="1"/>
    <x v="22"/>
    <x v="9"/>
  </r>
  <r>
    <x v="7"/>
    <x v="36"/>
    <x v="3"/>
    <d v="2018-01-22T00:00:00"/>
    <d v="2018-01-23T00:00:00"/>
    <x v="3"/>
    <n v="1"/>
    <x v="30"/>
    <x v="9"/>
  </r>
  <r>
    <x v="7"/>
    <x v="36"/>
    <x v="3"/>
    <d v="2018-01-23T00:00:00"/>
    <d v="2018-01-24T00:00:00"/>
    <x v="3"/>
    <n v="1"/>
    <x v="11"/>
    <x v="9"/>
  </r>
  <r>
    <x v="7"/>
    <x v="36"/>
    <x v="3"/>
    <d v="2018-01-24T00:00:00"/>
    <d v="2018-01-25T00:00:00"/>
    <x v="3"/>
    <n v="1"/>
    <x v="23"/>
    <x v="9"/>
  </r>
  <r>
    <x v="7"/>
    <x v="36"/>
    <x v="3"/>
    <d v="2018-01-25T00:00:00"/>
    <d v="2018-01-26T00:00:00"/>
    <x v="3"/>
    <n v="1"/>
    <x v="24"/>
    <x v="9"/>
  </r>
  <r>
    <x v="7"/>
    <x v="36"/>
    <x v="3"/>
    <d v="2018-01-26T00:00:00"/>
    <d v="2018-01-29T00:00:00"/>
    <x v="3"/>
    <n v="1"/>
    <x v="1"/>
    <x v="9"/>
  </r>
  <r>
    <x v="7"/>
    <x v="36"/>
    <x v="3"/>
    <d v="2018-01-29T00:00:00"/>
    <d v="2018-01-30T00:00:00"/>
    <x v="3"/>
    <n v="1"/>
    <x v="0"/>
    <x v="9"/>
  </r>
  <r>
    <x v="7"/>
    <x v="36"/>
    <x v="3"/>
    <d v="2018-01-30T00:00:00"/>
    <d v="2018-01-31T00:00:00"/>
    <x v="3"/>
    <n v="1"/>
    <x v="2"/>
    <x v="9"/>
  </r>
  <r>
    <x v="7"/>
    <x v="36"/>
    <x v="3"/>
    <d v="2018-01-31T00:00:00"/>
    <d v="2018-02-01T00:00:00"/>
    <x v="3"/>
    <n v="2"/>
    <x v="25"/>
    <x v="10"/>
  </r>
  <r>
    <x v="7"/>
    <x v="36"/>
    <x v="3"/>
    <d v="2018-02-01T00:00:00"/>
    <d v="2018-02-02T00:00:00"/>
    <x v="3"/>
    <n v="2"/>
    <x v="26"/>
    <x v="10"/>
  </r>
  <r>
    <x v="7"/>
    <x v="36"/>
    <x v="3"/>
    <d v="2018-02-02T00:00:00"/>
    <d v="2018-02-05T00:00:00"/>
    <x v="3"/>
    <n v="2"/>
    <x v="13"/>
    <x v="10"/>
  </r>
  <r>
    <x v="7"/>
    <x v="36"/>
    <x v="3"/>
    <d v="2018-02-05T00:00:00"/>
    <d v="2018-02-06T00:00:00"/>
    <x v="3"/>
    <n v="2"/>
    <x v="14"/>
    <x v="10"/>
  </r>
  <r>
    <x v="7"/>
    <x v="36"/>
    <x v="3"/>
    <d v="2018-02-06T00:00:00"/>
    <d v="2018-02-07T00:00:00"/>
    <x v="3"/>
    <n v="2"/>
    <x v="15"/>
    <x v="10"/>
  </r>
  <r>
    <x v="7"/>
    <x v="36"/>
    <x v="3"/>
    <d v="2018-02-07T00:00:00"/>
    <d v="2018-02-08T00:00:00"/>
    <x v="3"/>
    <n v="2"/>
    <x v="16"/>
    <x v="10"/>
  </r>
  <r>
    <x v="7"/>
    <x v="36"/>
    <x v="3"/>
    <d v="2018-02-08T00:00:00"/>
    <d v="2018-02-09T00:00:00"/>
    <x v="3"/>
    <n v="2"/>
    <x v="28"/>
    <x v="10"/>
  </r>
  <r>
    <x v="7"/>
    <x v="36"/>
    <x v="3"/>
    <d v="2018-02-09T00:00:00"/>
    <d v="2018-02-12T00:00:00"/>
    <x v="3"/>
    <n v="2"/>
    <x v="18"/>
    <x v="10"/>
  </r>
  <r>
    <x v="7"/>
    <x v="36"/>
    <x v="3"/>
    <d v="2018-02-12T00:00:00"/>
    <d v="2018-02-13T00:00:00"/>
    <x v="3"/>
    <n v="2"/>
    <x v="19"/>
    <x v="10"/>
  </r>
  <r>
    <x v="7"/>
    <x v="36"/>
    <x v="3"/>
    <d v="2018-02-13T00:00:00"/>
    <d v="2018-02-14T00:00:00"/>
    <x v="3"/>
    <n v="2"/>
    <x v="20"/>
    <x v="10"/>
  </r>
  <r>
    <x v="7"/>
    <x v="36"/>
    <x v="3"/>
    <d v="2018-02-14T00:00:00"/>
    <d v="2018-02-15T00:00:00"/>
    <x v="3"/>
    <n v="2"/>
    <x v="5"/>
    <x v="10"/>
  </r>
  <r>
    <x v="7"/>
    <x v="36"/>
    <x v="3"/>
    <d v="2018-02-15T00:00:00"/>
    <d v="2018-02-16T00:00:00"/>
    <x v="3"/>
    <n v="2"/>
    <x v="6"/>
    <x v="10"/>
  </r>
  <r>
    <x v="7"/>
    <x v="36"/>
    <x v="3"/>
    <d v="2018-02-16T00:00:00"/>
    <d v="2018-02-19T00:00:00"/>
    <x v="3"/>
    <n v="2"/>
    <x v="10"/>
    <x v="10"/>
  </r>
  <r>
    <x v="7"/>
    <x v="36"/>
    <x v="3"/>
    <d v="2018-02-19T00:00:00"/>
    <d v="2018-02-20T00:00:00"/>
    <x v="3"/>
    <n v="2"/>
    <x v="9"/>
    <x v="10"/>
  </r>
  <r>
    <x v="7"/>
    <x v="36"/>
    <x v="3"/>
    <d v="2018-02-20T00:00:00"/>
    <d v="2018-02-21T00:00:00"/>
    <x v="3"/>
    <n v="2"/>
    <x v="21"/>
    <x v="10"/>
  </r>
  <r>
    <x v="7"/>
    <x v="36"/>
    <x v="3"/>
    <d v="2018-02-21T00:00:00"/>
    <d v="2018-02-22T00:00:00"/>
    <x v="3"/>
    <n v="2"/>
    <x v="22"/>
    <x v="10"/>
  </r>
  <r>
    <x v="7"/>
    <x v="36"/>
    <x v="3"/>
    <d v="2018-02-22T00:00:00"/>
    <d v="2018-02-23T00:00:00"/>
    <x v="3"/>
    <n v="2"/>
    <x v="30"/>
    <x v="10"/>
  </r>
  <r>
    <x v="7"/>
    <x v="36"/>
    <x v="3"/>
    <d v="2018-02-23T00:00:00"/>
    <d v="2018-02-26T00:00:00"/>
    <x v="3"/>
    <n v="2"/>
    <x v="24"/>
    <x v="10"/>
  </r>
  <r>
    <x v="7"/>
    <x v="36"/>
    <x v="3"/>
    <d v="2018-02-26T00:00:00"/>
    <d v="2018-02-27T00:00:00"/>
    <x v="3"/>
    <n v="2"/>
    <x v="3"/>
    <x v="10"/>
  </r>
  <r>
    <x v="7"/>
    <x v="36"/>
    <x v="3"/>
    <d v="2018-02-27T00:00:00"/>
    <d v="2018-02-28T00:00:00"/>
    <x v="3"/>
    <n v="2"/>
    <x v="4"/>
    <x v="10"/>
  </r>
  <r>
    <x v="7"/>
    <x v="36"/>
    <x v="3"/>
    <d v="2018-02-28T00:00:00"/>
    <d v="2018-03-01T00:00:00"/>
    <x v="3"/>
    <n v="3"/>
    <x v="25"/>
    <x v="4"/>
  </r>
  <r>
    <x v="7"/>
    <x v="36"/>
    <x v="3"/>
    <d v="2018-03-01T00:00:00"/>
    <d v="2018-03-02T00:00:00"/>
    <x v="3"/>
    <n v="3"/>
    <x v="26"/>
    <x v="4"/>
  </r>
  <r>
    <x v="7"/>
    <x v="36"/>
    <x v="3"/>
    <d v="2018-03-02T00:00:00"/>
    <d v="2018-03-05T00:00:00"/>
    <x v="3"/>
    <n v="3"/>
    <x v="13"/>
    <x v="4"/>
  </r>
  <r>
    <x v="7"/>
    <x v="36"/>
    <x v="3"/>
    <d v="2018-03-05T00:00:00"/>
    <d v="2018-03-06T00:00:00"/>
    <x v="3"/>
    <n v="3"/>
    <x v="14"/>
    <x v="4"/>
  </r>
  <r>
    <x v="7"/>
    <x v="36"/>
    <x v="3"/>
    <d v="2018-03-06T00:00:00"/>
    <d v="2018-03-07T00:00:00"/>
    <x v="3"/>
    <n v="3"/>
    <x v="15"/>
    <x v="4"/>
  </r>
  <r>
    <x v="7"/>
    <x v="36"/>
    <x v="3"/>
    <d v="2018-03-07T00:00:00"/>
    <d v="2018-03-08T00:00:00"/>
    <x v="3"/>
    <n v="3"/>
    <x v="16"/>
    <x v="4"/>
  </r>
  <r>
    <x v="7"/>
    <x v="36"/>
    <x v="3"/>
    <d v="2018-03-08T00:00:00"/>
    <d v="2018-03-09T00:00:00"/>
    <x v="3"/>
    <n v="3"/>
    <x v="28"/>
    <x v="4"/>
  </r>
  <r>
    <x v="7"/>
    <x v="36"/>
    <x v="3"/>
    <d v="2018-03-09T00:00:00"/>
    <d v="2018-03-12T00:00:00"/>
    <x v="3"/>
    <n v="3"/>
    <x v="18"/>
    <x v="4"/>
  </r>
  <r>
    <x v="7"/>
    <x v="36"/>
    <x v="3"/>
    <d v="2018-03-12T00:00:00"/>
    <d v="2018-03-13T00:00:00"/>
    <x v="3"/>
    <n v="3"/>
    <x v="19"/>
    <x v="4"/>
  </r>
  <r>
    <x v="7"/>
    <x v="36"/>
    <x v="3"/>
    <d v="2018-03-13T00:00:00"/>
    <d v="2018-03-14T00:00:00"/>
    <x v="3"/>
    <n v="3"/>
    <x v="20"/>
    <x v="4"/>
  </r>
  <r>
    <x v="7"/>
    <x v="36"/>
    <x v="3"/>
    <d v="2018-03-14T00:00:00"/>
    <d v="2018-03-15T00:00:00"/>
    <x v="3"/>
    <n v="3"/>
    <x v="5"/>
    <x v="4"/>
  </r>
  <r>
    <x v="7"/>
    <x v="36"/>
    <x v="3"/>
    <d v="2018-03-15T00:00:00"/>
    <d v="2018-03-16T00:00:00"/>
    <x v="3"/>
    <n v="3"/>
    <x v="6"/>
    <x v="4"/>
  </r>
  <r>
    <x v="7"/>
    <x v="36"/>
    <x v="3"/>
    <d v="2018-03-16T00:00:00"/>
    <d v="2018-03-20T00:00:00"/>
    <x v="3"/>
    <n v="3"/>
    <x v="9"/>
    <x v="4"/>
  </r>
  <r>
    <x v="7"/>
    <x v="36"/>
    <x v="3"/>
    <d v="2018-03-20T00:00:00"/>
    <d v="2018-03-21T00:00:00"/>
    <x v="3"/>
    <n v="3"/>
    <x v="21"/>
    <x v="4"/>
  </r>
  <r>
    <x v="7"/>
    <x v="36"/>
    <x v="3"/>
    <d v="2018-03-21T00:00:00"/>
    <d v="2018-03-22T00:00:00"/>
    <x v="3"/>
    <n v="3"/>
    <x v="22"/>
    <x v="4"/>
  </r>
  <r>
    <x v="7"/>
    <x v="36"/>
    <x v="3"/>
    <d v="2018-03-22T00:00:00"/>
    <d v="2018-03-23T00:00:00"/>
    <x v="3"/>
    <n v="3"/>
    <x v="30"/>
    <x v="4"/>
  </r>
  <r>
    <x v="7"/>
    <x v="36"/>
    <x v="3"/>
    <d v="2018-03-23T00:00:00"/>
    <d v="2018-03-26T00:00:00"/>
    <x v="3"/>
    <n v="3"/>
    <x v="24"/>
    <x v="4"/>
  </r>
  <r>
    <x v="7"/>
    <x v="36"/>
    <x v="3"/>
    <d v="2018-03-26T00:00:00"/>
    <d v="2018-03-27T00:00:00"/>
    <x v="3"/>
    <n v="3"/>
    <x v="3"/>
    <x v="4"/>
  </r>
  <r>
    <x v="7"/>
    <x v="36"/>
    <x v="3"/>
    <d v="2018-03-27T00:00:00"/>
    <d v="2018-03-28T00:00:00"/>
    <x v="3"/>
    <n v="3"/>
    <x v="4"/>
    <x v="4"/>
  </r>
  <r>
    <x v="7"/>
    <x v="36"/>
    <x v="3"/>
    <d v="2018-03-28T00:00:00"/>
    <d v="2018-04-02T00:00:00"/>
    <x v="3"/>
    <n v="4"/>
    <x v="26"/>
    <x v="11"/>
  </r>
  <r>
    <x v="7"/>
    <x v="36"/>
    <x v="3"/>
    <d v="2018-04-02T00:00:00"/>
    <d v="2018-04-03T00:00:00"/>
    <x v="3"/>
    <n v="4"/>
    <x v="27"/>
    <x v="11"/>
  </r>
  <r>
    <x v="7"/>
    <x v="36"/>
    <x v="3"/>
    <d v="2018-04-03T00:00:00"/>
    <d v="2018-04-04T00:00:00"/>
    <x v="3"/>
    <n v="4"/>
    <x v="12"/>
    <x v="11"/>
  </r>
  <r>
    <x v="7"/>
    <x v="36"/>
    <x v="3"/>
    <d v="2018-04-04T00:00:00"/>
    <d v="2018-04-05T00:00:00"/>
    <x v="3"/>
    <n v="4"/>
    <x v="13"/>
    <x v="11"/>
  </r>
  <r>
    <x v="7"/>
    <x v="36"/>
    <x v="3"/>
    <d v="2018-04-05T00:00:00"/>
    <d v="2018-04-06T00:00:00"/>
    <x v="3"/>
    <n v="4"/>
    <x v="14"/>
    <x v="11"/>
  </r>
  <r>
    <x v="7"/>
    <x v="36"/>
    <x v="3"/>
    <d v="2018-04-06T00:00:00"/>
    <d v="2018-04-09T00:00:00"/>
    <x v="3"/>
    <n v="4"/>
    <x v="28"/>
    <x v="11"/>
  </r>
  <r>
    <x v="7"/>
    <x v="36"/>
    <x v="3"/>
    <d v="2018-04-09T00:00:00"/>
    <d v="2018-04-10T00:00:00"/>
    <x v="3"/>
    <n v="4"/>
    <x v="29"/>
    <x v="11"/>
  </r>
  <r>
    <x v="7"/>
    <x v="36"/>
    <x v="3"/>
    <d v="2018-04-10T00:00:00"/>
    <d v="2018-04-11T00:00:00"/>
    <x v="3"/>
    <n v="4"/>
    <x v="17"/>
    <x v="11"/>
  </r>
  <r>
    <x v="7"/>
    <x v="36"/>
    <x v="3"/>
    <d v="2018-04-11T00:00:00"/>
    <d v="2018-04-12T00:00:00"/>
    <x v="3"/>
    <n v="4"/>
    <x v="18"/>
    <x v="11"/>
  </r>
  <r>
    <x v="7"/>
    <x v="36"/>
    <x v="3"/>
    <d v="2018-04-12T00:00:00"/>
    <d v="2018-04-13T00:00:00"/>
    <x v="3"/>
    <n v="4"/>
    <x v="19"/>
    <x v="11"/>
  </r>
  <r>
    <x v="7"/>
    <x v="36"/>
    <x v="3"/>
    <d v="2018-04-13T00:00:00"/>
    <d v="2018-04-16T00:00:00"/>
    <x v="3"/>
    <n v="4"/>
    <x v="6"/>
    <x v="11"/>
  </r>
  <r>
    <x v="7"/>
    <x v="36"/>
    <x v="3"/>
    <d v="2018-04-16T00:00:00"/>
    <d v="2018-04-17T00:00:00"/>
    <x v="3"/>
    <n v="4"/>
    <x v="8"/>
    <x v="11"/>
  </r>
  <r>
    <x v="7"/>
    <x v="36"/>
    <x v="3"/>
    <d v="2018-04-17T00:00:00"/>
    <d v="2018-04-18T00:00:00"/>
    <x v="3"/>
    <n v="4"/>
    <x v="7"/>
    <x v="11"/>
  </r>
  <r>
    <x v="7"/>
    <x v="36"/>
    <x v="3"/>
    <d v="2018-04-18T00:00:00"/>
    <d v="2018-04-19T00:00:00"/>
    <x v="3"/>
    <n v="4"/>
    <x v="10"/>
    <x v="11"/>
  </r>
  <r>
    <x v="7"/>
    <x v="36"/>
    <x v="3"/>
    <d v="2018-04-19T00:00:00"/>
    <d v="2018-04-20T00:00:00"/>
    <x v="3"/>
    <n v="4"/>
    <x v="9"/>
    <x v="11"/>
  </r>
  <r>
    <x v="7"/>
    <x v="36"/>
    <x v="3"/>
    <d v="2018-04-20T00:00:00"/>
    <d v="2018-04-23T00:00:00"/>
    <x v="3"/>
    <n v="4"/>
    <x v="30"/>
    <x v="11"/>
  </r>
  <r>
    <x v="7"/>
    <x v="36"/>
    <x v="3"/>
    <d v="2018-04-23T00:00:00"/>
    <d v="2018-04-24T00:00:00"/>
    <x v="3"/>
    <n v="4"/>
    <x v="11"/>
    <x v="11"/>
  </r>
  <r>
    <x v="7"/>
    <x v="36"/>
    <x v="3"/>
    <d v="2018-04-24T00:00:00"/>
    <d v="2018-04-25T00:00:00"/>
    <x v="3"/>
    <n v="4"/>
    <x v="23"/>
    <x v="11"/>
  </r>
  <r>
    <x v="7"/>
    <x v="36"/>
    <x v="3"/>
    <d v="2018-04-25T00:00:00"/>
    <d v="2018-04-26T00:00:00"/>
    <x v="3"/>
    <n v="4"/>
    <x v="24"/>
    <x v="11"/>
  </r>
  <r>
    <x v="7"/>
    <x v="36"/>
    <x v="3"/>
    <d v="2018-04-26T00:00:00"/>
    <d v="2018-04-27T00:00:00"/>
    <x v="3"/>
    <n v="4"/>
    <x v="3"/>
    <x v="11"/>
  </r>
  <r>
    <x v="7"/>
    <x v="36"/>
    <x v="3"/>
    <d v="2018-04-27T00:00:00"/>
    <d v="2018-04-30T00:00:00"/>
    <x v="3"/>
    <n v="4"/>
    <x v="0"/>
    <x v="11"/>
  </r>
  <r>
    <x v="7"/>
    <x v="36"/>
    <x v="3"/>
    <d v="2018-04-30T00:00:00"/>
    <d v="2018-05-02T00:00:00"/>
    <x v="3"/>
    <n v="5"/>
    <x v="26"/>
    <x v="5"/>
  </r>
  <r>
    <x v="7"/>
    <x v="36"/>
    <x v="3"/>
    <d v="2018-05-02T00:00:00"/>
    <d v="2018-05-03T00:00:00"/>
    <x v="3"/>
    <n v="5"/>
    <x v="27"/>
    <x v="5"/>
  </r>
  <r>
    <x v="7"/>
    <x v="36"/>
    <x v="3"/>
    <d v="2018-05-03T00:00:00"/>
    <d v="2018-05-04T00:00:00"/>
    <x v="3"/>
    <n v="5"/>
    <x v="12"/>
    <x v="5"/>
  </r>
  <r>
    <x v="7"/>
    <x v="36"/>
    <x v="3"/>
    <d v="2018-05-04T00:00:00"/>
    <d v="2018-05-07T00:00:00"/>
    <x v="3"/>
    <n v="5"/>
    <x v="15"/>
    <x v="5"/>
  </r>
  <r>
    <x v="7"/>
    <x v="36"/>
    <x v="3"/>
    <d v="2018-05-07T00:00:00"/>
    <d v="2018-05-08T00:00:00"/>
    <x v="3"/>
    <n v="5"/>
    <x v="16"/>
    <x v="5"/>
  </r>
  <r>
    <x v="7"/>
    <x v="36"/>
    <x v="3"/>
    <d v="2018-05-08T00:00:00"/>
    <d v="2018-05-09T00:00:00"/>
    <x v="3"/>
    <n v="5"/>
    <x v="28"/>
    <x v="5"/>
  </r>
  <r>
    <x v="7"/>
    <x v="36"/>
    <x v="3"/>
    <d v="2018-05-09T00:00:00"/>
    <d v="2018-05-10T00:00:00"/>
    <x v="3"/>
    <n v="5"/>
    <x v="29"/>
    <x v="5"/>
  </r>
  <r>
    <x v="7"/>
    <x v="36"/>
    <x v="3"/>
    <d v="2018-05-10T00:00:00"/>
    <d v="2018-05-11T00:00:00"/>
    <x v="3"/>
    <n v="5"/>
    <x v="17"/>
    <x v="5"/>
  </r>
  <r>
    <x v="7"/>
    <x v="36"/>
    <x v="3"/>
    <d v="2018-05-11T00:00:00"/>
    <d v="2018-05-15T00:00:00"/>
    <x v="3"/>
    <n v="5"/>
    <x v="5"/>
    <x v="5"/>
  </r>
  <r>
    <x v="7"/>
    <x v="36"/>
    <x v="3"/>
    <d v="2018-05-15T00:00:00"/>
    <d v="2018-05-16T00:00:00"/>
    <x v="3"/>
    <n v="5"/>
    <x v="6"/>
    <x v="5"/>
  </r>
  <r>
    <x v="7"/>
    <x v="36"/>
    <x v="3"/>
    <d v="2018-05-16T00:00:00"/>
    <d v="2018-05-17T00:00:00"/>
    <x v="3"/>
    <n v="5"/>
    <x v="8"/>
    <x v="5"/>
  </r>
  <r>
    <x v="7"/>
    <x v="36"/>
    <x v="3"/>
    <d v="2018-05-17T00:00:00"/>
    <d v="2018-05-18T00:00:00"/>
    <x v="3"/>
    <n v="5"/>
    <x v="7"/>
    <x v="5"/>
  </r>
  <r>
    <x v="7"/>
    <x v="36"/>
    <x v="3"/>
    <d v="2018-05-18T00:00:00"/>
    <d v="2018-05-21T00:00:00"/>
    <x v="3"/>
    <n v="5"/>
    <x v="21"/>
    <x v="5"/>
  </r>
  <r>
    <x v="7"/>
    <x v="36"/>
    <x v="3"/>
    <d v="2018-05-21T00:00:00"/>
    <d v="2018-05-22T00:00:00"/>
    <x v="3"/>
    <n v="5"/>
    <x v="22"/>
    <x v="5"/>
  </r>
  <r>
    <x v="7"/>
    <x v="36"/>
    <x v="3"/>
    <d v="2018-05-22T00:00:00"/>
    <d v="2018-05-23T00:00:00"/>
    <x v="3"/>
    <n v="5"/>
    <x v="30"/>
    <x v="5"/>
  </r>
  <r>
    <x v="7"/>
    <x v="36"/>
    <x v="3"/>
    <d v="2018-05-23T00:00:00"/>
    <d v="2018-05-24T00:00:00"/>
    <x v="3"/>
    <n v="5"/>
    <x v="11"/>
    <x v="5"/>
  </r>
  <r>
    <x v="7"/>
    <x v="36"/>
    <x v="3"/>
    <d v="2018-05-24T00:00:00"/>
    <d v="2018-05-25T00:00:00"/>
    <x v="3"/>
    <n v="5"/>
    <x v="23"/>
    <x v="5"/>
  </r>
  <r>
    <x v="7"/>
    <x v="36"/>
    <x v="3"/>
    <d v="2018-05-25T00:00:00"/>
    <d v="2018-05-28T00:00:00"/>
    <x v="3"/>
    <n v="5"/>
    <x v="4"/>
    <x v="5"/>
  </r>
  <r>
    <x v="7"/>
    <x v="36"/>
    <x v="3"/>
    <d v="2018-05-28T00:00:00"/>
    <d v="2018-05-29T00:00:00"/>
    <x v="3"/>
    <n v="5"/>
    <x v="1"/>
    <x v="5"/>
  </r>
  <r>
    <x v="7"/>
    <x v="36"/>
    <x v="3"/>
    <d v="2018-05-29T00:00:00"/>
    <d v="2018-05-30T00:00:00"/>
    <x v="3"/>
    <n v="5"/>
    <x v="0"/>
    <x v="5"/>
  </r>
  <r>
    <x v="7"/>
    <x v="36"/>
    <x v="3"/>
    <d v="2018-05-30T00:00:00"/>
    <d v="2018-05-31T00:00:00"/>
    <x v="3"/>
    <n v="5"/>
    <x v="2"/>
    <x v="5"/>
  </r>
  <r>
    <x v="7"/>
    <x v="36"/>
    <x v="3"/>
    <d v="2018-05-31T00:00:00"/>
    <d v="2018-06-01T00:00:00"/>
    <x v="3"/>
    <n v="6"/>
    <x v="25"/>
    <x v="1"/>
  </r>
  <r>
    <x v="7"/>
    <x v="36"/>
    <x v="3"/>
    <d v="2018-06-01T00:00:00"/>
    <d v="2018-06-05T00:00:00"/>
    <x v="3"/>
    <n v="6"/>
    <x v="13"/>
    <x v="1"/>
  </r>
  <r>
    <x v="7"/>
    <x v="36"/>
    <x v="3"/>
    <d v="2018-06-05T00:00:00"/>
    <d v="2018-06-06T00:00:00"/>
    <x v="3"/>
    <n v="6"/>
    <x v="14"/>
    <x v="1"/>
  </r>
  <r>
    <x v="7"/>
    <x v="36"/>
    <x v="3"/>
    <d v="2018-06-06T00:00:00"/>
    <d v="2018-06-07T00:00:00"/>
    <x v="3"/>
    <n v="6"/>
    <x v="15"/>
    <x v="1"/>
  </r>
  <r>
    <x v="7"/>
    <x v="36"/>
    <x v="3"/>
    <d v="2018-06-07T00:00:00"/>
    <d v="2018-06-08T00:00:00"/>
    <x v="3"/>
    <n v="6"/>
    <x v="16"/>
    <x v="1"/>
  </r>
  <r>
    <x v="7"/>
    <x v="36"/>
    <x v="3"/>
    <d v="2018-06-08T00:00:00"/>
    <d v="2018-06-12T00:00:00"/>
    <x v="3"/>
    <n v="6"/>
    <x v="18"/>
    <x v="1"/>
  </r>
  <r>
    <x v="7"/>
    <x v="36"/>
    <x v="3"/>
    <d v="2018-06-12T00:00:00"/>
    <d v="2018-06-13T00:00:00"/>
    <x v="3"/>
    <n v="6"/>
    <x v="19"/>
    <x v="1"/>
  </r>
  <r>
    <x v="7"/>
    <x v="36"/>
    <x v="3"/>
    <d v="2018-06-13T00:00:00"/>
    <d v="2018-06-14T00:00:00"/>
    <x v="3"/>
    <n v="6"/>
    <x v="20"/>
    <x v="1"/>
  </r>
  <r>
    <x v="7"/>
    <x v="36"/>
    <x v="3"/>
    <d v="2018-06-14T00:00:00"/>
    <d v="2018-06-15T00:00:00"/>
    <x v="3"/>
    <n v="6"/>
    <x v="5"/>
    <x v="1"/>
  </r>
  <r>
    <x v="7"/>
    <x v="36"/>
    <x v="3"/>
    <d v="2018-06-15T00:00:00"/>
    <d v="2018-06-18T00:00:00"/>
    <x v="3"/>
    <n v="6"/>
    <x v="7"/>
    <x v="1"/>
  </r>
  <r>
    <x v="7"/>
    <x v="36"/>
    <x v="3"/>
    <d v="2018-06-18T00:00:00"/>
    <d v="2018-06-19T00:00:00"/>
    <x v="3"/>
    <n v="6"/>
    <x v="10"/>
    <x v="1"/>
  </r>
  <r>
    <x v="7"/>
    <x v="36"/>
    <x v="3"/>
    <d v="2018-06-19T00:00:00"/>
    <d v="2018-06-20T00:00:00"/>
    <x v="3"/>
    <n v="6"/>
    <x v="9"/>
    <x v="1"/>
  </r>
  <r>
    <x v="7"/>
    <x v="36"/>
    <x v="3"/>
    <d v="2018-06-20T00:00:00"/>
    <d v="2018-06-21T00:00:00"/>
    <x v="3"/>
    <n v="6"/>
    <x v="21"/>
    <x v="1"/>
  </r>
  <r>
    <x v="7"/>
    <x v="36"/>
    <x v="3"/>
    <d v="2018-06-21T00:00:00"/>
    <d v="2018-06-22T00:00:00"/>
    <x v="3"/>
    <n v="6"/>
    <x v="22"/>
    <x v="1"/>
  </r>
  <r>
    <x v="7"/>
    <x v="36"/>
    <x v="3"/>
    <d v="2018-06-22T00:00:00"/>
    <d v="2018-06-25T00:00:00"/>
    <x v="3"/>
    <n v="6"/>
    <x v="23"/>
    <x v="1"/>
  </r>
  <r>
    <x v="7"/>
    <x v="36"/>
    <x v="3"/>
    <d v="2018-06-25T00:00:00"/>
    <d v="2018-06-26T00:00:00"/>
    <x v="3"/>
    <n v="6"/>
    <x v="24"/>
    <x v="1"/>
  </r>
  <r>
    <x v="7"/>
    <x v="36"/>
    <x v="3"/>
    <d v="2018-06-26T00:00:00"/>
    <d v="2018-06-27T00:00:00"/>
    <x v="3"/>
    <n v="6"/>
    <x v="3"/>
    <x v="1"/>
  </r>
  <r>
    <x v="7"/>
    <x v="36"/>
    <x v="3"/>
    <d v="2018-06-27T00:00:00"/>
    <d v="2018-06-28T00:00:00"/>
    <x v="3"/>
    <n v="6"/>
    <x v="4"/>
    <x v="1"/>
  </r>
  <r>
    <x v="7"/>
    <x v="36"/>
    <x v="3"/>
    <d v="2018-06-28T00:00:00"/>
    <d v="2018-06-29T00:00:00"/>
    <x v="3"/>
    <n v="6"/>
    <x v="1"/>
    <x v="1"/>
  </r>
  <r>
    <x v="7"/>
    <x v="36"/>
    <x v="3"/>
    <d v="2018-06-29T00:00:00"/>
    <d v="2018-07-03T00:00:00"/>
    <x v="3"/>
    <n v="7"/>
    <x v="27"/>
    <x v="6"/>
  </r>
  <r>
    <x v="7"/>
    <x v="36"/>
    <x v="3"/>
    <d v="2018-07-03T00:00:00"/>
    <d v="2018-07-04T00:00:00"/>
    <x v="3"/>
    <n v="7"/>
    <x v="12"/>
    <x v="6"/>
  </r>
  <r>
    <x v="7"/>
    <x v="36"/>
    <x v="3"/>
    <d v="2018-07-04T00:00:00"/>
    <d v="2018-07-05T00:00:00"/>
    <x v="3"/>
    <n v="7"/>
    <x v="13"/>
    <x v="6"/>
  </r>
  <r>
    <x v="7"/>
    <x v="36"/>
    <x v="3"/>
    <d v="2018-07-05T00:00:00"/>
    <d v="2018-07-06T00:00:00"/>
    <x v="3"/>
    <n v="7"/>
    <x v="14"/>
    <x v="6"/>
  </r>
  <r>
    <x v="7"/>
    <x v="36"/>
    <x v="3"/>
    <d v="2018-07-06T00:00:00"/>
    <d v="2018-07-09T00:00:00"/>
    <x v="3"/>
    <n v="7"/>
    <x v="28"/>
    <x v="6"/>
  </r>
  <r>
    <x v="7"/>
    <x v="36"/>
    <x v="3"/>
    <d v="2018-07-09T00:00:00"/>
    <d v="2018-07-10T00:00:00"/>
    <x v="3"/>
    <n v="7"/>
    <x v="29"/>
    <x v="6"/>
  </r>
  <r>
    <x v="7"/>
    <x v="36"/>
    <x v="3"/>
    <d v="2018-07-10T00:00:00"/>
    <d v="2018-07-11T00:00:00"/>
    <x v="3"/>
    <n v="7"/>
    <x v="17"/>
    <x v="6"/>
  </r>
  <r>
    <x v="7"/>
    <x v="36"/>
    <x v="3"/>
    <d v="2018-07-11T00:00:00"/>
    <d v="2018-07-12T00:00:00"/>
    <x v="3"/>
    <n v="7"/>
    <x v="18"/>
    <x v="6"/>
  </r>
  <r>
    <x v="7"/>
    <x v="36"/>
    <x v="3"/>
    <d v="2018-07-12T00:00:00"/>
    <d v="2018-07-13T00:00:00"/>
    <x v="3"/>
    <n v="7"/>
    <x v="19"/>
    <x v="6"/>
  </r>
  <r>
    <x v="7"/>
    <x v="36"/>
    <x v="3"/>
    <d v="2018-07-13T00:00:00"/>
    <d v="2018-07-16T00:00:00"/>
    <x v="3"/>
    <n v="7"/>
    <x v="6"/>
    <x v="6"/>
  </r>
  <r>
    <x v="7"/>
    <x v="36"/>
    <x v="3"/>
    <d v="2018-07-16T00:00:00"/>
    <d v="2018-07-17T00:00:00"/>
    <x v="3"/>
    <n v="7"/>
    <x v="8"/>
    <x v="6"/>
  </r>
  <r>
    <x v="7"/>
    <x v="36"/>
    <x v="3"/>
    <d v="2018-07-17T00:00:00"/>
    <d v="2018-07-18T00:00:00"/>
    <x v="3"/>
    <n v="7"/>
    <x v="7"/>
    <x v="6"/>
  </r>
  <r>
    <x v="7"/>
    <x v="36"/>
    <x v="3"/>
    <d v="2018-07-18T00:00:00"/>
    <d v="2018-07-19T00:00:00"/>
    <x v="3"/>
    <n v="7"/>
    <x v="10"/>
    <x v="6"/>
  </r>
  <r>
    <x v="7"/>
    <x v="36"/>
    <x v="3"/>
    <d v="2018-07-19T00:00:00"/>
    <d v="2018-07-23T00:00:00"/>
    <x v="3"/>
    <n v="7"/>
    <x v="30"/>
    <x v="6"/>
  </r>
  <r>
    <x v="7"/>
    <x v="36"/>
    <x v="3"/>
    <d v="2018-07-23T00:00:00"/>
    <d v="2018-07-24T00:00:00"/>
    <x v="3"/>
    <n v="7"/>
    <x v="11"/>
    <x v="6"/>
  </r>
  <r>
    <x v="7"/>
    <x v="36"/>
    <x v="3"/>
    <d v="2018-07-24T00:00:00"/>
    <d v="2018-07-25T00:00:00"/>
    <x v="3"/>
    <n v="7"/>
    <x v="23"/>
    <x v="6"/>
  </r>
  <r>
    <x v="7"/>
    <x v="36"/>
    <x v="3"/>
    <d v="2018-07-25T00:00:00"/>
    <d v="2018-07-26T00:00:00"/>
    <x v="3"/>
    <n v="7"/>
    <x v="24"/>
    <x v="6"/>
  </r>
  <r>
    <x v="7"/>
    <x v="36"/>
    <x v="3"/>
    <d v="2018-07-26T00:00:00"/>
    <d v="2018-07-27T00:00:00"/>
    <x v="3"/>
    <n v="7"/>
    <x v="3"/>
    <x v="6"/>
  </r>
  <r>
    <x v="7"/>
    <x v="36"/>
    <x v="3"/>
    <d v="2018-07-27T00:00:00"/>
    <d v="2018-07-30T00:00:00"/>
    <x v="3"/>
    <n v="7"/>
    <x v="0"/>
    <x v="6"/>
  </r>
  <r>
    <x v="7"/>
    <x v="36"/>
    <x v="3"/>
    <d v="2018-07-30T00:00:00"/>
    <d v="2018-07-31T00:00:00"/>
    <x v="3"/>
    <n v="7"/>
    <x v="2"/>
    <x v="6"/>
  </r>
  <r>
    <x v="7"/>
    <x v="36"/>
    <x v="3"/>
    <d v="2018-07-31T00:00:00"/>
    <d v="2018-08-01T00:00:00"/>
    <x v="3"/>
    <n v="8"/>
    <x v="25"/>
    <x v="7"/>
  </r>
  <r>
    <x v="7"/>
    <x v="36"/>
    <x v="3"/>
    <d v="2018-08-01T00:00:00"/>
    <d v="2018-08-02T00:00:00"/>
    <x v="3"/>
    <n v="8"/>
    <x v="26"/>
    <x v="7"/>
  </r>
  <r>
    <x v="7"/>
    <x v="36"/>
    <x v="3"/>
    <d v="2018-08-02T00:00:00"/>
    <d v="2018-08-03T00:00:00"/>
    <x v="3"/>
    <n v="8"/>
    <x v="27"/>
    <x v="7"/>
  </r>
  <r>
    <x v="7"/>
    <x v="36"/>
    <x v="3"/>
    <d v="2018-08-03T00:00:00"/>
    <d v="2018-08-06T00:00:00"/>
    <x v="3"/>
    <n v="8"/>
    <x v="14"/>
    <x v="7"/>
  </r>
  <r>
    <x v="7"/>
    <x v="36"/>
    <x v="3"/>
    <d v="2018-08-06T00:00:00"/>
    <d v="2018-08-08T00:00:00"/>
    <x v="3"/>
    <n v="8"/>
    <x v="16"/>
    <x v="7"/>
  </r>
  <r>
    <x v="7"/>
    <x v="36"/>
    <x v="3"/>
    <d v="2018-08-08T00:00:00"/>
    <d v="2018-08-09T00:00:00"/>
    <x v="3"/>
    <n v="8"/>
    <x v="28"/>
    <x v="7"/>
  </r>
  <r>
    <x v="7"/>
    <x v="36"/>
    <x v="3"/>
    <d v="2018-08-09T00:00:00"/>
    <d v="2018-08-10T00:00:00"/>
    <x v="3"/>
    <n v="8"/>
    <x v="29"/>
    <x v="7"/>
  </r>
  <r>
    <x v="7"/>
    <x v="36"/>
    <x v="3"/>
    <d v="2018-08-10T00:00:00"/>
    <d v="2018-08-13T00:00:00"/>
    <x v="3"/>
    <n v="8"/>
    <x v="19"/>
    <x v="7"/>
  </r>
  <r>
    <x v="7"/>
    <x v="36"/>
    <x v="3"/>
    <d v="2018-08-13T00:00:00"/>
    <d v="2018-08-14T00:00:00"/>
    <x v="3"/>
    <n v="8"/>
    <x v="20"/>
    <x v="7"/>
  </r>
  <r>
    <x v="7"/>
    <x v="36"/>
    <x v="3"/>
    <d v="2018-08-14T00:00:00"/>
    <d v="2018-08-15T00:00:00"/>
    <x v="3"/>
    <n v="8"/>
    <x v="5"/>
    <x v="7"/>
  </r>
  <r>
    <x v="7"/>
    <x v="36"/>
    <x v="3"/>
    <d v="2018-08-15T00:00:00"/>
    <d v="2018-08-16T00:00:00"/>
    <x v="3"/>
    <n v="8"/>
    <x v="6"/>
    <x v="7"/>
  </r>
  <r>
    <x v="7"/>
    <x v="36"/>
    <x v="3"/>
    <d v="2018-08-16T00:00:00"/>
    <d v="2018-08-17T00:00:00"/>
    <x v="3"/>
    <n v="8"/>
    <x v="8"/>
    <x v="7"/>
  </r>
  <r>
    <x v="7"/>
    <x v="36"/>
    <x v="3"/>
    <d v="2018-08-17T00:00:00"/>
    <d v="2018-08-21T00:00:00"/>
    <x v="3"/>
    <n v="8"/>
    <x v="21"/>
    <x v="7"/>
  </r>
  <r>
    <x v="7"/>
    <x v="36"/>
    <x v="3"/>
    <d v="2018-08-21T00:00:00"/>
    <d v="2018-08-22T00:00:00"/>
    <x v="3"/>
    <n v="8"/>
    <x v="22"/>
    <x v="7"/>
  </r>
  <r>
    <x v="7"/>
    <x v="36"/>
    <x v="3"/>
    <d v="2018-08-22T00:00:00"/>
    <d v="2018-08-23T00:00:00"/>
    <x v="3"/>
    <n v="8"/>
    <x v="30"/>
    <x v="7"/>
  </r>
  <r>
    <x v="7"/>
    <x v="36"/>
    <x v="3"/>
    <d v="2018-08-23T00:00:00"/>
    <d v="2018-08-24T00:00:00"/>
    <x v="3"/>
    <n v="8"/>
    <x v="11"/>
    <x v="7"/>
  </r>
  <r>
    <x v="7"/>
    <x v="36"/>
    <x v="3"/>
    <d v="2018-08-24T00:00:00"/>
    <d v="2018-08-27T00:00:00"/>
    <x v="3"/>
    <n v="8"/>
    <x v="3"/>
    <x v="7"/>
  </r>
  <r>
    <x v="7"/>
    <x v="36"/>
    <x v="3"/>
    <d v="2018-08-27T00:00:00"/>
    <d v="2018-08-28T00:00:00"/>
    <x v="3"/>
    <n v="8"/>
    <x v="4"/>
    <x v="7"/>
  </r>
  <r>
    <x v="7"/>
    <x v="36"/>
    <x v="3"/>
    <d v="2018-08-28T00:00:00"/>
    <d v="2018-08-29T00:00:00"/>
    <x v="3"/>
    <n v="8"/>
    <x v="1"/>
    <x v="7"/>
  </r>
  <r>
    <x v="7"/>
    <x v="36"/>
    <x v="3"/>
    <d v="2018-08-29T00:00:00"/>
    <d v="2018-08-30T00:00:00"/>
    <x v="3"/>
    <n v="8"/>
    <x v="0"/>
    <x v="7"/>
  </r>
  <r>
    <x v="7"/>
    <x v="36"/>
    <x v="3"/>
    <d v="2018-08-30T00:00:00"/>
    <d v="2018-08-31T00:00:00"/>
    <x v="3"/>
    <n v="8"/>
    <x v="2"/>
    <x v="7"/>
  </r>
  <r>
    <x v="7"/>
    <x v="36"/>
    <x v="3"/>
    <d v="2018-08-31T00:00:00"/>
    <d v="2018-09-03T00:00:00"/>
    <x v="3"/>
    <n v="9"/>
    <x v="27"/>
    <x v="2"/>
  </r>
  <r>
    <x v="7"/>
    <x v="36"/>
    <x v="3"/>
    <d v="2018-09-03T00:00:00"/>
    <d v="2018-09-04T00:00:00"/>
    <x v="3"/>
    <n v="9"/>
    <x v="12"/>
    <x v="2"/>
  </r>
  <r>
    <x v="7"/>
    <x v="36"/>
    <x v="3"/>
    <d v="2018-09-04T00:00:00"/>
    <d v="2018-09-05T00:00:00"/>
    <x v="3"/>
    <n v="9"/>
    <x v="13"/>
    <x v="2"/>
  </r>
  <r>
    <x v="7"/>
    <x v="36"/>
    <x v="3"/>
    <d v="2018-09-05T00:00:00"/>
    <d v="2018-09-06T00:00:00"/>
    <x v="3"/>
    <n v="9"/>
    <x v="14"/>
    <x v="2"/>
  </r>
  <r>
    <x v="7"/>
    <x v="36"/>
    <x v="3"/>
    <d v="2018-09-06T00:00:00"/>
    <d v="2018-09-07T00:00:00"/>
    <x v="3"/>
    <n v="9"/>
    <x v="15"/>
    <x v="2"/>
  </r>
  <r>
    <x v="7"/>
    <x v="36"/>
    <x v="3"/>
    <d v="2018-09-07T00:00:00"/>
    <d v="2018-09-10T00:00:00"/>
    <x v="3"/>
    <n v="9"/>
    <x v="29"/>
    <x v="2"/>
  </r>
  <r>
    <x v="7"/>
    <x v="36"/>
    <x v="3"/>
    <d v="2018-09-10T00:00:00"/>
    <d v="2018-09-11T00:00:00"/>
    <x v="3"/>
    <n v="9"/>
    <x v="17"/>
    <x v="2"/>
  </r>
  <r>
    <x v="7"/>
    <x v="36"/>
    <x v="3"/>
    <d v="2018-09-11T00:00:00"/>
    <d v="2018-09-12T00:00:00"/>
    <x v="3"/>
    <n v="9"/>
    <x v="18"/>
    <x v="2"/>
  </r>
  <r>
    <x v="7"/>
    <x v="36"/>
    <x v="3"/>
    <d v="2018-09-12T00:00:00"/>
    <d v="2018-09-13T00:00:00"/>
    <x v="3"/>
    <n v="9"/>
    <x v="19"/>
    <x v="2"/>
  </r>
  <r>
    <x v="7"/>
    <x v="36"/>
    <x v="3"/>
    <d v="2018-09-13T00:00:00"/>
    <d v="2018-09-14T00:00:00"/>
    <x v="3"/>
    <n v="9"/>
    <x v="20"/>
    <x v="2"/>
  </r>
  <r>
    <x v="7"/>
    <x v="36"/>
    <x v="3"/>
    <d v="2018-09-14T00:00:00"/>
    <d v="2018-09-17T00:00:00"/>
    <x v="3"/>
    <n v="9"/>
    <x v="8"/>
    <x v="2"/>
  </r>
  <r>
    <x v="7"/>
    <x v="36"/>
    <x v="3"/>
    <d v="2018-09-17T00:00:00"/>
    <d v="2018-09-18T00:00:00"/>
    <x v="3"/>
    <n v="9"/>
    <x v="7"/>
    <x v="2"/>
  </r>
  <r>
    <x v="7"/>
    <x v="36"/>
    <x v="3"/>
    <d v="2018-09-18T00:00:00"/>
    <d v="2018-09-19T00:00:00"/>
    <x v="3"/>
    <n v="9"/>
    <x v="10"/>
    <x v="2"/>
  </r>
  <r>
    <x v="7"/>
    <x v="36"/>
    <x v="3"/>
    <d v="2018-09-19T00:00:00"/>
    <d v="2018-09-20T00:00:00"/>
    <x v="3"/>
    <n v="9"/>
    <x v="9"/>
    <x v="2"/>
  </r>
  <r>
    <x v="7"/>
    <x v="36"/>
    <x v="3"/>
    <d v="2018-09-20T00:00:00"/>
    <d v="2018-09-21T00:00:00"/>
    <x v="3"/>
    <n v="9"/>
    <x v="21"/>
    <x v="2"/>
  </r>
  <r>
    <x v="7"/>
    <x v="36"/>
    <x v="3"/>
    <d v="2018-09-21T00:00:00"/>
    <d v="2018-09-24T00:00:00"/>
    <x v="3"/>
    <n v="9"/>
    <x v="11"/>
    <x v="2"/>
  </r>
  <r>
    <x v="7"/>
    <x v="36"/>
    <x v="3"/>
    <d v="2018-09-24T00:00:00"/>
    <d v="2018-09-25T00:00:00"/>
    <x v="3"/>
    <n v="9"/>
    <x v="23"/>
    <x v="2"/>
  </r>
  <r>
    <x v="7"/>
    <x v="36"/>
    <x v="3"/>
    <d v="2018-09-25T00:00:00"/>
    <d v="2018-09-26T00:00:00"/>
    <x v="3"/>
    <n v="9"/>
    <x v="24"/>
    <x v="2"/>
  </r>
  <r>
    <x v="7"/>
    <x v="36"/>
    <x v="3"/>
    <d v="2018-09-26T00:00:00"/>
    <d v="2018-09-27T00:00:00"/>
    <x v="3"/>
    <n v="9"/>
    <x v="3"/>
    <x v="2"/>
  </r>
  <r>
    <x v="7"/>
    <x v="36"/>
    <x v="3"/>
    <d v="2018-09-27T00:00:00"/>
    <d v="2018-09-28T00:00:00"/>
    <x v="3"/>
    <n v="9"/>
    <x v="4"/>
    <x v="2"/>
  </r>
  <r>
    <x v="7"/>
    <x v="36"/>
    <x v="3"/>
    <d v="2018-09-28T00:00:00"/>
    <d v="2018-10-01T00:00:00"/>
    <x v="3"/>
    <n v="10"/>
    <x v="25"/>
    <x v="0"/>
  </r>
  <r>
    <x v="7"/>
    <x v="36"/>
    <x v="3"/>
    <d v="2018-10-01T00:00:00"/>
    <d v="2018-10-02T00:00:00"/>
    <x v="3"/>
    <n v="10"/>
    <x v="26"/>
    <x v="0"/>
  </r>
  <r>
    <x v="7"/>
    <x v="36"/>
    <x v="3"/>
    <d v="2018-10-02T00:00:00"/>
    <d v="2018-10-03T00:00:00"/>
    <x v="3"/>
    <n v="10"/>
    <x v="27"/>
    <x v="0"/>
  </r>
  <r>
    <x v="7"/>
    <x v="36"/>
    <x v="3"/>
    <d v="2018-10-03T00:00:00"/>
    <d v="2018-10-04T00:00:00"/>
    <x v="3"/>
    <n v="10"/>
    <x v="12"/>
    <x v="0"/>
  </r>
  <r>
    <x v="7"/>
    <x v="36"/>
    <x v="3"/>
    <d v="2018-10-04T00:00:00"/>
    <d v="2018-10-05T00:00:00"/>
    <x v="3"/>
    <n v="10"/>
    <x v="13"/>
    <x v="0"/>
  </r>
  <r>
    <x v="7"/>
    <x v="36"/>
    <x v="3"/>
    <d v="2018-10-05T00:00:00"/>
    <d v="2018-10-08T00:00:00"/>
    <x v="3"/>
    <n v="10"/>
    <x v="16"/>
    <x v="0"/>
  </r>
  <r>
    <x v="7"/>
    <x v="36"/>
    <x v="3"/>
    <d v="2018-10-08T00:00:00"/>
    <d v="2018-10-09T00:00:00"/>
    <x v="3"/>
    <n v="10"/>
    <x v="28"/>
    <x v="0"/>
  </r>
  <r>
    <x v="7"/>
    <x v="36"/>
    <x v="3"/>
    <d v="2018-10-09T00:00:00"/>
    <d v="2018-10-10T00:00:00"/>
    <x v="3"/>
    <n v="10"/>
    <x v="29"/>
    <x v="0"/>
  </r>
  <r>
    <x v="7"/>
    <x v="36"/>
    <x v="3"/>
    <d v="2018-10-10T00:00:00"/>
    <d v="2018-10-11T00:00:00"/>
    <x v="3"/>
    <n v="10"/>
    <x v="17"/>
    <x v="0"/>
  </r>
  <r>
    <x v="7"/>
    <x v="36"/>
    <x v="3"/>
    <d v="2018-10-11T00:00:00"/>
    <d v="2018-10-12T00:00:00"/>
    <x v="3"/>
    <n v="10"/>
    <x v="18"/>
    <x v="0"/>
  </r>
  <r>
    <x v="7"/>
    <x v="36"/>
    <x v="3"/>
    <d v="2018-10-12T00:00:00"/>
    <d v="2018-10-16T00:00:00"/>
    <x v="3"/>
    <n v="10"/>
    <x v="6"/>
    <x v="0"/>
  </r>
  <r>
    <x v="7"/>
    <x v="36"/>
    <x v="3"/>
    <d v="2018-10-16T00:00:00"/>
    <d v="2018-10-17T00:00:00"/>
    <x v="3"/>
    <n v="10"/>
    <x v="8"/>
    <x v="0"/>
  </r>
  <r>
    <x v="7"/>
    <x v="36"/>
    <x v="3"/>
    <d v="2018-10-17T00:00:00"/>
    <d v="2018-10-18T00:00:00"/>
    <x v="3"/>
    <n v="10"/>
    <x v="7"/>
    <x v="0"/>
  </r>
  <r>
    <x v="7"/>
    <x v="36"/>
    <x v="3"/>
    <d v="2018-10-18T00:00:00"/>
    <d v="2018-10-19T00:00:00"/>
    <x v="3"/>
    <n v="10"/>
    <x v="10"/>
    <x v="0"/>
  </r>
  <r>
    <x v="7"/>
    <x v="36"/>
    <x v="3"/>
    <d v="2018-10-19T00:00:00"/>
    <d v="2018-10-22T00:00:00"/>
    <x v="3"/>
    <n v="10"/>
    <x v="22"/>
    <x v="0"/>
  </r>
  <r>
    <x v="7"/>
    <x v="36"/>
    <x v="3"/>
    <d v="2018-10-22T00:00:00"/>
    <d v="2018-10-23T00:00:00"/>
    <x v="3"/>
    <n v="10"/>
    <x v="30"/>
    <x v="0"/>
  </r>
  <r>
    <x v="7"/>
    <x v="36"/>
    <x v="3"/>
    <d v="2018-10-23T00:00:00"/>
    <d v="2018-10-24T00:00:00"/>
    <x v="3"/>
    <n v="10"/>
    <x v="11"/>
    <x v="0"/>
  </r>
  <r>
    <x v="7"/>
    <x v="36"/>
    <x v="3"/>
    <d v="2018-10-24T00:00:00"/>
    <d v="2018-10-25T00:00:00"/>
    <x v="3"/>
    <n v="10"/>
    <x v="23"/>
    <x v="0"/>
  </r>
  <r>
    <x v="7"/>
    <x v="36"/>
    <x v="3"/>
    <d v="2018-10-25T00:00:00"/>
    <d v="2018-10-26T00:00:00"/>
    <x v="3"/>
    <n v="10"/>
    <x v="24"/>
    <x v="0"/>
  </r>
  <r>
    <x v="7"/>
    <x v="36"/>
    <x v="3"/>
    <d v="2018-10-26T00:00:00"/>
    <d v="2018-10-29T00:00:00"/>
    <x v="3"/>
    <n v="10"/>
    <x v="1"/>
    <x v="0"/>
  </r>
  <r>
    <x v="7"/>
    <x v="36"/>
    <x v="3"/>
    <d v="2018-10-29T00:00:00"/>
    <d v="2018-10-30T00:00:00"/>
    <x v="3"/>
    <n v="10"/>
    <x v="0"/>
    <x v="0"/>
  </r>
  <r>
    <x v="7"/>
    <x v="36"/>
    <x v="3"/>
    <d v="2018-10-30T00:00:00"/>
    <d v="2018-10-31T00:00:00"/>
    <x v="3"/>
    <n v="10"/>
    <x v="2"/>
    <x v="0"/>
  </r>
  <r>
    <x v="7"/>
    <x v="36"/>
    <x v="3"/>
    <d v="2018-10-31T00:00:00"/>
    <d v="2018-11-01T00:00:00"/>
    <x v="3"/>
    <n v="11"/>
    <x v="25"/>
    <x v="8"/>
  </r>
  <r>
    <x v="7"/>
    <x v="36"/>
    <x v="3"/>
    <d v="2018-11-01T00:00:00"/>
    <d v="2018-11-02T00:00:00"/>
    <x v="3"/>
    <n v="11"/>
    <x v="26"/>
    <x v="8"/>
  </r>
  <r>
    <x v="7"/>
    <x v="36"/>
    <x v="3"/>
    <d v="2018-11-02T00:00:00"/>
    <d v="2018-11-06T00:00:00"/>
    <x v="3"/>
    <n v="11"/>
    <x v="14"/>
    <x v="8"/>
  </r>
  <r>
    <x v="7"/>
    <x v="36"/>
    <x v="3"/>
    <d v="2018-11-06T00:00:00"/>
    <d v="2018-11-07T00:00:00"/>
    <x v="3"/>
    <n v="11"/>
    <x v="15"/>
    <x v="8"/>
  </r>
  <r>
    <x v="7"/>
    <x v="36"/>
    <x v="3"/>
    <d v="2018-11-07T00:00:00"/>
    <d v="2018-11-08T00:00:00"/>
    <x v="3"/>
    <n v="11"/>
    <x v="16"/>
    <x v="8"/>
  </r>
  <r>
    <x v="7"/>
    <x v="36"/>
    <x v="3"/>
    <d v="2018-11-08T00:00:00"/>
    <d v="2018-11-09T00:00:00"/>
    <x v="3"/>
    <n v="11"/>
    <x v="28"/>
    <x v="8"/>
  </r>
  <r>
    <x v="7"/>
    <x v="36"/>
    <x v="3"/>
    <d v="2018-11-09T00:00:00"/>
    <d v="2018-11-13T00:00:00"/>
    <x v="3"/>
    <n v="11"/>
    <x v="19"/>
    <x v="8"/>
  </r>
  <r>
    <x v="7"/>
    <x v="36"/>
    <x v="3"/>
    <d v="2018-11-13T00:00:00"/>
    <d v="2018-11-14T00:00:00"/>
    <x v="3"/>
    <n v="11"/>
    <x v="20"/>
    <x v="8"/>
  </r>
  <r>
    <x v="7"/>
    <x v="36"/>
    <x v="3"/>
    <d v="2018-11-14T00:00:00"/>
    <d v="2018-11-15T00:00:00"/>
    <x v="3"/>
    <n v="11"/>
    <x v="5"/>
    <x v="8"/>
  </r>
  <r>
    <x v="7"/>
    <x v="36"/>
    <x v="3"/>
    <d v="2018-11-15T00:00:00"/>
    <d v="2018-11-16T00:00:00"/>
    <x v="3"/>
    <n v="11"/>
    <x v="6"/>
    <x v="8"/>
  </r>
  <r>
    <x v="7"/>
    <x v="36"/>
    <x v="3"/>
    <d v="2018-11-16T00:00:00"/>
    <d v="2018-11-19T00:00:00"/>
    <x v="3"/>
    <n v="11"/>
    <x v="10"/>
    <x v="8"/>
  </r>
  <r>
    <x v="7"/>
    <x v="36"/>
    <x v="3"/>
    <d v="2018-11-19T00:00:00"/>
    <d v="2018-11-20T00:00:00"/>
    <x v="3"/>
    <n v="11"/>
    <x v="9"/>
    <x v="8"/>
  </r>
  <r>
    <x v="7"/>
    <x v="36"/>
    <x v="3"/>
    <d v="2018-11-20T00:00:00"/>
    <d v="2018-11-21T00:00:00"/>
    <x v="3"/>
    <n v="11"/>
    <x v="21"/>
    <x v="8"/>
  </r>
  <r>
    <x v="7"/>
    <x v="36"/>
    <x v="3"/>
    <d v="2018-11-21T00:00:00"/>
    <d v="2018-11-22T00:00:00"/>
    <x v="3"/>
    <n v="11"/>
    <x v="22"/>
    <x v="8"/>
  </r>
  <r>
    <x v="7"/>
    <x v="36"/>
    <x v="3"/>
    <d v="2018-11-22T00:00:00"/>
    <d v="2018-11-23T00:00:00"/>
    <x v="3"/>
    <n v="11"/>
    <x v="30"/>
    <x v="8"/>
  </r>
  <r>
    <x v="7"/>
    <x v="36"/>
    <x v="3"/>
    <d v="2018-11-23T00:00:00"/>
    <d v="2018-11-26T00:00:00"/>
    <x v="3"/>
    <n v="11"/>
    <x v="24"/>
    <x v="8"/>
  </r>
  <r>
    <x v="7"/>
    <x v="36"/>
    <x v="3"/>
    <d v="2018-11-26T00:00:00"/>
    <d v="2018-11-27T00:00:00"/>
    <x v="3"/>
    <n v="11"/>
    <x v="3"/>
    <x v="8"/>
  </r>
  <r>
    <x v="7"/>
    <x v="36"/>
    <x v="3"/>
    <d v="2018-11-27T00:00:00"/>
    <d v="2018-11-28T00:00:00"/>
    <x v="3"/>
    <n v="11"/>
    <x v="4"/>
    <x v="8"/>
  </r>
  <r>
    <x v="7"/>
    <x v="36"/>
    <x v="3"/>
    <d v="2018-11-28T00:00:00"/>
    <d v="2018-11-29T00:00:00"/>
    <x v="3"/>
    <n v="11"/>
    <x v="1"/>
    <x v="8"/>
  </r>
  <r>
    <x v="7"/>
    <x v="36"/>
    <x v="3"/>
    <d v="2018-11-29T00:00:00"/>
    <d v="2018-11-30T00:00:00"/>
    <x v="3"/>
    <n v="11"/>
    <x v="0"/>
    <x v="8"/>
  </r>
  <r>
    <x v="7"/>
    <x v="36"/>
    <x v="3"/>
    <d v="2018-11-30T00:00:00"/>
    <d v="2018-12-03T00:00:00"/>
    <x v="3"/>
    <n v="12"/>
    <x v="27"/>
    <x v="3"/>
  </r>
  <r>
    <x v="7"/>
    <x v="36"/>
    <x v="3"/>
    <d v="2018-12-03T00:00:00"/>
    <d v="2018-12-04T00:00:00"/>
    <x v="3"/>
    <n v="12"/>
    <x v="12"/>
    <x v="3"/>
  </r>
  <r>
    <x v="7"/>
    <x v="36"/>
    <x v="3"/>
    <d v="2018-12-04T00:00:00"/>
    <d v="2018-12-05T00:00:00"/>
    <x v="3"/>
    <n v="12"/>
    <x v="13"/>
    <x v="3"/>
  </r>
  <r>
    <x v="7"/>
    <x v="36"/>
    <x v="3"/>
    <d v="2018-12-05T00:00:00"/>
    <d v="2018-12-06T00:00:00"/>
    <x v="3"/>
    <n v="12"/>
    <x v="14"/>
    <x v="3"/>
  </r>
  <r>
    <x v="7"/>
    <x v="36"/>
    <x v="3"/>
    <d v="2018-12-06T00:00:00"/>
    <d v="2018-12-07T00:00:00"/>
    <x v="3"/>
    <n v="12"/>
    <x v="15"/>
    <x v="3"/>
  </r>
  <r>
    <x v="7"/>
    <x v="36"/>
    <x v="3"/>
    <d v="2018-12-07T00:00:00"/>
    <d v="2018-12-10T00:00:00"/>
    <x v="3"/>
    <n v="12"/>
    <x v="29"/>
    <x v="3"/>
  </r>
  <r>
    <x v="7"/>
    <x v="36"/>
    <x v="3"/>
    <d v="2018-12-10T00:00:00"/>
    <d v="2018-12-11T00:00:00"/>
    <x v="3"/>
    <n v="12"/>
    <x v="17"/>
    <x v="3"/>
  </r>
  <r>
    <x v="7"/>
    <x v="36"/>
    <x v="3"/>
    <d v="2018-12-11T00:00:00"/>
    <d v="2018-12-12T00:00:00"/>
    <x v="3"/>
    <n v="12"/>
    <x v="18"/>
    <x v="3"/>
  </r>
  <r>
    <x v="7"/>
    <x v="36"/>
    <x v="3"/>
    <d v="2018-12-12T00:00:00"/>
    <d v="2018-12-13T00:00:00"/>
    <x v="3"/>
    <n v="12"/>
    <x v="19"/>
    <x v="3"/>
  </r>
  <r>
    <x v="7"/>
    <x v="36"/>
    <x v="3"/>
    <d v="2018-12-13T00:00:00"/>
    <d v="2018-12-14T00:00:00"/>
    <x v="3"/>
    <n v="12"/>
    <x v="20"/>
    <x v="3"/>
  </r>
  <r>
    <x v="7"/>
    <x v="36"/>
    <x v="3"/>
    <d v="2018-12-14T00:00:00"/>
    <d v="2018-12-17T00:00:00"/>
    <x v="3"/>
    <n v="12"/>
    <x v="8"/>
    <x v="3"/>
  </r>
  <r>
    <x v="7"/>
    <x v="36"/>
    <x v="3"/>
    <d v="2018-12-17T00:00:00"/>
    <d v="2018-12-18T00:00:00"/>
    <x v="3"/>
    <n v="12"/>
    <x v="7"/>
    <x v="3"/>
  </r>
  <r>
    <x v="7"/>
    <x v="36"/>
    <x v="3"/>
    <d v="2018-12-18T00:00:00"/>
    <d v="2018-12-19T00:00:00"/>
    <x v="3"/>
    <n v="12"/>
    <x v="10"/>
    <x v="3"/>
  </r>
  <r>
    <x v="7"/>
    <x v="36"/>
    <x v="3"/>
    <d v="2018-12-19T00:00:00"/>
    <d v="2018-12-20T00:00:00"/>
    <x v="3"/>
    <n v="12"/>
    <x v="9"/>
    <x v="3"/>
  </r>
  <r>
    <x v="7"/>
    <x v="36"/>
    <x v="3"/>
    <d v="2018-12-20T00:00:00"/>
    <d v="2018-12-21T00:00:00"/>
    <x v="3"/>
    <n v="12"/>
    <x v="21"/>
    <x v="3"/>
  </r>
  <r>
    <x v="7"/>
    <x v="36"/>
    <x v="3"/>
    <d v="2018-12-21T00:00:00"/>
    <d v="2018-12-24T00:00:00"/>
    <x v="3"/>
    <n v="12"/>
    <x v="11"/>
    <x v="3"/>
  </r>
  <r>
    <x v="7"/>
    <x v="36"/>
    <x v="3"/>
    <d v="2018-12-24T00:00:00"/>
    <d v="2018-12-26T00:00:00"/>
    <x v="3"/>
    <n v="12"/>
    <x v="24"/>
    <x v="3"/>
  </r>
  <r>
    <x v="7"/>
    <x v="36"/>
    <x v="3"/>
    <d v="2018-12-26T00:00:00"/>
    <d v="2018-12-27T00:00:00"/>
    <x v="3"/>
    <n v="12"/>
    <x v="3"/>
    <x v="3"/>
  </r>
  <r>
    <x v="7"/>
    <x v="36"/>
    <x v="3"/>
    <d v="2018-12-27T00:00:00"/>
    <d v="2018-12-28T00:00:00"/>
    <x v="3"/>
    <n v="12"/>
    <x v="4"/>
    <x v="3"/>
  </r>
  <r>
    <x v="7"/>
    <x v="36"/>
    <x v="3"/>
    <d v="2018-12-28T00:00:00"/>
    <d v="2018-12-31T00:00:00"/>
    <x v="3"/>
    <n v="12"/>
    <x v="2"/>
    <x v="3"/>
  </r>
  <r>
    <x v="7"/>
    <x v="36"/>
    <x v="3"/>
    <d v="2018-12-31T00:00:00"/>
    <d v="2019-01-02T00:00:00"/>
    <x v="4"/>
    <n v="1"/>
    <x v="26"/>
    <x v="9"/>
  </r>
  <r>
    <x v="7"/>
    <x v="36"/>
    <x v="3"/>
    <d v="2019-01-02T00:00:00"/>
    <d v="2019-01-03T00:00:00"/>
    <x v="4"/>
    <n v="1"/>
    <x v="27"/>
    <x v="9"/>
  </r>
  <r>
    <x v="7"/>
    <x v="36"/>
    <x v="3"/>
    <d v="2019-01-03T00:00:00"/>
    <d v="2019-01-04T00:00:00"/>
    <x v="4"/>
    <n v="1"/>
    <x v="12"/>
    <x v="9"/>
  </r>
  <r>
    <x v="7"/>
    <x v="36"/>
    <x v="3"/>
    <d v="2019-01-04T00:00:00"/>
    <d v="2019-01-08T00:00:00"/>
    <x v="4"/>
    <n v="1"/>
    <x v="16"/>
    <x v="9"/>
  </r>
  <r>
    <x v="7"/>
    <x v="36"/>
    <x v="3"/>
    <d v="2019-01-08T00:00:00"/>
    <d v="2019-01-09T00:00:00"/>
    <x v="4"/>
    <n v="1"/>
    <x v="28"/>
    <x v="9"/>
  </r>
  <r>
    <x v="7"/>
    <x v="36"/>
    <x v="3"/>
    <d v="2019-01-09T00:00:00"/>
    <d v="2019-01-10T00:00:00"/>
    <x v="4"/>
    <n v="1"/>
    <x v="29"/>
    <x v="9"/>
  </r>
  <r>
    <x v="7"/>
    <x v="36"/>
    <x v="3"/>
    <d v="2019-01-10T00:00:00"/>
    <d v="2019-01-11T00:00:00"/>
    <x v="4"/>
    <n v="1"/>
    <x v="17"/>
    <x v="9"/>
  </r>
  <r>
    <x v="7"/>
    <x v="36"/>
    <x v="3"/>
    <d v="2019-01-11T00:00:00"/>
    <d v="2019-01-14T00:00:00"/>
    <x v="4"/>
    <n v="1"/>
    <x v="20"/>
    <x v="9"/>
  </r>
  <r>
    <x v="7"/>
    <x v="36"/>
    <x v="3"/>
    <d v="2019-01-14T00:00:00"/>
    <d v="2019-01-15T00:00:00"/>
    <x v="4"/>
    <n v="1"/>
    <x v="5"/>
    <x v="9"/>
  </r>
  <r>
    <x v="7"/>
    <x v="36"/>
    <x v="3"/>
    <d v="2019-01-15T00:00:00"/>
    <d v="2019-01-16T00:00:00"/>
    <x v="4"/>
    <n v="1"/>
    <x v="6"/>
    <x v="9"/>
  </r>
  <r>
    <x v="7"/>
    <x v="36"/>
    <x v="3"/>
    <d v="2019-01-16T00:00:00"/>
    <d v="2019-01-17T00:00:00"/>
    <x v="4"/>
    <n v="1"/>
    <x v="8"/>
    <x v="9"/>
  </r>
  <r>
    <x v="7"/>
    <x v="36"/>
    <x v="3"/>
    <d v="2019-01-17T00:00:00"/>
    <d v="2019-01-18T00:00:00"/>
    <x v="4"/>
    <n v="1"/>
    <x v="7"/>
    <x v="9"/>
  </r>
  <r>
    <x v="7"/>
    <x v="36"/>
    <x v="3"/>
    <d v="2019-01-18T00:00:00"/>
    <d v="2019-01-21T00:00:00"/>
    <x v="4"/>
    <n v="1"/>
    <x v="21"/>
    <x v="9"/>
  </r>
  <r>
    <x v="7"/>
    <x v="36"/>
    <x v="3"/>
    <d v="2019-01-21T00:00:00"/>
    <d v="2019-01-22T00:00:00"/>
    <x v="4"/>
    <n v="1"/>
    <x v="22"/>
    <x v="9"/>
  </r>
  <r>
    <x v="7"/>
    <x v="36"/>
    <x v="3"/>
    <d v="2019-01-22T00:00:00"/>
    <d v="2019-01-23T00:00:00"/>
    <x v="4"/>
    <n v="1"/>
    <x v="30"/>
    <x v="9"/>
  </r>
  <r>
    <x v="7"/>
    <x v="36"/>
    <x v="3"/>
    <d v="2019-01-23T00:00:00"/>
    <d v="2019-01-24T00:00:00"/>
    <x v="4"/>
    <n v="1"/>
    <x v="11"/>
    <x v="9"/>
  </r>
  <r>
    <x v="7"/>
    <x v="36"/>
    <x v="3"/>
    <d v="2019-01-24T00:00:00"/>
    <d v="2019-01-25T00:00:00"/>
    <x v="4"/>
    <n v="1"/>
    <x v="23"/>
    <x v="9"/>
  </r>
  <r>
    <x v="7"/>
    <x v="36"/>
    <x v="3"/>
    <d v="2019-01-25T00:00:00"/>
    <d v="2019-01-28T00:00:00"/>
    <x v="4"/>
    <n v="1"/>
    <x v="4"/>
    <x v="9"/>
  </r>
  <r>
    <x v="7"/>
    <x v="36"/>
    <x v="3"/>
    <d v="2019-01-28T00:00:00"/>
    <d v="2019-01-29T00:00:00"/>
    <x v="4"/>
    <n v="1"/>
    <x v="1"/>
    <x v="9"/>
  </r>
  <r>
    <x v="7"/>
    <x v="36"/>
    <x v="3"/>
    <d v="2019-01-29T00:00:00"/>
    <d v="2019-01-30T00:00:00"/>
    <x v="4"/>
    <n v="1"/>
    <x v="0"/>
    <x v="9"/>
  </r>
  <r>
    <x v="7"/>
    <x v="36"/>
    <x v="3"/>
    <d v="2019-01-30T00:00:00"/>
    <d v="2019-01-31T00:00:00"/>
    <x v="4"/>
    <n v="1"/>
    <x v="2"/>
    <x v="9"/>
  </r>
  <r>
    <x v="7"/>
    <x v="36"/>
    <x v="3"/>
    <d v="2019-01-31T00:00:00"/>
    <d v="2019-02-01T00:00:00"/>
    <x v="4"/>
    <n v="2"/>
    <x v="25"/>
    <x v="10"/>
  </r>
  <r>
    <x v="7"/>
    <x v="36"/>
    <x v="3"/>
    <d v="2019-02-01T00:00:00"/>
    <d v="2019-02-04T00:00:00"/>
    <x v="4"/>
    <n v="2"/>
    <x v="12"/>
    <x v="10"/>
  </r>
  <r>
    <x v="7"/>
    <x v="36"/>
    <x v="3"/>
    <d v="2019-02-04T00:00:00"/>
    <d v="2019-02-05T00:00:00"/>
    <x v="4"/>
    <n v="2"/>
    <x v="13"/>
    <x v="10"/>
  </r>
  <r>
    <x v="7"/>
    <x v="36"/>
    <x v="3"/>
    <d v="2019-02-05T00:00:00"/>
    <d v="2019-02-06T00:00:00"/>
    <x v="4"/>
    <n v="2"/>
    <x v="14"/>
    <x v="10"/>
  </r>
  <r>
    <x v="7"/>
    <x v="36"/>
    <x v="3"/>
    <d v="2019-02-06T00:00:00"/>
    <d v="2019-02-07T00:00:00"/>
    <x v="4"/>
    <n v="2"/>
    <x v="15"/>
    <x v="10"/>
  </r>
  <r>
    <x v="7"/>
    <x v="36"/>
    <x v="3"/>
    <d v="2019-02-07T00:00:00"/>
    <d v="2019-02-08T00:00:00"/>
    <x v="4"/>
    <n v="2"/>
    <x v="16"/>
    <x v="10"/>
  </r>
  <r>
    <x v="7"/>
    <x v="36"/>
    <x v="3"/>
    <d v="2019-02-08T00:00:00"/>
    <d v="2019-02-11T00:00:00"/>
    <x v="4"/>
    <n v="2"/>
    <x v="17"/>
    <x v="10"/>
  </r>
  <r>
    <x v="7"/>
    <x v="36"/>
    <x v="3"/>
    <d v="2019-02-11T00:00:00"/>
    <d v="2019-02-12T00:00:00"/>
    <x v="4"/>
    <n v="2"/>
    <x v="18"/>
    <x v="10"/>
  </r>
  <r>
    <x v="7"/>
    <x v="36"/>
    <x v="3"/>
    <d v="2019-02-12T00:00:00"/>
    <d v="2019-02-13T00:00:00"/>
    <x v="4"/>
    <n v="2"/>
    <x v="19"/>
    <x v="10"/>
  </r>
  <r>
    <x v="7"/>
    <x v="36"/>
    <x v="3"/>
    <d v="2019-02-13T00:00:00"/>
    <d v="2019-02-14T00:00:00"/>
    <x v="4"/>
    <n v="2"/>
    <x v="20"/>
    <x v="10"/>
  </r>
  <r>
    <x v="7"/>
    <x v="36"/>
    <x v="3"/>
    <d v="2019-02-14T00:00:00"/>
    <d v="2019-02-15T00:00:00"/>
    <x v="4"/>
    <n v="2"/>
    <x v="5"/>
    <x v="10"/>
  </r>
  <r>
    <x v="7"/>
    <x v="36"/>
    <x v="3"/>
    <d v="2019-02-15T00:00:00"/>
    <d v="2019-02-18T00:00:00"/>
    <x v="4"/>
    <n v="2"/>
    <x v="7"/>
    <x v="10"/>
  </r>
  <r>
    <x v="7"/>
    <x v="36"/>
    <x v="3"/>
    <d v="2019-02-18T00:00:00"/>
    <d v="2019-02-19T00:00:00"/>
    <x v="4"/>
    <n v="2"/>
    <x v="10"/>
    <x v="10"/>
  </r>
  <r>
    <x v="7"/>
    <x v="36"/>
    <x v="3"/>
    <d v="2019-02-19T00:00:00"/>
    <d v="2019-02-20T00:00:00"/>
    <x v="4"/>
    <n v="2"/>
    <x v="9"/>
    <x v="10"/>
  </r>
  <r>
    <x v="7"/>
    <x v="36"/>
    <x v="3"/>
    <d v="2019-02-20T00:00:00"/>
    <d v="2019-02-21T00:00:00"/>
    <x v="4"/>
    <n v="2"/>
    <x v="21"/>
    <x v="10"/>
  </r>
  <r>
    <x v="7"/>
    <x v="36"/>
    <x v="3"/>
    <d v="2019-02-21T00:00:00"/>
    <d v="2019-02-22T00:00:00"/>
    <x v="4"/>
    <n v="2"/>
    <x v="22"/>
    <x v="10"/>
  </r>
  <r>
    <x v="7"/>
    <x v="36"/>
    <x v="3"/>
    <d v="2019-02-22T00:00:00"/>
    <d v="2019-02-25T00:00:00"/>
    <x v="4"/>
    <n v="2"/>
    <x v="23"/>
    <x v="10"/>
  </r>
  <r>
    <x v="7"/>
    <x v="36"/>
    <x v="3"/>
    <d v="2019-02-25T00:00:00"/>
    <d v="2019-02-26T00:00:00"/>
    <x v="4"/>
    <n v="2"/>
    <x v="24"/>
    <x v="10"/>
  </r>
  <r>
    <x v="7"/>
    <x v="36"/>
    <x v="3"/>
    <d v="2019-02-26T00:00:00"/>
    <d v="2019-02-27T00:00:00"/>
    <x v="4"/>
    <n v="2"/>
    <x v="3"/>
    <x v="10"/>
  </r>
  <r>
    <x v="7"/>
    <x v="36"/>
    <x v="3"/>
    <d v="2019-02-27T00:00:00"/>
    <d v="2019-02-28T00:00:00"/>
    <x v="4"/>
    <n v="2"/>
    <x v="4"/>
    <x v="10"/>
  </r>
  <r>
    <x v="7"/>
    <x v="36"/>
    <x v="3"/>
    <d v="2019-02-28T00:00:00"/>
    <d v="2019-03-01T00:00:00"/>
    <x v="4"/>
    <n v="3"/>
    <x v="25"/>
    <x v="4"/>
  </r>
  <r>
    <x v="7"/>
    <x v="36"/>
    <x v="3"/>
    <d v="2019-03-01T00:00:00"/>
    <d v="2019-03-04T00:00:00"/>
    <x v="4"/>
    <n v="3"/>
    <x v="12"/>
    <x v="4"/>
  </r>
  <r>
    <x v="7"/>
    <x v="36"/>
    <x v="3"/>
    <d v="2019-03-04T00:00:00"/>
    <d v="2019-03-05T00:00:00"/>
    <x v="4"/>
    <n v="3"/>
    <x v="13"/>
    <x v="4"/>
  </r>
  <r>
    <x v="7"/>
    <x v="36"/>
    <x v="3"/>
    <d v="2019-03-05T00:00:00"/>
    <d v="2019-03-06T00:00:00"/>
    <x v="4"/>
    <n v="3"/>
    <x v="14"/>
    <x v="4"/>
  </r>
  <r>
    <x v="7"/>
    <x v="36"/>
    <x v="3"/>
    <d v="2019-03-06T00:00:00"/>
    <d v="2019-03-07T00:00:00"/>
    <x v="4"/>
    <n v="3"/>
    <x v="15"/>
    <x v="4"/>
  </r>
  <r>
    <x v="7"/>
    <x v="36"/>
    <x v="3"/>
    <d v="2019-03-07T00:00:00"/>
    <d v="2019-03-08T00:00:00"/>
    <x v="4"/>
    <n v="3"/>
    <x v="16"/>
    <x v="4"/>
  </r>
  <r>
    <x v="7"/>
    <x v="36"/>
    <x v="3"/>
    <d v="2019-03-08T00:00:00"/>
    <d v="2019-03-11T00:00:00"/>
    <x v="4"/>
    <n v="3"/>
    <x v="17"/>
    <x v="4"/>
  </r>
  <r>
    <x v="7"/>
    <x v="36"/>
    <x v="3"/>
    <d v="2019-03-11T00:00:00"/>
    <d v="2019-03-12T00:00:00"/>
    <x v="4"/>
    <n v="3"/>
    <x v="18"/>
    <x v="4"/>
  </r>
  <r>
    <x v="7"/>
    <x v="36"/>
    <x v="3"/>
    <d v="2019-03-12T00:00:00"/>
    <d v="2019-03-13T00:00:00"/>
    <x v="4"/>
    <n v="3"/>
    <x v="19"/>
    <x v="4"/>
  </r>
  <r>
    <x v="7"/>
    <x v="36"/>
    <x v="3"/>
    <d v="2019-03-13T00:00:00"/>
    <d v="2019-03-14T00:00:00"/>
    <x v="4"/>
    <n v="3"/>
    <x v="20"/>
    <x v="4"/>
  </r>
  <r>
    <x v="7"/>
    <x v="36"/>
    <x v="3"/>
    <d v="2019-03-14T00:00:00"/>
    <d v="2019-03-15T00:00:00"/>
    <x v="4"/>
    <n v="3"/>
    <x v="5"/>
    <x v="4"/>
  </r>
  <r>
    <x v="7"/>
    <x v="36"/>
    <x v="3"/>
    <d v="2019-03-15T00:00:00"/>
    <d v="2019-03-18T00:00:00"/>
    <x v="4"/>
    <n v="3"/>
    <x v="7"/>
    <x v="4"/>
  </r>
  <r>
    <x v="7"/>
    <x v="36"/>
    <x v="3"/>
    <d v="2019-03-18T00:00:00"/>
    <d v="2019-03-19T00:00:00"/>
    <x v="4"/>
    <n v="3"/>
    <x v="10"/>
    <x v="4"/>
  </r>
  <r>
    <x v="7"/>
    <x v="36"/>
    <x v="3"/>
    <d v="2019-03-19T00:00:00"/>
    <d v="2019-03-20T00:00:00"/>
    <x v="4"/>
    <n v="3"/>
    <x v="9"/>
    <x v="4"/>
  </r>
  <r>
    <x v="7"/>
    <x v="36"/>
    <x v="3"/>
    <d v="2019-03-20T00:00:00"/>
    <d v="2019-03-21T00:00:00"/>
    <x v="4"/>
    <n v="3"/>
    <x v="21"/>
    <x v="4"/>
  </r>
  <r>
    <x v="7"/>
    <x v="36"/>
    <x v="3"/>
    <d v="2019-03-21T00:00:00"/>
    <d v="2019-03-22T00:00:00"/>
    <x v="4"/>
    <n v="3"/>
    <x v="22"/>
    <x v="4"/>
  </r>
  <r>
    <x v="7"/>
    <x v="36"/>
    <x v="3"/>
    <d v="2019-03-22T00:00:00"/>
    <d v="2019-03-26T00:00:00"/>
    <x v="4"/>
    <n v="3"/>
    <x v="24"/>
    <x v="4"/>
  </r>
  <r>
    <x v="7"/>
    <x v="36"/>
    <x v="3"/>
    <d v="2019-03-26T00:00:00"/>
    <d v="2019-03-27T00:00:00"/>
    <x v="4"/>
    <n v="3"/>
    <x v="3"/>
    <x v="4"/>
  </r>
  <r>
    <x v="7"/>
    <x v="36"/>
    <x v="3"/>
    <d v="2019-03-27T00:00:00"/>
    <d v="2019-03-28T00:00:00"/>
    <x v="4"/>
    <n v="3"/>
    <x v="4"/>
    <x v="4"/>
  </r>
  <r>
    <x v="7"/>
    <x v="36"/>
    <x v="3"/>
    <d v="2019-03-28T00:00:00"/>
    <d v="2019-03-29T00:00:00"/>
    <x v="4"/>
    <n v="3"/>
    <x v="1"/>
    <x v="4"/>
  </r>
  <r>
    <x v="7"/>
    <x v="36"/>
    <x v="3"/>
    <d v="2019-03-29T00:00:00"/>
    <d v="2019-04-01T00:00:00"/>
    <x v="4"/>
    <n v="4"/>
    <x v="25"/>
    <x v="11"/>
  </r>
  <r>
    <x v="7"/>
    <x v="36"/>
    <x v="3"/>
    <d v="2019-04-01T00:00:00"/>
    <d v="2019-04-02T00:00:00"/>
    <x v="4"/>
    <n v="4"/>
    <x v="26"/>
    <x v="11"/>
  </r>
  <r>
    <x v="7"/>
    <x v="36"/>
    <x v="3"/>
    <d v="2019-04-02T00:00:00"/>
    <d v="2019-04-03T00:00:00"/>
    <x v="4"/>
    <n v="4"/>
    <x v="27"/>
    <x v="11"/>
  </r>
  <r>
    <x v="7"/>
    <x v="36"/>
    <x v="3"/>
    <d v="2019-04-03T00:00:00"/>
    <d v="2019-04-04T00:00:00"/>
    <x v="4"/>
    <n v="4"/>
    <x v="12"/>
    <x v="11"/>
  </r>
  <r>
    <x v="7"/>
    <x v="36"/>
    <x v="3"/>
    <d v="2019-04-04T00:00:00"/>
    <d v="2019-04-05T00:00:00"/>
    <x v="4"/>
    <n v="4"/>
    <x v="13"/>
    <x v="11"/>
  </r>
  <r>
    <x v="7"/>
    <x v="36"/>
    <x v="3"/>
    <d v="2019-04-05T00:00:00"/>
    <d v="2019-04-08T00:00:00"/>
    <x v="4"/>
    <n v="4"/>
    <x v="16"/>
    <x v="11"/>
  </r>
  <r>
    <x v="7"/>
    <x v="36"/>
    <x v="3"/>
    <d v="2019-04-08T00:00:00"/>
    <d v="2019-04-09T00:00:00"/>
    <x v="4"/>
    <n v="4"/>
    <x v="28"/>
    <x v="11"/>
  </r>
  <r>
    <x v="7"/>
    <x v="36"/>
    <x v="3"/>
    <d v="2019-04-09T00:00:00"/>
    <d v="2019-04-10T00:00:00"/>
    <x v="4"/>
    <n v="4"/>
    <x v="29"/>
    <x v="11"/>
  </r>
  <r>
    <x v="7"/>
    <x v="36"/>
    <x v="3"/>
    <d v="2019-04-10T00:00:00"/>
    <d v="2019-04-11T00:00:00"/>
    <x v="4"/>
    <n v="4"/>
    <x v="17"/>
    <x v="11"/>
  </r>
  <r>
    <x v="7"/>
    <x v="36"/>
    <x v="3"/>
    <d v="2019-04-11T00:00:00"/>
    <d v="2019-04-12T00:00:00"/>
    <x v="4"/>
    <n v="4"/>
    <x v="18"/>
    <x v="11"/>
  </r>
  <r>
    <x v="7"/>
    <x v="36"/>
    <x v="3"/>
    <d v="2019-04-12T00:00:00"/>
    <d v="2019-04-15T00:00:00"/>
    <x v="4"/>
    <n v="4"/>
    <x v="5"/>
    <x v="11"/>
  </r>
  <r>
    <x v="7"/>
    <x v="36"/>
    <x v="3"/>
    <d v="2019-04-15T00:00:00"/>
    <d v="2019-04-16T00:00:00"/>
    <x v="4"/>
    <n v="4"/>
    <x v="6"/>
    <x v="11"/>
  </r>
  <r>
    <x v="7"/>
    <x v="36"/>
    <x v="3"/>
    <d v="2019-04-16T00:00:00"/>
    <d v="2019-04-17T00:00:00"/>
    <x v="4"/>
    <n v="4"/>
    <x v="8"/>
    <x v="11"/>
  </r>
  <r>
    <x v="7"/>
    <x v="36"/>
    <x v="3"/>
    <d v="2019-04-17T00:00:00"/>
    <d v="2019-04-22T00:00:00"/>
    <x v="4"/>
    <n v="4"/>
    <x v="22"/>
    <x v="11"/>
  </r>
  <r>
    <x v="7"/>
    <x v="36"/>
    <x v="3"/>
    <d v="2019-04-22T00:00:00"/>
    <d v="2019-04-23T00:00:00"/>
    <x v="4"/>
    <n v="4"/>
    <x v="30"/>
    <x v="11"/>
  </r>
  <r>
    <x v="7"/>
    <x v="36"/>
    <x v="3"/>
    <d v="2019-04-23T00:00:00"/>
    <d v="2019-04-24T00:00:00"/>
    <x v="4"/>
    <n v="4"/>
    <x v="11"/>
    <x v="11"/>
  </r>
  <r>
    <x v="7"/>
    <x v="36"/>
    <x v="3"/>
    <d v="2019-04-24T00:00:00"/>
    <d v="2019-04-25T00:00:00"/>
    <x v="4"/>
    <n v="4"/>
    <x v="23"/>
    <x v="11"/>
  </r>
  <r>
    <x v="7"/>
    <x v="36"/>
    <x v="3"/>
    <d v="2019-04-25T00:00:00"/>
    <d v="2019-04-26T00:00:00"/>
    <x v="4"/>
    <n v="4"/>
    <x v="24"/>
    <x v="11"/>
  </r>
  <r>
    <x v="7"/>
    <x v="36"/>
    <x v="3"/>
    <d v="2019-04-26T00:00:00"/>
    <d v="2019-04-29T00:00:00"/>
    <x v="4"/>
    <n v="4"/>
    <x v="1"/>
    <x v="11"/>
  </r>
  <r>
    <x v="7"/>
    <x v="36"/>
    <x v="3"/>
    <d v="2019-04-29T00:00:00"/>
    <d v="2019-04-30T00:00:00"/>
    <x v="4"/>
    <n v="4"/>
    <x v="0"/>
    <x v="11"/>
  </r>
  <r>
    <x v="7"/>
    <x v="36"/>
    <x v="3"/>
    <d v="2019-04-30T00:00:00"/>
    <d v="2019-05-02T00:00:00"/>
    <x v="4"/>
    <n v="5"/>
    <x v="26"/>
    <x v="5"/>
  </r>
  <r>
    <x v="7"/>
    <x v="36"/>
    <x v="3"/>
    <d v="2019-05-02T00:00:00"/>
    <d v="2019-05-03T00:00:00"/>
    <x v="4"/>
    <n v="5"/>
    <x v="27"/>
    <x v="5"/>
  </r>
  <r>
    <x v="7"/>
    <x v="36"/>
    <x v="3"/>
    <d v="2019-05-03T00:00:00"/>
    <d v="2019-05-06T00:00:00"/>
    <x v="4"/>
    <n v="5"/>
    <x v="14"/>
    <x v="5"/>
  </r>
  <r>
    <x v="7"/>
    <x v="36"/>
    <x v="3"/>
    <d v="2019-05-06T00:00:00"/>
    <d v="2019-05-07T00:00:00"/>
    <x v="4"/>
    <n v="5"/>
    <x v="15"/>
    <x v="5"/>
  </r>
  <r>
    <x v="7"/>
    <x v="36"/>
    <x v="3"/>
    <d v="2019-05-07T00:00:00"/>
    <d v="2019-05-08T00:00:00"/>
    <x v="4"/>
    <n v="5"/>
    <x v="16"/>
    <x v="5"/>
  </r>
  <r>
    <x v="7"/>
    <x v="36"/>
    <x v="3"/>
    <d v="2019-05-08T00:00:00"/>
    <d v="2019-05-09T00:00:00"/>
    <x v="4"/>
    <n v="5"/>
    <x v="28"/>
    <x v="5"/>
  </r>
  <r>
    <x v="7"/>
    <x v="36"/>
    <x v="3"/>
    <d v="2019-05-09T00:00:00"/>
    <d v="2019-05-10T00:00:00"/>
    <x v="4"/>
    <n v="5"/>
    <x v="29"/>
    <x v="5"/>
  </r>
  <r>
    <x v="7"/>
    <x v="36"/>
    <x v="3"/>
    <d v="2019-05-10T00:00:00"/>
    <d v="2019-05-13T00:00:00"/>
    <x v="4"/>
    <n v="5"/>
    <x v="19"/>
    <x v="5"/>
  </r>
  <r>
    <x v="7"/>
    <x v="36"/>
    <x v="3"/>
    <d v="2019-05-13T00:00:00"/>
    <d v="2019-05-14T00:00:00"/>
    <x v="4"/>
    <n v="5"/>
    <x v="20"/>
    <x v="5"/>
  </r>
  <r>
    <x v="7"/>
    <x v="36"/>
    <x v="3"/>
    <d v="2019-05-14T00:00:00"/>
    <d v="2019-05-15T00:00:00"/>
    <x v="4"/>
    <n v="5"/>
    <x v="5"/>
    <x v="5"/>
  </r>
  <r>
    <x v="7"/>
    <x v="36"/>
    <x v="3"/>
    <d v="2019-05-15T00:00:00"/>
    <d v="2019-05-16T00:00:00"/>
    <x v="4"/>
    <n v="5"/>
    <x v="6"/>
    <x v="5"/>
  </r>
  <r>
    <x v="7"/>
    <x v="36"/>
    <x v="3"/>
    <d v="2019-05-16T00:00:00"/>
    <d v="2019-05-17T00:00:00"/>
    <x v="4"/>
    <n v="5"/>
    <x v="8"/>
    <x v="5"/>
  </r>
  <r>
    <x v="7"/>
    <x v="36"/>
    <x v="3"/>
    <d v="2019-05-17T00:00:00"/>
    <d v="2019-05-20T00:00:00"/>
    <x v="4"/>
    <n v="5"/>
    <x v="9"/>
    <x v="5"/>
  </r>
  <r>
    <x v="7"/>
    <x v="36"/>
    <x v="3"/>
    <d v="2019-05-20T00:00:00"/>
    <d v="2019-05-21T00:00:00"/>
    <x v="4"/>
    <n v="5"/>
    <x v="21"/>
    <x v="5"/>
  </r>
  <r>
    <x v="7"/>
    <x v="36"/>
    <x v="3"/>
    <d v="2019-05-21T00:00:00"/>
    <d v="2019-05-22T00:00:00"/>
    <x v="4"/>
    <n v="5"/>
    <x v="22"/>
    <x v="5"/>
  </r>
  <r>
    <x v="7"/>
    <x v="36"/>
    <x v="3"/>
    <d v="2019-05-22T00:00:00"/>
    <d v="2019-05-23T00:00:00"/>
    <x v="4"/>
    <n v="5"/>
    <x v="30"/>
    <x v="5"/>
  </r>
  <r>
    <x v="7"/>
    <x v="36"/>
    <x v="3"/>
    <d v="2019-05-23T00:00:00"/>
    <d v="2019-05-24T00:00:00"/>
    <x v="4"/>
    <n v="5"/>
    <x v="11"/>
    <x v="5"/>
  </r>
  <r>
    <x v="7"/>
    <x v="36"/>
    <x v="3"/>
    <d v="2019-05-24T00:00:00"/>
    <d v="2019-05-27T00:00:00"/>
    <x v="4"/>
    <n v="5"/>
    <x v="3"/>
    <x v="5"/>
  </r>
  <r>
    <x v="7"/>
    <x v="36"/>
    <x v="3"/>
    <d v="2019-05-27T00:00:00"/>
    <d v="2019-05-28T00:00:00"/>
    <x v="4"/>
    <n v="5"/>
    <x v="4"/>
    <x v="5"/>
  </r>
  <r>
    <x v="7"/>
    <x v="36"/>
    <x v="3"/>
    <d v="2019-05-28T00:00:00"/>
    <d v="2019-05-29T00:00:00"/>
    <x v="4"/>
    <n v="5"/>
    <x v="1"/>
    <x v="5"/>
  </r>
  <r>
    <x v="7"/>
    <x v="36"/>
    <x v="3"/>
    <d v="2019-05-29T00:00:00"/>
    <d v="2019-05-30T00:00:00"/>
    <x v="4"/>
    <n v="5"/>
    <x v="0"/>
    <x v="5"/>
  </r>
  <r>
    <x v="7"/>
    <x v="36"/>
    <x v="3"/>
    <d v="2019-05-30T00:00:00"/>
    <d v="2019-05-31T00:00:00"/>
    <x v="4"/>
    <n v="5"/>
    <x v="2"/>
    <x v="5"/>
  </r>
  <r>
    <x v="7"/>
    <x v="36"/>
    <x v="3"/>
    <d v="2019-05-31T00:00:00"/>
    <d v="2019-06-04T00:00:00"/>
    <x v="4"/>
    <n v="6"/>
    <x v="12"/>
    <x v="1"/>
  </r>
  <r>
    <x v="7"/>
    <x v="36"/>
    <x v="3"/>
    <d v="2019-06-04T00:00:00"/>
    <d v="2019-06-05T00:00:00"/>
    <x v="4"/>
    <n v="6"/>
    <x v="13"/>
    <x v="1"/>
  </r>
  <r>
    <x v="7"/>
    <x v="36"/>
    <x v="3"/>
    <d v="2019-06-05T00:00:00"/>
    <d v="2019-06-06T00:00:00"/>
    <x v="4"/>
    <n v="6"/>
    <x v="14"/>
    <x v="1"/>
  </r>
  <r>
    <x v="7"/>
    <x v="36"/>
    <x v="3"/>
    <d v="2019-06-06T00:00:00"/>
    <d v="2019-06-07T00:00:00"/>
    <x v="4"/>
    <n v="6"/>
    <x v="15"/>
    <x v="1"/>
  </r>
  <r>
    <x v="7"/>
    <x v="36"/>
    <x v="3"/>
    <d v="2019-06-07T00:00:00"/>
    <d v="2019-06-10T00:00:00"/>
    <x v="4"/>
    <n v="6"/>
    <x v="29"/>
    <x v="1"/>
  </r>
  <r>
    <x v="7"/>
    <x v="36"/>
    <x v="3"/>
    <d v="2019-06-10T00:00:00"/>
    <d v="2019-06-11T00:00:00"/>
    <x v="4"/>
    <n v="6"/>
    <x v="17"/>
    <x v="1"/>
  </r>
  <r>
    <x v="7"/>
    <x v="36"/>
    <x v="3"/>
    <d v="2019-06-11T00:00:00"/>
    <d v="2019-06-12T00:00:00"/>
    <x v="4"/>
    <n v="6"/>
    <x v="18"/>
    <x v="1"/>
  </r>
  <r>
    <x v="7"/>
    <x v="36"/>
    <x v="3"/>
    <d v="2019-06-12T00:00:00"/>
    <d v="2019-06-13T00:00:00"/>
    <x v="4"/>
    <n v="6"/>
    <x v="19"/>
    <x v="1"/>
  </r>
  <r>
    <x v="7"/>
    <x v="36"/>
    <x v="3"/>
    <d v="2019-06-13T00:00:00"/>
    <d v="2019-06-14T00:00:00"/>
    <x v="4"/>
    <n v="6"/>
    <x v="20"/>
    <x v="1"/>
  </r>
  <r>
    <x v="7"/>
    <x v="36"/>
    <x v="3"/>
    <d v="2019-06-14T00:00:00"/>
    <d v="2019-06-17T00:00:00"/>
    <x v="4"/>
    <n v="6"/>
    <x v="8"/>
    <x v="1"/>
  </r>
  <r>
    <x v="7"/>
    <x v="36"/>
    <x v="3"/>
    <d v="2019-06-17T00:00:00"/>
    <d v="2019-06-18T00:00:00"/>
    <x v="4"/>
    <n v="6"/>
    <x v="7"/>
    <x v="1"/>
  </r>
  <r>
    <x v="7"/>
    <x v="36"/>
    <x v="3"/>
    <d v="2019-06-18T00:00:00"/>
    <d v="2019-06-19T00:00:00"/>
    <x v="4"/>
    <n v="6"/>
    <x v="10"/>
    <x v="1"/>
  </r>
  <r>
    <x v="7"/>
    <x v="36"/>
    <x v="3"/>
    <d v="2019-06-19T00:00:00"/>
    <d v="2019-06-20T00:00:00"/>
    <x v="4"/>
    <n v="6"/>
    <x v="9"/>
    <x v="1"/>
  </r>
  <r>
    <x v="7"/>
    <x v="36"/>
    <x v="3"/>
    <d v="2019-06-20T00:00:00"/>
    <d v="2019-06-21T00:00:00"/>
    <x v="4"/>
    <n v="6"/>
    <x v="21"/>
    <x v="1"/>
  </r>
  <r>
    <x v="7"/>
    <x v="36"/>
    <x v="3"/>
    <d v="2019-06-21T00:00:00"/>
    <d v="2019-06-25T00:00:00"/>
    <x v="4"/>
    <n v="6"/>
    <x v="23"/>
    <x v="1"/>
  </r>
  <r>
    <x v="7"/>
    <x v="36"/>
    <x v="3"/>
    <d v="2019-06-25T00:00:00"/>
    <d v="2019-06-26T00:00:00"/>
    <x v="4"/>
    <n v="6"/>
    <x v="24"/>
    <x v="1"/>
  </r>
  <r>
    <x v="7"/>
    <x v="36"/>
    <x v="3"/>
    <d v="2019-06-26T00:00:00"/>
    <d v="2019-06-27T00:00:00"/>
    <x v="4"/>
    <n v="6"/>
    <x v="3"/>
    <x v="1"/>
  </r>
  <r>
    <x v="7"/>
    <x v="36"/>
    <x v="3"/>
    <d v="2019-06-27T00:00:00"/>
    <d v="2019-06-28T00:00:00"/>
    <x v="4"/>
    <n v="6"/>
    <x v="4"/>
    <x v="1"/>
  </r>
  <r>
    <x v="7"/>
    <x v="36"/>
    <x v="3"/>
    <d v="2019-06-28T00:00:00"/>
    <d v="2019-07-02T00:00:00"/>
    <x v="4"/>
    <n v="7"/>
    <x v="26"/>
    <x v="6"/>
  </r>
  <r>
    <x v="7"/>
    <x v="36"/>
    <x v="3"/>
    <d v="2019-07-02T00:00:00"/>
    <d v="2019-07-03T00:00:00"/>
    <x v="4"/>
    <n v="7"/>
    <x v="27"/>
    <x v="6"/>
  </r>
  <r>
    <x v="7"/>
    <x v="36"/>
    <x v="3"/>
    <d v="2019-07-03T00:00:00"/>
    <d v="2019-07-04T00:00:00"/>
    <x v="4"/>
    <n v="7"/>
    <x v="12"/>
    <x v="6"/>
  </r>
  <r>
    <x v="7"/>
    <x v="36"/>
    <x v="3"/>
    <d v="2019-07-04T00:00:00"/>
    <d v="2019-07-05T00:00:00"/>
    <x v="4"/>
    <n v="7"/>
    <x v="13"/>
    <x v="6"/>
  </r>
  <r>
    <x v="7"/>
    <x v="36"/>
    <x v="3"/>
    <d v="2019-07-05T00:00:00"/>
    <d v="2019-07-08T00:00:00"/>
    <x v="4"/>
    <n v="7"/>
    <x v="16"/>
    <x v="6"/>
  </r>
  <r>
    <x v="7"/>
    <x v="36"/>
    <x v="3"/>
    <d v="2019-07-08T00:00:00"/>
    <d v="2019-07-09T00:00:00"/>
    <x v="4"/>
    <n v="7"/>
    <x v="28"/>
    <x v="6"/>
  </r>
  <r>
    <x v="7"/>
    <x v="36"/>
    <x v="3"/>
    <d v="2019-07-09T00:00:00"/>
    <d v="2019-07-10T00:00:00"/>
    <x v="4"/>
    <n v="7"/>
    <x v="29"/>
    <x v="6"/>
  </r>
  <r>
    <x v="7"/>
    <x v="36"/>
    <x v="3"/>
    <d v="2019-07-10T00:00:00"/>
    <d v="2019-07-11T00:00:00"/>
    <x v="4"/>
    <n v="7"/>
    <x v="17"/>
    <x v="6"/>
  </r>
  <r>
    <x v="7"/>
    <x v="36"/>
    <x v="3"/>
    <d v="2019-07-11T00:00:00"/>
    <d v="2019-07-12T00:00:00"/>
    <x v="4"/>
    <n v="7"/>
    <x v="18"/>
    <x v="6"/>
  </r>
  <r>
    <x v="7"/>
    <x v="36"/>
    <x v="3"/>
    <d v="2019-07-12T00:00:00"/>
    <d v="2019-07-15T00:00:00"/>
    <x v="4"/>
    <n v="7"/>
    <x v="5"/>
    <x v="6"/>
  </r>
  <r>
    <x v="7"/>
    <x v="36"/>
    <x v="3"/>
    <d v="2019-07-15T00:00:00"/>
    <d v="2019-07-16T00:00:00"/>
    <x v="4"/>
    <n v="7"/>
    <x v="6"/>
    <x v="6"/>
  </r>
  <r>
    <x v="7"/>
    <x v="36"/>
    <x v="3"/>
    <d v="2019-07-16T00:00:00"/>
    <d v="2019-07-17T00:00:00"/>
    <x v="4"/>
    <n v="7"/>
    <x v="8"/>
    <x v="6"/>
  </r>
  <r>
    <x v="7"/>
    <x v="36"/>
    <x v="3"/>
    <d v="2019-07-17T00:00:00"/>
    <d v="2019-07-18T00:00:00"/>
    <x v="4"/>
    <n v="7"/>
    <x v="7"/>
    <x v="6"/>
  </r>
  <r>
    <x v="7"/>
    <x v="36"/>
    <x v="3"/>
    <d v="2019-07-18T00:00:00"/>
    <d v="2019-07-19T00:00:00"/>
    <x v="4"/>
    <n v="7"/>
    <x v="10"/>
    <x v="6"/>
  </r>
  <r>
    <x v="7"/>
    <x v="36"/>
    <x v="3"/>
    <d v="2019-07-19T00:00:00"/>
    <d v="2019-07-22T00:00:00"/>
    <x v="4"/>
    <n v="7"/>
    <x v="22"/>
    <x v="6"/>
  </r>
  <r>
    <x v="7"/>
    <x v="36"/>
    <x v="3"/>
    <d v="2019-07-22T00:00:00"/>
    <d v="2019-07-23T00:00:00"/>
    <x v="4"/>
    <n v="7"/>
    <x v="30"/>
    <x v="6"/>
  </r>
  <r>
    <x v="7"/>
    <x v="36"/>
    <x v="3"/>
    <d v="2019-07-23T00:00:00"/>
    <d v="2019-07-24T00:00:00"/>
    <x v="4"/>
    <n v="7"/>
    <x v="11"/>
    <x v="6"/>
  </r>
  <r>
    <x v="7"/>
    <x v="36"/>
    <x v="3"/>
    <d v="2019-07-24T00:00:00"/>
    <d v="2019-07-25T00:00:00"/>
    <x v="4"/>
    <n v="7"/>
    <x v="23"/>
    <x v="6"/>
  </r>
  <r>
    <x v="7"/>
    <x v="36"/>
    <x v="3"/>
    <d v="2019-07-25T00:00:00"/>
    <d v="2019-07-26T00:00:00"/>
    <x v="4"/>
    <n v="7"/>
    <x v="24"/>
    <x v="6"/>
  </r>
  <r>
    <x v="7"/>
    <x v="36"/>
    <x v="3"/>
    <d v="2019-07-26T00:00:00"/>
    <d v="2019-07-29T00:00:00"/>
    <x v="4"/>
    <n v="7"/>
    <x v="1"/>
    <x v="6"/>
  </r>
  <r>
    <x v="7"/>
    <x v="36"/>
    <x v="3"/>
    <d v="2019-07-29T00:00:00"/>
    <d v="2019-07-30T00:00:00"/>
    <x v="4"/>
    <n v="7"/>
    <x v="0"/>
    <x v="6"/>
  </r>
  <r>
    <x v="7"/>
    <x v="36"/>
    <x v="3"/>
    <d v="2019-07-30T00:00:00"/>
    <d v="2019-07-31T00:00:00"/>
    <x v="4"/>
    <n v="7"/>
    <x v="2"/>
    <x v="6"/>
  </r>
  <r>
    <x v="7"/>
    <x v="36"/>
    <x v="3"/>
    <d v="2019-07-31T00:00:00"/>
    <d v="2019-08-01T00:00:00"/>
    <x v="4"/>
    <n v="8"/>
    <x v="25"/>
    <x v="7"/>
  </r>
  <r>
    <x v="7"/>
    <x v="36"/>
    <x v="3"/>
    <d v="2019-08-01T00:00:00"/>
    <d v="2019-08-02T00:00:00"/>
    <x v="4"/>
    <n v="8"/>
    <x v="26"/>
    <x v="7"/>
  </r>
  <r>
    <x v="7"/>
    <x v="36"/>
    <x v="3"/>
    <d v="2019-08-02T00:00:00"/>
    <d v="2019-08-05T00:00:00"/>
    <x v="4"/>
    <n v="8"/>
    <x v="13"/>
    <x v="7"/>
  </r>
  <r>
    <x v="7"/>
    <x v="36"/>
    <x v="3"/>
    <d v="2019-08-05T00:00:00"/>
    <d v="2019-08-06T00:00:00"/>
    <x v="4"/>
    <n v="8"/>
    <x v="14"/>
    <x v="7"/>
  </r>
  <r>
    <x v="7"/>
    <x v="36"/>
    <x v="3"/>
    <d v="2019-08-06T00:00:00"/>
    <d v="2019-08-08T00:00:00"/>
    <x v="4"/>
    <n v="8"/>
    <x v="16"/>
    <x v="7"/>
  </r>
  <r>
    <x v="7"/>
    <x v="36"/>
    <x v="3"/>
    <d v="2019-08-08T00:00:00"/>
    <d v="2019-08-09T00:00:00"/>
    <x v="4"/>
    <n v="8"/>
    <x v="28"/>
    <x v="7"/>
  </r>
  <r>
    <x v="7"/>
    <x v="36"/>
    <x v="3"/>
    <d v="2019-08-09T00:00:00"/>
    <d v="2019-08-12T00:00:00"/>
    <x v="4"/>
    <n v="8"/>
    <x v="18"/>
    <x v="7"/>
  </r>
  <r>
    <x v="7"/>
    <x v="36"/>
    <x v="3"/>
    <d v="2019-08-12T00:00:00"/>
    <d v="2019-08-13T00:00:00"/>
    <x v="4"/>
    <n v="8"/>
    <x v="19"/>
    <x v="7"/>
  </r>
  <r>
    <x v="7"/>
    <x v="36"/>
    <x v="3"/>
    <d v="2019-08-13T00:00:00"/>
    <d v="2019-08-14T00:00:00"/>
    <x v="4"/>
    <n v="8"/>
    <x v="20"/>
    <x v="7"/>
  </r>
  <r>
    <x v="7"/>
    <x v="36"/>
    <x v="3"/>
    <d v="2019-08-14T00:00:00"/>
    <d v="2019-08-15T00:00:00"/>
    <x v="4"/>
    <n v="8"/>
    <x v="5"/>
    <x v="7"/>
  </r>
  <r>
    <x v="7"/>
    <x v="36"/>
    <x v="3"/>
    <d v="2019-08-15T00:00:00"/>
    <d v="2019-08-16T00:00:00"/>
    <x v="4"/>
    <n v="8"/>
    <x v="6"/>
    <x v="7"/>
  </r>
  <r>
    <x v="7"/>
    <x v="36"/>
    <x v="3"/>
    <d v="2019-08-16T00:00:00"/>
    <d v="2019-08-20T00:00:00"/>
    <x v="4"/>
    <n v="8"/>
    <x v="9"/>
    <x v="7"/>
  </r>
  <r>
    <x v="7"/>
    <x v="36"/>
    <x v="3"/>
    <d v="2019-08-20T00:00:00"/>
    <d v="2019-08-21T00:00:00"/>
    <x v="4"/>
    <n v="8"/>
    <x v="21"/>
    <x v="7"/>
  </r>
  <r>
    <x v="7"/>
    <x v="36"/>
    <x v="3"/>
    <d v="2019-08-21T00:00:00"/>
    <d v="2019-08-22T00:00:00"/>
    <x v="4"/>
    <n v="8"/>
    <x v="22"/>
    <x v="7"/>
  </r>
  <r>
    <x v="7"/>
    <x v="36"/>
    <x v="3"/>
    <d v="2019-08-22T00:00:00"/>
    <d v="2019-08-23T00:00:00"/>
    <x v="4"/>
    <n v="8"/>
    <x v="30"/>
    <x v="7"/>
  </r>
  <r>
    <x v="7"/>
    <x v="36"/>
    <x v="3"/>
    <d v="2019-08-23T00:00:00"/>
    <d v="2019-08-26T00:00:00"/>
    <x v="4"/>
    <n v="8"/>
    <x v="24"/>
    <x v="7"/>
  </r>
  <r>
    <x v="7"/>
    <x v="36"/>
    <x v="3"/>
    <d v="2019-08-26T00:00:00"/>
    <d v="2019-08-27T00:00:00"/>
    <x v="4"/>
    <n v="8"/>
    <x v="3"/>
    <x v="7"/>
  </r>
  <r>
    <x v="7"/>
    <x v="36"/>
    <x v="3"/>
    <d v="2019-08-27T00:00:00"/>
    <d v="2019-08-28T00:00:00"/>
    <x v="4"/>
    <n v="8"/>
    <x v="4"/>
    <x v="7"/>
  </r>
  <r>
    <x v="7"/>
    <x v="36"/>
    <x v="3"/>
    <d v="2019-08-28T00:00:00"/>
    <d v="2019-08-29T00:00:00"/>
    <x v="4"/>
    <n v="8"/>
    <x v="1"/>
    <x v="7"/>
  </r>
  <r>
    <x v="7"/>
    <x v="36"/>
    <x v="3"/>
    <d v="2019-08-29T00:00:00"/>
    <d v="2019-08-30T00:00:00"/>
    <x v="4"/>
    <n v="8"/>
    <x v="0"/>
    <x v="7"/>
  </r>
  <r>
    <x v="7"/>
    <x v="36"/>
    <x v="3"/>
    <d v="2019-08-30T00:00:00"/>
    <d v="2019-09-02T00:00:00"/>
    <x v="4"/>
    <n v="9"/>
    <x v="26"/>
    <x v="2"/>
  </r>
  <r>
    <x v="7"/>
    <x v="36"/>
    <x v="3"/>
    <d v="2019-09-02T00:00:00"/>
    <d v="2019-09-03T00:00:00"/>
    <x v="4"/>
    <n v="9"/>
    <x v="27"/>
    <x v="2"/>
  </r>
  <r>
    <x v="7"/>
    <x v="36"/>
    <x v="3"/>
    <d v="2019-09-03T00:00:00"/>
    <d v="2019-09-04T00:00:00"/>
    <x v="4"/>
    <n v="9"/>
    <x v="12"/>
    <x v="2"/>
  </r>
  <r>
    <x v="7"/>
    <x v="36"/>
    <x v="3"/>
    <d v="2019-09-04T00:00:00"/>
    <d v="2019-09-05T00:00:00"/>
    <x v="4"/>
    <n v="9"/>
    <x v="13"/>
    <x v="2"/>
  </r>
  <r>
    <x v="7"/>
    <x v="36"/>
    <x v="3"/>
    <d v="2019-09-05T00:00:00"/>
    <d v="2019-09-06T00:00:00"/>
    <x v="4"/>
    <n v="9"/>
    <x v="14"/>
    <x v="2"/>
  </r>
  <r>
    <x v="7"/>
    <x v="36"/>
    <x v="3"/>
    <d v="2019-09-06T00:00:00"/>
    <d v="2019-09-09T00:00:00"/>
    <x v="4"/>
    <n v="9"/>
    <x v="28"/>
    <x v="2"/>
  </r>
  <r>
    <x v="7"/>
    <x v="36"/>
    <x v="3"/>
    <d v="2019-09-09T00:00:00"/>
    <d v="2019-09-10T00:00:00"/>
    <x v="4"/>
    <n v="9"/>
    <x v="29"/>
    <x v="2"/>
  </r>
  <r>
    <x v="7"/>
    <x v="36"/>
    <x v="3"/>
    <d v="2019-09-10T00:00:00"/>
    <d v="2019-09-11T00:00:00"/>
    <x v="4"/>
    <n v="9"/>
    <x v="17"/>
    <x v="2"/>
  </r>
  <r>
    <x v="7"/>
    <x v="36"/>
    <x v="3"/>
    <d v="2019-09-11T00:00:00"/>
    <d v="2019-09-12T00:00:00"/>
    <x v="4"/>
    <n v="9"/>
    <x v="18"/>
    <x v="2"/>
  </r>
  <r>
    <x v="7"/>
    <x v="36"/>
    <x v="3"/>
    <d v="2019-09-12T00:00:00"/>
    <d v="2019-09-13T00:00:00"/>
    <x v="4"/>
    <n v="9"/>
    <x v="19"/>
    <x v="2"/>
  </r>
  <r>
    <x v="7"/>
    <x v="36"/>
    <x v="3"/>
    <d v="2019-09-13T00:00:00"/>
    <d v="2019-09-16T00:00:00"/>
    <x v="4"/>
    <n v="9"/>
    <x v="6"/>
    <x v="2"/>
  </r>
  <r>
    <x v="7"/>
    <x v="36"/>
    <x v="3"/>
    <d v="2019-09-16T00:00:00"/>
    <d v="2019-09-17T00:00:00"/>
    <x v="4"/>
    <n v="9"/>
    <x v="8"/>
    <x v="2"/>
  </r>
  <r>
    <x v="7"/>
    <x v="36"/>
    <x v="3"/>
    <d v="2019-09-17T00:00:00"/>
    <d v="2019-09-18T00:00:00"/>
    <x v="4"/>
    <n v="9"/>
    <x v="7"/>
    <x v="2"/>
  </r>
  <r>
    <x v="7"/>
    <x v="36"/>
    <x v="3"/>
    <d v="2019-09-18T00:00:00"/>
    <d v="2019-09-19T00:00:00"/>
    <x v="4"/>
    <n v="9"/>
    <x v="10"/>
    <x v="2"/>
  </r>
  <r>
    <x v="7"/>
    <x v="36"/>
    <x v="3"/>
    <d v="2019-09-19T00:00:00"/>
    <d v="2019-09-20T00:00:00"/>
    <x v="4"/>
    <n v="9"/>
    <x v="9"/>
    <x v="2"/>
  </r>
  <r>
    <x v="7"/>
    <x v="36"/>
    <x v="3"/>
    <d v="2019-09-20T00:00:00"/>
    <d v="2019-09-23T00:00:00"/>
    <x v="4"/>
    <n v="9"/>
    <x v="30"/>
    <x v="2"/>
  </r>
  <r>
    <x v="7"/>
    <x v="36"/>
    <x v="3"/>
    <d v="2019-09-23T00:00:00"/>
    <d v="2019-09-24T00:00:00"/>
    <x v="4"/>
    <n v="9"/>
    <x v="11"/>
    <x v="2"/>
  </r>
  <r>
    <x v="7"/>
    <x v="36"/>
    <x v="3"/>
    <d v="2019-09-24T00:00:00"/>
    <d v="2019-09-25T00:00:00"/>
    <x v="4"/>
    <n v="9"/>
    <x v="23"/>
    <x v="2"/>
  </r>
  <r>
    <x v="7"/>
    <x v="36"/>
    <x v="3"/>
    <d v="2019-09-25T00:00:00"/>
    <d v="2019-09-26T00:00:00"/>
    <x v="4"/>
    <n v="9"/>
    <x v="24"/>
    <x v="2"/>
  </r>
  <r>
    <x v="7"/>
    <x v="36"/>
    <x v="3"/>
    <d v="2019-09-26T00:00:00"/>
    <d v="2019-09-27T00:00:00"/>
    <x v="4"/>
    <n v="9"/>
    <x v="3"/>
    <x v="2"/>
  </r>
  <r>
    <x v="7"/>
    <x v="36"/>
    <x v="3"/>
    <d v="2019-09-27T00:00:00"/>
    <d v="2019-09-30T00:00:00"/>
    <x v="4"/>
    <n v="9"/>
    <x v="0"/>
    <x v="2"/>
  </r>
  <r>
    <x v="7"/>
    <x v="36"/>
    <x v="3"/>
    <d v="2019-09-30T00:00:00"/>
    <d v="2019-10-01T00:00:00"/>
    <x v="4"/>
    <n v="10"/>
    <x v="25"/>
    <x v="0"/>
  </r>
  <r>
    <x v="7"/>
    <x v="36"/>
    <x v="3"/>
    <d v="2019-10-01T00:00:00"/>
    <d v="2019-10-02T00:00:00"/>
    <x v="4"/>
    <n v="10"/>
    <x v="26"/>
    <x v="0"/>
  </r>
  <r>
    <x v="7"/>
    <x v="36"/>
    <x v="3"/>
    <d v="2019-10-02T00:00:00"/>
    <d v="2019-10-03T00:00:00"/>
    <x v="4"/>
    <n v="10"/>
    <x v="27"/>
    <x v="0"/>
  </r>
  <r>
    <x v="7"/>
    <x v="36"/>
    <x v="3"/>
    <d v="2019-10-03T00:00:00"/>
    <d v="2019-10-04T00:00:00"/>
    <x v="4"/>
    <n v="10"/>
    <x v="12"/>
    <x v="0"/>
  </r>
  <r>
    <x v="7"/>
    <x v="36"/>
    <x v="3"/>
    <d v="2019-10-04T00:00:00"/>
    <d v="2019-10-07T00:00:00"/>
    <x v="4"/>
    <n v="10"/>
    <x v="15"/>
    <x v="0"/>
  </r>
  <r>
    <x v="7"/>
    <x v="36"/>
    <x v="3"/>
    <d v="2019-10-07T00:00:00"/>
    <d v="2019-10-08T00:00:00"/>
    <x v="4"/>
    <n v="10"/>
    <x v="16"/>
    <x v="0"/>
  </r>
  <r>
    <x v="7"/>
    <x v="36"/>
    <x v="3"/>
    <d v="2019-10-08T00:00:00"/>
    <d v="2019-10-09T00:00:00"/>
    <x v="4"/>
    <n v="10"/>
    <x v="28"/>
    <x v="0"/>
  </r>
  <r>
    <x v="7"/>
    <x v="36"/>
    <x v="3"/>
    <d v="2019-10-09T00:00:00"/>
    <d v="2019-10-10T00:00:00"/>
    <x v="4"/>
    <n v="10"/>
    <x v="29"/>
    <x v="0"/>
  </r>
  <r>
    <x v="7"/>
    <x v="36"/>
    <x v="3"/>
    <d v="2019-10-10T00:00:00"/>
    <d v="2019-10-11T00:00:00"/>
    <x v="4"/>
    <n v="10"/>
    <x v="17"/>
    <x v="0"/>
  </r>
  <r>
    <x v="7"/>
    <x v="36"/>
    <x v="3"/>
    <d v="2019-10-11T00:00:00"/>
    <d v="2019-10-15T00:00:00"/>
    <x v="4"/>
    <n v="10"/>
    <x v="5"/>
    <x v="0"/>
  </r>
  <r>
    <x v="7"/>
    <x v="36"/>
    <x v="3"/>
    <d v="2019-10-15T00:00:00"/>
    <d v="2019-10-16T00:00:00"/>
    <x v="4"/>
    <n v="10"/>
    <x v="6"/>
    <x v="0"/>
  </r>
  <r>
    <x v="7"/>
    <x v="36"/>
    <x v="3"/>
    <d v="2019-10-16T00:00:00"/>
    <d v="2019-10-17T00:00:00"/>
    <x v="4"/>
    <n v="10"/>
    <x v="8"/>
    <x v="0"/>
  </r>
  <r>
    <x v="7"/>
    <x v="36"/>
    <x v="3"/>
    <d v="2019-10-17T00:00:00"/>
    <d v="2019-10-18T00:00:00"/>
    <x v="4"/>
    <n v="10"/>
    <x v="7"/>
    <x v="0"/>
  </r>
  <r>
    <x v="7"/>
    <x v="36"/>
    <x v="3"/>
    <d v="2019-10-18T00:00:00"/>
    <d v="2019-10-21T00:00:00"/>
    <x v="4"/>
    <n v="10"/>
    <x v="21"/>
    <x v="0"/>
  </r>
  <r>
    <x v="7"/>
    <x v="36"/>
    <x v="3"/>
    <d v="2019-10-21T00:00:00"/>
    <d v="2019-10-22T00:00:00"/>
    <x v="4"/>
    <n v="10"/>
    <x v="22"/>
    <x v="0"/>
  </r>
  <r>
    <x v="7"/>
    <x v="36"/>
    <x v="3"/>
    <d v="2019-10-22T00:00:00"/>
    <d v="2019-10-23T00:00:00"/>
    <x v="4"/>
    <n v="10"/>
    <x v="30"/>
    <x v="0"/>
  </r>
  <r>
    <x v="7"/>
    <x v="36"/>
    <x v="3"/>
    <d v="2019-10-23T00:00:00"/>
    <d v="2019-10-24T00:00:00"/>
    <x v="4"/>
    <n v="10"/>
    <x v="11"/>
    <x v="0"/>
  </r>
  <r>
    <x v="7"/>
    <x v="36"/>
    <x v="3"/>
    <d v="2019-10-24T00:00:00"/>
    <d v="2019-10-25T00:00:00"/>
    <x v="4"/>
    <n v="10"/>
    <x v="23"/>
    <x v="0"/>
  </r>
  <r>
    <x v="7"/>
    <x v="36"/>
    <x v="3"/>
    <d v="2019-10-25T00:00:00"/>
    <d v="2019-10-28T00:00:00"/>
    <x v="4"/>
    <n v="10"/>
    <x v="4"/>
    <x v="0"/>
  </r>
  <r>
    <x v="7"/>
    <x v="36"/>
    <x v="3"/>
    <d v="2019-10-28T00:00:00"/>
    <d v="2019-10-29T00:00:00"/>
    <x v="4"/>
    <n v="10"/>
    <x v="1"/>
    <x v="0"/>
  </r>
  <r>
    <x v="7"/>
    <x v="36"/>
    <x v="3"/>
    <d v="2019-10-29T00:00:00"/>
    <d v="2019-10-30T00:00:00"/>
    <x v="4"/>
    <n v="10"/>
    <x v="0"/>
    <x v="0"/>
  </r>
  <r>
    <x v="7"/>
    <x v="36"/>
    <x v="3"/>
    <d v="2019-10-30T00:00:00"/>
    <d v="2019-10-31T00:00:00"/>
    <x v="4"/>
    <n v="10"/>
    <x v="2"/>
    <x v="0"/>
  </r>
  <r>
    <x v="7"/>
    <x v="36"/>
    <x v="3"/>
    <d v="2019-10-31T00:00:00"/>
    <d v="2019-11-01T00:00:00"/>
    <x v="4"/>
    <n v="11"/>
    <x v="25"/>
    <x v="8"/>
  </r>
  <r>
    <x v="7"/>
    <x v="36"/>
    <x v="3"/>
    <d v="2019-11-01T00:00:00"/>
    <d v="2019-11-05T00:00:00"/>
    <x v="4"/>
    <n v="11"/>
    <x v="13"/>
    <x v="8"/>
  </r>
  <r>
    <x v="7"/>
    <x v="36"/>
    <x v="3"/>
    <d v="2019-11-05T00:00:00"/>
    <d v="2019-11-06T00:00:00"/>
    <x v="4"/>
    <n v="11"/>
    <x v="14"/>
    <x v="8"/>
  </r>
  <r>
    <x v="7"/>
    <x v="36"/>
    <x v="3"/>
    <d v="2019-11-06T00:00:00"/>
    <d v="2019-11-07T00:00:00"/>
    <x v="4"/>
    <n v="11"/>
    <x v="15"/>
    <x v="8"/>
  </r>
  <r>
    <x v="7"/>
    <x v="36"/>
    <x v="3"/>
    <d v="2019-11-07T00:00:00"/>
    <d v="2019-11-08T00:00:00"/>
    <x v="4"/>
    <n v="11"/>
    <x v="16"/>
    <x v="8"/>
  </r>
  <r>
    <x v="7"/>
    <x v="36"/>
    <x v="3"/>
    <d v="2019-11-08T00:00:00"/>
    <d v="2019-11-12T00:00:00"/>
    <x v="4"/>
    <n v="11"/>
    <x v="18"/>
    <x v="8"/>
  </r>
  <r>
    <x v="7"/>
    <x v="36"/>
    <x v="3"/>
    <d v="2019-11-12T00:00:00"/>
    <d v="2019-11-13T00:00:00"/>
    <x v="4"/>
    <n v="11"/>
    <x v="19"/>
    <x v="8"/>
  </r>
  <r>
    <x v="7"/>
    <x v="36"/>
    <x v="3"/>
    <d v="2019-11-13T00:00:00"/>
    <d v="2019-11-14T00:00:00"/>
    <x v="4"/>
    <n v="11"/>
    <x v="20"/>
    <x v="8"/>
  </r>
  <r>
    <x v="7"/>
    <x v="36"/>
    <x v="3"/>
    <d v="2019-11-14T00:00:00"/>
    <d v="2019-11-15T00:00:00"/>
    <x v="4"/>
    <n v="11"/>
    <x v="5"/>
    <x v="8"/>
  </r>
  <r>
    <x v="7"/>
    <x v="36"/>
    <x v="3"/>
    <d v="2019-11-15T00:00:00"/>
    <d v="2019-11-18T00:00:00"/>
    <x v="4"/>
    <n v="11"/>
    <x v="7"/>
    <x v="8"/>
  </r>
  <r>
    <x v="7"/>
    <x v="36"/>
    <x v="3"/>
    <d v="2019-11-18T00:00:00"/>
    <d v="2019-11-19T00:00:00"/>
    <x v="4"/>
    <n v="11"/>
    <x v="10"/>
    <x v="8"/>
  </r>
  <r>
    <x v="7"/>
    <x v="36"/>
    <x v="3"/>
    <d v="2019-11-19T00:00:00"/>
    <d v="2019-11-20T00:00:00"/>
    <x v="4"/>
    <n v="11"/>
    <x v="9"/>
    <x v="8"/>
  </r>
  <r>
    <x v="7"/>
    <x v="36"/>
    <x v="3"/>
    <d v="2019-11-20T00:00:00"/>
    <d v="2019-11-21T00:00:00"/>
    <x v="4"/>
    <n v="11"/>
    <x v="21"/>
    <x v="8"/>
  </r>
  <r>
    <x v="7"/>
    <x v="36"/>
    <x v="3"/>
    <d v="2019-11-21T00:00:00"/>
    <d v="2019-11-22T00:00:00"/>
    <x v="4"/>
    <n v="11"/>
    <x v="22"/>
    <x v="8"/>
  </r>
  <r>
    <x v="7"/>
    <x v="36"/>
    <x v="3"/>
    <d v="2019-11-22T00:00:00"/>
    <d v="2019-11-25T00:00:00"/>
    <x v="4"/>
    <n v="11"/>
    <x v="23"/>
    <x v="8"/>
  </r>
  <r>
    <x v="7"/>
    <x v="36"/>
    <x v="3"/>
    <d v="2019-11-25T00:00:00"/>
    <d v="2019-11-26T00:00:00"/>
    <x v="4"/>
    <n v="11"/>
    <x v="24"/>
    <x v="8"/>
  </r>
  <r>
    <x v="7"/>
    <x v="36"/>
    <x v="3"/>
    <d v="2019-11-26T00:00:00"/>
    <d v="2019-11-27T00:00:00"/>
    <x v="4"/>
    <n v="11"/>
    <x v="3"/>
    <x v="8"/>
  </r>
  <r>
    <x v="7"/>
    <x v="36"/>
    <x v="3"/>
    <d v="2019-11-27T00:00:00"/>
    <d v="2019-11-28T00:00:00"/>
    <x v="4"/>
    <n v="11"/>
    <x v="4"/>
    <x v="8"/>
  </r>
  <r>
    <x v="7"/>
    <x v="36"/>
    <x v="3"/>
    <d v="2019-11-28T00:00:00"/>
    <d v="2019-11-29T00:00:00"/>
    <x v="4"/>
    <n v="11"/>
    <x v="1"/>
    <x v="8"/>
  </r>
  <r>
    <x v="7"/>
    <x v="36"/>
    <x v="3"/>
    <d v="2019-11-29T00:00:00"/>
    <d v="2019-12-02T00:00:00"/>
    <x v="4"/>
    <n v="12"/>
    <x v="26"/>
    <x v="3"/>
  </r>
  <r>
    <x v="7"/>
    <x v="36"/>
    <x v="3"/>
    <d v="2019-12-02T00:00:00"/>
    <d v="2019-12-03T00:00:00"/>
    <x v="4"/>
    <n v="12"/>
    <x v="27"/>
    <x v="3"/>
  </r>
  <r>
    <x v="7"/>
    <x v="36"/>
    <x v="3"/>
    <d v="2019-12-03T00:00:00"/>
    <d v="2019-12-04T00:00:00"/>
    <x v="4"/>
    <n v="12"/>
    <x v="12"/>
    <x v="3"/>
  </r>
  <r>
    <x v="7"/>
    <x v="36"/>
    <x v="3"/>
    <d v="2019-12-04T00:00:00"/>
    <d v="2019-12-05T00:00:00"/>
    <x v="4"/>
    <n v="12"/>
    <x v="13"/>
    <x v="3"/>
  </r>
  <r>
    <x v="7"/>
    <x v="36"/>
    <x v="3"/>
    <d v="2019-12-05T00:00:00"/>
    <d v="2019-12-06T00:00:00"/>
    <x v="4"/>
    <n v="12"/>
    <x v="14"/>
    <x v="3"/>
  </r>
  <r>
    <x v="7"/>
    <x v="36"/>
    <x v="3"/>
    <d v="2019-12-06T00:00:00"/>
    <d v="2019-12-09T00:00:00"/>
    <x v="4"/>
    <n v="12"/>
    <x v="28"/>
    <x v="3"/>
  </r>
  <r>
    <x v="7"/>
    <x v="36"/>
    <x v="3"/>
    <d v="2019-12-09T00:00:00"/>
    <d v="2019-12-10T00:00:00"/>
    <x v="4"/>
    <n v="12"/>
    <x v="29"/>
    <x v="3"/>
  </r>
  <r>
    <x v="7"/>
    <x v="36"/>
    <x v="3"/>
    <d v="2019-12-10T00:00:00"/>
    <d v="2019-12-11T00:00:00"/>
    <x v="4"/>
    <n v="12"/>
    <x v="17"/>
    <x v="3"/>
  </r>
  <r>
    <x v="7"/>
    <x v="36"/>
    <x v="3"/>
    <d v="2019-12-11T00:00:00"/>
    <d v="2019-12-12T00:00:00"/>
    <x v="4"/>
    <n v="12"/>
    <x v="18"/>
    <x v="3"/>
  </r>
  <r>
    <x v="7"/>
    <x v="36"/>
    <x v="3"/>
    <d v="2019-12-12T00:00:00"/>
    <d v="2019-12-13T00:00:00"/>
    <x v="4"/>
    <n v="12"/>
    <x v="19"/>
    <x v="3"/>
  </r>
  <r>
    <x v="7"/>
    <x v="36"/>
    <x v="3"/>
    <d v="2019-12-13T00:00:00"/>
    <d v="2019-12-16T00:00:00"/>
    <x v="4"/>
    <n v="12"/>
    <x v="6"/>
    <x v="3"/>
  </r>
  <r>
    <x v="7"/>
    <x v="36"/>
    <x v="3"/>
    <d v="2019-12-16T00:00:00"/>
    <d v="2019-12-17T00:00:00"/>
    <x v="4"/>
    <n v="12"/>
    <x v="8"/>
    <x v="3"/>
  </r>
  <r>
    <x v="7"/>
    <x v="36"/>
    <x v="3"/>
    <d v="2019-12-17T00:00:00"/>
    <d v="2019-12-18T00:00:00"/>
    <x v="4"/>
    <n v="12"/>
    <x v="7"/>
    <x v="3"/>
  </r>
  <r>
    <x v="7"/>
    <x v="36"/>
    <x v="3"/>
    <d v="2019-12-18T00:00:00"/>
    <d v="2019-12-19T00:00:00"/>
    <x v="4"/>
    <n v="12"/>
    <x v="10"/>
    <x v="3"/>
  </r>
  <r>
    <x v="7"/>
    <x v="36"/>
    <x v="3"/>
    <d v="2019-12-19T00:00:00"/>
    <d v="2019-12-20T00:00:00"/>
    <x v="4"/>
    <n v="12"/>
    <x v="9"/>
    <x v="3"/>
  </r>
  <r>
    <x v="7"/>
    <x v="36"/>
    <x v="3"/>
    <d v="2019-12-20T00:00:00"/>
    <d v="2019-12-23T00:00:00"/>
    <x v="4"/>
    <n v="12"/>
    <x v="30"/>
    <x v="3"/>
  </r>
  <r>
    <x v="7"/>
    <x v="36"/>
    <x v="3"/>
    <d v="2019-12-23T00:00:00"/>
    <d v="2019-12-24T00:00:00"/>
    <x v="4"/>
    <n v="12"/>
    <x v="11"/>
    <x v="3"/>
  </r>
  <r>
    <x v="7"/>
    <x v="36"/>
    <x v="3"/>
    <d v="2019-12-24T00:00:00"/>
    <d v="2019-12-26T00:00:00"/>
    <x v="4"/>
    <n v="12"/>
    <x v="24"/>
    <x v="3"/>
  </r>
  <r>
    <x v="7"/>
    <x v="36"/>
    <x v="3"/>
    <d v="2019-12-26T00:00:00"/>
    <d v="2019-12-27T00:00:00"/>
    <x v="4"/>
    <n v="12"/>
    <x v="3"/>
    <x v="3"/>
  </r>
  <r>
    <x v="7"/>
    <x v="36"/>
    <x v="3"/>
    <d v="2019-12-27T00:00:00"/>
    <d v="2019-12-30T00:00:00"/>
    <x v="4"/>
    <n v="12"/>
    <x v="0"/>
    <x v="3"/>
  </r>
  <r>
    <x v="7"/>
    <x v="36"/>
    <x v="3"/>
    <d v="2019-12-30T00:00:00"/>
    <d v="2019-12-31T00:00:00"/>
    <x v="4"/>
    <n v="12"/>
    <x v="2"/>
    <x v="3"/>
  </r>
  <r>
    <x v="7"/>
    <x v="36"/>
    <x v="3"/>
    <d v="2019-12-31T00:00:00"/>
    <d v="2020-01-02T00:00:00"/>
    <x v="5"/>
    <n v="1"/>
    <x v="26"/>
    <x v="9"/>
  </r>
  <r>
    <x v="7"/>
    <x v="36"/>
    <x v="3"/>
    <d v="2020-01-02T00:00:00"/>
    <d v="2020-01-03T00:00:00"/>
    <x v="5"/>
    <n v="1"/>
    <x v="27"/>
    <x v="9"/>
  </r>
  <r>
    <x v="7"/>
    <x v="36"/>
    <x v="3"/>
    <d v="2020-01-03T00:00:00"/>
    <d v="2020-01-07T00:00:00"/>
    <x v="5"/>
    <n v="1"/>
    <x v="15"/>
    <x v="9"/>
  </r>
  <r>
    <x v="7"/>
    <x v="36"/>
    <x v="3"/>
    <d v="2020-01-07T00:00:00"/>
    <d v="2020-01-08T00:00:00"/>
    <x v="5"/>
    <n v="1"/>
    <x v="16"/>
    <x v="9"/>
  </r>
  <r>
    <x v="7"/>
    <x v="36"/>
    <x v="3"/>
    <d v="2020-01-08T00:00:00"/>
    <d v="2020-01-09T00:00:00"/>
    <x v="5"/>
    <n v="1"/>
    <x v="28"/>
    <x v="9"/>
  </r>
  <r>
    <x v="7"/>
    <x v="36"/>
    <x v="3"/>
    <d v="2020-01-09T00:00:00"/>
    <d v="2020-01-10T00:00:00"/>
    <x v="5"/>
    <n v="1"/>
    <x v="29"/>
    <x v="9"/>
  </r>
  <r>
    <x v="7"/>
    <x v="36"/>
    <x v="3"/>
    <d v="2020-01-10T00:00:00"/>
    <d v="2020-01-13T00:00:00"/>
    <x v="5"/>
    <n v="1"/>
    <x v="19"/>
    <x v="9"/>
  </r>
  <r>
    <x v="7"/>
    <x v="36"/>
    <x v="3"/>
    <d v="2020-01-13T00:00:00"/>
    <d v="2020-01-14T00:00:00"/>
    <x v="5"/>
    <n v="1"/>
    <x v="20"/>
    <x v="9"/>
  </r>
  <r>
    <x v="7"/>
    <x v="36"/>
    <x v="3"/>
    <d v="2020-01-14T00:00:00"/>
    <d v="2020-01-15T00:00:00"/>
    <x v="5"/>
    <n v="1"/>
    <x v="5"/>
    <x v="9"/>
  </r>
  <r>
    <x v="7"/>
    <x v="36"/>
    <x v="3"/>
    <d v="2020-01-15T00:00:00"/>
    <d v="2020-01-16T00:00:00"/>
    <x v="5"/>
    <n v="1"/>
    <x v="6"/>
    <x v="9"/>
  </r>
  <r>
    <x v="7"/>
    <x v="36"/>
    <x v="3"/>
    <d v="2020-01-16T00:00:00"/>
    <d v="2020-01-17T00:00:00"/>
    <x v="5"/>
    <n v="1"/>
    <x v="8"/>
    <x v="9"/>
  </r>
  <r>
    <x v="7"/>
    <x v="36"/>
    <x v="3"/>
    <d v="2020-01-17T00:00:00"/>
    <d v="2020-01-20T00:00:00"/>
    <x v="5"/>
    <n v="1"/>
    <x v="9"/>
    <x v="9"/>
  </r>
  <r>
    <x v="7"/>
    <x v="36"/>
    <x v="3"/>
    <d v="2020-01-20T00:00:00"/>
    <d v="2020-01-21T00:00:00"/>
    <x v="5"/>
    <n v="1"/>
    <x v="21"/>
    <x v="9"/>
  </r>
  <r>
    <x v="7"/>
    <x v="36"/>
    <x v="3"/>
    <d v="2020-01-21T00:00:00"/>
    <d v="2020-01-22T00:00:00"/>
    <x v="5"/>
    <n v="1"/>
    <x v="22"/>
    <x v="9"/>
  </r>
  <r>
    <x v="7"/>
    <x v="36"/>
    <x v="3"/>
    <d v="2020-01-22T00:00:00"/>
    <d v="2020-01-23T00:00:00"/>
    <x v="5"/>
    <n v="1"/>
    <x v="30"/>
    <x v="9"/>
  </r>
  <r>
    <x v="7"/>
    <x v="36"/>
    <x v="3"/>
    <d v="2020-01-23T00:00:00"/>
    <d v="2020-01-24T00:00:00"/>
    <x v="5"/>
    <n v="1"/>
    <x v="11"/>
    <x v="9"/>
  </r>
  <r>
    <x v="7"/>
    <x v="36"/>
    <x v="3"/>
    <d v="2020-01-24T00:00:00"/>
    <d v="2020-01-27T00:00:00"/>
    <x v="5"/>
    <n v="1"/>
    <x v="3"/>
    <x v="9"/>
  </r>
  <r>
    <x v="7"/>
    <x v="36"/>
    <x v="3"/>
    <d v="2020-01-27T00:00:00"/>
    <d v="2020-01-28T00:00:00"/>
    <x v="5"/>
    <n v="1"/>
    <x v="4"/>
    <x v="9"/>
  </r>
  <r>
    <x v="7"/>
    <x v="36"/>
    <x v="3"/>
    <d v="2020-01-28T00:00:00"/>
    <d v="2020-01-29T00:00:00"/>
    <x v="5"/>
    <n v="1"/>
    <x v="1"/>
    <x v="9"/>
  </r>
  <r>
    <x v="7"/>
    <x v="36"/>
    <x v="3"/>
    <d v="2020-01-29T00:00:00"/>
    <d v="2020-01-30T00:00:00"/>
    <x v="5"/>
    <n v="1"/>
    <x v="0"/>
    <x v="9"/>
  </r>
  <r>
    <x v="7"/>
    <x v="36"/>
    <x v="3"/>
    <d v="2020-01-30T00:00:00"/>
    <d v="2020-01-31T00:00:00"/>
    <x v="5"/>
    <n v="1"/>
    <x v="2"/>
    <x v="9"/>
  </r>
  <r>
    <x v="7"/>
    <x v="36"/>
    <x v="3"/>
    <d v="2020-01-31T00:00:00"/>
    <d v="2020-02-03T00:00:00"/>
    <x v="5"/>
    <n v="2"/>
    <x v="27"/>
    <x v="10"/>
  </r>
  <r>
    <x v="7"/>
    <x v="36"/>
    <x v="3"/>
    <d v="2020-02-03T00:00:00"/>
    <d v="2020-02-04T00:00:00"/>
    <x v="5"/>
    <n v="2"/>
    <x v="12"/>
    <x v="10"/>
  </r>
  <r>
    <x v="7"/>
    <x v="36"/>
    <x v="3"/>
    <d v="2020-02-04T00:00:00"/>
    <d v="2020-02-05T00:00:00"/>
    <x v="5"/>
    <n v="2"/>
    <x v="13"/>
    <x v="10"/>
  </r>
  <r>
    <x v="7"/>
    <x v="36"/>
    <x v="3"/>
    <d v="2020-02-05T00:00:00"/>
    <d v="2020-02-06T00:00:00"/>
    <x v="5"/>
    <n v="2"/>
    <x v="14"/>
    <x v="10"/>
  </r>
  <r>
    <x v="7"/>
    <x v="36"/>
    <x v="3"/>
    <d v="2020-02-06T00:00:00"/>
    <d v="2020-02-07T00:00:00"/>
    <x v="5"/>
    <n v="2"/>
    <x v="15"/>
    <x v="10"/>
  </r>
  <r>
    <x v="7"/>
    <x v="36"/>
    <x v="3"/>
    <d v="2020-02-07T00:00:00"/>
    <d v="2020-02-10T00:00:00"/>
    <x v="5"/>
    <n v="2"/>
    <x v="29"/>
    <x v="10"/>
  </r>
  <r>
    <x v="7"/>
    <x v="36"/>
    <x v="3"/>
    <d v="2020-02-10T00:00:00"/>
    <d v="2020-02-11T00:00:00"/>
    <x v="5"/>
    <n v="2"/>
    <x v="17"/>
    <x v="10"/>
  </r>
  <r>
    <x v="7"/>
    <x v="36"/>
    <x v="3"/>
    <d v="2020-02-11T00:00:00"/>
    <d v="2020-02-12T00:00:00"/>
    <x v="5"/>
    <n v="2"/>
    <x v="18"/>
    <x v="10"/>
  </r>
  <r>
    <x v="7"/>
    <x v="36"/>
    <x v="3"/>
    <d v="2020-02-12T00:00:00"/>
    <d v="2020-02-13T00:00:00"/>
    <x v="5"/>
    <n v="2"/>
    <x v="19"/>
    <x v="10"/>
  </r>
  <r>
    <x v="7"/>
    <x v="36"/>
    <x v="3"/>
    <d v="2020-02-13T00:00:00"/>
    <d v="2020-02-14T00:00:00"/>
    <x v="5"/>
    <n v="2"/>
    <x v="20"/>
    <x v="10"/>
  </r>
  <r>
    <x v="7"/>
    <x v="36"/>
    <x v="3"/>
    <d v="2020-02-14T00:00:00"/>
    <d v="2020-02-17T00:00:00"/>
    <x v="5"/>
    <n v="2"/>
    <x v="8"/>
    <x v="10"/>
  </r>
  <r>
    <x v="7"/>
    <x v="36"/>
    <x v="3"/>
    <d v="2020-02-17T00:00:00"/>
    <d v="2020-02-18T00:00:00"/>
    <x v="5"/>
    <n v="2"/>
    <x v="7"/>
    <x v="10"/>
  </r>
  <r>
    <x v="7"/>
    <x v="36"/>
    <x v="3"/>
    <d v="2020-02-18T00:00:00"/>
    <d v="2020-02-19T00:00:00"/>
    <x v="5"/>
    <n v="2"/>
    <x v="10"/>
    <x v="10"/>
  </r>
  <r>
    <x v="7"/>
    <x v="36"/>
    <x v="3"/>
    <d v="2020-02-19T00:00:00"/>
    <d v="2020-02-20T00:00:00"/>
    <x v="5"/>
    <n v="2"/>
    <x v="9"/>
    <x v="10"/>
  </r>
  <r>
    <x v="7"/>
    <x v="36"/>
    <x v="3"/>
    <d v="2020-02-20T00:00:00"/>
    <d v="2020-02-21T00:00:00"/>
    <x v="5"/>
    <n v="2"/>
    <x v="21"/>
    <x v="10"/>
  </r>
  <r>
    <x v="7"/>
    <x v="36"/>
    <x v="3"/>
    <d v="2020-02-21T00:00:00"/>
    <d v="2020-02-24T00:00:00"/>
    <x v="5"/>
    <n v="2"/>
    <x v="11"/>
    <x v="10"/>
  </r>
  <r>
    <x v="7"/>
    <x v="36"/>
    <x v="3"/>
    <d v="2020-02-24T00:00:00"/>
    <d v="2020-02-25T00:00:00"/>
    <x v="5"/>
    <n v="2"/>
    <x v="23"/>
    <x v="10"/>
  </r>
  <r>
    <x v="7"/>
    <x v="36"/>
    <x v="3"/>
    <d v="2020-02-25T00:00:00"/>
    <d v="2020-02-26T00:00:00"/>
    <x v="5"/>
    <n v="2"/>
    <x v="24"/>
    <x v="10"/>
  </r>
  <r>
    <x v="7"/>
    <x v="36"/>
    <x v="3"/>
    <d v="2020-02-26T00:00:00"/>
    <d v="2020-02-27T00:00:00"/>
    <x v="5"/>
    <n v="2"/>
    <x v="3"/>
    <x v="10"/>
  </r>
  <r>
    <x v="7"/>
    <x v="36"/>
    <x v="3"/>
    <d v="2020-02-27T00:00:00"/>
    <d v="2020-02-28T00:00:00"/>
    <x v="5"/>
    <n v="2"/>
    <x v="4"/>
    <x v="10"/>
  </r>
  <r>
    <x v="7"/>
    <x v="36"/>
    <x v="3"/>
    <d v="2020-02-28T00:00:00"/>
    <d v="2020-03-02T00:00:00"/>
    <x v="5"/>
    <n v="3"/>
    <x v="26"/>
    <x v="4"/>
  </r>
  <r>
    <x v="7"/>
    <x v="36"/>
    <x v="3"/>
    <d v="2020-03-02T00:00:00"/>
    <d v="2020-03-03T00:00:00"/>
    <x v="5"/>
    <n v="3"/>
    <x v="27"/>
    <x v="4"/>
  </r>
  <r>
    <x v="7"/>
    <x v="36"/>
    <x v="3"/>
    <d v="2020-03-03T00:00:00"/>
    <d v="2020-03-04T00:00:00"/>
    <x v="5"/>
    <n v="3"/>
    <x v="12"/>
    <x v="4"/>
  </r>
  <r>
    <x v="7"/>
    <x v="36"/>
    <x v="3"/>
    <d v="2020-03-04T00:00:00"/>
    <d v="2020-03-05T00:00:00"/>
    <x v="5"/>
    <n v="3"/>
    <x v="13"/>
    <x v="4"/>
  </r>
  <r>
    <x v="7"/>
    <x v="36"/>
    <x v="3"/>
    <d v="2020-03-05T00:00:00"/>
    <d v="2020-03-06T00:00:00"/>
    <x v="5"/>
    <n v="3"/>
    <x v="14"/>
    <x v="4"/>
  </r>
  <r>
    <x v="7"/>
    <x v="36"/>
    <x v="3"/>
    <d v="2020-03-06T00:00:00"/>
    <d v="2020-03-09T00:00:00"/>
    <x v="5"/>
    <n v="3"/>
    <x v="28"/>
    <x v="4"/>
  </r>
  <r>
    <x v="7"/>
    <x v="36"/>
    <x v="3"/>
    <d v="2020-03-09T00:00:00"/>
    <d v="2020-03-10T00:00:00"/>
    <x v="5"/>
    <n v="3"/>
    <x v="29"/>
    <x v="4"/>
  </r>
  <r>
    <x v="7"/>
    <x v="36"/>
    <x v="3"/>
    <d v="2020-03-10T00:00:00"/>
    <d v="2020-03-11T00:00:00"/>
    <x v="5"/>
    <n v="3"/>
    <x v="17"/>
    <x v="4"/>
  </r>
  <r>
    <x v="7"/>
    <x v="36"/>
    <x v="3"/>
    <d v="2020-03-11T00:00:00"/>
    <d v="2020-03-12T00:00:00"/>
    <x v="5"/>
    <n v="3"/>
    <x v="18"/>
    <x v="4"/>
  </r>
  <r>
    <x v="7"/>
    <x v="36"/>
    <x v="3"/>
    <d v="2020-03-12T00:00:00"/>
    <d v="2020-03-13T00:00:00"/>
    <x v="5"/>
    <n v="3"/>
    <x v="19"/>
    <x v="4"/>
  </r>
  <r>
    <x v="7"/>
    <x v="36"/>
    <x v="3"/>
    <d v="2020-03-13T00:00:00"/>
    <d v="2020-03-16T00:00:00"/>
    <x v="5"/>
    <n v="3"/>
    <x v="6"/>
    <x v="4"/>
  </r>
  <r>
    <x v="7"/>
    <x v="36"/>
    <x v="3"/>
    <d v="2020-03-16T00:00:00"/>
    <d v="2020-03-17T00:00:00"/>
    <x v="5"/>
    <n v="3"/>
    <x v="8"/>
    <x v="4"/>
  </r>
  <r>
    <x v="7"/>
    <x v="36"/>
    <x v="3"/>
    <d v="2020-03-17T00:00:00"/>
    <d v="2020-03-18T00:00:00"/>
    <x v="5"/>
    <n v="3"/>
    <x v="7"/>
    <x v="4"/>
  </r>
  <r>
    <x v="7"/>
    <x v="36"/>
    <x v="3"/>
    <d v="2020-03-18T00:00:00"/>
    <d v="2020-03-19T00:00:00"/>
    <x v="5"/>
    <n v="3"/>
    <x v="10"/>
    <x v="4"/>
  </r>
  <r>
    <x v="7"/>
    <x v="36"/>
    <x v="3"/>
    <d v="2020-03-19T00:00:00"/>
    <d v="2020-03-20T00:00:00"/>
    <x v="5"/>
    <n v="3"/>
    <x v="9"/>
    <x v="4"/>
  </r>
  <r>
    <x v="7"/>
    <x v="36"/>
    <x v="3"/>
    <d v="2020-03-20T00:00:00"/>
    <d v="2020-03-24T00:00:00"/>
    <x v="5"/>
    <n v="3"/>
    <x v="11"/>
    <x v="4"/>
  </r>
  <r>
    <x v="7"/>
    <x v="36"/>
    <x v="3"/>
    <d v="2020-03-24T00:00:00"/>
    <d v="2020-03-25T00:00:00"/>
    <x v="5"/>
    <n v="3"/>
    <x v="23"/>
    <x v="4"/>
  </r>
  <r>
    <x v="7"/>
    <x v="36"/>
    <x v="3"/>
    <d v="2020-03-25T00:00:00"/>
    <d v="2020-03-26T00:00:00"/>
    <x v="5"/>
    <n v="3"/>
    <x v="24"/>
    <x v="4"/>
  </r>
  <r>
    <x v="7"/>
    <x v="36"/>
    <x v="3"/>
    <d v="2020-03-26T00:00:00"/>
    <d v="2020-03-27T00:00:00"/>
    <x v="5"/>
    <n v="3"/>
    <x v="3"/>
    <x v="4"/>
  </r>
  <r>
    <x v="7"/>
    <x v="36"/>
    <x v="3"/>
    <d v="2020-03-27T00:00:00"/>
    <d v="2020-03-30T00:00:00"/>
    <x v="5"/>
    <n v="3"/>
    <x v="0"/>
    <x v="4"/>
  </r>
  <r>
    <x v="7"/>
    <x v="36"/>
    <x v="3"/>
    <d v="2020-03-30T00:00:00"/>
    <d v="2020-03-31T00:00:00"/>
    <x v="5"/>
    <n v="3"/>
    <x v="2"/>
    <x v="4"/>
  </r>
  <r>
    <x v="7"/>
    <x v="36"/>
    <x v="3"/>
    <d v="2020-03-31T00:00:00"/>
    <d v="2020-04-01T00:00:00"/>
    <x v="5"/>
    <n v="4"/>
    <x v="25"/>
    <x v="11"/>
  </r>
  <r>
    <x v="7"/>
    <x v="36"/>
    <x v="3"/>
    <d v="2020-04-01T00:00:00"/>
    <d v="2020-04-02T00:00:00"/>
    <x v="5"/>
    <n v="4"/>
    <x v="26"/>
    <x v="11"/>
  </r>
  <r>
    <x v="7"/>
    <x v="36"/>
    <x v="3"/>
    <d v="2020-04-02T00:00:00"/>
    <d v="2020-04-03T00:00:00"/>
    <x v="5"/>
    <n v="4"/>
    <x v="27"/>
    <x v="11"/>
  </r>
  <r>
    <x v="7"/>
    <x v="36"/>
    <x v="3"/>
    <d v="2020-04-03T00:00:00"/>
    <d v="2020-04-06T00:00:00"/>
    <x v="5"/>
    <n v="4"/>
    <x v="14"/>
    <x v="11"/>
  </r>
  <r>
    <x v="7"/>
    <x v="36"/>
    <x v="3"/>
    <d v="2020-04-06T00:00:00"/>
    <d v="2020-04-07T00:00:00"/>
    <x v="5"/>
    <n v="4"/>
    <x v="15"/>
    <x v="11"/>
  </r>
  <r>
    <x v="7"/>
    <x v="36"/>
    <x v="3"/>
    <d v="2020-04-07T00:00:00"/>
    <d v="2020-04-08T00:00:00"/>
    <x v="5"/>
    <n v="4"/>
    <x v="16"/>
    <x v="11"/>
  </r>
  <r>
    <x v="7"/>
    <x v="36"/>
    <x v="3"/>
    <d v="2020-04-08T00:00:00"/>
    <d v="2020-04-13T00:00:00"/>
    <x v="5"/>
    <n v="4"/>
    <x v="19"/>
    <x v="11"/>
  </r>
  <r>
    <x v="7"/>
    <x v="36"/>
    <x v="3"/>
    <d v="2020-04-13T00:00:00"/>
    <d v="2020-04-14T00:00:00"/>
    <x v="5"/>
    <n v="4"/>
    <x v="20"/>
    <x v="11"/>
  </r>
  <r>
    <x v="7"/>
    <x v="36"/>
    <x v="3"/>
    <d v="2020-04-14T00:00:00"/>
    <d v="2020-04-15T00:00:00"/>
    <x v="5"/>
    <n v="4"/>
    <x v="5"/>
    <x v="11"/>
  </r>
  <r>
    <x v="7"/>
    <x v="36"/>
    <x v="3"/>
    <d v="2020-04-15T00:00:00"/>
    <d v="2020-04-16T00:00:00"/>
    <x v="5"/>
    <n v="4"/>
    <x v="6"/>
    <x v="11"/>
  </r>
  <r>
    <x v="7"/>
    <x v="36"/>
    <x v="3"/>
    <d v="2020-04-16T00:00:00"/>
    <d v="2020-04-17T00:00:00"/>
    <x v="5"/>
    <n v="4"/>
    <x v="8"/>
    <x v="11"/>
  </r>
  <r>
    <x v="7"/>
    <x v="36"/>
    <x v="3"/>
    <d v="2020-04-17T00:00:00"/>
    <d v="2020-04-20T00:00:00"/>
    <x v="5"/>
    <n v="4"/>
    <x v="9"/>
    <x v="11"/>
  </r>
  <r>
    <x v="7"/>
    <x v="36"/>
    <x v="3"/>
    <d v="2020-04-20T00:00:00"/>
    <d v="2020-04-21T00:00:00"/>
    <x v="5"/>
    <n v="4"/>
    <x v="21"/>
    <x v="11"/>
  </r>
  <r>
    <x v="7"/>
    <x v="36"/>
    <x v="3"/>
    <d v="2020-04-21T00:00:00"/>
    <d v="2020-04-22T00:00:00"/>
    <x v="5"/>
    <n v="4"/>
    <x v="22"/>
    <x v="11"/>
  </r>
  <r>
    <x v="7"/>
    <x v="36"/>
    <x v="3"/>
    <d v="2020-04-22T00:00:00"/>
    <d v="2020-04-23T00:00:00"/>
    <x v="5"/>
    <n v="4"/>
    <x v="30"/>
    <x v="11"/>
  </r>
  <r>
    <x v="7"/>
    <x v="36"/>
    <x v="3"/>
    <d v="2020-04-23T00:00:00"/>
    <d v="2020-04-24T00:00:00"/>
    <x v="5"/>
    <n v="4"/>
    <x v="11"/>
    <x v="11"/>
  </r>
  <r>
    <x v="7"/>
    <x v="36"/>
    <x v="3"/>
    <d v="2020-04-24T00:00:00"/>
    <d v="2020-04-27T00:00:00"/>
    <x v="5"/>
    <n v="4"/>
    <x v="3"/>
    <x v="11"/>
  </r>
  <r>
    <x v="7"/>
    <x v="36"/>
    <x v="3"/>
    <d v="2020-04-27T00:00:00"/>
    <d v="2020-04-28T00:00:00"/>
    <x v="5"/>
    <n v="4"/>
    <x v="4"/>
    <x v="11"/>
  </r>
  <r>
    <x v="7"/>
    <x v="36"/>
    <x v="3"/>
    <d v="2020-04-28T00:00:00"/>
    <d v="2020-04-29T00:00:00"/>
    <x v="5"/>
    <n v="4"/>
    <x v="1"/>
    <x v="11"/>
  </r>
  <r>
    <x v="7"/>
    <x v="36"/>
    <x v="3"/>
    <d v="2020-04-29T00:00:00"/>
    <d v="2020-04-30T00:00:00"/>
    <x v="5"/>
    <n v="4"/>
    <x v="0"/>
    <x v="11"/>
  </r>
  <r>
    <x v="7"/>
    <x v="36"/>
    <x v="3"/>
    <d v="2020-04-30T00:00:00"/>
    <d v="2020-05-04T00:00:00"/>
    <x v="5"/>
    <n v="5"/>
    <x v="12"/>
    <x v="5"/>
  </r>
  <r>
    <x v="7"/>
    <x v="36"/>
    <x v="3"/>
    <d v="2020-05-04T00:00:00"/>
    <d v="2020-05-05T00:00:00"/>
    <x v="5"/>
    <n v="5"/>
    <x v="13"/>
    <x v="5"/>
  </r>
  <r>
    <x v="7"/>
    <x v="36"/>
    <x v="3"/>
    <d v="2020-05-05T00:00:00"/>
    <d v="2020-05-06T00:00:00"/>
    <x v="5"/>
    <n v="5"/>
    <x v="14"/>
    <x v="5"/>
  </r>
  <r>
    <x v="7"/>
    <x v="36"/>
    <x v="3"/>
    <d v="2020-05-06T00:00:00"/>
    <d v="2020-05-07T00:00:00"/>
    <x v="5"/>
    <n v="5"/>
    <x v="15"/>
    <x v="5"/>
  </r>
  <r>
    <x v="7"/>
    <x v="36"/>
    <x v="3"/>
    <d v="2020-05-07T00:00:00"/>
    <d v="2020-05-08T00:00:00"/>
    <x v="5"/>
    <n v="5"/>
    <x v="16"/>
    <x v="5"/>
  </r>
  <r>
    <x v="7"/>
    <x v="36"/>
    <x v="3"/>
    <d v="2020-05-08T00:00:00"/>
    <d v="2020-05-11T00:00:00"/>
    <x v="5"/>
    <n v="5"/>
    <x v="17"/>
    <x v="5"/>
  </r>
  <r>
    <x v="7"/>
    <x v="36"/>
    <x v="3"/>
    <d v="2020-05-11T00:00:00"/>
    <d v="2020-05-12T00:00:00"/>
    <x v="5"/>
    <n v="5"/>
    <x v="18"/>
    <x v="5"/>
  </r>
  <r>
    <x v="7"/>
    <x v="36"/>
    <x v="3"/>
    <d v="2020-05-12T00:00:00"/>
    <d v="2020-05-13T00:00:00"/>
    <x v="5"/>
    <n v="5"/>
    <x v="19"/>
    <x v="5"/>
  </r>
  <r>
    <x v="7"/>
    <x v="36"/>
    <x v="3"/>
    <d v="2020-05-13T00:00:00"/>
    <d v="2020-05-14T00:00:00"/>
    <x v="5"/>
    <n v="5"/>
    <x v="20"/>
    <x v="5"/>
  </r>
  <r>
    <x v="7"/>
    <x v="36"/>
    <x v="3"/>
    <d v="2020-05-14T00:00:00"/>
    <d v="2020-05-15T00:00:00"/>
    <x v="5"/>
    <n v="5"/>
    <x v="5"/>
    <x v="5"/>
  </r>
  <r>
    <x v="7"/>
    <x v="36"/>
    <x v="3"/>
    <d v="2020-05-15T00:00:00"/>
    <d v="2020-05-18T00:00:00"/>
    <x v="5"/>
    <n v="5"/>
    <x v="7"/>
    <x v="5"/>
  </r>
  <r>
    <x v="7"/>
    <x v="36"/>
    <x v="3"/>
    <d v="2020-05-18T00:00:00"/>
    <d v="2020-05-19T00:00:00"/>
    <x v="5"/>
    <n v="5"/>
    <x v="10"/>
    <x v="5"/>
  </r>
  <r>
    <x v="7"/>
    <x v="36"/>
    <x v="3"/>
    <d v="2020-05-19T00:00:00"/>
    <d v="2020-05-20T00:00:00"/>
    <x v="5"/>
    <n v="5"/>
    <x v="9"/>
    <x v="5"/>
  </r>
  <r>
    <x v="7"/>
    <x v="36"/>
    <x v="3"/>
    <d v="2020-05-20T00:00:00"/>
    <d v="2020-05-21T00:00:00"/>
    <x v="5"/>
    <n v="5"/>
    <x v="21"/>
    <x v="5"/>
  </r>
  <r>
    <x v="7"/>
    <x v="36"/>
    <x v="3"/>
    <d v="2020-05-21T00:00:00"/>
    <d v="2020-05-22T00:00:00"/>
    <x v="5"/>
    <n v="5"/>
    <x v="22"/>
    <x v="5"/>
  </r>
  <r>
    <x v="7"/>
    <x v="36"/>
    <x v="3"/>
    <d v="2020-05-22T00:00:00"/>
    <d v="2020-05-26T00:00:00"/>
    <x v="5"/>
    <n v="5"/>
    <x v="24"/>
    <x v="5"/>
  </r>
  <r>
    <x v="7"/>
    <x v="36"/>
    <x v="3"/>
    <d v="2020-05-26T00:00:00"/>
    <d v="2020-05-27T00:00:00"/>
    <x v="5"/>
    <n v="5"/>
    <x v="3"/>
    <x v="5"/>
  </r>
  <r>
    <x v="7"/>
    <x v="36"/>
    <x v="3"/>
    <d v="2020-05-27T00:00:00"/>
    <d v="2020-05-28T00:00:00"/>
    <x v="5"/>
    <n v="5"/>
    <x v="4"/>
    <x v="5"/>
  </r>
  <r>
    <x v="7"/>
    <x v="36"/>
    <x v="3"/>
    <d v="2020-05-28T00:00:00"/>
    <d v="2020-05-29T00:00:00"/>
    <x v="5"/>
    <n v="5"/>
    <x v="1"/>
    <x v="5"/>
  </r>
  <r>
    <x v="7"/>
    <x v="36"/>
    <x v="3"/>
    <d v="2020-05-29T00:00:00"/>
    <d v="2020-06-01T00:00:00"/>
    <x v="5"/>
    <n v="6"/>
    <x v="25"/>
    <x v="1"/>
  </r>
  <r>
    <x v="7"/>
    <x v="36"/>
    <x v="3"/>
    <d v="2020-06-01T00:00:00"/>
    <d v="2020-06-02T00:00:00"/>
    <x v="5"/>
    <n v="6"/>
    <x v="26"/>
    <x v="1"/>
  </r>
  <r>
    <x v="7"/>
    <x v="36"/>
    <x v="3"/>
    <d v="2020-06-02T00:00:00"/>
    <d v="2020-06-03T00:00:00"/>
    <x v="5"/>
    <n v="6"/>
    <x v="27"/>
    <x v="1"/>
  </r>
  <r>
    <x v="7"/>
    <x v="36"/>
    <x v="3"/>
    <d v="2020-06-03T00:00:00"/>
    <d v="2020-06-04T00:00:00"/>
    <x v="5"/>
    <n v="6"/>
    <x v="12"/>
    <x v="1"/>
  </r>
  <r>
    <x v="7"/>
    <x v="36"/>
    <x v="3"/>
    <d v="2020-06-04T00:00:00"/>
    <d v="2020-06-05T00:00:00"/>
    <x v="5"/>
    <n v="6"/>
    <x v="13"/>
    <x v="1"/>
  </r>
  <r>
    <x v="7"/>
    <x v="36"/>
    <x v="3"/>
    <d v="2020-06-05T00:00:00"/>
    <d v="2020-06-08T00:00:00"/>
    <x v="5"/>
    <n v="6"/>
    <x v="16"/>
    <x v="1"/>
  </r>
  <r>
    <x v="7"/>
    <x v="36"/>
    <x v="3"/>
    <d v="2020-06-08T00:00:00"/>
    <d v="2020-06-09T00:00:00"/>
    <x v="5"/>
    <n v="6"/>
    <x v="28"/>
    <x v="1"/>
  </r>
  <r>
    <x v="7"/>
    <x v="36"/>
    <x v="3"/>
    <d v="2020-06-09T00:00:00"/>
    <d v="2020-06-10T00:00:00"/>
    <x v="5"/>
    <n v="6"/>
    <x v="29"/>
    <x v="1"/>
  </r>
  <r>
    <x v="7"/>
    <x v="36"/>
    <x v="3"/>
    <d v="2020-06-10T00:00:00"/>
    <d v="2020-06-11T00:00:00"/>
    <x v="5"/>
    <n v="6"/>
    <x v="17"/>
    <x v="1"/>
  </r>
  <r>
    <x v="7"/>
    <x v="36"/>
    <x v="3"/>
    <d v="2020-06-11T00:00:00"/>
    <d v="2020-06-12T00:00:00"/>
    <x v="5"/>
    <n v="6"/>
    <x v="18"/>
    <x v="1"/>
  </r>
  <r>
    <x v="7"/>
    <x v="36"/>
    <x v="3"/>
    <d v="2020-06-12T00:00:00"/>
    <d v="2020-06-16T00:00:00"/>
    <x v="5"/>
    <n v="6"/>
    <x v="6"/>
    <x v="1"/>
  </r>
  <r>
    <x v="7"/>
    <x v="36"/>
    <x v="3"/>
    <d v="2020-06-16T00:00:00"/>
    <d v="2020-06-17T00:00:00"/>
    <x v="5"/>
    <n v="6"/>
    <x v="8"/>
    <x v="1"/>
  </r>
  <r>
    <x v="7"/>
    <x v="36"/>
    <x v="3"/>
    <d v="2020-06-17T00:00:00"/>
    <d v="2020-06-18T00:00:00"/>
    <x v="5"/>
    <n v="6"/>
    <x v="7"/>
    <x v="1"/>
  </r>
  <r>
    <x v="7"/>
    <x v="36"/>
    <x v="3"/>
    <d v="2020-06-18T00:00:00"/>
    <d v="2020-06-19T00:00:00"/>
    <x v="5"/>
    <n v="6"/>
    <x v="10"/>
    <x v="1"/>
  </r>
  <r>
    <x v="7"/>
    <x v="36"/>
    <x v="3"/>
    <d v="2020-06-19T00:00:00"/>
    <d v="2020-06-23T00:00:00"/>
    <x v="5"/>
    <n v="6"/>
    <x v="30"/>
    <x v="1"/>
  </r>
  <r>
    <x v="7"/>
    <x v="36"/>
    <x v="3"/>
    <d v="2020-06-23T00:00:00"/>
    <d v="2020-06-24T00:00:00"/>
    <x v="5"/>
    <n v="6"/>
    <x v="11"/>
    <x v="1"/>
  </r>
  <r>
    <x v="7"/>
    <x v="36"/>
    <x v="3"/>
    <d v="2020-06-24T00:00:00"/>
    <d v="2020-06-25T00:00:00"/>
    <x v="5"/>
    <n v="6"/>
    <x v="23"/>
    <x v="1"/>
  </r>
  <r>
    <x v="7"/>
    <x v="36"/>
    <x v="3"/>
    <d v="2020-06-25T00:00:00"/>
    <d v="2020-06-26T00:00:00"/>
    <x v="5"/>
    <n v="6"/>
    <x v="24"/>
    <x v="1"/>
  </r>
  <r>
    <x v="7"/>
    <x v="36"/>
    <x v="3"/>
    <d v="2020-06-26T00:00:00"/>
    <d v="2020-06-30T00:00:00"/>
    <x v="5"/>
    <n v="6"/>
    <x v="0"/>
    <x v="1"/>
  </r>
  <r>
    <x v="7"/>
    <x v="36"/>
    <x v="3"/>
    <d v="2020-06-30T00:00:00"/>
    <d v="2020-07-01T00:00:00"/>
    <x v="5"/>
    <n v="7"/>
    <x v="25"/>
    <x v="6"/>
  </r>
  <r>
    <x v="7"/>
    <x v="36"/>
    <x v="3"/>
    <d v="2020-07-01T00:00:00"/>
    <d v="2020-07-02T00:00:00"/>
    <x v="5"/>
    <n v="7"/>
    <x v="26"/>
    <x v="6"/>
  </r>
  <r>
    <x v="7"/>
    <x v="36"/>
    <x v="3"/>
    <d v="2020-07-02T00:00:00"/>
    <d v="2020-07-03T00:00:00"/>
    <x v="5"/>
    <n v="7"/>
    <x v="27"/>
    <x v="6"/>
  </r>
  <r>
    <x v="7"/>
    <x v="36"/>
    <x v="3"/>
    <d v="2020-07-03T00:00:00"/>
    <d v="2020-07-06T00:00:00"/>
    <x v="5"/>
    <n v="7"/>
    <x v="14"/>
    <x v="6"/>
  </r>
  <r>
    <x v="7"/>
    <x v="36"/>
    <x v="3"/>
    <d v="2020-07-06T00:00:00"/>
    <d v="2020-07-07T00:00:00"/>
    <x v="5"/>
    <n v="7"/>
    <x v="15"/>
    <x v="6"/>
  </r>
  <r>
    <x v="7"/>
    <x v="36"/>
    <x v="3"/>
    <d v="2020-07-07T00:00:00"/>
    <d v="2020-07-08T00:00:00"/>
    <x v="5"/>
    <n v="7"/>
    <x v="16"/>
    <x v="6"/>
  </r>
  <r>
    <x v="7"/>
    <x v="36"/>
    <x v="3"/>
    <d v="2020-07-08T00:00:00"/>
    <d v="2020-07-09T00:00:00"/>
    <x v="5"/>
    <n v="7"/>
    <x v="28"/>
    <x v="6"/>
  </r>
  <r>
    <x v="7"/>
    <x v="36"/>
    <x v="3"/>
    <d v="2020-07-09T00:00:00"/>
    <d v="2020-07-10T00:00:00"/>
    <x v="5"/>
    <n v="7"/>
    <x v="29"/>
    <x v="6"/>
  </r>
  <r>
    <x v="7"/>
    <x v="36"/>
    <x v="3"/>
    <d v="2020-07-10T00:00:00"/>
    <d v="2020-07-13T00:00:00"/>
    <x v="5"/>
    <n v="7"/>
    <x v="19"/>
    <x v="6"/>
  </r>
  <r>
    <x v="7"/>
    <x v="36"/>
    <x v="3"/>
    <d v="2020-07-13T00:00:00"/>
    <d v="2020-07-14T00:00:00"/>
    <x v="5"/>
    <n v="7"/>
    <x v="20"/>
    <x v="6"/>
  </r>
  <r>
    <x v="7"/>
    <x v="36"/>
    <x v="3"/>
    <d v="2020-07-14T00:00:00"/>
    <d v="2020-07-15T00:00:00"/>
    <x v="5"/>
    <n v="7"/>
    <x v="5"/>
    <x v="6"/>
  </r>
  <r>
    <x v="7"/>
    <x v="36"/>
    <x v="3"/>
    <d v="2020-07-15T00:00:00"/>
    <d v="2020-07-16T00:00:00"/>
    <x v="5"/>
    <n v="7"/>
    <x v="6"/>
    <x v="6"/>
  </r>
  <r>
    <x v="7"/>
    <x v="36"/>
    <x v="3"/>
    <d v="2020-07-16T00:00:00"/>
    <d v="2020-07-17T00:00:00"/>
    <x v="5"/>
    <n v="7"/>
    <x v="8"/>
    <x v="6"/>
  </r>
  <r>
    <x v="7"/>
    <x v="36"/>
    <x v="3"/>
    <d v="2020-07-17T00:00:00"/>
    <d v="2020-07-21T00:00:00"/>
    <x v="5"/>
    <n v="7"/>
    <x v="21"/>
    <x v="6"/>
  </r>
  <r>
    <x v="7"/>
    <x v="36"/>
    <x v="3"/>
    <d v="2020-07-21T00:00:00"/>
    <d v="2020-07-22T00:00:00"/>
    <x v="5"/>
    <n v="7"/>
    <x v="22"/>
    <x v="6"/>
  </r>
  <r>
    <x v="7"/>
    <x v="36"/>
    <x v="3"/>
    <d v="2020-07-22T00:00:00"/>
    <d v="2020-07-23T00:00:00"/>
    <x v="5"/>
    <n v="7"/>
    <x v="30"/>
    <x v="6"/>
  </r>
  <r>
    <x v="7"/>
    <x v="36"/>
    <x v="3"/>
    <d v="2020-07-23T00:00:00"/>
    <d v="2020-07-24T00:00:00"/>
    <x v="5"/>
    <n v="7"/>
    <x v="11"/>
    <x v="6"/>
  </r>
  <r>
    <x v="7"/>
    <x v="36"/>
    <x v="3"/>
    <d v="2020-07-24T00:00:00"/>
    <d v="2020-07-25T00:00:00"/>
    <x v="5"/>
    <n v="7"/>
    <x v="23"/>
    <x v="6"/>
  </r>
  <r>
    <x v="7"/>
    <x v="36"/>
    <x v="3"/>
    <d v="2020-07-25T00:00:00"/>
    <d v="2020-07-26T00:00:00"/>
    <x v="5"/>
    <n v="7"/>
    <x v="24"/>
    <x v="6"/>
  </r>
  <r>
    <x v="7"/>
    <x v="36"/>
    <x v="3"/>
    <d v="2020-07-26T00:00:00"/>
    <d v="2020-07-27T00:00:00"/>
    <x v="5"/>
    <n v="7"/>
    <x v="3"/>
    <x v="6"/>
  </r>
  <r>
    <x v="7"/>
    <x v="36"/>
    <x v="3"/>
    <d v="2020-07-27T00:00:00"/>
    <d v="2020-07-28T00:00:00"/>
    <x v="5"/>
    <n v="7"/>
    <x v="4"/>
    <x v="6"/>
  </r>
  <r>
    <x v="7"/>
    <x v="36"/>
    <x v="3"/>
    <d v="2020-07-28T00:00:00"/>
    <d v="2020-07-29T00:00:00"/>
    <x v="5"/>
    <n v="7"/>
    <x v="1"/>
    <x v="6"/>
  </r>
  <r>
    <x v="7"/>
    <x v="36"/>
    <x v="3"/>
    <d v="2020-07-29T00:00:00"/>
    <d v="2020-07-30T00:00:00"/>
    <x v="5"/>
    <n v="7"/>
    <x v="0"/>
    <x v="6"/>
  </r>
  <r>
    <x v="7"/>
    <x v="36"/>
    <x v="3"/>
    <d v="2020-07-30T00:00:00"/>
    <d v="2020-07-31T00:00:00"/>
    <x v="5"/>
    <n v="7"/>
    <x v="2"/>
    <x v="6"/>
  </r>
  <r>
    <x v="7"/>
    <x v="36"/>
    <x v="3"/>
    <d v="2020-07-31T00:00:00"/>
    <d v="2020-08-03T00:00:00"/>
    <x v="5"/>
    <n v="8"/>
    <x v="27"/>
    <x v="7"/>
  </r>
  <r>
    <x v="7"/>
    <x v="36"/>
    <x v="3"/>
    <d v="2020-08-03T00:00:00"/>
    <d v="2020-08-04T00:00:00"/>
    <x v="5"/>
    <n v="8"/>
    <x v="12"/>
    <x v="7"/>
  </r>
  <r>
    <x v="7"/>
    <x v="36"/>
    <x v="3"/>
    <d v="2020-08-04T00:00:00"/>
    <d v="2020-08-05T00:00:00"/>
    <x v="5"/>
    <n v="8"/>
    <x v="13"/>
    <x v="7"/>
  </r>
  <r>
    <x v="7"/>
    <x v="36"/>
    <x v="3"/>
    <d v="2020-08-05T00:00:00"/>
    <d v="2020-08-06T00:00:00"/>
    <x v="5"/>
    <n v="8"/>
    <x v="14"/>
    <x v="7"/>
  </r>
  <r>
    <x v="7"/>
    <x v="36"/>
    <x v="3"/>
    <d v="2020-08-06T00:00:00"/>
    <d v="2020-08-10T00:00:00"/>
    <x v="5"/>
    <n v="8"/>
    <x v="29"/>
    <x v="7"/>
  </r>
  <r>
    <x v="7"/>
    <x v="36"/>
    <x v="3"/>
    <d v="2020-08-10T00:00:00"/>
    <d v="2020-08-11T00:00:00"/>
    <x v="5"/>
    <n v="8"/>
    <x v="17"/>
    <x v="7"/>
  </r>
  <r>
    <x v="7"/>
    <x v="36"/>
    <x v="3"/>
    <d v="2020-08-11T00:00:00"/>
    <d v="2020-08-12T00:00:00"/>
    <x v="5"/>
    <n v="8"/>
    <x v="18"/>
    <x v="7"/>
  </r>
  <r>
    <x v="7"/>
    <x v="36"/>
    <x v="3"/>
    <d v="2020-08-12T00:00:00"/>
    <d v="2020-08-13T00:00:00"/>
    <x v="5"/>
    <n v="8"/>
    <x v="19"/>
    <x v="7"/>
  </r>
  <r>
    <x v="7"/>
    <x v="36"/>
    <x v="3"/>
    <d v="2020-08-13T00:00:00"/>
    <d v="2020-08-14T00:00:00"/>
    <x v="5"/>
    <n v="8"/>
    <x v="20"/>
    <x v="7"/>
  </r>
  <r>
    <x v="7"/>
    <x v="36"/>
    <x v="3"/>
    <d v="2020-08-14T00:00:00"/>
    <d v="2020-08-18T00:00:00"/>
    <x v="5"/>
    <n v="8"/>
    <x v="7"/>
    <x v="7"/>
  </r>
  <r>
    <x v="7"/>
    <x v="36"/>
    <x v="3"/>
    <d v="2020-08-18T00:00:00"/>
    <d v="2020-08-19T00:00:00"/>
    <x v="5"/>
    <n v="8"/>
    <x v="10"/>
    <x v="7"/>
  </r>
  <r>
    <x v="7"/>
    <x v="36"/>
    <x v="3"/>
    <d v="2020-08-19T00:00:00"/>
    <d v="2020-08-20T00:00:00"/>
    <x v="5"/>
    <n v="8"/>
    <x v="9"/>
    <x v="7"/>
  </r>
  <r>
    <x v="7"/>
    <x v="36"/>
    <x v="3"/>
    <d v="2020-08-20T00:00:00"/>
    <d v="2020-08-21T00:00:00"/>
    <x v="5"/>
    <n v="8"/>
    <x v="21"/>
    <x v="7"/>
  </r>
  <r>
    <x v="7"/>
    <x v="36"/>
    <x v="3"/>
    <d v="2020-08-21T00:00:00"/>
    <d v="2020-08-24T00:00:00"/>
    <x v="5"/>
    <n v="8"/>
    <x v="11"/>
    <x v="7"/>
  </r>
  <r>
    <x v="7"/>
    <x v="36"/>
    <x v="3"/>
    <d v="2020-08-24T00:00:00"/>
    <d v="2020-08-25T00:00:00"/>
    <x v="5"/>
    <n v="8"/>
    <x v="23"/>
    <x v="7"/>
  </r>
  <r>
    <x v="7"/>
    <x v="36"/>
    <x v="3"/>
    <d v="2020-08-25T00:00:00"/>
    <d v="2020-08-26T00:00:00"/>
    <x v="5"/>
    <n v="8"/>
    <x v="24"/>
    <x v="7"/>
  </r>
  <r>
    <x v="7"/>
    <x v="36"/>
    <x v="3"/>
    <d v="2020-08-26T00:00:00"/>
    <d v="2020-08-27T00:00:00"/>
    <x v="5"/>
    <n v="8"/>
    <x v="3"/>
    <x v="7"/>
  </r>
  <r>
    <x v="7"/>
    <x v="36"/>
    <x v="3"/>
    <d v="2020-08-27T00:00:00"/>
    <d v="2020-08-28T00:00:00"/>
    <x v="5"/>
    <n v="8"/>
    <x v="4"/>
    <x v="7"/>
  </r>
  <r>
    <x v="7"/>
    <x v="36"/>
    <x v="3"/>
    <d v="2020-08-28T00:00:00"/>
    <d v="2020-08-31T00:00:00"/>
    <x v="5"/>
    <n v="8"/>
    <x v="2"/>
    <x v="7"/>
  </r>
  <r>
    <x v="7"/>
    <x v="36"/>
    <x v="3"/>
    <d v="2020-08-31T00:00:00"/>
    <d v="2020-09-01T00:00:00"/>
    <x v="5"/>
    <n v="9"/>
    <x v="25"/>
    <x v="2"/>
  </r>
  <r>
    <x v="7"/>
    <x v="36"/>
    <x v="3"/>
    <d v="2020-09-01T00:00:00"/>
    <d v="2020-09-02T00:00:00"/>
    <x v="5"/>
    <n v="9"/>
    <x v="26"/>
    <x v="2"/>
  </r>
  <r>
    <x v="7"/>
    <x v="36"/>
    <x v="3"/>
    <d v="2020-09-02T00:00:00"/>
    <d v="2020-09-03T00:00:00"/>
    <x v="5"/>
    <n v="9"/>
    <x v="27"/>
    <x v="2"/>
  </r>
  <r>
    <x v="7"/>
    <x v="36"/>
    <x v="3"/>
    <d v="2020-09-03T00:00:00"/>
    <d v="2020-09-04T00:00:00"/>
    <x v="5"/>
    <n v="9"/>
    <x v="12"/>
    <x v="2"/>
  </r>
  <r>
    <x v="7"/>
    <x v="36"/>
    <x v="3"/>
    <d v="2020-09-04T00:00:00"/>
    <d v="2020-09-07T00:00:00"/>
    <x v="5"/>
    <n v="9"/>
    <x v="15"/>
    <x v="2"/>
  </r>
  <r>
    <x v="7"/>
    <x v="36"/>
    <x v="3"/>
    <d v="2020-09-07T00:00:00"/>
    <d v="2020-09-08T00:00:00"/>
    <x v="5"/>
    <n v="9"/>
    <x v="16"/>
    <x v="2"/>
  </r>
  <r>
    <x v="7"/>
    <x v="36"/>
    <x v="3"/>
    <d v="2020-09-08T00:00:00"/>
    <d v="2020-09-09T00:00:00"/>
    <x v="5"/>
    <n v="9"/>
    <x v="28"/>
    <x v="2"/>
  </r>
  <r>
    <x v="7"/>
    <x v="36"/>
    <x v="3"/>
    <d v="2020-09-09T00:00:00"/>
    <d v="2020-09-10T00:00:00"/>
    <x v="5"/>
    <n v="9"/>
    <x v="29"/>
    <x v="2"/>
  </r>
  <r>
    <x v="7"/>
    <x v="36"/>
    <x v="3"/>
    <d v="2020-09-10T00:00:00"/>
    <d v="2020-09-11T00:00:00"/>
    <x v="5"/>
    <n v="9"/>
    <x v="17"/>
    <x v="2"/>
  </r>
  <r>
    <x v="7"/>
    <x v="36"/>
    <x v="3"/>
    <d v="2020-09-11T00:00:00"/>
    <d v="2020-09-14T00:00:00"/>
    <x v="5"/>
    <n v="9"/>
    <x v="20"/>
    <x v="2"/>
  </r>
  <r>
    <x v="7"/>
    <x v="36"/>
    <x v="3"/>
    <d v="2020-09-14T00:00:00"/>
    <d v="2020-09-15T00:00:00"/>
    <x v="5"/>
    <n v="9"/>
    <x v="5"/>
    <x v="2"/>
  </r>
  <r>
    <x v="7"/>
    <x v="36"/>
    <x v="3"/>
    <d v="2020-09-15T00:00:00"/>
    <d v="2020-09-16T00:00:00"/>
    <x v="5"/>
    <n v="9"/>
    <x v="6"/>
    <x v="2"/>
  </r>
  <r>
    <x v="7"/>
    <x v="36"/>
    <x v="3"/>
    <d v="2020-09-16T00:00:00"/>
    <d v="2020-09-17T00:00:00"/>
    <x v="5"/>
    <n v="9"/>
    <x v="8"/>
    <x v="2"/>
  </r>
  <r>
    <x v="7"/>
    <x v="36"/>
    <x v="3"/>
    <d v="2020-09-17T00:00:00"/>
    <d v="2020-09-18T00:00:00"/>
    <x v="5"/>
    <n v="9"/>
    <x v="7"/>
    <x v="2"/>
  </r>
  <r>
    <x v="7"/>
    <x v="36"/>
    <x v="3"/>
    <d v="2020-09-18T00:00:00"/>
    <d v="2020-09-21T00:00:00"/>
    <x v="5"/>
    <n v="9"/>
    <x v="21"/>
    <x v="2"/>
  </r>
  <r>
    <x v="7"/>
    <x v="36"/>
    <x v="3"/>
    <d v="2020-09-21T00:00:00"/>
    <d v="2020-09-22T00:00:00"/>
    <x v="5"/>
    <n v="9"/>
    <x v="22"/>
    <x v="2"/>
  </r>
  <r>
    <x v="7"/>
    <x v="36"/>
    <x v="3"/>
    <d v="2020-09-22T00:00:00"/>
    <d v="2020-09-23T00:00:00"/>
    <x v="5"/>
    <n v="9"/>
    <x v="30"/>
    <x v="2"/>
  </r>
  <r>
    <x v="7"/>
    <x v="36"/>
    <x v="3"/>
    <d v="2020-09-23T00:00:00"/>
    <d v="2020-09-24T00:00:00"/>
    <x v="5"/>
    <n v="9"/>
    <x v="11"/>
    <x v="2"/>
  </r>
  <r>
    <x v="7"/>
    <x v="36"/>
    <x v="3"/>
    <d v="2020-09-24T00:00:00"/>
    <d v="2020-09-25T00:00:00"/>
    <x v="5"/>
    <n v="9"/>
    <x v="23"/>
    <x v="2"/>
  </r>
  <r>
    <x v="7"/>
    <x v="36"/>
    <x v="3"/>
    <d v="2020-09-25T00:00:00"/>
    <d v="2020-09-28T00:00:00"/>
    <x v="5"/>
    <n v="9"/>
    <x v="4"/>
    <x v="2"/>
  </r>
  <r>
    <x v="7"/>
    <x v="36"/>
    <x v="3"/>
    <d v="2020-09-28T00:00:00"/>
    <d v="2020-09-29T00:00:00"/>
    <x v="5"/>
    <n v="9"/>
    <x v="1"/>
    <x v="2"/>
  </r>
  <r>
    <x v="7"/>
    <x v="36"/>
    <x v="3"/>
    <d v="2020-09-29T00:00:00"/>
    <d v="2020-09-30T00:00:00"/>
    <x v="5"/>
    <n v="9"/>
    <x v="0"/>
    <x v="2"/>
  </r>
  <r>
    <x v="7"/>
    <x v="36"/>
    <x v="3"/>
    <d v="2020-09-30T00:00:00"/>
    <d v="2020-10-01T00:00:00"/>
    <x v="5"/>
    <n v="10"/>
    <x v="25"/>
    <x v="0"/>
  </r>
  <r>
    <x v="7"/>
    <x v="36"/>
    <x v="3"/>
    <d v="2020-10-01T00:00:00"/>
    <d v="2020-10-02T00:00:00"/>
    <x v="5"/>
    <n v="10"/>
    <x v="26"/>
    <x v="0"/>
  </r>
  <r>
    <x v="7"/>
    <x v="36"/>
    <x v="3"/>
    <d v="2020-10-02T00:00:00"/>
    <d v="2020-10-05T00:00:00"/>
    <x v="5"/>
    <n v="10"/>
    <x v="13"/>
    <x v="0"/>
  </r>
  <r>
    <x v="7"/>
    <x v="36"/>
    <x v="3"/>
    <d v="2020-10-05T00:00:00"/>
    <d v="2020-10-06T00:00:00"/>
    <x v="5"/>
    <n v="10"/>
    <x v="14"/>
    <x v="0"/>
  </r>
  <r>
    <x v="7"/>
    <x v="36"/>
    <x v="3"/>
    <d v="2020-10-06T00:00:00"/>
    <d v="2020-10-07T00:00:00"/>
    <x v="5"/>
    <n v="10"/>
    <x v="15"/>
    <x v="0"/>
  </r>
  <r>
    <x v="7"/>
    <x v="36"/>
    <x v="3"/>
    <d v="2020-10-07T00:00:00"/>
    <d v="2020-10-08T00:00:00"/>
    <x v="5"/>
    <n v="10"/>
    <x v="16"/>
    <x v="0"/>
  </r>
  <r>
    <x v="7"/>
    <x v="36"/>
    <x v="3"/>
    <d v="2020-10-08T00:00:00"/>
    <d v="2020-10-09T00:00:00"/>
    <x v="5"/>
    <n v="10"/>
    <x v="28"/>
    <x v="0"/>
  </r>
  <r>
    <x v="7"/>
    <x v="36"/>
    <x v="3"/>
    <d v="2020-10-09T00:00:00"/>
    <d v="2020-10-13T00:00:00"/>
    <x v="5"/>
    <n v="10"/>
    <x v="19"/>
    <x v="0"/>
  </r>
  <r>
    <x v="7"/>
    <x v="36"/>
    <x v="3"/>
    <d v="2020-10-13T00:00:00"/>
    <d v="2020-10-14T00:00:00"/>
    <x v="5"/>
    <n v="10"/>
    <x v="20"/>
    <x v="0"/>
  </r>
  <r>
    <x v="7"/>
    <x v="36"/>
    <x v="3"/>
    <d v="2020-10-14T00:00:00"/>
    <d v="2020-10-15T00:00:00"/>
    <x v="5"/>
    <n v="10"/>
    <x v="5"/>
    <x v="0"/>
  </r>
  <r>
    <x v="7"/>
    <x v="36"/>
    <x v="3"/>
    <d v="2020-10-15T00:00:00"/>
    <d v="2020-10-16T00:00:00"/>
    <x v="5"/>
    <n v="10"/>
    <x v="6"/>
    <x v="0"/>
  </r>
  <r>
    <x v="7"/>
    <x v="36"/>
    <x v="3"/>
    <d v="2020-10-16T00:00:00"/>
    <d v="2020-10-19T00:00:00"/>
    <x v="5"/>
    <n v="10"/>
    <x v="10"/>
    <x v="0"/>
  </r>
  <r>
    <x v="7"/>
    <x v="36"/>
    <x v="3"/>
    <d v="2020-10-19T00:00:00"/>
    <d v="2020-10-20T00:00:00"/>
    <x v="5"/>
    <n v="10"/>
    <x v="9"/>
    <x v="0"/>
  </r>
  <r>
    <x v="7"/>
    <x v="36"/>
    <x v="3"/>
    <d v="2020-10-20T00:00:00"/>
    <d v="2020-10-21T00:00:00"/>
    <x v="5"/>
    <n v="10"/>
    <x v="21"/>
    <x v="0"/>
  </r>
  <r>
    <x v="7"/>
    <x v="36"/>
    <x v="3"/>
    <d v="2020-10-21T00:00:00"/>
    <d v="2020-10-22T00:00:00"/>
    <x v="5"/>
    <n v="10"/>
    <x v="22"/>
    <x v="0"/>
  </r>
  <r>
    <x v="7"/>
    <x v="36"/>
    <x v="3"/>
    <d v="2020-10-22T00:00:00"/>
    <d v="2020-10-23T00:00:00"/>
    <x v="5"/>
    <n v="10"/>
    <x v="30"/>
    <x v="0"/>
  </r>
  <r>
    <x v="7"/>
    <x v="36"/>
    <x v="3"/>
    <d v="2020-10-23T00:00:00"/>
    <d v="2020-10-26T00:00:00"/>
    <x v="5"/>
    <n v="10"/>
    <x v="24"/>
    <x v="0"/>
  </r>
  <r>
    <x v="7"/>
    <x v="36"/>
    <x v="3"/>
    <d v="2020-10-26T00:00:00"/>
    <d v="2020-10-27T00:00:00"/>
    <x v="5"/>
    <n v="10"/>
    <x v="3"/>
    <x v="0"/>
  </r>
  <r>
    <x v="7"/>
    <x v="36"/>
    <x v="3"/>
    <d v="2020-10-27T00:00:00"/>
    <d v="2020-10-28T00:00:00"/>
    <x v="5"/>
    <n v="10"/>
    <x v="4"/>
    <x v="0"/>
  </r>
  <r>
    <x v="7"/>
    <x v="36"/>
    <x v="3"/>
    <d v="2020-10-28T00:00:00"/>
    <d v="2020-10-29T00:00:00"/>
    <x v="5"/>
    <n v="10"/>
    <x v="1"/>
    <x v="0"/>
  </r>
  <r>
    <x v="7"/>
    <x v="36"/>
    <x v="3"/>
    <d v="2020-10-29T00:00:00"/>
    <d v="2020-10-30T00:00:00"/>
    <x v="5"/>
    <n v="10"/>
    <x v="0"/>
    <x v="0"/>
  </r>
  <r>
    <x v="7"/>
    <x v="36"/>
    <x v="3"/>
    <d v="2020-10-30T00:00:00"/>
    <d v="2020-11-03T00:00:00"/>
    <x v="5"/>
    <n v="11"/>
    <x v="27"/>
    <x v="8"/>
  </r>
  <r>
    <x v="7"/>
    <x v="36"/>
    <x v="3"/>
    <d v="2020-11-03T00:00:00"/>
    <d v="2020-11-04T00:00:00"/>
    <x v="5"/>
    <n v="11"/>
    <x v="12"/>
    <x v="8"/>
  </r>
  <r>
    <x v="7"/>
    <x v="36"/>
    <x v="3"/>
    <d v="2020-11-04T00:00:00"/>
    <d v="2020-11-05T00:00:00"/>
    <x v="5"/>
    <n v="11"/>
    <x v="13"/>
    <x v="8"/>
  </r>
  <r>
    <x v="7"/>
    <x v="36"/>
    <x v="3"/>
    <d v="2020-11-05T00:00:00"/>
    <d v="2020-11-06T00:00:00"/>
    <x v="5"/>
    <n v="11"/>
    <x v="14"/>
    <x v="8"/>
  </r>
  <r>
    <x v="7"/>
    <x v="36"/>
    <x v="3"/>
    <d v="2020-11-06T00:00:00"/>
    <d v="2020-11-09T00:00:00"/>
    <x v="5"/>
    <n v="11"/>
    <x v="28"/>
    <x v="8"/>
  </r>
  <r>
    <x v="7"/>
    <x v="36"/>
    <x v="3"/>
    <d v="2020-11-09T00:00:00"/>
    <d v="2020-11-10T00:00:00"/>
    <x v="5"/>
    <n v="11"/>
    <x v="29"/>
    <x v="8"/>
  </r>
  <r>
    <x v="7"/>
    <x v="36"/>
    <x v="3"/>
    <d v="2020-11-10T00:00:00"/>
    <d v="2020-11-11T00:00:00"/>
    <x v="5"/>
    <n v="11"/>
    <x v="17"/>
    <x v="8"/>
  </r>
  <r>
    <x v="7"/>
    <x v="36"/>
    <x v="3"/>
    <d v="2020-11-11T00:00:00"/>
    <d v="2020-11-12T00:00:00"/>
    <x v="5"/>
    <n v="11"/>
    <x v="18"/>
    <x v="8"/>
  </r>
  <r>
    <x v="7"/>
    <x v="36"/>
    <x v="3"/>
    <d v="2020-11-12T00:00:00"/>
    <d v="2020-11-13T00:00:00"/>
    <x v="5"/>
    <n v="11"/>
    <x v="19"/>
    <x v="8"/>
  </r>
  <r>
    <x v="7"/>
    <x v="36"/>
    <x v="3"/>
    <d v="2020-11-13T00:00:00"/>
    <d v="2020-11-17T00:00:00"/>
    <x v="5"/>
    <n v="11"/>
    <x v="8"/>
    <x v="8"/>
  </r>
  <r>
    <x v="7"/>
    <x v="36"/>
    <x v="3"/>
    <d v="2020-11-17T00:00:00"/>
    <d v="2020-11-18T00:00:00"/>
    <x v="5"/>
    <n v="11"/>
    <x v="7"/>
    <x v="8"/>
  </r>
  <r>
    <x v="7"/>
    <x v="36"/>
    <x v="3"/>
    <d v="2020-11-18T00:00:00"/>
    <d v="2020-11-19T00:00:00"/>
    <x v="5"/>
    <n v="11"/>
    <x v="10"/>
    <x v="8"/>
  </r>
  <r>
    <x v="7"/>
    <x v="36"/>
    <x v="3"/>
    <d v="2020-11-19T00:00:00"/>
    <d v="2020-11-20T00:00:00"/>
    <x v="5"/>
    <n v="11"/>
    <x v="9"/>
    <x v="8"/>
  </r>
  <r>
    <x v="7"/>
    <x v="36"/>
    <x v="3"/>
    <d v="2020-11-20T00:00:00"/>
    <d v="2020-11-23T00:00:00"/>
    <x v="5"/>
    <n v="11"/>
    <x v="30"/>
    <x v="8"/>
  </r>
  <r>
    <x v="7"/>
    <x v="36"/>
    <x v="3"/>
    <d v="2020-11-23T00:00:00"/>
    <d v="2020-11-24T00:00:00"/>
    <x v="5"/>
    <n v="11"/>
    <x v="11"/>
    <x v="8"/>
  </r>
  <r>
    <x v="7"/>
    <x v="36"/>
    <x v="3"/>
    <d v="2020-11-24T00:00:00"/>
    <d v="2020-11-25T00:00:00"/>
    <x v="5"/>
    <n v="11"/>
    <x v="23"/>
    <x v="8"/>
  </r>
  <r>
    <x v="7"/>
    <x v="36"/>
    <x v="3"/>
    <d v="2020-11-25T00:00:00"/>
    <d v="2020-11-26T00:00:00"/>
    <x v="5"/>
    <n v="11"/>
    <x v="24"/>
    <x v="8"/>
  </r>
  <r>
    <x v="7"/>
    <x v="36"/>
    <x v="3"/>
    <d v="2020-11-26T00:00:00"/>
    <d v="2020-11-27T00:00:00"/>
    <x v="5"/>
    <n v="11"/>
    <x v="3"/>
    <x v="8"/>
  </r>
  <r>
    <x v="7"/>
    <x v="36"/>
    <x v="3"/>
    <d v="2020-11-27T00:00:00"/>
    <d v="2020-11-30T00:00:00"/>
    <x v="5"/>
    <n v="11"/>
    <x v="0"/>
    <x v="8"/>
  </r>
  <r>
    <x v="7"/>
    <x v="36"/>
    <x v="3"/>
    <d v="2020-11-30T00:00:00"/>
    <d v="2020-12-01T00:00:00"/>
    <x v="5"/>
    <n v="12"/>
    <x v="25"/>
    <x v="3"/>
  </r>
  <r>
    <x v="7"/>
    <x v="36"/>
    <x v="3"/>
    <d v="2020-12-01T00:00:00"/>
    <d v="2020-12-02T00:00:00"/>
    <x v="5"/>
    <n v="12"/>
    <x v="26"/>
    <x v="3"/>
  </r>
  <r>
    <x v="7"/>
    <x v="36"/>
    <x v="3"/>
    <d v="2020-12-02T00:00:00"/>
    <d v="2020-12-03T00:00:00"/>
    <x v="5"/>
    <n v="12"/>
    <x v="27"/>
    <x v="3"/>
  </r>
  <r>
    <x v="7"/>
    <x v="36"/>
    <x v="3"/>
    <d v="2020-12-03T00:00:00"/>
    <d v="2020-12-04T00:00:00"/>
    <x v="5"/>
    <n v="12"/>
    <x v="12"/>
    <x v="3"/>
  </r>
  <r>
    <x v="7"/>
    <x v="36"/>
    <x v="3"/>
    <d v="2020-12-04T00:00:00"/>
    <d v="2020-12-07T00:00:00"/>
    <x v="5"/>
    <n v="12"/>
    <x v="15"/>
    <x v="3"/>
  </r>
  <r>
    <x v="7"/>
    <x v="36"/>
    <x v="3"/>
    <d v="2020-12-07T00:00:00"/>
    <d v="2020-12-09T00:00:00"/>
    <x v="5"/>
    <n v="12"/>
    <x v="28"/>
    <x v="3"/>
  </r>
  <r>
    <x v="7"/>
    <x v="36"/>
    <x v="3"/>
    <d v="2020-12-09T00:00:00"/>
    <d v="2020-12-10T00:00:00"/>
    <x v="5"/>
    <n v="12"/>
    <x v="29"/>
    <x v="3"/>
  </r>
  <r>
    <x v="7"/>
    <x v="36"/>
    <x v="3"/>
    <d v="2020-12-10T00:00:00"/>
    <d v="2020-12-11T00:00:00"/>
    <x v="5"/>
    <n v="12"/>
    <x v="17"/>
    <x v="3"/>
  </r>
  <r>
    <x v="7"/>
    <x v="36"/>
    <x v="3"/>
    <d v="2020-12-11T00:00:00"/>
    <d v="2020-12-14T00:00:00"/>
    <x v="5"/>
    <n v="12"/>
    <x v="20"/>
    <x v="3"/>
  </r>
  <r>
    <x v="7"/>
    <x v="36"/>
    <x v="3"/>
    <d v="2020-12-14T00:00:00"/>
    <d v="2020-12-15T00:00:00"/>
    <x v="5"/>
    <n v="12"/>
    <x v="5"/>
    <x v="3"/>
  </r>
  <r>
    <x v="7"/>
    <x v="36"/>
    <x v="3"/>
    <d v="2020-12-15T00:00:00"/>
    <d v="2020-12-16T00:00:00"/>
    <x v="5"/>
    <n v="12"/>
    <x v="6"/>
    <x v="3"/>
  </r>
  <r>
    <x v="7"/>
    <x v="36"/>
    <x v="3"/>
    <d v="2020-12-16T00:00:00"/>
    <d v="2020-12-17T00:00:00"/>
    <x v="5"/>
    <n v="12"/>
    <x v="8"/>
    <x v="3"/>
  </r>
  <r>
    <x v="7"/>
    <x v="36"/>
    <x v="3"/>
    <d v="2020-12-17T00:00:00"/>
    <d v="2020-12-18T00:00:00"/>
    <x v="5"/>
    <n v="12"/>
    <x v="7"/>
    <x v="3"/>
  </r>
  <r>
    <x v="7"/>
    <x v="36"/>
    <x v="3"/>
    <d v="2020-12-18T00:00:00"/>
    <d v="2020-12-21T00:00:00"/>
    <x v="5"/>
    <n v="12"/>
    <x v="21"/>
    <x v="3"/>
  </r>
  <r>
    <x v="7"/>
    <x v="36"/>
    <x v="3"/>
    <d v="2020-12-21T00:00:00"/>
    <d v="2020-12-22T00:00:00"/>
    <x v="5"/>
    <n v="12"/>
    <x v="22"/>
    <x v="3"/>
  </r>
  <r>
    <x v="7"/>
    <x v="36"/>
    <x v="3"/>
    <d v="2020-12-22T00:00:00"/>
    <d v="2020-12-23T00:00:00"/>
    <x v="5"/>
    <n v="12"/>
    <x v="30"/>
    <x v="3"/>
  </r>
  <r>
    <x v="7"/>
    <x v="36"/>
    <x v="3"/>
    <d v="2020-12-23T00:00:00"/>
    <d v="2020-12-24T00:00:00"/>
    <x v="5"/>
    <n v="12"/>
    <x v="11"/>
    <x v="3"/>
  </r>
  <r>
    <x v="7"/>
    <x v="36"/>
    <x v="3"/>
    <d v="2020-12-24T00:00:00"/>
    <d v="2020-12-28T00:00:00"/>
    <x v="5"/>
    <n v="12"/>
    <x v="4"/>
    <x v="3"/>
  </r>
  <r>
    <x v="7"/>
    <x v="36"/>
    <x v="3"/>
    <d v="2020-12-28T00:00:00"/>
    <d v="2020-12-29T00:00:00"/>
    <x v="5"/>
    <n v="12"/>
    <x v="1"/>
    <x v="3"/>
  </r>
  <r>
    <x v="7"/>
    <x v="36"/>
    <x v="3"/>
    <d v="2020-12-29T00:00:00"/>
    <d v="2020-12-30T00:00:00"/>
    <x v="5"/>
    <n v="12"/>
    <x v="0"/>
    <x v="3"/>
  </r>
  <r>
    <x v="7"/>
    <x v="36"/>
    <x v="3"/>
    <d v="2020-12-30T00:00:00"/>
    <d v="2020-12-31T00:00:00"/>
    <x v="5"/>
    <n v="12"/>
    <x v="2"/>
    <x v="3"/>
  </r>
  <r>
    <x v="7"/>
    <x v="36"/>
    <x v="3"/>
    <d v="2020-12-31T00:00:00"/>
    <d v="2021-01-04T00:00:00"/>
    <x v="6"/>
    <n v="1"/>
    <x v="12"/>
    <x v="9"/>
  </r>
  <r>
    <x v="7"/>
    <x v="36"/>
    <x v="3"/>
    <d v="2021-01-04T00:00:00"/>
    <d v="2021-01-05T00:00:00"/>
    <x v="6"/>
    <n v="1"/>
    <x v="13"/>
    <x v="9"/>
  </r>
  <r>
    <x v="7"/>
    <x v="36"/>
    <x v="3"/>
    <d v="2021-01-05T00:00:00"/>
    <d v="2021-01-06T00:00:00"/>
    <x v="6"/>
    <n v="1"/>
    <x v="14"/>
    <x v="9"/>
  </r>
  <r>
    <x v="7"/>
    <x v="36"/>
    <x v="3"/>
    <d v="2021-01-06T00:00:00"/>
    <d v="2021-01-07T00:00:00"/>
    <x v="6"/>
    <n v="1"/>
    <x v="15"/>
    <x v="9"/>
  </r>
  <r>
    <x v="7"/>
    <x v="36"/>
    <x v="3"/>
    <d v="2021-01-07T00:00:00"/>
    <d v="2021-01-08T00:00:00"/>
    <x v="6"/>
    <n v="1"/>
    <x v="16"/>
    <x v="9"/>
  </r>
  <r>
    <x v="7"/>
    <x v="36"/>
    <x v="3"/>
    <d v="2021-01-08T00:00:00"/>
    <d v="2021-01-12T00:00:00"/>
    <x v="6"/>
    <n v="1"/>
    <x v="18"/>
    <x v="9"/>
  </r>
  <r>
    <x v="7"/>
    <x v="36"/>
    <x v="3"/>
    <d v="2021-01-12T00:00:00"/>
    <d v="2021-01-13T00:00:00"/>
    <x v="6"/>
    <n v="1"/>
    <x v="19"/>
    <x v="9"/>
  </r>
  <r>
    <x v="7"/>
    <x v="36"/>
    <x v="3"/>
    <d v="2021-01-13T00:00:00"/>
    <d v="2021-01-14T00:00:00"/>
    <x v="6"/>
    <n v="1"/>
    <x v="20"/>
    <x v="9"/>
  </r>
  <r>
    <x v="7"/>
    <x v="36"/>
    <x v="3"/>
    <d v="2021-01-14T00:00:00"/>
    <d v="2021-01-15T00:00:00"/>
    <x v="6"/>
    <n v="1"/>
    <x v="5"/>
    <x v="9"/>
  </r>
  <r>
    <x v="7"/>
    <x v="36"/>
    <x v="3"/>
    <d v="2021-01-15T00:00:00"/>
    <d v="2021-01-18T00:00:00"/>
    <x v="6"/>
    <n v="1"/>
    <x v="7"/>
    <x v="9"/>
  </r>
  <r>
    <x v="7"/>
    <x v="36"/>
    <x v="3"/>
    <d v="2021-01-18T00:00:00"/>
    <d v="2021-01-19T00:00:00"/>
    <x v="6"/>
    <n v="1"/>
    <x v="10"/>
    <x v="9"/>
  </r>
  <r>
    <x v="7"/>
    <x v="36"/>
    <x v="3"/>
    <d v="2021-01-19T00:00:00"/>
    <d v="2021-01-20T00:00:00"/>
    <x v="6"/>
    <n v="1"/>
    <x v="9"/>
    <x v="9"/>
  </r>
  <r>
    <x v="7"/>
    <x v="36"/>
    <x v="3"/>
    <d v="2021-01-20T00:00:00"/>
    <d v="2021-01-21T00:00:00"/>
    <x v="6"/>
    <n v="1"/>
    <x v="21"/>
    <x v="9"/>
  </r>
  <r>
    <x v="7"/>
    <x v="36"/>
    <x v="3"/>
    <d v="2021-01-21T00:00:00"/>
    <d v="2021-01-22T00:00:00"/>
    <x v="6"/>
    <n v="1"/>
    <x v="22"/>
    <x v="9"/>
  </r>
  <r>
    <x v="7"/>
    <x v="36"/>
    <x v="3"/>
    <d v="2021-01-22T00:00:00"/>
    <d v="2021-01-25T00:00:00"/>
    <x v="6"/>
    <n v="1"/>
    <x v="23"/>
    <x v="9"/>
  </r>
  <r>
    <x v="7"/>
    <x v="36"/>
    <x v="3"/>
    <d v="2021-01-25T00:00:00"/>
    <d v="2021-01-26T00:00:00"/>
    <x v="6"/>
    <n v="1"/>
    <x v="24"/>
    <x v="9"/>
  </r>
  <r>
    <x v="7"/>
    <x v="36"/>
    <x v="3"/>
    <d v="2021-01-26T00:00:00"/>
    <d v="2021-01-27T00:00:00"/>
    <x v="6"/>
    <n v="1"/>
    <x v="3"/>
    <x v="9"/>
  </r>
  <r>
    <x v="7"/>
    <x v="36"/>
    <x v="3"/>
    <d v="2021-01-27T00:00:00"/>
    <d v="2021-01-28T00:00:00"/>
    <x v="6"/>
    <n v="1"/>
    <x v="4"/>
    <x v="9"/>
  </r>
  <r>
    <x v="7"/>
    <x v="36"/>
    <x v="3"/>
    <d v="2021-01-28T00:00:00"/>
    <d v="2021-01-29T00:00:00"/>
    <x v="6"/>
    <n v="1"/>
    <x v="1"/>
    <x v="9"/>
  </r>
  <r>
    <x v="7"/>
    <x v="36"/>
    <x v="3"/>
    <d v="2021-01-29T00:00:00"/>
    <d v="2021-02-01T00:00:00"/>
    <x v="6"/>
    <n v="2"/>
    <x v="25"/>
    <x v="10"/>
  </r>
  <r>
    <x v="7"/>
    <x v="36"/>
    <x v="3"/>
    <d v="2021-02-01T00:00:00"/>
    <d v="2021-02-02T00:00:00"/>
    <x v="6"/>
    <n v="2"/>
    <x v="26"/>
    <x v="10"/>
  </r>
  <r>
    <x v="7"/>
    <x v="36"/>
    <x v="3"/>
    <d v="2021-02-02T00:00:00"/>
    <d v="2021-02-03T00:00:00"/>
    <x v="6"/>
    <n v="2"/>
    <x v="27"/>
    <x v="10"/>
  </r>
  <r>
    <x v="7"/>
    <x v="36"/>
    <x v="3"/>
    <d v="2021-02-03T00:00:00"/>
    <d v="2021-02-04T00:00:00"/>
    <x v="6"/>
    <n v="2"/>
    <x v="12"/>
    <x v="10"/>
  </r>
  <r>
    <x v="7"/>
    <x v="36"/>
    <x v="3"/>
    <d v="2021-02-04T00:00:00"/>
    <d v="2021-02-05T00:00:00"/>
    <x v="6"/>
    <n v="2"/>
    <x v="13"/>
    <x v="10"/>
  </r>
  <r>
    <x v="7"/>
    <x v="36"/>
    <x v="3"/>
    <d v="2021-02-05T00:00:00"/>
    <d v="2021-02-08T00:00:00"/>
    <x v="6"/>
    <n v="2"/>
    <x v="16"/>
    <x v="10"/>
  </r>
  <r>
    <x v="7"/>
    <x v="36"/>
    <x v="3"/>
    <d v="2021-02-08T00:00:00"/>
    <d v="2021-02-09T00:00:00"/>
    <x v="6"/>
    <n v="2"/>
    <x v="28"/>
    <x v="10"/>
  </r>
  <r>
    <x v="7"/>
    <x v="36"/>
    <x v="3"/>
    <d v="2021-02-09T00:00:00"/>
    <d v="2021-02-10T00:00:00"/>
    <x v="6"/>
    <n v="2"/>
    <x v="29"/>
    <x v="10"/>
  </r>
  <r>
    <x v="7"/>
    <x v="36"/>
    <x v="3"/>
    <d v="2021-02-10T00:00:00"/>
    <d v="2021-02-11T00:00:00"/>
    <x v="6"/>
    <n v="2"/>
    <x v="17"/>
    <x v="10"/>
  </r>
  <r>
    <x v="7"/>
    <x v="36"/>
    <x v="3"/>
    <d v="2021-02-11T00:00:00"/>
    <d v="2021-02-12T00:00:00"/>
    <x v="6"/>
    <n v="2"/>
    <x v="18"/>
    <x v="10"/>
  </r>
  <r>
    <x v="7"/>
    <x v="36"/>
    <x v="3"/>
    <d v="2021-02-12T00:00:00"/>
    <d v="2021-02-15T00:00:00"/>
    <x v="6"/>
    <n v="2"/>
    <x v="5"/>
    <x v="10"/>
  </r>
  <r>
    <x v="7"/>
    <x v="36"/>
    <x v="3"/>
    <d v="2021-02-15T00:00:00"/>
    <d v="2021-02-16T00:00:00"/>
    <x v="6"/>
    <n v="2"/>
    <x v="6"/>
    <x v="10"/>
  </r>
  <r>
    <x v="7"/>
    <x v="36"/>
    <x v="3"/>
    <d v="2021-02-16T00:00:00"/>
    <d v="2021-02-17T00:00:00"/>
    <x v="6"/>
    <n v="2"/>
    <x v="8"/>
    <x v="10"/>
  </r>
  <r>
    <x v="7"/>
    <x v="36"/>
    <x v="3"/>
    <d v="2021-02-17T00:00:00"/>
    <d v="2021-02-18T00:00:00"/>
    <x v="6"/>
    <n v="2"/>
    <x v="7"/>
    <x v="10"/>
  </r>
  <r>
    <x v="7"/>
    <x v="36"/>
    <x v="3"/>
    <d v="2021-02-18T00:00:00"/>
    <d v="2021-02-19T00:00:00"/>
    <x v="6"/>
    <n v="2"/>
    <x v="10"/>
    <x v="10"/>
  </r>
  <r>
    <x v="7"/>
    <x v="36"/>
    <x v="3"/>
    <d v="2021-02-19T00:00:00"/>
    <d v="2021-02-22T00:00:00"/>
    <x v="6"/>
    <n v="2"/>
    <x v="22"/>
    <x v="10"/>
  </r>
  <r>
    <x v="7"/>
    <x v="36"/>
    <x v="3"/>
    <d v="2021-02-22T00:00:00"/>
    <d v="2021-02-23T00:00:00"/>
    <x v="6"/>
    <n v="2"/>
    <x v="30"/>
    <x v="10"/>
  </r>
  <r>
    <x v="7"/>
    <x v="36"/>
    <x v="3"/>
    <d v="2021-02-23T00:00:00"/>
    <d v="2021-02-24T00:00:00"/>
    <x v="6"/>
    <n v="2"/>
    <x v="11"/>
    <x v="10"/>
  </r>
  <r>
    <x v="7"/>
    <x v="36"/>
    <x v="3"/>
    <d v="2021-02-24T00:00:00"/>
    <d v="2021-02-25T00:00:00"/>
    <x v="6"/>
    <n v="2"/>
    <x v="23"/>
    <x v="10"/>
  </r>
  <r>
    <x v="7"/>
    <x v="36"/>
    <x v="3"/>
    <d v="2021-02-25T00:00:00"/>
    <d v="2021-02-26T00:00:00"/>
    <x v="6"/>
    <n v="2"/>
    <x v="24"/>
    <x v="10"/>
  </r>
  <r>
    <x v="7"/>
    <x v="36"/>
    <x v="3"/>
    <d v="2021-02-26T00:00:00"/>
    <d v="2021-03-01T00:00:00"/>
    <x v="6"/>
    <n v="3"/>
    <x v="25"/>
    <x v="4"/>
  </r>
  <r>
    <x v="7"/>
    <x v="36"/>
    <x v="3"/>
    <d v="2021-03-01T00:00:00"/>
    <d v="2021-03-02T00:00:00"/>
    <x v="6"/>
    <n v="3"/>
    <x v="26"/>
    <x v="4"/>
  </r>
  <r>
    <x v="7"/>
    <x v="36"/>
    <x v="3"/>
    <d v="2021-03-02T00:00:00"/>
    <d v="2021-03-03T00:00:00"/>
    <x v="6"/>
    <n v="3"/>
    <x v="27"/>
    <x v="4"/>
  </r>
  <r>
    <x v="7"/>
    <x v="36"/>
    <x v="3"/>
    <d v="2021-03-03T00:00:00"/>
    <d v="2021-03-04T00:00:00"/>
    <x v="6"/>
    <n v="3"/>
    <x v="12"/>
    <x v="4"/>
  </r>
  <r>
    <x v="7"/>
    <x v="36"/>
    <x v="3"/>
    <d v="2021-03-04T00:00:00"/>
    <d v="2021-03-05T00:00:00"/>
    <x v="6"/>
    <n v="3"/>
    <x v="13"/>
    <x v="4"/>
  </r>
  <r>
    <x v="7"/>
    <x v="36"/>
    <x v="3"/>
    <d v="2021-03-05T00:00:00"/>
    <d v="2021-03-08T00:00:00"/>
    <x v="6"/>
    <n v="3"/>
    <x v="16"/>
    <x v="4"/>
  </r>
  <r>
    <x v="7"/>
    <x v="36"/>
    <x v="3"/>
    <d v="2021-03-08T00:00:00"/>
    <d v="2021-03-09T00:00:00"/>
    <x v="6"/>
    <n v="3"/>
    <x v="28"/>
    <x v="4"/>
  </r>
  <r>
    <x v="7"/>
    <x v="36"/>
    <x v="3"/>
    <d v="2021-03-09T00:00:00"/>
    <d v="2021-03-10T00:00:00"/>
    <x v="6"/>
    <n v="3"/>
    <x v="29"/>
    <x v="4"/>
  </r>
  <r>
    <x v="7"/>
    <x v="36"/>
    <x v="3"/>
    <d v="2021-03-10T00:00:00"/>
    <d v="2021-03-11T00:00:00"/>
    <x v="6"/>
    <n v="3"/>
    <x v="17"/>
    <x v="4"/>
  </r>
  <r>
    <x v="7"/>
    <x v="36"/>
    <x v="3"/>
    <d v="2021-03-11T00:00:00"/>
    <d v="2021-03-12T00:00:00"/>
    <x v="6"/>
    <n v="3"/>
    <x v="18"/>
    <x v="4"/>
  </r>
  <r>
    <x v="7"/>
    <x v="36"/>
    <x v="3"/>
    <d v="2021-03-12T00:00:00"/>
    <d v="2021-03-15T00:00:00"/>
    <x v="6"/>
    <n v="3"/>
    <x v="5"/>
    <x v="4"/>
  </r>
  <r>
    <x v="7"/>
    <x v="36"/>
    <x v="3"/>
    <d v="2021-03-15T00:00:00"/>
    <d v="2021-03-16T00:00:00"/>
    <x v="6"/>
    <n v="3"/>
    <x v="6"/>
    <x v="4"/>
  </r>
  <r>
    <x v="7"/>
    <x v="36"/>
    <x v="3"/>
    <d v="2021-03-16T00:00:00"/>
    <d v="2021-03-17T00:00:00"/>
    <x v="6"/>
    <n v="3"/>
    <x v="8"/>
    <x v="4"/>
  </r>
  <r>
    <x v="7"/>
    <x v="36"/>
    <x v="3"/>
    <d v="2021-03-17T00:00:00"/>
    <d v="2021-03-18T00:00:00"/>
    <x v="6"/>
    <n v="3"/>
    <x v="7"/>
    <x v="4"/>
  </r>
  <r>
    <x v="7"/>
    <x v="36"/>
    <x v="3"/>
    <d v="2021-03-18T00:00:00"/>
    <d v="2021-03-19T00:00:00"/>
    <x v="6"/>
    <n v="3"/>
    <x v="10"/>
    <x v="4"/>
  </r>
  <r>
    <x v="7"/>
    <x v="36"/>
    <x v="3"/>
    <d v="2021-03-19T00:00:00"/>
    <d v="2021-03-23T00:00:00"/>
    <x v="6"/>
    <n v="3"/>
    <x v="30"/>
    <x v="4"/>
  </r>
  <r>
    <x v="7"/>
    <x v="36"/>
    <x v="3"/>
    <d v="2021-03-23T00:00:00"/>
    <d v="2021-03-24T00:00:00"/>
    <x v="6"/>
    <n v="3"/>
    <x v="11"/>
    <x v="4"/>
  </r>
  <r>
    <x v="7"/>
    <x v="36"/>
    <x v="3"/>
    <d v="2021-03-24T00:00:00"/>
    <d v="2021-03-25T00:00:00"/>
    <x v="6"/>
    <n v="3"/>
    <x v="23"/>
    <x v="4"/>
  </r>
  <r>
    <x v="7"/>
    <x v="36"/>
    <x v="3"/>
    <d v="2021-03-25T00:00:00"/>
    <d v="2021-03-26T00:00:00"/>
    <x v="6"/>
    <n v="3"/>
    <x v="24"/>
    <x v="4"/>
  </r>
  <r>
    <x v="7"/>
    <x v="36"/>
    <x v="3"/>
    <d v="2021-03-26T00:00:00"/>
    <d v="2021-03-29T00:00:00"/>
    <x v="6"/>
    <n v="3"/>
    <x v="1"/>
    <x v="4"/>
  </r>
  <r>
    <x v="7"/>
    <x v="36"/>
    <x v="3"/>
    <d v="2021-03-29T00:00:00"/>
    <d v="2021-03-30T00:00:00"/>
    <x v="6"/>
    <n v="3"/>
    <x v="0"/>
    <x v="4"/>
  </r>
  <r>
    <x v="7"/>
    <x v="36"/>
    <x v="3"/>
    <d v="2021-03-30T00:00:00"/>
    <d v="2021-03-31T00:00:00"/>
    <x v="6"/>
    <n v="3"/>
    <x v="2"/>
    <x v="4"/>
  </r>
  <r>
    <x v="7"/>
    <x v="36"/>
    <x v="3"/>
    <d v="2021-03-31T00:00:00"/>
    <d v="2021-04-05T00:00:00"/>
    <x v="6"/>
    <n v="4"/>
    <x v="13"/>
    <x v="11"/>
  </r>
  <r>
    <x v="7"/>
    <x v="36"/>
    <x v="3"/>
    <d v="2021-04-05T00:00:00"/>
    <d v="2021-04-06T00:00:00"/>
    <x v="6"/>
    <n v="4"/>
    <x v="14"/>
    <x v="11"/>
  </r>
  <r>
    <x v="7"/>
    <x v="36"/>
    <x v="3"/>
    <d v="2021-04-06T00:00:00"/>
    <d v="2021-04-07T00:00:00"/>
    <x v="6"/>
    <n v="4"/>
    <x v="15"/>
    <x v="11"/>
  </r>
  <r>
    <x v="7"/>
    <x v="36"/>
    <x v="3"/>
    <d v="2021-04-07T00:00:00"/>
    <d v="2021-04-08T00:00:00"/>
    <x v="6"/>
    <n v="4"/>
    <x v="16"/>
    <x v="11"/>
  </r>
  <r>
    <x v="7"/>
    <x v="36"/>
    <x v="3"/>
    <d v="2021-04-08T00:00:00"/>
    <d v="2021-04-09T00:00:00"/>
    <x v="6"/>
    <n v="4"/>
    <x v="28"/>
    <x v="11"/>
  </r>
  <r>
    <x v="7"/>
    <x v="36"/>
    <x v="3"/>
    <d v="2021-04-09T00:00:00"/>
    <d v="2021-04-12T00:00:00"/>
    <x v="6"/>
    <n v="4"/>
    <x v="18"/>
    <x v="11"/>
  </r>
  <r>
    <x v="7"/>
    <x v="36"/>
    <x v="3"/>
    <d v="2021-04-12T00:00:00"/>
    <d v="2021-04-13T00:00:00"/>
    <x v="6"/>
    <n v="4"/>
    <x v="19"/>
    <x v="11"/>
  </r>
  <r>
    <x v="7"/>
    <x v="36"/>
    <x v="3"/>
    <d v="2021-04-13T00:00:00"/>
    <d v="2021-04-14T00:00:00"/>
    <x v="6"/>
    <n v="4"/>
    <x v="20"/>
    <x v="11"/>
  </r>
  <r>
    <x v="7"/>
    <x v="36"/>
    <x v="3"/>
    <d v="2021-04-14T00:00:00"/>
    <d v="2021-04-15T00:00:00"/>
    <x v="6"/>
    <n v="4"/>
    <x v="5"/>
    <x v="11"/>
  </r>
  <r>
    <x v="7"/>
    <x v="36"/>
    <x v="3"/>
    <d v="2021-04-15T00:00:00"/>
    <d v="2021-04-16T00:00:00"/>
    <x v="6"/>
    <n v="4"/>
    <x v="6"/>
    <x v="11"/>
  </r>
  <r>
    <x v="7"/>
    <x v="36"/>
    <x v="3"/>
    <d v="2021-04-16T00:00:00"/>
    <d v="2021-04-19T00:00:00"/>
    <x v="6"/>
    <n v="4"/>
    <x v="10"/>
    <x v="11"/>
  </r>
  <r>
    <x v="7"/>
    <x v="36"/>
    <x v="3"/>
    <d v="2021-04-19T00:00:00"/>
    <d v="2021-04-20T00:00:00"/>
    <x v="6"/>
    <n v="4"/>
    <x v="9"/>
    <x v="11"/>
  </r>
  <r>
    <x v="7"/>
    <x v="36"/>
    <x v="3"/>
    <d v="2021-04-20T00:00:00"/>
    <d v="2021-04-21T00:00:00"/>
    <x v="6"/>
    <n v="4"/>
    <x v="21"/>
    <x v="11"/>
  </r>
  <r>
    <x v="7"/>
    <x v="36"/>
    <x v="3"/>
    <d v="2021-04-21T00:00:00"/>
    <d v="2021-04-22T00:00:00"/>
    <x v="6"/>
    <n v="4"/>
    <x v="22"/>
    <x v="11"/>
  </r>
  <r>
    <x v="7"/>
    <x v="36"/>
    <x v="3"/>
    <d v="2021-04-22T00:00:00"/>
    <d v="2021-04-23T00:00:00"/>
    <x v="6"/>
    <n v="4"/>
    <x v="30"/>
    <x v="11"/>
  </r>
  <r>
    <x v="7"/>
    <x v="36"/>
    <x v="3"/>
    <d v="2021-04-23T00:00:00"/>
    <d v="2021-04-26T00:00:00"/>
    <x v="6"/>
    <n v="4"/>
    <x v="24"/>
    <x v="11"/>
  </r>
  <r>
    <x v="7"/>
    <x v="36"/>
    <x v="3"/>
    <d v="2021-04-26T00:00:00"/>
    <d v="2021-04-27T00:00:00"/>
    <x v="6"/>
    <n v="4"/>
    <x v="3"/>
    <x v="11"/>
  </r>
  <r>
    <x v="7"/>
    <x v="36"/>
    <x v="3"/>
    <d v="2021-04-27T00:00:00"/>
    <d v="2021-04-28T00:00:00"/>
    <x v="6"/>
    <n v="4"/>
    <x v="4"/>
    <x v="11"/>
  </r>
  <r>
    <x v="7"/>
    <x v="36"/>
    <x v="3"/>
    <d v="2021-04-28T00:00:00"/>
    <d v="2021-04-29T00:00:00"/>
    <x v="6"/>
    <n v="4"/>
    <x v="1"/>
    <x v="11"/>
  </r>
  <r>
    <x v="7"/>
    <x v="36"/>
    <x v="3"/>
    <d v="2021-04-29T00:00:00"/>
    <d v="2021-04-30T00:00:00"/>
    <x v="6"/>
    <n v="4"/>
    <x v="0"/>
    <x v="11"/>
  </r>
  <r>
    <x v="7"/>
    <x v="36"/>
    <x v="3"/>
    <d v="2021-04-30T00:00:00"/>
    <d v="2021-05-03T00:00:00"/>
    <x v="6"/>
    <n v="5"/>
    <x v="27"/>
    <x v="5"/>
  </r>
  <r>
    <x v="7"/>
    <x v="36"/>
    <x v="3"/>
    <d v="2021-05-03T00:00:00"/>
    <d v="2021-05-04T00:00:00"/>
    <x v="6"/>
    <n v="5"/>
    <x v="12"/>
    <x v="5"/>
  </r>
  <r>
    <x v="7"/>
    <x v="36"/>
    <x v="3"/>
    <d v="2021-05-04T00:00:00"/>
    <d v="2021-05-05T00:00:00"/>
    <x v="6"/>
    <n v="5"/>
    <x v="13"/>
    <x v="5"/>
  </r>
  <r>
    <x v="7"/>
    <x v="36"/>
    <x v="3"/>
    <d v="2021-05-05T00:00:00"/>
    <d v="2021-05-06T00:00:00"/>
    <x v="6"/>
    <n v="5"/>
    <x v="14"/>
    <x v="5"/>
  </r>
  <r>
    <x v="7"/>
    <x v="36"/>
    <x v="3"/>
    <d v="2021-05-06T00:00:00"/>
    <d v="2021-05-07T00:00:00"/>
    <x v="6"/>
    <n v="5"/>
    <x v="15"/>
    <x v="5"/>
  </r>
  <r>
    <x v="7"/>
    <x v="36"/>
    <x v="3"/>
    <d v="2021-05-07T00:00:00"/>
    <d v="2021-05-10T00:00:00"/>
    <x v="6"/>
    <n v="5"/>
    <x v="29"/>
    <x v="5"/>
  </r>
  <r>
    <x v="7"/>
    <x v="36"/>
    <x v="3"/>
    <d v="2021-05-10T00:00:00"/>
    <d v="2021-05-11T00:00:00"/>
    <x v="6"/>
    <n v="5"/>
    <x v="17"/>
    <x v="5"/>
  </r>
  <r>
    <x v="7"/>
    <x v="36"/>
    <x v="3"/>
    <d v="2021-05-11T00:00:00"/>
    <d v="2021-05-12T00:00:00"/>
    <x v="6"/>
    <n v="5"/>
    <x v="18"/>
    <x v="5"/>
  </r>
  <r>
    <x v="7"/>
    <x v="36"/>
    <x v="3"/>
    <d v="2021-05-12T00:00:00"/>
    <d v="2021-05-13T00:00:00"/>
    <x v="6"/>
    <n v="5"/>
    <x v="19"/>
    <x v="5"/>
  </r>
  <r>
    <x v="7"/>
    <x v="36"/>
    <x v="3"/>
    <d v="2021-05-13T00:00:00"/>
    <d v="2021-05-14T00:00:00"/>
    <x v="6"/>
    <n v="5"/>
    <x v="20"/>
    <x v="5"/>
  </r>
  <r>
    <x v="7"/>
    <x v="36"/>
    <x v="3"/>
    <d v="2021-05-14T00:00:00"/>
    <d v="2021-05-18T00:00:00"/>
    <x v="6"/>
    <n v="5"/>
    <x v="7"/>
    <x v="5"/>
  </r>
  <r>
    <x v="7"/>
    <x v="36"/>
    <x v="3"/>
    <d v="2021-05-18T00:00:00"/>
    <d v="2021-05-19T00:00:00"/>
    <x v="6"/>
    <n v="5"/>
    <x v="10"/>
    <x v="5"/>
  </r>
  <r>
    <x v="7"/>
    <x v="36"/>
    <x v="3"/>
    <d v="2021-05-19T00:00:00"/>
    <d v="2021-05-20T00:00:00"/>
    <x v="6"/>
    <n v="5"/>
    <x v="9"/>
    <x v="5"/>
  </r>
  <r>
    <x v="7"/>
    <x v="36"/>
    <x v="3"/>
    <d v="2021-05-20T00:00:00"/>
    <d v="2021-05-21T00:00:00"/>
    <x v="6"/>
    <n v="5"/>
    <x v="21"/>
    <x v="5"/>
  </r>
  <r>
    <x v="7"/>
    <x v="36"/>
    <x v="3"/>
    <d v="2021-05-21T00:00:00"/>
    <d v="2021-05-24T00:00:00"/>
    <x v="6"/>
    <n v="5"/>
    <x v="11"/>
    <x v="5"/>
  </r>
  <r>
    <x v="7"/>
    <x v="36"/>
    <x v="3"/>
    <d v="2021-05-24T00:00:00"/>
    <d v="2021-05-25T00:00:00"/>
    <x v="6"/>
    <n v="5"/>
    <x v="23"/>
    <x v="5"/>
  </r>
  <r>
    <x v="7"/>
    <x v="36"/>
    <x v="3"/>
    <d v="2021-05-25T00:00:00"/>
    <d v="2021-05-26T00:00:00"/>
    <x v="6"/>
    <n v="5"/>
    <x v="24"/>
    <x v="5"/>
  </r>
  <r>
    <x v="7"/>
    <x v="36"/>
    <x v="3"/>
    <d v="2021-05-26T00:00:00"/>
    <d v="2021-05-27T00:00:00"/>
    <x v="6"/>
    <n v="5"/>
    <x v="3"/>
    <x v="5"/>
  </r>
  <r>
    <x v="7"/>
    <x v="36"/>
    <x v="3"/>
    <d v="2021-05-27T00:00:00"/>
    <d v="2021-05-28T00:00:00"/>
    <x v="6"/>
    <n v="5"/>
    <x v="4"/>
    <x v="5"/>
  </r>
  <r>
    <x v="7"/>
    <x v="36"/>
    <x v="3"/>
    <d v="2021-05-28T00:00:00"/>
    <d v="2021-05-31T00:00:00"/>
    <x v="6"/>
    <n v="5"/>
    <x v="2"/>
    <x v="5"/>
  </r>
  <r>
    <x v="7"/>
    <x v="36"/>
    <x v="3"/>
    <d v="2021-05-31T00:00:00"/>
    <d v="2021-06-01T00:00:00"/>
    <x v="6"/>
    <n v="6"/>
    <x v="25"/>
    <x v="1"/>
  </r>
  <r>
    <x v="7"/>
    <x v="36"/>
    <x v="3"/>
    <d v="2021-06-01T00:00:00"/>
    <d v="2021-06-02T00:00:00"/>
    <x v="6"/>
    <n v="6"/>
    <x v="26"/>
    <x v="1"/>
  </r>
  <r>
    <x v="7"/>
    <x v="36"/>
    <x v="3"/>
    <d v="2021-06-02T00:00:00"/>
    <d v="2021-06-03T00:00:00"/>
    <x v="6"/>
    <n v="6"/>
    <x v="27"/>
    <x v="1"/>
  </r>
  <r>
    <x v="7"/>
    <x v="36"/>
    <x v="3"/>
    <d v="2021-06-03T00:00:00"/>
    <d v="2021-06-04T00:00:00"/>
    <x v="6"/>
    <n v="6"/>
    <x v="12"/>
    <x v="1"/>
  </r>
  <r>
    <x v="7"/>
    <x v="36"/>
    <x v="3"/>
    <d v="2021-06-04T00:00:00"/>
    <d v="2021-06-08T00:00:00"/>
    <x v="6"/>
    <n v="6"/>
    <x v="16"/>
    <x v="1"/>
  </r>
  <r>
    <x v="7"/>
    <x v="36"/>
    <x v="3"/>
    <d v="2021-06-08T00:00:00"/>
    <d v="2021-06-09T00:00:00"/>
    <x v="6"/>
    <n v="6"/>
    <x v="28"/>
    <x v="1"/>
  </r>
  <r>
    <x v="7"/>
    <x v="36"/>
    <x v="3"/>
    <d v="2021-06-09T00:00:00"/>
    <d v="2021-06-10T00:00:00"/>
    <x v="6"/>
    <n v="6"/>
    <x v="29"/>
    <x v="1"/>
  </r>
  <r>
    <x v="7"/>
    <x v="36"/>
    <x v="3"/>
    <d v="2021-06-10T00:00:00"/>
    <d v="2021-06-11T00:00:00"/>
    <x v="6"/>
    <n v="6"/>
    <x v="17"/>
    <x v="1"/>
  </r>
  <r>
    <x v="7"/>
    <x v="36"/>
    <x v="3"/>
    <d v="2021-06-11T00:00:00"/>
    <d v="2021-06-15T00:00:00"/>
    <x v="6"/>
    <n v="6"/>
    <x v="5"/>
    <x v="1"/>
  </r>
  <r>
    <x v="7"/>
    <x v="36"/>
    <x v="3"/>
    <d v="2021-06-15T00:00:00"/>
    <d v="2021-06-16T00:00:00"/>
    <x v="6"/>
    <n v="6"/>
    <x v="6"/>
    <x v="1"/>
  </r>
  <r>
    <x v="7"/>
    <x v="36"/>
    <x v="3"/>
    <d v="2021-06-16T00:00:00"/>
    <d v="2021-06-17T00:00:00"/>
    <x v="6"/>
    <n v="6"/>
    <x v="8"/>
    <x v="1"/>
  </r>
  <r>
    <x v="7"/>
    <x v="36"/>
    <x v="3"/>
    <d v="2021-06-17T00:00:00"/>
    <d v="2021-06-18T00:00:00"/>
    <x v="6"/>
    <n v="6"/>
    <x v="7"/>
    <x v="1"/>
  </r>
  <r>
    <x v="7"/>
    <x v="36"/>
    <x v="3"/>
    <d v="2021-06-18T00:00:00"/>
    <d v="2021-06-19T00:00:00"/>
    <x v="6"/>
    <n v="6"/>
    <x v="10"/>
    <x v="1"/>
  </r>
  <r>
    <x v="7"/>
    <x v="36"/>
    <x v="3"/>
    <d v="2021-06-19T00:00:00"/>
    <d v="2021-06-20T00:00:00"/>
    <x v="6"/>
    <n v="6"/>
    <x v="9"/>
    <x v="1"/>
  </r>
  <r>
    <x v="7"/>
    <x v="36"/>
    <x v="3"/>
    <d v="2021-06-20T00:00:00"/>
    <d v="2021-06-21T00:00:00"/>
    <x v="6"/>
    <n v="6"/>
    <x v="21"/>
    <x v="1"/>
  </r>
  <r>
    <x v="7"/>
    <x v="36"/>
    <x v="3"/>
    <d v="2021-06-21T00:00:00"/>
    <d v="2021-06-22T00:00:00"/>
    <x v="6"/>
    <n v="6"/>
    <x v="22"/>
    <x v="1"/>
  </r>
  <r>
    <x v="7"/>
    <x v="36"/>
    <x v="3"/>
    <d v="2021-06-22T00:00:00"/>
    <d v="2021-06-23T00:00:00"/>
    <x v="6"/>
    <n v="6"/>
    <x v="30"/>
    <x v="1"/>
  </r>
  <r>
    <x v="7"/>
    <x v="36"/>
    <x v="3"/>
    <d v="2021-06-23T00:00:00"/>
    <d v="2021-06-24T00:00:00"/>
    <x v="6"/>
    <n v="6"/>
    <x v="11"/>
    <x v="1"/>
  </r>
  <r>
    <x v="7"/>
    <x v="36"/>
    <x v="3"/>
    <d v="2021-06-24T00:00:00"/>
    <d v="2021-06-25T00:00:00"/>
    <x v="6"/>
    <n v="6"/>
    <x v="23"/>
    <x v="1"/>
  </r>
  <r>
    <x v="7"/>
    <x v="36"/>
    <x v="3"/>
    <d v="2021-06-25T00:00:00"/>
    <d v="2021-06-28T00:00:00"/>
    <x v="6"/>
    <n v="6"/>
    <x v="4"/>
    <x v="1"/>
  </r>
  <r>
    <x v="7"/>
    <x v="36"/>
    <x v="3"/>
    <d v="2021-06-28T00:00:00"/>
    <d v="2021-06-29T00:00:00"/>
    <x v="6"/>
    <n v="6"/>
    <x v="1"/>
    <x v="1"/>
  </r>
  <r>
    <x v="7"/>
    <x v="36"/>
    <x v="3"/>
    <d v="2021-06-29T00:00:00"/>
    <d v="2021-06-30T00:00:00"/>
    <x v="6"/>
    <n v="6"/>
    <x v="0"/>
    <x v="1"/>
  </r>
  <r>
    <x v="7"/>
    <x v="36"/>
    <x v="3"/>
    <d v="2021-06-30T00:00:00"/>
    <d v="2021-07-01T00:00:00"/>
    <x v="6"/>
    <n v="7"/>
    <x v="25"/>
    <x v="6"/>
  </r>
  <r>
    <x v="7"/>
    <x v="36"/>
    <x v="3"/>
    <d v="2021-07-01T00:00:00"/>
    <d v="2021-07-02T00:00:00"/>
    <x v="6"/>
    <n v="7"/>
    <x v="26"/>
    <x v="6"/>
  </r>
  <r>
    <x v="7"/>
    <x v="36"/>
    <x v="3"/>
    <d v="2021-07-02T00:00:00"/>
    <d v="2021-07-06T00:00:00"/>
    <x v="6"/>
    <n v="7"/>
    <x v="14"/>
    <x v="6"/>
  </r>
  <r>
    <x v="7"/>
    <x v="36"/>
    <x v="3"/>
    <d v="2021-07-06T00:00:00"/>
    <d v="2021-07-07T00:00:00"/>
    <x v="6"/>
    <n v="7"/>
    <x v="15"/>
    <x v="6"/>
  </r>
  <r>
    <x v="7"/>
    <x v="36"/>
    <x v="3"/>
    <d v="2021-07-07T00:00:00"/>
    <d v="2021-07-08T00:00:00"/>
    <x v="6"/>
    <n v="7"/>
    <x v="16"/>
    <x v="6"/>
  </r>
  <r>
    <x v="7"/>
    <x v="36"/>
    <x v="3"/>
    <d v="2021-07-08T00:00:00"/>
    <d v="2021-07-09T00:00:00"/>
    <x v="6"/>
    <n v="7"/>
    <x v="28"/>
    <x v="6"/>
  </r>
  <r>
    <x v="7"/>
    <x v="36"/>
    <x v="3"/>
    <d v="2021-07-09T00:00:00"/>
    <d v="2021-07-12T00:00:00"/>
    <x v="6"/>
    <n v="7"/>
    <x v="18"/>
    <x v="6"/>
  </r>
  <r>
    <x v="7"/>
    <x v="36"/>
    <x v="3"/>
    <d v="2021-07-12T00:00:00"/>
    <d v="2021-07-13T00:00:00"/>
    <x v="6"/>
    <n v="7"/>
    <x v="19"/>
    <x v="6"/>
  </r>
  <r>
    <x v="7"/>
    <x v="36"/>
    <x v="3"/>
    <d v="2021-07-13T00:00:00"/>
    <d v="2021-07-14T00:00:00"/>
    <x v="6"/>
    <n v="7"/>
    <x v="20"/>
    <x v="6"/>
  </r>
  <r>
    <x v="7"/>
    <x v="36"/>
    <x v="3"/>
    <d v="2021-07-14T00:00:00"/>
    <d v="2021-07-15T00:00:00"/>
    <x v="6"/>
    <n v="7"/>
    <x v="5"/>
    <x v="6"/>
  </r>
  <r>
    <x v="7"/>
    <x v="36"/>
    <x v="3"/>
    <d v="2021-07-15T00:00:00"/>
    <d v="2021-07-16T00:00:00"/>
    <x v="6"/>
    <n v="7"/>
    <x v="6"/>
    <x v="6"/>
  </r>
  <r>
    <x v="7"/>
    <x v="36"/>
    <x v="3"/>
    <d v="2021-07-16T00:00:00"/>
    <d v="2021-07-19T00:00:00"/>
    <x v="6"/>
    <n v="7"/>
    <x v="10"/>
    <x v="6"/>
  </r>
  <r>
    <x v="7"/>
    <x v="36"/>
    <x v="3"/>
    <d v="2021-07-19T00:00:00"/>
    <d v="2021-07-21T00:00:00"/>
    <x v="6"/>
    <n v="7"/>
    <x v="21"/>
    <x v="6"/>
  </r>
  <r>
    <x v="7"/>
    <x v="36"/>
    <x v="3"/>
    <d v="2021-07-21T00:00:00"/>
    <d v="2021-07-22T00:00:00"/>
    <x v="6"/>
    <n v="7"/>
    <x v="22"/>
    <x v="6"/>
  </r>
  <r>
    <x v="7"/>
    <x v="36"/>
    <x v="3"/>
    <d v="2021-07-22T00:00:00"/>
    <d v="2021-07-23T00:00:00"/>
    <x v="6"/>
    <n v="7"/>
    <x v="30"/>
    <x v="6"/>
  </r>
  <r>
    <x v="7"/>
    <x v="36"/>
    <x v="3"/>
    <d v="2021-07-23T00:00:00"/>
    <d v="2021-07-26T00:00:00"/>
    <x v="6"/>
    <n v="7"/>
    <x v="24"/>
    <x v="6"/>
  </r>
  <r>
    <x v="7"/>
    <x v="36"/>
    <x v="3"/>
    <d v="2021-07-26T00:00:00"/>
    <d v="2021-07-27T00:00:00"/>
    <x v="6"/>
    <n v="7"/>
    <x v="3"/>
    <x v="6"/>
  </r>
  <r>
    <x v="7"/>
    <x v="36"/>
    <x v="3"/>
    <d v="2021-07-27T00:00:00"/>
    <d v="2021-07-28T00:00:00"/>
    <x v="6"/>
    <n v="7"/>
    <x v="4"/>
    <x v="6"/>
  </r>
  <r>
    <x v="7"/>
    <x v="36"/>
    <x v="3"/>
    <d v="2021-07-28T00:00:00"/>
    <d v="2021-07-29T00:00:00"/>
    <x v="6"/>
    <n v="7"/>
    <x v="1"/>
    <x v="6"/>
  </r>
  <r>
    <x v="7"/>
    <x v="36"/>
    <x v="3"/>
    <d v="2021-07-29T00:00:00"/>
    <d v="2021-07-30T00:00:00"/>
    <x v="6"/>
    <n v="7"/>
    <x v="0"/>
    <x v="6"/>
  </r>
  <r>
    <x v="7"/>
    <x v="36"/>
    <x v="3"/>
    <d v="2021-07-30T00:00:00"/>
    <d v="2021-08-02T00:00:00"/>
    <x v="6"/>
    <n v="8"/>
    <x v="26"/>
    <x v="7"/>
  </r>
  <r>
    <x v="7"/>
    <x v="36"/>
    <x v="3"/>
    <d v="2021-08-02T00:00:00"/>
    <d v="2021-08-03T00:00:00"/>
    <x v="6"/>
    <n v="8"/>
    <x v="27"/>
    <x v="7"/>
  </r>
  <r>
    <x v="7"/>
    <x v="36"/>
    <x v="3"/>
    <d v="2021-08-03T00:00:00"/>
    <d v="2021-08-04T00:00:00"/>
    <x v="6"/>
    <n v="8"/>
    <x v="12"/>
    <x v="7"/>
  </r>
  <r>
    <x v="7"/>
    <x v="36"/>
    <x v="3"/>
    <d v="2021-08-04T00:00:00"/>
    <d v="2021-08-05T00:00:00"/>
    <x v="6"/>
    <n v="8"/>
    <x v="13"/>
    <x v="7"/>
  </r>
  <r>
    <x v="7"/>
    <x v="36"/>
    <x v="3"/>
    <d v="2021-08-05T00:00:00"/>
    <d v="2021-08-06T00:00:00"/>
    <x v="6"/>
    <n v="8"/>
    <x v="14"/>
    <x v="7"/>
  </r>
  <r>
    <x v="7"/>
    <x v="36"/>
    <x v="3"/>
    <d v="2021-08-06T00:00:00"/>
    <d v="2021-08-09T00:00:00"/>
    <x v="6"/>
    <n v="8"/>
    <x v="28"/>
    <x v="7"/>
  </r>
  <r>
    <x v="7"/>
    <x v="36"/>
    <x v="3"/>
    <d v="2021-08-09T00:00:00"/>
    <d v="2021-08-10T00:00:00"/>
    <x v="6"/>
    <n v="8"/>
    <x v="29"/>
    <x v="7"/>
  </r>
  <r>
    <x v="7"/>
    <x v="36"/>
    <x v="3"/>
    <d v="2021-08-10T00:00:00"/>
    <d v="2021-08-11T00:00:00"/>
    <x v="6"/>
    <n v="8"/>
    <x v="17"/>
    <x v="7"/>
  </r>
  <r>
    <x v="7"/>
    <x v="36"/>
    <x v="3"/>
    <d v="2021-08-11T00:00:00"/>
    <d v="2021-08-12T00:00:00"/>
    <x v="6"/>
    <n v="8"/>
    <x v="18"/>
    <x v="7"/>
  </r>
  <r>
    <x v="7"/>
    <x v="36"/>
    <x v="3"/>
    <d v="2021-08-12T00:00:00"/>
    <d v="2021-08-13T00:00:00"/>
    <x v="6"/>
    <n v="8"/>
    <x v="19"/>
    <x v="7"/>
  </r>
  <r>
    <x v="7"/>
    <x v="36"/>
    <x v="3"/>
    <d v="2021-08-13T00:00:00"/>
    <d v="2021-08-17T00:00:00"/>
    <x v="6"/>
    <n v="8"/>
    <x v="8"/>
    <x v="7"/>
  </r>
  <r>
    <x v="7"/>
    <x v="36"/>
    <x v="3"/>
    <d v="2021-08-17T00:00:00"/>
    <d v="2021-08-18T00:00:00"/>
    <x v="6"/>
    <n v="8"/>
    <x v="7"/>
    <x v="7"/>
  </r>
  <r>
    <x v="7"/>
    <x v="36"/>
    <x v="3"/>
    <d v="2021-08-18T00:00:00"/>
    <d v="2021-08-19T00:00:00"/>
    <x v="6"/>
    <n v="8"/>
    <x v="10"/>
    <x v="7"/>
  </r>
  <r>
    <x v="7"/>
    <x v="36"/>
    <x v="3"/>
    <d v="2021-08-19T00:00:00"/>
    <d v="2021-08-20T00:00:00"/>
    <x v="6"/>
    <n v="8"/>
    <x v="9"/>
    <x v="7"/>
  </r>
  <r>
    <x v="7"/>
    <x v="36"/>
    <x v="3"/>
    <d v="2021-08-20T00:00:00"/>
    <d v="2021-08-23T00:00:00"/>
    <x v="6"/>
    <n v="8"/>
    <x v="30"/>
    <x v="7"/>
  </r>
  <r>
    <x v="7"/>
    <x v="36"/>
    <x v="3"/>
    <d v="2021-08-23T00:00:00"/>
    <d v="2021-08-24T00:00:00"/>
    <x v="6"/>
    <n v="8"/>
    <x v="11"/>
    <x v="7"/>
  </r>
  <r>
    <x v="7"/>
    <x v="36"/>
    <x v="3"/>
    <d v="2021-08-24T00:00:00"/>
    <d v="2021-08-25T00:00:00"/>
    <x v="6"/>
    <n v="8"/>
    <x v="23"/>
    <x v="7"/>
  </r>
  <r>
    <x v="7"/>
    <x v="36"/>
    <x v="3"/>
    <d v="2021-08-25T00:00:00"/>
    <d v="2021-08-26T00:00:00"/>
    <x v="6"/>
    <n v="8"/>
    <x v="24"/>
    <x v="7"/>
  </r>
  <r>
    <x v="7"/>
    <x v="36"/>
    <x v="3"/>
    <d v="2021-08-26T00:00:00"/>
    <d v="2021-08-27T00:00:00"/>
    <x v="6"/>
    <n v="8"/>
    <x v="3"/>
    <x v="7"/>
  </r>
  <r>
    <x v="7"/>
    <x v="36"/>
    <x v="3"/>
    <d v="2021-08-27T00:00:00"/>
    <d v="2021-08-30T00:00:00"/>
    <x v="6"/>
    <n v="8"/>
    <x v="0"/>
    <x v="7"/>
  </r>
  <r>
    <x v="7"/>
    <x v="36"/>
    <x v="3"/>
    <d v="2021-08-30T00:00:00"/>
    <d v="2021-08-31T00:00:00"/>
    <x v="6"/>
    <n v="8"/>
    <x v="2"/>
    <x v="7"/>
  </r>
  <r>
    <x v="7"/>
    <x v="36"/>
    <x v="3"/>
    <d v="2021-08-31T00:00:00"/>
    <d v="2021-09-01T00:00:00"/>
    <x v="6"/>
    <n v="9"/>
    <x v="25"/>
    <x v="2"/>
  </r>
  <r>
    <x v="7"/>
    <x v="36"/>
    <x v="3"/>
    <d v="2021-09-01T00:00:00"/>
    <d v="2021-09-02T00:00:00"/>
    <x v="6"/>
    <n v="9"/>
    <x v="26"/>
    <x v="2"/>
  </r>
  <r>
    <x v="7"/>
    <x v="36"/>
    <x v="3"/>
    <d v="2021-09-02T00:00:00"/>
    <d v="2021-09-03T00:00:00"/>
    <x v="6"/>
    <n v="9"/>
    <x v="27"/>
    <x v="2"/>
  </r>
  <r>
    <x v="7"/>
    <x v="36"/>
    <x v="3"/>
    <d v="2021-09-03T00:00:00"/>
    <d v="2021-09-06T00:00:00"/>
    <x v="6"/>
    <n v="9"/>
    <x v="14"/>
    <x v="2"/>
  </r>
  <r>
    <x v="7"/>
    <x v="36"/>
    <x v="3"/>
    <d v="2021-09-06T00:00:00"/>
    <d v="2021-09-07T00:00:00"/>
    <x v="6"/>
    <n v="9"/>
    <x v="15"/>
    <x v="2"/>
  </r>
  <r>
    <x v="7"/>
    <x v="36"/>
    <x v="3"/>
    <d v="2021-09-07T00:00:00"/>
    <d v="2021-09-08T00:00:00"/>
    <x v="6"/>
    <n v="9"/>
    <x v="16"/>
    <x v="2"/>
  </r>
  <r>
    <x v="7"/>
    <x v="36"/>
    <x v="3"/>
    <d v="2021-09-08T00:00:00"/>
    <d v="2021-09-09T00:00:00"/>
    <x v="6"/>
    <n v="9"/>
    <x v="28"/>
    <x v="2"/>
  </r>
  <r>
    <x v="7"/>
    <x v="36"/>
    <x v="3"/>
    <d v="2021-09-09T00:00:00"/>
    <d v="2021-09-10T00:00:00"/>
    <x v="6"/>
    <n v="9"/>
    <x v="29"/>
    <x v="2"/>
  </r>
  <r>
    <x v="7"/>
    <x v="36"/>
    <x v="3"/>
    <d v="2021-09-10T00:00:00"/>
    <d v="2021-09-13T00:00:00"/>
    <x v="6"/>
    <n v="9"/>
    <x v="19"/>
    <x v="2"/>
  </r>
  <r>
    <x v="7"/>
    <x v="36"/>
    <x v="3"/>
    <d v="2021-09-13T00:00:00"/>
    <d v="2021-09-14T00:00:00"/>
    <x v="6"/>
    <n v="9"/>
    <x v="20"/>
    <x v="2"/>
  </r>
  <r>
    <x v="7"/>
    <x v="36"/>
    <x v="3"/>
    <d v="2021-09-14T00:00:00"/>
    <d v="2021-09-15T00:00:00"/>
    <x v="6"/>
    <n v="9"/>
    <x v="5"/>
    <x v="2"/>
  </r>
  <r>
    <x v="7"/>
    <x v="36"/>
    <x v="3"/>
    <d v="2021-09-15T00:00:00"/>
    <d v="2021-09-16T00:00:00"/>
    <x v="6"/>
    <n v="9"/>
    <x v="6"/>
    <x v="2"/>
  </r>
  <r>
    <x v="7"/>
    <x v="36"/>
    <x v="3"/>
    <d v="2021-09-16T00:00:00"/>
    <d v="2021-09-17T00:00:00"/>
    <x v="6"/>
    <n v="9"/>
    <x v="8"/>
    <x v="2"/>
  </r>
  <r>
    <x v="7"/>
    <x v="36"/>
    <x v="3"/>
    <d v="2021-09-17T00:00:00"/>
    <d v="2021-09-20T00:00:00"/>
    <x v="6"/>
    <n v="9"/>
    <x v="9"/>
    <x v="2"/>
  </r>
  <r>
    <x v="7"/>
    <x v="36"/>
    <x v="3"/>
    <d v="2021-09-20T00:00:00"/>
    <d v="2021-09-21T00:00:00"/>
    <x v="6"/>
    <n v="9"/>
    <x v="21"/>
    <x v="2"/>
  </r>
  <r>
    <x v="7"/>
    <x v="36"/>
    <x v="3"/>
    <d v="2021-09-21T00:00:00"/>
    <d v="2021-09-22T00:00:00"/>
    <x v="6"/>
    <n v="9"/>
    <x v="22"/>
    <x v="2"/>
  </r>
  <r>
    <x v="7"/>
    <x v="36"/>
    <x v="3"/>
    <d v="2021-09-22T00:00:00"/>
    <d v="2021-09-23T00:00:00"/>
    <x v="6"/>
    <n v="9"/>
    <x v="30"/>
    <x v="2"/>
  </r>
  <r>
    <x v="7"/>
    <x v="36"/>
    <x v="3"/>
    <d v="2021-09-23T00:00:00"/>
    <d v="2021-09-24T00:00:00"/>
    <x v="6"/>
    <n v="9"/>
    <x v="11"/>
    <x v="2"/>
  </r>
  <r>
    <x v="7"/>
    <x v="36"/>
    <x v="3"/>
    <d v="2021-09-24T00:00:00"/>
    <d v="2021-09-27T00:00:00"/>
    <x v="6"/>
    <n v="9"/>
    <x v="3"/>
    <x v="2"/>
  </r>
  <r>
    <x v="7"/>
    <x v="36"/>
    <x v="3"/>
    <d v="2021-09-27T00:00:00"/>
    <d v="2021-09-28T00:00:00"/>
    <x v="6"/>
    <n v="9"/>
    <x v="4"/>
    <x v="2"/>
  </r>
  <r>
    <x v="7"/>
    <x v="36"/>
    <x v="3"/>
    <d v="2021-09-28T00:00:00"/>
    <d v="2021-09-29T00:00:00"/>
    <x v="6"/>
    <n v="9"/>
    <x v="1"/>
    <x v="2"/>
  </r>
  <r>
    <x v="7"/>
    <x v="36"/>
    <x v="3"/>
    <d v="2021-09-29T00:00:00"/>
    <d v="2021-09-30T00:00:00"/>
    <x v="6"/>
    <n v="9"/>
    <x v="0"/>
    <x v="2"/>
  </r>
  <r>
    <x v="7"/>
    <x v="36"/>
    <x v="3"/>
    <d v="2021-09-30T00:00:00"/>
    <d v="2021-10-01T00:00:00"/>
    <x v="6"/>
    <n v="10"/>
    <x v="25"/>
    <x v="0"/>
  </r>
  <r>
    <x v="7"/>
    <x v="36"/>
    <x v="3"/>
    <d v="2021-10-01T00:00:00"/>
    <d v="2021-10-04T00:00:00"/>
    <x v="6"/>
    <n v="10"/>
    <x v="12"/>
    <x v="0"/>
  </r>
  <r>
    <x v="7"/>
    <x v="36"/>
    <x v="3"/>
    <d v="2021-10-04T00:00:00"/>
    <d v="2021-10-05T00:00:00"/>
    <x v="6"/>
    <n v="10"/>
    <x v="13"/>
    <x v="0"/>
  </r>
  <r>
    <x v="7"/>
    <x v="36"/>
    <x v="3"/>
    <d v="2021-10-05T00:00:00"/>
    <d v="2021-10-06T00:00:00"/>
    <x v="6"/>
    <n v="10"/>
    <x v="14"/>
    <x v="0"/>
  </r>
  <r>
    <x v="7"/>
    <x v="36"/>
    <x v="3"/>
    <d v="2021-10-06T00:00:00"/>
    <d v="2021-10-07T00:00:00"/>
    <x v="6"/>
    <n v="10"/>
    <x v="15"/>
    <x v="0"/>
  </r>
  <r>
    <x v="7"/>
    <x v="36"/>
    <x v="3"/>
    <d v="2021-10-07T00:00:00"/>
    <d v="2021-10-08T00:00:00"/>
    <x v="6"/>
    <n v="10"/>
    <x v="16"/>
    <x v="0"/>
  </r>
  <r>
    <x v="7"/>
    <x v="36"/>
    <x v="3"/>
    <d v="2021-10-08T00:00:00"/>
    <d v="2021-10-11T00:00:00"/>
    <x v="6"/>
    <n v="10"/>
    <x v="17"/>
    <x v="0"/>
  </r>
  <r>
    <x v="7"/>
    <x v="36"/>
    <x v="3"/>
    <d v="2021-10-11T00:00:00"/>
    <d v="2021-10-12T00:00:00"/>
    <x v="6"/>
    <n v="10"/>
    <x v="18"/>
    <x v="0"/>
  </r>
  <r>
    <x v="7"/>
    <x v="36"/>
    <x v="3"/>
    <d v="2021-10-12T00:00:00"/>
    <d v="2021-10-13T00:00:00"/>
    <x v="6"/>
    <n v="10"/>
    <x v="19"/>
    <x v="0"/>
  </r>
  <r>
    <x v="7"/>
    <x v="36"/>
    <x v="3"/>
    <d v="2021-10-13T00:00:00"/>
    <d v="2021-10-14T00:00:00"/>
    <x v="6"/>
    <n v="10"/>
    <x v="20"/>
    <x v="0"/>
  </r>
  <r>
    <x v="7"/>
    <x v="36"/>
    <x v="3"/>
    <d v="2021-10-14T00:00:00"/>
    <d v="2021-10-15T00:00:00"/>
    <x v="6"/>
    <n v="10"/>
    <x v="5"/>
    <x v="0"/>
  </r>
  <r>
    <x v="7"/>
    <x v="36"/>
    <x v="3"/>
    <d v="2021-10-15T00:00:00"/>
    <d v="2021-10-19T00:00:00"/>
    <x v="6"/>
    <n v="10"/>
    <x v="10"/>
    <x v="0"/>
  </r>
  <r>
    <x v="7"/>
    <x v="36"/>
    <x v="3"/>
    <d v="2021-10-19T00:00:00"/>
    <d v="2021-10-20T00:00:00"/>
    <x v="6"/>
    <n v="10"/>
    <x v="9"/>
    <x v="0"/>
  </r>
  <r>
    <x v="7"/>
    <x v="36"/>
    <x v="3"/>
    <d v="2021-10-20T00:00:00"/>
    <d v="2021-10-21T00:00:00"/>
    <x v="6"/>
    <n v="10"/>
    <x v="21"/>
    <x v="0"/>
  </r>
  <r>
    <x v="7"/>
    <x v="36"/>
    <x v="3"/>
    <d v="2021-10-21T00:00:00"/>
    <d v="2021-10-22T00:00:00"/>
    <x v="6"/>
    <n v="10"/>
    <x v="22"/>
    <x v="0"/>
  </r>
  <r>
    <x v="7"/>
    <x v="36"/>
    <x v="3"/>
    <d v="2021-10-22T00:00:00"/>
    <d v="2021-10-25T00:00:00"/>
    <x v="6"/>
    <n v="10"/>
    <x v="23"/>
    <x v="0"/>
  </r>
  <r>
    <x v="7"/>
    <x v="36"/>
    <x v="3"/>
    <d v="2021-10-25T00:00:00"/>
    <d v="2021-10-26T00:00:00"/>
    <x v="6"/>
    <n v="10"/>
    <x v="24"/>
    <x v="0"/>
  </r>
  <r>
    <x v="7"/>
    <x v="36"/>
    <x v="3"/>
    <d v="2021-10-26T00:00:00"/>
    <d v="2021-10-27T00:00:00"/>
    <x v="6"/>
    <n v="10"/>
    <x v="3"/>
    <x v="0"/>
  </r>
  <r>
    <x v="7"/>
    <x v="36"/>
    <x v="3"/>
    <d v="2021-10-27T00:00:00"/>
    <d v="2021-10-28T00:00:00"/>
    <x v="6"/>
    <n v="10"/>
    <x v="4"/>
    <x v="0"/>
  </r>
  <r>
    <x v="7"/>
    <x v="36"/>
    <x v="3"/>
    <d v="2021-10-28T00:00:00"/>
    <d v="2021-10-29T00:00:00"/>
    <x v="6"/>
    <n v="10"/>
    <x v="1"/>
    <x v="0"/>
  </r>
  <r>
    <x v="7"/>
    <x v="36"/>
    <x v="3"/>
    <d v="2021-10-29T00:00:00"/>
    <d v="2021-11-02T00:00:00"/>
    <x v="6"/>
    <n v="11"/>
    <x v="26"/>
    <x v="8"/>
  </r>
  <r>
    <x v="7"/>
    <x v="36"/>
    <x v="3"/>
    <d v="2021-11-02T00:00:00"/>
    <d v="2021-11-03T00:00:00"/>
    <x v="6"/>
    <n v="11"/>
    <x v="27"/>
    <x v="8"/>
  </r>
  <r>
    <x v="7"/>
    <x v="36"/>
    <x v="3"/>
    <d v="2021-11-03T00:00:00"/>
    <d v="2021-11-04T00:00:00"/>
    <x v="6"/>
    <n v="11"/>
    <x v="12"/>
    <x v="8"/>
  </r>
  <r>
    <x v="7"/>
    <x v="36"/>
    <x v="3"/>
    <d v="2021-11-04T00:00:00"/>
    <d v="2021-11-05T00:00:00"/>
    <x v="6"/>
    <n v="11"/>
    <x v="13"/>
    <x v="8"/>
  </r>
  <r>
    <x v="7"/>
    <x v="36"/>
    <x v="3"/>
    <d v="2021-11-05T00:00:00"/>
    <d v="2021-11-08T00:00:00"/>
    <x v="6"/>
    <n v="11"/>
    <x v="16"/>
    <x v="8"/>
  </r>
  <r>
    <x v="7"/>
    <x v="36"/>
    <x v="3"/>
    <d v="2021-11-08T00:00:00"/>
    <d v="2021-11-09T00:00:00"/>
    <x v="6"/>
    <n v="11"/>
    <x v="28"/>
    <x v="8"/>
  </r>
  <r>
    <x v="7"/>
    <x v="36"/>
    <x v="3"/>
    <d v="2021-11-09T00:00:00"/>
    <d v="2021-11-10T00:00:00"/>
    <x v="6"/>
    <n v="11"/>
    <x v="29"/>
    <x v="8"/>
  </r>
  <r>
    <x v="7"/>
    <x v="36"/>
    <x v="3"/>
    <d v="2021-11-10T00:00:00"/>
    <d v="2021-11-11T00:00:00"/>
    <x v="6"/>
    <n v="11"/>
    <x v="17"/>
    <x v="8"/>
  </r>
  <r>
    <x v="7"/>
    <x v="36"/>
    <x v="3"/>
    <d v="2021-11-11T00:00:00"/>
    <d v="2021-11-12T00:00:00"/>
    <x v="6"/>
    <n v="11"/>
    <x v="18"/>
    <x v="8"/>
  </r>
  <r>
    <x v="7"/>
    <x v="36"/>
    <x v="3"/>
    <d v="2021-11-12T00:00:00"/>
    <d v="2021-11-16T00:00:00"/>
    <x v="6"/>
    <n v="11"/>
    <x v="6"/>
    <x v="8"/>
  </r>
  <r>
    <x v="7"/>
    <x v="36"/>
    <x v="3"/>
    <d v="2021-11-16T00:00:00"/>
    <d v="2021-11-17T00:00:00"/>
    <x v="6"/>
    <n v="11"/>
    <x v="8"/>
    <x v="8"/>
  </r>
  <r>
    <x v="7"/>
    <x v="36"/>
    <x v="3"/>
    <d v="2021-11-17T00:00:00"/>
    <d v="2021-11-18T00:00:00"/>
    <x v="6"/>
    <n v="11"/>
    <x v="7"/>
    <x v="8"/>
  </r>
  <r>
    <x v="7"/>
    <x v="36"/>
    <x v="3"/>
    <d v="2021-11-18T00:00:00"/>
    <d v="2021-11-19T00:00:00"/>
    <x v="6"/>
    <n v="11"/>
    <x v="10"/>
    <x v="8"/>
  </r>
  <r>
    <x v="7"/>
    <x v="36"/>
    <x v="3"/>
    <d v="2021-11-19T00:00:00"/>
    <d v="2021-11-22T00:00:00"/>
    <x v="6"/>
    <n v="11"/>
    <x v="22"/>
    <x v="8"/>
  </r>
  <r>
    <x v="7"/>
    <x v="36"/>
    <x v="3"/>
    <d v="2021-11-22T00:00:00"/>
    <d v="2021-11-23T00:00:00"/>
    <x v="6"/>
    <n v="11"/>
    <x v="30"/>
    <x v="8"/>
  </r>
  <r>
    <x v="7"/>
    <x v="36"/>
    <x v="3"/>
    <d v="2021-11-23T00:00:00"/>
    <d v="2021-11-24T00:00:00"/>
    <x v="6"/>
    <n v="11"/>
    <x v="11"/>
    <x v="8"/>
  </r>
  <r>
    <x v="7"/>
    <x v="36"/>
    <x v="3"/>
    <d v="2021-11-24T00:00:00"/>
    <d v="2021-11-25T00:00:00"/>
    <x v="6"/>
    <n v="11"/>
    <x v="23"/>
    <x v="8"/>
  </r>
  <r>
    <x v="7"/>
    <x v="36"/>
    <x v="3"/>
    <d v="2021-11-25T00:00:00"/>
    <d v="2021-11-26T00:00:00"/>
    <x v="6"/>
    <n v="11"/>
    <x v="24"/>
    <x v="8"/>
  </r>
  <r>
    <x v="7"/>
    <x v="36"/>
    <x v="3"/>
    <d v="2021-11-26T00:00:00"/>
    <d v="2021-11-29T00:00:00"/>
    <x v="6"/>
    <n v="11"/>
    <x v="1"/>
    <x v="8"/>
  </r>
  <r>
    <x v="7"/>
    <x v="36"/>
    <x v="3"/>
    <d v="2021-11-29T00:00:00"/>
    <d v="2021-11-30T00:00:00"/>
    <x v="6"/>
    <n v="11"/>
    <x v="0"/>
    <x v="8"/>
  </r>
  <r>
    <x v="7"/>
    <x v="36"/>
    <x v="3"/>
    <d v="2021-11-30T00:00:00"/>
    <d v="2021-12-01T00:00:00"/>
    <x v="6"/>
    <n v="12"/>
    <x v="25"/>
    <x v="3"/>
  </r>
  <r>
    <x v="7"/>
    <x v="36"/>
    <x v="3"/>
    <d v="2021-12-01T00:00:00"/>
    <d v="2021-12-02T00:00:00"/>
    <x v="6"/>
    <n v="12"/>
    <x v="26"/>
    <x v="3"/>
  </r>
  <r>
    <x v="7"/>
    <x v="36"/>
    <x v="3"/>
    <d v="2021-12-02T00:00:00"/>
    <d v="2021-12-03T00:00:00"/>
    <x v="6"/>
    <n v="12"/>
    <x v="27"/>
    <x v="3"/>
  </r>
  <r>
    <x v="7"/>
    <x v="36"/>
    <x v="3"/>
    <d v="2021-12-03T00:00:00"/>
    <d v="2021-12-06T00:00:00"/>
    <x v="6"/>
    <n v="12"/>
    <x v="14"/>
    <x v="3"/>
  </r>
  <r>
    <x v="7"/>
    <x v="36"/>
    <x v="3"/>
    <d v="2021-12-06T00:00:00"/>
    <d v="2021-12-07T00:00:00"/>
    <x v="6"/>
    <n v="12"/>
    <x v="15"/>
    <x v="3"/>
  </r>
  <r>
    <x v="7"/>
    <x v="36"/>
    <x v="3"/>
    <d v="2021-12-07T00:00:00"/>
    <d v="2021-12-09T00:00:00"/>
    <x v="6"/>
    <n v="12"/>
    <x v="28"/>
    <x v="3"/>
  </r>
  <r>
    <x v="7"/>
    <x v="36"/>
    <x v="3"/>
    <d v="2021-12-09T00:00:00"/>
    <d v="2021-12-10T00:00:00"/>
    <x v="6"/>
    <n v="12"/>
    <x v="29"/>
    <x v="3"/>
  </r>
  <r>
    <x v="7"/>
    <x v="36"/>
    <x v="3"/>
    <d v="2021-12-10T00:00:00"/>
    <d v="2021-12-13T00:00:00"/>
    <x v="6"/>
    <n v="12"/>
    <x v="19"/>
    <x v="3"/>
  </r>
  <r>
    <x v="7"/>
    <x v="36"/>
    <x v="3"/>
    <d v="2021-12-13T00:00:00"/>
    <d v="2021-12-14T00:00:00"/>
    <x v="6"/>
    <n v="12"/>
    <x v="20"/>
    <x v="3"/>
  </r>
  <r>
    <x v="7"/>
    <x v="36"/>
    <x v="3"/>
    <d v="2021-12-14T00:00:00"/>
    <d v="2021-12-15T00:00:00"/>
    <x v="6"/>
    <n v="12"/>
    <x v="5"/>
    <x v="3"/>
  </r>
  <r>
    <x v="7"/>
    <x v="36"/>
    <x v="3"/>
    <d v="2021-12-15T00:00:00"/>
    <d v="2021-12-16T00:00:00"/>
    <x v="6"/>
    <n v="12"/>
    <x v="6"/>
    <x v="3"/>
  </r>
  <r>
    <x v="7"/>
    <x v="36"/>
    <x v="3"/>
    <d v="2021-12-16T00:00:00"/>
    <d v="2021-12-17T00:00:00"/>
    <x v="6"/>
    <n v="12"/>
    <x v="8"/>
    <x v="3"/>
  </r>
  <r>
    <x v="7"/>
    <x v="36"/>
    <x v="3"/>
    <d v="2021-12-17T00:00:00"/>
    <d v="2021-12-20T00:00:00"/>
    <x v="6"/>
    <n v="12"/>
    <x v="9"/>
    <x v="3"/>
  </r>
  <r>
    <x v="7"/>
    <x v="36"/>
    <x v="3"/>
    <d v="2021-12-20T00:00:00"/>
    <d v="2021-12-21T00:00:00"/>
    <x v="6"/>
    <n v="12"/>
    <x v="21"/>
    <x v="3"/>
  </r>
  <r>
    <x v="7"/>
    <x v="36"/>
    <x v="3"/>
    <d v="2021-12-21T00:00:00"/>
    <d v="2021-12-22T00:00:00"/>
    <x v="6"/>
    <n v="12"/>
    <x v="22"/>
    <x v="3"/>
  </r>
  <r>
    <x v="7"/>
    <x v="36"/>
    <x v="3"/>
    <d v="2021-12-22T00:00:00"/>
    <d v="2021-12-23T00:00:00"/>
    <x v="6"/>
    <n v="12"/>
    <x v="30"/>
    <x v="3"/>
  </r>
  <r>
    <x v="7"/>
    <x v="36"/>
    <x v="3"/>
    <d v="2021-12-23T00:00:00"/>
    <d v="2021-12-24T00:00:00"/>
    <x v="6"/>
    <n v="12"/>
    <x v="11"/>
    <x v="3"/>
  </r>
  <r>
    <x v="7"/>
    <x v="36"/>
    <x v="3"/>
    <d v="2021-12-24T00:00:00"/>
    <d v="2021-12-27T00:00:00"/>
    <x v="6"/>
    <n v="12"/>
    <x v="3"/>
    <x v="3"/>
  </r>
  <r>
    <x v="7"/>
    <x v="36"/>
    <x v="3"/>
    <d v="2021-12-27T00:00:00"/>
    <d v="2021-12-28T00:00:00"/>
    <x v="6"/>
    <n v="12"/>
    <x v="4"/>
    <x v="3"/>
  </r>
  <r>
    <x v="7"/>
    <x v="36"/>
    <x v="3"/>
    <d v="2021-12-28T00:00:00"/>
    <d v="2021-12-29T00:00:00"/>
    <x v="6"/>
    <n v="12"/>
    <x v="1"/>
    <x v="3"/>
  </r>
  <r>
    <x v="7"/>
    <x v="36"/>
    <x v="3"/>
    <d v="2021-12-29T00:00:00"/>
    <d v="2021-12-30T00:00:00"/>
    <x v="6"/>
    <n v="12"/>
    <x v="0"/>
    <x v="3"/>
  </r>
  <r>
    <x v="7"/>
    <x v="36"/>
    <x v="3"/>
    <d v="2021-12-30T00:00:00"/>
    <d v="2021-12-31T00:00:00"/>
    <x v="6"/>
    <n v="12"/>
    <x v="2"/>
    <x v="3"/>
  </r>
  <r>
    <x v="7"/>
    <x v="36"/>
    <x v="3"/>
    <d v="2021-12-31T00:00:00"/>
    <d v="2022-01-03T00:00:00"/>
    <x v="7"/>
    <n v="1"/>
    <x v="27"/>
    <x v="9"/>
  </r>
  <r>
    <x v="7"/>
    <x v="36"/>
    <x v="3"/>
    <d v="2022-01-03T00:00:00"/>
    <d v="2022-01-04T00:00:00"/>
    <x v="7"/>
    <n v="1"/>
    <x v="12"/>
    <x v="9"/>
  </r>
  <r>
    <x v="7"/>
    <x v="36"/>
    <x v="3"/>
    <d v="2022-01-04T00:00:00"/>
    <d v="2022-01-05T00:00:00"/>
    <x v="7"/>
    <n v="1"/>
    <x v="13"/>
    <x v="9"/>
  </r>
  <r>
    <x v="7"/>
    <x v="36"/>
    <x v="3"/>
    <d v="2022-01-05T00:00:00"/>
    <d v="2022-01-06T00:00:00"/>
    <x v="7"/>
    <n v="1"/>
    <x v="14"/>
    <x v="9"/>
  </r>
  <r>
    <x v="7"/>
    <x v="36"/>
    <x v="3"/>
    <d v="2022-01-06T00:00:00"/>
    <d v="2022-01-07T00:00:00"/>
    <x v="7"/>
    <n v="1"/>
    <x v="15"/>
    <x v="9"/>
  </r>
  <r>
    <x v="7"/>
    <x v="36"/>
    <x v="3"/>
    <d v="2022-01-07T00:00:00"/>
    <d v="2022-01-11T00:00:00"/>
    <x v="7"/>
    <n v="1"/>
    <x v="17"/>
    <x v="9"/>
  </r>
  <r>
    <x v="7"/>
    <x v="36"/>
    <x v="3"/>
    <d v="2022-01-11T00:00:00"/>
    <d v="2022-01-12T00:00:00"/>
    <x v="7"/>
    <n v="1"/>
    <x v="18"/>
    <x v="9"/>
  </r>
  <r>
    <x v="7"/>
    <x v="36"/>
    <x v="3"/>
    <d v="2022-01-12T00:00:00"/>
    <d v="2022-01-13T00:00:00"/>
    <x v="7"/>
    <n v="1"/>
    <x v="19"/>
    <x v="9"/>
  </r>
  <r>
    <x v="7"/>
    <x v="36"/>
    <x v="3"/>
    <d v="2022-01-13T00:00:00"/>
    <d v="2022-01-14T00:00:00"/>
    <x v="7"/>
    <n v="1"/>
    <x v="20"/>
    <x v="9"/>
  </r>
  <r>
    <x v="7"/>
    <x v="36"/>
    <x v="3"/>
    <d v="2022-01-14T00:00:00"/>
    <d v="2022-01-17T00:00:00"/>
    <x v="7"/>
    <n v="1"/>
    <x v="8"/>
    <x v="9"/>
  </r>
  <r>
    <x v="7"/>
    <x v="36"/>
    <x v="3"/>
    <d v="2022-01-17T00:00:00"/>
    <d v="2022-01-18T00:00:00"/>
    <x v="7"/>
    <n v="1"/>
    <x v="7"/>
    <x v="9"/>
  </r>
  <r>
    <x v="7"/>
    <x v="36"/>
    <x v="3"/>
    <d v="2022-01-18T00:00:00"/>
    <d v="2022-01-19T00:00:00"/>
    <x v="7"/>
    <n v="1"/>
    <x v="10"/>
    <x v="9"/>
  </r>
  <r>
    <x v="7"/>
    <x v="36"/>
    <x v="3"/>
    <d v="2022-01-19T00:00:00"/>
    <d v="2022-01-20T00:00:00"/>
    <x v="7"/>
    <n v="1"/>
    <x v="9"/>
    <x v="9"/>
  </r>
  <r>
    <x v="7"/>
    <x v="36"/>
    <x v="3"/>
    <d v="2022-01-20T00:00:00"/>
    <d v="2022-01-21T00:00:00"/>
    <x v="7"/>
    <n v="1"/>
    <x v="21"/>
    <x v="9"/>
  </r>
  <r>
    <x v="7"/>
    <x v="36"/>
    <x v="3"/>
    <d v="2022-01-21T00:00:00"/>
    <d v="2022-01-24T00:00:00"/>
    <x v="7"/>
    <n v="1"/>
    <x v="11"/>
    <x v="9"/>
  </r>
  <r>
    <x v="7"/>
    <x v="36"/>
    <x v="3"/>
    <d v="2022-01-24T00:00:00"/>
    <d v="2022-01-25T00:00:00"/>
    <x v="7"/>
    <n v="1"/>
    <x v="23"/>
    <x v="9"/>
  </r>
  <r>
    <x v="7"/>
    <x v="36"/>
    <x v="3"/>
    <d v="2022-01-25T00:00:00"/>
    <d v="2022-01-26T00:00:00"/>
    <x v="7"/>
    <n v="1"/>
    <x v="24"/>
    <x v="9"/>
  </r>
  <r>
    <x v="7"/>
    <x v="36"/>
    <x v="3"/>
    <d v="2022-01-26T00:00:00"/>
    <d v="2022-01-27T00:00:00"/>
    <x v="7"/>
    <n v="1"/>
    <x v="3"/>
    <x v="9"/>
  </r>
  <r>
    <x v="7"/>
    <x v="36"/>
    <x v="3"/>
    <d v="2022-01-27T00:00:00"/>
    <d v="2022-01-28T00:00:00"/>
    <x v="7"/>
    <n v="1"/>
    <x v="4"/>
    <x v="9"/>
  </r>
  <r>
    <x v="7"/>
    <x v="36"/>
    <x v="3"/>
    <d v="2022-01-28T00:00:00"/>
    <d v="2022-01-31T00:00:00"/>
    <x v="7"/>
    <n v="1"/>
    <x v="2"/>
    <x v="9"/>
  </r>
  <r>
    <x v="7"/>
    <x v="36"/>
    <x v="3"/>
    <d v="2022-01-31T00:00:00"/>
    <d v="2022-02-01T00:00:00"/>
    <x v="7"/>
    <n v="2"/>
    <x v="25"/>
    <x v="10"/>
  </r>
  <r>
    <x v="7"/>
    <x v="36"/>
    <x v="3"/>
    <d v="2022-02-01T00:00:00"/>
    <d v="2022-02-02T00:00:00"/>
    <x v="7"/>
    <n v="2"/>
    <x v="26"/>
    <x v="10"/>
  </r>
  <r>
    <x v="7"/>
    <x v="36"/>
    <x v="3"/>
    <d v="2022-02-02T00:00:00"/>
    <d v="2022-02-03T00:00:00"/>
    <x v="7"/>
    <n v="2"/>
    <x v="27"/>
    <x v="10"/>
  </r>
  <r>
    <x v="7"/>
    <x v="36"/>
    <x v="3"/>
    <d v="2022-02-03T00:00:00"/>
    <d v="2022-02-04T00:00:00"/>
    <x v="7"/>
    <n v="2"/>
    <x v="12"/>
    <x v="10"/>
  </r>
  <r>
    <x v="7"/>
    <x v="36"/>
    <x v="3"/>
    <d v="2022-02-04T00:00:00"/>
    <d v="2022-02-07T00:00:00"/>
    <x v="7"/>
    <n v="2"/>
    <x v="15"/>
    <x v="10"/>
  </r>
  <r>
    <x v="7"/>
    <x v="36"/>
    <x v="3"/>
    <d v="2022-02-07T00:00:00"/>
    <d v="2022-02-08T00:00:00"/>
    <x v="7"/>
    <n v="2"/>
    <x v="16"/>
    <x v="10"/>
  </r>
  <r>
    <x v="7"/>
    <x v="36"/>
    <x v="3"/>
    <d v="2022-02-08T00:00:00"/>
    <d v="2022-02-09T00:00:00"/>
    <x v="7"/>
    <n v="2"/>
    <x v="28"/>
    <x v="10"/>
  </r>
  <r>
    <x v="7"/>
    <x v="36"/>
    <x v="3"/>
    <d v="2022-02-09T00:00:00"/>
    <d v="2022-02-10T00:00:00"/>
    <x v="7"/>
    <n v="2"/>
    <x v="29"/>
    <x v="10"/>
  </r>
  <r>
    <x v="7"/>
    <x v="36"/>
    <x v="3"/>
    <d v="2022-02-10T00:00:00"/>
    <d v="2022-02-11T00:00:00"/>
    <x v="7"/>
    <n v="2"/>
    <x v="17"/>
    <x v="10"/>
  </r>
  <r>
    <x v="7"/>
    <x v="36"/>
    <x v="3"/>
    <d v="2022-02-11T00:00:00"/>
    <d v="2022-02-14T00:00:00"/>
    <x v="7"/>
    <n v="2"/>
    <x v="20"/>
    <x v="10"/>
  </r>
  <r>
    <x v="7"/>
    <x v="36"/>
    <x v="3"/>
    <d v="2022-02-14T00:00:00"/>
    <d v="2022-02-15T00:00:00"/>
    <x v="7"/>
    <n v="2"/>
    <x v="5"/>
    <x v="10"/>
  </r>
  <r>
    <x v="7"/>
    <x v="36"/>
    <x v="3"/>
    <d v="2022-02-15T00:00:00"/>
    <d v="2022-02-16T00:00:00"/>
    <x v="7"/>
    <n v="2"/>
    <x v="6"/>
    <x v="10"/>
  </r>
  <r>
    <x v="7"/>
    <x v="36"/>
    <x v="3"/>
    <d v="2022-02-16T00:00:00"/>
    <d v="2022-02-17T00:00:00"/>
    <x v="7"/>
    <n v="2"/>
    <x v="8"/>
    <x v="10"/>
  </r>
  <r>
    <x v="7"/>
    <x v="36"/>
    <x v="3"/>
    <d v="2022-02-17T00:00:00"/>
    <d v="2022-02-18T00:00:00"/>
    <x v="7"/>
    <n v="2"/>
    <x v="7"/>
    <x v="10"/>
  </r>
  <r>
    <x v="7"/>
    <x v="36"/>
    <x v="3"/>
    <d v="2022-02-18T00:00:00"/>
    <d v="2022-02-21T00:00:00"/>
    <x v="7"/>
    <n v="2"/>
    <x v="21"/>
    <x v="10"/>
  </r>
  <r>
    <x v="7"/>
    <x v="36"/>
    <x v="3"/>
    <d v="2022-02-21T00:00:00"/>
    <d v="2022-02-22T00:00:00"/>
    <x v="7"/>
    <n v="2"/>
    <x v="22"/>
    <x v="10"/>
  </r>
  <r>
    <x v="7"/>
    <x v="36"/>
    <x v="3"/>
    <d v="2022-02-22T00:00:00"/>
    <d v="2022-02-23T00:00:00"/>
    <x v="7"/>
    <n v="2"/>
    <x v="30"/>
    <x v="10"/>
  </r>
  <r>
    <x v="7"/>
    <x v="36"/>
    <x v="3"/>
    <d v="2022-02-23T00:00:00"/>
    <d v="2022-02-24T00:00:00"/>
    <x v="7"/>
    <n v="2"/>
    <x v="11"/>
    <x v="10"/>
  </r>
  <r>
    <x v="7"/>
    <x v="36"/>
    <x v="3"/>
    <d v="2022-02-24T00:00:00"/>
    <d v="2022-02-25T00:00:00"/>
    <x v="7"/>
    <n v="2"/>
    <x v="23"/>
    <x v="10"/>
  </r>
  <r>
    <x v="7"/>
    <x v="36"/>
    <x v="3"/>
    <d v="2022-02-25T00:00:00"/>
    <d v="2022-02-28T00:00:00"/>
    <x v="7"/>
    <n v="2"/>
    <x v="4"/>
    <x v="10"/>
  </r>
  <r>
    <x v="7"/>
    <x v="36"/>
    <x v="3"/>
    <d v="2022-02-28T00:00:00"/>
    <d v="2022-03-01T00:00:00"/>
    <x v="7"/>
    <n v="3"/>
    <x v="25"/>
    <x v="4"/>
  </r>
  <r>
    <x v="7"/>
    <x v="36"/>
    <x v="3"/>
    <d v="2022-03-01T00:00:00"/>
    <d v="2022-03-02T00:00:00"/>
    <x v="7"/>
    <n v="3"/>
    <x v="26"/>
    <x v="4"/>
  </r>
  <r>
    <x v="7"/>
    <x v="36"/>
    <x v="3"/>
    <d v="2022-03-02T00:00:00"/>
    <d v="2022-03-03T00:00:00"/>
    <x v="7"/>
    <n v="3"/>
    <x v="27"/>
    <x v="4"/>
  </r>
  <r>
    <x v="7"/>
    <x v="36"/>
    <x v="3"/>
    <d v="2022-03-03T00:00:00"/>
    <d v="2022-03-04T00:00:00"/>
    <x v="7"/>
    <n v="3"/>
    <x v="12"/>
    <x v="4"/>
  </r>
  <r>
    <x v="7"/>
    <x v="36"/>
    <x v="3"/>
    <d v="2022-03-04T00:00:00"/>
    <d v="2022-03-07T00:00:00"/>
    <x v="7"/>
    <n v="3"/>
    <x v="15"/>
    <x v="4"/>
  </r>
  <r>
    <x v="7"/>
    <x v="36"/>
    <x v="3"/>
    <d v="2022-03-07T00:00:00"/>
    <d v="2022-03-08T00:00:00"/>
    <x v="7"/>
    <n v="3"/>
    <x v="16"/>
    <x v="4"/>
  </r>
  <r>
    <x v="7"/>
    <x v="36"/>
    <x v="3"/>
    <d v="2022-03-08T00:00:00"/>
    <d v="2022-03-09T00:00:00"/>
    <x v="7"/>
    <n v="3"/>
    <x v="28"/>
    <x v="4"/>
  </r>
  <r>
    <x v="7"/>
    <x v="36"/>
    <x v="3"/>
    <d v="2022-03-09T00:00:00"/>
    <d v="2022-03-10T00:00:00"/>
    <x v="7"/>
    <n v="3"/>
    <x v="29"/>
    <x v="4"/>
  </r>
  <r>
    <x v="7"/>
    <x v="36"/>
    <x v="3"/>
    <d v="2022-03-10T00:00:00"/>
    <d v="2022-03-11T00:00:00"/>
    <x v="7"/>
    <n v="3"/>
    <x v="17"/>
    <x v="4"/>
  </r>
  <r>
    <x v="7"/>
    <x v="36"/>
    <x v="3"/>
    <d v="2022-03-11T00:00:00"/>
    <d v="2022-03-14T00:00:00"/>
    <x v="7"/>
    <n v="3"/>
    <x v="20"/>
    <x v="4"/>
  </r>
  <r>
    <x v="7"/>
    <x v="36"/>
    <x v="3"/>
    <d v="2022-03-14T00:00:00"/>
    <d v="2022-03-15T00:00:00"/>
    <x v="7"/>
    <n v="3"/>
    <x v="5"/>
    <x v="4"/>
  </r>
  <r>
    <x v="7"/>
    <x v="36"/>
    <x v="3"/>
    <d v="2022-03-15T00:00:00"/>
    <d v="2022-03-16T00:00:00"/>
    <x v="7"/>
    <n v="3"/>
    <x v="6"/>
    <x v="4"/>
  </r>
  <r>
    <x v="7"/>
    <x v="36"/>
    <x v="3"/>
    <d v="2022-03-16T00:00:00"/>
    <d v="2022-03-17T00:00:00"/>
    <x v="7"/>
    <n v="3"/>
    <x v="8"/>
    <x v="4"/>
  </r>
  <r>
    <x v="7"/>
    <x v="36"/>
    <x v="3"/>
    <d v="2022-03-17T00:00:00"/>
    <d v="2022-03-18T00:00:00"/>
    <x v="7"/>
    <n v="3"/>
    <x v="7"/>
    <x v="4"/>
  </r>
  <r>
    <x v="7"/>
    <x v="36"/>
    <x v="3"/>
    <d v="2022-03-18T00:00:00"/>
    <d v="2022-03-22T00:00:00"/>
    <x v="7"/>
    <n v="3"/>
    <x v="22"/>
    <x v="4"/>
  </r>
  <r>
    <x v="7"/>
    <x v="36"/>
    <x v="3"/>
    <d v="2022-03-22T00:00:00"/>
    <d v="2022-03-23T00:00:00"/>
    <x v="7"/>
    <n v="3"/>
    <x v="30"/>
    <x v="4"/>
  </r>
  <r>
    <x v="7"/>
    <x v="36"/>
    <x v="3"/>
    <d v="2022-03-23T00:00:00"/>
    <d v="2022-03-24T00:00:00"/>
    <x v="7"/>
    <n v="3"/>
    <x v="11"/>
    <x v="4"/>
  </r>
  <r>
    <x v="7"/>
    <x v="36"/>
    <x v="3"/>
    <d v="2022-03-24T00:00:00"/>
    <d v="2022-03-25T00:00:00"/>
    <x v="7"/>
    <n v="3"/>
    <x v="23"/>
    <x v="4"/>
  </r>
  <r>
    <x v="7"/>
    <x v="36"/>
    <x v="3"/>
    <d v="2022-03-25T00:00:00"/>
    <d v="2022-03-28T00:00:00"/>
    <x v="7"/>
    <n v="3"/>
    <x v="4"/>
    <x v="4"/>
  </r>
  <r>
    <x v="7"/>
    <x v="36"/>
    <x v="3"/>
    <d v="2022-03-28T00:00:00"/>
    <d v="2022-03-29T00:00:00"/>
    <x v="7"/>
    <n v="3"/>
    <x v="1"/>
    <x v="4"/>
  </r>
  <r>
    <x v="7"/>
    <x v="36"/>
    <x v="3"/>
    <d v="2022-03-29T00:00:00"/>
    <d v="2022-03-30T00:00:00"/>
    <x v="7"/>
    <n v="3"/>
    <x v="0"/>
    <x v="4"/>
  </r>
  <r>
    <x v="7"/>
    <x v="36"/>
    <x v="3"/>
    <d v="2022-03-30T00:00:00"/>
    <d v="2022-03-31T00:00:00"/>
    <x v="7"/>
    <n v="3"/>
    <x v="2"/>
    <x v="4"/>
  </r>
  <r>
    <x v="7"/>
    <x v="36"/>
    <x v="3"/>
    <d v="2022-03-31T00:00:00"/>
    <d v="2022-04-01T00:00:00"/>
    <x v="7"/>
    <n v="4"/>
    <x v="25"/>
    <x v="11"/>
  </r>
  <r>
    <x v="7"/>
    <x v="36"/>
    <x v="3"/>
    <d v="2022-04-01T00:00:00"/>
    <d v="2022-04-04T00:00:00"/>
    <x v="7"/>
    <n v="4"/>
    <x v="12"/>
    <x v="11"/>
  </r>
  <r>
    <x v="7"/>
    <x v="36"/>
    <x v="3"/>
    <d v="2022-04-04T00:00:00"/>
    <d v="2022-04-05T00:00:00"/>
    <x v="7"/>
    <n v="4"/>
    <x v="13"/>
    <x v="11"/>
  </r>
  <r>
    <x v="7"/>
    <x v="36"/>
    <x v="3"/>
    <d v="2022-04-05T00:00:00"/>
    <d v="2022-04-06T00:00:00"/>
    <x v="7"/>
    <n v="4"/>
    <x v="14"/>
    <x v="11"/>
  </r>
  <r>
    <x v="7"/>
    <x v="36"/>
    <x v="3"/>
    <d v="2022-04-06T00:00:00"/>
    <d v="2022-04-07T00:00:00"/>
    <x v="7"/>
    <n v="4"/>
    <x v="15"/>
    <x v="11"/>
  </r>
  <r>
    <x v="7"/>
    <x v="36"/>
    <x v="3"/>
    <d v="2022-04-07T00:00:00"/>
    <d v="2022-04-08T00:00:00"/>
    <x v="7"/>
    <n v="4"/>
    <x v="16"/>
    <x v="11"/>
  </r>
  <r>
    <x v="7"/>
    <x v="36"/>
    <x v="3"/>
    <d v="2022-04-08T00:00:00"/>
    <d v="2022-04-11T00:00:00"/>
    <x v="7"/>
    <n v="4"/>
    <x v="17"/>
    <x v="11"/>
  </r>
  <r>
    <x v="7"/>
    <x v="36"/>
    <x v="3"/>
    <d v="2022-04-11T00:00:00"/>
    <d v="2022-04-12T00:00:00"/>
    <x v="7"/>
    <n v="4"/>
    <x v="18"/>
    <x v="11"/>
  </r>
  <r>
    <x v="7"/>
    <x v="36"/>
    <x v="3"/>
    <d v="2022-04-12T00:00:00"/>
    <d v="2022-04-13T00:00:00"/>
    <x v="7"/>
    <n v="4"/>
    <x v="19"/>
    <x v="11"/>
  </r>
  <r>
    <x v="7"/>
    <x v="36"/>
    <x v="3"/>
    <d v="2022-04-13T00:00:00"/>
    <d v="2022-04-18T00:00:00"/>
    <x v="7"/>
    <n v="4"/>
    <x v="7"/>
    <x v="11"/>
  </r>
  <r>
    <x v="7"/>
    <x v="36"/>
    <x v="3"/>
    <d v="2022-04-18T00:00:00"/>
    <d v="2022-04-19T00:00:00"/>
    <x v="7"/>
    <n v="4"/>
    <x v="10"/>
    <x v="11"/>
  </r>
  <r>
    <x v="7"/>
    <x v="36"/>
    <x v="3"/>
    <d v="2022-04-19T00:00:00"/>
    <d v="2022-04-20T00:00:00"/>
    <x v="7"/>
    <n v="4"/>
    <x v="9"/>
    <x v="11"/>
  </r>
  <r>
    <x v="7"/>
    <x v="36"/>
    <x v="3"/>
    <d v="2022-04-20T00:00:00"/>
    <d v="2022-04-21T00:00:00"/>
    <x v="7"/>
    <n v="4"/>
    <x v="21"/>
    <x v="11"/>
  </r>
  <r>
    <x v="7"/>
    <x v="36"/>
    <x v="3"/>
    <d v="2022-04-21T00:00:00"/>
    <d v="2022-04-22T00:00:00"/>
    <x v="7"/>
    <n v="4"/>
    <x v="22"/>
    <x v="11"/>
  </r>
  <r>
    <x v="7"/>
    <x v="36"/>
    <x v="3"/>
    <d v="2022-04-22T00:00:00"/>
    <d v="2022-04-25T00:00:00"/>
    <x v="7"/>
    <n v="4"/>
    <x v="23"/>
    <x v="11"/>
  </r>
  <r>
    <x v="7"/>
    <x v="36"/>
    <x v="3"/>
    <d v="2022-04-25T00:00:00"/>
    <d v="2022-04-26T00:00:00"/>
    <x v="7"/>
    <n v="4"/>
    <x v="24"/>
    <x v="11"/>
  </r>
  <r>
    <x v="7"/>
    <x v="36"/>
    <x v="3"/>
    <d v="2022-04-26T00:00:00"/>
    <d v="2022-04-27T00:00:00"/>
    <x v="7"/>
    <n v="4"/>
    <x v="3"/>
    <x v="11"/>
  </r>
  <r>
    <x v="7"/>
    <x v="36"/>
    <x v="3"/>
    <d v="2022-04-27T00:00:00"/>
    <d v="2022-04-28T00:00:00"/>
    <x v="7"/>
    <n v="4"/>
    <x v="4"/>
    <x v="11"/>
  </r>
  <r>
    <x v="7"/>
    <x v="36"/>
    <x v="3"/>
    <d v="2022-04-28T00:00:00"/>
    <d v="2022-04-29T00:00:00"/>
    <x v="7"/>
    <n v="4"/>
    <x v="1"/>
    <x v="11"/>
  </r>
  <r>
    <x v="7"/>
    <x v="36"/>
    <x v="3"/>
    <d v="2022-04-29T00:00:00"/>
    <d v="2022-05-02T00:00:00"/>
    <x v="7"/>
    <n v="5"/>
    <x v="26"/>
    <x v="5"/>
  </r>
  <r>
    <x v="7"/>
    <x v="36"/>
    <x v="3"/>
    <d v="2022-05-02T00:00:00"/>
    <d v="2022-05-03T00:00:00"/>
    <x v="7"/>
    <n v="5"/>
    <x v="27"/>
    <x v="5"/>
  </r>
  <r>
    <x v="7"/>
    <x v="36"/>
    <x v="3"/>
    <d v="2022-05-03T00:00:00"/>
    <d v="2022-05-04T00:00:00"/>
    <x v="7"/>
    <n v="5"/>
    <x v="12"/>
    <x v="5"/>
  </r>
  <r>
    <x v="7"/>
    <x v="36"/>
    <x v="3"/>
    <d v="2022-05-04T00:00:00"/>
    <d v="2022-05-05T00:00:00"/>
    <x v="7"/>
    <n v="5"/>
    <x v="13"/>
    <x v="5"/>
  </r>
  <r>
    <x v="7"/>
    <x v="36"/>
    <x v="3"/>
    <d v="2022-05-05T00:00:00"/>
    <d v="2022-05-06T00:00:00"/>
    <x v="7"/>
    <n v="5"/>
    <x v="14"/>
    <x v="5"/>
  </r>
  <r>
    <x v="7"/>
    <x v="36"/>
    <x v="3"/>
    <d v="2022-05-06T00:00:00"/>
    <d v="2022-05-09T00:00:00"/>
    <x v="7"/>
    <n v="5"/>
    <x v="28"/>
    <x v="5"/>
  </r>
  <r>
    <x v="7"/>
    <x v="36"/>
    <x v="3"/>
    <d v="2022-05-09T00:00:00"/>
    <d v="2022-05-10T00:00:00"/>
    <x v="7"/>
    <n v="5"/>
    <x v="29"/>
    <x v="5"/>
  </r>
  <r>
    <x v="7"/>
    <x v="36"/>
    <x v="3"/>
    <d v="2022-05-10T00:00:00"/>
    <d v="2022-05-11T00:00:00"/>
    <x v="7"/>
    <n v="5"/>
    <x v="17"/>
    <x v="5"/>
  </r>
  <r>
    <x v="7"/>
    <x v="36"/>
    <x v="3"/>
    <d v="2022-05-11T00:00:00"/>
    <d v="2022-05-12T00:00:00"/>
    <x v="7"/>
    <n v="5"/>
    <x v="18"/>
    <x v="5"/>
  </r>
  <r>
    <x v="7"/>
    <x v="36"/>
    <x v="3"/>
    <d v="2022-05-12T00:00:00"/>
    <d v="2022-05-13T00:00:00"/>
    <x v="7"/>
    <n v="5"/>
    <x v="19"/>
    <x v="5"/>
  </r>
  <r>
    <x v="7"/>
    <x v="36"/>
    <x v="3"/>
    <d v="2022-05-13T00:00:00"/>
    <d v="2022-05-16T00:00:00"/>
    <x v="7"/>
    <n v="5"/>
    <x v="6"/>
    <x v="5"/>
  </r>
  <r>
    <x v="7"/>
    <x v="36"/>
    <x v="3"/>
    <d v="2022-05-16T00:00:00"/>
    <d v="2022-05-17T00:00:00"/>
    <x v="7"/>
    <n v="5"/>
    <x v="8"/>
    <x v="5"/>
  </r>
  <r>
    <x v="7"/>
    <x v="36"/>
    <x v="3"/>
    <d v="2022-05-17T00:00:00"/>
    <d v="2022-05-18T00:00:00"/>
    <x v="7"/>
    <n v="5"/>
    <x v="7"/>
    <x v="5"/>
  </r>
  <r>
    <x v="7"/>
    <x v="36"/>
    <x v="3"/>
    <d v="2022-05-18T00:00:00"/>
    <d v="2022-05-19T00:00:00"/>
    <x v="7"/>
    <n v="5"/>
    <x v="10"/>
    <x v="5"/>
  </r>
  <r>
    <x v="7"/>
    <x v="36"/>
    <x v="3"/>
    <d v="2022-05-19T00:00:00"/>
    <d v="2022-05-20T00:00:00"/>
    <x v="7"/>
    <n v="5"/>
    <x v="9"/>
    <x v="5"/>
  </r>
  <r>
    <x v="7"/>
    <x v="36"/>
    <x v="3"/>
    <d v="2022-05-20T00:00:00"/>
    <d v="2022-05-23T00:00:00"/>
    <x v="7"/>
    <n v="5"/>
    <x v="30"/>
    <x v="5"/>
  </r>
  <r>
    <x v="7"/>
    <x v="36"/>
    <x v="3"/>
    <d v="2022-05-23T00:00:00"/>
    <d v="2022-05-24T00:00:00"/>
    <x v="7"/>
    <n v="5"/>
    <x v="11"/>
    <x v="5"/>
  </r>
  <r>
    <x v="7"/>
    <x v="36"/>
    <x v="3"/>
    <d v="2022-05-24T00:00:00"/>
    <d v="2022-05-25T00:00:00"/>
    <x v="7"/>
    <n v="5"/>
    <x v="23"/>
    <x v="5"/>
  </r>
  <r>
    <x v="7"/>
    <x v="36"/>
    <x v="3"/>
    <d v="2022-05-25T00:00:00"/>
    <d v="2022-05-26T00:00:00"/>
    <x v="7"/>
    <n v="5"/>
    <x v="24"/>
    <x v="5"/>
  </r>
  <r>
    <x v="7"/>
    <x v="36"/>
    <x v="3"/>
    <d v="2022-05-26T00:00:00"/>
    <d v="2022-05-27T00:00:00"/>
    <x v="7"/>
    <n v="5"/>
    <x v="3"/>
    <x v="5"/>
  </r>
  <r>
    <x v="7"/>
    <x v="36"/>
    <x v="3"/>
    <d v="2022-05-27T00:00:00"/>
    <d v="2022-05-30T00:00:00"/>
    <x v="7"/>
    <n v="5"/>
    <x v="0"/>
    <x v="5"/>
  </r>
  <r>
    <x v="7"/>
    <x v="36"/>
    <x v="3"/>
    <d v="2022-05-30T00:00:00"/>
    <d v="2022-05-31T00:00:00"/>
    <x v="7"/>
    <n v="5"/>
    <x v="2"/>
    <x v="5"/>
  </r>
  <r>
    <x v="7"/>
    <x v="36"/>
    <x v="3"/>
    <d v="2022-05-31T00:00:00"/>
    <d v="2022-06-01T00:00:00"/>
    <x v="7"/>
    <n v="6"/>
    <x v="25"/>
    <x v="1"/>
  </r>
  <r>
    <x v="7"/>
    <x v="36"/>
    <x v="3"/>
    <d v="2022-06-01T00:00:00"/>
    <d v="2022-06-02T00:00:00"/>
    <x v="7"/>
    <n v="6"/>
    <x v="26"/>
    <x v="1"/>
  </r>
  <r>
    <x v="7"/>
    <x v="36"/>
    <x v="3"/>
    <d v="2022-06-02T00:00:00"/>
    <d v="2022-06-03T00:00:00"/>
    <x v="7"/>
    <n v="6"/>
    <x v="27"/>
    <x v="1"/>
  </r>
  <r>
    <x v="7"/>
    <x v="36"/>
    <x v="3"/>
    <d v="2022-06-03T00:00:00"/>
    <d v="2022-06-06T00:00:00"/>
    <x v="7"/>
    <n v="6"/>
    <x v="14"/>
    <x v="1"/>
  </r>
  <r>
    <x v="7"/>
    <x v="36"/>
    <x v="3"/>
    <d v="2022-06-06T00:00:00"/>
    <d v="2022-06-07T00:00:00"/>
    <x v="7"/>
    <n v="6"/>
    <x v="15"/>
    <x v="1"/>
  </r>
  <r>
    <x v="7"/>
    <x v="36"/>
    <x v="3"/>
    <d v="2022-06-07T00:00:00"/>
    <d v="2022-06-08T00:00:00"/>
    <x v="7"/>
    <n v="6"/>
    <x v="16"/>
    <x v="1"/>
  </r>
  <r>
    <x v="7"/>
    <x v="36"/>
    <x v="3"/>
    <d v="2022-06-08T00:00:00"/>
    <d v="2022-06-09T00:00:00"/>
    <x v="7"/>
    <n v="6"/>
    <x v="28"/>
    <x v="1"/>
  </r>
  <r>
    <x v="7"/>
    <x v="36"/>
    <x v="3"/>
    <d v="2022-06-09T00:00:00"/>
    <d v="2022-06-10T00:00:00"/>
    <x v="7"/>
    <n v="6"/>
    <x v="29"/>
    <x v="1"/>
  </r>
  <r>
    <x v="7"/>
    <x v="36"/>
    <x v="3"/>
    <d v="2022-06-10T00:00:00"/>
    <d v="2022-06-13T00:00:00"/>
    <x v="7"/>
    <n v="6"/>
    <x v="19"/>
    <x v="1"/>
  </r>
  <r>
    <x v="7"/>
    <x v="36"/>
    <x v="3"/>
    <d v="2022-06-13T00:00:00"/>
    <d v="2022-06-14T00:00:00"/>
    <x v="7"/>
    <n v="6"/>
    <x v="20"/>
    <x v="1"/>
  </r>
  <r>
    <x v="7"/>
    <x v="36"/>
    <x v="3"/>
    <d v="2022-06-14T00:00:00"/>
    <d v="2022-06-15T00:00:00"/>
    <x v="7"/>
    <n v="6"/>
    <x v="5"/>
    <x v="1"/>
  </r>
  <r>
    <x v="7"/>
    <x v="36"/>
    <x v="3"/>
    <d v="2022-06-15T00:00:00"/>
    <d v="2022-06-16T00:00:00"/>
    <x v="7"/>
    <n v="6"/>
    <x v="6"/>
    <x v="1"/>
  </r>
  <r>
    <x v="7"/>
    <x v="36"/>
    <x v="3"/>
    <d v="2022-06-16T00:00:00"/>
    <d v="2022-06-17T00:00:00"/>
    <x v="7"/>
    <n v="6"/>
    <x v="8"/>
    <x v="1"/>
  </r>
  <r>
    <x v="7"/>
    <x v="36"/>
    <x v="3"/>
    <d v="2022-06-17T00:00:00"/>
    <d v="2022-06-21T00:00:00"/>
    <x v="7"/>
    <n v="6"/>
    <x v="21"/>
    <x v="1"/>
  </r>
  <r>
    <x v="7"/>
    <x v="36"/>
    <x v="3"/>
    <d v="2022-06-21T00:00:00"/>
    <d v="2022-06-22T00:00:00"/>
    <x v="7"/>
    <n v="6"/>
    <x v="22"/>
    <x v="1"/>
  </r>
  <r>
    <x v="7"/>
    <x v="36"/>
    <x v="3"/>
    <d v="2022-06-22T00:00:00"/>
    <d v="2022-06-23T00:00:00"/>
    <x v="7"/>
    <n v="6"/>
    <x v="30"/>
    <x v="1"/>
  </r>
  <r>
    <x v="7"/>
    <x v="36"/>
    <x v="3"/>
    <d v="2022-06-23T00:00:00"/>
    <d v="2022-06-24T00:00:00"/>
    <x v="7"/>
    <n v="6"/>
    <x v="11"/>
    <x v="1"/>
  </r>
  <r>
    <x v="7"/>
    <x v="36"/>
    <x v="3"/>
    <d v="2022-06-24T00:00:00"/>
    <d v="2022-06-28T00:00:00"/>
    <x v="7"/>
    <n v="6"/>
    <x v="4"/>
    <x v="1"/>
  </r>
  <r>
    <x v="7"/>
    <x v="36"/>
    <x v="3"/>
    <d v="2022-06-28T00:00:00"/>
    <d v="2022-06-29T00:00:00"/>
    <x v="7"/>
    <n v="6"/>
    <x v="1"/>
    <x v="1"/>
  </r>
  <r>
    <x v="7"/>
    <x v="36"/>
    <x v="3"/>
    <d v="2022-06-29T00:00:00"/>
    <d v="2022-06-30T00:00:00"/>
    <x v="7"/>
    <n v="6"/>
    <x v="0"/>
    <x v="1"/>
  </r>
  <r>
    <x v="7"/>
    <x v="36"/>
    <x v="3"/>
    <d v="2022-06-30T00:00:00"/>
    <d v="2022-07-01T00:00:00"/>
    <x v="7"/>
    <n v="7"/>
    <x v="25"/>
    <x v="6"/>
  </r>
  <r>
    <x v="7"/>
    <x v="36"/>
    <x v="3"/>
    <d v="2022-07-01T00:00:00"/>
    <d v="2022-07-05T00:00:00"/>
    <x v="7"/>
    <n v="7"/>
    <x v="13"/>
    <x v="6"/>
  </r>
  <r>
    <x v="7"/>
    <x v="36"/>
    <x v="3"/>
    <d v="2022-07-05T00:00:00"/>
    <d v="2022-07-06T00:00:00"/>
    <x v="7"/>
    <n v="7"/>
    <x v="14"/>
    <x v="6"/>
  </r>
  <r>
    <x v="7"/>
    <x v="36"/>
    <x v="3"/>
    <d v="2022-07-06T00:00:00"/>
    <d v="2022-07-07T00:00:00"/>
    <x v="7"/>
    <n v="7"/>
    <x v="15"/>
    <x v="6"/>
  </r>
  <r>
    <x v="7"/>
    <x v="36"/>
    <x v="3"/>
    <d v="2022-07-07T00:00:00"/>
    <d v="2022-07-08T00:00:00"/>
    <x v="7"/>
    <n v="7"/>
    <x v="16"/>
    <x v="6"/>
  </r>
  <r>
    <x v="7"/>
    <x v="36"/>
    <x v="3"/>
    <d v="2022-07-08T00:00:00"/>
    <d v="2022-07-11T00:00:00"/>
    <x v="7"/>
    <n v="7"/>
    <x v="17"/>
    <x v="6"/>
  </r>
  <r>
    <x v="7"/>
    <x v="36"/>
    <x v="3"/>
    <d v="2022-07-11T00:00:00"/>
    <d v="2022-07-12T00:00:00"/>
    <x v="7"/>
    <n v="7"/>
    <x v="18"/>
    <x v="6"/>
  </r>
  <r>
    <x v="7"/>
    <x v="36"/>
    <x v="3"/>
    <d v="2022-07-12T00:00:00"/>
    <d v="2022-07-13T00:00:00"/>
    <x v="7"/>
    <n v="7"/>
    <x v="19"/>
    <x v="6"/>
  </r>
  <r>
    <x v="7"/>
    <x v="36"/>
    <x v="3"/>
    <d v="2022-07-13T00:00:00"/>
    <d v="2022-07-14T00:00:00"/>
    <x v="7"/>
    <n v="7"/>
    <x v="20"/>
    <x v="6"/>
  </r>
  <r>
    <x v="7"/>
    <x v="36"/>
    <x v="3"/>
    <d v="2022-07-14T00:00:00"/>
    <d v="2022-07-15T00:00:00"/>
    <x v="7"/>
    <n v="7"/>
    <x v="5"/>
    <x v="6"/>
  </r>
  <r>
    <x v="7"/>
    <x v="36"/>
    <x v="3"/>
    <d v="2022-07-15T00:00:00"/>
    <d v="2022-07-18T00:00:00"/>
    <x v="7"/>
    <n v="7"/>
    <x v="7"/>
    <x v="6"/>
  </r>
  <r>
    <x v="7"/>
    <x v="36"/>
    <x v="3"/>
    <d v="2022-07-18T00:00:00"/>
    <d v="2022-07-19T00:00:00"/>
    <x v="7"/>
    <n v="7"/>
    <x v="10"/>
    <x v="6"/>
  </r>
  <r>
    <x v="7"/>
    <x v="36"/>
    <x v="3"/>
    <d v="2022-07-19T00:00:00"/>
    <d v="2022-07-21T00:00:00"/>
    <x v="7"/>
    <n v="7"/>
    <x v="21"/>
    <x v="6"/>
  </r>
  <r>
    <x v="7"/>
    <x v="36"/>
    <x v="3"/>
    <d v="2022-07-21T00:00:00"/>
    <d v="2022-07-22T00:00:00"/>
    <x v="7"/>
    <n v="7"/>
    <x v="22"/>
    <x v="6"/>
  </r>
  <r>
    <x v="7"/>
    <x v="36"/>
    <x v="3"/>
    <d v="2022-07-22T00:00:00"/>
    <d v="2022-07-25T00:00:00"/>
    <x v="7"/>
    <n v="7"/>
    <x v="23"/>
    <x v="6"/>
  </r>
  <r>
    <x v="7"/>
    <x v="36"/>
    <x v="3"/>
    <d v="2022-07-25T00:00:00"/>
    <d v="2022-07-26T00:00:00"/>
    <x v="7"/>
    <n v="7"/>
    <x v="24"/>
    <x v="6"/>
  </r>
  <r>
    <x v="7"/>
    <x v="36"/>
    <x v="3"/>
    <d v="2022-07-26T00:00:00"/>
    <d v="2022-07-27T00:00:00"/>
    <x v="7"/>
    <n v="7"/>
    <x v="3"/>
    <x v="6"/>
  </r>
  <r>
    <x v="7"/>
    <x v="36"/>
    <x v="3"/>
    <d v="2022-07-27T00:00:00"/>
    <d v="2022-07-28T00:00:00"/>
    <x v="7"/>
    <n v="7"/>
    <x v="4"/>
    <x v="6"/>
  </r>
  <r>
    <x v="7"/>
    <x v="36"/>
    <x v="3"/>
    <d v="2022-07-28T00:00:00"/>
    <d v="2022-07-29T00:00:00"/>
    <x v="7"/>
    <n v="7"/>
    <x v="1"/>
    <x v="6"/>
  </r>
  <r>
    <x v="7"/>
    <x v="36"/>
    <x v="3"/>
    <d v="2022-07-29T00:00:00"/>
    <d v="2022-08-01T00:00:00"/>
    <x v="7"/>
    <n v="8"/>
    <x v="25"/>
    <x v="7"/>
  </r>
  <r>
    <x v="7"/>
    <x v="36"/>
    <x v="3"/>
    <d v="2022-08-01T00:00:00"/>
    <d v="2022-08-02T00:00:00"/>
    <x v="7"/>
    <n v="8"/>
    <x v="26"/>
    <x v="7"/>
  </r>
  <r>
    <x v="7"/>
    <x v="36"/>
    <x v="3"/>
    <d v="2022-08-02T00:00:00"/>
    <d v="2022-08-03T00:00:00"/>
    <x v="7"/>
    <n v="8"/>
    <x v="27"/>
    <x v="7"/>
  </r>
  <r>
    <x v="7"/>
    <x v="36"/>
    <x v="3"/>
    <d v="2022-08-03T00:00:00"/>
    <d v="2022-08-04T00:00:00"/>
    <x v="7"/>
    <n v="8"/>
    <x v="12"/>
    <x v="7"/>
  </r>
  <r>
    <x v="7"/>
    <x v="36"/>
    <x v="3"/>
    <d v="2022-08-04T00:00:00"/>
    <d v="2022-08-05T00:00:00"/>
    <x v="7"/>
    <n v="8"/>
    <x v="13"/>
    <x v="7"/>
  </r>
  <r>
    <x v="7"/>
    <x v="36"/>
    <x v="3"/>
    <d v="2022-08-05T00:00:00"/>
    <d v="2022-08-08T00:00:00"/>
    <x v="7"/>
    <n v="8"/>
    <x v="16"/>
    <x v="7"/>
  </r>
  <r>
    <x v="7"/>
    <x v="36"/>
    <x v="3"/>
    <d v="2022-08-08T00:00:00"/>
    <d v="2022-08-09T00:00:00"/>
    <x v="7"/>
    <n v="8"/>
    <x v="28"/>
    <x v="7"/>
  </r>
  <r>
    <x v="7"/>
    <x v="36"/>
    <x v="3"/>
    <d v="2022-08-09T00:00:00"/>
    <d v="2022-08-10T00:00:00"/>
    <x v="7"/>
    <n v="8"/>
    <x v="29"/>
    <x v="7"/>
  </r>
  <r>
    <x v="7"/>
    <x v="36"/>
    <x v="3"/>
    <d v="2022-08-10T00:00:00"/>
    <d v="2022-08-11T00:00:00"/>
    <x v="7"/>
    <n v="8"/>
    <x v="17"/>
    <x v="7"/>
  </r>
  <r>
    <x v="7"/>
    <x v="36"/>
    <x v="3"/>
    <d v="2022-08-11T00:00:00"/>
    <d v="2022-08-12T00:00:00"/>
    <x v="7"/>
    <n v="8"/>
    <x v="18"/>
    <x v="7"/>
  </r>
  <r>
    <x v="7"/>
    <x v="36"/>
    <x v="3"/>
    <d v="2022-08-12T00:00:00"/>
    <d v="2022-08-16T00:00:00"/>
    <x v="7"/>
    <n v="8"/>
    <x v="6"/>
    <x v="7"/>
  </r>
  <r>
    <x v="7"/>
    <x v="36"/>
    <x v="3"/>
    <d v="2022-08-16T00:00:00"/>
    <d v="2022-08-17T00:00:00"/>
    <x v="7"/>
    <n v="8"/>
    <x v="8"/>
    <x v="7"/>
  </r>
  <r>
    <x v="7"/>
    <x v="36"/>
    <x v="3"/>
    <d v="2022-08-17T00:00:00"/>
    <d v="2022-08-18T00:00:00"/>
    <x v="7"/>
    <n v="8"/>
    <x v="7"/>
    <x v="7"/>
  </r>
  <r>
    <x v="7"/>
    <x v="36"/>
    <x v="3"/>
    <d v="2022-08-18T00:00:00"/>
    <d v="2022-08-19T00:00:00"/>
    <x v="7"/>
    <n v="8"/>
    <x v="10"/>
    <x v="7"/>
  </r>
  <r>
    <x v="7"/>
    <x v="36"/>
    <x v="3"/>
    <d v="2022-08-19T00:00:00"/>
    <d v="2022-08-22T00:00:00"/>
    <x v="7"/>
    <n v="8"/>
    <x v="22"/>
    <x v="7"/>
  </r>
  <r>
    <x v="7"/>
    <x v="36"/>
    <x v="3"/>
    <d v="2022-08-22T00:00:00"/>
    <d v="2022-08-23T00:00:00"/>
    <x v="7"/>
    <n v="8"/>
    <x v="30"/>
    <x v="7"/>
  </r>
  <r>
    <x v="7"/>
    <x v="36"/>
    <x v="3"/>
    <d v="2022-08-23T00:00:00"/>
    <d v="2022-08-24T00:00:00"/>
    <x v="7"/>
    <n v="8"/>
    <x v="11"/>
    <x v="7"/>
  </r>
  <r>
    <x v="7"/>
    <x v="36"/>
    <x v="3"/>
    <d v="2022-08-24T00:00:00"/>
    <d v="2022-08-25T00:00:00"/>
    <x v="7"/>
    <n v="8"/>
    <x v="23"/>
    <x v="7"/>
  </r>
  <r>
    <x v="7"/>
    <x v="36"/>
    <x v="3"/>
    <d v="2022-08-25T00:00:00"/>
    <d v="2022-08-26T00:00:00"/>
    <x v="7"/>
    <n v="8"/>
    <x v="24"/>
    <x v="7"/>
  </r>
  <r>
    <x v="7"/>
    <x v="36"/>
    <x v="3"/>
    <d v="2022-08-26T00:00:00"/>
    <d v="2022-08-29T00:00:00"/>
    <x v="7"/>
    <n v="8"/>
    <x v="1"/>
    <x v="7"/>
  </r>
  <r>
    <x v="7"/>
    <x v="36"/>
    <x v="3"/>
    <d v="2022-08-29T00:00:00"/>
    <d v="2022-08-30T00:00:00"/>
    <x v="7"/>
    <n v="8"/>
    <x v="0"/>
    <x v="7"/>
  </r>
  <r>
    <x v="7"/>
    <x v="36"/>
    <x v="3"/>
    <d v="2022-08-30T00:00:00"/>
    <d v="2022-08-31T00:00:00"/>
    <x v="7"/>
    <n v="8"/>
    <x v="2"/>
    <x v="7"/>
  </r>
  <r>
    <x v="7"/>
    <x v="36"/>
    <x v="3"/>
    <d v="2022-08-31T00:00:00"/>
    <d v="2022-09-01T00:00:00"/>
    <x v="7"/>
    <n v="9"/>
    <x v="25"/>
    <x v="2"/>
  </r>
  <r>
    <x v="7"/>
    <x v="36"/>
    <x v="3"/>
    <d v="2022-09-01T00:00:00"/>
    <d v="2022-09-02T00:00:00"/>
    <x v="7"/>
    <n v="9"/>
    <x v="26"/>
    <x v="2"/>
  </r>
  <r>
    <x v="7"/>
    <x v="36"/>
    <x v="3"/>
    <d v="2022-09-02T00:00:00"/>
    <d v="2022-09-05T00:00:00"/>
    <x v="7"/>
    <n v="9"/>
    <x v="13"/>
    <x v="2"/>
  </r>
  <r>
    <x v="7"/>
    <x v="36"/>
    <x v="3"/>
    <d v="2022-09-05T00:00:00"/>
    <d v="2022-09-06T00:00:00"/>
    <x v="7"/>
    <n v="9"/>
    <x v="14"/>
    <x v="2"/>
  </r>
  <r>
    <x v="7"/>
    <x v="36"/>
    <x v="3"/>
    <d v="2022-09-06T00:00:00"/>
    <d v="2022-09-07T00:00:00"/>
    <x v="7"/>
    <n v="9"/>
    <x v="15"/>
    <x v="2"/>
  </r>
  <r>
    <x v="7"/>
    <x v="36"/>
    <x v="3"/>
    <d v="2022-09-07T00:00:00"/>
    <d v="2022-09-08T00:00:00"/>
    <x v="7"/>
    <n v="9"/>
    <x v="16"/>
    <x v="2"/>
  </r>
  <r>
    <x v="7"/>
    <x v="36"/>
    <x v="3"/>
    <d v="2022-09-08T00:00:00"/>
    <d v="2022-09-09T00:00:00"/>
    <x v="7"/>
    <n v="9"/>
    <x v="28"/>
    <x v="2"/>
  </r>
  <r>
    <x v="7"/>
    <x v="36"/>
    <x v="3"/>
    <d v="2022-09-09T00:00:00"/>
    <d v="2022-09-12T00:00:00"/>
    <x v="7"/>
    <n v="9"/>
    <x v="18"/>
    <x v="2"/>
  </r>
  <r>
    <x v="7"/>
    <x v="36"/>
    <x v="3"/>
    <d v="2022-09-12T00:00:00"/>
    <d v="2022-09-13T00:00:00"/>
    <x v="7"/>
    <n v="9"/>
    <x v="19"/>
    <x v="2"/>
  </r>
  <r>
    <x v="7"/>
    <x v="36"/>
    <x v="3"/>
    <d v="2022-09-13T00:00:00"/>
    <d v="2022-09-14T00:00:00"/>
    <x v="7"/>
    <n v="9"/>
    <x v="20"/>
    <x v="2"/>
  </r>
  <r>
    <x v="7"/>
    <x v="36"/>
    <x v="3"/>
    <d v="2022-09-14T00:00:00"/>
    <d v="2022-09-15T00:00:00"/>
    <x v="7"/>
    <n v="9"/>
    <x v="5"/>
    <x v="2"/>
  </r>
  <r>
    <x v="7"/>
    <x v="36"/>
    <x v="3"/>
    <d v="2022-09-15T00:00:00"/>
    <d v="2022-09-16T00:00:00"/>
    <x v="7"/>
    <n v="9"/>
    <x v="6"/>
    <x v="2"/>
  </r>
  <r>
    <x v="7"/>
    <x v="36"/>
    <x v="3"/>
    <d v="2022-09-16T00:00:00"/>
    <d v="2022-09-19T00:00:00"/>
    <x v="7"/>
    <n v="9"/>
    <x v="10"/>
    <x v="2"/>
  </r>
  <r>
    <x v="7"/>
    <x v="36"/>
    <x v="3"/>
    <d v="2022-09-19T00:00:00"/>
    <d v="2022-09-20T00:00:00"/>
    <x v="7"/>
    <n v="9"/>
    <x v="9"/>
    <x v="2"/>
  </r>
  <r>
    <x v="7"/>
    <x v="36"/>
    <x v="3"/>
    <d v="2022-09-20T00:00:00"/>
    <d v="2022-09-21T00:00:00"/>
    <x v="7"/>
    <n v="9"/>
    <x v="21"/>
    <x v="2"/>
  </r>
  <r>
    <x v="7"/>
    <x v="36"/>
    <x v="3"/>
    <d v="2022-09-21T00:00:00"/>
    <d v="2022-09-22T00:00:00"/>
    <x v="7"/>
    <n v="9"/>
    <x v="22"/>
    <x v="2"/>
  </r>
  <r>
    <x v="7"/>
    <x v="36"/>
    <x v="3"/>
    <d v="2022-09-22T00:00:00"/>
    <d v="2022-09-23T00:00:00"/>
    <x v="7"/>
    <n v="9"/>
    <x v="30"/>
    <x v="2"/>
  </r>
  <r>
    <x v="7"/>
    <x v="36"/>
    <x v="3"/>
    <d v="2022-09-23T00:00:00"/>
    <d v="2022-09-26T00:00:00"/>
    <x v="7"/>
    <n v="9"/>
    <x v="24"/>
    <x v="2"/>
  </r>
  <r>
    <x v="7"/>
    <x v="36"/>
    <x v="3"/>
    <d v="2022-09-26T00:00:00"/>
    <d v="2022-09-27T00:00:00"/>
    <x v="7"/>
    <n v="9"/>
    <x v="3"/>
    <x v="2"/>
  </r>
  <r>
    <x v="7"/>
    <x v="36"/>
    <x v="3"/>
    <d v="2022-09-27T00:00:00"/>
    <d v="2022-09-28T00:00:00"/>
    <x v="7"/>
    <n v="9"/>
    <x v="4"/>
    <x v="2"/>
  </r>
  <r>
    <x v="7"/>
    <x v="36"/>
    <x v="3"/>
    <d v="2022-09-28T00:00:00"/>
    <d v="2022-09-29T00:00:00"/>
    <x v="7"/>
    <n v="9"/>
    <x v="1"/>
    <x v="2"/>
  </r>
  <r>
    <x v="7"/>
    <x v="36"/>
    <x v="3"/>
    <d v="2022-09-29T00:00:00"/>
    <d v="2022-09-30T00:00:00"/>
    <x v="7"/>
    <n v="9"/>
    <x v="0"/>
    <x v="2"/>
  </r>
  <r>
    <x v="7"/>
    <x v="36"/>
    <x v="3"/>
    <d v="2022-09-30T00:00:00"/>
    <d v="2022-10-03T00:00:00"/>
    <x v="7"/>
    <n v="10"/>
    <x v="27"/>
    <x v="0"/>
  </r>
  <r>
    <x v="7"/>
    <x v="36"/>
    <x v="3"/>
    <d v="2022-10-03T00:00:00"/>
    <d v="2022-10-04T00:00:00"/>
    <x v="7"/>
    <n v="10"/>
    <x v="12"/>
    <x v="0"/>
  </r>
  <r>
    <x v="7"/>
    <x v="36"/>
    <x v="3"/>
    <d v="2022-10-04T00:00:00"/>
    <d v="2022-10-05T00:00:00"/>
    <x v="7"/>
    <n v="10"/>
    <x v="13"/>
    <x v="0"/>
  </r>
  <r>
    <x v="7"/>
    <x v="36"/>
    <x v="3"/>
    <d v="2022-10-05T00:00:00"/>
    <d v="2022-10-06T00:00:00"/>
    <x v="7"/>
    <n v="10"/>
    <x v="14"/>
    <x v="0"/>
  </r>
  <r>
    <x v="7"/>
    <x v="36"/>
    <x v="3"/>
    <d v="2022-10-06T00:00:00"/>
    <d v="2022-10-07T00:00:00"/>
    <x v="7"/>
    <n v="10"/>
    <x v="15"/>
    <x v="0"/>
  </r>
  <r>
    <x v="7"/>
    <x v="36"/>
    <x v="3"/>
    <d v="2022-10-07T00:00:00"/>
    <d v="2022-10-10T00:00:00"/>
    <x v="7"/>
    <n v="10"/>
    <x v="29"/>
    <x v="0"/>
  </r>
  <r>
    <x v="7"/>
    <x v="36"/>
    <x v="3"/>
    <d v="2022-10-10T00:00:00"/>
    <d v="2022-10-11T00:00:00"/>
    <x v="7"/>
    <n v="10"/>
    <x v="17"/>
    <x v="0"/>
  </r>
  <r>
    <x v="7"/>
    <x v="36"/>
    <x v="3"/>
    <d v="2022-10-11T00:00:00"/>
    <d v="2022-10-12T00:00:00"/>
    <x v="7"/>
    <n v="10"/>
    <x v="18"/>
    <x v="0"/>
  </r>
  <r>
    <x v="7"/>
    <x v="36"/>
    <x v="3"/>
    <d v="2022-10-12T00:00:00"/>
    <d v="2022-10-13T00:00:00"/>
    <x v="7"/>
    <n v="10"/>
    <x v="19"/>
    <x v="0"/>
  </r>
  <r>
    <x v="7"/>
    <x v="36"/>
    <x v="3"/>
    <d v="2022-10-13T00:00:00"/>
    <d v="2022-10-14T00:00:00"/>
    <x v="7"/>
    <n v="10"/>
    <x v="20"/>
    <x v="0"/>
  </r>
  <r>
    <x v="7"/>
    <x v="36"/>
    <x v="3"/>
    <d v="2022-10-14T00:00:00"/>
    <d v="2022-10-18T00:00:00"/>
    <x v="7"/>
    <n v="10"/>
    <x v="7"/>
    <x v="0"/>
  </r>
  <r>
    <x v="7"/>
    <x v="36"/>
    <x v="3"/>
    <d v="2022-10-18T00:00:00"/>
    <d v="2022-10-19T00:00:00"/>
    <x v="7"/>
    <n v="10"/>
    <x v="10"/>
    <x v="0"/>
  </r>
  <r>
    <x v="7"/>
    <x v="36"/>
    <x v="3"/>
    <d v="2022-10-19T00:00:00"/>
    <d v="2022-10-20T00:00:00"/>
    <x v="7"/>
    <n v="10"/>
    <x v="9"/>
    <x v="0"/>
  </r>
  <r>
    <x v="7"/>
    <x v="36"/>
    <x v="3"/>
    <d v="2022-10-20T00:00:00"/>
    <d v="2022-10-21T00:00:00"/>
    <x v="7"/>
    <n v="10"/>
    <x v="21"/>
    <x v="0"/>
  </r>
  <r>
    <x v="7"/>
    <x v="36"/>
    <x v="3"/>
    <d v="2022-10-21T00:00:00"/>
    <d v="2022-10-24T00:00:00"/>
    <x v="7"/>
    <n v="10"/>
    <x v="11"/>
    <x v="0"/>
  </r>
  <r>
    <x v="7"/>
    <x v="36"/>
    <x v="3"/>
    <d v="2022-10-24T00:00:00"/>
    <d v="2022-10-25T00:00:00"/>
    <x v="7"/>
    <n v="10"/>
    <x v="23"/>
    <x v="0"/>
  </r>
  <r>
    <x v="7"/>
    <x v="36"/>
    <x v="3"/>
    <d v="2022-10-25T00:00:00"/>
    <d v="2022-10-26T00:00:00"/>
    <x v="7"/>
    <n v="10"/>
    <x v="24"/>
    <x v="0"/>
  </r>
  <r>
    <x v="7"/>
    <x v="36"/>
    <x v="3"/>
    <d v="2022-10-26T00:00:00"/>
    <d v="2022-10-27T00:00:00"/>
    <x v="7"/>
    <n v="10"/>
    <x v="3"/>
    <x v="0"/>
  </r>
  <r>
    <x v="7"/>
    <x v="36"/>
    <x v="3"/>
    <d v="2022-10-27T00:00:00"/>
    <d v="2022-10-28T00:00:00"/>
    <x v="7"/>
    <n v="10"/>
    <x v="4"/>
    <x v="0"/>
  </r>
  <r>
    <x v="7"/>
    <x v="36"/>
    <x v="3"/>
    <d v="2022-10-28T00:00:00"/>
    <d v="2022-10-31T00:00:00"/>
    <x v="7"/>
    <n v="10"/>
    <x v="2"/>
    <x v="0"/>
  </r>
  <r>
    <x v="7"/>
    <x v="36"/>
    <x v="3"/>
    <d v="2022-10-31T00:00:00"/>
    <d v="2022-11-01T00:00:00"/>
    <x v="7"/>
    <n v="11"/>
    <x v="25"/>
    <x v="8"/>
  </r>
  <r>
    <x v="7"/>
    <x v="36"/>
    <x v="3"/>
    <d v="2022-11-01T00:00:00"/>
    <d v="2022-11-02T00:00:00"/>
    <x v="7"/>
    <n v="11"/>
    <x v="26"/>
    <x v="8"/>
  </r>
  <r>
    <x v="7"/>
    <x v="36"/>
    <x v="3"/>
    <d v="2022-11-02T00:00:00"/>
    <d v="2022-11-03T00:00:00"/>
    <x v="7"/>
    <n v="11"/>
    <x v="27"/>
    <x v="8"/>
  </r>
  <r>
    <x v="7"/>
    <x v="36"/>
    <x v="3"/>
    <d v="2022-11-03T00:00:00"/>
    <d v="2022-11-04T00:00:00"/>
    <x v="7"/>
    <n v="11"/>
    <x v="12"/>
    <x v="8"/>
  </r>
  <r>
    <x v="7"/>
    <x v="36"/>
    <x v="3"/>
    <d v="2022-11-04T00:00:00"/>
    <d v="2022-11-08T00:00:00"/>
    <x v="7"/>
    <n v="11"/>
    <x v="16"/>
    <x v="8"/>
  </r>
  <r>
    <x v="7"/>
    <x v="36"/>
    <x v="3"/>
    <d v="2022-11-08T00:00:00"/>
    <d v="2022-11-09T00:00:00"/>
    <x v="7"/>
    <n v="11"/>
    <x v="28"/>
    <x v="8"/>
  </r>
  <r>
    <x v="7"/>
    <x v="36"/>
    <x v="3"/>
    <d v="2022-11-09T00:00:00"/>
    <d v="2022-11-10T00:00:00"/>
    <x v="7"/>
    <n v="11"/>
    <x v="29"/>
    <x v="8"/>
  </r>
  <r>
    <x v="7"/>
    <x v="36"/>
    <x v="3"/>
    <d v="2022-11-10T00:00:00"/>
    <d v="2022-11-11T00:00:00"/>
    <x v="7"/>
    <n v="11"/>
    <x v="17"/>
    <x v="8"/>
  </r>
  <r>
    <x v="7"/>
    <x v="36"/>
    <x v="3"/>
    <d v="2022-11-11T00:00:00"/>
    <d v="2022-11-15T00:00:00"/>
    <x v="7"/>
    <n v="11"/>
    <x v="5"/>
    <x v="8"/>
  </r>
  <r>
    <x v="7"/>
    <x v="36"/>
    <x v="3"/>
    <d v="2022-11-15T00:00:00"/>
    <d v="2022-11-16T00:00:00"/>
    <x v="7"/>
    <n v="11"/>
    <x v="6"/>
    <x v="8"/>
  </r>
  <r>
    <x v="7"/>
    <x v="36"/>
    <x v="3"/>
    <d v="2022-11-16T00:00:00"/>
    <d v="2022-11-17T00:00:00"/>
    <x v="7"/>
    <n v="11"/>
    <x v="8"/>
    <x v="8"/>
  </r>
  <r>
    <x v="7"/>
    <x v="36"/>
    <x v="3"/>
    <d v="2022-11-17T00:00:00"/>
    <d v="2022-11-18T00:00:00"/>
    <x v="7"/>
    <n v="11"/>
    <x v="7"/>
    <x v="8"/>
  </r>
  <r>
    <x v="7"/>
    <x v="36"/>
    <x v="3"/>
    <d v="2022-11-18T00:00:00"/>
    <d v="2022-11-21T00:00:00"/>
    <x v="7"/>
    <n v="11"/>
    <x v="21"/>
    <x v="8"/>
  </r>
  <r>
    <x v="7"/>
    <x v="36"/>
    <x v="3"/>
    <d v="2022-11-21T00:00:00"/>
    <d v="2022-11-22T00:00:00"/>
    <x v="7"/>
    <n v="11"/>
    <x v="22"/>
    <x v="8"/>
  </r>
  <r>
    <x v="7"/>
    <x v="36"/>
    <x v="3"/>
    <d v="2022-11-22T00:00:00"/>
    <d v="2022-11-23T00:00:00"/>
    <x v="7"/>
    <n v="11"/>
    <x v="30"/>
    <x v="8"/>
  </r>
  <r>
    <x v="7"/>
    <x v="36"/>
    <x v="3"/>
    <d v="2022-11-23T00:00:00"/>
    <d v="2022-11-24T00:00:00"/>
    <x v="7"/>
    <n v="11"/>
    <x v="11"/>
    <x v="8"/>
  </r>
  <r>
    <x v="7"/>
    <x v="36"/>
    <x v="3"/>
    <d v="2022-11-24T00:00:00"/>
    <d v="2022-11-25T00:00:00"/>
    <x v="7"/>
    <n v="11"/>
    <x v="23"/>
    <x v="8"/>
  </r>
  <r>
    <x v="7"/>
    <x v="36"/>
    <x v="3"/>
    <d v="2022-11-25T00:00:00"/>
    <d v="2022-11-28T00:00:00"/>
    <x v="7"/>
    <n v="11"/>
    <x v="4"/>
    <x v="8"/>
  </r>
  <r>
    <x v="7"/>
    <x v="36"/>
    <x v="3"/>
    <d v="2022-11-28T00:00:00"/>
    <d v="2022-11-29T00:00:00"/>
    <x v="7"/>
    <n v="11"/>
    <x v="1"/>
    <x v="8"/>
  </r>
  <r>
    <x v="7"/>
    <x v="36"/>
    <x v="3"/>
    <d v="2022-11-29T00:00:00"/>
    <d v="2022-11-30T00:00:00"/>
    <x v="7"/>
    <n v="11"/>
    <x v="0"/>
    <x v="8"/>
  </r>
  <r>
    <x v="7"/>
    <x v="36"/>
    <x v="3"/>
    <d v="2022-11-30T00:00:00"/>
    <d v="2022-12-01T00:00:00"/>
    <x v="7"/>
    <n v="12"/>
    <x v="25"/>
    <x v="3"/>
  </r>
  <r>
    <x v="7"/>
    <x v="36"/>
    <x v="3"/>
    <d v="2022-12-01T00:00:00"/>
    <d v="2022-12-02T00:00:00"/>
    <x v="7"/>
    <n v="12"/>
    <x v="26"/>
    <x v="3"/>
  </r>
  <r>
    <x v="7"/>
    <x v="36"/>
    <x v="3"/>
    <d v="2022-12-02T00:00:00"/>
    <d v="2022-12-05T00:00:00"/>
    <x v="7"/>
    <n v="12"/>
    <x v="13"/>
    <x v="3"/>
  </r>
  <r>
    <x v="7"/>
    <x v="36"/>
    <x v="3"/>
    <d v="2022-12-05T00:00:00"/>
    <d v="2022-12-06T00:00:00"/>
    <x v="7"/>
    <n v="12"/>
    <x v="14"/>
    <x v="3"/>
  </r>
  <r>
    <x v="7"/>
    <x v="36"/>
    <x v="3"/>
    <d v="2022-12-06T00:00:00"/>
    <d v="2022-12-07T00:00:00"/>
    <x v="7"/>
    <n v="12"/>
    <x v="15"/>
    <x v="3"/>
  </r>
  <r>
    <x v="7"/>
    <x v="36"/>
    <x v="3"/>
    <d v="2022-12-07T00:00:00"/>
    <d v="2022-12-09T00:00:00"/>
    <x v="7"/>
    <n v="12"/>
    <x v="28"/>
    <x v="3"/>
  </r>
  <r>
    <x v="7"/>
    <x v="36"/>
    <x v="3"/>
    <d v="2022-12-09T00:00:00"/>
    <d v="2022-12-12T00:00:00"/>
    <x v="7"/>
    <n v="12"/>
    <x v="18"/>
    <x v="3"/>
  </r>
  <r>
    <x v="7"/>
    <x v="36"/>
    <x v="3"/>
    <d v="2022-12-12T00:00:00"/>
    <d v="2022-12-13T00:00:00"/>
    <x v="7"/>
    <n v="12"/>
    <x v="19"/>
    <x v="3"/>
  </r>
  <r>
    <x v="7"/>
    <x v="36"/>
    <x v="3"/>
    <d v="2022-12-13T00:00:00"/>
    <d v="2022-12-14T00:00:00"/>
    <x v="7"/>
    <n v="12"/>
    <x v="20"/>
    <x v="3"/>
  </r>
  <r>
    <x v="7"/>
    <x v="36"/>
    <x v="3"/>
    <d v="2022-12-14T00:00:00"/>
    <d v="2022-12-15T00:00:00"/>
    <x v="7"/>
    <n v="12"/>
    <x v="5"/>
    <x v="3"/>
  </r>
  <r>
    <x v="7"/>
    <x v="36"/>
    <x v="3"/>
    <d v="2022-12-15T00:00:00"/>
    <d v="2022-12-16T00:00:00"/>
    <x v="7"/>
    <n v="12"/>
    <x v="6"/>
    <x v="3"/>
  </r>
  <r>
    <x v="7"/>
    <x v="36"/>
    <x v="3"/>
    <d v="2022-12-16T00:00:00"/>
    <d v="2022-12-19T00:00:00"/>
    <x v="7"/>
    <n v="12"/>
    <x v="10"/>
    <x v="3"/>
  </r>
  <r>
    <x v="7"/>
    <x v="36"/>
    <x v="3"/>
    <d v="2022-12-19T00:00:00"/>
    <d v="2022-12-20T00:00:00"/>
    <x v="7"/>
    <n v="12"/>
    <x v="9"/>
    <x v="3"/>
  </r>
  <r>
    <x v="7"/>
    <x v="36"/>
    <x v="3"/>
    <d v="2022-12-20T00:00:00"/>
    <d v="2022-12-21T00:00:00"/>
    <x v="7"/>
    <n v="12"/>
    <x v="21"/>
    <x v="3"/>
  </r>
  <r>
    <x v="7"/>
    <x v="36"/>
    <x v="3"/>
    <d v="2022-12-21T00:00:00"/>
    <d v="2022-12-22T00:00:00"/>
    <x v="7"/>
    <n v="12"/>
    <x v="22"/>
    <x v="3"/>
  </r>
  <r>
    <x v="7"/>
    <x v="36"/>
    <x v="3"/>
    <d v="2022-12-22T00:00:00"/>
    <d v="2022-12-23T00:00:00"/>
    <x v="7"/>
    <n v="12"/>
    <x v="30"/>
    <x v="3"/>
  </r>
  <r>
    <x v="7"/>
    <x v="36"/>
    <x v="3"/>
    <d v="2022-12-23T00:00:00"/>
    <d v="2022-12-26T00:00:00"/>
    <x v="7"/>
    <n v="12"/>
    <x v="24"/>
    <x v="3"/>
  </r>
  <r>
    <x v="7"/>
    <x v="36"/>
    <x v="3"/>
    <d v="2022-12-26T00:00:00"/>
    <d v="2022-12-27T00:00:00"/>
    <x v="7"/>
    <n v="12"/>
    <x v="3"/>
    <x v="3"/>
  </r>
  <r>
    <x v="7"/>
    <x v="36"/>
    <x v="3"/>
    <d v="2022-12-27T00:00:00"/>
    <d v="2022-12-28T00:00:00"/>
    <x v="7"/>
    <n v="12"/>
    <x v="4"/>
    <x v="3"/>
  </r>
  <r>
    <x v="7"/>
    <x v="36"/>
    <x v="3"/>
    <d v="2022-12-28T00:00:00"/>
    <d v="2022-12-29T00:00:00"/>
    <x v="7"/>
    <n v="12"/>
    <x v="1"/>
    <x v="3"/>
  </r>
  <r>
    <x v="7"/>
    <x v="36"/>
    <x v="3"/>
    <d v="2022-12-29T00:00:00"/>
    <d v="2022-12-30T00:00:00"/>
    <x v="7"/>
    <n v="12"/>
    <x v="0"/>
    <x v="3"/>
  </r>
  <r>
    <x v="7"/>
    <x v="36"/>
    <x v="3"/>
    <d v="2022-12-30T00:00:00"/>
    <d v="2023-01-02T00:00:00"/>
    <x v="8"/>
    <n v="1"/>
    <x v="26"/>
    <x v="9"/>
  </r>
  <r>
    <x v="7"/>
    <x v="36"/>
    <x v="3"/>
    <d v="2023-01-03T00:00:00"/>
    <d v="2023-01-04T00:00:00"/>
    <x v="8"/>
    <n v="1"/>
    <x v="12"/>
    <x v="9"/>
  </r>
  <r>
    <x v="7"/>
    <x v="36"/>
    <x v="3"/>
    <d v="2023-01-04T00:00:00"/>
    <d v="2023-01-05T00:00:00"/>
    <x v="8"/>
    <n v="1"/>
    <x v="13"/>
    <x v="9"/>
  </r>
  <r>
    <x v="7"/>
    <x v="36"/>
    <x v="3"/>
    <d v="2023-01-05T00:00:00"/>
    <d v="2023-01-06T00:00:00"/>
    <x v="8"/>
    <n v="1"/>
    <x v="14"/>
    <x v="9"/>
  </r>
  <r>
    <x v="7"/>
    <x v="36"/>
    <x v="3"/>
    <d v="2023-01-06T00:00:00"/>
    <d v="2023-01-10T00:00:00"/>
    <x v="8"/>
    <n v="1"/>
    <x v="29"/>
    <x v="9"/>
  </r>
  <r>
    <x v="7"/>
    <x v="36"/>
    <x v="3"/>
    <d v="2023-01-10T00:00:00"/>
    <d v="2023-01-11T00:00:00"/>
    <x v="8"/>
    <n v="1"/>
    <x v="17"/>
    <x v="9"/>
  </r>
  <r>
    <x v="7"/>
    <x v="36"/>
    <x v="3"/>
    <d v="2023-01-11T00:00:00"/>
    <d v="2023-01-12T00:00:00"/>
    <x v="8"/>
    <n v="1"/>
    <x v="18"/>
    <x v="9"/>
  </r>
  <r>
    <x v="7"/>
    <x v="36"/>
    <x v="3"/>
    <d v="2023-01-12T00:00:00"/>
    <d v="2023-01-13T00:00:00"/>
    <x v="8"/>
    <n v="1"/>
    <x v="19"/>
    <x v="9"/>
  </r>
  <r>
    <x v="7"/>
    <x v="36"/>
    <x v="3"/>
    <d v="2023-01-13T00:00:00"/>
    <d v="2023-01-16T00:00:00"/>
    <x v="8"/>
    <n v="1"/>
    <x v="6"/>
    <x v="9"/>
  </r>
  <r>
    <x v="7"/>
    <x v="36"/>
    <x v="3"/>
    <d v="2023-01-16T00:00:00"/>
    <d v="2023-01-17T00:00:00"/>
    <x v="8"/>
    <n v="1"/>
    <x v="8"/>
    <x v="9"/>
  </r>
  <r>
    <x v="7"/>
    <x v="36"/>
    <x v="3"/>
    <d v="2023-01-17T00:00:00"/>
    <d v="2023-01-18T00:00:00"/>
    <x v="8"/>
    <n v="1"/>
    <x v="7"/>
    <x v="9"/>
  </r>
  <r>
    <x v="7"/>
    <x v="36"/>
    <x v="3"/>
    <d v="2023-01-18T00:00:00"/>
    <d v="2023-01-19T00:00:00"/>
    <x v="8"/>
    <n v="1"/>
    <x v="10"/>
    <x v="9"/>
  </r>
  <r>
    <x v="7"/>
    <x v="36"/>
    <x v="3"/>
    <d v="2023-01-19T00:00:00"/>
    <d v="2023-01-20T00:00:00"/>
    <x v="8"/>
    <n v="1"/>
    <x v="9"/>
    <x v="9"/>
  </r>
  <r>
    <x v="7"/>
    <x v="36"/>
    <x v="3"/>
    <d v="2023-01-20T00:00:00"/>
    <d v="2023-01-23T00:00:00"/>
    <x v="8"/>
    <n v="1"/>
    <x v="30"/>
    <x v="9"/>
  </r>
  <r>
    <x v="7"/>
    <x v="36"/>
    <x v="3"/>
    <d v="2023-01-23T00:00:00"/>
    <d v="2023-01-24T00:00:00"/>
    <x v="8"/>
    <n v="1"/>
    <x v="11"/>
    <x v="9"/>
  </r>
  <r>
    <x v="7"/>
    <x v="36"/>
    <x v="3"/>
    <d v="2023-01-24T00:00:00"/>
    <d v="2023-01-25T00:00:00"/>
    <x v="8"/>
    <n v="1"/>
    <x v="23"/>
    <x v="9"/>
  </r>
  <r>
    <x v="7"/>
    <x v="36"/>
    <x v="3"/>
    <d v="2023-01-25T00:00:00"/>
    <d v="2023-01-26T00:00:00"/>
    <x v="8"/>
    <n v="1"/>
    <x v="24"/>
    <x v="9"/>
  </r>
  <r>
    <x v="7"/>
    <x v="36"/>
    <x v="3"/>
    <d v="2023-01-26T00:00:00"/>
    <d v="2023-01-27T00:00:00"/>
    <x v="8"/>
    <n v="1"/>
    <x v="3"/>
    <x v="9"/>
  </r>
  <r>
    <x v="7"/>
    <x v="36"/>
    <x v="3"/>
    <d v="2023-01-27T00:00:00"/>
    <d v="2023-01-30T00:00:00"/>
    <x v="8"/>
    <n v="1"/>
    <x v="0"/>
    <x v="9"/>
  </r>
  <r>
    <x v="7"/>
    <x v="36"/>
    <x v="3"/>
    <d v="2023-01-30T00:00:00"/>
    <d v="2023-01-31T00:00:00"/>
    <x v="8"/>
    <n v="1"/>
    <x v="2"/>
    <x v="9"/>
  </r>
  <r>
    <x v="7"/>
    <x v="36"/>
    <x v="3"/>
    <d v="2023-01-31T00:00:00"/>
    <d v="2023-02-01T00:00:00"/>
    <x v="8"/>
    <n v="2"/>
    <x v="25"/>
    <x v="10"/>
  </r>
  <r>
    <x v="7"/>
    <x v="36"/>
    <x v="3"/>
    <d v="2023-02-01T00:00:00"/>
    <d v="2023-02-02T00:00:00"/>
    <x v="8"/>
    <n v="2"/>
    <x v="26"/>
    <x v="10"/>
  </r>
  <r>
    <x v="7"/>
    <x v="36"/>
    <x v="3"/>
    <d v="2023-02-02T00:00:00"/>
    <d v="2023-02-03T00:00:00"/>
    <x v="8"/>
    <n v="2"/>
    <x v="27"/>
    <x v="10"/>
  </r>
  <r>
    <x v="7"/>
    <x v="36"/>
    <x v="3"/>
    <d v="2023-02-03T00:00:00"/>
    <d v="2023-02-06T00:00:00"/>
    <x v="8"/>
    <n v="2"/>
    <x v="14"/>
    <x v="10"/>
  </r>
  <r>
    <x v="7"/>
    <x v="36"/>
    <x v="3"/>
    <d v="2023-02-06T00:00:00"/>
    <d v="2023-02-07T00:00:00"/>
    <x v="8"/>
    <n v="2"/>
    <x v="15"/>
    <x v="10"/>
  </r>
  <r>
    <x v="7"/>
    <x v="36"/>
    <x v="3"/>
    <d v="2023-02-07T00:00:00"/>
    <d v="2023-02-08T00:00:00"/>
    <x v="8"/>
    <n v="2"/>
    <x v="16"/>
    <x v="10"/>
  </r>
  <r>
    <x v="7"/>
    <x v="36"/>
    <x v="3"/>
    <d v="2023-02-08T00:00:00"/>
    <d v="2023-02-09T00:00:00"/>
    <x v="8"/>
    <n v="2"/>
    <x v="28"/>
    <x v="10"/>
  </r>
  <r>
    <x v="7"/>
    <x v="36"/>
    <x v="3"/>
    <d v="2023-02-09T00:00:00"/>
    <d v="2023-02-10T00:00:00"/>
    <x v="8"/>
    <n v="2"/>
    <x v="29"/>
    <x v="10"/>
  </r>
  <r>
    <x v="7"/>
    <x v="36"/>
    <x v="3"/>
    <d v="2023-02-10T00:00:00"/>
    <d v="2023-02-13T00:00:00"/>
    <x v="8"/>
    <n v="2"/>
    <x v="19"/>
    <x v="10"/>
  </r>
  <r>
    <x v="7"/>
    <x v="36"/>
    <x v="3"/>
    <d v="2023-02-13T00:00:00"/>
    <d v="2023-02-14T00:00:00"/>
    <x v="8"/>
    <n v="2"/>
    <x v="20"/>
    <x v="10"/>
  </r>
  <r>
    <x v="7"/>
    <x v="36"/>
    <x v="3"/>
    <d v="2023-02-14T00:00:00"/>
    <d v="2023-02-15T00:00:00"/>
    <x v="8"/>
    <n v="2"/>
    <x v="5"/>
    <x v="10"/>
  </r>
  <r>
    <x v="7"/>
    <x v="36"/>
    <x v="3"/>
    <d v="2023-02-15T00:00:00"/>
    <d v="2023-02-16T00:00:00"/>
    <x v="8"/>
    <n v="2"/>
    <x v="6"/>
    <x v="10"/>
  </r>
  <r>
    <x v="7"/>
    <x v="36"/>
    <x v="3"/>
    <d v="2023-02-16T00:00:00"/>
    <d v="2023-02-17T00:00:00"/>
    <x v="8"/>
    <n v="2"/>
    <x v="8"/>
    <x v="10"/>
  </r>
  <r>
    <x v="7"/>
    <x v="36"/>
    <x v="3"/>
    <d v="2023-02-17T00:00:00"/>
    <d v="2023-02-20T00:00:00"/>
    <x v="8"/>
    <n v="2"/>
    <x v="9"/>
    <x v="10"/>
  </r>
  <r>
    <x v="7"/>
    <x v="36"/>
    <x v="3"/>
    <d v="2023-02-20T00:00:00"/>
    <d v="2023-02-21T00:00:00"/>
    <x v="8"/>
    <n v="2"/>
    <x v="21"/>
    <x v="10"/>
  </r>
  <r>
    <x v="7"/>
    <x v="36"/>
    <x v="3"/>
    <d v="2023-02-21T00:00:00"/>
    <d v="2023-02-22T00:00:00"/>
    <x v="8"/>
    <n v="2"/>
    <x v="22"/>
    <x v="10"/>
  </r>
  <r>
    <x v="7"/>
    <x v="36"/>
    <x v="3"/>
    <d v="2023-02-22T00:00:00"/>
    <d v="2023-02-23T00:00:00"/>
    <x v="8"/>
    <n v="2"/>
    <x v="30"/>
    <x v="10"/>
  </r>
  <r>
    <x v="7"/>
    <x v="36"/>
    <x v="3"/>
    <d v="2023-02-23T00:00:00"/>
    <d v="2023-02-24T00:00:00"/>
    <x v="8"/>
    <n v="2"/>
    <x v="11"/>
    <x v="10"/>
  </r>
  <r>
    <x v="7"/>
    <x v="36"/>
    <x v="3"/>
    <d v="2023-02-24T00:00:00"/>
    <d v="2023-02-27T00:00:00"/>
    <x v="8"/>
    <n v="2"/>
    <x v="3"/>
    <x v="10"/>
  </r>
  <r>
    <x v="7"/>
    <x v="36"/>
    <x v="3"/>
    <d v="2023-02-27T00:00:00"/>
    <d v="2023-02-28T00:00:00"/>
    <x v="8"/>
    <n v="2"/>
    <x v="4"/>
    <x v="10"/>
  </r>
  <r>
    <x v="7"/>
    <x v="36"/>
    <x v="3"/>
    <d v="2023-02-28T00:00:00"/>
    <d v="2023-03-01T00:00:00"/>
    <x v="8"/>
    <n v="3"/>
    <x v="25"/>
    <x v="4"/>
  </r>
  <r>
    <x v="7"/>
    <x v="36"/>
    <x v="3"/>
    <d v="2023-03-01T00:00:00"/>
    <d v="2023-03-02T00:00:00"/>
    <x v="8"/>
    <n v="3"/>
    <x v="26"/>
    <x v="4"/>
  </r>
  <r>
    <x v="7"/>
    <x v="36"/>
    <x v="3"/>
    <d v="2023-03-02T00:00:00"/>
    <d v="2023-03-03T00:00:00"/>
    <x v="8"/>
    <n v="3"/>
    <x v="27"/>
    <x v="4"/>
  </r>
  <r>
    <x v="7"/>
    <x v="36"/>
    <x v="3"/>
    <d v="2023-03-03T00:00:00"/>
    <d v="2023-03-06T00:00:00"/>
    <x v="8"/>
    <n v="3"/>
    <x v="14"/>
    <x v="4"/>
  </r>
  <r>
    <x v="7"/>
    <x v="36"/>
    <x v="3"/>
    <d v="2023-03-06T00:00:00"/>
    <d v="2023-03-07T00:00:00"/>
    <x v="8"/>
    <n v="3"/>
    <x v="15"/>
    <x v="4"/>
  </r>
  <r>
    <x v="7"/>
    <x v="36"/>
    <x v="3"/>
    <d v="2023-03-07T00:00:00"/>
    <d v="2023-03-08T00:00:00"/>
    <x v="8"/>
    <n v="3"/>
    <x v="16"/>
    <x v="4"/>
  </r>
  <r>
    <x v="7"/>
    <x v="36"/>
    <x v="3"/>
    <d v="2023-03-08T00:00:00"/>
    <d v="2023-03-09T00:00:00"/>
    <x v="8"/>
    <n v="3"/>
    <x v="28"/>
    <x v="4"/>
  </r>
  <r>
    <x v="7"/>
    <x v="36"/>
    <x v="3"/>
    <d v="2023-03-09T00:00:00"/>
    <d v="2023-03-10T00:00:00"/>
    <x v="8"/>
    <n v="3"/>
    <x v="29"/>
    <x v="4"/>
  </r>
  <r>
    <x v="7"/>
    <x v="36"/>
    <x v="3"/>
    <d v="2023-03-10T00:00:00"/>
    <d v="2023-03-13T00:00:00"/>
    <x v="8"/>
    <n v="3"/>
    <x v="19"/>
    <x v="4"/>
  </r>
  <r>
    <x v="7"/>
    <x v="36"/>
    <x v="3"/>
    <d v="2023-03-13T00:00:00"/>
    <d v="2023-03-14T00:00:00"/>
    <x v="8"/>
    <n v="3"/>
    <x v="20"/>
    <x v="4"/>
  </r>
  <r>
    <x v="7"/>
    <x v="36"/>
    <x v="3"/>
    <d v="2023-03-14T00:00:00"/>
    <d v="2023-03-15T00:00:00"/>
    <x v="8"/>
    <n v="3"/>
    <x v="5"/>
    <x v="4"/>
  </r>
  <r>
    <x v="7"/>
    <x v="36"/>
    <x v="3"/>
    <d v="2023-03-15T00:00:00"/>
    <d v="2023-03-16T00:00:00"/>
    <x v="8"/>
    <n v="3"/>
    <x v="6"/>
    <x v="4"/>
  </r>
  <r>
    <x v="7"/>
    <x v="36"/>
    <x v="3"/>
    <d v="2023-03-16T00:00:00"/>
    <d v="2023-03-17T00:00:00"/>
    <x v="8"/>
    <n v="3"/>
    <x v="8"/>
    <x v="4"/>
  </r>
  <r>
    <x v="7"/>
    <x v="36"/>
    <x v="3"/>
    <d v="2023-03-17T00:00:00"/>
    <d v="2023-03-21T00:00:00"/>
    <x v="8"/>
    <n v="3"/>
    <x v="21"/>
    <x v="4"/>
  </r>
  <r>
    <x v="7"/>
    <x v="36"/>
    <x v="3"/>
    <d v="2023-03-21T00:00:00"/>
    <d v="2023-03-22T00:00:00"/>
    <x v="8"/>
    <n v="3"/>
    <x v="22"/>
    <x v="4"/>
  </r>
  <r>
    <x v="7"/>
    <x v="36"/>
    <x v="3"/>
    <d v="2023-03-22T00:00:00"/>
    <d v="2023-03-23T00:00:00"/>
    <x v="8"/>
    <n v="3"/>
    <x v="30"/>
    <x v="4"/>
  </r>
  <r>
    <x v="7"/>
    <x v="36"/>
    <x v="3"/>
    <d v="2023-03-23T00:00:00"/>
    <d v="2023-03-24T00:00:00"/>
    <x v="8"/>
    <n v="3"/>
    <x v="11"/>
    <x v="4"/>
  </r>
  <r>
    <x v="7"/>
    <x v="36"/>
    <x v="3"/>
    <d v="2023-03-24T00:00:00"/>
    <d v="2023-03-27T00:00:00"/>
    <x v="8"/>
    <n v="3"/>
    <x v="3"/>
    <x v="4"/>
  </r>
  <r>
    <x v="7"/>
    <x v="36"/>
    <x v="3"/>
    <d v="2023-03-27T00:00:00"/>
    <d v="2023-03-28T00:00:00"/>
    <x v="8"/>
    <n v="3"/>
    <x v="4"/>
    <x v="4"/>
  </r>
  <r>
    <x v="7"/>
    <x v="36"/>
    <x v="3"/>
    <d v="2023-03-28T00:00:00"/>
    <d v="2023-03-29T00:00:00"/>
    <x v="8"/>
    <n v="3"/>
    <x v="1"/>
    <x v="4"/>
  </r>
  <r>
    <x v="7"/>
    <x v="36"/>
    <x v="3"/>
    <d v="2023-03-29T00:00:00"/>
    <d v="2023-03-30T00:00:00"/>
    <x v="8"/>
    <n v="3"/>
    <x v="0"/>
    <x v="4"/>
  </r>
  <r>
    <x v="7"/>
    <x v="36"/>
    <x v="3"/>
    <d v="2023-03-30T00:00:00"/>
    <d v="2023-03-31T00:00:00"/>
    <x v="8"/>
    <n v="3"/>
    <x v="2"/>
    <x v="4"/>
  </r>
  <r>
    <x v="7"/>
    <x v="36"/>
    <x v="3"/>
    <d v="2023-03-31T00:00:00"/>
    <d v="2023-04-03T00:00:00"/>
    <x v="8"/>
    <n v="4"/>
    <x v="27"/>
    <x v="11"/>
  </r>
  <r>
    <x v="7"/>
    <x v="36"/>
    <x v="3"/>
    <d v="2023-04-03T00:00:00"/>
    <d v="2023-04-04T00:00:00"/>
    <x v="8"/>
    <n v="4"/>
    <x v="12"/>
    <x v="11"/>
  </r>
  <r>
    <x v="7"/>
    <x v="36"/>
    <x v="3"/>
    <d v="2023-04-04T00:00:00"/>
    <d v="2023-04-05T00:00:00"/>
    <x v="8"/>
    <n v="4"/>
    <x v="13"/>
    <x v="11"/>
  </r>
  <r>
    <x v="7"/>
    <x v="36"/>
    <x v="3"/>
    <d v="2023-04-05T00:00:00"/>
    <d v="2023-04-10T00:00:00"/>
    <x v="8"/>
    <n v="4"/>
    <x v="29"/>
    <x v="11"/>
  </r>
  <r>
    <x v="7"/>
    <x v="36"/>
    <x v="3"/>
    <d v="2023-04-10T00:00:00"/>
    <d v="2023-04-11T00:00:00"/>
    <x v="8"/>
    <n v="4"/>
    <x v="17"/>
    <x v="11"/>
  </r>
  <r>
    <x v="7"/>
    <x v="36"/>
    <x v="3"/>
    <d v="2023-04-11T00:00:00"/>
    <d v="2023-04-12T00:00:00"/>
    <x v="8"/>
    <n v="4"/>
    <x v="18"/>
    <x v="11"/>
  </r>
  <r>
    <x v="7"/>
    <x v="36"/>
    <x v="3"/>
    <d v="2023-04-12T00:00:00"/>
    <d v="2023-04-13T00:00:00"/>
    <x v="8"/>
    <n v="4"/>
    <x v="19"/>
    <x v="11"/>
  </r>
  <r>
    <x v="7"/>
    <x v="36"/>
    <x v="3"/>
    <d v="2023-04-13T00:00:00"/>
    <d v="2023-04-14T00:00:00"/>
    <x v="8"/>
    <n v="4"/>
    <x v="20"/>
    <x v="11"/>
  </r>
  <r>
    <x v="7"/>
    <x v="36"/>
    <x v="3"/>
    <d v="2023-04-14T00:00:00"/>
    <d v="2023-04-17T00:00:00"/>
    <x v="8"/>
    <n v="4"/>
    <x v="8"/>
    <x v="11"/>
  </r>
  <r>
    <x v="7"/>
    <x v="36"/>
    <x v="3"/>
    <d v="2023-04-17T00:00:00"/>
    <d v="2023-04-18T00:00:00"/>
    <x v="8"/>
    <n v="4"/>
    <x v="7"/>
    <x v="11"/>
  </r>
  <r>
    <x v="7"/>
    <x v="36"/>
    <x v="3"/>
    <d v="2023-04-18T00:00:00"/>
    <d v="2023-04-19T00:00:00"/>
    <x v="8"/>
    <n v="4"/>
    <x v="10"/>
    <x v="11"/>
  </r>
  <r>
    <x v="7"/>
    <x v="36"/>
    <x v="3"/>
    <d v="2023-04-19T00:00:00"/>
    <d v="2023-04-20T00:00:00"/>
    <x v="8"/>
    <n v="4"/>
    <x v="9"/>
    <x v="11"/>
  </r>
  <r>
    <x v="7"/>
    <x v="36"/>
    <x v="3"/>
    <d v="2023-04-20T00:00:00"/>
    <d v="2023-04-21T00:00:00"/>
    <x v="8"/>
    <n v="4"/>
    <x v="21"/>
    <x v="11"/>
  </r>
  <r>
    <x v="7"/>
    <x v="36"/>
    <x v="3"/>
    <d v="2023-04-21T00:00:00"/>
    <d v="2023-04-24T00:00:00"/>
    <x v="8"/>
    <n v="4"/>
    <x v="11"/>
    <x v="11"/>
  </r>
  <r>
    <x v="7"/>
    <x v="36"/>
    <x v="3"/>
    <d v="2023-04-24T00:00:00"/>
    <d v="2023-04-25T00:00:00"/>
    <x v="8"/>
    <n v="4"/>
    <x v="23"/>
    <x v="11"/>
  </r>
  <r>
    <x v="7"/>
    <x v="36"/>
    <x v="3"/>
    <d v="2023-04-25T00:00:00"/>
    <d v="2023-04-26T00:00:00"/>
    <x v="8"/>
    <n v="4"/>
    <x v="24"/>
    <x v="11"/>
  </r>
  <r>
    <x v="7"/>
    <x v="36"/>
    <x v="3"/>
    <d v="2023-04-26T00:00:00"/>
    <d v="2023-04-27T00:00:00"/>
    <x v="8"/>
    <n v="4"/>
    <x v="3"/>
    <x v="11"/>
  </r>
  <r>
    <x v="7"/>
    <x v="36"/>
    <x v="3"/>
    <d v="2023-04-27T00:00:00"/>
    <d v="2023-04-28T00:00:00"/>
    <x v="8"/>
    <n v="4"/>
    <x v="4"/>
    <x v="11"/>
  </r>
  <r>
    <x v="7"/>
    <x v="36"/>
    <x v="3"/>
    <d v="2023-04-28T00:00:00"/>
    <d v="2023-05-02T00:00:00"/>
    <x v="8"/>
    <n v="5"/>
    <x v="26"/>
    <x v="5"/>
  </r>
  <r>
    <x v="7"/>
    <x v="36"/>
    <x v="3"/>
    <d v="2023-05-02T00:00:00"/>
    <d v="2023-05-03T00:00:00"/>
    <x v="8"/>
    <n v="5"/>
    <x v="27"/>
    <x v="5"/>
  </r>
  <r>
    <x v="7"/>
    <x v="36"/>
    <x v="3"/>
    <d v="2023-05-03T00:00:00"/>
    <d v="2023-05-04T00:00:00"/>
    <x v="8"/>
    <n v="5"/>
    <x v="12"/>
    <x v="5"/>
  </r>
  <r>
    <x v="7"/>
    <x v="36"/>
    <x v="3"/>
    <d v="2023-05-04T00:00:00"/>
    <d v="2023-05-05T00:00:00"/>
    <x v="8"/>
    <n v="5"/>
    <x v="13"/>
    <x v="5"/>
  </r>
  <r>
    <x v="7"/>
    <x v="36"/>
    <x v="3"/>
    <d v="2023-05-05T00:00:00"/>
    <d v="2023-05-08T00:00:00"/>
    <x v="8"/>
    <n v="5"/>
    <x v="16"/>
    <x v="5"/>
  </r>
  <r>
    <x v="7"/>
    <x v="36"/>
    <x v="3"/>
    <d v="2023-05-08T00:00:00"/>
    <d v="2023-05-09T00:00:00"/>
    <x v="8"/>
    <n v="5"/>
    <x v="28"/>
    <x v="5"/>
  </r>
  <r>
    <x v="7"/>
    <x v="36"/>
    <x v="3"/>
    <d v="2023-05-09T00:00:00"/>
    <d v="2023-05-10T00:00:00"/>
    <x v="8"/>
    <n v="5"/>
    <x v="29"/>
    <x v="5"/>
  </r>
  <r>
    <x v="7"/>
    <x v="36"/>
    <x v="3"/>
    <d v="2023-05-10T00:00:00"/>
    <d v="2023-05-11T00:00:00"/>
    <x v="8"/>
    <n v="5"/>
    <x v="17"/>
    <x v="5"/>
  </r>
  <r>
    <x v="7"/>
    <x v="36"/>
    <x v="3"/>
    <d v="2023-05-11T00:00:00"/>
    <d v="2023-05-12T00:00:00"/>
    <x v="8"/>
    <n v="5"/>
    <x v="18"/>
    <x v="5"/>
  </r>
  <r>
    <x v="7"/>
    <x v="36"/>
    <x v="3"/>
    <d v="2023-05-12T00:00:00"/>
    <d v="2023-05-15T00:00:00"/>
    <x v="8"/>
    <n v="5"/>
    <x v="5"/>
    <x v="5"/>
  </r>
  <r>
    <x v="7"/>
    <x v="36"/>
    <x v="3"/>
    <d v="2023-05-15T00:00:00"/>
    <d v="2023-05-16T00:00:00"/>
    <x v="8"/>
    <n v="5"/>
    <x v="6"/>
    <x v="5"/>
  </r>
  <r>
    <x v="7"/>
    <x v="36"/>
    <x v="3"/>
    <d v="2023-05-16T00:00:00"/>
    <d v="2023-05-17T00:00:00"/>
    <x v="8"/>
    <n v="5"/>
    <x v="8"/>
    <x v="5"/>
  </r>
  <r>
    <x v="7"/>
    <x v="36"/>
    <x v="3"/>
    <d v="2023-05-17T00:00:00"/>
    <d v="2023-05-18T00:00:00"/>
    <x v="8"/>
    <n v="5"/>
    <x v="7"/>
    <x v="5"/>
  </r>
  <r>
    <x v="7"/>
    <x v="36"/>
    <x v="3"/>
    <d v="2023-05-18T00:00:00"/>
    <d v="2023-05-19T00:00:00"/>
    <x v="8"/>
    <n v="5"/>
    <x v="10"/>
    <x v="5"/>
  </r>
  <r>
    <x v="7"/>
    <x v="36"/>
    <x v="3"/>
    <d v="2023-05-19T00:00:00"/>
    <d v="2023-05-23T00:00:00"/>
    <x v="8"/>
    <n v="5"/>
    <x v="30"/>
    <x v="5"/>
  </r>
  <r>
    <x v="7"/>
    <x v="36"/>
    <x v="3"/>
    <d v="2023-05-23T00:00:00"/>
    <d v="2023-05-24T00:00:00"/>
    <x v="8"/>
    <n v="5"/>
    <x v="11"/>
    <x v="5"/>
  </r>
  <r>
    <x v="7"/>
    <x v="36"/>
    <x v="3"/>
    <d v="2023-05-24T00:00:00"/>
    <d v="2023-05-25T00:00:00"/>
    <x v="8"/>
    <n v="5"/>
    <x v="23"/>
    <x v="5"/>
  </r>
  <r>
    <x v="7"/>
    <x v="36"/>
    <x v="3"/>
    <d v="2023-05-25T00:00:00"/>
    <d v="2023-05-26T00:00:00"/>
    <x v="8"/>
    <n v="5"/>
    <x v="24"/>
    <x v="5"/>
  </r>
  <r>
    <x v="7"/>
    <x v="36"/>
    <x v="3"/>
    <d v="2023-05-26T00:00:00"/>
    <d v="2023-05-29T00:00:00"/>
    <x v="8"/>
    <n v="5"/>
    <x v="1"/>
    <x v="5"/>
  </r>
  <r>
    <x v="7"/>
    <x v="36"/>
    <x v="3"/>
    <d v="2023-05-29T00:00:00"/>
    <d v="2023-05-30T00:00:00"/>
    <x v="8"/>
    <n v="5"/>
    <x v="0"/>
    <x v="5"/>
  </r>
  <r>
    <x v="7"/>
    <x v="36"/>
    <x v="3"/>
    <d v="2023-05-30T00:00:00"/>
    <d v="2023-05-31T00:00:00"/>
    <x v="8"/>
    <n v="5"/>
    <x v="2"/>
    <x v="5"/>
  </r>
  <r>
    <x v="7"/>
    <x v="36"/>
    <x v="3"/>
    <d v="2023-05-31T00:00:00"/>
    <d v="2023-06-01T00:00:00"/>
    <x v="8"/>
    <n v="6"/>
    <x v="25"/>
    <x v="1"/>
  </r>
  <r>
    <x v="7"/>
    <x v="36"/>
    <x v="3"/>
    <d v="2023-06-01T00:00:00"/>
    <d v="2023-06-02T00:00:00"/>
    <x v="8"/>
    <n v="6"/>
    <x v="26"/>
    <x v="1"/>
  </r>
  <r>
    <x v="7"/>
    <x v="36"/>
    <x v="3"/>
    <d v="2023-06-02T00:00:00"/>
    <d v="2023-06-05T00:00:00"/>
    <x v="8"/>
    <n v="6"/>
    <x v="13"/>
    <x v="1"/>
  </r>
  <r>
    <x v="7"/>
    <x v="36"/>
    <x v="3"/>
    <d v="2023-06-05T00:00:00"/>
    <d v="2023-06-06T00:00:00"/>
    <x v="8"/>
    <n v="6"/>
    <x v="14"/>
    <x v="1"/>
  </r>
  <r>
    <x v="7"/>
    <x v="36"/>
    <x v="3"/>
    <d v="2023-06-06T00:00:00"/>
    <d v="2023-06-07T00:00:00"/>
    <x v="8"/>
    <n v="6"/>
    <x v="15"/>
    <x v="1"/>
  </r>
  <r>
    <x v="7"/>
    <x v="36"/>
    <x v="3"/>
    <d v="2023-06-07T00:00:00"/>
    <d v="2023-06-08T00:00:00"/>
    <x v="8"/>
    <n v="6"/>
    <x v="16"/>
    <x v="1"/>
  </r>
  <r>
    <x v="7"/>
    <x v="36"/>
    <x v="3"/>
    <d v="2023-06-08T00:00:00"/>
    <d v="2023-06-09T00:00:00"/>
    <x v="8"/>
    <n v="6"/>
    <x v="28"/>
    <x v="1"/>
  </r>
  <r>
    <x v="7"/>
    <x v="36"/>
    <x v="3"/>
    <d v="2023-06-09T00:00:00"/>
    <d v="2023-06-13T00:00:00"/>
    <x v="8"/>
    <n v="6"/>
    <x v="19"/>
    <x v="1"/>
  </r>
  <r>
    <x v="7"/>
    <x v="36"/>
    <x v="3"/>
    <d v="2023-06-13T00:00:00"/>
    <d v="2023-06-14T00:00:00"/>
    <x v="8"/>
    <n v="6"/>
    <x v="20"/>
    <x v="1"/>
  </r>
  <r>
    <x v="7"/>
    <x v="36"/>
    <x v="3"/>
    <d v="2023-06-14T00:00:00"/>
    <d v="2023-06-15T00:00:00"/>
    <x v="8"/>
    <n v="6"/>
    <x v="5"/>
    <x v="1"/>
  </r>
  <r>
    <x v="7"/>
    <x v="36"/>
    <x v="3"/>
    <d v="2023-06-15T00:00:00"/>
    <d v="2023-06-16T00:00:00"/>
    <x v="8"/>
    <n v="6"/>
    <x v="6"/>
    <x v="1"/>
  </r>
  <r>
    <x v="7"/>
    <x v="36"/>
    <x v="3"/>
    <d v="2023-06-16T00:00:00"/>
    <d v="2023-06-20T00:00:00"/>
    <x v="8"/>
    <n v="6"/>
    <x v="9"/>
    <x v="1"/>
  </r>
  <r>
    <x v="7"/>
    <x v="36"/>
    <x v="3"/>
    <d v="2023-06-20T00:00:00"/>
    <d v="2023-06-21T00:00:00"/>
    <x v="8"/>
    <n v="6"/>
    <x v="21"/>
    <x v="1"/>
  </r>
  <r>
    <x v="7"/>
    <x v="36"/>
    <x v="3"/>
    <d v="2023-06-21T00:00:00"/>
    <d v="2023-06-22T00:00:00"/>
    <x v="8"/>
    <n v="6"/>
    <x v="22"/>
    <x v="1"/>
  </r>
  <r>
    <x v="7"/>
    <x v="36"/>
    <x v="3"/>
    <d v="2023-06-22T00:00:00"/>
    <d v="2023-06-23T00:00:00"/>
    <x v="8"/>
    <n v="6"/>
    <x v="30"/>
    <x v="1"/>
  </r>
  <r>
    <x v="7"/>
    <x v="36"/>
    <x v="3"/>
    <d v="2023-06-23T00:00:00"/>
    <d v="2023-06-26T00:00:00"/>
    <x v="8"/>
    <n v="6"/>
    <x v="24"/>
    <x v="1"/>
  </r>
  <r>
    <x v="7"/>
    <x v="36"/>
    <x v="3"/>
    <d v="2023-06-26T00:00:00"/>
    <d v="2023-06-27T00:00:00"/>
    <x v="8"/>
    <n v="6"/>
    <x v="3"/>
    <x v="1"/>
  </r>
  <r>
    <x v="7"/>
    <x v="36"/>
    <x v="3"/>
    <d v="2023-06-27T00:00:00"/>
    <d v="2023-06-28T00:00:00"/>
    <x v="8"/>
    <n v="6"/>
    <x v="4"/>
    <x v="1"/>
  </r>
  <r>
    <x v="7"/>
    <x v="36"/>
    <x v="3"/>
    <d v="2023-06-28T00:00:00"/>
    <d v="2023-06-29T00:00:00"/>
    <x v="8"/>
    <n v="6"/>
    <x v="1"/>
    <x v="1"/>
  </r>
  <r>
    <x v="7"/>
    <x v="36"/>
    <x v="3"/>
    <d v="2023-06-29T00:00:00"/>
    <d v="2023-06-30T00:00:00"/>
    <x v="8"/>
    <n v="6"/>
    <x v="0"/>
    <x v="1"/>
  </r>
  <r>
    <x v="7"/>
    <x v="36"/>
    <x v="3"/>
    <d v="2023-06-30T00:00:00"/>
    <d v="2023-07-04T00:00:00"/>
    <x v="8"/>
    <n v="7"/>
    <x v="12"/>
    <x v="6"/>
  </r>
  <r>
    <x v="7"/>
    <x v="36"/>
    <x v="3"/>
    <d v="2023-07-04T00:00:00"/>
    <d v="2023-07-05T00:00:00"/>
    <x v="8"/>
    <n v="7"/>
    <x v="13"/>
    <x v="6"/>
  </r>
  <r>
    <x v="7"/>
    <x v="36"/>
    <x v="3"/>
    <d v="2023-07-05T00:00:00"/>
    <d v="2023-07-06T00:00:00"/>
    <x v="8"/>
    <n v="7"/>
    <x v="14"/>
    <x v="6"/>
  </r>
  <r>
    <x v="7"/>
    <x v="36"/>
    <x v="3"/>
    <d v="2023-07-06T00:00:00"/>
    <d v="2023-07-07T00:00:00"/>
    <x v="8"/>
    <n v="7"/>
    <x v="15"/>
    <x v="6"/>
  </r>
  <r>
    <x v="7"/>
    <x v="36"/>
    <x v="3"/>
    <d v="2023-07-07T00:00:00"/>
    <d v="2023-07-10T00:00:00"/>
    <x v="8"/>
    <n v="7"/>
    <x v="29"/>
    <x v="6"/>
  </r>
  <r>
    <x v="7"/>
    <x v="36"/>
    <x v="3"/>
    <d v="2023-07-10T00:00:00"/>
    <d v="2023-07-13T00:00:00"/>
    <x v="8"/>
    <n v="7"/>
    <x v="19"/>
    <x v="6"/>
  </r>
  <r>
    <x v="7"/>
    <x v="36"/>
    <x v="3"/>
    <d v="2023-07-13T00:00:00"/>
    <d v="2023-07-14T00:00:00"/>
    <x v="8"/>
    <n v="7"/>
    <x v="20"/>
    <x v="6"/>
  </r>
  <r>
    <x v="7"/>
    <x v="36"/>
    <x v="3"/>
    <d v="2023-07-14T00:00:00"/>
    <d v="2023-07-17T00:00:00"/>
    <x v="8"/>
    <n v="7"/>
    <x v="8"/>
    <x v="6"/>
  </r>
  <r>
    <x v="7"/>
    <x v="36"/>
    <x v="3"/>
    <d v="2023-07-17T00:00:00"/>
    <d v="2023-07-18T00:00:00"/>
    <x v="8"/>
    <n v="7"/>
    <x v="7"/>
    <x v="6"/>
  </r>
  <r>
    <x v="7"/>
    <x v="36"/>
    <x v="3"/>
    <d v="2023-07-18T00:00:00"/>
    <d v="2023-07-19T00:00:00"/>
    <x v="8"/>
    <n v="7"/>
    <x v="10"/>
    <x v="6"/>
  </r>
  <r>
    <x v="7"/>
    <x v="36"/>
    <x v="3"/>
    <d v="2023-07-19T00:00:00"/>
    <d v="2023-07-21T00:00:00"/>
    <x v="8"/>
    <n v="7"/>
    <x v="21"/>
    <x v="6"/>
  </r>
  <r>
    <x v="7"/>
    <x v="36"/>
    <x v="3"/>
    <d v="2023-07-21T00:00:00"/>
    <d v="2023-07-24T00:00:00"/>
    <x v="8"/>
    <n v="7"/>
    <x v="11"/>
    <x v="6"/>
  </r>
  <r>
    <x v="7"/>
    <x v="36"/>
    <x v="3"/>
    <d v="2023-07-24T00:00:00"/>
    <d v="2023-07-25T00:00:00"/>
    <x v="8"/>
    <n v="7"/>
    <x v="23"/>
    <x v="6"/>
  </r>
  <r>
    <x v="7"/>
    <x v="36"/>
    <x v="3"/>
    <d v="2023-07-25T00:00:00"/>
    <d v="2023-07-26T00:00:00"/>
    <x v="8"/>
    <n v="7"/>
    <x v="24"/>
    <x v="6"/>
  </r>
  <r>
    <x v="7"/>
    <x v="36"/>
    <x v="3"/>
    <d v="2023-07-26T00:00:00"/>
    <d v="2023-07-27T00:00:00"/>
    <x v="8"/>
    <n v="7"/>
    <x v="3"/>
    <x v="6"/>
  </r>
  <r>
    <x v="7"/>
    <x v="36"/>
    <x v="3"/>
    <d v="2023-07-27T00:00:00"/>
    <d v="2023-07-28T00:00:00"/>
    <x v="8"/>
    <n v="7"/>
    <x v="4"/>
    <x v="6"/>
  </r>
  <r>
    <x v="7"/>
    <x v="36"/>
    <x v="3"/>
    <d v="2023-07-28T00:00:00"/>
    <d v="2023-07-31T00:00:00"/>
    <x v="8"/>
    <n v="7"/>
    <x v="2"/>
    <x v="6"/>
  </r>
  <r>
    <x v="7"/>
    <x v="36"/>
    <x v="3"/>
    <d v="2023-07-31T00:00:00"/>
    <d v="2023-08-01T00:00:00"/>
    <x v="8"/>
    <n v="8"/>
    <x v="25"/>
    <x v="7"/>
  </r>
  <r>
    <x v="7"/>
    <x v="36"/>
    <x v="3"/>
    <d v="2023-08-01T00:00:00"/>
    <d v="2023-08-02T00:00:00"/>
    <x v="8"/>
    <n v="8"/>
    <x v="26"/>
    <x v="7"/>
  </r>
  <r>
    <x v="7"/>
    <x v="36"/>
    <x v="3"/>
    <d v="2023-08-02T00:00:00"/>
    <d v="2023-08-03T00:00:00"/>
    <x v="8"/>
    <n v="8"/>
    <x v="27"/>
    <x v="7"/>
  </r>
  <r>
    <x v="7"/>
    <x v="36"/>
    <x v="3"/>
    <d v="2023-08-03T00:00:00"/>
    <d v="2023-08-04T00:00:00"/>
    <x v="8"/>
    <n v="8"/>
    <x v="12"/>
    <x v="7"/>
  </r>
  <r>
    <x v="7"/>
    <x v="36"/>
    <x v="3"/>
    <d v="2023-08-04T00:00:00"/>
    <d v="2023-08-08T00:00:00"/>
    <x v="8"/>
    <n v="8"/>
    <x v="16"/>
    <x v="7"/>
  </r>
  <r>
    <x v="7"/>
    <x v="36"/>
    <x v="3"/>
    <d v="2023-08-08T00:00:00"/>
    <d v="2023-08-09T00:00:00"/>
    <x v="8"/>
    <n v="8"/>
    <x v="28"/>
    <x v="7"/>
  </r>
  <r>
    <x v="7"/>
    <x v="36"/>
    <x v="3"/>
    <d v="2023-08-09T00:00:00"/>
    <d v="2023-08-10T00:00:00"/>
    <x v="8"/>
    <n v="8"/>
    <x v="29"/>
    <x v="7"/>
  </r>
  <r>
    <x v="7"/>
    <x v="36"/>
    <x v="3"/>
    <d v="2023-08-10T00:00:00"/>
    <d v="2023-08-11T00:00:00"/>
    <x v="8"/>
    <n v="8"/>
    <x v="17"/>
    <x v="7"/>
  </r>
  <r>
    <x v="7"/>
    <x v="36"/>
    <x v="3"/>
    <d v="2023-08-11T00:00:00"/>
    <d v="2023-08-14T00:00:00"/>
    <x v="8"/>
    <n v="8"/>
    <x v="20"/>
    <x v="7"/>
  </r>
  <r>
    <x v="7"/>
    <x v="36"/>
    <x v="3"/>
    <d v="2023-08-14T00:00:00"/>
    <d v="2023-08-15T00:00:00"/>
    <x v="8"/>
    <n v="8"/>
    <x v="5"/>
    <x v="7"/>
  </r>
  <r>
    <x v="7"/>
    <x v="36"/>
    <x v="3"/>
    <d v="2023-08-15T00:00:00"/>
    <d v="2023-08-16T00:00:00"/>
    <x v="8"/>
    <n v="8"/>
    <x v="6"/>
    <x v="7"/>
  </r>
  <r>
    <x v="7"/>
    <x v="36"/>
    <x v="3"/>
    <d v="2023-08-16T00:00:00"/>
    <d v="2023-08-17T00:00:00"/>
    <x v="8"/>
    <n v="8"/>
    <x v="8"/>
    <x v="7"/>
  </r>
  <r>
    <x v="7"/>
    <x v="36"/>
    <x v="3"/>
    <d v="2023-08-17T00:00:00"/>
    <d v="2023-08-18T00:00:00"/>
    <x v="8"/>
    <n v="8"/>
    <x v="7"/>
    <x v="7"/>
  </r>
  <r>
    <x v="7"/>
    <x v="36"/>
    <x v="3"/>
    <d v="2023-08-18T00:00:00"/>
    <d v="2023-08-22T00:00:00"/>
    <x v="8"/>
    <n v="8"/>
    <x v="22"/>
    <x v="7"/>
  </r>
  <r>
    <x v="7"/>
    <x v="36"/>
    <x v="3"/>
    <d v="2023-08-22T00:00:00"/>
    <d v="2023-08-23T00:00:00"/>
    <x v="8"/>
    <n v="8"/>
    <x v="30"/>
    <x v="7"/>
  </r>
  <r>
    <x v="7"/>
    <x v="36"/>
    <x v="3"/>
    <d v="2023-08-23T00:00:00"/>
    <d v="2023-08-24T00:00:00"/>
    <x v="8"/>
    <n v="8"/>
    <x v="11"/>
    <x v="7"/>
  </r>
  <r>
    <x v="7"/>
    <x v="36"/>
    <x v="3"/>
    <d v="2023-08-24T00:00:00"/>
    <d v="2023-08-25T00:00:00"/>
    <x v="8"/>
    <n v="8"/>
    <x v="23"/>
    <x v="7"/>
  </r>
  <r>
    <x v="7"/>
    <x v="36"/>
    <x v="3"/>
    <d v="2023-08-25T00:00:00"/>
    <d v="2023-08-28T00:00:00"/>
    <x v="8"/>
    <n v="8"/>
    <x v="4"/>
    <x v="7"/>
  </r>
  <r>
    <x v="7"/>
    <x v="36"/>
    <x v="3"/>
    <d v="2023-08-28T00:00:00"/>
    <d v="2023-08-29T00:00:00"/>
    <x v="8"/>
    <n v="8"/>
    <x v="1"/>
    <x v="7"/>
  </r>
  <r>
    <x v="7"/>
    <x v="36"/>
    <x v="3"/>
    <d v="2023-08-29T00:00:00"/>
    <d v="2023-08-30T00:00:00"/>
    <x v="8"/>
    <n v="8"/>
    <x v="0"/>
    <x v="7"/>
  </r>
  <r>
    <x v="7"/>
    <x v="36"/>
    <x v="3"/>
    <d v="2023-08-30T00:00:00"/>
    <d v="2023-08-31T00:00:00"/>
    <x v="8"/>
    <n v="8"/>
    <x v="2"/>
    <x v="7"/>
  </r>
  <r>
    <x v="7"/>
    <x v="36"/>
    <x v="3"/>
    <d v="2023-08-31T00:00:00"/>
    <d v="2023-09-01T00:00:00"/>
    <x v="8"/>
    <n v="9"/>
    <x v="25"/>
    <x v="2"/>
  </r>
  <r>
    <x v="7"/>
    <x v="36"/>
    <x v="3"/>
    <d v="2023-09-01T00:00:00"/>
    <d v="2023-09-04T00:00:00"/>
    <x v="8"/>
    <n v="9"/>
    <x v="12"/>
    <x v="2"/>
  </r>
  <r>
    <x v="7"/>
    <x v="36"/>
    <x v="3"/>
    <d v="2023-09-04T00:00:00"/>
    <d v="2023-09-05T00:00:00"/>
    <x v="8"/>
    <n v="9"/>
    <x v="13"/>
    <x v="2"/>
  </r>
  <r>
    <x v="7"/>
    <x v="36"/>
    <x v="3"/>
    <d v="2023-09-05T00:00:00"/>
    <d v="2023-09-06T00:00:00"/>
    <x v="8"/>
    <n v="9"/>
    <x v="14"/>
    <x v="2"/>
  </r>
  <r>
    <x v="7"/>
    <x v="36"/>
    <x v="3"/>
    <d v="2023-09-06T00:00:00"/>
    <d v="2023-09-07T00:00:00"/>
    <x v="8"/>
    <n v="9"/>
    <x v="15"/>
    <x v="2"/>
  </r>
  <r>
    <x v="7"/>
    <x v="36"/>
    <x v="3"/>
    <d v="2023-09-07T00:00:00"/>
    <d v="2023-09-08T00:00:00"/>
    <x v="8"/>
    <n v="9"/>
    <x v="16"/>
    <x v="2"/>
  </r>
  <r>
    <x v="7"/>
    <x v="36"/>
    <x v="3"/>
    <d v="2023-09-08T00:00:00"/>
    <d v="2023-09-11T00:00:00"/>
    <x v="8"/>
    <n v="9"/>
    <x v="17"/>
    <x v="2"/>
  </r>
  <r>
    <x v="7"/>
    <x v="36"/>
    <x v="3"/>
    <d v="2023-09-11T00:00:00"/>
    <d v="2023-09-12T00:00:00"/>
    <x v="8"/>
    <n v="9"/>
    <x v="18"/>
    <x v="2"/>
  </r>
  <r>
    <x v="7"/>
    <x v="36"/>
    <x v="3"/>
    <d v="2023-09-12T00:00:00"/>
    <d v="2023-09-13T00:00:00"/>
    <x v="8"/>
    <n v="9"/>
    <x v="19"/>
    <x v="2"/>
  </r>
  <r>
    <x v="7"/>
    <x v="36"/>
    <x v="3"/>
    <d v="2023-09-13T00:00:00"/>
    <d v="2023-09-14T00:00:00"/>
    <x v="8"/>
    <n v="9"/>
    <x v="20"/>
    <x v="2"/>
  </r>
  <r>
    <x v="7"/>
    <x v="36"/>
    <x v="3"/>
    <d v="2023-09-14T00:00:00"/>
    <d v="2023-09-15T00:00:00"/>
    <x v="8"/>
    <n v="9"/>
    <x v="5"/>
    <x v="2"/>
  </r>
  <r>
    <x v="7"/>
    <x v="36"/>
    <x v="3"/>
    <d v="2023-09-15T00:00:00"/>
    <d v="2023-09-18T00:00:00"/>
    <x v="8"/>
    <n v="9"/>
    <x v="7"/>
    <x v="2"/>
  </r>
  <r>
    <x v="7"/>
    <x v="36"/>
    <x v="3"/>
    <d v="2023-09-18T00:00:00"/>
    <d v="2023-09-19T00:00:00"/>
    <x v="8"/>
    <n v="9"/>
    <x v="10"/>
    <x v="2"/>
  </r>
  <r>
    <x v="7"/>
    <x v="36"/>
    <x v="3"/>
    <d v="2023-09-19T00:00:00"/>
    <d v="2023-09-20T00:00:00"/>
    <x v="8"/>
    <n v="9"/>
    <x v="9"/>
    <x v="2"/>
  </r>
  <r>
    <x v="7"/>
    <x v="36"/>
    <x v="3"/>
    <d v="2023-09-20T00:00:00"/>
    <d v="2023-09-21T00:00:00"/>
    <x v="8"/>
    <n v="9"/>
    <x v="21"/>
    <x v="2"/>
  </r>
  <r>
    <x v="7"/>
    <x v="36"/>
    <x v="3"/>
    <d v="2023-09-21T00:00:00"/>
    <d v="2023-09-22T00:00:00"/>
    <x v="8"/>
    <n v="9"/>
    <x v="22"/>
    <x v="2"/>
  </r>
  <r>
    <x v="7"/>
    <x v="36"/>
    <x v="3"/>
    <d v="2023-09-22T00:00:00"/>
    <d v="2023-09-25T00:00:00"/>
    <x v="8"/>
    <n v="9"/>
    <x v="23"/>
    <x v="2"/>
  </r>
  <r>
    <x v="7"/>
    <x v="36"/>
    <x v="3"/>
    <d v="2023-09-25T00:00:00"/>
    <d v="2023-09-26T00:00:00"/>
    <x v="8"/>
    <n v="9"/>
    <x v="24"/>
    <x v="2"/>
  </r>
  <r>
    <x v="7"/>
    <x v="36"/>
    <x v="3"/>
    <d v="2023-09-26T00:00:00"/>
    <d v="2023-09-27T00:00:00"/>
    <x v="8"/>
    <n v="9"/>
    <x v="3"/>
    <x v="2"/>
  </r>
  <r>
    <x v="7"/>
    <x v="36"/>
    <x v="3"/>
    <d v="2023-09-27T00:00:00"/>
    <d v="2023-09-28T00:00:00"/>
    <x v="8"/>
    <n v="9"/>
    <x v="4"/>
    <x v="2"/>
  </r>
  <r>
    <x v="7"/>
    <x v="36"/>
    <x v="3"/>
    <d v="2023-09-28T00:00:00"/>
    <d v="2023-09-29T00:00:00"/>
    <x v="8"/>
    <n v="9"/>
    <x v="1"/>
    <x v="2"/>
  </r>
  <r>
    <x v="7"/>
    <x v="36"/>
    <x v="3"/>
    <d v="2023-09-29T00:00:00"/>
    <d v="2023-10-02T00:00:00"/>
    <x v="8"/>
    <n v="10"/>
    <x v="26"/>
    <x v="0"/>
  </r>
  <r>
    <x v="7"/>
    <x v="36"/>
    <x v="3"/>
    <d v="2023-10-02T00:00:00"/>
    <d v="2023-10-03T00:00:00"/>
    <x v="8"/>
    <n v="10"/>
    <x v="27"/>
    <x v="0"/>
  </r>
  <r>
    <x v="7"/>
    <x v="36"/>
    <x v="3"/>
    <d v="2023-10-03T00:00:00"/>
    <d v="2023-10-04T00:00:00"/>
    <x v="8"/>
    <n v="10"/>
    <x v="12"/>
    <x v="0"/>
  </r>
  <r>
    <x v="7"/>
    <x v="36"/>
    <x v="3"/>
    <d v="2023-10-04T00:00:00"/>
    <d v="2023-10-05T00:00:00"/>
    <x v="8"/>
    <n v="10"/>
    <x v="13"/>
    <x v="0"/>
  </r>
  <r>
    <x v="7"/>
    <x v="36"/>
    <x v="3"/>
    <d v="2023-10-05T00:00:00"/>
    <d v="2023-10-06T00:00:00"/>
    <x v="8"/>
    <n v="10"/>
    <x v="14"/>
    <x v="0"/>
  </r>
  <r>
    <x v="7"/>
    <x v="36"/>
    <x v="3"/>
    <d v="2023-10-06T00:00:00"/>
    <d v="2023-10-09T00:00:00"/>
    <x v="8"/>
    <n v="10"/>
    <x v="28"/>
    <x v="0"/>
  </r>
  <r>
    <x v="7"/>
    <x v="36"/>
    <x v="3"/>
    <d v="2023-10-09T00:00:00"/>
    <d v="2023-10-10T00:00:00"/>
    <x v="8"/>
    <n v="10"/>
    <x v="29"/>
    <x v="0"/>
  </r>
  <r>
    <x v="7"/>
    <x v="36"/>
    <x v="3"/>
    <d v="2023-10-10T00:00:00"/>
    <d v="2023-10-11T00:00:00"/>
    <x v="8"/>
    <n v="10"/>
    <x v="17"/>
    <x v="0"/>
  </r>
  <r>
    <x v="7"/>
    <x v="36"/>
    <x v="3"/>
    <d v="2023-10-11T00:00:00"/>
    <d v="2023-10-12T00:00:00"/>
    <x v="8"/>
    <n v="10"/>
    <x v="18"/>
    <x v="0"/>
  </r>
  <r>
    <x v="7"/>
    <x v="36"/>
    <x v="3"/>
    <d v="2023-10-12T00:00:00"/>
    <d v="2023-10-13T00:00:00"/>
    <x v="8"/>
    <n v="10"/>
    <x v="19"/>
    <x v="0"/>
  </r>
  <r>
    <x v="7"/>
    <x v="36"/>
    <x v="3"/>
    <d v="2023-10-13T00:00:00"/>
    <d v="2023-10-17T00:00:00"/>
    <x v="8"/>
    <n v="10"/>
    <x v="8"/>
    <x v="0"/>
  </r>
  <r>
    <x v="7"/>
    <x v="36"/>
    <x v="3"/>
    <d v="2023-10-17T00:00:00"/>
    <d v="2023-10-18T00:00:00"/>
    <x v="8"/>
    <n v="10"/>
    <x v="7"/>
    <x v="0"/>
  </r>
  <r>
    <x v="7"/>
    <x v="36"/>
    <x v="3"/>
    <d v="2023-10-18T00:00:00"/>
    <d v="2023-10-19T00:00:00"/>
    <x v="8"/>
    <n v="10"/>
    <x v="10"/>
    <x v="0"/>
  </r>
  <r>
    <x v="7"/>
    <x v="36"/>
    <x v="3"/>
    <d v="2023-10-19T00:00:00"/>
    <d v="2023-10-20T00:00:00"/>
    <x v="8"/>
    <n v="10"/>
    <x v="9"/>
    <x v="0"/>
  </r>
  <r>
    <x v="7"/>
    <x v="36"/>
    <x v="3"/>
    <d v="2023-10-20T00:00:00"/>
    <d v="2023-10-23T00:00:00"/>
    <x v="8"/>
    <n v="10"/>
    <x v="30"/>
    <x v="0"/>
  </r>
  <r>
    <x v="7"/>
    <x v="36"/>
    <x v="3"/>
    <d v="2023-10-23T00:00:00"/>
    <d v="2023-10-24T00:00:00"/>
    <x v="8"/>
    <n v="10"/>
    <x v="11"/>
    <x v="0"/>
  </r>
  <r>
    <x v="7"/>
    <x v="36"/>
    <x v="3"/>
    <d v="2023-10-24T00:00:00"/>
    <d v="2023-10-25T00:00:00"/>
    <x v="8"/>
    <n v="10"/>
    <x v="23"/>
    <x v="0"/>
  </r>
  <r>
    <x v="7"/>
    <x v="36"/>
    <x v="3"/>
    <d v="2023-10-25T00:00:00"/>
    <d v="2023-10-26T00:00:00"/>
    <x v="8"/>
    <n v="10"/>
    <x v="24"/>
    <x v="0"/>
  </r>
  <r>
    <x v="7"/>
    <x v="36"/>
    <x v="3"/>
    <d v="2023-10-26T00:00:00"/>
    <d v="2023-10-27T00:00:00"/>
    <x v="8"/>
    <n v="10"/>
    <x v="3"/>
    <x v="0"/>
  </r>
  <r>
    <x v="7"/>
    <x v="36"/>
    <x v="3"/>
    <d v="2023-10-27T00:00:00"/>
    <d v="2023-10-30T00:00:00"/>
    <x v="8"/>
    <n v="10"/>
    <x v="0"/>
    <x v="0"/>
  </r>
  <r>
    <x v="7"/>
    <x v="36"/>
    <x v="3"/>
    <d v="2023-10-30T00:00:00"/>
    <d v="2023-10-31T00:00:00"/>
    <x v="8"/>
    <n v="10"/>
    <x v="2"/>
    <x v="0"/>
  </r>
  <r>
    <x v="7"/>
    <x v="36"/>
    <x v="3"/>
    <d v="2023-10-31T00:00:00"/>
    <d v="2023-11-01T00:00:00"/>
    <x v="8"/>
    <n v="11"/>
    <x v="25"/>
    <x v="8"/>
  </r>
  <r>
    <x v="7"/>
    <x v="36"/>
    <x v="3"/>
    <d v="2023-11-01T00:00:00"/>
    <d v="2023-11-02T00:00:00"/>
    <x v="8"/>
    <n v="11"/>
    <x v="26"/>
    <x v="8"/>
  </r>
  <r>
    <x v="7"/>
    <x v="36"/>
    <x v="3"/>
    <d v="2023-11-02T00:00:00"/>
    <d v="2023-11-03T00:00:00"/>
    <x v="8"/>
    <n v="11"/>
    <x v="27"/>
    <x v="8"/>
  </r>
  <r>
    <x v="7"/>
    <x v="36"/>
    <x v="3"/>
    <d v="2023-11-03T00:00:00"/>
    <d v="2023-11-07T00:00:00"/>
    <x v="8"/>
    <n v="11"/>
    <x v="15"/>
    <x v="8"/>
  </r>
  <r>
    <x v="7"/>
    <x v="36"/>
    <x v="3"/>
    <d v="2023-11-07T00:00:00"/>
    <d v="2023-11-08T00:00:00"/>
    <x v="8"/>
    <n v="11"/>
    <x v="16"/>
    <x v="8"/>
  </r>
  <r>
    <x v="7"/>
    <x v="36"/>
    <x v="3"/>
    <d v="2023-11-08T00:00:00"/>
    <d v="2023-11-09T00:00:00"/>
    <x v="8"/>
    <n v="11"/>
    <x v="28"/>
    <x v="8"/>
  </r>
  <r>
    <x v="7"/>
    <x v="36"/>
    <x v="3"/>
    <d v="2023-11-09T00:00:00"/>
    <d v="2023-11-10T00:00:00"/>
    <x v="8"/>
    <n v="11"/>
    <x v="29"/>
    <x v="8"/>
  </r>
  <r>
    <x v="7"/>
    <x v="36"/>
    <x v="3"/>
    <d v="2023-11-10T00:00:00"/>
    <d v="2023-11-14T00:00:00"/>
    <x v="8"/>
    <n v="11"/>
    <x v="20"/>
    <x v="8"/>
  </r>
  <r>
    <x v="7"/>
    <x v="36"/>
    <x v="3"/>
    <d v="2023-11-14T00:00:00"/>
    <d v="2023-11-15T00:00:00"/>
    <x v="8"/>
    <n v="11"/>
    <x v="5"/>
    <x v="8"/>
  </r>
  <r>
    <x v="7"/>
    <x v="36"/>
    <x v="3"/>
    <d v="2023-11-15T00:00:00"/>
    <d v="2023-11-16T00:00:00"/>
    <x v="8"/>
    <n v="11"/>
    <x v="6"/>
    <x v="8"/>
  </r>
  <r>
    <x v="7"/>
    <x v="36"/>
    <x v="3"/>
    <d v="2023-11-16T00:00:00"/>
    <d v="2023-11-17T00:00:00"/>
    <x v="8"/>
    <n v="11"/>
    <x v="8"/>
    <x v="8"/>
  </r>
  <r>
    <x v="7"/>
    <x v="36"/>
    <x v="3"/>
    <d v="2023-11-17T00:00:00"/>
    <d v="2023-11-20T00:00:00"/>
    <x v="8"/>
    <n v="11"/>
    <x v="9"/>
    <x v="8"/>
  </r>
  <r>
    <x v="7"/>
    <x v="36"/>
    <x v="3"/>
    <d v="2023-11-20T00:00:00"/>
    <d v="2023-11-21T00:00:00"/>
    <x v="8"/>
    <n v="11"/>
    <x v="21"/>
    <x v="8"/>
  </r>
  <r>
    <x v="7"/>
    <x v="36"/>
    <x v="3"/>
    <d v="2023-11-21T00:00:00"/>
    <d v="2023-11-22T00:00:00"/>
    <x v="8"/>
    <n v="11"/>
    <x v="22"/>
    <x v="8"/>
  </r>
  <r>
    <x v="7"/>
    <x v="36"/>
    <x v="3"/>
    <d v="2023-11-22T00:00:00"/>
    <d v="2023-11-23T00:00:00"/>
    <x v="8"/>
    <n v="11"/>
    <x v="30"/>
    <x v="8"/>
  </r>
  <r>
    <x v="7"/>
    <x v="36"/>
    <x v="3"/>
    <d v="2023-11-23T00:00:00"/>
    <d v="2023-11-24T00:00:00"/>
    <x v="8"/>
    <n v="11"/>
    <x v="11"/>
    <x v="8"/>
  </r>
  <r>
    <x v="7"/>
    <x v="36"/>
    <x v="3"/>
    <d v="2023-11-24T00:00:00"/>
    <d v="2023-11-27T00:00:00"/>
    <x v="8"/>
    <n v="11"/>
    <x v="3"/>
    <x v="8"/>
  </r>
  <r>
    <x v="7"/>
    <x v="36"/>
    <x v="3"/>
    <d v="2023-11-27T00:00:00"/>
    <d v="2023-11-28T00:00:00"/>
    <x v="8"/>
    <n v="11"/>
    <x v="4"/>
    <x v="8"/>
  </r>
  <r>
    <x v="7"/>
    <x v="36"/>
    <x v="3"/>
    <d v="2023-11-28T00:00:00"/>
    <d v="2023-11-29T00:00:00"/>
    <x v="8"/>
    <n v="11"/>
    <x v="1"/>
    <x v="8"/>
  </r>
  <r>
    <x v="7"/>
    <x v="36"/>
    <x v="3"/>
    <d v="2023-11-29T00:00:00"/>
    <d v="2023-11-30T00:00:00"/>
    <x v="8"/>
    <n v="11"/>
    <x v="0"/>
    <x v="8"/>
  </r>
  <r>
    <x v="7"/>
    <x v="36"/>
    <x v="3"/>
    <d v="2023-11-30T00:00:00"/>
    <d v="2023-12-01T00:00:00"/>
    <x v="8"/>
    <n v="12"/>
    <x v="25"/>
    <x v="3"/>
  </r>
  <r>
    <x v="7"/>
    <x v="36"/>
    <x v="3"/>
    <d v="2023-12-01T00:00:00"/>
    <d v="2023-12-04T00:00:00"/>
    <x v="8"/>
    <n v="12"/>
    <x v="12"/>
    <x v="3"/>
  </r>
  <r>
    <x v="7"/>
    <x v="36"/>
    <x v="3"/>
    <d v="2023-12-04T00:00:00"/>
    <d v="2023-12-05T00:00:00"/>
    <x v="8"/>
    <n v="12"/>
    <x v="13"/>
    <x v="3"/>
  </r>
  <r>
    <x v="7"/>
    <x v="36"/>
    <x v="3"/>
    <d v="2023-12-05T00:00:00"/>
    <d v="2023-12-06T00:00:00"/>
    <x v="8"/>
    <n v="12"/>
    <x v="14"/>
    <x v="3"/>
  </r>
  <r>
    <x v="7"/>
    <x v="36"/>
    <x v="3"/>
    <d v="2023-12-06T00:00:00"/>
    <d v="2023-12-07T00:00:00"/>
    <x v="8"/>
    <n v="12"/>
    <x v="15"/>
    <x v="3"/>
  </r>
  <r>
    <x v="7"/>
    <x v="36"/>
    <x v="3"/>
    <d v="2023-12-07T00:00:00"/>
    <d v="2023-12-11T00:00:00"/>
    <x v="8"/>
    <n v="12"/>
    <x v="17"/>
    <x v="3"/>
  </r>
  <r>
    <x v="7"/>
    <x v="36"/>
    <x v="3"/>
    <d v="2023-12-11T00:00:00"/>
    <d v="2023-12-12T00:00:00"/>
    <x v="8"/>
    <n v="12"/>
    <x v="18"/>
    <x v="3"/>
  </r>
  <r>
    <x v="7"/>
    <x v="36"/>
    <x v="3"/>
    <d v="2023-12-12T00:00:00"/>
    <d v="2023-12-13T00:00:00"/>
    <x v="8"/>
    <n v="12"/>
    <x v="19"/>
    <x v="3"/>
  </r>
  <r>
    <x v="7"/>
    <x v="36"/>
    <x v="3"/>
    <d v="2023-12-13T00:00:00"/>
    <d v="2023-12-14T00:00:00"/>
    <x v="8"/>
    <n v="12"/>
    <x v="20"/>
    <x v="3"/>
  </r>
  <r>
    <x v="7"/>
    <x v="36"/>
    <x v="3"/>
    <d v="2023-12-14T00:00:00"/>
    <d v="2023-12-15T00:00:00"/>
    <x v="8"/>
    <n v="12"/>
    <x v="5"/>
    <x v="3"/>
  </r>
  <r>
    <x v="7"/>
    <x v="36"/>
    <x v="3"/>
    <d v="2023-12-15T00:00:00"/>
    <d v="2023-12-18T00:00:00"/>
    <x v="8"/>
    <n v="12"/>
    <x v="7"/>
    <x v="3"/>
  </r>
  <r>
    <x v="7"/>
    <x v="36"/>
    <x v="3"/>
    <d v="2023-12-18T00:00:00"/>
    <d v="2023-12-19T00:00:00"/>
    <x v="8"/>
    <n v="12"/>
    <x v="10"/>
    <x v="3"/>
  </r>
  <r>
    <x v="7"/>
    <x v="36"/>
    <x v="3"/>
    <d v="2023-12-19T00:00:00"/>
    <d v="2023-12-20T00:00:00"/>
    <x v="8"/>
    <n v="12"/>
    <x v="9"/>
    <x v="3"/>
  </r>
  <r>
    <x v="7"/>
    <x v="36"/>
    <x v="3"/>
    <d v="2023-12-20T00:00:00"/>
    <d v="2023-12-21T00:00:00"/>
    <x v="8"/>
    <n v="12"/>
    <x v="21"/>
    <x v="3"/>
  </r>
  <r>
    <x v="7"/>
    <x v="36"/>
    <x v="3"/>
    <d v="2023-12-21T00:00:00"/>
    <d v="2023-12-22T00:00:00"/>
    <x v="8"/>
    <n v="12"/>
    <x v="22"/>
    <x v="3"/>
  </r>
  <r>
    <x v="7"/>
    <x v="36"/>
    <x v="3"/>
    <d v="2023-12-22T00:00:00"/>
    <d v="2023-12-26T00:00:00"/>
    <x v="8"/>
    <n v="12"/>
    <x v="24"/>
    <x v="3"/>
  </r>
  <r>
    <x v="7"/>
    <x v="36"/>
    <x v="3"/>
    <d v="2023-12-26T00:00:00"/>
    <d v="2023-12-27T00:00:00"/>
    <x v="8"/>
    <n v="12"/>
    <x v="3"/>
    <x v="3"/>
  </r>
  <r>
    <x v="7"/>
    <x v="36"/>
    <x v="3"/>
    <d v="2023-12-27T00:00:00"/>
    <d v="2023-12-28T00:00:00"/>
    <x v="8"/>
    <n v="12"/>
    <x v="4"/>
    <x v="3"/>
  </r>
  <r>
    <x v="7"/>
    <x v="36"/>
    <x v="3"/>
    <d v="2023-12-28T00:00:00"/>
    <d v="2023-12-29T00:00:00"/>
    <x v="8"/>
    <n v="12"/>
    <x v="1"/>
    <x v="3"/>
  </r>
  <r>
    <x v="7"/>
    <x v="36"/>
    <x v="3"/>
    <d v="2023-12-29T00:00:00"/>
    <d v="2024-01-02T00:00:00"/>
    <x v="9"/>
    <n v="1"/>
    <x v="26"/>
    <x v="9"/>
  </r>
  <r>
    <x v="7"/>
    <x v="36"/>
    <x v="3"/>
    <d v="2024-01-02T00:00:00"/>
    <d v="2024-01-03T00:00:00"/>
    <x v="9"/>
    <n v="1"/>
    <x v="27"/>
    <x v="9"/>
  </r>
  <r>
    <x v="7"/>
    <x v="36"/>
    <x v="3"/>
    <d v="2024-01-03T00:00:00"/>
    <d v="2024-01-04T00:00:00"/>
    <x v="9"/>
    <n v="1"/>
    <x v="12"/>
    <x v="9"/>
  </r>
  <r>
    <x v="7"/>
    <x v="36"/>
    <x v="3"/>
    <d v="2024-01-04T00:00:00"/>
    <d v="2024-01-05T00:00:00"/>
    <x v="9"/>
    <n v="1"/>
    <x v="13"/>
    <x v="9"/>
  </r>
  <r>
    <x v="7"/>
    <x v="36"/>
    <x v="3"/>
    <d v="2024-01-05T00:00:00"/>
    <d v="2024-01-09T00:00:00"/>
    <x v="9"/>
    <n v="1"/>
    <x v="28"/>
    <x v="9"/>
  </r>
  <r>
    <x v="7"/>
    <x v="36"/>
    <x v="3"/>
    <d v="2024-01-09T00:00:00"/>
    <d v="2024-01-10T00:00:00"/>
    <x v="9"/>
    <n v="1"/>
    <x v="29"/>
    <x v="9"/>
  </r>
  <r>
    <x v="7"/>
    <x v="36"/>
    <x v="3"/>
    <d v="2024-01-10T00:00:00"/>
    <d v="2024-01-11T00:00:00"/>
    <x v="9"/>
    <n v="1"/>
    <x v="17"/>
    <x v="9"/>
  </r>
  <r>
    <x v="7"/>
    <x v="36"/>
    <x v="3"/>
    <d v="2024-01-11T00:00:00"/>
    <d v="2024-01-12T00:00:00"/>
    <x v="9"/>
    <n v="1"/>
    <x v="18"/>
    <x v="9"/>
  </r>
  <r>
    <x v="7"/>
    <x v="36"/>
    <x v="3"/>
    <d v="2024-01-12T00:00:00"/>
    <d v="2024-01-15T00:00:00"/>
    <x v="9"/>
    <n v="1"/>
    <x v="5"/>
    <x v="9"/>
  </r>
  <r>
    <x v="7"/>
    <x v="36"/>
    <x v="3"/>
    <d v="2024-01-15T00:00:00"/>
    <d v="2024-01-16T00:00:00"/>
    <x v="9"/>
    <n v="1"/>
    <x v="6"/>
    <x v="9"/>
  </r>
  <r>
    <x v="7"/>
    <x v="36"/>
    <x v="3"/>
    <d v="2024-01-16T00:00:00"/>
    <d v="2024-01-17T00:00:00"/>
    <x v="9"/>
    <n v="1"/>
    <x v="8"/>
    <x v="9"/>
  </r>
  <r>
    <x v="7"/>
    <x v="36"/>
    <x v="3"/>
    <d v="2024-01-17T00:00:00"/>
    <d v="2024-01-18T00:00:00"/>
    <x v="9"/>
    <n v="1"/>
    <x v="7"/>
    <x v="9"/>
  </r>
  <r>
    <x v="7"/>
    <x v="36"/>
    <x v="3"/>
    <d v="2024-01-18T00:00:00"/>
    <d v="2024-01-19T00:00:00"/>
    <x v="9"/>
    <n v="1"/>
    <x v="10"/>
    <x v="9"/>
  </r>
  <r>
    <x v="7"/>
    <x v="36"/>
    <x v="3"/>
    <d v="2024-01-19T00:00:00"/>
    <d v="2024-01-22T00:00:00"/>
    <x v="9"/>
    <n v="1"/>
    <x v="22"/>
    <x v="9"/>
  </r>
  <r>
    <x v="7"/>
    <x v="36"/>
    <x v="3"/>
    <d v="2024-01-22T00:00:00"/>
    <d v="2024-01-23T00:00:00"/>
    <x v="9"/>
    <n v="1"/>
    <x v="30"/>
    <x v="9"/>
  </r>
  <r>
    <x v="7"/>
    <x v="36"/>
    <x v="3"/>
    <d v="2024-01-23T00:00:00"/>
    <d v="2024-01-24T00:00:00"/>
    <x v="9"/>
    <n v="1"/>
    <x v="11"/>
    <x v="9"/>
  </r>
  <r>
    <x v="7"/>
    <x v="36"/>
    <x v="3"/>
    <d v="2024-01-24T00:00:00"/>
    <d v="2024-01-25T00:00:00"/>
    <x v="9"/>
    <n v="1"/>
    <x v="23"/>
    <x v="9"/>
  </r>
  <r>
    <x v="7"/>
    <x v="36"/>
    <x v="3"/>
    <d v="2024-01-25T00:00:00"/>
    <d v="2024-01-26T00:00:00"/>
    <x v="9"/>
    <n v="1"/>
    <x v="24"/>
    <x v="9"/>
  </r>
  <r>
    <x v="7"/>
    <x v="36"/>
    <x v="3"/>
    <d v="2024-01-26T00:00:00"/>
    <d v="2024-01-29T00:00:00"/>
    <x v="9"/>
    <n v="1"/>
    <x v="1"/>
    <x v="9"/>
  </r>
  <r>
    <x v="7"/>
    <x v="36"/>
    <x v="3"/>
    <d v="2024-01-29T00:00:00"/>
    <d v="2024-01-30T00:00:00"/>
    <x v="9"/>
    <n v="1"/>
    <x v="0"/>
    <x v="9"/>
  </r>
  <r>
    <x v="7"/>
    <x v="36"/>
    <x v="3"/>
    <d v="2024-01-30T00:00:00"/>
    <d v="2024-01-31T00:00:00"/>
    <x v="9"/>
    <n v="1"/>
    <x v="2"/>
    <x v="9"/>
  </r>
  <r>
    <x v="7"/>
    <x v="36"/>
    <x v="3"/>
    <d v="2024-01-31T00:00:00"/>
    <d v="2024-02-01T00:00:00"/>
    <x v="9"/>
    <n v="2"/>
    <x v="25"/>
    <x v="10"/>
  </r>
  <r>
    <x v="7"/>
    <x v="36"/>
    <x v="3"/>
    <d v="2024-02-01T00:00:00"/>
    <d v="2024-02-02T00:00:00"/>
    <x v="9"/>
    <n v="2"/>
    <x v="26"/>
    <x v="10"/>
  </r>
  <r>
    <x v="7"/>
    <x v="36"/>
    <x v="3"/>
    <d v="2024-02-02T00:00:00"/>
    <d v="2024-02-05T00:00:00"/>
    <x v="9"/>
    <n v="2"/>
    <x v="13"/>
    <x v="10"/>
  </r>
  <r>
    <x v="7"/>
    <x v="36"/>
    <x v="3"/>
    <d v="2024-02-05T00:00:00"/>
    <d v="2024-02-06T00:00:00"/>
    <x v="9"/>
    <n v="2"/>
    <x v="14"/>
    <x v="10"/>
  </r>
  <r>
    <x v="7"/>
    <x v="36"/>
    <x v="3"/>
    <d v="2024-02-06T00:00:00"/>
    <d v="2024-02-07T00:00:00"/>
    <x v="9"/>
    <n v="2"/>
    <x v="15"/>
    <x v="10"/>
  </r>
  <r>
    <x v="7"/>
    <x v="36"/>
    <x v="3"/>
    <d v="2024-02-07T00:00:00"/>
    <d v="2024-02-08T00:00:00"/>
    <x v="9"/>
    <n v="2"/>
    <x v="16"/>
    <x v="10"/>
  </r>
  <r>
    <x v="7"/>
    <x v="36"/>
    <x v="3"/>
    <d v="2024-02-08T00:00:00"/>
    <d v="2024-02-09T00:00:00"/>
    <x v="9"/>
    <n v="2"/>
    <x v="28"/>
    <x v="10"/>
  </r>
  <r>
    <x v="7"/>
    <x v="36"/>
    <x v="3"/>
    <d v="2024-02-09T00:00:00"/>
    <d v="2024-02-12T00:00:00"/>
    <x v="9"/>
    <n v="2"/>
    <x v="18"/>
    <x v="10"/>
  </r>
  <r>
    <x v="7"/>
    <x v="36"/>
    <x v="3"/>
    <d v="2024-02-12T00:00:00"/>
    <d v="2024-02-13T00:00:00"/>
    <x v="9"/>
    <n v="2"/>
    <x v="19"/>
    <x v="10"/>
  </r>
  <r>
    <x v="7"/>
    <x v="36"/>
    <x v="3"/>
    <d v="2024-02-13T00:00:00"/>
    <d v="2024-02-14T00:00:00"/>
    <x v="9"/>
    <n v="2"/>
    <x v="20"/>
    <x v="10"/>
  </r>
  <r>
    <x v="7"/>
    <x v="36"/>
    <x v="3"/>
    <d v="2024-02-14T00:00:00"/>
    <d v="2024-02-15T00:00:00"/>
    <x v="9"/>
    <n v="2"/>
    <x v="5"/>
    <x v="10"/>
  </r>
  <r>
    <x v="7"/>
    <x v="36"/>
    <x v="3"/>
    <d v="2024-02-15T00:00:00"/>
    <d v="2024-02-16T00:00:00"/>
    <x v="9"/>
    <n v="2"/>
    <x v="6"/>
    <x v="10"/>
  </r>
  <r>
    <x v="7"/>
    <x v="36"/>
    <x v="3"/>
    <d v="2024-02-16T00:00:00"/>
    <d v="2024-02-19T00:00:00"/>
    <x v="9"/>
    <n v="2"/>
    <x v="10"/>
    <x v="10"/>
  </r>
  <r>
    <x v="7"/>
    <x v="36"/>
    <x v="3"/>
    <d v="2024-02-19T00:00:00"/>
    <d v="2024-02-20T00:00:00"/>
    <x v="9"/>
    <n v="2"/>
    <x v="9"/>
    <x v="10"/>
  </r>
  <r>
    <x v="7"/>
    <x v="36"/>
    <x v="3"/>
    <d v="2024-02-20T00:00:00"/>
    <d v="2024-02-21T00:00:00"/>
    <x v="9"/>
    <n v="2"/>
    <x v="21"/>
    <x v="10"/>
  </r>
  <r>
    <x v="7"/>
    <x v="36"/>
    <x v="3"/>
    <d v="2024-02-21T00:00:00"/>
    <d v="2024-02-22T00:00:00"/>
    <x v="9"/>
    <n v="2"/>
    <x v="22"/>
    <x v="10"/>
  </r>
  <r>
    <x v="7"/>
    <x v="36"/>
    <x v="3"/>
    <d v="2024-02-22T00:00:00"/>
    <d v="2024-02-23T00:00:00"/>
    <x v="9"/>
    <n v="2"/>
    <x v="30"/>
    <x v="10"/>
  </r>
  <r>
    <x v="7"/>
    <x v="36"/>
    <x v="3"/>
    <d v="2024-02-23T00:00:00"/>
    <d v="2024-02-26T00:00:00"/>
    <x v="9"/>
    <n v="2"/>
    <x v="24"/>
    <x v="10"/>
  </r>
  <r>
    <x v="7"/>
    <x v="36"/>
    <x v="3"/>
    <d v="2024-02-26T00:00:00"/>
    <d v="2024-02-27T00:00:00"/>
    <x v="9"/>
    <n v="2"/>
    <x v="3"/>
    <x v="10"/>
  </r>
  <r>
    <x v="7"/>
    <x v="36"/>
    <x v="3"/>
    <d v="2024-02-27T00:00:00"/>
    <d v="2024-02-28T00:00:00"/>
    <x v="9"/>
    <n v="2"/>
    <x v="4"/>
    <x v="10"/>
  </r>
  <r>
    <x v="7"/>
    <x v="36"/>
    <x v="3"/>
    <d v="2024-02-28T00:00:00"/>
    <d v="2024-02-29T00:00:00"/>
    <x v="9"/>
    <n v="2"/>
    <x v="1"/>
    <x v="10"/>
  </r>
  <r>
    <x v="7"/>
    <x v="36"/>
    <x v="3"/>
    <d v="2024-02-29T00:00:00"/>
    <d v="2024-03-01T00:00:00"/>
    <x v="9"/>
    <n v="3"/>
    <x v="25"/>
    <x v="4"/>
  </r>
  <r>
    <x v="7"/>
    <x v="36"/>
    <x v="3"/>
    <d v="2024-03-01T00:00:00"/>
    <d v="2024-03-04T00:00:00"/>
    <x v="9"/>
    <n v="3"/>
    <x v="12"/>
    <x v="4"/>
  </r>
  <r>
    <x v="7"/>
    <x v="36"/>
    <x v="3"/>
    <d v="2024-03-04T00:00:00"/>
    <d v="2024-03-05T00:00:00"/>
    <x v="9"/>
    <n v="3"/>
    <x v="13"/>
    <x v="4"/>
  </r>
  <r>
    <x v="7"/>
    <x v="36"/>
    <x v="3"/>
    <d v="2024-03-05T00:00:00"/>
    <d v="2024-03-06T00:00:00"/>
    <x v="9"/>
    <n v="3"/>
    <x v="14"/>
    <x v="4"/>
  </r>
  <r>
    <x v="7"/>
    <x v="36"/>
    <x v="3"/>
    <d v="2024-03-06T00:00:00"/>
    <d v="2024-03-07T00:00:00"/>
    <x v="9"/>
    <n v="3"/>
    <x v="15"/>
    <x v="4"/>
  </r>
  <r>
    <x v="7"/>
    <x v="36"/>
    <x v="3"/>
    <d v="2024-03-07T00:00:00"/>
    <d v="2024-03-08T00:00:00"/>
    <x v="9"/>
    <n v="3"/>
    <x v="16"/>
    <x v="4"/>
  </r>
  <r>
    <x v="7"/>
    <x v="36"/>
    <x v="3"/>
    <d v="2024-03-08T00:00:00"/>
    <d v="2024-03-11T00:00:00"/>
    <x v="9"/>
    <n v="3"/>
    <x v="17"/>
    <x v="4"/>
  </r>
  <r>
    <x v="7"/>
    <x v="36"/>
    <x v="3"/>
    <d v="2024-03-11T00:00:00"/>
    <d v="2024-03-12T00:00:00"/>
    <x v="9"/>
    <n v="3"/>
    <x v="18"/>
    <x v="4"/>
  </r>
  <r>
    <x v="7"/>
    <x v="36"/>
    <x v="3"/>
    <d v="2024-03-12T00:00:00"/>
    <d v="2024-03-13T00:00:00"/>
    <x v="9"/>
    <n v="3"/>
    <x v="19"/>
    <x v="4"/>
  </r>
  <r>
    <x v="7"/>
    <x v="36"/>
    <x v="3"/>
    <d v="2024-03-13T00:00:00"/>
    <d v="2024-03-14T00:00:00"/>
    <x v="9"/>
    <n v="3"/>
    <x v="20"/>
    <x v="4"/>
  </r>
  <r>
    <x v="7"/>
    <x v="36"/>
    <x v="3"/>
    <d v="2024-03-14T00:00:00"/>
    <d v="2024-03-15T00:00:00"/>
    <x v="9"/>
    <n v="3"/>
    <x v="5"/>
    <x v="4"/>
  </r>
  <r>
    <x v="7"/>
    <x v="36"/>
    <x v="3"/>
    <d v="2024-03-15T00:00:00"/>
    <d v="2024-03-18T00:00:00"/>
    <x v="9"/>
    <n v="3"/>
    <x v="7"/>
    <x v="4"/>
  </r>
  <r>
    <x v="7"/>
    <x v="36"/>
    <x v="3"/>
    <d v="2024-03-18T00:00:00"/>
    <d v="2024-03-19T00:00:00"/>
    <x v="9"/>
    <n v="3"/>
    <x v="10"/>
    <x v="4"/>
  </r>
  <r>
    <x v="7"/>
    <x v="36"/>
    <x v="3"/>
    <d v="2024-03-19T00:00:00"/>
    <d v="2024-03-20T00:00:00"/>
    <x v="9"/>
    <n v="3"/>
    <x v="9"/>
    <x v="4"/>
  </r>
  <r>
    <x v="7"/>
    <x v="36"/>
    <x v="3"/>
    <d v="2024-03-20T00:00:00"/>
    <d v="2024-03-21T00:00:00"/>
    <x v="9"/>
    <n v="3"/>
    <x v="21"/>
    <x v="4"/>
  </r>
  <r>
    <x v="7"/>
    <x v="36"/>
    <x v="3"/>
    <d v="2024-03-21T00:00:00"/>
    <d v="2024-03-22T00:00:00"/>
    <x v="9"/>
    <n v="3"/>
    <x v="22"/>
    <x v="4"/>
  </r>
  <r>
    <x v="7"/>
    <x v="36"/>
    <x v="3"/>
    <d v="2024-03-22T00:00:00"/>
    <d v="2024-03-26T00:00:00"/>
    <x v="9"/>
    <n v="3"/>
    <x v="24"/>
    <x v="4"/>
  </r>
  <r>
    <x v="7"/>
    <x v="36"/>
    <x v="3"/>
    <d v="2024-03-26T00:00:00"/>
    <d v="2024-03-27T00:00:00"/>
    <x v="9"/>
    <n v="3"/>
    <x v="3"/>
    <x v="4"/>
  </r>
  <r>
    <x v="7"/>
    <x v="36"/>
    <x v="3"/>
    <d v="2024-03-27T00:00:00"/>
    <d v="2024-04-01T00:00:00"/>
    <x v="9"/>
    <n v="4"/>
    <x v="25"/>
    <x v="11"/>
  </r>
  <r>
    <x v="7"/>
    <x v="36"/>
    <x v="3"/>
    <d v="2024-04-01T00:00:00"/>
    <d v="2024-04-02T00:00:00"/>
    <x v="9"/>
    <n v="4"/>
    <x v="26"/>
    <x v="11"/>
  </r>
  <r>
    <x v="7"/>
    <x v="36"/>
    <x v="3"/>
    <d v="2024-04-02T00:00:00"/>
    <d v="2024-04-03T00:00:00"/>
    <x v="9"/>
    <n v="4"/>
    <x v="27"/>
    <x v="11"/>
  </r>
  <r>
    <x v="7"/>
    <x v="36"/>
    <x v="3"/>
    <d v="2024-04-03T00:00:00"/>
    <d v="2024-04-04T00:00:00"/>
    <x v="9"/>
    <n v="4"/>
    <x v="12"/>
    <x v="11"/>
  </r>
  <r>
    <x v="7"/>
    <x v="36"/>
    <x v="3"/>
    <d v="2024-04-04T00:00:00"/>
    <d v="2024-04-05T00:00:00"/>
    <x v="9"/>
    <n v="4"/>
    <x v="13"/>
    <x v="11"/>
  </r>
  <r>
    <x v="7"/>
    <x v="36"/>
    <x v="3"/>
    <d v="2024-04-05T00:00:00"/>
    <d v="2024-04-08T00:00:00"/>
    <x v="9"/>
    <n v="4"/>
    <x v="16"/>
    <x v="11"/>
  </r>
  <r>
    <x v="7"/>
    <x v="36"/>
    <x v="3"/>
    <d v="2024-04-08T00:00:00"/>
    <d v="2024-04-09T00:00:00"/>
    <x v="9"/>
    <n v="4"/>
    <x v="28"/>
    <x v="11"/>
  </r>
  <r>
    <x v="7"/>
    <x v="36"/>
    <x v="3"/>
    <d v="2024-04-09T00:00:00"/>
    <d v="2024-04-10T00:00:00"/>
    <x v="9"/>
    <n v="4"/>
    <x v="29"/>
    <x v="11"/>
  </r>
  <r>
    <x v="7"/>
    <x v="36"/>
    <x v="3"/>
    <d v="2024-04-10T00:00:00"/>
    <d v="2024-04-11T00:00:00"/>
    <x v="9"/>
    <n v="4"/>
    <x v="17"/>
    <x v="11"/>
  </r>
  <r>
    <x v="7"/>
    <x v="36"/>
    <x v="3"/>
    <d v="2024-04-11T00:00:00"/>
    <d v="2024-04-12T00:00:00"/>
    <x v="9"/>
    <n v="4"/>
    <x v="18"/>
    <x v="11"/>
  </r>
  <r>
    <x v="7"/>
    <x v="36"/>
    <x v="3"/>
    <d v="2024-04-12T00:00:00"/>
    <d v="2024-04-15T00:00:00"/>
    <x v="9"/>
    <n v="4"/>
    <x v="5"/>
    <x v="11"/>
  </r>
  <r>
    <x v="7"/>
    <x v="36"/>
    <x v="3"/>
    <d v="2024-04-15T00:00:00"/>
    <d v="2024-04-16T00:00:00"/>
    <x v="9"/>
    <n v="4"/>
    <x v="6"/>
    <x v="11"/>
  </r>
  <r>
    <x v="7"/>
    <x v="36"/>
    <x v="3"/>
    <d v="2024-04-16T00:00:00"/>
    <d v="2024-04-17T00:00:00"/>
    <x v="9"/>
    <n v="4"/>
    <x v="8"/>
    <x v="11"/>
  </r>
  <r>
    <x v="7"/>
    <x v="36"/>
    <x v="3"/>
    <d v="2024-04-17T00:00:00"/>
    <d v="2024-04-18T00:00:00"/>
    <x v="9"/>
    <n v="4"/>
    <x v="7"/>
    <x v="11"/>
  </r>
  <r>
    <x v="7"/>
    <x v="36"/>
    <x v="3"/>
    <d v="2024-04-18T00:00:00"/>
    <d v="2024-04-19T00:00:00"/>
    <x v="9"/>
    <n v="4"/>
    <x v="10"/>
    <x v="11"/>
  </r>
  <r>
    <x v="7"/>
    <x v="36"/>
    <x v="3"/>
    <d v="2024-04-19T00:00:00"/>
    <d v="2024-04-22T00:00:00"/>
    <x v="9"/>
    <n v="4"/>
    <x v="22"/>
    <x v="11"/>
  </r>
  <r>
    <x v="7"/>
    <x v="36"/>
    <x v="3"/>
    <d v="2024-04-22T00:00:00"/>
    <d v="2024-04-23T00:00:00"/>
    <x v="9"/>
    <n v="4"/>
    <x v="30"/>
    <x v="11"/>
  </r>
  <r>
    <x v="7"/>
    <x v="36"/>
    <x v="3"/>
    <d v="2024-04-23T00:00:00"/>
    <d v="2024-04-24T00:00:00"/>
    <x v="9"/>
    <n v="4"/>
    <x v="11"/>
    <x v="11"/>
  </r>
  <r>
    <x v="7"/>
    <x v="36"/>
    <x v="3"/>
    <d v="2024-04-24T00:00:00"/>
    <d v="2024-04-25T00:00:00"/>
    <x v="9"/>
    <n v="4"/>
    <x v="23"/>
    <x v="11"/>
  </r>
  <r>
    <x v="7"/>
    <x v="36"/>
    <x v="3"/>
    <d v="2024-04-25T00:00:00"/>
    <d v="2024-04-26T00:00:00"/>
    <x v="9"/>
    <n v="4"/>
    <x v="24"/>
    <x v="11"/>
  </r>
  <r>
    <x v="7"/>
    <x v="36"/>
    <x v="3"/>
    <d v="2024-04-26T00:00:00"/>
    <d v="2024-04-29T00:00:00"/>
    <x v="9"/>
    <n v="4"/>
    <x v="1"/>
    <x v="11"/>
  </r>
  <r>
    <x v="7"/>
    <x v="36"/>
    <x v="3"/>
    <d v="2024-04-29T00:00:00"/>
    <d v="2024-04-30T00:00:00"/>
    <x v="9"/>
    <n v="4"/>
    <x v="0"/>
    <x v="11"/>
  </r>
  <r>
    <x v="7"/>
    <x v="36"/>
    <x v="3"/>
    <d v="2024-04-30T00:00:00"/>
    <d v="2024-05-02T00:00:00"/>
    <x v="9"/>
    <n v="5"/>
    <x v="26"/>
    <x v="5"/>
  </r>
  <r>
    <x v="7"/>
    <x v="36"/>
    <x v="3"/>
    <d v="2024-05-02T00:00:00"/>
    <d v="2024-05-03T00:00:00"/>
    <x v="9"/>
    <n v="5"/>
    <x v="27"/>
    <x v="5"/>
  </r>
  <r>
    <x v="7"/>
    <x v="36"/>
    <x v="3"/>
    <d v="2024-05-03T00:00:00"/>
    <d v="2024-05-06T00:00:00"/>
    <x v="9"/>
    <n v="5"/>
    <x v="14"/>
    <x v="5"/>
  </r>
  <r>
    <x v="7"/>
    <x v="36"/>
    <x v="3"/>
    <d v="2024-05-06T00:00:00"/>
    <d v="2024-05-07T00:00:00"/>
    <x v="9"/>
    <n v="5"/>
    <x v="15"/>
    <x v="5"/>
  </r>
  <r>
    <x v="7"/>
    <x v="36"/>
    <x v="3"/>
    <d v="2024-05-07T00:00:00"/>
    <d v="2024-05-08T00:00:00"/>
    <x v="9"/>
    <n v="5"/>
    <x v="16"/>
    <x v="5"/>
  </r>
  <r>
    <x v="7"/>
    <x v="36"/>
    <x v="3"/>
    <d v="2024-05-08T00:00:00"/>
    <d v="2024-05-09T00:00:00"/>
    <x v="9"/>
    <n v="5"/>
    <x v="28"/>
    <x v="5"/>
  </r>
  <r>
    <x v="7"/>
    <x v="36"/>
    <x v="3"/>
    <d v="2024-05-09T00:00:00"/>
    <d v="2024-05-10T00:00:00"/>
    <x v="9"/>
    <n v="5"/>
    <x v="29"/>
    <x v="5"/>
  </r>
  <r>
    <x v="7"/>
    <x v="36"/>
    <x v="3"/>
    <d v="2024-05-10T00:00:00"/>
    <d v="2024-05-14T00:00:00"/>
    <x v="9"/>
    <n v="5"/>
    <x v="20"/>
    <x v="5"/>
  </r>
  <r>
    <x v="7"/>
    <x v="36"/>
    <x v="3"/>
    <d v="2024-05-14T00:00:00"/>
    <d v="2024-05-15T00:00:00"/>
    <x v="9"/>
    <n v="5"/>
    <x v="5"/>
    <x v="5"/>
  </r>
  <r>
    <x v="7"/>
    <x v="36"/>
    <x v="3"/>
    <d v="2024-05-15T00:00:00"/>
    <d v="2024-05-16T00:00:00"/>
    <x v="9"/>
    <n v="5"/>
    <x v="6"/>
    <x v="5"/>
  </r>
  <r>
    <x v="7"/>
    <x v="36"/>
    <x v="3"/>
    <d v="2024-05-16T00:00:00"/>
    <d v="2024-05-17T00:00:00"/>
    <x v="9"/>
    <n v="5"/>
    <x v="8"/>
    <x v="5"/>
  </r>
  <r>
    <x v="7"/>
    <x v="36"/>
    <x v="3"/>
    <d v="2024-05-17T00:00:00"/>
    <d v="2024-05-20T00:00:00"/>
    <x v="9"/>
    <n v="5"/>
    <x v="9"/>
    <x v="5"/>
  </r>
  <r>
    <x v="7"/>
    <x v="36"/>
    <x v="3"/>
    <d v="2024-05-20T00:00:00"/>
    <d v="2024-05-21T00:00:00"/>
    <x v="9"/>
    <n v="5"/>
    <x v="21"/>
    <x v="5"/>
  </r>
  <r>
    <x v="7"/>
    <x v="36"/>
    <x v="3"/>
    <d v="2024-05-21T00:00:00"/>
    <d v="2024-05-22T00:00:00"/>
    <x v="9"/>
    <n v="5"/>
    <x v="22"/>
    <x v="5"/>
  </r>
  <r>
    <x v="7"/>
    <x v="36"/>
    <x v="3"/>
    <d v="2024-05-22T00:00:00"/>
    <d v="2024-05-23T00:00:00"/>
    <x v="9"/>
    <n v="5"/>
    <x v="30"/>
    <x v="5"/>
  </r>
  <r>
    <x v="7"/>
    <x v="36"/>
    <x v="3"/>
    <d v="2024-05-23T00:00:00"/>
    <d v="2024-05-24T00:00:00"/>
    <x v="9"/>
    <n v="5"/>
    <x v="11"/>
    <x v="5"/>
  </r>
  <r>
    <x v="7"/>
    <x v="36"/>
    <x v="3"/>
    <d v="2024-05-24T00:00:00"/>
    <d v="2024-05-27T00:00:00"/>
    <x v="9"/>
    <n v="5"/>
    <x v="3"/>
    <x v="5"/>
  </r>
  <r>
    <x v="7"/>
    <x v="36"/>
    <x v="3"/>
    <d v="2024-05-27T00:00:00"/>
    <d v="2024-05-28T00:00:00"/>
    <x v="9"/>
    <n v="5"/>
    <x v="4"/>
    <x v="5"/>
  </r>
  <r>
    <x v="7"/>
    <x v="36"/>
    <x v="3"/>
    <d v="2024-05-28T00:00:00"/>
    <d v="2024-05-29T00:00:00"/>
    <x v="9"/>
    <n v="5"/>
    <x v="1"/>
    <x v="5"/>
  </r>
  <r>
    <x v="7"/>
    <x v="36"/>
    <x v="3"/>
    <d v="2024-05-29T00:00:00"/>
    <d v="2024-05-30T00:00:00"/>
    <x v="9"/>
    <n v="5"/>
    <x v="0"/>
    <x v="5"/>
  </r>
  <r>
    <x v="7"/>
    <x v="36"/>
    <x v="3"/>
    <d v="2024-05-30T00:00:00"/>
    <d v="2024-05-31T00:00:00"/>
    <x v="9"/>
    <n v="5"/>
    <x v="2"/>
    <x v="5"/>
  </r>
  <r>
    <x v="7"/>
    <x v="36"/>
    <x v="3"/>
    <d v="2024-05-31T00:00:00"/>
    <d v="2024-06-04T00:00:00"/>
    <x v="9"/>
    <n v="6"/>
    <x v="12"/>
    <x v="1"/>
  </r>
  <r>
    <x v="7"/>
    <x v="36"/>
    <x v="3"/>
    <d v="2024-06-04T00:00:00"/>
    <d v="2024-06-05T00:00:00"/>
    <x v="9"/>
    <n v="6"/>
    <x v="13"/>
    <x v="1"/>
  </r>
  <r>
    <x v="7"/>
    <x v="36"/>
    <x v="3"/>
    <d v="2024-06-05T00:00:00"/>
    <d v="2024-06-06T00:00:00"/>
    <x v="9"/>
    <n v="6"/>
    <x v="14"/>
    <x v="1"/>
  </r>
  <r>
    <x v="7"/>
    <x v="36"/>
    <x v="3"/>
    <d v="2024-06-06T00:00:00"/>
    <d v="2024-06-07T00:00:00"/>
    <x v="9"/>
    <n v="6"/>
    <x v="15"/>
    <x v="1"/>
  </r>
  <r>
    <x v="7"/>
    <x v="36"/>
    <x v="3"/>
    <d v="2024-06-07T00:00:00"/>
    <d v="2024-06-11T00:00:00"/>
    <x v="9"/>
    <n v="6"/>
    <x v="17"/>
    <x v="1"/>
  </r>
  <r>
    <x v="7"/>
    <x v="36"/>
    <x v="3"/>
    <d v="2024-06-11T00:00:00"/>
    <d v="2024-06-12T00:00:00"/>
    <x v="9"/>
    <n v="6"/>
    <x v="18"/>
    <x v="1"/>
  </r>
  <r>
    <x v="7"/>
    <x v="36"/>
    <x v="3"/>
    <d v="2024-06-12T00:00:00"/>
    <d v="2024-06-13T00:00:00"/>
    <x v="9"/>
    <n v="6"/>
    <x v="19"/>
    <x v="1"/>
  </r>
  <r>
    <x v="7"/>
    <x v="36"/>
    <x v="3"/>
    <d v="2024-06-13T00:00:00"/>
    <d v="2024-06-14T00:00:00"/>
    <x v="9"/>
    <n v="6"/>
    <x v="20"/>
    <x v="1"/>
  </r>
  <r>
    <x v="7"/>
    <x v="36"/>
    <x v="3"/>
    <d v="2024-06-14T00:00:00"/>
    <d v="2024-06-17T00:00:00"/>
    <x v="9"/>
    <n v="6"/>
    <x v="8"/>
    <x v="1"/>
  </r>
  <r>
    <x v="7"/>
    <x v="36"/>
    <x v="3"/>
    <d v="2024-06-17T00:00:00"/>
    <d v="2024-06-18T00:00:00"/>
    <x v="9"/>
    <n v="6"/>
    <x v="7"/>
    <x v="1"/>
  </r>
  <r>
    <x v="7"/>
    <x v="36"/>
    <x v="3"/>
    <d v="2024-06-18T00:00:00"/>
    <d v="2024-06-19T00:00:00"/>
    <x v="9"/>
    <n v="6"/>
    <x v="10"/>
    <x v="1"/>
  </r>
  <r>
    <x v="7"/>
    <x v="36"/>
    <x v="3"/>
    <d v="2024-06-19T00:00:00"/>
    <d v="2024-06-20T00:00:00"/>
    <x v="9"/>
    <n v="6"/>
    <x v="9"/>
    <x v="1"/>
  </r>
  <r>
    <x v="7"/>
    <x v="36"/>
    <x v="3"/>
    <d v="2024-06-20T00:00:00"/>
    <d v="2024-06-21T00:00:00"/>
    <x v="9"/>
    <n v="6"/>
    <x v="21"/>
    <x v="1"/>
  </r>
  <r>
    <x v="7"/>
    <x v="36"/>
    <x v="3"/>
    <d v="2024-06-21T00:00:00"/>
    <d v="2024-06-24T00:00:00"/>
    <x v="9"/>
    <n v="6"/>
    <x v="11"/>
    <x v="1"/>
  </r>
  <r>
    <x v="7"/>
    <x v="36"/>
    <x v="3"/>
    <d v="2024-06-24T00:00:00"/>
    <d v="2024-06-25T00:00:00"/>
    <x v="9"/>
    <n v="6"/>
    <x v="23"/>
    <x v="1"/>
  </r>
  <r>
    <x v="7"/>
    <x v="36"/>
    <x v="3"/>
    <d v="2024-06-25T00:00:00"/>
    <d v="2024-06-26T00:00:00"/>
    <x v="9"/>
    <n v="6"/>
    <x v="24"/>
    <x v="1"/>
  </r>
  <r>
    <x v="7"/>
    <x v="36"/>
    <x v="3"/>
    <d v="2024-06-26T00:00:00"/>
    <d v="2024-06-27T00:00:00"/>
    <x v="9"/>
    <n v="6"/>
    <x v="3"/>
    <x v="1"/>
  </r>
  <r>
    <x v="7"/>
    <x v="36"/>
    <x v="3"/>
    <d v="2024-06-27T00:00:00"/>
    <d v="2024-06-28T00:00:00"/>
    <x v="9"/>
    <n v="6"/>
    <x v="4"/>
    <x v="1"/>
  </r>
  <r>
    <x v="7"/>
    <x v="36"/>
    <x v="3"/>
    <d v="2024-06-28T00:00:00"/>
    <d v="2024-07-02T00:00:00"/>
    <x v="9"/>
    <n v="7"/>
    <x v="26"/>
    <x v="6"/>
  </r>
  <r>
    <x v="7"/>
    <x v="36"/>
    <x v="3"/>
    <d v="2024-07-02T00:00:00"/>
    <d v="2024-07-03T00:00:00"/>
    <x v="9"/>
    <n v="7"/>
    <x v="27"/>
    <x v="6"/>
  </r>
  <r>
    <x v="7"/>
    <x v="36"/>
    <x v="3"/>
    <d v="2024-07-03T00:00:00"/>
    <d v="2024-07-04T00:00:00"/>
    <x v="9"/>
    <n v="7"/>
    <x v="12"/>
    <x v="6"/>
  </r>
  <r>
    <x v="7"/>
    <x v="36"/>
    <x v="3"/>
    <d v="2024-07-04T00:00:00"/>
    <d v="2024-07-05T00:00:00"/>
    <x v="9"/>
    <n v="7"/>
    <x v="13"/>
    <x v="6"/>
  </r>
  <r>
    <x v="7"/>
    <x v="36"/>
    <x v="3"/>
    <d v="2024-07-05T00:00:00"/>
    <d v="2024-07-08T00:00:00"/>
    <x v="9"/>
    <n v="7"/>
    <x v="16"/>
    <x v="6"/>
  </r>
  <r>
    <x v="7"/>
    <x v="36"/>
    <x v="3"/>
    <d v="2024-07-08T00:00:00"/>
    <d v="2024-07-09T00:00:00"/>
    <x v="9"/>
    <n v="7"/>
    <x v="28"/>
    <x v="6"/>
  </r>
  <r>
    <x v="7"/>
    <x v="36"/>
    <x v="3"/>
    <d v="2024-07-09T00:00:00"/>
    <d v="2024-07-10T00:00:00"/>
    <x v="9"/>
    <n v="7"/>
    <x v="29"/>
    <x v="6"/>
  </r>
  <r>
    <x v="7"/>
    <x v="36"/>
    <x v="3"/>
    <d v="2024-07-10T00:00:00"/>
    <d v="2024-07-11T00:00:00"/>
    <x v="9"/>
    <n v="7"/>
    <x v="17"/>
    <x v="6"/>
  </r>
  <r>
    <x v="7"/>
    <x v="36"/>
    <x v="3"/>
    <d v="2024-07-11T00:00:00"/>
    <d v="2024-07-12T00:00:00"/>
    <x v="9"/>
    <n v="7"/>
    <x v="18"/>
    <x v="6"/>
  </r>
  <r>
    <x v="7"/>
    <x v="36"/>
    <x v="3"/>
    <d v="2024-07-12T00:00:00"/>
    <d v="2024-07-15T00:00:00"/>
    <x v="9"/>
    <n v="7"/>
    <x v="5"/>
    <x v="6"/>
  </r>
  <r>
    <x v="7"/>
    <x v="36"/>
    <x v="3"/>
    <d v="2024-07-15T00:00:00"/>
    <d v="2024-07-16T00:00:00"/>
    <x v="9"/>
    <n v="7"/>
    <x v="6"/>
    <x v="6"/>
  </r>
  <r>
    <x v="7"/>
    <x v="36"/>
    <x v="3"/>
    <d v="2024-07-16T00:00:00"/>
    <d v="2024-07-17T00:00:00"/>
    <x v="9"/>
    <n v="7"/>
    <x v="8"/>
    <x v="6"/>
  </r>
  <r>
    <x v="7"/>
    <x v="36"/>
    <x v="3"/>
    <d v="2024-07-17T00:00:00"/>
    <d v="2024-07-18T00:00:00"/>
    <x v="9"/>
    <n v="7"/>
    <x v="7"/>
    <x v="6"/>
  </r>
  <r>
    <x v="7"/>
    <x v="36"/>
    <x v="3"/>
    <d v="2024-07-18T00:00:00"/>
    <d v="2024-07-19T00:00:00"/>
    <x v="9"/>
    <n v="7"/>
    <x v="10"/>
    <x v="6"/>
  </r>
  <r>
    <x v="7"/>
    <x v="36"/>
    <x v="3"/>
    <d v="2024-07-19T00:00:00"/>
    <d v="2024-07-22T00:00:00"/>
    <x v="9"/>
    <n v="7"/>
    <x v="22"/>
    <x v="6"/>
  </r>
  <r>
    <x v="7"/>
    <x v="36"/>
    <x v="3"/>
    <d v="2024-07-22T00:00:00"/>
    <d v="2024-07-23T00:00:00"/>
    <x v="9"/>
    <n v="7"/>
    <x v="30"/>
    <x v="6"/>
  </r>
  <r>
    <x v="7"/>
    <x v="36"/>
    <x v="3"/>
    <d v="2024-07-23T00:00:00"/>
    <d v="2024-07-24T00:00:00"/>
    <x v="9"/>
    <n v="7"/>
    <x v="11"/>
    <x v="6"/>
  </r>
  <r>
    <x v="7"/>
    <x v="36"/>
    <x v="3"/>
    <d v="2024-07-24T00:00:00"/>
    <d v="2024-07-25T00:00:00"/>
    <x v="9"/>
    <n v="7"/>
    <x v="23"/>
    <x v="6"/>
  </r>
  <r>
    <x v="7"/>
    <x v="36"/>
    <x v="3"/>
    <d v="2024-07-25T00:00:00"/>
    <d v="2024-07-26T00:00:00"/>
    <x v="9"/>
    <n v="7"/>
    <x v="24"/>
    <x v="6"/>
  </r>
  <r>
    <x v="7"/>
    <x v="36"/>
    <x v="3"/>
    <d v="2024-07-26T00:00:00"/>
    <d v="2024-07-29T00:00:00"/>
    <x v="9"/>
    <n v="7"/>
    <x v="1"/>
    <x v="6"/>
  </r>
  <r>
    <x v="7"/>
    <x v="36"/>
    <x v="3"/>
    <d v="2024-07-29T00:00:00"/>
    <d v="2024-07-30T00:00:00"/>
    <x v="9"/>
    <n v="7"/>
    <x v="0"/>
    <x v="6"/>
  </r>
  <r>
    <x v="7"/>
    <x v="36"/>
    <x v="3"/>
    <d v="2024-07-30T00:00:00"/>
    <d v="2024-07-31T00:00:00"/>
    <x v="9"/>
    <n v="7"/>
    <x v="2"/>
    <x v="6"/>
  </r>
  <r>
    <x v="7"/>
    <x v="36"/>
    <x v="3"/>
    <d v="2024-07-31T00:00:00"/>
    <d v="2024-08-01T00:00:00"/>
    <x v="9"/>
    <n v="8"/>
    <x v="25"/>
    <x v="7"/>
  </r>
  <r>
    <x v="7"/>
    <x v="36"/>
    <x v="3"/>
    <d v="2024-08-01T00:00:00"/>
    <d v="2024-08-02T00:00:00"/>
    <x v="9"/>
    <n v="8"/>
    <x v="26"/>
    <x v="7"/>
  </r>
  <r>
    <x v="7"/>
    <x v="36"/>
    <x v="3"/>
    <d v="2024-08-02T00:00:00"/>
    <d v="2024-08-05T00:00:00"/>
    <x v="9"/>
    <n v="8"/>
    <x v="13"/>
    <x v="7"/>
  </r>
  <r>
    <x v="7"/>
    <x v="36"/>
    <x v="3"/>
    <d v="2024-08-05T00:00:00"/>
    <d v="2024-08-06T00:00:00"/>
    <x v="9"/>
    <n v="8"/>
    <x v="14"/>
    <x v="7"/>
  </r>
  <r>
    <x v="7"/>
    <x v="36"/>
    <x v="3"/>
    <d v="2024-08-06T00:00:00"/>
    <d v="2024-08-08T00:00:00"/>
    <x v="9"/>
    <n v="8"/>
    <x v="16"/>
    <x v="7"/>
  </r>
  <r>
    <x v="7"/>
    <x v="36"/>
    <x v="3"/>
    <d v="2024-08-08T00:00:00"/>
    <d v="2024-08-09T00:00:00"/>
    <x v="9"/>
    <n v="8"/>
    <x v="28"/>
    <x v="7"/>
  </r>
  <r>
    <x v="7"/>
    <x v="36"/>
    <x v="3"/>
    <d v="2024-08-09T00:00:00"/>
    <d v="2024-08-12T00:00:00"/>
    <x v="9"/>
    <n v="8"/>
    <x v="18"/>
    <x v="7"/>
  </r>
  <r>
    <x v="7"/>
    <x v="36"/>
    <x v="3"/>
    <d v="2024-08-12T00:00:00"/>
    <d v="2024-08-13T00:00:00"/>
    <x v="9"/>
    <n v="8"/>
    <x v="19"/>
    <x v="7"/>
  </r>
  <r>
    <x v="7"/>
    <x v="36"/>
    <x v="3"/>
    <d v="2024-08-13T00:00:00"/>
    <d v="2024-08-14T00:00:00"/>
    <x v="9"/>
    <n v="8"/>
    <x v="20"/>
    <x v="7"/>
  </r>
  <r>
    <x v="7"/>
    <x v="36"/>
    <x v="3"/>
    <d v="2024-08-14T00:00:00"/>
    <d v="2024-08-15T00:00:00"/>
    <x v="9"/>
    <n v="8"/>
    <x v="5"/>
    <x v="7"/>
  </r>
  <r>
    <x v="7"/>
    <x v="36"/>
    <x v="3"/>
    <d v="2024-08-15T00:00:00"/>
    <d v="2024-08-16T00:00:00"/>
    <x v="9"/>
    <n v="8"/>
    <x v="6"/>
    <x v="7"/>
  </r>
  <r>
    <x v="7"/>
    <x v="36"/>
    <x v="3"/>
    <d v="2024-08-16T00:00:00"/>
    <d v="2024-08-20T00:00:00"/>
    <x v="9"/>
    <n v="8"/>
    <x v="9"/>
    <x v="7"/>
  </r>
  <r>
    <x v="7"/>
    <x v="36"/>
    <x v="3"/>
    <d v="2024-08-20T00:00:00"/>
    <d v="2024-08-21T00:00:00"/>
    <x v="9"/>
    <n v="8"/>
    <x v="21"/>
    <x v="7"/>
  </r>
  <r>
    <x v="7"/>
    <x v="36"/>
    <x v="3"/>
    <d v="2024-08-21T00:00:00"/>
    <d v="2024-08-22T00:00:00"/>
    <x v="9"/>
    <n v="8"/>
    <x v="22"/>
    <x v="7"/>
  </r>
  <r>
    <x v="7"/>
    <x v="36"/>
    <x v="3"/>
    <d v="2024-08-22T00:00:00"/>
    <d v="2024-08-23T00:00:00"/>
    <x v="9"/>
    <n v="8"/>
    <x v="30"/>
    <x v="7"/>
  </r>
  <r>
    <x v="7"/>
    <x v="36"/>
    <x v="3"/>
    <d v="2024-08-23T00:00:00"/>
    <d v="2024-08-26T00:00:00"/>
    <x v="9"/>
    <n v="8"/>
    <x v="24"/>
    <x v="7"/>
  </r>
  <r>
    <x v="7"/>
    <x v="36"/>
    <x v="3"/>
    <d v="2024-08-26T00:00:00"/>
    <d v="2024-08-27T00:00:00"/>
    <x v="9"/>
    <n v="8"/>
    <x v="3"/>
    <x v="7"/>
  </r>
  <r>
    <x v="7"/>
    <x v="36"/>
    <x v="3"/>
    <d v="2024-08-27T00:00:00"/>
    <d v="2024-08-28T00:00:00"/>
    <x v="9"/>
    <n v="8"/>
    <x v="4"/>
    <x v="7"/>
  </r>
  <r>
    <x v="7"/>
    <x v="36"/>
    <x v="3"/>
    <d v="2024-08-28T00:00:00"/>
    <d v="2024-08-29T00:00:00"/>
    <x v="9"/>
    <n v="8"/>
    <x v="1"/>
    <x v="7"/>
  </r>
  <r>
    <x v="7"/>
    <x v="36"/>
    <x v="3"/>
    <d v="2024-08-29T00:00:00"/>
    <d v="2024-08-30T00:00:00"/>
    <x v="9"/>
    <n v="8"/>
    <x v="0"/>
    <x v="7"/>
  </r>
  <r>
    <x v="7"/>
    <x v="36"/>
    <x v="3"/>
    <d v="2024-08-30T00:00:00"/>
    <d v="2024-09-02T00:00:00"/>
    <x v="9"/>
    <n v="9"/>
    <x v="26"/>
    <x v="2"/>
  </r>
  <r>
    <x v="7"/>
    <x v="36"/>
    <x v="3"/>
    <d v="2024-09-02T00:00:00"/>
    <d v="2024-09-03T00:00:00"/>
    <x v="9"/>
    <n v="9"/>
    <x v="27"/>
    <x v="2"/>
  </r>
  <r>
    <x v="7"/>
    <x v="36"/>
    <x v="3"/>
    <d v="2024-09-03T00:00:00"/>
    <d v="2024-09-04T00:00:00"/>
    <x v="9"/>
    <n v="9"/>
    <x v="12"/>
    <x v="2"/>
  </r>
  <r>
    <x v="7"/>
    <x v="36"/>
    <x v="3"/>
    <d v="2024-09-04T00:00:00"/>
    <d v="2024-09-05T00:00:00"/>
    <x v="9"/>
    <n v="9"/>
    <x v="13"/>
    <x v="2"/>
  </r>
  <r>
    <x v="7"/>
    <x v="36"/>
    <x v="3"/>
    <d v="2024-09-05T00:00:00"/>
    <d v="2024-09-06T00:00:00"/>
    <x v="9"/>
    <n v="9"/>
    <x v="14"/>
    <x v="2"/>
  </r>
  <r>
    <x v="7"/>
    <x v="36"/>
    <x v="3"/>
    <d v="2024-09-06T00:00:00"/>
    <d v="2024-09-09T00:00:00"/>
    <x v="9"/>
    <n v="9"/>
    <x v="28"/>
    <x v="2"/>
  </r>
  <r>
    <x v="7"/>
    <x v="36"/>
    <x v="3"/>
    <d v="2024-09-09T00:00:00"/>
    <d v="2024-09-10T00:00:00"/>
    <x v="9"/>
    <n v="9"/>
    <x v="29"/>
    <x v="2"/>
  </r>
  <r>
    <x v="7"/>
    <x v="36"/>
    <x v="3"/>
    <d v="2024-09-10T00:00:00"/>
    <d v="2024-09-11T00:00:00"/>
    <x v="9"/>
    <n v="9"/>
    <x v="17"/>
    <x v="2"/>
  </r>
  <r>
    <x v="7"/>
    <x v="36"/>
    <x v="3"/>
    <d v="2024-09-11T00:00:00"/>
    <d v="2024-09-12T00:00:00"/>
    <x v="9"/>
    <n v="9"/>
    <x v="18"/>
    <x v="2"/>
  </r>
  <r>
    <x v="7"/>
    <x v="36"/>
    <x v="3"/>
    <d v="2024-09-12T00:00:00"/>
    <d v="2024-09-13T00:00:00"/>
    <x v="9"/>
    <n v="9"/>
    <x v="19"/>
    <x v="2"/>
  </r>
  <r>
    <x v="7"/>
    <x v="36"/>
    <x v="3"/>
    <d v="2024-09-13T00:00:00"/>
    <d v="2024-09-16T00:00:00"/>
    <x v="9"/>
    <n v="9"/>
    <x v="6"/>
    <x v="2"/>
  </r>
  <r>
    <x v="7"/>
    <x v="36"/>
    <x v="3"/>
    <d v="2024-09-16T00:00:00"/>
    <d v="2024-09-17T00:00:00"/>
    <x v="9"/>
    <n v="9"/>
    <x v="8"/>
    <x v="2"/>
  </r>
  <r>
    <x v="7"/>
    <x v="36"/>
    <x v="3"/>
    <d v="2024-09-17T00:00:00"/>
    <d v="2024-09-18T00:00:00"/>
    <x v="9"/>
    <n v="9"/>
    <x v="7"/>
    <x v="2"/>
  </r>
  <r>
    <x v="7"/>
    <x v="36"/>
    <x v="3"/>
    <d v="2024-09-18T00:00:00"/>
    <d v="2024-09-19T00:00:00"/>
    <x v="9"/>
    <n v="9"/>
    <x v="10"/>
    <x v="2"/>
  </r>
  <r>
    <x v="7"/>
    <x v="36"/>
    <x v="3"/>
    <d v="2024-09-19T00:00:00"/>
    <d v="2024-09-20T00:00:00"/>
    <x v="9"/>
    <n v="9"/>
    <x v="9"/>
    <x v="2"/>
  </r>
  <r>
    <x v="7"/>
    <x v="36"/>
    <x v="3"/>
    <d v="2024-09-20T00:00:00"/>
    <d v="2024-09-23T00:00:00"/>
    <x v="9"/>
    <n v="9"/>
    <x v="30"/>
    <x v="2"/>
  </r>
  <r>
    <x v="7"/>
    <x v="36"/>
    <x v="3"/>
    <d v="2024-09-23T00:00:00"/>
    <d v="2024-09-24T00:00:00"/>
    <x v="9"/>
    <n v="9"/>
    <x v="11"/>
    <x v="2"/>
  </r>
  <r>
    <x v="7"/>
    <x v="36"/>
    <x v="3"/>
    <d v="2024-09-24T00:00:00"/>
    <d v="2024-09-25T00:00:00"/>
    <x v="9"/>
    <n v="9"/>
    <x v="23"/>
    <x v="2"/>
  </r>
  <r>
    <x v="7"/>
    <x v="36"/>
    <x v="3"/>
    <d v="2024-09-25T00:00:00"/>
    <d v="2024-09-26T00:00:00"/>
    <x v="9"/>
    <n v="9"/>
    <x v="24"/>
    <x v="2"/>
  </r>
  <r>
    <x v="7"/>
    <x v="36"/>
    <x v="3"/>
    <d v="2024-09-26T00:00:00"/>
    <d v="2024-09-27T00:00:00"/>
    <x v="9"/>
    <n v="9"/>
    <x v="3"/>
    <x v="2"/>
  </r>
  <r>
    <x v="7"/>
    <x v="36"/>
    <x v="3"/>
    <d v="2024-09-27T00:00:00"/>
    <d v="2024-09-30T00:00:00"/>
    <x v="9"/>
    <n v="9"/>
    <x v="0"/>
    <x v="2"/>
  </r>
  <r>
    <x v="7"/>
    <x v="36"/>
    <x v="3"/>
    <d v="2024-09-30T00:00:00"/>
    <d v="2024-10-01T00:00:00"/>
    <x v="9"/>
    <n v="10"/>
    <x v="25"/>
    <x v="0"/>
  </r>
  <r>
    <x v="7"/>
    <x v="36"/>
    <x v="3"/>
    <d v="2024-10-01T00:00:00"/>
    <d v="2024-10-02T00:00:00"/>
    <x v="9"/>
    <n v="10"/>
    <x v="26"/>
    <x v="0"/>
  </r>
  <r>
    <x v="7"/>
    <x v="36"/>
    <x v="3"/>
    <d v="2024-10-02T00:00:00"/>
    <d v="2024-10-03T00:00:00"/>
    <x v="9"/>
    <n v="10"/>
    <x v="27"/>
    <x v="0"/>
  </r>
  <r>
    <x v="7"/>
    <x v="36"/>
    <x v="3"/>
    <d v="2024-10-03T00:00:00"/>
    <d v="2024-10-04T00:00:00"/>
    <x v="9"/>
    <n v="10"/>
    <x v="12"/>
    <x v="0"/>
  </r>
  <r>
    <x v="7"/>
    <x v="36"/>
    <x v="3"/>
    <d v="2024-10-04T00:00:00"/>
    <d v="2024-10-07T00:00:00"/>
    <x v="9"/>
    <n v="10"/>
    <x v="15"/>
    <x v="0"/>
  </r>
  <r>
    <x v="7"/>
    <x v="36"/>
    <x v="3"/>
    <d v="2024-10-07T00:00:00"/>
    <d v="2024-10-08T00:00:00"/>
    <x v="9"/>
    <n v="10"/>
    <x v="16"/>
    <x v="0"/>
  </r>
  <r>
    <x v="7"/>
    <x v="36"/>
    <x v="3"/>
    <d v="2024-10-08T00:00:00"/>
    <d v="2024-10-09T00:00:00"/>
    <x v="9"/>
    <n v="10"/>
    <x v="28"/>
    <x v="0"/>
  </r>
  <r>
    <x v="7"/>
    <x v="36"/>
    <x v="3"/>
    <d v="2024-10-09T00:00:00"/>
    <d v="2024-10-10T00:00:00"/>
    <x v="9"/>
    <n v="10"/>
    <x v="29"/>
    <x v="0"/>
  </r>
  <r>
    <x v="7"/>
    <x v="36"/>
    <x v="3"/>
    <d v="2024-10-10T00:00:00"/>
    <d v="2024-10-11T00:00:00"/>
    <x v="9"/>
    <n v="10"/>
    <x v="17"/>
    <x v="0"/>
  </r>
  <r>
    <x v="7"/>
    <x v="36"/>
    <x v="3"/>
    <d v="2024-10-11T00:00:00"/>
    <d v="2024-10-15T00:00:00"/>
    <x v="9"/>
    <n v="10"/>
    <x v="5"/>
    <x v="0"/>
  </r>
  <r>
    <x v="7"/>
    <x v="36"/>
    <x v="3"/>
    <d v="2024-10-15T00:00:00"/>
    <d v="2024-10-16T00:00:00"/>
    <x v="9"/>
    <n v="10"/>
    <x v="6"/>
    <x v="0"/>
  </r>
  <r>
    <x v="7"/>
    <x v="36"/>
    <x v="3"/>
    <d v="2024-10-16T00:00:00"/>
    <d v="2024-10-17T00:00:00"/>
    <x v="9"/>
    <n v="10"/>
    <x v="8"/>
    <x v="0"/>
  </r>
  <r>
    <x v="7"/>
    <x v="36"/>
    <x v="3"/>
    <d v="2024-10-17T00:00:00"/>
    <d v="2024-10-18T00:00:00"/>
    <x v="9"/>
    <n v="10"/>
    <x v="7"/>
    <x v="0"/>
  </r>
  <r>
    <x v="7"/>
    <x v="36"/>
    <x v="3"/>
    <d v="2024-10-18T00:00:00"/>
    <d v="2024-10-21T00:00:00"/>
    <x v="9"/>
    <n v="10"/>
    <x v="21"/>
    <x v="0"/>
  </r>
  <r>
    <x v="7"/>
    <x v="36"/>
    <x v="3"/>
    <d v="2024-10-21T00:00:00"/>
    <d v="2024-10-22T00:00:00"/>
    <x v="9"/>
    <n v="10"/>
    <x v="22"/>
    <x v="0"/>
  </r>
  <r>
    <x v="7"/>
    <x v="36"/>
    <x v="3"/>
    <d v="2024-10-22T00:00:00"/>
    <d v="2024-10-23T00:00:00"/>
    <x v="9"/>
    <n v="10"/>
    <x v="30"/>
    <x v="0"/>
  </r>
  <r>
    <x v="7"/>
    <x v="36"/>
    <x v="3"/>
    <d v="2024-10-23T00:00:00"/>
    <d v="2024-10-24T00:00:00"/>
    <x v="9"/>
    <n v="10"/>
    <x v="11"/>
    <x v="0"/>
  </r>
  <r>
    <x v="7"/>
    <x v="36"/>
    <x v="3"/>
    <d v="2024-10-24T00:00:00"/>
    <d v="2024-10-25T00:00:00"/>
    <x v="9"/>
    <n v="10"/>
    <x v="23"/>
    <x v="0"/>
  </r>
  <r>
    <x v="7"/>
    <x v="36"/>
    <x v="3"/>
    <d v="2024-10-25T00:00:00"/>
    <d v="2024-10-28T00:00:00"/>
    <x v="9"/>
    <n v="10"/>
    <x v="4"/>
    <x v="0"/>
  </r>
  <r>
    <x v="7"/>
    <x v="36"/>
    <x v="3"/>
    <d v="2024-10-28T00:00:00"/>
    <d v="2024-10-29T00:00:00"/>
    <x v="9"/>
    <n v="10"/>
    <x v="1"/>
    <x v="0"/>
  </r>
  <r>
    <x v="7"/>
    <x v="36"/>
    <x v="3"/>
    <d v="2024-10-29T00:00:00"/>
    <d v="2024-10-30T00:00:00"/>
    <x v="9"/>
    <n v="10"/>
    <x v="0"/>
    <x v="0"/>
  </r>
  <r>
    <x v="7"/>
    <x v="36"/>
    <x v="3"/>
    <d v="2024-10-30T00:00:00"/>
    <d v="2024-10-31T00:00:00"/>
    <x v="9"/>
    <n v="10"/>
    <x v="2"/>
    <x v="0"/>
  </r>
  <r>
    <x v="7"/>
    <x v="36"/>
    <x v="3"/>
    <d v="2024-10-31T00:00:00"/>
    <d v="2024-11-01T00:00:00"/>
    <x v="9"/>
    <n v="11"/>
    <x v="25"/>
    <x v="8"/>
  </r>
  <r>
    <x v="7"/>
    <x v="36"/>
    <x v="3"/>
    <d v="2024-11-01T00:00:00"/>
    <d v="2024-11-05T00:00:00"/>
    <x v="9"/>
    <n v="11"/>
    <x v="13"/>
    <x v="8"/>
  </r>
  <r>
    <x v="7"/>
    <x v="36"/>
    <x v="3"/>
    <d v="2024-11-05T00:00:00"/>
    <d v="2024-11-06T00:00:00"/>
    <x v="9"/>
    <n v="11"/>
    <x v="14"/>
    <x v="8"/>
  </r>
  <r>
    <x v="7"/>
    <x v="36"/>
    <x v="3"/>
    <d v="2024-11-06T00:00:00"/>
    <d v="2024-11-07T00:00:00"/>
    <x v="9"/>
    <n v="11"/>
    <x v="15"/>
    <x v="8"/>
  </r>
  <r>
    <x v="7"/>
    <x v="36"/>
    <x v="3"/>
    <d v="2024-11-07T00:00:00"/>
    <d v="2024-11-08T00:00:00"/>
    <x v="9"/>
    <n v="11"/>
    <x v="16"/>
    <x v="8"/>
  </r>
  <r>
    <x v="7"/>
    <x v="36"/>
    <x v="3"/>
    <d v="2024-11-08T00:00:00"/>
    <d v="2024-11-12T00:00:00"/>
    <x v="9"/>
    <n v="11"/>
    <x v="18"/>
    <x v="8"/>
  </r>
  <r>
    <x v="7"/>
    <x v="36"/>
    <x v="3"/>
    <d v="2024-11-12T00:00:00"/>
    <d v="2024-11-13T00:00:00"/>
    <x v="9"/>
    <n v="11"/>
    <x v="19"/>
    <x v="8"/>
  </r>
  <r>
    <x v="7"/>
    <x v="36"/>
    <x v="3"/>
    <d v="2024-11-13T00:00:00"/>
    <d v="2024-11-14T00:00:00"/>
    <x v="9"/>
    <n v="11"/>
    <x v="20"/>
    <x v="8"/>
  </r>
  <r>
    <x v="7"/>
    <x v="36"/>
    <x v="3"/>
    <d v="2024-11-14T00:00:00"/>
    <d v="2024-11-15T00:00:00"/>
    <x v="9"/>
    <n v="11"/>
    <x v="5"/>
    <x v="8"/>
  </r>
  <r>
    <x v="7"/>
    <x v="36"/>
    <x v="3"/>
    <d v="2024-11-15T00:00:00"/>
    <d v="2024-11-18T00:00:00"/>
    <x v="9"/>
    <n v="11"/>
    <x v="7"/>
    <x v="8"/>
  </r>
  <r>
    <x v="7"/>
    <x v="36"/>
    <x v="3"/>
    <d v="2024-11-18T00:00:00"/>
    <d v="2024-11-19T00:00:00"/>
    <x v="9"/>
    <n v="11"/>
    <x v="10"/>
    <x v="8"/>
  </r>
  <r>
    <x v="7"/>
    <x v="36"/>
    <x v="3"/>
    <d v="2024-11-19T00:00:00"/>
    <d v="2024-11-20T00:00:00"/>
    <x v="9"/>
    <n v="11"/>
    <x v="9"/>
    <x v="8"/>
  </r>
  <r>
    <x v="7"/>
    <x v="36"/>
    <x v="3"/>
    <d v="2024-11-20T00:00:00"/>
    <d v="2024-11-21T00:00:00"/>
    <x v="9"/>
    <n v="11"/>
    <x v="21"/>
    <x v="8"/>
  </r>
  <r>
    <x v="7"/>
    <x v="36"/>
    <x v="3"/>
    <d v="2024-11-21T00:00:00"/>
    <d v="2024-11-22T00:00:00"/>
    <x v="9"/>
    <n v="11"/>
    <x v="22"/>
    <x v="8"/>
  </r>
  <r>
    <x v="7"/>
    <x v="36"/>
    <x v="3"/>
    <d v="2024-11-22T00:00:00"/>
    <d v="2024-11-25T00:00:00"/>
    <x v="9"/>
    <n v="11"/>
    <x v="23"/>
    <x v="8"/>
  </r>
  <r>
    <x v="7"/>
    <x v="36"/>
    <x v="3"/>
    <d v="2024-11-25T00:00:00"/>
    <d v="2024-11-26T00:00:00"/>
    <x v="9"/>
    <n v="11"/>
    <x v="24"/>
    <x v="8"/>
  </r>
  <r>
    <x v="7"/>
    <x v="36"/>
    <x v="3"/>
    <d v="2024-11-26T00:00:00"/>
    <d v="2024-11-27T00:00:00"/>
    <x v="9"/>
    <n v="11"/>
    <x v="3"/>
    <x v="8"/>
  </r>
  <r>
    <x v="7"/>
    <x v="36"/>
    <x v="3"/>
    <d v="2024-11-27T00:00:00"/>
    <d v="2024-11-28T00:00:00"/>
    <x v="9"/>
    <n v="11"/>
    <x v="4"/>
    <x v="8"/>
  </r>
  <r>
    <x v="7"/>
    <x v="36"/>
    <x v="3"/>
    <d v="2024-11-28T00:00:00"/>
    <d v="2024-11-29T00:00:00"/>
    <x v="9"/>
    <n v="11"/>
    <x v="1"/>
    <x v="8"/>
  </r>
  <r>
    <x v="7"/>
    <x v="36"/>
    <x v="3"/>
    <d v="2024-11-29T00:00:00"/>
    <d v="2024-12-02T00:00:00"/>
    <x v="9"/>
    <n v="12"/>
    <x v="26"/>
    <x v="3"/>
  </r>
  <r>
    <x v="7"/>
    <x v="36"/>
    <x v="3"/>
    <d v="2024-12-02T00:00:00"/>
    <d v="2024-12-03T00:00:00"/>
    <x v="9"/>
    <n v="12"/>
    <x v="27"/>
    <x v="3"/>
  </r>
  <r>
    <x v="7"/>
    <x v="36"/>
    <x v="3"/>
    <d v="2024-12-03T00:00:00"/>
    <d v="2024-12-04T00:00:00"/>
    <x v="9"/>
    <n v="12"/>
    <x v="12"/>
    <x v="3"/>
  </r>
  <r>
    <x v="7"/>
    <x v="36"/>
    <x v="3"/>
    <d v="2024-12-04T00:00:00"/>
    <d v="2024-12-05T00:00:00"/>
    <x v="9"/>
    <n v="12"/>
    <x v="13"/>
    <x v="3"/>
  </r>
  <r>
    <x v="7"/>
    <x v="36"/>
    <x v="3"/>
    <d v="2024-12-05T00:00:00"/>
    <d v="2024-12-06T00:00:00"/>
    <x v="9"/>
    <n v="12"/>
    <x v="14"/>
    <x v="3"/>
  </r>
  <r>
    <x v="7"/>
    <x v="36"/>
    <x v="3"/>
    <d v="2024-12-06T00:00:00"/>
    <d v="2024-12-09T00:00:00"/>
    <x v="9"/>
    <n v="12"/>
    <x v="28"/>
    <x v="3"/>
  </r>
  <r>
    <x v="7"/>
    <x v="36"/>
    <x v="3"/>
    <d v="2024-12-09T00:00:00"/>
    <d v="2024-12-10T00:00:00"/>
    <x v="9"/>
    <n v="12"/>
    <x v="29"/>
    <x v="3"/>
  </r>
  <r>
    <x v="7"/>
    <x v="36"/>
    <x v="3"/>
    <d v="2024-12-10T00:00:00"/>
    <d v="2024-12-11T00:00:00"/>
    <x v="9"/>
    <n v="12"/>
    <x v="17"/>
    <x v="3"/>
  </r>
  <r>
    <x v="7"/>
    <x v="36"/>
    <x v="3"/>
    <d v="2024-12-11T00:00:00"/>
    <d v="2024-12-12T00:00:00"/>
    <x v="9"/>
    <n v="12"/>
    <x v="18"/>
    <x v="3"/>
  </r>
  <r>
    <x v="7"/>
    <x v="36"/>
    <x v="3"/>
    <d v="2024-12-12T00:00:00"/>
    <d v="2024-12-13T00:00:00"/>
    <x v="9"/>
    <n v="12"/>
    <x v="19"/>
    <x v="3"/>
  </r>
  <r>
    <x v="7"/>
    <x v="36"/>
    <x v="3"/>
    <d v="2024-12-13T00:00:00"/>
    <d v="2024-12-16T00:00:00"/>
    <x v="9"/>
    <n v="12"/>
    <x v="6"/>
    <x v="3"/>
  </r>
  <r>
    <x v="7"/>
    <x v="36"/>
    <x v="3"/>
    <d v="2024-12-16T00:00:00"/>
    <d v="2024-12-17T00:00:00"/>
    <x v="9"/>
    <n v="12"/>
    <x v="8"/>
    <x v="3"/>
  </r>
  <r>
    <x v="7"/>
    <x v="36"/>
    <x v="3"/>
    <d v="2024-12-17T00:00:00"/>
    <d v="2024-12-18T00:00:00"/>
    <x v="9"/>
    <n v="12"/>
    <x v="7"/>
    <x v="3"/>
  </r>
  <r>
    <x v="7"/>
    <x v="36"/>
    <x v="3"/>
    <d v="2024-12-18T00:00:00"/>
    <d v="2024-12-19T00:00:00"/>
    <x v="9"/>
    <n v="12"/>
    <x v="10"/>
    <x v="3"/>
  </r>
  <r>
    <x v="7"/>
    <x v="36"/>
    <x v="3"/>
    <d v="2024-12-19T00:00:00"/>
    <d v="2024-12-20T00:00:00"/>
    <x v="9"/>
    <n v="12"/>
    <x v="9"/>
    <x v="3"/>
  </r>
  <r>
    <x v="7"/>
    <x v="36"/>
    <x v="3"/>
    <d v="2024-12-20T00:00:00"/>
    <d v="2024-12-23T00:00:00"/>
    <x v="9"/>
    <n v="12"/>
    <x v="30"/>
    <x v="3"/>
  </r>
  <r>
    <x v="7"/>
    <x v="36"/>
    <x v="3"/>
    <d v="2024-12-23T00:00:00"/>
    <d v="2024-12-24T00:00:00"/>
    <x v="9"/>
    <n v="12"/>
    <x v="11"/>
    <x v="3"/>
  </r>
  <r>
    <x v="7"/>
    <x v="36"/>
    <x v="3"/>
    <d v="2024-12-24T00:00:00"/>
    <d v="2024-12-26T00:00:00"/>
    <x v="9"/>
    <n v="12"/>
    <x v="24"/>
    <x v="3"/>
  </r>
  <r>
    <x v="7"/>
    <x v="36"/>
    <x v="3"/>
    <d v="2024-12-26T00:00:00"/>
    <d v="2024-12-27T00:00:00"/>
    <x v="9"/>
    <n v="12"/>
    <x v="3"/>
    <x v="3"/>
  </r>
  <r>
    <x v="7"/>
    <x v="36"/>
    <x v="3"/>
    <d v="2024-12-27T00:00:00"/>
    <d v="2024-12-30T00:00:00"/>
    <x v="9"/>
    <n v="12"/>
    <x v="0"/>
    <x v="3"/>
  </r>
  <r>
    <x v="7"/>
    <x v="36"/>
    <x v="3"/>
    <d v="2024-12-30T00:00:00"/>
    <d v="2024-12-31T00:00:00"/>
    <x v="9"/>
    <n v="12"/>
    <x v="2"/>
    <x v="3"/>
  </r>
  <r>
    <x v="7"/>
    <x v="36"/>
    <x v="3"/>
    <d v="2024-12-31T00:00:00"/>
    <d v="2025-01-02T00:00:00"/>
    <x v="10"/>
    <n v="1"/>
    <x v="26"/>
    <x v="9"/>
  </r>
  <r>
    <x v="7"/>
    <x v="36"/>
    <x v="3"/>
    <d v="2025-01-02T00:00:00"/>
    <d v="2025-01-03T00:00:00"/>
    <x v="10"/>
    <n v="1"/>
    <x v="27"/>
    <x v="9"/>
  </r>
  <r>
    <x v="7"/>
    <x v="36"/>
    <x v="3"/>
    <d v="2025-01-03T00:00:00"/>
    <d v="2025-01-07T00:00:00"/>
    <x v="10"/>
    <n v="1"/>
    <x v="15"/>
    <x v="9"/>
  </r>
  <r>
    <x v="7"/>
    <x v="36"/>
    <x v="3"/>
    <d v="2025-01-07T00:00:00"/>
    <d v="2025-01-08T00:00:00"/>
    <x v="10"/>
    <n v="1"/>
    <x v="16"/>
    <x v="9"/>
  </r>
  <r>
    <x v="7"/>
    <x v="36"/>
    <x v="3"/>
    <d v="2025-01-08T00:00:00"/>
    <d v="2025-01-09T00:00:00"/>
    <x v="10"/>
    <n v="1"/>
    <x v="28"/>
    <x v="9"/>
  </r>
  <r>
    <x v="7"/>
    <x v="36"/>
    <x v="3"/>
    <d v="2025-01-09T00:00:00"/>
    <d v="2025-01-10T00:00:00"/>
    <x v="10"/>
    <n v="1"/>
    <x v="29"/>
    <x v="9"/>
  </r>
  <r>
    <x v="7"/>
    <x v="36"/>
    <x v="3"/>
    <d v="2025-01-10T00:00:00"/>
    <d v="2025-01-13T00:00:00"/>
    <x v="10"/>
    <n v="1"/>
    <x v="19"/>
    <x v="9"/>
  </r>
  <r>
    <x v="7"/>
    <x v="36"/>
    <x v="3"/>
    <d v="2025-01-13T00:00:00"/>
    <d v="2025-01-14T00:00:00"/>
    <x v="10"/>
    <n v="1"/>
    <x v="20"/>
    <x v="9"/>
  </r>
  <r>
    <x v="7"/>
    <x v="36"/>
    <x v="3"/>
    <d v="2025-01-14T00:00:00"/>
    <d v="2025-01-15T00:00:00"/>
    <x v="10"/>
    <n v="1"/>
    <x v="5"/>
    <x v="9"/>
  </r>
  <r>
    <x v="7"/>
    <x v="36"/>
    <x v="3"/>
    <d v="2025-01-15T00:00:00"/>
    <d v="2025-01-16T00:00:00"/>
    <x v="10"/>
    <n v="1"/>
    <x v="6"/>
    <x v="9"/>
  </r>
  <r>
    <x v="7"/>
    <x v="36"/>
    <x v="3"/>
    <d v="2025-01-16T00:00:00"/>
    <d v="2025-01-17T00:00:00"/>
    <x v="10"/>
    <n v="1"/>
    <x v="8"/>
    <x v="9"/>
  </r>
  <r>
    <x v="7"/>
    <x v="36"/>
    <x v="3"/>
    <d v="2025-01-17T00:00:00"/>
    <d v="2025-01-20T00:00:00"/>
    <x v="10"/>
    <n v="1"/>
    <x v="9"/>
    <x v="9"/>
  </r>
  <r>
    <x v="7"/>
    <x v="36"/>
    <x v="3"/>
    <d v="2025-01-20T00:00:00"/>
    <d v="2025-01-21T00:00:00"/>
    <x v="10"/>
    <n v="1"/>
    <x v="21"/>
    <x v="9"/>
  </r>
  <r>
    <x v="7"/>
    <x v="36"/>
    <x v="3"/>
    <d v="2025-01-21T00:00:00"/>
    <d v="2025-01-22T00:00:00"/>
    <x v="10"/>
    <n v="1"/>
    <x v="22"/>
    <x v="9"/>
  </r>
  <r>
    <x v="7"/>
    <x v="36"/>
    <x v="3"/>
    <d v="2025-01-22T00:00:00"/>
    <d v="2025-01-23T00:00:00"/>
    <x v="10"/>
    <n v="1"/>
    <x v="30"/>
    <x v="9"/>
  </r>
  <r>
    <x v="7"/>
    <x v="36"/>
    <x v="3"/>
    <d v="2025-01-23T00:00:00"/>
    <d v="2025-01-24T00:00:00"/>
    <x v="10"/>
    <n v="1"/>
    <x v="11"/>
    <x v="9"/>
  </r>
  <r>
    <x v="7"/>
    <x v="36"/>
    <x v="3"/>
    <d v="2025-01-24T00:00:00"/>
    <d v="2025-01-27T00:00:00"/>
    <x v="10"/>
    <n v="1"/>
    <x v="3"/>
    <x v="9"/>
  </r>
  <r>
    <x v="7"/>
    <x v="36"/>
    <x v="3"/>
    <d v="2025-01-27T00:00:00"/>
    <d v="2025-01-28T00:00:00"/>
    <x v="10"/>
    <n v="1"/>
    <x v="4"/>
    <x v="9"/>
  </r>
  <r>
    <x v="7"/>
    <x v="36"/>
    <x v="3"/>
    <d v="2025-01-28T00:00:00"/>
    <d v="2025-01-29T00:00:00"/>
    <x v="10"/>
    <n v="1"/>
    <x v="1"/>
    <x v="9"/>
  </r>
  <r>
    <x v="7"/>
    <x v="36"/>
    <x v="3"/>
    <d v="2025-01-29T00:00:00"/>
    <d v="2025-01-30T00:00:00"/>
    <x v="10"/>
    <n v="1"/>
    <x v="0"/>
    <x v="9"/>
  </r>
  <r>
    <x v="7"/>
    <x v="36"/>
    <x v="3"/>
    <d v="2025-01-30T00:00:00"/>
    <d v="2025-01-31T00:00:00"/>
    <x v="10"/>
    <n v="1"/>
    <x v="2"/>
    <x v="9"/>
  </r>
  <r>
    <x v="7"/>
    <x v="36"/>
    <x v="3"/>
    <d v="2025-01-31T00:00:00"/>
    <d v="2025-02-03T00:00:00"/>
    <x v="10"/>
    <n v="2"/>
    <x v="27"/>
    <x v="10"/>
  </r>
  <r>
    <x v="7"/>
    <x v="36"/>
    <x v="3"/>
    <d v="2025-02-03T00:00:00"/>
    <d v="2025-02-04T00:00:00"/>
    <x v="10"/>
    <n v="2"/>
    <x v="12"/>
    <x v="10"/>
  </r>
  <r>
    <x v="7"/>
    <x v="36"/>
    <x v="3"/>
    <d v="2025-02-04T00:00:00"/>
    <d v="2025-02-05T00:00:00"/>
    <x v="10"/>
    <n v="2"/>
    <x v="13"/>
    <x v="10"/>
  </r>
  <r>
    <x v="7"/>
    <x v="36"/>
    <x v="3"/>
    <d v="2025-02-05T00:00:00"/>
    <d v="2025-02-06T00:00:00"/>
    <x v="10"/>
    <n v="2"/>
    <x v="14"/>
    <x v="10"/>
  </r>
  <r>
    <x v="7"/>
    <x v="36"/>
    <x v="3"/>
    <d v="2025-02-06T00:00:00"/>
    <d v="2025-02-07T00:00:00"/>
    <x v="10"/>
    <n v="2"/>
    <x v="15"/>
    <x v="10"/>
  </r>
  <r>
    <x v="7"/>
    <x v="36"/>
    <x v="3"/>
    <d v="2025-02-07T00:00:00"/>
    <d v="2025-02-10T00:00:00"/>
    <x v="10"/>
    <n v="2"/>
    <x v="29"/>
    <x v="10"/>
  </r>
  <r>
    <x v="7"/>
    <x v="36"/>
    <x v="3"/>
    <d v="2025-02-10T00:00:00"/>
    <d v="2025-02-11T00:00:00"/>
    <x v="10"/>
    <n v="2"/>
    <x v="17"/>
    <x v="10"/>
  </r>
  <r>
    <x v="7"/>
    <x v="36"/>
    <x v="3"/>
    <d v="2025-02-11T00:00:00"/>
    <d v="2025-02-12T00:00:00"/>
    <x v="10"/>
    <n v="2"/>
    <x v="18"/>
    <x v="10"/>
  </r>
  <r>
    <x v="7"/>
    <x v="36"/>
    <x v="3"/>
    <d v="2025-02-12T00:00:00"/>
    <d v="2025-02-13T00:00:00"/>
    <x v="10"/>
    <n v="2"/>
    <x v="19"/>
    <x v="10"/>
  </r>
  <r>
    <x v="7"/>
    <x v="36"/>
    <x v="3"/>
    <d v="2025-02-13T00:00:00"/>
    <d v="2025-02-14T00:00:00"/>
    <x v="10"/>
    <n v="2"/>
    <x v="20"/>
    <x v="10"/>
  </r>
  <r>
    <x v="7"/>
    <x v="36"/>
    <x v="3"/>
    <d v="2025-02-14T00:00:00"/>
    <d v="2025-02-17T00:00:00"/>
    <x v="10"/>
    <n v="2"/>
    <x v="8"/>
    <x v="10"/>
  </r>
  <r>
    <x v="7"/>
    <x v="36"/>
    <x v="3"/>
    <d v="2025-02-17T00:00:00"/>
    <d v="2025-02-18T00:00:00"/>
    <x v="10"/>
    <n v="2"/>
    <x v="7"/>
    <x v="10"/>
  </r>
  <r>
    <x v="7"/>
    <x v="36"/>
    <x v="3"/>
    <d v="2025-02-18T00:00:00"/>
    <d v="2025-02-19T00:00:00"/>
    <x v="10"/>
    <n v="2"/>
    <x v="10"/>
    <x v="10"/>
  </r>
  <r>
    <x v="7"/>
    <x v="36"/>
    <x v="3"/>
    <d v="2025-02-19T00:00:00"/>
    <d v="2025-02-20T00:00:00"/>
    <x v="10"/>
    <n v="2"/>
    <x v="9"/>
    <x v="10"/>
  </r>
  <r>
    <x v="7"/>
    <x v="36"/>
    <x v="3"/>
    <d v="2025-02-20T00:00:00"/>
    <d v="2025-02-21T00:00:00"/>
    <x v="10"/>
    <n v="2"/>
    <x v="21"/>
    <x v="10"/>
  </r>
  <r>
    <x v="7"/>
    <x v="36"/>
    <x v="3"/>
    <d v="2025-02-21T00:00:00"/>
    <d v="2025-02-24T00:00:00"/>
    <x v="10"/>
    <n v="2"/>
    <x v="11"/>
    <x v="10"/>
  </r>
  <r>
    <x v="7"/>
    <x v="36"/>
    <x v="3"/>
    <d v="2025-02-24T00:00:00"/>
    <d v="2025-02-25T00:00:00"/>
    <x v="10"/>
    <n v="2"/>
    <x v="23"/>
    <x v="10"/>
  </r>
  <r>
    <x v="7"/>
    <x v="36"/>
    <x v="3"/>
    <d v="2025-02-25T00:00:00"/>
    <d v="2025-02-26T00:00:00"/>
    <x v="10"/>
    <n v="2"/>
    <x v="24"/>
    <x v="10"/>
  </r>
  <r>
    <x v="7"/>
    <x v="36"/>
    <x v="3"/>
    <d v="2025-02-26T00:00:00"/>
    <d v="2025-02-27T00:00:00"/>
    <x v="10"/>
    <n v="2"/>
    <x v="3"/>
    <x v="10"/>
  </r>
  <r>
    <x v="7"/>
    <x v="36"/>
    <x v="3"/>
    <d v="2025-02-27T00:00:00"/>
    <d v="2025-02-28T00:00:00"/>
    <x v="10"/>
    <n v="2"/>
    <x v="4"/>
    <x v="10"/>
  </r>
  <r>
    <x v="7"/>
    <x v="36"/>
    <x v="3"/>
    <d v="2025-02-28T00:00:00"/>
    <d v="2025-03-03T00:00:00"/>
    <x v="10"/>
    <n v="3"/>
    <x v="27"/>
    <x v="4"/>
  </r>
  <r>
    <x v="7"/>
    <x v="36"/>
    <x v="3"/>
    <d v="2025-03-03T00:00:00"/>
    <d v="2025-03-04T00:00:00"/>
    <x v="10"/>
    <n v="3"/>
    <x v="12"/>
    <x v="4"/>
  </r>
  <r>
    <x v="7"/>
    <x v="36"/>
    <x v="3"/>
    <d v="2025-03-04T00:00:00"/>
    <d v="2025-03-05T00:00:00"/>
    <x v="10"/>
    <n v="3"/>
    <x v="13"/>
    <x v="4"/>
  </r>
  <r>
    <x v="7"/>
    <x v="36"/>
    <x v="3"/>
    <d v="2025-03-05T00:00:00"/>
    <d v="2025-03-06T00:00:00"/>
    <x v="10"/>
    <n v="3"/>
    <x v="14"/>
    <x v="4"/>
  </r>
  <r>
    <x v="7"/>
    <x v="36"/>
    <x v="3"/>
    <d v="2025-03-06T00:00:00"/>
    <d v="2025-03-07T00:00:00"/>
    <x v="10"/>
    <n v="3"/>
    <x v="15"/>
    <x v="4"/>
  </r>
  <r>
    <x v="7"/>
    <x v="36"/>
    <x v="3"/>
    <d v="2025-03-07T00:00:00"/>
    <d v="2025-03-10T00:00:00"/>
    <x v="10"/>
    <n v="3"/>
    <x v="29"/>
    <x v="4"/>
  </r>
  <r>
    <x v="7"/>
    <x v="36"/>
    <x v="3"/>
    <d v="2025-03-10T00:00:00"/>
    <d v="2025-03-11T00:00:00"/>
    <x v="10"/>
    <n v="3"/>
    <x v="17"/>
    <x v="4"/>
  </r>
  <r>
    <x v="7"/>
    <x v="36"/>
    <x v="3"/>
    <d v="2025-03-11T00:00:00"/>
    <d v="2025-03-12T00:00:00"/>
    <x v="10"/>
    <n v="3"/>
    <x v="18"/>
    <x v="4"/>
  </r>
  <r>
    <x v="7"/>
    <x v="36"/>
    <x v="3"/>
    <d v="2025-03-12T00:00:00"/>
    <d v="2025-03-13T00:00:00"/>
    <x v="10"/>
    <n v="3"/>
    <x v="19"/>
    <x v="4"/>
  </r>
  <r>
    <x v="7"/>
    <x v="36"/>
    <x v="3"/>
    <d v="2025-03-13T00:00:00"/>
    <d v="2025-03-14T00:00:00"/>
    <x v="10"/>
    <n v="3"/>
    <x v="20"/>
    <x v="4"/>
  </r>
  <r>
    <x v="7"/>
    <x v="36"/>
    <x v="3"/>
    <d v="2025-03-14T00:00:00"/>
    <d v="2025-03-17T00:00:00"/>
    <x v="10"/>
    <n v="3"/>
    <x v="8"/>
    <x v="4"/>
  </r>
  <r>
    <x v="7"/>
    <x v="36"/>
    <x v="3"/>
    <d v="2025-03-17T00:00:00"/>
    <d v="2025-03-18T00:00:00"/>
    <x v="10"/>
    <n v="3"/>
    <x v="7"/>
    <x v="4"/>
  </r>
  <r>
    <x v="7"/>
    <x v="36"/>
    <x v="3"/>
    <d v="2025-03-18T00:00:00"/>
    <d v="2025-03-19T00:00:00"/>
    <x v="10"/>
    <n v="3"/>
    <x v="10"/>
    <x v="4"/>
  </r>
  <r>
    <x v="7"/>
    <x v="36"/>
    <x v="3"/>
    <d v="2025-03-19T00:00:00"/>
    <d v="2025-03-20T00:00:00"/>
    <x v="10"/>
    <n v="3"/>
    <x v="9"/>
    <x v="4"/>
  </r>
  <r>
    <x v="7"/>
    <x v="36"/>
    <x v="3"/>
    <d v="2025-03-20T00:00:00"/>
    <d v="2025-03-21T00:00:00"/>
    <x v="10"/>
    <n v="3"/>
    <x v="21"/>
    <x v="4"/>
  </r>
  <r>
    <x v="7"/>
    <x v="36"/>
    <x v="3"/>
    <d v="2025-03-21T00:00:00"/>
    <d v="2025-03-25T00:00:00"/>
    <x v="10"/>
    <n v="3"/>
    <x v="23"/>
    <x v="4"/>
  </r>
  <r>
    <x v="7"/>
    <x v="36"/>
    <x v="3"/>
    <d v="2025-03-25T00:00:00"/>
    <d v="2025-03-26T00:00:00"/>
    <x v="10"/>
    <n v="3"/>
    <x v="24"/>
    <x v="4"/>
  </r>
  <r>
    <x v="7"/>
    <x v="36"/>
    <x v="3"/>
    <d v="2025-03-26T00:00:00"/>
    <d v="2025-03-27T00:00:00"/>
    <x v="10"/>
    <n v="3"/>
    <x v="3"/>
    <x v="4"/>
  </r>
  <r>
    <x v="7"/>
    <x v="36"/>
    <x v="3"/>
    <d v="2025-03-27T00:00:00"/>
    <d v="2025-03-28T00:00:00"/>
    <x v="10"/>
    <n v="3"/>
    <x v="4"/>
    <x v="4"/>
  </r>
  <r>
    <x v="7"/>
    <x v="36"/>
    <x v="3"/>
    <d v="2025-03-28T00:00:00"/>
    <d v="2025-03-31T00:00:00"/>
    <x v="10"/>
    <n v="3"/>
    <x v="2"/>
    <x v="4"/>
  </r>
  <r>
    <x v="7"/>
    <x v="36"/>
    <x v="3"/>
    <d v="2025-03-31T00:00:00"/>
    <d v="2025-04-01T00:00:00"/>
    <x v="10"/>
    <n v="4"/>
    <x v="25"/>
    <x v="11"/>
  </r>
  <r>
    <x v="7"/>
    <x v="36"/>
    <x v="3"/>
    <d v="2025-04-01T00:00:00"/>
    <d v="2025-04-02T00:00:00"/>
    <x v="10"/>
    <n v="4"/>
    <x v="26"/>
    <x v="11"/>
  </r>
  <r>
    <x v="7"/>
    <x v="36"/>
    <x v="3"/>
    <d v="2025-04-02T00:00:00"/>
    <d v="2025-04-03T00:00:00"/>
    <x v="10"/>
    <n v="4"/>
    <x v="27"/>
    <x v="11"/>
  </r>
  <r>
    <x v="7"/>
    <x v="36"/>
    <x v="3"/>
    <d v="2025-04-03T00:00:00"/>
    <d v="2025-04-04T00:00:00"/>
    <x v="10"/>
    <n v="4"/>
    <x v="12"/>
    <x v="11"/>
  </r>
  <r>
    <x v="7"/>
    <x v="36"/>
    <x v="3"/>
    <d v="2025-04-04T00:00:00"/>
    <d v="2025-04-07T00:00:00"/>
    <x v="10"/>
    <n v="4"/>
    <x v="15"/>
    <x v="11"/>
  </r>
  <r>
    <x v="7"/>
    <x v="36"/>
    <x v="3"/>
    <d v="2025-04-07T00:00:00"/>
    <d v="2025-04-08T00:00:00"/>
    <x v="10"/>
    <n v="4"/>
    <x v="16"/>
    <x v="11"/>
  </r>
  <r>
    <x v="7"/>
    <x v="36"/>
    <x v="3"/>
    <d v="2025-04-08T00:00:00"/>
    <d v="2025-04-09T00:00:00"/>
    <x v="10"/>
    <n v="4"/>
    <x v="28"/>
    <x v="11"/>
  </r>
  <r>
    <x v="7"/>
    <x v="36"/>
    <x v="3"/>
    <d v="2025-04-09T00:00:00"/>
    <d v="2025-04-10T00:00:00"/>
    <x v="10"/>
    <n v="4"/>
    <x v="29"/>
    <x v="11"/>
  </r>
  <r>
    <x v="7"/>
    <x v="36"/>
    <x v="3"/>
    <d v="2025-04-10T00:00:00"/>
    <d v="2025-04-11T00:00:00"/>
    <x v="10"/>
    <n v="4"/>
    <x v="17"/>
    <x v="11"/>
  </r>
  <r>
    <x v="7"/>
    <x v="36"/>
    <x v="3"/>
    <d v="2025-04-11T00:00:00"/>
    <d v="2025-04-14T00:00:00"/>
    <x v="10"/>
    <n v="4"/>
    <x v="20"/>
    <x v="11"/>
  </r>
  <r>
    <x v="7"/>
    <x v="36"/>
    <x v="3"/>
    <d v="2025-04-14T00:00:00"/>
    <d v="2025-04-15T00:00:00"/>
    <x v="10"/>
    <n v="4"/>
    <x v="5"/>
    <x v="11"/>
  </r>
  <r>
    <x v="7"/>
    <x v="36"/>
    <x v="3"/>
    <d v="2025-04-15T00:00:00"/>
    <d v="2025-04-16T00:00:00"/>
    <x v="10"/>
    <n v="4"/>
    <x v="6"/>
    <x v="11"/>
  </r>
  <r>
    <x v="7"/>
    <x v="36"/>
    <x v="3"/>
    <d v="2025-04-16T00:00:00"/>
    <d v="2025-04-21T00:00:00"/>
    <x v="10"/>
    <n v="4"/>
    <x v="21"/>
    <x v="11"/>
  </r>
  <r>
    <x v="7"/>
    <x v="36"/>
    <x v="3"/>
    <d v="2025-04-21T00:00:00"/>
    <d v="2025-04-22T00:00:00"/>
    <x v="10"/>
    <n v="4"/>
    <x v="22"/>
    <x v="11"/>
  </r>
  <r>
    <x v="7"/>
    <x v="36"/>
    <x v="3"/>
    <d v="2025-04-22T00:00:00"/>
    <d v="2025-04-23T00:00:00"/>
    <x v="10"/>
    <n v="4"/>
    <x v="30"/>
    <x v="11"/>
  </r>
  <r>
    <x v="7"/>
    <x v="36"/>
    <x v="3"/>
    <d v="2025-04-23T00:00:00"/>
    <d v="2025-04-24T00:00:00"/>
    <x v="10"/>
    <n v="4"/>
    <x v="11"/>
    <x v="11"/>
  </r>
  <r>
    <x v="7"/>
    <x v="36"/>
    <x v="3"/>
    <d v="2025-04-24T00:00:00"/>
    <d v="2025-04-25T00:00:00"/>
    <x v="10"/>
    <n v="4"/>
    <x v="23"/>
    <x v="11"/>
  </r>
  <r>
    <x v="7"/>
    <x v="36"/>
    <x v="3"/>
    <d v="2025-04-25T00:00:00"/>
    <d v="2025-04-28T00:00:00"/>
    <x v="10"/>
    <n v="4"/>
    <x v="4"/>
    <x v="11"/>
  </r>
  <r>
    <x v="7"/>
    <x v="36"/>
    <x v="3"/>
    <d v="2025-04-28T00:00:00"/>
    <d v="2025-04-29T00:00:00"/>
    <x v="10"/>
    <n v="4"/>
    <x v="1"/>
    <x v="11"/>
  </r>
  <r>
    <x v="7"/>
    <x v="36"/>
    <x v="3"/>
    <d v="2025-04-29T00:00:00"/>
    <d v="2025-04-30T00:00:00"/>
    <x v="10"/>
    <n v="4"/>
    <x v="0"/>
    <x v="11"/>
  </r>
  <r>
    <x v="7"/>
    <x v="36"/>
    <x v="3"/>
    <d v="2025-04-30T00:00:00"/>
    <d v="2025-05-02T00:00:00"/>
    <x v="10"/>
    <n v="5"/>
    <x v="26"/>
    <x v="5"/>
  </r>
  <r>
    <x v="7"/>
    <x v="37"/>
    <x v="5"/>
    <d v="2020-09-04T00:00:00"/>
    <d v="2020-09-18T00:00:00"/>
    <x v="5"/>
    <n v="9"/>
    <x v="7"/>
    <x v="2"/>
  </r>
  <r>
    <x v="7"/>
    <x v="37"/>
    <x v="5"/>
    <d v="2020-09-11T00:00:00"/>
    <d v="2020-09-25T00:00:00"/>
    <x v="5"/>
    <n v="9"/>
    <x v="23"/>
    <x v="2"/>
  </r>
  <r>
    <x v="7"/>
    <x v="37"/>
    <x v="5"/>
    <d v="2020-09-18T00:00:00"/>
    <d v="2020-10-02T00:00:00"/>
    <x v="5"/>
    <n v="10"/>
    <x v="26"/>
    <x v="0"/>
  </r>
  <r>
    <x v="7"/>
    <x v="37"/>
    <x v="5"/>
    <d v="2020-09-25T00:00:00"/>
    <d v="2020-10-09T00:00:00"/>
    <x v="5"/>
    <n v="10"/>
    <x v="28"/>
    <x v="0"/>
  </r>
  <r>
    <x v="7"/>
    <x v="37"/>
    <x v="5"/>
    <d v="2020-10-02T00:00:00"/>
    <d v="2020-10-16T00:00:00"/>
    <x v="5"/>
    <n v="10"/>
    <x v="6"/>
    <x v="0"/>
  </r>
  <r>
    <x v="7"/>
    <x v="37"/>
    <x v="2"/>
    <d v="2020-10-02T00:00:00"/>
    <d v="2020-10-16T00:00:00"/>
    <x v="5"/>
    <n v="10"/>
    <x v="6"/>
    <x v="0"/>
  </r>
  <r>
    <x v="7"/>
    <x v="37"/>
    <x v="5"/>
    <d v="2020-10-09T00:00:00"/>
    <d v="2020-10-23T00:00:00"/>
    <x v="5"/>
    <n v="10"/>
    <x v="30"/>
    <x v="0"/>
  </r>
  <r>
    <x v="7"/>
    <x v="37"/>
    <x v="5"/>
    <d v="2020-10-16T00:00:00"/>
    <d v="2020-10-30T00:00:00"/>
    <x v="5"/>
    <n v="10"/>
    <x v="0"/>
    <x v="0"/>
  </r>
  <r>
    <x v="7"/>
    <x v="37"/>
    <x v="5"/>
    <d v="2020-10-23T00:00:00"/>
    <d v="2020-11-06T00:00:00"/>
    <x v="5"/>
    <n v="11"/>
    <x v="14"/>
    <x v="8"/>
  </r>
  <r>
    <x v="7"/>
    <x v="37"/>
    <x v="5"/>
    <d v="2020-10-30T00:00:00"/>
    <d v="2020-11-13T00:00:00"/>
    <x v="5"/>
    <n v="11"/>
    <x v="19"/>
    <x v="8"/>
  </r>
  <r>
    <x v="7"/>
    <x v="37"/>
    <x v="2"/>
    <d v="2020-10-30T00:00:00"/>
    <d v="2020-11-13T00:00:00"/>
    <x v="5"/>
    <n v="11"/>
    <x v="19"/>
    <x v="8"/>
  </r>
  <r>
    <x v="7"/>
    <x v="37"/>
    <x v="5"/>
    <d v="2020-11-06T00:00:00"/>
    <d v="2020-11-20T00:00:00"/>
    <x v="5"/>
    <n v="11"/>
    <x v="9"/>
    <x v="8"/>
  </r>
  <r>
    <x v="7"/>
    <x v="37"/>
    <x v="5"/>
    <d v="2020-11-13T00:00:00"/>
    <d v="2020-11-27T00:00:00"/>
    <x v="5"/>
    <n v="11"/>
    <x v="3"/>
    <x v="8"/>
  </r>
  <r>
    <x v="7"/>
    <x v="37"/>
    <x v="5"/>
    <d v="2020-11-20T00:00:00"/>
    <d v="2020-12-04T00:00:00"/>
    <x v="5"/>
    <n v="12"/>
    <x v="12"/>
    <x v="3"/>
  </r>
  <r>
    <x v="7"/>
    <x v="37"/>
    <x v="5"/>
    <d v="2020-11-27T00:00:00"/>
    <d v="2020-12-11T00:00:00"/>
    <x v="5"/>
    <n v="12"/>
    <x v="17"/>
    <x v="3"/>
  </r>
  <r>
    <x v="7"/>
    <x v="37"/>
    <x v="2"/>
    <d v="2020-11-27T00:00:00"/>
    <d v="2020-12-11T00:00:00"/>
    <x v="5"/>
    <n v="12"/>
    <x v="17"/>
    <x v="3"/>
  </r>
  <r>
    <x v="7"/>
    <x v="37"/>
    <x v="5"/>
    <d v="2020-12-04T00:00:00"/>
    <d v="2020-12-18T00:00:00"/>
    <x v="5"/>
    <n v="12"/>
    <x v="7"/>
    <x v="3"/>
  </r>
  <r>
    <x v="7"/>
    <x v="37"/>
    <x v="5"/>
    <d v="2020-12-11T00:00:00"/>
    <d v="2020-12-25T00:00:00"/>
    <x v="5"/>
    <n v="12"/>
    <x v="23"/>
    <x v="3"/>
  </r>
  <r>
    <x v="7"/>
    <x v="37"/>
    <x v="5"/>
    <d v="2020-12-18T00:00:00"/>
    <d v="2021-01-01T00:00:00"/>
    <x v="6"/>
    <n v="1"/>
    <x v="25"/>
    <x v="9"/>
  </r>
  <r>
    <x v="7"/>
    <x v="37"/>
    <x v="5"/>
    <d v="2020-12-25T00:00:00"/>
    <d v="2021-01-08T00:00:00"/>
    <x v="6"/>
    <n v="1"/>
    <x v="16"/>
    <x v="9"/>
  </r>
  <r>
    <x v="7"/>
    <x v="37"/>
    <x v="5"/>
    <d v="2021-01-01T00:00:00"/>
    <d v="2021-01-15T00:00:00"/>
    <x v="6"/>
    <n v="1"/>
    <x v="5"/>
    <x v="9"/>
  </r>
  <r>
    <x v="7"/>
    <x v="37"/>
    <x v="2"/>
    <d v="2021-01-01T00:00:00"/>
    <d v="2021-01-15T00:00:00"/>
    <x v="6"/>
    <n v="1"/>
    <x v="5"/>
    <x v="9"/>
  </r>
  <r>
    <x v="7"/>
    <x v="37"/>
    <x v="5"/>
    <d v="2021-01-08T00:00:00"/>
    <d v="2021-01-22T00:00:00"/>
    <x v="6"/>
    <n v="1"/>
    <x v="22"/>
    <x v="9"/>
  </r>
  <r>
    <x v="7"/>
    <x v="37"/>
    <x v="5"/>
    <d v="2021-01-15T00:00:00"/>
    <d v="2021-01-29T00:00:00"/>
    <x v="6"/>
    <n v="1"/>
    <x v="1"/>
    <x v="9"/>
  </r>
  <r>
    <x v="7"/>
    <x v="37"/>
    <x v="5"/>
    <d v="2021-01-22T00:00:00"/>
    <d v="2021-02-05T00:00:00"/>
    <x v="6"/>
    <n v="2"/>
    <x v="13"/>
    <x v="10"/>
  </r>
  <r>
    <x v="7"/>
    <x v="37"/>
    <x v="5"/>
    <d v="2021-01-29T00:00:00"/>
    <d v="2021-02-12T00:00:00"/>
    <x v="6"/>
    <n v="2"/>
    <x v="18"/>
    <x v="10"/>
  </r>
  <r>
    <x v="7"/>
    <x v="37"/>
    <x v="2"/>
    <d v="2021-01-29T00:00:00"/>
    <d v="2021-02-12T00:00:00"/>
    <x v="6"/>
    <n v="2"/>
    <x v="18"/>
    <x v="10"/>
  </r>
  <r>
    <x v="7"/>
    <x v="37"/>
    <x v="5"/>
    <d v="2021-02-05T00:00:00"/>
    <d v="2021-02-19T00:00:00"/>
    <x v="6"/>
    <n v="2"/>
    <x v="10"/>
    <x v="10"/>
  </r>
  <r>
    <x v="7"/>
    <x v="37"/>
    <x v="5"/>
    <d v="2021-02-12T00:00:00"/>
    <d v="2021-02-26T00:00:00"/>
    <x v="6"/>
    <n v="2"/>
    <x v="24"/>
    <x v="10"/>
  </r>
  <r>
    <x v="7"/>
    <x v="37"/>
    <x v="5"/>
    <d v="2021-02-19T00:00:00"/>
    <d v="2021-03-05T00:00:00"/>
    <x v="6"/>
    <n v="3"/>
    <x v="13"/>
    <x v="4"/>
  </r>
  <r>
    <x v="7"/>
    <x v="37"/>
    <x v="5"/>
    <d v="2021-02-26T00:00:00"/>
    <d v="2021-03-12T00:00:00"/>
    <x v="6"/>
    <n v="3"/>
    <x v="18"/>
    <x v="4"/>
  </r>
  <r>
    <x v="7"/>
    <x v="37"/>
    <x v="2"/>
    <d v="2021-02-26T00:00:00"/>
    <d v="2021-03-12T00:00:00"/>
    <x v="6"/>
    <n v="3"/>
    <x v="18"/>
    <x v="4"/>
  </r>
  <r>
    <x v="7"/>
    <x v="37"/>
    <x v="5"/>
    <d v="2021-03-05T00:00:00"/>
    <d v="2021-03-19T00:00:00"/>
    <x v="6"/>
    <n v="3"/>
    <x v="10"/>
    <x v="4"/>
  </r>
  <r>
    <x v="7"/>
    <x v="37"/>
    <x v="5"/>
    <d v="2021-03-12T00:00:00"/>
    <d v="2021-03-26T00:00:00"/>
    <x v="6"/>
    <n v="3"/>
    <x v="24"/>
    <x v="4"/>
  </r>
  <r>
    <x v="7"/>
    <x v="37"/>
    <x v="5"/>
    <d v="2021-03-19T00:00:00"/>
    <d v="2021-04-02T00:00:00"/>
    <x v="6"/>
    <n v="4"/>
    <x v="26"/>
    <x v="11"/>
  </r>
  <r>
    <x v="7"/>
    <x v="37"/>
    <x v="5"/>
    <d v="2021-03-26T00:00:00"/>
    <d v="2021-04-09T00:00:00"/>
    <x v="6"/>
    <n v="4"/>
    <x v="28"/>
    <x v="11"/>
  </r>
  <r>
    <x v="7"/>
    <x v="37"/>
    <x v="5"/>
    <d v="2021-04-02T00:00:00"/>
    <d v="2021-04-16T00:00:00"/>
    <x v="6"/>
    <n v="4"/>
    <x v="6"/>
    <x v="11"/>
  </r>
  <r>
    <x v="7"/>
    <x v="37"/>
    <x v="2"/>
    <d v="2021-04-02T00:00:00"/>
    <d v="2021-04-16T00:00:00"/>
    <x v="6"/>
    <n v="4"/>
    <x v="6"/>
    <x v="11"/>
  </r>
  <r>
    <x v="7"/>
    <x v="37"/>
    <x v="5"/>
    <d v="2021-04-09T00:00:00"/>
    <d v="2021-04-23T00:00:00"/>
    <x v="6"/>
    <n v="4"/>
    <x v="30"/>
    <x v="11"/>
  </r>
  <r>
    <x v="7"/>
    <x v="37"/>
    <x v="5"/>
    <d v="2021-04-16T00:00:00"/>
    <d v="2021-04-30T00:00:00"/>
    <x v="6"/>
    <n v="4"/>
    <x v="0"/>
    <x v="11"/>
  </r>
  <r>
    <x v="7"/>
    <x v="37"/>
    <x v="5"/>
    <d v="2021-04-23T00:00:00"/>
    <d v="2021-05-07T00:00:00"/>
    <x v="6"/>
    <n v="5"/>
    <x v="15"/>
    <x v="5"/>
  </r>
  <r>
    <x v="7"/>
    <x v="37"/>
    <x v="5"/>
    <d v="2021-04-30T00:00:00"/>
    <d v="2021-05-14T00:00:00"/>
    <x v="6"/>
    <n v="5"/>
    <x v="20"/>
    <x v="5"/>
  </r>
  <r>
    <x v="7"/>
    <x v="37"/>
    <x v="2"/>
    <d v="2021-04-30T00:00:00"/>
    <d v="2021-05-14T00:00:00"/>
    <x v="6"/>
    <n v="5"/>
    <x v="20"/>
    <x v="5"/>
  </r>
  <r>
    <x v="7"/>
    <x v="37"/>
    <x v="5"/>
    <d v="2021-05-07T00:00:00"/>
    <d v="2021-05-21T00:00:00"/>
    <x v="6"/>
    <n v="5"/>
    <x v="21"/>
    <x v="5"/>
  </r>
  <r>
    <x v="7"/>
    <x v="37"/>
    <x v="5"/>
    <d v="2021-05-14T00:00:00"/>
    <d v="2021-05-28T00:00:00"/>
    <x v="6"/>
    <n v="5"/>
    <x v="4"/>
    <x v="5"/>
  </r>
  <r>
    <x v="7"/>
    <x v="37"/>
    <x v="5"/>
    <d v="2021-05-21T00:00:00"/>
    <d v="2021-06-04T00:00:00"/>
    <x v="6"/>
    <n v="6"/>
    <x v="12"/>
    <x v="1"/>
  </r>
  <r>
    <x v="7"/>
    <x v="37"/>
    <x v="5"/>
    <d v="2021-05-28T00:00:00"/>
    <d v="2021-06-11T00:00:00"/>
    <x v="6"/>
    <n v="6"/>
    <x v="17"/>
    <x v="1"/>
  </r>
  <r>
    <x v="7"/>
    <x v="37"/>
    <x v="2"/>
    <d v="2021-05-28T00:00:00"/>
    <d v="2021-06-11T00:00:00"/>
    <x v="6"/>
    <n v="6"/>
    <x v="17"/>
    <x v="1"/>
  </r>
  <r>
    <x v="7"/>
    <x v="37"/>
    <x v="5"/>
    <d v="2021-06-04T00:00:00"/>
    <d v="2021-06-18T00:00:00"/>
    <x v="6"/>
    <n v="6"/>
    <x v="7"/>
    <x v="1"/>
  </r>
  <r>
    <x v="7"/>
    <x v="37"/>
    <x v="5"/>
    <d v="2021-06-11T00:00:00"/>
    <d v="2021-06-25T00:00:00"/>
    <x v="6"/>
    <n v="6"/>
    <x v="23"/>
    <x v="1"/>
  </r>
  <r>
    <x v="7"/>
    <x v="37"/>
    <x v="5"/>
    <d v="2021-06-18T00:00:00"/>
    <d v="2021-07-02T00:00:00"/>
    <x v="6"/>
    <n v="7"/>
    <x v="26"/>
    <x v="6"/>
  </r>
  <r>
    <x v="7"/>
    <x v="37"/>
    <x v="5"/>
    <d v="2021-06-25T00:00:00"/>
    <d v="2021-07-09T00:00:00"/>
    <x v="6"/>
    <n v="7"/>
    <x v="28"/>
    <x v="6"/>
  </r>
  <r>
    <x v="7"/>
    <x v="37"/>
    <x v="5"/>
    <d v="2021-07-02T00:00:00"/>
    <d v="2021-07-16T00:00:00"/>
    <x v="6"/>
    <n v="7"/>
    <x v="6"/>
    <x v="6"/>
  </r>
  <r>
    <x v="7"/>
    <x v="37"/>
    <x v="2"/>
    <d v="2021-07-02T00:00:00"/>
    <d v="2021-07-16T00:00:00"/>
    <x v="6"/>
    <n v="7"/>
    <x v="6"/>
    <x v="6"/>
  </r>
  <r>
    <x v="7"/>
    <x v="37"/>
    <x v="5"/>
    <d v="2021-07-09T00:00:00"/>
    <d v="2021-07-23T00:00:00"/>
    <x v="6"/>
    <n v="7"/>
    <x v="30"/>
    <x v="6"/>
  </r>
  <r>
    <x v="7"/>
    <x v="37"/>
    <x v="5"/>
    <d v="2021-07-16T00:00:00"/>
    <d v="2021-07-30T00:00:00"/>
    <x v="6"/>
    <n v="7"/>
    <x v="0"/>
    <x v="6"/>
  </r>
  <r>
    <x v="7"/>
    <x v="37"/>
    <x v="5"/>
    <d v="2021-07-23T00:00:00"/>
    <d v="2021-08-06T00:00:00"/>
    <x v="6"/>
    <n v="8"/>
    <x v="14"/>
    <x v="7"/>
  </r>
  <r>
    <x v="7"/>
    <x v="37"/>
    <x v="5"/>
    <d v="2021-07-30T00:00:00"/>
    <d v="2021-08-13T00:00:00"/>
    <x v="6"/>
    <n v="8"/>
    <x v="19"/>
    <x v="7"/>
  </r>
  <r>
    <x v="7"/>
    <x v="37"/>
    <x v="2"/>
    <d v="2021-07-30T00:00:00"/>
    <d v="2021-08-13T00:00:00"/>
    <x v="6"/>
    <n v="8"/>
    <x v="19"/>
    <x v="7"/>
  </r>
  <r>
    <x v="7"/>
    <x v="37"/>
    <x v="5"/>
    <d v="2021-08-06T00:00:00"/>
    <d v="2021-08-20T00:00:00"/>
    <x v="6"/>
    <n v="8"/>
    <x v="9"/>
    <x v="7"/>
  </r>
  <r>
    <x v="7"/>
    <x v="37"/>
    <x v="5"/>
    <d v="2021-08-13T00:00:00"/>
    <d v="2021-08-27T00:00:00"/>
    <x v="6"/>
    <n v="8"/>
    <x v="3"/>
    <x v="7"/>
  </r>
  <r>
    <x v="7"/>
    <x v="37"/>
    <x v="5"/>
    <d v="2021-08-20T00:00:00"/>
    <d v="2021-09-03T00:00:00"/>
    <x v="6"/>
    <n v="9"/>
    <x v="27"/>
    <x v="2"/>
  </r>
  <r>
    <x v="7"/>
    <x v="37"/>
    <x v="5"/>
    <d v="2021-08-27T00:00:00"/>
    <d v="2021-09-10T00:00:00"/>
    <x v="6"/>
    <n v="9"/>
    <x v="29"/>
    <x v="2"/>
  </r>
  <r>
    <x v="7"/>
    <x v="37"/>
    <x v="2"/>
    <d v="2021-08-27T00:00:00"/>
    <d v="2021-09-10T00:00:00"/>
    <x v="6"/>
    <n v="9"/>
    <x v="29"/>
    <x v="2"/>
  </r>
  <r>
    <x v="7"/>
    <x v="37"/>
    <x v="5"/>
    <d v="2021-09-03T00:00:00"/>
    <d v="2021-09-17T00:00:00"/>
    <x v="6"/>
    <n v="9"/>
    <x v="8"/>
    <x v="2"/>
  </r>
  <r>
    <x v="7"/>
    <x v="37"/>
    <x v="5"/>
    <d v="2021-09-10T00:00:00"/>
    <d v="2021-09-24T00:00:00"/>
    <x v="6"/>
    <n v="9"/>
    <x v="11"/>
    <x v="2"/>
  </r>
  <r>
    <x v="7"/>
    <x v="37"/>
    <x v="5"/>
    <d v="2021-09-17T00:00:00"/>
    <d v="2021-10-01T00:00:00"/>
    <x v="6"/>
    <n v="10"/>
    <x v="25"/>
    <x v="0"/>
  </r>
  <r>
    <x v="7"/>
    <x v="37"/>
    <x v="5"/>
    <d v="2021-09-24T00:00:00"/>
    <d v="2021-10-08T00:00:00"/>
    <x v="6"/>
    <n v="10"/>
    <x v="16"/>
    <x v="0"/>
  </r>
  <r>
    <x v="7"/>
    <x v="37"/>
    <x v="5"/>
    <d v="2021-10-01T00:00:00"/>
    <d v="2021-10-15T00:00:00"/>
    <x v="6"/>
    <n v="10"/>
    <x v="5"/>
    <x v="0"/>
  </r>
  <r>
    <x v="7"/>
    <x v="37"/>
    <x v="2"/>
    <d v="2021-10-01T00:00:00"/>
    <d v="2021-10-15T00:00:00"/>
    <x v="6"/>
    <n v="10"/>
    <x v="5"/>
    <x v="0"/>
  </r>
  <r>
    <x v="7"/>
    <x v="37"/>
    <x v="5"/>
    <d v="2021-10-08T00:00:00"/>
    <d v="2021-10-22T00:00:00"/>
    <x v="6"/>
    <n v="10"/>
    <x v="22"/>
    <x v="0"/>
  </r>
  <r>
    <x v="7"/>
    <x v="37"/>
    <x v="5"/>
    <d v="2021-10-15T00:00:00"/>
    <d v="2021-10-29T00:00:00"/>
    <x v="6"/>
    <n v="10"/>
    <x v="1"/>
    <x v="0"/>
  </r>
  <r>
    <x v="7"/>
    <x v="37"/>
    <x v="5"/>
    <d v="2021-10-22T00:00:00"/>
    <d v="2021-11-05T00:00:00"/>
    <x v="6"/>
    <n v="11"/>
    <x v="13"/>
    <x v="8"/>
  </r>
  <r>
    <x v="7"/>
    <x v="37"/>
    <x v="5"/>
    <d v="2021-10-29T00:00:00"/>
    <d v="2021-11-12T00:00:00"/>
    <x v="6"/>
    <n v="11"/>
    <x v="18"/>
    <x v="8"/>
  </r>
  <r>
    <x v="7"/>
    <x v="37"/>
    <x v="2"/>
    <d v="2021-10-29T00:00:00"/>
    <d v="2021-11-12T00:00:00"/>
    <x v="6"/>
    <n v="11"/>
    <x v="18"/>
    <x v="8"/>
  </r>
  <r>
    <x v="7"/>
    <x v="37"/>
    <x v="5"/>
    <d v="2021-11-05T00:00:00"/>
    <d v="2021-11-19T00:00:00"/>
    <x v="6"/>
    <n v="11"/>
    <x v="10"/>
    <x v="8"/>
  </r>
  <r>
    <x v="7"/>
    <x v="37"/>
    <x v="5"/>
    <d v="2021-11-12T00:00:00"/>
    <d v="2021-11-26T00:00:00"/>
    <x v="6"/>
    <n v="11"/>
    <x v="24"/>
    <x v="8"/>
  </r>
  <r>
    <x v="7"/>
    <x v="37"/>
    <x v="5"/>
    <d v="2021-11-19T00:00:00"/>
    <d v="2021-12-03T00:00:00"/>
    <x v="6"/>
    <n v="12"/>
    <x v="27"/>
    <x v="3"/>
  </r>
  <r>
    <x v="7"/>
    <x v="37"/>
    <x v="5"/>
    <d v="2021-11-26T00:00:00"/>
    <d v="2021-12-10T00:00:00"/>
    <x v="6"/>
    <n v="12"/>
    <x v="29"/>
    <x v="3"/>
  </r>
  <r>
    <x v="7"/>
    <x v="37"/>
    <x v="2"/>
    <d v="2021-11-26T00:00:00"/>
    <d v="2021-12-10T00:00:00"/>
    <x v="6"/>
    <n v="12"/>
    <x v="29"/>
    <x v="3"/>
  </r>
  <r>
    <x v="7"/>
    <x v="37"/>
    <x v="5"/>
    <d v="2021-12-03T00:00:00"/>
    <d v="2021-12-17T00:00:00"/>
    <x v="6"/>
    <n v="12"/>
    <x v="8"/>
    <x v="3"/>
  </r>
  <r>
    <x v="7"/>
    <x v="37"/>
    <x v="5"/>
    <d v="2021-12-10T00:00:00"/>
    <d v="2021-12-24T00:00:00"/>
    <x v="6"/>
    <n v="12"/>
    <x v="11"/>
    <x v="3"/>
  </r>
  <r>
    <x v="7"/>
    <x v="37"/>
    <x v="5"/>
    <d v="2021-12-17T00:00:00"/>
    <d v="2021-12-31T00:00:00"/>
    <x v="6"/>
    <n v="12"/>
    <x v="2"/>
    <x v="3"/>
  </r>
  <r>
    <x v="7"/>
    <x v="37"/>
    <x v="5"/>
    <d v="2021-12-24T00:00:00"/>
    <d v="2022-01-07T00:00:00"/>
    <x v="7"/>
    <n v="1"/>
    <x v="15"/>
    <x v="9"/>
  </r>
  <r>
    <x v="7"/>
    <x v="37"/>
    <x v="5"/>
    <d v="2021-12-31T00:00:00"/>
    <d v="2022-01-14T00:00:00"/>
    <x v="7"/>
    <n v="1"/>
    <x v="20"/>
    <x v="9"/>
  </r>
  <r>
    <x v="7"/>
    <x v="37"/>
    <x v="2"/>
    <d v="2021-12-31T00:00:00"/>
    <d v="2022-01-14T00:00:00"/>
    <x v="7"/>
    <n v="1"/>
    <x v="20"/>
    <x v="9"/>
  </r>
  <r>
    <x v="7"/>
    <x v="37"/>
    <x v="5"/>
    <d v="2022-01-07T00:00:00"/>
    <d v="2022-01-21T00:00:00"/>
    <x v="7"/>
    <n v="1"/>
    <x v="21"/>
    <x v="9"/>
  </r>
  <r>
    <x v="7"/>
    <x v="37"/>
    <x v="5"/>
    <d v="2022-01-14T00:00:00"/>
    <d v="2022-01-28T00:00:00"/>
    <x v="7"/>
    <n v="1"/>
    <x v="4"/>
    <x v="9"/>
  </r>
  <r>
    <x v="7"/>
    <x v="37"/>
    <x v="5"/>
    <d v="2022-01-21T00:00:00"/>
    <d v="2022-02-04T00:00:00"/>
    <x v="7"/>
    <n v="2"/>
    <x v="12"/>
    <x v="10"/>
  </r>
  <r>
    <x v="7"/>
    <x v="37"/>
    <x v="5"/>
    <d v="2022-01-28T00:00:00"/>
    <d v="2022-02-11T00:00:00"/>
    <x v="7"/>
    <n v="2"/>
    <x v="17"/>
    <x v="10"/>
  </r>
  <r>
    <x v="7"/>
    <x v="37"/>
    <x v="2"/>
    <d v="2022-01-28T00:00:00"/>
    <d v="2022-02-11T00:00:00"/>
    <x v="7"/>
    <n v="2"/>
    <x v="17"/>
    <x v="10"/>
  </r>
  <r>
    <x v="7"/>
    <x v="37"/>
    <x v="5"/>
    <d v="2022-02-04T00:00:00"/>
    <d v="2022-02-18T00:00:00"/>
    <x v="7"/>
    <n v="2"/>
    <x v="7"/>
    <x v="10"/>
  </r>
  <r>
    <x v="7"/>
    <x v="37"/>
    <x v="5"/>
    <d v="2022-02-11T00:00:00"/>
    <d v="2022-02-25T00:00:00"/>
    <x v="7"/>
    <n v="2"/>
    <x v="23"/>
    <x v="10"/>
  </r>
  <r>
    <x v="7"/>
    <x v="37"/>
    <x v="5"/>
    <d v="2022-02-18T00:00:00"/>
    <d v="2022-03-04T00:00:00"/>
    <x v="7"/>
    <n v="3"/>
    <x v="12"/>
    <x v="4"/>
  </r>
  <r>
    <x v="7"/>
    <x v="37"/>
    <x v="5"/>
    <d v="2022-02-25T00:00:00"/>
    <d v="2022-03-11T00:00:00"/>
    <x v="7"/>
    <n v="3"/>
    <x v="17"/>
    <x v="4"/>
  </r>
  <r>
    <x v="7"/>
    <x v="37"/>
    <x v="2"/>
    <d v="2022-02-25T00:00:00"/>
    <d v="2022-03-11T00:00:00"/>
    <x v="7"/>
    <n v="3"/>
    <x v="17"/>
    <x v="4"/>
  </r>
  <r>
    <x v="7"/>
    <x v="37"/>
    <x v="5"/>
    <d v="2022-03-04T00:00:00"/>
    <d v="2022-03-18T00:00:00"/>
    <x v="7"/>
    <n v="3"/>
    <x v="7"/>
    <x v="4"/>
  </r>
  <r>
    <x v="7"/>
    <x v="37"/>
    <x v="5"/>
    <d v="2022-03-11T00:00:00"/>
    <d v="2022-03-25T00:00:00"/>
    <x v="7"/>
    <n v="3"/>
    <x v="23"/>
    <x v="4"/>
  </r>
  <r>
    <x v="7"/>
    <x v="37"/>
    <x v="5"/>
    <d v="2022-03-18T00:00:00"/>
    <d v="2022-04-01T00:00:00"/>
    <x v="7"/>
    <n v="4"/>
    <x v="25"/>
    <x v="11"/>
  </r>
  <r>
    <x v="7"/>
    <x v="37"/>
    <x v="5"/>
    <d v="2022-03-25T00:00:00"/>
    <d v="2022-04-08T00:00:00"/>
    <x v="7"/>
    <n v="4"/>
    <x v="16"/>
    <x v="11"/>
  </r>
  <r>
    <x v="7"/>
    <x v="37"/>
    <x v="5"/>
    <d v="2022-04-01T00:00:00"/>
    <d v="2022-04-13T00:00:00"/>
    <x v="7"/>
    <n v="4"/>
    <x v="19"/>
    <x v="11"/>
  </r>
  <r>
    <x v="7"/>
    <x v="37"/>
    <x v="2"/>
    <d v="2022-04-01T00:00:00"/>
    <d v="2022-04-13T00:00:00"/>
    <x v="7"/>
    <n v="4"/>
    <x v="19"/>
    <x v="11"/>
  </r>
  <r>
    <x v="7"/>
    <x v="37"/>
    <x v="5"/>
    <d v="2022-04-08T00:00:00"/>
    <d v="2022-04-22T00:00:00"/>
    <x v="7"/>
    <n v="4"/>
    <x v="22"/>
    <x v="11"/>
  </r>
  <r>
    <x v="7"/>
    <x v="37"/>
    <x v="5"/>
    <d v="2022-04-15T00:00:00"/>
    <d v="2022-04-29T00:00:00"/>
    <x v="7"/>
    <n v="4"/>
    <x v="1"/>
    <x v="11"/>
  </r>
  <r>
    <x v="7"/>
    <x v="37"/>
    <x v="5"/>
    <d v="2022-04-22T00:00:00"/>
    <d v="2022-05-06T00:00:00"/>
    <x v="7"/>
    <n v="5"/>
    <x v="14"/>
    <x v="5"/>
  </r>
  <r>
    <x v="7"/>
    <x v="37"/>
    <x v="5"/>
    <d v="2022-04-29T00:00:00"/>
    <d v="2022-05-13T00:00:00"/>
    <x v="7"/>
    <n v="5"/>
    <x v="19"/>
    <x v="5"/>
  </r>
  <r>
    <x v="7"/>
    <x v="37"/>
    <x v="2"/>
    <d v="2022-04-29T00:00:00"/>
    <d v="2022-05-13T00:00:00"/>
    <x v="7"/>
    <n v="5"/>
    <x v="19"/>
    <x v="5"/>
  </r>
  <r>
    <x v="7"/>
    <x v="37"/>
    <x v="5"/>
    <d v="2022-05-06T00:00:00"/>
    <d v="2022-05-20T00:00:00"/>
    <x v="7"/>
    <n v="5"/>
    <x v="9"/>
    <x v="5"/>
  </r>
  <r>
    <x v="7"/>
    <x v="37"/>
    <x v="5"/>
    <d v="2022-05-13T00:00:00"/>
    <d v="2022-05-27T00:00:00"/>
    <x v="7"/>
    <n v="5"/>
    <x v="3"/>
    <x v="5"/>
  </r>
  <r>
    <x v="7"/>
    <x v="37"/>
    <x v="5"/>
    <d v="2022-05-20T00:00:00"/>
    <d v="2022-06-03T00:00:00"/>
    <x v="7"/>
    <n v="6"/>
    <x v="27"/>
    <x v="1"/>
  </r>
  <r>
    <x v="7"/>
    <x v="37"/>
    <x v="5"/>
    <d v="2022-05-27T00:00:00"/>
    <d v="2022-06-10T00:00:00"/>
    <x v="7"/>
    <n v="6"/>
    <x v="29"/>
    <x v="1"/>
  </r>
  <r>
    <x v="7"/>
    <x v="37"/>
    <x v="2"/>
    <d v="2022-05-27T00:00:00"/>
    <d v="2022-06-10T00:00:00"/>
    <x v="7"/>
    <n v="6"/>
    <x v="29"/>
    <x v="1"/>
  </r>
  <r>
    <x v="7"/>
    <x v="37"/>
    <x v="5"/>
    <d v="2022-06-03T00:00:00"/>
    <d v="2022-06-17T00:00:00"/>
    <x v="7"/>
    <n v="6"/>
    <x v="8"/>
    <x v="1"/>
  </r>
  <r>
    <x v="7"/>
    <x v="37"/>
    <x v="5"/>
    <d v="2022-06-10T00:00:00"/>
    <d v="2022-06-24T00:00:00"/>
    <x v="7"/>
    <n v="6"/>
    <x v="11"/>
    <x v="1"/>
  </r>
  <r>
    <x v="7"/>
    <x v="37"/>
    <x v="5"/>
    <d v="2022-06-17T00:00:00"/>
    <d v="2022-07-01T00:00:00"/>
    <x v="7"/>
    <n v="7"/>
    <x v="25"/>
    <x v="6"/>
  </r>
  <r>
    <x v="7"/>
    <x v="37"/>
    <x v="5"/>
    <d v="2022-06-24T00:00:00"/>
    <d v="2022-07-08T00:00:00"/>
    <x v="7"/>
    <n v="7"/>
    <x v="16"/>
    <x v="6"/>
  </r>
  <r>
    <x v="7"/>
    <x v="37"/>
    <x v="5"/>
    <d v="2022-07-01T00:00:00"/>
    <d v="2022-07-15T00:00:00"/>
    <x v="7"/>
    <n v="7"/>
    <x v="5"/>
    <x v="6"/>
  </r>
  <r>
    <x v="7"/>
    <x v="37"/>
    <x v="2"/>
    <d v="2022-07-01T00:00:00"/>
    <d v="2022-07-15T00:00:00"/>
    <x v="7"/>
    <n v="7"/>
    <x v="5"/>
    <x v="6"/>
  </r>
  <r>
    <x v="7"/>
    <x v="37"/>
    <x v="5"/>
    <d v="2022-07-08T00:00:00"/>
    <d v="2022-07-22T00:00:00"/>
    <x v="7"/>
    <n v="7"/>
    <x v="22"/>
    <x v="6"/>
  </r>
  <r>
    <x v="7"/>
    <x v="37"/>
    <x v="5"/>
    <d v="2022-07-15T00:00:00"/>
    <d v="2022-07-29T00:00:00"/>
    <x v="7"/>
    <n v="7"/>
    <x v="1"/>
    <x v="6"/>
  </r>
  <r>
    <x v="7"/>
    <x v="37"/>
    <x v="5"/>
    <d v="2022-07-22T00:00:00"/>
    <d v="2022-08-05T00:00:00"/>
    <x v="7"/>
    <n v="8"/>
    <x v="13"/>
    <x v="7"/>
  </r>
  <r>
    <x v="7"/>
    <x v="37"/>
    <x v="5"/>
    <d v="2022-07-29T00:00:00"/>
    <d v="2022-08-12T00:00:00"/>
    <x v="7"/>
    <n v="8"/>
    <x v="18"/>
    <x v="7"/>
  </r>
  <r>
    <x v="7"/>
    <x v="37"/>
    <x v="2"/>
    <d v="2022-07-29T00:00:00"/>
    <d v="2022-08-12T00:00:00"/>
    <x v="7"/>
    <n v="8"/>
    <x v="18"/>
    <x v="7"/>
  </r>
  <r>
    <x v="7"/>
    <x v="37"/>
    <x v="5"/>
    <d v="2022-08-05T00:00:00"/>
    <d v="2022-08-19T00:00:00"/>
    <x v="7"/>
    <n v="8"/>
    <x v="10"/>
    <x v="7"/>
  </r>
  <r>
    <x v="7"/>
    <x v="37"/>
    <x v="5"/>
    <d v="2022-08-12T00:00:00"/>
    <d v="2022-08-26T00:00:00"/>
    <x v="7"/>
    <n v="8"/>
    <x v="24"/>
    <x v="7"/>
  </r>
  <r>
    <x v="7"/>
    <x v="37"/>
    <x v="5"/>
    <d v="2022-08-19T00:00:00"/>
    <d v="2022-09-02T00:00:00"/>
    <x v="7"/>
    <n v="9"/>
    <x v="26"/>
    <x v="2"/>
  </r>
  <r>
    <x v="7"/>
    <x v="37"/>
    <x v="5"/>
    <d v="2022-08-26T00:00:00"/>
    <d v="2022-09-09T00:00:00"/>
    <x v="7"/>
    <n v="9"/>
    <x v="28"/>
    <x v="2"/>
  </r>
  <r>
    <x v="7"/>
    <x v="37"/>
    <x v="5"/>
    <d v="2022-09-02T00:00:00"/>
    <d v="2022-09-16T00:00:00"/>
    <x v="7"/>
    <n v="9"/>
    <x v="6"/>
    <x v="2"/>
  </r>
  <r>
    <x v="7"/>
    <x v="37"/>
    <x v="2"/>
    <d v="2022-09-02T00:00:00"/>
    <d v="2022-09-16T00:00:00"/>
    <x v="7"/>
    <n v="9"/>
    <x v="6"/>
    <x v="2"/>
  </r>
  <r>
    <x v="7"/>
    <x v="37"/>
    <x v="5"/>
    <d v="2022-09-09T00:00:00"/>
    <d v="2022-09-23T00:00:00"/>
    <x v="7"/>
    <n v="9"/>
    <x v="30"/>
    <x v="2"/>
  </r>
  <r>
    <x v="7"/>
    <x v="37"/>
    <x v="5"/>
    <d v="2022-09-16T00:00:00"/>
    <d v="2022-09-30T00:00:00"/>
    <x v="7"/>
    <n v="9"/>
    <x v="0"/>
    <x v="2"/>
  </r>
  <r>
    <x v="7"/>
    <x v="37"/>
    <x v="5"/>
    <d v="2022-09-23T00:00:00"/>
    <d v="2022-10-07T00:00:00"/>
    <x v="7"/>
    <n v="10"/>
    <x v="15"/>
    <x v="0"/>
  </r>
  <r>
    <x v="7"/>
    <x v="37"/>
    <x v="5"/>
    <d v="2022-09-30T00:00:00"/>
    <d v="2022-10-14T00:00:00"/>
    <x v="7"/>
    <n v="10"/>
    <x v="20"/>
    <x v="0"/>
  </r>
  <r>
    <x v="7"/>
    <x v="37"/>
    <x v="2"/>
    <d v="2022-09-30T00:00:00"/>
    <d v="2022-10-14T00:00:00"/>
    <x v="7"/>
    <n v="10"/>
    <x v="20"/>
    <x v="0"/>
  </r>
  <r>
    <x v="7"/>
    <x v="37"/>
    <x v="5"/>
    <d v="2022-10-07T00:00:00"/>
    <d v="2022-10-21T00:00:00"/>
    <x v="7"/>
    <n v="10"/>
    <x v="21"/>
    <x v="0"/>
  </r>
  <r>
    <x v="7"/>
    <x v="37"/>
    <x v="5"/>
    <d v="2022-10-14T00:00:00"/>
    <d v="2022-10-28T00:00:00"/>
    <x v="7"/>
    <n v="10"/>
    <x v="4"/>
    <x v="0"/>
  </r>
  <r>
    <x v="7"/>
    <x v="37"/>
    <x v="5"/>
    <d v="2022-10-21T00:00:00"/>
    <d v="2022-11-04T00:00:00"/>
    <x v="7"/>
    <n v="11"/>
    <x v="12"/>
    <x v="8"/>
  </r>
  <r>
    <x v="7"/>
    <x v="37"/>
    <x v="5"/>
    <d v="2022-10-28T00:00:00"/>
    <d v="2022-11-11T00:00:00"/>
    <x v="7"/>
    <n v="11"/>
    <x v="17"/>
    <x v="8"/>
  </r>
  <r>
    <x v="7"/>
    <x v="37"/>
    <x v="2"/>
    <d v="2022-10-28T00:00:00"/>
    <d v="2022-11-11T00:00:00"/>
    <x v="7"/>
    <n v="11"/>
    <x v="17"/>
    <x v="8"/>
  </r>
  <r>
    <x v="7"/>
    <x v="37"/>
    <x v="5"/>
    <d v="2022-11-04T00:00:00"/>
    <d v="2022-11-18T00:00:00"/>
    <x v="7"/>
    <n v="11"/>
    <x v="7"/>
    <x v="8"/>
  </r>
  <r>
    <x v="7"/>
    <x v="37"/>
    <x v="5"/>
    <d v="2022-11-11T00:00:00"/>
    <d v="2022-11-25T00:00:00"/>
    <x v="7"/>
    <n v="11"/>
    <x v="23"/>
    <x v="8"/>
  </r>
  <r>
    <x v="7"/>
    <x v="37"/>
    <x v="5"/>
    <d v="2022-11-18T00:00:00"/>
    <d v="2022-12-02T00:00:00"/>
    <x v="7"/>
    <n v="12"/>
    <x v="26"/>
    <x v="3"/>
  </r>
  <r>
    <x v="7"/>
    <x v="37"/>
    <x v="5"/>
    <d v="2022-11-25T00:00:00"/>
    <d v="2022-12-09T00:00:00"/>
    <x v="7"/>
    <n v="12"/>
    <x v="28"/>
    <x v="3"/>
  </r>
  <r>
    <x v="7"/>
    <x v="37"/>
    <x v="5"/>
    <d v="2022-12-02T00:00:00"/>
    <d v="2022-12-16T00:00:00"/>
    <x v="7"/>
    <n v="12"/>
    <x v="6"/>
    <x v="3"/>
  </r>
  <r>
    <x v="7"/>
    <x v="37"/>
    <x v="2"/>
    <d v="2022-12-02T00:00:00"/>
    <d v="2022-12-16T00:00:00"/>
    <x v="7"/>
    <n v="12"/>
    <x v="6"/>
    <x v="3"/>
  </r>
  <r>
    <x v="7"/>
    <x v="37"/>
    <x v="5"/>
    <d v="2022-12-09T00:00:00"/>
    <d v="2022-12-23T00:00:00"/>
    <x v="7"/>
    <n v="12"/>
    <x v="30"/>
    <x v="3"/>
  </r>
  <r>
    <x v="7"/>
    <x v="37"/>
    <x v="5"/>
    <d v="2022-12-16T00:00:00"/>
    <d v="2022-12-30T00:00:00"/>
    <x v="7"/>
    <n v="12"/>
    <x v="0"/>
    <x v="3"/>
  </r>
  <r>
    <x v="7"/>
    <x v="37"/>
    <x v="5"/>
    <d v="2022-12-23T00:00:00"/>
    <d v="2023-01-06T00:00:00"/>
    <x v="8"/>
    <n v="1"/>
    <x v="14"/>
    <x v="9"/>
  </r>
  <r>
    <x v="7"/>
    <x v="37"/>
    <x v="5"/>
    <d v="2022-12-30T00:00:00"/>
    <d v="2023-01-13T00:00:00"/>
    <x v="8"/>
    <n v="1"/>
    <x v="19"/>
    <x v="9"/>
  </r>
  <r>
    <x v="7"/>
    <x v="37"/>
    <x v="2"/>
    <d v="2022-12-30T00:00:00"/>
    <d v="2023-01-13T00:00:00"/>
    <x v="8"/>
    <n v="1"/>
    <x v="19"/>
    <x v="9"/>
  </r>
  <r>
    <x v="7"/>
    <x v="37"/>
    <x v="5"/>
    <d v="2023-01-06T00:00:00"/>
    <d v="2023-01-20T00:00:00"/>
    <x v="8"/>
    <n v="1"/>
    <x v="9"/>
    <x v="9"/>
  </r>
  <r>
    <x v="7"/>
    <x v="38"/>
    <x v="5"/>
    <d v="2023-01-13T00:00:00"/>
    <d v="2023-01-27T00:00:00"/>
    <x v="8"/>
    <n v="1"/>
    <x v="3"/>
    <x v="9"/>
  </r>
  <r>
    <x v="7"/>
    <x v="38"/>
    <x v="5"/>
    <d v="2023-01-20T00:00:00"/>
    <d v="2023-02-03T00:00:00"/>
    <x v="8"/>
    <n v="2"/>
    <x v="27"/>
    <x v="10"/>
  </r>
  <r>
    <x v="7"/>
    <x v="38"/>
    <x v="5"/>
    <d v="2023-01-27T00:00:00"/>
    <d v="2023-02-10T00:00:00"/>
    <x v="8"/>
    <n v="2"/>
    <x v="29"/>
    <x v="10"/>
  </r>
  <r>
    <x v="7"/>
    <x v="38"/>
    <x v="2"/>
    <d v="2023-01-27T00:00:00"/>
    <d v="2023-02-10T00:00:00"/>
    <x v="8"/>
    <n v="2"/>
    <x v="29"/>
    <x v="10"/>
  </r>
  <r>
    <x v="7"/>
    <x v="38"/>
    <x v="5"/>
    <d v="2023-02-03T00:00:00"/>
    <d v="2023-02-17T00:00:00"/>
    <x v="8"/>
    <n v="2"/>
    <x v="8"/>
    <x v="10"/>
  </r>
  <r>
    <x v="7"/>
    <x v="38"/>
    <x v="5"/>
    <d v="2023-02-10T00:00:00"/>
    <d v="2023-02-24T00:00:00"/>
    <x v="8"/>
    <n v="2"/>
    <x v="11"/>
    <x v="10"/>
  </r>
  <r>
    <x v="7"/>
    <x v="38"/>
    <x v="5"/>
    <d v="2023-02-17T00:00:00"/>
    <d v="2023-03-03T00:00:00"/>
    <x v="8"/>
    <n v="3"/>
    <x v="27"/>
    <x v="4"/>
  </r>
  <r>
    <x v="7"/>
    <x v="38"/>
    <x v="5"/>
    <d v="2023-02-24T00:00:00"/>
    <d v="2023-03-10T00:00:00"/>
    <x v="8"/>
    <n v="3"/>
    <x v="29"/>
    <x v="4"/>
  </r>
  <r>
    <x v="7"/>
    <x v="38"/>
    <x v="2"/>
    <d v="2023-02-24T00:00:00"/>
    <d v="2023-03-10T00:00:00"/>
    <x v="8"/>
    <n v="3"/>
    <x v="29"/>
    <x v="4"/>
  </r>
  <r>
    <x v="7"/>
    <x v="38"/>
    <x v="5"/>
    <d v="2023-03-03T00:00:00"/>
    <d v="2023-03-17T00:00:00"/>
    <x v="8"/>
    <n v="3"/>
    <x v="8"/>
    <x v="4"/>
  </r>
  <r>
    <x v="7"/>
    <x v="38"/>
    <x v="5"/>
    <d v="2023-03-10T00:00:00"/>
    <d v="2023-03-24T00:00:00"/>
    <x v="8"/>
    <n v="3"/>
    <x v="11"/>
    <x v="4"/>
  </r>
  <r>
    <x v="7"/>
    <x v="38"/>
    <x v="5"/>
    <d v="2023-03-17T00:00:00"/>
    <d v="2023-03-31T00:00:00"/>
    <x v="8"/>
    <n v="3"/>
    <x v="2"/>
    <x v="4"/>
  </r>
  <r>
    <x v="7"/>
    <x v="38"/>
    <x v="5"/>
    <d v="2023-03-24T00:00:00"/>
    <d v="2023-04-07T00:00:00"/>
    <x v="8"/>
    <n v="4"/>
    <x v="15"/>
    <x v="11"/>
  </r>
  <r>
    <x v="7"/>
    <x v="38"/>
    <x v="5"/>
    <d v="2023-03-31T00:00:00"/>
    <d v="2023-04-14T00:00:00"/>
    <x v="8"/>
    <n v="4"/>
    <x v="20"/>
    <x v="11"/>
  </r>
  <r>
    <x v="7"/>
    <x v="38"/>
    <x v="2"/>
    <d v="2023-03-31T00:00:00"/>
    <d v="2023-04-14T00:00:00"/>
    <x v="8"/>
    <n v="4"/>
    <x v="20"/>
    <x v="11"/>
  </r>
  <r>
    <x v="7"/>
    <x v="38"/>
    <x v="5"/>
    <d v="2023-04-07T00:00:00"/>
    <d v="2023-04-21T00:00:00"/>
    <x v="8"/>
    <n v="4"/>
    <x v="21"/>
    <x v="11"/>
  </r>
  <r>
    <x v="7"/>
    <x v="38"/>
    <x v="5"/>
    <d v="2023-04-14T00:00:00"/>
    <d v="2023-04-28T00:00:00"/>
    <x v="8"/>
    <n v="4"/>
    <x v="4"/>
    <x v="11"/>
  </r>
  <r>
    <x v="7"/>
    <x v="38"/>
    <x v="5"/>
    <d v="2023-04-21T00:00:00"/>
    <d v="2023-05-05T00:00:00"/>
    <x v="8"/>
    <n v="5"/>
    <x v="13"/>
    <x v="5"/>
  </r>
  <r>
    <x v="7"/>
    <x v="38"/>
    <x v="5"/>
    <d v="2023-04-28T00:00:00"/>
    <d v="2023-05-12T00:00:00"/>
    <x v="8"/>
    <n v="5"/>
    <x v="18"/>
    <x v="5"/>
  </r>
  <r>
    <x v="7"/>
    <x v="38"/>
    <x v="2"/>
    <d v="2023-04-28T00:00:00"/>
    <d v="2023-05-12T00:00:00"/>
    <x v="8"/>
    <n v="5"/>
    <x v="18"/>
    <x v="5"/>
  </r>
  <r>
    <x v="7"/>
    <x v="38"/>
    <x v="5"/>
    <d v="2023-05-05T00:00:00"/>
    <d v="2023-05-19T00:00:00"/>
    <x v="8"/>
    <n v="5"/>
    <x v="10"/>
    <x v="5"/>
  </r>
  <r>
    <x v="7"/>
    <x v="38"/>
    <x v="5"/>
    <d v="2023-05-12T00:00:00"/>
    <d v="2023-05-26T00:00:00"/>
    <x v="8"/>
    <n v="5"/>
    <x v="24"/>
    <x v="5"/>
  </r>
  <r>
    <x v="7"/>
    <x v="38"/>
    <x v="5"/>
    <d v="2023-05-19T00:00:00"/>
    <d v="2023-06-02T00:00:00"/>
    <x v="8"/>
    <n v="6"/>
    <x v="26"/>
    <x v="1"/>
  </r>
  <r>
    <x v="7"/>
    <x v="38"/>
    <x v="5"/>
    <d v="2023-05-26T00:00:00"/>
    <d v="2023-06-09T00:00:00"/>
    <x v="8"/>
    <n v="6"/>
    <x v="28"/>
    <x v="1"/>
  </r>
  <r>
    <x v="7"/>
    <x v="38"/>
    <x v="5"/>
    <d v="2023-06-02T00:00:00"/>
    <d v="2023-06-16T00:00:00"/>
    <x v="8"/>
    <n v="6"/>
    <x v="6"/>
    <x v="1"/>
  </r>
  <r>
    <x v="7"/>
    <x v="38"/>
    <x v="2"/>
    <d v="2023-06-02T00:00:00"/>
    <d v="2023-06-16T00:00:00"/>
    <x v="8"/>
    <n v="6"/>
    <x v="6"/>
    <x v="1"/>
  </r>
  <r>
    <x v="7"/>
    <x v="38"/>
    <x v="5"/>
    <d v="2023-06-09T00:00:00"/>
    <d v="2023-06-23T00:00:00"/>
    <x v="8"/>
    <n v="6"/>
    <x v="30"/>
    <x v="1"/>
  </r>
  <r>
    <x v="7"/>
    <x v="38"/>
    <x v="5"/>
    <d v="2023-06-16T00:00:00"/>
    <d v="2023-06-30T00:00:00"/>
    <x v="8"/>
    <n v="6"/>
    <x v="0"/>
    <x v="1"/>
  </r>
  <r>
    <x v="7"/>
    <x v="38"/>
    <x v="5"/>
    <d v="2023-06-23T00:00:00"/>
    <d v="2023-07-07T00:00:00"/>
    <x v="8"/>
    <n v="7"/>
    <x v="15"/>
    <x v="6"/>
  </r>
  <r>
    <x v="7"/>
    <x v="38"/>
    <x v="5"/>
    <d v="2023-06-30T00:00:00"/>
    <d v="2023-07-14T00:00:00"/>
    <x v="8"/>
    <n v="7"/>
    <x v="20"/>
    <x v="6"/>
  </r>
  <r>
    <x v="7"/>
    <x v="38"/>
    <x v="2"/>
    <d v="2023-06-30T00:00:00"/>
    <d v="2023-07-14T00:00:00"/>
    <x v="8"/>
    <n v="7"/>
    <x v="20"/>
    <x v="6"/>
  </r>
  <r>
    <x v="7"/>
    <x v="38"/>
    <x v="5"/>
    <d v="2023-07-07T00:00:00"/>
    <d v="2023-07-21T00:00:00"/>
    <x v="8"/>
    <n v="7"/>
    <x v="21"/>
    <x v="6"/>
  </r>
  <r>
    <x v="7"/>
    <x v="38"/>
    <x v="5"/>
    <d v="2023-07-14T00:00:00"/>
    <d v="2023-07-28T00:00:00"/>
    <x v="8"/>
    <n v="7"/>
    <x v="4"/>
    <x v="6"/>
  </r>
  <r>
    <x v="7"/>
    <x v="38"/>
    <x v="5"/>
    <d v="2023-07-21T00:00:00"/>
    <d v="2023-08-04T00:00:00"/>
    <x v="8"/>
    <n v="8"/>
    <x v="12"/>
    <x v="7"/>
  </r>
  <r>
    <x v="7"/>
    <x v="38"/>
    <x v="5"/>
    <d v="2023-07-28T00:00:00"/>
    <d v="2023-08-11T00:00:00"/>
    <x v="8"/>
    <n v="8"/>
    <x v="17"/>
    <x v="7"/>
  </r>
  <r>
    <x v="7"/>
    <x v="38"/>
    <x v="2"/>
    <d v="2023-07-28T00:00:00"/>
    <d v="2023-08-11T00:00:00"/>
    <x v="8"/>
    <n v="8"/>
    <x v="17"/>
    <x v="7"/>
  </r>
  <r>
    <x v="7"/>
    <x v="38"/>
    <x v="5"/>
    <d v="2023-08-04T00:00:00"/>
    <d v="2023-08-18T00:00:00"/>
    <x v="8"/>
    <n v="8"/>
    <x v="7"/>
    <x v="7"/>
  </r>
  <r>
    <x v="7"/>
    <x v="38"/>
    <x v="5"/>
    <d v="2023-08-11T00:00:00"/>
    <d v="2023-08-25T00:00:00"/>
    <x v="8"/>
    <n v="8"/>
    <x v="23"/>
    <x v="7"/>
  </r>
  <r>
    <x v="7"/>
    <x v="38"/>
    <x v="5"/>
    <d v="2023-08-18T00:00:00"/>
    <d v="2023-09-01T00:00:00"/>
    <x v="8"/>
    <n v="9"/>
    <x v="25"/>
    <x v="2"/>
  </r>
  <r>
    <x v="7"/>
    <x v="38"/>
    <x v="5"/>
    <d v="2023-08-25T00:00:00"/>
    <d v="2023-09-08T00:00:00"/>
    <x v="8"/>
    <n v="9"/>
    <x v="16"/>
    <x v="2"/>
  </r>
  <r>
    <x v="7"/>
    <x v="38"/>
    <x v="5"/>
    <d v="2023-09-01T00:00:00"/>
    <d v="2023-09-15T00:00:00"/>
    <x v="8"/>
    <n v="9"/>
    <x v="5"/>
    <x v="2"/>
  </r>
  <r>
    <x v="7"/>
    <x v="38"/>
    <x v="2"/>
    <d v="2023-09-01T00:00:00"/>
    <d v="2023-09-15T00:00:00"/>
    <x v="8"/>
    <n v="9"/>
    <x v="5"/>
    <x v="2"/>
  </r>
  <r>
    <x v="7"/>
    <x v="38"/>
    <x v="5"/>
    <d v="2023-09-08T00:00:00"/>
    <d v="2023-09-22T00:00:00"/>
    <x v="8"/>
    <n v="9"/>
    <x v="22"/>
    <x v="2"/>
  </r>
  <r>
    <x v="7"/>
    <x v="38"/>
    <x v="5"/>
    <d v="2023-09-15T00:00:00"/>
    <d v="2023-09-29T00:00:00"/>
    <x v="8"/>
    <n v="9"/>
    <x v="1"/>
    <x v="2"/>
  </r>
  <r>
    <x v="7"/>
    <x v="38"/>
    <x v="5"/>
    <d v="2023-09-22T00:00:00"/>
    <d v="2023-10-06T00:00:00"/>
    <x v="8"/>
    <n v="10"/>
    <x v="14"/>
    <x v="0"/>
  </r>
  <r>
    <x v="7"/>
    <x v="38"/>
    <x v="5"/>
    <d v="2023-09-29T00:00:00"/>
    <d v="2023-10-13T00:00:00"/>
    <x v="8"/>
    <n v="10"/>
    <x v="19"/>
    <x v="0"/>
  </r>
  <r>
    <x v="7"/>
    <x v="38"/>
    <x v="2"/>
    <d v="2023-09-29T00:00:00"/>
    <d v="2023-10-13T00:00:00"/>
    <x v="8"/>
    <n v="10"/>
    <x v="19"/>
    <x v="0"/>
  </r>
  <r>
    <x v="7"/>
    <x v="38"/>
    <x v="5"/>
    <d v="2023-10-06T00:00:00"/>
    <d v="2023-10-20T00:00:00"/>
    <x v="8"/>
    <n v="10"/>
    <x v="9"/>
    <x v="0"/>
  </r>
  <r>
    <x v="7"/>
    <x v="38"/>
    <x v="5"/>
    <d v="2023-10-13T00:00:00"/>
    <d v="2023-10-27T00:00:00"/>
    <x v="8"/>
    <n v="10"/>
    <x v="3"/>
    <x v="0"/>
  </r>
  <r>
    <x v="7"/>
    <x v="38"/>
    <x v="5"/>
    <d v="2023-10-20T00:00:00"/>
    <d v="2023-11-03T00:00:00"/>
    <x v="8"/>
    <n v="11"/>
    <x v="27"/>
    <x v="8"/>
  </r>
  <r>
    <x v="7"/>
    <x v="38"/>
    <x v="5"/>
    <d v="2023-10-27T00:00:00"/>
    <d v="2023-11-10T00:00:00"/>
    <x v="8"/>
    <n v="11"/>
    <x v="29"/>
    <x v="8"/>
  </r>
  <r>
    <x v="7"/>
    <x v="38"/>
    <x v="5"/>
    <d v="2023-11-03T00:00:00"/>
    <d v="2023-11-17T00:00:00"/>
    <x v="8"/>
    <n v="11"/>
    <x v="8"/>
    <x v="8"/>
  </r>
  <r>
    <x v="7"/>
    <x v="38"/>
    <x v="2"/>
    <d v="2023-11-03T00:00:00"/>
    <d v="2023-11-17T00:00:00"/>
    <x v="8"/>
    <n v="11"/>
    <x v="8"/>
    <x v="8"/>
  </r>
  <r>
    <x v="7"/>
    <x v="38"/>
    <x v="5"/>
    <d v="2023-11-10T00:00:00"/>
    <d v="2023-11-24T00:00:00"/>
    <x v="8"/>
    <n v="11"/>
    <x v="11"/>
    <x v="8"/>
  </r>
  <r>
    <x v="7"/>
    <x v="38"/>
    <x v="5"/>
    <d v="2023-11-17T00:00:00"/>
    <d v="2023-12-01T00:00:00"/>
    <x v="8"/>
    <n v="12"/>
    <x v="25"/>
    <x v="3"/>
  </r>
  <r>
    <x v="7"/>
    <x v="38"/>
    <x v="5"/>
    <d v="2023-11-24T00:00:00"/>
    <d v="2023-12-08T00:00:00"/>
    <x v="8"/>
    <n v="12"/>
    <x v="16"/>
    <x v="3"/>
  </r>
  <r>
    <x v="7"/>
    <x v="38"/>
    <x v="5"/>
    <d v="2023-12-01T00:00:00"/>
    <d v="2023-12-15T00:00:00"/>
    <x v="8"/>
    <n v="12"/>
    <x v="5"/>
    <x v="3"/>
  </r>
  <r>
    <x v="7"/>
    <x v="38"/>
    <x v="2"/>
    <d v="2023-12-01T00:00:00"/>
    <d v="2023-12-15T00:00:00"/>
    <x v="8"/>
    <n v="12"/>
    <x v="5"/>
    <x v="3"/>
  </r>
  <r>
    <x v="7"/>
    <x v="38"/>
    <x v="5"/>
    <d v="2023-12-08T00:00:00"/>
    <d v="2023-12-22T00:00:00"/>
    <x v="8"/>
    <n v="12"/>
    <x v="22"/>
    <x v="3"/>
  </r>
  <r>
    <x v="7"/>
    <x v="38"/>
    <x v="5"/>
    <d v="2023-12-15T00:00:00"/>
    <d v="2023-12-29T00:00:00"/>
    <x v="8"/>
    <n v="12"/>
    <x v="1"/>
    <x v="3"/>
  </r>
  <r>
    <x v="7"/>
    <x v="38"/>
    <x v="5"/>
    <d v="2023-12-22T00:00:00"/>
    <d v="2024-01-05T00:00:00"/>
    <x v="9"/>
    <n v="1"/>
    <x v="13"/>
    <x v="9"/>
  </r>
  <r>
    <x v="7"/>
    <x v="38"/>
    <x v="5"/>
    <d v="2023-12-29T00:00:00"/>
    <d v="2024-01-12T00:00:00"/>
    <x v="9"/>
    <n v="1"/>
    <x v="18"/>
    <x v="9"/>
  </r>
  <r>
    <x v="7"/>
    <x v="38"/>
    <x v="2"/>
    <d v="2023-12-29T00:00:00"/>
    <d v="2024-01-12T00:00:00"/>
    <x v="9"/>
    <n v="1"/>
    <x v="18"/>
    <x v="9"/>
  </r>
  <r>
    <x v="7"/>
    <x v="38"/>
    <x v="5"/>
    <d v="2024-01-05T00:00:00"/>
    <d v="2024-01-19T00:00:00"/>
    <x v="9"/>
    <n v="1"/>
    <x v="10"/>
    <x v="9"/>
  </r>
  <r>
    <x v="7"/>
    <x v="38"/>
    <x v="5"/>
    <d v="2024-01-12T00:00:00"/>
    <d v="2024-01-26T00:00:00"/>
    <x v="9"/>
    <n v="1"/>
    <x v="24"/>
    <x v="9"/>
  </r>
  <r>
    <x v="7"/>
    <x v="38"/>
    <x v="5"/>
    <d v="2024-01-19T00:00:00"/>
    <d v="2024-02-02T00:00:00"/>
    <x v="9"/>
    <n v="2"/>
    <x v="26"/>
    <x v="10"/>
  </r>
  <r>
    <x v="7"/>
    <x v="38"/>
    <x v="5"/>
    <d v="2024-01-26T00:00:00"/>
    <d v="2024-02-09T00:00:00"/>
    <x v="9"/>
    <n v="2"/>
    <x v="28"/>
    <x v="10"/>
  </r>
  <r>
    <x v="7"/>
    <x v="38"/>
    <x v="5"/>
    <d v="2024-02-02T00:00:00"/>
    <d v="2024-02-16T00:00:00"/>
    <x v="9"/>
    <n v="2"/>
    <x v="6"/>
    <x v="10"/>
  </r>
  <r>
    <x v="7"/>
    <x v="38"/>
    <x v="2"/>
    <d v="2024-02-02T00:00:00"/>
    <d v="2024-02-16T00:00:00"/>
    <x v="9"/>
    <n v="2"/>
    <x v="6"/>
    <x v="10"/>
  </r>
  <r>
    <x v="7"/>
    <x v="38"/>
    <x v="5"/>
    <d v="2024-02-09T00:00:00"/>
    <d v="2024-02-23T00:00:00"/>
    <x v="9"/>
    <n v="2"/>
    <x v="30"/>
    <x v="10"/>
  </r>
  <r>
    <x v="7"/>
    <x v="38"/>
    <x v="5"/>
    <d v="2024-02-16T00:00:00"/>
    <d v="2024-03-01T00:00:00"/>
    <x v="9"/>
    <n v="3"/>
    <x v="25"/>
    <x v="4"/>
  </r>
  <r>
    <x v="7"/>
    <x v="38"/>
    <x v="5"/>
    <d v="2024-02-23T00:00:00"/>
    <d v="2024-03-08T00:00:00"/>
    <x v="9"/>
    <n v="3"/>
    <x v="16"/>
    <x v="4"/>
  </r>
  <r>
    <x v="7"/>
    <x v="38"/>
    <x v="5"/>
    <d v="2024-03-01T00:00:00"/>
    <d v="2024-03-15T00:00:00"/>
    <x v="9"/>
    <n v="3"/>
    <x v="5"/>
    <x v="4"/>
  </r>
  <r>
    <x v="7"/>
    <x v="38"/>
    <x v="2"/>
    <d v="2024-03-01T00:00:00"/>
    <d v="2024-03-15T00:00:00"/>
    <x v="9"/>
    <n v="3"/>
    <x v="5"/>
    <x v="4"/>
  </r>
  <r>
    <x v="7"/>
    <x v="38"/>
    <x v="5"/>
    <d v="2024-03-08T00:00:00"/>
    <d v="2024-03-22T00:00:00"/>
    <x v="9"/>
    <n v="3"/>
    <x v="22"/>
    <x v="4"/>
  </r>
  <r>
    <x v="7"/>
    <x v="38"/>
    <x v="5"/>
    <d v="2024-03-22T00:00:00"/>
    <d v="2024-04-05T00:00:00"/>
    <x v="9"/>
    <n v="4"/>
    <x v="13"/>
    <x v="11"/>
  </r>
  <r>
    <x v="7"/>
    <x v="38"/>
    <x v="5"/>
    <d v="2024-03-29T00:00:00"/>
    <d v="2024-04-12T00:00:00"/>
    <x v="9"/>
    <n v="4"/>
    <x v="18"/>
    <x v="11"/>
  </r>
  <r>
    <x v="7"/>
    <x v="38"/>
    <x v="2"/>
    <d v="2024-03-29T00:00:00"/>
    <d v="2024-04-12T00:00:00"/>
    <x v="9"/>
    <n v="4"/>
    <x v="18"/>
    <x v="11"/>
  </r>
  <r>
    <x v="7"/>
    <x v="38"/>
    <x v="5"/>
    <d v="2024-04-05T00:00:00"/>
    <d v="2024-04-19T00:00:00"/>
    <x v="9"/>
    <n v="4"/>
    <x v="10"/>
    <x v="11"/>
  </r>
  <r>
    <x v="7"/>
    <x v="38"/>
    <x v="5"/>
    <d v="2024-04-12T00:00:00"/>
    <d v="2024-04-26T00:00:00"/>
    <x v="9"/>
    <n v="4"/>
    <x v="24"/>
    <x v="11"/>
  </r>
  <r>
    <x v="7"/>
    <x v="38"/>
    <x v="5"/>
    <d v="2024-04-19T00:00:00"/>
    <d v="2024-05-03T00:00:00"/>
    <x v="9"/>
    <n v="5"/>
    <x v="27"/>
    <x v="5"/>
  </r>
  <r>
    <x v="7"/>
    <x v="38"/>
    <x v="5"/>
    <d v="2024-04-26T00:00:00"/>
    <d v="2024-05-10T00:00:00"/>
    <x v="9"/>
    <n v="5"/>
    <x v="29"/>
    <x v="5"/>
  </r>
  <r>
    <x v="7"/>
    <x v="38"/>
    <x v="2"/>
    <d v="2024-04-26T00:00:00"/>
    <d v="2024-05-10T00:00:00"/>
    <x v="9"/>
    <n v="5"/>
    <x v="29"/>
    <x v="5"/>
  </r>
  <r>
    <x v="7"/>
    <x v="38"/>
    <x v="5"/>
    <d v="2024-05-03T00:00:00"/>
    <d v="2024-05-17T00:00:00"/>
    <x v="9"/>
    <n v="5"/>
    <x v="8"/>
    <x v="5"/>
  </r>
  <r>
    <x v="7"/>
    <x v="38"/>
    <x v="5"/>
    <d v="2024-05-10T00:00:00"/>
    <d v="2024-05-24T00:00:00"/>
    <x v="9"/>
    <n v="5"/>
    <x v="11"/>
    <x v="5"/>
  </r>
  <r>
    <x v="7"/>
    <x v="38"/>
    <x v="5"/>
    <d v="2024-05-17T00:00:00"/>
    <d v="2024-05-31T00:00:00"/>
    <x v="9"/>
    <n v="5"/>
    <x v="2"/>
    <x v="5"/>
  </r>
  <r>
    <x v="7"/>
    <x v="38"/>
    <x v="5"/>
    <d v="2024-05-24T00:00:00"/>
    <d v="2024-06-07T00:00:00"/>
    <x v="9"/>
    <n v="6"/>
    <x v="15"/>
    <x v="1"/>
  </r>
  <r>
    <x v="7"/>
    <x v="38"/>
    <x v="5"/>
    <d v="2024-05-31T00:00:00"/>
    <d v="2024-06-14T00:00:00"/>
    <x v="9"/>
    <n v="6"/>
    <x v="20"/>
    <x v="1"/>
  </r>
  <r>
    <x v="7"/>
    <x v="38"/>
    <x v="2"/>
    <d v="2024-05-31T00:00:00"/>
    <d v="2024-06-14T00:00:00"/>
    <x v="9"/>
    <n v="6"/>
    <x v="20"/>
    <x v="1"/>
  </r>
  <r>
    <x v="7"/>
    <x v="38"/>
    <x v="5"/>
    <d v="2024-06-07T00:00:00"/>
    <d v="2024-06-21T00:00:00"/>
    <x v="9"/>
    <n v="6"/>
    <x v="21"/>
    <x v="1"/>
  </r>
  <r>
    <x v="7"/>
    <x v="38"/>
    <x v="5"/>
    <d v="2024-06-14T00:00:00"/>
    <d v="2024-06-28T00:00:00"/>
    <x v="9"/>
    <n v="6"/>
    <x v="4"/>
    <x v="1"/>
  </r>
  <r>
    <x v="7"/>
    <x v="38"/>
    <x v="5"/>
    <d v="2024-06-21T00:00:00"/>
    <d v="2024-07-05T00:00:00"/>
    <x v="9"/>
    <n v="7"/>
    <x v="13"/>
    <x v="6"/>
  </r>
  <r>
    <x v="7"/>
    <x v="38"/>
    <x v="5"/>
    <d v="2024-06-28T00:00:00"/>
    <d v="2024-07-12T00:00:00"/>
    <x v="9"/>
    <n v="7"/>
    <x v="18"/>
    <x v="6"/>
  </r>
  <r>
    <x v="7"/>
    <x v="38"/>
    <x v="2"/>
    <d v="2024-06-28T00:00:00"/>
    <d v="2024-07-12T00:00:00"/>
    <x v="9"/>
    <n v="7"/>
    <x v="18"/>
    <x v="6"/>
  </r>
  <r>
    <x v="7"/>
    <x v="38"/>
    <x v="5"/>
    <d v="2024-07-05T00:00:00"/>
    <d v="2024-07-19T00:00:00"/>
    <x v="9"/>
    <n v="7"/>
    <x v="10"/>
    <x v="6"/>
  </r>
  <r>
    <x v="7"/>
    <x v="38"/>
    <x v="5"/>
    <d v="2024-07-12T00:00:00"/>
    <d v="2024-07-26T00:00:00"/>
    <x v="9"/>
    <n v="7"/>
    <x v="24"/>
    <x v="6"/>
  </r>
  <r>
    <x v="7"/>
    <x v="38"/>
    <x v="5"/>
    <d v="2024-07-19T00:00:00"/>
    <d v="2024-08-02T00:00:00"/>
    <x v="9"/>
    <n v="8"/>
    <x v="26"/>
    <x v="7"/>
  </r>
  <r>
    <x v="7"/>
    <x v="38"/>
    <x v="5"/>
    <d v="2024-07-26T00:00:00"/>
    <d v="2024-08-09T00:00:00"/>
    <x v="9"/>
    <n v="8"/>
    <x v="28"/>
    <x v="7"/>
  </r>
  <r>
    <x v="7"/>
    <x v="38"/>
    <x v="5"/>
    <d v="2024-08-02T00:00:00"/>
    <d v="2024-08-16T00:00:00"/>
    <x v="9"/>
    <n v="8"/>
    <x v="6"/>
    <x v="7"/>
  </r>
  <r>
    <x v="7"/>
    <x v="38"/>
    <x v="2"/>
    <d v="2024-08-02T00:00:00"/>
    <d v="2024-08-16T00:00:00"/>
    <x v="9"/>
    <n v="8"/>
    <x v="6"/>
    <x v="7"/>
  </r>
  <r>
    <x v="7"/>
    <x v="38"/>
    <x v="5"/>
    <d v="2024-08-09T00:00:00"/>
    <d v="2024-08-23T00:00:00"/>
    <x v="9"/>
    <n v="8"/>
    <x v="30"/>
    <x v="7"/>
  </r>
  <r>
    <x v="7"/>
    <x v="38"/>
    <x v="5"/>
    <d v="2024-08-16T00:00:00"/>
    <d v="2024-08-30T00:00:00"/>
    <x v="9"/>
    <n v="8"/>
    <x v="0"/>
    <x v="7"/>
  </r>
  <r>
    <x v="7"/>
    <x v="38"/>
    <x v="5"/>
    <d v="2024-08-23T00:00:00"/>
    <d v="2024-09-06T00:00:00"/>
    <x v="9"/>
    <n v="9"/>
    <x v="14"/>
    <x v="2"/>
  </r>
  <r>
    <x v="7"/>
    <x v="38"/>
    <x v="5"/>
    <d v="2024-08-30T00:00:00"/>
    <d v="2024-09-13T00:00:00"/>
    <x v="9"/>
    <n v="9"/>
    <x v="19"/>
    <x v="2"/>
  </r>
  <r>
    <x v="7"/>
    <x v="38"/>
    <x v="2"/>
    <d v="2024-08-30T00:00:00"/>
    <d v="2024-09-13T00:00:00"/>
    <x v="9"/>
    <n v="9"/>
    <x v="19"/>
    <x v="2"/>
  </r>
  <r>
    <x v="7"/>
    <x v="38"/>
    <x v="5"/>
    <d v="2024-09-06T00:00:00"/>
    <d v="2024-09-20T00:00:00"/>
    <x v="9"/>
    <n v="9"/>
    <x v="9"/>
    <x v="2"/>
  </r>
  <r>
    <x v="7"/>
    <x v="38"/>
    <x v="5"/>
    <d v="2024-09-13T00:00:00"/>
    <d v="2024-09-27T00:00:00"/>
    <x v="9"/>
    <n v="9"/>
    <x v="3"/>
    <x v="2"/>
  </r>
  <r>
    <x v="7"/>
    <x v="38"/>
    <x v="5"/>
    <d v="2024-09-20T00:00:00"/>
    <d v="2024-10-04T00:00:00"/>
    <x v="9"/>
    <n v="10"/>
    <x v="12"/>
    <x v="0"/>
  </r>
  <r>
    <x v="7"/>
    <x v="38"/>
    <x v="5"/>
    <d v="2024-09-27T00:00:00"/>
    <d v="2024-10-11T00:00:00"/>
    <x v="9"/>
    <n v="10"/>
    <x v="17"/>
    <x v="0"/>
  </r>
  <r>
    <x v="7"/>
    <x v="38"/>
    <x v="2"/>
    <d v="2024-09-27T00:00:00"/>
    <d v="2024-10-11T00:00:00"/>
    <x v="9"/>
    <n v="10"/>
    <x v="17"/>
    <x v="0"/>
  </r>
  <r>
    <x v="7"/>
    <x v="38"/>
    <x v="5"/>
    <d v="2024-10-04T00:00:00"/>
    <d v="2024-10-18T00:00:00"/>
    <x v="9"/>
    <n v="10"/>
    <x v="7"/>
    <x v="0"/>
  </r>
  <r>
    <x v="7"/>
    <x v="38"/>
    <x v="5"/>
    <d v="2024-10-11T00:00:00"/>
    <d v="2024-10-25T00:00:00"/>
    <x v="9"/>
    <n v="10"/>
    <x v="23"/>
    <x v="0"/>
  </r>
  <r>
    <x v="7"/>
    <x v="38"/>
    <x v="5"/>
    <d v="2024-10-18T00:00:00"/>
    <d v="2024-11-01T00:00:00"/>
    <x v="9"/>
    <n v="11"/>
    <x v="25"/>
    <x v="8"/>
  </r>
  <r>
    <x v="7"/>
    <x v="38"/>
    <x v="5"/>
    <d v="2024-10-25T00:00:00"/>
    <d v="2024-11-08T00:00:00"/>
    <x v="9"/>
    <n v="11"/>
    <x v="16"/>
    <x v="8"/>
  </r>
  <r>
    <x v="7"/>
    <x v="38"/>
    <x v="5"/>
    <d v="2024-11-01T00:00:00"/>
    <d v="2024-11-15T00:00:00"/>
    <x v="9"/>
    <n v="11"/>
    <x v="5"/>
    <x v="8"/>
  </r>
  <r>
    <x v="7"/>
    <x v="38"/>
    <x v="2"/>
    <d v="2024-11-01T00:00:00"/>
    <d v="2024-11-15T00:00:00"/>
    <x v="9"/>
    <n v="11"/>
    <x v="5"/>
    <x v="8"/>
  </r>
  <r>
    <x v="7"/>
    <x v="38"/>
    <x v="5"/>
    <d v="2024-11-08T00:00:00"/>
    <d v="2024-11-22T00:00:00"/>
    <x v="9"/>
    <n v="11"/>
    <x v="22"/>
    <x v="8"/>
  </r>
  <r>
    <x v="7"/>
    <x v="38"/>
    <x v="5"/>
    <d v="2024-11-15T00:00:00"/>
    <d v="2024-11-29T00:00:00"/>
    <x v="9"/>
    <n v="11"/>
    <x v="1"/>
    <x v="8"/>
  </r>
  <r>
    <x v="7"/>
    <x v="38"/>
    <x v="5"/>
    <d v="2024-11-22T00:00:00"/>
    <d v="2024-12-06T00:00:00"/>
    <x v="9"/>
    <n v="12"/>
    <x v="14"/>
    <x v="3"/>
  </r>
  <r>
    <x v="7"/>
    <x v="38"/>
    <x v="5"/>
    <d v="2024-11-29T00:00:00"/>
    <d v="2024-12-13T00:00:00"/>
    <x v="9"/>
    <n v="12"/>
    <x v="19"/>
    <x v="3"/>
  </r>
  <r>
    <x v="7"/>
    <x v="38"/>
    <x v="2"/>
    <d v="2024-11-29T00:00:00"/>
    <d v="2024-12-13T00:00:00"/>
    <x v="9"/>
    <n v="12"/>
    <x v="19"/>
    <x v="3"/>
  </r>
  <r>
    <x v="7"/>
    <x v="38"/>
    <x v="5"/>
    <d v="2024-12-06T00:00:00"/>
    <d v="2024-12-20T00:00:00"/>
    <x v="9"/>
    <n v="12"/>
    <x v="9"/>
    <x v="3"/>
  </r>
  <r>
    <x v="7"/>
    <x v="38"/>
    <x v="5"/>
    <d v="2024-12-13T00:00:00"/>
    <d v="2024-12-27T00:00:00"/>
    <x v="9"/>
    <n v="12"/>
    <x v="3"/>
    <x v="3"/>
  </r>
  <r>
    <x v="7"/>
    <x v="38"/>
    <x v="5"/>
    <d v="2024-12-20T00:00:00"/>
    <d v="2025-01-03T00:00:00"/>
    <x v="10"/>
    <n v="1"/>
    <x v="27"/>
    <x v="9"/>
  </r>
  <r>
    <x v="7"/>
    <x v="38"/>
    <x v="5"/>
    <d v="2024-12-27T00:00:00"/>
    <d v="2025-01-10T00:00:00"/>
    <x v="10"/>
    <n v="1"/>
    <x v="29"/>
    <x v="9"/>
  </r>
  <r>
    <x v="7"/>
    <x v="38"/>
    <x v="2"/>
    <d v="2024-12-27T00:00:00"/>
    <d v="2025-01-10T00:00:00"/>
    <x v="10"/>
    <n v="1"/>
    <x v="29"/>
    <x v="9"/>
  </r>
  <r>
    <x v="7"/>
    <x v="38"/>
    <x v="5"/>
    <d v="2025-01-03T00:00:00"/>
    <d v="2025-01-17T00:00:00"/>
    <x v="10"/>
    <n v="1"/>
    <x v="8"/>
    <x v="9"/>
  </r>
  <r>
    <x v="7"/>
    <x v="38"/>
    <x v="5"/>
    <d v="2025-01-10T00:00:00"/>
    <d v="2025-01-24T00:00:00"/>
    <x v="10"/>
    <n v="1"/>
    <x v="11"/>
    <x v="9"/>
  </r>
  <r>
    <x v="7"/>
    <x v="38"/>
    <x v="5"/>
    <d v="2025-01-17T00:00:00"/>
    <d v="2025-01-31T00:00:00"/>
    <x v="10"/>
    <n v="1"/>
    <x v="2"/>
    <x v="9"/>
  </r>
  <r>
    <x v="7"/>
    <x v="38"/>
    <x v="5"/>
    <d v="2025-01-24T00:00:00"/>
    <d v="2025-02-07T00:00:00"/>
    <x v="10"/>
    <n v="2"/>
    <x v="15"/>
    <x v="10"/>
  </r>
  <r>
    <x v="7"/>
    <x v="38"/>
    <x v="5"/>
    <d v="2025-01-31T00:00:00"/>
    <d v="2025-02-14T00:00:00"/>
    <x v="10"/>
    <n v="2"/>
    <x v="20"/>
    <x v="10"/>
  </r>
  <r>
    <x v="7"/>
    <x v="38"/>
    <x v="2"/>
    <d v="2025-01-31T00:00:00"/>
    <d v="2025-02-14T00:00:00"/>
    <x v="10"/>
    <n v="2"/>
    <x v="20"/>
    <x v="10"/>
  </r>
  <r>
    <x v="7"/>
    <x v="38"/>
    <x v="5"/>
    <d v="2025-02-07T00:00:00"/>
    <d v="2025-02-21T00:00:00"/>
    <x v="10"/>
    <n v="2"/>
    <x v="21"/>
    <x v="10"/>
  </r>
  <r>
    <x v="7"/>
    <x v="38"/>
    <x v="5"/>
    <d v="2025-02-14T00:00:00"/>
    <d v="2025-02-28T00:00:00"/>
    <x v="10"/>
    <n v="2"/>
    <x v="4"/>
    <x v="10"/>
  </r>
  <r>
    <x v="7"/>
    <x v="38"/>
    <x v="5"/>
    <d v="2025-02-21T00:00:00"/>
    <d v="2025-03-07T00:00:00"/>
    <x v="10"/>
    <n v="3"/>
    <x v="15"/>
    <x v="4"/>
  </r>
  <r>
    <x v="7"/>
    <x v="38"/>
    <x v="5"/>
    <d v="2025-02-28T00:00:00"/>
    <d v="2025-03-14T00:00:00"/>
    <x v="10"/>
    <n v="3"/>
    <x v="20"/>
    <x v="4"/>
  </r>
  <r>
    <x v="7"/>
    <x v="38"/>
    <x v="2"/>
    <d v="2025-02-28T00:00:00"/>
    <d v="2025-03-14T00:00:00"/>
    <x v="10"/>
    <n v="3"/>
    <x v="20"/>
    <x v="4"/>
  </r>
  <r>
    <x v="7"/>
    <x v="38"/>
    <x v="5"/>
    <d v="2025-03-07T00:00:00"/>
    <d v="2025-03-21T00:00:00"/>
    <x v="10"/>
    <n v="3"/>
    <x v="21"/>
    <x v="4"/>
  </r>
  <r>
    <x v="7"/>
    <x v="38"/>
    <x v="5"/>
    <d v="2025-03-14T00:00:00"/>
    <d v="2025-03-28T00:00:00"/>
    <x v="10"/>
    <n v="3"/>
    <x v="4"/>
    <x v="4"/>
  </r>
  <r>
    <x v="7"/>
    <x v="38"/>
    <x v="5"/>
    <d v="2025-03-21T00:00:00"/>
    <d v="2025-04-04T00:00:00"/>
    <x v="10"/>
    <n v="4"/>
    <x v="12"/>
    <x v="11"/>
  </r>
  <r>
    <x v="7"/>
    <x v="38"/>
    <x v="5"/>
    <d v="2025-03-28T00:00:00"/>
    <d v="2025-04-11T00:00:00"/>
    <x v="10"/>
    <n v="4"/>
    <x v="17"/>
    <x v="11"/>
  </r>
  <r>
    <x v="7"/>
    <x v="38"/>
    <x v="2"/>
    <d v="2025-03-28T00:00:00"/>
    <d v="2025-04-11T00:00:00"/>
    <x v="10"/>
    <n v="4"/>
    <x v="17"/>
    <x v="11"/>
  </r>
  <r>
    <x v="7"/>
    <x v="38"/>
    <x v="5"/>
    <d v="2025-04-04T00:00:00"/>
    <d v="2025-04-18T00:00:00"/>
    <x v="10"/>
    <n v="4"/>
    <x v="7"/>
    <x v="11"/>
  </r>
  <r>
    <x v="7"/>
    <x v="38"/>
    <x v="5"/>
    <d v="2025-04-11T00:00:00"/>
    <d v="2025-04-25T00:00:00"/>
    <x v="10"/>
    <n v="4"/>
    <x v="23"/>
    <x v="11"/>
  </r>
  <r>
    <x v="7"/>
    <x v="38"/>
    <x v="5"/>
    <d v="2025-04-18T00:00:00"/>
    <d v="2025-05-02T00:00:00"/>
    <x v="10"/>
    <n v="5"/>
    <x v="26"/>
    <x v="5"/>
  </r>
  <r>
    <x v="7"/>
    <x v="38"/>
    <x v="5"/>
    <d v="2025-04-25T00:00:00"/>
    <d v="2025-05-09T00:00:00"/>
    <x v="10"/>
    <n v="5"/>
    <x v="28"/>
    <x v="5"/>
  </r>
  <r>
    <x v="7"/>
    <x v="38"/>
    <x v="5"/>
    <d v="2025-05-02T00:00:00"/>
    <d v="2025-05-16T00:00:00"/>
    <x v="10"/>
    <n v="5"/>
    <x v="6"/>
    <x v="5"/>
  </r>
  <r>
    <x v="7"/>
    <x v="38"/>
    <x v="2"/>
    <d v="2025-05-02T00:00:00"/>
    <d v="2025-05-16T00:00:00"/>
    <x v="10"/>
    <n v="5"/>
    <x v="6"/>
    <x v="5"/>
  </r>
  <r>
    <x v="7"/>
    <x v="39"/>
    <x v="6"/>
    <d v="2015-04-17T00:00:00"/>
    <d v="2015-04-20T00:00:00"/>
    <x v="0"/>
    <n v="4"/>
    <x v="9"/>
    <x v="11"/>
  </r>
  <r>
    <x v="7"/>
    <x v="39"/>
    <x v="6"/>
    <d v="2015-04-24T00:00:00"/>
    <d v="2015-04-27T00:00:00"/>
    <x v="0"/>
    <n v="4"/>
    <x v="3"/>
    <x v="11"/>
  </r>
  <r>
    <x v="7"/>
    <x v="39"/>
    <x v="6"/>
    <d v="2015-05-01T00:00:00"/>
    <d v="2015-05-04T00:00:00"/>
    <x v="0"/>
    <n v="5"/>
    <x v="12"/>
    <x v="5"/>
  </r>
  <r>
    <x v="7"/>
    <x v="39"/>
    <x v="6"/>
    <d v="2015-05-08T00:00:00"/>
    <d v="2015-05-11T00:00:00"/>
    <x v="0"/>
    <n v="5"/>
    <x v="17"/>
    <x v="5"/>
  </r>
  <r>
    <x v="7"/>
    <x v="39"/>
    <x v="6"/>
    <d v="2015-05-16T00:00:00"/>
    <d v="2015-05-19T00:00:00"/>
    <x v="0"/>
    <n v="5"/>
    <x v="10"/>
    <x v="5"/>
  </r>
  <r>
    <x v="7"/>
    <x v="39"/>
    <x v="6"/>
    <d v="2015-05-22T00:00:00"/>
    <d v="2015-05-25T00:00:00"/>
    <x v="0"/>
    <n v="5"/>
    <x v="23"/>
    <x v="5"/>
  </r>
  <r>
    <x v="7"/>
    <x v="39"/>
    <x v="6"/>
    <d v="2015-05-29T00:00:00"/>
    <d v="2015-06-01T00:00:00"/>
    <x v="0"/>
    <n v="6"/>
    <x v="25"/>
    <x v="1"/>
  </r>
  <r>
    <x v="7"/>
    <x v="39"/>
    <x v="6"/>
    <d v="2015-06-06T00:00:00"/>
    <d v="2015-06-09T00:00:00"/>
    <x v="0"/>
    <n v="6"/>
    <x v="28"/>
    <x v="1"/>
  </r>
  <r>
    <x v="7"/>
    <x v="39"/>
    <x v="6"/>
    <d v="2015-06-13T00:00:00"/>
    <d v="2015-06-16T00:00:00"/>
    <x v="0"/>
    <n v="6"/>
    <x v="6"/>
    <x v="1"/>
  </r>
  <r>
    <x v="7"/>
    <x v="39"/>
    <x v="6"/>
    <d v="2015-06-19T00:00:00"/>
    <d v="2015-06-22T00:00:00"/>
    <x v="0"/>
    <n v="6"/>
    <x v="22"/>
    <x v="1"/>
  </r>
  <r>
    <x v="7"/>
    <x v="39"/>
    <x v="6"/>
    <d v="2015-06-27T00:00:00"/>
    <d v="2015-06-30T00:00:00"/>
    <x v="0"/>
    <n v="6"/>
    <x v="0"/>
    <x v="1"/>
  </r>
  <r>
    <x v="7"/>
    <x v="39"/>
    <x v="6"/>
    <d v="2015-07-03T00:00:00"/>
    <d v="2015-07-06T00:00:00"/>
    <x v="0"/>
    <n v="7"/>
    <x v="14"/>
    <x v="6"/>
  </r>
  <r>
    <x v="7"/>
    <x v="39"/>
    <x v="6"/>
    <d v="2015-07-10T00:00:00"/>
    <d v="2015-07-13T00:00:00"/>
    <x v="0"/>
    <n v="7"/>
    <x v="19"/>
    <x v="6"/>
  </r>
  <r>
    <x v="7"/>
    <x v="39"/>
    <x v="6"/>
    <d v="2015-07-18T00:00:00"/>
    <d v="2015-07-21T00:00:00"/>
    <x v="0"/>
    <n v="7"/>
    <x v="21"/>
    <x v="6"/>
  </r>
  <r>
    <x v="7"/>
    <x v="39"/>
    <x v="6"/>
    <d v="2015-07-24T00:00:00"/>
    <d v="2015-07-27T00:00:00"/>
    <x v="0"/>
    <n v="7"/>
    <x v="3"/>
    <x v="6"/>
  </r>
  <r>
    <x v="7"/>
    <x v="39"/>
    <x v="6"/>
    <d v="2015-07-31T00:00:00"/>
    <d v="2015-08-03T00:00:00"/>
    <x v="0"/>
    <n v="8"/>
    <x v="27"/>
    <x v="7"/>
  </r>
  <r>
    <x v="7"/>
    <x v="39"/>
    <x v="6"/>
    <d v="2015-08-07T00:00:00"/>
    <d v="2015-08-10T00:00:00"/>
    <x v="0"/>
    <n v="8"/>
    <x v="29"/>
    <x v="7"/>
  </r>
  <r>
    <x v="7"/>
    <x v="39"/>
    <x v="6"/>
    <d v="2015-08-15T00:00:00"/>
    <d v="2015-08-18T00:00:00"/>
    <x v="0"/>
    <n v="8"/>
    <x v="7"/>
    <x v="7"/>
  </r>
  <r>
    <x v="7"/>
    <x v="39"/>
    <x v="6"/>
    <d v="2015-08-21T00:00:00"/>
    <d v="2015-08-24T00:00:00"/>
    <x v="0"/>
    <n v="8"/>
    <x v="11"/>
    <x v="7"/>
  </r>
  <r>
    <x v="7"/>
    <x v="39"/>
    <x v="6"/>
    <d v="2015-08-28T00:00:00"/>
    <d v="2015-08-31T00:00:00"/>
    <x v="0"/>
    <n v="8"/>
    <x v="2"/>
    <x v="7"/>
  </r>
  <r>
    <x v="7"/>
    <x v="39"/>
    <x v="6"/>
    <d v="2015-09-04T00:00:00"/>
    <d v="2015-09-07T00:00:00"/>
    <x v="0"/>
    <n v="9"/>
    <x v="15"/>
    <x v="2"/>
  </r>
  <r>
    <x v="7"/>
    <x v="39"/>
    <x v="6"/>
    <d v="2015-09-11T00:00:00"/>
    <d v="2015-09-14T00:00:00"/>
    <x v="0"/>
    <n v="9"/>
    <x v="20"/>
    <x v="2"/>
  </r>
  <r>
    <x v="7"/>
    <x v="39"/>
    <x v="6"/>
    <d v="2015-09-18T00:00:00"/>
    <d v="2015-09-21T00:00:00"/>
    <x v="0"/>
    <n v="9"/>
    <x v="21"/>
    <x v="2"/>
  </r>
  <r>
    <x v="7"/>
    <x v="39"/>
    <x v="6"/>
    <d v="2015-09-25T00:00:00"/>
    <d v="2015-09-28T00:00:00"/>
    <x v="0"/>
    <n v="9"/>
    <x v="4"/>
    <x v="2"/>
  </r>
  <r>
    <x v="7"/>
    <x v="39"/>
    <x v="6"/>
    <d v="2015-10-02T00:00:00"/>
    <d v="2015-10-05T00:00:00"/>
    <x v="0"/>
    <n v="10"/>
    <x v="13"/>
    <x v="0"/>
  </r>
  <r>
    <x v="7"/>
    <x v="39"/>
    <x v="6"/>
    <d v="2015-10-10T00:00:00"/>
    <d v="2015-10-13T00:00:00"/>
    <x v="0"/>
    <n v="10"/>
    <x v="19"/>
    <x v="0"/>
  </r>
  <r>
    <x v="7"/>
    <x v="39"/>
    <x v="6"/>
    <d v="2015-10-16T00:00:00"/>
    <d v="2015-10-19T00:00:00"/>
    <x v="0"/>
    <n v="10"/>
    <x v="10"/>
    <x v="0"/>
  </r>
  <r>
    <x v="7"/>
    <x v="39"/>
    <x v="6"/>
    <d v="2015-10-23T00:00:00"/>
    <d v="2015-10-26T00:00:00"/>
    <x v="0"/>
    <n v="10"/>
    <x v="24"/>
    <x v="0"/>
  </r>
  <r>
    <x v="7"/>
    <x v="39"/>
    <x v="6"/>
    <d v="2015-10-31T00:00:00"/>
    <d v="2015-11-03T00:00:00"/>
    <x v="0"/>
    <n v="11"/>
    <x v="27"/>
    <x v="8"/>
  </r>
  <r>
    <x v="7"/>
    <x v="39"/>
    <x v="6"/>
    <d v="2015-11-06T00:00:00"/>
    <d v="2015-11-09T00:00:00"/>
    <x v="0"/>
    <n v="11"/>
    <x v="28"/>
    <x v="8"/>
  </r>
  <r>
    <x v="7"/>
    <x v="39"/>
    <x v="6"/>
    <d v="2015-11-14T00:00:00"/>
    <d v="2015-11-17T00:00:00"/>
    <x v="0"/>
    <n v="11"/>
    <x v="8"/>
    <x v="8"/>
  </r>
  <r>
    <x v="7"/>
    <x v="39"/>
    <x v="6"/>
    <d v="2015-11-20T00:00:00"/>
    <d v="2015-11-23T00:00:00"/>
    <x v="0"/>
    <n v="11"/>
    <x v="30"/>
    <x v="8"/>
  </r>
  <r>
    <x v="7"/>
    <x v="39"/>
    <x v="6"/>
    <d v="2015-11-27T00:00:00"/>
    <d v="2015-11-30T00:00:00"/>
    <x v="0"/>
    <n v="11"/>
    <x v="0"/>
    <x v="8"/>
  </r>
  <r>
    <x v="7"/>
    <x v="39"/>
    <x v="6"/>
    <d v="2015-12-04T00:00:00"/>
    <d v="2015-12-07T00:00:00"/>
    <x v="0"/>
    <n v="12"/>
    <x v="15"/>
    <x v="3"/>
  </r>
  <r>
    <x v="7"/>
    <x v="39"/>
    <x v="6"/>
    <d v="2015-12-11T00:00:00"/>
    <d v="2015-12-14T00:00:00"/>
    <x v="0"/>
    <n v="12"/>
    <x v="20"/>
    <x v="3"/>
  </r>
  <r>
    <x v="7"/>
    <x v="39"/>
    <x v="6"/>
    <d v="2015-12-18T00:00:00"/>
    <d v="2015-12-21T00:00:00"/>
    <x v="0"/>
    <n v="12"/>
    <x v="21"/>
    <x v="3"/>
  </r>
  <r>
    <x v="7"/>
    <x v="39"/>
    <x v="6"/>
    <d v="2015-12-24T00:00:00"/>
    <d v="2015-12-28T00:00:00"/>
    <x v="0"/>
    <n v="12"/>
    <x v="4"/>
    <x v="3"/>
  </r>
  <r>
    <x v="7"/>
    <x v="39"/>
    <x v="6"/>
    <d v="2015-12-31T00:00:00"/>
    <d v="2016-01-04T00:00:00"/>
    <x v="1"/>
    <n v="1"/>
    <x v="12"/>
    <x v="9"/>
  </r>
  <r>
    <x v="7"/>
    <x v="39"/>
    <x v="6"/>
    <d v="2016-01-09T00:00:00"/>
    <d v="2016-01-12T00:00:00"/>
    <x v="1"/>
    <n v="1"/>
    <x v="18"/>
    <x v="9"/>
  </r>
  <r>
    <x v="7"/>
    <x v="39"/>
    <x v="6"/>
    <d v="2016-01-15T00:00:00"/>
    <d v="2016-01-18T00:00:00"/>
    <x v="1"/>
    <n v="1"/>
    <x v="7"/>
    <x v="9"/>
  </r>
  <r>
    <x v="7"/>
    <x v="39"/>
    <x v="6"/>
    <d v="2016-01-22T00:00:00"/>
    <d v="2016-01-25T00:00:00"/>
    <x v="1"/>
    <n v="1"/>
    <x v="23"/>
    <x v="9"/>
  </r>
  <r>
    <x v="7"/>
    <x v="39"/>
    <x v="6"/>
    <d v="2016-01-29T00:00:00"/>
    <d v="2016-02-01T00:00:00"/>
    <x v="1"/>
    <n v="2"/>
    <x v="25"/>
    <x v="10"/>
  </r>
  <r>
    <x v="7"/>
    <x v="39"/>
    <x v="6"/>
    <d v="2016-02-05T00:00:00"/>
    <d v="2016-02-08T00:00:00"/>
    <x v="1"/>
    <n v="2"/>
    <x v="16"/>
    <x v="10"/>
  </r>
  <r>
    <x v="7"/>
    <x v="39"/>
    <x v="6"/>
    <d v="2016-02-12T00:00:00"/>
    <d v="2016-02-15T00:00:00"/>
    <x v="1"/>
    <n v="2"/>
    <x v="5"/>
    <x v="10"/>
  </r>
  <r>
    <x v="7"/>
    <x v="39"/>
    <x v="6"/>
    <d v="2016-02-19T00:00:00"/>
    <d v="2016-02-22T00:00:00"/>
    <x v="1"/>
    <n v="2"/>
    <x v="22"/>
    <x v="10"/>
  </r>
  <r>
    <x v="7"/>
    <x v="39"/>
    <x v="6"/>
    <d v="2016-02-26T00:00:00"/>
    <d v="2016-02-29T00:00:00"/>
    <x v="1"/>
    <n v="2"/>
    <x v="1"/>
    <x v="10"/>
  </r>
  <r>
    <x v="7"/>
    <x v="39"/>
    <x v="6"/>
    <d v="2016-03-04T00:00:00"/>
    <d v="2016-03-07T00:00:00"/>
    <x v="1"/>
    <n v="3"/>
    <x v="15"/>
    <x v="4"/>
  </r>
  <r>
    <x v="7"/>
    <x v="39"/>
    <x v="6"/>
    <d v="2016-03-11T00:00:00"/>
    <d v="2016-03-14T00:00:00"/>
    <x v="1"/>
    <n v="3"/>
    <x v="20"/>
    <x v="4"/>
  </r>
  <r>
    <x v="7"/>
    <x v="39"/>
    <x v="6"/>
    <d v="2016-03-19T00:00:00"/>
    <d v="2016-03-22T00:00:00"/>
    <x v="1"/>
    <n v="3"/>
    <x v="22"/>
    <x v="4"/>
  </r>
  <r>
    <x v="7"/>
    <x v="39"/>
    <x v="6"/>
    <d v="2016-03-23T00:00:00"/>
    <d v="2016-03-28T00:00:00"/>
    <x v="1"/>
    <n v="3"/>
    <x v="4"/>
    <x v="4"/>
  </r>
  <r>
    <x v="7"/>
    <x v="39"/>
    <x v="6"/>
    <d v="2016-04-01T00:00:00"/>
    <d v="2016-04-04T00:00:00"/>
    <x v="1"/>
    <n v="4"/>
    <x v="12"/>
    <x v="11"/>
  </r>
  <r>
    <x v="7"/>
    <x v="39"/>
    <x v="6"/>
    <d v="2016-04-08T00:00:00"/>
    <d v="2016-04-11T00:00:00"/>
    <x v="1"/>
    <n v="4"/>
    <x v="17"/>
    <x v="11"/>
  </r>
  <r>
    <x v="7"/>
    <x v="39"/>
    <x v="6"/>
    <d v="2016-04-15T00:00:00"/>
    <d v="2016-04-18T00:00:00"/>
    <x v="1"/>
    <n v="4"/>
    <x v="7"/>
    <x v="11"/>
  </r>
  <r>
    <x v="7"/>
    <x v="39"/>
    <x v="6"/>
    <d v="2016-04-22T00:00:00"/>
    <d v="2016-04-25T00:00:00"/>
    <x v="1"/>
    <n v="4"/>
    <x v="23"/>
    <x v="11"/>
  </r>
  <r>
    <x v="7"/>
    <x v="39"/>
    <x v="6"/>
    <d v="2016-04-29T00:00:00"/>
    <d v="2016-05-02T00:00:00"/>
    <x v="1"/>
    <n v="5"/>
    <x v="26"/>
    <x v="5"/>
  </r>
  <r>
    <x v="7"/>
    <x v="39"/>
    <x v="6"/>
    <d v="2016-05-06T00:00:00"/>
    <d v="2016-05-10T00:00:00"/>
    <x v="1"/>
    <n v="5"/>
    <x v="29"/>
    <x v="5"/>
  </r>
  <r>
    <x v="7"/>
    <x v="39"/>
    <x v="6"/>
    <d v="2016-05-13T00:00:00"/>
    <d v="2016-05-16T00:00:00"/>
    <x v="1"/>
    <n v="5"/>
    <x v="6"/>
    <x v="5"/>
  </r>
  <r>
    <x v="7"/>
    <x v="39"/>
    <x v="6"/>
    <d v="2016-05-20T00:00:00"/>
    <d v="2016-05-23T00:00:00"/>
    <x v="1"/>
    <n v="5"/>
    <x v="30"/>
    <x v="5"/>
  </r>
  <r>
    <x v="7"/>
    <x v="39"/>
    <x v="6"/>
    <d v="2016-05-27T00:00:00"/>
    <d v="2016-05-31T00:00:00"/>
    <x v="1"/>
    <n v="5"/>
    <x v="2"/>
    <x v="5"/>
  </r>
  <r>
    <x v="7"/>
    <x v="39"/>
    <x v="6"/>
    <d v="2016-06-03T00:00:00"/>
    <d v="2016-06-07T00:00:00"/>
    <x v="1"/>
    <n v="6"/>
    <x v="15"/>
    <x v="1"/>
  </r>
  <r>
    <x v="7"/>
    <x v="39"/>
    <x v="6"/>
    <d v="2016-06-10T00:00:00"/>
    <d v="2016-06-13T00:00:00"/>
    <x v="1"/>
    <n v="6"/>
    <x v="19"/>
    <x v="1"/>
  </r>
  <r>
    <x v="7"/>
    <x v="39"/>
    <x v="6"/>
    <d v="2016-06-17T00:00:00"/>
    <d v="2016-06-20T00:00:00"/>
    <x v="1"/>
    <n v="6"/>
    <x v="9"/>
    <x v="1"/>
  </r>
  <r>
    <x v="7"/>
    <x v="39"/>
    <x v="6"/>
    <d v="2016-06-24T00:00:00"/>
    <d v="2016-06-27T00:00:00"/>
    <x v="1"/>
    <n v="6"/>
    <x v="3"/>
    <x v="1"/>
  </r>
  <r>
    <x v="7"/>
    <x v="39"/>
    <x v="6"/>
    <d v="2016-07-01T00:00:00"/>
    <d v="2016-07-05T00:00:00"/>
    <x v="1"/>
    <n v="7"/>
    <x v="13"/>
    <x v="6"/>
  </r>
  <r>
    <x v="7"/>
    <x v="39"/>
    <x v="6"/>
    <d v="2016-07-08T00:00:00"/>
    <d v="2016-07-11T00:00:00"/>
    <x v="1"/>
    <n v="7"/>
    <x v="17"/>
    <x v="6"/>
  </r>
  <r>
    <x v="7"/>
    <x v="39"/>
    <x v="6"/>
    <d v="2016-07-15T00:00:00"/>
    <d v="2016-07-18T00:00:00"/>
    <x v="1"/>
    <n v="7"/>
    <x v="7"/>
    <x v="6"/>
  </r>
  <r>
    <x v="7"/>
    <x v="39"/>
    <x v="6"/>
    <d v="2016-07-22T00:00:00"/>
    <d v="2016-07-25T00:00:00"/>
    <x v="1"/>
    <n v="7"/>
    <x v="23"/>
    <x v="6"/>
  </r>
  <r>
    <x v="7"/>
    <x v="39"/>
    <x v="6"/>
    <d v="2016-07-29T00:00:00"/>
    <d v="2016-08-01T00:00:00"/>
    <x v="1"/>
    <n v="8"/>
    <x v="25"/>
    <x v="7"/>
  </r>
  <r>
    <x v="7"/>
    <x v="39"/>
    <x v="6"/>
    <d v="2016-08-05T00:00:00"/>
    <d v="2016-08-08T00:00:00"/>
    <x v="1"/>
    <n v="8"/>
    <x v="16"/>
    <x v="7"/>
  </r>
  <r>
    <x v="7"/>
    <x v="39"/>
    <x v="6"/>
    <d v="2016-08-12T00:00:00"/>
    <d v="2016-08-16T00:00:00"/>
    <x v="1"/>
    <n v="8"/>
    <x v="6"/>
    <x v="7"/>
  </r>
  <r>
    <x v="7"/>
    <x v="39"/>
    <x v="6"/>
    <d v="2016-08-19T00:00:00"/>
    <d v="2016-08-22T00:00:00"/>
    <x v="1"/>
    <n v="8"/>
    <x v="22"/>
    <x v="7"/>
  </r>
  <r>
    <x v="7"/>
    <x v="39"/>
    <x v="6"/>
    <d v="2016-08-26T00:00:00"/>
    <d v="2016-08-29T00:00:00"/>
    <x v="1"/>
    <n v="8"/>
    <x v="1"/>
    <x v="7"/>
  </r>
  <r>
    <x v="7"/>
    <x v="39"/>
    <x v="6"/>
    <d v="2016-09-02T00:00:00"/>
    <d v="2016-09-05T00:00:00"/>
    <x v="1"/>
    <n v="9"/>
    <x v="13"/>
    <x v="2"/>
  </r>
  <r>
    <x v="7"/>
    <x v="39"/>
    <x v="6"/>
    <d v="2016-09-09T00:00:00"/>
    <d v="2016-09-12T00:00:00"/>
    <x v="1"/>
    <n v="9"/>
    <x v="18"/>
    <x v="2"/>
  </r>
  <r>
    <x v="7"/>
    <x v="39"/>
    <x v="6"/>
    <d v="2016-09-16T00:00:00"/>
    <d v="2016-09-19T00:00:00"/>
    <x v="1"/>
    <n v="9"/>
    <x v="10"/>
    <x v="2"/>
  </r>
  <r>
    <x v="7"/>
    <x v="39"/>
    <x v="6"/>
    <d v="2016-09-23T00:00:00"/>
    <d v="2016-09-26T00:00:00"/>
    <x v="1"/>
    <n v="9"/>
    <x v="24"/>
    <x v="2"/>
  </r>
  <r>
    <x v="7"/>
    <x v="39"/>
    <x v="6"/>
    <d v="2016-09-30T00:00:00"/>
    <d v="2016-10-03T00:00:00"/>
    <x v="1"/>
    <n v="10"/>
    <x v="27"/>
    <x v="0"/>
  </r>
  <r>
    <x v="7"/>
    <x v="39"/>
    <x v="6"/>
    <d v="2016-10-07T00:00:00"/>
    <d v="2016-10-10T00:00:00"/>
    <x v="1"/>
    <n v="10"/>
    <x v="29"/>
    <x v="0"/>
  </r>
  <r>
    <x v="7"/>
    <x v="39"/>
    <x v="6"/>
    <d v="2016-10-14T00:00:00"/>
    <d v="2016-10-18T00:00:00"/>
    <x v="1"/>
    <n v="10"/>
    <x v="7"/>
    <x v="0"/>
  </r>
  <r>
    <x v="7"/>
    <x v="39"/>
    <x v="6"/>
    <d v="2016-10-21T00:00:00"/>
    <d v="2016-10-24T00:00:00"/>
    <x v="1"/>
    <n v="10"/>
    <x v="11"/>
    <x v="0"/>
  </r>
  <r>
    <x v="7"/>
    <x v="39"/>
    <x v="6"/>
    <d v="2016-10-28T00:00:00"/>
    <d v="2016-10-31T00:00:00"/>
    <x v="1"/>
    <n v="10"/>
    <x v="2"/>
    <x v="0"/>
  </r>
  <r>
    <x v="7"/>
    <x v="39"/>
    <x v="6"/>
    <d v="2016-11-04T00:00:00"/>
    <d v="2016-11-08T00:00:00"/>
    <x v="1"/>
    <n v="11"/>
    <x v="16"/>
    <x v="8"/>
  </r>
  <r>
    <x v="7"/>
    <x v="39"/>
    <x v="6"/>
    <d v="2016-11-11T00:00:00"/>
    <d v="2016-11-15T00:00:00"/>
    <x v="1"/>
    <n v="11"/>
    <x v="5"/>
    <x v="8"/>
  </r>
  <r>
    <x v="7"/>
    <x v="39"/>
    <x v="6"/>
    <d v="2016-11-18T00:00:00"/>
    <d v="2016-11-21T00:00:00"/>
    <x v="1"/>
    <n v="11"/>
    <x v="21"/>
    <x v="8"/>
  </r>
  <r>
    <x v="7"/>
    <x v="39"/>
    <x v="6"/>
    <d v="2016-11-25T00:00:00"/>
    <d v="2016-11-28T00:00:00"/>
    <x v="1"/>
    <n v="11"/>
    <x v="4"/>
    <x v="8"/>
  </r>
  <r>
    <x v="7"/>
    <x v="39"/>
    <x v="6"/>
    <d v="2016-12-02T00:00:00"/>
    <d v="2016-12-05T00:00:00"/>
    <x v="1"/>
    <n v="12"/>
    <x v="13"/>
    <x v="3"/>
  </r>
  <r>
    <x v="7"/>
    <x v="39"/>
    <x v="6"/>
    <d v="2016-12-09T00:00:00"/>
    <d v="2016-12-12T00:00:00"/>
    <x v="1"/>
    <n v="12"/>
    <x v="18"/>
    <x v="3"/>
  </r>
  <r>
    <x v="7"/>
    <x v="39"/>
    <x v="6"/>
    <d v="2016-12-16T00:00:00"/>
    <d v="2016-12-19T00:00:00"/>
    <x v="1"/>
    <n v="12"/>
    <x v="10"/>
    <x v="3"/>
  </r>
  <r>
    <x v="7"/>
    <x v="39"/>
    <x v="6"/>
    <d v="2016-12-23T00:00:00"/>
    <d v="2016-12-26T00:00:00"/>
    <x v="1"/>
    <n v="12"/>
    <x v="24"/>
    <x v="3"/>
  </r>
  <r>
    <x v="7"/>
    <x v="39"/>
    <x v="6"/>
    <d v="2016-12-30T00:00:00"/>
    <d v="2017-01-02T00:00:00"/>
    <x v="2"/>
    <n v="1"/>
    <x v="26"/>
    <x v="9"/>
  </r>
  <r>
    <x v="7"/>
    <x v="39"/>
    <x v="6"/>
    <d v="2017-01-06T00:00:00"/>
    <d v="2017-01-10T00:00:00"/>
    <x v="2"/>
    <n v="1"/>
    <x v="29"/>
    <x v="9"/>
  </r>
  <r>
    <x v="7"/>
    <x v="39"/>
    <x v="6"/>
    <d v="2017-01-13T00:00:00"/>
    <d v="2017-01-16T00:00:00"/>
    <x v="2"/>
    <n v="1"/>
    <x v="6"/>
    <x v="9"/>
  </r>
  <r>
    <x v="7"/>
    <x v="39"/>
    <x v="6"/>
    <d v="2017-01-20T00:00:00"/>
    <d v="2017-01-23T00:00:00"/>
    <x v="2"/>
    <n v="1"/>
    <x v="30"/>
    <x v="9"/>
  </r>
  <r>
    <x v="7"/>
    <x v="39"/>
    <x v="6"/>
    <d v="2017-01-27T00:00:00"/>
    <d v="2017-01-30T00:00:00"/>
    <x v="2"/>
    <n v="1"/>
    <x v="0"/>
    <x v="9"/>
  </r>
  <r>
    <x v="7"/>
    <x v="39"/>
    <x v="6"/>
    <d v="2017-02-03T00:00:00"/>
    <d v="2017-02-06T00:00:00"/>
    <x v="2"/>
    <n v="2"/>
    <x v="14"/>
    <x v="10"/>
  </r>
  <r>
    <x v="7"/>
    <x v="39"/>
    <x v="6"/>
    <d v="2017-02-10T00:00:00"/>
    <d v="2017-02-13T00:00:00"/>
    <x v="2"/>
    <n v="2"/>
    <x v="19"/>
    <x v="10"/>
  </r>
  <r>
    <x v="7"/>
    <x v="39"/>
    <x v="6"/>
    <d v="2017-02-17T00:00:00"/>
    <d v="2017-02-20T00:00:00"/>
    <x v="2"/>
    <n v="2"/>
    <x v="9"/>
    <x v="10"/>
  </r>
  <r>
    <x v="7"/>
    <x v="39"/>
    <x v="6"/>
    <d v="2017-02-24T00:00:00"/>
    <d v="2017-02-27T00:00:00"/>
    <x v="2"/>
    <n v="2"/>
    <x v="3"/>
    <x v="10"/>
  </r>
  <r>
    <x v="7"/>
    <x v="39"/>
    <x v="6"/>
    <d v="2017-03-03T00:00:00"/>
    <d v="2017-03-06T00:00:00"/>
    <x v="2"/>
    <n v="3"/>
    <x v="14"/>
    <x v="4"/>
  </r>
  <r>
    <x v="7"/>
    <x v="39"/>
    <x v="6"/>
    <d v="2017-03-10T00:00:00"/>
    <d v="2017-03-13T00:00:00"/>
    <x v="2"/>
    <n v="3"/>
    <x v="19"/>
    <x v="4"/>
  </r>
  <r>
    <x v="7"/>
    <x v="39"/>
    <x v="6"/>
    <d v="2017-03-17T00:00:00"/>
    <d v="2017-03-21T00:00:00"/>
    <x v="2"/>
    <n v="3"/>
    <x v="21"/>
    <x v="4"/>
  </r>
  <r>
    <x v="7"/>
    <x v="39"/>
    <x v="6"/>
    <d v="2017-03-24T00:00:00"/>
    <d v="2017-03-27T00:00:00"/>
    <x v="2"/>
    <n v="3"/>
    <x v="3"/>
    <x v="4"/>
  </r>
  <r>
    <x v="7"/>
    <x v="39"/>
    <x v="6"/>
    <d v="2017-03-31T00:00:00"/>
    <d v="2017-04-03T00:00:00"/>
    <x v="2"/>
    <n v="4"/>
    <x v="27"/>
    <x v="11"/>
  </r>
  <r>
    <x v="7"/>
    <x v="39"/>
    <x v="6"/>
    <d v="2017-04-07T00:00:00"/>
    <d v="2017-04-10T00:00:00"/>
    <x v="2"/>
    <n v="4"/>
    <x v="29"/>
    <x v="11"/>
  </r>
  <r>
    <x v="7"/>
    <x v="39"/>
    <x v="6"/>
    <d v="2017-04-12T00:00:00"/>
    <d v="2017-04-17T00:00:00"/>
    <x v="2"/>
    <n v="4"/>
    <x v="8"/>
    <x v="11"/>
  </r>
  <r>
    <x v="7"/>
    <x v="39"/>
    <x v="6"/>
    <d v="2017-04-21T00:00:00"/>
    <d v="2017-04-24T00:00:00"/>
    <x v="2"/>
    <n v="4"/>
    <x v="11"/>
    <x v="11"/>
  </r>
  <r>
    <x v="7"/>
    <x v="39"/>
    <x v="6"/>
    <d v="2017-04-28T00:00:00"/>
    <d v="2017-05-02T00:00:00"/>
    <x v="2"/>
    <n v="5"/>
    <x v="26"/>
    <x v="5"/>
  </r>
  <r>
    <x v="7"/>
    <x v="39"/>
    <x v="6"/>
    <d v="2017-05-05T00:00:00"/>
    <d v="2017-05-08T00:00:00"/>
    <x v="2"/>
    <n v="5"/>
    <x v="16"/>
    <x v="5"/>
  </r>
  <r>
    <x v="7"/>
    <x v="39"/>
    <x v="6"/>
    <d v="2017-05-12T00:00:00"/>
    <d v="2017-05-15T00:00:00"/>
    <x v="2"/>
    <n v="5"/>
    <x v="5"/>
    <x v="5"/>
  </r>
  <r>
    <x v="7"/>
    <x v="39"/>
    <x v="6"/>
    <d v="2017-05-19T00:00:00"/>
    <d v="2017-05-22T00:00:00"/>
    <x v="2"/>
    <n v="5"/>
    <x v="22"/>
    <x v="5"/>
  </r>
  <r>
    <x v="7"/>
    <x v="39"/>
    <x v="6"/>
    <d v="2017-05-26T00:00:00"/>
    <d v="2017-05-30T00:00:00"/>
    <x v="2"/>
    <n v="5"/>
    <x v="0"/>
    <x v="5"/>
  </r>
  <r>
    <x v="7"/>
    <x v="39"/>
    <x v="6"/>
    <d v="2017-06-02T00:00:00"/>
    <d v="2017-06-05T00:00:00"/>
    <x v="2"/>
    <n v="6"/>
    <x v="13"/>
    <x v="1"/>
  </r>
  <r>
    <x v="7"/>
    <x v="39"/>
    <x v="6"/>
    <d v="2017-06-09T00:00:00"/>
    <d v="2017-06-12T00:00:00"/>
    <x v="2"/>
    <n v="6"/>
    <x v="18"/>
    <x v="1"/>
  </r>
  <r>
    <x v="7"/>
    <x v="39"/>
    <x v="6"/>
    <d v="2017-06-16T00:00:00"/>
    <d v="2017-06-20T00:00:00"/>
    <x v="2"/>
    <n v="6"/>
    <x v="9"/>
    <x v="1"/>
  </r>
  <r>
    <x v="7"/>
    <x v="39"/>
    <x v="6"/>
    <d v="2017-06-23T00:00:00"/>
    <d v="2017-06-27T00:00:00"/>
    <x v="2"/>
    <n v="6"/>
    <x v="3"/>
    <x v="1"/>
  </r>
  <r>
    <x v="7"/>
    <x v="39"/>
    <x v="6"/>
    <d v="2017-06-30T00:00:00"/>
    <d v="2016-07-04T00:00:00"/>
    <x v="1"/>
    <n v="7"/>
    <x v="12"/>
    <x v="6"/>
  </r>
  <r>
    <x v="7"/>
    <x v="39"/>
    <x v="6"/>
    <d v="2017-07-07T00:00:00"/>
    <d v="2017-07-10T00:00:00"/>
    <x v="2"/>
    <n v="7"/>
    <x v="29"/>
    <x v="6"/>
  </r>
  <r>
    <x v="7"/>
    <x v="39"/>
    <x v="6"/>
    <d v="2017-07-14T00:00:00"/>
    <d v="2017-07-17T00:00:00"/>
    <x v="2"/>
    <n v="7"/>
    <x v="8"/>
    <x v="6"/>
  </r>
  <r>
    <x v="7"/>
    <x v="39"/>
    <x v="6"/>
    <d v="2017-07-21T00:00:00"/>
    <d v="2017-07-24T00:00:00"/>
    <x v="2"/>
    <n v="7"/>
    <x v="11"/>
    <x v="6"/>
  </r>
  <r>
    <x v="7"/>
    <x v="39"/>
    <x v="6"/>
    <d v="2017-07-28T00:00:00"/>
    <d v="2017-07-31T00:00:00"/>
    <x v="2"/>
    <n v="7"/>
    <x v="2"/>
    <x v="6"/>
  </r>
  <r>
    <x v="7"/>
    <x v="39"/>
    <x v="6"/>
    <d v="2017-08-04T00:00:00"/>
    <d v="2017-08-08T00:00:00"/>
    <x v="2"/>
    <n v="8"/>
    <x v="16"/>
    <x v="7"/>
  </r>
  <r>
    <x v="7"/>
    <x v="39"/>
    <x v="6"/>
    <d v="2017-08-11T00:00:00"/>
    <d v="2017-08-14T00:00:00"/>
    <x v="2"/>
    <n v="8"/>
    <x v="20"/>
    <x v="7"/>
  </r>
  <r>
    <x v="7"/>
    <x v="39"/>
    <x v="6"/>
    <d v="2017-08-18T00:00:00"/>
    <d v="2017-08-22T00:00:00"/>
    <x v="2"/>
    <n v="8"/>
    <x v="22"/>
    <x v="7"/>
  </r>
  <r>
    <x v="7"/>
    <x v="39"/>
    <x v="6"/>
    <d v="2017-08-25T00:00:00"/>
    <d v="2017-08-28T00:00:00"/>
    <x v="2"/>
    <n v="8"/>
    <x v="4"/>
    <x v="7"/>
  </r>
  <r>
    <x v="7"/>
    <x v="39"/>
    <x v="6"/>
    <d v="2017-09-01T00:00:00"/>
    <d v="2017-09-04T00:00:00"/>
    <x v="2"/>
    <n v="9"/>
    <x v="12"/>
    <x v="2"/>
  </r>
  <r>
    <x v="7"/>
    <x v="39"/>
    <x v="6"/>
    <d v="2017-09-08T00:00:00"/>
    <d v="2017-09-11T00:00:00"/>
    <x v="2"/>
    <n v="9"/>
    <x v="17"/>
    <x v="2"/>
  </r>
  <r>
    <x v="7"/>
    <x v="39"/>
    <x v="6"/>
    <d v="2017-09-15T00:00:00"/>
    <d v="2017-09-18T00:00:00"/>
    <x v="2"/>
    <n v="9"/>
    <x v="7"/>
    <x v="2"/>
  </r>
  <r>
    <x v="7"/>
    <x v="39"/>
    <x v="6"/>
    <d v="2017-09-22T00:00:00"/>
    <d v="2017-09-25T00:00:00"/>
    <x v="2"/>
    <n v="9"/>
    <x v="23"/>
    <x v="2"/>
  </r>
  <r>
    <x v="7"/>
    <x v="39"/>
    <x v="6"/>
    <d v="2017-09-29T00:00:00"/>
    <d v="2017-10-02T00:00:00"/>
    <x v="2"/>
    <n v="10"/>
    <x v="26"/>
    <x v="0"/>
  </r>
  <r>
    <x v="7"/>
    <x v="39"/>
    <x v="6"/>
    <d v="2017-10-06T00:00:00"/>
    <d v="2017-10-09T00:00:00"/>
    <x v="2"/>
    <n v="10"/>
    <x v="28"/>
    <x v="0"/>
  </r>
  <r>
    <x v="7"/>
    <x v="39"/>
    <x v="6"/>
    <d v="2017-10-13T00:00:00"/>
    <d v="2017-10-16T00:00:00"/>
    <x v="2"/>
    <n v="10"/>
    <x v="6"/>
    <x v="0"/>
  </r>
  <r>
    <x v="7"/>
    <x v="39"/>
    <x v="6"/>
    <d v="2017-10-20T00:00:00"/>
    <d v="2017-10-23T00:00:00"/>
    <x v="2"/>
    <n v="10"/>
    <x v="30"/>
    <x v="0"/>
  </r>
  <r>
    <x v="7"/>
    <x v="39"/>
    <x v="6"/>
    <d v="2017-10-27T00:00:00"/>
    <d v="2017-10-30T00:00:00"/>
    <x v="2"/>
    <n v="10"/>
    <x v="0"/>
    <x v="0"/>
  </r>
  <r>
    <x v="7"/>
    <x v="39"/>
    <x v="6"/>
    <d v="2017-11-03T00:00:00"/>
    <d v="2017-11-06T00:00:00"/>
    <x v="2"/>
    <n v="11"/>
    <x v="14"/>
    <x v="8"/>
  </r>
  <r>
    <x v="7"/>
    <x v="39"/>
    <x v="6"/>
    <d v="2017-11-10T00:00:00"/>
    <d v="2017-11-13T00:00:00"/>
    <x v="2"/>
    <n v="11"/>
    <x v="19"/>
    <x v="8"/>
  </r>
  <r>
    <x v="7"/>
    <x v="39"/>
    <x v="6"/>
    <d v="2017-11-17T00:00:00"/>
    <d v="2017-11-20T00:00:00"/>
    <x v="2"/>
    <n v="11"/>
    <x v="9"/>
    <x v="8"/>
  </r>
  <r>
    <x v="7"/>
    <x v="39"/>
    <x v="6"/>
    <d v="2017-11-24T00:00:00"/>
    <d v="2017-11-27T00:00:00"/>
    <x v="2"/>
    <n v="11"/>
    <x v="3"/>
    <x v="8"/>
  </r>
  <r>
    <x v="7"/>
    <x v="39"/>
    <x v="6"/>
    <d v="2017-12-01T00:00:00"/>
    <d v="2017-12-04T00:00:00"/>
    <x v="2"/>
    <n v="12"/>
    <x v="12"/>
    <x v="3"/>
  </r>
  <r>
    <x v="7"/>
    <x v="39"/>
    <x v="6"/>
    <d v="2017-12-07T00:00:00"/>
    <d v="2017-12-11T00:00:00"/>
    <x v="2"/>
    <n v="12"/>
    <x v="17"/>
    <x v="3"/>
  </r>
  <r>
    <x v="7"/>
    <x v="39"/>
    <x v="6"/>
    <d v="2017-12-15T00:00:00"/>
    <d v="2017-12-18T00:00:00"/>
    <x v="2"/>
    <n v="12"/>
    <x v="7"/>
    <x v="3"/>
  </r>
  <r>
    <x v="7"/>
    <x v="39"/>
    <x v="6"/>
    <d v="2017-12-22T00:00:00"/>
    <d v="2017-12-26T00:00:00"/>
    <x v="2"/>
    <n v="12"/>
    <x v="24"/>
    <x v="3"/>
  </r>
  <r>
    <x v="7"/>
    <x v="39"/>
    <x v="6"/>
    <d v="2017-12-29T00:00:00"/>
    <d v="2018-01-02T00:00:00"/>
    <x v="3"/>
    <n v="1"/>
    <x v="26"/>
    <x v="9"/>
  </r>
  <r>
    <x v="7"/>
    <x v="39"/>
    <x v="6"/>
    <d v="2018-01-05T00:00:00"/>
    <d v="2018-01-09T00:00:00"/>
    <x v="3"/>
    <n v="1"/>
    <x v="28"/>
    <x v="9"/>
  </r>
  <r>
    <x v="7"/>
    <x v="39"/>
    <x v="6"/>
    <d v="2018-01-12T00:00:00"/>
    <d v="2018-01-15T00:00:00"/>
    <x v="3"/>
    <n v="1"/>
    <x v="5"/>
    <x v="9"/>
  </r>
  <r>
    <x v="7"/>
    <x v="39"/>
    <x v="6"/>
    <d v="2018-01-19T00:00:00"/>
    <d v="2018-01-22T00:00:00"/>
    <x v="3"/>
    <n v="1"/>
    <x v="22"/>
    <x v="9"/>
  </r>
  <r>
    <x v="7"/>
    <x v="39"/>
    <x v="6"/>
    <d v="2018-01-26T00:00:00"/>
    <d v="2018-01-29T00:00:00"/>
    <x v="3"/>
    <n v="1"/>
    <x v="1"/>
    <x v="9"/>
  </r>
  <r>
    <x v="7"/>
    <x v="39"/>
    <x v="6"/>
    <d v="2018-02-02T00:00:00"/>
    <d v="2018-02-05T00:00:00"/>
    <x v="3"/>
    <n v="2"/>
    <x v="13"/>
    <x v="10"/>
  </r>
  <r>
    <x v="7"/>
    <x v="39"/>
    <x v="6"/>
    <d v="2018-02-09T00:00:00"/>
    <d v="2018-02-12T00:00:00"/>
    <x v="3"/>
    <n v="2"/>
    <x v="18"/>
    <x v="10"/>
  </r>
  <r>
    <x v="7"/>
    <x v="39"/>
    <x v="6"/>
    <d v="2018-02-16T00:00:00"/>
    <d v="2018-02-19T00:00:00"/>
    <x v="3"/>
    <n v="2"/>
    <x v="10"/>
    <x v="10"/>
  </r>
  <r>
    <x v="7"/>
    <x v="39"/>
    <x v="6"/>
    <d v="2018-02-23T00:00:00"/>
    <d v="2018-02-26T00:00:00"/>
    <x v="3"/>
    <n v="2"/>
    <x v="24"/>
    <x v="10"/>
  </r>
  <r>
    <x v="7"/>
    <x v="39"/>
    <x v="6"/>
    <d v="2018-03-02T00:00:00"/>
    <d v="2018-03-05T00:00:00"/>
    <x v="3"/>
    <n v="3"/>
    <x v="13"/>
    <x v="4"/>
  </r>
  <r>
    <x v="7"/>
    <x v="39"/>
    <x v="6"/>
    <d v="2018-03-09T00:00:00"/>
    <d v="2018-03-12T00:00:00"/>
    <x v="3"/>
    <n v="3"/>
    <x v="18"/>
    <x v="4"/>
  </r>
  <r>
    <x v="7"/>
    <x v="39"/>
    <x v="6"/>
    <d v="2018-03-16T00:00:00"/>
    <d v="2018-03-20T00:00:00"/>
    <x v="3"/>
    <n v="3"/>
    <x v="9"/>
    <x v="4"/>
  </r>
  <r>
    <x v="7"/>
    <x v="39"/>
    <x v="6"/>
    <d v="2018-03-23T00:00:00"/>
    <d v="2018-03-26T00:00:00"/>
    <x v="3"/>
    <n v="3"/>
    <x v="24"/>
    <x v="4"/>
  </r>
  <r>
    <x v="7"/>
    <x v="39"/>
    <x v="6"/>
    <d v="2018-03-28T00:00:00"/>
    <d v="2018-04-02T00:00:00"/>
    <x v="3"/>
    <n v="4"/>
    <x v="26"/>
    <x v="11"/>
  </r>
  <r>
    <x v="7"/>
    <x v="39"/>
    <x v="6"/>
    <d v="2018-04-06T00:00:00"/>
    <d v="2018-04-09T00:00:00"/>
    <x v="3"/>
    <n v="4"/>
    <x v="28"/>
    <x v="11"/>
  </r>
  <r>
    <x v="7"/>
    <x v="39"/>
    <x v="6"/>
    <d v="2018-04-13T00:00:00"/>
    <d v="2018-04-16T00:00:00"/>
    <x v="3"/>
    <n v="4"/>
    <x v="6"/>
    <x v="11"/>
  </r>
  <r>
    <x v="7"/>
    <x v="39"/>
    <x v="6"/>
    <d v="2018-04-20T00:00:00"/>
    <d v="2018-04-23T00:00:00"/>
    <x v="3"/>
    <n v="4"/>
    <x v="30"/>
    <x v="11"/>
  </r>
  <r>
    <x v="7"/>
    <x v="39"/>
    <x v="6"/>
    <d v="2018-04-27T00:00:00"/>
    <d v="2018-04-30T00:00:00"/>
    <x v="3"/>
    <n v="4"/>
    <x v="0"/>
    <x v="11"/>
  </r>
  <r>
    <x v="7"/>
    <x v="39"/>
    <x v="6"/>
    <d v="2018-05-04T00:00:00"/>
    <d v="2018-05-07T00:00:00"/>
    <x v="3"/>
    <n v="5"/>
    <x v="15"/>
    <x v="5"/>
  </r>
  <r>
    <x v="7"/>
    <x v="39"/>
    <x v="6"/>
    <d v="2018-05-11T00:00:00"/>
    <d v="2018-05-15T00:00:00"/>
    <x v="3"/>
    <n v="5"/>
    <x v="5"/>
    <x v="5"/>
  </r>
  <r>
    <x v="7"/>
    <x v="39"/>
    <x v="6"/>
    <d v="2018-05-18T00:00:00"/>
    <d v="2018-05-21T00:00:00"/>
    <x v="3"/>
    <n v="5"/>
    <x v="21"/>
    <x v="5"/>
  </r>
  <r>
    <x v="7"/>
    <x v="39"/>
    <x v="6"/>
    <d v="2018-05-25T00:00:00"/>
    <d v="2018-05-28T00:00:00"/>
    <x v="3"/>
    <n v="5"/>
    <x v="4"/>
    <x v="5"/>
  </r>
  <r>
    <x v="7"/>
    <x v="39"/>
    <x v="6"/>
    <d v="2018-06-01T00:00:00"/>
    <d v="2018-06-05T00:00:00"/>
    <x v="3"/>
    <n v="6"/>
    <x v="13"/>
    <x v="1"/>
  </r>
  <r>
    <x v="7"/>
    <x v="39"/>
    <x v="6"/>
    <d v="2018-06-08T00:00:00"/>
    <d v="2018-06-12T00:00:00"/>
    <x v="3"/>
    <n v="6"/>
    <x v="18"/>
    <x v="1"/>
  </r>
  <r>
    <x v="7"/>
    <x v="39"/>
    <x v="6"/>
    <d v="2018-06-15T00:00:00"/>
    <d v="2018-06-18T00:00:00"/>
    <x v="3"/>
    <n v="6"/>
    <x v="7"/>
    <x v="1"/>
  </r>
  <r>
    <x v="7"/>
    <x v="39"/>
    <x v="6"/>
    <d v="2018-06-22T00:00:00"/>
    <d v="2018-06-25T00:00:00"/>
    <x v="3"/>
    <n v="6"/>
    <x v="23"/>
    <x v="1"/>
  </r>
  <r>
    <x v="7"/>
    <x v="39"/>
    <x v="6"/>
    <d v="2018-06-29T00:00:00"/>
    <d v="2018-07-03T00:00:00"/>
    <x v="3"/>
    <n v="7"/>
    <x v="27"/>
    <x v="6"/>
  </r>
  <r>
    <x v="7"/>
    <x v="39"/>
    <x v="6"/>
    <d v="2018-07-06T00:00:00"/>
    <d v="2018-07-09T00:00:00"/>
    <x v="3"/>
    <n v="7"/>
    <x v="28"/>
    <x v="6"/>
  </r>
  <r>
    <x v="7"/>
    <x v="39"/>
    <x v="6"/>
    <d v="2018-07-13T00:00:00"/>
    <d v="2018-07-16T00:00:00"/>
    <x v="3"/>
    <n v="7"/>
    <x v="6"/>
    <x v="6"/>
  </r>
  <r>
    <x v="7"/>
    <x v="39"/>
    <x v="6"/>
    <d v="2018-07-19T00:00:00"/>
    <d v="2018-07-23T00:00:00"/>
    <x v="3"/>
    <n v="7"/>
    <x v="30"/>
    <x v="6"/>
  </r>
  <r>
    <x v="7"/>
    <x v="39"/>
    <x v="6"/>
    <d v="2018-07-27T00:00:00"/>
    <d v="2018-07-30T00:00:00"/>
    <x v="3"/>
    <n v="7"/>
    <x v="0"/>
    <x v="6"/>
  </r>
  <r>
    <x v="7"/>
    <x v="39"/>
    <x v="6"/>
    <d v="2018-08-03T00:00:00"/>
    <d v="2018-08-06T00:00:00"/>
    <x v="3"/>
    <n v="8"/>
    <x v="14"/>
    <x v="7"/>
  </r>
  <r>
    <x v="7"/>
    <x v="39"/>
    <x v="6"/>
    <d v="2018-08-10T00:00:00"/>
    <d v="2018-08-13T00:00:00"/>
    <x v="3"/>
    <n v="8"/>
    <x v="19"/>
    <x v="7"/>
  </r>
  <r>
    <x v="7"/>
    <x v="39"/>
    <x v="6"/>
    <d v="2018-08-17T00:00:00"/>
    <d v="2018-08-21T00:00:00"/>
    <x v="3"/>
    <n v="8"/>
    <x v="21"/>
    <x v="7"/>
  </r>
  <r>
    <x v="7"/>
    <x v="39"/>
    <x v="6"/>
    <d v="2018-08-24T00:00:00"/>
    <d v="2018-08-27T00:00:00"/>
    <x v="3"/>
    <n v="8"/>
    <x v="3"/>
    <x v="7"/>
  </r>
  <r>
    <x v="7"/>
    <x v="39"/>
    <x v="6"/>
    <d v="2018-08-31T00:00:00"/>
    <d v="2018-09-03T00:00:00"/>
    <x v="3"/>
    <n v="9"/>
    <x v="27"/>
    <x v="2"/>
  </r>
  <r>
    <x v="7"/>
    <x v="39"/>
    <x v="6"/>
    <d v="2018-09-07T00:00:00"/>
    <d v="2018-09-10T00:00:00"/>
    <x v="3"/>
    <n v="9"/>
    <x v="29"/>
    <x v="2"/>
  </r>
  <r>
    <x v="7"/>
    <x v="39"/>
    <x v="6"/>
    <d v="2018-09-14T00:00:00"/>
    <d v="2018-09-17T00:00:00"/>
    <x v="3"/>
    <n v="9"/>
    <x v="8"/>
    <x v="2"/>
  </r>
  <r>
    <x v="7"/>
    <x v="39"/>
    <x v="6"/>
    <d v="2018-09-21T00:00:00"/>
    <d v="2018-09-24T00:00:00"/>
    <x v="3"/>
    <n v="9"/>
    <x v="11"/>
    <x v="2"/>
  </r>
  <r>
    <x v="7"/>
    <x v="39"/>
    <x v="6"/>
    <d v="2018-09-28T00:00:00"/>
    <d v="2018-10-01T00:00:00"/>
    <x v="3"/>
    <n v="10"/>
    <x v="25"/>
    <x v="0"/>
  </r>
  <r>
    <x v="7"/>
    <x v="39"/>
    <x v="6"/>
    <d v="2018-10-05T00:00:00"/>
    <d v="2018-10-08T00:00:00"/>
    <x v="3"/>
    <n v="10"/>
    <x v="16"/>
    <x v="0"/>
  </r>
  <r>
    <x v="7"/>
    <x v="39"/>
    <x v="6"/>
    <d v="2018-10-12T00:00:00"/>
    <d v="2018-10-16T00:00:00"/>
    <x v="3"/>
    <n v="10"/>
    <x v="6"/>
    <x v="0"/>
  </r>
  <r>
    <x v="7"/>
    <x v="39"/>
    <x v="6"/>
    <d v="2018-10-19T00:00:00"/>
    <d v="2018-10-22T00:00:00"/>
    <x v="3"/>
    <n v="10"/>
    <x v="22"/>
    <x v="0"/>
  </r>
  <r>
    <x v="7"/>
    <x v="39"/>
    <x v="6"/>
    <d v="2018-10-26T00:00:00"/>
    <d v="2018-10-29T00:00:00"/>
    <x v="3"/>
    <n v="10"/>
    <x v="1"/>
    <x v="0"/>
  </r>
  <r>
    <x v="7"/>
    <x v="39"/>
    <x v="6"/>
    <d v="2018-11-02T00:00:00"/>
    <d v="2018-11-06T00:00:00"/>
    <x v="3"/>
    <n v="11"/>
    <x v="14"/>
    <x v="8"/>
  </r>
  <r>
    <x v="7"/>
    <x v="39"/>
    <x v="6"/>
    <d v="2018-11-09T00:00:00"/>
    <d v="2018-11-13T00:00:00"/>
    <x v="3"/>
    <n v="11"/>
    <x v="19"/>
    <x v="8"/>
  </r>
  <r>
    <x v="7"/>
    <x v="39"/>
    <x v="6"/>
    <d v="2018-11-16T00:00:00"/>
    <d v="2018-11-19T00:00:00"/>
    <x v="3"/>
    <n v="11"/>
    <x v="10"/>
    <x v="8"/>
  </r>
  <r>
    <x v="7"/>
    <x v="39"/>
    <x v="6"/>
    <d v="2018-11-23T00:00:00"/>
    <d v="2018-11-26T00:00:00"/>
    <x v="3"/>
    <n v="11"/>
    <x v="24"/>
    <x v="8"/>
  </r>
  <r>
    <x v="7"/>
    <x v="39"/>
    <x v="6"/>
    <d v="2018-11-30T00:00:00"/>
    <d v="2018-12-03T00:00:00"/>
    <x v="3"/>
    <n v="12"/>
    <x v="27"/>
    <x v="3"/>
  </r>
  <r>
    <x v="7"/>
    <x v="39"/>
    <x v="6"/>
    <d v="2018-12-07T00:00:00"/>
    <d v="2018-12-10T00:00:00"/>
    <x v="3"/>
    <n v="12"/>
    <x v="29"/>
    <x v="3"/>
  </r>
  <r>
    <x v="7"/>
    <x v="39"/>
    <x v="6"/>
    <d v="2018-12-14T00:00:00"/>
    <d v="2018-12-17T00:00:00"/>
    <x v="3"/>
    <n v="12"/>
    <x v="8"/>
    <x v="3"/>
  </r>
  <r>
    <x v="7"/>
    <x v="39"/>
    <x v="6"/>
    <d v="2018-12-21T00:00:00"/>
    <d v="2018-12-24T00:00:00"/>
    <x v="3"/>
    <n v="12"/>
    <x v="11"/>
    <x v="3"/>
  </r>
  <r>
    <x v="7"/>
    <x v="39"/>
    <x v="6"/>
    <d v="2018-12-28T00:00:00"/>
    <d v="2019-01-02T00:00:00"/>
    <x v="4"/>
    <n v="1"/>
    <x v="26"/>
    <x v="9"/>
  </r>
  <r>
    <x v="7"/>
    <x v="39"/>
    <x v="6"/>
    <d v="2019-01-04T00:00:00"/>
    <d v="2019-01-08T00:00:00"/>
    <x v="4"/>
    <n v="1"/>
    <x v="16"/>
    <x v="9"/>
  </r>
  <r>
    <x v="7"/>
    <x v="39"/>
    <x v="6"/>
    <d v="2019-01-11T00:00:00"/>
    <d v="2019-01-14T00:00:00"/>
    <x v="4"/>
    <n v="1"/>
    <x v="20"/>
    <x v="9"/>
  </r>
  <r>
    <x v="7"/>
    <x v="39"/>
    <x v="6"/>
    <d v="2019-01-18T00:00:00"/>
    <d v="2019-01-21T00:00:00"/>
    <x v="4"/>
    <n v="1"/>
    <x v="21"/>
    <x v="9"/>
  </r>
  <r>
    <x v="7"/>
    <x v="39"/>
    <x v="6"/>
    <d v="2019-01-25T00:00:00"/>
    <d v="2019-01-28T00:00:00"/>
    <x v="4"/>
    <n v="1"/>
    <x v="4"/>
    <x v="9"/>
  </r>
  <r>
    <x v="7"/>
    <x v="39"/>
    <x v="6"/>
    <d v="2019-02-01T00:00:00"/>
    <d v="2019-02-04T00:00:00"/>
    <x v="4"/>
    <n v="2"/>
    <x v="12"/>
    <x v="10"/>
  </r>
  <r>
    <x v="7"/>
    <x v="39"/>
    <x v="6"/>
    <d v="2019-02-08T00:00:00"/>
    <d v="2019-02-11T00:00:00"/>
    <x v="4"/>
    <n v="2"/>
    <x v="17"/>
    <x v="10"/>
  </r>
  <r>
    <x v="7"/>
    <x v="39"/>
    <x v="6"/>
    <d v="2019-02-15T00:00:00"/>
    <d v="2019-02-18T00:00:00"/>
    <x v="4"/>
    <n v="2"/>
    <x v="7"/>
    <x v="10"/>
  </r>
  <r>
    <x v="7"/>
    <x v="39"/>
    <x v="6"/>
    <d v="2019-02-22T00:00:00"/>
    <d v="2019-02-25T00:00:00"/>
    <x v="4"/>
    <n v="2"/>
    <x v="23"/>
    <x v="10"/>
  </r>
  <r>
    <x v="7"/>
    <x v="39"/>
    <x v="6"/>
    <d v="2019-03-01T00:00:00"/>
    <d v="2019-03-04T00:00:00"/>
    <x v="4"/>
    <n v="3"/>
    <x v="12"/>
    <x v="4"/>
  </r>
  <r>
    <x v="7"/>
    <x v="39"/>
    <x v="6"/>
    <d v="2019-03-08T00:00:00"/>
    <d v="2019-03-11T00:00:00"/>
    <x v="4"/>
    <n v="3"/>
    <x v="17"/>
    <x v="4"/>
  </r>
  <r>
    <x v="7"/>
    <x v="39"/>
    <x v="6"/>
    <d v="2019-03-15T00:00:00"/>
    <d v="2019-03-18T00:00:00"/>
    <x v="4"/>
    <n v="3"/>
    <x v="7"/>
    <x v="4"/>
  </r>
  <r>
    <x v="7"/>
    <x v="39"/>
    <x v="6"/>
    <d v="2019-03-22T00:00:00"/>
    <d v="2019-03-26T00:00:00"/>
    <x v="4"/>
    <n v="3"/>
    <x v="24"/>
    <x v="4"/>
  </r>
  <r>
    <x v="7"/>
    <x v="39"/>
    <x v="6"/>
    <d v="2019-03-29T00:00:00"/>
    <d v="2019-04-01T00:00:00"/>
    <x v="4"/>
    <n v="4"/>
    <x v="25"/>
    <x v="11"/>
  </r>
  <r>
    <x v="7"/>
    <x v="39"/>
    <x v="6"/>
    <d v="2019-04-05T00:00:00"/>
    <d v="2019-04-08T00:00:00"/>
    <x v="4"/>
    <n v="4"/>
    <x v="16"/>
    <x v="11"/>
  </r>
  <r>
    <x v="7"/>
    <x v="39"/>
    <x v="6"/>
    <d v="2019-04-12T00:00:00"/>
    <d v="2019-04-15T00:00:00"/>
    <x v="4"/>
    <n v="4"/>
    <x v="5"/>
    <x v="11"/>
  </r>
  <r>
    <x v="7"/>
    <x v="39"/>
    <x v="6"/>
    <d v="2019-04-17T00:00:00"/>
    <d v="2019-04-22T00:00:00"/>
    <x v="4"/>
    <n v="4"/>
    <x v="22"/>
    <x v="11"/>
  </r>
  <r>
    <x v="7"/>
    <x v="39"/>
    <x v="6"/>
    <d v="2019-04-26T00:00:00"/>
    <d v="2019-04-29T00:00:00"/>
    <x v="4"/>
    <n v="4"/>
    <x v="1"/>
    <x v="11"/>
  </r>
  <r>
    <x v="7"/>
    <x v="39"/>
    <x v="6"/>
    <d v="2019-05-03T00:00:00"/>
    <d v="2019-05-06T00:00:00"/>
    <x v="4"/>
    <n v="5"/>
    <x v="14"/>
    <x v="5"/>
  </r>
  <r>
    <x v="7"/>
    <x v="39"/>
    <x v="6"/>
    <d v="2019-05-10T00:00:00"/>
    <d v="2019-05-13T00:00:00"/>
    <x v="4"/>
    <n v="5"/>
    <x v="19"/>
    <x v="5"/>
  </r>
  <r>
    <x v="7"/>
    <x v="39"/>
    <x v="6"/>
    <d v="2019-05-17T00:00:00"/>
    <d v="2019-05-20T00:00:00"/>
    <x v="4"/>
    <n v="5"/>
    <x v="9"/>
    <x v="5"/>
  </r>
  <r>
    <x v="7"/>
    <x v="39"/>
    <x v="6"/>
    <d v="2019-05-24T00:00:00"/>
    <d v="2019-05-27T00:00:00"/>
    <x v="4"/>
    <n v="5"/>
    <x v="3"/>
    <x v="5"/>
  </r>
  <r>
    <x v="7"/>
    <x v="39"/>
    <x v="6"/>
    <d v="2019-05-31T00:00:00"/>
    <d v="2019-06-04T00:00:00"/>
    <x v="4"/>
    <n v="6"/>
    <x v="12"/>
    <x v="1"/>
  </r>
  <r>
    <x v="7"/>
    <x v="39"/>
    <x v="6"/>
    <d v="2019-06-07T00:00:00"/>
    <d v="2019-06-10T00:00:00"/>
    <x v="4"/>
    <n v="6"/>
    <x v="29"/>
    <x v="1"/>
  </r>
  <r>
    <x v="7"/>
    <x v="39"/>
    <x v="6"/>
    <d v="2019-06-14T00:00:00"/>
    <d v="2019-06-17T00:00:00"/>
    <x v="4"/>
    <n v="6"/>
    <x v="8"/>
    <x v="1"/>
  </r>
  <r>
    <x v="7"/>
    <x v="39"/>
    <x v="6"/>
    <d v="2019-06-21T00:00:00"/>
    <d v="2019-06-25T00:00:00"/>
    <x v="4"/>
    <n v="6"/>
    <x v="23"/>
    <x v="1"/>
  </r>
  <r>
    <x v="7"/>
    <x v="39"/>
    <x v="6"/>
    <d v="2019-06-28T00:00:00"/>
    <d v="2019-07-02T00:00:00"/>
    <x v="4"/>
    <n v="7"/>
    <x v="26"/>
    <x v="6"/>
  </r>
  <r>
    <x v="7"/>
    <x v="39"/>
    <x v="6"/>
    <d v="2019-07-05T00:00:00"/>
    <d v="2019-07-08T00:00:00"/>
    <x v="4"/>
    <n v="7"/>
    <x v="16"/>
    <x v="6"/>
  </r>
  <r>
    <x v="7"/>
    <x v="39"/>
    <x v="6"/>
    <d v="2019-07-12T00:00:00"/>
    <d v="2019-07-15T00:00:00"/>
    <x v="4"/>
    <n v="7"/>
    <x v="5"/>
    <x v="6"/>
  </r>
  <r>
    <x v="7"/>
    <x v="39"/>
    <x v="6"/>
    <d v="2019-07-19T00:00:00"/>
    <d v="2019-07-22T00:00:00"/>
    <x v="4"/>
    <n v="7"/>
    <x v="22"/>
    <x v="6"/>
  </r>
  <r>
    <x v="7"/>
    <x v="39"/>
    <x v="6"/>
    <d v="2019-07-26T00:00:00"/>
    <d v="2019-07-29T00:00:00"/>
    <x v="4"/>
    <n v="7"/>
    <x v="1"/>
    <x v="6"/>
  </r>
  <r>
    <x v="7"/>
    <x v="39"/>
    <x v="6"/>
    <d v="2019-08-02T00:00:00"/>
    <d v="2019-08-05T00:00:00"/>
    <x v="4"/>
    <n v="8"/>
    <x v="13"/>
    <x v="7"/>
  </r>
  <r>
    <x v="7"/>
    <x v="39"/>
    <x v="6"/>
    <d v="2019-08-09T00:00:00"/>
    <d v="2019-08-12T00:00:00"/>
    <x v="4"/>
    <n v="8"/>
    <x v="18"/>
    <x v="7"/>
  </r>
  <r>
    <x v="7"/>
    <x v="39"/>
    <x v="6"/>
    <d v="2019-08-16T00:00:00"/>
    <d v="2019-08-20T00:00:00"/>
    <x v="4"/>
    <n v="8"/>
    <x v="9"/>
    <x v="7"/>
  </r>
  <r>
    <x v="7"/>
    <x v="39"/>
    <x v="6"/>
    <d v="2019-08-23T00:00:00"/>
    <d v="2019-08-26T00:00:00"/>
    <x v="4"/>
    <n v="8"/>
    <x v="24"/>
    <x v="7"/>
  </r>
  <r>
    <x v="7"/>
    <x v="39"/>
    <x v="6"/>
    <d v="2019-08-30T00:00:00"/>
    <d v="2019-09-02T00:00:00"/>
    <x v="4"/>
    <n v="9"/>
    <x v="26"/>
    <x v="2"/>
  </r>
  <r>
    <x v="7"/>
    <x v="39"/>
    <x v="6"/>
    <d v="2019-09-06T00:00:00"/>
    <d v="2019-09-09T00:00:00"/>
    <x v="4"/>
    <n v="9"/>
    <x v="28"/>
    <x v="2"/>
  </r>
  <r>
    <x v="7"/>
    <x v="39"/>
    <x v="6"/>
    <d v="2019-09-13T00:00:00"/>
    <d v="2019-09-16T00:00:00"/>
    <x v="4"/>
    <n v="9"/>
    <x v="6"/>
    <x v="2"/>
  </r>
  <r>
    <x v="7"/>
    <x v="39"/>
    <x v="6"/>
    <d v="2019-09-20T00:00:00"/>
    <d v="2019-09-23T00:00:00"/>
    <x v="4"/>
    <n v="9"/>
    <x v="30"/>
    <x v="2"/>
  </r>
  <r>
    <x v="7"/>
    <x v="39"/>
    <x v="6"/>
    <d v="2019-09-27T00:00:00"/>
    <d v="2019-09-30T00:00:00"/>
    <x v="4"/>
    <n v="9"/>
    <x v="0"/>
    <x v="2"/>
  </r>
  <r>
    <x v="7"/>
    <x v="39"/>
    <x v="6"/>
    <d v="2019-10-04T00:00:00"/>
    <d v="2019-10-07T00:00:00"/>
    <x v="4"/>
    <n v="10"/>
    <x v="15"/>
    <x v="0"/>
  </r>
  <r>
    <x v="7"/>
    <x v="39"/>
    <x v="6"/>
    <d v="2019-10-11T00:00:00"/>
    <d v="2019-10-15T00:00:00"/>
    <x v="4"/>
    <n v="10"/>
    <x v="5"/>
    <x v="0"/>
  </r>
  <r>
    <x v="7"/>
    <x v="39"/>
    <x v="6"/>
    <d v="2019-10-18T00:00:00"/>
    <d v="2019-10-21T00:00:00"/>
    <x v="4"/>
    <n v="10"/>
    <x v="21"/>
    <x v="0"/>
  </r>
  <r>
    <x v="7"/>
    <x v="39"/>
    <x v="6"/>
    <d v="2019-10-25T00:00:00"/>
    <d v="2019-10-28T00:00:00"/>
    <x v="4"/>
    <n v="10"/>
    <x v="4"/>
    <x v="0"/>
  </r>
  <r>
    <x v="7"/>
    <x v="39"/>
    <x v="6"/>
    <d v="2019-11-01T00:00:00"/>
    <d v="2019-11-05T00:00:00"/>
    <x v="4"/>
    <n v="11"/>
    <x v="13"/>
    <x v="8"/>
  </r>
  <r>
    <x v="7"/>
    <x v="39"/>
    <x v="6"/>
    <d v="2019-11-08T00:00:00"/>
    <d v="2019-11-12T00:00:00"/>
    <x v="4"/>
    <n v="11"/>
    <x v="18"/>
    <x v="8"/>
  </r>
  <r>
    <x v="7"/>
    <x v="39"/>
    <x v="6"/>
    <d v="2019-11-15T00:00:00"/>
    <d v="2019-11-18T00:00:00"/>
    <x v="4"/>
    <n v="11"/>
    <x v="7"/>
    <x v="8"/>
  </r>
  <r>
    <x v="7"/>
    <x v="39"/>
    <x v="6"/>
    <d v="2019-11-22T00:00:00"/>
    <d v="2019-11-25T00:00:00"/>
    <x v="4"/>
    <n v="11"/>
    <x v="23"/>
    <x v="8"/>
  </r>
  <r>
    <x v="7"/>
    <x v="39"/>
    <x v="6"/>
    <d v="2019-11-29T00:00:00"/>
    <d v="2019-12-02T00:00:00"/>
    <x v="4"/>
    <n v="12"/>
    <x v="26"/>
    <x v="3"/>
  </r>
  <r>
    <x v="7"/>
    <x v="39"/>
    <x v="6"/>
    <d v="2019-12-06T00:00:00"/>
    <d v="2019-12-09T00:00:00"/>
    <x v="4"/>
    <n v="12"/>
    <x v="28"/>
    <x v="3"/>
  </r>
  <r>
    <x v="7"/>
    <x v="39"/>
    <x v="6"/>
    <d v="2019-12-13T00:00:00"/>
    <d v="2019-12-16T00:00:00"/>
    <x v="4"/>
    <n v="12"/>
    <x v="6"/>
    <x v="3"/>
  </r>
  <r>
    <x v="7"/>
    <x v="39"/>
    <x v="6"/>
    <d v="2019-12-20T00:00:00"/>
    <d v="2019-12-23T00:00:00"/>
    <x v="4"/>
    <n v="12"/>
    <x v="30"/>
    <x v="3"/>
  </r>
  <r>
    <x v="7"/>
    <x v="39"/>
    <x v="6"/>
    <d v="2019-12-27T00:00:00"/>
    <d v="2019-12-30T00:00:00"/>
    <x v="4"/>
    <n v="12"/>
    <x v="0"/>
    <x v="3"/>
  </r>
  <r>
    <x v="7"/>
    <x v="39"/>
    <x v="6"/>
    <d v="2020-01-03T00:00:00"/>
    <d v="2020-01-07T00:00:00"/>
    <x v="5"/>
    <n v="1"/>
    <x v="15"/>
    <x v="9"/>
  </r>
  <r>
    <x v="7"/>
    <x v="39"/>
    <x v="6"/>
    <d v="2020-01-10T00:00:00"/>
    <d v="2020-01-13T00:00:00"/>
    <x v="5"/>
    <n v="1"/>
    <x v="19"/>
    <x v="9"/>
  </r>
  <r>
    <x v="7"/>
    <x v="39"/>
    <x v="6"/>
    <d v="2020-01-17T00:00:00"/>
    <d v="2020-01-20T00:00:00"/>
    <x v="5"/>
    <n v="1"/>
    <x v="9"/>
    <x v="9"/>
  </r>
  <r>
    <x v="7"/>
    <x v="39"/>
    <x v="6"/>
    <d v="2020-01-24T00:00:00"/>
    <d v="2020-01-27T00:00:00"/>
    <x v="5"/>
    <n v="1"/>
    <x v="3"/>
    <x v="9"/>
  </r>
  <r>
    <x v="7"/>
    <x v="39"/>
    <x v="6"/>
    <d v="2020-01-31T00:00:00"/>
    <d v="2020-02-03T00:00:00"/>
    <x v="5"/>
    <n v="2"/>
    <x v="27"/>
    <x v="10"/>
  </r>
  <r>
    <x v="7"/>
    <x v="39"/>
    <x v="6"/>
    <d v="2020-02-07T00:00:00"/>
    <d v="2020-02-10T00:00:00"/>
    <x v="5"/>
    <n v="2"/>
    <x v="29"/>
    <x v="10"/>
  </r>
  <r>
    <x v="7"/>
    <x v="39"/>
    <x v="6"/>
    <d v="2020-02-14T00:00:00"/>
    <d v="2020-02-17T00:00:00"/>
    <x v="5"/>
    <n v="2"/>
    <x v="8"/>
    <x v="10"/>
  </r>
  <r>
    <x v="7"/>
    <x v="39"/>
    <x v="6"/>
    <d v="2020-02-21T00:00:00"/>
    <d v="2020-02-24T00:00:00"/>
    <x v="5"/>
    <n v="2"/>
    <x v="11"/>
    <x v="10"/>
  </r>
  <r>
    <x v="7"/>
    <x v="39"/>
    <x v="6"/>
    <d v="2020-02-28T00:00:00"/>
    <d v="2020-03-02T00:00:00"/>
    <x v="5"/>
    <n v="3"/>
    <x v="26"/>
    <x v="4"/>
  </r>
  <r>
    <x v="7"/>
    <x v="39"/>
    <x v="6"/>
    <d v="2020-03-06T00:00:00"/>
    <d v="2020-03-09T00:00:00"/>
    <x v="5"/>
    <n v="3"/>
    <x v="28"/>
    <x v="4"/>
  </r>
  <r>
    <x v="7"/>
    <x v="39"/>
    <x v="6"/>
    <d v="2020-03-13T00:00:00"/>
    <d v="2020-03-16T00:00:00"/>
    <x v="5"/>
    <n v="3"/>
    <x v="6"/>
    <x v="4"/>
  </r>
  <r>
    <x v="7"/>
    <x v="39"/>
    <x v="6"/>
    <d v="2020-03-20T00:00:00"/>
    <d v="2020-03-24T00:00:00"/>
    <x v="5"/>
    <n v="3"/>
    <x v="11"/>
    <x v="4"/>
  </r>
  <r>
    <x v="7"/>
    <x v="39"/>
    <x v="6"/>
    <d v="2020-03-27T00:00:00"/>
    <d v="2020-03-30T00:00:00"/>
    <x v="5"/>
    <n v="3"/>
    <x v="0"/>
    <x v="4"/>
  </r>
  <r>
    <x v="7"/>
    <x v="39"/>
    <x v="6"/>
    <d v="2020-04-03T00:00:00"/>
    <d v="2020-04-06T00:00:00"/>
    <x v="5"/>
    <n v="4"/>
    <x v="14"/>
    <x v="11"/>
  </r>
  <r>
    <x v="7"/>
    <x v="39"/>
    <x v="6"/>
    <d v="2020-04-08T00:00:00"/>
    <d v="2020-04-13T00:00:00"/>
    <x v="5"/>
    <n v="4"/>
    <x v="19"/>
    <x v="11"/>
  </r>
  <r>
    <x v="7"/>
    <x v="39"/>
    <x v="6"/>
    <d v="2020-04-17T00:00:00"/>
    <d v="2020-04-20T00:00:00"/>
    <x v="5"/>
    <n v="4"/>
    <x v="9"/>
    <x v="11"/>
  </r>
  <r>
    <x v="7"/>
    <x v="39"/>
    <x v="6"/>
    <d v="2020-04-24T00:00:00"/>
    <d v="2020-04-27T00:00:00"/>
    <x v="5"/>
    <n v="4"/>
    <x v="3"/>
    <x v="11"/>
  </r>
  <r>
    <x v="7"/>
    <x v="39"/>
    <x v="6"/>
    <d v="2020-04-30T00:00:00"/>
    <d v="2020-05-04T00:00:00"/>
    <x v="5"/>
    <n v="5"/>
    <x v="12"/>
    <x v="5"/>
  </r>
  <r>
    <x v="7"/>
    <x v="39"/>
    <x v="6"/>
    <d v="2020-05-08T00:00:00"/>
    <d v="2020-05-11T00:00:00"/>
    <x v="5"/>
    <n v="5"/>
    <x v="17"/>
    <x v="5"/>
  </r>
  <r>
    <x v="7"/>
    <x v="39"/>
    <x v="6"/>
    <d v="2020-05-15T00:00:00"/>
    <d v="2020-05-18T00:00:00"/>
    <x v="5"/>
    <n v="5"/>
    <x v="7"/>
    <x v="5"/>
  </r>
  <r>
    <x v="7"/>
    <x v="39"/>
    <x v="6"/>
    <d v="2020-05-22T00:00:00"/>
    <d v="2020-05-26T00:00:00"/>
    <x v="5"/>
    <n v="5"/>
    <x v="24"/>
    <x v="5"/>
  </r>
  <r>
    <x v="7"/>
    <x v="39"/>
    <x v="6"/>
    <d v="2020-05-29T00:00:00"/>
    <d v="2020-06-01T00:00:00"/>
    <x v="5"/>
    <n v="6"/>
    <x v="25"/>
    <x v="1"/>
  </r>
  <r>
    <x v="7"/>
    <x v="39"/>
    <x v="6"/>
    <d v="2020-06-05T00:00:00"/>
    <d v="2020-06-08T00:00:00"/>
    <x v="5"/>
    <n v="6"/>
    <x v="16"/>
    <x v="1"/>
  </r>
  <r>
    <x v="7"/>
    <x v="39"/>
    <x v="6"/>
    <d v="2020-06-12T00:00:00"/>
    <d v="2020-06-16T00:00:00"/>
    <x v="5"/>
    <n v="6"/>
    <x v="6"/>
    <x v="1"/>
  </r>
  <r>
    <x v="7"/>
    <x v="39"/>
    <x v="6"/>
    <d v="2020-06-19T00:00:00"/>
    <d v="2020-06-23T00:00:00"/>
    <x v="5"/>
    <n v="6"/>
    <x v="30"/>
    <x v="1"/>
  </r>
  <r>
    <x v="7"/>
    <x v="39"/>
    <x v="6"/>
    <d v="2020-06-26T00:00:00"/>
    <d v="2020-06-30T00:00:00"/>
    <x v="5"/>
    <n v="6"/>
    <x v="0"/>
    <x v="1"/>
  </r>
  <r>
    <x v="7"/>
    <x v="39"/>
    <x v="6"/>
    <d v="2020-07-03T00:00:00"/>
    <d v="2020-07-06T00:00:00"/>
    <x v="5"/>
    <n v="7"/>
    <x v="14"/>
    <x v="6"/>
  </r>
  <r>
    <x v="7"/>
    <x v="39"/>
    <x v="6"/>
    <d v="2020-07-10T00:00:00"/>
    <d v="2020-07-13T00:00:00"/>
    <x v="5"/>
    <n v="7"/>
    <x v="19"/>
    <x v="6"/>
  </r>
  <r>
    <x v="7"/>
    <x v="39"/>
    <x v="6"/>
    <d v="2020-07-17T00:00:00"/>
    <d v="2020-07-21T00:00:00"/>
    <x v="5"/>
    <n v="7"/>
    <x v="21"/>
    <x v="6"/>
  </r>
  <r>
    <x v="7"/>
    <x v="39"/>
    <x v="6"/>
    <d v="2020-07-24T00:00:00"/>
    <d v="2020-07-27T00:00:00"/>
    <x v="5"/>
    <n v="7"/>
    <x v="3"/>
    <x v="6"/>
  </r>
  <r>
    <x v="7"/>
    <x v="39"/>
    <x v="6"/>
    <d v="2020-07-31T00:00:00"/>
    <d v="2020-08-03T00:00:00"/>
    <x v="5"/>
    <n v="8"/>
    <x v="27"/>
    <x v="7"/>
  </r>
  <r>
    <x v="7"/>
    <x v="39"/>
    <x v="6"/>
    <d v="2020-08-06T00:00:00"/>
    <d v="2020-08-10T00:00:00"/>
    <x v="5"/>
    <n v="8"/>
    <x v="29"/>
    <x v="7"/>
  </r>
  <r>
    <x v="7"/>
    <x v="39"/>
    <x v="6"/>
    <d v="2020-08-14T00:00:00"/>
    <d v="2020-08-18T00:00:00"/>
    <x v="5"/>
    <n v="8"/>
    <x v="7"/>
    <x v="7"/>
  </r>
  <r>
    <x v="7"/>
    <x v="39"/>
    <x v="6"/>
    <d v="2020-08-21T00:00:00"/>
    <d v="2020-08-24T00:00:00"/>
    <x v="5"/>
    <n v="8"/>
    <x v="11"/>
    <x v="7"/>
  </r>
  <r>
    <x v="7"/>
    <x v="39"/>
    <x v="6"/>
    <d v="2020-08-28T00:00:00"/>
    <d v="2020-08-31T00:00:00"/>
    <x v="5"/>
    <n v="8"/>
    <x v="2"/>
    <x v="7"/>
  </r>
  <r>
    <x v="7"/>
    <x v="39"/>
    <x v="6"/>
    <d v="2020-09-04T00:00:00"/>
    <d v="2020-09-07T00:00:00"/>
    <x v="5"/>
    <n v="9"/>
    <x v="15"/>
    <x v="2"/>
  </r>
  <r>
    <x v="7"/>
    <x v="39"/>
    <x v="6"/>
    <d v="2020-09-11T00:00:00"/>
    <d v="2020-09-14T00:00:00"/>
    <x v="5"/>
    <n v="9"/>
    <x v="20"/>
    <x v="2"/>
  </r>
  <r>
    <x v="7"/>
    <x v="39"/>
    <x v="6"/>
    <d v="2020-09-18T00:00:00"/>
    <d v="2020-09-21T00:00:00"/>
    <x v="5"/>
    <n v="9"/>
    <x v="21"/>
    <x v="2"/>
  </r>
  <r>
    <x v="7"/>
    <x v="39"/>
    <x v="6"/>
    <d v="2020-09-25T00:00:00"/>
    <d v="2020-09-28T00:00:00"/>
    <x v="5"/>
    <n v="9"/>
    <x v="4"/>
    <x v="2"/>
  </r>
  <r>
    <x v="7"/>
    <x v="39"/>
    <x v="6"/>
    <d v="2020-10-02T00:00:00"/>
    <d v="2020-10-05T00:00:00"/>
    <x v="5"/>
    <n v="10"/>
    <x v="13"/>
    <x v="0"/>
  </r>
  <r>
    <x v="7"/>
    <x v="39"/>
    <x v="6"/>
    <d v="2020-10-09T00:00:00"/>
    <d v="2020-10-13T00:00:00"/>
    <x v="5"/>
    <n v="10"/>
    <x v="19"/>
    <x v="0"/>
  </r>
  <r>
    <x v="7"/>
    <x v="39"/>
    <x v="6"/>
    <d v="2020-10-16T00:00:00"/>
    <d v="2020-10-19T00:00:00"/>
    <x v="5"/>
    <n v="10"/>
    <x v="10"/>
    <x v="0"/>
  </r>
  <r>
    <x v="7"/>
    <x v="39"/>
    <x v="6"/>
    <d v="2020-10-23T00:00:00"/>
    <d v="2020-10-26T00:00:00"/>
    <x v="5"/>
    <n v="10"/>
    <x v="24"/>
    <x v="0"/>
  </r>
  <r>
    <x v="7"/>
    <x v="39"/>
    <x v="6"/>
    <d v="2020-10-30T00:00:00"/>
    <d v="2020-11-03T00:00:00"/>
    <x v="5"/>
    <n v="11"/>
    <x v="27"/>
    <x v="8"/>
  </r>
  <r>
    <x v="7"/>
    <x v="39"/>
    <x v="6"/>
    <d v="2020-11-06T00:00:00"/>
    <d v="2020-11-09T00:00:00"/>
    <x v="5"/>
    <n v="11"/>
    <x v="28"/>
    <x v="8"/>
  </r>
  <r>
    <x v="7"/>
    <x v="39"/>
    <x v="6"/>
    <d v="2020-11-13T00:00:00"/>
    <d v="2020-11-16T00:00:00"/>
    <x v="5"/>
    <n v="11"/>
    <x v="6"/>
    <x v="8"/>
  </r>
  <r>
    <x v="7"/>
    <x v="39"/>
    <x v="6"/>
    <d v="2020-11-20T00:00:00"/>
    <d v="2020-11-23T00:00:00"/>
    <x v="5"/>
    <n v="11"/>
    <x v="30"/>
    <x v="8"/>
  </r>
  <r>
    <x v="7"/>
    <x v="39"/>
    <x v="6"/>
    <d v="2020-11-27T00:00:00"/>
    <d v="2020-11-30T00:00:00"/>
    <x v="5"/>
    <n v="11"/>
    <x v="0"/>
    <x v="8"/>
  </r>
  <r>
    <x v="7"/>
    <x v="39"/>
    <x v="6"/>
    <d v="2020-12-04T00:00:00"/>
    <d v="2020-12-07T00:00:00"/>
    <x v="5"/>
    <n v="12"/>
    <x v="15"/>
    <x v="3"/>
  </r>
  <r>
    <x v="7"/>
    <x v="39"/>
    <x v="6"/>
    <d v="2020-12-11T00:00:00"/>
    <d v="2020-12-14T00:00:00"/>
    <x v="5"/>
    <n v="12"/>
    <x v="20"/>
    <x v="3"/>
  </r>
  <r>
    <x v="7"/>
    <x v="39"/>
    <x v="6"/>
    <d v="2020-12-18T00:00:00"/>
    <d v="2020-12-21T00:00:00"/>
    <x v="5"/>
    <n v="12"/>
    <x v="21"/>
    <x v="3"/>
  </r>
  <r>
    <x v="7"/>
    <x v="39"/>
    <x v="6"/>
    <d v="2020-12-24T00:00:00"/>
    <d v="2020-12-28T00:00:00"/>
    <x v="5"/>
    <n v="12"/>
    <x v="4"/>
    <x v="3"/>
  </r>
  <r>
    <x v="7"/>
    <x v="39"/>
    <x v="6"/>
    <d v="2020-12-30T00:00:00"/>
    <d v="2021-01-04T00:00:00"/>
    <x v="6"/>
    <n v="1"/>
    <x v="12"/>
    <x v="9"/>
  </r>
  <r>
    <x v="7"/>
    <x v="39"/>
    <x v="6"/>
    <d v="2021-01-08T00:00:00"/>
    <d v="2021-01-12T00:00:00"/>
    <x v="6"/>
    <n v="1"/>
    <x v="18"/>
    <x v="9"/>
  </r>
  <r>
    <x v="7"/>
    <x v="39"/>
    <x v="6"/>
    <d v="2021-01-15T00:00:00"/>
    <d v="2021-01-18T00:00:00"/>
    <x v="6"/>
    <n v="1"/>
    <x v="7"/>
    <x v="9"/>
  </r>
  <r>
    <x v="7"/>
    <x v="39"/>
    <x v="6"/>
    <d v="2021-01-22T00:00:00"/>
    <d v="2021-01-25T00:00:00"/>
    <x v="6"/>
    <n v="1"/>
    <x v="23"/>
    <x v="9"/>
  </r>
  <r>
    <x v="7"/>
    <x v="39"/>
    <x v="6"/>
    <d v="2021-01-29T00:00:00"/>
    <d v="2021-02-01T00:00:00"/>
    <x v="6"/>
    <n v="2"/>
    <x v="25"/>
    <x v="10"/>
  </r>
  <r>
    <x v="7"/>
    <x v="39"/>
    <x v="6"/>
    <d v="2021-02-05T00:00:00"/>
    <d v="2021-02-08T00:00:00"/>
    <x v="6"/>
    <n v="2"/>
    <x v="16"/>
    <x v="10"/>
  </r>
  <r>
    <x v="7"/>
    <x v="39"/>
    <x v="6"/>
    <d v="2021-02-12T00:00:00"/>
    <d v="2021-02-15T00:00:00"/>
    <x v="6"/>
    <n v="2"/>
    <x v="5"/>
    <x v="10"/>
  </r>
  <r>
    <x v="7"/>
    <x v="39"/>
    <x v="6"/>
    <d v="2021-02-19T00:00:00"/>
    <d v="2021-02-22T00:00:00"/>
    <x v="6"/>
    <n v="2"/>
    <x v="22"/>
    <x v="10"/>
  </r>
  <r>
    <x v="7"/>
    <x v="39"/>
    <x v="6"/>
    <d v="2021-02-26T00:00:00"/>
    <d v="2021-03-01T00:00:00"/>
    <x v="6"/>
    <n v="3"/>
    <x v="25"/>
    <x v="4"/>
  </r>
  <r>
    <x v="7"/>
    <x v="39"/>
    <x v="6"/>
    <d v="2021-03-05T00:00:00"/>
    <d v="2021-03-08T00:00:00"/>
    <x v="6"/>
    <n v="3"/>
    <x v="16"/>
    <x v="4"/>
  </r>
  <r>
    <x v="7"/>
    <x v="39"/>
    <x v="6"/>
    <d v="2021-03-12T00:00:00"/>
    <d v="2021-03-15T00:00:00"/>
    <x v="6"/>
    <n v="3"/>
    <x v="5"/>
    <x v="4"/>
  </r>
  <r>
    <x v="7"/>
    <x v="39"/>
    <x v="6"/>
    <d v="2021-03-19T00:00:00"/>
    <d v="2021-03-23T00:00:00"/>
    <x v="6"/>
    <n v="3"/>
    <x v="30"/>
    <x v="4"/>
  </r>
  <r>
    <x v="7"/>
    <x v="39"/>
    <x v="6"/>
    <d v="2021-03-26T00:00:00"/>
    <d v="2021-03-29T00:00:00"/>
    <x v="6"/>
    <n v="3"/>
    <x v="1"/>
    <x v="4"/>
  </r>
  <r>
    <x v="7"/>
    <x v="39"/>
    <x v="6"/>
    <d v="2021-03-31T00:00:00"/>
    <d v="2021-04-05T00:00:00"/>
    <x v="6"/>
    <n v="4"/>
    <x v="13"/>
    <x v="11"/>
  </r>
  <r>
    <x v="7"/>
    <x v="39"/>
    <x v="6"/>
    <d v="2021-04-09T00:00:00"/>
    <d v="2021-04-12T00:00:00"/>
    <x v="6"/>
    <n v="4"/>
    <x v="18"/>
    <x v="11"/>
  </r>
  <r>
    <x v="7"/>
    <x v="39"/>
    <x v="6"/>
    <d v="2021-04-16T00:00:00"/>
    <d v="2021-04-19T00:00:00"/>
    <x v="6"/>
    <n v="4"/>
    <x v="10"/>
    <x v="11"/>
  </r>
  <r>
    <x v="7"/>
    <x v="39"/>
    <x v="6"/>
    <d v="2021-04-23T00:00:00"/>
    <d v="2021-04-26T00:00:00"/>
    <x v="6"/>
    <n v="4"/>
    <x v="24"/>
    <x v="11"/>
  </r>
  <r>
    <x v="7"/>
    <x v="39"/>
    <x v="6"/>
    <d v="2021-04-30T00:00:00"/>
    <d v="2021-05-03T00:00:00"/>
    <x v="6"/>
    <n v="5"/>
    <x v="27"/>
    <x v="5"/>
  </r>
  <r>
    <x v="7"/>
    <x v="39"/>
    <x v="6"/>
    <d v="2021-05-07T00:00:00"/>
    <d v="2021-05-10T00:00:00"/>
    <x v="6"/>
    <n v="5"/>
    <x v="29"/>
    <x v="5"/>
  </r>
  <r>
    <x v="7"/>
    <x v="39"/>
    <x v="6"/>
    <d v="2021-05-14T00:00:00"/>
    <d v="2021-05-18T00:00:00"/>
    <x v="6"/>
    <n v="5"/>
    <x v="7"/>
    <x v="5"/>
  </r>
  <r>
    <x v="7"/>
    <x v="39"/>
    <x v="6"/>
    <d v="2021-05-21T00:00:00"/>
    <d v="2021-05-24T00:00:00"/>
    <x v="6"/>
    <n v="5"/>
    <x v="11"/>
    <x v="5"/>
  </r>
  <r>
    <x v="7"/>
    <x v="39"/>
    <x v="6"/>
    <d v="2021-05-28T00:00:00"/>
    <d v="2021-05-31T00:00:00"/>
    <x v="6"/>
    <n v="5"/>
    <x v="2"/>
    <x v="5"/>
  </r>
  <r>
    <x v="7"/>
    <x v="39"/>
    <x v="6"/>
    <d v="2021-06-04T00:00:00"/>
    <d v="2021-06-08T00:00:00"/>
    <x v="6"/>
    <n v="6"/>
    <x v="16"/>
    <x v="1"/>
  </r>
  <r>
    <x v="7"/>
    <x v="39"/>
    <x v="6"/>
    <d v="2021-06-11T00:00:00"/>
    <d v="2021-06-15T00:00:00"/>
    <x v="6"/>
    <n v="6"/>
    <x v="5"/>
    <x v="1"/>
  </r>
  <r>
    <x v="7"/>
    <x v="39"/>
    <x v="6"/>
    <d v="2021-06-18T00:00:00"/>
    <d v="2021-06-21T00:00:00"/>
    <x v="6"/>
    <n v="6"/>
    <x v="21"/>
    <x v="1"/>
  </r>
  <r>
    <x v="7"/>
    <x v="39"/>
    <x v="6"/>
    <d v="2021-06-25T00:00:00"/>
    <d v="2021-06-28T00:00:00"/>
    <x v="6"/>
    <n v="6"/>
    <x v="4"/>
    <x v="1"/>
  </r>
  <r>
    <x v="7"/>
    <x v="39"/>
    <x v="6"/>
    <d v="2021-07-02T00:00:00"/>
    <d v="2021-07-06T00:00:00"/>
    <x v="6"/>
    <n v="7"/>
    <x v="14"/>
    <x v="6"/>
  </r>
  <r>
    <x v="7"/>
    <x v="39"/>
    <x v="6"/>
    <d v="2021-07-09T00:00:00"/>
    <d v="2021-07-12T00:00:00"/>
    <x v="6"/>
    <n v="7"/>
    <x v="18"/>
    <x v="6"/>
  </r>
  <r>
    <x v="7"/>
    <x v="39"/>
    <x v="6"/>
    <d v="2021-07-16T00:00:00"/>
    <d v="2021-07-19T00:00:00"/>
    <x v="6"/>
    <n v="7"/>
    <x v="10"/>
    <x v="6"/>
  </r>
  <r>
    <x v="7"/>
    <x v="39"/>
    <x v="6"/>
    <d v="2021-07-23T00:00:00"/>
    <d v="2021-07-26T00:00:00"/>
    <x v="6"/>
    <n v="7"/>
    <x v="24"/>
    <x v="6"/>
  </r>
  <r>
    <x v="7"/>
    <x v="39"/>
    <x v="6"/>
    <d v="2021-07-30T00:00:00"/>
    <d v="2021-08-02T00:00:00"/>
    <x v="6"/>
    <n v="8"/>
    <x v="26"/>
    <x v="7"/>
  </r>
  <r>
    <x v="7"/>
    <x v="39"/>
    <x v="6"/>
    <d v="2021-08-06T00:00:00"/>
    <d v="2021-08-09T00:00:00"/>
    <x v="6"/>
    <n v="8"/>
    <x v="28"/>
    <x v="7"/>
  </r>
  <r>
    <x v="7"/>
    <x v="39"/>
    <x v="6"/>
    <d v="2021-08-13T00:00:00"/>
    <d v="2021-08-17T00:00:00"/>
    <x v="6"/>
    <n v="8"/>
    <x v="8"/>
    <x v="7"/>
  </r>
  <r>
    <x v="7"/>
    <x v="39"/>
    <x v="6"/>
    <d v="2021-08-20T00:00:00"/>
    <d v="2021-08-23T00:00:00"/>
    <x v="6"/>
    <n v="8"/>
    <x v="30"/>
    <x v="7"/>
  </r>
  <r>
    <x v="7"/>
    <x v="39"/>
    <x v="6"/>
    <d v="2021-08-27T00:00:00"/>
    <d v="2021-08-30T00:00:00"/>
    <x v="6"/>
    <n v="8"/>
    <x v="0"/>
    <x v="7"/>
  </r>
  <r>
    <x v="7"/>
    <x v="39"/>
    <x v="6"/>
    <d v="2021-09-03T00:00:00"/>
    <d v="2021-09-06T00:00:00"/>
    <x v="6"/>
    <n v="9"/>
    <x v="14"/>
    <x v="2"/>
  </r>
  <r>
    <x v="7"/>
    <x v="39"/>
    <x v="6"/>
    <d v="2021-09-10T00:00:00"/>
    <d v="2021-09-13T00:00:00"/>
    <x v="6"/>
    <n v="9"/>
    <x v="19"/>
    <x v="2"/>
  </r>
  <r>
    <x v="7"/>
    <x v="39"/>
    <x v="6"/>
    <d v="2021-09-17T00:00:00"/>
    <d v="2021-09-20T00:00:00"/>
    <x v="6"/>
    <n v="9"/>
    <x v="9"/>
    <x v="2"/>
  </r>
  <r>
    <x v="7"/>
    <x v="39"/>
    <x v="6"/>
    <d v="2021-09-24T00:00:00"/>
    <d v="2021-09-27T00:00:00"/>
    <x v="6"/>
    <n v="9"/>
    <x v="3"/>
    <x v="2"/>
  </r>
  <r>
    <x v="7"/>
    <x v="39"/>
    <x v="6"/>
    <d v="2021-10-01T00:00:00"/>
    <d v="2021-10-04T00:00:00"/>
    <x v="6"/>
    <n v="10"/>
    <x v="12"/>
    <x v="0"/>
  </r>
  <r>
    <x v="7"/>
    <x v="39"/>
    <x v="6"/>
    <d v="2021-10-08T00:00:00"/>
    <d v="2021-10-11T00:00:00"/>
    <x v="6"/>
    <n v="10"/>
    <x v="17"/>
    <x v="0"/>
  </r>
  <r>
    <x v="7"/>
    <x v="39"/>
    <x v="6"/>
    <d v="2021-10-15T00:00:00"/>
    <d v="2021-10-19T00:00:00"/>
    <x v="6"/>
    <n v="10"/>
    <x v="10"/>
    <x v="0"/>
  </r>
  <r>
    <x v="7"/>
    <x v="39"/>
    <x v="6"/>
    <d v="2021-10-22T00:00:00"/>
    <d v="2021-10-25T00:00:00"/>
    <x v="6"/>
    <n v="10"/>
    <x v="23"/>
    <x v="0"/>
  </r>
  <r>
    <x v="7"/>
    <x v="39"/>
    <x v="6"/>
    <d v="2021-10-29T00:00:00"/>
    <d v="2021-11-02T00:00:00"/>
    <x v="6"/>
    <n v="11"/>
    <x v="26"/>
    <x v="8"/>
  </r>
  <r>
    <x v="7"/>
    <x v="39"/>
    <x v="6"/>
    <d v="2021-11-05T00:00:00"/>
    <d v="2021-11-08T00:00:00"/>
    <x v="6"/>
    <n v="11"/>
    <x v="16"/>
    <x v="8"/>
  </r>
  <r>
    <x v="7"/>
    <x v="39"/>
    <x v="6"/>
    <d v="2021-11-12T00:00:00"/>
    <d v="2021-11-16T00:00:00"/>
    <x v="6"/>
    <n v="11"/>
    <x v="6"/>
    <x v="8"/>
  </r>
  <r>
    <x v="7"/>
    <x v="39"/>
    <x v="6"/>
    <d v="2021-11-19T00:00:00"/>
    <d v="2021-11-22T00:00:00"/>
    <x v="6"/>
    <n v="11"/>
    <x v="22"/>
    <x v="8"/>
  </r>
  <r>
    <x v="7"/>
    <x v="39"/>
    <x v="6"/>
    <d v="2021-11-26T00:00:00"/>
    <d v="2021-11-29T00:00:00"/>
    <x v="6"/>
    <n v="11"/>
    <x v="1"/>
    <x v="8"/>
  </r>
  <r>
    <x v="7"/>
    <x v="39"/>
    <x v="6"/>
    <d v="2021-12-03T00:00:00"/>
    <d v="2021-12-06T00:00:00"/>
    <x v="6"/>
    <n v="12"/>
    <x v="14"/>
    <x v="3"/>
  </r>
  <r>
    <x v="7"/>
    <x v="39"/>
    <x v="6"/>
    <d v="2021-12-10T00:00:00"/>
    <d v="2021-12-13T00:00:00"/>
    <x v="6"/>
    <n v="12"/>
    <x v="19"/>
    <x v="3"/>
  </r>
  <r>
    <x v="7"/>
    <x v="39"/>
    <x v="6"/>
    <d v="2021-12-17T00:00:00"/>
    <d v="2021-12-20T00:00:00"/>
    <x v="6"/>
    <n v="12"/>
    <x v="9"/>
    <x v="3"/>
  </r>
  <r>
    <x v="7"/>
    <x v="39"/>
    <x v="6"/>
    <d v="2021-12-24T00:00:00"/>
    <d v="2021-12-27T00:00:00"/>
    <x v="6"/>
    <n v="12"/>
    <x v="3"/>
    <x v="3"/>
  </r>
  <r>
    <x v="7"/>
    <x v="39"/>
    <x v="6"/>
    <d v="2021-12-30T00:00:00"/>
    <d v="2022-01-03T00:00:00"/>
    <x v="7"/>
    <n v="1"/>
    <x v="27"/>
    <x v="9"/>
  </r>
  <r>
    <x v="7"/>
    <x v="39"/>
    <x v="6"/>
    <d v="2022-01-07T00:00:00"/>
    <d v="2022-01-11T00:00:00"/>
    <x v="7"/>
    <n v="1"/>
    <x v="17"/>
    <x v="9"/>
  </r>
  <r>
    <x v="7"/>
    <x v="39"/>
    <x v="6"/>
    <d v="2022-01-14T00:00:00"/>
    <d v="2022-01-17T00:00:00"/>
    <x v="7"/>
    <n v="1"/>
    <x v="8"/>
    <x v="9"/>
  </r>
  <r>
    <x v="7"/>
    <x v="39"/>
    <x v="6"/>
    <d v="2022-01-21T00:00:00"/>
    <d v="2022-01-24T00:00:00"/>
    <x v="7"/>
    <n v="1"/>
    <x v="11"/>
    <x v="9"/>
  </r>
  <r>
    <x v="7"/>
    <x v="39"/>
    <x v="6"/>
    <d v="2022-01-28T00:00:00"/>
    <d v="2022-01-31T00:00:00"/>
    <x v="7"/>
    <n v="1"/>
    <x v="2"/>
    <x v="9"/>
  </r>
  <r>
    <x v="7"/>
    <x v="39"/>
    <x v="6"/>
    <d v="2022-02-04T00:00:00"/>
    <d v="2022-02-07T00:00:00"/>
    <x v="7"/>
    <n v="2"/>
    <x v="15"/>
    <x v="10"/>
  </r>
  <r>
    <x v="7"/>
    <x v="39"/>
    <x v="6"/>
    <d v="2022-02-11T00:00:00"/>
    <d v="2022-02-14T00:00:00"/>
    <x v="7"/>
    <n v="2"/>
    <x v="20"/>
    <x v="10"/>
  </r>
  <r>
    <x v="7"/>
    <x v="39"/>
    <x v="6"/>
    <d v="2022-02-18T00:00:00"/>
    <d v="2022-02-21T00:00:00"/>
    <x v="7"/>
    <n v="2"/>
    <x v="21"/>
    <x v="10"/>
  </r>
  <r>
    <x v="7"/>
    <x v="39"/>
    <x v="6"/>
    <d v="2022-02-25T00:00:00"/>
    <d v="2022-02-28T00:00:00"/>
    <x v="7"/>
    <n v="2"/>
    <x v="4"/>
    <x v="10"/>
  </r>
  <r>
    <x v="7"/>
    <x v="39"/>
    <x v="6"/>
    <d v="2022-03-04T00:00:00"/>
    <d v="2022-03-07T00:00:00"/>
    <x v="7"/>
    <n v="3"/>
    <x v="15"/>
    <x v="4"/>
  </r>
  <r>
    <x v="7"/>
    <x v="39"/>
    <x v="6"/>
    <d v="2022-03-11T00:00:00"/>
    <d v="2022-03-14T00:00:00"/>
    <x v="7"/>
    <n v="3"/>
    <x v="20"/>
    <x v="4"/>
  </r>
  <r>
    <x v="7"/>
    <x v="39"/>
    <x v="6"/>
    <d v="2022-03-18T00:00:00"/>
    <d v="2022-03-22T00:00:00"/>
    <x v="7"/>
    <n v="3"/>
    <x v="22"/>
    <x v="4"/>
  </r>
  <r>
    <x v="7"/>
    <x v="39"/>
    <x v="6"/>
    <d v="2022-03-25T00:00:00"/>
    <d v="2022-03-28T00:00:00"/>
    <x v="7"/>
    <n v="3"/>
    <x v="4"/>
    <x v="4"/>
  </r>
  <r>
    <x v="7"/>
    <x v="39"/>
    <x v="6"/>
    <d v="2022-04-01T00:00:00"/>
    <d v="2022-04-04T00:00:00"/>
    <x v="7"/>
    <n v="4"/>
    <x v="12"/>
    <x v="11"/>
  </r>
  <r>
    <x v="7"/>
    <x v="39"/>
    <x v="6"/>
    <d v="2022-04-08T00:00:00"/>
    <d v="2022-04-11T00:00:00"/>
    <x v="7"/>
    <n v="4"/>
    <x v="17"/>
    <x v="11"/>
  </r>
  <r>
    <x v="7"/>
    <x v="39"/>
    <x v="6"/>
    <d v="2022-04-13T00:00:00"/>
    <d v="2022-04-18T00:00:00"/>
    <x v="7"/>
    <n v="4"/>
    <x v="7"/>
    <x v="11"/>
  </r>
  <r>
    <x v="7"/>
    <x v="39"/>
    <x v="6"/>
    <d v="2022-04-22T00:00:00"/>
    <d v="2022-04-25T00:00:00"/>
    <x v="7"/>
    <n v="4"/>
    <x v="23"/>
    <x v="11"/>
  </r>
  <r>
    <x v="7"/>
    <x v="39"/>
    <x v="6"/>
    <d v="2022-04-29T00:00:00"/>
    <d v="2022-05-02T00:00:00"/>
    <x v="7"/>
    <n v="5"/>
    <x v="26"/>
    <x v="5"/>
  </r>
  <r>
    <x v="7"/>
    <x v="39"/>
    <x v="6"/>
    <d v="2022-05-06T00:00:00"/>
    <d v="2022-05-09T00:00:00"/>
    <x v="7"/>
    <n v="5"/>
    <x v="28"/>
    <x v="5"/>
  </r>
  <r>
    <x v="7"/>
    <x v="39"/>
    <x v="6"/>
    <d v="2022-05-13T00:00:00"/>
    <d v="2022-05-16T00:00:00"/>
    <x v="7"/>
    <n v="5"/>
    <x v="6"/>
    <x v="5"/>
  </r>
  <r>
    <x v="7"/>
    <x v="39"/>
    <x v="6"/>
    <d v="2022-05-20T00:00:00"/>
    <d v="2022-05-23T00:00:00"/>
    <x v="7"/>
    <n v="5"/>
    <x v="30"/>
    <x v="5"/>
  </r>
  <r>
    <x v="7"/>
    <x v="39"/>
    <x v="6"/>
    <d v="2022-05-27T00:00:00"/>
    <d v="2022-05-31T00:00:00"/>
    <x v="7"/>
    <n v="5"/>
    <x v="2"/>
    <x v="5"/>
  </r>
  <r>
    <x v="7"/>
    <x v="39"/>
    <x v="6"/>
    <d v="2022-06-03T00:00:00"/>
    <d v="2022-06-06T00:00:00"/>
    <x v="7"/>
    <n v="6"/>
    <x v="14"/>
    <x v="1"/>
  </r>
  <r>
    <x v="7"/>
    <x v="39"/>
    <x v="6"/>
    <d v="2022-06-10T00:00:00"/>
    <d v="2022-06-13T00:00:00"/>
    <x v="7"/>
    <n v="6"/>
    <x v="19"/>
    <x v="1"/>
  </r>
  <r>
    <x v="7"/>
    <x v="39"/>
    <x v="6"/>
    <d v="2022-06-17T00:00:00"/>
    <d v="2022-06-21T00:00:00"/>
    <x v="7"/>
    <n v="6"/>
    <x v="21"/>
    <x v="1"/>
  </r>
  <r>
    <x v="7"/>
    <x v="39"/>
    <x v="6"/>
    <d v="2022-06-24T00:00:00"/>
    <d v="2022-06-28T00:00:00"/>
    <x v="7"/>
    <n v="6"/>
    <x v="4"/>
    <x v="1"/>
  </r>
  <r>
    <x v="7"/>
    <x v="39"/>
    <x v="6"/>
    <d v="2022-07-01T00:00:00"/>
    <d v="2022-07-05T00:00:00"/>
    <x v="7"/>
    <n v="7"/>
    <x v="13"/>
    <x v="6"/>
  </r>
  <r>
    <x v="7"/>
    <x v="39"/>
    <x v="6"/>
    <d v="2022-07-08T00:00:00"/>
    <d v="2022-07-11T00:00:00"/>
    <x v="7"/>
    <n v="7"/>
    <x v="17"/>
    <x v="6"/>
  </r>
  <r>
    <x v="7"/>
    <x v="39"/>
    <x v="6"/>
    <d v="2022-07-15T00:00:00"/>
    <d v="2022-07-18T00:00:00"/>
    <x v="7"/>
    <n v="7"/>
    <x v="7"/>
    <x v="6"/>
  </r>
  <r>
    <x v="7"/>
    <x v="39"/>
    <x v="6"/>
    <d v="2022-07-22T00:00:00"/>
    <d v="2022-07-25T00:00:00"/>
    <x v="7"/>
    <n v="7"/>
    <x v="23"/>
    <x v="6"/>
  </r>
  <r>
    <x v="7"/>
    <x v="39"/>
    <x v="6"/>
    <d v="2022-07-29T00:00:00"/>
    <d v="2022-08-01T00:00:00"/>
    <x v="7"/>
    <n v="8"/>
    <x v="25"/>
    <x v="7"/>
  </r>
  <r>
    <x v="7"/>
    <x v="39"/>
    <x v="6"/>
    <d v="2022-08-05T00:00:00"/>
    <d v="2022-08-08T00:00:00"/>
    <x v="7"/>
    <n v="8"/>
    <x v="16"/>
    <x v="7"/>
  </r>
  <r>
    <x v="7"/>
    <x v="39"/>
    <x v="6"/>
    <d v="2022-08-12T00:00:00"/>
    <d v="2022-08-16T00:00:00"/>
    <x v="7"/>
    <n v="8"/>
    <x v="6"/>
    <x v="7"/>
  </r>
  <r>
    <x v="7"/>
    <x v="39"/>
    <x v="6"/>
    <d v="2022-08-19T00:00:00"/>
    <d v="2022-08-22T00:00:00"/>
    <x v="7"/>
    <n v="8"/>
    <x v="22"/>
    <x v="7"/>
  </r>
  <r>
    <x v="7"/>
    <x v="39"/>
    <x v="6"/>
    <d v="2022-08-26T00:00:00"/>
    <d v="2022-08-29T00:00:00"/>
    <x v="7"/>
    <n v="8"/>
    <x v="1"/>
    <x v="7"/>
  </r>
  <r>
    <x v="7"/>
    <x v="39"/>
    <x v="6"/>
    <d v="2022-09-02T00:00:00"/>
    <d v="2022-09-05T00:00:00"/>
    <x v="7"/>
    <n v="9"/>
    <x v="13"/>
    <x v="2"/>
  </r>
  <r>
    <x v="7"/>
    <x v="39"/>
    <x v="6"/>
    <d v="2022-09-09T00:00:00"/>
    <d v="2022-09-12T00:00:00"/>
    <x v="7"/>
    <n v="9"/>
    <x v="18"/>
    <x v="2"/>
  </r>
  <r>
    <x v="7"/>
    <x v="39"/>
    <x v="6"/>
    <d v="2022-09-16T00:00:00"/>
    <d v="2022-09-19T00:00:00"/>
    <x v="7"/>
    <n v="9"/>
    <x v="10"/>
    <x v="2"/>
  </r>
  <r>
    <x v="7"/>
    <x v="39"/>
    <x v="6"/>
    <d v="2022-09-23T00:00:00"/>
    <d v="2022-09-26T00:00:00"/>
    <x v="7"/>
    <n v="9"/>
    <x v="24"/>
    <x v="2"/>
  </r>
  <r>
    <x v="7"/>
    <x v="39"/>
    <x v="6"/>
    <d v="2022-09-30T00:00:00"/>
    <d v="2022-10-03T00:00:00"/>
    <x v="7"/>
    <n v="10"/>
    <x v="27"/>
    <x v="0"/>
  </r>
  <r>
    <x v="7"/>
    <x v="39"/>
    <x v="6"/>
    <d v="2022-10-07T00:00:00"/>
    <d v="2022-10-10T00:00:00"/>
    <x v="7"/>
    <n v="10"/>
    <x v="29"/>
    <x v="0"/>
  </r>
  <r>
    <x v="7"/>
    <x v="39"/>
    <x v="6"/>
    <d v="2022-10-14T00:00:00"/>
    <d v="2022-10-18T00:00:00"/>
    <x v="7"/>
    <n v="10"/>
    <x v="7"/>
    <x v="0"/>
  </r>
  <r>
    <x v="7"/>
    <x v="39"/>
    <x v="6"/>
    <d v="2022-10-21T00:00:00"/>
    <d v="2022-10-24T00:00:00"/>
    <x v="7"/>
    <n v="10"/>
    <x v="11"/>
    <x v="0"/>
  </r>
  <r>
    <x v="7"/>
    <x v="39"/>
    <x v="6"/>
    <d v="2022-10-28T00:00:00"/>
    <d v="2022-10-31T00:00:00"/>
    <x v="7"/>
    <n v="10"/>
    <x v="2"/>
    <x v="0"/>
  </r>
  <r>
    <x v="7"/>
    <x v="39"/>
    <x v="6"/>
    <d v="2022-11-04T00:00:00"/>
    <d v="2022-11-08T00:00:00"/>
    <x v="7"/>
    <n v="11"/>
    <x v="16"/>
    <x v="8"/>
  </r>
  <r>
    <x v="7"/>
    <x v="39"/>
    <x v="6"/>
    <d v="2022-11-11T00:00:00"/>
    <d v="2022-11-15T00:00:00"/>
    <x v="7"/>
    <n v="11"/>
    <x v="5"/>
    <x v="8"/>
  </r>
  <r>
    <x v="7"/>
    <x v="39"/>
    <x v="6"/>
    <d v="2022-11-18T00:00:00"/>
    <d v="2022-11-21T00:00:00"/>
    <x v="7"/>
    <n v="11"/>
    <x v="21"/>
    <x v="8"/>
  </r>
  <r>
    <x v="7"/>
    <x v="39"/>
    <x v="6"/>
    <d v="2022-11-25T00:00:00"/>
    <d v="2022-11-28T00:00:00"/>
    <x v="7"/>
    <n v="11"/>
    <x v="4"/>
    <x v="8"/>
  </r>
  <r>
    <x v="7"/>
    <x v="39"/>
    <x v="6"/>
    <d v="2022-12-02T00:00:00"/>
    <d v="2022-12-05T00:00:00"/>
    <x v="7"/>
    <n v="12"/>
    <x v="13"/>
    <x v="3"/>
  </r>
  <r>
    <x v="7"/>
    <x v="39"/>
    <x v="6"/>
    <d v="2022-12-09T00:00:00"/>
    <d v="2022-12-12T00:00:00"/>
    <x v="7"/>
    <n v="12"/>
    <x v="18"/>
    <x v="3"/>
  </r>
  <r>
    <x v="7"/>
    <x v="39"/>
    <x v="6"/>
    <d v="2022-12-16T00:00:00"/>
    <d v="2022-12-19T00:00:00"/>
    <x v="7"/>
    <n v="12"/>
    <x v="10"/>
    <x v="3"/>
  </r>
  <r>
    <x v="7"/>
    <x v="39"/>
    <x v="6"/>
    <d v="2022-12-23T00:00:00"/>
    <d v="2022-12-26T00:00:00"/>
    <x v="7"/>
    <n v="12"/>
    <x v="24"/>
    <x v="3"/>
  </r>
  <r>
    <x v="7"/>
    <x v="39"/>
    <x v="6"/>
    <d v="2022-12-29T00:00:00"/>
    <d v="2023-01-02T00:00:00"/>
    <x v="8"/>
    <n v="1"/>
    <x v="26"/>
    <x v="9"/>
  </r>
  <r>
    <x v="7"/>
    <x v="39"/>
    <x v="6"/>
    <d v="2023-01-06T00:00:00"/>
    <d v="2023-01-10T00:00:00"/>
    <x v="8"/>
    <n v="1"/>
    <x v="29"/>
    <x v="9"/>
  </r>
  <r>
    <x v="7"/>
    <x v="39"/>
    <x v="6"/>
    <d v="2023-01-13T00:00:00"/>
    <d v="2023-01-16T00:00:00"/>
    <x v="8"/>
    <n v="1"/>
    <x v="6"/>
    <x v="9"/>
  </r>
  <r>
    <x v="7"/>
    <x v="39"/>
    <x v="6"/>
    <d v="2023-01-20T00:00:00"/>
    <d v="2023-01-23T00:00:00"/>
    <x v="8"/>
    <n v="1"/>
    <x v="30"/>
    <x v="9"/>
  </r>
  <r>
    <x v="7"/>
    <x v="39"/>
    <x v="6"/>
    <d v="2023-01-27T00:00:00"/>
    <d v="2023-01-30T00:00:00"/>
    <x v="8"/>
    <n v="1"/>
    <x v="0"/>
    <x v="9"/>
  </r>
  <r>
    <x v="7"/>
    <x v="39"/>
    <x v="6"/>
    <d v="2023-02-03T00:00:00"/>
    <d v="2023-02-06T00:00:00"/>
    <x v="8"/>
    <n v="2"/>
    <x v="14"/>
    <x v="10"/>
  </r>
  <r>
    <x v="7"/>
    <x v="39"/>
    <x v="6"/>
    <d v="2023-02-10T00:00:00"/>
    <d v="2023-02-13T00:00:00"/>
    <x v="8"/>
    <n v="2"/>
    <x v="19"/>
    <x v="10"/>
  </r>
  <r>
    <x v="7"/>
    <x v="39"/>
    <x v="6"/>
    <d v="2023-02-17T00:00:00"/>
    <d v="2023-02-20T00:00:00"/>
    <x v="8"/>
    <n v="2"/>
    <x v="9"/>
    <x v="10"/>
  </r>
  <r>
    <x v="7"/>
    <x v="39"/>
    <x v="6"/>
    <d v="2023-02-24T00:00:00"/>
    <d v="2023-02-27T00:00:00"/>
    <x v="8"/>
    <n v="2"/>
    <x v="3"/>
    <x v="10"/>
  </r>
  <r>
    <x v="7"/>
    <x v="39"/>
    <x v="6"/>
    <d v="2023-03-03T00:00:00"/>
    <d v="2023-03-06T00:00:00"/>
    <x v="8"/>
    <n v="3"/>
    <x v="14"/>
    <x v="4"/>
  </r>
  <r>
    <x v="7"/>
    <x v="39"/>
    <x v="6"/>
    <d v="2023-03-10T00:00:00"/>
    <d v="2023-03-13T00:00:00"/>
    <x v="8"/>
    <n v="3"/>
    <x v="19"/>
    <x v="4"/>
  </r>
  <r>
    <x v="7"/>
    <x v="39"/>
    <x v="6"/>
    <d v="2023-03-17T00:00:00"/>
    <d v="2023-03-21T00:00:00"/>
    <x v="8"/>
    <n v="3"/>
    <x v="21"/>
    <x v="4"/>
  </r>
  <r>
    <x v="7"/>
    <x v="39"/>
    <x v="6"/>
    <d v="2023-03-24T00:00:00"/>
    <d v="2023-03-27T00:00:00"/>
    <x v="8"/>
    <n v="3"/>
    <x v="3"/>
    <x v="4"/>
  </r>
  <r>
    <x v="7"/>
    <x v="39"/>
    <x v="6"/>
    <d v="2023-03-31T00:00:00"/>
    <d v="2023-04-03T00:00:00"/>
    <x v="8"/>
    <n v="4"/>
    <x v="27"/>
    <x v="11"/>
  </r>
  <r>
    <x v="7"/>
    <x v="39"/>
    <x v="6"/>
    <d v="2023-04-05T00:00:00"/>
    <d v="2023-04-10T00:00:00"/>
    <x v="8"/>
    <n v="4"/>
    <x v="29"/>
    <x v="11"/>
  </r>
  <r>
    <x v="7"/>
    <x v="39"/>
    <x v="6"/>
    <d v="2023-04-14T00:00:00"/>
    <d v="2023-04-17T00:00:00"/>
    <x v="8"/>
    <n v="4"/>
    <x v="8"/>
    <x v="11"/>
  </r>
  <r>
    <x v="7"/>
    <x v="39"/>
    <x v="6"/>
    <d v="2023-04-21T00:00:00"/>
    <d v="2023-04-24T00:00:00"/>
    <x v="8"/>
    <n v="4"/>
    <x v="11"/>
    <x v="11"/>
  </r>
  <r>
    <x v="7"/>
    <x v="39"/>
    <x v="6"/>
    <d v="2023-04-28T00:00:00"/>
    <d v="2023-05-02T00:00:00"/>
    <x v="8"/>
    <n v="5"/>
    <x v="26"/>
    <x v="5"/>
  </r>
  <r>
    <x v="7"/>
    <x v="39"/>
    <x v="6"/>
    <d v="2023-05-05T00:00:00"/>
    <d v="2023-05-08T00:00:00"/>
    <x v="8"/>
    <n v="5"/>
    <x v="16"/>
    <x v="5"/>
  </r>
  <r>
    <x v="7"/>
    <x v="39"/>
    <x v="6"/>
    <d v="2023-05-12T00:00:00"/>
    <d v="2023-05-15T00:00:00"/>
    <x v="8"/>
    <n v="5"/>
    <x v="5"/>
    <x v="5"/>
  </r>
  <r>
    <x v="7"/>
    <x v="39"/>
    <x v="6"/>
    <d v="2023-05-19T00:00:00"/>
    <d v="2023-05-23T00:00:00"/>
    <x v="8"/>
    <n v="5"/>
    <x v="30"/>
    <x v="5"/>
  </r>
  <r>
    <x v="7"/>
    <x v="39"/>
    <x v="6"/>
    <d v="2023-05-26T00:00:00"/>
    <d v="2023-05-29T00:00:00"/>
    <x v="8"/>
    <n v="5"/>
    <x v="1"/>
    <x v="5"/>
  </r>
  <r>
    <x v="7"/>
    <x v="39"/>
    <x v="6"/>
    <d v="2023-06-02T00:00:00"/>
    <d v="2023-06-05T00:00:00"/>
    <x v="8"/>
    <n v="6"/>
    <x v="13"/>
    <x v="1"/>
  </r>
  <r>
    <x v="7"/>
    <x v="39"/>
    <x v="6"/>
    <d v="2023-06-09T00:00:00"/>
    <d v="2023-06-13T00:00:00"/>
    <x v="8"/>
    <n v="6"/>
    <x v="19"/>
    <x v="1"/>
  </r>
  <r>
    <x v="7"/>
    <x v="39"/>
    <x v="6"/>
    <d v="2023-06-16T00:00:00"/>
    <d v="2023-06-20T00:00:00"/>
    <x v="8"/>
    <n v="6"/>
    <x v="9"/>
    <x v="1"/>
  </r>
  <r>
    <x v="7"/>
    <x v="39"/>
    <x v="6"/>
    <d v="2023-06-23T00:00:00"/>
    <d v="2023-06-26T00:00:00"/>
    <x v="8"/>
    <n v="6"/>
    <x v="24"/>
    <x v="1"/>
  </r>
  <r>
    <x v="7"/>
    <x v="39"/>
    <x v="6"/>
    <d v="2023-06-30T00:00:00"/>
    <d v="2023-07-04T00:00:00"/>
    <x v="8"/>
    <n v="7"/>
    <x v="12"/>
    <x v="6"/>
  </r>
  <r>
    <x v="7"/>
    <x v="39"/>
    <x v="6"/>
    <d v="2023-07-07T00:00:00"/>
    <d v="2023-07-10T00:00:00"/>
    <x v="8"/>
    <n v="7"/>
    <x v="29"/>
    <x v="6"/>
  </r>
  <r>
    <x v="7"/>
    <x v="39"/>
    <x v="6"/>
    <d v="2023-07-14T00:00:00"/>
    <d v="2023-07-17T00:00:00"/>
    <x v="8"/>
    <n v="7"/>
    <x v="8"/>
    <x v="6"/>
  </r>
  <r>
    <x v="7"/>
    <x v="39"/>
    <x v="6"/>
    <d v="2023-07-21T00:00:00"/>
    <d v="2023-07-24T00:00:00"/>
    <x v="8"/>
    <n v="7"/>
    <x v="11"/>
    <x v="6"/>
  </r>
  <r>
    <x v="7"/>
    <x v="39"/>
    <x v="6"/>
    <d v="2023-07-28T00:00:00"/>
    <d v="2023-07-31T00:00:00"/>
    <x v="8"/>
    <n v="7"/>
    <x v="2"/>
    <x v="6"/>
  </r>
  <r>
    <x v="7"/>
    <x v="39"/>
    <x v="6"/>
    <d v="2023-08-04T00:00:00"/>
    <d v="2023-08-08T00:00:00"/>
    <x v="8"/>
    <n v="8"/>
    <x v="16"/>
    <x v="7"/>
  </r>
  <r>
    <x v="7"/>
    <x v="39"/>
    <x v="6"/>
    <d v="2023-08-11T00:00:00"/>
    <d v="2023-08-14T00:00:00"/>
    <x v="8"/>
    <n v="8"/>
    <x v="20"/>
    <x v="7"/>
  </r>
  <r>
    <x v="7"/>
    <x v="39"/>
    <x v="6"/>
    <d v="2023-08-18T00:00:00"/>
    <d v="2023-08-22T00:00:00"/>
    <x v="8"/>
    <n v="8"/>
    <x v="22"/>
    <x v="7"/>
  </r>
  <r>
    <x v="7"/>
    <x v="39"/>
    <x v="6"/>
    <d v="2023-08-25T00:00:00"/>
    <d v="2023-08-28T00:00:00"/>
    <x v="8"/>
    <n v="8"/>
    <x v="4"/>
    <x v="7"/>
  </r>
  <r>
    <x v="7"/>
    <x v="39"/>
    <x v="6"/>
    <d v="2023-09-01T00:00:00"/>
    <d v="2023-09-04T00:00:00"/>
    <x v="8"/>
    <n v="9"/>
    <x v="12"/>
    <x v="2"/>
  </r>
  <r>
    <x v="7"/>
    <x v="39"/>
    <x v="6"/>
    <d v="2023-09-08T00:00:00"/>
    <d v="2023-09-11T00:00:00"/>
    <x v="8"/>
    <n v="9"/>
    <x v="17"/>
    <x v="2"/>
  </r>
  <r>
    <x v="7"/>
    <x v="39"/>
    <x v="6"/>
    <d v="2023-09-15T00:00:00"/>
    <d v="2023-09-18T00:00:00"/>
    <x v="8"/>
    <n v="9"/>
    <x v="7"/>
    <x v="2"/>
  </r>
  <r>
    <x v="7"/>
    <x v="39"/>
    <x v="6"/>
    <d v="2023-09-22T00:00:00"/>
    <d v="2023-09-25T00:00:00"/>
    <x v="8"/>
    <n v="9"/>
    <x v="23"/>
    <x v="2"/>
  </r>
  <r>
    <x v="7"/>
    <x v="39"/>
    <x v="6"/>
    <d v="2023-09-29T00:00:00"/>
    <d v="2023-10-02T00:00:00"/>
    <x v="8"/>
    <n v="10"/>
    <x v="26"/>
    <x v="0"/>
  </r>
  <r>
    <x v="7"/>
    <x v="39"/>
    <x v="6"/>
    <d v="2023-10-06T00:00:00"/>
    <d v="2023-10-09T00:00:00"/>
    <x v="8"/>
    <n v="10"/>
    <x v="28"/>
    <x v="0"/>
  </r>
  <r>
    <x v="7"/>
    <x v="39"/>
    <x v="6"/>
    <d v="2023-10-13T00:00:00"/>
    <d v="2023-10-17T00:00:00"/>
    <x v="8"/>
    <n v="10"/>
    <x v="8"/>
    <x v="0"/>
  </r>
  <r>
    <x v="7"/>
    <x v="39"/>
    <x v="6"/>
    <d v="2023-10-20T00:00:00"/>
    <d v="2023-10-23T00:00:00"/>
    <x v="8"/>
    <n v="10"/>
    <x v="30"/>
    <x v="0"/>
  </r>
  <r>
    <x v="7"/>
    <x v="39"/>
    <x v="6"/>
    <d v="2023-10-27T00:00:00"/>
    <d v="2023-10-30T00:00:00"/>
    <x v="8"/>
    <n v="10"/>
    <x v="0"/>
    <x v="0"/>
  </r>
  <r>
    <x v="7"/>
    <x v="39"/>
    <x v="6"/>
    <d v="2023-11-03T00:00:00"/>
    <d v="2023-11-07T00:00:00"/>
    <x v="8"/>
    <n v="11"/>
    <x v="15"/>
    <x v="8"/>
  </r>
  <r>
    <x v="7"/>
    <x v="39"/>
    <x v="6"/>
    <d v="2023-11-10T00:00:00"/>
    <d v="2023-11-14T00:00:00"/>
    <x v="8"/>
    <n v="11"/>
    <x v="20"/>
    <x v="8"/>
  </r>
  <r>
    <x v="7"/>
    <x v="39"/>
    <x v="6"/>
    <d v="2023-11-17T00:00:00"/>
    <d v="2023-11-20T00:00:00"/>
    <x v="8"/>
    <n v="11"/>
    <x v="9"/>
    <x v="8"/>
  </r>
  <r>
    <x v="7"/>
    <x v="39"/>
    <x v="6"/>
    <d v="2023-11-24T00:00:00"/>
    <d v="2023-11-27T00:00:00"/>
    <x v="8"/>
    <n v="11"/>
    <x v="3"/>
    <x v="8"/>
  </r>
  <r>
    <x v="7"/>
    <x v="39"/>
    <x v="6"/>
    <d v="2023-12-01T00:00:00"/>
    <d v="2023-12-04T00:00:00"/>
    <x v="8"/>
    <n v="12"/>
    <x v="12"/>
    <x v="3"/>
  </r>
  <r>
    <x v="7"/>
    <x v="39"/>
    <x v="6"/>
    <d v="2023-12-07T00:00:00"/>
    <d v="2023-12-11T00:00:00"/>
    <x v="8"/>
    <n v="12"/>
    <x v="17"/>
    <x v="3"/>
  </r>
  <r>
    <x v="7"/>
    <x v="39"/>
    <x v="6"/>
    <d v="2023-12-15T00:00:00"/>
    <d v="2023-12-18T00:00:00"/>
    <x v="8"/>
    <n v="12"/>
    <x v="7"/>
    <x v="3"/>
  </r>
  <r>
    <x v="7"/>
    <x v="39"/>
    <x v="6"/>
    <d v="2023-12-22T00:00:00"/>
    <d v="2023-12-26T00:00:00"/>
    <x v="8"/>
    <n v="12"/>
    <x v="24"/>
    <x v="3"/>
  </r>
  <r>
    <x v="7"/>
    <x v="39"/>
    <x v="6"/>
    <d v="2023-12-29T00:00:00"/>
    <d v="2024-01-02T00:00:00"/>
    <x v="9"/>
    <n v="1"/>
    <x v="26"/>
    <x v="9"/>
  </r>
  <r>
    <x v="7"/>
    <x v="39"/>
    <x v="6"/>
    <d v="2024-01-05T00:00:00"/>
    <d v="2024-01-09T00:00:00"/>
    <x v="9"/>
    <n v="1"/>
    <x v="28"/>
    <x v="9"/>
  </r>
  <r>
    <x v="7"/>
    <x v="39"/>
    <x v="6"/>
    <d v="2024-01-12T00:00:00"/>
    <d v="2024-01-15T00:00:00"/>
    <x v="9"/>
    <n v="1"/>
    <x v="5"/>
    <x v="9"/>
  </r>
  <r>
    <x v="7"/>
    <x v="39"/>
    <x v="6"/>
    <d v="2024-01-19T00:00:00"/>
    <d v="2024-01-22T00:00:00"/>
    <x v="9"/>
    <n v="1"/>
    <x v="22"/>
    <x v="9"/>
  </r>
  <r>
    <x v="7"/>
    <x v="39"/>
    <x v="6"/>
    <d v="2024-01-26T00:00:00"/>
    <d v="2024-01-29T00:00:00"/>
    <x v="9"/>
    <n v="1"/>
    <x v="1"/>
    <x v="9"/>
  </r>
  <r>
    <x v="7"/>
    <x v="39"/>
    <x v="6"/>
    <d v="2024-02-02T00:00:00"/>
    <d v="2024-02-05T00:00:00"/>
    <x v="9"/>
    <n v="2"/>
    <x v="13"/>
    <x v="10"/>
  </r>
  <r>
    <x v="7"/>
    <x v="39"/>
    <x v="6"/>
    <d v="2024-02-09T00:00:00"/>
    <d v="2024-02-12T00:00:00"/>
    <x v="9"/>
    <n v="2"/>
    <x v="18"/>
    <x v="10"/>
  </r>
  <r>
    <x v="7"/>
    <x v="39"/>
    <x v="6"/>
    <d v="2024-02-16T00:00:00"/>
    <d v="2024-02-19T00:00:00"/>
    <x v="9"/>
    <n v="2"/>
    <x v="10"/>
    <x v="10"/>
  </r>
  <r>
    <x v="7"/>
    <x v="39"/>
    <x v="6"/>
    <d v="2024-02-23T00:00:00"/>
    <d v="2024-02-26T00:00:00"/>
    <x v="9"/>
    <n v="2"/>
    <x v="24"/>
    <x v="10"/>
  </r>
  <r>
    <x v="7"/>
    <x v="39"/>
    <x v="6"/>
    <d v="2024-03-01T00:00:00"/>
    <d v="2024-03-04T00:00:00"/>
    <x v="9"/>
    <n v="3"/>
    <x v="12"/>
    <x v="4"/>
  </r>
  <r>
    <x v="7"/>
    <x v="39"/>
    <x v="6"/>
    <d v="2024-03-08T00:00:00"/>
    <d v="2024-03-11T00:00:00"/>
    <x v="9"/>
    <n v="3"/>
    <x v="17"/>
    <x v="4"/>
  </r>
  <r>
    <x v="7"/>
    <x v="39"/>
    <x v="6"/>
    <d v="2024-03-15T00:00:00"/>
    <d v="2024-03-18T00:00:00"/>
    <x v="9"/>
    <n v="3"/>
    <x v="7"/>
    <x v="4"/>
  </r>
  <r>
    <x v="7"/>
    <x v="39"/>
    <x v="6"/>
    <d v="2024-03-22T00:00:00"/>
    <d v="2024-03-26T00:00:00"/>
    <x v="9"/>
    <n v="3"/>
    <x v="24"/>
    <x v="4"/>
  </r>
  <r>
    <x v="7"/>
    <x v="39"/>
    <x v="6"/>
    <d v="2024-03-27T00:00:00"/>
    <d v="2024-04-01T00:00:00"/>
    <x v="9"/>
    <n v="4"/>
    <x v="25"/>
    <x v="11"/>
  </r>
  <r>
    <x v="7"/>
    <x v="39"/>
    <x v="6"/>
    <d v="2024-04-05T00:00:00"/>
    <d v="2024-04-08T00:00:00"/>
    <x v="9"/>
    <n v="4"/>
    <x v="16"/>
    <x v="11"/>
  </r>
  <r>
    <x v="7"/>
    <x v="39"/>
    <x v="6"/>
    <d v="2024-04-12T00:00:00"/>
    <d v="2024-04-15T00:00:00"/>
    <x v="9"/>
    <n v="4"/>
    <x v="5"/>
    <x v="11"/>
  </r>
  <r>
    <x v="7"/>
    <x v="39"/>
    <x v="6"/>
    <d v="2024-04-19T00:00:00"/>
    <d v="2024-04-22T00:00:00"/>
    <x v="9"/>
    <n v="4"/>
    <x v="22"/>
    <x v="11"/>
  </r>
  <r>
    <x v="7"/>
    <x v="39"/>
    <x v="6"/>
    <d v="2024-04-26T00:00:00"/>
    <d v="2024-04-29T00:00:00"/>
    <x v="9"/>
    <n v="4"/>
    <x v="1"/>
    <x v="11"/>
  </r>
  <r>
    <x v="7"/>
    <x v="39"/>
    <x v="6"/>
    <d v="2024-05-03T00:00:00"/>
    <d v="2024-05-06T00:00:00"/>
    <x v="9"/>
    <n v="5"/>
    <x v="14"/>
    <x v="5"/>
  </r>
  <r>
    <x v="7"/>
    <x v="39"/>
    <x v="6"/>
    <d v="2024-05-10T00:00:00"/>
    <d v="2024-05-14T00:00:00"/>
    <x v="9"/>
    <n v="5"/>
    <x v="20"/>
    <x v="5"/>
  </r>
  <r>
    <x v="7"/>
    <x v="39"/>
    <x v="6"/>
    <d v="2024-05-17T00:00:00"/>
    <d v="2024-05-20T00:00:00"/>
    <x v="9"/>
    <n v="5"/>
    <x v="9"/>
    <x v="5"/>
  </r>
  <r>
    <x v="7"/>
    <x v="39"/>
    <x v="6"/>
    <d v="2024-05-24T00:00:00"/>
    <d v="2024-05-27T00:00:00"/>
    <x v="9"/>
    <n v="5"/>
    <x v="3"/>
    <x v="5"/>
  </r>
  <r>
    <x v="7"/>
    <x v="39"/>
    <x v="6"/>
    <d v="2024-05-31T00:00:00"/>
    <d v="2024-06-04T00:00:00"/>
    <x v="9"/>
    <n v="6"/>
    <x v="12"/>
    <x v="1"/>
  </r>
  <r>
    <x v="7"/>
    <x v="39"/>
    <x v="6"/>
    <d v="2024-06-07T00:00:00"/>
    <d v="2024-06-11T00:00:00"/>
    <x v="9"/>
    <n v="6"/>
    <x v="17"/>
    <x v="1"/>
  </r>
  <r>
    <x v="7"/>
    <x v="39"/>
    <x v="6"/>
    <d v="2024-06-14T00:00:00"/>
    <d v="2024-06-17T00:00:00"/>
    <x v="9"/>
    <n v="6"/>
    <x v="8"/>
    <x v="1"/>
  </r>
  <r>
    <x v="7"/>
    <x v="39"/>
    <x v="6"/>
    <d v="2024-06-21T00:00:00"/>
    <d v="2024-06-24T00:00:00"/>
    <x v="9"/>
    <n v="6"/>
    <x v="11"/>
    <x v="1"/>
  </r>
  <r>
    <x v="7"/>
    <x v="39"/>
    <x v="6"/>
    <d v="2024-06-28T00:00:00"/>
    <d v="2024-07-02T00:00:00"/>
    <x v="9"/>
    <n v="7"/>
    <x v="26"/>
    <x v="6"/>
  </r>
  <r>
    <x v="7"/>
    <x v="39"/>
    <x v="6"/>
    <d v="2024-07-05T00:00:00"/>
    <d v="2024-07-08T00:00:00"/>
    <x v="9"/>
    <n v="7"/>
    <x v="16"/>
    <x v="6"/>
  </r>
  <r>
    <x v="7"/>
    <x v="39"/>
    <x v="6"/>
    <d v="2024-07-12T00:00:00"/>
    <d v="2024-07-15T00:00:00"/>
    <x v="9"/>
    <n v="7"/>
    <x v="5"/>
    <x v="6"/>
  </r>
  <r>
    <x v="7"/>
    <x v="39"/>
    <x v="6"/>
    <d v="2024-07-19T00:00:00"/>
    <d v="2024-07-22T00:00:00"/>
    <x v="9"/>
    <n v="7"/>
    <x v="22"/>
    <x v="6"/>
  </r>
  <r>
    <x v="7"/>
    <x v="39"/>
    <x v="6"/>
    <d v="2024-07-26T00:00:00"/>
    <d v="2024-07-29T00:00:00"/>
    <x v="9"/>
    <n v="7"/>
    <x v="1"/>
    <x v="6"/>
  </r>
  <r>
    <x v="7"/>
    <x v="39"/>
    <x v="6"/>
    <d v="2024-08-02T00:00:00"/>
    <d v="2024-08-05T00:00:00"/>
    <x v="9"/>
    <n v="8"/>
    <x v="13"/>
    <x v="7"/>
  </r>
  <r>
    <x v="7"/>
    <x v="39"/>
    <x v="6"/>
    <d v="2024-08-09T00:00:00"/>
    <d v="2024-08-12T00:00:00"/>
    <x v="9"/>
    <n v="8"/>
    <x v="18"/>
    <x v="7"/>
  </r>
  <r>
    <x v="7"/>
    <x v="39"/>
    <x v="6"/>
    <d v="2024-08-16T00:00:00"/>
    <d v="2024-08-20T00:00:00"/>
    <x v="9"/>
    <n v="8"/>
    <x v="9"/>
    <x v="7"/>
  </r>
  <r>
    <x v="7"/>
    <x v="39"/>
    <x v="6"/>
    <d v="2024-08-23T00:00:00"/>
    <d v="2024-08-26T00:00:00"/>
    <x v="9"/>
    <n v="8"/>
    <x v="24"/>
    <x v="7"/>
  </r>
  <r>
    <x v="7"/>
    <x v="39"/>
    <x v="6"/>
    <d v="2024-08-30T00:00:00"/>
    <d v="2024-09-02T00:00:00"/>
    <x v="9"/>
    <n v="9"/>
    <x v="26"/>
    <x v="2"/>
  </r>
  <r>
    <x v="7"/>
    <x v="39"/>
    <x v="6"/>
    <d v="2024-09-06T00:00:00"/>
    <d v="2024-09-09T00:00:00"/>
    <x v="9"/>
    <n v="9"/>
    <x v="28"/>
    <x v="2"/>
  </r>
  <r>
    <x v="7"/>
    <x v="39"/>
    <x v="6"/>
    <d v="2024-09-13T00:00:00"/>
    <d v="2024-09-16T00:00:00"/>
    <x v="9"/>
    <n v="9"/>
    <x v="6"/>
    <x v="2"/>
  </r>
  <r>
    <x v="7"/>
    <x v="39"/>
    <x v="6"/>
    <d v="2024-09-20T00:00:00"/>
    <d v="2024-09-23T00:00:00"/>
    <x v="9"/>
    <n v="9"/>
    <x v="30"/>
    <x v="2"/>
  </r>
  <r>
    <x v="7"/>
    <x v="39"/>
    <x v="6"/>
    <d v="2024-09-27T00:00:00"/>
    <d v="2024-09-30T00:00:00"/>
    <x v="9"/>
    <n v="9"/>
    <x v="0"/>
    <x v="2"/>
  </r>
  <r>
    <x v="7"/>
    <x v="39"/>
    <x v="6"/>
    <d v="2024-10-04T00:00:00"/>
    <d v="2024-10-07T00:00:00"/>
    <x v="9"/>
    <n v="10"/>
    <x v="15"/>
    <x v="0"/>
  </r>
  <r>
    <x v="7"/>
    <x v="39"/>
    <x v="6"/>
    <d v="2024-10-11T00:00:00"/>
    <d v="2024-10-15T00:00:00"/>
    <x v="9"/>
    <n v="10"/>
    <x v="5"/>
    <x v="0"/>
  </r>
  <r>
    <x v="7"/>
    <x v="39"/>
    <x v="6"/>
    <d v="2024-10-18T00:00:00"/>
    <d v="2024-10-21T00:00:00"/>
    <x v="9"/>
    <n v="10"/>
    <x v="21"/>
    <x v="0"/>
  </r>
  <r>
    <x v="7"/>
    <x v="39"/>
    <x v="6"/>
    <d v="2024-10-25T00:00:00"/>
    <d v="2024-10-28T00:00:00"/>
    <x v="9"/>
    <n v="10"/>
    <x v="4"/>
    <x v="0"/>
  </r>
  <r>
    <x v="7"/>
    <x v="39"/>
    <x v="6"/>
    <d v="2024-11-01T00:00:00"/>
    <d v="2024-11-05T00:00:00"/>
    <x v="9"/>
    <n v="11"/>
    <x v="13"/>
    <x v="8"/>
  </r>
  <r>
    <x v="7"/>
    <x v="39"/>
    <x v="6"/>
    <d v="2024-11-08T00:00:00"/>
    <d v="2024-11-12T00:00:00"/>
    <x v="9"/>
    <n v="11"/>
    <x v="18"/>
    <x v="8"/>
  </r>
  <r>
    <x v="7"/>
    <x v="39"/>
    <x v="6"/>
    <d v="2024-11-15T00:00:00"/>
    <d v="2024-11-18T00:00:00"/>
    <x v="9"/>
    <n v="11"/>
    <x v="7"/>
    <x v="8"/>
  </r>
  <r>
    <x v="7"/>
    <x v="39"/>
    <x v="6"/>
    <d v="2024-11-22T00:00:00"/>
    <d v="2024-11-25T00:00:00"/>
    <x v="9"/>
    <n v="11"/>
    <x v="23"/>
    <x v="8"/>
  </r>
  <r>
    <x v="7"/>
    <x v="39"/>
    <x v="6"/>
    <d v="2024-11-29T00:00:00"/>
    <d v="2024-12-02T00:00:00"/>
    <x v="9"/>
    <n v="12"/>
    <x v="26"/>
    <x v="3"/>
  </r>
  <r>
    <x v="7"/>
    <x v="39"/>
    <x v="6"/>
    <d v="2024-12-06T00:00:00"/>
    <d v="2024-12-09T00:00:00"/>
    <x v="9"/>
    <n v="12"/>
    <x v="28"/>
    <x v="3"/>
  </r>
  <r>
    <x v="7"/>
    <x v="39"/>
    <x v="6"/>
    <d v="2024-12-13T00:00:00"/>
    <d v="2024-12-16T00:00:00"/>
    <x v="9"/>
    <n v="12"/>
    <x v="6"/>
    <x v="3"/>
  </r>
  <r>
    <x v="7"/>
    <x v="39"/>
    <x v="6"/>
    <d v="2024-12-20T00:00:00"/>
    <d v="2024-12-23T00:00:00"/>
    <x v="9"/>
    <n v="12"/>
    <x v="30"/>
    <x v="3"/>
  </r>
  <r>
    <x v="7"/>
    <x v="39"/>
    <x v="6"/>
    <d v="2024-12-27T00:00:00"/>
    <d v="2024-12-30T00:00:00"/>
    <x v="9"/>
    <n v="12"/>
    <x v="0"/>
    <x v="3"/>
  </r>
  <r>
    <x v="7"/>
    <x v="39"/>
    <x v="6"/>
    <d v="2025-01-03T00:00:00"/>
    <d v="2025-01-07T00:00:00"/>
    <x v="10"/>
    <n v="1"/>
    <x v="15"/>
    <x v="9"/>
  </r>
  <r>
    <x v="7"/>
    <x v="39"/>
    <x v="6"/>
    <d v="2025-01-10T00:00:00"/>
    <d v="2025-01-13T00:00:00"/>
    <x v="10"/>
    <n v="1"/>
    <x v="19"/>
    <x v="9"/>
  </r>
  <r>
    <x v="7"/>
    <x v="39"/>
    <x v="6"/>
    <d v="2025-01-17T00:00:00"/>
    <d v="2025-01-20T00:00:00"/>
    <x v="10"/>
    <n v="1"/>
    <x v="9"/>
    <x v="9"/>
  </r>
  <r>
    <x v="7"/>
    <x v="39"/>
    <x v="6"/>
    <d v="2025-01-24T00:00:00"/>
    <d v="2025-01-27T00:00:00"/>
    <x v="10"/>
    <n v="1"/>
    <x v="3"/>
    <x v="9"/>
  </r>
  <r>
    <x v="7"/>
    <x v="39"/>
    <x v="6"/>
    <d v="2025-01-31T00:00:00"/>
    <d v="2025-02-03T00:00:00"/>
    <x v="10"/>
    <n v="2"/>
    <x v="27"/>
    <x v="10"/>
  </r>
  <r>
    <x v="7"/>
    <x v="39"/>
    <x v="6"/>
    <d v="2025-02-07T00:00:00"/>
    <d v="2025-02-10T00:00:00"/>
    <x v="10"/>
    <n v="2"/>
    <x v="29"/>
    <x v="10"/>
  </r>
  <r>
    <x v="7"/>
    <x v="39"/>
    <x v="6"/>
    <d v="2025-02-14T00:00:00"/>
    <d v="2025-02-17T00:00:00"/>
    <x v="10"/>
    <n v="2"/>
    <x v="8"/>
    <x v="10"/>
  </r>
  <r>
    <x v="7"/>
    <x v="39"/>
    <x v="6"/>
    <d v="2025-02-21T00:00:00"/>
    <d v="2025-02-24T00:00:00"/>
    <x v="10"/>
    <n v="2"/>
    <x v="11"/>
    <x v="10"/>
  </r>
  <r>
    <x v="7"/>
    <x v="39"/>
    <x v="6"/>
    <d v="2025-02-28T00:00:00"/>
    <d v="2025-03-03T00:00:00"/>
    <x v="10"/>
    <n v="3"/>
    <x v="27"/>
    <x v="4"/>
  </r>
  <r>
    <x v="7"/>
    <x v="39"/>
    <x v="6"/>
    <d v="2025-03-07T00:00:00"/>
    <d v="2025-03-10T00:00:00"/>
    <x v="10"/>
    <n v="3"/>
    <x v="29"/>
    <x v="4"/>
  </r>
  <r>
    <x v="7"/>
    <x v="39"/>
    <x v="6"/>
    <d v="2025-03-14T00:00:00"/>
    <d v="2025-03-17T00:00:00"/>
    <x v="10"/>
    <n v="3"/>
    <x v="8"/>
    <x v="4"/>
  </r>
  <r>
    <x v="7"/>
    <x v="39"/>
    <x v="6"/>
    <d v="2025-03-21T00:00:00"/>
    <d v="2025-03-25T00:00:00"/>
    <x v="10"/>
    <n v="3"/>
    <x v="23"/>
    <x v="4"/>
  </r>
  <r>
    <x v="7"/>
    <x v="39"/>
    <x v="6"/>
    <d v="2025-03-28T00:00:00"/>
    <d v="2025-03-31T00:00:00"/>
    <x v="10"/>
    <n v="3"/>
    <x v="2"/>
    <x v="4"/>
  </r>
  <r>
    <x v="7"/>
    <x v="39"/>
    <x v="6"/>
    <d v="2025-04-04T00:00:00"/>
    <d v="2025-04-07T00:00:00"/>
    <x v="10"/>
    <n v="4"/>
    <x v="15"/>
    <x v="11"/>
  </r>
  <r>
    <x v="7"/>
    <x v="39"/>
    <x v="6"/>
    <d v="2025-04-11T00:00:00"/>
    <d v="2025-04-14T00:00:00"/>
    <x v="10"/>
    <n v="4"/>
    <x v="20"/>
    <x v="11"/>
  </r>
  <r>
    <x v="7"/>
    <x v="39"/>
    <x v="6"/>
    <d v="2025-04-16T00:00:00"/>
    <d v="2025-04-21T00:00:00"/>
    <x v="10"/>
    <n v="4"/>
    <x v="21"/>
    <x v="11"/>
  </r>
  <r>
    <x v="7"/>
    <x v="39"/>
    <x v="6"/>
    <d v="2025-04-25T00:00:00"/>
    <d v="2025-04-28T00:00:00"/>
    <x v="10"/>
    <n v="4"/>
    <x v="4"/>
    <x v="11"/>
  </r>
  <r>
    <x v="7"/>
    <x v="39"/>
    <x v="6"/>
    <d v="2025-05-02T00:00:00"/>
    <d v="2025-05-05T00:00:00"/>
    <x v="10"/>
    <n v="5"/>
    <x v="13"/>
    <x v="5"/>
  </r>
  <r>
    <x v="7"/>
    <x v="40"/>
    <x v="7"/>
    <d v="2021-07-16T00:00:00"/>
    <d v="2021-07-09T00:00:00"/>
    <x v="6"/>
    <n v="7"/>
    <x v="28"/>
    <x v="6"/>
  </r>
  <r>
    <x v="7"/>
    <x v="40"/>
    <x v="7"/>
    <d v="2021-08-16T00:00:00"/>
    <d v="2021-08-11T00:00:00"/>
    <x v="6"/>
    <n v="8"/>
    <x v="17"/>
    <x v="7"/>
  </r>
  <r>
    <x v="7"/>
    <x v="40"/>
    <x v="7"/>
    <d v="2021-09-16T00:00:00"/>
    <d v="2021-09-09T00:00:00"/>
    <x v="6"/>
    <n v="9"/>
    <x v="28"/>
    <x v="2"/>
  </r>
  <r>
    <x v="7"/>
    <x v="40"/>
    <x v="7"/>
    <d v="2021-10-16T00:00:00"/>
    <d v="2021-10-11T00:00:00"/>
    <x v="6"/>
    <n v="10"/>
    <x v="17"/>
    <x v="0"/>
  </r>
  <r>
    <x v="7"/>
    <x v="40"/>
    <x v="7"/>
    <d v="2021-11-16T00:00:00"/>
    <d v="2021-11-11T00:00:00"/>
    <x v="6"/>
    <n v="11"/>
    <x v="17"/>
    <x v="8"/>
  </r>
  <r>
    <x v="7"/>
    <x v="40"/>
    <x v="7"/>
    <d v="2021-12-16T00:00:00"/>
    <d v="2021-12-10T00:00:00"/>
    <x v="6"/>
    <n v="12"/>
    <x v="29"/>
    <x v="3"/>
  </r>
  <r>
    <x v="7"/>
    <x v="40"/>
    <x v="7"/>
    <d v="2022-01-16T00:00:00"/>
    <d v="2022-01-12T00:00:00"/>
    <x v="7"/>
    <n v="1"/>
    <x v="18"/>
    <x v="9"/>
  </r>
  <r>
    <x v="7"/>
    <x v="40"/>
    <x v="7"/>
    <d v="2022-02-16T00:00:00"/>
    <d v="2022-02-10T00:00:00"/>
    <x v="7"/>
    <n v="2"/>
    <x v="29"/>
    <x v="10"/>
  </r>
  <r>
    <x v="7"/>
    <x v="40"/>
    <x v="7"/>
    <d v="2022-03-16T00:00:00"/>
    <d v="2022-03-10T00:00:00"/>
    <x v="7"/>
    <n v="3"/>
    <x v="29"/>
    <x v="4"/>
  </r>
  <r>
    <x v="7"/>
    <x v="40"/>
    <x v="7"/>
    <d v="2022-04-16T00:00:00"/>
    <d v="2022-04-11T00:00:00"/>
    <x v="7"/>
    <n v="4"/>
    <x v="17"/>
    <x v="11"/>
  </r>
  <r>
    <x v="7"/>
    <x v="40"/>
    <x v="7"/>
    <d v="2022-05-16T00:00:00"/>
    <d v="2022-05-11T00:00:00"/>
    <x v="7"/>
    <n v="5"/>
    <x v="17"/>
    <x v="5"/>
  </r>
  <r>
    <x v="7"/>
    <x v="40"/>
    <x v="7"/>
    <d v="2022-06-16T00:00:00"/>
    <d v="2022-06-09T00:00:00"/>
    <x v="7"/>
    <n v="6"/>
    <x v="28"/>
    <x v="1"/>
  </r>
  <r>
    <x v="7"/>
    <x v="40"/>
    <x v="7"/>
    <d v="2022-07-16T00:00:00"/>
    <d v="2022-07-11T00:00:00"/>
    <x v="7"/>
    <n v="7"/>
    <x v="17"/>
    <x v="6"/>
  </r>
  <r>
    <x v="7"/>
    <x v="40"/>
    <x v="7"/>
    <d v="2022-08-16T00:00:00"/>
    <d v="2022-08-11T00:00:00"/>
    <x v="7"/>
    <n v="8"/>
    <x v="17"/>
    <x v="7"/>
  </r>
  <r>
    <x v="7"/>
    <x v="40"/>
    <x v="7"/>
    <d v="2022-09-16T00:00:00"/>
    <d v="2022-09-09T00:00:00"/>
    <x v="7"/>
    <n v="9"/>
    <x v="28"/>
    <x v="2"/>
  </r>
  <r>
    <x v="7"/>
    <x v="40"/>
    <x v="7"/>
    <d v="2022-10-16T00:00:00"/>
    <d v="2022-10-11T00:00:00"/>
    <x v="7"/>
    <n v="10"/>
    <x v="17"/>
    <x v="0"/>
  </r>
  <r>
    <x v="7"/>
    <x v="40"/>
    <x v="7"/>
    <d v="2022-11-16T00:00:00"/>
    <d v="2022-11-11T00:00:00"/>
    <x v="7"/>
    <n v="11"/>
    <x v="17"/>
    <x v="8"/>
  </r>
  <r>
    <x v="7"/>
    <x v="40"/>
    <x v="7"/>
    <d v="2022-12-16T00:00:00"/>
    <d v="2022-12-12T00:00:00"/>
    <x v="7"/>
    <n v="12"/>
    <x v="18"/>
    <x v="3"/>
  </r>
  <r>
    <x v="7"/>
    <x v="40"/>
    <x v="7"/>
    <d v="2023-01-16T00:00:00"/>
    <d v="2023-01-12T00:00:00"/>
    <x v="8"/>
    <n v="1"/>
    <x v="18"/>
    <x v="9"/>
  </r>
  <r>
    <x v="7"/>
    <x v="40"/>
    <x v="7"/>
    <d v="2023-02-16T00:00:00"/>
    <d v="2023-02-09T00:00:00"/>
    <x v="8"/>
    <n v="2"/>
    <x v="28"/>
    <x v="10"/>
  </r>
  <r>
    <x v="7"/>
    <x v="40"/>
    <x v="7"/>
    <d v="2023-03-16T00:00:00"/>
    <d v="2023-03-09T00:00:00"/>
    <x v="8"/>
    <n v="3"/>
    <x v="28"/>
    <x v="4"/>
  </r>
  <r>
    <x v="7"/>
    <x v="40"/>
    <x v="7"/>
    <d v="2023-04-16T00:00:00"/>
    <d v="2023-04-13T00:00:00"/>
    <x v="8"/>
    <n v="4"/>
    <x v="19"/>
    <x v="11"/>
  </r>
  <r>
    <x v="7"/>
    <x v="40"/>
    <x v="7"/>
    <d v="2023-05-16T00:00:00"/>
    <d v="2023-05-11T00:00:00"/>
    <x v="8"/>
    <n v="5"/>
    <x v="17"/>
    <x v="5"/>
  </r>
  <r>
    <x v="7"/>
    <x v="40"/>
    <x v="7"/>
    <d v="2023-06-16T00:00:00"/>
    <d v="2023-06-13T00:00:00"/>
    <x v="8"/>
    <n v="6"/>
    <x v="19"/>
    <x v="1"/>
  </r>
  <r>
    <x v="7"/>
    <x v="40"/>
    <x v="7"/>
    <d v="2023-07-16T00:00:00"/>
    <d v="2023-07-13T00:00:00"/>
    <x v="8"/>
    <n v="7"/>
    <x v="19"/>
    <x v="6"/>
  </r>
  <r>
    <x v="7"/>
    <x v="40"/>
    <x v="7"/>
    <d v="2023-08-16T00:00:00"/>
    <d v="2023-08-11T00:00:00"/>
    <x v="8"/>
    <n v="8"/>
    <x v="17"/>
    <x v="7"/>
  </r>
  <r>
    <x v="7"/>
    <x v="40"/>
    <x v="7"/>
    <d v="2023-09-16T00:00:00"/>
    <d v="2023-09-12T00:00:00"/>
    <x v="8"/>
    <n v="9"/>
    <x v="18"/>
    <x v="2"/>
  </r>
  <r>
    <x v="7"/>
    <x v="40"/>
    <x v="7"/>
    <d v="2023-10-16T00:00:00"/>
    <d v="2023-10-11T00:00:00"/>
    <x v="8"/>
    <n v="10"/>
    <x v="17"/>
    <x v="0"/>
  </r>
  <r>
    <x v="7"/>
    <x v="40"/>
    <x v="7"/>
    <d v="2023-11-16T00:00:00"/>
    <d v="2023-11-14T00:00:00"/>
    <x v="8"/>
    <n v="11"/>
    <x v="20"/>
    <x v="8"/>
  </r>
  <r>
    <x v="7"/>
    <x v="40"/>
    <x v="7"/>
    <d v="2023-12-16T00:00:00"/>
    <d v="2023-12-13T00:00:00"/>
    <x v="8"/>
    <n v="12"/>
    <x v="19"/>
    <x v="3"/>
  </r>
  <r>
    <x v="7"/>
    <x v="40"/>
    <x v="7"/>
    <d v="2024-01-16T00:00:00"/>
    <d v="2024-01-12T00:00:00"/>
    <x v="9"/>
    <n v="1"/>
    <x v="18"/>
    <x v="9"/>
  </r>
  <r>
    <x v="7"/>
    <x v="40"/>
    <x v="7"/>
    <d v="2024-02-16T00:00:00"/>
    <d v="2024-02-12T00:00:00"/>
    <x v="9"/>
    <n v="2"/>
    <x v="18"/>
    <x v="10"/>
  </r>
  <r>
    <x v="7"/>
    <x v="40"/>
    <x v="7"/>
    <d v="2024-03-16T00:00:00"/>
    <d v="2024-03-12T00:00:00"/>
    <x v="9"/>
    <n v="3"/>
    <x v="18"/>
    <x v="4"/>
  </r>
  <r>
    <x v="7"/>
    <x v="40"/>
    <x v="7"/>
    <d v="2024-04-16T00:00:00"/>
    <d v="2024-04-10T00:00:00"/>
    <x v="9"/>
    <n v="4"/>
    <x v="29"/>
    <x v="11"/>
  </r>
  <r>
    <x v="7"/>
    <x v="40"/>
    <x v="7"/>
    <d v="2024-05-16T00:00:00"/>
    <d v="2024-05-14T00:00:00"/>
    <x v="9"/>
    <n v="5"/>
    <x v="20"/>
    <x v="5"/>
  </r>
  <r>
    <x v="7"/>
    <x v="40"/>
    <x v="7"/>
    <d v="2024-06-16T00:00:00"/>
    <d v="2024-06-14T00:00:00"/>
    <x v="9"/>
    <n v="6"/>
    <x v="20"/>
    <x v="1"/>
  </r>
  <r>
    <x v="7"/>
    <x v="40"/>
    <x v="7"/>
    <d v="2024-07-16T00:00:00"/>
    <d v="2024-07-11T00:00:00"/>
    <x v="9"/>
    <n v="7"/>
    <x v="17"/>
    <x v="6"/>
  </r>
  <r>
    <x v="7"/>
    <x v="40"/>
    <x v="7"/>
    <d v="2024-08-16T00:00:00"/>
    <d v="2024-08-13T00:00:00"/>
    <x v="9"/>
    <n v="8"/>
    <x v="19"/>
    <x v="7"/>
  </r>
  <r>
    <x v="7"/>
    <x v="40"/>
    <x v="7"/>
    <d v="2024-09-16T00:00:00"/>
    <d v="2024-09-11T00:00:00"/>
    <x v="9"/>
    <n v="9"/>
    <x v="17"/>
    <x v="2"/>
  </r>
  <r>
    <x v="7"/>
    <x v="40"/>
    <x v="7"/>
    <d v="2024-10-16T00:00:00"/>
    <d v="2024-10-10T00:00:00"/>
    <x v="9"/>
    <n v="10"/>
    <x v="29"/>
    <x v="0"/>
  </r>
  <r>
    <x v="7"/>
    <x v="40"/>
    <x v="7"/>
    <d v="2024-11-16T00:00:00"/>
    <d v="2024-11-14T00:00:00"/>
    <x v="9"/>
    <n v="11"/>
    <x v="20"/>
    <x v="8"/>
  </r>
  <r>
    <x v="7"/>
    <x v="40"/>
    <x v="7"/>
    <d v="2024-12-16T00:00:00"/>
    <d v="2024-12-11T00:00:00"/>
    <x v="9"/>
    <n v="12"/>
    <x v="17"/>
    <x v="3"/>
  </r>
  <r>
    <x v="7"/>
    <x v="40"/>
    <x v="7"/>
    <d v="2025-01-16T00:00:00"/>
    <d v="2025-01-14T00:00:00"/>
    <x v="10"/>
    <n v="1"/>
    <x v="20"/>
    <x v="9"/>
  </r>
  <r>
    <x v="7"/>
    <x v="40"/>
    <x v="7"/>
    <d v="2025-02-16T00:00:00"/>
    <d v="2025-02-12T00:00:00"/>
    <x v="10"/>
    <n v="2"/>
    <x v="18"/>
    <x v="10"/>
  </r>
  <r>
    <x v="7"/>
    <x v="40"/>
    <x v="7"/>
    <d v="2025-03-16T00:00:00"/>
    <d v="2025-03-12T00:00:00"/>
    <x v="10"/>
    <n v="3"/>
    <x v="18"/>
    <x v="4"/>
  </r>
  <r>
    <x v="7"/>
    <x v="40"/>
    <x v="7"/>
    <d v="2025-04-16T00:00:00"/>
    <d v="2025-04-10T00:00:00"/>
    <x v="10"/>
    <n v="4"/>
    <x v="29"/>
    <x v="11"/>
  </r>
  <r>
    <x v="8"/>
    <x v="41"/>
    <x v="1"/>
    <d v="2019-03-31T00:00:00"/>
    <d v="2019-04-30T00:00:00"/>
    <x v="4"/>
    <n v="4"/>
    <x v="0"/>
    <x v="11"/>
  </r>
  <r>
    <x v="8"/>
    <x v="41"/>
    <x v="1"/>
    <d v="2019-06-30T00:00:00"/>
    <d v="2019-07-31T00:00:00"/>
    <x v="4"/>
    <n v="7"/>
    <x v="2"/>
    <x v="6"/>
  </r>
  <r>
    <x v="8"/>
    <x v="41"/>
    <x v="1"/>
    <d v="2019-09-30T00:00:00"/>
    <d v="2019-10-31T00:00:00"/>
    <x v="4"/>
    <n v="10"/>
    <x v="2"/>
    <x v="0"/>
  </r>
  <r>
    <x v="8"/>
    <x v="41"/>
    <x v="1"/>
    <d v="2019-12-31T00:00:00"/>
    <d v="2020-01-31T00:00:00"/>
    <x v="5"/>
    <n v="1"/>
    <x v="2"/>
    <x v="9"/>
  </r>
  <r>
    <x v="8"/>
    <x v="41"/>
    <x v="1"/>
    <d v="2020-03-31T00:00:00"/>
    <d v="2020-04-30T00:00:00"/>
    <x v="5"/>
    <n v="4"/>
    <x v="0"/>
    <x v="11"/>
  </r>
  <r>
    <x v="8"/>
    <x v="41"/>
    <x v="1"/>
    <d v="2020-06-30T00:00:00"/>
    <d v="2020-07-31T00:00:00"/>
    <x v="5"/>
    <n v="7"/>
    <x v="2"/>
    <x v="6"/>
  </r>
  <r>
    <x v="8"/>
    <x v="41"/>
    <x v="1"/>
    <d v="2020-09-30T00:00:00"/>
    <d v="2020-11-03T00:00:00"/>
    <x v="5"/>
    <n v="11"/>
    <x v="27"/>
    <x v="8"/>
  </r>
  <r>
    <x v="8"/>
    <x v="41"/>
    <x v="1"/>
    <d v="2020-12-31T00:00:00"/>
    <d v="2021-02-01T00:00:00"/>
    <x v="6"/>
    <n v="2"/>
    <x v="25"/>
    <x v="10"/>
  </r>
  <r>
    <x v="8"/>
    <x v="41"/>
    <x v="1"/>
    <d v="2021-03-31T00:00:00"/>
    <d v="2021-05-03T00:00:00"/>
    <x v="6"/>
    <n v="5"/>
    <x v="27"/>
    <x v="5"/>
  </r>
  <r>
    <x v="8"/>
    <x v="41"/>
    <x v="1"/>
    <d v="2021-06-30T00:00:00"/>
    <d v="2021-08-02T00:00:00"/>
    <x v="6"/>
    <n v="8"/>
    <x v="26"/>
    <x v="7"/>
  </r>
  <r>
    <x v="8"/>
    <x v="41"/>
    <x v="1"/>
    <d v="2021-09-30T00:00:00"/>
    <d v="2021-11-02T00:00:00"/>
    <x v="6"/>
    <n v="11"/>
    <x v="26"/>
    <x v="8"/>
  </r>
  <r>
    <x v="8"/>
    <x v="41"/>
    <x v="1"/>
    <d v="2021-12-31T00:00:00"/>
    <d v="2022-01-31T00:00:00"/>
    <x v="7"/>
    <n v="1"/>
    <x v="2"/>
    <x v="9"/>
  </r>
  <r>
    <x v="8"/>
    <x v="41"/>
    <x v="1"/>
    <d v="2022-03-31T00:00:00"/>
    <d v="2022-05-02T00:00:00"/>
    <x v="7"/>
    <n v="5"/>
    <x v="26"/>
    <x v="5"/>
  </r>
  <r>
    <x v="8"/>
    <x v="41"/>
    <x v="1"/>
    <d v="2022-06-30T00:00:00"/>
    <d v="2022-08-01T00:00:00"/>
    <x v="7"/>
    <n v="8"/>
    <x v="25"/>
    <x v="7"/>
  </r>
  <r>
    <x v="8"/>
    <x v="41"/>
    <x v="1"/>
    <d v="2022-09-30T00:00:00"/>
    <d v="2022-10-31T00:00:00"/>
    <x v="7"/>
    <n v="10"/>
    <x v="2"/>
    <x v="0"/>
  </r>
  <r>
    <x v="8"/>
    <x v="41"/>
    <x v="1"/>
    <d v="2022-12-31T00:00:00"/>
    <d v="2023-01-31T00:00:00"/>
    <x v="8"/>
    <n v="1"/>
    <x v="2"/>
    <x v="9"/>
  </r>
  <r>
    <x v="8"/>
    <x v="41"/>
    <x v="1"/>
    <d v="2023-03-31T00:00:00"/>
    <d v="2023-05-02T00:00:00"/>
    <x v="8"/>
    <n v="5"/>
    <x v="26"/>
    <x v="5"/>
  </r>
  <r>
    <x v="8"/>
    <x v="41"/>
    <x v="1"/>
    <d v="2023-06-30T00:00:00"/>
    <d v="2023-07-31T00:00:00"/>
    <x v="8"/>
    <n v="7"/>
    <x v="2"/>
    <x v="6"/>
  </r>
  <r>
    <x v="8"/>
    <x v="41"/>
    <x v="1"/>
    <d v="2023-09-30T00:00:00"/>
    <d v="2023-10-31T00:00:00"/>
    <x v="8"/>
    <n v="10"/>
    <x v="2"/>
    <x v="0"/>
  </r>
  <r>
    <x v="8"/>
    <x v="41"/>
    <x v="1"/>
    <d v="2023-12-31T00:00:00"/>
    <d v="2024-02-01T00:00:00"/>
    <x v="9"/>
    <n v="2"/>
    <x v="25"/>
    <x v="10"/>
  </r>
  <r>
    <x v="8"/>
    <x v="41"/>
    <x v="1"/>
    <d v="2024-03-31T00:00:00"/>
    <d v="2024-05-02T00:00:00"/>
    <x v="9"/>
    <n v="5"/>
    <x v="26"/>
    <x v="5"/>
  </r>
  <r>
    <x v="8"/>
    <x v="41"/>
    <x v="1"/>
    <d v="2024-06-30T00:00:00"/>
    <d v="2024-07-31T00:00:00"/>
    <x v="9"/>
    <n v="7"/>
    <x v="2"/>
    <x v="6"/>
  </r>
  <r>
    <x v="8"/>
    <x v="41"/>
    <x v="1"/>
    <d v="2024-09-30T00:00:00"/>
    <d v="2024-10-31T00:00:00"/>
    <x v="9"/>
    <n v="10"/>
    <x v="2"/>
    <x v="0"/>
  </r>
  <r>
    <x v="8"/>
    <x v="41"/>
    <x v="1"/>
    <d v="2024-12-31T00:00:00"/>
    <d v="2025-02-03T00:00:00"/>
    <x v="10"/>
    <n v="2"/>
    <x v="27"/>
    <x v="10"/>
  </r>
  <r>
    <x v="8"/>
    <x v="41"/>
    <x v="1"/>
    <d v="2025-03-31T00:00:00"/>
    <d v="2025-04-30T00:00:00"/>
    <x v="10"/>
    <n v="4"/>
    <x v="0"/>
    <x v="11"/>
  </r>
  <r>
    <x v="8"/>
    <x v="42"/>
    <x v="8"/>
    <d v="2018-06-30T00:00:00"/>
    <d v="2018-07-13T00:00:00"/>
    <x v="3"/>
    <n v="7"/>
    <x v="19"/>
    <x v="6"/>
  </r>
  <r>
    <x v="8"/>
    <x v="42"/>
    <x v="8"/>
    <d v="2018-12-31T00:00:00"/>
    <d v="2019-01-31T00:00:00"/>
    <x v="4"/>
    <n v="1"/>
    <x v="2"/>
    <x v="9"/>
  </r>
  <r>
    <x v="8"/>
    <x v="42"/>
    <x v="8"/>
    <d v="2019-06-30T00:00:00"/>
    <d v="2019-07-31T00:00:00"/>
    <x v="4"/>
    <n v="7"/>
    <x v="2"/>
    <x v="6"/>
  </r>
  <r>
    <x v="8"/>
    <x v="42"/>
    <x v="8"/>
    <d v="2019-12-31T00:00:00"/>
    <d v="2020-01-31T00:00:00"/>
    <x v="5"/>
    <n v="1"/>
    <x v="2"/>
    <x v="9"/>
  </r>
  <r>
    <x v="8"/>
    <x v="42"/>
    <x v="8"/>
    <d v="2020-06-30T00:00:00"/>
    <d v="2020-07-31T00:00:00"/>
    <x v="5"/>
    <n v="7"/>
    <x v="2"/>
    <x v="6"/>
  </r>
  <r>
    <x v="8"/>
    <x v="42"/>
    <x v="8"/>
    <d v="2020-12-31T00:00:00"/>
    <d v="2021-02-01T00:00:00"/>
    <x v="6"/>
    <n v="2"/>
    <x v="25"/>
    <x v="10"/>
  </r>
  <r>
    <x v="8"/>
    <x v="42"/>
    <x v="8"/>
    <d v="2021-06-30T00:00:00"/>
    <d v="2021-08-02T00:00:00"/>
    <x v="6"/>
    <n v="8"/>
    <x v="26"/>
    <x v="7"/>
  </r>
  <r>
    <x v="8"/>
    <x v="42"/>
    <x v="8"/>
    <d v="2021-12-31T00:00:00"/>
    <d v="2022-01-31T00:00:00"/>
    <x v="7"/>
    <n v="1"/>
    <x v="2"/>
    <x v="9"/>
  </r>
  <r>
    <x v="8"/>
    <x v="42"/>
    <x v="8"/>
    <d v="2022-06-30T00:00:00"/>
    <d v="2022-08-01T00:00:00"/>
    <x v="7"/>
    <n v="8"/>
    <x v="25"/>
    <x v="7"/>
  </r>
  <r>
    <x v="8"/>
    <x v="42"/>
    <x v="8"/>
    <d v="2022-12-31T00:00:00"/>
    <d v="2023-01-31T00:00:00"/>
    <x v="8"/>
    <n v="1"/>
    <x v="2"/>
    <x v="9"/>
  </r>
  <r>
    <x v="8"/>
    <x v="42"/>
    <x v="8"/>
    <d v="2023-06-30T00:00:00"/>
    <d v="2023-08-01T00:00:00"/>
    <x v="8"/>
    <n v="8"/>
    <x v="25"/>
    <x v="7"/>
  </r>
  <r>
    <x v="8"/>
    <x v="42"/>
    <x v="8"/>
    <d v="2023-12-31T00:00:00"/>
    <d v="2024-01-31T00:00:00"/>
    <x v="9"/>
    <n v="1"/>
    <x v="2"/>
    <x v="9"/>
  </r>
  <r>
    <x v="8"/>
    <x v="42"/>
    <x v="8"/>
    <d v="2024-06-30T00:00:00"/>
    <d v="2024-08-01T00:00:00"/>
    <x v="9"/>
    <n v="8"/>
    <x v="25"/>
    <x v="7"/>
  </r>
  <r>
    <x v="8"/>
    <x v="42"/>
    <x v="8"/>
    <d v="2024-12-31T00:00:00"/>
    <d v="2025-02-03T00:00:00"/>
    <x v="10"/>
    <n v="2"/>
    <x v="27"/>
    <x v="10"/>
  </r>
  <r>
    <x v="8"/>
    <x v="43"/>
    <x v="1"/>
    <d v="2020-09-30T00:00:00"/>
    <d v="2020-11-03T00:00:00"/>
    <x v="5"/>
    <n v="11"/>
    <x v="27"/>
    <x v="8"/>
  </r>
  <r>
    <x v="8"/>
    <x v="43"/>
    <x v="1"/>
    <d v="2020-12-31T00:00:00"/>
    <d v="2021-02-01T00:00:00"/>
    <x v="6"/>
    <n v="2"/>
    <x v="25"/>
    <x v="10"/>
  </r>
  <r>
    <x v="8"/>
    <x v="43"/>
    <x v="1"/>
    <d v="2021-03-31T00:00:00"/>
    <d v="2021-05-03T00:00:00"/>
    <x v="6"/>
    <n v="5"/>
    <x v="27"/>
    <x v="5"/>
  </r>
  <r>
    <x v="8"/>
    <x v="43"/>
    <x v="1"/>
    <d v="2021-06-30T00:00:00"/>
    <d v="2021-08-02T00:00:00"/>
    <x v="6"/>
    <n v="8"/>
    <x v="26"/>
    <x v="7"/>
  </r>
  <r>
    <x v="8"/>
    <x v="43"/>
    <x v="1"/>
    <d v="2021-09-30T00:00:00"/>
    <d v="2021-11-02T00:00:00"/>
    <x v="6"/>
    <n v="11"/>
    <x v="26"/>
    <x v="8"/>
  </r>
  <r>
    <x v="8"/>
    <x v="43"/>
    <x v="1"/>
    <d v="2021-12-31T00:00:00"/>
    <d v="2022-01-31T00:00:00"/>
    <x v="7"/>
    <n v="1"/>
    <x v="2"/>
    <x v="9"/>
  </r>
  <r>
    <x v="8"/>
    <x v="43"/>
    <x v="1"/>
    <d v="2022-03-31T00:00:00"/>
    <d v="2022-05-02T00:00:00"/>
    <x v="7"/>
    <n v="5"/>
    <x v="26"/>
    <x v="5"/>
  </r>
  <r>
    <x v="8"/>
    <x v="43"/>
    <x v="1"/>
    <d v="2022-06-30T00:00:00"/>
    <d v="2022-08-01T00:00:00"/>
    <x v="7"/>
    <n v="8"/>
    <x v="25"/>
    <x v="7"/>
  </r>
  <r>
    <x v="8"/>
    <x v="43"/>
    <x v="1"/>
    <d v="2022-09-30T00:00:00"/>
    <d v="2022-10-31T00:00:00"/>
    <x v="7"/>
    <n v="10"/>
    <x v="2"/>
    <x v="0"/>
  </r>
  <r>
    <x v="8"/>
    <x v="43"/>
    <x v="1"/>
    <d v="2022-12-31T00:00:00"/>
    <d v="2023-01-31T00:00:00"/>
    <x v="8"/>
    <n v="1"/>
    <x v="2"/>
    <x v="9"/>
  </r>
  <r>
    <x v="8"/>
    <x v="43"/>
    <x v="1"/>
    <d v="2023-03-31T00:00:00"/>
    <d v="2023-05-02T00:00:00"/>
    <x v="8"/>
    <n v="5"/>
    <x v="26"/>
    <x v="5"/>
  </r>
  <r>
    <x v="8"/>
    <x v="43"/>
    <x v="1"/>
    <d v="2023-06-30T00:00:00"/>
    <d v="2023-07-31T00:00:00"/>
    <x v="8"/>
    <n v="7"/>
    <x v="2"/>
    <x v="6"/>
  </r>
  <r>
    <x v="8"/>
    <x v="43"/>
    <x v="1"/>
    <d v="2023-09-30T00:00:00"/>
    <d v="2023-11-01T00:00:00"/>
    <x v="8"/>
    <n v="11"/>
    <x v="25"/>
    <x v="8"/>
  </r>
  <r>
    <x v="8"/>
    <x v="43"/>
    <x v="1"/>
    <d v="2023-12-31T00:00:00"/>
    <d v="2024-02-01T00:00:00"/>
    <x v="9"/>
    <n v="2"/>
    <x v="25"/>
    <x v="10"/>
  </r>
  <r>
    <x v="8"/>
    <x v="43"/>
    <x v="1"/>
    <d v="2024-03-31T00:00:00"/>
    <d v="2024-04-30T00:00:00"/>
    <x v="9"/>
    <n v="4"/>
    <x v="0"/>
    <x v="11"/>
  </r>
  <r>
    <x v="8"/>
    <x v="43"/>
    <x v="1"/>
    <d v="2024-06-30T00:00:00"/>
    <d v="2024-07-30T00:00:00"/>
    <x v="9"/>
    <n v="7"/>
    <x v="0"/>
    <x v="6"/>
  </r>
  <r>
    <x v="8"/>
    <x v="43"/>
    <x v="1"/>
    <d v="2024-09-30T00:00:00"/>
    <d v="2024-10-29T00:00:00"/>
    <x v="9"/>
    <n v="10"/>
    <x v="1"/>
    <x v="0"/>
  </r>
  <r>
    <x v="8"/>
    <x v="43"/>
    <x v="1"/>
    <d v="2024-12-31T00:00:00"/>
    <d v="2025-01-28T00:00:00"/>
    <x v="10"/>
    <n v="1"/>
    <x v="4"/>
    <x v="9"/>
  </r>
  <r>
    <x v="8"/>
    <x v="43"/>
    <x v="1"/>
    <d v="2025-03-31T00:00:00"/>
    <d v="2025-04-29T00:00:00"/>
    <x v="10"/>
    <n v="4"/>
    <x v="1"/>
    <x v="11"/>
  </r>
  <r>
    <x v="8"/>
    <x v="44"/>
    <x v="1"/>
    <d v="2020-09-30T00:00:00"/>
    <d v="2020-11-03T00:00:00"/>
    <x v="5"/>
    <n v="11"/>
    <x v="27"/>
    <x v="8"/>
  </r>
  <r>
    <x v="8"/>
    <x v="44"/>
    <x v="1"/>
    <d v="2020-12-31T00:00:00"/>
    <d v="2021-02-01T00:00:00"/>
    <x v="6"/>
    <n v="2"/>
    <x v="25"/>
    <x v="10"/>
  </r>
  <r>
    <x v="8"/>
    <x v="44"/>
    <x v="1"/>
    <d v="2021-03-31T00:00:00"/>
    <d v="2021-05-03T00:00:00"/>
    <x v="6"/>
    <n v="5"/>
    <x v="27"/>
    <x v="5"/>
  </r>
  <r>
    <x v="8"/>
    <x v="44"/>
    <x v="1"/>
    <d v="2021-06-30T00:00:00"/>
    <d v="2021-08-02T00:00:00"/>
    <x v="6"/>
    <n v="8"/>
    <x v="26"/>
    <x v="7"/>
  </r>
  <r>
    <x v="8"/>
    <x v="44"/>
    <x v="1"/>
    <d v="2021-09-30T00:00:00"/>
    <d v="2021-11-02T00:00:00"/>
    <x v="6"/>
    <n v="11"/>
    <x v="26"/>
    <x v="8"/>
  </r>
  <r>
    <x v="8"/>
    <x v="44"/>
    <x v="1"/>
    <d v="2021-12-31T00:00:00"/>
    <d v="2022-01-31T00:00:00"/>
    <x v="7"/>
    <n v="1"/>
    <x v="2"/>
    <x v="9"/>
  </r>
  <r>
    <x v="8"/>
    <x v="44"/>
    <x v="1"/>
    <d v="2022-03-31T00:00:00"/>
    <d v="2022-05-02T00:00:00"/>
    <x v="7"/>
    <n v="5"/>
    <x v="26"/>
    <x v="5"/>
  </r>
  <r>
    <x v="8"/>
    <x v="44"/>
    <x v="1"/>
    <d v="2022-06-30T00:00:00"/>
    <d v="2022-08-01T00:00:00"/>
    <x v="7"/>
    <n v="8"/>
    <x v="25"/>
    <x v="7"/>
  </r>
  <r>
    <x v="8"/>
    <x v="44"/>
    <x v="1"/>
    <d v="2022-09-30T00:00:00"/>
    <d v="2022-10-31T00:00:00"/>
    <x v="7"/>
    <n v="10"/>
    <x v="2"/>
    <x v="0"/>
  </r>
  <r>
    <x v="8"/>
    <x v="44"/>
    <x v="1"/>
    <d v="2022-12-31T00:00:00"/>
    <d v="2023-01-31T00:00:00"/>
    <x v="8"/>
    <n v="1"/>
    <x v="2"/>
    <x v="9"/>
  </r>
  <r>
    <x v="9"/>
    <x v="45"/>
    <x v="1"/>
    <d v="2021-03-31T00:00:00"/>
    <d v="2021-06-30T00:00:00"/>
    <x v="6"/>
    <n v="6"/>
    <x v="0"/>
    <x v="1"/>
  </r>
  <r>
    <x v="9"/>
    <x v="45"/>
    <x v="1"/>
    <d v="2021-06-30T00:00:00"/>
    <d v="2021-09-30T00:00:00"/>
    <x v="6"/>
    <n v="9"/>
    <x v="0"/>
    <x v="2"/>
  </r>
  <r>
    <x v="9"/>
    <x v="45"/>
    <x v="1"/>
    <d v="2021-09-30T00:00:00"/>
    <d v="2021-12-31T00:00:00"/>
    <x v="6"/>
    <n v="12"/>
    <x v="2"/>
    <x v="3"/>
  </r>
  <r>
    <x v="9"/>
    <x v="45"/>
    <x v="1"/>
    <d v="2021-12-31T00:00:00"/>
    <d v="2022-04-30T00:00:00"/>
    <x v="7"/>
    <n v="4"/>
    <x v="0"/>
    <x v="11"/>
  </r>
  <r>
    <x v="9"/>
    <x v="45"/>
    <x v="1"/>
    <d v="2022-03-31T00:00:00"/>
    <d v="2022-06-30T00:00:00"/>
    <x v="7"/>
    <n v="6"/>
    <x v="0"/>
    <x v="1"/>
  </r>
  <r>
    <x v="9"/>
    <x v="45"/>
    <x v="1"/>
    <d v="2022-06-30T00:00:00"/>
    <d v="2022-09-30T00:00:00"/>
    <x v="7"/>
    <n v="9"/>
    <x v="0"/>
    <x v="2"/>
  </r>
  <r>
    <x v="9"/>
    <x v="45"/>
    <x v="1"/>
    <d v="2022-09-30T00:00:00"/>
    <d v="2022-12-31T00:00:00"/>
    <x v="7"/>
    <n v="12"/>
    <x v="2"/>
    <x v="3"/>
  </r>
  <r>
    <x v="9"/>
    <x v="45"/>
    <x v="1"/>
    <d v="2022-12-31T00:00:00"/>
    <d v="2023-04-30T00:00:00"/>
    <x v="8"/>
    <n v="4"/>
    <x v="0"/>
    <x v="11"/>
  </r>
  <r>
    <x v="9"/>
    <x v="45"/>
    <x v="1"/>
    <d v="2023-03-31T00:00:00"/>
    <d v="2023-06-30T00:00:00"/>
    <x v="8"/>
    <n v="6"/>
    <x v="0"/>
    <x v="1"/>
  </r>
  <r>
    <x v="9"/>
    <x v="45"/>
    <x v="1"/>
    <d v="2023-06-30T00:00:00"/>
    <d v="2023-10-10T00:00:00"/>
    <x v="8"/>
    <n v="10"/>
    <x v="29"/>
    <x v="0"/>
  </r>
  <r>
    <x v="9"/>
    <x v="45"/>
    <x v="1"/>
    <d v="2023-09-30T00:00:00"/>
    <d v="2024-02-22T00:00:00"/>
    <x v="9"/>
    <n v="2"/>
    <x v="22"/>
    <x v="10"/>
  </r>
  <r>
    <x v="9"/>
    <x v="45"/>
    <x v="1"/>
    <d v="2023-12-31T00:00:00"/>
    <d v="2024-04-04T00:00:00"/>
    <x v="9"/>
    <n v="4"/>
    <x v="12"/>
    <x v="11"/>
  </r>
  <r>
    <x v="9"/>
    <x v="45"/>
    <x v="1"/>
    <d v="2024-03-31T00:00:00"/>
    <d v="2024-07-15T00:00:00"/>
    <x v="9"/>
    <n v="7"/>
    <x v="5"/>
    <x v="6"/>
  </r>
  <r>
    <x v="9"/>
    <x v="45"/>
    <x v="1"/>
    <d v="2024-06-30T00:00:00"/>
    <d v="2024-10-14T00:00:00"/>
    <x v="9"/>
    <n v="10"/>
    <x v="20"/>
    <x v="0"/>
  </r>
  <r>
    <x v="9"/>
    <x v="45"/>
    <x v="1"/>
    <d v="2024-09-30T00:00:00"/>
    <d v="2025-01-20T00:00:00"/>
    <x v="10"/>
    <n v="1"/>
    <x v="9"/>
    <x v="9"/>
  </r>
  <r>
    <x v="9"/>
    <x v="45"/>
    <x v="1"/>
    <d v="2024-12-31T00:00:00"/>
    <d v="2025-04-04T00:00:00"/>
    <x v="10"/>
    <n v="4"/>
    <x v="12"/>
    <x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D854CB-8F42-4241-BECE-7D0F8E852AD0}" name="Tabla dinámica1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4" indent="0" compact="0" compactData="0" multipleFieldFilters="0">
  <location ref="A4:Y33" firstHeaderRow="1" firstDataRow="2" firstDataCol="3" rowPageCount="2" colPageCount="1"/>
  <pivotFields count="9">
    <pivotField name="Tema " axis="axisRow" compact="0" outline="0" showAll="0" defaultSubtotal="0">
      <items count="10">
        <item x="0"/>
        <item x="1"/>
        <item x="5"/>
        <item x="6"/>
        <item x="7"/>
        <item x="2"/>
        <item x="4"/>
        <item x="8"/>
        <item x="3"/>
        <item x="9"/>
      </items>
    </pivotField>
    <pivotField name="Variable " axis="axisRow" compact="0" outline="0" showAll="0" defaultSubtotal="0">
      <items count="46">
        <item x="7"/>
        <item x="25"/>
        <item x="0"/>
        <item sd="0" x="32"/>
        <item x="33"/>
        <item x="34"/>
        <item x="2"/>
        <item x="14"/>
        <item x="15"/>
        <item x="28"/>
        <item x="30"/>
        <item x="31"/>
        <item x="17"/>
        <item x="18"/>
        <item x="19"/>
        <item x="3"/>
        <item x="35"/>
        <item x="22"/>
        <item x="16"/>
        <item x="9"/>
        <item x="23"/>
        <item x="10"/>
        <item x="4"/>
        <item x="26"/>
        <item x="6"/>
        <item x="39"/>
        <item x="20"/>
        <item n="Encuesta de percepción sobre riesgos del sistema financiero" x="42"/>
        <item x="41"/>
        <item x="5"/>
        <item x="12"/>
        <item x="8"/>
        <item x="27"/>
        <item x="43"/>
        <item x="37"/>
        <item x="36"/>
        <item x="44"/>
        <item x="21"/>
        <item n="Unidad de Valor Real (UVR)" x="40"/>
        <item x="45"/>
        <item x="11"/>
        <item x="1"/>
        <item x="24"/>
        <item x="13"/>
        <item x="38"/>
        <item x="29"/>
      </items>
    </pivotField>
    <pivotField name="Periodicidad " axis="axisRow" compact="0" outline="0" showAll="0" defaultSubtotal="0">
      <items count="9">
        <item x="0"/>
        <item x="3"/>
        <item x="2"/>
        <item x="6"/>
        <item x="1"/>
        <item x="8"/>
        <item x="4"/>
        <item x="5"/>
        <item x="7"/>
      </items>
    </pivotField>
    <pivotField dataField="1" compact="0" numFmtId="14" outline="0" showAll="0" defaultSubtotal="0"/>
    <pivotField compact="0" outline="0" showAll="0" defaultSubtotal="0"/>
    <pivotField name="Año de publicación" axis="axisPage" compact="0" outline="0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compact="0" outline="0" showAll="0" defaultSubtotal="0"/>
    <pivotField name="Día de publicación" axis="axisCol" compact="0" outline="0" showAll="0" defaultSubtotal="0">
      <items count="31">
        <item x="25"/>
        <item x="26"/>
        <item x="27"/>
        <item x="12"/>
        <item x="13"/>
        <item x="14"/>
        <item x="15"/>
        <item x="16"/>
        <item x="28"/>
        <item x="29"/>
        <item x="17"/>
        <item x="18"/>
        <item x="19"/>
        <item x="20"/>
        <item x="5"/>
        <item x="6"/>
        <item x="8"/>
        <item x="7"/>
        <item x="10"/>
        <item x="9"/>
        <item x="21"/>
        <item x="22"/>
        <item x="30"/>
        <item x="11"/>
        <item x="23"/>
        <item x="24"/>
        <item x="3"/>
        <item x="4"/>
        <item x="1"/>
        <item x="0"/>
        <item x="2"/>
      </items>
    </pivotField>
    <pivotField name="Mes de publicación" axis="axisPage" compact="0" outline="0" multipleItemSelectionAllowed="1" showAll="0" defaultSubtotal="0">
      <items count="12">
        <item h="1" x="9"/>
        <item h="1" x="10"/>
        <item h="1" x="4"/>
        <item x="11"/>
        <item h="1" x="5"/>
        <item h="1" x="1"/>
        <item h="1" x="6"/>
        <item h="1" x="7"/>
        <item h="1" x="2"/>
        <item h="1" x="0"/>
        <item h="1" x="8"/>
        <item h="1" x="3"/>
      </items>
    </pivotField>
  </pivotFields>
  <rowFields count="3">
    <field x="0"/>
    <field x="1"/>
    <field x="2"/>
  </rowFields>
  <rowItems count="28">
    <i>
      <x v="1"/>
      <x v="6"/>
      <x v="2"/>
    </i>
    <i r="1">
      <x v="15"/>
      <x v="1"/>
    </i>
    <i>
      <x v="2"/>
      <x v="7"/>
      <x v="2"/>
    </i>
    <i r="1">
      <x v="13"/>
      <x v="2"/>
    </i>
    <i r="1">
      <x v="19"/>
      <x v="2"/>
    </i>
    <i r="1">
      <x v="21"/>
      <x v="2"/>
    </i>
    <i r="1">
      <x v="30"/>
      <x v="2"/>
    </i>
    <i r="1">
      <x v="37"/>
      <x v="2"/>
    </i>
    <i r="1">
      <x v="43"/>
      <x v="2"/>
    </i>
    <i>
      <x v="3"/>
      <x v="1"/>
      <x v="2"/>
    </i>
    <i r="1">
      <x v="9"/>
      <x v="2"/>
    </i>
    <i r="1">
      <x v="10"/>
      <x v="2"/>
    </i>
    <i r="1">
      <x v="11"/>
      <x v="2"/>
    </i>
    <i r="1">
      <x v="23"/>
      <x v="1"/>
    </i>
    <i r="1">
      <x v="32"/>
      <x v="6"/>
    </i>
    <i r="1">
      <x v="42"/>
      <x v="2"/>
    </i>
    <i>
      <x v="4"/>
      <x v="3"/>
    </i>
    <i r="1">
      <x v="5"/>
      <x v="4"/>
    </i>
    <i r="1">
      <x v="16"/>
      <x v="1"/>
    </i>
    <i r="1">
      <x v="25"/>
      <x v="3"/>
    </i>
    <i r="1">
      <x v="35"/>
      <x v="1"/>
    </i>
    <i r="1">
      <x v="38"/>
      <x v="8"/>
    </i>
    <i r="1">
      <x v="44"/>
      <x v="2"/>
    </i>
    <i r="2">
      <x v="7"/>
    </i>
    <i>
      <x v="5"/>
      <x v="22"/>
      <x v="2"/>
    </i>
    <i>
      <x v="6"/>
      <x v="24"/>
      <x v="2"/>
    </i>
    <i>
      <x v="7"/>
      <x v="33"/>
      <x v="4"/>
    </i>
    <i>
      <x v="9"/>
      <x v="39"/>
      <x v="4"/>
    </i>
  </rowItems>
  <colFields count="1">
    <field x="7"/>
  </colFields>
  <colItems count="22">
    <i>
      <x/>
    </i>
    <i>
      <x v="1"/>
    </i>
    <i>
      <x v="2"/>
    </i>
    <i>
      <x v="3"/>
    </i>
    <i>
      <x v="4"/>
    </i>
    <i>
      <x v="7"/>
    </i>
    <i>
      <x v="8"/>
    </i>
    <i>
      <x v="9"/>
    </i>
    <i>
      <x v="10"/>
    </i>
    <i>
      <x v="11"/>
    </i>
    <i>
      <x v="14"/>
    </i>
    <i>
      <x v="15"/>
    </i>
    <i>
      <x v="16"/>
    </i>
    <i>
      <x v="17"/>
    </i>
    <i>
      <x v="18"/>
    </i>
    <i>
      <x v="21"/>
    </i>
    <i>
      <x v="22"/>
    </i>
    <i>
      <x v="23"/>
    </i>
    <i>
      <x v="24"/>
    </i>
    <i>
      <x v="25"/>
    </i>
    <i>
      <x v="28"/>
    </i>
    <i>
      <x v="29"/>
    </i>
  </colItems>
  <pageFields count="2">
    <pageField fld="5" item="9" hier="-1"/>
    <pageField fld="8" hier="-1"/>
  </pageFields>
  <dataFields count="1">
    <dataField name="Fecha de la información" fld="3" subtotal="max" baseField="2" baseItem="2" numFmtId="164"/>
  </dataFields>
  <formats count="106">
    <format dxfId="105">
      <pivotArea type="all" dataOnly="0" outline="0" fieldPosition="0"/>
    </format>
    <format dxfId="104">
      <pivotArea outline="0" collapsedLevelsAreSubtotals="1" fieldPosition="0"/>
    </format>
    <format dxfId="103">
      <pivotArea type="origin" dataOnly="0" labelOnly="1" outline="0" fieldPosition="0"/>
    </format>
    <format dxfId="102">
      <pivotArea field="7" type="button" dataOnly="0" labelOnly="1" outline="0" axis="axisCol" fieldPosition="0"/>
    </format>
    <format dxfId="101">
      <pivotArea type="topRight" dataOnly="0" labelOnly="1" outline="0" fieldPosition="0"/>
    </format>
    <format dxfId="100">
      <pivotArea field="0" type="button" dataOnly="0" labelOnly="1" outline="0" axis="axisRow" fieldPosition="0"/>
    </format>
    <format dxfId="99">
      <pivotArea field="1" type="button" dataOnly="0" labelOnly="1" outline="0" axis="axisRow" fieldPosition="1"/>
    </format>
    <format dxfId="98">
      <pivotArea field="2" type="button" dataOnly="0" labelOnly="1" outline="0" axis="axisRow" fieldPosition="2"/>
    </format>
    <format dxfId="97">
      <pivotArea dataOnly="0" labelOnly="1" outline="0" fieldPosition="0">
        <references count="1">
          <reference field="0" count="8">
            <x v="0"/>
            <x v="1"/>
            <x v="2"/>
            <x v="3"/>
            <x v="4"/>
            <x v="5"/>
            <x v="6"/>
            <x v="9"/>
          </reference>
        </references>
      </pivotArea>
    </format>
    <format dxfId="96">
      <pivotArea dataOnly="0" labelOnly="1" outline="0" fieldPosition="0">
        <references count="2">
          <reference field="0" count="1" selected="0">
            <x v="0"/>
          </reference>
          <reference field="1" count="1">
            <x v="41"/>
          </reference>
        </references>
      </pivotArea>
    </format>
    <format dxfId="95">
      <pivotArea dataOnly="0" labelOnly="1" outline="0" fieldPosition="0">
        <references count="2">
          <reference field="0" count="1" selected="0">
            <x v="1"/>
          </reference>
          <reference field="1" count="2">
            <x v="6"/>
            <x v="15"/>
          </reference>
        </references>
      </pivotArea>
    </format>
    <format dxfId="94">
      <pivotArea dataOnly="0" labelOnly="1" outline="0" fieldPosition="0">
        <references count="2">
          <reference field="0" count="1" selected="0">
            <x v="2"/>
          </reference>
          <reference field="1" count="16">
            <x v="0"/>
            <x v="7"/>
            <x v="8"/>
            <x v="12"/>
            <x v="13"/>
            <x v="14"/>
            <x v="17"/>
            <x v="18"/>
            <x v="19"/>
            <x v="20"/>
            <x v="21"/>
            <x v="30"/>
            <x v="31"/>
            <x v="37"/>
            <x v="40"/>
            <x v="43"/>
          </reference>
        </references>
      </pivotArea>
    </format>
    <format dxfId="93">
      <pivotArea dataOnly="0" labelOnly="1" outline="0" fieldPosition="0">
        <references count="2">
          <reference field="0" count="1" selected="0">
            <x v="3"/>
          </reference>
          <reference field="1" count="7">
            <x v="1"/>
            <x v="9"/>
            <x v="10"/>
            <x v="11"/>
            <x v="23"/>
            <x v="32"/>
            <x v="42"/>
          </reference>
        </references>
      </pivotArea>
    </format>
    <format dxfId="92">
      <pivotArea dataOnly="0" labelOnly="1" outline="0" fieldPosition="0">
        <references count="2">
          <reference field="0" count="1" selected="0">
            <x v="4"/>
          </reference>
          <reference field="1" count="6">
            <x v="3"/>
            <x v="16"/>
            <x v="25"/>
            <x v="34"/>
            <x v="35"/>
            <x v="38"/>
          </reference>
        </references>
      </pivotArea>
    </format>
    <format dxfId="91">
      <pivotArea dataOnly="0" labelOnly="1" outline="0" fieldPosition="0">
        <references count="2">
          <reference field="0" count="1" selected="0">
            <x v="5"/>
          </reference>
          <reference field="1" count="1">
            <x v="22"/>
          </reference>
        </references>
      </pivotArea>
    </format>
    <format dxfId="90">
      <pivotArea dataOnly="0" labelOnly="1" outline="0" fieldPosition="0">
        <references count="2">
          <reference field="0" count="1" selected="0">
            <x v="6"/>
          </reference>
          <reference field="1" count="1">
            <x v="24"/>
          </reference>
        </references>
      </pivotArea>
    </format>
    <format dxfId="89">
      <pivotArea dataOnly="0" labelOnly="1" outline="0" fieldPosition="0">
        <references count="2">
          <reference field="0" count="1" selected="0">
            <x v="9"/>
          </reference>
          <reference field="1" count="1">
            <x v="39"/>
          </reference>
        </references>
      </pivotArea>
    </format>
    <format dxfId="88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1"/>
          </reference>
          <reference field="2" count="1">
            <x v="4"/>
          </reference>
        </references>
      </pivotArea>
    </format>
    <format dxfId="87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6"/>
          </reference>
          <reference field="2" count="1">
            <x v="2"/>
          </reference>
        </references>
      </pivotArea>
    </format>
    <format dxfId="86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5"/>
          </reference>
          <reference field="2" count="1">
            <x v="1"/>
          </reference>
        </references>
      </pivotArea>
    </format>
    <format dxfId="8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84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7"/>
          </reference>
          <reference field="2" count="1">
            <x v="2"/>
          </reference>
        </references>
      </pivotArea>
    </format>
    <format dxfId="8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8"/>
          </reference>
          <reference field="2" count="1">
            <x v="4"/>
          </reference>
        </references>
      </pivotArea>
    </format>
    <format dxfId="82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2"/>
          </reference>
          <reference field="2" count="1">
            <x v="4"/>
          </reference>
        </references>
      </pivotArea>
    </format>
    <format dxfId="8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3"/>
          </reference>
          <reference field="2" count="1">
            <x v="2"/>
          </reference>
        </references>
      </pivotArea>
    </format>
    <format dxfId="80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4"/>
          </reference>
          <reference field="2" count="1">
            <x v="4"/>
          </reference>
        </references>
      </pivotArea>
    </format>
    <format dxfId="7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7"/>
          </reference>
          <reference field="2" count="1">
            <x v="4"/>
          </reference>
        </references>
      </pivotArea>
    </format>
    <format dxfId="78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8"/>
          </reference>
          <reference field="2" count="1">
            <x v="4"/>
          </reference>
        </references>
      </pivotArea>
    </format>
    <format dxfId="7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9"/>
          </reference>
          <reference field="2" count="1">
            <x v="2"/>
          </reference>
        </references>
      </pivotArea>
    </format>
    <format dxfId="76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0"/>
          </reference>
          <reference field="2" count="1">
            <x v="4"/>
          </reference>
        </references>
      </pivotArea>
    </format>
    <format dxfId="7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1"/>
          </reference>
          <reference field="2" count="1">
            <x v="2"/>
          </reference>
        </references>
      </pivotArea>
    </format>
    <format dxfId="74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30"/>
          </reference>
          <reference field="2" count="1">
            <x v="2"/>
          </reference>
        </references>
      </pivotArea>
    </format>
    <format dxfId="7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31"/>
          </reference>
          <reference field="2" count="1">
            <x v="4"/>
          </reference>
        </references>
      </pivotArea>
    </format>
    <format dxfId="72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37"/>
          </reference>
          <reference field="2" count="1">
            <x v="2"/>
          </reference>
        </references>
      </pivotArea>
    </format>
    <format dxfId="7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40"/>
          </reference>
          <reference field="2" count="1">
            <x v="4"/>
          </reference>
        </references>
      </pivotArea>
    </format>
    <format dxfId="70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43"/>
          </reference>
          <reference field="2" count="1">
            <x v="2"/>
          </reference>
        </references>
      </pivotArea>
    </format>
    <format dxfId="69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2"/>
          </reference>
        </references>
      </pivotArea>
    </format>
    <format dxfId="68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9"/>
          </reference>
          <reference field="2" count="1">
            <x v="2"/>
          </reference>
        </references>
      </pivotArea>
    </format>
    <format dxfId="67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0"/>
          </reference>
          <reference field="2" count="1">
            <x v="2"/>
          </reference>
        </references>
      </pivotArea>
    </format>
    <format dxfId="66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1"/>
          </reference>
          <reference field="2" count="1">
            <x v="2"/>
          </reference>
        </references>
      </pivotArea>
    </format>
    <format dxfId="6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3"/>
          </reference>
          <reference field="2" count="1">
            <x v="1"/>
          </reference>
        </references>
      </pivotArea>
    </format>
    <format dxfId="64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32"/>
          </reference>
          <reference field="2" count="1">
            <x v="6"/>
          </reference>
        </references>
      </pivotArea>
    </format>
    <format dxfId="6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42"/>
          </reference>
          <reference field="2" count="1">
            <x v="2"/>
          </reference>
        </references>
      </pivotArea>
    </format>
    <format dxfId="62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>
            <x v="1"/>
          </reference>
        </references>
      </pivotArea>
    </format>
    <format dxfId="61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16"/>
          </reference>
          <reference field="2" count="1">
            <x v="1"/>
          </reference>
        </references>
      </pivotArea>
    </format>
    <format dxfId="60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25"/>
          </reference>
          <reference field="2" count="1">
            <x v="3"/>
          </reference>
        </references>
      </pivotArea>
    </format>
    <format dxfId="5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4"/>
          </reference>
          <reference field="2" count="2">
            <x v="2"/>
            <x v="7"/>
          </reference>
        </references>
      </pivotArea>
    </format>
    <format dxfId="58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5"/>
          </reference>
          <reference field="2" count="1">
            <x v="1"/>
          </reference>
        </references>
      </pivotArea>
    </format>
    <format dxfId="57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8"/>
          </reference>
          <reference field="2" count="1">
            <x v="8"/>
          </reference>
        </references>
      </pivotArea>
    </format>
    <format dxfId="56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22"/>
          </reference>
          <reference field="2" count="1">
            <x v="2"/>
          </reference>
        </references>
      </pivotArea>
    </format>
    <format dxfId="55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24"/>
          </reference>
          <reference field="2" count="1">
            <x v="2"/>
          </reference>
        </references>
      </pivotArea>
    </format>
    <format dxfId="54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9"/>
          </reference>
          <reference field="2" count="1">
            <x v="4"/>
          </reference>
        </references>
      </pivotArea>
    </format>
    <format dxfId="53">
      <pivotArea dataOnly="0" labelOnly="1" outline="0" fieldPosition="0">
        <references count="1">
          <reference field="7" count="22">
            <x v="0"/>
            <x v="1"/>
            <x v="4"/>
            <x v="5"/>
            <x v="6"/>
            <x v="8"/>
            <x v="11"/>
            <x v="12"/>
            <x v="13"/>
            <x v="14"/>
            <x v="15"/>
            <x v="18"/>
            <x v="19"/>
            <x v="20"/>
            <x v="21"/>
            <x v="22"/>
            <x v="25"/>
            <x v="26"/>
            <x v="27"/>
            <x v="28"/>
            <x v="29"/>
            <x v="30"/>
          </reference>
        </references>
      </pivotArea>
    </format>
    <format dxfId="52">
      <pivotArea type="all" dataOnly="0" outline="0" fieldPosition="0"/>
    </format>
    <format dxfId="51">
      <pivotArea outline="0" collapsedLevelsAreSubtotals="1" fieldPosition="0"/>
    </format>
    <format dxfId="50">
      <pivotArea type="origin" dataOnly="0" labelOnly="1" outline="0" fieldPosition="0"/>
    </format>
    <format dxfId="49">
      <pivotArea field="7" type="button" dataOnly="0" labelOnly="1" outline="0" axis="axisCol" fieldPosition="0"/>
    </format>
    <format dxfId="48">
      <pivotArea type="topRight" dataOnly="0" labelOnly="1" outline="0" fieldPosition="0"/>
    </format>
    <format dxfId="47">
      <pivotArea field="0" type="button" dataOnly="0" labelOnly="1" outline="0" axis="axisRow" fieldPosition="0"/>
    </format>
    <format dxfId="46">
      <pivotArea field="1" type="button" dataOnly="0" labelOnly="1" outline="0" axis="axisRow" fieldPosition="1"/>
    </format>
    <format dxfId="45">
      <pivotArea field="2" type="button" dataOnly="0" labelOnly="1" outline="0" axis="axisRow" fieldPosition="2"/>
    </format>
    <format dxfId="44">
      <pivotArea dataOnly="0" labelOnly="1" outline="0" fieldPosition="0">
        <references count="1">
          <reference field="0" count="8">
            <x v="0"/>
            <x v="1"/>
            <x v="2"/>
            <x v="3"/>
            <x v="4"/>
            <x v="5"/>
            <x v="6"/>
            <x v="9"/>
          </reference>
        </references>
      </pivotArea>
    </format>
    <format dxfId="43">
      <pivotArea dataOnly="0" labelOnly="1" outline="0" fieldPosition="0">
        <references count="2">
          <reference field="0" count="1" selected="0">
            <x v="0"/>
          </reference>
          <reference field="1" count="1">
            <x v="41"/>
          </reference>
        </references>
      </pivotArea>
    </format>
    <format dxfId="42">
      <pivotArea dataOnly="0" labelOnly="1" outline="0" fieldPosition="0">
        <references count="2">
          <reference field="0" count="1" selected="0">
            <x v="1"/>
          </reference>
          <reference field="1" count="2">
            <x v="6"/>
            <x v="15"/>
          </reference>
        </references>
      </pivotArea>
    </format>
    <format dxfId="41">
      <pivotArea dataOnly="0" labelOnly="1" outline="0" fieldPosition="0">
        <references count="2">
          <reference field="0" count="1" selected="0">
            <x v="2"/>
          </reference>
          <reference field="1" count="16">
            <x v="0"/>
            <x v="7"/>
            <x v="8"/>
            <x v="12"/>
            <x v="13"/>
            <x v="14"/>
            <x v="17"/>
            <x v="18"/>
            <x v="19"/>
            <x v="20"/>
            <x v="21"/>
            <x v="30"/>
            <x v="31"/>
            <x v="37"/>
            <x v="40"/>
            <x v="43"/>
          </reference>
        </references>
      </pivotArea>
    </format>
    <format dxfId="40">
      <pivotArea dataOnly="0" labelOnly="1" outline="0" fieldPosition="0">
        <references count="2">
          <reference field="0" count="1" selected="0">
            <x v="3"/>
          </reference>
          <reference field="1" count="7">
            <x v="1"/>
            <x v="9"/>
            <x v="10"/>
            <x v="11"/>
            <x v="23"/>
            <x v="32"/>
            <x v="42"/>
          </reference>
        </references>
      </pivotArea>
    </format>
    <format dxfId="39">
      <pivotArea dataOnly="0" labelOnly="1" outline="0" fieldPosition="0">
        <references count="2">
          <reference field="0" count="1" selected="0">
            <x v="4"/>
          </reference>
          <reference field="1" count="6">
            <x v="3"/>
            <x v="16"/>
            <x v="25"/>
            <x v="34"/>
            <x v="35"/>
            <x v="38"/>
          </reference>
        </references>
      </pivotArea>
    </format>
    <format dxfId="38">
      <pivotArea dataOnly="0" labelOnly="1" outline="0" fieldPosition="0">
        <references count="2">
          <reference field="0" count="1" selected="0">
            <x v="5"/>
          </reference>
          <reference field="1" count="1">
            <x v="22"/>
          </reference>
        </references>
      </pivotArea>
    </format>
    <format dxfId="37">
      <pivotArea dataOnly="0" labelOnly="1" outline="0" fieldPosition="0">
        <references count="2">
          <reference field="0" count="1" selected="0">
            <x v="6"/>
          </reference>
          <reference field="1" count="1">
            <x v="24"/>
          </reference>
        </references>
      </pivotArea>
    </format>
    <format dxfId="36">
      <pivotArea dataOnly="0" labelOnly="1" outline="0" fieldPosition="0">
        <references count="2">
          <reference field="0" count="1" selected="0">
            <x v="9"/>
          </reference>
          <reference field="1" count="1">
            <x v="39"/>
          </reference>
        </references>
      </pivotArea>
    </format>
    <format dxfId="35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41"/>
          </reference>
          <reference field="2" count="1">
            <x v="4"/>
          </reference>
        </references>
      </pivotArea>
    </format>
    <format dxfId="34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6"/>
          </reference>
          <reference field="2" count="1">
            <x v="2"/>
          </reference>
        </references>
      </pivotArea>
    </format>
    <format dxfId="33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5"/>
          </reference>
          <reference field="2" count="1">
            <x v="1"/>
          </reference>
        </references>
      </pivotArea>
    </format>
    <format dxfId="32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0"/>
          </reference>
          <reference field="2" count="1">
            <x v="4"/>
          </reference>
        </references>
      </pivotArea>
    </format>
    <format dxfId="3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7"/>
          </reference>
          <reference field="2" count="1">
            <x v="2"/>
          </reference>
        </references>
      </pivotArea>
    </format>
    <format dxfId="30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8"/>
          </reference>
          <reference field="2" count="1">
            <x v="4"/>
          </reference>
        </references>
      </pivotArea>
    </format>
    <format dxfId="2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2"/>
          </reference>
          <reference field="2" count="1">
            <x v="4"/>
          </reference>
        </references>
      </pivotArea>
    </format>
    <format dxfId="28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3"/>
          </reference>
          <reference field="2" count="1">
            <x v="2"/>
          </reference>
        </references>
      </pivotArea>
    </format>
    <format dxfId="2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4"/>
          </reference>
          <reference field="2" count="1">
            <x v="4"/>
          </reference>
        </references>
      </pivotArea>
    </format>
    <format dxfId="26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7"/>
          </reference>
          <reference field="2" count="1">
            <x v="4"/>
          </reference>
        </references>
      </pivotArea>
    </format>
    <format dxfId="25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8"/>
          </reference>
          <reference field="2" count="1">
            <x v="4"/>
          </reference>
        </references>
      </pivotArea>
    </format>
    <format dxfId="24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9"/>
          </reference>
          <reference field="2" count="1">
            <x v="2"/>
          </reference>
        </references>
      </pivotArea>
    </format>
    <format dxfId="23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0"/>
          </reference>
          <reference field="2" count="1">
            <x v="4"/>
          </reference>
        </references>
      </pivotArea>
    </format>
    <format dxfId="22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21"/>
          </reference>
          <reference field="2" count="1">
            <x v="2"/>
          </reference>
        </references>
      </pivotArea>
    </format>
    <format dxfId="21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30"/>
          </reference>
          <reference field="2" count="1">
            <x v="2"/>
          </reference>
        </references>
      </pivotArea>
    </format>
    <format dxfId="20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31"/>
          </reference>
          <reference field="2" count="1">
            <x v="4"/>
          </reference>
        </references>
      </pivotArea>
    </format>
    <format dxfId="19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37"/>
          </reference>
          <reference field="2" count="1">
            <x v="2"/>
          </reference>
        </references>
      </pivotArea>
    </format>
    <format dxfId="18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40"/>
          </reference>
          <reference field="2" count="1">
            <x v="4"/>
          </reference>
        </references>
      </pivotArea>
    </format>
    <format dxfId="1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43"/>
          </reference>
          <reference field="2" count="1">
            <x v="2"/>
          </reference>
        </references>
      </pivotArea>
    </format>
    <format dxfId="16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"/>
          </reference>
          <reference field="2" count="1">
            <x v="2"/>
          </reference>
        </references>
      </pivotArea>
    </format>
    <format dxfId="15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9"/>
          </reference>
          <reference field="2" count="1">
            <x v="2"/>
          </reference>
        </references>
      </pivotArea>
    </format>
    <format dxfId="14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0"/>
          </reference>
          <reference field="2" count="1">
            <x v="2"/>
          </reference>
        </references>
      </pivotArea>
    </format>
    <format dxfId="1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1"/>
          </reference>
          <reference field="2" count="1">
            <x v="2"/>
          </reference>
        </references>
      </pivotArea>
    </format>
    <format dxfId="12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23"/>
          </reference>
          <reference field="2" count="1">
            <x v="1"/>
          </reference>
        </references>
      </pivotArea>
    </format>
    <format dxfId="11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32"/>
          </reference>
          <reference field="2" count="1">
            <x v="6"/>
          </reference>
        </references>
      </pivotArea>
    </format>
    <format dxfId="10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42"/>
          </reference>
          <reference field="2" count="1">
            <x v="2"/>
          </reference>
        </references>
      </pivotArea>
    </format>
    <format dxfId="9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>
            <x v="1"/>
          </reference>
        </references>
      </pivotArea>
    </format>
    <format dxfId="8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16"/>
          </reference>
          <reference field="2" count="1">
            <x v="1"/>
          </reference>
        </references>
      </pivotArea>
    </format>
    <format dxfId="7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25"/>
          </reference>
          <reference field="2" count="1">
            <x v="3"/>
          </reference>
        </references>
      </pivotArea>
    </format>
    <format dxfId="6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4"/>
          </reference>
          <reference field="2" count="2">
            <x v="2"/>
            <x v="7"/>
          </reference>
        </references>
      </pivotArea>
    </format>
    <format dxfId="5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5"/>
          </reference>
          <reference field="2" count="1">
            <x v="1"/>
          </reference>
        </references>
      </pivotArea>
    </format>
    <format dxfId="4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38"/>
          </reference>
          <reference field="2" count="1">
            <x v="8"/>
          </reference>
        </references>
      </pivotArea>
    </format>
    <format dxfId="3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22"/>
          </reference>
          <reference field="2" count="1">
            <x v="2"/>
          </reference>
        </references>
      </pivotArea>
    </format>
    <format dxfId="2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24"/>
          </reference>
          <reference field="2" count="1">
            <x v="2"/>
          </reference>
        </references>
      </pivotArea>
    </format>
    <format dxfId="1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39"/>
          </reference>
          <reference field="2" count="1">
            <x v="4"/>
          </reference>
        </references>
      </pivotArea>
    </format>
    <format dxfId="0">
      <pivotArea dataOnly="0" labelOnly="1" outline="0" fieldPosition="0">
        <references count="1">
          <reference field="7" count="22">
            <x v="0"/>
            <x v="1"/>
            <x v="4"/>
            <x v="5"/>
            <x v="6"/>
            <x v="8"/>
            <x v="11"/>
            <x v="12"/>
            <x v="13"/>
            <x v="14"/>
            <x v="15"/>
            <x v="18"/>
            <x v="19"/>
            <x v="20"/>
            <x v="21"/>
            <x v="22"/>
            <x v="25"/>
            <x v="26"/>
            <x v="27"/>
            <x v="28"/>
            <x v="29"/>
            <x v="30"/>
          </reference>
        </references>
      </pivotArea>
    </format>
  </formats>
  <pivotTableStyleInfo name="PivotStyleDark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H46"/>
  <sheetViews>
    <sheetView tabSelected="1" zoomScale="85" zoomScaleNormal="85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B35" sqref="B35"/>
    </sheetView>
  </sheetViews>
  <sheetFormatPr baseColWidth="10" defaultColWidth="11.42578125" defaultRowHeight="15.95" customHeight="1" x14ac:dyDescent="0.2"/>
  <cols>
    <col min="1" max="1" width="30.42578125" style="2" customWidth="1"/>
    <col min="2" max="2" width="70.42578125" style="2" customWidth="1"/>
    <col min="3" max="3" width="15.7109375" style="2" bestFit="1" customWidth="1"/>
    <col min="4" max="4" width="20.42578125" style="2" bestFit="1" customWidth="1"/>
    <col min="5" max="34" width="10.28515625" style="2" bestFit="1" customWidth="1"/>
    <col min="35" max="43" width="27.42578125" style="2" bestFit="1" customWidth="1"/>
    <col min="44" max="16384" width="11.42578125" style="2"/>
  </cols>
  <sheetData>
    <row r="1" spans="1:34" ht="15.95" customHeight="1" x14ac:dyDescent="0.2">
      <c r="A1" s="73" t="s">
        <v>38</v>
      </c>
      <c r="B1" s="74">
        <v>2024</v>
      </c>
    </row>
    <row r="2" spans="1:34" ht="15.95" customHeight="1" x14ac:dyDescent="0.2">
      <c r="A2" s="73" t="s">
        <v>37</v>
      </c>
      <c r="B2" s="2" t="s">
        <v>83</v>
      </c>
    </row>
    <row r="4" spans="1:34" ht="15.95" customHeight="1" x14ac:dyDescent="0.25">
      <c r="A4" s="73" t="s">
        <v>36</v>
      </c>
      <c r="D4" s="73" t="s">
        <v>39</v>
      </c>
      <c r="Z4"/>
      <c r="AA4"/>
      <c r="AB4"/>
      <c r="AC4"/>
      <c r="AD4"/>
      <c r="AE4"/>
      <c r="AF4"/>
      <c r="AG4"/>
      <c r="AH4"/>
    </row>
    <row r="5" spans="1:34" ht="15.95" customHeight="1" x14ac:dyDescent="0.25">
      <c r="A5" s="73" t="s">
        <v>40</v>
      </c>
      <c r="B5" s="73" t="s">
        <v>41</v>
      </c>
      <c r="C5" s="73" t="s">
        <v>42</v>
      </c>
      <c r="D5" s="2">
        <v>1</v>
      </c>
      <c r="E5" s="2">
        <v>2</v>
      </c>
      <c r="F5" s="2">
        <v>3</v>
      </c>
      <c r="G5" s="2">
        <v>4</v>
      </c>
      <c r="H5" s="2">
        <v>5</v>
      </c>
      <c r="I5" s="2">
        <v>8</v>
      </c>
      <c r="J5" s="2">
        <v>9</v>
      </c>
      <c r="K5" s="2">
        <v>10</v>
      </c>
      <c r="L5" s="2">
        <v>11</v>
      </c>
      <c r="M5" s="2">
        <v>12</v>
      </c>
      <c r="N5" s="2">
        <v>15</v>
      </c>
      <c r="O5" s="2">
        <v>16</v>
      </c>
      <c r="P5" s="2">
        <v>17</v>
      </c>
      <c r="Q5" s="2">
        <v>18</v>
      </c>
      <c r="R5" s="2">
        <v>19</v>
      </c>
      <c r="S5" s="2">
        <v>22</v>
      </c>
      <c r="T5" s="2">
        <v>23</v>
      </c>
      <c r="U5" s="2">
        <v>24</v>
      </c>
      <c r="V5" s="2">
        <v>25</v>
      </c>
      <c r="W5" s="2">
        <v>26</v>
      </c>
      <c r="X5" s="2">
        <v>29</v>
      </c>
      <c r="Y5" s="2">
        <v>30</v>
      </c>
      <c r="Z5"/>
      <c r="AA5"/>
      <c r="AB5"/>
      <c r="AC5"/>
      <c r="AD5"/>
      <c r="AE5"/>
      <c r="AF5"/>
      <c r="AG5"/>
      <c r="AH5"/>
    </row>
    <row r="6" spans="1:34" ht="15.95" customHeight="1" x14ac:dyDescent="0.25">
      <c r="A6" s="2" t="s">
        <v>29</v>
      </c>
      <c r="B6" s="2" t="s">
        <v>30</v>
      </c>
      <c r="C6" s="2" t="s">
        <v>6</v>
      </c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>
        <v>45378</v>
      </c>
      <c r="P6" s="75"/>
      <c r="Q6" s="75"/>
      <c r="R6" s="75"/>
      <c r="S6" s="75"/>
      <c r="T6" s="75"/>
      <c r="U6" s="75"/>
      <c r="V6" s="75"/>
      <c r="W6" s="75"/>
      <c r="X6" s="75"/>
      <c r="Y6" s="75"/>
      <c r="Z6"/>
      <c r="AA6"/>
      <c r="AB6"/>
      <c r="AC6"/>
      <c r="AD6"/>
      <c r="AE6"/>
      <c r="AF6"/>
      <c r="AG6"/>
      <c r="AH6"/>
    </row>
    <row r="7" spans="1:34" ht="15.95" customHeight="1" x14ac:dyDescent="0.25">
      <c r="B7" s="2" t="s">
        <v>28</v>
      </c>
      <c r="C7" s="2" t="s">
        <v>26</v>
      </c>
      <c r="D7" s="75">
        <v>45377</v>
      </c>
      <c r="E7" s="75">
        <v>45378</v>
      </c>
      <c r="F7" s="75">
        <v>45383</v>
      </c>
      <c r="G7" s="75">
        <v>45384</v>
      </c>
      <c r="H7" s="75">
        <v>45385</v>
      </c>
      <c r="I7" s="75">
        <v>45386</v>
      </c>
      <c r="J7" s="75">
        <v>45387</v>
      </c>
      <c r="K7" s="75">
        <v>45390</v>
      </c>
      <c r="L7" s="75">
        <v>45391</v>
      </c>
      <c r="M7" s="75">
        <v>45392</v>
      </c>
      <c r="N7" s="75">
        <v>45393</v>
      </c>
      <c r="O7" s="75">
        <v>45394</v>
      </c>
      <c r="P7" s="75">
        <v>45397</v>
      </c>
      <c r="Q7" s="75">
        <v>45398</v>
      </c>
      <c r="R7" s="75">
        <v>45399</v>
      </c>
      <c r="S7" s="75">
        <v>45400</v>
      </c>
      <c r="T7" s="75">
        <v>45401</v>
      </c>
      <c r="U7" s="75">
        <v>45404</v>
      </c>
      <c r="V7" s="75">
        <v>45405</v>
      </c>
      <c r="W7" s="75">
        <v>45406</v>
      </c>
      <c r="X7" s="75">
        <v>45407</v>
      </c>
      <c r="Y7" s="75">
        <v>45408</v>
      </c>
      <c r="Z7"/>
      <c r="AA7"/>
      <c r="AB7"/>
      <c r="AC7"/>
      <c r="AD7"/>
      <c r="AE7"/>
      <c r="AF7"/>
      <c r="AG7"/>
      <c r="AH7"/>
    </row>
    <row r="8" spans="1:34" ht="15.95" customHeight="1" x14ac:dyDescent="0.25">
      <c r="A8" s="2" t="s">
        <v>19</v>
      </c>
      <c r="B8" s="2" t="s">
        <v>8</v>
      </c>
      <c r="C8" s="2" t="s">
        <v>6</v>
      </c>
      <c r="D8" s="75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/>
      <c r="V8" s="75"/>
      <c r="W8" s="75">
        <v>45382</v>
      </c>
      <c r="X8" s="75"/>
      <c r="Y8" s="75"/>
      <c r="Z8"/>
      <c r="AA8"/>
      <c r="AB8"/>
      <c r="AC8"/>
      <c r="AD8"/>
      <c r="AE8"/>
      <c r="AF8"/>
      <c r="AG8"/>
      <c r="AH8"/>
    </row>
    <row r="9" spans="1:34" ht="15.95" customHeight="1" x14ac:dyDescent="0.25">
      <c r="B9" s="2" t="s">
        <v>7</v>
      </c>
      <c r="C9" s="2" t="s">
        <v>6</v>
      </c>
      <c r="D9" s="75"/>
      <c r="E9" s="75"/>
      <c r="F9" s="75"/>
      <c r="G9" s="75"/>
      <c r="H9" s="75"/>
      <c r="I9" s="75">
        <v>45382</v>
      </c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/>
      <c r="AA9"/>
      <c r="AB9"/>
      <c r="AC9"/>
      <c r="AD9"/>
      <c r="AE9"/>
      <c r="AF9"/>
      <c r="AG9"/>
      <c r="AH9"/>
    </row>
    <row r="10" spans="1:34" ht="15.95" customHeight="1" x14ac:dyDescent="0.25">
      <c r="B10" s="2" t="s">
        <v>45</v>
      </c>
      <c r="C10" s="2" t="s">
        <v>6</v>
      </c>
      <c r="D10" s="75"/>
      <c r="E10" s="75"/>
      <c r="F10" s="75"/>
      <c r="G10" s="75"/>
      <c r="H10" s="75"/>
      <c r="I10" s="75"/>
      <c r="J10" s="75">
        <v>45322</v>
      </c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/>
      <c r="AA10"/>
      <c r="AB10"/>
      <c r="AC10"/>
      <c r="AD10"/>
      <c r="AE10"/>
      <c r="AF10"/>
      <c r="AG10"/>
      <c r="AH10"/>
    </row>
    <row r="11" spans="1:34" ht="15.95" customHeight="1" x14ac:dyDescent="0.25">
      <c r="B11" s="2" t="s">
        <v>47</v>
      </c>
      <c r="C11" s="2" t="s">
        <v>6</v>
      </c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>
        <v>45351</v>
      </c>
      <c r="Z11"/>
      <c r="AA11"/>
      <c r="AB11"/>
      <c r="AC11"/>
      <c r="AD11"/>
      <c r="AE11"/>
      <c r="AF11"/>
      <c r="AG11"/>
      <c r="AH11"/>
    </row>
    <row r="12" spans="1:34" ht="15.95" customHeight="1" x14ac:dyDescent="0.25">
      <c r="B12" s="2" t="s">
        <v>59</v>
      </c>
      <c r="C12" s="2" t="s">
        <v>6</v>
      </c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>
        <v>45351</v>
      </c>
      <c r="Z12"/>
      <c r="AA12"/>
      <c r="AB12"/>
      <c r="AC12"/>
      <c r="AD12"/>
      <c r="AE12"/>
      <c r="AF12"/>
      <c r="AG12"/>
      <c r="AH12"/>
    </row>
    <row r="13" spans="1:34" ht="15.95" customHeight="1" x14ac:dyDescent="0.25">
      <c r="B13" s="2" t="s">
        <v>68</v>
      </c>
      <c r="C13" s="2" t="s">
        <v>6</v>
      </c>
      <c r="D13" s="75"/>
      <c r="E13" s="75"/>
      <c r="F13" s="75"/>
      <c r="G13" s="75"/>
      <c r="H13" s="75"/>
      <c r="I13" s="75"/>
      <c r="J13" s="75">
        <v>45382</v>
      </c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/>
      <c r="AA13"/>
      <c r="AB13"/>
      <c r="AC13"/>
      <c r="AD13"/>
      <c r="AE13"/>
      <c r="AF13"/>
      <c r="AG13"/>
      <c r="AH13"/>
    </row>
    <row r="14" spans="1:34" ht="15.95" customHeight="1" x14ac:dyDescent="0.25">
      <c r="B14" s="2" t="s">
        <v>76</v>
      </c>
      <c r="C14" s="2" t="s">
        <v>6</v>
      </c>
      <c r="D14" s="75"/>
      <c r="E14" s="75"/>
      <c r="F14" s="75"/>
      <c r="G14" s="75"/>
      <c r="H14" s="75"/>
      <c r="I14" s="75"/>
      <c r="J14" s="75"/>
      <c r="K14" s="75"/>
      <c r="L14" s="75"/>
      <c r="M14" s="75">
        <v>45382</v>
      </c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/>
      <c r="AA14"/>
      <c r="AB14"/>
      <c r="AC14"/>
      <c r="AD14"/>
      <c r="AE14"/>
      <c r="AF14"/>
      <c r="AG14"/>
      <c r="AH14"/>
    </row>
    <row r="15" spans="1:34" ht="15.95" customHeight="1" x14ac:dyDescent="0.25">
      <c r="A15" s="2" t="s">
        <v>13</v>
      </c>
      <c r="B15" s="2" t="s">
        <v>15</v>
      </c>
      <c r="C15" s="2" t="s">
        <v>6</v>
      </c>
      <c r="D15" s="75"/>
      <c r="E15" s="75"/>
      <c r="F15" s="75"/>
      <c r="G15" s="75"/>
      <c r="H15" s="75"/>
      <c r="I15" s="75"/>
      <c r="J15" s="75"/>
      <c r="K15" s="75"/>
      <c r="L15" s="75"/>
      <c r="M15" s="75">
        <v>45382</v>
      </c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/>
      <c r="AA15"/>
      <c r="AB15"/>
      <c r="AC15"/>
      <c r="AD15"/>
      <c r="AE15"/>
      <c r="AF15"/>
      <c r="AG15"/>
      <c r="AH15"/>
    </row>
    <row r="16" spans="1:34" ht="15.95" customHeight="1" x14ac:dyDescent="0.25">
      <c r="B16" s="2" t="s">
        <v>0</v>
      </c>
      <c r="C16" s="2" t="s">
        <v>6</v>
      </c>
      <c r="D16" s="75"/>
      <c r="E16" s="75"/>
      <c r="F16" s="75"/>
      <c r="G16" s="75"/>
      <c r="H16" s="75"/>
      <c r="I16" s="75"/>
      <c r="J16" s="75"/>
      <c r="K16" s="75"/>
      <c r="L16" s="75"/>
      <c r="M16" s="75">
        <v>45382</v>
      </c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/>
      <c r="AA16"/>
      <c r="AB16"/>
      <c r="AC16"/>
      <c r="AD16"/>
      <c r="AE16"/>
      <c r="AF16"/>
      <c r="AG16"/>
      <c r="AH16"/>
    </row>
    <row r="17" spans="1:34" ht="15.95" customHeight="1" x14ac:dyDescent="0.25">
      <c r="B17" s="2" t="s">
        <v>1</v>
      </c>
      <c r="C17" s="2" t="s">
        <v>6</v>
      </c>
      <c r="D17" s="75"/>
      <c r="E17" s="75"/>
      <c r="F17" s="75"/>
      <c r="G17" s="75"/>
      <c r="H17" s="75"/>
      <c r="I17" s="75"/>
      <c r="J17" s="75"/>
      <c r="K17" s="75"/>
      <c r="L17" s="75"/>
      <c r="M17" s="75">
        <v>45382</v>
      </c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/>
      <c r="AA17"/>
      <c r="AB17"/>
      <c r="AC17"/>
      <c r="AD17"/>
      <c r="AE17"/>
      <c r="AF17"/>
      <c r="AG17"/>
      <c r="AH17"/>
    </row>
    <row r="18" spans="1:34" ht="15.95" customHeight="1" x14ac:dyDescent="0.25">
      <c r="B18" s="2" t="s">
        <v>2</v>
      </c>
      <c r="C18" s="2" t="s">
        <v>6</v>
      </c>
      <c r="D18" s="75"/>
      <c r="E18" s="75"/>
      <c r="F18" s="75"/>
      <c r="G18" s="75"/>
      <c r="H18" s="75"/>
      <c r="I18" s="75"/>
      <c r="J18" s="75"/>
      <c r="K18" s="75"/>
      <c r="L18" s="75"/>
      <c r="M18" s="75">
        <v>45382</v>
      </c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/>
      <c r="AA18"/>
      <c r="AB18"/>
      <c r="AC18"/>
      <c r="AD18"/>
      <c r="AE18"/>
      <c r="AF18"/>
      <c r="AG18"/>
      <c r="AH18"/>
    </row>
    <row r="19" spans="1:34" ht="15.95" customHeight="1" x14ac:dyDescent="0.25">
      <c r="B19" s="2" t="s">
        <v>49</v>
      </c>
      <c r="C19" s="2" t="s">
        <v>26</v>
      </c>
      <c r="D19" s="75">
        <v>45377</v>
      </c>
      <c r="E19" s="75">
        <v>45378</v>
      </c>
      <c r="F19" s="75">
        <v>45383</v>
      </c>
      <c r="G19" s="75">
        <v>45384</v>
      </c>
      <c r="H19" s="75">
        <v>45385</v>
      </c>
      <c r="I19" s="75">
        <v>45386</v>
      </c>
      <c r="J19" s="75">
        <v>45387</v>
      </c>
      <c r="K19" s="75">
        <v>45390</v>
      </c>
      <c r="L19" s="75">
        <v>45391</v>
      </c>
      <c r="M19" s="75">
        <v>45392</v>
      </c>
      <c r="N19" s="75">
        <v>45393</v>
      </c>
      <c r="O19" s="75">
        <v>45394</v>
      </c>
      <c r="P19" s="75">
        <v>45397</v>
      </c>
      <c r="Q19" s="75">
        <v>45398</v>
      </c>
      <c r="R19" s="75">
        <v>45399</v>
      </c>
      <c r="S19" s="75">
        <v>45400</v>
      </c>
      <c r="T19" s="75">
        <v>45401</v>
      </c>
      <c r="U19" s="75">
        <v>45404</v>
      </c>
      <c r="V19" s="75">
        <v>45405</v>
      </c>
      <c r="W19" s="75">
        <v>45406</v>
      </c>
      <c r="X19" s="75">
        <v>45407</v>
      </c>
      <c r="Y19" s="75">
        <v>45408</v>
      </c>
      <c r="Z19"/>
      <c r="AA19"/>
      <c r="AB19"/>
      <c r="AC19"/>
      <c r="AD19"/>
      <c r="AE19"/>
      <c r="AF19"/>
      <c r="AG19"/>
      <c r="AH19"/>
    </row>
    <row r="20" spans="1:34" ht="15.95" customHeight="1" x14ac:dyDescent="0.25">
      <c r="B20" s="2" t="s">
        <v>61</v>
      </c>
      <c r="C20" s="2" t="s">
        <v>62</v>
      </c>
      <c r="D20" s="75">
        <v>45363</v>
      </c>
      <c r="E20" s="75"/>
      <c r="F20" s="75"/>
      <c r="G20" s="75"/>
      <c r="H20" s="75"/>
      <c r="I20" s="75"/>
      <c r="J20" s="75"/>
      <c r="K20" s="75"/>
      <c r="L20" s="75"/>
      <c r="M20" s="75">
        <v>45377</v>
      </c>
      <c r="N20" s="75"/>
      <c r="O20" s="75"/>
      <c r="P20" s="75"/>
      <c r="Q20" s="75"/>
      <c r="R20" s="75"/>
      <c r="S20" s="75"/>
      <c r="T20" s="75"/>
      <c r="U20" s="75"/>
      <c r="V20" s="75"/>
      <c r="W20" s="75">
        <v>45391</v>
      </c>
      <c r="X20" s="75"/>
      <c r="Y20" s="75"/>
      <c r="Z20"/>
      <c r="AA20"/>
      <c r="AB20"/>
      <c r="AC20"/>
      <c r="AD20"/>
      <c r="AE20"/>
      <c r="AF20"/>
      <c r="AG20"/>
      <c r="AH20"/>
    </row>
    <row r="21" spans="1:34" ht="15.95" customHeight="1" x14ac:dyDescent="0.25">
      <c r="B21" s="2" t="s">
        <v>75</v>
      </c>
      <c r="C21" s="2" t="s">
        <v>6</v>
      </c>
      <c r="D21" s="75"/>
      <c r="E21" s="75"/>
      <c r="F21" s="75"/>
      <c r="G21" s="75"/>
      <c r="H21" s="75"/>
      <c r="I21" s="75"/>
      <c r="J21" s="75"/>
      <c r="K21" s="75"/>
      <c r="L21" s="75"/>
      <c r="M21" s="75">
        <v>45382</v>
      </c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/>
      <c r="AA21"/>
      <c r="AB21"/>
      <c r="AC21"/>
      <c r="AD21"/>
      <c r="AE21"/>
      <c r="AF21"/>
      <c r="AG21"/>
      <c r="AH21"/>
    </row>
    <row r="22" spans="1:34" ht="15.95" customHeight="1" x14ac:dyDescent="0.25">
      <c r="A22" s="2" t="s">
        <v>20</v>
      </c>
      <c r="B22" s="2" t="s">
        <v>27</v>
      </c>
      <c r="D22" s="75">
        <v>45383</v>
      </c>
      <c r="E22" s="75">
        <v>45384</v>
      </c>
      <c r="F22" s="75">
        <v>45385</v>
      </c>
      <c r="G22" s="75">
        <v>45386</v>
      </c>
      <c r="H22" s="75">
        <v>45387</v>
      </c>
      <c r="I22" s="75">
        <v>45390</v>
      </c>
      <c r="J22" s="75">
        <v>45391</v>
      </c>
      <c r="K22" s="75">
        <v>45392</v>
      </c>
      <c r="L22" s="75">
        <v>45393</v>
      </c>
      <c r="M22" s="75">
        <v>45394</v>
      </c>
      <c r="N22" s="75">
        <v>45397</v>
      </c>
      <c r="O22" s="75">
        <v>45398</v>
      </c>
      <c r="P22" s="75">
        <v>45399</v>
      </c>
      <c r="Q22" s="75">
        <v>45400</v>
      </c>
      <c r="R22" s="75">
        <v>45401</v>
      </c>
      <c r="S22" s="75">
        <v>45404</v>
      </c>
      <c r="T22" s="75">
        <v>45405</v>
      </c>
      <c r="U22" s="75">
        <v>45406</v>
      </c>
      <c r="V22" s="75">
        <v>45407</v>
      </c>
      <c r="W22" s="75">
        <v>45408</v>
      </c>
      <c r="X22" s="75">
        <v>45411</v>
      </c>
      <c r="Y22" s="75">
        <v>45412</v>
      </c>
      <c r="Z22"/>
      <c r="AA22"/>
      <c r="AB22"/>
      <c r="AC22"/>
      <c r="AD22"/>
      <c r="AE22"/>
      <c r="AF22"/>
      <c r="AG22"/>
      <c r="AH22"/>
    </row>
    <row r="23" spans="1:34" ht="15.95" customHeight="1" x14ac:dyDescent="0.25">
      <c r="B23" s="2" t="s">
        <v>21</v>
      </c>
      <c r="C23" s="2" t="s">
        <v>4</v>
      </c>
      <c r="D23" s="75"/>
      <c r="E23" s="75"/>
      <c r="F23" s="75"/>
      <c r="G23" s="75"/>
      <c r="H23" s="75"/>
      <c r="I23" s="75"/>
      <c r="J23" s="75"/>
      <c r="K23" s="75"/>
      <c r="L23" s="75"/>
      <c r="M23" s="75">
        <v>45291</v>
      </c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/>
      <c r="AA23"/>
      <c r="AB23"/>
      <c r="AC23"/>
      <c r="AD23"/>
      <c r="AE23"/>
      <c r="AF23"/>
      <c r="AG23"/>
      <c r="AH23"/>
    </row>
    <row r="24" spans="1:34" ht="15.95" customHeight="1" x14ac:dyDescent="0.25">
      <c r="B24" s="2" t="s">
        <v>31</v>
      </c>
      <c r="C24" s="2" t="s">
        <v>26</v>
      </c>
      <c r="D24" s="75">
        <v>45378</v>
      </c>
      <c r="E24" s="75">
        <v>45383</v>
      </c>
      <c r="F24" s="75">
        <v>45384</v>
      </c>
      <c r="G24" s="75">
        <v>45385</v>
      </c>
      <c r="H24" s="75">
        <v>45386</v>
      </c>
      <c r="I24" s="75">
        <v>45387</v>
      </c>
      <c r="J24" s="75">
        <v>45390</v>
      </c>
      <c r="K24" s="75">
        <v>45391</v>
      </c>
      <c r="L24" s="75">
        <v>45392</v>
      </c>
      <c r="M24" s="75">
        <v>45393</v>
      </c>
      <c r="N24" s="75">
        <v>45394</v>
      </c>
      <c r="O24" s="75">
        <v>45397</v>
      </c>
      <c r="P24" s="75">
        <v>45398</v>
      </c>
      <c r="Q24" s="75">
        <v>45399</v>
      </c>
      <c r="R24" s="75">
        <v>45400</v>
      </c>
      <c r="S24" s="75">
        <v>45401</v>
      </c>
      <c r="T24" s="75">
        <v>45404</v>
      </c>
      <c r="U24" s="75">
        <v>45405</v>
      </c>
      <c r="V24" s="75">
        <v>45406</v>
      </c>
      <c r="W24" s="75">
        <v>45407</v>
      </c>
      <c r="X24" s="75">
        <v>45408</v>
      </c>
      <c r="Y24" s="75">
        <v>45411</v>
      </c>
      <c r="Z24"/>
      <c r="AA24"/>
      <c r="AB24"/>
      <c r="AC24"/>
      <c r="AD24"/>
      <c r="AE24"/>
      <c r="AF24"/>
      <c r="AG24"/>
      <c r="AH24"/>
    </row>
    <row r="25" spans="1:34" ht="15.95" customHeight="1" x14ac:dyDescent="0.25">
      <c r="B25" s="2" t="s">
        <v>53</v>
      </c>
      <c r="C25" s="2" t="s">
        <v>25</v>
      </c>
      <c r="D25" s="75">
        <v>45378</v>
      </c>
      <c r="E25" s="75"/>
      <c r="F25" s="75"/>
      <c r="G25" s="75"/>
      <c r="H25" s="75"/>
      <c r="I25" s="75">
        <v>45387</v>
      </c>
      <c r="J25" s="75"/>
      <c r="K25" s="75"/>
      <c r="L25" s="75"/>
      <c r="M25" s="75"/>
      <c r="N25" s="75">
        <v>45394</v>
      </c>
      <c r="O25" s="75"/>
      <c r="P25" s="75"/>
      <c r="Q25" s="75"/>
      <c r="R25" s="75"/>
      <c r="S25" s="75">
        <v>45401</v>
      </c>
      <c r="T25" s="75"/>
      <c r="U25" s="75"/>
      <c r="V25" s="75"/>
      <c r="W25" s="75"/>
      <c r="X25" s="75">
        <v>45408</v>
      </c>
      <c r="Y25" s="75"/>
      <c r="Z25"/>
      <c r="AA25"/>
      <c r="AB25"/>
      <c r="AC25"/>
      <c r="AD25"/>
      <c r="AE25"/>
      <c r="AF25"/>
      <c r="AG25"/>
      <c r="AH25"/>
    </row>
    <row r="26" spans="1:34" ht="15.95" customHeight="1" x14ac:dyDescent="0.25">
      <c r="B26" s="2" t="s">
        <v>66</v>
      </c>
      <c r="C26" s="2" t="s">
        <v>26</v>
      </c>
      <c r="D26" s="75">
        <v>45378</v>
      </c>
      <c r="E26" s="75">
        <v>45383</v>
      </c>
      <c r="F26" s="75">
        <v>45384</v>
      </c>
      <c r="G26" s="75">
        <v>45385</v>
      </c>
      <c r="H26" s="75">
        <v>45386</v>
      </c>
      <c r="I26" s="75">
        <v>45387</v>
      </c>
      <c r="J26" s="75">
        <v>45390</v>
      </c>
      <c r="K26" s="75">
        <v>45391</v>
      </c>
      <c r="L26" s="75">
        <v>45392</v>
      </c>
      <c r="M26" s="75">
        <v>45393</v>
      </c>
      <c r="N26" s="75">
        <v>45394</v>
      </c>
      <c r="O26" s="75">
        <v>45397</v>
      </c>
      <c r="P26" s="75">
        <v>45398</v>
      </c>
      <c r="Q26" s="75">
        <v>45399</v>
      </c>
      <c r="R26" s="75">
        <v>45400</v>
      </c>
      <c r="S26" s="75">
        <v>45401</v>
      </c>
      <c r="T26" s="75">
        <v>45404</v>
      </c>
      <c r="U26" s="75">
        <v>45405</v>
      </c>
      <c r="V26" s="75">
        <v>45406</v>
      </c>
      <c r="W26" s="75">
        <v>45407</v>
      </c>
      <c r="X26" s="75">
        <v>45408</v>
      </c>
      <c r="Y26" s="75">
        <v>45411</v>
      </c>
      <c r="Z26"/>
      <c r="AA26"/>
      <c r="AB26"/>
      <c r="AC26"/>
      <c r="AD26"/>
      <c r="AE26"/>
      <c r="AF26"/>
      <c r="AG26"/>
      <c r="AH26"/>
    </row>
    <row r="27" spans="1:34" ht="15.95" customHeight="1" x14ac:dyDescent="0.25">
      <c r="B27" s="2" t="s">
        <v>69</v>
      </c>
      <c r="C27" s="2" t="s">
        <v>70</v>
      </c>
      <c r="D27" s="75"/>
      <c r="E27" s="75"/>
      <c r="F27" s="75"/>
      <c r="G27" s="75"/>
      <c r="H27" s="75"/>
      <c r="I27" s="75"/>
      <c r="J27" s="75"/>
      <c r="K27" s="75">
        <v>45398</v>
      </c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/>
      <c r="AA27"/>
      <c r="AB27"/>
      <c r="AC27"/>
      <c r="AD27"/>
      <c r="AE27"/>
      <c r="AF27"/>
      <c r="AG27"/>
      <c r="AH27"/>
    </row>
    <row r="28" spans="1:34" ht="15.95" customHeight="1" x14ac:dyDescent="0.25">
      <c r="B28" s="2" t="s">
        <v>77</v>
      </c>
      <c r="C28" s="2" t="s">
        <v>6</v>
      </c>
      <c r="D28" s="75"/>
      <c r="E28" s="75"/>
      <c r="F28" s="75"/>
      <c r="G28" s="75"/>
      <c r="H28" s="75"/>
      <c r="I28" s="75"/>
      <c r="J28" s="75"/>
      <c r="K28" s="75"/>
      <c r="L28" s="75"/>
      <c r="M28" s="75">
        <v>45380</v>
      </c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/>
      <c r="AA28"/>
      <c r="AB28"/>
      <c r="AC28"/>
      <c r="AD28"/>
      <c r="AE28"/>
      <c r="AF28"/>
      <c r="AG28"/>
      <c r="AH28"/>
    </row>
    <row r="29" spans="1:34" ht="15.95" customHeight="1" x14ac:dyDescent="0.25">
      <c r="C29" s="2" t="s">
        <v>65</v>
      </c>
      <c r="D29" s="75"/>
      <c r="E29" s="75"/>
      <c r="F29" s="75"/>
      <c r="G29" s="75"/>
      <c r="H29" s="75">
        <v>45373</v>
      </c>
      <c r="I29" s="75"/>
      <c r="J29" s="75"/>
      <c r="K29" s="75"/>
      <c r="L29" s="75"/>
      <c r="M29" s="75">
        <v>45380</v>
      </c>
      <c r="N29" s="75"/>
      <c r="O29" s="75"/>
      <c r="P29" s="75"/>
      <c r="Q29" s="75"/>
      <c r="R29" s="75">
        <v>45387</v>
      </c>
      <c r="S29" s="75"/>
      <c r="T29" s="75"/>
      <c r="U29" s="75"/>
      <c r="V29" s="75"/>
      <c r="W29" s="75">
        <v>45394</v>
      </c>
      <c r="X29" s="75"/>
      <c r="Y29" s="75"/>
      <c r="Z29"/>
      <c r="AA29"/>
      <c r="AB29"/>
      <c r="AC29"/>
      <c r="AD29"/>
      <c r="AE29"/>
      <c r="AF29"/>
      <c r="AG29"/>
      <c r="AH29"/>
    </row>
    <row r="30" spans="1:34" ht="15.95" customHeight="1" x14ac:dyDescent="0.25">
      <c r="A30" s="2" t="s">
        <v>48</v>
      </c>
      <c r="B30" s="2" t="s">
        <v>48</v>
      </c>
      <c r="C30" s="2" t="s">
        <v>6</v>
      </c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>
        <v>45383</v>
      </c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/>
      <c r="AA30"/>
      <c r="AB30"/>
      <c r="AC30"/>
      <c r="AD30"/>
      <c r="AE30"/>
      <c r="AF30"/>
      <c r="AG30"/>
      <c r="AH30"/>
    </row>
    <row r="31" spans="1:34" ht="15.95" customHeight="1" x14ac:dyDescent="0.25">
      <c r="A31" s="2" t="s">
        <v>50</v>
      </c>
      <c r="B31" s="2" t="s">
        <v>51</v>
      </c>
      <c r="C31" s="2" t="s">
        <v>6</v>
      </c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>
        <v>45351</v>
      </c>
      <c r="T31" s="75"/>
      <c r="U31" s="75"/>
      <c r="V31" s="75"/>
      <c r="W31" s="75"/>
      <c r="X31" s="75"/>
      <c r="Y31" s="75"/>
      <c r="Z31"/>
      <c r="AA31"/>
      <c r="AB31"/>
      <c r="AC31"/>
      <c r="AD31"/>
      <c r="AE31"/>
      <c r="AF31"/>
      <c r="AG31"/>
      <c r="AH31"/>
    </row>
    <row r="32" spans="1:34" ht="15.95" customHeight="1" x14ac:dyDescent="0.25">
      <c r="A32" s="2" t="s">
        <v>54</v>
      </c>
      <c r="B32" s="2" t="s">
        <v>63</v>
      </c>
      <c r="C32" s="2" t="s">
        <v>4</v>
      </c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>
        <v>45382</v>
      </c>
      <c r="Z32"/>
      <c r="AA32"/>
      <c r="AB32"/>
      <c r="AC32"/>
      <c r="AD32"/>
      <c r="AE32"/>
      <c r="AF32"/>
      <c r="AG32"/>
      <c r="AH32"/>
    </row>
    <row r="33" spans="1:34" ht="15.95" customHeight="1" x14ac:dyDescent="0.25">
      <c r="A33" s="2" t="s">
        <v>71</v>
      </c>
      <c r="B33" s="2" t="s">
        <v>72</v>
      </c>
      <c r="C33" s="2" t="s">
        <v>4</v>
      </c>
      <c r="D33" s="75"/>
      <c r="E33" s="75"/>
      <c r="F33" s="75"/>
      <c r="G33" s="75">
        <v>45291</v>
      </c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/>
      <c r="AA33"/>
      <c r="AB33"/>
      <c r="AC33"/>
      <c r="AD33"/>
      <c r="AE33"/>
      <c r="AF33"/>
      <c r="AG33"/>
      <c r="AH33"/>
    </row>
    <row r="34" spans="1:34" ht="15.95" customHeigh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</row>
    <row r="35" spans="1:34" ht="15.95" customHeigh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</row>
    <row r="36" spans="1:34" ht="15.95" customHeigh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1:34" ht="15.95" customHeigh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  <row r="38" spans="1:34" ht="15.95" customHeigh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</row>
    <row r="39" spans="1:34" ht="15.95" customHeigh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1:34" ht="15.95" customHeigh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</row>
    <row r="41" spans="1:34" ht="15.95" customHeigh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4" ht="15.95" customHeigh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</row>
    <row r="43" spans="1:34" ht="15.95" customHeigh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4" ht="15.95" customHeigh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4" ht="15.95" customHeigh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4" ht="15.95" customHeigh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XFD14801"/>
  <sheetViews>
    <sheetView zoomScale="70" zoomScaleNormal="70" workbookViewId="0">
      <pane ySplit="1" topLeftCell="A14061" activePane="bottomLeft" state="frozen"/>
      <selection pane="bottomLeft" activeCell="B14095" sqref="B14095"/>
    </sheetView>
  </sheetViews>
  <sheetFormatPr baseColWidth="10" defaultColWidth="11.42578125" defaultRowHeight="15.95" customHeight="1" x14ac:dyDescent="0.2"/>
  <cols>
    <col min="1" max="1" width="27.85546875" style="2" customWidth="1"/>
    <col min="2" max="2" width="45.5703125" style="2" customWidth="1"/>
    <col min="3" max="3" width="10.42578125" style="2" customWidth="1"/>
    <col min="4" max="4" width="19.5703125" style="2" customWidth="1"/>
    <col min="5" max="5" width="19.85546875" style="2" bestFit="1" customWidth="1"/>
    <col min="6" max="6" width="18.42578125" style="2" bestFit="1" customWidth="1"/>
    <col min="7" max="9" width="11.42578125" style="2"/>
    <col min="10" max="10" width="11.42578125" style="2" customWidth="1"/>
    <col min="11" max="16384" width="11.42578125" style="2"/>
  </cols>
  <sheetData>
    <row r="1" spans="1:12" ht="15.95" customHeight="1" x14ac:dyDescent="0.2">
      <c r="A1" s="1" t="s">
        <v>12</v>
      </c>
      <c r="B1" s="1" t="s">
        <v>9</v>
      </c>
      <c r="C1" s="1" t="s">
        <v>14</v>
      </c>
      <c r="D1" s="1" t="s">
        <v>10</v>
      </c>
      <c r="E1" s="1" t="s">
        <v>11</v>
      </c>
      <c r="F1" s="1" t="s">
        <v>32</v>
      </c>
      <c r="G1" s="1" t="s">
        <v>33</v>
      </c>
      <c r="H1" s="1" t="s">
        <v>34</v>
      </c>
      <c r="I1" s="1" t="s">
        <v>35</v>
      </c>
      <c r="L1" s="2" t="s">
        <v>78</v>
      </c>
    </row>
    <row r="2" spans="1:12" ht="15.95" customHeight="1" x14ac:dyDescent="0.2">
      <c r="A2" s="2" t="s">
        <v>24</v>
      </c>
      <c r="B2" s="2" t="s">
        <v>16</v>
      </c>
      <c r="C2" s="2" t="s">
        <v>23</v>
      </c>
      <c r="D2" s="3">
        <v>42004</v>
      </c>
      <c r="E2" s="3">
        <v>42307</v>
      </c>
      <c r="F2" s="2">
        <f t="shared" ref="F2" si="0">YEAR(E2)</f>
        <v>2015</v>
      </c>
      <c r="G2" s="2">
        <f t="shared" ref="G2" si="1">MONTH(E2)</f>
        <v>10</v>
      </c>
      <c r="H2" s="2">
        <f t="shared" ref="H2" si="2">DAY(E2)</f>
        <v>30</v>
      </c>
      <c r="I2" s="2" t="str">
        <f t="shared" ref="I2" si="3">CHOOSE(G2,"Enero","Febrero","Marzo","Abril","Mayo","Junio","Julio","Agosto","Septiembre","Octubre","Noviembre","Diciembre")</f>
        <v>Octubre</v>
      </c>
      <c r="L2" s="2" t="str">
        <f t="shared" ref="L2:L69" si="4">CONCATENATE(A2,B2,C2,D2,E2,)</f>
        <v>Cuenta financieraCuentas financieras anuales saldos y flujosAnual4200442307</v>
      </c>
    </row>
    <row r="3" spans="1:12" ht="15.95" customHeight="1" x14ac:dyDescent="0.2">
      <c r="A3" s="2" t="s">
        <v>24</v>
      </c>
      <c r="B3" s="2" t="s">
        <v>16</v>
      </c>
      <c r="C3" s="2" t="s">
        <v>23</v>
      </c>
      <c r="D3" s="3">
        <v>42369</v>
      </c>
      <c r="E3" s="3">
        <v>42673</v>
      </c>
      <c r="F3" s="2">
        <f t="shared" ref="F3:F68" si="5">YEAR(E3)</f>
        <v>2016</v>
      </c>
      <c r="G3" s="2">
        <f t="shared" ref="G3:G68" si="6">MONTH(E3)</f>
        <v>10</v>
      </c>
      <c r="H3" s="2">
        <f t="shared" ref="H3:H68" si="7">DAY(E3)</f>
        <v>30</v>
      </c>
      <c r="I3" s="2" t="str">
        <f t="shared" ref="I3:I68" si="8">CHOOSE(G3,"Enero","Febrero","Marzo","Abril","Mayo","Junio","Julio","Agosto","Septiembre","Octubre","Noviembre","Diciembre")</f>
        <v>Octubre</v>
      </c>
      <c r="L3" s="2" t="str">
        <f t="shared" si="4"/>
        <v>Cuenta financieraCuentas financieras anuales saldos y flujosAnual4236942673</v>
      </c>
    </row>
    <row r="4" spans="1:12" ht="15.95" customHeight="1" x14ac:dyDescent="0.2">
      <c r="A4" s="2" t="s">
        <v>24</v>
      </c>
      <c r="B4" s="2" t="s">
        <v>16</v>
      </c>
      <c r="C4" s="2" t="s">
        <v>23</v>
      </c>
      <c r="D4" s="3">
        <v>42735</v>
      </c>
      <c r="E4" s="3">
        <v>43038</v>
      </c>
      <c r="F4" s="2">
        <f t="shared" si="5"/>
        <v>2017</v>
      </c>
      <c r="G4" s="2">
        <f t="shared" si="6"/>
        <v>10</v>
      </c>
      <c r="H4" s="2">
        <f t="shared" si="7"/>
        <v>30</v>
      </c>
      <c r="I4" s="2" t="str">
        <f t="shared" si="8"/>
        <v>Octubre</v>
      </c>
      <c r="L4" s="2" t="str">
        <f t="shared" si="4"/>
        <v>Cuenta financieraCuentas financieras anuales saldos y flujosAnual4273543038</v>
      </c>
    </row>
    <row r="5" spans="1:12" ht="15.95" customHeight="1" x14ac:dyDescent="0.2">
      <c r="A5" s="2" t="s">
        <v>24</v>
      </c>
      <c r="B5" s="2" t="s">
        <v>16</v>
      </c>
      <c r="C5" s="2" t="s">
        <v>23</v>
      </c>
      <c r="D5" s="3">
        <v>43100</v>
      </c>
      <c r="E5" s="3">
        <v>43403</v>
      </c>
      <c r="F5" s="2">
        <f t="shared" si="5"/>
        <v>2018</v>
      </c>
      <c r="G5" s="2">
        <f t="shared" si="6"/>
        <v>10</v>
      </c>
      <c r="H5" s="2">
        <f t="shared" si="7"/>
        <v>30</v>
      </c>
      <c r="I5" s="2" t="str">
        <f t="shared" si="8"/>
        <v>Octubre</v>
      </c>
      <c r="L5" s="2" t="str">
        <f t="shared" si="4"/>
        <v>Cuenta financieraCuentas financieras anuales saldos y flujosAnual4310043403</v>
      </c>
    </row>
    <row r="6" spans="1:12" ht="15.95" customHeight="1" x14ac:dyDescent="0.2">
      <c r="A6" s="2" t="s">
        <v>24</v>
      </c>
      <c r="B6" s="2" t="s">
        <v>16</v>
      </c>
      <c r="C6" s="2" t="s">
        <v>23</v>
      </c>
      <c r="D6" s="3">
        <v>43465</v>
      </c>
      <c r="E6" s="3">
        <v>43768</v>
      </c>
      <c r="F6" s="2">
        <f t="shared" si="5"/>
        <v>2019</v>
      </c>
      <c r="G6" s="2">
        <f t="shared" si="6"/>
        <v>10</v>
      </c>
      <c r="H6" s="2">
        <f t="shared" si="7"/>
        <v>30</v>
      </c>
      <c r="I6" s="2" t="str">
        <f t="shared" si="8"/>
        <v>Octubre</v>
      </c>
      <c r="L6" s="2" t="str">
        <f t="shared" si="4"/>
        <v>Cuenta financieraCuentas financieras anuales saldos y flujosAnual4346543768</v>
      </c>
    </row>
    <row r="7" spans="1:12" ht="15.95" customHeight="1" x14ac:dyDescent="0.2">
      <c r="A7" s="2" t="s">
        <v>24</v>
      </c>
      <c r="B7" s="2" t="s">
        <v>16</v>
      </c>
      <c r="C7" s="2" t="s">
        <v>23</v>
      </c>
      <c r="D7" s="3">
        <v>43830</v>
      </c>
      <c r="E7" s="3">
        <v>44134</v>
      </c>
      <c r="F7" s="2">
        <f t="shared" si="5"/>
        <v>2020</v>
      </c>
      <c r="G7" s="2">
        <f t="shared" si="6"/>
        <v>10</v>
      </c>
      <c r="H7" s="2">
        <f t="shared" si="7"/>
        <v>30</v>
      </c>
      <c r="I7" s="2" t="str">
        <f t="shared" si="8"/>
        <v>Octubre</v>
      </c>
      <c r="L7" s="2" t="str">
        <f t="shared" si="4"/>
        <v>Cuenta financieraCuentas financieras anuales saldos y flujosAnual4383044134</v>
      </c>
    </row>
    <row r="8" spans="1:12" ht="15.95" customHeight="1" x14ac:dyDescent="0.2">
      <c r="A8" s="2" t="s">
        <v>24</v>
      </c>
      <c r="B8" s="2" t="s">
        <v>16</v>
      </c>
      <c r="C8" s="2" t="s">
        <v>23</v>
      </c>
      <c r="D8" s="3">
        <v>44196</v>
      </c>
      <c r="E8" s="3">
        <v>44498</v>
      </c>
      <c r="F8" s="2">
        <f t="shared" si="5"/>
        <v>2021</v>
      </c>
      <c r="G8" s="2">
        <f t="shared" si="6"/>
        <v>10</v>
      </c>
      <c r="H8" s="2">
        <f t="shared" si="7"/>
        <v>29</v>
      </c>
      <c r="I8" s="2" t="str">
        <f t="shared" si="8"/>
        <v>Octubre</v>
      </c>
      <c r="L8" s="2" t="str">
        <f t="shared" si="4"/>
        <v>Cuenta financieraCuentas financieras anuales saldos y flujosAnual4419644498</v>
      </c>
    </row>
    <row r="9" spans="1:12" ht="15.95" customHeight="1" x14ac:dyDescent="0.2">
      <c r="A9" s="41" t="s">
        <v>24</v>
      </c>
      <c r="B9" s="41" t="s">
        <v>16</v>
      </c>
      <c r="C9" s="41" t="s">
        <v>23</v>
      </c>
      <c r="D9" s="42">
        <v>44561</v>
      </c>
      <c r="E9" s="42">
        <v>44865</v>
      </c>
      <c r="F9" s="2">
        <f t="shared" si="5"/>
        <v>2022</v>
      </c>
      <c r="G9" s="2">
        <f t="shared" si="6"/>
        <v>10</v>
      </c>
      <c r="H9" s="2">
        <f t="shared" si="7"/>
        <v>31</v>
      </c>
      <c r="I9" s="2" t="str">
        <f t="shared" si="8"/>
        <v>Octubre</v>
      </c>
      <c r="L9" s="2" t="str">
        <f t="shared" si="4"/>
        <v>Cuenta financieraCuentas financieras anuales saldos y flujosAnual4456144865</v>
      </c>
    </row>
    <row r="10" spans="1:12" ht="15.95" customHeight="1" x14ac:dyDescent="0.2">
      <c r="A10" s="13" t="s">
        <v>24</v>
      </c>
      <c r="B10" s="13" t="s">
        <v>74</v>
      </c>
      <c r="C10" s="13" t="s">
        <v>4</v>
      </c>
      <c r="D10" s="15">
        <v>44651</v>
      </c>
      <c r="E10" s="14">
        <v>44742</v>
      </c>
      <c r="F10" s="2">
        <f t="shared" si="5"/>
        <v>2022</v>
      </c>
      <c r="G10" s="2">
        <f t="shared" si="6"/>
        <v>6</v>
      </c>
      <c r="H10" s="2">
        <f t="shared" si="7"/>
        <v>30</v>
      </c>
      <c r="I10" s="2" t="str">
        <f t="shared" si="8"/>
        <v>Junio</v>
      </c>
      <c r="L10" s="2" t="str">
        <f t="shared" si="4"/>
        <v>Cuenta financieraCuentas financieras trimestrales saldos y flujosTrimestral4465144742</v>
      </c>
    </row>
    <row r="11" spans="1:12" ht="15.95" customHeight="1" x14ac:dyDescent="0.2">
      <c r="A11" s="13" t="s">
        <v>24</v>
      </c>
      <c r="B11" s="13" t="s">
        <v>74</v>
      </c>
      <c r="C11" s="13" t="s">
        <v>4</v>
      </c>
      <c r="D11" s="14">
        <v>44742</v>
      </c>
      <c r="E11" s="14">
        <v>44834</v>
      </c>
      <c r="F11" s="2">
        <f t="shared" si="5"/>
        <v>2022</v>
      </c>
      <c r="G11" s="2">
        <f t="shared" si="6"/>
        <v>9</v>
      </c>
      <c r="H11" s="2">
        <f t="shared" si="7"/>
        <v>30</v>
      </c>
      <c r="I11" s="2" t="str">
        <f t="shared" si="8"/>
        <v>Septiembre</v>
      </c>
      <c r="L11" s="2" t="str">
        <f t="shared" si="4"/>
        <v>Cuenta financieraCuentas financieras trimestrales saldos y flujosTrimestral4474244834</v>
      </c>
    </row>
    <row r="12" spans="1:12" ht="15.95" customHeight="1" x14ac:dyDescent="0.2">
      <c r="A12" s="13" t="s">
        <v>24</v>
      </c>
      <c r="B12" s="13" t="s">
        <v>74</v>
      </c>
      <c r="C12" s="13" t="s">
        <v>4</v>
      </c>
      <c r="D12" s="15">
        <v>44834</v>
      </c>
      <c r="E12" s="14">
        <v>44925</v>
      </c>
      <c r="F12" s="2">
        <f t="shared" si="5"/>
        <v>2022</v>
      </c>
      <c r="G12" s="2">
        <f t="shared" si="6"/>
        <v>12</v>
      </c>
      <c r="H12" s="2">
        <f t="shared" si="7"/>
        <v>30</v>
      </c>
      <c r="I12" s="2" t="str">
        <f t="shared" si="8"/>
        <v>Diciembre</v>
      </c>
      <c r="L12" s="2" t="str">
        <f t="shared" si="4"/>
        <v>Cuenta financieraCuentas financieras trimestrales saldos y flujosTrimestral4483444925</v>
      </c>
    </row>
    <row r="13" spans="1:12" ht="15.95" customHeight="1" x14ac:dyDescent="0.2">
      <c r="A13" s="13" t="s">
        <v>24</v>
      </c>
      <c r="B13" s="13" t="s">
        <v>74</v>
      </c>
      <c r="C13" s="13" t="s">
        <v>4</v>
      </c>
      <c r="D13" s="15">
        <v>44926</v>
      </c>
      <c r="E13" s="14">
        <v>45016</v>
      </c>
      <c r="F13" s="2">
        <f t="shared" si="5"/>
        <v>2023</v>
      </c>
      <c r="G13" s="2">
        <f t="shared" si="6"/>
        <v>3</v>
      </c>
      <c r="H13" s="2">
        <f t="shared" si="7"/>
        <v>31</v>
      </c>
      <c r="I13" s="2" t="str">
        <f t="shared" si="8"/>
        <v>Marzo</v>
      </c>
      <c r="L13" s="2" t="str">
        <f t="shared" si="4"/>
        <v>Cuenta financieraCuentas financieras trimestrales saldos y flujosTrimestral4492645016</v>
      </c>
    </row>
    <row r="14" spans="1:12" ht="15.95" customHeight="1" x14ac:dyDescent="0.2">
      <c r="A14" s="13" t="s">
        <v>24</v>
      </c>
      <c r="B14" s="13" t="s">
        <v>74</v>
      </c>
      <c r="C14" s="13" t="s">
        <v>4</v>
      </c>
      <c r="D14" s="15">
        <v>45016</v>
      </c>
      <c r="E14" s="14">
        <v>45107</v>
      </c>
      <c r="F14" s="2">
        <f t="shared" si="5"/>
        <v>2023</v>
      </c>
      <c r="G14" s="2">
        <f t="shared" si="6"/>
        <v>6</v>
      </c>
      <c r="H14" s="2">
        <f t="shared" si="7"/>
        <v>30</v>
      </c>
      <c r="I14" s="2" t="str">
        <f t="shared" si="8"/>
        <v>Junio</v>
      </c>
      <c r="L14" s="2" t="str">
        <f t="shared" si="4"/>
        <v>Cuenta financieraCuentas financieras trimestrales saldos y flujosTrimestral4501645107</v>
      </c>
    </row>
    <row r="15" spans="1:12" ht="15.95" customHeight="1" x14ac:dyDescent="0.2">
      <c r="A15" s="13" t="s">
        <v>24</v>
      </c>
      <c r="B15" s="13" t="s">
        <v>74</v>
      </c>
      <c r="C15" s="13" t="s">
        <v>4</v>
      </c>
      <c r="D15" s="14">
        <v>45107</v>
      </c>
      <c r="E15" s="14">
        <v>45198</v>
      </c>
      <c r="F15" s="2">
        <f t="shared" si="5"/>
        <v>2023</v>
      </c>
      <c r="G15" s="2">
        <f t="shared" si="6"/>
        <v>9</v>
      </c>
      <c r="H15" s="2">
        <f t="shared" si="7"/>
        <v>29</v>
      </c>
      <c r="I15" s="2" t="str">
        <f t="shared" si="8"/>
        <v>Septiembre</v>
      </c>
      <c r="L15" s="2" t="str">
        <f t="shared" si="4"/>
        <v>Cuenta financieraCuentas financieras trimestrales saldos y flujosTrimestral4510745198</v>
      </c>
    </row>
    <row r="16" spans="1:12" ht="15.95" customHeight="1" x14ac:dyDescent="0.2">
      <c r="A16" s="13" t="s">
        <v>24</v>
      </c>
      <c r="B16" s="13" t="s">
        <v>74</v>
      </c>
      <c r="C16" s="13" t="s">
        <v>4</v>
      </c>
      <c r="D16" s="15">
        <v>45199</v>
      </c>
      <c r="E16" s="14">
        <v>45289</v>
      </c>
      <c r="F16" s="2">
        <f t="shared" si="5"/>
        <v>2023</v>
      </c>
      <c r="G16" s="2">
        <f t="shared" si="6"/>
        <v>12</v>
      </c>
      <c r="H16" s="2">
        <f t="shared" si="7"/>
        <v>29</v>
      </c>
      <c r="I16" s="2" t="str">
        <f t="shared" si="8"/>
        <v>Diciembre</v>
      </c>
      <c r="L16" s="2" t="str">
        <f t="shared" si="4"/>
        <v>Cuenta financieraCuentas financieras trimestrales saldos y flujosTrimestral4519945289</v>
      </c>
    </row>
    <row r="17" spans="1:65" ht="15.95" customHeight="1" x14ac:dyDescent="0.2">
      <c r="A17" s="13" t="s">
        <v>24</v>
      </c>
      <c r="B17" s="13" t="s">
        <v>74</v>
      </c>
      <c r="C17" s="13" t="s">
        <v>4</v>
      </c>
      <c r="D17" s="15">
        <v>45291</v>
      </c>
      <c r="E17" s="14">
        <v>45378</v>
      </c>
      <c r="F17" s="2">
        <f t="shared" si="5"/>
        <v>2024</v>
      </c>
      <c r="G17" s="2">
        <f t="shared" si="6"/>
        <v>3</v>
      </c>
      <c r="H17" s="2">
        <f t="shared" si="7"/>
        <v>27</v>
      </c>
      <c r="I17" s="2" t="str">
        <f t="shared" si="8"/>
        <v>Marzo</v>
      </c>
      <c r="J17" s="2" t="s">
        <v>81</v>
      </c>
      <c r="L17" s="2" t="str">
        <f t="shared" si="4"/>
        <v>Cuenta financieraCuentas financieras trimestrales saldos y flujosTrimestral4529145378</v>
      </c>
    </row>
    <row r="18" spans="1:65" ht="15.95" customHeight="1" x14ac:dyDescent="0.2">
      <c r="A18" s="13" t="s">
        <v>24</v>
      </c>
      <c r="B18" s="13" t="s">
        <v>74</v>
      </c>
      <c r="C18" s="13" t="s">
        <v>4</v>
      </c>
      <c r="D18" s="15">
        <v>45382</v>
      </c>
      <c r="E18" s="14">
        <v>45471</v>
      </c>
      <c r="F18" s="2">
        <f t="shared" si="5"/>
        <v>2024</v>
      </c>
      <c r="G18" s="2">
        <f t="shared" si="6"/>
        <v>6</v>
      </c>
      <c r="H18" s="2">
        <f t="shared" si="7"/>
        <v>28</v>
      </c>
      <c r="I18" s="2" t="str">
        <f t="shared" si="8"/>
        <v>Junio</v>
      </c>
      <c r="L18" s="2" t="str">
        <f t="shared" ref="L18" si="9">CONCATENATE(A18,B18,C18,D18,E18,)</f>
        <v>Cuenta financieraCuentas financieras trimestrales saldos y flujosTrimestral4538245471</v>
      </c>
    </row>
    <row r="19" spans="1:65" ht="15.95" customHeight="1" x14ac:dyDescent="0.2">
      <c r="A19" s="13" t="s">
        <v>24</v>
      </c>
      <c r="B19" s="13" t="s">
        <v>74</v>
      </c>
      <c r="C19" s="13" t="s">
        <v>4</v>
      </c>
      <c r="D19" s="14" t="s">
        <v>79</v>
      </c>
      <c r="E19" s="14">
        <v>45565</v>
      </c>
      <c r="F19" s="2">
        <f t="shared" si="5"/>
        <v>2024</v>
      </c>
      <c r="G19" s="2">
        <f t="shared" si="6"/>
        <v>9</v>
      </c>
      <c r="H19" s="2">
        <f t="shared" si="7"/>
        <v>30</v>
      </c>
      <c r="I19" s="2" t="str">
        <f t="shared" si="8"/>
        <v>Septiembre</v>
      </c>
      <c r="L19" s="2" t="str">
        <f t="shared" ref="L19:L21" si="10">CONCATENATE(A19,B19,C19,D19,E19,)</f>
        <v>Cuenta financieraCuentas financieras trimestrales saldos y flujosTrimestral31/06/202445565</v>
      </c>
    </row>
    <row r="20" spans="1:65" ht="15.95" customHeight="1" x14ac:dyDescent="0.2">
      <c r="A20" s="13" t="s">
        <v>24</v>
      </c>
      <c r="B20" s="13" t="s">
        <v>74</v>
      </c>
      <c r="C20" s="13" t="s">
        <v>4</v>
      </c>
      <c r="D20" s="14">
        <v>45565</v>
      </c>
      <c r="E20" s="14">
        <v>45656</v>
      </c>
      <c r="F20" s="2">
        <f t="shared" ref="F20" si="11">YEAR(E20)</f>
        <v>2024</v>
      </c>
      <c r="G20" s="2">
        <f t="shared" ref="G20" si="12">MONTH(E20)</f>
        <v>12</v>
      </c>
      <c r="H20" s="2">
        <f t="shared" ref="H20" si="13">DAY(E20)</f>
        <v>30</v>
      </c>
      <c r="I20" s="2" t="str">
        <f t="shared" ref="I20" si="14">CHOOSE(G20,"Enero","Febrero","Marzo","Abril","Mayo","Junio","Julio","Agosto","Septiembre","Octubre","Noviembre","Diciembre")</f>
        <v>Diciembre</v>
      </c>
      <c r="L20" s="2" t="str">
        <f t="shared" si="10"/>
        <v>Cuenta financieraCuentas financieras trimestrales saldos y flujosTrimestral4556545656</v>
      </c>
    </row>
    <row r="21" spans="1:65" ht="15.95" customHeight="1" x14ac:dyDescent="0.2">
      <c r="A21" s="41" t="s">
        <v>24</v>
      </c>
      <c r="B21" s="41" t="s">
        <v>74</v>
      </c>
      <c r="C21" s="41" t="s">
        <v>4</v>
      </c>
      <c r="D21" s="43">
        <v>45657</v>
      </c>
      <c r="E21" s="43">
        <v>45747</v>
      </c>
      <c r="F21" s="2">
        <f t="shared" ref="F21" si="15">YEAR(E21)</f>
        <v>2025</v>
      </c>
      <c r="G21" s="2">
        <f t="shared" ref="G21" si="16">MONTH(E21)</f>
        <v>3</v>
      </c>
      <c r="H21" s="2">
        <f t="shared" ref="H21" si="17">DAY(E21)</f>
        <v>31</v>
      </c>
      <c r="I21" s="2" t="str">
        <f t="shared" ref="I21" si="18">CHOOSE(G21,"Enero","Febrero","Marzo","Abril","Mayo","Junio","Julio","Agosto","Septiembre","Octubre","Noviembre","Diciembre")</f>
        <v>Marzo</v>
      </c>
      <c r="L21" s="2" t="str">
        <f t="shared" si="10"/>
        <v>Cuenta financieraCuentas financieras trimestrales saldos y flujosTrimestral4565745747</v>
      </c>
    </row>
    <row r="22" spans="1:65" ht="15.95" customHeight="1" x14ac:dyDescent="0.2">
      <c r="A22" s="2" t="s">
        <v>29</v>
      </c>
      <c r="B22" s="2" t="s">
        <v>30</v>
      </c>
      <c r="C22" s="2" t="s">
        <v>6</v>
      </c>
      <c r="D22" s="4">
        <v>42124</v>
      </c>
      <c r="E22" s="4">
        <v>42139</v>
      </c>
      <c r="F22" s="2">
        <f t="shared" si="5"/>
        <v>2015</v>
      </c>
      <c r="G22" s="2">
        <f t="shared" si="6"/>
        <v>5</v>
      </c>
      <c r="H22" s="2">
        <f t="shared" si="7"/>
        <v>15</v>
      </c>
      <c r="I22" s="2" t="str">
        <f t="shared" si="8"/>
        <v>Mayo</v>
      </c>
      <c r="L22" s="2" t="str">
        <f t="shared" si="4"/>
        <v>Derivados financierosInforme mensual de derivadosMensual4212442139</v>
      </c>
    </row>
    <row r="23" spans="1:65" ht="15.95" customHeight="1" x14ac:dyDescent="0.2">
      <c r="A23" s="2" t="s">
        <v>29</v>
      </c>
      <c r="B23" s="2" t="s">
        <v>30</v>
      </c>
      <c r="C23" s="2" t="str">
        <f>+C22</f>
        <v>Mensual</v>
      </c>
      <c r="D23" s="4">
        <v>42155</v>
      </c>
      <c r="E23" s="4">
        <v>42171</v>
      </c>
      <c r="F23" s="2">
        <f t="shared" si="5"/>
        <v>2015</v>
      </c>
      <c r="G23" s="2">
        <f t="shared" si="6"/>
        <v>6</v>
      </c>
      <c r="H23" s="2">
        <f t="shared" si="7"/>
        <v>16</v>
      </c>
      <c r="I23" s="2" t="str">
        <f t="shared" si="8"/>
        <v>Junio</v>
      </c>
      <c r="L23" s="2" t="str">
        <f t="shared" si="4"/>
        <v>Derivados financierosInforme mensual de derivadosMensual4215542171</v>
      </c>
    </row>
    <row r="24" spans="1:65" ht="15.95" customHeight="1" x14ac:dyDescent="0.2">
      <c r="A24" s="2" t="s">
        <v>29</v>
      </c>
      <c r="B24" s="2" t="s">
        <v>30</v>
      </c>
      <c r="C24" s="2" t="s">
        <v>6</v>
      </c>
      <c r="D24" s="4">
        <v>42185</v>
      </c>
      <c r="E24" s="4">
        <v>42200</v>
      </c>
      <c r="F24" s="2">
        <f t="shared" si="5"/>
        <v>2015</v>
      </c>
      <c r="G24" s="2">
        <f t="shared" si="6"/>
        <v>7</v>
      </c>
      <c r="H24" s="2">
        <f t="shared" si="7"/>
        <v>15</v>
      </c>
      <c r="I24" s="2" t="str">
        <f t="shared" si="8"/>
        <v>Julio</v>
      </c>
      <c r="L24" s="2" t="str">
        <f t="shared" si="4"/>
        <v>Derivados financierosInforme mensual de derivadosMensual4218542200</v>
      </c>
    </row>
    <row r="25" spans="1:65" ht="15.95" customHeight="1" x14ac:dyDescent="0.2">
      <c r="A25" s="2" t="s">
        <v>29</v>
      </c>
      <c r="B25" s="2" t="s">
        <v>30</v>
      </c>
      <c r="C25" s="2" t="s">
        <v>6</v>
      </c>
      <c r="D25" s="4">
        <v>42216</v>
      </c>
      <c r="E25" s="4">
        <v>42234</v>
      </c>
      <c r="F25" s="2">
        <f t="shared" si="5"/>
        <v>2015</v>
      </c>
      <c r="G25" s="2">
        <f t="shared" si="6"/>
        <v>8</v>
      </c>
      <c r="H25" s="2">
        <f t="shared" si="7"/>
        <v>18</v>
      </c>
      <c r="I25" s="2" t="str">
        <f t="shared" si="8"/>
        <v>Agosto</v>
      </c>
      <c r="L25" s="2" t="str">
        <f t="shared" si="4"/>
        <v>Derivados financierosInforme mensual de derivadosMensual4221642234</v>
      </c>
    </row>
    <row r="26" spans="1:65" ht="15.95" customHeight="1" x14ac:dyDescent="0.2">
      <c r="A26" s="2" t="s">
        <v>29</v>
      </c>
      <c r="B26" s="2" t="s">
        <v>30</v>
      </c>
      <c r="C26" s="2" t="s">
        <v>6</v>
      </c>
      <c r="D26" s="4">
        <v>42247</v>
      </c>
      <c r="E26" s="4">
        <v>42262</v>
      </c>
      <c r="F26" s="2">
        <f t="shared" si="5"/>
        <v>2015</v>
      </c>
      <c r="G26" s="2">
        <f t="shared" si="6"/>
        <v>9</v>
      </c>
      <c r="H26" s="2">
        <f t="shared" si="7"/>
        <v>15</v>
      </c>
      <c r="I26" s="2" t="str">
        <f t="shared" si="8"/>
        <v>Septiembre</v>
      </c>
      <c r="L26" s="2" t="str">
        <f t="shared" si="4"/>
        <v>Derivados financierosInforme mensual de derivadosMensual4224742262</v>
      </c>
    </row>
    <row r="27" spans="1:65" ht="15.95" customHeight="1" x14ac:dyDescent="0.2">
      <c r="A27" s="2" t="s">
        <v>29</v>
      </c>
      <c r="B27" s="2" t="s">
        <v>30</v>
      </c>
      <c r="C27" s="2" t="s">
        <v>6</v>
      </c>
      <c r="D27" s="4">
        <v>42277</v>
      </c>
      <c r="E27" s="4">
        <v>42292</v>
      </c>
      <c r="F27" s="2">
        <f t="shared" si="5"/>
        <v>2015</v>
      </c>
      <c r="G27" s="2">
        <f t="shared" si="6"/>
        <v>10</v>
      </c>
      <c r="H27" s="2">
        <f t="shared" si="7"/>
        <v>15</v>
      </c>
      <c r="I27" s="2" t="str">
        <f t="shared" si="8"/>
        <v>Octubre</v>
      </c>
      <c r="L27" s="2" t="str">
        <f t="shared" si="4"/>
        <v>Derivados financierosInforme mensual de derivadosMensual4227742292</v>
      </c>
    </row>
    <row r="28" spans="1:65" ht="15.95" customHeight="1" x14ac:dyDescent="0.2">
      <c r="A28" s="2" t="s">
        <v>29</v>
      </c>
      <c r="B28" s="2" t="s">
        <v>30</v>
      </c>
      <c r="C28" s="2" t="s">
        <v>6</v>
      </c>
      <c r="D28" s="4">
        <v>42308</v>
      </c>
      <c r="E28" s="4">
        <v>42325</v>
      </c>
      <c r="F28" s="2">
        <f t="shared" si="5"/>
        <v>2015</v>
      </c>
      <c r="G28" s="2">
        <f t="shared" si="6"/>
        <v>11</v>
      </c>
      <c r="H28" s="2">
        <f t="shared" si="7"/>
        <v>17</v>
      </c>
      <c r="I28" s="2" t="str">
        <f t="shared" si="8"/>
        <v>Noviembre</v>
      </c>
      <c r="L28" s="2" t="str">
        <f t="shared" si="4"/>
        <v>Derivados financierosInforme mensual de derivadosMensual4230842325</v>
      </c>
    </row>
    <row r="29" spans="1:65" ht="15.95" customHeight="1" x14ac:dyDescent="0.2">
      <c r="A29" s="2" t="s">
        <v>29</v>
      </c>
      <c r="B29" s="2" t="s">
        <v>30</v>
      </c>
      <c r="C29" s="2" t="s">
        <v>6</v>
      </c>
      <c r="D29" s="4">
        <v>42338</v>
      </c>
      <c r="E29" s="4">
        <v>42353</v>
      </c>
      <c r="F29" s="2">
        <f t="shared" si="5"/>
        <v>2015</v>
      </c>
      <c r="G29" s="2">
        <f t="shared" si="6"/>
        <v>12</v>
      </c>
      <c r="H29" s="2">
        <f t="shared" si="7"/>
        <v>15</v>
      </c>
      <c r="I29" s="2" t="str">
        <f t="shared" si="8"/>
        <v>Diciembre</v>
      </c>
      <c r="L29" s="2" t="str">
        <f t="shared" si="4"/>
        <v>Derivados financierosInforme mensual de derivadosMensual4233842353</v>
      </c>
    </row>
    <row r="30" spans="1:65" ht="15.95" customHeight="1" x14ac:dyDescent="0.2">
      <c r="A30" s="2" t="s">
        <v>29</v>
      </c>
      <c r="B30" s="2" t="s">
        <v>30</v>
      </c>
      <c r="C30" s="2" t="s">
        <v>6</v>
      </c>
      <c r="D30" s="4">
        <v>42369</v>
      </c>
      <c r="E30" s="4">
        <v>42384</v>
      </c>
      <c r="F30" s="2">
        <f t="shared" si="5"/>
        <v>2016</v>
      </c>
      <c r="G30" s="2">
        <f t="shared" si="6"/>
        <v>1</v>
      </c>
      <c r="H30" s="2">
        <f t="shared" si="7"/>
        <v>15</v>
      </c>
      <c r="I30" s="2" t="str">
        <f t="shared" si="8"/>
        <v>Enero</v>
      </c>
      <c r="L30" s="2" t="str">
        <f t="shared" si="4"/>
        <v>Derivados financierosInforme mensual de derivadosMensual4236942384</v>
      </c>
    </row>
    <row r="31" spans="1:65" ht="15.95" customHeight="1" x14ac:dyDescent="0.2">
      <c r="A31" s="2" t="s">
        <v>29</v>
      </c>
      <c r="B31" s="2" t="s">
        <v>30</v>
      </c>
      <c r="C31" s="2" t="s">
        <v>6</v>
      </c>
      <c r="D31" s="4">
        <v>42400</v>
      </c>
      <c r="E31" s="4">
        <v>42415</v>
      </c>
      <c r="F31" s="2">
        <f t="shared" si="5"/>
        <v>2016</v>
      </c>
      <c r="G31" s="2">
        <f t="shared" si="6"/>
        <v>2</v>
      </c>
      <c r="H31" s="2">
        <f t="shared" si="7"/>
        <v>15</v>
      </c>
      <c r="I31" s="2" t="str">
        <f t="shared" si="8"/>
        <v>Febrero</v>
      </c>
      <c r="L31" s="2" t="str">
        <f t="shared" si="4"/>
        <v>Derivados financierosInforme mensual de derivadosMensual4240042415</v>
      </c>
    </row>
    <row r="32" spans="1:65" s="5" customFormat="1" ht="15.95" customHeight="1" x14ac:dyDescent="0.2">
      <c r="A32" s="2" t="s">
        <v>29</v>
      </c>
      <c r="B32" s="2" t="s">
        <v>30</v>
      </c>
      <c r="C32" s="2" t="s">
        <v>6</v>
      </c>
      <c r="D32" s="4">
        <v>42429</v>
      </c>
      <c r="E32" s="4">
        <v>42444</v>
      </c>
      <c r="F32" s="2">
        <f t="shared" si="5"/>
        <v>2016</v>
      </c>
      <c r="G32" s="2">
        <f t="shared" si="6"/>
        <v>3</v>
      </c>
      <c r="H32" s="2">
        <f t="shared" si="7"/>
        <v>15</v>
      </c>
      <c r="I32" s="2" t="str">
        <f t="shared" si="8"/>
        <v>Marzo</v>
      </c>
      <c r="J32" s="2"/>
      <c r="K32" s="2"/>
      <c r="L32" s="2" t="str">
        <f t="shared" si="4"/>
        <v>Derivados financierosInforme mensual de derivadosMensual4242942444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</row>
    <row r="33" spans="1:65" s="5" customFormat="1" ht="15.95" customHeight="1" x14ac:dyDescent="0.2">
      <c r="A33" s="2" t="s">
        <v>29</v>
      </c>
      <c r="B33" s="2" t="s">
        <v>30</v>
      </c>
      <c r="C33" s="2" t="s">
        <v>6</v>
      </c>
      <c r="D33" s="4">
        <v>42460</v>
      </c>
      <c r="E33" s="4">
        <v>42475</v>
      </c>
      <c r="F33" s="2">
        <f t="shared" si="5"/>
        <v>2016</v>
      </c>
      <c r="G33" s="2">
        <f t="shared" si="6"/>
        <v>4</v>
      </c>
      <c r="H33" s="2">
        <f t="shared" si="7"/>
        <v>15</v>
      </c>
      <c r="I33" s="2" t="str">
        <f t="shared" si="8"/>
        <v>Abril</v>
      </c>
      <c r="J33" s="2"/>
      <c r="K33" s="2"/>
      <c r="L33" s="2" t="str">
        <f t="shared" si="4"/>
        <v>Derivados financierosInforme mensual de derivadosMensual4246042475</v>
      </c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</row>
    <row r="34" spans="1:65" s="5" customFormat="1" ht="15.95" customHeight="1" x14ac:dyDescent="0.2">
      <c r="A34" s="2" t="s">
        <v>29</v>
      </c>
      <c r="B34" s="2" t="s">
        <v>30</v>
      </c>
      <c r="C34" s="2" t="s">
        <v>6</v>
      </c>
      <c r="D34" s="4">
        <v>42490</v>
      </c>
      <c r="E34" s="4">
        <v>42505</v>
      </c>
      <c r="F34" s="2">
        <f t="shared" si="5"/>
        <v>2016</v>
      </c>
      <c r="G34" s="2">
        <f t="shared" si="6"/>
        <v>5</v>
      </c>
      <c r="H34" s="2">
        <f t="shared" si="7"/>
        <v>15</v>
      </c>
      <c r="I34" s="2" t="str">
        <f t="shared" si="8"/>
        <v>Mayo</v>
      </c>
      <c r="J34" s="2"/>
      <c r="K34" s="2"/>
      <c r="L34" s="2" t="str">
        <f t="shared" si="4"/>
        <v>Derivados financierosInforme mensual de derivadosMensual4249042505</v>
      </c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</row>
    <row r="35" spans="1:65" s="5" customFormat="1" ht="15.95" customHeight="1" x14ac:dyDescent="0.2">
      <c r="A35" s="2" t="s">
        <v>29</v>
      </c>
      <c r="B35" s="2" t="s">
        <v>30</v>
      </c>
      <c r="C35" s="2" t="s">
        <v>6</v>
      </c>
      <c r="D35" s="4">
        <v>42521</v>
      </c>
      <c r="E35" s="4">
        <v>42536</v>
      </c>
      <c r="F35" s="2">
        <f t="shared" si="5"/>
        <v>2016</v>
      </c>
      <c r="G35" s="2">
        <f t="shared" si="6"/>
        <v>6</v>
      </c>
      <c r="H35" s="2">
        <f t="shared" si="7"/>
        <v>15</v>
      </c>
      <c r="I35" s="2" t="str">
        <f t="shared" si="8"/>
        <v>Junio</v>
      </c>
      <c r="J35" s="2"/>
      <c r="K35" s="2"/>
      <c r="L35" s="2" t="str">
        <f t="shared" si="4"/>
        <v>Derivados financierosInforme mensual de derivadosMensual4252142536</v>
      </c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</row>
    <row r="36" spans="1:65" s="5" customFormat="1" ht="15.95" customHeight="1" x14ac:dyDescent="0.2">
      <c r="A36" s="2" t="s">
        <v>29</v>
      </c>
      <c r="B36" s="2" t="s">
        <v>30</v>
      </c>
      <c r="C36" s="2" t="s">
        <v>6</v>
      </c>
      <c r="D36" s="4">
        <v>42551</v>
      </c>
      <c r="E36" s="4">
        <v>42566</v>
      </c>
      <c r="F36" s="2">
        <f t="shared" si="5"/>
        <v>2016</v>
      </c>
      <c r="G36" s="2">
        <f t="shared" si="6"/>
        <v>7</v>
      </c>
      <c r="H36" s="2">
        <f t="shared" si="7"/>
        <v>15</v>
      </c>
      <c r="I36" s="2" t="str">
        <f t="shared" si="8"/>
        <v>Julio</v>
      </c>
      <c r="J36" s="2"/>
      <c r="K36" s="2"/>
      <c r="L36" s="2" t="str">
        <f t="shared" si="4"/>
        <v>Derivados financierosInforme mensual de derivadosMensual4255142566</v>
      </c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</row>
    <row r="37" spans="1:65" s="5" customFormat="1" ht="15.95" customHeight="1" x14ac:dyDescent="0.2">
      <c r="A37" s="2" t="s">
        <v>29</v>
      </c>
      <c r="B37" s="2" t="s">
        <v>30</v>
      </c>
      <c r="C37" s="2" t="s">
        <v>6</v>
      </c>
      <c r="D37" s="4">
        <v>42582</v>
      </c>
      <c r="E37" s="4">
        <v>42599</v>
      </c>
      <c r="F37" s="2">
        <f t="shared" si="5"/>
        <v>2016</v>
      </c>
      <c r="G37" s="2">
        <f t="shared" si="6"/>
        <v>8</v>
      </c>
      <c r="H37" s="2">
        <f t="shared" si="7"/>
        <v>17</v>
      </c>
      <c r="I37" s="2" t="str">
        <f t="shared" si="8"/>
        <v>Agosto</v>
      </c>
      <c r="J37" s="2"/>
      <c r="K37" s="2"/>
      <c r="L37" s="2" t="str">
        <f t="shared" si="4"/>
        <v>Derivados financierosInforme mensual de derivadosMensual4258242599</v>
      </c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</row>
    <row r="38" spans="1:65" s="5" customFormat="1" ht="15.95" customHeight="1" x14ac:dyDescent="0.2">
      <c r="A38" s="2" t="s">
        <v>29</v>
      </c>
      <c r="B38" s="2" t="s">
        <v>30</v>
      </c>
      <c r="C38" s="2" t="s">
        <v>6</v>
      </c>
      <c r="D38" s="4">
        <v>42613</v>
      </c>
      <c r="E38" s="4">
        <v>42628</v>
      </c>
      <c r="F38" s="2">
        <f t="shared" si="5"/>
        <v>2016</v>
      </c>
      <c r="G38" s="2">
        <f t="shared" si="6"/>
        <v>9</v>
      </c>
      <c r="H38" s="2">
        <f t="shared" si="7"/>
        <v>15</v>
      </c>
      <c r="I38" s="2" t="str">
        <f t="shared" si="8"/>
        <v>Septiembre</v>
      </c>
      <c r="J38" s="2"/>
      <c r="K38" s="2"/>
      <c r="L38" s="2" t="str">
        <f t="shared" si="4"/>
        <v>Derivados financierosInforme mensual de derivadosMensual4261342628</v>
      </c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</row>
    <row r="39" spans="1:65" s="5" customFormat="1" ht="15.95" customHeight="1" x14ac:dyDescent="0.2">
      <c r="A39" s="2" t="s">
        <v>29</v>
      </c>
      <c r="B39" s="2" t="s">
        <v>30</v>
      </c>
      <c r="C39" s="2" t="s">
        <v>6</v>
      </c>
      <c r="D39" s="6">
        <v>42643</v>
      </c>
      <c r="E39" s="4">
        <v>42660</v>
      </c>
      <c r="F39" s="2">
        <f t="shared" si="5"/>
        <v>2016</v>
      </c>
      <c r="G39" s="2">
        <f t="shared" si="6"/>
        <v>10</v>
      </c>
      <c r="H39" s="2">
        <f t="shared" si="7"/>
        <v>17</v>
      </c>
      <c r="I39" s="2" t="str">
        <f t="shared" si="8"/>
        <v>Octubre</v>
      </c>
      <c r="J39" s="2"/>
      <c r="K39" s="2"/>
      <c r="L39" s="2" t="str">
        <f t="shared" si="4"/>
        <v>Derivados financierosInforme mensual de derivadosMensual4264342660</v>
      </c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</row>
    <row r="40" spans="1:65" s="5" customFormat="1" ht="15.95" customHeight="1" x14ac:dyDescent="0.2">
      <c r="A40" s="2" t="s">
        <v>29</v>
      </c>
      <c r="B40" s="2" t="s">
        <v>30</v>
      </c>
      <c r="C40" s="2" t="s">
        <v>6</v>
      </c>
      <c r="D40" s="6">
        <v>42674</v>
      </c>
      <c r="E40" s="4">
        <v>42691</v>
      </c>
      <c r="F40" s="2">
        <f t="shared" si="5"/>
        <v>2016</v>
      </c>
      <c r="G40" s="2">
        <f t="shared" si="6"/>
        <v>11</v>
      </c>
      <c r="H40" s="2">
        <f t="shared" si="7"/>
        <v>17</v>
      </c>
      <c r="I40" s="2" t="str">
        <f t="shared" si="8"/>
        <v>Noviembre</v>
      </c>
      <c r="J40" s="2"/>
      <c r="K40" s="2"/>
      <c r="L40" s="2" t="str">
        <f t="shared" si="4"/>
        <v>Derivados financierosInforme mensual de derivadosMensual4267442691</v>
      </c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</row>
    <row r="41" spans="1:65" s="5" customFormat="1" ht="15.95" customHeight="1" x14ac:dyDescent="0.2">
      <c r="A41" s="2" t="s">
        <v>29</v>
      </c>
      <c r="B41" s="2" t="s">
        <v>30</v>
      </c>
      <c r="C41" s="2" t="s">
        <v>6</v>
      </c>
      <c r="D41" s="6">
        <v>42735</v>
      </c>
      <c r="E41" s="4">
        <v>42751</v>
      </c>
      <c r="F41" s="2">
        <f t="shared" si="5"/>
        <v>2017</v>
      </c>
      <c r="G41" s="2">
        <f t="shared" si="6"/>
        <v>1</v>
      </c>
      <c r="H41" s="2">
        <f t="shared" si="7"/>
        <v>16</v>
      </c>
      <c r="I41" s="2" t="str">
        <f t="shared" si="8"/>
        <v>Enero</v>
      </c>
      <c r="J41" s="2"/>
      <c r="K41" s="2"/>
      <c r="L41" s="2" t="str">
        <f t="shared" si="4"/>
        <v>Derivados financierosInforme mensual de derivadosMensual4273542751</v>
      </c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</row>
    <row r="42" spans="1:65" s="5" customFormat="1" ht="15.95" customHeight="1" x14ac:dyDescent="0.2">
      <c r="A42" s="7" t="s">
        <v>29</v>
      </c>
      <c r="B42" s="7" t="s">
        <v>30</v>
      </c>
      <c r="C42" s="7" t="s">
        <v>6</v>
      </c>
      <c r="D42" s="3">
        <v>42766</v>
      </c>
      <c r="E42" s="3">
        <v>42783</v>
      </c>
      <c r="F42" s="2">
        <f t="shared" si="5"/>
        <v>2017</v>
      </c>
      <c r="G42" s="2">
        <f t="shared" si="6"/>
        <v>2</v>
      </c>
      <c r="H42" s="2">
        <f t="shared" si="7"/>
        <v>17</v>
      </c>
      <c r="I42" s="2" t="str">
        <f t="shared" si="8"/>
        <v>Febrero</v>
      </c>
      <c r="J42" s="2"/>
      <c r="K42" s="2"/>
      <c r="L42" s="2" t="str">
        <f t="shared" si="4"/>
        <v>Derivados financierosInforme mensual de derivadosMensual4276642783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</row>
    <row r="43" spans="1:65" s="5" customFormat="1" ht="15.95" customHeight="1" x14ac:dyDescent="0.2">
      <c r="A43" s="2" t="s">
        <v>29</v>
      </c>
      <c r="B43" s="2" t="s">
        <v>30</v>
      </c>
      <c r="C43" s="2" t="s">
        <v>6</v>
      </c>
      <c r="D43" s="4">
        <v>42794</v>
      </c>
      <c r="E43" s="4">
        <v>42811</v>
      </c>
      <c r="F43" s="2">
        <f t="shared" si="5"/>
        <v>2017</v>
      </c>
      <c r="G43" s="2">
        <f t="shared" si="6"/>
        <v>3</v>
      </c>
      <c r="H43" s="2">
        <f t="shared" si="7"/>
        <v>17</v>
      </c>
      <c r="I43" s="2" t="str">
        <f t="shared" si="8"/>
        <v>Marzo</v>
      </c>
      <c r="J43" s="2"/>
      <c r="K43" s="2"/>
      <c r="L43" s="2" t="str">
        <f t="shared" si="4"/>
        <v>Derivados financierosInforme mensual de derivadosMensual4279442811</v>
      </c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</row>
    <row r="44" spans="1:65" s="5" customFormat="1" ht="15.95" customHeight="1" x14ac:dyDescent="0.2">
      <c r="A44" s="2" t="s">
        <v>29</v>
      </c>
      <c r="B44" s="2" t="s">
        <v>30</v>
      </c>
      <c r="C44" s="2" t="s">
        <v>6</v>
      </c>
      <c r="D44" s="4">
        <v>42825</v>
      </c>
      <c r="E44" s="4">
        <v>42842</v>
      </c>
      <c r="F44" s="2">
        <f t="shared" si="5"/>
        <v>2017</v>
      </c>
      <c r="G44" s="2">
        <f t="shared" si="6"/>
        <v>4</v>
      </c>
      <c r="H44" s="2">
        <f t="shared" si="7"/>
        <v>17</v>
      </c>
      <c r="I44" s="2" t="str">
        <f t="shared" si="8"/>
        <v>Abril</v>
      </c>
      <c r="J44" s="2"/>
      <c r="K44" s="2"/>
      <c r="L44" s="2" t="str">
        <f t="shared" si="4"/>
        <v>Derivados financierosInforme mensual de derivadosMensual4282542842</v>
      </c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</row>
    <row r="45" spans="1:65" s="5" customFormat="1" ht="15.95" customHeight="1" x14ac:dyDescent="0.2">
      <c r="A45" s="2" t="s">
        <v>29</v>
      </c>
      <c r="B45" s="2" t="s">
        <v>30</v>
      </c>
      <c r="C45" s="2" t="s">
        <v>6</v>
      </c>
      <c r="D45" s="4">
        <v>42855</v>
      </c>
      <c r="E45" s="4">
        <v>42872</v>
      </c>
      <c r="F45" s="2">
        <f t="shared" si="5"/>
        <v>2017</v>
      </c>
      <c r="G45" s="2">
        <f t="shared" si="6"/>
        <v>5</v>
      </c>
      <c r="H45" s="2">
        <f t="shared" si="7"/>
        <v>17</v>
      </c>
      <c r="I45" s="2" t="str">
        <f t="shared" si="8"/>
        <v>Mayo</v>
      </c>
      <c r="J45" s="2"/>
      <c r="K45" s="2"/>
      <c r="L45" s="2" t="str">
        <f t="shared" si="4"/>
        <v>Derivados financierosInforme mensual de derivadosMensual4285542872</v>
      </c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</row>
    <row r="46" spans="1:65" s="5" customFormat="1" ht="15.95" customHeight="1" x14ac:dyDescent="0.2">
      <c r="A46" s="2" t="s">
        <v>29</v>
      </c>
      <c r="B46" s="2" t="s">
        <v>30</v>
      </c>
      <c r="C46" s="2" t="s">
        <v>6</v>
      </c>
      <c r="D46" s="4">
        <v>42886</v>
      </c>
      <c r="E46" s="4">
        <v>42906</v>
      </c>
      <c r="F46" s="2">
        <f t="shared" si="5"/>
        <v>2017</v>
      </c>
      <c r="G46" s="2">
        <f t="shared" si="6"/>
        <v>6</v>
      </c>
      <c r="H46" s="2">
        <f t="shared" si="7"/>
        <v>20</v>
      </c>
      <c r="I46" s="2" t="str">
        <f t="shared" si="8"/>
        <v>Junio</v>
      </c>
      <c r="J46" s="2"/>
      <c r="K46" s="2"/>
      <c r="L46" s="2" t="str">
        <f t="shared" si="4"/>
        <v>Derivados financierosInforme mensual de derivadosMensual4288642906</v>
      </c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</row>
    <row r="47" spans="1:65" s="5" customFormat="1" ht="15.95" customHeight="1" x14ac:dyDescent="0.2">
      <c r="A47" s="2" t="s">
        <v>29</v>
      </c>
      <c r="B47" s="2" t="s">
        <v>30</v>
      </c>
      <c r="C47" s="2" t="s">
        <v>6</v>
      </c>
      <c r="D47" s="4">
        <v>42916</v>
      </c>
      <c r="E47" s="4">
        <v>42933</v>
      </c>
      <c r="F47" s="2">
        <f t="shared" si="5"/>
        <v>2017</v>
      </c>
      <c r="G47" s="2">
        <f t="shared" si="6"/>
        <v>7</v>
      </c>
      <c r="H47" s="2">
        <f t="shared" si="7"/>
        <v>17</v>
      </c>
      <c r="I47" s="2" t="str">
        <f t="shared" si="8"/>
        <v>Julio</v>
      </c>
      <c r="J47" s="2"/>
      <c r="K47" s="2"/>
      <c r="L47" s="2" t="str">
        <f t="shared" si="4"/>
        <v>Derivados financierosInforme mensual de derivadosMensual4291642933</v>
      </c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</row>
    <row r="48" spans="1:65" s="5" customFormat="1" ht="15.95" customHeight="1" x14ac:dyDescent="0.2">
      <c r="A48" s="2" t="s">
        <v>29</v>
      </c>
      <c r="B48" s="2" t="s">
        <v>30</v>
      </c>
      <c r="C48" s="2" t="s">
        <v>6</v>
      </c>
      <c r="D48" s="4">
        <v>42947</v>
      </c>
      <c r="E48" s="4">
        <v>42964</v>
      </c>
      <c r="F48" s="2">
        <f t="shared" si="5"/>
        <v>2017</v>
      </c>
      <c r="G48" s="2">
        <f t="shared" si="6"/>
        <v>8</v>
      </c>
      <c r="H48" s="2">
        <f t="shared" si="7"/>
        <v>17</v>
      </c>
      <c r="I48" s="2" t="str">
        <f t="shared" si="8"/>
        <v>Agosto</v>
      </c>
      <c r="J48" s="2"/>
      <c r="K48" s="2"/>
      <c r="L48" s="2" t="str">
        <f t="shared" si="4"/>
        <v>Derivados financierosInforme mensual de derivadosMensual4294742964</v>
      </c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</row>
    <row r="49" spans="1:65" s="5" customFormat="1" ht="15.95" customHeight="1" x14ac:dyDescent="0.2">
      <c r="A49" s="2" t="s">
        <v>29</v>
      </c>
      <c r="B49" s="2" t="s">
        <v>30</v>
      </c>
      <c r="C49" s="2" t="s">
        <v>6</v>
      </c>
      <c r="D49" s="4">
        <v>42978</v>
      </c>
      <c r="E49" s="4">
        <v>42996</v>
      </c>
      <c r="F49" s="2">
        <f t="shared" si="5"/>
        <v>2017</v>
      </c>
      <c r="G49" s="2">
        <f t="shared" si="6"/>
        <v>9</v>
      </c>
      <c r="H49" s="2">
        <f t="shared" si="7"/>
        <v>18</v>
      </c>
      <c r="I49" s="2" t="str">
        <f t="shared" si="8"/>
        <v>Septiembre</v>
      </c>
      <c r="J49" s="2"/>
      <c r="K49" s="2"/>
      <c r="L49" s="2" t="str">
        <f t="shared" si="4"/>
        <v>Derivados financierosInforme mensual de derivadosMensual4297842996</v>
      </c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</row>
    <row r="50" spans="1:65" s="5" customFormat="1" ht="15.95" customHeight="1" x14ac:dyDescent="0.2">
      <c r="A50" s="2" t="s">
        <v>29</v>
      </c>
      <c r="B50" s="2" t="s">
        <v>30</v>
      </c>
      <c r="C50" s="2" t="s">
        <v>6</v>
      </c>
      <c r="D50" s="4">
        <v>43007</v>
      </c>
      <c r="E50" s="4">
        <v>43025</v>
      </c>
      <c r="F50" s="2">
        <f t="shared" si="5"/>
        <v>2017</v>
      </c>
      <c r="G50" s="2">
        <f t="shared" si="6"/>
        <v>10</v>
      </c>
      <c r="H50" s="2">
        <f t="shared" si="7"/>
        <v>17</v>
      </c>
      <c r="I50" s="2" t="str">
        <f t="shared" si="8"/>
        <v>Octubre</v>
      </c>
      <c r="J50" s="2"/>
      <c r="K50" s="2"/>
      <c r="L50" s="2" t="str">
        <f t="shared" si="4"/>
        <v>Derivados financierosInforme mensual de derivadosMensual4300743025</v>
      </c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</row>
    <row r="51" spans="1:65" s="5" customFormat="1" ht="15.95" customHeight="1" x14ac:dyDescent="0.2">
      <c r="A51" s="2" t="s">
        <v>29</v>
      </c>
      <c r="B51" s="2" t="s">
        <v>30</v>
      </c>
      <c r="C51" s="2" t="s">
        <v>6</v>
      </c>
      <c r="D51" s="4">
        <v>43039</v>
      </c>
      <c r="E51" s="4">
        <v>43055</v>
      </c>
      <c r="F51" s="2">
        <f t="shared" si="5"/>
        <v>2017</v>
      </c>
      <c r="G51" s="2">
        <f t="shared" si="6"/>
        <v>11</v>
      </c>
      <c r="H51" s="2">
        <f t="shared" si="7"/>
        <v>16</v>
      </c>
      <c r="I51" s="2" t="str">
        <f t="shared" si="8"/>
        <v>Noviembre</v>
      </c>
      <c r="J51" s="2"/>
      <c r="K51" s="2"/>
      <c r="L51" s="2" t="str">
        <f t="shared" si="4"/>
        <v>Derivados financierosInforme mensual de derivadosMensual4303943055</v>
      </c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</row>
    <row r="52" spans="1:65" s="5" customFormat="1" ht="15.95" customHeight="1" x14ac:dyDescent="0.2">
      <c r="A52" s="2" t="s">
        <v>29</v>
      </c>
      <c r="B52" s="2" t="s">
        <v>30</v>
      </c>
      <c r="C52" s="2" t="s">
        <v>6</v>
      </c>
      <c r="D52" s="4">
        <v>43069</v>
      </c>
      <c r="E52" s="4">
        <v>43084</v>
      </c>
      <c r="F52" s="2">
        <f t="shared" si="5"/>
        <v>2017</v>
      </c>
      <c r="G52" s="2">
        <f t="shared" si="6"/>
        <v>12</v>
      </c>
      <c r="H52" s="2">
        <f t="shared" si="7"/>
        <v>15</v>
      </c>
      <c r="I52" s="2" t="str">
        <f t="shared" si="8"/>
        <v>Diciembre</v>
      </c>
      <c r="J52" s="2"/>
      <c r="K52" s="2"/>
      <c r="L52" s="2" t="str">
        <f t="shared" si="4"/>
        <v>Derivados financierosInforme mensual de derivadosMensual4306943084</v>
      </c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</row>
    <row r="53" spans="1:65" s="5" customFormat="1" ht="15.95" customHeight="1" x14ac:dyDescent="0.2">
      <c r="A53" s="2" t="s">
        <v>29</v>
      </c>
      <c r="B53" s="2" t="s">
        <v>30</v>
      </c>
      <c r="C53" s="2" t="s">
        <v>6</v>
      </c>
      <c r="D53" s="4">
        <v>43098</v>
      </c>
      <c r="E53" s="4">
        <v>43118</v>
      </c>
      <c r="F53" s="2">
        <f t="shared" si="5"/>
        <v>2018</v>
      </c>
      <c r="G53" s="2">
        <f t="shared" si="6"/>
        <v>1</v>
      </c>
      <c r="H53" s="2">
        <f t="shared" si="7"/>
        <v>18</v>
      </c>
      <c r="I53" s="2" t="str">
        <f t="shared" si="8"/>
        <v>Enero</v>
      </c>
      <c r="J53" s="2"/>
      <c r="K53" s="2"/>
      <c r="L53" s="2" t="str">
        <f t="shared" si="4"/>
        <v>Derivados financierosInforme mensual de derivadosMensual4309843118</v>
      </c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</row>
    <row r="54" spans="1:65" s="5" customFormat="1" ht="15.95" customHeight="1" x14ac:dyDescent="0.2">
      <c r="A54" s="2" t="s">
        <v>29</v>
      </c>
      <c r="B54" s="2" t="s">
        <v>30</v>
      </c>
      <c r="C54" s="2" t="s">
        <v>6</v>
      </c>
      <c r="D54" s="4">
        <v>43131</v>
      </c>
      <c r="E54" s="4">
        <v>43147</v>
      </c>
      <c r="F54" s="2">
        <f t="shared" si="5"/>
        <v>2018</v>
      </c>
      <c r="G54" s="2">
        <f t="shared" si="6"/>
        <v>2</v>
      </c>
      <c r="H54" s="2">
        <f t="shared" si="7"/>
        <v>16</v>
      </c>
      <c r="I54" s="2" t="str">
        <f t="shared" si="8"/>
        <v>Febrero</v>
      </c>
      <c r="J54" s="2"/>
      <c r="K54" s="2"/>
      <c r="L54" s="2" t="str">
        <f t="shared" si="4"/>
        <v>Derivados financierosInforme mensual de derivadosMensual4313143147</v>
      </c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</row>
    <row r="55" spans="1:65" s="5" customFormat="1" ht="15.95" customHeight="1" x14ac:dyDescent="0.2">
      <c r="A55" s="2" t="s">
        <v>29</v>
      </c>
      <c r="B55" s="2" t="s">
        <v>30</v>
      </c>
      <c r="C55" s="2" t="s">
        <v>6</v>
      </c>
      <c r="D55" s="4">
        <v>43159</v>
      </c>
      <c r="E55" s="4">
        <v>43175</v>
      </c>
      <c r="F55" s="2">
        <f t="shared" si="5"/>
        <v>2018</v>
      </c>
      <c r="G55" s="2">
        <f t="shared" si="6"/>
        <v>3</v>
      </c>
      <c r="H55" s="2">
        <f t="shared" si="7"/>
        <v>16</v>
      </c>
      <c r="I55" s="2" t="str">
        <f t="shared" si="8"/>
        <v>Marzo</v>
      </c>
      <c r="J55" s="2"/>
      <c r="K55" s="2"/>
      <c r="L55" s="2" t="str">
        <f t="shared" si="4"/>
        <v>Derivados financierosInforme mensual de derivadosMensual4315943175</v>
      </c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</row>
    <row r="56" spans="1:65" s="5" customFormat="1" ht="15.95" customHeight="1" x14ac:dyDescent="0.2">
      <c r="A56" s="2" t="s">
        <v>29</v>
      </c>
      <c r="B56" s="2" t="s">
        <v>30</v>
      </c>
      <c r="C56" s="2" t="s">
        <v>6</v>
      </c>
      <c r="D56" s="4">
        <v>43187</v>
      </c>
      <c r="E56" s="4">
        <v>43207</v>
      </c>
      <c r="F56" s="2">
        <f t="shared" si="5"/>
        <v>2018</v>
      </c>
      <c r="G56" s="2">
        <f t="shared" si="6"/>
        <v>4</v>
      </c>
      <c r="H56" s="2">
        <f t="shared" si="7"/>
        <v>17</v>
      </c>
      <c r="I56" s="2" t="str">
        <f t="shared" si="8"/>
        <v>Abril</v>
      </c>
      <c r="J56" s="2"/>
      <c r="K56" s="2"/>
      <c r="L56" s="2" t="str">
        <f t="shared" si="4"/>
        <v>Derivados financierosInforme mensual de derivadosMensual4318743207</v>
      </c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</row>
    <row r="57" spans="1:65" s="5" customFormat="1" ht="15.95" customHeight="1" x14ac:dyDescent="0.2">
      <c r="A57" s="2" t="s">
        <v>29</v>
      </c>
      <c r="B57" s="2" t="s">
        <v>30</v>
      </c>
      <c r="C57" s="2" t="s">
        <v>6</v>
      </c>
      <c r="D57" s="4">
        <v>43220</v>
      </c>
      <c r="E57" s="4">
        <v>43238</v>
      </c>
      <c r="F57" s="2">
        <f t="shared" si="5"/>
        <v>2018</v>
      </c>
      <c r="G57" s="2">
        <f t="shared" si="6"/>
        <v>5</v>
      </c>
      <c r="H57" s="2">
        <f t="shared" si="7"/>
        <v>18</v>
      </c>
      <c r="I57" s="2" t="str">
        <f t="shared" si="8"/>
        <v>Mayo</v>
      </c>
      <c r="J57" s="2"/>
      <c r="K57" s="2"/>
      <c r="L57" s="2" t="str">
        <f t="shared" si="4"/>
        <v>Derivados financierosInforme mensual de derivadosMensual4322043238</v>
      </c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</row>
    <row r="58" spans="1:65" s="5" customFormat="1" ht="15.95" customHeight="1" x14ac:dyDescent="0.2">
      <c r="A58" s="2" t="s">
        <v>29</v>
      </c>
      <c r="B58" s="2" t="s">
        <v>30</v>
      </c>
      <c r="C58" s="2" t="s">
        <v>6</v>
      </c>
      <c r="D58" s="4">
        <v>43251</v>
      </c>
      <c r="E58" s="4">
        <v>43271</v>
      </c>
      <c r="F58" s="2">
        <f t="shared" si="5"/>
        <v>2018</v>
      </c>
      <c r="G58" s="2">
        <f t="shared" si="6"/>
        <v>6</v>
      </c>
      <c r="H58" s="2">
        <f t="shared" si="7"/>
        <v>20</v>
      </c>
      <c r="I58" s="2" t="str">
        <f t="shared" si="8"/>
        <v>Junio</v>
      </c>
      <c r="J58" s="2"/>
      <c r="K58" s="2"/>
      <c r="L58" s="2" t="str">
        <f t="shared" si="4"/>
        <v>Derivados financierosInforme mensual de derivadosMensual4325143271</v>
      </c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</row>
    <row r="59" spans="1:65" s="5" customFormat="1" ht="15.95" customHeight="1" x14ac:dyDescent="0.2">
      <c r="A59" s="2" t="s">
        <v>29</v>
      </c>
      <c r="B59" s="2" t="s">
        <v>30</v>
      </c>
      <c r="C59" s="2" t="s">
        <v>6</v>
      </c>
      <c r="D59" s="4">
        <v>43280</v>
      </c>
      <c r="E59" s="4">
        <v>43299</v>
      </c>
      <c r="F59" s="2">
        <f t="shared" si="5"/>
        <v>2018</v>
      </c>
      <c r="G59" s="2">
        <f t="shared" si="6"/>
        <v>7</v>
      </c>
      <c r="H59" s="2">
        <f t="shared" si="7"/>
        <v>18</v>
      </c>
      <c r="I59" s="2" t="str">
        <f t="shared" si="8"/>
        <v>Julio</v>
      </c>
      <c r="J59" s="2"/>
      <c r="K59" s="2"/>
      <c r="L59" s="2" t="str">
        <f t="shared" si="4"/>
        <v>Derivados financierosInforme mensual de derivadosMensual4328043299</v>
      </c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</row>
    <row r="60" spans="1:65" s="5" customFormat="1" ht="15.95" customHeight="1" x14ac:dyDescent="0.2">
      <c r="A60" s="2" t="s">
        <v>29</v>
      </c>
      <c r="B60" s="2" t="s">
        <v>30</v>
      </c>
      <c r="C60" s="2" t="s">
        <v>6</v>
      </c>
      <c r="D60" s="4">
        <v>43312</v>
      </c>
      <c r="E60" s="4">
        <v>43329</v>
      </c>
      <c r="F60" s="2">
        <f t="shared" si="5"/>
        <v>2018</v>
      </c>
      <c r="G60" s="2">
        <f t="shared" si="6"/>
        <v>8</v>
      </c>
      <c r="H60" s="2">
        <f t="shared" si="7"/>
        <v>17</v>
      </c>
      <c r="I60" s="2" t="str">
        <f t="shared" si="8"/>
        <v>Agosto</v>
      </c>
      <c r="J60" s="2"/>
      <c r="K60" s="2"/>
      <c r="L60" s="2" t="str">
        <f t="shared" si="4"/>
        <v>Derivados financierosInforme mensual de derivadosMensual4331243329</v>
      </c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</row>
    <row r="61" spans="1:65" s="5" customFormat="1" ht="15.95" customHeight="1" x14ac:dyDescent="0.2">
      <c r="A61" s="2" t="s">
        <v>29</v>
      </c>
      <c r="B61" s="2" t="s">
        <v>30</v>
      </c>
      <c r="C61" s="2" t="s">
        <v>6</v>
      </c>
      <c r="D61" s="4">
        <v>43343</v>
      </c>
      <c r="E61" s="4">
        <v>43361</v>
      </c>
      <c r="F61" s="2">
        <f t="shared" si="5"/>
        <v>2018</v>
      </c>
      <c r="G61" s="2">
        <f t="shared" si="6"/>
        <v>9</v>
      </c>
      <c r="H61" s="2">
        <f t="shared" si="7"/>
        <v>18</v>
      </c>
      <c r="I61" s="2" t="str">
        <f t="shared" si="8"/>
        <v>Septiembre</v>
      </c>
      <c r="J61" s="2"/>
      <c r="K61" s="2"/>
      <c r="L61" s="2" t="str">
        <f t="shared" si="4"/>
        <v>Derivados financierosInforme mensual de derivadosMensual4334343361</v>
      </c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</row>
    <row r="62" spans="1:65" s="5" customFormat="1" ht="15.95" customHeight="1" x14ac:dyDescent="0.2">
      <c r="A62" s="2" t="s">
        <v>29</v>
      </c>
      <c r="B62" s="2" t="s">
        <v>30</v>
      </c>
      <c r="C62" s="2" t="s">
        <v>6</v>
      </c>
      <c r="D62" s="4">
        <v>43371</v>
      </c>
      <c r="E62" s="4">
        <v>43390</v>
      </c>
      <c r="F62" s="2">
        <f t="shared" si="5"/>
        <v>2018</v>
      </c>
      <c r="G62" s="2">
        <f t="shared" si="6"/>
        <v>10</v>
      </c>
      <c r="H62" s="2">
        <f t="shared" si="7"/>
        <v>17</v>
      </c>
      <c r="I62" s="2" t="str">
        <f t="shared" si="8"/>
        <v>Octubre</v>
      </c>
      <c r="J62" s="2"/>
      <c r="K62" s="2"/>
      <c r="L62" s="2" t="str">
        <f t="shared" si="4"/>
        <v>Derivados financierosInforme mensual de derivadosMensual4337143390</v>
      </c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</row>
    <row r="63" spans="1:65" s="5" customFormat="1" ht="15.95" customHeight="1" x14ac:dyDescent="0.2">
      <c r="A63" s="2" t="s">
        <v>29</v>
      </c>
      <c r="B63" s="2" t="s">
        <v>30</v>
      </c>
      <c r="C63" s="2" t="s">
        <v>6</v>
      </c>
      <c r="D63" s="4">
        <v>43404</v>
      </c>
      <c r="E63" s="4">
        <v>43424</v>
      </c>
      <c r="F63" s="2">
        <f t="shared" si="5"/>
        <v>2018</v>
      </c>
      <c r="G63" s="2">
        <f t="shared" si="6"/>
        <v>11</v>
      </c>
      <c r="H63" s="2">
        <f t="shared" si="7"/>
        <v>20</v>
      </c>
      <c r="I63" s="2" t="str">
        <f t="shared" si="8"/>
        <v>Noviembre</v>
      </c>
      <c r="J63" s="2"/>
      <c r="K63" s="2"/>
      <c r="L63" s="2" t="str">
        <f t="shared" si="4"/>
        <v>Derivados financierosInforme mensual de derivadosMensual4340443424</v>
      </c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</row>
    <row r="64" spans="1:65" s="5" customFormat="1" ht="15.95" customHeight="1" x14ac:dyDescent="0.2">
      <c r="A64" s="2" t="s">
        <v>29</v>
      </c>
      <c r="B64" s="2" t="s">
        <v>30</v>
      </c>
      <c r="C64" s="2" t="s">
        <v>6</v>
      </c>
      <c r="D64" s="4">
        <v>43434</v>
      </c>
      <c r="E64" s="4">
        <v>43452</v>
      </c>
      <c r="F64" s="2">
        <f t="shared" si="5"/>
        <v>2018</v>
      </c>
      <c r="G64" s="2">
        <f t="shared" si="6"/>
        <v>12</v>
      </c>
      <c r="H64" s="2">
        <f t="shared" si="7"/>
        <v>18</v>
      </c>
      <c r="I64" s="2" t="str">
        <f t="shared" si="8"/>
        <v>Diciembre</v>
      </c>
      <c r="J64" s="2"/>
      <c r="K64" s="2"/>
      <c r="L64" s="2" t="str">
        <f t="shared" si="4"/>
        <v>Derivados financierosInforme mensual de derivadosMensual4343443452</v>
      </c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</row>
    <row r="65" spans="1:65" s="5" customFormat="1" ht="15.95" customHeight="1" x14ac:dyDescent="0.2">
      <c r="A65" s="2" t="s">
        <v>29</v>
      </c>
      <c r="B65" s="2" t="s">
        <v>30</v>
      </c>
      <c r="C65" s="2" t="s">
        <v>6</v>
      </c>
      <c r="D65" s="4">
        <v>43462</v>
      </c>
      <c r="E65" s="4">
        <v>43483</v>
      </c>
      <c r="F65" s="2">
        <f t="shared" si="5"/>
        <v>2019</v>
      </c>
      <c r="G65" s="2">
        <f t="shared" si="6"/>
        <v>1</v>
      </c>
      <c r="H65" s="2">
        <f t="shared" si="7"/>
        <v>18</v>
      </c>
      <c r="I65" s="2" t="str">
        <f t="shared" si="8"/>
        <v>Enero</v>
      </c>
      <c r="J65" s="2"/>
      <c r="K65" s="2"/>
      <c r="L65" s="2" t="str">
        <f t="shared" si="4"/>
        <v>Derivados financierosInforme mensual de derivadosMensual4346243483</v>
      </c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</row>
    <row r="66" spans="1:65" s="5" customFormat="1" ht="15.95" customHeight="1" x14ac:dyDescent="0.2">
      <c r="A66" s="2" t="s">
        <v>29</v>
      </c>
      <c r="B66" s="2" t="s">
        <v>30</v>
      </c>
      <c r="C66" s="2" t="s">
        <v>6</v>
      </c>
      <c r="D66" s="4">
        <v>43496</v>
      </c>
      <c r="E66" s="4">
        <v>43514</v>
      </c>
      <c r="F66" s="2">
        <f t="shared" si="5"/>
        <v>2019</v>
      </c>
      <c r="G66" s="2">
        <f t="shared" si="6"/>
        <v>2</v>
      </c>
      <c r="H66" s="2">
        <f t="shared" si="7"/>
        <v>18</v>
      </c>
      <c r="I66" s="2" t="str">
        <f t="shared" si="8"/>
        <v>Febrero</v>
      </c>
      <c r="J66" s="2"/>
      <c r="K66" s="2"/>
      <c r="L66" s="2" t="str">
        <f t="shared" si="4"/>
        <v>Derivados financierosInforme mensual de derivadosMensual4349643514</v>
      </c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</row>
    <row r="67" spans="1:65" s="5" customFormat="1" ht="15.95" customHeight="1" x14ac:dyDescent="0.2">
      <c r="A67" s="2" t="s">
        <v>29</v>
      </c>
      <c r="B67" s="2" t="s">
        <v>30</v>
      </c>
      <c r="C67" s="2" t="s">
        <v>6</v>
      </c>
      <c r="D67" s="4">
        <v>43524</v>
      </c>
      <c r="E67" s="4">
        <v>43542</v>
      </c>
      <c r="F67" s="2">
        <f t="shared" si="5"/>
        <v>2019</v>
      </c>
      <c r="G67" s="2">
        <f t="shared" si="6"/>
        <v>3</v>
      </c>
      <c r="H67" s="2">
        <f t="shared" si="7"/>
        <v>18</v>
      </c>
      <c r="I67" s="2" t="str">
        <f t="shared" si="8"/>
        <v>Marzo</v>
      </c>
      <c r="J67" s="2"/>
      <c r="K67" s="2"/>
      <c r="L67" s="2" t="str">
        <f t="shared" si="4"/>
        <v>Derivados financierosInforme mensual de derivadosMensual4352443542</v>
      </c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</row>
    <row r="68" spans="1:65" s="5" customFormat="1" ht="15.95" customHeight="1" x14ac:dyDescent="0.2">
      <c r="A68" s="2" t="s">
        <v>29</v>
      </c>
      <c r="B68" s="2" t="s">
        <v>30</v>
      </c>
      <c r="C68" s="2" t="s">
        <v>6</v>
      </c>
      <c r="D68" s="4">
        <v>43553</v>
      </c>
      <c r="E68" s="4">
        <v>43571</v>
      </c>
      <c r="F68" s="2">
        <f t="shared" si="5"/>
        <v>2019</v>
      </c>
      <c r="G68" s="2">
        <f t="shared" si="6"/>
        <v>4</v>
      </c>
      <c r="H68" s="2">
        <f t="shared" si="7"/>
        <v>16</v>
      </c>
      <c r="I68" s="2" t="str">
        <f t="shared" si="8"/>
        <v>Abril</v>
      </c>
      <c r="J68" s="2"/>
      <c r="K68" s="2"/>
      <c r="L68" s="2" t="str">
        <f t="shared" si="4"/>
        <v>Derivados financierosInforme mensual de derivadosMensual4355343571</v>
      </c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</row>
    <row r="69" spans="1:65" s="5" customFormat="1" ht="15.95" customHeight="1" x14ac:dyDescent="0.2">
      <c r="A69" s="2" t="s">
        <v>29</v>
      </c>
      <c r="B69" s="2" t="s">
        <v>30</v>
      </c>
      <c r="C69" s="2" t="s">
        <v>6</v>
      </c>
      <c r="D69" s="4">
        <v>43585</v>
      </c>
      <c r="E69" s="4">
        <v>43602</v>
      </c>
      <c r="F69" s="2">
        <f t="shared" ref="F69:F132" si="19">YEAR(E69)</f>
        <v>2019</v>
      </c>
      <c r="G69" s="2">
        <f t="shared" ref="G69:G132" si="20">MONTH(E69)</f>
        <v>5</v>
      </c>
      <c r="H69" s="2">
        <f t="shared" ref="H69:H132" si="21">DAY(E69)</f>
        <v>17</v>
      </c>
      <c r="I69" s="2" t="str">
        <f t="shared" ref="I69:I132" si="22">CHOOSE(G69,"Enero","Febrero","Marzo","Abril","Mayo","Junio","Julio","Agosto","Septiembre","Octubre","Noviembre","Diciembre")</f>
        <v>Mayo</v>
      </c>
      <c r="J69" s="2"/>
      <c r="K69" s="2"/>
      <c r="L69" s="2" t="str">
        <f t="shared" si="4"/>
        <v>Derivados financierosInforme mensual de derivadosMensual4358543602</v>
      </c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</row>
    <row r="70" spans="1:65" s="5" customFormat="1" ht="15.95" customHeight="1" x14ac:dyDescent="0.2">
      <c r="A70" s="2" t="s">
        <v>29</v>
      </c>
      <c r="B70" s="2" t="s">
        <v>30</v>
      </c>
      <c r="C70" s="2" t="s">
        <v>6</v>
      </c>
      <c r="D70" s="4">
        <v>43616</v>
      </c>
      <c r="E70" s="4">
        <v>43635</v>
      </c>
      <c r="F70" s="2">
        <f t="shared" si="19"/>
        <v>2019</v>
      </c>
      <c r="G70" s="2">
        <f t="shared" si="20"/>
        <v>6</v>
      </c>
      <c r="H70" s="2">
        <f t="shared" si="21"/>
        <v>19</v>
      </c>
      <c r="I70" s="2" t="str">
        <f t="shared" si="22"/>
        <v>Junio</v>
      </c>
      <c r="J70" s="2"/>
      <c r="K70" s="2"/>
      <c r="L70" s="2" t="str">
        <f t="shared" ref="L70:L145" si="23">CONCATENATE(A70,B70,C70,D70,E70,)</f>
        <v>Derivados financierosInforme mensual de derivadosMensual4361643635</v>
      </c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</row>
    <row r="71" spans="1:65" s="5" customFormat="1" ht="15.95" customHeight="1" x14ac:dyDescent="0.2">
      <c r="A71" s="2" t="s">
        <v>29</v>
      </c>
      <c r="B71" s="2" t="s">
        <v>30</v>
      </c>
      <c r="C71" s="2" t="s">
        <v>6</v>
      </c>
      <c r="D71" s="4">
        <v>43644</v>
      </c>
      <c r="E71" s="4">
        <v>43663</v>
      </c>
      <c r="F71" s="2">
        <f t="shared" si="19"/>
        <v>2019</v>
      </c>
      <c r="G71" s="2">
        <f t="shared" si="20"/>
        <v>7</v>
      </c>
      <c r="H71" s="2">
        <f t="shared" si="21"/>
        <v>17</v>
      </c>
      <c r="I71" s="2" t="str">
        <f t="shared" si="22"/>
        <v>Julio</v>
      </c>
      <c r="J71" s="2"/>
      <c r="K71" s="2"/>
      <c r="L71" s="2" t="str">
        <f t="shared" si="23"/>
        <v>Derivados financierosInforme mensual de derivadosMensual4364443663</v>
      </c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s="5" customFormat="1" ht="15.95" customHeight="1" x14ac:dyDescent="0.2">
      <c r="A72" s="2" t="s">
        <v>29</v>
      </c>
      <c r="B72" s="2" t="s">
        <v>30</v>
      </c>
      <c r="C72" s="2" t="s">
        <v>6</v>
      </c>
      <c r="D72" s="4">
        <v>43677</v>
      </c>
      <c r="E72" s="4">
        <v>43697</v>
      </c>
      <c r="F72" s="2">
        <f t="shared" si="19"/>
        <v>2019</v>
      </c>
      <c r="G72" s="2">
        <f t="shared" si="20"/>
        <v>8</v>
      </c>
      <c r="H72" s="2">
        <f t="shared" si="21"/>
        <v>20</v>
      </c>
      <c r="I72" s="2" t="str">
        <f t="shared" si="22"/>
        <v>Agosto</v>
      </c>
      <c r="J72" s="2"/>
      <c r="K72" s="2"/>
      <c r="L72" s="2" t="str">
        <f t="shared" si="23"/>
        <v>Derivados financierosInforme mensual de derivadosMensual4367743697</v>
      </c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</row>
    <row r="73" spans="1:65" s="5" customFormat="1" ht="15.95" customHeight="1" x14ac:dyDescent="0.2">
      <c r="A73" s="2" t="s">
        <v>29</v>
      </c>
      <c r="B73" s="2" t="s">
        <v>30</v>
      </c>
      <c r="C73" s="2" t="s">
        <v>6</v>
      </c>
      <c r="D73" s="4">
        <v>43707</v>
      </c>
      <c r="E73" s="4">
        <v>43725</v>
      </c>
      <c r="F73" s="2">
        <f t="shared" si="19"/>
        <v>2019</v>
      </c>
      <c r="G73" s="2">
        <f t="shared" si="20"/>
        <v>9</v>
      </c>
      <c r="H73" s="2">
        <f t="shared" si="21"/>
        <v>17</v>
      </c>
      <c r="I73" s="2" t="str">
        <f t="shared" si="22"/>
        <v>Septiembre</v>
      </c>
      <c r="J73" s="2"/>
      <c r="K73" s="2"/>
      <c r="L73" s="2" t="str">
        <f t="shared" si="23"/>
        <v>Derivados financierosInforme mensual de derivadosMensual4370743725</v>
      </c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</row>
    <row r="74" spans="1:65" s="5" customFormat="1" ht="15.95" customHeight="1" x14ac:dyDescent="0.2">
      <c r="A74" s="2" t="s">
        <v>29</v>
      </c>
      <c r="B74" s="2" t="s">
        <v>30</v>
      </c>
      <c r="C74" s="2" t="s">
        <v>6</v>
      </c>
      <c r="D74" s="4">
        <v>43738</v>
      </c>
      <c r="E74" s="4">
        <v>43755</v>
      </c>
      <c r="F74" s="2">
        <f t="shared" si="19"/>
        <v>2019</v>
      </c>
      <c r="G74" s="2">
        <f t="shared" si="20"/>
        <v>10</v>
      </c>
      <c r="H74" s="2">
        <f t="shared" si="21"/>
        <v>17</v>
      </c>
      <c r="I74" s="2" t="str">
        <f t="shared" si="22"/>
        <v>Octubre</v>
      </c>
      <c r="J74" s="2"/>
      <c r="K74" s="2"/>
      <c r="L74" s="2" t="str">
        <f t="shared" si="23"/>
        <v>Derivados financierosInforme mensual de derivadosMensual4373843755</v>
      </c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</row>
    <row r="75" spans="1:65" s="5" customFormat="1" ht="15.95" customHeight="1" x14ac:dyDescent="0.2">
      <c r="A75" s="2" t="s">
        <v>29</v>
      </c>
      <c r="B75" s="2" t="s">
        <v>30</v>
      </c>
      <c r="C75" s="2" t="s">
        <v>6</v>
      </c>
      <c r="D75" s="4">
        <v>43769</v>
      </c>
      <c r="E75" s="4">
        <v>43789</v>
      </c>
      <c r="F75" s="2">
        <f t="shared" si="19"/>
        <v>2019</v>
      </c>
      <c r="G75" s="2">
        <f t="shared" si="20"/>
        <v>11</v>
      </c>
      <c r="H75" s="2">
        <f t="shared" si="21"/>
        <v>20</v>
      </c>
      <c r="I75" s="2" t="str">
        <f t="shared" si="22"/>
        <v>Noviembre</v>
      </c>
      <c r="J75" s="2"/>
      <c r="K75" s="2"/>
      <c r="L75" s="2" t="str">
        <f t="shared" si="23"/>
        <v>Derivados financierosInforme mensual de derivadosMensual4376943789</v>
      </c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</row>
    <row r="76" spans="1:65" s="5" customFormat="1" ht="15.95" customHeight="1" x14ac:dyDescent="0.2">
      <c r="A76" s="2" t="s">
        <v>29</v>
      </c>
      <c r="B76" s="2" t="s">
        <v>30</v>
      </c>
      <c r="C76" s="2" t="s">
        <v>6</v>
      </c>
      <c r="D76" s="4">
        <v>43798</v>
      </c>
      <c r="E76" s="4">
        <v>43816</v>
      </c>
      <c r="F76" s="2">
        <f t="shared" si="19"/>
        <v>2019</v>
      </c>
      <c r="G76" s="2">
        <f t="shared" si="20"/>
        <v>12</v>
      </c>
      <c r="H76" s="2">
        <f t="shared" si="21"/>
        <v>17</v>
      </c>
      <c r="I76" s="2" t="str">
        <f t="shared" si="22"/>
        <v>Diciembre</v>
      </c>
      <c r="J76" s="2"/>
      <c r="K76" s="2"/>
      <c r="L76" s="2" t="str">
        <f t="shared" si="23"/>
        <v>Derivados financierosInforme mensual de derivadosMensual4379843816</v>
      </c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</row>
    <row r="77" spans="1:65" s="5" customFormat="1" ht="15.95" customHeight="1" x14ac:dyDescent="0.2">
      <c r="A77" s="2" t="s">
        <v>29</v>
      </c>
      <c r="B77" s="2" t="s">
        <v>30</v>
      </c>
      <c r="C77" s="2" t="s">
        <v>6</v>
      </c>
      <c r="D77" s="4">
        <v>43829</v>
      </c>
      <c r="E77" s="4">
        <v>43850</v>
      </c>
      <c r="F77" s="2">
        <f t="shared" si="19"/>
        <v>2020</v>
      </c>
      <c r="G77" s="2">
        <f t="shared" si="20"/>
        <v>1</v>
      </c>
      <c r="H77" s="2">
        <f t="shared" si="21"/>
        <v>20</v>
      </c>
      <c r="I77" s="2" t="str">
        <f t="shared" si="22"/>
        <v>Enero</v>
      </c>
      <c r="J77" s="2"/>
      <c r="K77" s="2"/>
      <c r="L77" s="2" t="str">
        <f t="shared" si="23"/>
        <v>Derivados financierosInforme mensual de derivadosMensual4382943850</v>
      </c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</row>
    <row r="78" spans="1:65" s="5" customFormat="1" ht="15.95" customHeight="1" x14ac:dyDescent="0.2">
      <c r="A78" s="2" t="s">
        <v>29</v>
      </c>
      <c r="B78" s="2" t="s">
        <v>30</v>
      </c>
      <c r="C78" s="2" t="s">
        <v>6</v>
      </c>
      <c r="D78" s="4">
        <v>43861</v>
      </c>
      <c r="E78" s="4">
        <v>43879</v>
      </c>
      <c r="F78" s="2">
        <f t="shared" si="19"/>
        <v>2020</v>
      </c>
      <c r="G78" s="2">
        <f t="shared" si="20"/>
        <v>2</v>
      </c>
      <c r="H78" s="2">
        <f t="shared" si="21"/>
        <v>18</v>
      </c>
      <c r="I78" s="2" t="str">
        <f t="shared" si="22"/>
        <v>Febrero</v>
      </c>
      <c r="J78" s="2"/>
      <c r="K78" s="2"/>
      <c r="L78" s="2" t="str">
        <f t="shared" si="23"/>
        <v>Derivados financierosInforme mensual de derivadosMensual4386143879</v>
      </c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</row>
    <row r="79" spans="1:65" s="5" customFormat="1" ht="15.95" customHeight="1" x14ac:dyDescent="0.2">
      <c r="A79" s="2" t="s">
        <v>29</v>
      </c>
      <c r="B79" s="2" t="s">
        <v>30</v>
      </c>
      <c r="C79" s="2" t="s">
        <v>6</v>
      </c>
      <c r="D79" s="4">
        <v>43889</v>
      </c>
      <c r="E79" s="4">
        <v>43907</v>
      </c>
      <c r="F79" s="2">
        <f t="shared" si="19"/>
        <v>2020</v>
      </c>
      <c r="G79" s="2">
        <f t="shared" si="20"/>
        <v>3</v>
      </c>
      <c r="H79" s="2">
        <f t="shared" si="21"/>
        <v>17</v>
      </c>
      <c r="I79" s="2" t="str">
        <f t="shared" si="22"/>
        <v>Marzo</v>
      </c>
      <c r="J79" s="2"/>
      <c r="K79" s="2"/>
      <c r="L79" s="2" t="str">
        <f t="shared" si="23"/>
        <v>Derivados financierosInforme mensual de derivadosMensual4388943907</v>
      </c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</row>
    <row r="80" spans="1:65" s="5" customFormat="1" ht="15.95" customHeight="1" x14ac:dyDescent="0.2">
      <c r="A80" s="2" t="s">
        <v>29</v>
      </c>
      <c r="B80" s="2" t="s">
        <v>30</v>
      </c>
      <c r="C80" s="2" t="s">
        <v>6</v>
      </c>
      <c r="D80" s="4">
        <v>43921</v>
      </c>
      <c r="E80" s="4">
        <v>43941</v>
      </c>
      <c r="F80" s="2">
        <f t="shared" si="19"/>
        <v>2020</v>
      </c>
      <c r="G80" s="2">
        <f t="shared" si="20"/>
        <v>4</v>
      </c>
      <c r="H80" s="2">
        <f t="shared" si="21"/>
        <v>20</v>
      </c>
      <c r="I80" s="2" t="str">
        <f t="shared" si="22"/>
        <v>Abril</v>
      </c>
      <c r="J80" s="2"/>
      <c r="K80" s="2"/>
      <c r="L80" s="2" t="str">
        <f t="shared" si="23"/>
        <v>Derivados financierosInforme mensual de derivadosMensual4392143941</v>
      </c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</row>
    <row r="81" spans="1:65" s="5" customFormat="1" ht="15.95" customHeight="1" x14ac:dyDescent="0.2">
      <c r="A81" s="2" t="s">
        <v>29</v>
      </c>
      <c r="B81" s="2" t="s">
        <v>30</v>
      </c>
      <c r="C81" s="2" t="s">
        <v>6</v>
      </c>
      <c r="D81" s="4">
        <v>43951</v>
      </c>
      <c r="E81" s="4">
        <v>43970</v>
      </c>
      <c r="F81" s="2">
        <f t="shared" si="19"/>
        <v>2020</v>
      </c>
      <c r="G81" s="2">
        <f t="shared" si="20"/>
        <v>5</v>
      </c>
      <c r="H81" s="2">
        <f t="shared" si="21"/>
        <v>19</v>
      </c>
      <c r="I81" s="2" t="str">
        <f t="shared" si="22"/>
        <v>Mayo</v>
      </c>
      <c r="J81" s="2"/>
      <c r="K81" s="2"/>
      <c r="L81" s="2" t="str">
        <f t="shared" si="23"/>
        <v>Derivados financierosInforme mensual de derivadosMensual4395143970</v>
      </c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</row>
    <row r="82" spans="1:65" s="5" customFormat="1" ht="15.95" customHeight="1" x14ac:dyDescent="0.2">
      <c r="A82" s="2" t="s">
        <v>29</v>
      </c>
      <c r="B82" s="2" t="s">
        <v>30</v>
      </c>
      <c r="C82" s="2" t="s">
        <v>6</v>
      </c>
      <c r="D82" s="4">
        <v>43980</v>
      </c>
      <c r="E82" s="4">
        <v>43999</v>
      </c>
      <c r="F82" s="2">
        <f t="shared" si="19"/>
        <v>2020</v>
      </c>
      <c r="G82" s="2">
        <f t="shared" si="20"/>
        <v>6</v>
      </c>
      <c r="H82" s="2">
        <f t="shared" si="21"/>
        <v>17</v>
      </c>
      <c r="I82" s="2" t="str">
        <f t="shared" si="22"/>
        <v>Junio</v>
      </c>
      <c r="J82" s="2"/>
      <c r="K82" s="2"/>
      <c r="L82" s="2" t="str">
        <f t="shared" si="23"/>
        <v>Derivados financierosInforme mensual de derivadosMensual4398043999</v>
      </c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</row>
    <row r="83" spans="1:65" s="5" customFormat="1" ht="15.95" customHeight="1" x14ac:dyDescent="0.2">
      <c r="A83" s="2" t="s">
        <v>29</v>
      </c>
      <c r="B83" s="2" t="s">
        <v>30</v>
      </c>
      <c r="C83" s="2" t="s">
        <v>6</v>
      </c>
      <c r="D83" s="4">
        <v>44012</v>
      </c>
      <c r="E83" s="4">
        <v>44028</v>
      </c>
      <c r="F83" s="2">
        <f t="shared" si="19"/>
        <v>2020</v>
      </c>
      <c r="G83" s="2">
        <f t="shared" si="20"/>
        <v>7</v>
      </c>
      <c r="H83" s="2">
        <f t="shared" si="21"/>
        <v>16</v>
      </c>
      <c r="I83" s="2" t="str">
        <f t="shared" si="22"/>
        <v>Julio</v>
      </c>
      <c r="J83" s="2"/>
      <c r="K83" s="2"/>
      <c r="L83" s="2" t="str">
        <f t="shared" si="23"/>
        <v>Derivados financierosInforme mensual de derivadosMensual4401244028</v>
      </c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</row>
    <row r="84" spans="1:65" s="5" customFormat="1" ht="15.95" customHeight="1" x14ac:dyDescent="0.2">
      <c r="A84" s="2" t="s">
        <v>29</v>
      </c>
      <c r="B84" s="2" t="s">
        <v>30</v>
      </c>
      <c r="C84" s="2" t="s">
        <v>6</v>
      </c>
      <c r="D84" s="4">
        <v>44043</v>
      </c>
      <c r="E84" s="4">
        <v>44063</v>
      </c>
      <c r="F84" s="2">
        <f t="shared" si="19"/>
        <v>2020</v>
      </c>
      <c r="G84" s="2">
        <f t="shared" si="20"/>
        <v>8</v>
      </c>
      <c r="H84" s="2">
        <f t="shared" si="21"/>
        <v>20</v>
      </c>
      <c r="I84" s="2" t="str">
        <f t="shared" si="22"/>
        <v>Agosto</v>
      </c>
      <c r="J84" s="2"/>
      <c r="K84" s="2"/>
      <c r="L84" s="2" t="str">
        <f t="shared" si="23"/>
        <v>Derivados financierosInforme mensual de derivadosMensual4404344063</v>
      </c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</row>
    <row r="85" spans="1:65" s="5" customFormat="1" ht="15.95" customHeight="1" x14ac:dyDescent="0.2">
      <c r="A85" s="2" t="s">
        <v>29</v>
      </c>
      <c r="B85" s="2" t="s">
        <v>30</v>
      </c>
      <c r="C85" s="2" t="s">
        <v>6</v>
      </c>
      <c r="D85" s="4">
        <v>44074</v>
      </c>
      <c r="E85" s="4">
        <v>44090</v>
      </c>
      <c r="F85" s="2">
        <f t="shared" si="19"/>
        <v>2020</v>
      </c>
      <c r="G85" s="2">
        <f t="shared" si="20"/>
        <v>9</v>
      </c>
      <c r="H85" s="2">
        <f t="shared" si="21"/>
        <v>16</v>
      </c>
      <c r="I85" s="2" t="str">
        <f t="shared" si="22"/>
        <v>Septiembre</v>
      </c>
      <c r="J85" s="2"/>
      <c r="K85" s="2"/>
      <c r="L85" s="2" t="str">
        <f t="shared" si="23"/>
        <v>Derivados financierosInforme mensual de derivadosMensual4407444090</v>
      </c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</row>
    <row r="86" spans="1:65" s="5" customFormat="1" ht="15.95" customHeight="1" x14ac:dyDescent="0.2">
      <c r="A86" s="2" t="s">
        <v>29</v>
      </c>
      <c r="B86" s="2" t="s">
        <v>30</v>
      </c>
      <c r="C86" s="2" t="s">
        <v>6</v>
      </c>
      <c r="D86" s="4">
        <v>44104</v>
      </c>
      <c r="E86" s="4">
        <v>44123</v>
      </c>
      <c r="F86" s="2">
        <f t="shared" si="19"/>
        <v>2020</v>
      </c>
      <c r="G86" s="2">
        <f t="shared" si="20"/>
        <v>10</v>
      </c>
      <c r="H86" s="2">
        <f t="shared" si="21"/>
        <v>19</v>
      </c>
      <c r="I86" s="2" t="str">
        <f t="shared" si="22"/>
        <v>Octubre</v>
      </c>
      <c r="J86" s="2"/>
      <c r="K86" s="2"/>
      <c r="L86" s="2" t="str">
        <f t="shared" si="23"/>
        <v>Derivados financierosInforme mensual de derivadosMensual4410444123</v>
      </c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</row>
    <row r="87" spans="1:65" s="5" customFormat="1" ht="15.95" customHeight="1" x14ac:dyDescent="0.2">
      <c r="A87" s="2" t="s">
        <v>29</v>
      </c>
      <c r="B87" s="2" t="s">
        <v>30</v>
      </c>
      <c r="C87" s="2" t="s">
        <v>6</v>
      </c>
      <c r="D87" s="4">
        <v>44134</v>
      </c>
      <c r="E87" s="4">
        <v>44154</v>
      </c>
      <c r="F87" s="2">
        <f t="shared" si="19"/>
        <v>2020</v>
      </c>
      <c r="G87" s="2">
        <f t="shared" si="20"/>
        <v>11</v>
      </c>
      <c r="H87" s="2">
        <f t="shared" si="21"/>
        <v>19</v>
      </c>
      <c r="I87" s="2" t="str">
        <f t="shared" si="22"/>
        <v>Noviembre</v>
      </c>
      <c r="J87" s="2"/>
      <c r="K87" s="2"/>
      <c r="L87" s="2" t="str">
        <f t="shared" si="23"/>
        <v>Derivados financierosInforme mensual de derivadosMensual4413444154</v>
      </c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</row>
    <row r="88" spans="1:65" s="5" customFormat="1" ht="15.95" customHeight="1" x14ac:dyDescent="0.2">
      <c r="A88" s="2" t="s">
        <v>29</v>
      </c>
      <c r="B88" s="2" t="s">
        <v>30</v>
      </c>
      <c r="C88" s="2" t="s">
        <v>6</v>
      </c>
      <c r="D88" s="4">
        <v>44165</v>
      </c>
      <c r="E88" s="4">
        <v>44182</v>
      </c>
      <c r="F88" s="2">
        <f t="shared" si="19"/>
        <v>2020</v>
      </c>
      <c r="G88" s="2">
        <f t="shared" si="20"/>
        <v>12</v>
      </c>
      <c r="H88" s="2">
        <f t="shared" si="21"/>
        <v>17</v>
      </c>
      <c r="I88" s="2" t="str">
        <f t="shared" si="22"/>
        <v>Diciembre</v>
      </c>
      <c r="J88" s="2"/>
      <c r="K88" s="2"/>
      <c r="L88" s="2" t="str">
        <f t="shared" si="23"/>
        <v>Derivados financierosInforme mensual de derivadosMensual4416544182</v>
      </c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</row>
    <row r="89" spans="1:65" s="5" customFormat="1" ht="15.95" customHeight="1" x14ac:dyDescent="0.2">
      <c r="A89" s="2" t="s">
        <v>29</v>
      </c>
      <c r="B89" s="2" t="s">
        <v>30</v>
      </c>
      <c r="C89" s="2" t="s">
        <v>6</v>
      </c>
      <c r="D89" s="4">
        <v>44195</v>
      </c>
      <c r="E89" s="4">
        <v>44216</v>
      </c>
      <c r="F89" s="2">
        <f t="shared" si="19"/>
        <v>2021</v>
      </c>
      <c r="G89" s="2">
        <f t="shared" si="20"/>
        <v>1</v>
      </c>
      <c r="H89" s="2">
        <f t="shared" si="21"/>
        <v>20</v>
      </c>
      <c r="I89" s="2" t="str">
        <f t="shared" si="22"/>
        <v>Enero</v>
      </c>
      <c r="J89" s="2"/>
      <c r="K89" s="2"/>
      <c r="L89" s="2" t="str">
        <f t="shared" si="23"/>
        <v>Derivados financierosInforme mensual de derivadosMensual4419544216</v>
      </c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</row>
    <row r="90" spans="1:65" s="5" customFormat="1" ht="15.95" customHeight="1" x14ac:dyDescent="0.2">
      <c r="A90" s="2" t="s">
        <v>29</v>
      </c>
      <c r="B90" s="2" t="s">
        <v>30</v>
      </c>
      <c r="C90" s="2" t="s">
        <v>6</v>
      </c>
      <c r="D90" s="4">
        <v>44225</v>
      </c>
      <c r="E90" s="4">
        <v>44243</v>
      </c>
      <c r="F90" s="2">
        <f t="shared" si="19"/>
        <v>2021</v>
      </c>
      <c r="G90" s="2">
        <f t="shared" si="20"/>
        <v>2</v>
      </c>
      <c r="H90" s="2">
        <f t="shared" si="21"/>
        <v>16</v>
      </c>
      <c r="I90" s="2" t="str">
        <f t="shared" si="22"/>
        <v>Febrero</v>
      </c>
      <c r="J90" s="2"/>
      <c r="K90" s="2"/>
      <c r="L90" s="2" t="str">
        <f t="shared" si="23"/>
        <v>Derivados financierosInforme mensual de derivadosMensual4422544243</v>
      </c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</row>
    <row r="91" spans="1:65" s="5" customFormat="1" ht="15.95" customHeight="1" x14ac:dyDescent="0.2">
      <c r="A91" s="2" t="s">
        <v>29</v>
      </c>
      <c r="B91" s="2" t="s">
        <v>30</v>
      </c>
      <c r="C91" s="2" t="s">
        <v>6</v>
      </c>
      <c r="D91" s="4">
        <v>44253</v>
      </c>
      <c r="E91" s="4">
        <v>44271</v>
      </c>
      <c r="F91" s="2">
        <f t="shared" si="19"/>
        <v>2021</v>
      </c>
      <c r="G91" s="2">
        <f t="shared" si="20"/>
        <v>3</v>
      </c>
      <c r="H91" s="2">
        <f t="shared" si="21"/>
        <v>16</v>
      </c>
      <c r="I91" s="2" t="str">
        <f t="shared" si="22"/>
        <v>Marzo</v>
      </c>
      <c r="J91" s="2"/>
      <c r="K91" s="2"/>
      <c r="L91" s="2" t="str">
        <f t="shared" si="23"/>
        <v>Derivados financierosInforme mensual de derivadosMensual4425344271</v>
      </c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</row>
    <row r="92" spans="1:65" s="5" customFormat="1" ht="15.95" customHeight="1" x14ac:dyDescent="0.2">
      <c r="A92" s="2" t="s">
        <v>29</v>
      </c>
      <c r="B92" s="2" t="s">
        <v>30</v>
      </c>
      <c r="C92" s="2" t="s">
        <v>6</v>
      </c>
      <c r="D92" s="4">
        <v>44286</v>
      </c>
      <c r="E92" s="4">
        <v>44306</v>
      </c>
      <c r="F92" s="2">
        <f t="shared" si="19"/>
        <v>2021</v>
      </c>
      <c r="G92" s="2">
        <f t="shared" si="20"/>
        <v>4</v>
      </c>
      <c r="H92" s="2">
        <f t="shared" si="21"/>
        <v>20</v>
      </c>
      <c r="I92" s="2" t="str">
        <f t="shared" si="22"/>
        <v>Abril</v>
      </c>
      <c r="J92" s="2"/>
      <c r="K92" s="2"/>
      <c r="L92" s="2" t="str">
        <f t="shared" si="23"/>
        <v>Derivados financierosInforme mensual de derivadosMensual4428644306</v>
      </c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</row>
    <row r="93" spans="1:65" s="5" customFormat="1" ht="15.95" customHeight="1" x14ac:dyDescent="0.2">
      <c r="A93" s="2" t="s">
        <v>29</v>
      </c>
      <c r="B93" s="2" t="s">
        <v>30</v>
      </c>
      <c r="C93" s="2" t="s">
        <v>6</v>
      </c>
      <c r="D93" s="4">
        <v>44316</v>
      </c>
      <c r="E93" s="4">
        <v>44335</v>
      </c>
      <c r="F93" s="2">
        <f t="shared" si="19"/>
        <v>2021</v>
      </c>
      <c r="G93" s="2">
        <f t="shared" si="20"/>
        <v>5</v>
      </c>
      <c r="H93" s="2">
        <f t="shared" si="21"/>
        <v>19</v>
      </c>
      <c r="I93" s="2" t="str">
        <f t="shared" si="22"/>
        <v>Mayo</v>
      </c>
      <c r="J93" s="2"/>
      <c r="K93" s="2"/>
      <c r="L93" s="2" t="str">
        <f t="shared" si="23"/>
        <v>Derivados financierosInforme mensual de derivadosMensual4431644335</v>
      </c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</row>
    <row r="94" spans="1:65" s="5" customFormat="1" ht="15.95" customHeight="1" x14ac:dyDescent="0.2">
      <c r="A94" s="2" t="s">
        <v>29</v>
      </c>
      <c r="B94" s="2" t="s">
        <v>30</v>
      </c>
      <c r="C94" s="2" t="s">
        <v>6</v>
      </c>
      <c r="D94" s="4">
        <v>44347</v>
      </c>
      <c r="E94" s="4">
        <v>44365</v>
      </c>
      <c r="F94" s="2">
        <f t="shared" si="19"/>
        <v>2021</v>
      </c>
      <c r="G94" s="2">
        <f t="shared" si="20"/>
        <v>6</v>
      </c>
      <c r="H94" s="2">
        <f t="shared" si="21"/>
        <v>18</v>
      </c>
      <c r="I94" s="2" t="str">
        <f t="shared" si="22"/>
        <v>Junio</v>
      </c>
      <c r="J94" s="2"/>
      <c r="K94" s="2"/>
      <c r="L94" s="2" t="str">
        <f t="shared" si="23"/>
        <v>Derivados financierosInforme mensual de derivadosMensual4434744365</v>
      </c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</row>
    <row r="95" spans="1:65" s="5" customFormat="1" ht="15.95" customHeight="1" x14ac:dyDescent="0.2">
      <c r="A95" s="2" t="s">
        <v>29</v>
      </c>
      <c r="B95" s="2" t="s">
        <v>30</v>
      </c>
      <c r="C95" s="2" t="s">
        <v>6</v>
      </c>
      <c r="D95" s="4">
        <v>44377</v>
      </c>
      <c r="E95" s="4">
        <v>44396</v>
      </c>
      <c r="F95" s="2">
        <f t="shared" si="19"/>
        <v>2021</v>
      </c>
      <c r="G95" s="2">
        <f t="shared" si="20"/>
        <v>7</v>
      </c>
      <c r="H95" s="2">
        <f t="shared" si="21"/>
        <v>19</v>
      </c>
      <c r="I95" s="2" t="str">
        <f t="shared" si="22"/>
        <v>Julio</v>
      </c>
      <c r="J95" s="2"/>
      <c r="K95" s="2"/>
      <c r="L95" s="2" t="str">
        <f t="shared" si="23"/>
        <v>Derivados financierosInforme mensual de derivadosMensual4437744396</v>
      </c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</row>
    <row r="96" spans="1:65" s="5" customFormat="1" ht="15.95" customHeight="1" x14ac:dyDescent="0.2">
      <c r="A96" s="2" t="s">
        <v>29</v>
      </c>
      <c r="B96" s="2" t="s">
        <v>30</v>
      </c>
      <c r="C96" s="2" t="s">
        <v>6</v>
      </c>
      <c r="D96" s="4">
        <v>44407</v>
      </c>
      <c r="E96" s="4">
        <v>44426</v>
      </c>
      <c r="F96" s="2">
        <f t="shared" si="19"/>
        <v>2021</v>
      </c>
      <c r="G96" s="2">
        <f t="shared" si="20"/>
        <v>8</v>
      </c>
      <c r="H96" s="2">
        <f t="shared" si="21"/>
        <v>18</v>
      </c>
      <c r="I96" s="2" t="str">
        <f t="shared" si="22"/>
        <v>Agosto</v>
      </c>
      <c r="J96" s="2"/>
      <c r="K96" s="2"/>
      <c r="L96" s="2" t="str">
        <f t="shared" si="23"/>
        <v>Derivados financierosInforme mensual de derivadosMensual4440744426</v>
      </c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</row>
    <row r="97" spans="1:65" s="5" customFormat="1" ht="15.95" customHeight="1" x14ac:dyDescent="0.2">
      <c r="A97" s="2" t="s">
        <v>29</v>
      </c>
      <c r="B97" s="2" t="s">
        <v>30</v>
      </c>
      <c r="C97" s="2" t="s">
        <v>6</v>
      </c>
      <c r="D97" s="4">
        <v>44439</v>
      </c>
      <c r="E97" s="4">
        <v>44455</v>
      </c>
      <c r="F97" s="2">
        <f t="shared" si="19"/>
        <v>2021</v>
      </c>
      <c r="G97" s="2">
        <f t="shared" si="20"/>
        <v>9</v>
      </c>
      <c r="H97" s="2">
        <f t="shared" si="21"/>
        <v>16</v>
      </c>
      <c r="I97" s="2" t="str">
        <f t="shared" si="22"/>
        <v>Septiembre</v>
      </c>
      <c r="J97" s="2"/>
      <c r="K97" s="2"/>
      <c r="L97" s="2" t="str">
        <f t="shared" si="23"/>
        <v>Derivados financierosInforme mensual de derivadosMensual4443944455</v>
      </c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</row>
    <row r="98" spans="1:65" s="5" customFormat="1" ht="15.95" customHeight="1" x14ac:dyDescent="0.2">
      <c r="A98" s="2" t="s">
        <v>29</v>
      </c>
      <c r="B98" s="2" t="s">
        <v>30</v>
      </c>
      <c r="C98" s="2" t="s">
        <v>6</v>
      </c>
      <c r="D98" s="4">
        <v>44469</v>
      </c>
      <c r="E98" s="4">
        <v>44488</v>
      </c>
      <c r="F98" s="2">
        <f t="shared" si="19"/>
        <v>2021</v>
      </c>
      <c r="G98" s="2">
        <f t="shared" si="20"/>
        <v>10</v>
      </c>
      <c r="H98" s="2">
        <f t="shared" si="21"/>
        <v>19</v>
      </c>
      <c r="I98" s="2" t="str">
        <f t="shared" si="22"/>
        <v>Octubre</v>
      </c>
      <c r="J98" s="2"/>
      <c r="K98" s="2"/>
      <c r="L98" s="2" t="str">
        <f t="shared" si="23"/>
        <v>Derivados financierosInforme mensual de derivadosMensual4446944488</v>
      </c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</row>
    <row r="99" spans="1:65" s="5" customFormat="1" ht="15.95" customHeight="1" x14ac:dyDescent="0.2">
      <c r="A99" s="2" t="s">
        <v>29</v>
      </c>
      <c r="B99" s="2" t="s">
        <v>30</v>
      </c>
      <c r="C99" s="2" t="s">
        <v>6</v>
      </c>
      <c r="D99" s="4">
        <v>44498</v>
      </c>
      <c r="E99" s="4">
        <v>44518</v>
      </c>
      <c r="F99" s="2">
        <f t="shared" si="19"/>
        <v>2021</v>
      </c>
      <c r="G99" s="2">
        <f t="shared" si="20"/>
        <v>11</v>
      </c>
      <c r="H99" s="2">
        <f t="shared" si="21"/>
        <v>18</v>
      </c>
      <c r="I99" s="2" t="str">
        <f t="shared" si="22"/>
        <v>Noviembre</v>
      </c>
      <c r="J99" s="2"/>
      <c r="K99" s="2"/>
      <c r="L99" s="2" t="str">
        <f t="shared" si="23"/>
        <v>Derivados financierosInforme mensual de derivadosMensual4449844518</v>
      </c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</row>
    <row r="100" spans="1:65" s="5" customFormat="1" ht="15.95" customHeight="1" x14ac:dyDescent="0.2">
      <c r="A100" s="2" t="s">
        <v>29</v>
      </c>
      <c r="B100" s="2" t="s">
        <v>30</v>
      </c>
      <c r="C100" s="2" t="s">
        <v>6</v>
      </c>
      <c r="D100" s="4">
        <v>44530</v>
      </c>
      <c r="E100" s="4">
        <v>44547</v>
      </c>
      <c r="F100" s="2">
        <f t="shared" si="19"/>
        <v>2021</v>
      </c>
      <c r="G100" s="2">
        <f t="shared" si="20"/>
        <v>12</v>
      </c>
      <c r="H100" s="2">
        <f t="shared" si="21"/>
        <v>17</v>
      </c>
      <c r="I100" s="2" t="str">
        <f t="shared" si="22"/>
        <v>Diciembre</v>
      </c>
      <c r="J100" s="2"/>
      <c r="K100" s="2"/>
      <c r="L100" s="2" t="str">
        <f t="shared" si="23"/>
        <v>Derivados financierosInforme mensual de derivadosMensual4453044547</v>
      </c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</row>
    <row r="101" spans="1:65" s="5" customFormat="1" ht="15.95" customHeight="1" x14ac:dyDescent="0.2">
      <c r="A101" s="2" t="s">
        <v>29</v>
      </c>
      <c r="B101" s="2" t="s">
        <v>30</v>
      </c>
      <c r="C101" s="2" t="s">
        <v>6</v>
      </c>
      <c r="D101" s="4">
        <v>44560</v>
      </c>
      <c r="E101" s="4">
        <v>44580</v>
      </c>
      <c r="F101" s="2">
        <f t="shared" si="19"/>
        <v>2022</v>
      </c>
      <c r="G101" s="2">
        <f t="shared" si="20"/>
        <v>1</v>
      </c>
      <c r="H101" s="2">
        <f t="shared" si="21"/>
        <v>19</v>
      </c>
      <c r="I101" s="2" t="str">
        <f t="shared" si="22"/>
        <v>Enero</v>
      </c>
      <c r="J101" s="2"/>
      <c r="K101" s="2"/>
      <c r="L101" s="2" t="str">
        <f t="shared" si="23"/>
        <v>Derivados financierosInforme mensual de derivadosMensual4456044580</v>
      </c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</row>
    <row r="102" spans="1:65" s="5" customFormat="1" ht="15.95" customHeight="1" x14ac:dyDescent="0.2">
      <c r="A102" s="2" t="s">
        <v>29</v>
      </c>
      <c r="B102" s="2" t="s">
        <v>30</v>
      </c>
      <c r="C102" s="2" t="s">
        <v>6</v>
      </c>
      <c r="D102" s="4">
        <v>44592</v>
      </c>
      <c r="E102" s="4">
        <v>44608</v>
      </c>
      <c r="F102" s="2">
        <f t="shared" si="19"/>
        <v>2022</v>
      </c>
      <c r="G102" s="2">
        <f t="shared" si="20"/>
        <v>2</v>
      </c>
      <c r="H102" s="2">
        <f t="shared" si="21"/>
        <v>16</v>
      </c>
      <c r="I102" s="2" t="str">
        <f t="shared" si="22"/>
        <v>Febrero</v>
      </c>
      <c r="J102" s="2"/>
      <c r="K102" s="2"/>
      <c r="L102" s="2" t="str">
        <f t="shared" si="23"/>
        <v>Derivados financierosInforme mensual de derivadosMensual4459244608</v>
      </c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</row>
    <row r="103" spans="1:65" s="5" customFormat="1" ht="15.95" customHeight="1" x14ac:dyDescent="0.2">
      <c r="A103" s="2" t="s">
        <v>29</v>
      </c>
      <c r="B103" s="2" t="s">
        <v>30</v>
      </c>
      <c r="C103" s="2" t="s">
        <v>6</v>
      </c>
      <c r="D103" s="4">
        <v>44620</v>
      </c>
      <c r="E103" s="4">
        <v>44636</v>
      </c>
      <c r="F103" s="2">
        <f t="shared" si="19"/>
        <v>2022</v>
      </c>
      <c r="G103" s="2">
        <f t="shared" si="20"/>
        <v>3</v>
      </c>
      <c r="H103" s="2">
        <f t="shared" si="21"/>
        <v>16</v>
      </c>
      <c r="I103" s="2" t="str">
        <f t="shared" si="22"/>
        <v>Marzo</v>
      </c>
      <c r="J103" s="2"/>
      <c r="K103" s="2"/>
      <c r="L103" s="2" t="str">
        <f t="shared" si="23"/>
        <v>Derivados financierosInforme mensual de derivadosMensual4462044636</v>
      </c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</row>
    <row r="104" spans="1:65" s="5" customFormat="1" ht="15.95" customHeight="1" x14ac:dyDescent="0.2">
      <c r="A104" s="2" t="s">
        <v>29</v>
      </c>
      <c r="B104" s="2" t="s">
        <v>30</v>
      </c>
      <c r="C104" s="2" t="s">
        <v>6</v>
      </c>
      <c r="D104" s="4">
        <v>44651</v>
      </c>
      <c r="E104" s="4">
        <v>44671</v>
      </c>
      <c r="F104" s="2">
        <f t="shared" si="19"/>
        <v>2022</v>
      </c>
      <c r="G104" s="2">
        <f t="shared" si="20"/>
        <v>4</v>
      </c>
      <c r="H104" s="2">
        <f t="shared" si="21"/>
        <v>20</v>
      </c>
      <c r="I104" s="2" t="str">
        <f t="shared" si="22"/>
        <v>Abril</v>
      </c>
      <c r="J104" s="2"/>
      <c r="K104" s="2"/>
      <c r="L104" s="2" t="str">
        <f t="shared" si="23"/>
        <v>Derivados financierosInforme mensual de derivadosMensual4465144671</v>
      </c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</row>
    <row r="105" spans="1:65" s="5" customFormat="1" ht="15.95" customHeight="1" x14ac:dyDescent="0.2">
      <c r="A105" s="2" t="s">
        <v>29</v>
      </c>
      <c r="B105" s="2" t="s">
        <v>30</v>
      </c>
      <c r="C105" s="2" t="s">
        <v>6</v>
      </c>
      <c r="D105" s="4">
        <v>44680</v>
      </c>
      <c r="E105" s="4">
        <v>44698</v>
      </c>
      <c r="F105" s="2">
        <f t="shared" si="19"/>
        <v>2022</v>
      </c>
      <c r="G105" s="2">
        <f t="shared" si="20"/>
        <v>5</v>
      </c>
      <c r="H105" s="2">
        <f t="shared" si="21"/>
        <v>17</v>
      </c>
      <c r="I105" s="2" t="str">
        <f t="shared" si="22"/>
        <v>Mayo</v>
      </c>
      <c r="J105" s="2"/>
      <c r="K105" s="2"/>
      <c r="L105" s="2" t="str">
        <f t="shared" si="23"/>
        <v>Derivados financierosInforme mensual de derivadosMensual4468044698</v>
      </c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</row>
    <row r="106" spans="1:65" s="5" customFormat="1" ht="15.95" customHeight="1" x14ac:dyDescent="0.2">
      <c r="A106" s="2" t="s">
        <v>29</v>
      </c>
      <c r="B106" s="2" t="s">
        <v>30</v>
      </c>
      <c r="C106" s="2" t="s">
        <v>6</v>
      </c>
      <c r="D106" s="4">
        <v>44712</v>
      </c>
      <c r="E106" s="4">
        <v>44728</v>
      </c>
      <c r="F106" s="2">
        <f t="shared" si="19"/>
        <v>2022</v>
      </c>
      <c r="G106" s="2">
        <f t="shared" si="20"/>
        <v>6</v>
      </c>
      <c r="H106" s="2">
        <f t="shared" si="21"/>
        <v>16</v>
      </c>
      <c r="I106" s="2" t="str">
        <f t="shared" si="22"/>
        <v>Junio</v>
      </c>
      <c r="J106" s="2"/>
      <c r="K106" s="2"/>
      <c r="L106" s="2" t="str">
        <f t="shared" si="23"/>
        <v>Derivados financierosInforme mensual de derivadosMensual4471244728</v>
      </c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</row>
    <row r="107" spans="1:65" s="5" customFormat="1" ht="15.95" customHeight="1" x14ac:dyDescent="0.2">
      <c r="A107" s="2" t="s">
        <v>29</v>
      </c>
      <c r="B107" s="2" t="s">
        <v>30</v>
      </c>
      <c r="C107" s="2" t="s">
        <v>6</v>
      </c>
      <c r="D107" s="4">
        <v>44742</v>
      </c>
      <c r="E107" s="4">
        <v>44761</v>
      </c>
      <c r="F107" s="2">
        <f t="shared" si="19"/>
        <v>2022</v>
      </c>
      <c r="G107" s="2">
        <f t="shared" si="20"/>
        <v>7</v>
      </c>
      <c r="H107" s="2">
        <f t="shared" si="21"/>
        <v>19</v>
      </c>
      <c r="I107" s="2" t="str">
        <f t="shared" si="22"/>
        <v>Julio</v>
      </c>
      <c r="J107" s="2"/>
      <c r="K107" s="2"/>
      <c r="L107" s="2" t="str">
        <f t="shared" si="23"/>
        <v>Derivados financierosInforme mensual de derivadosMensual4474244761</v>
      </c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</row>
    <row r="108" spans="1:65" s="5" customFormat="1" ht="15.95" customHeight="1" x14ac:dyDescent="0.2">
      <c r="A108" s="2" t="s">
        <v>29</v>
      </c>
      <c r="B108" s="2" t="s">
        <v>30</v>
      </c>
      <c r="C108" s="2" t="s">
        <v>6</v>
      </c>
      <c r="D108" s="4">
        <v>44771</v>
      </c>
      <c r="E108" s="4">
        <v>44790</v>
      </c>
      <c r="F108" s="2">
        <f t="shared" si="19"/>
        <v>2022</v>
      </c>
      <c r="G108" s="2">
        <f t="shared" si="20"/>
        <v>8</v>
      </c>
      <c r="H108" s="2">
        <f t="shared" si="21"/>
        <v>17</v>
      </c>
      <c r="I108" s="2" t="str">
        <f t="shared" si="22"/>
        <v>Agosto</v>
      </c>
      <c r="J108" s="2"/>
      <c r="K108" s="2"/>
      <c r="L108" s="2" t="str">
        <f t="shared" si="23"/>
        <v>Derivados financierosInforme mensual de derivadosMensual4477144790</v>
      </c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</row>
    <row r="109" spans="1:65" s="5" customFormat="1" ht="15.95" customHeight="1" x14ac:dyDescent="0.2">
      <c r="A109" s="7" t="s">
        <v>29</v>
      </c>
      <c r="B109" s="7" t="s">
        <v>30</v>
      </c>
      <c r="C109" s="7" t="s">
        <v>6</v>
      </c>
      <c r="D109" s="3">
        <v>44804</v>
      </c>
      <c r="E109" s="3">
        <v>44820</v>
      </c>
      <c r="F109" s="2">
        <f t="shared" si="19"/>
        <v>2022</v>
      </c>
      <c r="G109" s="2">
        <f t="shared" si="20"/>
        <v>9</v>
      </c>
      <c r="H109" s="2">
        <f t="shared" si="21"/>
        <v>16</v>
      </c>
      <c r="I109" s="2" t="str">
        <f t="shared" si="22"/>
        <v>Septiembre</v>
      </c>
      <c r="J109" s="2"/>
      <c r="K109" s="2"/>
      <c r="L109" s="2" t="str">
        <f t="shared" si="23"/>
        <v>Derivados financierosInforme mensual de derivadosMensual4480444820</v>
      </c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</row>
    <row r="110" spans="1:65" s="5" customFormat="1" ht="15.95" customHeight="1" x14ac:dyDescent="0.2">
      <c r="A110" s="7" t="s">
        <v>29</v>
      </c>
      <c r="B110" s="7" t="s">
        <v>30</v>
      </c>
      <c r="C110" s="7" t="s">
        <v>6</v>
      </c>
      <c r="D110" s="3">
        <v>44834</v>
      </c>
      <c r="E110" s="3">
        <v>44853</v>
      </c>
      <c r="F110" s="2">
        <f t="shared" si="19"/>
        <v>2022</v>
      </c>
      <c r="G110" s="2">
        <f t="shared" si="20"/>
        <v>10</v>
      </c>
      <c r="H110" s="2">
        <f t="shared" si="21"/>
        <v>19</v>
      </c>
      <c r="I110" s="2" t="str">
        <f t="shared" si="22"/>
        <v>Octubre</v>
      </c>
      <c r="J110" s="2"/>
      <c r="K110" s="2"/>
      <c r="L110" s="2" t="str">
        <f t="shared" si="23"/>
        <v>Derivados financierosInforme mensual de derivadosMensual4483444853</v>
      </c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</row>
    <row r="111" spans="1:65" s="5" customFormat="1" ht="15.95" customHeight="1" x14ac:dyDescent="0.2">
      <c r="A111" s="7" t="s">
        <v>29</v>
      </c>
      <c r="B111" s="7" t="s">
        <v>30</v>
      </c>
      <c r="C111" s="7" t="s">
        <v>6</v>
      </c>
      <c r="D111" s="3">
        <v>44865</v>
      </c>
      <c r="E111" s="3">
        <v>44883</v>
      </c>
      <c r="F111" s="2">
        <f t="shared" si="19"/>
        <v>2022</v>
      </c>
      <c r="G111" s="2">
        <f t="shared" si="20"/>
        <v>11</v>
      </c>
      <c r="H111" s="2">
        <f t="shared" si="21"/>
        <v>18</v>
      </c>
      <c r="I111" s="2" t="str">
        <f t="shared" si="22"/>
        <v>Noviembre</v>
      </c>
      <c r="J111" s="2"/>
      <c r="K111" s="2"/>
      <c r="L111" s="2" t="str">
        <f t="shared" si="23"/>
        <v>Derivados financierosInforme mensual de derivadosMensual4486544883</v>
      </c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</row>
    <row r="112" spans="1:65" s="5" customFormat="1" ht="15.95" customHeight="1" x14ac:dyDescent="0.2">
      <c r="A112" s="7" t="s">
        <v>29</v>
      </c>
      <c r="B112" s="7" t="s">
        <v>30</v>
      </c>
      <c r="C112" s="7" t="s">
        <v>6</v>
      </c>
      <c r="D112" s="3">
        <v>44895</v>
      </c>
      <c r="E112" s="3">
        <v>44914</v>
      </c>
      <c r="F112" s="2">
        <f t="shared" si="19"/>
        <v>2022</v>
      </c>
      <c r="G112" s="2">
        <f t="shared" si="20"/>
        <v>12</v>
      </c>
      <c r="H112" s="2">
        <f t="shared" si="21"/>
        <v>19</v>
      </c>
      <c r="I112" s="2" t="str">
        <f t="shared" si="22"/>
        <v>Diciembre</v>
      </c>
      <c r="J112" s="2"/>
      <c r="K112" s="2"/>
      <c r="L112" s="2" t="str">
        <f t="shared" si="23"/>
        <v>Derivados financierosInforme mensual de derivadosMensual4489544914</v>
      </c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</row>
    <row r="113" spans="1:65" s="5" customFormat="1" ht="15.95" customHeight="1" x14ac:dyDescent="0.2">
      <c r="A113" s="2" t="s">
        <v>29</v>
      </c>
      <c r="B113" s="2" t="s">
        <v>30</v>
      </c>
      <c r="C113" s="2" t="s">
        <v>6</v>
      </c>
      <c r="D113" s="4">
        <v>44925</v>
      </c>
      <c r="E113" s="4">
        <v>44944</v>
      </c>
      <c r="F113" s="2">
        <f t="shared" si="19"/>
        <v>2023</v>
      </c>
      <c r="G113" s="2">
        <f t="shared" si="20"/>
        <v>1</v>
      </c>
      <c r="H113" s="2">
        <f t="shared" si="21"/>
        <v>18</v>
      </c>
      <c r="I113" s="2" t="str">
        <f t="shared" si="22"/>
        <v>Enero</v>
      </c>
      <c r="J113" s="2"/>
      <c r="K113" s="2"/>
      <c r="L113" s="2" t="str">
        <f t="shared" si="23"/>
        <v>Derivados financierosInforme mensual de derivadosMensual4492544944</v>
      </c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</row>
    <row r="114" spans="1:65" s="5" customFormat="1" ht="15.95" customHeight="1" x14ac:dyDescent="0.2">
      <c r="A114" s="2" t="s">
        <v>29</v>
      </c>
      <c r="B114" s="2" t="s">
        <v>30</v>
      </c>
      <c r="C114" s="2" t="s">
        <v>6</v>
      </c>
      <c r="D114" s="4">
        <v>44957</v>
      </c>
      <c r="E114" s="4">
        <v>44973</v>
      </c>
      <c r="F114" s="2">
        <f t="shared" si="19"/>
        <v>2023</v>
      </c>
      <c r="G114" s="2">
        <f t="shared" si="20"/>
        <v>2</v>
      </c>
      <c r="H114" s="2">
        <f t="shared" si="21"/>
        <v>16</v>
      </c>
      <c r="I114" s="2" t="str">
        <f t="shared" si="22"/>
        <v>Febrero</v>
      </c>
      <c r="J114" s="2"/>
      <c r="K114" s="2"/>
      <c r="L114" s="2" t="str">
        <f t="shared" si="23"/>
        <v>Derivados financierosInforme mensual de derivadosMensual4495744973</v>
      </c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</row>
    <row r="115" spans="1:65" s="5" customFormat="1" ht="15.95" customHeight="1" x14ac:dyDescent="0.2">
      <c r="A115" s="2" t="s">
        <v>29</v>
      </c>
      <c r="B115" s="2" t="s">
        <v>30</v>
      </c>
      <c r="C115" s="2" t="s">
        <v>6</v>
      </c>
      <c r="D115" s="4">
        <v>44985</v>
      </c>
      <c r="E115" s="4">
        <v>45001</v>
      </c>
      <c r="F115" s="2">
        <f t="shared" si="19"/>
        <v>2023</v>
      </c>
      <c r="G115" s="2">
        <f t="shared" si="20"/>
        <v>3</v>
      </c>
      <c r="H115" s="2">
        <f t="shared" si="21"/>
        <v>16</v>
      </c>
      <c r="I115" s="2" t="str">
        <f t="shared" si="22"/>
        <v>Marzo</v>
      </c>
      <c r="J115" s="2"/>
      <c r="K115" s="2"/>
      <c r="L115" s="2" t="str">
        <f t="shared" si="23"/>
        <v>Derivados financierosInforme mensual de derivadosMensual4498545001</v>
      </c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</row>
    <row r="116" spans="1:65" s="5" customFormat="1" ht="15.95" customHeight="1" x14ac:dyDescent="0.2">
      <c r="A116" s="2" t="s">
        <v>29</v>
      </c>
      <c r="B116" s="2" t="s">
        <v>30</v>
      </c>
      <c r="C116" s="2" t="s">
        <v>6</v>
      </c>
      <c r="D116" s="4">
        <v>45016</v>
      </c>
      <c r="E116" s="4">
        <v>45036</v>
      </c>
      <c r="F116" s="2">
        <f t="shared" si="19"/>
        <v>2023</v>
      </c>
      <c r="G116" s="2">
        <f t="shared" si="20"/>
        <v>4</v>
      </c>
      <c r="H116" s="2">
        <f t="shared" si="21"/>
        <v>20</v>
      </c>
      <c r="I116" s="2" t="str">
        <f t="shared" si="22"/>
        <v>Abril</v>
      </c>
      <c r="J116" s="2"/>
      <c r="K116" s="2"/>
      <c r="L116" s="2" t="str">
        <f t="shared" si="23"/>
        <v>Derivados financierosInforme mensual de derivadosMensual4501645036</v>
      </c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</row>
    <row r="117" spans="1:65" s="5" customFormat="1" ht="15.95" customHeight="1" x14ac:dyDescent="0.2">
      <c r="A117" s="2" t="s">
        <v>29</v>
      </c>
      <c r="B117" s="2" t="s">
        <v>30</v>
      </c>
      <c r="C117" s="2" t="s">
        <v>6</v>
      </c>
      <c r="D117" s="4">
        <v>45044</v>
      </c>
      <c r="E117" s="4">
        <v>45063</v>
      </c>
      <c r="F117" s="2">
        <f t="shared" si="19"/>
        <v>2023</v>
      </c>
      <c r="G117" s="2">
        <f t="shared" si="20"/>
        <v>5</v>
      </c>
      <c r="H117" s="2">
        <f t="shared" si="21"/>
        <v>17</v>
      </c>
      <c r="I117" s="2" t="str">
        <f t="shared" si="22"/>
        <v>Mayo</v>
      </c>
      <c r="J117" s="2"/>
      <c r="K117" s="2"/>
      <c r="L117" s="2" t="str">
        <f t="shared" si="23"/>
        <v>Derivados financierosInforme mensual de derivadosMensual4504445063</v>
      </c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</row>
    <row r="118" spans="1:65" ht="15.95" customHeight="1" x14ac:dyDescent="0.2">
      <c r="A118" s="2" t="s">
        <v>29</v>
      </c>
      <c r="B118" s="2" t="s">
        <v>30</v>
      </c>
      <c r="C118" s="2" t="s">
        <v>6</v>
      </c>
      <c r="D118" s="4">
        <v>45077</v>
      </c>
      <c r="E118" s="4">
        <v>45097</v>
      </c>
      <c r="F118" s="2">
        <f t="shared" si="19"/>
        <v>2023</v>
      </c>
      <c r="G118" s="2">
        <f t="shared" si="20"/>
        <v>6</v>
      </c>
      <c r="H118" s="2">
        <f t="shared" si="21"/>
        <v>20</v>
      </c>
      <c r="I118" s="2" t="str">
        <f t="shared" si="22"/>
        <v>Junio</v>
      </c>
      <c r="L118" s="2" t="str">
        <f t="shared" si="23"/>
        <v>Derivados financierosInforme mensual de derivadosMensual4507745097</v>
      </c>
    </row>
    <row r="119" spans="1:65" ht="15.95" customHeight="1" x14ac:dyDescent="0.2">
      <c r="A119" s="2" t="s">
        <v>29</v>
      </c>
      <c r="B119" s="2" t="s">
        <v>30</v>
      </c>
      <c r="C119" s="2" t="s">
        <v>6</v>
      </c>
      <c r="D119" s="4">
        <v>45107</v>
      </c>
      <c r="E119" s="4">
        <v>45126</v>
      </c>
      <c r="F119" s="2">
        <f t="shared" si="19"/>
        <v>2023</v>
      </c>
      <c r="G119" s="2">
        <f t="shared" si="20"/>
        <v>7</v>
      </c>
      <c r="H119" s="2">
        <f t="shared" si="21"/>
        <v>19</v>
      </c>
      <c r="I119" s="2" t="str">
        <f t="shared" si="22"/>
        <v>Julio</v>
      </c>
      <c r="L119" s="2" t="str">
        <f t="shared" si="23"/>
        <v>Derivados financierosInforme mensual de derivadosMensual4510745126</v>
      </c>
    </row>
    <row r="120" spans="1:65" ht="15.95" customHeight="1" x14ac:dyDescent="0.2">
      <c r="A120" s="2" t="s">
        <v>29</v>
      </c>
      <c r="B120" s="2" t="s">
        <v>30</v>
      </c>
      <c r="C120" s="2" t="s">
        <v>6</v>
      </c>
      <c r="D120" s="4">
        <v>45138</v>
      </c>
      <c r="E120" s="4">
        <v>45155</v>
      </c>
      <c r="F120" s="2">
        <f t="shared" si="19"/>
        <v>2023</v>
      </c>
      <c r="G120" s="2">
        <f t="shared" si="20"/>
        <v>8</v>
      </c>
      <c r="H120" s="2">
        <f t="shared" si="21"/>
        <v>17</v>
      </c>
      <c r="I120" s="2" t="str">
        <f t="shared" si="22"/>
        <v>Agosto</v>
      </c>
      <c r="L120" s="2" t="str">
        <f t="shared" si="23"/>
        <v>Derivados financierosInforme mensual de derivadosMensual4513845155</v>
      </c>
    </row>
    <row r="121" spans="1:65" ht="15.95" customHeight="1" x14ac:dyDescent="0.2">
      <c r="A121" s="2" t="s">
        <v>29</v>
      </c>
      <c r="B121" s="2" t="s">
        <v>30</v>
      </c>
      <c r="C121" s="2" t="s">
        <v>6</v>
      </c>
      <c r="D121" s="4">
        <v>45169</v>
      </c>
      <c r="E121" s="4">
        <v>45187</v>
      </c>
      <c r="F121" s="2">
        <f t="shared" si="19"/>
        <v>2023</v>
      </c>
      <c r="G121" s="2">
        <f t="shared" si="20"/>
        <v>9</v>
      </c>
      <c r="H121" s="2">
        <f t="shared" si="21"/>
        <v>18</v>
      </c>
      <c r="I121" s="2" t="str">
        <f t="shared" si="22"/>
        <v>Septiembre</v>
      </c>
      <c r="L121" s="2" t="str">
        <f t="shared" si="23"/>
        <v>Derivados financierosInforme mensual de derivadosMensual4516945187</v>
      </c>
    </row>
    <row r="122" spans="1:65" ht="15.95" customHeight="1" x14ac:dyDescent="0.2">
      <c r="A122" s="2" t="s">
        <v>29</v>
      </c>
      <c r="B122" s="2" t="s">
        <v>30</v>
      </c>
      <c r="C122" s="2" t="s">
        <v>6</v>
      </c>
      <c r="D122" s="4">
        <v>45198</v>
      </c>
      <c r="E122" s="4">
        <v>45217</v>
      </c>
      <c r="F122" s="2">
        <f t="shared" si="19"/>
        <v>2023</v>
      </c>
      <c r="G122" s="2">
        <f t="shared" si="20"/>
        <v>10</v>
      </c>
      <c r="H122" s="2">
        <f t="shared" si="21"/>
        <v>18</v>
      </c>
      <c r="I122" s="2" t="str">
        <f t="shared" si="22"/>
        <v>Octubre</v>
      </c>
      <c r="L122" s="2" t="str">
        <f t="shared" si="23"/>
        <v>Derivados financierosInforme mensual de derivadosMensual4519845217</v>
      </c>
    </row>
    <row r="123" spans="1:65" ht="15.95" customHeight="1" x14ac:dyDescent="0.2">
      <c r="A123" s="2" t="s">
        <v>29</v>
      </c>
      <c r="B123" s="2" t="s">
        <v>30</v>
      </c>
      <c r="C123" s="2" t="s">
        <v>6</v>
      </c>
      <c r="D123" s="4">
        <v>45230</v>
      </c>
      <c r="E123" s="4">
        <v>45250</v>
      </c>
      <c r="F123" s="2">
        <f t="shared" si="19"/>
        <v>2023</v>
      </c>
      <c r="G123" s="2">
        <f t="shared" si="20"/>
        <v>11</v>
      </c>
      <c r="H123" s="2">
        <f t="shared" si="21"/>
        <v>20</v>
      </c>
      <c r="I123" s="2" t="str">
        <f t="shared" si="22"/>
        <v>Noviembre</v>
      </c>
      <c r="L123" s="2" t="str">
        <f t="shared" si="23"/>
        <v>Derivados financierosInforme mensual de derivadosMensual4523045250</v>
      </c>
    </row>
    <row r="124" spans="1:65" ht="15.95" customHeight="1" x14ac:dyDescent="0.2">
      <c r="A124" s="2" t="s">
        <v>29</v>
      </c>
      <c r="B124" s="2" t="s">
        <v>30</v>
      </c>
      <c r="C124" s="2" t="s">
        <v>6</v>
      </c>
      <c r="D124" s="4">
        <v>45260</v>
      </c>
      <c r="E124" s="4">
        <v>45279</v>
      </c>
      <c r="F124" s="2">
        <f t="shared" si="19"/>
        <v>2023</v>
      </c>
      <c r="G124" s="2">
        <f t="shared" si="20"/>
        <v>12</v>
      </c>
      <c r="H124" s="2">
        <f t="shared" si="21"/>
        <v>19</v>
      </c>
      <c r="I124" s="2" t="str">
        <f t="shared" si="22"/>
        <v>Diciembre</v>
      </c>
      <c r="L124" s="2" t="str">
        <f t="shared" si="23"/>
        <v>Derivados financierosInforme mensual de derivadosMensual4526045279</v>
      </c>
    </row>
    <row r="125" spans="1:65" ht="15.95" customHeight="1" x14ac:dyDescent="0.2">
      <c r="A125" s="2" t="s">
        <v>29</v>
      </c>
      <c r="B125" s="2" t="s">
        <v>30</v>
      </c>
      <c r="C125" s="2" t="s">
        <v>6</v>
      </c>
      <c r="D125" s="4">
        <v>45289</v>
      </c>
      <c r="E125" s="4">
        <v>45309</v>
      </c>
      <c r="F125" s="2">
        <f t="shared" si="19"/>
        <v>2024</v>
      </c>
      <c r="G125" s="2">
        <f t="shared" si="20"/>
        <v>1</v>
      </c>
      <c r="H125" s="2">
        <f t="shared" si="21"/>
        <v>18</v>
      </c>
      <c r="I125" s="2" t="str">
        <f t="shared" si="22"/>
        <v>Enero</v>
      </c>
      <c r="L125" s="2" t="str">
        <f t="shared" si="23"/>
        <v>Derivados financierosInforme mensual de derivadosMensual4528945309</v>
      </c>
    </row>
    <row r="126" spans="1:65" ht="15.95" customHeight="1" x14ac:dyDescent="0.2">
      <c r="A126" s="2" t="s">
        <v>29</v>
      </c>
      <c r="B126" s="2" t="s">
        <v>30</v>
      </c>
      <c r="C126" s="2" t="s">
        <v>6</v>
      </c>
      <c r="D126" s="4">
        <v>45322</v>
      </c>
      <c r="E126" s="4">
        <v>45338</v>
      </c>
      <c r="F126" s="2">
        <f t="shared" si="19"/>
        <v>2024</v>
      </c>
      <c r="G126" s="2">
        <f t="shared" si="20"/>
        <v>2</v>
      </c>
      <c r="H126" s="2">
        <f t="shared" si="21"/>
        <v>16</v>
      </c>
      <c r="I126" s="2" t="str">
        <f t="shared" si="22"/>
        <v>Febrero</v>
      </c>
      <c r="L126" s="2" t="str">
        <f t="shared" si="23"/>
        <v>Derivados financierosInforme mensual de derivadosMensual4532245338</v>
      </c>
    </row>
    <row r="127" spans="1:65" ht="15.95" customHeight="1" x14ac:dyDescent="0.2">
      <c r="A127" s="7" t="s">
        <v>29</v>
      </c>
      <c r="B127" s="7" t="s">
        <v>30</v>
      </c>
      <c r="C127" s="7" t="s">
        <v>6</v>
      </c>
      <c r="D127" s="3">
        <v>45351</v>
      </c>
      <c r="E127" s="3">
        <v>45369</v>
      </c>
      <c r="F127" s="2">
        <f t="shared" si="19"/>
        <v>2024</v>
      </c>
      <c r="G127" s="2">
        <f t="shared" si="20"/>
        <v>3</v>
      </c>
      <c r="H127" s="2">
        <f t="shared" si="21"/>
        <v>18</v>
      </c>
      <c r="I127" s="2" t="str">
        <f t="shared" si="22"/>
        <v>Marzo</v>
      </c>
      <c r="L127" s="2" t="str">
        <f t="shared" si="23"/>
        <v>Derivados financierosInforme mensual de derivadosMensual4535145369</v>
      </c>
    </row>
    <row r="128" spans="1:65" ht="15.95" customHeight="1" x14ac:dyDescent="0.2">
      <c r="A128" s="7" t="s">
        <v>29</v>
      </c>
      <c r="B128" s="7" t="s">
        <v>30</v>
      </c>
      <c r="C128" s="7" t="s">
        <v>6</v>
      </c>
      <c r="D128" s="3">
        <v>45378</v>
      </c>
      <c r="E128" s="3">
        <v>45398</v>
      </c>
      <c r="F128" s="2">
        <f t="shared" si="19"/>
        <v>2024</v>
      </c>
      <c r="G128" s="2">
        <f t="shared" si="20"/>
        <v>4</v>
      </c>
      <c r="H128" s="2">
        <f t="shared" si="21"/>
        <v>16</v>
      </c>
      <c r="I128" s="2" t="str">
        <f t="shared" si="22"/>
        <v>Abril</v>
      </c>
      <c r="L128" s="2" t="str">
        <f t="shared" si="23"/>
        <v>Derivados financierosInforme mensual de derivadosMensual4537845398</v>
      </c>
    </row>
    <row r="129" spans="1:12" ht="15.95" customHeight="1" x14ac:dyDescent="0.2">
      <c r="A129" s="7" t="s">
        <v>29</v>
      </c>
      <c r="B129" s="7" t="s">
        <v>30</v>
      </c>
      <c r="C129" s="7" t="s">
        <v>6</v>
      </c>
      <c r="D129" s="3">
        <v>45412</v>
      </c>
      <c r="E129" s="3">
        <v>45432</v>
      </c>
      <c r="F129" s="2">
        <f t="shared" si="19"/>
        <v>2024</v>
      </c>
      <c r="G129" s="2">
        <f t="shared" si="20"/>
        <v>5</v>
      </c>
      <c r="H129" s="2">
        <f t="shared" si="21"/>
        <v>20</v>
      </c>
      <c r="I129" s="2" t="str">
        <f t="shared" si="22"/>
        <v>Mayo</v>
      </c>
      <c r="L129" s="2" t="str">
        <f t="shared" si="23"/>
        <v>Derivados financierosInforme mensual de derivadosMensual4541245432</v>
      </c>
    </row>
    <row r="130" spans="1:12" ht="15.95" customHeight="1" x14ac:dyDescent="0.2">
      <c r="A130" s="7" t="s">
        <v>29</v>
      </c>
      <c r="B130" s="7" t="s">
        <v>30</v>
      </c>
      <c r="C130" s="7" t="s">
        <v>6</v>
      </c>
      <c r="D130" s="3">
        <v>45443</v>
      </c>
      <c r="E130" s="3">
        <v>45463</v>
      </c>
      <c r="F130" s="2">
        <f t="shared" si="19"/>
        <v>2024</v>
      </c>
      <c r="G130" s="2">
        <f t="shared" si="20"/>
        <v>6</v>
      </c>
      <c r="H130" s="2">
        <f t="shared" si="21"/>
        <v>20</v>
      </c>
      <c r="I130" s="2" t="str">
        <f t="shared" si="22"/>
        <v>Junio</v>
      </c>
      <c r="L130" s="2" t="str">
        <f t="shared" ref="L130" si="24">CONCATENATE(A130,B130,C130,D130,E130,)</f>
        <v>Derivados financierosInforme mensual de derivadosMensual4544345463</v>
      </c>
    </row>
    <row r="131" spans="1:12" ht="15.95" customHeight="1" x14ac:dyDescent="0.2">
      <c r="A131" s="7" t="s">
        <v>29</v>
      </c>
      <c r="B131" s="7" t="s">
        <v>30</v>
      </c>
      <c r="C131" s="7" t="s">
        <v>6</v>
      </c>
      <c r="D131" s="3">
        <v>45471</v>
      </c>
      <c r="E131" s="3">
        <v>45490</v>
      </c>
      <c r="F131" s="2">
        <f t="shared" si="19"/>
        <v>2024</v>
      </c>
      <c r="G131" s="2">
        <f t="shared" si="20"/>
        <v>7</v>
      </c>
      <c r="H131" s="2">
        <f t="shared" si="21"/>
        <v>17</v>
      </c>
      <c r="I131" s="2" t="str">
        <f t="shared" si="22"/>
        <v>Julio</v>
      </c>
      <c r="L131" s="2" t="str">
        <f t="shared" ref="L131" si="25">CONCATENATE(A131,B131,C131,D131,E131,)</f>
        <v>Derivados financierosInforme mensual de derivadosMensual4547145490</v>
      </c>
    </row>
    <row r="132" spans="1:12" ht="15.95" customHeight="1" x14ac:dyDescent="0.2">
      <c r="A132" s="7" t="s">
        <v>29</v>
      </c>
      <c r="B132" s="7" t="s">
        <v>30</v>
      </c>
      <c r="C132" s="7" t="s">
        <v>6</v>
      </c>
      <c r="D132" s="3">
        <v>45504</v>
      </c>
      <c r="E132" s="3">
        <v>45524</v>
      </c>
      <c r="F132" s="7">
        <f t="shared" si="19"/>
        <v>2024</v>
      </c>
      <c r="G132" s="2">
        <f t="shared" si="20"/>
        <v>8</v>
      </c>
      <c r="H132" s="2">
        <f t="shared" si="21"/>
        <v>20</v>
      </c>
      <c r="I132" s="2" t="str">
        <f t="shared" si="22"/>
        <v>Agosto</v>
      </c>
      <c r="L132" s="2" t="str">
        <f t="shared" ref="L132" si="26">CONCATENATE(A132,B132,C132,D132,E132,)</f>
        <v>Derivados financierosInforme mensual de derivadosMensual4550445524</v>
      </c>
    </row>
    <row r="133" spans="1:12" ht="15.95" customHeight="1" x14ac:dyDescent="0.2">
      <c r="A133" s="7" t="s">
        <v>29</v>
      </c>
      <c r="B133" s="7" t="s">
        <v>30</v>
      </c>
      <c r="C133" s="7" t="s">
        <v>6</v>
      </c>
      <c r="D133" s="3">
        <v>45534</v>
      </c>
      <c r="E133" s="3">
        <v>45552</v>
      </c>
      <c r="F133" s="7">
        <f t="shared" ref="F133:F203" si="27">YEAR(E133)</f>
        <v>2024</v>
      </c>
      <c r="G133" s="2">
        <f t="shared" ref="G133:G203" si="28">MONTH(E133)</f>
        <v>9</v>
      </c>
      <c r="H133" s="2">
        <f t="shared" ref="H133:H203" si="29">DAY(E133)</f>
        <v>17</v>
      </c>
      <c r="I133" s="2" t="str">
        <f t="shared" ref="I133:I203" si="30">CHOOSE(G133,"Enero","Febrero","Marzo","Abril","Mayo","Junio","Julio","Agosto","Septiembre","Octubre","Noviembre","Diciembre")</f>
        <v>Septiembre</v>
      </c>
      <c r="L133" s="2" t="str">
        <f t="shared" ref="L133:L142" si="31">CONCATENATE(A133,B133,C133,D133,E133,)</f>
        <v>Derivados financierosInforme mensual de derivadosMensual4553445552</v>
      </c>
    </row>
    <row r="134" spans="1:12" ht="15.95" customHeight="1" x14ac:dyDescent="0.2">
      <c r="A134" s="7" t="s">
        <v>29</v>
      </c>
      <c r="B134" s="7" t="s">
        <v>30</v>
      </c>
      <c r="C134" s="7" t="s">
        <v>6</v>
      </c>
      <c r="D134" s="3">
        <v>45565</v>
      </c>
      <c r="E134" s="3">
        <v>45582</v>
      </c>
      <c r="F134" s="7">
        <f t="shared" si="27"/>
        <v>2024</v>
      </c>
      <c r="G134" s="2">
        <f t="shared" si="28"/>
        <v>10</v>
      </c>
      <c r="H134" s="2">
        <f t="shared" si="29"/>
        <v>17</v>
      </c>
      <c r="I134" s="2" t="str">
        <f t="shared" si="30"/>
        <v>Octubre</v>
      </c>
      <c r="L134" s="2" t="str">
        <f t="shared" si="31"/>
        <v>Derivados financierosInforme mensual de derivadosMensual4556545582</v>
      </c>
    </row>
    <row r="135" spans="1:12" ht="15.95" customHeight="1" x14ac:dyDescent="0.2">
      <c r="A135" s="7" t="s">
        <v>29</v>
      </c>
      <c r="B135" s="7" t="s">
        <v>30</v>
      </c>
      <c r="C135" s="7" t="s">
        <v>6</v>
      </c>
      <c r="D135" s="3">
        <v>45596</v>
      </c>
      <c r="E135" s="3">
        <v>45616</v>
      </c>
      <c r="F135" s="7">
        <f t="shared" ref="F135" si="32">YEAR(E135)</f>
        <v>2024</v>
      </c>
      <c r="G135" s="2">
        <f t="shared" ref="G135" si="33">MONTH(E135)</f>
        <v>11</v>
      </c>
      <c r="H135" s="2">
        <f t="shared" ref="H135" si="34">DAY(E135)</f>
        <v>20</v>
      </c>
      <c r="I135" s="2" t="str">
        <f t="shared" ref="I135" si="35">CHOOSE(G135,"Enero","Febrero","Marzo","Abril","Mayo","Junio","Julio","Agosto","Septiembre","Octubre","Noviembre","Diciembre")</f>
        <v>Noviembre</v>
      </c>
      <c r="L135" s="2" t="str">
        <f t="shared" si="31"/>
        <v>Derivados financierosInforme mensual de derivadosMensual4559645616</v>
      </c>
    </row>
    <row r="136" spans="1:12" ht="15.95" customHeight="1" x14ac:dyDescent="0.2">
      <c r="A136" s="7" t="s">
        <v>29</v>
      </c>
      <c r="B136" s="7" t="s">
        <v>30</v>
      </c>
      <c r="C136" s="7" t="s">
        <v>6</v>
      </c>
      <c r="D136" s="3">
        <v>45625</v>
      </c>
      <c r="E136" s="3">
        <v>45643</v>
      </c>
      <c r="F136" s="7">
        <f t="shared" ref="F136" si="36">YEAR(E136)</f>
        <v>2024</v>
      </c>
      <c r="G136" s="2">
        <f t="shared" ref="G136" si="37">MONTH(E136)</f>
        <v>12</v>
      </c>
      <c r="H136" s="2">
        <f t="shared" ref="H136" si="38">DAY(E136)</f>
        <v>17</v>
      </c>
      <c r="I136" s="2" t="str">
        <f t="shared" ref="I136" si="39">CHOOSE(G136,"Enero","Febrero","Marzo","Abril","Mayo","Junio","Julio","Agosto","Septiembre","Octubre","Noviembre","Diciembre")</f>
        <v>Diciembre</v>
      </c>
      <c r="L136" s="2" t="str">
        <f t="shared" si="31"/>
        <v>Derivados financierosInforme mensual de derivadosMensual4562545643</v>
      </c>
    </row>
    <row r="137" spans="1:12" ht="15.95" customHeight="1" x14ac:dyDescent="0.2">
      <c r="A137" s="7" t="s">
        <v>29</v>
      </c>
      <c r="B137" s="7" t="s">
        <v>30</v>
      </c>
      <c r="C137" s="7" t="s">
        <v>6</v>
      </c>
      <c r="D137" s="3">
        <v>45656</v>
      </c>
      <c r="E137" s="3">
        <v>45677</v>
      </c>
      <c r="F137" s="7">
        <f t="shared" ref="F137" si="40">YEAR(E137)</f>
        <v>2025</v>
      </c>
      <c r="G137" s="2">
        <f t="shared" ref="G137" si="41">MONTH(E137)</f>
        <v>1</v>
      </c>
      <c r="H137" s="2">
        <f t="shared" ref="H137" si="42">DAY(E137)</f>
        <v>20</v>
      </c>
      <c r="I137" s="2" t="str">
        <f t="shared" ref="I137" si="43">CHOOSE(G137,"Enero","Febrero","Marzo","Abril","Mayo","Junio","Julio","Agosto","Septiembre","Octubre","Noviembre","Diciembre")</f>
        <v>Enero</v>
      </c>
      <c r="L137" s="2" t="str">
        <f t="shared" si="31"/>
        <v>Derivados financierosInforme mensual de derivadosMensual4565645677</v>
      </c>
    </row>
    <row r="138" spans="1:12" ht="15.95" customHeight="1" x14ac:dyDescent="0.2">
      <c r="A138" s="7" t="s">
        <v>29</v>
      </c>
      <c r="B138" s="7" t="s">
        <v>30</v>
      </c>
      <c r="C138" s="7" t="s">
        <v>6</v>
      </c>
      <c r="D138" s="3">
        <v>45688</v>
      </c>
      <c r="E138" s="3">
        <v>45706</v>
      </c>
      <c r="F138" s="2">
        <f t="shared" ref="F138" si="44">YEAR(E138)</f>
        <v>2025</v>
      </c>
      <c r="G138" s="2">
        <f t="shared" ref="G138" si="45">MONTH(E138)</f>
        <v>2</v>
      </c>
      <c r="H138" s="2">
        <f t="shared" ref="H138" si="46">DAY(E138)</f>
        <v>18</v>
      </c>
      <c r="I138" s="2" t="str">
        <f t="shared" ref="I138" si="47">CHOOSE(G138,"Enero","Febrero","Marzo","Abril","Mayo","Junio","Julio","Agosto","Septiembre","Octubre","Noviembre","Diciembre")</f>
        <v>Febrero</v>
      </c>
      <c r="L138" s="2" t="str">
        <f t="shared" si="31"/>
        <v>Derivados financierosInforme mensual de derivadosMensual4568845706</v>
      </c>
    </row>
    <row r="139" spans="1:12" ht="15.95" customHeight="1" x14ac:dyDescent="0.2">
      <c r="A139" s="7" t="s">
        <v>29</v>
      </c>
      <c r="B139" s="7" t="s">
        <v>30</v>
      </c>
      <c r="C139" s="7" t="s">
        <v>6</v>
      </c>
      <c r="D139" s="3">
        <v>45716</v>
      </c>
      <c r="E139" s="3">
        <v>45734</v>
      </c>
      <c r="F139" s="2">
        <f t="shared" ref="F139" si="48">YEAR(E139)</f>
        <v>2025</v>
      </c>
      <c r="G139" s="2">
        <f t="shared" ref="G139" si="49">MONTH(E139)</f>
        <v>3</v>
      </c>
      <c r="H139" s="2">
        <f t="shared" ref="H139" si="50">DAY(E139)</f>
        <v>18</v>
      </c>
      <c r="I139" s="2" t="str">
        <f t="shared" ref="I139" si="51">CHOOSE(G139,"Enero","Febrero","Marzo","Abril","Mayo","Junio","Julio","Agosto","Septiembre","Octubre","Noviembre","Diciembre")</f>
        <v>Marzo</v>
      </c>
      <c r="L139" s="2" t="str">
        <f t="shared" si="31"/>
        <v>Derivados financierosInforme mensual de derivadosMensual4571645734</v>
      </c>
    </row>
    <row r="140" spans="1:12" ht="15.95" customHeight="1" x14ac:dyDescent="0.2">
      <c r="A140" s="7" t="s">
        <v>29</v>
      </c>
      <c r="B140" s="7" t="s">
        <v>30</v>
      </c>
      <c r="C140" s="7" t="s">
        <v>6</v>
      </c>
      <c r="D140" s="3">
        <v>45747</v>
      </c>
      <c r="E140" s="3">
        <v>45763</v>
      </c>
      <c r="F140" s="2">
        <f t="shared" ref="F140" si="52">YEAR(E140)</f>
        <v>2025</v>
      </c>
      <c r="G140" s="2">
        <f t="shared" ref="G140" si="53">MONTH(E140)</f>
        <v>4</v>
      </c>
      <c r="H140" s="2">
        <f t="shared" ref="H140" si="54">DAY(E140)</f>
        <v>16</v>
      </c>
      <c r="I140" s="2" t="str">
        <f t="shared" ref="I140" si="55">CHOOSE(G140,"Enero","Febrero","Marzo","Abril","Mayo","Junio","Julio","Agosto","Septiembre","Octubre","Noviembre","Diciembre")</f>
        <v>Abril</v>
      </c>
      <c r="L140" s="2" t="str">
        <f t="shared" si="31"/>
        <v>Derivados financierosInforme mensual de derivadosMensual4574745763</v>
      </c>
    </row>
    <row r="141" spans="1:12" ht="15.95" customHeight="1" x14ac:dyDescent="0.2">
      <c r="A141" s="8" t="s">
        <v>29</v>
      </c>
      <c r="B141" s="8" t="s">
        <v>30</v>
      </c>
      <c r="C141" s="8" t="s">
        <v>6</v>
      </c>
      <c r="D141" s="9">
        <v>45777</v>
      </c>
      <c r="E141" s="9">
        <v>45796</v>
      </c>
      <c r="F141" s="2">
        <f t="shared" ref="F141" si="56">YEAR(E141)</f>
        <v>2025</v>
      </c>
      <c r="G141" s="2">
        <f t="shared" ref="G141" si="57">MONTH(E141)</f>
        <v>5</v>
      </c>
      <c r="H141" s="2">
        <f t="shared" ref="H141" si="58">DAY(E141)</f>
        <v>19</v>
      </c>
      <c r="I141" s="2" t="str">
        <f t="shared" ref="I141" si="59">CHOOSE(G141,"Enero","Febrero","Marzo","Abril","Mayo","Junio","Julio","Agosto","Septiembre","Octubre","Noviembre","Diciembre")</f>
        <v>Mayo</v>
      </c>
      <c r="L141" s="2" t="str">
        <f t="shared" si="31"/>
        <v>Derivados financierosInforme mensual de derivadosMensual4577745796</v>
      </c>
    </row>
    <row r="142" spans="1:12" ht="15.75" customHeight="1" x14ac:dyDescent="0.2">
      <c r="A142" s="7" t="s">
        <v>29</v>
      </c>
      <c r="B142" s="7" t="s">
        <v>28</v>
      </c>
      <c r="C142" s="7" t="s">
        <v>26</v>
      </c>
      <c r="D142" s="3">
        <v>42116</v>
      </c>
      <c r="E142" s="3">
        <v>42118</v>
      </c>
      <c r="F142" s="2">
        <f t="shared" si="27"/>
        <v>2015</v>
      </c>
      <c r="G142" s="2">
        <f t="shared" si="28"/>
        <v>4</v>
      </c>
      <c r="H142" s="2">
        <f t="shared" si="29"/>
        <v>24</v>
      </c>
      <c r="I142" s="2" t="str">
        <f t="shared" si="30"/>
        <v>Abril</v>
      </c>
      <c r="L142" s="2" t="str">
        <f t="shared" si="31"/>
        <v>Derivados financierosReporte diario de forwardsDiario4211642118</v>
      </c>
    </row>
    <row r="143" spans="1:12" ht="15.95" customHeight="1" x14ac:dyDescent="0.2">
      <c r="A143" s="2" t="s">
        <v>29</v>
      </c>
      <c r="B143" s="2" t="s">
        <v>28</v>
      </c>
      <c r="C143" s="2" t="s">
        <v>26</v>
      </c>
      <c r="D143" s="4">
        <v>42117</v>
      </c>
      <c r="E143" s="4">
        <v>42121</v>
      </c>
      <c r="F143" s="2">
        <f t="shared" si="27"/>
        <v>2015</v>
      </c>
      <c r="G143" s="2">
        <f t="shared" si="28"/>
        <v>4</v>
      </c>
      <c r="H143" s="2">
        <f t="shared" si="29"/>
        <v>27</v>
      </c>
      <c r="I143" s="2" t="str">
        <f t="shared" si="30"/>
        <v>Abril</v>
      </c>
      <c r="L143" s="2" t="str">
        <f t="shared" si="23"/>
        <v>Derivados financierosReporte diario de forwardsDiario4211742121</v>
      </c>
    </row>
    <row r="144" spans="1:12" ht="15.95" customHeight="1" x14ac:dyDescent="0.2">
      <c r="A144" s="2" t="s">
        <v>29</v>
      </c>
      <c r="B144" s="2" t="s">
        <v>28</v>
      </c>
      <c r="C144" s="2" t="s">
        <v>26</v>
      </c>
      <c r="D144" s="4">
        <v>42118</v>
      </c>
      <c r="E144" s="4">
        <v>42122</v>
      </c>
      <c r="F144" s="2">
        <f t="shared" si="27"/>
        <v>2015</v>
      </c>
      <c r="G144" s="2">
        <f t="shared" si="28"/>
        <v>4</v>
      </c>
      <c r="H144" s="2">
        <f t="shared" si="29"/>
        <v>28</v>
      </c>
      <c r="I144" s="2" t="str">
        <f t="shared" si="30"/>
        <v>Abril</v>
      </c>
      <c r="L144" s="2" t="str">
        <f t="shared" si="23"/>
        <v>Derivados financierosReporte diario de forwardsDiario4211842122</v>
      </c>
    </row>
    <row r="145" spans="1:12" ht="15.95" customHeight="1" x14ac:dyDescent="0.2">
      <c r="A145" s="2" t="s">
        <v>29</v>
      </c>
      <c r="B145" s="2" t="s">
        <v>28</v>
      </c>
      <c r="C145" s="2" t="s">
        <v>26</v>
      </c>
      <c r="D145" s="4">
        <v>42121</v>
      </c>
      <c r="E145" s="4">
        <v>42123</v>
      </c>
      <c r="F145" s="2">
        <f t="shared" si="27"/>
        <v>2015</v>
      </c>
      <c r="G145" s="2">
        <f t="shared" si="28"/>
        <v>4</v>
      </c>
      <c r="H145" s="2">
        <f t="shared" si="29"/>
        <v>29</v>
      </c>
      <c r="I145" s="2" t="str">
        <f t="shared" si="30"/>
        <v>Abril</v>
      </c>
      <c r="L145" s="2" t="str">
        <f t="shared" si="23"/>
        <v>Derivados financierosReporte diario de forwardsDiario4212142123</v>
      </c>
    </row>
    <row r="146" spans="1:12" ht="15.95" customHeight="1" x14ac:dyDescent="0.2">
      <c r="A146" s="2" t="s">
        <v>29</v>
      </c>
      <c r="B146" s="2" t="s">
        <v>28</v>
      </c>
      <c r="C146" s="2" t="s">
        <v>26</v>
      </c>
      <c r="D146" s="4">
        <v>42122</v>
      </c>
      <c r="E146" s="4">
        <v>42124</v>
      </c>
      <c r="F146" s="2">
        <f t="shared" si="27"/>
        <v>2015</v>
      </c>
      <c r="G146" s="2">
        <f t="shared" si="28"/>
        <v>4</v>
      </c>
      <c r="H146" s="2">
        <f t="shared" si="29"/>
        <v>30</v>
      </c>
      <c r="I146" s="2" t="str">
        <f t="shared" si="30"/>
        <v>Abril</v>
      </c>
      <c r="L146" s="2" t="str">
        <f t="shared" ref="L146:L209" si="60">CONCATENATE(A146,B146,C146,D146,E146,)</f>
        <v>Derivados financierosReporte diario de forwardsDiario4212242124</v>
      </c>
    </row>
    <row r="147" spans="1:12" ht="15.95" customHeight="1" x14ac:dyDescent="0.2">
      <c r="A147" s="2" t="s">
        <v>29</v>
      </c>
      <c r="B147" s="2" t="s">
        <v>28</v>
      </c>
      <c r="C147" s="2" t="s">
        <v>26</v>
      </c>
      <c r="D147" s="4">
        <v>42123</v>
      </c>
      <c r="E147" s="4">
        <v>42128</v>
      </c>
      <c r="F147" s="2">
        <f t="shared" si="27"/>
        <v>2015</v>
      </c>
      <c r="G147" s="2">
        <f t="shared" si="28"/>
        <v>5</v>
      </c>
      <c r="H147" s="2">
        <f t="shared" si="29"/>
        <v>4</v>
      </c>
      <c r="I147" s="2" t="str">
        <f t="shared" si="30"/>
        <v>Mayo</v>
      </c>
      <c r="L147" s="2" t="str">
        <f t="shared" si="60"/>
        <v>Derivados financierosReporte diario de forwardsDiario4212342128</v>
      </c>
    </row>
    <row r="148" spans="1:12" ht="15.95" customHeight="1" x14ac:dyDescent="0.2">
      <c r="A148" s="2" t="s">
        <v>29</v>
      </c>
      <c r="B148" s="2" t="s">
        <v>28</v>
      </c>
      <c r="C148" s="2" t="s">
        <v>26</v>
      </c>
      <c r="D148" s="4">
        <v>42124</v>
      </c>
      <c r="E148" s="4">
        <v>42129</v>
      </c>
      <c r="F148" s="2">
        <f t="shared" si="27"/>
        <v>2015</v>
      </c>
      <c r="G148" s="2">
        <f t="shared" si="28"/>
        <v>5</v>
      </c>
      <c r="H148" s="2">
        <f t="shared" si="29"/>
        <v>5</v>
      </c>
      <c r="I148" s="2" t="str">
        <f t="shared" si="30"/>
        <v>Mayo</v>
      </c>
      <c r="L148" s="2" t="str">
        <f t="shared" si="60"/>
        <v>Derivados financierosReporte diario de forwardsDiario4212442129</v>
      </c>
    </row>
    <row r="149" spans="1:12" ht="15.95" customHeight="1" x14ac:dyDescent="0.2">
      <c r="A149" s="2" t="s">
        <v>29</v>
      </c>
      <c r="B149" s="2" t="s">
        <v>28</v>
      </c>
      <c r="C149" s="2" t="s">
        <v>26</v>
      </c>
      <c r="D149" s="4">
        <v>42128</v>
      </c>
      <c r="E149" s="4">
        <v>42130</v>
      </c>
      <c r="F149" s="2">
        <f t="shared" si="27"/>
        <v>2015</v>
      </c>
      <c r="G149" s="2">
        <f t="shared" si="28"/>
        <v>5</v>
      </c>
      <c r="H149" s="2">
        <f t="shared" si="29"/>
        <v>6</v>
      </c>
      <c r="I149" s="2" t="str">
        <f t="shared" si="30"/>
        <v>Mayo</v>
      </c>
      <c r="L149" s="2" t="str">
        <f t="shared" si="60"/>
        <v>Derivados financierosReporte diario de forwardsDiario4212842130</v>
      </c>
    </row>
    <row r="150" spans="1:12" ht="15.95" customHeight="1" x14ac:dyDescent="0.2">
      <c r="A150" s="2" t="s">
        <v>29</v>
      </c>
      <c r="B150" s="2" t="s">
        <v>28</v>
      </c>
      <c r="C150" s="2" t="s">
        <v>26</v>
      </c>
      <c r="D150" s="4">
        <v>42129</v>
      </c>
      <c r="E150" s="4">
        <v>42131</v>
      </c>
      <c r="F150" s="2">
        <f t="shared" si="27"/>
        <v>2015</v>
      </c>
      <c r="G150" s="2">
        <f t="shared" si="28"/>
        <v>5</v>
      </c>
      <c r="H150" s="2">
        <f t="shared" si="29"/>
        <v>7</v>
      </c>
      <c r="I150" s="2" t="str">
        <f t="shared" si="30"/>
        <v>Mayo</v>
      </c>
      <c r="L150" s="2" t="str">
        <f t="shared" si="60"/>
        <v>Derivados financierosReporte diario de forwardsDiario4212942131</v>
      </c>
    </row>
    <row r="151" spans="1:12" ht="15.95" customHeight="1" x14ac:dyDescent="0.2">
      <c r="A151" s="2" t="s">
        <v>29</v>
      </c>
      <c r="B151" s="2" t="s">
        <v>28</v>
      </c>
      <c r="C151" s="2" t="s">
        <v>26</v>
      </c>
      <c r="D151" s="4">
        <v>42130</v>
      </c>
      <c r="E151" s="4">
        <v>42132</v>
      </c>
      <c r="F151" s="2">
        <f t="shared" si="27"/>
        <v>2015</v>
      </c>
      <c r="G151" s="2">
        <f t="shared" si="28"/>
        <v>5</v>
      </c>
      <c r="H151" s="2">
        <f t="shared" si="29"/>
        <v>8</v>
      </c>
      <c r="I151" s="2" t="str">
        <f t="shared" si="30"/>
        <v>Mayo</v>
      </c>
      <c r="L151" s="2" t="str">
        <f t="shared" si="60"/>
        <v>Derivados financierosReporte diario de forwardsDiario4213042132</v>
      </c>
    </row>
    <row r="152" spans="1:12" ht="15.95" customHeight="1" x14ac:dyDescent="0.2">
      <c r="A152" s="2" t="s">
        <v>29</v>
      </c>
      <c r="B152" s="2" t="s">
        <v>28</v>
      </c>
      <c r="C152" s="2" t="s">
        <v>26</v>
      </c>
      <c r="D152" s="4">
        <v>42131</v>
      </c>
      <c r="E152" s="4">
        <v>42135</v>
      </c>
      <c r="F152" s="2">
        <f t="shared" si="27"/>
        <v>2015</v>
      </c>
      <c r="G152" s="2">
        <f t="shared" si="28"/>
        <v>5</v>
      </c>
      <c r="H152" s="2">
        <f t="shared" si="29"/>
        <v>11</v>
      </c>
      <c r="I152" s="2" t="str">
        <f t="shared" si="30"/>
        <v>Mayo</v>
      </c>
      <c r="L152" s="2" t="str">
        <f t="shared" si="60"/>
        <v>Derivados financierosReporte diario de forwardsDiario4213142135</v>
      </c>
    </row>
    <row r="153" spans="1:12" ht="15.95" customHeight="1" x14ac:dyDescent="0.2">
      <c r="A153" s="2" t="s">
        <v>29</v>
      </c>
      <c r="B153" s="2" t="s">
        <v>28</v>
      </c>
      <c r="C153" s="2" t="s">
        <v>26</v>
      </c>
      <c r="D153" s="4">
        <v>42132</v>
      </c>
      <c r="E153" s="4">
        <v>42136</v>
      </c>
      <c r="F153" s="2">
        <f t="shared" si="27"/>
        <v>2015</v>
      </c>
      <c r="G153" s="2">
        <f t="shared" si="28"/>
        <v>5</v>
      </c>
      <c r="H153" s="2">
        <f t="shared" si="29"/>
        <v>12</v>
      </c>
      <c r="I153" s="2" t="str">
        <f t="shared" si="30"/>
        <v>Mayo</v>
      </c>
      <c r="L153" s="2" t="str">
        <f t="shared" si="60"/>
        <v>Derivados financierosReporte diario de forwardsDiario4213242136</v>
      </c>
    </row>
    <row r="154" spans="1:12" ht="15.95" customHeight="1" x14ac:dyDescent="0.2">
      <c r="A154" s="2" t="s">
        <v>29</v>
      </c>
      <c r="B154" s="2" t="s">
        <v>28</v>
      </c>
      <c r="C154" s="2" t="s">
        <v>26</v>
      </c>
      <c r="D154" s="4">
        <v>42135</v>
      </c>
      <c r="E154" s="4">
        <v>42137</v>
      </c>
      <c r="F154" s="2">
        <f t="shared" si="27"/>
        <v>2015</v>
      </c>
      <c r="G154" s="2">
        <f t="shared" si="28"/>
        <v>5</v>
      </c>
      <c r="H154" s="2">
        <f t="shared" si="29"/>
        <v>13</v>
      </c>
      <c r="I154" s="2" t="str">
        <f t="shared" si="30"/>
        <v>Mayo</v>
      </c>
      <c r="L154" s="2" t="str">
        <f t="shared" si="60"/>
        <v>Derivados financierosReporte diario de forwardsDiario4213542137</v>
      </c>
    </row>
    <row r="155" spans="1:12" ht="15.95" customHeight="1" x14ac:dyDescent="0.2">
      <c r="A155" s="2" t="s">
        <v>29</v>
      </c>
      <c r="B155" s="2" t="s">
        <v>28</v>
      </c>
      <c r="C155" s="2" t="s">
        <v>26</v>
      </c>
      <c r="D155" s="4">
        <v>42136</v>
      </c>
      <c r="E155" s="4">
        <v>42138</v>
      </c>
      <c r="F155" s="2">
        <f t="shared" si="27"/>
        <v>2015</v>
      </c>
      <c r="G155" s="2">
        <f t="shared" si="28"/>
        <v>5</v>
      </c>
      <c r="H155" s="2">
        <f t="shared" si="29"/>
        <v>14</v>
      </c>
      <c r="I155" s="2" t="str">
        <f t="shared" si="30"/>
        <v>Mayo</v>
      </c>
      <c r="L155" s="2" t="str">
        <f t="shared" si="60"/>
        <v>Derivados financierosReporte diario de forwardsDiario4213642138</v>
      </c>
    </row>
    <row r="156" spans="1:12" ht="15.95" customHeight="1" x14ac:dyDescent="0.2">
      <c r="A156" s="2" t="s">
        <v>29</v>
      </c>
      <c r="B156" s="2" t="s">
        <v>28</v>
      </c>
      <c r="C156" s="2" t="s">
        <v>26</v>
      </c>
      <c r="D156" s="4">
        <v>42137</v>
      </c>
      <c r="E156" s="4">
        <v>42139</v>
      </c>
      <c r="F156" s="2">
        <f t="shared" si="27"/>
        <v>2015</v>
      </c>
      <c r="G156" s="2">
        <f t="shared" si="28"/>
        <v>5</v>
      </c>
      <c r="H156" s="2">
        <f t="shared" si="29"/>
        <v>15</v>
      </c>
      <c r="I156" s="2" t="str">
        <f t="shared" si="30"/>
        <v>Mayo</v>
      </c>
      <c r="L156" s="2" t="str">
        <f t="shared" si="60"/>
        <v>Derivados financierosReporte diario de forwardsDiario4213742139</v>
      </c>
    </row>
    <row r="157" spans="1:12" ht="15.95" customHeight="1" x14ac:dyDescent="0.2">
      <c r="A157" s="2" t="s">
        <v>29</v>
      </c>
      <c r="B157" s="2" t="s">
        <v>28</v>
      </c>
      <c r="C157" s="2" t="s">
        <v>26</v>
      </c>
      <c r="D157" s="4">
        <v>42138</v>
      </c>
      <c r="E157" s="4">
        <v>42143</v>
      </c>
      <c r="F157" s="2">
        <f t="shared" si="27"/>
        <v>2015</v>
      </c>
      <c r="G157" s="2">
        <f t="shared" si="28"/>
        <v>5</v>
      </c>
      <c r="H157" s="2">
        <f t="shared" si="29"/>
        <v>19</v>
      </c>
      <c r="I157" s="2" t="str">
        <f t="shared" si="30"/>
        <v>Mayo</v>
      </c>
      <c r="L157" s="2" t="str">
        <f t="shared" si="60"/>
        <v>Derivados financierosReporte diario de forwardsDiario4213842143</v>
      </c>
    </row>
    <row r="158" spans="1:12" ht="15.95" customHeight="1" x14ac:dyDescent="0.2">
      <c r="A158" s="2" t="s">
        <v>29</v>
      </c>
      <c r="B158" s="2" t="s">
        <v>28</v>
      </c>
      <c r="C158" s="2" t="s">
        <v>26</v>
      </c>
      <c r="D158" s="4">
        <v>42139</v>
      </c>
      <c r="E158" s="4">
        <v>42144</v>
      </c>
      <c r="F158" s="2">
        <f t="shared" si="27"/>
        <v>2015</v>
      </c>
      <c r="G158" s="2">
        <f t="shared" si="28"/>
        <v>5</v>
      </c>
      <c r="H158" s="2">
        <f t="shared" si="29"/>
        <v>20</v>
      </c>
      <c r="I158" s="2" t="str">
        <f t="shared" si="30"/>
        <v>Mayo</v>
      </c>
      <c r="L158" s="2" t="str">
        <f t="shared" si="60"/>
        <v>Derivados financierosReporte diario de forwardsDiario4213942144</v>
      </c>
    </row>
    <row r="159" spans="1:12" ht="15.95" customHeight="1" x14ac:dyDescent="0.2">
      <c r="A159" s="2" t="s">
        <v>29</v>
      </c>
      <c r="B159" s="2" t="s">
        <v>28</v>
      </c>
      <c r="C159" s="2" t="s">
        <v>26</v>
      </c>
      <c r="D159" s="4">
        <v>42143</v>
      </c>
      <c r="E159" s="4">
        <v>42145</v>
      </c>
      <c r="F159" s="2">
        <f t="shared" si="27"/>
        <v>2015</v>
      </c>
      <c r="G159" s="2">
        <f t="shared" si="28"/>
        <v>5</v>
      </c>
      <c r="H159" s="2">
        <f t="shared" si="29"/>
        <v>21</v>
      </c>
      <c r="I159" s="2" t="str">
        <f t="shared" si="30"/>
        <v>Mayo</v>
      </c>
      <c r="L159" s="2" t="str">
        <f t="shared" si="60"/>
        <v>Derivados financierosReporte diario de forwardsDiario4214342145</v>
      </c>
    </row>
    <row r="160" spans="1:12" ht="15.95" customHeight="1" x14ac:dyDescent="0.2">
      <c r="A160" s="2" t="s">
        <v>29</v>
      </c>
      <c r="B160" s="2" t="s">
        <v>28</v>
      </c>
      <c r="C160" s="2" t="s">
        <v>26</v>
      </c>
      <c r="D160" s="4">
        <v>42144</v>
      </c>
      <c r="E160" s="4">
        <v>42146</v>
      </c>
      <c r="F160" s="2">
        <f t="shared" si="27"/>
        <v>2015</v>
      </c>
      <c r="G160" s="2">
        <f t="shared" si="28"/>
        <v>5</v>
      </c>
      <c r="H160" s="2">
        <f t="shared" si="29"/>
        <v>22</v>
      </c>
      <c r="I160" s="2" t="str">
        <f t="shared" si="30"/>
        <v>Mayo</v>
      </c>
      <c r="L160" s="2" t="str">
        <f t="shared" si="60"/>
        <v>Derivados financierosReporte diario de forwardsDiario4214442146</v>
      </c>
    </row>
    <row r="161" spans="1:12" ht="15.95" customHeight="1" x14ac:dyDescent="0.2">
      <c r="A161" s="2" t="s">
        <v>29</v>
      </c>
      <c r="B161" s="2" t="s">
        <v>28</v>
      </c>
      <c r="C161" s="2" t="s">
        <v>26</v>
      </c>
      <c r="D161" s="4">
        <v>42145</v>
      </c>
      <c r="E161" s="4">
        <v>42149</v>
      </c>
      <c r="F161" s="2">
        <f t="shared" si="27"/>
        <v>2015</v>
      </c>
      <c r="G161" s="2">
        <f t="shared" si="28"/>
        <v>5</v>
      </c>
      <c r="H161" s="2">
        <f t="shared" si="29"/>
        <v>25</v>
      </c>
      <c r="I161" s="2" t="str">
        <f t="shared" si="30"/>
        <v>Mayo</v>
      </c>
      <c r="L161" s="2" t="str">
        <f t="shared" si="60"/>
        <v>Derivados financierosReporte diario de forwardsDiario4214542149</v>
      </c>
    </row>
    <row r="162" spans="1:12" ht="15.95" customHeight="1" x14ac:dyDescent="0.2">
      <c r="A162" s="2" t="s">
        <v>29</v>
      </c>
      <c r="B162" s="2" t="s">
        <v>28</v>
      </c>
      <c r="C162" s="2" t="s">
        <v>26</v>
      </c>
      <c r="D162" s="4">
        <v>42146</v>
      </c>
      <c r="E162" s="4">
        <v>42150</v>
      </c>
      <c r="F162" s="2">
        <f t="shared" si="27"/>
        <v>2015</v>
      </c>
      <c r="G162" s="2">
        <f t="shared" si="28"/>
        <v>5</v>
      </c>
      <c r="H162" s="2">
        <f t="shared" si="29"/>
        <v>26</v>
      </c>
      <c r="I162" s="2" t="str">
        <f t="shared" si="30"/>
        <v>Mayo</v>
      </c>
      <c r="L162" s="2" t="str">
        <f t="shared" si="60"/>
        <v>Derivados financierosReporte diario de forwardsDiario4214642150</v>
      </c>
    </row>
    <row r="163" spans="1:12" ht="15.95" customHeight="1" x14ac:dyDescent="0.2">
      <c r="A163" s="2" t="s">
        <v>29</v>
      </c>
      <c r="B163" s="2" t="s">
        <v>28</v>
      </c>
      <c r="C163" s="2" t="s">
        <v>26</v>
      </c>
      <c r="D163" s="4">
        <v>42149</v>
      </c>
      <c r="E163" s="4">
        <v>42151</v>
      </c>
      <c r="F163" s="2">
        <f t="shared" si="27"/>
        <v>2015</v>
      </c>
      <c r="G163" s="2">
        <f t="shared" si="28"/>
        <v>5</v>
      </c>
      <c r="H163" s="2">
        <f t="shared" si="29"/>
        <v>27</v>
      </c>
      <c r="I163" s="2" t="str">
        <f t="shared" si="30"/>
        <v>Mayo</v>
      </c>
      <c r="L163" s="2" t="str">
        <f t="shared" si="60"/>
        <v>Derivados financierosReporte diario de forwardsDiario4214942151</v>
      </c>
    </row>
    <row r="164" spans="1:12" ht="15.95" customHeight="1" x14ac:dyDescent="0.2">
      <c r="A164" s="2" t="s">
        <v>29</v>
      </c>
      <c r="B164" s="2" t="s">
        <v>28</v>
      </c>
      <c r="C164" s="2" t="s">
        <v>26</v>
      </c>
      <c r="D164" s="4">
        <v>42150</v>
      </c>
      <c r="E164" s="4">
        <v>42152</v>
      </c>
      <c r="F164" s="2">
        <f t="shared" si="27"/>
        <v>2015</v>
      </c>
      <c r="G164" s="2">
        <f t="shared" si="28"/>
        <v>5</v>
      </c>
      <c r="H164" s="2">
        <f t="shared" si="29"/>
        <v>28</v>
      </c>
      <c r="I164" s="2" t="str">
        <f t="shared" si="30"/>
        <v>Mayo</v>
      </c>
      <c r="L164" s="2" t="str">
        <f t="shared" si="60"/>
        <v>Derivados financierosReporte diario de forwardsDiario4215042152</v>
      </c>
    </row>
    <row r="165" spans="1:12" ht="15.95" customHeight="1" x14ac:dyDescent="0.2">
      <c r="A165" s="2" t="s">
        <v>29</v>
      </c>
      <c r="B165" s="2" t="s">
        <v>28</v>
      </c>
      <c r="C165" s="2" t="s">
        <v>26</v>
      </c>
      <c r="D165" s="4">
        <v>42151</v>
      </c>
      <c r="E165" s="4">
        <v>42153</v>
      </c>
      <c r="F165" s="2">
        <f t="shared" si="27"/>
        <v>2015</v>
      </c>
      <c r="G165" s="2">
        <f t="shared" si="28"/>
        <v>5</v>
      </c>
      <c r="H165" s="2">
        <f t="shared" si="29"/>
        <v>29</v>
      </c>
      <c r="I165" s="2" t="str">
        <f t="shared" si="30"/>
        <v>Mayo</v>
      </c>
      <c r="L165" s="2" t="str">
        <f t="shared" si="60"/>
        <v>Derivados financierosReporte diario de forwardsDiario4215142153</v>
      </c>
    </row>
    <row r="166" spans="1:12" ht="15.95" customHeight="1" x14ac:dyDescent="0.2">
      <c r="A166" s="2" t="s">
        <v>29</v>
      </c>
      <c r="B166" s="2" t="s">
        <v>28</v>
      </c>
      <c r="C166" s="2" t="s">
        <v>26</v>
      </c>
      <c r="D166" s="4">
        <v>42152</v>
      </c>
      <c r="E166" s="4">
        <v>42156</v>
      </c>
      <c r="F166" s="2">
        <f t="shared" si="27"/>
        <v>2015</v>
      </c>
      <c r="G166" s="2">
        <f t="shared" si="28"/>
        <v>6</v>
      </c>
      <c r="H166" s="2">
        <f t="shared" si="29"/>
        <v>1</v>
      </c>
      <c r="I166" s="2" t="str">
        <f t="shared" si="30"/>
        <v>Junio</v>
      </c>
      <c r="L166" s="2" t="str">
        <f t="shared" si="60"/>
        <v>Derivados financierosReporte diario de forwardsDiario4215242156</v>
      </c>
    </row>
    <row r="167" spans="1:12" ht="15.95" customHeight="1" x14ac:dyDescent="0.2">
      <c r="A167" s="2" t="s">
        <v>29</v>
      </c>
      <c r="B167" s="2" t="s">
        <v>28</v>
      </c>
      <c r="C167" s="2" t="s">
        <v>26</v>
      </c>
      <c r="D167" s="4">
        <v>42153</v>
      </c>
      <c r="E167" s="4">
        <v>42157</v>
      </c>
      <c r="F167" s="2">
        <f t="shared" si="27"/>
        <v>2015</v>
      </c>
      <c r="G167" s="2">
        <f t="shared" si="28"/>
        <v>6</v>
      </c>
      <c r="H167" s="2">
        <f t="shared" si="29"/>
        <v>2</v>
      </c>
      <c r="I167" s="2" t="str">
        <f t="shared" si="30"/>
        <v>Junio</v>
      </c>
      <c r="L167" s="2" t="str">
        <f t="shared" si="60"/>
        <v>Derivados financierosReporte diario de forwardsDiario4215342157</v>
      </c>
    </row>
    <row r="168" spans="1:12" ht="15.95" customHeight="1" x14ac:dyDescent="0.2">
      <c r="A168" s="2" t="s">
        <v>29</v>
      </c>
      <c r="B168" s="2" t="s">
        <v>28</v>
      </c>
      <c r="C168" s="2" t="s">
        <v>26</v>
      </c>
      <c r="D168" s="4">
        <v>42156</v>
      </c>
      <c r="E168" s="4">
        <v>42158</v>
      </c>
      <c r="F168" s="2">
        <f t="shared" si="27"/>
        <v>2015</v>
      </c>
      <c r="G168" s="2">
        <f t="shared" si="28"/>
        <v>6</v>
      </c>
      <c r="H168" s="2">
        <f t="shared" si="29"/>
        <v>3</v>
      </c>
      <c r="I168" s="2" t="str">
        <f t="shared" si="30"/>
        <v>Junio</v>
      </c>
      <c r="L168" s="2" t="str">
        <f t="shared" si="60"/>
        <v>Derivados financierosReporte diario de forwardsDiario4215642158</v>
      </c>
    </row>
    <row r="169" spans="1:12" ht="15.95" customHeight="1" x14ac:dyDescent="0.2">
      <c r="A169" s="2" t="s">
        <v>29</v>
      </c>
      <c r="B169" s="2" t="s">
        <v>28</v>
      </c>
      <c r="C169" s="2" t="s">
        <v>26</v>
      </c>
      <c r="D169" s="4">
        <v>42157</v>
      </c>
      <c r="E169" s="4">
        <v>42159</v>
      </c>
      <c r="F169" s="2">
        <f t="shared" si="27"/>
        <v>2015</v>
      </c>
      <c r="G169" s="2">
        <f t="shared" si="28"/>
        <v>6</v>
      </c>
      <c r="H169" s="2">
        <f t="shared" si="29"/>
        <v>4</v>
      </c>
      <c r="I169" s="2" t="str">
        <f t="shared" si="30"/>
        <v>Junio</v>
      </c>
      <c r="L169" s="2" t="str">
        <f t="shared" si="60"/>
        <v>Derivados financierosReporte diario de forwardsDiario4215742159</v>
      </c>
    </row>
    <row r="170" spans="1:12" ht="15.95" customHeight="1" x14ac:dyDescent="0.2">
      <c r="A170" s="2" t="s">
        <v>29</v>
      </c>
      <c r="B170" s="2" t="s">
        <v>28</v>
      </c>
      <c r="C170" s="2" t="s">
        <v>26</v>
      </c>
      <c r="D170" s="4">
        <v>42158</v>
      </c>
      <c r="E170" s="4">
        <v>42160</v>
      </c>
      <c r="F170" s="2">
        <f t="shared" si="27"/>
        <v>2015</v>
      </c>
      <c r="G170" s="2">
        <f t="shared" si="28"/>
        <v>6</v>
      </c>
      <c r="H170" s="2">
        <f t="shared" si="29"/>
        <v>5</v>
      </c>
      <c r="I170" s="2" t="str">
        <f t="shared" si="30"/>
        <v>Junio</v>
      </c>
      <c r="L170" s="2" t="str">
        <f t="shared" si="60"/>
        <v>Derivados financierosReporte diario de forwardsDiario4215842160</v>
      </c>
    </row>
    <row r="171" spans="1:12" ht="15.95" customHeight="1" x14ac:dyDescent="0.2">
      <c r="A171" s="2" t="s">
        <v>29</v>
      </c>
      <c r="B171" s="2" t="s">
        <v>28</v>
      </c>
      <c r="C171" s="2" t="s">
        <v>26</v>
      </c>
      <c r="D171" s="4">
        <v>42159</v>
      </c>
      <c r="E171" s="4">
        <v>42164</v>
      </c>
      <c r="F171" s="2">
        <f t="shared" si="27"/>
        <v>2015</v>
      </c>
      <c r="G171" s="2">
        <f t="shared" si="28"/>
        <v>6</v>
      </c>
      <c r="H171" s="2">
        <f t="shared" si="29"/>
        <v>9</v>
      </c>
      <c r="I171" s="2" t="str">
        <f t="shared" si="30"/>
        <v>Junio</v>
      </c>
      <c r="L171" s="2" t="str">
        <f t="shared" si="60"/>
        <v>Derivados financierosReporte diario de forwardsDiario4215942164</v>
      </c>
    </row>
    <row r="172" spans="1:12" ht="15.95" customHeight="1" x14ac:dyDescent="0.2">
      <c r="A172" s="2" t="s">
        <v>29</v>
      </c>
      <c r="B172" s="2" t="s">
        <v>28</v>
      </c>
      <c r="C172" s="2" t="s">
        <v>26</v>
      </c>
      <c r="D172" s="4">
        <v>42160</v>
      </c>
      <c r="E172" s="4">
        <v>42165</v>
      </c>
      <c r="F172" s="2">
        <f t="shared" si="27"/>
        <v>2015</v>
      </c>
      <c r="G172" s="2">
        <f t="shared" si="28"/>
        <v>6</v>
      </c>
      <c r="H172" s="2">
        <f t="shared" si="29"/>
        <v>10</v>
      </c>
      <c r="I172" s="2" t="str">
        <f t="shared" si="30"/>
        <v>Junio</v>
      </c>
      <c r="L172" s="2" t="str">
        <f t="shared" si="60"/>
        <v>Derivados financierosReporte diario de forwardsDiario4216042165</v>
      </c>
    </row>
    <row r="173" spans="1:12" ht="15.95" customHeight="1" x14ac:dyDescent="0.2">
      <c r="A173" s="2" t="s">
        <v>29</v>
      </c>
      <c r="B173" s="2" t="s">
        <v>28</v>
      </c>
      <c r="C173" s="2" t="s">
        <v>26</v>
      </c>
      <c r="D173" s="4">
        <v>42164</v>
      </c>
      <c r="E173" s="4">
        <v>42166</v>
      </c>
      <c r="F173" s="2">
        <f t="shared" si="27"/>
        <v>2015</v>
      </c>
      <c r="G173" s="2">
        <f t="shared" si="28"/>
        <v>6</v>
      </c>
      <c r="H173" s="2">
        <f t="shared" si="29"/>
        <v>11</v>
      </c>
      <c r="I173" s="2" t="str">
        <f t="shared" si="30"/>
        <v>Junio</v>
      </c>
      <c r="L173" s="2" t="str">
        <f t="shared" si="60"/>
        <v>Derivados financierosReporte diario de forwardsDiario4216442166</v>
      </c>
    </row>
    <row r="174" spans="1:12" ht="15.95" customHeight="1" x14ac:dyDescent="0.2">
      <c r="A174" s="2" t="s">
        <v>29</v>
      </c>
      <c r="B174" s="2" t="s">
        <v>28</v>
      </c>
      <c r="C174" s="2" t="s">
        <v>26</v>
      </c>
      <c r="D174" s="4">
        <v>42165</v>
      </c>
      <c r="E174" s="4">
        <v>42167</v>
      </c>
      <c r="F174" s="2">
        <f t="shared" si="27"/>
        <v>2015</v>
      </c>
      <c r="G174" s="2">
        <f t="shared" si="28"/>
        <v>6</v>
      </c>
      <c r="H174" s="2">
        <f t="shared" si="29"/>
        <v>12</v>
      </c>
      <c r="I174" s="2" t="str">
        <f t="shared" si="30"/>
        <v>Junio</v>
      </c>
      <c r="L174" s="2" t="str">
        <f t="shared" si="60"/>
        <v>Derivados financierosReporte diario de forwardsDiario4216542167</v>
      </c>
    </row>
    <row r="175" spans="1:12" ht="15.95" customHeight="1" x14ac:dyDescent="0.2">
      <c r="A175" s="2" t="s">
        <v>29</v>
      </c>
      <c r="B175" s="2" t="s">
        <v>28</v>
      </c>
      <c r="C175" s="2" t="s">
        <v>26</v>
      </c>
      <c r="D175" s="4">
        <v>42166</v>
      </c>
      <c r="E175" s="4">
        <v>42171</v>
      </c>
      <c r="F175" s="2">
        <f t="shared" si="27"/>
        <v>2015</v>
      </c>
      <c r="G175" s="2">
        <f t="shared" si="28"/>
        <v>6</v>
      </c>
      <c r="H175" s="2">
        <f t="shared" si="29"/>
        <v>16</v>
      </c>
      <c r="I175" s="2" t="str">
        <f t="shared" si="30"/>
        <v>Junio</v>
      </c>
      <c r="L175" s="2" t="str">
        <f t="shared" si="60"/>
        <v>Derivados financierosReporte diario de forwardsDiario4216642171</v>
      </c>
    </row>
    <row r="176" spans="1:12" ht="15.95" customHeight="1" x14ac:dyDescent="0.2">
      <c r="A176" s="2" t="s">
        <v>29</v>
      </c>
      <c r="B176" s="2" t="s">
        <v>28</v>
      </c>
      <c r="C176" s="2" t="s">
        <v>26</v>
      </c>
      <c r="D176" s="4">
        <v>42167</v>
      </c>
      <c r="E176" s="4">
        <v>42172</v>
      </c>
      <c r="F176" s="2">
        <f t="shared" si="27"/>
        <v>2015</v>
      </c>
      <c r="G176" s="2">
        <f t="shared" si="28"/>
        <v>6</v>
      </c>
      <c r="H176" s="2">
        <f t="shared" si="29"/>
        <v>17</v>
      </c>
      <c r="I176" s="2" t="str">
        <f t="shared" si="30"/>
        <v>Junio</v>
      </c>
      <c r="L176" s="2" t="str">
        <f t="shared" si="60"/>
        <v>Derivados financierosReporte diario de forwardsDiario4216742172</v>
      </c>
    </row>
    <row r="177" spans="1:12" ht="15.95" customHeight="1" x14ac:dyDescent="0.2">
      <c r="A177" s="2" t="s">
        <v>29</v>
      </c>
      <c r="B177" s="2" t="s">
        <v>28</v>
      </c>
      <c r="C177" s="2" t="s">
        <v>26</v>
      </c>
      <c r="D177" s="4">
        <v>42171</v>
      </c>
      <c r="E177" s="4">
        <v>42173</v>
      </c>
      <c r="F177" s="2">
        <f t="shared" si="27"/>
        <v>2015</v>
      </c>
      <c r="G177" s="2">
        <f t="shared" si="28"/>
        <v>6</v>
      </c>
      <c r="H177" s="2">
        <f t="shared" si="29"/>
        <v>18</v>
      </c>
      <c r="I177" s="2" t="str">
        <f t="shared" si="30"/>
        <v>Junio</v>
      </c>
      <c r="L177" s="2" t="str">
        <f t="shared" si="60"/>
        <v>Derivados financierosReporte diario de forwardsDiario4217142173</v>
      </c>
    </row>
    <row r="178" spans="1:12" ht="15.95" customHeight="1" x14ac:dyDescent="0.2">
      <c r="A178" s="2" t="s">
        <v>29</v>
      </c>
      <c r="B178" s="2" t="s">
        <v>28</v>
      </c>
      <c r="C178" s="2" t="s">
        <v>26</v>
      </c>
      <c r="D178" s="4">
        <v>42172</v>
      </c>
      <c r="E178" s="4">
        <v>42174</v>
      </c>
      <c r="F178" s="2">
        <f t="shared" si="27"/>
        <v>2015</v>
      </c>
      <c r="G178" s="2">
        <f t="shared" si="28"/>
        <v>6</v>
      </c>
      <c r="H178" s="2">
        <f t="shared" si="29"/>
        <v>19</v>
      </c>
      <c r="I178" s="2" t="str">
        <f t="shared" si="30"/>
        <v>Junio</v>
      </c>
      <c r="L178" s="2" t="str">
        <f t="shared" si="60"/>
        <v>Derivados financierosReporte diario de forwardsDiario4217242174</v>
      </c>
    </row>
    <row r="179" spans="1:12" ht="15.95" customHeight="1" x14ac:dyDescent="0.2">
      <c r="A179" s="2" t="s">
        <v>29</v>
      </c>
      <c r="B179" s="2" t="s">
        <v>28</v>
      </c>
      <c r="C179" s="2" t="s">
        <v>26</v>
      </c>
      <c r="D179" s="4">
        <v>42173</v>
      </c>
      <c r="E179" s="4">
        <v>42177</v>
      </c>
      <c r="F179" s="2">
        <f t="shared" si="27"/>
        <v>2015</v>
      </c>
      <c r="G179" s="2">
        <f t="shared" si="28"/>
        <v>6</v>
      </c>
      <c r="H179" s="2">
        <f t="shared" si="29"/>
        <v>22</v>
      </c>
      <c r="I179" s="2" t="str">
        <f t="shared" si="30"/>
        <v>Junio</v>
      </c>
      <c r="L179" s="2" t="str">
        <f t="shared" si="60"/>
        <v>Derivados financierosReporte diario de forwardsDiario4217342177</v>
      </c>
    </row>
    <row r="180" spans="1:12" ht="15.95" customHeight="1" x14ac:dyDescent="0.2">
      <c r="A180" s="2" t="s">
        <v>29</v>
      </c>
      <c r="B180" s="2" t="s">
        <v>28</v>
      </c>
      <c r="C180" s="2" t="s">
        <v>26</v>
      </c>
      <c r="D180" s="4">
        <v>42174</v>
      </c>
      <c r="E180" s="4">
        <v>42178</v>
      </c>
      <c r="F180" s="2">
        <f t="shared" si="27"/>
        <v>2015</v>
      </c>
      <c r="G180" s="2">
        <f t="shared" si="28"/>
        <v>6</v>
      </c>
      <c r="H180" s="2">
        <f t="shared" si="29"/>
        <v>23</v>
      </c>
      <c r="I180" s="2" t="str">
        <f t="shared" si="30"/>
        <v>Junio</v>
      </c>
      <c r="L180" s="2" t="str">
        <f t="shared" si="60"/>
        <v>Derivados financierosReporte diario de forwardsDiario4217442178</v>
      </c>
    </row>
    <row r="181" spans="1:12" ht="15.95" customHeight="1" x14ac:dyDescent="0.2">
      <c r="A181" s="2" t="s">
        <v>29</v>
      </c>
      <c r="B181" s="2" t="s">
        <v>28</v>
      </c>
      <c r="C181" s="2" t="s">
        <v>26</v>
      </c>
      <c r="D181" s="4">
        <v>42177</v>
      </c>
      <c r="E181" s="4">
        <v>42179</v>
      </c>
      <c r="F181" s="2">
        <f t="shared" si="27"/>
        <v>2015</v>
      </c>
      <c r="G181" s="2">
        <f t="shared" si="28"/>
        <v>6</v>
      </c>
      <c r="H181" s="2">
        <f t="shared" si="29"/>
        <v>24</v>
      </c>
      <c r="I181" s="2" t="str">
        <f t="shared" si="30"/>
        <v>Junio</v>
      </c>
      <c r="L181" s="2" t="str">
        <f t="shared" si="60"/>
        <v>Derivados financierosReporte diario de forwardsDiario4217742179</v>
      </c>
    </row>
    <row r="182" spans="1:12" ht="15.95" customHeight="1" x14ac:dyDescent="0.2">
      <c r="A182" s="2" t="s">
        <v>29</v>
      </c>
      <c r="B182" s="2" t="s">
        <v>28</v>
      </c>
      <c r="C182" s="2" t="s">
        <v>26</v>
      </c>
      <c r="D182" s="4">
        <v>42178</v>
      </c>
      <c r="E182" s="4">
        <v>42180</v>
      </c>
      <c r="F182" s="2">
        <f t="shared" si="27"/>
        <v>2015</v>
      </c>
      <c r="G182" s="2">
        <f t="shared" si="28"/>
        <v>6</v>
      </c>
      <c r="H182" s="2">
        <f t="shared" si="29"/>
        <v>25</v>
      </c>
      <c r="I182" s="2" t="str">
        <f t="shared" si="30"/>
        <v>Junio</v>
      </c>
      <c r="L182" s="2" t="str">
        <f t="shared" si="60"/>
        <v>Derivados financierosReporte diario de forwardsDiario4217842180</v>
      </c>
    </row>
    <row r="183" spans="1:12" ht="15.95" customHeight="1" x14ac:dyDescent="0.2">
      <c r="A183" s="2" t="s">
        <v>29</v>
      </c>
      <c r="B183" s="2" t="s">
        <v>28</v>
      </c>
      <c r="C183" s="2" t="s">
        <v>26</v>
      </c>
      <c r="D183" s="4">
        <v>42179</v>
      </c>
      <c r="E183" s="4">
        <v>42181</v>
      </c>
      <c r="F183" s="2">
        <f t="shared" si="27"/>
        <v>2015</v>
      </c>
      <c r="G183" s="2">
        <f t="shared" si="28"/>
        <v>6</v>
      </c>
      <c r="H183" s="2">
        <f t="shared" si="29"/>
        <v>26</v>
      </c>
      <c r="I183" s="2" t="str">
        <f t="shared" si="30"/>
        <v>Junio</v>
      </c>
      <c r="L183" s="2" t="str">
        <f t="shared" si="60"/>
        <v>Derivados financierosReporte diario de forwardsDiario4217942181</v>
      </c>
    </row>
    <row r="184" spans="1:12" ht="15.95" customHeight="1" x14ac:dyDescent="0.2">
      <c r="A184" s="2" t="s">
        <v>29</v>
      </c>
      <c r="B184" s="2" t="s">
        <v>28</v>
      </c>
      <c r="C184" s="2" t="s">
        <v>26</v>
      </c>
      <c r="D184" s="4">
        <v>42180</v>
      </c>
      <c r="E184" s="4">
        <v>42185</v>
      </c>
      <c r="F184" s="2">
        <f t="shared" si="27"/>
        <v>2015</v>
      </c>
      <c r="G184" s="2">
        <f t="shared" si="28"/>
        <v>6</v>
      </c>
      <c r="H184" s="2">
        <f t="shared" si="29"/>
        <v>30</v>
      </c>
      <c r="I184" s="2" t="str">
        <f t="shared" si="30"/>
        <v>Junio</v>
      </c>
      <c r="L184" s="2" t="str">
        <f t="shared" si="60"/>
        <v>Derivados financierosReporte diario de forwardsDiario4218042185</v>
      </c>
    </row>
    <row r="185" spans="1:12" ht="15.95" customHeight="1" x14ac:dyDescent="0.2">
      <c r="A185" s="2" t="s">
        <v>29</v>
      </c>
      <c r="B185" s="2" t="s">
        <v>28</v>
      </c>
      <c r="C185" s="2" t="s">
        <v>26</v>
      </c>
      <c r="D185" s="4">
        <v>42181</v>
      </c>
      <c r="E185" s="4">
        <v>42186</v>
      </c>
      <c r="F185" s="2">
        <f t="shared" si="27"/>
        <v>2015</v>
      </c>
      <c r="G185" s="2">
        <f t="shared" si="28"/>
        <v>7</v>
      </c>
      <c r="H185" s="2">
        <f t="shared" si="29"/>
        <v>1</v>
      </c>
      <c r="I185" s="2" t="str">
        <f t="shared" si="30"/>
        <v>Julio</v>
      </c>
      <c r="L185" s="2" t="str">
        <f t="shared" si="60"/>
        <v>Derivados financierosReporte diario de forwardsDiario4218142186</v>
      </c>
    </row>
    <row r="186" spans="1:12" ht="15.95" customHeight="1" x14ac:dyDescent="0.2">
      <c r="A186" s="2" t="s">
        <v>29</v>
      </c>
      <c r="B186" s="2" t="s">
        <v>28</v>
      </c>
      <c r="C186" s="2" t="s">
        <v>26</v>
      </c>
      <c r="D186" s="4">
        <v>42185</v>
      </c>
      <c r="E186" s="4">
        <v>42187</v>
      </c>
      <c r="F186" s="2">
        <f t="shared" si="27"/>
        <v>2015</v>
      </c>
      <c r="G186" s="2">
        <f t="shared" si="28"/>
        <v>7</v>
      </c>
      <c r="H186" s="2">
        <f t="shared" si="29"/>
        <v>2</v>
      </c>
      <c r="I186" s="2" t="str">
        <f t="shared" si="30"/>
        <v>Julio</v>
      </c>
      <c r="L186" s="2" t="str">
        <f t="shared" si="60"/>
        <v>Derivados financierosReporte diario de forwardsDiario4218542187</v>
      </c>
    </row>
    <row r="187" spans="1:12" ht="15.95" customHeight="1" x14ac:dyDescent="0.2">
      <c r="A187" s="2" t="s">
        <v>29</v>
      </c>
      <c r="B187" s="2" t="s">
        <v>28</v>
      </c>
      <c r="C187" s="2" t="s">
        <v>26</v>
      </c>
      <c r="D187" s="4">
        <v>42186</v>
      </c>
      <c r="E187" s="4">
        <v>42188</v>
      </c>
      <c r="F187" s="2">
        <f t="shared" si="27"/>
        <v>2015</v>
      </c>
      <c r="G187" s="2">
        <f t="shared" si="28"/>
        <v>7</v>
      </c>
      <c r="H187" s="2">
        <f t="shared" si="29"/>
        <v>3</v>
      </c>
      <c r="I187" s="2" t="str">
        <f t="shared" si="30"/>
        <v>Julio</v>
      </c>
      <c r="L187" s="2" t="str">
        <f t="shared" si="60"/>
        <v>Derivados financierosReporte diario de forwardsDiario4218642188</v>
      </c>
    </row>
    <row r="188" spans="1:12" ht="15.95" customHeight="1" x14ac:dyDescent="0.2">
      <c r="A188" s="2" t="s">
        <v>29</v>
      </c>
      <c r="B188" s="2" t="s">
        <v>28</v>
      </c>
      <c r="C188" s="2" t="s">
        <v>26</v>
      </c>
      <c r="D188" s="4">
        <v>42187</v>
      </c>
      <c r="E188" s="4">
        <v>42191</v>
      </c>
      <c r="F188" s="2">
        <f t="shared" si="27"/>
        <v>2015</v>
      </c>
      <c r="G188" s="2">
        <f t="shared" si="28"/>
        <v>7</v>
      </c>
      <c r="H188" s="2">
        <f t="shared" si="29"/>
        <v>6</v>
      </c>
      <c r="I188" s="2" t="str">
        <f t="shared" si="30"/>
        <v>Julio</v>
      </c>
      <c r="L188" s="2" t="str">
        <f t="shared" si="60"/>
        <v>Derivados financierosReporte diario de forwardsDiario4218742191</v>
      </c>
    </row>
    <row r="189" spans="1:12" ht="15.95" customHeight="1" x14ac:dyDescent="0.2">
      <c r="A189" s="2" t="s">
        <v>29</v>
      </c>
      <c r="B189" s="2" t="s">
        <v>28</v>
      </c>
      <c r="C189" s="2" t="s">
        <v>26</v>
      </c>
      <c r="D189" s="4">
        <v>42188</v>
      </c>
      <c r="E189" s="4">
        <v>42192</v>
      </c>
      <c r="F189" s="2">
        <f t="shared" si="27"/>
        <v>2015</v>
      </c>
      <c r="G189" s="2">
        <f t="shared" si="28"/>
        <v>7</v>
      </c>
      <c r="H189" s="2">
        <f t="shared" si="29"/>
        <v>7</v>
      </c>
      <c r="I189" s="2" t="str">
        <f t="shared" si="30"/>
        <v>Julio</v>
      </c>
      <c r="L189" s="2" t="str">
        <f t="shared" si="60"/>
        <v>Derivados financierosReporte diario de forwardsDiario4218842192</v>
      </c>
    </row>
    <row r="190" spans="1:12" ht="15.95" customHeight="1" x14ac:dyDescent="0.2">
      <c r="A190" s="2" t="s">
        <v>29</v>
      </c>
      <c r="B190" s="2" t="s">
        <v>28</v>
      </c>
      <c r="C190" s="2" t="s">
        <v>26</v>
      </c>
      <c r="D190" s="4">
        <v>42191</v>
      </c>
      <c r="E190" s="4">
        <v>42193</v>
      </c>
      <c r="F190" s="2">
        <f t="shared" si="27"/>
        <v>2015</v>
      </c>
      <c r="G190" s="2">
        <f t="shared" si="28"/>
        <v>7</v>
      </c>
      <c r="H190" s="2">
        <f t="shared" si="29"/>
        <v>8</v>
      </c>
      <c r="I190" s="2" t="str">
        <f t="shared" si="30"/>
        <v>Julio</v>
      </c>
      <c r="L190" s="2" t="str">
        <f t="shared" si="60"/>
        <v>Derivados financierosReporte diario de forwardsDiario4219142193</v>
      </c>
    </row>
    <row r="191" spans="1:12" ht="15.95" customHeight="1" x14ac:dyDescent="0.2">
      <c r="A191" s="2" t="s">
        <v>29</v>
      </c>
      <c r="B191" s="2" t="s">
        <v>28</v>
      </c>
      <c r="C191" s="2" t="s">
        <v>26</v>
      </c>
      <c r="D191" s="4">
        <v>42192</v>
      </c>
      <c r="E191" s="4">
        <v>42194</v>
      </c>
      <c r="F191" s="2">
        <f t="shared" si="27"/>
        <v>2015</v>
      </c>
      <c r="G191" s="2">
        <f t="shared" si="28"/>
        <v>7</v>
      </c>
      <c r="H191" s="2">
        <f t="shared" si="29"/>
        <v>9</v>
      </c>
      <c r="I191" s="2" t="str">
        <f t="shared" si="30"/>
        <v>Julio</v>
      </c>
      <c r="L191" s="2" t="str">
        <f t="shared" si="60"/>
        <v>Derivados financierosReporte diario de forwardsDiario4219242194</v>
      </c>
    </row>
    <row r="192" spans="1:12" ht="15.95" customHeight="1" x14ac:dyDescent="0.2">
      <c r="A192" s="2" t="s">
        <v>29</v>
      </c>
      <c r="B192" s="2" t="s">
        <v>28</v>
      </c>
      <c r="C192" s="2" t="s">
        <v>26</v>
      </c>
      <c r="D192" s="4">
        <v>42193</v>
      </c>
      <c r="E192" s="4">
        <v>42195</v>
      </c>
      <c r="F192" s="2">
        <f t="shared" si="27"/>
        <v>2015</v>
      </c>
      <c r="G192" s="2">
        <f t="shared" si="28"/>
        <v>7</v>
      </c>
      <c r="H192" s="2">
        <f t="shared" si="29"/>
        <v>10</v>
      </c>
      <c r="I192" s="2" t="str">
        <f t="shared" si="30"/>
        <v>Julio</v>
      </c>
      <c r="L192" s="2" t="str">
        <f t="shared" si="60"/>
        <v>Derivados financierosReporte diario de forwardsDiario4219342195</v>
      </c>
    </row>
    <row r="193" spans="1:12" ht="15.95" customHeight="1" x14ac:dyDescent="0.2">
      <c r="A193" s="2" t="s">
        <v>29</v>
      </c>
      <c r="B193" s="2" t="s">
        <v>28</v>
      </c>
      <c r="C193" s="2" t="s">
        <v>26</v>
      </c>
      <c r="D193" s="4">
        <v>42194</v>
      </c>
      <c r="E193" s="4">
        <v>42198</v>
      </c>
      <c r="F193" s="2">
        <f t="shared" si="27"/>
        <v>2015</v>
      </c>
      <c r="G193" s="2">
        <f t="shared" si="28"/>
        <v>7</v>
      </c>
      <c r="H193" s="2">
        <f t="shared" si="29"/>
        <v>13</v>
      </c>
      <c r="I193" s="2" t="str">
        <f t="shared" si="30"/>
        <v>Julio</v>
      </c>
      <c r="L193" s="2" t="str">
        <f t="shared" si="60"/>
        <v>Derivados financierosReporte diario de forwardsDiario4219442198</v>
      </c>
    </row>
    <row r="194" spans="1:12" ht="15.95" customHeight="1" x14ac:dyDescent="0.2">
      <c r="A194" s="2" t="s">
        <v>29</v>
      </c>
      <c r="B194" s="2" t="s">
        <v>28</v>
      </c>
      <c r="C194" s="2" t="s">
        <v>26</v>
      </c>
      <c r="D194" s="4">
        <v>42195</v>
      </c>
      <c r="E194" s="4">
        <v>42199</v>
      </c>
      <c r="F194" s="2">
        <f t="shared" si="27"/>
        <v>2015</v>
      </c>
      <c r="G194" s="2">
        <f t="shared" si="28"/>
        <v>7</v>
      </c>
      <c r="H194" s="2">
        <f t="shared" si="29"/>
        <v>14</v>
      </c>
      <c r="I194" s="2" t="str">
        <f t="shared" si="30"/>
        <v>Julio</v>
      </c>
      <c r="L194" s="2" t="str">
        <f t="shared" si="60"/>
        <v>Derivados financierosReporte diario de forwardsDiario4219542199</v>
      </c>
    </row>
    <row r="195" spans="1:12" ht="15.95" customHeight="1" x14ac:dyDescent="0.2">
      <c r="A195" s="2" t="s">
        <v>29</v>
      </c>
      <c r="B195" s="2" t="s">
        <v>28</v>
      </c>
      <c r="C195" s="2" t="s">
        <v>26</v>
      </c>
      <c r="D195" s="4">
        <v>42198</v>
      </c>
      <c r="E195" s="4">
        <v>42200</v>
      </c>
      <c r="F195" s="2">
        <f t="shared" si="27"/>
        <v>2015</v>
      </c>
      <c r="G195" s="2">
        <f t="shared" si="28"/>
        <v>7</v>
      </c>
      <c r="H195" s="2">
        <f t="shared" si="29"/>
        <v>15</v>
      </c>
      <c r="I195" s="2" t="str">
        <f t="shared" si="30"/>
        <v>Julio</v>
      </c>
      <c r="L195" s="2" t="str">
        <f t="shared" si="60"/>
        <v>Derivados financierosReporte diario de forwardsDiario4219842200</v>
      </c>
    </row>
    <row r="196" spans="1:12" ht="15.95" customHeight="1" x14ac:dyDescent="0.2">
      <c r="A196" s="2" t="s">
        <v>29</v>
      </c>
      <c r="B196" s="2" t="s">
        <v>28</v>
      </c>
      <c r="C196" s="2" t="s">
        <v>26</v>
      </c>
      <c r="D196" s="4">
        <v>42199</v>
      </c>
      <c r="E196" s="4">
        <v>42201</v>
      </c>
      <c r="F196" s="2">
        <f t="shared" si="27"/>
        <v>2015</v>
      </c>
      <c r="G196" s="2">
        <f t="shared" si="28"/>
        <v>7</v>
      </c>
      <c r="H196" s="2">
        <f t="shared" si="29"/>
        <v>16</v>
      </c>
      <c r="I196" s="2" t="str">
        <f t="shared" si="30"/>
        <v>Julio</v>
      </c>
      <c r="L196" s="2" t="str">
        <f t="shared" si="60"/>
        <v>Derivados financierosReporte diario de forwardsDiario4219942201</v>
      </c>
    </row>
    <row r="197" spans="1:12" ht="15.95" customHeight="1" x14ac:dyDescent="0.2">
      <c r="A197" s="2" t="s">
        <v>29</v>
      </c>
      <c r="B197" s="2" t="s">
        <v>28</v>
      </c>
      <c r="C197" s="2" t="s">
        <v>26</v>
      </c>
      <c r="D197" s="4">
        <v>42200</v>
      </c>
      <c r="E197" s="4">
        <v>42202</v>
      </c>
      <c r="F197" s="2">
        <f t="shared" si="27"/>
        <v>2015</v>
      </c>
      <c r="G197" s="2">
        <f t="shared" si="28"/>
        <v>7</v>
      </c>
      <c r="H197" s="2">
        <f t="shared" si="29"/>
        <v>17</v>
      </c>
      <c r="I197" s="2" t="str">
        <f t="shared" si="30"/>
        <v>Julio</v>
      </c>
      <c r="L197" s="2" t="str">
        <f t="shared" si="60"/>
        <v>Derivados financierosReporte diario de forwardsDiario4220042202</v>
      </c>
    </row>
    <row r="198" spans="1:12" ht="15.95" customHeight="1" x14ac:dyDescent="0.2">
      <c r="A198" s="2" t="s">
        <v>29</v>
      </c>
      <c r="B198" s="2" t="s">
        <v>28</v>
      </c>
      <c r="C198" s="2" t="s">
        <v>26</v>
      </c>
      <c r="D198" s="4">
        <v>42201</v>
      </c>
      <c r="E198" s="4">
        <v>42206</v>
      </c>
      <c r="F198" s="2">
        <f t="shared" si="27"/>
        <v>2015</v>
      </c>
      <c r="G198" s="2">
        <f t="shared" si="28"/>
        <v>7</v>
      </c>
      <c r="H198" s="2">
        <f t="shared" si="29"/>
        <v>21</v>
      </c>
      <c r="I198" s="2" t="str">
        <f t="shared" si="30"/>
        <v>Julio</v>
      </c>
      <c r="L198" s="2" t="str">
        <f t="shared" si="60"/>
        <v>Derivados financierosReporte diario de forwardsDiario4220142206</v>
      </c>
    </row>
    <row r="199" spans="1:12" ht="15.95" customHeight="1" x14ac:dyDescent="0.2">
      <c r="A199" s="2" t="s">
        <v>29</v>
      </c>
      <c r="B199" s="2" t="s">
        <v>28</v>
      </c>
      <c r="C199" s="2" t="s">
        <v>26</v>
      </c>
      <c r="D199" s="4">
        <v>42202</v>
      </c>
      <c r="E199" s="4">
        <v>42207</v>
      </c>
      <c r="F199" s="2">
        <f t="shared" si="27"/>
        <v>2015</v>
      </c>
      <c r="G199" s="2">
        <f t="shared" si="28"/>
        <v>7</v>
      </c>
      <c r="H199" s="2">
        <f t="shared" si="29"/>
        <v>22</v>
      </c>
      <c r="I199" s="2" t="str">
        <f t="shared" si="30"/>
        <v>Julio</v>
      </c>
      <c r="L199" s="2" t="str">
        <f t="shared" si="60"/>
        <v>Derivados financierosReporte diario de forwardsDiario4220242207</v>
      </c>
    </row>
    <row r="200" spans="1:12" ht="15.95" customHeight="1" x14ac:dyDescent="0.2">
      <c r="A200" s="2" t="s">
        <v>29</v>
      </c>
      <c r="B200" s="2" t="s">
        <v>28</v>
      </c>
      <c r="C200" s="2" t="s">
        <v>26</v>
      </c>
      <c r="D200" s="4">
        <v>42206</v>
      </c>
      <c r="E200" s="4">
        <v>42208</v>
      </c>
      <c r="F200" s="2">
        <f t="shared" si="27"/>
        <v>2015</v>
      </c>
      <c r="G200" s="2">
        <f t="shared" si="28"/>
        <v>7</v>
      </c>
      <c r="H200" s="2">
        <f t="shared" si="29"/>
        <v>23</v>
      </c>
      <c r="I200" s="2" t="str">
        <f t="shared" si="30"/>
        <v>Julio</v>
      </c>
      <c r="L200" s="2" t="str">
        <f t="shared" si="60"/>
        <v>Derivados financierosReporte diario de forwardsDiario4220642208</v>
      </c>
    </row>
    <row r="201" spans="1:12" ht="15.95" customHeight="1" x14ac:dyDescent="0.2">
      <c r="A201" s="2" t="s">
        <v>29</v>
      </c>
      <c r="B201" s="2" t="s">
        <v>28</v>
      </c>
      <c r="C201" s="2" t="s">
        <v>26</v>
      </c>
      <c r="D201" s="4">
        <v>42207</v>
      </c>
      <c r="E201" s="4">
        <v>42209</v>
      </c>
      <c r="F201" s="2">
        <f t="shared" si="27"/>
        <v>2015</v>
      </c>
      <c r="G201" s="2">
        <f t="shared" si="28"/>
        <v>7</v>
      </c>
      <c r="H201" s="2">
        <f t="shared" si="29"/>
        <v>24</v>
      </c>
      <c r="I201" s="2" t="str">
        <f t="shared" si="30"/>
        <v>Julio</v>
      </c>
      <c r="L201" s="2" t="str">
        <f t="shared" si="60"/>
        <v>Derivados financierosReporte diario de forwardsDiario4220742209</v>
      </c>
    </row>
    <row r="202" spans="1:12" ht="15.95" customHeight="1" x14ac:dyDescent="0.2">
      <c r="A202" s="2" t="s">
        <v>29</v>
      </c>
      <c r="B202" s="2" t="s">
        <v>28</v>
      </c>
      <c r="C202" s="2" t="s">
        <v>26</v>
      </c>
      <c r="D202" s="4">
        <v>42208</v>
      </c>
      <c r="E202" s="4">
        <v>42212</v>
      </c>
      <c r="F202" s="2">
        <f t="shared" si="27"/>
        <v>2015</v>
      </c>
      <c r="G202" s="2">
        <f t="shared" si="28"/>
        <v>7</v>
      </c>
      <c r="H202" s="2">
        <f t="shared" si="29"/>
        <v>27</v>
      </c>
      <c r="I202" s="2" t="str">
        <f t="shared" si="30"/>
        <v>Julio</v>
      </c>
      <c r="L202" s="2" t="str">
        <f t="shared" si="60"/>
        <v>Derivados financierosReporte diario de forwardsDiario4220842212</v>
      </c>
    </row>
    <row r="203" spans="1:12" ht="15.95" customHeight="1" x14ac:dyDescent="0.2">
      <c r="A203" s="2" t="s">
        <v>29</v>
      </c>
      <c r="B203" s="2" t="s">
        <v>28</v>
      </c>
      <c r="C203" s="2" t="s">
        <v>26</v>
      </c>
      <c r="D203" s="4">
        <v>42209</v>
      </c>
      <c r="E203" s="4">
        <v>42213</v>
      </c>
      <c r="F203" s="2">
        <f t="shared" si="27"/>
        <v>2015</v>
      </c>
      <c r="G203" s="2">
        <f t="shared" si="28"/>
        <v>7</v>
      </c>
      <c r="H203" s="2">
        <f t="shared" si="29"/>
        <v>28</v>
      </c>
      <c r="I203" s="2" t="str">
        <f t="shared" si="30"/>
        <v>Julio</v>
      </c>
      <c r="L203" s="2" t="str">
        <f t="shared" si="60"/>
        <v>Derivados financierosReporte diario de forwardsDiario4220942213</v>
      </c>
    </row>
    <row r="204" spans="1:12" ht="15.95" customHeight="1" x14ac:dyDescent="0.2">
      <c r="A204" s="2" t="s">
        <v>29</v>
      </c>
      <c r="B204" s="2" t="s">
        <v>28</v>
      </c>
      <c r="C204" s="2" t="s">
        <v>26</v>
      </c>
      <c r="D204" s="4">
        <v>42212</v>
      </c>
      <c r="E204" s="4">
        <v>42214</v>
      </c>
      <c r="F204" s="2">
        <f t="shared" ref="F204:F267" si="61">YEAR(E204)</f>
        <v>2015</v>
      </c>
      <c r="G204" s="2">
        <f t="shared" ref="G204:G267" si="62">MONTH(E204)</f>
        <v>7</v>
      </c>
      <c r="H204" s="2">
        <f t="shared" ref="H204:H267" si="63">DAY(E204)</f>
        <v>29</v>
      </c>
      <c r="I204" s="2" t="str">
        <f t="shared" ref="I204:I267" si="64">CHOOSE(G204,"Enero","Febrero","Marzo","Abril","Mayo","Junio","Julio","Agosto","Septiembre","Octubre","Noviembre","Diciembre")</f>
        <v>Julio</v>
      </c>
      <c r="L204" s="2" t="str">
        <f t="shared" si="60"/>
        <v>Derivados financierosReporte diario de forwardsDiario4221242214</v>
      </c>
    </row>
    <row r="205" spans="1:12" ht="15.95" customHeight="1" x14ac:dyDescent="0.2">
      <c r="A205" s="2" t="s">
        <v>29</v>
      </c>
      <c r="B205" s="2" t="s">
        <v>28</v>
      </c>
      <c r="C205" s="2" t="s">
        <v>26</v>
      </c>
      <c r="D205" s="4">
        <v>42213</v>
      </c>
      <c r="E205" s="4">
        <v>42215</v>
      </c>
      <c r="F205" s="2">
        <f t="shared" si="61"/>
        <v>2015</v>
      </c>
      <c r="G205" s="2">
        <f t="shared" si="62"/>
        <v>7</v>
      </c>
      <c r="H205" s="2">
        <f t="shared" si="63"/>
        <v>30</v>
      </c>
      <c r="I205" s="2" t="str">
        <f t="shared" si="64"/>
        <v>Julio</v>
      </c>
      <c r="L205" s="2" t="str">
        <f t="shared" si="60"/>
        <v>Derivados financierosReporte diario de forwardsDiario4221342215</v>
      </c>
    </row>
    <row r="206" spans="1:12" ht="15.95" customHeight="1" x14ac:dyDescent="0.2">
      <c r="A206" s="2" t="s">
        <v>29</v>
      </c>
      <c r="B206" s="2" t="s">
        <v>28</v>
      </c>
      <c r="C206" s="2" t="s">
        <v>26</v>
      </c>
      <c r="D206" s="4">
        <v>42214</v>
      </c>
      <c r="E206" s="4">
        <v>42216</v>
      </c>
      <c r="F206" s="2">
        <f t="shared" si="61"/>
        <v>2015</v>
      </c>
      <c r="G206" s="2">
        <f t="shared" si="62"/>
        <v>7</v>
      </c>
      <c r="H206" s="2">
        <f t="shared" si="63"/>
        <v>31</v>
      </c>
      <c r="I206" s="2" t="str">
        <f t="shared" si="64"/>
        <v>Julio</v>
      </c>
      <c r="L206" s="2" t="str">
        <f t="shared" si="60"/>
        <v>Derivados financierosReporte diario de forwardsDiario4221442216</v>
      </c>
    </row>
    <row r="207" spans="1:12" ht="15.95" customHeight="1" x14ac:dyDescent="0.2">
      <c r="A207" s="2" t="s">
        <v>29</v>
      </c>
      <c r="B207" s="2" t="s">
        <v>28</v>
      </c>
      <c r="C207" s="2" t="s">
        <v>26</v>
      </c>
      <c r="D207" s="4">
        <v>42215</v>
      </c>
      <c r="E207" s="4">
        <v>42219</v>
      </c>
      <c r="F207" s="2">
        <f t="shared" si="61"/>
        <v>2015</v>
      </c>
      <c r="G207" s="2">
        <f t="shared" si="62"/>
        <v>8</v>
      </c>
      <c r="H207" s="2">
        <f t="shared" si="63"/>
        <v>3</v>
      </c>
      <c r="I207" s="2" t="str">
        <f t="shared" si="64"/>
        <v>Agosto</v>
      </c>
      <c r="L207" s="2" t="str">
        <f t="shared" si="60"/>
        <v>Derivados financierosReporte diario de forwardsDiario4221542219</v>
      </c>
    </row>
    <row r="208" spans="1:12" ht="15.95" customHeight="1" x14ac:dyDescent="0.2">
      <c r="A208" s="2" t="s">
        <v>29</v>
      </c>
      <c r="B208" s="2" t="s">
        <v>28</v>
      </c>
      <c r="C208" s="2" t="s">
        <v>26</v>
      </c>
      <c r="D208" s="4">
        <v>42216</v>
      </c>
      <c r="E208" s="4">
        <v>42220</v>
      </c>
      <c r="F208" s="2">
        <f t="shared" si="61"/>
        <v>2015</v>
      </c>
      <c r="G208" s="2">
        <f t="shared" si="62"/>
        <v>8</v>
      </c>
      <c r="H208" s="2">
        <f t="shared" si="63"/>
        <v>4</v>
      </c>
      <c r="I208" s="2" t="str">
        <f t="shared" si="64"/>
        <v>Agosto</v>
      </c>
      <c r="L208" s="2" t="str">
        <f t="shared" si="60"/>
        <v>Derivados financierosReporte diario de forwardsDiario4221642220</v>
      </c>
    </row>
    <row r="209" spans="1:12" ht="15.95" customHeight="1" x14ac:dyDescent="0.2">
      <c r="A209" s="2" t="s">
        <v>29</v>
      </c>
      <c r="B209" s="2" t="s">
        <v>28</v>
      </c>
      <c r="C209" s="2" t="s">
        <v>26</v>
      </c>
      <c r="D209" s="4">
        <v>42219</v>
      </c>
      <c r="E209" s="4">
        <v>42221</v>
      </c>
      <c r="F209" s="2">
        <f t="shared" si="61"/>
        <v>2015</v>
      </c>
      <c r="G209" s="2">
        <f t="shared" si="62"/>
        <v>8</v>
      </c>
      <c r="H209" s="2">
        <f t="shared" si="63"/>
        <v>5</v>
      </c>
      <c r="I209" s="2" t="str">
        <f t="shared" si="64"/>
        <v>Agosto</v>
      </c>
      <c r="L209" s="2" t="str">
        <f t="shared" si="60"/>
        <v>Derivados financierosReporte diario de forwardsDiario4221942221</v>
      </c>
    </row>
    <row r="210" spans="1:12" ht="15.95" customHeight="1" x14ac:dyDescent="0.2">
      <c r="A210" s="2" t="s">
        <v>29</v>
      </c>
      <c r="B210" s="2" t="s">
        <v>28</v>
      </c>
      <c r="C210" s="2" t="s">
        <v>26</v>
      </c>
      <c r="D210" s="4">
        <v>42220</v>
      </c>
      <c r="E210" s="4">
        <v>42222</v>
      </c>
      <c r="F210" s="2">
        <f t="shared" si="61"/>
        <v>2015</v>
      </c>
      <c r="G210" s="2">
        <f t="shared" si="62"/>
        <v>8</v>
      </c>
      <c r="H210" s="2">
        <f t="shared" si="63"/>
        <v>6</v>
      </c>
      <c r="I210" s="2" t="str">
        <f t="shared" si="64"/>
        <v>Agosto</v>
      </c>
      <c r="L210" s="2" t="str">
        <f t="shared" ref="L210:L273" si="65">CONCATENATE(A210,B210,C210,D210,E210,)</f>
        <v>Derivados financierosReporte diario de forwardsDiario4222042222</v>
      </c>
    </row>
    <row r="211" spans="1:12" ht="15.95" customHeight="1" x14ac:dyDescent="0.2">
      <c r="A211" s="2" t="s">
        <v>29</v>
      </c>
      <c r="B211" s="2" t="s">
        <v>28</v>
      </c>
      <c r="C211" s="2" t="s">
        <v>26</v>
      </c>
      <c r="D211" s="4">
        <v>42221</v>
      </c>
      <c r="E211" s="4">
        <v>42226</v>
      </c>
      <c r="F211" s="2">
        <f t="shared" si="61"/>
        <v>2015</v>
      </c>
      <c r="G211" s="2">
        <f t="shared" si="62"/>
        <v>8</v>
      </c>
      <c r="H211" s="2">
        <f t="shared" si="63"/>
        <v>10</v>
      </c>
      <c r="I211" s="2" t="str">
        <f t="shared" si="64"/>
        <v>Agosto</v>
      </c>
      <c r="L211" s="2" t="str">
        <f t="shared" si="65"/>
        <v>Derivados financierosReporte diario de forwardsDiario4222142226</v>
      </c>
    </row>
    <row r="212" spans="1:12" ht="15.95" customHeight="1" x14ac:dyDescent="0.2">
      <c r="A212" s="2" t="s">
        <v>29</v>
      </c>
      <c r="B212" s="2" t="s">
        <v>28</v>
      </c>
      <c r="C212" s="2" t="s">
        <v>26</v>
      </c>
      <c r="D212" s="4">
        <v>42222</v>
      </c>
      <c r="E212" s="4">
        <v>42227</v>
      </c>
      <c r="F212" s="2">
        <f t="shared" si="61"/>
        <v>2015</v>
      </c>
      <c r="G212" s="2">
        <f t="shared" si="62"/>
        <v>8</v>
      </c>
      <c r="H212" s="2">
        <f t="shared" si="63"/>
        <v>11</v>
      </c>
      <c r="I212" s="2" t="str">
        <f t="shared" si="64"/>
        <v>Agosto</v>
      </c>
      <c r="L212" s="2" t="str">
        <f t="shared" si="65"/>
        <v>Derivados financierosReporte diario de forwardsDiario4222242227</v>
      </c>
    </row>
    <row r="213" spans="1:12" ht="15.95" customHeight="1" x14ac:dyDescent="0.2">
      <c r="A213" s="2" t="s">
        <v>29</v>
      </c>
      <c r="B213" s="2" t="s">
        <v>28</v>
      </c>
      <c r="C213" s="2" t="s">
        <v>26</v>
      </c>
      <c r="D213" s="4">
        <v>42226</v>
      </c>
      <c r="E213" s="4">
        <v>42228</v>
      </c>
      <c r="F213" s="2">
        <f t="shared" si="61"/>
        <v>2015</v>
      </c>
      <c r="G213" s="2">
        <f t="shared" si="62"/>
        <v>8</v>
      </c>
      <c r="H213" s="2">
        <f t="shared" si="63"/>
        <v>12</v>
      </c>
      <c r="I213" s="2" t="str">
        <f t="shared" si="64"/>
        <v>Agosto</v>
      </c>
      <c r="L213" s="2" t="str">
        <f t="shared" si="65"/>
        <v>Derivados financierosReporte diario de forwardsDiario4222642228</v>
      </c>
    </row>
    <row r="214" spans="1:12" ht="15.95" customHeight="1" x14ac:dyDescent="0.2">
      <c r="A214" s="2" t="s">
        <v>29</v>
      </c>
      <c r="B214" s="2" t="s">
        <v>28</v>
      </c>
      <c r="C214" s="2" t="s">
        <v>26</v>
      </c>
      <c r="D214" s="4">
        <v>42227</v>
      </c>
      <c r="E214" s="4">
        <v>42229</v>
      </c>
      <c r="F214" s="2">
        <f t="shared" si="61"/>
        <v>2015</v>
      </c>
      <c r="G214" s="2">
        <f t="shared" si="62"/>
        <v>8</v>
      </c>
      <c r="H214" s="2">
        <f t="shared" si="63"/>
        <v>13</v>
      </c>
      <c r="I214" s="2" t="str">
        <f t="shared" si="64"/>
        <v>Agosto</v>
      </c>
      <c r="L214" s="2" t="str">
        <f t="shared" si="65"/>
        <v>Derivados financierosReporte diario de forwardsDiario4222742229</v>
      </c>
    </row>
    <row r="215" spans="1:12" ht="15.95" customHeight="1" x14ac:dyDescent="0.2">
      <c r="A215" s="2" t="s">
        <v>29</v>
      </c>
      <c r="B215" s="2" t="s">
        <v>28</v>
      </c>
      <c r="C215" s="2" t="s">
        <v>26</v>
      </c>
      <c r="D215" s="4">
        <v>42228</v>
      </c>
      <c r="E215" s="4">
        <v>42230</v>
      </c>
      <c r="F215" s="2">
        <f t="shared" si="61"/>
        <v>2015</v>
      </c>
      <c r="G215" s="2">
        <f t="shared" si="62"/>
        <v>8</v>
      </c>
      <c r="H215" s="2">
        <f t="shared" si="63"/>
        <v>14</v>
      </c>
      <c r="I215" s="2" t="str">
        <f t="shared" si="64"/>
        <v>Agosto</v>
      </c>
      <c r="L215" s="2" t="str">
        <f t="shared" si="65"/>
        <v>Derivados financierosReporte diario de forwardsDiario4222842230</v>
      </c>
    </row>
    <row r="216" spans="1:12" ht="15.95" customHeight="1" x14ac:dyDescent="0.2">
      <c r="A216" s="2" t="s">
        <v>29</v>
      </c>
      <c r="B216" s="2" t="s">
        <v>28</v>
      </c>
      <c r="C216" s="2" t="s">
        <v>26</v>
      </c>
      <c r="D216" s="4">
        <v>42229</v>
      </c>
      <c r="E216" s="4">
        <v>42234</v>
      </c>
      <c r="F216" s="2">
        <f t="shared" si="61"/>
        <v>2015</v>
      </c>
      <c r="G216" s="2">
        <f t="shared" si="62"/>
        <v>8</v>
      </c>
      <c r="H216" s="2">
        <f t="shared" si="63"/>
        <v>18</v>
      </c>
      <c r="I216" s="2" t="str">
        <f t="shared" si="64"/>
        <v>Agosto</v>
      </c>
      <c r="L216" s="2" t="str">
        <f t="shared" si="65"/>
        <v>Derivados financierosReporte diario de forwardsDiario4222942234</v>
      </c>
    </row>
    <row r="217" spans="1:12" ht="15.95" customHeight="1" x14ac:dyDescent="0.2">
      <c r="A217" s="2" t="s">
        <v>29</v>
      </c>
      <c r="B217" s="2" t="s">
        <v>28</v>
      </c>
      <c r="C217" s="2" t="s">
        <v>26</v>
      </c>
      <c r="D217" s="4">
        <v>42230</v>
      </c>
      <c r="E217" s="4">
        <v>42235</v>
      </c>
      <c r="F217" s="2">
        <f t="shared" si="61"/>
        <v>2015</v>
      </c>
      <c r="G217" s="2">
        <f t="shared" si="62"/>
        <v>8</v>
      </c>
      <c r="H217" s="2">
        <f t="shared" si="63"/>
        <v>19</v>
      </c>
      <c r="I217" s="2" t="str">
        <f t="shared" si="64"/>
        <v>Agosto</v>
      </c>
      <c r="L217" s="2" t="str">
        <f t="shared" si="65"/>
        <v>Derivados financierosReporte diario de forwardsDiario4223042235</v>
      </c>
    </row>
    <row r="218" spans="1:12" ht="15.95" customHeight="1" x14ac:dyDescent="0.2">
      <c r="A218" s="2" t="s">
        <v>29</v>
      </c>
      <c r="B218" s="2" t="s">
        <v>28</v>
      </c>
      <c r="C218" s="2" t="s">
        <v>26</v>
      </c>
      <c r="D218" s="4">
        <v>42234</v>
      </c>
      <c r="E218" s="4">
        <v>42236</v>
      </c>
      <c r="F218" s="2">
        <f t="shared" si="61"/>
        <v>2015</v>
      </c>
      <c r="G218" s="2">
        <f t="shared" si="62"/>
        <v>8</v>
      </c>
      <c r="H218" s="2">
        <f t="shared" si="63"/>
        <v>20</v>
      </c>
      <c r="I218" s="2" t="str">
        <f t="shared" si="64"/>
        <v>Agosto</v>
      </c>
      <c r="L218" s="2" t="str">
        <f t="shared" si="65"/>
        <v>Derivados financierosReporte diario de forwardsDiario4223442236</v>
      </c>
    </row>
    <row r="219" spans="1:12" ht="15.95" customHeight="1" x14ac:dyDescent="0.2">
      <c r="A219" s="2" t="s">
        <v>29</v>
      </c>
      <c r="B219" s="2" t="s">
        <v>28</v>
      </c>
      <c r="C219" s="2" t="s">
        <v>26</v>
      </c>
      <c r="D219" s="4">
        <v>42235</v>
      </c>
      <c r="E219" s="4">
        <v>42237</v>
      </c>
      <c r="F219" s="2">
        <f t="shared" si="61"/>
        <v>2015</v>
      </c>
      <c r="G219" s="2">
        <f t="shared" si="62"/>
        <v>8</v>
      </c>
      <c r="H219" s="2">
        <f t="shared" si="63"/>
        <v>21</v>
      </c>
      <c r="I219" s="2" t="str">
        <f t="shared" si="64"/>
        <v>Agosto</v>
      </c>
      <c r="L219" s="2" t="str">
        <f t="shared" si="65"/>
        <v>Derivados financierosReporte diario de forwardsDiario4223542237</v>
      </c>
    </row>
    <row r="220" spans="1:12" ht="15.95" customHeight="1" x14ac:dyDescent="0.2">
      <c r="A220" s="2" t="s">
        <v>29</v>
      </c>
      <c r="B220" s="2" t="s">
        <v>28</v>
      </c>
      <c r="C220" s="2" t="s">
        <v>26</v>
      </c>
      <c r="D220" s="4">
        <v>42236</v>
      </c>
      <c r="E220" s="4">
        <v>42240</v>
      </c>
      <c r="F220" s="2">
        <f t="shared" si="61"/>
        <v>2015</v>
      </c>
      <c r="G220" s="2">
        <f t="shared" si="62"/>
        <v>8</v>
      </c>
      <c r="H220" s="2">
        <f t="shared" si="63"/>
        <v>24</v>
      </c>
      <c r="I220" s="2" t="str">
        <f t="shared" si="64"/>
        <v>Agosto</v>
      </c>
      <c r="L220" s="2" t="str">
        <f t="shared" si="65"/>
        <v>Derivados financierosReporte diario de forwardsDiario4223642240</v>
      </c>
    </row>
    <row r="221" spans="1:12" ht="15.95" customHeight="1" x14ac:dyDescent="0.2">
      <c r="A221" s="2" t="s">
        <v>29</v>
      </c>
      <c r="B221" s="2" t="s">
        <v>28</v>
      </c>
      <c r="C221" s="2" t="s">
        <v>26</v>
      </c>
      <c r="D221" s="4">
        <v>42237</v>
      </c>
      <c r="E221" s="4">
        <v>42241</v>
      </c>
      <c r="F221" s="2">
        <f t="shared" si="61"/>
        <v>2015</v>
      </c>
      <c r="G221" s="2">
        <f t="shared" si="62"/>
        <v>8</v>
      </c>
      <c r="H221" s="2">
        <f t="shared" si="63"/>
        <v>25</v>
      </c>
      <c r="I221" s="2" t="str">
        <f t="shared" si="64"/>
        <v>Agosto</v>
      </c>
      <c r="L221" s="2" t="str">
        <f t="shared" si="65"/>
        <v>Derivados financierosReporte diario de forwardsDiario4223742241</v>
      </c>
    </row>
    <row r="222" spans="1:12" ht="15.95" customHeight="1" x14ac:dyDescent="0.2">
      <c r="A222" s="2" t="s">
        <v>29</v>
      </c>
      <c r="B222" s="2" t="s">
        <v>28</v>
      </c>
      <c r="C222" s="2" t="s">
        <v>26</v>
      </c>
      <c r="D222" s="4">
        <v>42240</v>
      </c>
      <c r="E222" s="4">
        <v>42242</v>
      </c>
      <c r="F222" s="2">
        <f t="shared" si="61"/>
        <v>2015</v>
      </c>
      <c r="G222" s="2">
        <f t="shared" si="62"/>
        <v>8</v>
      </c>
      <c r="H222" s="2">
        <f t="shared" si="63"/>
        <v>26</v>
      </c>
      <c r="I222" s="2" t="str">
        <f t="shared" si="64"/>
        <v>Agosto</v>
      </c>
      <c r="L222" s="2" t="str">
        <f t="shared" si="65"/>
        <v>Derivados financierosReporte diario de forwardsDiario4224042242</v>
      </c>
    </row>
    <row r="223" spans="1:12" ht="15.95" customHeight="1" x14ac:dyDescent="0.2">
      <c r="A223" s="2" t="s">
        <v>29</v>
      </c>
      <c r="B223" s="2" t="s">
        <v>28</v>
      </c>
      <c r="C223" s="2" t="s">
        <v>26</v>
      </c>
      <c r="D223" s="4">
        <v>42241</v>
      </c>
      <c r="E223" s="4">
        <v>42243</v>
      </c>
      <c r="F223" s="2">
        <f t="shared" si="61"/>
        <v>2015</v>
      </c>
      <c r="G223" s="2">
        <f t="shared" si="62"/>
        <v>8</v>
      </c>
      <c r="H223" s="2">
        <f t="shared" si="63"/>
        <v>27</v>
      </c>
      <c r="I223" s="2" t="str">
        <f t="shared" si="64"/>
        <v>Agosto</v>
      </c>
      <c r="L223" s="2" t="str">
        <f t="shared" si="65"/>
        <v>Derivados financierosReporte diario de forwardsDiario4224142243</v>
      </c>
    </row>
    <row r="224" spans="1:12" ht="15.95" customHeight="1" x14ac:dyDescent="0.2">
      <c r="A224" s="2" t="s">
        <v>29</v>
      </c>
      <c r="B224" s="2" t="s">
        <v>28</v>
      </c>
      <c r="C224" s="2" t="s">
        <v>26</v>
      </c>
      <c r="D224" s="4">
        <v>42242</v>
      </c>
      <c r="E224" s="4">
        <v>42244</v>
      </c>
      <c r="F224" s="2">
        <f t="shared" si="61"/>
        <v>2015</v>
      </c>
      <c r="G224" s="2">
        <f t="shared" si="62"/>
        <v>8</v>
      </c>
      <c r="H224" s="2">
        <f t="shared" si="63"/>
        <v>28</v>
      </c>
      <c r="I224" s="2" t="str">
        <f t="shared" si="64"/>
        <v>Agosto</v>
      </c>
      <c r="L224" s="2" t="str">
        <f t="shared" si="65"/>
        <v>Derivados financierosReporte diario de forwardsDiario4224242244</v>
      </c>
    </row>
    <row r="225" spans="1:12" ht="15.95" customHeight="1" x14ac:dyDescent="0.2">
      <c r="A225" s="2" t="s">
        <v>29</v>
      </c>
      <c r="B225" s="2" t="s">
        <v>28</v>
      </c>
      <c r="C225" s="2" t="s">
        <v>26</v>
      </c>
      <c r="D225" s="4">
        <v>42243</v>
      </c>
      <c r="E225" s="4">
        <v>42247</v>
      </c>
      <c r="F225" s="2">
        <f t="shared" si="61"/>
        <v>2015</v>
      </c>
      <c r="G225" s="2">
        <f t="shared" si="62"/>
        <v>8</v>
      </c>
      <c r="H225" s="2">
        <f t="shared" si="63"/>
        <v>31</v>
      </c>
      <c r="I225" s="2" t="str">
        <f t="shared" si="64"/>
        <v>Agosto</v>
      </c>
      <c r="L225" s="2" t="str">
        <f t="shared" si="65"/>
        <v>Derivados financierosReporte diario de forwardsDiario4224342247</v>
      </c>
    </row>
    <row r="226" spans="1:12" ht="15.95" customHeight="1" x14ac:dyDescent="0.2">
      <c r="A226" s="2" t="s">
        <v>29</v>
      </c>
      <c r="B226" s="2" t="s">
        <v>28</v>
      </c>
      <c r="C226" s="2" t="s">
        <v>26</v>
      </c>
      <c r="D226" s="4">
        <v>42244</v>
      </c>
      <c r="E226" s="4">
        <v>42248</v>
      </c>
      <c r="F226" s="2">
        <f t="shared" si="61"/>
        <v>2015</v>
      </c>
      <c r="G226" s="2">
        <f t="shared" si="62"/>
        <v>9</v>
      </c>
      <c r="H226" s="2">
        <f t="shared" si="63"/>
        <v>1</v>
      </c>
      <c r="I226" s="2" t="str">
        <f t="shared" si="64"/>
        <v>Septiembre</v>
      </c>
      <c r="L226" s="2" t="str">
        <f t="shared" si="65"/>
        <v>Derivados financierosReporte diario de forwardsDiario4224442248</v>
      </c>
    </row>
    <row r="227" spans="1:12" ht="15.95" customHeight="1" x14ac:dyDescent="0.2">
      <c r="A227" s="2" t="s">
        <v>29</v>
      </c>
      <c r="B227" s="2" t="s">
        <v>28</v>
      </c>
      <c r="C227" s="2" t="s">
        <v>26</v>
      </c>
      <c r="D227" s="4">
        <v>42247</v>
      </c>
      <c r="E227" s="4">
        <v>42249</v>
      </c>
      <c r="F227" s="2">
        <f t="shared" si="61"/>
        <v>2015</v>
      </c>
      <c r="G227" s="2">
        <f t="shared" si="62"/>
        <v>9</v>
      </c>
      <c r="H227" s="2">
        <f t="shared" si="63"/>
        <v>2</v>
      </c>
      <c r="I227" s="2" t="str">
        <f t="shared" si="64"/>
        <v>Septiembre</v>
      </c>
      <c r="L227" s="2" t="str">
        <f t="shared" si="65"/>
        <v>Derivados financierosReporte diario de forwardsDiario4224742249</v>
      </c>
    </row>
    <row r="228" spans="1:12" ht="15.95" customHeight="1" x14ac:dyDescent="0.2">
      <c r="A228" s="2" t="s">
        <v>29</v>
      </c>
      <c r="B228" s="2" t="s">
        <v>28</v>
      </c>
      <c r="C228" s="2" t="s">
        <v>26</v>
      </c>
      <c r="D228" s="4">
        <v>42248</v>
      </c>
      <c r="E228" s="4">
        <v>42250</v>
      </c>
      <c r="F228" s="2">
        <f t="shared" si="61"/>
        <v>2015</v>
      </c>
      <c r="G228" s="2">
        <f t="shared" si="62"/>
        <v>9</v>
      </c>
      <c r="H228" s="2">
        <f t="shared" si="63"/>
        <v>3</v>
      </c>
      <c r="I228" s="2" t="str">
        <f t="shared" si="64"/>
        <v>Septiembre</v>
      </c>
      <c r="L228" s="2" t="str">
        <f t="shared" si="65"/>
        <v>Derivados financierosReporte diario de forwardsDiario4224842250</v>
      </c>
    </row>
    <row r="229" spans="1:12" ht="15.95" customHeight="1" x14ac:dyDescent="0.2">
      <c r="A229" s="2" t="s">
        <v>29</v>
      </c>
      <c r="B229" s="2" t="s">
        <v>28</v>
      </c>
      <c r="C229" s="2" t="s">
        <v>26</v>
      </c>
      <c r="D229" s="4">
        <v>42249</v>
      </c>
      <c r="E229" s="4">
        <v>42251</v>
      </c>
      <c r="F229" s="2">
        <f t="shared" si="61"/>
        <v>2015</v>
      </c>
      <c r="G229" s="2">
        <f t="shared" si="62"/>
        <v>9</v>
      </c>
      <c r="H229" s="2">
        <f t="shared" si="63"/>
        <v>4</v>
      </c>
      <c r="I229" s="2" t="str">
        <f t="shared" si="64"/>
        <v>Septiembre</v>
      </c>
      <c r="L229" s="2" t="str">
        <f t="shared" si="65"/>
        <v>Derivados financierosReporte diario de forwardsDiario4224942251</v>
      </c>
    </row>
    <row r="230" spans="1:12" ht="15.95" customHeight="1" x14ac:dyDescent="0.2">
      <c r="A230" s="2" t="s">
        <v>29</v>
      </c>
      <c r="B230" s="2" t="s">
        <v>28</v>
      </c>
      <c r="C230" s="2" t="s">
        <v>26</v>
      </c>
      <c r="D230" s="4">
        <v>42250</v>
      </c>
      <c r="E230" s="4">
        <v>42254</v>
      </c>
      <c r="F230" s="2">
        <f t="shared" si="61"/>
        <v>2015</v>
      </c>
      <c r="G230" s="2">
        <f t="shared" si="62"/>
        <v>9</v>
      </c>
      <c r="H230" s="2">
        <f t="shared" si="63"/>
        <v>7</v>
      </c>
      <c r="I230" s="2" t="str">
        <f t="shared" si="64"/>
        <v>Septiembre</v>
      </c>
      <c r="L230" s="2" t="str">
        <f t="shared" si="65"/>
        <v>Derivados financierosReporte diario de forwardsDiario4225042254</v>
      </c>
    </row>
    <row r="231" spans="1:12" ht="15.95" customHeight="1" x14ac:dyDescent="0.2">
      <c r="A231" s="2" t="s">
        <v>29</v>
      </c>
      <c r="B231" s="2" t="s">
        <v>28</v>
      </c>
      <c r="C231" s="2" t="s">
        <v>26</v>
      </c>
      <c r="D231" s="4">
        <v>42251</v>
      </c>
      <c r="E231" s="4">
        <v>42255</v>
      </c>
      <c r="F231" s="2">
        <f t="shared" si="61"/>
        <v>2015</v>
      </c>
      <c r="G231" s="2">
        <f t="shared" si="62"/>
        <v>9</v>
      </c>
      <c r="H231" s="2">
        <f t="shared" si="63"/>
        <v>8</v>
      </c>
      <c r="I231" s="2" t="str">
        <f t="shared" si="64"/>
        <v>Septiembre</v>
      </c>
      <c r="L231" s="2" t="str">
        <f t="shared" si="65"/>
        <v>Derivados financierosReporte diario de forwardsDiario4225142255</v>
      </c>
    </row>
    <row r="232" spans="1:12" ht="15.95" customHeight="1" x14ac:dyDescent="0.2">
      <c r="A232" s="2" t="s">
        <v>29</v>
      </c>
      <c r="B232" s="2" t="s">
        <v>28</v>
      </c>
      <c r="C232" s="2" t="s">
        <v>26</v>
      </c>
      <c r="D232" s="4">
        <v>42254</v>
      </c>
      <c r="E232" s="4">
        <v>42256</v>
      </c>
      <c r="F232" s="2">
        <f t="shared" si="61"/>
        <v>2015</v>
      </c>
      <c r="G232" s="2">
        <f t="shared" si="62"/>
        <v>9</v>
      </c>
      <c r="H232" s="2">
        <f t="shared" si="63"/>
        <v>9</v>
      </c>
      <c r="I232" s="2" t="str">
        <f t="shared" si="64"/>
        <v>Septiembre</v>
      </c>
      <c r="L232" s="2" t="str">
        <f t="shared" si="65"/>
        <v>Derivados financierosReporte diario de forwardsDiario4225442256</v>
      </c>
    </row>
    <row r="233" spans="1:12" ht="15.95" customHeight="1" x14ac:dyDescent="0.2">
      <c r="A233" s="2" t="s">
        <v>29</v>
      </c>
      <c r="B233" s="2" t="s">
        <v>28</v>
      </c>
      <c r="C233" s="2" t="s">
        <v>26</v>
      </c>
      <c r="D233" s="4">
        <v>42255</v>
      </c>
      <c r="E233" s="4">
        <v>42257</v>
      </c>
      <c r="F233" s="2">
        <f t="shared" si="61"/>
        <v>2015</v>
      </c>
      <c r="G233" s="2">
        <f t="shared" si="62"/>
        <v>9</v>
      </c>
      <c r="H233" s="2">
        <f t="shared" si="63"/>
        <v>10</v>
      </c>
      <c r="I233" s="2" t="str">
        <f t="shared" si="64"/>
        <v>Septiembre</v>
      </c>
      <c r="L233" s="2" t="str">
        <f t="shared" si="65"/>
        <v>Derivados financierosReporte diario de forwardsDiario4225542257</v>
      </c>
    </row>
    <row r="234" spans="1:12" ht="15.95" customHeight="1" x14ac:dyDescent="0.2">
      <c r="A234" s="2" t="s">
        <v>29</v>
      </c>
      <c r="B234" s="2" t="s">
        <v>28</v>
      </c>
      <c r="C234" s="2" t="s">
        <v>26</v>
      </c>
      <c r="D234" s="4">
        <v>42256</v>
      </c>
      <c r="E234" s="4">
        <v>42258</v>
      </c>
      <c r="F234" s="2">
        <f t="shared" si="61"/>
        <v>2015</v>
      </c>
      <c r="G234" s="2">
        <f t="shared" si="62"/>
        <v>9</v>
      </c>
      <c r="H234" s="2">
        <f t="shared" si="63"/>
        <v>11</v>
      </c>
      <c r="I234" s="2" t="str">
        <f t="shared" si="64"/>
        <v>Septiembre</v>
      </c>
      <c r="L234" s="2" t="str">
        <f t="shared" si="65"/>
        <v>Derivados financierosReporte diario de forwardsDiario4225642258</v>
      </c>
    </row>
    <row r="235" spans="1:12" ht="15.95" customHeight="1" x14ac:dyDescent="0.2">
      <c r="A235" s="2" t="s">
        <v>29</v>
      </c>
      <c r="B235" s="2" t="s">
        <v>28</v>
      </c>
      <c r="C235" s="2" t="s">
        <v>26</v>
      </c>
      <c r="D235" s="4">
        <v>42257</v>
      </c>
      <c r="E235" s="4">
        <v>42261</v>
      </c>
      <c r="F235" s="2">
        <f t="shared" si="61"/>
        <v>2015</v>
      </c>
      <c r="G235" s="2">
        <f t="shared" si="62"/>
        <v>9</v>
      </c>
      <c r="H235" s="2">
        <f t="shared" si="63"/>
        <v>14</v>
      </c>
      <c r="I235" s="2" t="str">
        <f t="shared" si="64"/>
        <v>Septiembre</v>
      </c>
      <c r="L235" s="2" t="str">
        <f t="shared" si="65"/>
        <v>Derivados financierosReporte diario de forwardsDiario4225742261</v>
      </c>
    </row>
    <row r="236" spans="1:12" ht="15.95" customHeight="1" x14ac:dyDescent="0.2">
      <c r="A236" s="2" t="s">
        <v>29</v>
      </c>
      <c r="B236" s="2" t="s">
        <v>28</v>
      </c>
      <c r="C236" s="2" t="s">
        <v>26</v>
      </c>
      <c r="D236" s="4">
        <v>42258</v>
      </c>
      <c r="E236" s="4">
        <v>42262</v>
      </c>
      <c r="F236" s="2">
        <f t="shared" si="61"/>
        <v>2015</v>
      </c>
      <c r="G236" s="2">
        <f t="shared" si="62"/>
        <v>9</v>
      </c>
      <c r="H236" s="2">
        <f t="shared" si="63"/>
        <v>15</v>
      </c>
      <c r="I236" s="2" t="str">
        <f t="shared" si="64"/>
        <v>Septiembre</v>
      </c>
      <c r="L236" s="2" t="str">
        <f t="shared" si="65"/>
        <v>Derivados financierosReporte diario de forwardsDiario4225842262</v>
      </c>
    </row>
    <row r="237" spans="1:12" ht="15.95" customHeight="1" x14ac:dyDescent="0.2">
      <c r="A237" s="2" t="s">
        <v>29</v>
      </c>
      <c r="B237" s="2" t="s">
        <v>28</v>
      </c>
      <c r="C237" s="2" t="s">
        <v>26</v>
      </c>
      <c r="D237" s="4">
        <v>42261</v>
      </c>
      <c r="E237" s="4">
        <v>42263</v>
      </c>
      <c r="F237" s="2">
        <f t="shared" si="61"/>
        <v>2015</v>
      </c>
      <c r="G237" s="2">
        <f t="shared" si="62"/>
        <v>9</v>
      </c>
      <c r="H237" s="2">
        <f t="shared" si="63"/>
        <v>16</v>
      </c>
      <c r="I237" s="2" t="str">
        <f t="shared" si="64"/>
        <v>Septiembre</v>
      </c>
      <c r="L237" s="2" t="str">
        <f t="shared" si="65"/>
        <v>Derivados financierosReporte diario de forwardsDiario4226142263</v>
      </c>
    </row>
    <row r="238" spans="1:12" ht="15.95" customHeight="1" x14ac:dyDescent="0.2">
      <c r="A238" s="2" t="s">
        <v>29</v>
      </c>
      <c r="B238" s="2" t="s">
        <v>28</v>
      </c>
      <c r="C238" s="2" t="s">
        <v>26</v>
      </c>
      <c r="D238" s="4">
        <v>42262</v>
      </c>
      <c r="E238" s="4">
        <v>42264</v>
      </c>
      <c r="F238" s="2">
        <f t="shared" si="61"/>
        <v>2015</v>
      </c>
      <c r="G238" s="2">
        <f t="shared" si="62"/>
        <v>9</v>
      </c>
      <c r="H238" s="2">
        <f t="shared" si="63"/>
        <v>17</v>
      </c>
      <c r="I238" s="2" t="str">
        <f t="shared" si="64"/>
        <v>Septiembre</v>
      </c>
      <c r="L238" s="2" t="str">
        <f t="shared" si="65"/>
        <v>Derivados financierosReporte diario de forwardsDiario4226242264</v>
      </c>
    </row>
    <row r="239" spans="1:12" ht="15.95" customHeight="1" x14ac:dyDescent="0.2">
      <c r="A239" s="2" t="s">
        <v>29</v>
      </c>
      <c r="B239" s="2" t="s">
        <v>28</v>
      </c>
      <c r="C239" s="2" t="s">
        <v>26</v>
      </c>
      <c r="D239" s="4">
        <v>42263</v>
      </c>
      <c r="E239" s="4">
        <v>42265</v>
      </c>
      <c r="F239" s="2">
        <f t="shared" si="61"/>
        <v>2015</v>
      </c>
      <c r="G239" s="2">
        <f t="shared" si="62"/>
        <v>9</v>
      </c>
      <c r="H239" s="2">
        <f t="shared" si="63"/>
        <v>18</v>
      </c>
      <c r="I239" s="2" t="str">
        <f t="shared" si="64"/>
        <v>Septiembre</v>
      </c>
      <c r="L239" s="2" t="str">
        <f t="shared" si="65"/>
        <v>Derivados financierosReporte diario de forwardsDiario4226342265</v>
      </c>
    </row>
    <row r="240" spans="1:12" ht="15.95" customHeight="1" x14ac:dyDescent="0.2">
      <c r="A240" s="2" t="s">
        <v>29</v>
      </c>
      <c r="B240" s="2" t="s">
        <v>28</v>
      </c>
      <c r="C240" s="2" t="s">
        <v>26</v>
      </c>
      <c r="D240" s="4">
        <v>42264</v>
      </c>
      <c r="E240" s="4">
        <v>42268</v>
      </c>
      <c r="F240" s="2">
        <f t="shared" si="61"/>
        <v>2015</v>
      </c>
      <c r="G240" s="2">
        <f t="shared" si="62"/>
        <v>9</v>
      </c>
      <c r="H240" s="2">
        <f t="shared" si="63"/>
        <v>21</v>
      </c>
      <c r="I240" s="2" t="str">
        <f t="shared" si="64"/>
        <v>Septiembre</v>
      </c>
      <c r="L240" s="2" t="str">
        <f t="shared" si="65"/>
        <v>Derivados financierosReporte diario de forwardsDiario4226442268</v>
      </c>
    </row>
    <row r="241" spans="1:12" ht="15.95" customHeight="1" x14ac:dyDescent="0.2">
      <c r="A241" s="2" t="s">
        <v>29</v>
      </c>
      <c r="B241" s="2" t="s">
        <v>28</v>
      </c>
      <c r="C241" s="2" t="s">
        <v>26</v>
      </c>
      <c r="D241" s="4">
        <v>42265</v>
      </c>
      <c r="E241" s="4">
        <v>42269</v>
      </c>
      <c r="F241" s="2">
        <f t="shared" si="61"/>
        <v>2015</v>
      </c>
      <c r="G241" s="2">
        <f t="shared" si="62"/>
        <v>9</v>
      </c>
      <c r="H241" s="2">
        <f t="shared" si="63"/>
        <v>22</v>
      </c>
      <c r="I241" s="2" t="str">
        <f t="shared" si="64"/>
        <v>Septiembre</v>
      </c>
      <c r="L241" s="2" t="str">
        <f t="shared" si="65"/>
        <v>Derivados financierosReporte diario de forwardsDiario4226542269</v>
      </c>
    </row>
    <row r="242" spans="1:12" ht="15.95" customHeight="1" x14ac:dyDescent="0.2">
      <c r="A242" s="2" t="s">
        <v>29</v>
      </c>
      <c r="B242" s="2" t="s">
        <v>28</v>
      </c>
      <c r="C242" s="2" t="s">
        <v>26</v>
      </c>
      <c r="D242" s="4">
        <v>42268</v>
      </c>
      <c r="E242" s="4">
        <v>42270</v>
      </c>
      <c r="F242" s="2">
        <f t="shared" si="61"/>
        <v>2015</v>
      </c>
      <c r="G242" s="2">
        <f t="shared" si="62"/>
        <v>9</v>
      </c>
      <c r="H242" s="2">
        <f t="shared" si="63"/>
        <v>23</v>
      </c>
      <c r="I242" s="2" t="str">
        <f t="shared" si="64"/>
        <v>Septiembre</v>
      </c>
      <c r="L242" s="2" t="str">
        <f t="shared" si="65"/>
        <v>Derivados financierosReporte diario de forwardsDiario4226842270</v>
      </c>
    </row>
    <row r="243" spans="1:12" ht="15.95" customHeight="1" x14ac:dyDescent="0.2">
      <c r="A243" s="2" t="s">
        <v>29</v>
      </c>
      <c r="B243" s="2" t="s">
        <v>28</v>
      </c>
      <c r="C243" s="2" t="s">
        <v>26</v>
      </c>
      <c r="D243" s="4">
        <v>42269</v>
      </c>
      <c r="E243" s="4">
        <v>42271</v>
      </c>
      <c r="F243" s="2">
        <f t="shared" si="61"/>
        <v>2015</v>
      </c>
      <c r="G243" s="2">
        <f t="shared" si="62"/>
        <v>9</v>
      </c>
      <c r="H243" s="2">
        <f t="shared" si="63"/>
        <v>24</v>
      </c>
      <c r="I243" s="2" t="str">
        <f t="shared" si="64"/>
        <v>Septiembre</v>
      </c>
      <c r="L243" s="2" t="str">
        <f t="shared" si="65"/>
        <v>Derivados financierosReporte diario de forwardsDiario4226942271</v>
      </c>
    </row>
    <row r="244" spans="1:12" ht="15.95" customHeight="1" x14ac:dyDescent="0.2">
      <c r="A244" s="2" t="s">
        <v>29</v>
      </c>
      <c r="B244" s="2" t="s">
        <v>28</v>
      </c>
      <c r="C244" s="2" t="s">
        <v>26</v>
      </c>
      <c r="D244" s="4">
        <v>42270</v>
      </c>
      <c r="E244" s="4">
        <v>42272</v>
      </c>
      <c r="F244" s="2">
        <f t="shared" si="61"/>
        <v>2015</v>
      </c>
      <c r="G244" s="2">
        <f t="shared" si="62"/>
        <v>9</v>
      </c>
      <c r="H244" s="2">
        <f t="shared" si="63"/>
        <v>25</v>
      </c>
      <c r="I244" s="2" t="str">
        <f t="shared" si="64"/>
        <v>Septiembre</v>
      </c>
      <c r="L244" s="2" t="str">
        <f t="shared" si="65"/>
        <v>Derivados financierosReporte diario de forwardsDiario4227042272</v>
      </c>
    </row>
    <row r="245" spans="1:12" ht="15.95" customHeight="1" x14ac:dyDescent="0.2">
      <c r="A245" s="2" t="s">
        <v>29</v>
      </c>
      <c r="B245" s="2" t="s">
        <v>28</v>
      </c>
      <c r="C245" s="2" t="s">
        <v>26</v>
      </c>
      <c r="D245" s="4">
        <v>42271</v>
      </c>
      <c r="E245" s="4">
        <v>42275</v>
      </c>
      <c r="F245" s="2">
        <f t="shared" si="61"/>
        <v>2015</v>
      </c>
      <c r="G245" s="2">
        <f t="shared" si="62"/>
        <v>9</v>
      </c>
      <c r="H245" s="2">
        <f t="shared" si="63"/>
        <v>28</v>
      </c>
      <c r="I245" s="2" t="str">
        <f t="shared" si="64"/>
        <v>Septiembre</v>
      </c>
      <c r="L245" s="2" t="str">
        <f t="shared" si="65"/>
        <v>Derivados financierosReporte diario de forwardsDiario4227142275</v>
      </c>
    </row>
    <row r="246" spans="1:12" ht="15.95" customHeight="1" x14ac:dyDescent="0.2">
      <c r="A246" s="2" t="s">
        <v>29</v>
      </c>
      <c r="B246" s="2" t="s">
        <v>28</v>
      </c>
      <c r="C246" s="2" t="s">
        <v>26</v>
      </c>
      <c r="D246" s="4">
        <v>42272</v>
      </c>
      <c r="E246" s="4">
        <v>42276</v>
      </c>
      <c r="F246" s="2">
        <f t="shared" si="61"/>
        <v>2015</v>
      </c>
      <c r="G246" s="2">
        <f t="shared" si="62"/>
        <v>9</v>
      </c>
      <c r="H246" s="2">
        <f t="shared" si="63"/>
        <v>29</v>
      </c>
      <c r="I246" s="2" t="str">
        <f t="shared" si="64"/>
        <v>Septiembre</v>
      </c>
      <c r="L246" s="2" t="str">
        <f t="shared" si="65"/>
        <v>Derivados financierosReporte diario de forwardsDiario4227242276</v>
      </c>
    </row>
    <row r="247" spans="1:12" ht="15.95" customHeight="1" x14ac:dyDescent="0.2">
      <c r="A247" s="2" t="s">
        <v>29</v>
      </c>
      <c r="B247" s="2" t="s">
        <v>28</v>
      </c>
      <c r="C247" s="2" t="s">
        <v>26</v>
      </c>
      <c r="D247" s="4">
        <v>42275</v>
      </c>
      <c r="E247" s="4">
        <v>42277</v>
      </c>
      <c r="F247" s="2">
        <f t="shared" si="61"/>
        <v>2015</v>
      </c>
      <c r="G247" s="2">
        <f t="shared" si="62"/>
        <v>9</v>
      </c>
      <c r="H247" s="2">
        <f t="shared" si="63"/>
        <v>30</v>
      </c>
      <c r="I247" s="2" t="str">
        <f t="shared" si="64"/>
        <v>Septiembre</v>
      </c>
      <c r="L247" s="2" t="str">
        <f t="shared" si="65"/>
        <v>Derivados financierosReporte diario de forwardsDiario4227542277</v>
      </c>
    </row>
    <row r="248" spans="1:12" ht="15.95" customHeight="1" x14ac:dyDescent="0.2">
      <c r="A248" s="2" t="s">
        <v>29</v>
      </c>
      <c r="B248" s="2" t="s">
        <v>28</v>
      </c>
      <c r="C248" s="2" t="s">
        <v>26</v>
      </c>
      <c r="D248" s="4">
        <v>42276</v>
      </c>
      <c r="E248" s="4">
        <v>42278</v>
      </c>
      <c r="F248" s="2">
        <f t="shared" si="61"/>
        <v>2015</v>
      </c>
      <c r="G248" s="2">
        <f t="shared" si="62"/>
        <v>10</v>
      </c>
      <c r="H248" s="2">
        <f t="shared" si="63"/>
        <v>1</v>
      </c>
      <c r="I248" s="2" t="str">
        <f t="shared" si="64"/>
        <v>Octubre</v>
      </c>
      <c r="L248" s="2" t="str">
        <f t="shared" si="65"/>
        <v>Derivados financierosReporte diario de forwardsDiario4227642278</v>
      </c>
    </row>
    <row r="249" spans="1:12" ht="15.95" customHeight="1" x14ac:dyDescent="0.2">
      <c r="A249" s="2" t="s">
        <v>29</v>
      </c>
      <c r="B249" s="2" t="s">
        <v>28</v>
      </c>
      <c r="C249" s="2" t="s">
        <v>26</v>
      </c>
      <c r="D249" s="4">
        <v>42277</v>
      </c>
      <c r="E249" s="4">
        <v>42279</v>
      </c>
      <c r="F249" s="2">
        <f t="shared" si="61"/>
        <v>2015</v>
      </c>
      <c r="G249" s="2">
        <f t="shared" si="62"/>
        <v>10</v>
      </c>
      <c r="H249" s="2">
        <f t="shared" si="63"/>
        <v>2</v>
      </c>
      <c r="I249" s="2" t="str">
        <f t="shared" si="64"/>
        <v>Octubre</v>
      </c>
      <c r="L249" s="2" t="str">
        <f t="shared" si="65"/>
        <v>Derivados financierosReporte diario de forwardsDiario4227742279</v>
      </c>
    </row>
    <row r="250" spans="1:12" ht="15.95" customHeight="1" x14ac:dyDescent="0.2">
      <c r="A250" s="2" t="s">
        <v>29</v>
      </c>
      <c r="B250" s="2" t="s">
        <v>28</v>
      </c>
      <c r="C250" s="2" t="s">
        <v>26</v>
      </c>
      <c r="D250" s="4">
        <v>42278</v>
      </c>
      <c r="E250" s="4">
        <v>42282</v>
      </c>
      <c r="F250" s="2">
        <f t="shared" si="61"/>
        <v>2015</v>
      </c>
      <c r="G250" s="2">
        <f t="shared" si="62"/>
        <v>10</v>
      </c>
      <c r="H250" s="2">
        <f t="shared" si="63"/>
        <v>5</v>
      </c>
      <c r="I250" s="2" t="str">
        <f t="shared" si="64"/>
        <v>Octubre</v>
      </c>
      <c r="L250" s="2" t="str">
        <f t="shared" si="65"/>
        <v>Derivados financierosReporte diario de forwardsDiario4227842282</v>
      </c>
    </row>
    <row r="251" spans="1:12" ht="15.95" customHeight="1" x14ac:dyDescent="0.2">
      <c r="A251" s="2" t="s">
        <v>29</v>
      </c>
      <c r="B251" s="2" t="s">
        <v>28</v>
      </c>
      <c r="C251" s="2" t="s">
        <v>26</v>
      </c>
      <c r="D251" s="4">
        <v>42279</v>
      </c>
      <c r="E251" s="4">
        <v>42283</v>
      </c>
      <c r="F251" s="2">
        <f t="shared" si="61"/>
        <v>2015</v>
      </c>
      <c r="G251" s="2">
        <f t="shared" si="62"/>
        <v>10</v>
      </c>
      <c r="H251" s="2">
        <f t="shared" si="63"/>
        <v>6</v>
      </c>
      <c r="I251" s="2" t="str">
        <f t="shared" si="64"/>
        <v>Octubre</v>
      </c>
      <c r="L251" s="2" t="str">
        <f t="shared" si="65"/>
        <v>Derivados financierosReporte diario de forwardsDiario4227942283</v>
      </c>
    </row>
    <row r="252" spans="1:12" ht="15.95" customHeight="1" x14ac:dyDescent="0.2">
      <c r="A252" s="2" t="s">
        <v>29</v>
      </c>
      <c r="B252" s="2" t="s">
        <v>28</v>
      </c>
      <c r="C252" s="2" t="s">
        <v>26</v>
      </c>
      <c r="D252" s="4">
        <v>42282</v>
      </c>
      <c r="E252" s="4">
        <v>42284</v>
      </c>
      <c r="F252" s="2">
        <f t="shared" si="61"/>
        <v>2015</v>
      </c>
      <c r="G252" s="2">
        <f t="shared" si="62"/>
        <v>10</v>
      </c>
      <c r="H252" s="2">
        <f t="shared" si="63"/>
        <v>7</v>
      </c>
      <c r="I252" s="2" t="str">
        <f t="shared" si="64"/>
        <v>Octubre</v>
      </c>
      <c r="L252" s="2" t="str">
        <f t="shared" si="65"/>
        <v>Derivados financierosReporte diario de forwardsDiario4228242284</v>
      </c>
    </row>
    <row r="253" spans="1:12" ht="15.95" customHeight="1" x14ac:dyDescent="0.2">
      <c r="A253" s="2" t="s">
        <v>29</v>
      </c>
      <c r="B253" s="2" t="s">
        <v>28</v>
      </c>
      <c r="C253" s="2" t="s">
        <v>26</v>
      </c>
      <c r="D253" s="4">
        <v>42283</v>
      </c>
      <c r="E253" s="4">
        <v>42285</v>
      </c>
      <c r="F253" s="2">
        <f t="shared" si="61"/>
        <v>2015</v>
      </c>
      <c r="G253" s="2">
        <f t="shared" si="62"/>
        <v>10</v>
      </c>
      <c r="H253" s="2">
        <f t="shared" si="63"/>
        <v>8</v>
      </c>
      <c r="I253" s="2" t="str">
        <f t="shared" si="64"/>
        <v>Octubre</v>
      </c>
      <c r="L253" s="2" t="str">
        <f t="shared" si="65"/>
        <v>Derivados financierosReporte diario de forwardsDiario4228342285</v>
      </c>
    </row>
    <row r="254" spans="1:12" ht="15.95" customHeight="1" x14ac:dyDescent="0.2">
      <c r="A254" s="2" t="s">
        <v>29</v>
      </c>
      <c r="B254" s="2" t="s">
        <v>28</v>
      </c>
      <c r="C254" s="2" t="s">
        <v>26</v>
      </c>
      <c r="D254" s="4">
        <v>42284</v>
      </c>
      <c r="E254" s="4">
        <v>42286</v>
      </c>
      <c r="F254" s="2">
        <f t="shared" si="61"/>
        <v>2015</v>
      </c>
      <c r="G254" s="2">
        <f t="shared" si="62"/>
        <v>10</v>
      </c>
      <c r="H254" s="2">
        <f t="shared" si="63"/>
        <v>9</v>
      </c>
      <c r="I254" s="2" t="str">
        <f t="shared" si="64"/>
        <v>Octubre</v>
      </c>
      <c r="L254" s="2" t="str">
        <f t="shared" si="65"/>
        <v>Derivados financierosReporte diario de forwardsDiario4228442286</v>
      </c>
    </row>
    <row r="255" spans="1:12" ht="15.95" customHeight="1" x14ac:dyDescent="0.2">
      <c r="A255" s="2" t="s">
        <v>29</v>
      </c>
      <c r="B255" s="2" t="s">
        <v>28</v>
      </c>
      <c r="C255" s="2" t="s">
        <v>26</v>
      </c>
      <c r="D255" s="4">
        <v>42285</v>
      </c>
      <c r="E255" s="4">
        <v>42290</v>
      </c>
      <c r="F255" s="2">
        <f t="shared" si="61"/>
        <v>2015</v>
      </c>
      <c r="G255" s="2">
        <f t="shared" si="62"/>
        <v>10</v>
      </c>
      <c r="H255" s="2">
        <f t="shared" si="63"/>
        <v>13</v>
      </c>
      <c r="I255" s="2" t="str">
        <f t="shared" si="64"/>
        <v>Octubre</v>
      </c>
      <c r="L255" s="2" t="str">
        <f t="shared" si="65"/>
        <v>Derivados financierosReporte diario de forwardsDiario4228542290</v>
      </c>
    </row>
    <row r="256" spans="1:12" ht="15.95" customHeight="1" x14ac:dyDescent="0.2">
      <c r="A256" s="2" t="s">
        <v>29</v>
      </c>
      <c r="B256" s="2" t="s">
        <v>28</v>
      </c>
      <c r="C256" s="2" t="s">
        <v>26</v>
      </c>
      <c r="D256" s="4">
        <v>42286</v>
      </c>
      <c r="E256" s="4">
        <v>42291</v>
      </c>
      <c r="F256" s="2">
        <f t="shared" si="61"/>
        <v>2015</v>
      </c>
      <c r="G256" s="2">
        <f t="shared" si="62"/>
        <v>10</v>
      </c>
      <c r="H256" s="2">
        <f t="shared" si="63"/>
        <v>14</v>
      </c>
      <c r="I256" s="2" t="str">
        <f t="shared" si="64"/>
        <v>Octubre</v>
      </c>
      <c r="L256" s="2" t="str">
        <f t="shared" si="65"/>
        <v>Derivados financierosReporte diario de forwardsDiario4228642291</v>
      </c>
    </row>
    <row r="257" spans="1:12" ht="15.95" customHeight="1" x14ac:dyDescent="0.2">
      <c r="A257" s="2" t="s">
        <v>29</v>
      </c>
      <c r="B257" s="2" t="s">
        <v>28</v>
      </c>
      <c r="C257" s="2" t="s">
        <v>26</v>
      </c>
      <c r="D257" s="4">
        <v>42290</v>
      </c>
      <c r="E257" s="4">
        <v>42292</v>
      </c>
      <c r="F257" s="2">
        <f t="shared" si="61"/>
        <v>2015</v>
      </c>
      <c r="G257" s="2">
        <f t="shared" si="62"/>
        <v>10</v>
      </c>
      <c r="H257" s="2">
        <f t="shared" si="63"/>
        <v>15</v>
      </c>
      <c r="I257" s="2" t="str">
        <f t="shared" si="64"/>
        <v>Octubre</v>
      </c>
      <c r="L257" s="2" t="str">
        <f t="shared" si="65"/>
        <v>Derivados financierosReporte diario de forwardsDiario4229042292</v>
      </c>
    </row>
    <row r="258" spans="1:12" ht="15.95" customHeight="1" x14ac:dyDescent="0.2">
      <c r="A258" s="2" t="s">
        <v>29</v>
      </c>
      <c r="B258" s="2" t="s">
        <v>28</v>
      </c>
      <c r="C258" s="2" t="s">
        <v>26</v>
      </c>
      <c r="D258" s="4">
        <v>42291</v>
      </c>
      <c r="E258" s="4">
        <v>42293</v>
      </c>
      <c r="F258" s="2">
        <f t="shared" si="61"/>
        <v>2015</v>
      </c>
      <c r="G258" s="2">
        <f t="shared" si="62"/>
        <v>10</v>
      </c>
      <c r="H258" s="2">
        <f t="shared" si="63"/>
        <v>16</v>
      </c>
      <c r="I258" s="2" t="str">
        <f t="shared" si="64"/>
        <v>Octubre</v>
      </c>
      <c r="L258" s="2" t="str">
        <f t="shared" si="65"/>
        <v>Derivados financierosReporte diario de forwardsDiario4229142293</v>
      </c>
    </row>
    <row r="259" spans="1:12" ht="15.95" customHeight="1" x14ac:dyDescent="0.2">
      <c r="A259" s="2" t="s">
        <v>29</v>
      </c>
      <c r="B259" s="2" t="s">
        <v>28</v>
      </c>
      <c r="C259" s="2" t="s">
        <v>26</v>
      </c>
      <c r="D259" s="4">
        <v>42292</v>
      </c>
      <c r="E259" s="4">
        <v>42296</v>
      </c>
      <c r="F259" s="2">
        <f t="shared" si="61"/>
        <v>2015</v>
      </c>
      <c r="G259" s="2">
        <f t="shared" si="62"/>
        <v>10</v>
      </c>
      <c r="H259" s="2">
        <f t="shared" si="63"/>
        <v>19</v>
      </c>
      <c r="I259" s="2" t="str">
        <f t="shared" si="64"/>
        <v>Octubre</v>
      </c>
      <c r="L259" s="2" t="str">
        <f t="shared" si="65"/>
        <v>Derivados financierosReporte diario de forwardsDiario4229242296</v>
      </c>
    </row>
    <row r="260" spans="1:12" ht="15.95" customHeight="1" x14ac:dyDescent="0.2">
      <c r="A260" s="2" t="s">
        <v>29</v>
      </c>
      <c r="B260" s="2" t="s">
        <v>28</v>
      </c>
      <c r="C260" s="2" t="s">
        <v>26</v>
      </c>
      <c r="D260" s="4">
        <v>42293</v>
      </c>
      <c r="E260" s="4">
        <v>42297</v>
      </c>
      <c r="F260" s="2">
        <f t="shared" si="61"/>
        <v>2015</v>
      </c>
      <c r="G260" s="2">
        <f t="shared" si="62"/>
        <v>10</v>
      </c>
      <c r="H260" s="2">
        <f t="shared" si="63"/>
        <v>20</v>
      </c>
      <c r="I260" s="2" t="str">
        <f t="shared" si="64"/>
        <v>Octubre</v>
      </c>
      <c r="L260" s="2" t="str">
        <f t="shared" si="65"/>
        <v>Derivados financierosReporte diario de forwardsDiario4229342297</v>
      </c>
    </row>
    <row r="261" spans="1:12" ht="15.95" customHeight="1" x14ac:dyDescent="0.2">
      <c r="A261" s="2" t="s">
        <v>29</v>
      </c>
      <c r="B261" s="2" t="s">
        <v>28</v>
      </c>
      <c r="C261" s="2" t="s">
        <v>26</v>
      </c>
      <c r="D261" s="4">
        <v>42296</v>
      </c>
      <c r="E261" s="4">
        <v>42298</v>
      </c>
      <c r="F261" s="2">
        <f t="shared" si="61"/>
        <v>2015</v>
      </c>
      <c r="G261" s="2">
        <f t="shared" si="62"/>
        <v>10</v>
      </c>
      <c r="H261" s="2">
        <f t="shared" si="63"/>
        <v>21</v>
      </c>
      <c r="I261" s="2" t="str">
        <f t="shared" si="64"/>
        <v>Octubre</v>
      </c>
      <c r="L261" s="2" t="str">
        <f t="shared" si="65"/>
        <v>Derivados financierosReporte diario de forwardsDiario4229642298</v>
      </c>
    </row>
    <row r="262" spans="1:12" ht="15.95" customHeight="1" x14ac:dyDescent="0.2">
      <c r="A262" s="2" t="s">
        <v>29</v>
      </c>
      <c r="B262" s="2" t="s">
        <v>28</v>
      </c>
      <c r="C262" s="2" t="s">
        <v>26</v>
      </c>
      <c r="D262" s="4">
        <v>42297</v>
      </c>
      <c r="E262" s="4">
        <v>42299</v>
      </c>
      <c r="F262" s="2">
        <f t="shared" si="61"/>
        <v>2015</v>
      </c>
      <c r="G262" s="2">
        <f t="shared" si="62"/>
        <v>10</v>
      </c>
      <c r="H262" s="2">
        <f t="shared" si="63"/>
        <v>22</v>
      </c>
      <c r="I262" s="2" t="str">
        <f t="shared" si="64"/>
        <v>Octubre</v>
      </c>
      <c r="L262" s="2" t="str">
        <f t="shared" si="65"/>
        <v>Derivados financierosReporte diario de forwardsDiario4229742299</v>
      </c>
    </row>
    <row r="263" spans="1:12" ht="15.95" customHeight="1" x14ac:dyDescent="0.2">
      <c r="A263" s="2" t="s">
        <v>29</v>
      </c>
      <c r="B263" s="2" t="s">
        <v>28</v>
      </c>
      <c r="C263" s="2" t="s">
        <v>26</v>
      </c>
      <c r="D263" s="4">
        <v>42298</v>
      </c>
      <c r="E263" s="4">
        <v>42300</v>
      </c>
      <c r="F263" s="2">
        <f t="shared" si="61"/>
        <v>2015</v>
      </c>
      <c r="G263" s="2">
        <f t="shared" si="62"/>
        <v>10</v>
      </c>
      <c r="H263" s="2">
        <f t="shared" si="63"/>
        <v>23</v>
      </c>
      <c r="I263" s="2" t="str">
        <f t="shared" si="64"/>
        <v>Octubre</v>
      </c>
      <c r="L263" s="2" t="str">
        <f t="shared" si="65"/>
        <v>Derivados financierosReporte diario de forwardsDiario4229842300</v>
      </c>
    </row>
    <row r="264" spans="1:12" ht="15.95" customHeight="1" x14ac:dyDescent="0.2">
      <c r="A264" s="2" t="s">
        <v>29</v>
      </c>
      <c r="B264" s="2" t="s">
        <v>28</v>
      </c>
      <c r="C264" s="2" t="s">
        <v>26</v>
      </c>
      <c r="D264" s="4">
        <v>42299</v>
      </c>
      <c r="E264" s="4">
        <v>42303</v>
      </c>
      <c r="F264" s="2">
        <f t="shared" si="61"/>
        <v>2015</v>
      </c>
      <c r="G264" s="2">
        <f t="shared" si="62"/>
        <v>10</v>
      </c>
      <c r="H264" s="2">
        <f t="shared" si="63"/>
        <v>26</v>
      </c>
      <c r="I264" s="2" t="str">
        <f t="shared" si="64"/>
        <v>Octubre</v>
      </c>
      <c r="L264" s="2" t="str">
        <f t="shared" si="65"/>
        <v>Derivados financierosReporte diario de forwardsDiario4229942303</v>
      </c>
    </row>
    <row r="265" spans="1:12" ht="15.95" customHeight="1" x14ac:dyDescent="0.2">
      <c r="A265" s="2" t="s">
        <v>29</v>
      </c>
      <c r="B265" s="2" t="s">
        <v>28</v>
      </c>
      <c r="C265" s="2" t="s">
        <v>26</v>
      </c>
      <c r="D265" s="4">
        <v>42300</v>
      </c>
      <c r="E265" s="4">
        <v>42304</v>
      </c>
      <c r="F265" s="2">
        <f t="shared" si="61"/>
        <v>2015</v>
      </c>
      <c r="G265" s="2">
        <f t="shared" si="62"/>
        <v>10</v>
      </c>
      <c r="H265" s="2">
        <f t="shared" si="63"/>
        <v>27</v>
      </c>
      <c r="I265" s="2" t="str">
        <f t="shared" si="64"/>
        <v>Octubre</v>
      </c>
      <c r="L265" s="2" t="str">
        <f t="shared" si="65"/>
        <v>Derivados financierosReporte diario de forwardsDiario4230042304</v>
      </c>
    </row>
    <row r="266" spans="1:12" ht="15.95" customHeight="1" x14ac:dyDescent="0.2">
      <c r="A266" s="2" t="s">
        <v>29</v>
      </c>
      <c r="B266" s="2" t="s">
        <v>28</v>
      </c>
      <c r="C266" s="2" t="s">
        <v>26</v>
      </c>
      <c r="D266" s="4">
        <v>42303</v>
      </c>
      <c r="E266" s="4">
        <v>42305</v>
      </c>
      <c r="F266" s="2">
        <f t="shared" si="61"/>
        <v>2015</v>
      </c>
      <c r="G266" s="2">
        <f t="shared" si="62"/>
        <v>10</v>
      </c>
      <c r="H266" s="2">
        <f t="shared" si="63"/>
        <v>28</v>
      </c>
      <c r="I266" s="2" t="str">
        <f t="shared" si="64"/>
        <v>Octubre</v>
      </c>
      <c r="L266" s="2" t="str">
        <f t="shared" si="65"/>
        <v>Derivados financierosReporte diario de forwardsDiario4230342305</v>
      </c>
    </row>
    <row r="267" spans="1:12" ht="15.95" customHeight="1" x14ac:dyDescent="0.2">
      <c r="A267" s="2" t="s">
        <v>29</v>
      </c>
      <c r="B267" s="2" t="s">
        <v>28</v>
      </c>
      <c r="C267" s="2" t="s">
        <v>26</v>
      </c>
      <c r="D267" s="4">
        <v>42304</v>
      </c>
      <c r="E267" s="4">
        <v>42306</v>
      </c>
      <c r="F267" s="2">
        <f t="shared" si="61"/>
        <v>2015</v>
      </c>
      <c r="G267" s="2">
        <f t="shared" si="62"/>
        <v>10</v>
      </c>
      <c r="H267" s="2">
        <f t="shared" si="63"/>
        <v>29</v>
      </c>
      <c r="I267" s="2" t="str">
        <f t="shared" si="64"/>
        <v>Octubre</v>
      </c>
      <c r="L267" s="2" t="str">
        <f t="shared" si="65"/>
        <v>Derivados financierosReporte diario de forwardsDiario4230442306</v>
      </c>
    </row>
    <row r="268" spans="1:12" ht="15.95" customHeight="1" x14ac:dyDescent="0.2">
      <c r="A268" s="2" t="s">
        <v>29</v>
      </c>
      <c r="B268" s="2" t="s">
        <v>28</v>
      </c>
      <c r="C268" s="2" t="s">
        <v>26</v>
      </c>
      <c r="D268" s="4">
        <v>42305</v>
      </c>
      <c r="E268" s="4">
        <v>42307</v>
      </c>
      <c r="F268" s="2">
        <f t="shared" ref="F268:F331" si="66">YEAR(E268)</f>
        <v>2015</v>
      </c>
      <c r="G268" s="2">
        <f t="shared" ref="G268:G331" si="67">MONTH(E268)</f>
        <v>10</v>
      </c>
      <c r="H268" s="2">
        <f t="shared" ref="H268:H331" si="68">DAY(E268)</f>
        <v>30</v>
      </c>
      <c r="I268" s="2" t="str">
        <f t="shared" ref="I268:I331" si="69">CHOOSE(G268,"Enero","Febrero","Marzo","Abril","Mayo","Junio","Julio","Agosto","Septiembre","Octubre","Noviembre","Diciembre")</f>
        <v>Octubre</v>
      </c>
      <c r="L268" s="2" t="str">
        <f t="shared" si="65"/>
        <v>Derivados financierosReporte diario de forwardsDiario4230542307</v>
      </c>
    </row>
    <row r="269" spans="1:12" ht="15.95" customHeight="1" x14ac:dyDescent="0.2">
      <c r="A269" s="2" t="s">
        <v>29</v>
      </c>
      <c r="B269" s="2" t="s">
        <v>28</v>
      </c>
      <c r="C269" s="2" t="s">
        <v>26</v>
      </c>
      <c r="D269" s="4">
        <v>42306</v>
      </c>
      <c r="E269" s="4">
        <v>42311</v>
      </c>
      <c r="F269" s="2">
        <f t="shared" si="66"/>
        <v>2015</v>
      </c>
      <c r="G269" s="2">
        <f t="shared" si="67"/>
        <v>11</v>
      </c>
      <c r="H269" s="2">
        <f t="shared" si="68"/>
        <v>3</v>
      </c>
      <c r="I269" s="2" t="str">
        <f t="shared" si="69"/>
        <v>Noviembre</v>
      </c>
      <c r="L269" s="2" t="str">
        <f t="shared" si="65"/>
        <v>Derivados financierosReporte diario de forwardsDiario4230642311</v>
      </c>
    </row>
    <row r="270" spans="1:12" ht="15.95" customHeight="1" x14ac:dyDescent="0.2">
      <c r="A270" s="2" t="s">
        <v>29</v>
      </c>
      <c r="B270" s="2" t="s">
        <v>28</v>
      </c>
      <c r="C270" s="2" t="s">
        <v>26</v>
      </c>
      <c r="D270" s="4">
        <v>42307</v>
      </c>
      <c r="E270" s="4">
        <v>42312</v>
      </c>
      <c r="F270" s="2">
        <f t="shared" si="66"/>
        <v>2015</v>
      </c>
      <c r="G270" s="2">
        <f t="shared" si="67"/>
        <v>11</v>
      </c>
      <c r="H270" s="2">
        <f t="shared" si="68"/>
        <v>4</v>
      </c>
      <c r="I270" s="2" t="str">
        <f t="shared" si="69"/>
        <v>Noviembre</v>
      </c>
      <c r="L270" s="2" t="str">
        <f t="shared" si="65"/>
        <v>Derivados financierosReporte diario de forwardsDiario4230742312</v>
      </c>
    </row>
    <row r="271" spans="1:12" ht="15.95" customHeight="1" x14ac:dyDescent="0.2">
      <c r="A271" s="2" t="s">
        <v>29</v>
      </c>
      <c r="B271" s="2" t="s">
        <v>28</v>
      </c>
      <c r="C271" s="2" t="s">
        <v>26</v>
      </c>
      <c r="D271" s="4">
        <v>42311</v>
      </c>
      <c r="E271" s="4">
        <v>42313</v>
      </c>
      <c r="F271" s="2">
        <f t="shared" si="66"/>
        <v>2015</v>
      </c>
      <c r="G271" s="2">
        <f t="shared" si="67"/>
        <v>11</v>
      </c>
      <c r="H271" s="2">
        <f t="shared" si="68"/>
        <v>5</v>
      </c>
      <c r="I271" s="2" t="str">
        <f t="shared" si="69"/>
        <v>Noviembre</v>
      </c>
      <c r="L271" s="2" t="str">
        <f t="shared" si="65"/>
        <v>Derivados financierosReporte diario de forwardsDiario4231142313</v>
      </c>
    </row>
    <row r="272" spans="1:12" ht="15.95" customHeight="1" x14ac:dyDescent="0.2">
      <c r="A272" s="2" t="s">
        <v>29</v>
      </c>
      <c r="B272" s="2" t="s">
        <v>28</v>
      </c>
      <c r="C272" s="2" t="s">
        <v>26</v>
      </c>
      <c r="D272" s="4">
        <v>42312</v>
      </c>
      <c r="E272" s="4">
        <v>42314</v>
      </c>
      <c r="F272" s="2">
        <f t="shared" si="66"/>
        <v>2015</v>
      </c>
      <c r="G272" s="2">
        <f t="shared" si="67"/>
        <v>11</v>
      </c>
      <c r="H272" s="2">
        <f t="shared" si="68"/>
        <v>6</v>
      </c>
      <c r="I272" s="2" t="str">
        <f t="shared" si="69"/>
        <v>Noviembre</v>
      </c>
      <c r="L272" s="2" t="str">
        <f t="shared" si="65"/>
        <v>Derivados financierosReporte diario de forwardsDiario4231242314</v>
      </c>
    </row>
    <row r="273" spans="1:12" ht="15.95" customHeight="1" x14ac:dyDescent="0.2">
      <c r="A273" s="2" t="s">
        <v>29</v>
      </c>
      <c r="B273" s="2" t="s">
        <v>28</v>
      </c>
      <c r="C273" s="2" t="s">
        <v>26</v>
      </c>
      <c r="D273" s="4">
        <v>42313</v>
      </c>
      <c r="E273" s="4">
        <v>42317</v>
      </c>
      <c r="F273" s="2">
        <f t="shared" si="66"/>
        <v>2015</v>
      </c>
      <c r="G273" s="2">
        <f t="shared" si="67"/>
        <v>11</v>
      </c>
      <c r="H273" s="2">
        <f t="shared" si="68"/>
        <v>9</v>
      </c>
      <c r="I273" s="2" t="str">
        <f t="shared" si="69"/>
        <v>Noviembre</v>
      </c>
      <c r="L273" s="2" t="str">
        <f t="shared" si="65"/>
        <v>Derivados financierosReporte diario de forwardsDiario4231342317</v>
      </c>
    </row>
    <row r="274" spans="1:12" ht="15.95" customHeight="1" x14ac:dyDescent="0.2">
      <c r="A274" s="2" t="s">
        <v>29</v>
      </c>
      <c r="B274" s="2" t="s">
        <v>28</v>
      </c>
      <c r="C274" s="2" t="s">
        <v>26</v>
      </c>
      <c r="D274" s="4">
        <v>42314</v>
      </c>
      <c r="E274" s="4">
        <v>42318</v>
      </c>
      <c r="F274" s="2">
        <f t="shared" si="66"/>
        <v>2015</v>
      </c>
      <c r="G274" s="2">
        <f t="shared" si="67"/>
        <v>11</v>
      </c>
      <c r="H274" s="2">
        <f t="shared" si="68"/>
        <v>10</v>
      </c>
      <c r="I274" s="2" t="str">
        <f t="shared" si="69"/>
        <v>Noviembre</v>
      </c>
      <c r="L274" s="2" t="str">
        <f t="shared" ref="L274:L337" si="70">CONCATENATE(A274,B274,C274,D274,E274,)</f>
        <v>Derivados financierosReporte diario de forwardsDiario4231442318</v>
      </c>
    </row>
    <row r="275" spans="1:12" ht="15.95" customHeight="1" x14ac:dyDescent="0.2">
      <c r="A275" s="2" t="s">
        <v>29</v>
      </c>
      <c r="B275" s="2" t="s">
        <v>28</v>
      </c>
      <c r="C275" s="2" t="s">
        <v>26</v>
      </c>
      <c r="D275" s="4">
        <v>42317</v>
      </c>
      <c r="E275" s="4">
        <v>42319</v>
      </c>
      <c r="F275" s="2">
        <f t="shared" si="66"/>
        <v>2015</v>
      </c>
      <c r="G275" s="2">
        <f t="shared" si="67"/>
        <v>11</v>
      </c>
      <c r="H275" s="2">
        <f t="shared" si="68"/>
        <v>11</v>
      </c>
      <c r="I275" s="2" t="str">
        <f t="shared" si="69"/>
        <v>Noviembre</v>
      </c>
      <c r="L275" s="2" t="str">
        <f t="shared" si="70"/>
        <v>Derivados financierosReporte diario de forwardsDiario4231742319</v>
      </c>
    </row>
    <row r="276" spans="1:12" ht="15.95" customHeight="1" x14ac:dyDescent="0.2">
      <c r="A276" s="2" t="s">
        <v>29</v>
      </c>
      <c r="B276" s="2" t="s">
        <v>28</v>
      </c>
      <c r="C276" s="2" t="s">
        <v>26</v>
      </c>
      <c r="D276" s="4">
        <v>42318</v>
      </c>
      <c r="E276" s="4">
        <v>42320</v>
      </c>
      <c r="F276" s="2">
        <f t="shared" si="66"/>
        <v>2015</v>
      </c>
      <c r="G276" s="2">
        <f t="shared" si="67"/>
        <v>11</v>
      </c>
      <c r="H276" s="2">
        <f t="shared" si="68"/>
        <v>12</v>
      </c>
      <c r="I276" s="2" t="str">
        <f t="shared" si="69"/>
        <v>Noviembre</v>
      </c>
      <c r="L276" s="2" t="str">
        <f t="shared" si="70"/>
        <v>Derivados financierosReporte diario de forwardsDiario4231842320</v>
      </c>
    </row>
    <row r="277" spans="1:12" ht="15.95" customHeight="1" x14ac:dyDescent="0.2">
      <c r="A277" s="2" t="s">
        <v>29</v>
      </c>
      <c r="B277" s="2" t="s">
        <v>28</v>
      </c>
      <c r="C277" s="2" t="s">
        <v>26</v>
      </c>
      <c r="D277" s="4">
        <v>42319</v>
      </c>
      <c r="E277" s="4">
        <v>42321</v>
      </c>
      <c r="F277" s="2">
        <f t="shared" si="66"/>
        <v>2015</v>
      </c>
      <c r="G277" s="2">
        <f t="shared" si="67"/>
        <v>11</v>
      </c>
      <c r="H277" s="2">
        <f t="shared" si="68"/>
        <v>13</v>
      </c>
      <c r="I277" s="2" t="str">
        <f t="shared" si="69"/>
        <v>Noviembre</v>
      </c>
      <c r="L277" s="2" t="str">
        <f t="shared" si="70"/>
        <v>Derivados financierosReporte diario de forwardsDiario4231942321</v>
      </c>
    </row>
    <row r="278" spans="1:12" ht="15.95" customHeight="1" x14ac:dyDescent="0.2">
      <c r="A278" s="2" t="s">
        <v>29</v>
      </c>
      <c r="B278" s="2" t="s">
        <v>28</v>
      </c>
      <c r="C278" s="2" t="s">
        <v>26</v>
      </c>
      <c r="D278" s="4">
        <v>42320</v>
      </c>
      <c r="E278" s="4">
        <v>42325</v>
      </c>
      <c r="F278" s="2">
        <f t="shared" si="66"/>
        <v>2015</v>
      </c>
      <c r="G278" s="2">
        <f t="shared" si="67"/>
        <v>11</v>
      </c>
      <c r="H278" s="2">
        <f t="shared" si="68"/>
        <v>17</v>
      </c>
      <c r="I278" s="2" t="str">
        <f t="shared" si="69"/>
        <v>Noviembre</v>
      </c>
      <c r="L278" s="2" t="str">
        <f t="shared" si="70"/>
        <v>Derivados financierosReporte diario de forwardsDiario4232042325</v>
      </c>
    </row>
    <row r="279" spans="1:12" ht="15.95" customHeight="1" x14ac:dyDescent="0.2">
      <c r="A279" s="2" t="s">
        <v>29</v>
      </c>
      <c r="B279" s="2" t="s">
        <v>28</v>
      </c>
      <c r="C279" s="2" t="s">
        <v>26</v>
      </c>
      <c r="D279" s="4">
        <v>42321</v>
      </c>
      <c r="E279" s="4">
        <v>42326</v>
      </c>
      <c r="F279" s="2">
        <f t="shared" si="66"/>
        <v>2015</v>
      </c>
      <c r="G279" s="2">
        <f t="shared" si="67"/>
        <v>11</v>
      </c>
      <c r="H279" s="2">
        <f t="shared" si="68"/>
        <v>18</v>
      </c>
      <c r="I279" s="2" t="str">
        <f t="shared" si="69"/>
        <v>Noviembre</v>
      </c>
      <c r="L279" s="2" t="str">
        <f t="shared" si="70"/>
        <v>Derivados financierosReporte diario de forwardsDiario4232142326</v>
      </c>
    </row>
    <row r="280" spans="1:12" ht="15.95" customHeight="1" x14ac:dyDescent="0.2">
      <c r="A280" s="2" t="s">
        <v>29</v>
      </c>
      <c r="B280" s="2" t="s">
        <v>28</v>
      </c>
      <c r="C280" s="2" t="s">
        <v>26</v>
      </c>
      <c r="D280" s="4">
        <v>42325</v>
      </c>
      <c r="E280" s="4">
        <v>42327</v>
      </c>
      <c r="F280" s="2">
        <f t="shared" si="66"/>
        <v>2015</v>
      </c>
      <c r="G280" s="2">
        <f t="shared" si="67"/>
        <v>11</v>
      </c>
      <c r="H280" s="2">
        <f t="shared" si="68"/>
        <v>19</v>
      </c>
      <c r="I280" s="2" t="str">
        <f t="shared" si="69"/>
        <v>Noviembre</v>
      </c>
      <c r="L280" s="2" t="str">
        <f t="shared" si="70"/>
        <v>Derivados financierosReporte diario de forwardsDiario4232542327</v>
      </c>
    </row>
    <row r="281" spans="1:12" ht="15.95" customHeight="1" x14ac:dyDescent="0.2">
      <c r="A281" s="2" t="s">
        <v>29</v>
      </c>
      <c r="B281" s="2" t="s">
        <v>28</v>
      </c>
      <c r="C281" s="2" t="s">
        <v>26</v>
      </c>
      <c r="D281" s="4">
        <v>42326</v>
      </c>
      <c r="E281" s="4">
        <v>42328</v>
      </c>
      <c r="F281" s="2">
        <f t="shared" si="66"/>
        <v>2015</v>
      </c>
      <c r="G281" s="2">
        <f t="shared" si="67"/>
        <v>11</v>
      </c>
      <c r="H281" s="2">
        <f t="shared" si="68"/>
        <v>20</v>
      </c>
      <c r="I281" s="2" t="str">
        <f t="shared" si="69"/>
        <v>Noviembre</v>
      </c>
      <c r="L281" s="2" t="str">
        <f t="shared" si="70"/>
        <v>Derivados financierosReporte diario de forwardsDiario4232642328</v>
      </c>
    </row>
    <row r="282" spans="1:12" ht="15.95" customHeight="1" x14ac:dyDescent="0.2">
      <c r="A282" s="2" t="s">
        <v>29</v>
      </c>
      <c r="B282" s="2" t="s">
        <v>28</v>
      </c>
      <c r="C282" s="2" t="s">
        <v>26</v>
      </c>
      <c r="D282" s="4">
        <v>42327</v>
      </c>
      <c r="E282" s="4">
        <v>42331</v>
      </c>
      <c r="F282" s="2">
        <f t="shared" si="66"/>
        <v>2015</v>
      </c>
      <c r="G282" s="2">
        <f t="shared" si="67"/>
        <v>11</v>
      </c>
      <c r="H282" s="2">
        <f t="shared" si="68"/>
        <v>23</v>
      </c>
      <c r="I282" s="2" t="str">
        <f t="shared" si="69"/>
        <v>Noviembre</v>
      </c>
      <c r="L282" s="2" t="str">
        <f t="shared" si="70"/>
        <v>Derivados financierosReporte diario de forwardsDiario4232742331</v>
      </c>
    </row>
    <row r="283" spans="1:12" ht="15.95" customHeight="1" x14ac:dyDescent="0.2">
      <c r="A283" s="2" t="s">
        <v>29</v>
      </c>
      <c r="B283" s="2" t="s">
        <v>28</v>
      </c>
      <c r="C283" s="2" t="s">
        <v>26</v>
      </c>
      <c r="D283" s="4">
        <v>42328</v>
      </c>
      <c r="E283" s="4">
        <v>42332</v>
      </c>
      <c r="F283" s="2">
        <f t="shared" si="66"/>
        <v>2015</v>
      </c>
      <c r="G283" s="2">
        <f t="shared" si="67"/>
        <v>11</v>
      </c>
      <c r="H283" s="2">
        <f t="shared" si="68"/>
        <v>24</v>
      </c>
      <c r="I283" s="2" t="str">
        <f t="shared" si="69"/>
        <v>Noviembre</v>
      </c>
      <c r="L283" s="2" t="str">
        <f t="shared" si="70"/>
        <v>Derivados financierosReporte diario de forwardsDiario4232842332</v>
      </c>
    </row>
    <row r="284" spans="1:12" ht="15.95" customHeight="1" x14ac:dyDescent="0.2">
      <c r="A284" s="2" t="s">
        <v>29</v>
      </c>
      <c r="B284" s="2" t="s">
        <v>28</v>
      </c>
      <c r="C284" s="2" t="s">
        <v>26</v>
      </c>
      <c r="D284" s="4">
        <v>42331</v>
      </c>
      <c r="E284" s="4">
        <v>42333</v>
      </c>
      <c r="F284" s="2">
        <f t="shared" si="66"/>
        <v>2015</v>
      </c>
      <c r="G284" s="2">
        <f t="shared" si="67"/>
        <v>11</v>
      </c>
      <c r="H284" s="2">
        <f t="shared" si="68"/>
        <v>25</v>
      </c>
      <c r="I284" s="2" t="str">
        <f t="shared" si="69"/>
        <v>Noviembre</v>
      </c>
      <c r="L284" s="2" t="str">
        <f t="shared" si="70"/>
        <v>Derivados financierosReporte diario de forwardsDiario4233142333</v>
      </c>
    </row>
    <row r="285" spans="1:12" ht="15.95" customHeight="1" x14ac:dyDescent="0.2">
      <c r="A285" s="2" t="s">
        <v>29</v>
      </c>
      <c r="B285" s="2" t="s">
        <v>28</v>
      </c>
      <c r="C285" s="2" t="s">
        <v>26</v>
      </c>
      <c r="D285" s="4">
        <v>42332</v>
      </c>
      <c r="E285" s="4">
        <v>42334</v>
      </c>
      <c r="F285" s="2">
        <f t="shared" si="66"/>
        <v>2015</v>
      </c>
      <c r="G285" s="2">
        <f t="shared" si="67"/>
        <v>11</v>
      </c>
      <c r="H285" s="2">
        <f t="shared" si="68"/>
        <v>26</v>
      </c>
      <c r="I285" s="2" t="str">
        <f t="shared" si="69"/>
        <v>Noviembre</v>
      </c>
      <c r="L285" s="2" t="str">
        <f t="shared" si="70"/>
        <v>Derivados financierosReporte diario de forwardsDiario4233242334</v>
      </c>
    </row>
    <row r="286" spans="1:12" ht="15.95" customHeight="1" x14ac:dyDescent="0.2">
      <c r="A286" s="2" t="s">
        <v>29</v>
      </c>
      <c r="B286" s="2" t="s">
        <v>28</v>
      </c>
      <c r="C286" s="2" t="s">
        <v>26</v>
      </c>
      <c r="D286" s="4">
        <v>42333</v>
      </c>
      <c r="E286" s="4">
        <v>42335</v>
      </c>
      <c r="F286" s="2">
        <f t="shared" si="66"/>
        <v>2015</v>
      </c>
      <c r="G286" s="2">
        <f t="shared" si="67"/>
        <v>11</v>
      </c>
      <c r="H286" s="2">
        <f t="shared" si="68"/>
        <v>27</v>
      </c>
      <c r="I286" s="2" t="str">
        <f t="shared" si="69"/>
        <v>Noviembre</v>
      </c>
      <c r="L286" s="2" t="str">
        <f t="shared" si="70"/>
        <v>Derivados financierosReporte diario de forwardsDiario4233342335</v>
      </c>
    </row>
    <row r="287" spans="1:12" ht="15.95" customHeight="1" x14ac:dyDescent="0.2">
      <c r="A287" s="2" t="s">
        <v>29</v>
      </c>
      <c r="B287" s="2" t="s">
        <v>28</v>
      </c>
      <c r="C287" s="2" t="s">
        <v>26</v>
      </c>
      <c r="D287" s="4">
        <v>42334</v>
      </c>
      <c r="E287" s="4">
        <v>42338</v>
      </c>
      <c r="F287" s="2">
        <f t="shared" si="66"/>
        <v>2015</v>
      </c>
      <c r="G287" s="2">
        <f t="shared" si="67"/>
        <v>11</v>
      </c>
      <c r="H287" s="2">
        <f t="shared" si="68"/>
        <v>30</v>
      </c>
      <c r="I287" s="2" t="str">
        <f t="shared" si="69"/>
        <v>Noviembre</v>
      </c>
      <c r="L287" s="2" t="str">
        <f t="shared" si="70"/>
        <v>Derivados financierosReporte diario de forwardsDiario4233442338</v>
      </c>
    </row>
    <row r="288" spans="1:12" ht="15.95" customHeight="1" x14ac:dyDescent="0.2">
      <c r="A288" s="2" t="s">
        <v>29</v>
      </c>
      <c r="B288" s="2" t="s">
        <v>28</v>
      </c>
      <c r="C288" s="2" t="s">
        <v>26</v>
      </c>
      <c r="D288" s="4">
        <v>42335</v>
      </c>
      <c r="E288" s="4">
        <v>42339</v>
      </c>
      <c r="F288" s="2">
        <f t="shared" si="66"/>
        <v>2015</v>
      </c>
      <c r="G288" s="2">
        <f t="shared" si="67"/>
        <v>12</v>
      </c>
      <c r="H288" s="2">
        <f t="shared" si="68"/>
        <v>1</v>
      </c>
      <c r="I288" s="2" t="str">
        <f t="shared" si="69"/>
        <v>Diciembre</v>
      </c>
      <c r="L288" s="2" t="str">
        <f t="shared" si="70"/>
        <v>Derivados financierosReporte diario de forwardsDiario4233542339</v>
      </c>
    </row>
    <row r="289" spans="1:12" ht="15.95" customHeight="1" x14ac:dyDescent="0.2">
      <c r="A289" s="2" t="s">
        <v>29</v>
      </c>
      <c r="B289" s="2" t="s">
        <v>28</v>
      </c>
      <c r="C289" s="2" t="s">
        <v>26</v>
      </c>
      <c r="D289" s="4">
        <v>42338</v>
      </c>
      <c r="E289" s="4">
        <v>42340</v>
      </c>
      <c r="F289" s="2">
        <f t="shared" si="66"/>
        <v>2015</v>
      </c>
      <c r="G289" s="2">
        <f t="shared" si="67"/>
        <v>12</v>
      </c>
      <c r="H289" s="2">
        <f t="shared" si="68"/>
        <v>2</v>
      </c>
      <c r="I289" s="2" t="str">
        <f t="shared" si="69"/>
        <v>Diciembre</v>
      </c>
      <c r="L289" s="2" t="str">
        <f t="shared" si="70"/>
        <v>Derivados financierosReporte diario de forwardsDiario4233842340</v>
      </c>
    </row>
    <row r="290" spans="1:12" ht="15.95" customHeight="1" x14ac:dyDescent="0.2">
      <c r="A290" s="2" t="s">
        <v>29</v>
      </c>
      <c r="B290" s="2" t="s">
        <v>28</v>
      </c>
      <c r="C290" s="2" t="s">
        <v>26</v>
      </c>
      <c r="D290" s="4">
        <v>42339</v>
      </c>
      <c r="E290" s="4">
        <v>42341</v>
      </c>
      <c r="F290" s="2">
        <f t="shared" si="66"/>
        <v>2015</v>
      </c>
      <c r="G290" s="2">
        <f t="shared" si="67"/>
        <v>12</v>
      </c>
      <c r="H290" s="2">
        <f t="shared" si="68"/>
        <v>3</v>
      </c>
      <c r="I290" s="2" t="str">
        <f t="shared" si="69"/>
        <v>Diciembre</v>
      </c>
      <c r="L290" s="2" t="str">
        <f t="shared" si="70"/>
        <v>Derivados financierosReporte diario de forwardsDiario4233942341</v>
      </c>
    </row>
    <row r="291" spans="1:12" ht="15.95" customHeight="1" x14ac:dyDescent="0.2">
      <c r="A291" s="2" t="s">
        <v>29</v>
      </c>
      <c r="B291" s="2" t="s">
        <v>28</v>
      </c>
      <c r="C291" s="2" t="s">
        <v>26</v>
      </c>
      <c r="D291" s="4">
        <v>42340</v>
      </c>
      <c r="E291" s="4">
        <v>42342</v>
      </c>
      <c r="F291" s="2">
        <f t="shared" si="66"/>
        <v>2015</v>
      </c>
      <c r="G291" s="2">
        <f t="shared" si="67"/>
        <v>12</v>
      </c>
      <c r="H291" s="2">
        <f t="shared" si="68"/>
        <v>4</v>
      </c>
      <c r="I291" s="2" t="str">
        <f t="shared" si="69"/>
        <v>Diciembre</v>
      </c>
      <c r="L291" s="2" t="str">
        <f t="shared" si="70"/>
        <v>Derivados financierosReporte diario de forwardsDiario4234042342</v>
      </c>
    </row>
    <row r="292" spans="1:12" ht="15.95" customHeight="1" x14ac:dyDescent="0.2">
      <c r="A292" s="2" t="s">
        <v>29</v>
      </c>
      <c r="B292" s="2" t="s">
        <v>28</v>
      </c>
      <c r="C292" s="2" t="s">
        <v>26</v>
      </c>
      <c r="D292" s="4">
        <v>42341</v>
      </c>
      <c r="E292" s="4">
        <v>42345</v>
      </c>
      <c r="F292" s="2">
        <f t="shared" si="66"/>
        <v>2015</v>
      </c>
      <c r="G292" s="2">
        <f t="shared" si="67"/>
        <v>12</v>
      </c>
      <c r="H292" s="2">
        <f t="shared" si="68"/>
        <v>7</v>
      </c>
      <c r="I292" s="2" t="str">
        <f t="shared" si="69"/>
        <v>Diciembre</v>
      </c>
      <c r="L292" s="2" t="str">
        <f t="shared" si="70"/>
        <v>Derivados financierosReporte diario de forwardsDiario4234142345</v>
      </c>
    </row>
    <row r="293" spans="1:12" ht="15.95" customHeight="1" x14ac:dyDescent="0.2">
      <c r="A293" s="2" t="s">
        <v>29</v>
      </c>
      <c r="B293" s="2" t="s">
        <v>28</v>
      </c>
      <c r="C293" s="2" t="s">
        <v>26</v>
      </c>
      <c r="D293" s="4">
        <v>42342</v>
      </c>
      <c r="E293" s="4">
        <v>42347</v>
      </c>
      <c r="F293" s="2">
        <f t="shared" si="66"/>
        <v>2015</v>
      </c>
      <c r="G293" s="2">
        <f t="shared" si="67"/>
        <v>12</v>
      </c>
      <c r="H293" s="2">
        <f t="shared" si="68"/>
        <v>9</v>
      </c>
      <c r="I293" s="2" t="str">
        <f t="shared" si="69"/>
        <v>Diciembre</v>
      </c>
      <c r="L293" s="2" t="str">
        <f t="shared" si="70"/>
        <v>Derivados financierosReporte diario de forwardsDiario4234242347</v>
      </c>
    </row>
    <row r="294" spans="1:12" ht="15.95" customHeight="1" x14ac:dyDescent="0.2">
      <c r="A294" s="2" t="s">
        <v>29</v>
      </c>
      <c r="B294" s="2" t="s">
        <v>28</v>
      </c>
      <c r="C294" s="2" t="s">
        <v>26</v>
      </c>
      <c r="D294" s="4">
        <v>42345</v>
      </c>
      <c r="E294" s="4">
        <v>42348</v>
      </c>
      <c r="F294" s="2">
        <f t="shared" si="66"/>
        <v>2015</v>
      </c>
      <c r="G294" s="2">
        <f t="shared" si="67"/>
        <v>12</v>
      </c>
      <c r="H294" s="2">
        <f t="shared" si="68"/>
        <v>10</v>
      </c>
      <c r="I294" s="2" t="str">
        <f t="shared" si="69"/>
        <v>Diciembre</v>
      </c>
      <c r="L294" s="2" t="str">
        <f t="shared" si="70"/>
        <v>Derivados financierosReporte diario de forwardsDiario4234542348</v>
      </c>
    </row>
    <row r="295" spans="1:12" ht="15.95" customHeight="1" x14ac:dyDescent="0.2">
      <c r="A295" s="2" t="s">
        <v>29</v>
      </c>
      <c r="B295" s="2" t="s">
        <v>28</v>
      </c>
      <c r="C295" s="2" t="s">
        <v>26</v>
      </c>
      <c r="D295" s="4">
        <v>42347</v>
      </c>
      <c r="E295" s="4">
        <v>42349</v>
      </c>
      <c r="F295" s="2">
        <f t="shared" si="66"/>
        <v>2015</v>
      </c>
      <c r="G295" s="2">
        <f t="shared" si="67"/>
        <v>12</v>
      </c>
      <c r="H295" s="2">
        <f t="shared" si="68"/>
        <v>11</v>
      </c>
      <c r="I295" s="2" t="str">
        <f t="shared" si="69"/>
        <v>Diciembre</v>
      </c>
      <c r="L295" s="2" t="str">
        <f t="shared" si="70"/>
        <v>Derivados financierosReporte diario de forwardsDiario4234742349</v>
      </c>
    </row>
    <row r="296" spans="1:12" ht="15.95" customHeight="1" x14ac:dyDescent="0.2">
      <c r="A296" s="2" t="s">
        <v>29</v>
      </c>
      <c r="B296" s="2" t="s">
        <v>28</v>
      </c>
      <c r="C296" s="2" t="s">
        <v>26</v>
      </c>
      <c r="D296" s="4">
        <v>42348</v>
      </c>
      <c r="E296" s="4">
        <v>42352</v>
      </c>
      <c r="F296" s="2">
        <f t="shared" si="66"/>
        <v>2015</v>
      </c>
      <c r="G296" s="2">
        <f t="shared" si="67"/>
        <v>12</v>
      </c>
      <c r="H296" s="2">
        <f t="shared" si="68"/>
        <v>14</v>
      </c>
      <c r="I296" s="2" t="str">
        <f t="shared" si="69"/>
        <v>Diciembre</v>
      </c>
      <c r="L296" s="2" t="str">
        <f t="shared" si="70"/>
        <v>Derivados financierosReporte diario de forwardsDiario4234842352</v>
      </c>
    </row>
    <row r="297" spans="1:12" ht="15.95" customHeight="1" x14ac:dyDescent="0.2">
      <c r="A297" s="2" t="s">
        <v>29</v>
      </c>
      <c r="B297" s="2" t="s">
        <v>28</v>
      </c>
      <c r="C297" s="2" t="s">
        <v>26</v>
      </c>
      <c r="D297" s="4">
        <v>42349</v>
      </c>
      <c r="E297" s="4">
        <v>42353</v>
      </c>
      <c r="F297" s="2">
        <f t="shared" si="66"/>
        <v>2015</v>
      </c>
      <c r="G297" s="2">
        <f t="shared" si="67"/>
        <v>12</v>
      </c>
      <c r="H297" s="2">
        <f t="shared" si="68"/>
        <v>15</v>
      </c>
      <c r="I297" s="2" t="str">
        <f t="shared" si="69"/>
        <v>Diciembre</v>
      </c>
      <c r="L297" s="2" t="str">
        <f t="shared" si="70"/>
        <v>Derivados financierosReporte diario de forwardsDiario4234942353</v>
      </c>
    </row>
    <row r="298" spans="1:12" ht="15.95" customHeight="1" x14ac:dyDescent="0.2">
      <c r="A298" s="2" t="s">
        <v>29</v>
      </c>
      <c r="B298" s="2" t="s">
        <v>28</v>
      </c>
      <c r="C298" s="2" t="s">
        <v>26</v>
      </c>
      <c r="D298" s="4">
        <v>42352</v>
      </c>
      <c r="E298" s="4">
        <v>42354</v>
      </c>
      <c r="F298" s="2">
        <f t="shared" si="66"/>
        <v>2015</v>
      </c>
      <c r="G298" s="2">
        <f t="shared" si="67"/>
        <v>12</v>
      </c>
      <c r="H298" s="2">
        <f t="shared" si="68"/>
        <v>16</v>
      </c>
      <c r="I298" s="2" t="str">
        <f t="shared" si="69"/>
        <v>Diciembre</v>
      </c>
      <c r="L298" s="2" t="str">
        <f t="shared" si="70"/>
        <v>Derivados financierosReporte diario de forwardsDiario4235242354</v>
      </c>
    </row>
    <row r="299" spans="1:12" ht="15.95" customHeight="1" x14ac:dyDescent="0.2">
      <c r="A299" s="2" t="s">
        <v>29</v>
      </c>
      <c r="B299" s="2" t="s">
        <v>28</v>
      </c>
      <c r="C299" s="2" t="s">
        <v>26</v>
      </c>
      <c r="D299" s="4">
        <v>42353</v>
      </c>
      <c r="E299" s="4">
        <v>42355</v>
      </c>
      <c r="F299" s="2">
        <f t="shared" si="66"/>
        <v>2015</v>
      </c>
      <c r="G299" s="2">
        <f t="shared" si="67"/>
        <v>12</v>
      </c>
      <c r="H299" s="2">
        <f t="shared" si="68"/>
        <v>17</v>
      </c>
      <c r="I299" s="2" t="str">
        <f t="shared" si="69"/>
        <v>Diciembre</v>
      </c>
      <c r="L299" s="2" t="str">
        <f t="shared" si="70"/>
        <v>Derivados financierosReporte diario de forwardsDiario4235342355</v>
      </c>
    </row>
    <row r="300" spans="1:12" ht="15.95" customHeight="1" x14ac:dyDescent="0.2">
      <c r="A300" s="2" t="s">
        <v>29</v>
      </c>
      <c r="B300" s="2" t="s">
        <v>28</v>
      </c>
      <c r="C300" s="2" t="s">
        <v>26</v>
      </c>
      <c r="D300" s="4">
        <v>42354</v>
      </c>
      <c r="E300" s="4">
        <v>42356</v>
      </c>
      <c r="F300" s="2">
        <f t="shared" si="66"/>
        <v>2015</v>
      </c>
      <c r="G300" s="2">
        <f t="shared" si="67"/>
        <v>12</v>
      </c>
      <c r="H300" s="2">
        <f t="shared" si="68"/>
        <v>18</v>
      </c>
      <c r="I300" s="2" t="str">
        <f t="shared" si="69"/>
        <v>Diciembre</v>
      </c>
      <c r="L300" s="2" t="str">
        <f t="shared" si="70"/>
        <v>Derivados financierosReporte diario de forwardsDiario4235442356</v>
      </c>
    </row>
    <row r="301" spans="1:12" ht="15.95" customHeight="1" x14ac:dyDescent="0.2">
      <c r="A301" s="2" t="s">
        <v>29</v>
      </c>
      <c r="B301" s="2" t="s">
        <v>28</v>
      </c>
      <c r="C301" s="2" t="s">
        <v>26</v>
      </c>
      <c r="D301" s="4">
        <v>42355</v>
      </c>
      <c r="E301" s="4">
        <v>42359</v>
      </c>
      <c r="F301" s="2">
        <f t="shared" si="66"/>
        <v>2015</v>
      </c>
      <c r="G301" s="2">
        <f t="shared" si="67"/>
        <v>12</v>
      </c>
      <c r="H301" s="2">
        <f t="shared" si="68"/>
        <v>21</v>
      </c>
      <c r="I301" s="2" t="str">
        <f t="shared" si="69"/>
        <v>Diciembre</v>
      </c>
      <c r="L301" s="2" t="str">
        <f t="shared" si="70"/>
        <v>Derivados financierosReporte diario de forwardsDiario4235542359</v>
      </c>
    </row>
    <row r="302" spans="1:12" ht="15.95" customHeight="1" x14ac:dyDescent="0.2">
      <c r="A302" s="2" t="s">
        <v>29</v>
      </c>
      <c r="B302" s="2" t="s">
        <v>28</v>
      </c>
      <c r="C302" s="2" t="s">
        <v>26</v>
      </c>
      <c r="D302" s="4">
        <v>42356</v>
      </c>
      <c r="E302" s="4">
        <v>42360</v>
      </c>
      <c r="F302" s="2">
        <f t="shared" si="66"/>
        <v>2015</v>
      </c>
      <c r="G302" s="2">
        <f t="shared" si="67"/>
        <v>12</v>
      </c>
      <c r="H302" s="2">
        <f t="shared" si="68"/>
        <v>22</v>
      </c>
      <c r="I302" s="2" t="str">
        <f t="shared" si="69"/>
        <v>Diciembre</v>
      </c>
      <c r="L302" s="2" t="str">
        <f t="shared" si="70"/>
        <v>Derivados financierosReporte diario de forwardsDiario4235642360</v>
      </c>
    </row>
    <row r="303" spans="1:12" ht="15.95" customHeight="1" x14ac:dyDescent="0.2">
      <c r="A303" s="2" t="s">
        <v>29</v>
      </c>
      <c r="B303" s="2" t="s">
        <v>28</v>
      </c>
      <c r="C303" s="2" t="s">
        <v>26</v>
      </c>
      <c r="D303" s="4">
        <v>42359</v>
      </c>
      <c r="E303" s="4">
        <v>42361</v>
      </c>
      <c r="F303" s="2">
        <f t="shared" si="66"/>
        <v>2015</v>
      </c>
      <c r="G303" s="2">
        <f t="shared" si="67"/>
        <v>12</v>
      </c>
      <c r="H303" s="2">
        <f t="shared" si="68"/>
        <v>23</v>
      </c>
      <c r="I303" s="2" t="str">
        <f t="shared" si="69"/>
        <v>Diciembre</v>
      </c>
      <c r="L303" s="2" t="str">
        <f t="shared" si="70"/>
        <v>Derivados financierosReporte diario de forwardsDiario4235942361</v>
      </c>
    </row>
    <row r="304" spans="1:12" ht="15.95" customHeight="1" x14ac:dyDescent="0.2">
      <c r="A304" s="2" t="s">
        <v>29</v>
      </c>
      <c r="B304" s="2" t="s">
        <v>28</v>
      </c>
      <c r="C304" s="2" t="s">
        <v>26</v>
      </c>
      <c r="D304" s="4">
        <v>42360</v>
      </c>
      <c r="E304" s="4">
        <v>42362</v>
      </c>
      <c r="F304" s="2">
        <f t="shared" si="66"/>
        <v>2015</v>
      </c>
      <c r="G304" s="2">
        <f t="shared" si="67"/>
        <v>12</v>
      </c>
      <c r="H304" s="2">
        <f t="shared" si="68"/>
        <v>24</v>
      </c>
      <c r="I304" s="2" t="str">
        <f t="shared" si="69"/>
        <v>Diciembre</v>
      </c>
      <c r="L304" s="2" t="str">
        <f t="shared" si="70"/>
        <v>Derivados financierosReporte diario de forwardsDiario4236042362</v>
      </c>
    </row>
    <row r="305" spans="1:12" ht="15.95" customHeight="1" x14ac:dyDescent="0.2">
      <c r="A305" s="2" t="s">
        <v>29</v>
      </c>
      <c r="B305" s="2" t="s">
        <v>28</v>
      </c>
      <c r="C305" s="2" t="s">
        <v>26</v>
      </c>
      <c r="D305" s="4">
        <v>42361</v>
      </c>
      <c r="E305" s="4">
        <v>42366</v>
      </c>
      <c r="F305" s="2">
        <f t="shared" si="66"/>
        <v>2015</v>
      </c>
      <c r="G305" s="2">
        <f t="shared" si="67"/>
        <v>12</v>
      </c>
      <c r="H305" s="2">
        <f t="shared" si="68"/>
        <v>28</v>
      </c>
      <c r="I305" s="2" t="str">
        <f t="shared" si="69"/>
        <v>Diciembre</v>
      </c>
      <c r="L305" s="2" t="str">
        <f t="shared" si="70"/>
        <v>Derivados financierosReporte diario de forwardsDiario4236142366</v>
      </c>
    </row>
    <row r="306" spans="1:12" ht="15.95" customHeight="1" x14ac:dyDescent="0.2">
      <c r="A306" s="2" t="s">
        <v>29</v>
      </c>
      <c r="B306" s="2" t="s">
        <v>28</v>
      </c>
      <c r="C306" s="2" t="s">
        <v>26</v>
      </c>
      <c r="D306" s="4">
        <v>42362</v>
      </c>
      <c r="E306" s="4">
        <v>42367</v>
      </c>
      <c r="F306" s="2">
        <f t="shared" si="66"/>
        <v>2015</v>
      </c>
      <c r="G306" s="2">
        <f t="shared" si="67"/>
        <v>12</v>
      </c>
      <c r="H306" s="2">
        <f t="shared" si="68"/>
        <v>29</v>
      </c>
      <c r="I306" s="2" t="str">
        <f t="shared" si="69"/>
        <v>Diciembre</v>
      </c>
      <c r="L306" s="2" t="str">
        <f t="shared" si="70"/>
        <v>Derivados financierosReporte diario de forwardsDiario4236242367</v>
      </c>
    </row>
    <row r="307" spans="1:12" ht="15.95" customHeight="1" x14ac:dyDescent="0.2">
      <c r="A307" s="2" t="s">
        <v>29</v>
      </c>
      <c r="B307" s="2" t="s">
        <v>28</v>
      </c>
      <c r="C307" s="2" t="s">
        <v>26</v>
      </c>
      <c r="D307" s="4">
        <v>42366</v>
      </c>
      <c r="E307" s="4">
        <v>42368</v>
      </c>
      <c r="F307" s="2">
        <f t="shared" si="66"/>
        <v>2015</v>
      </c>
      <c r="G307" s="2">
        <f t="shared" si="67"/>
        <v>12</v>
      </c>
      <c r="H307" s="2">
        <f t="shared" si="68"/>
        <v>30</v>
      </c>
      <c r="I307" s="2" t="str">
        <f t="shared" si="69"/>
        <v>Diciembre</v>
      </c>
      <c r="L307" s="2" t="str">
        <f t="shared" si="70"/>
        <v>Derivados financierosReporte diario de forwardsDiario4236642368</v>
      </c>
    </row>
    <row r="308" spans="1:12" ht="15.95" customHeight="1" x14ac:dyDescent="0.2">
      <c r="A308" s="2" t="s">
        <v>29</v>
      </c>
      <c r="B308" s="2" t="s">
        <v>28</v>
      </c>
      <c r="C308" s="2" t="s">
        <v>26</v>
      </c>
      <c r="D308" s="4">
        <v>42367</v>
      </c>
      <c r="E308" s="4">
        <v>42369</v>
      </c>
      <c r="F308" s="2">
        <f t="shared" si="66"/>
        <v>2015</v>
      </c>
      <c r="G308" s="2">
        <f t="shared" si="67"/>
        <v>12</v>
      </c>
      <c r="H308" s="2">
        <f t="shared" si="68"/>
        <v>31</v>
      </c>
      <c r="I308" s="2" t="str">
        <f t="shared" si="69"/>
        <v>Diciembre</v>
      </c>
      <c r="L308" s="2" t="str">
        <f t="shared" si="70"/>
        <v>Derivados financierosReporte diario de forwardsDiario4236742369</v>
      </c>
    </row>
    <row r="309" spans="1:12" ht="15.95" customHeight="1" x14ac:dyDescent="0.2">
      <c r="A309" s="2" t="s">
        <v>29</v>
      </c>
      <c r="B309" s="2" t="s">
        <v>28</v>
      </c>
      <c r="C309" s="2" t="s">
        <v>26</v>
      </c>
      <c r="D309" s="4">
        <v>42368</v>
      </c>
      <c r="E309" s="4">
        <v>42373</v>
      </c>
      <c r="F309" s="2">
        <f t="shared" si="66"/>
        <v>2016</v>
      </c>
      <c r="G309" s="2">
        <f t="shared" si="67"/>
        <v>1</v>
      </c>
      <c r="H309" s="2">
        <f t="shared" si="68"/>
        <v>4</v>
      </c>
      <c r="I309" s="2" t="str">
        <f t="shared" si="69"/>
        <v>Enero</v>
      </c>
      <c r="L309" s="2" t="str">
        <f t="shared" si="70"/>
        <v>Derivados financierosReporte diario de forwardsDiario4236842373</v>
      </c>
    </row>
    <row r="310" spans="1:12" ht="15.95" customHeight="1" x14ac:dyDescent="0.2">
      <c r="A310" s="2" t="s">
        <v>29</v>
      </c>
      <c r="B310" s="2" t="s">
        <v>28</v>
      </c>
      <c r="C310" s="2" t="s">
        <v>26</v>
      </c>
      <c r="D310" s="4">
        <v>42369</v>
      </c>
      <c r="E310" s="4">
        <v>42374</v>
      </c>
      <c r="F310" s="2">
        <f t="shared" si="66"/>
        <v>2016</v>
      </c>
      <c r="G310" s="2">
        <f t="shared" si="67"/>
        <v>1</v>
      </c>
      <c r="H310" s="2">
        <f t="shared" si="68"/>
        <v>5</v>
      </c>
      <c r="I310" s="2" t="str">
        <f t="shared" si="69"/>
        <v>Enero</v>
      </c>
      <c r="L310" s="2" t="str">
        <f t="shared" si="70"/>
        <v>Derivados financierosReporte diario de forwardsDiario4236942374</v>
      </c>
    </row>
    <row r="311" spans="1:12" ht="15.95" customHeight="1" x14ac:dyDescent="0.2">
      <c r="A311" s="2" t="s">
        <v>29</v>
      </c>
      <c r="B311" s="2" t="s">
        <v>28</v>
      </c>
      <c r="C311" s="2" t="s">
        <v>26</v>
      </c>
      <c r="D311" s="4">
        <v>42373</v>
      </c>
      <c r="E311" s="4">
        <v>42375</v>
      </c>
      <c r="F311" s="2">
        <f t="shared" si="66"/>
        <v>2016</v>
      </c>
      <c r="G311" s="2">
        <f t="shared" si="67"/>
        <v>1</v>
      </c>
      <c r="H311" s="2">
        <f t="shared" si="68"/>
        <v>6</v>
      </c>
      <c r="I311" s="2" t="str">
        <f t="shared" si="69"/>
        <v>Enero</v>
      </c>
      <c r="L311" s="2" t="str">
        <f t="shared" si="70"/>
        <v>Derivados financierosReporte diario de forwardsDiario4237342375</v>
      </c>
    </row>
    <row r="312" spans="1:12" ht="15.95" customHeight="1" x14ac:dyDescent="0.2">
      <c r="A312" s="2" t="s">
        <v>29</v>
      </c>
      <c r="B312" s="2" t="s">
        <v>28</v>
      </c>
      <c r="C312" s="2" t="s">
        <v>26</v>
      </c>
      <c r="D312" s="4">
        <v>42374</v>
      </c>
      <c r="E312" s="4">
        <v>42376</v>
      </c>
      <c r="F312" s="2">
        <f t="shared" si="66"/>
        <v>2016</v>
      </c>
      <c r="G312" s="2">
        <f t="shared" si="67"/>
        <v>1</v>
      </c>
      <c r="H312" s="2">
        <f t="shared" si="68"/>
        <v>7</v>
      </c>
      <c r="I312" s="2" t="str">
        <f t="shared" si="69"/>
        <v>Enero</v>
      </c>
      <c r="L312" s="2" t="str">
        <f t="shared" si="70"/>
        <v>Derivados financierosReporte diario de forwardsDiario4237442376</v>
      </c>
    </row>
    <row r="313" spans="1:12" ht="15.95" customHeight="1" x14ac:dyDescent="0.2">
      <c r="A313" s="2" t="s">
        <v>29</v>
      </c>
      <c r="B313" s="2" t="s">
        <v>28</v>
      </c>
      <c r="C313" s="2" t="s">
        <v>26</v>
      </c>
      <c r="D313" s="4">
        <v>42375</v>
      </c>
      <c r="E313" s="4">
        <v>42377</v>
      </c>
      <c r="F313" s="2">
        <f t="shared" si="66"/>
        <v>2016</v>
      </c>
      <c r="G313" s="2">
        <f t="shared" si="67"/>
        <v>1</v>
      </c>
      <c r="H313" s="2">
        <f t="shared" si="68"/>
        <v>8</v>
      </c>
      <c r="I313" s="2" t="str">
        <f t="shared" si="69"/>
        <v>Enero</v>
      </c>
      <c r="L313" s="2" t="str">
        <f t="shared" si="70"/>
        <v>Derivados financierosReporte diario de forwardsDiario4237542377</v>
      </c>
    </row>
    <row r="314" spans="1:12" ht="15.95" customHeight="1" x14ac:dyDescent="0.2">
      <c r="A314" s="2" t="s">
        <v>29</v>
      </c>
      <c r="B314" s="2" t="s">
        <v>28</v>
      </c>
      <c r="C314" s="2" t="s">
        <v>26</v>
      </c>
      <c r="D314" s="4">
        <v>42376</v>
      </c>
      <c r="E314" s="4">
        <v>42381</v>
      </c>
      <c r="F314" s="2">
        <f t="shared" si="66"/>
        <v>2016</v>
      </c>
      <c r="G314" s="2">
        <f t="shared" si="67"/>
        <v>1</v>
      </c>
      <c r="H314" s="2">
        <f t="shared" si="68"/>
        <v>12</v>
      </c>
      <c r="I314" s="2" t="str">
        <f t="shared" si="69"/>
        <v>Enero</v>
      </c>
      <c r="L314" s="2" t="str">
        <f t="shared" si="70"/>
        <v>Derivados financierosReporte diario de forwardsDiario4237642381</v>
      </c>
    </row>
    <row r="315" spans="1:12" ht="15.95" customHeight="1" x14ac:dyDescent="0.2">
      <c r="A315" s="2" t="s">
        <v>29</v>
      </c>
      <c r="B315" s="2" t="s">
        <v>28</v>
      </c>
      <c r="C315" s="2" t="s">
        <v>26</v>
      </c>
      <c r="D315" s="4">
        <v>42377</v>
      </c>
      <c r="E315" s="4">
        <v>42382</v>
      </c>
      <c r="F315" s="2">
        <f t="shared" si="66"/>
        <v>2016</v>
      </c>
      <c r="G315" s="2">
        <f t="shared" si="67"/>
        <v>1</v>
      </c>
      <c r="H315" s="2">
        <f t="shared" si="68"/>
        <v>13</v>
      </c>
      <c r="I315" s="2" t="str">
        <f t="shared" si="69"/>
        <v>Enero</v>
      </c>
      <c r="L315" s="2" t="str">
        <f t="shared" si="70"/>
        <v>Derivados financierosReporte diario de forwardsDiario4237742382</v>
      </c>
    </row>
    <row r="316" spans="1:12" ht="15.95" customHeight="1" x14ac:dyDescent="0.2">
      <c r="A316" s="2" t="s">
        <v>29</v>
      </c>
      <c r="B316" s="2" t="s">
        <v>28</v>
      </c>
      <c r="C316" s="2" t="s">
        <v>26</v>
      </c>
      <c r="D316" s="4">
        <v>42381</v>
      </c>
      <c r="E316" s="4">
        <v>42383</v>
      </c>
      <c r="F316" s="2">
        <f t="shared" si="66"/>
        <v>2016</v>
      </c>
      <c r="G316" s="2">
        <f t="shared" si="67"/>
        <v>1</v>
      </c>
      <c r="H316" s="2">
        <f t="shared" si="68"/>
        <v>14</v>
      </c>
      <c r="I316" s="2" t="str">
        <f t="shared" si="69"/>
        <v>Enero</v>
      </c>
      <c r="L316" s="2" t="str">
        <f t="shared" si="70"/>
        <v>Derivados financierosReporte diario de forwardsDiario4238142383</v>
      </c>
    </row>
    <row r="317" spans="1:12" ht="15.95" customHeight="1" x14ac:dyDescent="0.2">
      <c r="A317" s="2" t="s">
        <v>29</v>
      </c>
      <c r="B317" s="2" t="s">
        <v>28</v>
      </c>
      <c r="C317" s="2" t="s">
        <v>26</v>
      </c>
      <c r="D317" s="4">
        <v>42382</v>
      </c>
      <c r="E317" s="4">
        <v>42384</v>
      </c>
      <c r="F317" s="2">
        <f t="shared" si="66"/>
        <v>2016</v>
      </c>
      <c r="G317" s="2">
        <f t="shared" si="67"/>
        <v>1</v>
      </c>
      <c r="H317" s="2">
        <f t="shared" si="68"/>
        <v>15</v>
      </c>
      <c r="I317" s="2" t="str">
        <f t="shared" si="69"/>
        <v>Enero</v>
      </c>
      <c r="L317" s="2" t="str">
        <f t="shared" si="70"/>
        <v>Derivados financierosReporte diario de forwardsDiario4238242384</v>
      </c>
    </row>
    <row r="318" spans="1:12" ht="15.95" customHeight="1" x14ac:dyDescent="0.2">
      <c r="A318" s="2" t="s">
        <v>29</v>
      </c>
      <c r="B318" s="2" t="s">
        <v>28</v>
      </c>
      <c r="C318" s="2" t="s">
        <v>26</v>
      </c>
      <c r="D318" s="4">
        <v>42383</v>
      </c>
      <c r="E318" s="4">
        <v>42387</v>
      </c>
      <c r="F318" s="2">
        <f t="shared" si="66"/>
        <v>2016</v>
      </c>
      <c r="G318" s="2">
        <f t="shared" si="67"/>
        <v>1</v>
      </c>
      <c r="H318" s="2">
        <f t="shared" si="68"/>
        <v>18</v>
      </c>
      <c r="I318" s="2" t="str">
        <f t="shared" si="69"/>
        <v>Enero</v>
      </c>
      <c r="L318" s="2" t="str">
        <f t="shared" si="70"/>
        <v>Derivados financierosReporte diario de forwardsDiario4238342387</v>
      </c>
    </row>
    <row r="319" spans="1:12" ht="15.95" customHeight="1" x14ac:dyDescent="0.2">
      <c r="A319" s="2" t="s">
        <v>29</v>
      </c>
      <c r="B319" s="2" t="s">
        <v>28</v>
      </c>
      <c r="C319" s="2" t="s">
        <v>26</v>
      </c>
      <c r="D319" s="4">
        <v>42384</v>
      </c>
      <c r="E319" s="4">
        <v>42388</v>
      </c>
      <c r="F319" s="2">
        <f t="shared" si="66"/>
        <v>2016</v>
      </c>
      <c r="G319" s="2">
        <f t="shared" si="67"/>
        <v>1</v>
      </c>
      <c r="H319" s="2">
        <f t="shared" si="68"/>
        <v>19</v>
      </c>
      <c r="I319" s="2" t="str">
        <f t="shared" si="69"/>
        <v>Enero</v>
      </c>
      <c r="L319" s="2" t="str">
        <f t="shared" si="70"/>
        <v>Derivados financierosReporte diario de forwardsDiario4238442388</v>
      </c>
    </row>
    <row r="320" spans="1:12" ht="15.95" customHeight="1" x14ac:dyDescent="0.2">
      <c r="A320" s="2" t="s">
        <v>29</v>
      </c>
      <c r="B320" s="2" t="s">
        <v>28</v>
      </c>
      <c r="C320" s="2" t="s">
        <v>26</v>
      </c>
      <c r="D320" s="4">
        <v>42387</v>
      </c>
      <c r="E320" s="4">
        <v>42389</v>
      </c>
      <c r="F320" s="2">
        <f t="shared" si="66"/>
        <v>2016</v>
      </c>
      <c r="G320" s="2">
        <f t="shared" si="67"/>
        <v>1</v>
      </c>
      <c r="H320" s="2">
        <f t="shared" si="68"/>
        <v>20</v>
      </c>
      <c r="I320" s="2" t="str">
        <f t="shared" si="69"/>
        <v>Enero</v>
      </c>
      <c r="L320" s="2" t="str">
        <f t="shared" si="70"/>
        <v>Derivados financierosReporte diario de forwardsDiario4238742389</v>
      </c>
    </row>
    <row r="321" spans="1:12" ht="15.95" customHeight="1" x14ac:dyDescent="0.2">
      <c r="A321" s="2" t="s">
        <v>29</v>
      </c>
      <c r="B321" s="2" t="s">
        <v>28</v>
      </c>
      <c r="C321" s="2" t="s">
        <v>26</v>
      </c>
      <c r="D321" s="4">
        <v>42388</v>
      </c>
      <c r="E321" s="4">
        <v>42390</v>
      </c>
      <c r="F321" s="2">
        <f t="shared" si="66"/>
        <v>2016</v>
      </c>
      <c r="G321" s="2">
        <f t="shared" si="67"/>
        <v>1</v>
      </c>
      <c r="H321" s="2">
        <f t="shared" si="68"/>
        <v>21</v>
      </c>
      <c r="I321" s="2" t="str">
        <f t="shared" si="69"/>
        <v>Enero</v>
      </c>
      <c r="L321" s="2" t="str">
        <f t="shared" si="70"/>
        <v>Derivados financierosReporte diario de forwardsDiario4238842390</v>
      </c>
    </row>
    <row r="322" spans="1:12" ht="15.95" customHeight="1" x14ac:dyDescent="0.2">
      <c r="A322" s="2" t="s">
        <v>29</v>
      </c>
      <c r="B322" s="2" t="s">
        <v>28</v>
      </c>
      <c r="C322" s="2" t="s">
        <v>26</v>
      </c>
      <c r="D322" s="4">
        <v>42389</v>
      </c>
      <c r="E322" s="4">
        <v>42391</v>
      </c>
      <c r="F322" s="2">
        <f t="shared" si="66"/>
        <v>2016</v>
      </c>
      <c r="G322" s="2">
        <f t="shared" si="67"/>
        <v>1</v>
      </c>
      <c r="H322" s="2">
        <f t="shared" si="68"/>
        <v>22</v>
      </c>
      <c r="I322" s="2" t="str">
        <f t="shared" si="69"/>
        <v>Enero</v>
      </c>
      <c r="L322" s="2" t="str">
        <f t="shared" si="70"/>
        <v>Derivados financierosReporte diario de forwardsDiario4238942391</v>
      </c>
    </row>
    <row r="323" spans="1:12" ht="15.95" customHeight="1" x14ac:dyDescent="0.2">
      <c r="A323" s="2" t="s">
        <v>29</v>
      </c>
      <c r="B323" s="2" t="s">
        <v>28</v>
      </c>
      <c r="C323" s="2" t="s">
        <v>26</v>
      </c>
      <c r="D323" s="4">
        <v>42390</v>
      </c>
      <c r="E323" s="4">
        <v>42394</v>
      </c>
      <c r="F323" s="2">
        <f t="shared" si="66"/>
        <v>2016</v>
      </c>
      <c r="G323" s="2">
        <f t="shared" si="67"/>
        <v>1</v>
      </c>
      <c r="H323" s="2">
        <f t="shared" si="68"/>
        <v>25</v>
      </c>
      <c r="I323" s="2" t="str">
        <f t="shared" si="69"/>
        <v>Enero</v>
      </c>
      <c r="L323" s="2" t="str">
        <f t="shared" si="70"/>
        <v>Derivados financierosReporte diario de forwardsDiario4239042394</v>
      </c>
    </row>
    <row r="324" spans="1:12" ht="15.95" customHeight="1" x14ac:dyDescent="0.2">
      <c r="A324" s="2" t="s">
        <v>29</v>
      </c>
      <c r="B324" s="2" t="s">
        <v>28</v>
      </c>
      <c r="C324" s="2" t="s">
        <v>26</v>
      </c>
      <c r="D324" s="4">
        <v>42391</v>
      </c>
      <c r="E324" s="4">
        <v>42395</v>
      </c>
      <c r="F324" s="2">
        <f t="shared" si="66"/>
        <v>2016</v>
      </c>
      <c r="G324" s="2">
        <f t="shared" si="67"/>
        <v>1</v>
      </c>
      <c r="H324" s="2">
        <f t="shared" si="68"/>
        <v>26</v>
      </c>
      <c r="I324" s="2" t="str">
        <f t="shared" si="69"/>
        <v>Enero</v>
      </c>
      <c r="L324" s="2" t="str">
        <f t="shared" si="70"/>
        <v>Derivados financierosReporte diario de forwardsDiario4239142395</v>
      </c>
    </row>
    <row r="325" spans="1:12" ht="15.95" customHeight="1" x14ac:dyDescent="0.2">
      <c r="A325" s="2" t="s">
        <v>29</v>
      </c>
      <c r="B325" s="2" t="s">
        <v>28</v>
      </c>
      <c r="C325" s="2" t="s">
        <v>26</v>
      </c>
      <c r="D325" s="4">
        <v>42394</v>
      </c>
      <c r="E325" s="4">
        <v>42396</v>
      </c>
      <c r="F325" s="2">
        <f t="shared" si="66"/>
        <v>2016</v>
      </c>
      <c r="G325" s="2">
        <f t="shared" si="67"/>
        <v>1</v>
      </c>
      <c r="H325" s="2">
        <f t="shared" si="68"/>
        <v>27</v>
      </c>
      <c r="I325" s="2" t="str">
        <f t="shared" si="69"/>
        <v>Enero</v>
      </c>
      <c r="L325" s="2" t="str">
        <f t="shared" si="70"/>
        <v>Derivados financierosReporte diario de forwardsDiario4239442396</v>
      </c>
    </row>
    <row r="326" spans="1:12" ht="15.95" customHeight="1" x14ac:dyDescent="0.2">
      <c r="A326" s="2" t="s">
        <v>29</v>
      </c>
      <c r="B326" s="2" t="s">
        <v>28</v>
      </c>
      <c r="C326" s="2" t="s">
        <v>26</v>
      </c>
      <c r="D326" s="4">
        <v>42395</v>
      </c>
      <c r="E326" s="4">
        <v>42397</v>
      </c>
      <c r="F326" s="2">
        <f t="shared" si="66"/>
        <v>2016</v>
      </c>
      <c r="G326" s="2">
        <f t="shared" si="67"/>
        <v>1</v>
      </c>
      <c r="H326" s="2">
        <f t="shared" si="68"/>
        <v>28</v>
      </c>
      <c r="I326" s="2" t="str">
        <f t="shared" si="69"/>
        <v>Enero</v>
      </c>
      <c r="L326" s="2" t="str">
        <f t="shared" si="70"/>
        <v>Derivados financierosReporte diario de forwardsDiario4239542397</v>
      </c>
    </row>
    <row r="327" spans="1:12" ht="15.95" customHeight="1" x14ac:dyDescent="0.2">
      <c r="A327" s="2" t="s">
        <v>29</v>
      </c>
      <c r="B327" s="2" t="s">
        <v>28</v>
      </c>
      <c r="C327" s="2" t="s">
        <v>26</v>
      </c>
      <c r="D327" s="4">
        <v>42396</v>
      </c>
      <c r="E327" s="4">
        <v>42398</v>
      </c>
      <c r="F327" s="2">
        <f t="shared" si="66"/>
        <v>2016</v>
      </c>
      <c r="G327" s="2">
        <f t="shared" si="67"/>
        <v>1</v>
      </c>
      <c r="H327" s="2">
        <f t="shared" si="68"/>
        <v>29</v>
      </c>
      <c r="I327" s="2" t="str">
        <f t="shared" si="69"/>
        <v>Enero</v>
      </c>
      <c r="L327" s="2" t="str">
        <f t="shared" si="70"/>
        <v>Derivados financierosReporte diario de forwardsDiario4239642398</v>
      </c>
    </row>
    <row r="328" spans="1:12" ht="15.95" customHeight="1" x14ac:dyDescent="0.2">
      <c r="A328" s="2" t="s">
        <v>29</v>
      </c>
      <c r="B328" s="2" t="s">
        <v>28</v>
      </c>
      <c r="C328" s="2" t="s">
        <v>26</v>
      </c>
      <c r="D328" s="4">
        <v>42397</v>
      </c>
      <c r="E328" s="4">
        <v>42401</v>
      </c>
      <c r="F328" s="2">
        <f t="shared" si="66"/>
        <v>2016</v>
      </c>
      <c r="G328" s="2">
        <f t="shared" si="67"/>
        <v>2</v>
      </c>
      <c r="H328" s="2">
        <f t="shared" si="68"/>
        <v>1</v>
      </c>
      <c r="I328" s="2" t="str">
        <f t="shared" si="69"/>
        <v>Febrero</v>
      </c>
      <c r="L328" s="2" t="str">
        <f t="shared" si="70"/>
        <v>Derivados financierosReporte diario de forwardsDiario4239742401</v>
      </c>
    </row>
    <row r="329" spans="1:12" ht="15.95" customHeight="1" x14ac:dyDescent="0.2">
      <c r="A329" s="2" t="s">
        <v>29</v>
      </c>
      <c r="B329" s="2" t="s">
        <v>28</v>
      </c>
      <c r="C329" s="2" t="s">
        <v>26</v>
      </c>
      <c r="D329" s="4">
        <v>42398</v>
      </c>
      <c r="E329" s="4">
        <v>42402</v>
      </c>
      <c r="F329" s="2">
        <f t="shared" si="66"/>
        <v>2016</v>
      </c>
      <c r="G329" s="2">
        <f t="shared" si="67"/>
        <v>2</v>
      </c>
      <c r="H329" s="2">
        <f t="shared" si="68"/>
        <v>2</v>
      </c>
      <c r="I329" s="2" t="str">
        <f t="shared" si="69"/>
        <v>Febrero</v>
      </c>
      <c r="L329" s="2" t="str">
        <f t="shared" si="70"/>
        <v>Derivados financierosReporte diario de forwardsDiario4239842402</v>
      </c>
    </row>
    <row r="330" spans="1:12" ht="15.95" customHeight="1" x14ac:dyDescent="0.2">
      <c r="A330" s="7" t="s">
        <v>29</v>
      </c>
      <c r="B330" s="7" t="s">
        <v>28</v>
      </c>
      <c r="C330" s="7" t="s">
        <v>26</v>
      </c>
      <c r="D330" s="3">
        <v>42399</v>
      </c>
      <c r="E330" s="3">
        <v>42767</v>
      </c>
      <c r="F330" s="2">
        <f t="shared" si="66"/>
        <v>2017</v>
      </c>
      <c r="G330" s="2">
        <f t="shared" si="67"/>
        <v>2</v>
      </c>
      <c r="H330" s="2">
        <f t="shared" si="68"/>
        <v>1</v>
      </c>
      <c r="I330" s="2" t="str">
        <f t="shared" si="69"/>
        <v>Febrero</v>
      </c>
      <c r="L330" s="2" t="str">
        <f t="shared" si="70"/>
        <v>Derivados financierosReporte diario de forwardsDiario4239942767</v>
      </c>
    </row>
    <row r="331" spans="1:12" ht="15.95" customHeight="1" x14ac:dyDescent="0.2">
      <c r="A331" s="7" t="s">
        <v>29</v>
      </c>
      <c r="B331" s="7" t="s">
        <v>28</v>
      </c>
      <c r="C331" s="7" t="s">
        <v>26</v>
      </c>
      <c r="D331" s="3">
        <v>42400</v>
      </c>
      <c r="E331" s="3">
        <v>42768</v>
      </c>
      <c r="F331" s="2">
        <f t="shared" si="66"/>
        <v>2017</v>
      </c>
      <c r="G331" s="2">
        <f t="shared" si="67"/>
        <v>2</v>
      </c>
      <c r="H331" s="2">
        <f t="shared" si="68"/>
        <v>2</v>
      </c>
      <c r="I331" s="2" t="str">
        <f t="shared" si="69"/>
        <v>Febrero</v>
      </c>
      <c r="L331" s="2" t="str">
        <f t="shared" si="70"/>
        <v>Derivados financierosReporte diario de forwardsDiario4240042768</v>
      </c>
    </row>
    <row r="332" spans="1:12" ht="15.95" customHeight="1" x14ac:dyDescent="0.2">
      <c r="A332" s="2" t="s">
        <v>29</v>
      </c>
      <c r="B332" s="2" t="s">
        <v>28</v>
      </c>
      <c r="C332" s="2" t="s">
        <v>26</v>
      </c>
      <c r="D332" s="4">
        <v>42401</v>
      </c>
      <c r="E332" s="4">
        <v>42403</v>
      </c>
      <c r="F332" s="2">
        <f t="shared" ref="F332:F395" si="71">YEAR(E332)</f>
        <v>2016</v>
      </c>
      <c r="G332" s="2">
        <f t="shared" ref="G332:G395" si="72">MONTH(E332)</f>
        <v>2</v>
      </c>
      <c r="H332" s="2">
        <f t="shared" ref="H332:H395" si="73">DAY(E332)</f>
        <v>3</v>
      </c>
      <c r="I332" s="2" t="str">
        <f t="shared" ref="I332:I395" si="74">CHOOSE(G332,"Enero","Febrero","Marzo","Abril","Mayo","Junio","Julio","Agosto","Septiembre","Octubre","Noviembre","Diciembre")</f>
        <v>Febrero</v>
      </c>
      <c r="L332" s="2" t="str">
        <f t="shared" si="70"/>
        <v>Derivados financierosReporte diario de forwardsDiario4240142403</v>
      </c>
    </row>
    <row r="333" spans="1:12" ht="15.95" customHeight="1" x14ac:dyDescent="0.2">
      <c r="A333" s="7" t="s">
        <v>29</v>
      </c>
      <c r="B333" s="7" t="s">
        <v>28</v>
      </c>
      <c r="C333" s="7" t="s">
        <v>26</v>
      </c>
      <c r="D333" s="3">
        <v>42401</v>
      </c>
      <c r="E333" s="3">
        <v>42769</v>
      </c>
      <c r="F333" s="2">
        <f t="shared" si="71"/>
        <v>2017</v>
      </c>
      <c r="G333" s="2">
        <f t="shared" si="72"/>
        <v>2</v>
      </c>
      <c r="H333" s="2">
        <f t="shared" si="73"/>
        <v>3</v>
      </c>
      <c r="I333" s="2" t="str">
        <f t="shared" si="74"/>
        <v>Febrero</v>
      </c>
      <c r="L333" s="2" t="str">
        <f t="shared" si="70"/>
        <v>Derivados financierosReporte diario de forwardsDiario4240142769</v>
      </c>
    </row>
    <row r="334" spans="1:12" ht="15.95" customHeight="1" x14ac:dyDescent="0.2">
      <c r="A334" s="2" t="s">
        <v>29</v>
      </c>
      <c r="B334" s="2" t="s">
        <v>28</v>
      </c>
      <c r="C334" s="2" t="s">
        <v>26</v>
      </c>
      <c r="D334" s="4">
        <v>42402</v>
      </c>
      <c r="E334" s="4">
        <v>42404</v>
      </c>
      <c r="F334" s="2">
        <f t="shared" si="71"/>
        <v>2016</v>
      </c>
      <c r="G334" s="2">
        <f t="shared" si="72"/>
        <v>2</v>
      </c>
      <c r="H334" s="2">
        <f t="shared" si="73"/>
        <v>4</v>
      </c>
      <c r="I334" s="2" t="str">
        <f t="shared" si="74"/>
        <v>Febrero</v>
      </c>
      <c r="L334" s="2" t="str">
        <f t="shared" si="70"/>
        <v>Derivados financierosReporte diario de forwardsDiario4240242404</v>
      </c>
    </row>
    <row r="335" spans="1:12" ht="15.95" customHeight="1" x14ac:dyDescent="0.2">
      <c r="A335" s="7" t="s">
        <v>29</v>
      </c>
      <c r="B335" s="7" t="s">
        <v>28</v>
      </c>
      <c r="C335" s="7" t="s">
        <v>26</v>
      </c>
      <c r="D335" s="3">
        <v>42402</v>
      </c>
      <c r="E335" s="3">
        <v>42772</v>
      </c>
      <c r="F335" s="2">
        <f t="shared" si="71"/>
        <v>2017</v>
      </c>
      <c r="G335" s="2">
        <f t="shared" si="72"/>
        <v>2</v>
      </c>
      <c r="H335" s="2">
        <f t="shared" si="73"/>
        <v>6</v>
      </c>
      <c r="I335" s="2" t="str">
        <f t="shared" si="74"/>
        <v>Febrero</v>
      </c>
      <c r="L335" s="2" t="str">
        <f t="shared" si="70"/>
        <v>Derivados financierosReporte diario de forwardsDiario4240242772</v>
      </c>
    </row>
    <row r="336" spans="1:12" ht="15.95" customHeight="1" x14ac:dyDescent="0.2">
      <c r="A336" s="2" t="s">
        <v>29</v>
      </c>
      <c r="B336" s="2" t="s">
        <v>28</v>
      </c>
      <c r="C336" s="2" t="s">
        <v>26</v>
      </c>
      <c r="D336" s="4">
        <v>42403</v>
      </c>
      <c r="E336" s="4">
        <v>42405</v>
      </c>
      <c r="F336" s="2">
        <f t="shared" si="71"/>
        <v>2016</v>
      </c>
      <c r="G336" s="2">
        <f t="shared" si="72"/>
        <v>2</v>
      </c>
      <c r="H336" s="2">
        <f t="shared" si="73"/>
        <v>5</v>
      </c>
      <c r="I336" s="2" t="str">
        <f t="shared" si="74"/>
        <v>Febrero</v>
      </c>
      <c r="L336" s="2" t="str">
        <f t="shared" si="70"/>
        <v>Derivados financierosReporte diario de forwardsDiario4240342405</v>
      </c>
    </row>
    <row r="337" spans="1:12" ht="15.95" customHeight="1" x14ac:dyDescent="0.2">
      <c r="A337" s="7" t="s">
        <v>29</v>
      </c>
      <c r="B337" s="7" t="s">
        <v>28</v>
      </c>
      <c r="C337" s="7" t="s">
        <v>26</v>
      </c>
      <c r="D337" s="3">
        <v>42403</v>
      </c>
      <c r="E337" s="3">
        <v>42773</v>
      </c>
      <c r="F337" s="2">
        <f t="shared" si="71"/>
        <v>2017</v>
      </c>
      <c r="G337" s="2">
        <f t="shared" si="72"/>
        <v>2</v>
      </c>
      <c r="H337" s="2">
        <f t="shared" si="73"/>
        <v>7</v>
      </c>
      <c r="I337" s="2" t="str">
        <f t="shared" si="74"/>
        <v>Febrero</v>
      </c>
      <c r="L337" s="2" t="str">
        <f t="shared" si="70"/>
        <v>Derivados financierosReporte diario de forwardsDiario4240342773</v>
      </c>
    </row>
    <row r="338" spans="1:12" ht="15.95" customHeight="1" x14ac:dyDescent="0.2">
      <c r="A338" s="2" t="s">
        <v>29</v>
      </c>
      <c r="B338" s="2" t="s">
        <v>28</v>
      </c>
      <c r="C338" s="2" t="s">
        <v>26</v>
      </c>
      <c r="D338" s="4">
        <v>42404</v>
      </c>
      <c r="E338" s="4">
        <v>42408</v>
      </c>
      <c r="F338" s="2">
        <f t="shared" si="71"/>
        <v>2016</v>
      </c>
      <c r="G338" s="2">
        <f t="shared" si="72"/>
        <v>2</v>
      </c>
      <c r="H338" s="2">
        <f t="shared" si="73"/>
        <v>8</v>
      </c>
      <c r="I338" s="2" t="str">
        <f t="shared" si="74"/>
        <v>Febrero</v>
      </c>
      <c r="L338" s="2" t="str">
        <f t="shared" ref="L338:L401" si="75">CONCATENATE(A338,B338,C338,D338,E338,)</f>
        <v>Derivados financierosReporte diario de forwardsDiario4240442408</v>
      </c>
    </row>
    <row r="339" spans="1:12" ht="15.95" customHeight="1" x14ac:dyDescent="0.2">
      <c r="A339" s="2" t="s">
        <v>29</v>
      </c>
      <c r="B339" s="2" t="s">
        <v>28</v>
      </c>
      <c r="C339" s="2" t="s">
        <v>26</v>
      </c>
      <c r="D339" s="4">
        <v>42405</v>
      </c>
      <c r="E339" s="4">
        <v>42409</v>
      </c>
      <c r="F339" s="2">
        <f t="shared" si="71"/>
        <v>2016</v>
      </c>
      <c r="G339" s="2">
        <f t="shared" si="72"/>
        <v>2</v>
      </c>
      <c r="H339" s="2">
        <f t="shared" si="73"/>
        <v>9</v>
      </c>
      <c r="I339" s="2" t="str">
        <f t="shared" si="74"/>
        <v>Febrero</v>
      </c>
      <c r="L339" s="2" t="str">
        <f t="shared" si="75"/>
        <v>Derivados financierosReporte diario de forwardsDiario4240542409</v>
      </c>
    </row>
    <row r="340" spans="1:12" ht="15.95" customHeight="1" x14ac:dyDescent="0.2">
      <c r="A340" s="7" t="s">
        <v>29</v>
      </c>
      <c r="B340" s="7" t="s">
        <v>28</v>
      </c>
      <c r="C340" s="7" t="s">
        <v>26</v>
      </c>
      <c r="D340" s="3">
        <v>42406</v>
      </c>
      <c r="E340" s="3">
        <v>42774</v>
      </c>
      <c r="F340" s="2">
        <f t="shared" si="71"/>
        <v>2017</v>
      </c>
      <c r="G340" s="2">
        <f t="shared" si="72"/>
        <v>2</v>
      </c>
      <c r="H340" s="2">
        <f t="shared" si="73"/>
        <v>8</v>
      </c>
      <c r="I340" s="2" t="str">
        <f t="shared" si="74"/>
        <v>Febrero</v>
      </c>
      <c r="L340" s="2" t="str">
        <f t="shared" si="75"/>
        <v>Derivados financierosReporte diario de forwardsDiario4240642774</v>
      </c>
    </row>
    <row r="341" spans="1:12" ht="15.95" customHeight="1" x14ac:dyDescent="0.2">
      <c r="A341" s="7" t="s">
        <v>29</v>
      </c>
      <c r="B341" s="7" t="s">
        <v>28</v>
      </c>
      <c r="C341" s="7" t="s">
        <v>26</v>
      </c>
      <c r="D341" s="3">
        <v>42407</v>
      </c>
      <c r="E341" s="3">
        <v>42775</v>
      </c>
      <c r="F341" s="2">
        <f t="shared" si="71"/>
        <v>2017</v>
      </c>
      <c r="G341" s="2">
        <f t="shared" si="72"/>
        <v>2</v>
      </c>
      <c r="H341" s="2">
        <f t="shared" si="73"/>
        <v>9</v>
      </c>
      <c r="I341" s="2" t="str">
        <f t="shared" si="74"/>
        <v>Febrero</v>
      </c>
      <c r="L341" s="2" t="str">
        <f t="shared" si="75"/>
        <v>Derivados financierosReporte diario de forwardsDiario4240742775</v>
      </c>
    </row>
    <row r="342" spans="1:12" ht="15.95" customHeight="1" x14ac:dyDescent="0.2">
      <c r="A342" s="2" t="s">
        <v>29</v>
      </c>
      <c r="B342" s="2" t="s">
        <v>28</v>
      </c>
      <c r="C342" s="2" t="s">
        <v>26</v>
      </c>
      <c r="D342" s="4">
        <v>42408</v>
      </c>
      <c r="E342" s="4">
        <v>42410</v>
      </c>
      <c r="F342" s="2">
        <f t="shared" si="71"/>
        <v>2016</v>
      </c>
      <c r="G342" s="2">
        <f t="shared" si="72"/>
        <v>2</v>
      </c>
      <c r="H342" s="2">
        <f t="shared" si="73"/>
        <v>10</v>
      </c>
      <c r="I342" s="2" t="str">
        <f t="shared" si="74"/>
        <v>Febrero</v>
      </c>
      <c r="L342" s="2" t="str">
        <f t="shared" si="75"/>
        <v>Derivados financierosReporte diario de forwardsDiario4240842410</v>
      </c>
    </row>
    <row r="343" spans="1:12" ht="15.95" customHeight="1" x14ac:dyDescent="0.2">
      <c r="A343" s="7" t="s">
        <v>29</v>
      </c>
      <c r="B343" s="7" t="s">
        <v>28</v>
      </c>
      <c r="C343" s="7" t="s">
        <v>26</v>
      </c>
      <c r="D343" s="3">
        <v>42408</v>
      </c>
      <c r="E343" s="3">
        <v>42776</v>
      </c>
      <c r="F343" s="2">
        <f t="shared" si="71"/>
        <v>2017</v>
      </c>
      <c r="G343" s="2">
        <f t="shared" si="72"/>
        <v>2</v>
      </c>
      <c r="H343" s="2">
        <f t="shared" si="73"/>
        <v>10</v>
      </c>
      <c r="I343" s="2" t="str">
        <f t="shared" si="74"/>
        <v>Febrero</v>
      </c>
      <c r="L343" s="2" t="str">
        <f t="shared" si="75"/>
        <v>Derivados financierosReporte diario de forwardsDiario4240842776</v>
      </c>
    </row>
    <row r="344" spans="1:12" ht="15.95" customHeight="1" x14ac:dyDescent="0.2">
      <c r="A344" s="2" t="s">
        <v>29</v>
      </c>
      <c r="B344" s="2" t="s">
        <v>28</v>
      </c>
      <c r="C344" s="2" t="s">
        <v>26</v>
      </c>
      <c r="D344" s="4">
        <v>42409</v>
      </c>
      <c r="E344" s="4">
        <v>42411</v>
      </c>
      <c r="F344" s="2">
        <f t="shared" si="71"/>
        <v>2016</v>
      </c>
      <c r="G344" s="2">
        <f t="shared" si="72"/>
        <v>2</v>
      </c>
      <c r="H344" s="2">
        <f t="shared" si="73"/>
        <v>11</v>
      </c>
      <c r="I344" s="2" t="str">
        <f t="shared" si="74"/>
        <v>Febrero</v>
      </c>
      <c r="L344" s="2" t="str">
        <f t="shared" si="75"/>
        <v>Derivados financierosReporte diario de forwardsDiario4240942411</v>
      </c>
    </row>
    <row r="345" spans="1:12" ht="15.95" customHeight="1" x14ac:dyDescent="0.2">
      <c r="A345" s="7" t="s">
        <v>29</v>
      </c>
      <c r="B345" s="7" t="s">
        <v>28</v>
      </c>
      <c r="C345" s="7" t="s">
        <v>26</v>
      </c>
      <c r="D345" s="3">
        <v>42409</v>
      </c>
      <c r="E345" s="3">
        <v>42779</v>
      </c>
      <c r="F345" s="2">
        <f t="shared" si="71"/>
        <v>2017</v>
      </c>
      <c r="G345" s="2">
        <f t="shared" si="72"/>
        <v>2</v>
      </c>
      <c r="H345" s="2">
        <f t="shared" si="73"/>
        <v>13</v>
      </c>
      <c r="I345" s="2" t="str">
        <f t="shared" si="74"/>
        <v>Febrero</v>
      </c>
      <c r="L345" s="2" t="str">
        <f t="shared" si="75"/>
        <v>Derivados financierosReporte diario de forwardsDiario4240942779</v>
      </c>
    </row>
    <row r="346" spans="1:12" ht="15.95" customHeight="1" x14ac:dyDescent="0.2">
      <c r="A346" s="2" t="s">
        <v>29</v>
      </c>
      <c r="B346" s="2" t="s">
        <v>28</v>
      </c>
      <c r="C346" s="2" t="s">
        <v>26</v>
      </c>
      <c r="D346" s="4">
        <v>42410</v>
      </c>
      <c r="E346" s="4">
        <v>42412</v>
      </c>
      <c r="F346" s="2">
        <f t="shared" si="71"/>
        <v>2016</v>
      </c>
      <c r="G346" s="2">
        <f t="shared" si="72"/>
        <v>2</v>
      </c>
      <c r="H346" s="2">
        <f t="shared" si="73"/>
        <v>12</v>
      </c>
      <c r="I346" s="2" t="str">
        <f t="shared" si="74"/>
        <v>Febrero</v>
      </c>
      <c r="L346" s="2" t="str">
        <f t="shared" si="75"/>
        <v>Derivados financierosReporte diario de forwardsDiario4241042412</v>
      </c>
    </row>
    <row r="347" spans="1:12" ht="15.95" customHeight="1" x14ac:dyDescent="0.2">
      <c r="A347" s="7" t="s">
        <v>29</v>
      </c>
      <c r="B347" s="7" t="s">
        <v>28</v>
      </c>
      <c r="C347" s="7" t="s">
        <v>26</v>
      </c>
      <c r="D347" s="3">
        <v>42410</v>
      </c>
      <c r="E347" s="3">
        <v>42780</v>
      </c>
      <c r="F347" s="2">
        <f t="shared" si="71"/>
        <v>2017</v>
      </c>
      <c r="G347" s="2">
        <f t="shared" si="72"/>
        <v>2</v>
      </c>
      <c r="H347" s="2">
        <f t="shared" si="73"/>
        <v>14</v>
      </c>
      <c r="I347" s="2" t="str">
        <f t="shared" si="74"/>
        <v>Febrero</v>
      </c>
      <c r="L347" s="2" t="str">
        <f t="shared" si="75"/>
        <v>Derivados financierosReporte diario de forwardsDiario4241042780</v>
      </c>
    </row>
    <row r="348" spans="1:12" ht="15.95" customHeight="1" x14ac:dyDescent="0.2">
      <c r="A348" s="2" t="s">
        <v>29</v>
      </c>
      <c r="B348" s="2" t="s">
        <v>28</v>
      </c>
      <c r="C348" s="2" t="s">
        <v>26</v>
      </c>
      <c r="D348" s="4">
        <v>42411</v>
      </c>
      <c r="E348" s="4">
        <v>42415</v>
      </c>
      <c r="F348" s="2">
        <f t="shared" si="71"/>
        <v>2016</v>
      </c>
      <c r="G348" s="2">
        <f t="shared" si="72"/>
        <v>2</v>
      </c>
      <c r="H348" s="2">
        <f t="shared" si="73"/>
        <v>15</v>
      </c>
      <c r="I348" s="2" t="str">
        <f t="shared" si="74"/>
        <v>Febrero</v>
      </c>
      <c r="L348" s="2" t="str">
        <f t="shared" si="75"/>
        <v>Derivados financierosReporte diario de forwardsDiario4241142415</v>
      </c>
    </row>
    <row r="349" spans="1:12" ht="15.95" customHeight="1" x14ac:dyDescent="0.2">
      <c r="A349" s="2" t="s">
        <v>29</v>
      </c>
      <c r="B349" s="2" t="s">
        <v>28</v>
      </c>
      <c r="C349" s="2" t="s">
        <v>26</v>
      </c>
      <c r="D349" s="4">
        <v>42412</v>
      </c>
      <c r="E349" s="4">
        <v>42416</v>
      </c>
      <c r="F349" s="2">
        <f t="shared" si="71"/>
        <v>2016</v>
      </c>
      <c r="G349" s="2">
        <f t="shared" si="72"/>
        <v>2</v>
      </c>
      <c r="H349" s="2">
        <f t="shared" si="73"/>
        <v>16</v>
      </c>
      <c r="I349" s="2" t="str">
        <f t="shared" si="74"/>
        <v>Febrero</v>
      </c>
      <c r="L349" s="2" t="str">
        <f t="shared" si="75"/>
        <v>Derivados financierosReporte diario de forwardsDiario4241242416</v>
      </c>
    </row>
    <row r="350" spans="1:12" ht="15.95" customHeight="1" x14ac:dyDescent="0.2">
      <c r="A350" s="2" t="s">
        <v>29</v>
      </c>
      <c r="B350" s="2" t="s">
        <v>28</v>
      </c>
      <c r="C350" s="2" t="s">
        <v>26</v>
      </c>
      <c r="D350" s="4">
        <v>42415</v>
      </c>
      <c r="E350" s="4">
        <v>42417</v>
      </c>
      <c r="F350" s="2">
        <f t="shared" si="71"/>
        <v>2016</v>
      </c>
      <c r="G350" s="2">
        <f t="shared" si="72"/>
        <v>2</v>
      </c>
      <c r="H350" s="2">
        <f t="shared" si="73"/>
        <v>17</v>
      </c>
      <c r="I350" s="2" t="str">
        <f t="shared" si="74"/>
        <v>Febrero</v>
      </c>
      <c r="L350" s="2" t="str">
        <f t="shared" si="75"/>
        <v>Derivados financierosReporte diario de forwardsDiario4241542417</v>
      </c>
    </row>
    <row r="351" spans="1:12" ht="15.95" customHeight="1" x14ac:dyDescent="0.2">
      <c r="A351" s="2" t="s">
        <v>29</v>
      </c>
      <c r="B351" s="2" t="s">
        <v>28</v>
      </c>
      <c r="C351" s="2" t="s">
        <v>26</v>
      </c>
      <c r="D351" s="4">
        <v>42416</v>
      </c>
      <c r="E351" s="4">
        <v>42418</v>
      </c>
      <c r="F351" s="2">
        <f t="shared" si="71"/>
        <v>2016</v>
      </c>
      <c r="G351" s="2">
        <f t="shared" si="72"/>
        <v>2</v>
      </c>
      <c r="H351" s="2">
        <f t="shared" si="73"/>
        <v>18</v>
      </c>
      <c r="I351" s="2" t="str">
        <f t="shared" si="74"/>
        <v>Febrero</v>
      </c>
      <c r="L351" s="2" t="str">
        <f t="shared" si="75"/>
        <v>Derivados financierosReporte diario de forwardsDiario4241642418</v>
      </c>
    </row>
    <row r="352" spans="1:12" ht="15.95" customHeight="1" x14ac:dyDescent="0.2">
      <c r="A352" s="2" t="s">
        <v>29</v>
      </c>
      <c r="B352" s="2" t="s">
        <v>28</v>
      </c>
      <c r="C352" s="2" t="s">
        <v>26</v>
      </c>
      <c r="D352" s="4">
        <v>42417</v>
      </c>
      <c r="E352" s="4">
        <v>42419</v>
      </c>
      <c r="F352" s="2">
        <f t="shared" si="71"/>
        <v>2016</v>
      </c>
      <c r="G352" s="2">
        <f t="shared" si="72"/>
        <v>2</v>
      </c>
      <c r="H352" s="2">
        <f t="shared" si="73"/>
        <v>19</v>
      </c>
      <c r="I352" s="2" t="str">
        <f t="shared" si="74"/>
        <v>Febrero</v>
      </c>
      <c r="L352" s="2" t="str">
        <f t="shared" si="75"/>
        <v>Derivados financierosReporte diario de forwardsDiario4241742419</v>
      </c>
    </row>
    <row r="353" spans="1:12" ht="15.95" customHeight="1" x14ac:dyDescent="0.2">
      <c r="A353" s="2" t="s">
        <v>29</v>
      </c>
      <c r="B353" s="2" t="s">
        <v>28</v>
      </c>
      <c r="C353" s="2" t="s">
        <v>26</v>
      </c>
      <c r="D353" s="4">
        <v>42418</v>
      </c>
      <c r="E353" s="4">
        <v>42422</v>
      </c>
      <c r="F353" s="2">
        <f t="shared" si="71"/>
        <v>2016</v>
      </c>
      <c r="G353" s="2">
        <f t="shared" si="72"/>
        <v>2</v>
      </c>
      <c r="H353" s="2">
        <f t="shared" si="73"/>
        <v>22</v>
      </c>
      <c r="I353" s="2" t="str">
        <f t="shared" si="74"/>
        <v>Febrero</v>
      </c>
      <c r="L353" s="2" t="str">
        <f t="shared" si="75"/>
        <v>Derivados financierosReporte diario de forwardsDiario4241842422</v>
      </c>
    </row>
    <row r="354" spans="1:12" ht="15.95" customHeight="1" x14ac:dyDescent="0.2">
      <c r="A354" s="2" t="s">
        <v>29</v>
      </c>
      <c r="B354" s="2" t="s">
        <v>28</v>
      </c>
      <c r="C354" s="2" t="s">
        <v>26</v>
      </c>
      <c r="D354" s="4">
        <v>42419</v>
      </c>
      <c r="E354" s="4">
        <v>42423</v>
      </c>
      <c r="F354" s="2">
        <f t="shared" si="71"/>
        <v>2016</v>
      </c>
      <c r="G354" s="2">
        <f t="shared" si="72"/>
        <v>2</v>
      </c>
      <c r="H354" s="2">
        <f t="shared" si="73"/>
        <v>23</v>
      </c>
      <c r="I354" s="2" t="str">
        <f t="shared" si="74"/>
        <v>Febrero</v>
      </c>
      <c r="L354" s="2" t="str">
        <f t="shared" si="75"/>
        <v>Derivados financierosReporte diario de forwardsDiario4241942423</v>
      </c>
    </row>
    <row r="355" spans="1:12" ht="15.95" customHeight="1" x14ac:dyDescent="0.2">
      <c r="A355" s="2" t="s">
        <v>29</v>
      </c>
      <c r="B355" s="2" t="s">
        <v>28</v>
      </c>
      <c r="C355" s="2" t="s">
        <v>26</v>
      </c>
      <c r="D355" s="4">
        <v>42422</v>
      </c>
      <c r="E355" s="4">
        <v>42424</v>
      </c>
      <c r="F355" s="2">
        <f t="shared" si="71"/>
        <v>2016</v>
      </c>
      <c r="G355" s="2">
        <f t="shared" si="72"/>
        <v>2</v>
      </c>
      <c r="H355" s="2">
        <f t="shared" si="73"/>
        <v>24</v>
      </c>
      <c r="I355" s="2" t="str">
        <f t="shared" si="74"/>
        <v>Febrero</v>
      </c>
      <c r="L355" s="2" t="str">
        <f t="shared" si="75"/>
        <v>Derivados financierosReporte diario de forwardsDiario4242242424</v>
      </c>
    </row>
    <row r="356" spans="1:12" ht="15.95" customHeight="1" x14ac:dyDescent="0.2">
      <c r="A356" s="2" t="s">
        <v>29</v>
      </c>
      <c r="B356" s="2" t="s">
        <v>28</v>
      </c>
      <c r="C356" s="2" t="s">
        <v>26</v>
      </c>
      <c r="D356" s="4">
        <v>42423</v>
      </c>
      <c r="E356" s="4">
        <v>42425</v>
      </c>
      <c r="F356" s="2">
        <f t="shared" si="71"/>
        <v>2016</v>
      </c>
      <c r="G356" s="2">
        <f t="shared" si="72"/>
        <v>2</v>
      </c>
      <c r="H356" s="2">
        <f t="shared" si="73"/>
        <v>25</v>
      </c>
      <c r="I356" s="2" t="str">
        <f t="shared" si="74"/>
        <v>Febrero</v>
      </c>
      <c r="L356" s="2" t="str">
        <f t="shared" si="75"/>
        <v>Derivados financierosReporte diario de forwardsDiario4242342425</v>
      </c>
    </row>
    <row r="357" spans="1:12" ht="15.95" customHeight="1" x14ac:dyDescent="0.2">
      <c r="A357" s="2" t="s">
        <v>29</v>
      </c>
      <c r="B357" s="2" t="s">
        <v>28</v>
      </c>
      <c r="C357" s="2" t="s">
        <v>26</v>
      </c>
      <c r="D357" s="4">
        <v>42424</v>
      </c>
      <c r="E357" s="4">
        <v>42426</v>
      </c>
      <c r="F357" s="2">
        <f t="shared" si="71"/>
        <v>2016</v>
      </c>
      <c r="G357" s="2">
        <f t="shared" si="72"/>
        <v>2</v>
      </c>
      <c r="H357" s="2">
        <f t="shared" si="73"/>
        <v>26</v>
      </c>
      <c r="I357" s="2" t="str">
        <f t="shared" si="74"/>
        <v>Febrero</v>
      </c>
      <c r="L357" s="2" t="str">
        <f t="shared" si="75"/>
        <v>Derivados financierosReporte diario de forwardsDiario4242442426</v>
      </c>
    </row>
    <row r="358" spans="1:12" ht="15.95" customHeight="1" x14ac:dyDescent="0.2">
      <c r="A358" s="2" t="s">
        <v>29</v>
      </c>
      <c r="B358" s="2" t="s">
        <v>28</v>
      </c>
      <c r="C358" s="2" t="s">
        <v>26</v>
      </c>
      <c r="D358" s="4">
        <v>42425</v>
      </c>
      <c r="E358" s="4">
        <v>42429</v>
      </c>
      <c r="F358" s="2">
        <f t="shared" si="71"/>
        <v>2016</v>
      </c>
      <c r="G358" s="2">
        <f t="shared" si="72"/>
        <v>2</v>
      </c>
      <c r="H358" s="2">
        <f t="shared" si="73"/>
        <v>29</v>
      </c>
      <c r="I358" s="2" t="str">
        <f t="shared" si="74"/>
        <v>Febrero</v>
      </c>
      <c r="L358" s="2" t="str">
        <f t="shared" si="75"/>
        <v>Derivados financierosReporte diario de forwardsDiario4242542429</v>
      </c>
    </row>
    <row r="359" spans="1:12" ht="15.95" customHeight="1" x14ac:dyDescent="0.2">
      <c r="A359" s="2" t="s">
        <v>29</v>
      </c>
      <c r="B359" s="2" t="s">
        <v>28</v>
      </c>
      <c r="C359" s="2" t="s">
        <v>26</v>
      </c>
      <c r="D359" s="4">
        <v>42426</v>
      </c>
      <c r="E359" s="4">
        <v>42430</v>
      </c>
      <c r="F359" s="2">
        <f t="shared" si="71"/>
        <v>2016</v>
      </c>
      <c r="G359" s="2">
        <f t="shared" si="72"/>
        <v>3</v>
      </c>
      <c r="H359" s="2">
        <f t="shared" si="73"/>
        <v>1</v>
      </c>
      <c r="I359" s="2" t="str">
        <f t="shared" si="74"/>
        <v>Marzo</v>
      </c>
      <c r="L359" s="2" t="str">
        <f t="shared" si="75"/>
        <v>Derivados financierosReporte diario de forwardsDiario4242642430</v>
      </c>
    </row>
    <row r="360" spans="1:12" ht="15.95" customHeight="1" x14ac:dyDescent="0.2">
      <c r="A360" s="2" t="s">
        <v>29</v>
      </c>
      <c r="B360" s="2" t="s">
        <v>28</v>
      </c>
      <c r="C360" s="2" t="s">
        <v>26</v>
      </c>
      <c r="D360" s="4">
        <v>42429</v>
      </c>
      <c r="E360" s="4">
        <v>42431</v>
      </c>
      <c r="F360" s="2">
        <f t="shared" si="71"/>
        <v>2016</v>
      </c>
      <c r="G360" s="2">
        <f t="shared" si="72"/>
        <v>3</v>
      </c>
      <c r="H360" s="2">
        <f t="shared" si="73"/>
        <v>2</v>
      </c>
      <c r="I360" s="2" t="str">
        <f t="shared" si="74"/>
        <v>Marzo</v>
      </c>
      <c r="L360" s="2" t="str">
        <f t="shared" si="75"/>
        <v>Derivados financierosReporte diario de forwardsDiario4242942431</v>
      </c>
    </row>
    <row r="361" spans="1:12" ht="15.95" customHeight="1" x14ac:dyDescent="0.2">
      <c r="A361" s="2" t="s">
        <v>29</v>
      </c>
      <c r="B361" s="2" t="s">
        <v>28</v>
      </c>
      <c r="C361" s="2" t="s">
        <v>26</v>
      </c>
      <c r="D361" s="4">
        <v>42430</v>
      </c>
      <c r="E361" s="4">
        <v>42432</v>
      </c>
      <c r="F361" s="2">
        <f t="shared" si="71"/>
        <v>2016</v>
      </c>
      <c r="G361" s="2">
        <f t="shared" si="72"/>
        <v>3</v>
      </c>
      <c r="H361" s="2">
        <f t="shared" si="73"/>
        <v>3</v>
      </c>
      <c r="I361" s="2" t="str">
        <f t="shared" si="74"/>
        <v>Marzo</v>
      </c>
      <c r="L361" s="2" t="str">
        <f t="shared" si="75"/>
        <v>Derivados financierosReporte diario de forwardsDiario4243042432</v>
      </c>
    </row>
    <row r="362" spans="1:12" ht="15.95" customHeight="1" x14ac:dyDescent="0.2">
      <c r="A362" s="2" t="s">
        <v>29</v>
      </c>
      <c r="B362" s="2" t="s">
        <v>28</v>
      </c>
      <c r="C362" s="2" t="s">
        <v>26</v>
      </c>
      <c r="D362" s="4">
        <v>42431</v>
      </c>
      <c r="E362" s="4">
        <v>42433</v>
      </c>
      <c r="F362" s="2">
        <f t="shared" si="71"/>
        <v>2016</v>
      </c>
      <c r="G362" s="2">
        <f t="shared" si="72"/>
        <v>3</v>
      </c>
      <c r="H362" s="2">
        <f t="shared" si="73"/>
        <v>4</v>
      </c>
      <c r="I362" s="2" t="str">
        <f t="shared" si="74"/>
        <v>Marzo</v>
      </c>
      <c r="L362" s="2" t="str">
        <f t="shared" si="75"/>
        <v>Derivados financierosReporte diario de forwardsDiario4243142433</v>
      </c>
    </row>
    <row r="363" spans="1:12" ht="15.95" customHeight="1" x14ac:dyDescent="0.2">
      <c r="A363" s="2" t="s">
        <v>29</v>
      </c>
      <c r="B363" s="2" t="s">
        <v>28</v>
      </c>
      <c r="C363" s="2" t="s">
        <v>26</v>
      </c>
      <c r="D363" s="4">
        <v>42432</v>
      </c>
      <c r="E363" s="4">
        <v>42436</v>
      </c>
      <c r="F363" s="2">
        <f t="shared" si="71"/>
        <v>2016</v>
      </c>
      <c r="G363" s="2">
        <f t="shared" si="72"/>
        <v>3</v>
      </c>
      <c r="H363" s="2">
        <f t="shared" si="73"/>
        <v>7</v>
      </c>
      <c r="I363" s="2" t="str">
        <f t="shared" si="74"/>
        <v>Marzo</v>
      </c>
      <c r="L363" s="2" t="str">
        <f t="shared" si="75"/>
        <v>Derivados financierosReporte diario de forwardsDiario4243242436</v>
      </c>
    </row>
    <row r="364" spans="1:12" ht="15.95" customHeight="1" x14ac:dyDescent="0.2">
      <c r="A364" s="2" t="s">
        <v>29</v>
      </c>
      <c r="B364" s="2" t="s">
        <v>28</v>
      </c>
      <c r="C364" s="2" t="s">
        <v>26</v>
      </c>
      <c r="D364" s="4">
        <v>42433</v>
      </c>
      <c r="E364" s="4">
        <v>42437</v>
      </c>
      <c r="F364" s="2">
        <f t="shared" si="71"/>
        <v>2016</v>
      </c>
      <c r="G364" s="2">
        <f t="shared" si="72"/>
        <v>3</v>
      </c>
      <c r="H364" s="2">
        <f t="shared" si="73"/>
        <v>8</v>
      </c>
      <c r="I364" s="2" t="str">
        <f t="shared" si="74"/>
        <v>Marzo</v>
      </c>
      <c r="L364" s="2" t="str">
        <f t="shared" si="75"/>
        <v>Derivados financierosReporte diario de forwardsDiario4243342437</v>
      </c>
    </row>
    <row r="365" spans="1:12" ht="15.95" customHeight="1" x14ac:dyDescent="0.2">
      <c r="A365" s="2" t="s">
        <v>29</v>
      </c>
      <c r="B365" s="2" t="s">
        <v>28</v>
      </c>
      <c r="C365" s="2" t="s">
        <v>26</v>
      </c>
      <c r="D365" s="4">
        <v>42436</v>
      </c>
      <c r="E365" s="4">
        <v>42438</v>
      </c>
      <c r="F365" s="2">
        <f t="shared" si="71"/>
        <v>2016</v>
      </c>
      <c r="G365" s="2">
        <f t="shared" si="72"/>
        <v>3</v>
      </c>
      <c r="H365" s="2">
        <f t="shared" si="73"/>
        <v>9</v>
      </c>
      <c r="I365" s="2" t="str">
        <f t="shared" si="74"/>
        <v>Marzo</v>
      </c>
      <c r="L365" s="2" t="str">
        <f t="shared" si="75"/>
        <v>Derivados financierosReporte diario de forwardsDiario4243642438</v>
      </c>
    </row>
    <row r="366" spans="1:12" ht="15.95" customHeight="1" x14ac:dyDescent="0.2">
      <c r="A366" s="2" t="s">
        <v>29</v>
      </c>
      <c r="B366" s="2" t="s">
        <v>28</v>
      </c>
      <c r="C366" s="2" t="s">
        <v>26</v>
      </c>
      <c r="D366" s="4">
        <v>42437</v>
      </c>
      <c r="E366" s="4">
        <v>42439</v>
      </c>
      <c r="F366" s="2">
        <f t="shared" si="71"/>
        <v>2016</v>
      </c>
      <c r="G366" s="2">
        <f t="shared" si="72"/>
        <v>3</v>
      </c>
      <c r="H366" s="2">
        <f t="shared" si="73"/>
        <v>10</v>
      </c>
      <c r="I366" s="2" t="str">
        <f t="shared" si="74"/>
        <v>Marzo</v>
      </c>
      <c r="L366" s="2" t="str">
        <f t="shared" si="75"/>
        <v>Derivados financierosReporte diario de forwardsDiario4243742439</v>
      </c>
    </row>
    <row r="367" spans="1:12" ht="15.95" customHeight="1" x14ac:dyDescent="0.2">
      <c r="A367" s="2" t="s">
        <v>29</v>
      </c>
      <c r="B367" s="2" t="s">
        <v>28</v>
      </c>
      <c r="C367" s="2" t="s">
        <v>26</v>
      </c>
      <c r="D367" s="4">
        <v>42438</v>
      </c>
      <c r="E367" s="4">
        <v>42440</v>
      </c>
      <c r="F367" s="2">
        <f t="shared" si="71"/>
        <v>2016</v>
      </c>
      <c r="G367" s="2">
        <f t="shared" si="72"/>
        <v>3</v>
      </c>
      <c r="H367" s="2">
        <f t="shared" si="73"/>
        <v>11</v>
      </c>
      <c r="I367" s="2" t="str">
        <f t="shared" si="74"/>
        <v>Marzo</v>
      </c>
      <c r="L367" s="2" t="str">
        <f t="shared" si="75"/>
        <v>Derivados financierosReporte diario de forwardsDiario4243842440</v>
      </c>
    </row>
    <row r="368" spans="1:12" ht="15.95" customHeight="1" x14ac:dyDescent="0.2">
      <c r="A368" s="2" t="s">
        <v>29</v>
      </c>
      <c r="B368" s="2" t="s">
        <v>28</v>
      </c>
      <c r="C368" s="2" t="s">
        <v>26</v>
      </c>
      <c r="D368" s="4">
        <v>42439</v>
      </c>
      <c r="E368" s="4">
        <v>42443</v>
      </c>
      <c r="F368" s="2">
        <f t="shared" si="71"/>
        <v>2016</v>
      </c>
      <c r="G368" s="2">
        <f t="shared" si="72"/>
        <v>3</v>
      </c>
      <c r="H368" s="2">
        <f t="shared" si="73"/>
        <v>14</v>
      </c>
      <c r="I368" s="2" t="str">
        <f t="shared" si="74"/>
        <v>Marzo</v>
      </c>
      <c r="L368" s="2" t="str">
        <f t="shared" si="75"/>
        <v>Derivados financierosReporte diario de forwardsDiario4243942443</v>
      </c>
    </row>
    <row r="369" spans="1:12" ht="15.95" customHeight="1" x14ac:dyDescent="0.2">
      <c r="A369" s="2" t="s">
        <v>29</v>
      </c>
      <c r="B369" s="2" t="s">
        <v>28</v>
      </c>
      <c r="C369" s="2" t="s">
        <v>26</v>
      </c>
      <c r="D369" s="4">
        <v>42440</v>
      </c>
      <c r="E369" s="4">
        <v>42444</v>
      </c>
      <c r="F369" s="2">
        <f t="shared" si="71"/>
        <v>2016</v>
      </c>
      <c r="G369" s="2">
        <f t="shared" si="72"/>
        <v>3</v>
      </c>
      <c r="H369" s="2">
        <f t="shared" si="73"/>
        <v>15</v>
      </c>
      <c r="I369" s="2" t="str">
        <f t="shared" si="74"/>
        <v>Marzo</v>
      </c>
      <c r="L369" s="2" t="str">
        <f t="shared" si="75"/>
        <v>Derivados financierosReporte diario de forwardsDiario4244042444</v>
      </c>
    </row>
    <row r="370" spans="1:12" ht="15.95" customHeight="1" x14ac:dyDescent="0.2">
      <c r="A370" s="2" t="s">
        <v>29</v>
      </c>
      <c r="B370" s="2" t="s">
        <v>28</v>
      </c>
      <c r="C370" s="2" t="s">
        <v>26</v>
      </c>
      <c r="D370" s="4">
        <v>42443</v>
      </c>
      <c r="E370" s="4">
        <v>42445</v>
      </c>
      <c r="F370" s="2">
        <f t="shared" si="71"/>
        <v>2016</v>
      </c>
      <c r="G370" s="2">
        <f t="shared" si="72"/>
        <v>3</v>
      </c>
      <c r="H370" s="2">
        <f t="shared" si="73"/>
        <v>16</v>
      </c>
      <c r="I370" s="2" t="str">
        <f t="shared" si="74"/>
        <v>Marzo</v>
      </c>
      <c r="L370" s="2" t="str">
        <f t="shared" si="75"/>
        <v>Derivados financierosReporte diario de forwardsDiario4244342445</v>
      </c>
    </row>
    <row r="371" spans="1:12" ht="15.95" customHeight="1" x14ac:dyDescent="0.2">
      <c r="A371" s="2" t="s">
        <v>29</v>
      </c>
      <c r="B371" s="2" t="s">
        <v>28</v>
      </c>
      <c r="C371" s="2" t="s">
        <v>26</v>
      </c>
      <c r="D371" s="4">
        <v>42444</v>
      </c>
      <c r="E371" s="4">
        <v>42446</v>
      </c>
      <c r="F371" s="2">
        <f t="shared" si="71"/>
        <v>2016</v>
      </c>
      <c r="G371" s="2">
        <f t="shared" si="72"/>
        <v>3</v>
      </c>
      <c r="H371" s="2">
        <f t="shared" si="73"/>
        <v>17</v>
      </c>
      <c r="I371" s="2" t="str">
        <f t="shared" si="74"/>
        <v>Marzo</v>
      </c>
      <c r="L371" s="2" t="str">
        <f t="shared" si="75"/>
        <v>Derivados financierosReporte diario de forwardsDiario4244442446</v>
      </c>
    </row>
    <row r="372" spans="1:12" ht="15.95" customHeight="1" x14ac:dyDescent="0.2">
      <c r="A372" s="2" t="s">
        <v>29</v>
      </c>
      <c r="B372" s="2" t="s">
        <v>28</v>
      </c>
      <c r="C372" s="2" t="s">
        <v>26</v>
      </c>
      <c r="D372" s="4">
        <v>42445</v>
      </c>
      <c r="E372" s="4">
        <v>42447</v>
      </c>
      <c r="F372" s="2">
        <f t="shared" si="71"/>
        <v>2016</v>
      </c>
      <c r="G372" s="2">
        <f t="shared" si="72"/>
        <v>3</v>
      </c>
      <c r="H372" s="2">
        <f t="shared" si="73"/>
        <v>18</v>
      </c>
      <c r="I372" s="2" t="str">
        <f t="shared" si="74"/>
        <v>Marzo</v>
      </c>
      <c r="L372" s="2" t="str">
        <f t="shared" si="75"/>
        <v>Derivados financierosReporte diario de forwardsDiario4244542447</v>
      </c>
    </row>
    <row r="373" spans="1:12" ht="15.95" customHeight="1" x14ac:dyDescent="0.2">
      <c r="A373" s="2" t="s">
        <v>29</v>
      </c>
      <c r="B373" s="2" t="s">
        <v>28</v>
      </c>
      <c r="C373" s="2" t="s">
        <v>26</v>
      </c>
      <c r="D373" s="4">
        <v>42446</v>
      </c>
      <c r="E373" s="4">
        <v>42451</v>
      </c>
      <c r="F373" s="2">
        <f t="shared" si="71"/>
        <v>2016</v>
      </c>
      <c r="G373" s="2">
        <f t="shared" si="72"/>
        <v>3</v>
      </c>
      <c r="H373" s="2">
        <f t="shared" si="73"/>
        <v>22</v>
      </c>
      <c r="I373" s="2" t="str">
        <f t="shared" si="74"/>
        <v>Marzo</v>
      </c>
      <c r="L373" s="2" t="str">
        <f t="shared" si="75"/>
        <v>Derivados financierosReporte diario de forwardsDiario4244642451</v>
      </c>
    </row>
    <row r="374" spans="1:12" ht="15.95" customHeight="1" x14ac:dyDescent="0.2">
      <c r="A374" s="2" t="s">
        <v>29</v>
      </c>
      <c r="B374" s="2" t="s">
        <v>28</v>
      </c>
      <c r="C374" s="2" t="s">
        <v>26</v>
      </c>
      <c r="D374" s="4">
        <v>42447</v>
      </c>
      <c r="E374" s="4">
        <v>42452</v>
      </c>
      <c r="F374" s="2">
        <f t="shared" si="71"/>
        <v>2016</v>
      </c>
      <c r="G374" s="2">
        <f t="shared" si="72"/>
        <v>3</v>
      </c>
      <c r="H374" s="2">
        <f t="shared" si="73"/>
        <v>23</v>
      </c>
      <c r="I374" s="2" t="str">
        <f t="shared" si="74"/>
        <v>Marzo</v>
      </c>
      <c r="L374" s="2" t="str">
        <f t="shared" si="75"/>
        <v>Derivados financierosReporte diario de forwardsDiario4244742452</v>
      </c>
    </row>
    <row r="375" spans="1:12" ht="15.95" customHeight="1" x14ac:dyDescent="0.2">
      <c r="A375" s="2" t="s">
        <v>29</v>
      </c>
      <c r="B375" s="2" t="s">
        <v>28</v>
      </c>
      <c r="C375" s="2" t="s">
        <v>26</v>
      </c>
      <c r="D375" s="4">
        <v>42451</v>
      </c>
      <c r="E375" s="4">
        <v>42457</v>
      </c>
      <c r="F375" s="2">
        <f t="shared" si="71"/>
        <v>2016</v>
      </c>
      <c r="G375" s="2">
        <f t="shared" si="72"/>
        <v>3</v>
      </c>
      <c r="H375" s="2">
        <f t="shared" si="73"/>
        <v>28</v>
      </c>
      <c r="I375" s="2" t="str">
        <f t="shared" si="74"/>
        <v>Marzo</v>
      </c>
      <c r="L375" s="2" t="str">
        <f t="shared" si="75"/>
        <v>Derivados financierosReporte diario de forwardsDiario4245142457</v>
      </c>
    </row>
    <row r="376" spans="1:12" ht="15.95" customHeight="1" x14ac:dyDescent="0.2">
      <c r="A376" s="2" t="s">
        <v>29</v>
      </c>
      <c r="B376" s="2" t="s">
        <v>28</v>
      </c>
      <c r="C376" s="2" t="s">
        <v>26</v>
      </c>
      <c r="D376" s="4">
        <v>42452</v>
      </c>
      <c r="E376" s="4">
        <v>42458</v>
      </c>
      <c r="F376" s="2">
        <f t="shared" si="71"/>
        <v>2016</v>
      </c>
      <c r="G376" s="2">
        <f t="shared" si="72"/>
        <v>3</v>
      </c>
      <c r="H376" s="2">
        <f t="shared" si="73"/>
        <v>29</v>
      </c>
      <c r="I376" s="2" t="str">
        <f t="shared" si="74"/>
        <v>Marzo</v>
      </c>
      <c r="L376" s="2" t="str">
        <f t="shared" si="75"/>
        <v>Derivados financierosReporte diario de forwardsDiario4245242458</v>
      </c>
    </row>
    <row r="377" spans="1:12" ht="15.95" customHeight="1" x14ac:dyDescent="0.2">
      <c r="A377" s="2" t="s">
        <v>29</v>
      </c>
      <c r="B377" s="2" t="s">
        <v>28</v>
      </c>
      <c r="C377" s="2" t="s">
        <v>26</v>
      </c>
      <c r="D377" s="4">
        <v>42457</v>
      </c>
      <c r="E377" s="4">
        <v>42459</v>
      </c>
      <c r="F377" s="2">
        <f t="shared" si="71"/>
        <v>2016</v>
      </c>
      <c r="G377" s="2">
        <f t="shared" si="72"/>
        <v>3</v>
      </c>
      <c r="H377" s="2">
        <f t="shared" si="73"/>
        <v>30</v>
      </c>
      <c r="I377" s="2" t="str">
        <f t="shared" si="74"/>
        <v>Marzo</v>
      </c>
      <c r="L377" s="2" t="str">
        <f t="shared" si="75"/>
        <v>Derivados financierosReporte diario de forwardsDiario4245742459</v>
      </c>
    </row>
    <row r="378" spans="1:12" ht="15.95" customHeight="1" x14ac:dyDescent="0.2">
      <c r="A378" s="2" t="s">
        <v>29</v>
      </c>
      <c r="B378" s="2" t="s">
        <v>28</v>
      </c>
      <c r="C378" s="2" t="s">
        <v>26</v>
      </c>
      <c r="D378" s="4">
        <v>42458</v>
      </c>
      <c r="E378" s="4">
        <v>42460</v>
      </c>
      <c r="F378" s="2">
        <f t="shared" si="71"/>
        <v>2016</v>
      </c>
      <c r="G378" s="2">
        <f t="shared" si="72"/>
        <v>3</v>
      </c>
      <c r="H378" s="2">
        <f t="shared" si="73"/>
        <v>31</v>
      </c>
      <c r="I378" s="2" t="str">
        <f t="shared" si="74"/>
        <v>Marzo</v>
      </c>
      <c r="L378" s="2" t="str">
        <f t="shared" si="75"/>
        <v>Derivados financierosReporte diario de forwardsDiario4245842460</v>
      </c>
    </row>
    <row r="379" spans="1:12" ht="15.95" customHeight="1" x14ac:dyDescent="0.2">
      <c r="A379" s="2" t="s">
        <v>29</v>
      </c>
      <c r="B379" s="2" t="s">
        <v>28</v>
      </c>
      <c r="C379" s="2" t="s">
        <v>26</v>
      </c>
      <c r="D379" s="4">
        <v>42459</v>
      </c>
      <c r="E379" s="4">
        <v>42461</v>
      </c>
      <c r="F379" s="2">
        <f t="shared" si="71"/>
        <v>2016</v>
      </c>
      <c r="G379" s="2">
        <f t="shared" si="72"/>
        <v>4</v>
      </c>
      <c r="H379" s="2">
        <f t="shared" si="73"/>
        <v>1</v>
      </c>
      <c r="I379" s="2" t="str">
        <f t="shared" si="74"/>
        <v>Abril</v>
      </c>
      <c r="L379" s="2" t="str">
        <f t="shared" si="75"/>
        <v>Derivados financierosReporte diario de forwardsDiario4245942461</v>
      </c>
    </row>
    <row r="380" spans="1:12" ht="15.95" customHeight="1" x14ac:dyDescent="0.2">
      <c r="A380" s="2" t="s">
        <v>29</v>
      </c>
      <c r="B380" s="2" t="s">
        <v>28</v>
      </c>
      <c r="C380" s="2" t="s">
        <v>26</v>
      </c>
      <c r="D380" s="4">
        <v>42460</v>
      </c>
      <c r="E380" s="4">
        <v>42464</v>
      </c>
      <c r="F380" s="2">
        <f t="shared" si="71"/>
        <v>2016</v>
      </c>
      <c r="G380" s="2">
        <f t="shared" si="72"/>
        <v>4</v>
      </c>
      <c r="H380" s="2">
        <f t="shared" si="73"/>
        <v>4</v>
      </c>
      <c r="I380" s="2" t="str">
        <f t="shared" si="74"/>
        <v>Abril</v>
      </c>
      <c r="L380" s="2" t="str">
        <f t="shared" si="75"/>
        <v>Derivados financierosReporte diario de forwardsDiario4246042464</v>
      </c>
    </row>
    <row r="381" spans="1:12" ht="15.95" customHeight="1" x14ac:dyDescent="0.2">
      <c r="A381" s="2" t="s">
        <v>29</v>
      </c>
      <c r="B381" s="2" t="s">
        <v>28</v>
      </c>
      <c r="C381" s="2" t="s">
        <v>26</v>
      </c>
      <c r="D381" s="4">
        <v>42461</v>
      </c>
      <c r="E381" s="4">
        <v>42465</v>
      </c>
      <c r="F381" s="2">
        <f t="shared" si="71"/>
        <v>2016</v>
      </c>
      <c r="G381" s="2">
        <f t="shared" si="72"/>
        <v>4</v>
      </c>
      <c r="H381" s="2">
        <f t="shared" si="73"/>
        <v>5</v>
      </c>
      <c r="I381" s="2" t="str">
        <f t="shared" si="74"/>
        <v>Abril</v>
      </c>
      <c r="L381" s="2" t="str">
        <f t="shared" si="75"/>
        <v>Derivados financierosReporte diario de forwardsDiario4246142465</v>
      </c>
    </row>
    <row r="382" spans="1:12" ht="15.95" customHeight="1" x14ac:dyDescent="0.2">
      <c r="A382" s="2" t="s">
        <v>29</v>
      </c>
      <c r="B382" s="2" t="s">
        <v>28</v>
      </c>
      <c r="C382" s="2" t="s">
        <v>26</v>
      </c>
      <c r="D382" s="4">
        <v>42464</v>
      </c>
      <c r="E382" s="4">
        <v>42466</v>
      </c>
      <c r="F382" s="2">
        <f t="shared" si="71"/>
        <v>2016</v>
      </c>
      <c r="G382" s="2">
        <f t="shared" si="72"/>
        <v>4</v>
      </c>
      <c r="H382" s="2">
        <f t="shared" si="73"/>
        <v>6</v>
      </c>
      <c r="I382" s="2" t="str">
        <f t="shared" si="74"/>
        <v>Abril</v>
      </c>
      <c r="L382" s="2" t="str">
        <f t="shared" si="75"/>
        <v>Derivados financierosReporte diario de forwardsDiario4246442466</v>
      </c>
    </row>
    <row r="383" spans="1:12" ht="15.95" customHeight="1" x14ac:dyDescent="0.2">
      <c r="A383" s="2" t="s">
        <v>29</v>
      </c>
      <c r="B383" s="2" t="s">
        <v>28</v>
      </c>
      <c r="C383" s="2" t="s">
        <v>26</v>
      </c>
      <c r="D383" s="4">
        <v>42465</v>
      </c>
      <c r="E383" s="4">
        <v>42467</v>
      </c>
      <c r="F383" s="2">
        <f t="shared" si="71"/>
        <v>2016</v>
      </c>
      <c r="G383" s="2">
        <f t="shared" si="72"/>
        <v>4</v>
      </c>
      <c r="H383" s="2">
        <f t="shared" si="73"/>
        <v>7</v>
      </c>
      <c r="I383" s="2" t="str">
        <f t="shared" si="74"/>
        <v>Abril</v>
      </c>
      <c r="L383" s="2" t="str">
        <f t="shared" si="75"/>
        <v>Derivados financierosReporte diario de forwardsDiario4246542467</v>
      </c>
    </row>
    <row r="384" spans="1:12" ht="15.95" customHeight="1" x14ac:dyDescent="0.2">
      <c r="A384" s="2" t="s">
        <v>29</v>
      </c>
      <c r="B384" s="2" t="s">
        <v>28</v>
      </c>
      <c r="C384" s="2" t="s">
        <v>26</v>
      </c>
      <c r="D384" s="4">
        <v>42466</v>
      </c>
      <c r="E384" s="4">
        <v>42468</v>
      </c>
      <c r="F384" s="2">
        <f t="shared" si="71"/>
        <v>2016</v>
      </c>
      <c r="G384" s="2">
        <f t="shared" si="72"/>
        <v>4</v>
      </c>
      <c r="H384" s="2">
        <f t="shared" si="73"/>
        <v>8</v>
      </c>
      <c r="I384" s="2" t="str">
        <f t="shared" si="74"/>
        <v>Abril</v>
      </c>
      <c r="L384" s="2" t="str">
        <f t="shared" si="75"/>
        <v>Derivados financierosReporte diario de forwardsDiario4246642468</v>
      </c>
    </row>
    <row r="385" spans="1:12" ht="15.95" customHeight="1" x14ac:dyDescent="0.2">
      <c r="A385" s="2" t="s">
        <v>29</v>
      </c>
      <c r="B385" s="2" t="s">
        <v>28</v>
      </c>
      <c r="C385" s="2" t="s">
        <v>26</v>
      </c>
      <c r="D385" s="4">
        <v>42467</v>
      </c>
      <c r="E385" s="4">
        <v>42471</v>
      </c>
      <c r="F385" s="2">
        <f t="shared" si="71"/>
        <v>2016</v>
      </c>
      <c r="G385" s="2">
        <f t="shared" si="72"/>
        <v>4</v>
      </c>
      <c r="H385" s="2">
        <f t="shared" si="73"/>
        <v>11</v>
      </c>
      <c r="I385" s="2" t="str">
        <f t="shared" si="74"/>
        <v>Abril</v>
      </c>
      <c r="L385" s="2" t="str">
        <f t="shared" si="75"/>
        <v>Derivados financierosReporte diario de forwardsDiario4246742471</v>
      </c>
    </row>
    <row r="386" spans="1:12" ht="15.95" customHeight="1" x14ac:dyDescent="0.2">
      <c r="A386" s="2" t="s">
        <v>29</v>
      </c>
      <c r="B386" s="2" t="s">
        <v>28</v>
      </c>
      <c r="C386" s="2" t="s">
        <v>26</v>
      </c>
      <c r="D386" s="4">
        <v>42468</v>
      </c>
      <c r="E386" s="4">
        <v>42472</v>
      </c>
      <c r="F386" s="2">
        <f t="shared" si="71"/>
        <v>2016</v>
      </c>
      <c r="G386" s="2">
        <f t="shared" si="72"/>
        <v>4</v>
      </c>
      <c r="H386" s="2">
        <f t="shared" si="73"/>
        <v>12</v>
      </c>
      <c r="I386" s="2" t="str">
        <f t="shared" si="74"/>
        <v>Abril</v>
      </c>
      <c r="L386" s="2" t="str">
        <f t="shared" si="75"/>
        <v>Derivados financierosReporte diario de forwardsDiario4246842472</v>
      </c>
    </row>
    <row r="387" spans="1:12" ht="15.95" customHeight="1" x14ac:dyDescent="0.2">
      <c r="A387" s="2" t="s">
        <v>29</v>
      </c>
      <c r="B387" s="2" t="s">
        <v>28</v>
      </c>
      <c r="C387" s="2" t="s">
        <v>26</v>
      </c>
      <c r="D387" s="4">
        <v>42471</v>
      </c>
      <c r="E387" s="4">
        <v>42473</v>
      </c>
      <c r="F387" s="2">
        <f t="shared" si="71"/>
        <v>2016</v>
      </c>
      <c r="G387" s="2">
        <f t="shared" si="72"/>
        <v>4</v>
      </c>
      <c r="H387" s="2">
        <f t="shared" si="73"/>
        <v>13</v>
      </c>
      <c r="I387" s="2" t="str">
        <f t="shared" si="74"/>
        <v>Abril</v>
      </c>
      <c r="L387" s="2" t="str">
        <f t="shared" si="75"/>
        <v>Derivados financierosReporte diario de forwardsDiario4247142473</v>
      </c>
    </row>
    <row r="388" spans="1:12" ht="15.95" customHeight="1" x14ac:dyDescent="0.2">
      <c r="A388" s="2" t="s">
        <v>29</v>
      </c>
      <c r="B388" s="2" t="s">
        <v>28</v>
      </c>
      <c r="C388" s="2" t="s">
        <v>26</v>
      </c>
      <c r="D388" s="4">
        <v>42472</v>
      </c>
      <c r="E388" s="4">
        <v>42474</v>
      </c>
      <c r="F388" s="2">
        <f t="shared" si="71"/>
        <v>2016</v>
      </c>
      <c r="G388" s="2">
        <f t="shared" si="72"/>
        <v>4</v>
      </c>
      <c r="H388" s="2">
        <f t="shared" si="73"/>
        <v>14</v>
      </c>
      <c r="I388" s="2" t="str">
        <f t="shared" si="74"/>
        <v>Abril</v>
      </c>
      <c r="L388" s="2" t="str">
        <f t="shared" si="75"/>
        <v>Derivados financierosReporte diario de forwardsDiario4247242474</v>
      </c>
    </row>
    <row r="389" spans="1:12" ht="15.95" customHeight="1" x14ac:dyDescent="0.2">
      <c r="A389" s="2" t="s">
        <v>29</v>
      </c>
      <c r="B389" s="2" t="s">
        <v>28</v>
      </c>
      <c r="C389" s="2" t="s">
        <v>26</v>
      </c>
      <c r="D389" s="4">
        <v>42473</v>
      </c>
      <c r="E389" s="4">
        <v>42475</v>
      </c>
      <c r="F389" s="2">
        <f t="shared" si="71"/>
        <v>2016</v>
      </c>
      <c r="G389" s="2">
        <f t="shared" si="72"/>
        <v>4</v>
      </c>
      <c r="H389" s="2">
        <f t="shared" si="73"/>
        <v>15</v>
      </c>
      <c r="I389" s="2" t="str">
        <f t="shared" si="74"/>
        <v>Abril</v>
      </c>
      <c r="L389" s="2" t="str">
        <f t="shared" si="75"/>
        <v>Derivados financierosReporte diario de forwardsDiario4247342475</v>
      </c>
    </row>
    <row r="390" spans="1:12" ht="15.95" customHeight="1" x14ac:dyDescent="0.2">
      <c r="A390" s="2" t="s">
        <v>29</v>
      </c>
      <c r="B390" s="2" t="s">
        <v>28</v>
      </c>
      <c r="C390" s="2" t="s">
        <v>26</v>
      </c>
      <c r="D390" s="4">
        <v>42474</v>
      </c>
      <c r="E390" s="4">
        <v>42478</v>
      </c>
      <c r="F390" s="2">
        <f t="shared" si="71"/>
        <v>2016</v>
      </c>
      <c r="G390" s="2">
        <f t="shared" si="72"/>
        <v>4</v>
      </c>
      <c r="H390" s="2">
        <f t="shared" si="73"/>
        <v>18</v>
      </c>
      <c r="I390" s="2" t="str">
        <f t="shared" si="74"/>
        <v>Abril</v>
      </c>
      <c r="L390" s="2" t="str">
        <f t="shared" si="75"/>
        <v>Derivados financierosReporte diario de forwardsDiario4247442478</v>
      </c>
    </row>
    <row r="391" spans="1:12" ht="15.95" customHeight="1" x14ac:dyDescent="0.2">
      <c r="A391" s="2" t="s">
        <v>29</v>
      </c>
      <c r="B391" s="2" t="s">
        <v>28</v>
      </c>
      <c r="C391" s="2" t="s">
        <v>26</v>
      </c>
      <c r="D391" s="4">
        <v>42475</v>
      </c>
      <c r="E391" s="4">
        <v>42479</v>
      </c>
      <c r="F391" s="2">
        <f t="shared" si="71"/>
        <v>2016</v>
      </c>
      <c r="G391" s="2">
        <f t="shared" si="72"/>
        <v>4</v>
      </c>
      <c r="H391" s="2">
        <f t="shared" si="73"/>
        <v>19</v>
      </c>
      <c r="I391" s="2" t="str">
        <f t="shared" si="74"/>
        <v>Abril</v>
      </c>
      <c r="L391" s="2" t="str">
        <f t="shared" si="75"/>
        <v>Derivados financierosReporte diario de forwardsDiario4247542479</v>
      </c>
    </row>
    <row r="392" spans="1:12" ht="15.95" customHeight="1" x14ac:dyDescent="0.2">
      <c r="A392" s="2" t="s">
        <v>29</v>
      </c>
      <c r="B392" s="2" t="s">
        <v>28</v>
      </c>
      <c r="C392" s="2" t="s">
        <v>26</v>
      </c>
      <c r="D392" s="4">
        <v>42478</v>
      </c>
      <c r="E392" s="4">
        <v>42480</v>
      </c>
      <c r="F392" s="2">
        <f t="shared" si="71"/>
        <v>2016</v>
      </c>
      <c r="G392" s="2">
        <f t="shared" si="72"/>
        <v>4</v>
      </c>
      <c r="H392" s="2">
        <f t="shared" si="73"/>
        <v>20</v>
      </c>
      <c r="I392" s="2" t="str">
        <f t="shared" si="74"/>
        <v>Abril</v>
      </c>
      <c r="L392" s="2" t="str">
        <f t="shared" si="75"/>
        <v>Derivados financierosReporte diario de forwardsDiario4247842480</v>
      </c>
    </row>
    <row r="393" spans="1:12" ht="15.95" customHeight="1" x14ac:dyDescent="0.2">
      <c r="A393" s="2" t="s">
        <v>29</v>
      </c>
      <c r="B393" s="2" t="s">
        <v>28</v>
      </c>
      <c r="C393" s="2" t="s">
        <v>26</v>
      </c>
      <c r="D393" s="4">
        <v>42479</v>
      </c>
      <c r="E393" s="4">
        <v>42481</v>
      </c>
      <c r="F393" s="2">
        <f t="shared" si="71"/>
        <v>2016</v>
      </c>
      <c r="G393" s="2">
        <f t="shared" si="72"/>
        <v>4</v>
      </c>
      <c r="H393" s="2">
        <f t="shared" si="73"/>
        <v>21</v>
      </c>
      <c r="I393" s="2" t="str">
        <f t="shared" si="74"/>
        <v>Abril</v>
      </c>
      <c r="L393" s="2" t="str">
        <f t="shared" si="75"/>
        <v>Derivados financierosReporte diario de forwardsDiario4247942481</v>
      </c>
    </row>
    <row r="394" spans="1:12" ht="15.95" customHeight="1" x14ac:dyDescent="0.2">
      <c r="A394" s="2" t="s">
        <v>29</v>
      </c>
      <c r="B394" s="2" t="s">
        <v>28</v>
      </c>
      <c r="C394" s="2" t="s">
        <v>26</v>
      </c>
      <c r="D394" s="4">
        <v>42480</v>
      </c>
      <c r="E394" s="4">
        <v>42482</v>
      </c>
      <c r="F394" s="2">
        <f t="shared" si="71"/>
        <v>2016</v>
      </c>
      <c r="G394" s="2">
        <f t="shared" si="72"/>
        <v>4</v>
      </c>
      <c r="H394" s="2">
        <f t="shared" si="73"/>
        <v>22</v>
      </c>
      <c r="I394" s="2" t="str">
        <f t="shared" si="74"/>
        <v>Abril</v>
      </c>
      <c r="L394" s="2" t="str">
        <f t="shared" si="75"/>
        <v>Derivados financierosReporte diario de forwardsDiario4248042482</v>
      </c>
    </row>
    <row r="395" spans="1:12" ht="15.95" customHeight="1" x14ac:dyDescent="0.2">
      <c r="A395" s="2" t="s">
        <v>29</v>
      </c>
      <c r="B395" s="2" t="s">
        <v>28</v>
      </c>
      <c r="C395" s="2" t="s">
        <v>26</v>
      </c>
      <c r="D395" s="4">
        <v>42481</v>
      </c>
      <c r="E395" s="4">
        <v>42485</v>
      </c>
      <c r="F395" s="2">
        <f t="shared" si="71"/>
        <v>2016</v>
      </c>
      <c r="G395" s="2">
        <f t="shared" si="72"/>
        <v>4</v>
      </c>
      <c r="H395" s="2">
        <f t="shared" si="73"/>
        <v>25</v>
      </c>
      <c r="I395" s="2" t="str">
        <f t="shared" si="74"/>
        <v>Abril</v>
      </c>
      <c r="L395" s="2" t="str">
        <f t="shared" si="75"/>
        <v>Derivados financierosReporte diario de forwardsDiario4248142485</v>
      </c>
    </row>
    <row r="396" spans="1:12" ht="15.95" customHeight="1" x14ac:dyDescent="0.2">
      <c r="A396" s="2" t="s">
        <v>29</v>
      </c>
      <c r="B396" s="2" t="s">
        <v>28</v>
      </c>
      <c r="C396" s="2" t="s">
        <v>26</v>
      </c>
      <c r="D396" s="4">
        <v>42482</v>
      </c>
      <c r="E396" s="4">
        <v>42486</v>
      </c>
      <c r="F396" s="2">
        <f t="shared" ref="F396:F459" si="76">YEAR(E396)</f>
        <v>2016</v>
      </c>
      <c r="G396" s="2">
        <f t="shared" ref="G396:G459" si="77">MONTH(E396)</f>
        <v>4</v>
      </c>
      <c r="H396" s="2">
        <f t="shared" ref="H396:H459" si="78">DAY(E396)</f>
        <v>26</v>
      </c>
      <c r="I396" s="2" t="str">
        <f t="shared" ref="I396:I459" si="79">CHOOSE(G396,"Enero","Febrero","Marzo","Abril","Mayo","Junio","Julio","Agosto","Septiembre","Octubre","Noviembre","Diciembre")</f>
        <v>Abril</v>
      </c>
      <c r="L396" s="2" t="str">
        <f t="shared" si="75"/>
        <v>Derivados financierosReporte diario de forwardsDiario4248242486</v>
      </c>
    </row>
    <row r="397" spans="1:12" ht="15.95" customHeight="1" x14ac:dyDescent="0.2">
      <c r="A397" s="2" t="s">
        <v>29</v>
      </c>
      <c r="B397" s="2" t="s">
        <v>28</v>
      </c>
      <c r="C397" s="2" t="s">
        <v>26</v>
      </c>
      <c r="D397" s="4">
        <v>42485</v>
      </c>
      <c r="E397" s="4">
        <v>42487</v>
      </c>
      <c r="F397" s="2">
        <f t="shared" si="76"/>
        <v>2016</v>
      </c>
      <c r="G397" s="2">
        <f t="shared" si="77"/>
        <v>4</v>
      </c>
      <c r="H397" s="2">
        <f t="shared" si="78"/>
        <v>27</v>
      </c>
      <c r="I397" s="2" t="str">
        <f t="shared" si="79"/>
        <v>Abril</v>
      </c>
      <c r="L397" s="2" t="str">
        <f t="shared" si="75"/>
        <v>Derivados financierosReporte diario de forwardsDiario4248542487</v>
      </c>
    </row>
    <row r="398" spans="1:12" ht="15.95" customHeight="1" x14ac:dyDescent="0.2">
      <c r="A398" s="2" t="s">
        <v>29</v>
      </c>
      <c r="B398" s="2" t="s">
        <v>28</v>
      </c>
      <c r="C398" s="2" t="s">
        <v>26</v>
      </c>
      <c r="D398" s="4">
        <v>42486</v>
      </c>
      <c r="E398" s="4">
        <v>42488</v>
      </c>
      <c r="F398" s="2">
        <f t="shared" si="76"/>
        <v>2016</v>
      </c>
      <c r="G398" s="2">
        <f t="shared" si="77"/>
        <v>4</v>
      </c>
      <c r="H398" s="2">
        <f t="shared" si="78"/>
        <v>28</v>
      </c>
      <c r="I398" s="2" t="str">
        <f t="shared" si="79"/>
        <v>Abril</v>
      </c>
      <c r="L398" s="2" t="str">
        <f t="shared" si="75"/>
        <v>Derivados financierosReporte diario de forwardsDiario4248642488</v>
      </c>
    </row>
    <row r="399" spans="1:12" ht="15.95" customHeight="1" x14ac:dyDescent="0.2">
      <c r="A399" s="2" t="s">
        <v>29</v>
      </c>
      <c r="B399" s="2" t="s">
        <v>28</v>
      </c>
      <c r="C399" s="2" t="s">
        <v>26</v>
      </c>
      <c r="D399" s="4">
        <v>42487</v>
      </c>
      <c r="E399" s="4">
        <v>42489</v>
      </c>
      <c r="F399" s="2">
        <f t="shared" si="76"/>
        <v>2016</v>
      </c>
      <c r="G399" s="2">
        <f t="shared" si="77"/>
        <v>4</v>
      </c>
      <c r="H399" s="2">
        <f t="shared" si="78"/>
        <v>29</v>
      </c>
      <c r="I399" s="2" t="str">
        <f t="shared" si="79"/>
        <v>Abril</v>
      </c>
      <c r="L399" s="2" t="str">
        <f t="shared" si="75"/>
        <v>Derivados financierosReporte diario de forwardsDiario4248742489</v>
      </c>
    </row>
    <row r="400" spans="1:12" ht="15.95" customHeight="1" x14ac:dyDescent="0.2">
      <c r="A400" s="2" t="s">
        <v>29</v>
      </c>
      <c r="B400" s="2" t="s">
        <v>28</v>
      </c>
      <c r="C400" s="2" t="s">
        <v>26</v>
      </c>
      <c r="D400" s="4">
        <v>42488</v>
      </c>
      <c r="E400" s="4">
        <v>42492</v>
      </c>
      <c r="F400" s="2">
        <f t="shared" si="76"/>
        <v>2016</v>
      </c>
      <c r="G400" s="2">
        <f t="shared" si="77"/>
        <v>5</v>
      </c>
      <c r="H400" s="2">
        <f t="shared" si="78"/>
        <v>2</v>
      </c>
      <c r="I400" s="2" t="str">
        <f t="shared" si="79"/>
        <v>Mayo</v>
      </c>
      <c r="L400" s="2" t="str">
        <f t="shared" si="75"/>
        <v>Derivados financierosReporte diario de forwardsDiario4248842492</v>
      </c>
    </row>
    <row r="401" spans="1:12" ht="15.95" customHeight="1" x14ac:dyDescent="0.2">
      <c r="A401" s="2" t="s">
        <v>29</v>
      </c>
      <c r="B401" s="2" t="s">
        <v>28</v>
      </c>
      <c r="C401" s="2" t="s">
        <v>26</v>
      </c>
      <c r="D401" s="4">
        <v>42489</v>
      </c>
      <c r="E401" s="4">
        <v>42493</v>
      </c>
      <c r="F401" s="2">
        <f t="shared" si="76"/>
        <v>2016</v>
      </c>
      <c r="G401" s="2">
        <f t="shared" si="77"/>
        <v>5</v>
      </c>
      <c r="H401" s="2">
        <f t="shared" si="78"/>
        <v>3</v>
      </c>
      <c r="I401" s="2" t="str">
        <f t="shared" si="79"/>
        <v>Mayo</v>
      </c>
      <c r="L401" s="2" t="str">
        <f t="shared" si="75"/>
        <v>Derivados financierosReporte diario de forwardsDiario4248942493</v>
      </c>
    </row>
    <row r="402" spans="1:12" ht="15.95" customHeight="1" x14ac:dyDescent="0.2">
      <c r="A402" s="2" t="s">
        <v>29</v>
      </c>
      <c r="B402" s="2" t="s">
        <v>28</v>
      </c>
      <c r="C402" s="2" t="s">
        <v>26</v>
      </c>
      <c r="D402" s="4">
        <v>42492</v>
      </c>
      <c r="E402" s="4">
        <v>42494</v>
      </c>
      <c r="F402" s="2">
        <f t="shared" si="76"/>
        <v>2016</v>
      </c>
      <c r="G402" s="2">
        <f t="shared" si="77"/>
        <v>5</v>
      </c>
      <c r="H402" s="2">
        <f t="shared" si="78"/>
        <v>4</v>
      </c>
      <c r="I402" s="2" t="str">
        <f t="shared" si="79"/>
        <v>Mayo</v>
      </c>
      <c r="L402" s="2" t="str">
        <f t="shared" ref="L402:L465" si="80">CONCATENATE(A402,B402,C402,D402,E402,)</f>
        <v>Derivados financierosReporte diario de forwardsDiario4249242494</v>
      </c>
    </row>
    <row r="403" spans="1:12" ht="15.95" customHeight="1" x14ac:dyDescent="0.2">
      <c r="A403" s="2" t="s">
        <v>29</v>
      </c>
      <c r="B403" s="2" t="s">
        <v>28</v>
      </c>
      <c r="C403" s="2" t="s">
        <v>26</v>
      </c>
      <c r="D403" s="4">
        <v>42493</v>
      </c>
      <c r="E403" s="4">
        <v>42495</v>
      </c>
      <c r="F403" s="2">
        <f t="shared" si="76"/>
        <v>2016</v>
      </c>
      <c r="G403" s="2">
        <f t="shared" si="77"/>
        <v>5</v>
      </c>
      <c r="H403" s="2">
        <f t="shared" si="78"/>
        <v>5</v>
      </c>
      <c r="I403" s="2" t="str">
        <f t="shared" si="79"/>
        <v>Mayo</v>
      </c>
      <c r="L403" s="2" t="str">
        <f t="shared" si="80"/>
        <v>Derivados financierosReporte diario de forwardsDiario4249342495</v>
      </c>
    </row>
    <row r="404" spans="1:12" ht="15.95" customHeight="1" x14ac:dyDescent="0.2">
      <c r="A404" s="2" t="s">
        <v>29</v>
      </c>
      <c r="B404" s="2" t="s">
        <v>28</v>
      </c>
      <c r="C404" s="2" t="s">
        <v>26</v>
      </c>
      <c r="D404" s="4">
        <v>42494</v>
      </c>
      <c r="E404" s="4">
        <v>42496</v>
      </c>
      <c r="F404" s="2">
        <f t="shared" si="76"/>
        <v>2016</v>
      </c>
      <c r="G404" s="2">
        <f t="shared" si="77"/>
        <v>5</v>
      </c>
      <c r="H404" s="2">
        <f t="shared" si="78"/>
        <v>6</v>
      </c>
      <c r="I404" s="2" t="str">
        <f t="shared" si="79"/>
        <v>Mayo</v>
      </c>
      <c r="L404" s="2" t="str">
        <f t="shared" si="80"/>
        <v>Derivados financierosReporte diario de forwardsDiario4249442496</v>
      </c>
    </row>
    <row r="405" spans="1:12" ht="15.95" customHeight="1" x14ac:dyDescent="0.2">
      <c r="A405" s="2" t="s">
        <v>29</v>
      </c>
      <c r="B405" s="2" t="s">
        <v>28</v>
      </c>
      <c r="C405" s="2" t="s">
        <v>26</v>
      </c>
      <c r="D405" s="4">
        <v>42495</v>
      </c>
      <c r="E405" s="4">
        <v>42500</v>
      </c>
      <c r="F405" s="2">
        <f t="shared" si="76"/>
        <v>2016</v>
      </c>
      <c r="G405" s="2">
        <f t="shared" si="77"/>
        <v>5</v>
      </c>
      <c r="H405" s="2">
        <f t="shared" si="78"/>
        <v>10</v>
      </c>
      <c r="I405" s="2" t="str">
        <f t="shared" si="79"/>
        <v>Mayo</v>
      </c>
      <c r="L405" s="2" t="str">
        <f t="shared" si="80"/>
        <v>Derivados financierosReporte diario de forwardsDiario4249542500</v>
      </c>
    </row>
    <row r="406" spans="1:12" ht="15.95" customHeight="1" x14ac:dyDescent="0.2">
      <c r="A406" s="2" t="s">
        <v>29</v>
      </c>
      <c r="B406" s="2" t="s">
        <v>28</v>
      </c>
      <c r="C406" s="2" t="s">
        <v>26</v>
      </c>
      <c r="D406" s="4">
        <v>42496</v>
      </c>
      <c r="E406" s="4">
        <v>42501</v>
      </c>
      <c r="F406" s="2">
        <f t="shared" si="76"/>
        <v>2016</v>
      </c>
      <c r="G406" s="2">
        <f t="shared" si="77"/>
        <v>5</v>
      </c>
      <c r="H406" s="2">
        <f t="shared" si="78"/>
        <v>11</v>
      </c>
      <c r="I406" s="2" t="str">
        <f t="shared" si="79"/>
        <v>Mayo</v>
      </c>
      <c r="L406" s="2" t="str">
        <f t="shared" si="80"/>
        <v>Derivados financierosReporte diario de forwardsDiario4249642501</v>
      </c>
    </row>
    <row r="407" spans="1:12" ht="15.95" customHeight="1" x14ac:dyDescent="0.2">
      <c r="A407" s="2" t="s">
        <v>29</v>
      </c>
      <c r="B407" s="2" t="s">
        <v>28</v>
      </c>
      <c r="C407" s="2" t="s">
        <v>26</v>
      </c>
      <c r="D407" s="4">
        <v>42500</v>
      </c>
      <c r="E407" s="4">
        <v>42502</v>
      </c>
      <c r="F407" s="2">
        <f t="shared" si="76"/>
        <v>2016</v>
      </c>
      <c r="G407" s="2">
        <f t="shared" si="77"/>
        <v>5</v>
      </c>
      <c r="H407" s="2">
        <f t="shared" si="78"/>
        <v>12</v>
      </c>
      <c r="I407" s="2" t="str">
        <f t="shared" si="79"/>
        <v>Mayo</v>
      </c>
      <c r="L407" s="2" t="str">
        <f t="shared" si="80"/>
        <v>Derivados financierosReporte diario de forwardsDiario4250042502</v>
      </c>
    </row>
    <row r="408" spans="1:12" ht="15.95" customHeight="1" x14ac:dyDescent="0.2">
      <c r="A408" s="2" t="s">
        <v>29</v>
      </c>
      <c r="B408" s="2" t="s">
        <v>28</v>
      </c>
      <c r="C408" s="2" t="s">
        <v>26</v>
      </c>
      <c r="D408" s="4">
        <v>42501</v>
      </c>
      <c r="E408" s="4">
        <v>42503</v>
      </c>
      <c r="F408" s="2">
        <f t="shared" si="76"/>
        <v>2016</v>
      </c>
      <c r="G408" s="2">
        <f t="shared" si="77"/>
        <v>5</v>
      </c>
      <c r="H408" s="2">
        <f t="shared" si="78"/>
        <v>13</v>
      </c>
      <c r="I408" s="2" t="str">
        <f t="shared" si="79"/>
        <v>Mayo</v>
      </c>
      <c r="L408" s="2" t="str">
        <f t="shared" si="80"/>
        <v>Derivados financierosReporte diario de forwardsDiario4250142503</v>
      </c>
    </row>
    <row r="409" spans="1:12" ht="15.95" customHeight="1" x14ac:dyDescent="0.2">
      <c r="A409" s="2" t="s">
        <v>29</v>
      </c>
      <c r="B409" s="2" t="s">
        <v>28</v>
      </c>
      <c r="C409" s="2" t="s">
        <v>26</v>
      </c>
      <c r="D409" s="4">
        <v>42502</v>
      </c>
      <c r="E409" s="4">
        <v>42506</v>
      </c>
      <c r="F409" s="2">
        <f t="shared" si="76"/>
        <v>2016</v>
      </c>
      <c r="G409" s="2">
        <f t="shared" si="77"/>
        <v>5</v>
      </c>
      <c r="H409" s="2">
        <f t="shared" si="78"/>
        <v>16</v>
      </c>
      <c r="I409" s="2" t="str">
        <f t="shared" si="79"/>
        <v>Mayo</v>
      </c>
      <c r="L409" s="2" t="str">
        <f t="shared" si="80"/>
        <v>Derivados financierosReporte diario de forwardsDiario4250242506</v>
      </c>
    </row>
    <row r="410" spans="1:12" ht="15.95" customHeight="1" x14ac:dyDescent="0.2">
      <c r="A410" s="2" t="s">
        <v>29</v>
      </c>
      <c r="B410" s="2" t="s">
        <v>28</v>
      </c>
      <c r="C410" s="2" t="s">
        <v>26</v>
      </c>
      <c r="D410" s="4">
        <v>42503</v>
      </c>
      <c r="E410" s="4">
        <v>42507</v>
      </c>
      <c r="F410" s="2">
        <f t="shared" si="76"/>
        <v>2016</v>
      </c>
      <c r="G410" s="2">
        <f t="shared" si="77"/>
        <v>5</v>
      </c>
      <c r="H410" s="2">
        <f t="shared" si="78"/>
        <v>17</v>
      </c>
      <c r="I410" s="2" t="str">
        <f t="shared" si="79"/>
        <v>Mayo</v>
      </c>
      <c r="L410" s="2" t="str">
        <f t="shared" si="80"/>
        <v>Derivados financierosReporte diario de forwardsDiario4250342507</v>
      </c>
    </row>
    <row r="411" spans="1:12" ht="15.95" customHeight="1" x14ac:dyDescent="0.2">
      <c r="A411" s="2" t="s">
        <v>29</v>
      </c>
      <c r="B411" s="2" t="s">
        <v>28</v>
      </c>
      <c r="C411" s="2" t="s">
        <v>26</v>
      </c>
      <c r="D411" s="4">
        <v>42506</v>
      </c>
      <c r="E411" s="4">
        <v>42508</v>
      </c>
      <c r="F411" s="2">
        <f t="shared" si="76"/>
        <v>2016</v>
      </c>
      <c r="G411" s="2">
        <f t="shared" si="77"/>
        <v>5</v>
      </c>
      <c r="H411" s="2">
        <f t="shared" si="78"/>
        <v>18</v>
      </c>
      <c r="I411" s="2" t="str">
        <f t="shared" si="79"/>
        <v>Mayo</v>
      </c>
      <c r="L411" s="2" t="str">
        <f t="shared" si="80"/>
        <v>Derivados financierosReporte diario de forwardsDiario4250642508</v>
      </c>
    </row>
    <row r="412" spans="1:12" ht="15.95" customHeight="1" x14ac:dyDescent="0.2">
      <c r="A412" s="2" t="s">
        <v>29</v>
      </c>
      <c r="B412" s="2" t="s">
        <v>28</v>
      </c>
      <c r="C412" s="2" t="s">
        <v>26</v>
      </c>
      <c r="D412" s="4">
        <v>42507</v>
      </c>
      <c r="E412" s="4">
        <v>42509</v>
      </c>
      <c r="F412" s="2">
        <f t="shared" si="76"/>
        <v>2016</v>
      </c>
      <c r="G412" s="2">
        <f t="shared" si="77"/>
        <v>5</v>
      </c>
      <c r="H412" s="2">
        <f t="shared" si="78"/>
        <v>19</v>
      </c>
      <c r="I412" s="2" t="str">
        <f t="shared" si="79"/>
        <v>Mayo</v>
      </c>
      <c r="L412" s="2" t="str">
        <f t="shared" si="80"/>
        <v>Derivados financierosReporte diario de forwardsDiario4250742509</v>
      </c>
    </row>
    <row r="413" spans="1:12" ht="15.95" customHeight="1" x14ac:dyDescent="0.2">
      <c r="A413" s="2" t="s">
        <v>29</v>
      </c>
      <c r="B413" s="2" t="s">
        <v>28</v>
      </c>
      <c r="C413" s="2" t="s">
        <v>26</v>
      </c>
      <c r="D413" s="4">
        <v>42508</v>
      </c>
      <c r="E413" s="4">
        <v>42510</v>
      </c>
      <c r="F413" s="2">
        <f t="shared" si="76"/>
        <v>2016</v>
      </c>
      <c r="G413" s="2">
        <f t="shared" si="77"/>
        <v>5</v>
      </c>
      <c r="H413" s="2">
        <f t="shared" si="78"/>
        <v>20</v>
      </c>
      <c r="I413" s="2" t="str">
        <f t="shared" si="79"/>
        <v>Mayo</v>
      </c>
      <c r="L413" s="2" t="str">
        <f t="shared" si="80"/>
        <v>Derivados financierosReporte diario de forwardsDiario4250842510</v>
      </c>
    </row>
    <row r="414" spans="1:12" ht="15.95" customHeight="1" x14ac:dyDescent="0.2">
      <c r="A414" s="2" t="s">
        <v>29</v>
      </c>
      <c r="B414" s="2" t="s">
        <v>28</v>
      </c>
      <c r="C414" s="2" t="s">
        <v>26</v>
      </c>
      <c r="D414" s="4">
        <v>42509</v>
      </c>
      <c r="E414" s="4">
        <v>42513</v>
      </c>
      <c r="F414" s="2">
        <f t="shared" si="76"/>
        <v>2016</v>
      </c>
      <c r="G414" s="2">
        <f t="shared" si="77"/>
        <v>5</v>
      </c>
      <c r="H414" s="2">
        <f t="shared" si="78"/>
        <v>23</v>
      </c>
      <c r="I414" s="2" t="str">
        <f t="shared" si="79"/>
        <v>Mayo</v>
      </c>
      <c r="L414" s="2" t="str">
        <f t="shared" si="80"/>
        <v>Derivados financierosReporte diario de forwardsDiario4250942513</v>
      </c>
    </row>
    <row r="415" spans="1:12" ht="15.95" customHeight="1" x14ac:dyDescent="0.2">
      <c r="A415" s="2" t="s">
        <v>29</v>
      </c>
      <c r="B415" s="2" t="s">
        <v>28</v>
      </c>
      <c r="C415" s="2" t="s">
        <v>26</v>
      </c>
      <c r="D415" s="4">
        <v>42510</v>
      </c>
      <c r="E415" s="4">
        <v>42514</v>
      </c>
      <c r="F415" s="2">
        <f t="shared" si="76"/>
        <v>2016</v>
      </c>
      <c r="G415" s="2">
        <f t="shared" si="77"/>
        <v>5</v>
      </c>
      <c r="H415" s="2">
        <f t="shared" si="78"/>
        <v>24</v>
      </c>
      <c r="I415" s="2" t="str">
        <f t="shared" si="79"/>
        <v>Mayo</v>
      </c>
      <c r="L415" s="2" t="str">
        <f t="shared" si="80"/>
        <v>Derivados financierosReporte diario de forwardsDiario4251042514</v>
      </c>
    </row>
    <row r="416" spans="1:12" ht="15.95" customHeight="1" x14ac:dyDescent="0.2">
      <c r="A416" s="2" t="s">
        <v>29</v>
      </c>
      <c r="B416" s="2" t="s">
        <v>28</v>
      </c>
      <c r="C416" s="2" t="s">
        <v>26</v>
      </c>
      <c r="D416" s="4">
        <v>42513</v>
      </c>
      <c r="E416" s="4">
        <v>42515</v>
      </c>
      <c r="F416" s="2">
        <f t="shared" si="76"/>
        <v>2016</v>
      </c>
      <c r="G416" s="2">
        <f t="shared" si="77"/>
        <v>5</v>
      </c>
      <c r="H416" s="2">
        <f t="shared" si="78"/>
        <v>25</v>
      </c>
      <c r="I416" s="2" t="str">
        <f t="shared" si="79"/>
        <v>Mayo</v>
      </c>
      <c r="L416" s="2" t="str">
        <f t="shared" si="80"/>
        <v>Derivados financierosReporte diario de forwardsDiario4251342515</v>
      </c>
    </row>
    <row r="417" spans="1:12" ht="15.95" customHeight="1" x14ac:dyDescent="0.2">
      <c r="A417" s="2" t="s">
        <v>29</v>
      </c>
      <c r="B417" s="2" t="s">
        <v>28</v>
      </c>
      <c r="C417" s="2" t="s">
        <v>26</v>
      </c>
      <c r="D417" s="4">
        <v>42514</v>
      </c>
      <c r="E417" s="4">
        <v>42516</v>
      </c>
      <c r="F417" s="2">
        <f t="shared" si="76"/>
        <v>2016</v>
      </c>
      <c r="G417" s="2">
        <f t="shared" si="77"/>
        <v>5</v>
      </c>
      <c r="H417" s="2">
        <f t="shared" si="78"/>
        <v>26</v>
      </c>
      <c r="I417" s="2" t="str">
        <f t="shared" si="79"/>
        <v>Mayo</v>
      </c>
      <c r="L417" s="2" t="str">
        <f t="shared" si="80"/>
        <v>Derivados financierosReporte diario de forwardsDiario4251442516</v>
      </c>
    </row>
    <row r="418" spans="1:12" ht="15.95" customHeight="1" x14ac:dyDescent="0.2">
      <c r="A418" s="2" t="s">
        <v>29</v>
      </c>
      <c r="B418" s="2" t="s">
        <v>28</v>
      </c>
      <c r="C418" s="2" t="s">
        <v>26</v>
      </c>
      <c r="D418" s="4">
        <v>42515</v>
      </c>
      <c r="E418" s="4">
        <v>42517</v>
      </c>
      <c r="F418" s="2">
        <f t="shared" si="76"/>
        <v>2016</v>
      </c>
      <c r="G418" s="2">
        <f t="shared" si="77"/>
        <v>5</v>
      </c>
      <c r="H418" s="2">
        <f t="shared" si="78"/>
        <v>27</v>
      </c>
      <c r="I418" s="2" t="str">
        <f t="shared" si="79"/>
        <v>Mayo</v>
      </c>
      <c r="L418" s="2" t="str">
        <f t="shared" si="80"/>
        <v>Derivados financierosReporte diario de forwardsDiario4251542517</v>
      </c>
    </row>
    <row r="419" spans="1:12" ht="15.95" customHeight="1" x14ac:dyDescent="0.2">
      <c r="A419" s="2" t="s">
        <v>29</v>
      </c>
      <c r="B419" s="2" t="s">
        <v>28</v>
      </c>
      <c r="C419" s="2" t="s">
        <v>26</v>
      </c>
      <c r="D419" s="4">
        <v>42516</v>
      </c>
      <c r="E419" s="4">
        <v>42521</v>
      </c>
      <c r="F419" s="2">
        <f t="shared" si="76"/>
        <v>2016</v>
      </c>
      <c r="G419" s="2">
        <f t="shared" si="77"/>
        <v>5</v>
      </c>
      <c r="H419" s="2">
        <f t="shared" si="78"/>
        <v>31</v>
      </c>
      <c r="I419" s="2" t="str">
        <f t="shared" si="79"/>
        <v>Mayo</v>
      </c>
      <c r="L419" s="2" t="str">
        <f t="shared" si="80"/>
        <v>Derivados financierosReporte diario de forwardsDiario4251642521</v>
      </c>
    </row>
    <row r="420" spans="1:12" ht="15.95" customHeight="1" x14ac:dyDescent="0.2">
      <c r="A420" s="2" t="s">
        <v>29</v>
      </c>
      <c r="B420" s="2" t="s">
        <v>28</v>
      </c>
      <c r="C420" s="2" t="s">
        <v>26</v>
      </c>
      <c r="D420" s="4">
        <v>42517</v>
      </c>
      <c r="E420" s="4">
        <v>42522</v>
      </c>
      <c r="F420" s="2">
        <f t="shared" si="76"/>
        <v>2016</v>
      </c>
      <c r="G420" s="2">
        <f t="shared" si="77"/>
        <v>6</v>
      </c>
      <c r="H420" s="2">
        <f t="shared" si="78"/>
        <v>1</v>
      </c>
      <c r="I420" s="2" t="str">
        <f t="shared" si="79"/>
        <v>Junio</v>
      </c>
      <c r="L420" s="2" t="str">
        <f t="shared" si="80"/>
        <v>Derivados financierosReporte diario de forwardsDiario4251742522</v>
      </c>
    </row>
    <row r="421" spans="1:12" ht="15.95" customHeight="1" x14ac:dyDescent="0.2">
      <c r="A421" s="2" t="s">
        <v>29</v>
      </c>
      <c r="B421" s="2" t="s">
        <v>28</v>
      </c>
      <c r="C421" s="2" t="s">
        <v>26</v>
      </c>
      <c r="D421" s="4">
        <v>42521</v>
      </c>
      <c r="E421" s="4">
        <v>42523</v>
      </c>
      <c r="F421" s="2">
        <f t="shared" si="76"/>
        <v>2016</v>
      </c>
      <c r="G421" s="2">
        <f t="shared" si="77"/>
        <v>6</v>
      </c>
      <c r="H421" s="2">
        <f t="shared" si="78"/>
        <v>2</v>
      </c>
      <c r="I421" s="2" t="str">
        <f t="shared" si="79"/>
        <v>Junio</v>
      </c>
      <c r="L421" s="2" t="str">
        <f t="shared" si="80"/>
        <v>Derivados financierosReporte diario de forwardsDiario4252142523</v>
      </c>
    </row>
    <row r="422" spans="1:12" ht="15.95" customHeight="1" x14ac:dyDescent="0.2">
      <c r="A422" s="2" t="s">
        <v>29</v>
      </c>
      <c r="B422" s="2" t="s">
        <v>28</v>
      </c>
      <c r="C422" s="2" t="s">
        <v>26</v>
      </c>
      <c r="D422" s="4">
        <v>42522</v>
      </c>
      <c r="E422" s="4">
        <v>42524</v>
      </c>
      <c r="F422" s="2">
        <f t="shared" si="76"/>
        <v>2016</v>
      </c>
      <c r="G422" s="2">
        <f t="shared" si="77"/>
        <v>6</v>
      </c>
      <c r="H422" s="2">
        <f t="shared" si="78"/>
        <v>3</v>
      </c>
      <c r="I422" s="2" t="str">
        <f t="shared" si="79"/>
        <v>Junio</v>
      </c>
      <c r="L422" s="2" t="str">
        <f t="shared" si="80"/>
        <v>Derivados financierosReporte diario de forwardsDiario4252242524</v>
      </c>
    </row>
    <row r="423" spans="1:12" ht="15.95" customHeight="1" x14ac:dyDescent="0.2">
      <c r="A423" s="2" t="s">
        <v>29</v>
      </c>
      <c r="B423" s="2" t="s">
        <v>28</v>
      </c>
      <c r="C423" s="2" t="s">
        <v>26</v>
      </c>
      <c r="D423" s="4">
        <v>42523</v>
      </c>
      <c r="E423" s="4">
        <v>42528</v>
      </c>
      <c r="F423" s="2">
        <f t="shared" si="76"/>
        <v>2016</v>
      </c>
      <c r="G423" s="2">
        <f t="shared" si="77"/>
        <v>6</v>
      </c>
      <c r="H423" s="2">
        <f t="shared" si="78"/>
        <v>7</v>
      </c>
      <c r="I423" s="2" t="str">
        <f t="shared" si="79"/>
        <v>Junio</v>
      </c>
      <c r="L423" s="2" t="str">
        <f t="shared" si="80"/>
        <v>Derivados financierosReporte diario de forwardsDiario4252342528</v>
      </c>
    </row>
    <row r="424" spans="1:12" ht="15.95" customHeight="1" x14ac:dyDescent="0.2">
      <c r="A424" s="2" t="s">
        <v>29</v>
      </c>
      <c r="B424" s="2" t="s">
        <v>28</v>
      </c>
      <c r="C424" s="2" t="s">
        <v>26</v>
      </c>
      <c r="D424" s="4">
        <v>42524</v>
      </c>
      <c r="E424" s="4">
        <v>42529</v>
      </c>
      <c r="F424" s="2">
        <f t="shared" si="76"/>
        <v>2016</v>
      </c>
      <c r="G424" s="2">
        <f t="shared" si="77"/>
        <v>6</v>
      </c>
      <c r="H424" s="2">
        <f t="shared" si="78"/>
        <v>8</v>
      </c>
      <c r="I424" s="2" t="str">
        <f t="shared" si="79"/>
        <v>Junio</v>
      </c>
      <c r="L424" s="2" t="str">
        <f t="shared" si="80"/>
        <v>Derivados financierosReporte diario de forwardsDiario4252442529</v>
      </c>
    </row>
    <row r="425" spans="1:12" ht="15.95" customHeight="1" x14ac:dyDescent="0.2">
      <c r="A425" s="2" t="s">
        <v>29</v>
      </c>
      <c r="B425" s="2" t="s">
        <v>28</v>
      </c>
      <c r="C425" s="2" t="s">
        <v>26</v>
      </c>
      <c r="D425" s="4">
        <v>42528</v>
      </c>
      <c r="E425" s="4">
        <v>42530</v>
      </c>
      <c r="F425" s="2">
        <f t="shared" si="76"/>
        <v>2016</v>
      </c>
      <c r="G425" s="2">
        <f t="shared" si="77"/>
        <v>6</v>
      </c>
      <c r="H425" s="2">
        <f t="shared" si="78"/>
        <v>9</v>
      </c>
      <c r="I425" s="2" t="str">
        <f t="shared" si="79"/>
        <v>Junio</v>
      </c>
      <c r="L425" s="2" t="str">
        <f t="shared" si="80"/>
        <v>Derivados financierosReporte diario de forwardsDiario4252842530</v>
      </c>
    </row>
    <row r="426" spans="1:12" ht="15.95" customHeight="1" x14ac:dyDescent="0.2">
      <c r="A426" s="2" t="s">
        <v>29</v>
      </c>
      <c r="B426" s="2" t="s">
        <v>28</v>
      </c>
      <c r="C426" s="2" t="s">
        <v>26</v>
      </c>
      <c r="D426" s="4">
        <v>42529</v>
      </c>
      <c r="E426" s="4">
        <v>42531</v>
      </c>
      <c r="F426" s="2">
        <f t="shared" si="76"/>
        <v>2016</v>
      </c>
      <c r="G426" s="2">
        <f t="shared" si="77"/>
        <v>6</v>
      </c>
      <c r="H426" s="2">
        <f t="shared" si="78"/>
        <v>10</v>
      </c>
      <c r="I426" s="2" t="str">
        <f t="shared" si="79"/>
        <v>Junio</v>
      </c>
      <c r="L426" s="2" t="str">
        <f t="shared" si="80"/>
        <v>Derivados financierosReporte diario de forwardsDiario4252942531</v>
      </c>
    </row>
    <row r="427" spans="1:12" ht="15.95" customHeight="1" x14ac:dyDescent="0.2">
      <c r="A427" s="2" t="s">
        <v>29</v>
      </c>
      <c r="B427" s="2" t="s">
        <v>28</v>
      </c>
      <c r="C427" s="2" t="s">
        <v>26</v>
      </c>
      <c r="D427" s="4">
        <v>42530</v>
      </c>
      <c r="E427" s="4">
        <v>42534</v>
      </c>
      <c r="F427" s="2">
        <f t="shared" si="76"/>
        <v>2016</v>
      </c>
      <c r="G427" s="2">
        <f t="shared" si="77"/>
        <v>6</v>
      </c>
      <c r="H427" s="2">
        <f t="shared" si="78"/>
        <v>13</v>
      </c>
      <c r="I427" s="2" t="str">
        <f t="shared" si="79"/>
        <v>Junio</v>
      </c>
      <c r="L427" s="2" t="str">
        <f t="shared" si="80"/>
        <v>Derivados financierosReporte diario de forwardsDiario4253042534</v>
      </c>
    </row>
    <row r="428" spans="1:12" ht="15.95" customHeight="1" x14ac:dyDescent="0.2">
      <c r="A428" s="2" t="s">
        <v>29</v>
      </c>
      <c r="B428" s="2" t="s">
        <v>28</v>
      </c>
      <c r="C428" s="2" t="s">
        <v>26</v>
      </c>
      <c r="D428" s="4">
        <v>42531</v>
      </c>
      <c r="E428" s="4">
        <v>42535</v>
      </c>
      <c r="F428" s="2">
        <f t="shared" si="76"/>
        <v>2016</v>
      </c>
      <c r="G428" s="2">
        <f t="shared" si="77"/>
        <v>6</v>
      </c>
      <c r="H428" s="2">
        <f t="shared" si="78"/>
        <v>14</v>
      </c>
      <c r="I428" s="2" t="str">
        <f t="shared" si="79"/>
        <v>Junio</v>
      </c>
      <c r="L428" s="2" t="str">
        <f t="shared" si="80"/>
        <v>Derivados financierosReporte diario de forwardsDiario4253142535</v>
      </c>
    </row>
    <row r="429" spans="1:12" ht="15.95" customHeight="1" x14ac:dyDescent="0.2">
      <c r="A429" s="2" t="s">
        <v>29</v>
      </c>
      <c r="B429" s="2" t="s">
        <v>28</v>
      </c>
      <c r="C429" s="2" t="s">
        <v>26</v>
      </c>
      <c r="D429" s="4">
        <v>42534</v>
      </c>
      <c r="E429" s="4">
        <v>42536</v>
      </c>
      <c r="F429" s="2">
        <f t="shared" si="76"/>
        <v>2016</v>
      </c>
      <c r="G429" s="2">
        <f t="shared" si="77"/>
        <v>6</v>
      </c>
      <c r="H429" s="2">
        <f t="shared" si="78"/>
        <v>15</v>
      </c>
      <c r="I429" s="2" t="str">
        <f t="shared" si="79"/>
        <v>Junio</v>
      </c>
      <c r="L429" s="2" t="str">
        <f t="shared" si="80"/>
        <v>Derivados financierosReporte diario de forwardsDiario4253442536</v>
      </c>
    </row>
    <row r="430" spans="1:12" ht="15.95" customHeight="1" x14ac:dyDescent="0.2">
      <c r="A430" s="2" t="s">
        <v>29</v>
      </c>
      <c r="B430" s="2" t="s">
        <v>28</v>
      </c>
      <c r="C430" s="2" t="s">
        <v>26</v>
      </c>
      <c r="D430" s="4">
        <v>42535</v>
      </c>
      <c r="E430" s="4">
        <v>42537</v>
      </c>
      <c r="F430" s="2">
        <f t="shared" si="76"/>
        <v>2016</v>
      </c>
      <c r="G430" s="2">
        <f t="shared" si="77"/>
        <v>6</v>
      </c>
      <c r="H430" s="2">
        <f t="shared" si="78"/>
        <v>16</v>
      </c>
      <c r="I430" s="2" t="str">
        <f t="shared" si="79"/>
        <v>Junio</v>
      </c>
      <c r="L430" s="2" t="str">
        <f t="shared" si="80"/>
        <v>Derivados financierosReporte diario de forwardsDiario4253542537</v>
      </c>
    </row>
    <row r="431" spans="1:12" ht="15.95" customHeight="1" x14ac:dyDescent="0.2">
      <c r="A431" s="2" t="s">
        <v>29</v>
      </c>
      <c r="B431" s="2" t="s">
        <v>28</v>
      </c>
      <c r="C431" s="2" t="s">
        <v>26</v>
      </c>
      <c r="D431" s="4">
        <v>42536</v>
      </c>
      <c r="E431" s="4">
        <v>42538</v>
      </c>
      <c r="F431" s="2">
        <f t="shared" si="76"/>
        <v>2016</v>
      </c>
      <c r="G431" s="2">
        <f t="shared" si="77"/>
        <v>6</v>
      </c>
      <c r="H431" s="2">
        <f t="shared" si="78"/>
        <v>17</v>
      </c>
      <c r="I431" s="2" t="str">
        <f t="shared" si="79"/>
        <v>Junio</v>
      </c>
      <c r="L431" s="2" t="str">
        <f t="shared" si="80"/>
        <v>Derivados financierosReporte diario de forwardsDiario4253642538</v>
      </c>
    </row>
    <row r="432" spans="1:12" ht="15.95" customHeight="1" x14ac:dyDescent="0.2">
      <c r="A432" s="2" t="s">
        <v>29</v>
      </c>
      <c r="B432" s="2" t="s">
        <v>28</v>
      </c>
      <c r="C432" s="2" t="s">
        <v>26</v>
      </c>
      <c r="D432" s="4">
        <v>42537</v>
      </c>
      <c r="E432" s="4">
        <v>42541</v>
      </c>
      <c r="F432" s="2">
        <f t="shared" si="76"/>
        <v>2016</v>
      </c>
      <c r="G432" s="2">
        <f t="shared" si="77"/>
        <v>6</v>
      </c>
      <c r="H432" s="2">
        <f t="shared" si="78"/>
        <v>20</v>
      </c>
      <c r="I432" s="2" t="str">
        <f t="shared" si="79"/>
        <v>Junio</v>
      </c>
      <c r="L432" s="2" t="str">
        <f t="shared" si="80"/>
        <v>Derivados financierosReporte diario de forwardsDiario4253742541</v>
      </c>
    </row>
    <row r="433" spans="1:12" ht="15.95" customHeight="1" x14ac:dyDescent="0.2">
      <c r="A433" s="2" t="s">
        <v>29</v>
      </c>
      <c r="B433" s="2" t="s">
        <v>28</v>
      </c>
      <c r="C433" s="2" t="s">
        <v>26</v>
      </c>
      <c r="D433" s="4">
        <f t="shared" ref="D433:D441" si="81">WORKDAY(D432,1)</f>
        <v>42538</v>
      </c>
      <c r="E433" s="4">
        <f t="shared" ref="E433:E441" si="82">WORKDAY(E432,1)</f>
        <v>42542</v>
      </c>
      <c r="F433" s="2">
        <f t="shared" si="76"/>
        <v>2016</v>
      </c>
      <c r="G433" s="2">
        <f t="shared" si="77"/>
        <v>6</v>
      </c>
      <c r="H433" s="2">
        <f t="shared" si="78"/>
        <v>21</v>
      </c>
      <c r="I433" s="2" t="str">
        <f t="shared" si="79"/>
        <v>Junio</v>
      </c>
      <c r="L433" s="2" t="str">
        <f t="shared" si="80"/>
        <v>Derivados financierosReporte diario de forwardsDiario4253842542</v>
      </c>
    </row>
    <row r="434" spans="1:12" ht="15.95" customHeight="1" x14ac:dyDescent="0.2">
      <c r="A434" s="2" t="s">
        <v>29</v>
      </c>
      <c r="B434" s="2" t="s">
        <v>28</v>
      </c>
      <c r="C434" s="2" t="s">
        <v>26</v>
      </c>
      <c r="D434" s="4">
        <f t="shared" si="81"/>
        <v>42541</v>
      </c>
      <c r="E434" s="4">
        <f t="shared" si="82"/>
        <v>42543</v>
      </c>
      <c r="F434" s="2">
        <f t="shared" si="76"/>
        <v>2016</v>
      </c>
      <c r="G434" s="2">
        <f t="shared" si="77"/>
        <v>6</v>
      </c>
      <c r="H434" s="2">
        <f t="shared" si="78"/>
        <v>22</v>
      </c>
      <c r="I434" s="2" t="str">
        <f t="shared" si="79"/>
        <v>Junio</v>
      </c>
      <c r="L434" s="2" t="str">
        <f t="shared" si="80"/>
        <v>Derivados financierosReporte diario de forwardsDiario4254142543</v>
      </c>
    </row>
    <row r="435" spans="1:12" ht="15.95" customHeight="1" x14ac:dyDescent="0.2">
      <c r="A435" s="2" t="s">
        <v>29</v>
      </c>
      <c r="B435" s="2" t="s">
        <v>28</v>
      </c>
      <c r="C435" s="2" t="s">
        <v>26</v>
      </c>
      <c r="D435" s="4">
        <f t="shared" si="81"/>
        <v>42542</v>
      </c>
      <c r="E435" s="4">
        <f t="shared" si="82"/>
        <v>42544</v>
      </c>
      <c r="F435" s="2">
        <f t="shared" si="76"/>
        <v>2016</v>
      </c>
      <c r="G435" s="2">
        <f t="shared" si="77"/>
        <v>6</v>
      </c>
      <c r="H435" s="2">
        <f t="shared" si="78"/>
        <v>23</v>
      </c>
      <c r="I435" s="2" t="str">
        <f t="shared" si="79"/>
        <v>Junio</v>
      </c>
      <c r="L435" s="2" t="str">
        <f t="shared" si="80"/>
        <v>Derivados financierosReporte diario de forwardsDiario4254242544</v>
      </c>
    </row>
    <row r="436" spans="1:12" ht="15.95" customHeight="1" x14ac:dyDescent="0.2">
      <c r="A436" s="2" t="s">
        <v>29</v>
      </c>
      <c r="B436" s="2" t="s">
        <v>28</v>
      </c>
      <c r="C436" s="2" t="s">
        <v>26</v>
      </c>
      <c r="D436" s="4">
        <f t="shared" si="81"/>
        <v>42543</v>
      </c>
      <c r="E436" s="4">
        <f t="shared" si="82"/>
        <v>42545</v>
      </c>
      <c r="F436" s="2">
        <f t="shared" si="76"/>
        <v>2016</v>
      </c>
      <c r="G436" s="2">
        <f t="shared" si="77"/>
        <v>6</v>
      </c>
      <c r="H436" s="2">
        <f t="shared" si="78"/>
        <v>24</v>
      </c>
      <c r="I436" s="2" t="str">
        <f t="shared" si="79"/>
        <v>Junio</v>
      </c>
      <c r="L436" s="2" t="str">
        <f t="shared" si="80"/>
        <v>Derivados financierosReporte diario de forwardsDiario4254342545</v>
      </c>
    </row>
    <row r="437" spans="1:12" ht="15.95" customHeight="1" x14ac:dyDescent="0.2">
      <c r="A437" s="2" t="s">
        <v>29</v>
      </c>
      <c r="B437" s="2" t="s">
        <v>28</v>
      </c>
      <c r="C437" s="2" t="s">
        <v>26</v>
      </c>
      <c r="D437" s="4">
        <f t="shared" si="81"/>
        <v>42544</v>
      </c>
      <c r="E437" s="4">
        <f t="shared" si="82"/>
        <v>42548</v>
      </c>
      <c r="F437" s="2">
        <f t="shared" si="76"/>
        <v>2016</v>
      </c>
      <c r="G437" s="2">
        <f t="shared" si="77"/>
        <v>6</v>
      </c>
      <c r="H437" s="2">
        <f t="shared" si="78"/>
        <v>27</v>
      </c>
      <c r="I437" s="2" t="str">
        <f t="shared" si="79"/>
        <v>Junio</v>
      </c>
      <c r="L437" s="2" t="str">
        <f t="shared" si="80"/>
        <v>Derivados financierosReporte diario de forwardsDiario4254442548</v>
      </c>
    </row>
    <row r="438" spans="1:12" ht="15.95" customHeight="1" x14ac:dyDescent="0.2">
      <c r="A438" s="2" t="s">
        <v>29</v>
      </c>
      <c r="B438" s="2" t="s">
        <v>28</v>
      </c>
      <c r="C438" s="2" t="s">
        <v>26</v>
      </c>
      <c r="D438" s="4">
        <f t="shared" si="81"/>
        <v>42545</v>
      </c>
      <c r="E438" s="4">
        <f t="shared" si="82"/>
        <v>42549</v>
      </c>
      <c r="F438" s="2">
        <f t="shared" si="76"/>
        <v>2016</v>
      </c>
      <c r="G438" s="2">
        <f t="shared" si="77"/>
        <v>6</v>
      </c>
      <c r="H438" s="2">
        <f t="shared" si="78"/>
        <v>28</v>
      </c>
      <c r="I438" s="2" t="str">
        <f t="shared" si="79"/>
        <v>Junio</v>
      </c>
      <c r="L438" s="2" t="str">
        <f t="shared" si="80"/>
        <v>Derivados financierosReporte diario de forwardsDiario4254542549</v>
      </c>
    </row>
    <row r="439" spans="1:12" ht="15.95" customHeight="1" x14ac:dyDescent="0.2">
      <c r="A439" s="2" t="s">
        <v>29</v>
      </c>
      <c r="B439" s="2" t="s">
        <v>28</v>
      </c>
      <c r="C439" s="2" t="s">
        <v>26</v>
      </c>
      <c r="D439" s="4">
        <f t="shared" si="81"/>
        <v>42548</v>
      </c>
      <c r="E439" s="4">
        <f t="shared" si="82"/>
        <v>42550</v>
      </c>
      <c r="F439" s="2">
        <f t="shared" si="76"/>
        <v>2016</v>
      </c>
      <c r="G439" s="2">
        <f t="shared" si="77"/>
        <v>6</v>
      </c>
      <c r="H439" s="2">
        <f t="shared" si="78"/>
        <v>29</v>
      </c>
      <c r="I439" s="2" t="str">
        <f t="shared" si="79"/>
        <v>Junio</v>
      </c>
      <c r="L439" s="2" t="str">
        <f t="shared" si="80"/>
        <v>Derivados financierosReporte diario de forwardsDiario4254842550</v>
      </c>
    </row>
    <row r="440" spans="1:12" ht="15.95" customHeight="1" x14ac:dyDescent="0.2">
      <c r="A440" s="2" t="s">
        <v>29</v>
      </c>
      <c r="B440" s="2" t="s">
        <v>28</v>
      </c>
      <c r="C440" s="2" t="s">
        <v>26</v>
      </c>
      <c r="D440" s="4">
        <f t="shared" si="81"/>
        <v>42549</v>
      </c>
      <c r="E440" s="4">
        <f t="shared" si="82"/>
        <v>42551</v>
      </c>
      <c r="F440" s="2">
        <f t="shared" si="76"/>
        <v>2016</v>
      </c>
      <c r="G440" s="2">
        <f t="shared" si="77"/>
        <v>6</v>
      </c>
      <c r="H440" s="2">
        <f t="shared" si="78"/>
        <v>30</v>
      </c>
      <c r="I440" s="2" t="str">
        <f t="shared" si="79"/>
        <v>Junio</v>
      </c>
      <c r="L440" s="2" t="str">
        <f t="shared" si="80"/>
        <v>Derivados financierosReporte diario de forwardsDiario4254942551</v>
      </c>
    </row>
    <row r="441" spans="1:12" ht="15.95" customHeight="1" x14ac:dyDescent="0.2">
      <c r="A441" s="2" t="s">
        <v>29</v>
      </c>
      <c r="B441" s="2" t="s">
        <v>28</v>
      </c>
      <c r="C441" s="2" t="s">
        <v>26</v>
      </c>
      <c r="D441" s="4">
        <f t="shared" si="81"/>
        <v>42550</v>
      </c>
      <c r="E441" s="4">
        <f t="shared" si="82"/>
        <v>42552</v>
      </c>
      <c r="F441" s="2">
        <f t="shared" si="76"/>
        <v>2016</v>
      </c>
      <c r="G441" s="2">
        <f t="shared" si="77"/>
        <v>7</v>
      </c>
      <c r="H441" s="2">
        <f t="shared" si="78"/>
        <v>1</v>
      </c>
      <c r="I441" s="2" t="str">
        <f t="shared" si="79"/>
        <v>Julio</v>
      </c>
      <c r="L441" s="2" t="str">
        <f t="shared" si="80"/>
        <v>Derivados financierosReporte diario de forwardsDiario4255042552</v>
      </c>
    </row>
    <row r="442" spans="1:12" ht="15.95" customHeight="1" x14ac:dyDescent="0.2">
      <c r="A442" s="2" t="s">
        <v>29</v>
      </c>
      <c r="B442" s="2" t="s">
        <v>28</v>
      </c>
      <c r="C442" s="2" t="s">
        <v>26</v>
      </c>
      <c r="D442" s="4">
        <f>WORKDAY(D441,1)</f>
        <v>42551</v>
      </c>
      <c r="E442" s="4">
        <f>WORKDAY(E441,2)</f>
        <v>42556</v>
      </c>
      <c r="F442" s="2">
        <f t="shared" si="76"/>
        <v>2016</v>
      </c>
      <c r="G442" s="2">
        <f t="shared" si="77"/>
        <v>7</v>
      </c>
      <c r="H442" s="2">
        <f t="shared" si="78"/>
        <v>5</v>
      </c>
      <c r="I442" s="2" t="str">
        <f t="shared" si="79"/>
        <v>Julio</v>
      </c>
      <c r="L442" s="2" t="str">
        <f t="shared" si="80"/>
        <v>Derivados financierosReporte diario de forwardsDiario4255142556</v>
      </c>
    </row>
    <row r="443" spans="1:12" ht="15.95" customHeight="1" x14ac:dyDescent="0.2">
      <c r="A443" s="2" t="s">
        <v>29</v>
      </c>
      <c r="B443" s="2" t="s">
        <v>28</v>
      </c>
      <c r="C443" s="2" t="s">
        <v>26</v>
      </c>
      <c r="D443" s="4">
        <f>WORKDAY(D442,1)</f>
        <v>42552</v>
      </c>
      <c r="E443" s="4">
        <f t="shared" ref="E443:E452" si="83">WORKDAY(E442,1)</f>
        <v>42557</v>
      </c>
      <c r="F443" s="2">
        <f t="shared" si="76"/>
        <v>2016</v>
      </c>
      <c r="G443" s="2">
        <f t="shared" si="77"/>
        <v>7</v>
      </c>
      <c r="H443" s="2">
        <f t="shared" si="78"/>
        <v>6</v>
      </c>
      <c r="I443" s="2" t="str">
        <f t="shared" si="79"/>
        <v>Julio</v>
      </c>
      <c r="L443" s="2" t="str">
        <f t="shared" si="80"/>
        <v>Derivados financierosReporte diario de forwardsDiario4255242557</v>
      </c>
    </row>
    <row r="444" spans="1:12" ht="15.95" customHeight="1" x14ac:dyDescent="0.2">
      <c r="A444" s="2" t="s">
        <v>29</v>
      </c>
      <c r="B444" s="2" t="s">
        <v>28</v>
      </c>
      <c r="C444" s="2" t="s">
        <v>26</v>
      </c>
      <c r="D444" s="4">
        <f>WORKDAY(D443,2)</f>
        <v>42556</v>
      </c>
      <c r="E444" s="4">
        <f t="shared" si="83"/>
        <v>42558</v>
      </c>
      <c r="F444" s="2">
        <f t="shared" si="76"/>
        <v>2016</v>
      </c>
      <c r="G444" s="2">
        <f t="shared" si="77"/>
        <v>7</v>
      </c>
      <c r="H444" s="2">
        <f t="shared" si="78"/>
        <v>7</v>
      </c>
      <c r="I444" s="2" t="str">
        <f t="shared" si="79"/>
        <v>Julio</v>
      </c>
      <c r="L444" s="2" t="str">
        <f t="shared" si="80"/>
        <v>Derivados financierosReporte diario de forwardsDiario4255642558</v>
      </c>
    </row>
    <row r="445" spans="1:12" ht="15.95" customHeight="1" x14ac:dyDescent="0.2">
      <c r="A445" s="2" t="s">
        <v>29</v>
      </c>
      <c r="B445" s="2" t="s">
        <v>28</v>
      </c>
      <c r="C445" s="2" t="s">
        <v>26</v>
      </c>
      <c r="D445" s="4">
        <f t="shared" ref="D445:D454" si="84">WORKDAY(D444,1)</f>
        <v>42557</v>
      </c>
      <c r="E445" s="4">
        <f t="shared" si="83"/>
        <v>42559</v>
      </c>
      <c r="F445" s="2">
        <f t="shared" si="76"/>
        <v>2016</v>
      </c>
      <c r="G445" s="2">
        <f t="shared" si="77"/>
        <v>7</v>
      </c>
      <c r="H445" s="2">
        <f t="shared" si="78"/>
        <v>8</v>
      </c>
      <c r="I445" s="2" t="str">
        <f t="shared" si="79"/>
        <v>Julio</v>
      </c>
      <c r="L445" s="2" t="str">
        <f t="shared" si="80"/>
        <v>Derivados financierosReporte diario de forwardsDiario4255742559</v>
      </c>
    </row>
    <row r="446" spans="1:12" ht="15.95" customHeight="1" x14ac:dyDescent="0.2">
      <c r="A446" s="2" t="s">
        <v>29</v>
      </c>
      <c r="B446" s="2" t="s">
        <v>28</v>
      </c>
      <c r="C446" s="2" t="s">
        <v>26</v>
      </c>
      <c r="D446" s="4">
        <f t="shared" si="84"/>
        <v>42558</v>
      </c>
      <c r="E446" s="4">
        <f t="shared" si="83"/>
        <v>42562</v>
      </c>
      <c r="F446" s="2">
        <f t="shared" si="76"/>
        <v>2016</v>
      </c>
      <c r="G446" s="2">
        <f t="shared" si="77"/>
        <v>7</v>
      </c>
      <c r="H446" s="2">
        <f t="shared" si="78"/>
        <v>11</v>
      </c>
      <c r="I446" s="2" t="str">
        <f t="shared" si="79"/>
        <v>Julio</v>
      </c>
      <c r="L446" s="2" t="str">
        <f t="shared" si="80"/>
        <v>Derivados financierosReporte diario de forwardsDiario4255842562</v>
      </c>
    </row>
    <row r="447" spans="1:12" ht="15.95" customHeight="1" x14ac:dyDescent="0.2">
      <c r="A447" s="2" t="s">
        <v>29</v>
      </c>
      <c r="B447" s="2" t="s">
        <v>28</v>
      </c>
      <c r="C447" s="2" t="s">
        <v>26</v>
      </c>
      <c r="D447" s="4">
        <f t="shared" si="84"/>
        <v>42559</v>
      </c>
      <c r="E447" s="4">
        <f t="shared" si="83"/>
        <v>42563</v>
      </c>
      <c r="F447" s="2">
        <f t="shared" si="76"/>
        <v>2016</v>
      </c>
      <c r="G447" s="2">
        <f t="shared" si="77"/>
        <v>7</v>
      </c>
      <c r="H447" s="2">
        <f t="shared" si="78"/>
        <v>12</v>
      </c>
      <c r="I447" s="2" t="str">
        <f t="shared" si="79"/>
        <v>Julio</v>
      </c>
      <c r="L447" s="2" t="str">
        <f t="shared" si="80"/>
        <v>Derivados financierosReporte diario de forwardsDiario4255942563</v>
      </c>
    </row>
    <row r="448" spans="1:12" ht="15.95" customHeight="1" x14ac:dyDescent="0.2">
      <c r="A448" s="2" t="s">
        <v>29</v>
      </c>
      <c r="B448" s="2" t="s">
        <v>28</v>
      </c>
      <c r="C448" s="2" t="s">
        <v>26</v>
      </c>
      <c r="D448" s="4">
        <f t="shared" si="84"/>
        <v>42562</v>
      </c>
      <c r="E448" s="4">
        <f t="shared" si="83"/>
        <v>42564</v>
      </c>
      <c r="F448" s="2">
        <f t="shared" si="76"/>
        <v>2016</v>
      </c>
      <c r="G448" s="2">
        <f t="shared" si="77"/>
        <v>7</v>
      </c>
      <c r="H448" s="2">
        <f t="shared" si="78"/>
        <v>13</v>
      </c>
      <c r="I448" s="2" t="str">
        <f t="shared" si="79"/>
        <v>Julio</v>
      </c>
      <c r="L448" s="2" t="str">
        <f t="shared" si="80"/>
        <v>Derivados financierosReporte diario de forwardsDiario4256242564</v>
      </c>
    </row>
    <row r="449" spans="1:12" ht="15.95" customHeight="1" x14ac:dyDescent="0.2">
      <c r="A449" s="2" t="s">
        <v>29</v>
      </c>
      <c r="B449" s="2" t="s">
        <v>28</v>
      </c>
      <c r="C449" s="2" t="s">
        <v>26</v>
      </c>
      <c r="D449" s="4">
        <f t="shared" si="84"/>
        <v>42563</v>
      </c>
      <c r="E449" s="4">
        <f t="shared" si="83"/>
        <v>42565</v>
      </c>
      <c r="F449" s="2">
        <f t="shared" si="76"/>
        <v>2016</v>
      </c>
      <c r="G449" s="2">
        <f t="shared" si="77"/>
        <v>7</v>
      </c>
      <c r="H449" s="2">
        <f t="shared" si="78"/>
        <v>14</v>
      </c>
      <c r="I449" s="2" t="str">
        <f t="shared" si="79"/>
        <v>Julio</v>
      </c>
      <c r="L449" s="2" t="str">
        <f t="shared" si="80"/>
        <v>Derivados financierosReporte diario de forwardsDiario4256342565</v>
      </c>
    </row>
    <row r="450" spans="1:12" ht="15.95" customHeight="1" x14ac:dyDescent="0.2">
      <c r="A450" s="2" t="s">
        <v>29</v>
      </c>
      <c r="B450" s="2" t="s">
        <v>28</v>
      </c>
      <c r="C450" s="2" t="s">
        <v>26</v>
      </c>
      <c r="D450" s="4">
        <f t="shared" si="84"/>
        <v>42564</v>
      </c>
      <c r="E450" s="4">
        <f t="shared" si="83"/>
        <v>42566</v>
      </c>
      <c r="F450" s="2">
        <f t="shared" si="76"/>
        <v>2016</v>
      </c>
      <c r="G450" s="2">
        <f t="shared" si="77"/>
        <v>7</v>
      </c>
      <c r="H450" s="2">
        <f t="shared" si="78"/>
        <v>15</v>
      </c>
      <c r="I450" s="2" t="str">
        <f t="shared" si="79"/>
        <v>Julio</v>
      </c>
      <c r="L450" s="2" t="str">
        <f t="shared" si="80"/>
        <v>Derivados financierosReporte diario de forwardsDiario4256442566</v>
      </c>
    </row>
    <row r="451" spans="1:12" ht="15.95" customHeight="1" x14ac:dyDescent="0.2">
      <c r="A451" s="2" t="s">
        <v>29</v>
      </c>
      <c r="B451" s="2" t="s">
        <v>28</v>
      </c>
      <c r="C451" s="2" t="s">
        <v>26</v>
      </c>
      <c r="D451" s="4">
        <f t="shared" si="84"/>
        <v>42565</v>
      </c>
      <c r="E451" s="4">
        <f t="shared" si="83"/>
        <v>42569</v>
      </c>
      <c r="F451" s="2">
        <f t="shared" si="76"/>
        <v>2016</v>
      </c>
      <c r="G451" s="2">
        <f t="shared" si="77"/>
        <v>7</v>
      </c>
      <c r="H451" s="2">
        <f t="shared" si="78"/>
        <v>18</v>
      </c>
      <c r="I451" s="2" t="str">
        <f t="shared" si="79"/>
        <v>Julio</v>
      </c>
      <c r="L451" s="2" t="str">
        <f t="shared" si="80"/>
        <v>Derivados financierosReporte diario de forwardsDiario4256542569</v>
      </c>
    </row>
    <row r="452" spans="1:12" ht="15.95" customHeight="1" x14ac:dyDescent="0.2">
      <c r="A452" s="2" t="s">
        <v>29</v>
      </c>
      <c r="B452" s="2" t="s">
        <v>28</v>
      </c>
      <c r="C452" s="2" t="s">
        <v>26</v>
      </c>
      <c r="D452" s="4">
        <f t="shared" si="84"/>
        <v>42566</v>
      </c>
      <c r="E452" s="4">
        <f t="shared" si="83"/>
        <v>42570</v>
      </c>
      <c r="F452" s="2">
        <f t="shared" si="76"/>
        <v>2016</v>
      </c>
      <c r="G452" s="2">
        <f t="shared" si="77"/>
        <v>7</v>
      </c>
      <c r="H452" s="2">
        <f t="shared" si="78"/>
        <v>19</v>
      </c>
      <c r="I452" s="2" t="str">
        <f t="shared" si="79"/>
        <v>Julio</v>
      </c>
      <c r="L452" s="2" t="str">
        <f t="shared" si="80"/>
        <v>Derivados financierosReporte diario de forwardsDiario4256642570</v>
      </c>
    </row>
    <row r="453" spans="1:12" ht="15.95" customHeight="1" x14ac:dyDescent="0.2">
      <c r="A453" s="2" t="s">
        <v>29</v>
      </c>
      <c r="B453" s="2" t="s">
        <v>28</v>
      </c>
      <c r="C453" s="2" t="s">
        <v>26</v>
      </c>
      <c r="D453" s="4">
        <f t="shared" si="84"/>
        <v>42569</v>
      </c>
      <c r="E453" s="4">
        <f>WORKDAY(E452,2)</f>
        <v>42572</v>
      </c>
      <c r="F453" s="2">
        <f t="shared" si="76"/>
        <v>2016</v>
      </c>
      <c r="G453" s="2">
        <f t="shared" si="77"/>
        <v>7</v>
      </c>
      <c r="H453" s="2">
        <f t="shared" si="78"/>
        <v>21</v>
      </c>
      <c r="I453" s="2" t="str">
        <f t="shared" si="79"/>
        <v>Julio</v>
      </c>
      <c r="L453" s="2" t="str">
        <f t="shared" si="80"/>
        <v>Derivados financierosReporte diario de forwardsDiario4256942572</v>
      </c>
    </row>
    <row r="454" spans="1:12" ht="15.95" customHeight="1" x14ac:dyDescent="0.2">
      <c r="A454" s="2" t="s">
        <v>29</v>
      </c>
      <c r="B454" s="2" t="s">
        <v>28</v>
      </c>
      <c r="C454" s="2" t="s">
        <v>26</v>
      </c>
      <c r="D454" s="4">
        <f t="shared" si="84"/>
        <v>42570</v>
      </c>
      <c r="E454" s="4">
        <f t="shared" ref="E454:E469" si="85">WORKDAY(E453,1)</f>
        <v>42573</v>
      </c>
      <c r="F454" s="2">
        <f t="shared" si="76"/>
        <v>2016</v>
      </c>
      <c r="G454" s="2">
        <f t="shared" si="77"/>
        <v>7</v>
      </c>
      <c r="H454" s="2">
        <f t="shared" si="78"/>
        <v>22</v>
      </c>
      <c r="I454" s="2" t="str">
        <f t="shared" si="79"/>
        <v>Julio</v>
      </c>
      <c r="L454" s="2" t="str">
        <f t="shared" si="80"/>
        <v>Derivados financierosReporte diario de forwardsDiario4257042573</v>
      </c>
    </row>
    <row r="455" spans="1:12" ht="15.95" customHeight="1" x14ac:dyDescent="0.2">
      <c r="A455" s="2" t="s">
        <v>29</v>
      </c>
      <c r="B455" s="2" t="s">
        <v>28</v>
      </c>
      <c r="C455" s="2" t="s">
        <v>26</v>
      </c>
      <c r="D455" s="4">
        <f>WORKDAY(D454,2)</f>
        <v>42572</v>
      </c>
      <c r="E455" s="4">
        <f t="shared" si="85"/>
        <v>42576</v>
      </c>
      <c r="F455" s="2">
        <f t="shared" si="76"/>
        <v>2016</v>
      </c>
      <c r="G455" s="2">
        <f t="shared" si="77"/>
        <v>7</v>
      </c>
      <c r="H455" s="2">
        <f t="shared" si="78"/>
        <v>25</v>
      </c>
      <c r="I455" s="2" t="str">
        <f t="shared" si="79"/>
        <v>Julio</v>
      </c>
      <c r="L455" s="2" t="str">
        <f t="shared" si="80"/>
        <v>Derivados financierosReporte diario de forwardsDiario4257242576</v>
      </c>
    </row>
    <row r="456" spans="1:12" ht="15.95" customHeight="1" x14ac:dyDescent="0.2">
      <c r="A456" s="2" t="s">
        <v>29</v>
      </c>
      <c r="B456" s="2" t="s">
        <v>28</v>
      </c>
      <c r="C456" s="2" t="s">
        <v>26</v>
      </c>
      <c r="D456" s="4">
        <f t="shared" ref="D456:D471" si="86">WORKDAY(D455,1)</f>
        <v>42573</v>
      </c>
      <c r="E456" s="4">
        <f t="shared" si="85"/>
        <v>42577</v>
      </c>
      <c r="F456" s="2">
        <f t="shared" si="76"/>
        <v>2016</v>
      </c>
      <c r="G456" s="2">
        <f t="shared" si="77"/>
        <v>7</v>
      </c>
      <c r="H456" s="2">
        <f t="shared" si="78"/>
        <v>26</v>
      </c>
      <c r="I456" s="2" t="str">
        <f t="shared" si="79"/>
        <v>Julio</v>
      </c>
      <c r="L456" s="2" t="str">
        <f t="shared" si="80"/>
        <v>Derivados financierosReporte diario de forwardsDiario4257342577</v>
      </c>
    </row>
    <row r="457" spans="1:12" ht="15.95" customHeight="1" x14ac:dyDescent="0.2">
      <c r="A457" s="2" t="s">
        <v>29</v>
      </c>
      <c r="B457" s="2" t="s">
        <v>28</v>
      </c>
      <c r="C457" s="2" t="s">
        <v>26</v>
      </c>
      <c r="D457" s="4">
        <f t="shared" si="86"/>
        <v>42576</v>
      </c>
      <c r="E457" s="4">
        <f t="shared" si="85"/>
        <v>42578</v>
      </c>
      <c r="F457" s="2">
        <f t="shared" si="76"/>
        <v>2016</v>
      </c>
      <c r="G457" s="2">
        <f t="shared" si="77"/>
        <v>7</v>
      </c>
      <c r="H457" s="2">
        <f t="shared" si="78"/>
        <v>27</v>
      </c>
      <c r="I457" s="2" t="str">
        <f t="shared" si="79"/>
        <v>Julio</v>
      </c>
      <c r="L457" s="2" t="str">
        <f t="shared" si="80"/>
        <v>Derivados financierosReporte diario de forwardsDiario4257642578</v>
      </c>
    </row>
    <row r="458" spans="1:12" ht="15.95" customHeight="1" x14ac:dyDescent="0.2">
      <c r="A458" s="2" t="s">
        <v>29</v>
      </c>
      <c r="B458" s="2" t="s">
        <v>28</v>
      </c>
      <c r="C458" s="2" t="s">
        <v>26</v>
      </c>
      <c r="D458" s="4">
        <f t="shared" si="86"/>
        <v>42577</v>
      </c>
      <c r="E458" s="4">
        <f t="shared" si="85"/>
        <v>42579</v>
      </c>
      <c r="F458" s="2">
        <f t="shared" si="76"/>
        <v>2016</v>
      </c>
      <c r="G458" s="2">
        <f t="shared" si="77"/>
        <v>7</v>
      </c>
      <c r="H458" s="2">
        <f t="shared" si="78"/>
        <v>28</v>
      </c>
      <c r="I458" s="2" t="str">
        <f t="shared" si="79"/>
        <v>Julio</v>
      </c>
      <c r="L458" s="2" t="str">
        <f t="shared" si="80"/>
        <v>Derivados financierosReporte diario de forwardsDiario4257742579</v>
      </c>
    </row>
    <row r="459" spans="1:12" ht="15.95" customHeight="1" x14ac:dyDescent="0.2">
      <c r="A459" s="2" t="s">
        <v>29</v>
      </c>
      <c r="B459" s="2" t="s">
        <v>28</v>
      </c>
      <c r="C459" s="2" t="s">
        <v>26</v>
      </c>
      <c r="D459" s="4">
        <f t="shared" si="86"/>
        <v>42578</v>
      </c>
      <c r="E459" s="4">
        <f t="shared" si="85"/>
        <v>42580</v>
      </c>
      <c r="F459" s="2">
        <f t="shared" si="76"/>
        <v>2016</v>
      </c>
      <c r="G459" s="2">
        <f t="shared" si="77"/>
        <v>7</v>
      </c>
      <c r="H459" s="2">
        <f t="shared" si="78"/>
        <v>29</v>
      </c>
      <c r="I459" s="2" t="str">
        <f t="shared" si="79"/>
        <v>Julio</v>
      </c>
      <c r="L459" s="2" t="str">
        <f t="shared" si="80"/>
        <v>Derivados financierosReporte diario de forwardsDiario4257842580</v>
      </c>
    </row>
    <row r="460" spans="1:12" ht="15.95" customHeight="1" x14ac:dyDescent="0.2">
      <c r="A460" s="2" t="s">
        <v>29</v>
      </c>
      <c r="B460" s="2" t="s">
        <v>28</v>
      </c>
      <c r="C460" s="2" t="s">
        <v>26</v>
      </c>
      <c r="D460" s="4">
        <f t="shared" si="86"/>
        <v>42579</v>
      </c>
      <c r="E460" s="4">
        <f t="shared" si="85"/>
        <v>42583</v>
      </c>
      <c r="F460" s="2">
        <f t="shared" ref="F460:F523" si="87">YEAR(E460)</f>
        <v>2016</v>
      </c>
      <c r="G460" s="2">
        <f t="shared" ref="G460:G523" si="88">MONTH(E460)</f>
        <v>8</v>
      </c>
      <c r="H460" s="2">
        <f t="shared" ref="H460:H523" si="89">DAY(E460)</f>
        <v>1</v>
      </c>
      <c r="I460" s="2" t="str">
        <f t="shared" ref="I460:I523" si="90">CHOOSE(G460,"Enero","Febrero","Marzo","Abril","Mayo","Junio","Julio","Agosto","Septiembre","Octubre","Noviembre","Diciembre")</f>
        <v>Agosto</v>
      </c>
      <c r="L460" s="2" t="str">
        <f t="shared" si="80"/>
        <v>Derivados financierosReporte diario de forwardsDiario4257942583</v>
      </c>
    </row>
    <row r="461" spans="1:12" ht="15.95" customHeight="1" x14ac:dyDescent="0.2">
      <c r="A461" s="2" t="s">
        <v>29</v>
      </c>
      <c r="B461" s="2" t="s">
        <v>28</v>
      </c>
      <c r="C461" s="2" t="s">
        <v>26</v>
      </c>
      <c r="D461" s="4">
        <f t="shared" si="86"/>
        <v>42580</v>
      </c>
      <c r="E461" s="4">
        <f t="shared" si="85"/>
        <v>42584</v>
      </c>
      <c r="F461" s="2">
        <f t="shared" si="87"/>
        <v>2016</v>
      </c>
      <c r="G461" s="2">
        <f t="shared" si="88"/>
        <v>8</v>
      </c>
      <c r="H461" s="2">
        <f t="shared" si="89"/>
        <v>2</v>
      </c>
      <c r="I461" s="2" t="str">
        <f t="shared" si="90"/>
        <v>Agosto</v>
      </c>
      <c r="L461" s="2" t="str">
        <f t="shared" si="80"/>
        <v>Derivados financierosReporte diario de forwardsDiario4258042584</v>
      </c>
    </row>
    <row r="462" spans="1:12" ht="15.95" customHeight="1" x14ac:dyDescent="0.2">
      <c r="A462" s="2" t="s">
        <v>29</v>
      </c>
      <c r="B462" s="2" t="s">
        <v>28</v>
      </c>
      <c r="C462" s="2" t="s">
        <v>26</v>
      </c>
      <c r="D462" s="4">
        <f t="shared" si="86"/>
        <v>42583</v>
      </c>
      <c r="E462" s="4">
        <f t="shared" si="85"/>
        <v>42585</v>
      </c>
      <c r="F462" s="2">
        <f t="shared" si="87"/>
        <v>2016</v>
      </c>
      <c r="G462" s="2">
        <f t="shared" si="88"/>
        <v>8</v>
      </c>
      <c r="H462" s="2">
        <f t="shared" si="89"/>
        <v>3</v>
      </c>
      <c r="I462" s="2" t="str">
        <f t="shared" si="90"/>
        <v>Agosto</v>
      </c>
      <c r="L462" s="2" t="str">
        <f t="shared" si="80"/>
        <v>Derivados financierosReporte diario de forwardsDiario4258342585</v>
      </c>
    </row>
    <row r="463" spans="1:12" ht="15.95" customHeight="1" x14ac:dyDescent="0.2">
      <c r="A463" s="2" t="s">
        <v>29</v>
      </c>
      <c r="B463" s="2" t="s">
        <v>28</v>
      </c>
      <c r="C463" s="2" t="s">
        <v>26</v>
      </c>
      <c r="D463" s="4">
        <f t="shared" si="86"/>
        <v>42584</v>
      </c>
      <c r="E463" s="4">
        <f t="shared" si="85"/>
        <v>42586</v>
      </c>
      <c r="F463" s="2">
        <f t="shared" si="87"/>
        <v>2016</v>
      </c>
      <c r="G463" s="2">
        <f t="shared" si="88"/>
        <v>8</v>
      </c>
      <c r="H463" s="2">
        <f t="shared" si="89"/>
        <v>4</v>
      </c>
      <c r="I463" s="2" t="str">
        <f t="shared" si="90"/>
        <v>Agosto</v>
      </c>
      <c r="L463" s="2" t="str">
        <f t="shared" si="80"/>
        <v>Derivados financierosReporte diario de forwardsDiario4258442586</v>
      </c>
    </row>
    <row r="464" spans="1:12" ht="15.95" customHeight="1" x14ac:dyDescent="0.2">
      <c r="A464" s="2" t="s">
        <v>29</v>
      </c>
      <c r="B464" s="2" t="s">
        <v>28</v>
      </c>
      <c r="C464" s="2" t="s">
        <v>26</v>
      </c>
      <c r="D464" s="4">
        <f t="shared" si="86"/>
        <v>42585</v>
      </c>
      <c r="E464" s="4">
        <f t="shared" si="85"/>
        <v>42587</v>
      </c>
      <c r="F464" s="2">
        <f t="shared" si="87"/>
        <v>2016</v>
      </c>
      <c r="G464" s="2">
        <f t="shared" si="88"/>
        <v>8</v>
      </c>
      <c r="H464" s="2">
        <f t="shared" si="89"/>
        <v>5</v>
      </c>
      <c r="I464" s="2" t="str">
        <f t="shared" si="90"/>
        <v>Agosto</v>
      </c>
      <c r="L464" s="2" t="str">
        <f t="shared" si="80"/>
        <v>Derivados financierosReporte diario de forwardsDiario4258542587</v>
      </c>
    </row>
    <row r="465" spans="1:12" ht="15.95" customHeight="1" x14ac:dyDescent="0.2">
      <c r="A465" s="2" t="s">
        <v>29</v>
      </c>
      <c r="B465" s="2" t="s">
        <v>28</v>
      </c>
      <c r="C465" s="2" t="s">
        <v>26</v>
      </c>
      <c r="D465" s="4">
        <f t="shared" si="86"/>
        <v>42586</v>
      </c>
      <c r="E465" s="4">
        <f t="shared" si="85"/>
        <v>42590</v>
      </c>
      <c r="F465" s="2">
        <f t="shared" si="87"/>
        <v>2016</v>
      </c>
      <c r="G465" s="2">
        <f t="shared" si="88"/>
        <v>8</v>
      </c>
      <c r="H465" s="2">
        <f t="shared" si="89"/>
        <v>8</v>
      </c>
      <c r="I465" s="2" t="str">
        <f t="shared" si="90"/>
        <v>Agosto</v>
      </c>
      <c r="L465" s="2" t="str">
        <f t="shared" si="80"/>
        <v>Derivados financierosReporte diario de forwardsDiario4258642590</v>
      </c>
    </row>
    <row r="466" spans="1:12" ht="15.95" customHeight="1" x14ac:dyDescent="0.2">
      <c r="A466" s="2" t="s">
        <v>29</v>
      </c>
      <c r="B466" s="2" t="s">
        <v>28</v>
      </c>
      <c r="C466" s="2" t="s">
        <v>26</v>
      </c>
      <c r="D466" s="4">
        <f t="shared" si="86"/>
        <v>42587</v>
      </c>
      <c r="E466" s="4">
        <f t="shared" si="85"/>
        <v>42591</v>
      </c>
      <c r="F466" s="2">
        <f t="shared" si="87"/>
        <v>2016</v>
      </c>
      <c r="G466" s="2">
        <f t="shared" si="88"/>
        <v>8</v>
      </c>
      <c r="H466" s="2">
        <f t="shared" si="89"/>
        <v>9</v>
      </c>
      <c r="I466" s="2" t="str">
        <f t="shared" si="90"/>
        <v>Agosto</v>
      </c>
      <c r="L466" s="2" t="str">
        <f t="shared" ref="L466:L529" si="91">CONCATENATE(A466,B466,C466,D466,E466,)</f>
        <v>Derivados financierosReporte diario de forwardsDiario4258742591</v>
      </c>
    </row>
    <row r="467" spans="1:12" ht="15.95" customHeight="1" x14ac:dyDescent="0.2">
      <c r="A467" s="2" t="s">
        <v>29</v>
      </c>
      <c r="B467" s="2" t="s">
        <v>28</v>
      </c>
      <c r="C467" s="2" t="s">
        <v>26</v>
      </c>
      <c r="D467" s="4">
        <f t="shared" si="86"/>
        <v>42590</v>
      </c>
      <c r="E467" s="4">
        <f t="shared" si="85"/>
        <v>42592</v>
      </c>
      <c r="F467" s="2">
        <f t="shared" si="87"/>
        <v>2016</v>
      </c>
      <c r="G467" s="2">
        <f t="shared" si="88"/>
        <v>8</v>
      </c>
      <c r="H467" s="2">
        <f t="shared" si="89"/>
        <v>10</v>
      </c>
      <c r="I467" s="2" t="str">
        <f t="shared" si="90"/>
        <v>Agosto</v>
      </c>
      <c r="L467" s="2" t="str">
        <f t="shared" si="91"/>
        <v>Derivados financierosReporte diario de forwardsDiario4259042592</v>
      </c>
    </row>
    <row r="468" spans="1:12" ht="15.95" customHeight="1" x14ac:dyDescent="0.2">
      <c r="A468" s="2" t="s">
        <v>29</v>
      </c>
      <c r="B468" s="2" t="s">
        <v>28</v>
      </c>
      <c r="C468" s="2" t="s">
        <v>26</v>
      </c>
      <c r="D468" s="4">
        <f t="shared" si="86"/>
        <v>42591</v>
      </c>
      <c r="E468" s="4">
        <f t="shared" si="85"/>
        <v>42593</v>
      </c>
      <c r="F468" s="2">
        <f t="shared" si="87"/>
        <v>2016</v>
      </c>
      <c r="G468" s="2">
        <f t="shared" si="88"/>
        <v>8</v>
      </c>
      <c r="H468" s="2">
        <f t="shared" si="89"/>
        <v>11</v>
      </c>
      <c r="I468" s="2" t="str">
        <f t="shared" si="90"/>
        <v>Agosto</v>
      </c>
      <c r="L468" s="2" t="str">
        <f t="shared" si="91"/>
        <v>Derivados financierosReporte diario de forwardsDiario4259142593</v>
      </c>
    </row>
    <row r="469" spans="1:12" ht="15.95" customHeight="1" x14ac:dyDescent="0.2">
      <c r="A469" s="2" t="s">
        <v>29</v>
      </c>
      <c r="B469" s="2" t="s">
        <v>28</v>
      </c>
      <c r="C469" s="2" t="s">
        <v>26</v>
      </c>
      <c r="D469" s="4">
        <f t="shared" si="86"/>
        <v>42592</v>
      </c>
      <c r="E469" s="4">
        <f t="shared" si="85"/>
        <v>42594</v>
      </c>
      <c r="F469" s="2">
        <f t="shared" si="87"/>
        <v>2016</v>
      </c>
      <c r="G469" s="2">
        <f t="shared" si="88"/>
        <v>8</v>
      </c>
      <c r="H469" s="2">
        <f t="shared" si="89"/>
        <v>12</v>
      </c>
      <c r="I469" s="2" t="str">
        <f t="shared" si="90"/>
        <v>Agosto</v>
      </c>
      <c r="L469" s="2" t="str">
        <f t="shared" si="91"/>
        <v>Derivados financierosReporte diario de forwardsDiario4259242594</v>
      </c>
    </row>
    <row r="470" spans="1:12" ht="15.95" customHeight="1" x14ac:dyDescent="0.2">
      <c r="A470" s="2" t="s">
        <v>29</v>
      </c>
      <c r="B470" s="2" t="s">
        <v>28</v>
      </c>
      <c r="C470" s="2" t="s">
        <v>26</v>
      </c>
      <c r="D470" s="4">
        <f t="shared" si="86"/>
        <v>42593</v>
      </c>
      <c r="E470" s="4">
        <f>WORKDAY(E469,2)</f>
        <v>42598</v>
      </c>
      <c r="F470" s="2">
        <f t="shared" si="87"/>
        <v>2016</v>
      </c>
      <c r="G470" s="2">
        <f t="shared" si="88"/>
        <v>8</v>
      </c>
      <c r="H470" s="2">
        <f t="shared" si="89"/>
        <v>16</v>
      </c>
      <c r="I470" s="2" t="str">
        <f t="shared" si="90"/>
        <v>Agosto</v>
      </c>
      <c r="L470" s="2" t="str">
        <f t="shared" si="91"/>
        <v>Derivados financierosReporte diario de forwardsDiario4259342598</v>
      </c>
    </row>
    <row r="471" spans="1:12" ht="15.95" customHeight="1" x14ac:dyDescent="0.2">
      <c r="A471" s="2" t="s">
        <v>29</v>
      </c>
      <c r="B471" s="2" t="s">
        <v>28</v>
      </c>
      <c r="C471" s="2" t="s">
        <v>26</v>
      </c>
      <c r="D471" s="4">
        <f t="shared" si="86"/>
        <v>42594</v>
      </c>
      <c r="E471" s="4">
        <f t="shared" ref="E471:E481" si="92">WORKDAY(E470,1)</f>
        <v>42599</v>
      </c>
      <c r="F471" s="2">
        <f t="shared" si="87"/>
        <v>2016</v>
      </c>
      <c r="G471" s="2">
        <f t="shared" si="88"/>
        <v>8</v>
      </c>
      <c r="H471" s="2">
        <f t="shared" si="89"/>
        <v>17</v>
      </c>
      <c r="I471" s="2" t="str">
        <f t="shared" si="90"/>
        <v>Agosto</v>
      </c>
      <c r="L471" s="2" t="str">
        <f t="shared" si="91"/>
        <v>Derivados financierosReporte diario de forwardsDiario4259442599</v>
      </c>
    </row>
    <row r="472" spans="1:12" ht="15.95" customHeight="1" x14ac:dyDescent="0.2">
      <c r="A472" s="2" t="s">
        <v>29</v>
      </c>
      <c r="B472" s="2" t="s">
        <v>28</v>
      </c>
      <c r="C472" s="2" t="s">
        <v>26</v>
      </c>
      <c r="D472" s="4">
        <f>WORKDAY(D471,2)</f>
        <v>42598</v>
      </c>
      <c r="E472" s="4">
        <f t="shared" si="92"/>
        <v>42600</v>
      </c>
      <c r="F472" s="2">
        <f t="shared" si="87"/>
        <v>2016</v>
      </c>
      <c r="G472" s="2">
        <f t="shared" si="88"/>
        <v>8</v>
      </c>
      <c r="H472" s="2">
        <f t="shared" si="89"/>
        <v>18</v>
      </c>
      <c r="I472" s="2" t="str">
        <f t="shared" si="90"/>
        <v>Agosto</v>
      </c>
      <c r="L472" s="2" t="str">
        <f t="shared" si="91"/>
        <v>Derivados financierosReporte diario de forwardsDiario4259842600</v>
      </c>
    </row>
    <row r="473" spans="1:12" ht="15.95" customHeight="1" x14ac:dyDescent="0.2">
      <c r="A473" s="2" t="s">
        <v>29</v>
      </c>
      <c r="B473" s="2" t="s">
        <v>28</v>
      </c>
      <c r="C473" s="2" t="s">
        <v>26</v>
      </c>
      <c r="D473" s="4">
        <f t="shared" ref="D473:D481" si="93">WORKDAY(D472,1)</f>
        <v>42599</v>
      </c>
      <c r="E473" s="4">
        <f t="shared" si="92"/>
        <v>42601</v>
      </c>
      <c r="F473" s="2">
        <f t="shared" si="87"/>
        <v>2016</v>
      </c>
      <c r="G473" s="2">
        <f t="shared" si="88"/>
        <v>8</v>
      </c>
      <c r="H473" s="2">
        <f t="shared" si="89"/>
        <v>19</v>
      </c>
      <c r="I473" s="2" t="str">
        <f t="shared" si="90"/>
        <v>Agosto</v>
      </c>
      <c r="L473" s="2" t="str">
        <f t="shared" si="91"/>
        <v>Derivados financierosReporte diario de forwardsDiario4259942601</v>
      </c>
    </row>
    <row r="474" spans="1:12" ht="15.95" customHeight="1" x14ac:dyDescent="0.2">
      <c r="A474" s="2" t="s">
        <v>29</v>
      </c>
      <c r="B474" s="2" t="s">
        <v>28</v>
      </c>
      <c r="C474" s="2" t="s">
        <v>26</v>
      </c>
      <c r="D474" s="4">
        <f t="shared" si="93"/>
        <v>42600</v>
      </c>
      <c r="E474" s="4">
        <f t="shared" si="92"/>
        <v>42604</v>
      </c>
      <c r="F474" s="2">
        <f t="shared" si="87"/>
        <v>2016</v>
      </c>
      <c r="G474" s="2">
        <f t="shared" si="88"/>
        <v>8</v>
      </c>
      <c r="H474" s="2">
        <f t="shared" si="89"/>
        <v>22</v>
      </c>
      <c r="I474" s="2" t="str">
        <f t="shared" si="90"/>
        <v>Agosto</v>
      </c>
      <c r="L474" s="2" t="str">
        <f t="shared" si="91"/>
        <v>Derivados financierosReporte diario de forwardsDiario4260042604</v>
      </c>
    </row>
    <row r="475" spans="1:12" ht="15.95" customHeight="1" x14ac:dyDescent="0.2">
      <c r="A475" s="2" t="s">
        <v>29</v>
      </c>
      <c r="B475" s="2" t="s">
        <v>28</v>
      </c>
      <c r="C475" s="2" t="s">
        <v>26</v>
      </c>
      <c r="D475" s="4">
        <f t="shared" si="93"/>
        <v>42601</v>
      </c>
      <c r="E475" s="4">
        <f t="shared" si="92"/>
        <v>42605</v>
      </c>
      <c r="F475" s="2">
        <f t="shared" si="87"/>
        <v>2016</v>
      </c>
      <c r="G475" s="2">
        <f t="shared" si="88"/>
        <v>8</v>
      </c>
      <c r="H475" s="2">
        <f t="shared" si="89"/>
        <v>23</v>
      </c>
      <c r="I475" s="2" t="str">
        <f t="shared" si="90"/>
        <v>Agosto</v>
      </c>
      <c r="L475" s="2" t="str">
        <f t="shared" si="91"/>
        <v>Derivados financierosReporte diario de forwardsDiario4260142605</v>
      </c>
    </row>
    <row r="476" spans="1:12" ht="15.95" customHeight="1" x14ac:dyDescent="0.2">
      <c r="A476" s="2" t="s">
        <v>29</v>
      </c>
      <c r="B476" s="2" t="s">
        <v>28</v>
      </c>
      <c r="C476" s="2" t="s">
        <v>26</v>
      </c>
      <c r="D476" s="4">
        <f t="shared" si="93"/>
        <v>42604</v>
      </c>
      <c r="E476" s="4">
        <f t="shared" si="92"/>
        <v>42606</v>
      </c>
      <c r="F476" s="2">
        <f t="shared" si="87"/>
        <v>2016</v>
      </c>
      <c r="G476" s="2">
        <f t="shared" si="88"/>
        <v>8</v>
      </c>
      <c r="H476" s="2">
        <f t="shared" si="89"/>
        <v>24</v>
      </c>
      <c r="I476" s="2" t="str">
        <f t="shared" si="90"/>
        <v>Agosto</v>
      </c>
      <c r="L476" s="2" t="str">
        <f t="shared" si="91"/>
        <v>Derivados financierosReporte diario de forwardsDiario4260442606</v>
      </c>
    </row>
    <row r="477" spans="1:12" ht="15.95" customHeight="1" x14ac:dyDescent="0.2">
      <c r="A477" s="2" t="s">
        <v>29</v>
      </c>
      <c r="B477" s="2" t="s">
        <v>28</v>
      </c>
      <c r="C477" s="2" t="s">
        <v>26</v>
      </c>
      <c r="D477" s="4">
        <f t="shared" si="93"/>
        <v>42605</v>
      </c>
      <c r="E477" s="4">
        <f t="shared" si="92"/>
        <v>42607</v>
      </c>
      <c r="F477" s="2">
        <f t="shared" si="87"/>
        <v>2016</v>
      </c>
      <c r="G477" s="2">
        <f t="shared" si="88"/>
        <v>8</v>
      </c>
      <c r="H477" s="2">
        <f t="shared" si="89"/>
        <v>25</v>
      </c>
      <c r="I477" s="2" t="str">
        <f t="shared" si="90"/>
        <v>Agosto</v>
      </c>
      <c r="L477" s="2" t="str">
        <f t="shared" si="91"/>
        <v>Derivados financierosReporte diario de forwardsDiario4260542607</v>
      </c>
    </row>
    <row r="478" spans="1:12" ht="15.95" customHeight="1" x14ac:dyDescent="0.2">
      <c r="A478" s="2" t="s">
        <v>29</v>
      </c>
      <c r="B478" s="2" t="s">
        <v>28</v>
      </c>
      <c r="C478" s="2" t="s">
        <v>26</v>
      </c>
      <c r="D478" s="4">
        <f t="shared" si="93"/>
        <v>42606</v>
      </c>
      <c r="E478" s="4">
        <f t="shared" si="92"/>
        <v>42608</v>
      </c>
      <c r="F478" s="2">
        <f t="shared" si="87"/>
        <v>2016</v>
      </c>
      <c r="G478" s="2">
        <f t="shared" si="88"/>
        <v>8</v>
      </c>
      <c r="H478" s="2">
        <f t="shared" si="89"/>
        <v>26</v>
      </c>
      <c r="I478" s="2" t="str">
        <f t="shared" si="90"/>
        <v>Agosto</v>
      </c>
      <c r="L478" s="2" t="str">
        <f t="shared" si="91"/>
        <v>Derivados financierosReporte diario de forwardsDiario4260642608</v>
      </c>
    </row>
    <row r="479" spans="1:12" ht="15.95" customHeight="1" x14ac:dyDescent="0.2">
      <c r="A479" s="2" t="s">
        <v>29</v>
      </c>
      <c r="B479" s="2" t="s">
        <v>28</v>
      </c>
      <c r="C479" s="2" t="s">
        <v>26</v>
      </c>
      <c r="D479" s="4">
        <f t="shared" si="93"/>
        <v>42607</v>
      </c>
      <c r="E479" s="4">
        <f t="shared" si="92"/>
        <v>42611</v>
      </c>
      <c r="F479" s="2">
        <f t="shared" si="87"/>
        <v>2016</v>
      </c>
      <c r="G479" s="2">
        <f t="shared" si="88"/>
        <v>8</v>
      </c>
      <c r="H479" s="2">
        <f t="shared" si="89"/>
        <v>29</v>
      </c>
      <c r="I479" s="2" t="str">
        <f t="shared" si="90"/>
        <v>Agosto</v>
      </c>
      <c r="L479" s="2" t="str">
        <f t="shared" si="91"/>
        <v>Derivados financierosReporte diario de forwardsDiario4260742611</v>
      </c>
    </row>
    <row r="480" spans="1:12" ht="15.95" customHeight="1" x14ac:dyDescent="0.2">
      <c r="A480" s="2" t="s">
        <v>29</v>
      </c>
      <c r="B480" s="2" t="s">
        <v>28</v>
      </c>
      <c r="C480" s="2" t="s">
        <v>26</v>
      </c>
      <c r="D480" s="4">
        <f t="shared" si="93"/>
        <v>42608</v>
      </c>
      <c r="E480" s="4">
        <f t="shared" si="92"/>
        <v>42612</v>
      </c>
      <c r="F480" s="2">
        <f t="shared" si="87"/>
        <v>2016</v>
      </c>
      <c r="G480" s="2">
        <f t="shared" si="88"/>
        <v>8</v>
      </c>
      <c r="H480" s="2">
        <f t="shared" si="89"/>
        <v>30</v>
      </c>
      <c r="I480" s="2" t="str">
        <f t="shared" si="90"/>
        <v>Agosto</v>
      </c>
      <c r="L480" s="2" t="str">
        <f t="shared" si="91"/>
        <v>Derivados financierosReporte diario de forwardsDiario4260842612</v>
      </c>
    </row>
    <row r="481" spans="1:12" ht="15.95" customHeight="1" x14ac:dyDescent="0.2">
      <c r="A481" s="2" t="s">
        <v>29</v>
      </c>
      <c r="B481" s="2" t="s">
        <v>28</v>
      </c>
      <c r="C481" s="2" t="s">
        <v>26</v>
      </c>
      <c r="D481" s="4">
        <f t="shared" si="93"/>
        <v>42611</v>
      </c>
      <c r="E481" s="4">
        <f t="shared" si="92"/>
        <v>42613</v>
      </c>
      <c r="F481" s="2">
        <f t="shared" si="87"/>
        <v>2016</v>
      </c>
      <c r="G481" s="2">
        <f t="shared" si="88"/>
        <v>8</v>
      </c>
      <c r="H481" s="2">
        <f t="shared" si="89"/>
        <v>31</v>
      </c>
      <c r="I481" s="2" t="str">
        <f t="shared" si="90"/>
        <v>Agosto</v>
      </c>
      <c r="L481" s="2" t="str">
        <f t="shared" si="91"/>
        <v>Derivados financierosReporte diario de forwardsDiario4261142613</v>
      </c>
    </row>
    <row r="482" spans="1:12" ht="15.95" customHeight="1" x14ac:dyDescent="0.2">
      <c r="A482" s="2" t="s">
        <v>29</v>
      </c>
      <c r="B482" s="2" t="s">
        <v>28</v>
      </c>
      <c r="C482" s="2" t="s">
        <v>26</v>
      </c>
      <c r="D482" s="4">
        <v>42612</v>
      </c>
      <c r="E482" s="4">
        <v>42614</v>
      </c>
      <c r="F482" s="2">
        <f t="shared" si="87"/>
        <v>2016</v>
      </c>
      <c r="G482" s="2">
        <f t="shared" si="88"/>
        <v>9</v>
      </c>
      <c r="H482" s="2">
        <f t="shared" si="89"/>
        <v>1</v>
      </c>
      <c r="I482" s="2" t="str">
        <f t="shared" si="90"/>
        <v>Septiembre</v>
      </c>
      <c r="L482" s="2" t="str">
        <f t="shared" si="91"/>
        <v>Derivados financierosReporte diario de forwardsDiario4261242614</v>
      </c>
    </row>
    <row r="483" spans="1:12" ht="15.95" customHeight="1" x14ac:dyDescent="0.2">
      <c r="A483" s="2" t="s">
        <v>29</v>
      </c>
      <c r="B483" s="2" t="s">
        <v>28</v>
      </c>
      <c r="C483" s="2" t="s">
        <v>26</v>
      </c>
      <c r="D483" s="4">
        <v>42613</v>
      </c>
      <c r="E483" s="4">
        <v>42615</v>
      </c>
      <c r="F483" s="2">
        <f t="shared" si="87"/>
        <v>2016</v>
      </c>
      <c r="G483" s="2">
        <f t="shared" si="88"/>
        <v>9</v>
      </c>
      <c r="H483" s="2">
        <f t="shared" si="89"/>
        <v>2</v>
      </c>
      <c r="I483" s="2" t="str">
        <f t="shared" si="90"/>
        <v>Septiembre</v>
      </c>
      <c r="L483" s="2" t="str">
        <f t="shared" si="91"/>
        <v>Derivados financierosReporte diario de forwardsDiario4261342615</v>
      </c>
    </row>
    <row r="484" spans="1:12" ht="15.95" customHeight="1" x14ac:dyDescent="0.2">
      <c r="A484" s="2" t="s">
        <v>29</v>
      </c>
      <c r="B484" s="2" t="s">
        <v>28</v>
      </c>
      <c r="C484" s="2" t="s">
        <v>26</v>
      </c>
      <c r="D484" s="4">
        <v>42614</v>
      </c>
      <c r="E484" s="4">
        <v>42618</v>
      </c>
      <c r="F484" s="2">
        <f t="shared" si="87"/>
        <v>2016</v>
      </c>
      <c r="G484" s="2">
        <f t="shared" si="88"/>
        <v>9</v>
      </c>
      <c r="H484" s="2">
        <f t="shared" si="89"/>
        <v>5</v>
      </c>
      <c r="I484" s="2" t="str">
        <f t="shared" si="90"/>
        <v>Septiembre</v>
      </c>
      <c r="L484" s="2" t="str">
        <f t="shared" si="91"/>
        <v>Derivados financierosReporte diario de forwardsDiario4261442618</v>
      </c>
    </row>
    <row r="485" spans="1:12" ht="15.95" customHeight="1" x14ac:dyDescent="0.2">
      <c r="A485" s="2" t="s">
        <v>29</v>
      </c>
      <c r="B485" s="2" t="s">
        <v>28</v>
      </c>
      <c r="C485" s="2" t="s">
        <v>26</v>
      </c>
      <c r="D485" s="4">
        <v>42615</v>
      </c>
      <c r="E485" s="4">
        <v>42619</v>
      </c>
      <c r="F485" s="2">
        <f t="shared" si="87"/>
        <v>2016</v>
      </c>
      <c r="G485" s="2">
        <f t="shared" si="88"/>
        <v>9</v>
      </c>
      <c r="H485" s="2">
        <f t="shared" si="89"/>
        <v>6</v>
      </c>
      <c r="I485" s="2" t="str">
        <f t="shared" si="90"/>
        <v>Septiembre</v>
      </c>
      <c r="L485" s="2" t="str">
        <f t="shared" si="91"/>
        <v>Derivados financierosReporte diario de forwardsDiario4261542619</v>
      </c>
    </row>
    <row r="486" spans="1:12" ht="15.95" customHeight="1" x14ac:dyDescent="0.2">
      <c r="A486" s="2" t="s">
        <v>29</v>
      </c>
      <c r="B486" s="2" t="s">
        <v>28</v>
      </c>
      <c r="C486" s="2" t="s">
        <v>26</v>
      </c>
      <c r="D486" s="4">
        <v>42618</v>
      </c>
      <c r="E486" s="4">
        <v>42620</v>
      </c>
      <c r="F486" s="2">
        <f t="shared" si="87"/>
        <v>2016</v>
      </c>
      <c r="G486" s="2">
        <f t="shared" si="88"/>
        <v>9</v>
      </c>
      <c r="H486" s="2">
        <f t="shared" si="89"/>
        <v>7</v>
      </c>
      <c r="I486" s="2" t="str">
        <f t="shared" si="90"/>
        <v>Septiembre</v>
      </c>
      <c r="L486" s="2" t="str">
        <f t="shared" si="91"/>
        <v>Derivados financierosReporte diario de forwardsDiario4261842620</v>
      </c>
    </row>
    <row r="487" spans="1:12" ht="15.95" customHeight="1" x14ac:dyDescent="0.2">
      <c r="A487" s="2" t="s">
        <v>29</v>
      </c>
      <c r="B487" s="2" t="s">
        <v>28</v>
      </c>
      <c r="C487" s="2" t="s">
        <v>26</v>
      </c>
      <c r="D487" s="4">
        <v>42619</v>
      </c>
      <c r="E487" s="4">
        <v>42621</v>
      </c>
      <c r="F487" s="2">
        <f t="shared" si="87"/>
        <v>2016</v>
      </c>
      <c r="G487" s="2">
        <f t="shared" si="88"/>
        <v>9</v>
      </c>
      <c r="H487" s="2">
        <f t="shared" si="89"/>
        <v>8</v>
      </c>
      <c r="I487" s="2" t="str">
        <f t="shared" si="90"/>
        <v>Septiembre</v>
      </c>
      <c r="L487" s="2" t="str">
        <f t="shared" si="91"/>
        <v>Derivados financierosReporte diario de forwardsDiario4261942621</v>
      </c>
    </row>
    <row r="488" spans="1:12" ht="15.95" customHeight="1" x14ac:dyDescent="0.2">
      <c r="A488" s="2" t="s">
        <v>29</v>
      </c>
      <c r="B488" s="2" t="s">
        <v>28</v>
      </c>
      <c r="C488" s="2" t="s">
        <v>26</v>
      </c>
      <c r="D488" s="4">
        <v>42620</v>
      </c>
      <c r="E488" s="4">
        <v>42622</v>
      </c>
      <c r="F488" s="2">
        <f t="shared" si="87"/>
        <v>2016</v>
      </c>
      <c r="G488" s="2">
        <f t="shared" si="88"/>
        <v>9</v>
      </c>
      <c r="H488" s="2">
        <f t="shared" si="89"/>
        <v>9</v>
      </c>
      <c r="I488" s="2" t="str">
        <f t="shared" si="90"/>
        <v>Septiembre</v>
      </c>
      <c r="L488" s="2" t="str">
        <f t="shared" si="91"/>
        <v>Derivados financierosReporte diario de forwardsDiario4262042622</v>
      </c>
    </row>
    <row r="489" spans="1:12" ht="15.95" customHeight="1" x14ac:dyDescent="0.2">
      <c r="A489" s="2" t="s">
        <v>29</v>
      </c>
      <c r="B489" s="2" t="s">
        <v>28</v>
      </c>
      <c r="C489" s="2" t="s">
        <v>26</v>
      </c>
      <c r="D489" s="4">
        <v>42621</v>
      </c>
      <c r="E489" s="4">
        <v>42625</v>
      </c>
      <c r="F489" s="2">
        <f t="shared" si="87"/>
        <v>2016</v>
      </c>
      <c r="G489" s="2">
        <f t="shared" si="88"/>
        <v>9</v>
      </c>
      <c r="H489" s="2">
        <f t="shared" si="89"/>
        <v>12</v>
      </c>
      <c r="I489" s="2" t="str">
        <f t="shared" si="90"/>
        <v>Septiembre</v>
      </c>
      <c r="L489" s="2" t="str">
        <f t="shared" si="91"/>
        <v>Derivados financierosReporte diario de forwardsDiario4262142625</v>
      </c>
    </row>
    <row r="490" spans="1:12" ht="15.95" customHeight="1" x14ac:dyDescent="0.2">
      <c r="A490" s="2" t="s">
        <v>29</v>
      </c>
      <c r="B490" s="2" t="s">
        <v>28</v>
      </c>
      <c r="C490" s="2" t="s">
        <v>26</v>
      </c>
      <c r="D490" s="4">
        <v>42622</v>
      </c>
      <c r="E490" s="4">
        <v>42626</v>
      </c>
      <c r="F490" s="2">
        <f t="shared" si="87"/>
        <v>2016</v>
      </c>
      <c r="G490" s="2">
        <f t="shared" si="88"/>
        <v>9</v>
      </c>
      <c r="H490" s="2">
        <f t="shared" si="89"/>
        <v>13</v>
      </c>
      <c r="I490" s="2" t="str">
        <f t="shared" si="90"/>
        <v>Septiembre</v>
      </c>
      <c r="L490" s="2" t="str">
        <f t="shared" si="91"/>
        <v>Derivados financierosReporte diario de forwardsDiario4262242626</v>
      </c>
    </row>
    <row r="491" spans="1:12" ht="15.95" customHeight="1" x14ac:dyDescent="0.2">
      <c r="A491" s="2" t="s">
        <v>29</v>
      </c>
      <c r="B491" s="2" t="s">
        <v>28</v>
      </c>
      <c r="C491" s="2" t="s">
        <v>26</v>
      </c>
      <c r="D491" s="4">
        <v>42625</v>
      </c>
      <c r="E491" s="4">
        <v>42627</v>
      </c>
      <c r="F491" s="2">
        <f t="shared" si="87"/>
        <v>2016</v>
      </c>
      <c r="G491" s="2">
        <f t="shared" si="88"/>
        <v>9</v>
      </c>
      <c r="H491" s="2">
        <f t="shared" si="89"/>
        <v>14</v>
      </c>
      <c r="I491" s="2" t="str">
        <f t="shared" si="90"/>
        <v>Septiembre</v>
      </c>
      <c r="L491" s="2" t="str">
        <f t="shared" si="91"/>
        <v>Derivados financierosReporte diario de forwardsDiario4262542627</v>
      </c>
    </row>
    <row r="492" spans="1:12" ht="15.95" customHeight="1" x14ac:dyDescent="0.2">
      <c r="A492" s="2" t="s">
        <v>29</v>
      </c>
      <c r="B492" s="2" t="s">
        <v>28</v>
      </c>
      <c r="C492" s="2" t="s">
        <v>26</v>
      </c>
      <c r="D492" s="4">
        <v>42626</v>
      </c>
      <c r="E492" s="4">
        <v>42628</v>
      </c>
      <c r="F492" s="2">
        <f t="shared" si="87"/>
        <v>2016</v>
      </c>
      <c r="G492" s="2">
        <f t="shared" si="88"/>
        <v>9</v>
      </c>
      <c r="H492" s="2">
        <f t="shared" si="89"/>
        <v>15</v>
      </c>
      <c r="I492" s="2" t="str">
        <f t="shared" si="90"/>
        <v>Septiembre</v>
      </c>
      <c r="L492" s="2" t="str">
        <f t="shared" si="91"/>
        <v>Derivados financierosReporte diario de forwardsDiario4262642628</v>
      </c>
    </row>
    <row r="493" spans="1:12" ht="15.95" customHeight="1" x14ac:dyDescent="0.2">
      <c r="A493" s="2" t="s">
        <v>29</v>
      </c>
      <c r="B493" s="2" t="s">
        <v>28</v>
      </c>
      <c r="C493" s="2" t="s">
        <v>26</v>
      </c>
      <c r="D493" s="4">
        <v>42627</v>
      </c>
      <c r="E493" s="4">
        <v>42629</v>
      </c>
      <c r="F493" s="2">
        <f t="shared" si="87"/>
        <v>2016</v>
      </c>
      <c r="G493" s="2">
        <f t="shared" si="88"/>
        <v>9</v>
      </c>
      <c r="H493" s="2">
        <f t="shared" si="89"/>
        <v>16</v>
      </c>
      <c r="I493" s="2" t="str">
        <f t="shared" si="90"/>
        <v>Septiembre</v>
      </c>
      <c r="L493" s="2" t="str">
        <f t="shared" si="91"/>
        <v>Derivados financierosReporte diario de forwardsDiario4262742629</v>
      </c>
    </row>
    <row r="494" spans="1:12" ht="15.95" customHeight="1" x14ac:dyDescent="0.2">
      <c r="A494" s="2" t="s">
        <v>29</v>
      </c>
      <c r="B494" s="2" t="s">
        <v>28</v>
      </c>
      <c r="C494" s="2" t="s">
        <v>26</v>
      </c>
      <c r="D494" s="4">
        <v>42628</v>
      </c>
      <c r="E494" s="4">
        <v>42632</v>
      </c>
      <c r="F494" s="2">
        <f t="shared" si="87"/>
        <v>2016</v>
      </c>
      <c r="G494" s="2">
        <f t="shared" si="88"/>
        <v>9</v>
      </c>
      <c r="H494" s="2">
        <f t="shared" si="89"/>
        <v>19</v>
      </c>
      <c r="I494" s="2" t="str">
        <f t="shared" si="90"/>
        <v>Septiembre</v>
      </c>
      <c r="L494" s="2" t="str">
        <f t="shared" si="91"/>
        <v>Derivados financierosReporte diario de forwardsDiario4262842632</v>
      </c>
    </row>
    <row r="495" spans="1:12" ht="15.95" customHeight="1" x14ac:dyDescent="0.2">
      <c r="A495" s="2" t="s">
        <v>29</v>
      </c>
      <c r="B495" s="2" t="s">
        <v>28</v>
      </c>
      <c r="C495" s="2" t="s">
        <v>26</v>
      </c>
      <c r="D495" s="4">
        <v>42629</v>
      </c>
      <c r="E495" s="4">
        <v>42633</v>
      </c>
      <c r="F495" s="2">
        <f t="shared" si="87"/>
        <v>2016</v>
      </c>
      <c r="G495" s="2">
        <f t="shared" si="88"/>
        <v>9</v>
      </c>
      <c r="H495" s="2">
        <f t="shared" si="89"/>
        <v>20</v>
      </c>
      <c r="I495" s="2" t="str">
        <f t="shared" si="90"/>
        <v>Septiembre</v>
      </c>
      <c r="L495" s="2" t="str">
        <f t="shared" si="91"/>
        <v>Derivados financierosReporte diario de forwardsDiario4262942633</v>
      </c>
    </row>
    <row r="496" spans="1:12" ht="15.95" customHeight="1" x14ac:dyDescent="0.2">
      <c r="A496" s="2" t="s">
        <v>29</v>
      </c>
      <c r="B496" s="2" t="s">
        <v>28</v>
      </c>
      <c r="C496" s="2" t="s">
        <v>26</v>
      </c>
      <c r="D496" s="4">
        <v>42632</v>
      </c>
      <c r="E496" s="4">
        <v>42634</v>
      </c>
      <c r="F496" s="2">
        <f t="shared" si="87"/>
        <v>2016</v>
      </c>
      <c r="G496" s="2">
        <f t="shared" si="88"/>
        <v>9</v>
      </c>
      <c r="H496" s="2">
        <f t="shared" si="89"/>
        <v>21</v>
      </c>
      <c r="I496" s="2" t="str">
        <f t="shared" si="90"/>
        <v>Septiembre</v>
      </c>
      <c r="L496" s="2" t="str">
        <f t="shared" si="91"/>
        <v>Derivados financierosReporte diario de forwardsDiario4263242634</v>
      </c>
    </row>
    <row r="497" spans="1:12" ht="15.95" customHeight="1" x14ac:dyDescent="0.2">
      <c r="A497" s="2" t="s">
        <v>29</v>
      </c>
      <c r="B497" s="2" t="s">
        <v>28</v>
      </c>
      <c r="C497" s="2" t="s">
        <v>26</v>
      </c>
      <c r="D497" s="4">
        <v>42633</v>
      </c>
      <c r="E497" s="4">
        <v>42635</v>
      </c>
      <c r="F497" s="2">
        <f t="shared" si="87"/>
        <v>2016</v>
      </c>
      <c r="G497" s="2">
        <f t="shared" si="88"/>
        <v>9</v>
      </c>
      <c r="H497" s="2">
        <f t="shared" si="89"/>
        <v>22</v>
      </c>
      <c r="I497" s="2" t="str">
        <f t="shared" si="90"/>
        <v>Septiembre</v>
      </c>
      <c r="L497" s="2" t="str">
        <f t="shared" si="91"/>
        <v>Derivados financierosReporte diario de forwardsDiario4263342635</v>
      </c>
    </row>
    <row r="498" spans="1:12" ht="15.95" customHeight="1" x14ac:dyDescent="0.2">
      <c r="A498" s="2" t="s">
        <v>29</v>
      </c>
      <c r="B498" s="2" t="s">
        <v>28</v>
      </c>
      <c r="C498" s="2" t="s">
        <v>26</v>
      </c>
      <c r="D498" s="4">
        <v>42634</v>
      </c>
      <c r="E498" s="4">
        <v>42636</v>
      </c>
      <c r="F498" s="2">
        <f t="shared" si="87"/>
        <v>2016</v>
      </c>
      <c r="G498" s="2">
        <f t="shared" si="88"/>
        <v>9</v>
      </c>
      <c r="H498" s="2">
        <f t="shared" si="89"/>
        <v>23</v>
      </c>
      <c r="I498" s="2" t="str">
        <f t="shared" si="90"/>
        <v>Septiembre</v>
      </c>
      <c r="L498" s="2" t="str">
        <f t="shared" si="91"/>
        <v>Derivados financierosReporte diario de forwardsDiario4263442636</v>
      </c>
    </row>
    <row r="499" spans="1:12" ht="15.95" customHeight="1" x14ac:dyDescent="0.2">
      <c r="A499" s="2" t="s">
        <v>29</v>
      </c>
      <c r="B499" s="2" t="s">
        <v>28</v>
      </c>
      <c r="C499" s="2" t="s">
        <v>26</v>
      </c>
      <c r="D499" s="4">
        <v>42635</v>
      </c>
      <c r="E499" s="4">
        <v>42639</v>
      </c>
      <c r="F499" s="2">
        <f t="shared" si="87"/>
        <v>2016</v>
      </c>
      <c r="G499" s="2">
        <f t="shared" si="88"/>
        <v>9</v>
      </c>
      <c r="H499" s="2">
        <f t="shared" si="89"/>
        <v>26</v>
      </c>
      <c r="I499" s="2" t="str">
        <f t="shared" si="90"/>
        <v>Septiembre</v>
      </c>
      <c r="L499" s="2" t="str">
        <f t="shared" si="91"/>
        <v>Derivados financierosReporte diario de forwardsDiario4263542639</v>
      </c>
    </row>
    <row r="500" spans="1:12" ht="15.95" customHeight="1" x14ac:dyDescent="0.2">
      <c r="A500" s="2" t="s">
        <v>29</v>
      </c>
      <c r="B500" s="2" t="s">
        <v>28</v>
      </c>
      <c r="C500" s="2" t="s">
        <v>26</v>
      </c>
      <c r="D500" s="4">
        <v>42636</v>
      </c>
      <c r="E500" s="4">
        <v>42640</v>
      </c>
      <c r="F500" s="2">
        <f t="shared" si="87"/>
        <v>2016</v>
      </c>
      <c r="G500" s="2">
        <f t="shared" si="88"/>
        <v>9</v>
      </c>
      <c r="H500" s="2">
        <f t="shared" si="89"/>
        <v>27</v>
      </c>
      <c r="I500" s="2" t="str">
        <f t="shared" si="90"/>
        <v>Septiembre</v>
      </c>
      <c r="L500" s="2" t="str">
        <f t="shared" si="91"/>
        <v>Derivados financierosReporte diario de forwardsDiario4263642640</v>
      </c>
    </row>
    <row r="501" spans="1:12" ht="15.95" customHeight="1" x14ac:dyDescent="0.2">
      <c r="A501" s="2" t="s">
        <v>29</v>
      </c>
      <c r="B501" s="2" t="s">
        <v>28</v>
      </c>
      <c r="C501" s="2" t="s">
        <v>26</v>
      </c>
      <c r="D501" s="4">
        <v>42639</v>
      </c>
      <c r="E501" s="4">
        <v>42641</v>
      </c>
      <c r="F501" s="2">
        <f t="shared" si="87"/>
        <v>2016</v>
      </c>
      <c r="G501" s="2">
        <f t="shared" si="88"/>
        <v>9</v>
      </c>
      <c r="H501" s="2">
        <f t="shared" si="89"/>
        <v>28</v>
      </c>
      <c r="I501" s="2" t="str">
        <f t="shared" si="90"/>
        <v>Septiembre</v>
      </c>
      <c r="L501" s="2" t="str">
        <f t="shared" si="91"/>
        <v>Derivados financierosReporte diario de forwardsDiario4263942641</v>
      </c>
    </row>
    <row r="502" spans="1:12" ht="15.95" customHeight="1" x14ac:dyDescent="0.2">
      <c r="A502" s="2" t="s">
        <v>29</v>
      </c>
      <c r="B502" s="2" t="s">
        <v>28</v>
      </c>
      <c r="C502" s="2" t="s">
        <v>26</v>
      </c>
      <c r="D502" s="4">
        <v>42640</v>
      </c>
      <c r="E502" s="4">
        <v>42642</v>
      </c>
      <c r="F502" s="2">
        <f t="shared" si="87"/>
        <v>2016</v>
      </c>
      <c r="G502" s="2">
        <f t="shared" si="88"/>
        <v>9</v>
      </c>
      <c r="H502" s="2">
        <f t="shared" si="89"/>
        <v>29</v>
      </c>
      <c r="I502" s="2" t="str">
        <f t="shared" si="90"/>
        <v>Septiembre</v>
      </c>
      <c r="L502" s="2" t="str">
        <f t="shared" si="91"/>
        <v>Derivados financierosReporte diario de forwardsDiario4264042642</v>
      </c>
    </row>
    <row r="503" spans="1:12" ht="15.95" customHeight="1" x14ac:dyDescent="0.2">
      <c r="A503" s="2" t="s">
        <v>29</v>
      </c>
      <c r="B503" s="2" t="s">
        <v>28</v>
      </c>
      <c r="C503" s="2" t="s">
        <v>26</v>
      </c>
      <c r="D503" s="4">
        <v>42641</v>
      </c>
      <c r="E503" s="4">
        <v>42643</v>
      </c>
      <c r="F503" s="2">
        <f t="shared" si="87"/>
        <v>2016</v>
      </c>
      <c r="G503" s="2">
        <f t="shared" si="88"/>
        <v>9</v>
      </c>
      <c r="H503" s="2">
        <f t="shared" si="89"/>
        <v>30</v>
      </c>
      <c r="I503" s="2" t="str">
        <f t="shared" si="90"/>
        <v>Septiembre</v>
      </c>
      <c r="L503" s="2" t="str">
        <f t="shared" si="91"/>
        <v>Derivados financierosReporte diario de forwardsDiario4264142643</v>
      </c>
    </row>
    <row r="504" spans="1:12" ht="15.95" customHeight="1" x14ac:dyDescent="0.2">
      <c r="A504" s="2" t="s">
        <v>29</v>
      </c>
      <c r="B504" s="2" t="s">
        <v>28</v>
      </c>
      <c r="C504" s="2" t="s">
        <v>26</v>
      </c>
      <c r="D504" s="4">
        <v>42642</v>
      </c>
      <c r="E504" s="4">
        <v>42646</v>
      </c>
      <c r="F504" s="2">
        <f t="shared" si="87"/>
        <v>2016</v>
      </c>
      <c r="G504" s="2">
        <f t="shared" si="88"/>
        <v>10</v>
      </c>
      <c r="H504" s="2">
        <f t="shared" si="89"/>
        <v>3</v>
      </c>
      <c r="I504" s="2" t="str">
        <f t="shared" si="90"/>
        <v>Octubre</v>
      </c>
      <c r="L504" s="2" t="str">
        <f t="shared" si="91"/>
        <v>Derivados financierosReporte diario de forwardsDiario4264242646</v>
      </c>
    </row>
    <row r="505" spans="1:12" ht="15.95" customHeight="1" x14ac:dyDescent="0.2">
      <c r="A505" s="2" t="s">
        <v>29</v>
      </c>
      <c r="B505" s="2" t="s">
        <v>28</v>
      </c>
      <c r="C505" s="2" t="s">
        <v>26</v>
      </c>
      <c r="D505" s="4">
        <v>42643</v>
      </c>
      <c r="E505" s="4">
        <v>42647</v>
      </c>
      <c r="F505" s="2">
        <f t="shared" si="87"/>
        <v>2016</v>
      </c>
      <c r="G505" s="2">
        <f t="shared" si="88"/>
        <v>10</v>
      </c>
      <c r="H505" s="2">
        <f t="shared" si="89"/>
        <v>4</v>
      </c>
      <c r="I505" s="2" t="str">
        <f t="shared" si="90"/>
        <v>Octubre</v>
      </c>
      <c r="L505" s="2" t="str">
        <f t="shared" si="91"/>
        <v>Derivados financierosReporte diario de forwardsDiario4264342647</v>
      </c>
    </row>
    <row r="506" spans="1:12" ht="15.95" customHeight="1" x14ac:dyDescent="0.2">
      <c r="A506" s="7" t="s">
        <v>29</v>
      </c>
      <c r="B506" s="7" t="s">
        <v>28</v>
      </c>
      <c r="C506" s="7" t="s">
        <v>26</v>
      </c>
      <c r="D506" s="3">
        <v>42646</v>
      </c>
      <c r="E506" s="3">
        <v>42648</v>
      </c>
      <c r="F506" s="2">
        <f t="shared" si="87"/>
        <v>2016</v>
      </c>
      <c r="G506" s="2">
        <f t="shared" si="88"/>
        <v>10</v>
      </c>
      <c r="H506" s="2">
        <f t="shared" si="89"/>
        <v>5</v>
      </c>
      <c r="I506" s="2" t="str">
        <f t="shared" si="90"/>
        <v>Octubre</v>
      </c>
      <c r="L506" s="2" t="str">
        <f t="shared" si="91"/>
        <v>Derivados financierosReporte diario de forwardsDiario4264642648</v>
      </c>
    </row>
    <row r="507" spans="1:12" ht="15.95" customHeight="1" x14ac:dyDescent="0.2">
      <c r="A507" s="7" t="s">
        <v>29</v>
      </c>
      <c r="B507" s="7" t="s">
        <v>28</v>
      </c>
      <c r="C507" s="7" t="s">
        <v>26</v>
      </c>
      <c r="D507" s="3">
        <v>42647</v>
      </c>
      <c r="E507" s="3">
        <v>42649</v>
      </c>
      <c r="F507" s="2">
        <f t="shared" si="87"/>
        <v>2016</v>
      </c>
      <c r="G507" s="2">
        <f t="shared" si="88"/>
        <v>10</v>
      </c>
      <c r="H507" s="2">
        <f t="shared" si="89"/>
        <v>6</v>
      </c>
      <c r="I507" s="2" t="str">
        <f t="shared" si="90"/>
        <v>Octubre</v>
      </c>
      <c r="L507" s="2" t="str">
        <f t="shared" si="91"/>
        <v>Derivados financierosReporte diario de forwardsDiario4264742649</v>
      </c>
    </row>
    <row r="508" spans="1:12" ht="15.95" customHeight="1" x14ac:dyDescent="0.2">
      <c r="A508" s="7" t="s">
        <v>29</v>
      </c>
      <c r="B508" s="7" t="s">
        <v>28</v>
      </c>
      <c r="C508" s="7" t="s">
        <v>26</v>
      </c>
      <c r="D508" s="3">
        <v>42648</v>
      </c>
      <c r="E508" s="3">
        <v>42650</v>
      </c>
      <c r="F508" s="2">
        <f t="shared" si="87"/>
        <v>2016</v>
      </c>
      <c r="G508" s="2">
        <f t="shared" si="88"/>
        <v>10</v>
      </c>
      <c r="H508" s="2">
        <f t="shared" si="89"/>
        <v>7</v>
      </c>
      <c r="I508" s="2" t="str">
        <f t="shared" si="90"/>
        <v>Octubre</v>
      </c>
      <c r="L508" s="2" t="str">
        <f t="shared" si="91"/>
        <v>Derivados financierosReporte diario de forwardsDiario4264842650</v>
      </c>
    </row>
    <row r="509" spans="1:12" ht="15.95" customHeight="1" x14ac:dyDescent="0.2">
      <c r="A509" s="7" t="s">
        <v>29</v>
      </c>
      <c r="B509" s="7" t="s">
        <v>28</v>
      </c>
      <c r="C509" s="7" t="s">
        <v>26</v>
      </c>
      <c r="D509" s="3">
        <v>42649</v>
      </c>
      <c r="E509" s="3">
        <v>42653</v>
      </c>
      <c r="F509" s="2">
        <f t="shared" si="87"/>
        <v>2016</v>
      </c>
      <c r="G509" s="2">
        <f t="shared" si="88"/>
        <v>10</v>
      </c>
      <c r="H509" s="2">
        <f t="shared" si="89"/>
        <v>10</v>
      </c>
      <c r="I509" s="2" t="str">
        <f t="shared" si="90"/>
        <v>Octubre</v>
      </c>
      <c r="L509" s="2" t="str">
        <f t="shared" si="91"/>
        <v>Derivados financierosReporte diario de forwardsDiario4264942653</v>
      </c>
    </row>
    <row r="510" spans="1:12" ht="15.95" customHeight="1" x14ac:dyDescent="0.2">
      <c r="A510" s="7" t="s">
        <v>29</v>
      </c>
      <c r="B510" s="7" t="s">
        <v>28</v>
      </c>
      <c r="C510" s="7" t="s">
        <v>26</v>
      </c>
      <c r="D510" s="3">
        <v>42650</v>
      </c>
      <c r="E510" s="3">
        <v>42654</v>
      </c>
      <c r="F510" s="2">
        <f t="shared" si="87"/>
        <v>2016</v>
      </c>
      <c r="G510" s="2">
        <f t="shared" si="88"/>
        <v>10</v>
      </c>
      <c r="H510" s="2">
        <f t="shared" si="89"/>
        <v>11</v>
      </c>
      <c r="I510" s="2" t="str">
        <f t="shared" si="90"/>
        <v>Octubre</v>
      </c>
      <c r="L510" s="2" t="str">
        <f t="shared" si="91"/>
        <v>Derivados financierosReporte diario de forwardsDiario4265042654</v>
      </c>
    </row>
    <row r="511" spans="1:12" ht="15.95" customHeight="1" x14ac:dyDescent="0.2">
      <c r="A511" s="7" t="s">
        <v>29</v>
      </c>
      <c r="B511" s="7" t="s">
        <v>28</v>
      </c>
      <c r="C511" s="7" t="s">
        <v>26</v>
      </c>
      <c r="D511" s="3">
        <v>42653</v>
      </c>
      <c r="E511" s="3">
        <v>42655</v>
      </c>
      <c r="F511" s="2">
        <f t="shared" si="87"/>
        <v>2016</v>
      </c>
      <c r="G511" s="2">
        <f t="shared" si="88"/>
        <v>10</v>
      </c>
      <c r="H511" s="2">
        <f t="shared" si="89"/>
        <v>12</v>
      </c>
      <c r="I511" s="2" t="str">
        <f t="shared" si="90"/>
        <v>Octubre</v>
      </c>
      <c r="L511" s="2" t="str">
        <f t="shared" si="91"/>
        <v>Derivados financierosReporte diario de forwardsDiario4265342655</v>
      </c>
    </row>
    <row r="512" spans="1:12" ht="15.95" customHeight="1" x14ac:dyDescent="0.2">
      <c r="A512" s="7" t="s">
        <v>29</v>
      </c>
      <c r="B512" s="7" t="s">
        <v>28</v>
      </c>
      <c r="C512" s="7" t="s">
        <v>26</v>
      </c>
      <c r="D512" s="3">
        <v>42654</v>
      </c>
      <c r="E512" s="3">
        <v>42656</v>
      </c>
      <c r="F512" s="2">
        <f t="shared" si="87"/>
        <v>2016</v>
      </c>
      <c r="G512" s="2">
        <f t="shared" si="88"/>
        <v>10</v>
      </c>
      <c r="H512" s="2">
        <f t="shared" si="89"/>
        <v>13</v>
      </c>
      <c r="I512" s="2" t="str">
        <f t="shared" si="90"/>
        <v>Octubre</v>
      </c>
      <c r="L512" s="2" t="str">
        <f t="shared" si="91"/>
        <v>Derivados financierosReporte diario de forwardsDiario4265442656</v>
      </c>
    </row>
    <row r="513" spans="1:12" ht="15.95" customHeight="1" x14ac:dyDescent="0.2">
      <c r="A513" s="7" t="s">
        <v>29</v>
      </c>
      <c r="B513" s="7" t="s">
        <v>28</v>
      </c>
      <c r="C513" s="7" t="s">
        <v>26</v>
      </c>
      <c r="D513" s="3">
        <v>42655</v>
      </c>
      <c r="E513" s="3">
        <v>42657</v>
      </c>
      <c r="F513" s="2">
        <f t="shared" si="87"/>
        <v>2016</v>
      </c>
      <c r="G513" s="2">
        <f t="shared" si="88"/>
        <v>10</v>
      </c>
      <c r="H513" s="2">
        <f t="shared" si="89"/>
        <v>14</v>
      </c>
      <c r="I513" s="2" t="str">
        <f t="shared" si="90"/>
        <v>Octubre</v>
      </c>
      <c r="L513" s="2" t="str">
        <f t="shared" si="91"/>
        <v>Derivados financierosReporte diario de forwardsDiario4265542657</v>
      </c>
    </row>
    <row r="514" spans="1:12" ht="15.95" customHeight="1" x14ac:dyDescent="0.2">
      <c r="A514" s="7" t="s">
        <v>29</v>
      </c>
      <c r="B514" s="7" t="s">
        <v>28</v>
      </c>
      <c r="C514" s="7" t="s">
        <v>26</v>
      </c>
      <c r="D514" s="3">
        <v>42656</v>
      </c>
      <c r="E514" s="3">
        <v>42661</v>
      </c>
      <c r="F514" s="2">
        <f t="shared" si="87"/>
        <v>2016</v>
      </c>
      <c r="G514" s="2">
        <f t="shared" si="88"/>
        <v>10</v>
      </c>
      <c r="H514" s="2">
        <f t="shared" si="89"/>
        <v>18</v>
      </c>
      <c r="I514" s="2" t="str">
        <f t="shared" si="90"/>
        <v>Octubre</v>
      </c>
      <c r="L514" s="2" t="str">
        <f t="shared" si="91"/>
        <v>Derivados financierosReporte diario de forwardsDiario4265642661</v>
      </c>
    </row>
    <row r="515" spans="1:12" ht="15.95" customHeight="1" x14ac:dyDescent="0.2">
      <c r="A515" s="7" t="s">
        <v>29</v>
      </c>
      <c r="B515" s="7" t="s">
        <v>28</v>
      </c>
      <c r="C515" s="7" t="s">
        <v>26</v>
      </c>
      <c r="D515" s="3">
        <v>42657</v>
      </c>
      <c r="E515" s="3">
        <v>42662</v>
      </c>
      <c r="F515" s="2">
        <f t="shared" si="87"/>
        <v>2016</v>
      </c>
      <c r="G515" s="2">
        <f t="shared" si="88"/>
        <v>10</v>
      </c>
      <c r="H515" s="2">
        <f t="shared" si="89"/>
        <v>19</v>
      </c>
      <c r="I515" s="2" t="str">
        <f t="shared" si="90"/>
        <v>Octubre</v>
      </c>
      <c r="L515" s="2" t="str">
        <f t="shared" si="91"/>
        <v>Derivados financierosReporte diario de forwardsDiario4265742662</v>
      </c>
    </row>
    <row r="516" spans="1:12" ht="15.95" customHeight="1" x14ac:dyDescent="0.2">
      <c r="A516" s="7" t="s">
        <v>29</v>
      </c>
      <c r="B516" s="7" t="s">
        <v>28</v>
      </c>
      <c r="C516" s="7" t="s">
        <v>26</v>
      </c>
      <c r="D516" s="3">
        <v>42661</v>
      </c>
      <c r="E516" s="3">
        <v>42663</v>
      </c>
      <c r="F516" s="2">
        <f t="shared" si="87"/>
        <v>2016</v>
      </c>
      <c r="G516" s="2">
        <f t="shared" si="88"/>
        <v>10</v>
      </c>
      <c r="H516" s="2">
        <f t="shared" si="89"/>
        <v>20</v>
      </c>
      <c r="I516" s="2" t="str">
        <f t="shared" si="90"/>
        <v>Octubre</v>
      </c>
      <c r="L516" s="2" t="str">
        <f t="shared" si="91"/>
        <v>Derivados financierosReporte diario de forwardsDiario4266142663</v>
      </c>
    </row>
    <row r="517" spans="1:12" ht="15.95" customHeight="1" x14ac:dyDescent="0.2">
      <c r="A517" s="7" t="s">
        <v>29</v>
      </c>
      <c r="B517" s="7" t="s">
        <v>28</v>
      </c>
      <c r="C517" s="7" t="s">
        <v>26</v>
      </c>
      <c r="D517" s="3">
        <v>42662</v>
      </c>
      <c r="E517" s="3">
        <v>42664</v>
      </c>
      <c r="F517" s="2">
        <f t="shared" si="87"/>
        <v>2016</v>
      </c>
      <c r="G517" s="2">
        <f t="shared" si="88"/>
        <v>10</v>
      </c>
      <c r="H517" s="2">
        <f t="shared" si="89"/>
        <v>21</v>
      </c>
      <c r="I517" s="2" t="str">
        <f t="shared" si="90"/>
        <v>Octubre</v>
      </c>
      <c r="L517" s="2" t="str">
        <f t="shared" si="91"/>
        <v>Derivados financierosReporte diario de forwardsDiario4266242664</v>
      </c>
    </row>
    <row r="518" spans="1:12" ht="15.95" customHeight="1" x14ac:dyDescent="0.2">
      <c r="A518" s="7" t="s">
        <v>29</v>
      </c>
      <c r="B518" s="7" t="s">
        <v>28</v>
      </c>
      <c r="C518" s="7" t="s">
        <v>26</v>
      </c>
      <c r="D518" s="3">
        <v>42663</v>
      </c>
      <c r="E518" s="3">
        <v>42667</v>
      </c>
      <c r="F518" s="2">
        <f t="shared" si="87"/>
        <v>2016</v>
      </c>
      <c r="G518" s="2">
        <f t="shared" si="88"/>
        <v>10</v>
      </c>
      <c r="H518" s="2">
        <f t="shared" si="89"/>
        <v>24</v>
      </c>
      <c r="I518" s="2" t="str">
        <f t="shared" si="90"/>
        <v>Octubre</v>
      </c>
      <c r="L518" s="2" t="str">
        <f t="shared" si="91"/>
        <v>Derivados financierosReporte diario de forwardsDiario4266342667</v>
      </c>
    </row>
    <row r="519" spans="1:12" ht="15.95" customHeight="1" x14ac:dyDescent="0.2">
      <c r="A519" s="7" t="s">
        <v>29</v>
      </c>
      <c r="B519" s="7" t="s">
        <v>28</v>
      </c>
      <c r="C519" s="7" t="s">
        <v>26</v>
      </c>
      <c r="D519" s="3">
        <v>42664</v>
      </c>
      <c r="E519" s="3">
        <v>42668</v>
      </c>
      <c r="F519" s="2">
        <f t="shared" si="87"/>
        <v>2016</v>
      </c>
      <c r="G519" s="2">
        <f t="shared" si="88"/>
        <v>10</v>
      </c>
      <c r="H519" s="2">
        <f t="shared" si="89"/>
        <v>25</v>
      </c>
      <c r="I519" s="2" t="str">
        <f t="shared" si="90"/>
        <v>Octubre</v>
      </c>
      <c r="L519" s="2" t="str">
        <f t="shared" si="91"/>
        <v>Derivados financierosReporte diario de forwardsDiario4266442668</v>
      </c>
    </row>
    <row r="520" spans="1:12" ht="15.95" customHeight="1" x14ac:dyDescent="0.2">
      <c r="A520" s="7" t="s">
        <v>29</v>
      </c>
      <c r="B520" s="7" t="s">
        <v>28</v>
      </c>
      <c r="C520" s="7" t="s">
        <v>26</v>
      </c>
      <c r="D520" s="3">
        <v>42667</v>
      </c>
      <c r="E520" s="3">
        <v>42669</v>
      </c>
      <c r="F520" s="2">
        <f t="shared" si="87"/>
        <v>2016</v>
      </c>
      <c r="G520" s="2">
        <f t="shared" si="88"/>
        <v>10</v>
      </c>
      <c r="H520" s="2">
        <f t="shared" si="89"/>
        <v>26</v>
      </c>
      <c r="I520" s="2" t="str">
        <f t="shared" si="90"/>
        <v>Octubre</v>
      </c>
      <c r="L520" s="2" t="str">
        <f t="shared" si="91"/>
        <v>Derivados financierosReporte diario de forwardsDiario4266742669</v>
      </c>
    </row>
    <row r="521" spans="1:12" ht="15.95" customHeight="1" x14ac:dyDescent="0.2">
      <c r="A521" s="7" t="s">
        <v>29</v>
      </c>
      <c r="B521" s="7" t="s">
        <v>28</v>
      </c>
      <c r="C521" s="7" t="s">
        <v>26</v>
      </c>
      <c r="D521" s="3">
        <v>42668</v>
      </c>
      <c r="E521" s="3">
        <v>42670</v>
      </c>
      <c r="F521" s="2">
        <f t="shared" si="87"/>
        <v>2016</v>
      </c>
      <c r="G521" s="2">
        <f t="shared" si="88"/>
        <v>10</v>
      </c>
      <c r="H521" s="2">
        <f t="shared" si="89"/>
        <v>27</v>
      </c>
      <c r="I521" s="2" t="str">
        <f t="shared" si="90"/>
        <v>Octubre</v>
      </c>
      <c r="L521" s="2" t="str">
        <f t="shared" si="91"/>
        <v>Derivados financierosReporte diario de forwardsDiario4266842670</v>
      </c>
    </row>
    <row r="522" spans="1:12" ht="15.95" customHeight="1" x14ac:dyDescent="0.2">
      <c r="A522" s="7" t="s">
        <v>29</v>
      </c>
      <c r="B522" s="7" t="s">
        <v>28</v>
      </c>
      <c r="C522" s="7" t="s">
        <v>26</v>
      </c>
      <c r="D522" s="3">
        <v>42669</v>
      </c>
      <c r="E522" s="3">
        <v>42671</v>
      </c>
      <c r="F522" s="2">
        <f t="shared" si="87"/>
        <v>2016</v>
      </c>
      <c r="G522" s="2">
        <f t="shared" si="88"/>
        <v>10</v>
      </c>
      <c r="H522" s="2">
        <f t="shared" si="89"/>
        <v>28</v>
      </c>
      <c r="I522" s="2" t="str">
        <f t="shared" si="90"/>
        <v>Octubre</v>
      </c>
      <c r="L522" s="2" t="str">
        <f t="shared" si="91"/>
        <v>Derivados financierosReporte diario de forwardsDiario4266942671</v>
      </c>
    </row>
    <row r="523" spans="1:12" ht="15.95" customHeight="1" x14ac:dyDescent="0.2">
      <c r="A523" s="7" t="s">
        <v>29</v>
      </c>
      <c r="B523" s="7" t="s">
        <v>28</v>
      </c>
      <c r="C523" s="7" t="s">
        <v>26</v>
      </c>
      <c r="D523" s="3">
        <v>42670</v>
      </c>
      <c r="E523" s="3">
        <v>42674</v>
      </c>
      <c r="F523" s="2">
        <f t="shared" si="87"/>
        <v>2016</v>
      </c>
      <c r="G523" s="2">
        <f t="shared" si="88"/>
        <v>10</v>
      </c>
      <c r="H523" s="2">
        <f t="shared" si="89"/>
        <v>31</v>
      </c>
      <c r="I523" s="2" t="str">
        <f t="shared" si="90"/>
        <v>Octubre</v>
      </c>
      <c r="L523" s="2" t="str">
        <f t="shared" si="91"/>
        <v>Derivados financierosReporte diario de forwardsDiario4267042674</v>
      </c>
    </row>
    <row r="524" spans="1:12" ht="15.95" customHeight="1" x14ac:dyDescent="0.2">
      <c r="A524" s="7" t="s">
        <v>29</v>
      </c>
      <c r="B524" s="7" t="s">
        <v>28</v>
      </c>
      <c r="C524" s="7" t="s">
        <v>26</v>
      </c>
      <c r="D524" s="3">
        <v>42671</v>
      </c>
      <c r="E524" s="3">
        <v>42675</v>
      </c>
      <c r="F524" s="2">
        <f t="shared" ref="F524:F587" si="94">YEAR(E524)</f>
        <v>2016</v>
      </c>
      <c r="G524" s="2">
        <f t="shared" ref="G524:G587" si="95">MONTH(E524)</f>
        <v>11</v>
      </c>
      <c r="H524" s="2">
        <f t="shared" ref="H524:H587" si="96">DAY(E524)</f>
        <v>1</v>
      </c>
      <c r="I524" s="2" t="str">
        <f t="shared" ref="I524:I587" si="97">CHOOSE(G524,"Enero","Febrero","Marzo","Abril","Mayo","Junio","Julio","Agosto","Septiembre","Octubre","Noviembre","Diciembre")</f>
        <v>Noviembre</v>
      </c>
      <c r="L524" s="2" t="str">
        <f t="shared" si="91"/>
        <v>Derivados financierosReporte diario de forwardsDiario4267142675</v>
      </c>
    </row>
    <row r="525" spans="1:12" ht="15.95" customHeight="1" x14ac:dyDescent="0.2">
      <c r="A525" s="7" t="s">
        <v>29</v>
      </c>
      <c r="B525" s="7" t="s">
        <v>28</v>
      </c>
      <c r="C525" s="7" t="s">
        <v>26</v>
      </c>
      <c r="D525" s="3">
        <v>42674</v>
      </c>
      <c r="E525" s="3">
        <v>42676</v>
      </c>
      <c r="F525" s="2">
        <f t="shared" si="94"/>
        <v>2016</v>
      </c>
      <c r="G525" s="2">
        <f t="shared" si="95"/>
        <v>11</v>
      </c>
      <c r="H525" s="2">
        <f t="shared" si="96"/>
        <v>2</v>
      </c>
      <c r="I525" s="2" t="str">
        <f t="shared" si="97"/>
        <v>Noviembre</v>
      </c>
      <c r="L525" s="2" t="str">
        <f t="shared" si="91"/>
        <v>Derivados financierosReporte diario de forwardsDiario4267442676</v>
      </c>
    </row>
    <row r="526" spans="1:12" ht="15.95" customHeight="1" x14ac:dyDescent="0.2">
      <c r="A526" s="7" t="s">
        <v>29</v>
      </c>
      <c r="B526" s="7" t="s">
        <v>28</v>
      </c>
      <c r="C526" s="7" t="s">
        <v>26</v>
      </c>
      <c r="D526" s="3">
        <v>42675</v>
      </c>
      <c r="E526" s="3">
        <v>42677</v>
      </c>
      <c r="F526" s="2">
        <f t="shared" si="94"/>
        <v>2016</v>
      </c>
      <c r="G526" s="2">
        <f t="shared" si="95"/>
        <v>11</v>
      </c>
      <c r="H526" s="2">
        <f t="shared" si="96"/>
        <v>3</v>
      </c>
      <c r="I526" s="2" t="str">
        <f t="shared" si="97"/>
        <v>Noviembre</v>
      </c>
      <c r="L526" s="2" t="str">
        <f t="shared" si="91"/>
        <v>Derivados financierosReporte diario de forwardsDiario4267542677</v>
      </c>
    </row>
    <row r="527" spans="1:12" ht="15.95" customHeight="1" x14ac:dyDescent="0.2">
      <c r="A527" s="7" t="s">
        <v>29</v>
      </c>
      <c r="B527" s="7" t="s">
        <v>28</v>
      </c>
      <c r="C527" s="7" t="s">
        <v>26</v>
      </c>
      <c r="D527" s="3">
        <v>42676</v>
      </c>
      <c r="E527" s="3">
        <v>42678</v>
      </c>
      <c r="F527" s="2">
        <f t="shared" si="94"/>
        <v>2016</v>
      </c>
      <c r="G527" s="2">
        <f t="shared" si="95"/>
        <v>11</v>
      </c>
      <c r="H527" s="2">
        <f t="shared" si="96"/>
        <v>4</v>
      </c>
      <c r="I527" s="2" t="str">
        <f t="shared" si="97"/>
        <v>Noviembre</v>
      </c>
      <c r="L527" s="2" t="str">
        <f t="shared" si="91"/>
        <v>Derivados financierosReporte diario de forwardsDiario4267642678</v>
      </c>
    </row>
    <row r="528" spans="1:12" ht="15.95" customHeight="1" x14ac:dyDescent="0.2">
      <c r="A528" s="7" t="s">
        <v>29</v>
      </c>
      <c r="B528" s="7" t="s">
        <v>28</v>
      </c>
      <c r="C528" s="7" t="s">
        <v>26</v>
      </c>
      <c r="D528" s="3">
        <v>42677</v>
      </c>
      <c r="E528" s="3">
        <v>42682</v>
      </c>
      <c r="F528" s="2">
        <f t="shared" si="94"/>
        <v>2016</v>
      </c>
      <c r="G528" s="2">
        <f t="shared" si="95"/>
        <v>11</v>
      </c>
      <c r="H528" s="2">
        <f t="shared" si="96"/>
        <v>8</v>
      </c>
      <c r="I528" s="2" t="str">
        <f t="shared" si="97"/>
        <v>Noviembre</v>
      </c>
      <c r="L528" s="2" t="str">
        <f t="shared" si="91"/>
        <v>Derivados financierosReporte diario de forwardsDiario4267742682</v>
      </c>
    </row>
    <row r="529" spans="1:12" ht="15.95" customHeight="1" x14ac:dyDescent="0.2">
      <c r="A529" s="7" t="s">
        <v>29</v>
      </c>
      <c r="B529" s="7" t="s">
        <v>28</v>
      </c>
      <c r="C529" s="7" t="s">
        <v>26</v>
      </c>
      <c r="D529" s="3">
        <v>42678</v>
      </c>
      <c r="E529" s="3">
        <v>42683</v>
      </c>
      <c r="F529" s="2">
        <f t="shared" si="94"/>
        <v>2016</v>
      </c>
      <c r="G529" s="2">
        <f t="shared" si="95"/>
        <v>11</v>
      </c>
      <c r="H529" s="2">
        <f t="shared" si="96"/>
        <v>9</v>
      </c>
      <c r="I529" s="2" t="str">
        <f t="shared" si="97"/>
        <v>Noviembre</v>
      </c>
      <c r="L529" s="2" t="str">
        <f t="shared" si="91"/>
        <v>Derivados financierosReporte diario de forwardsDiario4267842683</v>
      </c>
    </row>
    <row r="530" spans="1:12" ht="15.95" customHeight="1" x14ac:dyDescent="0.2">
      <c r="A530" s="7" t="s">
        <v>29</v>
      </c>
      <c r="B530" s="7" t="s">
        <v>28</v>
      </c>
      <c r="C530" s="7" t="s">
        <v>26</v>
      </c>
      <c r="D530" s="3">
        <v>42682</v>
      </c>
      <c r="E530" s="3">
        <v>42684</v>
      </c>
      <c r="F530" s="2">
        <f t="shared" si="94"/>
        <v>2016</v>
      </c>
      <c r="G530" s="2">
        <f t="shared" si="95"/>
        <v>11</v>
      </c>
      <c r="H530" s="2">
        <f t="shared" si="96"/>
        <v>10</v>
      </c>
      <c r="I530" s="2" t="str">
        <f t="shared" si="97"/>
        <v>Noviembre</v>
      </c>
      <c r="L530" s="2" t="str">
        <f t="shared" ref="L530:L593" si="98">CONCATENATE(A530,B530,C530,D530,E530,)</f>
        <v>Derivados financierosReporte diario de forwardsDiario4268242684</v>
      </c>
    </row>
    <row r="531" spans="1:12" ht="15.95" customHeight="1" x14ac:dyDescent="0.2">
      <c r="A531" s="7" t="s">
        <v>29</v>
      </c>
      <c r="B531" s="7" t="s">
        <v>28</v>
      </c>
      <c r="C531" s="7" t="s">
        <v>26</v>
      </c>
      <c r="D531" s="3">
        <v>42683</v>
      </c>
      <c r="E531" s="3">
        <v>42685</v>
      </c>
      <c r="F531" s="2">
        <f t="shared" si="94"/>
        <v>2016</v>
      </c>
      <c r="G531" s="2">
        <f t="shared" si="95"/>
        <v>11</v>
      </c>
      <c r="H531" s="2">
        <f t="shared" si="96"/>
        <v>11</v>
      </c>
      <c r="I531" s="2" t="str">
        <f t="shared" si="97"/>
        <v>Noviembre</v>
      </c>
      <c r="L531" s="2" t="str">
        <f t="shared" si="98"/>
        <v>Derivados financierosReporte diario de forwardsDiario4268342685</v>
      </c>
    </row>
    <row r="532" spans="1:12" ht="15.95" customHeight="1" x14ac:dyDescent="0.2">
      <c r="A532" s="7" t="s">
        <v>29</v>
      </c>
      <c r="B532" s="7" t="s">
        <v>28</v>
      </c>
      <c r="C532" s="7" t="s">
        <v>26</v>
      </c>
      <c r="D532" s="3">
        <v>42684</v>
      </c>
      <c r="E532" s="3">
        <v>42689</v>
      </c>
      <c r="F532" s="2">
        <f t="shared" si="94"/>
        <v>2016</v>
      </c>
      <c r="G532" s="2">
        <f t="shared" si="95"/>
        <v>11</v>
      </c>
      <c r="H532" s="2">
        <f t="shared" si="96"/>
        <v>15</v>
      </c>
      <c r="I532" s="2" t="str">
        <f t="shared" si="97"/>
        <v>Noviembre</v>
      </c>
      <c r="L532" s="2" t="str">
        <f t="shared" si="98"/>
        <v>Derivados financierosReporte diario de forwardsDiario4268442689</v>
      </c>
    </row>
    <row r="533" spans="1:12" ht="15.95" customHeight="1" x14ac:dyDescent="0.2">
      <c r="A533" s="7" t="s">
        <v>29</v>
      </c>
      <c r="B533" s="7" t="s">
        <v>28</v>
      </c>
      <c r="C533" s="7" t="s">
        <v>26</v>
      </c>
      <c r="D533" s="3">
        <v>42685</v>
      </c>
      <c r="E533" s="3">
        <v>42690</v>
      </c>
      <c r="F533" s="2">
        <f t="shared" si="94"/>
        <v>2016</v>
      </c>
      <c r="G533" s="2">
        <f t="shared" si="95"/>
        <v>11</v>
      </c>
      <c r="H533" s="2">
        <f t="shared" si="96"/>
        <v>16</v>
      </c>
      <c r="I533" s="2" t="str">
        <f t="shared" si="97"/>
        <v>Noviembre</v>
      </c>
      <c r="L533" s="2" t="str">
        <f t="shared" si="98"/>
        <v>Derivados financierosReporte diario de forwardsDiario4268542690</v>
      </c>
    </row>
    <row r="534" spans="1:12" ht="15.95" customHeight="1" x14ac:dyDescent="0.2">
      <c r="A534" s="7" t="s">
        <v>29</v>
      </c>
      <c r="B534" s="7" t="s">
        <v>28</v>
      </c>
      <c r="C534" s="7" t="s">
        <v>26</v>
      </c>
      <c r="D534" s="3">
        <v>42689</v>
      </c>
      <c r="E534" s="3">
        <v>42691</v>
      </c>
      <c r="F534" s="2">
        <f t="shared" si="94"/>
        <v>2016</v>
      </c>
      <c r="G534" s="2">
        <f t="shared" si="95"/>
        <v>11</v>
      </c>
      <c r="H534" s="2">
        <f t="shared" si="96"/>
        <v>17</v>
      </c>
      <c r="I534" s="2" t="str">
        <f t="shared" si="97"/>
        <v>Noviembre</v>
      </c>
      <c r="L534" s="2" t="str">
        <f t="shared" si="98"/>
        <v>Derivados financierosReporte diario de forwardsDiario4268942691</v>
      </c>
    </row>
    <row r="535" spans="1:12" ht="15.95" customHeight="1" x14ac:dyDescent="0.2">
      <c r="A535" s="7" t="s">
        <v>29</v>
      </c>
      <c r="B535" s="7" t="s">
        <v>28</v>
      </c>
      <c r="C535" s="7" t="s">
        <v>26</v>
      </c>
      <c r="D535" s="3">
        <v>42690</v>
      </c>
      <c r="E535" s="3">
        <v>42692</v>
      </c>
      <c r="F535" s="2">
        <f t="shared" si="94"/>
        <v>2016</v>
      </c>
      <c r="G535" s="2">
        <f t="shared" si="95"/>
        <v>11</v>
      </c>
      <c r="H535" s="2">
        <f t="shared" si="96"/>
        <v>18</v>
      </c>
      <c r="I535" s="2" t="str">
        <f t="shared" si="97"/>
        <v>Noviembre</v>
      </c>
      <c r="L535" s="2" t="str">
        <f t="shared" si="98"/>
        <v>Derivados financierosReporte diario de forwardsDiario4269042692</v>
      </c>
    </row>
    <row r="536" spans="1:12" ht="15.95" customHeight="1" x14ac:dyDescent="0.2">
      <c r="A536" s="7" t="s">
        <v>29</v>
      </c>
      <c r="B536" s="7" t="s">
        <v>28</v>
      </c>
      <c r="C536" s="7" t="s">
        <v>26</v>
      </c>
      <c r="D536" s="3">
        <v>42691</v>
      </c>
      <c r="E536" s="3">
        <v>42695</v>
      </c>
      <c r="F536" s="2">
        <f t="shared" si="94"/>
        <v>2016</v>
      </c>
      <c r="G536" s="2">
        <f t="shared" si="95"/>
        <v>11</v>
      </c>
      <c r="H536" s="2">
        <f t="shared" si="96"/>
        <v>21</v>
      </c>
      <c r="I536" s="2" t="str">
        <f t="shared" si="97"/>
        <v>Noviembre</v>
      </c>
      <c r="L536" s="2" t="str">
        <f t="shared" si="98"/>
        <v>Derivados financierosReporte diario de forwardsDiario4269142695</v>
      </c>
    </row>
    <row r="537" spans="1:12" ht="15.95" customHeight="1" x14ac:dyDescent="0.2">
      <c r="A537" s="7" t="s">
        <v>29</v>
      </c>
      <c r="B537" s="7" t="s">
        <v>28</v>
      </c>
      <c r="C537" s="7" t="s">
        <v>26</v>
      </c>
      <c r="D537" s="3">
        <v>42692</v>
      </c>
      <c r="E537" s="3">
        <v>42696</v>
      </c>
      <c r="F537" s="2">
        <f t="shared" si="94"/>
        <v>2016</v>
      </c>
      <c r="G537" s="2">
        <f t="shared" si="95"/>
        <v>11</v>
      </c>
      <c r="H537" s="2">
        <f t="shared" si="96"/>
        <v>22</v>
      </c>
      <c r="I537" s="2" t="str">
        <f t="shared" si="97"/>
        <v>Noviembre</v>
      </c>
      <c r="L537" s="2" t="str">
        <f t="shared" si="98"/>
        <v>Derivados financierosReporte diario de forwardsDiario4269242696</v>
      </c>
    </row>
    <row r="538" spans="1:12" ht="15.95" customHeight="1" x14ac:dyDescent="0.2">
      <c r="A538" s="7" t="s">
        <v>29</v>
      </c>
      <c r="B538" s="7" t="s">
        <v>28</v>
      </c>
      <c r="C538" s="7" t="s">
        <v>26</v>
      </c>
      <c r="D538" s="3">
        <v>42695</v>
      </c>
      <c r="E538" s="3">
        <v>42697</v>
      </c>
      <c r="F538" s="2">
        <f t="shared" si="94"/>
        <v>2016</v>
      </c>
      <c r="G538" s="2">
        <f t="shared" si="95"/>
        <v>11</v>
      </c>
      <c r="H538" s="2">
        <f t="shared" si="96"/>
        <v>23</v>
      </c>
      <c r="I538" s="2" t="str">
        <f t="shared" si="97"/>
        <v>Noviembre</v>
      </c>
      <c r="L538" s="2" t="str">
        <f t="shared" si="98"/>
        <v>Derivados financierosReporte diario de forwardsDiario4269542697</v>
      </c>
    </row>
    <row r="539" spans="1:12" ht="15.95" customHeight="1" x14ac:dyDescent="0.2">
      <c r="A539" s="7" t="s">
        <v>29</v>
      </c>
      <c r="B539" s="7" t="s">
        <v>28</v>
      </c>
      <c r="C539" s="7" t="s">
        <v>26</v>
      </c>
      <c r="D539" s="3">
        <v>42696</v>
      </c>
      <c r="E539" s="3">
        <v>42698</v>
      </c>
      <c r="F539" s="2">
        <f t="shared" si="94"/>
        <v>2016</v>
      </c>
      <c r="G539" s="2">
        <f t="shared" si="95"/>
        <v>11</v>
      </c>
      <c r="H539" s="2">
        <f t="shared" si="96"/>
        <v>24</v>
      </c>
      <c r="I539" s="2" t="str">
        <f t="shared" si="97"/>
        <v>Noviembre</v>
      </c>
      <c r="L539" s="2" t="str">
        <f t="shared" si="98"/>
        <v>Derivados financierosReporte diario de forwardsDiario4269642698</v>
      </c>
    </row>
    <row r="540" spans="1:12" ht="15.95" customHeight="1" x14ac:dyDescent="0.2">
      <c r="A540" s="7" t="s">
        <v>29</v>
      </c>
      <c r="B540" s="7" t="s">
        <v>28</v>
      </c>
      <c r="C540" s="7" t="s">
        <v>26</v>
      </c>
      <c r="D540" s="3">
        <v>42697</v>
      </c>
      <c r="E540" s="3">
        <v>42699</v>
      </c>
      <c r="F540" s="2">
        <f t="shared" si="94"/>
        <v>2016</v>
      </c>
      <c r="G540" s="2">
        <f t="shared" si="95"/>
        <v>11</v>
      </c>
      <c r="H540" s="2">
        <f t="shared" si="96"/>
        <v>25</v>
      </c>
      <c r="I540" s="2" t="str">
        <f t="shared" si="97"/>
        <v>Noviembre</v>
      </c>
      <c r="L540" s="2" t="str">
        <f t="shared" si="98"/>
        <v>Derivados financierosReporte diario de forwardsDiario4269742699</v>
      </c>
    </row>
    <row r="541" spans="1:12" ht="15.95" customHeight="1" x14ac:dyDescent="0.2">
      <c r="A541" s="7" t="s">
        <v>29</v>
      </c>
      <c r="B541" s="7" t="s">
        <v>28</v>
      </c>
      <c r="C541" s="7" t="s">
        <v>26</v>
      </c>
      <c r="D541" s="3">
        <v>42698</v>
      </c>
      <c r="E541" s="3">
        <v>42702</v>
      </c>
      <c r="F541" s="2">
        <f t="shared" si="94"/>
        <v>2016</v>
      </c>
      <c r="G541" s="2">
        <f t="shared" si="95"/>
        <v>11</v>
      </c>
      <c r="H541" s="2">
        <f t="shared" si="96"/>
        <v>28</v>
      </c>
      <c r="I541" s="2" t="str">
        <f t="shared" si="97"/>
        <v>Noviembre</v>
      </c>
      <c r="L541" s="2" t="str">
        <f t="shared" si="98"/>
        <v>Derivados financierosReporte diario de forwardsDiario4269842702</v>
      </c>
    </row>
    <row r="542" spans="1:12" ht="15.95" customHeight="1" x14ac:dyDescent="0.2">
      <c r="A542" s="7" t="s">
        <v>29</v>
      </c>
      <c r="B542" s="7" t="s">
        <v>28</v>
      </c>
      <c r="C542" s="7" t="s">
        <v>26</v>
      </c>
      <c r="D542" s="3">
        <v>42699</v>
      </c>
      <c r="E542" s="3">
        <v>42703</v>
      </c>
      <c r="F542" s="2">
        <f t="shared" si="94"/>
        <v>2016</v>
      </c>
      <c r="G542" s="2">
        <f t="shared" si="95"/>
        <v>11</v>
      </c>
      <c r="H542" s="2">
        <f t="shared" si="96"/>
        <v>29</v>
      </c>
      <c r="I542" s="2" t="str">
        <f t="shared" si="97"/>
        <v>Noviembre</v>
      </c>
      <c r="L542" s="2" t="str">
        <f t="shared" si="98"/>
        <v>Derivados financierosReporte diario de forwardsDiario4269942703</v>
      </c>
    </row>
    <row r="543" spans="1:12" ht="15.95" customHeight="1" x14ac:dyDescent="0.2">
      <c r="A543" s="7" t="s">
        <v>29</v>
      </c>
      <c r="B543" s="7" t="s">
        <v>28</v>
      </c>
      <c r="C543" s="7" t="s">
        <v>26</v>
      </c>
      <c r="D543" s="3">
        <v>42702</v>
      </c>
      <c r="E543" s="3">
        <v>42704</v>
      </c>
      <c r="F543" s="2">
        <f t="shared" si="94"/>
        <v>2016</v>
      </c>
      <c r="G543" s="2">
        <f t="shared" si="95"/>
        <v>11</v>
      </c>
      <c r="H543" s="2">
        <f t="shared" si="96"/>
        <v>30</v>
      </c>
      <c r="I543" s="2" t="str">
        <f t="shared" si="97"/>
        <v>Noviembre</v>
      </c>
      <c r="L543" s="2" t="str">
        <f t="shared" si="98"/>
        <v>Derivados financierosReporte diario de forwardsDiario4270242704</v>
      </c>
    </row>
    <row r="544" spans="1:12" ht="15.95" customHeight="1" x14ac:dyDescent="0.2">
      <c r="A544" s="7" t="s">
        <v>29</v>
      </c>
      <c r="B544" s="7" t="s">
        <v>28</v>
      </c>
      <c r="C544" s="7" t="s">
        <v>26</v>
      </c>
      <c r="D544" s="3">
        <v>42703</v>
      </c>
      <c r="E544" s="3">
        <v>42705</v>
      </c>
      <c r="F544" s="2">
        <f t="shared" si="94"/>
        <v>2016</v>
      </c>
      <c r="G544" s="2">
        <f t="shared" si="95"/>
        <v>12</v>
      </c>
      <c r="H544" s="2">
        <f t="shared" si="96"/>
        <v>1</v>
      </c>
      <c r="I544" s="2" t="str">
        <f t="shared" si="97"/>
        <v>Diciembre</v>
      </c>
      <c r="L544" s="2" t="str">
        <f t="shared" si="98"/>
        <v>Derivados financierosReporte diario de forwardsDiario4270342705</v>
      </c>
    </row>
    <row r="545" spans="1:12" ht="15.95" customHeight="1" x14ac:dyDescent="0.2">
      <c r="A545" s="7" t="s">
        <v>29</v>
      </c>
      <c r="B545" s="7" t="s">
        <v>28</v>
      </c>
      <c r="C545" s="7" t="s">
        <v>26</v>
      </c>
      <c r="D545" s="3">
        <v>42704</v>
      </c>
      <c r="E545" s="3">
        <v>42706</v>
      </c>
      <c r="F545" s="2">
        <f t="shared" si="94"/>
        <v>2016</v>
      </c>
      <c r="G545" s="2">
        <f t="shared" si="95"/>
        <v>12</v>
      </c>
      <c r="H545" s="2">
        <f t="shared" si="96"/>
        <v>2</v>
      </c>
      <c r="I545" s="2" t="str">
        <f t="shared" si="97"/>
        <v>Diciembre</v>
      </c>
      <c r="L545" s="2" t="str">
        <f t="shared" si="98"/>
        <v>Derivados financierosReporte diario de forwardsDiario4270442706</v>
      </c>
    </row>
    <row r="546" spans="1:12" ht="15.95" customHeight="1" x14ac:dyDescent="0.2">
      <c r="A546" s="7" t="s">
        <v>29</v>
      </c>
      <c r="B546" s="7" t="s">
        <v>28</v>
      </c>
      <c r="C546" s="7" t="s">
        <v>26</v>
      </c>
      <c r="D546" s="3">
        <v>42705</v>
      </c>
      <c r="E546" s="3">
        <v>42709</v>
      </c>
      <c r="F546" s="2">
        <f t="shared" si="94"/>
        <v>2016</v>
      </c>
      <c r="G546" s="2">
        <f t="shared" si="95"/>
        <v>12</v>
      </c>
      <c r="H546" s="2">
        <f t="shared" si="96"/>
        <v>5</v>
      </c>
      <c r="I546" s="2" t="str">
        <f t="shared" si="97"/>
        <v>Diciembre</v>
      </c>
      <c r="L546" s="2" t="str">
        <f t="shared" si="98"/>
        <v>Derivados financierosReporte diario de forwardsDiario4270542709</v>
      </c>
    </row>
    <row r="547" spans="1:12" ht="15.95" customHeight="1" x14ac:dyDescent="0.2">
      <c r="A547" s="7" t="s">
        <v>29</v>
      </c>
      <c r="B547" s="7" t="s">
        <v>28</v>
      </c>
      <c r="C547" s="7" t="s">
        <v>26</v>
      </c>
      <c r="D547" s="3">
        <v>42706</v>
      </c>
      <c r="E547" s="3">
        <v>42710</v>
      </c>
      <c r="F547" s="2">
        <f t="shared" si="94"/>
        <v>2016</v>
      </c>
      <c r="G547" s="2">
        <f t="shared" si="95"/>
        <v>12</v>
      </c>
      <c r="H547" s="2">
        <f t="shared" si="96"/>
        <v>6</v>
      </c>
      <c r="I547" s="2" t="str">
        <f t="shared" si="97"/>
        <v>Diciembre</v>
      </c>
      <c r="L547" s="2" t="str">
        <f t="shared" si="98"/>
        <v>Derivados financierosReporte diario de forwardsDiario4270642710</v>
      </c>
    </row>
    <row r="548" spans="1:12" ht="15.95" customHeight="1" x14ac:dyDescent="0.2">
      <c r="A548" s="7" t="s">
        <v>29</v>
      </c>
      <c r="B548" s="7" t="s">
        <v>28</v>
      </c>
      <c r="C548" s="7" t="s">
        <v>26</v>
      </c>
      <c r="D548" s="3">
        <v>42709</v>
      </c>
      <c r="E548" s="3">
        <v>42711</v>
      </c>
      <c r="F548" s="2">
        <f t="shared" si="94"/>
        <v>2016</v>
      </c>
      <c r="G548" s="2">
        <f t="shared" si="95"/>
        <v>12</v>
      </c>
      <c r="H548" s="2">
        <f t="shared" si="96"/>
        <v>7</v>
      </c>
      <c r="I548" s="2" t="str">
        <f t="shared" si="97"/>
        <v>Diciembre</v>
      </c>
      <c r="L548" s="2" t="str">
        <f t="shared" si="98"/>
        <v>Derivados financierosReporte diario de forwardsDiario4270942711</v>
      </c>
    </row>
    <row r="549" spans="1:12" ht="15.95" customHeight="1" x14ac:dyDescent="0.2">
      <c r="A549" s="7" t="s">
        <v>29</v>
      </c>
      <c r="B549" s="7" t="s">
        <v>28</v>
      </c>
      <c r="C549" s="7" t="s">
        <v>26</v>
      </c>
      <c r="D549" s="3">
        <v>42710</v>
      </c>
      <c r="E549" s="3">
        <v>42713</v>
      </c>
      <c r="F549" s="2">
        <f t="shared" si="94"/>
        <v>2016</v>
      </c>
      <c r="G549" s="2">
        <f t="shared" si="95"/>
        <v>12</v>
      </c>
      <c r="H549" s="2">
        <f t="shared" si="96"/>
        <v>9</v>
      </c>
      <c r="I549" s="2" t="str">
        <f t="shared" si="97"/>
        <v>Diciembre</v>
      </c>
      <c r="L549" s="2" t="str">
        <f t="shared" si="98"/>
        <v>Derivados financierosReporte diario de forwardsDiario4271042713</v>
      </c>
    </row>
    <row r="550" spans="1:12" ht="15.95" customHeight="1" x14ac:dyDescent="0.2">
      <c r="A550" s="7" t="s">
        <v>29</v>
      </c>
      <c r="B550" s="7" t="s">
        <v>28</v>
      </c>
      <c r="C550" s="7" t="s">
        <v>26</v>
      </c>
      <c r="D550" s="3">
        <v>42711</v>
      </c>
      <c r="E550" s="3">
        <v>42716</v>
      </c>
      <c r="F550" s="2">
        <f t="shared" si="94"/>
        <v>2016</v>
      </c>
      <c r="G550" s="2">
        <f t="shared" si="95"/>
        <v>12</v>
      </c>
      <c r="H550" s="2">
        <f t="shared" si="96"/>
        <v>12</v>
      </c>
      <c r="I550" s="2" t="str">
        <f t="shared" si="97"/>
        <v>Diciembre</v>
      </c>
      <c r="L550" s="2" t="str">
        <f t="shared" si="98"/>
        <v>Derivados financierosReporte diario de forwardsDiario4271142716</v>
      </c>
    </row>
    <row r="551" spans="1:12" ht="15.95" customHeight="1" x14ac:dyDescent="0.2">
      <c r="A551" s="7" t="s">
        <v>29</v>
      </c>
      <c r="B551" s="7" t="s">
        <v>28</v>
      </c>
      <c r="C551" s="7" t="s">
        <v>26</v>
      </c>
      <c r="D551" s="3">
        <v>42713</v>
      </c>
      <c r="E551" s="3">
        <v>42717</v>
      </c>
      <c r="F551" s="2">
        <f t="shared" si="94"/>
        <v>2016</v>
      </c>
      <c r="G551" s="2">
        <f t="shared" si="95"/>
        <v>12</v>
      </c>
      <c r="H551" s="2">
        <f t="shared" si="96"/>
        <v>13</v>
      </c>
      <c r="I551" s="2" t="str">
        <f t="shared" si="97"/>
        <v>Diciembre</v>
      </c>
      <c r="L551" s="2" t="str">
        <f t="shared" si="98"/>
        <v>Derivados financierosReporte diario de forwardsDiario4271342717</v>
      </c>
    </row>
    <row r="552" spans="1:12" ht="15.95" customHeight="1" x14ac:dyDescent="0.2">
      <c r="A552" s="7" t="s">
        <v>29</v>
      </c>
      <c r="B552" s="7" t="s">
        <v>28</v>
      </c>
      <c r="C552" s="7" t="s">
        <v>26</v>
      </c>
      <c r="D552" s="3">
        <v>42716</v>
      </c>
      <c r="E552" s="3">
        <v>42718</v>
      </c>
      <c r="F552" s="2">
        <f t="shared" si="94"/>
        <v>2016</v>
      </c>
      <c r="G552" s="2">
        <f t="shared" si="95"/>
        <v>12</v>
      </c>
      <c r="H552" s="2">
        <f t="shared" si="96"/>
        <v>14</v>
      </c>
      <c r="I552" s="2" t="str">
        <f t="shared" si="97"/>
        <v>Diciembre</v>
      </c>
      <c r="L552" s="2" t="str">
        <f t="shared" si="98"/>
        <v>Derivados financierosReporte diario de forwardsDiario4271642718</v>
      </c>
    </row>
    <row r="553" spans="1:12" ht="15.95" customHeight="1" x14ac:dyDescent="0.2">
      <c r="A553" s="7" t="s">
        <v>29</v>
      </c>
      <c r="B553" s="7" t="s">
        <v>28</v>
      </c>
      <c r="C553" s="7" t="s">
        <v>26</v>
      </c>
      <c r="D553" s="3">
        <v>42717</v>
      </c>
      <c r="E553" s="3">
        <v>42719</v>
      </c>
      <c r="F553" s="2">
        <f t="shared" si="94"/>
        <v>2016</v>
      </c>
      <c r="G553" s="2">
        <f t="shared" si="95"/>
        <v>12</v>
      </c>
      <c r="H553" s="2">
        <f t="shared" si="96"/>
        <v>15</v>
      </c>
      <c r="I553" s="2" t="str">
        <f t="shared" si="97"/>
        <v>Diciembre</v>
      </c>
      <c r="L553" s="2" t="str">
        <f t="shared" si="98"/>
        <v>Derivados financierosReporte diario de forwardsDiario4271742719</v>
      </c>
    </row>
    <row r="554" spans="1:12" ht="15.95" customHeight="1" x14ac:dyDescent="0.2">
      <c r="A554" s="7" t="s">
        <v>29</v>
      </c>
      <c r="B554" s="7" t="s">
        <v>28</v>
      </c>
      <c r="C554" s="7" t="s">
        <v>26</v>
      </c>
      <c r="D554" s="3">
        <v>42718</v>
      </c>
      <c r="E554" s="3">
        <v>42720</v>
      </c>
      <c r="F554" s="2">
        <f t="shared" si="94"/>
        <v>2016</v>
      </c>
      <c r="G554" s="2">
        <f t="shared" si="95"/>
        <v>12</v>
      </c>
      <c r="H554" s="2">
        <f t="shared" si="96"/>
        <v>16</v>
      </c>
      <c r="I554" s="2" t="str">
        <f t="shared" si="97"/>
        <v>Diciembre</v>
      </c>
      <c r="L554" s="2" t="str">
        <f t="shared" si="98"/>
        <v>Derivados financierosReporte diario de forwardsDiario4271842720</v>
      </c>
    </row>
    <row r="555" spans="1:12" ht="15.95" customHeight="1" x14ac:dyDescent="0.2">
      <c r="A555" s="7" t="s">
        <v>29</v>
      </c>
      <c r="B555" s="7" t="s">
        <v>28</v>
      </c>
      <c r="C555" s="7" t="s">
        <v>26</v>
      </c>
      <c r="D555" s="3">
        <v>42719</v>
      </c>
      <c r="E555" s="3">
        <v>42723</v>
      </c>
      <c r="F555" s="2">
        <f t="shared" si="94"/>
        <v>2016</v>
      </c>
      <c r="G555" s="2">
        <f t="shared" si="95"/>
        <v>12</v>
      </c>
      <c r="H555" s="2">
        <f t="shared" si="96"/>
        <v>19</v>
      </c>
      <c r="I555" s="2" t="str">
        <f t="shared" si="97"/>
        <v>Diciembre</v>
      </c>
      <c r="L555" s="2" t="str">
        <f t="shared" si="98"/>
        <v>Derivados financierosReporte diario de forwardsDiario4271942723</v>
      </c>
    </row>
    <row r="556" spans="1:12" ht="15.95" customHeight="1" x14ac:dyDescent="0.2">
      <c r="A556" s="7" t="s">
        <v>29</v>
      </c>
      <c r="B556" s="7" t="s">
        <v>28</v>
      </c>
      <c r="C556" s="7" t="s">
        <v>26</v>
      </c>
      <c r="D556" s="3">
        <v>42720</v>
      </c>
      <c r="E556" s="3">
        <v>42724</v>
      </c>
      <c r="F556" s="2">
        <f t="shared" si="94"/>
        <v>2016</v>
      </c>
      <c r="G556" s="2">
        <f t="shared" si="95"/>
        <v>12</v>
      </c>
      <c r="H556" s="2">
        <f t="shared" si="96"/>
        <v>20</v>
      </c>
      <c r="I556" s="2" t="str">
        <f t="shared" si="97"/>
        <v>Diciembre</v>
      </c>
      <c r="L556" s="2" t="str">
        <f t="shared" si="98"/>
        <v>Derivados financierosReporte diario de forwardsDiario4272042724</v>
      </c>
    </row>
    <row r="557" spans="1:12" ht="15.95" customHeight="1" x14ac:dyDescent="0.2">
      <c r="A557" s="7" t="s">
        <v>29</v>
      </c>
      <c r="B557" s="7" t="s">
        <v>28</v>
      </c>
      <c r="C557" s="7" t="s">
        <v>26</v>
      </c>
      <c r="D557" s="3">
        <v>42723</v>
      </c>
      <c r="E557" s="3">
        <v>42725</v>
      </c>
      <c r="F557" s="2">
        <f t="shared" si="94"/>
        <v>2016</v>
      </c>
      <c r="G557" s="2">
        <f t="shared" si="95"/>
        <v>12</v>
      </c>
      <c r="H557" s="2">
        <f t="shared" si="96"/>
        <v>21</v>
      </c>
      <c r="I557" s="2" t="str">
        <f t="shared" si="97"/>
        <v>Diciembre</v>
      </c>
      <c r="L557" s="2" t="str">
        <f t="shared" si="98"/>
        <v>Derivados financierosReporte diario de forwardsDiario4272342725</v>
      </c>
    </row>
    <row r="558" spans="1:12" ht="15.95" customHeight="1" x14ac:dyDescent="0.2">
      <c r="A558" s="7" t="s">
        <v>29</v>
      </c>
      <c r="B558" s="7" t="s">
        <v>28</v>
      </c>
      <c r="C558" s="7" t="s">
        <v>26</v>
      </c>
      <c r="D558" s="3">
        <v>42724</v>
      </c>
      <c r="E558" s="3">
        <v>42726</v>
      </c>
      <c r="F558" s="2">
        <f t="shared" si="94"/>
        <v>2016</v>
      </c>
      <c r="G558" s="2">
        <f t="shared" si="95"/>
        <v>12</v>
      </c>
      <c r="H558" s="2">
        <f t="shared" si="96"/>
        <v>22</v>
      </c>
      <c r="I558" s="2" t="str">
        <f t="shared" si="97"/>
        <v>Diciembre</v>
      </c>
      <c r="L558" s="2" t="str">
        <f t="shared" si="98"/>
        <v>Derivados financierosReporte diario de forwardsDiario4272442726</v>
      </c>
    </row>
    <row r="559" spans="1:12" ht="15.95" customHeight="1" x14ac:dyDescent="0.2">
      <c r="A559" s="7" t="s">
        <v>29</v>
      </c>
      <c r="B559" s="7" t="s">
        <v>28</v>
      </c>
      <c r="C559" s="7" t="s">
        <v>26</v>
      </c>
      <c r="D559" s="3">
        <v>42725</v>
      </c>
      <c r="E559" s="3">
        <v>42727</v>
      </c>
      <c r="F559" s="2">
        <f t="shared" si="94"/>
        <v>2016</v>
      </c>
      <c r="G559" s="2">
        <f t="shared" si="95"/>
        <v>12</v>
      </c>
      <c r="H559" s="2">
        <f t="shared" si="96"/>
        <v>23</v>
      </c>
      <c r="I559" s="2" t="str">
        <f t="shared" si="97"/>
        <v>Diciembre</v>
      </c>
      <c r="L559" s="2" t="str">
        <f t="shared" si="98"/>
        <v>Derivados financierosReporte diario de forwardsDiario4272542727</v>
      </c>
    </row>
    <row r="560" spans="1:12" ht="15.95" customHeight="1" x14ac:dyDescent="0.2">
      <c r="A560" s="7" t="s">
        <v>29</v>
      </c>
      <c r="B560" s="7" t="s">
        <v>28</v>
      </c>
      <c r="C560" s="7" t="s">
        <v>26</v>
      </c>
      <c r="D560" s="3">
        <v>42726</v>
      </c>
      <c r="E560" s="3">
        <v>42730</v>
      </c>
      <c r="F560" s="2">
        <f t="shared" si="94"/>
        <v>2016</v>
      </c>
      <c r="G560" s="2">
        <f t="shared" si="95"/>
        <v>12</v>
      </c>
      <c r="H560" s="2">
        <f t="shared" si="96"/>
        <v>26</v>
      </c>
      <c r="I560" s="2" t="str">
        <f t="shared" si="97"/>
        <v>Diciembre</v>
      </c>
      <c r="L560" s="2" t="str">
        <f t="shared" si="98"/>
        <v>Derivados financierosReporte diario de forwardsDiario4272642730</v>
      </c>
    </row>
    <row r="561" spans="1:12" ht="15.95" customHeight="1" x14ac:dyDescent="0.2">
      <c r="A561" s="7" t="s">
        <v>29</v>
      </c>
      <c r="B561" s="7" t="s">
        <v>28</v>
      </c>
      <c r="C561" s="7" t="s">
        <v>26</v>
      </c>
      <c r="D561" s="3">
        <v>42727</v>
      </c>
      <c r="E561" s="3">
        <v>42731</v>
      </c>
      <c r="F561" s="2">
        <f t="shared" si="94"/>
        <v>2016</v>
      </c>
      <c r="G561" s="2">
        <f t="shared" si="95"/>
        <v>12</v>
      </c>
      <c r="H561" s="2">
        <f t="shared" si="96"/>
        <v>27</v>
      </c>
      <c r="I561" s="2" t="str">
        <f t="shared" si="97"/>
        <v>Diciembre</v>
      </c>
      <c r="L561" s="2" t="str">
        <f t="shared" si="98"/>
        <v>Derivados financierosReporte diario de forwardsDiario4272742731</v>
      </c>
    </row>
    <row r="562" spans="1:12" ht="15.95" customHeight="1" x14ac:dyDescent="0.2">
      <c r="A562" s="7" t="s">
        <v>29</v>
      </c>
      <c r="B562" s="7" t="s">
        <v>28</v>
      </c>
      <c r="C562" s="7" t="s">
        <v>26</v>
      </c>
      <c r="D562" s="3">
        <v>42730</v>
      </c>
      <c r="E562" s="3">
        <v>42732</v>
      </c>
      <c r="F562" s="2">
        <f t="shared" si="94"/>
        <v>2016</v>
      </c>
      <c r="G562" s="2">
        <f t="shared" si="95"/>
        <v>12</v>
      </c>
      <c r="H562" s="2">
        <f t="shared" si="96"/>
        <v>28</v>
      </c>
      <c r="I562" s="2" t="str">
        <f t="shared" si="97"/>
        <v>Diciembre</v>
      </c>
      <c r="L562" s="2" t="str">
        <f t="shared" si="98"/>
        <v>Derivados financierosReporte diario de forwardsDiario4273042732</v>
      </c>
    </row>
    <row r="563" spans="1:12" ht="15.95" customHeight="1" x14ac:dyDescent="0.2">
      <c r="A563" s="7" t="s">
        <v>29</v>
      </c>
      <c r="B563" s="7" t="s">
        <v>28</v>
      </c>
      <c r="C563" s="7" t="s">
        <v>26</v>
      </c>
      <c r="D563" s="3">
        <v>42731</v>
      </c>
      <c r="E563" s="3">
        <v>42733</v>
      </c>
      <c r="F563" s="2">
        <f t="shared" si="94"/>
        <v>2016</v>
      </c>
      <c r="G563" s="2">
        <f t="shared" si="95"/>
        <v>12</v>
      </c>
      <c r="H563" s="2">
        <f t="shared" si="96"/>
        <v>29</v>
      </c>
      <c r="I563" s="2" t="str">
        <f t="shared" si="97"/>
        <v>Diciembre</v>
      </c>
      <c r="L563" s="2" t="str">
        <f t="shared" si="98"/>
        <v>Derivados financierosReporte diario de forwardsDiario4273142733</v>
      </c>
    </row>
    <row r="564" spans="1:12" ht="15.95" customHeight="1" x14ac:dyDescent="0.2">
      <c r="A564" s="7" t="s">
        <v>29</v>
      </c>
      <c r="B564" s="7" t="s">
        <v>28</v>
      </c>
      <c r="C564" s="7" t="s">
        <v>26</v>
      </c>
      <c r="D564" s="3">
        <v>42732</v>
      </c>
      <c r="E564" s="3">
        <v>42734</v>
      </c>
      <c r="F564" s="2">
        <f t="shared" si="94"/>
        <v>2016</v>
      </c>
      <c r="G564" s="2">
        <f t="shared" si="95"/>
        <v>12</v>
      </c>
      <c r="H564" s="2">
        <f t="shared" si="96"/>
        <v>30</v>
      </c>
      <c r="I564" s="2" t="str">
        <f t="shared" si="97"/>
        <v>Diciembre</v>
      </c>
      <c r="L564" s="2" t="str">
        <f t="shared" si="98"/>
        <v>Derivados financierosReporte diario de forwardsDiario4273242734</v>
      </c>
    </row>
    <row r="565" spans="1:12" ht="15.95" customHeight="1" x14ac:dyDescent="0.2">
      <c r="A565" s="7" t="s">
        <v>29</v>
      </c>
      <c r="B565" s="7" t="s">
        <v>28</v>
      </c>
      <c r="C565" s="7" t="s">
        <v>26</v>
      </c>
      <c r="D565" s="3">
        <v>42733</v>
      </c>
      <c r="E565" s="3">
        <v>42737</v>
      </c>
      <c r="F565" s="2">
        <f t="shared" si="94"/>
        <v>2017</v>
      </c>
      <c r="G565" s="2">
        <f t="shared" si="95"/>
        <v>1</v>
      </c>
      <c r="H565" s="2">
        <f t="shared" si="96"/>
        <v>2</v>
      </c>
      <c r="I565" s="2" t="str">
        <f t="shared" si="97"/>
        <v>Enero</v>
      </c>
      <c r="L565" s="2" t="str">
        <f t="shared" si="98"/>
        <v>Derivados financierosReporte diario de forwardsDiario4273342737</v>
      </c>
    </row>
    <row r="566" spans="1:12" ht="15.95" customHeight="1" x14ac:dyDescent="0.2">
      <c r="A566" s="7" t="s">
        <v>29</v>
      </c>
      <c r="B566" s="7" t="s">
        <v>28</v>
      </c>
      <c r="C566" s="7" t="s">
        <v>26</v>
      </c>
      <c r="D566" s="3">
        <v>42734</v>
      </c>
      <c r="E566" s="3">
        <v>42738</v>
      </c>
      <c r="F566" s="2">
        <f t="shared" si="94"/>
        <v>2017</v>
      </c>
      <c r="G566" s="2">
        <f t="shared" si="95"/>
        <v>1</v>
      </c>
      <c r="H566" s="2">
        <f t="shared" si="96"/>
        <v>3</v>
      </c>
      <c r="I566" s="2" t="str">
        <f t="shared" si="97"/>
        <v>Enero</v>
      </c>
      <c r="L566" s="2" t="str">
        <f t="shared" si="98"/>
        <v>Derivados financierosReporte diario de forwardsDiario4273442738</v>
      </c>
    </row>
    <row r="567" spans="1:12" ht="15.95" customHeight="1" x14ac:dyDescent="0.2">
      <c r="A567" s="7" t="s">
        <v>29</v>
      </c>
      <c r="B567" s="7" t="s">
        <v>28</v>
      </c>
      <c r="C567" s="7" t="s">
        <v>26</v>
      </c>
      <c r="D567" s="3">
        <v>42737</v>
      </c>
      <c r="E567" s="3">
        <v>42739</v>
      </c>
      <c r="F567" s="2">
        <f t="shared" si="94"/>
        <v>2017</v>
      </c>
      <c r="G567" s="2">
        <f t="shared" si="95"/>
        <v>1</v>
      </c>
      <c r="H567" s="2">
        <f t="shared" si="96"/>
        <v>4</v>
      </c>
      <c r="I567" s="2" t="str">
        <f t="shared" si="97"/>
        <v>Enero</v>
      </c>
      <c r="L567" s="2" t="str">
        <f t="shared" si="98"/>
        <v>Derivados financierosReporte diario de forwardsDiario4273742739</v>
      </c>
    </row>
    <row r="568" spans="1:12" ht="15.95" customHeight="1" x14ac:dyDescent="0.2">
      <c r="A568" s="7" t="s">
        <v>29</v>
      </c>
      <c r="B568" s="7" t="s">
        <v>28</v>
      </c>
      <c r="C568" s="7" t="s">
        <v>26</v>
      </c>
      <c r="D568" s="3">
        <v>42738</v>
      </c>
      <c r="E568" s="3">
        <v>42740</v>
      </c>
      <c r="F568" s="2">
        <f t="shared" si="94"/>
        <v>2017</v>
      </c>
      <c r="G568" s="2">
        <f t="shared" si="95"/>
        <v>1</v>
      </c>
      <c r="H568" s="2">
        <f t="shared" si="96"/>
        <v>5</v>
      </c>
      <c r="I568" s="2" t="str">
        <f t="shared" si="97"/>
        <v>Enero</v>
      </c>
      <c r="L568" s="2" t="str">
        <f t="shared" si="98"/>
        <v>Derivados financierosReporte diario de forwardsDiario4273842740</v>
      </c>
    </row>
    <row r="569" spans="1:12" ht="15.95" customHeight="1" x14ac:dyDescent="0.2">
      <c r="A569" s="7" t="s">
        <v>29</v>
      </c>
      <c r="B569" s="7" t="s">
        <v>28</v>
      </c>
      <c r="C569" s="7" t="s">
        <v>26</v>
      </c>
      <c r="D569" s="3">
        <v>42739</v>
      </c>
      <c r="E569" s="3">
        <v>42741</v>
      </c>
      <c r="F569" s="2">
        <f t="shared" si="94"/>
        <v>2017</v>
      </c>
      <c r="G569" s="2">
        <f t="shared" si="95"/>
        <v>1</v>
      </c>
      <c r="H569" s="2">
        <f t="shared" si="96"/>
        <v>6</v>
      </c>
      <c r="I569" s="2" t="str">
        <f t="shared" si="97"/>
        <v>Enero</v>
      </c>
      <c r="L569" s="2" t="str">
        <f t="shared" si="98"/>
        <v>Derivados financierosReporte diario de forwardsDiario4273942741</v>
      </c>
    </row>
    <row r="570" spans="1:12" ht="15.95" customHeight="1" x14ac:dyDescent="0.2">
      <c r="A570" s="7" t="s">
        <v>29</v>
      </c>
      <c r="B570" s="7" t="s">
        <v>28</v>
      </c>
      <c r="C570" s="7" t="s">
        <v>26</v>
      </c>
      <c r="D570" s="3">
        <v>42740</v>
      </c>
      <c r="E570" s="3">
        <v>42745</v>
      </c>
      <c r="F570" s="2">
        <f t="shared" si="94"/>
        <v>2017</v>
      </c>
      <c r="G570" s="2">
        <f t="shared" si="95"/>
        <v>1</v>
      </c>
      <c r="H570" s="2">
        <f t="shared" si="96"/>
        <v>10</v>
      </c>
      <c r="I570" s="2" t="str">
        <f t="shared" si="97"/>
        <v>Enero</v>
      </c>
      <c r="L570" s="2" t="str">
        <f t="shared" si="98"/>
        <v>Derivados financierosReporte diario de forwardsDiario4274042745</v>
      </c>
    </row>
    <row r="571" spans="1:12" ht="15.95" customHeight="1" x14ac:dyDescent="0.2">
      <c r="A571" s="7" t="s">
        <v>29</v>
      </c>
      <c r="B571" s="7" t="s">
        <v>28</v>
      </c>
      <c r="C571" s="7" t="s">
        <v>26</v>
      </c>
      <c r="D571" s="3">
        <v>42741</v>
      </c>
      <c r="E571" s="3">
        <v>42746</v>
      </c>
      <c r="F571" s="2">
        <f t="shared" si="94"/>
        <v>2017</v>
      </c>
      <c r="G571" s="2">
        <f t="shared" si="95"/>
        <v>1</v>
      </c>
      <c r="H571" s="2">
        <f t="shared" si="96"/>
        <v>11</v>
      </c>
      <c r="I571" s="2" t="str">
        <f t="shared" si="97"/>
        <v>Enero</v>
      </c>
      <c r="L571" s="2" t="str">
        <f t="shared" si="98"/>
        <v>Derivados financierosReporte diario de forwardsDiario4274142746</v>
      </c>
    </row>
    <row r="572" spans="1:12" ht="15.95" customHeight="1" x14ac:dyDescent="0.2">
      <c r="A572" s="7" t="s">
        <v>29</v>
      </c>
      <c r="B572" s="7" t="s">
        <v>28</v>
      </c>
      <c r="C572" s="7" t="s">
        <v>26</v>
      </c>
      <c r="D572" s="3">
        <v>42745</v>
      </c>
      <c r="E572" s="3">
        <v>42747</v>
      </c>
      <c r="F572" s="2">
        <f t="shared" si="94"/>
        <v>2017</v>
      </c>
      <c r="G572" s="2">
        <f t="shared" si="95"/>
        <v>1</v>
      </c>
      <c r="H572" s="2">
        <f t="shared" si="96"/>
        <v>12</v>
      </c>
      <c r="I572" s="2" t="str">
        <f t="shared" si="97"/>
        <v>Enero</v>
      </c>
      <c r="L572" s="2" t="str">
        <f t="shared" si="98"/>
        <v>Derivados financierosReporte diario de forwardsDiario4274542747</v>
      </c>
    </row>
    <row r="573" spans="1:12" ht="15.95" customHeight="1" x14ac:dyDescent="0.2">
      <c r="A573" s="7" t="s">
        <v>29</v>
      </c>
      <c r="B573" s="7" t="s">
        <v>28</v>
      </c>
      <c r="C573" s="7" t="s">
        <v>26</v>
      </c>
      <c r="D573" s="3">
        <v>42746</v>
      </c>
      <c r="E573" s="3">
        <v>42748</v>
      </c>
      <c r="F573" s="2">
        <f t="shared" si="94"/>
        <v>2017</v>
      </c>
      <c r="G573" s="2">
        <f t="shared" si="95"/>
        <v>1</v>
      </c>
      <c r="H573" s="2">
        <f t="shared" si="96"/>
        <v>13</v>
      </c>
      <c r="I573" s="2" t="str">
        <f t="shared" si="97"/>
        <v>Enero</v>
      </c>
      <c r="L573" s="2" t="str">
        <f t="shared" si="98"/>
        <v>Derivados financierosReporte diario de forwardsDiario4274642748</v>
      </c>
    </row>
    <row r="574" spans="1:12" ht="15.95" customHeight="1" x14ac:dyDescent="0.2">
      <c r="A574" s="7" t="s">
        <v>29</v>
      </c>
      <c r="B574" s="7" t="s">
        <v>28</v>
      </c>
      <c r="C574" s="7" t="s">
        <v>26</v>
      </c>
      <c r="D574" s="3">
        <v>42747</v>
      </c>
      <c r="E574" s="3">
        <v>42751</v>
      </c>
      <c r="F574" s="2">
        <f t="shared" si="94"/>
        <v>2017</v>
      </c>
      <c r="G574" s="2">
        <f t="shared" si="95"/>
        <v>1</v>
      </c>
      <c r="H574" s="2">
        <f t="shared" si="96"/>
        <v>16</v>
      </c>
      <c r="I574" s="2" t="str">
        <f t="shared" si="97"/>
        <v>Enero</v>
      </c>
      <c r="L574" s="2" t="str">
        <f t="shared" si="98"/>
        <v>Derivados financierosReporte diario de forwardsDiario4274742751</v>
      </c>
    </row>
    <row r="575" spans="1:12" ht="15.95" customHeight="1" x14ac:dyDescent="0.2">
      <c r="A575" s="7" t="s">
        <v>29</v>
      </c>
      <c r="B575" s="7" t="s">
        <v>28</v>
      </c>
      <c r="C575" s="7" t="s">
        <v>26</v>
      </c>
      <c r="D575" s="3">
        <v>42748</v>
      </c>
      <c r="E575" s="3">
        <v>42752</v>
      </c>
      <c r="F575" s="2">
        <f t="shared" si="94"/>
        <v>2017</v>
      </c>
      <c r="G575" s="2">
        <f t="shared" si="95"/>
        <v>1</v>
      </c>
      <c r="H575" s="2">
        <f t="shared" si="96"/>
        <v>17</v>
      </c>
      <c r="I575" s="2" t="str">
        <f t="shared" si="97"/>
        <v>Enero</v>
      </c>
      <c r="L575" s="2" t="str">
        <f t="shared" si="98"/>
        <v>Derivados financierosReporte diario de forwardsDiario4274842752</v>
      </c>
    </row>
    <row r="576" spans="1:12" ht="15.95" customHeight="1" x14ac:dyDescent="0.2">
      <c r="A576" s="7" t="s">
        <v>29</v>
      </c>
      <c r="B576" s="7" t="s">
        <v>28</v>
      </c>
      <c r="C576" s="7" t="s">
        <v>26</v>
      </c>
      <c r="D576" s="3">
        <v>42751</v>
      </c>
      <c r="E576" s="3">
        <v>42753</v>
      </c>
      <c r="F576" s="2">
        <f t="shared" si="94"/>
        <v>2017</v>
      </c>
      <c r="G576" s="2">
        <f t="shared" si="95"/>
        <v>1</v>
      </c>
      <c r="H576" s="2">
        <f t="shared" si="96"/>
        <v>18</v>
      </c>
      <c r="I576" s="2" t="str">
        <f t="shared" si="97"/>
        <v>Enero</v>
      </c>
      <c r="L576" s="2" t="str">
        <f t="shared" si="98"/>
        <v>Derivados financierosReporte diario de forwardsDiario4275142753</v>
      </c>
    </row>
    <row r="577" spans="1:12" ht="15.95" customHeight="1" x14ac:dyDescent="0.2">
      <c r="A577" s="7" t="s">
        <v>29</v>
      </c>
      <c r="B577" s="7" t="s">
        <v>28</v>
      </c>
      <c r="C577" s="7" t="s">
        <v>26</v>
      </c>
      <c r="D577" s="3">
        <v>42752</v>
      </c>
      <c r="E577" s="3">
        <v>42754</v>
      </c>
      <c r="F577" s="2">
        <f t="shared" si="94"/>
        <v>2017</v>
      </c>
      <c r="G577" s="2">
        <f t="shared" si="95"/>
        <v>1</v>
      </c>
      <c r="H577" s="2">
        <f t="shared" si="96"/>
        <v>19</v>
      </c>
      <c r="I577" s="2" t="str">
        <f t="shared" si="97"/>
        <v>Enero</v>
      </c>
      <c r="L577" s="2" t="str">
        <f t="shared" si="98"/>
        <v>Derivados financierosReporte diario de forwardsDiario4275242754</v>
      </c>
    </row>
    <row r="578" spans="1:12" ht="15.95" customHeight="1" x14ac:dyDescent="0.2">
      <c r="A578" s="7" t="s">
        <v>29</v>
      </c>
      <c r="B578" s="7" t="s">
        <v>28</v>
      </c>
      <c r="C578" s="7" t="s">
        <v>26</v>
      </c>
      <c r="D578" s="3">
        <v>42753</v>
      </c>
      <c r="E578" s="3">
        <v>42755</v>
      </c>
      <c r="F578" s="2">
        <f t="shared" si="94"/>
        <v>2017</v>
      </c>
      <c r="G578" s="2">
        <f t="shared" si="95"/>
        <v>1</v>
      </c>
      <c r="H578" s="2">
        <f t="shared" si="96"/>
        <v>20</v>
      </c>
      <c r="I578" s="2" t="str">
        <f t="shared" si="97"/>
        <v>Enero</v>
      </c>
      <c r="L578" s="2" t="str">
        <f t="shared" si="98"/>
        <v>Derivados financierosReporte diario de forwardsDiario4275342755</v>
      </c>
    </row>
    <row r="579" spans="1:12" ht="15.95" customHeight="1" x14ac:dyDescent="0.2">
      <c r="A579" s="7" t="s">
        <v>29</v>
      </c>
      <c r="B579" s="7" t="s">
        <v>28</v>
      </c>
      <c r="C579" s="7" t="s">
        <v>26</v>
      </c>
      <c r="D579" s="3">
        <v>42754</v>
      </c>
      <c r="E579" s="3">
        <v>42758</v>
      </c>
      <c r="F579" s="2">
        <f t="shared" si="94"/>
        <v>2017</v>
      </c>
      <c r="G579" s="2">
        <f t="shared" si="95"/>
        <v>1</v>
      </c>
      <c r="H579" s="2">
        <f t="shared" si="96"/>
        <v>23</v>
      </c>
      <c r="I579" s="2" t="str">
        <f t="shared" si="97"/>
        <v>Enero</v>
      </c>
      <c r="L579" s="2" t="str">
        <f t="shared" si="98"/>
        <v>Derivados financierosReporte diario de forwardsDiario4275442758</v>
      </c>
    </row>
    <row r="580" spans="1:12" ht="15.95" customHeight="1" x14ac:dyDescent="0.2">
      <c r="A580" s="7" t="s">
        <v>29</v>
      </c>
      <c r="B580" s="7" t="s">
        <v>28</v>
      </c>
      <c r="C580" s="7" t="s">
        <v>26</v>
      </c>
      <c r="D580" s="3">
        <v>42755</v>
      </c>
      <c r="E580" s="3">
        <v>42759</v>
      </c>
      <c r="F580" s="2">
        <f t="shared" si="94"/>
        <v>2017</v>
      </c>
      <c r="G580" s="2">
        <f t="shared" si="95"/>
        <v>1</v>
      </c>
      <c r="H580" s="2">
        <f t="shared" si="96"/>
        <v>24</v>
      </c>
      <c r="I580" s="2" t="str">
        <f t="shared" si="97"/>
        <v>Enero</v>
      </c>
      <c r="L580" s="2" t="str">
        <f t="shared" si="98"/>
        <v>Derivados financierosReporte diario de forwardsDiario4275542759</v>
      </c>
    </row>
    <row r="581" spans="1:12" ht="15.95" customHeight="1" x14ac:dyDescent="0.2">
      <c r="A581" s="7" t="s">
        <v>29</v>
      </c>
      <c r="B581" s="7" t="s">
        <v>28</v>
      </c>
      <c r="C581" s="7" t="s">
        <v>26</v>
      </c>
      <c r="D581" s="3">
        <v>42758</v>
      </c>
      <c r="E581" s="3">
        <v>42760</v>
      </c>
      <c r="F581" s="2">
        <f t="shared" si="94"/>
        <v>2017</v>
      </c>
      <c r="G581" s="2">
        <f t="shared" si="95"/>
        <v>1</v>
      </c>
      <c r="H581" s="2">
        <f t="shared" si="96"/>
        <v>25</v>
      </c>
      <c r="I581" s="2" t="str">
        <f t="shared" si="97"/>
        <v>Enero</v>
      </c>
      <c r="L581" s="2" t="str">
        <f t="shared" si="98"/>
        <v>Derivados financierosReporte diario de forwardsDiario4275842760</v>
      </c>
    </row>
    <row r="582" spans="1:12" ht="15.95" customHeight="1" x14ac:dyDescent="0.2">
      <c r="A582" s="7" t="s">
        <v>29</v>
      </c>
      <c r="B582" s="7" t="s">
        <v>28</v>
      </c>
      <c r="C582" s="7" t="s">
        <v>26</v>
      </c>
      <c r="D582" s="3">
        <v>42759</v>
      </c>
      <c r="E582" s="3">
        <v>42761</v>
      </c>
      <c r="F582" s="2">
        <f t="shared" si="94"/>
        <v>2017</v>
      </c>
      <c r="G582" s="2">
        <f t="shared" si="95"/>
        <v>1</v>
      </c>
      <c r="H582" s="2">
        <f t="shared" si="96"/>
        <v>26</v>
      </c>
      <c r="I582" s="2" t="str">
        <f t="shared" si="97"/>
        <v>Enero</v>
      </c>
      <c r="L582" s="2" t="str">
        <f t="shared" si="98"/>
        <v>Derivados financierosReporte diario de forwardsDiario4275942761</v>
      </c>
    </row>
    <row r="583" spans="1:12" ht="15.95" customHeight="1" x14ac:dyDescent="0.2">
      <c r="A583" s="7" t="s">
        <v>29</v>
      </c>
      <c r="B583" s="7" t="s">
        <v>28</v>
      </c>
      <c r="C583" s="7" t="s">
        <v>26</v>
      </c>
      <c r="D583" s="3">
        <v>42760</v>
      </c>
      <c r="E583" s="3">
        <v>42762</v>
      </c>
      <c r="F583" s="2">
        <f t="shared" si="94"/>
        <v>2017</v>
      </c>
      <c r="G583" s="2">
        <f t="shared" si="95"/>
        <v>1</v>
      </c>
      <c r="H583" s="2">
        <f t="shared" si="96"/>
        <v>27</v>
      </c>
      <c r="I583" s="2" t="str">
        <f t="shared" si="97"/>
        <v>Enero</v>
      </c>
      <c r="L583" s="2" t="str">
        <f t="shared" si="98"/>
        <v>Derivados financierosReporte diario de forwardsDiario4276042762</v>
      </c>
    </row>
    <row r="584" spans="1:12" ht="15.95" customHeight="1" x14ac:dyDescent="0.2">
      <c r="A584" s="7" t="s">
        <v>29</v>
      </c>
      <c r="B584" s="7" t="s">
        <v>28</v>
      </c>
      <c r="C584" s="7" t="s">
        <v>26</v>
      </c>
      <c r="D584" s="3">
        <v>42761</v>
      </c>
      <c r="E584" s="3">
        <v>42765</v>
      </c>
      <c r="F584" s="2">
        <f t="shared" si="94"/>
        <v>2017</v>
      </c>
      <c r="G584" s="2">
        <f t="shared" si="95"/>
        <v>1</v>
      </c>
      <c r="H584" s="2">
        <f t="shared" si="96"/>
        <v>30</v>
      </c>
      <c r="I584" s="2" t="str">
        <f t="shared" si="97"/>
        <v>Enero</v>
      </c>
      <c r="L584" s="2" t="str">
        <f t="shared" si="98"/>
        <v>Derivados financierosReporte diario de forwardsDiario4276142765</v>
      </c>
    </row>
    <row r="585" spans="1:12" ht="15.95" customHeight="1" x14ac:dyDescent="0.2">
      <c r="A585" s="7" t="s">
        <v>29</v>
      </c>
      <c r="B585" s="7" t="s">
        <v>28</v>
      </c>
      <c r="C585" s="7" t="s">
        <v>26</v>
      </c>
      <c r="D585" s="3">
        <v>42762</v>
      </c>
      <c r="E585" s="3">
        <v>42766</v>
      </c>
      <c r="F585" s="2">
        <f t="shared" si="94"/>
        <v>2017</v>
      </c>
      <c r="G585" s="2">
        <f t="shared" si="95"/>
        <v>1</v>
      </c>
      <c r="H585" s="2">
        <f t="shared" si="96"/>
        <v>31</v>
      </c>
      <c r="I585" s="2" t="str">
        <f t="shared" si="97"/>
        <v>Enero</v>
      </c>
      <c r="L585" s="2" t="str">
        <f t="shared" si="98"/>
        <v>Derivados financierosReporte diario de forwardsDiario4276242766</v>
      </c>
    </row>
    <row r="586" spans="1:12" ht="15.95" customHeight="1" x14ac:dyDescent="0.2">
      <c r="A586" s="7" t="s">
        <v>29</v>
      </c>
      <c r="B586" s="7" t="s">
        <v>28</v>
      </c>
      <c r="C586" s="7" t="s">
        <v>26</v>
      </c>
      <c r="D586" s="3">
        <v>42779</v>
      </c>
      <c r="E586" s="3">
        <v>42781</v>
      </c>
      <c r="F586" s="2">
        <f t="shared" si="94"/>
        <v>2017</v>
      </c>
      <c r="G586" s="2">
        <f t="shared" si="95"/>
        <v>2</v>
      </c>
      <c r="H586" s="2">
        <f t="shared" si="96"/>
        <v>15</v>
      </c>
      <c r="I586" s="2" t="str">
        <f t="shared" si="97"/>
        <v>Febrero</v>
      </c>
      <c r="L586" s="2" t="str">
        <f t="shared" si="98"/>
        <v>Derivados financierosReporte diario de forwardsDiario4277942781</v>
      </c>
    </row>
    <row r="587" spans="1:12" ht="15.95" customHeight="1" x14ac:dyDescent="0.2">
      <c r="A587" s="7" t="s">
        <v>29</v>
      </c>
      <c r="B587" s="7" t="s">
        <v>28</v>
      </c>
      <c r="C587" s="7" t="s">
        <v>26</v>
      </c>
      <c r="D587" s="3">
        <v>42780</v>
      </c>
      <c r="E587" s="3">
        <v>42782</v>
      </c>
      <c r="F587" s="2">
        <f t="shared" si="94"/>
        <v>2017</v>
      </c>
      <c r="G587" s="2">
        <f t="shared" si="95"/>
        <v>2</v>
      </c>
      <c r="H587" s="2">
        <f t="shared" si="96"/>
        <v>16</v>
      </c>
      <c r="I587" s="2" t="str">
        <f t="shared" si="97"/>
        <v>Febrero</v>
      </c>
      <c r="L587" s="2" t="str">
        <f t="shared" si="98"/>
        <v>Derivados financierosReporte diario de forwardsDiario4278042782</v>
      </c>
    </row>
    <row r="588" spans="1:12" ht="15.95" customHeight="1" x14ac:dyDescent="0.2">
      <c r="A588" s="7" t="s">
        <v>29</v>
      </c>
      <c r="B588" s="7" t="s">
        <v>28</v>
      </c>
      <c r="C588" s="7" t="s">
        <v>26</v>
      </c>
      <c r="D588" s="3">
        <v>42781</v>
      </c>
      <c r="E588" s="3">
        <v>42783</v>
      </c>
      <c r="F588" s="2">
        <f t="shared" ref="F588:F651" si="99">YEAR(E588)</f>
        <v>2017</v>
      </c>
      <c r="G588" s="2">
        <f t="shared" ref="G588:G651" si="100">MONTH(E588)</f>
        <v>2</v>
      </c>
      <c r="H588" s="2">
        <f t="shared" ref="H588:H651" si="101">DAY(E588)</f>
        <v>17</v>
      </c>
      <c r="I588" s="2" t="str">
        <f t="shared" ref="I588:I651" si="102">CHOOSE(G588,"Enero","Febrero","Marzo","Abril","Mayo","Junio","Julio","Agosto","Septiembre","Octubre","Noviembre","Diciembre")</f>
        <v>Febrero</v>
      </c>
      <c r="L588" s="2" t="str">
        <f t="shared" si="98"/>
        <v>Derivados financierosReporte diario de forwardsDiario4278142783</v>
      </c>
    </row>
    <row r="589" spans="1:12" ht="15.95" customHeight="1" x14ac:dyDescent="0.2">
      <c r="A589" s="7" t="s">
        <v>29</v>
      </c>
      <c r="B589" s="7" t="s">
        <v>28</v>
      </c>
      <c r="C589" s="7" t="s">
        <v>26</v>
      </c>
      <c r="D589" s="3">
        <v>42782</v>
      </c>
      <c r="E589" s="3">
        <v>42786</v>
      </c>
      <c r="F589" s="2">
        <f t="shared" si="99"/>
        <v>2017</v>
      </c>
      <c r="G589" s="2">
        <f t="shared" si="100"/>
        <v>2</v>
      </c>
      <c r="H589" s="2">
        <f t="shared" si="101"/>
        <v>20</v>
      </c>
      <c r="I589" s="2" t="str">
        <f t="shared" si="102"/>
        <v>Febrero</v>
      </c>
      <c r="L589" s="2" t="str">
        <f t="shared" si="98"/>
        <v>Derivados financierosReporte diario de forwardsDiario4278242786</v>
      </c>
    </row>
    <row r="590" spans="1:12" ht="15.95" customHeight="1" x14ac:dyDescent="0.2">
      <c r="A590" s="7" t="s">
        <v>29</v>
      </c>
      <c r="B590" s="7" t="s">
        <v>28</v>
      </c>
      <c r="C590" s="7" t="s">
        <v>26</v>
      </c>
      <c r="D590" s="3">
        <v>42783</v>
      </c>
      <c r="E590" s="3">
        <v>42787</v>
      </c>
      <c r="F590" s="2">
        <f t="shared" si="99"/>
        <v>2017</v>
      </c>
      <c r="G590" s="2">
        <f t="shared" si="100"/>
        <v>2</v>
      </c>
      <c r="H590" s="2">
        <f t="shared" si="101"/>
        <v>21</v>
      </c>
      <c r="I590" s="2" t="str">
        <f t="shared" si="102"/>
        <v>Febrero</v>
      </c>
      <c r="L590" s="2" t="str">
        <f t="shared" si="98"/>
        <v>Derivados financierosReporte diario de forwardsDiario4278342787</v>
      </c>
    </row>
    <row r="591" spans="1:12" ht="15.95" customHeight="1" x14ac:dyDescent="0.2">
      <c r="A591" s="7" t="s">
        <v>29</v>
      </c>
      <c r="B591" s="7" t="s">
        <v>28</v>
      </c>
      <c r="C591" s="7" t="s">
        <v>26</v>
      </c>
      <c r="D591" s="3">
        <v>42786</v>
      </c>
      <c r="E591" s="3">
        <v>42788</v>
      </c>
      <c r="F591" s="2">
        <f t="shared" si="99"/>
        <v>2017</v>
      </c>
      <c r="G591" s="2">
        <f t="shared" si="100"/>
        <v>2</v>
      </c>
      <c r="H591" s="2">
        <f t="shared" si="101"/>
        <v>22</v>
      </c>
      <c r="I591" s="2" t="str">
        <f t="shared" si="102"/>
        <v>Febrero</v>
      </c>
      <c r="L591" s="2" t="str">
        <f t="shared" si="98"/>
        <v>Derivados financierosReporte diario de forwardsDiario4278642788</v>
      </c>
    </row>
    <row r="592" spans="1:12" ht="15.95" customHeight="1" x14ac:dyDescent="0.2">
      <c r="A592" s="7" t="s">
        <v>29</v>
      </c>
      <c r="B592" s="7" t="s">
        <v>28</v>
      </c>
      <c r="C592" s="7" t="s">
        <v>26</v>
      </c>
      <c r="D592" s="3">
        <v>42787</v>
      </c>
      <c r="E592" s="3">
        <v>42789</v>
      </c>
      <c r="F592" s="2">
        <f t="shared" si="99"/>
        <v>2017</v>
      </c>
      <c r="G592" s="2">
        <f t="shared" si="100"/>
        <v>2</v>
      </c>
      <c r="H592" s="2">
        <f t="shared" si="101"/>
        <v>23</v>
      </c>
      <c r="I592" s="2" t="str">
        <f t="shared" si="102"/>
        <v>Febrero</v>
      </c>
      <c r="L592" s="2" t="str">
        <f t="shared" si="98"/>
        <v>Derivados financierosReporte diario de forwardsDiario4278742789</v>
      </c>
    </row>
    <row r="593" spans="1:12" ht="15.95" customHeight="1" x14ac:dyDescent="0.2">
      <c r="A593" s="7" t="s">
        <v>29</v>
      </c>
      <c r="B593" s="7" t="s">
        <v>28</v>
      </c>
      <c r="C593" s="7" t="s">
        <v>26</v>
      </c>
      <c r="D593" s="3">
        <v>42788</v>
      </c>
      <c r="E593" s="3">
        <v>42790</v>
      </c>
      <c r="F593" s="2">
        <f t="shared" si="99"/>
        <v>2017</v>
      </c>
      <c r="G593" s="2">
        <f t="shared" si="100"/>
        <v>2</v>
      </c>
      <c r="H593" s="2">
        <f t="shared" si="101"/>
        <v>24</v>
      </c>
      <c r="I593" s="2" t="str">
        <f t="shared" si="102"/>
        <v>Febrero</v>
      </c>
      <c r="L593" s="2" t="str">
        <f t="shared" si="98"/>
        <v>Derivados financierosReporte diario de forwardsDiario4278842790</v>
      </c>
    </row>
    <row r="594" spans="1:12" ht="15.95" customHeight="1" x14ac:dyDescent="0.2">
      <c r="A594" s="7" t="s">
        <v>29</v>
      </c>
      <c r="B594" s="7" t="s">
        <v>28</v>
      </c>
      <c r="C594" s="7" t="s">
        <v>26</v>
      </c>
      <c r="D594" s="3">
        <v>42789</v>
      </c>
      <c r="E594" s="3">
        <v>42793</v>
      </c>
      <c r="F594" s="2">
        <f t="shared" si="99"/>
        <v>2017</v>
      </c>
      <c r="G594" s="2">
        <f t="shared" si="100"/>
        <v>2</v>
      </c>
      <c r="H594" s="2">
        <f t="shared" si="101"/>
        <v>27</v>
      </c>
      <c r="I594" s="2" t="str">
        <f t="shared" si="102"/>
        <v>Febrero</v>
      </c>
      <c r="L594" s="2" t="str">
        <f t="shared" ref="L594:L657" si="103">CONCATENATE(A594,B594,C594,D594,E594,)</f>
        <v>Derivados financierosReporte diario de forwardsDiario4278942793</v>
      </c>
    </row>
    <row r="595" spans="1:12" ht="15.95" customHeight="1" x14ac:dyDescent="0.2">
      <c r="A595" s="7" t="s">
        <v>29</v>
      </c>
      <c r="B595" s="7" t="s">
        <v>28</v>
      </c>
      <c r="C595" s="7" t="s">
        <v>26</v>
      </c>
      <c r="D595" s="3">
        <v>42790</v>
      </c>
      <c r="E595" s="3">
        <v>42794</v>
      </c>
      <c r="F595" s="2">
        <f t="shared" si="99"/>
        <v>2017</v>
      </c>
      <c r="G595" s="2">
        <f t="shared" si="100"/>
        <v>2</v>
      </c>
      <c r="H595" s="2">
        <f t="shared" si="101"/>
        <v>28</v>
      </c>
      <c r="I595" s="2" t="str">
        <f t="shared" si="102"/>
        <v>Febrero</v>
      </c>
      <c r="L595" s="2" t="str">
        <f t="shared" si="103"/>
        <v>Derivados financierosReporte diario de forwardsDiario4279042794</v>
      </c>
    </row>
    <row r="596" spans="1:12" ht="15.95" customHeight="1" x14ac:dyDescent="0.2">
      <c r="A596" s="7" t="s">
        <v>29</v>
      </c>
      <c r="B596" s="7" t="s">
        <v>28</v>
      </c>
      <c r="C596" s="7" t="s">
        <v>26</v>
      </c>
      <c r="D596" s="3">
        <v>42793</v>
      </c>
      <c r="E596" s="3">
        <v>42795</v>
      </c>
      <c r="F596" s="2">
        <f t="shared" si="99"/>
        <v>2017</v>
      </c>
      <c r="G596" s="2">
        <f t="shared" si="100"/>
        <v>3</v>
      </c>
      <c r="H596" s="2">
        <f t="shared" si="101"/>
        <v>1</v>
      </c>
      <c r="I596" s="2" t="str">
        <f t="shared" si="102"/>
        <v>Marzo</v>
      </c>
      <c r="L596" s="2" t="str">
        <f t="shared" si="103"/>
        <v>Derivados financierosReporte diario de forwardsDiario4279342795</v>
      </c>
    </row>
    <row r="597" spans="1:12" ht="15.95" customHeight="1" x14ac:dyDescent="0.2">
      <c r="A597" s="7" t="s">
        <v>29</v>
      </c>
      <c r="B597" s="7" t="s">
        <v>28</v>
      </c>
      <c r="C597" s="7" t="s">
        <v>26</v>
      </c>
      <c r="D597" s="3">
        <v>42794</v>
      </c>
      <c r="E597" s="3">
        <v>42796</v>
      </c>
      <c r="F597" s="2">
        <f t="shared" si="99"/>
        <v>2017</v>
      </c>
      <c r="G597" s="2">
        <f t="shared" si="100"/>
        <v>3</v>
      </c>
      <c r="H597" s="2">
        <f t="shared" si="101"/>
        <v>2</v>
      </c>
      <c r="I597" s="2" t="str">
        <f t="shared" si="102"/>
        <v>Marzo</v>
      </c>
      <c r="L597" s="2" t="str">
        <f t="shared" si="103"/>
        <v>Derivados financierosReporte diario de forwardsDiario4279442796</v>
      </c>
    </row>
    <row r="598" spans="1:12" ht="15.95" customHeight="1" x14ac:dyDescent="0.2">
      <c r="A598" s="7" t="s">
        <v>29</v>
      </c>
      <c r="B598" s="7" t="s">
        <v>28</v>
      </c>
      <c r="C598" s="7" t="s">
        <v>26</v>
      </c>
      <c r="D598" s="3">
        <v>42795</v>
      </c>
      <c r="E598" s="3">
        <v>42797</v>
      </c>
      <c r="F598" s="2">
        <f t="shared" si="99"/>
        <v>2017</v>
      </c>
      <c r="G598" s="2">
        <f t="shared" si="100"/>
        <v>3</v>
      </c>
      <c r="H598" s="2">
        <f t="shared" si="101"/>
        <v>3</v>
      </c>
      <c r="I598" s="2" t="str">
        <f t="shared" si="102"/>
        <v>Marzo</v>
      </c>
      <c r="L598" s="2" t="str">
        <f t="shared" si="103"/>
        <v>Derivados financierosReporte diario de forwardsDiario4279542797</v>
      </c>
    </row>
    <row r="599" spans="1:12" ht="15.95" customHeight="1" x14ac:dyDescent="0.2">
      <c r="A599" s="7" t="s">
        <v>29</v>
      </c>
      <c r="B599" s="7" t="s">
        <v>28</v>
      </c>
      <c r="C599" s="7" t="s">
        <v>26</v>
      </c>
      <c r="D599" s="3">
        <v>42796</v>
      </c>
      <c r="E599" s="3">
        <v>42800</v>
      </c>
      <c r="F599" s="2">
        <f t="shared" si="99"/>
        <v>2017</v>
      </c>
      <c r="G599" s="2">
        <f t="shared" si="100"/>
        <v>3</v>
      </c>
      <c r="H599" s="2">
        <f t="shared" si="101"/>
        <v>6</v>
      </c>
      <c r="I599" s="2" t="str">
        <f t="shared" si="102"/>
        <v>Marzo</v>
      </c>
      <c r="L599" s="2" t="str">
        <f t="shared" si="103"/>
        <v>Derivados financierosReporte diario de forwardsDiario4279642800</v>
      </c>
    </row>
    <row r="600" spans="1:12" ht="15.95" customHeight="1" x14ac:dyDescent="0.2">
      <c r="A600" s="7" t="s">
        <v>29</v>
      </c>
      <c r="B600" s="7" t="s">
        <v>28</v>
      </c>
      <c r="C600" s="7" t="s">
        <v>26</v>
      </c>
      <c r="D600" s="3">
        <v>42797</v>
      </c>
      <c r="E600" s="3">
        <v>42801</v>
      </c>
      <c r="F600" s="2">
        <f t="shared" si="99"/>
        <v>2017</v>
      </c>
      <c r="G600" s="2">
        <f t="shared" si="100"/>
        <v>3</v>
      </c>
      <c r="H600" s="2">
        <f t="shared" si="101"/>
        <v>7</v>
      </c>
      <c r="I600" s="2" t="str">
        <f t="shared" si="102"/>
        <v>Marzo</v>
      </c>
      <c r="L600" s="2" t="str">
        <f t="shared" si="103"/>
        <v>Derivados financierosReporte diario de forwardsDiario4279742801</v>
      </c>
    </row>
    <row r="601" spans="1:12" ht="15.95" customHeight="1" x14ac:dyDescent="0.2">
      <c r="A601" s="7" t="s">
        <v>29</v>
      </c>
      <c r="B601" s="7" t="s">
        <v>28</v>
      </c>
      <c r="C601" s="7" t="s">
        <v>26</v>
      </c>
      <c r="D601" s="3">
        <v>42800</v>
      </c>
      <c r="E601" s="3">
        <v>42802</v>
      </c>
      <c r="F601" s="2">
        <f t="shared" si="99"/>
        <v>2017</v>
      </c>
      <c r="G601" s="2">
        <f t="shared" si="100"/>
        <v>3</v>
      </c>
      <c r="H601" s="2">
        <f t="shared" si="101"/>
        <v>8</v>
      </c>
      <c r="I601" s="2" t="str">
        <f t="shared" si="102"/>
        <v>Marzo</v>
      </c>
      <c r="L601" s="2" t="str">
        <f t="shared" si="103"/>
        <v>Derivados financierosReporte diario de forwardsDiario4280042802</v>
      </c>
    </row>
    <row r="602" spans="1:12" ht="15.95" customHeight="1" x14ac:dyDescent="0.2">
      <c r="A602" s="7" t="s">
        <v>29</v>
      </c>
      <c r="B602" s="7" t="s">
        <v>28</v>
      </c>
      <c r="C602" s="7" t="s">
        <v>26</v>
      </c>
      <c r="D602" s="3">
        <v>42801</v>
      </c>
      <c r="E602" s="3">
        <v>42803</v>
      </c>
      <c r="F602" s="2">
        <f t="shared" si="99"/>
        <v>2017</v>
      </c>
      <c r="G602" s="2">
        <f t="shared" si="100"/>
        <v>3</v>
      </c>
      <c r="H602" s="2">
        <f t="shared" si="101"/>
        <v>9</v>
      </c>
      <c r="I602" s="2" t="str">
        <f t="shared" si="102"/>
        <v>Marzo</v>
      </c>
      <c r="L602" s="2" t="str">
        <f t="shared" si="103"/>
        <v>Derivados financierosReporte diario de forwardsDiario4280142803</v>
      </c>
    </row>
    <row r="603" spans="1:12" ht="15.95" customHeight="1" x14ac:dyDescent="0.2">
      <c r="A603" s="7" t="s">
        <v>29</v>
      </c>
      <c r="B603" s="7" t="s">
        <v>28</v>
      </c>
      <c r="C603" s="7" t="s">
        <v>26</v>
      </c>
      <c r="D603" s="3">
        <v>42802</v>
      </c>
      <c r="E603" s="3">
        <v>42804</v>
      </c>
      <c r="F603" s="2">
        <f t="shared" si="99"/>
        <v>2017</v>
      </c>
      <c r="G603" s="2">
        <f t="shared" si="100"/>
        <v>3</v>
      </c>
      <c r="H603" s="2">
        <f t="shared" si="101"/>
        <v>10</v>
      </c>
      <c r="I603" s="2" t="str">
        <f t="shared" si="102"/>
        <v>Marzo</v>
      </c>
      <c r="L603" s="2" t="str">
        <f t="shared" si="103"/>
        <v>Derivados financierosReporte diario de forwardsDiario4280242804</v>
      </c>
    </row>
    <row r="604" spans="1:12" ht="15.95" customHeight="1" x14ac:dyDescent="0.2">
      <c r="A604" s="7" t="s">
        <v>29</v>
      </c>
      <c r="B604" s="7" t="s">
        <v>28</v>
      </c>
      <c r="C604" s="7" t="s">
        <v>26</v>
      </c>
      <c r="D604" s="3">
        <v>42803</v>
      </c>
      <c r="E604" s="3">
        <v>42807</v>
      </c>
      <c r="F604" s="2">
        <f t="shared" si="99"/>
        <v>2017</v>
      </c>
      <c r="G604" s="2">
        <f t="shared" si="100"/>
        <v>3</v>
      </c>
      <c r="H604" s="2">
        <f t="shared" si="101"/>
        <v>13</v>
      </c>
      <c r="I604" s="2" t="str">
        <f t="shared" si="102"/>
        <v>Marzo</v>
      </c>
      <c r="L604" s="2" t="str">
        <f t="shared" si="103"/>
        <v>Derivados financierosReporte diario de forwardsDiario4280342807</v>
      </c>
    </row>
    <row r="605" spans="1:12" ht="15.95" customHeight="1" x14ac:dyDescent="0.2">
      <c r="A605" s="7" t="s">
        <v>29</v>
      </c>
      <c r="B605" s="7" t="s">
        <v>28</v>
      </c>
      <c r="C605" s="7" t="s">
        <v>26</v>
      </c>
      <c r="D605" s="3">
        <v>42804</v>
      </c>
      <c r="E605" s="3">
        <v>42808</v>
      </c>
      <c r="F605" s="2">
        <f t="shared" si="99"/>
        <v>2017</v>
      </c>
      <c r="G605" s="2">
        <f t="shared" si="100"/>
        <v>3</v>
      </c>
      <c r="H605" s="2">
        <f t="shared" si="101"/>
        <v>14</v>
      </c>
      <c r="I605" s="2" t="str">
        <f t="shared" si="102"/>
        <v>Marzo</v>
      </c>
      <c r="L605" s="2" t="str">
        <f t="shared" si="103"/>
        <v>Derivados financierosReporte diario de forwardsDiario4280442808</v>
      </c>
    </row>
    <row r="606" spans="1:12" ht="15.95" customHeight="1" x14ac:dyDescent="0.2">
      <c r="A606" s="7" t="s">
        <v>29</v>
      </c>
      <c r="B606" s="7" t="s">
        <v>28</v>
      </c>
      <c r="C606" s="7" t="s">
        <v>26</v>
      </c>
      <c r="D606" s="3">
        <v>42807</v>
      </c>
      <c r="E606" s="3">
        <v>42809</v>
      </c>
      <c r="F606" s="2">
        <f t="shared" si="99"/>
        <v>2017</v>
      </c>
      <c r="G606" s="2">
        <f t="shared" si="100"/>
        <v>3</v>
      </c>
      <c r="H606" s="2">
        <f t="shared" si="101"/>
        <v>15</v>
      </c>
      <c r="I606" s="2" t="str">
        <f t="shared" si="102"/>
        <v>Marzo</v>
      </c>
      <c r="L606" s="2" t="str">
        <f t="shared" si="103"/>
        <v>Derivados financierosReporte diario de forwardsDiario4280742809</v>
      </c>
    </row>
    <row r="607" spans="1:12" ht="15.95" customHeight="1" x14ac:dyDescent="0.2">
      <c r="A607" s="7" t="s">
        <v>29</v>
      </c>
      <c r="B607" s="7" t="s">
        <v>28</v>
      </c>
      <c r="C607" s="7" t="s">
        <v>26</v>
      </c>
      <c r="D607" s="3">
        <v>42808</v>
      </c>
      <c r="E607" s="3">
        <v>42810</v>
      </c>
      <c r="F607" s="2">
        <f t="shared" si="99"/>
        <v>2017</v>
      </c>
      <c r="G607" s="2">
        <f t="shared" si="100"/>
        <v>3</v>
      </c>
      <c r="H607" s="2">
        <f t="shared" si="101"/>
        <v>16</v>
      </c>
      <c r="I607" s="2" t="str">
        <f t="shared" si="102"/>
        <v>Marzo</v>
      </c>
      <c r="L607" s="2" t="str">
        <f t="shared" si="103"/>
        <v>Derivados financierosReporte diario de forwardsDiario4280842810</v>
      </c>
    </row>
    <row r="608" spans="1:12" ht="15.95" customHeight="1" x14ac:dyDescent="0.2">
      <c r="A608" s="7" t="s">
        <v>29</v>
      </c>
      <c r="B608" s="7" t="s">
        <v>28</v>
      </c>
      <c r="C608" s="7" t="s">
        <v>26</v>
      </c>
      <c r="D608" s="3">
        <v>42809</v>
      </c>
      <c r="E608" s="3">
        <v>42811</v>
      </c>
      <c r="F608" s="2">
        <f t="shared" si="99"/>
        <v>2017</v>
      </c>
      <c r="G608" s="2">
        <f t="shared" si="100"/>
        <v>3</v>
      </c>
      <c r="H608" s="2">
        <f t="shared" si="101"/>
        <v>17</v>
      </c>
      <c r="I608" s="2" t="str">
        <f t="shared" si="102"/>
        <v>Marzo</v>
      </c>
      <c r="L608" s="2" t="str">
        <f t="shared" si="103"/>
        <v>Derivados financierosReporte diario de forwardsDiario4280942811</v>
      </c>
    </row>
    <row r="609" spans="1:12" ht="15.95" customHeight="1" x14ac:dyDescent="0.2">
      <c r="A609" s="7" t="s">
        <v>29</v>
      </c>
      <c r="B609" s="7" t="s">
        <v>28</v>
      </c>
      <c r="C609" s="7" t="s">
        <v>26</v>
      </c>
      <c r="D609" s="3">
        <v>42810</v>
      </c>
      <c r="E609" s="3">
        <v>42815</v>
      </c>
      <c r="F609" s="2">
        <f t="shared" si="99"/>
        <v>2017</v>
      </c>
      <c r="G609" s="2">
        <f t="shared" si="100"/>
        <v>3</v>
      </c>
      <c r="H609" s="2">
        <f t="shared" si="101"/>
        <v>21</v>
      </c>
      <c r="I609" s="2" t="str">
        <f t="shared" si="102"/>
        <v>Marzo</v>
      </c>
      <c r="L609" s="2" t="str">
        <f t="shared" si="103"/>
        <v>Derivados financierosReporte diario de forwardsDiario4281042815</v>
      </c>
    </row>
    <row r="610" spans="1:12" ht="15.95" customHeight="1" x14ac:dyDescent="0.2">
      <c r="A610" s="7" t="s">
        <v>29</v>
      </c>
      <c r="B610" s="7" t="s">
        <v>28</v>
      </c>
      <c r="C610" s="7" t="s">
        <v>26</v>
      </c>
      <c r="D610" s="3">
        <v>42811</v>
      </c>
      <c r="E610" s="3">
        <v>42816</v>
      </c>
      <c r="F610" s="2">
        <f t="shared" si="99"/>
        <v>2017</v>
      </c>
      <c r="G610" s="2">
        <f t="shared" si="100"/>
        <v>3</v>
      </c>
      <c r="H610" s="2">
        <f t="shared" si="101"/>
        <v>22</v>
      </c>
      <c r="I610" s="2" t="str">
        <f t="shared" si="102"/>
        <v>Marzo</v>
      </c>
      <c r="L610" s="2" t="str">
        <f t="shared" si="103"/>
        <v>Derivados financierosReporte diario de forwardsDiario4281142816</v>
      </c>
    </row>
    <row r="611" spans="1:12" ht="15.95" customHeight="1" x14ac:dyDescent="0.2">
      <c r="A611" s="2" t="s">
        <v>29</v>
      </c>
      <c r="B611" s="2" t="s">
        <v>28</v>
      </c>
      <c r="C611" s="2" t="s">
        <v>26</v>
      </c>
      <c r="D611" s="4">
        <v>42814</v>
      </c>
      <c r="E611" s="4">
        <v>42816</v>
      </c>
      <c r="F611" s="2">
        <f t="shared" si="99"/>
        <v>2017</v>
      </c>
      <c r="G611" s="2">
        <f t="shared" si="100"/>
        <v>3</v>
      </c>
      <c r="H611" s="2">
        <f t="shared" si="101"/>
        <v>22</v>
      </c>
      <c r="I611" s="2" t="str">
        <f t="shared" si="102"/>
        <v>Marzo</v>
      </c>
      <c r="L611" s="2" t="str">
        <f t="shared" si="103"/>
        <v>Derivados financierosReporte diario de forwardsDiario4281442816</v>
      </c>
    </row>
    <row r="612" spans="1:12" ht="15.95" customHeight="1" x14ac:dyDescent="0.2">
      <c r="A612" s="2" t="s">
        <v>29</v>
      </c>
      <c r="B612" s="2" t="s">
        <v>28</v>
      </c>
      <c r="C612" s="2" t="s">
        <v>26</v>
      </c>
      <c r="D612" s="4">
        <v>42815</v>
      </c>
      <c r="E612" s="4">
        <v>42817</v>
      </c>
      <c r="F612" s="2">
        <f t="shared" si="99"/>
        <v>2017</v>
      </c>
      <c r="G612" s="2">
        <f t="shared" si="100"/>
        <v>3</v>
      </c>
      <c r="H612" s="2">
        <f t="shared" si="101"/>
        <v>23</v>
      </c>
      <c r="I612" s="2" t="str">
        <f t="shared" si="102"/>
        <v>Marzo</v>
      </c>
      <c r="L612" s="2" t="str">
        <f t="shared" si="103"/>
        <v>Derivados financierosReporte diario de forwardsDiario4281542817</v>
      </c>
    </row>
    <row r="613" spans="1:12" ht="15.95" customHeight="1" x14ac:dyDescent="0.2">
      <c r="A613" s="2" t="s">
        <v>29</v>
      </c>
      <c r="B613" s="2" t="s">
        <v>28</v>
      </c>
      <c r="C613" s="2" t="s">
        <v>26</v>
      </c>
      <c r="D613" s="4">
        <v>42816</v>
      </c>
      <c r="E613" s="4">
        <v>42818</v>
      </c>
      <c r="F613" s="2">
        <f t="shared" si="99"/>
        <v>2017</v>
      </c>
      <c r="G613" s="2">
        <f t="shared" si="100"/>
        <v>3</v>
      </c>
      <c r="H613" s="2">
        <f t="shared" si="101"/>
        <v>24</v>
      </c>
      <c r="I613" s="2" t="str">
        <f t="shared" si="102"/>
        <v>Marzo</v>
      </c>
      <c r="L613" s="2" t="str">
        <f t="shared" si="103"/>
        <v>Derivados financierosReporte diario de forwardsDiario4281642818</v>
      </c>
    </row>
    <row r="614" spans="1:12" ht="15.95" customHeight="1" x14ac:dyDescent="0.2">
      <c r="A614" s="2" t="s">
        <v>29</v>
      </c>
      <c r="B614" s="2" t="s">
        <v>28</v>
      </c>
      <c r="C614" s="2" t="s">
        <v>26</v>
      </c>
      <c r="D614" s="4">
        <v>42817</v>
      </c>
      <c r="E614" s="4">
        <v>42821</v>
      </c>
      <c r="F614" s="2">
        <f t="shared" si="99"/>
        <v>2017</v>
      </c>
      <c r="G614" s="2">
        <f t="shared" si="100"/>
        <v>3</v>
      </c>
      <c r="H614" s="2">
        <f t="shared" si="101"/>
        <v>27</v>
      </c>
      <c r="I614" s="2" t="str">
        <f t="shared" si="102"/>
        <v>Marzo</v>
      </c>
      <c r="L614" s="2" t="str">
        <f t="shared" si="103"/>
        <v>Derivados financierosReporte diario de forwardsDiario4281742821</v>
      </c>
    </row>
    <row r="615" spans="1:12" ht="15.95" customHeight="1" x14ac:dyDescent="0.2">
      <c r="A615" s="2" t="s">
        <v>29</v>
      </c>
      <c r="B615" s="2" t="s">
        <v>28</v>
      </c>
      <c r="C615" s="2" t="s">
        <v>26</v>
      </c>
      <c r="D615" s="4">
        <v>42818</v>
      </c>
      <c r="E615" s="4">
        <v>42822</v>
      </c>
      <c r="F615" s="2">
        <f t="shared" si="99"/>
        <v>2017</v>
      </c>
      <c r="G615" s="2">
        <f t="shared" si="100"/>
        <v>3</v>
      </c>
      <c r="H615" s="2">
        <f t="shared" si="101"/>
        <v>28</v>
      </c>
      <c r="I615" s="2" t="str">
        <f t="shared" si="102"/>
        <v>Marzo</v>
      </c>
      <c r="L615" s="2" t="str">
        <f t="shared" si="103"/>
        <v>Derivados financierosReporte diario de forwardsDiario4281842822</v>
      </c>
    </row>
    <row r="616" spans="1:12" ht="15.95" customHeight="1" x14ac:dyDescent="0.2">
      <c r="A616" s="2" t="s">
        <v>29</v>
      </c>
      <c r="B616" s="2" t="s">
        <v>28</v>
      </c>
      <c r="C616" s="2" t="s">
        <v>26</v>
      </c>
      <c r="D616" s="4">
        <v>42821</v>
      </c>
      <c r="E616" s="4">
        <v>42823</v>
      </c>
      <c r="F616" s="2">
        <f t="shared" si="99"/>
        <v>2017</v>
      </c>
      <c r="G616" s="2">
        <f t="shared" si="100"/>
        <v>3</v>
      </c>
      <c r="H616" s="2">
        <f t="shared" si="101"/>
        <v>29</v>
      </c>
      <c r="I616" s="2" t="str">
        <f t="shared" si="102"/>
        <v>Marzo</v>
      </c>
      <c r="L616" s="2" t="str">
        <f t="shared" si="103"/>
        <v>Derivados financierosReporte diario de forwardsDiario4282142823</v>
      </c>
    </row>
    <row r="617" spans="1:12" ht="15.95" customHeight="1" x14ac:dyDescent="0.2">
      <c r="A617" s="2" t="s">
        <v>29</v>
      </c>
      <c r="B617" s="2" t="s">
        <v>28</v>
      </c>
      <c r="C617" s="2" t="s">
        <v>26</v>
      </c>
      <c r="D617" s="4">
        <v>42822</v>
      </c>
      <c r="E617" s="4">
        <v>42824</v>
      </c>
      <c r="F617" s="2">
        <f t="shared" si="99"/>
        <v>2017</v>
      </c>
      <c r="G617" s="2">
        <f t="shared" si="100"/>
        <v>3</v>
      </c>
      <c r="H617" s="2">
        <f t="shared" si="101"/>
        <v>30</v>
      </c>
      <c r="I617" s="2" t="str">
        <f t="shared" si="102"/>
        <v>Marzo</v>
      </c>
      <c r="L617" s="2" t="str">
        <f t="shared" si="103"/>
        <v>Derivados financierosReporte diario de forwardsDiario4282242824</v>
      </c>
    </row>
    <row r="618" spans="1:12" ht="15.95" customHeight="1" x14ac:dyDescent="0.2">
      <c r="A618" s="2" t="s">
        <v>29</v>
      </c>
      <c r="B618" s="2" t="s">
        <v>28</v>
      </c>
      <c r="C618" s="2" t="s">
        <v>26</v>
      </c>
      <c r="D618" s="4">
        <v>42823</v>
      </c>
      <c r="E618" s="4">
        <v>42825</v>
      </c>
      <c r="F618" s="2">
        <f t="shared" si="99"/>
        <v>2017</v>
      </c>
      <c r="G618" s="2">
        <f t="shared" si="100"/>
        <v>3</v>
      </c>
      <c r="H618" s="2">
        <f t="shared" si="101"/>
        <v>31</v>
      </c>
      <c r="I618" s="2" t="str">
        <f t="shared" si="102"/>
        <v>Marzo</v>
      </c>
      <c r="L618" s="2" t="str">
        <f t="shared" si="103"/>
        <v>Derivados financierosReporte diario de forwardsDiario4282342825</v>
      </c>
    </row>
    <row r="619" spans="1:12" ht="15.95" customHeight="1" x14ac:dyDescent="0.2">
      <c r="A619" s="2" t="s">
        <v>29</v>
      </c>
      <c r="B619" s="2" t="s">
        <v>28</v>
      </c>
      <c r="C619" s="2" t="s">
        <v>26</v>
      </c>
      <c r="D619" s="4">
        <v>42824</v>
      </c>
      <c r="E619" s="4">
        <v>42828</v>
      </c>
      <c r="F619" s="2">
        <f t="shared" si="99"/>
        <v>2017</v>
      </c>
      <c r="G619" s="2">
        <f t="shared" si="100"/>
        <v>4</v>
      </c>
      <c r="H619" s="2">
        <f t="shared" si="101"/>
        <v>3</v>
      </c>
      <c r="I619" s="2" t="str">
        <f t="shared" si="102"/>
        <v>Abril</v>
      </c>
      <c r="L619" s="2" t="str">
        <f t="shared" si="103"/>
        <v>Derivados financierosReporte diario de forwardsDiario4282442828</v>
      </c>
    </row>
    <row r="620" spans="1:12" ht="15.95" customHeight="1" x14ac:dyDescent="0.2">
      <c r="A620" s="2" t="s">
        <v>29</v>
      </c>
      <c r="B620" s="2" t="s">
        <v>28</v>
      </c>
      <c r="C620" s="2" t="s">
        <v>26</v>
      </c>
      <c r="D620" s="4">
        <v>42825</v>
      </c>
      <c r="E620" s="4">
        <v>42829</v>
      </c>
      <c r="F620" s="2">
        <f t="shared" si="99"/>
        <v>2017</v>
      </c>
      <c r="G620" s="2">
        <f t="shared" si="100"/>
        <v>4</v>
      </c>
      <c r="H620" s="2">
        <f t="shared" si="101"/>
        <v>4</v>
      </c>
      <c r="I620" s="2" t="str">
        <f t="shared" si="102"/>
        <v>Abril</v>
      </c>
      <c r="L620" s="2" t="str">
        <f t="shared" si="103"/>
        <v>Derivados financierosReporte diario de forwardsDiario4282542829</v>
      </c>
    </row>
    <row r="621" spans="1:12" ht="15.95" customHeight="1" x14ac:dyDescent="0.2">
      <c r="A621" s="2" t="s">
        <v>29</v>
      </c>
      <c r="B621" s="2" t="s">
        <v>28</v>
      </c>
      <c r="C621" s="2" t="s">
        <v>26</v>
      </c>
      <c r="D621" s="4">
        <v>42828</v>
      </c>
      <c r="E621" s="4">
        <v>42830</v>
      </c>
      <c r="F621" s="2">
        <f t="shared" si="99"/>
        <v>2017</v>
      </c>
      <c r="G621" s="2">
        <f t="shared" si="100"/>
        <v>4</v>
      </c>
      <c r="H621" s="2">
        <f t="shared" si="101"/>
        <v>5</v>
      </c>
      <c r="I621" s="2" t="str">
        <f t="shared" si="102"/>
        <v>Abril</v>
      </c>
      <c r="L621" s="2" t="str">
        <f t="shared" si="103"/>
        <v>Derivados financierosReporte diario de forwardsDiario4282842830</v>
      </c>
    </row>
    <row r="622" spans="1:12" ht="15.95" customHeight="1" x14ac:dyDescent="0.2">
      <c r="A622" s="2" t="s">
        <v>29</v>
      </c>
      <c r="B622" s="2" t="s">
        <v>28</v>
      </c>
      <c r="C622" s="2" t="s">
        <v>26</v>
      </c>
      <c r="D622" s="4">
        <v>42829</v>
      </c>
      <c r="E622" s="4">
        <v>42831</v>
      </c>
      <c r="F622" s="2">
        <f t="shared" si="99"/>
        <v>2017</v>
      </c>
      <c r="G622" s="2">
        <f t="shared" si="100"/>
        <v>4</v>
      </c>
      <c r="H622" s="2">
        <f t="shared" si="101"/>
        <v>6</v>
      </c>
      <c r="I622" s="2" t="str">
        <f t="shared" si="102"/>
        <v>Abril</v>
      </c>
      <c r="L622" s="2" t="str">
        <f t="shared" si="103"/>
        <v>Derivados financierosReporte diario de forwardsDiario4282942831</v>
      </c>
    </row>
    <row r="623" spans="1:12" ht="15.95" customHeight="1" x14ac:dyDescent="0.2">
      <c r="A623" s="2" t="s">
        <v>29</v>
      </c>
      <c r="B623" s="2" t="s">
        <v>28</v>
      </c>
      <c r="C623" s="2" t="s">
        <v>26</v>
      </c>
      <c r="D623" s="4">
        <v>42830</v>
      </c>
      <c r="E623" s="4">
        <v>42832</v>
      </c>
      <c r="F623" s="2">
        <f t="shared" si="99"/>
        <v>2017</v>
      </c>
      <c r="G623" s="2">
        <f t="shared" si="100"/>
        <v>4</v>
      </c>
      <c r="H623" s="2">
        <f t="shared" si="101"/>
        <v>7</v>
      </c>
      <c r="I623" s="2" t="str">
        <f t="shared" si="102"/>
        <v>Abril</v>
      </c>
      <c r="L623" s="2" t="str">
        <f t="shared" si="103"/>
        <v>Derivados financierosReporte diario de forwardsDiario4283042832</v>
      </c>
    </row>
    <row r="624" spans="1:12" ht="15.95" customHeight="1" x14ac:dyDescent="0.2">
      <c r="A624" s="2" t="s">
        <v>29</v>
      </c>
      <c r="B624" s="2" t="s">
        <v>28</v>
      </c>
      <c r="C624" s="2" t="s">
        <v>26</v>
      </c>
      <c r="D624" s="4">
        <v>42831</v>
      </c>
      <c r="E624" s="4">
        <v>42835</v>
      </c>
      <c r="F624" s="2">
        <f t="shared" si="99"/>
        <v>2017</v>
      </c>
      <c r="G624" s="2">
        <f t="shared" si="100"/>
        <v>4</v>
      </c>
      <c r="H624" s="2">
        <f t="shared" si="101"/>
        <v>10</v>
      </c>
      <c r="I624" s="2" t="str">
        <f t="shared" si="102"/>
        <v>Abril</v>
      </c>
      <c r="L624" s="2" t="str">
        <f t="shared" si="103"/>
        <v>Derivados financierosReporte diario de forwardsDiario4283142835</v>
      </c>
    </row>
    <row r="625" spans="1:12" ht="15.95" customHeight="1" x14ac:dyDescent="0.2">
      <c r="A625" s="2" t="s">
        <v>29</v>
      </c>
      <c r="B625" s="2" t="s">
        <v>28</v>
      </c>
      <c r="C625" s="2" t="s">
        <v>26</v>
      </c>
      <c r="D625" s="4">
        <v>42832</v>
      </c>
      <c r="E625" s="4">
        <v>42836</v>
      </c>
      <c r="F625" s="2">
        <f t="shared" si="99"/>
        <v>2017</v>
      </c>
      <c r="G625" s="2">
        <f t="shared" si="100"/>
        <v>4</v>
      </c>
      <c r="H625" s="2">
        <f t="shared" si="101"/>
        <v>11</v>
      </c>
      <c r="I625" s="2" t="str">
        <f t="shared" si="102"/>
        <v>Abril</v>
      </c>
      <c r="L625" s="2" t="str">
        <f t="shared" si="103"/>
        <v>Derivados financierosReporte diario de forwardsDiario4283242836</v>
      </c>
    </row>
    <row r="626" spans="1:12" ht="15.95" customHeight="1" x14ac:dyDescent="0.2">
      <c r="A626" s="2" t="s">
        <v>29</v>
      </c>
      <c r="B626" s="2" t="s">
        <v>28</v>
      </c>
      <c r="C626" s="2" t="s">
        <v>26</v>
      </c>
      <c r="D626" s="4">
        <v>42835</v>
      </c>
      <c r="E626" s="4">
        <v>42837</v>
      </c>
      <c r="F626" s="2">
        <f t="shared" si="99"/>
        <v>2017</v>
      </c>
      <c r="G626" s="2">
        <f t="shared" si="100"/>
        <v>4</v>
      </c>
      <c r="H626" s="2">
        <f t="shared" si="101"/>
        <v>12</v>
      </c>
      <c r="I626" s="2" t="str">
        <f t="shared" si="102"/>
        <v>Abril</v>
      </c>
      <c r="L626" s="2" t="str">
        <f t="shared" si="103"/>
        <v>Derivados financierosReporte diario de forwardsDiario4283542837</v>
      </c>
    </row>
    <row r="627" spans="1:12" ht="15.95" customHeight="1" x14ac:dyDescent="0.2">
      <c r="A627" s="2" t="s">
        <v>29</v>
      </c>
      <c r="B627" s="2" t="s">
        <v>28</v>
      </c>
      <c r="C627" s="2" t="s">
        <v>26</v>
      </c>
      <c r="D627" s="4">
        <v>42836</v>
      </c>
      <c r="E627" s="4">
        <v>42842</v>
      </c>
      <c r="F627" s="2">
        <f t="shared" si="99"/>
        <v>2017</v>
      </c>
      <c r="G627" s="2">
        <f t="shared" si="100"/>
        <v>4</v>
      </c>
      <c r="H627" s="2">
        <f t="shared" si="101"/>
        <v>17</v>
      </c>
      <c r="I627" s="2" t="str">
        <f t="shared" si="102"/>
        <v>Abril</v>
      </c>
      <c r="L627" s="2" t="str">
        <f t="shared" si="103"/>
        <v>Derivados financierosReporte diario de forwardsDiario4283642842</v>
      </c>
    </row>
    <row r="628" spans="1:12" ht="15.95" customHeight="1" x14ac:dyDescent="0.2">
      <c r="A628" s="2" t="s">
        <v>29</v>
      </c>
      <c r="B628" s="2" t="s">
        <v>28</v>
      </c>
      <c r="C628" s="2" t="s">
        <v>26</v>
      </c>
      <c r="D628" s="4">
        <v>42837</v>
      </c>
      <c r="E628" s="4">
        <v>42843</v>
      </c>
      <c r="F628" s="2">
        <f t="shared" si="99"/>
        <v>2017</v>
      </c>
      <c r="G628" s="2">
        <f t="shared" si="100"/>
        <v>4</v>
      </c>
      <c r="H628" s="2">
        <f t="shared" si="101"/>
        <v>18</v>
      </c>
      <c r="I628" s="2" t="str">
        <f t="shared" si="102"/>
        <v>Abril</v>
      </c>
      <c r="L628" s="2" t="str">
        <f t="shared" si="103"/>
        <v>Derivados financierosReporte diario de forwardsDiario4283742843</v>
      </c>
    </row>
    <row r="629" spans="1:12" ht="15.95" customHeight="1" x14ac:dyDescent="0.2">
      <c r="A629" s="2" t="s">
        <v>29</v>
      </c>
      <c r="B629" s="2" t="s">
        <v>28</v>
      </c>
      <c r="C629" s="2" t="s">
        <v>26</v>
      </c>
      <c r="D629" s="4">
        <v>42842</v>
      </c>
      <c r="E629" s="4">
        <v>42844</v>
      </c>
      <c r="F629" s="2">
        <f t="shared" si="99"/>
        <v>2017</v>
      </c>
      <c r="G629" s="2">
        <f t="shared" si="100"/>
        <v>4</v>
      </c>
      <c r="H629" s="2">
        <f t="shared" si="101"/>
        <v>19</v>
      </c>
      <c r="I629" s="2" t="str">
        <f t="shared" si="102"/>
        <v>Abril</v>
      </c>
      <c r="L629" s="2" t="str">
        <f t="shared" si="103"/>
        <v>Derivados financierosReporte diario de forwardsDiario4284242844</v>
      </c>
    </row>
    <row r="630" spans="1:12" ht="15.95" customHeight="1" x14ac:dyDescent="0.2">
      <c r="A630" s="2" t="s">
        <v>29</v>
      </c>
      <c r="B630" s="2" t="s">
        <v>28</v>
      </c>
      <c r="C630" s="2" t="s">
        <v>26</v>
      </c>
      <c r="D630" s="4">
        <v>42843</v>
      </c>
      <c r="E630" s="4">
        <v>42845</v>
      </c>
      <c r="F630" s="2">
        <f t="shared" si="99"/>
        <v>2017</v>
      </c>
      <c r="G630" s="2">
        <f t="shared" si="100"/>
        <v>4</v>
      </c>
      <c r="H630" s="2">
        <f t="shared" si="101"/>
        <v>20</v>
      </c>
      <c r="I630" s="2" t="str">
        <f t="shared" si="102"/>
        <v>Abril</v>
      </c>
      <c r="L630" s="2" t="str">
        <f t="shared" si="103"/>
        <v>Derivados financierosReporte diario de forwardsDiario4284342845</v>
      </c>
    </row>
    <row r="631" spans="1:12" s="7" customFormat="1" ht="15.95" customHeight="1" x14ac:dyDescent="0.2">
      <c r="A631" s="2" t="s">
        <v>29</v>
      </c>
      <c r="B631" s="2" t="s">
        <v>28</v>
      </c>
      <c r="C631" s="2" t="s">
        <v>26</v>
      </c>
      <c r="D631" s="4">
        <v>42844</v>
      </c>
      <c r="E631" s="4">
        <v>42846</v>
      </c>
      <c r="F631" s="2">
        <f t="shared" si="99"/>
        <v>2017</v>
      </c>
      <c r="G631" s="2">
        <f t="shared" si="100"/>
        <v>4</v>
      </c>
      <c r="H631" s="2">
        <f t="shared" si="101"/>
        <v>21</v>
      </c>
      <c r="I631" s="2" t="str">
        <f t="shared" si="102"/>
        <v>Abril</v>
      </c>
      <c r="L631" s="2" t="str">
        <f t="shared" si="103"/>
        <v>Derivados financierosReporte diario de forwardsDiario4284442846</v>
      </c>
    </row>
    <row r="632" spans="1:12" s="7" customFormat="1" ht="15.95" customHeight="1" x14ac:dyDescent="0.2">
      <c r="A632" s="2" t="s">
        <v>29</v>
      </c>
      <c r="B632" s="2" t="s">
        <v>28</v>
      </c>
      <c r="C632" s="2" t="s">
        <v>26</v>
      </c>
      <c r="D632" s="4">
        <v>42845</v>
      </c>
      <c r="E632" s="4">
        <v>42849</v>
      </c>
      <c r="F632" s="2">
        <f t="shared" si="99"/>
        <v>2017</v>
      </c>
      <c r="G632" s="2">
        <f t="shared" si="100"/>
        <v>4</v>
      </c>
      <c r="H632" s="2">
        <f t="shared" si="101"/>
        <v>24</v>
      </c>
      <c r="I632" s="2" t="str">
        <f t="shared" si="102"/>
        <v>Abril</v>
      </c>
      <c r="L632" s="2" t="str">
        <f t="shared" si="103"/>
        <v>Derivados financierosReporte diario de forwardsDiario4284542849</v>
      </c>
    </row>
    <row r="633" spans="1:12" s="7" customFormat="1" ht="15.95" customHeight="1" x14ac:dyDescent="0.2">
      <c r="A633" s="2" t="s">
        <v>29</v>
      </c>
      <c r="B633" s="2" t="s">
        <v>28</v>
      </c>
      <c r="C633" s="2" t="s">
        <v>26</v>
      </c>
      <c r="D633" s="4">
        <v>42846</v>
      </c>
      <c r="E633" s="4">
        <v>42850</v>
      </c>
      <c r="F633" s="2">
        <f t="shared" si="99"/>
        <v>2017</v>
      </c>
      <c r="G633" s="2">
        <f t="shared" si="100"/>
        <v>4</v>
      </c>
      <c r="H633" s="2">
        <f t="shared" si="101"/>
        <v>25</v>
      </c>
      <c r="I633" s="2" t="str">
        <f t="shared" si="102"/>
        <v>Abril</v>
      </c>
      <c r="L633" s="2" t="str">
        <f t="shared" si="103"/>
        <v>Derivados financierosReporte diario de forwardsDiario4284642850</v>
      </c>
    </row>
    <row r="634" spans="1:12" s="7" customFormat="1" ht="15.95" customHeight="1" x14ac:dyDescent="0.2">
      <c r="A634" s="2" t="s">
        <v>29</v>
      </c>
      <c r="B634" s="2" t="s">
        <v>28</v>
      </c>
      <c r="C634" s="2" t="s">
        <v>26</v>
      </c>
      <c r="D634" s="4">
        <v>42849</v>
      </c>
      <c r="E634" s="4">
        <v>42851</v>
      </c>
      <c r="F634" s="2">
        <f t="shared" si="99"/>
        <v>2017</v>
      </c>
      <c r="G634" s="2">
        <f t="shared" si="100"/>
        <v>4</v>
      </c>
      <c r="H634" s="2">
        <f t="shared" si="101"/>
        <v>26</v>
      </c>
      <c r="I634" s="2" t="str">
        <f t="shared" si="102"/>
        <v>Abril</v>
      </c>
      <c r="L634" s="2" t="str">
        <f t="shared" si="103"/>
        <v>Derivados financierosReporte diario de forwardsDiario4284942851</v>
      </c>
    </row>
    <row r="635" spans="1:12" s="7" customFormat="1" ht="15.95" customHeight="1" x14ac:dyDescent="0.2">
      <c r="A635" s="2" t="s">
        <v>29</v>
      </c>
      <c r="B635" s="2" t="s">
        <v>28</v>
      </c>
      <c r="C635" s="2" t="s">
        <v>26</v>
      </c>
      <c r="D635" s="4">
        <v>42850</v>
      </c>
      <c r="E635" s="4">
        <v>42852</v>
      </c>
      <c r="F635" s="2">
        <f t="shared" si="99"/>
        <v>2017</v>
      </c>
      <c r="G635" s="2">
        <f t="shared" si="100"/>
        <v>4</v>
      </c>
      <c r="H635" s="2">
        <f t="shared" si="101"/>
        <v>27</v>
      </c>
      <c r="I635" s="2" t="str">
        <f t="shared" si="102"/>
        <v>Abril</v>
      </c>
      <c r="L635" s="2" t="str">
        <f t="shared" si="103"/>
        <v>Derivados financierosReporte diario de forwardsDiario4285042852</v>
      </c>
    </row>
    <row r="636" spans="1:12" s="7" customFormat="1" ht="15.95" customHeight="1" x14ac:dyDescent="0.2">
      <c r="A636" s="2" t="s">
        <v>29</v>
      </c>
      <c r="B636" s="2" t="s">
        <v>28</v>
      </c>
      <c r="C636" s="2" t="s">
        <v>26</v>
      </c>
      <c r="D636" s="4">
        <v>42851</v>
      </c>
      <c r="E636" s="4">
        <v>42853</v>
      </c>
      <c r="F636" s="2">
        <f t="shared" si="99"/>
        <v>2017</v>
      </c>
      <c r="G636" s="2">
        <f t="shared" si="100"/>
        <v>4</v>
      </c>
      <c r="H636" s="2">
        <f t="shared" si="101"/>
        <v>28</v>
      </c>
      <c r="I636" s="2" t="str">
        <f t="shared" si="102"/>
        <v>Abril</v>
      </c>
      <c r="L636" s="2" t="str">
        <f t="shared" si="103"/>
        <v>Derivados financierosReporte diario de forwardsDiario4285142853</v>
      </c>
    </row>
    <row r="637" spans="1:12" s="7" customFormat="1" ht="15.95" customHeight="1" x14ac:dyDescent="0.2">
      <c r="A637" s="2" t="s">
        <v>29</v>
      </c>
      <c r="B637" s="2" t="s">
        <v>28</v>
      </c>
      <c r="C637" s="2" t="s">
        <v>26</v>
      </c>
      <c r="D637" s="4">
        <v>42852</v>
      </c>
      <c r="E637" s="4">
        <v>42857</v>
      </c>
      <c r="F637" s="2">
        <f t="shared" si="99"/>
        <v>2017</v>
      </c>
      <c r="G637" s="2">
        <f t="shared" si="100"/>
        <v>5</v>
      </c>
      <c r="H637" s="2">
        <f t="shared" si="101"/>
        <v>2</v>
      </c>
      <c r="I637" s="2" t="str">
        <f t="shared" si="102"/>
        <v>Mayo</v>
      </c>
      <c r="L637" s="2" t="str">
        <f t="shared" si="103"/>
        <v>Derivados financierosReporte diario de forwardsDiario4285242857</v>
      </c>
    </row>
    <row r="638" spans="1:12" s="7" customFormat="1" ht="15.95" customHeight="1" x14ac:dyDescent="0.2">
      <c r="A638" s="2" t="s">
        <v>29</v>
      </c>
      <c r="B638" s="2" t="s">
        <v>28</v>
      </c>
      <c r="C638" s="2" t="s">
        <v>26</v>
      </c>
      <c r="D638" s="4">
        <v>42853</v>
      </c>
      <c r="E638" s="4">
        <v>42858</v>
      </c>
      <c r="F638" s="2">
        <f t="shared" si="99"/>
        <v>2017</v>
      </c>
      <c r="G638" s="2">
        <f t="shared" si="100"/>
        <v>5</v>
      </c>
      <c r="H638" s="2">
        <f t="shared" si="101"/>
        <v>3</v>
      </c>
      <c r="I638" s="2" t="str">
        <f t="shared" si="102"/>
        <v>Mayo</v>
      </c>
      <c r="L638" s="2" t="str">
        <f t="shared" si="103"/>
        <v>Derivados financierosReporte diario de forwardsDiario4285342858</v>
      </c>
    </row>
    <row r="639" spans="1:12" s="7" customFormat="1" ht="15.95" customHeight="1" x14ac:dyDescent="0.2">
      <c r="A639" s="7" t="s">
        <v>29</v>
      </c>
      <c r="B639" s="7" t="s">
        <v>28</v>
      </c>
      <c r="C639" s="7" t="s">
        <v>26</v>
      </c>
      <c r="D639" s="3">
        <v>42857</v>
      </c>
      <c r="E639" s="3">
        <v>42859</v>
      </c>
      <c r="F639" s="2">
        <f t="shared" si="99"/>
        <v>2017</v>
      </c>
      <c r="G639" s="2">
        <f t="shared" si="100"/>
        <v>5</v>
      </c>
      <c r="H639" s="2">
        <f t="shared" si="101"/>
        <v>4</v>
      </c>
      <c r="I639" s="2" t="str">
        <f t="shared" si="102"/>
        <v>Mayo</v>
      </c>
      <c r="L639" s="2" t="str">
        <f t="shared" si="103"/>
        <v>Derivados financierosReporte diario de forwardsDiario4285742859</v>
      </c>
    </row>
    <row r="640" spans="1:12" s="7" customFormat="1" ht="15.95" customHeight="1" x14ac:dyDescent="0.2">
      <c r="A640" s="7" t="s">
        <v>29</v>
      </c>
      <c r="B640" s="7" t="s">
        <v>28</v>
      </c>
      <c r="C640" s="7" t="s">
        <v>26</v>
      </c>
      <c r="D640" s="3">
        <v>42858</v>
      </c>
      <c r="E640" s="3">
        <v>42860</v>
      </c>
      <c r="F640" s="2">
        <f t="shared" si="99"/>
        <v>2017</v>
      </c>
      <c r="G640" s="2">
        <f t="shared" si="100"/>
        <v>5</v>
      </c>
      <c r="H640" s="2">
        <f t="shared" si="101"/>
        <v>5</v>
      </c>
      <c r="I640" s="2" t="str">
        <f t="shared" si="102"/>
        <v>Mayo</v>
      </c>
      <c r="L640" s="2" t="str">
        <f t="shared" si="103"/>
        <v>Derivados financierosReporte diario de forwardsDiario4285842860</v>
      </c>
    </row>
    <row r="641" spans="1:12" s="7" customFormat="1" ht="15.95" customHeight="1" x14ac:dyDescent="0.2">
      <c r="A641" s="7" t="s">
        <v>29</v>
      </c>
      <c r="B641" s="7" t="s">
        <v>28</v>
      </c>
      <c r="C641" s="7" t="s">
        <v>26</v>
      </c>
      <c r="D641" s="3">
        <v>42859</v>
      </c>
      <c r="E641" s="3">
        <v>42863</v>
      </c>
      <c r="F641" s="2">
        <f t="shared" si="99"/>
        <v>2017</v>
      </c>
      <c r="G641" s="2">
        <f t="shared" si="100"/>
        <v>5</v>
      </c>
      <c r="H641" s="2">
        <f t="shared" si="101"/>
        <v>8</v>
      </c>
      <c r="I641" s="2" t="str">
        <f t="shared" si="102"/>
        <v>Mayo</v>
      </c>
      <c r="L641" s="2" t="str">
        <f t="shared" si="103"/>
        <v>Derivados financierosReporte diario de forwardsDiario4285942863</v>
      </c>
    </row>
    <row r="642" spans="1:12" s="7" customFormat="1" ht="15.95" customHeight="1" x14ac:dyDescent="0.2">
      <c r="A642" s="7" t="s">
        <v>29</v>
      </c>
      <c r="B642" s="7" t="s">
        <v>28</v>
      </c>
      <c r="C642" s="7" t="s">
        <v>26</v>
      </c>
      <c r="D642" s="3">
        <v>42860</v>
      </c>
      <c r="E642" s="3">
        <v>42864</v>
      </c>
      <c r="F642" s="2">
        <f t="shared" si="99"/>
        <v>2017</v>
      </c>
      <c r="G642" s="2">
        <f t="shared" si="100"/>
        <v>5</v>
      </c>
      <c r="H642" s="2">
        <f t="shared" si="101"/>
        <v>9</v>
      </c>
      <c r="I642" s="2" t="str">
        <f t="shared" si="102"/>
        <v>Mayo</v>
      </c>
      <c r="L642" s="2" t="str">
        <f t="shared" si="103"/>
        <v>Derivados financierosReporte diario de forwardsDiario4286042864</v>
      </c>
    </row>
    <row r="643" spans="1:12" s="7" customFormat="1" ht="15.95" customHeight="1" x14ac:dyDescent="0.2">
      <c r="A643" s="7" t="s">
        <v>29</v>
      </c>
      <c r="B643" s="7" t="s">
        <v>28</v>
      </c>
      <c r="C643" s="7" t="s">
        <v>26</v>
      </c>
      <c r="D643" s="3">
        <v>42863</v>
      </c>
      <c r="E643" s="3">
        <v>42865</v>
      </c>
      <c r="F643" s="2">
        <f t="shared" si="99"/>
        <v>2017</v>
      </c>
      <c r="G643" s="2">
        <f t="shared" si="100"/>
        <v>5</v>
      </c>
      <c r="H643" s="2">
        <f t="shared" si="101"/>
        <v>10</v>
      </c>
      <c r="I643" s="2" t="str">
        <f t="shared" si="102"/>
        <v>Mayo</v>
      </c>
      <c r="L643" s="2" t="str">
        <f t="shared" si="103"/>
        <v>Derivados financierosReporte diario de forwardsDiario4286342865</v>
      </c>
    </row>
    <row r="644" spans="1:12" s="7" customFormat="1" ht="15.95" customHeight="1" x14ac:dyDescent="0.2">
      <c r="A644" s="7" t="s">
        <v>29</v>
      </c>
      <c r="B644" s="7" t="s">
        <v>28</v>
      </c>
      <c r="C644" s="7" t="s">
        <v>26</v>
      </c>
      <c r="D644" s="3">
        <v>42864</v>
      </c>
      <c r="E644" s="3">
        <v>42866</v>
      </c>
      <c r="F644" s="2">
        <f t="shared" si="99"/>
        <v>2017</v>
      </c>
      <c r="G644" s="2">
        <f t="shared" si="100"/>
        <v>5</v>
      </c>
      <c r="H644" s="2">
        <f t="shared" si="101"/>
        <v>11</v>
      </c>
      <c r="I644" s="2" t="str">
        <f t="shared" si="102"/>
        <v>Mayo</v>
      </c>
      <c r="L644" s="2" t="str">
        <f t="shared" si="103"/>
        <v>Derivados financierosReporte diario de forwardsDiario4286442866</v>
      </c>
    </row>
    <row r="645" spans="1:12" s="7" customFormat="1" ht="15.95" customHeight="1" x14ac:dyDescent="0.2">
      <c r="A645" s="7" t="s">
        <v>29</v>
      </c>
      <c r="B645" s="7" t="s">
        <v>28</v>
      </c>
      <c r="C645" s="7" t="s">
        <v>26</v>
      </c>
      <c r="D645" s="3">
        <v>42865</v>
      </c>
      <c r="E645" s="3">
        <v>42867</v>
      </c>
      <c r="F645" s="2">
        <f t="shared" si="99"/>
        <v>2017</v>
      </c>
      <c r="G645" s="2">
        <f t="shared" si="100"/>
        <v>5</v>
      </c>
      <c r="H645" s="2">
        <f t="shared" si="101"/>
        <v>12</v>
      </c>
      <c r="I645" s="2" t="str">
        <f t="shared" si="102"/>
        <v>Mayo</v>
      </c>
      <c r="L645" s="2" t="str">
        <f t="shared" si="103"/>
        <v>Derivados financierosReporte diario de forwardsDiario4286542867</v>
      </c>
    </row>
    <row r="646" spans="1:12" s="7" customFormat="1" ht="15.95" customHeight="1" x14ac:dyDescent="0.2">
      <c r="A646" s="7" t="s">
        <v>29</v>
      </c>
      <c r="B646" s="7" t="s">
        <v>28</v>
      </c>
      <c r="C646" s="7" t="s">
        <v>26</v>
      </c>
      <c r="D646" s="3">
        <v>42866</v>
      </c>
      <c r="E646" s="3">
        <v>42870</v>
      </c>
      <c r="F646" s="2">
        <f t="shared" si="99"/>
        <v>2017</v>
      </c>
      <c r="G646" s="2">
        <f t="shared" si="100"/>
        <v>5</v>
      </c>
      <c r="H646" s="2">
        <f t="shared" si="101"/>
        <v>15</v>
      </c>
      <c r="I646" s="2" t="str">
        <f t="shared" si="102"/>
        <v>Mayo</v>
      </c>
      <c r="L646" s="2" t="str">
        <f t="shared" si="103"/>
        <v>Derivados financierosReporte diario de forwardsDiario4286642870</v>
      </c>
    </row>
    <row r="647" spans="1:12" s="7" customFormat="1" ht="15.95" customHeight="1" x14ac:dyDescent="0.2">
      <c r="A647" s="7" t="s">
        <v>29</v>
      </c>
      <c r="B647" s="7" t="s">
        <v>28</v>
      </c>
      <c r="C647" s="7" t="s">
        <v>26</v>
      </c>
      <c r="D647" s="3">
        <v>42867</v>
      </c>
      <c r="E647" s="3">
        <v>42871</v>
      </c>
      <c r="F647" s="2">
        <f t="shared" si="99"/>
        <v>2017</v>
      </c>
      <c r="G647" s="2">
        <f t="shared" si="100"/>
        <v>5</v>
      </c>
      <c r="H647" s="2">
        <f t="shared" si="101"/>
        <v>16</v>
      </c>
      <c r="I647" s="2" t="str">
        <f t="shared" si="102"/>
        <v>Mayo</v>
      </c>
      <c r="L647" s="2" t="str">
        <f t="shared" si="103"/>
        <v>Derivados financierosReporte diario de forwardsDiario4286742871</v>
      </c>
    </row>
    <row r="648" spans="1:12" s="7" customFormat="1" ht="15.95" customHeight="1" x14ac:dyDescent="0.2">
      <c r="A648" s="7" t="s">
        <v>29</v>
      </c>
      <c r="B648" s="7" t="s">
        <v>28</v>
      </c>
      <c r="C648" s="7" t="s">
        <v>26</v>
      </c>
      <c r="D648" s="3">
        <v>42870</v>
      </c>
      <c r="E648" s="3">
        <v>42872</v>
      </c>
      <c r="F648" s="2">
        <f t="shared" si="99"/>
        <v>2017</v>
      </c>
      <c r="G648" s="2">
        <f t="shared" si="100"/>
        <v>5</v>
      </c>
      <c r="H648" s="2">
        <f t="shared" si="101"/>
        <v>17</v>
      </c>
      <c r="I648" s="2" t="str">
        <f t="shared" si="102"/>
        <v>Mayo</v>
      </c>
      <c r="L648" s="2" t="str">
        <f t="shared" si="103"/>
        <v>Derivados financierosReporte diario de forwardsDiario4287042872</v>
      </c>
    </row>
    <row r="649" spans="1:12" s="7" customFormat="1" ht="15.95" customHeight="1" x14ac:dyDescent="0.2">
      <c r="A649" s="7" t="s">
        <v>29</v>
      </c>
      <c r="B649" s="7" t="s">
        <v>28</v>
      </c>
      <c r="C649" s="7" t="s">
        <v>26</v>
      </c>
      <c r="D649" s="3">
        <v>42871</v>
      </c>
      <c r="E649" s="3">
        <v>42873</v>
      </c>
      <c r="F649" s="2">
        <f t="shared" si="99"/>
        <v>2017</v>
      </c>
      <c r="G649" s="2">
        <f t="shared" si="100"/>
        <v>5</v>
      </c>
      <c r="H649" s="2">
        <f t="shared" si="101"/>
        <v>18</v>
      </c>
      <c r="I649" s="2" t="str">
        <f t="shared" si="102"/>
        <v>Mayo</v>
      </c>
      <c r="L649" s="2" t="str">
        <f t="shared" si="103"/>
        <v>Derivados financierosReporte diario de forwardsDiario4287142873</v>
      </c>
    </row>
    <row r="650" spans="1:12" s="7" customFormat="1" ht="15.95" customHeight="1" x14ac:dyDescent="0.2">
      <c r="A650" s="7" t="s">
        <v>29</v>
      </c>
      <c r="B650" s="7" t="s">
        <v>28</v>
      </c>
      <c r="C650" s="7" t="s">
        <v>26</v>
      </c>
      <c r="D650" s="3">
        <v>42872</v>
      </c>
      <c r="E650" s="3">
        <v>42874</v>
      </c>
      <c r="F650" s="2">
        <f t="shared" si="99"/>
        <v>2017</v>
      </c>
      <c r="G650" s="2">
        <f t="shared" si="100"/>
        <v>5</v>
      </c>
      <c r="H650" s="2">
        <f t="shared" si="101"/>
        <v>19</v>
      </c>
      <c r="I650" s="2" t="str">
        <f t="shared" si="102"/>
        <v>Mayo</v>
      </c>
      <c r="L650" s="2" t="str">
        <f t="shared" si="103"/>
        <v>Derivados financierosReporte diario de forwardsDiario4287242874</v>
      </c>
    </row>
    <row r="651" spans="1:12" s="7" customFormat="1" ht="15.95" customHeight="1" x14ac:dyDescent="0.2">
      <c r="A651" s="7" t="s">
        <v>29</v>
      </c>
      <c r="B651" s="7" t="s">
        <v>28</v>
      </c>
      <c r="C651" s="7" t="s">
        <v>26</v>
      </c>
      <c r="D651" s="3">
        <v>42873</v>
      </c>
      <c r="E651" s="3">
        <v>42877</v>
      </c>
      <c r="F651" s="2">
        <f t="shared" si="99"/>
        <v>2017</v>
      </c>
      <c r="G651" s="2">
        <f t="shared" si="100"/>
        <v>5</v>
      </c>
      <c r="H651" s="2">
        <f t="shared" si="101"/>
        <v>22</v>
      </c>
      <c r="I651" s="2" t="str">
        <f t="shared" si="102"/>
        <v>Mayo</v>
      </c>
      <c r="L651" s="2" t="str">
        <f t="shared" si="103"/>
        <v>Derivados financierosReporte diario de forwardsDiario4287342877</v>
      </c>
    </row>
    <row r="652" spans="1:12" s="7" customFormat="1" ht="15.95" customHeight="1" x14ac:dyDescent="0.2">
      <c r="A652" s="7" t="s">
        <v>29</v>
      </c>
      <c r="B652" s="7" t="s">
        <v>28</v>
      </c>
      <c r="C652" s="7" t="s">
        <v>26</v>
      </c>
      <c r="D652" s="3">
        <v>42874</v>
      </c>
      <c r="E652" s="3">
        <v>42878</v>
      </c>
      <c r="F652" s="2">
        <f t="shared" ref="F652:F715" si="104">YEAR(E652)</f>
        <v>2017</v>
      </c>
      <c r="G652" s="2">
        <f t="shared" ref="G652:G715" si="105">MONTH(E652)</f>
        <v>5</v>
      </c>
      <c r="H652" s="2">
        <f t="shared" ref="H652:H715" si="106">DAY(E652)</f>
        <v>23</v>
      </c>
      <c r="I652" s="2" t="str">
        <f t="shared" ref="I652:I715" si="107">CHOOSE(G652,"Enero","Febrero","Marzo","Abril","Mayo","Junio","Julio","Agosto","Septiembre","Octubre","Noviembre","Diciembre")</f>
        <v>Mayo</v>
      </c>
      <c r="L652" s="2" t="str">
        <f t="shared" si="103"/>
        <v>Derivados financierosReporte diario de forwardsDiario4287442878</v>
      </c>
    </row>
    <row r="653" spans="1:12" s="7" customFormat="1" ht="15.95" customHeight="1" x14ac:dyDescent="0.2">
      <c r="A653" s="7" t="s">
        <v>29</v>
      </c>
      <c r="B653" s="7" t="s">
        <v>28</v>
      </c>
      <c r="C653" s="7" t="s">
        <v>26</v>
      </c>
      <c r="D653" s="3">
        <v>42877</v>
      </c>
      <c r="E653" s="3">
        <v>42879</v>
      </c>
      <c r="F653" s="2">
        <f t="shared" si="104"/>
        <v>2017</v>
      </c>
      <c r="G653" s="2">
        <f t="shared" si="105"/>
        <v>5</v>
      </c>
      <c r="H653" s="2">
        <f t="shared" si="106"/>
        <v>24</v>
      </c>
      <c r="I653" s="2" t="str">
        <f t="shared" si="107"/>
        <v>Mayo</v>
      </c>
      <c r="L653" s="2" t="str">
        <f t="shared" si="103"/>
        <v>Derivados financierosReporte diario de forwardsDiario4287742879</v>
      </c>
    </row>
    <row r="654" spans="1:12" s="7" customFormat="1" ht="15.95" customHeight="1" x14ac:dyDescent="0.2">
      <c r="A654" s="7" t="s">
        <v>29</v>
      </c>
      <c r="B654" s="7" t="s">
        <v>28</v>
      </c>
      <c r="C654" s="7" t="s">
        <v>26</v>
      </c>
      <c r="D654" s="3">
        <v>42878</v>
      </c>
      <c r="E654" s="3">
        <v>42880</v>
      </c>
      <c r="F654" s="2">
        <f t="shared" si="104"/>
        <v>2017</v>
      </c>
      <c r="G654" s="2">
        <f t="shared" si="105"/>
        <v>5</v>
      </c>
      <c r="H654" s="2">
        <f t="shared" si="106"/>
        <v>25</v>
      </c>
      <c r="I654" s="2" t="str">
        <f t="shared" si="107"/>
        <v>Mayo</v>
      </c>
      <c r="L654" s="2" t="str">
        <f t="shared" si="103"/>
        <v>Derivados financierosReporte diario de forwardsDiario4287842880</v>
      </c>
    </row>
    <row r="655" spans="1:12" s="7" customFormat="1" ht="15.95" customHeight="1" x14ac:dyDescent="0.2">
      <c r="A655" s="7" t="s">
        <v>29</v>
      </c>
      <c r="B655" s="7" t="s">
        <v>28</v>
      </c>
      <c r="C655" s="7" t="s">
        <v>26</v>
      </c>
      <c r="D655" s="3">
        <v>42879</v>
      </c>
      <c r="E655" s="3">
        <v>42881</v>
      </c>
      <c r="F655" s="2">
        <f t="shared" si="104"/>
        <v>2017</v>
      </c>
      <c r="G655" s="2">
        <f t="shared" si="105"/>
        <v>5</v>
      </c>
      <c r="H655" s="2">
        <f t="shared" si="106"/>
        <v>26</v>
      </c>
      <c r="I655" s="2" t="str">
        <f t="shared" si="107"/>
        <v>Mayo</v>
      </c>
      <c r="L655" s="2" t="str">
        <f t="shared" si="103"/>
        <v>Derivados financierosReporte diario de forwardsDiario4287942881</v>
      </c>
    </row>
    <row r="656" spans="1:12" s="7" customFormat="1" ht="15.95" customHeight="1" x14ac:dyDescent="0.2">
      <c r="A656" s="7" t="s">
        <v>29</v>
      </c>
      <c r="B656" s="7" t="s">
        <v>28</v>
      </c>
      <c r="C656" s="7" t="s">
        <v>26</v>
      </c>
      <c r="D656" s="3">
        <v>42880</v>
      </c>
      <c r="E656" s="3">
        <v>42885</v>
      </c>
      <c r="F656" s="2">
        <f t="shared" si="104"/>
        <v>2017</v>
      </c>
      <c r="G656" s="2">
        <f t="shared" si="105"/>
        <v>5</v>
      </c>
      <c r="H656" s="2">
        <f t="shared" si="106"/>
        <v>30</v>
      </c>
      <c r="I656" s="2" t="str">
        <f t="shared" si="107"/>
        <v>Mayo</v>
      </c>
      <c r="L656" s="2" t="str">
        <f t="shared" si="103"/>
        <v>Derivados financierosReporte diario de forwardsDiario4288042885</v>
      </c>
    </row>
    <row r="657" spans="1:12" s="7" customFormat="1" ht="15.95" customHeight="1" x14ac:dyDescent="0.2">
      <c r="A657" s="7" t="s">
        <v>29</v>
      </c>
      <c r="B657" s="7" t="s">
        <v>28</v>
      </c>
      <c r="C657" s="7" t="s">
        <v>26</v>
      </c>
      <c r="D657" s="3">
        <v>42881</v>
      </c>
      <c r="E657" s="3">
        <v>42886</v>
      </c>
      <c r="F657" s="2">
        <f t="shared" si="104"/>
        <v>2017</v>
      </c>
      <c r="G657" s="2">
        <f t="shared" si="105"/>
        <v>5</v>
      </c>
      <c r="H657" s="2">
        <f t="shared" si="106"/>
        <v>31</v>
      </c>
      <c r="I657" s="2" t="str">
        <f t="shared" si="107"/>
        <v>Mayo</v>
      </c>
      <c r="L657" s="2" t="str">
        <f t="shared" si="103"/>
        <v>Derivados financierosReporte diario de forwardsDiario4288142886</v>
      </c>
    </row>
    <row r="658" spans="1:12" s="7" customFormat="1" ht="15.95" customHeight="1" x14ac:dyDescent="0.2">
      <c r="A658" s="7" t="s">
        <v>29</v>
      </c>
      <c r="B658" s="7" t="s">
        <v>28</v>
      </c>
      <c r="C658" s="7" t="s">
        <v>26</v>
      </c>
      <c r="D658" s="3">
        <v>42885</v>
      </c>
      <c r="E658" s="3">
        <v>42887</v>
      </c>
      <c r="F658" s="2">
        <f t="shared" si="104"/>
        <v>2017</v>
      </c>
      <c r="G658" s="2">
        <f t="shared" si="105"/>
        <v>6</v>
      </c>
      <c r="H658" s="2">
        <f t="shared" si="106"/>
        <v>1</v>
      </c>
      <c r="I658" s="2" t="str">
        <f t="shared" si="107"/>
        <v>Junio</v>
      </c>
      <c r="L658" s="2" t="str">
        <f t="shared" ref="L658:L721" si="108">CONCATENATE(A658,B658,C658,D658,E658,)</f>
        <v>Derivados financierosReporte diario de forwardsDiario4288542887</v>
      </c>
    </row>
    <row r="659" spans="1:12" s="7" customFormat="1" ht="15.95" customHeight="1" x14ac:dyDescent="0.2">
      <c r="A659" s="7" t="s">
        <v>29</v>
      </c>
      <c r="B659" s="7" t="s">
        <v>28</v>
      </c>
      <c r="C659" s="7" t="s">
        <v>26</v>
      </c>
      <c r="D659" s="3">
        <v>42886</v>
      </c>
      <c r="E659" s="3">
        <v>42888</v>
      </c>
      <c r="F659" s="2">
        <f t="shared" si="104"/>
        <v>2017</v>
      </c>
      <c r="G659" s="2">
        <f t="shared" si="105"/>
        <v>6</v>
      </c>
      <c r="H659" s="2">
        <f t="shared" si="106"/>
        <v>2</v>
      </c>
      <c r="I659" s="2" t="str">
        <f t="shared" si="107"/>
        <v>Junio</v>
      </c>
      <c r="L659" s="2" t="str">
        <f t="shared" si="108"/>
        <v>Derivados financierosReporte diario de forwardsDiario4288642888</v>
      </c>
    </row>
    <row r="660" spans="1:12" s="7" customFormat="1" ht="15.95" customHeight="1" x14ac:dyDescent="0.2">
      <c r="A660" s="7" t="s">
        <v>29</v>
      </c>
      <c r="B660" s="7" t="s">
        <v>28</v>
      </c>
      <c r="C660" s="7" t="s">
        <v>26</v>
      </c>
      <c r="D660" s="3">
        <v>42887</v>
      </c>
      <c r="E660" s="3">
        <v>42891</v>
      </c>
      <c r="F660" s="2">
        <f t="shared" si="104"/>
        <v>2017</v>
      </c>
      <c r="G660" s="2">
        <f t="shared" si="105"/>
        <v>6</v>
      </c>
      <c r="H660" s="2">
        <f t="shared" si="106"/>
        <v>5</v>
      </c>
      <c r="I660" s="2" t="str">
        <f t="shared" si="107"/>
        <v>Junio</v>
      </c>
      <c r="L660" s="2" t="str">
        <f t="shared" si="108"/>
        <v>Derivados financierosReporte diario de forwardsDiario4288742891</v>
      </c>
    </row>
    <row r="661" spans="1:12" s="7" customFormat="1" ht="15.95" customHeight="1" x14ac:dyDescent="0.2">
      <c r="A661" s="7" t="s">
        <v>29</v>
      </c>
      <c r="B661" s="7" t="s">
        <v>28</v>
      </c>
      <c r="C661" s="7" t="s">
        <v>26</v>
      </c>
      <c r="D661" s="3">
        <v>42888</v>
      </c>
      <c r="E661" s="3">
        <v>42892</v>
      </c>
      <c r="F661" s="2">
        <f t="shared" si="104"/>
        <v>2017</v>
      </c>
      <c r="G661" s="2">
        <f t="shared" si="105"/>
        <v>6</v>
      </c>
      <c r="H661" s="2">
        <f t="shared" si="106"/>
        <v>6</v>
      </c>
      <c r="I661" s="2" t="str">
        <f t="shared" si="107"/>
        <v>Junio</v>
      </c>
      <c r="L661" s="2" t="str">
        <f t="shared" si="108"/>
        <v>Derivados financierosReporte diario de forwardsDiario4288842892</v>
      </c>
    </row>
    <row r="662" spans="1:12" s="7" customFormat="1" ht="15.95" customHeight="1" x14ac:dyDescent="0.2">
      <c r="A662" s="7" t="s">
        <v>29</v>
      </c>
      <c r="B662" s="7" t="s">
        <v>28</v>
      </c>
      <c r="C662" s="7" t="s">
        <v>26</v>
      </c>
      <c r="D662" s="3">
        <v>42891</v>
      </c>
      <c r="E662" s="3">
        <v>42893</v>
      </c>
      <c r="F662" s="2">
        <f t="shared" si="104"/>
        <v>2017</v>
      </c>
      <c r="G662" s="2">
        <f t="shared" si="105"/>
        <v>6</v>
      </c>
      <c r="H662" s="2">
        <f t="shared" si="106"/>
        <v>7</v>
      </c>
      <c r="I662" s="2" t="str">
        <f t="shared" si="107"/>
        <v>Junio</v>
      </c>
      <c r="L662" s="2" t="str">
        <f t="shared" si="108"/>
        <v>Derivados financierosReporte diario de forwardsDiario4289142893</v>
      </c>
    </row>
    <row r="663" spans="1:12" s="7" customFormat="1" ht="15.95" customHeight="1" x14ac:dyDescent="0.2">
      <c r="A663" s="7" t="s">
        <v>29</v>
      </c>
      <c r="B663" s="7" t="s">
        <v>28</v>
      </c>
      <c r="C663" s="7" t="s">
        <v>26</v>
      </c>
      <c r="D663" s="3">
        <v>42892</v>
      </c>
      <c r="E663" s="3">
        <v>42894</v>
      </c>
      <c r="F663" s="2">
        <f t="shared" si="104"/>
        <v>2017</v>
      </c>
      <c r="G663" s="2">
        <f t="shared" si="105"/>
        <v>6</v>
      </c>
      <c r="H663" s="2">
        <f t="shared" si="106"/>
        <v>8</v>
      </c>
      <c r="I663" s="2" t="str">
        <f t="shared" si="107"/>
        <v>Junio</v>
      </c>
      <c r="L663" s="2" t="str">
        <f t="shared" si="108"/>
        <v>Derivados financierosReporte diario de forwardsDiario4289242894</v>
      </c>
    </row>
    <row r="664" spans="1:12" s="7" customFormat="1" ht="15.95" customHeight="1" x14ac:dyDescent="0.2">
      <c r="A664" s="7" t="s">
        <v>29</v>
      </c>
      <c r="B664" s="7" t="s">
        <v>28</v>
      </c>
      <c r="C664" s="7" t="s">
        <v>26</v>
      </c>
      <c r="D664" s="3">
        <v>42893</v>
      </c>
      <c r="E664" s="3">
        <v>42895</v>
      </c>
      <c r="F664" s="2">
        <f t="shared" si="104"/>
        <v>2017</v>
      </c>
      <c r="G664" s="2">
        <f t="shared" si="105"/>
        <v>6</v>
      </c>
      <c r="H664" s="2">
        <f t="shared" si="106"/>
        <v>9</v>
      </c>
      <c r="I664" s="2" t="str">
        <f t="shared" si="107"/>
        <v>Junio</v>
      </c>
      <c r="L664" s="2" t="str">
        <f t="shared" si="108"/>
        <v>Derivados financierosReporte diario de forwardsDiario4289342895</v>
      </c>
    </row>
    <row r="665" spans="1:12" s="7" customFormat="1" ht="15.95" customHeight="1" x14ac:dyDescent="0.2">
      <c r="A665" s="7" t="s">
        <v>29</v>
      </c>
      <c r="B665" s="7" t="s">
        <v>28</v>
      </c>
      <c r="C665" s="7" t="s">
        <v>26</v>
      </c>
      <c r="D665" s="3">
        <v>42894</v>
      </c>
      <c r="E665" s="3">
        <v>42898</v>
      </c>
      <c r="F665" s="2">
        <f t="shared" si="104"/>
        <v>2017</v>
      </c>
      <c r="G665" s="2">
        <f t="shared" si="105"/>
        <v>6</v>
      </c>
      <c r="H665" s="2">
        <f t="shared" si="106"/>
        <v>12</v>
      </c>
      <c r="I665" s="2" t="str">
        <f t="shared" si="107"/>
        <v>Junio</v>
      </c>
      <c r="L665" s="2" t="str">
        <f t="shared" si="108"/>
        <v>Derivados financierosReporte diario de forwardsDiario4289442898</v>
      </c>
    </row>
    <row r="666" spans="1:12" s="7" customFormat="1" ht="15.95" customHeight="1" x14ac:dyDescent="0.2">
      <c r="A666" s="7" t="s">
        <v>29</v>
      </c>
      <c r="B666" s="7" t="s">
        <v>28</v>
      </c>
      <c r="C666" s="7" t="s">
        <v>26</v>
      </c>
      <c r="D666" s="3">
        <v>42895</v>
      </c>
      <c r="E666" s="3">
        <v>42899</v>
      </c>
      <c r="F666" s="2">
        <f t="shared" si="104"/>
        <v>2017</v>
      </c>
      <c r="G666" s="2">
        <f t="shared" si="105"/>
        <v>6</v>
      </c>
      <c r="H666" s="2">
        <f t="shared" si="106"/>
        <v>13</v>
      </c>
      <c r="I666" s="2" t="str">
        <f t="shared" si="107"/>
        <v>Junio</v>
      </c>
      <c r="L666" s="2" t="str">
        <f t="shared" si="108"/>
        <v>Derivados financierosReporte diario de forwardsDiario4289542899</v>
      </c>
    </row>
    <row r="667" spans="1:12" s="7" customFormat="1" ht="15.95" customHeight="1" x14ac:dyDescent="0.2">
      <c r="A667" s="7" t="s">
        <v>29</v>
      </c>
      <c r="B667" s="7" t="s">
        <v>28</v>
      </c>
      <c r="C667" s="7" t="s">
        <v>26</v>
      </c>
      <c r="D667" s="3">
        <v>42898</v>
      </c>
      <c r="E667" s="3">
        <v>42900</v>
      </c>
      <c r="F667" s="2">
        <f t="shared" si="104"/>
        <v>2017</v>
      </c>
      <c r="G667" s="2">
        <f t="shared" si="105"/>
        <v>6</v>
      </c>
      <c r="H667" s="2">
        <f t="shared" si="106"/>
        <v>14</v>
      </c>
      <c r="I667" s="2" t="str">
        <f t="shared" si="107"/>
        <v>Junio</v>
      </c>
      <c r="L667" s="2" t="str">
        <f t="shared" si="108"/>
        <v>Derivados financierosReporte diario de forwardsDiario4289842900</v>
      </c>
    </row>
    <row r="668" spans="1:12" s="7" customFormat="1" ht="15.95" customHeight="1" x14ac:dyDescent="0.2">
      <c r="A668" s="7" t="s">
        <v>29</v>
      </c>
      <c r="B668" s="7" t="s">
        <v>28</v>
      </c>
      <c r="C668" s="7" t="s">
        <v>26</v>
      </c>
      <c r="D668" s="3">
        <v>42899</v>
      </c>
      <c r="E668" s="3">
        <v>42901</v>
      </c>
      <c r="F668" s="2">
        <f t="shared" si="104"/>
        <v>2017</v>
      </c>
      <c r="G668" s="2">
        <f t="shared" si="105"/>
        <v>6</v>
      </c>
      <c r="H668" s="2">
        <f t="shared" si="106"/>
        <v>15</v>
      </c>
      <c r="I668" s="2" t="str">
        <f t="shared" si="107"/>
        <v>Junio</v>
      </c>
      <c r="L668" s="2" t="str">
        <f t="shared" si="108"/>
        <v>Derivados financierosReporte diario de forwardsDiario4289942901</v>
      </c>
    </row>
    <row r="669" spans="1:12" s="7" customFormat="1" ht="15.95" customHeight="1" x14ac:dyDescent="0.2">
      <c r="A669" s="7" t="s">
        <v>29</v>
      </c>
      <c r="B669" s="7" t="s">
        <v>28</v>
      </c>
      <c r="C669" s="7" t="s">
        <v>26</v>
      </c>
      <c r="D669" s="3">
        <v>42900</v>
      </c>
      <c r="E669" s="3">
        <v>42902</v>
      </c>
      <c r="F669" s="2">
        <f t="shared" si="104"/>
        <v>2017</v>
      </c>
      <c r="G669" s="2">
        <f t="shared" si="105"/>
        <v>6</v>
      </c>
      <c r="H669" s="2">
        <f t="shared" si="106"/>
        <v>16</v>
      </c>
      <c r="I669" s="2" t="str">
        <f t="shared" si="107"/>
        <v>Junio</v>
      </c>
      <c r="L669" s="2" t="str">
        <f t="shared" si="108"/>
        <v>Derivados financierosReporte diario de forwardsDiario4290042902</v>
      </c>
    </row>
    <row r="670" spans="1:12" s="7" customFormat="1" ht="15.95" customHeight="1" x14ac:dyDescent="0.2">
      <c r="A670" s="7" t="s">
        <v>29</v>
      </c>
      <c r="B670" s="7" t="s">
        <v>28</v>
      </c>
      <c r="C670" s="7" t="s">
        <v>26</v>
      </c>
      <c r="D670" s="3">
        <v>42901</v>
      </c>
      <c r="E670" s="3">
        <v>42906</v>
      </c>
      <c r="F670" s="2">
        <f t="shared" si="104"/>
        <v>2017</v>
      </c>
      <c r="G670" s="2">
        <f t="shared" si="105"/>
        <v>6</v>
      </c>
      <c r="H670" s="2">
        <f t="shared" si="106"/>
        <v>20</v>
      </c>
      <c r="I670" s="2" t="str">
        <f t="shared" si="107"/>
        <v>Junio</v>
      </c>
      <c r="L670" s="2" t="str">
        <f t="shared" si="108"/>
        <v>Derivados financierosReporte diario de forwardsDiario4290142906</v>
      </c>
    </row>
    <row r="671" spans="1:12" s="7" customFormat="1" ht="15.95" customHeight="1" x14ac:dyDescent="0.2">
      <c r="A671" s="7" t="s">
        <v>29</v>
      </c>
      <c r="B671" s="7" t="s">
        <v>28</v>
      </c>
      <c r="C671" s="7" t="s">
        <v>26</v>
      </c>
      <c r="D671" s="3">
        <v>42902</v>
      </c>
      <c r="E671" s="3">
        <v>42907</v>
      </c>
      <c r="F671" s="2">
        <f t="shared" si="104"/>
        <v>2017</v>
      </c>
      <c r="G671" s="2">
        <f t="shared" si="105"/>
        <v>6</v>
      </c>
      <c r="H671" s="2">
        <f t="shared" si="106"/>
        <v>21</v>
      </c>
      <c r="I671" s="2" t="str">
        <f t="shared" si="107"/>
        <v>Junio</v>
      </c>
      <c r="L671" s="2" t="str">
        <f t="shared" si="108"/>
        <v>Derivados financierosReporte diario de forwardsDiario4290242907</v>
      </c>
    </row>
    <row r="672" spans="1:12" ht="15.95" customHeight="1" x14ac:dyDescent="0.2">
      <c r="A672" s="7" t="s">
        <v>29</v>
      </c>
      <c r="B672" s="7" t="s">
        <v>28</v>
      </c>
      <c r="C672" s="7" t="s">
        <v>26</v>
      </c>
      <c r="D672" s="3">
        <v>42906</v>
      </c>
      <c r="E672" s="3">
        <v>42908</v>
      </c>
      <c r="F672" s="2">
        <f t="shared" si="104"/>
        <v>2017</v>
      </c>
      <c r="G672" s="2">
        <f t="shared" si="105"/>
        <v>6</v>
      </c>
      <c r="H672" s="2">
        <f t="shared" si="106"/>
        <v>22</v>
      </c>
      <c r="I672" s="2" t="str">
        <f t="shared" si="107"/>
        <v>Junio</v>
      </c>
      <c r="L672" s="2" t="str">
        <f t="shared" si="108"/>
        <v>Derivados financierosReporte diario de forwardsDiario4290642908</v>
      </c>
    </row>
    <row r="673" spans="1:12" ht="15.95" customHeight="1" x14ac:dyDescent="0.2">
      <c r="A673" s="7" t="s">
        <v>29</v>
      </c>
      <c r="B673" s="7" t="s">
        <v>28</v>
      </c>
      <c r="C673" s="7" t="s">
        <v>26</v>
      </c>
      <c r="D673" s="3">
        <v>42907</v>
      </c>
      <c r="E673" s="3">
        <v>42909</v>
      </c>
      <c r="F673" s="2">
        <f t="shared" si="104"/>
        <v>2017</v>
      </c>
      <c r="G673" s="2">
        <f t="shared" si="105"/>
        <v>6</v>
      </c>
      <c r="H673" s="2">
        <f t="shared" si="106"/>
        <v>23</v>
      </c>
      <c r="I673" s="2" t="str">
        <f t="shared" si="107"/>
        <v>Junio</v>
      </c>
      <c r="L673" s="2" t="str">
        <f t="shared" si="108"/>
        <v>Derivados financierosReporte diario de forwardsDiario4290742909</v>
      </c>
    </row>
    <row r="674" spans="1:12" ht="15.95" customHeight="1" x14ac:dyDescent="0.2">
      <c r="A674" s="7" t="s">
        <v>29</v>
      </c>
      <c r="B674" s="7" t="s">
        <v>28</v>
      </c>
      <c r="C674" s="7" t="s">
        <v>26</v>
      </c>
      <c r="D674" s="3">
        <v>42908</v>
      </c>
      <c r="E674" s="3">
        <v>42913</v>
      </c>
      <c r="F674" s="2">
        <f t="shared" si="104"/>
        <v>2017</v>
      </c>
      <c r="G674" s="2">
        <f t="shared" si="105"/>
        <v>6</v>
      </c>
      <c r="H674" s="2">
        <f t="shared" si="106"/>
        <v>27</v>
      </c>
      <c r="I674" s="2" t="str">
        <f t="shared" si="107"/>
        <v>Junio</v>
      </c>
      <c r="L674" s="2" t="str">
        <f t="shared" si="108"/>
        <v>Derivados financierosReporte diario de forwardsDiario4290842913</v>
      </c>
    </row>
    <row r="675" spans="1:12" ht="15.95" customHeight="1" x14ac:dyDescent="0.2">
      <c r="A675" s="7" t="s">
        <v>29</v>
      </c>
      <c r="B675" s="7" t="s">
        <v>28</v>
      </c>
      <c r="C675" s="7" t="s">
        <v>26</v>
      </c>
      <c r="D675" s="3">
        <v>42909</v>
      </c>
      <c r="E675" s="3">
        <v>42914</v>
      </c>
      <c r="F675" s="2">
        <f t="shared" si="104"/>
        <v>2017</v>
      </c>
      <c r="G675" s="2">
        <f t="shared" si="105"/>
        <v>6</v>
      </c>
      <c r="H675" s="2">
        <f t="shared" si="106"/>
        <v>28</v>
      </c>
      <c r="I675" s="2" t="str">
        <f t="shared" si="107"/>
        <v>Junio</v>
      </c>
      <c r="L675" s="2" t="str">
        <f t="shared" si="108"/>
        <v>Derivados financierosReporte diario de forwardsDiario4290942914</v>
      </c>
    </row>
    <row r="676" spans="1:12" ht="15.95" customHeight="1" x14ac:dyDescent="0.2">
      <c r="A676" s="7" t="s">
        <v>29</v>
      </c>
      <c r="B676" s="7" t="s">
        <v>28</v>
      </c>
      <c r="C676" s="7" t="s">
        <v>26</v>
      </c>
      <c r="D676" s="3">
        <v>42913</v>
      </c>
      <c r="E676" s="3">
        <v>42915</v>
      </c>
      <c r="F676" s="2">
        <f t="shared" si="104"/>
        <v>2017</v>
      </c>
      <c r="G676" s="2">
        <f t="shared" si="105"/>
        <v>6</v>
      </c>
      <c r="H676" s="2">
        <f t="shared" si="106"/>
        <v>29</v>
      </c>
      <c r="I676" s="2" t="str">
        <f t="shared" si="107"/>
        <v>Junio</v>
      </c>
      <c r="L676" s="2" t="str">
        <f t="shared" si="108"/>
        <v>Derivados financierosReporte diario de forwardsDiario4291342915</v>
      </c>
    </row>
    <row r="677" spans="1:12" ht="15.95" customHeight="1" x14ac:dyDescent="0.2">
      <c r="A677" s="7" t="s">
        <v>29</v>
      </c>
      <c r="B677" s="7" t="s">
        <v>28</v>
      </c>
      <c r="C677" s="7" t="s">
        <v>26</v>
      </c>
      <c r="D677" s="3">
        <v>42914</v>
      </c>
      <c r="E677" s="3">
        <v>42916</v>
      </c>
      <c r="F677" s="2">
        <f t="shared" si="104"/>
        <v>2017</v>
      </c>
      <c r="G677" s="2">
        <f t="shared" si="105"/>
        <v>6</v>
      </c>
      <c r="H677" s="2">
        <f t="shared" si="106"/>
        <v>30</v>
      </c>
      <c r="I677" s="2" t="str">
        <f t="shared" si="107"/>
        <v>Junio</v>
      </c>
      <c r="L677" s="2" t="str">
        <f t="shared" si="108"/>
        <v>Derivados financierosReporte diario de forwardsDiario4291442916</v>
      </c>
    </row>
    <row r="678" spans="1:12" ht="15.95" customHeight="1" x14ac:dyDescent="0.2">
      <c r="A678" s="7" t="s">
        <v>29</v>
      </c>
      <c r="B678" s="7" t="s">
        <v>28</v>
      </c>
      <c r="C678" s="7" t="s">
        <v>26</v>
      </c>
      <c r="D678" s="3">
        <v>42915</v>
      </c>
      <c r="E678" s="3">
        <v>42920</v>
      </c>
      <c r="F678" s="2">
        <f t="shared" si="104"/>
        <v>2017</v>
      </c>
      <c r="G678" s="2">
        <f t="shared" si="105"/>
        <v>7</v>
      </c>
      <c r="H678" s="2">
        <f t="shared" si="106"/>
        <v>4</v>
      </c>
      <c r="I678" s="2" t="str">
        <f t="shared" si="107"/>
        <v>Julio</v>
      </c>
      <c r="L678" s="2" t="str">
        <f t="shared" si="108"/>
        <v>Derivados financierosReporte diario de forwardsDiario4291542920</v>
      </c>
    </row>
    <row r="679" spans="1:12" ht="15.95" customHeight="1" x14ac:dyDescent="0.2">
      <c r="A679" s="7" t="s">
        <v>29</v>
      </c>
      <c r="B679" s="7" t="s">
        <v>28</v>
      </c>
      <c r="C679" s="7" t="s">
        <v>26</v>
      </c>
      <c r="D679" s="3">
        <v>42916</v>
      </c>
      <c r="E679" s="3">
        <v>42921</v>
      </c>
      <c r="F679" s="2">
        <f t="shared" si="104"/>
        <v>2017</v>
      </c>
      <c r="G679" s="2">
        <f t="shared" si="105"/>
        <v>7</v>
      </c>
      <c r="H679" s="2">
        <f t="shared" si="106"/>
        <v>5</v>
      </c>
      <c r="I679" s="2" t="str">
        <f t="shared" si="107"/>
        <v>Julio</v>
      </c>
      <c r="L679" s="2" t="str">
        <f t="shared" si="108"/>
        <v>Derivados financierosReporte diario de forwardsDiario4291642921</v>
      </c>
    </row>
    <row r="680" spans="1:12" ht="15.95" customHeight="1" x14ac:dyDescent="0.2">
      <c r="A680" s="2" t="s">
        <v>29</v>
      </c>
      <c r="B680" s="2" t="s">
        <v>28</v>
      </c>
      <c r="C680" s="2" t="s">
        <v>26</v>
      </c>
      <c r="D680" s="4">
        <v>42920</v>
      </c>
      <c r="E680" s="4">
        <v>42922</v>
      </c>
      <c r="F680" s="2">
        <f t="shared" si="104"/>
        <v>2017</v>
      </c>
      <c r="G680" s="2">
        <f t="shared" si="105"/>
        <v>7</v>
      </c>
      <c r="H680" s="2">
        <f t="shared" si="106"/>
        <v>6</v>
      </c>
      <c r="I680" s="2" t="str">
        <f t="shared" si="107"/>
        <v>Julio</v>
      </c>
      <c r="L680" s="2" t="str">
        <f t="shared" si="108"/>
        <v>Derivados financierosReporte diario de forwardsDiario4292042922</v>
      </c>
    </row>
    <row r="681" spans="1:12" ht="15.95" customHeight="1" x14ac:dyDescent="0.2">
      <c r="A681" s="2" t="s">
        <v>29</v>
      </c>
      <c r="B681" s="2" t="s">
        <v>28</v>
      </c>
      <c r="C681" s="2" t="s">
        <v>26</v>
      </c>
      <c r="D681" s="4">
        <v>42921</v>
      </c>
      <c r="E681" s="4">
        <v>42923</v>
      </c>
      <c r="F681" s="2">
        <f t="shared" si="104"/>
        <v>2017</v>
      </c>
      <c r="G681" s="2">
        <f t="shared" si="105"/>
        <v>7</v>
      </c>
      <c r="H681" s="2">
        <f t="shared" si="106"/>
        <v>7</v>
      </c>
      <c r="I681" s="2" t="str">
        <f t="shared" si="107"/>
        <v>Julio</v>
      </c>
      <c r="L681" s="2" t="str">
        <f t="shared" si="108"/>
        <v>Derivados financierosReporte diario de forwardsDiario4292142923</v>
      </c>
    </row>
    <row r="682" spans="1:12" ht="15.95" customHeight="1" x14ac:dyDescent="0.2">
      <c r="A682" s="2" t="s">
        <v>29</v>
      </c>
      <c r="B682" s="2" t="s">
        <v>28</v>
      </c>
      <c r="C682" s="2" t="s">
        <v>26</v>
      </c>
      <c r="D682" s="4">
        <v>42922</v>
      </c>
      <c r="E682" s="4">
        <v>42926</v>
      </c>
      <c r="F682" s="2">
        <f t="shared" si="104"/>
        <v>2017</v>
      </c>
      <c r="G682" s="2">
        <f t="shared" si="105"/>
        <v>7</v>
      </c>
      <c r="H682" s="2">
        <f t="shared" si="106"/>
        <v>10</v>
      </c>
      <c r="I682" s="2" t="str">
        <f t="shared" si="107"/>
        <v>Julio</v>
      </c>
      <c r="L682" s="2" t="str">
        <f t="shared" si="108"/>
        <v>Derivados financierosReporte diario de forwardsDiario4292242926</v>
      </c>
    </row>
    <row r="683" spans="1:12" ht="15.95" customHeight="1" x14ac:dyDescent="0.2">
      <c r="A683" s="2" t="s">
        <v>29</v>
      </c>
      <c r="B683" s="2" t="s">
        <v>28</v>
      </c>
      <c r="C683" s="2" t="s">
        <v>26</v>
      </c>
      <c r="D683" s="4">
        <v>42923</v>
      </c>
      <c r="E683" s="4">
        <v>42927</v>
      </c>
      <c r="F683" s="2">
        <f t="shared" si="104"/>
        <v>2017</v>
      </c>
      <c r="G683" s="2">
        <f t="shared" si="105"/>
        <v>7</v>
      </c>
      <c r="H683" s="2">
        <f t="shared" si="106"/>
        <v>11</v>
      </c>
      <c r="I683" s="2" t="str">
        <f t="shared" si="107"/>
        <v>Julio</v>
      </c>
      <c r="L683" s="2" t="str">
        <f t="shared" si="108"/>
        <v>Derivados financierosReporte diario de forwardsDiario4292342927</v>
      </c>
    </row>
    <row r="684" spans="1:12" ht="15.95" customHeight="1" x14ac:dyDescent="0.2">
      <c r="A684" s="2" t="s">
        <v>29</v>
      </c>
      <c r="B684" s="2" t="s">
        <v>28</v>
      </c>
      <c r="C684" s="2" t="s">
        <v>26</v>
      </c>
      <c r="D684" s="4">
        <v>42926</v>
      </c>
      <c r="E684" s="4">
        <v>42928</v>
      </c>
      <c r="F684" s="2">
        <f t="shared" si="104"/>
        <v>2017</v>
      </c>
      <c r="G684" s="2">
        <f t="shared" si="105"/>
        <v>7</v>
      </c>
      <c r="H684" s="2">
        <f t="shared" si="106"/>
        <v>12</v>
      </c>
      <c r="I684" s="2" t="str">
        <f t="shared" si="107"/>
        <v>Julio</v>
      </c>
      <c r="L684" s="2" t="str">
        <f t="shared" si="108"/>
        <v>Derivados financierosReporte diario de forwardsDiario4292642928</v>
      </c>
    </row>
    <row r="685" spans="1:12" ht="15.95" customHeight="1" x14ac:dyDescent="0.2">
      <c r="A685" s="2" t="s">
        <v>29</v>
      </c>
      <c r="B685" s="2" t="s">
        <v>28</v>
      </c>
      <c r="C685" s="2" t="s">
        <v>26</v>
      </c>
      <c r="D685" s="4">
        <v>42927</v>
      </c>
      <c r="E685" s="4">
        <v>42929</v>
      </c>
      <c r="F685" s="2">
        <f t="shared" si="104"/>
        <v>2017</v>
      </c>
      <c r="G685" s="2">
        <f t="shared" si="105"/>
        <v>7</v>
      </c>
      <c r="H685" s="2">
        <f t="shared" si="106"/>
        <v>13</v>
      </c>
      <c r="I685" s="2" t="str">
        <f t="shared" si="107"/>
        <v>Julio</v>
      </c>
      <c r="L685" s="2" t="str">
        <f t="shared" si="108"/>
        <v>Derivados financierosReporte diario de forwardsDiario4292742929</v>
      </c>
    </row>
    <row r="686" spans="1:12" ht="15.95" customHeight="1" x14ac:dyDescent="0.2">
      <c r="A686" s="2" t="s">
        <v>29</v>
      </c>
      <c r="B686" s="2" t="s">
        <v>28</v>
      </c>
      <c r="C686" s="2" t="s">
        <v>26</v>
      </c>
      <c r="D686" s="4">
        <v>42928</v>
      </c>
      <c r="E686" s="4">
        <v>42930</v>
      </c>
      <c r="F686" s="2">
        <f t="shared" si="104"/>
        <v>2017</v>
      </c>
      <c r="G686" s="2">
        <f t="shared" si="105"/>
        <v>7</v>
      </c>
      <c r="H686" s="2">
        <f t="shared" si="106"/>
        <v>14</v>
      </c>
      <c r="I686" s="2" t="str">
        <f t="shared" si="107"/>
        <v>Julio</v>
      </c>
      <c r="L686" s="2" t="str">
        <f t="shared" si="108"/>
        <v>Derivados financierosReporte diario de forwardsDiario4292842930</v>
      </c>
    </row>
    <row r="687" spans="1:12" ht="15.95" customHeight="1" x14ac:dyDescent="0.2">
      <c r="A687" s="2" t="s">
        <v>29</v>
      </c>
      <c r="B687" s="2" t="s">
        <v>28</v>
      </c>
      <c r="C687" s="2" t="s">
        <v>26</v>
      </c>
      <c r="D687" s="4">
        <v>42929</v>
      </c>
      <c r="E687" s="4">
        <v>42933</v>
      </c>
      <c r="F687" s="2">
        <f t="shared" si="104"/>
        <v>2017</v>
      </c>
      <c r="G687" s="2">
        <f t="shared" si="105"/>
        <v>7</v>
      </c>
      <c r="H687" s="2">
        <f t="shared" si="106"/>
        <v>17</v>
      </c>
      <c r="I687" s="2" t="str">
        <f t="shared" si="107"/>
        <v>Julio</v>
      </c>
      <c r="L687" s="2" t="str">
        <f t="shared" si="108"/>
        <v>Derivados financierosReporte diario de forwardsDiario4292942933</v>
      </c>
    </row>
    <row r="688" spans="1:12" ht="15.95" customHeight="1" x14ac:dyDescent="0.2">
      <c r="A688" s="2" t="s">
        <v>29</v>
      </c>
      <c r="B688" s="2" t="s">
        <v>28</v>
      </c>
      <c r="C688" s="2" t="s">
        <v>26</v>
      </c>
      <c r="D688" s="4">
        <v>42930</v>
      </c>
      <c r="E688" s="4">
        <v>42934</v>
      </c>
      <c r="F688" s="2">
        <f t="shared" si="104"/>
        <v>2017</v>
      </c>
      <c r="G688" s="2">
        <f t="shared" si="105"/>
        <v>7</v>
      </c>
      <c r="H688" s="2">
        <f t="shared" si="106"/>
        <v>18</v>
      </c>
      <c r="I688" s="2" t="str">
        <f t="shared" si="107"/>
        <v>Julio</v>
      </c>
      <c r="L688" s="2" t="str">
        <f t="shared" si="108"/>
        <v>Derivados financierosReporte diario de forwardsDiario4293042934</v>
      </c>
    </row>
    <row r="689" spans="1:12" ht="15.95" customHeight="1" x14ac:dyDescent="0.2">
      <c r="A689" s="2" t="s">
        <v>29</v>
      </c>
      <c r="B689" s="2" t="s">
        <v>28</v>
      </c>
      <c r="C689" s="2" t="s">
        <v>26</v>
      </c>
      <c r="D689" s="4">
        <v>42933</v>
      </c>
      <c r="E689" s="4">
        <v>42935</v>
      </c>
      <c r="F689" s="2">
        <f t="shared" si="104"/>
        <v>2017</v>
      </c>
      <c r="G689" s="2">
        <f t="shared" si="105"/>
        <v>7</v>
      </c>
      <c r="H689" s="2">
        <f t="shared" si="106"/>
        <v>19</v>
      </c>
      <c r="I689" s="2" t="str">
        <f t="shared" si="107"/>
        <v>Julio</v>
      </c>
      <c r="L689" s="2" t="str">
        <f t="shared" si="108"/>
        <v>Derivados financierosReporte diario de forwardsDiario4293342935</v>
      </c>
    </row>
    <row r="690" spans="1:12" ht="15.95" customHeight="1" x14ac:dyDescent="0.2">
      <c r="A690" s="2" t="s">
        <v>29</v>
      </c>
      <c r="B690" s="2" t="s">
        <v>28</v>
      </c>
      <c r="C690" s="2" t="s">
        <v>26</v>
      </c>
      <c r="D690" s="4">
        <v>42934</v>
      </c>
      <c r="E690" s="4">
        <v>42937</v>
      </c>
      <c r="F690" s="2">
        <f t="shared" si="104"/>
        <v>2017</v>
      </c>
      <c r="G690" s="2">
        <f t="shared" si="105"/>
        <v>7</v>
      </c>
      <c r="H690" s="2">
        <f t="shared" si="106"/>
        <v>21</v>
      </c>
      <c r="I690" s="2" t="str">
        <f t="shared" si="107"/>
        <v>Julio</v>
      </c>
      <c r="L690" s="2" t="str">
        <f t="shared" si="108"/>
        <v>Derivados financierosReporte diario de forwardsDiario4293442937</v>
      </c>
    </row>
    <row r="691" spans="1:12" ht="15.95" customHeight="1" x14ac:dyDescent="0.2">
      <c r="A691" s="2" t="s">
        <v>29</v>
      </c>
      <c r="B691" s="2" t="s">
        <v>28</v>
      </c>
      <c r="C691" s="2" t="s">
        <v>26</v>
      </c>
      <c r="D691" s="4">
        <v>42935</v>
      </c>
      <c r="E691" s="4">
        <v>42940</v>
      </c>
      <c r="F691" s="2">
        <f t="shared" si="104"/>
        <v>2017</v>
      </c>
      <c r="G691" s="2">
        <f t="shared" si="105"/>
        <v>7</v>
      </c>
      <c r="H691" s="2">
        <f t="shared" si="106"/>
        <v>24</v>
      </c>
      <c r="I691" s="2" t="str">
        <f t="shared" si="107"/>
        <v>Julio</v>
      </c>
      <c r="L691" s="2" t="str">
        <f t="shared" si="108"/>
        <v>Derivados financierosReporte diario de forwardsDiario4293542940</v>
      </c>
    </row>
    <row r="692" spans="1:12" ht="15.95" customHeight="1" x14ac:dyDescent="0.2">
      <c r="A692" s="2" t="s">
        <v>29</v>
      </c>
      <c r="B692" s="2" t="s">
        <v>28</v>
      </c>
      <c r="C692" s="2" t="s">
        <v>26</v>
      </c>
      <c r="D692" s="4">
        <v>42937</v>
      </c>
      <c r="E692" s="4">
        <v>42941</v>
      </c>
      <c r="F692" s="2">
        <f t="shared" si="104"/>
        <v>2017</v>
      </c>
      <c r="G692" s="2">
        <f t="shared" si="105"/>
        <v>7</v>
      </c>
      <c r="H692" s="2">
        <f t="shared" si="106"/>
        <v>25</v>
      </c>
      <c r="I692" s="2" t="str">
        <f t="shared" si="107"/>
        <v>Julio</v>
      </c>
      <c r="L692" s="2" t="str">
        <f t="shared" si="108"/>
        <v>Derivados financierosReporte diario de forwardsDiario4293742941</v>
      </c>
    </row>
    <row r="693" spans="1:12" ht="15.95" customHeight="1" x14ac:dyDescent="0.2">
      <c r="A693" s="2" t="s">
        <v>29</v>
      </c>
      <c r="B693" s="2" t="s">
        <v>28</v>
      </c>
      <c r="C693" s="2" t="s">
        <v>26</v>
      </c>
      <c r="D693" s="4">
        <v>42940</v>
      </c>
      <c r="E693" s="4">
        <v>42942</v>
      </c>
      <c r="F693" s="2">
        <f t="shared" si="104"/>
        <v>2017</v>
      </c>
      <c r="G693" s="2">
        <f t="shared" si="105"/>
        <v>7</v>
      </c>
      <c r="H693" s="2">
        <f t="shared" si="106"/>
        <v>26</v>
      </c>
      <c r="I693" s="2" t="str">
        <f t="shared" si="107"/>
        <v>Julio</v>
      </c>
      <c r="L693" s="2" t="str">
        <f t="shared" si="108"/>
        <v>Derivados financierosReporte diario de forwardsDiario4294042942</v>
      </c>
    </row>
    <row r="694" spans="1:12" ht="15.95" customHeight="1" x14ac:dyDescent="0.2">
      <c r="A694" s="2" t="s">
        <v>29</v>
      </c>
      <c r="B694" s="2" t="s">
        <v>28</v>
      </c>
      <c r="C694" s="2" t="s">
        <v>26</v>
      </c>
      <c r="D694" s="4">
        <v>42941</v>
      </c>
      <c r="E694" s="4">
        <v>42943</v>
      </c>
      <c r="F694" s="2">
        <f t="shared" si="104"/>
        <v>2017</v>
      </c>
      <c r="G694" s="2">
        <f t="shared" si="105"/>
        <v>7</v>
      </c>
      <c r="H694" s="2">
        <f t="shared" si="106"/>
        <v>27</v>
      </c>
      <c r="I694" s="2" t="str">
        <f t="shared" si="107"/>
        <v>Julio</v>
      </c>
      <c r="L694" s="2" t="str">
        <f t="shared" si="108"/>
        <v>Derivados financierosReporte diario de forwardsDiario4294142943</v>
      </c>
    </row>
    <row r="695" spans="1:12" ht="15.95" customHeight="1" x14ac:dyDescent="0.2">
      <c r="A695" s="2" t="s">
        <v>29</v>
      </c>
      <c r="B695" s="2" t="s">
        <v>28</v>
      </c>
      <c r="C695" s="2" t="s">
        <v>26</v>
      </c>
      <c r="D695" s="4">
        <v>42942</v>
      </c>
      <c r="E695" s="4">
        <v>42944</v>
      </c>
      <c r="F695" s="2">
        <f t="shared" si="104"/>
        <v>2017</v>
      </c>
      <c r="G695" s="2">
        <f t="shared" si="105"/>
        <v>7</v>
      </c>
      <c r="H695" s="2">
        <f t="shared" si="106"/>
        <v>28</v>
      </c>
      <c r="I695" s="2" t="str">
        <f t="shared" si="107"/>
        <v>Julio</v>
      </c>
      <c r="L695" s="2" t="str">
        <f t="shared" si="108"/>
        <v>Derivados financierosReporte diario de forwardsDiario4294242944</v>
      </c>
    </row>
    <row r="696" spans="1:12" ht="15.95" customHeight="1" x14ac:dyDescent="0.2">
      <c r="A696" s="2" t="s">
        <v>29</v>
      </c>
      <c r="B696" s="2" t="s">
        <v>28</v>
      </c>
      <c r="C696" s="2" t="s">
        <v>26</v>
      </c>
      <c r="D696" s="4">
        <v>42943</v>
      </c>
      <c r="E696" s="4">
        <v>42947</v>
      </c>
      <c r="F696" s="2">
        <f t="shared" si="104"/>
        <v>2017</v>
      </c>
      <c r="G696" s="2">
        <f t="shared" si="105"/>
        <v>7</v>
      </c>
      <c r="H696" s="2">
        <f t="shared" si="106"/>
        <v>31</v>
      </c>
      <c r="I696" s="2" t="str">
        <f t="shared" si="107"/>
        <v>Julio</v>
      </c>
      <c r="L696" s="2" t="str">
        <f t="shared" si="108"/>
        <v>Derivados financierosReporte diario de forwardsDiario4294342947</v>
      </c>
    </row>
    <row r="697" spans="1:12" ht="15.95" customHeight="1" x14ac:dyDescent="0.2">
      <c r="A697" s="2" t="s">
        <v>29</v>
      </c>
      <c r="B697" s="2" t="s">
        <v>28</v>
      </c>
      <c r="C697" s="2" t="s">
        <v>26</v>
      </c>
      <c r="D697" s="4">
        <v>42944</v>
      </c>
      <c r="E697" s="4">
        <v>42948</v>
      </c>
      <c r="F697" s="2">
        <f t="shared" si="104"/>
        <v>2017</v>
      </c>
      <c r="G697" s="2">
        <f t="shared" si="105"/>
        <v>8</v>
      </c>
      <c r="H697" s="2">
        <f t="shared" si="106"/>
        <v>1</v>
      </c>
      <c r="I697" s="2" t="str">
        <f t="shared" si="107"/>
        <v>Agosto</v>
      </c>
      <c r="L697" s="2" t="str">
        <f t="shared" si="108"/>
        <v>Derivados financierosReporte diario de forwardsDiario4294442948</v>
      </c>
    </row>
    <row r="698" spans="1:12" ht="15.95" customHeight="1" x14ac:dyDescent="0.2">
      <c r="A698" s="7" t="s">
        <v>29</v>
      </c>
      <c r="B698" s="7" t="s">
        <v>28</v>
      </c>
      <c r="C698" s="7" t="s">
        <v>26</v>
      </c>
      <c r="D698" s="3">
        <v>42947</v>
      </c>
      <c r="E698" s="3">
        <v>42949</v>
      </c>
      <c r="F698" s="2">
        <f t="shared" si="104"/>
        <v>2017</v>
      </c>
      <c r="G698" s="2">
        <f t="shared" si="105"/>
        <v>8</v>
      </c>
      <c r="H698" s="2">
        <f t="shared" si="106"/>
        <v>2</v>
      </c>
      <c r="I698" s="2" t="str">
        <f t="shared" si="107"/>
        <v>Agosto</v>
      </c>
      <c r="L698" s="2" t="str">
        <f t="shared" si="108"/>
        <v>Derivados financierosReporte diario de forwardsDiario4294742949</v>
      </c>
    </row>
    <row r="699" spans="1:12" ht="15.95" customHeight="1" x14ac:dyDescent="0.2">
      <c r="A699" s="7" t="s">
        <v>29</v>
      </c>
      <c r="B699" s="7" t="s">
        <v>28</v>
      </c>
      <c r="C699" s="7" t="s">
        <v>26</v>
      </c>
      <c r="D699" s="3">
        <v>42948</v>
      </c>
      <c r="E699" s="3">
        <v>42950</v>
      </c>
      <c r="F699" s="2">
        <f t="shared" si="104"/>
        <v>2017</v>
      </c>
      <c r="G699" s="2">
        <f t="shared" si="105"/>
        <v>8</v>
      </c>
      <c r="H699" s="2">
        <f t="shared" si="106"/>
        <v>3</v>
      </c>
      <c r="I699" s="2" t="str">
        <f t="shared" si="107"/>
        <v>Agosto</v>
      </c>
      <c r="L699" s="2" t="str">
        <f t="shared" si="108"/>
        <v>Derivados financierosReporte diario de forwardsDiario4294842950</v>
      </c>
    </row>
    <row r="700" spans="1:12" ht="15.95" customHeight="1" x14ac:dyDescent="0.2">
      <c r="A700" s="7" t="s">
        <v>29</v>
      </c>
      <c r="B700" s="7" t="s">
        <v>28</v>
      </c>
      <c r="C700" s="7" t="s">
        <v>26</v>
      </c>
      <c r="D700" s="3">
        <v>42949</v>
      </c>
      <c r="E700" s="3">
        <v>42951</v>
      </c>
      <c r="F700" s="2">
        <f t="shared" si="104"/>
        <v>2017</v>
      </c>
      <c r="G700" s="2">
        <f t="shared" si="105"/>
        <v>8</v>
      </c>
      <c r="H700" s="2">
        <f t="shared" si="106"/>
        <v>4</v>
      </c>
      <c r="I700" s="2" t="str">
        <f t="shared" si="107"/>
        <v>Agosto</v>
      </c>
      <c r="L700" s="2" t="str">
        <f t="shared" si="108"/>
        <v>Derivados financierosReporte diario de forwardsDiario4294942951</v>
      </c>
    </row>
    <row r="701" spans="1:12" ht="15.95" customHeight="1" x14ac:dyDescent="0.2">
      <c r="A701" s="7" t="s">
        <v>29</v>
      </c>
      <c r="B701" s="7" t="s">
        <v>28</v>
      </c>
      <c r="C701" s="7" t="s">
        <v>26</v>
      </c>
      <c r="D701" s="3">
        <v>42950</v>
      </c>
      <c r="E701" s="3">
        <v>42955</v>
      </c>
      <c r="F701" s="2">
        <f t="shared" si="104"/>
        <v>2017</v>
      </c>
      <c r="G701" s="2">
        <f t="shared" si="105"/>
        <v>8</v>
      </c>
      <c r="H701" s="2">
        <f t="shared" si="106"/>
        <v>8</v>
      </c>
      <c r="I701" s="2" t="str">
        <f t="shared" si="107"/>
        <v>Agosto</v>
      </c>
      <c r="L701" s="2" t="str">
        <f t="shared" si="108"/>
        <v>Derivados financierosReporte diario de forwardsDiario4295042955</v>
      </c>
    </row>
    <row r="702" spans="1:12" ht="15.95" customHeight="1" x14ac:dyDescent="0.2">
      <c r="A702" s="7" t="s">
        <v>29</v>
      </c>
      <c r="B702" s="7" t="s">
        <v>28</v>
      </c>
      <c r="C702" s="7" t="s">
        <v>26</v>
      </c>
      <c r="D702" s="3">
        <v>42951</v>
      </c>
      <c r="E702" s="3">
        <v>42956</v>
      </c>
      <c r="F702" s="2">
        <f t="shared" si="104"/>
        <v>2017</v>
      </c>
      <c r="G702" s="2">
        <f t="shared" si="105"/>
        <v>8</v>
      </c>
      <c r="H702" s="2">
        <f t="shared" si="106"/>
        <v>9</v>
      </c>
      <c r="I702" s="2" t="str">
        <f t="shared" si="107"/>
        <v>Agosto</v>
      </c>
      <c r="L702" s="2" t="str">
        <f t="shared" si="108"/>
        <v>Derivados financierosReporte diario de forwardsDiario4295142956</v>
      </c>
    </row>
    <row r="703" spans="1:12" ht="15.95" customHeight="1" x14ac:dyDescent="0.2">
      <c r="A703" s="7" t="s">
        <v>29</v>
      </c>
      <c r="B703" s="7" t="s">
        <v>28</v>
      </c>
      <c r="C703" s="7" t="s">
        <v>26</v>
      </c>
      <c r="D703" s="3">
        <v>42955</v>
      </c>
      <c r="E703" s="3">
        <v>42957</v>
      </c>
      <c r="F703" s="2">
        <f t="shared" si="104"/>
        <v>2017</v>
      </c>
      <c r="G703" s="2">
        <f t="shared" si="105"/>
        <v>8</v>
      </c>
      <c r="H703" s="2">
        <f t="shared" si="106"/>
        <v>10</v>
      </c>
      <c r="I703" s="2" t="str">
        <f t="shared" si="107"/>
        <v>Agosto</v>
      </c>
      <c r="L703" s="2" t="str">
        <f t="shared" si="108"/>
        <v>Derivados financierosReporte diario de forwardsDiario4295542957</v>
      </c>
    </row>
    <row r="704" spans="1:12" ht="15.95" customHeight="1" x14ac:dyDescent="0.2">
      <c r="A704" s="7" t="s">
        <v>29</v>
      </c>
      <c r="B704" s="7" t="s">
        <v>28</v>
      </c>
      <c r="C704" s="7" t="s">
        <v>26</v>
      </c>
      <c r="D704" s="3">
        <v>42956</v>
      </c>
      <c r="E704" s="3">
        <v>42958</v>
      </c>
      <c r="F704" s="2">
        <f t="shared" si="104"/>
        <v>2017</v>
      </c>
      <c r="G704" s="2">
        <f t="shared" si="105"/>
        <v>8</v>
      </c>
      <c r="H704" s="2">
        <f t="shared" si="106"/>
        <v>11</v>
      </c>
      <c r="I704" s="2" t="str">
        <f t="shared" si="107"/>
        <v>Agosto</v>
      </c>
      <c r="L704" s="2" t="str">
        <f t="shared" si="108"/>
        <v>Derivados financierosReporte diario de forwardsDiario4295642958</v>
      </c>
    </row>
    <row r="705" spans="1:12" ht="15.95" customHeight="1" x14ac:dyDescent="0.2">
      <c r="A705" s="7" t="s">
        <v>29</v>
      </c>
      <c r="B705" s="7" t="s">
        <v>28</v>
      </c>
      <c r="C705" s="7" t="s">
        <v>26</v>
      </c>
      <c r="D705" s="3">
        <v>42957</v>
      </c>
      <c r="E705" s="3">
        <v>42961</v>
      </c>
      <c r="F705" s="2">
        <f t="shared" si="104"/>
        <v>2017</v>
      </c>
      <c r="G705" s="2">
        <f t="shared" si="105"/>
        <v>8</v>
      </c>
      <c r="H705" s="2">
        <f t="shared" si="106"/>
        <v>14</v>
      </c>
      <c r="I705" s="2" t="str">
        <f t="shared" si="107"/>
        <v>Agosto</v>
      </c>
      <c r="L705" s="2" t="str">
        <f t="shared" si="108"/>
        <v>Derivados financierosReporte diario de forwardsDiario4295742961</v>
      </c>
    </row>
    <row r="706" spans="1:12" ht="15.95" customHeight="1" x14ac:dyDescent="0.2">
      <c r="A706" s="7" t="s">
        <v>29</v>
      </c>
      <c r="B706" s="7" t="s">
        <v>28</v>
      </c>
      <c r="C706" s="7" t="s">
        <v>26</v>
      </c>
      <c r="D706" s="3">
        <v>42958</v>
      </c>
      <c r="E706" s="3">
        <v>42962</v>
      </c>
      <c r="F706" s="2">
        <f t="shared" si="104"/>
        <v>2017</v>
      </c>
      <c r="G706" s="2">
        <f t="shared" si="105"/>
        <v>8</v>
      </c>
      <c r="H706" s="2">
        <f t="shared" si="106"/>
        <v>15</v>
      </c>
      <c r="I706" s="2" t="str">
        <f t="shared" si="107"/>
        <v>Agosto</v>
      </c>
      <c r="L706" s="2" t="str">
        <f t="shared" si="108"/>
        <v>Derivados financierosReporte diario de forwardsDiario4295842962</v>
      </c>
    </row>
    <row r="707" spans="1:12" ht="15.95" customHeight="1" x14ac:dyDescent="0.2">
      <c r="A707" s="7" t="s">
        <v>29</v>
      </c>
      <c r="B707" s="7" t="s">
        <v>28</v>
      </c>
      <c r="C707" s="7" t="s">
        <v>26</v>
      </c>
      <c r="D707" s="3">
        <v>42961</v>
      </c>
      <c r="E707" s="3">
        <v>42963</v>
      </c>
      <c r="F707" s="2">
        <f t="shared" si="104"/>
        <v>2017</v>
      </c>
      <c r="G707" s="2">
        <f t="shared" si="105"/>
        <v>8</v>
      </c>
      <c r="H707" s="2">
        <f t="shared" si="106"/>
        <v>16</v>
      </c>
      <c r="I707" s="2" t="str">
        <f t="shared" si="107"/>
        <v>Agosto</v>
      </c>
      <c r="L707" s="2" t="str">
        <f t="shared" si="108"/>
        <v>Derivados financierosReporte diario de forwardsDiario4296142963</v>
      </c>
    </row>
    <row r="708" spans="1:12" ht="15.95" customHeight="1" x14ac:dyDescent="0.2">
      <c r="A708" s="7" t="s">
        <v>29</v>
      </c>
      <c r="B708" s="7" t="s">
        <v>28</v>
      </c>
      <c r="C708" s="7" t="s">
        <v>26</v>
      </c>
      <c r="D708" s="3">
        <v>42962</v>
      </c>
      <c r="E708" s="3">
        <v>42964</v>
      </c>
      <c r="F708" s="2">
        <f t="shared" si="104"/>
        <v>2017</v>
      </c>
      <c r="G708" s="2">
        <f t="shared" si="105"/>
        <v>8</v>
      </c>
      <c r="H708" s="2">
        <f t="shared" si="106"/>
        <v>17</v>
      </c>
      <c r="I708" s="2" t="str">
        <f t="shared" si="107"/>
        <v>Agosto</v>
      </c>
      <c r="L708" s="2" t="str">
        <f t="shared" si="108"/>
        <v>Derivados financierosReporte diario de forwardsDiario4296242964</v>
      </c>
    </row>
    <row r="709" spans="1:12" ht="15.95" customHeight="1" x14ac:dyDescent="0.2">
      <c r="A709" s="7" t="s">
        <v>29</v>
      </c>
      <c r="B709" s="7" t="s">
        <v>28</v>
      </c>
      <c r="C709" s="7" t="s">
        <v>26</v>
      </c>
      <c r="D709" s="3">
        <v>42963</v>
      </c>
      <c r="E709" s="3">
        <v>42965</v>
      </c>
      <c r="F709" s="2">
        <f t="shared" si="104"/>
        <v>2017</v>
      </c>
      <c r="G709" s="2">
        <f t="shared" si="105"/>
        <v>8</v>
      </c>
      <c r="H709" s="2">
        <f t="shared" si="106"/>
        <v>18</v>
      </c>
      <c r="I709" s="2" t="str">
        <f t="shared" si="107"/>
        <v>Agosto</v>
      </c>
      <c r="L709" s="2" t="str">
        <f t="shared" si="108"/>
        <v>Derivados financierosReporte diario de forwardsDiario4296342965</v>
      </c>
    </row>
    <row r="710" spans="1:12" ht="15.95" customHeight="1" x14ac:dyDescent="0.2">
      <c r="A710" s="7" t="s">
        <v>29</v>
      </c>
      <c r="B710" s="7" t="s">
        <v>28</v>
      </c>
      <c r="C710" s="7" t="s">
        <v>26</v>
      </c>
      <c r="D710" s="3">
        <v>42964</v>
      </c>
      <c r="E710" s="3">
        <v>42969</v>
      </c>
      <c r="F710" s="2">
        <f t="shared" si="104"/>
        <v>2017</v>
      </c>
      <c r="G710" s="2">
        <f t="shared" si="105"/>
        <v>8</v>
      </c>
      <c r="H710" s="2">
        <f t="shared" si="106"/>
        <v>22</v>
      </c>
      <c r="I710" s="2" t="str">
        <f t="shared" si="107"/>
        <v>Agosto</v>
      </c>
      <c r="L710" s="2" t="str">
        <f t="shared" si="108"/>
        <v>Derivados financierosReporte diario de forwardsDiario4296442969</v>
      </c>
    </row>
    <row r="711" spans="1:12" ht="15.95" customHeight="1" x14ac:dyDescent="0.2">
      <c r="A711" s="7" t="s">
        <v>29</v>
      </c>
      <c r="B711" s="7" t="s">
        <v>28</v>
      </c>
      <c r="C711" s="7" t="s">
        <v>26</v>
      </c>
      <c r="D711" s="3">
        <v>42965</v>
      </c>
      <c r="E711" s="3">
        <v>42970</v>
      </c>
      <c r="F711" s="2">
        <f t="shared" si="104"/>
        <v>2017</v>
      </c>
      <c r="G711" s="2">
        <f t="shared" si="105"/>
        <v>8</v>
      </c>
      <c r="H711" s="2">
        <f t="shared" si="106"/>
        <v>23</v>
      </c>
      <c r="I711" s="2" t="str">
        <f t="shared" si="107"/>
        <v>Agosto</v>
      </c>
      <c r="L711" s="2" t="str">
        <f t="shared" si="108"/>
        <v>Derivados financierosReporte diario de forwardsDiario4296542970</v>
      </c>
    </row>
    <row r="712" spans="1:12" ht="15.95" customHeight="1" x14ac:dyDescent="0.2">
      <c r="A712" s="7" t="s">
        <v>29</v>
      </c>
      <c r="B712" s="7" t="s">
        <v>28</v>
      </c>
      <c r="C712" s="7" t="s">
        <v>26</v>
      </c>
      <c r="D712" s="3">
        <v>42969</v>
      </c>
      <c r="E712" s="3">
        <v>42971</v>
      </c>
      <c r="F712" s="2">
        <f t="shared" si="104"/>
        <v>2017</v>
      </c>
      <c r="G712" s="2">
        <f t="shared" si="105"/>
        <v>8</v>
      </c>
      <c r="H712" s="2">
        <f t="shared" si="106"/>
        <v>24</v>
      </c>
      <c r="I712" s="2" t="str">
        <f t="shared" si="107"/>
        <v>Agosto</v>
      </c>
      <c r="L712" s="2" t="str">
        <f t="shared" si="108"/>
        <v>Derivados financierosReporte diario de forwardsDiario4296942971</v>
      </c>
    </row>
    <row r="713" spans="1:12" ht="15.95" customHeight="1" x14ac:dyDescent="0.2">
      <c r="A713" s="7" t="s">
        <v>29</v>
      </c>
      <c r="B713" s="7" t="s">
        <v>28</v>
      </c>
      <c r="C713" s="7" t="s">
        <v>26</v>
      </c>
      <c r="D713" s="3">
        <v>42970</v>
      </c>
      <c r="E713" s="3">
        <v>42972</v>
      </c>
      <c r="F713" s="2">
        <f t="shared" si="104"/>
        <v>2017</v>
      </c>
      <c r="G713" s="2">
        <f t="shared" si="105"/>
        <v>8</v>
      </c>
      <c r="H713" s="2">
        <f t="shared" si="106"/>
        <v>25</v>
      </c>
      <c r="I713" s="2" t="str">
        <f t="shared" si="107"/>
        <v>Agosto</v>
      </c>
      <c r="L713" s="2" t="str">
        <f t="shared" si="108"/>
        <v>Derivados financierosReporte diario de forwardsDiario4297042972</v>
      </c>
    </row>
    <row r="714" spans="1:12" ht="15.95" customHeight="1" x14ac:dyDescent="0.2">
      <c r="A714" s="7" t="s">
        <v>29</v>
      </c>
      <c r="B714" s="7" t="s">
        <v>28</v>
      </c>
      <c r="C714" s="7" t="s">
        <v>26</v>
      </c>
      <c r="D714" s="3">
        <v>42971</v>
      </c>
      <c r="E714" s="3">
        <v>42975</v>
      </c>
      <c r="F714" s="2">
        <f t="shared" si="104"/>
        <v>2017</v>
      </c>
      <c r="G714" s="2">
        <f t="shared" si="105"/>
        <v>8</v>
      </c>
      <c r="H714" s="2">
        <f t="shared" si="106"/>
        <v>28</v>
      </c>
      <c r="I714" s="2" t="str">
        <f t="shared" si="107"/>
        <v>Agosto</v>
      </c>
      <c r="L714" s="2" t="str">
        <f t="shared" si="108"/>
        <v>Derivados financierosReporte diario de forwardsDiario4297142975</v>
      </c>
    </row>
    <row r="715" spans="1:12" ht="15.95" customHeight="1" x14ac:dyDescent="0.2">
      <c r="A715" s="7" t="s">
        <v>29</v>
      </c>
      <c r="B715" s="7" t="s">
        <v>28</v>
      </c>
      <c r="C715" s="7" t="s">
        <v>26</v>
      </c>
      <c r="D715" s="3">
        <v>42972</v>
      </c>
      <c r="E715" s="3">
        <v>42976</v>
      </c>
      <c r="F715" s="2">
        <f t="shared" si="104"/>
        <v>2017</v>
      </c>
      <c r="G715" s="2">
        <f t="shared" si="105"/>
        <v>8</v>
      </c>
      <c r="H715" s="2">
        <f t="shared" si="106"/>
        <v>29</v>
      </c>
      <c r="I715" s="2" t="str">
        <f t="shared" si="107"/>
        <v>Agosto</v>
      </c>
      <c r="L715" s="2" t="str">
        <f t="shared" si="108"/>
        <v>Derivados financierosReporte diario de forwardsDiario4297242976</v>
      </c>
    </row>
    <row r="716" spans="1:12" ht="15.95" customHeight="1" x14ac:dyDescent="0.2">
      <c r="A716" s="7" t="s">
        <v>29</v>
      </c>
      <c r="B716" s="7" t="s">
        <v>28</v>
      </c>
      <c r="C716" s="7" t="s">
        <v>26</v>
      </c>
      <c r="D716" s="3">
        <v>42975</v>
      </c>
      <c r="E716" s="3">
        <v>42977</v>
      </c>
      <c r="F716" s="2">
        <f t="shared" ref="F716:F779" si="109">YEAR(E716)</f>
        <v>2017</v>
      </c>
      <c r="G716" s="2">
        <f t="shared" ref="G716:G779" si="110">MONTH(E716)</f>
        <v>8</v>
      </c>
      <c r="H716" s="2">
        <f t="shared" ref="H716:H779" si="111">DAY(E716)</f>
        <v>30</v>
      </c>
      <c r="I716" s="2" t="str">
        <f t="shared" ref="I716:I779" si="112">CHOOSE(G716,"Enero","Febrero","Marzo","Abril","Mayo","Junio","Julio","Agosto","Septiembre","Octubre","Noviembre","Diciembre")</f>
        <v>Agosto</v>
      </c>
      <c r="L716" s="2" t="str">
        <f t="shared" si="108"/>
        <v>Derivados financierosReporte diario de forwardsDiario4297542977</v>
      </c>
    </row>
    <row r="717" spans="1:12" ht="15.95" customHeight="1" x14ac:dyDescent="0.2">
      <c r="A717" s="7" t="s">
        <v>29</v>
      </c>
      <c r="B717" s="7" t="s">
        <v>28</v>
      </c>
      <c r="C717" s="7" t="s">
        <v>26</v>
      </c>
      <c r="D717" s="3">
        <v>42976</v>
      </c>
      <c r="E717" s="3">
        <v>42978</v>
      </c>
      <c r="F717" s="2">
        <f t="shared" si="109"/>
        <v>2017</v>
      </c>
      <c r="G717" s="2">
        <f t="shared" si="110"/>
        <v>8</v>
      </c>
      <c r="H717" s="2">
        <f t="shared" si="111"/>
        <v>31</v>
      </c>
      <c r="I717" s="2" t="str">
        <f t="shared" si="112"/>
        <v>Agosto</v>
      </c>
      <c r="L717" s="2" t="str">
        <f t="shared" si="108"/>
        <v>Derivados financierosReporte diario de forwardsDiario4297642978</v>
      </c>
    </row>
    <row r="718" spans="1:12" ht="15.95" customHeight="1" x14ac:dyDescent="0.2">
      <c r="A718" s="7" t="s">
        <v>29</v>
      </c>
      <c r="B718" s="7" t="s">
        <v>28</v>
      </c>
      <c r="C718" s="7" t="s">
        <v>26</v>
      </c>
      <c r="D718" s="3">
        <v>42977</v>
      </c>
      <c r="E718" s="3">
        <v>42979</v>
      </c>
      <c r="F718" s="2">
        <f t="shared" si="109"/>
        <v>2017</v>
      </c>
      <c r="G718" s="2">
        <f t="shared" si="110"/>
        <v>9</v>
      </c>
      <c r="H718" s="2">
        <f t="shared" si="111"/>
        <v>1</v>
      </c>
      <c r="I718" s="2" t="str">
        <f t="shared" si="112"/>
        <v>Septiembre</v>
      </c>
      <c r="L718" s="2" t="str">
        <f t="shared" si="108"/>
        <v>Derivados financierosReporte diario de forwardsDiario4297742979</v>
      </c>
    </row>
    <row r="719" spans="1:12" ht="15.95" customHeight="1" x14ac:dyDescent="0.2">
      <c r="A719" s="7" t="s">
        <v>29</v>
      </c>
      <c r="B719" s="7" t="s">
        <v>28</v>
      </c>
      <c r="C719" s="7" t="s">
        <v>26</v>
      </c>
      <c r="D719" s="3">
        <v>42978</v>
      </c>
      <c r="E719" s="3">
        <v>42982</v>
      </c>
      <c r="F719" s="2">
        <f t="shared" si="109"/>
        <v>2017</v>
      </c>
      <c r="G719" s="2">
        <f t="shared" si="110"/>
        <v>9</v>
      </c>
      <c r="H719" s="2">
        <f t="shared" si="111"/>
        <v>4</v>
      </c>
      <c r="I719" s="2" t="str">
        <f t="shared" si="112"/>
        <v>Septiembre</v>
      </c>
      <c r="L719" s="2" t="str">
        <f t="shared" si="108"/>
        <v>Derivados financierosReporte diario de forwardsDiario4297842982</v>
      </c>
    </row>
    <row r="720" spans="1:12" ht="15.95" customHeight="1" x14ac:dyDescent="0.2">
      <c r="A720" s="7" t="s">
        <v>29</v>
      </c>
      <c r="B720" s="7" t="s">
        <v>28</v>
      </c>
      <c r="C720" s="7" t="s">
        <v>26</v>
      </c>
      <c r="D720" s="3">
        <f t="shared" ref="D720:D762" si="113">IF(WEEKDAY(D719,2)&gt;4,D719+3,D719+1)</f>
        <v>42979</v>
      </c>
      <c r="E720" s="3">
        <f t="shared" ref="E720:E762" si="114">IF(WEEKDAY(E719,2)&gt;4,E719+3,E719+1)</f>
        <v>42983</v>
      </c>
      <c r="F720" s="2">
        <f t="shared" si="109"/>
        <v>2017</v>
      </c>
      <c r="G720" s="2">
        <f t="shared" si="110"/>
        <v>9</v>
      </c>
      <c r="H720" s="2">
        <f t="shared" si="111"/>
        <v>5</v>
      </c>
      <c r="I720" s="2" t="str">
        <f t="shared" si="112"/>
        <v>Septiembre</v>
      </c>
      <c r="L720" s="2" t="str">
        <f t="shared" si="108"/>
        <v>Derivados financierosReporte diario de forwardsDiario4297942983</v>
      </c>
    </row>
    <row r="721" spans="1:12" ht="15.95" customHeight="1" x14ac:dyDescent="0.2">
      <c r="A721" s="7" t="s">
        <v>29</v>
      </c>
      <c r="B721" s="7" t="s">
        <v>28</v>
      </c>
      <c r="C721" s="7" t="s">
        <v>26</v>
      </c>
      <c r="D721" s="3">
        <f t="shared" si="113"/>
        <v>42982</v>
      </c>
      <c r="E721" s="3">
        <f t="shared" si="114"/>
        <v>42984</v>
      </c>
      <c r="F721" s="2">
        <f t="shared" si="109"/>
        <v>2017</v>
      </c>
      <c r="G721" s="2">
        <f t="shared" si="110"/>
        <v>9</v>
      </c>
      <c r="H721" s="2">
        <f t="shared" si="111"/>
        <v>6</v>
      </c>
      <c r="I721" s="2" t="str">
        <f t="shared" si="112"/>
        <v>Septiembre</v>
      </c>
      <c r="L721" s="2" t="str">
        <f t="shared" si="108"/>
        <v>Derivados financierosReporte diario de forwardsDiario4298242984</v>
      </c>
    </row>
    <row r="722" spans="1:12" ht="15.95" customHeight="1" x14ac:dyDescent="0.2">
      <c r="A722" s="7" t="s">
        <v>29</v>
      </c>
      <c r="B722" s="7" t="s">
        <v>28</v>
      </c>
      <c r="C722" s="7" t="s">
        <v>26</v>
      </c>
      <c r="D722" s="3">
        <f t="shared" si="113"/>
        <v>42983</v>
      </c>
      <c r="E722" s="3">
        <f t="shared" si="114"/>
        <v>42985</v>
      </c>
      <c r="F722" s="2">
        <f t="shared" si="109"/>
        <v>2017</v>
      </c>
      <c r="G722" s="2">
        <f t="shared" si="110"/>
        <v>9</v>
      </c>
      <c r="H722" s="2">
        <f t="shared" si="111"/>
        <v>7</v>
      </c>
      <c r="I722" s="2" t="str">
        <f t="shared" si="112"/>
        <v>Septiembre</v>
      </c>
      <c r="L722" s="2" t="str">
        <f t="shared" ref="L722:L785" si="115">CONCATENATE(A722,B722,C722,D722,E722,)</f>
        <v>Derivados financierosReporte diario de forwardsDiario4298342985</v>
      </c>
    </row>
    <row r="723" spans="1:12" ht="15.95" customHeight="1" x14ac:dyDescent="0.2">
      <c r="A723" s="7" t="s">
        <v>29</v>
      </c>
      <c r="B723" s="7" t="s">
        <v>28</v>
      </c>
      <c r="C723" s="7" t="s">
        <v>26</v>
      </c>
      <c r="D723" s="3">
        <f t="shared" si="113"/>
        <v>42984</v>
      </c>
      <c r="E723" s="3">
        <f t="shared" si="114"/>
        <v>42986</v>
      </c>
      <c r="F723" s="2">
        <f t="shared" si="109"/>
        <v>2017</v>
      </c>
      <c r="G723" s="2">
        <f t="shared" si="110"/>
        <v>9</v>
      </c>
      <c r="H723" s="2">
        <f t="shared" si="111"/>
        <v>8</v>
      </c>
      <c r="I723" s="2" t="str">
        <f t="shared" si="112"/>
        <v>Septiembre</v>
      </c>
      <c r="L723" s="2" t="str">
        <f t="shared" si="115"/>
        <v>Derivados financierosReporte diario de forwardsDiario4298442986</v>
      </c>
    </row>
    <row r="724" spans="1:12" ht="15.95" customHeight="1" x14ac:dyDescent="0.2">
      <c r="A724" s="7" t="s">
        <v>29</v>
      </c>
      <c r="B724" s="7" t="s">
        <v>28</v>
      </c>
      <c r="C724" s="7" t="s">
        <v>26</v>
      </c>
      <c r="D724" s="3">
        <f t="shared" si="113"/>
        <v>42985</v>
      </c>
      <c r="E724" s="3">
        <f t="shared" si="114"/>
        <v>42989</v>
      </c>
      <c r="F724" s="2">
        <f t="shared" si="109"/>
        <v>2017</v>
      </c>
      <c r="G724" s="2">
        <f t="shared" si="110"/>
        <v>9</v>
      </c>
      <c r="H724" s="2">
        <f t="shared" si="111"/>
        <v>11</v>
      </c>
      <c r="I724" s="2" t="str">
        <f t="shared" si="112"/>
        <v>Septiembre</v>
      </c>
      <c r="L724" s="2" t="str">
        <f t="shared" si="115"/>
        <v>Derivados financierosReporte diario de forwardsDiario4298542989</v>
      </c>
    </row>
    <row r="725" spans="1:12" ht="15.95" customHeight="1" x14ac:dyDescent="0.2">
      <c r="A725" s="7" t="s">
        <v>29</v>
      </c>
      <c r="B725" s="7" t="s">
        <v>28</v>
      </c>
      <c r="C725" s="7" t="s">
        <v>26</v>
      </c>
      <c r="D725" s="3">
        <f t="shared" si="113"/>
        <v>42986</v>
      </c>
      <c r="E725" s="3">
        <f t="shared" si="114"/>
        <v>42990</v>
      </c>
      <c r="F725" s="2">
        <f t="shared" si="109"/>
        <v>2017</v>
      </c>
      <c r="G725" s="2">
        <f t="shared" si="110"/>
        <v>9</v>
      </c>
      <c r="H725" s="2">
        <f t="shared" si="111"/>
        <v>12</v>
      </c>
      <c r="I725" s="2" t="str">
        <f t="shared" si="112"/>
        <v>Septiembre</v>
      </c>
      <c r="L725" s="2" t="str">
        <f t="shared" si="115"/>
        <v>Derivados financierosReporte diario de forwardsDiario4298642990</v>
      </c>
    </row>
    <row r="726" spans="1:12" ht="15.95" customHeight="1" x14ac:dyDescent="0.2">
      <c r="A726" s="7" t="s">
        <v>29</v>
      </c>
      <c r="B726" s="7" t="s">
        <v>28</v>
      </c>
      <c r="C726" s="7" t="s">
        <v>26</v>
      </c>
      <c r="D726" s="3">
        <f t="shared" si="113"/>
        <v>42989</v>
      </c>
      <c r="E726" s="3">
        <f t="shared" si="114"/>
        <v>42991</v>
      </c>
      <c r="F726" s="2">
        <f t="shared" si="109"/>
        <v>2017</v>
      </c>
      <c r="G726" s="2">
        <f t="shared" si="110"/>
        <v>9</v>
      </c>
      <c r="H726" s="2">
        <f t="shared" si="111"/>
        <v>13</v>
      </c>
      <c r="I726" s="2" t="str">
        <f t="shared" si="112"/>
        <v>Septiembre</v>
      </c>
      <c r="L726" s="2" t="str">
        <f t="shared" si="115"/>
        <v>Derivados financierosReporte diario de forwardsDiario4298942991</v>
      </c>
    </row>
    <row r="727" spans="1:12" ht="15.95" customHeight="1" x14ac:dyDescent="0.2">
      <c r="A727" s="7" t="s">
        <v>29</v>
      </c>
      <c r="B727" s="7" t="s">
        <v>28</v>
      </c>
      <c r="C727" s="7" t="s">
        <v>26</v>
      </c>
      <c r="D727" s="3">
        <f t="shared" si="113"/>
        <v>42990</v>
      </c>
      <c r="E727" s="3">
        <f t="shared" si="114"/>
        <v>42992</v>
      </c>
      <c r="F727" s="2">
        <f t="shared" si="109"/>
        <v>2017</v>
      </c>
      <c r="G727" s="2">
        <f t="shared" si="110"/>
        <v>9</v>
      </c>
      <c r="H727" s="2">
        <f t="shared" si="111"/>
        <v>14</v>
      </c>
      <c r="I727" s="2" t="str">
        <f t="shared" si="112"/>
        <v>Septiembre</v>
      </c>
      <c r="L727" s="2" t="str">
        <f t="shared" si="115"/>
        <v>Derivados financierosReporte diario de forwardsDiario4299042992</v>
      </c>
    </row>
    <row r="728" spans="1:12" ht="15.95" customHeight="1" x14ac:dyDescent="0.2">
      <c r="A728" s="7" t="s">
        <v>29</v>
      </c>
      <c r="B728" s="7" t="s">
        <v>28</v>
      </c>
      <c r="C728" s="7" t="s">
        <v>26</v>
      </c>
      <c r="D728" s="3">
        <f t="shared" si="113"/>
        <v>42991</v>
      </c>
      <c r="E728" s="3">
        <f t="shared" si="114"/>
        <v>42993</v>
      </c>
      <c r="F728" s="2">
        <f t="shared" si="109"/>
        <v>2017</v>
      </c>
      <c r="G728" s="2">
        <f t="shared" si="110"/>
        <v>9</v>
      </c>
      <c r="H728" s="2">
        <f t="shared" si="111"/>
        <v>15</v>
      </c>
      <c r="I728" s="2" t="str">
        <f t="shared" si="112"/>
        <v>Septiembre</v>
      </c>
      <c r="L728" s="2" t="str">
        <f t="shared" si="115"/>
        <v>Derivados financierosReporte diario de forwardsDiario4299142993</v>
      </c>
    </row>
    <row r="729" spans="1:12" ht="15.95" customHeight="1" x14ac:dyDescent="0.2">
      <c r="A729" s="7" t="s">
        <v>29</v>
      </c>
      <c r="B729" s="7" t="s">
        <v>28</v>
      </c>
      <c r="C729" s="7" t="s">
        <v>26</v>
      </c>
      <c r="D729" s="3">
        <f t="shared" si="113"/>
        <v>42992</v>
      </c>
      <c r="E729" s="3">
        <f t="shared" si="114"/>
        <v>42996</v>
      </c>
      <c r="F729" s="2">
        <f t="shared" si="109"/>
        <v>2017</v>
      </c>
      <c r="G729" s="2">
        <f t="shared" si="110"/>
        <v>9</v>
      </c>
      <c r="H729" s="2">
        <f t="shared" si="111"/>
        <v>18</v>
      </c>
      <c r="I729" s="2" t="str">
        <f t="shared" si="112"/>
        <v>Septiembre</v>
      </c>
      <c r="L729" s="2" t="str">
        <f t="shared" si="115"/>
        <v>Derivados financierosReporte diario de forwardsDiario4299242996</v>
      </c>
    </row>
    <row r="730" spans="1:12" ht="15.95" customHeight="1" x14ac:dyDescent="0.2">
      <c r="A730" s="7" t="s">
        <v>29</v>
      </c>
      <c r="B730" s="7" t="s">
        <v>28</v>
      </c>
      <c r="C730" s="7" t="s">
        <v>26</v>
      </c>
      <c r="D730" s="3">
        <f t="shared" si="113"/>
        <v>42993</v>
      </c>
      <c r="E730" s="3">
        <f t="shared" si="114"/>
        <v>42997</v>
      </c>
      <c r="F730" s="2">
        <f t="shared" si="109"/>
        <v>2017</v>
      </c>
      <c r="G730" s="2">
        <f t="shared" si="110"/>
        <v>9</v>
      </c>
      <c r="H730" s="2">
        <f t="shared" si="111"/>
        <v>19</v>
      </c>
      <c r="I730" s="2" t="str">
        <f t="shared" si="112"/>
        <v>Septiembre</v>
      </c>
      <c r="L730" s="2" t="str">
        <f t="shared" si="115"/>
        <v>Derivados financierosReporte diario de forwardsDiario4299342997</v>
      </c>
    </row>
    <row r="731" spans="1:12" ht="15.95" customHeight="1" x14ac:dyDescent="0.2">
      <c r="A731" s="7" t="s">
        <v>29</v>
      </c>
      <c r="B731" s="7" t="s">
        <v>28</v>
      </c>
      <c r="C731" s="7" t="s">
        <v>26</v>
      </c>
      <c r="D731" s="3">
        <f t="shared" si="113"/>
        <v>42996</v>
      </c>
      <c r="E731" s="3">
        <f t="shared" si="114"/>
        <v>42998</v>
      </c>
      <c r="F731" s="2">
        <f t="shared" si="109"/>
        <v>2017</v>
      </c>
      <c r="G731" s="2">
        <f t="shared" si="110"/>
        <v>9</v>
      </c>
      <c r="H731" s="2">
        <f t="shared" si="111"/>
        <v>20</v>
      </c>
      <c r="I731" s="2" t="str">
        <f t="shared" si="112"/>
        <v>Septiembre</v>
      </c>
      <c r="L731" s="2" t="str">
        <f t="shared" si="115"/>
        <v>Derivados financierosReporte diario de forwardsDiario4299642998</v>
      </c>
    </row>
    <row r="732" spans="1:12" ht="15.95" customHeight="1" x14ac:dyDescent="0.2">
      <c r="A732" s="7" t="s">
        <v>29</v>
      </c>
      <c r="B732" s="7" t="s">
        <v>28</v>
      </c>
      <c r="C732" s="7" t="s">
        <v>26</v>
      </c>
      <c r="D732" s="3">
        <f t="shared" si="113"/>
        <v>42997</v>
      </c>
      <c r="E732" s="3">
        <f t="shared" si="114"/>
        <v>42999</v>
      </c>
      <c r="F732" s="2">
        <f t="shared" si="109"/>
        <v>2017</v>
      </c>
      <c r="G732" s="2">
        <f t="shared" si="110"/>
        <v>9</v>
      </c>
      <c r="H732" s="2">
        <f t="shared" si="111"/>
        <v>21</v>
      </c>
      <c r="I732" s="2" t="str">
        <f t="shared" si="112"/>
        <v>Septiembre</v>
      </c>
      <c r="L732" s="2" t="str">
        <f t="shared" si="115"/>
        <v>Derivados financierosReporte diario de forwardsDiario4299742999</v>
      </c>
    </row>
    <row r="733" spans="1:12" ht="15.95" customHeight="1" x14ac:dyDescent="0.2">
      <c r="A733" s="7" t="s">
        <v>29</v>
      </c>
      <c r="B733" s="7" t="s">
        <v>28</v>
      </c>
      <c r="C733" s="7" t="s">
        <v>26</v>
      </c>
      <c r="D733" s="3">
        <f t="shared" si="113"/>
        <v>42998</v>
      </c>
      <c r="E733" s="3">
        <f t="shared" si="114"/>
        <v>43000</v>
      </c>
      <c r="F733" s="2">
        <f t="shared" si="109"/>
        <v>2017</v>
      </c>
      <c r="G733" s="2">
        <f t="shared" si="110"/>
        <v>9</v>
      </c>
      <c r="H733" s="2">
        <f t="shared" si="111"/>
        <v>22</v>
      </c>
      <c r="I733" s="2" t="str">
        <f t="shared" si="112"/>
        <v>Septiembre</v>
      </c>
      <c r="L733" s="2" t="str">
        <f t="shared" si="115"/>
        <v>Derivados financierosReporte diario de forwardsDiario4299843000</v>
      </c>
    </row>
    <row r="734" spans="1:12" ht="15.95" customHeight="1" x14ac:dyDescent="0.2">
      <c r="A734" s="7" t="s">
        <v>29</v>
      </c>
      <c r="B734" s="7" t="s">
        <v>28</v>
      </c>
      <c r="C734" s="7" t="s">
        <v>26</v>
      </c>
      <c r="D734" s="3">
        <f t="shared" si="113"/>
        <v>42999</v>
      </c>
      <c r="E734" s="3">
        <f t="shared" si="114"/>
        <v>43003</v>
      </c>
      <c r="F734" s="2">
        <f t="shared" si="109"/>
        <v>2017</v>
      </c>
      <c r="G734" s="2">
        <f t="shared" si="110"/>
        <v>9</v>
      </c>
      <c r="H734" s="2">
        <f t="shared" si="111"/>
        <v>25</v>
      </c>
      <c r="I734" s="2" t="str">
        <f t="shared" si="112"/>
        <v>Septiembre</v>
      </c>
      <c r="L734" s="2" t="str">
        <f t="shared" si="115"/>
        <v>Derivados financierosReporte diario de forwardsDiario4299943003</v>
      </c>
    </row>
    <row r="735" spans="1:12" ht="15.95" customHeight="1" x14ac:dyDescent="0.2">
      <c r="A735" s="7" t="s">
        <v>29</v>
      </c>
      <c r="B735" s="7" t="s">
        <v>28</v>
      </c>
      <c r="C735" s="7" t="s">
        <v>26</v>
      </c>
      <c r="D735" s="3">
        <f t="shared" si="113"/>
        <v>43000</v>
      </c>
      <c r="E735" s="3">
        <f t="shared" si="114"/>
        <v>43004</v>
      </c>
      <c r="F735" s="2">
        <f t="shared" si="109"/>
        <v>2017</v>
      </c>
      <c r="G735" s="2">
        <f t="shared" si="110"/>
        <v>9</v>
      </c>
      <c r="H735" s="2">
        <f t="shared" si="111"/>
        <v>26</v>
      </c>
      <c r="I735" s="2" t="str">
        <f t="shared" si="112"/>
        <v>Septiembre</v>
      </c>
      <c r="L735" s="2" t="str">
        <f t="shared" si="115"/>
        <v>Derivados financierosReporte diario de forwardsDiario4300043004</v>
      </c>
    </row>
    <row r="736" spans="1:12" ht="15.95" customHeight="1" x14ac:dyDescent="0.2">
      <c r="A736" s="7" t="s">
        <v>29</v>
      </c>
      <c r="B736" s="7" t="s">
        <v>28</v>
      </c>
      <c r="C736" s="7" t="s">
        <v>26</v>
      </c>
      <c r="D736" s="3">
        <f t="shared" si="113"/>
        <v>43003</v>
      </c>
      <c r="E736" s="3">
        <f t="shared" si="114"/>
        <v>43005</v>
      </c>
      <c r="F736" s="2">
        <f t="shared" si="109"/>
        <v>2017</v>
      </c>
      <c r="G736" s="2">
        <f t="shared" si="110"/>
        <v>9</v>
      </c>
      <c r="H736" s="2">
        <f t="shared" si="111"/>
        <v>27</v>
      </c>
      <c r="I736" s="2" t="str">
        <f t="shared" si="112"/>
        <v>Septiembre</v>
      </c>
      <c r="L736" s="2" t="str">
        <f t="shared" si="115"/>
        <v>Derivados financierosReporte diario de forwardsDiario4300343005</v>
      </c>
    </row>
    <row r="737" spans="1:12" ht="15.95" customHeight="1" x14ac:dyDescent="0.2">
      <c r="A737" s="7" t="s">
        <v>29</v>
      </c>
      <c r="B737" s="7" t="s">
        <v>28</v>
      </c>
      <c r="C737" s="7" t="s">
        <v>26</v>
      </c>
      <c r="D737" s="3">
        <f t="shared" si="113"/>
        <v>43004</v>
      </c>
      <c r="E737" s="3">
        <f t="shared" si="114"/>
        <v>43006</v>
      </c>
      <c r="F737" s="2">
        <f t="shared" si="109"/>
        <v>2017</v>
      </c>
      <c r="G737" s="2">
        <f t="shared" si="110"/>
        <v>9</v>
      </c>
      <c r="H737" s="2">
        <f t="shared" si="111"/>
        <v>28</v>
      </c>
      <c r="I737" s="2" t="str">
        <f t="shared" si="112"/>
        <v>Septiembre</v>
      </c>
      <c r="L737" s="2" t="str">
        <f t="shared" si="115"/>
        <v>Derivados financierosReporte diario de forwardsDiario4300443006</v>
      </c>
    </row>
    <row r="738" spans="1:12" ht="15.95" customHeight="1" x14ac:dyDescent="0.2">
      <c r="A738" s="7" t="s">
        <v>29</v>
      </c>
      <c r="B738" s="7" t="s">
        <v>28</v>
      </c>
      <c r="C738" s="7" t="s">
        <v>26</v>
      </c>
      <c r="D738" s="3">
        <f t="shared" si="113"/>
        <v>43005</v>
      </c>
      <c r="E738" s="3">
        <f t="shared" si="114"/>
        <v>43007</v>
      </c>
      <c r="F738" s="2">
        <f t="shared" si="109"/>
        <v>2017</v>
      </c>
      <c r="G738" s="2">
        <f t="shared" si="110"/>
        <v>9</v>
      </c>
      <c r="H738" s="2">
        <f t="shared" si="111"/>
        <v>29</v>
      </c>
      <c r="I738" s="2" t="str">
        <f t="shared" si="112"/>
        <v>Septiembre</v>
      </c>
      <c r="L738" s="2" t="str">
        <f t="shared" si="115"/>
        <v>Derivados financierosReporte diario de forwardsDiario4300543007</v>
      </c>
    </row>
    <row r="739" spans="1:12" ht="15.95" customHeight="1" x14ac:dyDescent="0.2">
      <c r="A739" s="7" t="s">
        <v>29</v>
      </c>
      <c r="B739" s="7" t="s">
        <v>28</v>
      </c>
      <c r="C739" s="7" t="s">
        <v>26</v>
      </c>
      <c r="D739" s="3">
        <f t="shared" si="113"/>
        <v>43006</v>
      </c>
      <c r="E739" s="3">
        <f t="shared" si="114"/>
        <v>43010</v>
      </c>
      <c r="F739" s="2">
        <f t="shared" si="109"/>
        <v>2017</v>
      </c>
      <c r="G739" s="2">
        <f t="shared" si="110"/>
        <v>10</v>
      </c>
      <c r="H739" s="2">
        <f t="shared" si="111"/>
        <v>2</v>
      </c>
      <c r="I739" s="2" t="str">
        <f t="shared" si="112"/>
        <v>Octubre</v>
      </c>
      <c r="L739" s="2" t="str">
        <f t="shared" si="115"/>
        <v>Derivados financierosReporte diario de forwardsDiario4300643010</v>
      </c>
    </row>
    <row r="740" spans="1:12" ht="15.95" customHeight="1" x14ac:dyDescent="0.2">
      <c r="A740" s="7" t="s">
        <v>29</v>
      </c>
      <c r="B740" s="7" t="s">
        <v>28</v>
      </c>
      <c r="C740" s="7" t="s">
        <v>26</v>
      </c>
      <c r="D740" s="3">
        <f t="shared" si="113"/>
        <v>43007</v>
      </c>
      <c r="E740" s="3">
        <f t="shared" si="114"/>
        <v>43011</v>
      </c>
      <c r="F740" s="2">
        <f t="shared" si="109"/>
        <v>2017</v>
      </c>
      <c r="G740" s="2">
        <f t="shared" si="110"/>
        <v>10</v>
      </c>
      <c r="H740" s="2">
        <f t="shared" si="111"/>
        <v>3</v>
      </c>
      <c r="I740" s="2" t="str">
        <f t="shared" si="112"/>
        <v>Octubre</v>
      </c>
      <c r="L740" s="2" t="str">
        <f t="shared" si="115"/>
        <v>Derivados financierosReporte diario de forwardsDiario4300743011</v>
      </c>
    </row>
    <row r="741" spans="1:12" ht="15.95" customHeight="1" x14ac:dyDescent="0.2">
      <c r="A741" s="7" t="s">
        <v>29</v>
      </c>
      <c r="B741" s="7" t="s">
        <v>28</v>
      </c>
      <c r="C741" s="7" t="s">
        <v>26</v>
      </c>
      <c r="D741" s="3">
        <f t="shared" si="113"/>
        <v>43010</v>
      </c>
      <c r="E741" s="3">
        <f t="shared" si="114"/>
        <v>43012</v>
      </c>
      <c r="F741" s="2">
        <f t="shared" si="109"/>
        <v>2017</v>
      </c>
      <c r="G741" s="2">
        <f t="shared" si="110"/>
        <v>10</v>
      </c>
      <c r="H741" s="2">
        <f t="shared" si="111"/>
        <v>4</v>
      </c>
      <c r="I741" s="2" t="str">
        <f t="shared" si="112"/>
        <v>Octubre</v>
      </c>
      <c r="L741" s="2" t="str">
        <f t="shared" si="115"/>
        <v>Derivados financierosReporte diario de forwardsDiario4301043012</v>
      </c>
    </row>
    <row r="742" spans="1:12" ht="15.95" customHeight="1" x14ac:dyDescent="0.2">
      <c r="A742" s="7" t="s">
        <v>29</v>
      </c>
      <c r="B742" s="7" t="s">
        <v>28</v>
      </c>
      <c r="C742" s="7" t="s">
        <v>26</v>
      </c>
      <c r="D742" s="3">
        <f t="shared" si="113"/>
        <v>43011</v>
      </c>
      <c r="E742" s="3">
        <f t="shared" si="114"/>
        <v>43013</v>
      </c>
      <c r="F742" s="2">
        <f t="shared" si="109"/>
        <v>2017</v>
      </c>
      <c r="G742" s="2">
        <f t="shared" si="110"/>
        <v>10</v>
      </c>
      <c r="H742" s="2">
        <f t="shared" si="111"/>
        <v>5</v>
      </c>
      <c r="I742" s="2" t="str">
        <f t="shared" si="112"/>
        <v>Octubre</v>
      </c>
      <c r="L742" s="2" t="str">
        <f t="shared" si="115"/>
        <v>Derivados financierosReporte diario de forwardsDiario4301143013</v>
      </c>
    </row>
    <row r="743" spans="1:12" ht="15.95" customHeight="1" x14ac:dyDescent="0.2">
      <c r="A743" s="7" t="s">
        <v>29</v>
      </c>
      <c r="B743" s="7" t="s">
        <v>28</v>
      </c>
      <c r="C743" s="7" t="s">
        <v>26</v>
      </c>
      <c r="D743" s="3">
        <f t="shared" si="113"/>
        <v>43012</v>
      </c>
      <c r="E743" s="3">
        <f t="shared" si="114"/>
        <v>43014</v>
      </c>
      <c r="F743" s="2">
        <f t="shared" si="109"/>
        <v>2017</v>
      </c>
      <c r="G743" s="2">
        <f t="shared" si="110"/>
        <v>10</v>
      </c>
      <c r="H743" s="2">
        <f t="shared" si="111"/>
        <v>6</v>
      </c>
      <c r="I743" s="2" t="str">
        <f t="shared" si="112"/>
        <v>Octubre</v>
      </c>
      <c r="L743" s="2" t="str">
        <f t="shared" si="115"/>
        <v>Derivados financierosReporte diario de forwardsDiario4301243014</v>
      </c>
    </row>
    <row r="744" spans="1:12" ht="15.95" customHeight="1" x14ac:dyDescent="0.2">
      <c r="A744" s="7" t="s">
        <v>29</v>
      </c>
      <c r="B744" s="7" t="s">
        <v>28</v>
      </c>
      <c r="C744" s="7" t="s">
        <v>26</v>
      </c>
      <c r="D744" s="3">
        <f t="shared" si="113"/>
        <v>43013</v>
      </c>
      <c r="E744" s="3">
        <f t="shared" si="114"/>
        <v>43017</v>
      </c>
      <c r="F744" s="2">
        <f t="shared" si="109"/>
        <v>2017</v>
      </c>
      <c r="G744" s="2">
        <f t="shared" si="110"/>
        <v>10</v>
      </c>
      <c r="H744" s="2">
        <f t="shared" si="111"/>
        <v>9</v>
      </c>
      <c r="I744" s="2" t="str">
        <f t="shared" si="112"/>
        <v>Octubre</v>
      </c>
      <c r="L744" s="2" t="str">
        <f t="shared" si="115"/>
        <v>Derivados financierosReporte diario de forwardsDiario4301343017</v>
      </c>
    </row>
    <row r="745" spans="1:12" ht="15.95" customHeight="1" x14ac:dyDescent="0.2">
      <c r="A745" s="7" t="s">
        <v>29</v>
      </c>
      <c r="B745" s="7" t="s">
        <v>28</v>
      </c>
      <c r="C745" s="7" t="s">
        <v>26</v>
      </c>
      <c r="D745" s="3">
        <f t="shared" si="113"/>
        <v>43014</v>
      </c>
      <c r="E745" s="3">
        <f t="shared" si="114"/>
        <v>43018</v>
      </c>
      <c r="F745" s="2">
        <f t="shared" si="109"/>
        <v>2017</v>
      </c>
      <c r="G745" s="2">
        <f t="shared" si="110"/>
        <v>10</v>
      </c>
      <c r="H745" s="2">
        <f t="shared" si="111"/>
        <v>10</v>
      </c>
      <c r="I745" s="2" t="str">
        <f t="shared" si="112"/>
        <v>Octubre</v>
      </c>
      <c r="L745" s="2" t="str">
        <f t="shared" si="115"/>
        <v>Derivados financierosReporte diario de forwardsDiario4301443018</v>
      </c>
    </row>
    <row r="746" spans="1:12" ht="15.95" customHeight="1" x14ac:dyDescent="0.2">
      <c r="A746" s="7" t="s">
        <v>29</v>
      </c>
      <c r="B746" s="7" t="s">
        <v>28</v>
      </c>
      <c r="C746" s="7" t="s">
        <v>26</v>
      </c>
      <c r="D746" s="3">
        <f t="shared" si="113"/>
        <v>43017</v>
      </c>
      <c r="E746" s="3">
        <f t="shared" si="114"/>
        <v>43019</v>
      </c>
      <c r="F746" s="2">
        <f t="shared" si="109"/>
        <v>2017</v>
      </c>
      <c r="G746" s="2">
        <f t="shared" si="110"/>
        <v>10</v>
      </c>
      <c r="H746" s="2">
        <f t="shared" si="111"/>
        <v>11</v>
      </c>
      <c r="I746" s="2" t="str">
        <f t="shared" si="112"/>
        <v>Octubre</v>
      </c>
      <c r="L746" s="2" t="str">
        <f t="shared" si="115"/>
        <v>Derivados financierosReporte diario de forwardsDiario4301743019</v>
      </c>
    </row>
    <row r="747" spans="1:12" ht="15.95" customHeight="1" x14ac:dyDescent="0.2">
      <c r="A747" s="7" t="s">
        <v>29</v>
      </c>
      <c r="B747" s="7" t="s">
        <v>28</v>
      </c>
      <c r="C747" s="7" t="s">
        <v>26</v>
      </c>
      <c r="D747" s="3">
        <f t="shared" si="113"/>
        <v>43018</v>
      </c>
      <c r="E747" s="3">
        <f t="shared" si="114"/>
        <v>43020</v>
      </c>
      <c r="F747" s="2">
        <f t="shared" si="109"/>
        <v>2017</v>
      </c>
      <c r="G747" s="2">
        <f t="shared" si="110"/>
        <v>10</v>
      </c>
      <c r="H747" s="2">
        <f t="shared" si="111"/>
        <v>12</v>
      </c>
      <c r="I747" s="2" t="str">
        <f t="shared" si="112"/>
        <v>Octubre</v>
      </c>
      <c r="L747" s="2" t="str">
        <f t="shared" si="115"/>
        <v>Derivados financierosReporte diario de forwardsDiario4301843020</v>
      </c>
    </row>
    <row r="748" spans="1:12" ht="15.95" customHeight="1" x14ac:dyDescent="0.2">
      <c r="A748" s="7" t="s">
        <v>29</v>
      </c>
      <c r="B748" s="7" t="s">
        <v>28</v>
      </c>
      <c r="C748" s="7" t="s">
        <v>26</v>
      </c>
      <c r="D748" s="3">
        <f t="shared" si="113"/>
        <v>43019</v>
      </c>
      <c r="E748" s="3">
        <f t="shared" si="114"/>
        <v>43021</v>
      </c>
      <c r="F748" s="2">
        <f t="shared" si="109"/>
        <v>2017</v>
      </c>
      <c r="G748" s="2">
        <f t="shared" si="110"/>
        <v>10</v>
      </c>
      <c r="H748" s="2">
        <f t="shared" si="111"/>
        <v>13</v>
      </c>
      <c r="I748" s="2" t="str">
        <f t="shared" si="112"/>
        <v>Octubre</v>
      </c>
      <c r="L748" s="2" t="str">
        <f t="shared" si="115"/>
        <v>Derivados financierosReporte diario de forwardsDiario4301943021</v>
      </c>
    </row>
    <row r="749" spans="1:12" ht="15.95" customHeight="1" x14ac:dyDescent="0.2">
      <c r="A749" s="7" t="s">
        <v>29</v>
      </c>
      <c r="B749" s="7" t="s">
        <v>28</v>
      </c>
      <c r="C749" s="7" t="s">
        <v>26</v>
      </c>
      <c r="D749" s="3">
        <f t="shared" si="113"/>
        <v>43020</v>
      </c>
      <c r="E749" s="3">
        <f t="shared" si="114"/>
        <v>43024</v>
      </c>
      <c r="F749" s="2">
        <f t="shared" si="109"/>
        <v>2017</v>
      </c>
      <c r="G749" s="2">
        <f t="shared" si="110"/>
        <v>10</v>
      </c>
      <c r="H749" s="2">
        <f t="shared" si="111"/>
        <v>16</v>
      </c>
      <c r="I749" s="2" t="str">
        <f t="shared" si="112"/>
        <v>Octubre</v>
      </c>
      <c r="L749" s="2" t="str">
        <f t="shared" si="115"/>
        <v>Derivados financierosReporte diario de forwardsDiario4302043024</v>
      </c>
    </row>
    <row r="750" spans="1:12" ht="15.95" customHeight="1" x14ac:dyDescent="0.2">
      <c r="A750" s="7" t="s">
        <v>29</v>
      </c>
      <c r="B750" s="7" t="s">
        <v>28</v>
      </c>
      <c r="C750" s="7" t="s">
        <v>26</v>
      </c>
      <c r="D750" s="3">
        <f t="shared" si="113"/>
        <v>43021</v>
      </c>
      <c r="E750" s="3">
        <f t="shared" si="114"/>
        <v>43025</v>
      </c>
      <c r="F750" s="2">
        <f t="shared" si="109"/>
        <v>2017</v>
      </c>
      <c r="G750" s="2">
        <f t="shared" si="110"/>
        <v>10</v>
      </c>
      <c r="H750" s="2">
        <f t="shared" si="111"/>
        <v>17</v>
      </c>
      <c r="I750" s="2" t="str">
        <f t="shared" si="112"/>
        <v>Octubre</v>
      </c>
      <c r="L750" s="2" t="str">
        <f t="shared" si="115"/>
        <v>Derivados financierosReporte diario de forwardsDiario4302143025</v>
      </c>
    </row>
    <row r="751" spans="1:12" ht="15.95" customHeight="1" x14ac:dyDescent="0.2">
      <c r="A751" s="7" t="s">
        <v>29</v>
      </c>
      <c r="B751" s="7" t="s">
        <v>28</v>
      </c>
      <c r="C751" s="7" t="s">
        <v>26</v>
      </c>
      <c r="D751" s="3">
        <f t="shared" si="113"/>
        <v>43024</v>
      </c>
      <c r="E751" s="3">
        <f t="shared" si="114"/>
        <v>43026</v>
      </c>
      <c r="F751" s="2">
        <f t="shared" si="109"/>
        <v>2017</v>
      </c>
      <c r="G751" s="2">
        <f t="shared" si="110"/>
        <v>10</v>
      </c>
      <c r="H751" s="2">
        <f t="shared" si="111"/>
        <v>18</v>
      </c>
      <c r="I751" s="2" t="str">
        <f t="shared" si="112"/>
        <v>Octubre</v>
      </c>
      <c r="L751" s="2" t="str">
        <f t="shared" si="115"/>
        <v>Derivados financierosReporte diario de forwardsDiario4302443026</v>
      </c>
    </row>
    <row r="752" spans="1:12" ht="15.95" customHeight="1" x14ac:dyDescent="0.2">
      <c r="A752" s="7" t="s">
        <v>29</v>
      </c>
      <c r="B752" s="7" t="s">
        <v>28</v>
      </c>
      <c r="C752" s="7" t="s">
        <v>26</v>
      </c>
      <c r="D752" s="3">
        <f t="shared" si="113"/>
        <v>43025</v>
      </c>
      <c r="E752" s="3">
        <f t="shared" si="114"/>
        <v>43027</v>
      </c>
      <c r="F752" s="2">
        <f t="shared" si="109"/>
        <v>2017</v>
      </c>
      <c r="G752" s="2">
        <f t="shared" si="110"/>
        <v>10</v>
      </c>
      <c r="H752" s="2">
        <f t="shared" si="111"/>
        <v>19</v>
      </c>
      <c r="I752" s="2" t="str">
        <f t="shared" si="112"/>
        <v>Octubre</v>
      </c>
      <c r="L752" s="2" t="str">
        <f t="shared" si="115"/>
        <v>Derivados financierosReporte diario de forwardsDiario4302543027</v>
      </c>
    </row>
    <row r="753" spans="1:12" ht="15.95" customHeight="1" x14ac:dyDescent="0.2">
      <c r="A753" s="7" t="s">
        <v>29</v>
      </c>
      <c r="B753" s="7" t="s">
        <v>28</v>
      </c>
      <c r="C753" s="7" t="s">
        <v>26</v>
      </c>
      <c r="D753" s="3">
        <f t="shared" si="113"/>
        <v>43026</v>
      </c>
      <c r="E753" s="3">
        <f t="shared" si="114"/>
        <v>43028</v>
      </c>
      <c r="F753" s="2">
        <f t="shared" si="109"/>
        <v>2017</v>
      </c>
      <c r="G753" s="2">
        <f t="shared" si="110"/>
        <v>10</v>
      </c>
      <c r="H753" s="2">
        <f t="shared" si="111"/>
        <v>20</v>
      </c>
      <c r="I753" s="2" t="str">
        <f t="shared" si="112"/>
        <v>Octubre</v>
      </c>
      <c r="L753" s="2" t="str">
        <f t="shared" si="115"/>
        <v>Derivados financierosReporte diario de forwardsDiario4302643028</v>
      </c>
    </row>
    <row r="754" spans="1:12" ht="15.95" customHeight="1" x14ac:dyDescent="0.2">
      <c r="A754" s="7" t="s">
        <v>29</v>
      </c>
      <c r="B754" s="7" t="s">
        <v>28</v>
      </c>
      <c r="C754" s="7" t="s">
        <v>26</v>
      </c>
      <c r="D754" s="3">
        <f t="shared" si="113"/>
        <v>43027</v>
      </c>
      <c r="E754" s="3">
        <f t="shared" si="114"/>
        <v>43031</v>
      </c>
      <c r="F754" s="2">
        <f t="shared" si="109"/>
        <v>2017</v>
      </c>
      <c r="G754" s="2">
        <f t="shared" si="110"/>
        <v>10</v>
      </c>
      <c r="H754" s="2">
        <f t="shared" si="111"/>
        <v>23</v>
      </c>
      <c r="I754" s="2" t="str">
        <f t="shared" si="112"/>
        <v>Octubre</v>
      </c>
      <c r="L754" s="2" t="str">
        <f t="shared" si="115"/>
        <v>Derivados financierosReporte diario de forwardsDiario4302743031</v>
      </c>
    </row>
    <row r="755" spans="1:12" ht="15.95" customHeight="1" x14ac:dyDescent="0.2">
      <c r="A755" s="7" t="s">
        <v>29</v>
      </c>
      <c r="B755" s="7" t="s">
        <v>28</v>
      </c>
      <c r="C755" s="7" t="s">
        <v>26</v>
      </c>
      <c r="D755" s="3">
        <f t="shared" si="113"/>
        <v>43028</v>
      </c>
      <c r="E755" s="3">
        <f t="shared" si="114"/>
        <v>43032</v>
      </c>
      <c r="F755" s="2">
        <f t="shared" si="109"/>
        <v>2017</v>
      </c>
      <c r="G755" s="2">
        <f t="shared" si="110"/>
        <v>10</v>
      </c>
      <c r="H755" s="2">
        <f t="shared" si="111"/>
        <v>24</v>
      </c>
      <c r="I755" s="2" t="str">
        <f t="shared" si="112"/>
        <v>Octubre</v>
      </c>
      <c r="L755" s="2" t="str">
        <f t="shared" si="115"/>
        <v>Derivados financierosReporte diario de forwardsDiario4302843032</v>
      </c>
    </row>
    <row r="756" spans="1:12" ht="15.95" customHeight="1" x14ac:dyDescent="0.2">
      <c r="A756" s="7" t="s">
        <v>29</v>
      </c>
      <c r="B756" s="7" t="s">
        <v>28</v>
      </c>
      <c r="C756" s="7" t="s">
        <v>26</v>
      </c>
      <c r="D756" s="3">
        <f t="shared" si="113"/>
        <v>43031</v>
      </c>
      <c r="E756" s="3">
        <f t="shared" si="114"/>
        <v>43033</v>
      </c>
      <c r="F756" s="2">
        <f t="shared" si="109"/>
        <v>2017</v>
      </c>
      <c r="G756" s="2">
        <f t="shared" si="110"/>
        <v>10</v>
      </c>
      <c r="H756" s="2">
        <f t="shared" si="111"/>
        <v>25</v>
      </c>
      <c r="I756" s="2" t="str">
        <f t="shared" si="112"/>
        <v>Octubre</v>
      </c>
      <c r="L756" s="2" t="str">
        <f t="shared" si="115"/>
        <v>Derivados financierosReporte diario de forwardsDiario4303143033</v>
      </c>
    </row>
    <row r="757" spans="1:12" ht="15.95" customHeight="1" x14ac:dyDescent="0.2">
      <c r="A757" s="7" t="s">
        <v>29</v>
      </c>
      <c r="B757" s="7" t="s">
        <v>28</v>
      </c>
      <c r="C757" s="7" t="s">
        <v>26</v>
      </c>
      <c r="D757" s="3">
        <f t="shared" si="113"/>
        <v>43032</v>
      </c>
      <c r="E757" s="3">
        <f t="shared" si="114"/>
        <v>43034</v>
      </c>
      <c r="F757" s="2">
        <f t="shared" si="109"/>
        <v>2017</v>
      </c>
      <c r="G757" s="2">
        <f t="shared" si="110"/>
        <v>10</v>
      </c>
      <c r="H757" s="2">
        <f t="shared" si="111"/>
        <v>26</v>
      </c>
      <c r="I757" s="2" t="str">
        <f t="shared" si="112"/>
        <v>Octubre</v>
      </c>
      <c r="L757" s="2" t="str">
        <f t="shared" si="115"/>
        <v>Derivados financierosReporte diario de forwardsDiario4303243034</v>
      </c>
    </row>
    <row r="758" spans="1:12" ht="15.95" customHeight="1" x14ac:dyDescent="0.2">
      <c r="A758" s="7" t="s">
        <v>29</v>
      </c>
      <c r="B758" s="7" t="s">
        <v>28</v>
      </c>
      <c r="C758" s="7" t="s">
        <v>26</v>
      </c>
      <c r="D758" s="3">
        <f t="shared" si="113"/>
        <v>43033</v>
      </c>
      <c r="E758" s="3">
        <f t="shared" si="114"/>
        <v>43035</v>
      </c>
      <c r="F758" s="2">
        <f t="shared" si="109"/>
        <v>2017</v>
      </c>
      <c r="G758" s="2">
        <f t="shared" si="110"/>
        <v>10</v>
      </c>
      <c r="H758" s="2">
        <f t="shared" si="111"/>
        <v>27</v>
      </c>
      <c r="I758" s="2" t="str">
        <f t="shared" si="112"/>
        <v>Octubre</v>
      </c>
      <c r="L758" s="2" t="str">
        <f t="shared" si="115"/>
        <v>Derivados financierosReporte diario de forwardsDiario4303343035</v>
      </c>
    </row>
    <row r="759" spans="1:12" ht="15.95" customHeight="1" x14ac:dyDescent="0.2">
      <c r="A759" s="7" t="s">
        <v>29</v>
      </c>
      <c r="B759" s="7" t="s">
        <v>28</v>
      </c>
      <c r="C759" s="7" t="s">
        <v>26</v>
      </c>
      <c r="D759" s="3">
        <f t="shared" si="113"/>
        <v>43034</v>
      </c>
      <c r="E759" s="3">
        <f t="shared" si="114"/>
        <v>43038</v>
      </c>
      <c r="F759" s="2">
        <f t="shared" si="109"/>
        <v>2017</v>
      </c>
      <c r="G759" s="2">
        <f t="shared" si="110"/>
        <v>10</v>
      </c>
      <c r="H759" s="2">
        <f t="shared" si="111"/>
        <v>30</v>
      </c>
      <c r="I759" s="2" t="str">
        <f t="shared" si="112"/>
        <v>Octubre</v>
      </c>
      <c r="L759" s="2" t="str">
        <f t="shared" si="115"/>
        <v>Derivados financierosReporte diario de forwardsDiario4303443038</v>
      </c>
    </row>
    <row r="760" spans="1:12" ht="15.95" customHeight="1" x14ac:dyDescent="0.2">
      <c r="A760" s="7" t="s">
        <v>29</v>
      </c>
      <c r="B760" s="7" t="s">
        <v>28</v>
      </c>
      <c r="C760" s="7" t="s">
        <v>26</v>
      </c>
      <c r="D760" s="3">
        <f t="shared" si="113"/>
        <v>43035</v>
      </c>
      <c r="E760" s="3">
        <f t="shared" si="114"/>
        <v>43039</v>
      </c>
      <c r="F760" s="2">
        <f t="shared" si="109"/>
        <v>2017</v>
      </c>
      <c r="G760" s="2">
        <f t="shared" si="110"/>
        <v>10</v>
      </c>
      <c r="H760" s="2">
        <f t="shared" si="111"/>
        <v>31</v>
      </c>
      <c r="I760" s="2" t="str">
        <f t="shared" si="112"/>
        <v>Octubre</v>
      </c>
      <c r="L760" s="2" t="str">
        <f t="shared" si="115"/>
        <v>Derivados financierosReporte diario de forwardsDiario4303543039</v>
      </c>
    </row>
    <row r="761" spans="1:12" ht="15.95" customHeight="1" x14ac:dyDescent="0.2">
      <c r="A761" s="7" t="s">
        <v>29</v>
      </c>
      <c r="B761" s="7" t="s">
        <v>28</v>
      </c>
      <c r="C761" s="7" t="s">
        <v>26</v>
      </c>
      <c r="D761" s="3">
        <f t="shared" si="113"/>
        <v>43038</v>
      </c>
      <c r="E761" s="3">
        <f t="shared" si="114"/>
        <v>43040</v>
      </c>
      <c r="F761" s="2">
        <f t="shared" si="109"/>
        <v>2017</v>
      </c>
      <c r="G761" s="2">
        <f t="shared" si="110"/>
        <v>11</v>
      </c>
      <c r="H761" s="2">
        <f t="shared" si="111"/>
        <v>1</v>
      </c>
      <c r="I761" s="2" t="str">
        <f t="shared" si="112"/>
        <v>Noviembre</v>
      </c>
      <c r="L761" s="2" t="str">
        <f t="shared" si="115"/>
        <v>Derivados financierosReporte diario de forwardsDiario4303843040</v>
      </c>
    </row>
    <row r="762" spans="1:12" ht="15.95" customHeight="1" x14ac:dyDescent="0.2">
      <c r="A762" s="7" t="s">
        <v>29</v>
      </c>
      <c r="B762" s="7" t="s">
        <v>28</v>
      </c>
      <c r="C762" s="7" t="s">
        <v>26</v>
      </c>
      <c r="D762" s="3">
        <f t="shared" si="113"/>
        <v>43039</v>
      </c>
      <c r="E762" s="3">
        <f t="shared" si="114"/>
        <v>43041</v>
      </c>
      <c r="F762" s="2">
        <f t="shared" si="109"/>
        <v>2017</v>
      </c>
      <c r="G762" s="2">
        <f t="shared" si="110"/>
        <v>11</v>
      </c>
      <c r="H762" s="2">
        <f t="shared" si="111"/>
        <v>2</v>
      </c>
      <c r="I762" s="2" t="str">
        <f t="shared" si="112"/>
        <v>Noviembre</v>
      </c>
      <c r="L762" s="2" t="str">
        <f t="shared" si="115"/>
        <v>Derivados financierosReporte diario de forwardsDiario4303943041</v>
      </c>
    </row>
    <row r="763" spans="1:12" ht="15.95" customHeight="1" x14ac:dyDescent="0.2">
      <c r="A763" s="7" t="s">
        <v>29</v>
      </c>
      <c r="B763" s="7" t="s">
        <v>28</v>
      </c>
      <c r="C763" s="7" t="s">
        <v>26</v>
      </c>
      <c r="D763" s="3">
        <v>43040</v>
      </c>
      <c r="E763" s="3">
        <f t="shared" ref="E763:E787" si="116">IF(WEEKDAY(E762,2)&gt;4,E762+3,E762+1)</f>
        <v>43042</v>
      </c>
      <c r="F763" s="2">
        <f t="shared" si="109"/>
        <v>2017</v>
      </c>
      <c r="G763" s="2">
        <f t="shared" si="110"/>
        <v>11</v>
      </c>
      <c r="H763" s="2">
        <f t="shared" si="111"/>
        <v>3</v>
      </c>
      <c r="I763" s="2" t="str">
        <f t="shared" si="112"/>
        <v>Noviembre</v>
      </c>
      <c r="L763" s="2" t="str">
        <f t="shared" si="115"/>
        <v>Derivados financierosReporte diario de forwardsDiario4304043042</v>
      </c>
    </row>
    <row r="764" spans="1:12" ht="15.95" customHeight="1" x14ac:dyDescent="0.2">
      <c r="A764" s="7" t="s">
        <v>29</v>
      </c>
      <c r="B764" s="7" t="s">
        <v>28</v>
      </c>
      <c r="C764" s="7" t="s">
        <v>26</v>
      </c>
      <c r="D764" s="3">
        <v>43041</v>
      </c>
      <c r="E764" s="3">
        <f t="shared" si="116"/>
        <v>43045</v>
      </c>
      <c r="F764" s="2">
        <f t="shared" si="109"/>
        <v>2017</v>
      </c>
      <c r="G764" s="2">
        <f t="shared" si="110"/>
        <v>11</v>
      </c>
      <c r="H764" s="2">
        <f t="shared" si="111"/>
        <v>6</v>
      </c>
      <c r="I764" s="2" t="str">
        <f t="shared" si="112"/>
        <v>Noviembre</v>
      </c>
      <c r="L764" s="2" t="str">
        <f t="shared" si="115"/>
        <v>Derivados financierosReporte diario de forwardsDiario4304143045</v>
      </c>
    </row>
    <row r="765" spans="1:12" ht="15.95" customHeight="1" x14ac:dyDescent="0.2">
      <c r="A765" s="7" t="s">
        <v>29</v>
      </c>
      <c r="B765" s="7" t="s">
        <v>28</v>
      </c>
      <c r="C765" s="7" t="s">
        <v>26</v>
      </c>
      <c r="D765" s="3">
        <v>43042</v>
      </c>
      <c r="E765" s="3">
        <f t="shared" si="116"/>
        <v>43046</v>
      </c>
      <c r="F765" s="2">
        <f t="shared" si="109"/>
        <v>2017</v>
      </c>
      <c r="G765" s="2">
        <f t="shared" si="110"/>
        <v>11</v>
      </c>
      <c r="H765" s="2">
        <f t="shared" si="111"/>
        <v>7</v>
      </c>
      <c r="I765" s="2" t="str">
        <f t="shared" si="112"/>
        <v>Noviembre</v>
      </c>
      <c r="L765" s="2" t="str">
        <f t="shared" si="115"/>
        <v>Derivados financierosReporte diario de forwardsDiario4304243046</v>
      </c>
    </row>
    <row r="766" spans="1:12" ht="15.95" customHeight="1" x14ac:dyDescent="0.2">
      <c r="A766" s="7" t="s">
        <v>29</v>
      </c>
      <c r="B766" s="7" t="s">
        <v>28</v>
      </c>
      <c r="C766" s="7" t="s">
        <v>26</v>
      </c>
      <c r="D766" s="3">
        <v>43045</v>
      </c>
      <c r="E766" s="3">
        <f t="shared" si="116"/>
        <v>43047</v>
      </c>
      <c r="F766" s="2">
        <f t="shared" si="109"/>
        <v>2017</v>
      </c>
      <c r="G766" s="2">
        <f t="shared" si="110"/>
        <v>11</v>
      </c>
      <c r="H766" s="2">
        <f t="shared" si="111"/>
        <v>8</v>
      </c>
      <c r="I766" s="2" t="str">
        <f t="shared" si="112"/>
        <v>Noviembre</v>
      </c>
      <c r="L766" s="2" t="str">
        <f t="shared" si="115"/>
        <v>Derivados financierosReporte diario de forwardsDiario4304543047</v>
      </c>
    </row>
    <row r="767" spans="1:12" ht="15.95" customHeight="1" x14ac:dyDescent="0.2">
      <c r="A767" s="7" t="s">
        <v>29</v>
      </c>
      <c r="B767" s="7" t="s">
        <v>28</v>
      </c>
      <c r="C767" s="7" t="s">
        <v>26</v>
      </c>
      <c r="D767" s="3">
        <v>43046</v>
      </c>
      <c r="E767" s="3">
        <f t="shared" si="116"/>
        <v>43048</v>
      </c>
      <c r="F767" s="2">
        <f t="shared" si="109"/>
        <v>2017</v>
      </c>
      <c r="G767" s="2">
        <f t="shared" si="110"/>
        <v>11</v>
      </c>
      <c r="H767" s="2">
        <f t="shared" si="111"/>
        <v>9</v>
      </c>
      <c r="I767" s="2" t="str">
        <f t="shared" si="112"/>
        <v>Noviembre</v>
      </c>
      <c r="L767" s="2" t="str">
        <f t="shared" si="115"/>
        <v>Derivados financierosReporte diario de forwardsDiario4304643048</v>
      </c>
    </row>
    <row r="768" spans="1:12" ht="15.95" customHeight="1" x14ac:dyDescent="0.2">
      <c r="A768" s="7" t="s">
        <v>29</v>
      </c>
      <c r="B768" s="7" t="s">
        <v>28</v>
      </c>
      <c r="C768" s="7" t="s">
        <v>26</v>
      </c>
      <c r="D768" s="3">
        <v>43047</v>
      </c>
      <c r="E768" s="3">
        <f t="shared" si="116"/>
        <v>43049</v>
      </c>
      <c r="F768" s="2">
        <f t="shared" si="109"/>
        <v>2017</v>
      </c>
      <c r="G768" s="2">
        <f t="shared" si="110"/>
        <v>11</v>
      </c>
      <c r="H768" s="2">
        <f t="shared" si="111"/>
        <v>10</v>
      </c>
      <c r="I768" s="2" t="str">
        <f t="shared" si="112"/>
        <v>Noviembre</v>
      </c>
      <c r="L768" s="2" t="str">
        <f t="shared" si="115"/>
        <v>Derivados financierosReporte diario de forwardsDiario4304743049</v>
      </c>
    </row>
    <row r="769" spans="1:12" ht="15.95" customHeight="1" x14ac:dyDescent="0.2">
      <c r="A769" s="7" t="s">
        <v>29</v>
      </c>
      <c r="B769" s="7" t="s">
        <v>28</v>
      </c>
      <c r="C769" s="7" t="s">
        <v>26</v>
      </c>
      <c r="D769" s="3">
        <v>43048</v>
      </c>
      <c r="E769" s="3">
        <f t="shared" si="116"/>
        <v>43052</v>
      </c>
      <c r="F769" s="2">
        <f t="shared" si="109"/>
        <v>2017</v>
      </c>
      <c r="G769" s="2">
        <f t="shared" si="110"/>
        <v>11</v>
      </c>
      <c r="H769" s="2">
        <f t="shared" si="111"/>
        <v>13</v>
      </c>
      <c r="I769" s="2" t="str">
        <f t="shared" si="112"/>
        <v>Noviembre</v>
      </c>
      <c r="L769" s="2" t="str">
        <f t="shared" si="115"/>
        <v>Derivados financierosReporte diario de forwardsDiario4304843052</v>
      </c>
    </row>
    <row r="770" spans="1:12" ht="15.95" customHeight="1" x14ac:dyDescent="0.2">
      <c r="A770" s="7" t="s">
        <v>29</v>
      </c>
      <c r="B770" s="7" t="s">
        <v>28</v>
      </c>
      <c r="C770" s="7" t="s">
        <v>26</v>
      </c>
      <c r="D770" s="3">
        <v>43049</v>
      </c>
      <c r="E770" s="3">
        <f t="shared" si="116"/>
        <v>43053</v>
      </c>
      <c r="F770" s="2">
        <f t="shared" si="109"/>
        <v>2017</v>
      </c>
      <c r="G770" s="2">
        <f t="shared" si="110"/>
        <v>11</v>
      </c>
      <c r="H770" s="2">
        <f t="shared" si="111"/>
        <v>14</v>
      </c>
      <c r="I770" s="2" t="str">
        <f t="shared" si="112"/>
        <v>Noviembre</v>
      </c>
      <c r="L770" s="2" t="str">
        <f t="shared" si="115"/>
        <v>Derivados financierosReporte diario de forwardsDiario4304943053</v>
      </c>
    </row>
    <row r="771" spans="1:12" ht="15.95" customHeight="1" x14ac:dyDescent="0.2">
      <c r="A771" s="7" t="s">
        <v>29</v>
      </c>
      <c r="B771" s="7" t="s">
        <v>28</v>
      </c>
      <c r="C771" s="7" t="s">
        <v>26</v>
      </c>
      <c r="D771" s="3">
        <v>43052</v>
      </c>
      <c r="E771" s="3">
        <f t="shared" si="116"/>
        <v>43054</v>
      </c>
      <c r="F771" s="2">
        <f t="shared" si="109"/>
        <v>2017</v>
      </c>
      <c r="G771" s="2">
        <f t="shared" si="110"/>
        <v>11</v>
      </c>
      <c r="H771" s="2">
        <f t="shared" si="111"/>
        <v>15</v>
      </c>
      <c r="I771" s="2" t="str">
        <f t="shared" si="112"/>
        <v>Noviembre</v>
      </c>
      <c r="L771" s="2" t="str">
        <f t="shared" si="115"/>
        <v>Derivados financierosReporte diario de forwardsDiario4305243054</v>
      </c>
    </row>
    <row r="772" spans="1:12" ht="15.95" customHeight="1" x14ac:dyDescent="0.2">
      <c r="A772" s="7" t="s">
        <v>29</v>
      </c>
      <c r="B772" s="7" t="s">
        <v>28</v>
      </c>
      <c r="C772" s="7" t="s">
        <v>26</v>
      </c>
      <c r="D772" s="3">
        <v>43053</v>
      </c>
      <c r="E772" s="3">
        <f t="shared" si="116"/>
        <v>43055</v>
      </c>
      <c r="F772" s="2">
        <f t="shared" si="109"/>
        <v>2017</v>
      </c>
      <c r="G772" s="2">
        <f t="shared" si="110"/>
        <v>11</v>
      </c>
      <c r="H772" s="2">
        <f t="shared" si="111"/>
        <v>16</v>
      </c>
      <c r="I772" s="2" t="str">
        <f t="shared" si="112"/>
        <v>Noviembre</v>
      </c>
      <c r="L772" s="2" t="str">
        <f t="shared" si="115"/>
        <v>Derivados financierosReporte diario de forwardsDiario4305343055</v>
      </c>
    </row>
    <row r="773" spans="1:12" ht="15.95" customHeight="1" x14ac:dyDescent="0.2">
      <c r="A773" s="7" t="s">
        <v>29</v>
      </c>
      <c r="B773" s="7" t="s">
        <v>28</v>
      </c>
      <c r="C773" s="7" t="s">
        <v>26</v>
      </c>
      <c r="D773" s="3">
        <v>43054</v>
      </c>
      <c r="E773" s="3">
        <f t="shared" si="116"/>
        <v>43056</v>
      </c>
      <c r="F773" s="2">
        <f t="shared" si="109"/>
        <v>2017</v>
      </c>
      <c r="G773" s="2">
        <f t="shared" si="110"/>
        <v>11</v>
      </c>
      <c r="H773" s="2">
        <f t="shared" si="111"/>
        <v>17</v>
      </c>
      <c r="I773" s="2" t="str">
        <f t="shared" si="112"/>
        <v>Noviembre</v>
      </c>
      <c r="L773" s="2" t="str">
        <f t="shared" si="115"/>
        <v>Derivados financierosReporte diario de forwardsDiario4305443056</v>
      </c>
    </row>
    <row r="774" spans="1:12" ht="15.95" customHeight="1" x14ac:dyDescent="0.2">
      <c r="A774" s="7" t="s">
        <v>29</v>
      </c>
      <c r="B774" s="7" t="s">
        <v>28</v>
      </c>
      <c r="C774" s="7" t="s">
        <v>26</v>
      </c>
      <c r="D774" s="3">
        <v>43055</v>
      </c>
      <c r="E774" s="3">
        <f t="shared" si="116"/>
        <v>43059</v>
      </c>
      <c r="F774" s="2">
        <f t="shared" si="109"/>
        <v>2017</v>
      </c>
      <c r="G774" s="2">
        <f t="shared" si="110"/>
        <v>11</v>
      </c>
      <c r="H774" s="2">
        <f t="shared" si="111"/>
        <v>20</v>
      </c>
      <c r="I774" s="2" t="str">
        <f t="shared" si="112"/>
        <v>Noviembre</v>
      </c>
      <c r="L774" s="2" t="str">
        <f t="shared" si="115"/>
        <v>Derivados financierosReporte diario de forwardsDiario4305543059</v>
      </c>
    </row>
    <row r="775" spans="1:12" ht="15.95" customHeight="1" x14ac:dyDescent="0.2">
      <c r="A775" s="7" t="s">
        <v>29</v>
      </c>
      <c r="B775" s="7" t="s">
        <v>28</v>
      </c>
      <c r="C775" s="7" t="s">
        <v>26</v>
      </c>
      <c r="D775" s="3">
        <v>43056</v>
      </c>
      <c r="E775" s="3">
        <f t="shared" si="116"/>
        <v>43060</v>
      </c>
      <c r="F775" s="2">
        <f t="shared" si="109"/>
        <v>2017</v>
      </c>
      <c r="G775" s="2">
        <f t="shared" si="110"/>
        <v>11</v>
      </c>
      <c r="H775" s="2">
        <f t="shared" si="111"/>
        <v>21</v>
      </c>
      <c r="I775" s="2" t="str">
        <f t="shared" si="112"/>
        <v>Noviembre</v>
      </c>
      <c r="L775" s="2" t="str">
        <f t="shared" si="115"/>
        <v>Derivados financierosReporte diario de forwardsDiario4305643060</v>
      </c>
    </row>
    <row r="776" spans="1:12" ht="15.95" customHeight="1" x14ac:dyDescent="0.2">
      <c r="A776" s="7" t="s">
        <v>29</v>
      </c>
      <c r="B776" s="7" t="s">
        <v>28</v>
      </c>
      <c r="C776" s="7" t="s">
        <v>26</v>
      </c>
      <c r="D776" s="3">
        <v>43059</v>
      </c>
      <c r="E776" s="3">
        <f t="shared" si="116"/>
        <v>43061</v>
      </c>
      <c r="F776" s="2">
        <f t="shared" si="109"/>
        <v>2017</v>
      </c>
      <c r="G776" s="2">
        <f t="shared" si="110"/>
        <v>11</v>
      </c>
      <c r="H776" s="2">
        <f t="shared" si="111"/>
        <v>22</v>
      </c>
      <c r="I776" s="2" t="str">
        <f t="shared" si="112"/>
        <v>Noviembre</v>
      </c>
      <c r="L776" s="2" t="str">
        <f t="shared" si="115"/>
        <v>Derivados financierosReporte diario de forwardsDiario4305943061</v>
      </c>
    </row>
    <row r="777" spans="1:12" ht="15.95" customHeight="1" x14ac:dyDescent="0.2">
      <c r="A777" s="7" t="s">
        <v>29</v>
      </c>
      <c r="B777" s="7" t="s">
        <v>28</v>
      </c>
      <c r="C777" s="7" t="s">
        <v>26</v>
      </c>
      <c r="D777" s="3">
        <v>43060</v>
      </c>
      <c r="E777" s="3">
        <f t="shared" si="116"/>
        <v>43062</v>
      </c>
      <c r="F777" s="2">
        <f t="shared" si="109"/>
        <v>2017</v>
      </c>
      <c r="G777" s="2">
        <f t="shared" si="110"/>
        <v>11</v>
      </c>
      <c r="H777" s="2">
        <f t="shared" si="111"/>
        <v>23</v>
      </c>
      <c r="I777" s="2" t="str">
        <f t="shared" si="112"/>
        <v>Noviembre</v>
      </c>
      <c r="L777" s="2" t="str">
        <f t="shared" si="115"/>
        <v>Derivados financierosReporte diario de forwardsDiario4306043062</v>
      </c>
    </row>
    <row r="778" spans="1:12" ht="15.95" customHeight="1" x14ac:dyDescent="0.2">
      <c r="A778" s="7" t="s">
        <v>29</v>
      </c>
      <c r="B778" s="7" t="s">
        <v>28</v>
      </c>
      <c r="C778" s="7" t="s">
        <v>26</v>
      </c>
      <c r="D778" s="3">
        <v>43061</v>
      </c>
      <c r="E778" s="3">
        <f t="shared" si="116"/>
        <v>43063</v>
      </c>
      <c r="F778" s="2">
        <f t="shared" si="109"/>
        <v>2017</v>
      </c>
      <c r="G778" s="2">
        <f t="shared" si="110"/>
        <v>11</v>
      </c>
      <c r="H778" s="2">
        <f t="shared" si="111"/>
        <v>24</v>
      </c>
      <c r="I778" s="2" t="str">
        <f t="shared" si="112"/>
        <v>Noviembre</v>
      </c>
      <c r="L778" s="2" t="str">
        <f t="shared" si="115"/>
        <v>Derivados financierosReporte diario de forwardsDiario4306143063</v>
      </c>
    </row>
    <row r="779" spans="1:12" ht="15.95" customHeight="1" x14ac:dyDescent="0.2">
      <c r="A779" s="7" t="s">
        <v>29</v>
      </c>
      <c r="B779" s="7" t="s">
        <v>28</v>
      </c>
      <c r="C779" s="7" t="s">
        <v>26</v>
      </c>
      <c r="D779" s="3">
        <v>43062</v>
      </c>
      <c r="E779" s="3">
        <f t="shared" si="116"/>
        <v>43066</v>
      </c>
      <c r="F779" s="2">
        <f t="shared" si="109"/>
        <v>2017</v>
      </c>
      <c r="G779" s="2">
        <f t="shared" si="110"/>
        <v>11</v>
      </c>
      <c r="H779" s="2">
        <f t="shared" si="111"/>
        <v>27</v>
      </c>
      <c r="I779" s="2" t="str">
        <f t="shared" si="112"/>
        <v>Noviembre</v>
      </c>
      <c r="L779" s="2" t="str">
        <f t="shared" si="115"/>
        <v>Derivados financierosReporte diario de forwardsDiario4306243066</v>
      </c>
    </row>
    <row r="780" spans="1:12" ht="15.95" customHeight="1" x14ac:dyDescent="0.2">
      <c r="A780" s="7" t="s">
        <v>29</v>
      </c>
      <c r="B780" s="7" t="s">
        <v>28</v>
      </c>
      <c r="C780" s="7" t="s">
        <v>26</v>
      </c>
      <c r="D780" s="3">
        <v>43063</v>
      </c>
      <c r="E780" s="3">
        <f t="shared" si="116"/>
        <v>43067</v>
      </c>
      <c r="F780" s="2">
        <f t="shared" ref="F780:F843" si="117">YEAR(E780)</f>
        <v>2017</v>
      </c>
      <c r="G780" s="2">
        <f t="shared" ref="G780:G843" si="118">MONTH(E780)</f>
        <v>11</v>
      </c>
      <c r="H780" s="2">
        <f t="shared" ref="H780:H843" si="119">DAY(E780)</f>
        <v>28</v>
      </c>
      <c r="I780" s="2" t="str">
        <f t="shared" ref="I780:I843" si="120">CHOOSE(G780,"Enero","Febrero","Marzo","Abril","Mayo","Junio","Julio","Agosto","Septiembre","Octubre","Noviembre","Diciembre")</f>
        <v>Noviembre</v>
      </c>
      <c r="L780" s="2" t="str">
        <f t="shared" si="115"/>
        <v>Derivados financierosReporte diario de forwardsDiario4306343067</v>
      </c>
    </row>
    <row r="781" spans="1:12" ht="15.95" customHeight="1" x14ac:dyDescent="0.2">
      <c r="A781" s="7" t="s">
        <v>29</v>
      </c>
      <c r="B781" s="7" t="s">
        <v>28</v>
      </c>
      <c r="C781" s="7" t="s">
        <v>26</v>
      </c>
      <c r="D781" s="3">
        <v>43066</v>
      </c>
      <c r="E781" s="3">
        <f t="shared" si="116"/>
        <v>43068</v>
      </c>
      <c r="F781" s="2">
        <f t="shared" si="117"/>
        <v>2017</v>
      </c>
      <c r="G781" s="2">
        <f t="shared" si="118"/>
        <v>11</v>
      </c>
      <c r="H781" s="2">
        <f t="shared" si="119"/>
        <v>29</v>
      </c>
      <c r="I781" s="2" t="str">
        <f t="shared" si="120"/>
        <v>Noviembre</v>
      </c>
      <c r="L781" s="2" t="str">
        <f t="shared" si="115"/>
        <v>Derivados financierosReporte diario de forwardsDiario4306643068</v>
      </c>
    </row>
    <row r="782" spans="1:12" ht="15.95" customHeight="1" x14ac:dyDescent="0.2">
      <c r="A782" s="7" t="s">
        <v>29</v>
      </c>
      <c r="B782" s="7" t="s">
        <v>28</v>
      </c>
      <c r="C782" s="7" t="s">
        <v>26</v>
      </c>
      <c r="D782" s="3">
        <v>43067</v>
      </c>
      <c r="E782" s="3">
        <f t="shared" si="116"/>
        <v>43069</v>
      </c>
      <c r="F782" s="2">
        <f t="shared" si="117"/>
        <v>2017</v>
      </c>
      <c r="G782" s="2">
        <f t="shared" si="118"/>
        <v>11</v>
      </c>
      <c r="H782" s="2">
        <f t="shared" si="119"/>
        <v>30</v>
      </c>
      <c r="I782" s="2" t="str">
        <f t="shared" si="120"/>
        <v>Noviembre</v>
      </c>
      <c r="L782" s="2" t="str">
        <f t="shared" si="115"/>
        <v>Derivados financierosReporte diario de forwardsDiario4306743069</v>
      </c>
    </row>
    <row r="783" spans="1:12" ht="15.95" customHeight="1" x14ac:dyDescent="0.2">
      <c r="A783" s="7" t="s">
        <v>29</v>
      </c>
      <c r="B783" s="7" t="s">
        <v>28</v>
      </c>
      <c r="C783" s="7" t="s">
        <v>26</v>
      </c>
      <c r="D783" s="3">
        <v>43068</v>
      </c>
      <c r="E783" s="3">
        <f t="shared" si="116"/>
        <v>43070</v>
      </c>
      <c r="F783" s="2">
        <f t="shared" si="117"/>
        <v>2017</v>
      </c>
      <c r="G783" s="2">
        <f t="shared" si="118"/>
        <v>12</v>
      </c>
      <c r="H783" s="2">
        <f t="shared" si="119"/>
        <v>1</v>
      </c>
      <c r="I783" s="2" t="str">
        <f t="shared" si="120"/>
        <v>Diciembre</v>
      </c>
      <c r="L783" s="2" t="str">
        <f t="shared" si="115"/>
        <v>Derivados financierosReporte diario de forwardsDiario4306843070</v>
      </c>
    </row>
    <row r="784" spans="1:12" ht="15.95" customHeight="1" x14ac:dyDescent="0.2">
      <c r="A784" s="2" t="s">
        <v>29</v>
      </c>
      <c r="B784" s="2" t="s">
        <v>28</v>
      </c>
      <c r="C784" s="2" t="s">
        <v>26</v>
      </c>
      <c r="D784" s="3">
        <v>43069</v>
      </c>
      <c r="E784" s="4">
        <f t="shared" si="116"/>
        <v>43073</v>
      </c>
      <c r="F784" s="2">
        <f t="shared" si="117"/>
        <v>2017</v>
      </c>
      <c r="G784" s="2">
        <f t="shared" si="118"/>
        <v>12</v>
      </c>
      <c r="H784" s="2">
        <f t="shared" si="119"/>
        <v>4</v>
      </c>
      <c r="I784" s="2" t="str">
        <f t="shared" si="120"/>
        <v>Diciembre</v>
      </c>
      <c r="L784" s="2" t="str">
        <f t="shared" si="115"/>
        <v>Derivados financierosReporte diario de forwardsDiario4306943073</v>
      </c>
    </row>
    <row r="785" spans="1:12" ht="15.95" customHeight="1" x14ac:dyDescent="0.2">
      <c r="A785" s="2" t="s">
        <v>29</v>
      </c>
      <c r="B785" s="2" t="s">
        <v>28</v>
      </c>
      <c r="C785" s="2" t="s">
        <v>26</v>
      </c>
      <c r="D785" s="3">
        <v>43070</v>
      </c>
      <c r="E785" s="4">
        <f t="shared" si="116"/>
        <v>43074</v>
      </c>
      <c r="F785" s="2">
        <f t="shared" si="117"/>
        <v>2017</v>
      </c>
      <c r="G785" s="2">
        <f t="shared" si="118"/>
        <v>12</v>
      </c>
      <c r="H785" s="2">
        <f t="shared" si="119"/>
        <v>5</v>
      </c>
      <c r="I785" s="2" t="str">
        <f t="shared" si="120"/>
        <v>Diciembre</v>
      </c>
      <c r="L785" s="2" t="str">
        <f t="shared" si="115"/>
        <v>Derivados financierosReporte diario de forwardsDiario4307043074</v>
      </c>
    </row>
    <row r="786" spans="1:12" ht="15.95" customHeight="1" x14ac:dyDescent="0.2">
      <c r="A786" s="2" t="s">
        <v>29</v>
      </c>
      <c r="B786" s="2" t="s">
        <v>28</v>
      </c>
      <c r="C786" s="2" t="s">
        <v>26</v>
      </c>
      <c r="D786" s="3">
        <v>43073</v>
      </c>
      <c r="E786" s="4">
        <f t="shared" si="116"/>
        <v>43075</v>
      </c>
      <c r="F786" s="2">
        <f t="shared" si="117"/>
        <v>2017</v>
      </c>
      <c r="G786" s="2">
        <f t="shared" si="118"/>
        <v>12</v>
      </c>
      <c r="H786" s="2">
        <f t="shared" si="119"/>
        <v>6</v>
      </c>
      <c r="I786" s="2" t="str">
        <f t="shared" si="120"/>
        <v>Diciembre</v>
      </c>
      <c r="L786" s="2" t="str">
        <f t="shared" ref="L786:L849" si="121">CONCATENATE(A786,B786,C786,D786,E786,)</f>
        <v>Derivados financierosReporte diario de forwardsDiario4307343075</v>
      </c>
    </row>
    <row r="787" spans="1:12" ht="15.95" customHeight="1" x14ac:dyDescent="0.2">
      <c r="A787" s="2" t="s">
        <v>29</v>
      </c>
      <c r="B787" s="2" t="s">
        <v>28</v>
      </c>
      <c r="C787" s="2" t="s">
        <v>26</v>
      </c>
      <c r="D787" s="3">
        <v>43074</v>
      </c>
      <c r="E787" s="4">
        <f t="shared" si="116"/>
        <v>43076</v>
      </c>
      <c r="F787" s="2">
        <f t="shared" si="117"/>
        <v>2017</v>
      </c>
      <c r="G787" s="2">
        <f t="shared" si="118"/>
        <v>12</v>
      </c>
      <c r="H787" s="2">
        <f t="shared" si="119"/>
        <v>7</v>
      </c>
      <c r="I787" s="2" t="str">
        <f t="shared" si="120"/>
        <v>Diciembre</v>
      </c>
      <c r="L787" s="2" t="str">
        <f t="shared" si="121"/>
        <v>Derivados financierosReporte diario de forwardsDiario4307443076</v>
      </c>
    </row>
    <row r="788" spans="1:12" ht="15.95" customHeight="1" x14ac:dyDescent="0.2">
      <c r="A788" s="2" t="s">
        <v>29</v>
      </c>
      <c r="B788" s="2" t="s">
        <v>28</v>
      </c>
      <c r="C788" s="2" t="s">
        <v>26</v>
      </c>
      <c r="D788" s="3">
        <v>43076</v>
      </c>
      <c r="E788" s="4">
        <v>43080</v>
      </c>
      <c r="F788" s="2">
        <f t="shared" si="117"/>
        <v>2017</v>
      </c>
      <c r="G788" s="2">
        <f t="shared" si="118"/>
        <v>12</v>
      </c>
      <c r="H788" s="2">
        <f t="shared" si="119"/>
        <v>11</v>
      </c>
      <c r="I788" s="2" t="str">
        <f t="shared" si="120"/>
        <v>Diciembre</v>
      </c>
      <c r="L788" s="2" t="str">
        <f t="shared" si="121"/>
        <v>Derivados financierosReporte diario de forwardsDiario4307643080</v>
      </c>
    </row>
    <row r="789" spans="1:12" ht="15.95" customHeight="1" x14ac:dyDescent="0.2">
      <c r="A789" s="2" t="s">
        <v>29</v>
      </c>
      <c r="B789" s="2" t="s">
        <v>28</v>
      </c>
      <c r="C789" s="2" t="s">
        <v>26</v>
      </c>
      <c r="D789" s="3">
        <v>43077</v>
      </c>
      <c r="E789" s="4">
        <f t="shared" ref="E789:E797" si="122">IF(WEEKDAY(E788,2)&gt;4,E788+3,E788+1)</f>
        <v>43081</v>
      </c>
      <c r="F789" s="2">
        <f t="shared" si="117"/>
        <v>2017</v>
      </c>
      <c r="G789" s="2">
        <f t="shared" si="118"/>
        <v>12</v>
      </c>
      <c r="H789" s="2">
        <f t="shared" si="119"/>
        <v>12</v>
      </c>
      <c r="I789" s="2" t="str">
        <f t="shared" si="120"/>
        <v>Diciembre</v>
      </c>
      <c r="L789" s="2" t="str">
        <f t="shared" si="121"/>
        <v>Derivados financierosReporte diario de forwardsDiario4307743081</v>
      </c>
    </row>
    <row r="790" spans="1:12" ht="15.95" customHeight="1" x14ac:dyDescent="0.2">
      <c r="A790" s="2" t="s">
        <v>29</v>
      </c>
      <c r="B790" s="2" t="s">
        <v>28</v>
      </c>
      <c r="C790" s="2" t="s">
        <v>26</v>
      </c>
      <c r="D790" s="3">
        <v>43080</v>
      </c>
      <c r="E790" s="4">
        <f t="shared" si="122"/>
        <v>43082</v>
      </c>
      <c r="F790" s="2">
        <f t="shared" si="117"/>
        <v>2017</v>
      </c>
      <c r="G790" s="2">
        <f t="shared" si="118"/>
        <v>12</v>
      </c>
      <c r="H790" s="2">
        <f t="shared" si="119"/>
        <v>13</v>
      </c>
      <c r="I790" s="2" t="str">
        <f t="shared" si="120"/>
        <v>Diciembre</v>
      </c>
      <c r="L790" s="2" t="str">
        <f t="shared" si="121"/>
        <v>Derivados financierosReporte diario de forwardsDiario4308043082</v>
      </c>
    </row>
    <row r="791" spans="1:12" ht="15.95" customHeight="1" x14ac:dyDescent="0.2">
      <c r="A791" s="2" t="s">
        <v>29</v>
      </c>
      <c r="B791" s="2" t="s">
        <v>28</v>
      </c>
      <c r="C791" s="2" t="s">
        <v>26</v>
      </c>
      <c r="D791" s="3">
        <v>43081</v>
      </c>
      <c r="E791" s="4">
        <f t="shared" si="122"/>
        <v>43083</v>
      </c>
      <c r="F791" s="2">
        <f t="shared" si="117"/>
        <v>2017</v>
      </c>
      <c r="G791" s="2">
        <f t="shared" si="118"/>
        <v>12</v>
      </c>
      <c r="H791" s="2">
        <f t="shared" si="119"/>
        <v>14</v>
      </c>
      <c r="I791" s="2" t="str">
        <f t="shared" si="120"/>
        <v>Diciembre</v>
      </c>
      <c r="L791" s="2" t="str">
        <f t="shared" si="121"/>
        <v>Derivados financierosReporte diario de forwardsDiario4308143083</v>
      </c>
    </row>
    <row r="792" spans="1:12" ht="15.95" customHeight="1" x14ac:dyDescent="0.2">
      <c r="A792" s="2" t="s">
        <v>29</v>
      </c>
      <c r="B792" s="2" t="s">
        <v>28</v>
      </c>
      <c r="C792" s="2" t="s">
        <v>26</v>
      </c>
      <c r="D792" s="3">
        <v>43082</v>
      </c>
      <c r="E792" s="4">
        <f t="shared" si="122"/>
        <v>43084</v>
      </c>
      <c r="F792" s="2">
        <f t="shared" si="117"/>
        <v>2017</v>
      </c>
      <c r="G792" s="2">
        <f t="shared" si="118"/>
        <v>12</v>
      </c>
      <c r="H792" s="2">
        <f t="shared" si="119"/>
        <v>15</v>
      </c>
      <c r="I792" s="2" t="str">
        <f t="shared" si="120"/>
        <v>Diciembre</v>
      </c>
      <c r="L792" s="2" t="str">
        <f t="shared" si="121"/>
        <v>Derivados financierosReporte diario de forwardsDiario4308243084</v>
      </c>
    </row>
    <row r="793" spans="1:12" ht="15.95" customHeight="1" x14ac:dyDescent="0.2">
      <c r="A793" s="2" t="s">
        <v>29</v>
      </c>
      <c r="B793" s="2" t="s">
        <v>28</v>
      </c>
      <c r="C793" s="2" t="s">
        <v>26</v>
      </c>
      <c r="D793" s="3">
        <v>43083</v>
      </c>
      <c r="E793" s="4">
        <f t="shared" si="122"/>
        <v>43087</v>
      </c>
      <c r="F793" s="2">
        <f t="shared" si="117"/>
        <v>2017</v>
      </c>
      <c r="G793" s="2">
        <f t="shared" si="118"/>
        <v>12</v>
      </c>
      <c r="H793" s="2">
        <f t="shared" si="119"/>
        <v>18</v>
      </c>
      <c r="I793" s="2" t="str">
        <f t="shared" si="120"/>
        <v>Diciembre</v>
      </c>
      <c r="L793" s="2" t="str">
        <f t="shared" si="121"/>
        <v>Derivados financierosReporte diario de forwardsDiario4308343087</v>
      </c>
    </row>
    <row r="794" spans="1:12" ht="15.95" customHeight="1" x14ac:dyDescent="0.2">
      <c r="A794" s="2" t="s">
        <v>29</v>
      </c>
      <c r="B794" s="2" t="s">
        <v>28</v>
      </c>
      <c r="C794" s="2" t="s">
        <v>26</v>
      </c>
      <c r="D794" s="3">
        <v>43084</v>
      </c>
      <c r="E794" s="4">
        <f t="shared" si="122"/>
        <v>43088</v>
      </c>
      <c r="F794" s="2">
        <f t="shared" si="117"/>
        <v>2017</v>
      </c>
      <c r="G794" s="2">
        <f t="shared" si="118"/>
        <v>12</v>
      </c>
      <c r="H794" s="2">
        <f t="shared" si="119"/>
        <v>19</v>
      </c>
      <c r="I794" s="2" t="str">
        <f t="shared" si="120"/>
        <v>Diciembre</v>
      </c>
      <c r="L794" s="2" t="str">
        <f t="shared" si="121"/>
        <v>Derivados financierosReporte diario de forwardsDiario4308443088</v>
      </c>
    </row>
    <row r="795" spans="1:12" ht="15.95" customHeight="1" x14ac:dyDescent="0.2">
      <c r="A795" s="2" t="s">
        <v>29</v>
      </c>
      <c r="B795" s="2" t="s">
        <v>28</v>
      </c>
      <c r="C795" s="2" t="s">
        <v>26</v>
      </c>
      <c r="D795" s="3">
        <v>43087</v>
      </c>
      <c r="E795" s="4">
        <f t="shared" si="122"/>
        <v>43089</v>
      </c>
      <c r="F795" s="2">
        <f t="shared" si="117"/>
        <v>2017</v>
      </c>
      <c r="G795" s="2">
        <f t="shared" si="118"/>
        <v>12</v>
      </c>
      <c r="H795" s="2">
        <f t="shared" si="119"/>
        <v>20</v>
      </c>
      <c r="I795" s="2" t="str">
        <f t="shared" si="120"/>
        <v>Diciembre</v>
      </c>
      <c r="L795" s="2" t="str">
        <f t="shared" si="121"/>
        <v>Derivados financierosReporte diario de forwardsDiario4308743089</v>
      </c>
    </row>
    <row r="796" spans="1:12" ht="15.95" customHeight="1" x14ac:dyDescent="0.2">
      <c r="A796" s="2" t="s">
        <v>29</v>
      </c>
      <c r="B796" s="2" t="s">
        <v>28</v>
      </c>
      <c r="C796" s="2" t="s">
        <v>26</v>
      </c>
      <c r="D796" s="3">
        <v>43088</v>
      </c>
      <c r="E796" s="4">
        <f t="shared" si="122"/>
        <v>43090</v>
      </c>
      <c r="F796" s="2">
        <f t="shared" si="117"/>
        <v>2017</v>
      </c>
      <c r="G796" s="2">
        <f t="shared" si="118"/>
        <v>12</v>
      </c>
      <c r="H796" s="2">
        <f t="shared" si="119"/>
        <v>21</v>
      </c>
      <c r="I796" s="2" t="str">
        <f t="shared" si="120"/>
        <v>Diciembre</v>
      </c>
      <c r="L796" s="2" t="str">
        <f t="shared" si="121"/>
        <v>Derivados financierosReporte diario de forwardsDiario4308843090</v>
      </c>
    </row>
    <row r="797" spans="1:12" ht="15.95" customHeight="1" x14ac:dyDescent="0.2">
      <c r="A797" s="2" t="s">
        <v>29</v>
      </c>
      <c r="B797" s="2" t="s">
        <v>28</v>
      </c>
      <c r="C797" s="2" t="s">
        <v>26</v>
      </c>
      <c r="D797" s="3">
        <v>43089</v>
      </c>
      <c r="E797" s="4">
        <f t="shared" si="122"/>
        <v>43091</v>
      </c>
      <c r="F797" s="2">
        <f t="shared" si="117"/>
        <v>2017</v>
      </c>
      <c r="G797" s="2">
        <f t="shared" si="118"/>
        <v>12</v>
      </c>
      <c r="H797" s="2">
        <f t="shared" si="119"/>
        <v>22</v>
      </c>
      <c r="I797" s="2" t="str">
        <f t="shared" si="120"/>
        <v>Diciembre</v>
      </c>
      <c r="L797" s="2" t="str">
        <f t="shared" si="121"/>
        <v>Derivados financierosReporte diario de forwardsDiario4308943091</v>
      </c>
    </row>
    <row r="798" spans="1:12" ht="15.95" customHeight="1" x14ac:dyDescent="0.2">
      <c r="A798" s="2" t="s">
        <v>29</v>
      </c>
      <c r="B798" s="2" t="s">
        <v>28</v>
      </c>
      <c r="C798" s="2" t="s">
        <v>26</v>
      </c>
      <c r="D798" s="3">
        <v>43091</v>
      </c>
      <c r="E798" s="4">
        <v>43095</v>
      </c>
      <c r="F798" s="2">
        <f t="shared" si="117"/>
        <v>2017</v>
      </c>
      <c r="G798" s="2">
        <f t="shared" si="118"/>
        <v>12</v>
      </c>
      <c r="H798" s="2">
        <f t="shared" si="119"/>
        <v>26</v>
      </c>
      <c r="I798" s="2" t="str">
        <f t="shared" si="120"/>
        <v>Diciembre</v>
      </c>
      <c r="L798" s="2" t="str">
        <f t="shared" si="121"/>
        <v>Derivados financierosReporte diario de forwardsDiario4309143095</v>
      </c>
    </row>
    <row r="799" spans="1:12" ht="15.95" customHeight="1" x14ac:dyDescent="0.2">
      <c r="A799" s="2" t="s">
        <v>29</v>
      </c>
      <c r="B799" s="2" t="s">
        <v>28</v>
      </c>
      <c r="C799" s="2" t="s">
        <v>26</v>
      </c>
      <c r="D799" s="3">
        <v>43094</v>
      </c>
      <c r="E799" s="4">
        <f>IF(WEEKDAY(E798,2)&gt;4,E798+3,E798+1)</f>
        <v>43096</v>
      </c>
      <c r="F799" s="2">
        <f t="shared" si="117"/>
        <v>2017</v>
      </c>
      <c r="G799" s="2">
        <f t="shared" si="118"/>
        <v>12</v>
      </c>
      <c r="H799" s="2">
        <f t="shared" si="119"/>
        <v>27</v>
      </c>
      <c r="I799" s="2" t="str">
        <f t="shared" si="120"/>
        <v>Diciembre</v>
      </c>
      <c r="L799" s="2" t="str">
        <f t="shared" si="121"/>
        <v>Derivados financierosReporte diario de forwardsDiario4309443096</v>
      </c>
    </row>
    <row r="800" spans="1:12" ht="15.95" customHeight="1" x14ac:dyDescent="0.2">
      <c r="A800" s="2" t="s">
        <v>29</v>
      </c>
      <c r="B800" s="2" t="s">
        <v>28</v>
      </c>
      <c r="C800" s="2" t="s">
        <v>26</v>
      </c>
      <c r="D800" s="3">
        <v>43095</v>
      </c>
      <c r="E800" s="4">
        <f>IF(WEEKDAY(E799,2)&gt;4,E799+3,E799+1)</f>
        <v>43097</v>
      </c>
      <c r="F800" s="2">
        <f t="shared" si="117"/>
        <v>2017</v>
      </c>
      <c r="G800" s="2">
        <f t="shared" si="118"/>
        <v>12</v>
      </c>
      <c r="H800" s="2">
        <f t="shared" si="119"/>
        <v>28</v>
      </c>
      <c r="I800" s="2" t="str">
        <f t="shared" si="120"/>
        <v>Diciembre</v>
      </c>
      <c r="L800" s="2" t="str">
        <f t="shared" si="121"/>
        <v>Derivados financierosReporte diario de forwardsDiario4309543097</v>
      </c>
    </row>
    <row r="801" spans="1:12" ht="15.95" customHeight="1" x14ac:dyDescent="0.2">
      <c r="A801" s="2" t="s">
        <v>29</v>
      </c>
      <c r="B801" s="2" t="s">
        <v>28</v>
      </c>
      <c r="C801" s="2" t="s">
        <v>26</v>
      </c>
      <c r="D801" s="3">
        <v>43096</v>
      </c>
      <c r="E801" s="4">
        <f>IF(WEEKDAY(E800,2)&gt;4,E800+3,E800+1)</f>
        <v>43098</v>
      </c>
      <c r="F801" s="2">
        <f t="shared" si="117"/>
        <v>2017</v>
      </c>
      <c r="G801" s="2">
        <f t="shared" si="118"/>
        <v>12</v>
      </c>
      <c r="H801" s="2">
        <f t="shared" si="119"/>
        <v>29</v>
      </c>
      <c r="I801" s="2" t="str">
        <f t="shared" si="120"/>
        <v>Diciembre</v>
      </c>
      <c r="L801" s="2" t="str">
        <f t="shared" si="121"/>
        <v>Derivados financierosReporte diario de forwardsDiario4309643098</v>
      </c>
    </row>
    <row r="802" spans="1:12" ht="15.95" customHeight="1" x14ac:dyDescent="0.2">
      <c r="A802" s="2" t="s">
        <v>29</v>
      </c>
      <c r="B802" s="2" t="s">
        <v>28</v>
      </c>
      <c r="C802" s="2" t="s">
        <v>26</v>
      </c>
      <c r="D802" s="3">
        <v>43097</v>
      </c>
      <c r="E802" s="4">
        <f>IF(WEEKDAY(E801,2)&gt;4,E801+3,E801+1)</f>
        <v>43101</v>
      </c>
      <c r="F802" s="2">
        <f t="shared" si="117"/>
        <v>2018</v>
      </c>
      <c r="G802" s="2">
        <f t="shared" si="118"/>
        <v>1</v>
      </c>
      <c r="H802" s="2">
        <f t="shared" si="119"/>
        <v>1</v>
      </c>
      <c r="I802" s="2" t="str">
        <f t="shared" si="120"/>
        <v>Enero</v>
      </c>
      <c r="L802" s="2" t="str">
        <f t="shared" si="121"/>
        <v>Derivados financierosReporte diario de forwardsDiario4309743101</v>
      </c>
    </row>
    <row r="803" spans="1:12" ht="15.95" customHeight="1" x14ac:dyDescent="0.2">
      <c r="A803" s="7" t="s">
        <v>29</v>
      </c>
      <c r="B803" s="7" t="s">
        <v>28</v>
      </c>
      <c r="C803" s="7" t="s">
        <v>26</v>
      </c>
      <c r="D803" s="3">
        <v>43101</v>
      </c>
      <c r="E803" s="3">
        <v>43103</v>
      </c>
      <c r="F803" s="2">
        <f t="shared" si="117"/>
        <v>2018</v>
      </c>
      <c r="G803" s="2">
        <f t="shared" si="118"/>
        <v>1</v>
      </c>
      <c r="H803" s="2">
        <f t="shared" si="119"/>
        <v>3</v>
      </c>
      <c r="I803" s="2" t="str">
        <f t="shared" si="120"/>
        <v>Enero</v>
      </c>
      <c r="L803" s="2" t="str">
        <f t="shared" si="121"/>
        <v>Derivados financierosReporte diario de forwardsDiario4310143103</v>
      </c>
    </row>
    <row r="804" spans="1:12" ht="15.95" customHeight="1" x14ac:dyDescent="0.2">
      <c r="A804" s="7" t="s">
        <v>29</v>
      </c>
      <c r="B804" s="7" t="s">
        <v>28</v>
      </c>
      <c r="C804" s="7" t="s">
        <v>26</v>
      </c>
      <c r="D804" s="3">
        <v>43102</v>
      </c>
      <c r="E804" s="3">
        <v>43104</v>
      </c>
      <c r="F804" s="2">
        <f t="shared" si="117"/>
        <v>2018</v>
      </c>
      <c r="G804" s="2">
        <f t="shared" si="118"/>
        <v>1</v>
      </c>
      <c r="H804" s="2">
        <f t="shared" si="119"/>
        <v>4</v>
      </c>
      <c r="I804" s="2" t="str">
        <f t="shared" si="120"/>
        <v>Enero</v>
      </c>
      <c r="L804" s="2" t="str">
        <f t="shared" si="121"/>
        <v>Derivados financierosReporte diario de forwardsDiario4310243104</v>
      </c>
    </row>
    <row r="805" spans="1:12" ht="15.95" customHeight="1" x14ac:dyDescent="0.2">
      <c r="A805" s="7" t="s">
        <v>29</v>
      </c>
      <c r="B805" s="7" t="s">
        <v>28</v>
      </c>
      <c r="C805" s="7" t="s">
        <v>26</v>
      </c>
      <c r="D805" s="3">
        <v>43103</v>
      </c>
      <c r="E805" s="3">
        <v>43105</v>
      </c>
      <c r="F805" s="2">
        <f t="shared" si="117"/>
        <v>2018</v>
      </c>
      <c r="G805" s="2">
        <f t="shared" si="118"/>
        <v>1</v>
      </c>
      <c r="H805" s="2">
        <f t="shared" si="119"/>
        <v>5</v>
      </c>
      <c r="I805" s="2" t="str">
        <f t="shared" si="120"/>
        <v>Enero</v>
      </c>
      <c r="L805" s="2" t="str">
        <f t="shared" si="121"/>
        <v>Derivados financierosReporte diario de forwardsDiario4310343105</v>
      </c>
    </row>
    <row r="806" spans="1:12" ht="15.95" customHeight="1" x14ac:dyDescent="0.2">
      <c r="A806" s="7" t="s">
        <v>29</v>
      </c>
      <c r="B806" s="7" t="s">
        <v>28</v>
      </c>
      <c r="C806" s="7" t="s">
        <v>26</v>
      </c>
      <c r="D806" s="3">
        <v>43105</v>
      </c>
      <c r="E806" s="3">
        <v>43109</v>
      </c>
      <c r="F806" s="2">
        <f t="shared" si="117"/>
        <v>2018</v>
      </c>
      <c r="G806" s="2">
        <f t="shared" si="118"/>
        <v>1</v>
      </c>
      <c r="H806" s="2">
        <f t="shared" si="119"/>
        <v>9</v>
      </c>
      <c r="I806" s="2" t="str">
        <f t="shared" si="120"/>
        <v>Enero</v>
      </c>
      <c r="L806" s="2" t="str">
        <f t="shared" si="121"/>
        <v>Derivados financierosReporte diario de forwardsDiario4310543109</v>
      </c>
    </row>
    <row r="807" spans="1:12" ht="15.95" customHeight="1" x14ac:dyDescent="0.2">
      <c r="A807" s="7" t="s">
        <v>29</v>
      </c>
      <c r="B807" s="7" t="s">
        <v>28</v>
      </c>
      <c r="C807" s="7" t="s">
        <v>26</v>
      </c>
      <c r="D807" s="3">
        <v>43108</v>
      </c>
      <c r="E807" s="3">
        <v>43110</v>
      </c>
      <c r="F807" s="2">
        <f t="shared" si="117"/>
        <v>2018</v>
      </c>
      <c r="G807" s="2">
        <f t="shared" si="118"/>
        <v>1</v>
      </c>
      <c r="H807" s="2">
        <f t="shared" si="119"/>
        <v>10</v>
      </c>
      <c r="I807" s="2" t="str">
        <f t="shared" si="120"/>
        <v>Enero</v>
      </c>
      <c r="L807" s="2" t="str">
        <f t="shared" si="121"/>
        <v>Derivados financierosReporte diario de forwardsDiario4310843110</v>
      </c>
    </row>
    <row r="808" spans="1:12" ht="15.95" customHeight="1" x14ac:dyDescent="0.2">
      <c r="A808" s="7" t="s">
        <v>29</v>
      </c>
      <c r="B808" s="7" t="s">
        <v>28</v>
      </c>
      <c r="C808" s="7" t="s">
        <v>26</v>
      </c>
      <c r="D808" s="3">
        <v>43109</v>
      </c>
      <c r="E808" s="3">
        <v>43111</v>
      </c>
      <c r="F808" s="2">
        <f t="shared" si="117"/>
        <v>2018</v>
      </c>
      <c r="G808" s="2">
        <f t="shared" si="118"/>
        <v>1</v>
      </c>
      <c r="H808" s="2">
        <f t="shared" si="119"/>
        <v>11</v>
      </c>
      <c r="I808" s="2" t="str">
        <f t="shared" si="120"/>
        <v>Enero</v>
      </c>
      <c r="L808" s="2" t="str">
        <f t="shared" si="121"/>
        <v>Derivados financierosReporte diario de forwardsDiario4310943111</v>
      </c>
    </row>
    <row r="809" spans="1:12" ht="15.95" customHeight="1" x14ac:dyDescent="0.2">
      <c r="A809" s="7" t="s">
        <v>29</v>
      </c>
      <c r="B809" s="7" t="s">
        <v>28</v>
      </c>
      <c r="C809" s="7" t="s">
        <v>26</v>
      </c>
      <c r="D809" s="3">
        <v>43110</v>
      </c>
      <c r="E809" s="3">
        <v>43112</v>
      </c>
      <c r="F809" s="2">
        <f t="shared" si="117"/>
        <v>2018</v>
      </c>
      <c r="G809" s="2">
        <f t="shared" si="118"/>
        <v>1</v>
      </c>
      <c r="H809" s="2">
        <f t="shared" si="119"/>
        <v>12</v>
      </c>
      <c r="I809" s="2" t="str">
        <f t="shared" si="120"/>
        <v>Enero</v>
      </c>
      <c r="L809" s="2" t="str">
        <f t="shared" si="121"/>
        <v>Derivados financierosReporte diario de forwardsDiario4311043112</v>
      </c>
    </row>
    <row r="810" spans="1:12" ht="15.95" customHeight="1" x14ac:dyDescent="0.2">
      <c r="A810" s="7" t="s">
        <v>29</v>
      </c>
      <c r="B810" s="7" t="s">
        <v>28</v>
      </c>
      <c r="C810" s="7" t="s">
        <v>26</v>
      </c>
      <c r="D810" s="3">
        <v>43111</v>
      </c>
      <c r="E810" s="3">
        <v>43115</v>
      </c>
      <c r="F810" s="2">
        <f t="shared" si="117"/>
        <v>2018</v>
      </c>
      <c r="G810" s="2">
        <f t="shared" si="118"/>
        <v>1</v>
      </c>
      <c r="H810" s="2">
        <f t="shared" si="119"/>
        <v>15</v>
      </c>
      <c r="I810" s="2" t="str">
        <f t="shared" si="120"/>
        <v>Enero</v>
      </c>
      <c r="L810" s="2" t="str">
        <f t="shared" si="121"/>
        <v>Derivados financierosReporte diario de forwardsDiario4311143115</v>
      </c>
    </row>
    <row r="811" spans="1:12" ht="15.95" customHeight="1" x14ac:dyDescent="0.2">
      <c r="A811" s="7" t="s">
        <v>29</v>
      </c>
      <c r="B811" s="7" t="s">
        <v>28</v>
      </c>
      <c r="C811" s="7" t="s">
        <v>26</v>
      </c>
      <c r="D811" s="3">
        <v>43112</v>
      </c>
      <c r="E811" s="3">
        <v>43116</v>
      </c>
      <c r="F811" s="2">
        <f t="shared" si="117"/>
        <v>2018</v>
      </c>
      <c r="G811" s="2">
        <f t="shared" si="118"/>
        <v>1</v>
      </c>
      <c r="H811" s="2">
        <f t="shared" si="119"/>
        <v>16</v>
      </c>
      <c r="I811" s="2" t="str">
        <f t="shared" si="120"/>
        <v>Enero</v>
      </c>
      <c r="L811" s="2" t="str">
        <f t="shared" si="121"/>
        <v>Derivados financierosReporte diario de forwardsDiario4311243116</v>
      </c>
    </row>
    <row r="812" spans="1:12" ht="15.95" customHeight="1" x14ac:dyDescent="0.2">
      <c r="A812" s="7" t="s">
        <v>29</v>
      </c>
      <c r="B812" s="7" t="s">
        <v>28</v>
      </c>
      <c r="C812" s="7" t="s">
        <v>26</v>
      </c>
      <c r="D812" s="3">
        <v>43115</v>
      </c>
      <c r="E812" s="3">
        <v>43117</v>
      </c>
      <c r="F812" s="2">
        <f t="shared" si="117"/>
        <v>2018</v>
      </c>
      <c r="G812" s="2">
        <f t="shared" si="118"/>
        <v>1</v>
      </c>
      <c r="H812" s="2">
        <f t="shared" si="119"/>
        <v>17</v>
      </c>
      <c r="I812" s="2" t="str">
        <f t="shared" si="120"/>
        <v>Enero</v>
      </c>
      <c r="L812" s="2" t="str">
        <f t="shared" si="121"/>
        <v>Derivados financierosReporte diario de forwardsDiario4311543117</v>
      </c>
    </row>
    <row r="813" spans="1:12" ht="15.95" customHeight="1" x14ac:dyDescent="0.2">
      <c r="A813" s="7" t="s">
        <v>29</v>
      </c>
      <c r="B813" s="7" t="s">
        <v>28</v>
      </c>
      <c r="C813" s="7" t="s">
        <v>26</v>
      </c>
      <c r="D813" s="3">
        <v>43116</v>
      </c>
      <c r="E813" s="3">
        <v>43118</v>
      </c>
      <c r="F813" s="2">
        <f t="shared" si="117"/>
        <v>2018</v>
      </c>
      <c r="G813" s="2">
        <f t="shared" si="118"/>
        <v>1</v>
      </c>
      <c r="H813" s="2">
        <f t="shared" si="119"/>
        <v>18</v>
      </c>
      <c r="I813" s="2" t="str">
        <f t="shared" si="120"/>
        <v>Enero</v>
      </c>
      <c r="L813" s="2" t="str">
        <f t="shared" si="121"/>
        <v>Derivados financierosReporte diario de forwardsDiario4311643118</v>
      </c>
    </row>
    <row r="814" spans="1:12" ht="15.95" customHeight="1" x14ac:dyDescent="0.2">
      <c r="A814" s="7" t="s">
        <v>29</v>
      </c>
      <c r="B814" s="7" t="s">
        <v>28</v>
      </c>
      <c r="C814" s="7" t="s">
        <v>26</v>
      </c>
      <c r="D814" s="3">
        <v>43117</v>
      </c>
      <c r="E814" s="3">
        <v>43119</v>
      </c>
      <c r="F814" s="2">
        <f t="shared" si="117"/>
        <v>2018</v>
      </c>
      <c r="G814" s="2">
        <f t="shared" si="118"/>
        <v>1</v>
      </c>
      <c r="H814" s="2">
        <f t="shared" si="119"/>
        <v>19</v>
      </c>
      <c r="I814" s="2" t="str">
        <f t="shared" si="120"/>
        <v>Enero</v>
      </c>
      <c r="L814" s="2" t="str">
        <f t="shared" si="121"/>
        <v>Derivados financierosReporte diario de forwardsDiario4311743119</v>
      </c>
    </row>
    <row r="815" spans="1:12" ht="15.95" customHeight="1" x14ac:dyDescent="0.2">
      <c r="A815" s="7" t="s">
        <v>29</v>
      </c>
      <c r="B815" s="7" t="s">
        <v>28</v>
      </c>
      <c r="C815" s="7" t="s">
        <v>26</v>
      </c>
      <c r="D815" s="3">
        <v>43118</v>
      </c>
      <c r="E815" s="3">
        <v>43122</v>
      </c>
      <c r="F815" s="2">
        <f t="shared" si="117"/>
        <v>2018</v>
      </c>
      <c r="G815" s="2">
        <f t="shared" si="118"/>
        <v>1</v>
      </c>
      <c r="H815" s="2">
        <f t="shared" si="119"/>
        <v>22</v>
      </c>
      <c r="I815" s="2" t="str">
        <f t="shared" si="120"/>
        <v>Enero</v>
      </c>
      <c r="L815" s="2" t="str">
        <f t="shared" si="121"/>
        <v>Derivados financierosReporte diario de forwardsDiario4311843122</v>
      </c>
    </row>
    <row r="816" spans="1:12" ht="15.95" customHeight="1" x14ac:dyDescent="0.2">
      <c r="A816" s="7" t="s">
        <v>29</v>
      </c>
      <c r="B816" s="7" t="s">
        <v>28</v>
      </c>
      <c r="C816" s="7" t="s">
        <v>26</v>
      </c>
      <c r="D816" s="3">
        <v>43119</v>
      </c>
      <c r="E816" s="3">
        <v>43123</v>
      </c>
      <c r="F816" s="2">
        <f t="shared" si="117"/>
        <v>2018</v>
      </c>
      <c r="G816" s="2">
        <f t="shared" si="118"/>
        <v>1</v>
      </c>
      <c r="H816" s="2">
        <f t="shared" si="119"/>
        <v>23</v>
      </c>
      <c r="I816" s="2" t="str">
        <f t="shared" si="120"/>
        <v>Enero</v>
      </c>
      <c r="L816" s="2" t="str">
        <f t="shared" si="121"/>
        <v>Derivados financierosReporte diario de forwardsDiario4311943123</v>
      </c>
    </row>
    <row r="817" spans="1:12" ht="15.95" customHeight="1" x14ac:dyDescent="0.2">
      <c r="A817" s="7" t="s">
        <v>29</v>
      </c>
      <c r="B817" s="7" t="s">
        <v>28</v>
      </c>
      <c r="C817" s="7" t="s">
        <v>26</v>
      </c>
      <c r="D817" s="3">
        <v>43122</v>
      </c>
      <c r="E817" s="3">
        <v>43124</v>
      </c>
      <c r="F817" s="2">
        <f t="shared" si="117"/>
        <v>2018</v>
      </c>
      <c r="G817" s="2">
        <f t="shared" si="118"/>
        <v>1</v>
      </c>
      <c r="H817" s="2">
        <f t="shared" si="119"/>
        <v>24</v>
      </c>
      <c r="I817" s="2" t="str">
        <f t="shared" si="120"/>
        <v>Enero</v>
      </c>
      <c r="L817" s="2" t="str">
        <f t="shared" si="121"/>
        <v>Derivados financierosReporte diario de forwardsDiario4312243124</v>
      </c>
    </row>
    <row r="818" spans="1:12" ht="15.95" customHeight="1" x14ac:dyDescent="0.2">
      <c r="A818" s="7" t="s">
        <v>29</v>
      </c>
      <c r="B818" s="7" t="s">
        <v>28</v>
      </c>
      <c r="C818" s="7" t="s">
        <v>26</v>
      </c>
      <c r="D818" s="3">
        <v>43123</v>
      </c>
      <c r="E818" s="3">
        <v>43125</v>
      </c>
      <c r="F818" s="2">
        <f t="shared" si="117"/>
        <v>2018</v>
      </c>
      <c r="G818" s="2">
        <f t="shared" si="118"/>
        <v>1</v>
      </c>
      <c r="H818" s="2">
        <f t="shared" si="119"/>
        <v>25</v>
      </c>
      <c r="I818" s="2" t="str">
        <f t="shared" si="120"/>
        <v>Enero</v>
      </c>
      <c r="L818" s="2" t="str">
        <f t="shared" si="121"/>
        <v>Derivados financierosReporte diario de forwardsDiario4312343125</v>
      </c>
    </row>
    <row r="819" spans="1:12" ht="15.95" customHeight="1" x14ac:dyDescent="0.2">
      <c r="A819" s="7" t="s">
        <v>29</v>
      </c>
      <c r="B819" s="7" t="s">
        <v>28</v>
      </c>
      <c r="C819" s="7" t="s">
        <v>26</v>
      </c>
      <c r="D819" s="3">
        <v>43124</v>
      </c>
      <c r="E819" s="3">
        <v>43126</v>
      </c>
      <c r="F819" s="2">
        <f t="shared" si="117"/>
        <v>2018</v>
      </c>
      <c r="G819" s="2">
        <f t="shared" si="118"/>
        <v>1</v>
      </c>
      <c r="H819" s="2">
        <f t="shared" si="119"/>
        <v>26</v>
      </c>
      <c r="I819" s="2" t="str">
        <f t="shared" si="120"/>
        <v>Enero</v>
      </c>
      <c r="L819" s="2" t="str">
        <f t="shared" si="121"/>
        <v>Derivados financierosReporte diario de forwardsDiario4312443126</v>
      </c>
    </row>
    <row r="820" spans="1:12" ht="15.95" customHeight="1" x14ac:dyDescent="0.2">
      <c r="A820" s="7" t="s">
        <v>29</v>
      </c>
      <c r="B820" s="7" t="s">
        <v>28</v>
      </c>
      <c r="C820" s="7" t="s">
        <v>26</v>
      </c>
      <c r="D820" s="3">
        <v>43125</v>
      </c>
      <c r="E820" s="3">
        <v>43129</v>
      </c>
      <c r="F820" s="2">
        <f t="shared" si="117"/>
        <v>2018</v>
      </c>
      <c r="G820" s="2">
        <f t="shared" si="118"/>
        <v>1</v>
      </c>
      <c r="H820" s="2">
        <f t="shared" si="119"/>
        <v>29</v>
      </c>
      <c r="I820" s="2" t="str">
        <f t="shared" si="120"/>
        <v>Enero</v>
      </c>
      <c r="L820" s="2" t="str">
        <f t="shared" si="121"/>
        <v>Derivados financierosReporte diario de forwardsDiario4312543129</v>
      </c>
    </row>
    <row r="821" spans="1:12" ht="15.95" customHeight="1" x14ac:dyDescent="0.2">
      <c r="A821" s="7" t="s">
        <v>29</v>
      </c>
      <c r="B821" s="7" t="s">
        <v>28</v>
      </c>
      <c r="C821" s="7" t="s">
        <v>26</v>
      </c>
      <c r="D821" s="3">
        <v>43126</v>
      </c>
      <c r="E821" s="3">
        <v>43130</v>
      </c>
      <c r="F821" s="2">
        <f t="shared" si="117"/>
        <v>2018</v>
      </c>
      <c r="G821" s="2">
        <f t="shared" si="118"/>
        <v>1</v>
      </c>
      <c r="H821" s="2">
        <f t="shared" si="119"/>
        <v>30</v>
      </c>
      <c r="I821" s="2" t="str">
        <f t="shared" si="120"/>
        <v>Enero</v>
      </c>
      <c r="L821" s="2" t="str">
        <f t="shared" si="121"/>
        <v>Derivados financierosReporte diario de forwardsDiario4312643130</v>
      </c>
    </row>
    <row r="822" spans="1:12" ht="15.95" customHeight="1" x14ac:dyDescent="0.2">
      <c r="A822" s="7" t="s">
        <v>29</v>
      </c>
      <c r="B822" s="7" t="s">
        <v>28</v>
      </c>
      <c r="C822" s="7" t="s">
        <v>26</v>
      </c>
      <c r="D822" s="3">
        <v>43129</v>
      </c>
      <c r="E822" s="3">
        <v>43131</v>
      </c>
      <c r="F822" s="2">
        <f t="shared" si="117"/>
        <v>2018</v>
      </c>
      <c r="G822" s="2">
        <f t="shared" si="118"/>
        <v>1</v>
      </c>
      <c r="H822" s="2">
        <f t="shared" si="119"/>
        <v>31</v>
      </c>
      <c r="I822" s="2" t="str">
        <f t="shared" si="120"/>
        <v>Enero</v>
      </c>
      <c r="L822" s="2" t="str">
        <f t="shared" si="121"/>
        <v>Derivados financierosReporte diario de forwardsDiario4312943131</v>
      </c>
    </row>
    <row r="823" spans="1:12" ht="15.95" customHeight="1" x14ac:dyDescent="0.2">
      <c r="A823" s="7" t="s">
        <v>29</v>
      </c>
      <c r="B823" s="7" t="s">
        <v>28</v>
      </c>
      <c r="C823" s="7" t="s">
        <v>26</v>
      </c>
      <c r="D823" s="3">
        <v>43130</v>
      </c>
      <c r="E823" s="3">
        <f>IF(WEEKDAY(E822,2)&gt;4,E822+3,E822+1)</f>
        <v>43132</v>
      </c>
      <c r="F823" s="2">
        <f t="shared" si="117"/>
        <v>2018</v>
      </c>
      <c r="G823" s="2">
        <f t="shared" si="118"/>
        <v>2</v>
      </c>
      <c r="H823" s="2">
        <f t="shared" si="119"/>
        <v>1</v>
      </c>
      <c r="I823" s="2" t="str">
        <f t="shared" si="120"/>
        <v>Febrero</v>
      </c>
      <c r="L823" s="2" t="str">
        <f t="shared" si="121"/>
        <v>Derivados financierosReporte diario de forwardsDiario4313043132</v>
      </c>
    </row>
    <row r="824" spans="1:12" ht="15.95" customHeight="1" x14ac:dyDescent="0.2">
      <c r="A824" s="7" t="s">
        <v>29</v>
      </c>
      <c r="B824" s="7" t="s">
        <v>28</v>
      </c>
      <c r="C824" s="7" t="s">
        <v>26</v>
      </c>
      <c r="D824" s="3">
        <v>43131</v>
      </c>
      <c r="E824" s="3">
        <v>43133</v>
      </c>
      <c r="F824" s="2">
        <f t="shared" si="117"/>
        <v>2018</v>
      </c>
      <c r="G824" s="2">
        <f t="shared" si="118"/>
        <v>2</v>
      </c>
      <c r="H824" s="2">
        <f t="shared" si="119"/>
        <v>2</v>
      </c>
      <c r="I824" s="2" t="str">
        <f t="shared" si="120"/>
        <v>Febrero</v>
      </c>
      <c r="L824" s="2" t="str">
        <f t="shared" si="121"/>
        <v>Derivados financierosReporte diario de forwardsDiario4313143133</v>
      </c>
    </row>
    <row r="825" spans="1:12" ht="15.95" customHeight="1" x14ac:dyDescent="0.2">
      <c r="A825" s="7" t="s">
        <v>29</v>
      </c>
      <c r="B825" s="7" t="s">
        <v>28</v>
      </c>
      <c r="C825" s="7" t="s">
        <v>26</v>
      </c>
      <c r="D825" s="3">
        <v>43132</v>
      </c>
      <c r="E825" s="3">
        <v>43136</v>
      </c>
      <c r="F825" s="2">
        <f t="shared" si="117"/>
        <v>2018</v>
      </c>
      <c r="G825" s="2">
        <f t="shared" si="118"/>
        <v>2</v>
      </c>
      <c r="H825" s="2">
        <f t="shared" si="119"/>
        <v>5</v>
      </c>
      <c r="I825" s="2" t="str">
        <f t="shared" si="120"/>
        <v>Febrero</v>
      </c>
      <c r="L825" s="2" t="str">
        <f t="shared" si="121"/>
        <v>Derivados financierosReporte diario de forwardsDiario4313243136</v>
      </c>
    </row>
    <row r="826" spans="1:12" ht="15.95" customHeight="1" x14ac:dyDescent="0.2">
      <c r="A826" s="7" t="s">
        <v>29</v>
      </c>
      <c r="B826" s="7" t="s">
        <v>28</v>
      </c>
      <c r="C826" s="7" t="s">
        <v>26</v>
      </c>
      <c r="D826" s="3">
        <v>43133</v>
      </c>
      <c r="E826" s="3">
        <v>43137</v>
      </c>
      <c r="F826" s="2">
        <f t="shared" si="117"/>
        <v>2018</v>
      </c>
      <c r="G826" s="2">
        <f t="shared" si="118"/>
        <v>2</v>
      </c>
      <c r="H826" s="2">
        <f t="shared" si="119"/>
        <v>6</v>
      </c>
      <c r="I826" s="2" t="str">
        <f t="shared" si="120"/>
        <v>Febrero</v>
      </c>
      <c r="L826" s="2" t="str">
        <f t="shared" si="121"/>
        <v>Derivados financierosReporte diario de forwardsDiario4313343137</v>
      </c>
    </row>
    <row r="827" spans="1:12" ht="15.95" customHeight="1" x14ac:dyDescent="0.2">
      <c r="A827" s="7" t="s">
        <v>29</v>
      </c>
      <c r="B827" s="7" t="s">
        <v>28</v>
      </c>
      <c r="C827" s="7" t="s">
        <v>26</v>
      </c>
      <c r="D827" s="3">
        <v>43136</v>
      </c>
      <c r="E827" s="3">
        <v>43138</v>
      </c>
      <c r="F827" s="2">
        <f t="shared" si="117"/>
        <v>2018</v>
      </c>
      <c r="G827" s="2">
        <f t="shared" si="118"/>
        <v>2</v>
      </c>
      <c r="H827" s="2">
        <f t="shared" si="119"/>
        <v>7</v>
      </c>
      <c r="I827" s="2" t="str">
        <f t="shared" si="120"/>
        <v>Febrero</v>
      </c>
      <c r="L827" s="2" t="str">
        <f t="shared" si="121"/>
        <v>Derivados financierosReporte diario de forwardsDiario4313643138</v>
      </c>
    </row>
    <row r="828" spans="1:12" ht="15.95" customHeight="1" x14ac:dyDescent="0.2">
      <c r="A828" s="7" t="s">
        <v>29</v>
      </c>
      <c r="B828" s="7" t="s">
        <v>28</v>
      </c>
      <c r="C828" s="7" t="s">
        <v>26</v>
      </c>
      <c r="D828" s="3">
        <v>43137</v>
      </c>
      <c r="E828" s="3">
        <v>43139</v>
      </c>
      <c r="F828" s="2">
        <f t="shared" si="117"/>
        <v>2018</v>
      </c>
      <c r="G828" s="2">
        <f t="shared" si="118"/>
        <v>2</v>
      </c>
      <c r="H828" s="2">
        <f t="shared" si="119"/>
        <v>8</v>
      </c>
      <c r="I828" s="2" t="str">
        <f t="shared" si="120"/>
        <v>Febrero</v>
      </c>
      <c r="L828" s="2" t="str">
        <f t="shared" si="121"/>
        <v>Derivados financierosReporte diario de forwardsDiario4313743139</v>
      </c>
    </row>
    <row r="829" spans="1:12" ht="15.95" customHeight="1" x14ac:dyDescent="0.2">
      <c r="A829" s="7" t="s">
        <v>29</v>
      </c>
      <c r="B829" s="7" t="s">
        <v>28</v>
      </c>
      <c r="C829" s="7" t="s">
        <v>26</v>
      </c>
      <c r="D829" s="3">
        <v>43138</v>
      </c>
      <c r="E829" s="3">
        <v>43140</v>
      </c>
      <c r="F829" s="2">
        <f t="shared" si="117"/>
        <v>2018</v>
      </c>
      <c r="G829" s="2">
        <f t="shared" si="118"/>
        <v>2</v>
      </c>
      <c r="H829" s="2">
        <f t="shared" si="119"/>
        <v>9</v>
      </c>
      <c r="I829" s="2" t="str">
        <f t="shared" si="120"/>
        <v>Febrero</v>
      </c>
      <c r="L829" s="2" t="str">
        <f t="shared" si="121"/>
        <v>Derivados financierosReporte diario de forwardsDiario4313843140</v>
      </c>
    </row>
    <row r="830" spans="1:12" ht="15.95" customHeight="1" x14ac:dyDescent="0.2">
      <c r="A830" s="7" t="s">
        <v>29</v>
      </c>
      <c r="B830" s="7" t="s">
        <v>28</v>
      </c>
      <c r="C830" s="7" t="s">
        <v>26</v>
      </c>
      <c r="D830" s="3">
        <v>43139</v>
      </c>
      <c r="E830" s="3">
        <v>43143</v>
      </c>
      <c r="F830" s="2">
        <f t="shared" si="117"/>
        <v>2018</v>
      </c>
      <c r="G830" s="2">
        <f t="shared" si="118"/>
        <v>2</v>
      </c>
      <c r="H830" s="2">
        <f t="shared" si="119"/>
        <v>12</v>
      </c>
      <c r="I830" s="2" t="str">
        <f t="shared" si="120"/>
        <v>Febrero</v>
      </c>
      <c r="L830" s="2" t="str">
        <f t="shared" si="121"/>
        <v>Derivados financierosReporte diario de forwardsDiario4313943143</v>
      </c>
    </row>
    <row r="831" spans="1:12" ht="15.95" customHeight="1" x14ac:dyDescent="0.2">
      <c r="A831" s="7" t="s">
        <v>29</v>
      </c>
      <c r="B831" s="7" t="s">
        <v>28</v>
      </c>
      <c r="C831" s="7" t="s">
        <v>26</v>
      </c>
      <c r="D831" s="3">
        <v>43140</v>
      </c>
      <c r="E831" s="3">
        <v>43144</v>
      </c>
      <c r="F831" s="2">
        <f t="shared" si="117"/>
        <v>2018</v>
      </c>
      <c r="G831" s="2">
        <f t="shared" si="118"/>
        <v>2</v>
      </c>
      <c r="H831" s="2">
        <f t="shared" si="119"/>
        <v>13</v>
      </c>
      <c r="I831" s="2" t="str">
        <f t="shared" si="120"/>
        <v>Febrero</v>
      </c>
      <c r="L831" s="2" t="str">
        <f t="shared" si="121"/>
        <v>Derivados financierosReporte diario de forwardsDiario4314043144</v>
      </c>
    </row>
    <row r="832" spans="1:12" ht="15.95" customHeight="1" x14ac:dyDescent="0.2">
      <c r="A832" s="7" t="s">
        <v>29</v>
      </c>
      <c r="B832" s="7" t="s">
        <v>28</v>
      </c>
      <c r="C832" s="7" t="s">
        <v>26</v>
      </c>
      <c r="D832" s="3">
        <v>43143</v>
      </c>
      <c r="E832" s="3">
        <v>43145</v>
      </c>
      <c r="F832" s="2">
        <f t="shared" si="117"/>
        <v>2018</v>
      </c>
      <c r="G832" s="2">
        <f t="shared" si="118"/>
        <v>2</v>
      </c>
      <c r="H832" s="2">
        <f t="shared" si="119"/>
        <v>14</v>
      </c>
      <c r="I832" s="2" t="str">
        <f t="shared" si="120"/>
        <v>Febrero</v>
      </c>
      <c r="L832" s="2" t="str">
        <f t="shared" si="121"/>
        <v>Derivados financierosReporte diario de forwardsDiario4314343145</v>
      </c>
    </row>
    <row r="833" spans="1:12" ht="15.95" customHeight="1" x14ac:dyDescent="0.2">
      <c r="A833" s="7" t="s">
        <v>29</v>
      </c>
      <c r="B833" s="7" t="s">
        <v>28</v>
      </c>
      <c r="C833" s="7" t="s">
        <v>26</v>
      </c>
      <c r="D833" s="3">
        <v>43144</v>
      </c>
      <c r="E833" s="3">
        <v>43146</v>
      </c>
      <c r="F833" s="2">
        <f t="shared" si="117"/>
        <v>2018</v>
      </c>
      <c r="G833" s="2">
        <f t="shared" si="118"/>
        <v>2</v>
      </c>
      <c r="H833" s="2">
        <f t="shared" si="119"/>
        <v>15</v>
      </c>
      <c r="I833" s="2" t="str">
        <f t="shared" si="120"/>
        <v>Febrero</v>
      </c>
      <c r="L833" s="2" t="str">
        <f t="shared" si="121"/>
        <v>Derivados financierosReporte diario de forwardsDiario4314443146</v>
      </c>
    </row>
    <row r="834" spans="1:12" ht="15.95" customHeight="1" x14ac:dyDescent="0.2">
      <c r="A834" s="7" t="s">
        <v>29</v>
      </c>
      <c r="B834" s="7" t="s">
        <v>28</v>
      </c>
      <c r="C834" s="7" t="s">
        <v>26</v>
      </c>
      <c r="D834" s="3">
        <v>43145</v>
      </c>
      <c r="E834" s="3">
        <v>43147</v>
      </c>
      <c r="F834" s="2">
        <f t="shared" si="117"/>
        <v>2018</v>
      </c>
      <c r="G834" s="2">
        <f t="shared" si="118"/>
        <v>2</v>
      </c>
      <c r="H834" s="2">
        <f t="shared" si="119"/>
        <v>16</v>
      </c>
      <c r="I834" s="2" t="str">
        <f t="shared" si="120"/>
        <v>Febrero</v>
      </c>
      <c r="L834" s="2" t="str">
        <f t="shared" si="121"/>
        <v>Derivados financierosReporte diario de forwardsDiario4314543147</v>
      </c>
    </row>
    <row r="835" spans="1:12" ht="15.95" customHeight="1" x14ac:dyDescent="0.2">
      <c r="A835" s="7" t="s">
        <v>29</v>
      </c>
      <c r="B835" s="7" t="s">
        <v>28</v>
      </c>
      <c r="C835" s="7" t="s">
        <v>26</v>
      </c>
      <c r="D835" s="3">
        <v>43146</v>
      </c>
      <c r="E835" s="3">
        <v>43150</v>
      </c>
      <c r="F835" s="2">
        <f t="shared" si="117"/>
        <v>2018</v>
      </c>
      <c r="G835" s="2">
        <f t="shared" si="118"/>
        <v>2</v>
      </c>
      <c r="H835" s="2">
        <f t="shared" si="119"/>
        <v>19</v>
      </c>
      <c r="I835" s="2" t="str">
        <f t="shared" si="120"/>
        <v>Febrero</v>
      </c>
      <c r="L835" s="2" t="str">
        <f t="shared" si="121"/>
        <v>Derivados financierosReporte diario de forwardsDiario4314643150</v>
      </c>
    </row>
    <row r="836" spans="1:12" ht="15.95" customHeight="1" x14ac:dyDescent="0.2">
      <c r="A836" s="7" t="s">
        <v>29</v>
      </c>
      <c r="B836" s="7" t="s">
        <v>28</v>
      </c>
      <c r="C836" s="7" t="s">
        <v>26</v>
      </c>
      <c r="D836" s="3">
        <v>43147</v>
      </c>
      <c r="E836" s="3">
        <v>43151</v>
      </c>
      <c r="F836" s="2">
        <f t="shared" si="117"/>
        <v>2018</v>
      </c>
      <c r="G836" s="2">
        <f t="shared" si="118"/>
        <v>2</v>
      </c>
      <c r="H836" s="2">
        <f t="shared" si="119"/>
        <v>20</v>
      </c>
      <c r="I836" s="2" t="str">
        <f t="shared" si="120"/>
        <v>Febrero</v>
      </c>
      <c r="L836" s="2" t="str">
        <f t="shared" si="121"/>
        <v>Derivados financierosReporte diario de forwardsDiario4314743151</v>
      </c>
    </row>
    <row r="837" spans="1:12" ht="15.95" customHeight="1" x14ac:dyDescent="0.2">
      <c r="A837" s="7" t="s">
        <v>29</v>
      </c>
      <c r="B837" s="7" t="s">
        <v>28</v>
      </c>
      <c r="C837" s="7" t="s">
        <v>26</v>
      </c>
      <c r="D837" s="3">
        <v>43150</v>
      </c>
      <c r="E837" s="3">
        <v>43152</v>
      </c>
      <c r="F837" s="2">
        <f t="shared" si="117"/>
        <v>2018</v>
      </c>
      <c r="G837" s="2">
        <f t="shared" si="118"/>
        <v>2</v>
      </c>
      <c r="H837" s="2">
        <f t="shared" si="119"/>
        <v>21</v>
      </c>
      <c r="I837" s="2" t="str">
        <f t="shared" si="120"/>
        <v>Febrero</v>
      </c>
      <c r="L837" s="2" t="str">
        <f t="shared" si="121"/>
        <v>Derivados financierosReporte diario de forwardsDiario4315043152</v>
      </c>
    </row>
    <row r="838" spans="1:12" ht="15.95" customHeight="1" x14ac:dyDescent="0.2">
      <c r="A838" s="7" t="s">
        <v>29</v>
      </c>
      <c r="B838" s="7" t="s">
        <v>28</v>
      </c>
      <c r="C838" s="7" t="s">
        <v>26</v>
      </c>
      <c r="D838" s="3">
        <v>43151</v>
      </c>
      <c r="E838" s="3">
        <v>43153</v>
      </c>
      <c r="F838" s="2">
        <f t="shared" si="117"/>
        <v>2018</v>
      </c>
      <c r="G838" s="2">
        <f t="shared" si="118"/>
        <v>2</v>
      </c>
      <c r="H838" s="2">
        <f t="shared" si="119"/>
        <v>22</v>
      </c>
      <c r="I838" s="2" t="str">
        <f t="shared" si="120"/>
        <v>Febrero</v>
      </c>
      <c r="L838" s="2" t="str">
        <f t="shared" si="121"/>
        <v>Derivados financierosReporte diario de forwardsDiario4315143153</v>
      </c>
    </row>
    <row r="839" spans="1:12" ht="15.95" customHeight="1" x14ac:dyDescent="0.2">
      <c r="A839" s="7" t="s">
        <v>29</v>
      </c>
      <c r="B839" s="7" t="s">
        <v>28</v>
      </c>
      <c r="C839" s="7" t="s">
        <v>26</v>
      </c>
      <c r="D839" s="3">
        <v>43152</v>
      </c>
      <c r="E839" s="3">
        <v>43154</v>
      </c>
      <c r="F839" s="2">
        <f t="shared" si="117"/>
        <v>2018</v>
      </c>
      <c r="G839" s="2">
        <f t="shared" si="118"/>
        <v>2</v>
      </c>
      <c r="H839" s="2">
        <f t="shared" si="119"/>
        <v>23</v>
      </c>
      <c r="I839" s="2" t="str">
        <f t="shared" si="120"/>
        <v>Febrero</v>
      </c>
      <c r="L839" s="2" t="str">
        <f t="shared" si="121"/>
        <v>Derivados financierosReporte diario de forwardsDiario4315243154</v>
      </c>
    </row>
    <row r="840" spans="1:12" ht="15.95" customHeight="1" x14ac:dyDescent="0.2">
      <c r="A840" s="7" t="s">
        <v>29</v>
      </c>
      <c r="B840" s="7" t="s">
        <v>28</v>
      </c>
      <c r="C840" s="7" t="s">
        <v>26</v>
      </c>
      <c r="D840" s="3">
        <v>43153</v>
      </c>
      <c r="E840" s="3">
        <v>43157</v>
      </c>
      <c r="F840" s="2">
        <f t="shared" si="117"/>
        <v>2018</v>
      </c>
      <c r="G840" s="2">
        <f t="shared" si="118"/>
        <v>2</v>
      </c>
      <c r="H840" s="2">
        <f t="shared" si="119"/>
        <v>26</v>
      </c>
      <c r="I840" s="2" t="str">
        <f t="shared" si="120"/>
        <v>Febrero</v>
      </c>
      <c r="L840" s="2" t="str">
        <f t="shared" si="121"/>
        <v>Derivados financierosReporte diario de forwardsDiario4315343157</v>
      </c>
    </row>
    <row r="841" spans="1:12" ht="15.95" customHeight="1" x14ac:dyDescent="0.2">
      <c r="A841" s="7" t="s">
        <v>29</v>
      </c>
      <c r="B841" s="7" t="s">
        <v>28</v>
      </c>
      <c r="C841" s="7" t="s">
        <v>26</v>
      </c>
      <c r="D841" s="3">
        <v>43154</v>
      </c>
      <c r="E841" s="3">
        <v>43158</v>
      </c>
      <c r="F841" s="2">
        <f t="shared" si="117"/>
        <v>2018</v>
      </c>
      <c r="G841" s="2">
        <f t="shared" si="118"/>
        <v>2</v>
      </c>
      <c r="H841" s="2">
        <f t="shared" si="119"/>
        <v>27</v>
      </c>
      <c r="I841" s="2" t="str">
        <f t="shared" si="120"/>
        <v>Febrero</v>
      </c>
      <c r="L841" s="2" t="str">
        <f t="shared" si="121"/>
        <v>Derivados financierosReporte diario de forwardsDiario4315443158</v>
      </c>
    </row>
    <row r="842" spans="1:12" ht="15.95" customHeight="1" x14ac:dyDescent="0.2">
      <c r="A842" s="7" t="s">
        <v>29</v>
      </c>
      <c r="B842" s="7" t="s">
        <v>28</v>
      </c>
      <c r="C842" s="7" t="s">
        <v>26</v>
      </c>
      <c r="D842" s="3">
        <v>43157</v>
      </c>
      <c r="E842" s="3">
        <v>43159</v>
      </c>
      <c r="F842" s="2">
        <f t="shared" si="117"/>
        <v>2018</v>
      </c>
      <c r="G842" s="2">
        <f t="shared" si="118"/>
        <v>2</v>
      </c>
      <c r="H842" s="2">
        <f t="shared" si="119"/>
        <v>28</v>
      </c>
      <c r="I842" s="2" t="str">
        <f t="shared" si="120"/>
        <v>Febrero</v>
      </c>
      <c r="L842" s="2" t="str">
        <f t="shared" si="121"/>
        <v>Derivados financierosReporte diario de forwardsDiario4315743159</v>
      </c>
    </row>
    <row r="843" spans="1:12" ht="15.95" customHeight="1" x14ac:dyDescent="0.2">
      <c r="A843" s="7" t="s">
        <v>29</v>
      </c>
      <c r="B843" s="7" t="s">
        <v>28</v>
      </c>
      <c r="C843" s="7" t="s">
        <v>26</v>
      </c>
      <c r="D843" s="3">
        <v>43158</v>
      </c>
      <c r="E843" s="3">
        <v>43160</v>
      </c>
      <c r="F843" s="2">
        <f t="shared" si="117"/>
        <v>2018</v>
      </c>
      <c r="G843" s="2">
        <f t="shared" si="118"/>
        <v>3</v>
      </c>
      <c r="H843" s="2">
        <f t="shared" si="119"/>
        <v>1</v>
      </c>
      <c r="I843" s="2" t="str">
        <f t="shared" si="120"/>
        <v>Marzo</v>
      </c>
      <c r="L843" s="2" t="str">
        <f t="shared" si="121"/>
        <v>Derivados financierosReporte diario de forwardsDiario4315843160</v>
      </c>
    </row>
    <row r="844" spans="1:12" ht="15.95" customHeight="1" x14ac:dyDescent="0.2">
      <c r="A844" s="2" t="s">
        <v>29</v>
      </c>
      <c r="B844" s="2" t="s">
        <v>28</v>
      </c>
      <c r="C844" s="2" t="s">
        <v>26</v>
      </c>
      <c r="D844" s="3">
        <v>43159</v>
      </c>
      <c r="E844" s="4">
        <v>43161</v>
      </c>
      <c r="F844" s="2">
        <f t="shared" ref="F844:F907" si="123">YEAR(E844)</f>
        <v>2018</v>
      </c>
      <c r="G844" s="2">
        <f t="shared" ref="G844:G907" si="124">MONTH(E844)</f>
        <v>3</v>
      </c>
      <c r="H844" s="2">
        <f t="shared" ref="H844:H907" si="125">DAY(E844)</f>
        <v>2</v>
      </c>
      <c r="I844" s="2" t="str">
        <f t="shared" ref="I844:I907" si="126">CHOOSE(G844,"Enero","Febrero","Marzo","Abril","Mayo","Junio","Julio","Agosto","Septiembre","Octubre","Noviembre","Diciembre")</f>
        <v>Marzo</v>
      </c>
      <c r="L844" s="2" t="str">
        <f t="shared" si="121"/>
        <v>Derivados financierosReporte diario de forwardsDiario4315943161</v>
      </c>
    </row>
    <row r="845" spans="1:12" ht="15.95" customHeight="1" x14ac:dyDescent="0.2">
      <c r="A845" s="2" t="s">
        <v>29</v>
      </c>
      <c r="B845" s="2" t="s">
        <v>28</v>
      </c>
      <c r="C845" s="2" t="s">
        <v>26</v>
      </c>
      <c r="D845" s="3">
        <v>43160</v>
      </c>
      <c r="E845" s="4">
        <v>43164</v>
      </c>
      <c r="F845" s="2">
        <f t="shared" si="123"/>
        <v>2018</v>
      </c>
      <c r="G845" s="2">
        <f t="shared" si="124"/>
        <v>3</v>
      </c>
      <c r="H845" s="2">
        <f t="shared" si="125"/>
        <v>5</v>
      </c>
      <c r="I845" s="2" t="str">
        <f t="shared" si="126"/>
        <v>Marzo</v>
      </c>
      <c r="L845" s="2" t="str">
        <f t="shared" si="121"/>
        <v>Derivados financierosReporte diario de forwardsDiario4316043164</v>
      </c>
    </row>
    <row r="846" spans="1:12" ht="15.95" customHeight="1" x14ac:dyDescent="0.2">
      <c r="A846" s="2" t="s">
        <v>29</v>
      </c>
      <c r="B846" s="2" t="s">
        <v>28</v>
      </c>
      <c r="C846" s="2" t="s">
        <v>26</v>
      </c>
      <c r="D846" s="3">
        <v>43161</v>
      </c>
      <c r="E846" s="4">
        <v>43165</v>
      </c>
      <c r="F846" s="2">
        <f t="shared" si="123"/>
        <v>2018</v>
      </c>
      <c r="G846" s="2">
        <f t="shared" si="124"/>
        <v>3</v>
      </c>
      <c r="H846" s="2">
        <f t="shared" si="125"/>
        <v>6</v>
      </c>
      <c r="I846" s="2" t="str">
        <f t="shared" si="126"/>
        <v>Marzo</v>
      </c>
      <c r="L846" s="2" t="str">
        <f t="shared" si="121"/>
        <v>Derivados financierosReporte diario de forwardsDiario4316143165</v>
      </c>
    </row>
    <row r="847" spans="1:12" ht="15.95" customHeight="1" x14ac:dyDescent="0.2">
      <c r="A847" s="2" t="s">
        <v>29</v>
      </c>
      <c r="B847" s="2" t="s">
        <v>28</v>
      </c>
      <c r="C847" s="2" t="s">
        <v>26</v>
      </c>
      <c r="D847" s="3">
        <v>43164</v>
      </c>
      <c r="E847" s="4">
        <v>43166</v>
      </c>
      <c r="F847" s="2">
        <f t="shared" si="123"/>
        <v>2018</v>
      </c>
      <c r="G847" s="2">
        <f t="shared" si="124"/>
        <v>3</v>
      </c>
      <c r="H847" s="2">
        <f t="shared" si="125"/>
        <v>7</v>
      </c>
      <c r="I847" s="2" t="str">
        <f t="shared" si="126"/>
        <v>Marzo</v>
      </c>
      <c r="L847" s="2" t="str">
        <f t="shared" si="121"/>
        <v>Derivados financierosReporte diario de forwardsDiario4316443166</v>
      </c>
    </row>
    <row r="848" spans="1:12" ht="15.95" customHeight="1" x14ac:dyDescent="0.2">
      <c r="A848" s="2" t="s">
        <v>29</v>
      </c>
      <c r="B848" s="2" t="s">
        <v>28</v>
      </c>
      <c r="C848" s="2" t="s">
        <v>26</v>
      </c>
      <c r="D848" s="3">
        <v>43165</v>
      </c>
      <c r="E848" s="4">
        <v>43167</v>
      </c>
      <c r="F848" s="2">
        <f t="shared" si="123"/>
        <v>2018</v>
      </c>
      <c r="G848" s="2">
        <f t="shared" si="124"/>
        <v>3</v>
      </c>
      <c r="H848" s="2">
        <f t="shared" si="125"/>
        <v>8</v>
      </c>
      <c r="I848" s="2" t="str">
        <f t="shared" si="126"/>
        <v>Marzo</v>
      </c>
      <c r="L848" s="2" t="str">
        <f t="shared" si="121"/>
        <v>Derivados financierosReporte diario de forwardsDiario4316543167</v>
      </c>
    </row>
    <row r="849" spans="1:12" ht="15.95" customHeight="1" x14ac:dyDescent="0.2">
      <c r="A849" s="2" t="s">
        <v>29</v>
      </c>
      <c r="B849" s="2" t="s">
        <v>28</v>
      </c>
      <c r="C849" s="2" t="s">
        <v>26</v>
      </c>
      <c r="D849" s="3">
        <v>43166</v>
      </c>
      <c r="E849" s="4">
        <v>43168</v>
      </c>
      <c r="F849" s="2">
        <f t="shared" si="123"/>
        <v>2018</v>
      </c>
      <c r="G849" s="2">
        <f t="shared" si="124"/>
        <v>3</v>
      </c>
      <c r="H849" s="2">
        <f t="shared" si="125"/>
        <v>9</v>
      </c>
      <c r="I849" s="2" t="str">
        <f t="shared" si="126"/>
        <v>Marzo</v>
      </c>
      <c r="L849" s="2" t="str">
        <f t="shared" si="121"/>
        <v>Derivados financierosReporte diario de forwardsDiario4316643168</v>
      </c>
    </row>
    <row r="850" spans="1:12" ht="15.95" customHeight="1" x14ac:dyDescent="0.2">
      <c r="A850" s="2" t="s">
        <v>29</v>
      </c>
      <c r="B850" s="2" t="s">
        <v>28</v>
      </c>
      <c r="C850" s="2" t="s">
        <v>26</v>
      </c>
      <c r="D850" s="3">
        <v>43167</v>
      </c>
      <c r="E850" s="4">
        <v>43171</v>
      </c>
      <c r="F850" s="2">
        <f t="shared" si="123"/>
        <v>2018</v>
      </c>
      <c r="G850" s="2">
        <f t="shared" si="124"/>
        <v>3</v>
      </c>
      <c r="H850" s="2">
        <f t="shared" si="125"/>
        <v>12</v>
      </c>
      <c r="I850" s="2" t="str">
        <f t="shared" si="126"/>
        <v>Marzo</v>
      </c>
      <c r="L850" s="2" t="str">
        <f t="shared" ref="L850:L913" si="127">CONCATENATE(A850,B850,C850,D850,E850,)</f>
        <v>Derivados financierosReporte diario de forwardsDiario4316743171</v>
      </c>
    </row>
    <row r="851" spans="1:12" ht="15.95" customHeight="1" x14ac:dyDescent="0.2">
      <c r="A851" s="2" t="s">
        <v>29</v>
      </c>
      <c r="B851" s="2" t="s">
        <v>28</v>
      </c>
      <c r="C851" s="2" t="s">
        <v>26</v>
      </c>
      <c r="D851" s="3">
        <v>43168</v>
      </c>
      <c r="E851" s="4">
        <v>43172</v>
      </c>
      <c r="F851" s="2">
        <f t="shared" si="123"/>
        <v>2018</v>
      </c>
      <c r="G851" s="2">
        <f t="shared" si="124"/>
        <v>3</v>
      </c>
      <c r="H851" s="2">
        <f t="shared" si="125"/>
        <v>13</v>
      </c>
      <c r="I851" s="2" t="str">
        <f t="shared" si="126"/>
        <v>Marzo</v>
      </c>
      <c r="L851" s="2" t="str">
        <f t="shared" si="127"/>
        <v>Derivados financierosReporte diario de forwardsDiario4316843172</v>
      </c>
    </row>
    <row r="852" spans="1:12" ht="15.95" customHeight="1" x14ac:dyDescent="0.2">
      <c r="A852" s="2" t="s">
        <v>29</v>
      </c>
      <c r="B852" s="2" t="s">
        <v>28</v>
      </c>
      <c r="C852" s="2" t="s">
        <v>26</v>
      </c>
      <c r="D852" s="3">
        <v>43171</v>
      </c>
      <c r="E852" s="4">
        <v>43173</v>
      </c>
      <c r="F852" s="2">
        <f t="shared" si="123"/>
        <v>2018</v>
      </c>
      <c r="G852" s="2">
        <f t="shared" si="124"/>
        <v>3</v>
      </c>
      <c r="H852" s="2">
        <f t="shared" si="125"/>
        <v>14</v>
      </c>
      <c r="I852" s="2" t="str">
        <f t="shared" si="126"/>
        <v>Marzo</v>
      </c>
      <c r="L852" s="2" t="str">
        <f t="shared" si="127"/>
        <v>Derivados financierosReporte diario de forwardsDiario4317143173</v>
      </c>
    </row>
    <row r="853" spans="1:12" ht="15.95" customHeight="1" x14ac:dyDescent="0.2">
      <c r="A853" s="2" t="s">
        <v>29</v>
      </c>
      <c r="B853" s="2" t="s">
        <v>28</v>
      </c>
      <c r="C853" s="2" t="s">
        <v>26</v>
      </c>
      <c r="D853" s="3">
        <v>43172</v>
      </c>
      <c r="E853" s="4">
        <v>43174</v>
      </c>
      <c r="F853" s="2">
        <f t="shared" si="123"/>
        <v>2018</v>
      </c>
      <c r="G853" s="2">
        <f t="shared" si="124"/>
        <v>3</v>
      </c>
      <c r="H853" s="2">
        <f t="shared" si="125"/>
        <v>15</v>
      </c>
      <c r="I853" s="2" t="str">
        <f t="shared" si="126"/>
        <v>Marzo</v>
      </c>
      <c r="L853" s="2" t="str">
        <f t="shared" si="127"/>
        <v>Derivados financierosReporte diario de forwardsDiario4317243174</v>
      </c>
    </row>
    <row r="854" spans="1:12" ht="15.95" customHeight="1" x14ac:dyDescent="0.2">
      <c r="A854" s="2" t="s">
        <v>29</v>
      </c>
      <c r="B854" s="2" t="s">
        <v>28</v>
      </c>
      <c r="C854" s="2" t="s">
        <v>26</v>
      </c>
      <c r="D854" s="3">
        <v>43173</v>
      </c>
      <c r="E854" s="4">
        <v>43175</v>
      </c>
      <c r="F854" s="2">
        <f t="shared" si="123"/>
        <v>2018</v>
      </c>
      <c r="G854" s="2">
        <f t="shared" si="124"/>
        <v>3</v>
      </c>
      <c r="H854" s="2">
        <f t="shared" si="125"/>
        <v>16</v>
      </c>
      <c r="I854" s="2" t="str">
        <f t="shared" si="126"/>
        <v>Marzo</v>
      </c>
      <c r="L854" s="2" t="str">
        <f t="shared" si="127"/>
        <v>Derivados financierosReporte diario de forwardsDiario4317343175</v>
      </c>
    </row>
    <row r="855" spans="1:12" ht="15.95" customHeight="1" x14ac:dyDescent="0.2">
      <c r="A855" s="2" t="s">
        <v>29</v>
      </c>
      <c r="B855" s="2" t="s">
        <v>28</v>
      </c>
      <c r="C855" s="2" t="s">
        <v>26</v>
      </c>
      <c r="D855" s="3">
        <v>43175</v>
      </c>
      <c r="E855" s="4">
        <v>43179</v>
      </c>
      <c r="F855" s="2">
        <f t="shared" si="123"/>
        <v>2018</v>
      </c>
      <c r="G855" s="2">
        <f t="shared" si="124"/>
        <v>3</v>
      </c>
      <c r="H855" s="2">
        <f t="shared" si="125"/>
        <v>20</v>
      </c>
      <c r="I855" s="2" t="str">
        <f t="shared" si="126"/>
        <v>Marzo</v>
      </c>
      <c r="L855" s="2" t="str">
        <f t="shared" si="127"/>
        <v>Derivados financierosReporte diario de forwardsDiario4317543179</v>
      </c>
    </row>
    <row r="856" spans="1:12" ht="15.95" customHeight="1" x14ac:dyDescent="0.2">
      <c r="A856" s="2" t="s">
        <v>29</v>
      </c>
      <c r="B856" s="2" t="s">
        <v>28</v>
      </c>
      <c r="C856" s="2" t="s">
        <v>26</v>
      </c>
      <c r="D856" s="3">
        <v>43178</v>
      </c>
      <c r="E856" s="4">
        <v>43180</v>
      </c>
      <c r="F856" s="2">
        <f t="shared" si="123"/>
        <v>2018</v>
      </c>
      <c r="G856" s="2">
        <f t="shared" si="124"/>
        <v>3</v>
      </c>
      <c r="H856" s="2">
        <f t="shared" si="125"/>
        <v>21</v>
      </c>
      <c r="I856" s="2" t="str">
        <f t="shared" si="126"/>
        <v>Marzo</v>
      </c>
      <c r="L856" s="2" t="str">
        <f t="shared" si="127"/>
        <v>Derivados financierosReporte diario de forwardsDiario4317843180</v>
      </c>
    </row>
    <row r="857" spans="1:12" ht="15.95" customHeight="1" x14ac:dyDescent="0.2">
      <c r="A857" s="2" t="s">
        <v>29</v>
      </c>
      <c r="B857" s="2" t="s">
        <v>28</v>
      </c>
      <c r="C857" s="2" t="s">
        <v>26</v>
      </c>
      <c r="D857" s="3">
        <v>43179</v>
      </c>
      <c r="E857" s="4">
        <v>43181</v>
      </c>
      <c r="F857" s="2">
        <f t="shared" si="123"/>
        <v>2018</v>
      </c>
      <c r="G857" s="2">
        <f t="shared" si="124"/>
        <v>3</v>
      </c>
      <c r="H857" s="2">
        <f t="shared" si="125"/>
        <v>22</v>
      </c>
      <c r="I857" s="2" t="str">
        <f t="shared" si="126"/>
        <v>Marzo</v>
      </c>
      <c r="L857" s="2" t="str">
        <f t="shared" si="127"/>
        <v>Derivados financierosReporte diario de forwardsDiario4317943181</v>
      </c>
    </row>
    <row r="858" spans="1:12" ht="15.95" customHeight="1" x14ac:dyDescent="0.2">
      <c r="A858" s="2" t="s">
        <v>29</v>
      </c>
      <c r="B858" s="2" t="s">
        <v>28</v>
      </c>
      <c r="C858" s="2" t="s">
        <v>26</v>
      </c>
      <c r="D858" s="3">
        <v>43180</v>
      </c>
      <c r="E858" s="4">
        <v>43182</v>
      </c>
      <c r="F858" s="2">
        <f t="shared" si="123"/>
        <v>2018</v>
      </c>
      <c r="G858" s="2">
        <f t="shared" si="124"/>
        <v>3</v>
      </c>
      <c r="H858" s="2">
        <f t="shared" si="125"/>
        <v>23</v>
      </c>
      <c r="I858" s="2" t="str">
        <f t="shared" si="126"/>
        <v>Marzo</v>
      </c>
      <c r="L858" s="2" t="str">
        <f t="shared" si="127"/>
        <v>Derivados financierosReporte diario de forwardsDiario4318043182</v>
      </c>
    </row>
    <row r="859" spans="1:12" ht="15.95" customHeight="1" x14ac:dyDescent="0.2">
      <c r="A859" s="2" t="s">
        <v>29</v>
      </c>
      <c r="B859" s="2" t="s">
        <v>28</v>
      </c>
      <c r="C859" s="2" t="s">
        <v>26</v>
      </c>
      <c r="D859" s="3">
        <v>43181</v>
      </c>
      <c r="E859" s="4">
        <v>43185</v>
      </c>
      <c r="F859" s="2">
        <f t="shared" si="123"/>
        <v>2018</v>
      </c>
      <c r="G859" s="2">
        <f t="shared" si="124"/>
        <v>3</v>
      </c>
      <c r="H859" s="2">
        <f t="shared" si="125"/>
        <v>26</v>
      </c>
      <c r="I859" s="2" t="str">
        <f t="shared" si="126"/>
        <v>Marzo</v>
      </c>
      <c r="L859" s="2" t="str">
        <f t="shared" si="127"/>
        <v>Derivados financierosReporte diario de forwardsDiario4318143185</v>
      </c>
    </row>
    <row r="860" spans="1:12" ht="15.95" customHeight="1" x14ac:dyDescent="0.2">
      <c r="A860" s="2" t="s">
        <v>29</v>
      </c>
      <c r="B860" s="2" t="s">
        <v>28</v>
      </c>
      <c r="C860" s="2" t="s">
        <v>26</v>
      </c>
      <c r="D860" s="3">
        <v>43182</v>
      </c>
      <c r="E860" s="4">
        <v>43186</v>
      </c>
      <c r="F860" s="2">
        <f t="shared" si="123"/>
        <v>2018</v>
      </c>
      <c r="G860" s="2">
        <f t="shared" si="124"/>
        <v>3</v>
      </c>
      <c r="H860" s="2">
        <f t="shared" si="125"/>
        <v>27</v>
      </c>
      <c r="I860" s="2" t="str">
        <f t="shared" si="126"/>
        <v>Marzo</v>
      </c>
      <c r="L860" s="2" t="str">
        <f t="shared" si="127"/>
        <v>Derivados financierosReporte diario de forwardsDiario4318243186</v>
      </c>
    </row>
    <row r="861" spans="1:12" ht="15.95" customHeight="1" x14ac:dyDescent="0.2">
      <c r="A861" s="2" t="s">
        <v>29</v>
      </c>
      <c r="B861" s="2" t="s">
        <v>28</v>
      </c>
      <c r="C861" s="2" t="s">
        <v>26</v>
      </c>
      <c r="D861" s="3">
        <v>43185</v>
      </c>
      <c r="E861" s="4">
        <v>43187</v>
      </c>
      <c r="F861" s="2">
        <f t="shared" si="123"/>
        <v>2018</v>
      </c>
      <c r="G861" s="2">
        <f t="shared" si="124"/>
        <v>3</v>
      </c>
      <c r="H861" s="2">
        <f t="shared" si="125"/>
        <v>28</v>
      </c>
      <c r="I861" s="2" t="str">
        <f t="shared" si="126"/>
        <v>Marzo</v>
      </c>
      <c r="L861" s="2" t="str">
        <f t="shared" si="127"/>
        <v>Derivados financierosReporte diario de forwardsDiario4318543187</v>
      </c>
    </row>
    <row r="862" spans="1:12" ht="15.95" customHeight="1" x14ac:dyDescent="0.2">
      <c r="A862" s="2" t="s">
        <v>29</v>
      </c>
      <c r="B862" s="2" t="s">
        <v>28</v>
      </c>
      <c r="C862" s="2" t="s">
        <v>26</v>
      </c>
      <c r="D862" s="3">
        <v>43188</v>
      </c>
      <c r="E862" s="4">
        <v>43192</v>
      </c>
      <c r="F862" s="2">
        <f t="shared" si="123"/>
        <v>2018</v>
      </c>
      <c r="G862" s="2">
        <f t="shared" si="124"/>
        <v>4</v>
      </c>
      <c r="H862" s="2">
        <f t="shared" si="125"/>
        <v>2</v>
      </c>
      <c r="I862" s="2" t="str">
        <f t="shared" si="126"/>
        <v>Abril</v>
      </c>
      <c r="L862" s="2" t="str">
        <f t="shared" si="127"/>
        <v>Derivados financierosReporte diario de forwardsDiario4318843192</v>
      </c>
    </row>
    <row r="863" spans="1:12" ht="15.95" customHeight="1" x14ac:dyDescent="0.2">
      <c r="A863" s="7" t="s">
        <v>29</v>
      </c>
      <c r="B863" s="7" t="s">
        <v>28</v>
      </c>
      <c r="C863" s="7" t="s">
        <v>26</v>
      </c>
      <c r="D863" s="3">
        <v>43189</v>
      </c>
      <c r="E863" s="3">
        <v>43193</v>
      </c>
      <c r="F863" s="2">
        <f t="shared" si="123"/>
        <v>2018</v>
      </c>
      <c r="G863" s="2">
        <f t="shared" si="124"/>
        <v>4</v>
      </c>
      <c r="H863" s="2">
        <f t="shared" si="125"/>
        <v>3</v>
      </c>
      <c r="I863" s="2" t="str">
        <f t="shared" si="126"/>
        <v>Abril</v>
      </c>
      <c r="L863" s="2" t="str">
        <f t="shared" si="127"/>
        <v>Derivados financierosReporte diario de forwardsDiario4318943193</v>
      </c>
    </row>
    <row r="864" spans="1:12" ht="15.95" customHeight="1" x14ac:dyDescent="0.2">
      <c r="A864" s="7" t="s">
        <v>29</v>
      </c>
      <c r="B864" s="7" t="s">
        <v>28</v>
      </c>
      <c r="C864" s="7" t="s">
        <v>26</v>
      </c>
      <c r="D864" s="3">
        <v>43192</v>
      </c>
      <c r="E864" s="3">
        <v>43194</v>
      </c>
      <c r="F864" s="2">
        <f t="shared" si="123"/>
        <v>2018</v>
      </c>
      <c r="G864" s="2">
        <f t="shared" si="124"/>
        <v>4</v>
      </c>
      <c r="H864" s="2">
        <f t="shared" si="125"/>
        <v>4</v>
      </c>
      <c r="I864" s="2" t="str">
        <f t="shared" si="126"/>
        <v>Abril</v>
      </c>
      <c r="L864" s="2" t="str">
        <f t="shared" si="127"/>
        <v>Derivados financierosReporte diario de forwardsDiario4319243194</v>
      </c>
    </row>
    <row r="865" spans="1:12" ht="15.95" customHeight="1" x14ac:dyDescent="0.2">
      <c r="A865" s="7" t="s">
        <v>29</v>
      </c>
      <c r="B865" s="7" t="s">
        <v>28</v>
      </c>
      <c r="C865" s="7" t="s">
        <v>26</v>
      </c>
      <c r="D865" s="3">
        <v>43193</v>
      </c>
      <c r="E865" s="3">
        <v>43195</v>
      </c>
      <c r="F865" s="2">
        <f t="shared" si="123"/>
        <v>2018</v>
      </c>
      <c r="G865" s="2">
        <f t="shared" si="124"/>
        <v>4</v>
      </c>
      <c r="H865" s="2">
        <f t="shared" si="125"/>
        <v>5</v>
      </c>
      <c r="I865" s="2" t="str">
        <f t="shared" si="126"/>
        <v>Abril</v>
      </c>
      <c r="L865" s="2" t="str">
        <f t="shared" si="127"/>
        <v>Derivados financierosReporte diario de forwardsDiario4319343195</v>
      </c>
    </row>
    <row r="866" spans="1:12" ht="15.95" customHeight="1" x14ac:dyDescent="0.2">
      <c r="A866" s="7" t="s">
        <v>29</v>
      </c>
      <c r="B866" s="7" t="s">
        <v>28</v>
      </c>
      <c r="C866" s="7" t="s">
        <v>26</v>
      </c>
      <c r="D866" s="3">
        <v>43194</v>
      </c>
      <c r="E866" s="3">
        <v>43196</v>
      </c>
      <c r="F866" s="2">
        <f t="shared" si="123"/>
        <v>2018</v>
      </c>
      <c r="G866" s="2">
        <f t="shared" si="124"/>
        <v>4</v>
      </c>
      <c r="H866" s="2">
        <f t="shared" si="125"/>
        <v>6</v>
      </c>
      <c r="I866" s="2" t="str">
        <f t="shared" si="126"/>
        <v>Abril</v>
      </c>
      <c r="L866" s="2" t="str">
        <f t="shared" si="127"/>
        <v>Derivados financierosReporte diario de forwardsDiario4319443196</v>
      </c>
    </row>
    <row r="867" spans="1:12" ht="15.95" customHeight="1" x14ac:dyDescent="0.2">
      <c r="A867" s="7" t="s">
        <v>29</v>
      </c>
      <c r="B867" s="7" t="s">
        <v>28</v>
      </c>
      <c r="C867" s="7" t="s">
        <v>26</v>
      </c>
      <c r="D867" s="3">
        <v>43195</v>
      </c>
      <c r="E867" s="3">
        <v>43199</v>
      </c>
      <c r="F867" s="2">
        <f t="shared" si="123"/>
        <v>2018</v>
      </c>
      <c r="G867" s="2">
        <f t="shared" si="124"/>
        <v>4</v>
      </c>
      <c r="H867" s="2">
        <f t="shared" si="125"/>
        <v>9</v>
      </c>
      <c r="I867" s="2" t="str">
        <f t="shared" si="126"/>
        <v>Abril</v>
      </c>
      <c r="L867" s="2" t="str">
        <f t="shared" si="127"/>
        <v>Derivados financierosReporte diario de forwardsDiario4319543199</v>
      </c>
    </row>
    <row r="868" spans="1:12" ht="15.95" customHeight="1" x14ac:dyDescent="0.2">
      <c r="A868" s="7" t="s">
        <v>29</v>
      </c>
      <c r="B868" s="7" t="s">
        <v>28</v>
      </c>
      <c r="C868" s="7" t="s">
        <v>26</v>
      </c>
      <c r="D868" s="3">
        <v>43196</v>
      </c>
      <c r="E868" s="3">
        <v>43200</v>
      </c>
      <c r="F868" s="2">
        <f t="shared" si="123"/>
        <v>2018</v>
      </c>
      <c r="G868" s="2">
        <f t="shared" si="124"/>
        <v>4</v>
      </c>
      <c r="H868" s="2">
        <f t="shared" si="125"/>
        <v>10</v>
      </c>
      <c r="I868" s="2" t="str">
        <f t="shared" si="126"/>
        <v>Abril</v>
      </c>
      <c r="L868" s="2" t="str">
        <f t="shared" si="127"/>
        <v>Derivados financierosReporte diario de forwardsDiario4319643200</v>
      </c>
    </row>
    <row r="869" spans="1:12" ht="15.95" customHeight="1" x14ac:dyDescent="0.2">
      <c r="A869" s="7" t="s">
        <v>29</v>
      </c>
      <c r="B869" s="7" t="s">
        <v>28</v>
      </c>
      <c r="C869" s="7" t="s">
        <v>26</v>
      </c>
      <c r="D869" s="3">
        <v>43199</v>
      </c>
      <c r="E869" s="3">
        <v>43201</v>
      </c>
      <c r="F869" s="2">
        <f t="shared" si="123"/>
        <v>2018</v>
      </c>
      <c r="G869" s="2">
        <f t="shared" si="124"/>
        <v>4</v>
      </c>
      <c r="H869" s="2">
        <f t="shared" si="125"/>
        <v>11</v>
      </c>
      <c r="I869" s="2" t="str">
        <f t="shared" si="126"/>
        <v>Abril</v>
      </c>
      <c r="L869" s="2" t="str">
        <f t="shared" si="127"/>
        <v>Derivados financierosReporte diario de forwardsDiario4319943201</v>
      </c>
    </row>
    <row r="870" spans="1:12" ht="15.95" customHeight="1" x14ac:dyDescent="0.2">
      <c r="A870" s="7" t="s">
        <v>29</v>
      </c>
      <c r="B870" s="7" t="s">
        <v>28</v>
      </c>
      <c r="C870" s="7" t="s">
        <v>26</v>
      </c>
      <c r="D870" s="3">
        <v>43200</v>
      </c>
      <c r="E870" s="3">
        <v>43202</v>
      </c>
      <c r="F870" s="2">
        <f t="shared" si="123"/>
        <v>2018</v>
      </c>
      <c r="G870" s="2">
        <f t="shared" si="124"/>
        <v>4</v>
      </c>
      <c r="H870" s="2">
        <f t="shared" si="125"/>
        <v>12</v>
      </c>
      <c r="I870" s="2" t="str">
        <f t="shared" si="126"/>
        <v>Abril</v>
      </c>
      <c r="L870" s="2" t="str">
        <f t="shared" si="127"/>
        <v>Derivados financierosReporte diario de forwardsDiario4320043202</v>
      </c>
    </row>
    <row r="871" spans="1:12" ht="15.95" customHeight="1" x14ac:dyDescent="0.2">
      <c r="A871" s="7" t="s">
        <v>29</v>
      </c>
      <c r="B871" s="7" t="s">
        <v>28</v>
      </c>
      <c r="C871" s="7" t="s">
        <v>26</v>
      </c>
      <c r="D871" s="3">
        <v>43201</v>
      </c>
      <c r="E871" s="3">
        <v>43203</v>
      </c>
      <c r="F871" s="2">
        <f t="shared" si="123"/>
        <v>2018</v>
      </c>
      <c r="G871" s="2">
        <f t="shared" si="124"/>
        <v>4</v>
      </c>
      <c r="H871" s="2">
        <f t="shared" si="125"/>
        <v>13</v>
      </c>
      <c r="I871" s="2" t="str">
        <f t="shared" si="126"/>
        <v>Abril</v>
      </c>
      <c r="L871" s="2" t="str">
        <f t="shared" si="127"/>
        <v>Derivados financierosReporte diario de forwardsDiario4320143203</v>
      </c>
    </row>
    <row r="872" spans="1:12" ht="15.95" customHeight="1" x14ac:dyDescent="0.2">
      <c r="A872" s="7" t="s">
        <v>29</v>
      </c>
      <c r="B872" s="7" t="s">
        <v>28</v>
      </c>
      <c r="C872" s="7" t="s">
        <v>26</v>
      </c>
      <c r="D872" s="3">
        <v>43202</v>
      </c>
      <c r="E872" s="3">
        <v>43206</v>
      </c>
      <c r="F872" s="2">
        <f t="shared" si="123"/>
        <v>2018</v>
      </c>
      <c r="G872" s="2">
        <f t="shared" si="124"/>
        <v>4</v>
      </c>
      <c r="H872" s="2">
        <f t="shared" si="125"/>
        <v>16</v>
      </c>
      <c r="I872" s="2" t="str">
        <f t="shared" si="126"/>
        <v>Abril</v>
      </c>
      <c r="L872" s="2" t="str">
        <f t="shared" si="127"/>
        <v>Derivados financierosReporte diario de forwardsDiario4320243206</v>
      </c>
    </row>
    <row r="873" spans="1:12" ht="15.95" customHeight="1" x14ac:dyDescent="0.2">
      <c r="A873" s="7" t="s">
        <v>29</v>
      </c>
      <c r="B873" s="7" t="s">
        <v>28</v>
      </c>
      <c r="C873" s="7" t="s">
        <v>26</v>
      </c>
      <c r="D873" s="3">
        <v>43203</v>
      </c>
      <c r="E873" s="3">
        <v>43207</v>
      </c>
      <c r="F873" s="2">
        <f t="shared" si="123"/>
        <v>2018</v>
      </c>
      <c r="G873" s="2">
        <f t="shared" si="124"/>
        <v>4</v>
      </c>
      <c r="H873" s="2">
        <f t="shared" si="125"/>
        <v>17</v>
      </c>
      <c r="I873" s="2" t="str">
        <f t="shared" si="126"/>
        <v>Abril</v>
      </c>
      <c r="L873" s="2" t="str">
        <f t="shared" si="127"/>
        <v>Derivados financierosReporte diario de forwardsDiario4320343207</v>
      </c>
    </row>
    <row r="874" spans="1:12" ht="15.95" customHeight="1" x14ac:dyDescent="0.2">
      <c r="A874" s="7" t="s">
        <v>29</v>
      </c>
      <c r="B874" s="7" t="s">
        <v>28</v>
      </c>
      <c r="C874" s="7" t="s">
        <v>26</v>
      </c>
      <c r="D874" s="3">
        <v>43206</v>
      </c>
      <c r="E874" s="3">
        <v>43208</v>
      </c>
      <c r="F874" s="2">
        <f t="shared" si="123"/>
        <v>2018</v>
      </c>
      <c r="G874" s="2">
        <f t="shared" si="124"/>
        <v>4</v>
      </c>
      <c r="H874" s="2">
        <f t="shared" si="125"/>
        <v>18</v>
      </c>
      <c r="I874" s="2" t="str">
        <f t="shared" si="126"/>
        <v>Abril</v>
      </c>
      <c r="L874" s="2" t="str">
        <f t="shared" si="127"/>
        <v>Derivados financierosReporte diario de forwardsDiario4320643208</v>
      </c>
    </row>
    <row r="875" spans="1:12" ht="15.95" customHeight="1" x14ac:dyDescent="0.2">
      <c r="A875" s="7" t="s">
        <v>29</v>
      </c>
      <c r="B875" s="7" t="s">
        <v>28</v>
      </c>
      <c r="C875" s="7" t="s">
        <v>26</v>
      </c>
      <c r="D875" s="3">
        <v>43207</v>
      </c>
      <c r="E875" s="3">
        <v>43209</v>
      </c>
      <c r="F875" s="2">
        <f t="shared" si="123"/>
        <v>2018</v>
      </c>
      <c r="G875" s="2">
        <f t="shared" si="124"/>
        <v>4</v>
      </c>
      <c r="H875" s="2">
        <f t="shared" si="125"/>
        <v>19</v>
      </c>
      <c r="I875" s="2" t="str">
        <f t="shared" si="126"/>
        <v>Abril</v>
      </c>
      <c r="L875" s="2" t="str">
        <f t="shared" si="127"/>
        <v>Derivados financierosReporte diario de forwardsDiario4320743209</v>
      </c>
    </row>
    <row r="876" spans="1:12" s="7" customFormat="1" ht="15.95" customHeight="1" x14ac:dyDescent="0.2">
      <c r="A876" s="7" t="s">
        <v>29</v>
      </c>
      <c r="B876" s="7" t="s">
        <v>28</v>
      </c>
      <c r="C876" s="7" t="s">
        <v>26</v>
      </c>
      <c r="D876" s="3">
        <v>43208</v>
      </c>
      <c r="E876" s="3">
        <v>43210</v>
      </c>
      <c r="F876" s="2">
        <f t="shared" si="123"/>
        <v>2018</v>
      </c>
      <c r="G876" s="2">
        <f t="shared" si="124"/>
        <v>4</v>
      </c>
      <c r="H876" s="2">
        <f t="shared" si="125"/>
        <v>20</v>
      </c>
      <c r="I876" s="2" t="str">
        <f t="shared" si="126"/>
        <v>Abril</v>
      </c>
      <c r="J876" s="2"/>
      <c r="K876" s="2"/>
      <c r="L876" s="2" t="str">
        <f t="shared" si="127"/>
        <v>Derivados financierosReporte diario de forwardsDiario4320843210</v>
      </c>
    </row>
    <row r="877" spans="1:12" s="7" customFormat="1" ht="15.95" customHeight="1" x14ac:dyDescent="0.2">
      <c r="A877" s="7" t="s">
        <v>29</v>
      </c>
      <c r="B877" s="7" t="s">
        <v>28</v>
      </c>
      <c r="C877" s="7" t="s">
        <v>26</v>
      </c>
      <c r="D877" s="3">
        <v>43209</v>
      </c>
      <c r="E877" s="3">
        <v>43213</v>
      </c>
      <c r="F877" s="2">
        <f t="shared" si="123"/>
        <v>2018</v>
      </c>
      <c r="G877" s="2">
        <f t="shared" si="124"/>
        <v>4</v>
      </c>
      <c r="H877" s="2">
        <f t="shared" si="125"/>
        <v>23</v>
      </c>
      <c r="I877" s="2" t="str">
        <f t="shared" si="126"/>
        <v>Abril</v>
      </c>
      <c r="J877" s="2"/>
      <c r="K877" s="2"/>
      <c r="L877" s="2" t="str">
        <f t="shared" si="127"/>
        <v>Derivados financierosReporte diario de forwardsDiario4320943213</v>
      </c>
    </row>
    <row r="878" spans="1:12" s="7" customFormat="1" ht="15.95" customHeight="1" x14ac:dyDescent="0.2">
      <c r="A878" s="7" t="s">
        <v>29</v>
      </c>
      <c r="B878" s="7" t="s">
        <v>28</v>
      </c>
      <c r="C878" s="7" t="s">
        <v>26</v>
      </c>
      <c r="D878" s="3">
        <v>43210</v>
      </c>
      <c r="E878" s="3">
        <v>43214</v>
      </c>
      <c r="F878" s="2">
        <f t="shared" si="123"/>
        <v>2018</v>
      </c>
      <c r="G878" s="2">
        <f t="shared" si="124"/>
        <v>4</v>
      </c>
      <c r="H878" s="2">
        <f t="shared" si="125"/>
        <v>24</v>
      </c>
      <c r="I878" s="2" t="str">
        <f t="shared" si="126"/>
        <v>Abril</v>
      </c>
      <c r="J878" s="2"/>
      <c r="K878" s="2"/>
      <c r="L878" s="2" t="str">
        <f t="shared" si="127"/>
        <v>Derivados financierosReporte diario de forwardsDiario4321043214</v>
      </c>
    </row>
    <row r="879" spans="1:12" s="7" customFormat="1" ht="15.95" customHeight="1" x14ac:dyDescent="0.2">
      <c r="A879" s="7" t="s">
        <v>29</v>
      </c>
      <c r="B879" s="7" t="s">
        <v>28</v>
      </c>
      <c r="C879" s="7" t="s">
        <v>26</v>
      </c>
      <c r="D879" s="3">
        <v>43213</v>
      </c>
      <c r="E879" s="3">
        <v>43215</v>
      </c>
      <c r="F879" s="2">
        <f t="shared" si="123"/>
        <v>2018</v>
      </c>
      <c r="G879" s="2">
        <f t="shared" si="124"/>
        <v>4</v>
      </c>
      <c r="H879" s="2">
        <f t="shared" si="125"/>
        <v>25</v>
      </c>
      <c r="I879" s="2" t="str">
        <f t="shared" si="126"/>
        <v>Abril</v>
      </c>
      <c r="J879" s="2"/>
      <c r="K879" s="2"/>
      <c r="L879" s="2" t="str">
        <f t="shared" si="127"/>
        <v>Derivados financierosReporte diario de forwardsDiario4321343215</v>
      </c>
    </row>
    <row r="880" spans="1:12" s="7" customFormat="1" ht="15.95" customHeight="1" x14ac:dyDescent="0.2">
      <c r="A880" s="7" t="s">
        <v>29</v>
      </c>
      <c r="B880" s="7" t="s">
        <v>28</v>
      </c>
      <c r="C880" s="7" t="s">
        <v>26</v>
      </c>
      <c r="D880" s="3">
        <v>43214</v>
      </c>
      <c r="E880" s="3">
        <v>43216</v>
      </c>
      <c r="F880" s="2">
        <f t="shared" si="123"/>
        <v>2018</v>
      </c>
      <c r="G880" s="2">
        <f t="shared" si="124"/>
        <v>4</v>
      </c>
      <c r="H880" s="2">
        <f t="shared" si="125"/>
        <v>26</v>
      </c>
      <c r="I880" s="2" t="str">
        <f t="shared" si="126"/>
        <v>Abril</v>
      </c>
      <c r="J880" s="2"/>
      <c r="K880" s="2"/>
      <c r="L880" s="2" t="str">
        <f t="shared" si="127"/>
        <v>Derivados financierosReporte diario de forwardsDiario4321443216</v>
      </c>
    </row>
    <row r="881" spans="1:12" s="7" customFormat="1" ht="15.95" customHeight="1" x14ac:dyDescent="0.2">
      <c r="A881" s="7" t="s">
        <v>29</v>
      </c>
      <c r="B881" s="7" t="s">
        <v>28</v>
      </c>
      <c r="C881" s="7" t="s">
        <v>26</v>
      </c>
      <c r="D881" s="3">
        <v>43215</v>
      </c>
      <c r="E881" s="3">
        <v>43217</v>
      </c>
      <c r="F881" s="2">
        <f t="shared" si="123"/>
        <v>2018</v>
      </c>
      <c r="G881" s="2">
        <f t="shared" si="124"/>
        <v>4</v>
      </c>
      <c r="H881" s="2">
        <f t="shared" si="125"/>
        <v>27</v>
      </c>
      <c r="I881" s="2" t="str">
        <f t="shared" si="126"/>
        <v>Abril</v>
      </c>
      <c r="J881" s="2"/>
      <c r="K881" s="2"/>
      <c r="L881" s="2" t="str">
        <f t="shared" si="127"/>
        <v>Derivados financierosReporte diario de forwardsDiario4321543217</v>
      </c>
    </row>
    <row r="882" spans="1:12" s="7" customFormat="1" ht="15.95" customHeight="1" x14ac:dyDescent="0.2">
      <c r="A882" s="7" t="s">
        <v>29</v>
      </c>
      <c r="B882" s="7" t="s">
        <v>28</v>
      </c>
      <c r="C882" s="7" t="s">
        <v>26</v>
      </c>
      <c r="D882" s="3">
        <v>43216</v>
      </c>
      <c r="E882" s="3">
        <v>43220</v>
      </c>
      <c r="F882" s="2">
        <f t="shared" si="123"/>
        <v>2018</v>
      </c>
      <c r="G882" s="2">
        <f t="shared" si="124"/>
        <v>4</v>
      </c>
      <c r="H882" s="2">
        <f t="shared" si="125"/>
        <v>30</v>
      </c>
      <c r="I882" s="2" t="str">
        <f t="shared" si="126"/>
        <v>Abril</v>
      </c>
      <c r="J882" s="2"/>
      <c r="K882" s="2"/>
      <c r="L882" s="2" t="str">
        <f t="shared" si="127"/>
        <v>Derivados financierosReporte diario de forwardsDiario4321643220</v>
      </c>
    </row>
    <row r="883" spans="1:12" s="7" customFormat="1" ht="15.95" customHeight="1" x14ac:dyDescent="0.2">
      <c r="A883" s="7" t="s">
        <v>29</v>
      </c>
      <c r="B883" s="7" t="s">
        <v>28</v>
      </c>
      <c r="C883" s="7" t="s">
        <v>26</v>
      </c>
      <c r="D883" s="3">
        <v>43219</v>
      </c>
      <c r="E883" s="3">
        <v>43222</v>
      </c>
      <c r="F883" s="2">
        <f t="shared" si="123"/>
        <v>2018</v>
      </c>
      <c r="G883" s="2">
        <f t="shared" si="124"/>
        <v>5</v>
      </c>
      <c r="H883" s="2">
        <f t="shared" si="125"/>
        <v>2</v>
      </c>
      <c r="I883" s="2" t="str">
        <f t="shared" si="126"/>
        <v>Mayo</v>
      </c>
      <c r="J883" s="2"/>
      <c r="K883" s="2"/>
      <c r="L883" s="2" t="str">
        <f t="shared" si="127"/>
        <v>Derivados financierosReporte diario de forwardsDiario4321943222</v>
      </c>
    </row>
    <row r="884" spans="1:12" s="7" customFormat="1" ht="15.95" customHeight="1" x14ac:dyDescent="0.2">
      <c r="A884" s="7" t="s">
        <v>29</v>
      </c>
      <c r="B884" s="7" t="s">
        <v>28</v>
      </c>
      <c r="C884" s="7" t="s">
        <v>26</v>
      </c>
      <c r="D884" s="3">
        <v>43221</v>
      </c>
      <c r="E884" s="3">
        <v>43223</v>
      </c>
      <c r="F884" s="2">
        <f t="shared" si="123"/>
        <v>2018</v>
      </c>
      <c r="G884" s="2">
        <f t="shared" si="124"/>
        <v>5</v>
      </c>
      <c r="H884" s="2">
        <f t="shared" si="125"/>
        <v>3</v>
      </c>
      <c r="I884" s="2" t="str">
        <f t="shared" si="126"/>
        <v>Mayo</v>
      </c>
      <c r="J884" s="2"/>
      <c r="K884" s="2"/>
      <c r="L884" s="2" t="str">
        <f t="shared" si="127"/>
        <v>Derivados financierosReporte diario de forwardsDiario4322143223</v>
      </c>
    </row>
    <row r="885" spans="1:12" s="7" customFormat="1" ht="15.95" customHeight="1" x14ac:dyDescent="0.2">
      <c r="A885" s="7" t="s">
        <v>29</v>
      </c>
      <c r="B885" s="7" t="s">
        <v>28</v>
      </c>
      <c r="C885" s="7" t="s">
        <v>26</v>
      </c>
      <c r="D885" s="3">
        <v>43222</v>
      </c>
      <c r="E885" s="3">
        <v>43224</v>
      </c>
      <c r="F885" s="2">
        <f t="shared" si="123"/>
        <v>2018</v>
      </c>
      <c r="G885" s="2">
        <f t="shared" si="124"/>
        <v>5</v>
      </c>
      <c r="H885" s="2">
        <f t="shared" si="125"/>
        <v>4</v>
      </c>
      <c r="I885" s="2" t="str">
        <f t="shared" si="126"/>
        <v>Mayo</v>
      </c>
      <c r="J885" s="2"/>
      <c r="K885" s="2"/>
      <c r="L885" s="2" t="str">
        <f t="shared" si="127"/>
        <v>Derivados financierosReporte diario de forwardsDiario4322243224</v>
      </c>
    </row>
    <row r="886" spans="1:12" s="7" customFormat="1" ht="15.95" customHeight="1" x14ac:dyDescent="0.2">
      <c r="A886" s="7" t="s">
        <v>29</v>
      </c>
      <c r="B886" s="7" t="s">
        <v>28</v>
      </c>
      <c r="C886" s="7" t="s">
        <v>26</v>
      </c>
      <c r="D886" s="3">
        <v>43223</v>
      </c>
      <c r="E886" s="3">
        <v>43227</v>
      </c>
      <c r="F886" s="2">
        <f t="shared" si="123"/>
        <v>2018</v>
      </c>
      <c r="G886" s="2">
        <f t="shared" si="124"/>
        <v>5</v>
      </c>
      <c r="H886" s="2">
        <f t="shared" si="125"/>
        <v>7</v>
      </c>
      <c r="I886" s="2" t="str">
        <f t="shared" si="126"/>
        <v>Mayo</v>
      </c>
      <c r="J886" s="2"/>
      <c r="K886" s="2"/>
      <c r="L886" s="2" t="str">
        <f t="shared" si="127"/>
        <v>Derivados financierosReporte diario de forwardsDiario4322343227</v>
      </c>
    </row>
    <row r="887" spans="1:12" s="7" customFormat="1" ht="15.95" customHeight="1" x14ac:dyDescent="0.2">
      <c r="A887" s="7" t="s">
        <v>29</v>
      </c>
      <c r="B887" s="7" t="s">
        <v>28</v>
      </c>
      <c r="C887" s="7" t="s">
        <v>26</v>
      </c>
      <c r="D887" s="3">
        <v>43224</v>
      </c>
      <c r="E887" s="3">
        <v>43228</v>
      </c>
      <c r="F887" s="2">
        <f t="shared" si="123"/>
        <v>2018</v>
      </c>
      <c r="G887" s="2">
        <f t="shared" si="124"/>
        <v>5</v>
      </c>
      <c r="H887" s="2">
        <f t="shared" si="125"/>
        <v>8</v>
      </c>
      <c r="I887" s="2" t="str">
        <f t="shared" si="126"/>
        <v>Mayo</v>
      </c>
      <c r="J887" s="2"/>
      <c r="K887" s="2"/>
      <c r="L887" s="2" t="str">
        <f t="shared" si="127"/>
        <v>Derivados financierosReporte diario de forwardsDiario4322443228</v>
      </c>
    </row>
    <row r="888" spans="1:12" s="7" customFormat="1" ht="15.95" customHeight="1" x14ac:dyDescent="0.2">
      <c r="A888" s="7" t="s">
        <v>29</v>
      </c>
      <c r="B888" s="7" t="s">
        <v>28</v>
      </c>
      <c r="C888" s="7" t="s">
        <v>26</v>
      </c>
      <c r="D888" s="3">
        <v>43227</v>
      </c>
      <c r="E888" s="3">
        <v>43229</v>
      </c>
      <c r="F888" s="2">
        <f t="shared" si="123"/>
        <v>2018</v>
      </c>
      <c r="G888" s="2">
        <f t="shared" si="124"/>
        <v>5</v>
      </c>
      <c r="H888" s="2">
        <f t="shared" si="125"/>
        <v>9</v>
      </c>
      <c r="I888" s="2" t="str">
        <f t="shared" si="126"/>
        <v>Mayo</v>
      </c>
      <c r="J888" s="2"/>
      <c r="K888" s="2"/>
      <c r="L888" s="2" t="str">
        <f t="shared" si="127"/>
        <v>Derivados financierosReporte diario de forwardsDiario4322743229</v>
      </c>
    </row>
    <row r="889" spans="1:12" s="7" customFormat="1" ht="15.95" customHeight="1" x14ac:dyDescent="0.2">
      <c r="A889" s="7" t="s">
        <v>29</v>
      </c>
      <c r="B889" s="7" t="s">
        <v>28</v>
      </c>
      <c r="C889" s="7" t="s">
        <v>26</v>
      </c>
      <c r="D889" s="3">
        <v>43228</v>
      </c>
      <c r="E889" s="3">
        <v>43230</v>
      </c>
      <c r="F889" s="2">
        <f t="shared" si="123"/>
        <v>2018</v>
      </c>
      <c r="G889" s="2">
        <f t="shared" si="124"/>
        <v>5</v>
      </c>
      <c r="H889" s="2">
        <f t="shared" si="125"/>
        <v>10</v>
      </c>
      <c r="I889" s="2" t="str">
        <f t="shared" si="126"/>
        <v>Mayo</v>
      </c>
      <c r="J889" s="2"/>
      <c r="K889" s="2"/>
      <c r="L889" s="2" t="str">
        <f t="shared" si="127"/>
        <v>Derivados financierosReporte diario de forwardsDiario4322843230</v>
      </c>
    </row>
    <row r="890" spans="1:12" s="7" customFormat="1" ht="15.95" customHeight="1" x14ac:dyDescent="0.2">
      <c r="A890" s="7" t="s">
        <v>29</v>
      </c>
      <c r="B890" s="7" t="s">
        <v>28</v>
      </c>
      <c r="C890" s="7" t="s">
        <v>26</v>
      </c>
      <c r="D890" s="3">
        <v>43229</v>
      </c>
      <c r="E890" s="3">
        <v>43231</v>
      </c>
      <c r="F890" s="2">
        <f t="shared" si="123"/>
        <v>2018</v>
      </c>
      <c r="G890" s="2">
        <f t="shared" si="124"/>
        <v>5</v>
      </c>
      <c r="H890" s="2">
        <f t="shared" si="125"/>
        <v>11</v>
      </c>
      <c r="I890" s="2" t="str">
        <f t="shared" si="126"/>
        <v>Mayo</v>
      </c>
      <c r="J890" s="2"/>
      <c r="K890" s="2"/>
      <c r="L890" s="2" t="str">
        <f t="shared" si="127"/>
        <v>Derivados financierosReporte diario de forwardsDiario4322943231</v>
      </c>
    </row>
    <row r="891" spans="1:12" s="7" customFormat="1" ht="15.95" customHeight="1" x14ac:dyDescent="0.2">
      <c r="A891" s="7" t="s">
        <v>29</v>
      </c>
      <c r="B891" s="7" t="s">
        <v>28</v>
      </c>
      <c r="C891" s="7" t="s">
        <v>26</v>
      </c>
      <c r="D891" s="3">
        <v>43231</v>
      </c>
      <c r="E891" s="3">
        <v>43235</v>
      </c>
      <c r="F891" s="2">
        <f t="shared" si="123"/>
        <v>2018</v>
      </c>
      <c r="G891" s="2">
        <f t="shared" si="124"/>
        <v>5</v>
      </c>
      <c r="H891" s="2">
        <f t="shared" si="125"/>
        <v>15</v>
      </c>
      <c r="I891" s="2" t="str">
        <f t="shared" si="126"/>
        <v>Mayo</v>
      </c>
      <c r="J891" s="2"/>
      <c r="K891" s="2"/>
      <c r="L891" s="2" t="str">
        <f t="shared" si="127"/>
        <v>Derivados financierosReporte diario de forwardsDiario4323143235</v>
      </c>
    </row>
    <row r="892" spans="1:12" s="7" customFormat="1" ht="15.95" customHeight="1" x14ac:dyDescent="0.2">
      <c r="A892" s="7" t="s">
        <v>29</v>
      </c>
      <c r="B892" s="7" t="s">
        <v>28</v>
      </c>
      <c r="C892" s="7" t="s">
        <v>26</v>
      </c>
      <c r="D892" s="3">
        <v>43234</v>
      </c>
      <c r="E892" s="3">
        <v>43236</v>
      </c>
      <c r="F892" s="2">
        <f t="shared" si="123"/>
        <v>2018</v>
      </c>
      <c r="G892" s="2">
        <f t="shared" si="124"/>
        <v>5</v>
      </c>
      <c r="H892" s="2">
        <f t="shared" si="125"/>
        <v>16</v>
      </c>
      <c r="I892" s="2" t="str">
        <f t="shared" si="126"/>
        <v>Mayo</v>
      </c>
      <c r="J892" s="2"/>
      <c r="K892" s="2"/>
      <c r="L892" s="2" t="str">
        <f t="shared" si="127"/>
        <v>Derivados financierosReporte diario de forwardsDiario4323443236</v>
      </c>
    </row>
    <row r="893" spans="1:12" s="7" customFormat="1" ht="15.95" customHeight="1" x14ac:dyDescent="0.2">
      <c r="A893" s="7" t="s">
        <v>29</v>
      </c>
      <c r="B893" s="7" t="s">
        <v>28</v>
      </c>
      <c r="C893" s="7" t="s">
        <v>26</v>
      </c>
      <c r="D893" s="3">
        <v>43235</v>
      </c>
      <c r="E893" s="3">
        <v>43237</v>
      </c>
      <c r="F893" s="2">
        <f t="shared" si="123"/>
        <v>2018</v>
      </c>
      <c r="G893" s="2">
        <f t="shared" si="124"/>
        <v>5</v>
      </c>
      <c r="H893" s="2">
        <f t="shared" si="125"/>
        <v>17</v>
      </c>
      <c r="I893" s="2" t="str">
        <f t="shared" si="126"/>
        <v>Mayo</v>
      </c>
      <c r="J893" s="2"/>
      <c r="K893" s="2"/>
      <c r="L893" s="2" t="str">
        <f t="shared" si="127"/>
        <v>Derivados financierosReporte diario de forwardsDiario4323543237</v>
      </c>
    </row>
    <row r="894" spans="1:12" s="7" customFormat="1" ht="15.95" customHeight="1" x14ac:dyDescent="0.2">
      <c r="A894" s="7" t="s">
        <v>29</v>
      </c>
      <c r="B894" s="7" t="s">
        <v>28</v>
      </c>
      <c r="C894" s="7" t="s">
        <v>26</v>
      </c>
      <c r="D894" s="3">
        <v>43236</v>
      </c>
      <c r="E894" s="3">
        <v>43238</v>
      </c>
      <c r="F894" s="2">
        <f t="shared" si="123"/>
        <v>2018</v>
      </c>
      <c r="G894" s="2">
        <f t="shared" si="124"/>
        <v>5</v>
      </c>
      <c r="H894" s="2">
        <f t="shared" si="125"/>
        <v>18</v>
      </c>
      <c r="I894" s="2" t="str">
        <f t="shared" si="126"/>
        <v>Mayo</v>
      </c>
      <c r="J894" s="2"/>
      <c r="K894" s="2"/>
      <c r="L894" s="2" t="str">
        <f t="shared" si="127"/>
        <v>Derivados financierosReporte diario de forwardsDiario4323643238</v>
      </c>
    </row>
    <row r="895" spans="1:12" s="7" customFormat="1" ht="15.95" customHeight="1" x14ac:dyDescent="0.2">
      <c r="A895" s="7" t="s">
        <v>29</v>
      </c>
      <c r="B895" s="7" t="s">
        <v>28</v>
      </c>
      <c r="C895" s="7" t="s">
        <v>26</v>
      </c>
      <c r="D895" s="3">
        <v>43237</v>
      </c>
      <c r="E895" s="3">
        <v>43241</v>
      </c>
      <c r="F895" s="2">
        <f t="shared" si="123"/>
        <v>2018</v>
      </c>
      <c r="G895" s="2">
        <f t="shared" si="124"/>
        <v>5</v>
      </c>
      <c r="H895" s="2">
        <f t="shared" si="125"/>
        <v>21</v>
      </c>
      <c r="I895" s="2" t="str">
        <f t="shared" si="126"/>
        <v>Mayo</v>
      </c>
      <c r="J895" s="2"/>
      <c r="K895" s="2"/>
      <c r="L895" s="2" t="str">
        <f t="shared" si="127"/>
        <v>Derivados financierosReporte diario de forwardsDiario4323743241</v>
      </c>
    </row>
    <row r="896" spans="1:12" s="7" customFormat="1" ht="15.95" customHeight="1" x14ac:dyDescent="0.2">
      <c r="A896" s="7" t="s">
        <v>29</v>
      </c>
      <c r="B896" s="7" t="s">
        <v>28</v>
      </c>
      <c r="C896" s="7" t="s">
        <v>26</v>
      </c>
      <c r="D896" s="3">
        <v>43238</v>
      </c>
      <c r="E896" s="3">
        <v>43242</v>
      </c>
      <c r="F896" s="2">
        <f t="shared" si="123"/>
        <v>2018</v>
      </c>
      <c r="G896" s="2">
        <f t="shared" si="124"/>
        <v>5</v>
      </c>
      <c r="H896" s="2">
        <f t="shared" si="125"/>
        <v>22</v>
      </c>
      <c r="I896" s="2" t="str">
        <f t="shared" si="126"/>
        <v>Mayo</v>
      </c>
      <c r="J896" s="2"/>
      <c r="K896" s="2"/>
      <c r="L896" s="2" t="str">
        <f t="shared" si="127"/>
        <v>Derivados financierosReporte diario de forwardsDiario4323843242</v>
      </c>
    </row>
    <row r="897" spans="1:12" ht="15.95" customHeight="1" x14ac:dyDescent="0.2">
      <c r="A897" s="7" t="s">
        <v>29</v>
      </c>
      <c r="B897" s="7" t="s">
        <v>28</v>
      </c>
      <c r="C897" s="7" t="s">
        <v>26</v>
      </c>
      <c r="D897" s="3">
        <v>43241</v>
      </c>
      <c r="E897" s="3">
        <v>43243</v>
      </c>
      <c r="F897" s="2">
        <f t="shared" si="123"/>
        <v>2018</v>
      </c>
      <c r="G897" s="2">
        <f t="shared" si="124"/>
        <v>5</v>
      </c>
      <c r="H897" s="2">
        <f t="shared" si="125"/>
        <v>23</v>
      </c>
      <c r="I897" s="2" t="str">
        <f t="shared" si="126"/>
        <v>Mayo</v>
      </c>
      <c r="L897" s="2" t="str">
        <f t="shared" si="127"/>
        <v>Derivados financierosReporte diario de forwardsDiario4324143243</v>
      </c>
    </row>
    <row r="898" spans="1:12" ht="15.95" customHeight="1" x14ac:dyDescent="0.2">
      <c r="A898" s="7" t="s">
        <v>29</v>
      </c>
      <c r="B898" s="7" t="s">
        <v>28</v>
      </c>
      <c r="C898" s="7" t="s">
        <v>26</v>
      </c>
      <c r="D898" s="3">
        <v>43242</v>
      </c>
      <c r="E898" s="3">
        <v>43244</v>
      </c>
      <c r="F898" s="2">
        <f t="shared" si="123"/>
        <v>2018</v>
      </c>
      <c r="G898" s="2">
        <f t="shared" si="124"/>
        <v>5</v>
      </c>
      <c r="H898" s="2">
        <f t="shared" si="125"/>
        <v>24</v>
      </c>
      <c r="I898" s="2" t="str">
        <f t="shared" si="126"/>
        <v>Mayo</v>
      </c>
      <c r="L898" s="2" t="str">
        <f t="shared" si="127"/>
        <v>Derivados financierosReporte diario de forwardsDiario4324243244</v>
      </c>
    </row>
    <row r="899" spans="1:12" ht="15.95" customHeight="1" x14ac:dyDescent="0.2">
      <c r="A899" s="7" t="s">
        <v>29</v>
      </c>
      <c r="B899" s="7" t="s">
        <v>28</v>
      </c>
      <c r="C899" s="7" t="s">
        <v>26</v>
      </c>
      <c r="D899" s="3">
        <v>43243</v>
      </c>
      <c r="E899" s="3">
        <v>43245</v>
      </c>
      <c r="F899" s="2">
        <f t="shared" si="123"/>
        <v>2018</v>
      </c>
      <c r="G899" s="2">
        <f t="shared" si="124"/>
        <v>5</v>
      </c>
      <c r="H899" s="2">
        <f t="shared" si="125"/>
        <v>25</v>
      </c>
      <c r="I899" s="2" t="str">
        <f t="shared" si="126"/>
        <v>Mayo</v>
      </c>
      <c r="L899" s="2" t="str">
        <f t="shared" si="127"/>
        <v>Derivados financierosReporte diario de forwardsDiario4324343245</v>
      </c>
    </row>
    <row r="900" spans="1:12" ht="15.95" customHeight="1" x14ac:dyDescent="0.2">
      <c r="A900" s="7" t="s">
        <v>29</v>
      </c>
      <c r="B900" s="7" t="s">
        <v>28</v>
      </c>
      <c r="C900" s="7" t="s">
        <v>26</v>
      </c>
      <c r="D900" s="3">
        <v>43244</v>
      </c>
      <c r="E900" s="3">
        <v>43248</v>
      </c>
      <c r="F900" s="2">
        <f t="shared" si="123"/>
        <v>2018</v>
      </c>
      <c r="G900" s="2">
        <f t="shared" si="124"/>
        <v>5</v>
      </c>
      <c r="H900" s="2">
        <f t="shared" si="125"/>
        <v>28</v>
      </c>
      <c r="I900" s="2" t="str">
        <f t="shared" si="126"/>
        <v>Mayo</v>
      </c>
      <c r="L900" s="2" t="str">
        <f t="shared" si="127"/>
        <v>Derivados financierosReporte diario de forwardsDiario4324443248</v>
      </c>
    </row>
    <row r="901" spans="1:12" ht="15.95" customHeight="1" x14ac:dyDescent="0.2">
      <c r="A901" s="7" t="s">
        <v>29</v>
      </c>
      <c r="B901" s="7" t="s">
        <v>28</v>
      </c>
      <c r="C901" s="7" t="s">
        <v>26</v>
      </c>
      <c r="D901" s="3">
        <v>43245</v>
      </c>
      <c r="E901" s="3">
        <v>43249</v>
      </c>
      <c r="F901" s="2">
        <f t="shared" si="123"/>
        <v>2018</v>
      </c>
      <c r="G901" s="2">
        <f t="shared" si="124"/>
        <v>5</v>
      </c>
      <c r="H901" s="2">
        <f t="shared" si="125"/>
        <v>29</v>
      </c>
      <c r="I901" s="2" t="str">
        <f t="shared" si="126"/>
        <v>Mayo</v>
      </c>
      <c r="L901" s="2" t="str">
        <f t="shared" si="127"/>
        <v>Derivados financierosReporte diario de forwardsDiario4324543249</v>
      </c>
    </row>
    <row r="902" spans="1:12" ht="15.95" customHeight="1" x14ac:dyDescent="0.2">
      <c r="A902" s="7" t="s">
        <v>29</v>
      </c>
      <c r="B902" s="7" t="s">
        <v>28</v>
      </c>
      <c r="C902" s="7" t="s">
        <v>26</v>
      </c>
      <c r="D902" s="3">
        <v>43248</v>
      </c>
      <c r="E902" s="3">
        <v>43250</v>
      </c>
      <c r="F902" s="2">
        <f t="shared" si="123"/>
        <v>2018</v>
      </c>
      <c r="G902" s="2">
        <f t="shared" si="124"/>
        <v>5</v>
      </c>
      <c r="H902" s="2">
        <f t="shared" si="125"/>
        <v>30</v>
      </c>
      <c r="I902" s="2" t="str">
        <f t="shared" si="126"/>
        <v>Mayo</v>
      </c>
      <c r="L902" s="2" t="str">
        <f t="shared" si="127"/>
        <v>Derivados financierosReporte diario de forwardsDiario4324843250</v>
      </c>
    </row>
    <row r="903" spans="1:12" ht="15.95" customHeight="1" x14ac:dyDescent="0.2">
      <c r="A903" s="7" t="s">
        <v>29</v>
      </c>
      <c r="B903" s="7" t="s">
        <v>28</v>
      </c>
      <c r="C903" s="7" t="s">
        <v>26</v>
      </c>
      <c r="D903" s="3">
        <v>43249</v>
      </c>
      <c r="E903" s="3">
        <v>43251</v>
      </c>
      <c r="F903" s="2">
        <f t="shared" si="123"/>
        <v>2018</v>
      </c>
      <c r="G903" s="2">
        <f t="shared" si="124"/>
        <v>5</v>
      </c>
      <c r="H903" s="2">
        <f t="shared" si="125"/>
        <v>31</v>
      </c>
      <c r="I903" s="2" t="str">
        <f t="shared" si="126"/>
        <v>Mayo</v>
      </c>
      <c r="L903" s="2" t="str">
        <f t="shared" si="127"/>
        <v>Derivados financierosReporte diario de forwardsDiario4324943251</v>
      </c>
    </row>
    <row r="904" spans="1:12" ht="15.95" customHeight="1" x14ac:dyDescent="0.2">
      <c r="A904" s="7" t="s">
        <v>29</v>
      </c>
      <c r="B904" s="7" t="s">
        <v>28</v>
      </c>
      <c r="C904" s="7" t="s">
        <v>26</v>
      </c>
      <c r="D904" s="3">
        <v>43250</v>
      </c>
      <c r="E904" s="3">
        <v>43252</v>
      </c>
      <c r="F904" s="2">
        <f t="shared" si="123"/>
        <v>2018</v>
      </c>
      <c r="G904" s="2">
        <f t="shared" si="124"/>
        <v>6</v>
      </c>
      <c r="H904" s="2">
        <f t="shared" si="125"/>
        <v>1</v>
      </c>
      <c r="I904" s="2" t="str">
        <f t="shared" si="126"/>
        <v>Junio</v>
      </c>
      <c r="L904" s="2" t="str">
        <f t="shared" si="127"/>
        <v>Derivados financierosReporte diario de forwardsDiario4325043252</v>
      </c>
    </row>
    <row r="905" spans="1:12" ht="15.95" customHeight="1" x14ac:dyDescent="0.2">
      <c r="A905" s="7" t="s">
        <v>29</v>
      </c>
      <c r="B905" s="7" t="s">
        <v>28</v>
      </c>
      <c r="C905" s="7" t="s">
        <v>26</v>
      </c>
      <c r="D905" s="3">
        <v>43252</v>
      </c>
      <c r="E905" s="3">
        <v>43256</v>
      </c>
      <c r="F905" s="2">
        <f t="shared" si="123"/>
        <v>2018</v>
      </c>
      <c r="G905" s="2">
        <f t="shared" si="124"/>
        <v>6</v>
      </c>
      <c r="H905" s="2">
        <f t="shared" si="125"/>
        <v>5</v>
      </c>
      <c r="I905" s="2" t="str">
        <f t="shared" si="126"/>
        <v>Junio</v>
      </c>
      <c r="L905" s="2" t="str">
        <f t="shared" si="127"/>
        <v>Derivados financierosReporte diario de forwardsDiario4325243256</v>
      </c>
    </row>
    <row r="906" spans="1:12" ht="15.95" customHeight="1" x14ac:dyDescent="0.2">
      <c r="A906" s="7" t="s">
        <v>29</v>
      </c>
      <c r="B906" s="7" t="s">
        <v>28</v>
      </c>
      <c r="C906" s="7" t="s">
        <v>26</v>
      </c>
      <c r="D906" s="3">
        <v>43255</v>
      </c>
      <c r="E906" s="3">
        <v>43257</v>
      </c>
      <c r="F906" s="2">
        <f t="shared" si="123"/>
        <v>2018</v>
      </c>
      <c r="G906" s="2">
        <f t="shared" si="124"/>
        <v>6</v>
      </c>
      <c r="H906" s="2">
        <f t="shared" si="125"/>
        <v>6</v>
      </c>
      <c r="I906" s="2" t="str">
        <f t="shared" si="126"/>
        <v>Junio</v>
      </c>
      <c r="L906" s="2" t="str">
        <f t="shared" si="127"/>
        <v>Derivados financierosReporte diario de forwardsDiario4325543257</v>
      </c>
    </row>
    <row r="907" spans="1:12" ht="15.95" customHeight="1" x14ac:dyDescent="0.2">
      <c r="A907" s="7" t="s">
        <v>29</v>
      </c>
      <c r="B907" s="7" t="s">
        <v>28</v>
      </c>
      <c r="C907" s="7" t="s">
        <v>26</v>
      </c>
      <c r="D907" s="3">
        <v>43256</v>
      </c>
      <c r="E907" s="3">
        <v>43258</v>
      </c>
      <c r="F907" s="2">
        <f t="shared" si="123"/>
        <v>2018</v>
      </c>
      <c r="G907" s="2">
        <f t="shared" si="124"/>
        <v>6</v>
      </c>
      <c r="H907" s="2">
        <f t="shared" si="125"/>
        <v>7</v>
      </c>
      <c r="I907" s="2" t="str">
        <f t="shared" si="126"/>
        <v>Junio</v>
      </c>
      <c r="L907" s="2" t="str">
        <f t="shared" si="127"/>
        <v>Derivados financierosReporte diario de forwardsDiario4325643258</v>
      </c>
    </row>
    <row r="908" spans="1:12" ht="15.95" customHeight="1" x14ac:dyDescent="0.2">
      <c r="A908" s="7" t="s">
        <v>29</v>
      </c>
      <c r="B908" s="7" t="s">
        <v>28</v>
      </c>
      <c r="C908" s="7" t="s">
        <v>26</v>
      </c>
      <c r="D908" s="3">
        <v>43257</v>
      </c>
      <c r="E908" s="3">
        <v>43259</v>
      </c>
      <c r="F908" s="2">
        <f t="shared" ref="F908:F971" si="128">YEAR(E908)</f>
        <v>2018</v>
      </c>
      <c r="G908" s="2">
        <f t="shared" ref="G908:G971" si="129">MONTH(E908)</f>
        <v>6</v>
      </c>
      <c r="H908" s="2">
        <f t="shared" ref="H908:H971" si="130">DAY(E908)</f>
        <v>8</v>
      </c>
      <c r="I908" s="2" t="str">
        <f t="shared" ref="I908:I971" si="131">CHOOSE(G908,"Enero","Febrero","Marzo","Abril","Mayo","Junio","Julio","Agosto","Septiembre","Octubre","Noviembre","Diciembre")</f>
        <v>Junio</v>
      </c>
      <c r="L908" s="2" t="str">
        <f t="shared" si="127"/>
        <v>Derivados financierosReporte diario de forwardsDiario4325743259</v>
      </c>
    </row>
    <row r="909" spans="1:12" ht="15.95" customHeight="1" x14ac:dyDescent="0.2">
      <c r="A909" s="7" t="s">
        <v>29</v>
      </c>
      <c r="B909" s="7" t="s">
        <v>28</v>
      </c>
      <c r="C909" s="7" t="s">
        <v>26</v>
      </c>
      <c r="D909" s="3">
        <v>43259</v>
      </c>
      <c r="E909" s="3">
        <v>43263</v>
      </c>
      <c r="F909" s="2">
        <f t="shared" si="128"/>
        <v>2018</v>
      </c>
      <c r="G909" s="2">
        <f t="shared" si="129"/>
        <v>6</v>
      </c>
      <c r="H909" s="2">
        <f t="shared" si="130"/>
        <v>12</v>
      </c>
      <c r="I909" s="2" t="str">
        <f t="shared" si="131"/>
        <v>Junio</v>
      </c>
      <c r="L909" s="2" t="str">
        <f t="shared" si="127"/>
        <v>Derivados financierosReporte diario de forwardsDiario4325943263</v>
      </c>
    </row>
    <row r="910" spans="1:12" ht="15.95" customHeight="1" x14ac:dyDescent="0.2">
      <c r="A910" s="7" t="s">
        <v>29</v>
      </c>
      <c r="B910" s="7" t="s">
        <v>28</v>
      </c>
      <c r="C910" s="7" t="s">
        <v>26</v>
      </c>
      <c r="D910" s="3">
        <v>43262</v>
      </c>
      <c r="E910" s="3">
        <v>43264</v>
      </c>
      <c r="F910" s="2">
        <f t="shared" si="128"/>
        <v>2018</v>
      </c>
      <c r="G910" s="2">
        <f t="shared" si="129"/>
        <v>6</v>
      </c>
      <c r="H910" s="2">
        <f t="shared" si="130"/>
        <v>13</v>
      </c>
      <c r="I910" s="2" t="str">
        <f t="shared" si="131"/>
        <v>Junio</v>
      </c>
      <c r="L910" s="2" t="str">
        <f t="shared" si="127"/>
        <v>Derivados financierosReporte diario de forwardsDiario4326243264</v>
      </c>
    </row>
    <row r="911" spans="1:12" ht="15.95" customHeight="1" x14ac:dyDescent="0.2">
      <c r="A911" s="7" t="s">
        <v>29</v>
      </c>
      <c r="B911" s="7" t="s">
        <v>28</v>
      </c>
      <c r="C911" s="7" t="s">
        <v>26</v>
      </c>
      <c r="D911" s="3">
        <v>43263</v>
      </c>
      <c r="E911" s="3">
        <v>43265</v>
      </c>
      <c r="F911" s="2">
        <f t="shared" si="128"/>
        <v>2018</v>
      </c>
      <c r="G911" s="2">
        <f t="shared" si="129"/>
        <v>6</v>
      </c>
      <c r="H911" s="2">
        <f t="shared" si="130"/>
        <v>14</v>
      </c>
      <c r="I911" s="2" t="str">
        <f t="shared" si="131"/>
        <v>Junio</v>
      </c>
      <c r="L911" s="2" t="str">
        <f t="shared" si="127"/>
        <v>Derivados financierosReporte diario de forwardsDiario4326343265</v>
      </c>
    </row>
    <row r="912" spans="1:12" ht="15.95" customHeight="1" x14ac:dyDescent="0.2">
      <c r="A912" s="7" t="s">
        <v>29</v>
      </c>
      <c r="B912" s="7" t="s">
        <v>28</v>
      </c>
      <c r="C912" s="7" t="s">
        <v>26</v>
      </c>
      <c r="D912" s="3">
        <v>43264</v>
      </c>
      <c r="E912" s="3">
        <v>43266</v>
      </c>
      <c r="F912" s="2">
        <f t="shared" si="128"/>
        <v>2018</v>
      </c>
      <c r="G912" s="2">
        <f t="shared" si="129"/>
        <v>6</v>
      </c>
      <c r="H912" s="2">
        <f t="shared" si="130"/>
        <v>15</v>
      </c>
      <c r="I912" s="2" t="str">
        <f t="shared" si="131"/>
        <v>Junio</v>
      </c>
      <c r="L912" s="2" t="str">
        <f t="shared" si="127"/>
        <v>Derivados financierosReporte diario de forwardsDiario4326443266</v>
      </c>
    </row>
    <row r="913" spans="1:12" ht="15.95" customHeight="1" x14ac:dyDescent="0.2">
      <c r="A913" s="7" t="s">
        <v>29</v>
      </c>
      <c r="B913" s="7" t="s">
        <v>28</v>
      </c>
      <c r="C913" s="7" t="s">
        <v>26</v>
      </c>
      <c r="D913" s="3">
        <v>43265</v>
      </c>
      <c r="E913" s="3">
        <v>43269</v>
      </c>
      <c r="F913" s="2">
        <f t="shared" si="128"/>
        <v>2018</v>
      </c>
      <c r="G913" s="2">
        <f t="shared" si="129"/>
        <v>6</v>
      </c>
      <c r="H913" s="2">
        <f t="shared" si="130"/>
        <v>18</v>
      </c>
      <c r="I913" s="2" t="str">
        <f t="shared" si="131"/>
        <v>Junio</v>
      </c>
      <c r="L913" s="2" t="str">
        <f t="shared" si="127"/>
        <v>Derivados financierosReporte diario de forwardsDiario4326543269</v>
      </c>
    </row>
    <row r="914" spans="1:12" ht="15.95" customHeight="1" x14ac:dyDescent="0.2">
      <c r="A914" s="7" t="s">
        <v>29</v>
      </c>
      <c r="B914" s="7" t="s">
        <v>28</v>
      </c>
      <c r="C914" s="7" t="s">
        <v>26</v>
      </c>
      <c r="D914" s="3">
        <v>43266</v>
      </c>
      <c r="E914" s="3">
        <v>43270</v>
      </c>
      <c r="F914" s="2">
        <f t="shared" si="128"/>
        <v>2018</v>
      </c>
      <c r="G914" s="2">
        <f t="shared" si="129"/>
        <v>6</v>
      </c>
      <c r="H914" s="2">
        <f t="shared" si="130"/>
        <v>19</v>
      </c>
      <c r="I914" s="2" t="str">
        <f t="shared" si="131"/>
        <v>Junio</v>
      </c>
      <c r="L914" s="2" t="str">
        <f t="shared" ref="L914:L977" si="132">CONCATENATE(A914,B914,C914,D914,E914,)</f>
        <v>Derivados financierosReporte diario de forwardsDiario4326643270</v>
      </c>
    </row>
    <row r="915" spans="1:12" ht="15.95" customHeight="1" x14ac:dyDescent="0.2">
      <c r="A915" s="7" t="s">
        <v>29</v>
      </c>
      <c r="B915" s="7" t="s">
        <v>28</v>
      </c>
      <c r="C915" s="7" t="s">
        <v>26</v>
      </c>
      <c r="D915" s="3">
        <v>43269</v>
      </c>
      <c r="E915" s="3">
        <v>43271</v>
      </c>
      <c r="F915" s="2">
        <f t="shared" si="128"/>
        <v>2018</v>
      </c>
      <c r="G915" s="2">
        <f t="shared" si="129"/>
        <v>6</v>
      </c>
      <c r="H915" s="2">
        <f t="shared" si="130"/>
        <v>20</v>
      </c>
      <c r="I915" s="2" t="str">
        <f t="shared" si="131"/>
        <v>Junio</v>
      </c>
      <c r="L915" s="2" t="str">
        <f t="shared" si="132"/>
        <v>Derivados financierosReporte diario de forwardsDiario4326943271</v>
      </c>
    </row>
    <row r="916" spans="1:12" s="7" customFormat="1" ht="15.95" customHeight="1" x14ac:dyDescent="0.2">
      <c r="A916" s="7" t="s">
        <v>29</v>
      </c>
      <c r="B916" s="7" t="s">
        <v>28</v>
      </c>
      <c r="C916" s="7" t="s">
        <v>26</v>
      </c>
      <c r="D916" s="3">
        <v>43270</v>
      </c>
      <c r="E916" s="3">
        <v>43272</v>
      </c>
      <c r="F916" s="2">
        <f t="shared" si="128"/>
        <v>2018</v>
      </c>
      <c r="G916" s="2">
        <f t="shared" si="129"/>
        <v>6</v>
      </c>
      <c r="H916" s="2">
        <f t="shared" si="130"/>
        <v>21</v>
      </c>
      <c r="I916" s="2" t="str">
        <f t="shared" si="131"/>
        <v>Junio</v>
      </c>
      <c r="J916" s="2"/>
      <c r="K916" s="2"/>
      <c r="L916" s="2" t="str">
        <f t="shared" si="132"/>
        <v>Derivados financierosReporte diario de forwardsDiario4327043272</v>
      </c>
    </row>
    <row r="917" spans="1:12" s="7" customFormat="1" ht="15.95" customHeight="1" x14ac:dyDescent="0.2">
      <c r="A917" s="7" t="s">
        <v>29</v>
      </c>
      <c r="B917" s="7" t="s">
        <v>28</v>
      </c>
      <c r="C917" s="7" t="s">
        <v>26</v>
      </c>
      <c r="D917" s="3">
        <v>43271</v>
      </c>
      <c r="E917" s="3">
        <v>43273</v>
      </c>
      <c r="F917" s="2">
        <f t="shared" si="128"/>
        <v>2018</v>
      </c>
      <c r="G917" s="2">
        <f t="shared" si="129"/>
        <v>6</v>
      </c>
      <c r="H917" s="2">
        <f t="shared" si="130"/>
        <v>22</v>
      </c>
      <c r="I917" s="2" t="str">
        <f t="shared" si="131"/>
        <v>Junio</v>
      </c>
      <c r="J917" s="2"/>
      <c r="K917" s="2"/>
      <c r="L917" s="2" t="str">
        <f t="shared" si="132"/>
        <v>Derivados financierosReporte diario de forwardsDiario4327143273</v>
      </c>
    </row>
    <row r="918" spans="1:12" s="7" customFormat="1" ht="15.95" customHeight="1" x14ac:dyDescent="0.2">
      <c r="A918" s="7" t="s">
        <v>29</v>
      </c>
      <c r="B918" s="7" t="s">
        <v>28</v>
      </c>
      <c r="C918" s="7" t="s">
        <v>26</v>
      </c>
      <c r="D918" s="3">
        <v>43272</v>
      </c>
      <c r="E918" s="3">
        <v>43276</v>
      </c>
      <c r="F918" s="2">
        <f t="shared" si="128"/>
        <v>2018</v>
      </c>
      <c r="G918" s="2">
        <f t="shared" si="129"/>
        <v>6</v>
      </c>
      <c r="H918" s="2">
        <f t="shared" si="130"/>
        <v>25</v>
      </c>
      <c r="I918" s="2" t="str">
        <f t="shared" si="131"/>
        <v>Junio</v>
      </c>
      <c r="J918" s="2"/>
      <c r="K918" s="2"/>
      <c r="L918" s="2" t="str">
        <f t="shared" si="132"/>
        <v>Derivados financierosReporte diario de forwardsDiario4327243276</v>
      </c>
    </row>
    <row r="919" spans="1:12" s="7" customFormat="1" ht="15.95" customHeight="1" x14ac:dyDescent="0.2">
      <c r="A919" s="7" t="s">
        <v>29</v>
      </c>
      <c r="B919" s="7" t="s">
        <v>28</v>
      </c>
      <c r="C919" s="7" t="s">
        <v>26</v>
      </c>
      <c r="D919" s="3">
        <v>43273</v>
      </c>
      <c r="E919" s="3">
        <v>43277</v>
      </c>
      <c r="F919" s="2">
        <f t="shared" si="128"/>
        <v>2018</v>
      </c>
      <c r="G919" s="2">
        <f t="shared" si="129"/>
        <v>6</v>
      </c>
      <c r="H919" s="2">
        <f t="shared" si="130"/>
        <v>26</v>
      </c>
      <c r="I919" s="2" t="str">
        <f t="shared" si="131"/>
        <v>Junio</v>
      </c>
      <c r="J919" s="2"/>
      <c r="K919" s="2"/>
      <c r="L919" s="2" t="str">
        <f t="shared" si="132"/>
        <v>Derivados financierosReporte diario de forwardsDiario4327343277</v>
      </c>
    </row>
    <row r="920" spans="1:12" s="7" customFormat="1" ht="15.95" customHeight="1" x14ac:dyDescent="0.2">
      <c r="A920" s="7" t="s">
        <v>29</v>
      </c>
      <c r="B920" s="7" t="s">
        <v>28</v>
      </c>
      <c r="C920" s="7" t="s">
        <v>26</v>
      </c>
      <c r="D920" s="3">
        <v>43276</v>
      </c>
      <c r="E920" s="3">
        <v>43278</v>
      </c>
      <c r="F920" s="2">
        <f t="shared" si="128"/>
        <v>2018</v>
      </c>
      <c r="G920" s="2">
        <f t="shared" si="129"/>
        <v>6</v>
      </c>
      <c r="H920" s="2">
        <f t="shared" si="130"/>
        <v>27</v>
      </c>
      <c r="I920" s="2" t="str">
        <f t="shared" si="131"/>
        <v>Junio</v>
      </c>
      <c r="J920" s="2"/>
      <c r="K920" s="2"/>
      <c r="L920" s="2" t="str">
        <f t="shared" si="132"/>
        <v>Derivados financierosReporte diario de forwardsDiario4327643278</v>
      </c>
    </row>
    <row r="921" spans="1:12" s="7" customFormat="1" ht="15.95" customHeight="1" x14ac:dyDescent="0.2">
      <c r="A921" s="7" t="s">
        <v>29</v>
      </c>
      <c r="B921" s="7" t="s">
        <v>28</v>
      </c>
      <c r="C921" s="7" t="s">
        <v>26</v>
      </c>
      <c r="D921" s="3">
        <v>43277</v>
      </c>
      <c r="E921" s="3">
        <v>43279</v>
      </c>
      <c r="F921" s="2">
        <f t="shared" si="128"/>
        <v>2018</v>
      </c>
      <c r="G921" s="2">
        <f t="shared" si="129"/>
        <v>6</v>
      </c>
      <c r="H921" s="2">
        <f t="shared" si="130"/>
        <v>28</v>
      </c>
      <c r="I921" s="2" t="str">
        <f t="shared" si="131"/>
        <v>Junio</v>
      </c>
      <c r="J921" s="2"/>
      <c r="K921" s="2"/>
      <c r="L921" s="2" t="str">
        <f t="shared" si="132"/>
        <v>Derivados financierosReporte diario de forwardsDiario4327743279</v>
      </c>
    </row>
    <row r="922" spans="1:12" s="7" customFormat="1" ht="15.95" customHeight="1" x14ac:dyDescent="0.2">
      <c r="A922" s="7" t="s">
        <v>29</v>
      </c>
      <c r="B922" s="7" t="s">
        <v>28</v>
      </c>
      <c r="C922" s="7" t="s">
        <v>26</v>
      </c>
      <c r="D922" s="3">
        <v>43278</v>
      </c>
      <c r="E922" s="3">
        <v>43280</v>
      </c>
      <c r="F922" s="2">
        <f t="shared" si="128"/>
        <v>2018</v>
      </c>
      <c r="G922" s="2">
        <f t="shared" si="129"/>
        <v>6</v>
      </c>
      <c r="H922" s="2">
        <f t="shared" si="130"/>
        <v>29</v>
      </c>
      <c r="I922" s="2" t="str">
        <f t="shared" si="131"/>
        <v>Junio</v>
      </c>
      <c r="J922" s="2"/>
      <c r="K922" s="2"/>
      <c r="L922" s="2" t="str">
        <f t="shared" si="132"/>
        <v>Derivados financierosReporte diario de forwardsDiario4327843280</v>
      </c>
    </row>
    <row r="923" spans="1:12" s="7" customFormat="1" ht="15.95" customHeight="1" x14ac:dyDescent="0.2">
      <c r="A923" s="7" t="s">
        <v>29</v>
      </c>
      <c r="B923" s="7" t="s">
        <v>28</v>
      </c>
      <c r="C923" s="7" t="s">
        <v>26</v>
      </c>
      <c r="D923" s="3">
        <v>43280</v>
      </c>
      <c r="E923" s="3">
        <v>43284</v>
      </c>
      <c r="F923" s="2">
        <f t="shared" si="128"/>
        <v>2018</v>
      </c>
      <c r="G923" s="2">
        <f t="shared" si="129"/>
        <v>7</v>
      </c>
      <c r="H923" s="2">
        <f t="shared" si="130"/>
        <v>3</v>
      </c>
      <c r="I923" s="2" t="str">
        <f t="shared" si="131"/>
        <v>Julio</v>
      </c>
      <c r="J923" s="2"/>
      <c r="K923" s="2"/>
      <c r="L923" s="2" t="str">
        <f t="shared" si="132"/>
        <v>Derivados financierosReporte diario de forwardsDiario4328043284</v>
      </c>
    </row>
    <row r="924" spans="1:12" s="7" customFormat="1" ht="15.95" customHeight="1" x14ac:dyDescent="0.2">
      <c r="A924" s="7" t="s">
        <v>29</v>
      </c>
      <c r="B924" s="7" t="s">
        <v>28</v>
      </c>
      <c r="C924" s="7" t="s">
        <v>26</v>
      </c>
      <c r="D924" s="3">
        <v>43283</v>
      </c>
      <c r="E924" s="3">
        <v>43285</v>
      </c>
      <c r="F924" s="2">
        <f t="shared" si="128"/>
        <v>2018</v>
      </c>
      <c r="G924" s="2">
        <f t="shared" si="129"/>
        <v>7</v>
      </c>
      <c r="H924" s="2">
        <f t="shared" si="130"/>
        <v>4</v>
      </c>
      <c r="I924" s="2" t="str">
        <f t="shared" si="131"/>
        <v>Julio</v>
      </c>
      <c r="J924" s="2"/>
      <c r="K924" s="2"/>
      <c r="L924" s="2" t="str">
        <f t="shared" si="132"/>
        <v>Derivados financierosReporte diario de forwardsDiario4328343285</v>
      </c>
    </row>
    <row r="925" spans="1:12" s="7" customFormat="1" ht="15.95" customHeight="1" x14ac:dyDescent="0.2">
      <c r="A925" s="7" t="s">
        <v>29</v>
      </c>
      <c r="B925" s="7" t="s">
        <v>28</v>
      </c>
      <c r="C925" s="7" t="s">
        <v>26</v>
      </c>
      <c r="D925" s="3">
        <v>43284</v>
      </c>
      <c r="E925" s="3">
        <v>43286</v>
      </c>
      <c r="F925" s="2">
        <f t="shared" si="128"/>
        <v>2018</v>
      </c>
      <c r="G925" s="2">
        <f t="shared" si="129"/>
        <v>7</v>
      </c>
      <c r="H925" s="2">
        <f t="shared" si="130"/>
        <v>5</v>
      </c>
      <c r="I925" s="2" t="str">
        <f t="shared" si="131"/>
        <v>Julio</v>
      </c>
      <c r="J925" s="2"/>
      <c r="K925" s="2"/>
      <c r="L925" s="2" t="str">
        <f t="shared" si="132"/>
        <v>Derivados financierosReporte diario de forwardsDiario4328443286</v>
      </c>
    </row>
    <row r="926" spans="1:12" s="7" customFormat="1" ht="15.95" customHeight="1" x14ac:dyDescent="0.2">
      <c r="A926" s="7" t="s">
        <v>29</v>
      </c>
      <c r="B926" s="7" t="s">
        <v>28</v>
      </c>
      <c r="C926" s="7" t="s">
        <v>26</v>
      </c>
      <c r="D926" s="3">
        <v>43285</v>
      </c>
      <c r="E926" s="3">
        <v>43287</v>
      </c>
      <c r="F926" s="2">
        <f t="shared" si="128"/>
        <v>2018</v>
      </c>
      <c r="G926" s="2">
        <f t="shared" si="129"/>
        <v>7</v>
      </c>
      <c r="H926" s="2">
        <f t="shared" si="130"/>
        <v>6</v>
      </c>
      <c r="I926" s="2" t="str">
        <f t="shared" si="131"/>
        <v>Julio</v>
      </c>
      <c r="J926" s="2"/>
      <c r="K926" s="2"/>
      <c r="L926" s="2" t="str">
        <f t="shared" si="132"/>
        <v>Derivados financierosReporte diario de forwardsDiario4328543287</v>
      </c>
    </row>
    <row r="927" spans="1:12" s="7" customFormat="1" ht="15.95" customHeight="1" x14ac:dyDescent="0.2">
      <c r="A927" s="7" t="s">
        <v>29</v>
      </c>
      <c r="B927" s="7" t="s">
        <v>28</v>
      </c>
      <c r="C927" s="7" t="s">
        <v>26</v>
      </c>
      <c r="D927" s="3">
        <v>43286</v>
      </c>
      <c r="E927" s="3">
        <v>43290</v>
      </c>
      <c r="F927" s="2">
        <f t="shared" si="128"/>
        <v>2018</v>
      </c>
      <c r="G927" s="2">
        <f t="shared" si="129"/>
        <v>7</v>
      </c>
      <c r="H927" s="2">
        <f t="shared" si="130"/>
        <v>9</v>
      </c>
      <c r="I927" s="2" t="str">
        <f t="shared" si="131"/>
        <v>Julio</v>
      </c>
      <c r="J927" s="2"/>
      <c r="K927" s="2"/>
      <c r="L927" s="2" t="str">
        <f t="shared" si="132"/>
        <v>Derivados financierosReporte diario de forwardsDiario4328643290</v>
      </c>
    </row>
    <row r="928" spans="1:12" s="7" customFormat="1" ht="15.95" customHeight="1" x14ac:dyDescent="0.2">
      <c r="A928" s="7" t="s">
        <v>29</v>
      </c>
      <c r="B928" s="7" t="s">
        <v>28</v>
      </c>
      <c r="C928" s="7" t="s">
        <v>26</v>
      </c>
      <c r="D928" s="3">
        <v>43287</v>
      </c>
      <c r="E928" s="3">
        <v>43291</v>
      </c>
      <c r="F928" s="2">
        <f t="shared" si="128"/>
        <v>2018</v>
      </c>
      <c r="G928" s="2">
        <f t="shared" si="129"/>
        <v>7</v>
      </c>
      <c r="H928" s="2">
        <f t="shared" si="130"/>
        <v>10</v>
      </c>
      <c r="I928" s="2" t="str">
        <f t="shared" si="131"/>
        <v>Julio</v>
      </c>
      <c r="J928" s="2"/>
      <c r="K928" s="2"/>
      <c r="L928" s="2" t="str">
        <f t="shared" si="132"/>
        <v>Derivados financierosReporte diario de forwardsDiario4328743291</v>
      </c>
    </row>
    <row r="929" spans="1:12" s="7" customFormat="1" ht="15.95" customHeight="1" x14ac:dyDescent="0.2">
      <c r="A929" s="7" t="s">
        <v>29</v>
      </c>
      <c r="B929" s="7" t="s">
        <v>28</v>
      </c>
      <c r="C929" s="7" t="s">
        <v>26</v>
      </c>
      <c r="D929" s="3">
        <v>43290</v>
      </c>
      <c r="E929" s="3">
        <v>43292</v>
      </c>
      <c r="F929" s="2">
        <f t="shared" si="128"/>
        <v>2018</v>
      </c>
      <c r="G929" s="2">
        <f t="shared" si="129"/>
        <v>7</v>
      </c>
      <c r="H929" s="2">
        <f t="shared" si="130"/>
        <v>11</v>
      </c>
      <c r="I929" s="2" t="str">
        <f t="shared" si="131"/>
        <v>Julio</v>
      </c>
      <c r="J929" s="2"/>
      <c r="K929" s="2"/>
      <c r="L929" s="2" t="str">
        <f t="shared" si="132"/>
        <v>Derivados financierosReporte diario de forwardsDiario4329043292</v>
      </c>
    </row>
    <row r="930" spans="1:12" s="7" customFormat="1" ht="15.95" customHeight="1" x14ac:dyDescent="0.2">
      <c r="A930" s="7" t="s">
        <v>29</v>
      </c>
      <c r="B930" s="7" t="s">
        <v>28</v>
      </c>
      <c r="C930" s="7" t="s">
        <v>26</v>
      </c>
      <c r="D930" s="3">
        <v>43291</v>
      </c>
      <c r="E930" s="3">
        <v>43293</v>
      </c>
      <c r="F930" s="2">
        <f t="shared" si="128"/>
        <v>2018</v>
      </c>
      <c r="G930" s="2">
        <f t="shared" si="129"/>
        <v>7</v>
      </c>
      <c r="H930" s="2">
        <f t="shared" si="130"/>
        <v>12</v>
      </c>
      <c r="I930" s="2" t="str">
        <f t="shared" si="131"/>
        <v>Julio</v>
      </c>
      <c r="J930" s="2"/>
      <c r="K930" s="2"/>
      <c r="L930" s="2" t="str">
        <f t="shared" si="132"/>
        <v>Derivados financierosReporte diario de forwardsDiario4329143293</v>
      </c>
    </row>
    <row r="931" spans="1:12" s="7" customFormat="1" ht="15.95" customHeight="1" x14ac:dyDescent="0.2">
      <c r="A931" s="7" t="s">
        <v>29</v>
      </c>
      <c r="B931" s="7" t="s">
        <v>28</v>
      </c>
      <c r="C931" s="7" t="s">
        <v>26</v>
      </c>
      <c r="D931" s="3">
        <v>43292</v>
      </c>
      <c r="E931" s="3">
        <v>43294</v>
      </c>
      <c r="F931" s="2">
        <f t="shared" si="128"/>
        <v>2018</v>
      </c>
      <c r="G931" s="2">
        <f t="shared" si="129"/>
        <v>7</v>
      </c>
      <c r="H931" s="2">
        <f t="shared" si="130"/>
        <v>13</v>
      </c>
      <c r="I931" s="2" t="str">
        <f t="shared" si="131"/>
        <v>Julio</v>
      </c>
      <c r="J931" s="2"/>
      <c r="K931" s="2"/>
      <c r="L931" s="2" t="str">
        <f t="shared" si="132"/>
        <v>Derivados financierosReporte diario de forwardsDiario4329243294</v>
      </c>
    </row>
    <row r="932" spans="1:12" s="7" customFormat="1" ht="15.95" customHeight="1" x14ac:dyDescent="0.2">
      <c r="A932" s="7" t="s">
        <v>29</v>
      </c>
      <c r="B932" s="7" t="s">
        <v>28</v>
      </c>
      <c r="C932" s="7" t="s">
        <v>26</v>
      </c>
      <c r="D932" s="3">
        <v>43293</v>
      </c>
      <c r="E932" s="3">
        <v>43297</v>
      </c>
      <c r="F932" s="2">
        <f t="shared" si="128"/>
        <v>2018</v>
      </c>
      <c r="G932" s="2">
        <f t="shared" si="129"/>
        <v>7</v>
      </c>
      <c r="H932" s="2">
        <f t="shared" si="130"/>
        <v>16</v>
      </c>
      <c r="I932" s="2" t="str">
        <f t="shared" si="131"/>
        <v>Julio</v>
      </c>
      <c r="J932" s="2"/>
      <c r="K932" s="2"/>
      <c r="L932" s="2" t="str">
        <f t="shared" si="132"/>
        <v>Derivados financierosReporte diario de forwardsDiario4329343297</v>
      </c>
    </row>
    <row r="933" spans="1:12" s="7" customFormat="1" ht="15.95" customHeight="1" x14ac:dyDescent="0.2">
      <c r="A933" s="7" t="s">
        <v>29</v>
      </c>
      <c r="B933" s="7" t="s">
        <v>28</v>
      </c>
      <c r="C933" s="7" t="s">
        <v>26</v>
      </c>
      <c r="D933" s="3">
        <v>43294</v>
      </c>
      <c r="E933" s="3">
        <v>43298</v>
      </c>
      <c r="F933" s="2">
        <f t="shared" si="128"/>
        <v>2018</v>
      </c>
      <c r="G933" s="2">
        <f t="shared" si="129"/>
        <v>7</v>
      </c>
      <c r="H933" s="2">
        <f t="shared" si="130"/>
        <v>17</v>
      </c>
      <c r="I933" s="2" t="str">
        <f t="shared" si="131"/>
        <v>Julio</v>
      </c>
      <c r="J933" s="2"/>
      <c r="K933" s="2"/>
      <c r="L933" s="2" t="str">
        <f t="shared" si="132"/>
        <v>Derivados financierosReporte diario de forwardsDiario4329443298</v>
      </c>
    </row>
    <row r="934" spans="1:12" s="7" customFormat="1" ht="15.95" customHeight="1" x14ac:dyDescent="0.2">
      <c r="A934" s="7" t="s">
        <v>29</v>
      </c>
      <c r="B934" s="7" t="s">
        <v>28</v>
      </c>
      <c r="C934" s="7" t="s">
        <v>26</v>
      </c>
      <c r="D934" s="3">
        <v>43297</v>
      </c>
      <c r="E934" s="3">
        <v>43299</v>
      </c>
      <c r="F934" s="2">
        <f t="shared" si="128"/>
        <v>2018</v>
      </c>
      <c r="G934" s="2">
        <f t="shared" si="129"/>
        <v>7</v>
      </c>
      <c r="H934" s="2">
        <f t="shared" si="130"/>
        <v>18</v>
      </c>
      <c r="I934" s="2" t="str">
        <f t="shared" si="131"/>
        <v>Julio</v>
      </c>
      <c r="J934" s="2"/>
      <c r="K934" s="2"/>
      <c r="L934" s="2" t="str">
        <f t="shared" si="132"/>
        <v>Derivados financierosReporte diario de forwardsDiario4329743299</v>
      </c>
    </row>
    <row r="935" spans="1:12" s="7" customFormat="1" ht="15.95" customHeight="1" x14ac:dyDescent="0.2">
      <c r="A935" s="7" t="s">
        <v>29</v>
      </c>
      <c r="B935" s="7" t="s">
        <v>28</v>
      </c>
      <c r="C935" s="7" t="s">
        <v>26</v>
      </c>
      <c r="D935" s="3">
        <v>43298</v>
      </c>
      <c r="E935" s="3">
        <v>43300</v>
      </c>
      <c r="F935" s="2">
        <f t="shared" si="128"/>
        <v>2018</v>
      </c>
      <c r="G935" s="2">
        <f t="shared" si="129"/>
        <v>7</v>
      </c>
      <c r="H935" s="2">
        <f t="shared" si="130"/>
        <v>19</v>
      </c>
      <c r="I935" s="2" t="str">
        <f t="shared" si="131"/>
        <v>Julio</v>
      </c>
      <c r="J935" s="2"/>
      <c r="K935" s="2"/>
      <c r="L935" s="2" t="str">
        <f t="shared" si="132"/>
        <v>Derivados financierosReporte diario de forwardsDiario4329843300</v>
      </c>
    </row>
    <row r="936" spans="1:12" ht="15.95" customHeight="1" x14ac:dyDescent="0.2">
      <c r="A936" s="7" t="s">
        <v>29</v>
      </c>
      <c r="B936" s="7" t="s">
        <v>28</v>
      </c>
      <c r="C936" s="7" t="s">
        <v>26</v>
      </c>
      <c r="D936" s="3">
        <v>43300</v>
      </c>
      <c r="E936" s="3">
        <v>43304</v>
      </c>
      <c r="F936" s="2">
        <f t="shared" si="128"/>
        <v>2018</v>
      </c>
      <c r="G936" s="2">
        <f t="shared" si="129"/>
        <v>7</v>
      </c>
      <c r="H936" s="2">
        <f t="shared" si="130"/>
        <v>23</v>
      </c>
      <c r="I936" s="2" t="str">
        <f t="shared" si="131"/>
        <v>Julio</v>
      </c>
      <c r="L936" s="2" t="str">
        <f t="shared" si="132"/>
        <v>Derivados financierosReporte diario de forwardsDiario4330043304</v>
      </c>
    </row>
    <row r="937" spans="1:12" ht="15.95" customHeight="1" x14ac:dyDescent="0.2">
      <c r="A937" s="7" t="s">
        <v>29</v>
      </c>
      <c r="B937" s="7" t="s">
        <v>28</v>
      </c>
      <c r="C937" s="7" t="s">
        <v>26</v>
      </c>
      <c r="D937" s="3">
        <v>43301</v>
      </c>
      <c r="E937" s="3">
        <v>43305</v>
      </c>
      <c r="F937" s="2">
        <f t="shared" si="128"/>
        <v>2018</v>
      </c>
      <c r="G937" s="2">
        <f t="shared" si="129"/>
        <v>7</v>
      </c>
      <c r="H937" s="2">
        <f t="shared" si="130"/>
        <v>24</v>
      </c>
      <c r="I937" s="2" t="str">
        <f t="shared" si="131"/>
        <v>Julio</v>
      </c>
      <c r="L937" s="2" t="str">
        <f t="shared" si="132"/>
        <v>Derivados financierosReporte diario de forwardsDiario4330143305</v>
      </c>
    </row>
    <row r="938" spans="1:12" ht="15.95" customHeight="1" x14ac:dyDescent="0.2">
      <c r="A938" s="7" t="s">
        <v>29</v>
      </c>
      <c r="B938" s="7" t="s">
        <v>28</v>
      </c>
      <c r="C938" s="7" t="s">
        <v>26</v>
      </c>
      <c r="D938" s="3">
        <v>43304</v>
      </c>
      <c r="E938" s="3">
        <v>43306</v>
      </c>
      <c r="F938" s="2">
        <f t="shared" si="128"/>
        <v>2018</v>
      </c>
      <c r="G938" s="2">
        <f t="shared" si="129"/>
        <v>7</v>
      </c>
      <c r="H938" s="2">
        <f t="shared" si="130"/>
        <v>25</v>
      </c>
      <c r="I938" s="2" t="str">
        <f t="shared" si="131"/>
        <v>Julio</v>
      </c>
      <c r="L938" s="2" t="str">
        <f t="shared" si="132"/>
        <v>Derivados financierosReporte diario de forwardsDiario4330443306</v>
      </c>
    </row>
    <row r="939" spans="1:12" ht="15.95" customHeight="1" x14ac:dyDescent="0.2">
      <c r="A939" s="7" t="s">
        <v>29</v>
      </c>
      <c r="B939" s="7" t="s">
        <v>28</v>
      </c>
      <c r="C939" s="7" t="s">
        <v>26</v>
      </c>
      <c r="D939" s="3">
        <v>43305</v>
      </c>
      <c r="E939" s="3">
        <v>43307</v>
      </c>
      <c r="F939" s="2">
        <f t="shared" si="128"/>
        <v>2018</v>
      </c>
      <c r="G939" s="2">
        <f t="shared" si="129"/>
        <v>7</v>
      </c>
      <c r="H939" s="2">
        <f t="shared" si="130"/>
        <v>26</v>
      </c>
      <c r="I939" s="2" t="str">
        <f t="shared" si="131"/>
        <v>Julio</v>
      </c>
      <c r="L939" s="2" t="str">
        <f t="shared" si="132"/>
        <v>Derivados financierosReporte diario de forwardsDiario4330543307</v>
      </c>
    </row>
    <row r="940" spans="1:12" ht="15.95" customHeight="1" x14ac:dyDescent="0.2">
      <c r="A940" s="7" t="s">
        <v>29</v>
      </c>
      <c r="B940" s="7" t="s">
        <v>28</v>
      </c>
      <c r="C940" s="7" t="s">
        <v>26</v>
      </c>
      <c r="D940" s="3">
        <v>43306</v>
      </c>
      <c r="E940" s="3">
        <v>43308</v>
      </c>
      <c r="F940" s="2">
        <f t="shared" si="128"/>
        <v>2018</v>
      </c>
      <c r="G940" s="2">
        <f t="shared" si="129"/>
        <v>7</v>
      </c>
      <c r="H940" s="2">
        <f t="shared" si="130"/>
        <v>27</v>
      </c>
      <c r="I940" s="2" t="str">
        <f t="shared" si="131"/>
        <v>Julio</v>
      </c>
      <c r="L940" s="2" t="str">
        <f t="shared" si="132"/>
        <v>Derivados financierosReporte diario de forwardsDiario4330643308</v>
      </c>
    </row>
    <row r="941" spans="1:12" ht="15.95" customHeight="1" x14ac:dyDescent="0.2">
      <c r="A941" s="7" t="s">
        <v>29</v>
      </c>
      <c r="B941" s="7" t="s">
        <v>28</v>
      </c>
      <c r="C941" s="7" t="s">
        <v>26</v>
      </c>
      <c r="D941" s="3">
        <v>43307</v>
      </c>
      <c r="E941" s="3">
        <v>43311</v>
      </c>
      <c r="F941" s="2">
        <f t="shared" si="128"/>
        <v>2018</v>
      </c>
      <c r="G941" s="2">
        <f t="shared" si="129"/>
        <v>7</v>
      </c>
      <c r="H941" s="2">
        <f t="shared" si="130"/>
        <v>30</v>
      </c>
      <c r="I941" s="2" t="str">
        <f t="shared" si="131"/>
        <v>Julio</v>
      </c>
      <c r="L941" s="2" t="str">
        <f t="shared" si="132"/>
        <v>Derivados financierosReporte diario de forwardsDiario4330743311</v>
      </c>
    </row>
    <row r="942" spans="1:12" ht="15.95" customHeight="1" x14ac:dyDescent="0.2">
      <c r="A942" s="7" t="s">
        <v>29</v>
      </c>
      <c r="B942" s="7" t="s">
        <v>28</v>
      </c>
      <c r="C942" s="7" t="s">
        <v>26</v>
      </c>
      <c r="D942" s="3">
        <v>43308</v>
      </c>
      <c r="E942" s="3">
        <v>43312</v>
      </c>
      <c r="F942" s="2">
        <f t="shared" si="128"/>
        <v>2018</v>
      </c>
      <c r="G942" s="2">
        <f t="shared" si="129"/>
        <v>7</v>
      </c>
      <c r="H942" s="2">
        <f t="shared" si="130"/>
        <v>31</v>
      </c>
      <c r="I942" s="2" t="str">
        <f t="shared" si="131"/>
        <v>Julio</v>
      </c>
      <c r="L942" s="2" t="str">
        <f t="shared" si="132"/>
        <v>Derivados financierosReporte diario de forwardsDiario4330843312</v>
      </c>
    </row>
    <row r="943" spans="1:12" ht="15.95" customHeight="1" x14ac:dyDescent="0.2">
      <c r="A943" s="7" t="s">
        <v>29</v>
      </c>
      <c r="B943" s="7" t="s">
        <v>28</v>
      </c>
      <c r="C943" s="7" t="s">
        <v>26</v>
      </c>
      <c r="D943" s="3">
        <v>43311</v>
      </c>
      <c r="E943" s="3">
        <v>43313</v>
      </c>
      <c r="F943" s="2">
        <f t="shared" si="128"/>
        <v>2018</v>
      </c>
      <c r="G943" s="2">
        <f t="shared" si="129"/>
        <v>8</v>
      </c>
      <c r="H943" s="2">
        <f t="shared" si="130"/>
        <v>1</v>
      </c>
      <c r="I943" s="2" t="str">
        <f t="shared" si="131"/>
        <v>Agosto</v>
      </c>
      <c r="L943" s="2" t="str">
        <f t="shared" si="132"/>
        <v>Derivados financierosReporte diario de forwardsDiario4331143313</v>
      </c>
    </row>
    <row r="944" spans="1:12" ht="15.95" customHeight="1" x14ac:dyDescent="0.2">
      <c r="A944" s="7" t="s">
        <v>29</v>
      </c>
      <c r="B944" s="7" t="s">
        <v>28</v>
      </c>
      <c r="C944" s="7" t="s">
        <v>26</v>
      </c>
      <c r="D944" s="3">
        <v>43312</v>
      </c>
      <c r="E944" s="3">
        <v>43314</v>
      </c>
      <c r="F944" s="2">
        <f t="shared" si="128"/>
        <v>2018</v>
      </c>
      <c r="G944" s="2">
        <f t="shared" si="129"/>
        <v>8</v>
      </c>
      <c r="H944" s="2">
        <f t="shared" si="130"/>
        <v>2</v>
      </c>
      <c r="I944" s="2" t="str">
        <f t="shared" si="131"/>
        <v>Agosto</v>
      </c>
      <c r="L944" s="2" t="str">
        <f t="shared" si="132"/>
        <v>Derivados financierosReporte diario de forwardsDiario4331243314</v>
      </c>
    </row>
    <row r="945" spans="1:12" ht="15.95" customHeight="1" x14ac:dyDescent="0.2">
      <c r="A945" s="7" t="s">
        <v>29</v>
      </c>
      <c r="B945" s="7" t="s">
        <v>28</v>
      </c>
      <c r="C945" s="7" t="s">
        <v>26</v>
      </c>
      <c r="D945" s="3">
        <v>43313</v>
      </c>
      <c r="E945" s="3">
        <v>43315</v>
      </c>
      <c r="F945" s="2">
        <f t="shared" si="128"/>
        <v>2018</v>
      </c>
      <c r="G945" s="2">
        <f t="shared" si="129"/>
        <v>8</v>
      </c>
      <c r="H945" s="2">
        <f t="shared" si="130"/>
        <v>3</v>
      </c>
      <c r="I945" s="2" t="str">
        <f t="shared" si="131"/>
        <v>Agosto</v>
      </c>
      <c r="L945" s="2" t="str">
        <f t="shared" si="132"/>
        <v>Derivados financierosReporte diario de forwardsDiario4331343315</v>
      </c>
    </row>
    <row r="946" spans="1:12" ht="15.95" customHeight="1" x14ac:dyDescent="0.2">
      <c r="A946" s="7" t="s">
        <v>29</v>
      </c>
      <c r="B946" s="7" t="s">
        <v>28</v>
      </c>
      <c r="C946" s="7" t="s">
        <v>26</v>
      </c>
      <c r="D946" s="3">
        <v>43314</v>
      </c>
      <c r="E946" s="3">
        <v>43318</v>
      </c>
      <c r="F946" s="2">
        <f t="shared" si="128"/>
        <v>2018</v>
      </c>
      <c r="G946" s="2">
        <f t="shared" si="129"/>
        <v>8</v>
      </c>
      <c r="H946" s="2">
        <f t="shared" si="130"/>
        <v>6</v>
      </c>
      <c r="I946" s="2" t="str">
        <f t="shared" si="131"/>
        <v>Agosto</v>
      </c>
      <c r="L946" s="2" t="str">
        <f t="shared" si="132"/>
        <v>Derivados financierosReporte diario de forwardsDiario4331443318</v>
      </c>
    </row>
    <row r="947" spans="1:12" ht="15.95" customHeight="1" x14ac:dyDescent="0.2">
      <c r="A947" s="7" t="s">
        <v>29</v>
      </c>
      <c r="B947" s="7" t="s">
        <v>28</v>
      </c>
      <c r="C947" s="7" t="s">
        <v>26</v>
      </c>
      <c r="D947" s="3">
        <v>43317</v>
      </c>
      <c r="E947" s="3">
        <v>43320</v>
      </c>
      <c r="F947" s="2">
        <f t="shared" si="128"/>
        <v>2018</v>
      </c>
      <c r="G947" s="2">
        <f t="shared" si="129"/>
        <v>8</v>
      </c>
      <c r="H947" s="2">
        <f t="shared" si="130"/>
        <v>8</v>
      </c>
      <c r="I947" s="2" t="str">
        <f t="shared" si="131"/>
        <v>Agosto</v>
      </c>
      <c r="L947" s="2" t="str">
        <f t="shared" si="132"/>
        <v>Derivados financierosReporte diario de forwardsDiario4331743320</v>
      </c>
    </row>
    <row r="948" spans="1:12" ht="15.95" customHeight="1" x14ac:dyDescent="0.2">
      <c r="A948" s="7" t="s">
        <v>29</v>
      </c>
      <c r="B948" s="7" t="s">
        <v>28</v>
      </c>
      <c r="C948" s="7" t="s">
        <v>26</v>
      </c>
      <c r="D948" s="3">
        <v>43319</v>
      </c>
      <c r="E948" s="3">
        <v>43321</v>
      </c>
      <c r="F948" s="2">
        <f t="shared" si="128"/>
        <v>2018</v>
      </c>
      <c r="G948" s="2">
        <f t="shared" si="129"/>
        <v>8</v>
      </c>
      <c r="H948" s="2">
        <f t="shared" si="130"/>
        <v>9</v>
      </c>
      <c r="I948" s="2" t="str">
        <f t="shared" si="131"/>
        <v>Agosto</v>
      </c>
      <c r="L948" s="2" t="str">
        <f t="shared" si="132"/>
        <v>Derivados financierosReporte diario de forwardsDiario4331943321</v>
      </c>
    </row>
    <row r="949" spans="1:12" ht="15.95" customHeight="1" x14ac:dyDescent="0.2">
      <c r="A949" s="7" t="s">
        <v>29</v>
      </c>
      <c r="B949" s="7" t="s">
        <v>28</v>
      </c>
      <c r="C949" s="7" t="s">
        <v>26</v>
      </c>
      <c r="D949" s="3">
        <v>43320</v>
      </c>
      <c r="E949" s="3">
        <v>43322</v>
      </c>
      <c r="F949" s="2">
        <f t="shared" si="128"/>
        <v>2018</v>
      </c>
      <c r="G949" s="2">
        <f t="shared" si="129"/>
        <v>8</v>
      </c>
      <c r="H949" s="2">
        <f t="shared" si="130"/>
        <v>10</v>
      </c>
      <c r="I949" s="2" t="str">
        <f t="shared" si="131"/>
        <v>Agosto</v>
      </c>
      <c r="L949" s="2" t="str">
        <f t="shared" si="132"/>
        <v>Derivados financierosReporte diario de forwardsDiario4332043322</v>
      </c>
    </row>
    <row r="950" spans="1:12" ht="15.95" customHeight="1" x14ac:dyDescent="0.2">
      <c r="A950" s="7" t="s">
        <v>29</v>
      </c>
      <c r="B950" s="7" t="s">
        <v>28</v>
      </c>
      <c r="C950" s="7" t="s">
        <v>26</v>
      </c>
      <c r="D950" s="3">
        <v>43321</v>
      </c>
      <c r="E950" s="3">
        <v>43325</v>
      </c>
      <c r="F950" s="2">
        <f t="shared" si="128"/>
        <v>2018</v>
      </c>
      <c r="G950" s="2">
        <f t="shared" si="129"/>
        <v>8</v>
      </c>
      <c r="H950" s="2">
        <f t="shared" si="130"/>
        <v>13</v>
      </c>
      <c r="I950" s="2" t="str">
        <f t="shared" si="131"/>
        <v>Agosto</v>
      </c>
      <c r="L950" s="2" t="str">
        <f t="shared" si="132"/>
        <v>Derivados financierosReporte diario de forwardsDiario4332143325</v>
      </c>
    </row>
    <row r="951" spans="1:12" ht="15.95" customHeight="1" x14ac:dyDescent="0.2">
      <c r="A951" s="7" t="s">
        <v>29</v>
      </c>
      <c r="B951" s="7" t="s">
        <v>28</v>
      </c>
      <c r="C951" s="7" t="s">
        <v>26</v>
      </c>
      <c r="D951" s="3">
        <v>43322</v>
      </c>
      <c r="E951" s="3">
        <v>43326</v>
      </c>
      <c r="F951" s="2">
        <f t="shared" si="128"/>
        <v>2018</v>
      </c>
      <c r="G951" s="2">
        <f t="shared" si="129"/>
        <v>8</v>
      </c>
      <c r="H951" s="2">
        <f t="shared" si="130"/>
        <v>14</v>
      </c>
      <c r="I951" s="2" t="str">
        <f t="shared" si="131"/>
        <v>Agosto</v>
      </c>
      <c r="L951" s="2" t="str">
        <f t="shared" si="132"/>
        <v>Derivados financierosReporte diario de forwardsDiario4332243326</v>
      </c>
    </row>
    <row r="952" spans="1:12" ht="15.95" customHeight="1" x14ac:dyDescent="0.2">
      <c r="A952" s="7" t="s">
        <v>29</v>
      </c>
      <c r="B952" s="7" t="s">
        <v>28</v>
      </c>
      <c r="C952" s="7" t="s">
        <v>26</v>
      </c>
      <c r="D952" s="3">
        <v>43325</v>
      </c>
      <c r="E952" s="3">
        <v>43327</v>
      </c>
      <c r="F952" s="2">
        <f t="shared" si="128"/>
        <v>2018</v>
      </c>
      <c r="G952" s="2">
        <f t="shared" si="129"/>
        <v>8</v>
      </c>
      <c r="H952" s="2">
        <f t="shared" si="130"/>
        <v>15</v>
      </c>
      <c r="I952" s="2" t="str">
        <f t="shared" si="131"/>
        <v>Agosto</v>
      </c>
      <c r="L952" s="2" t="str">
        <f t="shared" si="132"/>
        <v>Derivados financierosReporte diario de forwardsDiario4332543327</v>
      </c>
    </row>
    <row r="953" spans="1:12" ht="15.95" customHeight="1" x14ac:dyDescent="0.2">
      <c r="A953" s="7" t="s">
        <v>29</v>
      </c>
      <c r="B953" s="7" t="s">
        <v>28</v>
      </c>
      <c r="C953" s="7" t="s">
        <v>26</v>
      </c>
      <c r="D953" s="3">
        <v>43326</v>
      </c>
      <c r="E953" s="3">
        <v>43328</v>
      </c>
      <c r="F953" s="2">
        <f t="shared" si="128"/>
        <v>2018</v>
      </c>
      <c r="G953" s="2">
        <f t="shared" si="129"/>
        <v>8</v>
      </c>
      <c r="H953" s="2">
        <f t="shared" si="130"/>
        <v>16</v>
      </c>
      <c r="I953" s="2" t="str">
        <f t="shared" si="131"/>
        <v>Agosto</v>
      </c>
      <c r="L953" s="2" t="str">
        <f t="shared" si="132"/>
        <v>Derivados financierosReporte diario de forwardsDiario4332643328</v>
      </c>
    </row>
    <row r="954" spans="1:12" ht="15.95" customHeight="1" x14ac:dyDescent="0.2">
      <c r="A954" s="7" t="s">
        <v>29</v>
      </c>
      <c r="B954" s="7" t="s">
        <v>28</v>
      </c>
      <c r="C954" s="7" t="s">
        <v>26</v>
      </c>
      <c r="D954" s="3">
        <v>43327</v>
      </c>
      <c r="E954" s="3">
        <v>43329</v>
      </c>
      <c r="F954" s="2">
        <f t="shared" si="128"/>
        <v>2018</v>
      </c>
      <c r="G954" s="2">
        <f t="shared" si="129"/>
        <v>8</v>
      </c>
      <c r="H954" s="2">
        <f t="shared" si="130"/>
        <v>17</v>
      </c>
      <c r="I954" s="2" t="str">
        <f t="shared" si="131"/>
        <v>Agosto</v>
      </c>
      <c r="L954" s="2" t="str">
        <f t="shared" si="132"/>
        <v>Derivados financierosReporte diario de forwardsDiario4332743329</v>
      </c>
    </row>
    <row r="955" spans="1:12" ht="15.95" customHeight="1" x14ac:dyDescent="0.2">
      <c r="A955" s="7" t="s">
        <v>29</v>
      </c>
      <c r="B955" s="7" t="s">
        <v>28</v>
      </c>
      <c r="C955" s="7" t="s">
        <v>26</v>
      </c>
      <c r="D955" s="3">
        <v>43329</v>
      </c>
      <c r="E955" s="3">
        <v>43333</v>
      </c>
      <c r="F955" s="2">
        <f t="shared" si="128"/>
        <v>2018</v>
      </c>
      <c r="G955" s="2">
        <f t="shared" si="129"/>
        <v>8</v>
      </c>
      <c r="H955" s="2">
        <f t="shared" si="130"/>
        <v>21</v>
      </c>
      <c r="I955" s="2" t="str">
        <f t="shared" si="131"/>
        <v>Agosto</v>
      </c>
      <c r="L955" s="2" t="str">
        <f t="shared" si="132"/>
        <v>Derivados financierosReporte diario de forwardsDiario4332943333</v>
      </c>
    </row>
    <row r="956" spans="1:12" ht="15.95" customHeight="1" x14ac:dyDescent="0.2">
      <c r="A956" s="7" t="s">
        <v>29</v>
      </c>
      <c r="B956" s="7" t="s">
        <v>28</v>
      </c>
      <c r="C956" s="7" t="s">
        <v>26</v>
      </c>
      <c r="D956" s="3">
        <v>43332</v>
      </c>
      <c r="E956" s="3">
        <v>43334</v>
      </c>
      <c r="F956" s="2">
        <f t="shared" si="128"/>
        <v>2018</v>
      </c>
      <c r="G956" s="2">
        <f t="shared" si="129"/>
        <v>8</v>
      </c>
      <c r="H956" s="2">
        <f t="shared" si="130"/>
        <v>22</v>
      </c>
      <c r="I956" s="2" t="str">
        <f t="shared" si="131"/>
        <v>Agosto</v>
      </c>
      <c r="L956" s="2" t="str">
        <f t="shared" si="132"/>
        <v>Derivados financierosReporte diario de forwardsDiario4333243334</v>
      </c>
    </row>
    <row r="957" spans="1:12" ht="15.95" customHeight="1" x14ac:dyDescent="0.2">
      <c r="A957" s="7" t="s">
        <v>29</v>
      </c>
      <c r="B957" s="7" t="s">
        <v>28</v>
      </c>
      <c r="C957" s="7" t="s">
        <v>26</v>
      </c>
      <c r="D957" s="3">
        <v>43333</v>
      </c>
      <c r="E957" s="3">
        <v>43335</v>
      </c>
      <c r="F957" s="2">
        <f t="shared" si="128"/>
        <v>2018</v>
      </c>
      <c r="G957" s="2">
        <f t="shared" si="129"/>
        <v>8</v>
      </c>
      <c r="H957" s="2">
        <f t="shared" si="130"/>
        <v>23</v>
      </c>
      <c r="I957" s="2" t="str">
        <f t="shared" si="131"/>
        <v>Agosto</v>
      </c>
      <c r="L957" s="2" t="str">
        <f t="shared" si="132"/>
        <v>Derivados financierosReporte diario de forwardsDiario4333343335</v>
      </c>
    </row>
    <row r="958" spans="1:12" ht="15.95" customHeight="1" x14ac:dyDescent="0.2">
      <c r="A958" s="7" t="s">
        <v>29</v>
      </c>
      <c r="B958" s="7" t="s">
        <v>28</v>
      </c>
      <c r="C958" s="7" t="s">
        <v>26</v>
      </c>
      <c r="D958" s="3">
        <v>43334</v>
      </c>
      <c r="E958" s="3">
        <v>43336</v>
      </c>
      <c r="F958" s="2">
        <f t="shared" si="128"/>
        <v>2018</v>
      </c>
      <c r="G958" s="2">
        <f t="shared" si="129"/>
        <v>8</v>
      </c>
      <c r="H958" s="2">
        <f t="shared" si="130"/>
        <v>24</v>
      </c>
      <c r="I958" s="2" t="str">
        <f t="shared" si="131"/>
        <v>Agosto</v>
      </c>
      <c r="L958" s="2" t="str">
        <f t="shared" si="132"/>
        <v>Derivados financierosReporte diario de forwardsDiario4333443336</v>
      </c>
    </row>
    <row r="959" spans="1:12" ht="15.95" customHeight="1" x14ac:dyDescent="0.2">
      <c r="A959" s="7" t="s">
        <v>29</v>
      </c>
      <c r="B959" s="7" t="s">
        <v>28</v>
      </c>
      <c r="C959" s="7" t="s">
        <v>26</v>
      </c>
      <c r="D959" s="3">
        <v>43335</v>
      </c>
      <c r="E959" s="3">
        <v>43339</v>
      </c>
      <c r="F959" s="2">
        <f t="shared" si="128"/>
        <v>2018</v>
      </c>
      <c r="G959" s="2">
        <f t="shared" si="129"/>
        <v>8</v>
      </c>
      <c r="H959" s="2">
        <f t="shared" si="130"/>
        <v>27</v>
      </c>
      <c r="I959" s="2" t="str">
        <f t="shared" si="131"/>
        <v>Agosto</v>
      </c>
      <c r="L959" s="2" t="str">
        <f t="shared" si="132"/>
        <v>Derivados financierosReporte diario de forwardsDiario4333543339</v>
      </c>
    </row>
    <row r="960" spans="1:12" ht="15.95" customHeight="1" x14ac:dyDescent="0.2">
      <c r="A960" s="7" t="s">
        <v>29</v>
      </c>
      <c r="B960" s="7" t="s">
        <v>28</v>
      </c>
      <c r="C960" s="7" t="s">
        <v>26</v>
      </c>
      <c r="D960" s="3">
        <v>43336</v>
      </c>
      <c r="E960" s="3">
        <v>43340</v>
      </c>
      <c r="F960" s="2">
        <f t="shared" si="128"/>
        <v>2018</v>
      </c>
      <c r="G960" s="2">
        <f t="shared" si="129"/>
        <v>8</v>
      </c>
      <c r="H960" s="2">
        <f t="shared" si="130"/>
        <v>28</v>
      </c>
      <c r="I960" s="2" t="str">
        <f t="shared" si="131"/>
        <v>Agosto</v>
      </c>
      <c r="L960" s="2" t="str">
        <f t="shared" si="132"/>
        <v>Derivados financierosReporte diario de forwardsDiario4333643340</v>
      </c>
    </row>
    <row r="961" spans="1:12" ht="15.95" customHeight="1" x14ac:dyDescent="0.2">
      <c r="A961" s="7" t="s">
        <v>29</v>
      </c>
      <c r="B961" s="7" t="s">
        <v>28</v>
      </c>
      <c r="C961" s="7" t="s">
        <v>26</v>
      </c>
      <c r="D961" s="3">
        <v>43339</v>
      </c>
      <c r="E961" s="3">
        <v>43341</v>
      </c>
      <c r="F961" s="2">
        <f t="shared" si="128"/>
        <v>2018</v>
      </c>
      <c r="G961" s="2">
        <f t="shared" si="129"/>
        <v>8</v>
      </c>
      <c r="H961" s="2">
        <f t="shared" si="130"/>
        <v>29</v>
      </c>
      <c r="I961" s="2" t="str">
        <f t="shared" si="131"/>
        <v>Agosto</v>
      </c>
      <c r="L961" s="2" t="str">
        <f t="shared" si="132"/>
        <v>Derivados financierosReporte diario de forwardsDiario4333943341</v>
      </c>
    </row>
    <row r="962" spans="1:12" ht="15.95" customHeight="1" x14ac:dyDescent="0.2">
      <c r="A962" s="7" t="s">
        <v>29</v>
      </c>
      <c r="B962" s="7" t="s">
        <v>28</v>
      </c>
      <c r="C962" s="7" t="s">
        <v>26</v>
      </c>
      <c r="D962" s="3">
        <v>43340</v>
      </c>
      <c r="E962" s="3">
        <v>43342</v>
      </c>
      <c r="F962" s="2">
        <f t="shared" si="128"/>
        <v>2018</v>
      </c>
      <c r="G962" s="2">
        <f t="shared" si="129"/>
        <v>8</v>
      </c>
      <c r="H962" s="2">
        <f t="shared" si="130"/>
        <v>30</v>
      </c>
      <c r="I962" s="2" t="str">
        <f t="shared" si="131"/>
        <v>Agosto</v>
      </c>
      <c r="L962" s="2" t="str">
        <f t="shared" si="132"/>
        <v>Derivados financierosReporte diario de forwardsDiario4334043342</v>
      </c>
    </row>
    <row r="963" spans="1:12" ht="15.95" customHeight="1" x14ac:dyDescent="0.2">
      <c r="A963" s="7" t="s">
        <v>29</v>
      </c>
      <c r="B963" s="7" t="s">
        <v>28</v>
      </c>
      <c r="C963" s="7" t="s">
        <v>26</v>
      </c>
      <c r="D963" s="3">
        <v>43341</v>
      </c>
      <c r="E963" s="3">
        <v>43343</v>
      </c>
      <c r="F963" s="2">
        <f t="shared" si="128"/>
        <v>2018</v>
      </c>
      <c r="G963" s="2">
        <f t="shared" si="129"/>
        <v>8</v>
      </c>
      <c r="H963" s="2">
        <f t="shared" si="130"/>
        <v>31</v>
      </c>
      <c r="I963" s="2" t="str">
        <f t="shared" si="131"/>
        <v>Agosto</v>
      </c>
      <c r="L963" s="2" t="str">
        <f t="shared" si="132"/>
        <v>Derivados financierosReporte diario de forwardsDiario4334143343</v>
      </c>
    </row>
    <row r="964" spans="1:12" ht="15.95" customHeight="1" x14ac:dyDescent="0.2">
      <c r="A964" s="7" t="s">
        <v>29</v>
      </c>
      <c r="B964" s="7" t="s">
        <v>28</v>
      </c>
      <c r="C964" s="7" t="s">
        <v>26</v>
      </c>
      <c r="D964" s="3">
        <v>43342</v>
      </c>
      <c r="E964" s="3">
        <v>43346</v>
      </c>
      <c r="F964" s="2">
        <f t="shared" si="128"/>
        <v>2018</v>
      </c>
      <c r="G964" s="2">
        <f t="shared" si="129"/>
        <v>9</v>
      </c>
      <c r="H964" s="2">
        <f t="shared" si="130"/>
        <v>3</v>
      </c>
      <c r="I964" s="2" t="str">
        <f t="shared" si="131"/>
        <v>Septiembre</v>
      </c>
      <c r="L964" s="2" t="str">
        <f t="shared" si="132"/>
        <v>Derivados financierosReporte diario de forwardsDiario4334243346</v>
      </c>
    </row>
    <row r="965" spans="1:12" ht="15.95" customHeight="1" x14ac:dyDescent="0.2">
      <c r="A965" s="7" t="s">
        <v>29</v>
      </c>
      <c r="B965" s="7" t="s">
        <v>28</v>
      </c>
      <c r="C965" s="7" t="s">
        <v>26</v>
      </c>
      <c r="D965" s="3">
        <v>43343</v>
      </c>
      <c r="E965" s="3">
        <v>43347</v>
      </c>
      <c r="F965" s="2">
        <f t="shared" si="128"/>
        <v>2018</v>
      </c>
      <c r="G965" s="2">
        <f t="shared" si="129"/>
        <v>9</v>
      </c>
      <c r="H965" s="2">
        <f t="shared" si="130"/>
        <v>4</v>
      </c>
      <c r="I965" s="2" t="str">
        <f t="shared" si="131"/>
        <v>Septiembre</v>
      </c>
      <c r="L965" s="2" t="str">
        <f t="shared" si="132"/>
        <v>Derivados financierosReporte diario de forwardsDiario4334343347</v>
      </c>
    </row>
    <row r="966" spans="1:12" ht="15.95" customHeight="1" x14ac:dyDescent="0.2">
      <c r="A966" s="7" t="s">
        <v>29</v>
      </c>
      <c r="B966" s="7" t="s">
        <v>28</v>
      </c>
      <c r="C966" s="7" t="s">
        <v>26</v>
      </c>
      <c r="D966" s="3">
        <v>43346</v>
      </c>
      <c r="E966" s="3">
        <v>43348</v>
      </c>
      <c r="F966" s="2">
        <f t="shared" si="128"/>
        <v>2018</v>
      </c>
      <c r="G966" s="2">
        <f t="shared" si="129"/>
        <v>9</v>
      </c>
      <c r="H966" s="2">
        <f t="shared" si="130"/>
        <v>5</v>
      </c>
      <c r="I966" s="2" t="str">
        <f t="shared" si="131"/>
        <v>Septiembre</v>
      </c>
      <c r="L966" s="2" t="str">
        <f t="shared" si="132"/>
        <v>Derivados financierosReporte diario de forwardsDiario4334643348</v>
      </c>
    </row>
    <row r="967" spans="1:12" ht="15.95" customHeight="1" x14ac:dyDescent="0.2">
      <c r="A967" s="7" t="s">
        <v>29</v>
      </c>
      <c r="B967" s="7" t="s">
        <v>28</v>
      </c>
      <c r="C967" s="7" t="s">
        <v>26</v>
      </c>
      <c r="D967" s="3">
        <v>43347</v>
      </c>
      <c r="E967" s="3">
        <v>43349</v>
      </c>
      <c r="F967" s="2">
        <f t="shared" si="128"/>
        <v>2018</v>
      </c>
      <c r="G967" s="2">
        <f t="shared" si="129"/>
        <v>9</v>
      </c>
      <c r="H967" s="2">
        <f t="shared" si="130"/>
        <v>6</v>
      </c>
      <c r="I967" s="2" t="str">
        <f t="shared" si="131"/>
        <v>Septiembre</v>
      </c>
      <c r="L967" s="2" t="str">
        <f t="shared" si="132"/>
        <v>Derivados financierosReporte diario de forwardsDiario4334743349</v>
      </c>
    </row>
    <row r="968" spans="1:12" ht="15.95" customHeight="1" x14ac:dyDescent="0.2">
      <c r="A968" s="7" t="s">
        <v>29</v>
      </c>
      <c r="B968" s="7" t="s">
        <v>28</v>
      </c>
      <c r="C968" s="7" t="s">
        <v>26</v>
      </c>
      <c r="D968" s="3">
        <v>43348</v>
      </c>
      <c r="E968" s="3">
        <v>43350</v>
      </c>
      <c r="F968" s="2">
        <f t="shared" si="128"/>
        <v>2018</v>
      </c>
      <c r="G968" s="2">
        <f t="shared" si="129"/>
        <v>9</v>
      </c>
      <c r="H968" s="2">
        <f t="shared" si="130"/>
        <v>7</v>
      </c>
      <c r="I968" s="2" t="str">
        <f t="shared" si="131"/>
        <v>Septiembre</v>
      </c>
      <c r="L968" s="2" t="str">
        <f t="shared" si="132"/>
        <v>Derivados financierosReporte diario de forwardsDiario4334843350</v>
      </c>
    </row>
    <row r="969" spans="1:12" ht="15.95" customHeight="1" x14ac:dyDescent="0.2">
      <c r="A969" s="7" t="s">
        <v>29</v>
      </c>
      <c r="B969" s="7" t="s">
        <v>28</v>
      </c>
      <c r="C969" s="7" t="s">
        <v>26</v>
      </c>
      <c r="D969" s="3">
        <v>43349</v>
      </c>
      <c r="E969" s="3">
        <v>43353</v>
      </c>
      <c r="F969" s="2">
        <f t="shared" si="128"/>
        <v>2018</v>
      </c>
      <c r="G969" s="2">
        <f t="shared" si="129"/>
        <v>9</v>
      </c>
      <c r="H969" s="2">
        <f t="shared" si="130"/>
        <v>10</v>
      </c>
      <c r="I969" s="2" t="str">
        <f t="shared" si="131"/>
        <v>Septiembre</v>
      </c>
      <c r="L969" s="2" t="str">
        <f t="shared" si="132"/>
        <v>Derivados financierosReporte diario de forwardsDiario4334943353</v>
      </c>
    </row>
    <row r="970" spans="1:12" ht="15.95" customHeight="1" x14ac:dyDescent="0.2">
      <c r="A970" s="7" t="s">
        <v>29</v>
      </c>
      <c r="B970" s="7" t="s">
        <v>28</v>
      </c>
      <c r="C970" s="7" t="s">
        <v>26</v>
      </c>
      <c r="D970" s="3">
        <v>43350</v>
      </c>
      <c r="E970" s="3">
        <v>43354</v>
      </c>
      <c r="F970" s="2">
        <f t="shared" si="128"/>
        <v>2018</v>
      </c>
      <c r="G970" s="2">
        <f t="shared" si="129"/>
        <v>9</v>
      </c>
      <c r="H970" s="2">
        <f t="shared" si="130"/>
        <v>11</v>
      </c>
      <c r="I970" s="2" t="str">
        <f t="shared" si="131"/>
        <v>Septiembre</v>
      </c>
      <c r="L970" s="2" t="str">
        <f t="shared" si="132"/>
        <v>Derivados financierosReporte diario de forwardsDiario4335043354</v>
      </c>
    </row>
    <row r="971" spans="1:12" ht="15.95" customHeight="1" x14ac:dyDescent="0.2">
      <c r="A971" s="7" t="s">
        <v>29</v>
      </c>
      <c r="B971" s="7" t="s">
        <v>28</v>
      </c>
      <c r="C971" s="7" t="s">
        <v>26</v>
      </c>
      <c r="D971" s="3">
        <v>43353</v>
      </c>
      <c r="E971" s="3">
        <v>43355</v>
      </c>
      <c r="F971" s="2">
        <f t="shared" si="128"/>
        <v>2018</v>
      </c>
      <c r="G971" s="2">
        <f t="shared" si="129"/>
        <v>9</v>
      </c>
      <c r="H971" s="2">
        <f t="shared" si="130"/>
        <v>12</v>
      </c>
      <c r="I971" s="2" t="str">
        <f t="shared" si="131"/>
        <v>Septiembre</v>
      </c>
      <c r="L971" s="2" t="str">
        <f t="shared" si="132"/>
        <v>Derivados financierosReporte diario de forwardsDiario4335343355</v>
      </c>
    </row>
    <row r="972" spans="1:12" ht="15.95" customHeight="1" x14ac:dyDescent="0.2">
      <c r="A972" s="7" t="s">
        <v>29</v>
      </c>
      <c r="B972" s="7" t="s">
        <v>28</v>
      </c>
      <c r="C972" s="7" t="s">
        <v>26</v>
      </c>
      <c r="D972" s="3">
        <v>43354</v>
      </c>
      <c r="E972" s="3">
        <v>43356</v>
      </c>
      <c r="F972" s="2">
        <f t="shared" ref="F972:F1035" si="133">YEAR(E972)</f>
        <v>2018</v>
      </c>
      <c r="G972" s="2">
        <f t="shared" ref="G972:G1035" si="134">MONTH(E972)</f>
        <v>9</v>
      </c>
      <c r="H972" s="2">
        <f t="shared" ref="H972:H1035" si="135">DAY(E972)</f>
        <v>13</v>
      </c>
      <c r="I972" s="2" t="str">
        <f t="shared" ref="I972:I1035" si="136">CHOOSE(G972,"Enero","Febrero","Marzo","Abril","Mayo","Junio","Julio","Agosto","Septiembre","Octubre","Noviembre","Diciembre")</f>
        <v>Septiembre</v>
      </c>
      <c r="L972" s="2" t="str">
        <f t="shared" si="132"/>
        <v>Derivados financierosReporte diario de forwardsDiario4335443356</v>
      </c>
    </row>
    <row r="973" spans="1:12" ht="15.95" customHeight="1" x14ac:dyDescent="0.2">
      <c r="A973" s="7" t="s">
        <v>29</v>
      </c>
      <c r="B973" s="7" t="s">
        <v>28</v>
      </c>
      <c r="C973" s="7" t="s">
        <v>26</v>
      </c>
      <c r="D973" s="3">
        <v>43355</v>
      </c>
      <c r="E973" s="3">
        <v>43357</v>
      </c>
      <c r="F973" s="2">
        <f t="shared" si="133"/>
        <v>2018</v>
      </c>
      <c r="G973" s="2">
        <f t="shared" si="134"/>
        <v>9</v>
      </c>
      <c r="H973" s="2">
        <f t="shared" si="135"/>
        <v>14</v>
      </c>
      <c r="I973" s="2" t="str">
        <f t="shared" si="136"/>
        <v>Septiembre</v>
      </c>
      <c r="L973" s="2" t="str">
        <f t="shared" si="132"/>
        <v>Derivados financierosReporte diario de forwardsDiario4335543357</v>
      </c>
    </row>
    <row r="974" spans="1:12" ht="15.95" customHeight="1" x14ac:dyDescent="0.2">
      <c r="A974" s="7" t="s">
        <v>29</v>
      </c>
      <c r="B974" s="7" t="s">
        <v>28</v>
      </c>
      <c r="C974" s="7" t="s">
        <v>26</v>
      </c>
      <c r="D974" s="3">
        <v>43356</v>
      </c>
      <c r="E974" s="3">
        <v>43360</v>
      </c>
      <c r="F974" s="2">
        <f t="shared" si="133"/>
        <v>2018</v>
      </c>
      <c r="G974" s="2">
        <f t="shared" si="134"/>
        <v>9</v>
      </c>
      <c r="H974" s="2">
        <f t="shared" si="135"/>
        <v>17</v>
      </c>
      <c r="I974" s="2" t="str">
        <f t="shared" si="136"/>
        <v>Septiembre</v>
      </c>
      <c r="L974" s="2" t="str">
        <f t="shared" si="132"/>
        <v>Derivados financierosReporte diario de forwardsDiario4335643360</v>
      </c>
    </row>
    <row r="975" spans="1:12" ht="15.95" customHeight="1" x14ac:dyDescent="0.2">
      <c r="A975" s="7" t="s">
        <v>29</v>
      </c>
      <c r="B975" s="7" t="s">
        <v>28</v>
      </c>
      <c r="C975" s="7" t="s">
        <v>26</v>
      </c>
      <c r="D975" s="3">
        <v>43357</v>
      </c>
      <c r="E975" s="3">
        <v>43361</v>
      </c>
      <c r="F975" s="2">
        <f t="shared" si="133"/>
        <v>2018</v>
      </c>
      <c r="G975" s="2">
        <f t="shared" si="134"/>
        <v>9</v>
      </c>
      <c r="H975" s="2">
        <f t="shared" si="135"/>
        <v>18</v>
      </c>
      <c r="I975" s="2" t="str">
        <f t="shared" si="136"/>
        <v>Septiembre</v>
      </c>
      <c r="L975" s="2" t="str">
        <f t="shared" si="132"/>
        <v>Derivados financierosReporte diario de forwardsDiario4335743361</v>
      </c>
    </row>
    <row r="976" spans="1:12" ht="15.95" customHeight="1" x14ac:dyDescent="0.2">
      <c r="A976" s="7" t="s">
        <v>29</v>
      </c>
      <c r="B976" s="7" t="s">
        <v>28</v>
      </c>
      <c r="C976" s="7" t="s">
        <v>26</v>
      </c>
      <c r="D976" s="3">
        <v>43360</v>
      </c>
      <c r="E976" s="3">
        <v>43362</v>
      </c>
      <c r="F976" s="2">
        <f t="shared" si="133"/>
        <v>2018</v>
      </c>
      <c r="G976" s="2">
        <f t="shared" si="134"/>
        <v>9</v>
      </c>
      <c r="H976" s="2">
        <f t="shared" si="135"/>
        <v>19</v>
      </c>
      <c r="I976" s="2" t="str">
        <f t="shared" si="136"/>
        <v>Septiembre</v>
      </c>
      <c r="L976" s="2" t="str">
        <f t="shared" si="132"/>
        <v>Derivados financierosReporte diario de forwardsDiario4336043362</v>
      </c>
    </row>
    <row r="977" spans="1:12" ht="15.95" customHeight="1" x14ac:dyDescent="0.2">
      <c r="A977" s="7" t="s">
        <v>29</v>
      </c>
      <c r="B977" s="7" t="s">
        <v>28</v>
      </c>
      <c r="C977" s="7" t="s">
        <v>26</v>
      </c>
      <c r="D977" s="3">
        <v>43361</v>
      </c>
      <c r="E977" s="3">
        <v>43363</v>
      </c>
      <c r="F977" s="2">
        <f t="shared" si="133"/>
        <v>2018</v>
      </c>
      <c r="G977" s="2">
        <f t="shared" si="134"/>
        <v>9</v>
      </c>
      <c r="H977" s="2">
        <f t="shared" si="135"/>
        <v>20</v>
      </c>
      <c r="I977" s="2" t="str">
        <f t="shared" si="136"/>
        <v>Septiembre</v>
      </c>
      <c r="L977" s="2" t="str">
        <f t="shared" si="132"/>
        <v>Derivados financierosReporte diario de forwardsDiario4336143363</v>
      </c>
    </row>
    <row r="978" spans="1:12" ht="15.95" customHeight="1" x14ac:dyDescent="0.2">
      <c r="A978" s="7" t="s">
        <v>29</v>
      </c>
      <c r="B978" s="7" t="s">
        <v>28</v>
      </c>
      <c r="C978" s="7" t="s">
        <v>26</v>
      </c>
      <c r="D978" s="3">
        <v>43362</v>
      </c>
      <c r="E978" s="3">
        <v>43364</v>
      </c>
      <c r="F978" s="2">
        <f t="shared" si="133"/>
        <v>2018</v>
      </c>
      <c r="G978" s="2">
        <f t="shared" si="134"/>
        <v>9</v>
      </c>
      <c r="H978" s="2">
        <f t="shared" si="135"/>
        <v>21</v>
      </c>
      <c r="I978" s="2" t="str">
        <f t="shared" si="136"/>
        <v>Septiembre</v>
      </c>
      <c r="L978" s="2" t="str">
        <f t="shared" ref="L978:L1041" si="137">CONCATENATE(A978,B978,C978,D978,E978,)</f>
        <v>Derivados financierosReporte diario de forwardsDiario4336243364</v>
      </c>
    </row>
    <row r="979" spans="1:12" ht="15.95" customHeight="1" x14ac:dyDescent="0.2">
      <c r="A979" s="7" t="s">
        <v>29</v>
      </c>
      <c r="B979" s="7" t="s">
        <v>28</v>
      </c>
      <c r="C979" s="7" t="s">
        <v>26</v>
      </c>
      <c r="D979" s="3">
        <v>43363</v>
      </c>
      <c r="E979" s="3">
        <v>43367</v>
      </c>
      <c r="F979" s="2">
        <f t="shared" si="133"/>
        <v>2018</v>
      </c>
      <c r="G979" s="2">
        <f t="shared" si="134"/>
        <v>9</v>
      </c>
      <c r="H979" s="2">
        <f t="shared" si="135"/>
        <v>24</v>
      </c>
      <c r="I979" s="2" t="str">
        <f t="shared" si="136"/>
        <v>Septiembre</v>
      </c>
      <c r="L979" s="2" t="str">
        <f t="shared" si="137"/>
        <v>Derivados financierosReporte diario de forwardsDiario4336343367</v>
      </c>
    </row>
    <row r="980" spans="1:12" ht="15.95" customHeight="1" x14ac:dyDescent="0.2">
      <c r="A980" s="7" t="s">
        <v>29</v>
      </c>
      <c r="B980" s="7" t="s">
        <v>28</v>
      </c>
      <c r="C980" s="7" t="s">
        <v>26</v>
      </c>
      <c r="D980" s="3">
        <v>43364</v>
      </c>
      <c r="E980" s="3">
        <v>43368</v>
      </c>
      <c r="F980" s="2">
        <f t="shared" si="133"/>
        <v>2018</v>
      </c>
      <c r="G980" s="2">
        <f t="shared" si="134"/>
        <v>9</v>
      </c>
      <c r="H980" s="2">
        <f t="shared" si="135"/>
        <v>25</v>
      </c>
      <c r="I980" s="2" t="str">
        <f t="shared" si="136"/>
        <v>Septiembre</v>
      </c>
      <c r="L980" s="2" t="str">
        <f t="shared" si="137"/>
        <v>Derivados financierosReporte diario de forwardsDiario4336443368</v>
      </c>
    </row>
    <row r="981" spans="1:12" ht="15.95" customHeight="1" x14ac:dyDescent="0.2">
      <c r="A981" s="7" t="s">
        <v>29</v>
      </c>
      <c r="B981" s="7" t="s">
        <v>28</v>
      </c>
      <c r="C981" s="7" t="s">
        <v>26</v>
      </c>
      <c r="D981" s="3">
        <v>43367</v>
      </c>
      <c r="E981" s="3">
        <v>43369</v>
      </c>
      <c r="F981" s="2">
        <f t="shared" si="133"/>
        <v>2018</v>
      </c>
      <c r="G981" s="2">
        <f t="shared" si="134"/>
        <v>9</v>
      </c>
      <c r="H981" s="2">
        <f t="shared" si="135"/>
        <v>26</v>
      </c>
      <c r="I981" s="2" t="str">
        <f t="shared" si="136"/>
        <v>Septiembre</v>
      </c>
      <c r="L981" s="2" t="str">
        <f t="shared" si="137"/>
        <v>Derivados financierosReporte diario de forwardsDiario4336743369</v>
      </c>
    </row>
    <row r="982" spans="1:12" ht="15.95" customHeight="1" x14ac:dyDescent="0.2">
      <c r="A982" s="7" t="s">
        <v>29</v>
      </c>
      <c r="B982" s="7" t="s">
        <v>28</v>
      </c>
      <c r="C982" s="7" t="s">
        <v>26</v>
      </c>
      <c r="D982" s="3">
        <v>43368</v>
      </c>
      <c r="E982" s="3">
        <v>43370</v>
      </c>
      <c r="F982" s="2">
        <f t="shared" si="133"/>
        <v>2018</v>
      </c>
      <c r="G982" s="2">
        <f t="shared" si="134"/>
        <v>9</v>
      </c>
      <c r="H982" s="2">
        <f t="shared" si="135"/>
        <v>27</v>
      </c>
      <c r="I982" s="2" t="str">
        <f t="shared" si="136"/>
        <v>Septiembre</v>
      </c>
      <c r="L982" s="2" t="str">
        <f t="shared" si="137"/>
        <v>Derivados financierosReporte diario de forwardsDiario4336843370</v>
      </c>
    </row>
    <row r="983" spans="1:12" ht="15.95" customHeight="1" x14ac:dyDescent="0.2">
      <c r="A983" s="7" t="s">
        <v>29</v>
      </c>
      <c r="B983" s="7" t="s">
        <v>28</v>
      </c>
      <c r="C983" s="7" t="s">
        <v>26</v>
      </c>
      <c r="D983" s="3">
        <v>43369</v>
      </c>
      <c r="E983" s="3">
        <v>43371</v>
      </c>
      <c r="F983" s="2">
        <f t="shared" si="133"/>
        <v>2018</v>
      </c>
      <c r="G983" s="2">
        <f t="shared" si="134"/>
        <v>9</v>
      </c>
      <c r="H983" s="2">
        <f t="shared" si="135"/>
        <v>28</v>
      </c>
      <c r="I983" s="2" t="str">
        <f t="shared" si="136"/>
        <v>Septiembre</v>
      </c>
      <c r="L983" s="2" t="str">
        <f t="shared" si="137"/>
        <v>Derivados financierosReporte diario de forwardsDiario4336943371</v>
      </c>
    </row>
    <row r="984" spans="1:12" ht="15.95" customHeight="1" x14ac:dyDescent="0.2">
      <c r="A984" s="7" t="s">
        <v>29</v>
      </c>
      <c r="B984" s="7" t="s">
        <v>28</v>
      </c>
      <c r="C984" s="7" t="s">
        <v>26</v>
      </c>
      <c r="D984" s="3">
        <v>43370</v>
      </c>
      <c r="E984" s="3">
        <v>43374</v>
      </c>
      <c r="F984" s="2">
        <f t="shared" si="133"/>
        <v>2018</v>
      </c>
      <c r="G984" s="2">
        <f t="shared" si="134"/>
        <v>10</v>
      </c>
      <c r="H984" s="2">
        <f t="shared" si="135"/>
        <v>1</v>
      </c>
      <c r="I984" s="2" t="str">
        <f t="shared" si="136"/>
        <v>Octubre</v>
      </c>
      <c r="L984" s="2" t="str">
        <f t="shared" si="137"/>
        <v>Derivados financierosReporte diario de forwardsDiario4337043374</v>
      </c>
    </row>
    <row r="985" spans="1:12" ht="15.95" customHeight="1" x14ac:dyDescent="0.2">
      <c r="A985" s="7" t="s">
        <v>29</v>
      </c>
      <c r="B985" s="7" t="s">
        <v>28</v>
      </c>
      <c r="C985" s="7" t="s">
        <v>26</v>
      </c>
      <c r="D985" s="3">
        <v>43371</v>
      </c>
      <c r="E985" s="3">
        <v>43375</v>
      </c>
      <c r="F985" s="2">
        <f t="shared" si="133"/>
        <v>2018</v>
      </c>
      <c r="G985" s="2">
        <f t="shared" si="134"/>
        <v>10</v>
      </c>
      <c r="H985" s="2">
        <f t="shared" si="135"/>
        <v>2</v>
      </c>
      <c r="I985" s="2" t="str">
        <f t="shared" si="136"/>
        <v>Octubre</v>
      </c>
      <c r="L985" s="2" t="str">
        <f t="shared" si="137"/>
        <v>Derivados financierosReporte diario de forwardsDiario4337143375</v>
      </c>
    </row>
    <row r="986" spans="1:12" ht="15.95" customHeight="1" x14ac:dyDescent="0.2">
      <c r="A986" s="7" t="s">
        <v>29</v>
      </c>
      <c r="B986" s="7" t="s">
        <v>28</v>
      </c>
      <c r="C986" s="7" t="s">
        <v>26</v>
      </c>
      <c r="D986" s="3">
        <v>43374</v>
      </c>
      <c r="E986" s="3">
        <v>43376</v>
      </c>
      <c r="F986" s="2">
        <f t="shared" si="133"/>
        <v>2018</v>
      </c>
      <c r="G986" s="2">
        <f t="shared" si="134"/>
        <v>10</v>
      </c>
      <c r="H986" s="2">
        <f t="shared" si="135"/>
        <v>3</v>
      </c>
      <c r="I986" s="2" t="str">
        <f t="shared" si="136"/>
        <v>Octubre</v>
      </c>
      <c r="L986" s="2" t="str">
        <f t="shared" si="137"/>
        <v>Derivados financierosReporte diario de forwardsDiario4337443376</v>
      </c>
    </row>
    <row r="987" spans="1:12" ht="15.95" customHeight="1" x14ac:dyDescent="0.2">
      <c r="A987" s="7" t="s">
        <v>29</v>
      </c>
      <c r="B987" s="7" t="s">
        <v>28</v>
      </c>
      <c r="C987" s="7" t="s">
        <v>26</v>
      </c>
      <c r="D987" s="3">
        <v>43375</v>
      </c>
      <c r="E987" s="3">
        <v>43377</v>
      </c>
      <c r="F987" s="2">
        <f t="shared" si="133"/>
        <v>2018</v>
      </c>
      <c r="G987" s="2">
        <f t="shared" si="134"/>
        <v>10</v>
      </c>
      <c r="H987" s="2">
        <f t="shared" si="135"/>
        <v>4</v>
      </c>
      <c r="I987" s="2" t="str">
        <f t="shared" si="136"/>
        <v>Octubre</v>
      </c>
      <c r="L987" s="2" t="str">
        <f t="shared" si="137"/>
        <v>Derivados financierosReporte diario de forwardsDiario4337543377</v>
      </c>
    </row>
    <row r="988" spans="1:12" ht="15.95" customHeight="1" x14ac:dyDescent="0.2">
      <c r="A988" s="7" t="s">
        <v>29</v>
      </c>
      <c r="B988" s="7" t="s">
        <v>28</v>
      </c>
      <c r="C988" s="7" t="s">
        <v>26</v>
      </c>
      <c r="D988" s="3">
        <v>43376</v>
      </c>
      <c r="E988" s="3">
        <v>43378</v>
      </c>
      <c r="F988" s="2">
        <f t="shared" si="133"/>
        <v>2018</v>
      </c>
      <c r="G988" s="2">
        <f t="shared" si="134"/>
        <v>10</v>
      </c>
      <c r="H988" s="2">
        <f t="shared" si="135"/>
        <v>5</v>
      </c>
      <c r="I988" s="2" t="str">
        <f t="shared" si="136"/>
        <v>Octubre</v>
      </c>
      <c r="L988" s="2" t="str">
        <f t="shared" si="137"/>
        <v>Derivados financierosReporte diario de forwardsDiario4337643378</v>
      </c>
    </row>
    <row r="989" spans="1:12" ht="15.95" customHeight="1" x14ac:dyDescent="0.2">
      <c r="A989" s="7" t="s">
        <v>29</v>
      </c>
      <c r="B989" s="7" t="s">
        <v>28</v>
      </c>
      <c r="C989" s="7" t="s">
        <v>26</v>
      </c>
      <c r="D989" s="3">
        <v>43377</v>
      </c>
      <c r="E989" s="3">
        <v>43381</v>
      </c>
      <c r="F989" s="2">
        <f t="shared" si="133"/>
        <v>2018</v>
      </c>
      <c r="G989" s="2">
        <f t="shared" si="134"/>
        <v>10</v>
      </c>
      <c r="H989" s="2">
        <f t="shared" si="135"/>
        <v>8</v>
      </c>
      <c r="I989" s="2" t="str">
        <f t="shared" si="136"/>
        <v>Octubre</v>
      </c>
      <c r="L989" s="2" t="str">
        <f t="shared" si="137"/>
        <v>Derivados financierosReporte diario de forwardsDiario4337743381</v>
      </c>
    </row>
    <row r="990" spans="1:12" ht="15.95" customHeight="1" x14ac:dyDescent="0.2">
      <c r="A990" s="7" t="s">
        <v>29</v>
      </c>
      <c r="B990" s="7" t="s">
        <v>28</v>
      </c>
      <c r="C990" s="7" t="s">
        <v>26</v>
      </c>
      <c r="D990" s="3">
        <v>43378</v>
      </c>
      <c r="E990" s="3">
        <v>43382</v>
      </c>
      <c r="F990" s="2">
        <f t="shared" si="133"/>
        <v>2018</v>
      </c>
      <c r="G990" s="2">
        <f t="shared" si="134"/>
        <v>10</v>
      </c>
      <c r="H990" s="2">
        <f t="shared" si="135"/>
        <v>9</v>
      </c>
      <c r="I990" s="2" t="str">
        <f t="shared" si="136"/>
        <v>Octubre</v>
      </c>
      <c r="L990" s="2" t="str">
        <f t="shared" si="137"/>
        <v>Derivados financierosReporte diario de forwardsDiario4337843382</v>
      </c>
    </row>
    <row r="991" spans="1:12" ht="15.95" customHeight="1" x14ac:dyDescent="0.2">
      <c r="A991" s="7" t="s">
        <v>29</v>
      </c>
      <c r="B991" s="7" t="s">
        <v>28</v>
      </c>
      <c r="C991" s="7" t="s">
        <v>26</v>
      </c>
      <c r="D991" s="3">
        <v>43381</v>
      </c>
      <c r="E991" s="3">
        <v>43383</v>
      </c>
      <c r="F991" s="2">
        <f t="shared" si="133"/>
        <v>2018</v>
      </c>
      <c r="G991" s="2">
        <f t="shared" si="134"/>
        <v>10</v>
      </c>
      <c r="H991" s="2">
        <f t="shared" si="135"/>
        <v>10</v>
      </c>
      <c r="I991" s="2" t="str">
        <f t="shared" si="136"/>
        <v>Octubre</v>
      </c>
      <c r="L991" s="2" t="str">
        <f t="shared" si="137"/>
        <v>Derivados financierosReporte diario de forwardsDiario4338143383</v>
      </c>
    </row>
    <row r="992" spans="1:12" ht="15.95" customHeight="1" x14ac:dyDescent="0.2">
      <c r="A992" s="7" t="s">
        <v>29</v>
      </c>
      <c r="B992" s="7" t="s">
        <v>28</v>
      </c>
      <c r="C992" s="7" t="s">
        <v>26</v>
      </c>
      <c r="D992" s="3">
        <v>43382</v>
      </c>
      <c r="E992" s="3">
        <v>43384</v>
      </c>
      <c r="F992" s="2">
        <f t="shared" si="133"/>
        <v>2018</v>
      </c>
      <c r="G992" s="2">
        <f t="shared" si="134"/>
        <v>10</v>
      </c>
      <c r="H992" s="2">
        <f t="shared" si="135"/>
        <v>11</v>
      </c>
      <c r="I992" s="2" t="str">
        <f t="shared" si="136"/>
        <v>Octubre</v>
      </c>
      <c r="L992" s="2" t="str">
        <f t="shared" si="137"/>
        <v>Derivados financierosReporte diario de forwardsDiario4338243384</v>
      </c>
    </row>
    <row r="993" spans="1:12" ht="15.95" customHeight="1" x14ac:dyDescent="0.2">
      <c r="A993" s="7" t="s">
        <v>29</v>
      </c>
      <c r="B993" s="7" t="s">
        <v>28</v>
      </c>
      <c r="C993" s="7" t="s">
        <v>26</v>
      </c>
      <c r="D993" s="3">
        <v>43383</v>
      </c>
      <c r="E993" s="3">
        <v>43385</v>
      </c>
      <c r="F993" s="2">
        <f t="shared" si="133"/>
        <v>2018</v>
      </c>
      <c r="G993" s="2">
        <f t="shared" si="134"/>
        <v>10</v>
      </c>
      <c r="H993" s="2">
        <f t="shared" si="135"/>
        <v>12</v>
      </c>
      <c r="I993" s="2" t="str">
        <f t="shared" si="136"/>
        <v>Octubre</v>
      </c>
      <c r="L993" s="2" t="str">
        <f t="shared" si="137"/>
        <v>Derivados financierosReporte diario de forwardsDiario4338343385</v>
      </c>
    </row>
    <row r="994" spans="1:12" ht="15.95" customHeight="1" x14ac:dyDescent="0.2">
      <c r="A994" s="7" t="s">
        <v>29</v>
      </c>
      <c r="B994" s="7" t="s">
        <v>28</v>
      </c>
      <c r="C994" s="7" t="s">
        <v>26</v>
      </c>
      <c r="D994" s="3">
        <v>43385</v>
      </c>
      <c r="E994" s="3">
        <v>43389</v>
      </c>
      <c r="F994" s="2">
        <f t="shared" si="133"/>
        <v>2018</v>
      </c>
      <c r="G994" s="2">
        <f t="shared" si="134"/>
        <v>10</v>
      </c>
      <c r="H994" s="2">
        <f t="shared" si="135"/>
        <v>16</v>
      </c>
      <c r="I994" s="2" t="str">
        <f t="shared" si="136"/>
        <v>Octubre</v>
      </c>
      <c r="L994" s="2" t="str">
        <f t="shared" si="137"/>
        <v>Derivados financierosReporte diario de forwardsDiario4338543389</v>
      </c>
    </row>
    <row r="995" spans="1:12" ht="15.95" customHeight="1" x14ac:dyDescent="0.2">
      <c r="A995" s="7" t="s">
        <v>29</v>
      </c>
      <c r="B995" s="7" t="s">
        <v>28</v>
      </c>
      <c r="C995" s="7" t="s">
        <v>26</v>
      </c>
      <c r="D995" s="3">
        <v>43388</v>
      </c>
      <c r="E995" s="3">
        <v>43390</v>
      </c>
      <c r="F995" s="2">
        <f t="shared" si="133"/>
        <v>2018</v>
      </c>
      <c r="G995" s="2">
        <f t="shared" si="134"/>
        <v>10</v>
      </c>
      <c r="H995" s="2">
        <f t="shared" si="135"/>
        <v>17</v>
      </c>
      <c r="I995" s="2" t="str">
        <f t="shared" si="136"/>
        <v>Octubre</v>
      </c>
      <c r="L995" s="2" t="str">
        <f t="shared" si="137"/>
        <v>Derivados financierosReporte diario de forwardsDiario4338843390</v>
      </c>
    </row>
    <row r="996" spans="1:12" ht="15.95" customHeight="1" x14ac:dyDescent="0.2">
      <c r="A996" s="7" t="s">
        <v>29</v>
      </c>
      <c r="B996" s="7" t="s">
        <v>28</v>
      </c>
      <c r="C996" s="7" t="s">
        <v>26</v>
      </c>
      <c r="D996" s="3">
        <v>43389</v>
      </c>
      <c r="E996" s="3">
        <v>43391</v>
      </c>
      <c r="F996" s="2">
        <f t="shared" si="133"/>
        <v>2018</v>
      </c>
      <c r="G996" s="2">
        <f t="shared" si="134"/>
        <v>10</v>
      </c>
      <c r="H996" s="2">
        <f t="shared" si="135"/>
        <v>18</v>
      </c>
      <c r="I996" s="2" t="str">
        <f t="shared" si="136"/>
        <v>Octubre</v>
      </c>
      <c r="L996" s="2" t="str">
        <f t="shared" si="137"/>
        <v>Derivados financierosReporte diario de forwardsDiario4338943391</v>
      </c>
    </row>
    <row r="997" spans="1:12" ht="15.95" customHeight="1" x14ac:dyDescent="0.2">
      <c r="A997" s="7" t="s">
        <v>29</v>
      </c>
      <c r="B997" s="7" t="s">
        <v>28</v>
      </c>
      <c r="C997" s="7" t="s">
        <v>26</v>
      </c>
      <c r="D997" s="3">
        <v>43390</v>
      </c>
      <c r="E997" s="3">
        <v>43392</v>
      </c>
      <c r="F997" s="2">
        <f t="shared" si="133"/>
        <v>2018</v>
      </c>
      <c r="G997" s="2">
        <f t="shared" si="134"/>
        <v>10</v>
      </c>
      <c r="H997" s="2">
        <f t="shared" si="135"/>
        <v>19</v>
      </c>
      <c r="I997" s="2" t="str">
        <f t="shared" si="136"/>
        <v>Octubre</v>
      </c>
      <c r="L997" s="2" t="str">
        <f t="shared" si="137"/>
        <v>Derivados financierosReporte diario de forwardsDiario4339043392</v>
      </c>
    </row>
    <row r="998" spans="1:12" ht="15.95" customHeight="1" x14ac:dyDescent="0.2">
      <c r="A998" s="7" t="s">
        <v>29</v>
      </c>
      <c r="B998" s="7" t="s">
        <v>28</v>
      </c>
      <c r="C998" s="7" t="s">
        <v>26</v>
      </c>
      <c r="D998" s="3">
        <v>43391</v>
      </c>
      <c r="E998" s="3">
        <v>43395</v>
      </c>
      <c r="F998" s="2">
        <f t="shared" si="133"/>
        <v>2018</v>
      </c>
      <c r="G998" s="2">
        <f t="shared" si="134"/>
        <v>10</v>
      </c>
      <c r="H998" s="2">
        <f t="shared" si="135"/>
        <v>22</v>
      </c>
      <c r="I998" s="2" t="str">
        <f t="shared" si="136"/>
        <v>Octubre</v>
      </c>
      <c r="L998" s="2" t="str">
        <f t="shared" si="137"/>
        <v>Derivados financierosReporte diario de forwardsDiario4339143395</v>
      </c>
    </row>
    <row r="999" spans="1:12" ht="15.95" customHeight="1" x14ac:dyDescent="0.2">
      <c r="A999" s="7" t="s">
        <v>29</v>
      </c>
      <c r="B999" s="7" t="s">
        <v>28</v>
      </c>
      <c r="C999" s="7" t="s">
        <v>26</v>
      </c>
      <c r="D999" s="3">
        <v>43392</v>
      </c>
      <c r="E999" s="3">
        <v>43396</v>
      </c>
      <c r="F999" s="2">
        <f t="shared" si="133"/>
        <v>2018</v>
      </c>
      <c r="G999" s="2">
        <f t="shared" si="134"/>
        <v>10</v>
      </c>
      <c r="H999" s="2">
        <f t="shared" si="135"/>
        <v>23</v>
      </c>
      <c r="I999" s="2" t="str">
        <f t="shared" si="136"/>
        <v>Octubre</v>
      </c>
      <c r="L999" s="2" t="str">
        <f t="shared" si="137"/>
        <v>Derivados financierosReporte diario de forwardsDiario4339243396</v>
      </c>
    </row>
    <row r="1000" spans="1:12" ht="15.95" customHeight="1" x14ac:dyDescent="0.2">
      <c r="A1000" s="7" t="s">
        <v>29</v>
      </c>
      <c r="B1000" s="7" t="s">
        <v>28</v>
      </c>
      <c r="C1000" s="7" t="s">
        <v>26</v>
      </c>
      <c r="D1000" s="3">
        <v>43395</v>
      </c>
      <c r="E1000" s="3">
        <v>43397</v>
      </c>
      <c r="F1000" s="2">
        <f t="shared" si="133"/>
        <v>2018</v>
      </c>
      <c r="G1000" s="2">
        <f t="shared" si="134"/>
        <v>10</v>
      </c>
      <c r="H1000" s="2">
        <f t="shared" si="135"/>
        <v>24</v>
      </c>
      <c r="I1000" s="2" t="str">
        <f t="shared" si="136"/>
        <v>Octubre</v>
      </c>
      <c r="L1000" s="2" t="str">
        <f t="shared" si="137"/>
        <v>Derivados financierosReporte diario de forwardsDiario4339543397</v>
      </c>
    </row>
    <row r="1001" spans="1:12" ht="15.95" customHeight="1" x14ac:dyDescent="0.2">
      <c r="A1001" s="7" t="s">
        <v>29</v>
      </c>
      <c r="B1001" s="7" t="s">
        <v>28</v>
      </c>
      <c r="C1001" s="7" t="s">
        <v>26</v>
      </c>
      <c r="D1001" s="3">
        <v>43396</v>
      </c>
      <c r="E1001" s="3">
        <v>43398</v>
      </c>
      <c r="F1001" s="2">
        <f t="shared" si="133"/>
        <v>2018</v>
      </c>
      <c r="G1001" s="2">
        <f t="shared" si="134"/>
        <v>10</v>
      </c>
      <c r="H1001" s="2">
        <f t="shared" si="135"/>
        <v>25</v>
      </c>
      <c r="I1001" s="2" t="str">
        <f t="shared" si="136"/>
        <v>Octubre</v>
      </c>
      <c r="L1001" s="2" t="str">
        <f t="shared" si="137"/>
        <v>Derivados financierosReporte diario de forwardsDiario4339643398</v>
      </c>
    </row>
    <row r="1002" spans="1:12" ht="15.95" customHeight="1" x14ac:dyDescent="0.2">
      <c r="A1002" s="7" t="s">
        <v>29</v>
      </c>
      <c r="B1002" s="7" t="s">
        <v>28</v>
      </c>
      <c r="C1002" s="7" t="s">
        <v>26</v>
      </c>
      <c r="D1002" s="3">
        <v>43397</v>
      </c>
      <c r="E1002" s="3">
        <v>43399</v>
      </c>
      <c r="F1002" s="2">
        <f t="shared" si="133"/>
        <v>2018</v>
      </c>
      <c r="G1002" s="2">
        <f t="shared" si="134"/>
        <v>10</v>
      </c>
      <c r="H1002" s="2">
        <f t="shared" si="135"/>
        <v>26</v>
      </c>
      <c r="I1002" s="2" t="str">
        <f t="shared" si="136"/>
        <v>Octubre</v>
      </c>
      <c r="L1002" s="2" t="str">
        <f t="shared" si="137"/>
        <v>Derivados financierosReporte diario de forwardsDiario4339743399</v>
      </c>
    </row>
    <row r="1003" spans="1:12" ht="15.95" customHeight="1" x14ac:dyDescent="0.2">
      <c r="A1003" s="7" t="s">
        <v>29</v>
      </c>
      <c r="B1003" s="7" t="s">
        <v>28</v>
      </c>
      <c r="C1003" s="7" t="s">
        <v>26</v>
      </c>
      <c r="D1003" s="3">
        <v>43398</v>
      </c>
      <c r="E1003" s="3">
        <v>43402</v>
      </c>
      <c r="F1003" s="2">
        <f t="shared" si="133"/>
        <v>2018</v>
      </c>
      <c r="G1003" s="2">
        <f t="shared" si="134"/>
        <v>10</v>
      </c>
      <c r="H1003" s="2">
        <f t="shared" si="135"/>
        <v>29</v>
      </c>
      <c r="I1003" s="2" t="str">
        <f t="shared" si="136"/>
        <v>Octubre</v>
      </c>
      <c r="L1003" s="2" t="str">
        <f t="shared" si="137"/>
        <v>Derivados financierosReporte diario de forwardsDiario4339843402</v>
      </c>
    </row>
    <row r="1004" spans="1:12" ht="15.95" customHeight="1" x14ac:dyDescent="0.2">
      <c r="A1004" s="7" t="s">
        <v>29</v>
      </c>
      <c r="B1004" s="7" t="s">
        <v>28</v>
      </c>
      <c r="C1004" s="7" t="s">
        <v>26</v>
      </c>
      <c r="D1004" s="3">
        <v>43399</v>
      </c>
      <c r="E1004" s="3">
        <v>43403</v>
      </c>
      <c r="F1004" s="2">
        <f t="shared" si="133"/>
        <v>2018</v>
      </c>
      <c r="G1004" s="2">
        <f t="shared" si="134"/>
        <v>10</v>
      </c>
      <c r="H1004" s="2">
        <f t="shared" si="135"/>
        <v>30</v>
      </c>
      <c r="I1004" s="2" t="str">
        <f t="shared" si="136"/>
        <v>Octubre</v>
      </c>
      <c r="L1004" s="2" t="str">
        <f t="shared" si="137"/>
        <v>Derivados financierosReporte diario de forwardsDiario4339943403</v>
      </c>
    </row>
    <row r="1005" spans="1:12" ht="15.95" customHeight="1" x14ac:dyDescent="0.2">
      <c r="A1005" s="7" t="s">
        <v>29</v>
      </c>
      <c r="B1005" s="7" t="s">
        <v>28</v>
      </c>
      <c r="C1005" s="7" t="s">
        <v>26</v>
      </c>
      <c r="D1005" s="3">
        <v>43402</v>
      </c>
      <c r="E1005" s="3">
        <v>43404</v>
      </c>
      <c r="F1005" s="2">
        <f t="shared" si="133"/>
        <v>2018</v>
      </c>
      <c r="G1005" s="2">
        <f t="shared" si="134"/>
        <v>10</v>
      </c>
      <c r="H1005" s="2">
        <f t="shared" si="135"/>
        <v>31</v>
      </c>
      <c r="I1005" s="2" t="str">
        <f t="shared" si="136"/>
        <v>Octubre</v>
      </c>
      <c r="L1005" s="2" t="str">
        <f t="shared" si="137"/>
        <v>Derivados financierosReporte diario de forwardsDiario4340243404</v>
      </c>
    </row>
    <row r="1006" spans="1:12" ht="15.95" customHeight="1" x14ac:dyDescent="0.2">
      <c r="A1006" s="7" t="s">
        <v>29</v>
      </c>
      <c r="B1006" s="7" t="s">
        <v>28</v>
      </c>
      <c r="C1006" s="7" t="s">
        <v>26</v>
      </c>
      <c r="D1006" s="3">
        <v>43403</v>
      </c>
      <c r="E1006" s="3">
        <v>43405</v>
      </c>
      <c r="F1006" s="2">
        <f t="shared" si="133"/>
        <v>2018</v>
      </c>
      <c r="G1006" s="2">
        <f t="shared" si="134"/>
        <v>11</v>
      </c>
      <c r="H1006" s="2">
        <f t="shared" si="135"/>
        <v>1</v>
      </c>
      <c r="I1006" s="2" t="str">
        <f t="shared" si="136"/>
        <v>Noviembre</v>
      </c>
      <c r="L1006" s="2" t="str">
        <f t="shared" si="137"/>
        <v>Derivados financierosReporte diario de forwardsDiario4340343405</v>
      </c>
    </row>
    <row r="1007" spans="1:12" ht="15.95" customHeight="1" x14ac:dyDescent="0.2">
      <c r="A1007" s="7" t="s">
        <v>29</v>
      </c>
      <c r="B1007" s="7" t="s">
        <v>28</v>
      </c>
      <c r="C1007" s="7" t="s">
        <v>26</v>
      </c>
      <c r="D1007" s="3">
        <v>43404</v>
      </c>
      <c r="E1007" s="3">
        <v>43406</v>
      </c>
      <c r="F1007" s="2">
        <f t="shared" si="133"/>
        <v>2018</v>
      </c>
      <c r="G1007" s="2">
        <f t="shared" si="134"/>
        <v>11</v>
      </c>
      <c r="H1007" s="2">
        <f t="shared" si="135"/>
        <v>2</v>
      </c>
      <c r="I1007" s="2" t="str">
        <f t="shared" si="136"/>
        <v>Noviembre</v>
      </c>
      <c r="L1007" s="2" t="str">
        <f t="shared" si="137"/>
        <v>Derivados financierosReporte diario de forwardsDiario4340443406</v>
      </c>
    </row>
    <row r="1008" spans="1:12" ht="15.95" customHeight="1" x14ac:dyDescent="0.2">
      <c r="A1008" s="7" t="s">
        <v>29</v>
      </c>
      <c r="B1008" s="7" t="s">
        <v>28</v>
      </c>
      <c r="C1008" s="7" t="s">
        <v>26</v>
      </c>
      <c r="D1008" s="3">
        <v>43406</v>
      </c>
      <c r="E1008" s="3">
        <v>43410</v>
      </c>
      <c r="F1008" s="2">
        <f t="shared" si="133"/>
        <v>2018</v>
      </c>
      <c r="G1008" s="2">
        <f t="shared" si="134"/>
        <v>11</v>
      </c>
      <c r="H1008" s="2">
        <f t="shared" si="135"/>
        <v>6</v>
      </c>
      <c r="I1008" s="2" t="str">
        <f t="shared" si="136"/>
        <v>Noviembre</v>
      </c>
      <c r="L1008" s="2" t="str">
        <f t="shared" si="137"/>
        <v>Derivados financierosReporte diario de forwardsDiario4340643410</v>
      </c>
    </row>
    <row r="1009" spans="1:12" ht="15.95" customHeight="1" x14ac:dyDescent="0.2">
      <c r="A1009" s="7" t="s">
        <v>29</v>
      </c>
      <c r="B1009" s="7" t="s">
        <v>28</v>
      </c>
      <c r="C1009" s="7" t="s">
        <v>26</v>
      </c>
      <c r="D1009" s="3">
        <v>43409</v>
      </c>
      <c r="E1009" s="3">
        <v>43411</v>
      </c>
      <c r="F1009" s="2">
        <f t="shared" si="133"/>
        <v>2018</v>
      </c>
      <c r="G1009" s="2">
        <f t="shared" si="134"/>
        <v>11</v>
      </c>
      <c r="H1009" s="2">
        <f t="shared" si="135"/>
        <v>7</v>
      </c>
      <c r="I1009" s="2" t="str">
        <f t="shared" si="136"/>
        <v>Noviembre</v>
      </c>
      <c r="L1009" s="2" t="str">
        <f t="shared" si="137"/>
        <v>Derivados financierosReporte diario de forwardsDiario4340943411</v>
      </c>
    </row>
    <row r="1010" spans="1:12" ht="15.95" customHeight="1" x14ac:dyDescent="0.2">
      <c r="A1010" s="7" t="s">
        <v>29</v>
      </c>
      <c r="B1010" s="7" t="s">
        <v>28</v>
      </c>
      <c r="C1010" s="7" t="s">
        <v>26</v>
      </c>
      <c r="D1010" s="3">
        <v>43410</v>
      </c>
      <c r="E1010" s="3">
        <v>43412</v>
      </c>
      <c r="F1010" s="2">
        <f t="shared" si="133"/>
        <v>2018</v>
      </c>
      <c r="G1010" s="2">
        <f t="shared" si="134"/>
        <v>11</v>
      </c>
      <c r="H1010" s="2">
        <f t="shared" si="135"/>
        <v>8</v>
      </c>
      <c r="I1010" s="2" t="str">
        <f t="shared" si="136"/>
        <v>Noviembre</v>
      </c>
      <c r="L1010" s="2" t="str">
        <f t="shared" si="137"/>
        <v>Derivados financierosReporte diario de forwardsDiario4341043412</v>
      </c>
    </row>
    <row r="1011" spans="1:12" ht="15.95" customHeight="1" x14ac:dyDescent="0.2">
      <c r="A1011" s="7" t="s">
        <v>29</v>
      </c>
      <c r="B1011" s="7" t="s">
        <v>28</v>
      </c>
      <c r="C1011" s="7" t="s">
        <v>26</v>
      </c>
      <c r="D1011" s="3">
        <v>43411</v>
      </c>
      <c r="E1011" s="3">
        <v>43413</v>
      </c>
      <c r="F1011" s="2">
        <f t="shared" si="133"/>
        <v>2018</v>
      </c>
      <c r="G1011" s="2">
        <f t="shared" si="134"/>
        <v>11</v>
      </c>
      <c r="H1011" s="2">
        <f t="shared" si="135"/>
        <v>9</v>
      </c>
      <c r="I1011" s="2" t="str">
        <f t="shared" si="136"/>
        <v>Noviembre</v>
      </c>
      <c r="L1011" s="2" t="str">
        <f t="shared" si="137"/>
        <v>Derivados financierosReporte diario de forwardsDiario4341143413</v>
      </c>
    </row>
    <row r="1012" spans="1:12" ht="15.95" customHeight="1" x14ac:dyDescent="0.2">
      <c r="A1012" s="7" t="s">
        <v>29</v>
      </c>
      <c r="B1012" s="7" t="s">
        <v>28</v>
      </c>
      <c r="C1012" s="7" t="s">
        <v>26</v>
      </c>
      <c r="D1012" s="3">
        <v>43413</v>
      </c>
      <c r="E1012" s="3">
        <v>43417</v>
      </c>
      <c r="F1012" s="2">
        <f t="shared" si="133"/>
        <v>2018</v>
      </c>
      <c r="G1012" s="2">
        <f t="shared" si="134"/>
        <v>11</v>
      </c>
      <c r="H1012" s="2">
        <f t="shared" si="135"/>
        <v>13</v>
      </c>
      <c r="I1012" s="2" t="str">
        <f t="shared" si="136"/>
        <v>Noviembre</v>
      </c>
      <c r="L1012" s="2" t="str">
        <f t="shared" si="137"/>
        <v>Derivados financierosReporte diario de forwardsDiario4341343417</v>
      </c>
    </row>
    <row r="1013" spans="1:12" ht="15.95" customHeight="1" x14ac:dyDescent="0.2">
      <c r="A1013" s="7" t="s">
        <v>29</v>
      </c>
      <c r="B1013" s="7" t="s">
        <v>28</v>
      </c>
      <c r="C1013" s="7" t="s">
        <v>26</v>
      </c>
      <c r="D1013" s="3">
        <v>43416</v>
      </c>
      <c r="E1013" s="3">
        <v>43418</v>
      </c>
      <c r="F1013" s="2">
        <f t="shared" si="133"/>
        <v>2018</v>
      </c>
      <c r="G1013" s="2">
        <f t="shared" si="134"/>
        <v>11</v>
      </c>
      <c r="H1013" s="2">
        <f t="shared" si="135"/>
        <v>14</v>
      </c>
      <c r="I1013" s="2" t="str">
        <f t="shared" si="136"/>
        <v>Noviembre</v>
      </c>
      <c r="L1013" s="2" t="str">
        <f t="shared" si="137"/>
        <v>Derivados financierosReporte diario de forwardsDiario4341643418</v>
      </c>
    </row>
    <row r="1014" spans="1:12" ht="15.95" customHeight="1" x14ac:dyDescent="0.2">
      <c r="A1014" s="7" t="s">
        <v>29</v>
      </c>
      <c r="B1014" s="7" t="s">
        <v>28</v>
      </c>
      <c r="C1014" s="7" t="s">
        <v>26</v>
      </c>
      <c r="D1014" s="3">
        <v>43417</v>
      </c>
      <c r="E1014" s="3">
        <v>43419</v>
      </c>
      <c r="F1014" s="2">
        <f t="shared" si="133"/>
        <v>2018</v>
      </c>
      <c r="G1014" s="2">
        <f t="shared" si="134"/>
        <v>11</v>
      </c>
      <c r="H1014" s="2">
        <f t="shared" si="135"/>
        <v>15</v>
      </c>
      <c r="I1014" s="2" t="str">
        <f t="shared" si="136"/>
        <v>Noviembre</v>
      </c>
      <c r="L1014" s="2" t="str">
        <f t="shared" si="137"/>
        <v>Derivados financierosReporte diario de forwardsDiario4341743419</v>
      </c>
    </row>
    <row r="1015" spans="1:12" ht="15.95" customHeight="1" x14ac:dyDescent="0.2">
      <c r="A1015" s="7" t="s">
        <v>29</v>
      </c>
      <c r="B1015" s="7" t="s">
        <v>28</v>
      </c>
      <c r="C1015" s="7" t="s">
        <v>26</v>
      </c>
      <c r="D1015" s="3">
        <v>43418</v>
      </c>
      <c r="E1015" s="3">
        <v>43420</v>
      </c>
      <c r="F1015" s="2">
        <f t="shared" si="133"/>
        <v>2018</v>
      </c>
      <c r="G1015" s="2">
        <f t="shared" si="134"/>
        <v>11</v>
      </c>
      <c r="H1015" s="2">
        <f t="shared" si="135"/>
        <v>16</v>
      </c>
      <c r="I1015" s="2" t="str">
        <f t="shared" si="136"/>
        <v>Noviembre</v>
      </c>
      <c r="L1015" s="2" t="str">
        <f t="shared" si="137"/>
        <v>Derivados financierosReporte diario de forwardsDiario4341843420</v>
      </c>
    </row>
    <row r="1016" spans="1:12" ht="15.95" customHeight="1" x14ac:dyDescent="0.2">
      <c r="A1016" s="7" t="s">
        <v>29</v>
      </c>
      <c r="B1016" s="7" t="s">
        <v>28</v>
      </c>
      <c r="C1016" s="7" t="s">
        <v>26</v>
      </c>
      <c r="D1016" s="3">
        <v>43419</v>
      </c>
      <c r="E1016" s="3">
        <v>43423</v>
      </c>
      <c r="F1016" s="2">
        <f t="shared" si="133"/>
        <v>2018</v>
      </c>
      <c r="G1016" s="2">
        <f t="shared" si="134"/>
        <v>11</v>
      </c>
      <c r="H1016" s="2">
        <f t="shared" si="135"/>
        <v>19</v>
      </c>
      <c r="I1016" s="2" t="str">
        <f t="shared" si="136"/>
        <v>Noviembre</v>
      </c>
      <c r="L1016" s="2" t="str">
        <f t="shared" si="137"/>
        <v>Derivados financierosReporte diario de forwardsDiario4341943423</v>
      </c>
    </row>
    <row r="1017" spans="1:12" ht="15.95" customHeight="1" x14ac:dyDescent="0.2">
      <c r="A1017" s="7" t="s">
        <v>29</v>
      </c>
      <c r="B1017" s="7" t="s">
        <v>28</v>
      </c>
      <c r="C1017" s="7" t="s">
        <v>26</v>
      </c>
      <c r="D1017" s="3">
        <v>43420</v>
      </c>
      <c r="E1017" s="3">
        <v>43424</v>
      </c>
      <c r="F1017" s="2">
        <f t="shared" si="133"/>
        <v>2018</v>
      </c>
      <c r="G1017" s="2">
        <f t="shared" si="134"/>
        <v>11</v>
      </c>
      <c r="H1017" s="2">
        <f t="shared" si="135"/>
        <v>20</v>
      </c>
      <c r="I1017" s="2" t="str">
        <f t="shared" si="136"/>
        <v>Noviembre</v>
      </c>
      <c r="L1017" s="2" t="str">
        <f t="shared" si="137"/>
        <v>Derivados financierosReporte diario de forwardsDiario4342043424</v>
      </c>
    </row>
    <row r="1018" spans="1:12" ht="15.95" customHeight="1" x14ac:dyDescent="0.2">
      <c r="A1018" s="7" t="s">
        <v>29</v>
      </c>
      <c r="B1018" s="7" t="s">
        <v>28</v>
      </c>
      <c r="C1018" s="7" t="s">
        <v>26</v>
      </c>
      <c r="D1018" s="3">
        <v>43423</v>
      </c>
      <c r="E1018" s="3">
        <v>43425</v>
      </c>
      <c r="F1018" s="2">
        <f t="shared" si="133"/>
        <v>2018</v>
      </c>
      <c r="G1018" s="2">
        <f t="shared" si="134"/>
        <v>11</v>
      </c>
      <c r="H1018" s="2">
        <f t="shared" si="135"/>
        <v>21</v>
      </c>
      <c r="I1018" s="2" t="str">
        <f t="shared" si="136"/>
        <v>Noviembre</v>
      </c>
      <c r="L1018" s="2" t="str">
        <f t="shared" si="137"/>
        <v>Derivados financierosReporte diario de forwardsDiario4342343425</v>
      </c>
    </row>
    <row r="1019" spans="1:12" ht="15.95" customHeight="1" x14ac:dyDescent="0.2">
      <c r="A1019" s="7" t="s">
        <v>29</v>
      </c>
      <c r="B1019" s="7" t="s">
        <v>28</v>
      </c>
      <c r="C1019" s="7" t="s">
        <v>26</v>
      </c>
      <c r="D1019" s="3">
        <v>43424</v>
      </c>
      <c r="E1019" s="3">
        <v>43426</v>
      </c>
      <c r="F1019" s="2">
        <f t="shared" si="133"/>
        <v>2018</v>
      </c>
      <c r="G1019" s="2">
        <f t="shared" si="134"/>
        <v>11</v>
      </c>
      <c r="H1019" s="2">
        <f t="shared" si="135"/>
        <v>22</v>
      </c>
      <c r="I1019" s="2" t="str">
        <f t="shared" si="136"/>
        <v>Noviembre</v>
      </c>
      <c r="L1019" s="2" t="str">
        <f t="shared" si="137"/>
        <v>Derivados financierosReporte diario de forwardsDiario4342443426</v>
      </c>
    </row>
    <row r="1020" spans="1:12" ht="15.95" customHeight="1" x14ac:dyDescent="0.2">
      <c r="A1020" s="7" t="s">
        <v>29</v>
      </c>
      <c r="B1020" s="7" t="s">
        <v>28</v>
      </c>
      <c r="C1020" s="7" t="s">
        <v>26</v>
      </c>
      <c r="D1020" s="3">
        <v>43425</v>
      </c>
      <c r="E1020" s="3">
        <v>43427</v>
      </c>
      <c r="F1020" s="2">
        <f t="shared" si="133"/>
        <v>2018</v>
      </c>
      <c r="G1020" s="2">
        <f t="shared" si="134"/>
        <v>11</v>
      </c>
      <c r="H1020" s="2">
        <f t="shared" si="135"/>
        <v>23</v>
      </c>
      <c r="I1020" s="2" t="str">
        <f t="shared" si="136"/>
        <v>Noviembre</v>
      </c>
      <c r="L1020" s="2" t="str">
        <f t="shared" si="137"/>
        <v>Derivados financierosReporte diario de forwardsDiario4342543427</v>
      </c>
    </row>
    <row r="1021" spans="1:12" ht="15.95" customHeight="1" x14ac:dyDescent="0.2">
      <c r="A1021" s="7" t="s">
        <v>29</v>
      </c>
      <c r="B1021" s="7" t="s">
        <v>28</v>
      </c>
      <c r="C1021" s="7" t="s">
        <v>26</v>
      </c>
      <c r="D1021" s="3">
        <v>43426</v>
      </c>
      <c r="E1021" s="3">
        <v>43430</v>
      </c>
      <c r="F1021" s="2">
        <f t="shared" si="133"/>
        <v>2018</v>
      </c>
      <c r="G1021" s="2">
        <f t="shared" si="134"/>
        <v>11</v>
      </c>
      <c r="H1021" s="2">
        <f t="shared" si="135"/>
        <v>26</v>
      </c>
      <c r="I1021" s="2" t="str">
        <f t="shared" si="136"/>
        <v>Noviembre</v>
      </c>
      <c r="L1021" s="2" t="str">
        <f t="shared" si="137"/>
        <v>Derivados financierosReporte diario de forwardsDiario4342643430</v>
      </c>
    </row>
    <row r="1022" spans="1:12" ht="15.95" customHeight="1" x14ac:dyDescent="0.2">
      <c r="A1022" s="7" t="s">
        <v>29</v>
      </c>
      <c r="B1022" s="7" t="s">
        <v>28</v>
      </c>
      <c r="C1022" s="7" t="s">
        <v>26</v>
      </c>
      <c r="D1022" s="3">
        <v>43427</v>
      </c>
      <c r="E1022" s="3">
        <v>43431</v>
      </c>
      <c r="F1022" s="2">
        <f t="shared" si="133"/>
        <v>2018</v>
      </c>
      <c r="G1022" s="2">
        <f t="shared" si="134"/>
        <v>11</v>
      </c>
      <c r="H1022" s="2">
        <f t="shared" si="135"/>
        <v>27</v>
      </c>
      <c r="I1022" s="2" t="str">
        <f t="shared" si="136"/>
        <v>Noviembre</v>
      </c>
      <c r="L1022" s="2" t="str">
        <f t="shared" si="137"/>
        <v>Derivados financierosReporte diario de forwardsDiario4342743431</v>
      </c>
    </row>
    <row r="1023" spans="1:12" ht="15.95" customHeight="1" x14ac:dyDescent="0.2">
      <c r="A1023" s="7" t="s">
        <v>29</v>
      </c>
      <c r="B1023" s="7" t="s">
        <v>28</v>
      </c>
      <c r="C1023" s="7" t="s">
        <v>26</v>
      </c>
      <c r="D1023" s="3">
        <v>43430</v>
      </c>
      <c r="E1023" s="3">
        <v>43432</v>
      </c>
      <c r="F1023" s="2">
        <f t="shared" si="133"/>
        <v>2018</v>
      </c>
      <c r="G1023" s="2">
        <f t="shared" si="134"/>
        <v>11</v>
      </c>
      <c r="H1023" s="2">
        <f t="shared" si="135"/>
        <v>28</v>
      </c>
      <c r="I1023" s="2" t="str">
        <f t="shared" si="136"/>
        <v>Noviembre</v>
      </c>
      <c r="L1023" s="2" t="str">
        <f t="shared" si="137"/>
        <v>Derivados financierosReporte diario de forwardsDiario4343043432</v>
      </c>
    </row>
    <row r="1024" spans="1:12" ht="15.95" customHeight="1" x14ac:dyDescent="0.2">
      <c r="A1024" s="7" t="s">
        <v>29</v>
      </c>
      <c r="B1024" s="7" t="s">
        <v>28</v>
      </c>
      <c r="C1024" s="7" t="s">
        <v>26</v>
      </c>
      <c r="D1024" s="3">
        <v>43431</v>
      </c>
      <c r="E1024" s="3">
        <v>43433</v>
      </c>
      <c r="F1024" s="2">
        <f t="shared" si="133"/>
        <v>2018</v>
      </c>
      <c r="G1024" s="2">
        <f t="shared" si="134"/>
        <v>11</v>
      </c>
      <c r="H1024" s="2">
        <f t="shared" si="135"/>
        <v>29</v>
      </c>
      <c r="I1024" s="2" t="str">
        <f t="shared" si="136"/>
        <v>Noviembre</v>
      </c>
      <c r="L1024" s="2" t="str">
        <f t="shared" si="137"/>
        <v>Derivados financierosReporte diario de forwardsDiario4343143433</v>
      </c>
    </row>
    <row r="1025" spans="1:12" ht="15.95" customHeight="1" x14ac:dyDescent="0.2">
      <c r="A1025" s="7" t="s">
        <v>29</v>
      </c>
      <c r="B1025" s="7" t="s">
        <v>28</v>
      </c>
      <c r="C1025" s="7" t="s">
        <v>26</v>
      </c>
      <c r="D1025" s="3">
        <v>43432</v>
      </c>
      <c r="E1025" s="3">
        <v>43434</v>
      </c>
      <c r="F1025" s="2">
        <f t="shared" si="133"/>
        <v>2018</v>
      </c>
      <c r="G1025" s="2">
        <f t="shared" si="134"/>
        <v>11</v>
      </c>
      <c r="H1025" s="2">
        <f t="shared" si="135"/>
        <v>30</v>
      </c>
      <c r="I1025" s="2" t="str">
        <f t="shared" si="136"/>
        <v>Noviembre</v>
      </c>
      <c r="L1025" s="2" t="str">
        <f t="shared" si="137"/>
        <v>Derivados financierosReporte diario de forwardsDiario4343243434</v>
      </c>
    </row>
    <row r="1026" spans="1:12" ht="15.95" customHeight="1" x14ac:dyDescent="0.2">
      <c r="A1026" s="7" t="s">
        <v>29</v>
      </c>
      <c r="B1026" s="7" t="s">
        <v>28</v>
      </c>
      <c r="C1026" s="7" t="s">
        <v>26</v>
      </c>
      <c r="D1026" s="3">
        <v>43433</v>
      </c>
      <c r="E1026" s="3">
        <v>43437</v>
      </c>
      <c r="F1026" s="2">
        <f t="shared" si="133"/>
        <v>2018</v>
      </c>
      <c r="G1026" s="2">
        <f t="shared" si="134"/>
        <v>12</v>
      </c>
      <c r="H1026" s="2">
        <f t="shared" si="135"/>
        <v>3</v>
      </c>
      <c r="I1026" s="2" t="str">
        <f t="shared" si="136"/>
        <v>Diciembre</v>
      </c>
      <c r="L1026" s="2" t="str">
        <f t="shared" si="137"/>
        <v>Derivados financierosReporte diario de forwardsDiario4343343437</v>
      </c>
    </row>
    <row r="1027" spans="1:12" ht="15.95" customHeight="1" x14ac:dyDescent="0.2">
      <c r="A1027" s="7" t="s">
        <v>29</v>
      </c>
      <c r="B1027" s="7" t="s">
        <v>28</v>
      </c>
      <c r="C1027" s="7" t="s">
        <v>26</v>
      </c>
      <c r="D1027" s="3">
        <v>43434</v>
      </c>
      <c r="E1027" s="3">
        <v>43438</v>
      </c>
      <c r="F1027" s="2">
        <f t="shared" si="133"/>
        <v>2018</v>
      </c>
      <c r="G1027" s="2">
        <f t="shared" si="134"/>
        <v>12</v>
      </c>
      <c r="H1027" s="2">
        <f t="shared" si="135"/>
        <v>4</v>
      </c>
      <c r="I1027" s="2" t="str">
        <f t="shared" si="136"/>
        <v>Diciembre</v>
      </c>
      <c r="L1027" s="2" t="str">
        <f t="shared" si="137"/>
        <v>Derivados financierosReporte diario de forwardsDiario4343443438</v>
      </c>
    </row>
    <row r="1028" spans="1:12" ht="15.95" customHeight="1" x14ac:dyDescent="0.2">
      <c r="A1028" s="7" t="s">
        <v>29</v>
      </c>
      <c r="B1028" s="7" t="s">
        <v>28</v>
      </c>
      <c r="C1028" s="7" t="s">
        <v>26</v>
      </c>
      <c r="D1028" s="3">
        <v>43437</v>
      </c>
      <c r="E1028" s="3">
        <v>43439</v>
      </c>
      <c r="F1028" s="2">
        <f t="shared" si="133"/>
        <v>2018</v>
      </c>
      <c r="G1028" s="2">
        <f t="shared" si="134"/>
        <v>12</v>
      </c>
      <c r="H1028" s="2">
        <f t="shared" si="135"/>
        <v>5</v>
      </c>
      <c r="I1028" s="2" t="str">
        <f t="shared" si="136"/>
        <v>Diciembre</v>
      </c>
      <c r="L1028" s="2" t="str">
        <f t="shared" si="137"/>
        <v>Derivados financierosReporte diario de forwardsDiario4343743439</v>
      </c>
    </row>
    <row r="1029" spans="1:12" ht="15.95" customHeight="1" x14ac:dyDescent="0.2">
      <c r="A1029" s="7" t="s">
        <v>29</v>
      </c>
      <c r="B1029" s="7" t="s">
        <v>28</v>
      </c>
      <c r="C1029" s="7" t="s">
        <v>26</v>
      </c>
      <c r="D1029" s="3">
        <v>43438</v>
      </c>
      <c r="E1029" s="3">
        <v>43440</v>
      </c>
      <c r="F1029" s="2">
        <f t="shared" si="133"/>
        <v>2018</v>
      </c>
      <c r="G1029" s="2">
        <f t="shared" si="134"/>
        <v>12</v>
      </c>
      <c r="H1029" s="2">
        <f t="shared" si="135"/>
        <v>6</v>
      </c>
      <c r="I1029" s="2" t="str">
        <f t="shared" si="136"/>
        <v>Diciembre</v>
      </c>
      <c r="L1029" s="2" t="str">
        <f t="shared" si="137"/>
        <v>Derivados financierosReporte diario de forwardsDiario4343843440</v>
      </c>
    </row>
    <row r="1030" spans="1:12" ht="15.95" customHeight="1" x14ac:dyDescent="0.2">
      <c r="A1030" s="7" t="s">
        <v>29</v>
      </c>
      <c r="B1030" s="7" t="s">
        <v>28</v>
      </c>
      <c r="C1030" s="7" t="s">
        <v>26</v>
      </c>
      <c r="D1030" s="3">
        <v>43439</v>
      </c>
      <c r="E1030" s="3">
        <v>43441</v>
      </c>
      <c r="F1030" s="2">
        <f t="shared" si="133"/>
        <v>2018</v>
      </c>
      <c r="G1030" s="2">
        <f t="shared" si="134"/>
        <v>12</v>
      </c>
      <c r="H1030" s="2">
        <f t="shared" si="135"/>
        <v>7</v>
      </c>
      <c r="I1030" s="2" t="str">
        <f t="shared" si="136"/>
        <v>Diciembre</v>
      </c>
      <c r="L1030" s="2" t="str">
        <f t="shared" si="137"/>
        <v>Derivados financierosReporte diario de forwardsDiario4343943441</v>
      </c>
    </row>
    <row r="1031" spans="1:12" ht="15.95" customHeight="1" x14ac:dyDescent="0.2">
      <c r="A1031" s="7" t="s">
        <v>29</v>
      </c>
      <c r="B1031" s="7" t="s">
        <v>28</v>
      </c>
      <c r="C1031" s="7" t="s">
        <v>26</v>
      </c>
      <c r="D1031" s="3">
        <v>43440</v>
      </c>
      <c r="E1031" s="3">
        <v>43444</v>
      </c>
      <c r="F1031" s="2">
        <f t="shared" si="133"/>
        <v>2018</v>
      </c>
      <c r="G1031" s="2">
        <f t="shared" si="134"/>
        <v>12</v>
      </c>
      <c r="H1031" s="2">
        <f t="shared" si="135"/>
        <v>10</v>
      </c>
      <c r="I1031" s="2" t="str">
        <f t="shared" si="136"/>
        <v>Diciembre</v>
      </c>
      <c r="L1031" s="2" t="str">
        <f t="shared" si="137"/>
        <v>Derivados financierosReporte diario de forwardsDiario4344043444</v>
      </c>
    </row>
    <row r="1032" spans="1:12" ht="15.95" customHeight="1" x14ac:dyDescent="0.2">
      <c r="A1032" s="7" t="s">
        <v>29</v>
      </c>
      <c r="B1032" s="7" t="s">
        <v>28</v>
      </c>
      <c r="C1032" s="7" t="s">
        <v>26</v>
      </c>
      <c r="D1032" s="3">
        <v>43441</v>
      </c>
      <c r="E1032" s="3">
        <v>43445</v>
      </c>
      <c r="F1032" s="2">
        <f t="shared" si="133"/>
        <v>2018</v>
      </c>
      <c r="G1032" s="2">
        <f t="shared" si="134"/>
        <v>12</v>
      </c>
      <c r="H1032" s="2">
        <f t="shared" si="135"/>
        <v>11</v>
      </c>
      <c r="I1032" s="2" t="str">
        <f t="shared" si="136"/>
        <v>Diciembre</v>
      </c>
      <c r="L1032" s="2" t="str">
        <f t="shared" si="137"/>
        <v>Derivados financierosReporte diario de forwardsDiario4344143445</v>
      </c>
    </row>
    <row r="1033" spans="1:12" ht="15.95" customHeight="1" x14ac:dyDescent="0.2">
      <c r="A1033" s="7" t="s">
        <v>29</v>
      </c>
      <c r="B1033" s="7" t="s">
        <v>28</v>
      </c>
      <c r="C1033" s="7" t="s">
        <v>26</v>
      </c>
      <c r="D1033" s="3">
        <v>43444</v>
      </c>
      <c r="E1033" s="3">
        <v>43446</v>
      </c>
      <c r="F1033" s="2">
        <f t="shared" si="133"/>
        <v>2018</v>
      </c>
      <c r="G1033" s="2">
        <f t="shared" si="134"/>
        <v>12</v>
      </c>
      <c r="H1033" s="2">
        <f t="shared" si="135"/>
        <v>12</v>
      </c>
      <c r="I1033" s="2" t="str">
        <f t="shared" si="136"/>
        <v>Diciembre</v>
      </c>
      <c r="L1033" s="2" t="str">
        <f t="shared" si="137"/>
        <v>Derivados financierosReporte diario de forwardsDiario4344443446</v>
      </c>
    </row>
    <row r="1034" spans="1:12" ht="15.95" customHeight="1" x14ac:dyDescent="0.2">
      <c r="A1034" s="7" t="s">
        <v>29</v>
      </c>
      <c r="B1034" s="7" t="s">
        <v>28</v>
      </c>
      <c r="C1034" s="7" t="s">
        <v>26</v>
      </c>
      <c r="D1034" s="3">
        <v>43445</v>
      </c>
      <c r="E1034" s="3">
        <v>43447</v>
      </c>
      <c r="F1034" s="2">
        <f t="shared" si="133"/>
        <v>2018</v>
      </c>
      <c r="G1034" s="2">
        <f t="shared" si="134"/>
        <v>12</v>
      </c>
      <c r="H1034" s="2">
        <f t="shared" si="135"/>
        <v>13</v>
      </c>
      <c r="I1034" s="2" t="str">
        <f t="shared" si="136"/>
        <v>Diciembre</v>
      </c>
      <c r="L1034" s="2" t="str">
        <f t="shared" si="137"/>
        <v>Derivados financierosReporte diario de forwardsDiario4344543447</v>
      </c>
    </row>
    <row r="1035" spans="1:12" ht="15.95" customHeight="1" x14ac:dyDescent="0.2">
      <c r="A1035" s="7" t="s">
        <v>29</v>
      </c>
      <c r="B1035" s="7" t="s">
        <v>28</v>
      </c>
      <c r="C1035" s="7" t="s">
        <v>26</v>
      </c>
      <c r="D1035" s="3">
        <v>43446</v>
      </c>
      <c r="E1035" s="3">
        <v>43448</v>
      </c>
      <c r="F1035" s="2">
        <f t="shared" si="133"/>
        <v>2018</v>
      </c>
      <c r="G1035" s="2">
        <f t="shared" si="134"/>
        <v>12</v>
      </c>
      <c r="H1035" s="2">
        <f t="shared" si="135"/>
        <v>14</v>
      </c>
      <c r="I1035" s="2" t="str">
        <f t="shared" si="136"/>
        <v>Diciembre</v>
      </c>
      <c r="L1035" s="2" t="str">
        <f t="shared" si="137"/>
        <v>Derivados financierosReporte diario de forwardsDiario4344643448</v>
      </c>
    </row>
    <row r="1036" spans="1:12" ht="15.95" customHeight="1" x14ac:dyDescent="0.2">
      <c r="A1036" s="7" t="s">
        <v>29</v>
      </c>
      <c r="B1036" s="7" t="s">
        <v>28</v>
      </c>
      <c r="C1036" s="7" t="s">
        <v>26</v>
      </c>
      <c r="D1036" s="3">
        <v>43447</v>
      </c>
      <c r="E1036" s="3">
        <v>43451</v>
      </c>
      <c r="F1036" s="2">
        <f t="shared" ref="F1036:F1099" si="138">YEAR(E1036)</f>
        <v>2018</v>
      </c>
      <c r="G1036" s="2">
        <f t="shared" ref="G1036:G1099" si="139">MONTH(E1036)</f>
        <v>12</v>
      </c>
      <c r="H1036" s="2">
        <f t="shared" ref="H1036:H1099" si="140">DAY(E1036)</f>
        <v>17</v>
      </c>
      <c r="I1036" s="2" t="str">
        <f t="shared" ref="I1036:I1099" si="141">CHOOSE(G1036,"Enero","Febrero","Marzo","Abril","Mayo","Junio","Julio","Agosto","Septiembre","Octubre","Noviembre","Diciembre")</f>
        <v>Diciembre</v>
      </c>
      <c r="L1036" s="2" t="str">
        <f t="shared" si="137"/>
        <v>Derivados financierosReporte diario de forwardsDiario4344743451</v>
      </c>
    </row>
    <row r="1037" spans="1:12" ht="15.95" customHeight="1" x14ac:dyDescent="0.2">
      <c r="A1037" s="7" t="s">
        <v>29</v>
      </c>
      <c r="B1037" s="7" t="s">
        <v>28</v>
      </c>
      <c r="C1037" s="7" t="s">
        <v>26</v>
      </c>
      <c r="D1037" s="3">
        <v>43448</v>
      </c>
      <c r="E1037" s="3">
        <v>43452</v>
      </c>
      <c r="F1037" s="2">
        <f t="shared" si="138"/>
        <v>2018</v>
      </c>
      <c r="G1037" s="2">
        <f t="shared" si="139"/>
        <v>12</v>
      </c>
      <c r="H1037" s="2">
        <f t="shared" si="140"/>
        <v>18</v>
      </c>
      <c r="I1037" s="2" t="str">
        <f t="shared" si="141"/>
        <v>Diciembre</v>
      </c>
      <c r="L1037" s="2" t="str">
        <f t="shared" si="137"/>
        <v>Derivados financierosReporte diario de forwardsDiario4344843452</v>
      </c>
    </row>
    <row r="1038" spans="1:12" ht="15.95" customHeight="1" x14ac:dyDescent="0.2">
      <c r="A1038" s="7" t="s">
        <v>29</v>
      </c>
      <c r="B1038" s="7" t="s">
        <v>28</v>
      </c>
      <c r="C1038" s="7" t="s">
        <v>26</v>
      </c>
      <c r="D1038" s="3">
        <v>43451</v>
      </c>
      <c r="E1038" s="3">
        <v>43453</v>
      </c>
      <c r="F1038" s="2">
        <f t="shared" si="138"/>
        <v>2018</v>
      </c>
      <c r="G1038" s="2">
        <f t="shared" si="139"/>
        <v>12</v>
      </c>
      <c r="H1038" s="2">
        <f t="shared" si="140"/>
        <v>19</v>
      </c>
      <c r="I1038" s="2" t="str">
        <f t="shared" si="141"/>
        <v>Diciembre</v>
      </c>
      <c r="L1038" s="2" t="str">
        <f t="shared" si="137"/>
        <v>Derivados financierosReporte diario de forwardsDiario4345143453</v>
      </c>
    </row>
    <row r="1039" spans="1:12" ht="15.95" customHeight="1" x14ac:dyDescent="0.2">
      <c r="A1039" s="7" t="s">
        <v>29</v>
      </c>
      <c r="B1039" s="7" t="s">
        <v>28</v>
      </c>
      <c r="C1039" s="7" t="s">
        <v>26</v>
      </c>
      <c r="D1039" s="3">
        <v>43452</v>
      </c>
      <c r="E1039" s="3">
        <v>43454</v>
      </c>
      <c r="F1039" s="2">
        <f t="shared" si="138"/>
        <v>2018</v>
      </c>
      <c r="G1039" s="2">
        <f t="shared" si="139"/>
        <v>12</v>
      </c>
      <c r="H1039" s="2">
        <f t="shared" si="140"/>
        <v>20</v>
      </c>
      <c r="I1039" s="2" t="str">
        <f t="shared" si="141"/>
        <v>Diciembre</v>
      </c>
      <c r="L1039" s="2" t="str">
        <f t="shared" si="137"/>
        <v>Derivados financierosReporte diario de forwardsDiario4345243454</v>
      </c>
    </row>
    <row r="1040" spans="1:12" ht="15.95" customHeight="1" x14ac:dyDescent="0.2">
      <c r="A1040" s="7" t="s">
        <v>29</v>
      </c>
      <c r="B1040" s="7" t="s">
        <v>28</v>
      </c>
      <c r="C1040" s="7" t="s">
        <v>26</v>
      </c>
      <c r="D1040" s="3">
        <v>43453</v>
      </c>
      <c r="E1040" s="3">
        <v>43455</v>
      </c>
      <c r="F1040" s="2">
        <f t="shared" si="138"/>
        <v>2018</v>
      </c>
      <c r="G1040" s="2">
        <f t="shared" si="139"/>
        <v>12</v>
      </c>
      <c r="H1040" s="2">
        <f t="shared" si="140"/>
        <v>21</v>
      </c>
      <c r="I1040" s="2" t="str">
        <f t="shared" si="141"/>
        <v>Diciembre</v>
      </c>
      <c r="L1040" s="2" t="str">
        <f t="shared" si="137"/>
        <v>Derivados financierosReporte diario de forwardsDiario4345343455</v>
      </c>
    </row>
    <row r="1041" spans="1:12" ht="15.95" customHeight="1" x14ac:dyDescent="0.2">
      <c r="A1041" s="7" t="s">
        <v>29</v>
      </c>
      <c r="B1041" s="7" t="s">
        <v>28</v>
      </c>
      <c r="C1041" s="7" t="s">
        <v>26</v>
      </c>
      <c r="D1041" s="3">
        <v>43454</v>
      </c>
      <c r="E1041" s="3">
        <v>43458</v>
      </c>
      <c r="F1041" s="2">
        <f t="shared" si="138"/>
        <v>2018</v>
      </c>
      <c r="G1041" s="2">
        <f t="shared" si="139"/>
        <v>12</v>
      </c>
      <c r="H1041" s="2">
        <f t="shared" si="140"/>
        <v>24</v>
      </c>
      <c r="I1041" s="2" t="str">
        <f t="shared" si="141"/>
        <v>Diciembre</v>
      </c>
      <c r="L1041" s="2" t="str">
        <f t="shared" si="137"/>
        <v>Derivados financierosReporte diario de forwardsDiario4345443458</v>
      </c>
    </row>
    <row r="1042" spans="1:12" ht="15.95" customHeight="1" x14ac:dyDescent="0.2">
      <c r="A1042" s="7" t="s">
        <v>29</v>
      </c>
      <c r="B1042" s="7" t="s">
        <v>28</v>
      </c>
      <c r="C1042" s="7" t="s">
        <v>26</v>
      </c>
      <c r="D1042" s="3">
        <v>43457</v>
      </c>
      <c r="E1042" s="3">
        <v>43460</v>
      </c>
      <c r="F1042" s="2">
        <f t="shared" si="138"/>
        <v>2018</v>
      </c>
      <c r="G1042" s="2">
        <f t="shared" si="139"/>
        <v>12</v>
      </c>
      <c r="H1042" s="2">
        <f t="shared" si="140"/>
        <v>26</v>
      </c>
      <c r="I1042" s="2" t="str">
        <f t="shared" si="141"/>
        <v>Diciembre</v>
      </c>
      <c r="L1042" s="2" t="str">
        <f t="shared" ref="L1042:L1105" si="142">CONCATENATE(A1042,B1042,C1042,D1042,E1042,)</f>
        <v>Derivados financierosReporte diario de forwardsDiario4345743460</v>
      </c>
    </row>
    <row r="1043" spans="1:12" ht="15.95" customHeight="1" x14ac:dyDescent="0.2">
      <c r="A1043" s="7" t="s">
        <v>29</v>
      </c>
      <c r="B1043" s="7" t="s">
        <v>28</v>
      </c>
      <c r="C1043" s="7" t="s">
        <v>26</v>
      </c>
      <c r="D1043" s="3">
        <v>43459</v>
      </c>
      <c r="E1043" s="3">
        <v>43461</v>
      </c>
      <c r="F1043" s="2">
        <f t="shared" si="138"/>
        <v>2018</v>
      </c>
      <c r="G1043" s="2">
        <f t="shared" si="139"/>
        <v>12</v>
      </c>
      <c r="H1043" s="2">
        <f t="shared" si="140"/>
        <v>27</v>
      </c>
      <c r="I1043" s="2" t="str">
        <f t="shared" si="141"/>
        <v>Diciembre</v>
      </c>
      <c r="L1043" s="2" t="str">
        <f t="shared" si="142"/>
        <v>Derivados financierosReporte diario de forwardsDiario4345943461</v>
      </c>
    </row>
    <row r="1044" spans="1:12" ht="15.95" customHeight="1" x14ac:dyDescent="0.2">
      <c r="A1044" s="7" t="s">
        <v>29</v>
      </c>
      <c r="B1044" s="7" t="s">
        <v>28</v>
      </c>
      <c r="C1044" s="7" t="s">
        <v>26</v>
      </c>
      <c r="D1044" s="3">
        <v>43460</v>
      </c>
      <c r="E1044" s="3">
        <v>43462</v>
      </c>
      <c r="F1044" s="2">
        <f t="shared" si="138"/>
        <v>2018</v>
      </c>
      <c r="G1044" s="2">
        <f t="shared" si="139"/>
        <v>12</v>
      </c>
      <c r="H1044" s="2">
        <f t="shared" si="140"/>
        <v>28</v>
      </c>
      <c r="I1044" s="2" t="str">
        <f t="shared" si="141"/>
        <v>Diciembre</v>
      </c>
      <c r="L1044" s="2" t="str">
        <f t="shared" si="142"/>
        <v>Derivados financierosReporte diario de forwardsDiario4346043462</v>
      </c>
    </row>
    <row r="1045" spans="1:12" ht="15.95" customHeight="1" x14ac:dyDescent="0.2">
      <c r="A1045" s="7" t="s">
        <v>29</v>
      </c>
      <c r="B1045" s="7" t="s">
        <v>28</v>
      </c>
      <c r="C1045" s="7" t="s">
        <v>26</v>
      </c>
      <c r="D1045" s="3">
        <v>43462</v>
      </c>
      <c r="E1045" s="3">
        <v>43467</v>
      </c>
      <c r="F1045" s="2">
        <f t="shared" si="138"/>
        <v>2019</v>
      </c>
      <c r="G1045" s="2">
        <f t="shared" si="139"/>
        <v>1</v>
      </c>
      <c r="H1045" s="2">
        <f t="shared" si="140"/>
        <v>2</v>
      </c>
      <c r="I1045" s="2" t="str">
        <f t="shared" si="141"/>
        <v>Enero</v>
      </c>
      <c r="L1045" s="2" t="str">
        <f t="shared" si="142"/>
        <v>Derivados financierosReporte diario de forwardsDiario4346243467</v>
      </c>
    </row>
    <row r="1046" spans="1:12" ht="15.95" customHeight="1" x14ac:dyDescent="0.2">
      <c r="A1046" s="7" t="s">
        <v>29</v>
      </c>
      <c r="B1046" s="7" t="s">
        <v>28</v>
      </c>
      <c r="C1046" s="7" t="s">
        <v>26</v>
      </c>
      <c r="D1046" s="3">
        <v>43465</v>
      </c>
      <c r="E1046" s="3">
        <v>43468</v>
      </c>
      <c r="F1046" s="2">
        <f t="shared" si="138"/>
        <v>2019</v>
      </c>
      <c r="G1046" s="2">
        <f t="shared" si="139"/>
        <v>1</v>
      </c>
      <c r="H1046" s="2">
        <f t="shared" si="140"/>
        <v>3</v>
      </c>
      <c r="I1046" s="2" t="str">
        <f t="shared" si="141"/>
        <v>Enero</v>
      </c>
      <c r="L1046" s="2" t="str">
        <f t="shared" si="142"/>
        <v>Derivados financierosReporte diario de forwardsDiario4346543468</v>
      </c>
    </row>
    <row r="1047" spans="1:12" ht="15.95" customHeight="1" x14ac:dyDescent="0.2">
      <c r="A1047" s="7" t="s">
        <v>29</v>
      </c>
      <c r="B1047" s="7" t="s">
        <v>28</v>
      </c>
      <c r="C1047" s="7" t="s">
        <v>26</v>
      </c>
      <c r="D1047" s="3">
        <v>43467</v>
      </c>
      <c r="E1047" s="3">
        <v>43469</v>
      </c>
      <c r="F1047" s="2">
        <f t="shared" si="138"/>
        <v>2019</v>
      </c>
      <c r="G1047" s="2">
        <f t="shared" si="139"/>
        <v>1</v>
      </c>
      <c r="H1047" s="2">
        <f t="shared" si="140"/>
        <v>4</v>
      </c>
      <c r="I1047" s="2" t="str">
        <f t="shared" si="141"/>
        <v>Enero</v>
      </c>
      <c r="L1047" s="2" t="str">
        <f t="shared" si="142"/>
        <v>Derivados financierosReporte diario de forwardsDiario4346743469</v>
      </c>
    </row>
    <row r="1048" spans="1:12" ht="15.95" customHeight="1" x14ac:dyDescent="0.2">
      <c r="A1048" s="7" t="s">
        <v>29</v>
      </c>
      <c r="B1048" s="7" t="s">
        <v>28</v>
      </c>
      <c r="C1048" s="7" t="s">
        <v>26</v>
      </c>
      <c r="D1048" s="3">
        <v>43468</v>
      </c>
      <c r="E1048" s="3">
        <v>43473</v>
      </c>
      <c r="F1048" s="2">
        <f t="shared" si="138"/>
        <v>2019</v>
      </c>
      <c r="G1048" s="2">
        <f t="shared" si="139"/>
        <v>1</v>
      </c>
      <c r="H1048" s="2">
        <f t="shared" si="140"/>
        <v>8</v>
      </c>
      <c r="I1048" s="2" t="str">
        <f t="shared" si="141"/>
        <v>Enero</v>
      </c>
      <c r="L1048" s="2" t="str">
        <f t="shared" si="142"/>
        <v>Derivados financierosReporte diario de forwardsDiario4346843473</v>
      </c>
    </row>
    <row r="1049" spans="1:12" ht="15.95" customHeight="1" x14ac:dyDescent="0.2">
      <c r="A1049" s="7" t="s">
        <v>29</v>
      </c>
      <c r="B1049" s="7" t="s">
        <v>28</v>
      </c>
      <c r="C1049" s="7" t="s">
        <v>26</v>
      </c>
      <c r="D1049" s="3">
        <v>43469</v>
      </c>
      <c r="E1049" s="3">
        <v>43474</v>
      </c>
      <c r="F1049" s="2">
        <f t="shared" si="138"/>
        <v>2019</v>
      </c>
      <c r="G1049" s="2">
        <f t="shared" si="139"/>
        <v>1</v>
      </c>
      <c r="H1049" s="2">
        <f t="shared" si="140"/>
        <v>9</v>
      </c>
      <c r="I1049" s="2" t="str">
        <f t="shared" si="141"/>
        <v>Enero</v>
      </c>
      <c r="L1049" s="2" t="str">
        <f t="shared" si="142"/>
        <v>Derivados financierosReporte diario de forwardsDiario4346943474</v>
      </c>
    </row>
    <row r="1050" spans="1:12" ht="15.95" customHeight="1" x14ac:dyDescent="0.2">
      <c r="A1050" s="7" t="s">
        <v>29</v>
      </c>
      <c r="B1050" s="7" t="s">
        <v>28</v>
      </c>
      <c r="C1050" s="7" t="s">
        <v>26</v>
      </c>
      <c r="D1050" s="3">
        <v>43473</v>
      </c>
      <c r="E1050" s="3">
        <v>43475</v>
      </c>
      <c r="F1050" s="2">
        <f t="shared" si="138"/>
        <v>2019</v>
      </c>
      <c r="G1050" s="2">
        <f t="shared" si="139"/>
        <v>1</v>
      </c>
      <c r="H1050" s="2">
        <f t="shared" si="140"/>
        <v>10</v>
      </c>
      <c r="I1050" s="2" t="str">
        <f t="shared" si="141"/>
        <v>Enero</v>
      </c>
      <c r="L1050" s="2" t="str">
        <f t="shared" si="142"/>
        <v>Derivados financierosReporte diario de forwardsDiario4347343475</v>
      </c>
    </row>
    <row r="1051" spans="1:12" ht="15.95" customHeight="1" x14ac:dyDescent="0.2">
      <c r="A1051" s="7" t="s">
        <v>29</v>
      </c>
      <c r="B1051" s="7" t="s">
        <v>28</v>
      </c>
      <c r="C1051" s="7" t="s">
        <v>26</v>
      </c>
      <c r="D1051" s="3">
        <v>43474</v>
      </c>
      <c r="E1051" s="3">
        <v>43476</v>
      </c>
      <c r="F1051" s="2">
        <f t="shared" si="138"/>
        <v>2019</v>
      </c>
      <c r="G1051" s="2">
        <f t="shared" si="139"/>
        <v>1</v>
      </c>
      <c r="H1051" s="2">
        <f t="shared" si="140"/>
        <v>11</v>
      </c>
      <c r="I1051" s="2" t="str">
        <f t="shared" si="141"/>
        <v>Enero</v>
      </c>
      <c r="L1051" s="2" t="str">
        <f t="shared" si="142"/>
        <v>Derivados financierosReporte diario de forwardsDiario4347443476</v>
      </c>
    </row>
    <row r="1052" spans="1:12" ht="15.95" customHeight="1" x14ac:dyDescent="0.2">
      <c r="A1052" s="7" t="s">
        <v>29</v>
      </c>
      <c r="B1052" s="7" t="s">
        <v>28</v>
      </c>
      <c r="C1052" s="7" t="s">
        <v>26</v>
      </c>
      <c r="D1052" s="3">
        <v>43475</v>
      </c>
      <c r="E1052" s="3">
        <v>43479</v>
      </c>
      <c r="F1052" s="2">
        <f t="shared" si="138"/>
        <v>2019</v>
      </c>
      <c r="G1052" s="2">
        <f t="shared" si="139"/>
        <v>1</v>
      </c>
      <c r="H1052" s="2">
        <f t="shared" si="140"/>
        <v>14</v>
      </c>
      <c r="I1052" s="2" t="str">
        <f t="shared" si="141"/>
        <v>Enero</v>
      </c>
      <c r="L1052" s="2" t="str">
        <f t="shared" si="142"/>
        <v>Derivados financierosReporte diario de forwardsDiario4347543479</v>
      </c>
    </row>
    <row r="1053" spans="1:12" ht="15.95" customHeight="1" x14ac:dyDescent="0.2">
      <c r="A1053" s="7" t="s">
        <v>29</v>
      </c>
      <c r="B1053" s="7" t="s">
        <v>28</v>
      </c>
      <c r="C1053" s="7" t="s">
        <v>26</v>
      </c>
      <c r="D1053" s="3">
        <v>43476</v>
      </c>
      <c r="E1053" s="3">
        <v>43480</v>
      </c>
      <c r="F1053" s="2">
        <f t="shared" si="138"/>
        <v>2019</v>
      </c>
      <c r="G1053" s="2">
        <f t="shared" si="139"/>
        <v>1</v>
      </c>
      <c r="H1053" s="2">
        <f t="shared" si="140"/>
        <v>15</v>
      </c>
      <c r="I1053" s="2" t="str">
        <f t="shared" si="141"/>
        <v>Enero</v>
      </c>
      <c r="L1053" s="2" t="str">
        <f t="shared" si="142"/>
        <v>Derivados financierosReporte diario de forwardsDiario4347643480</v>
      </c>
    </row>
    <row r="1054" spans="1:12" ht="15.95" customHeight="1" x14ac:dyDescent="0.2">
      <c r="A1054" s="7" t="s">
        <v>29</v>
      </c>
      <c r="B1054" s="7" t="s">
        <v>28</v>
      </c>
      <c r="C1054" s="7" t="s">
        <v>26</v>
      </c>
      <c r="D1054" s="3">
        <v>43479</v>
      </c>
      <c r="E1054" s="3">
        <v>43481</v>
      </c>
      <c r="F1054" s="2">
        <f t="shared" si="138"/>
        <v>2019</v>
      </c>
      <c r="G1054" s="2">
        <f t="shared" si="139"/>
        <v>1</v>
      </c>
      <c r="H1054" s="2">
        <f t="shared" si="140"/>
        <v>16</v>
      </c>
      <c r="I1054" s="2" t="str">
        <f t="shared" si="141"/>
        <v>Enero</v>
      </c>
      <c r="L1054" s="2" t="str">
        <f t="shared" si="142"/>
        <v>Derivados financierosReporte diario de forwardsDiario4347943481</v>
      </c>
    </row>
    <row r="1055" spans="1:12" ht="15.95" customHeight="1" x14ac:dyDescent="0.2">
      <c r="A1055" s="7" t="s">
        <v>29</v>
      </c>
      <c r="B1055" s="7" t="s">
        <v>28</v>
      </c>
      <c r="C1055" s="7" t="s">
        <v>26</v>
      </c>
      <c r="D1055" s="3">
        <v>43480</v>
      </c>
      <c r="E1055" s="3">
        <v>43482</v>
      </c>
      <c r="F1055" s="2">
        <f t="shared" si="138"/>
        <v>2019</v>
      </c>
      <c r="G1055" s="2">
        <f t="shared" si="139"/>
        <v>1</v>
      </c>
      <c r="H1055" s="2">
        <f t="shared" si="140"/>
        <v>17</v>
      </c>
      <c r="I1055" s="2" t="str">
        <f t="shared" si="141"/>
        <v>Enero</v>
      </c>
      <c r="L1055" s="2" t="str">
        <f t="shared" si="142"/>
        <v>Derivados financierosReporte diario de forwardsDiario4348043482</v>
      </c>
    </row>
    <row r="1056" spans="1:12" ht="15.95" customHeight="1" x14ac:dyDescent="0.2">
      <c r="A1056" s="7" t="s">
        <v>29</v>
      </c>
      <c r="B1056" s="7" t="s">
        <v>28</v>
      </c>
      <c r="C1056" s="7" t="s">
        <v>26</v>
      </c>
      <c r="D1056" s="3">
        <v>43481</v>
      </c>
      <c r="E1056" s="3">
        <v>43483</v>
      </c>
      <c r="F1056" s="2">
        <f t="shared" si="138"/>
        <v>2019</v>
      </c>
      <c r="G1056" s="2">
        <f t="shared" si="139"/>
        <v>1</v>
      </c>
      <c r="H1056" s="2">
        <f t="shared" si="140"/>
        <v>18</v>
      </c>
      <c r="I1056" s="2" t="str">
        <f t="shared" si="141"/>
        <v>Enero</v>
      </c>
      <c r="L1056" s="2" t="str">
        <f t="shared" si="142"/>
        <v>Derivados financierosReporte diario de forwardsDiario4348143483</v>
      </c>
    </row>
    <row r="1057" spans="1:12" ht="15.95" customHeight="1" x14ac:dyDescent="0.2">
      <c r="A1057" s="7" t="s">
        <v>29</v>
      </c>
      <c r="B1057" s="7" t="s">
        <v>28</v>
      </c>
      <c r="C1057" s="7" t="s">
        <v>26</v>
      </c>
      <c r="D1057" s="3">
        <v>43482</v>
      </c>
      <c r="E1057" s="3">
        <v>43486</v>
      </c>
      <c r="F1057" s="2">
        <f t="shared" si="138"/>
        <v>2019</v>
      </c>
      <c r="G1057" s="2">
        <f t="shared" si="139"/>
        <v>1</v>
      </c>
      <c r="H1057" s="2">
        <f t="shared" si="140"/>
        <v>21</v>
      </c>
      <c r="I1057" s="2" t="str">
        <f t="shared" si="141"/>
        <v>Enero</v>
      </c>
      <c r="L1057" s="2" t="str">
        <f t="shared" si="142"/>
        <v>Derivados financierosReporte diario de forwardsDiario4348243486</v>
      </c>
    </row>
    <row r="1058" spans="1:12" ht="15.95" customHeight="1" x14ac:dyDescent="0.2">
      <c r="A1058" s="7" t="s">
        <v>29</v>
      </c>
      <c r="B1058" s="7" t="s">
        <v>28</v>
      </c>
      <c r="C1058" s="7" t="s">
        <v>26</v>
      </c>
      <c r="D1058" s="3">
        <v>43483</v>
      </c>
      <c r="E1058" s="3">
        <v>43487</v>
      </c>
      <c r="F1058" s="2">
        <f t="shared" si="138"/>
        <v>2019</v>
      </c>
      <c r="G1058" s="2">
        <f t="shared" si="139"/>
        <v>1</v>
      </c>
      <c r="H1058" s="2">
        <f t="shared" si="140"/>
        <v>22</v>
      </c>
      <c r="I1058" s="2" t="str">
        <f t="shared" si="141"/>
        <v>Enero</v>
      </c>
      <c r="L1058" s="2" t="str">
        <f t="shared" si="142"/>
        <v>Derivados financierosReporte diario de forwardsDiario4348343487</v>
      </c>
    </row>
    <row r="1059" spans="1:12" ht="15.95" customHeight="1" x14ac:dyDescent="0.2">
      <c r="A1059" s="7" t="s">
        <v>29</v>
      </c>
      <c r="B1059" s="7" t="s">
        <v>28</v>
      </c>
      <c r="C1059" s="7" t="s">
        <v>26</v>
      </c>
      <c r="D1059" s="3">
        <v>43486</v>
      </c>
      <c r="E1059" s="3">
        <v>43488</v>
      </c>
      <c r="F1059" s="2">
        <f t="shared" si="138"/>
        <v>2019</v>
      </c>
      <c r="G1059" s="2">
        <f t="shared" si="139"/>
        <v>1</v>
      </c>
      <c r="H1059" s="2">
        <f t="shared" si="140"/>
        <v>23</v>
      </c>
      <c r="I1059" s="2" t="str">
        <f t="shared" si="141"/>
        <v>Enero</v>
      </c>
      <c r="L1059" s="2" t="str">
        <f t="shared" si="142"/>
        <v>Derivados financierosReporte diario de forwardsDiario4348643488</v>
      </c>
    </row>
    <row r="1060" spans="1:12" ht="15.95" customHeight="1" x14ac:dyDescent="0.2">
      <c r="A1060" s="7" t="s">
        <v>29</v>
      </c>
      <c r="B1060" s="7" t="s">
        <v>28</v>
      </c>
      <c r="C1060" s="7" t="s">
        <v>26</v>
      </c>
      <c r="D1060" s="3">
        <v>43487</v>
      </c>
      <c r="E1060" s="3">
        <v>43489</v>
      </c>
      <c r="F1060" s="2">
        <f t="shared" si="138"/>
        <v>2019</v>
      </c>
      <c r="G1060" s="2">
        <f t="shared" si="139"/>
        <v>1</v>
      </c>
      <c r="H1060" s="2">
        <f t="shared" si="140"/>
        <v>24</v>
      </c>
      <c r="I1060" s="2" t="str">
        <f t="shared" si="141"/>
        <v>Enero</v>
      </c>
      <c r="L1060" s="2" t="str">
        <f t="shared" si="142"/>
        <v>Derivados financierosReporte diario de forwardsDiario4348743489</v>
      </c>
    </row>
    <row r="1061" spans="1:12" ht="15.95" customHeight="1" x14ac:dyDescent="0.2">
      <c r="A1061" s="7" t="s">
        <v>29</v>
      </c>
      <c r="B1061" s="7" t="s">
        <v>28</v>
      </c>
      <c r="C1061" s="7" t="s">
        <v>26</v>
      </c>
      <c r="D1061" s="3">
        <v>43488</v>
      </c>
      <c r="E1061" s="3">
        <v>43490</v>
      </c>
      <c r="F1061" s="2">
        <f t="shared" si="138"/>
        <v>2019</v>
      </c>
      <c r="G1061" s="2">
        <f t="shared" si="139"/>
        <v>1</v>
      </c>
      <c r="H1061" s="2">
        <f t="shared" si="140"/>
        <v>25</v>
      </c>
      <c r="I1061" s="2" t="str">
        <f t="shared" si="141"/>
        <v>Enero</v>
      </c>
      <c r="L1061" s="2" t="str">
        <f t="shared" si="142"/>
        <v>Derivados financierosReporte diario de forwardsDiario4348843490</v>
      </c>
    </row>
    <row r="1062" spans="1:12" ht="15.95" customHeight="1" x14ac:dyDescent="0.2">
      <c r="A1062" s="7" t="s">
        <v>29</v>
      </c>
      <c r="B1062" s="7" t="s">
        <v>28</v>
      </c>
      <c r="C1062" s="7" t="s">
        <v>26</v>
      </c>
      <c r="D1062" s="3">
        <v>43489</v>
      </c>
      <c r="E1062" s="3">
        <v>43493</v>
      </c>
      <c r="F1062" s="2">
        <f t="shared" si="138"/>
        <v>2019</v>
      </c>
      <c r="G1062" s="2">
        <f t="shared" si="139"/>
        <v>1</v>
      </c>
      <c r="H1062" s="2">
        <f t="shared" si="140"/>
        <v>28</v>
      </c>
      <c r="I1062" s="2" t="str">
        <f t="shared" si="141"/>
        <v>Enero</v>
      </c>
      <c r="L1062" s="2" t="str">
        <f t="shared" si="142"/>
        <v>Derivados financierosReporte diario de forwardsDiario4348943493</v>
      </c>
    </row>
    <row r="1063" spans="1:12" ht="15.95" customHeight="1" x14ac:dyDescent="0.2">
      <c r="A1063" s="7" t="s">
        <v>29</v>
      </c>
      <c r="B1063" s="7" t="s">
        <v>28</v>
      </c>
      <c r="C1063" s="7" t="s">
        <v>26</v>
      </c>
      <c r="D1063" s="3">
        <v>43490</v>
      </c>
      <c r="E1063" s="3">
        <v>43494</v>
      </c>
      <c r="F1063" s="2">
        <f t="shared" si="138"/>
        <v>2019</v>
      </c>
      <c r="G1063" s="2">
        <f t="shared" si="139"/>
        <v>1</v>
      </c>
      <c r="H1063" s="2">
        <f t="shared" si="140"/>
        <v>29</v>
      </c>
      <c r="I1063" s="2" t="str">
        <f t="shared" si="141"/>
        <v>Enero</v>
      </c>
      <c r="L1063" s="2" t="str">
        <f t="shared" si="142"/>
        <v>Derivados financierosReporte diario de forwardsDiario4349043494</v>
      </c>
    </row>
    <row r="1064" spans="1:12" ht="15.95" customHeight="1" x14ac:dyDescent="0.2">
      <c r="A1064" s="7" t="s">
        <v>29</v>
      </c>
      <c r="B1064" s="7" t="s">
        <v>28</v>
      </c>
      <c r="C1064" s="7" t="s">
        <v>26</v>
      </c>
      <c r="D1064" s="3">
        <v>43493</v>
      </c>
      <c r="E1064" s="3">
        <v>43495</v>
      </c>
      <c r="F1064" s="2">
        <f t="shared" si="138"/>
        <v>2019</v>
      </c>
      <c r="G1064" s="2">
        <f t="shared" si="139"/>
        <v>1</v>
      </c>
      <c r="H1064" s="2">
        <f t="shared" si="140"/>
        <v>30</v>
      </c>
      <c r="I1064" s="2" t="str">
        <f t="shared" si="141"/>
        <v>Enero</v>
      </c>
      <c r="L1064" s="2" t="str">
        <f t="shared" si="142"/>
        <v>Derivados financierosReporte diario de forwardsDiario4349343495</v>
      </c>
    </row>
    <row r="1065" spans="1:12" ht="15.95" customHeight="1" x14ac:dyDescent="0.2">
      <c r="A1065" s="7" t="s">
        <v>29</v>
      </c>
      <c r="B1065" s="7" t="s">
        <v>28</v>
      </c>
      <c r="C1065" s="7" t="s">
        <v>26</v>
      </c>
      <c r="D1065" s="3">
        <v>43494</v>
      </c>
      <c r="E1065" s="3">
        <v>43496</v>
      </c>
      <c r="F1065" s="2">
        <f t="shared" si="138"/>
        <v>2019</v>
      </c>
      <c r="G1065" s="2">
        <f t="shared" si="139"/>
        <v>1</v>
      </c>
      <c r="H1065" s="2">
        <f t="shared" si="140"/>
        <v>31</v>
      </c>
      <c r="I1065" s="2" t="str">
        <f t="shared" si="141"/>
        <v>Enero</v>
      </c>
      <c r="L1065" s="2" t="str">
        <f t="shared" si="142"/>
        <v>Derivados financierosReporte diario de forwardsDiario4349443496</v>
      </c>
    </row>
    <row r="1066" spans="1:12" ht="15.95" customHeight="1" x14ac:dyDescent="0.2">
      <c r="A1066" s="7" t="s">
        <v>29</v>
      </c>
      <c r="B1066" s="7" t="s">
        <v>28</v>
      </c>
      <c r="C1066" s="7" t="s">
        <v>26</v>
      </c>
      <c r="D1066" s="3">
        <v>43495</v>
      </c>
      <c r="E1066" s="3">
        <v>43497</v>
      </c>
      <c r="F1066" s="2">
        <f t="shared" si="138"/>
        <v>2019</v>
      </c>
      <c r="G1066" s="2">
        <f t="shared" si="139"/>
        <v>2</v>
      </c>
      <c r="H1066" s="2">
        <f t="shared" si="140"/>
        <v>1</v>
      </c>
      <c r="I1066" s="2" t="str">
        <f t="shared" si="141"/>
        <v>Febrero</v>
      </c>
      <c r="L1066" s="2" t="str">
        <f t="shared" si="142"/>
        <v>Derivados financierosReporte diario de forwardsDiario4349543497</v>
      </c>
    </row>
    <row r="1067" spans="1:12" ht="15.95" customHeight="1" x14ac:dyDescent="0.2">
      <c r="A1067" s="2" t="s">
        <v>29</v>
      </c>
      <c r="B1067" s="2" t="s">
        <v>28</v>
      </c>
      <c r="C1067" s="2" t="s">
        <v>26</v>
      </c>
      <c r="D1067" s="3">
        <v>43496</v>
      </c>
      <c r="E1067" s="4">
        <v>43500</v>
      </c>
      <c r="F1067" s="2">
        <f t="shared" si="138"/>
        <v>2019</v>
      </c>
      <c r="G1067" s="2">
        <f t="shared" si="139"/>
        <v>2</v>
      </c>
      <c r="H1067" s="2">
        <f t="shared" si="140"/>
        <v>4</v>
      </c>
      <c r="I1067" s="2" t="str">
        <f t="shared" si="141"/>
        <v>Febrero</v>
      </c>
      <c r="L1067" s="2" t="str">
        <f t="shared" si="142"/>
        <v>Derivados financierosReporte diario de forwardsDiario4349643500</v>
      </c>
    </row>
    <row r="1068" spans="1:12" ht="15.95" customHeight="1" x14ac:dyDescent="0.2">
      <c r="A1068" s="2" t="s">
        <v>29</v>
      </c>
      <c r="B1068" s="2" t="s">
        <v>28</v>
      </c>
      <c r="C1068" s="2" t="s">
        <v>26</v>
      </c>
      <c r="D1068" s="3">
        <v>43497</v>
      </c>
      <c r="E1068" s="4">
        <v>43501</v>
      </c>
      <c r="F1068" s="2">
        <f t="shared" si="138"/>
        <v>2019</v>
      </c>
      <c r="G1068" s="2">
        <f t="shared" si="139"/>
        <v>2</v>
      </c>
      <c r="H1068" s="2">
        <f t="shared" si="140"/>
        <v>5</v>
      </c>
      <c r="I1068" s="2" t="str">
        <f t="shared" si="141"/>
        <v>Febrero</v>
      </c>
      <c r="L1068" s="2" t="str">
        <f t="shared" si="142"/>
        <v>Derivados financierosReporte diario de forwardsDiario4349743501</v>
      </c>
    </row>
    <row r="1069" spans="1:12" ht="15.95" customHeight="1" x14ac:dyDescent="0.2">
      <c r="A1069" s="2" t="s">
        <v>29</v>
      </c>
      <c r="B1069" s="2" t="s">
        <v>28</v>
      </c>
      <c r="C1069" s="2" t="s">
        <v>26</v>
      </c>
      <c r="D1069" s="3">
        <v>43500</v>
      </c>
      <c r="E1069" s="4">
        <v>43502</v>
      </c>
      <c r="F1069" s="2">
        <f t="shared" si="138"/>
        <v>2019</v>
      </c>
      <c r="G1069" s="2">
        <f t="shared" si="139"/>
        <v>2</v>
      </c>
      <c r="H1069" s="2">
        <f t="shared" si="140"/>
        <v>6</v>
      </c>
      <c r="I1069" s="2" t="str">
        <f t="shared" si="141"/>
        <v>Febrero</v>
      </c>
      <c r="L1069" s="2" t="str">
        <f t="shared" si="142"/>
        <v>Derivados financierosReporte diario de forwardsDiario4350043502</v>
      </c>
    </row>
    <row r="1070" spans="1:12" ht="15.95" customHeight="1" x14ac:dyDescent="0.2">
      <c r="A1070" s="2" t="s">
        <v>29</v>
      </c>
      <c r="B1070" s="2" t="s">
        <v>28</v>
      </c>
      <c r="C1070" s="2" t="s">
        <v>26</v>
      </c>
      <c r="D1070" s="3">
        <v>43501</v>
      </c>
      <c r="E1070" s="4">
        <v>43503</v>
      </c>
      <c r="F1070" s="2">
        <f t="shared" si="138"/>
        <v>2019</v>
      </c>
      <c r="G1070" s="2">
        <f t="shared" si="139"/>
        <v>2</v>
      </c>
      <c r="H1070" s="2">
        <f t="shared" si="140"/>
        <v>7</v>
      </c>
      <c r="I1070" s="2" t="str">
        <f t="shared" si="141"/>
        <v>Febrero</v>
      </c>
      <c r="L1070" s="2" t="str">
        <f t="shared" si="142"/>
        <v>Derivados financierosReporte diario de forwardsDiario4350143503</v>
      </c>
    </row>
    <row r="1071" spans="1:12" ht="15.95" customHeight="1" x14ac:dyDescent="0.2">
      <c r="A1071" s="2" t="s">
        <v>29</v>
      </c>
      <c r="B1071" s="2" t="s">
        <v>28</v>
      </c>
      <c r="C1071" s="2" t="s">
        <v>26</v>
      </c>
      <c r="D1071" s="3">
        <v>43502</v>
      </c>
      <c r="E1071" s="4">
        <v>43504</v>
      </c>
      <c r="F1071" s="2">
        <f t="shared" si="138"/>
        <v>2019</v>
      </c>
      <c r="G1071" s="2">
        <f t="shared" si="139"/>
        <v>2</v>
      </c>
      <c r="H1071" s="2">
        <f t="shared" si="140"/>
        <v>8</v>
      </c>
      <c r="I1071" s="2" t="str">
        <f t="shared" si="141"/>
        <v>Febrero</v>
      </c>
      <c r="L1071" s="2" t="str">
        <f t="shared" si="142"/>
        <v>Derivados financierosReporte diario de forwardsDiario4350243504</v>
      </c>
    </row>
    <row r="1072" spans="1:12" ht="15.95" customHeight="1" x14ac:dyDescent="0.2">
      <c r="A1072" s="2" t="s">
        <v>29</v>
      </c>
      <c r="B1072" s="2" t="s">
        <v>28</v>
      </c>
      <c r="C1072" s="2" t="s">
        <v>26</v>
      </c>
      <c r="D1072" s="3">
        <v>43503</v>
      </c>
      <c r="E1072" s="4">
        <v>43507</v>
      </c>
      <c r="F1072" s="2">
        <f t="shared" si="138"/>
        <v>2019</v>
      </c>
      <c r="G1072" s="2">
        <f t="shared" si="139"/>
        <v>2</v>
      </c>
      <c r="H1072" s="2">
        <f t="shared" si="140"/>
        <v>11</v>
      </c>
      <c r="I1072" s="2" t="str">
        <f t="shared" si="141"/>
        <v>Febrero</v>
      </c>
      <c r="L1072" s="2" t="str">
        <f t="shared" si="142"/>
        <v>Derivados financierosReporte diario de forwardsDiario4350343507</v>
      </c>
    </row>
    <row r="1073" spans="1:12" ht="15.95" customHeight="1" x14ac:dyDescent="0.2">
      <c r="A1073" s="2" t="s">
        <v>29</v>
      </c>
      <c r="B1073" s="2" t="s">
        <v>28</v>
      </c>
      <c r="C1073" s="2" t="s">
        <v>26</v>
      </c>
      <c r="D1073" s="3">
        <v>43504</v>
      </c>
      <c r="E1073" s="4">
        <v>43508</v>
      </c>
      <c r="F1073" s="2">
        <f t="shared" si="138"/>
        <v>2019</v>
      </c>
      <c r="G1073" s="2">
        <f t="shared" si="139"/>
        <v>2</v>
      </c>
      <c r="H1073" s="2">
        <f t="shared" si="140"/>
        <v>12</v>
      </c>
      <c r="I1073" s="2" t="str">
        <f t="shared" si="141"/>
        <v>Febrero</v>
      </c>
      <c r="L1073" s="2" t="str">
        <f t="shared" si="142"/>
        <v>Derivados financierosReporte diario de forwardsDiario4350443508</v>
      </c>
    </row>
    <row r="1074" spans="1:12" ht="15.95" customHeight="1" x14ac:dyDescent="0.2">
      <c r="A1074" s="2" t="s">
        <v>29</v>
      </c>
      <c r="B1074" s="2" t="s">
        <v>28</v>
      </c>
      <c r="C1074" s="2" t="s">
        <v>26</v>
      </c>
      <c r="D1074" s="3">
        <v>43507</v>
      </c>
      <c r="E1074" s="4">
        <v>43509</v>
      </c>
      <c r="F1074" s="2">
        <f t="shared" si="138"/>
        <v>2019</v>
      </c>
      <c r="G1074" s="2">
        <f t="shared" si="139"/>
        <v>2</v>
      </c>
      <c r="H1074" s="2">
        <f t="shared" si="140"/>
        <v>13</v>
      </c>
      <c r="I1074" s="2" t="str">
        <f t="shared" si="141"/>
        <v>Febrero</v>
      </c>
      <c r="L1074" s="2" t="str">
        <f t="shared" si="142"/>
        <v>Derivados financierosReporte diario de forwardsDiario4350743509</v>
      </c>
    </row>
    <row r="1075" spans="1:12" ht="15.95" customHeight="1" x14ac:dyDescent="0.2">
      <c r="A1075" s="2" t="s">
        <v>29</v>
      </c>
      <c r="B1075" s="2" t="s">
        <v>28</v>
      </c>
      <c r="C1075" s="2" t="s">
        <v>26</v>
      </c>
      <c r="D1075" s="3">
        <v>43508</v>
      </c>
      <c r="E1075" s="4">
        <v>43510</v>
      </c>
      <c r="F1075" s="2">
        <f t="shared" si="138"/>
        <v>2019</v>
      </c>
      <c r="G1075" s="2">
        <f t="shared" si="139"/>
        <v>2</v>
      </c>
      <c r="H1075" s="2">
        <f t="shared" si="140"/>
        <v>14</v>
      </c>
      <c r="I1075" s="2" t="str">
        <f t="shared" si="141"/>
        <v>Febrero</v>
      </c>
      <c r="L1075" s="2" t="str">
        <f t="shared" si="142"/>
        <v>Derivados financierosReporte diario de forwardsDiario4350843510</v>
      </c>
    </row>
    <row r="1076" spans="1:12" ht="15.95" customHeight="1" x14ac:dyDescent="0.2">
      <c r="A1076" s="2" t="s">
        <v>29</v>
      </c>
      <c r="B1076" s="2" t="s">
        <v>28</v>
      </c>
      <c r="C1076" s="2" t="s">
        <v>26</v>
      </c>
      <c r="D1076" s="3">
        <v>43509</v>
      </c>
      <c r="E1076" s="4">
        <v>43511</v>
      </c>
      <c r="F1076" s="2">
        <f t="shared" si="138"/>
        <v>2019</v>
      </c>
      <c r="G1076" s="2">
        <f t="shared" si="139"/>
        <v>2</v>
      </c>
      <c r="H1076" s="2">
        <f t="shared" si="140"/>
        <v>15</v>
      </c>
      <c r="I1076" s="2" t="str">
        <f t="shared" si="141"/>
        <v>Febrero</v>
      </c>
      <c r="L1076" s="2" t="str">
        <f t="shared" si="142"/>
        <v>Derivados financierosReporte diario de forwardsDiario4350943511</v>
      </c>
    </row>
    <row r="1077" spans="1:12" ht="15.95" customHeight="1" x14ac:dyDescent="0.2">
      <c r="A1077" s="2" t="s">
        <v>29</v>
      </c>
      <c r="B1077" s="2" t="s">
        <v>28</v>
      </c>
      <c r="C1077" s="2" t="s">
        <v>26</v>
      </c>
      <c r="D1077" s="3">
        <v>43510</v>
      </c>
      <c r="E1077" s="4">
        <v>43514</v>
      </c>
      <c r="F1077" s="2">
        <f t="shared" si="138"/>
        <v>2019</v>
      </c>
      <c r="G1077" s="2">
        <f t="shared" si="139"/>
        <v>2</v>
      </c>
      <c r="H1077" s="2">
        <f t="shared" si="140"/>
        <v>18</v>
      </c>
      <c r="I1077" s="2" t="str">
        <f t="shared" si="141"/>
        <v>Febrero</v>
      </c>
      <c r="L1077" s="2" t="str">
        <f t="shared" si="142"/>
        <v>Derivados financierosReporte diario de forwardsDiario4351043514</v>
      </c>
    </row>
    <row r="1078" spans="1:12" ht="15.95" customHeight="1" x14ac:dyDescent="0.2">
      <c r="A1078" s="2" t="s">
        <v>29</v>
      </c>
      <c r="B1078" s="2" t="s">
        <v>28</v>
      </c>
      <c r="C1078" s="2" t="s">
        <v>26</v>
      </c>
      <c r="D1078" s="3">
        <v>43511</v>
      </c>
      <c r="E1078" s="4">
        <v>43515</v>
      </c>
      <c r="F1078" s="2">
        <f t="shared" si="138"/>
        <v>2019</v>
      </c>
      <c r="G1078" s="2">
        <f t="shared" si="139"/>
        <v>2</v>
      </c>
      <c r="H1078" s="2">
        <f t="shared" si="140"/>
        <v>19</v>
      </c>
      <c r="I1078" s="2" t="str">
        <f t="shared" si="141"/>
        <v>Febrero</v>
      </c>
      <c r="L1078" s="2" t="str">
        <f t="shared" si="142"/>
        <v>Derivados financierosReporte diario de forwardsDiario4351143515</v>
      </c>
    </row>
    <row r="1079" spans="1:12" ht="15.95" customHeight="1" x14ac:dyDescent="0.2">
      <c r="A1079" s="2" t="s">
        <v>29</v>
      </c>
      <c r="B1079" s="2" t="s">
        <v>28</v>
      </c>
      <c r="C1079" s="2" t="s">
        <v>26</v>
      </c>
      <c r="D1079" s="3">
        <v>43514</v>
      </c>
      <c r="E1079" s="4">
        <v>43516</v>
      </c>
      <c r="F1079" s="2">
        <f t="shared" si="138"/>
        <v>2019</v>
      </c>
      <c r="G1079" s="2">
        <f t="shared" si="139"/>
        <v>2</v>
      </c>
      <c r="H1079" s="2">
        <f t="shared" si="140"/>
        <v>20</v>
      </c>
      <c r="I1079" s="2" t="str">
        <f t="shared" si="141"/>
        <v>Febrero</v>
      </c>
      <c r="L1079" s="2" t="str">
        <f t="shared" si="142"/>
        <v>Derivados financierosReporte diario de forwardsDiario4351443516</v>
      </c>
    </row>
    <row r="1080" spans="1:12" ht="15.95" customHeight="1" x14ac:dyDescent="0.2">
      <c r="A1080" s="2" t="s">
        <v>29</v>
      </c>
      <c r="B1080" s="2" t="s">
        <v>28</v>
      </c>
      <c r="C1080" s="2" t="s">
        <v>26</v>
      </c>
      <c r="D1080" s="3">
        <v>43515</v>
      </c>
      <c r="E1080" s="4">
        <v>43517</v>
      </c>
      <c r="F1080" s="2">
        <f t="shared" si="138"/>
        <v>2019</v>
      </c>
      <c r="G1080" s="2">
        <f t="shared" si="139"/>
        <v>2</v>
      </c>
      <c r="H1080" s="2">
        <f t="shared" si="140"/>
        <v>21</v>
      </c>
      <c r="I1080" s="2" t="str">
        <f t="shared" si="141"/>
        <v>Febrero</v>
      </c>
      <c r="L1080" s="2" t="str">
        <f t="shared" si="142"/>
        <v>Derivados financierosReporte diario de forwardsDiario4351543517</v>
      </c>
    </row>
    <row r="1081" spans="1:12" ht="15.95" customHeight="1" x14ac:dyDescent="0.2">
      <c r="A1081" s="2" t="s">
        <v>29</v>
      </c>
      <c r="B1081" s="2" t="s">
        <v>28</v>
      </c>
      <c r="C1081" s="2" t="s">
        <v>26</v>
      </c>
      <c r="D1081" s="3">
        <v>43516</v>
      </c>
      <c r="E1081" s="4">
        <v>43518</v>
      </c>
      <c r="F1081" s="2">
        <f t="shared" si="138"/>
        <v>2019</v>
      </c>
      <c r="G1081" s="2">
        <f t="shared" si="139"/>
        <v>2</v>
      </c>
      <c r="H1081" s="2">
        <f t="shared" si="140"/>
        <v>22</v>
      </c>
      <c r="I1081" s="2" t="str">
        <f t="shared" si="141"/>
        <v>Febrero</v>
      </c>
      <c r="L1081" s="2" t="str">
        <f t="shared" si="142"/>
        <v>Derivados financierosReporte diario de forwardsDiario4351643518</v>
      </c>
    </row>
    <row r="1082" spans="1:12" ht="15.95" customHeight="1" x14ac:dyDescent="0.2">
      <c r="A1082" s="2" t="s">
        <v>29</v>
      </c>
      <c r="B1082" s="2" t="s">
        <v>28</v>
      </c>
      <c r="C1082" s="2" t="s">
        <v>26</v>
      </c>
      <c r="D1082" s="3">
        <v>43517</v>
      </c>
      <c r="E1082" s="4">
        <v>43521</v>
      </c>
      <c r="F1082" s="2">
        <f t="shared" si="138"/>
        <v>2019</v>
      </c>
      <c r="G1082" s="2">
        <f t="shared" si="139"/>
        <v>2</v>
      </c>
      <c r="H1082" s="2">
        <f t="shared" si="140"/>
        <v>25</v>
      </c>
      <c r="I1082" s="2" t="str">
        <f t="shared" si="141"/>
        <v>Febrero</v>
      </c>
      <c r="L1082" s="2" t="str">
        <f t="shared" si="142"/>
        <v>Derivados financierosReporte diario de forwardsDiario4351743521</v>
      </c>
    </row>
    <row r="1083" spans="1:12" ht="15.95" customHeight="1" x14ac:dyDescent="0.2">
      <c r="A1083" s="2" t="s">
        <v>29</v>
      </c>
      <c r="B1083" s="2" t="s">
        <v>28</v>
      </c>
      <c r="C1083" s="2" t="s">
        <v>26</v>
      </c>
      <c r="D1083" s="3">
        <v>43518</v>
      </c>
      <c r="E1083" s="4">
        <v>43522</v>
      </c>
      <c r="F1083" s="2">
        <f t="shared" si="138"/>
        <v>2019</v>
      </c>
      <c r="G1083" s="2">
        <f t="shared" si="139"/>
        <v>2</v>
      </c>
      <c r="H1083" s="2">
        <f t="shared" si="140"/>
        <v>26</v>
      </c>
      <c r="I1083" s="2" t="str">
        <f t="shared" si="141"/>
        <v>Febrero</v>
      </c>
      <c r="L1083" s="2" t="str">
        <f t="shared" si="142"/>
        <v>Derivados financierosReporte diario de forwardsDiario4351843522</v>
      </c>
    </row>
    <row r="1084" spans="1:12" ht="15.95" customHeight="1" x14ac:dyDescent="0.2">
      <c r="A1084" s="2" t="s">
        <v>29</v>
      </c>
      <c r="B1084" s="2" t="s">
        <v>28</v>
      </c>
      <c r="C1084" s="2" t="s">
        <v>26</v>
      </c>
      <c r="D1084" s="3">
        <v>43521</v>
      </c>
      <c r="E1084" s="4">
        <v>43523</v>
      </c>
      <c r="F1084" s="2">
        <f t="shared" si="138"/>
        <v>2019</v>
      </c>
      <c r="G1084" s="2">
        <f t="shared" si="139"/>
        <v>2</v>
      </c>
      <c r="H1084" s="2">
        <f t="shared" si="140"/>
        <v>27</v>
      </c>
      <c r="I1084" s="2" t="str">
        <f t="shared" si="141"/>
        <v>Febrero</v>
      </c>
      <c r="L1084" s="2" t="str">
        <f t="shared" si="142"/>
        <v>Derivados financierosReporte diario de forwardsDiario4352143523</v>
      </c>
    </row>
    <row r="1085" spans="1:12" ht="15.95" customHeight="1" x14ac:dyDescent="0.2">
      <c r="A1085" s="2" t="s">
        <v>29</v>
      </c>
      <c r="B1085" s="2" t="s">
        <v>28</v>
      </c>
      <c r="C1085" s="2" t="s">
        <v>26</v>
      </c>
      <c r="D1085" s="3">
        <v>43522</v>
      </c>
      <c r="E1085" s="4">
        <v>43524</v>
      </c>
      <c r="F1085" s="2">
        <f t="shared" si="138"/>
        <v>2019</v>
      </c>
      <c r="G1085" s="2">
        <f t="shared" si="139"/>
        <v>2</v>
      </c>
      <c r="H1085" s="2">
        <f t="shared" si="140"/>
        <v>28</v>
      </c>
      <c r="I1085" s="2" t="str">
        <f t="shared" si="141"/>
        <v>Febrero</v>
      </c>
      <c r="L1085" s="2" t="str">
        <f t="shared" si="142"/>
        <v>Derivados financierosReporte diario de forwardsDiario4352243524</v>
      </c>
    </row>
    <row r="1086" spans="1:12" ht="15.95" customHeight="1" x14ac:dyDescent="0.2">
      <c r="A1086" s="2" t="s">
        <v>29</v>
      </c>
      <c r="B1086" s="2" t="s">
        <v>28</v>
      </c>
      <c r="C1086" s="2" t="s">
        <v>26</v>
      </c>
      <c r="D1086" s="3">
        <v>43523</v>
      </c>
      <c r="E1086" s="4">
        <v>43525</v>
      </c>
      <c r="F1086" s="2">
        <f t="shared" si="138"/>
        <v>2019</v>
      </c>
      <c r="G1086" s="2">
        <f t="shared" si="139"/>
        <v>3</v>
      </c>
      <c r="H1086" s="2">
        <f t="shared" si="140"/>
        <v>1</v>
      </c>
      <c r="I1086" s="2" t="str">
        <f t="shared" si="141"/>
        <v>Marzo</v>
      </c>
      <c r="L1086" s="2" t="str">
        <f t="shared" si="142"/>
        <v>Derivados financierosReporte diario de forwardsDiario4352343525</v>
      </c>
    </row>
    <row r="1087" spans="1:12" ht="15.95" customHeight="1" x14ac:dyDescent="0.2">
      <c r="A1087" s="2" t="s">
        <v>29</v>
      </c>
      <c r="B1087" s="2" t="s">
        <v>28</v>
      </c>
      <c r="C1087" s="2" t="s">
        <v>26</v>
      </c>
      <c r="D1087" s="3">
        <v>43524</v>
      </c>
      <c r="E1087" s="4">
        <v>43528</v>
      </c>
      <c r="F1087" s="2">
        <f t="shared" si="138"/>
        <v>2019</v>
      </c>
      <c r="G1087" s="2">
        <f t="shared" si="139"/>
        <v>3</v>
      </c>
      <c r="H1087" s="2">
        <f t="shared" si="140"/>
        <v>4</v>
      </c>
      <c r="I1087" s="2" t="str">
        <f t="shared" si="141"/>
        <v>Marzo</v>
      </c>
      <c r="L1087" s="2" t="str">
        <f t="shared" si="142"/>
        <v>Derivados financierosReporte diario de forwardsDiario4352443528</v>
      </c>
    </row>
    <row r="1088" spans="1:12" ht="15.95" customHeight="1" x14ac:dyDescent="0.2">
      <c r="A1088" s="2" t="s">
        <v>29</v>
      </c>
      <c r="B1088" s="2" t="s">
        <v>28</v>
      </c>
      <c r="C1088" s="2" t="s">
        <v>26</v>
      </c>
      <c r="D1088" s="3">
        <v>43525</v>
      </c>
      <c r="E1088" s="4">
        <v>43529</v>
      </c>
      <c r="F1088" s="2">
        <f t="shared" si="138"/>
        <v>2019</v>
      </c>
      <c r="G1088" s="2">
        <f t="shared" si="139"/>
        <v>3</v>
      </c>
      <c r="H1088" s="2">
        <f t="shared" si="140"/>
        <v>5</v>
      </c>
      <c r="I1088" s="2" t="str">
        <f t="shared" si="141"/>
        <v>Marzo</v>
      </c>
      <c r="L1088" s="2" t="str">
        <f t="shared" si="142"/>
        <v>Derivados financierosReporte diario de forwardsDiario4352543529</v>
      </c>
    </row>
    <row r="1089" spans="1:12" ht="15.95" customHeight="1" x14ac:dyDescent="0.2">
      <c r="A1089" s="2" t="s">
        <v>29</v>
      </c>
      <c r="B1089" s="2" t="s">
        <v>28</v>
      </c>
      <c r="C1089" s="2" t="s">
        <v>26</v>
      </c>
      <c r="D1089" s="3">
        <v>43528</v>
      </c>
      <c r="E1089" s="4">
        <v>43530</v>
      </c>
      <c r="F1089" s="2">
        <f t="shared" si="138"/>
        <v>2019</v>
      </c>
      <c r="G1089" s="2">
        <f t="shared" si="139"/>
        <v>3</v>
      </c>
      <c r="H1089" s="2">
        <f t="shared" si="140"/>
        <v>6</v>
      </c>
      <c r="I1089" s="2" t="str">
        <f t="shared" si="141"/>
        <v>Marzo</v>
      </c>
      <c r="L1089" s="2" t="str">
        <f t="shared" si="142"/>
        <v>Derivados financierosReporte diario de forwardsDiario4352843530</v>
      </c>
    </row>
    <row r="1090" spans="1:12" ht="15.95" customHeight="1" x14ac:dyDescent="0.2">
      <c r="A1090" s="2" t="s">
        <v>29</v>
      </c>
      <c r="B1090" s="2" t="s">
        <v>28</v>
      </c>
      <c r="C1090" s="2" t="s">
        <v>26</v>
      </c>
      <c r="D1090" s="3">
        <v>43529</v>
      </c>
      <c r="E1090" s="4">
        <v>43531</v>
      </c>
      <c r="F1090" s="2">
        <f t="shared" si="138"/>
        <v>2019</v>
      </c>
      <c r="G1090" s="2">
        <f t="shared" si="139"/>
        <v>3</v>
      </c>
      <c r="H1090" s="2">
        <f t="shared" si="140"/>
        <v>7</v>
      </c>
      <c r="I1090" s="2" t="str">
        <f t="shared" si="141"/>
        <v>Marzo</v>
      </c>
      <c r="L1090" s="2" t="str">
        <f t="shared" si="142"/>
        <v>Derivados financierosReporte diario de forwardsDiario4352943531</v>
      </c>
    </row>
    <row r="1091" spans="1:12" ht="15.95" customHeight="1" x14ac:dyDescent="0.2">
      <c r="A1091" s="2" t="s">
        <v>29</v>
      </c>
      <c r="B1091" s="2" t="s">
        <v>28</v>
      </c>
      <c r="C1091" s="2" t="s">
        <v>26</v>
      </c>
      <c r="D1091" s="3">
        <v>43530</v>
      </c>
      <c r="E1091" s="4">
        <v>43532</v>
      </c>
      <c r="F1091" s="2">
        <f t="shared" si="138"/>
        <v>2019</v>
      </c>
      <c r="G1091" s="2">
        <f t="shared" si="139"/>
        <v>3</v>
      </c>
      <c r="H1091" s="2">
        <f t="shared" si="140"/>
        <v>8</v>
      </c>
      <c r="I1091" s="2" t="str">
        <f t="shared" si="141"/>
        <v>Marzo</v>
      </c>
      <c r="L1091" s="2" t="str">
        <f t="shared" si="142"/>
        <v>Derivados financierosReporte diario de forwardsDiario4353043532</v>
      </c>
    </row>
    <row r="1092" spans="1:12" ht="15.95" customHeight="1" x14ac:dyDescent="0.2">
      <c r="A1092" s="2" t="s">
        <v>29</v>
      </c>
      <c r="B1092" s="2" t="s">
        <v>28</v>
      </c>
      <c r="C1092" s="2" t="s">
        <v>26</v>
      </c>
      <c r="D1092" s="3">
        <v>43531</v>
      </c>
      <c r="E1092" s="4">
        <v>43535</v>
      </c>
      <c r="F1092" s="2">
        <f t="shared" si="138"/>
        <v>2019</v>
      </c>
      <c r="G1092" s="2">
        <f t="shared" si="139"/>
        <v>3</v>
      </c>
      <c r="H1092" s="2">
        <f t="shared" si="140"/>
        <v>11</v>
      </c>
      <c r="I1092" s="2" t="str">
        <f t="shared" si="141"/>
        <v>Marzo</v>
      </c>
      <c r="L1092" s="2" t="str">
        <f t="shared" si="142"/>
        <v>Derivados financierosReporte diario de forwardsDiario4353143535</v>
      </c>
    </row>
    <row r="1093" spans="1:12" ht="15.95" customHeight="1" x14ac:dyDescent="0.2">
      <c r="A1093" s="2" t="s">
        <v>29</v>
      </c>
      <c r="B1093" s="2" t="s">
        <v>28</v>
      </c>
      <c r="C1093" s="2" t="s">
        <v>26</v>
      </c>
      <c r="D1093" s="3">
        <v>43532</v>
      </c>
      <c r="E1093" s="4">
        <v>43536</v>
      </c>
      <c r="F1093" s="2">
        <f t="shared" si="138"/>
        <v>2019</v>
      </c>
      <c r="G1093" s="2">
        <f t="shared" si="139"/>
        <v>3</v>
      </c>
      <c r="H1093" s="2">
        <f t="shared" si="140"/>
        <v>12</v>
      </c>
      <c r="I1093" s="2" t="str">
        <f t="shared" si="141"/>
        <v>Marzo</v>
      </c>
      <c r="L1093" s="2" t="str">
        <f t="shared" si="142"/>
        <v>Derivados financierosReporte diario de forwardsDiario4353243536</v>
      </c>
    </row>
    <row r="1094" spans="1:12" ht="15.95" customHeight="1" x14ac:dyDescent="0.2">
      <c r="A1094" s="2" t="s">
        <v>29</v>
      </c>
      <c r="B1094" s="2" t="s">
        <v>28</v>
      </c>
      <c r="C1094" s="2" t="s">
        <v>26</v>
      </c>
      <c r="D1094" s="3">
        <v>43535</v>
      </c>
      <c r="E1094" s="4">
        <v>43537</v>
      </c>
      <c r="F1094" s="2">
        <f t="shared" si="138"/>
        <v>2019</v>
      </c>
      <c r="G1094" s="2">
        <f t="shared" si="139"/>
        <v>3</v>
      </c>
      <c r="H1094" s="2">
        <f t="shared" si="140"/>
        <v>13</v>
      </c>
      <c r="I1094" s="2" t="str">
        <f t="shared" si="141"/>
        <v>Marzo</v>
      </c>
      <c r="L1094" s="2" t="str">
        <f t="shared" si="142"/>
        <v>Derivados financierosReporte diario de forwardsDiario4353543537</v>
      </c>
    </row>
    <row r="1095" spans="1:12" ht="15.95" customHeight="1" x14ac:dyDescent="0.2">
      <c r="A1095" s="2" t="s">
        <v>29</v>
      </c>
      <c r="B1095" s="2" t="s">
        <v>28</v>
      </c>
      <c r="C1095" s="2" t="s">
        <v>26</v>
      </c>
      <c r="D1095" s="3">
        <v>43536</v>
      </c>
      <c r="E1095" s="4">
        <v>43538</v>
      </c>
      <c r="F1095" s="2">
        <f t="shared" si="138"/>
        <v>2019</v>
      </c>
      <c r="G1095" s="2">
        <f t="shared" si="139"/>
        <v>3</v>
      </c>
      <c r="H1095" s="2">
        <f t="shared" si="140"/>
        <v>14</v>
      </c>
      <c r="I1095" s="2" t="str">
        <f t="shared" si="141"/>
        <v>Marzo</v>
      </c>
      <c r="L1095" s="2" t="str">
        <f t="shared" si="142"/>
        <v>Derivados financierosReporte diario de forwardsDiario4353643538</v>
      </c>
    </row>
    <row r="1096" spans="1:12" ht="15.95" customHeight="1" x14ac:dyDescent="0.2">
      <c r="A1096" s="2" t="s">
        <v>29</v>
      </c>
      <c r="B1096" s="2" t="s">
        <v>28</v>
      </c>
      <c r="C1096" s="2" t="s">
        <v>26</v>
      </c>
      <c r="D1096" s="3">
        <v>43537</v>
      </c>
      <c r="E1096" s="4">
        <v>43539</v>
      </c>
      <c r="F1096" s="2">
        <f t="shared" si="138"/>
        <v>2019</v>
      </c>
      <c r="G1096" s="2">
        <f t="shared" si="139"/>
        <v>3</v>
      </c>
      <c r="H1096" s="2">
        <f t="shared" si="140"/>
        <v>15</v>
      </c>
      <c r="I1096" s="2" t="str">
        <f t="shared" si="141"/>
        <v>Marzo</v>
      </c>
      <c r="L1096" s="2" t="str">
        <f t="shared" si="142"/>
        <v>Derivados financierosReporte diario de forwardsDiario4353743539</v>
      </c>
    </row>
    <row r="1097" spans="1:12" ht="15.95" customHeight="1" x14ac:dyDescent="0.2">
      <c r="A1097" s="2" t="s">
        <v>29</v>
      </c>
      <c r="B1097" s="2" t="s">
        <v>28</v>
      </c>
      <c r="C1097" s="2" t="s">
        <v>26</v>
      </c>
      <c r="D1097" s="3">
        <v>43538</v>
      </c>
      <c r="E1097" s="4">
        <v>43542</v>
      </c>
      <c r="F1097" s="2">
        <f t="shared" si="138"/>
        <v>2019</v>
      </c>
      <c r="G1097" s="2">
        <f t="shared" si="139"/>
        <v>3</v>
      </c>
      <c r="H1097" s="2">
        <f t="shared" si="140"/>
        <v>18</v>
      </c>
      <c r="I1097" s="2" t="str">
        <f t="shared" si="141"/>
        <v>Marzo</v>
      </c>
      <c r="L1097" s="2" t="str">
        <f t="shared" si="142"/>
        <v>Derivados financierosReporte diario de forwardsDiario4353843542</v>
      </c>
    </row>
    <row r="1098" spans="1:12" ht="15.95" customHeight="1" x14ac:dyDescent="0.2">
      <c r="A1098" s="2" t="s">
        <v>29</v>
      </c>
      <c r="B1098" s="2" t="s">
        <v>28</v>
      </c>
      <c r="C1098" s="2" t="s">
        <v>26</v>
      </c>
      <c r="D1098" s="3">
        <v>43539</v>
      </c>
      <c r="E1098" s="4">
        <v>43543</v>
      </c>
      <c r="F1098" s="2">
        <f t="shared" si="138"/>
        <v>2019</v>
      </c>
      <c r="G1098" s="2">
        <f t="shared" si="139"/>
        <v>3</v>
      </c>
      <c r="H1098" s="2">
        <f t="shared" si="140"/>
        <v>19</v>
      </c>
      <c r="I1098" s="2" t="str">
        <f t="shared" si="141"/>
        <v>Marzo</v>
      </c>
      <c r="L1098" s="2" t="str">
        <f t="shared" si="142"/>
        <v>Derivados financierosReporte diario de forwardsDiario4353943543</v>
      </c>
    </row>
    <row r="1099" spans="1:12" ht="15.95" customHeight="1" x14ac:dyDescent="0.2">
      <c r="A1099" s="2" t="s">
        <v>29</v>
      </c>
      <c r="B1099" s="2" t="s">
        <v>28</v>
      </c>
      <c r="C1099" s="2" t="s">
        <v>26</v>
      </c>
      <c r="D1099" s="3">
        <v>43542</v>
      </c>
      <c r="E1099" s="4">
        <v>43544</v>
      </c>
      <c r="F1099" s="2">
        <f t="shared" si="138"/>
        <v>2019</v>
      </c>
      <c r="G1099" s="2">
        <f t="shared" si="139"/>
        <v>3</v>
      </c>
      <c r="H1099" s="2">
        <f t="shared" si="140"/>
        <v>20</v>
      </c>
      <c r="I1099" s="2" t="str">
        <f t="shared" si="141"/>
        <v>Marzo</v>
      </c>
      <c r="L1099" s="2" t="str">
        <f t="shared" si="142"/>
        <v>Derivados financierosReporte diario de forwardsDiario4354243544</v>
      </c>
    </row>
    <row r="1100" spans="1:12" ht="15.95" customHeight="1" x14ac:dyDescent="0.2">
      <c r="A1100" s="2" t="s">
        <v>29</v>
      </c>
      <c r="B1100" s="2" t="s">
        <v>28</v>
      </c>
      <c r="C1100" s="2" t="s">
        <v>26</v>
      </c>
      <c r="D1100" s="3">
        <v>43543</v>
      </c>
      <c r="E1100" s="4">
        <v>43545</v>
      </c>
      <c r="F1100" s="2">
        <f t="shared" ref="F1100:F1163" si="143">YEAR(E1100)</f>
        <v>2019</v>
      </c>
      <c r="G1100" s="2">
        <f t="shared" ref="G1100:G1163" si="144">MONTH(E1100)</f>
        <v>3</v>
      </c>
      <c r="H1100" s="2">
        <f t="shared" ref="H1100:H1163" si="145">DAY(E1100)</f>
        <v>21</v>
      </c>
      <c r="I1100" s="2" t="str">
        <f t="shared" ref="I1100:I1163" si="146">CHOOSE(G1100,"Enero","Febrero","Marzo","Abril","Mayo","Junio","Julio","Agosto","Septiembre","Octubre","Noviembre","Diciembre")</f>
        <v>Marzo</v>
      </c>
      <c r="L1100" s="2" t="str">
        <f t="shared" si="142"/>
        <v>Derivados financierosReporte diario de forwardsDiario4354343545</v>
      </c>
    </row>
    <row r="1101" spans="1:12" ht="15.95" customHeight="1" x14ac:dyDescent="0.2">
      <c r="A1101" s="2" t="s">
        <v>29</v>
      </c>
      <c r="B1101" s="2" t="s">
        <v>28</v>
      </c>
      <c r="C1101" s="2" t="s">
        <v>26</v>
      </c>
      <c r="D1101" s="3">
        <v>43544</v>
      </c>
      <c r="E1101" s="4">
        <v>43546</v>
      </c>
      <c r="F1101" s="2">
        <f t="shared" si="143"/>
        <v>2019</v>
      </c>
      <c r="G1101" s="2">
        <f t="shared" si="144"/>
        <v>3</v>
      </c>
      <c r="H1101" s="2">
        <f t="shared" si="145"/>
        <v>22</v>
      </c>
      <c r="I1101" s="2" t="str">
        <f t="shared" si="146"/>
        <v>Marzo</v>
      </c>
      <c r="L1101" s="2" t="str">
        <f t="shared" si="142"/>
        <v>Derivados financierosReporte diario de forwardsDiario4354443546</v>
      </c>
    </row>
    <row r="1102" spans="1:12" ht="15.95" customHeight="1" x14ac:dyDescent="0.2">
      <c r="A1102" s="2" t="s">
        <v>29</v>
      </c>
      <c r="B1102" s="2" t="s">
        <v>28</v>
      </c>
      <c r="C1102" s="2" t="s">
        <v>26</v>
      </c>
      <c r="D1102" s="3">
        <v>43545</v>
      </c>
      <c r="E1102" s="4">
        <v>43550</v>
      </c>
      <c r="F1102" s="2">
        <f t="shared" si="143"/>
        <v>2019</v>
      </c>
      <c r="G1102" s="2">
        <f t="shared" si="144"/>
        <v>3</v>
      </c>
      <c r="H1102" s="2">
        <f t="shared" si="145"/>
        <v>26</v>
      </c>
      <c r="I1102" s="2" t="str">
        <f t="shared" si="146"/>
        <v>Marzo</v>
      </c>
      <c r="L1102" s="2" t="str">
        <f t="shared" si="142"/>
        <v>Derivados financierosReporte diario de forwardsDiario4354543550</v>
      </c>
    </row>
    <row r="1103" spans="1:12" ht="15.95" customHeight="1" x14ac:dyDescent="0.2">
      <c r="A1103" s="2" t="s">
        <v>29</v>
      </c>
      <c r="B1103" s="2" t="s">
        <v>28</v>
      </c>
      <c r="C1103" s="2" t="s">
        <v>26</v>
      </c>
      <c r="D1103" s="3">
        <v>43546</v>
      </c>
      <c r="E1103" s="4">
        <v>43551</v>
      </c>
      <c r="F1103" s="2">
        <f t="shared" si="143"/>
        <v>2019</v>
      </c>
      <c r="G1103" s="2">
        <f t="shared" si="144"/>
        <v>3</v>
      </c>
      <c r="H1103" s="2">
        <f t="shared" si="145"/>
        <v>27</v>
      </c>
      <c r="I1103" s="2" t="str">
        <f t="shared" si="146"/>
        <v>Marzo</v>
      </c>
      <c r="L1103" s="2" t="str">
        <f t="shared" si="142"/>
        <v>Derivados financierosReporte diario de forwardsDiario4354643551</v>
      </c>
    </row>
    <row r="1104" spans="1:12" ht="15.95" customHeight="1" x14ac:dyDescent="0.2">
      <c r="A1104" s="2" t="s">
        <v>29</v>
      </c>
      <c r="B1104" s="2" t="s">
        <v>28</v>
      </c>
      <c r="C1104" s="2" t="s">
        <v>26</v>
      </c>
      <c r="D1104" s="3">
        <v>43550</v>
      </c>
      <c r="E1104" s="4">
        <v>43552</v>
      </c>
      <c r="F1104" s="2">
        <f t="shared" si="143"/>
        <v>2019</v>
      </c>
      <c r="G1104" s="2">
        <f t="shared" si="144"/>
        <v>3</v>
      </c>
      <c r="H1104" s="2">
        <f t="shared" si="145"/>
        <v>28</v>
      </c>
      <c r="I1104" s="2" t="str">
        <f t="shared" si="146"/>
        <v>Marzo</v>
      </c>
      <c r="L1104" s="2" t="str">
        <f t="shared" si="142"/>
        <v>Derivados financierosReporte diario de forwardsDiario4355043552</v>
      </c>
    </row>
    <row r="1105" spans="1:12" ht="15.95" customHeight="1" x14ac:dyDescent="0.2">
      <c r="A1105" s="2" t="s">
        <v>29</v>
      </c>
      <c r="B1105" s="2" t="s">
        <v>28</v>
      </c>
      <c r="C1105" s="2" t="s">
        <v>26</v>
      </c>
      <c r="D1105" s="3">
        <v>43551</v>
      </c>
      <c r="E1105" s="4">
        <v>43553</v>
      </c>
      <c r="F1105" s="2">
        <f t="shared" si="143"/>
        <v>2019</v>
      </c>
      <c r="G1105" s="2">
        <f t="shared" si="144"/>
        <v>3</v>
      </c>
      <c r="H1105" s="2">
        <f t="shared" si="145"/>
        <v>29</v>
      </c>
      <c r="I1105" s="2" t="str">
        <f t="shared" si="146"/>
        <v>Marzo</v>
      </c>
      <c r="L1105" s="2" t="str">
        <f t="shared" si="142"/>
        <v>Derivados financierosReporte diario de forwardsDiario4355143553</v>
      </c>
    </row>
    <row r="1106" spans="1:12" ht="15.95" customHeight="1" x14ac:dyDescent="0.2">
      <c r="A1106" s="2" t="s">
        <v>29</v>
      </c>
      <c r="B1106" s="2" t="s">
        <v>28</v>
      </c>
      <c r="C1106" s="2" t="s">
        <v>26</v>
      </c>
      <c r="D1106" s="3">
        <v>43552</v>
      </c>
      <c r="E1106" s="4">
        <v>43556</v>
      </c>
      <c r="F1106" s="2">
        <f t="shared" si="143"/>
        <v>2019</v>
      </c>
      <c r="G1106" s="2">
        <f t="shared" si="144"/>
        <v>4</v>
      </c>
      <c r="H1106" s="2">
        <f t="shared" si="145"/>
        <v>1</v>
      </c>
      <c r="I1106" s="2" t="str">
        <f t="shared" si="146"/>
        <v>Abril</v>
      </c>
      <c r="L1106" s="2" t="str">
        <f t="shared" ref="L1106:L1169" si="147">CONCATENATE(A1106,B1106,C1106,D1106,E1106,)</f>
        <v>Derivados financierosReporte diario de forwardsDiario4355243556</v>
      </c>
    </row>
    <row r="1107" spans="1:12" ht="15.95" customHeight="1" x14ac:dyDescent="0.2">
      <c r="A1107" s="2" t="s">
        <v>29</v>
      </c>
      <c r="B1107" s="2" t="s">
        <v>28</v>
      </c>
      <c r="C1107" s="2" t="s">
        <v>26</v>
      </c>
      <c r="D1107" s="3">
        <v>43553</v>
      </c>
      <c r="E1107" s="4">
        <v>43557</v>
      </c>
      <c r="F1107" s="2">
        <f t="shared" si="143"/>
        <v>2019</v>
      </c>
      <c r="G1107" s="2">
        <f t="shared" si="144"/>
        <v>4</v>
      </c>
      <c r="H1107" s="2">
        <f t="shared" si="145"/>
        <v>2</v>
      </c>
      <c r="I1107" s="2" t="str">
        <f t="shared" si="146"/>
        <v>Abril</v>
      </c>
      <c r="L1107" s="2" t="str">
        <f t="shared" si="147"/>
        <v>Derivados financierosReporte diario de forwardsDiario4355343557</v>
      </c>
    </row>
    <row r="1108" spans="1:12" ht="15.95" customHeight="1" x14ac:dyDescent="0.2">
      <c r="A1108" s="2" t="s">
        <v>29</v>
      </c>
      <c r="B1108" s="2" t="s">
        <v>28</v>
      </c>
      <c r="C1108" s="2" t="s">
        <v>26</v>
      </c>
      <c r="D1108" s="3">
        <v>43556</v>
      </c>
      <c r="E1108" s="4">
        <v>43558</v>
      </c>
      <c r="F1108" s="2">
        <f t="shared" si="143"/>
        <v>2019</v>
      </c>
      <c r="G1108" s="2">
        <f t="shared" si="144"/>
        <v>4</v>
      </c>
      <c r="H1108" s="2">
        <f t="shared" si="145"/>
        <v>3</v>
      </c>
      <c r="I1108" s="2" t="str">
        <f t="shared" si="146"/>
        <v>Abril</v>
      </c>
      <c r="L1108" s="2" t="str">
        <f t="shared" si="147"/>
        <v>Derivados financierosReporte diario de forwardsDiario4355643558</v>
      </c>
    </row>
    <row r="1109" spans="1:12" ht="15.95" customHeight="1" x14ac:dyDescent="0.2">
      <c r="A1109" s="2" t="s">
        <v>29</v>
      </c>
      <c r="B1109" s="2" t="s">
        <v>28</v>
      </c>
      <c r="C1109" s="2" t="s">
        <v>26</v>
      </c>
      <c r="D1109" s="3">
        <v>43557</v>
      </c>
      <c r="E1109" s="4">
        <v>43559</v>
      </c>
      <c r="F1109" s="2">
        <f t="shared" si="143"/>
        <v>2019</v>
      </c>
      <c r="G1109" s="2">
        <f t="shared" si="144"/>
        <v>4</v>
      </c>
      <c r="H1109" s="2">
        <f t="shared" si="145"/>
        <v>4</v>
      </c>
      <c r="I1109" s="2" t="str">
        <f t="shared" si="146"/>
        <v>Abril</v>
      </c>
      <c r="L1109" s="2" t="str">
        <f t="shared" si="147"/>
        <v>Derivados financierosReporte diario de forwardsDiario4355743559</v>
      </c>
    </row>
    <row r="1110" spans="1:12" ht="15.95" customHeight="1" x14ac:dyDescent="0.2">
      <c r="A1110" s="2" t="s">
        <v>29</v>
      </c>
      <c r="B1110" s="2" t="s">
        <v>28</v>
      </c>
      <c r="C1110" s="2" t="s">
        <v>26</v>
      </c>
      <c r="D1110" s="3">
        <v>43558</v>
      </c>
      <c r="E1110" s="4">
        <v>43560</v>
      </c>
      <c r="F1110" s="2">
        <f t="shared" si="143"/>
        <v>2019</v>
      </c>
      <c r="G1110" s="2">
        <f t="shared" si="144"/>
        <v>4</v>
      </c>
      <c r="H1110" s="2">
        <f t="shared" si="145"/>
        <v>5</v>
      </c>
      <c r="I1110" s="2" t="str">
        <f t="shared" si="146"/>
        <v>Abril</v>
      </c>
      <c r="L1110" s="2" t="str">
        <f t="shared" si="147"/>
        <v>Derivados financierosReporte diario de forwardsDiario4355843560</v>
      </c>
    </row>
    <row r="1111" spans="1:12" ht="15.95" customHeight="1" x14ac:dyDescent="0.2">
      <c r="A1111" s="2" t="s">
        <v>29</v>
      </c>
      <c r="B1111" s="2" t="s">
        <v>28</v>
      </c>
      <c r="C1111" s="2" t="s">
        <v>26</v>
      </c>
      <c r="D1111" s="3">
        <v>43559</v>
      </c>
      <c r="E1111" s="4">
        <v>43563</v>
      </c>
      <c r="F1111" s="2">
        <f t="shared" si="143"/>
        <v>2019</v>
      </c>
      <c r="G1111" s="2">
        <f t="shared" si="144"/>
        <v>4</v>
      </c>
      <c r="H1111" s="2">
        <f t="shared" si="145"/>
        <v>8</v>
      </c>
      <c r="I1111" s="2" t="str">
        <f t="shared" si="146"/>
        <v>Abril</v>
      </c>
      <c r="L1111" s="2" t="str">
        <f t="shared" si="147"/>
        <v>Derivados financierosReporte diario de forwardsDiario4355943563</v>
      </c>
    </row>
    <row r="1112" spans="1:12" ht="15.95" customHeight="1" x14ac:dyDescent="0.2">
      <c r="A1112" s="2" t="s">
        <v>29</v>
      </c>
      <c r="B1112" s="2" t="s">
        <v>28</v>
      </c>
      <c r="C1112" s="2" t="s">
        <v>26</v>
      </c>
      <c r="D1112" s="3">
        <v>43560</v>
      </c>
      <c r="E1112" s="4">
        <v>43564</v>
      </c>
      <c r="F1112" s="2">
        <f t="shared" si="143"/>
        <v>2019</v>
      </c>
      <c r="G1112" s="2">
        <f t="shared" si="144"/>
        <v>4</v>
      </c>
      <c r="H1112" s="2">
        <f t="shared" si="145"/>
        <v>9</v>
      </c>
      <c r="I1112" s="2" t="str">
        <f t="shared" si="146"/>
        <v>Abril</v>
      </c>
      <c r="L1112" s="2" t="str">
        <f t="shared" si="147"/>
        <v>Derivados financierosReporte diario de forwardsDiario4356043564</v>
      </c>
    </row>
    <row r="1113" spans="1:12" ht="15.95" customHeight="1" x14ac:dyDescent="0.2">
      <c r="A1113" s="2" t="s">
        <v>29</v>
      </c>
      <c r="B1113" s="2" t="s">
        <v>28</v>
      </c>
      <c r="C1113" s="2" t="s">
        <v>26</v>
      </c>
      <c r="D1113" s="3">
        <v>43563</v>
      </c>
      <c r="E1113" s="4">
        <v>43565</v>
      </c>
      <c r="F1113" s="2">
        <f t="shared" si="143"/>
        <v>2019</v>
      </c>
      <c r="G1113" s="2">
        <f t="shared" si="144"/>
        <v>4</v>
      </c>
      <c r="H1113" s="2">
        <f t="shared" si="145"/>
        <v>10</v>
      </c>
      <c r="I1113" s="2" t="str">
        <f t="shared" si="146"/>
        <v>Abril</v>
      </c>
      <c r="L1113" s="2" t="str">
        <f t="shared" si="147"/>
        <v>Derivados financierosReporte diario de forwardsDiario4356343565</v>
      </c>
    </row>
    <row r="1114" spans="1:12" ht="15.95" customHeight="1" x14ac:dyDescent="0.2">
      <c r="A1114" s="2" t="s">
        <v>29</v>
      </c>
      <c r="B1114" s="2" t="s">
        <v>28</v>
      </c>
      <c r="C1114" s="2" t="s">
        <v>26</v>
      </c>
      <c r="D1114" s="3">
        <v>43564</v>
      </c>
      <c r="E1114" s="4">
        <v>43566</v>
      </c>
      <c r="F1114" s="2">
        <f t="shared" si="143"/>
        <v>2019</v>
      </c>
      <c r="G1114" s="2">
        <f t="shared" si="144"/>
        <v>4</v>
      </c>
      <c r="H1114" s="2">
        <f t="shared" si="145"/>
        <v>11</v>
      </c>
      <c r="I1114" s="2" t="str">
        <f t="shared" si="146"/>
        <v>Abril</v>
      </c>
      <c r="L1114" s="2" t="str">
        <f t="shared" si="147"/>
        <v>Derivados financierosReporte diario de forwardsDiario4356443566</v>
      </c>
    </row>
    <row r="1115" spans="1:12" ht="15.95" customHeight="1" x14ac:dyDescent="0.2">
      <c r="A1115" s="2" t="s">
        <v>29</v>
      </c>
      <c r="B1115" s="2" t="s">
        <v>28</v>
      </c>
      <c r="C1115" s="2" t="s">
        <v>26</v>
      </c>
      <c r="D1115" s="3">
        <v>43565</v>
      </c>
      <c r="E1115" s="4">
        <v>43567</v>
      </c>
      <c r="F1115" s="2">
        <f t="shared" si="143"/>
        <v>2019</v>
      </c>
      <c r="G1115" s="2">
        <f t="shared" si="144"/>
        <v>4</v>
      </c>
      <c r="H1115" s="2">
        <f t="shared" si="145"/>
        <v>12</v>
      </c>
      <c r="I1115" s="2" t="str">
        <f t="shared" si="146"/>
        <v>Abril</v>
      </c>
      <c r="L1115" s="2" t="str">
        <f t="shared" si="147"/>
        <v>Derivados financierosReporte diario de forwardsDiario4356543567</v>
      </c>
    </row>
    <row r="1116" spans="1:12" ht="15.95" customHeight="1" x14ac:dyDescent="0.2">
      <c r="A1116" s="2" t="s">
        <v>29</v>
      </c>
      <c r="B1116" s="2" t="s">
        <v>28</v>
      </c>
      <c r="C1116" s="2" t="s">
        <v>26</v>
      </c>
      <c r="D1116" s="3">
        <v>43566</v>
      </c>
      <c r="E1116" s="4">
        <v>43570</v>
      </c>
      <c r="F1116" s="2">
        <f t="shared" si="143"/>
        <v>2019</v>
      </c>
      <c r="G1116" s="2">
        <f t="shared" si="144"/>
        <v>4</v>
      </c>
      <c r="H1116" s="2">
        <f t="shared" si="145"/>
        <v>15</v>
      </c>
      <c r="I1116" s="2" t="str">
        <f t="shared" si="146"/>
        <v>Abril</v>
      </c>
      <c r="L1116" s="2" t="str">
        <f t="shared" si="147"/>
        <v>Derivados financierosReporte diario de forwardsDiario4356643570</v>
      </c>
    </row>
    <row r="1117" spans="1:12" ht="15.95" customHeight="1" x14ac:dyDescent="0.2">
      <c r="A1117" s="2" t="s">
        <v>29</v>
      </c>
      <c r="B1117" s="2" t="s">
        <v>28</v>
      </c>
      <c r="C1117" s="2" t="s">
        <v>26</v>
      </c>
      <c r="D1117" s="3">
        <v>43567</v>
      </c>
      <c r="E1117" s="4">
        <v>43571</v>
      </c>
      <c r="F1117" s="2">
        <f t="shared" si="143"/>
        <v>2019</v>
      </c>
      <c r="G1117" s="2">
        <f t="shared" si="144"/>
        <v>4</v>
      </c>
      <c r="H1117" s="2">
        <f t="shared" si="145"/>
        <v>16</v>
      </c>
      <c r="I1117" s="2" t="str">
        <f t="shared" si="146"/>
        <v>Abril</v>
      </c>
      <c r="L1117" s="2" t="str">
        <f t="shared" si="147"/>
        <v>Derivados financierosReporte diario de forwardsDiario4356743571</v>
      </c>
    </row>
    <row r="1118" spans="1:12" ht="15.95" customHeight="1" x14ac:dyDescent="0.2">
      <c r="A1118" s="2" t="s">
        <v>29</v>
      </c>
      <c r="B1118" s="2" t="s">
        <v>28</v>
      </c>
      <c r="C1118" s="2" t="s">
        <v>26</v>
      </c>
      <c r="D1118" s="3">
        <v>43570</v>
      </c>
      <c r="E1118" s="4">
        <v>43572</v>
      </c>
      <c r="F1118" s="2">
        <f t="shared" si="143"/>
        <v>2019</v>
      </c>
      <c r="G1118" s="2">
        <f t="shared" si="144"/>
        <v>4</v>
      </c>
      <c r="H1118" s="2">
        <f t="shared" si="145"/>
        <v>17</v>
      </c>
      <c r="I1118" s="2" t="str">
        <f t="shared" si="146"/>
        <v>Abril</v>
      </c>
      <c r="L1118" s="2" t="str">
        <f t="shared" si="147"/>
        <v>Derivados financierosReporte diario de forwardsDiario4357043572</v>
      </c>
    </row>
    <row r="1119" spans="1:12" ht="15.95" customHeight="1" x14ac:dyDescent="0.2">
      <c r="A1119" s="2" t="s">
        <v>29</v>
      </c>
      <c r="B1119" s="2" t="s">
        <v>28</v>
      </c>
      <c r="C1119" s="2" t="s">
        <v>26</v>
      </c>
      <c r="D1119" s="3">
        <v>43571</v>
      </c>
      <c r="E1119" s="4">
        <v>43577</v>
      </c>
      <c r="F1119" s="2">
        <f t="shared" si="143"/>
        <v>2019</v>
      </c>
      <c r="G1119" s="2">
        <f t="shared" si="144"/>
        <v>4</v>
      </c>
      <c r="H1119" s="2">
        <f t="shared" si="145"/>
        <v>22</v>
      </c>
      <c r="I1119" s="2" t="str">
        <f t="shared" si="146"/>
        <v>Abril</v>
      </c>
      <c r="L1119" s="2" t="str">
        <f t="shared" si="147"/>
        <v>Derivados financierosReporte diario de forwardsDiario4357143577</v>
      </c>
    </row>
    <row r="1120" spans="1:12" ht="15.95" customHeight="1" x14ac:dyDescent="0.2">
      <c r="A1120" s="2" t="s">
        <v>29</v>
      </c>
      <c r="B1120" s="2" t="s">
        <v>28</v>
      </c>
      <c r="C1120" s="2" t="s">
        <v>26</v>
      </c>
      <c r="D1120" s="3">
        <v>43572</v>
      </c>
      <c r="E1120" s="4">
        <v>43578</v>
      </c>
      <c r="F1120" s="2">
        <f t="shared" si="143"/>
        <v>2019</v>
      </c>
      <c r="G1120" s="2">
        <f t="shared" si="144"/>
        <v>4</v>
      </c>
      <c r="H1120" s="2">
        <f t="shared" si="145"/>
        <v>23</v>
      </c>
      <c r="I1120" s="2" t="str">
        <f t="shared" si="146"/>
        <v>Abril</v>
      </c>
      <c r="L1120" s="2" t="str">
        <f t="shared" si="147"/>
        <v>Derivados financierosReporte diario de forwardsDiario4357243578</v>
      </c>
    </row>
    <row r="1121" spans="1:12" ht="15.95" customHeight="1" x14ac:dyDescent="0.2">
      <c r="A1121" s="2" t="s">
        <v>29</v>
      </c>
      <c r="B1121" s="2" t="s">
        <v>28</v>
      </c>
      <c r="C1121" s="2" t="s">
        <v>26</v>
      </c>
      <c r="D1121" s="3">
        <v>43577</v>
      </c>
      <c r="E1121" s="4">
        <v>43579</v>
      </c>
      <c r="F1121" s="2">
        <f t="shared" si="143"/>
        <v>2019</v>
      </c>
      <c r="G1121" s="2">
        <f t="shared" si="144"/>
        <v>4</v>
      </c>
      <c r="H1121" s="2">
        <f t="shared" si="145"/>
        <v>24</v>
      </c>
      <c r="I1121" s="2" t="str">
        <f t="shared" si="146"/>
        <v>Abril</v>
      </c>
      <c r="L1121" s="2" t="str">
        <f t="shared" si="147"/>
        <v>Derivados financierosReporte diario de forwardsDiario4357743579</v>
      </c>
    </row>
    <row r="1122" spans="1:12" ht="15.95" customHeight="1" x14ac:dyDescent="0.2">
      <c r="A1122" s="2" t="s">
        <v>29</v>
      </c>
      <c r="B1122" s="2" t="s">
        <v>28</v>
      </c>
      <c r="C1122" s="2" t="s">
        <v>26</v>
      </c>
      <c r="D1122" s="3">
        <v>43578</v>
      </c>
      <c r="E1122" s="4">
        <v>43580</v>
      </c>
      <c r="F1122" s="2">
        <f t="shared" si="143"/>
        <v>2019</v>
      </c>
      <c r="G1122" s="2">
        <f t="shared" si="144"/>
        <v>4</v>
      </c>
      <c r="H1122" s="2">
        <f t="shared" si="145"/>
        <v>25</v>
      </c>
      <c r="I1122" s="2" t="str">
        <f t="shared" si="146"/>
        <v>Abril</v>
      </c>
      <c r="L1122" s="2" t="str">
        <f t="shared" si="147"/>
        <v>Derivados financierosReporte diario de forwardsDiario4357843580</v>
      </c>
    </row>
    <row r="1123" spans="1:12" ht="15.95" customHeight="1" x14ac:dyDescent="0.2">
      <c r="A1123" s="2" t="s">
        <v>29</v>
      </c>
      <c r="B1123" s="2" t="s">
        <v>28</v>
      </c>
      <c r="C1123" s="2" t="s">
        <v>26</v>
      </c>
      <c r="D1123" s="3">
        <v>43579</v>
      </c>
      <c r="E1123" s="4">
        <v>43581</v>
      </c>
      <c r="F1123" s="2">
        <f t="shared" si="143"/>
        <v>2019</v>
      </c>
      <c r="G1123" s="2">
        <f t="shared" si="144"/>
        <v>4</v>
      </c>
      <c r="H1123" s="2">
        <f t="shared" si="145"/>
        <v>26</v>
      </c>
      <c r="I1123" s="2" t="str">
        <f t="shared" si="146"/>
        <v>Abril</v>
      </c>
      <c r="L1123" s="2" t="str">
        <f t="shared" si="147"/>
        <v>Derivados financierosReporte diario de forwardsDiario4357943581</v>
      </c>
    </row>
    <row r="1124" spans="1:12" ht="15.95" customHeight="1" x14ac:dyDescent="0.2">
      <c r="A1124" s="2" t="s">
        <v>29</v>
      </c>
      <c r="B1124" s="2" t="s">
        <v>28</v>
      </c>
      <c r="C1124" s="2" t="s">
        <v>26</v>
      </c>
      <c r="D1124" s="3">
        <v>43580</v>
      </c>
      <c r="E1124" s="4">
        <v>43584</v>
      </c>
      <c r="F1124" s="2">
        <f t="shared" si="143"/>
        <v>2019</v>
      </c>
      <c r="G1124" s="2">
        <f t="shared" si="144"/>
        <v>4</v>
      </c>
      <c r="H1124" s="2">
        <f t="shared" si="145"/>
        <v>29</v>
      </c>
      <c r="I1124" s="2" t="str">
        <f t="shared" si="146"/>
        <v>Abril</v>
      </c>
      <c r="L1124" s="2" t="str">
        <f t="shared" si="147"/>
        <v>Derivados financierosReporte diario de forwardsDiario4358043584</v>
      </c>
    </row>
    <row r="1125" spans="1:12" ht="15.95" customHeight="1" x14ac:dyDescent="0.2">
      <c r="A1125" s="2" t="s">
        <v>29</v>
      </c>
      <c r="B1125" s="2" t="s">
        <v>28</v>
      </c>
      <c r="C1125" s="2" t="s">
        <v>26</v>
      </c>
      <c r="D1125" s="3">
        <v>43581</v>
      </c>
      <c r="E1125" s="4">
        <v>43585</v>
      </c>
      <c r="F1125" s="2">
        <f t="shared" si="143"/>
        <v>2019</v>
      </c>
      <c r="G1125" s="2">
        <f t="shared" si="144"/>
        <v>4</v>
      </c>
      <c r="H1125" s="2">
        <f t="shared" si="145"/>
        <v>30</v>
      </c>
      <c r="I1125" s="2" t="str">
        <f t="shared" si="146"/>
        <v>Abril</v>
      </c>
      <c r="L1125" s="2" t="str">
        <f t="shared" si="147"/>
        <v>Derivados financierosReporte diario de forwardsDiario4358143585</v>
      </c>
    </row>
    <row r="1126" spans="1:12" ht="15.95" customHeight="1" x14ac:dyDescent="0.2">
      <c r="A1126" s="2" t="s">
        <v>29</v>
      </c>
      <c r="B1126" s="2" t="s">
        <v>28</v>
      </c>
      <c r="C1126" s="2" t="s">
        <v>26</v>
      </c>
      <c r="D1126" s="3">
        <v>43584</v>
      </c>
      <c r="E1126" s="4">
        <v>43587</v>
      </c>
      <c r="F1126" s="2">
        <f t="shared" si="143"/>
        <v>2019</v>
      </c>
      <c r="G1126" s="2">
        <f t="shared" si="144"/>
        <v>5</v>
      </c>
      <c r="H1126" s="2">
        <f t="shared" si="145"/>
        <v>2</v>
      </c>
      <c r="I1126" s="2" t="str">
        <f t="shared" si="146"/>
        <v>Mayo</v>
      </c>
      <c r="L1126" s="2" t="str">
        <f t="shared" si="147"/>
        <v>Derivados financierosReporte diario de forwardsDiario4358443587</v>
      </c>
    </row>
    <row r="1127" spans="1:12" ht="15.95" customHeight="1" x14ac:dyDescent="0.2">
      <c r="A1127" s="2" t="s">
        <v>29</v>
      </c>
      <c r="B1127" s="2" t="s">
        <v>28</v>
      </c>
      <c r="C1127" s="2" t="s">
        <v>26</v>
      </c>
      <c r="D1127" s="3">
        <v>43585</v>
      </c>
      <c r="E1127" s="4">
        <v>43588</v>
      </c>
      <c r="F1127" s="2">
        <f t="shared" si="143"/>
        <v>2019</v>
      </c>
      <c r="G1127" s="2">
        <f t="shared" si="144"/>
        <v>5</v>
      </c>
      <c r="H1127" s="2">
        <f t="shared" si="145"/>
        <v>3</v>
      </c>
      <c r="I1127" s="2" t="str">
        <f t="shared" si="146"/>
        <v>Mayo</v>
      </c>
      <c r="L1127" s="2" t="str">
        <f t="shared" si="147"/>
        <v>Derivados financierosReporte diario de forwardsDiario4358543588</v>
      </c>
    </row>
    <row r="1128" spans="1:12" ht="15.95" customHeight="1" x14ac:dyDescent="0.2">
      <c r="A1128" s="2" t="s">
        <v>29</v>
      </c>
      <c r="B1128" s="2" t="s">
        <v>28</v>
      </c>
      <c r="C1128" s="2" t="s">
        <v>26</v>
      </c>
      <c r="D1128" s="3">
        <v>43587</v>
      </c>
      <c r="E1128" s="4">
        <v>43591</v>
      </c>
      <c r="F1128" s="2">
        <f t="shared" si="143"/>
        <v>2019</v>
      </c>
      <c r="G1128" s="2">
        <f t="shared" si="144"/>
        <v>5</v>
      </c>
      <c r="H1128" s="2">
        <f t="shared" si="145"/>
        <v>6</v>
      </c>
      <c r="I1128" s="2" t="str">
        <f t="shared" si="146"/>
        <v>Mayo</v>
      </c>
      <c r="L1128" s="2" t="str">
        <f t="shared" si="147"/>
        <v>Derivados financierosReporte diario de forwardsDiario4358743591</v>
      </c>
    </row>
    <row r="1129" spans="1:12" ht="15.95" customHeight="1" x14ac:dyDescent="0.2">
      <c r="A1129" s="2" t="s">
        <v>29</v>
      </c>
      <c r="B1129" s="2" t="s">
        <v>28</v>
      </c>
      <c r="C1129" s="2" t="s">
        <v>26</v>
      </c>
      <c r="D1129" s="3">
        <v>43588</v>
      </c>
      <c r="E1129" s="4">
        <v>43592</v>
      </c>
      <c r="F1129" s="2">
        <f t="shared" si="143"/>
        <v>2019</v>
      </c>
      <c r="G1129" s="2">
        <f t="shared" si="144"/>
        <v>5</v>
      </c>
      <c r="H1129" s="2">
        <f t="shared" si="145"/>
        <v>7</v>
      </c>
      <c r="I1129" s="2" t="str">
        <f t="shared" si="146"/>
        <v>Mayo</v>
      </c>
      <c r="L1129" s="2" t="str">
        <f t="shared" si="147"/>
        <v>Derivados financierosReporte diario de forwardsDiario4358843592</v>
      </c>
    </row>
    <row r="1130" spans="1:12" ht="15.95" customHeight="1" x14ac:dyDescent="0.2">
      <c r="A1130" s="2" t="s">
        <v>29</v>
      </c>
      <c r="B1130" s="2" t="s">
        <v>28</v>
      </c>
      <c r="C1130" s="2" t="s">
        <v>26</v>
      </c>
      <c r="D1130" s="3">
        <v>43591</v>
      </c>
      <c r="E1130" s="4">
        <v>43593</v>
      </c>
      <c r="F1130" s="2">
        <f t="shared" si="143"/>
        <v>2019</v>
      </c>
      <c r="G1130" s="2">
        <f t="shared" si="144"/>
        <v>5</v>
      </c>
      <c r="H1130" s="2">
        <f t="shared" si="145"/>
        <v>8</v>
      </c>
      <c r="I1130" s="2" t="str">
        <f t="shared" si="146"/>
        <v>Mayo</v>
      </c>
      <c r="L1130" s="2" t="str">
        <f t="shared" si="147"/>
        <v>Derivados financierosReporte diario de forwardsDiario4359143593</v>
      </c>
    </row>
    <row r="1131" spans="1:12" ht="15.95" customHeight="1" x14ac:dyDescent="0.2">
      <c r="A1131" s="2" t="s">
        <v>29</v>
      </c>
      <c r="B1131" s="2" t="s">
        <v>28</v>
      </c>
      <c r="C1131" s="2" t="s">
        <v>26</v>
      </c>
      <c r="D1131" s="3">
        <v>43592</v>
      </c>
      <c r="E1131" s="4">
        <v>43594</v>
      </c>
      <c r="F1131" s="2">
        <f t="shared" si="143"/>
        <v>2019</v>
      </c>
      <c r="G1131" s="2">
        <f t="shared" si="144"/>
        <v>5</v>
      </c>
      <c r="H1131" s="2">
        <f t="shared" si="145"/>
        <v>9</v>
      </c>
      <c r="I1131" s="2" t="str">
        <f t="shared" si="146"/>
        <v>Mayo</v>
      </c>
      <c r="L1131" s="2" t="str">
        <f t="shared" si="147"/>
        <v>Derivados financierosReporte diario de forwardsDiario4359243594</v>
      </c>
    </row>
    <row r="1132" spans="1:12" ht="15.95" customHeight="1" x14ac:dyDescent="0.2">
      <c r="A1132" s="2" t="s">
        <v>29</v>
      </c>
      <c r="B1132" s="2" t="s">
        <v>28</v>
      </c>
      <c r="C1132" s="2" t="s">
        <v>26</v>
      </c>
      <c r="D1132" s="3">
        <v>43593</v>
      </c>
      <c r="E1132" s="4">
        <v>43595</v>
      </c>
      <c r="F1132" s="2">
        <f t="shared" si="143"/>
        <v>2019</v>
      </c>
      <c r="G1132" s="2">
        <f t="shared" si="144"/>
        <v>5</v>
      </c>
      <c r="H1132" s="2">
        <f t="shared" si="145"/>
        <v>10</v>
      </c>
      <c r="I1132" s="2" t="str">
        <f t="shared" si="146"/>
        <v>Mayo</v>
      </c>
      <c r="L1132" s="2" t="str">
        <f t="shared" si="147"/>
        <v>Derivados financierosReporte diario de forwardsDiario4359343595</v>
      </c>
    </row>
    <row r="1133" spans="1:12" ht="15.95" customHeight="1" x14ac:dyDescent="0.2">
      <c r="A1133" s="2" t="s">
        <v>29</v>
      </c>
      <c r="B1133" s="2" t="s">
        <v>28</v>
      </c>
      <c r="C1133" s="2" t="s">
        <v>26</v>
      </c>
      <c r="D1133" s="3">
        <v>43594</v>
      </c>
      <c r="E1133" s="4">
        <v>43598</v>
      </c>
      <c r="F1133" s="2">
        <f t="shared" si="143"/>
        <v>2019</v>
      </c>
      <c r="G1133" s="2">
        <f t="shared" si="144"/>
        <v>5</v>
      </c>
      <c r="H1133" s="2">
        <f t="shared" si="145"/>
        <v>13</v>
      </c>
      <c r="I1133" s="2" t="str">
        <f t="shared" si="146"/>
        <v>Mayo</v>
      </c>
      <c r="L1133" s="2" t="str">
        <f t="shared" si="147"/>
        <v>Derivados financierosReporte diario de forwardsDiario4359443598</v>
      </c>
    </row>
    <row r="1134" spans="1:12" ht="15.95" customHeight="1" x14ac:dyDescent="0.2">
      <c r="A1134" s="2" t="s">
        <v>29</v>
      </c>
      <c r="B1134" s="2" t="s">
        <v>28</v>
      </c>
      <c r="C1134" s="2" t="s">
        <v>26</v>
      </c>
      <c r="D1134" s="3">
        <v>43595</v>
      </c>
      <c r="E1134" s="4">
        <v>43599</v>
      </c>
      <c r="F1134" s="2">
        <f t="shared" si="143"/>
        <v>2019</v>
      </c>
      <c r="G1134" s="2">
        <f t="shared" si="144"/>
        <v>5</v>
      </c>
      <c r="H1134" s="2">
        <f t="shared" si="145"/>
        <v>14</v>
      </c>
      <c r="I1134" s="2" t="str">
        <f t="shared" si="146"/>
        <v>Mayo</v>
      </c>
      <c r="L1134" s="2" t="str">
        <f t="shared" si="147"/>
        <v>Derivados financierosReporte diario de forwardsDiario4359543599</v>
      </c>
    </row>
    <row r="1135" spans="1:12" ht="15.95" customHeight="1" x14ac:dyDescent="0.2">
      <c r="A1135" s="2" t="s">
        <v>29</v>
      </c>
      <c r="B1135" s="2" t="s">
        <v>28</v>
      </c>
      <c r="C1135" s="2" t="s">
        <v>26</v>
      </c>
      <c r="D1135" s="3">
        <v>43598</v>
      </c>
      <c r="E1135" s="4">
        <v>43600</v>
      </c>
      <c r="F1135" s="2">
        <f t="shared" si="143"/>
        <v>2019</v>
      </c>
      <c r="G1135" s="2">
        <f t="shared" si="144"/>
        <v>5</v>
      </c>
      <c r="H1135" s="2">
        <f t="shared" si="145"/>
        <v>15</v>
      </c>
      <c r="I1135" s="2" t="str">
        <f t="shared" si="146"/>
        <v>Mayo</v>
      </c>
      <c r="L1135" s="2" t="str">
        <f t="shared" si="147"/>
        <v>Derivados financierosReporte diario de forwardsDiario4359843600</v>
      </c>
    </row>
    <row r="1136" spans="1:12" ht="15.95" customHeight="1" x14ac:dyDescent="0.2">
      <c r="A1136" s="2" t="s">
        <v>29</v>
      </c>
      <c r="B1136" s="2" t="s">
        <v>28</v>
      </c>
      <c r="C1136" s="2" t="s">
        <v>26</v>
      </c>
      <c r="D1136" s="3">
        <v>43599</v>
      </c>
      <c r="E1136" s="4">
        <v>43601</v>
      </c>
      <c r="F1136" s="2">
        <f t="shared" si="143"/>
        <v>2019</v>
      </c>
      <c r="G1136" s="2">
        <f t="shared" si="144"/>
        <v>5</v>
      </c>
      <c r="H1136" s="2">
        <f t="shared" si="145"/>
        <v>16</v>
      </c>
      <c r="I1136" s="2" t="str">
        <f t="shared" si="146"/>
        <v>Mayo</v>
      </c>
      <c r="L1136" s="2" t="str">
        <f t="shared" si="147"/>
        <v>Derivados financierosReporte diario de forwardsDiario4359943601</v>
      </c>
    </row>
    <row r="1137" spans="1:12" ht="15.95" customHeight="1" x14ac:dyDescent="0.2">
      <c r="A1137" s="2" t="s">
        <v>29</v>
      </c>
      <c r="B1137" s="2" t="s">
        <v>28</v>
      </c>
      <c r="C1137" s="2" t="s">
        <v>26</v>
      </c>
      <c r="D1137" s="3">
        <v>43600</v>
      </c>
      <c r="E1137" s="4">
        <v>43602</v>
      </c>
      <c r="F1137" s="2">
        <f t="shared" si="143"/>
        <v>2019</v>
      </c>
      <c r="G1137" s="2">
        <f t="shared" si="144"/>
        <v>5</v>
      </c>
      <c r="H1137" s="2">
        <f t="shared" si="145"/>
        <v>17</v>
      </c>
      <c r="I1137" s="2" t="str">
        <f t="shared" si="146"/>
        <v>Mayo</v>
      </c>
      <c r="L1137" s="2" t="str">
        <f t="shared" si="147"/>
        <v>Derivados financierosReporte diario de forwardsDiario4360043602</v>
      </c>
    </row>
    <row r="1138" spans="1:12" ht="15.95" customHeight="1" x14ac:dyDescent="0.2">
      <c r="A1138" s="2" t="s">
        <v>29</v>
      </c>
      <c r="B1138" s="2" t="s">
        <v>28</v>
      </c>
      <c r="C1138" s="2" t="s">
        <v>26</v>
      </c>
      <c r="D1138" s="3">
        <v>43601</v>
      </c>
      <c r="E1138" s="4">
        <v>43605</v>
      </c>
      <c r="F1138" s="2">
        <f t="shared" si="143"/>
        <v>2019</v>
      </c>
      <c r="G1138" s="2">
        <f t="shared" si="144"/>
        <v>5</v>
      </c>
      <c r="H1138" s="2">
        <f t="shared" si="145"/>
        <v>20</v>
      </c>
      <c r="I1138" s="2" t="str">
        <f t="shared" si="146"/>
        <v>Mayo</v>
      </c>
      <c r="L1138" s="2" t="str">
        <f t="shared" si="147"/>
        <v>Derivados financierosReporte diario de forwardsDiario4360143605</v>
      </c>
    </row>
    <row r="1139" spans="1:12" ht="15.95" customHeight="1" x14ac:dyDescent="0.2">
      <c r="A1139" s="2" t="s">
        <v>29</v>
      </c>
      <c r="B1139" s="2" t="s">
        <v>28</v>
      </c>
      <c r="C1139" s="2" t="s">
        <v>26</v>
      </c>
      <c r="D1139" s="3">
        <v>43602</v>
      </c>
      <c r="E1139" s="4">
        <v>43606</v>
      </c>
      <c r="F1139" s="2">
        <f t="shared" si="143"/>
        <v>2019</v>
      </c>
      <c r="G1139" s="2">
        <f t="shared" si="144"/>
        <v>5</v>
      </c>
      <c r="H1139" s="2">
        <f t="shared" si="145"/>
        <v>21</v>
      </c>
      <c r="I1139" s="2" t="str">
        <f t="shared" si="146"/>
        <v>Mayo</v>
      </c>
      <c r="L1139" s="2" t="str">
        <f t="shared" si="147"/>
        <v>Derivados financierosReporte diario de forwardsDiario4360243606</v>
      </c>
    </row>
    <row r="1140" spans="1:12" ht="15.95" customHeight="1" x14ac:dyDescent="0.2">
      <c r="A1140" s="2" t="s">
        <v>29</v>
      </c>
      <c r="B1140" s="2" t="s">
        <v>28</v>
      </c>
      <c r="C1140" s="2" t="s">
        <v>26</v>
      </c>
      <c r="D1140" s="3">
        <v>43605</v>
      </c>
      <c r="E1140" s="4">
        <v>43607</v>
      </c>
      <c r="F1140" s="2">
        <f t="shared" si="143"/>
        <v>2019</v>
      </c>
      <c r="G1140" s="2">
        <f t="shared" si="144"/>
        <v>5</v>
      </c>
      <c r="H1140" s="2">
        <f t="shared" si="145"/>
        <v>22</v>
      </c>
      <c r="I1140" s="2" t="str">
        <f t="shared" si="146"/>
        <v>Mayo</v>
      </c>
      <c r="L1140" s="2" t="str">
        <f t="shared" si="147"/>
        <v>Derivados financierosReporte diario de forwardsDiario4360543607</v>
      </c>
    </row>
    <row r="1141" spans="1:12" ht="15.95" customHeight="1" x14ac:dyDescent="0.2">
      <c r="A1141" s="2" t="s">
        <v>29</v>
      </c>
      <c r="B1141" s="2" t="s">
        <v>28</v>
      </c>
      <c r="C1141" s="2" t="s">
        <v>26</v>
      </c>
      <c r="D1141" s="3">
        <v>43606</v>
      </c>
      <c r="E1141" s="4">
        <v>43608</v>
      </c>
      <c r="F1141" s="2">
        <f t="shared" si="143"/>
        <v>2019</v>
      </c>
      <c r="G1141" s="2">
        <f t="shared" si="144"/>
        <v>5</v>
      </c>
      <c r="H1141" s="2">
        <f t="shared" si="145"/>
        <v>23</v>
      </c>
      <c r="I1141" s="2" t="str">
        <f t="shared" si="146"/>
        <v>Mayo</v>
      </c>
      <c r="L1141" s="2" t="str">
        <f t="shared" si="147"/>
        <v>Derivados financierosReporte diario de forwardsDiario4360643608</v>
      </c>
    </row>
    <row r="1142" spans="1:12" ht="15.95" customHeight="1" x14ac:dyDescent="0.2">
      <c r="A1142" s="2" t="s">
        <v>29</v>
      </c>
      <c r="B1142" s="2" t="s">
        <v>28</v>
      </c>
      <c r="C1142" s="2" t="s">
        <v>26</v>
      </c>
      <c r="D1142" s="3">
        <v>43607</v>
      </c>
      <c r="E1142" s="4">
        <v>43609</v>
      </c>
      <c r="F1142" s="2">
        <f t="shared" si="143"/>
        <v>2019</v>
      </c>
      <c r="G1142" s="2">
        <f t="shared" si="144"/>
        <v>5</v>
      </c>
      <c r="H1142" s="2">
        <f t="shared" si="145"/>
        <v>24</v>
      </c>
      <c r="I1142" s="2" t="str">
        <f t="shared" si="146"/>
        <v>Mayo</v>
      </c>
      <c r="L1142" s="2" t="str">
        <f t="shared" si="147"/>
        <v>Derivados financierosReporte diario de forwardsDiario4360743609</v>
      </c>
    </row>
    <row r="1143" spans="1:12" ht="15.95" customHeight="1" x14ac:dyDescent="0.2">
      <c r="A1143" s="2" t="s">
        <v>29</v>
      </c>
      <c r="B1143" s="2" t="s">
        <v>28</v>
      </c>
      <c r="C1143" s="2" t="s">
        <v>26</v>
      </c>
      <c r="D1143" s="3">
        <v>43608</v>
      </c>
      <c r="E1143" s="4">
        <v>43612</v>
      </c>
      <c r="F1143" s="2">
        <f t="shared" si="143"/>
        <v>2019</v>
      </c>
      <c r="G1143" s="2">
        <f t="shared" si="144"/>
        <v>5</v>
      </c>
      <c r="H1143" s="2">
        <f t="shared" si="145"/>
        <v>27</v>
      </c>
      <c r="I1143" s="2" t="str">
        <f t="shared" si="146"/>
        <v>Mayo</v>
      </c>
      <c r="L1143" s="2" t="str">
        <f t="shared" si="147"/>
        <v>Derivados financierosReporte diario de forwardsDiario4360843612</v>
      </c>
    </row>
    <row r="1144" spans="1:12" ht="15.95" customHeight="1" x14ac:dyDescent="0.2">
      <c r="A1144" s="2" t="s">
        <v>29</v>
      </c>
      <c r="B1144" s="2" t="s">
        <v>28</v>
      </c>
      <c r="C1144" s="2" t="s">
        <v>26</v>
      </c>
      <c r="D1144" s="3">
        <v>43609</v>
      </c>
      <c r="E1144" s="4">
        <v>43613</v>
      </c>
      <c r="F1144" s="2">
        <f t="shared" si="143"/>
        <v>2019</v>
      </c>
      <c r="G1144" s="2">
        <f t="shared" si="144"/>
        <v>5</v>
      </c>
      <c r="H1144" s="2">
        <f t="shared" si="145"/>
        <v>28</v>
      </c>
      <c r="I1144" s="2" t="str">
        <f t="shared" si="146"/>
        <v>Mayo</v>
      </c>
      <c r="L1144" s="2" t="str">
        <f t="shared" si="147"/>
        <v>Derivados financierosReporte diario de forwardsDiario4360943613</v>
      </c>
    </row>
    <row r="1145" spans="1:12" ht="15.95" customHeight="1" x14ac:dyDescent="0.2">
      <c r="A1145" s="2" t="s">
        <v>29</v>
      </c>
      <c r="B1145" s="2" t="s">
        <v>28</v>
      </c>
      <c r="C1145" s="2" t="s">
        <v>26</v>
      </c>
      <c r="D1145" s="3">
        <v>43612</v>
      </c>
      <c r="E1145" s="4">
        <v>43614</v>
      </c>
      <c r="F1145" s="2">
        <f t="shared" si="143"/>
        <v>2019</v>
      </c>
      <c r="G1145" s="2">
        <f t="shared" si="144"/>
        <v>5</v>
      </c>
      <c r="H1145" s="2">
        <f t="shared" si="145"/>
        <v>29</v>
      </c>
      <c r="I1145" s="2" t="str">
        <f t="shared" si="146"/>
        <v>Mayo</v>
      </c>
      <c r="L1145" s="2" t="str">
        <f t="shared" si="147"/>
        <v>Derivados financierosReporte diario de forwardsDiario4361243614</v>
      </c>
    </row>
    <row r="1146" spans="1:12" ht="15.95" customHeight="1" x14ac:dyDescent="0.2">
      <c r="A1146" s="2" t="s">
        <v>29</v>
      </c>
      <c r="B1146" s="2" t="s">
        <v>28</v>
      </c>
      <c r="C1146" s="2" t="s">
        <v>26</v>
      </c>
      <c r="D1146" s="3">
        <v>43613</v>
      </c>
      <c r="E1146" s="4">
        <v>43615</v>
      </c>
      <c r="F1146" s="2">
        <f t="shared" si="143"/>
        <v>2019</v>
      </c>
      <c r="G1146" s="2">
        <f t="shared" si="144"/>
        <v>5</v>
      </c>
      <c r="H1146" s="2">
        <f t="shared" si="145"/>
        <v>30</v>
      </c>
      <c r="I1146" s="2" t="str">
        <f t="shared" si="146"/>
        <v>Mayo</v>
      </c>
      <c r="L1146" s="2" t="str">
        <f t="shared" si="147"/>
        <v>Derivados financierosReporte diario de forwardsDiario4361343615</v>
      </c>
    </row>
    <row r="1147" spans="1:12" ht="15.95" customHeight="1" x14ac:dyDescent="0.2">
      <c r="A1147" s="2" t="s">
        <v>29</v>
      </c>
      <c r="B1147" s="2" t="s">
        <v>28</v>
      </c>
      <c r="C1147" s="2" t="s">
        <v>26</v>
      </c>
      <c r="D1147" s="3">
        <v>43614</v>
      </c>
      <c r="E1147" s="4">
        <v>43616</v>
      </c>
      <c r="F1147" s="2">
        <f t="shared" si="143"/>
        <v>2019</v>
      </c>
      <c r="G1147" s="2">
        <f t="shared" si="144"/>
        <v>5</v>
      </c>
      <c r="H1147" s="2">
        <f t="shared" si="145"/>
        <v>31</v>
      </c>
      <c r="I1147" s="2" t="str">
        <f t="shared" si="146"/>
        <v>Mayo</v>
      </c>
      <c r="L1147" s="2" t="str">
        <f t="shared" si="147"/>
        <v>Derivados financierosReporte diario de forwardsDiario4361443616</v>
      </c>
    </row>
    <row r="1148" spans="1:12" ht="15.95" customHeight="1" x14ac:dyDescent="0.2">
      <c r="A1148" s="2" t="s">
        <v>29</v>
      </c>
      <c r="B1148" s="2" t="s">
        <v>28</v>
      </c>
      <c r="C1148" s="2" t="s">
        <v>26</v>
      </c>
      <c r="D1148" s="3">
        <v>43615</v>
      </c>
      <c r="E1148" s="4">
        <v>43620</v>
      </c>
      <c r="F1148" s="2">
        <f t="shared" si="143"/>
        <v>2019</v>
      </c>
      <c r="G1148" s="2">
        <f t="shared" si="144"/>
        <v>6</v>
      </c>
      <c r="H1148" s="2">
        <f t="shared" si="145"/>
        <v>4</v>
      </c>
      <c r="I1148" s="2" t="str">
        <f t="shared" si="146"/>
        <v>Junio</v>
      </c>
      <c r="L1148" s="2" t="str">
        <f t="shared" si="147"/>
        <v>Derivados financierosReporte diario de forwardsDiario4361543620</v>
      </c>
    </row>
    <row r="1149" spans="1:12" ht="15.95" customHeight="1" x14ac:dyDescent="0.2">
      <c r="A1149" s="2" t="s">
        <v>29</v>
      </c>
      <c r="B1149" s="2" t="s">
        <v>28</v>
      </c>
      <c r="C1149" s="2" t="s">
        <v>26</v>
      </c>
      <c r="D1149" s="3">
        <v>43616</v>
      </c>
      <c r="E1149" s="4">
        <v>43621</v>
      </c>
      <c r="F1149" s="2">
        <f t="shared" si="143"/>
        <v>2019</v>
      </c>
      <c r="G1149" s="2">
        <f t="shared" si="144"/>
        <v>6</v>
      </c>
      <c r="H1149" s="2">
        <f t="shared" si="145"/>
        <v>5</v>
      </c>
      <c r="I1149" s="2" t="str">
        <f t="shared" si="146"/>
        <v>Junio</v>
      </c>
      <c r="L1149" s="2" t="str">
        <f t="shared" si="147"/>
        <v>Derivados financierosReporte diario de forwardsDiario4361643621</v>
      </c>
    </row>
    <row r="1150" spans="1:12" ht="15.95" customHeight="1" x14ac:dyDescent="0.2">
      <c r="A1150" s="2" t="s">
        <v>29</v>
      </c>
      <c r="B1150" s="2" t="s">
        <v>28</v>
      </c>
      <c r="C1150" s="2" t="s">
        <v>26</v>
      </c>
      <c r="D1150" s="3">
        <v>43620</v>
      </c>
      <c r="E1150" s="4">
        <v>43622</v>
      </c>
      <c r="F1150" s="2">
        <f t="shared" si="143"/>
        <v>2019</v>
      </c>
      <c r="G1150" s="2">
        <f t="shared" si="144"/>
        <v>6</v>
      </c>
      <c r="H1150" s="2">
        <f t="shared" si="145"/>
        <v>6</v>
      </c>
      <c r="I1150" s="2" t="str">
        <f t="shared" si="146"/>
        <v>Junio</v>
      </c>
      <c r="L1150" s="2" t="str">
        <f t="shared" si="147"/>
        <v>Derivados financierosReporte diario de forwardsDiario4362043622</v>
      </c>
    </row>
    <row r="1151" spans="1:12" ht="15.95" customHeight="1" x14ac:dyDescent="0.2">
      <c r="A1151" s="2" t="s">
        <v>29</v>
      </c>
      <c r="B1151" s="2" t="s">
        <v>28</v>
      </c>
      <c r="C1151" s="2" t="s">
        <v>26</v>
      </c>
      <c r="D1151" s="3">
        <v>43621</v>
      </c>
      <c r="E1151" s="4">
        <v>43623</v>
      </c>
      <c r="F1151" s="2">
        <f t="shared" si="143"/>
        <v>2019</v>
      </c>
      <c r="G1151" s="2">
        <f t="shared" si="144"/>
        <v>6</v>
      </c>
      <c r="H1151" s="2">
        <f t="shared" si="145"/>
        <v>7</v>
      </c>
      <c r="I1151" s="2" t="str">
        <f t="shared" si="146"/>
        <v>Junio</v>
      </c>
      <c r="L1151" s="2" t="str">
        <f t="shared" si="147"/>
        <v>Derivados financierosReporte diario de forwardsDiario4362143623</v>
      </c>
    </row>
    <row r="1152" spans="1:12" ht="15.95" customHeight="1" x14ac:dyDescent="0.2">
      <c r="A1152" s="2" t="s">
        <v>29</v>
      </c>
      <c r="B1152" s="2" t="s">
        <v>28</v>
      </c>
      <c r="C1152" s="2" t="s">
        <v>26</v>
      </c>
      <c r="D1152" s="3">
        <v>43622</v>
      </c>
      <c r="E1152" s="4">
        <v>43626</v>
      </c>
      <c r="F1152" s="2">
        <f t="shared" si="143"/>
        <v>2019</v>
      </c>
      <c r="G1152" s="2">
        <f t="shared" si="144"/>
        <v>6</v>
      </c>
      <c r="H1152" s="2">
        <f t="shared" si="145"/>
        <v>10</v>
      </c>
      <c r="I1152" s="2" t="str">
        <f t="shared" si="146"/>
        <v>Junio</v>
      </c>
      <c r="L1152" s="2" t="str">
        <f t="shared" si="147"/>
        <v>Derivados financierosReporte diario de forwardsDiario4362243626</v>
      </c>
    </row>
    <row r="1153" spans="1:12" ht="15.95" customHeight="1" x14ac:dyDescent="0.2">
      <c r="A1153" s="2" t="s">
        <v>29</v>
      </c>
      <c r="B1153" s="2" t="s">
        <v>28</v>
      </c>
      <c r="C1153" s="2" t="s">
        <v>26</v>
      </c>
      <c r="D1153" s="3">
        <v>43623</v>
      </c>
      <c r="E1153" s="4">
        <v>43627</v>
      </c>
      <c r="F1153" s="2">
        <f t="shared" si="143"/>
        <v>2019</v>
      </c>
      <c r="G1153" s="2">
        <f t="shared" si="144"/>
        <v>6</v>
      </c>
      <c r="H1153" s="2">
        <f t="shared" si="145"/>
        <v>11</v>
      </c>
      <c r="I1153" s="2" t="str">
        <f t="shared" si="146"/>
        <v>Junio</v>
      </c>
      <c r="L1153" s="2" t="str">
        <f t="shared" si="147"/>
        <v>Derivados financierosReporte diario de forwardsDiario4362343627</v>
      </c>
    </row>
    <row r="1154" spans="1:12" ht="15.95" customHeight="1" x14ac:dyDescent="0.2">
      <c r="A1154" s="2" t="s">
        <v>29</v>
      </c>
      <c r="B1154" s="2" t="s">
        <v>28</v>
      </c>
      <c r="C1154" s="2" t="s">
        <v>26</v>
      </c>
      <c r="D1154" s="3">
        <v>43626</v>
      </c>
      <c r="E1154" s="4">
        <v>43628</v>
      </c>
      <c r="F1154" s="2">
        <f t="shared" si="143"/>
        <v>2019</v>
      </c>
      <c r="G1154" s="2">
        <f t="shared" si="144"/>
        <v>6</v>
      </c>
      <c r="H1154" s="2">
        <f t="shared" si="145"/>
        <v>12</v>
      </c>
      <c r="I1154" s="2" t="str">
        <f t="shared" si="146"/>
        <v>Junio</v>
      </c>
      <c r="L1154" s="2" t="str">
        <f t="shared" si="147"/>
        <v>Derivados financierosReporte diario de forwardsDiario4362643628</v>
      </c>
    </row>
    <row r="1155" spans="1:12" ht="15.95" customHeight="1" x14ac:dyDescent="0.2">
      <c r="A1155" s="2" t="s">
        <v>29</v>
      </c>
      <c r="B1155" s="2" t="s">
        <v>28</v>
      </c>
      <c r="C1155" s="2" t="s">
        <v>26</v>
      </c>
      <c r="D1155" s="3">
        <v>43627</v>
      </c>
      <c r="E1155" s="4">
        <v>43629</v>
      </c>
      <c r="F1155" s="2">
        <f t="shared" si="143"/>
        <v>2019</v>
      </c>
      <c r="G1155" s="2">
        <f t="shared" si="144"/>
        <v>6</v>
      </c>
      <c r="H1155" s="2">
        <f t="shared" si="145"/>
        <v>13</v>
      </c>
      <c r="I1155" s="2" t="str">
        <f t="shared" si="146"/>
        <v>Junio</v>
      </c>
      <c r="L1155" s="2" t="str">
        <f t="shared" si="147"/>
        <v>Derivados financierosReporte diario de forwardsDiario4362743629</v>
      </c>
    </row>
    <row r="1156" spans="1:12" ht="15.95" customHeight="1" x14ac:dyDescent="0.2">
      <c r="A1156" s="2" t="s">
        <v>29</v>
      </c>
      <c r="B1156" s="2" t="s">
        <v>28</v>
      </c>
      <c r="C1156" s="2" t="s">
        <v>26</v>
      </c>
      <c r="D1156" s="3">
        <v>43628</v>
      </c>
      <c r="E1156" s="4">
        <v>43630</v>
      </c>
      <c r="F1156" s="2">
        <f t="shared" si="143"/>
        <v>2019</v>
      </c>
      <c r="G1156" s="2">
        <f t="shared" si="144"/>
        <v>6</v>
      </c>
      <c r="H1156" s="2">
        <f t="shared" si="145"/>
        <v>14</v>
      </c>
      <c r="I1156" s="2" t="str">
        <f t="shared" si="146"/>
        <v>Junio</v>
      </c>
      <c r="L1156" s="2" t="str">
        <f t="shared" si="147"/>
        <v>Derivados financierosReporte diario de forwardsDiario4362843630</v>
      </c>
    </row>
    <row r="1157" spans="1:12" ht="15.95" customHeight="1" x14ac:dyDescent="0.2">
      <c r="A1157" s="2" t="s">
        <v>29</v>
      </c>
      <c r="B1157" s="2" t="s">
        <v>28</v>
      </c>
      <c r="C1157" s="2" t="s">
        <v>26</v>
      </c>
      <c r="D1157" s="3">
        <v>43629</v>
      </c>
      <c r="E1157" s="4">
        <v>43633</v>
      </c>
      <c r="F1157" s="2">
        <f t="shared" si="143"/>
        <v>2019</v>
      </c>
      <c r="G1157" s="2">
        <f t="shared" si="144"/>
        <v>6</v>
      </c>
      <c r="H1157" s="2">
        <f t="shared" si="145"/>
        <v>17</v>
      </c>
      <c r="I1157" s="2" t="str">
        <f t="shared" si="146"/>
        <v>Junio</v>
      </c>
      <c r="L1157" s="2" t="str">
        <f t="shared" si="147"/>
        <v>Derivados financierosReporte diario de forwardsDiario4362943633</v>
      </c>
    </row>
    <row r="1158" spans="1:12" ht="15.95" customHeight="1" x14ac:dyDescent="0.2">
      <c r="A1158" s="2" t="s">
        <v>29</v>
      </c>
      <c r="B1158" s="2" t="s">
        <v>28</v>
      </c>
      <c r="C1158" s="2" t="s">
        <v>26</v>
      </c>
      <c r="D1158" s="3">
        <v>43630</v>
      </c>
      <c r="E1158" s="4">
        <v>43634</v>
      </c>
      <c r="F1158" s="2">
        <f t="shared" si="143"/>
        <v>2019</v>
      </c>
      <c r="G1158" s="2">
        <f t="shared" si="144"/>
        <v>6</v>
      </c>
      <c r="H1158" s="2">
        <f t="shared" si="145"/>
        <v>18</v>
      </c>
      <c r="I1158" s="2" t="str">
        <f t="shared" si="146"/>
        <v>Junio</v>
      </c>
      <c r="L1158" s="2" t="str">
        <f t="shared" si="147"/>
        <v>Derivados financierosReporte diario de forwardsDiario4363043634</v>
      </c>
    </row>
    <row r="1159" spans="1:12" ht="15.95" customHeight="1" x14ac:dyDescent="0.2">
      <c r="A1159" s="2" t="s">
        <v>29</v>
      </c>
      <c r="B1159" s="2" t="s">
        <v>28</v>
      </c>
      <c r="C1159" s="2" t="s">
        <v>26</v>
      </c>
      <c r="D1159" s="3">
        <v>43633</v>
      </c>
      <c r="E1159" s="4">
        <v>43635</v>
      </c>
      <c r="F1159" s="2">
        <f t="shared" si="143"/>
        <v>2019</v>
      </c>
      <c r="G1159" s="2">
        <f t="shared" si="144"/>
        <v>6</v>
      </c>
      <c r="H1159" s="2">
        <f t="shared" si="145"/>
        <v>19</v>
      </c>
      <c r="I1159" s="2" t="str">
        <f t="shared" si="146"/>
        <v>Junio</v>
      </c>
      <c r="L1159" s="2" t="str">
        <f t="shared" si="147"/>
        <v>Derivados financierosReporte diario de forwardsDiario4363343635</v>
      </c>
    </row>
    <row r="1160" spans="1:12" ht="15.95" customHeight="1" x14ac:dyDescent="0.2">
      <c r="A1160" s="2" t="s">
        <v>29</v>
      </c>
      <c r="B1160" s="2" t="s">
        <v>28</v>
      </c>
      <c r="C1160" s="2" t="s">
        <v>26</v>
      </c>
      <c r="D1160" s="3">
        <v>43634</v>
      </c>
      <c r="E1160" s="4">
        <v>43636</v>
      </c>
      <c r="F1160" s="2">
        <f t="shared" si="143"/>
        <v>2019</v>
      </c>
      <c r="G1160" s="2">
        <f t="shared" si="144"/>
        <v>6</v>
      </c>
      <c r="H1160" s="2">
        <f t="shared" si="145"/>
        <v>20</v>
      </c>
      <c r="I1160" s="2" t="str">
        <f t="shared" si="146"/>
        <v>Junio</v>
      </c>
      <c r="L1160" s="2" t="str">
        <f t="shared" si="147"/>
        <v>Derivados financierosReporte diario de forwardsDiario4363443636</v>
      </c>
    </row>
    <row r="1161" spans="1:12" ht="15.95" customHeight="1" x14ac:dyDescent="0.2">
      <c r="A1161" s="2" t="s">
        <v>29</v>
      </c>
      <c r="B1161" s="2" t="s">
        <v>28</v>
      </c>
      <c r="C1161" s="2" t="s">
        <v>26</v>
      </c>
      <c r="D1161" s="3">
        <v>43635</v>
      </c>
      <c r="E1161" s="4">
        <v>43637</v>
      </c>
      <c r="F1161" s="2">
        <f t="shared" si="143"/>
        <v>2019</v>
      </c>
      <c r="G1161" s="2">
        <f t="shared" si="144"/>
        <v>6</v>
      </c>
      <c r="H1161" s="2">
        <f t="shared" si="145"/>
        <v>21</v>
      </c>
      <c r="I1161" s="2" t="str">
        <f t="shared" si="146"/>
        <v>Junio</v>
      </c>
      <c r="L1161" s="2" t="str">
        <f t="shared" si="147"/>
        <v>Derivados financierosReporte diario de forwardsDiario4363543637</v>
      </c>
    </row>
    <row r="1162" spans="1:12" ht="15.95" customHeight="1" x14ac:dyDescent="0.2">
      <c r="A1162" s="2" t="s">
        <v>29</v>
      </c>
      <c r="B1162" s="2" t="s">
        <v>28</v>
      </c>
      <c r="C1162" s="2" t="s">
        <v>26</v>
      </c>
      <c r="D1162" s="3">
        <v>43636</v>
      </c>
      <c r="E1162" s="4">
        <v>43641</v>
      </c>
      <c r="F1162" s="2">
        <f t="shared" si="143"/>
        <v>2019</v>
      </c>
      <c r="G1162" s="2">
        <f t="shared" si="144"/>
        <v>6</v>
      </c>
      <c r="H1162" s="2">
        <f t="shared" si="145"/>
        <v>25</v>
      </c>
      <c r="I1162" s="2" t="str">
        <f t="shared" si="146"/>
        <v>Junio</v>
      </c>
      <c r="L1162" s="2" t="str">
        <f t="shared" si="147"/>
        <v>Derivados financierosReporte diario de forwardsDiario4363643641</v>
      </c>
    </row>
    <row r="1163" spans="1:12" ht="15.95" customHeight="1" x14ac:dyDescent="0.2">
      <c r="A1163" s="2" t="s">
        <v>29</v>
      </c>
      <c r="B1163" s="2" t="s">
        <v>28</v>
      </c>
      <c r="C1163" s="2" t="s">
        <v>26</v>
      </c>
      <c r="D1163" s="3">
        <v>43637</v>
      </c>
      <c r="E1163" s="4">
        <v>43642</v>
      </c>
      <c r="F1163" s="2">
        <f t="shared" si="143"/>
        <v>2019</v>
      </c>
      <c r="G1163" s="2">
        <f t="shared" si="144"/>
        <v>6</v>
      </c>
      <c r="H1163" s="2">
        <f t="shared" si="145"/>
        <v>26</v>
      </c>
      <c r="I1163" s="2" t="str">
        <f t="shared" si="146"/>
        <v>Junio</v>
      </c>
      <c r="L1163" s="2" t="str">
        <f t="shared" si="147"/>
        <v>Derivados financierosReporte diario de forwardsDiario4363743642</v>
      </c>
    </row>
    <row r="1164" spans="1:12" ht="15.95" customHeight="1" x14ac:dyDescent="0.2">
      <c r="A1164" s="2" t="s">
        <v>29</v>
      </c>
      <c r="B1164" s="2" t="s">
        <v>28</v>
      </c>
      <c r="C1164" s="2" t="s">
        <v>26</v>
      </c>
      <c r="D1164" s="3">
        <v>43641</v>
      </c>
      <c r="E1164" s="4">
        <v>43643</v>
      </c>
      <c r="F1164" s="2">
        <f t="shared" ref="F1164:F1227" si="148">YEAR(E1164)</f>
        <v>2019</v>
      </c>
      <c r="G1164" s="2">
        <f t="shared" ref="G1164:G1227" si="149">MONTH(E1164)</f>
        <v>6</v>
      </c>
      <c r="H1164" s="2">
        <f t="shared" ref="H1164:H1227" si="150">DAY(E1164)</f>
        <v>27</v>
      </c>
      <c r="I1164" s="2" t="str">
        <f t="shared" ref="I1164:I1227" si="151">CHOOSE(G1164,"Enero","Febrero","Marzo","Abril","Mayo","Junio","Julio","Agosto","Septiembre","Octubre","Noviembre","Diciembre")</f>
        <v>Junio</v>
      </c>
      <c r="L1164" s="2" t="str">
        <f t="shared" si="147"/>
        <v>Derivados financierosReporte diario de forwardsDiario4364143643</v>
      </c>
    </row>
    <row r="1165" spans="1:12" ht="15.95" customHeight="1" x14ac:dyDescent="0.2">
      <c r="A1165" s="2" t="s">
        <v>29</v>
      </c>
      <c r="B1165" s="2" t="s">
        <v>28</v>
      </c>
      <c r="C1165" s="2" t="s">
        <v>26</v>
      </c>
      <c r="D1165" s="3">
        <v>43642</v>
      </c>
      <c r="E1165" s="4">
        <v>43644</v>
      </c>
      <c r="F1165" s="2">
        <f t="shared" si="148"/>
        <v>2019</v>
      </c>
      <c r="G1165" s="2">
        <f t="shared" si="149"/>
        <v>6</v>
      </c>
      <c r="H1165" s="2">
        <f t="shared" si="150"/>
        <v>28</v>
      </c>
      <c r="I1165" s="2" t="str">
        <f t="shared" si="151"/>
        <v>Junio</v>
      </c>
      <c r="L1165" s="2" t="str">
        <f t="shared" si="147"/>
        <v>Derivados financierosReporte diario de forwardsDiario4364243644</v>
      </c>
    </row>
    <row r="1166" spans="1:12" ht="15.95" customHeight="1" x14ac:dyDescent="0.2">
      <c r="A1166" s="2" t="s">
        <v>29</v>
      </c>
      <c r="B1166" s="2" t="s">
        <v>28</v>
      </c>
      <c r="C1166" s="2" t="s">
        <v>26</v>
      </c>
      <c r="D1166" s="3">
        <v>43643</v>
      </c>
      <c r="E1166" s="4">
        <v>43648</v>
      </c>
      <c r="F1166" s="2">
        <f t="shared" si="148"/>
        <v>2019</v>
      </c>
      <c r="G1166" s="2">
        <f t="shared" si="149"/>
        <v>7</v>
      </c>
      <c r="H1166" s="2">
        <f t="shared" si="150"/>
        <v>2</v>
      </c>
      <c r="I1166" s="2" t="str">
        <f t="shared" si="151"/>
        <v>Julio</v>
      </c>
      <c r="L1166" s="2" t="str">
        <f t="shared" si="147"/>
        <v>Derivados financierosReporte diario de forwardsDiario4364343648</v>
      </c>
    </row>
    <row r="1167" spans="1:12" ht="15.95" customHeight="1" x14ac:dyDescent="0.2">
      <c r="A1167" s="2" t="s">
        <v>29</v>
      </c>
      <c r="B1167" s="2" t="s">
        <v>28</v>
      </c>
      <c r="C1167" s="2" t="s">
        <v>26</v>
      </c>
      <c r="D1167" s="3">
        <v>43644</v>
      </c>
      <c r="E1167" s="4">
        <v>43649</v>
      </c>
      <c r="F1167" s="2">
        <f t="shared" si="148"/>
        <v>2019</v>
      </c>
      <c r="G1167" s="2">
        <f t="shared" si="149"/>
        <v>7</v>
      </c>
      <c r="H1167" s="2">
        <f t="shared" si="150"/>
        <v>3</v>
      </c>
      <c r="I1167" s="2" t="str">
        <f t="shared" si="151"/>
        <v>Julio</v>
      </c>
      <c r="L1167" s="2" t="str">
        <f t="shared" si="147"/>
        <v>Derivados financierosReporte diario de forwardsDiario4364443649</v>
      </c>
    </row>
    <row r="1168" spans="1:12" ht="15.95" customHeight="1" x14ac:dyDescent="0.2">
      <c r="A1168" s="2" t="s">
        <v>29</v>
      </c>
      <c r="B1168" s="2" t="s">
        <v>28</v>
      </c>
      <c r="C1168" s="2" t="s">
        <v>26</v>
      </c>
      <c r="D1168" s="3">
        <v>43648</v>
      </c>
      <c r="E1168" s="4">
        <v>43650</v>
      </c>
      <c r="F1168" s="2">
        <f t="shared" si="148"/>
        <v>2019</v>
      </c>
      <c r="G1168" s="2">
        <f t="shared" si="149"/>
        <v>7</v>
      </c>
      <c r="H1168" s="2">
        <f t="shared" si="150"/>
        <v>4</v>
      </c>
      <c r="I1168" s="2" t="str">
        <f t="shared" si="151"/>
        <v>Julio</v>
      </c>
      <c r="L1168" s="2" t="str">
        <f t="shared" si="147"/>
        <v>Derivados financierosReporte diario de forwardsDiario4364843650</v>
      </c>
    </row>
    <row r="1169" spans="1:12" ht="15.95" customHeight="1" x14ac:dyDescent="0.2">
      <c r="A1169" s="2" t="s">
        <v>29</v>
      </c>
      <c r="B1169" s="2" t="s">
        <v>28</v>
      </c>
      <c r="C1169" s="2" t="s">
        <v>26</v>
      </c>
      <c r="D1169" s="3">
        <v>43649</v>
      </c>
      <c r="E1169" s="4">
        <v>43651</v>
      </c>
      <c r="F1169" s="2">
        <f t="shared" si="148"/>
        <v>2019</v>
      </c>
      <c r="G1169" s="2">
        <f t="shared" si="149"/>
        <v>7</v>
      </c>
      <c r="H1169" s="2">
        <f t="shared" si="150"/>
        <v>5</v>
      </c>
      <c r="I1169" s="2" t="str">
        <f t="shared" si="151"/>
        <v>Julio</v>
      </c>
      <c r="L1169" s="2" t="str">
        <f t="shared" si="147"/>
        <v>Derivados financierosReporte diario de forwardsDiario4364943651</v>
      </c>
    </row>
    <row r="1170" spans="1:12" ht="15.95" customHeight="1" x14ac:dyDescent="0.2">
      <c r="A1170" s="2" t="s">
        <v>29</v>
      </c>
      <c r="B1170" s="2" t="s">
        <v>28</v>
      </c>
      <c r="C1170" s="2" t="s">
        <v>26</v>
      </c>
      <c r="D1170" s="3">
        <v>43650</v>
      </c>
      <c r="E1170" s="4">
        <v>43654</v>
      </c>
      <c r="F1170" s="2">
        <f t="shared" si="148"/>
        <v>2019</v>
      </c>
      <c r="G1170" s="2">
        <f t="shared" si="149"/>
        <v>7</v>
      </c>
      <c r="H1170" s="2">
        <f t="shared" si="150"/>
        <v>8</v>
      </c>
      <c r="I1170" s="2" t="str">
        <f t="shared" si="151"/>
        <v>Julio</v>
      </c>
      <c r="L1170" s="2" t="str">
        <f t="shared" ref="L1170:L1233" si="152">CONCATENATE(A1170,B1170,C1170,D1170,E1170,)</f>
        <v>Derivados financierosReporte diario de forwardsDiario4365043654</v>
      </c>
    </row>
    <row r="1171" spans="1:12" ht="15.95" customHeight="1" x14ac:dyDescent="0.2">
      <c r="A1171" s="2" t="s">
        <v>29</v>
      </c>
      <c r="B1171" s="2" t="s">
        <v>28</v>
      </c>
      <c r="C1171" s="2" t="s">
        <v>26</v>
      </c>
      <c r="D1171" s="3">
        <v>43651</v>
      </c>
      <c r="E1171" s="4">
        <v>43655</v>
      </c>
      <c r="F1171" s="2">
        <f t="shared" si="148"/>
        <v>2019</v>
      </c>
      <c r="G1171" s="2">
        <f t="shared" si="149"/>
        <v>7</v>
      </c>
      <c r="H1171" s="2">
        <f t="shared" si="150"/>
        <v>9</v>
      </c>
      <c r="I1171" s="2" t="str">
        <f t="shared" si="151"/>
        <v>Julio</v>
      </c>
      <c r="L1171" s="2" t="str">
        <f t="shared" si="152"/>
        <v>Derivados financierosReporte diario de forwardsDiario4365143655</v>
      </c>
    </row>
    <row r="1172" spans="1:12" ht="15.95" customHeight="1" x14ac:dyDescent="0.2">
      <c r="A1172" s="2" t="s">
        <v>29</v>
      </c>
      <c r="B1172" s="2" t="s">
        <v>28</v>
      </c>
      <c r="C1172" s="2" t="s">
        <v>26</v>
      </c>
      <c r="D1172" s="3">
        <v>43654</v>
      </c>
      <c r="E1172" s="4">
        <v>43656</v>
      </c>
      <c r="F1172" s="2">
        <f t="shared" si="148"/>
        <v>2019</v>
      </c>
      <c r="G1172" s="2">
        <f t="shared" si="149"/>
        <v>7</v>
      </c>
      <c r="H1172" s="2">
        <f t="shared" si="150"/>
        <v>10</v>
      </c>
      <c r="I1172" s="2" t="str">
        <f t="shared" si="151"/>
        <v>Julio</v>
      </c>
      <c r="L1172" s="2" t="str">
        <f t="shared" si="152"/>
        <v>Derivados financierosReporte diario de forwardsDiario4365443656</v>
      </c>
    </row>
    <row r="1173" spans="1:12" ht="15.95" customHeight="1" x14ac:dyDescent="0.2">
      <c r="A1173" s="2" t="s">
        <v>29</v>
      </c>
      <c r="B1173" s="2" t="s">
        <v>28</v>
      </c>
      <c r="C1173" s="2" t="s">
        <v>26</v>
      </c>
      <c r="D1173" s="3">
        <v>43655</v>
      </c>
      <c r="E1173" s="4">
        <v>43657</v>
      </c>
      <c r="F1173" s="2">
        <f t="shared" si="148"/>
        <v>2019</v>
      </c>
      <c r="G1173" s="2">
        <f t="shared" si="149"/>
        <v>7</v>
      </c>
      <c r="H1173" s="2">
        <f t="shared" si="150"/>
        <v>11</v>
      </c>
      <c r="I1173" s="2" t="str">
        <f t="shared" si="151"/>
        <v>Julio</v>
      </c>
      <c r="L1173" s="2" t="str">
        <f t="shared" si="152"/>
        <v>Derivados financierosReporte diario de forwardsDiario4365543657</v>
      </c>
    </row>
    <row r="1174" spans="1:12" ht="15.95" customHeight="1" x14ac:dyDescent="0.2">
      <c r="A1174" s="2" t="s">
        <v>29</v>
      </c>
      <c r="B1174" s="2" t="s">
        <v>28</v>
      </c>
      <c r="C1174" s="2" t="s">
        <v>26</v>
      </c>
      <c r="D1174" s="3">
        <v>43656</v>
      </c>
      <c r="E1174" s="4">
        <v>43658</v>
      </c>
      <c r="F1174" s="2">
        <f t="shared" si="148"/>
        <v>2019</v>
      </c>
      <c r="G1174" s="2">
        <f t="shared" si="149"/>
        <v>7</v>
      </c>
      <c r="H1174" s="2">
        <f t="shared" si="150"/>
        <v>12</v>
      </c>
      <c r="I1174" s="2" t="str">
        <f t="shared" si="151"/>
        <v>Julio</v>
      </c>
      <c r="L1174" s="2" t="str">
        <f t="shared" si="152"/>
        <v>Derivados financierosReporte diario de forwardsDiario4365643658</v>
      </c>
    </row>
    <row r="1175" spans="1:12" ht="15.95" customHeight="1" x14ac:dyDescent="0.2">
      <c r="A1175" s="2" t="s">
        <v>29</v>
      </c>
      <c r="B1175" s="2" t="s">
        <v>28</v>
      </c>
      <c r="C1175" s="2" t="s">
        <v>26</v>
      </c>
      <c r="D1175" s="3">
        <v>43657</v>
      </c>
      <c r="E1175" s="4">
        <v>43661</v>
      </c>
      <c r="F1175" s="2">
        <f t="shared" si="148"/>
        <v>2019</v>
      </c>
      <c r="G1175" s="2">
        <f t="shared" si="149"/>
        <v>7</v>
      </c>
      <c r="H1175" s="2">
        <f t="shared" si="150"/>
        <v>15</v>
      </c>
      <c r="I1175" s="2" t="str">
        <f t="shared" si="151"/>
        <v>Julio</v>
      </c>
      <c r="L1175" s="2" t="str">
        <f t="shared" si="152"/>
        <v>Derivados financierosReporte diario de forwardsDiario4365743661</v>
      </c>
    </row>
    <row r="1176" spans="1:12" ht="15.95" customHeight="1" x14ac:dyDescent="0.2">
      <c r="A1176" s="2" t="s">
        <v>29</v>
      </c>
      <c r="B1176" s="2" t="s">
        <v>28</v>
      </c>
      <c r="C1176" s="2" t="s">
        <v>26</v>
      </c>
      <c r="D1176" s="3">
        <v>43658</v>
      </c>
      <c r="E1176" s="4">
        <v>43662</v>
      </c>
      <c r="F1176" s="2">
        <f t="shared" si="148"/>
        <v>2019</v>
      </c>
      <c r="G1176" s="2">
        <f t="shared" si="149"/>
        <v>7</v>
      </c>
      <c r="H1176" s="2">
        <f t="shared" si="150"/>
        <v>16</v>
      </c>
      <c r="I1176" s="2" t="str">
        <f t="shared" si="151"/>
        <v>Julio</v>
      </c>
      <c r="L1176" s="2" t="str">
        <f t="shared" si="152"/>
        <v>Derivados financierosReporte diario de forwardsDiario4365843662</v>
      </c>
    </row>
    <row r="1177" spans="1:12" ht="15.95" customHeight="1" x14ac:dyDescent="0.2">
      <c r="A1177" s="2" t="s">
        <v>29</v>
      </c>
      <c r="B1177" s="2" t="s">
        <v>28</v>
      </c>
      <c r="C1177" s="2" t="s">
        <v>26</v>
      </c>
      <c r="D1177" s="3">
        <v>43661</v>
      </c>
      <c r="E1177" s="4">
        <v>43663</v>
      </c>
      <c r="F1177" s="2">
        <f t="shared" si="148"/>
        <v>2019</v>
      </c>
      <c r="G1177" s="2">
        <f t="shared" si="149"/>
        <v>7</v>
      </c>
      <c r="H1177" s="2">
        <f t="shared" si="150"/>
        <v>17</v>
      </c>
      <c r="I1177" s="2" t="str">
        <f t="shared" si="151"/>
        <v>Julio</v>
      </c>
      <c r="L1177" s="2" t="str">
        <f t="shared" si="152"/>
        <v>Derivados financierosReporte diario de forwardsDiario4366143663</v>
      </c>
    </row>
    <row r="1178" spans="1:12" ht="15.95" customHeight="1" x14ac:dyDescent="0.2">
      <c r="A1178" s="2" t="s">
        <v>29</v>
      </c>
      <c r="B1178" s="2" t="s">
        <v>28</v>
      </c>
      <c r="C1178" s="2" t="s">
        <v>26</v>
      </c>
      <c r="D1178" s="3">
        <v>43662</v>
      </c>
      <c r="E1178" s="4">
        <v>43664</v>
      </c>
      <c r="F1178" s="2">
        <f t="shared" si="148"/>
        <v>2019</v>
      </c>
      <c r="G1178" s="2">
        <f t="shared" si="149"/>
        <v>7</v>
      </c>
      <c r="H1178" s="2">
        <f t="shared" si="150"/>
        <v>18</v>
      </c>
      <c r="I1178" s="2" t="str">
        <f t="shared" si="151"/>
        <v>Julio</v>
      </c>
      <c r="L1178" s="2" t="str">
        <f t="shared" si="152"/>
        <v>Derivados financierosReporte diario de forwardsDiario4366243664</v>
      </c>
    </row>
    <row r="1179" spans="1:12" ht="15.95" customHeight="1" x14ac:dyDescent="0.2">
      <c r="A1179" s="2" t="s">
        <v>29</v>
      </c>
      <c r="B1179" s="2" t="s">
        <v>28</v>
      </c>
      <c r="C1179" s="2" t="s">
        <v>26</v>
      </c>
      <c r="D1179" s="3">
        <v>43663</v>
      </c>
      <c r="E1179" s="4">
        <v>43665</v>
      </c>
      <c r="F1179" s="2">
        <f t="shared" si="148"/>
        <v>2019</v>
      </c>
      <c r="G1179" s="2">
        <f t="shared" si="149"/>
        <v>7</v>
      </c>
      <c r="H1179" s="2">
        <f t="shared" si="150"/>
        <v>19</v>
      </c>
      <c r="I1179" s="2" t="str">
        <f t="shared" si="151"/>
        <v>Julio</v>
      </c>
      <c r="L1179" s="2" t="str">
        <f t="shared" si="152"/>
        <v>Derivados financierosReporte diario de forwardsDiario4366343665</v>
      </c>
    </row>
    <row r="1180" spans="1:12" ht="15.95" customHeight="1" x14ac:dyDescent="0.2">
      <c r="A1180" s="2" t="s">
        <v>29</v>
      </c>
      <c r="B1180" s="2" t="s">
        <v>28</v>
      </c>
      <c r="C1180" s="2" t="s">
        <v>26</v>
      </c>
      <c r="D1180" s="3">
        <v>43664</v>
      </c>
      <c r="E1180" s="4">
        <v>43668</v>
      </c>
      <c r="F1180" s="2">
        <f t="shared" si="148"/>
        <v>2019</v>
      </c>
      <c r="G1180" s="2">
        <f t="shared" si="149"/>
        <v>7</v>
      </c>
      <c r="H1180" s="2">
        <f t="shared" si="150"/>
        <v>22</v>
      </c>
      <c r="I1180" s="2" t="str">
        <f t="shared" si="151"/>
        <v>Julio</v>
      </c>
      <c r="L1180" s="2" t="str">
        <f t="shared" si="152"/>
        <v>Derivados financierosReporte diario de forwardsDiario4366443668</v>
      </c>
    </row>
    <row r="1181" spans="1:12" ht="15.95" customHeight="1" x14ac:dyDescent="0.2">
      <c r="A1181" s="2" t="s">
        <v>29</v>
      </c>
      <c r="B1181" s="2" t="s">
        <v>28</v>
      </c>
      <c r="C1181" s="2" t="s">
        <v>26</v>
      </c>
      <c r="D1181" s="3">
        <v>43665</v>
      </c>
      <c r="E1181" s="4">
        <v>43669</v>
      </c>
      <c r="F1181" s="2">
        <f t="shared" si="148"/>
        <v>2019</v>
      </c>
      <c r="G1181" s="2">
        <f t="shared" si="149"/>
        <v>7</v>
      </c>
      <c r="H1181" s="2">
        <f t="shared" si="150"/>
        <v>23</v>
      </c>
      <c r="I1181" s="2" t="str">
        <f t="shared" si="151"/>
        <v>Julio</v>
      </c>
      <c r="L1181" s="2" t="str">
        <f t="shared" si="152"/>
        <v>Derivados financierosReporte diario de forwardsDiario4366543669</v>
      </c>
    </row>
    <row r="1182" spans="1:12" ht="15.95" customHeight="1" x14ac:dyDescent="0.2">
      <c r="A1182" s="2" t="s">
        <v>29</v>
      </c>
      <c r="B1182" s="2" t="s">
        <v>28</v>
      </c>
      <c r="C1182" s="2" t="s">
        <v>26</v>
      </c>
      <c r="D1182" s="3">
        <v>43668</v>
      </c>
      <c r="E1182" s="4">
        <v>43670</v>
      </c>
      <c r="F1182" s="2">
        <f t="shared" si="148"/>
        <v>2019</v>
      </c>
      <c r="G1182" s="2">
        <f t="shared" si="149"/>
        <v>7</v>
      </c>
      <c r="H1182" s="2">
        <f t="shared" si="150"/>
        <v>24</v>
      </c>
      <c r="I1182" s="2" t="str">
        <f t="shared" si="151"/>
        <v>Julio</v>
      </c>
      <c r="L1182" s="2" t="str">
        <f t="shared" si="152"/>
        <v>Derivados financierosReporte diario de forwardsDiario4366843670</v>
      </c>
    </row>
    <row r="1183" spans="1:12" ht="15.95" customHeight="1" x14ac:dyDescent="0.2">
      <c r="A1183" s="2" t="s">
        <v>29</v>
      </c>
      <c r="B1183" s="2" t="s">
        <v>28</v>
      </c>
      <c r="C1183" s="2" t="s">
        <v>26</v>
      </c>
      <c r="D1183" s="3">
        <v>43669</v>
      </c>
      <c r="E1183" s="4">
        <v>43671</v>
      </c>
      <c r="F1183" s="2">
        <f t="shared" si="148"/>
        <v>2019</v>
      </c>
      <c r="G1183" s="2">
        <f t="shared" si="149"/>
        <v>7</v>
      </c>
      <c r="H1183" s="2">
        <f t="shared" si="150"/>
        <v>25</v>
      </c>
      <c r="I1183" s="2" t="str">
        <f t="shared" si="151"/>
        <v>Julio</v>
      </c>
      <c r="L1183" s="2" t="str">
        <f t="shared" si="152"/>
        <v>Derivados financierosReporte diario de forwardsDiario4366943671</v>
      </c>
    </row>
    <row r="1184" spans="1:12" ht="15.95" customHeight="1" x14ac:dyDescent="0.2">
      <c r="A1184" s="2" t="s">
        <v>29</v>
      </c>
      <c r="B1184" s="2" t="s">
        <v>28</v>
      </c>
      <c r="C1184" s="2" t="s">
        <v>26</v>
      </c>
      <c r="D1184" s="3">
        <v>43670</v>
      </c>
      <c r="E1184" s="4">
        <v>43672</v>
      </c>
      <c r="F1184" s="2">
        <f t="shared" si="148"/>
        <v>2019</v>
      </c>
      <c r="G1184" s="2">
        <f t="shared" si="149"/>
        <v>7</v>
      </c>
      <c r="H1184" s="2">
        <f t="shared" si="150"/>
        <v>26</v>
      </c>
      <c r="I1184" s="2" t="str">
        <f t="shared" si="151"/>
        <v>Julio</v>
      </c>
      <c r="L1184" s="2" t="str">
        <f t="shared" si="152"/>
        <v>Derivados financierosReporte diario de forwardsDiario4367043672</v>
      </c>
    </row>
    <row r="1185" spans="1:12" ht="15.95" customHeight="1" x14ac:dyDescent="0.2">
      <c r="A1185" s="2" t="s">
        <v>29</v>
      </c>
      <c r="B1185" s="2" t="s">
        <v>28</v>
      </c>
      <c r="C1185" s="2" t="s">
        <v>26</v>
      </c>
      <c r="D1185" s="3">
        <v>43671</v>
      </c>
      <c r="E1185" s="4">
        <v>43675</v>
      </c>
      <c r="F1185" s="2">
        <f t="shared" si="148"/>
        <v>2019</v>
      </c>
      <c r="G1185" s="2">
        <f t="shared" si="149"/>
        <v>7</v>
      </c>
      <c r="H1185" s="2">
        <f t="shared" si="150"/>
        <v>29</v>
      </c>
      <c r="I1185" s="2" t="str">
        <f t="shared" si="151"/>
        <v>Julio</v>
      </c>
      <c r="L1185" s="2" t="str">
        <f t="shared" si="152"/>
        <v>Derivados financierosReporte diario de forwardsDiario4367143675</v>
      </c>
    </row>
    <row r="1186" spans="1:12" ht="15.95" customHeight="1" x14ac:dyDescent="0.2">
      <c r="A1186" s="2" t="s">
        <v>29</v>
      </c>
      <c r="B1186" s="2" t="s">
        <v>28</v>
      </c>
      <c r="C1186" s="2" t="s">
        <v>26</v>
      </c>
      <c r="D1186" s="3">
        <v>43672</v>
      </c>
      <c r="E1186" s="4">
        <v>43676</v>
      </c>
      <c r="F1186" s="2">
        <f t="shared" si="148"/>
        <v>2019</v>
      </c>
      <c r="G1186" s="2">
        <f t="shared" si="149"/>
        <v>7</v>
      </c>
      <c r="H1186" s="2">
        <f t="shared" si="150"/>
        <v>30</v>
      </c>
      <c r="I1186" s="2" t="str">
        <f t="shared" si="151"/>
        <v>Julio</v>
      </c>
      <c r="L1186" s="2" t="str">
        <f t="shared" si="152"/>
        <v>Derivados financierosReporte diario de forwardsDiario4367243676</v>
      </c>
    </row>
    <row r="1187" spans="1:12" ht="15.95" customHeight="1" x14ac:dyDescent="0.2">
      <c r="A1187" s="2" t="s">
        <v>29</v>
      </c>
      <c r="B1187" s="2" t="s">
        <v>28</v>
      </c>
      <c r="C1187" s="2" t="s">
        <v>26</v>
      </c>
      <c r="D1187" s="3">
        <v>43675</v>
      </c>
      <c r="E1187" s="4">
        <v>43677</v>
      </c>
      <c r="F1187" s="2">
        <f t="shared" si="148"/>
        <v>2019</v>
      </c>
      <c r="G1187" s="2">
        <f t="shared" si="149"/>
        <v>7</v>
      </c>
      <c r="H1187" s="2">
        <f t="shared" si="150"/>
        <v>31</v>
      </c>
      <c r="I1187" s="2" t="str">
        <f t="shared" si="151"/>
        <v>Julio</v>
      </c>
      <c r="L1187" s="2" t="str">
        <f t="shared" si="152"/>
        <v>Derivados financierosReporte diario de forwardsDiario4367543677</v>
      </c>
    </row>
    <row r="1188" spans="1:12" ht="15.95" customHeight="1" x14ac:dyDescent="0.2">
      <c r="A1188" s="2" t="s">
        <v>29</v>
      </c>
      <c r="B1188" s="2" t="s">
        <v>28</v>
      </c>
      <c r="C1188" s="2" t="s">
        <v>26</v>
      </c>
      <c r="D1188" s="3">
        <v>43676</v>
      </c>
      <c r="E1188" s="4">
        <v>43678</v>
      </c>
      <c r="F1188" s="2">
        <f t="shared" si="148"/>
        <v>2019</v>
      </c>
      <c r="G1188" s="2">
        <f t="shared" si="149"/>
        <v>8</v>
      </c>
      <c r="H1188" s="2">
        <f t="shared" si="150"/>
        <v>1</v>
      </c>
      <c r="I1188" s="2" t="str">
        <f t="shared" si="151"/>
        <v>Agosto</v>
      </c>
      <c r="L1188" s="2" t="str">
        <f t="shared" si="152"/>
        <v>Derivados financierosReporte diario de forwardsDiario4367643678</v>
      </c>
    </row>
    <row r="1189" spans="1:12" ht="15.95" customHeight="1" x14ac:dyDescent="0.2">
      <c r="A1189" s="2" t="s">
        <v>29</v>
      </c>
      <c r="B1189" s="2" t="s">
        <v>28</v>
      </c>
      <c r="C1189" s="2" t="s">
        <v>26</v>
      </c>
      <c r="D1189" s="3">
        <v>43677</v>
      </c>
      <c r="E1189" s="4">
        <v>43679</v>
      </c>
      <c r="F1189" s="2">
        <f t="shared" si="148"/>
        <v>2019</v>
      </c>
      <c r="G1189" s="2">
        <f t="shared" si="149"/>
        <v>8</v>
      </c>
      <c r="H1189" s="2">
        <f t="shared" si="150"/>
        <v>2</v>
      </c>
      <c r="I1189" s="2" t="str">
        <f t="shared" si="151"/>
        <v>Agosto</v>
      </c>
      <c r="L1189" s="2" t="str">
        <f t="shared" si="152"/>
        <v>Derivados financierosReporte diario de forwardsDiario4367743679</v>
      </c>
    </row>
    <row r="1190" spans="1:12" ht="15.95" customHeight="1" x14ac:dyDescent="0.2">
      <c r="A1190" s="2" t="s">
        <v>29</v>
      </c>
      <c r="B1190" s="2" t="s">
        <v>28</v>
      </c>
      <c r="C1190" s="2" t="s">
        <v>26</v>
      </c>
      <c r="D1190" s="3">
        <v>43678</v>
      </c>
      <c r="E1190" s="4">
        <v>43682</v>
      </c>
      <c r="F1190" s="2">
        <f t="shared" si="148"/>
        <v>2019</v>
      </c>
      <c r="G1190" s="2">
        <f t="shared" si="149"/>
        <v>8</v>
      </c>
      <c r="H1190" s="2">
        <f t="shared" si="150"/>
        <v>5</v>
      </c>
      <c r="I1190" s="2" t="str">
        <f t="shared" si="151"/>
        <v>Agosto</v>
      </c>
      <c r="L1190" s="2" t="str">
        <f t="shared" si="152"/>
        <v>Derivados financierosReporte diario de forwardsDiario4367843682</v>
      </c>
    </row>
    <row r="1191" spans="1:12" ht="15.95" customHeight="1" x14ac:dyDescent="0.2">
      <c r="A1191" s="2" t="s">
        <v>29</v>
      </c>
      <c r="B1191" s="2" t="s">
        <v>28</v>
      </c>
      <c r="C1191" s="2" t="s">
        <v>26</v>
      </c>
      <c r="D1191" s="3">
        <v>43679</v>
      </c>
      <c r="E1191" s="4">
        <v>43683</v>
      </c>
      <c r="F1191" s="2">
        <f t="shared" si="148"/>
        <v>2019</v>
      </c>
      <c r="G1191" s="2">
        <f t="shared" si="149"/>
        <v>8</v>
      </c>
      <c r="H1191" s="2">
        <f t="shared" si="150"/>
        <v>6</v>
      </c>
      <c r="I1191" s="2" t="str">
        <f t="shared" si="151"/>
        <v>Agosto</v>
      </c>
      <c r="L1191" s="2" t="str">
        <f t="shared" si="152"/>
        <v>Derivados financierosReporte diario de forwardsDiario4367943683</v>
      </c>
    </row>
    <row r="1192" spans="1:12" ht="15.95" customHeight="1" x14ac:dyDescent="0.2">
      <c r="A1192" s="2" t="s">
        <v>29</v>
      </c>
      <c r="B1192" s="2" t="s">
        <v>28</v>
      </c>
      <c r="C1192" s="2" t="s">
        <v>26</v>
      </c>
      <c r="D1192" s="3">
        <v>43682</v>
      </c>
      <c r="E1192" s="4">
        <v>43685</v>
      </c>
      <c r="F1192" s="2">
        <f t="shared" si="148"/>
        <v>2019</v>
      </c>
      <c r="G1192" s="2">
        <f t="shared" si="149"/>
        <v>8</v>
      </c>
      <c r="H1192" s="2">
        <f t="shared" si="150"/>
        <v>8</v>
      </c>
      <c r="I1192" s="2" t="str">
        <f t="shared" si="151"/>
        <v>Agosto</v>
      </c>
      <c r="L1192" s="2" t="str">
        <f t="shared" si="152"/>
        <v>Derivados financierosReporte diario de forwardsDiario4368243685</v>
      </c>
    </row>
    <row r="1193" spans="1:12" ht="15.95" customHeight="1" x14ac:dyDescent="0.2">
      <c r="A1193" s="2" t="s">
        <v>29</v>
      </c>
      <c r="B1193" s="2" t="s">
        <v>28</v>
      </c>
      <c r="C1193" s="2" t="s">
        <v>26</v>
      </c>
      <c r="D1193" s="3">
        <v>43683</v>
      </c>
      <c r="E1193" s="4">
        <v>43686</v>
      </c>
      <c r="F1193" s="2">
        <f t="shared" si="148"/>
        <v>2019</v>
      </c>
      <c r="G1193" s="2">
        <f t="shared" si="149"/>
        <v>8</v>
      </c>
      <c r="H1193" s="2">
        <f t="shared" si="150"/>
        <v>9</v>
      </c>
      <c r="I1193" s="2" t="str">
        <f t="shared" si="151"/>
        <v>Agosto</v>
      </c>
      <c r="L1193" s="2" t="str">
        <f t="shared" si="152"/>
        <v>Derivados financierosReporte diario de forwardsDiario4368343686</v>
      </c>
    </row>
    <row r="1194" spans="1:12" ht="15.95" customHeight="1" x14ac:dyDescent="0.2">
      <c r="A1194" s="2" t="s">
        <v>29</v>
      </c>
      <c r="B1194" s="2" t="s">
        <v>28</v>
      </c>
      <c r="C1194" s="2" t="s">
        <v>26</v>
      </c>
      <c r="D1194" s="3">
        <v>43685</v>
      </c>
      <c r="E1194" s="4">
        <v>43689</v>
      </c>
      <c r="F1194" s="2">
        <f t="shared" si="148"/>
        <v>2019</v>
      </c>
      <c r="G1194" s="2">
        <f t="shared" si="149"/>
        <v>8</v>
      </c>
      <c r="H1194" s="2">
        <f t="shared" si="150"/>
        <v>12</v>
      </c>
      <c r="I1194" s="2" t="str">
        <f t="shared" si="151"/>
        <v>Agosto</v>
      </c>
      <c r="L1194" s="2" t="str">
        <f t="shared" si="152"/>
        <v>Derivados financierosReporte diario de forwardsDiario4368543689</v>
      </c>
    </row>
    <row r="1195" spans="1:12" ht="15.95" customHeight="1" x14ac:dyDescent="0.2">
      <c r="A1195" s="2" t="s">
        <v>29</v>
      </c>
      <c r="B1195" s="2" t="s">
        <v>28</v>
      </c>
      <c r="C1195" s="2" t="s">
        <v>26</v>
      </c>
      <c r="D1195" s="3">
        <v>43686</v>
      </c>
      <c r="E1195" s="4">
        <v>43690</v>
      </c>
      <c r="F1195" s="2">
        <f t="shared" si="148"/>
        <v>2019</v>
      </c>
      <c r="G1195" s="2">
        <f t="shared" si="149"/>
        <v>8</v>
      </c>
      <c r="H1195" s="2">
        <f t="shared" si="150"/>
        <v>13</v>
      </c>
      <c r="I1195" s="2" t="str">
        <f t="shared" si="151"/>
        <v>Agosto</v>
      </c>
      <c r="L1195" s="2" t="str">
        <f t="shared" si="152"/>
        <v>Derivados financierosReporte diario de forwardsDiario4368643690</v>
      </c>
    </row>
    <row r="1196" spans="1:12" ht="15.95" customHeight="1" x14ac:dyDescent="0.2">
      <c r="A1196" s="2" t="s">
        <v>29</v>
      </c>
      <c r="B1196" s="2" t="s">
        <v>28</v>
      </c>
      <c r="C1196" s="2" t="s">
        <v>26</v>
      </c>
      <c r="D1196" s="3">
        <v>43689</v>
      </c>
      <c r="E1196" s="4">
        <v>43691</v>
      </c>
      <c r="F1196" s="2">
        <f t="shared" si="148"/>
        <v>2019</v>
      </c>
      <c r="G1196" s="2">
        <f t="shared" si="149"/>
        <v>8</v>
      </c>
      <c r="H1196" s="2">
        <f t="shared" si="150"/>
        <v>14</v>
      </c>
      <c r="I1196" s="2" t="str">
        <f t="shared" si="151"/>
        <v>Agosto</v>
      </c>
      <c r="L1196" s="2" t="str">
        <f t="shared" si="152"/>
        <v>Derivados financierosReporte diario de forwardsDiario4368943691</v>
      </c>
    </row>
    <row r="1197" spans="1:12" ht="15.95" customHeight="1" x14ac:dyDescent="0.2">
      <c r="A1197" s="2" t="s">
        <v>29</v>
      </c>
      <c r="B1197" s="2" t="s">
        <v>28</v>
      </c>
      <c r="C1197" s="2" t="s">
        <v>26</v>
      </c>
      <c r="D1197" s="3">
        <v>43690</v>
      </c>
      <c r="E1197" s="4">
        <v>43692</v>
      </c>
      <c r="F1197" s="2">
        <f t="shared" si="148"/>
        <v>2019</v>
      </c>
      <c r="G1197" s="2">
        <f t="shared" si="149"/>
        <v>8</v>
      </c>
      <c r="H1197" s="2">
        <f t="shared" si="150"/>
        <v>15</v>
      </c>
      <c r="I1197" s="2" t="str">
        <f t="shared" si="151"/>
        <v>Agosto</v>
      </c>
      <c r="L1197" s="2" t="str">
        <f t="shared" si="152"/>
        <v>Derivados financierosReporte diario de forwardsDiario4369043692</v>
      </c>
    </row>
    <row r="1198" spans="1:12" ht="15.95" customHeight="1" x14ac:dyDescent="0.2">
      <c r="A1198" s="2" t="s">
        <v>29</v>
      </c>
      <c r="B1198" s="2" t="s">
        <v>28</v>
      </c>
      <c r="C1198" s="2" t="s">
        <v>26</v>
      </c>
      <c r="D1198" s="3">
        <v>43691</v>
      </c>
      <c r="E1198" s="4">
        <v>43693</v>
      </c>
      <c r="F1198" s="2">
        <f t="shared" si="148"/>
        <v>2019</v>
      </c>
      <c r="G1198" s="2">
        <f t="shared" si="149"/>
        <v>8</v>
      </c>
      <c r="H1198" s="2">
        <f t="shared" si="150"/>
        <v>16</v>
      </c>
      <c r="I1198" s="2" t="str">
        <f t="shared" si="151"/>
        <v>Agosto</v>
      </c>
      <c r="L1198" s="2" t="str">
        <f t="shared" si="152"/>
        <v>Derivados financierosReporte diario de forwardsDiario4369143693</v>
      </c>
    </row>
    <row r="1199" spans="1:12" ht="15.95" customHeight="1" x14ac:dyDescent="0.2">
      <c r="A1199" s="2" t="s">
        <v>29</v>
      </c>
      <c r="B1199" s="2" t="s">
        <v>28</v>
      </c>
      <c r="C1199" s="2" t="s">
        <v>26</v>
      </c>
      <c r="D1199" s="3">
        <v>43692</v>
      </c>
      <c r="E1199" s="4">
        <v>43697</v>
      </c>
      <c r="F1199" s="2">
        <f t="shared" si="148"/>
        <v>2019</v>
      </c>
      <c r="G1199" s="2">
        <f t="shared" si="149"/>
        <v>8</v>
      </c>
      <c r="H1199" s="2">
        <f t="shared" si="150"/>
        <v>20</v>
      </c>
      <c r="I1199" s="2" t="str">
        <f t="shared" si="151"/>
        <v>Agosto</v>
      </c>
      <c r="L1199" s="2" t="str">
        <f t="shared" si="152"/>
        <v>Derivados financierosReporte diario de forwardsDiario4369243697</v>
      </c>
    </row>
    <row r="1200" spans="1:12" ht="15.95" customHeight="1" x14ac:dyDescent="0.2">
      <c r="A1200" s="2" t="s">
        <v>29</v>
      </c>
      <c r="B1200" s="2" t="s">
        <v>28</v>
      </c>
      <c r="C1200" s="2" t="s">
        <v>26</v>
      </c>
      <c r="D1200" s="3">
        <v>43693</v>
      </c>
      <c r="E1200" s="4">
        <v>43698</v>
      </c>
      <c r="F1200" s="2">
        <f t="shared" si="148"/>
        <v>2019</v>
      </c>
      <c r="G1200" s="2">
        <f t="shared" si="149"/>
        <v>8</v>
      </c>
      <c r="H1200" s="2">
        <f t="shared" si="150"/>
        <v>21</v>
      </c>
      <c r="I1200" s="2" t="str">
        <f t="shared" si="151"/>
        <v>Agosto</v>
      </c>
      <c r="L1200" s="2" t="str">
        <f t="shared" si="152"/>
        <v>Derivados financierosReporte diario de forwardsDiario4369343698</v>
      </c>
    </row>
    <row r="1201" spans="1:12" ht="15.95" customHeight="1" x14ac:dyDescent="0.2">
      <c r="A1201" s="2" t="s">
        <v>29</v>
      </c>
      <c r="B1201" s="2" t="s">
        <v>28</v>
      </c>
      <c r="C1201" s="2" t="s">
        <v>26</v>
      </c>
      <c r="D1201" s="3">
        <v>43697</v>
      </c>
      <c r="E1201" s="4">
        <v>43699</v>
      </c>
      <c r="F1201" s="2">
        <f t="shared" si="148"/>
        <v>2019</v>
      </c>
      <c r="G1201" s="2">
        <f t="shared" si="149"/>
        <v>8</v>
      </c>
      <c r="H1201" s="2">
        <f t="shared" si="150"/>
        <v>22</v>
      </c>
      <c r="I1201" s="2" t="str">
        <f t="shared" si="151"/>
        <v>Agosto</v>
      </c>
      <c r="L1201" s="2" t="str">
        <f t="shared" si="152"/>
        <v>Derivados financierosReporte diario de forwardsDiario4369743699</v>
      </c>
    </row>
    <row r="1202" spans="1:12" ht="15.95" customHeight="1" x14ac:dyDescent="0.2">
      <c r="A1202" s="2" t="s">
        <v>29</v>
      </c>
      <c r="B1202" s="2" t="s">
        <v>28</v>
      </c>
      <c r="C1202" s="2" t="s">
        <v>26</v>
      </c>
      <c r="D1202" s="3">
        <v>43698</v>
      </c>
      <c r="E1202" s="4">
        <v>43700</v>
      </c>
      <c r="F1202" s="2">
        <f t="shared" si="148"/>
        <v>2019</v>
      </c>
      <c r="G1202" s="2">
        <f t="shared" si="149"/>
        <v>8</v>
      </c>
      <c r="H1202" s="2">
        <f t="shared" si="150"/>
        <v>23</v>
      </c>
      <c r="I1202" s="2" t="str">
        <f t="shared" si="151"/>
        <v>Agosto</v>
      </c>
      <c r="L1202" s="2" t="str">
        <f t="shared" si="152"/>
        <v>Derivados financierosReporte diario de forwardsDiario4369843700</v>
      </c>
    </row>
    <row r="1203" spans="1:12" ht="15.95" customHeight="1" x14ac:dyDescent="0.2">
      <c r="A1203" s="2" t="s">
        <v>29</v>
      </c>
      <c r="B1203" s="2" t="s">
        <v>28</v>
      </c>
      <c r="C1203" s="2" t="s">
        <v>26</v>
      </c>
      <c r="D1203" s="3">
        <v>43699</v>
      </c>
      <c r="E1203" s="4">
        <v>43703</v>
      </c>
      <c r="F1203" s="2">
        <f t="shared" si="148"/>
        <v>2019</v>
      </c>
      <c r="G1203" s="2">
        <f t="shared" si="149"/>
        <v>8</v>
      </c>
      <c r="H1203" s="2">
        <f t="shared" si="150"/>
        <v>26</v>
      </c>
      <c r="I1203" s="2" t="str">
        <f t="shared" si="151"/>
        <v>Agosto</v>
      </c>
      <c r="L1203" s="2" t="str">
        <f t="shared" si="152"/>
        <v>Derivados financierosReporte diario de forwardsDiario4369943703</v>
      </c>
    </row>
    <row r="1204" spans="1:12" ht="15.95" customHeight="1" x14ac:dyDescent="0.2">
      <c r="A1204" s="2" t="s">
        <v>29</v>
      </c>
      <c r="B1204" s="2" t="s">
        <v>28</v>
      </c>
      <c r="C1204" s="2" t="s">
        <v>26</v>
      </c>
      <c r="D1204" s="3">
        <v>43700</v>
      </c>
      <c r="E1204" s="4">
        <v>43704</v>
      </c>
      <c r="F1204" s="2">
        <f t="shared" si="148"/>
        <v>2019</v>
      </c>
      <c r="G1204" s="2">
        <f t="shared" si="149"/>
        <v>8</v>
      </c>
      <c r="H1204" s="2">
        <f t="shared" si="150"/>
        <v>27</v>
      </c>
      <c r="I1204" s="2" t="str">
        <f t="shared" si="151"/>
        <v>Agosto</v>
      </c>
      <c r="L1204" s="2" t="str">
        <f t="shared" si="152"/>
        <v>Derivados financierosReporte diario de forwardsDiario4370043704</v>
      </c>
    </row>
    <row r="1205" spans="1:12" ht="15.95" customHeight="1" x14ac:dyDescent="0.2">
      <c r="A1205" s="2" t="s">
        <v>29</v>
      </c>
      <c r="B1205" s="2" t="s">
        <v>28</v>
      </c>
      <c r="C1205" s="2" t="s">
        <v>26</v>
      </c>
      <c r="D1205" s="3">
        <v>43703</v>
      </c>
      <c r="E1205" s="4">
        <v>43705</v>
      </c>
      <c r="F1205" s="2">
        <f t="shared" si="148"/>
        <v>2019</v>
      </c>
      <c r="G1205" s="2">
        <f t="shared" si="149"/>
        <v>8</v>
      </c>
      <c r="H1205" s="2">
        <f t="shared" si="150"/>
        <v>28</v>
      </c>
      <c r="I1205" s="2" t="str">
        <f t="shared" si="151"/>
        <v>Agosto</v>
      </c>
      <c r="L1205" s="2" t="str">
        <f t="shared" si="152"/>
        <v>Derivados financierosReporte diario de forwardsDiario4370343705</v>
      </c>
    </row>
    <row r="1206" spans="1:12" ht="15.95" customHeight="1" x14ac:dyDescent="0.2">
      <c r="A1206" s="2" t="s">
        <v>29</v>
      </c>
      <c r="B1206" s="2" t="s">
        <v>28</v>
      </c>
      <c r="C1206" s="2" t="s">
        <v>26</v>
      </c>
      <c r="D1206" s="3">
        <v>43704</v>
      </c>
      <c r="E1206" s="4">
        <v>43706</v>
      </c>
      <c r="F1206" s="2">
        <f t="shared" si="148"/>
        <v>2019</v>
      </c>
      <c r="G1206" s="2">
        <f t="shared" si="149"/>
        <v>8</v>
      </c>
      <c r="H1206" s="2">
        <f t="shared" si="150"/>
        <v>29</v>
      </c>
      <c r="I1206" s="2" t="str">
        <f t="shared" si="151"/>
        <v>Agosto</v>
      </c>
      <c r="L1206" s="2" t="str">
        <f t="shared" si="152"/>
        <v>Derivados financierosReporte diario de forwardsDiario4370443706</v>
      </c>
    </row>
    <row r="1207" spans="1:12" ht="15.95" customHeight="1" x14ac:dyDescent="0.2">
      <c r="A1207" s="2" t="s">
        <v>29</v>
      </c>
      <c r="B1207" s="2" t="s">
        <v>28</v>
      </c>
      <c r="C1207" s="2" t="s">
        <v>26</v>
      </c>
      <c r="D1207" s="3">
        <v>43705</v>
      </c>
      <c r="E1207" s="4">
        <v>43707</v>
      </c>
      <c r="F1207" s="2">
        <f t="shared" si="148"/>
        <v>2019</v>
      </c>
      <c r="G1207" s="2">
        <f t="shared" si="149"/>
        <v>8</v>
      </c>
      <c r="H1207" s="2">
        <f t="shared" si="150"/>
        <v>30</v>
      </c>
      <c r="I1207" s="2" t="str">
        <f t="shared" si="151"/>
        <v>Agosto</v>
      </c>
      <c r="L1207" s="2" t="str">
        <f t="shared" si="152"/>
        <v>Derivados financierosReporte diario de forwardsDiario4370543707</v>
      </c>
    </row>
    <row r="1208" spans="1:12" ht="15.95" customHeight="1" x14ac:dyDescent="0.2">
      <c r="A1208" s="2" t="s">
        <v>29</v>
      </c>
      <c r="B1208" s="2" t="s">
        <v>28</v>
      </c>
      <c r="C1208" s="2" t="s">
        <v>26</v>
      </c>
      <c r="D1208" s="3">
        <v>43706</v>
      </c>
      <c r="E1208" s="4">
        <v>43710</v>
      </c>
      <c r="F1208" s="2">
        <f t="shared" si="148"/>
        <v>2019</v>
      </c>
      <c r="G1208" s="2">
        <f t="shared" si="149"/>
        <v>9</v>
      </c>
      <c r="H1208" s="2">
        <f t="shared" si="150"/>
        <v>2</v>
      </c>
      <c r="I1208" s="2" t="str">
        <f t="shared" si="151"/>
        <v>Septiembre</v>
      </c>
      <c r="L1208" s="2" t="str">
        <f t="shared" si="152"/>
        <v>Derivados financierosReporte diario de forwardsDiario4370643710</v>
      </c>
    </row>
    <row r="1209" spans="1:12" ht="15.95" customHeight="1" x14ac:dyDescent="0.2">
      <c r="A1209" s="2" t="s">
        <v>29</v>
      </c>
      <c r="B1209" s="2" t="s">
        <v>28</v>
      </c>
      <c r="C1209" s="2" t="s">
        <v>26</v>
      </c>
      <c r="D1209" s="3">
        <v>43707</v>
      </c>
      <c r="E1209" s="4">
        <v>43711</v>
      </c>
      <c r="F1209" s="2">
        <f t="shared" si="148"/>
        <v>2019</v>
      </c>
      <c r="G1209" s="2">
        <f t="shared" si="149"/>
        <v>9</v>
      </c>
      <c r="H1209" s="2">
        <f t="shared" si="150"/>
        <v>3</v>
      </c>
      <c r="I1209" s="2" t="str">
        <f t="shared" si="151"/>
        <v>Septiembre</v>
      </c>
      <c r="L1209" s="2" t="str">
        <f t="shared" si="152"/>
        <v>Derivados financierosReporte diario de forwardsDiario4370743711</v>
      </c>
    </row>
    <row r="1210" spans="1:12" ht="15.95" customHeight="1" x14ac:dyDescent="0.2">
      <c r="A1210" s="2" t="s">
        <v>29</v>
      </c>
      <c r="B1210" s="2" t="s">
        <v>28</v>
      </c>
      <c r="C1210" s="2" t="s">
        <v>26</v>
      </c>
      <c r="D1210" s="3">
        <v>43710</v>
      </c>
      <c r="E1210" s="4">
        <v>43712</v>
      </c>
      <c r="F1210" s="2">
        <f t="shared" si="148"/>
        <v>2019</v>
      </c>
      <c r="G1210" s="2">
        <f t="shared" si="149"/>
        <v>9</v>
      </c>
      <c r="H1210" s="2">
        <f t="shared" si="150"/>
        <v>4</v>
      </c>
      <c r="I1210" s="2" t="str">
        <f t="shared" si="151"/>
        <v>Septiembre</v>
      </c>
      <c r="L1210" s="2" t="str">
        <f t="shared" si="152"/>
        <v>Derivados financierosReporte diario de forwardsDiario4371043712</v>
      </c>
    </row>
    <row r="1211" spans="1:12" ht="15.95" customHeight="1" x14ac:dyDescent="0.2">
      <c r="A1211" s="2" t="s">
        <v>29</v>
      </c>
      <c r="B1211" s="2" t="s">
        <v>28</v>
      </c>
      <c r="C1211" s="2" t="s">
        <v>26</v>
      </c>
      <c r="D1211" s="3">
        <v>43711</v>
      </c>
      <c r="E1211" s="4">
        <v>43713</v>
      </c>
      <c r="F1211" s="2">
        <f t="shared" si="148"/>
        <v>2019</v>
      </c>
      <c r="G1211" s="2">
        <f t="shared" si="149"/>
        <v>9</v>
      </c>
      <c r="H1211" s="2">
        <f t="shared" si="150"/>
        <v>5</v>
      </c>
      <c r="I1211" s="2" t="str">
        <f t="shared" si="151"/>
        <v>Septiembre</v>
      </c>
      <c r="L1211" s="2" t="str">
        <f t="shared" si="152"/>
        <v>Derivados financierosReporte diario de forwardsDiario4371143713</v>
      </c>
    </row>
    <row r="1212" spans="1:12" ht="15.95" customHeight="1" x14ac:dyDescent="0.2">
      <c r="A1212" s="2" t="s">
        <v>29</v>
      </c>
      <c r="B1212" s="2" t="s">
        <v>28</v>
      </c>
      <c r="C1212" s="2" t="s">
        <v>26</v>
      </c>
      <c r="D1212" s="3">
        <v>43712</v>
      </c>
      <c r="E1212" s="4">
        <v>43714</v>
      </c>
      <c r="F1212" s="2">
        <f t="shared" si="148"/>
        <v>2019</v>
      </c>
      <c r="G1212" s="2">
        <f t="shared" si="149"/>
        <v>9</v>
      </c>
      <c r="H1212" s="2">
        <f t="shared" si="150"/>
        <v>6</v>
      </c>
      <c r="I1212" s="2" t="str">
        <f t="shared" si="151"/>
        <v>Septiembre</v>
      </c>
      <c r="L1212" s="2" t="str">
        <f t="shared" si="152"/>
        <v>Derivados financierosReporte diario de forwardsDiario4371243714</v>
      </c>
    </row>
    <row r="1213" spans="1:12" ht="15.95" customHeight="1" x14ac:dyDescent="0.2">
      <c r="A1213" s="2" t="s">
        <v>29</v>
      </c>
      <c r="B1213" s="2" t="s">
        <v>28</v>
      </c>
      <c r="C1213" s="2" t="s">
        <v>26</v>
      </c>
      <c r="D1213" s="3">
        <v>43713</v>
      </c>
      <c r="E1213" s="4">
        <v>43717</v>
      </c>
      <c r="F1213" s="2">
        <f t="shared" si="148"/>
        <v>2019</v>
      </c>
      <c r="G1213" s="2">
        <f t="shared" si="149"/>
        <v>9</v>
      </c>
      <c r="H1213" s="2">
        <f t="shared" si="150"/>
        <v>9</v>
      </c>
      <c r="I1213" s="2" t="str">
        <f t="shared" si="151"/>
        <v>Septiembre</v>
      </c>
      <c r="L1213" s="2" t="str">
        <f t="shared" si="152"/>
        <v>Derivados financierosReporte diario de forwardsDiario4371343717</v>
      </c>
    </row>
    <row r="1214" spans="1:12" ht="15.95" customHeight="1" x14ac:dyDescent="0.2">
      <c r="A1214" s="2" t="s">
        <v>29</v>
      </c>
      <c r="B1214" s="2" t="s">
        <v>28</v>
      </c>
      <c r="C1214" s="2" t="s">
        <v>26</v>
      </c>
      <c r="D1214" s="3">
        <v>43714</v>
      </c>
      <c r="E1214" s="4">
        <v>43718</v>
      </c>
      <c r="F1214" s="2">
        <f t="shared" si="148"/>
        <v>2019</v>
      </c>
      <c r="G1214" s="2">
        <f t="shared" si="149"/>
        <v>9</v>
      </c>
      <c r="H1214" s="2">
        <f t="shared" si="150"/>
        <v>10</v>
      </c>
      <c r="I1214" s="2" t="str">
        <f t="shared" si="151"/>
        <v>Septiembre</v>
      </c>
      <c r="L1214" s="2" t="str">
        <f t="shared" si="152"/>
        <v>Derivados financierosReporte diario de forwardsDiario4371443718</v>
      </c>
    </row>
    <row r="1215" spans="1:12" ht="15.95" customHeight="1" x14ac:dyDescent="0.2">
      <c r="A1215" s="2" t="s">
        <v>29</v>
      </c>
      <c r="B1215" s="2" t="s">
        <v>28</v>
      </c>
      <c r="C1215" s="2" t="s">
        <v>26</v>
      </c>
      <c r="D1215" s="3">
        <v>43717</v>
      </c>
      <c r="E1215" s="4">
        <v>43719</v>
      </c>
      <c r="F1215" s="2">
        <f t="shared" si="148"/>
        <v>2019</v>
      </c>
      <c r="G1215" s="2">
        <f t="shared" si="149"/>
        <v>9</v>
      </c>
      <c r="H1215" s="2">
        <f t="shared" si="150"/>
        <v>11</v>
      </c>
      <c r="I1215" s="2" t="str">
        <f t="shared" si="151"/>
        <v>Septiembre</v>
      </c>
      <c r="L1215" s="2" t="str">
        <f t="shared" si="152"/>
        <v>Derivados financierosReporte diario de forwardsDiario4371743719</v>
      </c>
    </row>
    <row r="1216" spans="1:12" ht="15.95" customHeight="1" x14ac:dyDescent="0.2">
      <c r="A1216" s="2" t="s">
        <v>29</v>
      </c>
      <c r="B1216" s="2" t="s">
        <v>28</v>
      </c>
      <c r="C1216" s="2" t="s">
        <v>26</v>
      </c>
      <c r="D1216" s="3">
        <v>43718</v>
      </c>
      <c r="E1216" s="4">
        <v>43720</v>
      </c>
      <c r="F1216" s="2">
        <f t="shared" si="148"/>
        <v>2019</v>
      </c>
      <c r="G1216" s="2">
        <f t="shared" si="149"/>
        <v>9</v>
      </c>
      <c r="H1216" s="2">
        <f t="shared" si="150"/>
        <v>12</v>
      </c>
      <c r="I1216" s="2" t="str">
        <f t="shared" si="151"/>
        <v>Septiembre</v>
      </c>
      <c r="L1216" s="2" t="str">
        <f t="shared" si="152"/>
        <v>Derivados financierosReporte diario de forwardsDiario4371843720</v>
      </c>
    </row>
    <row r="1217" spans="1:12" ht="15.95" customHeight="1" x14ac:dyDescent="0.2">
      <c r="A1217" s="2" t="s">
        <v>29</v>
      </c>
      <c r="B1217" s="2" t="s">
        <v>28</v>
      </c>
      <c r="C1217" s="2" t="s">
        <v>26</v>
      </c>
      <c r="D1217" s="3">
        <v>43719</v>
      </c>
      <c r="E1217" s="4">
        <v>43721</v>
      </c>
      <c r="F1217" s="2">
        <f t="shared" si="148"/>
        <v>2019</v>
      </c>
      <c r="G1217" s="2">
        <f t="shared" si="149"/>
        <v>9</v>
      </c>
      <c r="H1217" s="2">
        <f t="shared" si="150"/>
        <v>13</v>
      </c>
      <c r="I1217" s="2" t="str">
        <f t="shared" si="151"/>
        <v>Septiembre</v>
      </c>
      <c r="L1217" s="2" t="str">
        <f t="shared" si="152"/>
        <v>Derivados financierosReporte diario de forwardsDiario4371943721</v>
      </c>
    </row>
    <row r="1218" spans="1:12" ht="15.95" customHeight="1" x14ac:dyDescent="0.2">
      <c r="A1218" s="2" t="s">
        <v>29</v>
      </c>
      <c r="B1218" s="2" t="s">
        <v>28</v>
      </c>
      <c r="C1218" s="2" t="s">
        <v>26</v>
      </c>
      <c r="D1218" s="3">
        <v>43720</v>
      </c>
      <c r="E1218" s="4">
        <v>43724</v>
      </c>
      <c r="F1218" s="2">
        <f t="shared" si="148"/>
        <v>2019</v>
      </c>
      <c r="G1218" s="2">
        <f t="shared" si="149"/>
        <v>9</v>
      </c>
      <c r="H1218" s="2">
        <f t="shared" si="150"/>
        <v>16</v>
      </c>
      <c r="I1218" s="2" t="str">
        <f t="shared" si="151"/>
        <v>Septiembre</v>
      </c>
      <c r="L1218" s="2" t="str">
        <f t="shared" si="152"/>
        <v>Derivados financierosReporte diario de forwardsDiario4372043724</v>
      </c>
    </row>
    <row r="1219" spans="1:12" ht="15.95" customHeight="1" x14ac:dyDescent="0.2">
      <c r="A1219" s="2" t="s">
        <v>29</v>
      </c>
      <c r="B1219" s="2" t="s">
        <v>28</v>
      </c>
      <c r="C1219" s="2" t="s">
        <v>26</v>
      </c>
      <c r="D1219" s="3">
        <v>43721</v>
      </c>
      <c r="E1219" s="4">
        <v>43725</v>
      </c>
      <c r="F1219" s="2">
        <f t="shared" si="148"/>
        <v>2019</v>
      </c>
      <c r="G1219" s="2">
        <f t="shared" si="149"/>
        <v>9</v>
      </c>
      <c r="H1219" s="2">
        <f t="shared" si="150"/>
        <v>17</v>
      </c>
      <c r="I1219" s="2" t="str">
        <f t="shared" si="151"/>
        <v>Septiembre</v>
      </c>
      <c r="L1219" s="2" t="str">
        <f t="shared" si="152"/>
        <v>Derivados financierosReporte diario de forwardsDiario4372143725</v>
      </c>
    </row>
    <row r="1220" spans="1:12" ht="15.95" customHeight="1" x14ac:dyDescent="0.2">
      <c r="A1220" s="2" t="s">
        <v>29</v>
      </c>
      <c r="B1220" s="2" t="s">
        <v>28</v>
      </c>
      <c r="C1220" s="2" t="s">
        <v>26</v>
      </c>
      <c r="D1220" s="3">
        <v>43724</v>
      </c>
      <c r="E1220" s="4">
        <v>43726</v>
      </c>
      <c r="F1220" s="2">
        <f t="shared" si="148"/>
        <v>2019</v>
      </c>
      <c r="G1220" s="2">
        <f t="shared" si="149"/>
        <v>9</v>
      </c>
      <c r="H1220" s="2">
        <f t="shared" si="150"/>
        <v>18</v>
      </c>
      <c r="I1220" s="2" t="str">
        <f t="shared" si="151"/>
        <v>Septiembre</v>
      </c>
      <c r="L1220" s="2" t="str">
        <f t="shared" si="152"/>
        <v>Derivados financierosReporte diario de forwardsDiario4372443726</v>
      </c>
    </row>
    <row r="1221" spans="1:12" ht="15.95" customHeight="1" x14ac:dyDescent="0.2">
      <c r="A1221" s="2" t="s">
        <v>29</v>
      </c>
      <c r="B1221" s="2" t="s">
        <v>28</v>
      </c>
      <c r="C1221" s="2" t="s">
        <v>26</v>
      </c>
      <c r="D1221" s="3">
        <v>43725</v>
      </c>
      <c r="E1221" s="4">
        <v>43727</v>
      </c>
      <c r="F1221" s="2">
        <f t="shared" si="148"/>
        <v>2019</v>
      </c>
      <c r="G1221" s="2">
        <f t="shared" si="149"/>
        <v>9</v>
      </c>
      <c r="H1221" s="2">
        <f t="shared" si="150"/>
        <v>19</v>
      </c>
      <c r="I1221" s="2" t="str">
        <f t="shared" si="151"/>
        <v>Septiembre</v>
      </c>
      <c r="L1221" s="2" t="str">
        <f t="shared" si="152"/>
        <v>Derivados financierosReporte diario de forwardsDiario4372543727</v>
      </c>
    </row>
    <row r="1222" spans="1:12" ht="15.95" customHeight="1" x14ac:dyDescent="0.2">
      <c r="A1222" s="2" t="s">
        <v>29</v>
      </c>
      <c r="B1222" s="2" t="s">
        <v>28</v>
      </c>
      <c r="C1222" s="2" t="s">
        <v>26</v>
      </c>
      <c r="D1222" s="3">
        <v>43726</v>
      </c>
      <c r="E1222" s="4">
        <v>43728</v>
      </c>
      <c r="F1222" s="2">
        <f t="shared" si="148"/>
        <v>2019</v>
      </c>
      <c r="G1222" s="2">
        <f t="shared" si="149"/>
        <v>9</v>
      </c>
      <c r="H1222" s="2">
        <f t="shared" si="150"/>
        <v>20</v>
      </c>
      <c r="I1222" s="2" t="str">
        <f t="shared" si="151"/>
        <v>Septiembre</v>
      </c>
      <c r="L1222" s="2" t="str">
        <f t="shared" si="152"/>
        <v>Derivados financierosReporte diario de forwardsDiario4372643728</v>
      </c>
    </row>
    <row r="1223" spans="1:12" ht="15.95" customHeight="1" x14ac:dyDescent="0.2">
      <c r="A1223" s="2" t="s">
        <v>29</v>
      </c>
      <c r="B1223" s="2" t="s">
        <v>28</v>
      </c>
      <c r="C1223" s="2" t="s">
        <v>26</v>
      </c>
      <c r="D1223" s="3">
        <v>43727</v>
      </c>
      <c r="E1223" s="4">
        <v>43731</v>
      </c>
      <c r="F1223" s="2">
        <f t="shared" si="148"/>
        <v>2019</v>
      </c>
      <c r="G1223" s="2">
        <f t="shared" si="149"/>
        <v>9</v>
      </c>
      <c r="H1223" s="2">
        <f t="shared" si="150"/>
        <v>23</v>
      </c>
      <c r="I1223" s="2" t="str">
        <f t="shared" si="151"/>
        <v>Septiembre</v>
      </c>
      <c r="L1223" s="2" t="str">
        <f t="shared" si="152"/>
        <v>Derivados financierosReporte diario de forwardsDiario4372743731</v>
      </c>
    </row>
    <row r="1224" spans="1:12" ht="15.95" customHeight="1" x14ac:dyDescent="0.2">
      <c r="A1224" s="2" t="s">
        <v>29</v>
      </c>
      <c r="B1224" s="2" t="s">
        <v>28</v>
      </c>
      <c r="C1224" s="2" t="s">
        <v>26</v>
      </c>
      <c r="D1224" s="3">
        <v>43728</v>
      </c>
      <c r="E1224" s="4">
        <v>43732</v>
      </c>
      <c r="F1224" s="2">
        <f t="shared" si="148"/>
        <v>2019</v>
      </c>
      <c r="G1224" s="2">
        <f t="shared" si="149"/>
        <v>9</v>
      </c>
      <c r="H1224" s="2">
        <f t="shared" si="150"/>
        <v>24</v>
      </c>
      <c r="I1224" s="2" t="str">
        <f t="shared" si="151"/>
        <v>Septiembre</v>
      </c>
      <c r="L1224" s="2" t="str">
        <f t="shared" si="152"/>
        <v>Derivados financierosReporte diario de forwardsDiario4372843732</v>
      </c>
    </row>
    <row r="1225" spans="1:12" ht="15.95" customHeight="1" x14ac:dyDescent="0.2">
      <c r="A1225" s="2" t="s">
        <v>29</v>
      </c>
      <c r="B1225" s="2" t="s">
        <v>28</v>
      </c>
      <c r="C1225" s="2" t="s">
        <v>26</v>
      </c>
      <c r="D1225" s="3">
        <v>43731</v>
      </c>
      <c r="E1225" s="4">
        <v>43733</v>
      </c>
      <c r="F1225" s="2">
        <f t="shared" si="148"/>
        <v>2019</v>
      </c>
      <c r="G1225" s="2">
        <f t="shared" si="149"/>
        <v>9</v>
      </c>
      <c r="H1225" s="2">
        <f t="shared" si="150"/>
        <v>25</v>
      </c>
      <c r="I1225" s="2" t="str">
        <f t="shared" si="151"/>
        <v>Septiembre</v>
      </c>
      <c r="L1225" s="2" t="str">
        <f t="shared" si="152"/>
        <v>Derivados financierosReporte diario de forwardsDiario4373143733</v>
      </c>
    </row>
    <row r="1226" spans="1:12" ht="15.95" customHeight="1" x14ac:dyDescent="0.2">
      <c r="A1226" s="2" t="s">
        <v>29</v>
      </c>
      <c r="B1226" s="2" t="s">
        <v>28</v>
      </c>
      <c r="C1226" s="2" t="s">
        <v>26</v>
      </c>
      <c r="D1226" s="3">
        <v>43732</v>
      </c>
      <c r="E1226" s="4">
        <v>43734</v>
      </c>
      <c r="F1226" s="2">
        <f t="shared" si="148"/>
        <v>2019</v>
      </c>
      <c r="G1226" s="2">
        <f t="shared" si="149"/>
        <v>9</v>
      </c>
      <c r="H1226" s="2">
        <f t="shared" si="150"/>
        <v>26</v>
      </c>
      <c r="I1226" s="2" t="str">
        <f t="shared" si="151"/>
        <v>Septiembre</v>
      </c>
      <c r="L1226" s="2" t="str">
        <f t="shared" si="152"/>
        <v>Derivados financierosReporte diario de forwardsDiario4373243734</v>
      </c>
    </row>
    <row r="1227" spans="1:12" ht="15.95" customHeight="1" x14ac:dyDescent="0.2">
      <c r="A1227" s="2" t="s">
        <v>29</v>
      </c>
      <c r="B1227" s="2" t="s">
        <v>28</v>
      </c>
      <c r="C1227" s="2" t="s">
        <v>26</v>
      </c>
      <c r="D1227" s="3">
        <v>43733</v>
      </c>
      <c r="E1227" s="4">
        <v>43735</v>
      </c>
      <c r="F1227" s="2">
        <f t="shared" si="148"/>
        <v>2019</v>
      </c>
      <c r="G1227" s="2">
        <f t="shared" si="149"/>
        <v>9</v>
      </c>
      <c r="H1227" s="2">
        <f t="shared" si="150"/>
        <v>27</v>
      </c>
      <c r="I1227" s="2" t="str">
        <f t="shared" si="151"/>
        <v>Septiembre</v>
      </c>
      <c r="L1227" s="2" t="str">
        <f t="shared" si="152"/>
        <v>Derivados financierosReporte diario de forwardsDiario4373343735</v>
      </c>
    </row>
    <row r="1228" spans="1:12" ht="15.95" customHeight="1" x14ac:dyDescent="0.2">
      <c r="A1228" s="2" t="s">
        <v>29</v>
      </c>
      <c r="B1228" s="2" t="s">
        <v>28</v>
      </c>
      <c r="C1228" s="2" t="s">
        <v>26</v>
      </c>
      <c r="D1228" s="3">
        <v>43734</v>
      </c>
      <c r="E1228" s="4">
        <v>43738</v>
      </c>
      <c r="F1228" s="2">
        <f t="shared" ref="F1228:F1291" si="153">YEAR(E1228)</f>
        <v>2019</v>
      </c>
      <c r="G1228" s="2">
        <f t="shared" ref="G1228:G1291" si="154">MONTH(E1228)</f>
        <v>9</v>
      </c>
      <c r="H1228" s="2">
        <f t="shared" ref="H1228:H1291" si="155">DAY(E1228)</f>
        <v>30</v>
      </c>
      <c r="I1228" s="2" t="str">
        <f t="shared" ref="I1228:I1291" si="156">CHOOSE(G1228,"Enero","Febrero","Marzo","Abril","Mayo","Junio","Julio","Agosto","Septiembre","Octubre","Noviembre","Diciembre")</f>
        <v>Septiembre</v>
      </c>
      <c r="L1228" s="2" t="str">
        <f t="shared" si="152"/>
        <v>Derivados financierosReporte diario de forwardsDiario4373443738</v>
      </c>
    </row>
    <row r="1229" spans="1:12" ht="15.95" customHeight="1" x14ac:dyDescent="0.2">
      <c r="A1229" s="2" t="s">
        <v>29</v>
      </c>
      <c r="B1229" s="2" t="s">
        <v>28</v>
      </c>
      <c r="C1229" s="2" t="s">
        <v>26</v>
      </c>
      <c r="D1229" s="3">
        <v>43735</v>
      </c>
      <c r="E1229" s="4">
        <v>43739</v>
      </c>
      <c r="F1229" s="2">
        <f t="shared" si="153"/>
        <v>2019</v>
      </c>
      <c r="G1229" s="2">
        <f t="shared" si="154"/>
        <v>10</v>
      </c>
      <c r="H1229" s="2">
        <f t="shared" si="155"/>
        <v>1</v>
      </c>
      <c r="I1229" s="2" t="str">
        <f t="shared" si="156"/>
        <v>Octubre</v>
      </c>
      <c r="L1229" s="2" t="str">
        <f t="shared" si="152"/>
        <v>Derivados financierosReporte diario de forwardsDiario4373543739</v>
      </c>
    </row>
    <row r="1230" spans="1:12" ht="15.95" customHeight="1" x14ac:dyDescent="0.2">
      <c r="A1230" s="2" t="s">
        <v>29</v>
      </c>
      <c r="B1230" s="2" t="s">
        <v>28</v>
      </c>
      <c r="C1230" s="2" t="s">
        <v>26</v>
      </c>
      <c r="D1230" s="3">
        <v>43738</v>
      </c>
      <c r="E1230" s="4">
        <v>43740</v>
      </c>
      <c r="F1230" s="2">
        <f t="shared" si="153"/>
        <v>2019</v>
      </c>
      <c r="G1230" s="2">
        <f t="shared" si="154"/>
        <v>10</v>
      </c>
      <c r="H1230" s="2">
        <f t="shared" si="155"/>
        <v>2</v>
      </c>
      <c r="I1230" s="2" t="str">
        <f t="shared" si="156"/>
        <v>Octubre</v>
      </c>
      <c r="L1230" s="2" t="str">
        <f t="shared" si="152"/>
        <v>Derivados financierosReporte diario de forwardsDiario4373843740</v>
      </c>
    </row>
    <row r="1231" spans="1:12" ht="15.95" customHeight="1" x14ac:dyDescent="0.2">
      <c r="A1231" s="2" t="s">
        <v>29</v>
      </c>
      <c r="B1231" s="2" t="s">
        <v>28</v>
      </c>
      <c r="C1231" s="2" t="s">
        <v>26</v>
      </c>
      <c r="D1231" s="3">
        <v>43739</v>
      </c>
      <c r="E1231" s="4">
        <v>43741</v>
      </c>
      <c r="F1231" s="2">
        <f t="shared" si="153"/>
        <v>2019</v>
      </c>
      <c r="G1231" s="2">
        <f t="shared" si="154"/>
        <v>10</v>
      </c>
      <c r="H1231" s="2">
        <f t="shared" si="155"/>
        <v>3</v>
      </c>
      <c r="I1231" s="2" t="str">
        <f t="shared" si="156"/>
        <v>Octubre</v>
      </c>
      <c r="L1231" s="2" t="str">
        <f t="shared" si="152"/>
        <v>Derivados financierosReporte diario de forwardsDiario4373943741</v>
      </c>
    </row>
    <row r="1232" spans="1:12" ht="15.95" customHeight="1" x14ac:dyDescent="0.2">
      <c r="A1232" s="2" t="s">
        <v>29</v>
      </c>
      <c r="B1232" s="2" t="s">
        <v>28</v>
      </c>
      <c r="C1232" s="2" t="s">
        <v>26</v>
      </c>
      <c r="D1232" s="3">
        <v>43740</v>
      </c>
      <c r="E1232" s="4">
        <v>43742</v>
      </c>
      <c r="F1232" s="2">
        <f t="shared" si="153"/>
        <v>2019</v>
      </c>
      <c r="G1232" s="2">
        <f t="shared" si="154"/>
        <v>10</v>
      </c>
      <c r="H1232" s="2">
        <f t="shared" si="155"/>
        <v>4</v>
      </c>
      <c r="I1232" s="2" t="str">
        <f t="shared" si="156"/>
        <v>Octubre</v>
      </c>
      <c r="L1232" s="2" t="str">
        <f t="shared" si="152"/>
        <v>Derivados financierosReporte diario de forwardsDiario4374043742</v>
      </c>
    </row>
    <row r="1233" spans="1:12" ht="15.95" customHeight="1" x14ac:dyDescent="0.2">
      <c r="A1233" s="2" t="s">
        <v>29</v>
      </c>
      <c r="B1233" s="2" t="s">
        <v>28</v>
      </c>
      <c r="C1233" s="2" t="s">
        <v>26</v>
      </c>
      <c r="D1233" s="3">
        <v>43741</v>
      </c>
      <c r="E1233" s="4">
        <v>43745</v>
      </c>
      <c r="F1233" s="2">
        <f t="shared" si="153"/>
        <v>2019</v>
      </c>
      <c r="G1233" s="2">
        <f t="shared" si="154"/>
        <v>10</v>
      </c>
      <c r="H1233" s="2">
        <f t="shared" si="155"/>
        <v>7</v>
      </c>
      <c r="I1233" s="2" t="str">
        <f t="shared" si="156"/>
        <v>Octubre</v>
      </c>
      <c r="L1233" s="2" t="str">
        <f t="shared" si="152"/>
        <v>Derivados financierosReporte diario de forwardsDiario4374143745</v>
      </c>
    </row>
    <row r="1234" spans="1:12" ht="15.95" customHeight="1" x14ac:dyDescent="0.2">
      <c r="A1234" s="2" t="s">
        <v>29</v>
      </c>
      <c r="B1234" s="2" t="s">
        <v>28</v>
      </c>
      <c r="C1234" s="2" t="s">
        <v>26</v>
      </c>
      <c r="D1234" s="3">
        <v>43742</v>
      </c>
      <c r="E1234" s="4">
        <v>43746</v>
      </c>
      <c r="F1234" s="2">
        <f t="shared" si="153"/>
        <v>2019</v>
      </c>
      <c r="G1234" s="2">
        <f t="shared" si="154"/>
        <v>10</v>
      </c>
      <c r="H1234" s="2">
        <f t="shared" si="155"/>
        <v>8</v>
      </c>
      <c r="I1234" s="2" t="str">
        <f t="shared" si="156"/>
        <v>Octubre</v>
      </c>
      <c r="L1234" s="2" t="str">
        <f t="shared" ref="L1234:L1297" si="157">CONCATENATE(A1234,B1234,C1234,D1234,E1234,)</f>
        <v>Derivados financierosReporte diario de forwardsDiario4374243746</v>
      </c>
    </row>
    <row r="1235" spans="1:12" ht="15.95" customHeight="1" x14ac:dyDescent="0.2">
      <c r="A1235" s="2" t="s">
        <v>29</v>
      </c>
      <c r="B1235" s="2" t="s">
        <v>28</v>
      </c>
      <c r="C1235" s="2" t="s">
        <v>26</v>
      </c>
      <c r="D1235" s="3">
        <v>43745</v>
      </c>
      <c r="E1235" s="4">
        <v>43747</v>
      </c>
      <c r="F1235" s="2">
        <f t="shared" si="153"/>
        <v>2019</v>
      </c>
      <c r="G1235" s="2">
        <f t="shared" si="154"/>
        <v>10</v>
      </c>
      <c r="H1235" s="2">
        <f t="shared" si="155"/>
        <v>9</v>
      </c>
      <c r="I1235" s="2" t="str">
        <f t="shared" si="156"/>
        <v>Octubre</v>
      </c>
      <c r="L1235" s="2" t="str">
        <f t="shared" si="157"/>
        <v>Derivados financierosReporte diario de forwardsDiario4374543747</v>
      </c>
    </row>
    <row r="1236" spans="1:12" ht="15.95" customHeight="1" x14ac:dyDescent="0.2">
      <c r="A1236" s="2" t="s">
        <v>29</v>
      </c>
      <c r="B1236" s="2" t="s">
        <v>28</v>
      </c>
      <c r="C1236" s="2" t="s">
        <v>26</v>
      </c>
      <c r="D1236" s="3">
        <v>43746</v>
      </c>
      <c r="E1236" s="4">
        <v>43748</v>
      </c>
      <c r="F1236" s="2">
        <f t="shared" si="153"/>
        <v>2019</v>
      </c>
      <c r="G1236" s="2">
        <f t="shared" si="154"/>
        <v>10</v>
      </c>
      <c r="H1236" s="2">
        <f t="shared" si="155"/>
        <v>10</v>
      </c>
      <c r="I1236" s="2" t="str">
        <f t="shared" si="156"/>
        <v>Octubre</v>
      </c>
      <c r="L1236" s="2" t="str">
        <f t="shared" si="157"/>
        <v>Derivados financierosReporte diario de forwardsDiario4374643748</v>
      </c>
    </row>
    <row r="1237" spans="1:12" ht="15.95" customHeight="1" x14ac:dyDescent="0.2">
      <c r="A1237" s="2" t="s">
        <v>29</v>
      </c>
      <c r="B1237" s="2" t="s">
        <v>28</v>
      </c>
      <c r="C1237" s="2" t="s">
        <v>26</v>
      </c>
      <c r="D1237" s="3">
        <v>43747</v>
      </c>
      <c r="E1237" s="4">
        <v>43749</v>
      </c>
      <c r="F1237" s="2">
        <f t="shared" si="153"/>
        <v>2019</v>
      </c>
      <c r="G1237" s="2">
        <f t="shared" si="154"/>
        <v>10</v>
      </c>
      <c r="H1237" s="2">
        <f t="shared" si="155"/>
        <v>11</v>
      </c>
      <c r="I1237" s="2" t="str">
        <f t="shared" si="156"/>
        <v>Octubre</v>
      </c>
      <c r="L1237" s="2" t="str">
        <f t="shared" si="157"/>
        <v>Derivados financierosReporte diario de forwardsDiario4374743749</v>
      </c>
    </row>
    <row r="1238" spans="1:12" ht="15.95" customHeight="1" x14ac:dyDescent="0.2">
      <c r="A1238" s="2" t="s">
        <v>29</v>
      </c>
      <c r="B1238" s="2" t="s">
        <v>28</v>
      </c>
      <c r="C1238" s="2" t="s">
        <v>26</v>
      </c>
      <c r="D1238" s="3">
        <v>43748</v>
      </c>
      <c r="E1238" s="4">
        <v>43753</v>
      </c>
      <c r="F1238" s="2">
        <f t="shared" si="153"/>
        <v>2019</v>
      </c>
      <c r="G1238" s="2">
        <f t="shared" si="154"/>
        <v>10</v>
      </c>
      <c r="H1238" s="2">
        <f t="shared" si="155"/>
        <v>15</v>
      </c>
      <c r="I1238" s="2" t="str">
        <f t="shared" si="156"/>
        <v>Octubre</v>
      </c>
      <c r="L1238" s="2" t="str">
        <f t="shared" si="157"/>
        <v>Derivados financierosReporte diario de forwardsDiario4374843753</v>
      </c>
    </row>
    <row r="1239" spans="1:12" ht="15.95" customHeight="1" x14ac:dyDescent="0.2">
      <c r="A1239" s="2" t="s">
        <v>29</v>
      </c>
      <c r="B1239" s="2" t="s">
        <v>28</v>
      </c>
      <c r="C1239" s="2" t="s">
        <v>26</v>
      </c>
      <c r="D1239" s="3">
        <v>43749</v>
      </c>
      <c r="E1239" s="4">
        <v>43754</v>
      </c>
      <c r="F1239" s="2">
        <f t="shared" si="153"/>
        <v>2019</v>
      </c>
      <c r="G1239" s="2">
        <f t="shared" si="154"/>
        <v>10</v>
      </c>
      <c r="H1239" s="2">
        <f t="shared" si="155"/>
        <v>16</v>
      </c>
      <c r="I1239" s="2" t="str">
        <f t="shared" si="156"/>
        <v>Octubre</v>
      </c>
      <c r="L1239" s="2" t="str">
        <f t="shared" si="157"/>
        <v>Derivados financierosReporte diario de forwardsDiario4374943754</v>
      </c>
    </row>
    <row r="1240" spans="1:12" ht="15.95" customHeight="1" x14ac:dyDescent="0.2">
      <c r="A1240" s="2" t="s">
        <v>29</v>
      </c>
      <c r="B1240" s="2" t="s">
        <v>28</v>
      </c>
      <c r="C1240" s="2" t="s">
        <v>26</v>
      </c>
      <c r="D1240" s="3">
        <v>43753</v>
      </c>
      <c r="E1240" s="4">
        <v>43755</v>
      </c>
      <c r="F1240" s="2">
        <f t="shared" si="153"/>
        <v>2019</v>
      </c>
      <c r="G1240" s="2">
        <f t="shared" si="154"/>
        <v>10</v>
      </c>
      <c r="H1240" s="2">
        <f t="shared" si="155"/>
        <v>17</v>
      </c>
      <c r="I1240" s="2" t="str">
        <f t="shared" si="156"/>
        <v>Octubre</v>
      </c>
      <c r="L1240" s="2" t="str">
        <f t="shared" si="157"/>
        <v>Derivados financierosReporte diario de forwardsDiario4375343755</v>
      </c>
    </row>
    <row r="1241" spans="1:12" ht="15.95" customHeight="1" x14ac:dyDescent="0.2">
      <c r="A1241" s="2" t="s">
        <v>29</v>
      </c>
      <c r="B1241" s="2" t="s">
        <v>28</v>
      </c>
      <c r="C1241" s="2" t="s">
        <v>26</v>
      </c>
      <c r="D1241" s="3">
        <v>43754</v>
      </c>
      <c r="E1241" s="4">
        <v>43756</v>
      </c>
      <c r="F1241" s="2">
        <f t="shared" si="153"/>
        <v>2019</v>
      </c>
      <c r="G1241" s="2">
        <f t="shared" si="154"/>
        <v>10</v>
      </c>
      <c r="H1241" s="2">
        <f t="shared" si="155"/>
        <v>18</v>
      </c>
      <c r="I1241" s="2" t="str">
        <f t="shared" si="156"/>
        <v>Octubre</v>
      </c>
      <c r="L1241" s="2" t="str">
        <f t="shared" si="157"/>
        <v>Derivados financierosReporte diario de forwardsDiario4375443756</v>
      </c>
    </row>
    <row r="1242" spans="1:12" ht="15.95" customHeight="1" x14ac:dyDescent="0.2">
      <c r="A1242" s="2" t="s">
        <v>29</v>
      </c>
      <c r="B1242" s="2" t="s">
        <v>28</v>
      </c>
      <c r="C1242" s="2" t="s">
        <v>26</v>
      </c>
      <c r="D1242" s="3">
        <v>43755</v>
      </c>
      <c r="E1242" s="4">
        <v>43759</v>
      </c>
      <c r="F1242" s="2">
        <f t="shared" si="153"/>
        <v>2019</v>
      </c>
      <c r="G1242" s="2">
        <f t="shared" si="154"/>
        <v>10</v>
      </c>
      <c r="H1242" s="2">
        <f t="shared" si="155"/>
        <v>21</v>
      </c>
      <c r="I1242" s="2" t="str">
        <f t="shared" si="156"/>
        <v>Octubre</v>
      </c>
      <c r="L1242" s="2" t="str">
        <f t="shared" si="157"/>
        <v>Derivados financierosReporte diario de forwardsDiario4375543759</v>
      </c>
    </row>
    <row r="1243" spans="1:12" ht="15.95" customHeight="1" x14ac:dyDescent="0.2">
      <c r="A1243" s="2" t="s">
        <v>29</v>
      </c>
      <c r="B1243" s="2" t="s">
        <v>28</v>
      </c>
      <c r="C1243" s="2" t="s">
        <v>26</v>
      </c>
      <c r="D1243" s="3">
        <v>43756</v>
      </c>
      <c r="E1243" s="4">
        <v>43760</v>
      </c>
      <c r="F1243" s="2">
        <f t="shared" si="153"/>
        <v>2019</v>
      </c>
      <c r="G1243" s="2">
        <f t="shared" si="154"/>
        <v>10</v>
      </c>
      <c r="H1243" s="2">
        <f t="shared" si="155"/>
        <v>22</v>
      </c>
      <c r="I1243" s="2" t="str">
        <f t="shared" si="156"/>
        <v>Octubre</v>
      </c>
      <c r="L1243" s="2" t="str">
        <f t="shared" si="157"/>
        <v>Derivados financierosReporte diario de forwardsDiario4375643760</v>
      </c>
    </row>
    <row r="1244" spans="1:12" ht="15.95" customHeight="1" x14ac:dyDescent="0.2">
      <c r="A1244" s="2" t="s">
        <v>29</v>
      </c>
      <c r="B1244" s="2" t="s">
        <v>28</v>
      </c>
      <c r="C1244" s="2" t="s">
        <v>26</v>
      </c>
      <c r="D1244" s="3">
        <v>43759</v>
      </c>
      <c r="E1244" s="4">
        <v>43761</v>
      </c>
      <c r="F1244" s="2">
        <f t="shared" si="153"/>
        <v>2019</v>
      </c>
      <c r="G1244" s="2">
        <f t="shared" si="154"/>
        <v>10</v>
      </c>
      <c r="H1244" s="2">
        <f t="shared" si="155"/>
        <v>23</v>
      </c>
      <c r="I1244" s="2" t="str">
        <f t="shared" si="156"/>
        <v>Octubre</v>
      </c>
      <c r="L1244" s="2" t="str">
        <f t="shared" si="157"/>
        <v>Derivados financierosReporte diario de forwardsDiario4375943761</v>
      </c>
    </row>
    <row r="1245" spans="1:12" ht="15.95" customHeight="1" x14ac:dyDescent="0.2">
      <c r="A1245" s="2" t="s">
        <v>29</v>
      </c>
      <c r="B1245" s="2" t="s">
        <v>28</v>
      </c>
      <c r="C1245" s="2" t="s">
        <v>26</v>
      </c>
      <c r="D1245" s="3">
        <v>43760</v>
      </c>
      <c r="E1245" s="4">
        <v>43762</v>
      </c>
      <c r="F1245" s="2">
        <f t="shared" si="153"/>
        <v>2019</v>
      </c>
      <c r="G1245" s="2">
        <f t="shared" si="154"/>
        <v>10</v>
      </c>
      <c r="H1245" s="2">
        <f t="shared" si="155"/>
        <v>24</v>
      </c>
      <c r="I1245" s="2" t="str">
        <f t="shared" si="156"/>
        <v>Octubre</v>
      </c>
      <c r="L1245" s="2" t="str">
        <f t="shared" si="157"/>
        <v>Derivados financierosReporte diario de forwardsDiario4376043762</v>
      </c>
    </row>
    <row r="1246" spans="1:12" ht="15.95" customHeight="1" x14ac:dyDescent="0.2">
      <c r="A1246" s="2" t="s">
        <v>29</v>
      </c>
      <c r="B1246" s="2" t="s">
        <v>28</v>
      </c>
      <c r="C1246" s="2" t="s">
        <v>26</v>
      </c>
      <c r="D1246" s="3">
        <v>43761</v>
      </c>
      <c r="E1246" s="4">
        <v>43763</v>
      </c>
      <c r="F1246" s="2">
        <f t="shared" si="153"/>
        <v>2019</v>
      </c>
      <c r="G1246" s="2">
        <f t="shared" si="154"/>
        <v>10</v>
      </c>
      <c r="H1246" s="2">
        <f t="shared" si="155"/>
        <v>25</v>
      </c>
      <c r="I1246" s="2" t="str">
        <f t="shared" si="156"/>
        <v>Octubre</v>
      </c>
      <c r="L1246" s="2" t="str">
        <f t="shared" si="157"/>
        <v>Derivados financierosReporte diario de forwardsDiario4376143763</v>
      </c>
    </row>
    <row r="1247" spans="1:12" ht="15.95" customHeight="1" x14ac:dyDescent="0.2">
      <c r="A1247" s="2" t="s">
        <v>29</v>
      </c>
      <c r="B1247" s="2" t="s">
        <v>28</v>
      </c>
      <c r="C1247" s="2" t="s">
        <v>26</v>
      </c>
      <c r="D1247" s="3">
        <v>43762</v>
      </c>
      <c r="E1247" s="4">
        <v>43766</v>
      </c>
      <c r="F1247" s="2">
        <f t="shared" si="153"/>
        <v>2019</v>
      </c>
      <c r="G1247" s="2">
        <f t="shared" si="154"/>
        <v>10</v>
      </c>
      <c r="H1247" s="2">
        <f t="shared" si="155"/>
        <v>28</v>
      </c>
      <c r="I1247" s="2" t="str">
        <f t="shared" si="156"/>
        <v>Octubre</v>
      </c>
      <c r="L1247" s="2" t="str">
        <f t="shared" si="157"/>
        <v>Derivados financierosReporte diario de forwardsDiario4376243766</v>
      </c>
    </row>
    <row r="1248" spans="1:12" ht="15.95" customHeight="1" x14ac:dyDescent="0.2">
      <c r="A1248" s="2" t="s">
        <v>29</v>
      </c>
      <c r="B1248" s="2" t="s">
        <v>28</v>
      </c>
      <c r="C1248" s="2" t="s">
        <v>26</v>
      </c>
      <c r="D1248" s="3">
        <v>43763</v>
      </c>
      <c r="E1248" s="4">
        <v>43767</v>
      </c>
      <c r="F1248" s="2">
        <f t="shared" si="153"/>
        <v>2019</v>
      </c>
      <c r="G1248" s="2">
        <f t="shared" si="154"/>
        <v>10</v>
      </c>
      <c r="H1248" s="2">
        <f t="shared" si="155"/>
        <v>29</v>
      </c>
      <c r="I1248" s="2" t="str">
        <f t="shared" si="156"/>
        <v>Octubre</v>
      </c>
      <c r="L1248" s="2" t="str">
        <f t="shared" si="157"/>
        <v>Derivados financierosReporte diario de forwardsDiario4376343767</v>
      </c>
    </row>
    <row r="1249" spans="1:12" ht="15.95" customHeight="1" x14ac:dyDescent="0.2">
      <c r="A1249" s="2" t="s">
        <v>29</v>
      </c>
      <c r="B1249" s="2" t="s">
        <v>28</v>
      </c>
      <c r="C1249" s="2" t="s">
        <v>26</v>
      </c>
      <c r="D1249" s="3">
        <v>43766</v>
      </c>
      <c r="E1249" s="4">
        <v>43768</v>
      </c>
      <c r="F1249" s="2">
        <f t="shared" si="153"/>
        <v>2019</v>
      </c>
      <c r="G1249" s="2">
        <f t="shared" si="154"/>
        <v>10</v>
      </c>
      <c r="H1249" s="2">
        <f t="shared" si="155"/>
        <v>30</v>
      </c>
      <c r="I1249" s="2" t="str">
        <f t="shared" si="156"/>
        <v>Octubre</v>
      </c>
      <c r="L1249" s="2" t="str">
        <f t="shared" si="157"/>
        <v>Derivados financierosReporte diario de forwardsDiario4376643768</v>
      </c>
    </row>
    <row r="1250" spans="1:12" ht="15.95" customHeight="1" x14ac:dyDescent="0.2">
      <c r="A1250" s="2" t="s">
        <v>29</v>
      </c>
      <c r="B1250" s="2" t="s">
        <v>28</v>
      </c>
      <c r="C1250" s="2" t="s">
        <v>26</v>
      </c>
      <c r="D1250" s="3">
        <v>43767</v>
      </c>
      <c r="E1250" s="4">
        <v>43769</v>
      </c>
      <c r="F1250" s="2">
        <f t="shared" si="153"/>
        <v>2019</v>
      </c>
      <c r="G1250" s="2">
        <f t="shared" si="154"/>
        <v>10</v>
      </c>
      <c r="H1250" s="2">
        <f t="shared" si="155"/>
        <v>31</v>
      </c>
      <c r="I1250" s="2" t="str">
        <f t="shared" si="156"/>
        <v>Octubre</v>
      </c>
      <c r="L1250" s="2" t="str">
        <f t="shared" si="157"/>
        <v>Derivados financierosReporte diario de forwardsDiario4376743769</v>
      </c>
    </row>
    <row r="1251" spans="1:12" ht="15.95" customHeight="1" x14ac:dyDescent="0.2">
      <c r="A1251" s="2" t="s">
        <v>29</v>
      </c>
      <c r="B1251" s="2" t="s">
        <v>28</v>
      </c>
      <c r="C1251" s="2" t="s">
        <v>26</v>
      </c>
      <c r="D1251" s="3">
        <v>43768</v>
      </c>
      <c r="E1251" s="4">
        <v>43770</v>
      </c>
      <c r="F1251" s="2">
        <f t="shared" si="153"/>
        <v>2019</v>
      </c>
      <c r="G1251" s="2">
        <f t="shared" si="154"/>
        <v>11</v>
      </c>
      <c r="H1251" s="2">
        <f t="shared" si="155"/>
        <v>1</v>
      </c>
      <c r="I1251" s="2" t="str">
        <f t="shared" si="156"/>
        <v>Noviembre</v>
      </c>
      <c r="L1251" s="2" t="str">
        <f t="shared" si="157"/>
        <v>Derivados financierosReporte diario de forwardsDiario4376843770</v>
      </c>
    </row>
    <row r="1252" spans="1:12" ht="15.95" customHeight="1" x14ac:dyDescent="0.2">
      <c r="A1252" s="2" t="s">
        <v>29</v>
      </c>
      <c r="B1252" s="2" t="s">
        <v>28</v>
      </c>
      <c r="C1252" s="2" t="s">
        <v>26</v>
      </c>
      <c r="D1252" s="3">
        <v>43769</v>
      </c>
      <c r="E1252" s="4">
        <v>43774</v>
      </c>
      <c r="F1252" s="2">
        <f t="shared" si="153"/>
        <v>2019</v>
      </c>
      <c r="G1252" s="2">
        <f t="shared" si="154"/>
        <v>11</v>
      </c>
      <c r="H1252" s="2">
        <f t="shared" si="155"/>
        <v>5</v>
      </c>
      <c r="I1252" s="2" t="str">
        <f t="shared" si="156"/>
        <v>Noviembre</v>
      </c>
      <c r="L1252" s="2" t="str">
        <f t="shared" si="157"/>
        <v>Derivados financierosReporte diario de forwardsDiario4376943774</v>
      </c>
    </row>
    <row r="1253" spans="1:12" ht="15.95" customHeight="1" x14ac:dyDescent="0.2">
      <c r="A1253" s="2" t="s">
        <v>29</v>
      </c>
      <c r="B1253" s="2" t="s">
        <v>28</v>
      </c>
      <c r="C1253" s="2" t="s">
        <v>26</v>
      </c>
      <c r="D1253" s="3">
        <v>43770</v>
      </c>
      <c r="E1253" s="4">
        <v>43775</v>
      </c>
      <c r="F1253" s="2">
        <f t="shared" si="153"/>
        <v>2019</v>
      </c>
      <c r="G1253" s="2">
        <f t="shared" si="154"/>
        <v>11</v>
      </c>
      <c r="H1253" s="2">
        <f t="shared" si="155"/>
        <v>6</v>
      </c>
      <c r="I1253" s="2" t="str">
        <f t="shared" si="156"/>
        <v>Noviembre</v>
      </c>
      <c r="L1253" s="2" t="str">
        <f t="shared" si="157"/>
        <v>Derivados financierosReporte diario de forwardsDiario4377043775</v>
      </c>
    </row>
    <row r="1254" spans="1:12" ht="15.95" customHeight="1" x14ac:dyDescent="0.2">
      <c r="A1254" s="2" t="s">
        <v>29</v>
      </c>
      <c r="B1254" s="2" t="s">
        <v>28</v>
      </c>
      <c r="C1254" s="2" t="s">
        <v>26</v>
      </c>
      <c r="D1254" s="3">
        <v>43774</v>
      </c>
      <c r="E1254" s="4">
        <v>43776</v>
      </c>
      <c r="F1254" s="2">
        <f t="shared" si="153"/>
        <v>2019</v>
      </c>
      <c r="G1254" s="2">
        <f t="shared" si="154"/>
        <v>11</v>
      </c>
      <c r="H1254" s="2">
        <f t="shared" si="155"/>
        <v>7</v>
      </c>
      <c r="I1254" s="2" t="str">
        <f t="shared" si="156"/>
        <v>Noviembre</v>
      </c>
      <c r="L1254" s="2" t="str">
        <f t="shared" si="157"/>
        <v>Derivados financierosReporte diario de forwardsDiario4377443776</v>
      </c>
    </row>
    <row r="1255" spans="1:12" ht="15.95" customHeight="1" x14ac:dyDescent="0.2">
      <c r="A1255" s="2" t="s">
        <v>29</v>
      </c>
      <c r="B1255" s="2" t="s">
        <v>28</v>
      </c>
      <c r="C1255" s="2" t="s">
        <v>26</v>
      </c>
      <c r="D1255" s="3">
        <v>43775</v>
      </c>
      <c r="E1255" s="4">
        <v>43777</v>
      </c>
      <c r="F1255" s="2">
        <f t="shared" si="153"/>
        <v>2019</v>
      </c>
      <c r="G1255" s="2">
        <f t="shared" si="154"/>
        <v>11</v>
      </c>
      <c r="H1255" s="2">
        <f t="shared" si="155"/>
        <v>8</v>
      </c>
      <c r="I1255" s="2" t="str">
        <f t="shared" si="156"/>
        <v>Noviembre</v>
      </c>
      <c r="L1255" s="2" t="str">
        <f t="shared" si="157"/>
        <v>Derivados financierosReporte diario de forwardsDiario4377543777</v>
      </c>
    </row>
    <row r="1256" spans="1:12" ht="15.95" customHeight="1" x14ac:dyDescent="0.2">
      <c r="A1256" s="2" t="s">
        <v>29</v>
      </c>
      <c r="B1256" s="2" t="s">
        <v>28</v>
      </c>
      <c r="C1256" s="2" t="s">
        <v>26</v>
      </c>
      <c r="D1256" s="3">
        <v>43776</v>
      </c>
      <c r="E1256" s="4">
        <v>43781</v>
      </c>
      <c r="F1256" s="2">
        <f t="shared" si="153"/>
        <v>2019</v>
      </c>
      <c r="G1256" s="2">
        <f t="shared" si="154"/>
        <v>11</v>
      </c>
      <c r="H1256" s="2">
        <f t="shared" si="155"/>
        <v>12</v>
      </c>
      <c r="I1256" s="2" t="str">
        <f t="shared" si="156"/>
        <v>Noviembre</v>
      </c>
      <c r="L1256" s="2" t="str">
        <f t="shared" si="157"/>
        <v>Derivados financierosReporte diario de forwardsDiario4377643781</v>
      </c>
    </row>
    <row r="1257" spans="1:12" ht="15.95" customHeight="1" x14ac:dyDescent="0.2">
      <c r="A1257" s="2" t="s">
        <v>29</v>
      </c>
      <c r="B1257" s="2" t="s">
        <v>28</v>
      </c>
      <c r="C1257" s="2" t="s">
        <v>26</v>
      </c>
      <c r="D1257" s="3">
        <v>43777</v>
      </c>
      <c r="E1257" s="4">
        <v>43782</v>
      </c>
      <c r="F1257" s="2">
        <f t="shared" si="153"/>
        <v>2019</v>
      </c>
      <c r="G1257" s="2">
        <f t="shared" si="154"/>
        <v>11</v>
      </c>
      <c r="H1257" s="2">
        <f t="shared" si="155"/>
        <v>13</v>
      </c>
      <c r="I1257" s="2" t="str">
        <f t="shared" si="156"/>
        <v>Noviembre</v>
      </c>
      <c r="L1257" s="2" t="str">
        <f t="shared" si="157"/>
        <v>Derivados financierosReporte diario de forwardsDiario4377743782</v>
      </c>
    </row>
    <row r="1258" spans="1:12" ht="15.95" customHeight="1" x14ac:dyDescent="0.2">
      <c r="A1258" s="2" t="s">
        <v>29</v>
      </c>
      <c r="B1258" s="2" t="s">
        <v>28</v>
      </c>
      <c r="C1258" s="2" t="s">
        <v>26</v>
      </c>
      <c r="D1258" s="3">
        <v>43781</v>
      </c>
      <c r="E1258" s="4">
        <v>43783</v>
      </c>
      <c r="F1258" s="2">
        <f t="shared" si="153"/>
        <v>2019</v>
      </c>
      <c r="G1258" s="2">
        <f t="shared" si="154"/>
        <v>11</v>
      </c>
      <c r="H1258" s="2">
        <f t="shared" si="155"/>
        <v>14</v>
      </c>
      <c r="I1258" s="2" t="str">
        <f t="shared" si="156"/>
        <v>Noviembre</v>
      </c>
      <c r="L1258" s="2" t="str">
        <f t="shared" si="157"/>
        <v>Derivados financierosReporte diario de forwardsDiario4378143783</v>
      </c>
    </row>
    <row r="1259" spans="1:12" ht="15.95" customHeight="1" x14ac:dyDescent="0.2">
      <c r="A1259" s="2" t="s">
        <v>29</v>
      </c>
      <c r="B1259" s="2" t="s">
        <v>28</v>
      </c>
      <c r="C1259" s="2" t="s">
        <v>26</v>
      </c>
      <c r="D1259" s="3">
        <v>43782</v>
      </c>
      <c r="E1259" s="4">
        <v>43784</v>
      </c>
      <c r="F1259" s="2">
        <f t="shared" si="153"/>
        <v>2019</v>
      </c>
      <c r="G1259" s="2">
        <f t="shared" si="154"/>
        <v>11</v>
      </c>
      <c r="H1259" s="2">
        <f t="shared" si="155"/>
        <v>15</v>
      </c>
      <c r="I1259" s="2" t="str">
        <f t="shared" si="156"/>
        <v>Noviembre</v>
      </c>
      <c r="L1259" s="2" t="str">
        <f t="shared" si="157"/>
        <v>Derivados financierosReporte diario de forwardsDiario4378243784</v>
      </c>
    </row>
    <row r="1260" spans="1:12" ht="15.95" customHeight="1" x14ac:dyDescent="0.2">
      <c r="A1260" s="2" t="s">
        <v>29</v>
      </c>
      <c r="B1260" s="2" t="s">
        <v>28</v>
      </c>
      <c r="C1260" s="2" t="s">
        <v>26</v>
      </c>
      <c r="D1260" s="3">
        <v>43783</v>
      </c>
      <c r="E1260" s="4">
        <v>43787</v>
      </c>
      <c r="F1260" s="2">
        <f t="shared" si="153"/>
        <v>2019</v>
      </c>
      <c r="G1260" s="2">
        <f t="shared" si="154"/>
        <v>11</v>
      </c>
      <c r="H1260" s="2">
        <f t="shared" si="155"/>
        <v>18</v>
      </c>
      <c r="I1260" s="2" t="str">
        <f t="shared" si="156"/>
        <v>Noviembre</v>
      </c>
      <c r="L1260" s="2" t="str">
        <f t="shared" si="157"/>
        <v>Derivados financierosReporte diario de forwardsDiario4378343787</v>
      </c>
    </row>
    <row r="1261" spans="1:12" ht="15.95" customHeight="1" x14ac:dyDescent="0.2">
      <c r="A1261" s="2" t="s">
        <v>29</v>
      </c>
      <c r="B1261" s="2" t="s">
        <v>28</v>
      </c>
      <c r="C1261" s="2" t="s">
        <v>26</v>
      </c>
      <c r="D1261" s="3">
        <v>43784</v>
      </c>
      <c r="E1261" s="4">
        <v>43788</v>
      </c>
      <c r="F1261" s="2">
        <f t="shared" si="153"/>
        <v>2019</v>
      </c>
      <c r="G1261" s="2">
        <f t="shared" si="154"/>
        <v>11</v>
      </c>
      <c r="H1261" s="2">
        <f t="shared" si="155"/>
        <v>19</v>
      </c>
      <c r="I1261" s="2" t="str">
        <f t="shared" si="156"/>
        <v>Noviembre</v>
      </c>
      <c r="L1261" s="2" t="str">
        <f t="shared" si="157"/>
        <v>Derivados financierosReporte diario de forwardsDiario4378443788</v>
      </c>
    </row>
    <row r="1262" spans="1:12" ht="15.95" customHeight="1" x14ac:dyDescent="0.2">
      <c r="A1262" s="2" t="s">
        <v>29</v>
      </c>
      <c r="B1262" s="2" t="s">
        <v>28</v>
      </c>
      <c r="C1262" s="2" t="s">
        <v>26</v>
      </c>
      <c r="D1262" s="3">
        <v>43787</v>
      </c>
      <c r="E1262" s="4">
        <v>43789</v>
      </c>
      <c r="F1262" s="2">
        <f t="shared" si="153"/>
        <v>2019</v>
      </c>
      <c r="G1262" s="2">
        <f t="shared" si="154"/>
        <v>11</v>
      </c>
      <c r="H1262" s="2">
        <f t="shared" si="155"/>
        <v>20</v>
      </c>
      <c r="I1262" s="2" t="str">
        <f t="shared" si="156"/>
        <v>Noviembre</v>
      </c>
      <c r="L1262" s="2" t="str">
        <f t="shared" si="157"/>
        <v>Derivados financierosReporte diario de forwardsDiario4378743789</v>
      </c>
    </row>
    <row r="1263" spans="1:12" ht="15.95" customHeight="1" x14ac:dyDescent="0.2">
      <c r="A1263" s="2" t="s">
        <v>29</v>
      </c>
      <c r="B1263" s="2" t="s">
        <v>28</v>
      </c>
      <c r="C1263" s="2" t="s">
        <v>26</v>
      </c>
      <c r="D1263" s="3">
        <v>43788</v>
      </c>
      <c r="E1263" s="4">
        <v>43790</v>
      </c>
      <c r="F1263" s="2">
        <f t="shared" si="153"/>
        <v>2019</v>
      </c>
      <c r="G1263" s="2">
        <f t="shared" si="154"/>
        <v>11</v>
      </c>
      <c r="H1263" s="2">
        <f t="shared" si="155"/>
        <v>21</v>
      </c>
      <c r="I1263" s="2" t="str">
        <f t="shared" si="156"/>
        <v>Noviembre</v>
      </c>
      <c r="L1263" s="2" t="str">
        <f t="shared" si="157"/>
        <v>Derivados financierosReporte diario de forwardsDiario4378843790</v>
      </c>
    </row>
    <row r="1264" spans="1:12" ht="15.95" customHeight="1" x14ac:dyDescent="0.2">
      <c r="A1264" s="2" t="s">
        <v>29</v>
      </c>
      <c r="B1264" s="2" t="s">
        <v>28</v>
      </c>
      <c r="C1264" s="2" t="s">
        <v>26</v>
      </c>
      <c r="D1264" s="3">
        <v>43789</v>
      </c>
      <c r="E1264" s="4">
        <v>43791</v>
      </c>
      <c r="F1264" s="2">
        <f t="shared" si="153"/>
        <v>2019</v>
      </c>
      <c r="G1264" s="2">
        <f t="shared" si="154"/>
        <v>11</v>
      </c>
      <c r="H1264" s="2">
        <f t="shared" si="155"/>
        <v>22</v>
      </c>
      <c r="I1264" s="2" t="str">
        <f t="shared" si="156"/>
        <v>Noviembre</v>
      </c>
      <c r="L1264" s="2" t="str">
        <f t="shared" si="157"/>
        <v>Derivados financierosReporte diario de forwardsDiario4378943791</v>
      </c>
    </row>
    <row r="1265" spans="1:12" ht="15.95" customHeight="1" x14ac:dyDescent="0.2">
      <c r="A1265" s="2" t="s">
        <v>29</v>
      </c>
      <c r="B1265" s="2" t="s">
        <v>28</v>
      </c>
      <c r="C1265" s="2" t="s">
        <v>26</v>
      </c>
      <c r="D1265" s="3">
        <v>43790</v>
      </c>
      <c r="E1265" s="4">
        <v>43794</v>
      </c>
      <c r="F1265" s="2">
        <f t="shared" si="153"/>
        <v>2019</v>
      </c>
      <c r="G1265" s="2">
        <f t="shared" si="154"/>
        <v>11</v>
      </c>
      <c r="H1265" s="2">
        <f t="shared" si="155"/>
        <v>25</v>
      </c>
      <c r="I1265" s="2" t="str">
        <f t="shared" si="156"/>
        <v>Noviembre</v>
      </c>
      <c r="L1265" s="2" t="str">
        <f t="shared" si="157"/>
        <v>Derivados financierosReporte diario de forwardsDiario4379043794</v>
      </c>
    </row>
    <row r="1266" spans="1:12" ht="15.95" customHeight="1" x14ac:dyDescent="0.2">
      <c r="A1266" s="2" t="s">
        <v>29</v>
      </c>
      <c r="B1266" s="2" t="s">
        <v>28</v>
      </c>
      <c r="C1266" s="2" t="s">
        <v>26</v>
      </c>
      <c r="D1266" s="3">
        <v>43791</v>
      </c>
      <c r="E1266" s="4">
        <v>43795</v>
      </c>
      <c r="F1266" s="2">
        <f t="shared" si="153"/>
        <v>2019</v>
      </c>
      <c r="G1266" s="2">
        <f t="shared" si="154"/>
        <v>11</v>
      </c>
      <c r="H1266" s="2">
        <f t="shared" si="155"/>
        <v>26</v>
      </c>
      <c r="I1266" s="2" t="str">
        <f t="shared" si="156"/>
        <v>Noviembre</v>
      </c>
      <c r="L1266" s="2" t="str">
        <f t="shared" si="157"/>
        <v>Derivados financierosReporte diario de forwardsDiario4379143795</v>
      </c>
    </row>
    <row r="1267" spans="1:12" ht="15.95" customHeight="1" x14ac:dyDescent="0.2">
      <c r="A1267" s="2" t="s">
        <v>29</v>
      </c>
      <c r="B1267" s="2" t="s">
        <v>28</v>
      </c>
      <c r="C1267" s="2" t="s">
        <v>26</v>
      </c>
      <c r="D1267" s="3">
        <v>43794</v>
      </c>
      <c r="E1267" s="4">
        <v>43796</v>
      </c>
      <c r="F1267" s="2">
        <f t="shared" si="153"/>
        <v>2019</v>
      </c>
      <c r="G1267" s="2">
        <f t="shared" si="154"/>
        <v>11</v>
      </c>
      <c r="H1267" s="2">
        <f t="shared" si="155"/>
        <v>27</v>
      </c>
      <c r="I1267" s="2" t="str">
        <f t="shared" si="156"/>
        <v>Noviembre</v>
      </c>
      <c r="L1267" s="2" t="str">
        <f t="shared" si="157"/>
        <v>Derivados financierosReporte diario de forwardsDiario4379443796</v>
      </c>
    </row>
    <row r="1268" spans="1:12" ht="15.95" customHeight="1" x14ac:dyDescent="0.2">
      <c r="A1268" s="2" t="s">
        <v>29</v>
      </c>
      <c r="B1268" s="2" t="s">
        <v>28</v>
      </c>
      <c r="C1268" s="2" t="s">
        <v>26</v>
      </c>
      <c r="D1268" s="3">
        <v>43795</v>
      </c>
      <c r="E1268" s="4">
        <v>43797</v>
      </c>
      <c r="F1268" s="2">
        <f t="shared" si="153"/>
        <v>2019</v>
      </c>
      <c r="G1268" s="2">
        <f t="shared" si="154"/>
        <v>11</v>
      </c>
      <c r="H1268" s="2">
        <f t="shared" si="155"/>
        <v>28</v>
      </c>
      <c r="I1268" s="2" t="str">
        <f t="shared" si="156"/>
        <v>Noviembre</v>
      </c>
      <c r="L1268" s="2" t="str">
        <f t="shared" si="157"/>
        <v>Derivados financierosReporte diario de forwardsDiario4379543797</v>
      </c>
    </row>
    <row r="1269" spans="1:12" ht="15.95" customHeight="1" x14ac:dyDescent="0.2">
      <c r="A1269" s="2" t="s">
        <v>29</v>
      </c>
      <c r="B1269" s="2" t="s">
        <v>28</v>
      </c>
      <c r="C1269" s="2" t="s">
        <v>26</v>
      </c>
      <c r="D1269" s="3">
        <v>43796</v>
      </c>
      <c r="E1269" s="4">
        <v>43798</v>
      </c>
      <c r="F1269" s="2">
        <f t="shared" si="153"/>
        <v>2019</v>
      </c>
      <c r="G1269" s="2">
        <f t="shared" si="154"/>
        <v>11</v>
      </c>
      <c r="H1269" s="2">
        <f t="shared" si="155"/>
        <v>29</v>
      </c>
      <c r="I1269" s="2" t="str">
        <f t="shared" si="156"/>
        <v>Noviembre</v>
      </c>
      <c r="L1269" s="2" t="str">
        <f t="shared" si="157"/>
        <v>Derivados financierosReporte diario de forwardsDiario4379643798</v>
      </c>
    </row>
    <row r="1270" spans="1:12" ht="15.95" customHeight="1" x14ac:dyDescent="0.2">
      <c r="A1270" s="2" t="s">
        <v>29</v>
      </c>
      <c r="B1270" s="2" t="s">
        <v>28</v>
      </c>
      <c r="C1270" s="2" t="s">
        <v>26</v>
      </c>
      <c r="D1270" s="3">
        <v>43797</v>
      </c>
      <c r="E1270" s="4">
        <v>43801</v>
      </c>
      <c r="F1270" s="2">
        <f t="shared" si="153"/>
        <v>2019</v>
      </c>
      <c r="G1270" s="2">
        <f t="shared" si="154"/>
        <v>12</v>
      </c>
      <c r="H1270" s="2">
        <f t="shared" si="155"/>
        <v>2</v>
      </c>
      <c r="I1270" s="2" t="str">
        <f t="shared" si="156"/>
        <v>Diciembre</v>
      </c>
      <c r="L1270" s="2" t="str">
        <f t="shared" si="157"/>
        <v>Derivados financierosReporte diario de forwardsDiario4379743801</v>
      </c>
    </row>
    <row r="1271" spans="1:12" ht="15.95" customHeight="1" x14ac:dyDescent="0.2">
      <c r="A1271" s="2" t="s">
        <v>29</v>
      </c>
      <c r="B1271" s="2" t="s">
        <v>28</v>
      </c>
      <c r="C1271" s="2" t="s">
        <v>26</v>
      </c>
      <c r="D1271" s="3">
        <v>43798</v>
      </c>
      <c r="E1271" s="4">
        <v>43802</v>
      </c>
      <c r="F1271" s="2">
        <f t="shared" si="153"/>
        <v>2019</v>
      </c>
      <c r="G1271" s="2">
        <f t="shared" si="154"/>
        <v>12</v>
      </c>
      <c r="H1271" s="2">
        <f t="shared" si="155"/>
        <v>3</v>
      </c>
      <c r="I1271" s="2" t="str">
        <f t="shared" si="156"/>
        <v>Diciembre</v>
      </c>
      <c r="L1271" s="2" t="str">
        <f t="shared" si="157"/>
        <v>Derivados financierosReporte diario de forwardsDiario4379843802</v>
      </c>
    </row>
    <row r="1272" spans="1:12" ht="15.95" customHeight="1" x14ac:dyDescent="0.2">
      <c r="A1272" s="2" t="s">
        <v>29</v>
      </c>
      <c r="B1272" s="2" t="s">
        <v>28</v>
      </c>
      <c r="C1272" s="2" t="s">
        <v>26</v>
      </c>
      <c r="D1272" s="3">
        <v>43801</v>
      </c>
      <c r="E1272" s="4">
        <v>43803</v>
      </c>
      <c r="F1272" s="2">
        <f t="shared" si="153"/>
        <v>2019</v>
      </c>
      <c r="G1272" s="2">
        <f t="shared" si="154"/>
        <v>12</v>
      </c>
      <c r="H1272" s="2">
        <f t="shared" si="155"/>
        <v>4</v>
      </c>
      <c r="I1272" s="2" t="str">
        <f t="shared" si="156"/>
        <v>Diciembre</v>
      </c>
      <c r="L1272" s="2" t="str">
        <f t="shared" si="157"/>
        <v>Derivados financierosReporte diario de forwardsDiario4380143803</v>
      </c>
    </row>
    <row r="1273" spans="1:12" ht="15.95" customHeight="1" x14ac:dyDescent="0.2">
      <c r="A1273" s="2" t="s">
        <v>29</v>
      </c>
      <c r="B1273" s="2" t="s">
        <v>28</v>
      </c>
      <c r="C1273" s="2" t="s">
        <v>26</v>
      </c>
      <c r="D1273" s="3">
        <v>43802</v>
      </c>
      <c r="E1273" s="4">
        <v>43804</v>
      </c>
      <c r="F1273" s="2">
        <f t="shared" si="153"/>
        <v>2019</v>
      </c>
      <c r="G1273" s="2">
        <f t="shared" si="154"/>
        <v>12</v>
      </c>
      <c r="H1273" s="2">
        <f t="shared" si="155"/>
        <v>5</v>
      </c>
      <c r="I1273" s="2" t="str">
        <f t="shared" si="156"/>
        <v>Diciembre</v>
      </c>
      <c r="L1273" s="2" t="str">
        <f t="shared" si="157"/>
        <v>Derivados financierosReporte diario de forwardsDiario4380243804</v>
      </c>
    </row>
    <row r="1274" spans="1:12" ht="15.95" customHeight="1" x14ac:dyDescent="0.2">
      <c r="A1274" s="2" t="s">
        <v>29</v>
      </c>
      <c r="B1274" s="2" t="s">
        <v>28</v>
      </c>
      <c r="C1274" s="2" t="s">
        <v>26</v>
      </c>
      <c r="D1274" s="3">
        <v>43803</v>
      </c>
      <c r="E1274" s="4">
        <v>43805</v>
      </c>
      <c r="F1274" s="2">
        <f t="shared" si="153"/>
        <v>2019</v>
      </c>
      <c r="G1274" s="2">
        <f t="shared" si="154"/>
        <v>12</v>
      </c>
      <c r="H1274" s="2">
        <f t="shared" si="155"/>
        <v>6</v>
      </c>
      <c r="I1274" s="2" t="str">
        <f t="shared" si="156"/>
        <v>Diciembre</v>
      </c>
      <c r="L1274" s="2" t="str">
        <f t="shared" si="157"/>
        <v>Derivados financierosReporte diario de forwardsDiario4380343805</v>
      </c>
    </row>
    <row r="1275" spans="1:12" ht="15.95" customHeight="1" x14ac:dyDescent="0.2">
      <c r="A1275" s="2" t="s">
        <v>29</v>
      </c>
      <c r="B1275" s="2" t="s">
        <v>28</v>
      </c>
      <c r="C1275" s="2" t="s">
        <v>26</v>
      </c>
      <c r="D1275" s="3">
        <v>43804</v>
      </c>
      <c r="E1275" s="4">
        <v>43808</v>
      </c>
      <c r="F1275" s="2">
        <f t="shared" si="153"/>
        <v>2019</v>
      </c>
      <c r="G1275" s="2">
        <f t="shared" si="154"/>
        <v>12</v>
      </c>
      <c r="H1275" s="2">
        <f t="shared" si="155"/>
        <v>9</v>
      </c>
      <c r="I1275" s="2" t="str">
        <f t="shared" si="156"/>
        <v>Diciembre</v>
      </c>
      <c r="L1275" s="2" t="str">
        <f t="shared" si="157"/>
        <v>Derivados financierosReporte diario de forwardsDiario4380443808</v>
      </c>
    </row>
    <row r="1276" spans="1:12" ht="15.95" customHeight="1" x14ac:dyDescent="0.2">
      <c r="A1276" s="2" t="s">
        <v>29</v>
      </c>
      <c r="B1276" s="2" t="s">
        <v>28</v>
      </c>
      <c r="C1276" s="2" t="s">
        <v>26</v>
      </c>
      <c r="D1276" s="3">
        <v>43805</v>
      </c>
      <c r="E1276" s="4">
        <v>43809</v>
      </c>
      <c r="F1276" s="2">
        <f t="shared" si="153"/>
        <v>2019</v>
      </c>
      <c r="G1276" s="2">
        <f t="shared" si="154"/>
        <v>12</v>
      </c>
      <c r="H1276" s="2">
        <f t="shared" si="155"/>
        <v>10</v>
      </c>
      <c r="I1276" s="2" t="str">
        <f t="shared" si="156"/>
        <v>Diciembre</v>
      </c>
      <c r="L1276" s="2" t="str">
        <f t="shared" si="157"/>
        <v>Derivados financierosReporte diario de forwardsDiario4380543809</v>
      </c>
    </row>
    <row r="1277" spans="1:12" ht="15.95" customHeight="1" x14ac:dyDescent="0.2">
      <c r="A1277" s="2" t="s">
        <v>29</v>
      </c>
      <c r="B1277" s="2" t="s">
        <v>28</v>
      </c>
      <c r="C1277" s="2" t="s">
        <v>26</v>
      </c>
      <c r="D1277" s="3">
        <v>43808</v>
      </c>
      <c r="E1277" s="4">
        <v>43810</v>
      </c>
      <c r="F1277" s="2">
        <f t="shared" si="153"/>
        <v>2019</v>
      </c>
      <c r="G1277" s="2">
        <f t="shared" si="154"/>
        <v>12</v>
      </c>
      <c r="H1277" s="2">
        <f t="shared" si="155"/>
        <v>11</v>
      </c>
      <c r="I1277" s="2" t="str">
        <f t="shared" si="156"/>
        <v>Diciembre</v>
      </c>
      <c r="L1277" s="2" t="str">
        <f t="shared" si="157"/>
        <v>Derivados financierosReporte diario de forwardsDiario4380843810</v>
      </c>
    </row>
    <row r="1278" spans="1:12" ht="15.95" customHeight="1" x14ac:dyDescent="0.2">
      <c r="A1278" s="2" t="s">
        <v>29</v>
      </c>
      <c r="B1278" s="2" t="s">
        <v>28</v>
      </c>
      <c r="C1278" s="2" t="s">
        <v>26</v>
      </c>
      <c r="D1278" s="3">
        <v>43809</v>
      </c>
      <c r="E1278" s="4">
        <v>43811</v>
      </c>
      <c r="F1278" s="2">
        <f t="shared" si="153"/>
        <v>2019</v>
      </c>
      <c r="G1278" s="2">
        <f t="shared" si="154"/>
        <v>12</v>
      </c>
      <c r="H1278" s="2">
        <f t="shared" si="155"/>
        <v>12</v>
      </c>
      <c r="I1278" s="2" t="str">
        <f t="shared" si="156"/>
        <v>Diciembre</v>
      </c>
      <c r="L1278" s="2" t="str">
        <f t="shared" si="157"/>
        <v>Derivados financierosReporte diario de forwardsDiario4380943811</v>
      </c>
    </row>
    <row r="1279" spans="1:12" ht="15.95" customHeight="1" x14ac:dyDescent="0.2">
      <c r="A1279" s="2" t="s">
        <v>29</v>
      </c>
      <c r="B1279" s="2" t="s">
        <v>28</v>
      </c>
      <c r="C1279" s="2" t="s">
        <v>26</v>
      </c>
      <c r="D1279" s="3">
        <v>43810</v>
      </c>
      <c r="E1279" s="4">
        <v>43812</v>
      </c>
      <c r="F1279" s="2">
        <f t="shared" si="153"/>
        <v>2019</v>
      </c>
      <c r="G1279" s="2">
        <f t="shared" si="154"/>
        <v>12</v>
      </c>
      <c r="H1279" s="2">
        <f t="shared" si="155"/>
        <v>13</v>
      </c>
      <c r="I1279" s="2" t="str">
        <f t="shared" si="156"/>
        <v>Diciembre</v>
      </c>
      <c r="L1279" s="2" t="str">
        <f t="shared" si="157"/>
        <v>Derivados financierosReporte diario de forwardsDiario4381043812</v>
      </c>
    </row>
    <row r="1280" spans="1:12" ht="15.95" customHeight="1" x14ac:dyDescent="0.2">
      <c r="A1280" s="2" t="s">
        <v>29</v>
      </c>
      <c r="B1280" s="2" t="s">
        <v>28</v>
      </c>
      <c r="C1280" s="2" t="s">
        <v>26</v>
      </c>
      <c r="D1280" s="3">
        <v>43811</v>
      </c>
      <c r="E1280" s="4">
        <v>43815</v>
      </c>
      <c r="F1280" s="2">
        <f t="shared" si="153"/>
        <v>2019</v>
      </c>
      <c r="G1280" s="2">
        <f t="shared" si="154"/>
        <v>12</v>
      </c>
      <c r="H1280" s="2">
        <f t="shared" si="155"/>
        <v>16</v>
      </c>
      <c r="I1280" s="2" t="str">
        <f t="shared" si="156"/>
        <v>Diciembre</v>
      </c>
      <c r="L1280" s="2" t="str">
        <f t="shared" si="157"/>
        <v>Derivados financierosReporte diario de forwardsDiario4381143815</v>
      </c>
    </row>
    <row r="1281" spans="1:12" ht="15.95" customHeight="1" x14ac:dyDescent="0.2">
      <c r="A1281" s="2" t="s">
        <v>29</v>
      </c>
      <c r="B1281" s="2" t="s">
        <v>28</v>
      </c>
      <c r="C1281" s="2" t="s">
        <v>26</v>
      </c>
      <c r="D1281" s="3">
        <v>43812</v>
      </c>
      <c r="E1281" s="4">
        <v>43816</v>
      </c>
      <c r="F1281" s="2">
        <f t="shared" si="153"/>
        <v>2019</v>
      </c>
      <c r="G1281" s="2">
        <f t="shared" si="154"/>
        <v>12</v>
      </c>
      <c r="H1281" s="2">
        <f t="shared" si="155"/>
        <v>17</v>
      </c>
      <c r="I1281" s="2" t="str">
        <f t="shared" si="156"/>
        <v>Diciembre</v>
      </c>
      <c r="L1281" s="2" t="str">
        <f t="shared" si="157"/>
        <v>Derivados financierosReporte diario de forwardsDiario4381243816</v>
      </c>
    </row>
    <row r="1282" spans="1:12" ht="15.95" customHeight="1" x14ac:dyDescent="0.2">
      <c r="A1282" s="2" t="s">
        <v>29</v>
      </c>
      <c r="B1282" s="2" t="s">
        <v>28</v>
      </c>
      <c r="C1282" s="2" t="s">
        <v>26</v>
      </c>
      <c r="D1282" s="3">
        <v>43815</v>
      </c>
      <c r="E1282" s="4">
        <v>43817</v>
      </c>
      <c r="F1282" s="2">
        <f t="shared" si="153"/>
        <v>2019</v>
      </c>
      <c r="G1282" s="2">
        <f t="shared" si="154"/>
        <v>12</v>
      </c>
      <c r="H1282" s="2">
        <f t="shared" si="155"/>
        <v>18</v>
      </c>
      <c r="I1282" s="2" t="str">
        <f t="shared" si="156"/>
        <v>Diciembre</v>
      </c>
      <c r="L1282" s="2" t="str">
        <f t="shared" si="157"/>
        <v>Derivados financierosReporte diario de forwardsDiario4381543817</v>
      </c>
    </row>
    <row r="1283" spans="1:12" ht="15.95" customHeight="1" x14ac:dyDescent="0.2">
      <c r="A1283" s="2" t="s">
        <v>29</v>
      </c>
      <c r="B1283" s="2" t="s">
        <v>28</v>
      </c>
      <c r="C1283" s="2" t="s">
        <v>26</v>
      </c>
      <c r="D1283" s="3">
        <v>43816</v>
      </c>
      <c r="E1283" s="4">
        <v>43818</v>
      </c>
      <c r="F1283" s="2">
        <f t="shared" si="153"/>
        <v>2019</v>
      </c>
      <c r="G1283" s="2">
        <f t="shared" si="154"/>
        <v>12</v>
      </c>
      <c r="H1283" s="2">
        <f t="shared" si="155"/>
        <v>19</v>
      </c>
      <c r="I1283" s="2" t="str">
        <f t="shared" si="156"/>
        <v>Diciembre</v>
      </c>
      <c r="L1283" s="2" t="str">
        <f t="shared" si="157"/>
        <v>Derivados financierosReporte diario de forwardsDiario4381643818</v>
      </c>
    </row>
    <row r="1284" spans="1:12" ht="15.95" customHeight="1" x14ac:dyDescent="0.2">
      <c r="A1284" s="2" t="s">
        <v>29</v>
      </c>
      <c r="B1284" s="2" t="s">
        <v>28</v>
      </c>
      <c r="C1284" s="2" t="s">
        <v>26</v>
      </c>
      <c r="D1284" s="3">
        <v>43817</v>
      </c>
      <c r="E1284" s="4">
        <v>43819</v>
      </c>
      <c r="F1284" s="2">
        <f t="shared" si="153"/>
        <v>2019</v>
      </c>
      <c r="G1284" s="2">
        <f t="shared" si="154"/>
        <v>12</v>
      </c>
      <c r="H1284" s="2">
        <f t="shared" si="155"/>
        <v>20</v>
      </c>
      <c r="I1284" s="2" t="str">
        <f t="shared" si="156"/>
        <v>Diciembre</v>
      </c>
      <c r="L1284" s="2" t="str">
        <f t="shared" si="157"/>
        <v>Derivados financierosReporte diario de forwardsDiario4381743819</v>
      </c>
    </row>
    <row r="1285" spans="1:12" ht="15.95" customHeight="1" x14ac:dyDescent="0.2">
      <c r="A1285" s="2" t="s">
        <v>29</v>
      </c>
      <c r="B1285" s="2" t="s">
        <v>28</v>
      </c>
      <c r="C1285" s="2" t="s">
        <v>26</v>
      </c>
      <c r="D1285" s="3">
        <v>43818</v>
      </c>
      <c r="E1285" s="4">
        <v>43822</v>
      </c>
      <c r="F1285" s="2">
        <f t="shared" si="153"/>
        <v>2019</v>
      </c>
      <c r="G1285" s="2">
        <f t="shared" si="154"/>
        <v>12</v>
      </c>
      <c r="H1285" s="2">
        <f t="shared" si="155"/>
        <v>23</v>
      </c>
      <c r="I1285" s="2" t="str">
        <f t="shared" si="156"/>
        <v>Diciembre</v>
      </c>
      <c r="L1285" s="2" t="str">
        <f t="shared" si="157"/>
        <v>Derivados financierosReporte diario de forwardsDiario4381843822</v>
      </c>
    </row>
    <row r="1286" spans="1:12" ht="15.95" customHeight="1" x14ac:dyDescent="0.2">
      <c r="A1286" s="2" t="s">
        <v>29</v>
      </c>
      <c r="B1286" s="2" t="s">
        <v>28</v>
      </c>
      <c r="C1286" s="2" t="s">
        <v>26</v>
      </c>
      <c r="D1286" s="3">
        <v>43819</v>
      </c>
      <c r="E1286" s="4">
        <v>43823</v>
      </c>
      <c r="F1286" s="2">
        <f t="shared" si="153"/>
        <v>2019</v>
      </c>
      <c r="G1286" s="2">
        <f t="shared" si="154"/>
        <v>12</v>
      </c>
      <c r="H1286" s="2">
        <f t="shared" si="155"/>
        <v>24</v>
      </c>
      <c r="I1286" s="2" t="str">
        <f t="shared" si="156"/>
        <v>Diciembre</v>
      </c>
      <c r="L1286" s="2" t="str">
        <f t="shared" si="157"/>
        <v>Derivados financierosReporte diario de forwardsDiario4381943823</v>
      </c>
    </row>
    <row r="1287" spans="1:12" ht="15.95" customHeight="1" x14ac:dyDescent="0.2">
      <c r="A1287" s="2" t="s">
        <v>29</v>
      </c>
      <c r="B1287" s="2" t="s">
        <v>28</v>
      </c>
      <c r="C1287" s="2" t="s">
        <v>26</v>
      </c>
      <c r="D1287" s="3">
        <v>43822</v>
      </c>
      <c r="E1287" s="4">
        <v>43825</v>
      </c>
      <c r="F1287" s="2">
        <f t="shared" si="153"/>
        <v>2019</v>
      </c>
      <c r="G1287" s="2">
        <f t="shared" si="154"/>
        <v>12</v>
      </c>
      <c r="H1287" s="2">
        <f t="shared" si="155"/>
        <v>26</v>
      </c>
      <c r="I1287" s="2" t="str">
        <f t="shared" si="156"/>
        <v>Diciembre</v>
      </c>
      <c r="L1287" s="2" t="str">
        <f t="shared" si="157"/>
        <v>Derivados financierosReporte diario de forwardsDiario4382243825</v>
      </c>
    </row>
    <row r="1288" spans="1:12" ht="15.95" customHeight="1" x14ac:dyDescent="0.2">
      <c r="A1288" s="2" t="s">
        <v>29</v>
      </c>
      <c r="B1288" s="2" t="s">
        <v>28</v>
      </c>
      <c r="C1288" s="2" t="s">
        <v>26</v>
      </c>
      <c r="D1288" s="3">
        <v>43823</v>
      </c>
      <c r="E1288" s="4">
        <v>43826</v>
      </c>
      <c r="F1288" s="2">
        <f t="shared" si="153"/>
        <v>2019</v>
      </c>
      <c r="G1288" s="2">
        <f t="shared" si="154"/>
        <v>12</v>
      </c>
      <c r="H1288" s="2">
        <f t="shared" si="155"/>
        <v>27</v>
      </c>
      <c r="I1288" s="2" t="str">
        <f t="shared" si="156"/>
        <v>Diciembre</v>
      </c>
      <c r="L1288" s="2" t="str">
        <f t="shared" si="157"/>
        <v>Derivados financierosReporte diario de forwardsDiario4382343826</v>
      </c>
    </row>
    <row r="1289" spans="1:12" ht="15.95" customHeight="1" x14ac:dyDescent="0.2">
      <c r="A1289" s="2" t="s">
        <v>29</v>
      </c>
      <c r="B1289" s="2" t="s">
        <v>28</v>
      </c>
      <c r="C1289" s="2" t="s">
        <v>26</v>
      </c>
      <c r="D1289" s="3">
        <v>43825</v>
      </c>
      <c r="E1289" s="4">
        <v>43829</v>
      </c>
      <c r="F1289" s="2">
        <f t="shared" si="153"/>
        <v>2019</v>
      </c>
      <c r="G1289" s="2">
        <f t="shared" si="154"/>
        <v>12</v>
      </c>
      <c r="H1289" s="2">
        <f t="shared" si="155"/>
        <v>30</v>
      </c>
      <c r="I1289" s="2" t="str">
        <f t="shared" si="156"/>
        <v>Diciembre</v>
      </c>
      <c r="L1289" s="2" t="str">
        <f t="shared" si="157"/>
        <v>Derivados financierosReporte diario de forwardsDiario4382543829</v>
      </c>
    </row>
    <row r="1290" spans="1:12" ht="15.95" customHeight="1" x14ac:dyDescent="0.2">
      <c r="A1290" s="2" t="s">
        <v>29</v>
      </c>
      <c r="B1290" s="2" t="s">
        <v>28</v>
      </c>
      <c r="C1290" s="2" t="s">
        <v>26</v>
      </c>
      <c r="D1290" s="3">
        <v>43826</v>
      </c>
      <c r="E1290" s="4">
        <v>43832</v>
      </c>
      <c r="F1290" s="2">
        <f t="shared" si="153"/>
        <v>2020</v>
      </c>
      <c r="G1290" s="2">
        <f t="shared" si="154"/>
        <v>1</v>
      </c>
      <c r="H1290" s="2">
        <f t="shared" si="155"/>
        <v>2</v>
      </c>
      <c r="I1290" s="2" t="str">
        <f t="shared" si="156"/>
        <v>Enero</v>
      </c>
      <c r="L1290" s="2" t="str">
        <f t="shared" si="157"/>
        <v>Derivados financierosReporte diario de forwardsDiario4382643832</v>
      </c>
    </row>
    <row r="1291" spans="1:12" ht="15.95" customHeight="1" x14ac:dyDescent="0.2">
      <c r="A1291" s="2" t="s">
        <v>29</v>
      </c>
      <c r="B1291" s="2" t="s">
        <v>28</v>
      </c>
      <c r="C1291" s="2" t="s">
        <v>26</v>
      </c>
      <c r="D1291" s="3">
        <v>43829</v>
      </c>
      <c r="E1291" s="4">
        <v>43833</v>
      </c>
      <c r="F1291" s="2">
        <f t="shared" si="153"/>
        <v>2020</v>
      </c>
      <c r="G1291" s="2">
        <f t="shared" si="154"/>
        <v>1</v>
      </c>
      <c r="H1291" s="2">
        <f t="shared" si="155"/>
        <v>3</v>
      </c>
      <c r="I1291" s="2" t="str">
        <f t="shared" si="156"/>
        <v>Enero</v>
      </c>
      <c r="L1291" s="2" t="str">
        <f t="shared" si="157"/>
        <v>Derivados financierosReporte diario de forwardsDiario4382943833</v>
      </c>
    </row>
    <row r="1292" spans="1:12" ht="15.95" customHeight="1" x14ac:dyDescent="0.2">
      <c r="A1292" s="2" t="s">
        <v>29</v>
      </c>
      <c r="B1292" s="2" t="s">
        <v>28</v>
      </c>
      <c r="C1292" s="2" t="s">
        <v>26</v>
      </c>
      <c r="D1292" s="3">
        <v>43832</v>
      </c>
      <c r="E1292" s="4">
        <v>43837</v>
      </c>
      <c r="F1292" s="2">
        <f t="shared" ref="F1292:F1355" si="158">YEAR(E1292)</f>
        <v>2020</v>
      </c>
      <c r="G1292" s="2">
        <f t="shared" ref="G1292:G1355" si="159">MONTH(E1292)</f>
        <v>1</v>
      </c>
      <c r="H1292" s="2">
        <f t="shared" ref="H1292:H1355" si="160">DAY(E1292)</f>
        <v>7</v>
      </c>
      <c r="I1292" s="2" t="str">
        <f t="shared" ref="I1292:I1355" si="161">CHOOSE(G1292,"Enero","Febrero","Marzo","Abril","Mayo","Junio","Julio","Agosto","Septiembre","Octubre","Noviembre","Diciembre")</f>
        <v>Enero</v>
      </c>
      <c r="L1292" s="2" t="str">
        <f t="shared" si="157"/>
        <v>Derivados financierosReporte diario de forwardsDiario4383243837</v>
      </c>
    </row>
    <row r="1293" spans="1:12" ht="15.95" customHeight="1" x14ac:dyDescent="0.2">
      <c r="A1293" s="2" t="s">
        <v>29</v>
      </c>
      <c r="B1293" s="2" t="s">
        <v>28</v>
      </c>
      <c r="C1293" s="2" t="s">
        <v>26</v>
      </c>
      <c r="D1293" s="3">
        <v>43833</v>
      </c>
      <c r="E1293" s="4">
        <v>43838</v>
      </c>
      <c r="F1293" s="2">
        <f t="shared" si="158"/>
        <v>2020</v>
      </c>
      <c r="G1293" s="2">
        <f t="shared" si="159"/>
        <v>1</v>
      </c>
      <c r="H1293" s="2">
        <f t="shared" si="160"/>
        <v>8</v>
      </c>
      <c r="I1293" s="2" t="str">
        <f t="shared" si="161"/>
        <v>Enero</v>
      </c>
      <c r="L1293" s="2" t="str">
        <f t="shared" si="157"/>
        <v>Derivados financierosReporte diario de forwardsDiario4383343838</v>
      </c>
    </row>
    <row r="1294" spans="1:12" ht="15.95" customHeight="1" x14ac:dyDescent="0.2">
      <c r="A1294" s="2" t="s">
        <v>29</v>
      </c>
      <c r="B1294" s="2" t="s">
        <v>28</v>
      </c>
      <c r="C1294" s="2" t="s">
        <v>26</v>
      </c>
      <c r="D1294" s="3">
        <v>43834</v>
      </c>
      <c r="E1294" s="4">
        <v>44202</v>
      </c>
      <c r="F1294" s="2">
        <f t="shared" si="158"/>
        <v>2021</v>
      </c>
      <c r="G1294" s="2">
        <f t="shared" si="159"/>
        <v>1</v>
      </c>
      <c r="H1294" s="2">
        <f t="shared" si="160"/>
        <v>6</v>
      </c>
      <c r="I1294" s="2" t="str">
        <f t="shared" si="161"/>
        <v>Enero</v>
      </c>
      <c r="L1294" s="2" t="str">
        <f t="shared" si="157"/>
        <v>Derivados financierosReporte diario de forwardsDiario4383444202</v>
      </c>
    </row>
    <row r="1295" spans="1:12" ht="15.95" customHeight="1" x14ac:dyDescent="0.2">
      <c r="A1295" s="2" t="s">
        <v>29</v>
      </c>
      <c r="B1295" s="2" t="s">
        <v>28</v>
      </c>
      <c r="C1295" s="2" t="s">
        <v>26</v>
      </c>
      <c r="D1295" s="3">
        <v>43835</v>
      </c>
      <c r="E1295" s="4">
        <v>44203</v>
      </c>
      <c r="F1295" s="2">
        <f t="shared" si="158"/>
        <v>2021</v>
      </c>
      <c r="G1295" s="2">
        <f t="shared" si="159"/>
        <v>1</v>
      </c>
      <c r="H1295" s="2">
        <f t="shared" si="160"/>
        <v>7</v>
      </c>
      <c r="I1295" s="2" t="str">
        <f t="shared" si="161"/>
        <v>Enero</v>
      </c>
      <c r="L1295" s="2" t="str">
        <f t="shared" si="157"/>
        <v>Derivados financierosReporte diario de forwardsDiario4383544203</v>
      </c>
    </row>
    <row r="1296" spans="1:12" ht="15.95" customHeight="1" x14ac:dyDescent="0.2">
      <c r="A1296" s="2" t="s">
        <v>29</v>
      </c>
      <c r="B1296" s="2" t="s">
        <v>28</v>
      </c>
      <c r="C1296" s="2" t="s">
        <v>26</v>
      </c>
      <c r="D1296" s="3">
        <v>43836</v>
      </c>
      <c r="E1296" s="4">
        <v>44204</v>
      </c>
      <c r="F1296" s="2">
        <f t="shared" si="158"/>
        <v>2021</v>
      </c>
      <c r="G1296" s="2">
        <f t="shared" si="159"/>
        <v>1</v>
      </c>
      <c r="H1296" s="2">
        <f t="shared" si="160"/>
        <v>8</v>
      </c>
      <c r="I1296" s="2" t="str">
        <f t="shared" si="161"/>
        <v>Enero</v>
      </c>
      <c r="L1296" s="2" t="str">
        <f t="shared" si="157"/>
        <v>Derivados financierosReporte diario de forwardsDiario4383644204</v>
      </c>
    </row>
    <row r="1297" spans="1:12" ht="15.95" customHeight="1" x14ac:dyDescent="0.2">
      <c r="A1297" s="2" t="s">
        <v>29</v>
      </c>
      <c r="B1297" s="2" t="s">
        <v>28</v>
      </c>
      <c r="C1297" s="2" t="s">
        <v>26</v>
      </c>
      <c r="D1297" s="3">
        <v>43837</v>
      </c>
      <c r="E1297" s="4">
        <v>43839</v>
      </c>
      <c r="F1297" s="2">
        <f t="shared" si="158"/>
        <v>2020</v>
      </c>
      <c r="G1297" s="2">
        <f t="shared" si="159"/>
        <v>1</v>
      </c>
      <c r="H1297" s="2">
        <f t="shared" si="160"/>
        <v>9</v>
      </c>
      <c r="I1297" s="2" t="str">
        <f t="shared" si="161"/>
        <v>Enero</v>
      </c>
      <c r="L1297" s="2" t="str">
        <f t="shared" si="157"/>
        <v>Derivados financierosReporte diario de forwardsDiario4383743839</v>
      </c>
    </row>
    <row r="1298" spans="1:12" ht="15.95" customHeight="1" x14ac:dyDescent="0.2">
      <c r="A1298" s="2" t="s">
        <v>29</v>
      </c>
      <c r="B1298" s="2" t="s">
        <v>28</v>
      </c>
      <c r="C1298" s="2" t="s">
        <v>26</v>
      </c>
      <c r="D1298" s="3">
        <v>43837</v>
      </c>
      <c r="E1298" s="4">
        <v>44208</v>
      </c>
      <c r="F1298" s="2">
        <f t="shared" si="158"/>
        <v>2021</v>
      </c>
      <c r="G1298" s="2">
        <f t="shared" si="159"/>
        <v>1</v>
      </c>
      <c r="H1298" s="2">
        <f t="shared" si="160"/>
        <v>12</v>
      </c>
      <c r="I1298" s="2" t="str">
        <f t="shared" si="161"/>
        <v>Enero</v>
      </c>
      <c r="L1298" s="2" t="str">
        <f t="shared" ref="L1298:L1361" si="162">CONCATENATE(A1298,B1298,C1298,D1298,E1298,)</f>
        <v>Derivados financierosReporte diario de forwardsDiario4383744208</v>
      </c>
    </row>
    <row r="1299" spans="1:12" ht="15.95" customHeight="1" x14ac:dyDescent="0.2">
      <c r="A1299" s="2" t="s">
        <v>29</v>
      </c>
      <c r="B1299" s="2" t="s">
        <v>28</v>
      </c>
      <c r="C1299" s="2" t="s">
        <v>26</v>
      </c>
      <c r="D1299" s="3">
        <v>43838</v>
      </c>
      <c r="E1299" s="4">
        <v>43840</v>
      </c>
      <c r="F1299" s="2">
        <f t="shared" si="158"/>
        <v>2020</v>
      </c>
      <c r="G1299" s="2">
        <f t="shared" si="159"/>
        <v>1</v>
      </c>
      <c r="H1299" s="2">
        <f t="shared" si="160"/>
        <v>10</v>
      </c>
      <c r="I1299" s="2" t="str">
        <f t="shared" si="161"/>
        <v>Enero</v>
      </c>
      <c r="L1299" s="2" t="str">
        <f t="shared" si="162"/>
        <v>Derivados financierosReporte diario de forwardsDiario4383843840</v>
      </c>
    </row>
    <row r="1300" spans="1:12" ht="15.95" customHeight="1" x14ac:dyDescent="0.2">
      <c r="A1300" s="2" t="s">
        <v>29</v>
      </c>
      <c r="B1300" s="2" t="s">
        <v>28</v>
      </c>
      <c r="C1300" s="2" t="s">
        <v>26</v>
      </c>
      <c r="D1300" s="3">
        <v>43838</v>
      </c>
      <c r="E1300" s="4">
        <v>44209</v>
      </c>
      <c r="F1300" s="2">
        <f t="shared" si="158"/>
        <v>2021</v>
      </c>
      <c r="G1300" s="2">
        <f t="shared" si="159"/>
        <v>1</v>
      </c>
      <c r="H1300" s="2">
        <f t="shared" si="160"/>
        <v>13</v>
      </c>
      <c r="I1300" s="2" t="str">
        <f t="shared" si="161"/>
        <v>Enero</v>
      </c>
      <c r="L1300" s="2" t="str">
        <f t="shared" si="162"/>
        <v>Derivados financierosReporte diario de forwardsDiario4383844209</v>
      </c>
    </row>
    <row r="1301" spans="1:12" ht="15.95" customHeight="1" x14ac:dyDescent="0.2">
      <c r="A1301" s="2" t="s">
        <v>29</v>
      </c>
      <c r="B1301" s="2" t="s">
        <v>28</v>
      </c>
      <c r="C1301" s="2" t="s">
        <v>26</v>
      </c>
      <c r="D1301" s="3">
        <v>43839</v>
      </c>
      <c r="E1301" s="4">
        <v>43843</v>
      </c>
      <c r="F1301" s="2">
        <f t="shared" si="158"/>
        <v>2020</v>
      </c>
      <c r="G1301" s="2">
        <f t="shared" si="159"/>
        <v>1</v>
      </c>
      <c r="H1301" s="2">
        <f t="shared" si="160"/>
        <v>13</v>
      </c>
      <c r="I1301" s="2" t="str">
        <f t="shared" si="161"/>
        <v>Enero</v>
      </c>
      <c r="L1301" s="2" t="str">
        <f t="shared" si="162"/>
        <v>Derivados financierosReporte diario de forwardsDiario4383943843</v>
      </c>
    </row>
    <row r="1302" spans="1:12" ht="15.95" customHeight="1" x14ac:dyDescent="0.2">
      <c r="A1302" s="2" t="s">
        <v>29</v>
      </c>
      <c r="B1302" s="2" t="s">
        <v>28</v>
      </c>
      <c r="C1302" s="2" t="s">
        <v>26</v>
      </c>
      <c r="D1302" s="3">
        <v>43840</v>
      </c>
      <c r="E1302" s="4">
        <v>43844</v>
      </c>
      <c r="F1302" s="2">
        <f t="shared" si="158"/>
        <v>2020</v>
      </c>
      <c r="G1302" s="2">
        <f t="shared" si="159"/>
        <v>1</v>
      </c>
      <c r="H1302" s="2">
        <f t="shared" si="160"/>
        <v>14</v>
      </c>
      <c r="I1302" s="2" t="str">
        <f t="shared" si="161"/>
        <v>Enero</v>
      </c>
      <c r="L1302" s="2" t="str">
        <f t="shared" si="162"/>
        <v>Derivados financierosReporte diario de forwardsDiario4384043844</v>
      </c>
    </row>
    <row r="1303" spans="1:12" ht="15.95" customHeight="1" x14ac:dyDescent="0.2">
      <c r="A1303" s="2" t="s">
        <v>29</v>
      </c>
      <c r="B1303" s="2" t="s">
        <v>28</v>
      </c>
      <c r="C1303" s="2" t="s">
        <v>26</v>
      </c>
      <c r="D1303" s="3">
        <v>43843</v>
      </c>
      <c r="E1303" s="4">
        <v>43845</v>
      </c>
      <c r="F1303" s="2">
        <f t="shared" si="158"/>
        <v>2020</v>
      </c>
      <c r="G1303" s="2">
        <f t="shared" si="159"/>
        <v>1</v>
      </c>
      <c r="H1303" s="2">
        <f t="shared" si="160"/>
        <v>15</v>
      </c>
      <c r="I1303" s="2" t="str">
        <f t="shared" si="161"/>
        <v>Enero</v>
      </c>
      <c r="L1303" s="2" t="str">
        <f t="shared" si="162"/>
        <v>Derivados financierosReporte diario de forwardsDiario4384343845</v>
      </c>
    </row>
    <row r="1304" spans="1:12" ht="15.95" customHeight="1" x14ac:dyDescent="0.2">
      <c r="A1304" s="2" t="s">
        <v>29</v>
      </c>
      <c r="B1304" s="2" t="s">
        <v>28</v>
      </c>
      <c r="C1304" s="2" t="s">
        <v>26</v>
      </c>
      <c r="D1304" s="3">
        <v>43844</v>
      </c>
      <c r="E1304" s="4">
        <v>43846</v>
      </c>
      <c r="F1304" s="2">
        <f t="shared" si="158"/>
        <v>2020</v>
      </c>
      <c r="G1304" s="2">
        <f t="shared" si="159"/>
        <v>1</v>
      </c>
      <c r="H1304" s="2">
        <f t="shared" si="160"/>
        <v>16</v>
      </c>
      <c r="I1304" s="2" t="str">
        <f t="shared" si="161"/>
        <v>Enero</v>
      </c>
      <c r="L1304" s="2" t="str">
        <f t="shared" si="162"/>
        <v>Derivados financierosReporte diario de forwardsDiario4384443846</v>
      </c>
    </row>
    <row r="1305" spans="1:12" ht="15.95" customHeight="1" x14ac:dyDescent="0.2">
      <c r="A1305" s="2" t="s">
        <v>29</v>
      </c>
      <c r="B1305" s="2" t="s">
        <v>28</v>
      </c>
      <c r="C1305" s="2" t="s">
        <v>26</v>
      </c>
      <c r="D1305" s="3">
        <v>43845</v>
      </c>
      <c r="E1305" s="4">
        <v>43847</v>
      </c>
      <c r="F1305" s="2">
        <f t="shared" si="158"/>
        <v>2020</v>
      </c>
      <c r="G1305" s="2">
        <f t="shared" si="159"/>
        <v>1</v>
      </c>
      <c r="H1305" s="2">
        <f t="shared" si="160"/>
        <v>17</v>
      </c>
      <c r="I1305" s="2" t="str">
        <f t="shared" si="161"/>
        <v>Enero</v>
      </c>
      <c r="L1305" s="2" t="str">
        <f t="shared" si="162"/>
        <v>Derivados financierosReporte diario de forwardsDiario4384543847</v>
      </c>
    </row>
    <row r="1306" spans="1:12" ht="15.95" customHeight="1" x14ac:dyDescent="0.2">
      <c r="A1306" s="2" t="s">
        <v>29</v>
      </c>
      <c r="B1306" s="2" t="s">
        <v>28</v>
      </c>
      <c r="C1306" s="2" t="s">
        <v>26</v>
      </c>
      <c r="D1306" s="3">
        <v>43846</v>
      </c>
      <c r="E1306" s="4">
        <v>43850</v>
      </c>
      <c r="F1306" s="2">
        <f t="shared" si="158"/>
        <v>2020</v>
      </c>
      <c r="G1306" s="2">
        <f t="shared" si="159"/>
        <v>1</v>
      </c>
      <c r="H1306" s="2">
        <f t="shared" si="160"/>
        <v>20</v>
      </c>
      <c r="I1306" s="2" t="str">
        <f t="shared" si="161"/>
        <v>Enero</v>
      </c>
      <c r="L1306" s="2" t="str">
        <f t="shared" si="162"/>
        <v>Derivados financierosReporte diario de forwardsDiario4384643850</v>
      </c>
    </row>
    <row r="1307" spans="1:12" ht="15.95" customHeight="1" x14ac:dyDescent="0.2">
      <c r="A1307" s="2" t="s">
        <v>29</v>
      </c>
      <c r="B1307" s="2" t="s">
        <v>28</v>
      </c>
      <c r="C1307" s="2" t="s">
        <v>26</v>
      </c>
      <c r="D1307" s="3">
        <v>43847</v>
      </c>
      <c r="E1307" s="4">
        <v>43851</v>
      </c>
      <c r="F1307" s="2">
        <f t="shared" si="158"/>
        <v>2020</v>
      </c>
      <c r="G1307" s="2">
        <f t="shared" si="159"/>
        <v>1</v>
      </c>
      <c r="H1307" s="2">
        <f t="shared" si="160"/>
        <v>21</v>
      </c>
      <c r="I1307" s="2" t="str">
        <f t="shared" si="161"/>
        <v>Enero</v>
      </c>
      <c r="L1307" s="2" t="str">
        <f t="shared" si="162"/>
        <v>Derivados financierosReporte diario de forwardsDiario4384743851</v>
      </c>
    </row>
    <row r="1308" spans="1:12" ht="15.95" customHeight="1" x14ac:dyDescent="0.2">
      <c r="A1308" s="2" t="s">
        <v>29</v>
      </c>
      <c r="B1308" s="2" t="s">
        <v>28</v>
      </c>
      <c r="C1308" s="2" t="s">
        <v>26</v>
      </c>
      <c r="D1308" s="3">
        <v>43850</v>
      </c>
      <c r="E1308" s="4">
        <v>43852</v>
      </c>
      <c r="F1308" s="2">
        <f t="shared" si="158"/>
        <v>2020</v>
      </c>
      <c r="G1308" s="2">
        <f t="shared" si="159"/>
        <v>1</v>
      </c>
      <c r="H1308" s="2">
        <f t="shared" si="160"/>
        <v>22</v>
      </c>
      <c r="I1308" s="2" t="str">
        <f t="shared" si="161"/>
        <v>Enero</v>
      </c>
      <c r="L1308" s="2" t="str">
        <f t="shared" si="162"/>
        <v>Derivados financierosReporte diario de forwardsDiario4385043852</v>
      </c>
    </row>
    <row r="1309" spans="1:12" ht="15.95" customHeight="1" x14ac:dyDescent="0.2">
      <c r="A1309" s="2" t="s">
        <v>29</v>
      </c>
      <c r="B1309" s="2" t="s">
        <v>28</v>
      </c>
      <c r="C1309" s="2" t="s">
        <v>26</v>
      </c>
      <c r="D1309" s="3">
        <v>43851</v>
      </c>
      <c r="E1309" s="4">
        <v>43853</v>
      </c>
      <c r="F1309" s="2">
        <f t="shared" si="158"/>
        <v>2020</v>
      </c>
      <c r="G1309" s="2">
        <f t="shared" si="159"/>
        <v>1</v>
      </c>
      <c r="H1309" s="2">
        <f t="shared" si="160"/>
        <v>23</v>
      </c>
      <c r="I1309" s="2" t="str">
        <f t="shared" si="161"/>
        <v>Enero</v>
      </c>
      <c r="L1309" s="2" t="str">
        <f t="shared" si="162"/>
        <v>Derivados financierosReporte diario de forwardsDiario4385143853</v>
      </c>
    </row>
    <row r="1310" spans="1:12" ht="15.95" customHeight="1" x14ac:dyDescent="0.2">
      <c r="A1310" s="2" t="s">
        <v>29</v>
      </c>
      <c r="B1310" s="2" t="s">
        <v>28</v>
      </c>
      <c r="C1310" s="2" t="s">
        <v>26</v>
      </c>
      <c r="D1310" s="3">
        <v>43852</v>
      </c>
      <c r="E1310" s="4">
        <v>43854</v>
      </c>
      <c r="F1310" s="2">
        <f t="shared" si="158"/>
        <v>2020</v>
      </c>
      <c r="G1310" s="2">
        <f t="shared" si="159"/>
        <v>1</v>
      </c>
      <c r="H1310" s="2">
        <f t="shared" si="160"/>
        <v>24</v>
      </c>
      <c r="I1310" s="2" t="str">
        <f t="shared" si="161"/>
        <v>Enero</v>
      </c>
      <c r="L1310" s="2" t="str">
        <f t="shared" si="162"/>
        <v>Derivados financierosReporte diario de forwardsDiario4385243854</v>
      </c>
    </row>
    <row r="1311" spans="1:12" ht="15.95" customHeight="1" x14ac:dyDescent="0.2">
      <c r="A1311" s="2" t="s">
        <v>29</v>
      </c>
      <c r="B1311" s="2" t="s">
        <v>28</v>
      </c>
      <c r="C1311" s="2" t="s">
        <v>26</v>
      </c>
      <c r="D1311" s="3">
        <v>43853</v>
      </c>
      <c r="E1311" s="4">
        <v>43857</v>
      </c>
      <c r="F1311" s="2">
        <f t="shared" si="158"/>
        <v>2020</v>
      </c>
      <c r="G1311" s="2">
        <f t="shared" si="159"/>
        <v>1</v>
      </c>
      <c r="H1311" s="2">
        <f t="shared" si="160"/>
        <v>27</v>
      </c>
      <c r="I1311" s="2" t="str">
        <f t="shared" si="161"/>
        <v>Enero</v>
      </c>
      <c r="L1311" s="2" t="str">
        <f t="shared" si="162"/>
        <v>Derivados financierosReporte diario de forwardsDiario4385343857</v>
      </c>
    </row>
    <row r="1312" spans="1:12" ht="15.95" customHeight="1" x14ac:dyDescent="0.2">
      <c r="A1312" s="2" t="s">
        <v>29</v>
      </c>
      <c r="B1312" s="2" t="s">
        <v>28</v>
      </c>
      <c r="C1312" s="2" t="s">
        <v>26</v>
      </c>
      <c r="D1312" s="3">
        <v>43854</v>
      </c>
      <c r="E1312" s="4">
        <v>43858</v>
      </c>
      <c r="F1312" s="2">
        <f t="shared" si="158"/>
        <v>2020</v>
      </c>
      <c r="G1312" s="2">
        <f t="shared" si="159"/>
        <v>1</v>
      </c>
      <c r="H1312" s="2">
        <f t="shared" si="160"/>
        <v>28</v>
      </c>
      <c r="I1312" s="2" t="str">
        <f t="shared" si="161"/>
        <v>Enero</v>
      </c>
      <c r="L1312" s="2" t="str">
        <f t="shared" si="162"/>
        <v>Derivados financierosReporte diario de forwardsDiario4385443858</v>
      </c>
    </row>
    <row r="1313" spans="1:12" ht="15.95" customHeight="1" x14ac:dyDescent="0.2">
      <c r="A1313" s="2" t="s">
        <v>29</v>
      </c>
      <c r="B1313" s="2" t="s">
        <v>28</v>
      </c>
      <c r="C1313" s="2" t="s">
        <v>26</v>
      </c>
      <c r="D1313" s="3">
        <v>43857</v>
      </c>
      <c r="E1313" s="4">
        <v>43859</v>
      </c>
      <c r="F1313" s="2">
        <f t="shared" si="158"/>
        <v>2020</v>
      </c>
      <c r="G1313" s="2">
        <f t="shared" si="159"/>
        <v>1</v>
      </c>
      <c r="H1313" s="2">
        <f t="shared" si="160"/>
        <v>29</v>
      </c>
      <c r="I1313" s="2" t="str">
        <f t="shared" si="161"/>
        <v>Enero</v>
      </c>
      <c r="L1313" s="2" t="str">
        <f t="shared" si="162"/>
        <v>Derivados financierosReporte diario de forwardsDiario4385743859</v>
      </c>
    </row>
    <row r="1314" spans="1:12" ht="15.95" customHeight="1" x14ac:dyDescent="0.2">
      <c r="A1314" s="2" t="s">
        <v>29</v>
      </c>
      <c r="B1314" s="2" t="s">
        <v>28</v>
      </c>
      <c r="C1314" s="2" t="s">
        <v>26</v>
      </c>
      <c r="D1314" s="3">
        <v>43858</v>
      </c>
      <c r="E1314" s="4">
        <v>43860</v>
      </c>
      <c r="F1314" s="2">
        <f t="shared" si="158"/>
        <v>2020</v>
      </c>
      <c r="G1314" s="2">
        <f t="shared" si="159"/>
        <v>1</v>
      </c>
      <c r="H1314" s="2">
        <f t="shared" si="160"/>
        <v>30</v>
      </c>
      <c r="I1314" s="2" t="str">
        <f t="shared" si="161"/>
        <v>Enero</v>
      </c>
      <c r="L1314" s="2" t="str">
        <f t="shared" si="162"/>
        <v>Derivados financierosReporte diario de forwardsDiario4385843860</v>
      </c>
    </row>
    <row r="1315" spans="1:12" ht="15.95" customHeight="1" x14ac:dyDescent="0.2">
      <c r="A1315" s="2" t="s">
        <v>29</v>
      </c>
      <c r="B1315" s="2" t="s">
        <v>28</v>
      </c>
      <c r="C1315" s="2" t="s">
        <v>26</v>
      </c>
      <c r="D1315" s="3">
        <v>43859</v>
      </c>
      <c r="E1315" s="4">
        <v>43861</v>
      </c>
      <c r="F1315" s="2">
        <f t="shared" si="158"/>
        <v>2020</v>
      </c>
      <c r="G1315" s="2">
        <f t="shared" si="159"/>
        <v>1</v>
      </c>
      <c r="H1315" s="2">
        <f t="shared" si="160"/>
        <v>31</v>
      </c>
      <c r="I1315" s="2" t="str">
        <f t="shared" si="161"/>
        <v>Enero</v>
      </c>
      <c r="L1315" s="2" t="str">
        <f t="shared" si="162"/>
        <v>Derivados financierosReporte diario de forwardsDiario4385943861</v>
      </c>
    </row>
    <row r="1316" spans="1:12" ht="15.95" customHeight="1" x14ac:dyDescent="0.2">
      <c r="A1316" s="2" t="s">
        <v>29</v>
      </c>
      <c r="B1316" s="2" t="s">
        <v>28</v>
      </c>
      <c r="C1316" s="2" t="s">
        <v>26</v>
      </c>
      <c r="D1316" s="3">
        <v>43860</v>
      </c>
      <c r="E1316" s="4">
        <v>43864</v>
      </c>
      <c r="F1316" s="2">
        <f t="shared" si="158"/>
        <v>2020</v>
      </c>
      <c r="G1316" s="2">
        <f t="shared" si="159"/>
        <v>2</v>
      </c>
      <c r="H1316" s="2">
        <f t="shared" si="160"/>
        <v>3</v>
      </c>
      <c r="I1316" s="2" t="str">
        <f t="shared" si="161"/>
        <v>Febrero</v>
      </c>
      <c r="L1316" s="2" t="str">
        <f t="shared" si="162"/>
        <v>Derivados financierosReporte diario de forwardsDiario4386043864</v>
      </c>
    </row>
    <row r="1317" spans="1:12" ht="15.95" customHeight="1" x14ac:dyDescent="0.2">
      <c r="A1317" s="2" t="s">
        <v>29</v>
      </c>
      <c r="B1317" s="2" t="s">
        <v>28</v>
      </c>
      <c r="C1317" s="2" t="s">
        <v>26</v>
      </c>
      <c r="D1317" s="3">
        <v>43861</v>
      </c>
      <c r="E1317" s="4">
        <v>43865</v>
      </c>
      <c r="F1317" s="2">
        <f t="shared" si="158"/>
        <v>2020</v>
      </c>
      <c r="G1317" s="2">
        <f t="shared" si="159"/>
        <v>2</v>
      </c>
      <c r="H1317" s="2">
        <f t="shared" si="160"/>
        <v>4</v>
      </c>
      <c r="I1317" s="2" t="str">
        <f t="shared" si="161"/>
        <v>Febrero</v>
      </c>
      <c r="L1317" s="2" t="str">
        <f t="shared" si="162"/>
        <v>Derivados financierosReporte diario de forwardsDiario4386143865</v>
      </c>
    </row>
    <row r="1318" spans="1:12" ht="15.95" customHeight="1" x14ac:dyDescent="0.2">
      <c r="A1318" s="2" t="s">
        <v>29</v>
      </c>
      <c r="B1318" s="2" t="s">
        <v>28</v>
      </c>
      <c r="C1318" s="2" t="s">
        <v>26</v>
      </c>
      <c r="D1318" s="3">
        <v>43864</v>
      </c>
      <c r="E1318" s="4">
        <v>43866</v>
      </c>
      <c r="F1318" s="2">
        <f t="shared" si="158"/>
        <v>2020</v>
      </c>
      <c r="G1318" s="2">
        <f t="shared" si="159"/>
        <v>2</v>
      </c>
      <c r="H1318" s="2">
        <f t="shared" si="160"/>
        <v>5</v>
      </c>
      <c r="I1318" s="2" t="str">
        <f t="shared" si="161"/>
        <v>Febrero</v>
      </c>
      <c r="L1318" s="2" t="str">
        <f t="shared" si="162"/>
        <v>Derivados financierosReporte diario de forwardsDiario4386443866</v>
      </c>
    </row>
    <row r="1319" spans="1:12" ht="15.95" customHeight="1" x14ac:dyDescent="0.2">
      <c r="A1319" s="2" t="s">
        <v>29</v>
      </c>
      <c r="B1319" s="2" t="s">
        <v>28</v>
      </c>
      <c r="C1319" s="2" t="s">
        <v>26</v>
      </c>
      <c r="D1319" s="3">
        <v>43865</v>
      </c>
      <c r="E1319" s="4">
        <v>43867</v>
      </c>
      <c r="F1319" s="2">
        <f t="shared" si="158"/>
        <v>2020</v>
      </c>
      <c r="G1319" s="2">
        <f t="shared" si="159"/>
        <v>2</v>
      </c>
      <c r="H1319" s="2">
        <f t="shared" si="160"/>
        <v>6</v>
      </c>
      <c r="I1319" s="2" t="str">
        <f t="shared" si="161"/>
        <v>Febrero</v>
      </c>
      <c r="L1319" s="2" t="str">
        <f t="shared" si="162"/>
        <v>Derivados financierosReporte diario de forwardsDiario4386543867</v>
      </c>
    </row>
    <row r="1320" spans="1:12" ht="15.95" customHeight="1" x14ac:dyDescent="0.2">
      <c r="A1320" s="2" t="s">
        <v>29</v>
      </c>
      <c r="B1320" s="2" t="s">
        <v>28</v>
      </c>
      <c r="C1320" s="2" t="s">
        <v>26</v>
      </c>
      <c r="D1320" s="3">
        <v>43866</v>
      </c>
      <c r="E1320" s="4">
        <v>43868</v>
      </c>
      <c r="F1320" s="2">
        <f t="shared" si="158"/>
        <v>2020</v>
      </c>
      <c r="G1320" s="2">
        <f t="shared" si="159"/>
        <v>2</v>
      </c>
      <c r="H1320" s="2">
        <f t="shared" si="160"/>
        <v>7</v>
      </c>
      <c r="I1320" s="2" t="str">
        <f t="shared" si="161"/>
        <v>Febrero</v>
      </c>
      <c r="L1320" s="2" t="str">
        <f t="shared" si="162"/>
        <v>Derivados financierosReporte diario de forwardsDiario4386643868</v>
      </c>
    </row>
    <row r="1321" spans="1:12" ht="15.95" customHeight="1" x14ac:dyDescent="0.2">
      <c r="A1321" s="2" t="s">
        <v>29</v>
      </c>
      <c r="B1321" s="2" t="s">
        <v>28</v>
      </c>
      <c r="C1321" s="2" t="s">
        <v>26</v>
      </c>
      <c r="D1321" s="3">
        <v>43867</v>
      </c>
      <c r="E1321" s="4">
        <v>43871</v>
      </c>
      <c r="F1321" s="2">
        <f t="shared" si="158"/>
        <v>2020</v>
      </c>
      <c r="G1321" s="2">
        <f t="shared" si="159"/>
        <v>2</v>
      </c>
      <c r="H1321" s="2">
        <f t="shared" si="160"/>
        <v>10</v>
      </c>
      <c r="I1321" s="2" t="str">
        <f t="shared" si="161"/>
        <v>Febrero</v>
      </c>
      <c r="L1321" s="2" t="str">
        <f t="shared" si="162"/>
        <v>Derivados financierosReporte diario de forwardsDiario4386743871</v>
      </c>
    </row>
    <row r="1322" spans="1:12" ht="15.95" customHeight="1" x14ac:dyDescent="0.2">
      <c r="A1322" s="2" t="s">
        <v>29</v>
      </c>
      <c r="B1322" s="2" t="s">
        <v>28</v>
      </c>
      <c r="C1322" s="2" t="s">
        <v>26</v>
      </c>
      <c r="D1322" s="3">
        <v>43868</v>
      </c>
      <c r="E1322" s="4">
        <v>43872</v>
      </c>
      <c r="F1322" s="2">
        <f t="shared" si="158"/>
        <v>2020</v>
      </c>
      <c r="G1322" s="2">
        <f t="shared" si="159"/>
        <v>2</v>
      </c>
      <c r="H1322" s="2">
        <f t="shared" si="160"/>
        <v>11</v>
      </c>
      <c r="I1322" s="2" t="str">
        <f t="shared" si="161"/>
        <v>Febrero</v>
      </c>
      <c r="L1322" s="2" t="str">
        <f t="shared" si="162"/>
        <v>Derivados financierosReporte diario de forwardsDiario4386843872</v>
      </c>
    </row>
    <row r="1323" spans="1:12" ht="15.95" customHeight="1" x14ac:dyDescent="0.2">
      <c r="A1323" s="2" t="s">
        <v>29</v>
      </c>
      <c r="B1323" s="2" t="s">
        <v>28</v>
      </c>
      <c r="C1323" s="2" t="s">
        <v>26</v>
      </c>
      <c r="D1323" s="3">
        <v>43871</v>
      </c>
      <c r="E1323" s="4">
        <v>43873</v>
      </c>
      <c r="F1323" s="2">
        <f t="shared" si="158"/>
        <v>2020</v>
      </c>
      <c r="G1323" s="2">
        <f t="shared" si="159"/>
        <v>2</v>
      </c>
      <c r="H1323" s="2">
        <f t="shared" si="160"/>
        <v>12</v>
      </c>
      <c r="I1323" s="2" t="str">
        <f t="shared" si="161"/>
        <v>Febrero</v>
      </c>
      <c r="L1323" s="2" t="str">
        <f t="shared" si="162"/>
        <v>Derivados financierosReporte diario de forwardsDiario4387143873</v>
      </c>
    </row>
    <row r="1324" spans="1:12" ht="15.95" customHeight="1" x14ac:dyDescent="0.2">
      <c r="A1324" s="2" t="s">
        <v>29</v>
      </c>
      <c r="B1324" s="2" t="s">
        <v>28</v>
      </c>
      <c r="C1324" s="2" t="s">
        <v>26</v>
      </c>
      <c r="D1324" s="3">
        <v>43872</v>
      </c>
      <c r="E1324" s="4">
        <v>43874</v>
      </c>
      <c r="F1324" s="2">
        <f t="shared" si="158"/>
        <v>2020</v>
      </c>
      <c r="G1324" s="2">
        <f t="shared" si="159"/>
        <v>2</v>
      </c>
      <c r="H1324" s="2">
        <f t="shared" si="160"/>
        <v>13</v>
      </c>
      <c r="I1324" s="2" t="str">
        <f t="shared" si="161"/>
        <v>Febrero</v>
      </c>
      <c r="L1324" s="2" t="str">
        <f t="shared" si="162"/>
        <v>Derivados financierosReporte diario de forwardsDiario4387243874</v>
      </c>
    </row>
    <row r="1325" spans="1:12" ht="15.95" customHeight="1" x14ac:dyDescent="0.2">
      <c r="A1325" s="2" t="s">
        <v>29</v>
      </c>
      <c r="B1325" s="2" t="s">
        <v>28</v>
      </c>
      <c r="C1325" s="2" t="s">
        <v>26</v>
      </c>
      <c r="D1325" s="3">
        <v>43873</v>
      </c>
      <c r="E1325" s="4">
        <v>43875</v>
      </c>
      <c r="F1325" s="2">
        <f t="shared" si="158"/>
        <v>2020</v>
      </c>
      <c r="G1325" s="2">
        <f t="shared" si="159"/>
        <v>2</v>
      </c>
      <c r="H1325" s="2">
        <f t="shared" si="160"/>
        <v>14</v>
      </c>
      <c r="I1325" s="2" t="str">
        <f t="shared" si="161"/>
        <v>Febrero</v>
      </c>
      <c r="L1325" s="2" t="str">
        <f t="shared" si="162"/>
        <v>Derivados financierosReporte diario de forwardsDiario4387343875</v>
      </c>
    </row>
    <row r="1326" spans="1:12" ht="15.95" customHeight="1" x14ac:dyDescent="0.2">
      <c r="A1326" s="2" t="s">
        <v>29</v>
      </c>
      <c r="B1326" s="2" t="s">
        <v>28</v>
      </c>
      <c r="C1326" s="2" t="s">
        <v>26</v>
      </c>
      <c r="D1326" s="3">
        <v>43874</v>
      </c>
      <c r="E1326" s="4">
        <v>43878</v>
      </c>
      <c r="F1326" s="2">
        <f t="shared" si="158"/>
        <v>2020</v>
      </c>
      <c r="G1326" s="2">
        <f t="shared" si="159"/>
        <v>2</v>
      </c>
      <c r="H1326" s="2">
        <f t="shared" si="160"/>
        <v>17</v>
      </c>
      <c r="I1326" s="2" t="str">
        <f t="shared" si="161"/>
        <v>Febrero</v>
      </c>
      <c r="L1326" s="2" t="str">
        <f t="shared" si="162"/>
        <v>Derivados financierosReporte diario de forwardsDiario4387443878</v>
      </c>
    </row>
    <row r="1327" spans="1:12" ht="15.95" customHeight="1" x14ac:dyDescent="0.2">
      <c r="A1327" s="2" t="s">
        <v>29</v>
      </c>
      <c r="B1327" s="2" t="s">
        <v>28</v>
      </c>
      <c r="C1327" s="2" t="s">
        <v>26</v>
      </c>
      <c r="D1327" s="3">
        <v>43875</v>
      </c>
      <c r="E1327" s="4">
        <v>43879</v>
      </c>
      <c r="F1327" s="2">
        <f t="shared" si="158"/>
        <v>2020</v>
      </c>
      <c r="G1327" s="2">
        <f t="shared" si="159"/>
        <v>2</v>
      </c>
      <c r="H1327" s="2">
        <f t="shared" si="160"/>
        <v>18</v>
      </c>
      <c r="I1327" s="2" t="str">
        <f t="shared" si="161"/>
        <v>Febrero</v>
      </c>
      <c r="L1327" s="2" t="str">
        <f t="shared" si="162"/>
        <v>Derivados financierosReporte diario de forwardsDiario4387543879</v>
      </c>
    </row>
    <row r="1328" spans="1:12" ht="15.95" customHeight="1" x14ac:dyDescent="0.2">
      <c r="A1328" s="2" t="s">
        <v>29</v>
      </c>
      <c r="B1328" s="2" t="s">
        <v>28</v>
      </c>
      <c r="C1328" s="2" t="s">
        <v>26</v>
      </c>
      <c r="D1328" s="3">
        <v>43878</v>
      </c>
      <c r="E1328" s="4">
        <v>43880</v>
      </c>
      <c r="F1328" s="2">
        <f t="shared" si="158"/>
        <v>2020</v>
      </c>
      <c r="G1328" s="2">
        <f t="shared" si="159"/>
        <v>2</v>
      </c>
      <c r="H1328" s="2">
        <f t="shared" si="160"/>
        <v>19</v>
      </c>
      <c r="I1328" s="2" t="str">
        <f t="shared" si="161"/>
        <v>Febrero</v>
      </c>
      <c r="L1328" s="2" t="str">
        <f t="shared" si="162"/>
        <v>Derivados financierosReporte diario de forwardsDiario4387843880</v>
      </c>
    </row>
    <row r="1329" spans="1:12" ht="15.95" customHeight="1" x14ac:dyDescent="0.2">
      <c r="A1329" s="2" t="s">
        <v>29</v>
      </c>
      <c r="B1329" s="2" t="s">
        <v>28</v>
      </c>
      <c r="C1329" s="2" t="s">
        <v>26</v>
      </c>
      <c r="D1329" s="3">
        <v>43879</v>
      </c>
      <c r="E1329" s="4">
        <v>43881</v>
      </c>
      <c r="F1329" s="2">
        <f t="shared" si="158"/>
        <v>2020</v>
      </c>
      <c r="G1329" s="2">
        <f t="shared" si="159"/>
        <v>2</v>
      </c>
      <c r="H1329" s="2">
        <f t="shared" si="160"/>
        <v>20</v>
      </c>
      <c r="I1329" s="2" t="str">
        <f t="shared" si="161"/>
        <v>Febrero</v>
      </c>
      <c r="L1329" s="2" t="str">
        <f t="shared" si="162"/>
        <v>Derivados financierosReporte diario de forwardsDiario4387943881</v>
      </c>
    </row>
    <row r="1330" spans="1:12" ht="15.95" customHeight="1" x14ac:dyDescent="0.2">
      <c r="A1330" s="2" t="s">
        <v>29</v>
      </c>
      <c r="B1330" s="2" t="s">
        <v>28</v>
      </c>
      <c r="C1330" s="2" t="s">
        <v>26</v>
      </c>
      <c r="D1330" s="3">
        <v>43880</v>
      </c>
      <c r="E1330" s="4">
        <v>43882</v>
      </c>
      <c r="F1330" s="2">
        <f t="shared" si="158"/>
        <v>2020</v>
      </c>
      <c r="G1330" s="2">
        <f t="shared" si="159"/>
        <v>2</v>
      </c>
      <c r="H1330" s="2">
        <f t="shared" si="160"/>
        <v>21</v>
      </c>
      <c r="I1330" s="2" t="str">
        <f t="shared" si="161"/>
        <v>Febrero</v>
      </c>
      <c r="L1330" s="2" t="str">
        <f t="shared" si="162"/>
        <v>Derivados financierosReporte diario de forwardsDiario4388043882</v>
      </c>
    </row>
    <row r="1331" spans="1:12" ht="15.95" customHeight="1" x14ac:dyDescent="0.2">
      <c r="A1331" s="2" t="s">
        <v>29</v>
      </c>
      <c r="B1331" s="2" t="s">
        <v>28</v>
      </c>
      <c r="C1331" s="2" t="s">
        <v>26</v>
      </c>
      <c r="D1331" s="3">
        <v>43881</v>
      </c>
      <c r="E1331" s="4">
        <v>43885</v>
      </c>
      <c r="F1331" s="2">
        <f t="shared" si="158"/>
        <v>2020</v>
      </c>
      <c r="G1331" s="2">
        <f t="shared" si="159"/>
        <v>2</v>
      </c>
      <c r="H1331" s="2">
        <f t="shared" si="160"/>
        <v>24</v>
      </c>
      <c r="I1331" s="2" t="str">
        <f t="shared" si="161"/>
        <v>Febrero</v>
      </c>
      <c r="L1331" s="2" t="str">
        <f t="shared" si="162"/>
        <v>Derivados financierosReporte diario de forwardsDiario4388143885</v>
      </c>
    </row>
    <row r="1332" spans="1:12" ht="15.95" customHeight="1" x14ac:dyDescent="0.2">
      <c r="A1332" s="2" t="s">
        <v>29</v>
      </c>
      <c r="B1332" s="2" t="s">
        <v>28</v>
      </c>
      <c r="C1332" s="2" t="s">
        <v>26</v>
      </c>
      <c r="D1332" s="3">
        <v>43882</v>
      </c>
      <c r="E1332" s="4">
        <v>43886</v>
      </c>
      <c r="F1332" s="2">
        <f t="shared" si="158"/>
        <v>2020</v>
      </c>
      <c r="G1332" s="2">
        <f t="shared" si="159"/>
        <v>2</v>
      </c>
      <c r="H1332" s="2">
        <f t="shared" si="160"/>
        <v>25</v>
      </c>
      <c r="I1332" s="2" t="str">
        <f t="shared" si="161"/>
        <v>Febrero</v>
      </c>
      <c r="L1332" s="2" t="str">
        <f t="shared" si="162"/>
        <v>Derivados financierosReporte diario de forwardsDiario4388243886</v>
      </c>
    </row>
    <row r="1333" spans="1:12" ht="15.95" customHeight="1" x14ac:dyDescent="0.2">
      <c r="A1333" s="2" t="s">
        <v>29</v>
      </c>
      <c r="B1333" s="2" t="s">
        <v>28</v>
      </c>
      <c r="C1333" s="2" t="s">
        <v>26</v>
      </c>
      <c r="D1333" s="3">
        <v>43885</v>
      </c>
      <c r="E1333" s="4">
        <v>43887</v>
      </c>
      <c r="F1333" s="2">
        <f t="shared" si="158"/>
        <v>2020</v>
      </c>
      <c r="G1333" s="2">
        <f t="shared" si="159"/>
        <v>2</v>
      </c>
      <c r="H1333" s="2">
        <f t="shared" si="160"/>
        <v>26</v>
      </c>
      <c r="I1333" s="2" t="str">
        <f t="shared" si="161"/>
        <v>Febrero</v>
      </c>
      <c r="L1333" s="2" t="str">
        <f t="shared" si="162"/>
        <v>Derivados financierosReporte diario de forwardsDiario4388543887</v>
      </c>
    </row>
    <row r="1334" spans="1:12" ht="15.95" customHeight="1" x14ac:dyDescent="0.2">
      <c r="A1334" s="2" t="s">
        <v>29</v>
      </c>
      <c r="B1334" s="2" t="s">
        <v>28</v>
      </c>
      <c r="C1334" s="2" t="s">
        <v>26</v>
      </c>
      <c r="D1334" s="3">
        <v>43886</v>
      </c>
      <c r="E1334" s="4">
        <v>43888</v>
      </c>
      <c r="F1334" s="2">
        <f t="shared" si="158"/>
        <v>2020</v>
      </c>
      <c r="G1334" s="2">
        <f t="shared" si="159"/>
        <v>2</v>
      </c>
      <c r="H1334" s="2">
        <f t="shared" si="160"/>
        <v>27</v>
      </c>
      <c r="I1334" s="2" t="str">
        <f t="shared" si="161"/>
        <v>Febrero</v>
      </c>
      <c r="L1334" s="2" t="str">
        <f t="shared" si="162"/>
        <v>Derivados financierosReporte diario de forwardsDiario4388643888</v>
      </c>
    </row>
    <row r="1335" spans="1:12" ht="15.95" customHeight="1" x14ac:dyDescent="0.2">
      <c r="A1335" s="2" t="s">
        <v>29</v>
      </c>
      <c r="B1335" s="2" t="s">
        <v>28</v>
      </c>
      <c r="C1335" s="2" t="s">
        <v>26</v>
      </c>
      <c r="D1335" s="3">
        <v>43887</v>
      </c>
      <c r="E1335" s="4">
        <v>43889</v>
      </c>
      <c r="F1335" s="2">
        <f t="shared" si="158"/>
        <v>2020</v>
      </c>
      <c r="G1335" s="2">
        <f t="shared" si="159"/>
        <v>2</v>
      </c>
      <c r="H1335" s="2">
        <f t="shared" si="160"/>
        <v>28</v>
      </c>
      <c r="I1335" s="2" t="str">
        <f t="shared" si="161"/>
        <v>Febrero</v>
      </c>
      <c r="L1335" s="2" t="str">
        <f t="shared" si="162"/>
        <v>Derivados financierosReporte diario de forwardsDiario4388743889</v>
      </c>
    </row>
    <row r="1336" spans="1:12" ht="15.95" customHeight="1" x14ac:dyDescent="0.2">
      <c r="A1336" s="2" t="s">
        <v>29</v>
      </c>
      <c r="B1336" s="2" t="s">
        <v>28</v>
      </c>
      <c r="C1336" s="2" t="s">
        <v>26</v>
      </c>
      <c r="D1336" s="3">
        <v>43888</v>
      </c>
      <c r="E1336" s="4">
        <v>43892</v>
      </c>
      <c r="F1336" s="2">
        <f t="shared" si="158"/>
        <v>2020</v>
      </c>
      <c r="G1336" s="2">
        <f t="shared" si="159"/>
        <v>3</v>
      </c>
      <c r="H1336" s="2">
        <f t="shared" si="160"/>
        <v>2</v>
      </c>
      <c r="I1336" s="2" t="str">
        <f t="shared" si="161"/>
        <v>Marzo</v>
      </c>
      <c r="L1336" s="2" t="str">
        <f t="shared" si="162"/>
        <v>Derivados financierosReporte diario de forwardsDiario4388843892</v>
      </c>
    </row>
    <row r="1337" spans="1:12" ht="15.95" customHeight="1" x14ac:dyDescent="0.2">
      <c r="A1337" s="2" t="s">
        <v>29</v>
      </c>
      <c r="B1337" s="2" t="s">
        <v>28</v>
      </c>
      <c r="C1337" s="2" t="s">
        <v>26</v>
      </c>
      <c r="D1337" s="3">
        <v>43889</v>
      </c>
      <c r="E1337" s="4">
        <v>43893</v>
      </c>
      <c r="F1337" s="2">
        <f t="shared" si="158"/>
        <v>2020</v>
      </c>
      <c r="G1337" s="2">
        <f t="shared" si="159"/>
        <v>3</v>
      </c>
      <c r="H1337" s="2">
        <f t="shared" si="160"/>
        <v>3</v>
      </c>
      <c r="I1337" s="2" t="str">
        <f t="shared" si="161"/>
        <v>Marzo</v>
      </c>
      <c r="L1337" s="2" t="str">
        <f t="shared" si="162"/>
        <v>Derivados financierosReporte diario de forwardsDiario4388943893</v>
      </c>
    </row>
    <row r="1338" spans="1:12" ht="15.95" customHeight="1" x14ac:dyDescent="0.2">
      <c r="A1338" s="2" t="s">
        <v>29</v>
      </c>
      <c r="B1338" s="2" t="s">
        <v>28</v>
      </c>
      <c r="C1338" s="2" t="s">
        <v>26</v>
      </c>
      <c r="D1338" s="3">
        <v>43892</v>
      </c>
      <c r="E1338" s="4">
        <v>43894</v>
      </c>
      <c r="F1338" s="2">
        <f t="shared" si="158"/>
        <v>2020</v>
      </c>
      <c r="G1338" s="2">
        <f t="shared" si="159"/>
        <v>3</v>
      </c>
      <c r="H1338" s="2">
        <f t="shared" si="160"/>
        <v>4</v>
      </c>
      <c r="I1338" s="2" t="str">
        <f t="shared" si="161"/>
        <v>Marzo</v>
      </c>
      <c r="L1338" s="2" t="str">
        <f t="shared" si="162"/>
        <v>Derivados financierosReporte diario de forwardsDiario4389243894</v>
      </c>
    </row>
    <row r="1339" spans="1:12" ht="15.95" customHeight="1" x14ac:dyDescent="0.2">
      <c r="A1339" s="2" t="s">
        <v>29</v>
      </c>
      <c r="B1339" s="2" t="s">
        <v>28</v>
      </c>
      <c r="C1339" s="2" t="s">
        <v>26</v>
      </c>
      <c r="D1339" s="3">
        <v>43893</v>
      </c>
      <c r="E1339" s="4">
        <v>43895</v>
      </c>
      <c r="F1339" s="2">
        <f t="shared" si="158"/>
        <v>2020</v>
      </c>
      <c r="G1339" s="2">
        <f t="shared" si="159"/>
        <v>3</v>
      </c>
      <c r="H1339" s="2">
        <f t="shared" si="160"/>
        <v>5</v>
      </c>
      <c r="I1339" s="2" t="str">
        <f t="shared" si="161"/>
        <v>Marzo</v>
      </c>
      <c r="L1339" s="2" t="str">
        <f t="shared" si="162"/>
        <v>Derivados financierosReporte diario de forwardsDiario4389343895</v>
      </c>
    </row>
    <row r="1340" spans="1:12" ht="15.95" customHeight="1" x14ac:dyDescent="0.2">
      <c r="A1340" s="2" t="s">
        <v>29</v>
      </c>
      <c r="B1340" s="2" t="s">
        <v>28</v>
      </c>
      <c r="C1340" s="2" t="s">
        <v>26</v>
      </c>
      <c r="D1340" s="3">
        <v>43894</v>
      </c>
      <c r="E1340" s="4">
        <v>43896</v>
      </c>
      <c r="F1340" s="2">
        <f t="shared" si="158"/>
        <v>2020</v>
      </c>
      <c r="G1340" s="2">
        <f t="shared" si="159"/>
        <v>3</v>
      </c>
      <c r="H1340" s="2">
        <f t="shared" si="160"/>
        <v>6</v>
      </c>
      <c r="I1340" s="2" t="str">
        <f t="shared" si="161"/>
        <v>Marzo</v>
      </c>
      <c r="L1340" s="2" t="str">
        <f t="shared" si="162"/>
        <v>Derivados financierosReporte diario de forwardsDiario4389443896</v>
      </c>
    </row>
    <row r="1341" spans="1:12" ht="15.95" customHeight="1" x14ac:dyDescent="0.2">
      <c r="A1341" s="2" t="s">
        <v>29</v>
      </c>
      <c r="B1341" s="2" t="s">
        <v>28</v>
      </c>
      <c r="C1341" s="2" t="s">
        <v>26</v>
      </c>
      <c r="D1341" s="3">
        <v>43895</v>
      </c>
      <c r="E1341" s="4">
        <v>43899</v>
      </c>
      <c r="F1341" s="2">
        <f t="shared" si="158"/>
        <v>2020</v>
      </c>
      <c r="G1341" s="2">
        <f t="shared" si="159"/>
        <v>3</v>
      </c>
      <c r="H1341" s="2">
        <f t="shared" si="160"/>
        <v>9</v>
      </c>
      <c r="I1341" s="2" t="str">
        <f t="shared" si="161"/>
        <v>Marzo</v>
      </c>
      <c r="L1341" s="2" t="str">
        <f t="shared" si="162"/>
        <v>Derivados financierosReporte diario de forwardsDiario4389543899</v>
      </c>
    </row>
    <row r="1342" spans="1:12" ht="15.95" customHeight="1" x14ac:dyDescent="0.2">
      <c r="A1342" s="2" t="s">
        <v>29</v>
      </c>
      <c r="B1342" s="2" t="s">
        <v>28</v>
      </c>
      <c r="C1342" s="2" t="s">
        <v>26</v>
      </c>
      <c r="D1342" s="3">
        <v>43896</v>
      </c>
      <c r="E1342" s="4">
        <v>43900</v>
      </c>
      <c r="F1342" s="2">
        <f t="shared" si="158"/>
        <v>2020</v>
      </c>
      <c r="G1342" s="2">
        <f t="shared" si="159"/>
        <v>3</v>
      </c>
      <c r="H1342" s="2">
        <f t="shared" si="160"/>
        <v>10</v>
      </c>
      <c r="I1342" s="2" t="str">
        <f t="shared" si="161"/>
        <v>Marzo</v>
      </c>
      <c r="L1342" s="2" t="str">
        <f t="shared" si="162"/>
        <v>Derivados financierosReporte diario de forwardsDiario4389643900</v>
      </c>
    </row>
    <row r="1343" spans="1:12" ht="15.95" customHeight="1" x14ac:dyDescent="0.2">
      <c r="A1343" s="2" t="s">
        <v>29</v>
      </c>
      <c r="B1343" s="2" t="s">
        <v>28</v>
      </c>
      <c r="C1343" s="2" t="s">
        <v>26</v>
      </c>
      <c r="D1343" s="3">
        <v>43899</v>
      </c>
      <c r="E1343" s="4">
        <v>43901</v>
      </c>
      <c r="F1343" s="2">
        <f t="shared" si="158"/>
        <v>2020</v>
      </c>
      <c r="G1343" s="2">
        <f t="shared" si="159"/>
        <v>3</v>
      </c>
      <c r="H1343" s="2">
        <f t="shared" si="160"/>
        <v>11</v>
      </c>
      <c r="I1343" s="2" t="str">
        <f t="shared" si="161"/>
        <v>Marzo</v>
      </c>
      <c r="L1343" s="2" t="str">
        <f t="shared" si="162"/>
        <v>Derivados financierosReporte diario de forwardsDiario4389943901</v>
      </c>
    </row>
    <row r="1344" spans="1:12" ht="15.95" customHeight="1" x14ac:dyDescent="0.2">
      <c r="A1344" s="2" t="s">
        <v>29</v>
      </c>
      <c r="B1344" s="2" t="s">
        <v>28</v>
      </c>
      <c r="C1344" s="2" t="s">
        <v>26</v>
      </c>
      <c r="D1344" s="3">
        <v>43900</v>
      </c>
      <c r="E1344" s="4">
        <v>43902</v>
      </c>
      <c r="F1344" s="2">
        <f t="shared" si="158"/>
        <v>2020</v>
      </c>
      <c r="G1344" s="2">
        <f t="shared" si="159"/>
        <v>3</v>
      </c>
      <c r="H1344" s="2">
        <f t="shared" si="160"/>
        <v>12</v>
      </c>
      <c r="I1344" s="2" t="str">
        <f t="shared" si="161"/>
        <v>Marzo</v>
      </c>
      <c r="L1344" s="2" t="str">
        <f t="shared" si="162"/>
        <v>Derivados financierosReporte diario de forwardsDiario4390043902</v>
      </c>
    </row>
    <row r="1345" spans="1:12" ht="15.95" customHeight="1" x14ac:dyDescent="0.2">
      <c r="A1345" s="2" t="s">
        <v>29</v>
      </c>
      <c r="B1345" s="2" t="s">
        <v>28</v>
      </c>
      <c r="C1345" s="2" t="s">
        <v>26</v>
      </c>
      <c r="D1345" s="3">
        <v>43901</v>
      </c>
      <c r="E1345" s="4">
        <v>43903</v>
      </c>
      <c r="F1345" s="2">
        <f t="shared" si="158"/>
        <v>2020</v>
      </c>
      <c r="G1345" s="2">
        <f t="shared" si="159"/>
        <v>3</v>
      </c>
      <c r="H1345" s="2">
        <f t="shared" si="160"/>
        <v>13</v>
      </c>
      <c r="I1345" s="2" t="str">
        <f t="shared" si="161"/>
        <v>Marzo</v>
      </c>
      <c r="L1345" s="2" t="str">
        <f t="shared" si="162"/>
        <v>Derivados financierosReporte diario de forwardsDiario4390143903</v>
      </c>
    </row>
    <row r="1346" spans="1:12" ht="15.95" customHeight="1" x14ac:dyDescent="0.2">
      <c r="A1346" s="2" t="s">
        <v>29</v>
      </c>
      <c r="B1346" s="2" t="s">
        <v>28</v>
      </c>
      <c r="C1346" s="2" t="s">
        <v>26</v>
      </c>
      <c r="D1346" s="3">
        <v>43902</v>
      </c>
      <c r="E1346" s="4">
        <v>43906</v>
      </c>
      <c r="F1346" s="2">
        <f t="shared" si="158"/>
        <v>2020</v>
      </c>
      <c r="G1346" s="2">
        <f t="shared" si="159"/>
        <v>3</v>
      </c>
      <c r="H1346" s="2">
        <f t="shared" si="160"/>
        <v>16</v>
      </c>
      <c r="I1346" s="2" t="str">
        <f t="shared" si="161"/>
        <v>Marzo</v>
      </c>
      <c r="L1346" s="2" t="str">
        <f t="shared" si="162"/>
        <v>Derivados financierosReporte diario de forwardsDiario4390243906</v>
      </c>
    </row>
    <row r="1347" spans="1:12" ht="15.95" customHeight="1" x14ac:dyDescent="0.2">
      <c r="A1347" s="2" t="s">
        <v>29</v>
      </c>
      <c r="B1347" s="2" t="s">
        <v>28</v>
      </c>
      <c r="C1347" s="2" t="s">
        <v>26</v>
      </c>
      <c r="D1347" s="3">
        <v>43903</v>
      </c>
      <c r="E1347" s="4">
        <v>43907</v>
      </c>
      <c r="F1347" s="2">
        <f t="shared" si="158"/>
        <v>2020</v>
      </c>
      <c r="G1347" s="2">
        <f t="shared" si="159"/>
        <v>3</v>
      </c>
      <c r="H1347" s="2">
        <f t="shared" si="160"/>
        <v>17</v>
      </c>
      <c r="I1347" s="2" t="str">
        <f t="shared" si="161"/>
        <v>Marzo</v>
      </c>
      <c r="L1347" s="2" t="str">
        <f t="shared" si="162"/>
        <v>Derivados financierosReporte diario de forwardsDiario4390343907</v>
      </c>
    </row>
    <row r="1348" spans="1:12" ht="15.95" customHeight="1" x14ac:dyDescent="0.2">
      <c r="A1348" s="2" t="s">
        <v>29</v>
      </c>
      <c r="B1348" s="2" t="s">
        <v>28</v>
      </c>
      <c r="C1348" s="2" t="s">
        <v>26</v>
      </c>
      <c r="D1348" s="3">
        <v>43906</v>
      </c>
      <c r="E1348" s="4">
        <v>43908</v>
      </c>
      <c r="F1348" s="2">
        <f t="shared" si="158"/>
        <v>2020</v>
      </c>
      <c r="G1348" s="2">
        <f t="shared" si="159"/>
        <v>3</v>
      </c>
      <c r="H1348" s="2">
        <f t="shared" si="160"/>
        <v>18</v>
      </c>
      <c r="I1348" s="2" t="str">
        <f t="shared" si="161"/>
        <v>Marzo</v>
      </c>
      <c r="L1348" s="2" t="str">
        <f t="shared" si="162"/>
        <v>Derivados financierosReporte diario de forwardsDiario4390643908</v>
      </c>
    </row>
    <row r="1349" spans="1:12" ht="15.95" customHeight="1" x14ac:dyDescent="0.2">
      <c r="A1349" s="2" t="s">
        <v>29</v>
      </c>
      <c r="B1349" s="2" t="s">
        <v>28</v>
      </c>
      <c r="C1349" s="2" t="s">
        <v>26</v>
      </c>
      <c r="D1349" s="3">
        <v>43907</v>
      </c>
      <c r="E1349" s="4">
        <v>43909</v>
      </c>
      <c r="F1349" s="2">
        <f t="shared" si="158"/>
        <v>2020</v>
      </c>
      <c r="G1349" s="2">
        <f t="shared" si="159"/>
        <v>3</v>
      </c>
      <c r="H1349" s="2">
        <f t="shared" si="160"/>
        <v>19</v>
      </c>
      <c r="I1349" s="2" t="str">
        <f t="shared" si="161"/>
        <v>Marzo</v>
      </c>
      <c r="L1349" s="2" t="str">
        <f t="shared" si="162"/>
        <v>Derivados financierosReporte diario de forwardsDiario4390743909</v>
      </c>
    </row>
    <row r="1350" spans="1:12" ht="15.95" customHeight="1" x14ac:dyDescent="0.2">
      <c r="A1350" s="2" t="s">
        <v>29</v>
      </c>
      <c r="B1350" s="2" t="s">
        <v>28</v>
      </c>
      <c r="C1350" s="2" t="s">
        <v>26</v>
      </c>
      <c r="D1350" s="3">
        <v>43908</v>
      </c>
      <c r="E1350" s="4">
        <v>43910</v>
      </c>
      <c r="F1350" s="2">
        <f t="shared" si="158"/>
        <v>2020</v>
      </c>
      <c r="G1350" s="2">
        <f t="shared" si="159"/>
        <v>3</v>
      </c>
      <c r="H1350" s="2">
        <f t="shared" si="160"/>
        <v>20</v>
      </c>
      <c r="I1350" s="2" t="str">
        <f t="shared" si="161"/>
        <v>Marzo</v>
      </c>
      <c r="L1350" s="2" t="str">
        <f t="shared" si="162"/>
        <v>Derivados financierosReporte diario de forwardsDiario4390843910</v>
      </c>
    </row>
    <row r="1351" spans="1:12" ht="15.95" customHeight="1" x14ac:dyDescent="0.2">
      <c r="A1351" s="2" t="s">
        <v>29</v>
      </c>
      <c r="B1351" s="2" t="s">
        <v>28</v>
      </c>
      <c r="C1351" s="2" t="s">
        <v>26</v>
      </c>
      <c r="D1351" s="3">
        <v>43909</v>
      </c>
      <c r="E1351" s="4">
        <v>43914</v>
      </c>
      <c r="F1351" s="2">
        <f t="shared" si="158"/>
        <v>2020</v>
      </c>
      <c r="G1351" s="2">
        <f t="shared" si="159"/>
        <v>3</v>
      </c>
      <c r="H1351" s="2">
        <f t="shared" si="160"/>
        <v>24</v>
      </c>
      <c r="I1351" s="2" t="str">
        <f t="shared" si="161"/>
        <v>Marzo</v>
      </c>
      <c r="L1351" s="2" t="str">
        <f t="shared" si="162"/>
        <v>Derivados financierosReporte diario de forwardsDiario4390943914</v>
      </c>
    </row>
    <row r="1352" spans="1:12" ht="15.95" customHeight="1" x14ac:dyDescent="0.2">
      <c r="A1352" s="2" t="s">
        <v>29</v>
      </c>
      <c r="B1352" s="2" t="s">
        <v>28</v>
      </c>
      <c r="C1352" s="2" t="s">
        <v>26</v>
      </c>
      <c r="D1352" s="3">
        <v>43910</v>
      </c>
      <c r="E1352" s="4">
        <v>43915</v>
      </c>
      <c r="F1352" s="2">
        <f t="shared" si="158"/>
        <v>2020</v>
      </c>
      <c r="G1352" s="2">
        <f t="shared" si="159"/>
        <v>3</v>
      </c>
      <c r="H1352" s="2">
        <f t="shared" si="160"/>
        <v>25</v>
      </c>
      <c r="I1352" s="2" t="str">
        <f t="shared" si="161"/>
        <v>Marzo</v>
      </c>
      <c r="L1352" s="2" t="str">
        <f t="shared" si="162"/>
        <v>Derivados financierosReporte diario de forwardsDiario4391043915</v>
      </c>
    </row>
    <row r="1353" spans="1:12" ht="15.95" customHeight="1" x14ac:dyDescent="0.2">
      <c r="A1353" s="2" t="s">
        <v>29</v>
      </c>
      <c r="B1353" s="2" t="s">
        <v>28</v>
      </c>
      <c r="C1353" s="2" t="s">
        <v>26</v>
      </c>
      <c r="D1353" s="3">
        <v>43914</v>
      </c>
      <c r="E1353" s="4">
        <v>43916</v>
      </c>
      <c r="F1353" s="2">
        <f t="shared" si="158"/>
        <v>2020</v>
      </c>
      <c r="G1353" s="2">
        <f t="shared" si="159"/>
        <v>3</v>
      </c>
      <c r="H1353" s="2">
        <f t="shared" si="160"/>
        <v>26</v>
      </c>
      <c r="I1353" s="2" t="str">
        <f t="shared" si="161"/>
        <v>Marzo</v>
      </c>
      <c r="L1353" s="2" t="str">
        <f t="shared" si="162"/>
        <v>Derivados financierosReporte diario de forwardsDiario4391443916</v>
      </c>
    </row>
    <row r="1354" spans="1:12" ht="15.95" customHeight="1" x14ac:dyDescent="0.2">
      <c r="A1354" s="2" t="s">
        <v>29</v>
      </c>
      <c r="B1354" s="2" t="s">
        <v>28</v>
      </c>
      <c r="C1354" s="2" t="s">
        <v>26</v>
      </c>
      <c r="D1354" s="3">
        <v>43915</v>
      </c>
      <c r="E1354" s="4">
        <v>43917</v>
      </c>
      <c r="F1354" s="2">
        <f t="shared" si="158"/>
        <v>2020</v>
      </c>
      <c r="G1354" s="2">
        <f t="shared" si="159"/>
        <v>3</v>
      </c>
      <c r="H1354" s="2">
        <f t="shared" si="160"/>
        <v>27</v>
      </c>
      <c r="I1354" s="2" t="str">
        <f t="shared" si="161"/>
        <v>Marzo</v>
      </c>
      <c r="L1354" s="2" t="str">
        <f t="shared" si="162"/>
        <v>Derivados financierosReporte diario de forwardsDiario4391543917</v>
      </c>
    </row>
    <row r="1355" spans="1:12" ht="15.95" customHeight="1" x14ac:dyDescent="0.2">
      <c r="A1355" s="2" t="s">
        <v>29</v>
      </c>
      <c r="B1355" s="2" t="s">
        <v>28</v>
      </c>
      <c r="C1355" s="2" t="s">
        <v>26</v>
      </c>
      <c r="D1355" s="3">
        <v>43916</v>
      </c>
      <c r="E1355" s="4">
        <v>43920</v>
      </c>
      <c r="F1355" s="2">
        <f t="shared" si="158"/>
        <v>2020</v>
      </c>
      <c r="G1355" s="2">
        <f t="shared" si="159"/>
        <v>3</v>
      </c>
      <c r="H1355" s="2">
        <f t="shared" si="160"/>
        <v>30</v>
      </c>
      <c r="I1355" s="2" t="str">
        <f t="shared" si="161"/>
        <v>Marzo</v>
      </c>
      <c r="L1355" s="2" t="str">
        <f t="shared" si="162"/>
        <v>Derivados financierosReporte diario de forwardsDiario4391643920</v>
      </c>
    </row>
    <row r="1356" spans="1:12" ht="15.95" customHeight="1" x14ac:dyDescent="0.2">
      <c r="A1356" s="2" t="s">
        <v>29</v>
      </c>
      <c r="B1356" s="2" t="s">
        <v>28</v>
      </c>
      <c r="C1356" s="2" t="s">
        <v>26</v>
      </c>
      <c r="D1356" s="3">
        <v>43917</v>
      </c>
      <c r="E1356" s="4">
        <v>43921</v>
      </c>
      <c r="F1356" s="2">
        <f t="shared" ref="F1356:F1419" si="163">YEAR(E1356)</f>
        <v>2020</v>
      </c>
      <c r="G1356" s="2">
        <f t="shared" ref="G1356:G1419" si="164">MONTH(E1356)</f>
        <v>3</v>
      </c>
      <c r="H1356" s="2">
        <f t="shared" ref="H1356:H1419" si="165">DAY(E1356)</f>
        <v>31</v>
      </c>
      <c r="I1356" s="2" t="str">
        <f t="shared" ref="I1356:I1419" si="166">CHOOSE(G1356,"Enero","Febrero","Marzo","Abril","Mayo","Junio","Julio","Agosto","Septiembre","Octubre","Noviembre","Diciembre")</f>
        <v>Marzo</v>
      </c>
      <c r="L1356" s="2" t="str">
        <f t="shared" si="162"/>
        <v>Derivados financierosReporte diario de forwardsDiario4391743921</v>
      </c>
    </row>
    <row r="1357" spans="1:12" ht="15.95" customHeight="1" x14ac:dyDescent="0.2">
      <c r="A1357" s="2" t="s">
        <v>29</v>
      </c>
      <c r="B1357" s="2" t="s">
        <v>28</v>
      </c>
      <c r="C1357" s="2" t="s">
        <v>26</v>
      </c>
      <c r="D1357" s="3">
        <v>43920</v>
      </c>
      <c r="E1357" s="4">
        <v>43922</v>
      </c>
      <c r="F1357" s="2">
        <f t="shared" si="163"/>
        <v>2020</v>
      </c>
      <c r="G1357" s="2">
        <f t="shared" si="164"/>
        <v>4</v>
      </c>
      <c r="H1357" s="2">
        <f t="shared" si="165"/>
        <v>1</v>
      </c>
      <c r="I1357" s="2" t="str">
        <f t="shared" si="166"/>
        <v>Abril</v>
      </c>
      <c r="L1357" s="2" t="str">
        <f t="shared" si="162"/>
        <v>Derivados financierosReporte diario de forwardsDiario4392043922</v>
      </c>
    </row>
    <row r="1358" spans="1:12" ht="15.95" customHeight="1" x14ac:dyDescent="0.2">
      <c r="A1358" s="2" t="s">
        <v>29</v>
      </c>
      <c r="B1358" s="2" t="s">
        <v>28</v>
      </c>
      <c r="C1358" s="2" t="s">
        <v>26</v>
      </c>
      <c r="D1358" s="3">
        <v>43921</v>
      </c>
      <c r="E1358" s="4">
        <v>43923</v>
      </c>
      <c r="F1358" s="2">
        <f t="shared" si="163"/>
        <v>2020</v>
      </c>
      <c r="G1358" s="2">
        <f t="shared" si="164"/>
        <v>4</v>
      </c>
      <c r="H1358" s="2">
        <f t="shared" si="165"/>
        <v>2</v>
      </c>
      <c r="I1358" s="2" t="str">
        <f t="shared" si="166"/>
        <v>Abril</v>
      </c>
      <c r="L1358" s="2" t="str">
        <f t="shared" si="162"/>
        <v>Derivados financierosReporte diario de forwardsDiario4392143923</v>
      </c>
    </row>
    <row r="1359" spans="1:12" ht="15.95" customHeight="1" x14ac:dyDescent="0.2">
      <c r="A1359" s="2" t="s">
        <v>29</v>
      </c>
      <c r="B1359" s="2" t="s">
        <v>28</v>
      </c>
      <c r="C1359" s="2" t="s">
        <v>26</v>
      </c>
      <c r="D1359" s="3">
        <v>43922</v>
      </c>
      <c r="E1359" s="4">
        <v>43924</v>
      </c>
      <c r="F1359" s="2">
        <f t="shared" si="163"/>
        <v>2020</v>
      </c>
      <c r="G1359" s="2">
        <f t="shared" si="164"/>
        <v>4</v>
      </c>
      <c r="H1359" s="2">
        <f t="shared" si="165"/>
        <v>3</v>
      </c>
      <c r="I1359" s="2" t="str">
        <f t="shared" si="166"/>
        <v>Abril</v>
      </c>
      <c r="L1359" s="2" t="str">
        <f t="shared" si="162"/>
        <v>Derivados financierosReporte diario de forwardsDiario4392243924</v>
      </c>
    </row>
    <row r="1360" spans="1:12" ht="15.95" customHeight="1" x14ac:dyDescent="0.2">
      <c r="A1360" s="2" t="s">
        <v>29</v>
      </c>
      <c r="B1360" s="2" t="s">
        <v>28</v>
      </c>
      <c r="C1360" s="2" t="s">
        <v>26</v>
      </c>
      <c r="D1360" s="3">
        <v>43923</v>
      </c>
      <c r="E1360" s="4">
        <v>43927</v>
      </c>
      <c r="F1360" s="2">
        <f t="shared" si="163"/>
        <v>2020</v>
      </c>
      <c r="G1360" s="2">
        <f t="shared" si="164"/>
        <v>4</v>
      </c>
      <c r="H1360" s="2">
        <f t="shared" si="165"/>
        <v>6</v>
      </c>
      <c r="I1360" s="2" t="str">
        <f t="shared" si="166"/>
        <v>Abril</v>
      </c>
      <c r="L1360" s="2" t="str">
        <f t="shared" si="162"/>
        <v>Derivados financierosReporte diario de forwardsDiario4392343927</v>
      </c>
    </row>
    <row r="1361" spans="1:12" ht="15.95" customHeight="1" x14ac:dyDescent="0.2">
      <c r="A1361" s="2" t="s">
        <v>29</v>
      </c>
      <c r="B1361" s="2" t="s">
        <v>28</v>
      </c>
      <c r="C1361" s="2" t="s">
        <v>26</v>
      </c>
      <c r="D1361" s="3">
        <v>43924</v>
      </c>
      <c r="E1361" s="4">
        <v>43928</v>
      </c>
      <c r="F1361" s="2">
        <f t="shared" si="163"/>
        <v>2020</v>
      </c>
      <c r="G1361" s="2">
        <f t="shared" si="164"/>
        <v>4</v>
      </c>
      <c r="H1361" s="2">
        <f t="shared" si="165"/>
        <v>7</v>
      </c>
      <c r="I1361" s="2" t="str">
        <f t="shared" si="166"/>
        <v>Abril</v>
      </c>
      <c r="L1361" s="2" t="str">
        <f t="shared" si="162"/>
        <v>Derivados financierosReporte diario de forwardsDiario4392443928</v>
      </c>
    </row>
    <row r="1362" spans="1:12" ht="15.95" customHeight="1" x14ac:dyDescent="0.2">
      <c r="A1362" s="2" t="s">
        <v>29</v>
      </c>
      <c r="B1362" s="2" t="s">
        <v>28</v>
      </c>
      <c r="C1362" s="2" t="s">
        <v>26</v>
      </c>
      <c r="D1362" s="3">
        <v>43927</v>
      </c>
      <c r="E1362" s="4">
        <v>43929</v>
      </c>
      <c r="F1362" s="2">
        <f t="shared" si="163"/>
        <v>2020</v>
      </c>
      <c r="G1362" s="2">
        <f t="shared" si="164"/>
        <v>4</v>
      </c>
      <c r="H1362" s="2">
        <f t="shared" si="165"/>
        <v>8</v>
      </c>
      <c r="I1362" s="2" t="str">
        <f t="shared" si="166"/>
        <v>Abril</v>
      </c>
      <c r="L1362" s="2" t="str">
        <f t="shared" ref="L1362:L1425" si="167">CONCATENATE(A1362,B1362,C1362,D1362,E1362,)</f>
        <v>Derivados financierosReporte diario de forwardsDiario4392743929</v>
      </c>
    </row>
    <row r="1363" spans="1:12" ht="15.95" customHeight="1" x14ac:dyDescent="0.2">
      <c r="A1363" s="2" t="s">
        <v>29</v>
      </c>
      <c r="B1363" s="2" t="s">
        <v>28</v>
      </c>
      <c r="C1363" s="2" t="s">
        <v>26</v>
      </c>
      <c r="D1363" s="3">
        <v>43928</v>
      </c>
      <c r="E1363" s="4">
        <v>43934</v>
      </c>
      <c r="F1363" s="2">
        <f t="shared" si="163"/>
        <v>2020</v>
      </c>
      <c r="G1363" s="2">
        <f t="shared" si="164"/>
        <v>4</v>
      </c>
      <c r="H1363" s="2">
        <f t="shared" si="165"/>
        <v>13</v>
      </c>
      <c r="I1363" s="2" t="str">
        <f t="shared" si="166"/>
        <v>Abril</v>
      </c>
      <c r="L1363" s="2" t="str">
        <f t="shared" si="167"/>
        <v>Derivados financierosReporte diario de forwardsDiario4392843934</v>
      </c>
    </row>
    <row r="1364" spans="1:12" ht="15.95" customHeight="1" x14ac:dyDescent="0.2">
      <c r="A1364" s="2" t="s">
        <v>29</v>
      </c>
      <c r="B1364" s="2" t="s">
        <v>28</v>
      </c>
      <c r="C1364" s="2" t="s">
        <v>26</v>
      </c>
      <c r="D1364" s="3">
        <v>43929</v>
      </c>
      <c r="E1364" s="4">
        <v>43935</v>
      </c>
      <c r="F1364" s="2">
        <f t="shared" si="163"/>
        <v>2020</v>
      </c>
      <c r="G1364" s="2">
        <f t="shared" si="164"/>
        <v>4</v>
      </c>
      <c r="H1364" s="2">
        <f t="shared" si="165"/>
        <v>14</v>
      </c>
      <c r="I1364" s="2" t="str">
        <f t="shared" si="166"/>
        <v>Abril</v>
      </c>
      <c r="L1364" s="2" t="str">
        <f t="shared" si="167"/>
        <v>Derivados financierosReporte diario de forwardsDiario4392943935</v>
      </c>
    </row>
    <row r="1365" spans="1:12" ht="15.95" customHeight="1" x14ac:dyDescent="0.2">
      <c r="A1365" s="2" t="s">
        <v>29</v>
      </c>
      <c r="B1365" s="2" t="s">
        <v>28</v>
      </c>
      <c r="C1365" s="2" t="s">
        <v>26</v>
      </c>
      <c r="D1365" s="3">
        <v>43934</v>
      </c>
      <c r="E1365" s="4">
        <v>43936</v>
      </c>
      <c r="F1365" s="2">
        <f t="shared" si="163"/>
        <v>2020</v>
      </c>
      <c r="G1365" s="2">
        <f t="shared" si="164"/>
        <v>4</v>
      </c>
      <c r="H1365" s="2">
        <f t="shared" si="165"/>
        <v>15</v>
      </c>
      <c r="I1365" s="2" t="str">
        <f t="shared" si="166"/>
        <v>Abril</v>
      </c>
      <c r="L1365" s="2" t="str">
        <f t="shared" si="167"/>
        <v>Derivados financierosReporte diario de forwardsDiario4393443936</v>
      </c>
    </row>
    <row r="1366" spans="1:12" ht="15.95" customHeight="1" x14ac:dyDescent="0.2">
      <c r="A1366" s="2" t="s">
        <v>29</v>
      </c>
      <c r="B1366" s="2" t="s">
        <v>28</v>
      </c>
      <c r="C1366" s="2" t="s">
        <v>26</v>
      </c>
      <c r="D1366" s="3">
        <v>43935</v>
      </c>
      <c r="E1366" s="4">
        <v>43937</v>
      </c>
      <c r="F1366" s="2">
        <f t="shared" si="163"/>
        <v>2020</v>
      </c>
      <c r="G1366" s="2">
        <f t="shared" si="164"/>
        <v>4</v>
      </c>
      <c r="H1366" s="2">
        <f t="shared" si="165"/>
        <v>16</v>
      </c>
      <c r="I1366" s="2" t="str">
        <f t="shared" si="166"/>
        <v>Abril</v>
      </c>
      <c r="L1366" s="2" t="str">
        <f t="shared" si="167"/>
        <v>Derivados financierosReporte diario de forwardsDiario4393543937</v>
      </c>
    </row>
    <row r="1367" spans="1:12" ht="15.95" customHeight="1" x14ac:dyDescent="0.2">
      <c r="A1367" s="2" t="s">
        <v>29</v>
      </c>
      <c r="B1367" s="2" t="s">
        <v>28</v>
      </c>
      <c r="C1367" s="2" t="s">
        <v>26</v>
      </c>
      <c r="D1367" s="3">
        <v>43936</v>
      </c>
      <c r="E1367" s="4">
        <v>43938</v>
      </c>
      <c r="F1367" s="2">
        <f t="shared" si="163"/>
        <v>2020</v>
      </c>
      <c r="G1367" s="2">
        <f t="shared" si="164"/>
        <v>4</v>
      </c>
      <c r="H1367" s="2">
        <f t="shared" si="165"/>
        <v>17</v>
      </c>
      <c r="I1367" s="2" t="str">
        <f t="shared" si="166"/>
        <v>Abril</v>
      </c>
      <c r="L1367" s="2" t="str">
        <f t="shared" si="167"/>
        <v>Derivados financierosReporte diario de forwardsDiario4393643938</v>
      </c>
    </row>
    <row r="1368" spans="1:12" ht="15.95" customHeight="1" x14ac:dyDescent="0.2">
      <c r="A1368" s="2" t="s">
        <v>29</v>
      </c>
      <c r="B1368" s="2" t="s">
        <v>28</v>
      </c>
      <c r="C1368" s="2" t="s">
        <v>26</v>
      </c>
      <c r="D1368" s="3">
        <v>43937</v>
      </c>
      <c r="E1368" s="4">
        <v>43941</v>
      </c>
      <c r="F1368" s="2">
        <f t="shared" si="163"/>
        <v>2020</v>
      </c>
      <c r="G1368" s="2">
        <f t="shared" si="164"/>
        <v>4</v>
      </c>
      <c r="H1368" s="2">
        <f t="shared" si="165"/>
        <v>20</v>
      </c>
      <c r="I1368" s="2" t="str">
        <f t="shared" si="166"/>
        <v>Abril</v>
      </c>
      <c r="L1368" s="2" t="str">
        <f t="shared" si="167"/>
        <v>Derivados financierosReporte diario de forwardsDiario4393743941</v>
      </c>
    </row>
    <row r="1369" spans="1:12" ht="15.95" customHeight="1" x14ac:dyDescent="0.2">
      <c r="A1369" s="2" t="s">
        <v>29</v>
      </c>
      <c r="B1369" s="2" t="s">
        <v>28</v>
      </c>
      <c r="C1369" s="2" t="s">
        <v>26</v>
      </c>
      <c r="D1369" s="3">
        <v>43938</v>
      </c>
      <c r="E1369" s="4">
        <v>43942</v>
      </c>
      <c r="F1369" s="2">
        <f t="shared" si="163"/>
        <v>2020</v>
      </c>
      <c r="G1369" s="2">
        <f t="shared" si="164"/>
        <v>4</v>
      </c>
      <c r="H1369" s="2">
        <f t="shared" si="165"/>
        <v>21</v>
      </c>
      <c r="I1369" s="2" t="str">
        <f t="shared" si="166"/>
        <v>Abril</v>
      </c>
      <c r="L1369" s="2" t="str">
        <f t="shared" si="167"/>
        <v>Derivados financierosReporte diario de forwardsDiario4393843942</v>
      </c>
    </row>
    <row r="1370" spans="1:12" ht="15.95" customHeight="1" x14ac:dyDescent="0.2">
      <c r="A1370" s="2" t="s">
        <v>29</v>
      </c>
      <c r="B1370" s="2" t="s">
        <v>28</v>
      </c>
      <c r="C1370" s="2" t="s">
        <v>26</v>
      </c>
      <c r="D1370" s="3">
        <v>43941</v>
      </c>
      <c r="E1370" s="4">
        <v>43943</v>
      </c>
      <c r="F1370" s="2">
        <f t="shared" si="163"/>
        <v>2020</v>
      </c>
      <c r="G1370" s="2">
        <f t="shared" si="164"/>
        <v>4</v>
      </c>
      <c r="H1370" s="2">
        <f t="shared" si="165"/>
        <v>22</v>
      </c>
      <c r="I1370" s="2" t="str">
        <f t="shared" si="166"/>
        <v>Abril</v>
      </c>
      <c r="L1370" s="2" t="str">
        <f t="shared" si="167"/>
        <v>Derivados financierosReporte diario de forwardsDiario4394143943</v>
      </c>
    </row>
    <row r="1371" spans="1:12" ht="15.95" customHeight="1" x14ac:dyDescent="0.2">
      <c r="A1371" s="2" t="s">
        <v>29</v>
      </c>
      <c r="B1371" s="2" t="s">
        <v>28</v>
      </c>
      <c r="C1371" s="2" t="s">
        <v>26</v>
      </c>
      <c r="D1371" s="3">
        <v>43942</v>
      </c>
      <c r="E1371" s="4">
        <v>43944</v>
      </c>
      <c r="F1371" s="2">
        <f t="shared" si="163"/>
        <v>2020</v>
      </c>
      <c r="G1371" s="2">
        <f t="shared" si="164"/>
        <v>4</v>
      </c>
      <c r="H1371" s="2">
        <f t="shared" si="165"/>
        <v>23</v>
      </c>
      <c r="I1371" s="2" t="str">
        <f t="shared" si="166"/>
        <v>Abril</v>
      </c>
      <c r="L1371" s="2" t="str">
        <f t="shared" si="167"/>
        <v>Derivados financierosReporte diario de forwardsDiario4394243944</v>
      </c>
    </row>
    <row r="1372" spans="1:12" ht="15.95" customHeight="1" x14ac:dyDescent="0.2">
      <c r="A1372" s="2" t="s">
        <v>29</v>
      </c>
      <c r="B1372" s="2" t="s">
        <v>28</v>
      </c>
      <c r="C1372" s="2" t="s">
        <v>26</v>
      </c>
      <c r="D1372" s="3">
        <v>43943</v>
      </c>
      <c r="E1372" s="4">
        <v>43945</v>
      </c>
      <c r="F1372" s="2">
        <f t="shared" si="163"/>
        <v>2020</v>
      </c>
      <c r="G1372" s="2">
        <f t="shared" si="164"/>
        <v>4</v>
      </c>
      <c r="H1372" s="2">
        <f t="shared" si="165"/>
        <v>24</v>
      </c>
      <c r="I1372" s="2" t="str">
        <f t="shared" si="166"/>
        <v>Abril</v>
      </c>
      <c r="L1372" s="2" t="str">
        <f t="shared" si="167"/>
        <v>Derivados financierosReporte diario de forwardsDiario4394343945</v>
      </c>
    </row>
    <row r="1373" spans="1:12" ht="15.95" customHeight="1" x14ac:dyDescent="0.2">
      <c r="A1373" s="2" t="s">
        <v>29</v>
      </c>
      <c r="B1373" s="2" t="s">
        <v>28</v>
      </c>
      <c r="C1373" s="2" t="s">
        <v>26</v>
      </c>
      <c r="D1373" s="3">
        <v>43944</v>
      </c>
      <c r="E1373" s="4">
        <v>43948</v>
      </c>
      <c r="F1373" s="2">
        <f t="shared" si="163"/>
        <v>2020</v>
      </c>
      <c r="G1373" s="2">
        <f t="shared" si="164"/>
        <v>4</v>
      </c>
      <c r="H1373" s="2">
        <f t="shared" si="165"/>
        <v>27</v>
      </c>
      <c r="I1373" s="2" t="str">
        <f t="shared" si="166"/>
        <v>Abril</v>
      </c>
      <c r="L1373" s="2" t="str">
        <f t="shared" si="167"/>
        <v>Derivados financierosReporte diario de forwardsDiario4394443948</v>
      </c>
    </row>
    <row r="1374" spans="1:12" ht="15.95" customHeight="1" x14ac:dyDescent="0.2">
      <c r="A1374" s="2" t="s">
        <v>29</v>
      </c>
      <c r="B1374" s="2" t="s">
        <v>28</v>
      </c>
      <c r="C1374" s="2" t="s">
        <v>26</v>
      </c>
      <c r="D1374" s="3">
        <v>43945</v>
      </c>
      <c r="E1374" s="4">
        <v>43949</v>
      </c>
      <c r="F1374" s="2">
        <f t="shared" si="163"/>
        <v>2020</v>
      </c>
      <c r="G1374" s="2">
        <f t="shared" si="164"/>
        <v>4</v>
      </c>
      <c r="H1374" s="2">
        <f t="shared" si="165"/>
        <v>28</v>
      </c>
      <c r="I1374" s="2" t="str">
        <f t="shared" si="166"/>
        <v>Abril</v>
      </c>
      <c r="L1374" s="2" t="str">
        <f t="shared" si="167"/>
        <v>Derivados financierosReporte diario de forwardsDiario4394543949</v>
      </c>
    </row>
    <row r="1375" spans="1:12" ht="15.95" customHeight="1" x14ac:dyDescent="0.2">
      <c r="A1375" s="2" t="s">
        <v>29</v>
      </c>
      <c r="B1375" s="2" t="s">
        <v>28</v>
      </c>
      <c r="C1375" s="2" t="s">
        <v>26</v>
      </c>
      <c r="D1375" s="3">
        <v>43948</v>
      </c>
      <c r="E1375" s="4">
        <v>43950</v>
      </c>
      <c r="F1375" s="2">
        <f t="shared" si="163"/>
        <v>2020</v>
      </c>
      <c r="G1375" s="2">
        <f t="shared" si="164"/>
        <v>4</v>
      </c>
      <c r="H1375" s="2">
        <f t="shared" si="165"/>
        <v>29</v>
      </c>
      <c r="I1375" s="2" t="str">
        <f t="shared" si="166"/>
        <v>Abril</v>
      </c>
      <c r="L1375" s="2" t="str">
        <f t="shared" si="167"/>
        <v>Derivados financierosReporte diario de forwardsDiario4394843950</v>
      </c>
    </row>
    <row r="1376" spans="1:12" ht="15.95" customHeight="1" x14ac:dyDescent="0.2">
      <c r="A1376" s="2" t="s">
        <v>29</v>
      </c>
      <c r="B1376" s="2" t="s">
        <v>28</v>
      </c>
      <c r="C1376" s="2" t="s">
        <v>26</v>
      </c>
      <c r="D1376" s="3">
        <v>43949</v>
      </c>
      <c r="E1376" s="4">
        <v>43951</v>
      </c>
      <c r="F1376" s="2">
        <f t="shared" si="163"/>
        <v>2020</v>
      </c>
      <c r="G1376" s="2">
        <f t="shared" si="164"/>
        <v>4</v>
      </c>
      <c r="H1376" s="2">
        <f t="shared" si="165"/>
        <v>30</v>
      </c>
      <c r="I1376" s="2" t="str">
        <f t="shared" si="166"/>
        <v>Abril</v>
      </c>
      <c r="L1376" s="2" t="str">
        <f t="shared" si="167"/>
        <v>Derivados financierosReporte diario de forwardsDiario4394943951</v>
      </c>
    </row>
    <row r="1377" spans="1:12" ht="15.95" customHeight="1" x14ac:dyDescent="0.2">
      <c r="A1377" s="2" t="s">
        <v>29</v>
      </c>
      <c r="B1377" s="2" t="s">
        <v>28</v>
      </c>
      <c r="C1377" s="2" t="s">
        <v>26</v>
      </c>
      <c r="D1377" s="3">
        <v>43950</v>
      </c>
      <c r="E1377" s="4">
        <v>43955</v>
      </c>
      <c r="F1377" s="2">
        <f t="shared" si="163"/>
        <v>2020</v>
      </c>
      <c r="G1377" s="2">
        <f t="shared" si="164"/>
        <v>5</v>
      </c>
      <c r="H1377" s="2">
        <f t="shared" si="165"/>
        <v>4</v>
      </c>
      <c r="I1377" s="2" t="str">
        <f t="shared" si="166"/>
        <v>Mayo</v>
      </c>
      <c r="L1377" s="2" t="str">
        <f t="shared" si="167"/>
        <v>Derivados financierosReporte diario de forwardsDiario4395043955</v>
      </c>
    </row>
    <row r="1378" spans="1:12" ht="15.95" customHeight="1" x14ac:dyDescent="0.2">
      <c r="A1378" s="2" t="s">
        <v>29</v>
      </c>
      <c r="B1378" s="2" t="s">
        <v>28</v>
      </c>
      <c r="C1378" s="2" t="s">
        <v>26</v>
      </c>
      <c r="D1378" s="3">
        <v>43951</v>
      </c>
      <c r="E1378" s="4">
        <v>43956</v>
      </c>
      <c r="F1378" s="2">
        <f t="shared" si="163"/>
        <v>2020</v>
      </c>
      <c r="G1378" s="2">
        <f t="shared" si="164"/>
        <v>5</v>
      </c>
      <c r="H1378" s="2">
        <f t="shared" si="165"/>
        <v>5</v>
      </c>
      <c r="I1378" s="2" t="str">
        <f t="shared" si="166"/>
        <v>Mayo</v>
      </c>
      <c r="L1378" s="2" t="str">
        <f t="shared" si="167"/>
        <v>Derivados financierosReporte diario de forwardsDiario4395143956</v>
      </c>
    </row>
    <row r="1379" spans="1:12" ht="15.95" customHeight="1" x14ac:dyDescent="0.2">
      <c r="A1379" s="2" t="s">
        <v>29</v>
      </c>
      <c r="B1379" s="2" t="s">
        <v>28</v>
      </c>
      <c r="C1379" s="2" t="s">
        <v>26</v>
      </c>
      <c r="D1379" s="3">
        <v>43955</v>
      </c>
      <c r="E1379" s="4">
        <v>43957</v>
      </c>
      <c r="F1379" s="2">
        <f t="shared" si="163"/>
        <v>2020</v>
      </c>
      <c r="G1379" s="2">
        <f t="shared" si="164"/>
        <v>5</v>
      </c>
      <c r="H1379" s="2">
        <f t="shared" si="165"/>
        <v>6</v>
      </c>
      <c r="I1379" s="2" t="str">
        <f t="shared" si="166"/>
        <v>Mayo</v>
      </c>
      <c r="L1379" s="2" t="str">
        <f t="shared" si="167"/>
        <v>Derivados financierosReporte diario de forwardsDiario4395543957</v>
      </c>
    </row>
    <row r="1380" spans="1:12" ht="15.95" customHeight="1" x14ac:dyDescent="0.2">
      <c r="A1380" s="2" t="s">
        <v>29</v>
      </c>
      <c r="B1380" s="2" t="s">
        <v>28</v>
      </c>
      <c r="C1380" s="2" t="s">
        <v>26</v>
      </c>
      <c r="D1380" s="3">
        <v>43956</v>
      </c>
      <c r="E1380" s="4">
        <v>43958</v>
      </c>
      <c r="F1380" s="2">
        <f t="shared" si="163"/>
        <v>2020</v>
      </c>
      <c r="G1380" s="2">
        <f t="shared" si="164"/>
        <v>5</v>
      </c>
      <c r="H1380" s="2">
        <f t="shared" si="165"/>
        <v>7</v>
      </c>
      <c r="I1380" s="2" t="str">
        <f t="shared" si="166"/>
        <v>Mayo</v>
      </c>
      <c r="L1380" s="2" t="str">
        <f t="shared" si="167"/>
        <v>Derivados financierosReporte diario de forwardsDiario4395643958</v>
      </c>
    </row>
    <row r="1381" spans="1:12" ht="15.95" customHeight="1" x14ac:dyDescent="0.2">
      <c r="A1381" s="2" t="s">
        <v>29</v>
      </c>
      <c r="B1381" s="2" t="s">
        <v>28</v>
      </c>
      <c r="C1381" s="2" t="s">
        <v>26</v>
      </c>
      <c r="D1381" s="3">
        <v>43957</v>
      </c>
      <c r="E1381" s="4">
        <v>43959</v>
      </c>
      <c r="F1381" s="2">
        <f t="shared" si="163"/>
        <v>2020</v>
      </c>
      <c r="G1381" s="2">
        <f t="shared" si="164"/>
        <v>5</v>
      </c>
      <c r="H1381" s="2">
        <f t="shared" si="165"/>
        <v>8</v>
      </c>
      <c r="I1381" s="2" t="str">
        <f t="shared" si="166"/>
        <v>Mayo</v>
      </c>
      <c r="L1381" s="2" t="str">
        <f t="shared" si="167"/>
        <v>Derivados financierosReporte diario de forwardsDiario4395743959</v>
      </c>
    </row>
    <row r="1382" spans="1:12" ht="15.95" customHeight="1" x14ac:dyDescent="0.2">
      <c r="A1382" s="2" t="s">
        <v>29</v>
      </c>
      <c r="B1382" s="2" t="s">
        <v>28</v>
      </c>
      <c r="C1382" s="2" t="s">
        <v>26</v>
      </c>
      <c r="D1382" s="3">
        <v>43958</v>
      </c>
      <c r="E1382" s="4">
        <v>43962</v>
      </c>
      <c r="F1382" s="2">
        <f t="shared" si="163"/>
        <v>2020</v>
      </c>
      <c r="G1382" s="2">
        <f t="shared" si="164"/>
        <v>5</v>
      </c>
      <c r="H1382" s="2">
        <f t="shared" si="165"/>
        <v>11</v>
      </c>
      <c r="I1382" s="2" t="str">
        <f t="shared" si="166"/>
        <v>Mayo</v>
      </c>
      <c r="L1382" s="2" t="str">
        <f t="shared" si="167"/>
        <v>Derivados financierosReporte diario de forwardsDiario4395843962</v>
      </c>
    </row>
    <row r="1383" spans="1:12" ht="15.95" customHeight="1" x14ac:dyDescent="0.2">
      <c r="A1383" s="2" t="s">
        <v>29</v>
      </c>
      <c r="B1383" s="2" t="s">
        <v>28</v>
      </c>
      <c r="C1383" s="2" t="s">
        <v>26</v>
      </c>
      <c r="D1383" s="3">
        <v>43959</v>
      </c>
      <c r="E1383" s="4">
        <v>43963</v>
      </c>
      <c r="F1383" s="2">
        <f t="shared" si="163"/>
        <v>2020</v>
      </c>
      <c r="G1383" s="2">
        <f t="shared" si="164"/>
        <v>5</v>
      </c>
      <c r="H1383" s="2">
        <f t="shared" si="165"/>
        <v>12</v>
      </c>
      <c r="I1383" s="2" t="str">
        <f t="shared" si="166"/>
        <v>Mayo</v>
      </c>
      <c r="L1383" s="2" t="str">
        <f t="shared" si="167"/>
        <v>Derivados financierosReporte diario de forwardsDiario4395943963</v>
      </c>
    </row>
    <row r="1384" spans="1:12" ht="15.95" customHeight="1" x14ac:dyDescent="0.2">
      <c r="A1384" s="2" t="s">
        <v>29</v>
      </c>
      <c r="B1384" s="2" t="s">
        <v>28</v>
      </c>
      <c r="C1384" s="2" t="s">
        <v>26</v>
      </c>
      <c r="D1384" s="3">
        <v>43962</v>
      </c>
      <c r="E1384" s="4">
        <v>43964</v>
      </c>
      <c r="F1384" s="2">
        <f t="shared" si="163"/>
        <v>2020</v>
      </c>
      <c r="G1384" s="2">
        <f t="shared" si="164"/>
        <v>5</v>
      </c>
      <c r="H1384" s="2">
        <f t="shared" si="165"/>
        <v>13</v>
      </c>
      <c r="I1384" s="2" t="str">
        <f t="shared" si="166"/>
        <v>Mayo</v>
      </c>
      <c r="L1384" s="2" t="str">
        <f t="shared" si="167"/>
        <v>Derivados financierosReporte diario de forwardsDiario4396243964</v>
      </c>
    </row>
    <row r="1385" spans="1:12" ht="15.95" customHeight="1" x14ac:dyDescent="0.2">
      <c r="A1385" s="2" t="s">
        <v>29</v>
      </c>
      <c r="B1385" s="2" t="s">
        <v>28</v>
      </c>
      <c r="C1385" s="2" t="s">
        <v>26</v>
      </c>
      <c r="D1385" s="3">
        <v>43963</v>
      </c>
      <c r="E1385" s="4">
        <v>43965</v>
      </c>
      <c r="F1385" s="2">
        <f t="shared" si="163"/>
        <v>2020</v>
      </c>
      <c r="G1385" s="2">
        <f t="shared" si="164"/>
        <v>5</v>
      </c>
      <c r="H1385" s="2">
        <f t="shared" si="165"/>
        <v>14</v>
      </c>
      <c r="I1385" s="2" t="str">
        <f t="shared" si="166"/>
        <v>Mayo</v>
      </c>
      <c r="L1385" s="2" t="str">
        <f t="shared" si="167"/>
        <v>Derivados financierosReporte diario de forwardsDiario4396343965</v>
      </c>
    </row>
    <row r="1386" spans="1:12" ht="15.95" customHeight="1" x14ac:dyDescent="0.2">
      <c r="A1386" s="2" t="s">
        <v>29</v>
      </c>
      <c r="B1386" s="2" t="s">
        <v>28</v>
      </c>
      <c r="C1386" s="2" t="s">
        <v>26</v>
      </c>
      <c r="D1386" s="3">
        <v>43964</v>
      </c>
      <c r="E1386" s="4">
        <v>43966</v>
      </c>
      <c r="F1386" s="2">
        <f t="shared" si="163"/>
        <v>2020</v>
      </c>
      <c r="G1386" s="2">
        <f t="shared" si="164"/>
        <v>5</v>
      </c>
      <c r="H1386" s="2">
        <f t="shared" si="165"/>
        <v>15</v>
      </c>
      <c r="I1386" s="2" t="str">
        <f t="shared" si="166"/>
        <v>Mayo</v>
      </c>
      <c r="L1386" s="2" t="str">
        <f t="shared" si="167"/>
        <v>Derivados financierosReporte diario de forwardsDiario4396443966</v>
      </c>
    </row>
    <row r="1387" spans="1:12" ht="15.95" customHeight="1" x14ac:dyDescent="0.2">
      <c r="A1387" s="2" t="s">
        <v>29</v>
      </c>
      <c r="B1387" s="2" t="s">
        <v>28</v>
      </c>
      <c r="C1387" s="2" t="s">
        <v>26</v>
      </c>
      <c r="D1387" s="3">
        <v>43965</v>
      </c>
      <c r="E1387" s="4">
        <v>43969</v>
      </c>
      <c r="F1387" s="2">
        <f t="shared" si="163"/>
        <v>2020</v>
      </c>
      <c r="G1387" s="2">
        <f t="shared" si="164"/>
        <v>5</v>
      </c>
      <c r="H1387" s="2">
        <f t="shared" si="165"/>
        <v>18</v>
      </c>
      <c r="I1387" s="2" t="str">
        <f t="shared" si="166"/>
        <v>Mayo</v>
      </c>
      <c r="L1387" s="2" t="str">
        <f t="shared" si="167"/>
        <v>Derivados financierosReporte diario de forwardsDiario4396543969</v>
      </c>
    </row>
    <row r="1388" spans="1:12" ht="15.95" customHeight="1" x14ac:dyDescent="0.2">
      <c r="A1388" s="2" t="s">
        <v>29</v>
      </c>
      <c r="B1388" s="2" t="s">
        <v>28</v>
      </c>
      <c r="C1388" s="2" t="s">
        <v>26</v>
      </c>
      <c r="D1388" s="3">
        <v>43966</v>
      </c>
      <c r="E1388" s="4">
        <v>43970</v>
      </c>
      <c r="F1388" s="2">
        <f t="shared" si="163"/>
        <v>2020</v>
      </c>
      <c r="G1388" s="2">
        <f t="shared" si="164"/>
        <v>5</v>
      </c>
      <c r="H1388" s="2">
        <f t="shared" si="165"/>
        <v>19</v>
      </c>
      <c r="I1388" s="2" t="str">
        <f t="shared" si="166"/>
        <v>Mayo</v>
      </c>
      <c r="L1388" s="2" t="str">
        <f t="shared" si="167"/>
        <v>Derivados financierosReporte diario de forwardsDiario4396643970</v>
      </c>
    </row>
    <row r="1389" spans="1:12" ht="15.95" customHeight="1" x14ac:dyDescent="0.2">
      <c r="A1389" s="2" t="s">
        <v>29</v>
      </c>
      <c r="B1389" s="2" t="s">
        <v>28</v>
      </c>
      <c r="C1389" s="2" t="s">
        <v>26</v>
      </c>
      <c r="D1389" s="3">
        <v>43969</v>
      </c>
      <c r="E1389" s="4">
        <v>43971</v>
      </c>
      <c r="F1389" s="2">
        <f t="shared" si="163"/>
        <v>2020</v>
      </c>
      <c r="G1389" s="2">
        <f t="shared" si="164"/>
        <v>5</v>
      </c>
      <c r="H1389" s="2">
        <f t="shared" si="165"/>
        <v>20</v>
      </c>
      <c r="I1389" s="2" t="str">
        <f t="shared" si="166"/>
        <v>Mayo</v>
      </c>
      <c r="L1389" s="2" t="str">
        <f t="shared" si="167"/>
        <v>Derivados financierosReporte diario de forwardsDiario4396943971</v>
      </c>
    </row>
    <row r="1390" spans="1:12" ht="15.95" customHeight="1" x14ac:dyDescent="0.2">
      <c r="A1390" s="2" t="s">
        <v>29</v>
      </c>
      <c r="B1390" s="2" t="s">
        <v>28</v>
      </c>
      <c r="C1390" s="2" t="s">
        <v>26</v>
      </c>
      <c r="D1390" s="3">
        <v>43970</v>
      </c>
      <c r="E1390" s="4">
        <v>43972</v>
      </c>
      <c r="F1390" s="2">
        <f t="shared" si="163"/>
        <v>2020</v>
      </c>
      <c r="G1390" s="2">
        <f t="shared" si="164"/>
        <v>5</v>
      </c>
      <c r="H1390" s="2">
        <f t="shared" si="165"/>
        <v>21</v>
      </c>
      <c r="I1390" s="2" t="str">
        <f t="shared" si="166"/>
        <v>Mayo</v>
      </c>
      <c r="L1390" s="2" t="str">
        <f t="shared" si="167"/>
        <v>Derivados financierosReporte diario de forwardsDiario4397043972</v>
      </c>
    </row>
    <row r="1391" spans="1:12" ht="15.95" customHeight="1" x14ac:dyDescent="0.2">
      <c r="A1391" s="2" t="s">
        <v>29</v>
      </c>
      <c r="B1391" s="2" t="s">
        <v>28</v>
      </c>
      <c r="C1391" s="2" t="s">
        <v>26</v>
      </c>
      <c r="D1391" s="3">
        <v>43971</v>
      </c>
      <c r="E1391" s="4">
        <v>43973</v>
      </c>
      <c r="F1391" s="2">
        <f t="shared" si="163"/>
        <v>2020</v>
      </c>
      <c r="G1391" s="2">
        <f t="shared" si="164"/>
        <v>5</v>
      </c>
      <c r="H1391" s="2">
        <f t="shared" si="165"/>
        <v>22</v>
      </c>
      <c r="I1391" s="2" t="str">
        <f t="shared" si="166"/>
        <v>Mayo</v>
      </c>
      <c r="L1391" s="2" t="str">
        <f t="shared" si="167"/>
        <v>Derivados financierosReporte diario de forwardsDiario4397143973</v>
      </c>
    </row>
    <row r="1392" spans="1:12" ht="15.95" customHeight="1" x14ac:dyDescent="0.2">
      <c r="A1392" s="2" t="s">
        <v>29</v>
      </c>
      <c r="B1392" s="2" t="s">
        <v>28</v>
      </c>
      <c r="C1392" s="2" t="s">
        <v>26</v>
      </c>
      <c r="D1392" s="3">
        <v>43972</v>
      </c>
      <c r="E1392" s="4">
        <v>43977</v>
      </c>
      <c r="F1392" s="2">
        <f t="shared" si="163"/>
        <v>2020</v>
      </c>
      <c r="G1392" s="2">
        <f t="shared" si="164"/>
        <v>5</v>
      </c>
      <c r="H1392" s="2">
        <f t="shared" si="165"/>
        <v>26</v>
      </c>
      <c r="I1392" s="2" t="str">
        <f t="shared" si="166"/>
        <v>Mayo</v>
      </c>
      <c r="L1392" s="2" t="str">
        <f t="shared" si="167"/>
        <v>Derivados financierosReporte diario de forwardsDiario4397243977</v>
      </c>
    </row>
    <row r="1393" spans="1:12" ht="15.95" customHeight="1" x14ac:dyDescent="0.2">
      <c r="A1393" s="2" t="s">
        <v>29</v>
      </c>
      <c r="B1393" s="2" t="s">
        <v>28</v>
      </c>
      <c r="C1393" s="2" t="s">
        <v>26</v>
      </c>
      <c r="D1393" s="3">
        <v>43973</v>
      </c>
      <c r="E1393" s="4">
        <v>43978</v>
      </c>
      <c r="F1393" s="2">
        <f t="shared" si="163"/>
        <v>2020</v>
      </c>
      <c r="G1393" s="2">
        <f t="shared" si="164"/>
        <v>5</v>
      </c>
      <c r="H1393" s="2">
        <f t="shared" si="165"/>
        <v>27</v>
      </c>
      <c r="I1393" s="2" t="str">
        <f t="shared" si="166"/>
        <v>Mayo</v>
      </c>
      <c r="L1393" s="2" t="str">
        <f t="shared" si="167"/>
        <v>Derivados financierosReporte diario de forwardsDiario4397343978</v>
      </c>
    </row>
    <row r="1394" spans="1:12" ht="15.95" customHeight="1" x14ac:dyDescent="0.2">
      <c r="A1394" s="2" t="s">
        <v>29</v>
      </c>
      <c r="B1394" s="2" t="s">
        <v>28</v>
      </c>
      <c r="C1394" s="2" t="s">
        <v>26</v>
      </c>
      <c r="D1394" s="3">
        <v>43977</v>
      </c>
      <c r="E1394" s="4">
        <v>43979</v>
      </c>
      <c r="F1394" s="2">
        <f t="shared" si="163"/>
        <v>2020</v>
      </c>
      <c r="G1394" s="2">
        <f t="shared" si="164"/>
        <v>5</v>
      </c>
      <c r="H1394" s="2">
        <f t="shared" si="165"/>
        <v>28</v>
      </c>
      <c r="I1394" s="2" t="str">
        <f t="shared" si="166"/>
        <v>Mayo</v>
      </c>
      <c r="L1394" s="2" t="str">
        <f t="shared" si="167"/>
        <v>Derivados financierosReporte diario de forwardsDiario4397743979</v>
      </c>
    </row>
    <row r="1395" spans="1:12" ht="15.95" customHeight="1" x14ac:dyDescent="0.2">
      <c r="A1395" s="2" t="s">
        <v>29</v>
      </c>
      <c r="B1395" s="2" t="s">
        <v>28</v>
      </c>
      <c r="C1395" s="2" t="s">
        <v>26</v>
      </c>
      <c r="D1395" s="3">
        <v>43978</v>
      </c>
      <c r="E1395" s="4">
        <v>43980</v>
      </c>
      <c r="F1395" s="2">
        <f t="shared" si="163"/>
        <v>2020</v>
      </c>
      <c r="G1395" s="2">
        <f t="shared" si="164"/>
        <v>5</v>
      </c>
      <c r="H1395" s="2">
        <f t="shared" si="165"/>
        <v>29</v>
      </c>
      <c r="I1395" s="2" t="str">
        <f t="shared" si="166"/>
        <v>Mayo</v>
      </c>
      <c r="L1395" s="2" t="str">
        <f t="shared" si="167"/>
        <v>Derivados financierosReporte diario de forwardsDiario4397843980</v>
      </c>
    </row>
    <row r="1396" spans="1:12" ht="15.95" customHeight="1" x14ac:dyDescent="0.2">
      <c r="A1396" s="2" t="s">
        <v>29</v>
      </c>
      <c r="B1396" s="2" t="s">
        <v>28</v>
      </c>
      <c r="C1396" s="2" t="s">
        <v>26</v>
      </c>
      <c r="D1396" s="3">
        <v>43979</v>
      </c>
      <c r="E1396" s="4">
        <v>43983</v>
      </c>
      <c r="F1396" s="2">
        <f t="shared" si="163"/>
        <v>2020</v>
      </c>
      <c r="G1396" s="2">
        <f t="shared" si="164"/>
        <v>6</v>
      </c>
      <c r="H1396" s="2">
        <f t="shared" si="165"/>
        <v>1</v>
      </c>
      <c r="I1396" s="2" t="str">
        <f t="shared" si="166"/>
        <v>Junio</v>
      </c>
      <c r="L1396" s="2" t="str">
        <f t="shared" si="167"/>
        <v>Derivados financierosReporte diario de forwardsDiario4397943983</v>
      </c>
    </row>
    <row r="1397" spans="1:12" ht="15.95" customHeight="1" x14ac:dyDescent="0.2">
      <c r="A1397" s="2" t="s">
        <v>29</v>
      </c>
      <c r="B1397" s="2" t="s">
        <v>28</v>
      </c>
      <c r="C1397" s="2" t="s">
        <v>26</v>
      </c>
      <c r="D1397" s="3">
        <v>43980</v>
      </c>
      <c r="E1397" s="4">
        <v>43984</v>
      </c>
      <c r="F1397" s="2">
        <f t="shared" si="163"/>
        <v>2020</v>
      </c>
      <c r="G1397" s="2">
        <f t="shared" si="164"/>
        <v>6</v>
      </c>
      <c r="H1397" s="2">
        <f t="shared" si="165"/>
        <v>2</v>
      </c>
      <c r="I1397" s="2" t="str">
        <f t="shared" si="166"/>
        <v>Junio</v>
      </c>
      <c r="L1397" s="2" t="str">
        <f t="shared" si="167"/>
        <v>Derivados financierosReporte diario de forwardsDiario4398043984</v>
      </c>
    </row>
    <row r="1398" spans="1:12" ht="15.95" customHeight="1" x14ac:dyDescent="0.2">
      <c r="A1398" s="2" t="s">
        <v>29</v>
      </c>
      <c r="B1398" s="2" t="s">
        <v>28</v>
      </c>
      <c r="C1398" s="2" t="s">
        <v>26</v>
      </c>
      <c r="D1398" s="3">
        <v>43983</v>
      </c>
      <c r="E1398" s="4">
        <v>43985</v>
      </c>
      <c r="F1398" s="2">
        <f t="shared" si="163"/>
        <v>2020</v>
      </c>
      <c r="G1398" s="2">
        <f t="shared" si="164"/>
        <v>6</v>
      </c>
      <c r="H1398" s="2">
        <f t="shared" si="165"/>
        <v>3</v>
      </c>
      <c r="I1398" s="2" t="str">
        <f t="shared" si="166"/>
        <v>Junio</v>
      </c>
      <c r="L1398" s="2" t="str">
        <f t="shared" si="167"/>
        <v>Derivados financierosReporte diario de forwardsDiario4398343985</v>
      </c>
    </row>
    <row r="1399" spans="1:12" ht="15.95" customHeight="1" x14ac:dyDescent="0.2">
      <c r="A1399" s="2" t="s">
        <v>29</v>
      </c>
      <c r="B1399" s="2" t="s">
        <v>28</v>
      </c>
      <c r="C1399" s="2" t="s">
        <v>26</v>
      </c>
      <c r="D1399" s="3">
        <v>43984</v>
      </c>
      <c r="E1399" s="4">
        <v>43986</v>
      </c>
      <c r="F1399" s="2">
        <f t="shared" si="163"/>
        <v>2020</v>
      </c>
      <c r="G1399" s="2">
        <f t="shared" si="164"/>
        <v>6</v>
      </c>
      <c r="H1399" s="2">
        <f t="shared" si="165"/>
        <v>4</v>
      </c>
      <c r="I1399" s="2" t="str">
        <f t="shared" si="166"/>
        <v>Junio</v>
      </c>
      <c r="L1399" s="2" t="str">
        <f t="shared" si="167"/>
        <v>Derivados financierosReporte diario de forwardsDiario4398443986</v>
      </c>
    </row>
    <row r="1400" spans="1:12" ht="15.95" customHeight="1" x14ac:dyDescent="0.2">
      <c r="A1400" s="2" t="s">
        <v>29</v>
      </c>
      <c r="B1400" s="2" t="s">
        <v>28</v>
      </c>
      <c r="C1400" s="2" t="s">
        <v>26</v>
      </c>
      <c r="D1400" s="3">
        <v>43985</v>
      </c>
      <c r="E1400" s="4">
        <v>43987</v>
      </c>
      <c r="F1400" s="2">
        <f t="shared" si="163"/>
        <v>2020</v>
      </c>
      <c r="G1400" s="2">
        <f t="shared" si="164"/>
        <v>6</v>
      </c>
      <c r="H1400" s="2">
        <f t="shared" si="165"/>
        <v>5</v>
      </c>
      <c r="I1400" s="2" t="str">
        <f t="shared" si="166"/>
        <v>Junio</v>
      </c>
      <c r="L1400" s="2" t="str">
        <f t="shared" si="167"/>
        <v>Derivados financierosReporte diario de forwardsDiario4398543987</v>
      </c>
    </row>
    <row r="1401" spans="1:12" ht="15.95" customHeight="1" x14ac:dyDescent="0.2">
      <c r="A1401" s="2" t="s">
        <v>29</v>
      </c>
      <c r="B1401" s="2" t="s">
        <v>28</v>
      </c>
      <c r="C1401" s="2" t="s">
        <v>26</v>
      </c>
      <c r="D1401" s="3">
        <v>43986</v>
      </c>
      <c r="E1401" s="4">
        <v>43990</v>
      </c>
      <c r="F1401" s="2">
        <f t="shared" si="163"/>
        <v>2020</v>
      </c>
      <c r="G1401" s="2">
        <f t="shared" si="164"/>
        <v>6</v>
      </c>
      <c r="H1401" s="2">
        <f t="shared" si="165"/>
        <v>8</v>
      </c>
      <c r="I1401" s="2" t="str">
        <f t="shared" si="166"/>
        <v>Junio</v>
      </c>
      <c r="L1401" s="2" t="str">
        <f t="shared" si="167"/>
        <v>Derivados financierosReporte diario de forwardsDiario4398643990</v>
      </c>
    </row>
    <row r="1402" spans="1:12" ht="15.95" customHeight="1" x14ac:dyDescent="0.2">
      <c r="A1402" s="2" t="s">
        <v>29</v>
      </c>
      <c r="B1402" s="2" t="s">
        <v>28</v>
      </c>
      <c r="C1402" s="2" t="s">
        <v>26</v>
      </c>
      <c r="D1402" s="3">
        <v>43987</v>
      </c>
      <c r="E1402" s="4">
        <v>43991</v>
      </c>
      <c r="F1402" s="2">
        <f t="shared" si="163"/>
        <v>2020</v>
      </c>
      <c r="G1402" s="2">
        <f t="shared" si="164"/>
        <v>6</v>
      </c>
      <c r="H1402" s="2">
        <f t="shared" si="165"/>
        <v>9</v>
      </c>
      <c r="I1402" s="2" t="str">
        <f t="shared" si="166"/>
        <v>Junio</v>
      </c>
      <c r="L1402" s="2" t="str">
        <f t="shared" si="167"/>
        <v>Derivados financierosReporte diario de forwardsDiario4398743991</v>
      </c>
    </row>
    <row r="1403" spans="1:12" ht="15.95" customHeight="1" x14ac:dyDescent="0.2">
      <c r="A1403" s="2" t="s">
        <v>29</v>
      </c>
      <c r="B1403" s="2" t="s">
        <v>28</v>
      </c>
      <c r="C1403" s="2" t="s">
        <v>26</v>
      </c>
      <c r="D1403" s="3">
        <v>43990</v>
      </c>
      <c r="E1403" s="4">
        <v>43992</v>
      </c>
      <c r="F1403" s="2">
        <f t="shared" si="163"/>
        <v>2020</v>
      </c>
      <c r="G1403" s="2">
        <f t="shared" si="164"/>
        <v>6</v>
      </c>
      <c r="H1403" s="2">
        <f t="shared" si="165"/>
        <v>10</v>
      </c>
      <c r="I1403" s="2" t="str">
        <f t="shared" si="166"/>
        <v>Junio</v>
      </c>
      <c r="L1403" s="2" t="str">
        <f t="shared" si="167"/>
        <v>Derivados financierosReporte diario de forwardsDiario4399043992</v>
      </c>
    </row>
    <row r="1404" spans="1:12" ht="15.95" customHeight="1" x14ac:dyDescent="0.2">
      <c r="A1404" s="2" t="s">
        <v>29</v>
      </c>
      <c r="B1404" s="2" t="s">
        <v>28</v>
      </c>
      <c r="C1404" s="2" t="s">
        <v>26</v>
      </c>
      <c r="D1404" s="3">
        <v>43991</v>
      </c>
      <c r="E1404" s="4">
        <v>43993</v>
      </c>
      <c r="F1404" s="2">
        <f t="shared" si="163"/>
        <v>2020</v>
      </c>
      <c r="G1404" s="2">
        <f t="shared" si="164"/>
        <v>6</v>
      </c>
      <c r="H1404" s="2">
        <f t="shared" si="165"/>
        <v>11</v>
      </c>
      <c r="I1404" s="2" t="str">
        <f t="shared" si="166"/>
        <v>Junio</v>
      </c>
      <c r="L1404" s="2" t="str">
        <f t="shared" si="167"/>
        <v>Derivados financierosReporte diario de forwardsDiario4399143993</v>
      </c>
    </row>
    <row r="1405" spans="1:12" ht="15.95" customHeight="1" x14ac:dyDescent="0.2">
      <c r="A1405" s="2" t="s">
        <v>29</v>
      </c>
      <c r="B1405" s="2" t="s">
        <v>28</v>
      </c>
      <c r="C1405" s="2" t="s">
        <v>26</v>
      </c>
      <c r="D1405" s="3">
        <v>43992</v>
      </c>
      <c r="E1405" s="4">
        <v>43994</v>
      </c>
      <c r="F1405" s="2">
        <f t="shared" si="163"/>
        <v>2020</v>
      </c>
      <c r="G1405" s="2">
        <f t="shared" si="164"/>
        <v>6</v>
      </c>
      <c r="H1405" s="2">
        <f t="shared" si="165"/>
        <v>12</v>
      </c>
      <c r="I1405" s="2" t="str">
        <f t="shared" si="166"/>
        <v>Junio</v>
      </c>
      <c r="L1405" s="2" t="str">
        <f t="shared" si="167"/>
        <v>Derivados financierosReporte diario de forwardsDiario4399243994</v>
      </c>
    </row>
    <row r="1406" spans="1:12" ht="15.95" customHeight="1" x14ac:dyDescent="0.2">
      <c r="A1406" s="2" t="s">
        <v>29</v>
      </c>
      <c r="B1406" s="2" t="s">
        <v>28</v>
      </c>
      <c r="C1406" s="2" t="s">
        <v>26</v>
      </c>
      <c r="D1406" s="3">
        <v>43993</v>
      </c>
      <c r="E1406" s="4">
        <v>43998</v>
      </c>
      <c r="F1406" s="2">
        <f t="shared" si="163"/>
        <v>2020</v>
      </c>
      <c r="G1406" s="2">
        <f t="shared" si="164"/>
        <v>6</v>
      </c>
      <c r="H1406" s="2">
        <f t="shared" si="165"/>
        <v>16</v>
      </c>
      <c r="I1406" s="2" t="str">
        <f t="shared" si="166"/>
        <v>Junio</v>
      </c>
      <c r="L1406" s="2" t="str">
        <f t="shared" si="167"/>
        <v>Derivados financierosReporte diario de forwardsDiario4399343998</v>
      </c>
    </row>
    <row r="1407" spans="1:12" ht="15.95" customHeight="1" x14ac:dyDescent="0.2">
      <c r="A1407" s="2" t="s">
        <v>29</v>
      </c>
      <c r="B1407" s="2" t="s">
        <v>28</v>
      </c>
      <c r="C1407" s="2" t="s">
        <v>26</v>
      </c>
      <c r="D1407" s="3">
        <v>43994</v>
      </c>
      <c r="E1407" s="4">
        <v>43999</v>
      </c>
      <c r="F1407" s="2">
        <f t="shared" si="163"/>
        <v>2020</v>
      </c>
      <c r="G1407" s="2">
        <f t="shared" si="164"/>
        <v>6</v>
      </c>
      <c r="H1407" s="2">
        <f t="shared" si="165"/>
        <v>17</v>
      </c>
      <c r="I1407" s="2" t="str">
        <f t="shared" si="166"/>
        <v>Junio</v>
      </c>
      <c r="L1407" s="2" t="str">
        <f t="shared" si="167"/>
        <v>Derivados financierosReporte diario de forwardsDiario4399443999</v>
      </c>
    </row>
    <row r="1408" spans="1:12" ht="15.95" customHeight="1" x14ac:dyDescent="0.2">
      <c r="A1408" s="2" t="s">
        <v>29</v>
      </c>
      <c r="B1408" s="2" t="s">
        <v>28</v>
      </c>
      <c r="C1408" s="2" t="s">
        <v>26</v>
      </c>
      <c r="D1408" s="3">
        <v>43998</v>
      </c>
      <c r="E1408" s="4">
        <v>44000</v>
      </c>
      <c r="F1408" s="2">
        <f t="shared" si="163"/>
        <v>2020</v>
      </c>
      <c r="G1408" s="2">
        <f t="shared" si="164"/>
        <v>6</v>
      </c>
      <c r="H1408" s="2">
        <f t="shared" si="165"/>
        <v>18</v>
      </c>
      <c r="I1408" s="2" t="str">
        <f t="shared" si="166"/>
        <v>Junio</v>
      </c>
      <c r="L1408" s="2" t="str">
        <f t="shared" si="167"/>
        <v>Derivados financierosReporte diario de forwardsDiario4399844000</v>
      </c>
    </row>
    <row r="1409" spans="1:12" ht="15.95" customHeight="1" x14ac:dyDescent="0.2">
      <c r="A1409" s="2" t="s">
        <v>29</v>
      </c>
      <c r="B1409" s="2" t="s">
        <v>28</v>
      </c>
      <c r="C1409" s="2" t="s">
        <v>26</v>
      </c>
      <c r="D1409" s="3">
        <v>43999</v>
      </c>
      <c r="E1409" s="4">
        <v>44001</v>
      </c>
      <c r="F1409" s="2">
        <f t="shared" si="163"/>
        <v>2020</v>
      </c>
      <c r="G1409" s="2">
        <f t="shared" si="164"/>
        <v>6</v>
      </c>
      <c r="H1409" s="2">
        <f t="shared" si="165"/>
        <v>19</v>
      </c>
      <c r="I1409" s="2" t="str">
        <f t="shared" si="166"/>
        <v>Junio</v>
      </c>
      <c r="L1409" s="2" t="str">
        <f t="shared" si="167"/>
        <v>Derivados financierosReporte diario de forwardsDiario4399944001</v>
      </c>
    </row>
    <row r="1410" spans="1:12" ht="15.95" customHeight="1" x14ac:dyDescent="0.2">
      <c r="A1410" s="2" t="s">
        <v>29</v>
      </c>
      <c r="B1410" s="2" t="s">
        <v>28</v>
      </c>
      <c r="C1410" s="2" t="s">
        <v>26</v>
      </c>
      <c r="D1410" s="3">
        <v>44000</v>
      </c>
      <c r="E1410" s="4">
        <v>44005</v>
      </c>
      <c r="F1410" s="2">
        <f t="shared" si="163"/>
        <v>2020</v>
      </c>
      <c r="G1410" s="2">
        <f t="shared" si="164"/>
        <v>6</v>
      </c>
      <c r="H1410" s="2">
        <f t="shared" si="165"/>
        <v>23</v>
      </c>
      <c r="I1410" s="2" t="str">
        <f t="shared" si="166"/>
        <v>Junio</v>
      </c>
      <c r="L1410" s="2" t="str">
        <f t="shared" si="167"/>
        <v>Derivados financierosReporte diario de forwardsDiario4400044005</v>
      </c>
    </row>
    <row r="1411" spans="1:12" ht="15.95" customHeight="1" x14ac:dyDescent="0.2">
      <c r="A1411" s="2" t="s">
        <v>29</v>
      </c>
      <c r="B1411" s="2" t="s">
        <v>28</v>
      </c>
      <c r="C1411" s="2" t="s">
        <v>26</v>
      </c>
      <c r="D1411" s="3">
        <v>44001</v>
      </c>
      <c r="E1411" s="4">
        <v>44006</v>
      </c>
      <c r="F1411" s="2">
        <f t="shared" si="163"/>
        <v>2020</v>
      </c>
      <c r="G1411" s="2">
        <f t="shared" si="164"/>
        <v>6</v>
      </c>
      <c r="H1411" s="2">
        <f t="shared" si="165"/>
        <v>24</v>
      </c>
      <c r="I1411" s="2" t="str">
        <f t="shared" si="166"/>
        <v>Junio</v>
      </c>
      <c r="L1411" s="2" t="str">
        <f t="shared" si="167"/>
        <v>Derivados financierosReporte diario de forwardsDiario4400144006</v>
      </c>
    </row>
    <row r="1412" spans="1:12" ht="15.95" customHeight="1" x14ac:dyDescent="0.2">
      <c r="A1412" s="2" t="s">
        <v>29</v>
      </c>
      <c r="B1412" s="2" t="s">
        <v>28</v>
      </c>
      <c r="C1412" s="2" t="s">
        <v>26</v>
      </c>
      <c r="D1412" s="3">
        <v>44005</v>
      </c>
      <c r="E1412" s="4">
        <v>44007</v>
      </c>
      <c r="F1412" s="2">
        <f t="shared" si="163"/>
        <v>2020</v>
      </c>
      <c r="G1412" s="2">
        <f t="shared" si="164"/>
        <v>6</v>
      </c>
      <c r="H1412" s="2">
        <f t="shared" si="165"/>
        <v>25</v>
      </c>
      <c r="I1412" s="2" t="str">
        <f t="shared" si="166"/>
        <v>Junio</v>
      </c>
      <c r="L1412" s="2" t="str">
        <f t="shared" si="167"/>
        <v>Derivados financierosReporte diario de forwardsDiario4400544007</v>
      </c>
    </row>
    <row r="1413" spans="1:12" ht="15.95" customHeight="1" x14ac:dyDescent="0.2">
      <c r="A1413" s="2" t="s">
        <v>29</v>
      </c>
      <c r="B1413" s="2" t="s">
        <v>28</v>
      </c>
      <c r="C1413" s="2" t="s">
        <v>26</v>
      </c>
      <c r="D1413" s="3">
        <v>44006</v>
      </c>
      <c r="E1413" s="4">
        <v>44008</v>
      </c>
      <c r="F1413" s="2">
        <f t="shared" si="163"/>
        <v>2020</v>
      </c>
      <c r="G1413" s="2">
        <f t="shared" si="164"/>
        <v>6</v>
      </c>
      <c r="H1413" s="2">
        <f t="shared" si="165"/>
        <v>26</v>
      </c>
      <c r="I1413" s="2" t="str">
        <f t="shared" si="166"/>
        <v>Junio</v>
      </c>
      <c r="L1413" s="2" t="str">
        <f t="shared" si="167"/>
        <v>Derivados financierosReporte diario de forwardsDiario4400644008</v>
      </c>
    </row>
    <row r="1414" spans="1:12" ht="15.95" customHeight="1" x14ac:dyDescent="0.2">
      <c r="A1414" s="2" t="s">
        <v>29</v>
      </c>
      <c r="B1414" s="2" t="s">
        <v>28</v>
      </c>
      <c r="C1414" s="2" t="s">
        <v>26</v>
      </c>
      <c r="D1414" s="3">
        <v>44007</v>
      </c>
      <c r="E1414" s="4">
        <v>44012</v>
      </c>
      <c r="F1414" s="2">
        <f t="shared" si="163"/>
        <v>2020</v>
      </c>
      <c r="G1414" s="2">
        <f t="shared" si="164"/>
        <v>6</v>
      </c>
      <c r="H1414" s="2">
        <f t="shared" si="165"/>
        <v>30</v>
      </c>
      <c r="I1414" s="2" t="str">
        <f t="shared" si="166"/>
        <v>Junio</v>
      </c>
      <c r="L1414" s="2" t="str">
        <f t="shared" si="167"/>
        <v>Derivados financierosReporte diario de forwardsDiario4400744012</v>
      </c>
    </row>
    <row r="1415" spans="1:12" ht="15.95" customHeight="1" x14ac:dyDescent="0.2">
      <c r="A1415" s="2" t="s">
        <v>29</v>
      </c>
      <c r="B1415" s="2" t="s">
        <v>28</v>
      </c>
      <c r="C1415" s="2" t="s">
        <v>26</v>
      </c>
      <c r="D1415" s="3">
        <v>44008</v>
      </c>
      <c r="E1415" s="4">
        <v>44013</v>
      </c>
      <c r="F1415" s="2">
        <f t="shared" si="163"/>
        <v>2020</v>
      </c>
      <c r="G1415" s="2">
        <f t="shared" si="164"/>
        <v>7</v>
      </c>
      <c r="H1415" s="2">
        <f t="shared" si="165"/>
        <v>1</v>
      </c>
      <c r="I1415" s="2" t="str">
        <f t="shared" si="166"/>
        <v>Julio</v>
      </c>
      <c r="L1415" s="2" t="str">
        <f t="shared" si="167"/>
        <v>Derivados financierosReporte diario de forwardsDiario4400844013</v>
      </c>
    </row>
    <row r="1416" spans="1:12" ht="15.95" customHeight="1" x14ac:dyDescent="0.2">
      <c r="A1416" s="2" t="s">
        <v>29</v>
      </c>
      <c r="B1416" s="2" t="s">
        <v>28</v>
      </c>
      <c r="C1416" s="2" t="s">
        <v>26</v>
      </c>
      <c r="D1416" s="3">
        <v>44012</v>
      </c>
      <c r="E1416" s="4">
        <v>44014</v>
      </c>
      <c r="F1416" s="2">
        <f t="shared" si="163"/>
        <v>2020</v>
      </c>
      <c r="G1416" s="2">
        <f t="shared" si="164"/>
        <v>7</v>
      </c>
      <c r="H1416" s="2">
        <f t="shared" si="165"/>
        <v>2</v>
      </c>
      <c r="I1416" s="2" t="str">
        <f t="shared" si="166"/>
        <v>Julio</v>
      </c>
      <c r="L1416" s="2" t="str">
        <f t="shared" si="167"/>
        <v>Derivados financierosReporte diario de forwardsDiario4401244014</v>
      </c>
    </row>
    <row r="1417" spans="1:12" ht="15.95" customHeight="1" x14ac:dyDescent="0.2">
      <c r="A1417" s="2" t="s">
        <v>29</v>
      </c>
      <c r="B1417" s="2" t="s">
        <v>28</v>
      </c>
      <c r="C1417" s="2" t="s">
        <v>26</v>
      </c>
      <c r="D1417" s="3">
        <v>44013</v>
      </c>
      <c r="E1417" s="4">
        <v>44015</v>
      </c>
      <c r="F1417" s="2">
        <f t="shared" si="163"/>
        <v>2020</v>
      </c>
      <c r="G1417" s="2">
        <f t="shared" si="164"/>
        <v>7</v>
      </c>
      <c r="H1417" s="2">
        <f t="shared" si="165"/>
        <v>3</v>
      </c>
      <c r="I1417" s="2" t="str">
        <f t="shared" si="166"/>
        <v>Julio</v>
      </c>
      <c r="L1417" s="2" t="str">
        <f t="shared" si="167"/>
        <v>Derivados financierosReporte diario de forwardsDiario4401344015</v>
      </c>
    </row>
    <row r="1418" spans="1:12" ht="15.95" customHeight="1" x14ac:dyDescent="0.2">
      <c r="A1418" s="2" t="s">
        <v>29</v>
      </c>
      <c r="B1418" s="2" t="s">
        <v>28</v>
      </c>
      <c r="C1418" s="2" t="s">
        <v>26</v>
      </c>
      <c r="D1418" s="3">
        <v>44014</v>
      </c>
      <c r="E1418" s="4">
        <v>44018</v>
      </c>
      <c r="F1418" s="2">
        <f t="shared" si="163"/>
        <v>2020</v>
      </c>
      <c r="G1418" s="2">
        <f t="shared" si="164"/>
        <v>7</v>
      </c>
      <c r="H1418" s="2">
        <f t="shared" si="165"/>
        <v>6</v>
      </c>
      <c r="I1418" s="2" t="str">
        <f t="shared" si="166"/>
        <v>Julio</v>
      </c>
      <c r="L1418" s="2" t="str">
        <f t="shared" si="167"/>
        <v>Derivados financierosReporte diario de forwardsDiario4401444018</v>
      </c>
    </row>
    <row r="1419" spans="1:12" ht="15.95" customHeight="1" x14ac:dyDescent="0.2">
      <c r="A1419" s="2" t="s">
        <v>29</v>
      </c>
      <c r="B1419" s="2" t="s">
        <v>28</v>
      </c>
      <c r="C1419" s="2" t="s">
        <v>26</v>
      </c>
      <c r="D1419" s="3">
        <v>44015</v>
      </c>
      <c r="E1419" s="4">
        <v>44019</v>
      </c>
      <c r="F1419" s="2">
        <f t="shared" si="163"/>
        <v>2020</v>
      </c>
      <c r="G1419" s="2">
        <f t="shared" si="164"/>
        <v>7</v>
      </c>
      <c r="H1419" s="2">
        <f t="shared" si="165"/>
        <v>7</v>
      </c>
      <c r="I1419" s="2" t="str">
        <f t="shared" si="166"/>
        <v>Julio</v>
      </c>
      <c r="L1419" s="2" t="str">
        <f t="shared" si="167"/>
        <v>Derivados financierosReporte diario de forwardsDiario4401544019</v>
      </c>
    </row>
    <row r="1420" spans="1:12" ht="15.95" customHeight="1" x14ac:dyDescent="0.2">
      <c r="A1420" s="2" t="s">
        <v>29</v>
      </c>
      <c r="B1420" s="2" t="s">
        <v>28</v>
      </c>
      <c r="C1420" s="2" t="s">
        <v>26</v>
      </c>
      <c r="D1420" s="3">
        <v>44018</v>
      </c>
      <c r="E1420" s="4">
        <v>44020</v>
      </c>
      <c r="F1420" s="2">
        <f t="shared" ref="F1420:F1483" si="168">YEAR(E1420)</f>
        <v>2020</v>
      </c>
      <c r="G1420" s="2">
        <f t="shared" ref="G1420:G1483" si="169">MONTH(E1420)</f>
        <v>7</v>
      </c>
      <c r="H1420" s="2">
        <f t="shared" ref="H1420:H1483" si="170">DAY(E1420)</f>
        <v>8</v>
      </c>
      <c r="I1420" s="2" t="str">
        <f t="shared" ref="I1420:I1483" si="171">CHOOSE(G1420,"Enero","Febrero","Marzo","Abril","Mayo","Junio","Julio","Agosto","Septiembre","Octubre","Noviembre","Diciembre")</f>
        <v>Julio</v>
      </c>
      <c r="L1420" s="2" t="str">
        <f t="shared" si="167"/>
        <v>Derivados financierosReporte diario de forwardsDiario4401844020</v>
      </c>
    </row>
    <row r="1421" spans="1:12" ht="15.95" customHeight="1" x14ac:dyDescent="0.2">
      <c r="A1421" s="2" t="s">
        <v>29</v>
      </c>
      <c r="B1421" s="2" t="s">
        <v>28</v>
      </c>
      <c r="C1421" s="2" t="s">
        <v>26</v>
      </c>
      <c r="D1421" s="3">
        <v>44019</v>
      </c>
      <c r="E1421" s="4">
        <v>44021</v>
      </c>
      <c r="F1421" s="2">
        <f t="shared" si="168"/>
        <v>2020</v>
      </c>
      <c r="G1421" s="2">
        <f t="shared" si="169"/>
        <v>7</v>
      </c>
      <c r="H1421" s="2">
        <f t="shared" si="170"/>
        <v>9</v>
      </c>
      <c r="I1421" s="2" t="str">
        <f t="shared" si="171"/>
        <v>Julio</v>
      </c>
      <c r="L1421" s="2" t="str">
        <f t="shared" si="167"/>
        <v>Derivados financierosReporte diario de forwardsDiario4401944021</v>
      </c>
    </row>
    <row r="1422" spans="1:12" ht="15.95" customHeight="1" x14ac:dyDescent="0.2">
      <c r="A1422" s="2" t="s">
        <v>29</v>
      </c>
      <c r="B1422" s="2" t="s">
        <v>28</v>
      </c>
      <c r="C1422" s="2" t="s">
        <v>26</v>
      </c>
      <c r="D1422" s="3">
        <v>44020</v>
      </c>
      <c r="E1422" s="4">
        <v>44022</v>
      </c>
      <c r="F1422" s="2">
        <f t="shared" si="168"/>
        <v>2020</v>
      </c>
      <c r="G1422" s="2">
        <f t="shared" si="169"/>
        <v>7</v>
      </c>
      <c r="H1422" s="2">
        <f t="shared" si="170"/>
        <v>10</v>
      </c>
      <c r="I1422" s="2" t="str">
        <f t="shared" si="171"/>
        <v>Julio</v>
      </c>
      <c r="L1422" s="2" t="str">
        <f t="shared" si="167"/>
        <v>Derivados financierosReporte diario de forwardsDiario4402044022</v>
      </c>
    </row>
    <row r="1423" spans="1:12" ht="15.95" customHeight="1" x14ac:dyDescent="0.2">
      <c r="A1423" s="2" t="s">
        <v>29</v>
      </c>
      <c r="B1423" s="2" t="s">
        <v>28</v>
      </c>
      <c r="C1423" s="2" t="s">
        <v>26</v>
      </c>
      <c r="D1423" s="3">
        <v>44021</v>
      </c>
      <c r="E1423" s="4">
        <v>44025</v>
      </c>
      <c r="F1423" s="2">
        <f t="shared" si="168"/>
        <v>2020</v>
      </c>
      <c r="G1423" s="2">
        <f t="shared" si="169"/>
        <v>7</v>
      </c>
      <c r="H1423" s="2">
        <f t="shared" si="170"/>
        <v>13</v>
      </c>
      <c r="I1423" s="2" t="str">
        <f t="shared" si="171"/>
        <v>Julio</v>
      </c>
      <c r="L1423" s="2" t="str">
        <f t="shared" si="167"/>
        <v>Derivados financierosReporte diario de forwardsDiario4402144025</v>
      </c>
    </row>
    <row r="1424" spans="1:12" ht="15.95" customHeight="1" x14ac:dyDescent="0.2">
      <c r="A1424" s="2" t="s">
        <v>29</v>
      </c>
      <c r="B1424" s="2" t="s">
        <v>28</v>
      </c>
      <c r="C1424" s="2" t="s">
        <v>26</v>
      </c>
      <c r="D1424" s="3">
        <v>44022</v>
      </c>
      <c r="E1424" s="4">
        <v>44026</v>
      </c>
      <c r="F1424" s="2">
        <f t="shared" si="168"/>
        <v>2020</v>
      </c>
      <c r="G1424" s="2">
        <f t="shared" si="169"/>
        <v>7</v>
      </c>
      <c r="H1424" s="2">
        <f t="shared" si="170"/>
        <v>14</v>
      </c>
      <c r="I1424" s="2" t="str">
        <f t="shared" si="171"/>
        <v>Julio</v>
      </c>
      <c r="L1424" s="2" t="str">
        <f t="shared" si="167"/>
        <v>Derivados financierosReporte diario de forwardsDiario4402244026</v>
      </c>
    </row>
    <row r="1425" spans="1:12" ht="15.95" customHeight="1" x14ac:dyDescent="0.2">
      <c r="A1425" s="2" t="s">
        <v>29</v>
      </c>
      <c r="B1425" s="2" t="s">
        <v>28</v>
      </c>
      <c r="C1425" s="2" t="s">
        <v>26</v>
      </c>
      <c r="D1425" s="3">
        <v>44025</v>
      </c>
      <c r="E1425" s="4">
        <v>44027</v>
      </c>
      <c r="F1425" s="2">
        <f t="shared" si="168"/>
        <v>2020</v>
      </c>
      <c r="G1425" s="2">
        <f t="shared" si="169"/>
        <v>7</v>
      </c>
      <c r="H1425" s="2">
        <f t="shared" si="170"/>
        <v>15</v>
      </c>
      <c r="I1425" s="2" t="str">
        <f t="shared" si="171"/>
        <v>Julio</v>
      </c>
      <c r="L1425" s="2" t="str">
        <f t="shared" si="167"/>
        <v>Derivados financierosReporte diario de forwardsDiario4402544027</v>
      </c>
    </row>
    <row r="1426" spans="1:12" ht="15.95" customHeight="1" x14ac:dyDescent="0.2">
      <c r="A1426" s="2" t="s">
        <v>29</v>
      </c>
      <c r="B1426" s="2" t="s">
        <v>28</v>
      </c>
      <c r="C1426" s="2" t="s">
        <v>26</v>
      </c>
      <c r="D1426" s="3">
        <v>44026</v>
      </c>
      <c r="E1426" s="4">
        <v>44028</v>
      </c>
      <c r="F1426" s="2">
        <f t="shared" si="168"/>
        <v>2020</v>
      </c>
      <c r="G1426" s="2">
        <f t="shared" si="169"/>
        <v>7</v>
      </c>
      <c r="H1426" s="2">
        <f t="shared" si="170"/>
        <v>16</v>
      </c>
      <c r="I1426" s="2" t="str">
        <f t="shared" si="171"/>
        <v>Julio</v>
      </c>
      <c r="L1426" s="2" t="str">
        <f t="shared" ref="L1426:L1489" si="172">CONCATENATE(A1426,B1426,C1426,D1426,E1426,)</f>
        <v>Derivados financierosReporte diario de forwardsDiario4402644028</v>
      </c>
    </row>
    <row r="1427" spans="1:12" ht="15.95" customHeight="1" x14ac:dyDescent="0.2">
      <c r="A1427" s="2" t="s">
        <v>29</v>
      </c>
      <c r="B1427" s="2" t="s">
        <v>28</v>
      </c>
      <c r="C1427" s="2" t="s">
        <v>26</v>
      </c>
      <c r="D1427" s="3">
        <v>44027</v>
      </c>
      <c r="E1427" s="4">
        <v>44029</v>
      </c>
      <c r="F1427" s="2">
        <f t="shared" si="168"/>
        <v>2020</v>
      </c>
      <c r="G1427" s="2">
        <f t="shared" si="169"/>
        <v>7</v>
      </c>
      <c r="H1427" s="2">
        <f t="shared" si="170"/>
        <v>17</v>
      </c>
      <c r="I1427" s="2" t="str">
        <f t="shared" si="171"/>
        <v>Julio</v>
      </c>
      <c r="L1427" s="2" t="str">
        <f t="shared" si="172"/>
        <v>Derivados financierosReporte diario de forwardsDiario4402744029</v>
      </c>
    </row>
    <row r="1428" spans="1:12" ht="15.95" customHeight="1" x14ac:dyDescent="0.2">
      <c r="A1428" s="2" t="s">
        <v>29</v>
      </c>
      <c r="B1428" s="2" t="s">
        <v>28</v>
      </c>
      <c r="C1428" s="2" t="s">
        <v>26</v>
      </c>
      <c r="D1428" s="3">
        <v>44028</v>
      </c>
      <c r="E1428" s="4">
        <v>44033</v>
      </c>
      <c r="F1428" s="2">
        <f t="shared" si="168"/>
        <v>2020</v>
      </c>
      <c r="G1428" s="2">
        <f t="shared" si="169"/>
        <v>7</v>
      </c>
      <c r="H1428" s="2">
        <f t="shared" si="170"/>
        <v>21</v>
      </c>
      <c r="I1428" s="2" t="str">
        <f t="shared" si="171"/>
        <v>Julio</v>
      </c>
      <c r="L1428" s="2" t="str">
        <f t="shared" si="172"/>
        <v>Derivados financierosReporte diario de forwardsDiario4402844033</v>
      </c>
    </row>
    <row r="1429" spans="1:12" ht="15.95" customHeight="1" x14ac:dyDescent="0.2">
      <c r="A1429" s="2" t="s">
        <v>29</v>
      </c>
      <c r="B1429" s="2" t="s">
        <v>28</v>
      </c>
      <c r="C1429" s="2" t="s">
        <v>26</v>
      </c>
      <c r="D1429" s="3">
        <v>44029</v>
      </c>
      <c r="E1429" s="4">
        <v>44034</v>
      </c>
      <c r="F1429" s="2">
        <f t="shared" si="168"/>
        <v>2020</v>
      </c>
      <c r="G1429" s="2">
        <f t="shared" si="169"/>
        <v>7</v>
      </c>
      <c r="H1429" s="2">
        <f t="shared" si="170"/>
        <v>22</v>
      </c>
      <c r="I1429" s="2" t="str">
        <f t="shared" si="171"/>
        <v>Julio</v>
      </c>
      <c r="L1429" s="2" t="str">
        <f t="shared" si="172"/>
        <v>Derivados financierosReporte diario de forwardsDiario4402944034</v>
      </c>
    </row>
    <row r="1430" spans="1:12" ht="15.95" customHeight="1" x14ac:dyDescent="0.2">
      <c r="A1430" s="2" t="s">
        <v>29</v>
      </c>
      <c r="B1430" s="2" t="s">
        <v>28</v>
      </c>
      <c r="C1430" s="2" t="s">
        <v>26</v>
      </c>
      <c r="D1430" s="3">
        <v>44033</v>
      </c>
      <c r="E1430" s="4">
        <v>44035</v>
      </c>
      <c r="F1430" s="2">
        <f t="shared" si="168"/>
        <v>2020</v>
      </c>
      <c r="G1430" s="2">
        <f t="shared" si="169"/>
        <v>7</v>
      </c>
      <c r="H1430" s="2">
        <f t="shared" si="170"/>
        <v>23</v>
      </c>
      <c r="I1430" s="2" t="str">
        <f t="shared" si="171"/>
        <v>Julio</v>
      </c>
      <c r="L1430" s="2" t="str">
        <f t="shared" si="172"/>
        <v>Derivados financierosReporte diario de forwardsDiario4403344035</v>
      </c>
    </row>
    <row r="1431" spans="1:12" ht="15.95" customHeight="1" x14ac:dyDescent="0.2">
      <c r="A1431" s="2" t="s">
        <v>29</v>
      </c>
      <c r="B1431" s="2" t="s">
        <v>28</v>
      </c>
      <c r="C1431" s="2" t="s">
        <v>26</v>
      </c>
      <c r="D1431" s="3">
        <v>44034</v>
      </c>
      <c r="E1431" s="4">
        <v>44036</v>
      </c>
      <c r="F1431" s="2">
        <f t="shared" si="168"/>
        <v>2020</v>
      </c>
      <c r="G1431" s="2">
        <f t="shared" si="169"/>
        <v>7</v>
      </c>
      <c r="H1431" s="2">
        <f t="shared" si="170"/>
        <v>24</v>
      </c>
      <c r="I1431" s="2" t="str">
        <f t="shared" si="171"/>
        <v>Julio</v>
      </c>
      <c r="L1431" s="2" t="str">
        <f t="shared" si="172"/>
        <v>Derivados financierosReporte diario de forwardsDiario4403444036</v>
      </c>
    </row>
    <row r="1432" spans="1:12" ht="15.95" customHeight="1" x14ac:dyDescent="0.2">
      <c r="A1432" s="2" t="s">
        <v>29</v>
      </c>
      <c r="B1432" s="2" t="s">
        <v>28</v>
      </c>
      <c r="C1432" s="2" t="s">
        <v>26</v>
      </c>
      <c r="D1432" s="3">
        <v>44035</v>
      </c>
      <c r="E1432" s="4">
        <v>44039</v>
      </c>
      <c r="F1432" s="2">
        <f t="shared" si="168"/>
        <v>2020</v>
      </c>
      <c r="G1432" s="2">
        <f t="shared" si="169"/>
        <v>7</v>
      </c>
      <c r="H1432" s="2">
        <f t="shared" si="170"/>
        <v>27</v>
      </c>
      <c r="I1432" s="2" t="str">
        <f t="shared" si="171"/>
        <v>Julio</v>
      </c>
      <c r="L1432" s="2" t="str">
        <f t="shared" si="172"/>
        <v>Derivados financierosReporte diario de forwardsDiario4403544039</v>
      </c>
    </row>
    <row r="1433" spans="1:12" ht="15.95" customHeight="1" x14ac:dyDescent="0.2">
      <c r="A1433" s="2" t="s">
        <v>29</v>
      </c>
      <c r="B1433" s="2" t="s">
        <v>28</v>
      </c>
      <c r="C1433" s="2" t="s">
        <v>26</v>
      </c>
      <c r="D1433" s="3">
        <v>44036</v>
      </c>
      <c r="E1433" s="4">
        <v>44040</v>
      </c>
      <c r="F1433" s="2">
        <f t="shared" si="168"/>
        <v>2020</v>
      </c>
      <c r="G1433" s="2">
        <f t="shared" si="169"/>
        <v>7</v>
      </c>
      <c r="H1433" s="2">
        <f t="shared" si="170"/>
        <v>28</v>
      </c>
      <c r="I1433" s="2" t="str">
        <f t="shared" si="171"/>
        <v>Julio</v>
      </c>
      <c r="L1433" s="2" t="str">
        <f t="shared" si="172"/>
        <v>Derivados financierosReporte diario de forwardsDiario4403644040</v>
      </c>
    </row>
    <row r="1434" spans="1:12" ht="15.95" customHeight="1" x14ac:dyDescent="0.2">
      <c r="A1434" s="2" t="s">
        <v>29</v>
      </c>
      <c r="B1434" s="2" t="s">
        <v>28</v>
      </c>
      <c r="C1434" s="2" t="s">
        <v>26</v>
      </c>
      <c r="D1434" s="3">
        <v>44039</v>
      </c>
      <c r="E1434" s="4">
        <v>44041</v>
      </c>
      <c r="F1434" s="2">
        <f t="shared" si="168"/>
        <v>2020</v>
      </c>
      <c r="G1434" s="2">
        <f t="shared" si="169"/>
        <v>7</v>
      </c>
      <c r="H1434" s="2">
        <f t="shared" si="170"/>
        <v>29</v>
      </c>
      <c r="I1434" s="2" t="str">
        <f t="shared" si="171"/>
        <v>Julio</v>
      </c>
      <c r="L1434" s="2" t="str">
        <f t="shared" si="172"/>
        <v>Derivados financierosReporte diario de forwardsDiario4403944041</v>
      </c>
    </row>
    <row r="1435" spans="1:12" ht="15.95" customHeight="1" x14ac:dyDescent="0.2">
      <c r="A1435" s="2" t="s">
        <v>29</v>
      </c>
      <c r="B1435" s="2" t="s">
        <v>28</v>
      </c>
      <c r="C1435" s="2" t="s">
        <v>26</v>
      </c>
      <c r="D1435" s="3">
        <v>44040</v>
      </c>
      <c r="E1435" s="4">
        <v>44042</v>
      </c>
      <c r="F1435" s="2">
        <f t="shared" si="168"/>
        <v>2020</v>
      </c>
      <c r="G1435" s="2">
        <f t="shared" si="169"/>
        <v>7</v>
      </c>
      <c r="H1435" s="2">
        <f t="shared" si="170"/>
        <v>30</v>
      </c>
      <c r="I1435" s="2" t="str">
        <f t="shared" si="171"/>
        <v>Julio</v>
      </c>
      <c r="L1435" s="2" t="str">
        <f t="shared" si="172"/>
        <v>Derivados financierosReporte diario de forwardsDiario4404044042</v>
      </c>
    </row>
    <row r="1436" spans="1:12" ht="15.95" customHeight="1" x14ac:dyDescent="0.2">
      <c r="A1436" s="2" t="s">
        <v>29</v>
      </c>
      <c r="B1436" s="2" t="s">
        <v>28</v>
      </c>
      <c r="C1436" s="2" t="s">
        <v>26</v>
      </c>
      <c r="D1436" s="3">
        <v>44041</v>
      </c>
      <c r="E1436" s="4">
        <v>44043</v>
      </c>
      <c r="F1436" s="2">
        <f t="shared" si="168"/>
        <v>2020</v>
      </c>
      <c r="G1436" s="2">
        <f t="shared" si="169"/>
        <v>7</v>
      </c>
      <c r="H1436" s="2">
        <f t="shared" si="170"/>
        <v>31</v>
      </c>
      <c r="I1436" s="2" t="str">
        <f t="shared" si="171"/>
        <v>Julio</v>
      </c>
      <c r="L1436" s="2" t="str">
        <f t="shared" si="172"/>
        <v>Derivados financierosReporte diario de forwardsDiario4404144043</v>
      </c>
    </row>
    <row r="1437" spans="1:12" ht="15.95" customHeight="1" x14ac:dyDescent="0.2">
      <c r="A1437" s="2" t="s">
        <v>29</v>
      </c>
      <c r="B1437" s="2" t="s">
        <v>28</v>
      </c>
      <c r="C1437" s="2" t="s">
        <v>26</v>
      </c>
      <c r="D1437" s="3">
        <v>44042</v>
      </c>
      <c r="E1437" s="4">
        <v>44046</v>
      </c>
      <c r="F1437" s="2">
        <f t="shared" si="168"/>
        <v>2020</v>
      </c>
      <c r="G1437" s="2">
        <f t="shared" si="169"/>
        <v>8</v>
      </c>
      <c r="H1437" s="2">
        <f t="shared" si="170"/>
        <v>3</v>
      </c>
      <c r="I1437" s="2" t="str">
        <f t="shared" si="171"/>
        <v>Agosto</v>
      </c>
      <c r="L1437" s="2" t="str">
        <f t="shared" si="172"/>
        <v>Derivados financierosReporte diario de forwardsDiario4404244046</v>
      </c>
    </row>
    <row r="1438" spans="1:12" ht="15.95" customHeight="1" x14ac:dyDescent="0.2">
      <c r="A1438" s="2" t="s">
        <v>29</v>
      </c>
      <c r="B1438" s="2" t="s">
        <v>28</v>
      </c>
      <c r="C1438" s="2" t="s">
        <v>26</v>
      </c>
      <c r="D1438" s="3">
        <v>44043</v>
      </c>
      <c r="E1438" s="4">
        <v>44047</v>
      </c>
      <c r="F1438" s="2">
        <f t="shared" si="168"/>
        <v>2020</v>
      </c>
      <c r="G1438" s="2">
        <f t="shared" si="169"/>
        <v>8</v>
      </c>
      <c r="H1438" s="2">
        <f t="shared" si="170"/>
        <v>4</v>
      </c>
      <c r="I1438" s="2" t="str">
        <f t="shared" si="171"/>
        <v>Agosto</v>
      </c>
      <c r="L1438" s="2" t="str">
        <f t="shared" si="172"/>
        <v>Derivados financierosReporte diario de forwardsDiario4404344047</v>
      </c>
    </row>
    <row r="1439" spans="1:12" ht="15.95" customHeight="1" x14ac:dyDescent="0.2">
      <c r="A1439" s="2" t="s">
        <v>29</v>
      </c>
      <c r="B1439" s="2" t="s">
        <v>28</v>
      </c>
      <c r="C1439" s="2" t="s">
        <v>26</v>
      </c>
      <c r="D1439" s="3">
        <v>44046</v>
      </c>
      <c r="E1439" s="4">
        <v>44048</v>
      </c>
      <c r="F1439" s="2">
        <f t="shared" si="168"/>
        <v>2020</v>
      </c>
      <c r="G1439" s="2">
        <f t="shared" si="169"/>
        <v>8</v>
      </c>
      <c r="H1439" s="2">
        <f t="shared" si="170"/>
        <v>5</v>
      </c>
      <c r="I1439" s="2" t="str">
        <f t="shared" si="171"/>
        <v>Agosto</v>
      </c>
      <c r="L1439" s="2" t="str">
        <f t="shared" si="172"/>
        <v>Derivados financierosReporte diario de forwardsDiario4404644048</v>
      </c>
    </row>
    <row r="1440" spans="1:12" ht="15.95" customHeight="1" x14ac:dyDescent="0.2">
      <c r="A1440" s="2" t="s">
        <v>29</v>
      </c>
      <c r="B1440" s="2" t="s">
        <v>28</v>
      </c>
      <c r="C1440" s="2" t="s">
        <v>26</v>
      </c>
      <c r="D1440" s="3">
        <v>44047</v>
      </c>
      <c r="E1440" s="4">
        <v>44049</v>
      </c>
      <c r="F1440" s="2">
        <f t="shared" si="168"/>
        <v>2020</v>
      </c>
      <c r="G1440" s="2">
        <f t="shared" si="169"/>
        <v>8</v>
      </c>
      <c r="H1440" s="2">
        <f t="shared" si="170"/>
        <v>6</v>
      </c>
      <c r="I1440" s="2" t="str">
        <f t="shared" si="171"/>
        <v>Agosto</v>
      </c>
      <c r="L1440" s="2" t="str">
        <f t="shared" si="172"/>
        <v>Derivados financierosReporte diario de forwardsDiario4404744049</v>
      </c>
    </row>
    <row r="1441" spans="1:12" ht="15.95" customHeight="1" x14ac:dyDescent="0.2">
      <c r="A1441" s="2" t="s">
        <v>29</v>
      </c>
      <c r="B1441" s="2" t="s">
        <v>28</v>
      </c>
      <c r="C1441" s="2" t="s">
        <v>26</v>
      </c>
      <c r="D1441" s="3">
        <v>44048</v>
      </c>
      <c r="E1441" s="4">
        <v>44053</v>
      </c>
      <c r="F1441" s="2">
        <f t="shared" si="168"/>
        <v>2020</v>
      </c>
      <c r="G1441" s="2">
        <f t="shared" si="169"/>
        <v>8</v>
      </c>
      <c r="H1441" s="2">
        <f t="shared" si="170"/>
        <v>10</v>
      </c>
      <c r="I1441" s="2" t="str">
        <f t="shared" si="171"/>
        <v>Agosto</v>
      </c>
      <c r="L1441" s="2" t="str">
        <f t="shared" si="172"/>
        <v>Derivados financierosReporte diario de forwardsDiario4404844053</v>
      </c>
    </row>
    <row r="1442" spans="1:12" ht="15.95" customHeight="1" x14ac:dyDescent="0.2">
      <c r="A1442" s="2" t="s">
        <v>29</v>
      </c>
      <c r="B1442" s="2" t="s">
        <v>28</v>
      </c>
      <c r="C1442" s="2" t="s">
        <v>26</v>
      </c>
      <c r="D1442" s="3">
        <v>44049</v>
      </c>
      <c r="E1442" s="4">
        <v>44054</v>
      </c>
      <c r="F1442" s="2">
        <f t="shared" si="168"/>
        <v>2020</v>
      </c>
      <c r="G1442" s="2">
        <f t="shared" si="169"/>
        <v>8</v>
      </c>
      <c r="H1442" s="2">
        <f t="shared" si="170"/>
        <v>11</v>
      </c>
      <c r="I1442" s="2" t="str">
        <f t="shared" si="171"/>
        <v>Agosto</v>
      </c>
      <c r="L1442" s="2" t="str">
        <f t="shared" si="172"/>
        <v>Derivados financierosReporte diario de forwardsDiario4404944054</v>
      </c>
    </row>
    <row r="1443" spans="1:12" ht="15.95" customHeight="1" x14ac:dyDescent="0.2">
      <c r="A1443" s="2" t="s">
        <v>29</v>
      </c>
      <c r="B1443" s="2" t="s">
        <v>28</v>
      </c>
      <c r="C1443" s="2" t="s">
        <v>26</v>
      </c>
      <c r="D1443" s="3">
        <v>44053</v>
      </c>
      <c r="E1443" s="4">
        <v>44055</v>
      </c>
      <c r="F1443" s="2">
        <f t="shared" si="168"/>
        <v>2020</v>
      </c>
      <c r="G1443" s="2">
        <f t="shared" si="169"/>
        <v>8</v>
      </c>
      <c r="H1443" s="2">
        <f t="shared" si="170"/>
        <v>12</v>
      </c>
      <c r="I1443" s="2" t="str">
        <f t="shared" si="171"/>
        <v>Agosto</v>
      </c>
      <c r="L1443" s="2" t="str">
        <f t="shared" si="172"/>
        <v>Derivados financierosReporte diario de forwardsDiario4405344055</v>
      </c>
    </row>
    <row r="1444" spans="1:12" ht="15.95" customHeight="1" x14ac:dyDescent="0.2">
      <c r="A1444" s="2" t="s">
        <v>29</v>
      </c>
      <c r="B1444" s="2" t="s">
        <v>28</v>
      </c>
      <c r="C1444" s="2" t="s">
        <v>26</v>
      </c>
      <c r="D1444" s="3">
        <v>44054</v>
      </c>
      <c r="E1444" s="4">
        <v>44056</v>
      </c>
      <c r="F1444" s="2">
        <f t="shared" si="168"/>
        <v>2020</v>
      </c>
      <c r="G1444" s="2">
        <f t="shared" si="169"/>
        <v>8</v>
      </c>
      <c r="H1444" s="2">
        <f t="shared" si="170"/>
        <v>13</v>
      </c>
      <c r="I1444" s="2" t="str">
        <f t="shared" si="171"/>
        <v>Agosto</v>
      </c>
      <c r="L1444" s="2" t="str">
        <f t="shared" si="172"/>
        <v>Derivados financierosReporte diario de forwardsDiario4405444056</v>
      </c>
    </row>
    <row r="1445" spans="1:12" ht="15.95" customHeight="1" x14ac:dyDescent="0.2">
      <c r="A1445" s="2" t="s">
        <v>29</v>
      </c>
      <c r="B1445" s="2" t="s">
        <v>28</v>
      </c>
      <c r="C1445" s="2" t="s">
        <v>26</v>
      </c>
      <c r="D1445" s="3">
        <v>44055</v>
      </c>
      <c r="E1445" s="4">
        <v>44057</v>
      </c>
      <c r="F1445" s="2">
        <f t="shared" si="168"/>
        <v>2020</v>
      </c>
      <c r="G1445" s="2">
        <f t="shared" si="169"/>
        <v>8</v>
      </c>
      <c r="H1445" s="2">
        <f t="shared" si="170"/>
        <v>14</v>
      </c>
      <c r="I1445" s="2" t="str">
        <f t="shared" si="171"/>
        <v>Agosto</v>
      </c>
      <c r="L1445" s="2" t="str">
        <f t="shared" si="172"/>
        <v>Derivados financierosReporte diario de forwardsDiario4405544057</v>
      </c>
    </row>
    <row r="1446" spans="1:12" ht="15.95" customHeight="1" x14ac:dyDescent="0.2">
      <c r="A1446" s="2" t="s">
        <v>29</v>
      </c>
      <c r="B1446" s="2" t="s">
        <v>28</v>
      </c>
      <c r="C1446" s="2" t="s">
        <v>26</v>
      </c>
      <c r="D1446" s="3">
        <v>44056</v>
      </c>
      <c r="E1446" s="4">
        <v>44061</v>
      </c>
      <c r="F1446" s="2">
        <f t="shared" si="168"/>
        <v>2020</v>
      </c>
      <c r="G1446" s="2">
        <f t="shared" si="169"/>
        <v>8</v>
      </c>
      <c r="H1446" s="2">
        <f t="shared" si="170"/>
        <v>18</v>
      </c>
      <c r="I1446" s="2" t="str">
        <f t="shared" si="171"/>
        <v>Agosto</v>
      </c>
      <c r="L1446" s="2" t="str">
        <f t="shared" si="172"/>
        <v>Derivados financierosReporte diario de forwardsDiario4405644061</v>
      </c>
    </row>
    <row r="1447" spans="1:12" ht="15.95" customHeight="1" x14ac:dyDescent="0.2">
      <c r="A1447" s="2" t="s">
        <v>29</v>
      </c>
      <c r="B1447" s="2" t="s">
        <v>28</v>
      </c>
      <c r="C1447" s="2" t="s">
        <v>26</v>
      </c>
      <c r="D1447" s="3">
        <v>44057</v>
      </c>
      <c r="E1447" s="4">
        <v>44062</v>
      </c>
      <c r="F1447" s="2">
        <f t="shared" si="168"/>
        <v>2020</v>
      </c>
      <c r="G1447" s="2">
        <f t="shared" si="169"/>
        <v>8</v>
      </c>
      <c r="H1447" s="2">
        <f t="shared" si="170"/>
        <v>19</v>
      </c>
      <c r="I1447" s="2" t="str">
        <f t="shared" si="171"/>
        <v>Agosto</v>
      </c>
      <c r="L1447" s="2" t="str">
        <f t="shared" si="172"/>
        <v>Derivados financierosReporte diario de forwardsDiario4405744062</v>
      </c>
    </row>
    <row r="1448" spans="1:12" ht="15.95" customHeight="1" x14ac:dyDescent="0.2">
      <c r="A1448" s="2" t="s">
        <v>29</v>
      </c>
      <c r="B1448" s="2" t="s">
        <v>28</v>
      </c>
      <c r="C1448" s="2" t="s">
        <v>26</v>
      </c>
      <c r="D1448" s="3">
        <v>44061</v>
      </c>
      <c r="E1448" s="4">
        <v>44063</v>
      </c>
      <c r="F1448" s="2">
        <f t="shared" si="168"/>
        <v>2020</v>
      </c>
      <c r="G1448" s="2">
        <f t="shared" si="169"/>
        <v>8</v>
      </c>
      <c r="H1448" s="2">
        <f t="shared" si="170"/>
        <v>20</v>
      </c>
      <c r="I1448" s="2" t="str">
        <f t="shared" si="171"/>
        <v>Agosto</v>
      </c>
      <c r="L1448" s="2" t="str">
        <f t="shared" si="172"/>
        <v>Derivados financierosReporte diario de forwardsDiario4406144063</v>
      </c>
    </row>
    <row r="1449" spans="1:12" ht="15.95" customHeight="1" x14ac:dyDescent="0.2">
      <c r="A1449" s="2" t="s">
        <v>29</v>
      </c>
      <c r="B1449" s="2" t="s">
        <v>28</v>
      </c>
      <c r="C1449" s="2" t="s">
        <v>26</v>
      </c>
      <c r="D1449" s="3">
        <v>44062</v>
      </c>
      <c r="E1449" s="4">
        <v>44064</v>
      </c>
      <c r="F1449" s="2">
        <f t="shared" si="168"/>
        <v>2020</v>
      </c>
      <c r="G1449" s="2">
        <f t="shared" si="169"/>
        <v>8</v>
      </c>
      <c r="H1449" s="2">
        <f t="shared" si="170"/>
        <v>21</v>
      </c>
      <c r="I1449" s="2" t="str">
        <f t="shared" si="171"/>
        <v>Agosto</v>
      </c>
      <c r="L1449" s="2" t="str">
        <f t="shared" si="172"/>
        <v>Derivados financierosReporte diario de forwardsDiario4406244064</v>
      </c>
    </row>
    <row r="1450" spans="1:12" ht="15.95" customHeight="1" x14ac:dyDescent="0.2">
      <c r="A1450" s="2" t="s">
        <v>29</v>
      </c>
      <c r="B1450" s="2" t="s">
        <v>28</v>
      </c>
      <c r="C1450" s="2" t="s">
        <v>26</v>
      </c>
      <c r="D1450" s="3">
        <v>44063</v>
      </c>
      <c r="E1450" s="4">
        <v>44067</v>
      </c>
      <c r="F1450" s="2">
        <f t="shared" si="168"/>
        <v>2020</v>
      </c>
      <c r="G1450" s="2">
        <f t="shared" si="169"/>
        <v>8</v>
      </c>
      <c r="H1450" s="2">
        <f t="shared" si="170"/>
        <v>24</v>
      </c>
      <c r="I1450" s="2" t="str">
        <f t="shared" si="171"/>
        <v>Agosto</v>
      </c>
      <c r="L1450" s="2" t="str">
        <f t="shared" si="172"/>
        <v>Derivados financierosReporte diario de forwardsDiario4406344067</v>
      </c>
    </row>
    <row r="1451" spans="1:12" ht="15.95" customHeight="1" x14ac:dyDescent="0.2">
      <c r="A1451" s="2" t="s">
        <v>29</v>
      </c>
      <c r="B1451" s="2" t="s">
        <v>28</v>
      </c>
      <c r="C1451" s="2" t="s">
        <v>26</v>
      </c>
      <c r="D1451" s="3">
        <v>44064</v>
      </c>
      <c r="E1451" s="4">
        <v>44068</v>
      </c>
      <c r="F1451" s="2">
        <f t="shared" si="168"/>
        <v>2020</v>
      </c>
      <c r="G1451" s="2">
        <f t="shared" si="169"/>
        <v>8</v>
      </c>
      <c r="H1451" s="2">
        <f t="shared" si="170"/>
        <v>25</v>
      </c>
      <c r="I1451" s="2" t="str">
        <f t="shared" si="171"/>
        <v>Agosto</v>
      </c>
      <c r="L1451" s="2" t="str">
        <f t="shared" si="172"/>
        <v>Derivados financierosReporte diario de forwardsDiario4406444068</v>
      </c>
    </row>
    <row r="1452" spans="1:12" ht="15.95" customHeight="1" x14ac:dyDescent="0.2">
      <c r="A1452" s="2" t="s">
        <v>29</v>
      </c>
      <c r="B1452" s="2" t="s">
        <v>28</v>
      </c>
      <c r="C1452" s="2" t="s">
        <v>26</v>
      </c>
      <c r="D1452" s="3">
        <v>44067</v>
      </c>
      <c r="E1452" s="4">
        <v>44069</v>
      </c>
      <c r="F1452" s="2">
        <f t="shared" si="168"/>
        <v>2020</v>
      </c>
      <c r="G1452" s="2">
        <f t="shared" si="169"/>
        <v>8</v>
      </c>
      <c r="H1452" s="2">
        <f t="shared" si="170"/>
        <v>26</v>
      </c>
      <c r="I1452" s="2" t="str">
        <f t="shared" si="171"/>
        <v>Agosto</v>
      </c>
      <c r="L1452" s="2" t="str">
        <f t="shared" si="172"/>
        <v>Derivados financierosReporte diario de forwardsDiario4406744069</v>
      </c>
    </row>
    <row r="1453" spans="1:12" ht="15.95" customHeight="1" x14ac:dyDescent="0.2">
      <c r="A1453" s="2" t="s">
        <v>29</v>
      </c>
      <c r="B1453" s="2" t="s">
        <v>28</v>
      </c>
      <c r="C1453" s="2" t="s">
        <v>26</v>
      </c>
      <c r="D1453" s="3">
        <v>44068</v>
      </c>
      <c r="E1453" s="4">
        <v>44070</v>
      </c>
      <c r="F1453" s="2">
        <f t="shared" si="168"/>
        <v>2020</v>
      </c>
      <c r="G1453" s="2">
        <f t="shared" si="169"/>
        <v>8</v>
      </c>
      <c r="H1453" s="2">
        <f t="shared" si="170"/>
        <v>27</v>
      </c>
      <c r="I1453" s="2" t="str">
        <f t="shared" si="171"/>
        <v>Agosto</v>
      </c>
      <c r="L1453" s="2" t="str">
        <f t="shared" si="172"/>
        <v>Derivados financierosReporte diario de forwardsDiario4406844070</v>
      </c>
    </row>
    <row r="1454" spans="1:12" ht="15.95" customHeight="1" x14ac:dyDescent="0.2">
      <c r="A1454" s="2" t="s">
        <v>29</v>
      </c>
      <c r="B1454" s="2" t="s">
        <v>28</v>
      </c>
      <c r="C1454" s="2" t="s">
        <v>26</v>
      </c>
      <c r="D1454" s="3">
        <v>44069</v>
      </c>
      <c r="E1454" s="4">
        <v>44071</v>
      </c>
      <c r="F1454" s="2">
        <f t="shared" si="168"/>
        <v>2020</v>
      </c>
      <c r="G1454" s="2">
        <f t="shared" si="169"/>
        <v>8</v>
      </c>
      <c r="H1454" s="2">
        <f t="shared" si="170"/>
        <v>28</v>
      </c>
      <c r="I1454" s="2" t="str">
        <f t="shared" si="171"/>
        <v>Agosto</v>
      </c>
      <c r="L1454" s="2" t="str">
        <f t="shared" si="172"/>
        <v>Derivados financierosReporte diario de forwardsDiario4406944071</v>
      </c>
    </row>
    <row r="1455" spans="1:12" ht="15.95" customHeight="1" x14ac:dyDescent="0.2">
      <c r="A1455" s="2" t="s">
        <v>29</v>
      </c>
      <c r="B1455" s="2" t="s">
        <v>28</v>
      </c>
      <c r="C1455" s="2" t="s">
        <v>26</v>
      </c>
      <c r="D1455" s="3">
        <v>44070</v>
      </c>
      <c r="E1455" s="4">
        <v>44074</v>
      </c>
      <c r="F1455" s="2">
        <f t="shared" si="168"/>
        <v>2020</v>
      </c>
      <c r="G1455" s="2">
        <f t="shared" si="169"/>
        <v>8</v>
      </c>
      <c r="H1455" s="2">
        <f t="shared" si="170"/>
        <v>31</v>
      </c>
      <c r="I1455" s="2" t="str">
        <f t="shared" si="171"/>
        <v>Agosto</v>
      </c>
      <c r="L1455" s="2" t="str">
        <f t="shared" si="172"/>
        <v>Derivados financierosReporte diario de forwardsDiario4407044074</v>
      </c>
    </row>
    <row r="1456" spans="1:12" ht="15.95" customHeight="1" x14ac:dyDescent="0.2">
      <c r="A1456" s="2" t="s">
        <v>29</v>
      </c>
      <c r="B1456" s="2" t="s">
        <v>28</v>
      </c>
      <c r="C1456" s="2" t="s">
        <v>26</v>
      </c>
      <c r="D1456" s="3">
        <v>44071</v>
      </c>
      <c r="E1456" s="4">
        <v>44075</v>
      </c>
      <c r="F1456" s="2">
        <f t="shared" si="168"/>
        <v>2020</v>
      </c>
      <c r="G1456" s="2">
        <f t="shared" si="169"/>
        <v>9</v>
      </c>
      <c r="H1456" s="2">
        <f t="shared" si="170"/>
        <v>1</v>
      </c>
      <c r="I1456" s="2" t="str">
        <f t="shared" si="171"/>
        <v>Septiembre</v>
      </c>
      <c r="L1456" s="2" t="str">
        <f t="shared" si="172"/>
        <v>Derivados financierosReporte diario de forwardsDiario4407144075</v>
      </c>
    </row>
    <row r="1457" spans="1:12" ht="15.95" customHeight="1" x14ac:dyDescent="0.2">
      <c r="A1457" s="2" t="s">
        <v>29</v>
      </c>
      <c r="B1457" s="2" t="s">
        <v>28</v>
      </c>
      <c r="C1457" s="2" t="s">
        <v>26</v>
      </c>
      <c r="D1457" s="3">
        <v>44074</v>
      </c>
      <c r="E1457" s="4">
        <v>44076</v>
      </c>
      <c r="F1457" s="2">
        <f t="shared" si="168"/>
        <v>2020</v>
      </c>
      <c r="G1457" s="2">
        <f t="shared" si="169"/>
        <v>9</v>
      </c>
      <c r="H1457" s="2">
        <f t="shared" si="170"/>
        <v>2</v>
      </c>
      <c r="I1457" s="2" t="str">
        <f t="shared" si="171"/>
        <v>Septiembre</v>
      </c>
      <c r="L1457" s="2" t="str">
        <f t="shared" si="172"/>
        <v>Derivados financierosReporte diario de forwardsDiario4407444076</v>
      </c>
    </row>
    <row r="1458" spans="1:12" ht="15.95" customHeight="1" x14ac:dyDescent="0.2">
      <c r="A1458" s="2" t="s">
        <v>29</v>
      </c>
      <c r="B1458" s="2" t="s">
        <v>28</v>
      </c>
      <c r="C1458" s="2" t="s">
        <v>26</v>
      </c>
      <c r="D1458" s="3">
        <v>44075</v>
      </c>
      <c r="E1458" s="4">
        <v>44077</v>
      </c>
      <c r="F1458" s="2">
        <f t="shared" si="168"/>
        <v>2020</v>
      </c>
      <c r="G1458" s="2">
        <f t="shared" si="169"/>
        <v>9</v>
      </c>
      <c r="H1458" s="2">
        <f t="shared" si="170"/>
        <v>3</v>
      </c>
      <c r="I1458" s="2" t="str">
        <f t="shared" si="171"/>
        <v>Septiembre</v>
      </c>
      <c r="L1458" s="2" t="str">
        <f t="shared" si="172"/>
        <v>Derivados financierosReporte diario de forwardsDiario4407544077</v>
      </c>
    </row>
    <row r="1459" spans="1:12" ht="15.95" customHeight="1" x14ac:dyDescent="0.2">
      <c r="A1459" s="2" t="s">
        <v>29</v>
      </c>
      <c r="B1459" s="2" t="s">
        <v>28</v>
      </c>
      <c r="C1459" s="2" t="s">
        <v>26</v>
      </c>
      <c r="D1459" s="3">
        <v>44076</v>
      </c>
      <c r="E1459" s="4">
        <v>44078</v>
      </c>
      <c r="F1459" s="2">
        <f t="shared" si="168"/>
        <v>2020</v>
      </c>
      <c r="G1459" s="2">
        <f t="shared" si="169"/>
        <v>9</v>
      </c>
      <c r="H1459" s="2">
        <f t="shared" si="170"/>
        <v>4</v>
      </c>
      <c r="I1459" s="2" t="str">
        <f t="shared" si="171"/>
        <v>Septiembre</v>
      </c>
      <c r="L1459" s="2" t="str">
        <f t="shared" si="172"/>
        <v>Derivados financierosReporte diario de forwardsDiario4407644078</v>
      </c>
    </row>
    <row r="1460" spans="1:12" ht="15.95" customHeight="1" x14ac:dyDescent="0.2">
      <c r="A1460" s="2" t="s">
        <v>29</v>
      </c>
      <c r="B1460" s="2" t="s">
        <v>28</v>
      </c>
      <c r="C1460" s="2" t="s">
        <v>26</v>
      </c>
      <c r="D1460" s="3">
        <v>44077</v>
      </c>
      <c r="E1460" s="4">
        <v>44081</v>
      </c>
      <c r="F1460" s="2">
        <f t="shared" si="168"/>
        <v>2020</v>
      </c>
      <c r="G1460" s="2">
        <f t="shared" si="169"/>
        <v>9</v>
      </c>
      <c r="H1460" s="2">
        <f t="shared" si="170"/>
        <v>7</v>
      </c>
      <c r="I1460" s="2" t="str">
        <f t="shared" si="171"/>
        <v>Septiembre</v>
      </c>
      <c r="L1460" s="2" t="str">
        <f t="shared" si="172"/>
        <v>Derivados financierosReporte diario de forwardsDiario4407744081</v>
      </c>
    </row>
    <row r="1461" spans="1:12" ht="15.95" customHeight="1" x14ac:dyDescent="0.2">
      <c r="A1461" s="2" t="s">
        <v>29</v>
      </c>
      <c r="B1461" s="2" t="s">
        <v>28</v>
      </c>
      <c r="C1461" s="2" t="s">
        <v>26</v>
      </c>
      <c r="D1461" s="3">
        <v>44078</v>
      </c>
      <c r="E1461" s="4">
        <v>44082</v>
      </c>
      <c r="F1461" s="2">
        <f t="shared" si="168"/>
        <v>2020</v>
      </c>
      <c r="G1461" s="2">
        <f t="shared" si="169"/>
        <v>9</v>
      </c>
      <c r="H1461" s="2">
        <f t="shared" si="170"/>
        <v>8</v>
      </c>
      <c r="I1461" s="2" t="str">
        <f t="shared" si="171"/>
        <v>Septiembre</v>
      </c>
      <c r="L1461" s="2" t="str">
        <f t="shared" si="172"/>
        <v>Derivados financierosReporte diario de forwardsDiario4407844082</v>
      </c>
    </row>
    <row r="1462" spans="1:12" ht="15.95" customHeight="1" x14ac:dyDescent="0.2">
      <c r="A1462" s="2" t="s">
        <v>29</v>
      </c>
      <c r="B1462" s="2" t="s">
        <v>28</v>
      </c>
      <c r="C1462" s="2" t="s">
        <v>26</v>
      </c>
      <c r="D1462" s="3">
        <v>44081</v>
      </c>
      <c r="E1462" s="4">
        <v>44083</v>
      </c>
      <c r="F1462" s="2">
        <f t="shared" si="168"/>
        <v>2020</v>
      </c>
      <c r="G1462" s="2">
        <f t="shared" si="169"/>
        <v>9</v>
      </c>
      <c r="H1462" s="2">
        <f t="shared" si="170"/>
        <v>9</v>
      </c>
      <c r="I1462" s="2" t="str">
        <f t="shared" si="171"/>
        <v>Septiembre</v>
      </c>
      <c r="L1462" s="2" t="str">
        <f t="shared" si="172"/>
        <v>Derivados financierosReporte diario de forwardsDiario4408144083</v>
      </c>
    </row>
    <row r="1463" spans="1:12" ht="15.95" customHeight="1" x14ac:dyDescent="0.2">
      <c r="A1463" s="2" t="s">
        <v>29</v>
      </c>
      <c r="B1463" s="2" t="s">
        <v>28</v>
      </c>
      <c r="C1463" s="2" t="s">
        <v>26</v>
      </c>
      <c r="D1463" s="3">
        <v>44082</v>
      </c>
      <c r="E1463" s="4">
        <v>44084</v>
      </c>
      <c r="F1463" s="2">
        <f t="shared" si="168"/>
        <v>2020</v>
      </c>
      <c r="G1463" s="2">
        <f t="shared" si="169"/>
        <v>9</v>
      </c>
      <c r="H1463" s="2">
        <f t="shared" si="170"/>
        <v>10</v>
      </c>
      <c r="I1463" s="2" t="str">
        <f t="shared" si="171"/>
        <v>Septiembre</v>
      </c>
      <c r="L1463" s="2" t="str">
        <f t="shared" si="172"/>
        <v>Derivados financierosReporte diario de forwardsDiario4408244084</v>
      </c>
    </row>
    <row r="1464" spans="1:12" ht="15.95" customHeight="1" x14ac:dyDescent="0.2">
      <c r="A1464" s="2" t="s">
        <v>29</v>
      </c>
      <c r="B1464" s="2" t="s">
        <v>28</v>
      </c>
      <c r="C1464" s="2" t="s">
        <v>26</v>
      </c>
      <c r="D1464" s="3">
        <v>44083</v>
      </c>
      <c r="E1464" s="4">
        <v>44085</v>
      </c>
      <c r="F1464" s="2">
        <f t="shared" si="168"/>
        <v>2020</v>
      </c>
      <c r="G1464" s="2">
        <f t="shared" si="169"/>
        <v>9</v>
      </c>
      <c r="H1464" s="2">
        <f t="shared" si="170"/>
        <v>11</v>
      </c>
      <c r="I1464" s="2" t="str">
        <f t="shared" si="171"/>
        <v>Septiembre</v>
      </c>
      <c r="L1464" s="2" t="str">
        <f t="shared" si="172"/>
        <v>Derivados financierosReporte diario de forwardsDiario4408344085</v>
      </c>
    </row>
    <row r="1465" spans="1:12" ht="15.95" customHeight="1" x14ac:dyDescent="0.2">
      <c r="A1465" s="2" t="s">
        <v>29</v>
      </c>
      <c r="B1465" s="2" t="s">
        <v>28</v>
      </c>
      <c r="C1465" s="2" t="s">
        <v>26</v>
      </c>
      <c r="D1465" s="3">
        <v>44084</v>
      </c>
      <c r="E1465" s="4">
        <v>44088</v>
      </c>
      <c r="F1465" s="2">
        <f t="shared" si="168"/>
        <v>2020</v>
      </c>
      <c r="G1465" s="2">
        <f t="shared" si="169"/>
        <v>9</v>
      </c>
      <c r="H1465" s="2">
        <f t="shared" si="170"/>
        <v>14</v>
      </c>
      <c r="I1465" s="2" t="str">
        <f t="shared" si="171"/>
        <v>Septiembre</v>
      </c>
      <c r="L1465" s="2" t="str">
        <f t="shared" si="172"/>
        <v>Derivados financierosReporte diario de forwardsDiario4408444088</v>
      </c>
    </row>
    <row r="1466" spans="1:12" ht="15.95" customHeight="1" x14ac:dyDescent="0.2">
      <c r="A1466" s="2" t="s">
        <v>29</v>
      </c>
      <c r="B1466" s="2" t="s">
        <v>28</v>
      </c>
      <c r="C1466" s="2" t="s">
        <v>26</v>
      </c>
      <c r="D1466" s="3">
        <v>44085</v>
      </c>
      <c r="E1466" s="4">
        <v>44089</v>
      </c>
      <c r="F1466" s="2">
        <f t="shared" si="168"/>
        <v>2020</v>
      </c>
      <c r="G1466" s="2">
        <f t="shared" si="169"/>
        <v>9</v>
      </c>
      <c r="H1466" s="2">
        <f t="shared" si="170"/>
        <v>15</v>
      </c>
      <c r="I1466" s="2" t="str">
        <f t="shared" si="171"/>
        <v>Septiembre</v>
      </c>
      <c r="L1466" s="2" t="str">
        <f t="shared" si="172"/>
        <v>Derivados financierosReporte diario de forwardsDiario4408544089</v>
      </c>
    </row>
    <row r="1467" spans="1:12" ht="15.95" customHeight="1" x14ac:dyDescent="0.2">
      <c r="A1467" s="2" t="s">
        <v>29</v>
      </c>
      <c r="B1467" s="2" t="s">
        <v>28</v>
      </c>
      <c r="C1467" s="2" t="s">
        <v>26</v>
      </c>
      <c r="D1467" s="3">
        <v>44088</v>
      </c>
      <c r="E1467" s="4">
        <v>44090</v>
      </c>
      <c r="F1467" s="2">
        <f t="shared" si="168"/>
        <v>2020</v>
      </c>
      <c r="G1467" s="2">
        <f t="shared" si="169"/>
        <v>9</v>
      </c>
      <c r="H1467" s="2">
        <f t="shared" si="170"/>
        <v>16</v>
      </c>
      <c r="I1467" s="2" t="str">
        <f t="shared" si="171"/>
        <v>Septiembre</v>
      </c>
      <c r="L1467" s="2" t="str">
        <f t="shared" si="172"/>
        <v>Derivados financierosReporte diario de forwardsDiario4408844090</v>
      </c>
    </row>
    <row r="1468" spans="1:12" ht="15.95" customHeight="1" x14ac:dyDescent="0.2">
      <c r="A1468" s="2" t="s">
        <v>29</v>
      </c>
      <c r="B1468" s="2" t="s">
        <v>28</v>
      </c>
      <c r="C1468" s="2" t="s">
        <v>26</v>
      </c>
      <c r="D1468" s="3">
        <v>44089</v>
      </c>
      <c r="E1468" s="4">
        <v>44091</v>
      </c>
      <c r="F1468" s="2">
        <f t="shared" si="168"/>
        <v>2020</v>
      </c>
      <c r="G1468" s="2">
        <f t="shared" si="169"/>
        <v>9</v>
      </c>
      <c r="H1468" s="2">
        <f t="shared" si="170"/>
        <v>17</v>
      </c>
      <c r="I1468" s="2" t="str">
        <f t="shared" si="171"/>
        <v>Septiembre</v>
      </c>
      <c r="L1468" s="2" t="str">
        <f t="shared" si="172"/>
        <v>Derivados financierosReporte diario de forwardsDiario4408944091</v>
      </c>
    </row>
    <row r="1469" spans="1:12" ht="15.95" customHeight="1" x14ac:dyDescent="0.2">
      <c r="A1469" s="2" t="s">
        <v>29</v>
      </c>
      <c r="B1469" s="2" t="s">
        <v>28</v>
      </c>
      <c r="C1469" s="2" t="s">
        <v>26</v>
      </c>
      <c r="D1469" s="3">
        <v>44090</v>
      </c>
      <c r="E1469" s="4">
        <v>44092</v>
      </c>
      <c r="F1469" s="2">
        <f t="shared" si="168"/>
        <v>2020</v>
      </c>
      <c r="G1469" s="2">
        <f t="shared" si="169"/>
        <v>9</v>
      </c>
      <c r="H1469" s="2">
        <f t="shared" si="170"/>
        <v>18</v>
      </c>
      <c r="I1469" s="2" t="str">
        <f t="shared" si="171"/>
        <v>Septiembre</v>
      </c>
      <c r="L1469" s="2" t="str">
        <f t="shared" si="172"/>
        <v>Derivados financierosReporte diario de forwardsDiario4409044092</v>
      </c>
    </row>
    <row r="1470" spans="1:12" ht="15.95" customHeight="1" x14ac:dyDescent="0.2">
      <c r="A1470" s="2" t="s">
        <v>29</v>
      </c>
      <c r="B1470" s="2" t="s">
        <v>28</v>
      </c>
      <c r="C1470" s="2" t="s">
        <v>26</v>
      </c>
      <c r="D1470" s="3">
        <v>44091</v>
      </c>
      <c r="E1470" s="4">
        <v>44095</v>
      </c>
      <c r="F1470" s="2">
        <f t="shared" si="168"/>
        <v>2020</v>
      </c>
      <c r="G1470" s="2">
        <f t="shared" si="169"/>
        <v>9</v>
      </c>
      <c r="H1470" s="2">
        <f t="shared" si="170"/>
        <v>21</v>
      </c>
      <c r="I1470" s="2" t="str">
        <f t="shared" si="171"/>
        <v>Septiembre</v>
      </c>
      <c r="L1470" s="2" t="str">
        <f t="shared" si="172"/>
        <v>Derivados financierosReporte diario de forwardsDiario4409144095</v>
      </c>
    </row>
    <row r="1471" spans="1:12" ht="15.95" customHeight="1" x14ac:dyDescent="0.2">
      <c r="A1471" s="2" t="s">
        <v>29</v>
      </c>
      <c r="B1471" s="2" t="s">
        <v>28</v>
      </c>
      <c r="C1471" s="2" t="s">
        <v>26</v>
      </c>
      <c r="D1471" s="3">
        <v>44092</v>
      </c>
      <c r="E1471" s="4">
        <v>44096</v>
      </c>
      <c r="F1471" s="2">
        <f t="shared" si="168"/>
        <v>2020</v>
      </c>
      <c r="G1471" s="2">
        <f t="shared" si="169"/>
        <v>9</v>
      </c>
      <c r="H1471" s="2">
        <f t="shared" si="170"/>
        <v>22</v>
      </c>
      <c r="I1471" s="2" t="str">
        <f t="shared" si="171"/>
        <v>Septiembre</v>
      </c>
      <c r="L1471" s="2" t="str">
        <f t="shared" si="172"/>
        <v>Derivados financierosReporte diario de forwardsDiario4409244096</v>
      </c>
    </row>
    <row r="1472" spans="1:12" ht="15.95" customHeight="1" x14ac:dyDescent="0.2">
      <c r="A1472" s="2" t="s">
        <v>29</v>
      </c>
      <c r="B1472" s="2" t="s">
        <v>28</v>
      </c>
      <c r="C1472" s="2" t="s">
        <v>26</v>
      </c>
      <c r="D1472" s="3">
        <v>44095</v>
      </c>
      <c r="E1472" s="4">
        <v>44097</v>
      </c>
      <c r="F1472" s="2">
        <f t="shared" si="168"/>
        <v>2020</v>
      </c>
      <c r="G1472" s="2">
        <f t="shared" si="169"/>
        <v>9</v>
      </c>
      <c r="H1472" s="2">
        <f t="shared" si="170"/>
        <v>23</v>
      </c>
      <c r="I1472" s="2" t="str">
        <f t="shared" si="171"/>
        <v>Septiembre</v>
      </c>
      <c r="L1472" s="2" t="str">
        <f t="shared" si="172"/>
        <v>Derivados financierosReporte diario de forwardsDiario4409544097</v>
      </c>
    </row>
    <row r="1473" spans="1:12" ht="15.95" customHeight="1" x14ac:dyDescent="0.2">
      <c r="A1473" s="2" t="s">
        <v>29</v>
      </c>
      <c r="B1473" s="2" t="s">
        <v>28</v>
      </c>
      <c r="C1473" s="2" t="s">
        <v>26</v>
      </c>
      <c r="D1473" s="3">
        <v>44096</v>
      </c>
      <c r="E1473" s="4">
        <v>44098</v>
      </c>
      <c r="F1473" s="2">
        <f t="shared" si="168"/>
        <v>2020</v>
      </c>
      <c r="G1473" s="2">
        <f t="shared" si="169"/>
        <v>9</v>
      </c>
      <c r="H1473" s="2">
        <f t="shared" si="170"/>
        <v>24</v>
      </c>
      <c r="I1473" s="2" t="str">
        <f t="shared" si="171"/>
        <v>Septiembre</v>
      </c>
      <c r="L1473" s="2" t="str">
        <f t="shared" si="172"/>
        <v>Derivados financierosReporte diario de forwardsDiario4409644098</v>
      </c>
    </row>
    <row r="1474" spans="1:12" ht="15.95" customHeight="1" x14ac:dyDescent="0.2">
      <c r="A1474" s="2" t="s">
        <v>29</v>
      </c>
      <c r="B1474" s="2" t="s">
        <v>28</v>
      </c>
      <c r="C1474" s="2" t="s">
        <v>26</v>
      </c>
      <c r="D1474" s="3">
        <v>44097</v>
      </c>
      <c r="E1474" s="4">
        <v>44099</v>
      </c>
      <c r="F1474" s="2">
        <f t="shared" si="168"/>
        <v>2020</v>
      </c>
      <c r="G1474" s="2">
        <f t="shared" si="169"/>
        <v>9</v>
      </c>
      <c r="H1474" s="2">
        <f t="shared" si="170"/>
        <v>25</v>
      </c>
      <c r="I1474" s="2" t="str">
        <f t="shared" si="171"/>
        <v>Septiembre</v>
      </c>
      <c r="L1474" s="2" t="str">
        <f t="shared" si="172"/>
        <v>Derivados financierosReporte diario de forwardsDiario4409744099</v>
      </c>
    </row>
    <row r="1475" spans="1:12" ht="15.95" customHeight="1" x14ac:dyDescent="0.2">
      <c r="A1475" s="2" t="s">
        <v>29</v>
      </c>
      <c r="B1475" s="2" t="s">
        <v>28</v>
      </c>
      <c r="C1475" s="2" t="s">
        <v>26</v>
      </c>
      <c r="D1475" s="3">
        <v>44098</v>
      </c>
      <c r="E1475" s="4">
        <v>44102</v>
      </c>
      <c r="F1475" s="2">
        <f t="shared" si="168"/>
        <v>2020</v>
      </c>
      <c r="G1475" s="2">
        <f t="shared" si="169"/>
        <v>9</v>
      </c>
      <c r="H1475" s="2">
        <f t="shared" si="170"/>
        <v>28</v>
      </c>
      <c r="I1475" s="2" t="str">
        <f t="shared" si="171"/>
        <v>Septiembre</v>
      </c>
      <c r="L1475" s="2" t="str">
        <f t="shared" si="172"/>
        <v>Derivados financierosReporte diario de forwardsDiario4409844102</v>
      </c>
    </row>
    <row r="1476" spans="1:12" ht="15.95" customHeight="1" x14ac:dyDescent="0.2">
      <c r="A1476" s="2" t="s">
        <v>29</v>
      </c>
      <c r="B1476" s="2" t="s">
        <v>28</v>
      </c>
      <c r="C1476" s="2" t="s">
        <v>26</v>
      </c>
      <c r="D1476" s="3">
        <v>44099</v>
      </c>
      <c r="E1476" s="4">
        <v>44103</v>
      </c>
      <c r="F1476" s="2">
        <f t="shared" si="168"/>
        <v>2020</v>
      </c>
      <c r="G1476" s="2">
        <f t="shared" si="169"/>
        <v>9</v>
      </c>
      <c r="H1476" s="2">
        <f t="shared" si="170"/>
        <v>29</v>
      </c>
      <c r="I1476" s="2" t="str">
        <f t="shared" si="171"/>
        <v>Septiembre</v>
      </c>
      <c r="L1476" s="2" t="str">
        <f t="shared" si="172"/>
        <v>Derivados financierosReporte diario de forwardsDiario4409944103</v>
      </c>
    </row>
    <row r="1477" spans="1:12" ht="15.95" customHeight="1" x14ac:dyDescent="0.2">
      <c r="A1477" s="2" t="s">
        <v>29</v>
      </c>
      <c r="B1477" s="2" t="s">
        <v>28</v>
      </c>
      <c r="C1477" s="2" t="s">
        <v>26</v>
      </c>
      <c r="D1477" s="3">
        <v>44102</v>
      </c>
      <c r="E1477" s="4">
        <v>44104</v>
      </c>
      <c r="F1477" s="2">
        <f t="shared" si="168"/>
        <v>2020</v>
      </c>
      <c r="G1477" s="2">
        <f t="shared" si="169"/>
        <v>9</v>
      </c>
      <c r="H1477" s="2">
        <f t="shared" si="170"/>
        <v>30</v>
      </c>
      <c r="I1477" s="2" t="str">
        <f t="shared" si="171"/>
        <v>Septiembre</v>
      </c>
      <c r="L1477" s="2" t="str">
        <f t="shared" si="172"/>
        <v>Derivados financierosReporte diario de forwardsDiario4410244104</v>
      </c>
    </row>
    <row r="1478" spans="1:12" ht="15.95" customHeight="1" x14ac:dyDescent="0.2">
      <c r="A1478" s="2" t="s">
        <v>29</v>
      </c>
      <c r="B1478" s="2" t="s">
        <v>28</v>
      </c>
      <c r="C1478" s="2" t="s">
        <v>26</v>
      </c>
      <c r="D1478" s="3">
        <v>44103</v>
      </c>
      <c r="E1478" s="4">
        <v>44105</v>
      </c>
      <c r="F1478" s="2">
        <f t="shared" si="168"/>
        <v>2020</v>
      </c>
      <c r="G1478" s="2">
        <f t="shared" si="169"/>
        <v>10</v>
      </c>
      <c r="H1478" s="2">
        <f t="shared" si="170"/>
        <v>1</v>
      </c>
      <c r="I1478" s="2" t="str">
        <f t="shared" si="171"/>
        <v>Octubre</v>
      </c>
      <c r="L1478" s="2" t="str">
        <f t="shared" si="172"/>
        <v>Derivados financierosReporte diario de forwardsDiario4410344105</v>
      </c>
    </row>
    <row r="1479" spans="1:12" ht="15.95" customHeight="1" x14ac:dyDescent="0.2">
      <c r="A1479" s="2" t="s">
        <v>29</v>
      </c>
      <c r="B1479" s="2" t="s">
        <v>28</v>
      </c>
      <c r="C1479" s="2" t="s">
        <v>26</v>
      </c>
      <c r="D1479" s="3">
        <v>44104</v>
      </c>
      <c r="E1479" s="4">
        <v>44106</v>
      </c>
      <c r="F1479" s="2">
        <f t="shared" si="168"/>
        <v>2020</v>
      </c>
      <c r="G1479" s="2">
        <f t="shared" si="169"/>
        <v>10</v>
      </c>
      <c r="H1479" s="2">
        <f t="shared" si="170"/>
        <v>2</v>
      </c>
      <c r="I1479" s="2" t="str">
        <f t="shared" si="171"/>
        <v>Octubre</v>
      </c>
      <c r="L1479" s="2" t="str">
        <f t="shared" si="172"/>
        <v>Derivados financierosReporte diario de forwardsDiario4410444106</v>
      </c>
    </row>
    <row r="1480" spans="1:12" ht="15.95" customHeight="1" x14ac:dyDescent="0.2">
      <c r="A1480" s="2" t="s">
        <v>29</v>
      </c>
      <c r="B1480" s="2" t="s">
        <v>28</v>
      </c>
      <c r="C1480" s="2" t="s">
        <v>26</v>
      </c>
      <c r="D1480" s="3">
        <v>44105</v>
      </c>
      <c r="E1480" s="4">
        <v>44109</v>
      </c>
      <c r="F1480" s="2">
        <f t="shared" si="168"/>
        <v>2020</v>
      </c>
      <c r="G1480" s="2">
        <f t="shared" si="169"/>
        <v>10</v>
      </c>
      <c r="H1480" s="2">
        <f t="shared" si="170"/>
        <v>5</v>
      </c>
      <c r="I1480" s="2" t="str">
        <f t="shared" si="171"/>
        <v>Octubre</v>
      </c>
      <c r="L1480" s="2" t="str">
        <f t="shared" si="172"/>
        <v>Derivados financierosReporte diario de forwardsDiario4410544109</v>
      </c>
    </row>
    <row r="1481" spans="1:12" ht="15.95" customHeight="1" x14ac:dyDescent="0.2">
      <c r="A1481" s="2" t="s">
        <v>29</v>
      </c>
      <c r="B1481" s="2" t="s">
        <v>28</v>
      </c>
      <c r="C1481" s="2" t="s">
        <v>26</v>
      </c>
      <c r="D1481" s="3">
        <v>44106</v>
      </c>
      <c r="E1481" s="4">
        <v>44110</v>
      </c>
      <c r="F1481" s="2">
        <f t="shared" si="168"/>
        <v>2020</v>
      </c>
      <c r="G1481" s="2">
        <f t="shared" si="169"/>
        <v>10</v>
      </c>
      <c r="H1481" s="2">
        <f t="shared" si="170"/>
        <v>6</v>
      </c>
      <c r="I1481" s="2" t="str">
        <f t="shared" si="171"/>
        <v>Octubre</v>
      </c>
      <c r="L1481" s="2" t="str">
        <f t="shared" si="172"/>
        <v>Derivados financierosReporte diario de forwardsDiario4410644110</v>
      </c>
    </row>
    <row r="1482" spans="1:12" ht="15.95" customHeight="1" x14ac:dyDescent="0.2">
      <c r="A1482" s="2" t="s">
        <v>29</v>
      </c>
      <c r="B1482" s="2" t="s">
        <v>28</v>
      </c>
      <c r="C1482" s="2" t="s">
        <v>26</v>
      </c>
      <c r="D1482" s="3">
        <v>44109</v>
      </c>
      <c r="E1482" s="4">
        <v>44111</v>
      </c>
      <c r="F1482" s="2">
        <f t="shared" si="168"/>
        <v>2020</v>
      </c>
      <c r="G1482" s="2">
        <f t="shared" si="169"/>
        <v>10</v>
      </c>
      <c r="H1482" s="2">
        <f t="shared" si="170"/>
        <v>7</v>
      </c>
      <c r="I1482" s="2" t="str">
        <f t="shared" si="171"/>
        <v>Octubre</v>
      </c>
      <c r="L1482" s="2" t="str">
        <f t="shared" si="172"/>
        <v>Derivados financierosReporte diario de forwardsDiario4410944111</v>
      </c>
    </row>
    <row r="1483" spans="1:12" ht="15.95" customHeight="1" x14ac:dyDescent="0.2">
      <c r="A1483" s="2" t="s">
        <v>29</v>
      </c>
      <c r="B1483" s="2" t="s">
        <v>28</v>
      </c>
      <c r="C1483" s="2" t="s">
        <v>26</v>
      </c>
      <c r="D1483" s="3">
        <v>44110</v>
      </c>
      <c r="E1483" s="4">
        <v>44112</v>
      </c>
      <c r="F1483" s="2">
        <f t="shared" si="168"/>
        <v>2020</v>
      </c>
      <c r="G1483" s="2">
        <f t="shared" si="169"/>
        <v>10</v>
      </c>
      <c r="H1483" s="2">
        <f t="shared" si="170"/>
        <v>8</v>
      </c>
      <c r="I1483" s="2" t="str">
        <f t="shared" si="171"/>
        <v>Octubre</v>
      </c>
      <c r="L1483" s="2" t="str">
        <f t="shared" si="172"/>
        <v>Derivados financierosReporte diario de forwardsDiario4411044112</v>
      </c>
    </row>
    <row r="1484" spans="1:12" ht="15.95" customHeight="1" x14ac:dyDescent="0.2">
      <c r="A1484" s="2" t="s">
        <v>29</v>
      </c>
      <c r="B1484" s="2" t="s">
        <v>28</v>
      </c>
      <c r="C1484" s="2" t="s">
        <v>26</v>
      </c>
      <c r="D1484" s="3">
        <v>44111</v>
      </c>
      <c r="E1484" s="4">
        <v>44113</v>
      </c>
      <c r="F1484" s="2">
        <f t="shared" ref="F1484:F1547" si="173">YEAR(E1484)</f>
        <v>2020</v>
      </c>
      <c r="G1484" s="2">
        <f t="shared" ref="G1484:G1547" si="174">MONTH(E1484)</f>
        <v>10</v>
      </c>
      <c r="H1484" s="2">
        <f t="shared" ref="H1484:H1547" si="175">DAY(E1484)</f>
        <v>9</v>
      </c>
      <c r="I1484" s="2" t="str">
        <f t="shared" ref="I1484:I1547" si="176">CHOOSE(G1484,"Enero","Febrero","Marzo","Abril","Mayo","Junio","Julio","Agosto","Septiembre","Octubre","Noviembre","Diciembre")</f>
        <v>Octubre</v>
      </c>
      <c r="L1484" s="2" t="str">
        <f t="shared" si="172"/>
        <v>Derivados financierosReporte diario de forwardsDiario4411144113</v>
      </c>
    </row>
    <row r="1485" spans="1:12" ht="15.95" customHeight="1" x14ac:dyDescent="0.2">
      <c r="A1485" s="2" t="s">
        <v>29</v>
      </c>
      <c r="B1485" s="2" t="s">
        <v>28</v>
      </c>
      <c r="C1485" s="2" t="s">
        <v>26</v>
      </c>
      <c r="D1485" s="3">
        <v>44112</v>
      </c>
      <c r="E1485" s="4">
        <v>44117</v>
      </c>
      <c r="F1485" s="2">
        <f t="shared" si="173"/>
        <v>2020</v>
      </c>
      <c r="G1485" s="2">
        <f t="shared" si="174"/>
        <v>10</v>
      </c>
      <c r="H1485" s="2">
        <f t="shared" si="175"/>
        <v>13</v>
      </c>
      <c r="I1485" s="2" t="str">
        <f t="shared" si="176"/>
        <v>Octubre</v>
      </c>
      <c r="L1485" s="2" t="str">
        <f t="shared" si="172"/>
        <v>Derivados financierosReporte diario de forwardsDiario4411244117</v>
      </c>
    </row>
    <row r="1486" spans="1:12" ht="15.95" customHeight="1" x14ac:dyDescent="0.2">
      <c r="A1486" s="2" t="s">
        <v>29</v>
      </c>
      <c r="B1486" s="2" t="s">
        <v>28</v>
      </c>
      <c r="C1486" s="2" t="s">
        <v>26</v>
      </c>
      <c r="D1486" s="3">
        <v>44113</v>
      </c>
      <c r="E1486" s="4">
        <v>44118</v>
      </c>
      <c r="F1486" s="2">
        <f t="shared" si="173"/>
        <v>2020</v>
      </c>
      <c r="G1486" s="2">
        <f t="shared" si="174"/>
        <v>10</v>
      </c>
      <c r="H1486" s="2">
        <f t="shared" si="175"/>
        <v>14</v>
      </c>
      <c r="I1486" s="2" t="str">
        <f t="shared" si="176"/>
        <v>Octubre</v>
      </c>
      <c r="L1486" s="2" t="str">
        <f t="shared" si="172"/>
        <v>Derivados financierosReporte diario de forwardsDiario4411344118</v>
      </c>
    </row>
    <row r="1487" spans="1:12" ht="15.95" customHeight="1" x14ac:dyDescent="0.2">
      <c r="A1487" s="2" t="s">
        <v>29</v>
      </c>
      <c r="B1487" s="2" t="s">
        <v>28</v>
      </c>
      <c r="C1487" s="2" t="s">
        <v>26</v>
      </c>
      <c r="D1487" s="3">
        <v>44117</v>
      </c>
      <c r="E1487" s="4">
        <v>44119</v>
      </c>
      <c r="F1487" s="2">
        <f t="shared" si="173"/>
        <v>2020</v>
      </c>
      <c r="G1487" s="2">
        <f t="shared" si="174"/>
        <v>10</v>
      </c>
      <c r="H1487" s="2">
        <f t="shared" si="175"/>
        <v>15</v>
      </c>
      <c r="I1487" s="2" t="str">
        <f t="shared" si="176"/>
        <v>Octubre</v>
      </c>
      <c r="L1487" s="2" t="str">
        <f t="shared" si="172"/>
        <v>Derivados financierosReporte diario de forwardsDiario4411744119</v>
      </c>
    </row>
    <row r="1488" spans="1:12" ht="15.95" customHeight="1" x14ac:dyDescent="0.2">
      <c r="A1488" s="2" t="s">
        <v>29</v>
      </c>
      <c r="B1488" s="2" t="s">
        <v>28</v>
      </c>
      <c r="C1488" s="2" t="s">
        <v>26</v>
      </c>
      <c r="D1488" s="3">
        <v>44118</v>
      </c>
      <c r="E1488" s="4">
        <v>44120</v>
      </c>
      <c r="F1488" s="2">
        <f t="shared" si="173"/>
        <v>2020</v>
      </c>
      <c r="G1488" s="2">
        <f t="shared" si="174"/>
        <v>10</v>
      </c>
      <c r="H1488" s="2">
        <f t="shared" si="175"/>
        <v>16</v>
      </c>
      <c r="I1488" s="2" t="str">
        <f t="shared" si="176"/>
        <v>Octubre</v>
      </c>
      <c r="L1488" s="2" t="str">
        <f t="shared" si="172"/>
        <v>Derivados financierosReporte diario de forwardsDiario4411844120</v>
      </c>
    </row>
    <row r="1489" spans="1:12" ht="15.95" customHeight="1" x14ac:dyDescent="0.2">
      <c r="A1489" s="2" t="s">
        <v>29</v>
      </c>
      <c r="B1489" s="2" t="s">
        <v>28</v>
      </c>
      <c r="C1489" s="2" t="s">
        <v>26</v>
      </c>
      <c r="D1489" s="3">
        <v>44119</v>
      </c>
      <c r="E1489" s="4">
        <v>44123</v>
      </c>
      <c r="F1489" s="2">
        <f t="shared" si="173"/>
        <v>2020</v>
      </c>
      <c r="G1489" s="2">
        <f t="shared" si="174"/>
        <v>10</v>
      </c>
      <c r="H1489" s="2">
        <f t="shared" si="175"/>
        <v>19</v>
      </c>
      <c r="I1489" s="2" t="str">
        <f t="shared" si="176"/>
        <v>Octubre</v>
      </c>
      <c r="L1489" s="2" t="str">
        <f t="shared" si="172"/>
        <v>Derivados financierosReporte diario de forwardsDiario4411944123</v>
      </c>
    </row>
    <row r="1490" spans="1:12" ht="15.95" customHeight="1" x14ac:dyDescent="0.2">
      <c r="A1490" s="2" t="s">
        <v>29</v>
      </c>
      <c r="B1490" s="2" t="s">
        <v>28</v>
      </c>
      <c r="C1490" s="2" t="s">
        <v>26</v>
      </c>
      <c r="D1490" s="3">
        <v>44120</v>
      </c>
      <c r="E1490" s="4">
        <v>44124</v>
      </c>
      <c r="F1490" s="2">
        <f t="shared" si="173"/>
        <v>2020</v>
      </c>
      <c r="G1490" s="2">
        <f t="shared" si="174"/>
        <v>10</v>
      </c>
      <c r="H1490" s="2">
        <f t="shared" si="175"/>
        <v>20</v>
      </c>
      <c r="I1490" s="2" t="str">
        <f t="shared" si="176"/>
        <v>Octubre</v>
      </c>
      <c r="L1490" s="2" t="str">
        <f t="shared" ref="L1490:L1553" si="177">CONCATENATE(A1490,B1490,C1490,D1490,E1490,)</f>
        <v>Derivados financierosReporte diario de forwardsDiario4412044124</v>
      </c>
    </row>
    <row r="1491" spans="1:12" ht="15.95" customHeight="1" x14ac:dyDescent="0.2">
      <c r="A1491" s="2" t="s">
        <v>29</v>
      </c>
      <c r="B1491" s="2" t="s">
        <v>28</v>
      </c>
      <c r="C1491" s="2" t="s">
        <v>26</v>
      </c>
      <c r="D1491" s="3">
        <v>44123</v>
      </c>
      <c r="E1491" s="4">
        <v>44125</v>
      </c>
      <c r="F1491" s="2">
        <f t="shared" si="173"/>
        <v>2020</v>
      </c>
      <c r="G1491" s="2">
        <f t="shared" si="174"/>
        <v>10</v>
      </c>
      <c r="H1491" s="2">
        <f t="shared" si="175"/>
        <v>21</v>
      </c>
      <c r="I1491" s="2" t="str">
        <f t="shared" si="176"/>
        <v>Octubre</v>
      </c>
      <c r="L1491" s="2" t="str">
        <f t="shared" si="177"/>
        <v>Derivados financierosReporte diario de forwardsDiario4412344125</v>
      </c>
    </row>
    <row r="1492" spans="1:12" ht="15.95" customHeight="1" x14ac:dyDescent="0.2">
      <c r="A1492" s="2" t="s">
        <v>29</v>
      </c>
      <c r="B1492" s="2" t="s">
        <v>28</v>
      </c>
      <c r="C1492" s="2" t="s">
        <v>26</v>
      </c>
      <c r="D1492" s="3">
        <v>44124</v>
      </c>
      <c r="E1492" s="4">
        <v>44126</v>
      </c>
      <c r="F1492" s="2">
        <f t="shared" si="173"/>
        <v>2020</v>
      </c>
      <c r="G1492" s="2">
        <f t="shared" si="174"/>
        <v>10</v>
      </c>
      <c r="H1492" s="2">
        <f t="shared" si="175"/>
        <v>22</v>
      </c>
      <c r="I1492" s="2" t="str">
        <f t="shared" si="176"/>
        <v>Octubre</v>
      </c>
      <c r="L1492" s="2" t="str">
        <f t="shared" si="177"/>
        <v>Derivados financierosReporte diario de forwardsDiario4412444126</v>
      </c>
    </row>
    <row r="1493" spans="1:12" ht="15.95" customHeight="1" x14ac:dyDescent="0.2">
      <c r="A1493" s="2" t="s">
        <v>29</v>
      </c>
      <c r="B1493" s="2" t="s">
        <v>28</v>
      </c>
      <c r="C1493" s="2" t="s">
        <v>26</v>
      </c>
      <c r="D1493" s="3">
        <v>44125</v>
      </c>
      <c r="E1493" s="4">
        <v>44127</v>
      </c>
      <c r="F1493" s="2">
        <f t="shared" si="173"/>
        <v>2020</v>
      </c>
      <c r="G1493" s="2">
        <f t="shared" si="174"/>
        <v>10</v>
      </c>
      <c r="H1493" s="2">
        <f t="shared" si="175"/>
        <v>23</v>
      </c>
      <c r="I1493" s="2" t="str">
        <f t="shared" si="176"/>
        <v>Octubre</v>
      </c>
      <c r="L1493" s="2" t="str">
        <f t="shared" si="177"/>
        <v>Derivados financierosReporte diario de forwardsDiario4412544127</v>
      </c>
    </row>
    <row r="1494" spans="1:12" ht="15.95" customHeight="1" x14ac:dyDescent="0.2">
      <c r="A1494" s="2" t="s">
        <v>29</v>
      </c>
      <c r="B1494" s="2" t="s">
        <v>28</v>
      </c>
      <c r="C1494" s="2" t="s">
        <v>26</v>
      </c>
      <c r="D1494" s="3">
        <v>44126</v>
      </c>
      <c r="E1494" s="4">
        <v>44130</v>
      </c>
      <c r="F1494" s="2">
        <f t="shared" si="173"/>
        <v>2020</v>
      </c>
      <c r="G1494" s="2">
        <f t="shared" si="174"/>
        <v>10</v>
      </c>
      <c r="H1494" s="2">
        <f t="shared" si="175"/>
        <v>26</v>
      </c>
      <c r="I1494" s="2" t="str">
        <f t="shared" si="176"/>
        <v>Octubre</v>
      </c>
      <c r="L1494" s="2" t="str">
        <f t="shared" si="177"/>
        <v>Derivados financierosReporte diario de forwardsDiario4412644130</v>
      </c>
    </row>
    <row r="1495" spans="1:12" ht="15.95" customHeight="1" x14ac:dyDescent="0.2">
      <c r="A1495" s="2" t="s">
        <v>29</v>
      </c>
      <c r="B1495" s="2" t="s">
        <v>28</v>
      </c>
      <c r="C1495" s="2" t="s">
        <v>26</v>
      </c>
      <c r="D1495" s="3">
        <v>44127</v>
      </c>
      <c r="E1495" s="4">
        <v>44131</v>
      </c>
      <c r="F1495" s="2">
        <f t="shared" si="173"/>
        <v>2020</v>
      </c>
      <c r="G1495" s="2">
        <f t="shared" si="174"/>
        <v>10</v>
      </c>
      <c r="H1495" s="2">
        <f t="shared" si="175"/>
        <v>27</v>
      </c>
      <c r="I1495" s="2" t="str">
        <f t="shared" si="176"/>
        <v>Octubre</v>
      </c>
      <c r="L1495" s="2" t="str">
        <f t="shared" si="177"/>
        <v>Derivados financierosReporte diario de forwardsDiario4412744131</v>
      </c>
    </row>
    <row r="1496" spans="1:12" ht="15.95" customHeight="1" x14ac:dyDescent="0.2">
      <c r="A1496" s="2" t="s">
        <v>29</v>
      </c>
      <c r="B1496" s="2" t="s">
        <v>28</v>
      </c>
      <c r="C1496" s="2" t="s">
        <v>26</v>
      </c>
      <c r="D1496" s="3">
        <v>44130</v>
      </c>
      <c r="E1496" s="4">
        <v>44132</v>
      </c>
      <c r="F1496" s="2">
        <f t="shared" si="173"/>
        <v>2020</v>
      </c>
      <c r="G1496" s="2">
        <f t="shared" si="174"/>
        <v>10</v>
      </c>
      <c r="H1496" s="2">
        <f t="shared" si="175"/>
        <v>28</v>
      </c>
      <c r="I1496" s="2" t="str">
        <f t="shared" si="176"/>
        <v>Octubre</v>
      </c>
      <c r="L1496" s="2" t="str">
        <f t="shared" si="177"/>
        <v>Derivados financierosReporte diario de forwardsDiario4413044132</v>
      </c>
    </row>
    <row r="1497" spans="1:12" ht="15.95" customHeight="1" x14ac:dyDescent="0.2">
      <c r="A1497" s="2" t="s">
        <v>29</v>
      </c>
      <c r="B1497" s="2" t="s">
        <v>28</v>
      </c>
      <c r="C1497" s="2" t="s">
        <v>26</v>
      </c>
      <c r="D1497" s="3">
        <v>44131</v>
      </c>
      <c r="E1497" s="4">
        <v>44133</v>
      </c>
      <c r="F1497" s="2">
        <f t="shared" si="173"/>
        <v>2020</v>
      </c>
      <c r="G1497" s="2">
        <f t="shared" si="174"/>
        <v>10</v>
      </c>
      <c r="H1497" s="2">
        <f t="shared" si="175"/>
        <v>29</v>
      </c>
      <c r="I1497" s="2" t="str">
        <f t="shared" si="176"/>
        <v>Octubre</v>
      </c>
      <c r="L1497" s="2" t="str">
        <f t="shared" si="177"/>
        <v>Derivados financierosReporte diario de forwardsDiario4413144133</v>
      </c>
    </row>
    <row r="1498" spans="1:12" ht="15.95" customHeight="1" x14ac:dyDescent="0.2">
      <c r="A1498" s="2" t="s">
        <v>29</v>
      </c>
      <c r="B1498" s="2" t="s">
        <v>28</v>
      </c>
      <c r="C1498" s="2" t="s">
        <v>26</v>
      </c>
      <c r="D1498" s="3">
        <v>44132</v>
      </c>
      <c r="E1498" s="4">
        <v>44134</v>
      </c>
      <c r="F1498" s="2">
        <f t="shared" si="173"/>
        <v>2020</v>
      </c>
      <c r="G1498" s="2">
        <f t="shared" si="174"/>
        <v>10</v>
      </c>
      <c r="H1498" s="2">
        <f t="shared" si="175"/>
        <v>30</v>
      </c>
      <c r="I1498" s="2" t="str">
        <f t="shared" si="176"/>
        <v>Octubre</v>
      </c>
      <c r="L1498" s="2" t="str">
        <f t="shared" si="177"/>
        <v>Derivados financierosReporte diario de forwardsDiario4413244134</v>
      </c>
    </row>
    <row r="1499" spans="1:12" ht="15.95" customHeight="1" x14ac:dyDescent="0.2">
      <c r="A1499" s="2" t="s">
        <v>29</v>
      </c>
      <c r="B1499" s="2" t="s">
        <v>28</v>
      </c>
      <c r="C1499" s="2" t="s">
        <v>26</v>
      </c>
      <c r="D1499" s="3">
        <v>44133</v>
      </c>
      <c r="E1499" s="4">
        <v>44138</v>
      </c>
      <c r="F1499" s="2">
        <f t="shared" si="173"/>
        <v>2020</v>
      </c>
      <c r="G1499" s="2">
        <f t="shared" si="174"/>
        <v>11</v>
      </c>
      <c r="H1499" s="2">
        <f t="shared" si="175"/>
        <v>3</v>
      </c>
      <c r="I1499" s="2" t="str">
        <f t="shared" si="176"/>
        <v>Noviembre</v>
      </c>
      <c r="L1499" s="2" t="str">
        <f t="shared" si="177"/>
        <v>Derivados financierosReporte diario de forwardsDiario4413344138</v>
      </c>
    </row>
    <row r="1500" spans="1:12" ht="15.95" customHeight="1" x14ac:dyDescent="0.2">
      <c r="A1500" s="2" t="s">
        <v>29</v>
      </c>
      <c r="B1500" s="2" t="s">
        <v>28</v>
      </c>
      <c r="C1500" s="2" t="s">
        <v>26</v>
      </c>
      <c r="D1500" s="3">
        <v>44134</v>
      </c>
      <c r="E1500" s="4">
        <v>44139</v>
      </c>
      <c r="F1500" s="2">
        <f t="shared" si="173"/>
        <v>2020</v>
      </c>
      <c r="G1500" s="2">
        <f t="shared" si="174"/>
        <v>11</v>
      </c>
      <c r="H1500" s="2">
        <f t="shared" si="175"/>
        <v>4</v>
      </c>
      <c r="I1500" s="2" t="str">
        <f t="shared" si="176"/>
        <v>Noviembre</v>
      </c>
      <c r="L1500" s="2" t="str">
        <f t="shared" si="177"/>
        <v>Derivados financierosReporte diario de forwardsDiario4413444139</v>
      </c>
    </row>
    <row r="1501" spans="1:12" ht="15.95" customHeight="1" x14ac:dyDescent="0.2">
      <c r="A1501" s="2" t="s">
        <v>29</v>
      </c>
      <c r="B1501" s="2" t="s">
        <v>28</v>
      </c>
      <c r="C1501" s="2" t="s">
        <v>26</v>
      </c>
      <c r="D1501" s="3">
        <f>+E1501-2</f>
        <v>44138</v>
      </c>
      <c r="E1501" s="4">
        <v>44140</v>
      </c>
      <c r="F1501" s="2">
        <f t="shared" si="173"/>
        <v>2020</v>
      </c>
      <c r="G1501" s="2">
        <f t="shared" si="174"/>
        <v>11</v>
      </c>
      <c r="H1501" s="2">
        <f t="shared" si="175"/>
        <v>5</v>
      </c>
      <c r="I1501" s="2" t="str">
        <f t="shared" si="176"/>
        <v>Noviembre</v>
      </c>
      <c r="L1501" s="2" t="str">
        <f t="shared" si="177"/>
        <v>Derivados financierosReporte diario de forwardsDiario4413844140</v>
      </c>
    </row>
    <row r="1502" spans="1:12" ht="15.95" customHeight="1" x14ac:dyDescent="0.2">
      <c r="A1502" s="2" t="s">
        <v>29</v>
      </c>
      <c r="B1502" s="2" t="s">
        <v>28</v>
      </c>
      <c r="C1502" s="2" t="s">
        <v>26</v>
      </c>
      <c r="D1502" s="3">
        <f>+E1502-2</f>
        <v>44139</v>
      </c>
      <c r="E1502" s="4">
        <v>44141</v>
      </c>
      <c r="F1502" s="2">
        <f t="shared" si="173"/>
        <v>2020</v>
      </c>
      <c r="G1502" s="2">
        <f t="shared" si="174"/>
        <v>11</v>
      </c>
      <c r="H1502" s="2">
        <f t="shared" si="175"/>
        <v>6</v>
      </c>
      <c r="I1502" s="2" t="str">
        <f t="shared" si="176"/>
        <v>Noviembre</v>
      </c>
      <c r="L1502" s="2" t="str">
        <f t="shared" si="177"/>
        <v>Derivados financierosReporte diario de forwardsDiario4413944141</v>
      </c>
    </row>
    <row r="1503" spans="1:12" ht="15.95" customHeight="1" x14ac:dyDescent="0.2">
      <c r="A1503" s="2" t="s">
        <v>29</v>
      </c>
      <c r="B1503" s="2" t="s">
        <v>28</v>
      </c>
      <c r="C1503" s="2" t="s">
        <v>26</v>
      </c>
      <c r="D1503" s="3">
        <v>44140</v>
      </c>
      <c r="E1503" s="4">
        <v>44144</v>
      </c>
      <c r="F1503" s="2">
        <f t="shared" si="173"/>
        <v>2020</v>
      </c>
      <c r="G1503" s="2">
        <f t="shared" si="174"/>
        <v>11</v>
      </c>
      <c r="H1503" s="2">
        <f t="shared" si="175"/>
        <v>9</v>
      </c>
      <c r="I1503" s="2" t="str">
        <f t="shared" si="176"/>
        <v>Noviembre</v>
      </c>
      <c r="L1503" s="2" t="str">
        <f t="shared" si="177"/>
        <v>Derivados financierosReporte diario de forwardsDiario4414044144</v>
      </c>
    </row>
    <row r="1504" spans="1:12" ht="15.95" customHeight="1" x14ac:dyDescent="0.2">
      <c r="A1504" s="2" t="s">
        <v>29</v>
      </c>
      <c r="B1504" s="2" t="s">
        <v>28</v>
      </c>
      <c r="C1504" s="2" t="s">
        <v>26</v>
      </c>
      <c r="D1504" s="3">
        <v>44141</v>
      </c>
      <c r="E1504" s="4">
        <v>44145</v>
      </c>
      <c r="F1504" s="2">
        <f t="shared" si="173"/>
        <v>2020</v>
      </c>
      <c r="G1504" s="2">
        <f t="shared" si="174"/>
        <v>11</v>
      </c>
      <c r="H1504" s="2">
        <f t="shared" si="175"/>
        <v>10</v>
      </c>
      <c r="I1504" s="2" t="str">
        <f t="shared" si="176"/>
        <v>Noviembre</v>
      </c>
      <c r="L1504" s="2" t="str">
        <f t="shared" si="177"/>
        <v>Derivados financierosReporte diario de forwardsDiario4414144145</v>
      </c>
    </row>
    <row r="1505" spans="1:12" ht="15.95" customHeight="1" x14ac:dyDescent="0.2">
      <c r="A1505" s="2" t="s">
        <v>29</v>
      </c>
      <c r="B1505" s="2" t="s">
        <v>28</v>
      </c>
      <c r="C1505" s="2" t="s">
        <v>26</v>
      </c>
      <c r="D1505" s="3">
        <f>+E1505-2</f>
        <v>44144</v>
      </c>
      <c r="E1505" s="4">
        <v>44146</v>
      </c>
      <c r="F1505" s="2">
        <f t="shared" si="173"/>
        <v>2020</v>
      </c>
      <c r="G1505" s="2">
        <f t="shared" si="174"/>
        <v>11</v>
      </c>
      <c r="H1505" s="2">
        <f t="shared" si="175"/>
        <v>11</v>
      </c>
      <c r="I1505" s="2" t="str">
        <f t="shared" si="176"/>
        <v>Noviembre</v>
      </c>
      <c r="L1505" s="2" t="str">
        <f t="shared" si="177"/>
        <v>Derivados financierosReporte diario de forwardsDiario4414444146</v>
      </c>
    </row>
    <row r="1506" spans="1:12" ht="15.95" customHeight="1" x14ac:dyDescent="0.2">
      <c r="A1506" s="2" t="s">
        <v>29</v>
      </c>
      <c r="B1506" s="2" t="s">
        <v>28</v>
      </c>
      <c r="C1506" s="2" t="s">
        <v>26</v>
      </c>
      <c r="D1506" s="3">
        <f>+E1506-2</f>
        <v>44145</v>
      </c>
      <c r="E1506" s="4">
        <v>44147</v>
      </c>
      <c r="F1506" s="2">
        <f t="shared" si="173"/>
        <v>2020</v>
      </c>
      <c r="G1506" s="2">
        <f t="shared" si="174"/>
        <v>11</v>
      </c>
      <c r="H1506" s="2">
        <f t="shared" si="175"/>
        <v>12</v>
      </c>
      <c r="I1506" s="2" t="str">
        <f t="shared" si="176"/>
        <v>Noviembre</v>
      </c>
      <c r="L1506" s="2" t="str">
        <f t="shared" si="177"/>
        <v>Derivados financierosReporte diario de forwardsDiario4414544147</v>
      </c>
    </row>
    <row r="1507" spans="1:12" ht="15.95" customHeight="1" x14ac:dyDescent="0.2">
      <c r="A1507" s="2" t="s">
        <v>29</v>
      </c>
      <c r="B1507" s="2" t="s">
        <v>28</v>
      </c>
      <c r="C1507" s="2" t="s">
        <v>26</v>
      </c>
      <c r="D1507" s="3">
        <f>+E1507-2</f>
        <v>44146</v>
      </c>
      <c r="E1507" s="4">
        <v>44148</v>
      </c>
      <c r="F1507" s="2">
        <f t="shared" si="173"/>
        <v>2020</v>
      </c>
      <c r="G1507" s="2">
        <f t="shared" si="174"/>
        <v>11</v>
      </c>
      <c r="H1507" s="2">
        <f t="shared" si="175"/>
        <v>13</v>
      </c>
      <c r="I1507" s="2" t="str">
        <f t="shared" si="176"/>
        <v>Noviembre</v>
      </c>
      <c r="L1507" s="2" t="str">
        <f t="shared" si="177"/>
        <v>Derivados financierosReporte diario de forwardsDiario4414644148</v>
      </c>
    </row>
    <row r="1508" spans="1:12" ht="15.95" customHeight="1" x14ac:dyDescent="0.2">
      <c r="A1508" s="2" t="s">
        <v>29</v>
      </c>
      <c r="B1508" s="2" t="s">
        <v>28</v>
      </c>
      <c r="C1508" s="2" t="s">
        <v>26</v>
      </c>
      <c r="D1508" s="3">
        <v>44147</v>
      </c>
      <c r="E1508" s="4">
        <v>44152</v>
      </c>
      <c r="F1508" s="2">
        <f t="shared" si="173"/>
        <v>2020</v>
      </c>
      <c r="G1508" s="2">
        <f t="shared" si="174"/>
        <v>11</v>
      </c>
      <c r="H1508" s="2">
        <f t="shared" si="175"/>
        <v>17</v>
      </c>
      <c r="I1508" s="2" t="str">
        <f t="shared" si="176"/>
        <v>Noviembre</v>
      </c>
      <c r="L1508" s="2" t="str">
        <f t="shared" si="177"/>
        <v>Derivados financierosReporte diario de forwardsDiario4414744152</v>
      </c>
    </row>
    <row r="1509" spans="1:12" ht="15.95" customHeight="1" x14ac:dyDescent="0.2">
      <c r="A1509" s="2" t="s">
        <v>29</v>
      </c>
      <c r="B1509" s="2" t="s">
        <v>28</v>
      </c>
      <c r="C1509" s="2" t="s">
        <v>26</v>
      </c>
      <c r="D1509" s="3">
        <v>44148</v>
      </c>
      <c r="E1509" s="4">
        <v>44153</v>
      </c>
      <c r="F1509" s="2">
        <f t="shared" si="173"/>
        <v>2020</v>
      </c>
      <c r="G1509" s="2">
        <f t="shared" si="174"/>
        <v>11</v>
      </c>
      <c r="H1509" s="2">
        <f t="shared" si="175"/>
        <v>18</v>
      </c>
      <c r="I1509" s="2" t="str">
        <f t="shared" si="176"/>
        <v>Noviembre</v>
      </c>
      <c r="L1509" s="2" t="str">
        <f t="shared" si="177"/>
        <v>Derivados financierosReporte diario de forwardsDiario4414844153</v>
      </c>
    </row>
    <row r="1510" spans="1:12" ht="15.95" customHeight="1" x14ac:dyDescent="0.2">
      <c r="A1510" s="2" t="s">
        <v>29</v>
      </c>
      <c r="B1510" s="2" t="s">
        <v>28</v>
      </c>
      <c r="C1510" s="2" t="s">
        <v>26</v>
      </c>
      <c r="D1510" s="3">
        <f>+E1510-2</f>
        <v>44152</v>
      </c>
      <c r="E1510" s="4">
        <v>44154</v>
      </c>
      <c r="F1510" s="2">
        <f t="shared" si="173"/>
        <v>2020</v>
      </c>
      <c r="G1510" s="2">
        <f t="shared" si="174"/>
        <v>11</v>
      </c>
      <c r="H1510" s="2">
        <f t="shared" si="175"/>
        <v>19</v>
      </c>
      <c r="I1510" s="2" t="str">
        <f t="shared" si="176"/>
        <v>Noviembre</v>
      </c>
      <c r="L1510" s="2" t="str">
        <f t="shared" si="177"/>
        <v>Derivados financierosReporte diario de forwardsDiario4415244154</v>
      </c>
    </row>
    <row r="1511" spans="1:12" ht="15.95" customHeight="1" x14ac:dyDescent="0.2">
      <c r="A1511" s="2" t="s">
        <v>29</v>
      </c>
      <c r="B1511" s="2" t="s">
        <v>28</v>
      </c>
      <c r="C1511" s="2" t="s">
        <v>26</v>
      </c>
      <c r="D1511" s="3">
        <f>+E1511-2</f>
        <v>44153</v>
      </c>
      <c r="E1511" s="4">
        <v>44155</v>
      </c>
      <c r="F1511" s="2">
        <f t="shared" si="173"/>
        <v>2020</v>
      </c>
      <c r="G1511" s="2">
        <f t="shared" si="174"/>
        <v>11</v>
      </c>
      <c r="H1511" s="2">
        <f t="shared" si="175"/>
        <v>20</v>
      </c>
      <c r="I1511" s="2" t="str">
        <f t="shared" si="176"/>
        <v>Noviembre</v>
      </c>
      <c r="L1511" s="2" t="str">
        <f t="shared" si="177"/>
        <v>Derivados financierosReporte diario de forwardsDiario4415344155</v>
      </c>
    </row>
    <row r="1512" spans="1:12" ht="15.95" customHeight="1" x14ac:dyDescent="0.2">
      <c r="A1512" s="2" t="s">
        <v>29</v>
      </c>
      <c r="B1512" s="2" t="s">
        <v>28</v>
      </c>
      <c r="C1512" s="2" t="s">
        <v>26</v>
      </c>
      <c r="D1512" s="3">
        <v>44154</v>
      </c>
      <c r="E1512" s="4">
        <v>44158</v>
      </c>
      <c r="F1512" s="2">
        <f t="shared" si="173"/>
        <v>2020</v>
      </c>
      <c r="G1512" s="2">
        <f t="shared" si="174"/>
        <v>11</v>
      </c>
      <c r="H1512" s="2">
        <f t="shared" si="175"/>
        <v>23</v>
      </c>
      <c r="I1512" s="2" t="str">
        <f t="shared" si="176"/>
        <v>Noviembre</v>
      </c>
      <c r="L1512" s="2" t="str">
        <f t="shared" si="177"/>
        <v>Derivados financierosReporte diario de forwardsDiario4415444158</v>
      </c>
    </row>
    <row r="1513" spans="1:12" ht="15.95" customHeight="1" x14ac:dyDescent="0.2">
      <c r="A1513" s="2" t="s">
        <v>29</v>
      </c>
      <c r="B1513" s="2" t="s">
        <v>28</v>
      </c>
      <c r="C1513" s="2" t="s">
        <v>26</v>
      </c>
      <c r="D1513" s="3">
        <v>44155</v>
      </c>
      <c r="E1513" s="4">
        <v>44159</v>
      </c>
      <c r="F1513" s="2">
        <f t="shared" si="173"/>
        <v>2020</v>
      </c>
      <c r="G1513" s="2">
        <f t="shared" si="174"/>
        <v>11</v>
      </c>
      <c r="H1513" s="2">
        <f t="shared" si="175"/>
        <v>24</v>
      </c>
      <c r="I1513" s="2" t="str">
        <f t="shared" si="176"/>
        <v>Noviembre</v>
      </c>
      <c r="L1513" s="2" t="str">
        <f t="shared" si="177"/>
        <v>Derivados financierosReporte diario de forwardsDiario4415544159</v>
      </c>
    </row>
    <row r="1514" spans="1:12" ht="15.95" customHeight="1" x14ac:dyDescent="0.2">
      <c r="A1514" s="2" t="s">
        <v>29</v>
      </c>
      <c r="B1514" s="2" t="s">
        <v>28</v>
      </c>
      <c r="C1514" s="2" t="s">
        <v>26</v>
      </c>
      <c r="D1514" s="3">
        <f>+E1514-2</f>
        <v>44158</v>
      </c>
      <c r="E1514" s="4">
        <v>44160</v>
      </c>
      <c r="F1514" s="2">
        <f t="shared" si="173"/>
        <v>2020</v>
      </c>
      <c r="G1514" s="2">
        <f t="shared" si="174"/>
        <v>11</v>
      </c>
      <c r="H1514" s="2">
        <f t="shared" si="175"/>
        <v>25</v>
      </c>
      <c r="I1514" s="2" t="str">
        <f t="shared" si="176"/>
        <v>Noviembre</v>
      </c>
      <c r="L1514" s="2" t="str">
        <f t="shared" si="177"/>
        <v>Derivados financierosReporte diario de forwardsDiario4415844160</v>
      </c>
    </row>
    <row r="1515" spans="1:12" ht="15.95" customHeight="1" x14ac:dyDescent="0.2">
      <c r="A1515" s="2" t="s">
        <v>29</v>
      </c>
      <c r="B1515" s="2" t="s">
        <v>28</v>
      </c>
      <c r="C1515" s="2" t="s">
        <v>26</v>
      </c>
      <c r="D1515" s="3">
        <f>+E1515-2</f>
        <v>44159</v>
      </c>
      <c r="E1515" s="4">
        <v>44161</v>
      </c>
      <c r="F1515" s="2">
        <f t="shared" si="173"/>
        <v>2020</v>
      </c>
      <c r="G1515" s="2">
        <f t="shared" si="174"/>
        <v>11</v>
      </c>
      <c r="H1515" s="2">
        <f t="shared" si="175"/>
        <v>26</v>
      </c>
      <c r="I1515" s="2" t="str">
        <f t="shared" si="176"/>
        <v>Noviembre</v>
      </c>
      <c r="L1515" s="2" t="str">
        <f t="shared" si="177"/>
        <v>Derivados financierosReporte diario de forwardsDiario4415944161</v>
      </c>
    </row>
    <row r="1516" spans="1:12" ht="15.95" customHeight="1" x14ac:dyDescent="0.2">
      <c r="A1516" s="2" t="s">
        <v>29</v>
      </c>
      <c r="B1516" s="2" t="s">
        <v>28</v>
      </c>
      <c r="C1516" s="2" t="s">
        <v>26</v>
      </c>
      <c r="D1516" s="3">
        <f>+E1516-2</f>
        <v>44160</v>
      </c>
      <c r="E1516" s="4">
        <v>44162</v>
      </c>
      <c r="F1516" s="2">
        <f t="shared" si="173"/>
        <v>2020</v>
      </c>
      <c r="G1516" s="2">
        <f t="shared" si="174"/>
        <v>11</v>
      </c>
      <c r="H1516" s="2">
        <f t="shared" si="175"/>
        <v>27</v>
      </c>
      <c r="I1516" s="2" t="str">
        <f t="shared" si="176"/>
        <v>Noviembre</v>
      </c>
      <c r="L1516" s="2" t="str">
        <f t="shared" si="177"/>
        <v>Derivados financierosReporte diario de forwardsDiario4416044162</v>
      </c>
    </row>
    <row r="1517" spans="1:12" ht="15.95" customHeight="1" x14ac:dyDescent="0.2">
      <c r="A1517" s="2" t="s">
        <v>29</v>
      </c>
      <c r="B1517" s="2" t="s">
        <v>28</v>
      </c>
      <c r="C1517" s="2" t="s">
        <v>26</v>
      </c>
      <c r="D1517" s="3">
        <v>44161</v>
      </c>
      <c r="E1517" s="4">
        <v>44165</v>
      </c>
      <c r="F1517" s="2">
        <f t="shared" si="173"/>
        <v>2020</v>
      </c>
      <c r="G1517" s="2">
        <f t="shared" si="174"/>
        <v>11</v>
      </c>
      <c r="H1517" s="2">
        <f t="shared" si="175"/>
        <v>30</v>
      </c>
      <c r="I1517" s="2" t="str">
        <f t="shared" si="176"/>
        <v>Noviembre</v>
      </c>
      <c r="L1517" s="2" t="str">
        <f t="shared" si="177"/>
        <v>Derivados financierosReporte diario de forwardsDiario4416144165</v>
      </c>
    </row>
    <row r="1518" spans="1:12" ht="15.95" customHeight="1" x14ac:dyDescent="0.2">
      <c r="A1518" s="2" t="s">
        <v>29</v>
      </c>
      <c r="B1518" s="2" t="s">
        <v>28</v>
      </c>
      <c r="C1518" s="2" t="s">
        <v>26</v>
      </c>
      <c r="D1518" s="3">
        <v>44162</v>
      </c>
      <c r="E1518" s="4">
        <v>44166</v>
      </c>
      <c r="F1518" s="2">
        <f t="shared" si="173"/>
        <v>2020</v>
      </c>
      <c r="G1518" s="2">
        <f t="shared" si="174"/>
        <v>12</v>
      </c>
      <c r="H1518" s="2">
        <f t="shared" si="175"/>
        <v>1</v>
      </c>
      <c r="I1518" s="2" t="str">
        <f t="shared" si="176"/>
        <v>Diciembre</v>
      </c>
      <c r="L1518" s="2" t="str">
        <f t="shared" si="177"/>
        <v>Derivados financierosReporte diario de forwardsDiario4416244166</v>
      </c>
    </row>
    <row r="1519" spans="1:12" ht="15.95" customHeight="1" x14ac:dyDescent="0.2">
      <c r="A1519" s="2" t="s">
        <v>29</v>
      </c>
      <c r="B1519" s="2" t="s">
        <v>28</v>
      </c>
      <c r="C1519" s="2" t="s">
        <v>26</v>
      </c>
      <c r="D1519" s="3">
        <v>44166</v>
      </c>
      <c r="E1519" s="4">
        <v>44168</v>
      </c>
      <c r="F1519" s="2">
        <f t="shared" si="173"/>
        <v>2020</v>
      </c>
      <c r="G1519" s="2">
        <f t="shared" si="174"/>
        <v>12</v>
      </c>
      <c r="H1519" s="2">
        <f t="shared" si="175"/>
        <v>3</v>
      </c>
      <c r="I1519" s="2" t="str">
        <f t="shared" si="176"/>
        <v>Diciembre</v>
      </c>
      <c r="L1519" s="2" t="str">
        <f t="shared" si="177"/>
        <v>Derivados financierosReporte diario de forwardsDiario4416644168</v>
      </c>
    </row>
    <row r="1520" spans="1:12" ht="15.95" customHeight="1" x14ac:dyDescent="0.2">
      <c r="A1520" s="2" t="s">
        <v>29</v>
      </c>
      <c r="B1520" s="2" t="s">
        <v>28</v>
      </c>
      <c r="C1520" s="2" t="s">
        <v>26</v>
      </c>
      <c r="D1520" s="3">
        <v>44167</v>
      </c>
      <c r="E1520" s="4">
        <v>44169</v>
      </c>
      <c r="F1520" s="2">
        <f t="shared" si="173"/>
        <v>2020</v>
      </c>
      <c r="G1520" s="2">
        <f t="shared" si="174"/>
        <v>12</v>
      </c>
      <c r="H1520" s="2">
        <f t="shared" si="175"/>
        <v>4</v>
      </c>
      <c r="I1520" s="2" t="str">
        <f t="shared" si="176"/>
        <v>Diciembre</v>
      </c>
      <c r="L1520" s="2" t="str">
        <f t="shared" si="177"/>
        <v>Derivados financierosReporte diario de forwardsDiario4416744169</v>
      </c>
    </row>
    <row r="1521" spans="1:12" ht="15.95" customHeight="1" x14ac:dyDescent="0.2">
      <c r="A1521" s="2" t="s">
        <v>29</v>
      </c>
      <c r="B1521" s="2" t="s">
        <v>28</v>
      </c>
      <c r="C1521" s="2" t="s">
        <v>26</v>
      </c>
      <c r="D1521" s="3">
        <v>44168</v>
      </c>
      <c r="E1521" s="4">
        <v>44172</v>
      </c>
      <c r="F1521" s="2">
        <f t="shared" si="173"/>
        <v>2020</v>
      </c>
      <c r="G1521" s="2">
        <f t="shared" si="174"/>
        <v>12</v>
      </c>
      <c r="H1521" s="2">
        <f t="shared" si="175"/>
        <v>7</v>
      </c>
      <c r="I1521" s="2" t="str">
        <f t="shared" si="176"/>
        <v>Diciembre</v>
      </c>
      <c r="L1521" s="2" t="str">
        <f t="shared" si="177"/>
        <v>Derivados financierosReporte diario de forwardsDiario4416844172</v>
      </c>
    </row>
    <row r="1522" spans="1:12" ht="15.95" customHeight="1" x14ac:dyDescent="0.2">
      <c r="A1522" s="2" t="s">
        <v>29</v>
      </c>
      <c r="B1522" s="2" t="s">
        <v>28</v>
      </c>
      <c r="C1522" s="2" t="s">
        <v>26</v>
      </c>
      <c r="D1522" s="3">
        <v>44169</v>
      </c>
      <c r="E1522" s="4">
        <v>44174</v>
      </c>
      <c r="F1522" s="2">
        <f t="shared" si="173"/>
        <v>2020</v>
      </c>
      <c r="G1522" s="2">
        <f t="shared" si="174"/>
        <v>12</v>
      </c>
      <c r="H1522" s="2">
        <f t="shared" si="175"/>
        <v>9</v>
      </c>
      <c r="I1522" s="2" t="str">
        <f t="shared" si="176"/>
        <v>Diciembre</v>
      </c>
      <c r="L1522" s="2" t="str">
        <f t="shared" si="177"/>
        <v>Derivados financierosReporte diario de forwardsDiario4416944174</v>
      </c>
    </row>
    <row r="1523" spans="1:12" ht="15.95" customHeight="1" x14ac:dyDescent="0.2">
      <c r="A1523" s="2" t="s">
        <v>29</v>
      </c>
      <c r="B1523" s="2" t="s">
        <v>28</v>
      </c>
      <c r="C1523" s="2" t="s">
        <v>26</v>
      </c>
      <c r="D1523" s="3">
        <v>44172</v>
      </c>
      <c r="E1523" s="4">
        <v>44175</v>
      </c>
      <c r="F1523" s="2">
        <f t="shared" si="173"/>
        <v>2020</v>
      </c>
      <c r="G1523" s="2">
        <f t="shared" si="174"/>
        <v>12</v>
      </c>
      <c r="H1523" s="2">
        <f t="shared" si="175"/>
        <v>10</v>
      </c>
      <c r="I1523" s="2" t="str">
        <f t="shared" si="176"/>
        <v>Diciembre</v>
      </c>
      <c r="L1523" s="2" t="str">
        <f t="shared" si="177"/>
        <v>Derivados financierosReporte diario de forwardsDiario4417244175</v>
      </c>
    </row>
    <row r="1524" spans="1:12" ht="15.95" customHeight="1" x14ac:dyDescent="0.2">
      <c r="A1524" s="2" t="s">
        <v>29</v>
      </c>
      <c r="B1524" s="2" t="s">
        <v>28</v>
      </c>
      <c r="C1524" s="2" t="s">
        <v>26</v>
      </c>
      <c r="D1524" s="3">
        <v>44174</v>
      </c>
      <c r="E1524" s="4">
        <v>44176</v>
      </c>
      <c r="F1524" s="2">
        <f t="shared" si="173"/>
        <v>2020</v>
      </c>
      <c r="G1524" s="2">
        <f t="shared" si="174"/>
        <v>12</v>
      </c>
      <c r="H1524" s="2">
        <f t="shared" si="175"/>
        <v>11</v>
      </c>
      <c r="I1524" s="2" t="str">
        <f t="shared" si="176"/>
        <v>Diciembre</v>
      </c>
      <c r="L1524" s="2" t="str">
        <f t="shared" si="177"/>
        <v>Derivados financierosReporte diario de forwardsDiario4417444176</v>
      </c>
    </row>
    <row r="1525" spans="1:12" ht="15.95" customHeight="1" x14ac:dyDescent="0.2">
      <c r="A1525" s="2" t="s">
        <v>29</v>
      </c>
      <c r="B1525" s="2" t="s">
        <v>28</v>
      </c>
      <c r="C1525" s="2" t="s">
        <v>26</v>
      </c>
      <c r="D1525" s="3">
        <v>44175</v>
      </c>
      <c r="E1525" s="4">
        <v>44179</v>
      </c>
      <c r="F1525" s="2">
        <f t="shared" si="173"/>
        <v>2020</v>
      </c>
      <c r="G1525" s="2">
        <f t="shared" si="174"/>
        <v>12</v>
      </c>
      <c r="H1525" s="2">
        <f t="shared" si="175"/>
        <v>14</v>
      </c>
      <c r="I1525" s="2" t="str">
        <f t="shared" si="176"/>
        <v>Diciembre</v>
      </c>
      <c r="L1525" s="2" t="str">
        <f t="shared" si="177"/>
        <v>Derivados financierosReporte diario de forwardsDiario4417544179</v>
      </c>
    </row>
    <row r="1526" spans="1:12" ht="15.95" customHeight="1" x14ac:dyDescent="0.2">
      <c r="A1526" s="2" t="s">
        <v>29</v>
      </c>
      <c r="B1526" s="2" t="s">
        <v>28</v>
      </c>
      <c r="C1526" s="2" t="s">
        <v>26</v>
      </c>
      <c r="D1526" s="3">
        <v>44176</v>
      </c>
      <c r="E1526" s="4">
        <v>44180</v>
      </c>
      <c r="F1526" s="2">
        <f t="shared" si="173"/>
        <v>2020</v>
      </c>
      <c r="G1526" s="2">
        <f t="shared" si="174"/>
        <v>12</v>
      </c>
      <c r="H1526" s="2">
        <f t="shared" si="175"/>
        <v>15</v>
      </c>
      <c r="I1526" s="2" t="str">
        <f t="shared" si="176"/>
        <v>Diciembre</v>
      </c>
      <c r="L1526" s="2" t="str">
        <f t="shared" si="177"/>
        <v>Derivados financierosReporte diario de forwardsDiario4417644180</v>
      </c>
    </row>
    <row r="1527" spans="1:12" ht="15.95" customHeight="1" x14ac:dyDescent="0.2">
      <c r="A1527" s="2" t="s">
        <v>29</v>
      </c>
      <c r="B1527" s="2" t="s">
        <v>28</v>
      </c>
      <c r="C1527" s="2" t="s">
        <v>26</v>
      </c>
      <c r="D1527" s="3">
        <v>44179</v>
      </c>
      <c r="E1527" s="4">
        <v>44181</v>
      </c>
      <c r="F1527" s="2">
        <f t="shared" si="173"/>
        <v>2020</v>
      </c>
      <c r="G1527" s="2">
        <f t="shared" si="174"/>
        <v>12</v>
      </c>
      <c r="H1527" s="2">
        <f t="shared" si="175"/>
        <v>16</v>
      </c>
      <c r="I1527" s="2" t="str">
        <f t="shared" si="176"/>
        <v>Diciembre</v>
      </c>
      <c r="L1527" s="2" t="str">
        <f t="shared" si="177"/>
        <v>Derivados financierosReporte diario de forwardsDiario4417944181</v>
      </c>
    </row>
    <row r="1528" spans="1:12" ht="15.95" customHeight="1" x14ac:dyDescent="0.2">
      <c r="A1528" s="2" t="s">
        <v>29</v>
      </c>
      <c r="B1528" s="2" t="s">
        <v>28</v>
      </c>
      <c r="C1528" s="2" t="s">
        <v>26</v>
      </c>
      <c r="D1528" s="3">
        <v>44180</v>
      </c>
      <c r="E1528" s="4">
        <v>44182</v>
      </c>
      <c r="F1528" s="2">
        <f t="shared" si="173"/>
        <v>2020</v>
      </c>
      <c r="G1528" s="2">
        <f t="shared" si="174"/>
        <v>12</v>
      </c>
      <c r="H1528" s="2">
        <f t="shared" si="175"/>
        <v>17</v>
      </c>
      <c r="I1528" s="2" t="str">
        <f t="shared" si="176"/>
        <v>Diciembre</v>
      </c>
      <c r="L1528" s="2" t="str">
        <f t="shared" si="177"/>
        <v>Derivados financierosReporte diario de forwardsDiario4418044182</v>
      </c>
    </row>
    <row r="1529" spans="1:12" ht="15.95" customHeight="1" x14ac:dyDescent="0.2">
      <c r="A1529" s="2" t="s">
        <v>29</v>
      </c>
      <c r="B1529" s="2" t="s">
        <v>28</v>
      </c>
      <c r="C1529" s="2" t="s">
        <v>26</v>
      </c>
      <c r="D1529" s="3">
        <v>44181</v>
      </c>
      <c r="E1529" s="4">
        <v>44183</v>
      </c>
      <c r="F1529" s="2">
        <f t="shared" si="173"/>
        <v>2020</v>
      </c>
      <c r="G1529" s="2">
        <f t="shared" si="174"/>
        <v>12</v>
      </c>
      <c r="H1529" s="2">
        <f t="shared" si="175"/>
        <v>18</v>
      </c>
      <c r="I1529" s="2" t="str">
        <f t="shared" si="176"/>
        <v>Diciembre</v>
      </c>
      <c r="L1529" s="2" t="str">
        <f t="shared" si="177"/>
        <v>Derivados financierosReporte diario de forwardsDiario4418144183</v>
      </c>
    </row>
    <row r="1530" spans="1:12" ht="15.95" customHeight="1" x14ac:dyDescent="0.2">
      <c r="A1530" s="2" t="s">
        <v>29</v>
      </c>
      <c r="B1530" s="2" t="s">
        <v>28</v>
      </c>
      <c r="C1530" s="2" t="s">
        <v>26</v>
      </c>
      <c r="D1530" s="3">
        <v>44182</v>
      </c>
      <c r="E1530" s="4">
        <v>44186</v>
      </c>
      <c r="F1530" s="2">
        <f t="shared" si="173"/>
        <v>2020</v>
      </c>
      <c r="G1530" s="2">
        <f t="shared" si="174"/>
        <v>12</v>
      </c>
      <c r="H1530" s="2">
        <f t="shared" si="175"/>
        <v>21</v>
      </c>
      <c r="I1530" s="2" t="str">
        <f t="shared" si="176"/>
        <v>Diciembre</v>
      </c>
      <c r="L1530" s="2" t="str">
        <f t="shared" si="177"/>
        <v>Derivados financierosReporte diario de forwardsDiario4418244186</v>
      </c>
    </row>
    <row r="1531" spans="1:12" ht="15.95" customHeight="1" x14ac:dyDescent="0.2">
      <c r="A1531" s="2" t="s">
        <v>29</v>
      </c>
      <c r="B1531" s="2" t="s">
        <v>28</v>
      </c>
      <c r="C1531" s="2" t="s">
        <v>26</v>
      </c>
      <c r="D1531" s="3">
        <v>44183</v>
      </c>
      <c r="E1531" s="4">
        <v>44187</v>
      </c>
      <c r="F1531" s="2">
        <f t="shared" si="173"/>
        <v>2020</v>
      </c>
      <c r="G1531" s="2">
        <f t="shared" si="174"/>
        <v>12</v>
      </c>
      <c r="H1531" s="2">
        <f t="shared" si="175"/>
        <v>22</v>
      </c>
      <c r="I1531" s="2" t="str">
        <f t="shared" si="176"/>
        <v>Diciembre</v>
      </c>
      <c r="L1531" s="2" t="str">
        <f t="shared" si="177"/>
        <v>Derivados financierosReporte diario de forwardsDiario4418344187</v>
      </c>
    </row>
    <row r="1532" spans="1:12" ht="15.95" customHeight="1" x14ac:dyDescent="0.2">
      <c r="A1532" s="2" t="s">
        <v>29</v>
      </c>
      <c r="B1532" s="2" t="s">
        <v>28</v>
      </c>
      <c r="C1532" s="2" t="s">
        <v>26</v>
      </c>
      <c r="D1532" s="3">
        <v>44186</v>
      </c>
      <c r="E1532" s="4">
        <v>44188</v>
      </c>
      <c r="F1532" s="2">
        <f t="shared" si="173"/>
        <v>2020</v>
      </c>
      <c r="G1532" s="2">
        <f t="shared" si="174"/>
        <v>12</v>
      </c>
      <c r="H1532" s="2">
        <f t="shared" si="175"/>
        <v>23</v>
      </c>
      <c r="I1532" s="2" t="str">
        <f t="shared" si="176"/>
        <v>Diciembre</v>
      </c>
      <c r="L1532" s="2" t="str">
        <f t="shared" si="177"/>
        <v>Derivados financierosReporte diario de forwardsDiario4418644188</v>
      </c>
    </row>
    <row r="1533" spans="1:12" ht="15.95" customHeight="1" x14ac:dyDescent="0.2">
      <c r="A1533" s="2" t="s">
        <v>29</v>
      </c>
      <c r="B1533" s="2" t="s">
        <v>28</v>
      </c>
      <c r="C1533" s="2" t="s">
        <v>26</v>
      </c>
      <c r="D1533" s="3">
        <v>44187</v>
      </c>
      <c r="E1533" s="4">
        <v>44189</v>
      </c>
      <c r="F1533" s="2">
        <f t="shared" si="173"/>
        <v>2020</v>
      </c>
      <c r="G1533" s="2">
        <f t="shared" si="174"/>
        <v>12</v>
      </c>
      <c r="H1533" s="2">
        <f t="shared" si="175"/>
        <v>24</v>
      </c>
      <c r="I1533" s="2" t="str">
        <f t="shared" si="176"/>
        <v>Diciembre</v>
      </c>
      <c r="L1533" s="2" t="str">
        <f t="shared" si="177"/>
        <v>Derivados financierosReporte diario de forwardsDiario4418744189</v>
      </c>
    </row>
    <row r="1534" spans="1:12" ht="15.95" customHeight="1" x14ac:dyDescent="0.2">
      <c r="A1534" s="2" t="s">
        <v>29</v>
      </c>
      <c r="B1534" s="2" t="s">
        <v>28</v>
      </c>
      <c r="C1534" s="2" t="s">
        <v>26</v>
      </c>
      <c r="D1534" s="3">
        <v>44188</v>
      </c>
      <c r="E1534" s="4">
        <v>44193</v>
      </c>
      <c r="F1534" s="2">
        <f t="shared" si="173"/>
        <v>2020</v>
      </c>
      <c r="G1534" s="2">
        <f t="shared" si="174"/>
        <v>12</v>
      </c>
      <c r="H1534" s="2">
        <f t="shared" si="175"/>
        <v>28</v>
      </c>
      <c r="I1534" s="2" t="str">
        <f t="shared" si="176"/>
        <v>Diciembre</v>
      </c>
      <c r="L1534" s="2" t="str">
        <f t="shared" si="177"/>
        <v>Derivados financierosReporte diario de forwardsDiario4418844193</v>
      </c>
    </row>
    <row r="1535" spans="1:12" ht="15.95" customHeight="1" x14ac:dyDescent="0.2">
      <c r="A1535" s="2" t="s">
        <v>29</v>
      </c>
      <c r="B1535" s="2" t="s">
        <v>28</v>
      </c>
      <c r="C1535" s="2" t="s">
        <v>26</v>
      </c>
      <c r="D1535" s="3">
        <v>44189</v>
      </c>
      <c r="E1535" s="4">
        <v>44194</v>
      </c>
      <c r="F1535" s="2">
        <f t="shared" si="173"/>
        <v>2020</v>
      </c>
      <c r="G1535" s="2">
        <f t="shared" si="174"/>
        <v>12</v>
      </c>
      <c r="H1535" s="2">
        <f t="shared" si="175"/>
        <v>29</v>
      </c>
      <c r="I1535" s="2" t="str">
        <f t="shared" si="176"/>
        <v>Diciembre</v>
      </c>
      <c r="L1535" s="2" t="str">
        <f t="shared" si="177"/>
        <v>Derivados financierosReporte diario de forwardsDiario4418944194</v>
      </c>
    </row>
    <row r="1536" spans="1:12" ht="15.95" customHeight="1" x14ac:dyDescent="0.2">
      <c r="A1536" s="2" t="s">
        <v>29</v>
      </c>
      <c r="B1536" s="2" t="s">
        <v>28</v>
      </c>
      <c r="C1536" s="2" t="s">
        <v>26</v>
      </c>
      <c r="D1536" s="3">
        <v>44193</v>
      </c>
      <c r="E1536" s="4">
        <v>44195</v>
      </c>
      <c r="F1536" s="2">
        <f t="shared" si="173"/>
        <v>2020</v>
      </c>
      <c r="G1536" s="2">
        <f t="shared" si="174"/>
        <v>12</v>
      </c>
      <c r="H1536" s="2">
        <f t="shared" si="175"/>
        <v>30</v>
      </c>
      <c r="I1536" s="2" t="str">
        <f t="shared" si="176"/>
        <v>Diciembre</v>
      </c>
      <c r="L1536" s="2" t="str">
        <f t="shared" si="177"/>
        <v>Derivados financierosReporte diario de forwardsDiario4419344195</v>
      </c>
    </row>
    <row r="1537" spans="1:12" ht="15.95" customHeight="1" x14ac:dyDescent="0.2">
      <c r="A1537" s="2" t="s">
        <v>29</v>
      </c>
      <c r="B1537" s="2" t="s">
        <v>28</v>
      </c>
      <c r="C1537" s="2" t="s">
        <v>26</v>
      </c>
      <c r="D1537" s="3">
        <v>44194</v>
      </c>
      <c r="E1537" s="4">
        <v>44200</v>
      </c>
      <c r="F1537" s="2">
        <f t="shared" si="173"/>
        <v>2021</v>
      </c>
      <c r="G1537" s="2">
        <f t="shared" si="174"/>
        <v>1</v>
      </c>
      <c r="H1537" s="2">
        <f t="shared" si="175"/>
        <v>4</v>
      </c>
      <c r="I1537" s="2" t="str">
        <f t="shared" si="176"/>
        <v>Enero</v>
      </c>
      <c r="L1537" s="2" t="str">
        <f t="shared" si="177"/>
        <v>Derivados financierosReporte diario de forwardsDiario4419444200</v>
      </c>
    </row>
    <row r="1538" spans="1:12" ht="15.95" customHeight="1" x14ac:dyDescent="0.2">
      <c r="A1538" s="2" t="s">
        <v>29</v>
      </c>
      <c r="B1538" s="2" t="s">
        <v>28</v>
      </c>
      <c r="C1538" s="2" t="s">
        <v>26</v>
      </c>
      <c r="D1538" s="3">
        <v>44195</v>
      </c>
      <c r="E1538" s="4">
        <v>44201</v>
      </c>
      <c r="F1538" s="2">
        <f t="shared" si="173"/>
        <v>2021</v>
      </c>
      <c r="G1538" s="2">
        <f t="shared" si="174"/>
        <v>1</v>
      </c>
      <c r="H1538" s="2">
        <f t="shared" si="175"/>
        <v>5</v>
      </c>
      <c r="I1538" s="2" t="str">
        <f t="shared" si="176"/>
        <v>Enero</v>
      </c>
      <c r="L1538" s="2" t="str">
        <f t="shared" si="177"/>
        <v>Derivados financierosReporte diario de forwardsDiario4419544201</v>
      </c>
    </row>
    <row r="1539" spans="1:12" ht="15.95" customHeight="1" x14ac:dyDescent="0.2">
      <c r="A1539" s="2" t="s">
        <v>29</v>
      </c>
      <c r="B1539" s="2" t="s">
        <v>28</v>
      </c>
      <c r="C1539" s="2" t="s">
        <v>26</v>
      </c>
      <c r="D1539" s="3">
        <v>44208</v>
      </c>
      <c r="E1539" s="4">
        <v>44210</v>
      </c>
      <c r="F1539" s="2">
        <f t="shared" si="173"/>
        <v>2021</v>
      </c>
      <c r="G1539" s="2">
        <f t="shared" si="174"/>
        <v>1</v>
      </c>
      <c r="H1539" s="2">
        <f t="shared" si="175"/>
        <v>14</v>
      </c>
      <c r="I1539" s="2" t="str">
        <f t="shared" si="176"/>
        <v>Enero</v>
      </c>
      <c r="L1539" s="2" t="str">
        <f t="shared" si="177"/>
        <v>Derivados financierosReporte diario de forwardsDiario4420844210</v>
      </c>
    </row>
    <row r="1540" spans="1:12" ht="15.95" customHeight="1" x14ac:dyDescent="0.2">
      <c r="A1540" s="2" t="s">
        <v>29</v>
      </c>
      <c r="B1540" s="2" t="s">
        <v>28</v>
      </c>
      <c r="C1540" s="2" t="s">
        <v>26</v>
      </c>
      <c r="D1540" s="3">
        <v>44209</v>
      </c>
      <c r="E1540" s="4">
        <v>44211</v>
      </c>
      <c r="F1540" s="2">
        <f t="shared" si="173"/>
        <v>2021</v>
      </c>
      <c r="G1540" s="2">
        <f t="shared" si="174"/>
        <v>1</v>
      </c>
      <c r="H1540" s="2">
        <f t="shared" si="175"/>
        <v>15</v>
      </c>
      <c r="I1540" s="2" t="str">
        <f t="shared" si="176"/>
        <v>Enero</v>
      </c>
      <c r="L1540" s="2" t="str">
        <f t="shared" si="177"/>
        <v>Derivados financierosReporte diario de forwardsDiario4420944211</v>
      </c>
    </row>
    <row r="1541" spans="1:12" ht="15.95" customHeight="1" x14ac:dyDescent="0.2">
      <c r="A1541" s="2" t="s">
        <v>29</v>
      </c>
      <c r="B1541" s="2" t="s">
        <v>28</v>
      </c>
      <c r="C1541" s="2" t="s">
        <v>26</v>
      </c>
      <c r="D1541" s="3">
        <v>44210</v>
      </c>
      <c r="E1541" s="4">
        <v>44214</v>
      </c>
      <c r="F1541" s="2">
        <f t="shared" si="173"/>
        <v>2021</v>
      </c>
      <c r="G1541" s="2">
        <f t="shared" si="174"/>
        <v>1</v>
      </c>
      <c r="H1541" s="2">
        <f t="shared" si="175"/>
        <v>18</v>
      </c>
      <c r="I1541" s="2" t="str">
        <f t="shared" si="176"/>
        <v>Enero</v>
      </c>
      <c r="L1541" s="2" t="str">
        <f t="shared" si="177"/>
        <v>Derivados financierosReporte diario de forwardsDiario4421044214</v>
      </c>
    </row>
    <row r="1542" spans="1:12" ht="15.95" customHeight="1" x14ac:dyDescent="0.2">
      <c r="A1542" s="2" t="s">
        <v>29</v>
      </c>
      <c r="B1542" s="2" t="s">
        <v>28</v>
      </c>
      <c r="C1542" s="2" t="s">
        <v>26</v>
      </c>
      <c r="D1542" s="3">
        <v>44211</v>
      </c>
      <c r="E1542" s="4">
        <v>44215</v>
      </c>
      <c r="F1542" s="2">
        <f t="shared" si="173"/>
        <v>2021</v>
      </c>
      <c r="G1542" s="2">
        <f t="shared" si="174"/>
        <v>1</v>
      </c>
      <c r="H1542" s="2">
        <f t="shared" si="175"/>
        <v>19</v>
      </c>
      <c r="I1542" s="2" t="str">
        <f t="shared" si="176"/>
        <v>Enero</v>
      </c>
      <c r="L1542" s="2" t="str">
        <f t="shared" si="177"/>
        <v>Derivados financierosReporte diario de forwardsDiario4421144215</v>
      </c>
    </row>
    <row r="1543" spans="1:12" ht="15.95" customHeight="1" x14ac:dyDescent="0.2">
      <c r="A1543" s="2" t="s">
        <v>29</v>
      </c>
      <c r="B1543" s="2" t="s">
        <v>28</v>
      </c>
      <c r="C1543" s="2" t="s">
        <v>26</v>
      </c>
      <c r="D1543" s="3">
        <v>44214</v>
      </c>
      <c r="E1543" s="4">
        <v>44216</v>
      </c>
      <c r="F1543" s="2">
        <f t="shared" si="173"/>
        <v>2021</v>
      </c>
      <c r="G1543" s="2">
        <f t="shared" si="174"/>
        <v>1</v>
      </c>
      <c r="H1543" s="2">
        <f t="shared" si="175"/>
        <v>20</v>
      </c>
      <c r="I1543" s="2" t="str">
        <f t="shared" si="176"/>
        <v>Enero</v>
      </c>
      <c r="L1543" s="2" t="str">
        <f t="shared" si="177"/>
        <v>Derivados financierosReporte diario de forwardsDiario4421444216</v>
      </c>
    </row>
    <row r="1544" spans="1:12" ht="15.95" customHeight="1" x14ac:dyDescent="0.2">
      <c r="A1544" s="2" t="s">
        <v>29</v>
      </c>
      <c r="B1544" s="2" t="s">
        <v>28</v>
      </c>
      <c r="C1544" s="2" t="s">
        <v>26</v>
      </c>
      <c r="D1544" s="3">
        <v>44215</v>
      </c>
      <c r="E1544" s="4">
        <v>44217</v>
      </c>
      <c r="F1544" s="2">
        <f t="shared" si="173"/>
        <v>2021</v>
      </c>
      <c r="G1544" s="2">
        <f t="shared" si="174"/>
        <v>1</v>
      </c>
      <c r="H1544" s="2">
        <f t="shared" si="175"/>
        <v>21</v>
      </c>
      <c r="I1544" s="2" t="str">
        <f t="shared" si="176"/>
        <v>Enero</v>
      </c>
      <c r="L1544" s="2" t="str">
        <f t="shared" si="177"/>
        <v>Derivados financierosReporte diario de forwardsDiario4421544217</v>
      </c>
    </row>
    <row r="1545" spans="1:12" ht="15.95" customHeight="1" x14ac:dyDescent="0.2">
      <c r="A1545" s="2" t="s">
        <v>29</v>
      </c>
      <c r="B1545" s="2" t="s">
        <v>28</v>
      </c>
      <c r="C1545" s="2" t="s">
        <v>26</v>
      </c>
      <c r="D1545" s="3">
        <v>44216</v>
      </c>
      <c r="E1545" s="4">
        <v>44218</v>
      </c>
      <c r="F1545" s="2">
        <f t="shared" si="173"/>
        <v>2021</v>
      </c>
      <c r="G1545" s="2">
        <f t="shared" si="174"/>
        <v>1</v>
      </c>
      <c r="H1545" s="2">
        <f t="shared" si="175"/>
        <v>22</v>
      </c>
      <c r="I1545" s="2" t="str">
        <f t="shared" si="176"/>
        <v>Enero</v>
      </c>
      <c r="L1545" s="2" t="str">
        <f t="shared" si="177"/>
        <v>Derivados financierosReporte diario de forwardsDiario4421644218</v>
      </c>
    </row>
    <row r="1546" spans="1:12" ht="15.95" customHeight="1" x14ac:dyDescent="0.2">
      <c r="A1546" s="2" t="s">
        <v>29</v>
      </c>
      <c r="B1546" s="2" t="s">
        <v>28</v>
      </c>
      <c r="C1546" s="2" t="s">
        <v>26</v>
      </c>
      <c r="D1546" s="3">
        <v>44217</v>
      </c>
      <c r="E1546" s="4">
        <v>44221</v>
      </c>
      <c r="F1546" s="2">
        <f t="shared" si="173"/>
        <v>2021</v>
      </c>
      <c r="G1546" s="2">
        <f t="shared" si="174"/>
        <v>1</v>
      </c>
      <c r="H1546" s="2">
        <f t="shared" si="175"/>
        <v>25</v>
      </c>
      <c r="I1546" s="2" t="str">
        <f t="shared" si="176"/>
        <v>Enero</v>
      </c>
      <c r="L1546" s="2" t="str">
        <f t="shared" si="177"/>
        <v>Derivados financierosReporte diario de forwardsDiario4421744221</v>
      </c>
    </row>
    <row r="1547" spans="1:12" ht="15.95" customHeight="1" x14ac:dyDescent="0.2">
      <c r="A1547" s="2" t="s">
        <v>29</v>
      </c>
      <c r="B1547" s="2" t="s">
        <v>28</v>
      </c>
      <c r="C1547" s="2" t="s">
        <v>26</v>
      </c>
      <c r="D1547" s="3">
        <v>44218</v>
      </c>
      <c r="E1547" s="4">
        <v>44222</v>
      </c>
      <c r="F1547" s="2">
        <f t="shared" si="173"/>
        <v>2021</v>
      </c>
      <c r="G1547" s="2">
        <f t="shared" si="174"/>
        <v>1</v>
      </c>
      <c r="H1547" s="2">
        <f t="shared" si="175"/>
        <v>26</v>
      </c>
      <c r="I1547" s="2" t="str">
        <f t="shared" si="176"/>
        <v>Enero</v>
      </c>
      <c r="L1547" s="2" t="str">
        <f t="shared" si="177"/>
        <v>Derivados financierosReporte diario de forwardsDiario4421844222</v>
      </c>
    </row>
    <row r="1548" spans="1:12" ht="15.95" customHeight="1" x14ac:dyDescent="0.2">
      <c r="A1548" s="2" t="s">
        <v>29</v>
      </c>
      <c r="B1548" s="2" t="s">
        <v>28</v>
      </c>
      <c r="C1548" s="2" t="s">
        <v>26</v>
      </c>
      <c r="D1548" s="3">
        <v>44221</v>
      </c>
      <c r="E1548" s="4">
        <v>44223</v>
      </c>
      <c r="F1548" s="2">
        <f t="shared" ref="F1548:F1611" si="178">YEAR(E1548)</f>
        <v>2021</v>
      </c>
      <c r="G1548" s="2">
        <f t="shared" ref="G1548:G1611" si="179">MONTH(E1548)</f>
        <v>1</v>
      </c>
      <c r="H1548" s="2">
        <f t="shared" ref="H1548:H1611" si="180">DAY(E1548)</f>
        <v>27</v>
      </c>
      <c r="I1548" s="2" t="str">
        <f t="shared" ref="I1548:I1611" si="181">CHOOSE(G1548,"Enero","Febrero","Marzo","Abril","Mayo","Junio","Julio","Agosto","Septiembre","Octubre","Noviembre","Diciembre")</f>
        <v>Enero</v>
      </c>
      <c r="L1548" s="2" t="str">
        <f t="shared" si="177"/>
        <v>Derivados financierosReporte diario de forwardsDiario4422144223</v>
      </c>
    </row>
    <row r="1549" spans="1:12" ht="15.95" customHeight="1" x14ac:dyDescent="0.2">
      <c r="A1549" s="2" t="s">
        <v>29</v>
      </c>
      <c r="B1549" s="2" t="s">
        <v>28</v>
      </c>
      <c r="C1549" s="2" t="s">
        <v>26</v>
      </c>
      <c r="D1549" s="3">
        <v>44222</v>
      </c>
      <c r="E1549" s="4">
        <v>44224</v>
      </c>
      <c r="F1549" s="2">
        <f t="shared" si="178"/>
        <v>2021</v>
      </c>
      <c r="G1549" s="2">
        <f t="shared" si="179"/>
        <v>1</v>
      </c>
      <c r="H1549" s="2">
        <f t="shared" si="180"/>
        <v>28</v>
      </c>
      <c r="I1549" s="2" t="str">
        <f t="shared" si="181"/>
        <v>Enero</v>
      </c>
      <c r="L1549" s="2" t="str">
        <f t="shared" si="177"/>
        <v>Derivados financierosReporte diario de forwardsDiario4422244224</v>
      </c>
    </row>
    <row r="1550" spans="1:12" ht="15.95" customHeight="1" x14ac:dyDescent="0.2">
      <c r="A1550" s="2" t="s">
        <v>29</v>
      </c>
      <c r="B1550" s="2" t="s">
        <v>28</v>
      </c>
      <c r="C1550" s="2" t="s">
        <v>26</v>
      </c>
      <c r="D1550" s="3">
        <v>44223</v>
      </c>
      <c r="E1550" s="4">
        <v>44225</v>
      </c>
      <c r="F1550" s="2">
        <f t="shared" si="178"/>
        <v>2021</v>
      </c>
      <c r="G1550" s="2">
        <f t="shared" si="179"/>
        <v>1</v>
      </c>
      <c r="H1550" s="2">
        <f t="shared" si="180"/>
        <v>29</v>
      </c>
      <c r="I1550" s="2" t="str">
        <f t="shared" si="181"/>
        <v>Enero</v>
      </c>
      <c r="L1550" s="2" t="str">
        <f t="shared" si="177"/>
        <v>Derivados financierosReporte diario de forwardsDiario4422344225</v>
      </c>
    </row>
    <row r="1551" spans="1:12" ht="15.95" customHeight="1" x14ac:dyDescent="0.2">
      <c r="A1551" s="2" t="s">
        <v>29</v>
      </c>
      <c r="B1551" s="2" t="s">
        <v>28</v>
      </c>
      <c r="C1551" s="2" t="s">
        <v>26</v>
      </c>
      <c r="D1551" s="3">
        <v>44224</v>
      </c>
      <c r="E1551" s="4">
        <v>44228</v>
      </c>
      <c r="F1551" s="2">
        <f t="shared" si="178"/>
        <v>2021</v>
      </c>
      <c r="G1551" s="2">
        <f t="shared" si="179"/>
        <v>2</v>
      </c>
      <c r="H1551" s="2">
        <f t="shared" si="180"/>
        <v>1</v>
      </c>
      <c r="I1551" s="2" t="str">
        <f t="shared" si="181"/>
        <v>Febrero</v>
      </c>
      <c r="L1551" s="2" t="str">
        <f t="shared" si="177"/>
        <v>Derivados financierosReporte diario de forwardsDiario4422444228</v>
      </c>
    </row>
    <row r="1552" spans="1:12" ht="15.95" customHeight="1" x14ac:dyDescent="0.2">
      <c r="A1552" s="2" t="s">
        <v>29</v>
      </c>
      <c r="B1552" s="2" t="s">
        <v>28</v>
      </c>
      <c r="C1552" s="2" t="s">
        <v>26</v>
      </c>
      <c r="D1552" s="3">
        <v>44225</v>
      </c>
      <c r="E1552" s="4">
        <v>44229</v>
      </c>
      <c r="F1552" s="2">
        <f t="shared" si="178"/>
        <v>2021</v>
      </c>
      <c r="G1552" s="2">
        <f t="shared" si="179"/>
        <v>2</v>
      </c>
      <c r="H1552" s="2">
        <f t="shared" si="180"/>
        <v>2</v>
      </c>
      <c r="I1552" s="2" t="str">
        <f t="shared" si="181"/>
        <v>Febrero</v>
      </c>
      <c r="L1552" s="2" t="str">
        <f t="shared" si="177"/>
        <v>Derivados financierosReporte diario de forwardsDiario4422544229</v>
      </c>
    </row>
    <row r="1553" spans="1:12" ht="15.95" customHeight="1" x14ac:dyDescent="0.2">
      <c r="A1553" s="2" t="s">
        <v>29</v>
      </c>
      <c r="B1553" s="2" t="s">
        <v>28</v>
      </c>
      <c r="C1553" s="2" t="s">
        <v>26</v>
      </c>
      <c r="D1553" s="3">
        <v>44228</v>
      </c>
      <c r="E1553" s="4">
        <v>44230</v>
      </c>
      <c r="F1553" s="2">
        <f t="shared" si="178"/>
        <v>2021</v>
      </c>
      <c r="G1553" s="2">
        <f t="shared" si="179"/>
        <v>2</v>
      </c>
      <c r="H1553" s="2">
        <f t="shared" si="180"/>
        <v>3</v>
      </c>
      <c r="I1553" s="2" t="str">
        <f t="shared" si="181"/>
        <v>Febrero</v>
      </c>
      <c r="L1553" s="2" t="str">
        <f t="shared" si="177"/>
        <v>Derivados financierosReporte diario de forwardsDiario4422844230</v>
      </c>
    </row>
    <row r="1554" spans="1:12" ht="15.95" customHeight="1" x14ac:dyDescent="0.2">
      <c r="A1554" s="2" t="s">
        <v>29</v>
      </c>
      <c r="B1554" s="2" t="s">
        <v>28</v>
      </c>
      <c r="C1554" s="2" t="s">
        <v>26</v>
      </c>
      <c r="D1554" s="3">
        <v>44229</v>
      </c>
      <c r="E1554" s="4">
        <v>44231</v>
      </c>
      <c r="F1554" s="2">
        <f t="shared" si="178"/>
        <v>2021</v>
      </c>
      <c r="G1554" s="2">
        <f t="shared" si="179"/>
        <v>2</v>
      </c>
      <c r="H1554" s="2">
        <f t="shared" si="180"/>
        <v>4</v>
      </c>
      <c r="I1554" s="2" t="str">
        <f t="shared" si="181"/>
        <v>Febrero</v>
      </c>
      <c r="L1554" s="2" t="str">
        <f t="shared" ref="L1554:L1617" si="182">CONCATENATE(A1554,B1554,C1554,D1554,E1554,)</f>
        <v>Derivados financierosReporte diario de forwardsDiario4422944231</v>
      </c>
    </row>
    <row r="1555" spans="1:12" ht="15.95" customHeight="1" x14ac:dyDescent="0.2">
      <c r="A1555" s="2" t="s">
        <v>29</v>
      </c>
      <c r="B1555" s="2" t="s">
        <v>28</v>
      </c>
      <c r="C1555" s="2" t="s">
        <v>26</v>
      </c>
      <c r="D1555" s="3">
        <v>44230</v>
      </c>
      <c r="E1555" s="4">
        <v>44232</v>
      </c>
      <c r="F1555" s="2">
        <f t="shared" si="178"/>
        <v>2021</v>
      </c>
      <c r="G1555" s="2">
        <f t="shared" si="179"/>
        <v>2</v>
      </c>
      <c r="H1555" s="2">
        <f t="shared" si="180"/>
        <v>5</v>
      </c>
      <c r="I1555" s="2" t="str">
        <f t="shared" si="181"/>
        <v>Febrero</v>
      </c>
      <c r="L1555" s="2" t="str">
        <f t="shared" si="182"/>
        <v>Derivados financierosReporte diario de forwardsDiario4423044232</v>
      </c>
    </row>
    <row r="1556" spans="1:12" ht="15.95" customHeight="1" x14ac:dyDescent="0.2">
      <c r="A1556" s="2" t="s">
        <v>29</v>
      </c>
      <c r="B1556" s="2" t="s">
        <v>28</v>
      </c>
      <c r="C1556" s="2" t="s">
        <v>26</v>
      </c>
      <c r="D1556" s="3">
        <v>44231</v>
      </c>
      <c r="E1556" s="4">
        <v>44235</v>
      </c>
      <c r="F1556" s="2">
        <f t="shared" si="178"/>
        <v>2021</v>
      </c>
      <c r="G1556" s="2">
        <f t="shared" si="179"/>
        <v>2</v>
      </c>
      <c r="H1556" s="2">
        <f t="shared" si="180"/>
        <v>8</v>
      </c>
      <c r="I1556" s="2" t="str">
        <f t="shared" si="181"/>
        <v>Febrero</v>
      </c>
      <c r="L1556" s="2" t="str">
        <f t="shared" si="182"/>
        <v>Derivados financierosReporte diario de forwardsDiario4423144235</v>
      </c>
    </row>
    <row r="1557" spans="1:12" ht="15.95" customHeight="1" x14ac:dyDescent="0.2">
      <c r="A1557" s="2" t="s">
        <v>29</v>
      </c>
      <c r="B1557" s="2" t="s">
        <v>28</v>
      </c>
      <c r="C1557" s="2" t="s">
        <v>26</v>
      </c>
      <c r="D1557" s="3">
        <v>44232</v>
      </c>
      <c r="E1557" s="4">
        <v>44236</v>
      </c>
      <c r="F1557" s="2">
        <f t="shared" si="178"/>
        <v>2021</v>
      </c>
      <c r="G1557" s="2">
        <f t="shared" si="179"/>
        <v>2</v>
      </c>
      <c r="H1557" s="2">
        <f t="shared" si="180"/>
        <v>9</v>
      </c>
      <c r="I1557" s="2" t="str">
        <f t="shared" si="181"/>
        <v>Febrero</v>
      </c>
      <c r="L1557" s="2" t="str">
        <f t="shared" si="182"/>
        <v>Derivados financierosReporte diario de forwardsDiario4423244236</v>
      </c>
    </row>
    <row r="1558" spans="1:12" ht="15.95" customHeight="1" x14ac:dyDescent="0.2">
      <c r="A1558" s="2" t="s">
        <v>29</v>
      </c>
      <c r="B1558" s="2" t="s">
        <v>28</v>
      </c>
      <c r="C1558" s="2" t="s">
        <v>26</v>
      </c>
      <c r="D1558" s="3">
        <v>44235</v>
      </c>
      <c r="E1558" s="4">
        <v>44237</v>
      </c>
      <c r="F1558" s="2">
        <f t="shared" si="178"/>
        <v>2021</v>
      </c>
      <c r="G1558" s="2">
        <f t="shared" si="179"/>
        <v>2</v>
      </c>
      <c r="H1558" s="2">
        <f t="shared" si="180"/>
        <v>10</v>
      </c>
      <c r="I1558" s="2" t="str">
        <f t="shared" si="181"/>
        <v>Febrero</v>
      </c>
      <c r="L1558" s="2" t="str">
        <f t="shared" si="182"/>
        <v>Derivados financierosReporte diario de forwardsDiario4423544237</v>
      </c>
    </row>
    <row r="1559" spans="1:12" ht="15.95" customHeight="1" x14ac:dyDescent="0.2">
      <c r="A1559" s="2" t="s">
        <v>29</v>
      </c>
      <c r="B1559" s="2" t="s">
        <v>28</v>
      </c>
      <c r="C1559" s="2" t="s">
        <v>26</v>
      </c>
      <c r="D1559" s="3">
        <v>44236</v>
      </c>
      <c r="E1559" s="4">
        <v>44238</v>
      </c>
      <c r="F1559" s="2">
        <f t="shared" si="178"/>
        <v>2021</v>
      </c>
      <c r="G1559" s="2">
        <f t="shared" si="179"/>
        <v>2</v>
      </c>
      <c r="H1559" s="2">
        <f t="shared" si="180"/>
        <v>11</v>
      </c>
      <c r="I1559" s="2" t="str">
        <f t="shared" si="181"/>
        <v>Febrero</v>
      </c>
      <c r="L1559" s="2" t="str">
        <f t="shared" si="182"/>
        <v>Derivados financierosReporte diario de forwardsDiario4423644238</v>
      </c>
    </row>
    <row r="1560" spans="1:12" ht="15.95" customHeight="1" x14ac:dyDescent="0.2">
      <c r="A1560" s="2" t="s">
        <v>29</v>
      </c>
      <c r="B1560" s="2" t="s">
        <v>28</v>
      </c>
      <c r="C1560" s="2" t="s">
        <v>26</v>
      </c>
      <c r="D1560" s="3">
        <v>44237</v>
      </c>
      <c r="E1560" s="4">
        <v>44239</v>
      </c>
      <c r="F1560" s="2">
        <f t="shared" si="178"/>
        <v>2021</v>
      </c>
      <c r="G1560" s="2">
        <f t="shared" si="179"/>
        <v>2</v>
      </c>
      <c r="H1560" s="2">
        <f t="shared" si="180"/>
        <v>12</v>
      </c>
      <c r="I1560" s="2" t="str">
        <f t="shared" si="181"/>
        <v>Febrero</v>
      </c>
      <c r="L1560" s="2" t="str">
        <f t="shared" si="182"/>
        <v>Derivados financierosReporte diario de forwardsDiario4423744239</v>
      </c>
    </row>
    <row r="1561" spans="1:12" ht="15.95" customHeight="1" x14ac:dyDescent="0.2">
      <c r="A1561" s="2" t="s">
        <v>29</v>
      </c>
      <c r="B1561" s="2" t="s">
        <v>28</v>
      </c>
      <c r="C1561" s="2" t="s">
        <v>26</v>
      </c>
      <c r="D1561" s="3">
        <v>44238</v>
      </c>
      <c r="E1561" s="4">
        <v>44242</v>
      </c>
      <c r="F1561" s="2">
        <f t="shared" si="178"/>
        <v>2021</v>
      </c>
      <c r="G1561" s="2">
        <f t="shared" si="179"/>
        <v>2</v>
      </c>
      <c r="H1561" s="2">
        <f t="shared" si="180"/>
        <v>15</v>
      </c>
      <c r="I1561" s="2" t="str">
        <f t="shared" si="181"/>
        <v>Febrero</v>
      </c>
      <c r="L1561" s="2" t="str">
        <f t="shared" si="182"/>
        <v>Derivados financierosReporte diario de forwardsDiario4423844242</v>
      </c>
    </row>
    <row r="1562" spans="1:12" ht="15.95" customHeight="1" x14ac:dyDescent="0.2">
      <c r="A1562" s="2" t="s">
        <v>29</v>
      </c>
      <c r="B1562" s="2" t="s">
        <v>28</v>
      </c>
      <c r="C1562" s="2" t="s">
        <v>26</v>
      </c>
      <c r="D1562" s="3">
        <v>44239</v>
      </c>
      <c r="E1562" s="4">
        <v>44243</v>
      </c>
      <c r="F1562" s="2">
        <f t="shared" si="178"/>
        <v>2021</v>
      </c>
      <c r="G1562" s="2">
        <f t="shared" si="179"/>
        <v>2</v>
      </c>
      <c r="H1562" s="2">
        <f t="shared" si="180"/>
        <v>16</v>
      </c>
      <c r="I1562" s="2" t="str">
        <f t="shared" si="181"/>
        <v>Febrero</v>
      </c>
      <c r="L1562" s="2" t="str">
        <f t="shared" si="182"/>
        <v>Derivados financierosReporte diario de forwardsDiario4423944243</v>
      </c>
    </row>
    <row r="1563" spans="1:12" ht="15.95" customHeight="1" x14ac:dyDescent="0.2">
      <c r="A1563" s="2" t="s">
        <v>29</v>
      </c>
      <c r="B1563" s="2" t="s">
        <v>28</v>
      </c>
      <c r="C1563" s="2" t="s">
        <v>26</v>
      </c>
      <c r="D1563" s="3">
        <v>44242</v>
      </c>
      <c r="E1563" s="4">
        <v>44244</v>
      </c>
      <c r="F1563" s="2">
        <f t="shared" si="178"/>
        <v>2021</v>
      </c>
      <c r="G1563" s="2">
        <f t="shared" si="179"/>
        <v>2</v>
      </c>
      <c r="H1563" s="2">
        <f t="shared" si="180"/>
        <v>17</v>
      </c>
      <c r="I1563" s="2" t="str">
        <f t="shared" si="181"/>
        <v>Febrero</v>
      </c>
      <c r="L1563" s="2" t="str">
        <f t="shared" si="182"/>
        <v>Derivados financierosReporte diario de forwardsDiario4424244244</v>
      </c>
    </row>
    <row r="1564" spans="1:12" ht="15.95" customHeight="1" x14ac:dyDescent="0.2">
      <c r="A1564" s="2" t="s">
        <v>29</v>
      </c>
      <c r="B1564" s="2" t="s">
        <v>28</v>
      </c>
      <c r="C1564" s="2" t="s">
        <v>26</v>
      </c>
      <c r="D1564" s="3">
        <v>44243</v>
      </c>
      <c r="E1564" s="4">
        <v>44245</v>
      </c>
      <c r="F1564" s="2">
        <f t="shared" si="178"/>
        <v>2021</v>
      </c>
      <c r="G1564" s="2">
        <f t="shared" si="179"/>
        <v>2</v>
      </c>
      <c r="H1564" s="2">
        <f t="shared" si="180"/>
        <v>18</v>
      </c>
      <c r="I1564" s="2" t="str">
        <f t="shared" si="181"/>
        <v>Febrero</v>
      </c>
      <c r="L1564" s="2" t="str">
        <f t="shared" si="182"/>
        <v>Derivados financierosReporte diario de forwardsDiario4424344245</v>
      </c>
    </row>
    <row r="1565" spans="1:12" ht="15.95" customHeight="1" x14ac:dyDescent="0.2">
      <c r="A1565" s="2" t="s">
        <v>29</v>
      </c>
      <c r="B1565" s="2" t="s">
        <v>28</v>
      </c>
      <c r="C1565" s="2" t="s">
        <v>26</v>
      </c>
      <c r="D1565" s="3">
        <v>44244</v>
      </c>
      <c r="E1565" s="4">
        <v>44246</v>
      </c>
      <c r="F1565" s="2">
        <f t="shared" si="178"/>
        <v>2021</v>
      </c>
      <c r="G1565" s="2">
        <f t="shared" si="179"/>
        <v>2</v>
      </c>
      <c r="H1565" s="2">
        <f t="shared" si="180"/>
        <v>19</v>
      </c>
      <c r="I1565" s="2" t="str">
        <f t="shared" si="181"/>
        <v>Febrero</v>
      </c>
      <c r="L1565" s="2" t="str">
        <f t="shared" si="182"/>
        <v>Derivados financierosReporte diario de forwardsDiario4424444246</v>
      </c>
    </row>
    <row r="1566" spans="1:12" ht="15.95" customHeight="1" x14ac:dyDescent="0.2">
      <c r="A1566" s="2" t="s">
        <v>29</v>
      </c>
      <c r="B1566" s="2" t="s">
        <v>28</v>
      </c>
      <c r="C1566" s="2" t="s">
        <v>26</v>
      </c>
      <c r="D1566" s="3">
        <v>44245</v>
      </c>
      <c r="E1566" s="4">
        <v>44249</v>
      </c>
      <c r="F1566" s="2">
        <f t="shared" si="178"/>
        <v>2021</v>
      </c>
      <c r="G1566" s="2">
        <f t="shared" si="179"/>
        <v>2</v>
      </c>
      <c r="H1566" s="2">
        <f t="shared" si="180"/>
        <v>22</v>
      </c>
      <c r="I1566" s="2" t="str">
        <f t="shared" si="181"/>
        <v>Febrero</v>
      </c>
      <c r="L1566" s="2" t="str">
        <f t="shared" si="182"/>
        <v>Derivados financierosReporte diario de forwardsDiario4424544249</v>
      </c>
    </row>
    <row r="1567" spans="1:12" ht="15.95" customHeight="1" x14ac:dyDescent="0.2">
      <c r="A1567" s="2" t="s">
        <v>29</v>
      </c>
      <c r="B1567" s="2" t="s">
        <v>28</v>
      </c>
      <c r="C1567" s="2" t="s">
        <v>26</v>
      </c>
      <c r="D1567" s="3">
        <v>44246</v>
      </c>
      <c r="E1567" s="4">
        <v>44250</v>
      </c>
      <c r="F1567" s="2">
        <f t="shared" si="178"/>
        <v>2021</v>
      </c>
      <c r="G1567" s="2">
        <f t="shared" si="179"/>
        <v>2</v>
      </c>
      <c r="H1567" s="2">
        <f t="shared" si="180"/>
        <v>23</v>
      </c>
      <c r="I1567" s="2" t="str">
        <f t="shared" si="181"/>
        <v>Febrero</v>
      </c>
      <c r="L1567" s="2" t="str">
        <f t="shared" si="182"/>
        <v>Derivados financierosReporte diario de forwardsDiario4424644250</v>
      </c>
    </row>
    <row r="1568" spans="1:12" ht="15.95" customHeight="1" x14ac:dyDescent="0.2">
      <c r="A1568" s="2" t="s">
        <v>29</v>
      </c>
      <c r="B1568" s="2" t="s">
        <v>28</v>
      </c>
      <c r="C1568" s="2" t="s">
        <v>26</v>
      </c>
      <c r="D1568" s="3">
        <v>44249</v>
      </c>
      <c r="E1568" s="4">
        <v>44251</v>
      </c>
      <c r="F1568" s="2">
        <f t="shared" si="178"/>
        <v>2021</v>
      </c>
      <c r="G1568" s="2">
        <f t="shared" si="179"/>
        <v>2</v>
      </c>
      <c r="H1568" s="2">
        <f t="shared" si="180"/>
        <v>24</v>
      </c>
      <c r="I1568" s="2" t="str">
        <f t="shared" si="181"/>
        <v>Febrero</v>
      </c>
      <c r="L1568" s="2" t="str">
        <f t="shared" si="182"/>
        <v>Derivados financierosReporte diario de forwardsDiario4424944251</v>
      </c>
    </row>
    <row r="1569" spans="1:12" ht="15.95" customHeight="1" x14ac:dyDescent="0.2">
      <c r="A1569" s="2" t="s">
        <v>29</v>
      </c>
      <c r="B1569" s="2" t="s">
        <v>28</v>
      </c>
      <c r="C1569" s="2" t="s">
        <v>26</v>
      </c>
      <c r="D1569" s="3">
        <v>44250</v>
      </c>
      <c r="E1569" s="4">
        <v>44252</v>
      </c>
      <c r="F1569" s="2">
        <f t="shared" si="178"/>
        <v>2021</v>
      </c>
      <c r="G1569" s="2">
        <f t="shared" si="179"/>
        <v>2</v>
      </c>
      <c r="H1569" s="2">
        <f t="shared" si="180"/>
        <v>25</v>
      </c>
      <c r="I1569" s="2" t="str">
        <f t="shared" si="181"/>
        <v>Febrero</v>
      </c>
      <c r="L1569" s="2" t="str">
        <f t="shared" si="182"/>
        <v>Derivados financierosReporte diario de forwardsDiario4425044252</v>
      </c>
    </row>
    <row r="1570" spans="1:12" ht="15.95" customHeight="1" x14ac:dyDescent="0.2">
      <c r="A1570" s="2" t="s">
        <v>29</v>
      </c>
      <c r="B1570" s="2" t="s">
        <v>28</v>
      </c>
      <c r="C1570" s="2" t="s">
        <v>26</v>
      </c>
      <c r="D1570" s="3">
        <v>44251</v>
      </c>
      <c r="E1570" s="4">
        <v>44253</v>
      </c>
      <c r="F1570" s="2">
        <f t="shared" si="178"/>
        <v>2021</v>
      </c>
      <c r="G1570" s="2">
        <f t="shared" si="179"/>
        <v>2</v>
      </c>
      <c r="H1570" s="2">
        <f t="shared" si="180"/>
        <v>26</v>
      </c>
      <c r="I1570" s="2" t="str">
        <f t="shared" si="181"/>
        <v>Febrero</v>
      </c>
      <c r="L1570" s="2" t="str">
        <f t="shared" si="182"/>
        <v>Derivados financierosReporte diario de forwardsDiario4425144253</v>
      </c>
    </row>
    <row r="1571" spans="1:12" ht="15.95" customHeight="1" x14ac:dyDescent="0.2">
      <c r="A1571" s="2" t="s">
        <v>29</v>
      </c>
      <c r="B1571" s="2" t="s">
        <v>28</v>
      </c>
      <c r="C1571" s="2" t="s">
        <v>26</v>
      </c>
      <c r="D1571" s="3">
        <v>44252</v>
      </c>
      <c r="E1571" s="4">
        <v>44256</v>
      </c>
      <c r="F1571" s="2">
        <f t="shared" si="178"/>
        <v>2021</v>
      </c>
      <c r="G1571" s="2">
        <f t="shared" si="179"/>
        <v>3</v>
      </c>
      <c r="H1571" s="2">
        <f t="shared" si="180"/>
        <v>1</v>
      </c>
      <c r="I1571" s="2" t="str">
        <f t="shared" si="181"/>
        <v>Marzo</v>
      </c>
      <c r="L1571" s="2" t="str">
        <f t="shared" si="182"/>
        <v>Derivados financierosReporte diario de forwardsDiario4425244256</v>
      </c>
    </row>
    <row r="1572" spans="1:12" ht="15.95" customHeight="1" x14ac:dyDescent="0.2">
      <c r="A1572" s="2" t="s">
        <v>29</v>
      </c>
      <c r="B1572" s="2" t="s">
        <v>28</v>
      </c>
      <c r="C1572" s="2" t="s">
        <v>26</v>
      </c>
      <c r="D1572" s="3">
        <v>44253</v>
      </c>
      <c r="E1572" s="4">
        <v>44257</v>
      </c>
      <c r="F1572" s="2">
        <f t="shared" si="178"/>
        <v>2021</v>
      </c>
      <c r="G1572" s="2">
        <f t="shared" si="179"/>
        <v>3</v>
      </c>
      <c r="H1572" s="2">
        <f t="shared" si="180"/>
        <v>2</v>
      </c>
      <c r="I1572" s="2" t="str">
        <f t="shared" si="181"/>
        <v>Marzo</v>
      </c>
      <c r="L1572" s="2" t="str">
        <f t="shared" si="182"/>
        <v>Derivados financierosReporte diario de forwardsDiario4425344257</v>
      </c>
    </row>
    <row r="1573" spans="1:12" ht="15.95" customHeight="1" x14ac:dyDescent="0.2">
      <c r="A1573" s="2" t="s">
        <v>29</v>
      </c>
      <c r="B1573" s="2" t="s">
        <v>28</v>
      </c>
      <c r="C1573" s="2" t="s">
        <v>26</v>
      </c>
      <c r="D1573" s="3">
        <v>44256</v>
      </c>
      <c r="E1573" s="4">
        <v>44258</v>
      </c>
      <c r="F1573" s="2">
        <f t="shared" si="178"/>
        <v>2021</v>
      </c>
      <c r="G1573" s="2">
        <f t="shared" si="179"/>
        <v>3</v>
      </c>
      <c r="H1573" s="2">
        <f t="shared" si="180"/>
        <v>3</v>
      </c>
      <c r="I1573" s="2" t="str">
        <f t="shared" si="181"/>
        <v>Marzo</v>
      </c>
      <c r="L1573" s="2" t="str">
        <f t="shared" si="182"/>
        <v>Derivados financierosReporte diario de forwardsDiario4425644258</v>
      </c>
    </row>
    <row r="1574" spans="1:12" ht="15.95" customHeight="1" x14ac:dyDescent="0.2">
      <c r="A1574" s="2" t="s">
        <v>29</v>
      </c>
      <c r="B1574" s="2" t="s">
        <v>28</v>
      </c>
      <c r="C1574" s="2" t="s">
        <v>26</v>
      </c>
      <c r="D1574" s="3">
        <v>44257</v>
      </c>
      <c r="E1574" s="4">
        <v>44259</v>
      </c>
      <c r="F1574" s="2">
        <f t="shared" si="178"/>
        <v>2021</v>
      </c>
      <c r="G1574" s="2">
        <f t="shared" si="179"/>
        <v>3</v>
      </c>
      <c r="H1574" s="2">
        <f t="shared" si="180"/>
        <v>4</v>
      </c>
      <c r="I1574" s="2" t="str">
        <f t="shared" si="181"/>
        <v>Marzo</v>
      </c>
      <c r="L1574" s="2" t="str">
        <f t="shared" si="182"/>
        <v>Derivados financierosReporte diario de forwardsDiario4425744259</v>
      </c>
    </row>
    <row r="1575" spans="1:12" ht="15.95" customHeight="1" x14ac:dyDescent="0.2">
      <c r="A1575" s="2" t="s">
        <v>29</v>
      </c>
      <c r="B1575" s="2" t="s">
        <v>28</v>
      </c>
      <c r="C1575" s="2" t="s">
        <v>26</v>
      </c>
      <c r="D1575" s="3">
        <v>44258</v>
      </c>
      <c r="E1575" s="4">
        <v>44260</v>
      </c>
      <c r="F1575" s="2">
        <f t="shared" si="178"/>
        <v>2021</v>
      </c>
      <c r="G1575" s="2">
        <f t="shared" si="179"/>
        <v>3</v>
      </c>
      <c r="H1575" s="2">
        <f t="shared" si="180"/>
        <v>5</v>
      </c>
      <c r="I1575" s="2" t="str">
        <f t="shared" si="181"/>
        <v>Marzo</v>
      </c>
      <c r="L1575" s="2" t="str">
        <f t="shared" si="182"/>
        <v>Derivados financierosReporte diario de forwardsDiario4425844260</v>
      </c>
    </row>
    <row r="1576" spans="1:12" ht="15.95" customHeight="1" x14ac:dyDescent="0.2">
      <c r="A1576" s="2" t="s">
        <v>29</v>
      </c>
      <c r="B1576" s="2" t="s">
        <v>28</v>
      </c>
      <c r="C1576" s="2" t="s">
        <v>26</v>
      </c>
      <c r="D1576" s="3">
        <v>44259</v>
      </c>
      <c r="E1576" s="4">
        <v>44263</v>
      </c>
      <c r="F1576" s="2">
        <f t="shared" si="178"/>
        <v>2021</v>
      </c>
      <c r="G1576" s="2">
        <f t="shared" si="179"/>
        <v>3</v>
      </c>
      <c r="H1576" s="2">
        <f t="shared" si="180"/>
        <v>8</v>
      </c>
      <c r="I1576" s="2" t="str">
        <f t="shared" si="181"/>
        <v>Marzo</v>
      </c>
      <c r="L1576" s="2" t="str">
        <f t="shared" si="182"/>
        <v>Derivados financierosReporte diario de forwardsDiario4425944263</v>
      </c>
    </row>
    <row r="1577" spans="1:12" ht="15.95" customHeight="1" x14ac:dyDescent="0.2">
      <c r="A1577" s="2" t="s">
        <v>29</v>
      </c>
      <c r="B1577" s="2" t="s">
        <v>28</v>
      </c>
      <c r="C1577" s="2" t="s">
        <v>26</v>
      </c>
      <c r="D1577" s="3">
        <v>44260</v>
      </c>
      <c r="E1577" s="4">
        <v>44264</v>
      </c>
      <c r="F1577" s="2">
        <f t="shared" si="178"/>
        <v>2021</v>
      </c>
      <c r="G1577" s="2">
        <f t="shared" si="179"/>
        <v>3</v>
      </c>
      <c r="H1577" s="2">
        <f t="shared" si="180"/>
        <v>9</v>
      </c>
      <c r="I1577" s="2" t="str">
        <f t="shared" si="181"/>
        <v>Marzo</v>
      </c>
      <c r="L1577" s="2" t="str">
        <f t="shared" si="182"/>
        <v>Derivados financierosReporte diario de forwardsDiario4426044264</v>
      </c>
    </row>
    <row r="1578" spans="1:12" ht="15.95" customHeight="1" x14ac:dyDescent="0.2">
      <c r="A1578" s="2" t="s">
        <v>29</v>
      </c>
      <c r="B1578" s="2" t="s">
        <v>28</v>
      </c>
      <c r="C1578" s="2" t="s">
        <v>26</v>
      </c>
      <c r="D1578" s="3">
        <v>44263</v>
      </c>
      <c r="E1578" s="4">
        <v>44265</v>
      </c>
      <c r="F1578" s="2">
        <f t="shared" si="178"/>
        <v>2021</v>
      </c>
      <c r="G1578" s="2">
        <f t="shared" si="179"/>
        <v>3</v>
      </c>
      <c r="H1578" s="2">
        <f t="shared" si="180"/>
        <v>10</v>
      </c>
      <c r="I1578" s="2" t="str">
        <f t="shared" si="181"/>
        <v>Marzo</v>
      </c>
      <c r="L1578" s="2" t="str">
        <f t="shared" si="182"/>
        <v>Derivados financierosReporte diario de forwardsDiario4426344265</v>
      </c>
    </row>
    <row r="1579" spans="1:12" ht="15.95" customHeight="1" x14ac:dyDescent="0.2">
      <c r="A1579" s="2" t="s">
        <v>29</v>
      </c>
      <c r="B1579" s="2" t="s">
        <v>28</v>
      </c>
      <c r="C1579" s="2" t="s">
        <v>26</v>
      </c>
      <c r="D1579" s="3">
        <v>44264</v>
      </c>
      <c r="E1579" s="4">
        <v>44266</v>
      </c>
      <c r="F1579" s="2">
        <f t="shared" si="178"/>
        <v>2021</v>
      </c>
      <c r="G1579" s="2">
        <f t="shared" si="179"/>
        <v>3</v>
      </c>
      <c r="H1579" s="2">
        <f t="shared" si="180"/>
        <v>11</v>
      </c>
      <c r="I1579" s="2" t="str">
        <f t="shared" si="181"/>
        <v>Marzo</v>
      </c>
      <c r="L1579" s="2" t="str">
        <f t="shared" si="182"/>
        <v>Derivados financierosReporte diario de forwardsDiario4426444266</v>
      </c>
    </row>
    <row r="1580" spans="1:12" ht="15.95" customHeight="1" x14ac:dyDescent="0.2">
      <c r="A1580" s="2" t="s">
        <v>29</v>
      </c>
      <c r="B1580" s="2" t="s">
        <v>28</v>
      </c>
      <c r="C1580" s="2" t="s">
        <v>26</v>
      </c>
      <c r="D1580" s="3">
        <v>44265</v>
      </c>
      <c r="E1580" s="4">
        <v>44267</v>
      </c>
      <c r="F1580" s="2">
        <f t="shared" si="178"/>
        <v>2021</v>
      </c>
      <c r="G1580" s="2">
        <f t="shared" si="179"/>
        <v>3</v>
      </c>
      <c r="H1580" s="2">
        <f t="shared" si="180"/>
        <v>12</v>
      </c>
      <c r="I1580" s="2" t="str">
        <f t="shared" si="181"/>
        <v>Marzo</v>
      </c>
      <c r="L1580" s="2" t="str">
        <f t="shared" si="182"/>
        <v>Derivados financierosReporte diario de forwardsDiario4426544267</v>
      </c>
    </row>
    <row r="1581" spans="1:12" ht="15.95" customHeight="1" x14ac:dyDescent="0.2">
      <c r="A1581" s="2" t="s">
        <v>29</v>
      </c>
      <c r="B1581" s="2" t="s">
        <v>28</v>
      </c>
      <c r="C1581" s="2" t="s">
        <v>26</v>
      </c>
      <c r="D1581" s="3">
        <v>44266</v>
      </c>
      <c r="E1581" s="4">
        <v>44270</v>
      </c>
      <c r="F1581" s="2">
        <f t="shared" si="178"/>
        <v>2021</v>
      </c>
      <c r="G1581" s="2">
        <f t="shared" si="179"/>
        <v>3</v>
      </c>
      <c r="H1581" s="2">
        <f t="shared" si="180"/>
        <v>15</v>
      </c>
      <c r="I1581" s="2" t="str">
        <f t="shared" si="181"/>
        <v>Marzo</v>
      </c>
      <c r="L1581" s="2" t="str">
        <f t="shared" si="182"/>
        <v>Derivados financierosReporte diario de forwardsDiario4426644270</v>
      </c>
    </row>
    <row r="1582" spans="1:12" ht="15.95" customHeight="1" x14ac:dyDescent="0.2">
      <c r="A1582" s="2" t="s">
        <v>29</v>
      </c>
      <c r="B1582" s="2" t="s">
        <v>28</v>
      </c>
      <c r="C1582" s="2" t="s">
        <v>26</v>
      </c>
      <c r="D1582" s="3">
        <v>44267</v>
      </c>
      <c r="E1582" s="4">
        <v>44271</v>
      </c>
      <c r="F1582" s="2">
        <f t="shared" si="178"/>
        <v>2021</v>
      </c>
      <c r="G1582" s="2">
        <f t="shared" si="179"/>
        <v>3</v>
      </c>
      <c r="H1582" s="2">
        <f t="shared" si="180"/>
        <v>16</v>
      </c>
      <c r="I1582" s="2" t="str">
        <f t="shared" si="181"/>
        <v>Marzo</v>
      </c>
      <c r="L1582" s="2" t="str">
        <f t="shared" si="182"/>
        <v>Derivados financierosReporte diario de forwardsDiario4426744271</v>
      </c>
    </row>
    <row r="1583" spans="1:12" ht="15.95" customHeight="1" x14ac:dyDescent="0.2">
      <c r="A1583" s="2" t="s">
        <v>29</v>
      </c>
      <c r="B1583" s="2" t="s">
        <v>28</v>
      </c>
      <c r="C1583" s="2" t="s">
        <v>26</v>
      </c>
      <c r="D1583" s="3">
        <v>44270</v>
      </c>
      <c r="E1583" s="4">
        <v>44272</v>
      </c>
      <c r="F1583" s="2">
        <f t="shared" si="178"/>
        <v>2021</v>
      </c>
      <c r="G1583" s="2">
        <f t="shared" si="179"/>
        <v>3</v>
      </c>
      <c r="H1583" s="2">
        <f t="shared" si="180"/>
        <v>17</v>
      </c>
      <c r="I1583" s="2" t="str">
        <f t="shared" si="181"/>
        <v>Marzo</v>
      </c>
      <c r="L1583" s="2" t="str">
        <f t="shared" si="182"/>
        <v>Derivados financierosReporte diario de forwardsDiario4427044272</v>
      </c>
    </row>
    <row r="1584" spans="1:12" ht="15.95" customHeight="1" x14ac:dyDescent="0.2">
      <c r="A1584" s="2" t="s">
        <v>29</v>
      </c>
      <c r="B1584" s="2" t="s">
        <v>28</v>
      </c>
      <c r="C1584" s="2" t="s">
        <v>26</v>
      </c>
      <c r="D1584" s="3">
        <v>44271</v>
      </c>
      <c r="E1584" s="4">
        <v>44273</v>
      </c>
      <c r="F1584" s="2">
        <f t="shared" si="178"/>
        <v>2021</v>
      </c>
      <c r="G1584" s="2">
        <f t="shared" si="179"/>
        <v>3</v>
      </c>
      <c r="H1584" s="2">
        <f t="shared" si="180"/>
        <v>18</v>
      </c>
      <c r="I1584" s="2" t="str">
        <f t="shared" si="181"/>
        <v>Marzo</v>
      </c>
      <c r="L1584" s="2" t="str">
        <f t="shared" si="182"/>
        <v>Derivados financierosReporte diario de forwardsDiario4427144273</v>
      </c>
    </row>
    <row r="1585" spans="1:12" ht="15.95" customHeight="1" x14ac:dyDescent="0.2">
      <c r="A1585" s="2" t="s">
        <v>29</v>
      </c>
      <c r="B1585" s="2" t="s">
        <v>28</v>
      </c>
      <c r="C1585" s="2" t="s">
        <v>26</v>
      </c>
      <c r="D1585" s="3">
        <v>44272</v>
      </c>
      <c r="E1585" s="4">
        <v>44274</v>
      </c>
      <c r="F1585" s="2">
        <f t="shared" si="178"/>
        <v>2021</v>
      </c>
      <c r="G1585" s="2">
        <f t="shared" si="179"/>
        <v>3</v>
      </c>
      <c r="H1585" s="2">
        <f t="shared" si="180"/>
        <v>19</v>
      </c>
      <c r="I1585" s="2" t="str">
        <f t="shared" si="181"/>
        <v>Marzo</v>
      </c>
      <c r="L1585" s="2" t="str">
        <f t="shared" si="182"/>
        <v>Derivados financierosReporte diario de forwardsDiario4427244274</v>
      </c>
    </row>
    <row r="1586" spans="1:12" ht="15.95" customHeight="1" x14ac:dyDescent="0.2">
      <c r="A1586" s="2" t="s">
        <v>29</v>
      </c>
      <c r="B1586" s="2" t="s">
        <v>28</v>
      </c>
      <c r="C1586" s="2" t="s">
        <v>26</v>
      </c>
      <c r="D1586" s="3">
        <v>44273</v>
      </c>
      <c r="E1586" s="4">
        <v>44278</v>
      </c>
      <c r="F1586" s="2">
        <f t="shared" si="178"/>
        <v>2021</v>
      </c>
      <c r="G1586" s="2">
        <f t="shared" si="179"/>
        <v>3</v>
      </c>
      <c r="H1586" s="2">
        <f t="shared" si="180"/>
        <v>23</v>
      </c>
      <c r="I1586" s="2" t="str">
        <f t="shared" si="181"/>
        <v>Marzo</v>
      </c>
      <c r="L1586" s="2" t="str">
        <f t="shared" si="182"/>
        <v>Derivados financierosReporte diario de forwardsDiario4427344278</v>
      </c>
    </row>
    <row r="1587" spans="1:12" ht="15.95" customHeight="1" x14ac:dyDescent="0.2">
      <c r="A1587" s="2" t="s">
        <v>29</v>
      </c>
      <c r="B1587" s="2" t="s">
        <v>28</v>
      </c>
      <c r="C1587" s="2" t="s">
        <v>26</v>
      </c>
      <c r="D1587" s="3">
        <v>44274</v>
      </c>
      <c r="E1587" s="4">
        <v>44279</v>
      </c>
      <c r="F1587" s="2">
        <f t="shared" si="178"/>
        <v>2021</v>
      </c>
      <c r="G1587" s="2">
        <f t="shared" si="179"/>
        <v>3</v>
      </c>
      <c r="H1587" s="2">
        <f t="shared" si="180"/>
        <v>24</v>
      </c>
      <c r="I1587" s="2" t="str">
        <f t="shared" si="181"/>
        <v>Marzo</v>
      </c>
      <c r="L1587" s="2" t="str">
        <f t="shared" si="182"/>
        <v>Derivados financierosReporte diario de forwardsDiario4427444279</v>
      </c>
    </row>
    <row r="1588" spans="1:12" ht="15.95" customHeight="1" x14ac:dyDescent="0.2">
      <c r="A1588" s="2" t="s">
        <v>29</v>
      </c>
      <c r="B1588" s="2" t="s">
        <v>28</v>
      </c>
      <c r="C1588" s="2" t="s">
        <v>26</v>
      </c>
      <c r="D1588" s="3">
        <v>44278</v>
      </c>
      <c r="E1588" s="4">
        <v>44280</v>
      </c>
      <c r="F1588" s="2">
        <f t="shared" si="178"/>
        <v>2021</v>
      </c>
      <c r="G1588" s="2">
        <f t="shared" si="179"/>
        <v>3</v>
      </c>
      <c r="H1588" s="2">
        <f t="shared" si="180"/>
        <v>25</v>
      </c>
      <c r="I1588" s="2" t="str">
        <f t="shared" si="181"/>
        <v>Marzo</v>
      </c>
      <c r="L1588" s="2" t="str">
        <f t="shared" si="182"/>
        <v>Derivados financierosReporte diario de forwardsDiario4427844280</v>
      </c>
    </row>
    <row r="1589" spans="1:12" ht="15.95" customHeight="1" x14ac:dyDescent="0.2">
      <c r="A1589" s="2" t="s">
        <v>29</v>
      </c>
      <c r="B1589" s="2" t="s">
        <v>28</v>
      </c>
      <c r="C1589" s="2" t="s">
        <v>26</v>
      </c>
      <c r="D1589" s="3">
        <v>44279</v>
      </c>
      <c r="E1589" s="4">
        <v>44281</v>
      </c>
      <c r="F1589" s="2">
        <f t="shared" si="178"/>
        <v>2021</v>
      </c>
      <c r="G1589" s="2">
        <f t="shared" si="179"/>
        <v>3</v>
      </c>
      <c r="H1589" s="2">
        <f t="shared" si="180"/>
        <v>26</v>
      </c>
      <c r="I1589" s="2" t="str">
        <f t="shared" si="181"/>
        <v>Marzo</v>
      </c>
      <c r="L1589" s="2" t="str">
        <f t="shared" si="182"/>
        <v>Derivados financierosReporte diario de forwardsDiario4427944281</v>
      </c>
    </row>
    <row r="1590" spans="1:12" ht="15.95" customHeight="1" x14ac:dyDescent="0.2">
      <c r="A1590" s="2" t="s">
        <v>29</v>
      </c>
      <c r="B1590" s="2" t="s">
        <v>28</v>
      </c>
      <c r="C1590" s="2" t="s">
        <v>26</v>
      </c>
      <c r="D1590" s="3">
        <v>44280</v>
      </c>
      <c r="E1590" s="4">
        <v>44284</v>
      </c>
      <c r="F1590" s="2">
        <f t="shared" si="178"/>
        <v>2021</v>
      </c>
      <c r="G1590" s="2">
        <f t="shared" si="179"/>
        <v>3</v>
      </c>
      <c r="H1590" s="2">
        <f t="shared" si="180"/>
        <v>29</v>
      </c>
      <c r="I1590" s="2" t="str">
        <f t="shared" si="181"/>
        <v>Marzo</v>
      </c>
      <c r="L1590" s="2" t="str">
        <f t="shared" si="182"/>
        <v>Derivados financierosReporte diario de forwardsDiario4428044284</v>
      </c>
    </row>
    <row r="1591" spans="1:12" ht="15.95" customHeight="1" x14ac:dyDescent="0.2">
      <c r="A1591" s="2" t="s">
        <v>29</v>
      </c>
      <c r="B1591" s="2" t="s">
        <v>28</v>
      </c>
      <c r="C1591" s="2" t="s">
        <v>26</v>
      </c>
      <c r="D1591" s="3">
        <v>44281</v>
      </c>
      <c r="E1591" s="4">
        <v>44285</v>
      </c>
      <c r="F1591" s="2">
        <f t="shared" si="178"/>
        <v>2021</v>
      </c>
      <c r="G1591" s="2">
        <f t="shared" si="179"/>
        <v>3</v>
      </c>
      <c r="H1591" s="2">
        <f t="shared" si="180"/>
        <v>30</v>
      </c>
      <c r="I1591" s="2" t="str">
        <f t="shared" si="181"/>
        <v>Marzo</v>
      </c>
      <c r="L1591" s="2" t="str">
        <f t="shared" si="182"/>
        <v>Derivados financierosReporte diario de forwardsDiario4428144285</v>
      </c>
    </row>
    <row r="1592" spans="1:12" ht="15.95" customHeight="1" x14ac:dyDescent="0.2">
      <c r="A1592" s="2" t="s">
        <v>29</v>
      </c>
      <c r="B1592" s="2" t="s">
        <v>28</v>
      </c>
      <c r="C1592" s="2" t="s">
        <v>26</v>
      </c>
      <c r="D1592" s="3">
        <v>44284</v>
      </c>
      <c r="E1592" s="4">
        <v>44286</v>
      </c>
      <c r="F1592" s="2">
        <f t="shared" si="178"/>
        <v>2021</v>
      </c>
      <c r="G1592" s="2">
        <f t="shared" si="179"/>
        <v>3</v>
      </c>
      <c r="H1592" s="2">
        <f t="shared" si="180"/>
        <v>31</v>
      </c>
      <c r="I1592" s="2" t="str">
        <f t="shared" si="181"/>
        <v>Marzo</v>
      </c>
      <c r="L1592" s="2" t="str">
        <f t="shared" si="182"/>
        <v>Derivados financierosReporte diario de forwardsDiario4428444286</v>
      </c>
    </row>
    <row r="1593" spans="1:12" ht="15.95" customHeight="1" x14ac:dyDescent="0.2">
      <c r="A1593" s="2" t="s">
        <v>29</v>
      </c>
      <c r="B1593" s="2" t="s">
        <v>28</v>
      </c>
      <c r="C1593" s="2" t="s">
        <v>26</v>
      </c>
      <c r="D1593" s="3">
        <v>44285</v>
      </c>
      <c r="E1593" s="4">
        <v>44291</v>
      </c>
      <c r="F1593" s="2">
        <f t="shared" si="178"/>
        <v>2021</v>
      </c>
      <c r="G1593" s="2">
        <f t="shared" si="179"/>
        <v>4</v>
      </c>
      <c r="H1593" s="2">
        <f t="shared" si="180"/>
        <v>5</v>
      </c>
      <c r="I1593" s="2" t="str">
        <f t="shared" si="181"/>
        <v>Abril</v>
      </c>
      <c r="L1593" s="2" t="str">
        <f t="shared" si="182"/>
        <v>Derivados financierosReporte diario de forwardsDiario4428544291</v>
      </c>
    </row>
    <row r="1594" spans="1:12" ht="15.95" customHeight="1" x14ac:dyDescent="0.2">
      <c r="A1594" s="2" t="s">
        <v>29</v>
      </c>
      <c r="B1594" s="2" t="s">
        <v>28</v>
      </c>
      <c r="C1594" s="2" t="s">
        <v>26</v>
      </c>
      <c r="D1594" s="3">
        <v>44286</v>
      </c>
      <c r="E1594" s="4">
        <v>44292</v>
      </c>
      <c r="F1594" s="2">
        <f t="shared" si="178"/>
        <v>2021</v>
      </c>
      <c r="G1594" s="2">
        <f t="shared" si="179"/>
        <v>4</v>
      </c>
      <c r="H1594" s="2">
        <f t="shared" si="180"/>
        <v>6</v>
      </c>
      <c r="I1594" s="2" t="str">
        <f t="shared" si="181"/>
        <v>Abril</v>
      </c>
      <c r="L1594" s="2" t="str">
        <f t="shared" si="182"/>
        <v>Derivados financierosReporte diario de forwardsDiario4428644292</v>
      </c>
    </row>
    <row r="1595" spans="1:12" ht="15.95" customHeight="1" x14ac:dyDescent="0.2">
      <c r="A1595" s="2" t="s">
        <v>29</v>
      </c>
      <c r="B1595" s="2" t="s">
        <v>28</v>
      </c>
      <c r="C1595" s="2" t="s">
        <v>26</v>
      </c>
      <c r="D1595" s="3">
        <v>44291</v>
      </c>
      <c r="E1595" s="4">
        <v>44293</v>
      </c>
      <c r="F1595" s="2">
        <f t="shared" si="178"/>
        <v>2021</v>
      </c>
      <c r="G1595" s="2">
        <f t="shared" si="179"/>
        <v>4</v>
      </c>
      <c r="H1595" s="2">
        <f t="shared" si="180"/>
        <v>7</v>
      </c>
      <c r="I1595" s="2" t="str">
        <f t="shared" si="181"/>
        <v>Abril</v>
      </c>
      <c r="L1595" s="2" t="str">
        <f t="shared" si="182"/>
        <v>Derivados financierosReporte diario de forwardsDiario4429144293</v>
      </c>
    </row>
    <row r="1596" spans="1:12" ht="15.95" customHeight="1" x14ac:dyDescent="0.2">
      <c r="A1596" s="2" t="s">
        <v>29</v>
      </c>
      <c r="B1596" s="2" t="s">
        <v>28</v>
      </c>
      <c r="C1596" s="2" t="s">
        <v>26</v>
      </c>
      <c r="D1596" s="3">
        <v>44292</v>
      </c>
      <c r="E1596" s="4">
        <v>44294</v>
      </c>
      <c r="F1596" s="2">
        <f t="shared" si="178"/>
        <v>2021</v>
      </c>
      <c r="G1596" s="2">
        <f t="shared" si="179"/>
        <v>4</v>
      </c>
      <c r="H1596" s="2">
        <f t="shared" si="180"/>
        <v>8</v>
      </c>
      <c r="I1596" s="2" t="str">
        <f t="shared" si="181"/>
        <v>Abril</v>
      </c>
      <c r="L1596" s="2" t="str">
        <f t="shared" si="182"/>
        <v>Derivados financierosReporte diario de forwardsDiario4429244294</v>
      </c>
    </row>
    <row r="1597" spans="1:12" ht="15.95" customHeight="1" x14ac:dyDescent="0.2">
      <c r="A1597" s="2" t="s">
        <v>29</v>
      </c>
      <c r="B1597" s="2" t="s">
        <v>28</v>
      </c>
      <c r="C1597" s="2" t="s">
        <v>26</v>
      </c>
      <c r="D1597" s="3">
        <v>44293</v>
      </c>
      <c r="E1597" s="4">
        <v>44295</v>
      </c>
      <c r="F1597" s="2">
        <f t="shared" si="178"/>
        <v>2021</v>
      </c>
      <c r="G1597" s="2">
        <f t="shared" si="179"/>
        <v>4</v>
      </c>
      <c r="H1597" s="2">
        <f t="shared" si="180"/>
        <v>9</v>
      </c>
      <c r="I1597" s="2" t="str">
        <f t="shared" si="181"/>
        <v>Abril</v>
      </c>
      <c r="L1597" s="2" t="str">
        <f t="shared" si="182"/>
        <v>Derivados financierosReporte diario de forwardsDiario4429344295</v>
      </c>
    </row>
    <row r="1598" spans="1:12" ht="15.95" customHeight="1" x14ac:dyDescent="0.2">
      <c r="A1598" s="2" t="s">
        <v>29</v>
      </c>
      <c r="B1598" s="2" t="s">
        <v>28</v>
      </c>
      <c r="C1598" s="2" t="s">
        <v>26</v>
      </c>
      <c r="D1598" s="3">
        <v>44294</v>
      </c>
      <c r="E1598" s="4">
        <v>44298</v>
      </c>
      <c r="F1598" s="2">
        <f t="shared" si="178"/>
        <v>2021</v>
      </c>
      <c r="G1598" s="2">
        <f t="shared" si="179"/>
        <v>4</v>
      </c>
      <c r="H1598" s="2">
        <f t="shared" si="180"/>
        <v>12</v>
      </c>
      <c r="I1598" s="2" t="str">
        <f t="shared" si="181"/>
        <v>Abril</v>
      </c>
      <c r="L1598" s="2" t="str">
        <f t="shared" si="182"/>
        <v>Derivados financierosReporte diario de forwardsDiario4429444298</v>
      </c>
    </row>
    <row r="1599" spans="1:12" ht="15.95" customHeight="1" x14ac:dyDescent="0.2">
      <c r="A1599" s="2" t="s">
        <v>29</v>
      </c>
      <c r="B1599" s="2" t="s">
        <v>28</v>
      </c>
      <c r="C1599" s="2" t="s">
        <v>26</v>
      </c>
      <c r="D1599" s="3">
        <v>44295</v>
      </c>
      <c r="E1599" s="4">
        <v>44299</v>
      </c>
      <c r="F1599" s="2">
        <f t="shared" si="178"/>
        <v>2021</v>
      </c>
      <c r="G1599" s="2">
        <f t="shared" si="179"/>
        <v>4</v>
      </c>
      <c r="H1599" s="2">
        <f t="shared" si="180"/>
        <v>13</v>
      </c>
      <c r="I1599" s="2" t="str">
        <f t="shared" si="181"/>
        <v>Abril</v>
      </c>
      <c r="L1599" s="2" t="str">
        <f t="shared" si="182"/>
        <v>Derivados financierosReporte diario de forwardsDiario4429544299</v>
      </c>
    </row>
    <row r="1600" spans="1:12" ht="15.95" customHeight="1" x14ac:dyDescent="0.2">
      <c r="A1600" s="2" t="s">
        <v>29</v>
      </c>
      <c r="B1600" s="2" t="s">
        <v>28</v>
      </c>
      <c r="C1600" s="2" t="s">
        <v>26</v>
      </c>
      <c r="D1600" s="3">
        <v>44298</v>
      </c>
      <c r="E1600" s="4">
        <v>44300</v>
      </c>
      <c r="F1600" s="2">
        <f t="shared" si="178"/>
        <v>2021</v>
      </c>
      <c r="G1600" s="2">
        <f t="shared" si="179"/>
        <v>4</v>
      </c>
      <c r="H1600" s="2">
        <f t="shared" si="180"/>
        <v>14</v>
      </c>
      <c r="I1600" s="2" t="str">
        <f t="shared" si="181"/>
        <v>Abril</v>
      </c>
      <c r="L1600" s="2" t="str">
        <f t="shared" si="182"/>
        <v>Derivados financierosReporte diario de forwardsDiario4429844300</v>
      </c>
    </row>
    <row r="1601" spans="1:12" ht="15.95" customHeight="1" x14ac:dyDescent="0.2">
      <c r="A1601" s="2" t="s">
        <v>29</v>
      </c>
      <c r="B1601" s="2" t="s">
        <v>28</v>
      </c>
      <c r="C1601" s="2" t="s">
        <v>26</v>
      </c>
      <c r="D1601" s="3">
        <v>44299</v>
      </c>
      <c r="E1601" s="4">
        <v>44301</v>
      </c>
      <c r="F1601" s="2">
        <f t="shared" si="178"/>
        <v>2021</v>
      </c>
      <c r="G1601" s="2">
        <f t="shared" si="179"/>
        <v>4</v>
      </c>
      <c r="H1601" s="2">
        <f t="shared" si="180"/>
        <v>15</v>
      </c>
      <c r="I1601" s="2" t="str">
        <f t="shared" si="181"/>
        <v>Abril</v>
      </c>
      <c r="L1601" s="2" t="str">
        <f t="shared" si="182"/>
        <v>Derivados financierosReporte diario de forwardsDiario4429944301</v>
      </c>
    </row>
    <row r="1602" spans="1:12" ht="15.95" customHeight="1" x14ac:dyDescent="0.2">
      <c r="A1602" s="2" t="s">
        <v>29</v>
      </c>
      <c r="B1602" s="2" t="s">
        <v>28</v>
      </c>
      <c r="C1602" s="2" t="s">
        <v>26</v>
      </c>
      <c r="D1602" s="3">
        <v>44300</v>
      </c>
      <c r="E1602" s="4">
        <v>44302</v>
      </c>
      <c r="F1602" s="2">
        <f t="shared" si="178"/>
        <v>2021</v>
      </c>
      <c r="G1602" s="2">
        <f t="shared" si="179"/>
        <v>4</v>
      </c>
      <c r="H1602" s="2">
        <f t="shared" si="180"/>
        <v>16</v>
      </c>
      <c r="I1602" s="2" t="str">
        <f t="shared" si="181"/>
        <v>Abril</v>
      </c>
      <c r="L1602" s="2" t="str">
        <f t="shared" si="182"/>
        <v>Derivados financierosReporte diario de forwardsDiario4430044302</v>
      </c>
    </row>
    <row r="1603" spans="1:12" ht="15.95" customHeight="1" x14ac:dyDescent="0.2">
      <c r="A1603" s="2" t="s">
        <v>29</v>
      </c>
      <c r="B1603" s="2" t="s">
        <v>28</v>
      </c>
      <c r="C1603" s="2" t="s">
        <v>26</v>
      </c>
      <c r="D1603" s="3">
        <v>44301</v>
      </c>
      <c r="E1603" s="4">
        <v>44305</v>
      </c>
      <c r="F1603" s="2">
        <f t="shared" si="178"/>
        <v>2021</v>
      </c>
      <c r="G1603" s="2">
        <f t="shared" si="179"/>
        <v>4</v>
      </c>
      <c r="H1603" s="2">
        <f t="shared" si="180"/>
        <v>19</v>
      </c>
      <c r="I1603" s="2" t="str">
        <f t="shared" si="181"/>
        <v>Abril</v>
      </c>
      <c r="L1603" s="2" t="str">
        <f t="shared" si="182"/>
        <v>Derivados financierosReporte diario de forwardsDiario4430144305</v>
      </c>
    </row>
    <row r="1604" spans="1:12" ht="15.95" customHeight="1" x14ac:dyDescent="0.2">
      <c r="A1604" s="2" t="s">
        <v>29</v>
      </c>
      <c r="B1604" s="2" t="s">
        <v>28</v>
      </c>
      <c r="C1604" s="2" t="s">
        <v>26</v>
      </c>
      <c r="D1604" s="3">
        <v>44302</v>
      </c>
      <c r="E1604" s="4">
        <v>44306</v>
      </c>
      <c r="F1604" s="2">
        <f t="shared" si="178"/>
        <v>2021</v>
      </c>
      <c r="G1604" s="2">
        <f t="shared" si="179"/>
        <v>4</v>
      </c>
      <c r="H1604" s="2">
        <f t="shared" si="180"/>
        <v>20</v>
      </c>
      <c r="I1604" s="2" t="str">
        <f t="shared" si="181"/>
        <v>Abril</v>
      </c>
      <c r="L1604" s="2" t="str">
        <f t="shared" si="182"/>
        <v>Derivados financierosReporte diario de forwardsDiario4430244306</v>
      </c>
    </row>
    <row r="1605" spans="1:12" ht="15.95" customHeight="1" x14ac:dyDescent="0.2">
      <c r="A1605" s="2" t="s">
        <v>29</v>
      </c>
      <c r="B1605" s="2" t="s">
        <v>28</v>
      </c>
      <c r="C1605" s="2" t="s">
        <v>26</v>
      </c>
      <c r="D1605" s="3">
        <v>44305</v>
      </c>
      <c r="E1605" s="4">
        <v>44307</v>
      </c>
      <c r="F1605" s="2">
        <f t="shared" si="178"/>
        <v>2021</v>
      </c>
      <c r="G1605" s="2">
        <f t="shared" si="179"/>
        <v>4</v>
      </c>
      <c r="H1605" s="2">
        <f t="shared" si="180"/>
        <v>21</v>
      </c>
      <c r="I1605" s="2" t="str">
        <f t="shared" si="181"/>
        <v>Abril</v>
      </c>
      <c r="L1605" s="2" t="str">
        <f t="shared" si="182"/>
        <v>Derivados financierosReporte diario de forwardsDiario4430544307</v>
      </c>
    </row>
    <row r="1606" spans="1:12" ht="15.95" customHeight="1" x14ac:dyDescent="0.2">
      <c r="A1606" s="2" t="s">
        <v>29</v>
      </c>
      <c r="B1606" s="2" t="s">
        <v>28</v>
      </c>
      <c r="C1606" s="2" t="s">
        <v>26</v>
      </c>
      <c r="D1606" s="3">
        <v>44306</v>
      </c>
      <c r="E1606" s="4">
        <v>44308</v>
      </c>
      <c r="F1606" s="2">
        <f t="shared" si="178"/>
        <v>2021</v>
      </c>
      <c r="G1606" s="2">
        <f t="shared" si="179"/>
        <v>4</v>
      </c>
      <c r="H1606" s="2">
        <f t="shared" si="180"/>
        <v>22</v>
      </c>
      <c r="I1606" s="2" t="str">
        <f t="shared" si="181"/>
        <v>Abril</v>
      </c>
      <c r="L1606" s="2" t="str">
        <f t="shared" si="182"/>
        <v>Derivados financierosReporte diario de forwardsDiario4430644308</v>
      </c>
    </row>
    <row r="1607" spans="1:12" ht="15.95" customHeight="1" x14ac:dyDescent="0.2">
      <c r="A1607" s="2" t="s">
        <v>29</v>
      </c>
      <c r="B1607" s="2" t="s">
        <v>28</v>
      </c>
      <c r="C1607" s="2" t="s">
        <v>26</v>
      </c>
      <c r="D1607" s="3">
        <v>44307</v>
      </c>
      <c r="E1607" s="4">
        <v>44309</v>
      </c>
      <c r="F1607" s="2">
        <f t="shared" si="178"/>
        <v>2021</v>
      </c>
      <c r="G1607" s="2">
        <f t="shared" si="179"/>
        <v>4</v>
      </c>
      <c r="H1607" s="2">
        <f t="shared" si="180"/>
        <v>23</v>
      </c>
      <c r="I1607" s="2" t="str">
        <f t="shared" si="181"/>
        <v>Abril</v>
      </c>
      <c r="L1607" s="2" t="str">
        <f t="shared" si="182"/>
        <v>Derivados financierosReporte diario de forwardsDiario4430744309</v>
      </c>
    </row>
    <row r="1608" spans="1:12" ht="15.95" customHeight="1" x14ac:dyDescent="0.2">
      <c r="A1608" s="2" t="s">
        <v>29</v>
      </c>
      <c r="B1608" s="2" t="s">
        <v>28</v>
      </c>
      <c r="C1608" s="2" t="s">
        <v>26</v>
      </c>
      <c r="D1608" s="3">
        <v>44308</v>
      </c>
      <c r="E1608" s="4">
        <v>44312</v>
      </c>
      <c r="F1608" s="2">
        <f t="shared" si="178"/>
        <v>2021</v>
      </c>
      <c r="G1608" s="2">
        <f t="shared" si="179"/>
        <v>4</v>
      </c>
      <c r="H1608" s="2">
        <f t="shared" si="180"/>
        <v>26</v>
      </c>
      <c r="I1608" s="2" t="str">
        <f t="shared" si="181"/>
        <v>Abril</v>
      </c>
      <c r="L1608" s="2" t="str">
        <f t="shared" si="182"/>
        <v>Derivados financierosReporte diario de forwardsDiario4430844312</v>
      </c>
    </row>
    <row r="1609" spans="1:12" ht="15.95" customHeight="1" x14ac:dyDescent="0.2">
      <c r="A1609" s="2" t="s">
        <v>29</v>
      </c>
      <c r="B1609" s="2" t="s">
        <v>28</v>
      </c>
      <c r="C1609" s="2" t="s">
        <v>26</v>
      </c>
      <c r="D1609" s="3">
        <v>44309</v>
      </c>
      <c r="E1609" s="4">
        <v>44313</v>
      </c>
      <c r="F1609" s="2">
        <f t="shared" si="178"/>
        <v>2021</v>
      </c>
      <c r="G1609" s="2">
        <f t="shared" si="179"/>
        <v>4</v>
      </c>
      <c r="H1609" s="2">
        <f t="shared" si="180"/>
        <v>27</v>
      </c>
      <c r="I1609" s="2" t="str">
        <f t="shared" si="181"/>
        <v>Abril</v>
      </c>
      <c r="L1609" s="2" t="str">
        <f t="shared" si="182"/>
        <v>Derivados financierosReporte diario de forwardsDiario4430944313</v>
      </c>
    </row>
    <row r="1610" spans="1:12" ht="15.95" customHeight="1" x14ac:dyDescent="0.2">
      <c r="A1610" s="2" t="s">
        <v>29</v>
      </c>
      <c r="B1610" s="2" t="s">
        <v>28</v>
      </c>
      <c r="C1610" s="2" t="s">
        <v>26</v>
      </c>
      <c r="D1610" s="3">
        <v>44312</v>
      </c>
      <c r="E1610" s="4">
        <v>44314</v>
      </c>
      <c r="F1610" s="2">
        <f t="shared" si="178"/>
        <v>2021</v>
      </c>
      <c r="G1610" s="2">
        <f t="shared" si="179"/>
        <v>4</v>
      </c>
      <c r="H1610" s="2">
        <f t="shared" si="180"/>
        <v>28</v>
      </c>
      <c r="I1610" s="2" t="str">
        <f t="shared" si="181"/>
        <v>Abril</v>
      </c>
      <c r="L1610" s="2" t="str">
        <f t="shared" si="182"/>
        <v>Derivados financierosReporte diario de forwardsDiario4431244314</v>
      </c>
    </row>
    <row r="1611" spans="1:12" ht="15.95" customHeight="1" x14ac:dyDescent="0.2">
      <c r="A1611" s="2" t="s">
        <v>29</v>
      </c>
      <c r="B1611" s="2" t="s">
        <v>28</v>
      </c>
      <c r="C1611" s="2" t="s">
        <v>26</v>
      </c>
      <c r="D1611" s="3">
        <v>44313</v>
      </c>
      <c r="E1611" s="4">
        <v>44315</v>
      </c>
      <c r="F1611" s="2">
        <f t="shared" si="178"/>
        <v>2021</v>
      </c>
      <c r="G1611" s="2">
        <f t="shared" si="179"/>
        <v>4</v>
      </c>
      <c r="H1611" s="2">
        <f t="shared" si="180"/>
        <v>29</v>
      </c>
      <c r="I1611" s="2" t="str">
        <f t="shared" si="181"/>
        <v>Abril</v>
      </c>
      <c r="L1611" s="2" t="str">
        <f t="shared" si="182"/>
        <v>Derivados financierosReporte diario de forwardsDiario4431344315</v>
      </c>
    </row>
    <row r="1612" spans="1:12" ht="15.95" customHeight="1" x14ac:dyDescent="0.2">
      <c r="A1612" s="2" t="s">
        <v>29</v>
      </c>
      <c r="B1612" s="2" t="s">
        <v>28</v>
      </c>
      <c r="C1612" s="2" t="s">
        <v>26</v>
      </c>
      <c r="D1612" s="3">
        <v>44314</v>
      </c>
      <c r="E1612" s="4">
        <v>44316</v>
      </c>
      <c r="F1612" s="2">
        <f t="shared" ref="F1612:F1675" si="183">YEAR(E1612)</f>
        <v>2021</v>
      </c>
      <c r="G1612" s="2">
        <f t="shared" ref="G1612:G1675" si="184">MONTH(E1612)</f>
        <v>4</v>
      </c>
      <c r="H1612" s="2">
        <f t="shared" ref="H1612:H1675" si="185">DAY(E1612)</f>
        <v>30</v>
      </c>
      <c r="I1612" s="2" t="str">
        <f t="shared" ref="I1612:I1675" si="186">CHOOSE(G1612,"Enero","Febrero","Marzo","Abril","Mayo","Junio","Julio","Agosto","Septiembre","Octubre","Noviembre","Diciembre")</f>
        <v>Abril</v>
      </c>
      <c r="L1612" s="2" t="str">
        <f t="shared" si="182"/>
        <v>Derivados financierosReporte diario de forwardsDiario4431444316</v>
      </c>
    </row>
    <row r="1613" spans="1:12" ht="15.95" customHeight="1" x14ac:dyDescent="0.2">
      <c r="A1613" s="2" t="s">
        <v>29</v>
      </c>
      <c r="B1613" s="2" t="s">
        <v>28</v>
      </c>
      <c r="C1613" s="2" t="s">
        <v>26</v>
      </c>
      <c r="D1613" s="3">
        <v>44315</v>
      </c>
      <c r="E1613" s="4">
        <v>44319</v>
      </c>
      <c r="F1613" s="2">
        <f t="shared" si="183"/>
        <v>2021</v>
      </c>
      <c r="G1613" s="2">
        <f t="shared" si="184"/>
        <v>5</v>
      </c>
      <c r="H1613" s="2">
        <f t="shared" si="185"/>
        <v>3</v>
      </c>
      <c r="I1613" s="2" t="str">
        <f t="shared" si="186"/>
        <v>Mayo</v>
      </c>
      <c r="L1613" s="2" t="str">
        <f t="shared" si="182"/>
        <v>Derivados financierosReporte diario de forwardsDiario4431544319</v>
      </c>
    </row>
    <row r="1614" spans="1:12" ht="15.95" customHeight="1" x14ac:dyDescent="0.2">
      <c r="A1614" s="2" t="s">
        <v>29</v>
      </c>
      <c r="B1614" s="2" t="s">
        <v>28</v>
      </c>
      <c r="C1614" s="2" t="s">
        <v>26</v>
      </c>
      <c r="D1614" s="3">
        <v>44316</v>
      </c>
      <c r="E1614" s="4">
        <v>44320</v>
      </c>
      <c r="F1614" s="2">
        <f t="shared" si="183"/>
        <v>2021</v>
      </c>
      <c r="G1614" s="2">
        <f t="shared" si="184"/>
        <v>5</v>
      </c>
      <c r="H1614" s="2">
        <f t="shared" si="185"/>
        <v>4</v>
      </c>
      <c r="I1614" s="2" t="str">
        <f t="shared" si="186"/>
        <v>Mayo</v>
      </c>
      <c r="L1614" s="2" t="str">
        <f t="shared" si="182"/>
        <v>Derivados financierosReporte diario de forwardsDiario4431644320</v>
      </c>
    </row>
    <row r="1615" spans="1:12" ht="15.95" customHeight="1" x14ac:dyDescent="0.2">
      <c r="A1615" s="2" t="s">
        <v>29</v>
      </c>
      <c r="B1615" s="2" t="s">
        <v>28</v>
      </c>
      <c r="C1615" s="2" t="s">
        <v>26</v>
      </c>
      <c r="D1615" s="3">
        <v>44319</v>
      </c>
      <c r="E1615" s="4">
        <v>44321</v>
      </c>
      <c r="F1615" s="2">
        <f t="shared" si="183"/>
        <v>2021</v>
      </c>
      <c r="G1615" s="2">
        <f t="shared" si="184"/>
        <v>5</v>
      </c>
      <c r="H1615" s="2">
        <f t="shared" si="185"/>
        <v>5</v>
      </c>
      <c r="I1615" s="2" t="str">
        <f t="shared" si="186"/>
        <v>Mayo</v>
      </c>
      <c r="L1615" s="2" t="str">
        <f t="shared" si="182"/>
        <v>Derivados financierosReporte diario de forwardsDiario4431944321</v>
      </c>
    </row>
    <row r="1616" spans="1:12" ht="15.95" customHeight="1" x14ac:dyDescent="0.2">
      <c r="A1616" s="2" t="s">
        <v>29</v>
      </c>
      <c r="B1616" s="2" t="s">
        <v>28</v>
      </c>
      <c r="C1616" s="2" t="s">
        <v>26</v>
      </c>
      <c r="D1616" s="3">
        <v>44320</v>
      </c>
      <c r="E1616" s="4">
        <v>44322</v>
      </c>
      <c r="F1616" s="2">
        <f t="shared" si="183"/>
        <v>2021</v>
      </c>
      <c r="G1616" s="2">
        <f t="shared" si="184"/>
        <v>5</v>
      </c>
      <c r="H1616" s="2">
        <f t="shared" si="185"/>
        <v>6</v>
      </c>
      <c r="I1616" s="2" t="str">
        <f t="shared" si="186"/>
        <v>Mayo</v>
      </c>
      <c r="L1616" s="2" t="str">
        <f t="shared" si="182"/>
        <v>Derivados financierosReporte diario de forwardsDiario4432044322</v>
      </c>
    </row>
    <row r="1617" spans="1:12" ht="15.95" customHeight="1" x14ac:dyDescent="0.2">
      <c r="A1617" s="2" t="s">
        <v>29</v>
      </c>
      <c r="B1617" s="2" t="s">
        <v>28</v>
      </c>
      <c r="C1617" s="2" t="s">
        <v>26</v>
      </c>
      <c r="D1617" s="3">
        <v>44321</v>
      </c>
      <c r="E1617" s="4">
        <v>44323</v>
      </c>
      <c r="F1617" s="2">
        <f t="shared" si="183"/>
        <v>2021</v>
      </c>
      <c r="G1617" s="2">
        <f t="shared" si="184"/>
        <v>5</v>
      </c>
      <c r="H1617" s="2">
        <f t="shared" si="185"/>
        <v>7</v>
      </c>
      <c r="I1617" s="2" t="str">
        <f t="shared" si="186"/>
        <v>Mayo</v>
      </c>
      <c r="L1617" s="2" t="str">
        <f t="shared" si="182"/>
        <v>Derivados financierosReporte diario de forwardsDiario4432144323</v>
      </c>
    </row>
    <row r="1618" spans="1:12" ht="15.95" customHeight="1" x14ac:dyDescent="0.2">
      <c r="A1618" s="2" t="s">
        <v>29</v>
      </c>
      <c r="B1618" s="2" t="s">
        <v>28</v>
      </c>
      <c r="C1618" s="2" t="s">
        <v>26</v>
      </c>
      <c r="D1618" s="3">
        <v>44322</v>
      </c>
      <c r="E1618" s="4">
        <v>44326</v>
      </c>
      <c r="F1618" s="2">
        <f t="shared" si="183"/>
        <v>2021</v>
      </c>
      <c r="G1618" s="2">
        <f t="shared" si="184"/>
        <v>5</v>
      </c>
      <c r="H1618" s="2">
        <f t="shared" si="185"/>
        <v>10</v>
      </c>
      <c r="I1618" s="2" t="str">
        <f t="shared" si="186"/>
        <v>Mayo</v>
      </c>
      <c r="L1618" s="2" t="str">
        <f t="shared" ref="L1618:L1681" si="187">CONCATENATE(A1618,B1618,C1618,D1618,E1618,)</f>
        <v>Derivados financierosReporte diario de forwardsDiario4432244326</v>
      </c>
    </row>
    <row r="1619" spans="1:12" ht="15.95" customHeight="1" x14ac:dyDescent="0.2">
      <c r="A1619" s="2" t="s">
        <v>29</v>
      </c>
      <c r="B1619" s="2" t="s">
        <v>28</v>
      </c>
      <c r="C1619" s="2" t="s">
        <v>26</v>
      </c>
      <c r="D1619" s="3">
        <v>44323</v>
      </c>
      <c r="E1619" s="4">
        <v>44327</v>
      </c>
      <c r="F1619" s="2">
        <f t="shared" si="183"/>
        <v>2021</v>
      </c>
      <c r="G1619" s="2">
        <f t="shared" si="184"/>
        <v>5</v>
      </c>
      <c r="H1619" s="2">
        <f t="shared" si="185"/>
        <v>11</v>
      </c>
      <c r="I1619" s="2" t="str">
        <f t="shared" si="186"/>
        <v>Mayo</v>
      </c>
      <c r="L1619" s="2" t="str">
        <f t="shared" si="187"/>
        <v>Derivados financierosReporte diario de forwardsDiario4432344327</v>
      </c>
    </row>
    <row r="1620" spans="1:12" ht="15.95" customHeight="1" x14ac:dyDescent="0.2">
      <c r="A1620" s="2" t="s">
        <v>29</v>
      </c>
      <c r="B1620" s="2" t="s">
        <v>28</v>
      </c>
      <c r="C1620" s="2" t="s">
        <v>26</v>
      </c>
      <c r="D1620" s="3">
        <v>44326</v>
      </c>
      <c r="E1620" s="4">
        <v>44328</v>
      </c>
      <c r="F1620" s="2">
        <f t="shared" si="183"/>
        <v>2021</v>
      </c>
      <c r="G1620" s="2">
        <f t="shared" si="184"/>
        <v>5</v>
      </c>
      <c r="H1620" s="2">
        <f t="shared" si="185"/>
        <v>12</v>
      </c>
      <c r="I1620" s="2" t="str">
        <f t="shared" si="186"/>
        <v>Mayo</v>
      </c>
      <c r="L1620" s="2" t="str">
        <f t="shared" si="187"/>
        <v>Derivados financierosReporte diario de forwardsDiario4432644328</v>
      </c>
    </row>
    <row r="1621" spans="1:12" ht="15.95" customHeight="1" x14ac:dyDescent="0.2">
      <c r="A1621" s="2" t="s">
        <v>29</v>
      </c>
      <c r="B1621" s="2" t="s">
        <v>28</v>
      </c>
      <c r="C1621" s="2" t="s">
        <v>26</v>
      </c>
      <c r="D1621" s="3">
        <v>44327</v>
      </c>
      <c r="E1621" s="4">
        <v>44329</v>
      </c>
      <c r="F1621" s="2">
        <f t="shared" si="183"/>
        <v>2021</v>
      </c>
      <c r="G1621" s="2">
        <f t="shared" si="184"/>
        <v>5</v>
      </c>
      <c r="H1621" s="2">
        <f t="shared" si="185"/>
        <v>13</v>
      </c>
      <c r="I1621" s="2" t="str">
        <f t="shared" si="186"/>
        <v>Mayo</v>
      </c>
      <c r="L1621" s="2" t="str">
        <f t="shared" si="187"/>
        <v>Derivados financierosReporte diario de forwardsDiario4432744329</v>
      </c>
    </row>
    <row r="1622" spans="1:12" ht="15.95" customHeight="1" x14ac:dyDescent="0.2">
      <c r="A1622" s="2" t="s">
        <v>29</v>
      </c>
      <c r="B1622" s="2" t="s">
        <v>28</v>
      </c>
      <c r="C1622" s="2" t="s">
        <v>26</v>
      </c>
      <c r="D1622" s="3">
        <v>44328</v>
      </c>
      <c r="E1622" s="4">
        <v>44330</v>
      </c>
      <c r="F1622" s="2">
        <f t="shared" si="183"/>
        <v>2021</v>
      </c>
      <c r="G1622" s="2">
        <f t="shared" si="184"/>
        <v>5</v>
      </c>
      <c r="H1622" s="2">
        <f t="shared" si="185"/>
        <v>14</v>
      </c>
      <c r="I1622" s="2" t="str">
        <f t="shared" si="186"/>
        <v>Mayo</v>
      </c>
      <c r="L1622" s="2" t="str">
        <f t="shared" si="187"/>
        <v>Derivados financierosReporte diario de forwardsDiario4432844330</v>
      </c>
    </row>
    <row r="1623" spans="1:12" ht="15.95" customHeight="1" x14ac:dyDescent="0.2">
      <c r="A1623" s="2" t="s">
        <v>29</v>
      </c>
      <c r="B1623" s="2" t="s">
        <v>28</v>
      </c>
      <c r="C1623" s="2" t="s">
        <v>26</v>
      </c>
      <c r="D1623" s="3">
        <v>44329</v>
      </c>
      <c r="E1623" s="4">
        <v>44334</v>
      </c>
      <c r="F1623" s="2">
        <f t="shared" si="183"/>
        <v>2021</v>
      </c>
      <c r="G1623" s="2">
        <f t="shared" si="184"/>
        <v>5</v>
      </c>
      <c r="H1623" s="2">
        <f t="shared" si="185"/>
        <v>18</v>
      </c>
      <c r="I1623" s="2" t="str">
        <f t="shared" si="186"/>
        <v>Mayo</v>
      </c>
      <c r="L1623" s="2" t="str">
        <f t="shared" si="187"/>
        <v>Derivados financierosReporte diario de forwardsDiario4432944334</v>
      </c>
    </row>
    <row r="1624" spans="1:12" ht="15.95" customHeight="1" x14ac:dyDescent="0.2">
      <c r="A1624" s="2" t="s">
        <v>29</v>
      </c>
      <c r="B1624" s="2" t="s">
        <v>28</v>
      </c>
      <c r="C1624" s="2" t="s">
        <v>26</v>
      </c>
      <c r="D1624" s="3">
        <v>44330</v>
      </c>
      <c r="E1624" s="4">
        <v>44335</v>
      </c>
      <c r="F1624" s="2">
        <f t="shared" si="183"/>
        <v>2021</v>
      </c>
      <c r="G1624" s="2">
        <f t="shared" si="184"/>
        <v>5</v>
      </c>
      <c r="H1624" s="2">
        <f t="shared" si="185"/>
        <v>19</v>
      </c>
      <c r="I1624" s="2" t="str">
        <f t="shared" si="186"/>
        <v>Mayo</v>
      </c>
      <c r="L1624" s="2" t="str">
        <f t="shared" si="187"/>
        <v>Derivados financierosReporte diario de forwardsDiario4433044335</v>
      </c>
    </row>
    <row r="1625" spans="1:12" ht="15.95" customHeight="1" x14ac:dyDescent="0.2">
      <c r="A1625" s="2" t="s">
        <v>29</v>
      </c>
      <c r="B1625" s="2" t="s">
        <v>28</v>
      </c>
      <c r="C1625" s="2" t="s">
        <v>26</v>
      </c>
      <c r="D1625" s="3">
        <v>44334</v>
      </c>
      <c r="E1625" s="4">
        <v>44336</v>
      </c>
      <c r="F1625" s="2">
        <f t="shared" si="183"/>
        <v>2021</v>
      </c>
      <c r="G1625" s="2">
        <f t="shared" si="184"/>
        <v>5</v>
      </c>
      <c r="H1625" s="2">
        <f t="shared" si="185"/>
        <v>20</v>
      </c>
      <c r="I1625" s="2" t="str">
        <f t="shared" si="186"/>
        <v>Mayo</v>
      </c>
      <c r="L1625" s="2" t="str">
        <f t="shared" si="187"/>
        <v>Derivados financierosReporte diario de forwardsDiario4433444336</v>
      </c>
    </row>
    <row r="1626" spans="1:12" ht="15.95" customHeight="1" x14ac:dyDescent="0.2">
      <c r="A1626" s="2" t="s">
        <v>29</v>
      </c>
      <c r="B1626" s="2" t="s">
        <v>28</v>
      </c>
      <c r="C1626" s="2" t="s">
        <v>26</v>
      </c>
      <c r="D1626" s="3">
        <v>44335</v>
      </c>
      <c r="E1626" s="4">
        <v>44337</v>
      </c>
      <c r="F1626" s="2">
        <f t="shared" si="183"/>
        <v>2021</v>
      </c>
      <c r="G1626" s="2">
        <f t="shared" si="184"/>
        <v>5</v>
      </c>
      <c r="H1626" s="2">
        <f t="shared" si="185"/>
        <v>21</v>
      </c>
      <c r="I1626" s="2" t="str">
        <f t="shared" si="186"/>
        <v>Mayo</v>
      </c>
      <c r="L1626" s="2" t="str">
        <f t="shared" si="187"/>
        <v>Derivados financierosReporte diario de forwardsDiario4433544337</v>
      </c>
    </row>
    <row r="1627" spans="1:12" ht="15.95" customHeight="1" x14ac:dyDescent="0.2">
      <c r="A1627" s="2" t="s">
        <v>29</v>
      </c>
      <c r="B1627" s="2" t="s">
        <v>28</v>
      </c>
      <c r="C1627" s="2" t="s">
        <v>26</v>
      </c>
      <c r="D1627" s="3">
        <v>44336</v>
      </c>
      <c r="E1627" s="4">
        <v>44340</v>
      </c>
      <c r="F1627" s="2">
        <f t="shared" si="183"/>
        <v>2021</v>
      </c>
      <c r="G1627" s="2">
        <f t="shared" si="184"/>
        <v>5</v>
      </c>
      <c r="H1627" s="2">
        <f t="shared" si="185"/>
        <v>24</v>
      </c>
      <c r="I1627" s="2" t="str">
        <f t="shared" si="186"/>
        <v>Mayo</v>
      </c>
      <c r="L1627" s="2" t="str">
        <f t="shared" si="187"/>
        <v>Derivados financierosReporte diario de forwardsDiario4433644340</v>
      </c>
    </row>
    <row r="1628" spans="1:12" ht="15.95" customHeight="1" x14ac:dyDescent="0.2">
      <c r="A1628" s="2" t="s">
        <v>29</v>
      </c>
      <c r="B1628" s="2" t="s">
        <v>28</v>
      </c>
      <c r="C1628" s="2" t="s">
        <v>26</v>
      </c>
      <c r="D1628" s="3">
        <v>44337</v>
      </c>
      <c r="E1628" s="4">
        <v>44341</v>
      </c>
      <c r="F1628" s="2">
        <f t="shared" si="183"/>
        <v>2021</v>
      </c>
      <c r="G1628" s="2">
        <f t="shared" si="184"/>
        <v>5</v>
      </c>
      <c r="H1628" s="2">
        <f t="shared" si="185"/>
        <v>25</v>
      </c>
      <c r="I1628" s="2" t="str">
        <f t="shared" si="186"/>
        <v>Mayo</v>
      </c>
      <c r="L1628" s="2" t="str">
        <f t="shared" si="187"/>
        <v>Derivados financierosReporte diario de forwardsDiario4433744341</v>
      </c>
    </row>
    <row r="1629" spans="1:12" ht="15.95" customHeight="1" x14ac:dyDescent="0.2">
      <c r="A1629" s="2" t="s">
        <v>29</v>
      </c>
      <c r="B1629" s="2" t="s">
        <v>28</v>
      </c>
      <c r="C1629" s="2" t="s">
        <v>26</v>
      </c>
      <c r="D1629" s="3">
        <v>44340</v>
      </c>
      <c r="E1629" s="4">
        <v>44342</v>
      </c>
      <c r="F1629" s="2">
        <f t="shared" si="183"/>
        <v>2021</v>
      </c>
      <c r="G1629" s="2">
        <f t="shared" si="184"/>
        <v>5</v>
      </c>
      <c r="H1629" s="2">
        <f t="shared" si="185"/>
        <v>26</v>
      </c>
      <c r="I1629" s="2" t="str">
        <f t="shared" si="186"/>
        <v>Mayo</v>
      </c>
      <c r="L1629" s="2" t="str">
        <f t="shared" si="187"/>
        <v>Derivados financierosReporte diario de forwardsDiario4434044342</v>
      </c>
    </row>
    <row r="1630" spans="1:12" ht="15.95" customHeight="1" x14ac:dyDescent="0.2">
      <c r="A1630" s="2" t="s">
        <v>29</v>
      </c>
      <c r="B1630" s="2" t="s">
        <v>28</v>
      </c>
      <c r="C1630" s="2" t="s">
        <v>26</v>
      </c>
      <c r="D1630" s="3">
        <v>44341</v>
      </c>
      <c r="E1630" s="4">
        <v>44343</v>
      </c>
      <c r="F1630" s="2">
        <f t="shared" si="183"/>
        <v>2021</v>
      </c>
      <c r="G1630" s="2">
        <f t="shared" si="184"/>
        <v>5</v>
      </c>
      <c r="H1630" s="2">
        <f t="shared" si="185"/>
        <v>27</v>
      </c>
      <c r="I1630" s="2" t="str">
        <f t="shared" si="186"/>
        <v>Mayo</v>
      </c>
      <c r="L1630" s="2" t="str">
        <f t="shared" si="187"/>
        <v>Derivados financierosReporte diario de forwardsDiario4434144343</v>
      </c>
    </row>
    <row r="1631" spans="1:12" ht="15.95" customHeight="1" x14ac:dyDescent="0.2">
      <c r="A1631" s="2" t="s">
        <v>29</v>
      </c>
      <c r="B1631" s="2" t="s">
        <v>28</v>
      </c>
      <c r="C1631" s="2" t="s">
        <v>26</v>
      </c>
      <c r="D1631" s="3">
        <v>44342</v>
      </c>
      <c r="E1631" s="4">
        <v>44344</v>
      </c>
      <c r="F1631" s="2">
        <f t="shared" si="183"/>
        <v>2021</v>
      </c>
      <c r="G1631" s="2">
        <f t="shared" si="184"/>
        <v>5</v>
      </c>
      <c r="H1631" s="2">
        <f t="shared" si="185"/>
        <v>28</v>
      </c>
      <c r="I1631" s="2" t="str">
        <f t="shared" si="186"/>
        <v>Mayo</v>
      </c>
      <c r="L1631" s="2" t="str">
        <f t="shared" si="187"/>
        <v>Derivados financierosReporte diario de forwardsDiario4434244344</v>
      </c>
    </row>
    <row r="1632" spans="1:12" ht="15.95" customHeight="1" x14ac:dyDescent="0.2">
      <c r="A1632" s="2" t="s">
        <v>29</v>
      </c>
      <c r="B1632" s="2" t="s">
        <v>28</v>
      </c>
      <c r="C1632" s="2" t="s">
        <v>26</v>
      </c>
      <c r="D1632" s="3">
        <v>44343</v>
      </c>
      <c r="E1632" s="4">
        <v>44347</v>
      </c>
      <c r="F1632" s="2">
        <f t="shared" si="183"/>
        <v>2021</v>
      </c>
      <c r="G1632" s="2">
        <f t="shared" si="184"/>
        <v>5</v>
      </c>
      <c r="H1632" s="2">
        <f t="shared" si="185"/>
        <v>31</v>
      </c>
      <c r="I1632" s="2" t="str">
        <f t="shared" si="186"/>
        <v>Mayo</v>
      </c>
      <c r="L1632" s="2" t="str">
        <f t="shared" si="187"/>
        <v>Derivados financierosReporte diario de forwardsDiario4434344347</v>
      </c>
    </row>
    <row r="1633" spans="1:12" ht="15.95" customHeight="1" x14ac:dyDescent="0.2">
      <c r="A1633" s="2" t="s">
        <v>29</v>
      </c>
      <c r="B1633" s="2" t="s">
        <v>28</v>
      </c>
      <c r="C1633" s="2" t="s">
        <v>26</v>
      </c>
      <c r="D1633" s="3">
        <v>44344</v>
      </c>
      <c r="E1633" s="4">
        <v>44348</v>
      </c>
      <c r="F1633" s="2">
        <f t="shared" si="183"/>
        <v>2021</v>
      </c>
      <c r="G1633" s="2">
        <f t="shared" si="184"/>
        <v>6</v>
      </c>
      <c r="H1633" s="2">
        <f t="shared" si="185"/>
        <v>1</v>
      </c>
      <c r="I1633" s="2" t="str">
        <f t="shared" si="186"/>
        <v>Junio</v>
      </c>
      <c r="L1633" s="2" t="str">
        <f t="shared" si="187"/>
        <v>Derivados financierosReporte diario de forwardsDiario4434444348</v>
      </c>
    </row>
    <row r="1634" spans="1:12" ht="15.95" customHeight="1" x14ac:dyDescent="0.2">
      <c r="A1634" s="7" t="s">
        <v>29</v>
      </c>
      <c r="B1634" s="7" t="s">
        <v>28</v>
      </c>
      <c r="C1634" s="7" t="s">
        <v>26</v>
      </c>
      <c r="D1634" s="3">
        <v>44347</v>
      </c>
      <c r="E1634" s="3">
        <v>44349</v>
      </c>
      <c r="F1634" s="2">
        <f t="shared" si="183"/>
        <v>2021</v>
      </c>
      <c r="G1634" s="2">
        <f t="shared" si="184"/>
        <v>6</v>
      </c>
      <c r="H1634" s="2">
        <f t="shared" si="185"/>
        <v>2</v>
      </c>
      <c r="I1634" s="2" t="str">
        <f t="shared" si="186"/>
        <v>Junio</v>
      </c>
      <c r="L1634" s="2" t="str">
        <f t="shared" si="187"/>
        <v>Derivados financierosReporte diario de forwardsDiario4434744349</v>
      </c>
    </row>
    <row r="1635" spans="1:12" ht="15.95" customHeight="1" x14ac:dyDescent="0.2">
      <c r="A1635" s="7" t="s">
        <v>29</v>
      </c>
      <c r="B1635" s="7" t="s">
        <v>28</v>
      </c>
      <c r="C1635" s="7" t="s">
        <v>26</v>
      </c>
      <c r="D1635" s="3">
        <v>44348</v>
      </c>
      <c r="E1635" s="3">
        <v>44350</v>
      </c>
      <c r="F1635" s="2">
        <f t="shared" si="183"/>
        <v>2021</v>
      </c>
      <c r="G1635" s="2">
        <f t="shared" si="184"/>
        <v>6</v>
      </c>
      <c r="H1635" s="2">
        <f t="shared" si="185"/>
        <v>3</v>
      </c>
      <c r="I1635" s="2" t="str">
        <f t="shared" si="186"/>
        <v>Junio</v>
      </c>
      <c r="L1635" s="2" t="str">
        <f t="shared" si="187"/>
        <v>Derivados financierosReporte diario de forwardsDiario4434844350</v>
      </c>
    </row>
    <row r="1636" spans="1:12" ht="15.95" customHeight="1" x14ac:dyDescent="0.2">
      <c r="A1636" s="7" t="s">
        <v>29</v>
      </c>
      <c r="B1636" s="7" t="s">
        <v>28</v>
      </c>
      <c r="C1636" s="7" t="s">
        <v>26</v>
      </c>
      <c r="D1636" s="3">
        <v>44349</v>
      </c>
      <c r="E1636" s="3">
        <v>44351</v>
      </c>
      <c r="F1636" s="2">
        <f t="shared" si="183"/>
        <v>2021</v>
      </c>
      <c r="G1636" s="2">
        <f t="shared" si="184"/>
        <v>6</v>
      </c>
      <c r="H1636" s="2">
        <f t="shared" si="185"/>
        <v>4</v>
      </c>
      <c r="I1636" s="2" t="str">
        <f t="shared" si="186"/>
        <v>Junio</v>
      </c>
      <c r="L1636" s="2" t="str">
        <f t="shared" si="187"/>
        <v>Derivados financierosReporte diario de forwardsDiario4434944351</v>
      </c>
    </row>
    <row r="1637" spans="1:12" ht="15.95" customHeight="1" x14ac:dyDescent="0.2">
      <c r="A1637" s="7" t="s">
        <v>29</v>
      </c>
      <c r="B1637" s="7" t="s">
        <v>28</v>
      </c>
      <c r="C1637" s="7" t="s">
        <v>26</v>
      </c>
      <c r="D1637" s="3">
        <v>44350</v>
      </c>
      <c r="E1637" s="3">
        <v>44355</v>
      </c>
      <c r="F1637" s="2">
        <f t="shared" si="183"/>
        <v>2021</v>
      </c>
      <c r="G1637" s="2">
        <f t="shared" si="184"/>
        <v>6</v>
      </c>
      <c r="H1637" s="2">
        <f t="shared" si="185"/>
        <v>8</v>
      </c>
      <c r="I1637" s="2" t="str">
        <f t="shared" si="186"/>
        <v>Junio</v>
      </c>
      <c r="L1637" s="2" t="str">
        <f t="shared" si="187"/>
        <v>Derivados financierosReporte diario de forwardsDiario4435044355</v>
      </c>
    </row>
    <row r="1638" spans="1:12" ht="15.95" customHeight="1" x14ac:dyDescent="0.2">
      <c r="A1638" s="7" t="s">
        <v>29</v>
      </c>
      <c r="B1638" s="7" t="s">
        <v>28</v>
      </c>
      <c r="C1638" s="7" t="s">
        <v>26</v>
      </c>
      <c r="D1638" s="3">
        <v>44351</v>
      </c>
      <c r="E1638" s="3">
        <v>44356</v>
      </c>
      <c r="F1638" s="2">
        <f t="shared" si="183"/>
        <v>2021</v>
      </c>
      <c r="G1638" s="2">
        <f t="shared" si="184"/>
        <v>6</v>
      </c>
      <c r="H1638" s="2">
        <f t="shared" si="185"/>
        <v>9</v>
      </c>
      <c r="I1638" s="2" t="str">
        <f t="shared" si="186"/>
        <v>Junio</v>
      </c>
      <c r="L1638" s="2" t="str">
        <f t="shared" si="187"/>
        <v>Derivados financierosReporte diario de forwardsDiario4435144356</v>
      </c>
    </row>
    <row r="1639" spans="1:12" ht="15.95" customHeight="1" x14ac:dyDescent="0.2">
      <c r="A1639" s="7" t="s">
        <v>29</v>
      </c>
      <c r="B1639" s="7" t="s">
        <v>28</v>
      </c>
      <c r="C1639" s="7" t="s">
        <v>26</v>
      </c>
      <c r="D1639" s="3">
        <v>44355</v>
      </c>
      <c r="E1639" s="3">
        <v>44357</v>
      </c>
      <c r="F1639" s="2">
        <f t="shared" si="183"/>
        <v>2021</v>
      </c>
      <c r="G1639" s="2">
        <f t="shared" si="184"/>
        <v>6</v>
      </c>
      <c r="H1639" s="2">
        <f t="shared" si="185"/>
        <v>10</v>
      </c>
      <c r="I1639" s="2" t="str">
        <f t="shared" si="186"/>
        <v>Junio</v>
      </c>
      <c r="L1639" s="2" t="str">
        <f t="shared" si="187"/>
        <v>Derivados financierosReporte diario de forwardsDiario4435544357</v>
      </c>
    </row>
    <row r="1640" spans="1:12" ht="15.95" customHeight="1" x14ac:dyDescent="0.2">
      <c r="A1640" s="7" t="s">
        <v>29</v>
      </c>
      <c r="B1640" s="7" t="s">
        <v>28</v>
      </c>
      <c r="C1640" s="7" t="s">
        <v>26</v>
      </c>
      <c r="D1640" s="3">
        <v>44356</v>
      </c>
      <c r="E1640" s="3">
        <v>44358</v>
      </c>
      <c r="F1640" s="2">
        <f t="shared" si="183"/>
        <v>2021</v>
      </c>
      <c r="G1640" s="2">
        <f t="shared" si="184"/>
        <v>6</v>
      </c>
      <c r="H1640" s="2">
        <f t="shared" si="185"/>
        <v>11</v>
      </c>
      <c r="I1640" s="2" t="str">
        <f t="shared" si="186"/>
        <v>Junio</v>
      </c>
      <c r="L1640" s="2" t="str">
        <f t="shared" si="187"/>
        <v>Derivados financierosReporte diario de forwardsDiario4435644358</v>
      </c>
    </row>
    <row r="1641" spans="1:12" ht="15.95" customHeight="1" x14ac:dyDescent="0.2">
      <c r="A1641" s="7" t="s">
        <v>29</v>
      </c>
      <c r="B1641" s="7" t="s">
        <v>28</v>
      </c>
      <c r="C1641" s="7" t="s">
        <v>26</v>
      </c>
      <c r="D1641" s="3">
        <v>44357</v>
      </c>
      <c r="E1641" s="3">
        <v>44362</v>
      </c>
      <c r="F1641" s="2">
        <f t="shared" si="183"/>
        <v>2021</v>
      </c>
      <c r="G1641" s="2">
        <f t="shared" si="184"/>
        <v>6</v>
      </c>
      <c r="H1641" s="2">
        <f t="shared" si="185"/>
        <v>15</v>
      </c>
      <c r="I1641" s="2" t="str">
        <f t="shared" si="186"/>
        <v>Junio</v>
      </c>
      <c r="L1641" s="2" t="str">
        <f t="shared" si="187"/>
        <v>Derivados financierosReporte diario de forwardsDiario4435744362</v>
      </c>
    </row>
    <row r="1642" spans="1:12" ht="15.95" customHeight="1" x14ac:dyDescent="0.2">
      <c r="A1642" s="7" t="s">
        <v>29</v>
      </c>
      <c r="B1642" s="7" t="s">
        <v>28</v>
      </c>
      <c r="C1642" s="7" t="s">
        <v>26</v>
      </c>
      <c r="D1642" s="3">
        <v>44358</v>
      </c>
      <c r="E1642" s="3">
        <v>44363</v>
      </c>
      <c r="F1642" s="2">
        <f t="shared" si="183"/>
        <v>2021</v>
      </c>
      <c r="G1642" s="2">
        <f t="shared" si="184"/>
        <v>6</v>
      </c>
      <c r="H1642" s="2">
        <f t="shared" si="185"/>
        <v>16</v>
      </c>
      <c r="I1642" s="2" t="str">
        <f t="shared" si="186"/>
        <v>Junio</v>
      </c>
      <c r="L1642" s="2" t="str">
        <f t="shared" si="187"/>
        <v>Derivados financierosReporte diario de forwardsDiario4435844363</v>
      </c>
    </row>
    <row r="1643" spans="1:12" ht="15.95" customHeight="1" x14ac:dyDescent="0.2">
      <c r="A1643" s="7" t="s">
        <v>29</v>
      </c>
      <c r="B1643" s="7" t="s">
        <v>28</v>
      </c>
      <c r="C1643" s="7" t="s">
        <v>26</v>
      </c>
      <c r="D1643" s="3">
        <v>44362</v>
      </c>
      <c r="E1643" s="3">
        <v>44364</v>
      </c>
      <c r="F1643" s="2">
        <f t="shared" si="183"/>
        <v>2021</v>
      </c>
      <c r="G1643" s="2">
        <f t="shared" si="184"/>
        <v>6</v>
      </c>
      <c r="H1643" s="2">
        <f t="shared" si="185"/>
        <v>17</v>
      </c>
      <c r="I1643" s="2" t="str">
        <f t="shared" si="186"/>
        <v>Junio</v>
      </c>
      <c r="L1643" s="2" t="str">
        <f t="shared" si="187"/>
        <v>Derivados financierosReporte diario de forwardsDiario4436244364</v>
      </c>
    </row>
    <row r="1644" spans="1:12" ht="15.95" customHeight="1" x14ac:dyDescent="0.2">
      <c r="A1644" s="7" t="s">
        <v>29</v>
      </c>
      <c r="B1644" s="7" t="s">
        <v>28</v>
      </c>
      <c r="C1644" s="7" t="s">
        <v>26</v>
      </c>
      <c r="D1644" s="3">
        <v>44363</v>
      </c>
      <c r="E1644" s="3">
        <v>44365</v>
      </c>
      <c r="F1644" s="2">
        <f t="shared" si="183"/>
        <v>2021</v>
      </c>
      <c r="G1644" s="2">
        <f t="shared" si="184"/>
        <v>6</v>
      </c>
      <c r="H1644" s="2">
        <f t="shared" si="185"/>
        <v>18</v>
      </c>
      <c r="I1644" s="2" t="str">
        <f t="shared" si="186"/>
        <v>Junio</v>
      </c>
      <c r="L1644" s="2" t="str">
        <f t="shared" si="187"/>
        <v>Derivados financierosReporte diario de forwardsDiario4436344365</v>
      </c>
    </row>
    <row r="1645" spans="1:12" ht="15.95" customHeight="1" x14ac:dyDescent="0.2">
      <c r="A1645" s="7" t="s">
        <v>29</v>
      </c>
      <c r="B1645" s="7" t="s">
        <v>28</v>
      </c>
      <c r="C1645" s="7" t="s">
        <v>26</v>
      </c>
      <c r="D1645" s="3">
        <v>44364</v>
      </c>
      <c r="E1645" s="3">
        <v>44368</v>
      </c>
      <c r="F1645" s="2">
        <f t="shared" si="183"/>
        <v>2021</v>
      </c>
      <c r="G1645" s="2">
        <f t="shared" si="184"/>
        <v>6</v>
      </c>
      <c r="H1645" s="2">
        <f t="shared" si="185"/>
        <v>21</v>
      </c>
      <c r="I1645" s="2" t="str">
        <f t="shared" si="186"/>
        <v>Junio</v>
      </c>
      <c r="L1645" s="2" t="str">
        <f t="shared" si="187"/>
        <v>Derivados financierosReporte diario de forwardsDiario4436444368</v>
      </c>
    </row>
    <row r="1646" spans="1:12" ht="15.95" customHeight="1" x14ac:dyDescent="0.2">
      <c r="A1646" s="7" t="s">
        <v>29</v>
      </c>
      <c r="B1646" s="7" t="s">
        <v>28</v>
      </c>
      <c r="C1646" s="7" t="s">
        <v>26</v>
      </c>
      <c r="D1646" s="3">
        <v>44365</v>
      </c>
      <c r="E1646" s="3">
        <v>44369</v>
      </c>
      <c r="F1646" s="2">
        <f t="shared" si="183"/>
        <v>2021</v>
      </c>
      <c r="G1646" s="2">
        <f t="shared" si="184"/>
        <v>6</v>
      </c>
      <c r="H1646" s="2">
        <f t="shared" si="185"/>
        <v>22</v>
      </c>
      <c r="I1646" s="2" t="str">
        <f t="shared" si="186"/>
        <v>Junio</v>
      </c>
      <c r="L1646" s="2" t="str">
        <f t="shared" si="187"/>
        <v>Derivados financierosReporte diario de forwardsDiario4436544369</v>
      </c>
    </row>
    <row r="1647" spans="1:12" ht="15.95" customHeight="1" x14ac:dyDescent="0.2">
      <c r="A1647" s="7" t="s">
        <v>29</v>
      </c>
      <c r="B1647" s="7" t="s">
        <v>28</v>
      </c>
      <c r="C1647" s="7" t="s">
        <v>26</v>
      </c>
      <c r="D1647" s="3">
        <v>44368</v>
      </c>
      <c r="E1647" s="3">
        <v>44370</v>
      </c>
      <c r="F1647" s="2">
        <f t="shared" si="183"/>
        <v>2021</v>
      </c>
      <c r="G1647" s="2">
        <f t="shared" si="184"/>
        <v>6</v>
      </c>
      <c r="H1647" s="2">
        <f t="shared" si="185"/>
        <v>23</v>
      </c>
      <c r="I1647" s="2" t="str">
        <f t="shared" si="186"/>
        <v>Junio</v>
      </c>
      <c r="L1647" s="2" t="str">
        <f t="shared" si="187"/>
        <v>Derivados financierosReporte diario de forwardsDiario4436844370</v>
      </c>
    </row>
    <row r="1648" spans="1:12" ht="15.95" customHeight="1" x14ac:dyDescent="0.2">
      <c r="A1648" s="7" t="s">
        <v>29</v>
      </c>
      <c r="B1648" s="7" t="s">
        <v>28</v>
      </c>
      <c r="C1648" s="7" t="s">
        <v>26</v>
      </c>
      <c r="D1648" s="3">
        <v>44369</v>
      </c>
      <c r="E1648" s="3">
        <v>44371</v>
      </c>
      <c r="F1648" s="2">
        <f t="shared" si="183"/>
        <v>2021</v>
      </c>
      <c r="G1648" s="2">
        <f t="shared" si="184"/>
        <v>6</v>
      </c>
      <c r="H1648" s="2">
        <f t="shared" si="185"/>
        <v>24</v>
      </c>
      <c r="I1648" s="2" t="str">
        <f t="shared" si="186"/>
        <v>Junio</v>
      </c>
      <c r="L1648" s="2" t="str">
        <f t="shared" si="187"/>
        <v>Derivados financierosReporte diario de forwardsDiario4436944371</v>
      </c>
    </row>
    <row r="1649" spans="1:12" ht="15.95" customHeight="1" x14ac:dyDescent="0.2">
      <c r="A1649" s="7" t="s">
        <v>29</v>
      </c>
      <c r="B1649" s="7" t="s">
        <v>28</v>
      </c>
      <c r="C1649" s="7" t="s">
        <v>26</v>
      </c>
      <c r="D1649" s="3">
        <v>44370</v>
      </c>
      <c r="E1649" s="3">
        <v>44372</v>
      </c>
      <c r="F1649" s="2">
        <f t="shared" si="183"/>
        <v>2021</v>
      </c>
      <c r="G1649" s="2">
        <f t="shared" si="184"/>
        <v>6</v>
      </c>
      <c r="H1649" s="2">
        <f t="shared" si="185"/>
        <v>25</v>
      </c>
      <c r="I1649" s="2" t="str">
        <f t="shared" si="186"/>
        <v>Junio</v>
      </c>
      <c r="L1649" s="2" t="str">
        <f t="shared" si="187"/>
        <v>Derivados financierosReporte diario de forwardsDiario4437044372</v>
      </c>
    </row>
    <row r="1650" spans="1:12" ht="15.95" customHeight="1" x14ac:dyDescent="0.2">
      <c r="A1650" s="7" t="s">
        <v>29</v>
      </c>
      <c r="B1650" s="7" t="s">
        <v>28</v>
      </c>
      <c r="C1650" s="7" t="s">
        <v>26</v>
      </c>
      <c r="D1650" s="3">
        <v>44371</v>
      </c>
      <c r="E1650" s="3">
        <v>44375</v>
      </c>
      <c r="F1650" s="2">
        <f t="shared" si="183"/>
        <v>2021</v>
      </c>
      <c r="G1650" s="2">
        <f t="shared" si="184"/>
        <v>6</v>
      </c>
      <c r="H1650" s="2">
        <f t="shared" si="185"/>
        <v>28</v>
      </c>
      <c r="I1650" s="2" t="str">
        <f t="shared" si="186"/>
        <v>Junio</v>
      </c>
      <c r="L1650" s="2" t="str">
        <f t="shared" si="187"/>
        <v>Derivados financierosReporte diario de forwardsDiario4437144375</v>
      </c>
    </row>
    <row r="1651" spans="1:12" ht="15.95" customHeight="1" x14ac:dyDescent="0.2">
      <c r="A1651" s="7" t="s">
        <v>29</v>
      </c>
      <c r="B1651" s="7" t="s">
        <v>28</v>
      </c>
      <c r="C1651" s="7" t="s">
        <v>26</v>
      </c>
      <c r="D1651" s="3">
        <v>44372</v>
      </c>
      <c r="E1651" s="3">
        <v>44376</v>
      </c>
      <c r="F1651" s="2">
        <f t="shared" si="183"/>
        <v>2021</v>
      </c>
      <c r="G1651" s="2">
        <f t="shared" si="184"/>
        <v>6</v>
      </c>
      <c r="H1651" s="2">
        <f t="shared" si="185"/>
        <v>29</v>
      </c>
      <c r="I1651" s="2" t="str">
        <f t="shared" si="186"/>
        <v>Junio</v>
      </c>
      <c r="L1651" s="2" t="str">
        <f t="shared" si="187"/>
        <v>Derivados financierosReporte diario de forwardsDiario4437244376</v>
      </c>
    </row>
    <row r="1652" spans="1:12" ht="15.95" customHeight="1" x14ac:dyDescent="0.2">
      <c r="A1652" s="7" t="s">
        <v>29</v>
      </c>
      <c r="B1652" s="7" t="s">
        <v>28</v>
      </c>
      <c r="C1652" s="7" t="s">
        <v>26</v>
      </c>
      <c r="D1652" s="3">
        <v>44375</v>
      </c>
      <c r="E1652" s="3">
        <v>44377</v>
      </c>
      <c r="F1652" s="2">
        <f t="shared" si="183"/>
        <v>2021</v>
      </c>
      <c r="G1652" s="2">
        <f t="shared" si="184"/>
        <v>6</v>
      </c>
      <c r="H1652" s="2">
        <f t="shared" si="185"/>
        <v>30</v>
      </c>
      <c r="I1652" s="2" t="str">
        <f t="shared" si="186"/>
        <v>Junio</v>
      </c>
      <c r="L1652" s="2" t="str">
        <f t="shared" si="187"/>
        <v>Derivados financierosReporte diario de forwardsDiario4437544377</v>
      </c>
    </row>
    <row r="1653" spans="1:12" ht="15.95" customHeight="1" x14ac:dyDescent="0.2">
      <c r="A1653" s="7" t="s">
        <v>29</v>
      </c>
      <c r="B1653" s="7" t="s">
        <v>28</v>
      </c>
      <c r="C1653" s="7" t="s">
        <v>26</v>
      </c>
      <c r="D1653" s="3">
        <v>44376</v>
      </c>
      <c r="E1653" s="3">
        <v>44378</v>
      </c>
      <c r="F1653" s="2">
        <f t="shared" si="183"/>
        <v>2021</v>
      </c>
      <c r="G1653" s="2">
        <f t="shared" si="184"/>
        <v>7</v>
      </c>
      <c r="H1653" s="2">
        <f t="shared" si="185"/>
        <v>1</v>
      </c>
      <c r="I1653" s="2" t="str">
        <f t="shared" si="186"/>
        <v>Julio</v>
      </c>
      <c r="L1653" s="2" t="str">
        <f t="shared" si="187"/>
        <v>Derivados financierosReporte diario de forwardsDiario4437644378</v>
      </c>
    </row>
    <row r="1654" spans="1:12" ht="15.95" customHeight="1" x14ac:dyDescent="0.2">
      <c r="A1654" s="7" t="s">
        <v>29</v>
      </c>
      <c r="B1654" s="7" t="s">
        <v>28</v>
      </c>
      <c r="C1654" s="7" t="s">
        <v>26</v>
      </c>
      <c r="D1654" s="3">
        <v>44377</v>
      </c>
      <c r="E1654" s="3">
        <v>44379</v>
      </c>
      <c r="F1654" s="2">
        <f t="shared" si="183"/>
        <v>2021</v>
      </c>
      <c r="G1654" s="2">
        <f t="shared" si="184"/>
        <v>7</v>
      </c>
      <c r="H1654" s="2">
        <f t="shared" si="185"/>
        <v>2</v>
      </c>
      <c r="I1654" s="2" t="str">
        <f t="shared" si="186"/>
        <v>Julio</v>
      </c>
      <c r="L1654" s="2" t="str">
        <f t="shared" si="187"/>
        <v>Derivados financierosReporte diario de forwardsDiario4437744379</v>
      </c>
    </row>
    <row r="1655" spans="1:12" ht="15.95" customHeight="1" x14ac:dyDescent="0.2">
      <c r="A1655" s="7" t="s">
        <v>29</v>
      </c>
      <c r="B1655" s="7" t="s">
        <v>28</v>
      </c>
      <c r="C1655" s="7" t="s">
        <v>26</v>
      </c>
      <c r="D1655" s="3">
        <v>44378</v>
      </c>
      <c r="E1655" s="3">
        <v>44383</v>
      </c>
      <c r="F1655" s="2">
        <f t="shared" si="183"/>
        <v>2021</v>
      </c>
      <c r="G1655" s="2">
        <f t="shared" si="184"/>
        <v>7</v>
      </c>
      <c r="H1655" s="2">
        <f t="shared" si="185"/>
        <v>6</v>
      </c>
      <c r="I1655" s="2" t="str">
        <f t="shared" si="186"/>
        <v>Julio</v>
      </c>
      <c r="L1655" s="2" t="str">
        <f t="shared" si="187"/>
        <v>Derivados financierosReporte diario de forwardsDiario4437844383</v>
      </c>
    </row>
    <row r="1656" spans="1:12" ht="15.95" customHeight="1" x14ac:dyDescent="0.2">
      <c r="A1656" s="7" t="s">
        <v>29</v>
      </c>
      <c r="B1656" s="7" t="s">
        <v>28</v>
      </c>
      <c r="C1656" s="7" t="s">
        <v>26</v>
      </c>
      <c r="D1656" s="3">
        <v>44379</v>
      </c>
      <c r="E1656" s="3">
        <v>44384</v>
      </c>
      <c r="F1656" s="2">
        <f t="shared" si="183"/>
        <v>2021</v>
      </c>
      <c r="G1656" s="2">
        <f t="shared" si="184"/>
        <v>7</v>
      </c>
      <c r="H1656" s="2">
        <f t="shared" si="185"/>
        <v>7</v>
      </c>
      <c r="I1656" s="2" t="str">
        <f t="shared" si="186"/>
        <v>Julio</v>
      </c>
      <c r="L1656" s="2" t="str">
        <f t="shared" si="187"/>
        <v>Derivados financierosReporte diario de forwardsDiario4437944384</v>
      </c>
    </row>
    <row r="1657" spans="1:12" ht="15.95" customHeight="1" x14ac:dyDescent="0.2">
      <c r="A1657" s="7" t="s">
        <v>29</v>
      </c>
      <c r="B1657" s="7" t="s">
        <v>28</v>
      </c>
      <c r="C1657" s="7" t="s">
        <v>26</v>
      </c>
      <c r="D1657" s="3">
        <v>44383</v>
      </c>
      <c r="E1657" s="3">
        <v>44385</v>
      </c>
      <c r="F1657" s="2">
        <f t="shared" si="183"/>
        <v>2021</v>
      </c>
      <c r="G1657" s="2">
        <f t="shared" si="184"/>
        <v>7</v>
      </c>
      <c r="H1657" s="2">
        <f t="shared" si="185"/>
        <v>8</v>
      </c>
      <c r="I1657" s="2" t="str">
        <f t="shared" si="186"/>
        <v>Julio</v>
      </c>
      <c r="L1657" s="2" t="str">
        <f t="shared" si="187"/>
        <v>Derivados financierosReporte diario de forwardsDiario4438344385</v>
      </c>
    </row>
    <row r="1658" spans="1:12" ht="15.95" customHeight="1" x14ac:dyDescent="0.2">
      <c r="A1658" s="7" t="s">
        <v>29</v>
      </c>
      <c r="B1658" s="7" t="s">
        <v>28</v>
      </c>
      <c r="C1658" s="7" t="s">
        <v>26</v>
      </c>
      <c r="D1658" s="3">
        <v>44384</v>
      </c>
      <c r="E1658" s="3">
        <v>44386</v>
      </c>
      <c r="F1658" s="2">
        <f t="shared" si="183"/>
        <v>2021</v>
      </c>
      <c r="G1658" s="2">
        <f t="shared" si="184"/>
        <v>7</v>
      </c>
      <c r="H1658" s="2">
        <f t="shared" si="185"/>
        <v>9</v>
      </c>
      <c r="I1658" s="2" t="str">
        <f t="shared" si="186"/>
        <v>Julio</v>
      </c>
      <c r="L1658" s="2" t="str">
        <f t="shared" si="187"/>
        <v>Derivados financierosReporte diario de forwardsDiario4438444386</v>
      </c>
    </row>
    <row r="1659" spans="1:12" ht="15.95" customHeight="1" x14ac:dyDescent="0.2">
      <c r="A1659" s="7" t="s">
        <v>29</v>
      </c>
      <c r="B1659" s="7" t="s">
        <v>28</v>
      </c>
      <c r="C1659" s="7" t="s">
        <v>26</v>
      </c>
      <c r="D1659" s="3">
        <v>44385</v>
      </c>
      <c r="E1659" s="3">
        <v>44389</v>
      </c>
      <c r="F1659" s="2">
        <f t="shared" si="183"/>
        <v>2021</v>
      </c>
      <c r="G1659" s="2">
        <f t="shared" si="184"/>
        <v>7</v>
      </c>
      <c r="H1659" s="2">
        <f t="shared" si="185"/>
        <v>12</v>
      </c>
      <c r="I1659" s="2" t="str">
        <f t="shared" si="186"/>
        <v>Julio</v>
      </c>
      <c r="L1659" s="2" t="str">
        <f t="shared" si="187"/>
        <v>Derivados financierosReporte diario de forwardsDiario4438544389</v>
      </c>
    </row>
    <row r="1660" spans="1:12" ht="15.95" customHeight="1" x14ac:dyDescent="0.2">
      <c r="A1660" s="7" t="s">
        <v>29</v>
      </c>
      <c r="B1660" s="7" t="s">
        <v>28</v>
      </c>
      <c r="C1660" s="7" t="s">
        <v>26</v>
      </c>
      <c r="D1660" s="3">
        <v>44386</v>
      </c>
      <c r="E1660" s="3">
        <v>44390</v>
      </c>
      <c r="F1660" s="2">
        <f t="shared" si="183"/>
        <v>2021</v>
      </c>
      <c r="G1660" s="2">
        <f t="shared" si="184"/>
        <v>7</v>
      </c>
      <c r="H1660" s="2">
        <f t="shared" si="185"/>
        <v>13</v>
      </c>
      <c r="I1660" s="2" t="str">
        <f t="shared" si="186"/>
        <v>Julio</v>
      </c>
      <c r="L1660" s="2" t="str">
        <f t="shared" si="187"/>
        <v>Derivados financierosReporte diario de forwardsDiario4438644390</v>
      </c>
    </row>
    <row r="1661" spans="1:12" ht="15.95" customHeight="1" x14ac:dyDescent="0.2">
      <c r="A1661" s="7" t="s">
        <v>29</v>
      </c>
      <c r="B1661" s="7" t="s">
        <v>28</v>
      </c>
      <c r="C1661" s="7" t="s">
        <v>26</v>
      </c>
      <c r="D1661" s="3">
        <v>44389</v>
      </c>
      <c r="E1661" s="3">
        <v>44391</v>
      </c>
      <c r="F1661" s="2">
        <f t="shared" si="183"/>
        <v>2021</v>
      </c>
      <c r="G1661" s="2">
        <f t="shared" si="184"/>
        <v>7</v>
      </c>
      <c r="H1661" s="2">
        <f t="shared" si="185"/>
        <v>14</v>
      </c>
      <c r="I1661" s="2" t="str">
        <f t="shared" si="186"/>
        <v>Julio</v>
      </c>
      <c r="L1661" s="2" t="str">
        <f t="shared" si="187"/>
        <v>Derivados financierosReporte diario de forwardsDiario4438944391</v>
      </c>
    </row>
    <row r="1662" spans="1:12" ht="15.95" customHeight="1" x14ac:dyDescent="0.2">
      <c r="A1662" s="7" t="s">
        <v>29</v>
      </c>
      <c r="B1662" s="7" t="s">
        <v>28</v>
      </c>
      <c r="C1662" s="7" t="s">
        <v>26</v>
      </c>
      <c r="D1662" s="3">
        <v>44390</v>
      </c>
      <c r="E1662" s="3">
        <v>44392</v>
      </c>
      <c r="F1662" s="2">
        <f t="shared" si="183"/>
        <v>2021</v>
      </c>
      <c r="G1662" s="2">
        <f t="shared" si="184"/>
        <v>7</v>
      </c>
      <c r="H1662" s="2">
        <f t="shared" si="185"/>
        <v>15</v>
      </c>
      <c r="I1662" s="2" t="str">
        <f t="shared" si="186"/>
        <v>Julio</v>
      </c>
      <c r="L1662" s="2" t="str">
        <f t="shared" si="187"/>
        <v>Derivados financierosReporte diario de forwardsDiario4439044392</v>
      </c>
    </row>
    <row r="1663" spans="1:12" ht="15.95" customHeight="1" x14ac:dyDescent="0.2">
      <c r="A1663" s="7" t="s">
        <v>29</v>
      </c>
      <c r="B1663" s="7" t="s">
        <v>28</v>
      </c>
      <c r="C1663" s="7" t="s">
        <v>26</v>
      </c>
      <c r="D1663" s="3">
        <v>44391</v>
      </c>
      <c r="E1663" s="3">
        <v>44393</v>
      </c>
      <c r="F1663" s="2">
        <f t="shared" si="183"/>
        <v>2021</v>
      </c>
      <c r="G1663" s="2">
        <f t="shared" si="184"/>
        <v>7</v>
      </c>
      <c r="H1663" s="2">
        <f t="shared" si="185"/>
        <v>16</v>
      </c>
      <c r="I1663" s="2" t="str">
        <f t="shared" si="186"/>
        <v>Julio</v>
      </c>
      <c r="L1663" s="2" t="str">
        <f t="shared" si="187"/>
        <v>Derivados financierosReporte diario de forwardsDiario4439144393</v>
      </c>
    </row>
    <row r="1664" spans="1:12" ht="15.95" customHeight="1" x14ac:dyDescent="0.2">
      <c r="A1664" s="7" t="s">
        <v>29</v>
      </c>
      <c r="B1664" s="7" t="s">
        <v>28</v>
      </c>
      <c r="C1664" s="7" t="s">
        <v>26</v>
      </c>
      <c r="D1664" s="3">
        <v>44392</v>
      </c>
      <c r="E1664" s="3">
        <v>44396</v>
      </c>
      <c r="F1664" s="2">
        <f t="shared" si="183"/>
        <v>2021</v>
      </c>
      <c r="G1664" s="2">
        <f t="shared" si="184"/>
        <v>7</v>
      </c>
      <c r="H1664" s="2">
        <f t="shared" si="185"/>
        <v>19</v>
      </c>
      <c r="I1664" s="2" t="str">
        <f t="shared" si="186"/>
        <v>Julio</v>
      </c>
      <c r="L1664" s="2" t="str">
        <f t="shared" si="187"/>
        <v>Derivados financierosReporte diario de forwardsDiario4439244396</v>
      </c>
    </row>
    <row r="1665" spans="1:12" ht="15.95" customHeight="1" x14ac:dyDescent="0.2">
      <c r="A1665" s="7" t="s">
        <v>29</v>
      </c>
      <c r="B1665" s="7" t="s">
        <v>28</v>
      </c>
      <c r="C1665" s="7" t="s">
        <v>26</v>
      </c>
      <c r="D1665" s="3">
        <v>44393</v>
      </c>
      <c r="E1665" s="3">
        <v>44398</v>
      </c>
      <c r="F1665" s="2">
        <f t="shared" si="183"/>
        <v>2021</v>
      </c>
      <c r="G1665" s="2">
        <f t="shared" si="184"/>
        <v>7</v>
      </c>
      <c r="H1665" s="2">
        <f t="shared" si="185"/>
        <v>21</v>
      </c>
      <c r="I1665" s="2" t="str">
        <f t="shared" si="186"/>
        <v>Julio</v>
      </c>
      <c r="L1665" s="2" t="str">
        <f t="shared" si="187"/>
        <v>Derivados financierosReporte diario de forwardsDiario4439344398</v>
      </c>
    </row>
    <row r="1666" spans="1:12" ht="15.95" customHeight="1" x14ac:dyDescent="0.2">
      <c r="A1666" s="7" t="s">
        <v>29</v>
      </c>
      <c r="B1666" s="7" t="s">
        <v>28</v>
      </c>
      <c r="C1666" s="7" t="s">
        <v>26</v>
      </c>
      <c r="D1666" s="3">
        <v>44396</v>
      </c>
      <c r="E1666" s="3">
        <v>44399</v>
      </c>
      <c r="F1666" s="2">
        <f t="shared" si="183"/>
        <v>2021</v>
      </c>
      <c r="G1666" s="2">
        <f t="shared" si="184"/>
        <v>7</v>
      </c>
      <c r="H1666" s="2">
        <f t="shared" si="185"/>
        <v>22</v>
      </c>
      <c r="I1666" s="2" t="str">
        <f t="shared" si="186"/>
        <v>Julio</v>
      </c>
      <c r="L1666" s="2" t="str">
        <f t="shared" si="187"/>
        <v>Derivados financierosReporte diario de forwardsDiario4439644399</v>
      </c>
    </row>
    <row r="1667" spans="1:12" ht="15.95" customHeight="1" x14ac:dyDescent="0.2">
      <c r="A1667" s="7" t="s">
        <v>29</v>
      </c>
      <c r="B1667" s="7" t="s">
        <v>28</v>
      </c>
      <c r="C1667" s="7" t="s">
        <v>26</v>
      </c>
      <c r="D1667" s="3">
        <v>44398</v>
      </c>
      <c r="E1667" s="3">
        <v>44400</v>
      </c>
      <c r="F1667" s="2">
        <f t="shared" si="183"/>
        <v>2021</v>
      </c>
      <c r="G1667" s="2">
        <f t="shared" si="184"/>
        <v>7</v>
      </c>
      <c r="H1667" s="2">
        <f t="shared" si="185"/>
        <v>23</v>
      </c>
      <c r="I1667" s="2" t="str">
        <f t="shared" si="186"/>
        <v>Julio</v>
      </c>
      <c r="L1667" s="2" t="str">
        <f t="shared" si="187"/>
        <v>Derivados financierosReporte diario de forwardsDiario4439844400</v>
      </c>
    </row>
    <row r="1668" spans="1:12" ht="15.95" customHeight="1" x14ac:dyDescent="0.2">
      <c r="A1668" s="7" t="s">
        <v>29</v>
      </c>
      <c r="B1668" s="7" t="s">
        <v>28</v>
      </c>
      <c r="C1668" s="7" t="s">
        <v>26</v>
      </c>
      <c r="D1668" s="3">
        <v>44399</v>
      </c>
      <c r="E1668" s="3">
        <v>44403</v>
      </c>
      <c r="F1668" s="2">
        <f t="shared" si="183"/>
        <v>2021</v>
      </c>
      <c r="G1668" s="2">
        <f t="shared" si="184"/>
        <v>7</v>
      </c>
      <c r="H1668" s="2">
        <f t="shared" si="185"/>
        <v>26</v>
      </c>
      <c r="I1668" s="2" t="str">
        <f t="shared" si="186"/>
        <v>Julio</v>
      </c>
      <c r="L1668" s="2" t="str">
        <f t="shared" si="187"/>
        <v>Derivados financierosReporte diario de forwardsDiario4439944403</v>
      </c>
    </row>
    <row r="1669" spans="1:12" ht="15.95" customHeight="1" x14ac:dyDescent="0.2">
      <c r="A1669" s="7" t="s">
        <v>29</v>
      </c>
      <c r="B1669" s="7" t="s">
        <v>28</v>
      </c>
      <c r="C1669" s="7" t="s">
        <v>26</v>
      </c>
      <c r="D1669" s="3">
        <v>44400</v>
      </c>
      <c r="E1669" s="3">
        <v>44404</v>
      </c>
      <c r="F1669" s="2">
        <f t="shared" si="183"/>
        <v>2021</v>
      </c>
      <c r="G1669" s="2">
        <f t="shared" si="184"/>
        <v>7</v>
      </c>
      <c r="H1669" s="2">
        <f t="shared" si="185"/>
        <v>27</v>
      </c>
      <c r="I1669" s="2" t="str">
        <f t="shared" si="186"/>
        <v>Julio</v>
      </c>
      <c r="L1669" s="2" t="str">
        <f t="shared" si="187"/>
        <v>Derivados financierosReporte diario de forwardsDiario4440044404</v>
      </c>
    </row>
    <row r="1670" spans="1:12" ht="15.95" customHeight="1" x14ac:dyDescent="0.2">
      <c r="A1670" s="7" t="s">
        <v>29</v>
      </c>
      <c r="B1670" s="7" t="s">
        <v>28</v>
      </c>
      <c r="C1670" s="7" t="s">
        <v>26</v>
      </c>
      <c r="D1670" s="3">
        <v>44403</v>
      </c>
      <c r="E1670" s="3">
        <v>44405</v>
      </c>
      <c r="F1670" s="2">
        <f t="shared" si="183"/>
        <v>2021</v>
      </c>
      <c r="G1670" s="2">
        <f t="shared" si="184"/>
        <v>7</v>
      </c>
      <c r="H1670" s="2">
        <f t="shared" si="185"/>
        <v>28</v>
      </c>
      <c r="I1670" s="2" t="str">
        <f t="shared" si="186"/>
        <v>Julio</v>
      </c>
      <c r="L1670" s="2" t="str">
        <f t="shared" si="187"/>
        <v>Derivados financierosReporte diario de forwardsDiario4440344405</v>
      </c>
    </row>
    <row r="1671" spans="1:12" ht="15.95" customHeight="1" x14ac:dyDescent="0.2">
      <c r="A1671" s="7" t="s">
        <v>29</v>
      </c>
      <c r="B1671" s="7" t="s">
        <v>28</v>
      </c>
      <c r="C1671" s="7" t="s">
        <v>26</v>
      </c>
      <c r="D1671" s="3">
        <v>44404</v>
      </c>
      <c r="E1671" s="3">
        <v>44406</v>
      </c>
      <c r="F1671" s="2">
        <f t="shared" si="183"/>
        <v>2021</v>
      </c>
      <c r="G1671" s="2">
        <f t="shared" si="184"/>
        <v>7</v>
      </c>
      <c r="H1671" s="2">
        <f t="shared" si="185"/>
        <v>29</v>
      </c>
      <c r="I1671" s="2" t="str">
        <f t="shared" si="186"/>
        <v>Julio</v>
      </c>
      <c r="L1671" s="2" t="str">
        <f t="shared" si="187"/>
        <v>Derivados financierosReporte diario de forwardsDiario4440444406</v>
      </c>
    </row>
    <row r="1672" spans="1:12" ht="15.95" customHeight="1" x14ac:dyDescent="0.2">
      <c r="A1672" s="7" t="s">
        <v>29</v>
      </c>
      <c r="B1672" s="7" t="s">
        <v>28</v>
      </c>
      <c r="C1672" s="7" t="s">
        <v>26</v>
      </c>
      <c r="D1672" s="3">
        <v>44405</v>
      </c>
      <c r="E1672" s="3">
        <v>44407</v>
      </c>
      <c r="F1672" s="2">
        <f t="shared" si="183"/>
        <v>2021</v>
      </c>
      <c r="G1672" s="2">
        <f t="shared" si="184"/>
        <v>7</v>
      </c>
      <c r="H1672" s="2">
        <f t="shared" si="185"/>
        <v>30</v>
      </c>
      <c r="I1672" s="2" t="str">
        <f t="shared" si="186"/>
        <v>Julio</v>
      </c>
      <c r="L1672" s="2" t="str">
        <f t="shared" si="187"/>
        <v>Derivados financierosReporte diario de forwardsDiario4440544407</v>
      </c>
    </row>
    <row r="1673" spans="1:12" ht="15.95" customHeight="1" x14ac:dyDescent="0.2">
      <c r="A1673" s="7" t="s">
        <v>29</v>
      </c>
      <c r="B1673" s="7" t="s">
        <v>28</v>
      </c>
      <c r="C1673" s="7" t="s">
        <v>26</v>
      </c>
      <c r="D1673" s="3">
        <v>44406</v>
      </c>
      <c r="E1673" s="3">
        <v>44410</v>
      </c>
      <c r="F1673" s="2">
        <f t="shared" si="183"/>
        <v>2021</v>
      </c>
      <c r="G1673" s="2">
        <f t="shared" si="184"/>
        <v>8</v>
      </c>
      <c r="H1673" s="2">
        <f t="shared" si="185"/>
        <v>2</v>
      </c>
      <c r="I1673" s="2" t="str">
        <f t="shared" si="186"/>
        <v>Agosto</v>
      </c>
      <c r="L1673" s="2" t="str">
        <f t="shared" si="187"/>
        <v>Derivados financierosReporte diario de forwardsDiario4440644410</v>
      </c>
    </row>
    <row r="1674" spans="1:12" ht="15.95" customHeight="1" x14ac:dyDescent="0.2">
      <c r="A1674" s="7" t="s">
        <v>29</v>
      </c>
      <c r="B1674" s="7" t="s">
        <v>28</v>
      </c>
      <c r="C1674" s="7" t="s">
        <v>26</v>
      </c>
      <c r="D1674" s="3">
        <v>44407</v>
      </c>
      <c r="E1674" s="3">
        <v>44411</v>
      </c>
      <c r="F1674" s="2">
        <f t="shared" si="183"/>
        <v>2021</v>
      </c>
      <c r="G1674" s="2">
        <f t="shared" si="184"/>
        <v>8</v>
      </c>
      <c r="H1674" s="2">
        <f t="shared" si="185"/>
        <v>3</v>
      </c>
      <c r="I1674" s="2" t="str">
        <f t="shared" si="186"/>
        <v>Agosto</v>
      </c>
      <c r="L1674" s="2" t="str">
        <f t="shared" si="187"/>
        <v>Derivados financierosReporte diario de forwardsDiario4440744411</v>
      </c>
    </row>
    <row r="1675" spans="1:12" ht="15.95" customHeight="1" x14ac:dyDescent="0.2">
      <c r="A1675" s="7" t="s">
        <v>29</v>
      </c>
      <c r="B1675" s="7" t="s">
        <v>28</v>
      </c>
      <c r="C1675" s="7" t="s">
        <v>26</v>
      </c>
      <c r="D1675" s="3">
        <v>44410</v>
      </c>
      <c r="E1675" s="3">
        <v>44412</v>
      </c>
      <c r="F1675" s="2">
        <f t="shared" si="183"/>
        <v>2021</v>
      </c>
      <c r="G1675" s="2">
        <f t="shared" si="184"/>
        <v>8</v>
      </c>
      <c r="H1675" s="2">
        <f t="shared" si="185"/>
        <v>4</v>
      </c>
      <c r="I1675" s="2" t="str">
        <f t="shared" si="186"/>
        <v>Agosto</v>
      </c>
      <c r="L1675" s="2" t="str">
        <f t="shared" si="187"/>
        <v>Derivados financierosReporte diario de forwardsDiario4441044412</v>
      </c>
    </row>
    <row r="1676" spans="1:12" ht="15.95" customHeight="1" x14ac:dyDescent="0.2">
      <c r="A1676" s="7" t="s">
        <v>29</v>
      </c>
      <c r="B1676" s="7" t="s">
        <v>28</v>
      </c>
      <c r="C1676" s="7" t="s">
        <v>26</v>
      </c>
      <c r="D1676" s="3">
        <v>44411</v>
      </c>
      <c r="E1676" s="3">
        <v>44413</v>
      </c>
      <c r="F1676" s="2">
        <f t="shared" ref="F1676:F1739" si="188">YEAR(E1676)</f>
        <v>2021</v>
      </c>
      <c r="G1676" s="2">
        <f t="shared" ref="G1676:G1739" si="189">MONTH(E1676)</f>
        <v>8</v>
      </c>
      <c r="H1676" s="2">
        <f t="shared" ref="H1676:H1739" si="190">DAY(E1676)</f>
        <v>5</v>
      </c>
      <c r="I1676" s="2" t="str">
        <f t="shared" ref="I1676:I1739" si="191">CHOOSE(G1676,"Enero","Febrero","Marzo","Abril","Mayo","Junio","Julio","Agosto","Septiembre","Octubre","Noviembre","Diciembre")</f>
        <v>Agosto</v>
      </c>
      <c r="L1676" s="2" t="str">
        <f t="shared" si="187"/>
        <v>Derivados financierosReporte diario de forwardsDiario4441144413</v>
      </c>
    </row>
    <row r="1677" spans="1:12" ht="15.95" customHeight="1" x14ac:dyDescent="0.2">
      <c r="A1677" s="7" t="s">
        <v>29</v>
      </c>
      <c r="B1677" s="7" t="s">
        <v>28</v>
      </c>
      <c r="C1677" s="7" t="s">
        <v>26</v>
      </c>
      <c r="D1677" s="3">
        <v>44412</v>
      </c>
      <c r="E1677" s="3">
        <v>44414</v>
      </c>
      <c r="F1677" s="2">
        <f t="shared" si="188"/>
        <v>2021</v>
      </c>
      <c r="G1677" s="2">
        <f t="shared" si="189"/>
        <v>8</v>
      </c>
      <c r="H1677" s="2">
        <f t="shared" si="190"/>
        <v>6</v>
      </c>
      <c r="I1677" s="2" t="str">
        <f t="shared" si="191"/>
        <v>Agosto</v>
      </c>
      <c r="L1677" s="2" t="str">
        <f t="shared" si="187"/>
        <v>Derivados financierosReporte diario de forwardsDiario4441244414</v>
      </c>
    </row>
    <row r="1678" spans="1:12" ht="15.95" customHeight="1" x14ac:dyDescent="0.2">
      <c r="A1678" s="7" t="s">
        <v>29</v>
      </c>
      <c r="B1678" s="7" t="s">
        <v>28</v>
      </c>
      <c r="C1678" s="7" t="s">
        <v>26</v>
      </c>
      <c r="D1678" s="3">
        <v>44413</v>
      </c>
      <c r="E1678" s="3">
        <v>44417</v>
      </c>
      <c r="F1678" s="2">
        <f t="shared" si="188"/>
        <v>2021</v>
      </c>
      <c r="G1678" s="2">
        <f t="shared" si="189"/>
        <v>8</v>
      </c>
      <c r="H1678" s="2">
        <f t="shared" si="190"/>
        <v>9</v>
      </c>
      <c r="I1678" s="2" t="str">
        <f t="shared" si="191"/>
        <v>Agosto</v>
      </c>
      <c r="L1678" s="2" t="str">
        <f t="shared" si="187"/>
        <v>Derivados financierosReporte diario de forwardsDiario4441344417</v>
      </c>
    </row>
    <row r="1679" spans="1:12" ht="15.95" customHeight="1" x14ac:dyDescent="0.2">
      <c r="A1679" s="7" t="s">
        <v>29</v>
      </c>
      <c r="B1679" s="7" t="s">
        <v>28</v>
      </c>
      <c r="C1679" s="7" t="s">
        <v>26</v>
      </c>
      <c r="D1679" s="3">
        <v>44414</v>
      </c>
      <c r="E1679" s="3">
        <v>44418</v>
      </c>
      <c r="F1679" s="2">
        <f t="shared" si="188"/>
        <v>2021</v>
      </c>
      <c r="G1679" s="2">
        <f t="shared" si="189"/>
        <v>8</v>
      </c>
      <c r="H1679" s="2">
        <f t="shared" si="190"/>
        <v>10</v>
      </c>
      <c r="I1679" s="2" t="str">
        <f t="shared" si="191"/>
        <v>Agosto</v>
      </c>
      <c r="L1679" s="2" t="str">
        <f t="shared" si="187"/>
        <v>Derivados financierosReporte diario de forwardsDiario4441444418</v>
      </c>
    </row>
    <row r="1680" spans="1:12" ht="15.95" customHeight="1" x14ac:dyDescent="0.2">
      <c r="A1680" s="7" t="s">
        <v>29</v>
      </c>
      <c r="B1680" s="7" t="s">
        <v>28</v>
      </c>
      <c r="C1680" s="7" t="s">
        <v>26</v>
      </c>
      <c r="D1680" s="3">
        <v>44417</v>
      </c>
      <c r="E1680" s="3">
        <v>44419</v>
      </c>
      <c r="F1680" s="2">
        <f t="shared" si="188"/>
        <v>2021</v>
      </c>
      <c r="G1680" s="2">
        <f t="shared" si="189"/>
        <v>8</v>
      </c>
      <c r="H1680" s="2">
        <f t="shared" si="190"/>
        <v>11</v>
      </c>
      <c r="I1680" s="2" t="str">
        <f t="shared" si="191"/>
        <v>Agosto</v>
      </c>
      <c r="L1680" s="2" t="str">
        <f t="shared" si="187"/>
        <v>Derivados financierosReporte diario de forwardsDiario4441744419</v>
      </c>
    </row>
    <row r="1681" spans="1:12" ht="15.95" customHeight="1" x14ac:dyDescent="0.2">
      <c r="A1681" s="7" t="s">
        <v>29</v>
      </c>
      <c r="B1681" s="7" t="s">
        <v>28</v>
      </c>
      <c r="C1681" s="7" t="s">
        <v>26</v>
      </c>
      <c r="D1681" s="3">
        <v>44418</v>
      </c>
      <c r="E1681" s="3">
        <v>44420</v>
      </c>
      <c r="F1681" s="2">
        <f t="shared" si="188"/>
        <v>2021</v>
      </c>
      <c r="G1681" s="2">
        <f t="shared" si="189"/>
        <v>8</v>
      </c>
      <c r="H1681" s="2">
        <f t="shared" si="190"/>
        <v>12</v>
      </c>
      <c r="I1681" s="2" t="str">
        <f t="shared" si="191"/>
        <v>Agosto</v>
      </c>
      <c r="L1681" s="2" t="str">
        <f t="shared" si="187"/>
        <v>Derivados financierosReporte diario de forwardsDiario4441844420</v>
      </c>
    </row>
    <row r="1682" spans="1:12" ht="15.95" customHeight="1" x14ac:dyDescent="0.2">
      <c r="A1682" s="7" t="s">
        <v>29</v>
      </c>
      <c r="B1682" s="7" t="s">
        <v>28</v>
      </c>
      <c r="C1682" s="7" t="s">
        <v>26</v>
      </c>
      <c r="D1682" s="3">
        <v>44419</v>
      </c>
      <c r="E1682" s="3">
        <v>44421</v>
      </c>
      <c r="F1682" s="2">
        <f t="shared" si="188"/>
        <v>2021</v>
      </c>
      <c r="G1682" s="2">
        <f t="shared" si="189"/>
        <v>8</v>
      </c>
      <c r="H1682" s="2">
        <f t="shared" si="190"/>
        <v>13</v>
      </c>
      <c r="I1682" s="2" t="str">
        <f t="shared" si="191"/>
        <v>Agosto</v>
      </c>
      <c r="L1682" s="2" t="str">
        <f t="shared" ref="L1682:L1745" si="192">CONCATENATE(A1682,B1682,C1682,D1682,E1682,)</f>
        <v>Derivados financierosReporte diario de forwardsDiario4441944421</v>
      </c>
    </row>
    <row r="1683" spans="1:12" ht="15.95" customHeight="1" x14ac:dyDescent="0.2">
      <c r="A1683" s="7" t="s">
        <v>29</v>
      </c>
      <c r="B1683" s="7" t="s">
        <v>28</v>
      </c>
      <c r="C1683" s="7" t="s">
        <v>26</v>
      </c>
      <c r="D1683" s="3">
        <v>44420</v>
      </c>
      <c r="E1683" s="3">
        <v>44425</v>
      </c>
      <c r="F1683" s="2">
        <f t="shared" si="188"/>
        <v>2021</v>
      </c>
      <c r="G1683" s="2">
        <f t="shared" si="189"/>
        <v>8</v>
      </c>
      <c r="H1683" s="2">
        <f t="shared" si="190"/>
        <v>17</v>
      </c>
      <c r="I1683" s="2" t="str">
        <f t="shared" si="191"/>
        <v>Agosto</v>
      </c>
      <c r="L1683" s="2" t="str">
        <f t="shared" si="192"/>
        <v>Derivados financierosReporte diario de forwardsDiario4442044425</v>
      </c>
    </row>
    <row r="1684" spans="1:12" ht="15.95" customHeight="1" x14ac:dyDescent="0.2">
      <c r="A1684" s="7" t="s">
        <v>29</v>
      </c>
      <c r="B1684" s="7" t="s">
        <v>28</v>
      </c>
      <c r="C1684" s="7" t="s">
        <v>26</v>
      </c>
      <c r="D1684" s="3">
        <v>44421</v>
      </c>
      <c r="E1684" s="3">
        <v>44426</v>
      </c>
      <c r="F1684" s="2">
        <f t="shared" si="188"/>
        <v>2021</v>
      </c>
      <c r="G1684" s="2">
        <f t="shared" si="189"/>
        <v>8</v>
      </c>
      <c r="H1684" s="2">
        <f t="shared" si="190"/>
        <v>18</v>
      </c>
      <c r="I1684" s="2" t="str">
        <f t="shared" si="191"/>
        <v>Agosto</v>
      </c>
      <c r="L1684" s="2" t="str">
        <f t="shared" si="192"/>
        <v>Derivados financierosReporte diario de forwardsDiario4442144426</v>
      </c>
    </row>
    <row r="1685" spans="1:12" ht="15.95" customHeight="1" x14ac:dyDescent="0.2">
      <c r="A1685" s="7" t="s">
        <v>29</v>
      </c>
      <c r="B1685" s="7" t="s">
        <v>28</v>
      </c>
      <c r="C1685" s="7" t="s">
        <v>26</v>
      </c>
      <c r="D1685" s="3">
        <v>44425</v>
      </c>
      <c r="E1685" s="3">
        <v>44427</v>
      </c>
      <c r="F1685" s="2">
        <f t="shared" si="188"/>
        <v>2021</v>
      </c>
      <c r="G1685" s="2">
        <f t="shared" si="189"/>
        <v>8</v>
      </c>
      <c r="H1685" s="2">
        <f t="shared" si="190"/>
        <v>19</v>
      </c>
      <c r="I1685" s="2" t="str">
        <f t="shared" si="191"/>
        <v>Agosto</v>
      </c>
      <c r="L1685" s="2" t="str">
        <f t="shared" si="192"/>
        <v>Derivados financierosReporte diario de forwardsDiario4442544427</v>
      </c>
    </row>
    <row r="1686" spans="1:12" ht="15.95" customHeight="1" x14ac:dyDescent="0.2">
      <c r="A1686" s="7" t="s">
        <v>29</v>
      </c>
      <c r="B1686" s="7" t="s">
        <v>28</v>
      </c>
      <c r="C1686" s="7" t="s">
        <v>26</v>
      </c>
      <c r="D1686" s="3">
        <v>44426</v>
      </c>
      <c r="E1686" s="3">
        <v>44428</v>
      </c>
      <c r="F1686" s="2">
        <f t="shared" si="188"/>
        <v>2021</v>
      </c>
      <c r="G1686" s="2">
        <f t="shared" si="189"/>
        <v>8</v>
      </c>
      <c r="H1686" s="2">
        <f t="shared" si="190"/>
        <v>20</v>
      </c>
      <c r="I1686" s="2" t="str">
        <f t="shared" si="191"/>
        <v>Agosto</v>
      </c>
      <c r="L1686" s="2" t="str">
        <f t="shared" si="192"/>
        <v>Derivados financierosReporte diario de forwardsDiario4442644428</v>
      </c>
    </row>
    <row r="1687" spans="1:12" ht="15.95" customHeight="1" x14ac:dyDescent="0.2">
      <c r="A1687" s="7" t="s">
        <v>29</v>
      </c>
      <c r="B1687" s="7" t="s">
        <v>28</v>
      </c>
      <c r="C1687" s="7" t="s">
        <v>26</v>
      </c>
      <c r="D1687" s="3">
        <v>44427</v>
      </c>
      <c r="E1687" s="3">
        <v>44431</v>
      </c>
      <c r="F1687" s="2">
        <f t="shared" si="188"/>
        <v>2021</v>
      </c>
      <c r="G1687" s="2">
        <f t="shared" si="189"/>
        <v>8</v>
      </c>
      <c r="H1687" s="2">
        <f t="shared" si="190"/>
        <v>23</v>
      </c>
      <c r="I1687" s="2" t="str">
        <f t="shared" si="191"/>
        <v>Agosto</v>
      </c>
      <c r="L1687" s="2" t="str">
        <f t="shared" si="192"/>
        <v>Derivados financierosReporte diario de forwardsDiario4442744431</v>
      </c>
    </row>
    <row r="1688" spans="1:12" ht="15.95" customHeight="1" x14ac:dyDescent="0.2">
      <c r="A1688" s="7" t="s">
        <v>29</v>
      </c>
      <c r="B1688" s="7" t="s">
        <v>28</v>
      </c>
      <c r="C1688" s="7" t="s">
        <v>26</v>
      </c>
      <c r="D1688" s="3">
        <v>44428</v>
      </c>
      <c r="E1688" s="3">
        <v>44432</v>
      </c>
      <c r="F1688" s="2">
        <f t="shared" si="188"/>
        <v>2021</v>
      </c>
      <c r="G1688" s="2">
        <f t="shared" si="189"/>
        <v>8</v>
      </c>
      <c r="H1688" s="2">
        <f t="shared" si="190"/>
        <v>24</v>
      </c>
      <c r="I1688" s="2" t="str">
        <f t="shared" si="191"/>
        <v>Agosto</v>
      </c>
      <c r="L1688" s="2" t="str">
        <f t="shared" si="192"/>
        <v>Derivados financierosReporte diario de forwardsDiario4442844432</v>
      </c>
    </row>
    <row r="1689" spans="1:12" ht="15.95" customHeight="1" x14ac:dyDescent="0.2">
      <c r="A1689" s="7" t="s">
        <v>29</v>
      </c>
      <c r="B1689" s="7" t="s">
        <v>28</v>
      </c>
      <c r="C1689" s="7" t="s">
        <v>26</v>
      </c>
      <c r="D1689" s="3">
        <v>44431</v>
      </c>
      <c r="E1689" s="3">
        <v>44433</v>
      </c>
      <c r="F1689" s="2">
        <f t="shared" si="188"/>
        <v>2021</v>
      </c>
      <c r="G1689" s="2">
        <f t="shared" si="189"/>
        <v>8</v>
      </c>
      <c r="H1689" s="2">
        <f t="shared" si="190"/>
        <v>25</v>
      </c>
      <c r="I1689" s="2" t="str">
        <f t="shared" si="191"/>
        <v>Agosto</v>
      </c>
      <c r="L1689" s="2" t="str">
        <f t="shared" si="192"/>
        <v>Derivados financierosReporte diario de forwardsDiario4443144433</v>
      </c>
    </row>
    <row r="1690" spans="1:12" ht="15.95" customHeight="1" x14ac:dyDescent="0.2">
      <c r="A1690" s="7" t="s">
        <v>29</v>
      </c>
      <c r="B1690" s="7" t="s">
        <v>28</v>
      </c>
      <c r="C1690" s="7" t="s">
        <v>26</v>
      </c>
      <c r="D1690" s="3">
        <v>44432</v>
      </c>
      <c r="E1690" s="3">
        <v>44434</v>
      </c>
      <c r="F1690" s="2">
        <f t="shared" si="188"/>
        <v>2021</v>
      </c>
      <c r="G1690" s="2">
        <f t="shared" si="189"/>
        <v>8</v>
      </c>
      <c r="H1690" s="2">
        <f t="shared" si="190"/>
        <v>26</v>
      </c>
      <c r="I1690" s="2" t="str">
        <f t="shared" si="191"/>
        <v>Agosto</v>
      </c>
      <c r="L1690" s="2" t="str">
        <f t="shared" si="192"/>
        <v>Derivados financierosReporte diario de forwardsDiario4443244434</v>
      </c>
    </row>
    <row r="1691" spans="1:12" ht="15.95" customHeight="1" x14ac:dyDescent="0.2">
      <c r="A1691" s="7" t="s">
        <v>29</v>
      </c>
      <c r="B1691" s="7" t="s">
        <v>28</v>
      </c>
      <c r="C1691" s="7" t="s">
        <v>26</v>
      </c>
      <c r="D1691" s="3">
        <v>44433</v>
      </c>
      <c r="E1691" s="3">
        <v>44435</v>
      </c>
      <c r="F1691" s="2">
        <f t="shared" si="188"/>
        <v>2021</v>
      </c>
      <c r="G1691" s="2">
        <f t="shared" si="189"/>
        <v>8</v>
      </c>
      <c r="H1691" s="2">
        <f t="shared" si="190"/>
        <v>27</v>
      </c>
      <c r="I1691" s="2" t="str">
        <f t="shared" si="191"/>
        <v>Agosto</v>
      </c>
      <c r="L1691" s="2" t="str">
        <f t="shared" si="192"/>
        <v>Derivados financierosReporte diario de forwardsDiario4443344435</v>
      </c>
    </row>
    <row r="1692" spans="1:12" ht="15.95" customHeight="1" x14ac:dyDescent="0.2">
      <c r="A1692" s="7" t="s">
        <v>29</v>
      </c>
      <c r="B1692" s="7" t="s">
        <v>28</v>
      </c>
      <c r="C1692" s="7" t="s">
        <v>26</v>
      </c>
      <c r="D1692" s="3">
        <v>44434</v>
      </c>
      <c r="E1692" s="3">
        <v>44438</v>
      </c>
      <c r="F1692" s="2">
        <f t="shared" si="188"/>
        <v>2021</v>
      </c>
      <c r="G1692" s="2">
        <f t="shared" si="189"/>
        <v>8</v>
      </c>
      <c r="H1692" s="2">
        <f t="shared" si="190"/>
        <v>30</v>
      </c>
      <c r="I1692" s="2" t="str">
        <f t="shared" si="191"/>
        <v>Agosto</v>
      </c>
      <c r="L1692" s="2" t="str">
        <f t="shared" si="192"/>
        <v>Derivados financierosReporte diario de forwardsDiario4443444438</v>
      </c>
    </row>
    <row r="1693" spans="1:12" ht="15.95" customHeight="1" x14ac:dyDescent="0.2">
      <c r="A1693" s="7" t="s">
        <v>29</v>
      </c>
      <c r="B1693" s="7" t="s">
        <v>28</v>
      </c>
      <c r="C1693" s="7" t="s">
        <v>26</v>
      </c>
      <c r="D1693" s="3">
        <v>44435</v>
      </c>
      <c r="E1693" s="3">
        <v>44439</v>
      </c>
      <c r="F1693" s="2">
        <f t="shared" si="188"/>
        <v>2021</v>
      </c>
      <c r="G1693" s="2">
        <f t="shared" si="189"/>
        <v>8</v>
      </c>
      <c r="H1693" s="2">
        <f t="shared" si="190"/>
        <v>31</v>
      </c>
      <c r="I1693" s="2" t="str">
        <f t="shared" si="191"/>
        <v>Agosto</v>
      </c>
      <c r="L1693" s="2" t="str">
        <f t="shared" si="192"/>
        <v>Derivados financierosReporte diario de forwardsDiario4443544439</v>
      </c>
    </row>
    <row r="1694" spans="1:12" ht="15.95" customHeight="1" x14ac:dyDescent="0.2">
      <c r="A1694" s="7" t="s">
        <v>29</v>
      </c>
      <c r="B1694" s="7" t="s">
        <v>28</v>
      </c>
      <c r="C1694" s="7" t="s">
        <v>26</v>
      </c>
      <c r="D1694" s="3">
        <v>44438</v>
      </c>
      <c r="E1694" s="3">
        <v>44440</v>
      </c>
      <c r="F1694" s="2">
        <f t="shared" si="188"/>
        <v>2021</v>
      </c>
      <c r="G1694" s="2">
        <f t="shared" si="189"/>
        <v>9</v>
      </c>
      <c r="H1694" s="2">
        <f t="shared" si="190"/>
        <v>1</v>
      </c>
      <c r="I1694" s="2" t="str">
        <f t="shared" si="191"/>
        <v>Septiembre</v>
      </c>
      <c r="L1694" s="2" t="str">
        <f t="shared" si="192"/>
        <v>Derivados financierosReporte diario de forwardsDiario4443844440</v>
      </c>
    </row>
    <row r="1695" spans="1:12" ht="15.95" customHeight="1" x14ac:dyDescent="0.2">
      <c r="A1695" s="7" t="s">
        <v>29</v>
      </c>
      <c r="B1695" s="7" t="s">
        <v>28</v>
      </c>
      <c r="C1695" s="7" t="s">
        <v>26</v>
      </c>
      <c r="D1695" s="3">
        <v>44439</v>
      </c>
      <c r="E1695" s="3">
        <v>44441</v>
      </c>
      <c r="F1695" s="2">
        <f t="shared" si="188"/>
        <v>2021</v>
      </c>
      <c r="G1695" s="2">
        <f t="shared" si="189"/>
        <v>9</v>
      </c>
      <c r="H1695" s="2">
        <f t="shared" si="190"/>
        <v>2</v>
      </c>
      <c r="I1695" s="2" t="str">
        <f t="shared" si="191"/>
        <v>Septiembre</v>
      </c>
      <c r="L1695" s="2" t="str">
        <f t="shared" si="192"/>
        <v>Derivados financierosReporte diario de forwardsDiario4443944441</v>
      </c>
    </row>
    <row r="1696" spans="1:12" ht="15.95" customHeight="1" x14ac:dyDescent="0.2">
      <c r="A1696" s="2" t="s">
        <v>29</v>
      </c>
      <c r="B1696" s="2" t="s">
        <v>28</v>
      </c>
      <c r="C1696" s="2" t="s">
        <v>26</v>
      </c>
      <c r="D1696" s="4">
        <v>44440</v>
      </c>
      <c r="E1696" s="4">
        <v>44442</v>
      </c>
      <c r="F1696" s="2">
        <f t="shared" si="188"/>
        <v>2021</v>
      </c>
      <c r="G1696" s="2">
        <f t="shared" si="189"/>
        <v>9</v>
      </c>
      <c r="H1696" s="2">
        <f t="shared" si="190"/>
        <v>3</v>
      </c>
      <c r="I1696" s="2" t="str">
        <f t="shared" si="191"/>
        <v>Septiembre</v>
      </c>
      <c r="L1696" s="2" t="str">
        <f t="shared" si="192"/>
        <v>Derivados financierosReporte diario de forwardsDiario4444044442</v>
      </c>
    </row>
    <row r="1697" spans="1:12" ht="15.95" customHeight="1" x14ac:dyDescent="0.2">
      <c r="A1697" s="2" t="s">
        <v>29</v>
      </c>
      <c r="B1697" s="2" t="s">
        <v>28</v>
      </c>
      <c r="C1697" s="2" t="s">
        <v>26</v>
      </c>
      <c r="D1697" s="4">
        <v>44441</v>
      </c>
      <c r="E1697" s="4">
        <v>44445</v>
      </c>
      <c r="F1697" s="2">
        <f t="shared" si="188"/>
        <v>2021</v>
      </c>
      <c r="G1697" s="2">
        <f t="shared" si="189"/>
        <v>9</v>
      </c>
      <c r="H1697" s="2">
        <f t="shared" si="190"/>
        <v>6</v>
      </c>
      <c r="I1697" s="2" t="str">
        <f t="shared" si="191"/>
        <v>Septiembre</v>
      </c>
      <c r="L1697" s="2" t="str">
        <f t="shared" si="192"/>
        <v>Derivados financierosReporte diario de forwardsDiario4444144445</v>
      </c>
    </row>
    <row r="1698" spans="1:12" ht="15.95" customHeight="1" x14ac:dyDescent="0.2">
      <c r="A1698" s="2" t="s">
        <v>29</v>
      </c>
      <c r="B1698" s="2" t="s">
        <v>28</v>
      </c>
      <c r="C1698" s="2" t="s">
        <v>26</v>
      </c>
      <c r="D1698" s="4">
        <v>44442</v>
      </c>
      <c r="E1698" s="4">
        <v>44446</v>
      </c>
      <c r="F1698" s="2">
        <f t="shared" si="188"/>
        <v>2021</v>
      </c>
      <c r="G1698" s="2">
        <f t="shared" si="189"/>
        <v>9</v>
      </c>
      <c r="H1698" s="2">
        <f t="shared" si="190"/>
        <v>7</v>
      </c>
      <c r="I1698" s="2" t="str">
        <f t="shared" si="191"/>
        <v>Septiembre</v>
      </c>
      <c r="L1698" s="2" t="str">
        <f t="shared" si="192"/>
        <v>Derivados financierosReporte diario de forwardsDiario4444244446</v>
      </c>
    </row>
    <row r="1699" spans="1:12" ht="15.95" customHeight="1" x14ac:dyDescent="0.2">
      <c r="A1699" s="2" t="s">
        <v>29</v>
      </c>
      <c r="B1699" s="2" t="s">
        <v>28</v>
      </c>
      <c r="C1699" s="2" t="s">
        <v>26</v>
      </c>
      <c r="D1699" s="4">
        <v>44445</v>
      </c>
      <c r="E1699" s="4">
        <v>44447</v>
      </c>
      <c r="F1699" s="2">
        <f t="shared" si="188"/>
        <v>2021</v>
      </c>
      <c r="G1699" s="2">
        <f t="shared" si="189"/>
        <v>9</v>
      </c>
      <c r="H1699" s="2">
        <f t="shared" si="190"/>
        <v>8</v>
      </c>
      <c r="I1699" s="2" t="str">
        <f t="shared" si="191"/>
        <v>Septiembre</v>
      </c>
      <c r="L1699" s="2" t="str">
        <f t="shared" si="192"/>
        <v>Derivados financierosReporte diario de forwardsDiario4444544447</v>
      </c>
    </row>
    <row r="1700" spans="1:12" ht="15.95" customHeight="1" x14ac:dyDescent="0.2">
      <c r="A1700" s="2" t="s">
        <v>29</v>
      </c>
      <c r="B1700" s="2" t="s">
        <v>28</v>
      </c>
      <c r="C1700" s="2" t="s">
        <v>26</v>
      </c>
      <c r="D1700" s="4">
        <v>44446</v>
      </c>
      <c r="E1700" s="4">
        <v>44448</v>
      </c>
      <c r="F1700" s="2">
        <f t="shared" si="188"/>
        <v>2021</v>
      </c>
      <c r="G1700" s="2">
        <f t="shared" si="189"/>
        <v>9</v>
      </c>
      <c r="H1700" s="2">
        <f t="shared" si="190"/>
        <v>9</v>
      </c>
      <c r="I1700" s="2" t="str">
        <f t="shared" si="191"/>
        <v>Septiembre</v>
      </c>
      <c r="L1700" s="2" t="str">
        <f t="shared" si="192"/>
        <v>Derivados financierosReporte diario de forwardsDiario4444644448</v>
      </c>
    </row>
    <row r="1701" spans="1:12" ht="15.95" customHeight="1" x14ac:dyDescent="0.2">
      <c r="A1701" s="2" t="s">
        <v>29</v>
      </c>
      <c r="B1701" s="2" t="s">
        <v>28</v>
      </c>
      <c r="C1701" s="2" t="s">
        <v>26</v>
      </c>
      <c r="D1701" s="4">
        <v>44447</v>
      </c>
      <c r="E1701" s="4">
        <v>44449</v>
      </c>
      <c r="F1701" s="2">
        <f t="shared" si="188"/>
        <v>2021</v>
      </c>
      <c r="G1701" s="2">
        <f t="shared" si="189"/>
        <v>9</v>
      </c>
      <c r="H1701" s="2">
        <f t="shared" si="190"/>
        <v>10</v>
      </c>
      <c r="I1701" s="2" t="str">
        <f t="shared" si="191"/>
        <v>Septiembre</v>
      </c>
      <c r="L1701" s="2" t="str">
        <f t="shared" si="192"/>
        <v>Derivados financierosReporte diario de forwardsDiario4444744449</v>
      </c>
    </row>
    <row r="1702" spans="1:12" ht="15.95" customHeight="1" x14ac:dyDescent="0.2">
      <c r="A1702" s="2" t="s">
        <v>29</v>
      </c>
      <c r="B1702" s="2" t="s">
        <v>28</v>
      </c>
      <c r="C1702" s="2" t="s">
        <v>26</v>
      </c>
      <c r="D1702" s="4">
        <v>44448</v>
      </c>
      <c r="E1702" s="4">
        <v>44452</v>
      </c>
      <c r="F1702" s="2">
        <f t="shared" si="188"/>
        <v>2021</v>
      </c>
      <c r="G1702" s="2">
        <f t="shared" si="189"/>
        <v>9</v>
      </c>
      <c r="H1702" s="2">
        <f t="shared" si="190"/>
        <v>13</v>
      </c>
      <c r="I1702" s="2" t="str">
        <f t="shared" si="191"/>
        <v>Septiembre</v>
      </c>
      <c r="L1702" s="2" t="str">
        <f t="shared" si="192"/>
        <v>Derivados financierosReporte diario de forwardsDiario4444844452</v>
      </c>
    </row>
    <row r="1703" spans="1:12" ht="15.95" customHeight="1" x14ac:dyDescent="0.2">
      <c r="A1703" s="2" t="s">
        <v>29</v>
      </c>
      <c r="B1703" s="2" t="s">
        <v>28</v>
      </c>
      <c r="C1703" s="2" t="s">
        <v>26</v>
      </c>
      <c r="D1703" s="4">
        <v>44449</v>
      </c>
      <c r="E1703" s="4">
        <v>44453</v>
      </c>
      <c r="F1703" s="2">
        <f t="shared" si="188"/>
        <v>2021</v>
      </c>
      <c r="G1703" s="2">
        <f t="shared" si="189"/>
        <v>9</v>
      </c>
      <c r="H1703" s="2">
        <f t="shared" si="190"/>
        <v>14</v>
      </c>
      <c r="I1703" s="2" t="str">
        <f t="shared" si="191"/>
        <v>Septiembre</v>
      </c>
      <c r="L1703" s="2" t="str">
        <f t="shared" si="192"/>
        <v>Derivados financierosReporte diario de forwardsDiario4444944453</v>
      </c>
    </row>
    <row r="1704" spans="1:12" ht="15.95" customHeight="1" x14ac:dyDescent="0.2">
      <c r="A1704" s="2" t="s">
        <v>29</v>
      </c>
      <c r="B1704" s="2" t="s">
        <v>28</v>
      </c>
      <c r="C1704" s="2" t="s">
        <v>26</v>
      </c>
      <c r="D1704" s="4">
        <v>44452</v>
      </c>
      <c r="E1704" s="4">
        <v>44454</v>
      </c>
      <c r="F1704" s="2">
        <f t="shared" si="188"/>
        <v>2021</v>
      </c>
      <c r="G1704" s="2">
        <f t="shared" si="189"/>
        <v>9</v>
      </c>
      <c r="H1704" s="2">
        <f t="shared" si="190"/>
        <v>15</v>
      </c>
      <c r="I1704" s="2" t="str">
        <f t="shared" si="191"/>
        <v>Septiembre</v>
      </c>
      <c r="L1704" s="2" t="str">
        <f t="shared" si="192"/>
        <v>Derivados financierosReporte diario de forwardsDiario4445244454</v>
      </c>
    </row>
    <row r="1705" spans="1:12" ht="15.95" customHeight="1" x14ac:dyDescent="0.2">
      <c r="A1705" s="2" t="s">
        <v>29</v>
      </c>
      <c r="B1705" s="2" t="s">
        <v>28</v>
      </c>
      <c r="C1705" s="2" t="s">
        <v>26</v>
      </c>
      <c r="D1705" s="4">
        <v>44453</v>
      </c>
      <c r="E1705" s="4">
        <v>44455</v>
      </c>
      <c r="F1705" s="2">
        <f t="shared" si="188"/>
        <v>2021</v>
      </c>
      <c r="G1705" s="2">
        <f t="shared" si="189"/>
        <v>9</v>
      </c>
      <c r="H1705" s="2">
        <f t="shared" si="190"/>
        <v>16</v>
      </c>
      <c r="I1705" s="2" t="str">
        <f t="shared" si="191"/>
        <v>Septiembre</v>
      </c>
      <c r="L1705" s="2" t="str">
        <f t="shared" si="192"/>
        <v>Derivados financierosReporte diario de forwardsDiario4445344455</v>
      </c>
    </row>
    <row r="1706" spans="1:12" ht="15.95" customHeight="1" x14ac:dyDescent="0.2">
      <c r="A1706" s="2" t="s">
        <v>29</v>
      </c>
      <c r="B1706" s="2" t="s">
        <v>28</v>
      </c>
      <c r="C1706" s="2" t="s">
        <v>26</v>
      </c>
      <c r="D1706" s="4">
        <v>44454</v>
      </c>
      <c r="E1706" s="4">
        <v>44456</v>
      </c>
      <c r="F1706" s="2">
        <f t="shared" si="188"/>
        <v>2021</v>
      </c>
      <c r="G1706" s="2">
        <f t="shared" si="189"/>
        <v>9</v>
      </c>
      <c r="H1706" s="2">
        <f t="shared" si="190"/>
        <v>17</v>
      </c>
      <c r="I1706" s="2" t="str">
        <f t="shared" si="191"/>
        <v>Septiembre</v>
      </c>
      <c r="L1706" s="2" t="str">
        <f t="shared" si="192"/>
        <v>Derivados financierosReporte diario de forwardsDiario4445444456</v>
      </c>
    </row>
    <row r="1707" spans="1:12" ht="15.95" customHeight="1" x14ac:dyDescent="0.2">
      <c r="A1707" s="2" t="s">
        <v>29</v>
      </c>
      <c r="B1707" s="2" t="s">
        <v>28</v>
      </c>
      <c r="C1707" s="2" t="s">
        <v>26</v>
      </c>
      <c r="D1707" s="4">
        <v>44455</v>
      </c>
      <c r="E1707" s="4">
        <v>44459</v>
      </c>
      <c r="F1707" s="2">
        <f t="shared" si="188"/>
        <v>2021</v>
      </c>
      <c r="G1707" s="2">
        <f t="shared" si="189"/>
        <v>9</v>
      </c>
      <c r="H1707" s="2">
        <f t="shared" si="190"/>
        <v>20</v>
      </c>
      <c r="I1707" s="2" t="str">
        <f t="shared" si="191"/>
        <v>Septiembre</v>
      </c>
      <c r="L1707" s="2" t="str">
        <f t="shared" si="192"/>
        <v>Derivados financierosReporte diario de forwardsDiario4445544459</v>
      </c>
    </row>
    <row r="1708" spans="1:12" ht="15.95" customHeight="1" x14ac:dyDescent="0.2">
      <c r="A1708" s="2" t="s">
        <v>29</v>
      </c>
      <c r="B1708" s="2" t="s">
        <v>28</v>
      </c>
      <c r="C1708" s="2" t="s">
        <v>26</v>
      </c>
      <c r="D1708" s="4">
        <v>44456</v>
      </c>
      <c r="E1708" s="4">
        <v>44460</v>
      </c>
      <c r="F1708" s="2">
        <f t="shared" si="188"/>
        <v>2021</v>
      </c>
      <c r="G1708" s="2">
        <f t="shared" si="189"/>
        <v>9</v>
      </c>
      <c r="H1708" s="2">
        <f t="shared" si="190"/>
        <v>21</v>
      </c>
      <c r="I1708" s="2" t="str">
        <f t="shared" si="191"/>
        <v>Septiembre</v>
      </c>
      <c r="L1708" s="2" t="str">
        <f t="shared" si="192"/>
        <v>Derivados financierosReporte diario de forwardsDiario4445644460</v>
      </c>
    </row>
    <row r="1709" spans="1:12" ht="15.95" customHeight="1" x14ac:dyDescent="0.2">
      <c r="A1709" s="2" t="s">
        <v>29</v>
      </c>
      <c r="B1709" s="2" t="s">
        <v>28</v>
      </c>
      <c r="C1709" s="2" t="s">
        <v>26</v>
      </c>
      <c r="D1709" s="4">
        <v>44459</v>
      </c>
      <c r="E1709" s="4">
        <v>44461</v>
      </c>
      <c r="F1709" s="2">
        <f t="shared" si="188"/>
        <v>2021</v>
      </c>
      <c r="G1709" s="2">
        <f t="shared" si="189"/>
        <v>9</v>
      </c>
      <c r="H1709" s="2">
        <f t="shared" si="190"/>
        <v>22</v>
      </c>
      <c r="I1709" s="2" t="str">
        <f t="shared" si="191"/>
        <v>Septiembre</v>
      </c>
      <c r="L1709" s="2" t="str">
        <f t="shared" si="192"/>
        <v>Derivados financierosReporte diario de forwardsDiario4445944461</v>
      </c>
    </row>
    <row r="1710" spans="1:12" ht="15.95" customHeight="1" x14ac:dyDescent="0.2">
      <c r="A1710" s="2" t="s">
        <v>29</v>
      </c>
      <c r="B1710" s="2" t="s">
        <v>28</v>
      </c>
      <c r="C1710" s="2" t="s">
        <v>26</v>
      </c>
      <c r="D1710" s="4">
        <v>44460</v>
      </c>
      <c r="E1710" s="4">
        <v>44462</v>
      </c>
      <c r="F1710" s="2">
        <f t="shared" si="188"/>
        <v>2021</v>
      </c>
      <c r="G1710" s="2">
        <f t="shared" si="189"/>
        <v>9</v>
      </c>
      <c r="H1710" s="2">
        <f t="shared" si="190"/>
        <v>23</v>
      </c>
      <c r="I1710" s="2" t="str">
        <f t="shared" si="191"/>
        <v>Septiembre</v>
      </c>
      <c r="L1710" s="2" t="str">
        <f t="shared" si="192"/>
        <v>Derivados financierosReporte diario de forwardsDiario4446044462</v>
      </c>
    </row>
    <row r="1711" spans="1:12" ht="15.95" customHeight="1" x14ac:dyDescent="0.2">
      <c r="A1711" s="2" t="s">
        <v>29</v>
      </c>
      <c r="B1711" s="2" t="s">
        <v>28</v>
      </c>
      <c r="C1711" s="2" t="s">
        <v>26</v>
      </c>
      <c r="D1711" s="4">
        <v>44461</v>
      </c>
      <c r="E1711" s="4">
        <v>44463</v>
      </c>
      <c r="F1711" s="2">
        <f t="shared" si="188"/>
        <v>2021</v>
      </c>
      <c r="G1711" s="2">
        <f t="shared" si="189"/>
        <v>9</v>
      </c>
      <c r="H1711" s="2">
        <f t="shared" si="190"/>
        <v>24</v>
      </c>
      <c r="I1711" s="2" t="str">
        <f t="shared" si="191"/>
        <v>Septiembre</v>
      </c>
      <c r="L1711" s="2" t="str">
        <f t="shared" si="192"/>
        <v>Derivados financierosReporte diario de forwardsDiario4446144463</v>
      </c>
    </row>
    <row r="1712" spans="1:12" ht="15.95" customHeight="1" x14ac:dyDescent="0.2">
      <c r="A1712" s="2" t="s">
        <v>29</v>
      </c>
      <c r="B1712" s="2" t="s">
        <v>28</v>
      </c>
      <c r="C1712" s="2" t="s">
        <v>26</v>
      </c>
      <c r="D1712" s="4">
        <v>44462</v>
      </c>
      <c r="E1712" s="4">
        <v>44466</v>
      </c>
      <c r="F1712" s="2">
        <f t="shared" si="188"/>
        <v>2021</v>
      </c>
      <c r="G1712" s="2">
        <f t="shared" si="189"/>
        <v>9</v>
      </c>
      <c r="H1712" s="2">
        <f t="shared" si="190"/>
        <v>27</v>
      </c>
      <c r="I1712" s="2" t="str">
        <f t="shared" si="191"/>
        <v>Septiembre</v>
      </c>
      <c r="L1712" s="2" t="str">
        <f t="shared" si="192"/>
        <v>Derivados financierosReporte diario de forwardsDiario4446244466</v>
      </c>
    </row>
    <row r="1713" spans="1:12" ht="15.95" customHeight="1" x14ac:dyDescent="0.2">
      <c r="A1713" s="2" t="s">
        <v>29</v>
      </c>
      <c r="B1713" s="2" t="s">
        <v>28</v>
      </c>
      <c r="C1713" s="2" t="s">
        <v>26</v>
      </c>
      <c r="D1713" s="4">
        <v>44463</v>
      </c>
      <c r="E1713" s="4">
        <v>44467</v>
      </c>
      <c r="F1713" s="2">
        <f t="shared" si="188"/>
        <v>2021</v>
      </c>
      <c r="G1713" s="2">
        <f t="shared" si="189"/>
        <v>9</v>
      </c>
      <c r="H1713" s="2">
        <f t="shared" si="190"/>
        <v>28</v>
      </c>
      <c r="I1713" s="2" t="str">
        <f t="shared" si="191"/>
        <v>Septiembre</v>
      </c>
      <c r="L1713" s="2" t="str">
        <f t="shared" si="192"/>
        <v>Derivados financierosReporte diario de forwardsDiario4446344467</v>
      </c>
    </row>
    <row r="1714" spans="1:12" ht="15.95" customHeight="1" x14ac:dyDescent="0.2">
      <c r="A1714" s="2" t="s">
        <v>29</v>
      </c>
      <c r="B1714" s="2" t="s">
        <v>28</v>
      </c>
      <c r="C1714" s="2" t="s">
        <v>26</v>
      </c>
      <c r="D1714" s="4">
        <v>44466</v>
      </c>
      <c r="E1714" s="4">
        <v>44468</v>
      </c>
      <c r="F1714" s="2">
        <f t="shared" si="188"/>
        <v>2021</v>
      </c>
      <c r="G1714" s="2">
        <f t="shared" si="189"/>
        <v>9</v>
      </c>
      <c r="H1714" s="2">
        <f t="shared" si="190"/>
        <v>29</v>
      </c>
      <c r="I1714" s="2" t="str">
        <f t="shared" si="191"/>
        <v>Septiembre</v>
      </c>
      <c r="L1714" s="2" t="str">
        <f t="shared" si="192"/>
        <v>Derivados financierosReporte diario de forwardsDiario4446644468</v>
      </c>
    </row>
    <row r="1715" spans="1:12" ht="15.95" customHeight="1" x14ac:dyDescent="0.2">
      <c r="A1715" s="2" t="s">
        <v>29</v>
      </c>
      <c r="B1715" s="2" t="s">
        <v>28</v>
      </c>
      <c r="C1715" s="2" t="s">
        <v>26</v>
      </c>
      <c r="D1715" s="4">
        <v>44467</v>
      </c>
      <c r="E1715" s="4">
        <v>44469</v>
      </c>
      <c r="F1715" s="2">
        <f t="shared" si="188"/>
        <v>2021</v>
      </c>
      <c r="G1715" s="2">
        <f t="shared" si="189"/>
        <v>9</v>
      </c>
      <c r="H1715" s="2">
        <f t="shared" si="190"/>
        <v>30</v>
      </c>
      <c r="I1715" s="2" t="str">
        <f t="shared" si="191"/>
        <v>Septiembre</v>
      </c>
      <c r="L1715" s="2" t="str">
        <f t="shared" si="192"/>
        <v>Derivados financierosReporte diario de forwardsDiario4446744469</v>
      </c>
    </row>
    <row r="1716" spans="1:12" ht="15.95" customHeight="1" x14ac:dyDescent="0.2">
      <c r="A1716" s="2" t="s">
        <v>29</v>
      </c>
      <c r="B1716" s="2" t="s">
        <v>28</v>
      </c>
      <c r="C1716" s="2" t="s">
        <v>26</v>
      </c>
      <c r="D1716" s="4">
        <v>44468</v>
      </c>
      <c r="E1716" s="4">
        <v>44470</v>
      </c>
      <c r="F1716" s="2">
        <f t="shared" si="188"/>
        <v>2021</v>
      </c>
      <c r="G1716" s="2">
        <f t="shared" si="189"/>
        <v>10</v>
      </c>
      <c r="H1716" s="2">
        <f t="shared" si="190"/>
        <v>1</v>
      </c>
      <c r="I1716" s="2" t="str">
        <f t="shared" si="191"/>
        <v>Octubre</v>
      </c>
      <c r="L1716" s="2" t="str">
        <f t="shared" si="192"/>
        <v>Derivados financierosReporte diario de forwardsDiario4446844470</v>
      </c>
    </row>
    <row r="1717" spans="1:12" ht="15.95" customHeight="1" x14ac:dyDescent="0.2">
      <c r="A1717" s="2" t="s">
        <v>29</v>
      </c>
      <c r="B1717" s="2" t="s">
        <v>28</v>
      </c>
      <c r="C1717" s="2" t="s">
        <v>26</v>
      </c>
      <c r="D1717" s="4">
        <v>44469</v>
      </c>
      <c r="E1717" s="4">
        <v>44473</v>
      </c>
      <c r="F1717" s="2">
        <f t="shared" si="188"/>
        <v>2021</v>
      </c>
      <c r="G1717" s="2">
        <f t="shared" si="189"/>
        <v>10</v>
      </c>
      <c r="H1717" s="2">
        <f t="shared" si="190"/>
        <v>4</v>
      </c>
      <c r="I1717" s="2" t="str">
        <f t="shared" si="191"/>
        <v>Octubre</v>
      </c>
      <c r="L1717" s="2" t="str">
        <f t="shared" si="192"/>
        <v>Derivados financierosReporte diario de forwardsDiario4446944473</v>
      </c>
    </row>
    <row r="1718" spans="1:12" ht="15.95" customHeight="1" x14ac:dyDescent="0.2">
      <c r="A1718" s="2" t="s">
        <v>29</v>
      </c>
      <c r="B1718" s="2" t="s">
        <v>28</v>
      </c>
      <c r="C1718" s="2" t="s">
        <v>26</v>
      </c>
      <c r="D1718" s="4">
        <v>44470</v>
      </c>
      <c r="E1718" s="4">
        <v>44474</v>
      </c>
      <c r="F1718" s="2">
        <f t="shared" si="188"/>
        <v>2021</v>
      </c>
      <c r="G1718" s="2">
        <f t="shared" si="189"/>
        <v>10</v>
      </c>
      <c r="H1718" s="2">
        <f t="shared" si="190"/>
        <v>5</v>
      </c>
      <c r="I1718" s="2" t="str">
        <f t="shared" si="191"/>
        <v>Octubre</v>
      </c>
      <c r="L1718" s="2" t="str">
        <f t="shared" si="192"/>
        <v>Derivados financierosReporte diario de forwardsDiario4447044474</v>
      </c>
    </row>
    <row r="1719" spans="1:12" ht="15.95" customHeight="1" x14ac:dyDescent="0.2">
      <c r="A1719" s="2" t="s">
        <v>29</v>
      </c>
      <c r="B1719" s="2" t="s">
        <v>28</v>
      </c>
      <c r="C1719" s="2" t="s">
        <v>26</v>
      </c>
      <c r="D1719" s="4">
        <v>44473</v>
      </c>
      <c r="E1719" s="4">
        <v>44475</v>
      </c>
      <c r="F1719" s="2">
        <f t="shared" si="188"/>
        <v>2021</v>
      </c>
      <c r="G1719" s="2">
        <f t="shared" si="189"/>
        <v>10</v>
      </c>
      <c r="H1719" s="2">
        <f t="shared" si="190"/>
        <v>6</v>
      </c>
      <c r="I1719" s="2" t="str">
        <f t="shared" si="191"/>
        <v>Octubre</v>
      </c>
      <c r="L1719" s="2" t="str">
        <f t="shared" si="192"/>
        <v>Derivados financierosReporte diario de forwardsDiario4447344475</v>
      </c>
    </row>
    <row r="1720" spans="1:12" ht="15.95" customHeight="1" x14ac:dyDescent="0.2">
      <c r="A1720" s="2" t="s">
        <v>29</v>
      </c>
      <c r="B1720" s="2" t="s">
        <v>28</v>
      </c>
      <c r="C1720" s="2" t="s">
        <v>26</v>
      </c>
      <c r="D1720" s="4">
        <v>44474</v>
      </c>
      <c r="E1720" s="4">
        <v>44476</v>
      </c>
      <c r="F1720" s="2">
        <f t="shared" si="188"/>
        <v>2021</v>
      </c>
      <c r="G1720" s="2">
        <f t="shared" si="189"/>
        <v>10</v>
      </c>
      <c r="H1720" s="2">
        <f t="shared" si="190"/>
        <v>7</v>
      </c>
      <c r="I1720" s="2" t="str">
        <f t="shared" si="191"/>
        <v>Octubre</v>
      </c>
      <c r="L1720" s="2" t="str">
        <f t="shared" si="192"/>
        <v>Derivados financierosReporte diario de forwardsDiario4447444476</v>
      </c>
    </row>
    <row r="1721" spans="1:12" ht="15.95" customHeight="1" x14ac:dyDescent="0.2">
      <c r="A1721" s="2" t="s">
        <v>29</v>
      </c>
      <c r="B1721" s="2" t="s">
        <v>28</v>
      </c>
      <c r="C1721" s="2" t="s">
        <v>26</v>
      </c>
      <c r="D1721" s="4">
        <v>44475</v>
      </c>
      <c r="E1721" s="4">
        <v>44477</v>
      </c>
      <c r="F1721" s="2">
        <f t="shared" si="188"/>
        <v>2021</v>
      </c>
      <c r="G1721" s="2">
        <f t="shared" si="189"/>
        <v>10</v>
      </c>
      <c r="H1721" s="2">
        <f t="shared" si="190"/>
        <v>8</v>
      </c>
      <c r="I1721" s="2" t="str">
        <f t="shared" si="191"/>
        <v>Octubre</v>
      </c>
      <c r="L1721" s="2" t="str">
        <f t="shared" si="192"/>
        <v>Derivados financierosReporte diario de forwardsDiario4447544477</v>
      </c>
    </row>
    <row r="1722" spans="1:12" ht="15.95" customHeight="1" x14ac:dyDescent="0.2">
      <c r="A1722" s="2" t="s">
        <v>29</v>
      </c>
      <c r="B1722" s="2" t="s">
        <v>28</v>
      </c>
      <c r="C1722" s="2" t="s">
        <v>26</v>
      </c>
      <c r="D1722" s="4">
        <v>44476</v>
      </c>
      <c r="E1722" s="4">
        <v>44480</v>
      </c>
      <c r="F1722" s="2">
        <f t="shared" si="188"/>
        <v>2021</v>
      </c>
      <c r="G1722" s="2">
        <f t="shared" si="189"/>
        <v>10</v>
      </c>
      <c r="H1722" s="2">
        <f t="shared" si="190"/>
        <v>11</v>
      </c>
      <c r="I1722" s="2" t="str">
        <f t="shared" si="191"/>
        <v>Octubre</v>
      </c>
      <c r="L1722" s="2" t="str">
        <f t="shared" si="192"/>
        <v>Derivados financierosReporte diario de forwardsDiario4447644480</v>
      </c>
    </row>
    <row r="1723" spans="1:12" ht="15.95" customHeight="1" x14ac:dyDescent="0.2">
      <c r="A1723" s="2" t="s">
        <v>29</v>
      </c>
      <c r="B1723" s="2" t="s">
        <v>28</v>
      </c>
      <c r="C1723" s="2" t="s">
        <v>26</v>
      </c>
      <c r="D1723" s="4">
        <v>44477</v>
      </c>
      <c r="E1723" s="4">
        <v>44481</v>
      </c>
      <c r="F1723" s="2">
        <f t="shared" si="188"/>
        <v>2021</v>
      </c>
      <c r="G1723" s="2">
        <f t="shared" si="189"/>
        <v>10</v>
      </c>
      <c r="H1723" s="2">
        <f t="shared" si="190"/>
        <v>12</v>
      </c>
      <c r="I1723" s="2" t="str">
        <f t="shared" si="191"/>
        <v>Octubre</v>
      </c>
      <c r="L1723" s="2" t="str">
        <f t="shared" si="192"/>
        <v>Derivados financierosReporte diario de forwardsDiario4447744481</v>
      </c>
    </row>
    <row r="1724" spans="1:12" ht="15.95" customHeight="1" x14ac:dyDescent="0.2">
      <c r="A1724" s="2" t="s">
        <v>29</v>
      </c>
      <c r="B1724" s="2" t="s">
        <v>28</v>
      </c>
      <c r="C1724" s="2" t="s">
        <v>26</v>
      </c>
      <c r="D1724" s="4">
        <v>44480</v>
      </c>
      <c r="E1724" s="4">
        <v>44482</v>
      </c>
      <c r="F1724" s="2">
        <f t="shared" si="188"/>
        <v>2021</v>
      </c>
      <c r="G1724" s="2">
        <f t="shared" si="189"/>
        <v>10</v>
      </c>
      <c r="H1724" s="2">
        <f t="shared" si="190"/>
        <v>13</v>
      </c>
      <c r="I1724" s="2" t="str">
        <f t="shared" si="191"/>
        <v>Octubre</v>
      </c>
      <c r="L1724" s="2" t="str">
        <f t="shared" si="192"/>
        <v>Derivados financierosReporte diario de forwardsDiario4448044482</v>
      </c>
    </row>
    <row r="1725" spans="1:12" ht="15.95" customHeight="1" x14ac:dyDescent="0.2">
      <c r="A1725" s="2" t="s">
        <v>29</v>
      </c>
      <c r="B1725" s="2" t="s">
        <v>28</v>
      </c>
      <c r="C1725" s="2" t="s">
        <v>26</v>
      </c>
      <c r="D1725" s="4">
        <v>44481</v>
      </c>
      <c r="E1725" s="4">
        <v>44483</v>
      </c>
      <c r="F1725" s="2">
        <f t="shared" si="188"/>
        <v>2021</v>
      </c>
      <c r="G1725" s="2">
        <f t="shared" si="189"/>
        <v>10</v>
      </c>
      <c r="H1725" s="2">
        <f t="shared" si="190"/>
        <v>14</v>
      </c>
      <c r="I1725" s="2" t="str">
        <f t="shared" si="191"/>
        <v>Octubre</v>
      </c>
      <c r="L1725" s="2" t="str">
        <f t="shared" si="192"/>
        <v>Derivados financierosReporte diario de forwardsDiario4448144483</v>
      </c>
    </row>
    <row r="1726" spans="1:12" ht="15.95" customHeight="1" x14ac:dyDescent="0.2">
      <c r="A1726" s="2" t="s">
        <v>29</v>
      </c>
      <c r="B1726" s="2" t="s">
        <v>28</v>
      </c>
      <c r="C1726" s="2" t="s">
        <v>26</v>
      </c>
      <c r="D1726" s="4">
        <v>44482</v>
      </c>
      <c r="E1726" s="4">
        <v>44484</v>
      </c>
      <c r="F1726" s="2">
        <f t="shared" si="188"/>
        <v>2021</v>
      </c>
      <c r="G1726" s="2">
        <f t="shared" si="189"/>
        <v>10</v>
      </c>
      <c r="H1726" s="2">
        <f t="shared" si="190"/>
        <v>15</v>
      </c>
      <c r="I1726" s="2" t="str">
        <f t="shared" si="191"/>
        <v>Octubre</v>
      </c>
      <c r="L1726" s="2" t="str">
        <f t="shared" si="192"/>
        <v>Derivados financierosReporte diario de forwardsDiario4448244484</v>
      </c>
    </row>
    <row r="1727" spans="1:12" ht="15.95" customHeight="1" x14ac:dyDescent="0.2">
      <c r="A1727" s="2" t="s">
        <v>29</v>
      </c>
      <c r="B1727" s="2" t="s">
        <v>28</v>
      </c>
      <c r="C1727" s="2" t="s">
        <v>26</v>
      </c>
      <c r="D1727" s="4">
        <v>44483</v>
      </c>
      <c r="E1727" s="4">
        <v>44488</v>
      </c>
      <c r="F1727" s="2">
        <f t="shared" si="188"/>
        <v>2021</v>
      </c>
      <c r="G1727" s="2">
        <f t="shared" si="189"/>
        <v>10</v>
      </c>
      <c r="H1727" s="2">
        <f t="shared" si="190"/>
        <v>19</v>
      </c>
      <c r="I1727" s="2" t="str">
        <f t="shared" si="191"/>
        <v>Octubre</v>
      </c>
      <c r="L1727" s="2" t="str">
        <f t="shared" si="192"/>
        <v>Derivados financierosReporte diario de forwardsDiario4448344488</v>
      </c>
    </row>
    <row r="1728" spans="1:12" ht="15.95" customHeight="1" x14ac:dyDescent="0.2">
      <c r="A1728" s="2" t="s">
        <v>29</v>
      </c>
      <c r="B1728" s="2" t="s">
        <v>28</v>
      </c>
      <c r="C1728" s="2" t="s">
        <v>26</v>
      </c>
      <c r="D1728" s="4">
        <v>44484</v>
      </c>
      <c r="E1728" s="4">
        <v>44489</v>
      </c>
      <c r="F1728" s="2">
        <f t="shared" si="188"/>
        <v>2021</v>
      </c>
      <c r="G1728" s="2">
        <f t="shared" si="189"/>
        <v>10</v>
      </c>
      <c r="H1728" s="2">
        <f t="shared" si="190"/>
        <v>20</v>
      </c>
      <c r="I1728" s="2" t="str">
        <f t="shared" si="191"/>
        <v>Octubre</v>
      </c>
      <c r="L1728" s="2" t="str">
        <f t="shared" si="192"/>
        <v>Derivados financierosReporte diario de forwardsDiario4448444489</v>
      </c>
    </row>
    <row r="1729" spans="1:12" s="7" customFormat="1" ht="15.95" customHeight="1" x14ac:dyDescent="0.2">
      <c r="A1729" s="2" t="s">
        <v>29</v>
      </c>
      <c r="B1729" s="2" t="s">
        <v>28</v>
      </c>
      <c r="C1729" s="2" t="s">
        <v>26</v>
      </c>
      <c r="D1729" s="4">
        <v>44488</v>
      </c>
      <c r="E1729" s="4">
        <v>44490</v>
      </c>
      <c r="F1729" s="2">
        <f t="shared" si="188"/>
        <v>2021</v>
      </c>
      <c r="G1729" s="2">
        <f t="shared" si="189"/>
        <v>10</v>
      </c>
      <c r="H1729" s="2">
        <f t="shared" si="190"/>
        <v>21</v>
      </c>
      <c r="I1729" s="2" t="str">
        <f t="shared" si="191"/>
        <v>Octubre</v>
      </c>
      <c r="L1729" s="2" t="str">
        <f t="shared" si="192"/>
        <v>Derivados financierosReporte diario de forwardsDiario4448844490</v>
      </c>
    </row>
    <row r="1730" spans="1:12" s="7" customFormat="1" ht="15.95" customHeight="1" x14ac:dyDescent="0.2">
      <c r="A1730" s="2" t="s">
        <v>29</v>
      </c>
      <c r="B1730" s="2" t="s">
        <v>28</v>
      </c>
      <c r="C1730" s="2" t="s">
        <v>26</v>
      </c>
      <c r="D1730" s="4">
        <v>44489</v>
      </c>
      <c r="E1730" s="4">
        <v>44491</v>
      </c>
      <c r="F1730" s="2">
        <f t="shared" si="188"/>
        <v>2021</v>
      </c>
      <c r="G1730" s="2">
        <f t="shared" si="189"/>
        <v>10</v>
      </c>
      <c r="H1730" s="2">
        <f t="shared" si="190"/>
        <v>22</v>
      </c>
      <c r="I1730" s="2" t="str">
        <f t="shared" si="191"/>
        <v>Octubre</v>
      </c>
      <c r="L1730" s="2" t="str">
        <f t="shared" si="192"/>
        <v>Derivados financierosReporte diario de forwardsDiario4448944491</v>
      </c>
    </row>
    <row r="1731" spans="1:12" s="7" customFormat="1" ht="15.95" customHeight="1" x14ac:dyDescent="0.2">
      <c r="A1731" s="2" t="s">
        <v>29</v>
      </c>
      <c r="B1731" s="2" t="s">
        <v>28</v>
      </c>
      <c r="C1731" s="2" t="s">
        <v>26</v>
      </c>
      <c r="D1731" s="4">
        <v>44490</v>
      </c>
      <c r="E1731" s="4">
        <v>44494</v>
      </c>
      <c r="F1731" s="2">
        <f t="shared" si="188"/>
        <v>2021</v>
      </c>
      <c r="G1731" s="2">
        <f t="shared" si="189"/>
        <v>10</v>
      </c>
      <c r="H1731" s="2">
        <f t="shared" si="190"/>
        <v>25</v>
      </c>
      <c r="I1731" s="2" t="str">
        <f t="shared" si="191"/>
        <v>Octubre</v>
      </c>
      <c r="L1731" s="2" t="str">
        <f t="shared" si="192"/>
        <v>Derivados financierosReporte diario de forwardsDiario4449044494</v>
      </c>
    </row>
    <row r="1732" spans="1:12" s="7" customFormat="1" ht="15.95" customHeight="1" x14ac:dyDescent="0.2">
      <c r="A1732" s="2" t="s">
        <v>29</v>
      </c>
      <c r="B1732" s="2" t="s">
        <v>28</v>
      </c>
      <c r="C1732" s="2" t="s">
        <v>26</v>
      </c>
      <c r="D1732" s="4">
        <v>44491</v>
      </c>
      <c r="E1732" s="4">
        <v>44495</v>
      </c>
      <c r="F1732" s="2">
        <f t="shared" si="188"/>
        <v>2021</v>
      </c>
      <c r="G1732" s="2">
        <f t="shared" si="189"/>
        <v>10</v>
      </c>
      <c r="H1732" s="2">
        <f t="shared" si="190"/>
        <v>26</v>
      </c>
      <c r="I1732" s="2" t="str">
        <f t="shared" si="191"/>
        <v>Octubre</v>
      </c>
      <c r="L1732" s="2" t="str">
        <f t="shared" si="192"/>
        <v>Derivados financierosReporte diario de forwardsDiario4449144495</v>
      </c>
    </row>
    <row r="1733" spans="1:12" s="7" customFormat="1" ht="15.95" customHeight="1" x14ac:dyDescent="0.2">
      <c r="A1733" s="2" t="s">
        <v>29</v>
      </c>
      <c r="B1733" s="2" t="s">
        <v>28</v>
      </c>
      <c r="C1733" s="2" t="s">
        <v>26</v>
      </c>
      <c r="D1733" s="4">
        <v>44494</v>
      </c>
      <c r="E1733" s="4">
        <v>44496</v>
      </c>
      <c r="F1733" s="2">
        <f t="shared" si="188"/>
        <v>2021</v>
      </c>
      <c r="G1733" s="2">
        <f t="shared" si="189"/>
        <v>10</v>
      </c>
      <c r="H1733" s="2">
        <f t="shared" si="190"/>
        <v>27</v>
      </c>
      <c r="I1733" s="2" t="str">
        <f t="shared" si="191"/>
        <v>Octubre</v>
      </c>
      <c r="L1733" s="2" t="str">
        <f t="shared" si="192"/>
        <v>Derivados financierosReporte diario de forwardsDiario4449444496</v>
      </c>
    </row>
    <row r="1734" spans="1:12" s="7" customFormat="1" ht="15.95" customHeight="1" x14ac:dyDescent="0.2">
      <c r="A1734" s="2" t="s">
        <v>29</v>
      </c>
      <c r="B1734" s="2" t="s">
        <v>28</v>
      </c>
      <c r="C1734" s="2" t="s">
        <v>26</v>
      </c>
      <c r="D1734" s="4">
        <v>44495</v>
      </c>
      <c r="E1734" s="4">
        <v>44497</v>
      </c>
      <c r="F1734" s="2">
        <f t="shared" si="188"/>
        <v>2021</v>
      </c>
      <c r="G1734" s="2">
        <f t="shared" si="189"/>
        <v>10</v>
      </c>
      <c r="H1734" s="2">
        <f t="shared" si="190"/>
        <v>28</v>
      </c>
      <c r="I1734" s="2" t="str">
        <f t="shared" si="191"/>
        <v>Octubre</v>
      </c>
      <c r="L1734" s="2" t="str">
        <f t="shared" si="192"/>
        <v>Derivados financierosReporte diario de forwardsDiario4449544497</v>
      </c>
    </row>
    <row r="1735" spans="1:12" s="7" customFormat="1" ht="15.95" customHeight="1" x14ac:dyDescent="0.2">
      <c r="A1735" s="2" t="s">
        <v>29</v>
      </c>
      <c r="B1735" s="2" t="s">
        <v>28</v>
      </c>
      <c r="C1735" s="2" t="s">
        <v>26</v>
      </c>
      <c r="D1735" s="4">
        <v>44496</v>
      </c>
      <c r="E1735" s="4">
        <v>44498</v>
      </c>
      <c r="F1735" s="2">
        <f t="shared" si="188"/>
        <v>2021</v>
      </c>
      <c r="G1735" s="2">
        <f t="shared" si="189"/>
        <v>10</v>
      </c>
      <c r="H1735" s="2">
        <f t="shared" si="190"/>
        <v>29</v>
      </c>
      <c r="I1735" s="2" t="str">
        <f t="shared" si="191"/>
        <v>Octubre</v>
      </c>
      <c r="L1735" s="2" t="str">
        <f t="shared" si="192"/>
        <v>Derivados financierosReporte diario de forwardsDiario4449644498</v>
      </c>
    </row>
    <row r="1736" spans="1:12" s="7" customFormat="1" ht="15.95" customHeight="1" x14ac:dyDescent="0.2">
      <c r="A1736" s="2" t="s">
        <v>29</v>
      </c>
      <c r="B1736" s="2" t="s">
        <v>28</v>
      </c>
      <c r="C1736" s="2" t="s">
        <v>26</v>
      </c>
      <c r="D1736" s="4">
        <v>44497</v>
      </c>
      <c r="E1736" s="4">
        <v>44502</v>
      </c>
      <c r="F1736" s="2">
        <f t="shared" si="188"/>
        <v>2021</v>
      </c>
      <c r="G1736" s="2">
        <f t="shared" si="189"/>
        <v>11</v>
      </c>
      <c r="H1736" s="2">
        <f t="shared" si="190"/>
        <v>2</v>
      </c>
      <c r="I1736" s="2" t="str">
        <f t="shared" si="191"/>
        <v>Noviembre</v>
      </c>
      <c r="L1736" s="2" t="str">
        <f t="shared" si="192"/>
        <v>Derivados financierosReporte diario de forwardsDiario4449744502</v>
      </c>
    </row>
    <row r="1737" spans="1:12" s="7" customFormat="1" ht="15.95" customHeight="1" x14ac:dyDescent="0.2">
      <c r="A1737" s="7" t="s">
        <v>29</v>
      </c>
      <c r="B1737" s="7" t="s">
        <v>28</v>
      </c>
      <c r="C1737" s="7" t="s">
        <v>26</v>
      </c>
      <c r="D1737" s="3">
        <v>44498</v>
      </c>
      <c r="E1737" s="3">
        <v>44503</v>
      </c>
      <c r="F1737" s="2">
        <f t="shared" si="188"/>
        <v>2021</v>
      </c>
      <c r="G1737" s="2">
        <f t="shared" si="189"/>
        <v>11</v>
      </c>
      <c r="H1737" s="2">
        <f t="shared" si="190"/>
        <v>3</v>
      </c>
      <c r="I1737" s="2" t="str">
        <f t="shared" si="191"/>
        <v>Noviembre</v>
      </c>
      <c r="L1737" s="2" t="str">
        <f t="shared" si="192"/>
        <v>Derivados financierosReporte diario de forwardsDiario4449844503</v>
      </c>
    </row>
    <row r="1738" spans="1:12" s="7" customFormat="1" ht="15.95" customHeight="1" x14ac:dyDescent="0.2">
      <c r="A1738" s="7" t="s">
        <v>29</v>
      </c>
      <c r="B1738" s="7" t="s">
        <v>28</v>
      </c>
      <c r="C1738" s="7" t="s">
        <v>26</v>
      </c>
      <c r="D1738" s="3">
        <v>44502</v>
      </c>
      <c r="E1738" s="3">
        <v>44504</v>
      </c>
      <c r="F1738" s="2">
        <f t="shared" si="188"/>
        <v>2021</v>
      </c>
      <c r="G1738" s="2">
        <f t="shared" si="189"/>
        <v>11</v>
      </c>
      <c r="H1738" s="2">
        <f t="shared" si="190"/>
        <v>4</v>
      </c>
      <c r="I1738" s="2" t="str">
        <f t="shared" si="191"/>
        <v>Noviembre</v>
      </c>
      <c r="L1738" s="2" t="str">
        <f t="shared" si="192"/>
        <v>Derivados financierosReporte diario de forwardsDiario4450244504</v>
      </c>
    </row>
    <row r="1739" spans="1:12" s="7" customFormat="1" ht="15.95" customHeight="1" x14ac:dyDescent="0.2">
      <c r="A1739" s="7" t="s">
        <v>29</v>
      </c>
      <c r="B1739" s="7" t="s">
        <v>28</v>
      </c>
      <c r="C1739" s="7" t="s">
        <v>26</v>
      </c>
      <c r="D1739" s="3">
        <v>44503</v>
      </c>
      <c r="E1739" s="3">
        <v>44505</v>
      </c>
      <c r="F1739" s="2">
        <f t="shared" si="188"/>
        <v>2021</v>
      </c>
      <c r="G1739" s="2">
        <f t="shared" si="189"/>
        <v>11</v>
      </c>
      <c r="H1739" s="2">
        <f t="shared" si="190"/>
        <v>5</v>
      </c>
      <c r="I1739" s="2" t="str">
        <f t="shared" si="191"/>
        <v>Noviembre</v>
      </c>
      <c r="L1739" s="2" t="str">
        <f t="shared" si="192"/>
        <v>Derivados financierosReporte diario de forwardsDiario4450344505</v>
      </c>
    </row>
    <row r="1740" spans="1:12" s="7" customFormat="1" ht="15.95" customHeight="1" x14ac:dyDescent="0.2">
      <c r="A1740" s="7" t="s">
        <v>29</v>
      </c>
      <c r="B1740" s="7" t="s">
        <v>28</v>
      </c>
      <c r="C1740" s="7" t="s">
        <v>26</v>
      </c>
      <c r="D1740" s="3">
        <v>44504</v>
      </c>
      <c r="E1740" s="3">
        <v>44508</v>
      </c>
      <c r="F1740" s="2">
        <f t="shared" ref="F1740:F1803" si="193">YEAR(E1740)</f>
        <v>2021</v>
      </c>
      <c r="G1740" s="2">
        <f t="shared" ref="G1740:G1803" si="194">MONTH(E1740)</f>
        <v>11</v>
      </c>
      <c r="H1740" s="2">
        <f t="shared" ref="H1740:H1803" si="195">DAY(E1740)</f>
        <v>8</v>
      </c>
      <c r="I1740" s="2" t="str">
        <f t="shared" ref="I1740:I1803" si="196">CHOOSE(G1740,"Enero","Febrero","Marzo","Abril","Mayo","Junio","Julio","Agosto","Septiembre","Octubre","Noviembre","Diciembre")</f>
        <v>Noviembre</v>
      </c>
      <c r="L1740" s="2" t="str">
        <f t="shared" si="192"/>
        <v>Derivados financierosReporte diario de forwardsDiario4450444508</v>
      </c>
    </row>
    <row r="1741" spans="1:12" s="7" customFormat="1" ht="15.95" customHeight="1" x14ac:dyDescent="0.2">
      <c r="A1741" s="7" t="s">
        <v>29</v>
      </c>
      <c r="B1741" s="7" t="s">
        <v>28</v>
      </c>
      <c r="C1741" s="7" t="s">
        <v>26</v>
      </c>
      <c r="D1741" s="3">
        <v>44505</v>
      </c>
      <c r="E1741" s="3">
        <v>44509</v>
      </c>
      <c r="F1741" s="2">
        <f t="shared" si="193"/>
        <v>2021</v>
      </c>
      <c r="G1741" s="2">
        <f t="shared" si="194"/>
        <v>11</v>
      </c>
      <c r="H1741" s="2">
        <f t="shared" si="195"/>
        <v>9</v>
      </c>
      <c r="I1741" s="2" t="str">
        <f t="shared" si="196"/>
        <v>Noviembre</v>
      </c>
      <c r="L1741" s="2" t="str">
        <f t="shared" si="192"/>
        <v>Derivados financierosReporte diario de forwardsDiario4450544509</v>
      </c>
    </row>
    <row r="1742" spans="1:12" s="7" customFormat="1" ht="15.95" customHeight="1" x14ac:dyDescent="0.2">
      <c r="A1742" s="7" t="s">
        <v>29</v>
      </c>
      <c r="B1742" s="7" t="s">
        <v>28</v>
      </c>
      <c r="C1742" s="7" t="s">
        <v>26</v>
      </c>
      <c r="D1742" s="3">
        <v>44508</v>
      </c>
      <c r="E1742" s="3">
        <v>44510</v>
      </c>
      <c r="F1742" s="2">
        <f t="shared" si="193"/>
        <v>2021</v>
      </c>
      <c r="G1742" s="2">
        <f t="shared" si="194"/>
        <v>11</v>
      </c>
      <c r="H1742" s="2">
        <f t="shared" si="195"/>
        <v>10</v>
      </c>
      <c r="I1742" s="2" t="str">
        <f t="shared" si="196"/>
        <v>Noviembre</v>
      </c>
      <c r="L1742" s="2" t="str">
        <f t="shared" si="192"/>
        <v>Derivados financierosReporte diario de forwardsDiario4450844510</v>
      </c>
    </row>
    <row r="1743" spans="1:12" s="7" customFormat="1" ht="15.95" customHeight="1" x14ac:dyDescent="0.2">
      <c r="A1743" s="7" t="s">
        <v>29</v>
      </c>
      <c r="B1743" s="7" t="s">
        <v>28</v>
      </c>
      <c r="C1743" s="7" t="s">
        <v>26</v>
      </c>
      <c r="D1743" s="3">
        <v>44509</v>
      </c>
      <c r="E1743" s="3">
        <v>44511</v>
      </c>
      <c r="F1743" s="2">
        <f t="shared" si="193"/>
        <v>2021</v>
      </c>
      <c r="G1743" s="2">
        <f t="shared" si="194"/>
        <v>11</v>
      </c>
      <c r="H1743" s="2">
        <f t="shared" si="195"/>
        <v>11</v>
      </c>
      <c r="I1743" s="2" t="str">
        <f t="shared" si="196"/>
        <v>Noviembre</v>
      </c>
      <c r="L1743" s="2" t="str">
        <f t="shared" si="192"/>
        <v>Derivados financierosReporte diario de forwardsDiario4450944511</v>
      </c>
    </row>
    <row r="1744" spans="1:12" s="7" customFormat="1" ht="15.95" customHeight="1" x14ac:dyDescent="0.2">
      <c r="A1744" s="7" t="s">
        <v>29</v>
      </c>
      <c r="B1744" s="7" t="s">
        <v>28</v>
      </c>
      <c r="C1744" s="7" t="s">
        <v>26</v>
      </c>
      <c r="D1744" s="3">
        <v>44510</v>
      </c>
      <c r="E1744" s="3">
        <v>44512</v>
      </c>
      <c r="F1744" s="2">
        <f t="shared" si="193"/>
        <v>2021</v>
      </c>
      <c r="G1744" s="2">
        <f t="shared" si="194"/>
        <v>11</v>
      </c>
      <c r="H1744" s="2">
        <f t="shared" si="195"/>
        <v>12</v>
      </c>
      <c r="I1744" s="2" t="str">
        <f t="shared" si="196"/>
        <v>Noviembre</v>
      </c>
      <c r="L1744" s="2" t="str">
        <f t="shared" si="192"/>
        <v>Derivados financierosReporte diario de forwardsDiario4451044512</v>
      </c>
    </row>
    <row r="1745" spans="1:12" s="7" customFormat="1" ht="15.95" customHeight="1" x14ac:dyDescent="0.2">
      <c r="A1745" s="7" t="s">
        <v>29</v>
      </c>
      <c r="B1745" s="7" t="s">
        <v>28</v>
      </c>
      <c r="C1745" s="7" t="s">
        <v>26</v>
      </c>
      <c r="D1745" s="3">
        <v>44511</v>
      </c>
      <c r="E1745" s="3">
        <v>44516</v>
      </c>
      <c r="F1745" s="2">
        <f t="shared" si="193"/>
        <v>2021</v>
      </c>
      <c r="G1745" s="2">
        <f t="shared" si="194"/>
        <v>11</v>
      </c>
      <c r="H1745" s="2">
        <f t="shared" si="195"/>
        <v>16</v>
      </c>
      <c r="I1745" s="2" t="str">
        <f t="shared" si="196"/>
        <v>Noviembre</v>
      </c>
      <c r="L1745" s="2" t="str">
        <f t="shared" si="192"/>
        <v>Derivados financierosReporte diario de forwardsDiario4451144516</v>
      </c>
    </row>
    <row r="1746" spans="1:12" s="7" customFormat="1" ht="15.95" customHeight="1" x14ac:dyDescent="0.2">
      <c r="A1746" s="7" t="s">
        <v>29</v>
      </c>
      <c r="B1746" s="7" t="s">
        <v>28</v>
      </c>
      <c r="C1746" s="7" t="s">
        <v>26</v>
      </c>
      <c r="D1746" s="3">
        <v>44512</v>
      </c>
      <c r="E1746" s="3">
        <v>44517</v>
      </c>
      <c r="F1746" s="2">
        <f t="shared" si="193"/>
        <v>2021</v>
      </c>
      <c r="G1746" s="2">
        <f t="shared" si="194"/>
        <v>11</v>
      </c>
      <c r="H1746" s="2">
        <f t="shared" si="195"/>
        <v>17</v>
      </c>
      <c r="I1746" s="2" t="str">
        <f t="shared" si="196"/>
        <v>Noviembre</v>
      </c>
      <c r="L1746" s="2" t="str">
        <f t="shared" ref="L1746:L1809" si="197">CONCATENATE(A1746,B1746,C1746,D1746,E1746,)</f>
        <v>Derivados financierosReporte diario de forwardsDiario4451244517</v>
      </c>
    </row>
    <row r="1747" spans="1:12" s="7" customFormat="1" ht="15.95" customHeight="1" x14ac:dyDescent="0.2">
      <c r="A1747" s="7" t="s">
        <v>29</v>
      </c>
      <c r="B1747" s="7" t="s">
        <v>28</v>
      </c>
      <c r="C1747" s="7" t="s">
        <v>26</v>
      </c>
      <c r="D1747" s="3">
        <v>44516</v>
      </c>
      <c r="E1747" s="3">
        <v>44518</v>
      </c>
      <c r="F1747" s="2">
        <f t="shared" si="193"/>
        <v>2021</v>
      </c>
      <c r="G1747" s="2">
        <f t="shared" si="194"/>
        <v>11</v>
      </c>
      <c r="H1747" s="2">
        <f t="shared" si="195"/>
        <v>18</v>
      </c>
      <c r="I1747" s="2" t="str">
        <f t="shared" si="196"/>
        <v>Noviembre</v>
      </c>
      <c r="L1747" s="2" t="str">
        <f t="shared" si="197"/>
        <v>Derivados financierosReporte diario de forwardsDiario4451644518</v>
      </c>
    </row>
    <row r="1748" spans="1:12" s="7" customFormat="1" ht="15.95" customHeight="1" x14ac:dyDescent="0.2">
      <c r="A1748" s="7" t="s">
        <v>29</v>
      </c>
      <c r="B1748" s="7" t="s">
        <v>28</v>
      </c>
      <c r="C1748" s="7" t="s">
        <v>26</v>
      </c>
      <c r="D1748" s="3">
        <v>44517</v>
      </c>
      <c r="E1748" s="3">
        <v>44519</v>
      </c>
      <c r="F1748" s="2">
        <f t="shared" si="193"/>
        <v>2021</v>
      </c>
      <c r="G1748" s="2">
        <f t="shared" si="194"/>
        <v>11</v>
      </c>
      <c r="H1748" s="2">
        <f t="shared" si="195"/>
        <v>19</v>
      </c>
      <c r="I1748" s="2" t="str">
        <f t="shared" si="196"/>
        <v>Noviembre</v>
      </c>
      <c r="L1748" s="2" t="str">
        <f t="shared" si="197"/>
        <v>Derivados financierosReporte diario de forwardsDiario4451744519</v>
      </c>
    </row>
    <row r="1749" spans="1:12" s="7" customFormat="1" ht="15.95" customHeight="1" x14ac:dyDescent="0.2">
      <c r="A1749" s="7" t="s">
        <v>29</v>
      </c>
      <c r="B1749" s="7" t="s">
        <v>28</v>
      </c>
      <c r="C1749" s="7" t="s">
        <v>26</v>
      </c>
      <c r="D1749" s="3">
        <v>44518</v>
      </c>
      <c r="E1749" s="3">
        <v>44522</v>
      </c>
      <c r="F1749" s="2">
        <f t="shared" si="193"/>
        <v>2021</v>
      </c>
      <c r="G1749" s="2">
        <f t="shared" si="194"/>
        <v>11</v>
      </c>
      <c r="H1749" s="2">
        <f t="shared" si="195"/>
        <v>22</v>
      </c>
      <c r="I1749" s="2" t="str">
        <f t="shared" si="196"/>
        <v>Noviembre</v>
      </c>
      <c r="L1749" s="2" t="str">
        <f t="shared" si="197"/>
        <v>Derivados financierosReporte diario de forwardsDiario4451844522</v>
      </c>
    </row>
    <row r="1750" spans="1:12" s="7" customFormat="1" ht="15.95" customHeight="1" x14ac:dyDescent="0.2">
      <c r="A1750" s="7" t="s">
        <v>29</v>
      </c>
      <c r="B1750" s="7" t="s">
        <v>28</v>
      </c>
      <c r="C1750" s="7" t="s">
        <v>26</v>
      </c>
      <c r="D1750" s="3">
        <v>44519</v>
      </c>
      <c r="E1750" s="3">
        <v>44523</v>
      </c>
      <c r="F1750" s="2">
        <f t="shared" si="193"/>
        <v>2021</v>
      </c>
      <c r="G1750" s="2">
        <f t="shared" si="194"/>
        <v>11</v>
      </c>
      <c r="H1750" s="2">
        <f t="shared" si="195"/>
        <v>23</v>
      </c>
      <c r="I1750" s="2" t="str">
        <f t="shared" si="196"/>
        <v>Noviembre</v>
      </c>
      <c r="L1750" s="2" t="str">
        <f t="shared" si="197"/>
        <v>Derivados financierosReporte diario de forwardsDiario4451944523</v>
      </c>
    </row>
    <row r="1751" spans="1:12" s="7" customFormat="1" ht="15.95" customHeight="1" x14ac:dyDescent="0.2">
      <c r="A1751" s="7" t="s">
        <v>29</v>
      </c>
      <c r="B1751" s="7" t="s">
        <v>28</v>
      </c>
      <c r="C1751" s="7" t="s">
        <v>26</v>
      </c>
      <c r="D1751" s="3">
        <v>44522</v>
      </c>
      <c r="E1751" s="3">
        <v>44524</v>
      </c>
      <c r="F1751" s="2">
        <f t="shared" si="193"/>
        <v>2021</v>
      </c>
      <c r="G1751" s="2">
        <f t="shared" si="194"/>
        <v>11</v>
      </c>
      <c r="H1751" s="2">
        <f t="shared" si="195"/>
        <v>24</v>
      </c>
      <c r="I1751" s="2" t="str">
        <f t="shared" si="196"/>
        <v>Noviembre</v>
      </c>
      <c r="L1751" s="2" t="str">
        <f t="shared" si="197"/>
        <v>Derivados financierosReporte diario de forwardsDiario4452244524</v>
      </c>
    </row>
    <row r="1752" spans="1:12" s="7" customFormat="1" ht="15.95" customHeight="1" x14ac:dyDescent="0.2">
      <c r="A1752" s="7" t="s">
        <v>29</v>
      </c>
      <c r="B1752" s="7" t="s">
        <v>28</v>
      </c>
      <c r="C1752" s="7" t="s">
        <v>26</v>
      </c>
      <c r="D1752" s="3">
        <v>44523</v>
      </c>
      <c r="E1752" s="3">
        <v>44525</v>
      </c>
      <c r="F1752" s="2">
        <f t="shared" si="193"/>
        <v>2021</v>
      </c>
      <c r="G1752" s="2">
        <f t="shared" si="194"/>
        <v>11</v>
      </c>
      <c r="H1752" s="2">
        <f t="shared" si="195"/>
        <v>25</v>
      </c>
      <c r="I1752" s="2" t="str">
        <f t="shared" si="196"/>
        <v>Noviembre</v>
      </c>
      <c r="L1752" s="2" t="str">
        <f t="shared" si="197"/>
        <v>Derivados financierosReporte diario de forwardsDiario4452344525</v>
      </c>
    </row>
    <row r="1753" spans="1:12" s="7" customFormat="1" ht="15.95" customHeight="1" x14ac:dyDescent="0.2">
      <c r="A1753" s="7" t="s">
        <v>29</v>
      </c>
      <c r="B1753" s="7" t="s">
        <v>28</v>
      </c>
      <c r="C1753" s="7" t="s">
        <v>26</v>
      </c>
      <c r="D1753" s="3">
        <v>44524</v>
      </c>
      <c r="E1753" s="3">
        <v>44526</v>
      </c>
      <c r="F1753" s="2">
        <f t="shared" si="193"/>
        <v>2021</v>
      </c>
      <c r="G1753" s="2">
        <f t="shared" si="194"/>
        <v>11</v>
      </c>
      <c r="H1753" s="2">
        <f t="shared" si="195"/>
        <v>26</v>
      </c>
      <c r="I1753" s="2" t="str">
        <f t="shared" si="196"/>
        <v>Noviembre</v>
      </c>
      <c r="L1753" s="2" t="str">
        <f t="shared" si="197"/>
        <v>Derivados financierosReporte diario de forwardsDiario4452444526</v>
      </c>
    </row>
    <row r="1754" spans="1:12" s="7" customFormat="1" ht="15.95" customHeight="1" x14ac:dyDescent="0.2">
      <c r="A1754" s="7" t="s">
        <v>29</v>
      </c>
      <c r="B1754" s="7" t="s">
        <v>28</v>
      </c>
      <c r="C1754" s="7" t="s">
        <v>26</v>
      </c>
      <c r="D1754" s="3">
        <v>44525</v>
      </c>
      <c r="E1754" s="3">
        <v>44529</v>
      </c>
      <c r="F1754" s="2">
        <f t="shared" si="193"/>
        <v>2021</v>
      </c>
      <c r="G1754" s="2">
        <f t="shared" si="194"/>
        <v>11</v>
      </c>
      <c r="H1754" s="2">
        <f t="shared" si="195"/>
        <v>29</v>
      </c>
      <c r="I1754" s="2" t="str">
        <f t="shared" si="196"/>
        <v>Noviembre</v>
      </c>
      <c r="L1754" s="2" t="str">
        <f t="shared" si="197"/>
        <v>Derivados financierosReporte diario de forwardsDiario4452544529</v>
      </c>
    </row>
    <row r="1755" spans="1:12" s="7" customFormat="1" ht="15.95" customHeight="1" x14ac:dyDescent="0.2">
      <c r="A1755" s="7" t="s">
        <v>29</v>
      </c>
      <c r="B1755" s="7" t="s">
        <v>28</v>
      </c>
      <c r="C1755" s="7" t="s">
        <v>26</v>
      </c>
      <c r="D1755" s="3">
        <v>44526</v>
      </c>
      <c r="E1755" s="3">
        <v>44530</v>
      </c>
      <c r="F1755" s="2">
        <f t="shared" si="193"/>
        <v>2021</v>
      </c>
      <c r="G1755" s="2">
        <f t="shared" si="194"/>
        <v>11</v>
      </c>
      <c r="H1755" s="2">
        <f t="shared" si="195"/>
        <v>30</v>
      </c>
      <c r="I1755" s="2" t="str">
        <f t="shared" si="196"/>
        <v>Noviembre</v>
      </c>
      <c r="L1755" s="2" t="str">
        <f t="shared" si="197"/>
        <v>Derivados financierosReporte diario de forwardsDiario4452644530</v>
      </c>
    </row>
    <row r="1756" spans="1:12" s="7" customFormat="1" ht="15.95" customHeight="1" x14ac:dyDescent="0.2">
      <c r="A1756" s="7" t="s">
        <v>29</v>
      </c>
      <c r="B1756" s="7" t="s">
        <v>28</v>
      </c>
      <c r="C1756" s="7" t="s">
        <v>26</v>
      </c>
      <c r="D1756" s="3">
        <v>44529</v>
      </c>
      <c r="E1756" s="3">
        <v>44531</v>
      </c>
      <c r="F1756" s="2">
        <f t="shared" si="193"/>
        <v>2021</v>
      </c>
      <c r="G1756" s="2">
        <f t="shared" si="194"/>
        <v>12</v>
      </c>
      <c r="H1756" s="2">
        <f t="shared" si="195"/>
        <v>1</v>
      </c>
      <c r="I1756" s="2" t="str">
        <f t="shared" si="196"/>
        <v>Diciembre</v>
      </c>
      <c r="L1756" s="2" t="str">
        <f t="shared" si="197"/>
        <v>Derivados financierosReporte diario de forwardsDiario4452944531</v>
      </c>
    </row>
    <row r="1757" spans="1:12" s="7" customFormat="1" ht="15.95" customHeight="1" x14ac:dyDescent="0.2">
      <c r="A1757" s="7" t="s">
        <v>29</v>
      </c>
      <c r="B1757" s="7" t="s">
        <v>28</v>
      </c>
      <c r="C1757" s="7" t="s">
        <v>26</v>
      </c>
      <c r="D1757" s="3">
        <v>44530</v>
      </c>
      <c r="E1757" s="3">
        <v>44532</v>
      </c>
      <c r="F1757" s="2">
        <f t="shared" si="193"/>
        <v>2021</v>
      </c>
      <c r="G1757" s="2">
        <f t="shared" si="194"/>
        <v>12</v>
      </c>
      <c r="H1757" s="2">
        <f t="shared" si="195"/>
        <v>2</v>
      </c>
      <c r="I1757" s="2" t="str">
        <f t="shared" si="196"/>
        <v>Diciembre</v>
      </c>
      <c r="L1757" s="2" t="str">
        <f t="shared" si="197"/>
        <v>Derivados financierosReporte diario de forwardsDiario4453044532</v>
      </c>
    </row>
    <row r="1758" spans="1:12" s="7" customFormat="1" ht="15.95" customHeight="1" x14ac:dyDescent="0.2">
      <c r="A1758" s="7" t="s">
        <v>29</v>
      </c>
      <c r="B1758" s="7" t="s">
        <v>28</v>
      </c>
      <c r="C1758" s="7" t="s">
        <v>26</v>
      </c>
      <c r="D1758" s="3">
        <v>44531</v>
      </c>
      <c r="E1758" s="3">
        <v>44533</v>
      </c>
      <c r="F1758" s="2">
        <f t="shared" si="193"/>
        <v>2021</v>
      </c>
      <c r="G1758" s="2">
        <f t="shared" si="194"/>
        <v>12</v>
      </c>
      <c r="H1758" s="2">
        <f t="shared" si="195"/>
        <v>3</v>
      </c>
      <c r="I1758" s="2" t="str">
        <f t="shared" si="196"/>
        <v>Diciembre</v>
      </c>
      <c r="L1758" s="2" t="str">
        <f t="shared" si="197"/>
        <v>Derivados financierosReporte diario de forwardsDiario4453144533</v>
      </c>
    </row>
    <row r="1759" spans="1:12" s="7" customFormat="1" ht="15.95" customHeight="1" x14ac:dyDescent="0.2">
      <c r="A1759" s="7" t="s">
        <v>29</v>
      </c>
      <c r="B1759" s="7" t="s">
        <v>28</v>
      </c>
      <c r="C1759" s="7" t="s">
        <v>26</v>
      </c>
      <c r="D1759" s="3">
        <v>44532</v>
      </c>
      <c r="E1759" s="3">
        <v>44536</v>
      </c>
      <c r="F1759" s="2">
        <f t="shared" si="193"/>
        <v>2021</v>
      </c>
      <c r="G1759" s="2">
        <f t="shared" si="194"/>
        <v>12</v>
      </c>
      <c r="H1759" s="2">
        <f t="shared" si="195"/>
        <v>6</v>
      </c>
      <c r="I1759" s="2" t="str">
        <f t="shared" si="196"/>
        <v>Diciembre</v>
      </c>
      <c r="L1759" s="2" t="str">
        <f t="shared" si="197"/>
        <v>Derivados financierosReporte diario de forwardsDiario4453244536</v>
      </c>
    </row>
    <row r="1760" spans="1:12" s="7" customFormat="1" ht="15.95" customHeight="1" x14ac:dyDescent="0.2">
      <c r="A1760" s="7" t="s">
        <v>29</v>
      </c>
      <c r="B1760" s="7" t="s">
        <v>28</v>
      </c>
      <c r="C1760" s="7" t="s">
        <v>26</v>
      </c>
      <c r="D1760" s="3">
        <v>44533</v>
      </c>
      <c r="E1760" s="3">
        <v>44537</v>
      </c>
      <c r="F1760" s="2">
        <f t="shared" si="193"/>
        <v>2021</v>
      </c>
      <c r="G1760" s="2">
        <f t="shared" si="194"/>
        <v>12</v>
      </c>
      <c r="H1760" s="2">
        <f t="shared" si="195"/>
        <v>7</v>
      </c>
      <c r="I1760" s="2" t="str">
        <f t="shared" si="196"/>
        <v>Diciembre</v>
      </c>
      <c r="L1760" s="2" t="str">
        <f t="shared" si="197"/>
        <v>Derivados financierosReporte diario de forwardsDiario4453344537</v>
      </c>
    </row>
    <row r="1761" spans="1:12" s="7" customFormat="1" ht="15.95" customHeight="1" x14ac:dyDescent="0.2">
      <c r="A1761" s="7" t="s">
        <v>29</v>
      </c>
      <c r="B1761" s="7" t="s">
        <v>28</v>
      </c>
      <c r="C1761" s="7" t="s">
        <v>26</v>
      </c>
      <c r="D1761" s="3">
        <v>44536</v>
      </c>
      <c r="E1761" s="3">
        <v>44539</v>
      </c>
      <c r="F1761" s="2">
        <f t="shared" si="193"/>
        <v>2021</v>
      </c>
      <c r="G1761" s="2">
        <f t="shared" si="194"/>
        <v>12</v>
      </c>
      <c r="H1761" s="2">
        <f t="shared" si="195"/>
        <v>9</v>
      </c>
      <c r="I1761" s="2" t="str">
        <f t="shared" si="196"/>
        <v>Diciembre</v>
      </c>
      <c r="L1761" s="2" t="str">
        <f t="shared" si="197"/>
        <v>Derivados financierosReporte diario de forwardsDiario4453644539</v>
      </c>
    </row>
    <row r="1762" spans="1:12" s="7" customFormat="1" ht="15.95" customHeight="1" x14ac:dyDescent="0.2">
      <c r="A1762" s="7" t="s">
        <v>29</v>
      </c>
      <c r="B1762" s="7" t="s">
        <v>28</v>
      </c>
      <c r="C1762" s="7" t="s">
        <v>26</v>
      </c>
      <c r="D1762" s="3">
        <v>44537</v>
      </c>
      <c r="E1762" s="3">
        <v>44540</v>
      </c>
      <c r="F1762" s="2">
        <f t="shared" si="193"/>
        <v>2021</v>
      </c>
      <c r="G1762" s="2">
        <f t="shared" si="194"/>
        <v>12</v>
      </c>
      <c r="H1762" s="2">
        <f t="shared" si="195"/>
        <v>10</v>
      </c>
      <c r="I1762" s="2" t="str">
        <f t="shared" si="196"/>
        <v>Diciembre</v>
      </c>
      <c r="L1762" s="2" t="str">
        <f t="shared" si="197"/>
        <v>Derivados financierosReporte diario de forwardsDiario4453744540</v>
      </c>
    </row>
    <row r="1763" spans="1:12" s="7" customFormat="1" ht="15.95" customHeight="1" x14ac:dyDescent="0.2">
      <c r="A1763" s="7" t="s">
        <v>29</v>
      </c>
      <c r="B1763" s="7" t="s">
        <v>28</v>
      </c>
      <c r="C1763" s="7" t="s">
        <v>26</v>
      </c>
      <c r="D1763" s="3">
        <v>44539</v>
      </c>
      <c r="E1763" s="3">
        <v>44543</v>
      </c>
      <c r="F1763" s="2">
        <f t="shared" si="193"/>
        <v>2021</v>
      </c>
      <c r="G1763" s="2">
        <f t="shared" si="194"/>
        <v>12</v>
      </c>
      <c r="H1763" s="2">
        <f t="shared" si="195"/>
        <v>13</v>
      </c>
      <c r="I1763" s="2" t="str">
        <f t="shared" si="196"/>
        <v>Diciembre</v>
      </c>
      <c r="L1763" s="2" t="str">
        <f t="shared" si="197"/>
        <v>Derivados financierosReporte diario de forwardsDiario4453944543</v>
      </c>
    </row>
    <row r="1764" spans="1:12" s="7" customFormat="1" ht="15.95" customHeight="1" x14ac:dyDescent="0.2">
      <c r="A1764" s="7" t="s">
        <v>29</v>
      </c>
      <c r="B1764" s="7" t="s">
        <v>28</v>
      </c>
      <c r="C1764" s="7" t="s">
        <v>26</v>
      </c>
      <c r="D1764" s="3">
        <v>44540</v>
      </c>
      <c r="E1764" s="3">
        <v>44544</v>
      </c>
      <c r="F1764" s="2">
        <f t="shared" si="193"/>
        <v>2021</v>
      </c>
      <c r="G1764" s="2">
        <f t="shared" si="194"/>
        <v>12</v>
      </c>
      <c r="H1764" s="2">
        <f t="shared" si="195"/>
        <v>14</v>
      </c>
      <c r="I1764" s="2" t="str">
        <f t="shared" si="196"/>
        <v>Diciembre</v>
      </c>
      <c r="L1764" s="2" t="str">
        <f t="shared" si="197"/>
        <v>Derivados financierosReporte diario de forwardsDiario4454044544</v>
      </c>
    </row>
    <row r="1765" spans="1:12" s="7" customFormat="1" ht="15.95" customHeight="1" x14ac:dyDescent="0.2">
      <c r="A1765" s="7" t="s">
        <v>29</v>
      </c>
      <c r="B1765" s="7" t="s">
        <v>28</v>
      </c>
      <c r="C1765" s="7" t="s">
        <v>26</v>
      </c>
      <c r="D1765" s="3">
        <v>44543</v>
      </c>
      <c r="E1765" s="3">
        <v>44545</v>
      </c>
      <c r="F1765" s="2">
        <f t="shared" si="193"/>
        <v>2021</v>
      </c>
      <c r="G1765" s="2">
        <f t="shared" si="194"/>
        <v>12</v>
      </c>
      <c r="H1765" s="2">
        <f t="shared" si="195"/>
        <v>15</v>
      </c>
      <c r="I1765" s="2" t="str">
        <f t="shared" si="196"/>
        <v>Diciembre</v>
      </c>
      <c r="L1765" s="2" t="str">
        <f t="shared" si="197"/>
        <v>Derivados financierosReporte diario de forwardsDiario4454344545</v>
      </c>
    </row>
    <row r="1766" spans="1:12" s="7" customFormat="1" ht="15.95" customHeight="1" x14ac:dyDescent="0.2">
      <c r="A1766" s="7" t="s">
        <v>29</v>
      </c>
      <c r="B1766" s="7" t="s">
        <v>28</v>
      </c>
      <c r="C1766" s="7" t="s">
        <v>26</v>
      </c>
      <c r="D1766" s="3">
        <v>44544</v>
      </c>
      <c r="E1766" s="3">
        <v>44546</v>
      </c>
      <c r="F1766" s="2">
        <f t="shared" si="193"/>
        <v>2021</v>
      </c>
      <c r="G1766" s="2">
        <f t="shared" si="194"/>
        <v>12</v>
      </c>
      <c r="H1766" s="2">
        <f t="shared" si="195"/>
        <v>16</v>
      </c>
      <c r="I1766" s="2" t="str">
        <f t="shared" si="196"/>
        <v>Diciembre</v>
      </c>
      <c r="L1766" s="2" t="str">
        <f t="shared" si="197"/>
        <v>Derivados financierosReporte diario de forwardsDiario4454444546</v>
      </c>
    </row>
    <row r="1767" spans="1:12" s="7" customFormat="1" ht="15.95" customHeight="1" x14ac:dyDescent="0.2">
      <c r="A1767" s="7" t="s">
        <v>29</v>
      </c>
      <c r="B1767" s="7" t="s">
        <v>28</v>
      </c>
      <c r="C1767" s="7" t="s">
        <v>26</v>
      </c>
      <c r="D1767" s="3">
        <v>44545</v>
      </c>
      <c r="E1767" s="3">
        <v>44547</v>
      </c>
      <c r="F1767" s="2">
        <f t="shared" si="193"/>
        <v>2021</v>
      </c>
      <c r="G1767" s="2">
        <f t="shared" si="194"/>
        <v>12</v>
      </c>
      <c r="H1767" s="2">
        <f t="shared" si="195"/>
        <v>17</v>
      </c>
      <c r="I1767" s="2" t="str">
        <f t="shared" si="196"/>
        <v>Diciembre</v>
      </c>
      <c r="L1767" s="2" t="str">
        <f t="shared" si="197"/>
        <v>Derivados financierosReporte diario de forwardsDiario4454544547</v>
      </c>
    </row>
    <row r="1768" spans="1:12" s="7" customFormat="1" ht="15.95" customHeight="1" x14ac:dyDescent="0.2">
      <c r="A1768" s="7" t="s">
        <v>29</v>
      </c>
      <c r="B1768" s="7" t="s">
        <v>28</v>
      </c>
      <c r="C1768" s="7" t="s">
        <v>26</v>
      </c>
      <c r="D1768" s="3">
        <v>44546</v>
      </c>
      <c r="E1768" s="3">
        <v>44550</v>
      </c>
      <c r="F1768" s="2">
        <f t="shared" si="193"/>
        <v>2021</v>
      </c>
      <c r="G1768" s="2">
        <f t="shared" si="194"/>
        <v>12</v>
      </c>
      <c r="H1768" s="2">
        <f t="shared" si="195"/>
        <v>20</v>
      </c>
      <c r="I1768" s="2" t="str">
        <f t="shared" si="196"/>
        <v>Diciembre</v>
      </c>
      <c r="L1768" s="2" t="str">
        <f t="shared" si="197"/>
        <v>Derivados financierosReporte diario de forwardsDiario4454644550</v>
      </c>
    </row>
    <row r="1769" spans="1:12" s="7" customFormat="1" ht="15.95" customHeight="1" x14ac:dyDescent="0.2">
      <c r="A1769" s="7" t="s">
        <v>29</v>
      </c>
      <c r="B1769" s="7" t="s">
        <v>28</v>
      </c>
      <c r="C1769" s="7" t="s">
        <v>26</v>
      </c>
      <c r="D1769" s="3">
        <v>44547</v>
      </c>
      <c r="E1769" s="3">
        <v>44551</v>
      </c>
      <c r="F1769" s="2">
        <f t="shared" si="193"/>
        <v>2021</v>
      </c>
      <c r="G1769" s="2">
        <f t="shared" si="194"/>
        <v>12</v>
      </c>
      <c r="H1769" s="2">
        <f t="shared" si="195"/>
        <v>21</v>
      </c>
      <c r="I1769" s="2" t="str">
        <f t="shared" si="196"/>
        <v>Diciembre</v>
      </c>
      <c r="L1769" s="2" t="str">
        <f t="shared" si="197"/>
        <v>Derivados financierosReporte diario de forwardsDiario4454744551</v>
      </c>
    </row>
    <row r="1770" spans="1:12" s="7" customFormat="1" ht="15.95" customHeight="1" x14ac:dyDescent="0.2">
      <c r="A1770" s="7" t="s">
        <v>29</v>
      </c>
      <c r="B1770" s="7" t="s">
        <v>28</v>
      </c>
      <c r="C1770" s="7" t="s">
        <v>26</v>
      </c>
      <c r="D1770" s="3">
        <v>44550</v>
      </c>
      <c r="E1770" s="3">
        <v>44552</v>
      </c>
      <c r="F1770" s="2">
        <f t="shared" si="193"/>
        <v>2021</v>
      </c>
      <c r="G1770" s="2">
        <f t="shared" si="194"/>
        <v>12</v>
      </c>
      <c r="H1770" s="2">
        <f t="shared" si="195"/>
        <v>22</v>
      </c>
      <c r="I1770" s="2" t="str">
        <f t="shared" si="196"/>
        <v>Diciembre</v>
      </c>
      <c r="L1770" s="2" t="str">
        <f t="shared" si="197"/>
        <v>Derivados financierosReporte diario de forwardsDiario4455044552</v>
      </c>
    </row>
    <row r="1771" spans="1:12" s="7" customFormat="1" ht="15.95" customHeight="1" x14ac:dyDescent="0.2">
      <c r="A1771" s="7" t="s">
        <v>29</v>
      </c>
      <c r="B1771" s="7" t="s">
        <v>28</v>
      </c>
      <c r="C1771" s="7" t="s">
        <v>26</v>
      </c>
      <c r="D1771" s="3">
        <v>44551</v>
      </c>
      <c r="E1771" s="3">
        <v>44553</v>
      </c>
      <c r="F1771" s="2">
        <f t="shared" si="193"/>
        <v>2021</v>
      </c>
      <c r="G1771" s="2">
        <f t="shared" si="194"/>
        <v>12</v>
      </c>
      <c r="H1771" s="2">
        <f t="shared" si="195"/>
        <v>23</v>
      </c>
      <c r="I1771" s="2" t="str">
        <f t="shared" si="196"/>
        <v>Diciembre</v>
      </c>
      <c r="L1771" s="2" t="str">
        <f t="shared" si="197"/>
        <v>Derivados financierosReporte diario de forwardsDiario4455144553</v>
      </c>
    </row>
    <row r="1772" spans="1:12" s="7" customFormat="1" ht="15.95" customHeight="1" x14ac:dyDescent="0.2">
      <c r="A1772" s="7" t="s">
        <v>29</v>
      </c>
      <c r="B1772" s="7" t="s">
        <v>28</v>
      </c>
      <c r="C1772" s="7" t="s">
        <v>26</v>
      </c>
      <c r="D1772" s="3">
        <v>44552</v>
      </c>
      <c r="E1772" s="3">
        <v>44554</v>
      </c>
      <c r="F1772" s="2">
        <f t="shared" si="193"/>
        <v>2021</v>
      </c>
      <c r="G1772" s="2">
        <f t="shared" si="194"/>
        <v>12</v>
      </c>
      <c r="H1772" s="2">
        <f t="shared" si="195"/>
        <v>24</v>
      </c>
      <c r="I1772" s="2" t="str">
        <f t="shared" si="196"/>
        <v>Diciembre</v>
      </c>
      <c r="L1772" s="2" t="str">
        <f t="shared" si="197"/>
        <v>Derivados financierosReporte diario de forwardsDiario4455244554</v>
      </c>
    </row>
    <row r="1773" spans="1:12" s="7" customFormat="1" ht="15.95" customHeight="1" x14ac:dyDescent="0.2">
      <c r="A1773" s="7" t="s">
        <v>29</v>
      </c>
      <c r="B1773" s="7" t="s">
        <v>28</v>
      </c>
      <c r="C1773" s="7" t="s">
        <v>26</v>
      </c>
      <c r="D1773" s="3">
        <v>44553</v>
      </c>
      <c r="E1773" s="3">
        <v>44557</v>
      </c>
      <c r="F1773" s="2">
        <f t="shared" si="193"/>
        <v>2021</v>
      </c>
      <c r="G1773" s="2">
        <f t="shared" si="194"/>
        <v>12</v>
      </c>
      <c r="H1773" s="2">
        <f t="shared" si="195"/>
        <v>27</v>
      </c>
      <c r="I1773" s="2" t="str">
        <f t="shared" si="196"/>
        <v>Diciembre</v>
      </c>
      <c r="L1773" s="2" t="str">
        <f t="shared" si="197"/>
        <v>Derivados financierosReporte diario de forwardsDiario4455344557</v>
      </c>
    </row>
    <row r="1774" spans="1:12" s="7" customFormat="1" ht="15.95" customHeight="1" x14ac:dyDescent="0.2">
      <c r="A1774" s="7" t="s">
        <v>29</v>
      </c>
      <c r="B1774" s="7" t="s">
        <v>28</v>
      </c>
      <c r="C1774" s="7" t="s">
        <v>26</v>
      </c>
      <c r="D1774" s="3">
        <v>44554</v>
      </c>
      <c r="E1774" s="3">
        <v>44558</v>
      </c>
      <c r="F1774" s="2">
        <f t="shared" si="193"/>
        <v>2021</v>
      </c>
      <c r="G1774" s="2">
        <f t="shared" si="194"/>
        <v>12</v>
      </c>
      <c r="H1774" s="2">
        <f t="shared" si="195"/>
        <v>28</v>
      </c>
      <c r="I1774" s="2" t="str">
        <f t="shared" si="196"/>
        <v>Diciembre</v>
      </c>
      <c r="L1774" s="2" t="str">
        <f t="shared" si="197"/>
        <v>Derivados financierosReporte diario de forwardsDiario4455444558</v>
      </c>
    </row>
    <row r="1775" spans="1:12" s="7" customFormat="1" ht="15.95" customHeight="1" x14ac:dyDescent="0.2">
      <c r="A1775" s="7" t="s">
        <v>29</v>
      </c>
      <c r="B1775" s="7" t="s">
        <v>28</v>
      </c>
      <c r="C1775" s="7" t="s">
        <v>26</v>
      </c>
      <c r="D1775" s="3">
        <v>44557</v>
      </c>
      <c r="E1775" s="3">
        <v>44559</v>
      </c>
      <c r="F1775" s="2">
        <f t="shared" si="193"/>
        <v>2021</v>
      </c>
      <c r="G1775" s="2">
        <f t="shared" si="194"/>
        <v>12</v>
      </c>
      <c r="H1775" s="2">
        <f t="shared" si="195"/>
        <v>29</v>
      </c>
      <c r="I1775" s="2" t="str">
        <f t="shared" si="196"/>
        <v>Diciembre</v>
      </c>
      <c r="L1775" s="2" t="str">
        <f t="shared" si="197"/>
        <v>Derivados financierosReporte diario de forwardsDiario4455744559</v>
      </c>
    </row>
    <row r="1776" spans="1:12" s="7" customFormat="1" ht="15.95" customHeight="1" x14ac:dyDescent="0.2">
      <c r="A1776" s="7" t="s">
        <v>29</v>
      </c>
      <c r="B1776" s="7" t="s">
        <v>28</v>
      </c>
      <c r="C1776" s="7" t="s">
        <v>26</v>
      </c>
      <c r="D1776" s="3">
        <v>44558</v>
      </c>
      <c r="E1776" s="3">
        <v>44560</v>
      </c>
      <c r="F1776" s="2">
        <f t="shared" si="193"/>
        <v>2021</v>
      </c>
      <c r="G1776" s="2">
        <f t="shared" si="194"/>
        <v>12</v>
      </c>
      <c r="H1776" s="2">
        <f t="shared" si="195"/>
        <v>30</v>
      </c>
      <c r="I1776" s="2" t="str">
        <f t="shared" si="196"/>
        <v>Diciembre</v>
      </c>
      <c r="L1776" s="2" t="str">
        <f t="shared" si="197"/>
        <v>Derivados financierosReporte diario de forwardsDiario4455844560</v>
      </c>
    </row>
    <row r="1777" spans="1:12" s="7" customFormat="1" ht="15.95" customHeight="1" x14ac:dyDescent="0.2">
      <c r="A1777" s="7" t="s">
        <v>29</v>
      </c>
      <c r="B1777" s="7" t="s">
        <v>28</v>
      </c>
      <c r="C1777" s="7" t="s">
        <v>26</v>
      </c>
      <c r="D1777" s="3">
        <v>44559</v>
      </c>
      <c r="E1777" s="3">
        <v>44564</v>
      </c>
      <c r="F1777" s="2">
        <f t="shared" si="193"/>
        <v>2022</v>
      </c>
      <c r="G1777" s="2">
        <f t="shared" si="194"/>
        <v>1</v>
      </c>
      <c r="H1777" s="2">
        <f t="shared" si="195"/>
        <v>3</v>
      </c>
      <c r="I1777" s="2" t="str">
        <f t="shared" si="196"/>
        <v>Enero</v>
      </c>
      <c r="L1777" s="2" t="str">
        <f t="shared" si="197"/>
        <v>Derivados financierosReporte diario de forwardsDiario4455944564</v>
      </c>
    </row>
    <row r="1778" spans="1:12" s="7" customFormat="1" ht="15.95" customHeight="1" x14ac:dyDescent="0.2">
      <c r="A1778" s="7" t="s">
        <v>29</v>
      </c>
      <c r="B1778" s="7" t="s">
        <v>28</v>
      </c>
      <c r="C1778" s="7" t="s">
        <v>26</v>
      </c>
      <c r="D1778" s="3">
        <v>44560</v>
      </c>
      <c r="E1778" s="3">
        <v>44565</v>
      </c>
      <c r="F1778" s="2">
        <f t="shared" si="193"/>
        <v>2022</v>
      </c>
      <c r="G1778" s="2">
        <f t="shared" si="194"/>
        <v>1</v>
      </c>
      <c r="H1778" s="2">
        <f t="shared" si="195"/>
        <v>4</v>
      </c>
      <c r="I1778" s="2" t="str">
        <f t="shared" si="196"/>
        <v>Enero</v>
      </c>
      <c r="L1778" s="2" t="str">
        <f t="shared" si="197"/>
        <v>Derivados financierosReporte diario de forwardsDiario4456044565</v>
      </c>
    </row>
    <row r="1779" spans="1:12" s="7" customFormat="1" ht="15.95" customHeight="1" x14ac:dyDescent="0.2">
      <c r="A1779" s="7" t="s">
        <v>29</v>
      </c>
      <c r="B1779" s="7" t="s">
        <v>28</v>
      </c>
      <c r="C1779" s="7" t="s">
        <v>26</v>
      </c>
      <c r="D1779" s="3">
        <v>44564</v>
      </c>
      <c r="E1779" s="3">
        <v>44566</v>
      </c>
      <c r="F1779" s="2">
        <f t="shared" si="193"/>
        <v>2022</v>
      </c>
      <c r="G1779" s="2">
        <f t="shared" si="194"/>
        <v>1</v>
      </c>
      <c r="H1779" s="2">
        <f t="shared" si="195"/>
        <v>5</v>
      </c>
      <c r="I1779" s="2" t="str">
        <f t="shared" si="196"/>
        <v>Enero</v>
      </c>
      <c r="L1779" s="2" t="str">
        <f t="shared" si="197"/>
        <v>Derivados financierosReporte diario de forwardsDiario4456444566</v>
      </c>
    </row>
    <row r="1780" spans="1:12" s="7" customFormat="1" ht="15.95" customHeight="1" x14ac:dyDescent="0.2">
      <c r="A1780" s="7" t="s">
        <v>29</v>
      </c>
      <c r="B1780" s="7" t="s">
        <v>28</v>
      </c>
      <c r="C1780" s="7" t="s">
        <v>26</v>
      </c>
      <c r="D1780" s="3">
        <v>44565</v>
      </c>
      <c r="E1780" s="3">
        <v>44567</v>
      </c>
      <c r="F1780" s="2">
        <f t="shared" si="193"/>
        <v>2022</v>
      </c>
      <c r="G1780" s="2">
        <f t="shared" si="194"/>
        <v>1</v>
      </c>
      <c r="H1780" s="2">
        <f t="shared" si="195"/>
        <v>6</v>
      </c>
      <c r="I1780" s="2" t="str">
        <f t="shared" si="196"/>
        <v>Enero</v>
      </c>
      <c r="L1780" s="2" t="str">
        <f t="shared" si="197"/>
        <v>Derivados financierosReporte diario de forwardsDiario4456544567</v>
      </c>
    </row>
    <row r="1781" spans="1:12" s="7" customFormat="1" ht="15.95" customHeight="1" x14ac:dyDescent="0.2">
      <c r="A1781" s="7" t="s">
        <v>29</v>
      </c>
      <c r="B1781" s="7" t="s">
        <v>28</v>
      </c>
      <c r="C1781" s="7" t="s">
        <v>26</v>
      </c>
      <c r="D1781" s="3">
        <v>44566</v>
      </c>
      <c r="E1781" s="3">
        <v>44568</v>
      </c>
      <c r="F1781" s="2">
        <f t="shared" si="193"/>
        <v>2022</v>
      </c>
      <c r="G1781" s="2">
        <f t="shared" si="194"/>
        <v>1</v>
      </c>
      <c r="H1781" s="2">
        <f t="shared" si="195"/>
        <v>7</v>
      </c>
      <c r="I1781" s="2" t="str">
        <f t="shared" si="196"/>
        <v>Enero</v>
      </c>
      <c r="L1781" s="2" t="str">
        <f t="shared" si="197"/>
        <v>Derivados financierosReporte diario de forwardsDiario4456644568</v>
      </c>
    </row>
    <row r="1782" spans="1:12" s="7" customFormat="1" ht="15.95" customHeight="1" x14ac:dyDescent="0.2">
      <c r="A1782" s="7" t="s">
        <v>29</v>
      </c>
      <c r="B1782" s="7" t="s">
        <v>28</v>
      </c>
      <c r="C1782" s="7" t="s">
        <v>26</v>
      </c>
      <c r="D1782" s="3">
        <v>44567</v>
      </c>
      <c r="E1782" s="3">
        <v>44572</v>
      </c>
      <c r="F1782" s="2">
        <f t="shared" si="193"/>
        <v>2022</v>
      </c>
      <c r="G1782" s="2">
        <f t="shared" si="194"/>
        <v>1</v>
      </c>
      <c r="H1782" s="2">
        <f t="shared" si="195"/>
        <v>11</v>
      </c>
      <c r="I1782" s="2" t="str">
        <f t="shared" si="196"/>
        <v>Enero</v>
      </c>
      <c r="L1782" s="2" t="str">
        <f t="shared" si="197"/>
        <v>Derivados financierosReporte diario de forwardsDiario4456744572</v>
      </c>
    </row>
    <row r="1783" spans="1:12" s="7" customFormat="1" ht="15.95" customHeight="1" x14ac:dyDescent="0.2">
      <c r="A1783" s="7" t="s">
        <v>29</v>
      </c>
      <c r="B1783" s="7" t="s">
        <v>28</v>
      </c>
      <c r="C1783" s="7" t="s">
        <v>26</v>
      </c>
      <c r="D1783" s="3">
        <v>44568</v>
      </c>
      <c r="E1783" s="3">
        <v>44573</v>
      </c>
      <c r="F1783" s="2">
        <f t="shared" si="193"/>
        <v>2022</v>
      </c>
      <c r="G1783" s="2">
        <f t="shared" si="194"/>
        <v>1</v>
      </c>
      <c r="H1783" s="2">
        <f t="shared" si="195"/>
        <v>12</v>
      </c>
      <c r="I1783" s="2" t="str">
        <f t="shared" si="196"/>
        <v>Enero</v>
      </c>
      <c r="L1783" s="2" t="str">
        <f t="shared" si="197"/>
        <v>Derivados financierosReporte diario de forwardsDiario4456844573</v>
      </c>
    </row>
    <row r="1784" spans="1:12" s="7" customFormat="1" ht="15.95" customHeight="1" x14ac:dyDescent="0.2">
      <c r="A1784" s="7" t="s">
        <v>29</v>
      </c>
      <c r="B1784" s="7" t="s">
        <v>28</v>
      </c>
      <c r="C1784" s="7" t="s">
        <v>26</v>
      </c>
      <c r="D1784" s="3">
        <v>44572</v>
      </c>
      <c r="E1784" s="3">
        <v>44574</v>
      </c>
      <c r="F1784" s="2">
        <f t="shared" si="193"/>
        <v>2022</v>
      </c>
      <c r="G1784" s="2">
        <f t="shared" si="194"/>
        <v>1</v>
      </c>
      <c r="H1784" s="2">
        <f t="shared" si="195"/>
        <v>13</v>
      </c>
      <c r="I1784" s="2" t="str">
        <f t="shared" si="196"/>
        <v>Enero</v>
      </c>
      <c r="L1784" s="2" t="str">
        <f t="shared" si="197"/>
        <v>Derivados financierosReporte diario de forwardsDiario4457244574</v>
      </c>
    </row>
    <row r="1785" spans="1:12" s="7" customFormat="1" ht="15.95" customHeight="1" x14ac:dyDescent="0.2">
      <c r="A1785" s="7" t="s">
        <v>29</v>
      </c>
      <c r="B1785" s="7" t="s">
        <v>28</v>
      </c>
      <c r="C1785" s="7" t="s">
        <v>26</v>
      </c>
      <c r="D1785" s="3">
        <v>44573</v>
      </c>
      <c r="E1785" s="3">
        <v>44575</v>
      </c>
      <c r="F1785" s="2">
        <f t="shared" si="193"/>
        <v>2022</v>
      </c>
      <c r="G1785" s="2">
        <f t="shared" si="194"/>
        <v>1</v>
      </c>
      <c r="H1785" s="2">
        <f t="shared" si="195"/>
        <v>14</v>
      </c>
      <c r="I1785" s="2" t="str">
        <f t="shared" si="196"/>
        <v>Enero</v>
      </c>
      <c r="L1785" s="2" t="str">
        <f t="shared" si="197"/>
        <v>Derivados financierosReporte diario de forwardsDiario4457344575</v>
      </c>
    </row>
    <row r="1786" spans="1:12" s="7" customFormat="1" ht="15.95" customHeight="1" x14ac:dyDescent="0.2">
      <c r="A1786" s="7" t="s">
        <v>29</v>
      </c>
      <c r="B1786" s="7" t="s">
        <v>28</v>
      </c>
      <c r="C1786" s="7" t="s">
        <v>26</v>
      </c>
      <c r="D1786" s="3">
        <v>44574</v>
      </c>
      <c r="E1786" s="3">
        <v>44578</v>
      </c>
      <c r="F1786" s="2">
        <f t="shared" si="193"/>
        <v>2022</v>
      </c>
      <c r="G1786" s="2">
        <f t="shared" si="194"/>
        <v>1</v>
      </c>
      <c r="H1786" s="2">
        <f t="shared" si="195"/>
        <v>17</v>
      </c>
      <c r="I1786" s="2" t="str">
        <f t="shared" si="196"/>
        <v>Enero</v>
      </c>
      <c r="L1786" s="2" t="str">
        <f t="shared" si="197"/>
        <v>Derivados financierosReporte diario de forwardsDiario4457444578</v>
      </c>
    </row>
    <row r="1787" spans="1:12" s="7" customFormat="1" ht="15.95" customHeight="1" x14ac:dyDescent="0.2">
      <c r="A1787" s="7" t="s">
        <v>29</v>
      </c>
      <c r="B1787" s="7" t="s">
        <v>28</v>
      </c>
      <c r="C1787" s="7" t="s">
        <v>26</v>
      </c>
      <c r="D1787" s="3">
        <v>44575</v>
      </c>
      <c r="E1787" s="3">
        <v>44579</v>
      </c>
      <c r="F1787" s="2">
        <f t="shared" si="193"/>
        <v>2022</v>
      </c>
      <c r="G1787" s="2">
        <f t="shared" si="194"/>
        <v>1</v>
      </c>
      <c r="H1787" s="2">
        <f t="shared" si="195"/>
        <v>18</v>
      </c>
      <c r="I1787" s="2" t="str">
        <f t="shared" si="196"/>
        <v>Enero</v>
      </c>
      <c r="L1787" s="2" t="str">
        <f t="shared" si="197"/>
        <v>Derivados financierosReporte diario de forwardsDiario4457544579</v>
      </c>
    </row>
    <row r="1788" spans="1:12" s="7" customFormat="1" ht="15.95" customHeight="1" x14ac:dyDescent="0.2">
      <c r="A1788" s="7" t="s">
        <v>29</v>
      </c>
      <c r="B1788" s="7" t="s">
        <v>28</v>
      </c>
      <c r="C1788" s="7" t="s">
        <v>26</v>
      </c>
      <c r="D1788" s="3">
        <v>44578</v>
      </c>
      <c r="E1788" s="3">
        <v>44580</v>
      </c>
      <c r="F1788" s="2">
        <f t="shared" si="193"/>
        <v>2022</v>
      </c>
      <c r="G1788" s="2">
        <f t="shared" si="194"/>
        <v>1</v>
      </c>
      <c r="H1788" s="2">
        <f t="shared" si="195"/>
        <v>19</v>
      </c>
      <c r="I1788" s="2" t="str">
        <f t="shared" si="196"/>
        <v>Enero</v>
      </c>
      <c r="L1788" s="2" t="str">
        <f t="shared" si="197"/>
        <v>Derivados financierosReporte diario de forwardsDiario4457844580</v>
      </c>
    </row>
    <row r="1789" spans="1:12" s="7" customFormat="1" ht="15.95" customHeight="1" x14ac:dyDescent="0.2">
      <c r="A1789" s="7" t="s">
        <v>29</v>
      </c>
      <c r="B1789" s="7" t="s">
        <v>28</v>
      </c>
      <c r="C1789" s="7" t="s">
        <v>26</v>
      </c>
      <c r="D1789" s="3">
        <v>44579</v>
      </c>
      <c r="E1789" s="3">
        <v>44581</v>
      </c>
      <c r="F1789" s="2">
        <f t="shared" si="193"/>
        <v>2022</v>
      </c>
      <c r="G1789" s="2">
        <f t="shared" si="194"/>
        <v>1</v>
      </c>
      <c r="H1789" s="2">
        <f t="shared" si="195"/>
        <v>20</v>
      </c>
      <c r="I1789" s="2" t="str">
        <f t="shared" si="196"/>
        <v>Enero</v>
      </c>
      <c r="L1789" s="2" t="str">
        <f t="shared" si="197"/>
        <v>Derivados financierosReporte diario de forwardsDiario4457944581</v>
      </c>
    </row>
    <row r="1790" spans="1:12" s="7" customFormat="1" ht="15.95" customHeight="1" x14ac:dyDescent="0.2">
      <c r="A1790" s="7" t="s">
        <v>29</v>
      </c>
      <c r="B1790" s="7" t="s">
        <v>28</v>
      </c>
      <c r="C1790" s="7" t="s">
        <v>26</v>
      </c>
      <c r="D1790" s="3">
        <v>44580</v>
      </c>
      <c r="E1790" s="3">
        <v>44582</v>
      </c>
      <c r="F1790" s="2">
        <f t="shared" si="193"/>
        <v>2022</v>
      </c>
      <c r="G1790" s="2">
        <f t="shared" si="194"/>
        <v>1</v>
      </c>
      <c r="H1790" s="2">
        <f t="shared" si="195"/>
        <v>21</v>
      </c>
      <c r="I1790" s="2" t="str">
        <f t="shared" si="196"/>
        <v>Enero</v>
      </c>
      <c r="L1790" s="2" t="str">
        <f t="shared" si="197"/>
        <v>Derivados financierosReporte diario de forwardsDiario4458044582</v>
      </c>
    </row>
    <row r="1791" spans="1:12" s="7" customFormat="1" ht="15.95" customHeight="1" x14ac:dyDescent="0.2">
      <c r="A1791" s="7" t="s">
        <v>29</v>
      </c>
      <c r="B1791" s="7" t="s">
        <v>28</v>
      </c>
      <c r="C1791" s="7" t="s">
        <v>26</v>
      </c>
      <c r="D1791" s="3">
        <v>44581</v>
      </c>
      <c r="E1791" s="3">
        <v>44585</v>
      </c>
      <c r="F1791" s="2">
        <f t="shared" si="193"/>
        <v>2022</v>
      </c>
      <c r="G1791" s="2">
        <f t="shared" si="194"/>
        <v>1</v>
      </c>
      <c r="H1791" s="2">
        <f t="shared" si="195"/>
        <v>24</v>
      </c>
      <c r="I1791" s="2" t="str">
        <f t="shared" si="196"/>
        <v>Enero</v>
      </c>
      <c r="L1791" s="2" t="str">
        <f t="shared" si="197"/>
        <v>Derivados financierosReporte diario de forwardsDiario4458144585</v>
      </c>
    </row>
    <row r="1792" spans="1:12" s="7" customFormat="1" ht="15.95" customHeight="1" x14ac:dyDescent="0.2">
      <c r="A1792" s="7" t="s">
        <v>29</v>
      </c>
      <c r="B1792" s="7" t="s">
        <v>28</v>
      </c>
      <c r="C1792" s="7" t="s">
        <v>26</v>
      </c>
      <c r="D1792" s="3">
        <v>44582</v>
      </c>
      <c r="E1792" s="3">
        <v>44586</v>
      </c>
      <c r="F1792" s="2">
        <f t="shared" si="193"/>
        <v>2022</v>
      </c>
      <c r="G1792" s="2">
        <f t="shared" si="194"/>
        <v>1</v>
      </c>
      <c r="H1792" s="2">
        <f t="shared" si="195"/>
        <v>25</v>
      </c>
      <c r="I1792" s="2" t="str">
        <f t="shared" si="196"/>
        <v>Enero</v>
      </c>
      <c r="L1792" s="2" t="str">
        <f t="shared" si="197"/>
        <v>Derivados financierosReporte diario de forwardsDiario4458244586</v>
      </c>
    </row>
    <row r="1793" spans="1:12" s="7" customFormat="1" ht="15.95" customHeight="1" x14ac:dyDescent="0.2">
      <c r="A1793" s="7" t="s">
        <v>29</v>
      </c>
      <c r="B1793" s="7" t="s">
        <v>28</v>
      </c>
      <c r="C1793" s="7" t="s">
        <v>26</v>
      </c>
      <c r="D1793" s="3">
        <v>44585</v>
      </c>
      <c r="E1793" s="3">
        <v>44587</v>
      </c>
      <c r="F1793" s="2">
        <f t="shared" si="193"/>
        <v>2022</v>
      </c>
      <c r="G1793" s="2">
        <f t="shared" si="194"/>
        <v>1</v>
      </c>
      <c r="H1793" s="2">
        <f t="shared" si="195"/>
        <v>26</v>
      </c>
      <c r="I1793" s="2" t="str">
        <f t="shared" si="196"/>
        <v>Enero</v>
      </c>
      <c r="L1793" s="2" t="str">
        <f t="shared" si="197"/>
        <v>Derivados financierosReporte diario de forwardsDiario4458544587</v>
      </c>
    </row>
    <row r="1794" spans="1:12" s="7" customFormat="1" ht="15.95" customHeight="1" x14ac:dyDescent="0.2">
      <c r="A1794" s="7" t="s">
        <v>29</v>
      </c>
      <c r="B1794" s="7" t="s">
        <v>28</v>
      </c>
      <c r="C1794" s="7" t="s">
        <v>26</v>
      </c>
      <c r="D1794" s="3">
        <v>44586</v>
      </c>
      <c r="E1794" s="3">
        <v>44588</v>
      </c>
      <c r="F1794" s="2">
        <f t="shared" si="193"/>
        <v>2022</v>
      </c>
      <c r="G1794" s="2">
        <f t="shared" si="194"/>
        <v>1</v>
      </c>
      <c r="H1794" s="2">
        <f t="shared" si="195"/>
        <v>27</v>
      </c>
      <c r="I1794" s="2" t="str">
        <f t="shared" si="196"/>
        <v>Enero</v>
      </c>
      <c r="L1794" s="2" t="str">
        <f t="shared" si="197"/>
        <v>Derivados financierosReporte diario de forwardsDiario4458644588</v>
      </c>
    </row>
    <row r="1795" spans="1:12" s="7" customFormat="1" ht="15.95" customHeight="1" x14ac:dyDescent="0.2">
      <c r="A1795" s="7" t="s">
        <v>29</v>
      </c>
      <c r="B1795" s="7" t="s">
        <v>28</v>
      </c>
      <c r="C1795" s="7" t="s">
        <v>26</v>
      </c>
      <c r="D1795" s="3">
        <v>44587</v>
      </c>
      <c r="E1795" s="3">
        <v>44589</v>
      </c>
      <c r="F1795" s="2">
        <f t="shared" si="193"/>
        <v>2022</v>
      </c>
      <c r="G1795" s="2">
        <f t="shared" si="194"/>
        <v>1</v>
      </c>
      <c r="H1795" s="2">
        <f t="shared" si="195"/>
        <v>28</v>
      </c>
      <c r="I1795" s="2" t="str">
        <f t="shared" si="196"/>
        <v>Enero</v>
      </c>
      <c r="L1795" s="2" t="str">
        <f t="shared" si="197"/>
        <v>Derivados financierosReporte diario de forwardsDiario4458744589</v>
      </c>
    </row>
    <row r="1796" spans="1:12" s="7" customFormat="1" ht="15.95" customHeight="1" x14ac:dyDescent="0.2">
      <c r="A1796" s="7" t="s">
        <v>29</v>
      </c>
      <c r="B1796" s="7" t="s">
        <v>28</v>
      </c>
      <c r="C1796" s="7" t="s">
        <v>26</v>
      </c>
      <c r="D1796" s="3">
        <v>44588</v>
      </c>
      <c r="E1796" s="3">
        <v>44592</v>
      </c>
      <c r="F1796" s="2">
        <f t="shared" si="193"/>
        <v>2022</v>
      </c>
      <c r="G1796" s="2">
        <f t="shared" si="194"/>
        <v>1</v>
      </c>
      <c r="H1796" s="2">
        <f t="shared" si="195"/>
        <v>31</v>
      </c>
      <c r="I1796" s="2" t="str">
        <f t="shared" si="196"/>
        <v>Enero</v>
      </c>
      <c r="L1796" s="2" t="str">
        <f t="shared" si="197"/>
        <v>Derivados financierosReporte diario de forwardsDiario4458844592</v>
      </c>
    </row>
    <row r="1797" spans="1:12" s="7" customFormat="1" ht="15.95" customHeight="1" x14ac:dyDescent="0.2">
      <c r="A1797" s="7" t="s">
        <v>29</v>
      </c>
      <c r="B1797" s="7" t="s">
        <v>28</v>
      </c>
      <c r="C1797" s="7" t="s">
        <v>26</v>
      </c>
      <c r="D1797" s="3">
        <v>44589</v>
      </c>
      <c r="E1797" s="3">
        <v>44593</v>
      </c>
      <c r="F1797" s="2">
        <f t="shared" si="193"/>
        <v>2022</v>
      </c>
      <c r="G1797" s="2">
        <f t="shared" si="194"/>
        <v>2</v>
      </c>
      <c r="H1797" s="2">
        <f t="shared" si="195"/>
        <v>1</v>
      </c>
      <c r="I1797" s="2" t="str">
        <f t="shared" si="196"/>
        <v>Febrero</v>
      </c>
      <c r="L1797" s="2" t="str">
        <f t="shared" si="197"/>
        <v>Derivados financierosReporte diario de forwardsDiario4458944593</v>
      </c>
    </row>
    <row r="1798" spans="1:12" s="7" customFormat="1" ht="15.95" customHeight="1" x14ac:dyDescent="0.2">
      <c r="A1798" s="7" t="s">
        <v>29</v>
      </c>
      <c r="B1798" s="7" t="s">
        <v>28</v>
      </c>
      <c r="C1798" s="7" t="s">
        <v>26</v>
      </c>
      <c r="D1798" s="3">
        <v>44592</v>
      </c>
      <c r="E1798" s="3">
        <v>44594</v>
      </c>
      <c r="F1798" s="2">
        <f t="shared" si="193"/>
        <v>2022</v>
      </c>
      <c r="G1798" s="2">
        <f t="shared" si="194"/>
        <v>2</v>
      </c>
      <c r="H1798" s="2">
        <f t="shared" si="195"/>
        <v>2</v>
      </c>
      <c r="I1798" s="2" t="str">
        <f t="shared" si="196"/>
        <v>Febrero</v>
      </c>
      <c r="L1798" s="2" t="str">
        <f t="shared" si="197"/>
        <v>Derivados financierosReporte diario de forwardsDiario4459244594</v>
      </c>
    </row>
    <row r="1799" spans="1:12" s="7" customFormat="1" ht="15.95" customHeight="1" x14ac:dyDescent="0.2">
      <c r="A1799" s="7" t="s">
        <v>29</v>
      </c>
      <c r="B1799" s="7" t="s">
        <v>28</v>
      </c>
      <c r="C1799" s="7" t="s">
        <v>26</v>
      </c>
      <c r="D1799" s="3">
        <v>44593</v>
      </c>
      <c r="E1799" s="3">
        <v>44595</v>
      </c>
      <c r="F1799" s="2">
        <f t="shared" si="193"/>
        <v>2022</v>
      </c>
      <c r="G1799" s="2">
        <f t="shared" si="194"/>
        <v>2</v>
      </c>
      <c r="H1799" s="2">
        <f t="shared" si="195"/>
        <v>3</v>
      </c>
      <c r="I1799" s="2" t="str">
        <f t="shared" si="196"/>
        <v>Febrero</v>
      </c>
      <c r="L1799" s="2" t="str">
        <f t="shared" si="197"/>
        <v>Derivados financierosReporte diario de forwardsDiario4459344595</v>
      </c>
    </row>
    <row r="1800" spans="1:12" s="7" customFormat="1" ht="15.95" customHeight="1" x14ac:dyDescent="0.2">
      <c r="A1800" s="7" t="s">
        <v>29</v>
      </c>
      <c r="B1800" s="7" t="s">
        <v>28</v>
      </c>
      <c r="C1800" s="7" t="s">
        <v>26</v>
      </c>
      <c r="D1800" s="3">
        <v>44594</v>
      </c>
      <c r="E1800" s="3">
        <v>44596</v>
      </c>
      <c r="F1800" s="2">
        <f t="shared" si="193"/>
        <v>2022</v>
      </c>
      <c r="G1800" s="2">
        <f t="shared" si="194"/>
        <v>2</v>
      </c>
      <c r="H1800" s="2">
        <f t="shared" si="195"/>
        <v>4</v>
      </c>
      <c r="I1800" s="2" t="str">
        <f t="shared" si="196"/>
        <v>Febrero</v>
      </c>
      <c r="L1800" s="2" t="str">
        <f t="shared" si="197"/>
        <v>Derivados financierosReporte diario de forwardsDiario4459444596</v>
      </c>
    </row>
    <row r="1801" spans="1:12" s="7" customFormat="1" ht="15.95" customHeight="1" x14ac:dyDescent="0.2">
      <c r="A1801" s="7" t="s">
        <v>29</v>
      </c>
      <c r="B1801" s="7" t="s">
        <v>28</v>
      </c>
      <c r="C1801" s="7" t="s">
        <v>26</v>
      </c>
      <c r="D1801" s="3">
        <v>44595</v>
      </c>
      <c r="E1801" s="3">
        <v>44599</v>
      </c>
      <c r="F1801" s="2">
        <f t="shared" si="193"/>
        <v>2022</v>
      </c>
      <c r="G1801" s="2">
        <f t="shared" si="194"/>
        <v>2</v>
      </c>
      <c r="H1801" s="2">
        <f t="shared" si="195"/>
        <v>7</v>
      </c>
      <c r="I1801" s="2" t="str">
        <f t="shared" si="196"/>
        <v>Febrero</v>
      </c>
      <c r="L1801" s="2" t="str">
        <f t="shared" si="197"/>
        <v>Derivados financierosReporte diario de forwardsDiario4459544599</v>
      </c>
    </row>
    <row r="1802" spans="1:12" s="7" customFormat="1" ht="15.95" customHeight="1" x14ac:dyDescent="0.2">
      <c r="A1802" s="7" t="s">
        <v>29</v>
      </c>
      <c r="B1802" s="7" t="s">
        <v>28</v>
      </c>
      <c r="C1802" s="7" t="s">
        <v>26</v>
      </c>
      <c r="D1802" s="3">
        <v>44596</v>
      </c>
      <c r="E1802" s="3">
        <v>44600</v>
      </c>
      <c r="F1802" s="2">
        <f t="shared" si="193"/>
        <v>2022</v>
      </c>
      <c r="G1802" s="2">
        <f t="shared" si="194"/>
        <v>2</v>
      </c>
      <c r="H1802" s="2">
        <f t="shared" si="195"/>
        <v>8</v>
      </c>
      <c r="I1802" s="2" t="str">
        <f t="shared" si="196"/>
        <v>Febrero</v>
      </c>
      <c r="L1802" s="2" t="str">
        <f t="shared" si="197"/>
        <v>Derivados financierosReporte diario de forwardsDiario4459644600</v>
      </c>
    </row>
    <row r="1803" spans="1:12" s="7" customFormat="1" ht="15.95" customHeight="1" x14ac:dyDescent="0.2">
      <c r="A1803" s="7" t="s">
        <v>29</v>
      </c>
      <c r="B1803" s="7" t="s">
        <v>28</v>
      </c>
      <c r="C1803" s="7" t="s">
        <v>26</v>
      </c>
      <c r="D1803" s="3">
        <v>44599</v>
      </c>
      <c r="E1803" s="3">
        <v>44601</v>
      </c>
      <c r="F1803" s="2">
        <f t="shared" si="193"/>
        <v>2022</v>
      </c>
      <c r="G1803" s="2">
        <f t="shared" si="194"/>
        <v>2</v>
      </c>
      <c r="H1803" s="2">
        <f t="shared" si="195"/>
        <v>9</v>
      </c>
      <c r="I1803" s="2" t="str">
        <f t="shared" si="196"/>
        <v>Febrero</v>
      </c>
      <c r="L1803" s="2" t="str">
        <f t="shared" si="197"/>
        <v>Derivados financierosReporte diario de forwardsDiario4459944601</v>
      </c>
    </row>
    <row r="1804" spans="1:12" s="7" customFormat="1" ht="15.95" customHeight="1" x14ac:dyDescent="0.2">
      <c r="A1804" s="7" t="s">
        <v>29</v>
      </c>
      <c r="B1804" s="7" t="s">
        <v>28</v>
      </c>
      <c r="C1804" s="7" t="s">
        <v>26</v>
      </c>
      <c r="D1804" s="3">
        <v>44600</v>
      </c>
      <c r="E1804" s="3">
        <v>44602</v>
      </c>
      <c r="F1804" s="2">
        <f t="shared" ref="F1804:F1867" si="198">YEAR(E1804)</f>
        <v>2022</v>
      </c>
      <c r="G1804" s="2">
        <f t="shared" ref="G1804:G1867" si="199">MONTH(E1804)</f>
        <v>2</v>
      </c>
      <c r="H1804" s="2">
        <f t="shared" ref="H1804:H1867" si="200">DAY(E1804)</f>
        <v>10</v>
      </c>
      <c r="I1804" s="2" t="str">
        <f t="shared" ref="I1804:I1867" si="201">CHOOSE(G1804,"Enero","Febrero","Marzo","Abril","Mayo","Junio","Julio","Agosto","Septiembre","Octubre","Noviembre","Diciembre")</f>
        <v>Febrero</v>
      </c>
      <c r="L1804" s="2" t="str">
        <f t="shared" si="197"/>
        <v>Derivados financierosReporte diario de forwardsDiario4460044602</v>
      </c>
    </row>
    <row r="1805" spans="1:12" s="7" customFormat="1" ht="15.95" customHeight="1" x14ac:dyDescent="0.2">
      <c r="A1805" s="7" t="s">
        <v>29</v>
      </c>
      <c r="B1805" s="7" t="s">
        <v>28</v>
      </c>
      <c r="C1805" s="7" t="s">
        <v>26</v>
      </c>
      <c r="D1805" s="3">
        <v>44601</v>
      </c>
      <c r="E1805" s="3">
        <v>44603</v>
      </c>
      <c r="F1805" s="2">
        <f t="shared" si="198"/>
        <v>2022</v>
      </c>
      <c r="G1805" s="2">
        <f t="shared" si="199"/>
        <v>2</v>
      </c>
      <c r="H1805" s="2">
        <f t="shared" si="200"/>
        <v>11</v>
      </c>
      <c r="I1805" s="2" t="str">
        <f t="shared" si="201"/>
        <v>Febrero</v>
      </c>
      <c r="L1805" s="2" t="str">
        <f t="shared" si="197"/>
        <v>Derivados financierosReporte diario de forwardsDiario4460144603</v>
      </c>
    </row>
    <row r="1806" spans="1:12" s="7" customFormat="1" ht="15.95" customHeight="1" x14ac:dyDescent="0.2">
      <c r="A1806" s="7" t="s">
        <v>29</v>
      </c>
      <c r="B1806" s="7" t="s">
        <v>28</v>
      </c>
      <c r="C1806" s="7" t="s">
        <v>26</v>
      </c>
      <c r="D1806" s="3">
        <v>44602</v>
      </c>
      <c r="E1806" s="3">
        <v>44606</v>
      </c>
      <c r="F1806" s="2">
        <f t="shared" si="198"/>
        <v>2022</v>
      </c>
      <c r="G1806" s="2">
        <f t="shared" si="199"/>
        <v>2</v>
      </c>
      <c r="H1806" s="2">
        <f t="shared" si="200"/>
        <v>14</v>
      </c>
      <c r="I1806" s="2" t="str">
        <f t="shared" si="201"/>
        <v>Febrero</v>
      </c>
      <c r="L1806" s="2" t="str">
        <f t="shared" si="197"/>
        <v>Derivados financierosReporte diario de forwardsDiario4460244606</v>
      </c>
    </row>
    <row r="1807" spans="1:12" s="7" customFormat="1" ht="15.95" customHeight="1" x14ac:dyDescent="0.2">
      <c r="A1807" s="7" t="s">
        <v>29</v>
      </c>
      <c r="B1807" s="7" t="s">
        <v>28</v>
      </c>
      <c r="C1807" s="7" t="s">
        <v>26</v>
      </c>
      <c r="D1807" s="3">
        <v>44603</v>
      </c>
      <c r="E1807" s="3">
        <v>44607</v>
      </c>
      <c r="F1807" s="2">
        <f t="shared" si="198"/>
        <v>2022</v>
      </c>
      <c r="G1807" s="2">
        <f t="shared" si="199"/>
        <v>2</v>
      </c>
      <c r="H1807" s="2">
        <f t="shared" si="200"/>
        <v>15</v>
      </c>
      <c r="I1807" s="2" t="str">
        <f t="shared" si="201"/>
        <v>Febrero</v>
      </c>
      <c r="L1807" s="2" t="str">
        <f t="shared" si="197"/>
        <v>Derivados financierosReporte diario de forwardsDiario4460344607</v>
      </c>
    </row>
    <row r="1808" spans="1:12" s="7" customFormat="1" ht="15.95" customHeight="1" x14ac:dyDescent="0.2">
      <c r="A1808" s="7" t="s">
        <v>29</v>
      </c>
      <c r="B1808" s="7" t="s">
        <v>28</v>
      </c>
      <c r="C1808" s="7" t="s">
        <v>26</v>
      </c>
      <c r="D1808" s="3">
        <v>44606</v>
      </c>
      <c r="E1808" s="3">
        <v>44608</v>
      </c>
      <c r="F1808" s="2">
        <f t="shared" si="198"/>
        <v>2022</v>
      </c>
      <c r="G1808" s="2">
        <f t="shared" si="199"/>
        <v>2</v>
      </c>
      <c r="H1808" s="2">
        <f t="shared" si="200"/>
        <v>16</v>
      </c>
      <c r="I1808" s="2" t="str">
        <f t="shared" si="201"/>
        <v>Febrero</v>
      </c>
      <c r="L1808" s="2" t="str">
        <f t="shared" si="197"/>
        <v>Derivados financierosReporte diario de forwardsDiario4460644608</v>
      </c>
    </row>
    <row r="1809" spans="1:12" s="7" customFormat="1" ht="15.95" customHeight="1" x14ac:dyDescent="0.2">
      <c r="A1809" s="7" t="s">
        <v>29</v>
      </c>
      <c r="B1809" s="7" t="s">
        <v>28</v>
      </c>
      <c r="C1809" s="7" t="s">
        <v>26</v>
      </c>
      <c r="D1809" s="3">
        <v>44607</v>
      </c>
      <c r="E1809" s="3">
        <v>44609</v>
      </c>
      <c r="F1809" s="2">
        <f t="shared" si="198"/>
        <v>2022</v>
      </c>
      <c r="G1809" s="2">
        <f t="shared" si="199"/>
        <v>2</v>
      </c>
      <c r="H1809" s="2">
        <f t="shared" si="200"/>
        <v>17</v>
      </c>
      <c r="I1809" s="2" t="str">
        <f t="shared" si="201"/>
        <v>Febrero</v>
      </c>
      <c r="L1809" s="2" t="str">
        <f t="shared" si="197"/>
        <v>Derivados financierosReporte diario de forwardsDiario4460744609</v>
      </c>
    </row>
    <row r="1810" spans="1:12" s="7" customFormat="1" ht="15.95" customHeight="1" x14ac:dyDescent="0.2">
      <c r="A1810" s="7" t="s">
        <v>29</v>
      </c>
      <c r="B1810" s="7" t="s">
        <v>28</v>
      </c>
      <c r="C1810" s="7" t="s">
        <v>26</v>
      </c>
      <c r="D1810" s="3">
        <v>44608</v>
      </c>
      <c r="E1810" s="3">
        <v>44610</v>
      </c>
      <c r="F1810" s="2">
        <f t="shared" si="198"/>
        <v>2022</v>
      </c>
      <c r="G1810" s="2">
        <f t="shared" si="199"/>
        <v>2</v>
      </c>
      <c r="H1810" s="2">
        <f t="shared" si="200"/>
        <v>18</v>
      </c>
      <c r="I1810" s="2" t="str">
        <f t="shared" si="201"/>
        <v>Febrero</v>
      </c>
      <c r="L1810" s="2" t="str">
        <f t="shared" ref="L1810:L1873" si="202">CONCATENATE(A1810,B1810,C1810,D1810,E1810,)</f>
        <v>Derivados financierosReporte diario de forwardsDiario4460844610</v>
      </c>
    </row>
    <row r="1811" spans="1:12" s="7" customFormat="1" ht="15.95" customHeight="1" x14ac:dyDescent="0.2">
      <c r="A1811" s="7" t="s">
        <v>29</v>
      </c>
      <c r="B1811" s="7" t="s">
        <v>28</v>
      </c>
      <c r="C1811" s="7" t="s">
        <v>26</v>
      </c>
      <c r="D1811" s="3">
        <v>44609</v>
      </c>
      <c r="E1811" s="3">
        <v>44613</v>
      </c>
      <c r="F1811" s="2">
        <f t="shared" si="198"/>
        <v>2022</v>
      </c>
      <c r="G1811" s="2">
        <f t="shared" si="199"/>
        <v>2</v>
      </c>
      <c r="H1811" s="2">
        <f t="shared" si="200"/>
        <v>21</v>
      </c>
      <c r="I1811" s="2" t="str">
        <f t="shared" si="201"/>
        <v>Febrero</v>
      </c>
      <c r="L1811" s="2" t="str">
        <f t="shared" si="202"/>
        <v>Derivados financierosReporte diario de forwardsDiario4460944613</v>
      </c>
    </row>
    <row r="1812" spans="1:12" s="7" customFormat="1" ht="15.95" customHeight="1" x14ac:dyDescent="0.2">
      <c r="A1812" s="7" t="s">
        <v>29</v>
      </c>
      <c r="B1812" s="7" t="s">
        <v>28</v>
      </c>
      <c r="C1812" s="7" t="s">
        <v>26</v>
      </c>
      <c r="D1812" s="3">
        <v>44610</v>
      </c>
      <c r="E1812" s="3">
        <v>44614</v>
      </c>
      <c r="F1812" s="2">
        <f t="shared" si="198"/>
        <v>2022</v>
      </c>
      <c r="G1812" s="2">
        <f t="shared" si="199"/>
        <v>2</v>
      </c>
      <c r="H1812" s="2">
        <f t="shared" si="200"/>
        <v>22</v>
      </c>
      <c r="I1812" s="2" t="str">
        <f t="shared" si="201"/>
        <v>Febrero</v>
      </c>
      <c r="L1812" s="2" t="str">
        <f t="shared" si="202"/>
        <v>Derivados financierosReporte diario de forwardsDiario4461044614</v>
      </c>
    </row>
    <row r="1813" spans="1:12" s="7" customFormat="1" ht="15.95" customHeight="1" x14ac:dyDescent="0.2">
      <c r="A1813" s="7" t="s">
        <v>29</v>
      </c>
      <c r="B1813" s="7" t="s">
        <v>28</v>
      </c>
      <c r="C1813" s="7" t="s">
        <v>26</v>
      </c>
      <c r="D1813" s="3">
        <v>44613</v>
      </c>
      <c r="E1813" s="3">
        <v>44615</v>
      </c>
      <c r="F1813" s="2">
        <f t="shared" si="198"/>
        <v>2022</v>
      </c>
      <c r="G1813" s="2">
        <f t="shared" si="199"/>
        <v>2</v>
      </c>
      <c r="H1813" s="2">
        <f t="shared" si="200"/>
        <v>23</v>
      </c>
      <c r="I1813" s="2" t="str">
        <f t="shared" si="201"/>
        <v>Febrero</v>
      </c>
      <c r="L1813" s="2" t="str">
        <f t="shared" si="202"/>
        <v>Derivados financierosReporte diario de forwardsDiario4461344615</v>
      </c>
    </row>
    <row r="1814" spans="1:12" s="7" customFormat="1" ht="15.95" customHeight="1" x14ac:dyDescent="0.2">
      <c r="A1814" s="7" t="s">
        <v>29</v>
      </c>
      <c r="B1814" s="7" t="s">
        <v>28</v>
      </c>
      <c r="C1814" s="7" t="s">
        <v>26</v>
      </c>
      <c r="D1814" s="3">
        <v>44614</v>
      </c>
      <c r="E1814" s="3">
        <v>44616</v>
      </c>
      <c r="F1814" s="2">
        <f t="shared" si="198"/>
        <v>2022</v>
      </c>
      <c r="G1814" s="2">
        <f t="shared" si="199"/>
        <v>2</v>
      </c>
      <c r="H1814" s="2">
        <f t="shared" si="200"/>
        <v>24</v>
      </c>
      <c r="I1814" s="2" t="str">
        <f t="shared" si="201"/>
        <v>Febrero</v>
      </c>
      <c r="L1814" s="2" t="str">
        <f t="shared" si="202"/>
        <v>Derivados financierosReporte diario de forwardsDiario4461444616</v>
      </c>
    </row>
    <row r="1815" spans="1:12" s="7" customFormat="1" ht="15.95" customHeight="1" x14ac:dyDescent="0.2">
      <c r="A1815" s="7" t="s">
        <v>29</v>
      </c>
      <c r="B1815" s="7" t="s">
        <v>28</v>
      </c>
      <c r="C1815" s="7" t="s">
        <v>26</v>
      </c>
      <c r="D1815" s="3">
        <v>44615</v>
      </c>
      <c r="E1815" s="3">
        <v>44617</v>
      </c>
      <c r="F1815" s="2">
        <f t="shared" si="198"/>
        <v>2022</v>
      </c>
      <c r="G1815" s="2">
        <f t="shared" si="199"/>
        <v>2</v>
      </c>
      <c r="H1815" s="2">
        <f t="shared" si="200"/>
        <v>25</v>
      </c>
      <c r="I1815" s="2" t="str">
        <f t="shared" si="201"/>
        <v>Febrero</v>
      </c>
      <c r="L1815" s="2" t="str">
        <f t="shared" si="202"/>
        <v>Derivados financierosReporte diario de forwardsDiario4461544617</v>
      </c>
    </row>
    <row r="1816" spans="1:12" s="7" customFormat="1" ht="15.95" customHeight="1" x14ac:dyDescent="0.2">
      <c r="A1816" s="7" t="s">
        <v>29</v>
      </c>
      <c r="B1816" s="7" t="s">
        <v>28</v>
      </c>
      <c r="C1816" s="7" t="s">
        <v>26</v>
      </c>
      <c r="D1816" s="3">
        <v>44616</v>
      </c>
      <c r="E1816" s="3">
        <v>44620</v>
      </c>
      <c r="F1816" s="2">
        <f t="shared" si="198"/>
        <v>2022</v>
      </c>
      <c r="G1816" s="2">
        <f t="shared" si="199"/>
        <v>2</v>
      </c>
      <c r="H1816" s="2">
        <f t="shared" si="200"/>
        <v>28</v>
      </c>
      <c r="I1816" s="2" t="str">
        <f t="shared" si="201"/>
        <v>Febrero</v>
      </c>
      <c r="L1816" s="2" t="str">
        <f t="shared" si="202"/>
        <v>Derivados financierosReporte diario de forwardsDiario4461644620</v>
      </c>
    </row>
    <row r="1817" spans="1:12" s="7" customFormat="1" ht="15.95" customHeight="1" x14ac:dyDescent="0.2">
      <c r="A1817" s="7" t="s">
        <v>29</v>
      </c>
      <c r="B1817" s="7" t="s">
        <v>28</v>
      </c>
      <c r="C1817" s="7" t="s">
        <v>26</v>
      </c>
      <c r="D1817" s="3">
        <v>44617</v>
      </c>
      <c r="E1817" s="3">
        <v>44621</v>
      </c>
      <c r="F1817" s="2">
        <f t="shared" si="198"/>
        <v>2022</v>
      </c>
      <c r="G1817" s="2">
        <f t="shared" si="199"/>
        <v>3</v>
      </c>
      <c r="H1817" s="2">
        <f t="shared" si="200"/>
        <v>1</v>
      </c>
      <c r="I1817" s="2" t="str">
        <f t="shared" si="201"/>
        <v>Marzo</v>
      </c>
      <c r="L1817" s="2" t="str">
        <f t="shared" si="202"/>
        <v>Derivados financierosReporte diario de forwardsDiario4461744621</v>
      </c>
    </row>
    <row r="1818" spans="1:12" s="7" customFormat="1" ht="15.95" customHeight="1" x14ac:dyDescent="0.2">
      <c r="A1818" s="7" t="s">
        <v>29</v>
      </c>
      <c r="B1818" s="7" t="s">
        <v>28</v>
      </c>
      <c r="C1818" s="7" t="s">
        <v>26</v>
      </c>
      <c r="D1818" s="3">
        <v>44620</v>
      </c>
      <c r="E1818" s="3">
        <v>44622</v>
      </c>
      <c r="F1818" s="2">
        <f t="shared" si="198"/>
        <v>2022</v>
      </c>
      <c r="G1818" s="2">
        <f t="shared" si="199"/>
        <v>3</v>
      </c>
      <c r="H1818" s="2">
        <f t="shared" si="200"/>
        <v>2</v>
      </c>
      <c r="I1818" s="2" t="str">
        <f t="shared" si="201"/>
        <v>Marzo</v>
      </c>
      <c r="L1818" s="2" t="str">
        <f t="shared" si="202"/>
        <v>Derivados financierosReporte diario de forwardsDiario4462044622</v>
      </c>
    </row>
    <row r="1819" spans="1:12" s="7" customFormat="1" ht="15.95" customHeight="1" x14ac:dyDescent="0.2">
      <c r="A1819" s="7" t="s">
        <v>29</v>
      </c>
      <c r="B1819" s="7" t="s">
        <v>28</v>
      </c>
      <c r="C1819" s="7" t="s">
        <v>26</v>
      </c>
      <c r="D1819" s="3">
        <v>44621</v>
      </c>
      <c r="E1819" s="3">
        <v>44623</v>
      </c>
      <c r="F1819" s="2">
        <f t="shared" si="198"/>
        <v>2022</v>
      </c>
      <c r="G1819" s="2">
        <f t="shared" si="199"/>
        <v>3</v>
      </c>
      <c r="H1819" s="2">
        <f t="shared" si="200"/>
        <v>3</v>
      </c>
      <c r="I1819" s="2" t="str">
        <f t="shared" si="201"/>
        <v>Marzo</v>
      </c>
      <c r="L1819" s="2" t="str">
        <f t="shared" si="202"/>
        <v>Derivados financierosReporte diario de forwardsDiario4462144623</v>
      </c>
    </row>
    <row r="1820" spans="1:12" s="7" customFormat="1" ht="15.95" customHeight="1" x14ac:dyDescent="0.2">
      <c r="A1820" s="7" t="s">
        <v>29</v>
      </c>
      <c r="B1820" s="7" t="s">
        <v>28</v>
      </c>
      <c r="C1820" s="7" t="s">
        <v>26</v>
      </c>
      <c r="D1820" s="3">
        <v>44622</v>
      </c>
      <c r="E1820" s="3">
        <v>44624</v>
      </c>
      <c r="F1820" s="2">
        <f t="shared" si="198"/>
        <v>2022</v>
      </c>
      <c r="G1820" s="2">
        <f t="shared" si="199"/>
        <v>3</v>
      </c>
      <c r="H1820" s="2">
        <f t="shared" si="200"/>
        <v>4</v>
      </c>
      <c r="I1820" s="2" t="str">
        <f t="shared" si="201"/>
        <v>Marzo</v>
      </c>
      <c r="L1820" s="2" t="str">
        <f t="shared" si="202"/>
        <v>Derivados financierosReporte diario de forwardsDiario4462244624</v>
      </c>
    </row>
    <row r="1821" spans="1:12" s="7" customFormat="1" ht="15.95" customHeight="1" x14ac:dyDescent="0.2">
      <c r="A1821" s="7" t="s">
        <v>29</v>
      </c>
      <c r="B1821" s="7" t="s">
        <v>28</v>
      </c>
      <c r="C1821" s="7" t="s">
        <v>26</v>
      </c>
      <c r="D1821" s="3">
        <v>44623</v>
      </c>
      <c r="E1821" s="3">
        <v>44627</v>
      </c>
      <c r="F1821" s="2">
        <f t="shared" si="198"/>
        <v>2022</v>
      </c>
      <c r="G1821" s="2">
        <f t="shared" si="199"/>
        <v>3</v>
      </c>
      <c r="H1821" s="2">
        <f t="shared" si="200"/>
        <v>7</v>
      </c>
      <c r="I1821" s="2" t="str">
        <f t="shared" si="201"/>
        <v>Marzo</v>
      </c>
      <c r="L1821" s="2" t="str">
        <f t="shared" si="202"/>
        <v>Derivados financierosReporte diario de forwardsDiario4462344627</v>
      </c>
    </row>
    <row r="1822" spans="1:12" s="7" customFormat="1" ht="15.95" customHeight="1" x14ac:dyDescent="0.2">
      <c r="A1822" s="7" t="s">
        <v>29</v>
      </c>
      <c r="B1822" s="7" t="s">
        <v>28</v>
      </c>
      <c r="C1822" s="7" t="s">
        <v>26</v>
      </c>
      <c r="D1822" s="3">
        <v>44624</v>
      </c>
      <c r="E1822" s="3">
        <v>44628</v>
      </c>
      <c r="F1822" s="2">
        <f t="shared" si="198"/>
        <v>2022</v>
      </c>
      <c r="G1822" s="2">
        <f t="shared" si="199"/>
        <v>3</v>
      </c>
      <c r="H1822" s="2">
        <f t="shared" si="200"/>
        <v>8</v>
      </c>
      <c r="I1822" s="2" t="str">
        <f t="shared" si="201"/>
        <v>Marzo</v>
      </c>
      <c r="L1822" s="2" t="str">
        <f t="shared" si="202"/>
        <v>Derivados financierosReporte diario de forwardsDiario4462444628</v>
      </c>
    </row>
    <row r="1823" spans="1:12" s="7" customFormat="1" ht="15.95" customHeight="1" x14ac:dyDescent="0.2">
      <c r="A1823" s="7" t="s">
        <v>29</v>
      </c>
      <c r="B1823" s="7" t="s">
        <v>28</v>
      </c>
      <c r="C1823" s="7" t="s">
        <v>26</v>
      </c>
      <c r="D1823" s="3">
        <v>44627</v>
      </c>
      <c r="E1823" s="3">
        <v>44629</v>
      </c>
      <c r="F1823" s="2">
        <f t="shared" si="198"/>
        <v>2022</v>
      </c>
      <c r="G1823" s="2">
        <f t="shared" si="199"/>
        <v>3</v>
      </c>
      <c r="H1823" s="2">
        <f t="shared" si="200"/>
        <v>9</v>
      </c>
      <c r="I1823" s="2" t="str">
        <f t="shared" si="201"/>
        <v>Marzo</v>
      </c>
      <c r="L1823" s="2" t="str">
        <f t="shared" si="202"/>
        <v>Derivados financierosReporte diario de forwardsDiario4462744629</v>
      </c>
    </row>
    <row r="1824" spans="1:12" s="7" customFormat="1" ht="15.95" customHeight="1" x14ac:dyDescent="0.2">
      <c r="A1824" s="7" t="s">
        <v>29</v>
      </c>
      <c r="B1824" s="7" t="s">
        <v>28</v>
      </c>
      <c r="C1824" s="7" t="s">
        <v>26</v>
      </c>
      <c r="D1824" s="3">
        <v>44628</v>
      </c>
      <c r="E1824" s="3">
        <v>44630</v>
      </c>
      <c r="F1824" s="2">
        <f t="shared" si="198"/>
        <v>2022</v>
      </c>
      <c r="G1824" s="2">
        <f t="shared" si="199"/>
        <v>3</v>
      </c>
      <c r="H1824" s="2">
        <f t="shared" si="200"/>
        <v>10</v>
      </c>
      <c r="I1824" s="2" t="str">
        <f t="shared" si="201"/>
        <v>Marzo</v>
      </c>
      <c r="L1824" s="2" t="str">
        <f t="shared" si="202"/>
        <v>Derivados financierosReporte diario de forwardsDiario4462844630</v>
      </c>
    </row>
    <row r="1825" spans="1:12" s="7" customFormat="1" ht="15.95" customHeight="1" x14ac:dyDescent="0.2">
      <c r="A1825" s="7" t="s">
        <v>29</v>
      </c>
      <c r="B1825" s="7" t="s">
        <v>28</v>
      </c>
      <c r="C1825" s="7" t="s">
        <v>26</v>
      </c>
      <c r="D1825" s="3">
        <v>44629</v>
      </c>
      <c r="E1825" s="3">
        <v>44631</v>
      </c>
      <c r="F1825" s="2">
        <f t="shared" si="198"/>
        <v>2022</v>
      </c>
      <c r="G1825" s="2">
        <f t="shared" si="199"/>
        <v>3</v>
      </c>
      <c r="H1825" s="2">
        <f t="shared" si="200"/>
        <v>11</v>
      </c>
      <c r="I1825" s="2" t="str">
        <f t="shared" si="201"/>
        <v>Marzo</v>
      </c>
      <c r="L1825" s="2" t="str">
        <f t="shared" si="202"/>
        <v>Derivados financierosReporte diario de forwardsDiario4462944631</v>
      </c>
    </row>
    <row r="1826" spans="1:12" s="7" customFormat="1" ht="15.95" customHeight="1" x14ac:dyDescent="0.2">
      <c r="A1826" s="7" t="s">
        <v>29</v>
      </c>
      <c r="B1826" s="7" t="s">
        <v>28</v>
      </c>
      <c r="C1826" s="7" t="s">
        <v>26</v>
      </c>
      <c r="D1826" s="3">
        <v>44630</v>
      </c>
      <c r="E1826" s="3">
        <v>44634</v>
      </c>
      <c r="F1826" s="2">
        <f t="shared" si="198"/>
        <v>2022</v>
      </c>
      <c r="G1826" s="2">
        <f t="shared" si="199"/>
        <v>3</v>
      </c>
      <c r="H1826" s="2">
        <f t="shared" si="200"/>
        <v>14</v>
      </c>
      <c r="I1826" s="2" t="str">
        <f t="shared" si="201"/>
        <v>Marzo</v>
      </c>
      <c r="L1826" s="2" t="str">
        <f t="shared" si="202"/>
        <v>Derivados financierosReporte diario de forwardsDiario4463044634</v>
      </c>
    </row>
    <row r="1827" spans="1:12" s="7" customFormat="1" ht="15.95" customHeight="1" x14ac:dyDescent="0.2">
      <c r="A1827" s="7" t="s">
        <v>29</v>
      </c>
      <c r="B1827" s="7" t="s">
        <v>28</v>
      </c>
      <c r="C1827" s="7" t="s">
        <v>26</v>
      </c>
      <c r="D1827" s="3">
        <v>44631</v>
      </c>
      <c r="E1827" s="3">
        <v>44635</v>
      </c>
      <c r="F1827" s="2">
        <f t="shared" si="198"/>
        <v>2022</v>
      </c>
      <c r="G1827" s="2">
        <f t="shared" si="199"/>
        <v>3</v>
      </c>
      <c r="H1827" s="2">
        <f t="shared" si="200"/>
        <v>15</v>
      </c>
      <c r="I1827" s="2" t="str">
        <f t="shared" si="201"/>
        <v>Marzo</v>
      </c>
      <c r="L1827" s="2" t="str">
        <f t="shared" si="202"/>
        <v>Derivados financierosReporte diario de forwardsDiario4463144635</v>
      </c>
    </row>
    <row r="1828" spans="1:12" s="7" customFormat="1" ht="15.95" customHeight="1" x14ac:dyDescent="0.2">
      <c r="A1828" s="7" t="s">
        <v>29</v>
      </c>
      <c r="B1828" s="7" t="s">
        <v>28</v>
      </c>
      <c r="C1828" s="7" t="s">
        <v>26</v>
      </c>
      <c r="D1828" s="3">
        <v>44634</v>
      </c>
      <c r="E1828" s="3">
        <v>44636</v>
      </c>
      <c r="F1828" s="2">
        <f t="shared" si="198"/>
        <v>2022</v>
      </c>
      <c r="G1828" s="2">
        <f t="shared" si="199"/>
        <v>3</v>
      </c>
      <c r="H1828" s="2">
        <f t="shared" si="200"/>
        <v>16</v>
      </c>
      <c r="I1828" s="2" t="str">
        <f t="shared" si="201"/>
        <v>Marzo</v>
      </c>
      <c r="L1828" s="2" t="str">
        <f t="shared" si="202"/>
        <v>Derivados financierosReporte diario de forwardsDiario4463444636</v>
      </c>
    </row>
    <row r="1829" spans="1:12" s="7" customFormat="1" ht="15.95" customHeight="1" x14ac:dyDescent="0.2">
      <c r="A1829" s="7" t="s">
        <v>29</v>
      </c>
      <c r="B1829" s="7" t="s">
        <v>28</v>
      </c>
      <c r="C1829" s="7" t="s">
        <v>26</v>
      </c>
      <c r="D1829" s="3">
        <v>44635</v>
      </c>
      <c r="E1829" s="3">
        <v>44637</v>
      </c>
      <c r="F1829" s="2">
        <f t="shared" si="198"/>
        <v>2022</v>
      </c>
      <c r="G1829" s="2">
        <f t="shared" si="199"/>
        <v>3</v>
      </c>
      <c r="H1829" s="2">
        <f t="shared" si="200"/>
        <v>17</v>
      </c>
      <c r="I1829" s="2" t="str">
        <f t="shared" si="201"/>
        <v>Marzo</v>
      </c>
      <c r="L1829" s="2" t="str">
        <f t="shared" si="202"/>
        <v>Derivados financierosReporte diario de forwardsDiario4463544637</v>
      </c>
    </row>
    <row r="1830" spans="1:12" s="7" customFormat="1" ht="15.95" customHeight="1" x14ac:dyDescent="0.2">
      <c r="A1830" s="7" t="s">
        <v>29</v>
      </c>
      <c r="B1830" s="7" t="s">
        <v>28</v>
      </c>
      <c r="C1830" s="7" t="s">
        <v>26</v>
      </c>
      <c r="D1830" s="3">
        <v>44636</v>
      </c>
      <c r="E1830" s="3">
        <v>44638</v>
      </c>
      <c r="F1830" s="2">
        <f t="shared" si="198"/>
        <v>2022</v>
      </c>
      <c r="G1830" s="2">
        <f t="shared" si="199"/>
        <v>3</v>
      </c>
      <c r="H1830" s="2">
        <f t="shared" si="200"/>
        <v>18</v>
      </c>
      <c r="I1830" s="2" t="str">
        <f t="shared" si="201"/>
        <v>Marzo</v>
      </c>
      <c r="L1830" s="2" t="str">
        <f t="shared" si="202"/>
        <v>Derivados financierosReporte diario de forwardsDiario4463644638</v>
      </c>
    </row>
    <row r="1831" spans="1:12" s="7" customFormat="1" ht="15.95" customHeight="1" x14ac:dyDescent="0.2">
      <c r="A1831" s="7" t="s">
        <v>29</v>
      </c>
      <c r="B1831" s="7" t="s">
        <v>28</v>
      </c>
      <c r="C1831" s="7" t="s">
        <v>26</v>
      </c>
      <c r="D1831" s="3">
        <v>44637</v>
      </c>
      <c r="E1831" s="3">
        <v>44642</v>
      </c>
      <c r="F1831" s="2">
        <f t="shared" si="198"/>
        <v>2022</v>
      </c>
      <c r="G1831" s="2">
        <f t="shared" si="199"/>
        <v>3</v>
      </c>
      <c r="H1831" s="2">
        <f t="shared" si="200"/>
        <v>22</v>
      </c>
      <c r="I1831" s="2" t="str">
        <f t="shared" si="201"/>
        <v>Marzo</v>
      </c>
      <c r="L1831" s="2" t="str">
        <f t="shared" si="202"/>
        <v>Derivados financierosReporte diario de forwardsDiario4463744642</v>
      </c>
    </row>
    <row r="1832" spans="1:12" s="7" customFormat="1" ht="15.95" customHeight="1" x14ac:dyDescent="0.2">
      <c r="A1832" s="7" t="s">
        <v>29</v>
      </c>
      <c r="B1832" s="7" t="s">
        <v>28</v>
      </c>
      <c r="C1832" s="7" t="s">
        <v>26</v>
      </c>
      <c r="D1832" s="3">
        <v>44638</v>
      </c>
      <c r="E1832" s="3">
        <v>44643</v>
      </c>
      <c r="F1832" s="2">
        <f t="shared" si="198"/>
        <v>2022</v>
      </c>
      <c r="G1832" s="2">
        <f t="shared" si="199"/>
        <v>3</v>
      </c>
      <c r="H1832" s="2">
        <f t="shared" si="200"/>
        <v>23</v>
      </c>
      <c r="I1832" s="2" t="str">
        <f t="shared" si="201"/>
        <v>Marzo</v>
      </c>
      <c r="L1832" s="2" t="str">
        <f t="shared" si="202"/>
        <v>Derivados financierosReporte diario de forwardsDiario4463844643</v>
      </c>
    </row>
    <row r="1833" spans="1:12" s="7" customFormat="1" ht="15.95" customHeight="1" x14ac:dyDescent="0.2">
      <c r="A1833" s="7" t="s">
        <v>29</v>
      </c>
      <c r="B1833" s="7" t="s">
        <v>28</v>
      </c>
      <c r="C1833" s="7" t="s">
        <v>26</v>
      </c>
      <c r="D1833" s="3">
        <v>44642</v>
      </c>
      <c r="E1833" s="3">
        <v>44644</v>
      </c>
      <c r="F1833" s="2">
        <f t="shared" si="198"/>
        <v>2022</v>
      </c>
      <c r="G1833" s="2">
        <f t="shared" si="199"/>
        <v>3</v>
      </c>
      <c r="H1833" s="2">
        <f t="shared" si="200"/>
        <v>24</v>
      </c>
      <c r="I1833" s="2" t="str">
        <f t="shared" si="201"/>
        <v>Marzo</v>
      </c>
      <c r="L1833" s="2" t="str">
        <f t="shared" si="202"/>
        <v>Derivados financierosReporte diario de forwardsDiario4464244644</v>
      </c>
    </row>
    <row r="1834" spans="1:12" s="7" customFormat="1" ht="15.95" customHeight="1" x14ac:dyDescent="0.2">
      <c r="A1834" s="7" t="s">
        <v>29</v>
      </c>
      <c r="B1834" s="7" t="s">
        <v>28</v>
      </c>
      <c r="C1834" s="7" t="s">
        <v>26</v>
      </c>
      <c r="D1834" s="3">
        <v>44643</v>
      </c>
      <c r="E1834" s="3">
        <v>44645</v>
      </c>
      <c r="F1834" s="2">
        <f t="shared" si="198"/>
        <v>2022</v>
      </c>
      <c r="G1834" s="2">
        <f t="shared" si="199"/>
        <v>3</v>
      </c>
      <c r="H1834" s="2">
        <f t="shared" si="200"/>
        <v>25</v>
      </c>
      <c r="I1834" s="2" t="str">
        <f t="shared" si="201"/>
        <v>Marzo</v>
      </c>
      <c r="L1834" s="2" t="str">
        <f t="shared" si="202"/>
        <v>Derivados financierosReporte diario de forwardsDiario4464344645</v>
      </c>
    </row>
    <row r="1835" spans="1:12" s="7" customFormat="1" ht="15.95" customHeight="1" x14ac:dyDescent="0.2">
      <c r="A1835" s="7" t="s">
        <v>29</v>
      </c>
      <c r="B1835" s="7" t="s">
        <v>28</v>
      </c>
      <c r="C1835" s="7" t="s">
        <v>26</v>
      </c>
      <c r="D1835" s="3">
        <v>44644</v>
      </c>
      <c r="E1835" s="3">
        <v>44648</v>
      </c>
      <c r="F1835" s="2">
        <f t="shared" si="198"/>
        <v>2022</v>
      </c>
      <c r="G1835" s="2">
        <f t="shared" si="199"/>
        <v>3</v>
      </c>
      <c r="H1835" s="2">
        <f t="shared" si="200"/>
        <v>28</v>
      </c>
      <c r="I1835" s="2" t="str">
        <f t="shared" si="201"/>
        <v>Marzo</v>
      </c>
      <c r="L1835" s="2" t="str">
        <f t="shared" si="202"/>
        <v>Derivados financierosReporte diario de forwardsDiario4464444648</v>
      </c>
    </row>
    <row r="1836" spans="1:12" s="7" customFormat="1" ht="15.95" customHeight="1" x14ac:dyDescent="0.2">
      <c r="A1836" s="7" t="s">
        <v>29</v>
      </c>
      <c r="B1836" s="7" t="s">
        <v>28</v>
      </c>
      <c r="C1836" s="7" t="s">
        <v>26</v>
      </c>
      <c r="D1836" s="3">
        <v>44645</v>
      </c>
      <c r="E1836" s="3">
        <v>44649</v>
      </c>
      <c r="F1836" s="2">
        <f t="shared" si="198"/>
        <v>2022</v>
      </c>
      <c r="G1836" s="2">
        <f t="shared" si="199"/>
        <v>3</v>
      </c>
      <c r="H1836" s="2">
        <f t="shared" si="200"/>
        <v>29</v>
      </c>
      <c r="I1836" s="2" t="str">
        <f t="shared" si="201"/>
        <v>Marzo</v>
      </c>
      <c r="L1836" s="2" t="str">
        <f t="shared" si="202"/>
        <v>Derivados financierosReporte diario de forwardsDiario4464544649</v>
      </c>
    </row>
    <row r="1837" spans="1:12" s="7" customFormat="1" ht="15.95" customHeight="1" x14ac:dyDescent="0.2">
      <c r="A1837" s="7" t="s">
        <v>29</v>
      </c>
      <c r="B1837" s="7" t="s">
        <v>28</v>
      </c>
      <c r="C1837" s="7" t="s">
        <v>26</v>
      </c>
      <c r="D1837" s="3">
        <v>44648</v>
      </c>
      <c r="E1837" s="3">
        <v>44650</v>
      </c>
      <c r="F1837" s="2">
        <f t="shared" si="198"/>
        <v>2022</v>
      </c>
      <c r="G1837" s="2">
        <f t="shared" si="199"/>
        <v>3</v>
      </c>
      <c r="H1837" s="2">
        <f t="shared" si="200"/>
        <v>30</v>
      </c>
      <c r="I1837" s="2" t="str">
        <f t="shared" si="201"/>
        <v>Marzo</v>
      </c>
      <c r="L1837" s="2" t="str">
        <f t="shared" si="202"/>
        <v>Derivados financierosReporte diario de forwardsDiario4464844650</v>
      </c>
    </row>
    <row r="1838" spans="1:12" s="7" customFormat="1" ht="15.95" customHeight="1" x14ac:dyDescent="0.2">
      <c r="A1838" s="7" t="s">
        <v>29</v>
      </c>
      <c r="B1838" s="7" t="s">
        <v>28</v>
      </c>
      <c r="C1838" s="7" t="s">
        <v>26</v>
      </c>
      <c r="D1838" s="3">
        <v>44649</v>
      </c>
      <c r="E1838" s="3">
        <v>44651</v>
      </c>
      <c r="F1838" s="2">
        <f t="shared" si="198"/>
        <v>2022</v>
      </c>
      <c r="G1838" s="2">
        <f t="shared" si="199"/>
        <v>3</v>
      </c>
      <c r="H1838" s="2">
        <f t="shared" si="200"/>
        <v>31</v>
      </c>
      <c r="I1838" s="2" t="str">
        <f t="shared" si="201"/>
        <v>Marzo</v>
      </c>
      <c r="L1838" s="2" t="str">
        <f t="shared" si="202"/>
        <v>Derivados financierosReporte diario de forwardsDiario4464944651</v>
      </c>
    </row>
    <row r="1839" spans="1:12" s="7" customFormat="1" ht="15.95" customHeight="1" x14ac:dyDescent="0.2">
      <c r="A1839" s="7" t="s">
        <v>29</v>
      </c>
      <c r="B1839" s="7" t="s">
        <v>28</v>
      </c>
      <c r="C1839" s="7" t="s">
        <v>26</v>
      </c>
      <c r="D1839" s="3">
        <v>44650</v>
      </c>
      <c r="E1839" s="3">
        <v>44652</v>
      </c>
      <c r="F1839" s="2">
        <f t="shared" si="198"/>
        <v>2022</v>
      </c>
      <c r="G1839" s="2">
        <f t="shared" si="199"/>
        <v>4</v>
      </c>
      <c r="H1839" s="2">
        <f t="shared" si="200"/>
        <v>1</v>
      </c>
      <c r="I1839" s="2" t="str">
        <f t="shared" si="201"/>
        <v>Abril</v>
      </c>
      <c r="L1839" s="2" t="str">
        <f t="shared" si="202"/>
        <v>Derivados financierosReporte diario de forwardsDiario4465044652</v>
      </c>
    </row>
    <row r="1840" spans="1:12" s="7" customFormat="1" ht="15.95" customHeight="1" x14ac:dyDescent="0.2">
      <c r="A1840" s="7" t="s">
        <v>29</v>
      </c>
      <c r="B1840" s="7" t="s">
        <v>28</v>
      </c>
      <c r="C1840" s="7" t="s">
        <v>26</v>
      </c>
      <c r="D1840" s="3">
        <v>44651</v>
      </c>
      <c r="E1840" s="3">
        <v>44655</v>
      </c>
      <c r="F1840" s="2">
        <f t="shared" si="198"/>
        <v>2022</v>
      </c>
      <c r="G1840" s="2">
        <f t="shared" si="199"/>
        <v>4</v>
      </c>
      <c r="H1840" s="2">
        <f t="shared" si="200"/>
        <v>4</v>
      </c>
      <c r="I1840" s="2" t="str">
        <f t="shared" si="201"/>
        <v>Abril</v>
      </c>
      <c r="L1840" s="2" t="str">
        <f t="shared" si="202"/>
        <v>Derivados financierosReporte diario de forwardsDiario4465144655</v>
      </c>
    </row>
    <row r="1841" spans="1:12" s="7" customFormat="1" ht="15.95" customHeight="1" x14ac:dyDescent="0.2">
      <c r="A1841" s="7" t="s">
        <v>29</v>
      </c>
      <c r="B1841" s="7" t="s">
        <v>28</v>
      </c>
      <c r="C1841" s="7" t="s">
        <v>26</v>
      </c>
      <c r="D1841" s="3">
        <v>44652</v>
      </c>
      <c r="E1841" s="3">
        <v>44656</v>
      </c>
      <c r="F1841" s="2">
        <f t="shared" si="198"/>
        <v>2022</v>
      </c>
      <c r="G1841" s="2">
        <f t="shared" si="199"/>
        <v>4</v>
      </c>
      <c r="H1841" s="2">
        <f t="shared" si="200"/>
        <v>5</v>
      </c>
      <c r="I1841" s="2" t="str">
        <f t="shared" si="201"/>
        <v>Abril</v>
      </c>
      <c r="L1841" s="2" t="str">
        <f t="shared" si="202"/>
        <v>Derivados financierosReporte diario de forwardsDiario4465244656</v>
      </c>
    </row>
    <row r="1842" spans="1:12" s="7" customFormat="1" ht="15.95" customHeight="1" x14ac:dyDescent="0.2">
      <c r="A1842" s="7" t="s">
        <v>29</v>
      </c>
      <c r="B1842" s="7" t="s">
        <v>28</v>
      </c>
      <c r="C1842" s="7" t="s">
        <v>26</v>
      </c>
      <c r="D1842" s="3">
        <v>44655</v>
      </c>
      <c r="E1842" s="3">
        <v>44657</v>
      </c>
      <c r="F1842" s="2">
        <f t="shared" si="198"/>
        <v>2022</v>
      </c>
      <c r="G1842" s="2">
        <f t="shared" si="199"/>
        <v>4</v>
      </c>
      <c r="H1842" s="2">
        <f t="shared" si="200"/>
        <v>6</v>
      </c>
      <c r="I1842" s="2" t="str">
        <f t="shared" si="201"/>
        <v>Abril</v>
      </c>
      <c r="L1842" s="2" t="str">
        <f t="shared" si="202"/>
        <v>Derivados financierosReporte diario de forwardsDiario4465544657</v>
      </c>
    </row>
    <row r="1843" spans="1:12" s="7" customFormat="1" ht="15.95" customHeight="1" x14ac:dyDescent="0.2">
      <c r="A1843" s="7" t="s">
        <v>29</v>
      </c>
      <c r="B1843" s="7" t="s">
        <v>28</v>
      </c>
      <c r="C1843" s="7" t="s">
        <v>26</v>
      </c>
      <c r="D1843" s="3">
        <v>44656</v>
      </c>
      <c r="E1843" s="3">
        <v>44658</v>
      </c>
      <c r="F1843" s="2">
        <f t="shared" si="198"/>
        <v>2022</v>
      </c>
      <c r="G1843" s="2">
        <f t="shared" si="199"/>
        <v>4</v>
      </c>
      <c r="H1843" s="2">
        <f t="shared" si="200"/>
        <v>7</v>
      </c>
      <c r="I1843" s="2" t="str">
        <f t="shared" si="201"/>
        <v>Abril</v>
      </c>
      <c r="L1843" s="2" t="str">
        <f t="shared" si="202"/>
        <v>Derivados financierosReporte diario de forwardsDiario4465644658</v>
      </c>
    </row>
    <row r="1844" spans="1:12" s="7" customFormat="1" ht="15.95" customHeight="1" x14ac:dyDescent="0.2">
      <c r="A1844" s="7" t="s">
        <v>29</v>
      </c>
      <c r="B1844" s="7" t="s">
        <v>28</v>
      </c>
      <c r="C1844" s="7" t="s">
        <v>26</v>
      </c>
      <c r="D1844" s="3">
        <v>44657</v>
      </c>
      <c r="E1844" s="3">
        <v>44659</v>
      </c>
      <c r="F1844" s="2">
        <f t="shared" si="198"/>
        <v>2022</v>
      </c>
      <c r="G1844" s="2">
        <f t="shared" si="199"/>
        <v>4</v>
      </c>
      <c r="H1844" s="2">
        <f t="shared" si="200"/>
        <v>8</v>
      </c>
      <c r="I1844" s="2" t="str">
        <f t="shared" si="201"/>
        <v>Abril</v>
      </c>
      <c r="L1844" s="2" t="str">
        <f t="shared" si="202"/>
        <v>Derivados financierosReporte diario de forwardsDiario4465744659</v>
      </c>
    </row>
    <row r="1845" spans="1:12" s="7" customFormat="1" ht="15.95" customHeight="1" x14ac:dyDescent="0.2">
      <c r="A1845" s="7" t="s">
        <v>29</v>
      </c>
      <c r="B1845" s="7" t="s">
        <v>28</v>
      </c>
      <c r="C1845" s="7" t="s">
        <v>26</v>
      </c>
      <c r="D1845" s="3">
        <v>44658</v>
      </c>
      <c r="E1845" s="3">
        <v>44662</v>
      </c>
      <c r="F1845" s="2">
        <f t="shared" si="198"/>
        <v>2022</v>
      </c>
      <c r="G1845" s="2">
        <f t="shared" si="199"/>
        <v>4</v>
      </c>
      <c r="H1845" s="2">
        <f t="shared" si="200"/>
        <v>11</v>
      </c>
      <c r="I1845" s="2" t="str">
        <f t="shared" si="201"/>
        <v>Abril</v>
      </c>
      <c r="L1845" s="2" t="str">
        <f t="shared" si="202"/>
        <v>Derivados financierosReporte diario de forwardsDiario4465844662</v>
      </c>
    </row>
    <row r="1846" spans="1:12" s="7" customFormat="1" ht="15.95" customHeight="1" x14ac:dyDescent="0.2">
      <c r="A1846" s="7" t="s">
        <v>29</v>
      </c>
      <c r="B1846" s="7" t="s">
        <v>28</v>
      </c>
      <c r="C1846" s="7" t="s">
        <v>26</v>
      </c>
      <c r="D1846" s="3">
        <v>44659</v>
      </c>
      <c r="E1846" s="3">
        <v>44663</v>
      </c>
      <c r="F1846" s="2">
        <f t="shared" si="198"/>
        <v>2022</v>
      </c>
      <c r="G1846" s="2">
        <f t="shared" si="199"/>
        <v>4</v>
      </c>
      <c r="H1846" s="2">
        <f t="shared" si="200"/>
        <v>12</v>
      </c>
      <c r="I1846" s="2" t="str">
        <f t="shared" si="201"/>
        <v>Abril</v>
      </c>
      <c r="L1846" s="2" t="str">
        <f t="shared" si="202"/>
        <v>Derivados financierosReporte diario de forwardsDiario4465944663</v>
      </c>
    </row>
    <row r="1847" spans="1:12" s="7" customFormat="1" ht="15.95" customHeight="1" x14ac:dyDescent="0.2">
      <c r="A1847" s="7" t="s">
        <v>29</v>
      </c>
      <c r="B1847" s="7" t="s">
        <v>28</v>
      </c>
      <c r="C1847" s="7" t="s">
        <v>26</v>
      </c>
      <c r="D1847" s="3">
        <v>44662</v>
      </c>
      <c r="E1847" s="3">
        <v>44664</v>
      </c>
      <c r="F1847" s="2">
        <f t="shared" si="198"/>
        <v>2022</v>
      </c>
      <c r="G1847" s="2">
        <f t="shared" si="199"/>
        <v>4</v>
      </c>
      <c r="H1847" s="2">
        <f t="shared" si="200"/>
        <v>13</v>
      </c>
      <c r="I1847" s="2" t="str">
        <f t="shared" si="201"/>
        <v>Abril</v>
      </c>
      <c r="L1847" s="2" t="str">
        <f t="shared" si="202"/>
        <v>Derivados financierosReporte diario de forwardsDiario4466244664</v>
      </c>
    </row>
    <row r="1848" spans="1:12" s="7" customFormat="1" ht="15.95" customHeight="1" x14ac:dyDescent="0.2">
      <c r="A1848" s="7" t="s">
        <v>29</v>
      </c>
      <c r="B1848" s="7" t="s">
        <v>28</v>
      </c>
      <c r="C1848" s="7" t="s">
        <v>26</v>
      </c>
      <c r="D1848" s="3">
        <v>44663</v>
      </c>
      <c r="E1848" s="3">
        <v>44669</v>
      </c>
      <c r="F1848" s="2">
        <f t="shared" si="198"/>
        <v>2022</v>
      </c>
      <c r="G1848" s="2">
        <f t="shared" si="199"/>
        <v>4</v>
      </c>
      <c r="H1848" s="2">
        <f t="shared" si="200"/>
        <v>18</v>
      </c>
      <c r="I1848" s="2" t="str">
        <f t="shared" si="201"/>
        <v>Abril</v>
      </c>
      <c r="L1848" s="2" t="str">
        <f t="shared" si="202"/>
        <v>Derivados financierosReporte diario de forwardsDiario4466344669</v>
      </c>
    </row>
    <row r="1849" spans="1:12" s="7" customFormat="1" ht="15.95" customHeight="1" x14ac:dyDescent="0.2">
      <c r="A1849" s="7" t="s">
        <v>29</v>
      </c>
      <c r="B1849" s="7" t="s">
        <v>28</v>
      </c>
      <c r="C1849" s="7" t="s">
        <v>26</v>
      </c>
      <c r="D1849" s="3">
        <v>44664</v>
      </c>
      <c r="E1849" s="3">
        <v>44670</v>
      </c>
      <c r="F1849" s="2">
        <f t="shared" si="198"/>
        <v>2022</v>
      </c>
      <c r="G1849" s="2">
        <f t="shared" si="199"/>
        <v>4</v>
      </c>
      <c r="H1849" s="2">
        <f t="shared" si="200"/>
        <v>19</v>
      </c>
      <c r="I1849" s="2" t="str">
        <f t="shared" si="201"/>
        <v>Abril</v>
      </c>
      <c r="L1849" s="2" t="str">
        <f t="shared" si="202"/>
        <v>Derivados financierosReporte diario de forwardsDiario4466444670</v>
      </c>
    </row>
    <row r="1850" spans="1:12" s="7" customFormat="1" ht="15.95" customHeight="1" x14ac:dyDescent="0.2">
      <c r="A1850" s="7" t="s">
        <v>29</v>
      </c>
      <c r="B1850" s="7" t="s">
        <v>28</v>
      </c>
      <c r="C1850" s="7" t="s">
        <v>26</v>
      </c>
      <c r="D1850" s="3">
        <v>44669</v>
      </c>
      <c r="E1850" s="3">
        <v>44671</v>
      </c>
      <c r="F1850" s="2">
        <f t="shared" si="198"/>
        <v>2022</v>
      </c>
      <c r="G1850" s="2">
        <f t="shared" si="199"/>
        <v>4</v>
      </c>
      <c r="H1850" s="2">
        <f t="shared" si="200"/>
        <v>20</v>
      </c>
      <c r="I1850" s="2" t="str">
        <f t="shared" si="201"/>
        <v>Abril</v>
      </c>
      <c r="L1850" s="2" t="str">
        <f t="shared" si="202"/>
        <v>Derivados financierosReporte diario de forwardsDiario4466944671</v>
      </c>
    </row>
    <row r="1851" spans="1:12" s="7" customFormat="1" ht="15.95" customHeight="1" x14ac:dyDescent="0.2">
      <c r="A1851" s="7" t="s">
        <v>29</v>
      </c>
      <c r="B1851" s="7" t="s">
        <v>28</v>
      </c>
      <c r="C1851" s="7" t="s">
        <v>26</v>
      </c>
      <c r="D1851" s="3">
        <v>44670</v>
      </c>
      <c r="E1851" s="3">
        <v>44672</v>
      </c>
      <c r="F1851" s="2">
        <f t="shared" si="198"/>
        <v>2022</v>
      </c>
      <c r="G1851" s="2">
        <f t="shared" si="199"/>
        <v>4</v>
      </c>
      <c r="H1851" s="2">
        <f t="shared" si="200"/>
        <v>21</v>
      </c>
      <c r="I1851" s="2" t="str">
        <f t="shared" si="201"/>
        <v>Abril</v>
      </c>
      <c r="L1851" s="2" t="str">
        <f t="shared" si="202"/>
        <v>Derivados financierosReporte diario de forwardsDiario4467044672</v>
      </c>
    </row>
    <row r="1852" spans="1:12" s="7" customFormat="1" ht="15.95" customHeight="1" x14ac:dyDescent="0.2">
      <c r="A1852" s="7" t="s">
        <v>29</v>
      </c>
      <c r="B1852" s="7" t="s">
        <v>28</v>
      </c>
      <c r="C1852" s="7" t="s">
        <v>26</v>
      </c>
      <c r="D1852" s="3">
        <v>44671</v>
      </c>
      <c r="E1852" s="3">
        <v>44673</v>
      </c>
      <c r="F1852" s="2">
        <f t="shared" si="198"/>
        <v>2022</v>
      </c>
      <c r="G1852" s="2">
        <f t="shared" si="199"/>
        <v>4</v>
      </c>
      <c r="H1852" s="2">
        <f t="shared" si="200"/>
        <v>22</v>
      </c>
      <c r="I1852" s="2" t="str">
        <f t="shared" si="201"/>
        <v>Abril</v>
      </c>
      <c r="L1852" s="2" t="str">
        <f t="shared" si="202"/>
        <v>Derivados financierosReporte diario de forwardsDiario4467144673</v>
      </c>
    </row>
    <row r="1853" spans="1:12" s="7" customFormat="1" ht="15.95" customHeight="1" x14ac:dyDescent="0.2">
      <c r="A1853" s="7" t="s">
        <v>29</v>
      </c>
      <c r="B1853" s="7" t="s">
        <v>28</v>
      </c>
      <c r="C1853" s="7" t="s">
        <v>26</v>
      </c>
      <c r="D1853" s="3">
        <v>44672</v>
      </c>
      <c r="E1853" s="3">
        <v>44676</v>
      </c>
      <c r="F1853" s="2">
        <f t="shared" si="198"/>
        <v>2022</v>
      </c>
      <c r="G1853" s="2">
        <f t="shared" si="199"/>
        <v>4</v>
      </c>
      <c r="H1853" s="2">
        <f t="shared" si="200"/>
        <v>25</v>
      </c>
      <c r="I1853" s="2" t="str">
        <f t="shared" si="201"/>
        <v>Abril</v>
      </c>
      <c r="L1853" s="2" t="str">
        <f t="shared" si="202"/>
        <v>Derivados financierosReporte diario de forwardsDiario4467244676</v>
      </c>
    </row>
    <row r="1854" spans="1:12" s="7" customFormat="1" ht="15.95" customHeight="1" x14ac:dyDescent="0.2">
      <c r="A1854" s="7" t="s">
        <v>29</v>
      </c>
      <c r="B1854" s="7" t="s">
        <v>28</v>
      </c>
      <c r="C1854" s="7" t="s">
        <v>26</v>
      </c>
      <c r="D1854" s="3">
        <v>44673</v>
      </c>
      <c r="E1854" s="3">
        <v>44677</v>
      </c>
      <c r="F1854" s="2">
        <f t="shared" si="198"/>
        <v>2022</v>
      </c>
      <c r="G1854" s="2">
        <f t="shared" si="199"/>
        <v>4</v>
      </c>
      <c r="H1854" s="2">
        <f t="shared" si="200"/>
        <v>26</v>
      </c>
      <c r="I1854" s="2" t="str">
        <f t="shared" si="201"/>
        <v>Abril</v>
      </c>
      <c r="L1854" s="2" t="str">
        <f t="shared" si="202"/>
        <v>Derivados financierosReporte diario de forwardsDiario4467344677</v>
      </c>
    </row>
    <row r="1855" spans="1:12" s="7" customFormat="1" ht="15.95" customHeight="1" x14ac:dyDescent="0.2">
      <c r="A1855" s="7" t="s">
        <v>29</v>
      </c>
      <c r="B1855" s="7" t="s">
        <v>28</v>
      </c>
      <c r="C1855" s="7" t="s">
        <v>26</v>
      </c>
      <c r="D1855" s="3">
        <v>44676</v>
      </c>
      <c r="E1855" s="3">
        <v>44678</v>
      </c>
      <c r="F1855" s="2">
        <f t="shared" si="198"/>
        <v>2022</v>
      </c>
      <c r="G1855" s="2">
        <f t="shared" si="199"/>
        <v>4</v>
      </c>
      <c r="H1855" s="2">
        <f t="shared" si="200"/>
        <v>27</v>
      </c>
      <c r="I1855" s="2" t="str">
        <f t="shared" si="201"/>
        <v>Abril</v>
      </c>
      <c r="L1855" s="2" t="str">
        <f t="shared" si="202"/>
        <v>Derivados financierosReporte diario de forwardsDiario4467644678</v>
      </c>
    </row>
    <row r="1856" spans="1:12" s="7" customFormat="1" ht="15.95" customHeight="1" x14ac:dyDescent="0.2">
      <c r="A1856" s="7" t="s">
        <v>29</v>
      </c>
      <c r="B1856" s="7" t="s">
        <v>28</v>
      </c>
      <c r="C1856" s="7" t="s">
        <v>26</v>
      </c>
      <c r="D1856" s="3">
        <v>44677</v>
      </c>
      <c r="E1856" s="3">
        <v>44679</v>
      </c>
      <c r="F1856" s="2">
        <f t="shared" si="198"/>
        <v>2022</v>
      </c>
      <c r="G1856" s="2">
        <f t="shared" si="199"/>
        <v>4</v>
      </c>
      <c r="H1856" s="2">
        <f t="shared" si="200"/>
        <v>28</v>
      </c>
      <c r="I1856" s="2" t="str">
        <f t="shared" si="201"/>
        <v>Abril</v>
      </c>
      <c r="L1856" s="2" t="str">
        <f t="shared" si="202"/>
        <v>Derivados financierosReporte diario de forwardsDiario4467744679</v>
      </c>
    </row>
    <row r="1857" spans="1:12" s="7" customFormat="1" ht="15.95" customHeight="1" x14ac:dyDescent="0.2">
      <c r="A1857" s="7" t="s">
        <v>29</v>
      </c>
      <c r="B1857" s="7" t="s">
        <v>28</v>
      </c>
      <c r="C1857" s="7" t="s">
        <v>26</v>
      </c>
      <c r="D1857" s="3">
        <v>44678</v>
      </c>
      <c r="E1857" s="3">
        <v>44680</v>
      </c>
      <c r="F1857" s="2">
        <f t="shared" si="198"/>
        <v>2022</v>
      </c>
      <c r="G1857" s="2">
        <f t="shared" si="199"/>
        <v>4</v>
      </c>
      <c r="H1857" s="2">
        <f t="shared" si="200"/>
        <v>29</v>
      </c>
      <c r="I1857" s="2" t="str">
        <f t="shared" si="201"/>
        <v>Abril</v>
      </c>
      <c r="L1857" s="2" t="str">
        <f t="shared" si="202"/>
        <v>Derivados financierosReporte diario de forwardsDiario4467844680</v>
      </c>
    </row>
    <row r="1858" spans="1:12" s="7" customFormat="1" ht="15.95" customHeight="1" x14ac:dyDescent="0.2">
      <c r="A1858" s="7" t="s">
        <v>29</v>
      </c>
      <c r="B1858" s="7" t="s">
        <v>28</v>
      </c>
      <c r="C1858" s="7" t="s">
        <v>26</v>
      </c>
      <c r="D1858" s="3">
        <v>44679</v>
      </c>
      <c r="E1858" s="3">
        <v>44683</v>
      </c>
      <c r="F1858" s="2">
        <f t="shared" si="198"/>
        <v>2022</v>
      </c>
      <c r="G1858" s="2">
        <f t="shared" si="199"/>
        <v>5</v>
      </c>
      <c r="H1858" s="2">
        <f t="shared" si="200"/>
        <v>2</v>
      </c>
      <c r="I1858" s="2" t="str">
        <f t="shared" si="201"/>
        <v>Mayo</v>
      </c>
      <c r="L1858" s="2" t="str">
        <f t="shared" si="202"/>
        <v>Derivados financierosReporte diario de forwardsDiario4467944683</v>
      </c>
    </row>
    <row r="1859" spans="1:12" s="7" customFormat="1" ht="15.95" customHeight="1" x14ac:dyDescent="0.2">
      <c r="A1859" s="7" t="s">
        <v>29</v>
      </c>
      <c r="B1859" s="7" t="s">
        <v>28</v>
      </c>
      <c r="C1859" s="7" t="s">
        <v>26</v>
      </c>
      <c r="D1859" s="3">
        <v>44680</v>
      </c>
      <c r="E1859" s="3">
        <v>44684</v>
      </c>
      <c r="F1859" s="2">
        <f t="shared" si="198"/>
        <v>2022</v>
      </c>
      <c r="G1859" s="2">
        <f t="shared" si="199"/>
        <v>5</v>
      </c>
      <c r="H1859" s="2">
        <f t="shared" si="200"/>
        <v>3</v>
      </c>
      <c r="I1859" s="2" t="str">
        <f t="shared" si="201"/>
        <v>Mayo</v>
      </c>
      <c r="L1859" s="2" t="str">
        <f t="shared" si="202"/>
        <v>Derivados financierosReporte diario de forwardsDiario4468044684</v>
      </c>
    </row>
    <row r="1860" spans="1:12" s="7" customFormat="1" ht="15.95" customHeight="1" x14ac:dyDescent="0.2">
      <c r="A1860" s="7" t="s">
        <v>29</v>
      </c>
      <c r="B1860" s="7" t="s">
        <v>28</v>
      </c>
      <c r="C1860" s="7" t="s">
        <v>26</v>
      </c>
      <c r="D1860" s="3">
        <v>44683</v>
      </c>
      <c r="E1860" s="3">
        <v>44685</v>
      </c>
      <c r="F1860" s="2">
        <f t="shared" si="198"/>
        <v>2022</v>
      </c>
      <c r="G1860" s="2">
        <f t="shared" si="199"/>
        <v>5</v>
      </c>
      <c r="H1860" s="2">
        <f t="shared" si="200"/>
        <v>4</v>
      </c>
      <c r="I1860" s="2" t="str">
        <f t="shared" si="201"/>
        <v>Mayo</v>
      </c>
      <c r="L1860" s="2" t="str">
        <f t="shared" si="202"/>
        <v>Derivados financierosReporte diario de forwardsDiario4468344685</v>
      </c>
    </row>
    <row r="1861" spans="1:12" s="7" customFormat="1" ht="15.95" customHeight="1" x14ac:dyDescent="0.2">
      <c r="A1861" s="7" t="s">
        <v>29</v>
      </c>
      <c r="B1861" s="7" t="s">
        <v>28</v>
      </c>
      <c r="C1861" s="7" t="s">
        <v>26</v>
      </c>
      <c r="D1861" s="3">
        <v>44684</v>
      </c>
      <c r="E1861" s="3">
        <v>44686</v>
      </c>
      <c r="F1861" s="2">
        <f t="shared" si="198"/>
        <v>2022</v>
      </c>
      <c r="G1861" s="2">
        <f t="shared" si="199"/>
        <v>5</v>
      </c>
      <c r="H1861" s="2">
        <f t="shared" si="200"/>
        <v>5</v>
      </c>
      <c r="I1861" s="2" t="str">
        <f t="shared" si="201"/>
        <v>Mayo</v>
      </c>
      <c r="L1861" s="2" t="str">
        <f t="shared" si="202"/>
        <v>Derivados financierosReporte diario de forwardsDiario4468444686</v>
      </c>
    </row>
    <row r="1862" spans="1:12" s="7" customFormat="1" ht="15.95" customHeight="1" x14ac:dyDescent="0.2">
      <c r="A1862" s="7" t="s">
        <v>29</v>
      </c>
      <c r="B1862" s="7" t="s">
        <v>28</v>
      </c>
      <c r="C1862" s="7" t="s">
        <v>26</v>
      </c>
      <c r="D1862" s="3">
        <v>44685</v>
      </c>
      <c r="E1862" s="3">
        <v>44687</v>
      </c>
      <c r="F1862" s="2">
        <f t="shared" si="198"/>
        <v>2022</v>
      </c>
      <c r="G1862" s="2">
        <f t="shared" si="199"/>
        <v>5</v>
      </c>
      <c r="H1862" s="2">
        <f t="shared" si="200"/>
        <v>6</v>
      </c>
      <c r="I1862" s="2" t="str">
        <f t="shared" si="201"/>
        <v>Mayo</v>
      </c>
      <c r="L1862" s="2" t="str">
        <f t="shared" si="202"/>
        <v>Derivados financierosReporte diario de forwardsDiario4468544687</v>
      </c>
    </row>
    <row r="1863" spans="1:12" s="7" customFormat="1" ht="15.95" customHeight="1" x14ac:dyDescent="0.2">
      <c r="A1863" s="7" t="s">
        <v>29</v>
      </c>
      <c r="B1863" s="7" t="s">
        <v>28</v>
      </c>
      <c r="C1863" s="7" t="s">
        <v>26</v>
      </c>
      <c r="D1863" s="3">
        <v>44686</v>
      </c>
      <c r="E1863" s="3">
        <v>44690</v>
      </c>
      <c r="F1863" s="2">
        <f t="shared" si="198"/>
        <v>2022</v>
      </c>
      <c r="G1863" s="2">
        <f t="shared" si="199"/>
        <v>5</v>
      </c>
      <c r="H1863" s="2">
        <f t="shared" si="200"/>
        <v>9</v>
      </c>
      <c r="I1863" s="2" t="str">
        <f t="shared" si="201"/>
        <v>Mayo</v>
      </c>
      <c r="L1863" s="2" t="str">
        <f t="shared" si="202"/>
        <v>Derivados financierosReporte diario de forwardsDiario4468644690</v>
      </c>
    </row>
    <row r="1864" spans="1:12" s="7" customFormat="1" ht="15.95" customHeight="1" x14ac:dyDescent="0.2">
      <c r="A1864" s="7" t="s">
        <v>29</v>
      </c>
      <c r="B1864" s="7" t="s">
        <v>28</v>
      </c>
      <c r="C1864" s="7" t="s">
        <v>26</v>
      </c>
      <c r="D1864" s="3">
        <v>44687</v>
      </c>
      <c r="E1864" s="3">
        <v>44691</v>
      </c>
      <c r="F1864" s="2">
        <f t="shared" si="198"/>
        <v>2022</v>
      </c>
      <c r="G1864" s="2">
        <f t="shared" si="199"/>
        <v>5</v>
      </c>
      <c r="H1864" s="2">
        <f t="shared" si="200"/>
        <v>10</v>
      </c>
      <c r="I1864" s="2" t="str">
        <f t="shared" si="201"/>
        <v>Mayo</v>
      </c>
      <c r="L1864" s="2" t="str">
        <f t="shared" si="202"/>
        <v>Derivados financierosReporte diario de forwardsDiario4468744691</v>
      </c>
    </row>
    <row r="1865" spans="1:12" s="7" customFormat="1" ht="15.95" customHeight="1" x14ac:dyDescent="0.2">
      <c r="A1865" s="7" t="s">
        <v>29</v>
      </c>
      <c r="B1865" s="7" t="s">
        <v>28</v>
      </c>
      <c r="C1865" s="7" t="s">
        <v>26</v>
      </c>
      <c r="D1865" s="3">
        <v>44690</v>
      </c>
      <c r="E1865" s="3">
        <v>44692</v>
      </c>
      <c r="F1865" s="2">
        <f t="shared" si="198"/>
        <v>2022</v>
      </c>
      <c r="G1865" s="2">
        <f t="shared" si="199"/>
        <v>5</v>
      </c>
      <c r="H1865" s="2">
        <f t="shared" si="200"/>
        <v>11</v>
      </c>
      <c r="I1865" s="2" t="str">
        <f t="shared" si="201"/>
        <v>Mayo</v>
      </c>
      <c r="L1865" s="2" t="str">
        <f t="shared" si="202"/>
        <v>Derivados financierosReporte diario de forwardsDiario4469044692</v>
      </c>
    </row>
    <row r="1866" spans="1:12" s="7" customFormat="1" ht="15.95" customHeight="1" x14ac:dyDescent="0.2">
      <c r="A1866" s="7" t="s">
        <v>29</v>
      </c>
      <c r="B1866" s="7" t="s">
        <v>28</v>
      </c>
      <c r="C1866" s="7" t="s">
        <v>26</v>
      </c>
      <c r="D1866" s="3">
        <v>44691</v>
      </c>
      <c r="E1866" s="3">
        <v>44693</v>
      </c>
      <c r="F1866" s="2">
        <f t="shared" si="198"/>
        <v>2022</v>
      </c>
      <c r="G1866" s="2">
        <f t="shared" si="199"/>
        <v>5</v>
      </c>
      <c r="H1866" s="2">
        <f t="shared" si="200"/>
        <v>12</v>
      </c>
      <c r="I1866" s="2" t="str">
        <f t="shared" si="201"/>
        <v>Mayo</v>
      </c>
      <c r="L1866" s="2" t="str">
        <f t="shared" si="202"/>
        <v>Derivados financierosReporte diario de forwardsDiario4469144693</v>
      </c>
    </row>
    <row r="1867" spans="1:12" s="7" customFormat="1" ht="15.95" customHeight="1" x14ac:dyDescent="0.2">
      <c r="A1867" s="7" t="s">
        <v>29</v>
      </c>
      <c r="B1867" s="7" t="s">
        <v>28</v>
      </c>
      <c r="C1867" s="7" t="s">
        <v>26</v>
      </c>
      <c r="D1867" s="3">
        <v>44692</v>
      </c>
      <c r="E1867" s="3">
        <v>44694</v>
      </c>
      <c r="F1867" s="2">
        <f t="shared" si="198"/>
        <v>2022</v>
      </c>
      <c r="G1867" s="2">
        <f t="shared" si="199"/>
        <v>5</v>
      </c>
      <c r="H1867" s="2">
        <f t="shared" si="200"/>
        <v>13</v>
      </c>
      <c r="I1867" s="2" t="str">
        <f t="shared" si="201"/>
        <v>Mayo</v>
      </c>
      <c r="L1867" s="2" t="str">
        <f t="shared" si="202"/>
        <v>Derivados financierosReporte diario de forwardsDiario4469244694</v>
      </c>
    </row>
    <row r="1868" spans="1:12" s="7" customFormat="1" ht="15.95" customHeight="1" x14ac:dyDescent="0.2">
      <c r="A1868" s="7" t="s">
        <v>29</v>
      </c>
      <c r="B1868" s="7" t="s">
        <v>28</v>
      </c>
      <c r="C1868" s="7" t="s">
        <v>26</v>
      </c>
      <c r="D1868" s="3">
        <v>44693</v>
      </c>
      <c r="E1868" s="3">
        <v>44697</v>
      </c>
      <c r="F1868" s="2">
        <f t="shared" ref="F1868:F1931" si="203">YEAR(E1868)</f>
        <v>2022</v>
      </c>
      <c r="G1868" s="2">
        <f t="shared" ref="G1868:G1931" si="204">MONTH(E1868)</f>
        <v>5</v>
      </c>
      <c r="H1868" s="2">
        <f t="shared" ref="H1868:H1931" si="205">DAY(E1868)</f>
        <v>16</v>
      </c>
      <c r="I1868" s="2" t="str">
        <f t="shared" ref="I1868:I1931" si="206">CHOOSE(G1868,"Enero","Febrero","Marzo","Abril","Mayo","Junio","Julio","Agosto","Septiembre","Octubre","Noviembre","Diciembre")</f>
        <v>Mayo</v>
      </c>
      <c r="L1868" s="2" t="str">
        <f t="shared" si="202"/>
        <v>Derivados financierosReporte diario de forwardsDiario4469344697</v>
      </c>
    </row>
    <row r="1869" spans="1:12" s="7" customFormat="1" ht="15.95" customHeight="1" x14ac:dyDescent="0.2">
      <c r="A1869" s="7" t="s">
        <v>29</v>
      </c>
      <c r="B1869" s="7" t="s">
        <v>28</v>
      </c>
      <c r="C1869" s="7" t="s">
        <v>26</v>
      </c>
      <c r="D1869" s="3">
        <v>44694</v>
      </c>
      <c r="E1869" s="3">
        <v>44698</v>
      </c>
      <c r="F1869" s="2">
        <f t="shared" si="203"/>
        <v>2022</v>
      </c>
      <c r="G1869" s="2">
        <f t="shared" si="204"/>
        <v>5</v>
      </c>
      <c r="H1869" s="2">
        <f t="shared" si="205"/>
        <v>17</v>
      </c>
      <c r="I1869" s="2" t="str">
        <f t="shared" si="206"/>
        <v>Mayo</v>
      </c>
      <c r="L1869" s="2" t="str">
        <f t="shared" si="202"/>
        <v>Derivados financierosReporte diario de forwardsDiario4469444698</v>
      </c>
    </row>
    <row r="1870" spans="1:12" s="7" customFormat="1" ht="15.95" customHeight="1" x14ac:dyDescent="0.2">
      <c r="A1870" s="7" t="s">
        <v>29</v>
      </c>
      <c r="B1870" s="7" t="s">
        <v>28</v>
      </c>
      <c r="C1870" s="7" t="s">
        <v>26</v>
      </c>
      <c r="D1870" s="3">
        <v>44697</v>
      </c>
      <c r="E1870" s="3">
        <v>44699</v>
      </c>
      <c r="F1870" s="2">
        <f t="shared" si="203"/>
        <v>2022</v>
      </c>
      <c r="G1870" s="2">
        <f t="shared" si="204"/>
        <v>5</v>
      </c>
      <c r="H1870" s="2">
        <f t="shared" si="205"/>
        <v>18</v>
      </c>
      <c r="I1870" s="2" t="str">
        <f t="shared" si="206"/>
        <v>Mayo</v>
      </c>
      <c r="L1870" s="2" t="str">
        <f t="shared" si="202"/>
        <v>Derivados financierosReporte diario de forwardsDiario4469744699</v>
      </c>
    </row>
    <row r="1871" spans="1:12" s="7" customFormat="1" ht="15.95" customHeight="1" x14ac:dyDescent="0.2">
      <c r="A1871" s="7" t="s">
        <v>29</v>
      </c>
      <c r="B1871" s="7" t="s">
        <v>28</v>
      </c>
      <c r="C1871" s="7" t="s">
        <v>26</v>
      </c>
      <c r="D1871" s="3">
        <v>44698</v>
      </c>
      <c r="E1871" s="3">
        <v>44700</v>
      </c>
      <c r="F1871" s="2">
        <f t="shared" si="203"/>
        <v>2022</v>
      </c>
      <c r="G1871" s="2">
        <f t="shared" si="204"/>
        <v>5</v>
      </c>
      <c r="H1871" s="2">
        <f t="shared" si="205"/>
        <v>19</v>
      </c>
      <c r="I1871" s="2" t="str">
        <f t="shared" si="206"/>
        <v>Mayo</v>
      </c>
      <c r="L1871" s="2" t="str">
        <f t="shared" si="202"/>
        <v>Derivados financierosReporte diario de forwardsDiario4469844700</v>
      </c>
    </row>
    <row r="1872" spans="1:12" s="7" customFormat="1" ht="15.95" customHeight="1" x14ac:dyDescent="0.2">
      <c r="A1872" s="7" t="s">
        <v>29</v>
      </c>
      <c r="B1872" s="7" t="s">
        <v>28</v>
      </c>
      <c r="C1872" s="7" t="s">
        <v>26</v>
      </c>
      <c r="D1872" s="3">
        <v>44699</v>
      </c>
      <c r="E1872" s="3">
        <v>44701</v>
      </c>
      <c r="F1872" s="2">
        <f t="shared" si="203"/>
        <v>2022</v>
      </c>
      <c r="G1872" s="2">
        <f t="shared" si="204"/>
        <v>5</v>
      </c>
      <c r="H1872" s="2">
        <f t="shared" si="205"/>
        <v>20</v>
      </c>
      <c r="I1872" s="2" t="str">
        <f t="shared" si="206"/>
        <v>Mayo</v>
      </c>
      <c r="L1872" s="2" t="str">
        <f t="shared" si="202"/>
        <v>Derivados financierosReporte diario de forwardsDiario4469944701</v>
      </c>
    </row>
    <row r="1873" spans="1:12" s="7" customFormat="1" ht="15.95" customHeight="1" x14ac:dyDescent="0.2">
      <c r="A1873" s="7" t="s">
        <v>29</v>
      </c>
      <c r="B1873" s="7" t="s">
        <v>28</v>
      </c>
      <c r="C1873" s="7" t="s">
        <v>26</v>
      </c>
      <c r="D1873" s="3">
        <v>44700</v>
      </c>
      <c r="E1873" s="3">
        <v>44704</v>
      </c>
      <c r="F1873" s="2">
        <f t="shared" si="203"/>
        <v>2022</v>
      </c>
      <c r="G1873" s="2">
        <f t="shared" si="204"/>
        <v>5</v>
      </c>
      <c r="H1873" s="2">
        <f t="shared" si="205"/>
        <v>23</v>
      </c>
      <c r="I1873" s="2" t="str">
        <f t="shared" si="206"/>
        <v>Mayo</v>
      </c>
      <c r="L1873" s="2" t="str">
        <f t="shared" si="202"/>
        <v>Derivados financierosReporte diario de forwardsDiario4470044704</v>
      </c>
    </row>
    <row r="1874" spans="1:12" s="7" customFormat="1" ht="15.95" customHeight="1" x14ac:dyDescent="0.2">
      <c r="A1874" s="7" t="s">
        <v>29</v>
      </c>
      <c r="B1874" s="7" t="s">
        <v>28</v>
      </c>
      <c r="C1874" s="7" t="s">
        <v>26</v>
      </c>
      <c r="D1874" s="3">
        <v>44701</v>
      </c>
      <c r="E1874" s="3">
        <v>44705</v>
      </c>
      <c r="F1874" s="2">
        <f t="shared" si="203"/>
        <v>2022</v>
      </c>
      <c r="G1874" s="2">
        <f t="shared" si="204"/>
        <v>5</v>
      </c>
      <c r="H1874" s="2">
        <f t="shared" si="205"/>
        <v>24</v>
      </c>
      <c r="I1874" s="2" t="str">
        <f t="shared" si="206"/>
        <v>Mayo</v>
      </c>
      <c r="L1874" s="2" t="str">
        <f t="shared" ref="L1874:L1937" si="207">CONCATENATE(A1874,B1874,C1874,D1874,E1874,)</f>
        <v>Derivados financierosReporte diario de forwardsDiario4470144705</v>
      </c>
    </row>
    <row r="1875" spans="1:12" s="7" customFormat="1" ht="15.95" customHeight="1" x14ac:dyDescent="0.2">
      <c r="A1875" s="7" t="s">
        <v>29</v>
      </c>
      <c r="B1875" s="7" t="s">
        <v>28</v>
      </c>
      <c r="C1875" s="7" t="s">
        <v>26</v>
      </c>
      <c r="D1875" s="3">
        <v>44704</v>
      </c>
      <c r="E1875" s="3">
        <v>44706</v>
      </c>
      <c r="F1875" s="2">
        <f t="shared" si="203"/>
        <v>2022</v>
      </c>
      <c r="G1875" s="2">
        <f t="shared" si="204"/>
        <v>5</v>
      </c>
      <c r="H1875" s="2">
        <f t="shared" si="205"/>
        <v>25</v>
      </c>
      <c r="I1875" s="2" t="str">
        <f t="shared" si="206"/>
        <v>Mayo</v>
      </c>
      <c r="L1875" s="2" t="str">
        <f t="shared" si="207"/>
        <v>Derivados financierosReporte diario de forwardsDiario4470444706</v>
      </c>
    </row>
    <row r="1876" spans="1:12" s="7" customFormat="1" ht="15.95" customHeight="1" x14ac:dyDescent="0.2">
      <c r="A1876" s="7" t="s">
        <v>29</v>
      </c>
      <c r="B1876" s="7" t="s">
        <v>28</v>
      </c>
      <c r="C1876" s="7" t="s">
        <v>26</v>
      </c>
      <c r="D1876" s="3">
        <v>44705</v>
      </c>
      <c r="E1876" s="3">
        <v>44707</v>
      </c>
      <c r="F1876" s="2">
        <f t="shared" si="203"/>
        <v>2022</v>
      </c>
      <c r="G1876" s="2">
        <f t="shared" si="204"/>
        <v>5</v>
      </c>
      <c r="H1876" s="2">
        <f t="shared" si="205"/>
        <v>26</v>
      </c>
      <c r="I1876" s="2" t="str">
        <f t="shared" si="206"/>
        <v>Mayo</v>
      </c>
      <c r="L1876" s="2" t="str">
        <f t="shared" si="207"/>
        <v>Derivados financierosReporte diario de forwardsDiario4470544707</v>
      </c>
    </row>
    <row r="1877" spans="1:12" s="7" customFormat="1" ht="15.95" customHeight="1" x14ac:dyDescent="0.2">
      <c r="A1877" s="7" t="s">
        <v>29</v>
      </c>
      <c r="B1877" s="7" t="s">
        <v>28</v>
      </c>
      <c r="C1877" s="7" t="s">
        <v>26</v>
      </c>
      <c r="D1877" s="3">
        <v>44706</v>
      </c>
      <c r="E1877" s="3">
        <v>44708</v>
      </c>
      <c r="F1877" s="2">
        <f t="shared" si="203"/>
        <v>2022</v>
      </c>
      <c r="G1877" s="2">
        <f t="shared" si="204"/>
        <v>5</v>
      </c>
      <c r="H1877" s="2">
        <f t="shared" si="205"/>
        <v>27</v>
      </c>
      <c r="I1877" s="2" t="str">
        <f t="shared" si="206"/>
        <v>Mayo</v>
      </c>
      <c r="L1877" s="2" t="str">
        <f t="shared" si="207"/>
        <v>Derivados financierosReporte diario de forwardsDiario4470644708</v>
      </c>
    </row>
    <row r="1878" spans="1:12" s="7" customFormat="1" ht="15.95" customHeight="1" x14ac:dyDescent="0.2">
      <c r="A1878" s="7" t="s">
        <v>29</v>
      </c>
      <c r="B1878" s="7" t="s">
        <v>28</v>
      </c>
      <c r="C1878" s="7" t="s">
        <v>26</v>
      </c>
      <c r="D1878" s="3">
        <v>44707</v>
      </c>
      <c r="E1878" s="3">
        <v>44712</v>
      </c>
      <c r="F1878" s="2">
        <f t="shared" si="203"/>
        <v>2022</v>
      </c>
      <c r="G1878" s="2">
        <f t="shared" si="204"/>
        <v>5</v>
      </c>
      <c r="H1878" s="2">
        <f t="shared" si="205"/>
        <v>31</v>
      </c>
      <c r="I1878" s="2" t="str">
        <f t="shared" si="206"/>
        <v>Mayo</v>
      </c>
      <c r="L1878" s="2" t="str">
        <f t="shared" si="207"/>
        <v>Derivados financierosReporte diario de forwardsDiario4470744712</v>
      </c>
    </row>
    <row r="1879" spans="1:12" s="7" customFormat="1" ht="15.95" customHeight="1" x14ac:dyDescent="0.2">
      <c r="A1879" s="7" t="s">
        <v>29</v>
      </c>
      <c r="B1879" s="7" t="s">
        <v>28</v>
      </c>
      <c r="C1879" s="7" t="s">
        <v>26</v>
      </c>
      <c r="D1879" s="3">
        <v>44708</v>
      </c>
      <c r="E1879" s="3">
        <v>44713</v>
      </c>
      <c r="F1879" s="2">
        <f t="shared" si="203"/>
        <v>2022</v>
      </c>
      <c r="G1879" s="2">
        <f t="shared" si="204"/>
        <v>6</v>
      </c>
      <c r="H1879" s="2">
        <f t="shared" si="205"/>
        <v>1</v>
      </c>
      <c r="I1879" s="2" t="str">
        <f t="shared" si="206"/>
        <v>Junio</v>
      </c>
      <c r="L1879" s="2" t="str">
        <f t="shared" si="207"/>
        <v>Derivados financierosReporte diario de forwardsDiario4470844713</v>
      </c>
    </row>
    <row r="1880" spans="1:12" s="7" customFormat="1" ht="15.95" customHeight="1" x14ac:dyDescent="0.2">
      <c r="A1880" s="7" t="s">
        <v>29</v>
      </c>
      <c r="B1880" s="7" t="s">
        <v>28</v>
      </c>
      <c r="C1880" s="7" t="s">
        <v>26</v>
      </c>
      <c r="D1880" s="3">
        <v>44712</v>
      </c>
      <c r="E1880" s="3">
        <v>44714</v>
      </c>
      <c r="F1880" s="2">
        <f t="shared" si="203"/>
        <v>2022</v>
      </c>
      <c r="G1880" s="2">
        <f t="shared" si="204"/>
        <v>6</v>
      </c>
      <c r="H1880" s="2">
        <f t="shared" si="205"/>
        <v>2</v>
      </c>
      <c r="I1880" s="2" t="str">
        <f t="shared" si="206"/>
        <v>Junio</v>
      </c>
      <c r="L1880" s="2" t="str">
        <f t="shared" si="207"/>
        <v>Derivados financierosReporte diario de forwardsDiario4471244714</v>
      </c>
    </row>
    <row r="1881" spans="1:12" s="7" customFormat="1" ht="15.95" customHeight="1" x14ac:dyDescent="0.2">
      <c r="A1881" s="7" t="s">
        <v>29</v>
      </c>
      <c r="B1881" s="7" t="s">
        <v>28</v>
      </c>
      <c r="C1881" s="7" t="s">
        <v>26</v>
      </c>
      <c r="D1881" s="3">
        <v>44713</v>
      </c>
      <c r="E1881" s="3">
        <v>44715</v>
      </c>
      <c r="F1881" s="2">
        <f t="shared" si="203"/>
        <v>2022</v>
      </c>
      <c r="G1881" s="2">
        <f t="shared" si="204"/>
        <v>6</v>
      </c>
      <c r="H1881" s="2">
        <f t="shared" si="205"/>
        <v>3</v>
      </c>
      <c r="I1881" s="2" t="str">
        <f t="shared" si="206"/>
        <v>Junio</v>
      </c>
      <c r="L1881" s="2" t="str">
        <f t="shared" si="207"/>
        <v>Derivados financierosReporte diario de forwardsDiario4471344715</v>
      </c>
    </row>
    <row r="1882" spans="1:12" s="7" customFormat="1" ht="15.95" customHeight="1" x14ac:dyDescent="0.2">
      <c r="A1882" s="7" t="s">
        <v>29</v>
      </c>
      <c r="B1882" s="7" t="s">
        <v>28</v>
      </c>
      <c r="C1882" s="7" t="s">
        <v>26</v>
      </c>
      <c r="D1882" s="3">
        <v>44714</v>
      </c>
      <c r="E1882" s="3">
        <v>44718</v>
      </c>
      <c r="F1882" s="2">
        <f t="shared" si="203"/>
        <v>2022</v>
      </c>
      <c r="G1882" s="2">
        <f t="shared" si="204"/>
        <v>6</v>
      </c>
      <c r="H1882" s="2">
        <f t="shared" si="205"/>
        <v>6</v>
      </c>
      <c r="I1882" s="2" t="str">
        <f t="shared" si="206"/>
        <v>Junio</v>
      </c>
      <c r="L1882" s="2" t="str">
        <f t="shared" si="207"/>
        <v>Derivados financierosReporte diario de forwardsDiario4471444718</v>
      </c>
    </row>
    <row r="1883" spans="1:12" s="7" customFormat="1" ht="15.95" customHeight="1" x14ac:dyDescent="0.2">
      <c r="A1883" s="7" t="s">
        <v>29</v>
      </c>
      <c r="B1883" s="7" t="s">
        <v>28</v>
      </c>
      <c r="C1883" s="7" t="s">
        <v>26</v>
      </c>
      <c r="D1883" s="3">
        <v>44715</v>
      </c>
      <c r="E1883" s="3">
        <v>44719</v>
      </c>
      <c r="F1883" s="2">
        <f t="shared" si="203"/>
        <v>2022</v>
      </c>
      <c r="G1883" s="2">
        <f t="shared" si="204"/>
        <v>6</v>
      </c>
      <c r="H1883" s="2">
        <f t="shared" si="205"/>
        <v>7</v>
      </c>
      <c r="I1883" s="2" t="str">
        <f t="shared" si="206"/>
        <v>Junio</v>
      </c>
      <c r="L1883" s="2" t="str">
        <f t="shared" si="207"/>
        <v>Derivados financierosReporte diario de forwardsDiario4471544719</v>
      </c>
    </row>
    <row r="1884" spans="1:12" s="7" customFormat="1" ht="15.95" customHeight="1" x14ac:dyDescent="0.2">
      <c r="A1884" s="7" t="s">
        <v>29</v>
      </c>
      <c r="B1884" s="7" t="s">
        <v>28</v>
      </c>
      <c r="C1884" s="7" t="s">
        <v>26</v>
      </c>
      <c r="D1884" s="3">
        <v>44718</v>
      </c>
      <c r="E1884" s="3">
        <v>44720</v>
      </c>
      <c r="F1884" s="2">
        <f t="shared" si="203"/>
        <v>2022</v>
      </c>
      <c r="G1884" s="2">
        <f t="shared" si="204"/>
        <v>6</v>
      </c>
      <c r="H1884" s="2">
        <f t="shared" si="205"/>
        <v>8</v>
      </c>
      <c r="I1884" s="2" t="str">
        <f t="shared" si="206"/>
        <v>Junio</v>
      </c>
      <c r="L1884" s="2" t="str">
        <f t="shared" si="207"/>
        <v>Derivados financierosReporte diario de forwardsDiario4471844720</v>
      </c>
    </row>
    <row r="1885" spans="1:12" s="7" customFormat="1" ht="15.95" customHeight="1" x14ac:dyDescent="0.2">
      <c r="A1885" s="7" t="s">
        <v>29</v>
      </c>
      <c r="B1885" s="7" t="s">
        <v>28</v>
      </c>
      <c r="C1885" s="7" t="s">
        <v>26</v>
      </c>
      <c r="D1885" s="3">
        <v>44719</v>
      </c>
      <c r="E1885" s="3">
        <v>44721</v>
      </c>
      <c r="F1885" s="2">
        <f t="shared" si="203"/>
        <v>2022</v>
      </c>
      <c r="G1885" s="2">
        <f t="shared" si="204"/>
        <v>6</v>
      </c>
      <c r="H1885" s="2">
        <f t="shared" si="205"/>
        <v>9</v>
      </c>
      <c r="I1885" s="2" t="str">
        <f t="shared" si="206"/>
        <v>Junio</v>
      </c>
      <c r="L1885" s="2" t="str">
        <f t="shared" si="207"/>
        <v>Derivados financierosReporte diario de forwardsDiario4471944721</v>
      </c>
    </row>
    <row r="1886" spans="1:12" s="7" customFormat="1" ht="15.95" customHeight="1" x14ac:dyDescent="0.2">
      <c r="A1886" s="7" t="s">
        <v>29</v>
      </c>
      <c r="B1886" s="7" t="s">
        <v>28</v>
      </c>
      <c r="C1886" s="7" t="s">
        <v>26</v>
      </c>
      <c r="D1886" s="3">
        <v>44720</v>
      </c>
      <c r="E1886" s="3">
        <v>44722</v>
      </c>
      <c r="F1886" s="2">
        <f t="shared" si="203"/>
        <v>2022</v>
      </c>
      <c r="G1886" s="2">
        <f t="shared" si="204"/>
        <v>6</v>
      </c>
      <c r="H1886" s="2">
        <f t="shared" si="205"/>
        <v>10</v>
      </c>
      <c r="I1886" s="2" t="str">
        <f t="shared" si="206"/>
        <v>Junio</v>
      </c>
      <c r="L1886" s="2" t="str">
        <f t="shared" si="207"/>
        <v>Derivados financierosReporte diario de forwardsDiario4472044722</v>
      </c>
    </row>
    <row r="1887" spans="1:12" s="7" customFormat="1" ht="15.95" customHeight="1" x14ac:dyDescent="0.2">
      <c r="A1887" s="7" t="s">
        <v>29</v>
      </c>
      <c r="B1887" s="7" t="s">
        <v>28</v>
      </c>
      <c r="C1887" s="7" t="s">
        <v>26</v>
      </c>
      <c r="D1887" s="3">
        <v>44721</v>
      </c>
      <c r="E1887" s="3">
        <v>44725</v>
      </c>
      <c r="F1887" s="2">
        <f t="shared" si="203"/>
        <v>2022</v>
      </c>
      <c r="G1887" s="2">
        <f t="shared" si="204"/>
        <v>6</v>
      </c>
      <c r="H1887" s="2">
        <f t="shared" si="205"/>
        <v>13</v>
      </c>
      <c r="I1887" s="2" t="str">
        <f t="shared" si="206"/>
        <v>Junio</v>
      </c>
      <c r="L1887" s="2" t="str">
        <f t="shared" si="207"/>
        <v>Derivados financierosReporte diario de forwardsDiario4472144725</v>
      </c>
    </row>
    <row r="1888" spans="1:12" s="7" customFormat="1" ht="15.95" customHeight="1" x14ac:dyDescent="0.2">
      <c r="A1888" s="7" t="s">
        <v>29</v>
      </c>
      <c r="B1888" s="7" t="s">
        <v>28</v>
      </c>
      <c r="C1888" s="7" t="s">
        <v>26</v>
      </c>
      <c r="D1888" s="3">
        <v>44722</v>
      </c>
      <c r="E1888" s="3">
        <v>44726</v>
      </c>
      <c r="F1888" s="2">
        <f t="shared" si="203"/>
        <v>2022</v>
      </c>
      <c r="G1888" s="2">
        <f t="shared" si="204"/>
        <v>6</v>
      </c>
      <c r="H1888" s="2">
        <f t="shared" si="205"/>
        <v>14</v>
      </c>
      <c r="I1888" s="2" t="str">
        <f t="shared" si="206"/>
        <v>Junio</v>
      </c>
      <c r="L1888" s="2" t="str">
        <f t="shared" si="207"/>
        <v>Derivados financierosReporte diario de forwardsDiario4472244726</v>
      </c>
    </row>
    <row r="1889" spans="1:12" s="7" customFormat="1" ht="15.95" customHeight="1" x14ac:dyDescent="0.2">
      <c r="A1889" s="7" t="s">
        <v>29</v>
      </c>
      <c r="B1889" s="7" t="s">
        <v>28</v>
      </c>
      <c r="C1889" s="7" t="s">
        <v>26</v>
      </c>
      <c r="D1889" s="3">
        <v>44725</v>
      </c>
      <c r="E1889" s="3">
        <v>44727</v>
      </c>
      <c r="F1889" s="2">
        <f t="shared" si="203"/>
        <v>2022</v>
      </c>
      <c r="G1889" s="2">
        <f t="shared" si="204"/>
        <v>6</v>
      </c>
      <c r="H1889" s="2">
        <f t="shared" si="205"/>
        <v>15</v>
      </c>
      <c r="I1889" s="2" t="str">
        <f t="shared" si="206"/>
        <v>Junio</v>
      </c>
      <c r="L1889" s="2" t="str">
        <f t="shared" si="207"/>
        <v>Derivados financierosReporte diario de forwardsDiario4472544727</v>
      </c>
    </row>
    <row r="1890" spans="1:12" s="7" customFormat="1" ht="15.95" customHeight="1" x14ac:dyDescent="0.2">
      <c r="A1890" s="7" t="s">
        <v>29</v>
      </c>
      <c r="B1890" s="7" t="s">
        <v>28</v>
      </c>
      <c r="C1890" s="7" t="s">
        <v>26</v>
      </c>
      <c r="D1890" s="3">
        <v>44726</v>
      </c>
      <c r="E1890" s="3">
        <v>44728</v>
      </c>
      <c r="F1890" s="2">
        <f t="shared" si="203"/>
        <v>2022</v>
      </c>
      <c r="G1890" s="2">
        <f t="shared" si="204"/>
        <v>6</v>
      </c>
      <c r="H1890" s="2">
        <f t="shared" si="205"/>
        <v>16</v>
      </c>
      <c r="I1890" s="2" t="str">
        <f t="shared" si="206"/>
        <v>Junio</v>
      </c>
      <c r="L1890" s="2" t="str">
        <f t="shared" si="207"/>
        <v>Derivados financierosReporte diario de forwardsDiario4472644728</v>
      </c>
    </row>
    <row r="1891" spans="1:12" s="7" customFormat="1" ht="15.95" customHeight="1" x14ac:dyDescent="0.2">
      <c r="A1891" s="7" t="s">
        <v>29</v>
      </c>
      <c r="B1891" s="7" t="s">
        <v>28</v>
      </c>
      <c r="C1891" s="7" t="s">
        <v>26</v>
      </c>
      <c r="D1891" s="3">
        <v>44727</v>
      </c>
      <c r="E1891" s="3">
        <v>44729</v>
      </c>
      <c r="F1891" s="2">
        <f t="shared" si="203"/>
        <v>2022</v>
      </c>
      <c r="G1891" s="2">
        <f t="shared" si="204"/>
        <v>6</v>
      </c>
      <c r="H1891" s="2">
        <f t="shared" si="205"/>
        <v>17</v>
      </c>
      <c r="I1891" s="2" t="str">
        <f t="shared" si="206"/>
        <v>Junio</v>
      </c>
      <c r="L1891" s="2" t="str">
        <f t="shared" si="207"/>
        <v>Derivados financierosReporte diario de forwardsDiario4472744729</v>
      </c>
    </row>
    <row r="1892" spans="1:12" s="7" customFormat="1" ht="15.95" customHeight="1" x14ac:dyDescent="0.2">
      <c r="A1892" s="7" t="s">
        <v>29</v>
      </c>
      <c r="B1892" s="7" t="s">
        <v>28</v>
      </c>
      <c r="C1892" s="7" t="s">
        <v>26</v>
      </c>
      <c r="D1892" s="3">
        <v>44728</v>
      </c>
      <c r="E1892" s="3">
        <v>44733</v>
      </c>
      <c r="F1892" s="2">
        <f t="shared" si="203"/>
        <v>2022</v>
      </c>
      <c r="G1892" s="2">
        <f t="shared" si="204"/>
        <v>6</v>
      </c>
      <c r="H1892" s="2">
        <f t="shared" si="205"/>
        <v>21</v>
      </c>
      <c r="I1892" s="2" t="str">
        <f t="shared" si="206"/>
        <v>Junio</v>
      </c>
      <c r="L1892" s="2" t="str">
        <f t="shared" si="207"/>
        <v>Derivados financierosReporte diario de forwardsDiario4472844733</v>
      </c>
    </row>
    <row r="1893" spans="1:12" s="7" customFormat="1" ht="15.95" customHeight="1" x14ac:dyDescent="0.2">
      <c r="A1893" s="7" t="s">
        <v>29</v>
      </c>
      <c r="B1893" s="7" t="s">
        <v>28</v>
      </c>
      <c r="C1893" s="7" t="s">
        <v>26</v>
      </c>
      <c r="D1893" s="3">
        <v>44729</v>
      </c>
      <c r="E1893" s="3">
        <v>44734</v>
      </c>
      <c r="F1893" s="2">
        <f t="shared" si="203"/>
        <v>2022</v>
      </c>
      <c r="G1893" s="2">
        <f t="shared" si="204"/>
        <v>6</v>
      </c>
      <c r="H1893" s="2">
        <f t="shared" si="205"/>
        <v>22</v>
      </c>
      <c r="I1893" s="2" t="str">
        <f t="shared" si="206"/>
        <v>Junio</v>
      </c>
      <c r="L1893" s="2" t="str">
        <f t="shared" si="207"/>
        <v>Derivados financierosReporte diario de forwardsDiario4472944734</v>
      </c>
    </row>
    <row r="1894" spans="1:12" s="7" customFormat="1" ht="15.95" customHeight="1" x14ac:dyDescent="0.2">
      <c r="A1894" s="7" t="s">
        <v>29</v>
      </c>
      <c r="B1894" s="7" t="s">
        <v>28</v>
      </c>
      <c r="C1894" s="7" t="s">
        <v>26</v>
      </c>
      <c r="D1894" s="3">
        <v>44733</v>
      </c>
      <c r="E1894" s="3">
        <v>44735</v>
      </c>
      <c r="F1894" s="2">
        <f t="shared" si="203"/>
        <v>2022</v>
      </c>
      <c r="G1894" s="2">
        <f t="shared" si="204"/>
        <v>6</v>
      </c>
      <c r="H1894" s="2">
        <f t="shared" si="205"/>
        <v>23</v>
      </c>
      <c r="I1894" s="2" t="str">
        <f t="shared" si="206"/>
        <v>Junio</v>
      </c>
      <c r="L1894" s="2" t="str">
        <f t="shared" si="207"/>
        <v>Derivados financierosReporte diario de forwardsDiario4473344735</v>
      </c>
    </row>
    <row r="1895" spans="1:12" s="7" customFormat="1" ht="15.95" customHeight="1" x14ac:dyDescent="0.2">
      <c r="A1895" s="7" t="s">
        <v>29</v>
      </c>
      <c r="B1895" s="7" t="s">
        <v>28</v>
      </c>
      <c r="C1895" s="7" t="s">
        <v>26</v>
      </c>
      <c r="D1895" s="3">
        <v>44734</v>
      </c>
      <c r="E1895" s="3">
        <v>44736</v>
      </c>
      <c r="F1895" s="2">
        <f t="shared" si="203"/>
        <v>2022</v>
      </c>
      <c r="G1895" s="2">
        <f t="shared" si="204"/>
        <v>6</v>
      </c>
      <c r="H1895" s="2">
        <f t="shared" si="205"/>
        <v>24</v>
      </c>
      <c r="I1895" s="2" t="str">
        <f t="shared" si="206"/>
        <v>Junio</v>
      </c>
      <c r="L1895" s="2" t="str">
        <f t="shared" si="207"/>
        <v>Derivados financierosReporte diario de forwardsDiario4473444736</v>
      </c>
    </row>
    <row r="1896" spans="1:12" s="7" customFormat="1" ht="15.95" customHeight="1" x14ac:dyDescent="0.2">
      <c r="A1896" s="7" t="s">
        <v>29</v>
      </c>
      <c r="B1896" s="7" t="s">
        <v>28</v>
      </c>
      <c r="C1896" s="7" t="s">
        <v>26</v>
      </c>
      <c r="D1896" s="3">
        <v>44735</v>
      </c>
      <c r="E1896" s="3">
        <v>44740</v>
      </c>
      <c r="F1896" s="2">
        <f t="shared" si="203"/>
        <v>2022</v>
      </c>
      <c r="G1896" s="2">
        <f t="shared" si="204"/>
        <v>6</v>
      </c>
      <c r="H1896" s="2">
        <f t="shared" si="205"/>
        <v>28</v>
      </c>
      <c r="I1896" s="2" t="str">
        <f t="shared" si="206"/>
        <v>Junio</v>
      </c>
      <c r="L1896" s="2" t="str">
        <f t="shared" si="207"/>
        <v>Derivados financierosReporte diario de forwardsDiario4473544740</v>
      </c>
    </row>
    <row r="1897" spans="1:12" s="7" customFormat="1" ht="15.95" customHeight="1" x14ac:dyDescent="0.2">
      <c r="A1897" s="7" t="s">
        <v>29</v>
      </c>
      <c r="B1897" s="7" t="s">
        <v>28</v>
      </c>
      <c r="C1897" s="7" t="s">
        <v>26</v>
      </c>
      <c r="D1897" s="3">
        <v>44736</v>
      </c>
      <c r="E1897" s="3">
        <v>44741</v>
      </c>
      <c r="F1897" s="2">
        <f t="shared" si="203"/>
        <v>2022</v>
      </c>
      <c r="G1897" s="2">
        <f t="shared" si="204"/>
        <v>6</v>
      </c>
      <c r="H1897" s="2">
        <f t="shared" si="205"/>
        <v>29</v>
      </c>
      <c r="I1897" s="2" t="str">
        <f t="shared" si="206"/>
        <v>Junio</v>
      </c>
      <c r="L1897" s="2" t="str">
        <f t="shared" si="207"/>
        <v>Derivados financierosReporte diario de forwardsDiario4473644741</v>
      </c>
    </row>
    <row r="1898" spans="1:12" s="7" customFormat="1" ht="15.95" customHeight="1" x14ac:dyDescent="0.2">
      <c r="A1898" s="7" t="s">
        <v>29</v>
      </c>
      <c r="B1898" s="7" t="s">
        <v>28</v>
      </c>
      <c r="C1898" s="7" t="s">
        <v>26</v>
      </c>
      <c r="D1898" s="3">
        <v>44740</v>
      </c>
      <c r="E1898" s="3">
        <v>44742</v>
      </c>
      <c r="F1898" s="2">
        <f t="shared" si="203"/>
        <v>2022</v>
      </c>
      <c r="G1898" s="2">
        <f t="shared" si="204"/>
        <v>6</v>
      </c>
      <c r="H1898" s="2">
        <f t="shared" si="205"/>
        <v>30</v>
      </c>
      <c r="I1898" s="2" t="str">
        <f t="shared" si="206"/>
        <v>Junio</v>
      </c>
      <c r="L1898" s="2" t="str">
        <f t="shared" si="207"/>
        <v>Derivados financierosReporte diario de forwardsDiario4474044742</v>
      </c>
    </row>
    <row r="1899" spans="1:12" s="7" customFormat="1" ht="15.95" customHeight="1" x14ac:dyDescent="0.2">
      <c r="A1899" s="7" t="s">
        <v>29</v>
      </c>
      <c r="B1899" s="7" t="s">
        <v>28</v>
      </c>
      <c r="C1899" s="7" t="s">
        <v>26</v>
      </c>
      <c r="D1899" s="3">
        <v>44741</v>
      </c>
      <c r="E1899" s="3">
        <v>44743</v>
      </c>
      <c r="F1899" s="2">
        <f t="shared" si="203"/>
        <v>2022</v>
      </c>
      <c r="G1899" s="2">
        <f t="shared" si="204"/>
        <v>7</v>
      </c>
      <c r="H1899" s="2">
        <f t="shared" si="205"/>
        <v>1</v>
      </c>
      <c r="I1899" s="2" t="str">
        <f t="shared" si="206"/>
        <v>Julio</v>
      </c>
      <c r="L1899" s="2" t="str">
        <f t="shared" si="207"/>
        <v>Derivados financierosReporte diario de forwardsDiario4474144743</v>
      </c>
    </row>
    <row r="1900" spans="1:12" s="7" customFormat="1" ht="15.95" customHeight="1" x14ac:dyDescent="0.2">
      <c r="A1900" s="7" t="s">
        <v>29</v>
      </c>
      <c r="B1900" s="7" t="s">
        <v>28</v>
      </c>
      <c r="C1900" s="7" t="s">
        <v>26</v>
      </c>
      <c r="D1900" s="3">
        <v>44742</v>
      </c>
      <c r="E1900" s="3">
        <v>44747</v>
      </c>
      <c r="F1900" s="2">
        <f t="shared" si="203"/>
        <v>2022</v>
      </c>
      <c r="G1900" s="2">
        <f t="shared" si="204"/>
        <v>7</v>
      </c>
      <c r="H1900" s="2">
        <f t="shared" si="205"/>
        <v>5</v>
      </c>
      <c r="I1900" s="2" t="str">
        <f t="shared" si="206"/>
        <v>Julio</v>
      </c>
      <c r="L1900" s="2" t="str">
        <f t="shared" si="207"/>
        <v>Derivados financierosReporte diario de forwardsDiario4474244747</v>
      </c>
    </row>
    <row r="1901" spans="1:12" s="7" customFormat="1" ht="15.95" customHeight="1" x14ac:dyDescent="0.2">
      <c r="A1901" s="7" t="s">
        <v>29</v>
      </c>
      <c r="B1901" s="7" t="s">
        <v>28</v>
      </c>
      <c r="C1901" s="7" t="s">
        <v>26</v>
      </c>
      <c r="D1901" s="3">
        <v>44743</v>
      </c>
      <c r="E1901" s="3">
        <v>44748</v>
      </c>
      <c r="F1901" s="2">
        <f t="shared" si="203"/>
        <v>2022</v>
      </c>
      <c r="G1901" s="2">
        <f t="shared" si="204"/>
        <v>7</v>
      </c>
      <c r="H1901" s="2">
        <f t="shared" si="205"/>
        <v>6</v>
      </c>
      <c r="I1901" s="2" t="str">
        <f t="shared" si="206"/>
        <v>Julio</v>
      </c>
      <c r="L1901" s="2" t="str">
        <f t="shared" si="207"/>
        <v>Derivados financierosReporte diario de forwardsDiario4474344748</v>
      </c>
    </row>
    <row r="1902" spans="1:12" s="7" customFormat="1" ht="15.95" customHeight="1" x14ac:dyDescent="0.2">
      <c r="A1902" s="7" t="s">
        <v>29</v>
      </c>
      <c r="B1902" s="7" t="s">
        <v>28</v>
      </c>
      <c r="C1902" s="7" t="s">
        <v>26</v>
      </c>
      <c r="D1902" s="3">
        <v>44747</v>
      </c>
      <c r="E1902" s="3">
        <v>44749</v>
      </c>
      <c r="F1902" s="2">
        <f t="shared" si="203"/>
        <v>2022</v>
      </c>
      <c r="G1902" s="2">
        <f t="shared" si="204"/>
        <v>7</v>
      </c>
      <c r="H1902" s="2">
        <f t="shared" si="205"/>
        <v>7</v>
      </c>
      <c r="I1902" s="2" t="str">
        <f t="shared" si="206"/>
        <v>Julio</v>
      </c>
      <c r="L1902" s="2" t="str">
        <f t="shared" si="207"/>
        <v>Derivados financierosReporte diario de forwardsDiario4474744749</v>
      </c>
    </row>
    <row r="1903" spans="1:12" s="7" customFormat="1" ht="15.95" customHeight="1" x14ac:dyDescent="0.2">
      <c r="A1903" s="7" t="s">
        <v>29</v>
      </c>
      <c r="B1903" s="7" t="s">
        <v>28</v>
      </c>
      <c r="C1903" s="7" t="s">
        <v>26</v>
      </c>
      <c r="D1903" s="3">
        <v>44748</v>
      </c>
      <c r="E1903" s="3">
        <v>44750</v>
      </c>
      <c r="F1903" s="2">
        <f t="shared" si="203"/>
        <v>2022</v>
      </c>
      <c r="G1903" s="2">
        <f t="shared" si="204"/>
        <v>7</v>
      </c>
      <c r="H1903" s="2">
        <f t="shared" si="205"/>
        <v>8</v>
      </c>
      <c r="I1903" s="2" t="str">
        <f t="shared" si="206"/>
        <v>Julio</v>
      </c>
      <c r="L1903" s="2" t="str">
        <f t="shared" si="207"/>
        <v>Derivados financierosReporte diario de forwardsDiario4474844750</v>
      </c>
    </row>
    <row r="1904" spans="1:12" s="7" customFormat="1" ht="15.95" customHeight="1" x14ac:dyDescent="0.2">
      <c r="A1904" s="7" t="s">
        <v>29</v>
      </c>
      <c r="B1904" s="7" t="s">
        <v>28</v>
      </c>
      <c r="C1904" s="7" t="s">
        <v>26</v>
      </c>
      <c r="D1904" s="3">
        <v>44749</v>
      </c>
      <c r="E1904" s="3">
        <v>44753</v>
      </c>
      <c r="F1904" s="2">
        <f t="shared" si="203"/>
        <v>2022</v>
      </c>
      <c r="G1904" s="2">
        <f t="shared" si="204"/>
        <v>7</v>
      </c>
      <c r="H1904" s="2">
        <f t="shared" si="205"/>
        <v>11</v>
      </c>
      <c r="I1904" s="2" t="str">
        <f t="shared" si="206"/>
        <v>Julio</v>
      </c>
      <c r="L1904" s="2" t="str">
        <f t="shared" si="207"/>
        <v>Derivados financierosReporte diario de forwardsDiario4474944753</v>
      </c>
    </row>
    <row r="1905" spans="1:12" s="7" customFormat="1" ht="15.95" customHeight="1" x14ac:dyDescent="0.2">
      <c r="A1905" s="7" t="s">
        <v>29</v>
      </c>
      <c r="B1905" s="7" t="s">
        <v>28</v>
      </c>
      <c r="C1905" s="7" t="s">
        <v>26</v>
      </c>
      <c r="D1905" s="3">
        <v>44750</v>
      </c>
      <c r="E1905" s="3">
        <v>44754</v>
      </c>
      <c r="F1905" s="2">
        <f t="shared" si="203"/>
        <v>2022</v>
      </c>
      <c r="G1905" s="2">
        <f t="shared" si="204"/>
        <v>7</v>
      </c>
      <c r="H1905" s="2">
        <f t="shared" si="205"/>
        <v>12</v>
      </c>
      <c r="I1905" s="2" t="str">
        <f t="shared" si="206"/>
        <v>Julio</v>
      </c>
      <c r="L1905" s="2" t="str">
        <f t="shared" si="207"/>
        <v>Derivados financierosReporte diario de forwardsDiario4475044754</v>
      </c>
    </row>
    <row r="1906" spans="1:12" s="7" customFormat="1" ht="15.95" customHeight="1" x14ac:dyDescent="0.2">
      <c r="A1906" s="7" t="s">
        <v>29</v>
      </c>
      <c r="B1906" s="7" t="s">
        <v>28</v>
      </c>
      <c r="C1906" s="7" t="s">
        <v>26</v>
      </c>
      <c r="D1906" s="3">
        <v>44753</v>
      </c>
      <c r="E1906" s="3">
        <v>44755</v>
      </c>
      <c r="F1906" s="2">
        <f t="shared" si="203"/>
        <v>2022</v>
      </c>
      <c r="G1906" s="2">
        <f t="shared" si="204"/>
        <v>7</v>
      </c>
      <c r="H1906" s="2">
        <f t="shared" si="205"/>
        <v>13</v>
      </c>
      <c r="I1906" s="2" t="str">
        <f t="shared" si="206"/>
        <v>Julio</v>
      </c>
      <c r="L1906" s="2" t="str">
        <f t="shared" si="207"/>
        <v>Derivados financierosReporte diario de forwardsDiario4475344755</v>
      </c>
    </row>
    <row r="1907" spans="1:12" s="7" customFormat="1" ht="15.95" customHeight="1" x14ac:dyDescent="0.2">
      <c r="A1907" s="7" t="s">
        <v>29</v>
      </c>
      <c r="B1907" s="7" t="s">
        <v>28</v>
      </c>
      <c r="C1907" s="7" t="s">
        <v>26</v>
      </c>
      <c r="D1907" s="3">
        <v>44754</v>
      </c>
      <c r="E1907" s="3">
        <v>44756</v>
      </c>
      <c r="F1907" s="2">
        <f t="shared" si="203"/>
        <v>2022</v>
      </c>
      <c r="G1907" s="2">
        <f t="shared" si="204"/>
        <v>7</v>
      </c>
      <c r="H1907" s="2">
        <f t="shared" si="205"/>
        <v>14</v>
      </c>
      <c r="I1907" s="2" t="str">
        <f t="shared" si="206"/>
        <v>Julio</v>
      </c>
      <c r="L1907" s="2" t="str">
        <f t="shared" si="207"/>
        <v>Derivados financierosReporte diario de forwardsDiario4475444756</v>
      </c>
    </row>
    <row r="1908" spans="1:12" s="7" customFormat="1" ht="15.95" customHeight="1" x14ac:dyDescent="0.2">
      <c r="A1908" s="7" t="s">
        <v>29</v>
      </c>
      <c r="B1908" s="7" t="s">
        <v>28</v>
      </c>
      <c r="C1908" s="7" t="s">
        <v>26</v>
      </c>
      <c r="D1908" s="3">
        <v>44755</v>
      </c>
      <c r="E1908" s="3">
        <v>44757</v>
      </c>
      <c r="F1908" s="2">
        <f t="shared" si="203"/>
        <v>2022</v>
      </c>
      <c r="G1908" s="2">
        <f t="shared" si="204"/>
        <v>7</v>
      </c>
      <c r="H1908" s="2">
        <f t="shared" si="205"/>
        <v>15</v>
      </c>
      <c r="I1908" s="2" t="str">
        <f t="shared" si="206"/>
        <v>Julio</v>
      </c>
      <c r="L1908" s="2" t="str">
        <f t="shared" si="207"/>
        <v>Derivados financierosReporte diario de forwardsDiario4475544757</v>
      </c>
    </row>
    <row r="1909" spans="1:12" s="7" customFormat="1" ht="15.95" customHeight="1" x14ac:dyDescent="0.2">
      <c r="A1909" s="7" t="s">
        <v>29</v>
      </c>
      <c r="B1909" s="7" t="s">
        <v>28</v>
      </c>
      <c r="C1909" s="7" t="s">
        <v>26</v>
      </c>
      <c r="D1909" s="3">
        <v>44756</v>
      </c>
      <c r="E1909" s="3">
        <v>44760</v>
      </c>
      <c r="F1909" s="2">
        <f t="shared" si="203"/>
        <v>2022</v>
      </c>
      <c r="G1909" s="2">
        <f t="shared" si="204"/>
        <v>7</v>
      </c>
      <c r="H1909" s="2">
        <f t="shared" si="205"/>
        <v>18</v>
      </c>
      <c r="I1909" s="2" t="str">
        <f t="shared" si="206"/>
        <v>Julio</v>
      </c>
      <c r="L1909" s="2" t="str">
        <f t="shared" si="207"/>
        <v>Derivados financierosReporte diario de forwardsDiario4475644760</v>
      </c>
    </row>
    <row r="1910" spans="1:12" s="7" customFormat="1" ht="15.95" customHeight="1" x14ac:dyDescent="0.2">
      <c r="A1910" s="7" t="s">
        <v>29</v>
      </c>
      <c r="B1910" s="7" t="s">
        <v>28</v>
      </c>
      <c r="C1910" s="7" t="s">
        <v>26</v>
      </c>
      <c r="D1910" s="3">
        <v>44757</v>
      </c>
      <c r="E1910" s="3">
        <v>44761</v>
      </c>
      <c r="F1910" s="2">
        <f t="shared" si="203"/>
        <v>2022</v>
      </c>
      <c r="G1910" s="2">
        <f t="shared" si="204"/>
        <v>7</v>
      </c>
      <c r="H1910" s="2">
        <f t="shared" si="205"/>
        <v>19</v>
      </c>
      <c r="I1910" s="2" t="str">
        <f t="shared" si="206"/>
        <v>Julio</v>
      </c>
      <c r="L1910" s="2" t="str">
        <f t="shared" si="207"/>
        <v>Derivados financierosReporte diario de forwardsDiario4475744761</v>
      </c>
    </row>
    <row r="1911" spans="1:12" s="7" customFormat="1" ht="15.95" customHeight="1" x14ac:dyDescent="0.2">
      <c r="A1911" s="7" t="s">
        <v>29</v>
      </c>
      <c r="B1911" s="7" t="s">
        <v>28</v>
      </c>
      <c r="C1911" s="7" t="s">
        <v>26</v>
      </c>
      <c r="D1911" s="3">
        <v>44760</v>
      </c>
      <c r="E1911" s="3">
        <v>44763</v>
      </c>
      <c r="F1911" s="2">
        <f t="shared" si="203"/>
        <v>2022</v>
      </c>
      <c r="G1911" s="2">
        <f t="shared" si="204"/>
        <v>7</v>
      </c>
      <c r="H1911" s="2">
        <f t="shared" si="205"/>
        <v>21</v>
      </c>
      <c r="I1911" s="2" t="str">
        <f t="shared" si="206"/>
        <v>Julio</v>
      </c>
      <c r="L1911" s="2" t="str">
        <f t="shared" si="207"/>
        <v>Derivados financierosReporte diario de forwardsDiario4476044763</v>
      </c>
    </row>
    <row r="1912" spans="1:12" s="7" customFormat="1" ht="15.95" customHeight="1" x14ac:dyDescent="0.2">
      <c r="A1912" s="7" t="s">
        <v>29</v>
      </c>
      <c r="B1912" s="7" t="s">
        <v>28</v>
      </c>
      <c r="C1912" s="7" t="s">
        <v>26</v>
      </c>
      <c r="D1912" s="3">
        <v>44761</v>
      </c>
      <c r="E1912" s="3">
        <v>44764</v>
      </c>
      <c r="F1912" s="2">
        <f t="shared" si="203"/>
        <v>2022</v>
      </c>
      <c r="G1912" s="2">
        <f t="shared" si="204"/>
        <v>7</v>
      </c>
      <c r="H1912" s="2">
        <f t="shared" si="205"/>
        <v>22</v>
      </c>
      <c r="I1912" s="2" t="str">
        <f t="shared" si="206"/>
        <v>Julio</v>
      </c>
      <c r="L1912" s="2" t="str">
        <f t="shared" si="207"/>
        <v>Derivados financierosReporte diario de forwardsDiario4476144764</v>
      </c>
    </row>
    <row r="1913" spans="1:12" ht="15.95" customHeight="1" x14ac:dyDescent="0.2">
      <c r="A1913" s="7" t="s">
        <v>29</v>
      </c>
      <c r="B1913" s="7" t="s">
        <v>28</v>
      </c>
      <c r="C1913" s="7" t="s">
        <v>26</v>
      </c>
      <c r="D1913" s="3">
        <v>44763</v>
      </c>
      <c r="E1913" s="3">
        <v>44767</v>
      </c>
      <c r="F1913" s="2">
        <f t="shared" si="203"/>
        <v>2022</v>
      </c>
      <c r="G1913" s="2">
        <f t="shared" si="204"/>
        <v>7</v>
      </c>
      <c r="H1913" s="2">
        <f t="shared" si="205"/>
        <v>25</v>
      </c>
      <c r="I1913" s="2" t="str">
        <f t="shared" si="206"/>
        <v>Julio</v>
      </c>
      <c r="L1913" s="2" t="str">
        <f t="shared" si="207"/>
        <v>Derivados financierosReporte diario de forwardsDiario4476344767</v>
      </c>
    </row>
    <row r="1914" spans="1:12" ht="15.95" customHeight="1" x14ac:dyDescent="0.2">
      <c r="A1914" s="7" t="s">
        <v>29</v>
      </c>
      <c r="B1914" s="7" t="s">
        <v>28</v>
      </c>
      <c r="C1914" s="7" t="s">
        <v>26</v>
      </c>
      <c r="D1914" s="3">
        <v>44764</v>
      </c>
      <c r="E1914" s="3">
        <v>44768</v>
      </c>
      <c r="F1914" s="2">
        <f t="shared" si="203"/>
        <v>2022</v>
      </c>
      <c r="G1914" s="2">
        <f t="shared" si="204"/>
        <v>7</v>
      </c>
      <c r="H1914" s="2">
        <f t="shared" si="205"/>
        <v>26</v>
      </c>
      <c r="I1914" s="2" t="str">
        <f t="shared" si="206"/>
        <v>Julio</v>
      </c>
      <c r="L1914" s="2" t="str">
        <f t="shared" si="207"/>
        <v>Derivados financierosReporte diario de forwardsDiario4476444768</v>
      </c>
    </row>
    <row r="1915" spans="1:12" ht="15.95" customHeight="1" x14ac:dyDescent="0.2">
      <c r="A1915" s="7" t="s">
        <v>29</v>
      </c>
      <c r="B1915" s="7" t="s">
        <v>28</v>
      </c>
      <c r="C1915" s="7" t="s">
        <v>26</v>
      </c>
      <c r="D1915" s="3">
        <v>44767</v>
      </c>
      <c r="E1915" s="3">
        <v>44769</v>
      </c>
      <c r="F1915" s="2">
        <f t="shared" si="203"/>
        <v>2022</v>
      </c>
      <c r="G1915" s="2">
        <f t="shared" si="204"/>
        <v>7</v>
      </c>
      <c r="H1915" s="2">
        <f t="shared" si="205"/>
        <v>27</v>
      </c>
      <c r="I1915" s="2" t="str">
        <f t="shared" si="206"/>
        <v>Julio</v>
      </c>
      <c r="L1915" s="2" t="str">
        <f t="shared" si="207"/>
        <v>Derivados financierosReporte diario de forwardsDiario4476744769</v>
      </c>
    </row>
    <row r="1916" spans="1:12" ht="15.95" customHeight="1" x14ac:dyDescent="0.2">
      <c r="A1916" s="7" t="s">
        <v>29</v>
      </c>
      <c r="B1916" s="7" t="s">
        <v>28</v>
      </c>
      <c r="C1916" s="7" t="s">
        <v>26</v>
      </c>
      <c r="D1916" s="3">
        <v>44768</v>
      </c>
      <c r="E1916" s="3">
        <v>44770</v>
      </c>
      <c r="F1916" s="2">
        <f t="shared" si="203"/>
        <v>2022</v>
      </c>
      <c r="G1916" s="2">
        <f t="shared" si="204"/>
        <v>7</v>
      </c>
      <c r="H1916" s="2">
        <f t="shared" si="205"/>
        <v>28</v>
      </c>
      <c r="I1916" s="2" t="str">
        <f t="shared" si="206"/>
        <v>Julio</v>
      </c>
      <c r="L1916" s="2" t="str">
        <f t="shared" si="207"/>
        <v>Derivados financierosReporte diario de forwardsDiario4476844770</v>
      </c>
    </row>
    <row r="1917" spans="1:12" ht="15.95" customHeight="1" x14ac:dyDescent="0.2">
      <c r="A1917" s="7" t="s">
        <v>29</v>
      </c>
      <c r="B1917" s="7" t="s">
        <v>28</v>
      </c>
      <c r="C1917" s="7" t="s">
        <v>26</v>
      </c>
      <c r="D1917" s="3">
        <v>44769</v>
      </c>
      <c r="E1917" s="3">
        <v>44771</v>
      </c>
      <c r="F1917" s="2">
        <f t="shared" si="203"/>
        <v>2022</v>
      </c>
      <c r="G1917" s="2">
        <f t="shared" si="204"/>
        <v>7</v>
      </c>
      <c r="H1917" s="2">
        <f t="shared" si="205"/>
        <v>29</v>
      </c>
      <c r="I1917" s="2" t="str">
        <f t="shared" si="206"/>
        <v>Julio</v>
      </c>
      <c r="L1917" s="2" t="str">
        <f t="shared" si="207"/>
        <v>Derivados financierosReporte diario de forwardsDiario4476944771</v>
      </c>
    </row>
    <row r="1918" spans="1:12" ht="15.95" customHeight="1" x14ac:dyDescent="0.2">
      <c r="A1918" s="7" t="s">
        <v>29</v>
      </c>
      <c r="B1918" s="7" t="s">
        <v>28</v>
      </c>
      <c r="C1918" s="7" t="s">
        <v>26</v>
      </c>
      <c r="D1918" s="3">
        <v>44770</v>
      </c>
      <c r="E1918" s="3">
        <v>44774</v>
      </c>
      <c r="F1918" s="2">
        <f t="shared" si="203"/>
        <v>2022</v>
      </c>
      <c r="G1918" s="2">
        <f t="shared" si="204"/>
        <v>8</v>
      </c>
      <c r="H1918" s="2">
        <f t="shared" si="205"/>
        <v>1</v>
      </c>
      <c r="I1918" s="2" t="str">
        <f t="shared" si="206"/>
        <v>Agosto</v>
      </c>
      <c r="L1918" s="2" t="str">
        <f t="shared" si="207"/>
        <v>Derivados financierosReporte diario de forwardsDiario4477044774</v>
      </c>
    </row>
    <row r="1919" spans="1:12" ht="15.95" customHeight="1" x14ac:dyDescent="0.2">
      <c r="A1919" s="7" t="s">
        <v>29</v>
      </c>
      <c r="B1919" s="7" t="s">
        <v>28</v>
      </c>
      <c r="C1919" s="7" t="s">
        <v>26</v>
      </c>
      <c r="D1919" s="3">
        <v>44771</v>
      </c>
      <c r="E1919" s="3">
        <v>44775</v>
      </c>
      <c r="F1919" s="2">
        <f t="shared" si="203"/>
        <v>2022</v>
      </c>
      <c r="G1919" s="2">
        <f t="shared" si="204"/>
        <v>8</v>
      </c>
      <c r="H1919" s="2">
        <f t="shared" si="205"/>
        <v>2</v>
      </c>
      <c r="I1919" s="2" t="str">
        <f t="shared" si="206"/>
        <v>Agosto</v>
      </c>
      <c r="L1919" s="2" t="str">
        <f t="shared" si="207"/>
        <v>Derivados financierosReporte diario de forwardsDiario4477144775</v>
      </c>
    </row>
    <row r="1920" spans="1:12" ht="15.95" customHeight="1" x14ac:dyDescent="0.2">
      <c r="A1920" s="7" t="s">
        <v>29</v>
      </c>
      <c r="B1920" s="7" t="s">
        <v>28</v>
      </c>
      <c r="C1920" s="7" t="s">
        <v>26</v>
      </c>
      <c r="D1920" s="3">
        <v>44774</v>
      </c>
      <c r="E1920" s="3">
        <v>44776</v>
      </c>
      <c r="F1920" s="2">
        <f t="shared" si="203"/>
        <v>2022</v>
      </c>
      <c r="G1920" s="2">
        <f t="shared" si="204"/>
        <v>8</v>
      </c>
      <c r="H1920" s="2">
        <f t="shared" si="205"/>
        <v>3</v>
      </c>
      <c r="I1920" s="2" t="str">
        <f t="shared" si="206"/>
        <v>Agosto</v>
      </c>
      <c r="L1920" s="2" t="str">
        <f t="shared" si="207"/>
        <v>Derivados financierosReporte diario de forwardsDiario4477444776</v>
      </c>
    </row>
    <row r="1921" spans="1:12" ht="15.95" customHeight="1" x14ac:dyDescent="0.2">
      <c r="A1921" s="7" t="s">
        <v>29</v>
      </c>
      <c r="B1921" s="7" t="s">
        <v>28</v>
      </c>
      <c r="C1921" s="7" t="s">
        <v>26</v>
      </c>
      <c r="D1921" s="3">
        <v>44775</v>
      </c>
      <c r="E1921" s="3">
        <v>44777</v>
      </c>
      <c r="F1921" s="2">
        <f t="shared" si="203"/>
        <v>2022</v>
      </c>
      <c r="G1921" s="2">
        <f t="shared" si="204"/>
        <v>8</v>
      </c>
      <c r="H1921" s="2">
        <f t="shared" si="205"/>
        <v>4</v>
      </c>
      <c r="I1921" s="2" t="str">
        <f t="shared" si="206"/>
        <v>Agosto</v>
      </c>
      <c r="L1921" s="2" t="str">
        <f t="shared" si="207"/>
        <v>Derivados financierosReporte diario de forwardsDiario4477544777</v>
      </c>
    </row>
    <row r="1922" spans="1:12" ht="15.95" customHeight="1" x14ac:dyDescent="0.2">
      <c r="A1922" s="7" t="s">
        <v>29</v>
      </c>
      <c r="B1922" s="7" t="s">
        <v>28</v>
      </c>
      <c r="C1922" s="7" t="s">
        <v>26</v>
      </c>
      <c r="D1922" s="3">
        <v>44776</v>
      </c>
      <c r="E1922" s="3">
        <v>44778</v>
      </c>
      <c r="F1922" s="2">
        <f t="shared" si="203"/>
        <v>2022</v>
      </c>
      <c r="G1922" s="2">
        <f t="shared" si="204"/>
        <v>8</v>
      </c>
      <c r="H1922" s="2">
        <f t="shared" si="205"/>
        <v>5</v>
      </c>
      <c r="I1922" s="2" t="str">
        <f t="shared" si="206"/>
        <v>Agosto</v>
      </c>
      <c r="L1922" s="2" t="str">
        <f t="shared" si="207"/>
        <v>Derivados financierosReporte diario de forwardsDiario4477644778</v>
      </c>
    </row>
    <row r="1923" spans="1:12" ht="15.95" customHeight="1" x14ac:dyDescent="0.2">
      <c r="A1923" s="7" t="s">
        <v>29</v>
      </c>
      <c r="B1923" s="7" t="s">
        <v>28</v>
      </c>
      <c r="C1923" s="7" t="s">
        <v>26</v>
      </c>
      <c r="D1923" s="3">
        <v>44777</v>
      </c>
      <c r="E1923" s="3">
        <v>44781</v>
      </c>
      <c r="F1923" s="2">
        <f t="shared" si="203"/>
        <v>2022</v>
      </c>
      <c r="G1923" s="2">
        <f t="shared" si="204"/>
        <v>8</v>
      </c>
      <c r="H1923" s="2">
        <f t="shared" si="205"/>
        <v>8</v>
      </c>
      <c r="I1923" s="2" t="str">
        <f t="shared" si="206"/>
        <v>Agosto</v>
      </c>
      <c r="L1923" s="2" t="str">
        <f t="shared" si="207"/>
        <v>Derivados financierosReporte diario de forwardsDiario4477744781</v>
      </c>
    </row>
    <row r="1924" spans="1:12" ht="15.95" customHeight="1" x14ac:dyDescent="0.2">
      <c r="A1924" s="7" t="s">
        <v>29</v>
      </c>
      <c r="B1924" s="7" t="s">
        <v>28</v>
      </c>
      <c r="C1924" s="7" t="s">
        <v>26</v>
      </c>
      <c r="D1924" s="3">
        <v>44778</v>
      </c>
      <c r="E1924" s="3">
        <v>44782</v>
      </c>
      <c r="F1924" s="2">
        <f t="shared" si="203"/>
        <v>2022</v>
      </c>
      <c r="G1924" s="2">
        <f t="shared" si="204"/>
        <v>8</v>
      </c>
      <c r="H1924" s="2">
        <f t="shared" si="205"/>
        <v>9</v>
      </c>
      <c r="I1924" s="2" t="str">
        <f t="shared" si="206"/>
        <v>Agosto</v>
      </c>
      <c r="L1924" s="2" t="str">
        <f t="shared" si="207"/>
        <v>Derivados financierosReporte diario de forwardsDiario4477844782</v>
      </c>
    </row>
    <row r="1925" spans="1:12" ht="15.95" customHeight="1" x14ac:dyDescent="0.2">
      <c r="A1925" s="7" t="s">
        <v>29</v>
      </c>
      <c r="B1925" s="7" t="s">
        <v>28</v>
      </c>
      <c r="C1925" s="7" t="s">
        <v>26</v>
      </c>
      <c r="D1925" s="3">
        <v>44781</v>
      </c>
      <c r="E1925" s="3">
        <v>44783</v>
      </c>
      <c r="F1925" s="2">
        <f t="shared" si="203"/>
        <v>2022</v>
      </c>
      <c r="G1925" s="2">
        <f t="shared" si="204"/>
        <v>8</v>
      </c>
      <c r="H1925" s="2">
        <f t="shared" si="205"/>
        <v>10</v>
      </c>
      <c r="I1925" s="2" t="str">
        <f t="shared" si="206"/>
        <v>Agosto</v>
      </c>
      <c r="L1925" s="2" t="str">
        <f t="shared" si="207"/>
        <v>Derivados financierosReporte diario de forwardsDiario4478144783</v>
      </c>
    </row>
    <row r="1926" spans="1:12" ht="15.95" customHeight="1" x14ac:dyDescent="0.2">
      <c r="A1926" s="7" t="s">
        <v>29</v>
      </c>
      <c r="B1926" s="7" t="s">
        <v>28</v>
      </c>
      <c r="C1926" s="7" t="s">
        <v>26</v>
      </c>
      <c r="D1926" s="3">
        <v>44782</v>
      </c>
      <c r="E1926" s="3">
        <v>44784</v>
      </c>
      <c r="F1926" s="2">
        <f t="shared" si="203"/>
        <v>2022</v>
      </c>
      <c r="G1926" s="2">
        <f t="shared" si="204"/>
        <v>8</v>
      </c>
      <c r="H1926" s="2">
        <f t="shared" si="205"/>
        <v>11</v>
      </c>
      <c r="I1926" s="2" t="str">
        <f t="shared" si="206"/>
        <v>Agosto</v>
      </c>
      <c r="L1926" s="2" t="str">
        <f t="shared" si="207"/>
        <v>Derivados financierosReporte diario de forwardsDiario4478244784</v>
      </c>
    </row>
    <row r="1927" spans="1:12" ht="15.95" customHeight="1" x14ac:dyDescent="0.2">
      <c r="A1927" s="7" t="s">
        <v>29</v>
      </c>
      <c r="B1927" s="7" t="s">
        <v>28</v>
      </c>
      <c r="C1927" s="7" t="s">
        <v>26</v>
      </c>
      <c r="D1927" s="3">
        <v>44783</v>
      </c>
      <c r="E1927" s="3">
        <v>44785</v>
      </c>
      <c r="F1927" s="2">
        <f t="shared" si="203"/>
        <v>2022</v>
      </c>
      <c r="G1927" s="2">
        <f t="shared" si="204"/>
        <v>8</v>
      </c>
      <c r="H1927" s="2">
        <f t="shared" si="205"/>
        <v>12</v>
      </c>
      <c r="I1927" s="2" t="str">
        <f t="shared" si="206"/>
        <v>Agosto</v>
      </c>
      <c r="L1927" s="2" t="str">
        <f t="shared" si="207"/>
        <v>Derivados financierosReporte diario de forwardsDiario4478344785</v>
      </c>
    </row>
    <row r="1928" spans="1:12" ht="15.95" customHeight="1" x14ac:dyDescent="0.2">
      <c r="A1928" s="7" t="s">
        <v>29</v>
      </c>
      <c r="B1928" s="7" t="s">
        <v>28</v>
      </c>
      <c r="C1928" s="7" t="s">
        <v>26</v>
      </c>
      <c r="D1928" s="3">
        <v>44784</v>
      </c>
      <c r="E1928" s="3">
        <v>44789</v>
      </c>
      <c r="F1928" s="2">
        <f t="shared" si="203"/>
        <v>2022</v>
      </c>
      <c r="G1928" s="2">
        <f t="shared" si="204"/>
        <v>8</v>
      </c>
      <c r="H1928" s="2">
        <f t="shared" si="205"/>
        <v>16</v>
      </c>
      <c r="I1928" s="2" t="str">
        <f t="shared" si="206"/>
        <v>Agosto</v>
      </c>
      <c r="L1928" s="2" t="str">
        <f t="shared" si="207"/>
        <v>Derivados financierosReporte diario de forwardsDiario4478444789</v>
      </c>
    </row>
    <row r="1929" spans="1:12" ht="15.95" customHeight="1" x14ac:dyDescent="0.2">
      <c r="A1929" s="7" t="s">
        <v>29</v>
      </c>
      <c r="B1929" s="7" t="s">
        <v>28</v>
      </c>
      <c r="C1929" s="7" t="s">
        <v>26</v>
      </c>
      <c r="D1929" s="3">
        <v>44785</v>
      </c>
      <c r="E1929" s="3">
        <v>44790</v>
      </c>
      <c r="F1929" s="2">
        <f t="shared" si="203"/>
        <v>2022</v>
      </c>
      <c r="G1929" s="2">
        <f t="shared" si="204"/>
        <v>8</v>
      </c>
      <c r="H1929" s="2">
        <f t="shared" si="205"/>
        <v>17</v>
      </c>
      <c r="I1929" s="2" t="str">
        <f t="shared" si="206"/>
        <v>Agosto</v>
      </c>
      <c r="L1929" s="2" t="str">
        <f t="shared" si="207"/>
        <v>Derivados financierosReporte diario de forwardsDiario4478544790</v>
      </c>
    </row>
    <row r="1930" spans="1:12" ht="15.95" customHeight="1" x14ac:dyDescent="0.2">
      <c r="A1930" s="7" t="s">
        <v>29</v>
      </c>
      <c r="B1930" s="7" t="s">
        <v>28</v>
      </c>
      <c r="C1930" s="7" t="s">
        <v>26</v>
      </c>
      <c r="D1930" s="3">
        <v>44789</v>
      </c>
      <c r="E1930" s="3">
        <v>44791</v>
      </c>
      <c r="F1930" s="2">
        <f t="shared" si="203"/>
        <v>2022</v>
      </c>
      <c r="G1930" s="2">
        <f t="shared" si="204"/>
        <v>8</v>
      </c>
      <c r="H1930" s="2">
        <f t="shared" si="205"/>
        <v>18</v>
      </c>
      <c r="I1930" s="2" t="str">
        <f t="shared" si="206"/>
        <v>Agosto</v>
      </c>
      <c r="L1930" s="2" t="str">
        <f t="shared" si="207"/>
        <v>Derivados financierosReporte diario de forwardsDiario4478944791</v>
      </c>
    </row>
    <row r="1931" spans="1:12" ht="15.95" customHeight="1" x14ac:dyDescent="0.2">
      <c r="A1931" s="7" t="s">
        <v>29</v>
      </c>
      <c r="B1931" s="7" t="s">
        <v>28</v>
      </c>
      <c r="C1931" s="7" t="s">
        <v>26</v>
      </c>
      <c r="D1931" s="3">
        <v>44790</v>
      </c>
      <c r="E1931" s="3">
        <v>44792</v>
      </c>
      <c r="F1931" s="2">
        <f t="shared" si="203"/>
        <v>2022</v>
      </c>
      <c r="G1931" s="2">
        <f t="shared" si="204"/>
        <v>8</v>
      </c>
      <c r="H1931" s="2">
        <f t="shared" si="205"/>
        <v>19</v>
      </c>
      <c r="I1931" s="2" t="str">
        <f t="shared" si="206"/>
        <v>Agosto</v>
      </c>
      <c r="L1931" s="2" t="str">
        <f t="shared" si="207"/>
        <v>Derivados financierosReporte diario de forwardsDiario4479044792</v>
      </c>
    </row>
    <row r="1932" spans="1:12" ht="15.95" customHeight="1" x14ac:dyDescent="0.2">
      <c r="A1932" s="7" t="s">
        <v>29</v>
      </c>
      <c r="B1932" s="7" t="s">
        <v>28</v>
      </c>
      <c r="C1932" s="7" t="s">
        <v>26</v>
      </c>
      <c r="D1932" s="3">
        <v>44791</v>
      </c>
      <c r="E1932" s="3">
        <v>44795</v>
      </c>
      <c r="F1932" s="2">
        <f t="shared" ref="F1932:F1995" si="208">YEAR(E1932)</f>
        <v>2022</v>
      </c>
      <c r="G1932" s="2">
        <f t="shared" ref="G1932:G1995" si="209">MONTH(E1932)</f>
        <v>8</v>
      </c>
      <c r="H1932" s="2">
        <f t="shared" ref="H1932:H1995" si="210">DAY(E1932)</f>
        <v>22</v>
      </c>
      <c r="I1932" s="2" t="str">
        <f t="shared" ref="I1932:I1995" si="211">CHOOSE(G1932,"Enero","Febrero","Marzo","Abril","Mayo","Junio","Julio","Agosto","Septiembre","Octubre","Noviembre","Diciembre")</f>
        <v>Agosto</v>
      </c>
      <c r="L1932" s="2" t="str">
        <f t="shared" si="207"/>
        <v>Derivados financierosReporte diario de forwardsDiario4479144795</v>
      </c>
    </row>
    <row r="1933" spans="1:12" ht="15.95" customHeight="1" x14ac:dyDescent="0.2">
      <c r="A1933" s="7" t="s">
        <v>29</v>
      </c>
      <c r="B1933" s="7" t="s">
        <v>28</v>
      </c>
      <c r="C1933" s="7" t="s">
        <v>26</v>
      </c>
      <c r="D1933" s="3">
        <v>44792</v>
      </c>
      <c r="E1933" s="3">
        <v>44796</v>
      </c>
      <c r="F1933" s="2">
        <f t="shared" si="208"/>
        <v>2022</v>
      </c>
      <c r="G1933" s="2">
        <f t="shared" si="209"/>
        <v>8</v>
      </c>
      <c r="H1933" s="2">
        <f t="shared" si="210"/>
        <v>23</v>
      </c>
      <c r="I1933" s="2" t="str">
        <f t="shared" si="211"/>
        <v>Agosto</v>
      </c>
      <c r="L1933" s="2" t="str">
        <f t="shared" si="207"/>
        <v>Derivados financierosReporte diario de forwardsDiario4479244796</v>
      </c>
    </row>
    <row r="1934" spans="1:12" ht="15.95" customHeight="1" x14ac:dyDescent="0.2">
      <c r="A1934" s="7" t="s">
        <v>29</v>
      </c>
      <c r="B1934" s="7" t="s">
        <v>28</v>
      </c>
      <c r="C1934" s="7" t="s">
        <v>26</v>
      </c>
      <c r="D1934" s="3">
        <v>44795</v>
      </c>
      <c r="E1934" s="3">
        <v>44797</v>
      </c>
      <c r="F1934" s="2">
        <f t="shared" si="208"/>
        <v>2022</v>
      </c>
      <c r="G1934" s="2">
        <f t="shared" si="209"/>
        <v>8</v>
      </c>
      <c r="H1934" s="2">
        <f t="shared" si="210"/>
        <v>24</v>
      </c>
      <c r="I1934" s="2" t="str">
        <f t="shared" si="211"/>
        <v>Agosto</v>
      </c>
      <c r="L1934" s="2" t="str">
        <f t="shared" si="207"/>
        <v>Derivados financierosReporte diario de forwardsDiario4479544797</v>
      </c>
    </row>
    <row r="1935" spans="1:12" ht="15.95" customHeight="1" x14ac:dyDescent="0.2">
      <c r="A1935" s="7" t="s">
        <v>29</v>
      </c>
      <c r="B1935" s="7" t="s">
        <v>28</v>
      </c>
      <c r="C1935" s="7" t="s">
        <v>26</v>
      </c>
      <c r="D1935" s="3">
        <v>44796</v>
      </c>
      <c r="E1935" s="3">
        <v>44798</v>
      </c>
      <c r="F1935" s="2">
        <f t="shared" si="208"/>
        <v>2022</v>
      </c>
      <c r="G1935" s="2">
        <f t="shared" si="209"/>
        <v>8</v>
      </c>
      <c r="H1935" s="2">
        <f t="shared" si="210"/>
        <v>25</v>
      </c>
      <c r="I1935" s="2" t="str">
        <f t="shared" si="211"/>
        <v>Agosto</v>
      </c>
      <c r="L1935" s="2" t="str">
        <f t="shared" si="207"/>
        <v>Derivados financierosReporte diario de forwardsDiario4479644798</v>
      </c>
    </row>
    <row r="1936" spans="1:12" ht="15.95" customHeight="1" x14ac:dyDescent="0.2">
      <c r="A1936" s="7" t="s">
        <v>29</v>
      </c>
      <c r="B1936" s="7" t="s">
        <v>28</v>
      </c>
      <c r="C1936" s="7" t="s">
        <v>26</v>
      </c>
      <c r="D1936" s="3">
        <v>44797</v>
      </c>
      <c r="E1936" s="3">
        <v>44799</v>
      </c>
      <c r="F1936" s="2">
        <f t="shared" si="208"/>
        <v>2022</v>
      </c>
      <c r="G1936" s="2">
        <f t="shared" si="209"/>
        <v>8</v>
      </c>
      <c r="H1936" s="2">
        <f t="shared" si="210"/>
        <v>26</v>
      </c>
      <c r="I1936" s="2" t="str">
        <f t="shared" si="211"/>
        <v>Agosto</v>
      </c>
      <c r="L1936" s="2" t="str">
        <f t="shared" si="207"/>
        <v>Derivados financierosReporte diario de forwardsDiario4479744799</v>
      </c>
    </row>
    <row r="1937" spans="1:12" ht="15.95" customHeight="1" x14ac:dyDescent="0.2">
      <c r="A1937" s="7" t="s">
        <v>29</v>
      </c>
      <c r="B1937" s="7" t="s">
        <v>28</v>
      </c>
      <c r="C1937" s="7" t="s">
        <v>26</v>
      </c>
      <c r="D1937" s="3">
        <v>44798</v>
      </c>
      <c r="E1937" s="3">
        <v>44802</v>
      </c>
      <c r="F1937" s="2">
        <f t="shared" si="208"/>
        <v>2022</v>
      </c>
      <c r="G1937" s="2">
        <f t="shared" si="209"/>
        <v>8</v>
      </c>
      <c r="H1937" s="2">
        <f t="shared" si="210"/>
        <v>29</v>
      </c>
      <c r="I1937" s="2" t="str">
        <f t="shared" si="211"/>
        <v>Agosto</v>
      </c>
      <c r="L1937" s="2" t="str">
        <f t="shared" si="207"/>
        <v>Derivados financierosReporte diario de forwardsDiario4479844802</v>
      </c>
    </row>
    <row r="1938" spans="1:12" ht="15.95" customHeight="1" x14ac:dyDescent="0.2">
      <c r="A1938" s="7" t="s">
        <v>29</v>
      </c>
      <c r="B1938" s="7" t="s">
        <v>28</v>
      </c>
      <c r="C1938" s="7" t="s">
        <v>26</v>
      </c>
      <c r="D1938" s="3">
        <v>44799</v>
      </c>
      <c r="E1938" s="3">
        <v>44803</v>
      </c>
      <c r="F1938" s="2">
        <f t="shared" si="208"/>
        <v>2022</v>
      </c>
      <c r="G1938" s="2">
        <f t="shared" si="209"/>
        <v>8</v>
      </c>
      <c r="H1938" s="2">
        <f t="shared" si="210"/>
        <v>30</v>
      </c>
      <c r="I1938" s="2" t="str">
        <f t="shared" si="211"/>
        <v>Agosto</v>
      </c>
      <c r="L1938" s="2" t="str">
        <f t="shared" ref="L1938:L2001" si="212">CONCATENATE(A1938,B1938,C1938,D1938,E1938,)</f>
        <v>Derivados financierosReporte diario de forwardsDiario4479944803</v>
      </c>
    </row>
    <row r="1939" spans="1:12" ht="15.95" customHeight="1" x14ac:dyDescent="0.2">
      <c r="A1939" s="7" t="s">
        <v>29</v>
      </c>
      <c r="B1939" s="7" t="s">
        <v>28</v>
      </c>
      <c r="C1939" s="7" t="s">
        <v>26</v>
      </c>
      <c r="D1939" s="3">
        <v>44802</v>
      </c>
      <c r="E1939" s="3">
        <v>44804</v>
      </c>
      <c r="F1939" s="2">
        <f t="shared" si="208"/>
        <v>2022</v>
      </c>
      <c r="G1939" s="2">
        <f t="shared" si="209"/>
        <v>8</v>
      </c>
      <c r="H1939" s="2">
        <f t="shared" si="210"/>
        <v>31</v>
      </c>
      <c r="I1939" s="2" t="str">
        <f t="shared" si="211"/>
        <v>Agosto</v>
      </c>
      <c r="L1939" s="2" t="str">
        <f t="shared" si="212"/>
        <v>Derivados financierosReporte diario de forwardsDiario4480244804</v>
      </c>
    </row>
    <row r="1940" spans="1:12" ht="15.95" customHeight="1" x14ac:dyDescent="0.2">
      <c r="A1940" s="7" t="s">
        <v>29</v>
      </c>
      <c r="B1940" s="7" t="s">
        <v>28</v>
      </c>
      <c r="C1940" s="7" t="s">
        <v>26</v>
      </c>
      <c r="D1940" s="3">
        <v>44803</v>
      </c>
      <c r="E1940" s="3">
        <v>44805</v>
      </c>
      <c r="F1940" s="2">
        <f t="shared" si="208"/>
        <v>2022</v>
      </c>
      <c r="G1940" s="2">
        <f t="shared" si="209"/>
        <v>9</v>
      </c>
      <c r="H1940" s="2">
        <f t="shared" si="210"/>
        <v>1</v>
      </c>
      <c r="I1940" s="2" t="str">
        <f t="shared" si="211"/>
        <v>Septiembre</v>
      </c>
      <c r="L1940" s="2" t="str">
        <f t="shared" si="212"/>
        <v>Derivados financierosReporte diario de forwardsDiario4480344805</v>
      </c>
    </row>
    <row r="1941" spans="1:12" ht="15.95" customHeight="1" x14ac:dyDescent="0.2">
      <c r="A1941" s="7" t="s">
        <v>29</v>
      </c>
      <c r="B1941" s="7" t="s">
        <v>28</v>
      </c>
      <c r="C1941" s="7" t="s">
        <v>26</v>
      </c>
      <c r="D1941" s="3">
        <v>44804</v>
      </c>
      <c r="E1941" s="3">
        <v>44806</v>
      </c>
      <c r="F1941" s="2">
        <f t="shared" si="208"/>
        <v>2022</v>
      </c>
      <c r="G1941" s="2">
        <f t="shared" si="209"/>
        <v>9</v>
      </c>
      <c r="H1941" s="2">
        <f t="shared" si="210"/>
        <v>2</v>
      </c>
      <c r="I1941" s="2" t="str">
        <f t="shared" si="211"/>
        <v>Septiembre</v>
      </c>
      <c r="L1941" s="2" t="str">
        <f t="shared" si="212"/>
        <v>Derivados financierosReporte diario de forwardsDiario4480444806</v>
      </c>
    </row>
    <row r="1942" spans="1:12" ht="15.95" customHeight="1" x14ac:dyDescent="0.2">
      <c r="A1942" s="7" t="s">
        <v>29</v>
      </c>
      <c r="B1942" s="7" t="s">
        <v>28</v>
      </c>
      <c r="C1942" s="7" t="s">
        <v>26</v>
      </c>
      <c r="D1942" s="3">
        <v>44805</v>
      </c>
      <c r="E1942" s="3">
        <v>44809</v>
      </c>
      <c r="F1942" s="2">
        <f t="shared" si="208"/>
        <v>2022</v>
      </c>
      <c r="G1942" s="2">
        <f t="shared" si="209"/>
        <v>9</v>
      </c>
      <c r="H1942" s="2">
        <f t="shared" si="210"/>
        <v>5</v>
      </c>
      <c r="I1942" s="2" t="str">
        <f t="shared" si="211"/>
        <v>Septiembre</v>
      </c>
      <c r="L1942" s="2" t="str">
        <f t="shared" si="212"/>
        <v>Derivados financierosReporte diario de forwardsDiario4480544809</v>
      </c>
    </row>
    <row r="1943" spans="1:12" ht="15.95" customHeight="1" x14ac:dyDescent="0.2">
      <c r="A1943" s="7" t="s">
        <v>29</v>
      </c>
      <c r="B1943" s="7" t="s">
        <v>28</v>
      </c>
      <c r="C1943" s="7" t="s">
        <v>26</v>
      </c>
      <c r="D1943" s="3">
        <v>44806</v>
      </c>
      <c r="E1943" s="3">
        <v>44810</v>
      </c>
      <c r="F1943" s="2">
        <f t="shared" si="208"/>
        <v>2022</v>
      </c>
      <c r="G1943" s="2">
        <f t="shared" si="209"/>
        <v>9</v>
      </c>
      <c r="H1943" s="2">
        <f t="shared" si="210"/>
        <v>6</v>
      </c>
      <c r="I1943" s="2" t="str">
        <f t="shared" si="211"/>
        <v>Septiembre</v>
      </c>
      <c r="L1943" s="2" t="str">
        <f t="shared" si="212"/>
        <v>Derivados financierosReporte diario de forwardsDiario4480644810</v>
      </c>
    </row>
    <row r="1944" spans="1:12" ht="15.95" customHeight="1" x14ac:dyDescent="0.2">
      <c r="A1944" s="7" t="s">
        <v>29</v>
      </c>
      <c r="B1944" s="7" t="s">
        <v>28</v>
      </c>
      <c r="C1944" s="7" t="s">
        <v>26</v>
      </c>
      <c r="D1944" s="3">
        <v>44809</v>
      </c>
      <c r="E1944" s="3">
        <v>44811</v>
      </c>
      <c r="F1944" s="2">
        <f t="shared" si="208"/>
        <v>2022</v>
      </c>
      <c r="G1944" s="2">
        <f t="shared" si="209"/>
        <v>9</v>
      </c>
      <c r="H1944" s="2">
        <f t="shared" si="210"/>
        <v>7</v>
      </c>
      <c r="I1944" s="2" t="str">
        <f t="shared" si="211"/>
        <v>Septiembre</v>
      </c>
      <c r="L1944" s="2" t="str">
        <f t="shared" si="212"/>
        <v>Derivados financierosReporte diario de forwardsDiario4480944811</v>
      </c>
    </row>
    <row r="1945" spans="1:12" ht="15.95" customHeight="1" x14ac:dyDescent="0.2">
      <c r="A1945" s="7" t="s">
        <v>29</v>
      </c>
      <c r="B1945" s="7" t="s">
        <v>28</v>
      </c>
      <c r="C1945" s="7" t="s">
        <v>26</v>
      </c>
      <c r="D1945" s="3">
        <v>44810</v>
      </c>
      <c r="E1945" s="3">
        <v>44812</v>
      </c>
      <c r="F1945" s="2">
        <f t="shared" si="208"/>
        <v>2022</v>
      </c>
      <c r="G1945" s="2">
        <f t="shared" si="209"/>
        <v>9</v>
      </c>
      <c r="H1945" s="2">
        <f t="shared" si="210"/>
        <v>8</v>
      </c>
      <c r="I1945" s="2" t="str">
        <f t="shared" si="211"/>
        <v>Septiembre</v>
      </c>
      <c r="L1945" s="2" t="str">
        <f t="shared" si="212"/>
        <v>Derivados financierosReporte diario de forwardsDiario4481044812</v>
      </c>
    </row>
    <row r="1946" spans="1:12" ht="15.95" customHeight="1" x14ac:dyDescent="0.2">
      <c r="A1946" s="7" t="s">
        <v>29</v>
      </c>
      <c r="B1946" s="7" t="s">
        <v>28</v>
      </c>
      <c r="C1946" s="7" t="s">
        <v>26</v>
      </c>
      <c r="D1946" s="3">
        <v>44811</v>
      </c>
      <c r="E1946" s="3">
        <v>44813</v>
      </c>
      <c r="F1946" s="2">
        <f t="shared" si="208"/>
        <v>2022</v>
      </c>
      <c r="G1946" s="2">
        <f t="shared" si="209"/>
        <v>9</v>
      </c>
      <c r="H1946" s="2">
        <f t="shared" si="210"/>
        <v>9</v>
      </c>
      <c r="I1946" s="2" t="str">
        <f t="shared" si="211"/>
        <v>Septiembre</v>
      </c>
      <c r="L1946" s="2" t="str">
        <f t="shared" si="212"/>
        <v>Derivados financierosReporte diario de forwardsDiario4481144813</v>
      </c>
    </row>
    <row r="1947" spans="1:12" ht="15.95" customHeight="1" x14ac:dyDescent="0.2">
      <c r="A1947" s="7" t="s">
        <v>29</v>
      </c>
      <c r="B1947" s="7" t="s">
        <v>28</v>
      </c>
      <c r="C1947" s="7" t="s">
        <v>26</v>
      </c>
      <c r="D1947" s="3">
        <v>44812</v>
      </c>
      <c r="E1947" s="3">
        <v>44816</v>
      </c>
      <c r="F1947" s="2">
        <f t="shared" si="208"/>
        <v>2022</v>
      </c>
      <c r="G1947" s="2">
        <f t="shared" si="209"/>
        <v>9</v>
      </c>
      <c r="H1947" s="2">
        <f t="shared" si="210"/>
        <v>12</v>
      </c>
      <c r="I1947" s="2" t="str">
        <f t="shared" si="211"/>
        <v>Septiembre</v>
      </c>
      <c r="L1947" s="2" t="str">
        <f t="shared" si="212"/>
        <v>Derivados financierosReporte diario de forwardsDiario4481244816</v>
      </c>
    </row>
    <row r="1948" spans="1:12" ht="15.95" customHeight="1" x14ac:dyDescent="0.2">
      <c r="A1948" s="7" t="s">
        <v>29</v>
      </c>
      <c r="B1948" s="7" t="s">
        <v>28</v>
      </c>
      <c r="C1948" s="7" t="s">
        <v>26</v>
      </c>
      <c r="D1948" s="3">
        <v>44813</v>
      </c>
      <c r="E1948" s="3">
        <v>44817</v>
      </c>
      <c r="F1948" s="2">
        <f t="shared" si="208"/>
        <v>2022</v>
      </c>
      <c r="G1948" s="2">
        <f t="shared" si="209"/>
        <v>9</v>
      </c>
      <c r="H1948" s="2">
        <f t="shared" si="210"/>
        <v>13</v>
      </c>
      <c r="I1948" s="2" t="str">
        <f t="shared" si="211"/>
        <v>Septiembre</v>
      </c>
      <c r="L1948" s="2" t="str">
        <f t="shared" si="212"/>
        <v>Derivados financierosReporte diario de forwardsDiario4481344817</v>
      </c>
    </row>
    <row r="1949" spans="1:12" ht="15.95" customHeight="1" x14ac:dyDescent="0.2">
      <c r="A1949" s="7" t="s">
        <v>29</v>
      </c>
      <c r="B1949" s="7" t="s">
        <v>28</v>
      </c>
      <c r="C1949" s="7" t="s">
        <v>26</v>
      </c>
      <c r="D1949" s="3">
        <v>44816</v>
      </c>
      <c r="E1949" s="3">
        <v>44818</v>
      </c>
      <c r="F1949" s="2">
        <f t="shared" si="208"/>
        <v>2022</v>
      </c>
      <c r="G1949" s="2">
        <f t="shared" si="209"/>
        <v>9</v>
      </c>
      <c r="H1949" s="2">
        <f t="shared" si="210"/>
        <v>14</v>
      </c>
      <c r="I1949" s="2" t="str">
        <f t="shared" si="211"/>
        <v>Septiembre</v>
      </c>
      <c r="L1949" s="2" t="str">
        <f t="shared" si="212"/>
        <v>Derivados financierosReporte diario de forwardsDiario4481644818</v>
      </c>
    </row>
    <row r="1950" spans="1:12" ht="15.95" customHeight="1" x14ac:dyDescent="0.2">
      <c r="A1950" s="7" t="s">
        <v>29</v>
      </c>
      <c r="B1950" s="7" t="s">
        <v>28</v>
      </c>
      <c r="C1950" s="7" t="s">
        <v>26</v>
      </c>
      <c r="D1950" s="3">
        <v>44817</v>
      </c>
      <c r="E1950" s="3">
        <v>44819</v>
      </c>
      <c r="F1950" s="2">
        <f t="shared" si="208"/>
        <v>2022</v>
      </c>
      <c r="G1950" s="2">
        <f t="shared" si="209"/>
        <v>9</v>
      </c>
      <c r="H1950" s="2">
        <f t="shared" si="210"/>
        <v>15</v>
      </c>
      <c r="I1950" s="2" t="str">
        <f t="shared" si="211"/>
        <v>Septiembre</v>
      </c>
      <c r="L1950" s="2" t="str">
        <f t="shared" si="212"/>
        <v>Derivados financierosReporte diario de forwardsDiario4481744819</v>
      </c>
    </row>
    <row r="1951" spans="1:12" ht="15.95" customHeight="1" x14ac:dyDescent="0.2">
      <c r="A1951" s="7" t="s">
        <v>29</v>
      </c>
      <c r="B1951" s="7" t="s">
        <v>28</v>
      </c>
      <c r="C1951" s="7" t="s">
        <v>26</v>
      </c>
      <c r="D1951" s="3">
        <v>44818</v>
      </c>
      <c r="E1951" s="3">
        <v>44820</v>
      </c>
      <c r="F1951" s="2">
        <f t="shared" si="208"/>
        <v>2022</v>
      </c>
      <c r="G1951" s="2">
        <f t="shared" si="209"/>
        <v>9</v>
      </c>
      <c r="H1951" s="2">
        <f t="shared" si="210"/>
        <v>16</v>
      </c>
      <c r="I1951" s="2" t="str">
        <f t="shared" si="211"/>
        <v>Septiembre</v>
      </c>
      <c r="L1951" s="2" t="str">
        <f t="shared" si="212"/>
        <v>Derivados financierosReporte diario de forwardsDiario4481844820</v>
      </c>
    </row>
    <row r="1952" spans="1:12" ht="15.95" customHeight="1" x14ac:dyDescent="0.2">
      <c r="A1952" s="7" t="s">
        <v>29</v>
      </c>
      <c r="B1952" s="7" t="s">
        <v>28</v>
      </c>
      <c r="C1952" s="7" t="s">
        <v>26</v>
      </c>
      <c r="D1952" s="3">
        <v>44819</v>
      </c>
      <c r="E1952" s="3">
        <v>44823</v>
      </c>
      <c r="F1952" s="2">
        <f t="shared" si="208"/>
        <v>2022</v>
      </c>
      <c r="G1952" s="2">
        <f t="shared" si="209"/>
        <v>9</v>
      </c>
      <c r="H1952" s="2">
        <f t="shared" si="210"/>
        <v>19</v>
      </c>
      <c r="I1952" s="2" t="str">
        <f t="shared" si="211"/>
        <v>Septiembre</v>
      </c>
      <c r="L1952" s="2" t="str">
        <f t="shared" si="212"/>
        <v>Derivados financierosReporte diario de forwardsDiario4481944823</v>
      </c>
    </row>
    <row r="1953" spans="1:12" ht="15.95" customHeight="1" x14ac:dyDescent="0.2">
      <c r="A1953" s="7" t="s">
        <v>29</v>
      </c>
      <c r="B1953" s="7" t="s">
        <v>28</v>
      </c>
      <c r="C1953" s="7" t="s">
        <v>26</v>
      </c>
      <c r="D1953" s="3">
        <v>44820</v>
      </c>
      <c r="E1953" s="3">
        <v>44824</v>
      </c>
      <c r="F1953" s="2">
        <f t="shared" si="208"/>
        <v>2022</v>
      </c>
      <c r="G1953" s="2">
        <f t="shared" si="209"/>
        <v>9</v>
      </c>
      <c r="H1953" s="2">
        <f t="shared" si="210"/>
        <v>20</v>
      </c>
      <c r="I1953" s="2" t="str">
        <f t="shared" si="211"/>
        <v>Septiembre</v>
      </c>
      <c r="L1953" s="2" t="str">
        <f t="shared" si="212"/>
        <v>Derivados financierosReporte diario de forwardsDiario4482044824</v>
      </c>
    </row>
    <row r="1954" spans="1:12" ht="15.95" customHeight="1" x14ac:dyDescent="0.2">
      <c r="A1954" s="7" t="s">
        <v>29</v>
      </c>
      <c r="B1954" s="7" t="s">
        <v>28</v>
      </c>
      <c r="C1954" s="7" t="s">
        <v>26</v>
      </c>
      <c r="D1954" s="3">
        <v>44823</v>
      </c>
      <c r="E1954" s="3">
        <v>44825</v>
      </c>
      <c r="F1954" s="2">
        <f t="shared" si="208"/>
        <v>2022</v>
      </c>
      <c r="G1954" s="2">
        <f t="shared" si="209"/>
        <v>9</v>
      </c>
      <c r="H1954" s="2">
        <f t="shared" si="210"/>
        <v>21</v>
      </c>
      <c r="I1954" s="2" t="str">
        <f t="shared" si="211"/>
        <v>Septiembre</v>
      </c>
      <c r="L1954" s="2" t="str">
        <f t="shared" si="212"/>
        <v>Derivados financierosReporte diario de forwardsDiario4482344825</v>
      </c>
    </row>
    <row r="1955" spans="1:12" ht="15.95" customHeight="1" x14ac:dyDescent="0.2">
      <c r="A1955" s="7" t="s">
        <v>29</v>
      </c>
      <c r="B1955" s="7" t="s">
        <v>28</v>
      </c>
      <c r="C1955" s="7" t="s">
        <v>26</v>
      </c>
      <c r="D1955" s="3">
        <v>44824</v>
      </c>
      <c r="E1955" s="3">
        <v>44826</v>
      </c>
      <c r="F1955" s="2">
        <f t="shared" si="208"/>
        <v>2022</v>
      </c>
      <c r="G1955" s="2">
        <f t="shared" si="209"/>
        <v>9</v>
      </c>
      <c r="H1955" s="2">
        <f t="shared" si="210"/>
        <v>22</v>
      </c>
      <c r="I1955" s="2" t="str">
        <f t="shared" si="211"/>
        <v>Septiembre</v>
      </c>
      <c r="L1955" s="2" t="str">
        <f t="shared" si="212"/>
        <v>Derivados financierosReporte diario de forwardsDiario4482444826</v>
      </c>
    </row>
    <row r="1956" spans="1:12" ht="15.95" customHeight="1" x14ac:dyDescent="0.2">
      <c r="A1956" s="7" t="s">
        <v>29</v>
      </c>
      <c r="B1956" s="7" t="s">
        <v>28</v>
      </c>
      <c r="C1956" s="7" t="s">
        <v>26</v>
      </c>
      <c r="D1956" s="3">
        <v>44825</v>
      </c>
      <c r="E1956" s="3">
        <v>44827</v>
      </c>
      <c r="F1956" s="2">
        <f t="shared" si="208"/>
        <v>2022</v>
      </c>
      <c r="G1956" s="2">
        <f t="shared" si="209"/>
        <v>9</v>
      </c>
      <c r="H1956" s="2">
        <f t="shared" si="210"/>
        <v>23</v>
      </c>
      <c r="I1956" s="2" t="str">
        <f t="shared" si="211"/>
        <v>Septiembre</v>
      </c>
      <c r="L1956" s="2" t="str">
        <f t="shared" si="212"/>
        <v>Derivados financierosReporte diario de forwardsDiario4482544827</v>
      </c>
    </row>
    <row r="1957" spans="1:12" ht="15.95" customHeight="1" x14ac:dyDescent="0.2">
      <c r="A1957" s="7" t="s">
        <v>29</v>
      </c>
      <c r="B1957" s="7" t="s">
        <v>28</v>
      </c>
      <c r="C1957" s="7" t="s">
        <v>26</v>
      </c>
      <c r="D1957" s="3">
        <v>44826</v>
      </c>
      <c r="E1957" s="3">
        <v>44830</v>
      </c>
      <c r="F1957" s="2">
        <f t="shared" si="208"/>
        <v>2022</v>
      </c>
      <c r="G1957" s="2">
        <f t="shared" si="209"/>
        <v>9</v>
      </c>
      <c r="H1957" s="2">
        <f t="shared" si="210"/>
        <v>26</v>
      </c>
      <c r="I1957" s="2" t="str">
        <f t="shared" si="211"/>
        <v>Septiembre</v>
      </c>
      <c r="L1957" s="2" t="str">
        <f t="shared" si="212"/>
        <v>Derivados financierosReporte diario de forwardsDiario4482644830</v>
      </c>
    </row>
    <row r="1958" spans="1:12" ht="15.95" customHeight="1" x14ac:dyDescent="0.2">
      <c r="A1958" s="7" t="s">
        <v>29</v>
      </c>
      <c r="B1958" s="7" t="s">
        <v>28</v>
      </c>
      <c r="C1958" s="7" t="s">
        <v>26</v>
      </c>
      <c r="D1958" s="3">
        <v>44827</v>
      </c>
      <c r="E1958" s="3">
        <v>44831</v>
      </c>
      <c r="F1958" s="2">
        <f t="shared" si="208"/>
        <v>2022</v>
      </c>
      <c r="G1958" s="2">
        <f t="shared" si="209"/>
        <v>9</v>
      </c>
      <c r="H1958" s="2">
        <f t="shared" si="210"/>
        <v>27</v>
      </c>
      <c r="I1958" s="2" t="str">
        <f t="shared" si="211"/>
        <v>Septiembre</v>
      </c>
      <c r="L1958" s="2" t="str">
        <f t="shared" si="212"/>
        <v>Derivados financierosReporte diario de forwardsDiario4482744831</v>
      </c>
    </row>
    <row r="1959" spans="1:12" ht="15.95" customHeight="1" x14ac:dyDescent="0.2">
      <c r="A1959" s="7" t="s">
        <v>29</v>
      </c>
      <c r="B1959" s="7" t="s">
        <v>28</v>
      </c>
      <c r="C1959" s="7" t="s">
        <v>26</v>
      </c>
      <c r="D1959" s="3">
        <v>44830</v>
      </c>
      <c r="E1959" s="3">
        <v>44832</v>
      </c>
      <c r="F1959" s="2">
        <f t="shared" si="208"/>
        <v>2022</v>
      </c>
      <c r="G1959" s="2">
        <f t="shared" si="209"/>
        <v>9</v>
      </c>
      <c r="H1959" s="2">
        <f t="shared" si="210"/>
        <v>28</v>
      </c>
      <c r="I1959" s="2" t="str">
        <f t="shared" si="211"/>
        <v>Septiembre</v>
      </c>
      <c r="L1959" s="2" t="str">
        <f t="shared" si="212"/>
        <v>Derivados financierosReporte diario de forwardsDiario4483044832</v>
      </c>
    </row>
    <row r="1960" spans="1:12" ht="15.95" customHeight="1" x14ac:dyDescent="0.2">
      <c r="A1960" s="7" t="s">
        <v>29</v>
      </c>
      <c r="B1960" s="7" t="s">
        <v>28</v>
      </c>
      <c r="C1960" s="7" t="s">
        <v>26</v>
      </c>
      <c r="D1960" s="3">
        <v>44831</v>
      </c>
      <c r="E1960" s="3">
        <v>44833</v>
      </c>
      <c r="F1960" s="2">
        <f t="shared" si="208"/>
        <v>2022</v>
      </c>
      <c r="G1960" s="2">
        <f t="shared" si="209"/>
        <v>9</v>
      </c>
      <c r="H1960" s="2">
        <f t="shared" si="210"/>
        <v>29</v>
      </c>
      <c r="I1960" s="2" t="str">
        <f t="shared" si="211"/>
        <v>Septiembre</v>
      </c>
      <c r="L1960" s="2" t="str">
        <f t="shared" si="212"/>
        <v>Derivados financierosReporte diario de forwardsDiario4483144833</v>
      </c>
    </row>
    <row r="1961" spans="1:12" ht="15.95" customHeight="1" x14ac:dyDescent="0.2">
      <c r="A1961" s="7" t="s">
        <v>29</v>
      </c>
      <c r="B1961" s="7" t="s">
        <v>28</v>
      </c>
      <c r="C1961" s="7" t="s">
        <v>26</v>
      </c>
      <c r="D1961" s="3">
        <v>44832</v>
      </c>
      <c r="E1961" s="3">
        <v>44834</v>
      </c>
      <c r="F1961" s="2">
        <f t="shared" si="208"/>
        <v>2022</v>
      </c>
      <c r="G1961" s="2">
        <f t="shared" si="209"/>
        <v>9</v>
      </c>
      <c r="H1961" s="2">
        <f t="shared" si="210"/>
        <v>30</v>
      </c>
      <c r="I1961" s="2" t="str">
        <f t="shared" si="211"/>
        <v>Septiembre</v>
      </c>
      <c r="L1961" s="2" t="str">
        <f t="shared" si="212"/>
        <v>Derivados financierosReporte diario de forwardsDiario4483244834</v>
      </c>
    </row>
    <row r="1962" spans="1:12" ht="15.95" customHeight="1" x14ac:dyDescent="0.2">
      <c r="A1962" s="7" t="s">
        <v>29</v>
      </c>
      <c r="B1962" s="7" t="s">
        <v>28</v>
      </c>
      <c r="C1962" s="7" t="s">
        <v>26</v>
      </c>
      <c r="D1962" s="3">
        <v>44833</v>
      </c>
      <c r="E1962" s="3">
        <v>44837</v>
      </c>
      <c r="F1962" s="2">
        <f t="shared" si="208"/>
        <v>2022</v>
      </c>
      <c r="G1962" s="2">
        <f t="shared" si="209"/>
        <v>10</v>
      </c>
      <c r="H1962" s="2">
        <f t="shared" si="210"/>
        <v>3</v>
      </c>
      <c r="I1962" s="2" t="str">
        <f t="shared" si="211"/>
        <v>Octubre</v>
      </c>
      <c r="L1962" s="2" t="str">
        <f t="shared" si="212"/>
        <v>Derivados financierosReporte diario de forwardsDiario4483344837</v>
      </c>
    </row>
    <row r="1963" spans="1:12" ht="15.95" customHeight="1" x14ac:dyDescent="0.2">
      <c r="A1963" s="7" t="s">
        <v>29</v>
      </c>
      <c r="B1963" s="7" t="s">
        <v>28</v>
      </c>
      <c r="C1963" s="7" t="s">
        <v>26</v>
      </c>
      <c r="D1963" s="3">
        <v>44834</v>
      </c>
      <c r="E1963" s="3">
        <v>44838</v>
      </c>
      <c r="F1963" s="2">
        <f t="shared" si="208"/>
        <v>2022</v>
      </c>
      <c r="G1963" s="2">
        <f t="shared" si="209"/>
        <v>10</v>
      </c>
      <c r="H1963" s="2">
        <f t="shared" si="210"/>
        <v>4</v>
      </c>
      <c r="I1963" s="2" t="str">
        <f t="shared" si="211"/>
        <v>Octubre</v>
      </c>
      <c r="L1963" s="2" t="str">
        <f t="shared" si="212"/>
        <v>Derivados financierosReporte diario de forwardsDiario4483444838</v>
      </c>
    </row>
    <row r="1964" spans="1:12" ht="15.95" customHeight="1" x14ac:dyDescent="0.2">
      <c r="A1964" s="7" t="s">
        <v>29</v>
      </c>
      <c r="B1964" s="7" t="s">
        <v>28</v>
      </c>
      <c r="C1964" s="7" t="s">
        <v>26</v>
      </c>
      <c r="D1964" s="3">
        <v>44837</v>
      </c>
      <c r="E1964" s="3">
        <v>44839</v>
      </c>
      <c r="F1964" s="2">
        <f t="shared" si="208"/>
        <v>2022</v>
      </c>
      <c r="G1964" s="2">
        <f t="shared" si="209"/>
        <v>10</v>
      </c>
      <c r="H1964" s="2">
        <f t="shared" si="210"/>
        <v>5</v>
      </c>
      <c r="I1964" s="2" t="str">
        <f t="shared" si="211"/>
        <v>Octubre</v>
      </c>
      <c r="L1964" s="2" t="str">
        <f t="shared" si="212"/>
        <v>Derivados financierosReporte diario de forwardsDiario4483744839</v>
      </c>
    </row>
    <row r="1965" spans="1:12" ht="15.95" customHeight="1" x14ac:dyDescent="0.2">
      <c r="A1965" s="7" t="s">
        <v>29</v>
      </c>
      <c r="B1965" s="7" t="s">
        <v>28</v>
      </c>
      <c r="C1965" s="7" t="s">
        <v>26</v>
      </c>
      <c r="D1965" s="3">
        <v>44838</v>
      </c>
      <c r="E1965" s="3">
        <v>44840</v>
      </c>
      <c r="F1965" s="2">
        <f t="shared" si="208"/>
        <v>2022</v>
      </c>
      <c r="G1965" s="2">
        <f t="shared" si="209"/>
        <v>10</v>
      </c>
      <c r="H1965" s="2">
        <f t="shared" si="210"/>
        <v>6</v>
      </c>
      <c r="I1965" s="2" t="str">
        <f t="shared" si="211"/>
        <v>Octubre</v>
      </c>
      <c r="L1965" s="2" t="str">
        <f t="shared" si="212"/>
        <v>Derivados financierosReporte diario de forwardsDiario4483844840</v>
      </c>
    </row>
    <row r="1966" spans="1:12" ht="15.95" customHeight="1" x14ac:dyDescent="0.2">
      <c r="A1966" s="7" t="s">
        <v>29</v>
      </c>
      <c r="B1966" s="7" t="s">
        <v>28</v>
      </c>
      <c r="C1966" s="7" t="s">
        <v>26</v>
      </c>
      <c r="D1966" s="3">
        <v>44839</v>
      </c>
      <c r="E1966" s="3">
        <v>44841</v>
      </c>
      <c r="F1966" s="2">
        <f t="shared" si="208"/>
        <v>2022</v>
      </c>
      <c r="G1966" s="2">
        <f t="shared" si="209"/>
        <v>10</v>
      </c>
      <c r="H1966" s="2">
        <f t="shared" si="210"/>
        <v>7</v>
      </c>
      <c r="I1966" s="2" t="str">
        <f t="shared" si="211"/>
        <v>Octubre</v>
      </c>
      <c r="L1966" s="2" t="str">
        <f t="shared" si="212"/>
        <v>Derivados financierosReporte diario de forwardsDiario4483944841</v>
      </c>
    </row>
    <row r="1967" spans="1:12" ht="15.95" customHeight="1" x14ac:dyDescent="0.2">
      <c r="A1967" s="7" t="s">
        <v>29</v>
      </c>
      <c r="B1967" s="7" t="s">
        <v>28</v>
      </c>
      <c r="C1967" s="7" t="s">
        <v>26</v>
      </c>
      <c r="D1967" s="3">
        <v>44840</v>
      </c>
      <c r="E1967" s="3">
        <v>44844</v>
      </c>
      <c r="F1967" s="2">
        <f t="shared" si="208"/>
        <v>2022</v>
      </c>
      <c r="G1967" s="2">
        <f t="shared" si="209"/>
        <v>10</v>
      </c>
      <c r="H1967" s="2">
        <f t="shared" si="210"/>
        <v>10</v>
      </c>
      <c r="I1967" s="2" t="str">
        <f t="shared" si="211"/>
        <v>Octubre</v>
      </c>
      <c r="L1967" s="2" t="str">
        <f t="shared" si="212"/>
        <v>Derivados financierosReporte diario de forwardsDiario4484044844</v>
      </c>
    </row>
    <row r="1968" spans="1:12" ht="15.95" customHeight="1" x14ac:dyDescent="0.2">
      <c r="A1968" s="7" t="s">
        <v>29</v>
      </c>
      <c r="B1968" s="7" t="s">
        <v>28</v>
      </c>
      <c r="C1968" s="7" t="s">
        <v>26</v>
      </c>
      <c r="D1968" s="3">
        <v>44841</v>
      </c>
      <c r="E1968" s="3">
        <v>44845</v>
      </c>
      <c r="F1968" s="2">
        <f t="shared" si="208"/>
        <v>2022</v>
      </c>
      <c r="G1968" s="2">
        <f t="shared" si="209"/>
        <v>10</v>
      </c>
      <c r="H1968" s="2">
        <f t="shared" si="210"/>
        <v>11</v>
      </c>
      <c r="I1968" s="2" t="str">
        <f t="shared" si="211"/>
        <v>Octubre</v>
      </c>
      <c r="L1968" s="2" t="str">
        <f t="shared" si="212"/>
        <v>Derivados financierosReporte diario de forwardsDiario4484144845</v>
      </c>
    </row>
    <row r="1969" spans="1:12" ht="15.95" customHeight="1" x14ac:dyDescent="0.2">
      <c r="A1969" s="7" t="s">
        <v>29</v>
      </c>
      <c r="B1969" s="7" t="s">
        <v>28</v>
      </c>
      <c r="C1969" s="7" t="s">
        <v>26</v>
      </c>
      <c r="D1969" s="3">
        <v>44844</v>
      </c>
      <c r="E1969" s="3">
        <v>44846</v>
      </c>
      <c r="F1969" s="2">
        <f t="shared" si="208"/>
        <v>2022</v>
      </c>
      <c r="G1969" s="2">
        <f t="shared" si="209"/>
        <v>10</v>
      </c>
      <c r="H1969" s="2">
        <f t="shared" si="210"/>
        <v>12</v>
      </c>
      <c r="I1969" s="2" t="str">
        <f t="shared" si="211"/>
        <v>Octubre</v>
      </c>
      <c r="L1969" s="2" t="str">
        <f t="shared" si="212"/>
        <v>Derivados financierosReporte diario de forwardsDiario4484444846</v>
      </c>
    </row>
    <row r="1970" spans="1:12" ht="15.95" customHeight="1" x14ac:dyDescent="0.2">
      <c r="A1970" s="7" t="s">
        <v>29</v>
      </c>
      <c r="B1970" s="7" t="s">
        <v>28</v>
      </c>
      <c r="C1970" s="7" t="s">
        <v>26</v>
      </c>
      <c r="D1970" s="3">
        <v>44845</v>
      </c>
      <c r="E1970" s="3">
        <v>44847</v>
      </c>
      <c r="F1970" s="2">
        <f t="shared" si="208"/>
        <v>2022</v>
      </c>
      <c r="G1970" s="2">
        <f t="shared" si="209"/>
        <v>10</v>
      </c>
      <c r="H1970" s="2">
        <f t="shared" si="210"/>
        <v>13</v>
      </c>
      <c r="I1970" s="2" t="str">
        <f t="shared" si="211"/>
        <v>Octubre</v>
      </c>
      <c r="L1970" s="2" t="str">
        <f t="shared" si="212"/>
        <v>Derivados financierosReporte diario de forwardsDiario4484544847</v>
      </c>
    </row>
    <row r="1971" spans="1:12" ht="15.95" customHeight="1" x14ac:dyDescent="0.2">
      <c r="A1971" s="7" t="s">
        <v>29</v>
      </c>
      <c r="B1971" s="7" t="s">
        <v>28</v>
      </c>
      <c r="C1971" s="7" t="s">
        <v>26</v>
      </c>
      <c r="D1971" s="3">
        <v>44846</v>
      </c>
      <c r="E1971" s="3">
        <v>44848</v>
      </c>
      <c r="F1971" s="2">
        <f t="shared" si="208"/>
        <v>2022</v>
      </c>
      <c r="G1971" s="2">
        <f t="shared" si="209"/>
        <v>10</v>
      </c>
      <c r="H1971" s="2">
        <f t="shared" si="210"/>
        <v>14</v>
      </c>
      <c r="I1971" s="2" t="str">
        <f t="shared" si="211"/>
        <v>Octubre</v>
      </c>
      <c r="L1971" s="2" t="str">
        <f t="shared" si="212"/>
        <v>Derivados financierosReporte diario de forwardsDiario4484644848</v>
      </c>
    </row>
    <row r="1972" spans="1:12" ht="15.95" customHeight="1" x14ac:dyDescent="0.2">
      <c r="A1972" s="7" t="s">
        <v>29</v>
      </c>
      <c r="B1972" s="7" t="s">
        <v>28</v>
      </c>
      <c r="C1972" s="7" t="s">
        <v>26</v>
      </c>
      <c r="D1972" s="3">
        <v>44847</v>
      </c>
      <c r="E1972" s="3">
        <v>44852</v>
      </c>
      <c r="F1972" s="2">
        <f t="shared" si="208"/>
        <v>2022</v>
      </c>
      <c r="G1972" s="2">
        <f t="shared" si="209"/>
        <v>10</v>
      </c>
      <c r="H1972" s="2">
        <f t="shared" si="210"/>
        <v>18</v>
      </c>
      <c r="I1972" s="2" t="str">
        <f t="shared" si="211"/>
        <v>Octubre</v>
      </c>
      <c r="L1972" s="2" t="str">
        <f t="shared" si="212"/>
        <v>Derivados financierosReporte diario de forwardsDiario4484744852</v>
      </c>
    </row>
    <row r="1973" spans="1:12" ht="15.95" customHeight="1" x14ac:dyDescent="0.2">
      <c r="A1973" s="7" t="s">
        <v>29</v>
      </c>
      <c r="B1973" s="7" t="s">
        <v>28</v>
      </c>
      <c r="C1973" s="7" t="s">
        <v>26</v>
      </c>
      <c r="D1973" s="3">
        <v>44848</v>
      </c>
      <c r="E1973" s="3">
        <v>44853</v>
      </c>
      <c r="F1973" s="2">
        <f t="shared" si="208"/>
        <v>2022</v>
      </c>
      <c r="G1973" s="2">
        <f t="shared" si="209"/>
        <v>10</v>
      </c>
      <c r="H1973" s="2">
        <f t="shared" si="210"/>
        <v>19</v>
      </c>
      <c r="I1973" s="2" t="str">
        <f t="shared" si="211"/>
        <v>Octubre</v>
      </c>
      <c r="L1973" s="2" t="str">
        <f t="shared" si="212"/>
        <v>Derivados financierosReporte diario de forwardsDiario4484844853</v>
      </c>
    </row>
    <row r="1974" spans="1:12" ht="15.95" customHeight="1" x14ac:dyDescent="0.2">
      <c r="A1974" s="7" t="s">
        <v>29</v>
      </c>
      <c r="B1974" s="7" t="s">
        <v>28</v>
      </c>
      <c r="C1974" s="7" t="s">
        <v>26</v>
      </c>
      <c r="D1974" s="3">
        <v>44852</v>
      </c>
      <c r="E1974" s="3">
        <v>44854</v>
      </c>
      <c r="F1974" s="2">
        <f t="shared" si="208"/>
        <v>2022</v>
      </c>
      <c r="G1974" s="2">
        <f t="shared" si="209"/>
        <v>10</v>
      </c>
      <c r="H1974" s="2">
        <f t="shared" si="210"/>
        <v>20</v>
      </c>
      <c r="I1974" s="2" t="str">
        <f t="shared" si="211"/>
        <v>Octubre</v>
      </c>
      <c r="L1974" s="2" t="str">
        <f t="shared" si="212"/>
        <v>Derivados financierosReporte diario de forwardsDiario4485244854</v>
      </c>
    </row>
    <row r="1975" spans="1:12" ht="15.95" customHeight="1" x14ac:dyDescent="0.2">
      <c r="A1975" s="7" t="s">
        <v>29</v>
      </c>
      <c r="B1975" s="7" t="s">
        <v>28</v>
      </c>
      <c r="C1975" s="7" t="s">
        <v>26</v>
      </c>
      <c r="D1975" s="3">
        <v>44853</v>
      </c>
      <c r="E1975" s="3">
        <v>44855</v>
      </c>
      <c r="F1975" s="2">
        <f t="shared" si="208"/>
        <v>2022</v>
      </c>
      <c r="G1975" s="2">
        <f t="shared" si="209"/>
        <v>10</v>
      </c>
      <c r="H1975" s="2">
        <f t="shared" si="210"/>
        <v>21</v>
      </c>
      <c r="I1975" s="2" t="str">
        <f t="shared" si="211"/>
        <v>Octubre</v>
      </c>
      <c r="L1975" s="2" t="str">
        <f t="shared" si="212"/>
        <v>Derivados financierosReporte diario de forwardsDiario4485344855</v>
      </c>
    </row>
    <row r="1976" spans="1:12" ht="15.95" customHeight="1" x14ac:dyDescent="0.2">
      <c r="A1976" s="7" t="s">
        <v>29</v>
      </c>
      <c r="B1976" s="7" t="s">
        <v>28</v>
      </c>
      <c r="C1976" s="7" t="s">
        <v>26</v>
      </c>
      <c r="D1976" s="3">
        <v>44854</v>
      </c>
      <c r="E1976" s="3">
        <v>44858</v>
      </c>
      <c r="F1976" s="2">
        <f t="shared" si="208"/>
        <v>2022</v>
      </c>
      <c r="G1976" s="2">
        <f t="shared" si="209"/>
        <v>10</v>
      </c>
      <c r="H1976" s="2">
        <f t="shared" si="210"/>
        <v>24</v>
      </c>
      <c r="I1976" s="2" t="str">
        <f t="shared" si="211"/>
        <v>Octubre</v>
      </c>
      <c r="L1976" s="2" t="str">
        <f t="shared" si="212"/>
        <v>Derivados financierosReporte diario de forwardsDiario4485444858</v>
      </c>
    </row>
    <row r="1977" spans="1:12" ht="15.95" customHeight="1" x14ac:dyDescent="0.2">
      <c r="A1977" s="7" t="s">
        <v>29</v>
      </c>
      <c r="B1977" s="7" t="s">
        <v>28</v>
      </c>
      <c r="C1977" s="7" t="s">
        <v>26</v>
      </c>
      <c r="D1977" s="3">
        <v>44855</v>
      </c>
      <c r="E1977" s="3">
        <v>44859</v>
      </c>
      <c r="F1977" s="2">
        <f t="shared" si="208"/>
        <v>2022</v>
      </c>
      <c r="G1977" s="2">
        <f t="shared" si="209"/>
        <v>10</v>
      </c>
      <c r="H1977" s="2">
        <f t="shared" si="210"/>
        <v>25</v>
      </c>
      <c r="I1977" s="2" t="str">
        <f t="shared" si="211"/>
        <v>Octubre</v>
      </c>
      <c r="L1977" s="2" t="str">
        <f t="shared" si="212"/>
        <v>Derivados financierosReporte diario de forwardsDiario4485544859</v>
      </c>
    </row>
    <row r="1978" spans="1:12" ht="15.95" customHeight="1" x14ac:dyDescent="0.2">
      <c r="A1978" s="7" t="s">
        <v>29</v>
      </c>
      <c r="B1978" s="7" t="s">
        <v>28</v>
      </c>
      <c r="C1978" s="7" t="s">
        <v>26</v>
      </c>
      <c r="D1978" s="3">
        <v>44858</v>
      </c>
      <c r="E1978" s="3">
        <v>44860</v>
      </c>
      <c r="F1978" s="2">
        <f t="shared" si="208"/>
        <v>2022</v>
      </c>
      <c r="G1978" s="2">
        <f t="shared" si="209"/>
        <v>10</v>
      </c>
      <c r="H1978" s="2">
        <f t="shared" si="210"/>
        <v>26</v>
      </c>
      <c r="I1978" s="2" t="str">
        <f t="shared" si="211"/>
        <v>Octubre</v>
      </c>
      <c r="L1978" s="2" t="str">
        <f t="shared" si="212"/>
        <v>Derivados financierosReporte diario de forwardsDiario4485844860</v>
      </c>
    </row>
    <row r="1979" spans="1:12" ht="15.95" customHeight="1" x14ac:dyDescent="0.2">
      <c r="A1979" s="7" t="s">
        <v>29</v>
      </c>
      <c r="B1979" s="7" t="s">
        <v>28</v>
      </c>
      <c r="C1979" s="7" t="s">
        <v>26</v>
      </c>
      <c r="D1979" s="3">
        <v>44859</v>
      </c>
      <c r="E1979" s="3">
        <v>44861</v>
      </c>
      <c r="F1979" s="2">
        <f t="shared" si="208"/>
        <v>2022</v>
      </c>
      <c r="G1979" s="2">
        <f t="shared" si="209"/>
        <v>10</v>
      </c>
      <c r="H1979" s="2">
        <f t="shared" si="210"/>
        <v>27</v>
      </c>
      <c r="I1979" s="2" t="str">
        <f t="shared" si="211"/>
        <v>Octubre</v>
      </c>
      <c r="L1979" s="2" t="str">
        <f t="shared" si="212"/>
        <v>Derivados financierosReporte diario de forwardsDiario4485944861</v>
      </c>
    </row>
    <row r="1980" spans="1:12" ht="15.95" customHeight="1" x14ac:dyDescent="0.2">
      <c r="A1980" s="7" t="s">
        <v>29</v>
      </c>
      <c r="B1980" s="7" t="s">
        <v>28</v>
      </c>
      <c r="C1980" s="7" t="s">
        <v>26</v>
      </c>
      <c r="D1980" s="3">
        <v>44860</v>
      </c>
      <c r="E1980" s="3">
        <v>44862</v>
      </c>
      <c r="F1980" s="2">
        <f t="shared" si="208"/>
        <v>2022</v>
      </c>
      <c r="G1980" s="2">
        <f t="shared" si="209"/>
        <v>10</v>
      </c>
      <c r="H1980" s="2">
        <f t="shared" si="210"/>
        <v>28</v>
      </c>
      <c r="I1980" s="2" t="str">
        <f t="shared" si="211"/>
        <v>Octubre</v>
      </c>
      <c r="L1980" s="2" t="str">
        <f t="shared" si="212"/>
        <v>Derivados financierosReporte diario de forwardsDiario4486044862</v>
      </c>
    </row>
    <row r="1981" spans="1:12" ht="15.95" customHeight="1" x14ac:dyDescent="0.2">
      <c r="A1981" s="7" t="s">
        <v>29</v>
      </c>
      <c r="B1981" s="7" t="s">
        <v>28</v>
      </c>
      <c r="C1981" s="7" t="s">
        <v>26</v>
      </c>
      <c r="D1981" s="3">
        <v>44861</v>
      </c>
      <c r="E1981" s="3">
        <v>44865</v>
      </c>
      <c r="F1981" s="2">
        <f t="shared" si="208"/>
        <v>2022</v>
      </c>
      <c r="G1981" s="2">
        <f t="shared" si="209"/>
        <v>10</v>
      </c>
      <c r="H1981" s="2">
        <f t="shared" si="210"/>
        <v>31</v>
      </c>
      <c r="I1981" s="2" t="str">
        <f t="shared" si="211"/>
        <v>Octubre</v>
      </c>
      <c r="L1981" s="2" t="str">
        <f t="shared" si="212"/>
        <v>Derivados financierosReporte diario de forwardsDiario4486144865</v>
      </c>
    </row>
    <row r="1982" spans="1:12" ht="15.95" customHeight="1" x14ac:dyDescent="0.2">
      <c r="A1982" s="7" t="s">
        <v>29</v>
      </c>
      <c r="B1982" s="7" t="s">
        <v>28</v>
      </c>
      <c r="C1982" s="7" t="s">
        <v>26</v>
      </c>
      <c r="D1982" s="3">
        <v>44862</v>
      </c>
      <c r="E1982" s="3">
        <v>44866</v>
      </c>
      <c r="F1982" s="2">
        <f t="shared" si="208"/>
        <v>2022</v>
      </c>
      <c r="G1982" s="2">
        <f t="shared" si="209"/>
        <v>11</v>
      </c>
      <c r="H1982" s="2">
        <f t="shared" si="210"/>
        <v>1</v>
      </c>
      <c r="I1982" s="2" t="str">
        <f t="shared" si="211"/>
        <v>Noviembre</v>
      </c>
      <c r="L1982" s="2" t="str">
        <f t="shared" si="212"/>
        <v>Derivados financierosReporte diario de forwardsDiario4486244866</v>
      </c>
    </row>
    <row r="1983" spans="1:12" ht="15.95" customHeight="1" x14ac:dyDescent="0.2">
      <c r="A1983" s="7" t="s">
        <v>29</v>
      </c>
      <c r="B1983" s="7" t="s">
        <v>28</v>
      </c>
      <c r="C1983" s="7" t="s">
        <v>26</v>
      </c>
      <c r="D1983" s="3">
        <v>44865</v>
      </c>
      <c r="E1983" s="3">
        <v>44867</v>
      </c>
      <c r="F1983" s="2">
        <f t="shared" si="208"/>
        <v>2022</v>
      </c>
      <c r="G1983" s="2">
        <f t="shared" si="209"/>
        <v>11</v>
      </c>
      <c r="H1983" s="2">
        <f t="shared" si="210"/>
        <v>2</v>
      </c>
      <c r="I1983" s="2" t="str">
        <f t="shared" si="211"/>
        <v>Noviembre</v>
      </c>
      <c r="L1983" s="2" t="str">
        <f t="shared" si="212"/>
        <v>Derivados financierosReporte diario de forwardsDiario4486544867</v>
      </c>
    </row>
    <row r="1984" spans="1:12" ht="15.95" customHeight="1" x14ac:dyDescent="0.2">
      <c r="A1984" s="7" t="s">
        <v>29</v>
      </c>
      <c r="B1984" s="7" t="s">
        <v>28</v>
      </c>
      <c r="C1984" s="7" t="s">
        <v>26</v>
      </c>
      <c r="D1984" s="3">
        <v>44866</v>
      </c>
      <c r="E1984" s="3">
        <v>44868</v>
      </c>
      <c r="F1984" s="2">
        <f t="shared" si="208"/>
        <v>2022</v>
      </c>
      <c r="G1984" s="2">
        <f t="shared" si="209"/>
        <v>11</v>
      </c>
      <c r="H1984" s="2">
        <f t="shared" si="210"/>
        <v>3</v>
      </c>
      <c r="I1984" s="2" t="str">
        <f t="shared" si="211"/>
        <v>Noviembre</v>
      </c>
      <c r="L1984" s="2" t="str">
        <f t="shared" si="212"/>
        <v>Derivados financierosReporte diario de forwardsDiario4486644868</v>
      </c>
    </row>
    <row r="1985" spans="1:12" ht="15.95" customHeight="1" x14ac:dyDescent="0.2">
      <c r="A1985" s="7" t="s">
        <v>29</v>
      </c>
      <c r="B1985" s="7" t="s">
        <v>28</v>
      </c>
      <c r="C1985" s="7" t="s">
        <v>26</v>
      </c>
      <c r="D1985" s="3">
        <v>44867</v>
      </c>
      <c r="E1985" s="3">
        <v>44869</v>
      </c>
      <c r="F1985" s="2">
        <f t="shared" si="208"/>
        <v>2022</v>
      </c>
      <c r="G1985" s="2">
        <f t="shared" si="209"/>
        <v>11</v>
      </c>
      <c r="H1985" s="2">
        <f t="shared" si="210"/>
        <v>4</v>
      </c>
      <c r="I1985" s="2" t="str">
        <f t="shared" si="211"/>
        <v>Noviembre</v>
      </c>
      <c r="L1985" s="2" t="str">
        <f t="shared" si="212"/>
        <v>Derivados financierosReporte diario de forwardsDiario4486744869</v>
      </c>
    </row>
    <row r="1986" spans="1:12" ht="15.95" customHeight="1" x14ac:dyDescent="0.2">
      <c r="A1986" s="7" t="s">
        <v>29</v>
      </c>
      <c r="B1986" s="7" t="s">
        <v>28</v>
      </c>
      <c r="C1986" s="7" t="s">
        <v>26</v>
      </c>
      <c r="D1986" s="3">
        <v>44868</v>
      </c>
      <c r="E1986" s="3">
        <v>44873</v>
      </c>
      <c r="F1986" s="2">
        <f t="shared" si="208"/>
        <v>2022</v>
      </c>
      <c r="G1986" s="2">
        <f t="shared" si="209"/>
        <v>11</v>
      </c>
      <c r="H1986" s="2">
        <f t="shared" si="210"/>
        <v>8</v>
      </c>
      <c r="I1986" s="2" t="str">
        <f t="shared" si="211"/>
        <v>Noviembre</v>
      </c>
      <c r="L1986" s="2" t="str">
        <f t="shared" si="212"/>
        <v>Derivados financierosReporte diario de forwardsDiario4486844873</v>
      </c>
    </row>
    <row r="1987" spans="1:12" ht="15.95" customHeight="1" x14ac:dyDescent="0.2">
      <c r="A1987" s="7" t="s">
        <v>29</v>
      </c>
      <c r="B1987" s="7" t="s">
        <v>28</v>
      </c>
      <c r="C1987" s="7" t="s">
        <v>26</v>
      </c>
      <c r="D1987" s="3">
        <v>44869</v>
      </c>
      <c r="E1987" s="3">
        <v>44874</v>
      </c>
      <c r="F1987" s="2">
        <f t="shared" si="208"/>
        <v>2022</v>
      </c>
      <c r="G1987" s="2">
        <f t="shared" si="209"/>
        <v>11</v>
      </c>
      <c r="H1987" s="2">
        <f t="shared" si="210"/>
        <v>9</v>
      </c>
      <c r="I1987" s="2" t="str">
        <f t="shared" si="211"/>
        <v>Noviembre</v>
      </c>
      <c r="L1987" s="2" t="str">
        <f t="shared" si="212"/>
        <v>Derivados financierosReporte diario de forwardsDiario4486944874</v>
      </c>
    </row>
    <row r="1988" spans="1:12" ht="15.95" customHeight="1" x14ac:dyDescent="0.2">
      <c r="A1988" s="7" t="s">
        <v>29</v>
      </c>
      <c r="B1988" s="7" t="s">
        <v>28</v>
      </c>
      <c r="C1988" s="7" t="s">
        <v>26</v>
      </c>
      <c r="D1988" s="3">
        <v>44873</v>
      </c>
      <c r="E1988" s="3">
        <v>44875</v>
      </c>
      <c r="F1988" s="2">
        <f t="shared" si="208"/>
        <v>2022</v>
      </c>
      <c r="G1988" s="2">
        <f t="shared" si="209"/>
        <v>11</v>
      </c>
      <c r="H1988" s="2">
        <f t="shared" si="210"/>
        <v>10</v>
      </c>
      <c r="I1988" s="2" t="str">
        <f t="shared" si="211"/>
        <v>Noviembre</v>
      </c>
      <c r="L1988" s="2" t="str">
        <f t="shared" si="212"/>
        <v>Derivados financierosReporte diario de forwardsDiario4487344875</v>
      </c>
    </row>
    <row r="1989" spans="1:12" ht="15.95" customHeight="1" x14ac:dyDescent="0.2">
      <c r="A1989" s="7" t="s">
        <v>29</v>
      </c>
      <c r="B1989" s="7" t="s">
        <v>28</v>
      </c>
      <c r="C1989" s="7" t="s">
        <v>26</v>
      </c>
      <c r="D1989" s="3">
        <v>44874</v>
      </c>
      <c r="E1989" s="3">
        <v>44876</v>
      </c>
      <c r="F1989" s="2">
        <f t="shared" si="208"/>
        <v>2022</v>
      </c>
      <c r="G1989" s="2">
        <f t="shared" si="209"/>
        <v>11</v>
      </c>
      <c r="H1989" s="2">
        <f t="shared" si="210"/>
        <v>11</v>
      </c>
      <c r="I1989" s="2" t="str">
        <f t="shared" si="211"/>
        <v>Noviembre</v>
      </c>
      <c r="L1989" s="2" t="str">
        <f t="shared" si="212"/>
        <v>Derivados financierosReporte diario de forwardsDiario4487444876</v>
      </c>
    </row>
    <row r="1990" spans="1:12" ht="15.95" customHeight="1" x14ac:dyDescent="0.2">
      <c r="A1990" s="7" t="s">
        <v>29</v>
      </c>
      <c r="B1990" s="7" t="s">
        <v>28</v>
      </c>
      <c r="C1990" s="7" t="s">
        <v>26</v>
      </c>
      <c r="D1990" s="3">
        <v>44875</v>
      </c>
      <c r="E1990" s="3">
        <v>44880</v>
      </c>
      <c r="F1990" s="2">
        <f t="shared" si="208"/>
        <v>2022</v>
      </c>
      <c r="G1990" s="2">
        <f t="shared" si="209"/>
        <v>11</v>
      </c>
      <c r="H1990" s="2">
        <f t="shared" si="210"/>
        <v>15</v>
      </c>
      <c r="I1990" s="2" t="str">
        <f t="shared" si="211"/>
        <v>Noviembre</v>
      </c>
      <c r="L1990" s="2" t="str">
        <f t="shared" si="212"/>
        <v>Derivados financierosReporte diario de forwardsDiario4487544880</v>
      </c>
    </row>
    <row r="1991" spans="1:12" ht="15.95" customHeight="1" x14ac:dyDescent="0.2">
      <c r="A1991" s="7" t="s">
        <v>29</v>
      </c>
      <c r="B1991" s="7" t="s">
        <v>28</v>
      </c>
      <c r="C1991" s="7" t="s">
        <v>26</v>
      </c>
      <c r="D1991" s="3">
        <v>44876</v>
      </c>
      <c r="E1991" s="3">
        <v>44881</v>
      </c>
      <c r="F1991" s="2">
        <f t="shared" si="208"/>
        <v>2022</v>
      </c>
      <c r="G1991" s="2">
        <f t="shared" si="209"/>
        <v>11</v>
      </c>
      <c r="H1991" s="2">
        <f t="shared" si="210"/>
        <v>16</v>
      </c>
      <c r="I1991" s="2" t="str">
        <f t="shared" si="211"/>
        <v>Noviembre</v>
      </c>
      <c r="L1991" s="2" t="str">
        <f t="shared" si="212"/>
        <v>Derivados financierosReporte diario de forwardsDiario4487644881</v>
      </c>
    </row>
    <row r="1992" spans="1:12" ht="15.95" customHeight="1" x14ac:dyDescent="0.2">
      <c r="A1992" s="7" t="s">
        <v>29</v>
      </c>
      <c r="B1992" s="7" t="s">
        <v>28</v>
      </c>
      <c r="C1992" s="7" t="s">
        <v>26</v>
      </c>
      <c r="D1992" s="3">
        <v>44880</v>
      </c>
      <c r="E1992" s="3">
        <v>44882</v>
      </c>
      <c r="F1992" s="2">
        <f t="shared" si="208"/>
        <v>2022</v>
      </c>
      <c r="G1992" s="2">
        <f t="shared" si="209"/>
        <v>11</v>
      </c>
      <c r="H1992" s="2">
        <f t="shared" si="210"/>
        <v>17</v>
      </c>
      <c r="I1992" s="2" t="str">
        <f t="shared" si="211"/>
        <v>Noviembre</v>
      </c>
      <c r="L1992" s="2" t="str">
        <f t="shared" si="212"/>
        <v>Derivados financierosReporte diario de forwardsDiario4488044882</v>
      </c>
    </row>
    <row r="1993" spans="1:12" ht="15.95" customHeight="1" x14ac:dyDescent="0.2">
      <c r="A1993" s="7" t="s">
        <v>29</v>
      </c>
      <c r="B1993" s="7" t="s">
        <v>28</v>
      </c>
      <c r="C1993" s="7" t="s">
        <v>26</v>
      </c>
      <c r="D1993" s="3">
        <v>44881</v>
      </c>
      <c r="E1993" s="3">
        <v>44883</v>
      </c>
      <c r="F1993" s="2">
        <f t="shared" si="208"/>
        <v>2022</v>
      </c>
      <c r="G1993" s="2">
        <f t="shared" si="209"/>
        <v>11</v>
      </c>
      <c r="H1993" s="2">
        <f t="shared" si="210"/>
        <v>18</v>
      </c>
      <c r="I1993" s="2" t="str">
        <f t="shared" si="211"/>
        <v>Noviembre</v>
      </c>
      <c r="L1993" s="2" t="str">
        <f t="shared" si="212"/>
        <v>Derivados financierosReporte diario de forwardsDiario4488144883</v>
      </c>
    </row>
    <row r="1994" spans="1:12" ht="15.95" customHeight="1" x14ac:dyDescent="0.2">
      <c r="A1994" s="7" t="s">
        <v>29</v>
      </c>
      <c r="B1994" s="7" t="s">
        <v>28</v>
      </c>
      <c r="C1994" s="7" t="s">
        <v>26</v>
      </c>
      <c r="D1994" s="3">
        <v>44882</v>
      </c>
      <c r="E1994" s="3">
        <v>44886</v>
      </c>
      <c r="F1994" s="2">
        <f t="shared" si="208"/>
        <v>2022</v>
      </c>
      <c r="G1994" s="2">
        <f t="shared" si="209"/>
        <v>11</v>
      </c>
      <c r="H1994" s="2">
        <f t="shared" si="210"/>
        <v>21</v>
      </c>
      <c r="I1994" s="2" t="str">
        <f t="shared" si="211"/>
        <v>Noviembre</v>
      </c>
      <c r="L1994" s="2" t="str">
        <f t="shared" si="212"/>
        <v>Derivados financierosReporte diario de forwardsDiario4488244886</v>
      </c>
    </row>
    <row r="1995" spans="1:12" ht="15.95" customHeight="1" x14ac:dyDescent="0.2">
      <c r="A1995" s="7" t="s">
        <v>29</v>
      </c>
      <c r="B1995" s="7" t="s">
        <v>28</v>
      </c>
      <c r="C1995" s="7" t="s">
        <v>26</v>
      </c>
      <c r="D1995" s="3">
        <v>44883</v>
      </c>
      <c r="E1995" s="3">
        <v>44887</v>
      </c>
      <c r="F1995" s="2">
        <f t="shared" si="208"/>
        <v>2022</v>
      </c>
      <c r="G1995" s="2">
        <f t="shared" si="209"/>
        <v>11</v>
      </c>
      <c r="H1995" s="2">
        <f t="shared" si="210"/>
        <v>22</v>
      </c>
      <c r="I1995" s="2" t="str">
        <f t="shared" si="211"/>
        <v>Noviembre</v>
      </c>
      <c r="L1995" s="2" t="str">
        <f t="shared" si="212"/>
        <v>Derivados financierosReporte diario de forwardsDiario4488344887</v>
      </c>
    </row>
    <row r="1996" spans="1:12" ht="15.95" customHeight="1" x14ac:dyDescent="0.2">
      <c r="A1996" s="7" t="s">
        <v>29</v>
      </c>
      <c r="B1996" s="7" t="s">
        <v>28</v>
      </c>
      <c r="C1996" s="7" t="s">
        <v>26</v>
      </c>
      <c r="D1996" s="3">
        <v>44886</v>
      </c>
      <c r="E1996" s="3">
        <v>44888</v>
      </c>
      <c r="F1996" s="2">
        <f t="shared" ref="F1996:F2059" si="213">YEAR(E1996)</f>
        <v>2022</v>
      </c>
      <c r="G1996" s="2">
        <f t="shared" ref="G1996:G2059" si="214">MONTH(E1996)</f>
        <v>11</v>
      </c>
      <c r="H1996" s="2">
        <f t="shared" ref="H1996:H2059" si="215">DAY(E1996)</f>
        <v>23</v>
      </c>
      <c r="I1996" s="2" t="str">
        <f t="shared" ref="I1996:I2059" si="216">CHOOSE(G1996,"Enero","Febrero","Marzo","Abril","Mayo","Junio","Julio","Agosto","Septiembre","Octubre","Noviembre","Diciembre")</f>
        <v>Noviembre</v>
      </c>
      <c r="L1996" s="2" t="str">
        <f t="shared" si="212"/>
        <v>Derivados financierosReporte diario de forwardsDiario4488644888</v>
      </c>
    </row>
    <row r="1997" spans="1:12" ht="15.95" customHeight="1" x14ac:dyDescent="0.2">
      <c r="A1997" s="7" t="s">
        <v>29</v>
      </c>
      <c r="B1997" s="7" t="s">
        <v>28</v>
      </c>
      <c r="C1997" s="7" t="s">
        <v>26</v>
      </c>
      <c r="D1997" s="3">
        <v>44887</v>
      </c>
      <c r="E1997" s="3">
        <v>44889</v>
      </c>
      <c r="F1997" s="2">
        <f t="shared" si="213"/>
        <v>2022</v>
      </c>
      <c r="G1997" s="2">
        <f t="shared" si="214"/>
        <v>11</v>
      </c>
      <c r="H1997" s="2">
        <f t="shared" si="215"/>
        <v>24</v>
      </c>
      <c r="I1997" s="2" t="str">
        <f t="shared" si="216"/>
        <v>Noviembre</v>
      </c>
      <c r="L1997" s="2" t="str">
        <f t="shared" si="212"/>
        <v>Derivados financierosReporte diario de forwardsDiario4488744889</v>
      </c>
    </row>
    <row r="1998" spans="1:12" ht="15.95" customHeight="1" x14ac:dyDescent="0.2">
      <c r="A1998" s="7" t="s">
        <v>29</v>
      </c>
      <c r="B1998" s="7" t="s">
        <v>28</v>
      </c>
      <c r="C1998" s="7" t="s">
        <v>26</v>
      </c>
      <c r="D1998" s="3">
        <v>44888</v>
      </c>
      <c r="E1998" s="3">
        <v>44890</v>
      </c>
      <c r="F1998" s="2">
        <f t="shared" si="213"/>
        <v>2022</v>
      </c>
      <c r="G1998" s="2">
        <f t="shared" si="214"/>
        <v>11</v>
      </c>
      <c r="H1998" s="2">
        <f t="shared" si="215"/>
        <v>25</v>
      </c>
      <c r="I1998" s="2" t="str">
        <f t="shared" si="216"/>
        <v>Noviembre</v>
      </c>
      <c r="L1998" s="2" t="str">
        <f t="shared" si="212"/>
        <v>Derivados financierosReporte diario de forwardsDiario4488844890</v>
      </c>
    </row>
    <row r="1999" spans="1:12" ht="15.95" customHeight="1" x14ac:dyDescent="0.2">
      <c r="A1999" s="7" t="s">
        <v>29</v>
      </c>
      <c r="B1999" s="7" t="s">
        <v>28</v>
      </c>
      <c r="C1999" s="7" t="s">
        <v>26</v>
      </c>
      <c r="D1999" s="3">
        <v>44889</v>
      </c>
      <c r="E1999" s="3">
        <v>44893</v>
      </c>
      <c r="F1999" s="2">
        <f t="shared" si="213"/>
        <v>2022</v>
      </c>
      <c r="G1999" s="2">
        <f t="shared" si="214"/>
        <v>11</v>
      </c>
      <c r="H1999" s="2">
        <f t="shared" si="215"/>
        <v>28</v>
      </c>
      <c r="I1999" s="2" t="str">
        <f t="shared" si="216"/>
        <v>Noviembre</v>
      </c>
      <c r="L1999" s="2" t="str">
        <f t="shared" si="212"/>
        <v>Derivados financierosReporte diario de forwardsDiario4488944893</v>
      </c>
    </row>
    <row r="2000" spans="1:12" ht="15.95" customHeight="1" x14ac:dyDescent="0.2">
      <c r="A2000" s="7" t="s">
        <v>29</v>
      </c>
      <c r="B2000" s="7" t="s">
        <v>28</v>
      </c>
      <c r="C2000" s="7" t="s">
        <v>26</v>
      </c>
      <c r="D2000" s="3">
        <v>44890</v>
      </c>
      <c r="E2000" s="3">
        <v>44894</v>
      </c>
      <c r="F2000" s="2">
        <f t="shared" si="213"/>
        <v>2022</v>
      </c>
      <c r="G2000" s="2">
        <f t="shared" si="214"/>
        <v>11</v>
      </c>
      <c r="H2000" s="2">
        <f t="shared" si="215"/>
        <v>29</v>
      </c>
      <c r="I2000" s="2" t="str">
        <f t="shared" si="216"/>
        <v>Noviembre</v>
      </c>
      <c r="L2000" s="2" t="str">
        <f t="shared" si="212"/>
        <v>Derivados financierosReporte diario de forwardsDiario4489044894</v>
      </c>
    </row>
    <row r="2001" spans="1:12" ht="15.95" customHeight="1" x14ac:dyDescent="0.2">
      <c r="A2001" s="7" t="s">
        <v>29</v>
      </c>
      <c r="B2001" s="7" t="s">
        <v>28</v>
      </c>
      <c r="C2001" s="7" t="s">
        <v>26</v>
      </c>
      <c r="D2001" s="3">
        <v>44893</v>
      </c>
      <c r="E2001" s="3">
        <v>44895</v>
      </c>
      <c r="F2001" s="2">
        <f t="shared" si="213"/>
        <v>2022</v>
      </c>
      <c r="G2001" s="2">
        <f t="shared" si="214"/>
        <v>11</v>
      </c>
      <c r="H2001" s="2">
        <f t="shared" si="215"/>
        <v>30</v>
      </c>
      <c r="I2001" s="2" t="str">
        <f t="shared" si="216"/>
        <v>Noviembre</v>
      </c>
      <c r="L2001" s="2" t="str">
        <f t="shared" si="212"/>
        <v>Derivados financierosReporte diario de forwardsDiario4489344895</v>
      </c>
    </row>
    <row r="2002" spans="1:12" ht="15.95" customHeight="1" x14ac:dyDescent="0.2">
      <c r="A2002" s="7" t="s">
        <v>29</v>
      </c>
      <c r="B2002" s="7" t="s">
        <v>28</v>
      </c>
      <c r="C2002" s="7" t="s">
        <v>26</v>
      </c>
      <c r="D2002" s="3">
        <v>44894</v>
      </c>
      <c r="E2002" s="3">
        <v>44896</v>
      </c>
      <c r="F2002" s="2">
        <f t="shared" si="213"/>
        <v>2022</v>
      </c>
      <c r="G2002" s="2">
        <f t="shared" si="214"/>
        <v>12</v>
      </c>
      <c r="H2002" s="2">
        <f t="shared" si="215"/>
        <v>1</v>
      </c>
      <c r="I2002" s="2" t="str">
        <f t="shared" si="216"/>
        <v>Diciembre</v>
      </c>
      <c r="L2002" s="2" t="str">
        <f t="shared" ref="L2002:L2065" si="217">CONCATENATE(A2002,B2002,C2002,D2002,E2002,)</f>
        <v>Derivados financierosReporte diario de forwardsDiario4489444896</v>
      </c>
    </row>
    <row r="2003" spans="1:12" ht="15.95" customHeight="1" x14ac:dyDescent="0.2">
      <c r="A2003" s="7" t="s">
        <v>29</v>
      </c>
      <c r="B2003" s="7" t="s">
        <v>28</v>
      </c>
      <c r="C2003" s="7" t="s">
        <v>26</v>
      </c>
      <c r="D2003" s="3">
        <v>44895</v>
      </c>
      <c r="E2003" s="3">
        <v>44897</v>
      </c>
      <c r="F2003" s="2">
        <f t="shared" si="213"/>
        <v>2022</v>
      </c>
      <c r="G2003" s="2">
        <f t="shared" si="214"/>
        <v>12</v>
      </c>
      <c r="H2003" s="2">
        <f t="shared" si="215"/>
        <v>2</v>
      </c>
      <c r="I2003" s="2" t="str">
        <f t="shared" si="216"/>
        <v>Diciembre</v>
      </c>
      <c r="L2003" s="2" t="str">
        <f t="shared" si="217"/>
        <v>Derivados financierosReporte diario de forwardsDiario4489544897</v>
      </c>
    </row>
    <row r="2004" spans="1:12" ht="15.95" customHeight="1" x14ac:dyDescent="0.2">
      <c r="A2004" s="7" t="s">
        <v>29</v>
      </c>
      <c r="B2004" s="7" t="s">
        <v>28</v>
      </c>
      <c r="C2004" s="7" t="s">
        <v>26</v>
      </c>
      <c r="D2004" s="3">
        <v>44896</v>
      </c>
      <c r="E2004" s="3">
        <v>44900</v>
      </c>
      <c r="F2004" s="2">
        <f t="shared" si="213"/>
        <v>2022</v>
      </c>
      <c r="G2004" s="2">
        <f t="shared" si="214"/>
        <v>12</v>
      </c>
      <c r="H2004" s="2">
        <f t="shared" si="215"/>
        <v>5</v>
      </c>
      <c r="I2004" s="2" t="str">
        <f t="shared" si="216"/>
        <v>Diciembre</v>
      </c>
      <c r="L2004" s="2" t="str">
        <f t="shared" si="217"/>
        <v>Derivados financierosReporte diario de forwardsDiario4489644900</v>
      </c>
    </row>
    <row r="2005" spans="1:12" ht="15.95" customHeight="1" x14ac:dyDescent="0.2">
      <c r="A2005" s="7" t="s">
        <v>29</v>
      </c>
      <c r="B2005" s="7" t="s">
        <v>28</v>
      </c>
      <c r="C2005" s="7" t="s">
        <v>26</v>
      </c>
      <c r="D2005" s="3">
        <v>44897</v>
      </c>
      <c r="E2005" s="3">
        <v>44901</v>
      </c>
      <c r="F2005" s="2">
        <f t="shared" si="213"/>
        <v>2022</v>
      </c>
      <c r="G2005" s="2">
        <f t="shared" si="214"/>
        <v>12</v>
      </c>
      <c r="H2005" s="2">
        <f t="shared" si="215"/>
        <v>6</v>
      </c>
      <c r="I2005" s="2" t="str">
        <f t="shared" si="216"/>
        <v>Diciembre</v>
      </c>
      <c r="L2005" s="2" t="str">
        <f t="shared" si="217"/>
        <v>Derivados financierosReporte diario de forwardsDiario4489744901</v>
      </c>
    </row>
    <row r="2006" spans="1:12" ht="15.95" customHeight="1" x14ac:dyDescent="0.2">
      <c r="A2006" s="7" t="s">
        <v>29</v>
      </c>
      <c r="B2006" s="7" t="s">
        <v>28</v>
      </c>
      <c r="C2006" s="7" t="s">
        <v>26</v>
      </c>
      <c r="D2006" s="3">
        <v>44900</v>
      </c>
      <c r="E2006" s="3">
        <v>44902</v>
      </c>
      <c r="F2006" s="2">
        <f t="shared" si="213"/>
        <v>2022</v>
      </c>
      <c r="G2006" s="2">
        <f t="shared" si="214"/>
        <v>12</v>
      </c>
      <c r="H2006" s="2">
        <f t="shared" si="215"/>
        <v>7</v>
      </c>
      <c r="I2006" s="2" t="str">
        <f t="shared" si="216"/>
        <v>Diciembre</v>
      </c>
      <c r="L2006" s="2" t="str">
        <f t="shared" si="217"/>
        <v>Derivados financierosReporte diario de forwardsDiario4490044902</v>
      </c>
    </row>
    <row r="2007" spans="1:12" ht="15.95" customHeight="1" x14ac:dyDescent="0.2">
      <c r="A2007" s="7" t="s">
        <v>29</v>
      </c>
      <c r="B2007" s="7" t="s">
        <v>28</v>
      </c>
      <c r="C2007" s="7" t="s">
        <v>26</v>
      </c>
      <c r="D2007" s="3">
        <v>44901</v>
      </c>
      <c r="E2007" s="3">
        <v>44904</v>
      </c>
      <c r="F2007" s="2">
        <f t="shared" si="213"/>
        <v>2022</v>
      </c>
      <c r="G2007" s="2">
        <f t="shared" si="214"/>
        <v>12</v>
      </c>
      <c r="H2007" s="2">
        <f t="shared" si="215"/>
        <v>9</v>
      </c>
      <c r="I2007" s="2" t="str">
        <f t="shared" si="216"/>
        <v>Diciembre</v>
      </c>
      <c r="L2007" s="2" t="str">
        <f t="shared" si="217"/>
        <v>Derivados financierosReporte diario de forwardsDiario4490144904</v>
      </c>
    </row>
    <row r="2008" spans="1:12" ht="15.95" customHeight="1" x14ac:dyDescent="0.2">
      <c r="A2008" s="7" t="s">
        <v>29</v>
      </c>
      <c r="B2008" s="7" t="s">
        <v>28</v>
      </c>
      <c r="C2008" s="7" t="s">
        <v>26</v>
      </c>
      <c r="D2008" s="3">
        <v>44902</v>
      </c>
      <c r="E2008" s="3">
        <v>44907</v>
      </c>
      <c r="F2008" s="2">
        <f t="shared" si="213"/>
        <v>2022</v>
      </c>
      <c r="G2008" s="2">
        <f t="shared" si="214"/>
        <v>12</v>
      </c>
      <c r="H2008" s="2">
        <f t="shared" si="215"/>
        <v>12</v>
      </c>
      <c r="I2008" s="2" t="str">
        <f t="shared" si="216"/>
        <v>Diciembre</v>
      </c>
      <c r="L2008" s="2" t="str">
        <f t="shared" si="217"/>
        <v>Derivados financierosReporte diario de forwardsDiario4490244907</v>
      </c>
    </row>
    <row r="2009" spans="1:12" ht="15.95" customHeight="1" x14ac:dyDescent="0.2">
      <c r="A2009" s="7" t="s">
        <v>29</v>
      </c>
      <c r="B2009" s="7" t="s">
        <v>28</v>
      </c>
      <c r="C2009" s="7" t="s">
        <v>26</v>
      </c>
      <c r="D2009" s="3">
        <v>44904</v>
      </c>
      <c r="E2009" s="3">
        <v>44908</v>
      </c>
      <c r="F2009" s="2">
        <f t="shared" si="213"/>
        <v>2022</v>
      </c>
      <c r="G2009" s="2">
        <f t="shared" si="214"/>
        <v>12</v>
      </c>
      <c r="H2009" s="2">
        <f t="shared" si="215"/>
        <v>13</v>
      </c>
      <c r="I2009" s="2" t="str">
        <f t="shared" si="216"/>
        <v>Diciembre</v>
      </c>
      <c r="L2009" s="2" t="str">
        <f t="shared" si="217"/>
        <v>Derivados financierosReporte diario de forwardsDiario4490444908</v>
      </c>
    </row>
    <row r="2010" spans="1:12" ht="15.95" customHeight="1" x14ac:dyDescent="0.2">
      <c r="A2010" s="7" t="s">
        <v>29</v>
      </c>
      <c r="B2010" s="7" t="s">
        <v>28</v>
      </c>
      <c r="C2010" s="7" t="s">
        <v>26</v>
      </c>
      <c r="D2010" s="3">
        <v>44907</v>
      </c>
      <c r="E2010" s="3">
        <v>44909</v>
      </c>
      <c r="F2010" s="2">
        <f t="shared" si="213"/>
        <v>2022</v>
      </c>
      <c r="G2010" s="2">
        <f t="shared" si="214"/>
        <v>12</v>
      </c>
      <c r="H2010" s="2">
        <f t="shared" si="215"/>
        <v>14</v>
      </c>
      <c r="I2010" s="2" t="str">
        <f t="shared" si="216"/>
        <v>Diciembre</v>
      </c>
      <c r="L2010" s="2" t="str">
        <f t="shared" si="217"/>
        <v>Derivados financierosReporte diario de forwardsDiario4490744909</v>
      </c>
    </row>
    <row r="2011" spans="1:12" ht="15.95" customHeight="1" x14ac:dyDescent="0.2">
      <c r="A2011" s="7" t="s">
        <v>29</v>
      </c>
      <c r="B2011" s="7" t="s">
        <v>28</v>
      </c>
      <c r="C2011" s="7" t="s">
        <v>26</v>
      </c>
      <c r="D2011" s="3">
        <v>44908</v>
      </c>
      <c r="E2011" s="3">
        <v>44910</v>
      </c>
      <c r="F2011" s="2">
        <f t="shared" si="213"/>
        <v>2022</v>
      </c>
      <c r="G2011" s="2">
        <f t="shared" si="214"/>
        <v>12</v>
      </c>
      <c r="H2011" s="2">
        <f t="shared" si="215"/>
        <v>15</v>
      </c>
      <c r="I2011" s="2" t="str">
        <f t="shared" si="216"/>
        <v>Diciembre</v>
      </c>
      <c r="L2011" s="2" t="str">
        <f t="shared" si="217"/>
        <v>Derivados financierosReporte diario de forwardsDiario4490844910</v>
      </c>
    </row>
    <row r="2012" spans="1:12" ht="15.95" customHeight="1" x14ac:dyDescent="0.2">
      <c r="A2012" s="7" t="s">
        <v>29</v>
      </c>
      <c r="B2012" s="7" t="s">
        <v>28</v>
      </c>
      <c r="C2012" s="7" t="s">
        <v>26</v>
      </c>
      <c r="D2012" s="3">
        <v>44909</v>
      </c>
      <c r="E2012" s="3">
        <v>44911</v>
      </c>
      <c r="F2012" s="2">
        <f t="shared" si="213"/>
        <v>2022</v>
      </c>
      <c r="G2012" s="2">
        <f t="shared" si="214"/>
        <v>12</v>
      </c>
      <c r="H2012" s="2">
        <f t="shared" si="215"/>
        <v>16</v>
      </c>
      <c r="I2012" s="2" t="str">
        <f t="shared" si="216"/>
        <v>Diciembre</v>
      </c>
      <c r="L2012" s="2" t="str">
        <f t="shared" si="217"/>
        <v>Derivados financierosReporte diario de forwardsDiario4490944911</v>
      </c>
    </row>
    <row r="2013" spans="1:12" ht="15.95" customHeight="1" x14ac:dyDescent="0.2">
      <c r="A2013" s="7" t="s">
        <v>29</v>
      </c>
      <c r="B2013" s="7" t="s">
        <v>28</v>
      </c>
      <c r="C2013" s="7" t="s">
        <v>26</v>
      </c>
      <c r="D2013" s="3">
        <v>44910</v>
      </c>
      <c r="E2013" s="3">
        <v>44914</v>
      </c>
      <c r="F2013" s="2">
        <f t="shared" si="213"/>
        <v>2022</v>
      </c>
      <c r="G2013" s="2">
        <f t="shared" si="214"/>
        <v>12</v>
      </c>
      <c r="H2013" s="2">
        <f t="shared" si="215"/>
        <v>19</v>
      </c>
      <c r="I2013" s="2" t="str">
        <f t="shared" si="216"/>
        <v>Diciembre</v>
      </c>
      <c r="L2013" s="2" t="str">
        <f t="shared" si="217"/>
        <v>Derivados financierosReporte diario de forwardsDiario4491044914</v>
      </c>
    </row>
    <row r="2014" spans="1:12" ht="15.95" customHeight="1" x14ac:dyDescent="0.2">
      <c r="A2014" s="7" t="s">
        <v>29</v>
      </c>
      <c r="B2014" s="7" t="s">
        <v>28</v>
      </c>
      <c r="C2014" s="7" t="s">
        <v>26</v>
      </c>
      <c r="D2014" s="3">
        <v>44911</v>
      </c>
      <c r="E2014" s="3">
        <v>44915</v>
      </c>
      <c r="F2014" s="2">
        <f t="shared" si="213"/>
        <v>2022</v>
      </c>
      <c r="G2014" s="2">
        <f t="shared" si="214"/>
        <v>12</v>
      </c>
      <c r="H2014" s="2">
        <f t="shared" si="215"/>
        <v>20</v>
      </c>
      <c r="I2014" s="2" t="str">
        <f t="shared" si="216"/>
        <v>Diciembre</v>
      </c>
      <c r="L2014" s="2" t="str">
        <f t="shared" si="217"/>
        <v>Derivados financierosReporte diario de forwardsDiario4491144915</v>
      </c>
    </row>
    <row r="2015" spans="1:12" ht="15.95" customHeight="1" x14ac:dyDescent="0.2">
      <c r="A2015" s="7" t="s">
        <v>29</v>
      </c>
      <c r="B2015" s="7" t="s">
        <v>28</v>
      </c>
      <c r="C2015" s="7" t="s">
        <v>26</v>
      </c>
      <c r="D2015" s="3">
        <v>44914</v>
      </c>
      <c r="E2015" s="3">
        <v>44916</v>
      </c>
      <c r="F2015" s="2">
        <f t="shared" si="213"/>
        <v>2022</v>
      </c>
      <c r="G2015" s="2">
        <f t="shared" si="214"/>
        <v>12</v>
      </c>
      <c r="H2015" s="2">
        <f t="shared" si="215"/>
        <v>21</v>
      </c>
      <c r="I2015" s="2" t="str">
        <f t="shared" si="216"/>
        <v>Diciembre</v>
      </c>
      <c r="L2015" s="2" t="str">
        <f t="shared" si="217"/>
        <v>Derivados financierosReporte diario de forwardsDiario4491444916</v>
      </c>
    </row>
    <row r="2016" spans="1:12" ht="15.95" customHeight="1" x14ac:dyDescent="0.2">
      <c r="A2016" s="7" t="s">
        <v>29</v>
      </c>
      <c r="B2016" s="7" t="s">
        <v>28</v>
      </c>
      <c r="C2016" s="7" t="s">
        <v>26</v>
      </c>
      <c r="D2016" s="3">
        <v>44915</v>
      </c>
      <c r="E2016" s="3">
        <v>44917</v>
      </c>
      <c r="F2016" s="2">
        <f t="shared" si="213"/>
        <v>2022</v>
      </c>
      <c r="G2016" s="2">
        <f t="shared" si="214"/>
        <v>12</v>
      </c>
      <c r="H2016" s="2">
        <f t="shared" si="215"/>
        <v>22</v>
      </c>
      <c r="I2016" s="2" t="str">
        <f t="shared" si="216"/>
        <v>Diciembre</v>
      </c>
      <c r="L2016" s="2" t="str">
        <f t="shared" si="217"/>
        <v>Derivados financierosReporte diario de forwardsDiario4491544917</v>
      </c>
    </row>
    <row r="2017" spans="1:12" ht="15.95" customHeight="1" x14ac:dyDescent="0.2">
      <c r="A2017" s="7" t="s">
        <v>29</v>
      </c>
      <c r="B2017" s="7" t="s">
        <v>28</v>
      </c>
      <c r="C2017" s="7" t="s">
        <v>26</v>
      </c>
      <c r="D2017" s="3">
        <v>44916</v>
      </c>
      <c r="E2017" s="3">
        <v>44918</v>
      </c>
      <c r="F2017" s="2">
        <f t="shared" si="213"/>
        <v>2022</v>
      </c>
      <c r="G2017" s="2">
        <f t="shared" si="214"/>
        <v>12</v>
      </c>
      <c r="H2017" s="2">
        <f t="shared" si="215"/>
        <v>23</v>
      </c>
      <c r="I2017" s="2" t="str">
        <f t="shared" si="216"/>
        <v>Diciembre</v>
      </c>
      <c r="L2017" s="2" t="str">
        <f t="shared" si="217"/>
        <v>Derivados financierosReporte diario de forwardsDiario4491644918</v>
      </c>
    </row>
    <row r="2018" spans="1:12" ht="15.95" customHeight="1" x14ac:dyDescent="0.2">
      <c r="A2018" s="7" t="s">
        <v>29</v>
      </c>
      <c r="B2018" s="7" t="s">
        <v>28</v>
      </c>
      <c r="C2018" s="7" t="s">
        <v>26</v>
      </c>
      <c r="D2018" s="3">
        <v>44917</v>
      </c>
      <c r="E2018" s="3">
        <v>44921</v>
      </c>
      <c r="F2018" s="2">
        <f t="shared" si="213"/>
        <v>2022</v>
      </c>
      <c r="G2018" s="2">
        <f t="shared" si="214"/>
        <v>12</v>
      </c>
      <c r="H2018" s="2">
        <f t="shared" si="215"/>
        <v>26</v>
      </c>
      <c r="I2018" s="2" t="str">
        <f t="shared" si="216"/>
        <v>Diciembre</v>
      </c>
      <c r="L2018" s="2" t="str">
        <f t="shared" si="217"/>
        <v>Derivados financierosReporte diario de forwardsDiario4491744921</v>
      </c>
    </row>
    <row r="2019" spans="1:12" ht="15.95" customHeight="1" x14ac:dyDescent="0.2">
      <c r="A2019" s="7" t="s">
        <v>29</v>
      </c>
      <c r="B2019" s="7" t="s">
        <v>28</v>
      </c>
      <c r="C2019" s="7" t="s">
        <v>26</v>
      </c>
      <c r="D2019" s="3">
        <v>44918</v>
      </c>
      <c r="E2019" s="3">
        <v>44922</v>
      </c>
      <c r="F2019" s="2">
        <f t="shared" si="213"/>
        <v>2022</v>
      </c>
      <c r="G2019" s="2">
        <f t="shared" si="214"/>
        <v>12</v>
      </c>
      <c r="H2019" s="2">
        <f t="shared" si="215"/>
        <v>27</v>
      </c>
      <c r="I2019" s="2" t="str">
        <f t="shared" si="216"/>
        <v>Diciembre</v>
      </c>
      <c r="L2019" s="2" t="str">
        <f t="shared" si="217"/>
        <v>Derivados financierosReporte diario de forwardsDiario4491844922</v>
      </c>
    </row>
    <row r="2020" spans="1:12" ht="15.95" customHeight="1" x14ac:dyDescent="0.2">
      <c r="A2020" s="7" t="s">
        <v>29</v>
      </c>
      <c r="B2020" s="7" t="s">
        <v>28</v>
      </c>
      <c r="C2020" s="7" t="s">
        <v>26</v>
      </c>
      <c r="D2020" s="3">
        <v>44921</v>
      </c>
      <c r="E2020" s="3">
        <v>44923</v>
      </c>
      <c r="F2020" s="2">
        <f t="shared" si="213"/>
        <v>2022</v>
      </c>
      <c r="G2020" s="2">
        <f t="shared" si="214"/>
        <v>12</v>
      </c>
      <c r="H2020" s="2">
        <f t="shared" si="215"/>
        <v>28</v>
      </c>
      <c r="I2020" s="2" t="str">
        <f t="shared" si="216"/>
        <v>Diciembre</v>
      </c>
      <c r="L2020" s="2" t="str">
        <f t="shared" si="217"/>
        <v>Derivados financierosReporte diario de forwardsDiario4492144923</v>
      </c>
    </row>
    <row r="2021" spans="1:12" ht="15.95" customHeight="1" x14ac:dyDescent="0.2">
      <c r="A2021" s="7" t="s">
        <v>29</v>
      </c>
      <c r="B2021" s="7" t="s">
        <v>28</v>
      </c>
      <c r="C2021" s="7" t="s">
        <v>26</v>
      </c>
      <c r="D2021" s="3">
        <v>44922</v>
      </c>
      <c r="E2021" s="3">
        <v>44924</v>
      </c>
      <c r="F2021" s="2">
        <f t="shared" si="213"/>
        <v>2022</v>
      </c>
      <c r="G2021" s="2">
        <f t="shared" si="214"/>
        <v>12</v>
      </c>
      <c r="H2021" s="2">
        <f t="shared" si="215"/>
        <v>29</v>
      </c>
      <c r="I2021" s="2" t="str">
        <f t="shared" si="216"/>
        <v>Diciembre</v>
      </c>
      <c r="L2021" s="2" t="str">
        <f t="shared" si="217"/>
        <v>Derivados financierosReporte diario de forwardsDiario4492244924</v>
      </c>
    </row>
    <row r="2022" spans="1:12" ht="15.95" customHeight="1" x14ac:dyDescent="0.2">
      <c r="A2022" s="7" t="s">
        <v>29</v>
      </c>
      <c r="B2022" s="7" t="s">
        <v>28</v>
      </c>
      <c r="C2022" s="7" t="s">
        <v>26</v>
      </c>
      <c r="D2022" s="3">
        <v>44923</v>
      </c>
      <c r="E2022" s="3">
        <v>44928</v>
      </c>
      <c r="F2022" s="2">
        <f t="shared" si="213"/>
        <v>2023</v>
      </c>
      <c r="G2022" s="2">
        <f t="shared" si="214"/>
        <v>1</v>
      </c>
      <c r="H2022" s="2">
        <f t="shared" si="215"/>
        <v>2</v>
      </c>
      <c r="I2022" s="2" t="str">
        <f t="shared" si="216"/>
        <v>Enero</v>
      </c>
      <c r="L2022" s="2" t="str">
        <f t="shared" si="217"/>
        <v>Derivados financierosReporte diario de forwardsDiario4492344928</v>
      </c>
    </row>
    <row r="2023" spans="1:12" ht="15.95" customHeight="1" x14ac:dyDescent="0.2">
      <c r="A2023" s="7" t="s">
        <v>29</v>
      </c>
      <c r="B2023" s="7" t="s">
        <v>28</v>
      </c>
      <c r="C2023" s="7" t="s">
        <v>26</v>
      </c>
      <c r="D2023" s="3">
        <v>44924</v>
      </c>
      <c r="E2023" s="3">
        <v>44929</v>
      </c>
      <c r="F2023" s="2">
        <f t="shared" si="213"/>
        <v>2023</v>
      </c>
      <c r="G2023" s="2">
        <f t="shared" si="214"/>
        <v>1</v>
      </c>
      <c r="H2023" s="2">
        <f t="shared" si="215"/>
        <v>3</v>
      </c>
      <c r="I2023" s="2" t="str">
        <f t="shared" si="216"/>
        <v>Enero</v>
      </c>
      <c r="L2023" s="2" t="str">
        <f t="shared" si="217"/>
        <v>Derivados financierosReporte diario de forwardsDiario4492444929</v>
      </c>
    </row>
    <row r="2024" spans="1:12" ht="15.95" customHeight="1" x14ac:dyDescent="0.2">
      <c r="A2024" s="7" t="s">
        <v>29</v>
      </c>
      <c r="B2024" s="7" t="s">
        <v>28</v>
      </c>
      <c r="C2024" s="7" t="s">
        <v>26</v>
      </c>
      <c r="D2024" s="3">
        <v>44925</v>
      </c>
      <c r="E2024" s="3">
        <v>44929</v>
      </c>
      <c r="F2024" s="2">
        <f t="shared" si="213"/>
        <v>2023</v>
      </c>
      <c r="G2024" s="2">
        <f t="shared" si="214"/>
        <v>1</v>
      </c>
      <c r="H2024" s="2">
        <f t="shared" si="215"/>
        <v>3</v>
      </c>
      <c r="I2024" s="2" t="str">
        <f t="shared" si="216"/>
        <v>Enero</v>
      </c>
      <c r="L2024" s="2" t="str">
        <f t="shared" si="217"/>
        <v>Derivados financierosReporte diario de forwardsDiario4492544929</v>
      </c>
    </row>
    <row r="2025" spans="1:12" ht="15.95" customHeight="1" x14ac:dyDescent="0.2">
      <c r="A2025" s="7" t="s">
        <v>29</v>
      </c>
      <c r="B2025" s="7" t="s">
        <v>28</v>
      </c>
      <c r="C2025" s="7" t="s">
        <v>26</v>
      </c>
      <c r="D2025" s="3">
        <v>44928</v>
      </c>
      <c r="E2025" s="3">
        <v>44930</v>
      </c>
      <c r="F2025" s="2">
        <f t="shared" si="213"/>
        <v>2023</v>
      </c>
      <c r="G2025" s="2">
        <f t="shared" si="214"/>
        <v>1</v>
      </c>
      <c r="H2025" s="2">
        <f t="shared" si="215"/>
        <v>4</v>
      </c>
      <c r="I2025" s="2" t="str">
        <f t="shared" si="216"/>
        <v>Enero</v>
      </c>
      <c r="L2025" s="2" t="str">
        <f t="shared" si="217"/>
        <v>Derivados financierosReporte diario de forwardsDiario4492844930</v>
      </c>
    </row>
    <row r="2026" spans="1:12" ht="15.95" customHeight="1" x14ac:dyDescent="0.2">
      <c r="A2026" s="7" t="s">
        <v>29</v>
      </c>
      <c r="B2026" s="7" t="s">
        <v>28</v>
      </c>
      <c r="C2026" s="7" t="s">
        <v>26</v>
      </c>
      <c r="D2026" s="3">
        <v>44929</v>
      </c>
      <c r="E2026" s="3">
        <v>44931</v>
      </c>
      <c r="F2026" s="2">
        <f t="shared" si="213"/>
        <v>2023</v>
      </c>
      <c r="G2026" s="2">
        <f t="shared" si="214"/>
        <v>1</v>
      </c>
      <c r="H2026" s="2">
        <f t="shared" si="215"/>
        <v>5</v>
      </c>
      <c r="I2026" s="2" t="str">
        <f t="shared" si="216"/>
        <v>Enero</v>
      </c>
      <c r="L2026" s="2" t="str">
        <f t="shared" si="217"/>
        <v>Derivados financierosReporte diario de forwardsDiario4492944931</v>
      </c>
    </row>
    <row r="2027" spans="1:12" ht="15.95" customHeight="1" x14ac:dyDescent="0.2">
      <c r="A2027" s="7" t="s">
        <v>29</v>
      </c>
      <c r="B2027" s="7" t="s">
        <v>28</v>
      </c>
      <c r="C2027" s="7" t="s">
        <v>26</v>
      </c>
      <c r="D2027" s="3">
        <v>44930</v>
      </c>
      <c r="E2027" s="3">
        <v>44932</v>
      </c>
      <c r="F2027" s="2">
        <f t="shared" si="213"/>
        <v>2023</v>
      </c>
      <c r="G2027" s="2">
        <f t="shared" si="214"/>
        <v>1</v>
      </c>
      <c r="H2027" s="2">
        <f t="shared" si="215"/>
        <v>6</v>
      </c>
      <c r="I2027" s="2" t="str">
        <f t="shared" si="216"/>
        <v>Enero</v>
      </c>
      <c r="L2027" s="2" t="str">
        <f t="shared" si="217"/>
        <v>Derivados financierosReporte diario de forwardsDiario4493044932</v>
      </c>
    </row>
    <row r="2028" spans="1:12" ht="15.95" customHeight="1" x14ac:dyDescent="0.2">
      <c r="A2028" s="7" t="s">
        <v>29</v>
      </c>
      <c r="B2028" s="7" t="s">
        <v>28</v>
      </c>
      <c r="C2028" s="7" t="s">
        <v>26</v>
      </c>
      <c r="D2028" s="3">
        <v>44931</v>
      </c>
      <c r="E2028" s="3">
        <v>44936</v>
      </c>
      <c r="F2028" s="2">
        <f t="shared" si="213"/>
        <v>2023</v>
      </c>
      <c r="G2028" s="2">
        <f t="shared" si="214"/>
        <v>1</v>
      </c>
      <c r="H2028" s="2">
        <f t="shared" si="215"/>
        <v>10</v>
      </c>
      <c r="I2028" s="2" t="str">
        <f t="shared" si="216"/>
        <v>Enero</v>
      </c>
      <c r="L2028" s="2" t="str">
        <f t="shared" si="217"/>
        <v>Derivados financierosReporte diario de forwardsDiario4493144936</v>
      </c>
    </row>
    <row r="2029" spans="1:12" ht="15.95" customHeight="1" x14ac:dyDescent="0.2">
      <c r="A2029" s="7" t="s">
        <v>29</v>
      </c>
      <c r="B2029" s="7" t="s">
        <v>28</v>
      </c>
      <c r="C2029" s="7" t="s">
        <v>26</v>
      </c>
      <c r="D2029" s="3">
        <v>44932</v>
      </c>
      <c r="E2029" s="3">
        <v>44937</v>
      </c>
      <c r="F2029" s="2">
        <f t="shared" si="213"/>
        <v>2023</v>
      </c>
      <c r="G2029" s="2">
        <f t="shared" si="214"/>
        <v>1</v>
      </c>
      <c r="H2029" s="2">
        <f t="shared" si="215"/>
        <v>11</v>
      </c>
      <c r="I2029" s="2" t="str">
        <f t="shared" si="216"/>
        <v>Enero</v>
      </c>
      <c r="L2029" s="2" t="str">
        <f t="shared" si="217"/>
        <v>Derivados financierosReporte diario de forwardsDiario4493244937</v>
      </c>
    </row>
    <row r="2030" spans="1:12" ht="15.95" customHeight="1" x14ac:dyDescent="0.2">
      <c r="A2030" s="7" t="s">
        <v>29</v>
      </c>
      <c r="B2030" s="7" t="s">
        <v>28</v>
      </c>
      <c r="C2030" s="7" t="s">
        <v>26</v>
      </c>
      <c r="D2030" s="3">
        <v>44936</v>
      </c>
      <c r="E2030" s="3">
        <v>44938</v>
      </c>
      <c r="F2030" s="2">
        <f t="shared" si="213"/>
        <v>2023</v>
      </c>
      <c r="G2030" s="2">
        <f t="shared" si="214"/>
        <v>1</v>
      </c>
      <c r="H2030" s="2">
        <f t="shared" si="215"/>
        <v>12</v>
      </c>
      <c r="I2030" s="2" t="str">
        <f t="shared" si="216"/>
        <v>Enero</v>
      </c>
      <c r="L2030" s="2" t="str">
        <f t="shared" si="217"/>
        <v>Derivados financierosReporte diario de forwardsDiario4493644938</v>
      </c>
    </row>
    <row r="2031" spans="1:12" ht="15.95" customHeight="1" x14ac:dyDescent="0.2">
      <c r="A2031" s="7" t="s">
        <v>29</v>
      </c>
      <c r="B2031" s="7" t="s">
        <v>28</v>
      </c>
      <c r="C2031" s="7" t="s">
        <v>26</v>
      </c>
      <c r="D2031" s="3">
        <v>44937</v>
      </c>
      <c r="E2031" s="3">
        <v>44939</v>
      </c>
      <c r="F2031" s="2">
        <f t="shared" si="213"/>
        <v>2023</v>
      </c>
      <c r="G2031" s="2">
        <f t="shared" si="214"/>
        <v>1</v>
      </c>
      <c r="H2031" s="2">
        <f t="shared" si="215"/>
        <v>13</v>
      </c>
      <c r="I2031" s="2" t="str">
        <f t="shared" si="216"/>
        <v>Enero</v>
      </c>
      <c r="L2031" s="2" t="str">
        <f t="shared" si="217"/>
        <v>Derivados financierosReporte diario de forwardsDiario4493744939</v>
      </c>
    </row>
    <row r="2032" spans="1:12" ht="15.95" customHeight="1" x14ac:dyDescent="0.2">
      <c r="A2032" s="7" t="s">
        <v>29</v>
      </c>
      <c r="B2032" s="7" t="s">
        <v>28</v>
      </c>
      <c r="C2032" s="7" t="s">
        <v>26</v>
      </c>
      <c r="D2032" s="3">
        <v>44938</v>
      </c>
      <c r="E2032" s="3">
        <v>44942</v>
      </c>
      <c r="F2032" s="2">
        <f t="shared" si="213"/>
        <v>2023</v>
      </c>
      <c r="G2032" s="2">
        <f t="shared" si="214"/>
        <v>1</v>
      </c>
      <c r="H2032" s="2">
        <f t="shared" si="215"/>
        <v>16</v>
      </c>
      <c r="I2032" s="2" t="str">
        <f t="shared" si="216"/>
        <v>Enero</v>
      </c>
      <c r="L2032" s="2" t="str">
        <f t="shared" si="217"/>
        <v>Derivados financierosReporte diario de forwardsDiario4493844942</v>
      </c>
    </row>
    <row r="2033" spans="1:12" ht="15.95" customHeight="1" x14ac:dyDescent="0.2">
      <c r="A2033" s="7" t="s">
        <v>29</v>
      </c>
      <c r="B2033" s="7" t="s">
        <v>28</v>
      </c>
      <c r="C2033" s="7" t="s">
        <v>26</v>
      </c>
      <c r="D2033" s="3">
        <v>44939</v>
      </c>
      <c r="E2033" s="3">
        <v>44943</v>
      </c>
      <c r="F2033" s="2">
        <f t="shared" si="213"/>
        <v>2023</v>
      </c>
      <c r="G2033" s="2">
        <f t="shared" si="214"/>
        <v>1</v>
      </c>
      <c r="H2033" s="2">
        <f t="shared" si="215"/>
        <v>17</v>
      </c>
      <c r="I2033" s="2" t="str">
        <f t="shared" si="216"/>
        <v>Enero</v>
      </c>
      <c r="L2033" s="2" t="str">
        <f t="shared" si="217"/>
        <v>Derivados financierosReporte diario de forwardsDiario4493944943</v>
      </c>
    </row>
    <row r="2034" spans="1:12" ht="15.95" customHeight="1" x14ac:dyDescent="0.2">
      <c r="A2034" s="7" t="s">
        <v>29</v>
      </c>
      <c r="B2034" s="7" t="s">
        <v>28</v>
      </c>
      <c r="C2034" s="7" t="s">
        <v>26</v>
      </c>
      <c r="D2034" s="3">
        <v>44942</v>
      </c>
      <c r="E2034" s="3">
        <v>44944</v>
      </c>
      <c r="F2034" s="2">
        <f t="shared" si="213"/>
        <v>2023</v>
      </c>
      <c r="G2034" s="2">
        <f t="shared" si="214"/>
        <v>1</v>
      </c>
      <c r="H2034" s="2">
        <f t="shared" si="215"/>
        <v>18</v>
      </c>
      <c r="I2034" s="2" t="str">
        <f t="shared" si="216"/>
        <v>Enero</v>
      </c>
      <c r="L2034" s="2" t="str">
        <f t="shared" si="217"/>
        <v>Derivados financierosReporte diario de forwardsDiario4494244944</v>
      </c>
    </row>
    <row r="2035" spans="1:12" ht="15.95" customHeight="1" x14ac:dyDescent="0.2">
      <c r="A2035" s="7" t="s">
        <v>29</v>
      </c>
      <c r="B2035" s="7" t="s">
        <v>28</v>
      </c>
      <c r="C2035" s="7" t="s">
        <v>26</v>
      </c>
      <c r="D2035" s="3">
        <v>44943</v>
      </c>
      <c r="E2035" s="3">
        <v>44945</v>
      </c>
      <c r="F2035" s="2">
        <f t="shared" si="213"/>
        <v>2023</v>
      </c>
      <c r="G2035" s="2">
        <f t="shared" si="214"/>
        <v>1</v>
      </c>
      <c r="H2035" s="2">
        <f t="shared" si="215"/>
        <v>19</v>
      </c>
      <c r="I2035" s="2" t="str">
        <f t="shared" si="216"/>
        <v>Enero</v>
      </c>
      <c r="L2035" s="2" t="str">
        <f t="shared" si="217"/>
        <v>Derivados financierosReporte diario de forwardsDiario4494344945</v>
      </c>
    </row>
    <row r="2036" spans="1:12" ht="15.95" customHeight="1" x14ac:dyDescent="0.2">
      <c r="A2036" s="7" t="s">
        <v>29</v>
      </c>
      <c r="B2036" s="7" t="s">
        <v>28</v>
      </c>
      <c r="C2036" s="7" t="s">
        <v>26</v>
      </c>
      <c r="D2036" s="3">
        <v>44944</v>
      </c>
      <c r="E2036" s="3">
        <v>44946</v>
      </c>
      <c r="F2036" s="2">
        <f t="shared" si="213"/>
        <v>2023</v>
      </c>
      <c r="G2036" s="2">
        <f t="shared" si="214"/>
        <v>1</v>
      </c>
      <c r="H2036" s="2">
        <f t="shared" si="215"/>
        <v>20</v>
      </c>
      <c r="I2036" s="2" t="str">
        <f t="shared" si="216"/>
        <v>Enero</v>
      </c>
      <c r="L2036" s="2" t="str">
        <f t="shared" si="217"/>
        <v>Derivados financierosReporte diario de forwardsDiario4494444946</v>
      </c>
    </row>
    <row r="2037" spans="1:12" ht="15.95" customHeight="1" x14ac:dyDescent="0.2">
      <c r="A2037" s="7" t="s">
        <v>29</v>
      </c>
      <c r="B2037" s="7" t="s">
        <v>28</v>
      </c>
      <c r="C2037" s="7" t="s">
        <v>26</v>
      </c>
      <c r="D2037" s="3">
        <v>44945</v>
      </c>
      <c r="E2037" s="3">
        <v>44949</v>
      </c>
      <c r="F2037" s="2">
        <f t="shared" si="213"/>
        <v>2023</v>
      </c>
      <c r="G2037" s="2">
        <f t="shared" si="214"/>
        <v>1</v>
      </c>
      <c r="H2037" s="2">
        <f t="shared" si="215"/>
        <v>23</v>
      </c>
      <c r="I2037" s="2" t="str">
        <f t="shared" si="216"/>
        <v>Enero</v>
      </c>
      <c r="L2037" s="2" t="str">
        <f t="shared" si="217"/>
        <v>Derivados financierosReporte diario de forwardsDiario4494544949</v>
      </c>
    </row>
    <row r="2038" spans="1:12" ht="15.95" customHeight="1" x14ac:dyDescent="0.2">
      <c r="A2038" s="7" t="s">
        <v>29</v>
      </c>
      <c r="B2038" s="7" t="s">
        <v>28</v>
      </c>
      <c r="C2038" s="7" t="s">
        <v>26</v>
      </c>
      <c r="D2038" s="3">
        <v>44946</v>
      </c>
      <c r="E2038" s="3">
        <v>44950</v>
      </c>
      <c r="F2038" s="2">
        <f t="shared" si="213"/>
        <v>2023</v>
      </c>
      <c r="G2038" s="2">
        <f t="shared" si="214"/>
        <v>1</v>
      </c>
      <c r="H2038" s="2">
        <f t="shared" si="215"/>
        <v>24</v>
      </c>
      <c r="I2038" s="2" t="str">
        <f t="shared" si="216"/>
        <v>Enero</v>
      </c>
      <c r="L2038" s="2" t="str">
        <f t="shared" si="217"/>
        <v>Derivados financierosReporte diario de forwardsDiario4494644950</v>
      </c>
    </row>
    <row r="2039" spans="1:12" ht="15.95" customHeight="1" x14ac:dyDescent="0.2">
      <c r="A2039" s="7" t="s">
        <v>29</v>
      </c>
      <c r="B2039" s="7" t="s">
        <v>28</v>
      </c>
      <c r="C2039" s="7" t="s">
        <v>26</v>
      </c>
      <c r="D2039" s="3">
        <v>44949</v>
      </c>
      <c r="E2039" s="3">
        <v>44951</v>
      </c>
      <c r="F2039" s="2">
        <f t="shared" si="213"/>
        <v>2023</v>
      </c>
      <c r="G2039" s="2">
        <f t="shared" si="214"/>
        <v>1</v>
      </c>
      <c r="H2039" s="2">
        <f t="shared" si="215"/>
        <v>25</v>
      </c>
      <c r="I2039" s="2" t="str">
        <f t="shared" si="216"/>
        <v>Enero</v>
      </c>
      <c r="L2039" s="2" t="str">
        <f t="shared" si="217"/>
        <v>Derivados financierosReporte diario de forwardsDiario4494944951</v>
      </c>
    </row>
    <row r="2040" spans="1:12" ht="15.95" customHeight="1" x14ac:dyDescent="0.2">
      <c r="A2040" s="7" t="s">
        <v>29</v>
      </c>
      <c r="B2040" s="7" t="s">
        <v>28</v>
      </c>
      <c r="C2040" s="7" t="s">
        <v>26</v>
      </c>
      <c r="D2040" s="3">
        <v>44950</v>
      </c>
      <c r="E2040" s="3">
        <v>44952</v>
      </c>
      <c r="F2040" s="2">
        <f t="shared" si="213"/>
        <v>2023</v>
      </c>
      <c r="G2040" s="2">
        <f t="shared" si="214"/>
        <v>1</v>
      </c>
      <c r="H2040" s="2">
        <f t="shared" si="215"/>
        <v>26</v>
      </c>
      <c r="I2040" s="2" t="str">
        <f t="shared" si="216"/>
        <v>Enero</v>
      </c>
      <c r="L2040" s="2" t="str">
        <f t="shared" si="217"/>
        <v>Derivados financierosReporte diario de forwardsDiario4495044952</v>
      </c>
    </row>
    <row r="2041" spans="1:12" ht="15.95" customHeight="1" x14ac:dyDescent="0.2">
      <c r="A2041" s="7" t="s">
        <v>29</v>
      </c>
      <c r="B2041" s="7" t="s">
        <v>28</v>
      </c>
      <c r="C2041" s="7" t="s">
        <v>26</v>
      </c>
      <c r="D2041" s="3">
        <v>44951</v>
      </c>
      <c r="E2041" s="3">
        <v>44953</v>
      </c>
      <c r="F2041" s="2">
        <f t="shared" si="213"/>
        <v>2023</v>
      </c>
      <c r="G2041" s="2">
        <f t="shared" si="214"/>
        <v>1</v>
      </c>
      <c r="H2041" s="2">
        <f t="shared" si="215"/>
        <v>27</v>
      </c>
      <c r="I2041" s="2" t="str">
        <f t="shared" si="216"/>
        <v>Enero</v>
      </c>
      <c r="L2041" s="2" t="str">
        <f t="shared" si="217"/>
        <v>Derivados financierosReporte diario de forwardsDiario4495144953</v>
      </c>
    </row>
    <row r="2042" spans="1:12" ht="15.95" customHeight="1" x14ac:dyDescent="0.2">
      <c r="A2042" s="7" t="s">
        <v>29</v>
      </c>
      <c r="B2042" s="7" t="s">
        <v>28</v>
      </c>
      <c r="C2042" s="7" t="s">
        <v>26</v>
      </c>
      <c r="D2042" s="3">
        <v>44952</v>
      </c>
      <c r="E2042" s="3">
        <v>44956</v>
      </c>
      <c r="F2042" s="2">
        <f t="shared" si="213"/>
        <v>2023</v>
      </c>
      <c r="G2042" s="2">
        <f t="shared" si="214"/>
        <v>1</v>
      </c>
      <c r="H2042" s="2">
        <f t="shared" si="215"/>
        <v>30</v>
      </c>
      <c r="I2042" s="2" t="str">
        <f t="shared" si="216"/>
        <v>Enero</v>
      </c>
      <c r="L2042" s="2" t="str">
        <f t="shared" si="217"/>
        <v>Derivados financierosReporte diario de forwardsDiario4495244956</v>
      </c>
    </row>
    <row r="2043" spans="1:12" ht="15.95" customHeight="1" x14ac:dyDescent="0.2">
      <c r="A2043" s="7" t="s">
        <v>29</v>
      </c>
      <c r="B2043" s="7" t="s">
        <v>28</v>
      </c>
      <c r="C2043" s="7" t="s">
        <v>26</v>
      </c>
      <c r="D2043" s="3">
        <v>44953</v>
      </c>
      <c r="E2043" s="3">
        <v>44957</v>
      </c>
      <c r="F2043" s="2">
        <f t="shared" si="213"/>
        <v>2023</v>
      </c>
      <c r="G2043" s="2">
        <f t="shared" si="214"/>
        <v>1</v>
      </c>
      <c r="H2043" s="2">
        <f t="shared" si="215"/>
        <v>31</v>
      </c>
      <c r="I2043" s="2" t="str">
        <f t="shared" si="216"/>
        <v>Enero</v>
      </c>
      <c r="L2043" s="2" t="str">
        <f t="shared" si="217"/>
        <v>Derivados financierosReporte diario de forwardsDiario4495344957</v>
      </c>
    </row>
    <row r="2044" spans="1:12" ht="15.95" customHeight="1" x14ac:dyDescent="0.2">
      <c r="A2044" s="7" t="s">
        <v>29</v>
      </c>
      <c r="B2044" s="7" t="s">
        <v>28</v>
      </c>
      <c r="C2044" s="7" t="s">
        <v>26</v>
      </c>
      <c r="D2044" s="3">
        <v>44956</v>
      </c>
      <c r="E2044" s="3">
        <v>44958</v>
      </c>
      <c r="F2044" s="2">
        <f t="shared" si="213"/>
        <v>2023</v>
      </c>
      <c r="G2044" s="2">
        <f t="shared" si="214"/>
        <v>2</v>
      </c>
      <c r="H2044" s="2">
        <f t="shared" si="215"/>
        <v>1</v>
      </c>
      <c r="I2044" s="2" t="str">
        <f t="shared" si="216"/>
        <v>Febrero</v>
      </c>
      <c r="L2044" s="2" t="str">
        <f t="shared" si="217"/>
        <v>Derivados financierosReporte diario de forwardsDiario4495644958</v>
      </c>
    </row>
    <row r="2045" spans="1:12" ht="15.95" customHeight="1" x14ac:dyDescent="0.2">
      <c r="A2045" s="7" t="s">
        <v>29</v>
      </c>
      <c r="B2045" s="7" t="s">
        <v>28</v>
      </c>
      <c r="C2045" s="7" t="s">
        <v>26</v>
      </c>
      <c r="D2045" s="3">
        <v>44957</v>
      </c>
      <c r="E2045" s="3">
        <v>44959</v>
      </c>
      <c r="F2045" s="2">
        <f t="shared" si="213"/>
        <v>2023</v>
      </c>
      <c r="G2045" s="2">
        <f t="shared" si="214"/>
        <v>2</v>
      </c>
      <c r="H2045" s="2">
        <f t="shared" si="215"/>
        <v>2</v>
      </c>
      <c r="I2045" s="2" t="str">
        <f t="shared" si="216"/>
        <v>Febrero</v>
      </c>
      <c r="L2045" s="2" t="str">
        <f t="shared" si="217"/>
        <v>Derivados financierosReporte diario de forwardsDiario4495744959</v>
      </c>
    </row>
    <row r="2046" spans="1:12" ht="15.95" customHeight="1" x14ac:dyDescent="0.2">
      <c r="A2046" s="7" t="s">
        <v>29</v>
      </c>
      <c r="B2046" s="7" t="s">
        <v>28</v>
      </c>
      <c r="C2046" s="7" t="s">
        <v>26</v>
      </c>
      <c r="D2046" s="3">
        <v>44958</v>
      </c>
      <c r="E2046" s="3">
        <v>44960</v>
      </c>
      <c r="F2046" s="2">
        <f t="shared" si="213"/>
        <v>2023</v>
      </c>
      <c r="G2046" s="2">
        <f t="shared" si="214"/>
        <v>2</v>
      </c>
      <c r="H2046" s="2">
        <f t="shared" si="215"/>
        <v>3</v>
      </c>
      <c r="I2046" s="2" t="str">
        <f t="shared" si="216"/>
        <v>Febrero</v>
      </c>
      <c r="L2046" s="2" t="str">
        <f t="shared" si="217"/>
        <v>Derivados financierosReporte diario de forwardsDiario4495844960</v>
      </c>
    </row>
    <row r="2047" spans="1:12" ht="15.95" customHeight="1" x14ac:dyDescent="0.2">
      <c r="A2047" s="7" t="s">
        <v>29</v>
      </c>
      <c r="B2047" s="7" t="s">
        <v>28</v>
      </c>
      <c r="C2047" s="7" t="s">
        <v>26</v>
      </c>
      <c r="D2047" s="3">
        <v>44959</v>
      </c>
      <c r="E2047" s="3">
        <v>44963</v>
      </c>
      <c r="F2047" s="2">
        <f t="shared" si="213"/>
        <v>2023</v>
      </c>
      <c r="G2047" s="2">
        <f t="shared" si="214"/>
        <v>2</v>
      </c>
      <c r="H2047" s="2">
        <f t="shared" si="215"/>
        <v>6</v>
      </c>
      <c r="I2047" s="2" t="str">
        <f t="shared" si="216"/>
        <v>Febrero</v>
      </c>
      <c r="L2047" s="2" t="str">
        <f t="shared" si="217"/>
        <v>Derivados financierosReporte diario de forwardsDiario4495944963</v>
      </c>
    </row>
    <row r="2048" spans="1:12" ht="15.95" customHeight="1" x14ac:dyDescent="0.2">
      <c r="A2048" s="7" t="s">
        <v>29</v>
      </c>
      <c r="B2048" s="7" t="s">
        <v>28</v>
      </c>
      <c r="C2048" s="7" t="s">
        <v>26</v>
      </c>
      <c r="D2048" s="3">
        <v>44960</v>
      </c>
      <c r="E2048" s="3">
        <v>44964</v>
      </c>
      <c r="F2048" s="2">
        <f t="shared" si="213"/>
        <v>2023</v>
      </c>
      <c r="G2048" s="2">
        <f t="shared" si="214"/>
        <v>2</v>
      </c>
      <c r="H2048" s="2">
        <f t="shared" si="215"/>
        <v>7</v>
      </c>
      <c r="I2048" s="2" t="str">
        <f t="shared" si="216"/>
        <v>Febrero</v>
      </c>
      <c r="L2048" s="2" t="str">
        <f t="shared" si="217"/>
        <v>Derivados financierosReporte diario de forwardsDiario4496044964</v>
      </c>
    </row>
    <row r="2049" spans="1:12" ht="15.95" customHeight="1" x14ac:dyDescent="0.2">
      <c r="A2049" s="7" t="s">
        <v>29</v>
      </c>
      <c r="B2049" s="7" t="s">
        <v>28</v>
      </c>
      <c r="C2049" s="7" t="s">
        <v>26</v>
      </c>
      <c r="D2049" s="3">
        <v>44963</v>
      </c>
      <c r="E2049" s="3">
        <v>44965</v>
      </c>
      <c r="F2049" s="2">
        <f t="shared" si="213"/>
        <v>2023</v>
      </c>
      <c r="G2049" s="2">
        <f t="shared" si="214"/>
        <v>2</v>
      </c>
      <c r="H2049" s="2">
        <f t="shared" si="215"/>
        <v>8</v>
      </c>
      <c r="I2049" s="2" t="str">
        <f t="shared" si="216"/>
        <v>Febrero</v>
      </c>
      <c r="L2049" s="2" t="str">
        <f t="shared" si="217"/>
        <v>Derivados financierosReporte diario de forwardsDiario4496344965</v>
      </c>
    </row>
    <row r="2050" spans="1:12" ht="15.95" customHeight="1" x14ac:dyDescent="0.2">
      <c r="A2050" s="7" t="s">
        <v>29</v>
      </c>
      <c r="B2050" s="7" t="s">
        <v>28</v>
      </c>
      <c r="C2050" s="7" t="s">
        <v>26</v>
      </c>
      <c r="D2050" s="3">
        <v>44964</v>
      </c>
      <c r="E2050" s="3">
        <v>44966</v>
      </c>
      <c r="F2050" s="2">
        <f t="shared" si="213"/>
        <v>2023</v>
      </c>
      <c r="G2050" s="2">
        <f t="shared" si="214"/>
        <v>2</v>
      </c>
      <c r="H2050" s="2">
        <f t="shared" si="215"/>
        <v>9</v>
      </c>
      <c r="I2050" s="2" t="str">
        <f t="shared" si="216"/>
        <v>Febrero</v>
      </c>
      <c r="L2050" s="2" t="str">
        <f t="shared" si="217"/>
        <v>Derivados financierosReporte diario de forwardsDiario4496444966</v>
      </c>
    </row>
    <row r="2051" spans="1:12" ht="15.95" customHeight="1" x14ac:dyDescent="0.2">
      <c r="A2051" s="7" t="s">
        <v>29</v>
      </c>
      <c r="B2051" s="7" t="s">
        <v>28</v>
      </c>
      <c r="C2051" s="7" t="s">
        <v>26</v>
      </c>
      <c r="D2051" s="3">
        <v>44965</v>
      </c>
      <c r="E2051" s="3">
        <v>44967</v>
      </c>
      <c r="F2051" s="2">
        <f t="shared" si="213"/>
        <v>2023</v>
      </c>
      <c r="G2051" s="2">
        <f t="shared" si="214"/>
        <v>2</v>
      </c>
      <c r="H2051" s="2">
        <f t="shared" si="215"/>
        <v>10</v>
      </c>
      <c r="I2051" s="2" t="str">
        <f t="shared" si="216"/>
        <v>Febrero</v>
      </c>
      <c r="L2051" s="2" t="str">
        <f t="shared" si="217"/>
        <v>Derivados financierosReporte diario de forwardsDiario4496544967</v>
      </c>
    </row>
    <row r="2052" spans="1:12" ht="15.95" customHeight="1" x14ac:dyDescent="0.2">
      <c r="A2052" s="7" t="s">
        <v>29</v>
      </c>
      <c r="B2052" s="7" t="s">
        <v>28</v>
      </c>
      <c r="C2052" s="7" t="s">
        <v>26</v>
      </c>
      <c r="D2052" s="3">
        <v>44966</v>
      </c>
      <c r="E2052" s="3">
        <v>44970</v>
      </c>
      <c r="F2052" s="2">
        <f t="shared" si="213"/>
        <v>2023</v>
      </c>
      <c r="G2052" s="2">
        <f t="shared" si="214"/>
        <v>2</v>
      </c>
      <c r="H2052" s="2">
        <f t="shared" si="215"/>
        <v>13</v>
      </c>
      <c r="I2052" s="2" t="str">
        <f t="shared" si="216"/>
        <v>Febrero</v>
      </c>
      <c r="L2052" s="2" t="str">
        <f t="shared" si="217"/>
        <v>Derivados financierosReporte diario de forwardsDiario4496644970</v>
      </c>
    </row>
    <row r="2053" spans="1:12" ht="15.95" customHeight="1" x14ac:dyDescent="0.2">
      <c r="A2053" s="7" t="s">
        <v>29</v>
      </c>
      <c r="B2053" s="7" t="s">
        <v>28</v>
      </c>
      <c r="C2053" s="7" t="s">
        <v>26</v>
      </c>
      <c r="D2053" s="3">
        <v>44967</v>
      </c>
      <c r="E2053" s="3">
        <v>44971</v>
      </c>
      <c r="F2053" s="2">
        <f t="shared" si="213"/>
        <v>2023</v>
      </c>
      <c r="G2053" s="2">
        <f t="shared" si="214"/>
        <v>2</v>
      </c>
      <c r="H2053" s="2">
        <f t="shared" si="215"/>
        <v>14</v>
      </c>
      <c r="I2053" s="2" t="str">
        <f t="shared" si="216"/>
        <v>Febrero</v>
      </c>
      <c r="L2053" s="2" t="str">
        <f t="shared" si="217"/>
        <v>Derivados financierosReporte diario de forwardsDiario4496744971</v>
      </c>
    </row>
    <row r="2054" spans="1:12" ht="15.95" customHeight="1" x14ac:dyDescent="0.2">
      <c r="A2054" s="7" t="s">
        <v>29</v>
      </c>
      <c r="B2054" s="7" t="s">
        <v>28</v>
      </c>
      <c r="C2054" s="7" t="s">
        <v>26</v>
      </c>
      <c r="D2054" s="3">
        <v>44970</v>
      </c>
      <c r="E2054" s="3">
        <v>44972</v>
      </c>
      <c r="F2054" s="2">
        <f t="shared" si="213"/>
        <v>2023</v>
      </c>
      <c r="G2054" s="2">
        <f t="shared" si="214"/>
        <v>2</v>
      </c>
      <c r="H2054" s="2">
        <f t="shared" si="215"/>
        <v>15</v>
      </c>
      <c r="I2054" s="2" t="str">
        <f t="shared" si="216"/>
        <v>Febrero</v>
      </c>
      <c r="L2054" s="2" t="str">
        <f t="shared" si="217"/>
        <v>Derivados financierosReporte diario de forwardsDiario4497044972</v>
      </c>
    </row>
    <row r="2055" spans="1:12" ht="15.95" customHeight="1" x14ac:dyDescent="0.2">
      <c r="A2055" s="7" t="s">
        <v>29</v>
      </c>
      <c r="B2055" s="7" t="s">
        <v>28</v>
      </c>
      <c r="C2055" s="7" t="s">
        <v>26</v>
      </c>
      <c r="D2055" s="3">
        <v>44971</v>
      </c>
      <c r="E2055" s="3">
        <v>44973</v>
      </c>
      <c r="F2055" s="2">
        <f t="shared" si="213"/>
        <v>2023</v>
      </c>
      <c r="G2055" s="2">
        <f t="shared" si="214"/>
        <v>2</v>
      </c>
      <c r="H2055" s="2">
        <f t="shared" si="215"/>
        <v>16</v>
      </c>
      <c r="I2055" s="2" t="str">
        <f t="shared" si="216"/>
        <v>Febrero</v>
      </c>
      <c r="L2055" s="2" t="str">
        <f t="shared" si="217"/>
        <v>Derivados financierosReporte diario de forwardsDiario4497144973</v>
      </c>
    </row>
    <row r="2056" spans="1:12" ht="15.95" customHeight="1" x14ac:dyDescent="0.2">
      <c r="A2056" s="7" t="s">
        <v>29</v>
      </c>
      <c r="B2056" s="7" t="s">
        <v>28</v>
      </c>
      <c r="C2056" s="7" t="s">
        <v>26</v>
      </c>
      <c r="D2056" s="3">
        <v>44972</v>
      </c>
      <c r="E2056" s="3">
        <v>44974</v>
      </c>
      <c r="F2056" s="2">
        <f t="shared" si="213"/>
        <v>2023</v>
      </c>
      <c r="G2056" s="2">
        <f t="shared" si="214"/>
        <v>2</v>
      </c>
      <c r="H2056" s="2">
        <f t="shared" si="215"/>
        <v>17</v>
      </c>
      <c r="I2056" s="2" t="str">
        <f t="shared" si="216"/>
        <v>Febrero</v>
      </c>
      <c r="L2056" s="2" t="str">
        <f t="shared" si="217"/>
        <v>Derivados financierosReporte diario de forwardsDiario4497244974</v>
      </c>
    </row>
    <row r="2057" spans="1:12" ht="15.95" customHeight="1" x14ac:dyDescent="0.2">
      <c r="A2057" s="7" t="s">
        <v>29</v>
      </c>
      <c r="B2057" s="7" t="s">
        <v>28</v>
      </c>
      <c r="C2057" s="7" t="s">
        <v>26</v>
      </c>
      <c r="D2057" s="3">
        <v>44973</v>
      </c>
      <c r="E2057" s="3">
        <v>44977</v>
      </c>
      <c r="F2057" s="2">
        <f t="shared" si="213"/>
        <v>2023</v>
      </c>
      <c r="G2057" s="2">
        <f t="shared" si="214"/>
        <v>2</v>
      </c>
      <c r="H2057" s="2">
        <f t="shared" si="215"/>
        <v>20</v>
      </c>
      <c r="I2057" s="2" t="str">
        <f t="shared" si="216"/>
        <v>Febrero</v>
      </c>
      <c r="L2057" s="2" t="str">
        <f t="shared" si="217"/>
        <v>Derivados financierosReporte diario de forwardsDiario4497344977</v>
      </c>
    </row>
    <row r="2058" spans="1:12" ht="15.95" customHeight="1" x14ac:dyDescent="0.2">
      <c r="A2058" s="7" t="s">
        <v>29</v>
      </c>
      <c r="B2058" s="7" t="s">
        <v>28</v>
      </c>
      <c r="C2058" s="7" t="s">
        <v>26</v>
      </c>
      <c r="D2058" s="3">
        <v>44974</v>
      </c>
      <c r="E2058" s="3">
        <v>44978</v>
      </c>
      <c r="F2058" s="2">
        <f t="shared" si="213"/>
        <v>2023</v>
      </c>
      <c r="G2058" s="2">
        <f t="shared" si="214"/>
        <v>2</v>
      </c>
      <c r="H2058" s="2">
        <f t="shared" si="215"/>
        <v>21</v>
      </c>
      <c r="I2058" s="2" t="str">
        <f t="shared" si="216"/>
        <v>Febrero</v>
      </c>
      <c r="L2058" s="2" t="str">
        <f t="shared" si="217"/>
        <v>Derivados financierosReporte diario de forwardsDiario4497444978</v>
      </c>
    </row>
    <row r="2059" spans="1:12" ht="15.95" customHeight="1" x14ac:dyDescent="0.2">
      <c r="A2059" s="7" t="s">
        <v>29</v>
      </c>
      <c r="B2059" s="7" t="s">
        <v>28</v>
      </c>
      <c r="C2059" s="7" t="s">
        <v>26</v>
      </c>
      <c r="D2059" s="3">
        <v>44977</v>
      </c>
      <c r="E2059" s="3">
        <v>44979</v>
      </c>
      <c r="F2059" s="2">
        <f t="shared" si="213"/>
        <v>2023</v>
      </c>
      <c r="G2059" s="2">
        <f t="shared" si="214"/>
        <v>2</v>
      </c>
      <c r="H2059" s="2">
        <f t="shared" si="215"/>
        <v>22</v>
      </c>
      <c r="I2059" s="2" t="str">
        <f t="shared" si="216"/>
        <v>Febrero</v>
      </c>
      <c r="L2059" s="2" t="str">
        <f t="shared" si="217"/>
        <v>Derivados financierosReporte diario de forwardsDiario4497744979</v>
      </c>
    </row>
    <row r="2060" spans="1:12" ht="15.95" customHeight="1" x14ac:dyDescent="0.2">
      <c r="A2060" s="7" t="s">
        <v>29</v>
      </c>
      <c r="B2060" s="7" t="s">
        <v>28</v>
      </c>
      <c r="C2060" s="7" t="s">
        <v>26</v>
      </c>
      <c r="D2060" s="3">
        <v>44978</v>
      </c>
      <c r="E2060" s="3">
        <v>44980</v>
      </c>
      <c r="F2060" s="2">
        <f t="shared" ref="F2060:F2123" si="218">YEAR(E2060)</f>
        <v>2023</v>
      </c>
      <c r="G2060" s="2">
        <f t="shared" ref="G2060:G2123" si="219">MONTH(E2060)</f>
        <v>2</v>
      </c>
      <c r="H2060" s="2">
        <f t="shared" ref="H2060:H2123" si="220">DAY(E2060)</f>
        <v>23</v>
      </c>
      <c r="I2060" s="2" t="str">
        <f t="shared" ref="I2060:I2123" si="221">CHOOSE(G2060,"Enero","Febrero","Marzo","Abril","Mayo","Junio","Julio","Agosto","Septiembre","Octubre","Noviembre","Diciembre")</f>
        <v>Febrero</v>
      </c>
      <c r="L2060" s="2" t="str">
        <f t="shared" si="217"/>
        <v>Derivados financierosReporte diario de forwardsDiario4497844980</v>
      </c>
    </row>
    <row r="2061" spans="1:12" ht="15.95" customHeight="1" x14ac:dyDescent="0.2">
      <c r="A2061" s="7" t="s">
        <v>29</v>
      </c>
      <c r="B2061" s="7" t="s">
        <v>28</v>
      </c>
      <c r="C2061" s="7" t="s">
        <v>26</v>
      </c>
      <c r="D2061" s="3">
        <v>44979</v>
      </c>
      <c r="E2061" s="3">
        <v>44981</v>
      </c>
      <c r="F2061" s="2">
        <f t="shared" si="218"/>
        <v>2023</v>
      </c>
      <c r="G2061" s="2">
        <f t="shared" si="219"/>
        <v>2</v>
      </c>
      <c r="H2061" s="2">
        <f t="shared" si="220"/>
        <v>24</v>
      </c>
      <c r="I2061" s="2" t="str">
        <f t="shared" si="221"/>
        <v>Febrero</v>
      </c>
      <c r="L2061" s="2" t="str">
        <f t="shared" si="217"/>
        <v>Derivados financierosReporte diario de forwardsDiario4497944981</v>
      </c>
    </row>
    <row r="2062" spans="1:12" ht="15.95" customHeight="1" x14ac:dyDescent="0.2">
      <c r="A2062" s="7" t="s">
        <v>29</v>
      </c>
      <c r="B2062" s="7" t="s">
        <v>28</v>
      </c>
      <c r="C2062" s="7" t="s">
        <v>26</v>
      </c>
      <c r="D2062" s="3">
        <v>44980</v>
      </c>
      <c r="E2062" s="3">
        <v>44984</v>
      </c>
      <c r="F2062" s="2">
        <f t="shared" si="218"/>
        <v>2023</v>
      </c>
      <c r="G2062" s="2">
        <f t="shared" si="219"/>
        <v>2</v>
      </c>
      <c r="H2062" s="2">
        <f t="shared" si="220"/>
        <v>27</v>
      </c>
      <c r="I2062" s="2" t="str">
        <f t="shared" si="221"/>
        <v>Febrero</v>
      </c>
      <c r="L2062" s="2" t="str">
        <f t="shared" si="217"/>
        <v>Derivados financierosReporte diario de forwardsDiario4498044984</v>
      </c>
    </row>
    <row r="2063" spans="1:12" ht="15.95" customHeight="1" x14ac:dyDescent="0.2">
      <c r="A2063" s="7" t="s">
        <v>29</v>
      </c>
      <c r="B2063" s="7" t="s">
        <v>28</v>
      </c>
      <c r="C2063" s="7" t="s">
        <v>26</v>
      </c>
      <c r="D2063" s="3">
        <v>44981</v>
      </c>
      <c r="E2063" s="3">
        <v>44985</v>
      </c>
      <c r="F2063" s="2">
        <f t="shared" si="218"/>
        <v>2023</v>
      </c>
      <c r="G2063" s="2">
        <f t="shared" si="219"/>
        <v>2</v>
      </c>
      <c r="H2063" s="2">
        <f t="shared" si="220"/>
        <v>28</v>
      </c>
      <c r="I2063" s="2" t="str">
        <f t="shared" si="221"/>
        <v>Febrero</v>
      </c>
      <c r="L2063" s="2" t="str">
        <f t="shared" si="217"/>
        <v>Derivados financierosReporte diario de forwardsDiario4498144985</v>
      </c>
    </row>
    <row r="2064" spans="1:12" ht="15.95" customHeight="1" x14ac:dyDescent="0.2">
      <c r="A2064" s="7" t="s">
        <v>29</v>
      </c>
      <c r="B2064" s="7" t="s">
        <v>28</v>
      </c>
      <c r="C2064" s="7" t="s">
        <v>26</v>
      </c>
      <c r="D2064" s="3">
        <v>44984</v>
      </c>
      <c r="E2064" s="3">
        <v>44986</v>
      </c>
      <c r="F2064" s="2">
        <f t="shared" si="218"/>
        <v>2023</v>
      </c>
      <c r="G2064" s="2">
        <f t="shared" si="219"/>
        <v>3</v>
      </c>
      <c r="H2064" s="2">
        <f t="shared" si="220"/>
        <v>1</v>
      </c>
      <c r="I2064" s="2" t="str">
        <f t="shared" si="221"/>
        <v>Marzo</v>
      </c>
      <c r="L2064" s="2" t="str">
        <f t="shared" si="217"/>
        <v>Derivados financierosReporte diario de forwardsDiario4498444986</v>
      </c>
    </row>
    <row r="2065" spans="1:12" ht="15.95" customHeight="1" x14ac:dyDescent="0.2">
      <c r="A2065" s="7" t="s">
        <v>29</v>
      </c>
      <c r="B2065" s="7" t="s">
        <v>28</v>
      </c>
      <c r="C2065" s="7" t="s">
        <v>26</v>
      </c>
      <c r="D2065" s="3">
        <v>44985</v>
      </c>
      <c r="E2065" s="3">
        <v>44987</v>
      </c>
      <c r="F2065" s="2">
        <f t="shared" si="218"/>
        <v>2023</v>
      </c>
      <c r="G2065" s="2">
        <f t="shared" si="219"/>
        <v>3</v>
      </c>
      <c r="H2065" s="2">
        <f t="shared" si="220"/>
        <v>2</v>
      </c>
      <c r="I2065" s="2" t="str">
        <f t="shared" si="221"/>
        <v>Marzo</v>
      </c>
      <c r="L2065" s="2" t="str">
        <f t="shared" si="217"/>
        <v>Derivados financierosReporte diario de forwardsDiario4498544987</v>
      </c>
    </row>
    <row r="2066" spans="1:12" ht="15.95" customHeight="1" x14ac:dyDescent="0.2">
      <c r="A2066" s="7" t="s">
        <v>29</v>
      </c>
      <c r="B2066" s="7" t="s">
        <v>28</v>
      </c>
      <c r="C2066" s="7" t="s">
        <v>26</v>
      </c>
      <c r="D2066" s="3">
        <v>44986</v>
      </c>
      <c r="E2066" s="3">
        <v>44988</v>
      </c>
      <c r="F2066" s="2">
        <f t="shared" si="218"/>
        <v>2023</v>
      </c>
      <c r="G2066" s="2">
        <f t="shared" si="219"/>
        <v>3</v>
      </c>
      <c r="H2066" s="2">
        <f t="shared" si="220"/>
        <v>3</v>
      </c>
      <c r="I2066" s="2" t="str">
        <f t="shared" si="221"/>
        <v>Marzo</v>
      </c>
      <c r="L2066" s="2" t="str">
        <f t="shared" ref="L2066:L2129" si="222">CONCATENATE(A2066,B2066,C2066,D2066,E2066,)</f>
        <v>Derivados financierosReporte diario de forwardsDiario4498644988</v>
      </c>
    </row>
    <row r="2067" spans="1:12" ht="15.95" customHeight="1" x14ac:dyDescent="0.2">
      <c r="A2067" s="7" t="s">
        <v>29</v>
      </c>
      <c r="B2067" s="7" t="s">
        <v>28</v>
      </c>
      <c r="C2067" s="7" t="s">
        <v>26</v>
      </c>
      <c r="D2067" s="3">
        <v>44987</v>
      </c>
      <c r="E2067" s="3">
        <v>44991</v>
      </c>
      <c r="F2067" s="2">
        <f t="shared" si="218"/>
        <v>2023</v>
      </c>
      <c r="G2067" s="2">
        <f t="shared" si="219"/>
        <v>3</v>
      </c>
      <c r="H2067" s="2">
        <f t="shared" si="220"/>
        <v>6</v>
      </c>
      <c r="I2067" s="2" t="str">
        <f t="shared" si="221"/>
        <v>Marzo</v>
      </c>
      <c r="L2067" s="2" t="str">
        <f t="shared" si="222"/>
        <v>Derivados financierosReporte diario de forwardsDiario4498744991</v>
      </c>
    </row>
    <row r="2068" spans="1:12" ht="15.95" customHeight="1" x14ac:dyDescent="0.2">
      <c r="A2068" s="7" t="s">
        <v>29</v>
      </c>
      <c r="B2068" s="7" t="s">
        <v>28</v>
      </c>
      <c r="C2068" s="7" t="s">
        <v>26</v>
      </c>
      <c r="D2068" s="3">
        <v>44988</v>
      </c>
      <c r="E2068" s="3">
        <v>44992</v>
      </c>
      <c r="F2068" s="2">
        <f t="shared" si="218"/>
        <v>2023</v>
      </c>
      <c r="G2068" s="2">
        <f t="shared" si="219"/>
        <v>3</v>
      </c>
      <c r="H2068" s="2">
        <f t="shared" si="220"/>
        <v>7</v>
      </c>
      <c r="I2068" s="2" t="str">
        <f t="shared" si="221"/>
        <v>Marzo</v>
      </c>
      <c r="L2068" s="2" t="str">
        <f t="shared" si="222"/>
        <v>Derivados financierosReporte diario de forwardsDiario4498844992</v>
      </c>
    </row>
    <row r="2069" spans="1:12" ht="15.95" customHeight="1" x14ac:dyDescent="0.2">
      <c r="A2069" s="7" t="s">
        <v>29</v>
      </c>
      <c r="B2069" s="7" t="s">
        <v>28</v>
      </c>
      <c r="C2069" s="7" t="s">
        <v>26</v>
      </c>
      <c r="D2069" s="3">
        <v>44991</v>
      </c>
      <c r="E2069" s="3">
        <v>44993</v>
      </c>
      <c r="F2069" s="2">
        <f t="shared" si="218"/>
        <v>2023</v>
      </c>
      <c r="G2069" s="2">
        <f t="shared" si="219"/>
        <v>3</v>
      </c>
      <c r="H2069" s="2">
        <f t="shared" si="220"/>
        <v>8</v>
      </c>
      <c r="I2069" s="2" t="str">
        <f t="shared" si="221"/>
        <v>Marzo</v>
      </c>
      <c r="L2069" s="2" t="str">
        <f t="shared" si="222"/>
        <v>Derivados financierosReporte diario de forwardsDiario4499144993</v>
      </c>
    </row>
    <row r="2070" spans="1:12" ht="15.95" customHeight="1" x14ac:dyDescent="0.2">
      <c r="A2070" s="7" t="s">
        <v>29</v>
      </c>
      <c r="B2070" s="7" t="s">
        <v>28</v>
      </c>
      <c r="C2070" s="7" t="s">
        <v>26</v>
      </c>
      <c r="D2070" s="3">
        <v>44992</v>
      </c>
      <c r="E2070" s="3">
        <v>44994</v>
      </c>
      <c r="F2070" s="2">
        <f t="shared" si="218"/>
        <v>2023</v>
      </c>
      <c r="G2070" s="2">
        <f t="shared" si="219"/>
        <v>3</v>
      </c>
      <c r="H2070" s="2">
        <f t="shared" si="220"/>
        <v>9</v>
      </c>
      <c r="I2070" s="2" t="str">
        <f t="shared" si="221"/>
        <v>Marzo</v>
      </c>
      <c r="L2070" s="2" t="str">
        <f t="shared" si="222"/>
        <v>Derivados financierosReporte diario de forwardsDiario4499244994</v>
      </c>
    </row>
    <row r="2071" spans="1:12" ht="15.95" customHeight="1" x14ac:dyDescent="0.2">
      <c r="A2071" s="7" t="s">
        <v>29</v>
      </c>
      <c r="B2071" s="7" t="s">
        <v>28</v>
      </c>
      <c r="C2071" s="7" t="s">
        <v>26</v>
      </c>
      <c r="D2071" s="3">
        <v>44993</v>
      </c>
      <c r="E2071" s="3">
        <v>44995</v>
      </c>
      <c r="F2071" s="2">
        <f t="shared" si="218"/>
        <v>2023</v>
      </c>
      <c r="G2071" s="2">
        <f t="shared" si="219"/>
        <v>3</v>
      </c>
      <c r="H2071" s="2">
        <f t="shared" si="220"/>
        <v>10</v>
      </c>
      <c r="I2071" s="2" t="str">
        <f t="shared" si="221"/>
        <v>Marzo</v>
      </c>
      <c r="L2071" s="2" t="str">
        <f t="shared" si="222"/>
        <v>Derivados financierosReporte diario de forwardsDiario4499344995</v>
      </c>
    </row>
    <row r="2072" spans="1:12" ht="15.95" customHeight="1" x14ac:dyDescent="0.2">
      <c r="A2072" s="7" t="s">
        <v>29</v>
      </c>
      <c r="B2072" s="7" t="s">
        <v>28</v>
      </c>
      <c r="C2072" s="7" t="s">
        <v>26</v>
      </c>
      <c r="D2072" s="3">
        <v>44994</v>
      </c>
      <c r="E2072" s="3">
        <v>44998</v>
      </c>
      <c r="F2072" s="2">
        <f t="shared" si="218"/>
        <v>2023</v>
      </c>
      <c r="G2072" s="2">
        <f t="shared" si="219"/>
        <v>3</v>
      </c>
      <c r="H2072" s="2">
        <f t="shared" si="220"/>
        <v>13</v>
      </c>
      <c r="I2072" s="2" t="str">
        <f t="shared" si="221"/>
        <v>Marzo</v>
      </c>
      <c r="L2072" s="2" t="str">
        <f t="shared" si="222"/>
        <v>Derivados financierosReporte diario de forwardsDiario4499444998</v>
      </c>
    </row>
    <row r="2073" spans="1:12" ht="15.95" customHeight="1" x14ac:dyDescent="0.2">
      <c r="A2073" s="7" t="s">
        <v>29</v>
      </c>
      <c r="B2073" s="7" t="s">
        <v>28</v>
      </c>
      <c r="C2073" s="7" t="s">
        <v>26</v>
      </c>
      <c r="D2073" s="3">
        <v>44995</v>
      </c>
      <c r="E2073" s="3">
        <v>44999</v>
      </c>
      <c r="F2073" s="2">
        <f t="shared" si="218"/>
        <v>2023</v>
      </c>
      <c r="G2073" s="2">
        <f t="shared" si="219"/>
        <v>3</v>
      </c>
      <c r="H2073" s="2">
        <f t="shared" si="220"/>
        <v>14</v>
      </c>
      <c r="I2073" s="2" t="str">
        <f t="shared" si="221"/>
        <v>Marzo</v>
      </c>
      <c r="L2073" s="2" t="str">
        <f t="shared" si="222"/>
        <v>Derivados financierosReporte diario de forwardsDiario4499544999</v>
      </c>
    </row>
    <row r="2074" spans="1:12" ht="15.95" customHeight="1" x14ac:dyDescent="0.2">
      <c r="A2074" s="7" t="s">
        <v>29</v>
      </c>
      <c r="B2074" s="7" t="s">
        <v>28</v>
      </c>
      <c r="C2074" s="7" t="s">
        <v>26</v>
      </c>
      <c r="D2074" s="3">
        <v>44998</v>
      </c>
      <c r="E2074" s="3">
        <v>45000</v>
      </c>
      <c r="F2074" s="2">
        <f t="shared" si="218"/>
        <v>2023</v>
      </c>
      <c r="G2074" s="2">
        <f t="shared" si="219"/>
        <v>3</v>
      </c>
      <c r="H2074" s="2">
        <f t="shared" si="220"/>
        <v>15</v>
      </c>
      <c r="I2074" s="2" t="str">
        <f t="shared" si="221"/>
        <v>Marzo</v>
      </c>
      <c r="L2074" s="2" t="str">
        <f t="shared" si="222"/>
        <v>Derivados financierosReporte diario de forwardsDiario4499845000</v>
      </c>
    </row>
    <row r="2075" spans="1:12" ht="15.95" customHeight="1" x14ac:dyDescent="0.2">
      <c r="A2075" s="7" t="s">
        <v>29</v>
      </c>
      <c r="B2075" s="7" t="s">
        <v>28</v>
      </c>
      <c r="C2075" s="7" t="s">
        <v>26</v>
      </c>
      <c r="D2075" s="3">
        <v>44999</v>
      </c>
      <c r="E2075" s="3">
        <v>45001</v>
      </c>
      <c r="F2075" s="2">
        <f t="shared" si="218"/>
        <v>2023</v>
      </c>
      <c r="G2075" s="2">
        <f t="shared" si="219"/>
        <v>3</v>
      </c>
      <c r="H2075" s="2">
        <f t="shared" si="220"/>
        <v>16</v>
      </c>
      <c r="I2075" s="2" t="str">
        <f t="shared" si="221"/>
        <v>Marzo</v>
      </c>
      <c r="L2075" s="2" t="str">
        <f t="shared" si="222"/>
        <v>Derivados financierosReporte diario de forwardsDiario4499945001</v>
      </c>
    </row>
    <row r="2076" spans="1:12" ht="15.95" customHeight="1" x14ac:dyDescent="0.2">
      <c r="A2076" s="7" t="s">
        <v>29</v>
      </c>
      <c r="B2076" s="7" t="s">
        <v>28</v>
      </c>
      <c r="C2076" s="7" t="s">
        <v>26</v>
      </c>
      <c r="D2076" s="3">
        <v>45000</v>
      </c>
      <c r="E2076" s="3">
        <v>45002</v>
      </c>
      <c r="F2076" s="2">
        <f t="shared" si="218"/>
        <v>2023</v>
      </c>
      <c r="G2076" s="2">
        <f t="shared" si="219"/>
        <v>3</v>
      </c>
      <c r="H2076" s="2">
        <f t="shared" si="220"/>
        <v>17</v>
      </c>
      <c r="I2076" s="2" t="str">
        <f t="shared" si="221"/>
        <v>Marzo</v>
      </c>
      <c r="L2076" s="2" t="str">
        <f t="shared" si="222"/>
        <v>Derivados financierosReporte diario de forwardsDiario4500045002</v>
      </c>
    </row>
    <row r="2077" spans="1:12" ht="15.95" customHeight="1" x14ac:dyDescent="0.2">
      <c r="A2077" s="7" t="s">
        <v>29</v>
      </c>
      <c r="B2077" s="7" t="s">
        <v>28</v>
      </c>
      <c r="C2077" s="7" t="s">
        <v>26</v>
      </c>
      <c r="D2077" s="3">
        <v>45001</v>
      </c>
      <c r="E2077" s="3">
        <v>45006</v>
      </c>
      <c r="F2077" s="2">
        <f t="shared" si="218"/>
        <v>2023</v>
      </c>
      <c r="G2077" s="2">
        <f t="shared" si="219"/>
        <v>3</v>
      </c>
      <c r="H2077" s="2">
        <f t="shared" si="220"/>
        <v>21</v>
      </c>
      <c r="I2077" s="2" t="str">
        <f t="shared" si="221"/>
        <v>Marzo</v>
      </c>
      <c r="L2077" s="2" t="str">
        <f t="shared" si="222"/>
        <v>Derivados financierosReporte diario de forwardsDiario4500145006</v>
      </c>
    </row>
    <row r="2078" spans="1:12" ht="15.95" customHeight="1" x14ac:dyDescent="0.2">
      <c r="A2078" s="7" t="s">
        <v>29</v>
      </c>
      <c r="B2078" s="7" t="s">
        <v>28</v>
      </c>
      <c r="C2078" s="7" t="s">
        <v>26</v>
      </c>
      <c r="D2078" s="3">
        <v>45002</v>
      </c>
      <c r="E2078" s="3">
        <v>45007</v>
      </c>
      <c r="F2078" s="2">
        <f t="shared" si="218"/>
        <v>2023</v>
      </c>
      <c r="G2078" s="2">
        <f t="shared" si="219"/>
        <v>3</v>
      </c>
      <c r="H2078" s="2">
        <f t="shared" si="220"/>
        <v>22</v>
      </c>
      <c r="I2078" s="2" t="str">
        <f t="shared" si="221"/>
        <v>Marzo</v>
      </c>
      <c r="L2078" s="2" t="str">
        <f t="shared" si="222"/>
        <v>Derivados financierosReporte diario de forwardsDiario4500245007</v>
      </c>
    </row>
    <row r="2079" spans="1:12" ht="15.95" customHeight="1" x14ac:dyDescent="0.2">
      <c r="A2079" s="7" t="s">
        <v>29</v>
      </c>
      <c r="B2079" s="7" t="s">
        <v>28</v>
      </c>
      <c r="C2079" s="7" t="s">
        <v>26</v>
      </c>
      <c r="D2079" s="3">
        <v>45006</v>
      </c>
      <c r="E2079" s="3">
        <v>45008</v>
      </c>
      <c r="F2079" s="2">
        <f t="shared" si="218"/>
        <v>2023</v>
      </c>
      <c r="G2079" s="2">
        <f t="shared" si="219"/>
        <v>3</v>
      </c>
      <c r="H2079" s="2">
        <f t="shared" si="220"/>
        <v>23</v>
      </c>
      <c r="I2079" s="2" t="str">
        <f t="shared" si="221"/>
        <v>Marzo</v>
      </c>
      <c r="L2079" s="2" t="str">
        <f t="shared" si="222"/>
        <v>Derivados financierosReporte diario de forwardsDiario4500645008</v>
      </c>
    </row>
    <row r="2080" spans="1:12" ht="15.95" customHeight="1" x14ac:dyDescent="0.2">
      <c r="A2080" s="7" t="s">
        <v>29</v>
      </c>
      <c r="B2080" s="7" t="s">
        <v>28</v>
      </c>
      <c r="C2080" s="7" t="s">
        <v>26</v>
      </c>
      <c r="D2080" s="3">
        <v>45007</v>
      </c>
      <c r="E2080" s="3">
        <v>45009</v>
      </c>
      <c r="F2080" s="2">
        <f t="shared" si="218"/>
        <v>2023</v>
      </c>
      <c r="G2080" s="2">
        <f t="shared" si="219"/>
        <v>3</v>
      </c>
      <c r="H2080" s="2">
        <f t="shared" si="220"/>
        <v>24</v>
      </c>
      <c r="I2080" s="2" t="str">
        <f t="shared" si="221"/>
        <v>Marzo</v>
      </c>
      <c r="L2080" s="2" t="str">
        <f t="shared" si="222"/>
        <v>Derivados financierosReporte diario de forwardsDiario4500745009</v>
      </c>
    </row>
    <row r="2081" spans="1:12" ht="15.95" customHeight="1" x14ac:dyDescent="0.2">
      <c r="A2081" s="7" t="s">
        <v>29</v>
      </c>
      <c r="B2081" s="7" t="s">
        <v>28</v>
      </c>
      <c r="C2081" s="7" t="s">
        <v>26</v>
      </c>
      <c r="D2081" s="3">
        <v>45008</v>
      </c>
      <c r="E2081" s="3">
        <v>45012</v>
      </c>
      <c r="F2081" s="2">
        <f t="shared" si="218"/>
        <v>2023</v>
      </c>
      <c r="G2081" s="2">
        <f t="shared" si="219"/>
        <v>3</v>
      </c>
      <c r="H2081" s="2">
        <f t="shared" si="220"/>
        <v>27</v>
      </c>
      <c r="I2081" s="2" t="str">
        <f t="shared" si="221"/>
        <v>Marzo</v>
      </c>
      <c r="L2081" s="2" t="str">
        <f t="shared" si="222"/>
        <v>Derivados financierosReporte diario de forwardsDiario4500845012</v>
      </c>
    </row>
    <row r="2082" spans="1:12" ht="15.95" customHeight="1" x14ac:dyDescent="0.2">
      <c r="A2082" s="7" t="s">
        <v>29</v>
      </c>
      <c r="B2082" s="7" t="s">
        <v>28</v>
      </c>
      <c r="C2082" s="7" t="s">
        <v>26</v>
      </c>
      <c r="D2082" s="3">
        <v>45009</v>
      </c>
      <c r="E2082" s="3">
        <v>45013</v>
      </c>
      <c r="F2082" s="2">
        <f t="shared" si="218"/>
        <v>2023</v>
      </c>
      <c r="G2082" s="2">
        <f t="shared" si="219"/>
        <v>3</v>
      </c>
      <c r="H2082" s="2">
        <f t="shared" si="220"/>
        <v>28</v>
      </c>
      <c r="I2082" s="2" t="str">
        <f t="shared" si="221"/>
        <v>Marzo</v>
      </c>
      <c r="L2082" s="2" t="str">
        <f t="shared" si="222"/>
        <v>Derivados financierosReporte diario de forwardsDiario4500945013</v>
      </c>
    </row>
    <row r="2083" spans="1:12" ht="15.95" customHeight="1" x14ac:dyDescent="0.2">
      <c r="A2083" s="7" t="s">
        <v>29</v>
      </c>
      <c r="B2083" s="7" t="s">
        <v>28</v>
      </c>
      <c r="C2083" s="7" t="s">
        <v>26</v>
      </c>
      <c r="D2083" s="3">
        <v>45012</v>
      </c>
      <c r="E2083" s="3">
        <v>45014</v>
      </c>
      <c r="F2083" s="2">
        <f t="shared" si="218"/>
        <v>2023</v>
      </c>
      <c r="G2083" s="2">
        <f t="shared" si="219"/>
        <v>3</v>
      </c>
      <c r="H2083" s="2">
        <f t="shared" si="220"/>
        <v>29</v>
      </c>
      <c r="I2083" s="2" t="str">
        <f t="shared" si="221"/>
        <v>Marzo</v>
      </c>
      <c r="L2083" s="2" t="str">
        <f t="shared" si="222"/>
        <v>Derivados financierosReporte diario de forwardsDiario4501245014</v>
      </c>
    </row>
    <row r="2084" spans="1:12" ht="15.95" customHeight="1" x14ac:dyDescent="0.2">
      <c r="A2084" s="7" t="s">
        <v>29</v>
      </c>
      <c r="B2084" s="7" t="s">
        <v>28</v>
      </c>
      <c r="C2084" s="7" t="s">
        <v>26</v>
      </c>
      <c r="D2084" s="3">
        <v>45013</v>
      </c>
      <c r="E2084" s="3">
        <v>45015</v>
      </c>
      <c r="F2084" s="2">
        <f t="shared" si="218"/>
        <v>2023</v>
      </c>
      <c r="G2084" s="2">
        <f t="shared" si="219"/>
        <v>3</v>
      </c>
      <c r="H2084" s="2">
        <f t="shared" si="220"/>
        <v>30</v>
      </c>
      <c r="I2084" s="2" t="str">
        <f t="shared" si="221"/>
        <v>Marzo</v>
      </c>
      <c r="L2084" s="2" t="str">
        <f t="shared" si="222"/>
        <v>Derivados financierosReporte diario de forwardsDiario4501345015</v>
      </c>
    </row>
    <row r="2085" spans="1:12" ht="15.95" customHeight="1" x14ac:dyDescent="0.2">
      <c r="A2085" s="7" t="s">
        <v>29</v>
      </c>
      <c r="B2085" s="7" t="s">
        <v>28</v>
      </c>
      <c r="C2085" s="7" t="s">
        <v>26</v>
      </c>
      <c r="D2085" s="3">
        <v>45014</v>
      </c>
      <c r="E2085" s="3">
        <v>45016</v>
      </c>
      <c r="F2085" s="2">
        <f t="shared" si="218"/>
        <v>2023</v>
      </c>
      <c r="G2085" s="2">
        <f t="shared" si="219"/>
        <v>3</v>
      </c>
      <c r="H2085" s="2">
        <f t="shared" si="220"/>
        <v>31</v>
      </c>
      <c r="I2085" s="2" t="str">
        <f t="shared" si="221"/>
        <v>Marzo</v>
      </c>
      <c r="L2085" s="2" t="str">
        <f t="shared" si="222"/>
        <v>Derivados financierosReporte diario de forwardsDiario4501445016</v>
      </c>
    </row>
    <row r="2086" spans="1:12" ht="15.95" customHeight="1" x14ac:dyDescent="0.2">
      <c r="A2086" s="7" t="s">
        <v>29</v>
      </c>
      <c r="B2086" s="7" t="s">
        <v>28</v>
      </c>
      <c r="C2086" s="7" t="s">
        <v>26</v>
      </c>
      <c r="D2086" s="3">
        <v>45015</v>
      </c>
      <c r="E2086" s="3">
        <v>45019</v>
      </c>
      <c r="F2086" s="2">
        <f t="shared" si="218"/>
        <v>2023</v>
      </c>
      <c r="G2086" s="2">
        <f t="shared" si="219"/>
        <v>4</v>
      </c>
      <c r="H2086" s="2">
        <f t="shared" si="220"/>
        <v>3</v>
      </c>
      <c r="I2086" s="2" t="str">
        <f t="shared" si="221"/>
        <v>Abril</v>
      </c>
      <c r="L2086" s="2" t="str">
        <f t="shared" si="222"/>
        <v>Derivados financierosReporte diario de forwardsDiario4501545019</v>
      </c>
    </row>
    <row r="2087" spans="1:12" ht="15.95" customHeight="1" x14ac:dyDescent="0.2">
      <c r="A2087" s="7" t="s">
        <v>29</v>
      </c>
      <c r="B2087" s="7" t="s">
        <v>28</v>
      </c>
      <c r="C2087" s="7" t="s">
        <v>26</v>
      </c>
      <c r="D2087" s="3">
        <v>45016</v>
      </c>
      <c r="E2087" s="3">
        <v>45020</v>
      </c>
      <c r="F2087" s="2">
        <f t="shared" si="218"/>
        <v>2023</v>
      </c>
      <c r="G2087" s="2">
        <f t="shared" si="219"/>
        <v>4</v>
      </c>
      <c r="H2087" s="2">
        <f t="shared" si="220"/>
        <v>4</v>
      </c>
      <c r="I2087" s="2" t="str">
        <f t="shared" si="221"/>
        <v>Abril</v>
      </c>
      <c r="L2087" s="2" t="str">
        <f t="shared" si="222"/>
        <v>Derivados financierosReporte diario de forwardsDiario4501645020</v>
      </c>
    </row>
    <row r="2088" spans="1:12" ht="15.95" customHeight="1" x14ac:dyDescent="0.2">
      <c r="A2088" s="7" t="s">
        <v>29</v>
      </c>
      <c r="B2088" s="7" t="s">
        <v>28</v>
      </c>
      <c r="C2088" s="7" t="s">
        <v>26</v>
      </c>
      <c r="D2088" s="3">
        <v>45019</v>
      </c>
      <c r="E2088" s="3">
        <v>45021</v>
      </c>
      <c r="F2088" s="2">
        <f t="shared" si="218"/>
        <v>2023</v>
      </c>
      <c r="G2088" s="2">
        <f t="shared" si="219"/>
        <v>4</v>
      </c>
      <c r="H2088" s="2">
        <f t="shared" si="220"/>
        <v>5</v>
      </c>
      <c r="I2088" s="2" t="str">
        <f t="shared" si="221"/>
        <v>Abril</v>
      </c>
      <c r="L2088" s="2" t="str">
        <f t="shared" si="222"/>
        <v>Derivados financierosReporte diario de forwardsDiario4501945021</v>
      </c>
    </row>
    <row r="2089" spans="1:12" ht="15.95" customHeight="1" x14ac:dyDescent="0.2">
      <c r="A2089" s="7" t="s">
        <v>29</v>
      </c>
      <c r="B2089" s="7" t="s">
        <v>28</v>
      </c>
      <c r="C2089" s="7" t="s">
        <v>26</v>
      </c>
      <c r="D2089" s="3">
        <v>45020</v>
      </c>
      <c r="E2089" s="3">
        <v>45026</v>
      </c>
      <c r="F2089" s="2">
        <f t="shared" si="218"/>
        <v>2023</v>
      </c>
      <c r="G2089" s="2">
        <f t="shared" si="219"/>
        <v>4</v>
      </c>
      <c r="H2089" s="2">
        <f t="shared" si="220"/>
        <v>10</v>
      </c>
      <c r="I2089" s="2" t="str">
        <f t="shared" si="221"/>
        <v>Abril</v>
      </c>
      <c r="L2089" s="2" t="str">
        <f t="shared" si="222"/>
        <v>Derivados financierosReporte diario de forwardsDiario4502045026</v>
      </c>
    </row>
    <row r="2090" spans="1:12" ht="15.95" customHeight="1" x14ac:dyDescent="0.2">
      <c r="A2090" s="7" t="s">
        <v>29</v>
      </c>
      <c r="B2090" s="7" t="s">
        <v>28</v>
      </c>
      <c r="C2090" s="7" t="s">
        <v>26</v>
      </c>
      <c r="D2090" s="3">
        <v>45021</v>
      </c>
      <c r="E2090" s="3">
        <v>45027</v>
      </c>
      <c r="F2090" s="2">
        <f t="shared" si="218"/>
        <v>2023</v>
      </c>
      <c r="G2090" s="2">
        <f t="shared" si="219"/>
        <v>4</v>
      </c>
      <c r="H2090" s="2">
        <f t="shared" si="220"/>
        <v>11</v>
      </c>
      <c r="I2090" s="2" t="str">
        <f t="shared" si="221"/>
        <v>Abril</v>
      </c>
      <c r="L2090" s="2" t="str">
        <f t="shared" si="222"/>
        <v>Derivados financierosReporte diario de forwardsDiario4502145027</v>
      </c>
    </row>
    <row r="2091" spans="1:12" ht="15.95" customHeight="1" x14ac:dyDescent="0.2">
      <c r="A2091" s="7" t="s">
        <v>29</v>
      </c>
      <c r="B2091" s="7" t="s">
        <v>28</v>
      </c>
      <c r="C2091" s="7" t="s">
        <v>26</v>
      </c>
      <c r="D2091" s="3">
        <v>45026</v>
      </c>
      <c r="E2091" s="3">
        <v>45028</v>
      </c>
      <c r="F2091" s="2">
        <f t="shared" si="218"/>
        <v>2023</v>
      </c>
      <c r="G2091" s="2">
        <f t="shared" si="219"/>
        <v>4</v>
      </c>
      <c r="H2091" s="2">
        <f t="shared" si="220"/>
        <v>12</v>
      </c>
      <c r="I2091" s="2" t="str">
        <f t="shared" si="221"/>
        <v>Abril</v>
      </c>
      <c r="L2091" s="2" t="str">
        <f t="shared" si="222"/>
        <v>Derivados financierosReporte diario de forwardsDiario4502645028</v>
      </c>
    </row>
    <row r="2092" spans="1:12" ht="15.95" customHeight="1" x14ac:dyDescent="0.2">
      <c r="A2092" s="7" t="s">
        <v>29</v>
      </c>
      <c r="B2092" s="7" t="s">
        <v>28</v>
      </c>
      <c r="C2092" s="7" t="s">
        <v>26</v>
      </c>
      <c r="D2092" s="3">
        <v>45027</v>
      </c>
      <c r="E2092" s="3">
        <v>45029</v>
      </c>
      <c r="F2092" s="2">
        <f t="shared" si="218"/>
        <v>2023</v>
      </c>
      <c r="G2092" s="2">
        <f t="shared" si="219"/>
        <v>4</v>
      </c>
      <c r="H2092" s="2">
        <f t="shared" si="220"/>
        <v>13</v>
      </c>
      <c r="I2092" s="2" t="str">
        <f t="shared" si="221"/>
        <v>Abril</v>
      </c>
      <c r="L2092" s="2" t="str">
        <f t="shared" si="222"/>
        <v>Derivados financierosReporte diario de forwardsDiario4502745029</v>
      </c>
    </row>
    <row r="2093" spans="1:12" ht="15.95" customHeight="1" x14ac:dyDescent="0.2">
      <c r="A2093" s="7" t="s">
        <v>29</v>
      </c>
      <c r="B2093" s="7" t="s">
        <v>28</v>
      </c>
      <c r="C2093" s="7" t="s">
        <v>26</v>
      </c>
      <c r="D2093" s="3">
        <v>45028</v>
      </c>
      <c r="E2093" s="3">
        <v>45030</v>
      </c>
      <c r="F2093" s="2">
        <f t="shared" si="218"/>
        <v>2023</v>
      </c>
      <c r="G2093" s="2">
        <f t="shared" si="219"/>
        <v>4</v>
      </c>
      <c r="H2093" s="2">
        <f t="shared" si="220"/>
        <v>14</v>
      </c>
      <c r="I2093" s="2" t="str">
        <f t="shared" si="221"/>
        <v>Abril</v>
      </c>
      <c r="L2093" s="2" t="str">
        <f t="shared" si="222"/>
        <v>Derivados financierosReporte diario de forwardsDiario4502845030</v>
      </c>
    </row>
    <row r="2094" spans="1:12" ht="15.95" customHeight="1" x14ac:dyDescent="0.2">
      <c r="A2094" s="7" t="s">
        <v>29</v>
      </c>
      <c r="B2094" s="7" t="s">
        <v>28</v>
      </c>
      <c r="C2094" s="7" t="s">
        <v>26</v>
      </c>
      <c r="D2094" s="3">
        <v>45029</v>
      </c>
      <c r="E2094" s="3">
        <v>45033</v>
      </c>
      <c r="F2094" s="2">
        <f t="shared" si="218"/>
        <v>2023</v>
      </c>
      <c r="G2094" s="2">
        <f t="shared" si="219"/>
        <v>4</v>
      </c>
      <c r="H2094" s="2">
        <f t="shared" si="220"/>
        <v>17</v>
      </c>
      <c r="I2094" s="2" t="str">
        <f t="shared" si="221"/>
        <v>Abril</v>
      </c>
      <c r="L2094" s="2" t="str">
        <f t="shared" si="222"/>
        <v>Derivados financierosReporte diario de forwardsDiario4502945033</v>
      </c>
    </row>
    <row r="2095" spans="1:12" ht="15.95" customHeight="1" x14ac:dyDescent="0.2">
      <c r="A2095" s="7" t="s">
        <v>29</v>
      </c>
      <c r="B2095" s="7" t="s">
        <v>28</v>
      </c>
      <c r="C2095" s="7" t="s">
        <v>26</v>
      </c>
      <c r="D2095" s="3">
        <v>45030</v>
      </c>
      <c r="E2095" s="3">
        <v>45034</v>
      </c>
      <c r="F2095" s="2">
        <f t="shared" si="218"/>
        <v>2023</v>
      </c>
      <c r="G2095" s="2">
        <f t="shared" si="219"/>
        <v>4</v>
      </c>
      <c r="H2095" s="2">
        <f t="shared" si="220"/>
        <v>18</v>
      </c>
      <c r="I2095" s="2" t="str">
        <f t="shared" si="221"/>
        <v>Abril</v>
      </c>
      <c r="L2095" s="2" t="str">
        <f t="shared" si="222"/>
        <v>Derivados financierosReporte diario de forwardsDiario4503045034</v>
      </c>
    </row>
    <row r="2096" spans="1:12" ht="15.95" customHeight="1" x14ac:dyDescent="0.2">
      <c r="A2096" s="7" t="s">
        <v>29</v>
      </c>
      <c r="B2096" s="7" t="s">
        <v>28</v>
      </c>
      <c r="C2096" s="7" t="s">
        <v>26</v>
      </c>
      <c r="D2096" s="3">
        <v>45033</v>
      </c>
      <c r="E2096" s="3">
        <v>45035</v>
      </c>
      <c r="F2096" s="2">
        <f t="shared" si="218"/>
        <v>2023</v>
      </c>
      <c r="G2096" s="2">
        <f t="shared" si="219"/>
        <v>4</v>
      </c>
      <c r="H2096" s="2">
        <f t="shared" si="220"/>
        <v>19</v>
      </c>
      <c r="I2096" s="2" t="str">
        <f t="shared" si="221"/>
        <v>Abril</v>
      </c>
      <c r="L2096" s="2" t="str">
        <f t="shared" si="222"/>
        <v>Derivados financierosReporte diario de forwardsDiario4503345035</v>
      </c>
    </row>
    <row r="2097" spans="1:12" ht="15.95" customHeight="1" x14ac:dyDescent="0.2">
      <c r="A2097" s="7" t="s">
        <v>29</v>
      </c>
      <c r="B2097" s="7" t="s">
        <v>28</v>
      </c>
      <c r="C2097" s="7" t="s">
        <v>26</v>
      </c>
      <c r="D2097" s="3">
        <v>45034</v>
      </c>
      <c r="E2097" s="3">
        <v>45036</v>
      </c>
      <c r="F2097" s="2">
        <f t="shared" si="218"/>
        <v>2023</v>
      </c>
      <c r="G2097" s="2">
        <f t="shared" si="219"/>
        <v>4</v>
      </c>
      <c r="H2097" s="2">
        <f t="shared" si="220"/>
        <v>20</v>
      </c>
      <c r="I2097" s="2" t="str">
        <f t="shared" si="221"/>
        <v>Abril</v>
      </c>
      <c r="L2097" s="2" t="str">
        <f t="shared" si="222"/>
        <v>Derivados financierosReporte diario de forwardsDiario4503445036</v>
      </c>
    </row>
    <row r="2098" spans="1:12" ht="15.95" customHeight="1" x14ac:dyDescent="0.2">
      <c r="A2098" s="7" t="s">
        <v>29</v>
      </c>
      <c r="B2098" s="7" t="s">
        <v>28</v>
      </c>
      <c r="C2098" s="7" t="s">
        <v>26</v>
      </c>
      <c r="D2098" s="3">
        <v>45035</v>
      </c>
      <c r="E2098" s="3">
        <v>45037</v>
      </c>
      <c r="F2098" s="2">
        <f t="shared" si="218"/>
        <v>2023</v>
      </c>
      <c r="G2098" s="2">
        <f t="shared" si="219"/>
        <v>4</v>
      </c>
      <c r="H2098" s="2">
        <f t="shared" si="220"/>
        <v>21</v>
      </c>
      <c r="I2098" s="2" t="str">
        <f t="shared" si="221"/>
        <v>Abril</v>
      </c>
      <c r="L2098" s="2" t="str">
        <f t="shared" si="222"/>
        <v>Derivados financierosReporte diario de forwardsDiario4503545037</v>
      </c>
    </row>
    <row r="2099" spans="1:12" ht="15.95" customHeight="1" x14ac:dyDescent="0.2">
      <c r="A2099" s="7" t="s">
        <v>29</v>
      </c>
      <c r="B2099" s="7" t="s">
        <v>28</v>
      </c>
      <c r="C2099" s="7" t="s">
        <v>26</v>
      </c>
      <c r="D2099" s="3">
        <v>45036</v>
      </c>
      <c r="E2099" s="3">
        <v>45040</v>
      </c>
      <c r="F2099" s="2">
        <f t="shared" si="218"/>
        <v>2023</v>
      </c>
      <c r="G2099" s="2">
        <f t="shared" si="219"/>
        <v>4</v>
      </c>
      <c r="H2099" s="2">
        <f t="shared" si="220"/>
        <v>24</v>
      </c>
      <c r="I2099" s="2" t="str">
        <f t="shared" si="221"/>
        <v>Abril</v>
      </c>
      <c r="L2099" s="2" t="str">
        <f t="shared" si="222"/>
        <v>Derivados financierosReporte diario de forwardsDiario4503645040</v>
      </c>
    </row>
    <row r="2100" spans="1:12" ht="15.95" customHeight="1" x14ac:dyDescent="0.2">
      <c r="A2100" s="7" t="s">
        <v>29</v>
      </c>
      <c r="B2100" s="7" t="s">
        <v>28</v>
      </c>
      <c r="C2100" s="7" t="s">
        <v>26</v>
      </c>
      <c r="D2100" s="3">
        <v>45037</v>
      </c>
      <c r="E2100" s="3">
        <v>45041</v>
      </c>
      <c r="F2100" s="2">
        <f t="shared" si="218"/>
        <v>2023</v>
      </c>
      <c r="G2100" s="2">
        <f t="shared" si="219"/>
        <v>4</v>
      </c>
      <c r="H2100" s="2">
        <f t="shared" si="220"/>
        <v>25</v>
      </c>
      <c r="I2100" s="2" t="str">
        <f t="shared" si="221"/>
        <v>Abril</v>
      </c>
      <c r="L2100" s="2" t="str">
        <f t="shared" si="222"/>
        <v>Derivados financierosReporte diario de forwardsDiario4503745041</v>
      </c>
    </row>
    <row r="2101" spans="1:12" ht="15.95" customHeight="1" x14ac:dyDescent="0.2">
      <c r="A2101" s="7" t="s">
        <v>29</v>
      </c>
      <c r="B2101" s="7" t="s">
        <v>28</v>
      </c>
      <c r="C2101" s="7" t="s">
        <v>26</v>
      </c>
      <c r="D2101" s="3">
        <v>45040</v>
      </c>
      <c r="E2101" s="3">
        <v>45042</v>
      </c>
      <c r="F2101" s="2">
        <f t="shared" si="218"/>
        <v>2023</v>
      </c>
      <c r="G2101" s="2">
        <f t="shared" si="219"/>
        <v>4</v>
      </c>
      <c r="H2101" s="2">
        <f t="shared" si="220"/>
        <v>26</v>
      </c>
      <c r="I2101" s="2" t="str">
        <f t="shared" si="221"/>
        <v>Abril</v>
      </c>
      <c r="L2101" s="2" t="str">
        <f t="shared" si="222"/>
        <v>Derivados financierosReporte diario de forwardsDiario4504045042</v>
      </c>
    </row>
    <row r="2102" spans="1:12" ht="15.95" customHeight="1" x14ac:dyDescent="0.2">
      <c r="A2102" s="7" t="s">
        <v>29</v>
      </c>
      <c r="B2102" s="7" t="s">
        <v>28</v>
      </c>
      <c r="C2102" s="7" t="s">
        <v>26</v>
      </c>
      <c r="D2102" s="3">
        <v>45041</v>
      </c>
      <c r="E2102" s="3">
        <v>45043</v>
      </c>
      <c r="F2102" s="2">
        <f t="shared" si="218"/>
        <v>2023</v>
      </c>
      <c r="G2102" s="2">
        <f t="shared" si="219"/>
        <v>4</v>
      </c>
      <c r="H2102" s="2">
        <f t="shared" si="220"/>
        <v>27</v>
      </c>
      <c r="I2102" s="2" t="str">
        <f t="shared" si="221"/>
        <v>Abril</v>
      </c>
      <c r="L2102" s="2" t="str">
        <f t="shared" si="222"/>
        <v>Derivados financierosReporte diario de forwardsDiario4504145043</v>
      </c>
    </row>
    <row r="2103" spans="1:12" ht="15.95" customHeight="1" x14ac:dyDescent="0.2">
      <c r="A2103" s="7" t="s">
        <v>29</v>
      </c>
      <c r="B2103" s="7" t="s">
        <v>28</v>
      </c>
      <c r="C2103" s="7" t="s">
        <v>26</v>
      </c>
      <c r="D2103" s="3">
        <v>45042</v>
      </c>
      <c r="E2103" s="3">
        <v>45044</v>
      </c>
      <c r="F2103" s="2">
        <f t="shared" si="218"/>
        <v>2023</v>
      </c>
      <c r="G2103" s="2">
        <f t="shared" si="219"/>
        <v>4</v>
      </c>
      <c r="H2103" s="2">
        <f t="shared" si="220"/>
        <v>28</v>
      </c>
      <c r="I2103" s="2" t="str">
        <f t="shared" si="221"/>
        <v>Abril</v>
      </c>
      <c r="L2103" s="2" t="str">
        <f t="shared" si="222"/>
        <v>Derivados financierosReporte diario de forwardsDiario4504245044</v>
      </c>
    </row>
    <row r="2104" spans="1:12" ht="15.95" customHeight="1" x14ac:dyDescent="0.2">
      <c r="A2104" s="7" t="s">
        <v>29</v>
      </c>
      <c r="B2104" s="7" t="s">
        <v>28</v>
      </c>
      <c r="C2104" s="7" t="s">
        <v>26</v>
      </c>
      <c r="D2104" s="3">
        <v>45043</v>
      </c>
      <c r="E2104" s="3">
        <v>45048</v>
      </c>
      <c r="F2104" s="2">
        <f t="shared" si="218"/>
        <v>2023</v>
      </c>
      <c r="G2104" s="2">
        <f t="shared" si="219"/>
        <v>5</v>
      </c>
      <c r="H2104" s="2">
        <f t="shared" si="220"/>
        <v>2</v>
      </c>
      <c r="I2104" s="2" t="str">
        <f t="shared" si="221"/>
        <v>Mayo</v>
      </c>
      <c r="L2104" s="2" t="str">
        <f t="shared" si="222"/>
        <v>Derivados financierosReporte diario de forwardsDiario4504345048</v>
      </c>
    </row>
    <row r="2105" spans="1:12" ht="15.95" customHeight="1" x14ac:dyDescent="0.2">
      <c r="A2105" s="7" t="s">
        <v>29</v>
      </c>
      <c r="B2105" s="7" t="s">
        <v>28</v>
      </c>
      <c r="C2105" s="7" t="s">
        <v>26</v>
      </c>
      <c r="D2105" s="3">
        <v>45044</v>
      </c>
      <c r="E2105" s="3">
        <v>45049</v>
      </c>
      <c r="F2105" s="2">
        <f t="shared" si="218"/>
        <v>2023</v>
      </c>
      <c r="G2105" s="2">
        <f t="shared" si="219"/>
        <v>5</v>
      </c>
      <c r="H2105" s="2">
        <f t="shared" si="220"/>
        <v>3</v>
      </c>
      <c r="I2105" s="2" t="str">
        <f t="shared" si="221"/>
        <v>Mayo</v>
      </c>
      <c r="L2105" s="2" t="str">
        <f t="shared" si="222"/>
        <v>Derivados financierosReporte diario de forwardsDiario4504445049</v>
      </c>
    </row>
    <row r="2106" spans="1:12" ht="15.95" customHeight="1" x14ac:dyDescent="0.2">
      <c r="A2106" s="7" t="s">
        <v>29</v>
      </c>
      <c r="B2106" s="7" t="s">
        <v>28</v>
      </c>
      <c r="C2106" s="7" t="s">
        <v>26</v>
      </c>
      <c r="D2106" s="3">
        <v>45048</v>
      </c>
      <c r="E2106" s="3">
        <v>45050</v>
      </c>
      <c r="F2106" s="2">
        <f t="shared" si="218"/>
        <v>2023</v>
      </c>
      <c r="G2106" s="2">
        <f t="shared" si="219"/>
        <v>5</v>
      </c>
      <c r="H2106" s="2">
        <f t="shared" si="220"/>
        <v>4</v>
      </c>
      <c r="I2106" s="2" t="str">
        <f t="shared" si="221"/>
        <v>Mayo</v>
      </c>
      <c r="L2106" s="2" t="str">
        <f t="shared" si="222"/>
        <v>Derivados financierosReporte diario de forwardsDiario4504845050</v>
      </c>
    </row>
    <row r="2107" spans="1:12" ht="15.95" customHeight="1" x14ac:dyDescent="0.2">
      <c r="A2107" s="7" t="s">
        <v>29</v>
      </c>
      <c r="B2107" s="7" t="s">
        <v>28</v>
      </c>
      <c r="C2107" s="7" t="s">
        <v>26</v>
      </c>
      <c r="D2107" s="3">
        <v>45049</v>
      </c>
      <c r="E2107" s="3">
        <v>45051</v>
      </c>
      <c r="F2107" s="2">
        <f t="shared" si="218"/>
        <v>2023</v>
      </c>
      <c r="G2107" s="2">
        <f t="shared" si="219"/>
        <v>5</v>
      </c>
      <c r="H2107" s="2">
        <f t="shared" si="220"/>
        <v>5</v>
      </c>
      <c r="I2107" s="2" t="str">
        <f t="shared" si="221"/>
        <v>Mayo</v>
      </c>
      <c r="L2107" s="2" t="str">
        <f t="shared" si="222"/>
        <v>Derivados financierosReporte diario de forwardsDiario4504945051</v>
      </c>
    </row>
    <row r="2108" spans="1:12" ht="15.95" customHeight="1" x14ac:dyDescent="0.2">
      <c r="A2108" s="7" t="s">
        <v>29</v>
      </c>
      <c r="B2108" s="7" t="s">
        <v>28</v>
      </c>
      <c r="C2108" s="7" t="s">
        <v>26</v>
      </c>
      <c r="D2108" s="3">
        <v>45050</v>
      </c>
      <c r="E2108" s="3">
        <v>45054</v>
      </c>
      <c r="F2108" s="2">
        <f t="shared" si="218"/>
        <v>2023</v>
      </c>
      <c r="G2108" s="2">
        <f t="shared" si="219"/>
        <v>5</v>
      </c>
      <c r="H2108" s="2">
        <f t="shared" si="220"/>
        <v>8</v>
      </c>
      <c r="I2108" s="2" t="str">
        <f t="shared" si="221"/>
        <v>Mayo</v>
      </c>
      <c r="L2108" s="2" t="str">
        <f t="shared" si="222"/>
        <v>Derivados financierosReporte diario de forwardsDiario4505045054</v>
      </c>
    </row>
    <row r="2109" spans="1:12" ht="15.95" customHeight="1" x14ac:dyDescent="0.2">
      <c r="A2109" s="7" t="s">
        <v>29</v>
      </c>
      <c r="B2109" s="7" t="s">
        <v>28</v>
      </c>
      <c r="C2109" s="7" t="s">
        <v>26</v>
      </c>
      <c r="D2109" s="3">
        <v>45051</v>
      </c>
      <c r="E2109" s="3">
        <v>45055</v>
      </c>
      <c r="F2109" s="2">
        <f t="shared" si="218"/>
        <v>2023</v>
      </c>
      <c r="G2109" s="2">
        <f t="shared" si="219"/>
        <v>5</v>
      </c>
      <c r="H2109" s="2">
        <f t="shared" si="220"/>
        <v>9</v>
      </c>
      <c r="I2109" s="2" t="str">
        <f t="shared" si="221"/>
        <v>Mayo</v>
      </c>
      <c r="L2109" s="2" t="str">
        <f t="shared" si="222"/>
        <v>Derivados financierosReporte diario de forwardsDiario4505145055</v>
      </c>
    </row>
    <row r="2110" spans="1:12" ht="15.95" customHeight="1" x14ac:dyDescent="0.2">
      <c r="A2110" s="7" t="s">
        <v>29</v>
      </c>
      <c r="B2110" s="7" t="s">
        <v>28</v>
      </c>
      <c r="C2110" s="7" t="s">
        <v>26</v>
      </c>
      <c r="D2110" s="3">
        <v>45054</v>
      </c>
      <c r="E2110" s="3">
        <v>45056</v>
      </c>
      <c r="F2110" s="2">
        <f t="shared" si="218"/>
        <v>2023</v>
      </c>
      <c r="G2110" s="2">
        <f t="shared" si="219"/>
        <v>5</v>
      </c>
      <c r="H2110" s="2">
        <f t="shared" si="220"/>
        <v>10</v>
      </c>
      <c r="I2110" s="2" t="str">
        <f t="shared" si="221"/>
        <v>Mayo</v>
      </c>
      <c r="L2110" s="2" t="str">
        <f t="shared" si="222"/>
        <v>Derivados financierosReporte diario de forwardsDiario4505445056</v>
      </c>
    </row>
    <row r="2111" spans="1:12" ht="15.95" customHeight="1" x14ac:dyDescent="0.2">
      <c r="A2111" s="7" t="s">
        <v>29</v>
      </c>
      <c r="B2111" s="7" t="s">
        <v>28</v>
      </c>
      <c r="C2111" s="7" t="s">
        <v>26</v>
      </c>
      <c r="D2111" s="3">
        <v>45055</v>
      </c>
      <c r="E2111" s="3">
        <v>45057</v>
      </c>
      <c r="F2111" s="2">
        <f t="shared" si="218"/>
        <v>2023</v>
      </c>
      <c r="G2111" s="2">
        <f t="shared" si="219"/>
        <v>5</v>
      </c>
      <c r="H2111" s="2">
        <f t="shared" si="220"/>
        <v>11</v>
      </c>
      <c r="I2111" s="2" t="str">
        <f t="shared" si="221"/>
        <v>Mayo</v>
      </c>
      <c r="L2111" s="2" t="str">
        <f t="shared" si="222"/>
        <v>Derivados financierosReporte diario de forwardsDiario4505545057</v>
      </c>
    </row>
    <row r="2112" spans="1:12" ht="15.95" customHeight="1" x14ac:dyDescent="0.2">
      <c r="A2112" s="7" t="s">
        <v>29</v>
      </c>
      <c r="B2112" s="7" t="s">
        <v>28</v>
      </c>
      <c r="C2112" s="7" t="s">
        <v>26</v>
      </c>
      <c r="D2112" s="3">
        <v>45056</v>
      </c>
      <c r="E2112" s="3">
        <v>45058</v>
      </c>
      <c r="F2112" s="2">
        <f t="shared" si="218"/>
        <v>2023</v>
      </c>
      <c r="G2112" s="2">
        <f t="shared" si="219"/>
        <v>5</v>
      </c>
      <c r="H2112" s="2">
        <f t="shared" si="220"/>
        <v>12</v>
      </c>
      <c r="I2112" s="2" t="str">
        <f t="shared" si="221"/>
        <v>Mayo</v>
      </c>
      <c r="L2112" s="2" t="str">
        <f t="shared" si="222"/>
        <v>Derivados financierosReporte diario de forwardsDiario4505645058</v>
      </c>
    </row>
    <row r="2113" spans="1:12" ht="15.95" customHeight="1" x14ac:dyDescent="0.2">
      <c r="A2113" s="7" t="s">
        <v>29</v>
      </c>
      <c r="B2113" s="7" t="s">
        <v>28</v>
      </c>
      <c r="C2113" s="7" t="s">
        <v>26</v>
      </c>
      <c r="D2113" s="3">
        <v>45057</v>
      </c>
      <c r="E2113" s="3">
        <v>45061</v>
      </c>
      <c r="F2113" s="2">
        <f t="shared" si="218"/>
        <v>2023</v>
      </c>
      <c r="G2113" s="2">
        <f t="shared" si="219"/>
        <v>5</v>
      </c>
      <c r="H2113" s="2">
        <f t="shared" si="220"/>
        <v>15</v>
      </c>
      <c r="I2113" s="2" t="str">
        <f t="shared" si="221"/>
        <v>Mayo</v>
      </c>
      <c r="L2113" s="2" t="str">
        <f t="shared" si="222"/>
        <v>Derivados financierosReporte diario de forwardsDiario4505745061</v>
      </c>
    </row>
    <row r="2114" spans="1:12" ht="15.95" customHeight="1" x14ac:dyDescent="0.2">
      <c r="A2114" s="7" t="s">
        <v>29</v>
      </c>
      <c r="B2114" s="7" t="s">
        <v>28</v>
      </c>
      <c r="C2114" s="7" t="s">
        <v>26</v>
      </c>
      <c r="D2114" s="3">
        <v>45058</v>
      </c>
      <c r="E2114" s="3">
        <v>45062</v>
      </c>
      <c r="F2114" s="2">
        <f t="shared" si="218"/>
        <v>2023</v>
      </c>
      <c r="G2114" s="2">
        <f t="shared" si="219"/>
        <v>5</v>
      </c>
      <c r="H2114" s="2">
        <f t="shared" si="220"/>
        <v>16</v>
      </c>
      <c r="I2114" s="2" t="str">
        <f t="shared" si="221"/>
        <v>Mayo</v>
      </c>
      <c r="L2114" s="2" t="str">
        <f t="shared" si="222"/>
        <v>Derivados financierosReporte diario de forwardsDiario4505845062</v>
      </c>
    </row>
    <row r="2115" spans="1:12" ht="15.95" customHeight="1" x14ac:dyDescent="0.2">
      <c r="A2115" s="7" t="s">
        <v>29</v>
      </c>
      <c r="B2115" s="7" t="s">
        <v>28</v>
      </c>
      <c r="C2115" s="7" t="s">
        <v>26</v>
      </c>
      <c r="D2115" s="3">
        <v>45061</v>
      </c>
      <c r="E2115" s="3">
        <v>45063</v>
      </c>
      <c r="F2115" s="2">
        <f t="shared" si="218"/>
        <v>2023</v>
      </c>
      <c r="G2115" s="2">
        <f t="shared" si="219"/>
        <v>5</v>
      </c>
      <c r="H2115" s="2">
        <f t="shared" si="220"/>
        <v>17</v>
      </c>
      <c r="I2115" s="2" t="str">
        <f t="shared" si="221"/>
        <v>Mayo</v>
      </c>
      <c r="L2115" s="2" t="str">
        <f t="shared" si="222"/>
        <v>Derivados financierosReporte diario de forwardsDiario4506145063</v>
      </c>
    </row>
    <row r="2116" spans="1:12" ht="15.95" customHeight="1" x14ac:dyDescent="0.2">
      <c r="A2116" s="7" t="s">
        <v>29</v>
      </c>
      <c r="B2116" s="7" t="s">
        <v>28</v>
      </c>
      <c r="C2116" s="7" t="s">
        <v>26</v>
      </c>
      <c r="D2116" s="3">
        <v>45062</v>
      </c>
      <c r="E2116" s="3">
        <v>45064</v>
      </c>
      <c r="F2116" s="2">
        <f t="shared" si="218"/>
        <v>2023</v>
      </c>
      <c r="G2116" s="2">
        <f t="shared" si="219"/>
        <v>5</v>
      </c>
      <c r="H2116" s="2">
        <f t="shared" si="220"/>
        <v>18</v>
      </c>
      <c r="I2116" s="2" t="str">
        <f t="shared" si="221"/>
        <v>Mayo</v>
      </c>
      <c r="L2116" s="2" t="str">
        <f t="shared" si="222"/>
        <v>Derivados financierosReporte diario de forwardsDiario4506245064</v>
      </c>
    </row>
    <row r="2117" spans="1:12" ht="15.95" customHeight="1" x14ac:dyDescent="0.2">
      <c r="A2117" s="7" t="s">
        <v>29</v>
      </c>
      <c r="B2117" s="7" t="s">
        <v>28</v>
      </c>
      <c r="C2117" s="7" t="s">
        <v>26</v>
      </c>
      <c r="D2117" s="3">
        <v>45063</v>
      </c>
      <c r="E2117" s="3">
        <v>45065</v>
      </c>
      <c r="F2117" s="2">
        <f t="shared" si="218"/>
        <v>2023</v>
      </c>
      <c r="G2117" s="2">
        <f t="shared" si="219"/>
        <v>5</v>
      </c>
      <c r="H2117" s="2">
        <f t="shared" si="220"/>
        <v>19</v>
      </c>
      <c r="I2117" s="2" t="str">
        <f t="shared" si="221"/>
        <v>Mayo</v>
      </c>
      <c r="L2117" s="2" t="str">
        <f t="shared" si="222"/>
        <v>Derivados financierosReporte diario de forwardsDiario4506345065</v>
      </c>
    </row>
    <row r="2118" spans="1:12" ht="15.95" customHeight="1" x14ac:dyDescent="0.2">
      <c r="A2118" s="7" t="s">
        <v>29</v>
      </c>
      <c r="B2118" s="7" t="s">
        <v>28</v>
      </c>
      <c r="C2118" s="7" t="s">
        <v>26</v>
      </c>
      <c r="D2118" s="3">
        <v>45064</v>
      </c>
      <c r="E2118" s="3">
        <v>45069</v>
      </c>
      <c r="F2118" s="2">
        <f t="shared" si="218"/>
        <v>2023</v>
      </c>
      <c r="G2118" s="2">
        <f t="shared" si="219"/>
        <v>5</v>
      </c>
      <c r="H2118" s="2">
        <f t="shared" si="220"/>
        <v>23</v>
      </c>
      <c r="I2118" s="2" t="str">
        <f t="shared" si="221"/>
        <v>Mayo</v>
      </c>
      <c r="L2118" s="2" t="str">
        <f t="shared" si="222"/>
        <v>Derivados financierosReporte diario de forwardsDiario4506445069</v>
      </c>
    </row>
    <row r="2119" spans="1:12" ht="15.95" customHeight="1" x14ac:dyDescent="0.2">
      <c r="A2119" s="7" t="s">
        <v>29</v>
      </c>
      <c r="B2119" s="7" t="s">
        <v>28</v>
      </c>
      <c r="C2119" s="7" t="s">
        <v>26</v>
      </c>
      <c r="D2119" s="3">
        <v>45065</v>
      </c>
      <c r="E2119" s="3">
        <v>45070</v>
      </c>
      <c r="F2119" s="2">
        <f t="shared" si="218"/>
        <v>2023</v>
      </c>
      <c r="G2119" s="2">
        <f t="shared" si="219"/>
        <v>5</v>
      </c>
      <c r="H2119" s="2">
        <f t="shared" si="220"/>
        <v>24</v>
      </c>
      <c r="I2119" s="2" t="str">
        <f t="shared" si="221"/>
        <v>Mayo</v>
      </c>
      <c r="L2119" s="2" t="str">
        <f t="shared" si="222"/>
        <v>Derivados financierosReporte diario de forwardsDiario4506545070</v>
      </c>
    </row>
    <row r="2120" spans="1:12" ht="15.95" customHeight="1" x14ac:dyDescent="0.2">
      <c r="A2120" s="7" t="s">
        <v>29</v>
      </c>
      <c r="B2120" s="7" t="s">
        <v>28</v>
      </c>
      <c r="C2120" s="7" t="s">
        <v>26</v>
      </c>
      <c r="D2120" s="3">
        <v>45069</v>
      </c>
      <c r="E2120" s="3">
        <v>45071</v>
      </c>
      <c r="F2120" s="2">
        <f t="shared" si="218"/>
        <v>2023</v>
      </c>
      <c r="G2120" s="2">
        <f t="shared" si="219"/>
        <v>5</v>
      </c>
      <c r="H2120" s="2">
        <f t="shared" si="220"/>
        <v>25</v>
      </c>
      <c r="I2120" s="2" t="str">
        <f t="shared" si="221"/>
        <v>Mayo</v>
      </c>
      <c r="L2120" s="2" t="str">
        <f t="shared" si="222"/>
        <v>Derivados financierosReporte diario de forwardsDiario4506945071</v>
      </c>
    </row>
    <row r="2121" spans="1:12" ht="15.95" customHeight="1" x14ac:dyDescent="0.2">
      <c r="A2121" s="7" t="s">
        <v>29</v>
      </c>
      <c r="B2121" s="7" t="s">
        <v>28</v>
      </c>
      <c r="C2121" s="7" t="s">
        <v>26</v>
      </c>
      <c r="D2121" s="3">
        <v>45070</v>
      </c>
      <c r="E2121" s="3">
        <v>45072</v>
      </c>
      <c r="F2121" s="2">
        <f t="shared" si="218"/>
        <v>2023</v>
      </c>
      <c r="G2121" s="2">
        <f t="shared" si="219"/>
        <v>5</v>
      </c>
      <c r="H2121" s="2">
        <f t="shared" si="220"/>
        <v>26</v>
      </c>
      <c r="I2121" s="2" t="str">
        <f t="shared" si="221"/>
        <v>Mayo</v>
      </c>
      <c r="L2121" s="2" t="str">
        <f t="shared" si="222"/>
        <v>Derivados financierosReporte diario de forwardsDiario4507045072</v>
      </c>
    </row>
    <row r="2122" spans="1:12" ht="15.95" customHeight="1" x14ac:dyDescent="0.2">
      <c r="A2122" s="7" t="s">
        <v>29</v>
      </c>
      <c r="B2122" s="7" t="s">
        <v>28</v>
      </c>
      <c r="C2122" s="7" t="s">
        <v>26</v>
      </c>
      <c r="D2122" s="3">
        <v>45071</v>
      </c>
      <c r="E2122" s="3">
        <v>45075</v>
      </c>
      <c r="F2122" s="2">
        <f t="shared" si="218"/>
        <v>2023</v>
      </c>
      <c r="G2122" s="2">
        <f t="shared" si="219"/>
        <v>5</v>
      </c>
      <c r="H2122" s="2">
        <f t="shared" si="220"/>
        <v>29</v>
      </c>
      <c r="I2122" s="2" t="str">
        <f t="shared" si="221"/>
        <v>Mayo</v>
      </c>
      <c r="L2122" s="2" t="str">
        <f t="shared" si="222"/>
        <v>Derivados financierosReporte diario de forwardsDiario4507145075</v>
      </c>
    </row>
    <row r="2123" spans="1:12" ht="15.95" customHeight="1" x14ac:dyDescent="0.2">
      <c r="A2123" s="7" t="s">
        <v>29</v>
      </c>
      <c r="B2123" s="7" t="s">
        <v>28</v>
      </c>
      <c r="C2123" s="7" t="s">
        <v>26</v>
      </c>
      <c r="D2123" s="3">
        <v>45072</v>
      </c>
      <c r="E2123" s="3">
        <v>45076</v>
      </c>
      <c r="F2123" s="2">
        <f t="shared" si="218"/>
        <v>2023</v>
      </c>
      <c r="G2123" s="2">
        <f t="shared" si="219"/>
        <v>5</v>
      </c>
      <c r="H2123" s="2">
        <f t="shared" si="220"/>
        <v>30</v>
      </c>
      <c r="I2123" s="2" t="str">
        <f t="shared" si="221"/>
        <v>Mayo</v>
      </c>
      <c r="L2123" s="2" t="str">
        <f t="shared" si="222"/>
        <v>Derivados financierosReporte diario de forwardsDiario4507245076</v>
      </c>
    </row>
    <row r="2124" spans="1:12" ht="15.95" customHeight="1" x14ac:dyDescent="0.2">
      <c r="A2124" s="7" t="s">
        <v>29</v>
      </c>
      <c r="B2124" s="7" t="s">
        <v>28</v>
      </c>
      <c r="C2124" s="7" t="s">
        <v>26</v>
      </c>
      <c r="D2124" s="3">
        <v>45075</v>
      </c>
      <c r="E2124" s="3">
        <v>45077</v>
      </c>
      <c r="F2124" s="2">
        <f t="shared" ref="F2124:F2187" si="223">YEAR(E2124)</f>
        <v>2023</v>
      </c>
      <c r="G2124" s="2">
        <f t="shared" ref="G2124:G2187" si="224">MONTH(E2124)</f>
        <v>5</v>
      </c>
      <c r="H2124" s="2">
        <f t="shared" ref="H2124:H2187" si="225">DAY(E2124)</f>
        <v>31</v>
      </c>
      <c r="I2124" s="2" t="str">
        <f t="shared" ref="I2124:I2187" si="226">CHOOSE(G2124,"Enero","Febrero","Marzo","Abril","Mayo","Junio","Julio","Agosto","Septiembre","Octubre","Noviembre","Diciembre")</f>
        <v>Mayo</v>
      </c>
      <c r="L2124" s="2" t="str">
        <f t="shared" si="222"/>
        <v>Derivados financierosReporte diario de forwardsDiario4507545077</v>
      </c>
    </row>
    <row r="2125" spans="1:12" ht="15.95" customHeight="1" x14ac:dyDescent="0.2">
      <c r="A2125" s="7" t="s">
        <v>29</v>
      </c>
      <c r="B2125" s="7" t="s">
        <v>28</v>
      </c>
      <c r="C2125" s="7" t="s">
        <v>26</v>
      </c>
      <c r="D2125" s="3">
        <v>45076</v>
      </c>
      <c r="E2125" s="3">
        <v>45078</v>
      </c>
      <c r="F2125" s="2">
        <f t="shared" si="223"/>
        <v>2023</v>
      </c>
      <c r="G2125" s="2">
        <f t="shared" si="224"/>
        <v>6</v>
      </c>
      <c r="H2125" s="2">
        <f t="shared" si="225"/>
        <v>1</v>
      </c>
      <c r="I2125" s="2" t="str">
        <f t="shared" si="226"/>
        <v>Junio</v>
      </c>
      <c r="L2125" s="2" t="str">
        <f t="shared" si="222"/>
        <v>Derivados financierosReporte diario de forwardsDiario4507645078</v>
      </c>
    </row>
    <row r="2126" spans="1:12" ht="15.95" customHeight="1" x14ac:dyDescent="0.2">
      <c r="A2126" s="7" t="s">
        <v>29</v>
      </c>
      <c r="B2126" s="7" t="s">
        <v>28</v>
      </c>
      <c r="C2126" s="7" t="s">
        <v>26</v>
      </c>
      <c r="D2126" s="3">
        <v>45077</v>
      </c>
      <c r="E2126" s="3">
        <v>45079</v>
      </c>
      <c r="F2126" s="2">
        <f t="shared" si="223"/>
        <v>2023</v>
      </c>
      <c r="G2126" s="2">
        <f t="shared" si="224"/>
        <v>6</v>
      </c>
      <c r="H2126" s="2">
        <f t="shared" si="225"/>
        <v>2</v>
      </c>
      <c r="I2126" s="2" t="str">
        <f t="shared" si="226"/>
        <v>Junio</v>
      </c>
      <c r="L2126" s="2" t="str">
        <f t="shared" si="222"/>
        <v>Derivados financierosReporte diario de forwardsDiario4507745079</v>
      </c>
    </row>
    <row r="2127" spans="1:12" ht="15.95" customHeight="1" x14ac:dyDescent="0.2">
      <c r="A2127" s="2" t="s">
        <v>29</v>
      </c>
      <c r="B2127" s="2" t="s">
        <v>28</v>
      </c>
      <c r="C2127" s="2" t="s">
        <v>26</v>
      </c>
      <c r="D2127" s="4">
        <v>45078</v>
      </c>
      <c r="E2127" s="4">
        <v>45082</v>
      </c>
      <c r="F2127" s="2">
        <f t="shared" si="223"/>
        <v>2023</v>
      </c>
      <c r="G2127" s="2">
        <f t="shared" si="224"/>
        <v>6</v>
      </c>
      <c r="H2127" s="2">
        <f t="shared" si="225"/>
        <v>5</v>
      </c>
      <c r="I2127" s="2" t="str">
        <f t="shared" si="226"/>
        <v>Junio</v>
      </c>
      <c r="L2127" s="2" t="str">
        <f t="shared" si="222"/>
        <v>Derivados financierosReporte diario de forwardsDiario4507845082</v>
      </c>
    </row>
    <row r="2128" spans="1:12" ht="15.95" customHeight="1" x14ac:dyDescent="0.2">
      <c r="A2128" s="2" t="s">
        <v>29</v>
      </c>
      <c r="B2128" s="2" t="s">
        <v>28</v>
      </c>
      <c r="C2128" s="2" t="s">
        <v>26</v>
      </c>
      <c r="D2128" s="4">
        <v>45079</v>
      </c>
      <c r="E2128" s="4">
        <v>45083</v>
      </c>
      <c r="F2128" s="2">
        <f t="shared" si="223"/>
        <v>2023</v>
      </c>
      <c r="G2128" s="2">
        <f t="shared" si="224"/>
        <v>6</v>
      </c>
      <c r="H2128" s="2">
        <f t="shared" si="225"/>
        <v>6</v>
      </c>
      <c r="I2128" s="2" t="str">
        <f t="shared" si="226"/>
        <v>Junio</v>
      </c>
      <c r="L2128" s="2" t="str">
        <f t="shared" si="222"/>
        <v>Derivados financierosReporte diario de forwardsDiario4507945083</v>
      </c>
    </row>
    <row r="2129" spans="1:12" ht="15.95" customHeight="1" x14ac:dyDescent="0.2">
      <c r="A2129" s="2" t="s">
        <v>29</v>
      </c>
      <c r="B2129" s="2" t="s">
        <v>28</v>
      </c>
      <c r="C2129" s="2" t="s">
        <v>26</v>
      </c>
      <c r="D2129" s="4">
        <v>45082</v>
      </c>
      <c r="E2129" s="4">
        <v>45084</v>
      </c>
      <c r="F2129" s="2">
        <f t="shared" si="223"/>
        <v>2023</v>
      </c>
      <c r="G2129" s="2">
        <f t="shared" si="224"/>
        <v>6</v>
      </c>
      <c r="H2129" s="2">
        <f t="shared" si="225"/>
        <v>7</v>
      </c>
      <c r="I2129" s="2" t="str">
        <f t="shared" si="226"/>
        <v>Junio</v>
      </c>
      <c r="L2129" s="2" t="str">
        <f t="shared" si="222"/>
        <v>Derivados financierosReporte diario de forwardsDiario4508245084</v>
      </c>
    </row>
    <row r="2130" spans="1:12" ht="15.95" customHeight="1" x14ac:dyDescent="0.2">
      <c r="A2130" s="2" t="s">
        <v>29</v>
      </c>
      <c r="B2130" s="2" t="s">
        <v>28</v>
      </c>
      <c r="C2130" s="2" t="s">
        <v>26</v>
      </c>
      <c r="D2130" s="4">
        <v>45083</v>
      </c>
      <c r="E2130" s="4">
        <v>45085</v>
      </c>
      <c r="F2130" s="2">
        <f t="shared" si="223"/>
        <v>2023</v>
      </c>
      <c r="G2130" s="2">
        <f t="shared" si="224"/>
        <v>6</v>
      </c>
      <c r="H2130" s="2">
        <f t="shared" si="225"/>
        <v>8</v>
      </c>
      <c r="I2130" s="2" t="str">
        <f t="shared" si="226"/>
        <v>Junio</v>
      </c>
      <c r="L2130" s="2" t="str">
        <f t="shared" ref="L2130:L2193" si="227">CONCATENATE(A2130,B2130,C2130,D2130,E2130,)</f>
        <v>Derivados financierosReporte diario de forwardsDiario4508345085</v>
      </c>
    </row>
    <row r="2131" spans="1:12" ht="15.95" customHeight="1" x14ac:dyDescent="0.2">
      <c r="A2131" s="2" t="s">
        <v>29</v>
      </c>
      <c r="B2131" s="2" t="s">
        <v>28</v>
      </c>
      <c r="C2131" s="2" t="s">
        <v>26</v>
      </c>
      <c r="D2131" s="4">
        <v>45084</v>
      </c>
      <c r="E2131" s="4">
        <v>45086</v>
      </c>
      <c r="F2131" s="2">
        <f t="shared" si="223"/>
        <v>2023</v>
      </c>
      <c r="G2131" s="2">
        <f t="shared" si="224"/>
        <v>6</v>
      </c>
      <c r="H2131" s="2">
        <f t="shared" si="225"/>
        <v>9</v>
      </c>
      <c r="I2131" s="2" t="str">
        <f t="shared" si="226"/>
        <v>Junio</v>
      </c>
      <c r="L2131" s="2" t="str">
        <f t="shared" si="227"/>
        <v>Derivados financierosReporte diario de forwardsDiario4508445086</v>
      </c>
    </row>
    <row r="2132" spans="1:12" ht="15.95" customHeight="1" x14ac:dyDescent="0.2">
      <c r="A2132" s="2" t="s">
        <v>29</v>
      </c>
      <c r="B2132" s="2" t="s">
        <v>28</v>
      </c>
      <c r="C2132" s="2" t="s">
        <v>26</v>
      </c>
      <c r="D2132" s="4">
        <v>45085</v>
      </c>
      <c r="E2132" s="4">
        <v>45090</v>
      </c>
      <c r="F2132" s="2">
        <f t="shared" si="223"/>
        <v>2023</v>
      </c>
      <c r="G2132" s="2">
        <f t="shared" si="224"/>
        <v>6</v>
      </c>
      <c r="H2132" s="2">
        <f t="shared" si="225"/>
        <v>13</v>
      </c>
      <c r="I2132" s="2" t="str">
        <f t="shared" si="226"/>
        <v>Junio</v>
      </c>
      <c r="L2132" s="2" t="str">
        <f t="shared" si="227"/>
        <v>Derivados financierosReporte diario de forwardsDiario4508545090</v>
      </c>
    </row>
    <row r="2133" spans="1:12" ht="15.95" customHeight="1" x14ac:dyDescent="0.2">
      <c r="A2133" s="2" t="s">
        <v>29</v>
      </c>
      <c r="B2133" s="2" t="s">
        <v>28</v>
      </c>
      <c r="C2133" s="2" t="s">
        <v>26</v>
      </c>
      <c r="D2133" s="4">
        <v>45086</v>
      </c>
      <c r="E2133" s="4">
        <v>45091</v>
      </c>
      <c r="F2133" s="2">
        <f t="shared" si="223"/>
        <v>2023</v>
      </c>
      <c r="G2133" s="2">
        <f t="shared" si="224"/>
        <v>6</v>
      </c>
      <c r="H2133" s="2">
        <f t="shared" si="225"/>
        <v>14</v>
      </c>
      <c r="I2133" s="2" t="str">
        <f t="shared" si="226"/>
        <v>Junio</v>
      </c>
      <c r="L2133" s="2" t="str">
        <f t="shared" si="227"/>
        <v>Derivados financierosReporte diario de forwardsDiario4508645091</v>
      </c>
    </row>
    <row r="2134" spans="1:12" ht="15.95" customHeight="1" x14ac:dyDescent="0.2">
      <c r="A2134" s="2" t="s">
        <v>29</v>
      </c>
      <c r="B2134" s="2" t="s">
        <v>28</v>
      </c>
      <c r="C2134" s="2" t="s">
        <v>26</v>
      </c>
      <c r="D2134" s="4">
        <v>45090</v>
      </c>
      <c r="E2134" s="4">
        <v>45092</v>
      </c>
      <c r="F2134" s="2">
        <f t="shared" si="223"/>
        <v>2023</v>
      </c>
      <c r="G2134" s="2">
        <f t="shared" si="224"/>
        <v>6</v>
      </c>
      <c r="H2134" s="2">
        <f t="shared" si="225"/>
        <v>15</v>
      </c>
      <c r="I2134" s="2" t="str">
        <f t="shared" si="226"/>
        <v>Junio</v>
      </c>
      <c r="L2134" s="2" t="str">
        <f t="shared" si="227"/>
        <v>Derivados financierosReporte diario de forwardsDiario4509045092</v>
      </c>
    </row>
    <row r="2135" spans="1:12" ht="15.95" customHeight="1" x14ac:dyDescent="0.2">
      <c r="A2135" s="2" t="s">
        <v>29</v>
      </c>
      <c r="B2135" s="2" t="s">
        <v>28</v>
      </c>
      <c r="C2135" s="2" t="s">
        <v>26</v>
      </c>
      <c r="D2135" s="4">
        <v>45091</v>
      </c>
      <c r="E2135" s="4">
        <v>45093</v>
      </c>
      <c r="F2135" s="2">
        <f t="shared" si="223"/>
        <v>2023</v>
      </c>
      <c r="G2135" s="2">
        <f t="shared" si="224"/>
        <v>6</v>
      </c>
      <c r="H2135" s="2">
        <f t="shared" si="225"/>
        <v>16</v>
      </c>
      <c r="I2135" s="2" t="str">
        <f t="shared" si="226"/>
        <v>Junio</v>
      </c>
      <c r="L2135" s="2" t="str">
        <f t="shared" si="227"/>
        <v>Derivados financierosReporte diario de forwardsDiario4509145093</v>
      </c>
    </row>
    <row r="2136" spans="1:12" ht="15.95" customHeight="1" x14ac:dyDescent="0.2">
      <c r="A2136" s="2" t="s">
        <v>29</v>
      </c>
      <c r="B2136" s="2" t="s">
        <v>28</v>
      </c>
      <c r="C2136" s="2" t="s">
        <v>26</v>
      </c>
      <c r="D2136" s="4">
        <v>45092</v>
      </c>
      <c r="E2136" s="4">
        <v>45097</v>
      </c>
      <c r="F2136" s="2">
        <f t="shared" si="223"/>
        <v>2023</v>
      </c>
      <c r="G2136" s="2">
        <f t="shared" si="224"/>
        <v>6</v>
      </c>
      <c r="H2136" s="2">
        <f t="shared" si="225"/>
        <v>20</v>
      </c>
      <c r="I2136" s="2" t="str">
        <f t="shared" si="226"/>
        <v>Junio</v>
      </c>
      <c r="L2136" s="2" t="str">
        <f t="shared" si="227"/>
        <v>Derivados financierosReporte diario de forwardsDiario4509245097</v>
      </c>
    </row>
    <row r="2137" spans="1:12" ht="15.95" customHeight="1" x14ac:dyDescent="0.2">
      <c r="A2137" s="2" t="s">
        <v>29</v>
      </c>
      <c r="B2137" s="2" t="s">
        <v>28</v>
      </c>
      <c r="C2137" s="2" t="s">
        <v>26</v>
      </c>
      <c r="D2137" s="4">
        <v>45093</v>
      </c>
      <c r="E2137" s="4">
        <v>45098</v>
      </c>
      <c r="F2137" s="2">
        <f t="shared" si="223"/>
        <v>2023</v>
      </c>
      <c r="G2137" s="2">
        <f t="shared" si="224"/>
        <v>6</v>
      </c>
      <c r="H2137" s="2">
        <f t="shared" si="225"/>
        <v>21</v>
      </c>
      <c r="I2137" s="2" t="str">
        <f t="shared" si="226"/>
        <v>Junio</v>
      </c>
      <c r="L2137" s="2" t="str">
        <f t="shared" si="227"/>
        <v>Derivados financierosReporte diario de forwardsDiario4509345098</v>
      </c>
    </row>
    <row r="2138" spans="1:12" ht="15.95" customHeight="1" x14ac:dyDescent="0.2">
      <c r="A2138" s="2" t="s">
        <v>29</v>
      </c>
      <c r="B2138" s="2" t="s">
        <v>28</v>
      </c>
      <c r="C2138" s="2" t="s">
        <v>26</v>
      </c>
      <c r="D2138" s="4">
        <v>45097</v>
      </c>
      <c r="E2138" s="4">
        <v>45099</v>
      </c>
      <c r="F2138" s="2">
        <f t="shared" si="223"/>
        <v>2023</v>
      </c>
      <c r="G2138" s="2">
        <f t="shared" si="224"/>
        <v>6</v>
      </c>
      <c r="H2138" s="2">
        <f t="shared" si="225"/>
        <v>22</v>
      </c>
      <c r="I2138" s="2" t="str">
        <f t="shared" si="226"/>
        <v>Junio</v>
      </c>
      <c r="L2138" s="2" t="str">
        <f t="shared" si="227"/>
        <v>Derivados financierosReporte diario de forwardsDiario4509745099</v>
      </c>
    </row>
    <row r="2139" spans="1:12" ht="15.95" customHeight="1" x14ac:dyDescent="0.2">
      <c r="A2139" s="2" t="s">
        <v>29</v>
      </c>
      <c r="B2139" s="2" t="s">
        <v>28</v>
      </c>
      <c r="C2139" s="2" t="s">
        <v>26</v>
      </c>
      <c r="D2139" s="4">
        <v>45098</v>
      </c>
      <c r="E2139" s="4">
        <v>45100</v>
      </c>
      <c r="F2139" s="2">
        <f t="shared" si="223"/>
        <v>2023</v>
      </c>
      <c r="G2139" s="2">
        <f t="shared" si="224"/>
        <v>6</v>
      </c>
      <c r="H2139" s="2">
        <f t="shared" si="225"/>
        <v>23</v>
      </c>
      <c r="I2139" s="2" t="str">
        <f t="shared" si="226"/>
        <v>Junio</v>
      </c>
      <c r="L2139" s="2" t="str">
        <f t="shared" si="227"/>
        <v>Derivados financierosReporte diario de forwardsDiario4509845100</v>
      </c>
    </row>
    <row r="2140" spans="1:12" ht="15.95" customHeight="1" x14ac:dyDescent="0.2">
      <c r="A2140" s="2" t="s">
        <v>29</v>
      </c>
      <c r="B2140" s="2" t="s">
        <v>28</v>
      </c>
      <c r="C2140" s="2" t="s">
        <v>26</v>
      </c>
      <c r="D2140" s="4">
        <v>45099</v>
      </c>
      <c r="E2140" s="4">
        <v>45103</v>
      </c>
      <c r="F2140" s="2">
        <f t="shared" si="223"/>
        <v>2023</v>
      </c>
      <c r="G2140" s="2">
        <f t="shared" si="224"/>
        <v>6</v>
      </c>
      <c r="H2140" s="2">
        <f t="shared" si="225"/>
        <v>26</v>
      </c>
      <c r="I2140" s="2" t="str">
        <f t="shared" si="226"/>
        <v>Junio</v>
      </c>
      <c r="L2140" s="2" t="str">
        <f t="shared" si="227"/>
        <v>Derivados financierosReporte diario de forwardsDiario4509945103</v>
      </c>
    </row>
    <row r="2141" spans="1:12" ht="15.95" customHeight="1" x14ac:dyDescent="0.2">
      <c r="A2141" s="2" t="s">
        <v>29</v>
      </c>
      <c r="B2141" s="2" t="s">
        <v>28</v>
      </c>
      <c r="C2141" s="2" t="s">
        <v>26</v>
      </c>
      <c r="D2141" s="4">
        <v>45100</v>
      </c>
      <c r="E2141" s="4">
        <v>45104</v>
      </c>
      <c r="F2141" s="2">
        <f t="shared" si="223"/>
        <v>2023</v>
      </c>
      <c r="G2141" s="2">
        <f t="shared" si="224"/>
        <v>6</v>
      </c>
      <c r="H2141" s="2">
        <f t="shared" si="225"/>
        <v>27</v>
      </c>
      <c r="I2141" s="2" t="str">
        <f t="shared" si="226"/>
        <v>Junio</v>
      </c>
      <c r="L2141" s="2" t="str">
        <f t="shared" si="227"/>
        <v>Derivados financierosReporte diario de forwardsDiario4510045104</v>
      </c>
    </row>
    <row r="2142" spans="1:12" ht="15.95" customHeight="1" x14ac:dyDescent="0.2">
      <c r="A2142" s="2" t="s">
        <v>29</v>
      </c>
      <c r="B2142" s="2" t="s">
        <v>28</v>
      </c>
      <c r="C2142" s="2" t="s">
        <v>26</v>
      </c>
      <c r="D2142" s="4">
        <v>45103</v>
      </c>
      <c r="E2142" s="4">
        <v>45105</v>
      </c>
      <c r="F2142" s="2">
        <f t="shared" si="223"/>
        <v>2023</v>
      </c>
      <c r="G2142" s="2">
        <f t="shared" si="224"/>
        <v>6</v>
      </c>
      <c r="H2142" s="2">
        <f t="shared" si="225"/>
        <v>28</v>
      </c>
      <c r="I2142" s="2" t="str">
        <f t="shared" si="226"/>
        <v>Junio</v>
      </c>
      <c r="L2142" s="2" t="str">
        <f t="shared" si="227"/>
        <v>Derivados financierosReporte diario de forwardsDiario4510345105</v>
      </c>
    </row>
    <row r="2143" spans="1:12" ht="15.95" customHeight="1" x14ac:dyDescent="0.2">
      <c r="A2143" s="2" t="s">
        <v>29</v>
      </c>
      <c r="B2143" s="2" t="s">
        <v>28</v>
      </c>
      <c r="C2143" s="2" t="s">
        <v>26</v>
      </c>
      <c r="D2143" s="4">
        <v>45104</v>
      </c>
      <c r="E2143" s="4">
        <v>45106</v>
      </c>
      <c r="F2143" s="2">
        <f t="shared" si="223"/>
        <v>2023</v>
      </c>
      <c r="G2143" s="2">
        <f t="shared" si="224"/>
        <v>6</v>
      </c>
      <c r="H2143" s="2">
        <f t="shared" si="225"/>
        <v>29</v>
      </c>
      <c r="I2143" s="2" t="str">
        <f t="shared" si="226"/>
        <v>Junio</v>
      </c>
      <c r="L2143" s="2" t="str">
        <f t="shared" si="227"/>
        <v>Derivados financierosReporte diario de forwardsDiario4510445106</v>
      </c>
    </row>
    <row r="2144" spans="1:12" ht="15.95" customHeight="1" x14ac:dyDescent="0.2">
      <c r="A2144" s="2" t="s">
        <v>29</v>
      </c>
      <c r="B2144" s="2" t="s">
        <v>28</v>
      </c>
      <c r="C2144" s="2" t="s">
        <v>26</v>
      </c>
      <c r="D2144" s="4">
        <v>45105</v>
      </c>
      <c r="E2144" s="4">
        <v>45107</v>
      </c>
      <c r="F2144" s="2">
        <f t="shared" si="223"/>
        <v>2023</v>
      </c>
      <c r="G2144" s="2">
        <f t="shared" si="224"/>
        <v>6</v>
      </c>
      <c r="H2144" s="2">
        <f t="shared" si="225"/>
        <v>30</v>
      </c>
      <c r="I2144" s="2" t="str">
        <f t="shared" si="226"/>
        <v>Junio</v>
      </c>
      <c r="L2144" s="2" t="str">
        <f t="shared" si="227"/>
        <v>Derivados financierosReporte diario de forwardsDiario4510545107</v>
      </c>
    </row>
    <row r="2145" spans="1:12" ht="15.95" customHeight="1" x14ac:dyDescent="0.2">
      <c r="A2145" s="2" t="s">
        <v>29</v>
      </c>
      <c r="B2145" s="2" t="s">
        <v>28</v>
      </c>
      <c r="C2145" s="2" t="s">
        <v>26</v>
      </c>
      <c r="D2145" s="4">
        <v>45106</v>
      </c>
      <c r="E2145" s="4">
        <v>45111</v>
      </c>
      <c r="F2145" s="2">
        <f t="shared" si="223"/>
        <v>2023</v>
      </c>
      <c r="G2145" s="2">
        <f t="shared" si="224"/>
        <v>7</v>
      </c>
      <c r="H2145" s="2">
        <f t="shared" si="225"/>
        <v>4</v>
      </c>
      <c r="I2145" s="2" t="str">
        <f t="shared" si="226"/>
        <v>Julio</v>
      </c>
      <c r="L2145" s="2" t="str">
        <f t="shared" si="227"/>
        <v>Derivados financierosReporte diario de forwardsDiario4510645111</v>
      </c>
    </row>
    <row r="2146" spans="1:12" ht="15.95" customHeight="1" x14ac:dyDescent="0.2">
      <c r="A2146" s="2" t="s">
        <v>29</v>
      </c>
      <c r="B2146" s="2" t="s">
        <v>28</v>
      </c>
      <c r="C2146" s="2" t="s">
        <v>26</v>
      </c>
      <c r="D2146" s="4">
        <v>45107</v>
      </c>
      <c r="E2146" s="4">
        <v>45112</v>
      </c>
      <c r="F2146" s="2">
        <f t="shared" si="223"/>
        <v>2023</v>
      </c>
      <c r="G2146" s="2">
        <f t="shared" si="224"/>
        <v>7</v>
      </c>
      <c r="H2146" s="2">
        <f t="shared" si="225"/>
        <v>5</v>
      </c>
      <c r="I2146" s="2" t="str">
        <f t="shared" si="226"/>
        <v>Julio</v>
      </c>
      <c r="L2146" s="2" t="str">
        <f t="shared" si="227"/>
        <v>Derivados financierosReporte diario de forwardsDiario4510745112</v>
      </c>
    </row>
    <row r="2147" spans="1:12" ht="15.95" customHeight="1" x14ac:dyDescent="0.2">
      <c r="A2147" s="2" t="s">
        <v>29</v>
      </c>
      <c r="B2147" s="2" t="s">
        <v>28</v>
      </c>
      <c r="C2147" s="2" t="s">
        <v>26</v>
      </c>
      <c r="D2147" s="4">
        <v>45111</v>
      </c>
      <c r="E2147" s="4">
        <v>45113</v>
      </c>
      <c r="F2147" s="2">
        <f t="shared" si="223"/>
        <v>2023</v>
      </c>
      <c r="G2147" s="2">
        <f t="shared" si="224"/>
        <v>7</v>
      </c>
      <c r="H2147" s="2">
        <f t="shared" si="225"/>
        <v>6</v>
      </c>
      <c r="I2147" s="2" t="str">
        <f t="shared" si="226"/>
        <v>Julio</v>
      </c>
      <c r="L2147" s="2" t="str">
        <f t="shared" si="227"/>
        <v>Derivados financierosReporte diario de forwardsDiario4511145113</v>
      </c>
    </row>
    <row r="2148" spans="1:12" ht="15.95" customHeight="1" x14ac:dyDescent="0.2">
      <c r="A2148" s="2" t="s">
        <v>29</v>
      </c>
      <c r="B2148" s="2" t="s">
        <v>28</v>
      </c>
      <c r="C2148" s="2" t="s">
        <v>26</v>
      </c>
      <c r="D2148" s="4">
        <v>45112</v>
      </c>
      <c r="E2148" s="4">
        <v>45114</v>
      </c>
      <c r="F2148" s="2">
        <f t="shared" si="223"/>
        <v>2023</v>
      </c>
      <c r="G2148" s="2">
        <f t="shared" si="224"/>
        <v>7</v>
      </c>
      <c r="H2148" s="2">
        <f t="shared" si="225"/>
        <v>7</v>
      </c>
      <c r="I2148" s="2" t="str">
        <f t="shared" si="226"/>
        <v>Julio</v>
      </c>
      <c r="L2148" s="2" t="str">
        <f t="shared" si="227"/>
        <v>Derivados financierosReporte diario de forwardsDiario4511245114</v>
      </c>
    </row>
    <row r="2149" spans="1:12" ht="15.95" customHeight="1" x14ac:dyDescent="0.2">
      <c r="A2149" s="2" t="s">
        <v>29</v>
      </c>
      <c r="B2149" s="2" t="s">
        <v>28</v>
      </c>
      <c r="C2149" s="2" t="s">
        <v>26</v>
      </c>
      <c r="D2149" s="4">
        <v>45113</v>
      </c>
      <c r="E2149" s="4">
        <v>45117</v>
      </c>
      <c r="F2149" s="2">
        <f t="shared" si="223"/>
        <v>2023</v>
      </c>
      <c r="G2149" s="2">
        <f t="shared" si="224"/>
        <v>7</v>
      </c>
      <c r="H2149" s="2">
        <f t="shared" si="225"/>
        <v>10</v>
      </c>
      <c r="I2149" s="2" t="str">
        <f t="shared" si="226"/>
        <v>Julio</v>
      </c>
      <c r="L2149" s="2" t="str">
        <f t="shared" si="227"/>
        <v>Derivados financierosReporte diario de forwardsDiario4511345117</v>
      </c>
    </row>
    <row r="2150" spans="1:12" ht="15.95" customHeight="1" x14ac:dyDescent="0.2">
      <c r="A2150" s="2" t="s">
        <v>29</v>
      </c>
      <c r="B2150" s="2" t="s">
        <v>28</v>
      </c>
      <c r="C2150" s="2" t="s">
        <v>26</v>
      </c>
      <c r="D2150" s="4">
        <v>45114</v>
      </c>
      <c r="E2150" s="4">
        <v>45118</v>
      </c>
      <c r="F2150" s="2">
        <f t="shared" si="223"/>
        <v>2023</v>
      </c>
      <c r="G2150" s="2">
        <f t="shared" si="224"/>
        <v>7</v>
      </c>
      <c r="H2150" s="2">
        <f t="shared" si="225"/>
        <v>11</v>
      </c>
      <c r="I2150" s="2" t="str">
        <f t="shared" si="226"/>
        <v>Julio</v>
      </c>
      <c r="L2150" s="2" t="str">
        <f t="shared" si="227"/>
        <v>Derivados financierosReporte diario de forwardsDiario4511445118</v>
      </c>
    </row>
    <row r="2151" spans="1:12" ht="15.95" customHeight="1" x14ac:dyDescent="0.2">
      <c r="A2151" s="2" t="s">
        <v>29</v>
      </c>
      <c r="B2151" s="2" t="s">
        <v>28</v>
      </c>
      <c r="C2151" s="2" t="s">
        <v>26</v>
      </c>
      <c r="D2151" s="4">
        <v>45117</v>
      </c>
      <c r="E2151" s="4">
        <v>45119</v>
      </c>
      <c r="F2151" s="2">
        <f t="shared" si="223"/>
        <v>2023</v>
      </c>
      <c r="G2151" s="2">
        <f t="shared" si="224"/>
        <v>7</v>
      </c>
      <c r="H2151" s="2">
        <f t="shared" si="225"/>
        <v>12</v>
      </c>
      <c r="I2151" s="2" t="str">
        <f t="shared" si="226"/>
        <v>Julio</v>
      </c>
      <c r="L2151" s="2" t="str">
        <f t="shared" si="227"/>
        <v>Derivados financierosReporte diario de forwardsDiario4511745119</v>
      </c>
    </row>
    <row r="2152" spans="1:12" ht="15.95" customHeight="1" x14ac:dyDescent="0.2">
      <c r="A2152" s="2" t="s">
        <v>29</v>
      </c>
      <c r="B2152" s="2" t="s">
        <v>28</v>
      </c>
      <c r="C2152" s="2" t="s">
        <v>26</v>
      </c>
      <c r="D2152" s="4">
        <v>45118</v>
      </c>
      <c r="E2152" s="4">
        <v>45120</v>
      </c>
      <c r="F2152" s="2">
        <f t="shared" si="223"/>
        <v>2023</v>
      </c>
      <c r="G2152" s="2">
        <f t="shared" si="224"/>
        <v>7</v>
      </c>
      <c r="H2152" s="2">
        <f t="shared" si="225"/>
        <v>13</v>
      </c>
      <c r="I2152" s="2" t="str">
        <f t="shared" si="226"/>
        <v>Julio</v>
      </c>
      <c r="L2152" s="2" t="str">
        <f t="shared" si="227"/>
        <v>Derivados financierosReporte diario de forwardsDiario4511845120</v>
      </c>
    </row>
    <row r="2153" spans="1:12" ht="15.95" customHeight="1" x14ac:dyDescent="0.2">
      <c r="A2153" s="2" t="s">
        <v>29</v>
      </c>
      <c r="B2153" s="2" t="s">
        <v>28</v>
      </c>
      <c r="C2153" s="2" t="s">
        <v>26</v>
      </c>
      <c r="D2153" s="4">
        <v>45119</v>
      </c>
      <c r="E2153" s="4">
        <v>45121</v>
      </c>
      <c r="F2153" s="2">
        <f t="shared" si="223"/>
        <v>2023</v>
      </c>
      <c r="G2153" s="2">
        <f t="shared" si="224"/>
        <v>7</v>
      </c>
      <c r="H2153" s="2">
        <f t="shared" si="225"/>
        <v>14</v>
      </c>
      <c r="I2153" s="2" t="str">
        <f t="shared" si="226"/>
        <v>Julio</v>
      </c>
      <c r="L2153" s="2" t="str">
        <f t="shared" si="227"/>
        <v>Derivados financierosReporte diario de forwardsDiario4511945121</v>
      </c>
    </row>
    <row r="2154" spans="1:12" ht="15.95" customHeight="1" x14ac:dyDescent="0.2">
      <c r="A2154" s="2" t="s">
        <v>29</v>
      </c>
      <c r="B2154" s="2" t="s">
        <v>28</v>
      </c>
      <c r="C2154" s="2" t="s">
        <v>26</v>
      </c>
      <c r="D2154" s="4">
        <v>45120</v>
      </c>
      <c r="E2154" s="4">
        <v>45124</v>
      </c>
      <c r="F2154" s="2">
        <f t="shared" si="223"/>
        <v>2023</v>
      </c>
      <c r="G2154" s="2">
        <f t="shared" si="224"/>
        <v>7</v>
      </c>
      <c r="H2154" s="2">
        <f t="shared" si="225"/>
        <v>17</v>
      </c>
      <c r="I2154" s="2" t="str">
        <f t="shared" si="226"/>
        <v>Julio</v>
      </c>
      <c r="L2154" s="2" t="str">
        <f t="shared" si="227"/>
        <v>Derivados financierosReporte diario de forwardsDiario4512045124</v>
      </c>
    </row>
    <row r="2155" spans="1:12" ht="15.95" customHeight="1" x14ac:dyDescent="0.2">
      <c r="A2155" s="2" t="s">
        <v>29</v>
      </c>
      <c r="B2155" s="2" t="s">
        <v>28</v>
      </c>
      <c r="C2155" s="2" t="s">
        <v>26</v>
      </c>
      <c r="D2155" s="4">
        <v>45121</v>
      </c>
      <c r="E2155" s="4">
        <v>45125</v>
      </c>
      <c r="F2155" s="2">
        <f t="shared" si="223"/>
        <v>2023</v>
      </c>
      <c r="G2155" s="2">
        <f t="shared" si="224"/>
        <v>7</v>
      </c>
      <c r="H2155" s="2">
        <f t="shared" si="225"/>
        <v>18</v>
      </c>
      <c r="I2155" s="2" t="str">
        <f t="shared" si="226"/>
        <v>Julio</v>
      </c>
      <c r="L2155" s="2" t="str">
        <f t="shared" si="227"/>
        <v>Derivados financierosReporte diario de forwardsDiario4512145125</v>
      </c>
    </row>
    <row r="2156" spans="1:12" ht="15.95" customHeight="1" x14ac:dyDescent="0.2">
      <c r="A2156" s="2" t="s">
        <v>29</v>
      </c>
      <c r="B2156" s="2" t="s">
        <v>28</v>
      </c>
      <c r="C2156" s="2" t="s">
        <v>26</v>
      </c>
      <c r="D2156" s="4">
        <v>45124</v>
      </c>
      <c r="E2156" s="4">
        <v>45126</v>
      </c>
      <c r="F2156" s="2">
        <f t="shared" si="223"/>
        <v>2023</v>
      </c>
      <c r="G2156" s="2">
        <f t="shared" si="224"/>
        <v>7</v>
      </c>
      <c r="H2156" s="2">
        <f t="shared" si="225"/>
        <v>19</v>
      </c>
      <c r="I2156" s="2" t="str">
        <f t="shared" si="226"/>
        <v>Julio</v>
      </c>
      <c r="L2156" s="2" t="str">
        <f t="shared" si="227"/>
        <v>Derivados financierosReporte diario de forwardsDiario4512445126</v>
      </c>
    </row>
    <row r="2157" spans="1:12" ht="15.95" customHeight="1" x14ac:dyDescent="0.2">
      <c r="A2157" s="2" t="s">
        <v>29</v>
      </c>
      <c r="B2157" s="2" t="s">
        <v>28</v>
      </c>
      <c r="C2157" s="2" t="s">
        <v>26</v>
      </c>
      <c r="D2157" s="4">
        <v>45125</v>
      </c>
      <c r="E2157" s="4">
        <v>45128</v>
      </c>
      <c r="F2157" s="2">
        <f t="shared" si="223"/>
        <v>2023</v>
      </c>
      <c r="G2157" s="2">
        <f t="shared" si="224"/>
        <v>7</v>
      </c>
      <c r="H2157" s="2">
        <f t="shared" si="225"/>
        <v>21</v>
      </c>
      <c r="I2157" s="2" t="str">
        <f t="shared" si="226"/>
        <v>Julio</v>
      </c>
      <c r="L2157" s="2" t="str">
        <f t="shared" si="227"/>
        <v>Derivados financierosReporte diario de forwardsDiario4512545128</v>
      </c>
    </row>
    <row r="2158" spans="1:12" ht="15.95" customHeight="1" x14ac:dyDescent="0.2">
      <c r="A2158" s="2" t="s">
        <v>29</v>
      </c>
      <c r="B2158" s="2" t="s">
        <v>28</v>
      </c>
      <c r="C2158" s="2" t="s">
        <v>26</v>
      </c>
      <c r="D2158" s="4">
        <v>45126</v>
      </c>
      <c r="E2158" s="4">
        <v>45131</v>
      </c>
      <c r="F2158" s="2">
        <f t="shared" si="223"/>
        <v>2023</v>
      </c>
      <c r="G2158" s="2">
        <f t="shared" si="224"/>
        <v>7</v>
      </c>
      <c r="H2158" s="2">
        <f t="shared" si="225"/>
        <v>24</v>
      </c>
      <c r="I2158" s="2" t="str">
        <f t="shared" si="226"/>
        <v>Julio</v>
      </c>
      <c r="L2158" s="2" t="str">
        <f t="shared" si="227"/>
        <v>Derivados financierosReporte diario de forwardsDiario4512645131</v>
      </c>
    </row>
    <row r="2159" spans="1:12" ht="15.95" customHeight="1" x14ac:dyDescent="0.2">
      <c r="A2159" s="2" t="s">
        <v>29</v>
      </c>
      <c r="B2159" s="2" t="s">
        <v>28</v>
      </c>
      <c r="C2159" s="2" t="s">
        <v>26</v>
      </c>
      <c r="D2159" s="4">
        <v>45128</v>
      </c>
      <c r="E2159" s="4">
        <v>45132</v>
      </c>
      <c r="F2159" s="2">
        <f t="shared" si="223"/>
        <v>2023</v>
      </c>
      <c r="G2159" s="2">
        <f t="shared" si="224"/>
        <v>7</v>
      </c>
      <c r="H2159" s="2">
        <f t="shared" si="225"/>
        <v>25</v>
      </c>
      <c r="I2159" s="2" t="str">
        <f t="shared" si="226"/>
        <v>Julio</v>
      </c>
      <c r="L2159" s="2" t="str">
        <f t="shared" si="227"/>
        <v>Derivados financierosReporte diario de forwardsDiario4512845132</v>
      </c>
    </row>
    <row r="2160" spans="1:12" ht="15.95" customHeight="1" x14ac:dyDescent="0.2">
      <c r="A2160" s="2" t="s">
        <v>29</v>
      </c>
      <c r="B2160" s="2" t="s">
        <v>28</v>
      </c>
      <c r="C2160" s="2" t="s">
        <v>26</v>
      </c>
      <c r="D2160" s="4">
        <v>45131</v>
      </c>
      <c r="E2160" s="4">
        <v>45133</v>
      </c>
      <c r="F2160" s="2">
        <f t="shared" si="223"/>
        <v>2023</v>
      </c>
      <c r="G2160" s="2">
        <f t="shared" si="224"/>
        <v>7</v>
      </c>
      <c r="H2160" s="2">
        <f t="shared" si="225"/>
        <v>26</v>
      </c>
      <c r="I2160" s="2" t="str">
        <f t="shared" si="226"/>
        <v>Julio</v>
      </c>
      <c r="L2160" s="2" t="str">
        <f t="shared" si="227"/>
        <v>Derivados financierosReporte diario de forwardsDiario4513145133</v>
      </c>
    </row>
    <row r="2161" spans="1:12" ht="15.95" customHeight="1" x14ac:dyDescent="0.2">
      <c r="A2161" s="2" t="s">
        <v>29</v>
      </c>
      <c r="B2161" s="2" t="s">
        <v>28</v>
      </c>
      <c r="C2161" s="2" t="s">
        <v>26</v>
      </c>
      <c r="D2161" s="4">
        <v>45132</v>
      </c>
      <c r="E2161" s="4">
        <v>45134</v>
      </c>
      <c r="F2161" s="2">
        <f t="shared" si="223"/>
        <v>2023</v>
      </c>
      <c r="G2161" s="2">
        <f t="shared" si="224"/>
        <v>7</v>
      </c>
      <c r="H2161" s="2">
        <f t="shared" si="225"/>
        <v>27</v>
      </c>
      <c r="I2161" s="2" t="str">
        <f t="shared" si="226"/>
        <v>Julio</v>
      </c>
      <c r="L2161" s="2" t="str">
        <f t="shared" si="227"/>
        <v>Derivados financierosReporte diario de forwardsDiario4513245134</v>
      </c>
    </row>
    <row r="2162" spans="1:12" ht="15.95" customHeight="1" x14ac:dyDescent="0.2">
      <c r="A2162" s="2" t="s">
        <v>29</v>
      </c>
      <c r="B2162" s="2" t="s">
        <v>28</v>
      </c>
      <c r="C2162" s="2" t="s">
        <v>26</v>
      </c>
      <c r="D2162" s="4">
        <v>45133</v>
      </c>
      <c r="E2162" s="4">
        <v>45135</v>
      </c>
      <c r="F2162" s="2">
        <f t="shared" si="223"/>
        <v>2023</v>
      </c>
      <c r="G2162" s="2">
        <f t="shared" si="224"/>
        <v>7</v>
      </c>
      <c r="H2162" s="2">
        <f t="shared" si="225"/>
        <v>28</v>
      </c>
      <c r="I2162" s="2" t="str">
        <f t="shared" si="226"/>
        <v>Julio</v>
      </c>
      <c r="L2162" s="2" t="str">
        <f t="shared" si="227"/>
        <v>Derivados financierosReporte diario de forwardsDiario4513345135</v>
      </c>
    </row>
    <row r="2163" spans="1:12" ht="15.95" customHeight="1" x14ac:dyDescent="0.2">
      <c r="A2163" s="2" t="s">
        <v>29</v>
      </c>
      <c r="B2163" s="2" t="s">
        <v>28</v>
      </c>
      <c r="C2163" s="2" t="s">
        <v>26</v>
      </c>
      <c r="D2163" s="4">
        <v>45134</v>
      </c>
      <c r="E2163" s="4">
        <v>45138</v>
      </c>
      <c r="F2163" s="2">
        <f t="shared" si="223"/>
        <v>2023</v>
      </c>
      <c r="G2163" s="2">
        <f t="shared" si="224"/>
        <v>7</v>
      </c>
      <c r="H2163" s="2">
        <f t="shared" si="225"/>
        <v>31</v>
      </c>
      <c r="I2163" s="2" t="str">
        <f t="shared" si="226"/>
        <v>Julio</v>
      </c>
      <c r="L2163" s="2" t="str">
        <f t="shared" si="227"/>
        <v>Derivados financierosReporte diario de forwardsDiario4513445138</v>
      </c>
    </row>
    <row r="2164" spans="1:12" ht="15.95" customHeight="1" x14ac:dyDescent="0.2">
      <c r="A2164" s="2" t="s">
        <v>29</v>
      </c>
      <c r="B2164" s="2" t="s">
        <v>28</v>
      </c>
      <c r="C2164" s="2" t="s">
        <v>26</v>
      </c>
      <c r="D2164" s="4">
        <v>45135</v>
      </c>
      <c r="E2164" s="4">
        <v>45139</v>
      </c>
      <c r="F2164" s="2">
        <f t="shared" si="223"/>
        <v>2023</v>
      </c>
      <c r="G2164" s="2">
        <f t="shared" si="224"/>
        <v>8</v>
      </c>
      <c r="H2164" s="2">
        <f t="shared" si="225"/>
        <v>1</v>
      </c>
      <c r="I2164" s="2" t="str">
        <f t="shared" si="226"/>
        <v>Agosto</v>
      </c>
      <c r="L2164" s="2" t="str">
        <f t="shared" si="227"/>
        <v>Derivados financierosReporte diario de forwardsDiario4513545139</v>
      </c>
    </row>
    <row r="2165" spans="1:12" ht="15.95" customHeight="1" x14ac:dyDescent="0.2">
      <c r="A2165" s="2" t="s">
        <v>29</v>
      </c>
      <c r="B2165" s="2" t="s">
        <v>28</v>
      </c>
      <c r="C2165" s="2" t="s">
        <v>26</v>
      </c>
      <c r="D2165" s="4">
        <v>45138</v>
      </c>
      <c r="E2165" s="4">
        <v>45140</v>
      </c>
      <c r="F2165" s="2">
        <f t="shared" si="223"/>
        <v>2023</v>
      </c>
      <c r="G2165" s="2">
        <f t="shared" si="224"/>
        <v>8</v>
      </c>
      <c r="H2165" s="2">
        <f t="shared" si="225"/>
        <v>2</v>
      </c>
      <c r="I2165" s="2" t="str">
        <f t="shared" si="226"/>
        <v>Agosto</v>
      </c>
      <c r="L2165" s="2" t="str">
        <f t="shared" si="227"/>
        <v>Derivados financierosReporte diario de forwardsDiario4513845140</v>
      </c>
    </row>
    <row r="2166" spans="1:12" ht="15.95" customHeight="1" x14ac:dyDescent="0.2">
      <c r="A2166" s="7" t="s">
        <v>29</v>
      </c>
      <c r="B2166" s="7" t="s">
        <v>28</v>
      </c>
      <c r="C2166" s="7" t="s">
        <v>26</v>
      </c>
      <c r="D2166" s="3">
        <v>45139</v>
      </c>
      <c r="E2166" s="3">
        <v>45141</v>
      </c>
      <c r="F2166" s="2">
        <f t="shared" si="223"/>
        <v>2023</v>
      </c>
      <c r="G2166" s="2">
        <f t="shared" si="224"/>
        <v>8</v>
      </c>
      <c r="H2166" s="2">
        <f t="shared" si="225"/>
        <v>3</v>
      </c>
      <c r="I2166" s="2" t="str">
        <f t="shared" si="226"/>
        <v>Agosto</v>
      </c>
      <c r="L2166" s="2" t="str">
        <f t="shared" si="227"/>
        <v>Derivados financierosReporte diario de forwardsDiario4513945141</v>
      </c>
    </row>
    <row r="2167" spans="1:12" ht="15.95" customHeight="1" x14ac:dyDescent="0.2">
      <c r="A2167" s="7" t="s">
        <v>29</v>
      </c>
      <c r="B2167" s="7" t="s">
        <v>28</v>
      </c>
      <c r="C2167" s="7" t="s">
        <v>26</v>
      </c>
      <c r="D2167" s="3">
        <v>45140</v>
      </c>
      <c r="E2167" s="3">
        <v>45142</v>
      </c>
      <c r="F2167" s="2">
        <f t="shared" si="223"/>
        <v>2023</v>
      </c>
      <c r="G2167" s="2">
        <f t="shared" si="224"/>
        <v>8</v>
      </c>
      <c r="H2167" s="2">
        <f t="shared" si="225"/>
        <v>4</v>
      </c>
      <c r="I2167" s="2" t="str">
        <f t="shared" si="226"/>
        <v>Agosto</v>
      </c>
      <c r="L2167" s="2" t="str">
        <f t="shared" si="227"/>
        <v>Derivados financierosReporte diario de forwardsDiario4514045142</v>
      </c>
    </row>
    <row r="2168" spans="1:12" ht="15.95" customHeight="1" x14ac:dyDescent="0.2">
      <c r="A2168" s="7" t="s">
        <v>29</v>
      </c>
      <c r="B2168" s="7" t="s">
        <v>28</v>
      </c>
      <c r="C2168" s="7" t="s">
        <v>26</v>
      </c>
      <c r="D2168" s="3">
        <v>45141</v>
      </c>
      <c r="E2168" s="3">
        <v>45146</v>
      </c>
      <c r="F2168" s="2">
        <f t="shared" si="223"/>
        <v>2023</v>
      </c>
      <c r="G2168" s="2">
        <f t="shared" si="224"/>
        <v>8</v>
      </c>
      <c r="H2168" s="2">
        <f t="shared" si="225"/>
        <v>8</v>
      </c>
      <c r="I2168" s="2" t="str">
        <f t="shared" si="226"/>
        <v>Agosto</v>
      </c>
      <c r="L2168" s="2" t="str">
        <f t="shared" si="227"/>
        <v>Derivados financierosReporte diario de forwardsDiario4514145146</v>
      </c>
    </row>
    <row r="2169" spans="1:12" ht="15.95" customHeight="1" x14ac:dyDescent="0.2">
      <c r="A2169" s="7" t="s">
        <v>29</v>
      </c>
      <c r="B2169" s="7" t="s">
        <v>28</v>
      </c>
      <c r="C2169" s="7" t="s">
        <v>26</v>
      </c>
      <c r="D2169" s="3">
        <v>45142</v>
      </c>
      <c r="E2169" s="3">
        <v>45147</v>
      </c>
      <c r="F2169" s="2">
        <f t="shared" si="223"/>
        <v>2023</v>
      </c>
      <c r="G2169" s="2">
        <f t="shared" si="224"/>
        <v>8</v>
      </c>
      <c r="H2169" s="2">
        <f t="shared" si="225"/>
        <v>9</v>
      </c>
      <c r="I2169" s="2" t="str">
        <f t="shared" si="226"/>
        <v>Agosto</v>
      </c>
      <c r="L2169" s="2" t="str">
        <f t="shared" si="227"/>
        <v>Derivados financierosReporte diario de forwardsDiario4514245147</v>
      </c>
    </row>
    <row r="2170" spans="1:12" ht="15.95" customHeight="1" x14ac:dyDescent="0.2">
      <c r="A2170" s="7" t="s">
        <v>29</v>
      </c>
      <c r="B2170" s="7" t="s">
        <v>28</v>
      </c>
      <c r="C2170" s="7" t="s">
        <v>26</v>
      </c>
      <c r="D2170" s="3">
        <v>45146</v>
      </c>
      <c r="E2170" s="3">
        <v>45148</v>
      </c>
      <c r="F2170" s="2">
        <f t="shared" si="223"/>
        <v>2023</v>
      </c>
      <c r="G2170" s="2">
        <f t="shared" si="224"/>
        <v>8</v>
      </c>
      <c r="H2170" s="2">
        <f t="shared" si="225"/>
        <v>10</v>
      </c>
      <c r="I2170" s="2" t="str">
        <f t="shared" si="226"/>
        <v>Agosto</v>
      </c>
      <c r="L2170" s="2" t="str">
        <f t="shared" si="227"/>
        <v>Derivados financierosReporte diario de forwardsDiario4514645148</v>
      </c>
    </row>
    <row r="2171" spans="1:12" ht="15.95" customHeight="1" x14ac:dyDescent="0.2">
      <c r="A2171" s="7" t="s">
        <v>29</v>
      </c>
      <c r="B2171" s="7" t="s">
        <v>28</v>
      </c>
      <c r="C2171" s="7" t="s">
        <v>26</v>
      </c>
      <c r="D2171" s="3">
        <v>45147</v>
      </c>
      <c r="E2171" s="3">
        <v>45149</v>
      </c>
      <c r="F2171" s="2">
        <f t="shared" si="223"/>
        <v>2023</v>
      </c>
      <c r="G2171" s="2">
        <f t="shared" si="224"/>
        <v>8</v>
      </c>
      <c r="H2171" s="2">
        <f t="shared" si="225"/>
        <v>11</v>
      </c>
      <c r="I2171" s="2" t="str">
        <f t="shared" si="226"/>
        <v>Agosto</v>
      </c>
      <c r="L2171" s="2" t="str">
        <f t="shared" si="227"/>
        <v>Derivados financierosReporte diario de forwardsDiario4514745149</v>
      </c>
    </row>
    <row r="2172" spans="1:12" ht="15.95" customHeight="1" x14ac:dyDescent="0.2">
      <c r="A2172" s="7" t="s">
        <v>29</v>
      </c>
      <c r="B2172" s="7" t="s">
        <v>28</v>
      </c>
      <c r="C2172" s="7" t="s">
        <v>26</v>
      </c>
      <c r="D2172" s="3">
        <v>45148</v>
      </c>
      <c r="E2172" s="3">
        <v>45152</v>
      </c>
      <c r="F2172" s="2">
        <f t="shared" si="223"/>
        <v>2023</v>
      </c>
      <c r="G2172" s="2">
        <f t="shared" si="224"/>
        <v>8</v>
      </c>
      <c r="H2172" s="2">
        <f t="shared" si="225"/>
        <v>14</v>
      </c>
      <c r="I2172" s="2" t="str">
        <f t="shared" si="226"/>
        <v>Agosto</v>
      </c>
      <c r="L2172" s="2" t="str">
        <f t="shared" si="227"/>
        <v>Derivados financierosReporte diario de forwardsDiario4514845152</v>
      </c>
    </row>
    <row r="2173" spans="1:12" ht="15.95" customHeight="1" x14ac:dyDescent="0.2">
      <c r="A2173" s="7" t="s">
        <v>29</v>
      </c>
      <c r="B2173" s="7" t="s">
        <v>28</v>
      </c>
      <c r="C2173" s="7" t="s">
        <v>26</v>
      </c>
      <c r="D2173" s="3">
        <v>45149</v>
      </c>
      <c r="E2173" s="3">
        <v>45153</v>
      </c>
      <c r="F2173" s="2">
        <f t="shared" si="223"/>
        <v>2023</v>
      </c>
      <c r="G2173" s="2">
        <f t="shared" si="224"/>
        <v>8</v>
      </c>
      <c r="H2173" s="2">
        <f t="shared" si="225"/>
        <v>15</v>
      </c>
      <c r="I2173" s="2" t="str">
        <f t="shared" si="226"/>
        <v>Agosto</v>
      </c>
      <c r="L2173" s="2" t="str">
        <f t="shared" si="227"/>
        <v>Derivados financierosReporte diario de forwardsDiario4514945153</v>
      </c>
    </row>
    <row r="2174" spans="1:12" ht="15.95" customHeight="1" x14ac:dyDescent="0.2">
      <c r="A2174" s="7" t="s">
        <v>29</v>
      </c>
      <c r="B2174" s="7" t="s">
        <v>28</v>
      </c>
      <c r="C2174" s="7" t="s">
        <v>26</v>
      </c>
      <c r="D2174" s="3">
        <v>45152</v>
      </c>
      <c r="E2174" s="3">
        <v>45154</v>
      </c>
      <c r="F2174" s="2">
        <f t="shared" si="223"/>
        <v>2023</v>
      </c>
      <c r="G2174" s="2">
        <f t="shared" si="224"/>
        <v>8</v>
      </c>
      <c r="H2174" s="2">
        <f t="shared" si="225"/>
        <v>16</v>
      </c>
      <c r="I2174" s="2" t="str">
        <f t="shared" si="226"/>
        <v>Agosto</v>
      </c>
      <c r="L2174" s="2" t="str">
        <f t="shared" si="227"/>
        <v>Derivados financierosReporte diario de forwardsDiario4515245154</v>
      </c>
    </row>
    <row r="2175" spans="1:12" ht="15.95" customHeight="1" x14ac:dyDescent="0.2">
      <c r="A2175" s="7" t="s">
        <v>29</v>
      </c>
      <c r="B2175" s="7" t="s">
        <v>28</v>
      </c>
      <c r="C2175" s="7" t="s">
        <v>26</v>
      </c>
      <c r="D2175" s="3">
        <v>45153</v>
      </c>
      <c r="E2175" s="3">
        <v>45155</v>
      </c>
      <c r="F2175" s="2">
        <f t="shared" si="223"/>
        <v>2023</v>
      </c>
      <c r="G2175" s="2">
        <f t="shared" si="224"/>
        <v>8</v>
      </c>
      <c r="H2175" s="2">
        <f t="shared" si="225"/>
        <v>17</v>
      </c>
      <c r="I2175" s="2" t="str">
        <f t="shared" si="226"/>
        <v>Agosto</v>
      </c>
      <c r="L2175" s="2" t="str">
        <f t="shared" si="227"/>
        <v>Derivados financierosReporte diario de forwardsDiario4515345155</v>
      </c>
    </row>
    <row r="2176" spans="1:12" ht="15.95" customHeight="1" x14ac:dyDescent="0.2">
      <c r="A2176" s="7" t="s">
        <v>29</v>
      </c>
      <c r="B2176" s="7" t="s">
        <v>28</v>
      </c>
      <c r="C2176" s="7" t="s">
        <v>26</v>
      </c>
      <c r="D2176" s="3">
        <v>45154</v>
      </c>
      <c r="E2176" s="3">
        <v>45156</v>
      </c>
      <c r="F2176" s="2">
        <f t="shared" si="223"/>
        <v>2023</v>
      </c>
      <c r="G2176" s="2">
        <f t="shared" si="224"/>
        <v>8</v>
      </c>
      <c r="H2176" s="2">
        <f t="shared" si="225"/>
        <v>18</v>
      </c>
      <c r="I2176" s="2" t="str">
        <f t="shared" si="226"/>
        <v>Agosto</v>
      </c>
      <c r="L2176" s="2" t="str">
        <f t="shared" si="227"/>
        <v>Derivados financierosReporte diario de forwardsDiario4515445156</v>
      </c>
    </row>
    <row r="2177" spans="1:12" ht="15.95" customHeight="1" x14ac:dyDescent="0.2">
      <c r="A2177" s="7" t="s">
        <v>29</v>
      </c>
      <c r="B2177" s="7" t="s">
        <v>28</v>
      </c>
      <c r="C2177" s="7" t="s">
        <v>26</v>
      </c>
      <c r="D2177" s="3">
        <v>45155</v>
      </c>
      <c r="E2177" s="3">
        <v>45160</v>
      </c>
      <c r="F2177" s="2">
        <f t="shared" si="223"/>
        <v>2023</v>
      </c>
      <c r="G2177" s="2">
        <f t="shared" si="224"/>
        <v>8</v>
      </c>
      <c r="H2177" s="2">
        <f t="shared" si="225"/>
        <v>22</v>
      </c>
      <c r="I2177" s="2" t="str">
        <f t="shared" si="226"/>
        <v>Agosto</v>
      </c>
      <c r="L2177" s="2" t="str">
        <f t="shared" si="227"/>
        <v>Derivados financierosReporte diario de forwardsDiario4515545160</v>
      </c>
    </row>
    <row r="2178" spans="1:12" ht="15.95" customHeight="1" x14ac:dyDescent="0.2">
      <c r="A2178" s="7" t="s">
        <v>29</v>
      </c>
      <c r="B2178" s="7" t="s">
        <v>28</v>
      </c>
      <c r="C2178" s="7" t="s">
        <v>26</v>
      </c>
      <c r="D2178" s="3">
        <v>45156</v>
      </c>
      <c r="E2178" s="3">
        <v>45161</v>
      </c>
      <c r="F2178" s="2">
        <f t="shared" si="223"/>
        <v>2023</v>
      </c>
      <c r="G2178" s="2">
        <f t="shared" si="224"/>
        <v>8</v>
      </c>
      <c r="H2178" s="2">
        <f t="shared" si="225"/>
        <v>23</v>
      </c>
      <c r="I2178" s="2" t="str">
        <f t="shared" si="226"/>
        <v>Agosto</v>
      </c>
      <c r="L2178" s="2" t="str">
        <f t="shared" si="227"/>
        <v>Derivados financierosReporte diario de forwardsDiario4515645161</v>
      </c>
    </row>
    <row r="2179" spans="1:12" ht="15.95" customHeight="1" x14ac:dyDescent="0.2">
      <c r="A2179" s="7" t="s">
        <v>29</v>
      </c>
      <c r="B2179" s="7" t="s">
        <v>28</v>
      </c>
      <c r="C2179" s="7" t="s">
        <v>26</v>
      </c>
      <c r="D2179" s="3">
        <v>45160</v>
      </c>
      <c r="E2179" s="3">
        <v>45162</v>
      </c>
      <c r="F2179" s="2">
        <f t="shared" si="223"/>
        <v>2023</v>
      </c>
      <c r="G2179" s="2">
        <f t="shared" si="224"/>
        <v>8</v>
      </c>
      <c r="H2179" s="2">
        <f t="shared" si="225"/>
        <v>24</v>
      </c>
      <c r="I2179" s="2" t="str">
        <f t="shared" si="226"/>
        <v>Agosto</v>
      </c>
      <c r="L2179" s="2" t="str">
        <f t="shared" si="227"/>
        <v>Derivados financierosReporte diario de forwardsDiario4516045162</v>
      </c>
    </row>
    <row r="2180" spans="1:12" ht="15.95" customHeight="1" x14ac:dyDescent="0.2">
      <c r="A2180" s="7" t="s">
        <v>29</v>
      </c>
      <c r="B2180" s="7" t="s">
        <v>28</v>
      </c>
      <c r="C2180" s="7" t="s">
        <v>26</v>
      </c>
      <c r="D2180" s="3">
        <v>45161</v>
      </c>
      <c r="E2180" s="3">
        <v>45163</v>
      </c>
      <c r="F2180" s="2">
        <f t="shared" si="223"/>
        <v>2023</v>
      </c>
      <c r="G2180" s="2">
        <f t="shared" si="224"/>
        <v>8</v>
      </c>
      <c r="H2180" s="2">
        <f t="shared" si="225"/>
        <v>25</v>
      </c>
      <c r="I2180" s="2" t="str">
        <f t="shared" si="226"/>
        <v>Agosto</v>
      </c>
      <c r="L2180" s="2" t="str">
        <f t="shared" si="227"/>
        <v>Derivados financierosReporte diario de forwardsDiario4516145163</v>
      </c>
    </row>
    <row r="2181" spans="1:12" ht="15.95" customHeight="1" x14ac:dyDescent="0.2">
      <c r="A2181" s="7" t="s">
        <v>29</v>
      </c>
      <c r="B2181" s="7" t="s">
        <v>28</v>
      </c>
      <c r="C2181" s="7" t="s">
        <v>26</v>
      </c>
      <c r="D2181" s="3">
        <v>45162</v>
      </c>
      <c r="E2181" s="3">
        <v>45166</v>
      </c>
      <c r="F2181" s="2">
        <f t="shared" si="223"/>
        <v>2023</v>
      </c>
      <c r="G2181" s="2">
        <f t="shared" si="224"/>
        <v>8</v>
      </c>
      <c r="H2181" s="2">
        <f t="shared" si="225"/>
        <v>28</v>
      </c>
      <c r="I2181" s="2" t="str">
        <f t="shared" si="226"/>
        <v>Agosto</v>
      </c>
      <c r="L2181" s="2" t="str">
        <f t="shared" si="227"/>
        <v>Derivados financierosReporte diario de forwardsDiario4516245166</v>
      </c>
    </row>
    <row r="2182" spans="1:12" ht="15.95" customHeight="1" x14ac:dyDescent="0.2">
      <c r="A2182" s="7" t="s">
        <v>29</v>
      </c>
      <c r="B2182" s="7" t="s">
        <v>28</v>
      </c>
      <c r="C2182" s="7" t="s">
        <v>26</v>
      </c>
      <c r="D2182" s="3">
        <v>45163</v>
      </c>
      <c r="E2182" s="3">
        <v>45167</v>
      </c>
      <c r="F2182" s="2">
        <f t="shared" si="223"/>
        <v>2023</v>
      </c>
      <c r="G2182" s="2">
        <f t="shared" si="224"/>
        <v>8</v>
      </c>
      <c r="H2182" s="2">
        <f t="shared" si="225"/>
        <v>29</v>
      </c>
      <c r="I2182" s="2" t="str">
        <f t="shared" si="226"/>
        <v>Agosto</v>
      </c>
      <c r="L2182" s="2" t="str">
        <f t="shared" si="227"/>
        <v>Derivados financierosReporte diario de forwardsDiario4516345167</v>
      </c>
    </row>
    <row r="2183" spans="1:12" ht="15.95" customHeight="1" x14ac:dyDescent="0.2">
      <c r="A2183" s="7" t="s">
        <v>29</v>
      </c>
      <c r="B2183" s="7" t="s">
        <v>28</v>
      </c>
      <c r="C2183" s="7" t="s">
        <v>26</v>
      </c>
      <c r="D2183" s="3">
        <v>45166</v>
      </c>
      <c r="E2183" s="3">
        <v>45168</v>
      </c>
      <c r="F2183" s="2">
        <f t="shared" si="223"/>
        <v>2023</v>
      </c>
      <c r="G2183" s="2">
        <f t="shared" si="224"/>
        <v>8</v>
      </c>
      <c r="H2183" s="2">
        <f t="shared" si="225"/>
        <v>30</v>
      </c>
      <c r="I2183" s="2" t="str">
        <f t="shared" si="226"/>
        <v>Agosto</v>
      </c>
      <c r="L2183" s="2" t="str">
        <f t="shared" si="227"/>
        <v>Derivados financierosReporte diario de forwardsDiario4516645168</v>
      </c>
    </row>
    <row r="2184" spans="1:12" ht="15.95" customHeight="1" x14ac:dyDescent="0.2">
      <c r="A2184" s="7" t="s">
        <v>29</v>
      </c>
      <c r="B2184" s="7" t="s">
        <v>28</v>
      </c>
      <c r="C2184" s="7" t="s">
        <v>26</v>
      </c>
      <c r="D2184" s="3">
        <v>45167</v>
      </c>
      <c r="E2184" s="3">
        <v>45169</v>
      </c>
      <c r="F2184" s="2">
        <f t="shared" si="223"/>
        <v>2023</v>
      </c>
      <c r="G2184" s="2">
        <f t="shared" si="224"/>
        <v>8</v>
      </c>
      <c r="H2184" s="2">
        <f t="shared" si="225"/>
        <v>31</v>
      </c>
      <c r="I2184" s="2" t="str">
        <f t="shared" si="226"/>
        <v>Agosto</v>
      </c>
      <c r="L2184" s="2" t="str">
        <f t="shared" si="227"/>
        <v>Derivados financierosReporte diario de forwardsDiario4516745169</v>
      </c>
    </row>
    <row r="2185" spans="1:12" ht="15.95" customHeight="1" x14ac:dyDescent="0.2">
      <c r="A2185" s="7" t="s">
        <v>29</v>
      </c>
      <c r="B2185" s="7" t="s">
        <v>28</v>
      </c>
      <c r="C2185" s="7" t="s">
        <v>26</v>
      </c>
      <c r="D2185" s="3">
        <v>45168</v>
      </c>
      <c r="E2185" s="3">
        <v>45170</v>
      </c>
      <c r="F2185" s="2">
        <f t="shared" si="223"/>
        <v>2023</v>
      </c>
      <c r="G2185" s="2">
        <f t="shared" si="224"/>
        <v>9</v>
      </c>
      <c r="H2185" s="2">
        <f t="shared" si="225"/>
        <v>1</v>
      </c>
      <c r="I2185" s="2" t="str">
        <f t="shared" si="226"/>
        <v>Septiembre</v>
      </c>
      <c r="L2185" s="2" t="str">
        <f t="shared" si="227"/>
        <v>Derivados financierosReporte diario de forwardsDiario4516845170</v>
      </c>
    </row>
    <row r="2186" spans="1:12" ht="15.95" customHeight="1" x14ac:dyDescent="0.2">
      <c r="A2186" s="7" t="s">
        <v>29</v>
      </c>
      <c r="B2186" s="7" t="s">
        <v>28</v>
      </c>
      <c r="C2186" s="7" t="s">
        <v>26</v>
      </c>
      <c r="D2186" s="3">
        <v>45169</v>
      </c>
      <c r="E2186" s="3">
        <v>45173</v>
      </c>
      <c r="F2186" s="2">
        <f t="shared" si="223"/>
        <v>2023</v>
      </c>
      <c r="G2186" s="2">
        <f t="shared" si="224"/>
        <v>9</v>
      </c>
      <c r="H2186" s="2">
        <f t="shared" si="225"/>
        <v>4</v>
      </c>
      <c r="I2186" s="2" t="str">
        <f t="shared" si="226"/>
        <v>Septiembre</v>
      </c>
      <c r="L2186" s="2" t="str">
        <f t="shared" si="227"/>
        <v>Derivados financierosReporte diario de forwardsDiario4516945173</v>
      </c>
    </row>
    <row r="2187" spans="1:12" ht="15.95" customHeight="1" x14ac:dyDescent="0.2">
      <c r="A2187" s="7" t="s">
        <v>29</v>
      </c>
      <c r="B2187" s="7" t="s">
        <v>28</v>
      </c>
      <c r="C2187" s="7" t="s">
        <v>26</v>
      </c>
      <c r="D2187" s="3">
        <v>45170</v>
      </c>
      <c r="E2187" s="3">
        <v>45174</v>
      </c>
      <c r="F2187" s="2">
        <f t="shared" si="223"/>
        <v>2023</v>
      </c>
      <c r="G2187" s="2">
        <f t="shared" si="224"/>
        <v>9</v>
      </c>
      <c r="H2187" s="2">
        <f t="shared" si="225"/>
        <v>5</v>
      </c>
      <c r="I2187" s="2" t="str">
        <f t="shared" si="226"/>
        <v>Septiembre</v>
      </c>
      <c r="L2187" s="2" t="str">
        <f t="shared" si="227"/>
        <v>Derivados financierosReporte diario de forwardsDiario4517045174</v>
      </c>
    </row>
    <row r="2188" spans="1:12" ht="15.95" customHeight="1" x14ac:dyDescent="0.2">
      <c r="A2188" s="7" t="s">
        <v>29</v>
      </c>
      <c r="B2188" s="7" t="s">
        <v>28</v>
      </c>
      <c r="C2188" s="7" t="s">
        <v>26</v>
      </c>
      <c r="D2188" s="3">
        <v>45173</v>
      </c>
      <c r="E2188" s="3">
        <v>45175</v>
      </c>
      <c r="F2188" s="2">
        <f t="shared" ref="F2188:F2251" si="228">YEAR(E2188)</f>
        <v>2023</v>
      </c>
      <c r="G2188" s="2">
        <f t="shared" ref="G2188:G2251" si="229">MONTH(E2188)</f>
        <v>9</v>
      </c>
      <c r="H2188" s="2">
        <f t="shared" ref="H2188:H2251" si="230">DAY(E2188)</f>
        <v>6</v>
      </c>
      <c r="I2188" s="2" t="str">
        <f t="shared" ref="I2188:I2251" si="231">CHOOSE(G2188,"Enero","Febrero","Marzo","Abril","Mayo","Junio","Julio","Agosto","Septiembre","Octubre","Noviembre","Diciembre")</f>
        <v>Septiembre</v>
      </c>
      <c r="L2188" s="2" t="str">
        <f t="shared" si="227"/>
        <v>Derivados financierosReporte diario de forwardsDiario4517345175</v>
      </c>
    </row>
    <row r="2189" spans="1:12" ht="15.95" customHeight="1" x14ac:dyDescent="0.2">
      <c r="A2189" s="7" t="s">
        <v>29</v>
      </c>
      <c r="B2189" s="7" t="s">
        <v>28</v>
      </c>
      <c r="C2189" s="7" t="s">
        <v>26</v>
      </c>
      <c r="D2189" s="3">
        <v>45174</v>
      </c>
      <c r="E2189" s="3">
        <v>45176</v>
      </c>
      <c r="F2189" s="2">
        <f t="shared" si="228"/>
        <v>2023</v>
      </c>
      <c r="G2189" s="2">
        <f t="shared" si="229"/>
        <v>9</v>
      </c>
      <c r="H2189" s="2">
        <f t="shared" si="230"/>
        <v>7</v>
      </c>
      <c r="I2189" s="2" t="str">
        <f t="shared" si="231"/>
        <v>Septiembre</v>
      </c>
      <c r="L2189" s="2" t="str">
        <f t="shared" si="227"/>
        <v>Derivados financierosReporte diario de forwardsDiario4517445176</v>
      </c>
    </row>
    <row r="2190" spans="1:12" ht="15.95" customHeight="1" x14ac:dyDescent="0.2">
      <c r="A2190" s="7" t="s">
        <v>29</v>
      </c>
      <c r="B2190" s="7" t="s">
        <v>28</v>
      </c>
      <c r="C2190" s="7" t="s">
        <v>26</v>
      </c>
      <c r="D2190" s="3">
        <v>45175</v>
      </c>
      <c r="E2190" s="3">
        <v>45177</v>
      </c>
      <c r="F2190" s="2">
        <f t="shared" si="228"/>
        <v>2023</v>
      </c>
      <c r="G2190" s="2">
        <f t="shared" si="229"/>
        <v>9</v>
      </c>
      <c r="H2190" s="2">
        <f t="shared" si="230"/>
        <v>8</v>
      </c>
      <c r="I2190" s="2" t="str">
        <f t="shared" si="231"/>
        <v>Septiembre</v>
      </c>
      <c r="L2190" s="2" t="str">
        <f t="shared" si="227"/>
        <v>Derivados financierosReporte diario de forwardsDiario4517545177</v>
      </c>
    </row>
    <row r="2191" spans="1:12" ht="15.95" customHeight="1" x14ac:dyDescent="0.2">
      <c r="A2191" s="7" t="s">
        <v>29</v>
      </c>
      <c r="B2191" s="7" t="s">
        <v>28</v>
      </c>
      <c r="C2191" s="7" t="s">
        <v>26</v>
      </c>
      <c r="D2191" s="3">
        <v>45176</v>
      </c>
      <c r="E2191" s="3">
        <v>45180</v>
      </c>
      <c r="F2191" s="2">
        <f t="shared" si="228"/>
        <v>2023</v>
      </c>
      <c r="G2191" s="2">
        <f t="shared" si="229"/>
        <v>9</v>
      </c>
      <c r="H2191" s="2">
        <f t="shared" si="230"/>
        <v>11</v>
      </c>
      <c r="I2191" s="2" t="str">
        <f t="shared" si="231"/>
        <v>Septiembre</v>
      </c>
      <c r="L2191" s="2" t="str">
        <f t="shared" si="227"/>
        <v>Derivados financierosReporte diario de forwardsDiario4517645180</v>
      </c>
    </row>
    <row r="2192" spans="1:12" ht="15.95" customHeight="1" x14ac:dyDescent="0.2">
      <c r="A2192" s="7" t="s">
        <v>29</v>
      </c>
      <c r="B2192" s="7" t="s">
        <v>28</v>
      </c>
      <c r="C2192" s="7" t="s">
        <v>26</v>
      </c>
      <c r="D2192" s="3">
        <v>45177</v>
      </c>
      <c r="E2192" s="3">
        <v>45181</v>
      </c>
      <c r="F2192" s="2">
        <f t="shared" si="228"/>
        <v>2023</v>
      </c>
      <c r="G2192" s="2">
        <f t="shared" si="229"/>
        <v>9</v>
      </c>
      <c r="H2192" s="2">
        <f t="shared" si="230"/>
        <v>12</v>
      </c>
      <c r="I2192" s="2" t="str">
        <f t="shared" si="231"/>
        <v>Septiembre</v>
      </c>
      <c r="L2192" s="2" t="str">
        <f t="shared" si="227"/>
        <v>Derivados financierosReporte diario de forwardsDiario4517745181</v>
      </c>
    </row>
    <row r="2193" spans="1:12" ht="15.95" customHeight="1" x14ac:dyDescent="0.2">
      <c r="A2193" s="7" t="s">
        <v>29</v>
      </c>
      <c r="B2193" s="7" t="s">
        <v>28</v>
      </c>
      <c r="C2193" s="7" t="s">
        <v>26</v>
      </c>
      <c r="D2193" s="3">
        <v>45180</v>
      </c>
      <c r="E2193" s="3">
        <v>45182</v>
      </c>
      <c r="F2193" s="2">
        <f t="shared" si="228"/>
        <v>2023</v>
      </c>
      <c r="G2193" s="2">
        <f t="shared" si="229"/>
        <v>9</v>
      </c>
      <c r="H2193" s="2">
        <f t="shared" si="230"/>
        <v>13</v>
      </c>
      <c r="I2193" s="2" t="str">
        <f t="shared" si="231"/>
        <v>Septiembre</v>
      </c>
      <c r="L2193" s="2" t="str">
        <f t="shared" si="227"/>
        <v>Derivados financierosReporte diario de forwardsDiario4518045182</v>
      </c>
    </row>
    <row r="2194" spans="1:12" ht="15.95" customHeight="1" x14ac:dyDescent="0.2">
      <c r="A2194" s="7" t="s">
        <v>29</v>
      </c>
      <c r="B2194" s="7" t="s">
        <v>28</v>
      </c>
      <c r="C2194" s="7" t="s">
        <v>26</v>
      </c>
      <c r="D2194" s="3">
        <v>45181</v>
      </c>
      <c r="E2194" s="3">
        <v>45183</v>
      </c>
      <c r="F2194" s="2">
        <f t="shared" si="228"/>
        <v>2023</v>
      </c>
      <c r="G2194" s="2">
        <f t="shared" si="229"/>
        <v>9</v>
      </c>
      <c r="H2194" s="2">
        <f t="shared" si="230"/>
        <v>14</v>
      </c>
      <c r="I2194" s="2" t="str">
        <f t="shared" si="231"/>
        <v>Septiembre</v>
      </c>
      <c r="L2194" s="2" t="str">
        <f t="shared" ref="L2194:L2257" si="232">CONCATENATE(A2194,B2194,C2194,D2194,E2194,)</f>
        <v>Derivados financierosReporte diario de forwardsDiario4518145183</v>
      </c>
    </row>
    <row r="2195" spans="1:12" ht="15.95" customHeight="1" x14ac:dyDescent="0.2">
      <c r="A2195" s="7" t="s">
        <v>29</v>
      </c>
      <c r="B2195" s="7" t="s">
        <v>28</v>
      </c>
      <c r="C2195" s="7" t="s">
        <v>26</v>
      </c>
      <c r="D2195" s="3">
        <v>45182</v>
      </c>
      <c r="E2195" s="3">
        <v>45184</v>
      </c>
      <c r="F2195" s="2">
        <f t="shared" si="228"/>
        <v>2023</v>
      </c>
      <c r="G2195" s="2">
        <f t="shared" si="229"/>
        <v>9</v>
      </c>
      <c r="H2195" s="2">
        <f t="shared" si="230"/>
        <v>15</v>
      </c>
      <c r="I2195" s="2" t="str">
        <f t="shared" si="231"/>
        <v>Septiembre</v>
      </c>
      <c r="L2195" s="2" t="str">
        <f t="shared" si="232"/>
        <v>Derivados financierosReporte diario de forwardsDiario4518245184</v>
      </c>
    </row>
    <row r="2196" spans="1:12" ht="15.95" customHeight="1" x14ac:dyDescent="0.2">
      <c r="A2196" s="7" t="s">
        <v>29</v>
      </c>
      <c r="B2196" s="7" t="s">
        <v>28</v>
      </c>
      <c r="C2196" s="7" t="s">
        <v>26</v>
      </c>
      <c r="D2196" s="3">
        <v>45183</v>
      </c>
      <c r="E2196" s="3">
        <v>45187</v>
      </c>
      <c r="F2196" s="2">
        <f t="shared" si="228"/>
        <v>2023</v>
      </c>
      <c r="G2196" s="2">
        <f t="shared" si="229"/>
        <v>9</v>
      </c>
      <c r="H2196" s="2">
        <f t="shared" si="230"/>
        <v>18</v>
      </c>
      <c r="I2196" s="2" t="str">
        <f t="shared" si="231"/>
        <v>Septiembre</v>
      </c>
      <c r="L2196" s="2" t="str">
        <f t="shared" si="232"/>
        <v>Derivados financierosReporte diario de forwardsDiario4518345187</v>
      </c>
    </row>
    <row r="2197" spans="1:12" ht="15.95" customHeight="1" x14ac:dyDescent="0.2">
      <c r="A2197" s="7" t="s">
        <v>29</v>
      </c>
      <c r="B2197" s="7" t="s">
        <v>28</v>
      </c>
      <c r="C2197" s="7" t="s">
        <v>26</v>
      </c>
      <c r="D2197" s="3">
        <v>45184</v>
      </c>
      <c r="E2197" s="3">
        <v>45188</v>
      </c>
      <c r="F2197" s="2">
        <f t="shared" si="228"/>
        <v>2023</v>
      </c>
      <c r="G2197" s="2">
        <f t="shared" si="229"/>
        <v>9</v>
      </c>
      <c r="H2197" s="2">
        <f t="shared" si="230"/>
        <v>19</v>
      </c>
      <c r="I2197" s="2" t="str">
        <f t="shared" si="231"/>
        <v>Septiembre</v>
      </c>
      <c r="L2197" s="2" t="str">
        <f t="shared" si="232"/>
        <v>Derivados financierosReporte diario de forwardsDiario4518445188</v>
      </c>
    </row>
    <row r="2198" spans="1:12" ht="15.95" customHeight="1" x14ac:dyDescent="0.2">
      <c r="A2198" s="7" t="s">
        <v>29</v>
      </c>
      <c r="B2198" s="7" t="s">
        <v>28</v>
      </c>
      <c r="C2198" s="7" t="s">
        <v>26</v>
      </c>
      <c r="D2198" s="3">
        <v>45187</v>
      </c>
      <c r="E2198" s="3">
        <v>45189</v>
      </c>
      <c r="F2198" s="2">
        <f t="shared" si="228"/>
        <v>2023</v>
      </c>
      <c r="G2198" s="2">
        <f t="shared" si="229"/>
        <v>9</v>
      </c>
      <c r="H2198" s="2">
        <f t="shared" si="230"/>
        <v>20</v>
      </c>
      <c r="I2198" s="2" t="str">
        <f t="shared" si="231"/>
        <v>Septiembre</v>
      </c>
      <c r="L2198" s="2" t="str">
        <f t="shared" si="232"/>
        <v>Derivados financierosReporte diario de forwardsDiario4518745189</v>
      </c>
    </row>
    <row r="2199" spans="1:12" ht="15.95" customHeight="1" x14ac:dyDescent="0.2">
      <c r="A2199" s="7" t="s">
        <v>29</v>
      </c>
      <c r="B2199" s="7" t="s">
        <v>28</v>
      </c>
      <c r="C2199" s="7" t="s">
        <v>26</v>
      </c>
      <c r="D2199" s="3">
        <v>45188</v>
      </c>
      <c r="E2199" s="3">
        <v>45190</v>
      </c>
      <c r="F2199" s="2">
        <f t="shared" si="228"/>
        <v>2023</v>
      </c>
      <c r="G2199" s="2">
        <f t="shared" si="229"/>
        <v>9</v>
      </c>
      <c r="H2199" s="2">
        <f t="shared" si="230"/>
        <v>21</v>
      </c>
      <c r="I2199" s="2" t="str">
        <f t="shared" si="231"/>
        <v>Septiembre</v>
      </c>
      <c r="L2199" s="2" t="str">
        <f t="shared" si="232"/>
        <v>Derivados financierosReporte diario de forwardsDiario4518845190</v>
      </c>
    </row>
    <row r="2200" spans="1:12" ht="15.95" customHeight="1" x14ac:dyDescent="0.2">
      <c r="A2200" s="7" t="s">
        <v>29</v>
      </c>
      <c r="B2200" s="7" t="s">
        <v>28</v>
      </c>
      <c r="C2200" s="7" t="s">
        <v>26</v>
      </c>
      <c r="D2200" s="3">
        <v>45189</v>
      </c>
      <c r="E2200" s="3">
        <v>45191</v>
      </c>
      <c r="F2200" s="2">
        <f t="shared" si="228"/>
        <v>2023</v>
      </c>
      <c r="G2200" s="2">
        <f t="shared" si="229"/>
        <v>9</v>
      </c>
      <c r="H2200" s="2">
        <f t="shared" si="230"/>
        <v>22</v>
      </c>
      <c r="I2200" s="2" t="str">
        <f t="shared" si="231"/>
        <v>Septiembre</v>
      </c>
      <c r="L2200" s="2" t="str">
        <f t="shared" si="232"/>
        <v>Derivados financierosReporte diario de forwardsDiario4518945191</v>
      </c>
    </row>
    <row r="2201" spans="1:12" ht="15.95" customHeight="1" x14ac:dyDescent="0.2">
      <c r="A2201" s="7" t="s">
        <v>29</v>
      </c>
      <c r="B2201" s="7" t="s">
        <v>28</v>
      </c>
      <c r="C2201" s="7" t="s">
        <v>26</v>
      </c>
      <c r="D2201" s="3">
        <v>45190</v>
      </c>
      <c r="E2201" s="3">
        <v>45194</v>
      </c>
      <c r="F2201" s="2">
        <f t="shared" si="228"/>
        <v>2023</v>
      </c>
      <c r="G2201" s="2">
        <f t="shared" si="229"/>
        <v>9</v>
      </c>
      <c r="H2201" s="2">
        <f t="shared" si="230"/>
        <v>25</v>
      </c>
      <c r="I2201" s="2" t="str">
        <f t="shared" si="231"/>
        <v>Septiembre</v>
      </c>
      <c r="L2201" s="2" t="str">
        <f t="shared" si="232"/>
        <v>Derivados financierosReporte diario de forwardsDiario4519045194</v>
      </c>
    </row>
    <row r="2202" spans="1:12" ht="15.95" customHeight="1" x14ac:dyDescent="0.2">
      <c r="A2202" s="7" t="s">
        <v>29</v>
      </c>
      <c r="B2202" s="7" t="s">
        <v>28</v>
      </c>
      <c r="C2202" s="7" t="s">
        <v>26</v>
      </c>
      <c r="D2202" s="3">
        <v>45191</v>
      </c>
      <c r="E2202" s="3">
        <v>45195</v>
      </c>
      <c r="F2202" s="2">
        <f t="shared" si="228"/>
        <v>2023</v>
      </c>
      <c r="G2202" s="2">
        <f t="shared" si="229"/>
        <v>9</v>
      </c>
      <c r="H2202" s="2">
        <f t="shared" si="230"/>
        <v>26</v>
      </c>
      <c r="I2202" s="2" t="str">
        <f t="shared" si="231"/>
        <v>Septiembre</v>
      </c>
      <c r="L2202" s="2" t="str">
        <f t="shared" si="232"/>
        <v>Derivados financierosReporte diario de forwardsDiario4519145195</v>
      </c>
    </row>
    <row r="2203" spans="1:12" ht="15.95" customHeight="1" x14ac:dyDescent="0.2">
      <c r="A2203" s="7" t="s">
        <v>29</v>
      </c>
      <c r="B2203" s="7" t="s">
        <v>28</v>
      </c>
      <c r="C2203" s="7" t="s">
        <v>26</v>
      </c>
      <c r="D2203" s="3">
        <v>45194</v>
      </c>
      <c r="E2203" s="3">
        <v>45196</v>
      </c>
      <c r="F2203" s="2">
        <f t="shared" si="228"/>
        <v>2023</v>
      </c>
      <c r="G2203" s="2">
        <f t="shared" si="229"/>
        <v>9</v>
      </c>
      <c r="H2203" s="2">
        <f t="shared" si="230"/>
        <v>27</v>
      </c>
      <c r="I2203" s="2" t="str">
        <f t="shared" si="231"/>
        <v>Septiembre</v>
      </c>
      <c r="L2203" s="2" t="str">
        <f t="shared" si="232"/>
        <v>Derivados financierosReporte diario de forwardsDiario4519445196</v>
      </c>
    </row>
    <row r="2204" spans="1:12" ht="15.95" customHeight="1" x14ac:dyDescent="0.2">
      <c r="A2204" s="7" t="s">
        <v>29</v>
      </c>
      <c r="B2204" s="7" t="s">
        <v>28</v>
      </c>
      <c r="C2204" s="7" t="s">
        <v>26</v>
      </c>
      <c r="D2204" s="3">
        <v>45195</v>
      </c>
      <c r="E2204" s="3">
        <v>45197</v>
      </c>
      <c r="F2204" s="2">
        <f t="shared" si="228"/>
        <v>2023</v>
      </c>
      <c r="G2204" s="2">
        <f t="shared" si="229"/>
        <v>9</v>
      </c>
      <c r="H2204" s="2">
        <f t="shared" si="230"/>
        <v>28</v>
      </c>
      <c r="I2204" s="2" t="str">
        <f t="shared" si="231"/>
        <v>Septiembre</v>
      </c>
      <c r="L2204" s="2" t="str">
        <f t="shared" si="232"/>
        <v>Derivados financierosReporte diario de forwardsDiario4519545197</v>
      </c>
    </row>
    <row r="2205" spans="1:12" ht="15.95" customHeight="1" x14ac:dyDescent="0.2">
      <c r="A2205" s="7" t="s">
        <v>29</v>
      </c>
      <c r="B2205" s="7" t="s">
        <v>28</v>
      </c>
      <c r="C2205" s="7" t="s">
        <v>26</v>
      </c>
      <c r="D2205" s="3">
        <v>45196</v>
      </c>
      <c r="E2205" s="3">
        <v>45198</v>
      </c>
      <c r="F2205" s="2">
        <f t="shared" si="228"/>
        <v>2023</v>
      </c>
      <c r="G2205" s="2">
        <f t="shared" si="229"/>
        <v>9</v>
      </c>
      <c r="H2205" s="2">
        <f t="shared" si="230"/>
        <v>29</v>
      </c>
      <c r="I2205" s="2" t="str">
        <f t="shared" si="231"/>
        <v>Septiembre</v>
      </c>
      <c r="L2205" s="2" t="str">
        <f t="shared" si="232"/>
        <v>Derivados financierosReporte diario de forwardsDiario4519645198</v>
      </c>
    </row>
    <row r="2206" spans="1:12" ht="15.95" customHeight="1" x14ac:dyDescent="0.2">
      <c r="A2206" s="7" t="s">
        <v>29</v>
      </c>
      <c r="B2206" s="7" t="s">
        <v>28</v>
      </c>
      <c r="C2206" s="7" t="s">
        <v>26</v>
      </c>
      <c r="D2206" s="3">
        <v>45197</v>
      </c>
      <c r="E2206" s="3">
        <v>45201</v>
      </c>
      <c r="F2206" s="2">
        <f t="shared" si="228"/>
        <v>2023</v>
      </c>
      <c r="G2206" s="2">
        <f t="shared" si="229"/>
        <v>10</v>
      </c>
      <c r="H2206" s="2">
        <f t="shared" si="230"/>
        <v>2</v>
      </c>
      <c r="I2206" s="2" t="str">
        <f t="shared" si="231"/>
        <v>Octubre</v>
      </c>
      <c r="L2206" s="2" t="str">
        <f t="shared" si="232"/>
        <v>Derivados financierosReporte diario de forwardsDiario4519745201</v>
      </c>
    </row>
    <row r="2207" spans="1:12" ht="15.95" customHeight="1" x14ac:dyDescent="0.2">
      <c r="A2207" s="7" t="s">
        <v>29</v>
      </c>
      <c r="B2207" s="7" t="s">
        <v>28</v>
      </c>
      <c r="C2207" s="7" t="s">
        <v>26</v>
      </c>
      <c r="D2207" s="3">
        <v>45198</v>
      </c>
      <c r="E2207" s="3">
        <v>45202</v>
      </c>
      <c r="F2207" s="2">
        <f t="shared" si="228"/>
        <v>2023</v>
      </c>
      <c r="G2207" s="2">
        <f t="shared" si="229"/>
        <v>10</v>
      </c>
      <c r="H2207" s="2">
        <f t="shared" si="230"/>
        <v>3</v>
      </c>
      <c r="I2207" s="2" t="str">
        <f t="shared" si="231"/>
        <v>Octubre</v>
      </c>
      <c r="L2207" s="2" t="str">
        <f t="shared" si="232"/>
        <v>Derivados financierosReporte diario de forwardsDiario4519845202</v>
      </c>
    </row>
    <row r="2208" spans="1:12" ht="15.95" customHeight="1" x14ac:dyDescent="0.2">
      <c r="A2208" s="7" t="s">
        <v>29</v>
      </c>
      <c r="B2208" s="7" t="s">
        <v>28</v>
      </c>
      <c r="C2208" s="7" t="s">
        <v>26</v>
      </c>
      <c r="D2208" s="3">
        <v>45201</v>
      </c>
      <c r="E2208" s="3">
        <v>45203</v>
      </c>
      <c r="F2208" s="2">
        <f t="shared" si="228"/>
        <v>2023</v>
      </c>
      <c r="G2208" s="2">
        <f t="shared" si="229"/>
        <v>10</v>
      </c>
      <c r="H2208" s="2">
        <f t="shared" si="230"/>
        <v>4</v>
      </c>
      <c r="I2208" s="2" t="str">
        <f t="shared" si="231"/>
        <v>Octubre</v>
      </c>
      <c r="L2208" s="2" t="str">
        <f t="shared" si="232"/>
        <v>Derivados financierosReporte diario de forwardsDiario4520145203</v>
      </c>
    </row>
    <row r="2209" spans="1:12" ht="15.95" customHeight="1" x14ac:dyDescent="0.2">
      <c r="A2209" s="7" t="s">
        <v>29</v>
      </c>
      <c r="B2209" s="7" t="s">
        <v>28</v>
      </c>
      <c r="C2209" s="7" t="s">
        <v>26</v>
      </c>
      <c r="D2209" s="3">
        <v>45202</v>
      </c>
      <c r="E2209" s="3">
        <v>45204</v>
      </c>
      <c r="F2209" s="2">
        <f t="shared" si="228"/>
        <v>2023</v>
      </c>
      <c r="G2209" s="2">
        <f t="shared" si="229"/>
        <v>10</v>
      </c>
      <c r="H2209" s="2">
        <f t="shared" si="230"/>
        <v>5</v>
      </c>
      <c r="I2209" s="2" t="str">
        <f t="shared" si="231"/>
        <v>Octubre</v>
      </c>
      <c r="L2209" s="2" t="str">
        <f t="shared" si="232"/>
        <v>Derivados financierosReporte diario de forwardsDiario4520245204</v>
      </c>
    </row>
    <row r="2210" spans="1:12" ht="15.95" customHeight="1" x14ac:dyDescent="0.2">
      <c r="A2210" s="7" t="s">
        <v>29</v>
      </c>
      <c r="B2210" s="7" t="s">
        <v>28</v>
      </c>
      <c r="C2210" s="7" t="s">
        <v>26</v>
      </c>
      <c r="D2210" s="3">
        <v>45203</v>
      </c>
      <c r="E2210" s="3">
        <v>45205</v>
      </c>
      <c r="F2210" s="2">
        <f t="shared" si="228"/>
        <v>2023</v>
      </c>
      <c r="G2210" s="2">
        <f t="shared" si="229"/>
        <v>10</v>
      </c>
      <c r="H2210" s="2">
        <f t="shared" si="230"/>
        <v>6</v>
      </c>
      <c r="I2210" s="2" t="str">
        <f t="shared" si="231"/>
        <v>Octubre</v>
      </c>
      <c r="L2210" s="2" t="str">
        <f t="shared" si="232"/>
        <v>Derivados financierosReporte diario de forwardsDiario4520345205</v>
      </c>
    </row>
    <row r="2211" spans="1:12" ht="15.95" customHeight="1" x14ac:dyDescent="0.2">
      <c r="A2211" s="7" t="s">
        <v>29</v>
      </c>
      <c r="B2211" s="7" t="s">
        <v>28</v>
      </c>
      <c r="C2211" s="7" t="s">
        <v>26</v>
      </c>
      <c r="D2211" s="3">
        <v>45204</v>
      </c>
      <c r="E2211" s="3">
        <v>45208</v>
      </c>
      <c r="F2211" s="2">
        <f t="shared" si="228"/>
        <v>2023</v>
      </c>
      <c r="G2211" s="2">
        <f t="shared" si="229"/>
        <v>10</v>
      </c>
      <c r="H2211" s="2">
        <f t="shared" si="230"/>
        <v>9</v>
      </c>
      <c r="I2211" s="2" t="str">
        <f t="shared" si="231"/>
        <v>Octubre</v>
      </c>
      <c r="L2211" s="2" t="str">
        <f t="shared" si="232"/>
        <v>Derivados financierosReporte diario de forwardsDiario4520445208</v>
      </c>
    </row>
    <row r="2212" spans="1:12" ht="15.95" customHeight="1" x14ac:dyDescent="0.2">
      <c r="A2212" s="7" t="s">
        <v>29</v>
      </c>
      <c r="B2212" s="7" t="s">
        <v>28</v>
      </c>
      <c r="C2212" s="7" t="s">
        <v>26</v>
      </c>
      <c r="D2212" s="3">
        <v>45205</v>
      </c>
      <c r="E2212" s="3">
        <v>45209</v>
      </c>
      <c r="F2212" s="2">
        <f t="shared" si="228"/>
        <v>2023</v>
      </c>
      <c r="G2212" s="2">
        <f t="shared" si="229"/>
        <v>10</v>
      </c>
      <c r="H2212" s="2">
        <f t="shared" si="230"/>
        <v>10</v>
      </c>
      <c r="I2212" s="2" t="str">
        <f t="shared" si="231"/>
        <v>Octubre</v>
      </c>
      <c r="L2212" s="2" t="str">
        <f t="shared" si="232"/>
        <v>Derivados financierosReporte diario de forwardsDiario4520545209</v>
      </c>
    </row>
    <row r="2213" spans="1:12" ht="15.95" customHeight="1" x14ac:dyDescent="0.2">
      <c r="A2213" s="7" t="s">
        <v>29</v>
      </c>
      <c r="B2213" s="7" t="s">
        <v>28</v>
      </c>
      <c r="C2213" s="7" t="s">
        <v>26</v>
      </c>
      <c r="D2213" s="3">
        <v>45208</v>
      </c>
      <c r="E2213" s="3">
        <v>45210</v>
      </c>
      <c r="F2213" s="2">
        <f t="shared" si="228"/>
        <v>2023</v>
      </c>
      <c r="G2213" s="2">
        <f t="shared" si="229"/>
        <v>10</v>
      </c>
      <c r="H2213" s="2">
        <f t="shared" si="230"/>
        <v>11</v>
      </c>
      <c r="I2213" s="2" t="str">
        <f t="shared" si="231"/>
        <v>Octubre</v>
      </c>
      <c r="L2213" s="2" t="str">
        <f t="shared" si="232"/>
        <v>Derivados financierosReporte diario de forwardsDiario4520845210</v>
      </c>
    </row>
    <row r="2214" spans="1:12" ht="15.95" customHeight="1" x14ac:dyDescent="0.2">
      <c r="A2214" s="7" t="s">
        <v>29</v>
      </c>
      <c r="B2214" s="7" t="s">
        <v>28</v>
      </c>
      <c r="C2214" s="7" t="s">
        <v>26</v>
      </c>
      <c r="D2214" s="3">
        <v>45209</v>
      </c>
      <c r="E2214" s="3">
        <v>45211</v>
      </c>
      <c r="F2214" s="2">
        <f t="shared" si="228"/>
        <v>2023</v>
      </c>
      <c r="G2214" s="2">
        <f t="shared" si="229"/>
        <v>10</v>
      </c>
      <c r="H2214" s="2">
        <f t="shared" si="230"/>
        <v>12</v>
      </c>
      <c r="I2214" s="2" t="str">
        <f t="shared" si="231"/>
        <v>Octubre</v>
      </c>
      <c r="L2214" s="2" t="str">
        <f t="shared" si="232"/>
        <v>Derivados financierosReporte diario de forwardsDiario4520945211</v>
      </c>
    </row>
    <row r="2215" spans="1:12" ht="15.95" customHeight="1" x14ac:dyDescent="0.2">
      <c r="A2215" s="7" t="s">
        <v>29</v>
      </c>
      <c r="B2215" s="7" t="s">
        <v>28</v>
      </c>
      <c r="C2215" s="7" t="s">
        <v>26</v>
      </c>
      <c r="D2215" s="3">
        <v>45210</v>
      </c>
      <c r="E2215" s="3">
        <v>45212</v>
      </c>
      <c r="F2215" s="2">
        <f t="shared" si="228"/>
        <v>2023</v>
      </c>
      <c r="G2215" s="2">
        <f t="shared" si="229"/>
        <v>10</v>
      </c>
      <c r="H2215" s="2">
        <f t="shared" si="230"/>
        <v>13</v>
      </c>
      <c r="I2215" s="2" t="str">
        <f t="shared" si="231"/>
        <v>Octubre</v>
      </c>
      <c r="L2215" s="2" t="str">
        <f t="shared" si="232"/>
        <v>Derivados financierosReporte diario de forwardsDiario4521045212</v>
      </c>
    </row>
    <row r="2216" spans="1:12" ht="15.95" customHeight="1" x14ac:dyDescent="0.2">
      <c r="A2216" s="7" t="s">
        <v>29</v>
      </c>
      <c r="B2216" s="7" t="s">
        <v>28</v>
      </c>
      <c r="C2216" s="7" t="s">
        <v>26</v>
      </c>
      <c r="D2216" s="3">
        <v>45211</v>
      </c>
      <c r="E2216" s="3">
        <v>45216</v>
      </c>
      <c r="F2216" s="2">
        <f t="shared" si="228"/>
        <v>2023</v>
      </c>
      <c r="G2216" s="2">
        <f t="shared" si="229"/>
        <v>10</v>
      </c>
      <c r="H2216" s="2">
        <f t="shared" si="230"/>
        <v>17</v>
      </c>
      <c r="I2216" s="2" t="str">
        <f t="shared" si="231"/>
        <v>Octubre</v>
      </c>
      <c r="L2216" s="2" t="str">
        <f t="shared" si="232"/>
        <v>Derivados financierosReporte diario de forwardsDiario4521145216</v>
      </c>
    </row>
    <row r="2217" spans="1:12" ht="15.95" customHeight="1" x14ac:dyDescent="0.2">
      <c r="A2217" s="7" t="s">
        <v>29</v>
      </c>
      <c r="B2217" s="7" t="s">
        <v>28</v>
      </c>
      <c r="C2217" s="7" t="s">
        <v>26</v>
      </c>
      <c r="D2217" s="3">
        <v>45212</v>
      </c>
      <c r="E2217" s="3">
        <v>45217</v>
      </c>
      <c r="F2217" s="2">
        <f t="shared" si="228"/>
        <v>2023</v>
      </c>
      <c r="G2217" s="2">
        <f t="shared" si="229"/>
        <v>10</v>
      </c>
      <c r="H2217" s="2">
        <f t="shared" si="230"/>
        <v>18</v>
      </c>
      <c r="I2217" s="2" t="str">
        <f t="shared" si="231"/>
        <v>Octubre</v>
      </c>
      <c r="L2217" s="2" t="str">
        <f t="shared" si="232"/>
        <v>Derivados financierosReporte diario de forwardsDiario4521245217</v>
      </c>
    </row>
    <row r="2218" spans="1:12" ht="15.95" customHeight="1" x14ac:dyDescent="0.2">
      <c r="A2218" s="7" t="s">
        <v>29</v>
      </c>
      <c r="B2218" s="7" t="s">
        <v>28</v>
      </c>
      <c r="C2218" s="7" t="s">
        <v>26</v>
      </c>
      <c r="D2218" s="3">
        <v>45216</v>
      </c>
      <c r="E2218" s="3">
        <v>45218</v>
      </c>
      <c r="F2218" s="2">
        <f t="shared" si="228"/>
        <v>2023</v>
      </c>
      <c r="G2218" s="2">
        <f t="shared" si="229"/>
        <v>10</v>
      </c>
      <c r="H2218" s="2">
        <f t="shared" si="230"/>
        <v>19</v>
      </c>
      <c r="I2218" s="2" t="str">
        <f t="shared" si="231"/>
        <v>Octubre</v>
      </c>
      <c r="L2218" s="2" t="str">
        <f t="shared" si="232"/>
        <v>Derivados financierosReporte diario de forwardsDiario4521645218</v>
      </c>
    </row>
    <row r="2219" spans="1:12" ht="15.95" customHeight="1" x14ac:dyDescent="0.2">
      <c r="A2219" s="7" t="s">
        <v>29</v>
      </c>
      <c r="B2219" s="7" t="s">
        <v>28</v>
      </c>
      <c r="C2219" s="7" t="s">
        <v>26</v>
      </c>
      <c r="D2219" s="3">
        <v>45217</v>
      </c>
      <c r="E2219" s="3">
        <v>45219</v>
      </c>
      <c r="F2219" s="2">
        <f t="shared" si="228"/>
        <v>2023</v>
      </c>
      <c r="G2219" s="2">
        <f t="shared" si="229"/>
        <v>10</v>
      </c>
      <c r="H2219" s="2">
        <f t="shared" si="230"/>
        <v>20</v>
      </c>
      <c r="I2219" s="2" t="str">
        <f t="shared" si="231"/>
        <v>Octubre</v>
      </c>
      <c r="L2219" s="2" t="str">
        <f t="shared" si="232"/>
        <v>Derivados financierosReporte diario de forwardsDiario4521745219</v>
      </c>
    </row>
    <row r="2220" spans="1:12" ht="15.95" customHeight="1" x14ac:dyDescent="0.2">
      <c r="A2220" s="7" t="s">
        <v>29</v>
      </c>
      <c r="B2220" s="7" t="s">
        <v>28</v>
      </c>
      <c r="C2220" s="7" t="s">
        <v>26</v>
      </c>
      <c r="D2220" s="3">
        <v>45218</v>
      </c>
      <c r="E2220" s="3">
        <v>45222</v>
      </c>
      <c r="F2220" s="2">
        <f t="shared" si="228"/>
        <v>2023</v>
      </c>
      <c r="G2220" s="2">
        <f t="shared" si="229"/>
        <v>10</v>
      </c>
      <c r="H2220" s="2">
        <f t="shared" si="230"/>
        <v>23</v>
      </c>
      <c r="I2220" s="2" t="str">
        <f t="shared" si="231"/>
        <v>Octubre</v>
      </c>
      <c r="L2220" s="2" t="str">
        <f t="shared" si="232"/>
        <v>Derivados financierosReporte diario de forwardsDiario4521845222</v>
      </c>
    </row>
    <row r="2221" spans="1:12" ht="15.95" customHeight="1" x14ac:dyDescent="0.2">
      <c r="A2221" s="7" t="s">
        <v>29</v>
      </c>
      <c r="B2221" s="7" t="s">
        <v>28</v>
      </c>
      <c r="C2221" s="7" t="s">
        <v>26</v>
      </c>
      <c r="D2221" s="3">
        <v>45219</v>
      </c>
      <c r="E2221" s="3">
        <v>45223</v>
      </c>
      <c r="F2221" s="2">
        <f t="shared" si="228"/>
        <v>2023</v>
      </c>
      <c r="G2221" s="2">
        <f t="shared" si="229"/>
        <v>10</v>
      </c>
      <c r="H2221" s="2">
        <f t="shared" si="230"/>
        <v>24</v>
      </c>
      <c r="I2221" s="2" t="str">
        <f t="shared" si="231"/>
        <v>Octubre</v>
      </c>
      <c r="L2221" s="2" t="str">
        <f t="shared" si="232"/>
        <v>Derivados financierosReporte diario de forwardsDiario4521945223</v>
      </c>
    </row>
    <row r="2222" spans="1:12" ht="15.95" customHeight="1" x14ac:dyDescent="0.2">
      <c r="A2222" s="7" t="s">
        <v>29</v>
      </c>
      <c r="B2222" s="7" t="s">
        <v>28</v>
      </c>
      <c r="C2222" s="7" t="s">
        <v>26</v>
      </c>
      <c r="D2222" s="3">
        <v>45222</v>
      </c>
      <c r="E2222" s="3">
        <v>45224</v>
      </c>
      <c r="F2222" s="2">
        <f t="shared" si="228"/>
        <v>2023</v>
      </c>
      <c r="G2222" s="2">
        <f t="shared" si="229"/>
        <v>10</v>
      </c>
      <c r="H2222" s="2">
        <f t="shared" si="230"/>
        <v>25</v>
      </c>
      <c r="I2222" s="2" t="str">
        <f t="shared" si="231"/>
        <v>Octubre</v>
      </c>
      <c r="L2222" s="2" t="str">
        <f t="shared" si="232"/>
        <v>Derivados financierosReporte diario de forwardsDiario4522245224</v>
      </c>
    </row>
    <row r="2223" spans="1:12" ht="15.95" customHeight="1" x14ac:dyDescent="0.2">
      <c r="A2223" s="7" t="s">
        <v>29</v>
      </c>
      <c r="B2223" s="7" t="s">
        <v>28</v>
      </c>
      <c r="C2223" s="7" t="s">
        <v>26</v>
      </c>
      <c r="D2223" s="3">
        <v>45223</v>
      </c>
      <c r="E2223" s="3">
        <v>45225</v>
      </c>
      <c r="F2223" s="2">
        <f t="shared" si="228"/>
        <v>2023</v>
      </c>
      <c r="G2223" s="2">
        <f t="shared" si="229"/>
        <v>10</v>
      </c>
      <c r="H2223" s="2">
        <f t="shared" si="230"/>
        <v>26</v>
      </c>
      <c r="I2223" s="2" t="str">
        <f t="shared" si="231"/>
        <v>Octubre</v>
      </c>
      <c r="L2223" s="2" t="str">
        <f t="shared" si="232"/>
        <v>Derivados financierosReporte diario de forwardsDiario4522345225</v>
      </c>
    </row>
    <row r="2224" spans="1:12" ht="15.95" customHeight="1" x14ac:dyDescent="0.2">
      <c r="A2224" s="7" t="s">
        <v>29</v>
      </c>
      <c r="B2224" s="7" t="s">
        <v>28</v>
      </c>
      <c r="C2224" s="7" t="s">
        <v>26</v>
      </c>
      <c r="D2224" s="3">
        <v>45224</v>
      </c>
      <c r="E2224" s="3">
        <v>45226</v>
      </c>
      <c r="F2224" s="2">
        <f t="shared" si="228"/>
        <v>2023</v>
      </c>
      <c r="G2224" s="2">
        <f t="shared" si="229"/>
        <v>10</v>
      </c>
      <c r="H2224" s="2">
        <f t="shared" si="230"/>
        <v>27</v>
      </c>
      <c r="I2224" s="2" t="str">
        <f t="shared" si="231"/>
        <v>Octubre</v>
      </c>
      <c r="L2224" s="2" t="str">
        <f t="shared" si="232"/>
        <v>Derivados financierosReporte diario de forwardsDiario4522445226</v>
      </c>
    </row>
    <row r="2225" spans="1:12" ht="15.95" customHeight="1" x14ac:dyDescent="0.2">
      <c r="A2225" s="7" t="s">
        <v>29</v>
      </c>
      <c r="B2225" s="7" t="s">
        <v>28</v>
      </c>
      <c r="C2225" s="7" t="s">
        <v>26</v>
      </c>
      <c r="D2225" s="3">
        <v>45225</v>
      </c>
      <c r="E2225" s="3">
        <v>45229</v>
      </c>
      <c r="F2225" s="2">
        <f t="shared" si="228"/>
        <v>2023</v>
      </c>
      <c r="G2225" s="2">
        <f t="shared" si="229"/>
        <v>10</v>
      </c>
      <c r="H2225" s="2">
        <f t="shared" si="230"/>
        <v>30</v>
      </c>
      <c r="I2225" s="2" t="str">
        <f t="shared" si="231"/>
        <v>Octubre</v>
      </c>
      <c r="L2225" s="2" t="str">
        <f t="shared" si="232"/>
        <v>Derivados financierosReporte diario de forwardsDiario4522545229</v>
      </c>
    </row>
    <row r="2226" spans="1:12" ht="15.95" customHeight="1" x14ac:dyDescent="0.2">
      <c r="A2226" s="7" t="s">
        <v>29</v>
      </c>
      <c r="B2226" s="7" t="s">
        <v>28</v>
      </c>
      <c r="C2226" s="7" t="s">
        <v>26</v>
      </c>
      <c r="D2226" s="3">
        <v>45226</v>
      </c>
      <c r="E2226" s="3">
        <v>45230</v>
      </c>
      <c r="F2226" s="2">
        <f t="shared" si="228"/>
        <v>2023</v>
      </c>
      <c r="G2226" s="2">
        <f t="shared" si="229"/>
        <v>10</v>
      </c>
      <c r="H2226" s="2">
        <f t="shared" si="230"/>
        <v>31</v>
      </c>
      <c r="I2226" s="2" t="str">
        <f t="shared" si="231"/>
        <v>Octubre</v>
      </c>
      <c r="L2226" s="2" t="str">
        <f t="shared" si="232"/>
        <v>Derivados financierosReporte diario de forwardsDiario4522645230</v>
      </c>
    </row>
    <row r="2227" spans="1:12" ht="15.95" customHeight="1" x14ac:dyDescent="0.2">
      <c r="A2227" s="7" t="s">
        <v>29</v>
      </c>
      <c r="B2227" s="7" t="s">
        <v>28</v>
      </c>
      <c r="C2227" s="7" t="s">
        <v>26</v>
      </c>
      <c r="D2227" s="3">
        <v>45229</v>
      </c>
      <c r="E2227" s="3">
        <v>45231</v>
      </c>
      <c r="F2227" s="2">
        <f t="shared" si="228"/>
        <v>2023</v>
      </c>
      <c r="G2227" s="2">
        <f t="shared" si="229"/>
        <v>11</v>
      </c>
      <c r="H2227" s="2">
        <f t="shared" si="230"/>
        <v>1</v>
      </c>
      <c r="I2227" s="2" t="str">
        <f t="shared" si="231"/>
        <v>Noviembre</v>
      </c>
      <c r="L2227" s="2" t="str">
        <f t="shared" si="232"/>
        <v>Derivados financierosReporte diario de forwardsDiario4522945231</v>
      </c>
    </row>
    <row r="2228" spans="1:12" ht="15.95" customHeight="1" x14ac:dyDescent="0.2">
      <c r="A2228" s="7" t="s">
        <v>29</v>
      </c>
      <c r="B2228" s="7" t="s">
        <v>28</v>
      </c>
      <c r="C2228" s="7" t="s">
        <v>26</v>
      </c>
      <c r="D2228" s="3">
        <v>45230</v>
      </c>
      <c r="E2228" s="3">
        <v>45232</v>
      </c>
      <c r="F2228" s="2">
        <f t="shared" si="228"/>
        <v>2023</v>
      </c>
      <c r="G2228" s="2">
        <f t="shared" si="229"/>
        <v>11</v>
      </c>
      <c r="H2228" s="2">
        <f t="shared" si="230"/>
        <v>2</v>
      </c>
      <c r="I2228" s="2" t="str">
        <f t="shared" si="231"/>
        <v>Noviembre</v>
      </c>
      <c r="L2228" s="2" t="str">
        <f t="shared" si="232"/>
        <v>Derivados financierosReporte diario de forwardsDiario4523045232</v>
      </c>
    </row>
    <row r="2229" spans="1:12" ht="15.95" customHeight="1" x14ac:dyDescent="0.2">
      <c r="A2229" s="7" t="s">
        <v>29</v>
      </c>
      <c r="B2229" s="7" t="s">
        <v>28</v>
      </c>
      <c r="C2229" s="7" t="s">
        <v>26</v>
      </c>
      <c r="D2229" s="3">
        <v>45231</v>
      </c>
      <c r="E2229" s="3">
        <v>45233</v>
      </c>
      <c r="F2229" s="2">
        <f t="shared" si="228"/>
        <v>2023</v>
      </c>
      <c r="G2229" s="2">
        <f t="shared" si="229"/>
        <v>11</v>
      </c>
      <c r="H2229" s="2">
        <f t="shared" si="230"/>
        <v>3</v>
      </c>
      <c r="I2229" s="2" t="str">
        <f t="shared" si="231"/>
        <v>Noviembre</v>
      </c>
      <c r="L2229" s="2" t="str">
        <f t="shared" si="232"/>
        <v>Derivados financierosReporte diario de forwardsDiario4523145233</v>
      </c>
    </row>
    <row r="2230" spans="1:12" ht="15.95" customHeight="1" x14ac:dyDescent="0.2">
      <c r="A2230" s="7" t="s">
        <v>29</v>
      </c>
      <c r="B2230" s="7" t="s">
        <v>28</v>
      </c>
      <c r="C2230" s="7" t="s">
        <v>26</v>
      </c>
      <c r="D2230" s="3">
        <v>45232</v>
      </c>
      <c r="E2230" s="3">
        <v>45237</v>
      </c>
      <c r="F2230" s="2">
        <f t="shared" si="228"/>
        <v>2023</v>
      </c>
      <c r="G2230" s="2">
        <f t="shared" si="229"/>
        <v>11</v>
      </c>
      <c r="H2230" s="2">
        <f t="shared" si="230"/>
        <v>7</v>
      </c>
      <c r="I2230" s="2" t="str">
        <f t="shared" si="231"/>
        <v>Noviembre</v>
      </c>
      <c r="L2230" s="2" t="str">
        <f t="shared" si="232"/>
        <v>Derivados financierosReporte diario de forwardsDiario4523245237</v>
      </c>
    </row>
    <row r="2231" spans="1:12" ht="15.95" customHeight="1" x14ac:dyDescent="0.2">
      <c r="A2231" s="7" t="s">
        <v>29</v>
      </c>
      <c r="B2231" s="7" t="s">
        <v>28</v>
      </c>
      <c r="C2231" s="7" t="s">
        <v>26</v>
      </c>
      <c r="D2231" s="3">
        <v>45233</v>
      </c>
      <c r="E2231" s="3">
        <v>45238</v>
      </c>
      <c r="F2231" s="2">
        <f t="shared" si="228"/>
        <v>2023</v>
      </c>
      <c r="G2231" s="2">
        <f t="shared" si="229"/>
        <v>11</v>
      </c>
      <c r="H2231" s="2">
        <f t="shared" si="230"/>
        <v>8</v>
      </c>
      <c r="I2231" s="2" t="str">
        <f t="shared" si="231"/>
        <v>Noviembre</v>
      </c>
      <c r="L2231" s="2" t="str">
        <f t="shared" si="232"/>
        <v>Derivados financierosReporte diario de forwardsDiario4523345238</v>
      </c>
    </row>
    <row r="2232" spans="1:12" ht="15.95" customHeight="1" x14ac:dyDescent="0.2">
      <c r="A2232" s="7" t="s">
        <v>29</v>
      </c>
      <c r="B2232" s="7" t="s">
        <v>28</v>
      </c>
      <c r="C2232" s="7" t="s">
        <v>26</v>
      </c>
      <c r="D2232" s="3">
        <v>45237</v>
      </c>
      <c r="E2232" s="3">
        <v>45239</v>
      </c>
      <c r="F2232" s="2">
        <f t="shared" si="228"/>
        <v>2023</v>
      </c>
      <c r="G2232" s="2">
        <f t="shared" si="229"/>
        <v>11</v>
      </c>
      <c r="H2232" s="2">
        <f t="shared" si="230"/>
        <v>9</v>
      </c>
      <c r="I2232" s="2" t="str">
        <f t="shared" si="231"/>
        <v>Noviembre</v>
      </c>
      <c r="L2232" s="2" t="str">
        <f t="shared" si="232"/>
        <v>Derivados financierosReporte diario de forwardsDiario4523745239</v>
      </c>
    </row>
    <row r="2233" spans="1:12" ht="15.95" customHeight="1" x14ac:dyDescent="0.2">
      <c r="A2233" s="7" t="s">
        <v>29</v>
      </c>
      <c r="B2233" s="7" t="s">
        <v>28</v>
      </c>
      <c r="C2233" s="7" t="s">
        <v>26</v>
      </c>
      <c r="D2233" s="3">
        <v>45238</v>
      </c>
      <c r="E2233" s="3">
        <v>45240</v>
      </c>
      <c r="F2233" s="2">
        <f t="shared" si="228"/>
        <v>2023</v>
      </c>
      <c r="G2233" s="2">
        <f t="shared" si="229"/>
        <v>11</v>
      </c>
      <c r="H2233" s="2">
        <f t="shared" si="230"/>
        <v>10</v>
      </c>
      <c r="I2233" s="2" t="str">
        <f t="shared" si="231"/>
        <v>Noviembre</v>
      </c>
      <c r="L2233" s="2" t="str">
        <f t="shared" si="232"/>
        <v>Derivados financierosReporte diario de forwardsDiario4523845240</v>
      </c>
    </row>
    <row r="2234" spans="1:12" ht="15.95" customHeight="1" x14ac:dyDescent="0.2">
      <c r="A2234" s="7" t="s">
        <v>29</v>
      </c>
      <c r="B2234" s="7" t="s">
        <v>28</v>
      </c>
      <c r="C2234" s="7" t="s">
        <v>26</v>
      </c>
      <c r="D2234" s="3">
        <v>45239</v>
      </c>
      <c r="E2234" s="3">
        <v>45244</v>
      </c>
      <c r="F2234" s="2">
        <f t="shared" si="228"/>
        <v>2023</v>
      </c>
      <c r="G2234" s="2">
        <f t="shared" si="229"/>
        <v>11</v>
      </c>
      <c r="H2234" s="2">
        <f t="shared" si="230"/>
        <v>14</v>
      </c>
      <c r="I2234" s="2" t="str">
        <f t="shared" si="231"/>
        <v>Noviembre</v>
      </c>
      <c r="L2234" s="2" t="str">
        <f t="shared" si="232"/>
        <v>Derivados financierosReporte diario de forwardsDiario4523945244</v>
      </c>
    </row>
    <row r="2235" spans="1:12" ht="15.95" customHeight="1" x14ac:dyDescent="0.2">
      <c r="A2235" s="7" t="s">
        <v>29</v>
      </c>
      <c r="B2235" s="7" t="s">
        <v>28</v>
      </c>
      <c r="C2235" s="7" t="s">
        <v>26</v>
      </c>
      <c r="D2235" s="3">
        <v>45240</v>
      </c>
      <c r="E2235" s="3">
        <v>45245</v>
      </c>
      <c r="F2235" s="2">
        <f t="shared" si="228"/>
        <v>2023</v>
      </c>
      <c r="G2235" s="2">
        <f t="shared" si="229"/>
        <v>11</v>
      </c>
      <c r="H2235" s="2">
        <f t="shared" si="230"/>
        <v>15</v>
      </c>
      <c r="I2235" s="2" t="str">
        <f t="shared" si="231"/>
        <v>Noviembre</v>
      </c>
      <c r="L2235" s="2" t="str">
        <f t="shared" si="232"/>
        <v>Derivados financierosReporte diario de forwardsDiario4524045245</v>
      </c>
    </row>
    <row r="2236" spans="1:12" ht="15.95" customHeight="1" x14ac:dyDescent="0.2">
      <c r="A2236" s="7" t="s">
        <v>29</v>
      </c>
      <c r="B2236" s="7" t="s">
        <v>28</v>
      </c>
      <c r="C2236" s="7" t="s">
        <v>26</v>
      </c>
      <c r="D2236" s="3">
        <v>45244</v>
      </c>
      <c r="E2236" s="3">
        <v>45246</v>
      </c>
      <c r="F2236" s="2">
        <f t="shared" si="228"/>
        <v>2023</v>
      </c>
      <c r="G2236" s="2">
        <f t="shared" si="229"/>
        <v>11</v>
      </c>
      <c r="H2236" s="2">
        <f t="shared" si="230"/>
        <v>16</v>
      </c>
      <c r="I2236" s="2" t="str">
        <f t="shared" si="231"/>
        <v>Noviembre</v>
      </c>
      <c r="L2236" s="2" t="str">
        <f t="shared" si="232"/>
        <v>Derivados financierosReporte diario de forwardsDiario4524445246</v>
      </c>
    </row>
    <row r="2237" spans="1:12" ht="15.95" customHeight="1" x14ac:dyDescent="0.2">
      <c r="A2237" s="7" t="s">
        <v>29</v>
      </c>
      <c r="B2237" s="7" t="s">
        <v>28</v>
      </c>
      <c r="C2237" s="7" t="s">
        <v>26</v>
      </c>
      <c r="D2237" s="3">
        <v>45245</v>
      </c>
      <c r="E2237" s="3">
        <v>45247</v>
      </c>
      <c r="F2237" s="2">
        <f t="shared" si="228"/>
        <v>2023</v>
      </c>
      <c r="G2237" s="2">
        <f t="shared" si="229"/>
        <v>11</v>
      </c>
      <c r="H2237" s="2">
        <f t="shared" si="230"/>
        <v>17</v>
      </c>
      <c r="I2237" s="2" t="str">
        <f t="shared" si="231"/>
        <v>Noviembre</v>
      </c>
      <c r="L2237" s="2" t="str">
        <f t="shared" si="232"/>
        <v>Derivados financierosReporte diario de forwardsDiario4524545247</v>
      </c>
    </row>
    <row r="2238" spans="1:12" ht="15.95" customHeight="1" x14ac:dyDescent="0.2">
      <c r="A2238" s="7" t="s">
        <v>29</v>
      </c>
      <c r="B2238" s="7" t="s">
        <v>28</v>
      </c>
      <c r="C2238" s="7" t="s">
        <v>26</v>
      </c>
      <c r="D2238" s="3">
        <v>45246</v>
      </c>
      <c r="E2238" s="3">
        <v>45250</v>
      </c>
      <c r="F2238" s="2">
        <f t="shared" si="228"/>
        <v>2023</v>
      </c>
      <c r="G2238" s="2">
        <f t="shared" si="229"/>
        <v>11</v>
      </c>
      <c r="H2238" s="2">
        <f t="shared" si="230"/>
        <v>20</v>
      </c>
      <c r="I2238" s="2" t="str">
        <f t="shared" si="231"/>
        <v>Noviembre</v>
      </c>
      <c r="L2238" s="2" t="str">
        <f t="shared" si="232"/>
        <v>Derivados financierosReporte diario de forwardsDiario4524645250</v>
      </c>
    </row>
    <row r="2239" spans="1:12" ht="15.95" customHeight="1" x14ac:dyDescent="0.2">
      <c r="A2239" s="7" t="s">
        <v>29</v>
      </c>
      <c r="B2239" s="7" t="s">
        <v>28</v>
      </c>
      <c r="C2239" s="7" t="s">
        <v>26</v>
      </c>
      <c r="D2239" s="3">
        <v>45247</v>
      </c>
      <c r="E2239" s="3">
        <v>45251</v>
      </c>
      <c r="F2239" s="2">
        <f t="shared" si="228"/>
        <v>2023</v>
      </c>
      <c r="G2239" s="2">
        <f t="shared" si="229"/>
        <v>11</v>
      </c>
      <c r="H2239" s="2">
        <f t="shared" si="230"/>
        <v>21</v>
      </c>
      <c r="I2239" s="2" t="str">
        <f t="shared" si="231"/>
        <v>Noviembre</v>
      </c>
      <c r="L2239" s="2" t="str">
        <f t="shared" si="232"/>
        <v>Derivados financierosReporte diario de forwardsDiario4524745251</v>
      </c>
    </row>
    <row r="2240" spans="1:12" ht="15.95" customHeight="1" x14ac:dyDescent="0.2">
      <c r="A2240" s="7" t="s">
        <v>29</v>
      </c>
      <c r="B2240" s="7" t="s">
        <v>28</v>
      </c>
      <c r="C2240" s="7" t="s">
        <v>26</v>
      </c>
      <c r="D2240" s="3">
        <v>45250</v>
      </c>
      <c r="E2240" s="3">
        <v>45252</v>
      </c>
      <c r="F2240" s="2">
        <f t="shared" si="228"/>
        <v>2023</v>
      </c>
      <c r="G2240" s="2">
        <f t="shared" si="229"/>
        <v>11</v>
      </c>
      <c r="H2240" s="2">
        <f t="shared" si="230"/>
        <v>22</v>
      </c>
      <c r="I2240" s="2" t="str">
        <f t="shared" si="231"/>
        <v>Noviembre</v>
      </c>
      <c r="L2240" s="2" t="str">
        <f t="shared" si="232"/>
        <v>Derivados financierosReporte diario de forwardsDiario4525045252</v>
      </c>
    </row>
    <row r="2241" spans="1:12" ht="15.95" customHeight="1" x14ac:dyDescent="0.2">
      <c r="A2241" s="7" t="s">
        <v>29</v>
      </c>
      <c r="B2241" s="7" t="s">
        <v>28</v>
      </c>
      <c r="C2241" s="7" t="s">
        <v>26</v>
      </c>
      <c r="D2241" s="3">
        <v>45251</v>
      </c>
      <c r="E2241" s="3">
        <v>45253</v>
      </c>
      <c r="F2241" s="2">
        <f t="shared" si="228"/>
        <v>2023</v>
      </c>
      <c r="G2241" s="2">
        <f t="shared" si="229"/>
        <v>11</v>
      </c>
      <c r="H2241" s="2">
        <f t="shared" si="230"/>
        <v>23</v>
      </c>
      <c r="I2241" s="2" t="str">
        <f t="shared" si="231"/>
        <v>Noviembre</v>
      </c>
      <c r="L2241" s="2" t="str">
        <f t="shared" si="232"/>
        <v>Derivados financierosReporte diario de forwardsDiario4525145253</v>
      </c>
    </row>
    <row r="2242" spans="1:12" ht="15.95" customHeight="1" x14ac:dyDescent="0.2">
      <c r="A2242" s="7" t="s">
        <v>29</v>
      </c>
      <c r="B2242" s="7" t="s">
        <v>28</v>
      </c>
      <c r="C2242" s="7" t="s">
        <v>26</v>
      </c>
      <c r="D2242" s="3">
        <v>45252</v>
      </c>
      <c r="E2242" s="3">
        <v>45254</v>
      </c>
      <c r="F2242" s="2">
        <f t="shared" si="228"/>
        <v>2023</v>
      </c>
      <c r="G2242" s="2">
        <f t="shared" si="229"/>
        <v>11</v>
      </c>
      <c r="H2242" s="2">
        <f t="shared" si="230"/>
        <v>24</v>
      </c>
      <c r="I2242" s="2" t="str">
        <f t="shared" si="231"/>
        <v>Noviembre</v>
      </c>
      <c r="L2242" s="2" t="str">
        <f t="shared" si="232"/>
        <v>Derivados financierosReporte diario de forwardsDiario4525245254</v>
      </c>
    </row>
    <row r="2243" spans="1:12" ht="15.95" customHeight="1" x14ac:dyDescent="0.2">
      <c r="A2243" s="7" t="s">
        <v>29</v>
      </c>
      <c r="B2243" s="7" t="s">
        <v>28</v>
      </c>
      <c r="C2243" s="7" t="s">
        <v>26</v>
      </c>
      <c r="D2243" s="3">
        <v>45253</v>
      </c>
      <c r="E2243" s="3">
        <v>45257</v>
      </c>
      <c r="F2243" s="2">
        <f t="shared" si="228"/>
        <v>2023</v>
      </c>
      <c r="G2243" s="2">
        <f t="shared" si="229"/>
        <v>11</v>
      </c>
      <c r="H2243" s="2">
        <f t="shared" si="230"/>
        <v>27</v>
      </c>
      <c r="I2243" s="2" t="str">
        <f t="shared" si="231"/>
        <v>Noviembre</v>
      </c>
      <c r="L2243" s="2" t="str">
        <f t="shared" si="232"/>
        <v>Derivados financierosReporte diario de forwardsDiario4525345257</v>
      </c>
    </row>
    <row r="2244" spans="1:12" ht="15.95" customHeight="1" x14ac:dyDescent="0.2">
      <c r="A2244" s="7" t="s">
        <v>29</v>
      </c>
      <c r="B2244" s="7" t="s">
        <v>28</v>
      </c>
      <c r="C2244" s="7" t="s">
        <v>26</v>
      </c>
      <c r="D2244" s="3">
        <v>45254</v>
      </c>
      <c r="E2244" s="3">
        <v>45258</v>
      </c>
      <c r="F2244" s="2">
        <f t="shared" si="228"/>
        <v>2023</v>
      </c>
      <c r="G2244" s="2">
        <f t="shared" si="229"/>
        <v>11</v>
      </c>
      <c r="H2244" s="2">
        <f t="shared" si="230"/>
        <v>28</v>
      </c>
      <c r="I2244" s="2" t="str">
        <f t="shared" si="231"/>
        <v>Noviembre</v>
      </c>
      <c r="L2244" s="2" t="str">
        <f t="shared" si="232"/>
        <v>Derivados financierosReporte diario de forwardsDiario4525445258</v>
      </c>
    </row>
    <row r="2245" spans="1:12" ht="15.95" customHeight="1" x14ac:dyDescent="0.2">
      <c r="A2245" s="7" t="s">
        <v>29</v>
      </c>
      <c r="B2245" s="7" t="s">
        <v>28</v>
      </c>
      <c r="C2245" s="7" t="s">
        <v>26</v>
      </c>
      <c r="D2245" s="3">
        <v>45257</v>
      </c>
      <c r="E2245" s="3">
        <v>45259</v>
      </c>
      <c r="F2245" s="2">
        <f t="shared" si="228"/>
        <v>2023</v>
      </c>
      <c r="G2245" s="2">
        <f t="shared" si="229"/>
        <v>11</v>
      </c>
      <c r="H2245" s="2">
        <f t="shared" si="230"/>
        <v>29</v>
      </c>
      <c r="I2245" s="2" t="str">
        <f t="shared" si="231"/>
        <v>Noviembre</v>
      </c>
      <c r="L2245" s="2" t="str">
        <f t="shared" si="232"/>
        <v>Derivados financierosReporte diario de forwardsDiario4525745259</v>
      </c>
    </row>
    <row r="2246" spans="1:12" ht="15.95" customHeight="1" x14ac:dyDescent="0.2">
      <c r="A2246" s="7" t="s">
        <v>29</v>
      </c>
      <c r="B2246" s="7" t="s">
        <v>28</v>
      </c>
      <c r="C2246" s="7" t="s">
        <v>26</v>
      </c>
      <c r="D2246" s="3">
        <v>45258</v>
      </c>
      <c r="E2246" s="3">
        <v>45260</v>
      </c>
      <c r="F2246" s="2">
        <f t="shared" si="228"/>
        <v>2023</v>
      </c>
      <c r="G2246" s="2">
        <f t="shared" si="229"/>
        <v>11</v>
      </c>
      <c r="H2246" s="2">
        <f t="shared" si="230"/>
        <v>30</v>
      </c>
      <c r="I2246" s="2" t="str">
        <f t="shared" si="231"/>
        <v>Noviembre</v>
      </c>
      <c r="L2246" s="2" t="str">
        <f t="shared" si="232"/>
        <v>Derivados financierosReporte diario de forwardsDiario4525845260</v>
      </c>
    </row>
    <row r="2247" spans="1:12" ht="15.95" customHeight="1" x14ac:dyDescent="0.2">
      <c r="A2247" s="7" t="s">
        <v>29</v>
      </c>
      <c r="B2247" s="7" t="s">
        <v>28</v>
      </c>
      <c r="C2247" s="7" t="s">
        <v>26</v>
      </c>
      <c r="D2247" s="3">
        <v>45259</v>
      </c>
      <c r="E2247" s="3">
        <v>45261</v>
      </c>
      <c r="F2247" s="2">
        <f t="shared" si="228"/>
        <v>2023</v>
      </c>
      <c r="G2247" s="2">
        <f t="shared" si="229"/>
        <v>12</v>
      </c>
      <c r="H2247" s="2">
        <f t="shared" si="230"/>
        <v>1</v>
      </c>
      <c r="I2247" s="2" t="str">
        <f t="shared" si="231"/>
        <v>Diciembre</v>
      </c>
      <c r="L2247" s="2" t="str">
        <f t="shared" si="232"/>
        <v>Derivados financierosReporte diario de forwardsDiario4525945261</v>
      </c>
    </row>
    <row r="2248" spans="1:12" ht="15.95" customHeight="1" x14ac:dyDescent="0.2">
      <c r="A2248" s="7" t="s">
        <v>29</v>
      </c>
      <c r="B2248" s="7" t="s">
        <v>28</v>
      </c>
      <c r="C2248" s="7" t="s">
        <v>26</v>
      </c>
      <c r="D2248" s="3">
        <v>45260</v>
      </c>
      <c r="E2248" s="3">
        <v>45264</v>
      </c>
      <c r="F2248" s="2">
        <f t="shared" si="228"/>
        <v>2023</v>
      </c>
      <c r="G2248" s="2">
        <f t="shared" si="229"/>
        <v>12</v>
      </c>
      <c r="H2248" s="2">
        <f t="shared" si="230"/>
        <v>4</v>
      </c>
      <c r="I2248" s="2" t="str">
        <f t="shared" si="231"/>
        <v>Diciembre</v>
      </c>
      <c r="L2248" s="2" t="str">
        <f t="shared" si="232"/>
        <v>Derivados financierosReporte diario de forwardsDiario4526045264</v>
      </c>
    </row>
    <row r="2249" spans="1:12" ht="15.95" customHeight="1" x14ac:dyDescent="0.2">
      <c r="A2249" s="7" t="s">
        <v>29</v>
      </c>
      <c r="B2249" s="7" t="s">
        <v>28</v>
      </c>
      <c r="C2249" s="7" t="s">
        <v>26</v>
      </c>
      <c r="D2249" s="3">
        <v>45261</v>
      </c>
      <c r="E2249" s="3">
        <v>45265</v>
      </c>
      <c r="F2249" s="2">
        <f t="shared" si="228"/>
        <v>2023</v>
      </c>
      <c r="G2249" s="2">
        <f t="shared" si="229"/>
        <v>12</v>
      </c>
      <c r="H2249" s="2">
        <f t="shared" si="230"/>
        <v>5</v>
      </c>
      <c r="I2249" s="2" t="str">
        <f t="shared" si="231"/>
        <v>Diciembre</v>
      </c>
      <c r="L2249" s="2" t="str">
        <f t="shared" si="232"/>
        <v>Derivados financierosReporte diario de forwardsDiario4526145265</v>
      </c>
    </row>
    <row r="2250" spans="1:12" ht="15.95" customHeight="1" x14ac:dyDescent="0.2">
      <c r="A2250" s="7" t="s">
        <v>29</v>
      </c>
      <c r="B2250" s="7" t="s">
        <v>28</v>
      </c>
      <c r="C2250" s="7" t="s">
        <v>26</v>
      </c>
      <c r="D2250" s="3">
        <v>45264</v>
      </c>
      <c r="E2250" s="3">
        <v>45266</v>
      </c>
      <c r="F2250" s="2">
        <f t="shared" si="228"/>
        <v>2023</v>
      </c>
      <c r="G2250" s="2">
        <f t="shared" si="229"/>
        <v>12</v>
      </c>
      <c r="H2250" s="2">
        <f t="shared" si="230"/>
        <v>6</v>
      </c>
      <c r="I2250" s="2" t="str">
        <f t="shared" si="231"/>
        <v>Diciembre</v>
      </c>
      <c r="L2250" s="2" t="str">
        <f t="shared" si="232"/>
        <v>Derivados financierosReporte diario de forwardsDiario4526445266</v>
      </c>
    </row>
    <row r="2251" spans="1:12" ht="15.95" customHeight="1" x14ac:dyDescent="0.2">
      <c r="A2251" s="7" t="s">
        <v>29</v>
      </c>
      <c r="B2251" s="7" t="s">
        <v>28</v>
      </c>
      <c r="C2251" s="7" t="s">
        <v>26</v>
      </c>
      <c r="D2251" s="3">
        <v>45265</v>
      </c>
      <c r="E2251" s="3">
        <v>45267</v>
      </c>
      <c r="F2251" s="2">
        <f t="shared" si="228"/>
        <v>2023</v>
      </c>
      <c r="G2251" s="2">
        <f t="shared" si="229"/>
        <v>12</v>
      </c>
      <c r="H2251" s="2">
        <f t="shared" si="230"/>
        <v>7</v>
      </c>
      <c r="I2251" s="2" t="str">
        <f t="shared" si="231"/>
        <v>Diciembre</v>
      </c>
      <c r="L2251" s="2" t="str">
        <f t="shared" si="232"/>
        <v>Derivados financierosReporte diario de forwardsDiario4526545267</v>
      </c>
    </row>
    <row r="2252" spans="1:12" ht="15.95" customHeight="1" x14ac:dyDescent="0.2">
      <c r="A2252" s="7" t="s">
        <v>29</v>
      </c>
      <c r="B2252" s="7" t="s">
        <v>28</v>
      </c>
      <c r="C2252" s="7" t="s">
        <v>26</v>
      </c>
      <c r="D2252" s="3">
        <v>45266</v>
      </c>
      <c r="E2252" s="3">
        <v>45271</v>
      </c>
      <c r="F2252" s="2">
        <f t="shared" ref="F2252:F2315" si="233">YEAR(E2252)</f>
        <v>2023</v>
      </c>
      <c r="G2252" s="2">
        <f t="shared" ref="G2252:G2315" si="234">MONTH(E2252)</f>
        <v>12</v>
      </c>
      <c r="H2252" s="2">
        <f t="shared" ref="H2252:H2315" si="235">DAY(E2252)</f>
        <v>11</v>
      </c>
      <c r="I2252" s="2" t="str">
        <f t="shared" ref="I2252:I2315" si="236">CHOOSE(G2252,"Enero","Febrero","Marzo","Abril","Mayo","Junio","Julio","Agosto","Septiembre","Octubre","Noviembre","Diciembre")</f>
        <v>Diciembre</v>
      </c>
      <c r="L2252" s="2" t="str">
        <f t="shared" si="232"/>
        <v>Derivados financierosReporte diario de forwardsDiario4526645271</v>
      </c>
    </row>
    <row r="2253" spans="1:12" ht="15.95" customHeight="1" x14ac:dyDescent="0.2">
      <c r="A2253" s="7" t="s">
        <v>29</v>
      </c>
      <c r="B2253" s="7" t="s">
        <v>28</v>
      </c>
      <c r="C2253" s="7" t="s">
        <v>26</v>
      </c>
      <c r="D2253" s="3">
        <v>45267</v>
      </c>
      <c r="E2253" s="3">
        <v>45272</v>
      </c>
      <c r="F2253" s="2">
        <f t="shared" si="233"/>
        <v>2023</v>
      </c>
      <c r="G2253" s="2">
        <f t="shared" si="234"/>
        <v>12</v>
      </c>
      <c r="H2253" s="2">
        <f t="shared" si="235"/>
        <v>12</v>
      </c>
      <c r="I2253" s="2" t="str">
        <f t="shared" si="236"/>
        <v>Diciembre</v>
      </c>
      <c r="L2253" s="2" t="str">
        <f t="shared" si="232"/>
        <v>Derivados financierosReporte diario de forwardsDiario4526745272</v>
      </c>
    </row>
    <row r="2254" spans="1:12" ht="15.95" customHeight="1" x14ac:dyDescent="0.2">
      <c r="A2254" s="7" t="s">
        <v>29</v>
      </c>
      <c r="B2254" s="7" t="s">
        <v>28</v>
      </c>
      <c r="C2254" s="7" t="s">
        <v>26</v>
      </c>
      <c r="D2254" s="3">
        <v>45271</v>
      </c>
      <c r="E2254" s="3">
        <v>45273</v>
      </c>
      <c r="F2254" s="2">
        <f t="shared" si="233"/>
        <v>2023</v>
      </c>
      <c r="G2254" s="2">
        <f t="shared" si="234"/>
        <v>12</v>
      </c>
      <c r="H2254" s="2">
        <f t="shared" si="235"/>
        <v>13</v>
      </c>
      <c r="I2254" s="2" t="str">
        <f t="shared" si="236"/>
        <v>Diciembre</v>
      </c>
      <c r="L2254" s="2" t="str">
        <f t="shared" si="232"/>
        <v>Derivados financierosReporte diario de forwardsDiario4527145273</v>
      </c>
    </row>
    <row r="2255" spans="1:12" ht="15.95" customHeight="1" x14ac:dyDescent="0.2">
      <c r="A2255" s="7" t="s">
        <v>29</v>
      </c>
      <c r="B2255" s="7" t="s">
        <v>28</v>
      </c>
      <c r="C2255" s="7" t="s">
        <v>26</v>
      </c>
      <c r="D2255" s="3">
        <v>45272</v>
      </c>
      <c r="E2255" s="3">
        <v>45274</v>
      </c>
      <c r="F2255" s="2">
        <f t="shared" si="233"/>
        <v>2023</v>
      </c>
      <c r="G2255" s="2">
        <f t="shared" si="234"/>
        <v>12</v>
      </c>
      <c r="H2255" s="2">
        <f t="shared" si="235"/>
        <v>14</v>
      </c>
      <c r="I2255" s="2" t="str">
        <f t="shared" si="236"/>
        <v>Diciembre</v>
      </c>
      <c r="L2255" s="2" t="str">
        <f t="shared" si="232"/>
        <v>Derivados financierosReporte diario de forwardsDiario4527245274</v>
      </c>
    </row>
    <row r="2256" spans="1:12" ht="15.95" customHeight="1" x14ac:dyDescent="0.2">
      <c r="A2256" s="7" t="s">
        <v>29</v>
      </c>
      <c r="B2256" s="7" t="s">
        <v>28</v>
      </c>
      <c r="C2256" s="7" t="s">
        <v>26</v>
      </c>
      <c r="D2256" s="3">
        <v>45273</v>
      </c>
      <c r="E2256" s="3">
        <v>45275</v>
      </c>
      <c r="F2256" s="2">
        <f t="shared" si="233"/>
        <v>2023</v>
      </c>
      <c r="G2256" s="2">
        <f t="shared" si="234"/>
        <v>12</v>
      </c>
      <c r="H2256" s="2">
        <f t="shared" si="235"/>
        <v>15</v>
      </c>
      <c r="I2256" s="2" t="str">
        <f t="shared" si="236"/>
        <v>Diciembre</v>
      </c>
      <c r="L2256" s="2" t="str">
        <f t="shared" si="232"/>
        <v>Derivados financierosReporte diario de forwardsDiario4527345275</v>
      </c>
    </row>
    <row r="2257" spans="1:12" ht="15.95" customHeight="1" x14ac:dyDescent="0.2">
      <c r="A2257" s="7" t="s">
        <v>29</v>
      </c>
      <c r="B2257" s="7" t="s">
        <v>28</v>
      </c>
      <c r="C2257" s="7" t="s">
        <v>26</v>
      </c>
      <c r="D2257" s="3">
        <v>45274</v>
      </c>
      <c r="E2257" s="3">
        <v>45278</v>
      </c>
      <c r="F2257" s="2">
        <f t="shared" si="233"/>
        <v>2023</v>
      </c>
      <c r="G2257" s="2">
        <f t="shared" si="234"/>
        <v>12</v>
      </c>
      <c r="H2257" s="2">
        <f t="shared" si="235"/>
        <v>18</v>
      </c>
      <c r="I2257" s="2" t="str">
        <f t="shared" si="236"/>
        <v>Diciembre</v>
      </c>
      <c r="L2257" s="2" t="str">
        <f t="shared" si="232"/>
        <v>Derivados financierosReporte diario de forwardsDiario4527445278</v>
      </c>
    </row>
    <row r="2258" spans="1:12" ht="15.95" customHeight="1" x14ac:dyDescent="0.2">
      <c r="A2258" s="7" t="s">
        <v>29</v>
      </c>
      <c r="B2258" s="7" t="s">
        <v>28</v>
      </c>
      <c r="C2258" s="7" t="s">
        <v>26</v>
      </c>
      <c r="D2258" s="3">
        <v>45275</v>
      </c>
      <c r="E2258" s="3">
        <v>45279</v>
      </c>
      <c r="F2258" s="2">
        <f t="shared" si="233"/>
        <v>2023</v>
      </c>
      <c r="G2258" s="2">
        <f t="shared" si="234"/>
        <v>12</v>
      </c>
      <c r="H2258" s="2">
        <f t="shared" si="235"/>
        <v>19</v>
      </c>
      <c r="I2258" s="2" t="str">
        <f t="shared" si="236"/>
        <v>Diciembre</v>
      </c>
      <c r="L2258" s="2" t="str">
        <f t="shared" ref="L2258:L2321" si="237">CONCATENATE(A2258,B2258,C2258,D2258,E2258,)</f>
        <v>Derivados financierosReporte diario de forwardsDiario4527545279</v>
      </c>
    </row>
    <row r="2259" spans="1:12" ht="15.95" customHeight="1" x14ac:dyDescent="0.2">
      <c r="A2259" s="7" t="s">
        <v>29</v>
      </c>
      <c r="B2259" s="7" t="s">
        <v>28</v>
      </c>
      <c r="C2259" s="7" t="s">
        <v>26</v>
      </c>
      <c r="D2259" s="3">
        <v>45278</v>
      </c>
      <c r="E2259" s="3">
        <v>45280</v>
      </c>
      <c r="F2259" s="2">
        <f t="shared" si="233"/>
        <v>2023</v>
      </c>
      <c r="G2259" s="2">
        <f t="shared" si="234"/>
        <v>12</v>
      </c>
      <c r="H2259" s="2">
        <f t="shared" si="235"/>
        <v>20</v>
      </c>
      <c r="I2259" s="2" t="str">
        <f t="shared" si="236"/>
        <v>Diciembre</v>
      </c>
      <c r="L2259" s="2" t="str">
        <f t="shared" si="237"/>
        <v>Derivados financierosReporte diario de forwardsDiario4527845280</v>
      </c>
    </row>
    <row r="2260" spans="1:12" ht="15.95" customHeight="1" x14ac:dyDescent="0.2">
      <c r="A2260" s="7" t="s">
        <v>29</v>
      </c>
      <c r="B2260" s="7" t="s">
        <v>28</v>
      </c>
      <c r="C2260" s="7" t="s">
        <v>26</v>
      </c>
      <c r="D2260" s="3">
        <v>45279</v>
      </c>
      <c r="E2260" s="3">
        <v>45281</v>
      </c>
      <c r="F2260" s="2">
        <f t="shared" si="233"/>
        <v>2023</v>
      </c>
      <c r="G2260" s="2">
        <f t="shared" si="234"/>
        <v>12</v>
      </c>
      <c r="H2260" s="2">
        <f t="shared" si="235"/>
        <v>21</v>
      </c>
      <c r="I2260" s="2" t="str">
        <f t="shared" si="236"/>
        <v>Diciembre</v>
      </c>
      <c r="L2260" s="2" t="str">
        <f t="shared" si="237"/>
        <v>Derivados financierosReporte diario de forwardsDiario4527945281</v>
      </c>
    </row>
    <row r="2261" spans="1:12" ht="15.95" customHeight="1" x14ac:dyDescent="0.2">
      <c r="A2261" s="7" t="s">
        <v>29</v>
      </c>
      <c r="B2261" s="7" t="s">
        <v>28</v>
      </c>
      <c r="C2261" s="7" t="s">
        <v>26</v>
      </c>
      <c r="D2261" s="3">
        <v>45280</v>
      </c>
      <c r="E2261" s="3">
        <v>45282</v>
      </c>
      <c r="F2261" s="2">
        <f t="shared" si="233"/>
        <v>2023</v>
      </c>
      <c r="G2261" s="2">
        <f t="shared" si="234"/>
        <v>12</v>
      </c>
      <c r="H2261" s="2">
        <f t="shared" si="235"/>
        <v>22</v>
      </c>
      <c r="I2261" s="2" t="str">
        <f t="shared" si="236"/>
        <v>Diciembre</v>
      </c>
      <c r="L2261" s="2" t="str">
        <f t="shared" si="237"/>
        <v>Derivados financierosReporte diario de forwardsDiario4528045282</v>
      </c>
    </row>
    <row r="2262" spans="1:12" ht="15.95" customHeight="1" x14ac:dyDescent="0.2">
      <c r="A2262" s="7" t="s">
        <v>29</v>
      </c>
      <c r="B2262" s="7" t="s">
        <v>28</v>
      </c>
      <c r="C2262" s="7" t="s">
        <v>26</v>
      </c>
      <c r="D2262" s="3">
        <v>45281</v>
      </c>
      <c r="E2262" s="3">
        <v>45286</v>
      </c>
      <c r="F2262" s="2">
        <f t="shared" si="233"/>
        <v>2023</v>
      </c>
      <c r="G2262" s="2">
        <f t="shared" si="234"/>
        <v>12</v>
      </c>
      <c r="H2262" s="2">
        <f t="shared" si="235"/>
        <v>26</v>
      </c>
      <c r="I2262" s="2" t="str">
        <f t="shared" si="236"/>
        <v>Diciembre</v>
      </c>
      <c r="L2262" s="2" t="str">
        <f t="shared" si="237"/>
        <v>Derivados financierosReporte diario de forwardsDiario4528145286</v>
      </c>
    </row>
    <row r="2263" spans="1:12" ht="15.95" customHeight="1" x14ac:dyDescent="0.2">
      <c r="A2263" s="7" t="s">
        <v>29</v>
      </c>
      <c r="B2263" s="7" t="s">
        <v>28</v>
      </c>
      <c r="C2263" s="7" t="s">
        <v>26</v>
      </c>
      <c r="D2263" s="3">
        <v>45282</v>
      </c>
      <c r="E2263" s="3">
        <v>45287</v>
      </c>
      <c r="F2263" s="2">
        <f t="shared" si="233"/>
        <v>2023</v>
      </c>
      <c r="G2263" s="2">
        <f t="shared" si="234"/>
        <v>12</v>
      </c>
      <c r="H2263" s="2">
        <f t="shared" si="235"/>
        <v>27</v>
      </c>
      <c r="I2263" s="2" t="str">
        <f t="shared" si="236"/>
        <v>Diciembre</v>
      </c>
      <c r="L2263" s="2" t="str">
        <f t="shared" si="237"/>
        <v>Derivados financierosReporte diario de forwardsDiario4528245287</v>
      </c>
    </row>
    <row r="2264" spans="1:12" ht="15.95" customHeight="1" x14ac:dyDescent="0.2">
      <c r="A2264" s="7" t="s">
        <v>29</v>
      </c>
      <c r="B2264" s="7" t="s">
        <v>28</v>
      </c>
      <c r="C2264" s="7" t="s">
        <v>26</v>
      </c>
      <c r="D2264" s="3">
        <v>45286</v>
      </c>
      <c r="E2264" s="3">
        <v>45288</v>
      </c>
      <c r="F2264" s="2">
        <f t="shared" si="233"/>
        <v>2023</v>
      </c>
      <c r="G2264" s="2">
        <f t="shared" si="234"/>
        <v>12</v>
      </c>
      <c r="H2264" s="2">
        <f t="shared" si="235"/>
        <v>28</v>
      </c>
      <c r="I2264" s="2" t="str">
        <f t="shared" si="236"/>
        <v>Diciembre</v>
      </c>
      <c r="L2264" s="2" t="str">
        <f t="shared" si="237"/>
        <v>Derivados financierosReporte diario de forwardsDiario4528645288</v>
      </c>
    </row>
    <row r="2265" spans="1:12" ht="15.95" customHeight="1" x14ac:dyDescent="0.2">
      <c r="A2265" s="7" t="s">
        <v>29</v>
      </c>
      <c r="B2265" s="7" t="s">
        <v>28</v>
      </c>
      <c r="C2265" s="7" t="s">
        <v>26</v>
      </c>
      <c r="D2265" s="3">
        <v>45287</v>
      </c>
      <c r="E2265" s="3">
        <v>45289</v>
      </c>
      <c r="F2265" s="2">
        <f t="shared" si="233"/>
        <v>2023</v>
      </c>
      <c r="G2265" s="2">
        <f t="shared" si="234"/>
        <v>12</v>
      </c>
      <c r="H2265" s="2">
        <f t="shared" si="235"/>
        <v>29</v>
      </c>
      <c r="I2265" s="2" t="str">
        <f t="shared" si="236"/>
        <v>Diciembre</v>
      </c>
      <c r="L2265" s="2" t="str">
        <f t="shared" si="237"/>
        <v>Derivados financierosReporte diario de forwardsDiario4528745289</v>
      </c>
    </row>
    <row r="2266" spans="1:12" ht="15.95" customHeight="1" x14ac:dyDescent="0.2">
      <c r="A2266" s="7" t="s">
        <v>29</v>
      </c>
      <c r="B2266" s="7" t="s">
        <v>28</v>
      </c>
      <c r="C2266" s="7" t="s">
        <v>26</v>
      </c>
      <c r="D2266" s="3">
        <v>45288</v>
      </c>
      <c r="E2266" s="3">
        <v>45293</v>
      </c>
      <c r="F2266" s="2">
        <f t="shared" si="233"/>
        <v>2024</v>
      </c>
      <c r="G2266" s="2">
        <f t="shared" si="234"/>
        <v>1</v>
      </c>
      <c r="H2266" s="2">
        <f t="shared" si="235"/>
        <v>2</v>
      </c>
      <c r="I2266" s="2" t="str">
        <f t="shared" si="236"/>
        <v>Enero</v>
      </c>
      <c r="L2266" s="2" t="str">
        <f t="shared" si="237"/>
        <v>Derivados financierosReporte diario de forwardsDiario4528845293</v>
      </c>
    </row>
    <row r="2267" spans="1:12" ht="15.95" customHeight="1" x14ac:dyDescent="0.2">
      <c r="A2267" s="7" t="s">
        <v>29</v>
      </c>
      <c r="B2267" s="7" t="s">
        <v>28</v>
      </c>
      <c r="C2267" s="7" t="s">
        <v>26</v>
      </c>
      <c r="D2267" s="3">
        <v>45289</v>
      </c>
      <c r="E2267" s="3">
        <v>45294</v>
      </c>
      <c r="F2267" s="2">
        <f t="shared" si="233"/>
        <v>2024</v>
      </c>
      <c r="G2267" s="2">
        <f t="shared" si="234"/>
        <v>1</v>
      </c>
      <c r="H2267" s="2">
        <f t="shared" si="235"/>
        <v>3</v>
      </c>
      <c r="I2267" s="2" t="str">
        <f t="shared" si="236"/>
        <v>Enero</v>
      </c>
      <c r="L2267" s="2" t="str">
        <f t="shared" si="237"/>
        <v>Derivados financierosReporte diario de forwardsDiario4528945294</v>
      </c>
    </row>
    <row r="2268" spans="1:12" ht="15.95" customHeight="1" x14ac:dyDescent="0.2">
      <c r="A2268" s="7" t="s">
        <v>29</v>
      </c>
      <c r="B2268" s="7" t="s">
        <v>28</v>
      </c>
      <c r="C2268" s="7" t="s">
        <v>26</v>
      </c>
      <c r="D2268" s="3">
        <v>45293</v>
      </c>
      <c r="E2268" s="3">
        <v>45295</v>
      </c>
      <c r="F2268" s="2">
        <f t="shared" si="233"/>
        <v>2024</v>
      </c>
      <c r="G2268" s="2">
        <f t="shared" si="234"/>
        <v>1</v>
      </c>
      <c r="H2268" s="2">
        <f t="shared" si="235"/>
        <v>4</v>
      </c>
      <c r="I2268" s="2" t="str">
        <f t="shared" si="236"/>
        <v>Enero</v>
      </c>
      <c r="L2268" s="2" t="str">
        <f t="shared" si="237"/>
        <v>Derivados financierosReporte diario de forwardsDiario4529345295</v>
      </c>
    </row>
    <row r="2269" spans="1:12" ht="15.95" customHeight="1" x14ac:dyDescent="0.2">
      <c r="A2269" s="7" t="s">
        <v>29</v>
      </c>
      <c r="B2269" s="7" t="s">
        <v>28</v>
      </c>
      <c r="C2269" s="7" t="s">
        <v>26</v>
      </c>
      <c r="D2269" s="3">
        <v>45294</v>
      </c>
      <c r="E2269" s="3">
        <v>45296</v>
      </c>
      <c r="F2269" s="2">
        <f t="shared" si="233"/>
        <v>2024</v>
      </c>
      <c r="G2269" s="2">
        <f t="shared" si="234"/>
        <v>1</v>
      </c>
      <c r="H2269" s="2">
        <f t="shared" si="235"/>
        <v>5</v>
      </c>
      <c r="I2269" s="2" t="str">
        <f t="shared" si="236"/>
        <v>Enero</v>
      </c>
      <c r="L2269" s="2" t="str">
        <f t="shared" si="237"/>
        <v>Derivados financierosReporte diario de forwardsDiario4529445296</v>
      </c>
    </row>
    <row r="2270" spans="1:12" ht="15.95" customHeight="1" x14ac:dyDescent="0.2">
      <c r="A2270" s="7" t="s">
        <v>29</v>
      </c>
      <c r="B2270" s="7" t="s">
        <v>28</v>
      </c>
      <c r="C2270" s="7" t="s">
        <v>26</v>
      </c>
      <c r="D2270" s="3">
        <v>45295</v>
      </c>
      <c r="E2270" s="3">
        <v>45300</v>
      </c>
      <c r="F2270" s="2">
        <f t="shared" si="233"/>
        <v>2024</v>
      </c>
      <c r="G2270" s="2">
        <f t="shared" si="234"/>
        <v>1</v>
      </c>
      <c r="H2270" s="2">
        <f t="shared" si="235"/>
        <v>9</v>
      </c>
      <c r="I2270" s="2" t="str">
        <f t="shared" si="236"/>
        <v>Enero</v>
      </c>
      <c r="L2270" s="2" t="str">
        <f t="shared" si="237"/>
        <v>Derivados financierosReporte diario de forwardsDiario4529545300</v>
      </c>
    </row>
    <row r="2271" spans="1:12" ht="15.95" customHeight="1" x14ac:dyDescent="0.2">
      <c r="A2271" s="7" t="s">
        <v>29</v>
      </c>
      <c r="B2271" s="7" t="s">
        <v>28</v>
      </c>
      <c r="C2271" s="7" t="s">
        <v>26</v>
      </c>
      <c r="D2271" s="3">
        <v>45296</v>
      </c>
      <c r="E2271" s="3">
        <v>45301</v>
      </c>
      <c r="F2271" s="2">
        <f t="shared" si="233"/>
        <v>2024</v>
      </c>
      <c r="G2271" s="2">
        <f t="shared" si="234"/>
        <v>1</v>
      </c>
      <c r="H2271" s="2">
        <f t="shared" si="235"/>
        <v>10</v>
      </c>
      <c r="I2271" s="2" t="str">
        <f t="shared" si="236"/>
        <v>Enero</v>
      </c>
      <c r="L2271" s="2" t="str">
        <f t="shared" si="237"/>
        <v>Derivados financierosReporte diario de forwardsDiario4529645301</v>
      </c>
    </row>
    <row r="2272" spans="1:12" ht="15.95" customHeight="1" x14ac:dyDescent="0.2">
      <c r="A2272" s="7" t="s">
        <v>29</v>
      </c>
      <c r="B2272" s="7" t="s">
        <v>28</v>
      </c>
      <c r="C2272" s="7" t="s">
        <v>26</v>
      </c>
      <c r="D2272" s="3">
        <v>45300</v>
      </c>
      <c r="E2272" s="3">
        <v>45302</v>
      </c>
      <c r="F2272" s="2">
        <f t="shared" si="233"/>
        <v>2024</v>
      </c>
      <c r="G2272" s="2">
        <f t="shared" si="234"/>
        <v>1</v>
      </c>
      <c r="H2272" s="2">
        <f t="shared" si="235"/>
        <v>11</v>
      </c>
      <c r="I2272" s="2" t="str">
        <f t="shared" si="236"/>
        <v>Enero</v>
      </c>
      <c r="L2272" s="2" t="str">
        <f t="shared" si="237"/>
        <v>Derivados financierosReporte diario de forwardsDiario4530045302</v>
      </c>
    </row>
    <row r="2273" spans="1:12" ht="15.95" customHeight="1" x14ac:dyDescent="0.2">
      <c r="A2273" s="7" t="s">
        <v>29</v>
      </c>
      <c r="B2273" s="7" t="s">
        <v>28</v>
      </c>
      <c r="C2273" s="7" t="s">
        <v>26</v>
      </c>
      <c r="D2273" s="3">
        <v>45301</v>
      </c>
      <c r="E2273" s="3">
        <v>45303</v>
      </c>
      <c r="F2273" s="2">
        <f t="shared" si="233"/>
        <v>2024</v>
      </c>
      <c r="G2273" s="2">
        <f t="shared" si="234"/>
        <v>1</v>
      </c>
      <c r="H2273" s="2">
        <f t="shared" si="235"/>
        <v>12</v>
      </c>
      <c r="I2273" s="2" t="str">
        <f t="shared" si="236"/>
        <v>Enero</v>
      </c>
      <c r="L2273" s="2" t="str">
        <f t="shared" si="237"/>
        <v>Derivados financierosReporte diario de forwardsDiario4530145303</v>
      </c>
    </row>
    <row r="2274" spans="1:12" ht="15.95" customHeight="1" x14ac:dyDescent="0.2">
      <c r="A2274" s="7" t="s">
        <v>29</v>
      </c>
      <c r="B2274" s="7" t="s">
        <v>28</v>
      </c>
      <c r="C2274" s="7" t="s">
        <v>26</v>
      </c>
      <c r="D2274" s="3">
        <v>45302</v>
      </c>
      <c r="E2274" s="3">
        <v>45306</v>
      </c>
      <c r="F2274" s="2">
        <f t="shared" si="233"/>
        <v>2024</v>
      </c>
      <c r="G2274" s="2">
        <f t="shared" si="234"/>
        <v>1</v>
      </c>
      <c r="H2274" s="2">
        <f t="shared" si="235"/>
        <v>15</v>
      </c>
      <c r="I2274" s="2" t="str">
        <f t="shared" si="236"/>
        <v>Enero</v>
      </c>
      <c r="L2274" s="2" t="str">
        <f t="shared" si="237"/>
        <v>Derivados financierosReporte diario de forwardsDiario4530245306</v>
      </c>
    </row>
    <row r="2275" spans="1:12" ht="15.95" customHeight="1" x14ac:dyDescent="0.2">
      <c r="A2275" s="7" t="s">
        <v>29</v>
      </c>
      <c r="B2275" s="7" t="s">
        <v>28</v>
      </c>
      <c r="C2275" s="7" t="s">
        <v>26</v>
      </c>
      <c r="D2275" s="3">
        <v>45303</v>
      </c>
      <c r="E2275" s="3">
        <v>45307</v>
      </c>
      <c r="F2275" s="2">
        <f t="shared" si="233"/>
        <v>2024</v>
      </c>
      <c r="G2275" s="2">
        <f t="shared" si="234"/>
        <v>1</v>
      </c>
      <c r="H2275" s="2">
        <f t="shared" si="235"/>
        <v>16</v>
      </c>
      <c r="I2275" s="2" t="str">
        <f t="shared" si="236"/>
        <v>Enero</v>
      </c>
      <c r="L2275" s="2" t="str">
        <f t="shared" si="237"/>
        <v>Derivados financierosReporte diario de forwardsDiario4530345307</v>
      </c>
    </row>
    <row r="2276" spans="1:12" ht="15.95" customHeight="1" x14ac:dyDescent="0.2">
      <c r="A2276" s="7" t="s">
        <v>29</v>
      </c>
      <c r="B2276" s="7" t="s">
        <v>28</v>
      </c>
      <c r="C2276" s="7" t="s">
        <v>26</v>
      </c>
      <c r="D2276" s="3">
        <v>45306</v>
      </c>
      <c r="E2276" s="3">
        <v>45308</v>
      </c>
      <c r="F2276" s="2">
        <f t="shared" si="233"/>
        <v>2024</v>
      </c>
      <c r="G2276" s="2">
        <f t="shared" si="234"/>
        <v>1</v>
      </c>
      <c r="H2276" s="2">
        <f t="shared" si="235"/>
        <v>17</v>
      </c>
      <c r="I2276" s="2" t="str">
        <f t="shared" si="236"/>
        <v>Enero</v>
      </c>
      <c r="L2276" s="2" t="str">
        <f t="shared" si="237"/>
        <v>Derivados financierosReporte diario de forwardsDiario4530645308</v>
      </c>
    </row>
    <row r="2277" spans="1:12" ht="15.95" customHeight="1" x14ac:dyDescent="0.2">
      <c r="A2277" s="7" t="s">
        <v>29</v>
      </c>
      <c r="B2277" s="7" t="s">
        <v>28</v>
      </c>
      <c r="C2277" s="7" t="s">
        <v>26</v>
      </c>
      <c r="D2277" s="3">
        <v>45307</v>
      </c>
      <c r="E2277" s="3">
        <v>45309</v>
      </c>
      <c r="F2277" s="2">
        <f t="shared" si="233"/>
        <v>2024</v>
      </c>
      <c r="G2277" s="2">
        <f t="shared" si="234"/>
        <v>1</v>
      </c>
      <c r="H2277" s="2">
        <f t="shared" si="235"/>
        <v>18</v>
      </c>
      <c r="I2277" s="2" t="str">
        <f t="shared" si="236"/>
        <v>Enero</v>
      </c>
      <c r="L2277" s="2" t="str">
        <f t="shared" si="237"/>
        <v>Derivados financierosReporte diario de forwardsDiario4530745309</v>
      </c>
    </row>
    <row r="2278" spans="1:12" ht="15.95" customHeight="1" x14ac:dyDescent="0.2">
      <c r="A2278" s="7" t="s">
        <v>29</v>
      </c>
      <c r="B2278" s="7" t="s">
        <v>28</v>
      </c>
      <c r="C2278" s="7" t="s">
        <v>26</v>
      </c>
      <c r="D2278" s="3">
        <v>45308</v>
      </c>
      <c r="E2278" s="3">
        <v>45310</v>
      </c>
      <c r="F2278" s="2">
        <f t="shared" si="233"/>
        <v>2024</v>
      </c>
      <c r="G2278" s="2">
        <f t="shared" si="234"/>
        <v>1</v>
      </c>
      <c r="H2278" s="2">
        <f t="shared" si="235"/>
        <v>19</v>
      </c>
      <c r="I2278" s="2" t="str">
        <f t="shared" si="236"/>
        <v>Enero</v>
      </c>
      <c r="L2278" s="2" t="str">
        <f t="shared" si="237"/>
        <v>Derivados financierosReporte diario de forwardsDiario4530845310</v>
      </c>
    </row>
    <row r="2279" spans="1:12" ht="15.95" customHeight="1" x14ac:dyDescent="0.2">
      <c r="A2279" s="7" t="s">
        <v>29</v>
      </c>
      <c r="B2279" s="7" t="s">
        <v>28</v>
      </c>
      <c r="C2279" s="7" t="s">
        <v>26</v>
      </c>
      <c r="D2279" s="3">
        <v>45309</v>
      </c>
      <c r="E2279" s="3">
        <v>45313</v>
      </c>
      <c r="F2279" s="2">
        <f t="shared" si="233"/>
        <v>2024</v>
      </c>
      <c r="G2279" s="2">
        <f t="shared" si="234"/>
        <v>1</v>
      </c>
      <c r="H2279" s="2">
        <f t="shared" si="235"/>
        <v>22</v>
      </c>
      <c r="I2279" s="2" t="str">
        <f t="shared" si="236"/>
        <v>Enero</v>
      </c>
      <c r="L2279" s="2" t="str">
        <f t="shared" si="237"/>
        <v>Derivados financierosReporte diario de forwardsDiario4530945313</v>
      </c>
    </row>
    <row r="2280" spans="1:12" ht="15.95" customHeight="1" x14ac:dyDescent="0.2">
      <c r="A2280" s="7" t="s">
        <v>29</v>
      </c>
      <c r="B2280" s="7" t="s">
        <v>28</v>
      </c>
      <c r="C2280" s="7" t="s">
        <v>26</v>
      </c>
      <c r="D2280" s="3">
        <v>45310</v>
      </c>
      <c r="E2280" s="3">
        <v>45314</v>
      </c>
      <c r="F2280" s="2">
        <f t="shared" si="233"/>
        <v>2024</v>
      </c>
      <c r="G2280" s="2">
        <f t="shared" si="234"/>
        <v>1</v>
      </c>
      <c r="H2280" s="2">
        <f t="shared" si="235"/>
        <v>23</v>
      </c>
      <c r="I2280" s="2" t="str">
        <f t="shared" si="236"/>
        <v>Enero</v>
      </c>
      <c r="L2280" s="2" t="str">
        <f t="shared" si="237"/>
        <v>Derivados financierosReporte diario de forwardsDiario4531045314</v>
      </c>
    </row>
    <row r="2281" spans="1:12" ht="15.95" customHeight="1" x14ac:dyDescent="0.2">
      <c r="A2281" s="7" t="s">
        <v>29</v>
      </c>
      <c r="B2281" s="7" t="s">
        <v>28</v>
      </c>
      <c r="C2281" s="7" t="s">
        <v>26</v>
      </c>
      <c r="D2281" s="3">
        <v>45313</v>
      </c>
      <c r="E2281" s="3">
        <v>45315</v>
      </c>
      <c r="F2281" s="2">
        <f t="shared" si="233"/>
        <v>2024</v>
      </c>
      <c r="G2281" s="2">
        <f t="shared" si="234"/>
        <v>1</v>
      </c>
      <c r="H2281" s="2">
        <f t="shared" si="235"/>
        <v>24</v>
      </c>
      <c r="I2281" s="2" t="str">
        <f t="shared" si="236"/>
        <v>Enero</v>
      </c>
      <c r="L2281" s="2" t="str">
        <f t="shared" si="237"/>
        <v>Derivados financierosReporte diario de forwardsDiario4531345315</v>
      </c>
    </row>
    <row r="2282" spans="1:12" ht="15.95" customHeight="1" x14ac:dyDescent="0.2">
      <c r="A2282" s="7" t="s">
        <v>29</v>
      </c>
      <c r="B2282" s="7" t="s">
        <v>28</v>
      </c>
      <c r="C2282" s="7" t="s">
        <v>26</v>
      </c>
      <c r="D2282" s="3">
        <v>45314</v>
      </c>
      <c r="E2282" s="3">
        <v>45316</v>
      </c>
      <c r="F2282" s="2">
        <f t="shared" si="233"/>
        <v>2024</v>
      </c>
      <c r="G2282" s="2">
        <f t="shared" si="234"/>
        <v>1</v>
      </c>
      <c r="H2282" s="2">
        <f t="shared" si="235"/>
        <v>25</v>
      </c>
      <c r="I2282" s="2" t="str">
        <f t="shared" si="236"/>
        <v>Enero</v>
      </c>
      <c r="L2282" s="2" t="str">
        <f t="shared" si="237"/>
        <v>Derivados financierosReporte diario de forwardsDiario4531445316</v>
      </c>
    </row>
    <row r="2283" spans="1:12" ht="15.95" customHeight="1" x14ac:dyDescent="0.2">
      <c r="A2283" s="7" t="s">
        <v>29</v>
      </c>
      <c r="B2283" s="7" t="s">
        <v>28</v>
      </c>
      <c r="C2283" s="7" t="s">
        <v>26</v>
      </c>
      <c r="D2283" s="3">
        <v>45315</v>
      </c>
      <c r="E2283" s="3">
        <v>45317</v>
      </c>
      <c r="F2283" s="2">
        <f t="shared" si="233"/>
        <v>2024</v>
      </c>
      <c r="G2283" s="2">
        <f t="shared" si="234"/>
        <v>1</v>
      </c>
      <c r="H2283" s="2">
        <f t="shared" si="235"/>
        <v>26</v>
      </c>
      <c r="I2283" s="2" t="str">
        <f t="shared" si="236"/>
        <v>Enero</v>
      </c>
      <c r="L2283" s="2" t="str">
        <f t="shared" si="237"/>
        <v>Derivados financierosReporte diario de forwardsDiario4531545317</v>
      </c>
    </row>
    <row r="2284" spans="1:12" ht="15.95" customHeight="1" x14ac:dyDescent="0.2">
      <c r="A2284" s="7" t="s">
        <v>29</v>
      </c>
      <c r="B2284" s="7" t="s">
        <v>28</v>
      </c>
      <c r="C2284" s="7" t="s">
        <v>26</v>
      </c>
      <c r="D2284" s="3">
        <v>45316</v>
      </c>
      <c r="E2284" s="3">
        <v>45320</v>
      </c>
      <c r="F2284" s="2">
        <f t="shared" si="233"/>
        <v>2024</v>
      </c>
      <c r="G2284" s="2">
        <f t="shared" si="234"/>
        <v>1</v>
      </c>
      <c r="H2284" s="2">
        <f t="shared" si="235"/>
        <v>29</v>
      </c>
      <c r="I2284" s="2" t="str">
        <f t="shared" si="236"/>
        <v>Enero</v>
      </c>
      <c r="L2284" s="2" t="str">
        <f t="shared" si="237"/>
        <v>Derivados financierosReporte diario de forwardsDiario4531645320</v>
      </c>
    </row>
    <row r="2285" spans="1:12" ht="15.95" customHeight="1" x14ac:dyDescent="0.2">
      <c r="A2285" s="7" t="s">
        <v>29</v>
      </c>
      <c r="B2285" s="7" t="s">
        <v>28</v>
      </c>
      <c r="C2285" s="7" t="s">
        <v>26</v>
      </c>
      <c r="D2285" s="3">
        <v>45317</v>
      </c>
      <c r="E2285" s="3">
        <v>45321</v>
      </c>
      <c r="F2285" s="2">
        <f t="shared" si="233"/>
        <v>2024</v>
      </c>
      <c r="G2285" s="2">
        <f t="shared" si="234"/>
        <v>1</v>
      </c>
      <c r="H2285" s="2">
        <f t="shared" si="235"/>
        <v>30</v>
      </c>
      <c r="I2285" s="2" t="str">
        <f t="shared" si="236"/>
        <v>Enero</v>
      </c>
      <c r="L2285" s="2" t="str">
        <f t="shared" si="237"/>
        <v>Derivados financierosReporte diario de forwardsDiario4531745321</v>
      </c>
    </row>
    <row r="2286" spans="1:12" ht="15.95" customHeight="1" x14ac:dyDescent="0.2">
      <c r="A2286" s="7" t="s">
        <v>29</v>
      </c>
      <c r="B2286" s="7" t="s">
        <v>28</v>
      </c>
      <c r="C2286" s="7" t="s">
        <v>26</v>
      </c>
      <c r="D2286" s="3">
        <v>45320</v>
      </c>
      <c r="E2286" s="3">
        <v>45322</v>
      </c>
      <c r="F2286" s="2">
        <f t="shared" si="233"/>
        <v>2024</v>
      </c>
      <c r="G2286" s="2">
        <f t="shared" si="234"/>
        <v>1</v>
      </c>
      <c r="H2286" s="2">
        <f t="shared" si="235"/>
        <v>31</v>
      </c>
      <c r="I2286" s="2" t="str">
        <f t="shared" si="236"/>
        <v>Enero</v>
      </c>
      <c r="L2286" s="2" t="str">
        <f t="shared" si="237"/>
        <v>Derivados financierosReporte diario de forwardsDiario4532045322</v>
      </c>
    </row>
    <row r="2287" spans="1:12" ht="15.95" customHeight="1" x14ac:dyDescent="0.2">
      <c r="A2287" s="7" t="s">
        <v>29</v>
      </c>
      <c r="B2287" s="7" t="s">
        <v>28</v>
      </c>
      <c r="C2287" s="7" t="s">
        <v>26</v>
      </c>
      <c r="D2287" s="3">
        <v>45321</v>
      </c>
      <c r="E2287" s="3">
        <v>45323</v>
      </c>
      <c r="F2287" s="2">
        <f t="shared" si="233"/>
        <v>2024</v>
      </c>
      <c r="G2287" s="2">
        <f t="shared" si="234"/>
        <v>2</v>
      </c>
      <c r="H2287" s="2">
        <f t="shared" si="235"/>
        <v>1</v>
      </c>
      <c r="I2287" s="2" t="str">
        <f t="shared" si="236"/>
        <v>Febrero</v>
      </c>
      <c r="L2287" s="2" t="str">
        <f t="shared" si="237"/>
        <v>Derivados financierosReporte diario de forwardsDiario4532145323</v>
      </c>
    </row>
    <row r="2288" spans="1:12" ht="15.95" customHeight="1" x14ac:dyDescent="0.2">
      <c r="A2288" s="7" t="s">
        <v>29</v>
      </c>
      <c r="B2288" s="7" t="s">
        <v>28</v>
      </c>
      <c r="C2288" s="7" t="s">
        <v>26</v>
      </c>
      <c r="D2288" s="3">
        <v>45322</v>
      </c>
      <c r="E2288" s="3">
        <v>45324</v>
      </c>
      <c r="F2288" s="2">
        <f t="shared" si="233"/>
        <v>2024</v>
      </c>
      <c r="G2288" s="2">
        <f t="shared" si="234"/>
        <v>2</v>
      </c>
      <c r="H2288" s="2">
        <f t="shared" si="235"/>
        <v>2</v>
      </c>
      <c r="I2288" s="2" t="str">
        <f t="shared" si="236"/>
        <v>Febrero</v>
      </c>
      <c r="L2288" s="2" t="str">
        <f t="shared" si="237"/>
        <v>Derivados financierosReporte diario de forwardsDiario4532245324</v>
      </c>
    </row>
    <row r="2289" spans="1:12" ht="15.95" customHeight="1" x14ac:dyDescent="0.2">
      <c r="A2289" s="7" t="s">
        <v>29</v>
      </c>
      <c r="B2289" s="7" t="s">
        <v>28</v>
      </c>
      <c r="C2289" s="7" t="s">
        <v>26</v>
      </c>
      <c r="D2289" s="3">
        <v>45323</v>
      </c>
      <c r="E2289" s="3">
        <v>45327</v>
      </c>
      <c r="F2289" s="2">
        <f t="shared" si="233"/>
        <v>2024</v>
      </c>
      <c r="G2289" s="2">
        <f t="shared" si="234"/>
        <v>2</v>
      </c>
      <c r="H2289" s="2">
        <f t="shared" si="235"/>
        <v>5</v>
      </c>
      <c r="I2289" s="2" t="str">
        <f t="shared" si="236"/>
        <v>Febrero</v>
      </c>
      <c r="L2289" s="2" t="str">
        <f t="shared" si="237"/>
        <v>Derivados financierosReporte diario de forwardsDiario4532345327</v>
      </c>
    </row>
    <row r="2290" spans="1:12" ht="15.95" customHeight="1" x14ac:dyDescent="0.2">
      <c r="A2290" s="7" t="s">
        <v>29</v>
      </c>
      <c r="B2290" s="7" t="s">
        <v>28</v>
      </c>
      <c r="C2290" s="7" t="s">
        <v>26</v>
      </c>
      <c r="D2290" s="3">
        <v>45324</v>
      </c>
      <c r="E2290" s="3">
        <v>45328</v>
      </c>
      <c r="F2290" s="2">
        <f t="shared" si="233"/>
        <v>2024</v>
      </c>
      <c r="G2290" s="2">
        <f t="shared" si="234"/>
        <v>2</v>
      </c>
      <c r="H2290" s="2">
        <f t="shared" si="235"/>
        <v>6</v>
      </c>
      <c r="I2290" s="2" t="str">
        <f t="shared" si="236"/>
        <v>Febrero</v>
      </c>
      <c r="L2290" s="2" t="str">
        <f t="shared" si="237"/>
        <v>Derivados financierosReporte diario de forwardsDiario4532445328</v>
      </c>
    </row>
    <row r="2291" spans="1:12" ht="15.95" customHeight="1" x14ac:dyDescent="0.2">
      <c r="A2291" s="7" t="s">
        <v>29</v>
      </c>
      <c r="B2291" s="7" t="s">
        <v>28</v>
      </c>
      <c r="C2291" s="7" t="s">
        <v>26</v>
      </c>
      <c r="D2291" s="3">
        <v>45327</v>
      </c>
      <c r="E2291" s="3">
        <v>45329</v>
      </c>
      <c r="F2291" s="2">
        <f t="shared" si="233"/>
        <v>2024</v>
      </c>
      <c r="G2291" s="2">
        <f t="shared" si="234"/>
        <v>2</v>
      </c>
      <c r="H2291" s="2">
        <f t="shared" si="235"/>
        <v>7</v>
      </c>
      <c r="I2291" s="2" t="str">
        <f t="shared" si="236"/>
        <v>Febrero</v>
      </c>
      <c r="L2291" s="2" t="str">
        <f t="shared" si="237"/>
        <v>Derivados financierosReporte diario de forwardsDiario4532745329</v>
      </c>
    </row>
    <row r="2292" spans="1:12" ht="15.95" customHeight="1" x14ac:dyDescent="0.2">
      <c r="A2292" s="7" t="s">
        <v>29</v>
      </c>
      <c r="B2292" s="7" t="s">
        <v>28</v>
      </c>
      <c r="C2292" s="7" t="s">
        <v>26</v>
      </c>
      <c r="D2292" s="3">
        <v>45328</v>
      </c>
      <c r="E2292" s="3">
        <v>45330</v>
      </c>
      <c r="F2292" s="2">
        <f t="shared" si="233"/>
        <v>2024</v>
      </c>
      <c r="G2292" s="2">
        <f t="shared" si="234"/>
        <v>2</v>
      </c>
      <c r="H2292" s="2">
        <f t="shared" si="235"/>
        <v>8</v>
      </c>
      <c r="I2292" s="2" t="str">
        <f t="shared" si="236"/>
        <v>Febrero</v>
      </c>
      <c r="L2292" s="2" t="str">
        <f t="shared" si="237"/>
        <v>Derivados financierosReporte diario de forwardsDiario4532845330</v>
      </c>
    </row>
    <row r="2293" spans="1:12" ht="15.95" customHeight="1" x14ac:dyDescent="0.2">
      <c r="A2293" s="7" t="s">
        <v>29</v>
      </c>
      <c r="B2293" s="7" t="s">
        <v>28</v>
      </c>
      <c r="C2293" s="7" t="s">
        <v>26</v>
      </c>
      <c r="D2293" s="3">
        <v>45329</v>
      </c>
      <c r="E2293" s="3">
        <v>45331</v>
      </c>
      <c r="F2293" s="2">
        <f t="shared" si="233"/>
        <v>2024</v>
      </c>
      <c r="G2293" s="2">
        <f t="shared" si="234"/>
        <v>2</v>
      </c>
      <c r="H2293" s="2">
        <f t="shared" si="235"/>
        <v>9</v>
      </c>
      <c r="I2293" s="2" t="str">
        <f t="shared" si="236"/>
        <v>Febrero</v>
      </c>
      <c r="L2293" s="2" t="str">
        <f t="shared" si="237"/>
        <v>Derivados financierosReporte diario de forwardsDiario4532945331</v>
      </c>
    </row>
    <row r="2294" spans="1:12" ht="15.95" customHeight="1" x14ac:dyDescent="0.2">
      <c r="A2294" s="7" t="s">
        <v>29</v>
      </c>
      <c r="B2294" s="7" t="s">
        <v>28</v>
      </c>
      <c r="C2294" s="7" t="s">
        <v>26</v>
      </c>
      <c r="D2294" s="3">
        <v>45330</v>
      </c>
      <c r="E2294" s="3">
        <v>45334</v>
      </c>
      <c r="F2294" s="2">
        <f t="shared" si="233"/>
        <v>2024</v>
      </c>
      <c r="G2294" s="2">
        <f t="shared" si="234"/>
        <v>2</v>
      </c>
      <c r="H2294" s="2">
        <f t="shared" si="235"/>
        <v>12</v>
      </c>
      <c r="I2294" s="2" t="str">
        <f t="shared" si="236"/>
        <v>Febrero</v>
      </c>
      <c r="L2294" s="2" t="str">
        <f t="shared" si="237"/>
        <v>Derivados financierosReporte diario de forwardsDiario4533045334</v>
      </c>
    </row>
    <row r="2295" spans="1:12" ht="15.95" customHeight="1" x14ac:dyDescent="0.2">
      <c r="A2295" s="7" t="s">
        <v>29</v>
      </c>
      <c r="B2295" s="7" t="s">
        <v>28</v>
      </c>
      <c r="C2295" s="7" t="s">
        <v>26</v>
      </c>
      <c r="D2295" s="3">
        <v>45331</v>
      </c>
      <c r="E2295" s="3">
        <v>45335</v>
      </c>
      <c r="F2295" s="2">
        <f t="shared" si="233"/>
        <v>2024</v>
      </c>
      <c r="G2295" s="2">
        <f t="shared" si="234"/>
        <v>2</v>
      </c>
      <c r="H2295" s="2">
        <f t="shared" si="235"/>
        <v>13</v>
      </c>
      <c r="I2295" s="2" t="str">
        <f t="shared" si="236"/>
        <v>Febrero</v>
      </c>
      <c r="L2295" s="2" t="str">
        <f t="shared" si="237"/>
        <v>Derivados financierosReporte diario de forwardsDiario4533145335</v>
      </c>
    </row>
    <row r="2296" spans="1:12" ht="15.95" customHeight="1" x14ac:dyDescent="0.2">
      <c r="A2296" s="7" t="s">
        <v>29</v>
      </c>
      <c r="B2296" s="7" t="s">
        <v>28</v>
      </c>
      <c r="C2296" s="7" t="s">
        <v>26</v>
      </c>
      <c r="D2296" s="3">
        <v>45334</v>
      </c>
      <c r="E2296" s="3">
        <v>45336</v>
      </c>
      <c r="F2296" s="2">
        <f t="shared" si="233"/>
        <v>2024</v>
      </c>
      <c r="G2296" s="2">
        <f t="shared" si="234"/>
        <v>2</v>
      </c>
      <c r="H2296" s="2">
        <f t="shared" si="235"/>
        <v>14</v>
      </c>
      <c r="I2296" s="2" t="str">
        <f t="shared" si="236"/>
        <v>Febrero</v>
      </c>
      <c r="L2296" s="2" t="str">
        <f t="shared" si="237"/>
        <v>Derivados financierosReporte diario de forwardsDiario4533445336</v>
      </c>
    </row>
    <row r="2297" spans="1:12" ht="15.95" customHeight="1" x14ac:dyDescent="0.2">
      <c r="A2297" s="7" t="s">
        <v>29</v>
      </c>
      <c r="B2297" s="7" t="s">
        <v>28</v>
      </c>
      <c r="C2297" s="7" t="s">
        <v>26</v>
      </c>
      <c r="D2297" s="3">
        <v>45335</v>
      </c>
      <c r="E2297" s="3">
        <v>45337</v>
      </c>
      <c r="F2297" s="2">
        <f t="shared" si="233"/>
        <v>2024</v>
      </c>
      <c r="G2297" s="2">
        <f t="shared" si="234"/>
        <v>2</v>
      </c>
      <c r="H2297" s="2">
        <f t="shared" si="235"/>
        <v>15</v>
      </c>
      <c r="I2297" s="2" t="str">
        <f t="shared" si="236"/>
        <v>Febrero</v>
      </c>
      <c r="L2297" s="2" t="str">
        <f t="shared" si="237"/>
        <v>Derivados financierosReporte diario de forwardsDiario4533545337</v>
      </c>
    </row>
    <row r="2298" spans="1:12" ht="15.95" customHeight="1" x14ac:dyDescent="0.2">
      <c r="A2298" s="7" t="s">
        <v>29</v>
      </c>
      <c r="B2298" s="7" t="s">
        <v>28</v>
      </c>
      <c r="C2298" s="7" t="s">
        <v>26</v>
      </c>
      <c r="D2298" s="3">
        <v>45336</v>
      </c>
      <c r="E2298" s="3">
        <v>45338</v>
      </c>
      <c r="F2298" s="2">
        <f t="shared" si="233"/>
        <v>2024</v>
      </c>
      <c r="G2298" s="2">
        <f t="shared" si="234"/>
        <v>2</v>
      </c>
      <c r="H2298" s="2">
        <f t="shared" si="235"/>
        <v>16</v>
      </c>
      <c r="I2298" s="2" t="str">
        <f t="shared" si="236"/>
        <v>Febrero</v>
      </c>
      <c r="L2298" s="2" t="str">
        <f t="shared" si="237"/>
        <v>Derivados financierosReporte diario de forwardsDiario4533645338</v>
      </c>
    </row>
    <row r="2299" spans="1:12" ht="15.95" customHeight="1" x14ac:dyDescent="0.2">
      <c r="A2299" s="7" t="s">
        <v>29</v>
      </c>
      <c r="B2299" s="7" t="s">
        <v>28</v>
      </c>
      <c r="C2299" s="7" t="s">
        <v>26</v>
      </c>
      <c r="D2299" s="3">
        <v>45337</v>
      </c>
      <c r="E2299" s="3">
        <v>45341</v>
      </c>
      <c r="F2299" s="2">
        <f t="shared" si="233"/>
        <v>2024</v>
      </c>
      <c r="G2299" s="2">
        <f t="shared" si="234"/>
        <v>2</v>
      </c>
      <c r="H2299" s="2">
        <f t="shared" si="235"/>
        <v>19</v>
      </c>
      <c r="I2299" s="2" t="str">
        <f t="shared" si="236"/>
        <v>Febrero</v>
      </c>
      <c r="L2299" s="2" t="str">
        <f t="shared" si="237"/>
        <v>Derivados financierosReporte diario de forwardsDiario4533745341</v>
      </c>
    </row>
    <row r="2300" spans="1:12" ht="15.95" customHeight="1" x14ac:dyDescent="0.2">
      <c r="A2300" s="7" t="s">
        <v>29</v>
      </c>
      <c r="B2300" s="7" t="s">
        <v>28</v>
      </c>
      <c r="C2300" s="7" t="s">
        <v>26</v>
      </c>
      <c r="D2300" s="3">
        <v>45338</v>
      </c>
      <c r="E2300" s="3">
        <v>45342</v>
      </c>
      <c r="F2300" s="2">
        <f t="shared" si="233"/>
        <v>2024</v>
      </c>
      <c r="G2300" s="2">
        <f t="shared" si="234"/>
        <v>2</v>
      </c>
      <c r="H2300" s="2">
        <f t="shared" si="235"/>
        <v>20</v>
      </c>
      <c r="I2300" s="2" t="str">
        <f t="shared" si="236"/>
        <v>Febrero</v>
      </c>
      <c r="L2300" s="2" t="str">
        <f t="shared" si="237"/>
        <v>Derivados financierosReporte diario de forwardsDiario4533845342</v>
      </c>
    </row>
    <row r="2301" spans="1:12" ht="15.95" customHeight="1" x14ac:dyDescent="0.2">
      <c r="A2301" s="7" t="s">
        <v>29</v>
      </c>
      <c r="B2301" s="7" t="s">
        <v>28</v>
      </c>
      <c r="C2301" s="7" t="s">
        <v>26</v>
      </c>
      <c r="D2301" s="3">
        <v>45341</v>
      </c>
      <c r="E2301" s="3">
        <v>45343</v>
      </c>
      <c r="F2301" s="2">
        <f t="shared" si="233"/>
        <v>2024</v>
      </c>
      <c r="G2301" s="2">
        <f t="shared" si="234"/>
        <v>2</v>
      </c>
      <c r="H2301" s="2">
        <f t="shared" si="235"/>
        <v>21</v>
      </c>
      <c r="I2301" s="2" t="str">
        <f t="shared" si="236"/>
        <v>Febrero</v>
      </c>
      <c r="L2301" s="2" t="str">
        <f t="shared" si="237"/>
        <v>Derivados financierosReporte diario de forwardsDiario4534145343</v>
      </c>
    </row>
    <row r="2302" spans="1:12" ht="15.95" customHeight="1" x14ac:dyDescent="0.2">
      <c r="A2302" s="7" t="s">
        <v>29</v>
      </c>
      <c r="B2302" s="7" t="s">
        <v>28</v>
      </c>
      <c r="C2302" s="7" t="s">
        <v>26</v>
      </c>
      <c r="D2302" s="3">
        <v>45342</v>
      </c>
      <c r="E2302" s="3">
        <v>45344</v>
      </c>
      <c r="F2302" s="2">
        <f t="shared" si="233"/>
        <v>2024</v>
      </c>
      <c r="G2302" s="2">
        <f t="shared" si="234"/>
        <v>2</v>
      </c>
      <c r="H2302" s="2">
        <f t="shared" si="235"/>
        <v>22</v>
      </c>
      <c r="I2302" s="2" t="str">
        <f t="shared" si="236"/>
        <v>Febrero</v>
      </c>
      <c r="L2302" s="2" t="str">
        <f t="shared" si="237"/>
        <v>Derivados financierosReporte diario de forwardsDiario4534245344</v>
      </c>
    </row>
    <row r="2303" spans="1:12" ht="15.95" customHeight="1" x14ac:dyDescent="0.2">
      <c r="A2303" s="7" t="s">
        <v>29</v>
      </c>
      <c r="B2303" s="7" t="s">
        <v>28</v>
      </c>
      <c r="C2303" s="7" t="s">
        <v>26</v>
      </c>
      <c r="D2303" s="3">
        <v>45343</v>
      </c>
      <c r="E2303" s="3">
        <v>45345</v>
      </c>
      <c r="F2303" s="2">
        <f t="shared" si="233"/>
        <v>2024</v>
      </c>
      <c r="G2303" s="2">
        <f t="shared" si="234"/>
        <v>2</v>
      </c>
      <c r="H2303" s="2">
        <f t="shared" si="235"/>
        <v>23</v>
      </c>
      <c r="I2303" s="2" t="str">
        <f t="shared" si="236"/>
        <v>Febrero</v>
      </c>
      <c r="L2303" s="2" t="str">
        <f t="shared" si="237"/>
        <v>Derivados financierosReporte diario de forwardsDiario4534345345</v>
      </c>
    </row>
    <row r="2304" spans="1:12" ht="15.95" customHeight="1" x14ac:dyDescent="0.2">
      <c r="A2304" s="7" t="s">
        <v>29</v>
      </c>
      <c r="B2304" s="7" t="s">
        <v>28</v>
      </c>
      <c r="C2304" s="7" t="s">
        <v>26</v>
      </c>
      <c r="D2304" s="3">
        <v>45344</v>
      </c>
      <c r="E2304" s="3">
        <v>45348</v>
      </c>
      <c r="F2304" s="2">
        <f t="shared" si="233"/>
        <v>2024</v>
      </c>
      <c r="G2304" s="2">
        <f t="shared" si="234"/>
        <v>2</v>
      </c>
      <c r="H2304" s="2">
        <f t="shared" si="235"/>
        <v>26</v>
      </c>
      <c r="I2304" s="2" t="str">
        <f t="shared" si="236"/>
        <v>Febrero</v>
      </c>
      <c r="L2304" s="2" t="str">
        <f t="shared" si="237"/>
        <v>Derivados financierosReporte diario de forwardsDiario4534445348</v>
      </c>
    </row>
    <row r="2305" spans="1:12" ht="15.95" customHeight="1" x14ac:dyDescent="0.2">
      <c r="A2305" s="7" t="s">
        <v>29</v>
      </c>
      <c r="B2305" s="7" t="s">
        <v>28</v>
      </c>
      <c r="C2305" s="7" t="s">
        <v>26</v>
      </c>
      <c r="D2305" s="3">
        <v>45345</v>
      </c>
      <c r="E2305" s="3">
        <v>45349</v>
      </c>
      <c r="F2305" s="2">
        <f t="shared" si="233"/>
        <v>2024</v>
      </c>
      <c r="G2305" s="2">
        <f t="shared" si="234"/>
        <v>2</v>
      </c>
      <c r="H2305" s="2">
        <f t="shared" si="235"/>
        <v>27</v>
      </c>
      <c r="I2305" s="2" t="str">
        <f t="shared" si="236"/>
        <v>Febrero</v>
      </c>
      <c r="L2305" s="2" t="str">
        <f t="shared" si="237"/>
        <v>Derivados financierosReporte diario de forwardsDiario4534545349</v>
      </c>
    </row>
    <row r="2306" spans="1:12" ht="15.95" customHeight="1" x14ac:dyDescent="0.2">
      <c r="A2306" s="7" t="s">
        <v>29</v>
      </c>
      <c r="B2306" s="7" t="s">
        <v>28</v>
      </c>
      <c r="C2306" s="7" t="s">
        <v>26</v>
      </c>
      <c r="D2306" s="3">
        <v>45348</v>
      </c>
      <c r="E2306" s="3">
        <v>45350</v>
      </c>
      <c r="F2306" s="2">
        <f t="shared" si="233"/>
        <v>2024</v>
      </c>
      <c r="G2306" s="2">
        <f t="shared" si="234"/>
        <v>2</v>
      </c>
      <c r="H2306" s="2">
        <f t="shared" si="235"/>
        <v>28</v>
      </c>
      <c r="I2306" s="2" t="str">
        <f t="shared" si="236"/>
        <v>Febrero</v>
      </c>
      <c r="L2306" s="2" t="str">
        <f t="shared" si="237"/>
        <v>Derivados financierosReporte diario de forwardsDiario4534845350</v>
      </c>
    </row>
    <row r="2307" spans="1:12" ht="15.95" customHeight="1" x14ac:dyDescent="0.2">
      <c r="A2307" s="7" t="s">
        <v>29</v>
      </c>
      <c r="B2307" s="7" t="s">
        <v>28</v>
      </c>
      <c r="C2307" s="7" t="s">
        <v>26</v>
      </c>
      <c r="D2307" s="3">
        <v>45349</v>
      </c>
      <c r="E2307" s="3">
        <v>45351</v>
      </c>
      <c r="F2307" s="2">
        <f t="shared" si="233"/>
        <v>2024</v>
      </c>
      <c r="G2307" s="2">
        <f t="shared" si="234"/>
        <v>2</v>
      </c>
      <c r="H2307" s="2">
        <f t="shared" si="235"/>
        <v>29</v>
      </c>
      <c r="I2307" s="2" t="str">
        <f t="shared" si="236"/>
        <v>Febrero</v>
      </c>
      <c r="L2307" s="2" t="str">
        <f t="shared" si="237"/>
        <v>Derivados financierosReporte diario de forwardsDiario4534945351</v>
      </c>
    </row>
    <row r="2308" spans="1:12" ht="15.95" customHeight="1" x14ac:dyDescent="0.2">
      <c r="A2308" s="7" t="s">
        <v>29</v>
      </c>
      <c r="B2308" s="7" t="s">
        <v>28</v>
      </c>
      <c r="C2308" s="7" t="s">
        <v>26</v>
      </c>
      <c r="D2308" s="3">
        <v>45350</v>
      </c>
      <c r="E2308" s="3">
        <v>45352</v>
      </c>
      <c r="F2308" s="2">
        <f t="shared" si="233"/>
        <v>2024</v>
      </c>
      <c r="G2308" s="2">
        <f t="shared" si="234"/>
        <v>3</v>
      </c>
      <c r="H2308" s="2">
        <f t="shared" si="235"/>
        <v>1</v>
      </c>
      <c r="I2308" s="2" t="str">
        <f t="shared" si="236"/>
        <v>Marzo</v>
      </c>
      <c r="L2308" s="2" t="str">
        <f t="shared" si="237"/>
        <v>Derivados financierosReporte diario de forwardsDiario4535045352</v>
      </c>
    </row>
    <row r="2309" spans="1:12" ht="15.95" customHeight="1" x14ac:dyDescent="0.2">
      <c r="A2309" s="7" t="s">
        <v>29</v>
      </c>
      <c r="B2309" s="7" t="s">
        <v>28</v>
      </c>
      <c r="C2309" s="7" t="s">
        <v>26</v>
      </c>
      <c r="D2309" s="3">
        <v>45351</v>
      </c>
      <c r="E2309" s="3">
        <v>45355</v>
      </c>
      <c r="F2309" s="2">
        <f t="shared" si="233"/>
        <v>2024</v>
      </c>
      <c r="G2309" s="2">
        <f t="shared" si="234"/>
        <v>3</v>
      </c>
      <c r="H2309" s="2">
        <f t="shared" si="235"/>
        <v>4</v>
      </c>
      <c r="I2309" s="2" t="str">
        <f t="shared" si="236"/>
        <v>Marzo</v>
      </c>
      <c r="L2309" s="2" t="str">
        <f t="shared" si="237"/>
        <v>Derivados financierosReporte diario de forwardsDiario4535145355</v>
      </c>
    </row>
    <row r="2310" spans="1:12" ht="15.95" customHeight="1" x14ac:dyDescent="0.2">
      <c r="A2310" s="7" t="s">
        <v>29</v>
      </c>
      <c r="B2310" s="7" t="s">
        <v>28</v>
      </c>
      <c r="C2310" s="7" t="s">
        <v>26</v>
      </c>
      <c r="D2310" s="3">
        <v>45352</v>
      </c>
      <c r="E2310" s="3">
        <v>45356</v>
      </c>
      <c r="F2310" s="2">
        <f t="shared" si="233"/>
        <v>2024</v>
      </c>
      <c r="G2310" s="2">
        <f t="shared" si="234"/>
        <v>3</v>
      </c>
      <c r="H2310" s="2">
        <f t="shared" si="235"/>
        <v>5</v>
      </c>
      <c r="I2310" s="2" t="str">
        <f t="shared" si="236"/>
        <v>Marzo</v>
      </c>
      <c r="L2310" s="2" t="str">
        <f t="shared" si="237"/>
        <v>Derivados financierosReporte diario de forwardsDiario4535245356</v>
      </c>
    </row>
    <row r="2311" spans="1:12" ht="15.95" customHeight="1" x14ac:dyDescent="0.2">
      <c r="A2311" s="7" t="s">
        <v>29</v>
      </c>
      <c r="B2311" s="7" t="s">
        <v>28</v>
      </c>
      <c r="C2311" s="7" t="s">
        <v>26</v>
      </c>
      <c r="D2311" s="3">
        <v>45355</v>
      </c>
      <c r="E2311" s="3">
        <v>45357</v>
      </c>
      <c r="F2311" s="2">
        <f t="shared" si="233"/>
        <v>2024</v>
      </c>
      <c r="G2311" s="2">
        <f t="shared" si="234"/>
        <v>3</v>
      </c>
      <c r="H2311" s="2">
        <f t="shared" si="235"/>
        <v>6</v>
      </c>
      <c r="I2311" s="2" t="str">
        <f t="shared" si="236"/>
        <v>Marzo</v>
      </c>
      <c r="L2311" s="2" t="str">
        <f t="shared" si="237"/>
        <v>Derivados financierosReporte diario de forwardsDiario4535545357</v>
      </c>
    </row>
    <row r="2312" spans="1:12" ht="15.95" customHeight="1" x14ac:dyDescent="0.2">
      <c r="A2312" s="7" t="s">
        <v>29</v>
      </c>
      <c r="B2312" s="7" t="s">
        <v>28</v>
      </c>
      <c r="C2312" s="7" t="s">
        <v>26</v>
      </c>
      <c r="D2312" s="3">
        <v>45356</v>
      </c>
      <c r="E2312" s="3">
        <v>45358</v>
      </c>
      <c r="F2312" s="2">
        <f t="shared" si="233"/>
        <v>2024</v>
      </c>
      <c r="G2312" s="2">
        <f t="shared" si="234"/>
        <v>3</v>
      </c>
      <c r="H2312" s="2">
        <f t="shared" si="235"/>
        <v>7</v>
      </c>
      <c r="I2312" s="2" t="str">
        <f t="shared" si="236"/>
        <v>Marzo</v>
      </c>
      <c r="L2312" s="2" t="str">
        <f t="shared" si="237"/>
        <v>Derivados financierosReporte diario de forwardsDiario4535645358</v>
      </c>
    </row>
    <row r="2313" spans="1:12" ht="15.95" customHeight="1" x14ac:dyDescent="0.2">
      <c r="A2313" s="7" t="s">
        <v>29</v>
      </c>
      <c r="B2313" s="7" t="s">
        <v>28</v>
      </c>
      <c r="C2313" s="7" t="s">
        <v>26</v>
      </c>
      <c r="D2313" s="3">
        <v>45357</v>
      </c>
      <c r="E2313" s="3">
        <v>45359</v>
      </c>
      <c r="F2313" s="2">
        <f t="shared" si="233"/>
        <v>2024</v>
      </c>
      <c r="G2313" s="2">
        <f t="shared" si="234"/>
        <v>3</v>
      </c>
      <c r="H2313" s="2">
        <f t="shared" si="235"/>
        <v>8</v>
      </c>
      <c r="I2313" s="2" t="str">
        <f t="shared" si="236"/>
        <v>Marzo</v>
      </c>
      <c r="L2313" s="2" t="str">
        <f t="shared" si="237"/>
        <v>Derivados financierosReporte diario de forwardsDiario4535745359</v>
      </c>
    </row>
    <row r="2314" spans="1:12" ht="15.95" customHeight="1" x14ac:dyDescent="0.2">
      <c r="A2314" s="7" t="s">
        <v>29</v>
      </c>
      <c r="B2314" s="7" t="s">
        <v>28</v>
      </c>
      <c r="C2314" s="7" t="s">
        <v>26</v>
      </c>
      <c r="D2314" s="3">
        <v>45358</v>
      </c>
      <c r="E2314" s="3">
        <v>45362</v>
      </c>
      <c r="F2314" s="2">
        <f t="shared" si="233"/>
        <v>2024</v>
      </c>
      <c r="G2314" s="2">
        <f t="shared" si="234"/>
        <v>3</v>
      </c>
      <c r="H2314" s="2">
        <f t="shared" si="235"/>
        <v>11</v>
      </c>
      <c r="I2314" s="2" t="str">
        <f t="shared" si="236"/>
        <v>Marzo</v>
      </c>
      <c r="L2314" s="2" t="str">
        <f t="shared" si="237"/>
        <v>Derivados financierosReporte diario de forwardsDiario4535845362</v>
      </c>
    </row>
    <row r="2315" spans="1:12" ht="15.95" customHeight="1" x14ac:dyDescent="0.2">
      <c r="A2315" s="7" t="s">
        <v>29</v>
      </c>
      <c r="B2315" s="7" t="s">
        <v>28</v>
      </c>
      <c r="C2315" s="7" t="s">
        <v>26</v>
      </c>
      <c r="D2315" s="3">
        <v>45359</v>
      </c>
      <c r="E2315" s="3">
        <v>45363</v>
      </c>
      <c r="F2315" s="2">
        <f t="shared" si="233"/>
        <v>2024</v>
      </c>
      <c r="G2315" s="2">
        <f t="shared" si="234"/>
        <v>3</v>
      </c>
      <c r="H2315" s="2">
        <f t="shared" si="235"/>
        <v>12</v>
      </c>
      <c r="I2315" s="2" t="str">
        <f t="shared" si="236"/>
        <v>Marzo</v>
      </c>
      <c r="L2315" s="2" t="str">
        <f t="shared" si="237"/>
        <v>Derivados financierosReporte diario de forwardsDiario4535945363</v>
      </c>
    </row>
    <row r="2316" spans="1:12" ht="15.95" customHeight="1" x14ac:dyDescent="0.2">
      <c r="A2316" s="7" t="s">
        <v>29</v>
      </c>
      <c r="B2316" s="7" t="s">
        <v>28</v>
      </c>
      <c r="C2316" s="7" t="s">
        <v>26</v>
      </c>
      <c r="D2316" s="3">
        <v>45362</v>
      </c>
      <c r="E2316" s="3">
        <v>45364</v>
      </c>
      <c r="F2316" s="2">
        <f t="shared" ref="F2316:F2379" si="238">YEAR(E2316)</f>
        <v>2024</v>
      </c>
      <c r="G2316" s="2">
        <f t="shared" ref="G2316:G2379" si="239">MONTH(E2316)</f>
        <v>3</v>
      </c>
      <c r="H2316" s="2">
        <f t="shared" ref="H2316:H2379" si="240">DAY(E2316)</f>
        <v>13</v>
      </c>
      <c r="I2316" s="2" t="str">
        <f t="shared" ref="I2316:I2379" si="241">CHOOSE(G2316,"Enero","Febrero","Marzo","Abril","Mayo","Junio","Julio","Agosto","Septiembre","Octubre","Noviembre","Diciembre")</f>
        <v>Marzo</v>
      </c>
      <c r="L2316" s="2" t="str">
        <f t="shared" si="237"/>
        <v>Derivados financierosReporte diario de forwardsDiario4536245364</v>
      </c>
    </row>
    <row r="2317" spans="1:12" ht="15.95" customHeight="1" x14ac:dyDescent="0.2">
      <c r="A2317" s="7" t="s">
        <v>29</v>
      </c>
      <c r="B2317" s="7" t="s">
        <v>28</v>
      </c>
      <c r="C2317" s="7" t="s">
        <v>26</v>
      </c>
      <c r="D2317" s="3">
        <v>45363</v>
      </c>
      <c r="E2317" s="3">
        <v>45365</v>
      </c>
      <c r="F2317" s="2">
        <f t="shared" si="238"/>
        <v>2024</v>
      </c>
      <c r="G2317" s="2">
        <f t="shared" si="239"/>
        <v>3</v>
      </c>
      <c r="H2317" s="2">
        <f t="shared" si="240"/>
        <v>14</v>
      </c>
      <c r="I2317" s="2" t="str">
        <f t="shared" si="241"/>
        <v>Marzo</v>
      </c>
      <c r="L2317" s="2" t="str">
        <f t="shared" si="237"/>
        <v>Derivados financierosReporte diario de forwardsDiario4536345365</v>
      </c>
    </row>
    <row r="2318" spans="1:12" ht="15.95" customHeight="1" x14ac:dyDescent="0.2">
      <c r="A2318" s="7" t="s">
        <v>29</v>
      </c>
      <c r="B2318" s="7" t="s">
        <v>28</v>
      </c>
      <c r="C2318" s="7" t="s">
        <v>26</v>
      </c>
      <c r="D2318" s="3">
        <v>45364</v>
      </c>
      <c r="E2318" s="3">
        <v>45366</v>
      </c>
      <c r="F2318" s="2">
        <f t="shared" si="238"/>
        <v>2024</v>
      </c>
      <c r="G2318" s="2">
        <f t="shared" si="239"/>
        <v>3</v>
      </c>
      <c r="H2318" s="2">
        <f t="shared" si="240"/>
        <v>15</v>
      </c>
      <c r="I2318" s="2" t="str">
        <f t="shared" si="241"/>
        <v>Marzo</v>
      </c>
      <c r="L2318" s="2" t="str">
        <f t="shared" si="237"/>
        <v>Derivados financierosReporte diario de forwardsDiario4536445366</v>
      </c>
    </row>
    <row r="2319" spans="1:12" ht="15.95" customHeight="1" x14ac:dyDescent="0.2">
      <c r="A2319" s="7" t="s">
        <v>29</v>
      </c>
      <c r="B2319" s="7" t="s">
        <v>28</v>
      </c>
      <c r="C2319" s="7" t="s">
        <v>26</v>
      </c>
      <c r="D2319" s="3">
        <v>45365</v>
      </c>
      <c r="E2319" s="3">
        <v>45369</v>
      </c>
      <c r="F2319" s="2">
        <f t="shared" si="238"/>
        <v>2024</v>
      </c>
      <c r="G2319" s="2">
        <f t="shared" si="239"/>
        <v>3</v>
      </c>
      <c r="H2319" s="2">
        <f t="shared" si="240"/>
        <v>18</v>
      </c>
      <c r="I2319" s="2" t="str">
        <f t="shared" si="241"/>
        <v>Marzo</v>
      </c>
      <c r="L2319" s="2" t="str">
        <f t="shared" si="237"/>
        <v>Derivados financierosReporte diario de forwardsDiario4536545369</v>
      </c>
    </row>
    <row r="2320" spans="1:12" ht="15.95" customHeight="1" x14ac:dyDescent="0.2">
      <c r="A2320" s="7" t="s">
        <v>29</v>
      </c>
      <c r="B2320" s="7" t="s">
        <v>28</v>
      </c>
      <c r="C2320" s="7" t="s">
        <v>26</v>
      </c>
      <c r="D2320" s="3">
        <v>45366</v>
      </c>
      <c r="E2320" s="3">
        <v>45370</v>
      </c>
      <c r="F2320" s="2">
        <f t="shared" si="238"/>
        <v>2024</v>
      </c>
      <c r="G2320" s="2">
        <f t="shared" si="239"/>
        <v>3</v>
      </c>
      <c r="H2320" s="2">
        <f t="shared" si="240"/>
        <v>19</v>
      </c>
      <c r="I2320" s="2" t="str">
        <f t="shared" si="241"/>
        <v>Marzo</v>
      </c>
      <c r="L2320" s="2" t="str">
        <f t="shared" si="237"/>
        <v>Derivados financierosReporte diario de forwardsDiario4536645370</v>
      </c>
    </row>
    <row r="2321" spans="1:12" ht="15.95" customHeight="1" x14ac:dyDescent="0.2">
      <c r="A2321" s="7" t="s">
        <v>29</v>
      </c>
      <c r="B2321" s="7" t="s">
        <v>28</v>
      </c>
      <c r="C2321" s="7" t="s">
        <v>26</v>
      </c>
      <c r="D2321" s="3">
        <v>45369</v>
      </c>
      <c r="E2321" s="3">
        <v>45371</v>
      </c>
      <c r="F2321" s="2">
        <f t="shared" si="238"/>
        <v>2024</v>
      </c>
      <c r="G2321" s="2">
        <f t="shared" si="239"/>
        <v>3</v>
      </c>
      <c r="H2321" s="2">
        <f t="shared" si="240"/>
        <v>20</v>
      </c>
      <c r="I2321" s="2" t="str">
        <f t="shared" si="241"/>
        <v>Marzo</v>
      </c>
      <c r="L2321" s="2" t="str">
        <f t="shared" si="237"/>
        <v>Derivados financierosReporte diario de forwardsDiario4536945371</v>
      </c>
    </row>
    <row r="2322" spans="1:12" ht="15.95" customHeight="1" x14ac:dyDescent="0.2">
      <c r="A2322" s="7" t="s">
        <v>29</v>
      </c>
      <c r="B2322" s="7" t="s">
        <v>28</v>
      </c>
      <c r="C2322" s="7" t="s">
        <v>26</v>
      </c>
      <c r="D2322" s="3">
        <v>45370</v>
      </c>
      <c r="E2322" s="3">
        <v>45372</v>
      </c>
      <c r="F2322" s="2">
        <f t="shared" si="238"/>
        <v>2024</v>
      </c>
      <c r="G2322" s="2">
        <f t="shared" si="239"/>
        <v>3</v>
      </c>
      <c r="H2322" s="2">
        <f t="shared" si="240"/>
        <v>21</v>
      </c>
      <c r="I2322" s="2" t="str">
        <f t="shared" si="241"/>
        <v>Marzo</v>
      </c>
      <c r="L2322" s="2" t="str">
        <f t="shared" ref="L2322:L2629" si="242">CONCATENATE(A2322,B2322,C2322,D2322,E2322,)</f>
        <v>Derivados financierosReporte diario de forwardsDiario4537045372</v>
      </c>
    </row>
    <row r="2323" spans="1:12" ht="15.95" customHeight="1" x14ac:dyDescent="0.2">
      <c r="A2323" s="7" t="s">
        <v>29</v>
      </c>
      <c r="B2323" s="7" t="s">
        <v>28</v>
      </c>
      <c r="C2323" s="7" t="s">
        <v>26</v>
      </c>
      <c r="D2323" s="3">
        <v>45371</v>
      </c>
      <c r="E2323" s="3">
        <v>45373</v>
      </c>
      <c r="F2323" s="2">
        <f t="shared" si="238"/>
        <v>2024</v>
      </c>
      <c r="G2323" s="2">
        <f t="shared" si="239"/>
        <v>3</v>
      </c>
      <c r="H2323" s="2">
        <f t="shared" si="240"/>
        <v>22</v>
      </c>
      <c r="I2323" s="2" t="str">
        <f t="shared" si="241"/>
        <v>Marzo</v>
      </c>
      <c r="L2323" s="2" t="str">
        <f t="shared" si="242"/>
        <v>Derivados financierosReporte diario de forwardsDiario4537145373</v>
      </c>
    </row>
    <row r="2324" spans="1:12" ht="15.95" customHeight="1" x14ac:dyDescent="0.2">
      <c r="A2324" s="7" t="s">
        <v>29</v>
      </c>
      <c r="B2324" s="7" t="s">
        <v>28</v>
      </c>
      <c r="C2324" s="7" t="s">
        <v>26</v>
      </c>
      <c r="D2324" s="3">
        <v>45372</v>
      </c>
      <c r="E2324" s="3">
        <v>45377</v>
      </c>
      <c r="F2324" s="2">
        <f t="shared" si="238"/>
        <v>2024</v>
      </c>
      <c r="G2324" s="2">
        <f t="shared" si="239"/>
        <v>3</v>
      </c>
      <c r="H2324" s="2">
        <f t="shared" si="240"/>
        <v>26</v>
      </c>
      <c r="I2324" s="2" t="str">
        <f t="shared" si="241"/>
        <v>Marzo</v>
      </c>
      <c r="L2324" s="2" t="str">
        <f t="shared" si="242"/>
        <v>Derivados financierosReporte diario de forwardsDiario4537245377</v>
      </c>
    </row>
    <row r="2325" spans="1:12" ht="15.95" customHeight="1" x14ac:dyDescent="0.2">
      <c r="A2325" s="7" t="s">
        <v>29</v>
      </c>
      <c r="B2325" s="7" t="s">
        <v>28</v>
      </c>
      <c r="C2325" s="7" t="s">
        <v>26</v>
      </c>
      <c r="D2325" s="3">
        <v>45373</v>
      </c>
      <c r="E2325" s="3">
        <v>45378</v>
      </c>
      <c r="F2325" s="2">
        <f t="shared" si="238"/>
        <v>2024</v>
      </c>
      <c r="G2325" s="2">
        <f t="shared" si="239"/>
        <v>3</v>
      </c>
      <c r="H2325" s="2">
        <f t="shared" si="240"/>
        <v>27</v>
      </c>
      <c r="I2325" s="2" t="str">
        <f t="shared" si="241"/>
        <v>Marzo</v>
      </c>
      <c r="L2325" s="2" t="str">
        <f t="shared" si="242"/>
        <v>Derivados financierosReporte diario de forwardsDiario4537345378</v>
      </c>
    </row>
    <row r="2326" spans="1:12" ht="15.95" customHeight="1" x14ac:dyDescent="0.2">
      <c r="A2326" s="7" t="s">
        <v>29</v>
      </c>
      <c r="B2326" s="7" t="s">
        <v>28</v>
      </c>
      <c r="C2326" s="7" t="s">
        <v>26</v>
      </c>
      <c r="D2326" s="3">
        <v>45377</v>
      </c>
      <c r="E2326" s="3">
        <v>45383</v>
      </c>
      <c r="F2326" s="2">
        <f t="shared" si="238"/>
        <v>2024</v>
      </c>
      <c r="G2326" s="2">
        <f t="shared" si="239"/>
        <v>4</v>
      </c>
      <c r="H2326" s="2">
        <f t="shared" si="240"/>
        <v>1</v>
      </c>
      <c r="I2326" s="2" t="str">
        <f t="shared" si="241"/>
        <v>Abril</v>
      </c>
      <c r="L2326" s="2" t="str">
        <f t="shared" si="242"/>
        <v>Derivados financierosReporte diario de forwardsDiario4537745383</v>
      </c>
    </row>
    <row r="2327" spans="1:12" ht="15.95" customHeight="1" x14ac:dyDescent="0.2">
      <c r="A2327" s="7" t="s">
        <v>29</v>
      </c>
      <c r="B2327" s="7" t="s">
        <v>28</v>
      </c>
      <c r="C2327" s="7" t="s">
        <v>26</v>
      </c>
      <c r="D2327" s="3">
        <v>45378</v>
      </c>
      <c r="E2327" s="3">
        <v>45384</v>
      </c>
      <c r="F2327" s="2">
        <f t="shared" si="238"/>
        <v>2024</v>
      </c>
      <c r="G2327" s="2">
        <f t="shared" si="239"/>
        <v>4</v>
      </c>
      <c r="H2327" s="2">
        <f t="shared" si="240"/>
        <v>2</v>
      </c>
      <c r="I2327" s="2" t="str">
        <f t="shared" si="241"/>
        <v>Abril</v>
      </c>
      <c r="L2327" s="2" t="str">
        <f t="shared" si="242"/>
        <v>Derivados financierosReporte diario de forwardsDiario4537845384</v>
      </c>
    </row>
    <row r="2328" spans="1:12" ht="15.95" customHeight="1" x14ac:dyDescent="0.2">
      <c r="A2328" s="7" t="s">
        <v>29</v>
      </c>
      <c r="B2328" s="7" t="s">
        <v>28</v>
      </c>
      <c r="C2328" s="7" t="s">
        <v>26</v>
      </c>
      <c r="D2328" s="3">
        <v>45383</v>
      </c>
      <c r="E2328" s="3">
        <v>45385</v>
      </c>
      <c r="F2328" s="2">
        <f t="shared" si="238"/>
        <v>2024</v>
      </c>
      <c r="G2328" s="2">
        <f t="shared" si="239"/>
        <v>4</v>
      </c>
      <c r="H2328" s="2">
        <f t="shared" si="240"/>
        <v>3</v>
      </c>
      <c r="I2328" s="2" t="str">
        <f t="shared" si="241"/>
        <v>Abril</v>
      </c>
      <c r="L2328" s="2" t="str">
        <f t="shared" si="242"/>
        <v>Derivados financierosReporte diario de forwardsDiario4538345385</v>
      </c>
    </row>
    <row r="2329" spans="1:12" ht="15.95" customHeight="1" x14ac:dyDescent="0.2">
      <c r="A2329" s="7" t="s">
        <v>29</v>
      </c>
      <c r="B2329" s="7" t="s">
        <v>28</v>
      </c>
      <c r="C2329" s="7" t="s">
        <v>26</v>
      </c>
      <c r="D2329" s="3">
        <v>45384</v>
      </c>
      <c r="E2329" s="3">
        <v>45386</v>
      </c>
      <c r="F2329" s="2">
        <f t="shared" si="238"/>
        <v>2024</v>
      </c>
      <c r="G2329" s="2">
        <f t="shared" si="239"/>
        <v>4</v>
      </c>
      <c r="H2329" s="2">
        <f t="shared" si="240"/>
        <v>4</v>
      </c>
      <c r="I2329" s="2" t="str">
        <f t="shared" si="241"/>
        <v>Abril</v>
      </c>
      <c r="L2329" s="2" t="str">
        <f t="shared" si="242"/>
        <v>Derivados financierosReporte diario de forwardsDiario4538445386</v>
      </c>
    </row>
    <row r="2330" spans="1:12" ht="15.95" customHeight="1" x14ac:dyDescent="0.2">
      <c r="A2330" s="7" t="s">
        <v>29</v>
      </c>
      <c r="B2330" s="7" t="s">
        <v>28</v>
      </c>
      <c r="C2330" s="7" t="s">
        <v>26</v>
      </c>
      <c r="D2330" s="3">
        <v>45385</v>
      </c>
      <c r="E2330" s="3">
        <v>45387</v>
      </c>
      <c r="F2330" s="2">
        <f t="shared" si="238"/>
        <v>2024</v>
      </c>
      <c r="G2330" s="2">
        <f t="shared" si="239"/>
        <v>4</v>
      </c>
      <c r="H2330" s="2">
        <f t="shared" si="240"/>
        <v>5</v>
      </c>
      <c r="I2330" s="2" t="str">
        <f t="shared" si="241"/>
        <v>Abril</v>
      </c>
      <c r="L2330" s="2" t="str">
        <f t="shared" si="242"/>
        <v>Derivados financierosReporte diario de forwardsDiario4538545387</v>
      </c>
    </row>
    <row r="2331" spans="1:12" ht="15.95" customHeight="1" x14ac:dyDescent="0.2">
      <c r="A2331" s="7" t="s">
        <v>29</v>
      </c>
      <c r="B2331" s="7" t="s">
        <v>28</v>
      </c>
      <c r="C2331" s="7" t="s">
        <v>26</v>
      </c>
      <c r="D2331" s="3">
        <v>45386</v>
      </c>
      <c r="E2331" s="3">
        <v>45390</v>
      </c>
      <c r="F2331" s="2">
        <f t="shared" si="238"/>
        <v>2024</v>
      </c>
      <c r="G2331" s="2">
        <f t="shared" si="239"/>
        <v>4</v>
      </c>
      <c r="H2331" s="2">
        <f t="shared" si="240"/>
        <v>8</v>
      </c>
      <c r="I2331" s="2" t="str">
        <f t="shared" si="241"/>
        <v>Abril</v>
      </c>
      <c r="L2331" s="2" t="str">
        <f t="shared" si="242"/>
        <v>Derivados financierosReporte diario de forwardsDiario4538645390</v>
      </c>
    </row>
    <row r="2332" spans="1:12" ht="15.95" customHeight="1" x14ac:dyDescent="0.2">
      <c r="A2332" s="7" t="s">
        <v>29</v>
      </c>
      <c r="B2332" s="7" t="s">
        <v>28</v>
      </c>
      <c r="C2332" s="7" t="s">
        <v>26</v>
      </c>
      <c r="D2332" s="3">
        <v>45387</v>
      </c>
      <c r="E2332" s="3">
        <v>45391</v>
      </c>
      <c r="F2332" s="2">
        <f t="shared" si="238"/>
        <v>2024</v>
      </c>
      <c r="G2332" s="2">
        <f t="shared" si="239"/>
        <v>4</v>
      </c>
      <c r="H2332" s="2">
        <f t="shared" si="240"/>
        <v>9</v>
      </c>
      <c r="I2332" s="2" t="str">
        <f t="shared" si="241"/>
        <v>Abril</v>
      </c>
      <c r="L2332" s="2" t="str">
        <f t="shared" si="242"/>
        <v>Derivados financierosReporte diario de forwardsDiario4538745391</v>
      </c>
    </row>
    <row r="2333" spans="1:12" ht="15.95" customHeight="1" x14ac:dyDescent="0.2">
      <c r="A2333" s="7" t="s">
        <v>29</v>
      </c>
      <c r="B2333" s="7" t="s">
        <v>28</v>
      </c>
      <c r="C2333" s="7" t="s">
        <v>26</v>
      </c>
      <c r="D2333" s="3">
        <v>45390</v>
      </c>
      <c r="E2333" s="3">
        <v>45392</v>
      </c>
      <c r="F2333" s="2">
        <f t="shared" si="238"/>
        <v>2024</v>
      </c>
      <c r="G2333" s="2">
        <f t="shared" si="239"/>
        <v>4</v>
      </c>
      <c r="H2333" s="2">
        <f t="shared" si="240"/>
        <v>10</v>
      </c>
      <c r="I2333" s="2" t="str">
        <f t="shared" si="241"/>
        <v>Abril</v>
      </c>
      <c r="L2333" s="2" t="str">
        <f t="shared" si="242"/>
        <v>Derivados financierosReporte diario de forwardsDiario4539045392</v>
      </c>
    </row>
    <row r="2334" spans="1:12" ht="15.95" customHeight="1" x14ac:dyDescent="0.2">
      <c r="A2334" s="7" t="s">
        <v>29</v>
      </c>
      <c r="B2334" s="7" t="s">
        <v>28</v>
      </c>
      <c r="C2334" s="7" t="s">
        <v>26</v>
      </c>
      <c r="D2334" s="3">
        <v>45391</v>
      </c>
      <c r="E2334" s="3">
        <v>45393</v>
      </c>
      <c r="F2334" s="2">
        <f t="shared" si="238"/>
        <v>2024</v>
      </c>
      <c r="G2334" s="2">
        <f t="shared" si="239"/>
        <v>4</v>
      </c>
      <c r="H2334" s="2">
        <f t="shared" si="240"/>
        <v>11</v>
      </c>
      <c r="I2334" s="2" t="str">
        <f t="shared" si="241"/>
        <v>Abril</v>
      </c>
      <c r="L2334" s="2" t="str">
        <f t="shared" si="242"/>
        <v>Derivados financierosReporte diario de forwardsDiario4539145393</v>
      </c>
    </row>
    <row r="2335" spans="1:12" ht="15.95" customHeight="1" x14ac:dyDescent="0.2">
      <c r="A2335" s="7" t="s">
        <v>29</v>
      </c>
      <c r="B2335" s="7" t="s">
        <v>28</v>
      </c>
      <c r="C2335" s="7" t="s">
        <v>26</v>
      </c>
      <c r="D2335" s="3">
        <v>45392</v>
      </c>
      <c r="E2335" s="3">
        <v>45394</v>
      </c>
      <c r="F2335" s="2">
        <f t="shared" si="238"/>
        <v>2024</v>
      </c>
      <c r="G2335" s="2">
        <f t="shared" si="239"/>
        <v>4</v>
      </c>
      <c r="H2335" s="2">
        <f t="shared" si="240"/>
        <v>12</v>
      </c>
      <c r="I2335" s="2" t="str">
        <f t="shared" si="241"/>
        <v>Abril</v>
      </c>
      <c r="L2335" s="2" t="str">
        <f t="shared" si="242"/>
        <v>Derivados financierosReporte diario de forwardsDiario4539245394</v>
      </c>
    </row>
    <row r="2336" spans="1:12" ht="15.95" customHeight="1" x14ac:dyDescent="0.2">
      <c r="A2336" s="7" t="s">
        <v>29</v>
      </c>
      <c r="B2336" s="7" t="s">
        <v>28</v>
      </c>
      <c r="C2336" s="7" t="s">
        <v>26</v>
      </c>
      <c r="D2336" s="3">
        <v>45393</v>
      </c>
      <c r="E2336" s="3">
        <v>45397</v>
      </c>
      <c r="F2336" s="2">
        <f t="shared" si="238"/>
        <v>2024</v>
      </c>
      <c r="G2336" s="2">
        <f t="shared" si="239"/>
        <v>4</v>
      </c>
      <c r="H2336" s="2">
        <f t="shared" si="240"/>
        <v>15</v>
      </c>
      <c r="I2336" s="2" t="str">
        <f t="shared" si="241"/>
        <v>Abril</v>
      </c>
      <c r="L2336" s="2" t="str">
        <f t="shared" si="242"/>
        <v>Derivados financierosReporte diario de forwardsDiario4539345397</v>
      </c>
    </row>
    <row r="2337" spans="1:12" ht="15.95" customHeight="1" x14ac:dyDescent="0.2">
      <c r="A2337" s="7" t="s">
        <v>29</v>
      </c>
      <c r="B2337" s="7" t="s">
        <v>28</v>
      </c>
      <c r="C2337" s="7" t="s">
        <v>26</v>
      </c>
      <c r="D2337" s="3">
        <v>45394</v>
      </c>
      <c r="E2337" s="3">
        <v>45398</v>
      </c>
      <c r="F2337" s="2">
        <f t="shared" si="238"/>
        <v>2024</v>
      </c>
      <c r="G2337" s="2">
        <f t="shared" si="239"/>
        <v>4</v>
      </c>
      <c r="H2337" s="2">
        <f t="shared" si="240"/>
        <v>16</v>
      </c>
      <c r="I2337" s="2" t="str">
        <f t="shared" si="241"/>
        <v>Abril</v>
      </c>
      <c r="L2337" s="2" t="str">
        <f t="shared" si="242"/>
        <v>Derivados financierosReporte diario de forwardsDiario4539445398</v>
      </c>
    </row>
    <row r="2338" spans="1:12" ht="15.95" customHeight="1" x14ac:dyDescent="0.2">
      <c r="A2338" s="7" t="s">
        <v>29</v>
      </c>
      <c r="B2338" s="7" t="s">
        <v>28</v>
      </c>
      <c r="C2338" s="7" t="s">
        <v>26</v>
      </c>
      <c r="D2338" s="3">
        <v>45397</v>
      </c>
      <c r="E2338" s="3">
        <v>45399</v>
      </c>
      <c r="F2338" s="2">
        <f t="shared" si="238"/>
        <v>2024</v>
      </c>
      <c r="G2338" s="2">
        <f t="shared" si="239"/>
        <v>4</v>
      </c>
      <c r="H2338" s="2">
        <f t="shared" si="240"/>
        <v>17</v>
      </c>
      <c r="I2338" s="2" t="str">
        <f t="shared" si="241"/>
        <v>Abril</v>
      </c>
      <c r="L2338" s="2" t="str">
        <f t="shared" si="242"/>
        <v>Derivados financierosReporte diario de forwardsDiario4539745399</v>
      </c>
    </row>
    <row r="2339" spans="1:12" ht="15.95" customHeight="1" x14ac:dyDescent="0.2">
      <c r="A2339" s="7" t="s">
        <v>29</v>
      </c>
      <c r="B2339" s="7" t="s">
        <v>28</v>
      </c>
      <c r="C2339" s="7" t="s">
        <v>26</v>
      </c>
      <c r="D2339" s="3">
        <v>45398</v>
      </c>
      <c r="E2339" s="3">
        <v>45400</v>
      </c>
      <c r="F2339" s="2">
        <f t="shared" si="238"/>
        <v>2024</v>
      </c>
      <c r="G2339" s="2">
        <f t="shared" si="239"/>
        <v>4</v>
      </c>
      <c r="H2339" s="2">
        <f t="shared" si="240"/>
        <v>18</v>
      </c>
      <c r="I2339" s="2" t="str">
        <f t="shared" si="241"/>
        <v>Abril</v>
      </c>
      <c r="L2339" s="2" t="str">
        <f t="shared" si="242"/>
        <v>Derivados financierosReporte diario de forwardsDiario4539845400</v>
      </c>
    </row>
    <row r="2340" spans="1:12" ht="15.95" customHeight="1" x14ac:dyDescent="0.2">
      <c r="A2340" s="7" t="s">
        <v>29</v>
      </c>
      <c r="B2340" s="7" t="s">
        <v>28</v>
      </c>
      <c r="C2340" s="7" t="s">
        <v>26</v>
      </c>
      <c r="D2340" s="3">
        <v>45399</v>
      </c>
      <c r="E2340" s="3">
        <v>45401</v>
      </c>
      <c r="F2340" s="2">
        <f t="shared" si="238"/>
        <v>2024</v>
      </c>
      <c r="G2340" s="2">
        <f t="shared" si="239"/>
        <v>4</v>
      </c>
      <c r="H2340" s="2">
        <f t="shared" si="240"/>
        <v>19</v>
      </c>
      <c r="I2340" s="2" t="str">
        <f t="shared" si="241"/>
        <v>Abril</v>
      </c>
      <c r="L2340" s="2" t="str">
        <f t="shared" si="242"/>
        <v>Derivados financierosReporte diario de forwardsDiario4539945401</v>
      </c>
    </row>
    <row r="2341" spans="1:12" ht="15.95" customHeight="1" x14ac:dyDescent="0.2">
      <c r="A2341" s="7" t="s">
        <v>29</v>
      </c>
      <c r="B2341" s="7" t="s">
        <v>28</v>
      </c>
      <c r="C2341" s="7" t="s">
        <v>26</v>
      </c>
      <c r="D2341" s="3">
        <v>45400</v>
      </c>
      <c r="E2341" s="3">
        <v>45404</v>
      </c>
      <c r="F2341" s="2">
        <f t="shared" si="238"/>
        <v>2024</v>
      </c>
      <c r="G2341" s="2">
        <f t="shared" si="239"/>
        <v>4</v>
      </c>
      <c r="H2341" s="2">
        <f t="shared" si="240"/>
        <v>22</v>
      </c>
      <c r="I2341" s="2" t="str">
        <f t="shared" si="241"/>
        <v>Abril</v>
      </c>
      <c r="L2341" s="2" t="str">
        <f t="shared" si="242"/>
        <v>Derivados financierosReporte diario de forwardsDiario4540045404</v>
      </c>
    </row>
    <row r="2342" spans="1:12" ht="15.95" customHeight="1" x14ac:dyDescent="0.2">
      <c r="A2342" s="7" t="s">
        <v>29</v>
      </c>
      <c r="B2342" s="7" t="s">
        <v>28</v>
      </c>
      <c r="C2342" s="7" t="s">
        <v>26</v>
      </c>
      <c r="D2342" s="3">
        <v>45401</v>
      </c>
      <c r="E2342" s="3">
        <v>45405</v>
      </c>
      <c r="F2342" s="2">
        <f t="shared" si="238"/>
        <v>2024</v>
      </c>
      <c r="G2342" s="2">
        <f t="shared" si="239"/>
        <v>4</v>
      </c>
      <c r="H2342" s="2">
        <f t="shared" si="240"/>
        <v>23</v>
      </c>
      <c r="I2342" s="2" t="str">
        <f t="shared" si="241"/>
        <v>Abril</v>
      </c>
      <c r="L2342" s="2" t="str">
        <f t="shared" si="242"/>
        <v>Derivados financierosReporte diario de forwardsDiario4540145405</v>
      </c>
    </row>
    <row r="2343" spans="1:12" ht="15.95" customHeight="1" x14ac:dyDescent="0.2">
      <c r="A2343" s="7" t="s">
        <v>29</v>
      </c>
      <c r="B2343" s="7" t="s">
        <v>28</v>
      </c>
      <c r="C2343" s="7" t="s">
        <v>26</v>
      </c>
      <c r="D2343" s="3">
        <v>45404</v>
      </c>
      <c r="E2343" s="3">
        <v>45406</v>
      </c>
      <c r="F2343" s="2">
        <f t="shared" si="238"/>
        <v>2024</v>
      </c>
      <c r="G2343" s="2">
        <f t="shared" si="239"/>
        <v>4</v>
      </c>
      <c r="H2343" s="2">
        <f t="shared" si="240"/>
        <v>24</v>
      </c>
      <c r="I2343" s="2" t="str">
        <f t="shared" si="241"/>
        <v>Abril</v>
      </c>
      <c r="L2343" s="2" t="str">
        <f t="shared" si="242"/>
        <v>Derivados financierosReporte diario de forwardsDiario4540445406</v>
      </c>
    </row>
    <row r="2344" spans="1:12" ht="15.95" customHeight="1" x14ac:dyDescent="0.2">
      <c r="A2344" s="7" t="s">
        <v>29</v>
      </c>
      <c r="B2344" s="7" t="s">
        <v>28</v>
      </c>
      <c r="C2344" s="7" t="s">
        <v>26</v>
      </c>
      <c r="D2344" s="3">
        <v>45405</v>
      </c>
      <c r="E2344" s="3">
        <v>45407</v>
      </c>
      <c r="F2344" s="2">
        <f t="shared" si="238"/>
        <v>2024</v>
      </c>
      <c r="G2344" s="2">
        <f t="shared" si="239"/>
        <v>4</v>
      </c>
      <c r="H2344" s="2">
        <f t="shared" si="240"/>
        <v>25</v>
      </c>
      <c r="I2344" s="2" t="str">
        <f t="shared" si="241"/>
        <v>Abril</v>
      </c>
      <c r="L2344" s="2" t="str">
        <f t="shared" si="242"/>
        <v>Derivados financierosReporte diario de forwardsDiario4540545407</v>
      </c>
    </row>
    <row r="2345" spans="1:12" ht="15.95" customHeight="1" x14ac:dyDescent="0.2">
      <c r="A2345" s="7" t="s">
        <v>29</v>
      </c>
      <c r="B2345" s="7" t="s">
        <v>28</v>
      </c>
      <c r="C2345" s="7" t="s">
        <v>26</v>
      </c>
      <c r="D2345" s="3">
        <v>45406</v>
      </c>
      <c r="E2345" s="3">
        <v>45408</v>
      </c>
      <c r="F2345" s="2">
        <f t="shared" si="238"/>
        <v>2024</v>
      </c>
      <c r="G2345" s="2">
        <f t="shared" si="239"/>
        <v>4</v>
      </c>
      <c r="H2345" s="2">
        <f t="shared" si="240"/>
        <v>26</v>
      </c>
      <c r="I2345" s="2" t="str">
        <f t="shared" si="241"/>
        <v>Abril</v>
      </c>
      <c r="L2345" s="2" t="str">
        <f t="shared" si="242"/>
        <v>Derivados financierosReporte diario de forwardsDiario4540645408</v>
      </c>
    </row>
    <row r="2346" spans="1:12" ht="15.95" customHeight="1" x14ac:dyDescent="0.2">
      <c r="A2346" s="7" t="s">
        <v>29</v>
      </c>
      <c r="B2346" s="7" t="s">
        <v>28</v>
      </c>
      <c r="C2346" s="7" t="s">
        <v>26</v>
      </c>
      <c r="D2346" s="3">
        <v>45407</v>
      </c>
      <c r="E2346" s="3">
        <v>45411</v>
      </c>
      <c r="F2346" s="2">
        <f t="shared" si="238"/>
        <v>2024</v>
      </c>
      <c r="G2346" s="2">
        <f t="shared" si="239"/>
        <v>4</v>
      </c>
      <c r="H2346" s="2">
        <f t="shared" si="240"/>
        <v>29</v>
      </c>
      <c r="I2346" s="2" t="str">
        <f t="shared" si="241"/>
        <v>Abril</v>
      </c>
      <c r="L2346" s="2" t="str">
        <f t="shared" si="242"/>
        <v>Derivados financierosReporte diario de forwardsDiario4540745411</v>
      </c>
    </row>
    <row r="2347" spans="1:12" ht="15.95" customHeight="1" x14ac:dyDescent="0.2">
      <c r="A2347" s="7" t="s">
        <v>29</v>
      </c>
      <c r="B2347" s="7" t="s">
        <v>28</v>
      </c>
      <c r="C2347" s="7" t="s">
        <v>26</v>
      </c>
      <c r="D2347" s="3">
        <v>45408</v>
      </c>
      <c r="E2347" s="3">
        <v>45412</v>
      </c>
      <c r="F2347" s="2">
        <f t="shared" si="238"/>
        <v>2024</v>
      </c>
      <c r="G2347" s="2">
        <f t="shared" si="239"/>
        <v>4</v>
      </c>
      <c r="H2347" s="2">
        <f t="shared" si="240"/>
        <v>30</v>
      </c>
      <c r="I2347" s="2" t="str">
        <f t="shared" si="241"/>
        <v>Abril</v>
      </c>
      <c r="L2347" s="2" t="str">
        <f t="shared" si="242"/>
        <v>Derivados financierosReporte diario de forwardsDiario4540845412</v>
      </c>
    </row>
    <row r="2348" spans="1:12" ht="15.95" customHeight="1" x14ac:dyDescent="0.2">
      <c r="A2348" s="7" t="s">
        <v>29</v>
      </c>
      <c r="B2348" s="7" t="s">
        <v>28</v>
      </c>
      <c r="C2348" s="7" t="s">
        <v>26</v>
      </c>
      <c r="D2348" s="3">
        <v>45411</v>
      </c>
      <c r="E2348" s="3">
        <v>45414</v>
      </c>
      <c r="F2348" s="2">
        <f t="shared" si="238"/>
        <v>2024</v>
      </c>
      <c r="G2348" s="2">
        <f t="shared" si="239"/>
        <v>5</v>
      </c>
      <c r="H2348" s="2">
        <f t="shared" si="240"/>
        <v>2</v>
      </c>
      <c r="I2348" s="2" t="str">
        <f t="shared" si="241"/>
        <v>Mayo</v>
      </c>
      <c r="L2348" s="2" t="str">
        <f t="shared" si="242"/>
        <v>Derivados financierosReporte diario de forwardsDiario4541145414</v>
      </c>
    </row>
    <row r="2349" spans="1:12" ht="15.95" customHeight="1" x14ac:dyDescent="0.2">
      <c r="A2349" s="7" t="s">
        <v>29</v>
      </c>
      <c r="B2349" s="7" t="s">
        <v>28</v>
      </c>
      <c r="C2349" s="7" t="s">
        <v>26</v>
      </c>
      <c r="D2349" s="3">
        <v>45412</v>
      </c>
      <c r="E2349" s="3">
        <v>45415</v>
      </c>
      <c r="F2349" s="2">
        <f t="shared" si="238"/>
        <v>2024</v>
      </c>
      <c r="G2349" s="2">
        <f t="shared" si="239"/>
        <v>5</v>
      </c>
      <c r="H2349" s="2">
        <f t="shared" si="240"/>
        <v>3</v>
      </c>
      <c r="I2349" s="2" t="str">
        <f t="shared" si="241"/>
        <v>Mayo</v>
      </c>
      <c r="L2349" s="2" t="str">
        <f t="shared" si="242"/>
        <v>Derivados financierosReporte diario de forwardsDiario4541245415</v>
      </c>
    </row>
    <row r="2350" spans="1:12" ht="15.95" customHeight="1" x14ac:dyDescent="0.2">
      <c r="A2350" s="7" t="s">
        <v>29</v>
      </c>
      <c r="B2350" s="7" t="s">
        <v>28</v>
      </c>
      <c r="C2350" s="7" t="s">
        <v>26</v>
      </c>
      <c r="D2350" s="3">
        <v>45414</v>
      </c>
      <c r="E2350" s="3">
        <v>45418</v>
      </c>
      <c r="F2350" s="2">
        <f t="shared" si="238"/>
        <v>2024</v>
      </c>
      <c r="G2350" s="2">
        <f t="shared" si="239"/>
        <v>5</v>
      </c>
      <c r="H2350" s="2">
        <f t="shared" si="240"/>
        <v>6</v>
      </c>
      <c r="I2350" s="2" t="str">
        <f t="shared" si="241"/>
        <v>Mayo</v>
      </c>
      <c r="L2350" s="2" t="str">
        <f t="shared" ref="L2350:L2370" si="243">CONCATENATE(A2350,B2350,C2350,D2350,E2350,)</f>
        <v>Derivados financierosReporte diario de forwardsDiario4541445418</v>
      </c>
    </row>
    <row r="2351" spans="1:12" ht="15.95" customHeight="1" x14ac:dyDescent="0.2">
      <c r="A2351" s="7" t="s">
        <v>29</v>
      </c>
      <c r="B2351" s="7" t="s">
        <v>28</v>
      </c>
      <c r="C2351" s="7" t="s">
        <v>26</v>
      </c>
      <c r="D2351" s="3">
        <v>45415</v>
      </c>
      <c r="E2351" s="3">
        <v>45419</v>
      </c>
      <c r="F2351" s="2">
        <f t="shared" si="238"/>
        <v>2024</v>
      </c>
      <c r="G2351" s="2">
        <f t="shared" si="239"/>
        <v>5</v>
      </c>
      <c r="H2351" s="2">
        <f t="shared" si="240"/>
        <v>7</v>
      </c>
      <c r="I2351" s="2" t="str">
        <f t="shared" si="241"/>
        <v>Mayo</v>
      </c>
      <c r="L2351" s="2" t="str">
        <f t="shared" si="243"/>
        <v>Derivados financierosReporte diario de forwardsDiario4541545419</v>
      </c>
    </row>
    <row r="2352" spans="1:12" ht="15.95" customHeight="1" x14ac:dyDescent="0.2">
      <c r="A2352" s="7" t="s">
        <v>29</v>
      </c>
      <c r="B2352" s="7" t="s">
        <v>28</v>
      </c>
      <c r="C2352" s="7" t="s">
        <v>26</v>
      </c>
      <c r="D2352" s="3">
        <v>45418</v>
      </c>
      <c r="E2352" s="3">
        <v>45420</v>
      </c>
      <c r="F2352" s="2">
        <f t="shared" si="238"/>
        <v>2024</v>
      </c>
      <c r="G2352" s="2">
        <f t="shared" si="239"/>
        <v>5</v>
      </c>
      <c r="H2352" s="2">
        <f t="shared" si="240"/>
        <v>8</v>
      </c>
      <c r="I2352" s="2" t="str">
        <f t="shared" si="241"/>
        <v>Mayo</v>
      </c>
      <c r="L2352" s="2" t="str">
        <f t="shared" si="243"/>
        <v>Derivados financierosReporte diario de forwardsDiario4541845420</v>
      </c>
    </row>
    <row r="2353" spans="1:12" ht="15.95" customHeight="1" x14ac:dyDescent="0.2">
      <c r="A2353" s="7" t="s">
        <v>29</v>
      </c>
      <c r="B2353" s="7" t="s">
        <v>28</v>
      </c>
      <c r="C2353" s="7" t="s">
        <v>26</v>
      </c>
      <c r="D2353" s="3">
        <v>45419</v>
      </c>
      <c r="E2353" s="3">
        <v>45421</v>
      </c>
      <c r="F2353" s="2">
        <f t="shared" si="238"/>
        <v>2024</v>
      </c>
      <c r="G2353" s="2">
        <f t="shared" si="239"/>
        <v>5</v>
      </c>
      <c r="H2353" s="2">
        <f t="shared" si="240"/>
        <v>9</v>
      </c>
      <c r="I2353" s="2" t="str">
        <f t="shared" si="241"/>
        <v>Mayo</v>
      </c>
      <c r="L2353" s="2" t="str">
        <f t="shared" si="243"/>
        <v>Derivados financierosReporte diario de forwardsDiario4541945421</v>
      </c>
    </row>
    <row r="2354" spans="1:12" ht="15.95" customHeight="1" x14ac:dyDescent="0.2">
      <c r="A2354" s="7" t="s">
        <v>29</v>
      </c>
      <c r="B2354" s="7" t="s">
        <v>28</v>
      </c>
      <c r="C2354" s="7" t="s">
        <v>26</v>
      </c>
      <c r="D2354" s="3">
        <v>45420</v>
      </c>
      <c r="E2354" s="3">
        <v>45422</v>
      </c>
      <c r="F2354" s="2">
        <f t="shared" si="238"/>
        <v>2024</v>
      </c>
      <c r="G2354" s="2">
        <f t="shared" si="239"/>
        <v>5</v>
      </c>
      <c r="H2354" s="2">
        <f t="shared" si="240"/>
        <v>10</v>
      </c>
      <c r="I2354" s="2" t="str">
        <f t="shared" si="241"/>
        <v>Mayo</v>
      </c>
      <c r="L2354" s="2" t="str">
        <f t="shared" si="243"/>
        <v>Derivados financierosReporte diario de forwardsDiario4542045422</v>
      </c>
    </row>
    <row r="2355" spans="1:12" ht="15.95" customHeight="1" x14ac:dyDescent="0.2">
      <c r="A2355" s="7" t="s">
        <v>29</v>
      </c>
      <c r="B2355" s="7" t="s">
        <v>28</v>
      </c>
      <c r="C2355" s="7" t="s">
        <v>26</v>
      </c>
      <c r="D2355" s="3">
        <v>45421</v>
      </c>
      <c r="E2355" s="3">
        <v>45426</v>
      </c>
      <c r="F2355" s="2">
        <f t="shared" si="238"/>
        <v>2024</v>
      </c>
      <c r="G2355" s="2">
        <f t="shared" si="239"/>
        <v>5</v>
      </c>
      <c r="H2355" s="2">
        <f t="shared" si="240"/>
        <v>14</v>
      </c>
      <c r="I2355" s="2" t="str">
        <f t="shared" si="241"/>
        <v>Mayo</v>
      </c>
      <c r="L2355" s="2" t="str">
        <f t="shared" si="243"/>
        <v>Derivados financierosReporte diario de forwardsDiario4542145426</v>
      </c>
    </row>
    <row r="2356" spans="1:12" ht="15.95" customHeight="1" x14ac:dyDescent="0.2">
      <c r="A2356" s="7" t="s">
        <v>29</v>
      </c>
      <c r="B2356" s="7" t="s">
        <v>28</v>
      </c>
      <c r="C2356" s="7" t="s">
        <v>26</v>
      </c>
      <c r="D2356" s="3">
        <v>45422</v>
      </c>
      <c r="E2356" s="3">
        <v>45427</v>
      </c>
      <c r="F2356" s="2">
        <f t="shared" si="238"/>
        <v>2024</v>
      </c>
      <c r="G2356" s="2">
        <f t="shared" si="239"/>
        <v>5</v>
      </c>
      <c r="H2356" s="2">
        <f t="shared" si="240"/>
        <v>15</v>
      </c>
      <c r="I2356" s="2" t="str">
        <f t="shared" si="241"/>
        <v>Mayo</v>
      </c>
      <c r="L2356" s="2" t="str">
        <f t="shared" si="243"/>
        <v>Derivados financierosReporte diario de forwardsDiario4542245427</v>
      </c>
    </row>
    <row r="2357" spans="1:12" ht="15.95" customHeight="1" x14ac:dyDescent="0.2">
      <c r="A2357" s="7" t="s">
        <v>29</v>
      </c>
      <c r="B2357" s="7" t="s">
        <v>28</v>
      </c>
      <c r="C2357" s="7" t="s">
        <v>26</v>
      </c>
      <c r="D2357" s="3">
        <v>45426</v>
      </c>
      <c r="E2357" s="3">
        <v>45428</v>
      </c>
      <c r="F2357" s="2">
        <f t="shared" si="238"/>
        <v>2024</v>
      </c>
      <c r="G2357" s="2">
        <f t="shared" si="239"/>
        <v>5</v>
      </c>
      <c r="H2357" s="2">
        <f t="shared" si="240"/>
        <v>16</v>
      </c>
      <c r="I2357" s="2" t="str">
        <f t="shared" si="241"/>
        <v>Mayo</v>
      </c>
      <c r="L2357" s="2" t="str">
        <f t="shared" si="243"/>
        <v>Derivados financierosReporte diario de forwardsDiario4542645428</v>
      </c>
    </row>
    <row r="2358" spans="1:12" ht="15.95" customHeight="1" x14ac:dyDescent="0.2">
      <c r="A2358" s="7" t="s">
        <v>29</v>
      </c>
      <c r="B2358" s="7" t="s">
        <v>28</v>
      </c>
      <c r="C2358" s="7" t="s">
        <v>26</v>
      </c>
      <c r="D2358" s="3">
        <v>45427</v>
      </c>
      <c r="E2358" s="3">
        <v>45429</v>
      </c>
      <c r="F2358" s="2">
        <f t="shared" si="238"/>
        <v>2024</v>
      </c>
      <c r="G2358" s="2">
        <f t="shared" si="239"/>
        <v>5</v>
      </c>
      <c r="H2358" s="2">
        <f t="shared" si="240"/>
        <v>17</v>
      </c>
      <c r="I2358" s="2" t="str">
        <f t="shared" si="241"/>
        <v>Mayo</v>
      </c>
      <c r="L2358" s="2" t="str">
        <f t="shared" si="243"/>
        <v>Derivados financierosReporte diario de forwardsDiario4542745429</v>
      </c>
    </row>
    <row r="2359" spans="1:12" ht="15.95" customHeight="1" x14ac:dyDescent="0.2">
      <c r="A2359" s="7" t="s">
        <v>29</v>
      </c>
      <c r="B2359" s="7" t="s">
        <v>28</v>
      </c>
      <c r="C2359" s="7" t="s">
        <v>26</v>
      </c>
      <c r="D2359" s="3">
        <v>45428</v>
      </c>
      <c r="E2359" s="3">
        <v>45432</v>
      </c>
      <c r="F2359" s="2">
        <f t="shared" si="238"/>
        <v>2024</v>
      </c>
      <c r="G2359" s="2">
        <f t="shared" si="239"/>
        <v>5</v>
      </c>
      <c r="H2359" s="2">
        <f t="shared" si="240"/>
        <v>20</v>
      </c>
      <c r="I2359" s="2" t="str">
        <f t="shared" si="241"/>
        <v>Mayo</v>
      </c>
      <c r="L2359" s="2" t="str">
        <f t="shared" si="243"/>
        <v>Derivados financierosReporte diario de forwardsDiario4542845432</v>
      </c>
    </row>
    <row r="2360" spans="1:12" ht="15.95" customHeight="1" x14ac:dyDescent="0.2">
      <c r="A2360" s="7" t="s">
        <v>29</v>
      </c>
      <c r="B2360" s="7" t="s">
        <v>28</v>
      </c>
      <c r="C2360" s="7" t="s">
        <v>26</v>
      </c>
      <c r="D2360" s="3">
        <v>45429</v>
      </c>
      <c r="E2360" s="3">
        <v>45433</v>
      </c>
      <c r="F2360" s="2">
        <f t="shared" si="238"/>
        <v>2024</v>
      </c>
      <c r="G2360" s="2">
        <f t="shared" si="239"/>
        <v>5</v>
      </c>
      <c r="H2360" s="2">
        <f t="shared" si="240"/>
        <v>21</v>
      </c>
      <c r="I2360" s="2" t="str">
        <f t="shared" si="241"/>
        <v>Mayo</v>
      </c>
      <c r="L2360" s="2" t="str">
        <f t="shared" si="243"/>
        <v>Derivados financierosReporte diario de forwardsDiario4542945433</v>
      </c>
    </row>
    <row r="2361" spans="1:12" ht="15.95" customHeight="1" x14ac:dyDescent="0.2">
      <c r="A2361" s="7" t="s">
        <v>29</v>
      </c>
      <c r="B2361" s="7" t="s">
        <v>28</v>
      </c>
      <c r="C2361" s="7" t="s">
        <v>26</v>
      </c>
      <c r="D2361" s="3">
        <v>45432</v>
      </c>
      <c r="E2361" s="3">
        <v>45434</v>
      </c>
      <c r="F2361" s="2">
        <f t="shared" si="238"/>
        <v>2024</v>
      </c>
      <c r="G2361" s="2">
        <f t="shared" si="239"/>
        <v>5</v>
      </c>
      <c r="H2361" s="2">
        <f t="shared" si="240"/>
        <v>22</v>
      </c>
      <c r="I2361" s="2" t="str">
        <f t="shared" si="241"/>
        <v>Mayo</v>
      </c>
      <c r="L2361" s="2" t="str">
        <f t="shared" si="243"/>
        <v>Derivados financierosReporte diario de forwardsDiario4543245434</v>
      </c>
    </row>
    <row r="2362" spans="1:12" ht="15.95" customHeight="1" x14ac:dyDescent="0.2">
      <c r="A2362" s="7" t="s">
        <v>29</v>
      </c>
      <c r="B2362" s="7" t="s">
        <v>28</v>
      </c>
      <c r="C2362" s="7" t="s">
        <v>26</v>
      </c>
      <c r="D2362" s="3">
        <v>45433</v>
      </c>
      <c r="E2362" s="3">
        <v>45435</v>
      </c>
      <c r="F2362" s="2">
        <f t="shared" si="238"/>
        <v>2024</v>
      </c>
      <c r="G2362" s="2">
        <f t="shared" si="239"/>
        <v>5</v>
      </c>
      <c r="H2362" s="2">
        <f t="shared" si="240"/>
        <v>23</v>
      </c>
      <c r="I2362" s="2" t="str">
        <f t="shared" si="241"/>
        <v>Mayo</v>
      </c>
      <c r="L2362" s="2" t="str">
        <f t="shared" si="243"/>
        <v>Derivados financierosReporte diario de forwardsDiario4543345435</v>
      </c>
    </row>
    <row r="2363" spans="1:12" ht="15.95" customHeight="1" x14ac:dyDescent="0.2">
      <c r="A2363" s="7" t="s">
        <v>29</v>
      </c>
      <c r="B2363" s="7" t="s">
        <v>28</v>
      </c>
      <c r="C2363" s="7" t="s">
        <v>26</v>
      </c>
      <c r="D2363" s="3">
        <v>45434</v>
      </c>
      <c r="E2363" s="3">
        <v>45436</v>
      </c>
      <c r="F2363" s="2">
        <f t="shared" si="238"/>
        <v>2024</v>
      </c>
      <c r="G2363" s="2">
        <f t="shared" si="239"/>
        <v>5</v>
      </c>
      <c r="H2363" s="2">
        <f t="shared" si="240"/>
        <v>24</v>
      </c>
      <c r="I2363" s="2" t="str">
        <f t="shared" si="241"/>
        <v>Mayo</v>
      </c>
      <c r="L2363" s="2" t="str">
        <f t="shared" si="243"/>
        <v>Derivados financierosReporte diario de forwardsDiario4543445436</v>
      </c>
    </row>
    <row r="2364" spans="1:12" ht="15.95" customHeight="1" x14ac:dyDescent="0.2">
      <c r="A2364" s="7" t="s">
        <v>29</v>
      </c>
      <c r="B2364" s="7" t="s">
        <v>28</v>
      </c>
      <c r="C2364" s="7" t="s">
        <v>26</v>
      </c>
      <c r="D2364" s="3">
        <v>45435</v>
      </c>
      <c r="E2364" s="3">
        <v>45439</v>
      </c>
      <c r="F2364" s="2">
        <f t="shared" si="238"/>
        <v>2024</v>
      </c>
      <c r="G2364" s="2">
        <f t="shared" si="239"/>
        <v>5</v>
      </c>
      <c r="H2364" s="2">
        <f t="shared" si="240"/>
        <v>27</v>
      </c>
      <c r="I2364" s="2" t="str">
        <f t="shared" si="241"/>
        <v>Mayo</v>
      </c>
      <c r="L2364" s="2" t="str">
        <f t="shared" si="243"/>
        <v>Derivados financierosReporte diario de forwardsDiario4543545439</v>
      </c>
    </row>
    <row r="2365" spans="1:12" ht="15.95" customHeight="1" x14ac:dyDescent="0.2">
      <c r="A2365" s="7" t="s">
        <v>29</v>
      </c>
      <c r="B2365" s="7" t="s">
        <v>28</v>
      </c>
      <c r="C2365" s="7" t="s">
        <v>26</v>
      </c>
      <c r="D2365" s="3">
        <v>45436</v>
      </c>
      <c r="E2365" s="3">
        <v>45440</v>
      </c>
      <c r="F2365" s="2">
        <f t="shared" si="238"/>
        <v>2024</v>
      </c>
      <c r="G2365" s="2">
        <f t="shared" si="239"/>
        <v>5</v>
      </c>
      <c r="H2365" s="2">
        <f t="shared" si="240"/>
        <v>28</v>
      </c>
      <c r="I2365" s="2" t="str">
        <f t="shared" si="241"/>
        <v>Mayo</v>
      </c>
      <c r="L2365" s="2" t="str">
        <f t="shared" si="243"/>
        <v>Derivados financierosReporte diario de forwardsDiario4543645440</v>
      </c>
    </row>
    <row r="2366" spans="1:12" ht="15.95" customHeight="1" x14ac:dyDescent="0.2">
      <c r="A2366" s="7" t="s">
        <v>29</v>
      </c>
      <c r="B2366" s="7" t="s">
        <v>28</v>
      </c>
      <c r="C2366" s="7" t="s">
        <v>26</v>
      </c>
      <c r="D2366" s="3">
        <v>45439</v>
      </c>
      <c r="E2366" s="3">
        <v>45441</v>
      </c>
      <c r="F2366" s="2">
        <f t="shared" si="238"/>
        <v>2024</v>
      </c>
      <c r="G2366" s="2">
        <f t="shared" si="239"/>
        <v>5</v>
      </c>
      <c r="H2366" s="2">
        <f t="shared" si="240"/>
        <v>29</v>
      </c>
      <c r="I2366" s="2" t="str">
        <f t="shared" si="241"/>
        <v>Mayo</v>
      </c>
      <c r="L2366" s="2" t="str">
        <f t="shared" si="243"/>
        <v>Derivados financierosReporte diario de forwardsDiario4543945441</v>
      </c>
    </row>
    <row r="2367" spans="1:12" ht="15.95" customHeight="1" x14ac:dyDescent="0.2">
      <c r="A2367" s="7" t="s">
        <v>29</v>
      </c>
      <c r="B2367" s="7" t="s">
        <v>28</v>
      </c>
      <c r="C2367" s="7" t="s">
        <v>26</v>
      </c>
      <c r="D2367" s="3">
        <v>45440</v>
      </c>
      <c r="E2367" s="3">
        <v>45442</v>
      </c>
      <c r="F2367" s="2">
        <f t="shared" si="238"/>
        <v>2024</v>
      </c>
      <c r="G2367" s="2">
        <f t="shared" si="239"/>
        <v>5</v>
      </c>
      <c r="H2367" s="2">
        <f t="shared" si="240"/>
        <v>30</v>
      </c>
      <c r="I2367" s="2" t="str">
        <f t="shared" si="241"/>
        <v>Mayo</v>
      </c>
      <c r="L2367" s="2" t="str">
        <f t="shared" si="243"/>
        <v>Derivados financierosReporte diario de forwardsDiario4544045442</v>
      </c>
    </row>
    <row r="2368" spans="1:12" ht="15.95" customHeight="1" x14ac:dyDescent="0.2">
      <c r="A2368" s="7" t="s">
        <v>29</v>
      </c>
      <c r="B2368" s="7" t="s">
        <v>28</v>
      </c>
      <c r="C2368" s="7" t="s">
        <v>26</v>
      </c>
      <c r="D2368" s="3">
        <v>45441</v>
      </c>
      <c r="E2368" s="3">
        <v>45443</v>
      </c>
      <c r="F2368" s="2">
        <f t="shared" si="238"/>
        <v>2024</v>
      </c>
      <c r="G2368" s="2">
        <f t="shared" si="239"/>
        <v>5</v>
      </c>
      <c r="H2368" s="2">
        <f t="shared" si="240"/>
        <v>31</v>
      </c>
      <c r="I2368" s="2" t="str">
        <f t="shared" si="241"/>
        <v>Mayo</v>
      </c>
      <c r="L2368" s="2" t="str">
        <f t="shared" si="243"/>
        <v>Derivados financierosReporte diario de forwardsDiario4544145443</v>
      </c>
    </row>
    <row r="2369" spans="1:12" ht="15.95" customHeight="1" x14ac:dyDescent="0.2">
      <c r="A2369" s="7" t="s">
        <v>29</v>
      </c>
      <c r="B2369" s="7" t="s">
        <v>28</v>
      </c>
      <c r="C2369" s="7" t="s">
        <v>26</v>
      </c>
      <c r="D2369" s="3">
        <v>45442</v>
      </c>
      <c r="E2369" s="3">
        <v>45447</v>
      </c>
      <c r="F2369" s="2">
        <f t="shared" si="238"/>
        <v>2024</v>
      </c>
      <c r="G2369" s="2">
        <f t="shared" si="239"/>
        <v>6</v>
      </c>
      <c r="H2369" s="2">
        <f t="shared" si="240"/>
        <v>4</v>
      </c>
      <c r="I2369" s="2" t="str">
        <f t="shared" si="241"/>
        <v>Junio</v>
      </c>
      <c r="L2369" s="2" t="str">
        <f t="shared" si="243"/>
        <v>Derivados financierosReporte diario de forwardsDiario4544245447</v>
      </c>
    </row>
    <row r="2370" spans="1:12" ht="15.95" customHeight="1" x14ac:dyDescent="0.2">
      <c r="A2370" s="7" t="s">
        <v>29</v>
      </c>
      <c r="B2370" s="7" t="s">
        <v>28</v>
      </c>
      <c r="C2370" s="7" t="s">
        <v>26</v>
      </c>
      <c r="D2370" s="3">
        <v>45443</v>
      </c>
      <c r="E2370" s="3">
        <v>45448</v>
      </c>
      <c r="F2370" s="2">
        <f t="shared" si="238"/>
        <v>2024</v>
      </c>
      <c r="G2370" s="2">
        <f t="shared" si="239"/>
        <v>6</v>
      </c>
      <c r="H2370" s="2">
        <f t="shared" si="240"/>
        <v>5</v>
      </c>
      <c r="I2370" s="2" t="str">
        <f t="shared" si="241"/>
        <v>Junio</v>
      </c>
      <c r="L2370" s="2" t="str">
        <f t="shared" si="243"/>
        <v>Derivados financierosReporte diario de forwardsDiario4544345448</v>
      </c>
    </row>
    <row r="2371" spans="1:12" ht="15.95" customHeight="1" x14ac:dyDescent="0.2">
      <c r="A2371" s="7" t="s">
        <v>29</v>
      </c>
      <c r="B2371" s="7" t="s">
        <v>28</v>
      </c>
      <c r="C2371" s="7" t="s">
        <v>26</v>
      </c>
      <c r="D2371" s="3">
        <v>45447</v>
      </c>
      <c r="E2371" s="3">
        <v>45449</v>
      </c>
      <c r="F2371" s="2">
        <f t="shared" si="238"/>
        <v>2024</v>
      </c>
      <c r="G2371" s="2">
        <f t="shared" si="239"/>
        <v>6</v>
      </c>
      <c r="H2371" s="2">
        <f t="shared" si="240"/>
        <v>6</v>
      </c>
      <c r="I2371" s="2" t="str">
        <f t="shared" si="241"/>
        <v>Junio</v>
      </c>
      <c r="L2371" s="2" t="str">
        <f t="shared" ref="L2371:L2389" si="244">CONCATENATE(A2371,B2371,C2371,D2371,E2371,)</f>
        <v>Derivados financierosReporte diario de forwardsDiario4544745449</v>
      </c>
    </row>
    <row r="2372" spans="1:12" ht="15.95" customHeight="1" x14ac:dyDescent="0.2">
      <c r="A2372" s="7" t="s">
        <v>29</v>
      </c>
      <c r="B2372" s="7" t="s">
        <v>28</v>
      </c>
      <c r="C2372" s="7" t="s">
        <v>26</v>
      </c>
      <c r="D2372" s="3">
        <v>45448</v>
      </c>
      <c r="E2372" s="3">
        <v>45450</v>
      </c>
      <c r="F2372" s="2">
        <f t="shared" si="238"/>
        <v>2024</v>
      </c>
      <c r="G2372" s="2">
        <f t="shared" si="239"/>
        <v>6</v>
      </c>
      <c r="H2372" s="2">
        <f t="shared" si="240"/>
        <v>7</v>
      </c>
      <c r="I2372" s="2" t="str">
        <f t="shared" si="241"/>
        <v>Junio</v>
      </c>
      <c r="L2372" s="2" t="str">
        <f t="shared" si="244"/>
        <v>Derivados financierosReporte diario de forwardsDiario4544845450</v>
      </c>
    </row>
    <row r="2373" spans="1:12" ht="15.95" customHeight="1" x14ac:dyDescent="0.2">
      <c r="A2373" s="7" t="s">
        <v>29</v>
      </c>
      <c r="B2373" s="7" t="s">
        <v>28</v>
      </c>
      <c r="C2373" s="7" t="s">
        <v>26</v>
      </c>
      <c r="D2373" s="3">
        <v>45449</v>
      </c>
      <c r="E2373" s="3">
        <v>45454</v>
      </c>
      <c r="F2373" s="2">
        <f t="shared" si="238"/>
        <v>2024</v>
      </c>
      <c r="G2373" s="2">
        <f t="shared" si="239"/>
        <v>6</v>
      </c>
      <c r="H2373" s="2">
        <f t="shared" si="240"/>
        <v>11</v>
      </c>
      <c r="I2373" s="2" t="str">
        <f t="shared" si="241"/>
        <v>Junio</v>
      </c>
      <c r="L2373" s="2" t="str">
        <f t="shared" si="244"/>
        <v>Derivados financierosReporte diario de forwardsDiario4544945454</v>
      </c>
    </row>
    <row r="2374" spans="1:12" ht="15.95" customHeight="1" x14ac:dyDescent="0.2">
      <c r="A2374" s="7" t="s">
        <v>29</v>
      </c>
      <c r="B2374" s="7" t="s">
        <v>28</v>
      </c>
      <c r="C2374" s="7" t="s">
        <v>26</v>
      </c>
      <c r="D2374" s="3">
        <v>45450</v>
      </c>
      <c r="E2374" s="3">
        <v>45455</v>
      </c>
      <c r="F2374" s="2">
        <f t="shared" si="238"/>
        <v>2024</v>
      </c>
      <c r="G2374" s="2">
        <f t="shared" si="239"/>
        <v>6</v>
      </c>
      <c r="H2374" s="2">
        <f t="shared" si="240"/>
        <v>12</v>
      </c>
      <c r="I2374" s="2" t="str">
        <f t="shared" si="241"/>
        <v>Junio</v>
      </c>
      <c r="L2374" s="2" t="str">
        <f t="shared" si="244"/>
        <v>Derivados financierosReporte diario de forwardsDiario4545045455</v>
      </c>
    </row>
    <row r="2375" spans="1:12" ht="15.95" customHeight="1" x14ac:dyDescent="0.2">
      <c r="A2375" s="7" t="s">
        <v>29</v>
      </c>
      <c r="B2375" s="7" t="s">
        <v>28</v>
      </c>
      <c r="C2375" s="7" t="s">
        <v>26</v>
      </c>
      <c r="D2375" s="3">
        <v>45454</v>
      </c>
      <c r="E2375" s="3">
        <v>45456</v>
      </c>
      <c r="F2375" s="2">
        <f t="shared" si="238"/>
        <v>2024</v>
      </c>
      <c r="G2375" s="2">
        <f t="shared" si="239"/>
        <v>6</v>
      </c>
      <c r="H2375" s="2">
        <f t="shared" si="240"/>
        <v>13</v>
      </c>
      <c r="I2375" s="2" t="str">
        <f t="shared" si="241"/>
        <v>Junio</v>
      </c>
      <c r="L2375" s="2" t="str">
        <f t="shared" si="244"/>
        <v>Derivados financierosReporte diario de forwardsDiario4545445456</v>
      </c>
    </row>
    <row r="2376" spans="1:12" ht="15.95" customHeight="1" x14ac:dyDescent="0.2">
      <c r="A2376" s="7" t="s">
        <v>29</v>
      </c>
      <c r="B2376" s="7" t="s">
        <v>28</v>
      </c>
      <c r="C2376" s="7" t="s">
        <v>26</v>
      </c>
      <c r="D2376" s="3">
        <v>45455</v>
      </c>
      <c r="E2376" s="3">
        <v>45457</v>
      </c>
      <c r="F2376" s="2">
        <f t="shared" si="238"/>
        <v>2024</v>
      </c>
      <c r="G2376" s="2">
        <f t="shared" si="239"/>
        <v>6</v>
      </c>
      <c r="H2376" s="2">
        <f t="shared" si="240"/>
        <v>14</v>
      </c>
      <c r="I2376" s="2" t="str">
        <f t="shared" si="241"/>
        <v>Junio</v>
      </c>
      <c r="L2376" s="2" t="str">
        <f t="shared" si="244"/>
        <v>Derivados financierosReporte diario de forwardsDiario4545545457</v>
      </c>
    </row>
    <row r="2377" spans="1:12" ht="15.95" customHeight="1" x14ac:dyDescent="0.2">
      <c r="A2377" s="7" t="s">
        <v>29</v>
      </c>
      <c r="B2377" s="7" t="s">
        <v>28</v>
      </c>
      <c r="C2377" s="7" t="s">
        <v>26</v>
      </c>
      <c r="D2377" s="3">
        <v>45456</v>
      </c>
      <c r="E2377" s="3">
        <v>45460</v>
      </c>
      <c r="F2377" s="2">
        <f t="shared" si="238"/>
        <v>2024</v>
      </c>
      <c r="G2377" s="2">
        <f t="shared" si="239"/>
        <v>6</v>
      </c>
      <c r="H2377" s="2">
        <f t="shared" si="240"/>
        <v>17</v>
      </c>
      <c r="I2377" s="2" t="str">
        <f t="shared" si="241"/>
        <v>Junio</v>
      </c>
      <c r="L2377" s="2" t="str">
        <f t="shared" si="244"/>
        <v>Derivados financierosReporte diario de forwardsDiario4545645460</v>
      </c>
    </row>
    <row r="2378" spans="1:12" ht="15.95" customHeight="1" x14ac:dyDescent="0.2">
      <c r="A2378" s="7" t="s">
        <v>29</v>
      </c>
      <c r="B2378" s="7" t="s">
        <v>28</v>
      </c>
      <c r="C2378" s="7" t="s">
        <v>26</v>
      </c>
      <c r="D2378" s="3">
        <v>45457</v>
      </c>
      <c r="E2378" s="3">
        <v>45461</v>
      </c>
      <c r="F2378" s="2">
        <f t="shared" si="238"/>
        <v>2024</v>
      </c>
      <c r="G2378" s="2">
        <f t="shared" si="239"/>
        <v>6</v>
      </c>
      <c r="H2378" s="2">
        <f t="shared" si="240"/>
        <v>18</v>
      </c>
      <c r="I2378" s="2" t="str">
        <f t="shared" si="241"/>
        <v>Junio</v>
      </c>
      <c r="L2378" s="2" t="str">
        <f t="shared" si="244"/>
        <v>Derivados financierosReporte diario de forwardsDiario4545745461</v>
      </c>
    </row>
    <row r="2379" spans="1:12" ht="15.95" customHeight="1" x14ac:dyDescent="0.2">
      <c r="A2379" s="7" t="s">
        <v>29</v>
      </c>
      <c r="B2379" s="7" t="s">
        <v>28</v>
      </c>
      <c r="C2379" s="7" t="s">
        <v>26</v>
      </c>
      <c r="D2379" s="3">
        <v>45460</v>
      </c>
      <c r="E2379" s="3">
        <v>45462</v>
      </c>
      <c r="F2379" s="2">
        <f t="shared" si="238"/>
        <v>2024</v>
      </c>
      <c r="G2379" s="2">
        <f t="shared" si="239"/>
        <v>6</v>
      </c>
      <c r="H2379" s="2">
        <f t="shared" si="240"/>
        <v>19</v>
      </c>
      <c r="I2379" s="2" t="str">
        <f t="shared" si="241"/>
        <v>Junio</v>
      </c>
      <c r="L2379" s="2" t="str">
        <f t="shared" si="244"/>
        <v>Derivados financierosReporte diario de forwardsDiario4546045462</v>
      </c>
    </row>
    <row r="2380" spans="1:12" ht="15.95" customHeight="1" x14ac:dyDescent="0.2">
      <c r="A2380" s="7" t="s">
        <v>29</v>
      </c>
      <c r="B2380" s="7" t="s">
        <v>28</v>
      </c>
      <c r="C2380" s="7" t="s">
        <v>26</v>
      </c>
      <c r="D2380" s="3">
        <v>45461</v>
      </c>
      <c r="E2380" s="3">
        <v>45463</v>
      </c>
      <c r="F2380" s="2">
        <f t="shared" ref="F2380:F2443" si="245">YEAR(E2380)</f>
        <v>2024</v>
      </c>
      <c r="G2380" s="2">
        <f t="shared" ref="G2380:G2443" si="246">MONTH(E2380)</f>
        <v>6</v>
      </c>
      <c r="H2380" s="2">
        <f t="shared" ref="H2380:H2443" si="247">DAY(E2380)</f>
        <v>20</v>
      </c>
      <c r="I2380" s="2" t="str">
        <f t="shared" ref="I2380:I2443" si="248">CHOOSE(G2380,"Enero","Febrero","Marzo","Abril","Mayo","Junio","Julio","Agosto","Septiembre","Octubre","Noviembre","Diciembre")</f>
        <v>Junio</v>
      </c>
      <c r="L2380" s="2" t="str">
        <f t="shared" si="244"/>
        <v>Derivados financierosReporte diario de forwardsDiario4546145463</v>
      </c>
    </row>
    <row r="2381" spans="1:12" ht="15.95" customHeight="1" x14ac:dyDescent="0.2">
      <c r="A2381" s="7" t="s">
        <v>29</v>
      </c>
      <c r="B2381" s="7" t="s">
        <v>28</v>
      </c>
      <c r="C2381" s="7" t="s">
        <v>26</v>
      </c>
      <c r="D2381" s="3">
        <v>45462</v>
      </c>
      <c r="E2381" s="3">
        <v>45464</v>
      </c>
      <c r="F2381" s="2">
        <f t="shared" si="245"/>
        <v>2024</v>
      </c>
      <c r="G2381" s="2">
        <f t="shared" si="246"/>
        <v>6</v>
      </c>
      <c r="H2381" s="2">
        <f t="shared" si="247"/>
        <v>21</v>
      </c>
      <c r="I2381" s="2" t="str">
        <f t="shared" si="248"/>
        <v>Junio</v>
      </c>
      <c r="L2381" s="2" t="str">
        <f t="shared" si="244"/>
        <v>Derivados financierosReporte diario de forwardsDiario4546245464</v>
      </c>
    </row>
    <row r="2382" spans="1:12" ht="15.95" customHeight="1" x14ac:dyDescent="0.2">
      <c r="A2382" s="7" t="s">
        <v>29</v>
      </c>
      <c r="B2382" s="7" t="s">
        <v>28</v>
      </c>
      <c r="C2382" s="7" t="s">
        <v>26</v>
      </c>
      <c r="D2382" s="3">
        <v>45463</v>
      </c>
      <c r="E2382" s="3">
        <v>45467</v>
      </c>
      <c r="F2382" s="2">
        <f t="shared" si="245"/>
        <v>2024</v>
      </c>
      <c r="G2382" s="2">
        <f t="shared" si="246"/>
        <v>6</v>
      </c>
      <c r="H2382" s="2">
        <f t="shared" si="247"/>
        <v>24</v>
      </c>
      <c r="I2382" s="2" t="str">
        <f t="shared" si="248"/>
        <v>Junio</v>
      </c>
      <c r="L2382" s="2" t="str">
        <f t="shared" si="244"/>
        <v>Derivados financierosReporte diario de forwardsDiario4546345467</v>
      </c>
    </row>
    <row r="2383" spans="1:12" ht="15.95" customHeight="1" x14ac:dyDescent="0.2">
      <c r="A2383" s="7" t="s">
        <v>29</v>
      </c>
      <c r="B2383" s="7" t="s">
        <v>28</v>
      </c>
      <c r="C2383" s="7" t="s">
        <v>26</v>
      </c>
      <c r="D2383" s="3">
        <v>45464</v>
      </c>
      <c r="E2383" s="3">
        <v>45468</v>
      </c>
      <c r="F2383" s="2">
        <f t="shared" si="245"/>
        <v>2024</v>
      </c>
      <c r="G2383" s="2">
        <f t="shared" si="246"/>
        <v>6</v>
      </c>
      <c r="H2383" s="2">
        <f t="shared" si="247"/>
        <v>25</v>
      </c>
      <c r="I2383" s="2" t="str">
        <f t="shared" si="248"/>
        <v>Junio</v>
      </c>
      <c r="L2383" s="2" t="str">
        <f t="shared" si="244"/>
        <v>Derivados financierosReporte diario de forwardsDiario4546445468</v>
      </c>
    </row>
    <row r="2384" spans="1:12" ht="15.95" customHeight="1" x14ac:dyDescent="0.2">
      <c r="A2384" s="7" t="s">
        <v>29</v>
      </c>
      <c r="B2384" s="7" t="s">
        <v>28</v>
      </c>
      <c r="C2384" s="7" t="s">
        <v>26</v>
      </c>
      <c r="D2384" s="3">
        <v>45467</v>
      </c>
      <c r="E2384" s="3">
        <v>45469</v>
      </c>
      <c r="F2384" s="2">
        <f t="shared" si="245"/>
        <v>2024</v>
      </c>
      <c r="G2384" s="2">
        <f t="shared" si="246"/>
        <v>6</v>
      </c>
      <c r="H2384" s="2">
        <f t="shared" si="247"/>
        <v>26</v>
      </c>
      <c r="I2384" s="2" t="str">
        <f t="shared" si="248"/>
        <v>Junio</v>
      </c>
      <c r="L2384" s="2" t="str">
        <f t="shared" si="244"/>
        <v>Derivados financierosReporte diario de forwardsDiario4546745469</v>
      </c>
    </row>
    <row r="2385" spans="1:12" ht="15.95" customHeight="1" x14ac:dyDescent="0.2">
      <c r="A2385" s="7" t="s">
        <v>29</v>
      </c>
      <c r="B2385" s="7" t="s">
        <v>28</v>
      </c>
      <c r="C2385" s="7" t="s">
        <v>26</v>
      </c>
      <c r="D2385" s="3">
        <v>45468</v>
      </c>
      <c r="E2385" s="3">
        <v>45470</v>
      </c>
      <c r="F2385" s="2">
        <f t="shared" si="245"/>
        <v>2024</v>
      </c>
      <c r="G2385" s="2">
        <f t="shared" si="246"/>
        <v>6</v>
      </c>
      <c r="H2385" s="2">
        <f t="shared" si="247"/>
        <v>27</v>
      </c>
      <c r="I2385" s="2" t="str">
        <f t="shared" si="248"/>
        <v>Junio</v>
      </c>
      <c r="L2385" s="2" t="str">
        <f t="shared" si="244"/>
        <v>Derivados financierosReporte diario de forwardsDiario4546845470</v>
      </c>
    </row>
    <row r="2386" spans="1:12" ht="15.95" customHeight="1" x14ac:dyDescent="0.2">
      <c r="A2386" s="7" t="s">
        <v>29</v>
      </c>
      <c r="B2386" s="7" t="s">
        <v>28</v>
      </c>
      <c r="C2386" s="7" t="s">
        <v>26</v>
      </c>
      <c r="D2386" s="3">
        <v>45469</v>
      </c>
      <c r="E2386" s="3">
        <v>45471</v>
      </c>
      <c r="F2386" s="2">
        <f t="shared" si="245"/>
        <v>2024</v>
      </c>
      <c r="G2386" s="2">
        <f t="shared" si="246"/>
        <v>6</v>
      </c>
      <c r="H2386" s="2">
        <f t="shared" si="247"/>
        <v>28</v>
      </c>
      <c r="I2386" s="2" t="str">
        <f t="shared" si="248"/>
        <v>Junio</v>
      </c>
      <c r="L2386" s="2" t="str">
        <f t="shared" si="244"/>
        <v>Derivados financierosReporte diario de forwardsDiario4546945471</v>
      </c>
    </row>
    <row r="2387" spans="1:12" ht="15.95" customHeight="1" x14ac:dyDescent="0.2">
      <c r="A2387" s="7" t="s">
        <v>29</v>
      </c>
      <c r="B2387" s="7" t="s">
        <v>28</v>
      </c>
      <c r="C2387" s="7" t="s">
        <v>26</v>
      </c>
      <c r="D2387" s="3">
        <v>45470</v>
      </c>
      <c r="E2387" s="3">
        <v>45475</v>
      </c>
      <c r="F2387" s="2">
        <f t="shared" si="245"/>
        <v>2024</v>
      </c>
      <c r="G2387" s="2">
        <f t="shared" si="246"/>
        <v>7</v>
      </c>
      <c r="H2387" s="2">
        <f t="shared" si="247"/>
        <v>2</v>
      </c>
      <c r="I2387" s="2" t="str">
        <f t="shared" si="248"/>
        <v>Julio</v>
      </c>
      <c r="L2387" s="2" t="str">
        <f t="shared" si="244"/>
        <v>Derivados financierosReporte diario de forwardsDiario4547045475</v>
      </c>
    </row>
    <row r="2388" spans="1:12" ht="15.95" customHeight="1" x14ac:dyDescent="0.2">
      <c r="A2388" s="7" t="s">
        <v>29</v>
      </c>
      <c r="B2388" s="7" t="s">
        <v>28</v>
      </c>
      <c r="C2388" s="7" t="s">
        <v>26</v>
      </c>
      <c r="D2388" s="3">
        <v>45471</v>
      </c>
      <c r="E2388" s="3">
        <v>45476</v>
      </c>
      <c r="F2388" s="2">
        <f t="shared" si="245"/>
        <v>2024</v>
      </c>
      <c r="G2388" s="2">
        <f t="shared" si="246"/>
        <v>7</v>
      </c>
      <c r="H2388" s="2">
        <f t="shared" si="247"/>
        <v>3</v>
      </c>
      <c r="I2388" s="2" t="str">
        <f t="shared" si="248"/>
        <v>Julio</v>
      </c>
      <c r="L2388" s="2" t="str">
        <f t="shared" si="244"/>
        <v>Derivados financierosReporte diario de forwardsDiario4547145476</v>
      </c>
    </row>
    <row r="2389" spans="1:12" s="7" customFormat="1" ht="15.95" customHeight="1" x14ac:dyDescent="0.2">
      <c r="A2389" s="7" t="s">
        <v>29</v>
      </c>
      <c r="B2389" s="7" t="s">
        <v>28</v>
      </c>
      <c r="C2389" s="7" t="s">
        <v>26</v>
      </c>
      <c r="D2389" s="3">
        <v>45475</v>
      </c>
      <c r="E2389" s="3">
        <v>45477</v>
      </c>
      <c r="F2389" s="2">
        <f t="shared" si="245"/>
        <v>2024</v>
      </c>
      <c r="G2389" s="2">
        <f t="shared" si="246"/>
        <v>7</v>
      </c>
      <c r="H2389" s="2">
        <f t="shared" si="247"/>
        <v>4</v>
      </c>
      <c r="I2389" s="2" t="str">
        <f t="shared" si="248"/>
        <v>Julio</v>
      </c>
      <c r="L2389" s="7" t="str">
        <f t="shared" si="244"/>
        <v>Derivados financierosReporte diario de forwardsDiario4547545477</v>
      </c>
    </row>
    <row r="2390" spans="1:12" s="7" customFormat="1" ht="15.95" customHeight="1" x14ac:dyDescent="0.2">
      <c r="A2390" s="7" t="s">
        <v>29</v>
      </c>
      <c r="B2390" s="7" t="s">
        <v>28</v>
      </c>
      <c r="C2390" s="7" t="s">
        <v>26</v>
      </c>
      <c r="D2390" s="3">
        <v>45476</v>
      </c>
      <c r="E2390" s="3">
        <v>45478</v>
      </c>
      <c r="F2390" s="2">
        <f t="shared" si="245"/>
        <v>2024</v>
      </c>
      <c r="G2390" s="2">
        <f t="shared" si="246"/>
        <v>7</v>
      </c>
      <c r="H2390" s="2">
        <f t="shared" si="247"/>
        <v>5</v>
      </c>
      <c r="I2390" s="2" t="str">
        <f t="shared" si="248"/>
        <v>Julio</v>
      </c>
      <c r="L2390" s="7" t="str">
        <f t="shared" ref="L2390:L2410" si="249">CONCATENATE(A2390,B2390,C2390,D2390,E2390,)</f>
        <v>Derivados financierosReporte diario de forwardsDiario4547645478</v>
      </c>
    </row>
    <row r="2391" spans="1:12" s="7" customFormat="1" ht="15.95" customHeight="1" x14ac:dyDescent="0.2">
      <c r="A2391" s="7" t="s">
        <v>29</v>
      </c>
      <c r="B2391" s="7" t="s">
        <v>28</v>
      </c>
      <c r="C2391" s="7" t="s">
        <v>26</v>
      </c>
      <c r="D2391" s="3">
        <v>45477</v>
      </c>
      <c r="E2391" s="3">
        <v>45481</v>
      </c>
      <c r="F2391" s="2">
        <f t="shared" si="245"/>
        <v>2024</v>
      </c>
      <c r="G2391" s="2">
        <f t="shared" si="246"/>
        <v>7</v>
      </c>
      <c r="H2391" s="2">
        <f t="shared" si="247"/>
        <v>8</v>
      </c>
      <c r="I2391" s="2" t="str">
        <f t="shared" si="248"/>
        <v>Julio</v>
      </c>
      <c r="L2391" s="7" t="str">
        <f t="shared" si="249"/>
        <v>Derivados financierosReporte diario de forwardsDiario4547745481</v>
      </c>
    </row>
    <row r="2392" spans="1:12" s="7" customFormat="1" ht="15.95" customHeight="1" x14ac:dyDescent="0.2">
      <c r="A2392" s="7" t="s">
        <v>29</v>
      </c>
      <c r="B2392" s="7" t="s">
        <v>28</v>
      </c>
      <c r="C2392" s="7" t="s">
        <v>26</v>
      </c>
      <c r="D2392" s="3">
        <v>45478</v>
      </c>
      <c r="E2392" s="3">
        <v>45482</v>
      </c>
      <c r="F2392" s="2">
        <f t="shared" si="245"/>
        <v>2024</v>
      </c>
      <c r="G2392" s="2">
        <f t="shared" si="246"/>
        <v>7</v>
      </c>
      <c r="H2392" s="2">
        <f t="shared" si="247"/>
        <v>9</v>
      </c>
      <c r="I2392" s="2" t="str">
        <f t="shared" si="248"/>
        <v>Julio</v>
      </c>
      <c r="L2392" s="7" t="str">
        <f t="shared" si="249"/>
        <v>Derivados financierosReporte diario de forwardsDiario4547845482</v>
      </c>
    </row>
    <row r="2393" spans="1:12" s="7" customFormat="1" ht="15.95" customHeight="1" x14ac:dyDescent="0.2">
      <c r="A2393" s="7" t="s">
        <v>29</v>
      </c>
      <c r="B2393" s="7" t="s">
        <v>28</v>
      </c>
      <c r="C2393" s="7" t="s">
        <v>26</v>
      </c>
      <c r="D2393" s="3">
        <v>45481</v>
      </c>
      <c r="E2393" s="3">
        <v>45483</v>
      </c>
      <c r="F2393" s="2">
        <f t="shared" si="245"/>
        <v>2024</v>
      </c>
      <c r="G2393" s="2">
        <f t="shared" si="246"/>
        <v>7</v>
      </c>
      <c r="H2393" s="2">
        <f t="shared" si="247"/>
        <v>10</v>
      </c>
      <c r="I2393" s="2" t="str">
        <f t="shared" si="248"/>
        <v>Julio</v>
      </c>
      <c r="L2393" s="7" t="str">
        <f t="shared" si="249"/>
        <v>Derivados financierosReporte diario de forwardsDiario4548145483</v>
      </c>
    </row>
    <row r="2394" spans="1:12" s="7" customFormat="1" ht="15.95" customHeight="1" x14ac:dyDescent="0.2">
      <c r="A2394" s="7" t="s">
        <v>29</v>
      </c>
      <c r="B2394" s="7" t="s">
        <v>28</v>
      </c>
      <c r="C2394" s="7" t="s">
        <v>26</v>
      </c>
      <c r="D2394" s="3">
        <v>45482</v>
      </c>
      <c r="E2394" s="3">
        <v>45484</v>
      </c>
      <c r="F2394" s="2">
        <f t="shared" si="245"/>
        <v>2024</v>
      </c>
      <c r="G2394" s="2">
        <f t="shared" si="246"/>
        <v>7</v>
      </c>
      <c r="H2394" s="2">
        <f t="shared" si="247"/>
        <v>11</v>
      </c>
      <c r="I2394" s="2" t="str">
        <f t="shared" si="248"/>
        <v>Julio</v>
      </c>
      <c r="L2394" s="7" t="str">
        <f t="shared" si="249"/>
        <v>Derivados financierosReporte diario de forwardsDiario4548245484</v>
      </c>
    </row>
    <row r="2395" spans="1:12" s="7" customFormat="1" ht="15.95" customHeight="1" x14ac:dyDescent="0.2">
      <c r="A2395" s="7" t="s">
        <v>29</v>
      </c>
      <c r="B2395" s="7" t="s">
        <v>28</v>
      </c>
      <c r="C2395" s="7" t="s">
        <v>26</v>
      </c>
      <c r="D2395" s="3">
        <v>45483</v>
      </c>
      <c r="E2395" s="3">
        <v>45485</v>
      </c>
      <c r="F2395" s="2">
        <f t="shared" si="245"/>
        <v>2024</v>
      </c>
      <c r="G2395" s="2">
        <f t="shared" si="246"/>
        <v>7</v>
      </c>
      <c r="H2395" s="2">
        <f t="shared" si="247"/>
        <v>12</v>
      </c>
      <c r="I2395" s="2" t="str">
        <f t="shared" si="248"/>
        <v>Julio</v>
      </c>
      <c r="L2395" s="7" t="str">
        <f t="shared" si="249"/>
        <v>Derivados financierosReporte diario de forwardsDiario4548345485</v>
      </c>
    </row>
    <row r="2396" spans="1:12" s="7" customFormat="1" ht="15.95" customHeight="1" x14ac:dyDescent="0.2">
      <c r="A2396" s="7" t="s">
        <v>29</v>
      </c>
      <c r="B2396" s="7" t="s">
        <v>28</v>
      </c>
      <c r="C2396" s="7" t="s">
        <v>26</v>
      </c>
      <c r="D2396" s="3">
        <v>45484</v>
      </c>
      <c r="E2396" s="3">
        <v>45488</v>
      </c>
      <c r="F2396" s="2">
        <f t="shared" si="245"/>
        <v>2024</v>
      </c>
      <c r="G2396" s="2">
        <f t="shared" si="246"/>
        <v>7</v>
      </c>
      <c r="H2396" s="2">
        <f t="shared" si="247"/>
        <v>15</v>
      </c>
      <c r="I2396" s="2" t="str">
        <f t="shared" si="248"/>
        <v>Julio</v>
      </c>
      <c r="L2396" s="7" t="str">
        <f t="shared" si="249"/>
        <v>Derivados financierosReporte diario de forwardsDiario4548445488</v>
      </c>
    </row>
    <row r="2397" spans="1:12" s="7" customFormat="1" ht="15.95" customHeight="1" x14ac:dyDescent="0.2">
      <c r="A2397" s="7" t="s">
        <v>29</v>
      </c>
      <c r="B2397" s="7" t="s">
        <v>28</v>
      </c>
      <c r="C2397" s="7" t="s">
        <v>26</v>
      </c>
      <c r="D2397" s="3">
        <v>45485</v>
      </c>
      <c r="E2397" s="3">
        <v>45489</v>
      </c>
      <c r="F2397" s="2">
        <f t="shared" si="245"/>
        <v>2024</v>
      </c>
      <c r="G2397" s="2">
        <f t="shared" si="246"/>
        <v>7</v>
      </c>
      <c r="H2397" s="2">
        <f t="shared" si="247"/>
        <v>16</v>
      </c>
      <c r="I2397" s="2" t="str">
        <f t="shared" si="248"/>
        <v>Julio</v>
      </c>
      <c r="L2397" s="7" t="str">
        <f t="shared" si="249"/>
        <v>Derivados financierosReporte diario de forwardsDiario4548545489</v>
      </c>
    </row>
    <row r="2398" spans="1:12" s="7" customFormat="1" ht="15.95" customHeight="1" x14ac:dyDescent="0.2">
      <c r="A2398" s="7" t="s">
        <v>29</v>
      </c>
      <c r="B2398" s="7" t="s">
        <v>28</v>
      </c>
      <c r="C2398" s="7" t="s">
        <v>26</v>
      </c>
      <c r="D2398" s="3">
        <v>45488</v>
      </c>
      <c r="E2398" s="3">
        <v>45490</v>
      </c>
      <c r="F2398" s="2">
        <f t="shared" si="245"/>
        <v>2024</v>
      </c>
      <c r="G2398" s="2">
        <f t="shared" si="246"/>
        <v>7</v>
      </c>
      <c r="H2398" s="2">
        <f t="shared" si="247"/>
        <v>17</v>
      </c>
      <c r="I2398" s="2" t="str">
        <f t="shared" si="248"/>
        <v>Julio</v>
      </c>
      <c r="L2398" s="7" t="str">
        <f t="shared" si="249"/>
        <v>Derivados financierosReporte diario de forwardsDiario4548845490</v>
      </c>
    </row>
    <row r="2399" spans="1:12" s="7" customFormat="1" ht="15.95" customHeight="1" x14ac:dyDescent="0.2">
      <c r="A2399" s="7" t="s">
        <v>29</v>
      </c>
      <c r="B2399" s="7" t="s">
        <v>28</v>
      </c>
      <c r="C2399" s="7" t="s">
        <v>26</v>
      </c>
      <c r="D2399" s="3">
        <v>45489</v>
      </c>
      <c r="E2399" s="3">
        <v>45491</v>
      </c>
      <c r="F2399" s="2">
        <f t="shared" si="245"/>
        <v>2024</v>
      </c>
      <c r="G2399" s="2">
        <f t="shared" si="246"/>
        <v>7</v>
      </c>
      <c r="H2399" s="2">
        <f t="shared" si="247"/>
        <v>18</v>
      </c>
      <c r="I2399" s="2" t="str">
        <f t="shared" si="248"/>
        <v>Julio</v>
      </c>
      <c r="L2399" s="7" t="str">
        <f t="shared" si="249"/>
        <v>Derivados financierosReporte diario de forwardsDiario4548945491</v>
      </c>
    </row>
    <row r="2400" spans="1:12" s="7" customFormat="1" ht="15.95" customHeight="1" x14ac:dyDescent="0.2">
      <c r="A2400" s="7" t="s">
        <v>29</v>
      </c>
      <c r="B2400" s="7" t="s">
        <v>28</v>
      </c>
      <c r="C2400" s="7" t="s">
        <v>26</v>
      </c>
      <c r="D2400" s="3">
        <v>45490</v>
      </c>
      <c r="E2400" s="3">
        <v>45492</v>
      </c>
      <c r="F2400" s="2">
        <f t="shared" si="245"/>
        <v>2024</v>
      </c>
      <c r="G2400" s="2">
        <f t="shared" si="246"/>
        <v>7</v>
      </c>
      <c r="H2400" s="2">
        <f t="shared" si="247"/>
        <v>19</v>
      </c>
      <c r="I2400" s="2" t="str">
        <f t="shared" si="248"/>
        <v>Julio</v>
      </c>
      <c r="L2400" s="7" t="str">
        <f t="shared" si="249"/>
        <v>Derivados financierosReporte diario de forwardsDiario4549045492</v>
      </c>
    </row>
    <row r="2401" spans="1:12" s="7" customFormat="1" ht="15.95" customHeight="1" x14ac:dyDescent="0.2">
      <c r="A2401" s="7" t="s">
        <v>29</v>
      </c>
      <c r="B2401" s="7" t="s">
        <v>28</v>
      </c>
      <c r="C2401" s="7" t="s">
        <v>26</v>
      </c>
      <c r="D2401" s="3">
        <v>45491</v>
      </c>
      <c r="E2401" s="3">
        <v>45495</v>
      </c>
      <c r="F2401" s="2">
        <f t="shared" si="245"/>
        <v>2024</v>
      </c>
      <c r="G2401" s="2">
        <f t="shared" si="246"/>
        <v>7</v>
      </c>
      <c r="H2401" s="2">
        <f t="shared" si="247"/>
        <v>22</v>
      </c>
      <c r="I2401" s="2" t="str">
        <f t="shared" si="248"/>
        <v>Julio</v>
      </c>
      <c r="L2401" s="7" t="str">
        <f t="shared" si="249"/>
        <v>Derivados financierosReporte diario de forwardsDiario4549145495</v>
      </c>
    </row>
    <row r="2402" spans="1:12" s="7" customFormat="1" ht="15.95" customHeight="1" x14ac:dyDescent="0.2">
      <c r="A2402" s="7" t="s">
        <v>29</v>
      </c>
      <c r="B2402" s="7" t="s">
        <v>28</v>
      </c>
      <c r="C2402" s="7" t="s">
        <v>26</v>
      </c>
      <c r="D2402" s="3">
        <v>45492</v>
      </c>
      <c r="E2402" s="3">
        <v>45496</v>
      </c>
      <c r="F2402" s="2">
        <f t="shared" si="245"/>
        <v>2024</v>
      </c>
      <c r="G2402" s="2">
        <f t="shared" si="246"/>
        <v>7</v>
      </c>
      <c r="H2402" s="2">
        <f t="shared" si="247"/>
        <v>23</v>
      </c>
      <c r="I2402" s="2" t="str">
        <f t="shared" si="248"/>
        <v>Julio</v>
      </c>
      <c r="L2402" s="7" t="str">
        <f t="shared" si="249"/>
        <v>Derivados financierosReporte diario de forwardsDiario4549245496</v>
      </c>
    </row>
    <row r="2403" spans="1:12" s="7" customFormat="1" ht="15.95" customHeight="1" x14ac:dyDescent="0.2">
      <c r="A2403" s="7" t="s">
        <v>29</v>
      </c>
      <c r="B2403" s="7" t="s">
        <v>28</v>
      </c>
      <c r="C2403" s="7" t="s">
        <v>26</v>
      </c>
      <c r="D2403" s="3">
        <v>45495</v>
      </c>
      <c r="E2403" s="3">
        <v>45497</v>
      </c>
      <c r="F2403" s="2">
        <f t="shared" si="245"/>
        <v>2024</v>
      </c>
      <c r="G2403" s="2">
        <f t="shared" si="246"/>
        <v>7</v>
      </c>
      <c r="H2403" s="2">
        <f t="shared" si="247"/>
        <v>24</v>
      </c>
      <c r="I2403" s="2" t="str">
        <f t="shared" si="248"/>
        <v>Julio</v>
      </c>
      <c r="L2403" s="7" t="str">
        <f t="shared" si="249"/>
        <v>Derivados financierosReporte diario de forwardsDiario4549545497</v>
      </c>
    </row>
    <row r="2404" spans="1:12" s="7" customFormat="1" ht="15.95" customHeight="1" x14ac:dyDescent="0.2">
      <c r="A2404" s="7" t="s">
        <v>29</v>
      </c>
      <c r="B2404" s="7" t="s">
        <v>28</v>
      </c>
      <c r="C2404" s="7" t="s">
        <v>26</v>
      </c>
      <c r="D2404" s="3">
        <v>45496</v>
      </c>
      <c r="E2404" s="3">
        <v>45498</v>
      </c>
      <c r="F2404" s="2">
        <f t="shared" si="245"/>
        <v>2024</v>
      </c>
      <c r="G2404" s="2">
        <f t="shared" si="246"/>
        <v>7</v>
      </c>
      <c r="H2404" s="2">
        <f t="shared" si="247"/>
        <v>25</v>
      </c>
      <c r="I2404" s="2" t="str">
        <f t="shared" si="248"/>
        <v>Julio</v>
      </c>
      <c r="L2404" s="7" t="str">
        <f t="shared" si="249"/>
        <v>Derivados financierosReporte diario de forwardsDiario4549645498</v>
      </c>
    </row>
    <row r="2405" spans="1:12" s="7" customFormat="1" ht="15.95" customHeight="1" x14ac:dyDescent="0.2">
      <c r="A2405" s="7" t="s">
        <v>29</v>
      </c>
      <c r="B2405" s="7" t="s">
        <v>28</v>
      </c>
      <c r="C2405" s="7" t="s">
        <v>26</v>
      </c>
      <c r="D2405" s="3">
        <v>45497</v>
      </c>
      <c r="E2405" s="3">
        <v>45499</v>
      </c>
      <c r="F2405" s="2">
        <f t="shared" si="245"/>
        <v>2024</v>
      </c>
      <c r="G2405" s="2">
        <f t="shared" si="246"/>
        <v>7</v>
      </c>
      <c r="H2405" s="2">
        <f t="shared" si="247"/>
        <v>26</v>
      </c>
      <c r="I2405" s="2" t="str">
        <f t="shared" si="248"/>
        <v>Julio</v>
      </c>
      <c r="L2405" s="7" t="str">
        <f t="shared" si="249"/>
        <v>Derivados financierosReporte diario de forwardsDiario4549745499</v>
      </c>
    </row>
    <row r="2406" spans="1:12" s="7" customFormat="1" ht="15.95" customHeight="1" x14ac:dyDescent="0.2">
      <c r="A2406" s="7" t="s">
        <v>29</v>
      </c>
      <c r="B2406" s="7" t="s">
        <v>28</v>
      </c>
      <c r="C2406" s="7" t="s">
        <v>26</v>
      </c>
      <c r="D2406" s="3">
        <v>45498</v>
      </c>
      <c r="E2406" s="3">
        <v>45502</v>
      </c>
      <c r="F2406" s="2">
        <f t="shared" si="245"/>
        <v>2024</v>
      </c>
      <c r="G2406" s="2">
        <f t="shared" si="246"/>
        <v>7</v>
      </c>
      <c r="H2406" s="2">
        <f t="shared" si="247"/>
        <v>29</v>
      </c>
      <c r="I2406" s="2" t="str">
        <f t="shared" si="248"/>
        <v>Julio</v>
      </c>
      <c r="L2406" s="7" t="str">
        <f t="shared" si="249"/>
        <v>Derivados financierosReporte diario de forwardsDiario4549845502</v>
      </c>
    </row>
    <row r="2407" spans="1:12" s="7" customFormat="1" ht="15.95" customHeight="1" x14ac:dyDescent="0.2">
      <c r="A2407" s="7" t="s">
        <v>29</v>
      </c>
      <c r="B2407" s="7" t="s">
        <v>28</v>
      </c>
      <c r="C2407" s="7" t="s">
        <v>26</v>
      </c>
      <c r="D2407" s="3">
        <v>45499</v>
      </c>
      <c r="E2407" s="3">
        <v>45503</v>
      </c>
      <c r="F2407" s="2">
        <f t="shared" si="245"/>
        <v>2024</v>
      </c>
      <c r="G2407" s="2">
        <f t="shared" si="246"/>
        <v>7</v>
      </c>
      <c r="H2407" s="2">
        <f t="shared" si="247"/>
        <v>30</v>
      </c>
      <c r="I2407" s="2" t="str">
        <f t="shared" si="248"/>
        <v>Julio</v>
      </c>
      <c r="L2407" s="7" t="str">
        <f t="shared" si="249"/>
        <v>Derivados financierosReporte diario de forwardsDiario4549945503</v>
      </c>
    </row>
    <row r="2408" spans="1:12" s="7" customFormat="1" ht="15.95" customHeight="1" x14ac:dyDescent="0.2">
      <c r="A2408" s="7" t="s">
        <v>29</v>
      </c>
      <c r="B2408" s="7" t="s">
        <v>28</v>
      </c>
      <c r="C2408" s="7" t="s">
        <v>26</v>
      </c>
      <c r="D2408" s="3">
        <v>45502</v>
      </c>
      <c r="E2408" s="3">
        <v>45504</v>
      </c>
      <c r="F2408" s="2">
        <f t="shared" si="245"/>
        <v>2024</v>
      </c>
      <c r="G2408" s="2">
        <f t="shared" si="246"/>
        <v>7</v>
      </c>
      <c r="H2408" s="2">
        <f t="shared" si="247"/>
        <v>31</v>
      </c>
      <c r="I2408" s="2" t="str">
        <f t="shared" si="248"/>
        <v>Julio</v>
      </c>
      <c r="L2408" s="7" t="str">
        <f t="shared" si="249"/>
        <v>Derivados financierosReporte diario de forwardsDiario4550245504</v>
      </c>
    </row>
    <row r="2409" spans="1:12" s="7" customFormat="1" ht="15.95" customHeight="1" x14ac:dyDescent="0.2">
      <c r="A2409" s="7" t="s">
        <v>29</v>
      </c>
      <c r="B2409" s="7" t="s">
        <v>28</v>
      </c>
      <c r="C2409" s="7" t="s">
        <v>26</v>
      </c>
      <c r="D2409" s="3">
        <v>45503</v>
      </c>
      <c r="E2409" s="3">
        <v>45505</v>
      </c>
      <c r="F2409" s="2">
        <f t="shared" si="245"/>
        <v>2024</v>
      </c>
      <c r="G2409" s="2">
        <f t="shared" si="246"/>
        <v>8</v>
      </c>
      <c r="H2409" s="2">
        <f t="shared" si="247"/>
        <v>1</v>
      </c>
      <c r="I2409" s="2" t="str">
        <f t="shared" si="248"/>
        <v>Agosto</v>
      </c>
      <c r="L2409" s="7" t="str">
        <f t="shared" si="249"/>
        <v>Derivados financierosReporte diario de forwardsDiario4550345505</v>
      </c>
    </row>
    <row r="2410" spans="1:12" s="7" customFormat="1" ht="15.95" customHeight="1" x14ac:dyDescent="0.2">
      <c r="A2410" s="7" t="s">
        <v>29</v>
      </c>
      <c r="B2410" s="7" t="s">
        <v>28</v>
      </c>
      <c r="C2410" s="7" t="s">
        <v>26</v>
      </c>
      <c r="D2410" s="3">
        <v>45504</v>
      </c>
      <c r="E2410" s="3">
        <v>45506</v>
      </c>
      <c r="F2410" s="2">
        <f t="shared" si="245"/>
        <v>2024</v>
      </c>
      <c r="G2410" s="2">
        <f t="shared" si="246"/>
        <v>8</v>
      </c>
      <c r="H2410" s="2">
        <f t="shared" si="247"/>
        <v>2</v>
      </c>
      <c r="I2410" s="2" t="str">
        <f t="shared" si="248"/>
        <v>Agosto</v>
      </c>
      <c r="L2410" s="7" t="str">
        <f t="shared" si="249"/>
        <v>Derivados financierosReporte diario de forwardsDiario4550445506</v>
      </c>
    </row>
    <row r="2411" spans="1:12" ht="15.95" customHeight="1" x14ac:dyDescent="0.2">
      <c r="A2411" s="7" t="s">
        <v>29</v>
      </c>
      <c r="B2411" s="7" t="s">
        <v>28</v>
      </c>
      <c r="C2411" s="7" t="s">
        <v>26</v>
      </c>
      <c r="D2411" s="3">
        <v>45505</v>
      </c>
      <c r="E2411" s="3">
        <v>45509</v>
      </c>
      <c r="F2411" s="2">
        <f t="shared" si="245"/>
        <v>2024</v>
      </c>
      <c r="G2411" s="2">
        <f t="shared" si="246"/>
        <v>8</v>
      </c>
      <c r="H2411" s="2">
        <f t="shared" si="247"/>
        <v>5</v>
      </c>
      <c r="I2411" s="2" t="str">
        <f t="shared" si="248"/>
        <v>Agosto</v>
      </c>
    </row>
    <row r="2412" spans="1:12" ht="15.95" customHeight="1" x14ac:dyDescent="0.2">
      <c r="A2412" s="7" t="s">
        <v>29</v>
      </c>
      <c r="B2412" s="7" t="s">
        <v>28</v>
      </c>
      <c r="C2412" s="7" t="s">
        <v>26</v>
      </c>
      <c r="D2412" s="3">
        <v>45506</v>
      </c>
      <c r="E2412" s="3">
        <v>45510</v>
      </c>
      <c r="F2412" s="2">
        <f t="shared" si="245"/>
        <v>2024</v>
      </c>
      <c r="G2412" s="2">
        <f t="shared" si="246"/>
        <v>8</v>
      </c>
      <c r="H2412" s="2">
        <f t="shared" si="247"/>
        <v>6</v>
      </c>
      <c r="I2412" s="2" t="str">
        <f t="shared" si="248"/>
        <v>Agosto</v>
      </c>
    </row>
    <row r="2413" spans="1:12" ht="15.95" customHeight="1" x14ac:dyDescent="0.2">
      <c r="A2413" s="7" t="s">
        <v>29</v>
      </c>
      <c r="B2413" s="7" t="s">
        <v>28</v>
      </c>
      <c r="C2413" s="7" t="s">
        <v>26</v>
      </c>
      <c r="D2413" s="3">
        <v>45509</v>
      </c>
      <c r="E2413" s="3">
        <v>45512</v>
      </c>
      <c r="F2413" s="2">
        <f t="shared" si="245"/>
        <v>2024</v>
      </c>
      <c r="G2413" s="2">
        <f t="shared" si="246"/>
        <v>8</v>
      </c>
      <c r="H2413" s="2">
        <f t="shared" si="247"/>
        <v>8</v>
      </c>
      <c r="I2413" s="2" t="str">
        <f t="shared" si="248"/>
        <v>Agosto</v>
      </c>
    </row>
    <row r="2414" spans="1:12" ht="15.95" customHeight="1" x14ac:dyDescent="0.2">
      <c r="A2414" s="7" t="s">
        <v>29</v>
      </c>
      <c r="B2414" s="7" t="s">
        <v>28</v>
      </c>
      <c r="C2414" s="7" t="s">
        <v>26</v>
      </c>
      <c r="D2414" s="3">
        <v>45510</v>
      </c>
      <c r="E2414" s="3">
        <v>45513</v>
      </c>
      <c r="F2414" s="2">
        <f t="shared" si="245"/>
        <v>2024</v>
      </c>
      <c r="G2414" s="2">
        <f t="shared" si="246"/>
        <v>8</v>
      </c>
      <c r="H2414" s="2">
        <f t="shared" si="247"/>
        <v>9</v>
      </c>
      <c r="I2414" s="2" t="str">
        <f t="shared" si="248"/>
        <v>Agosto</v>
      </c>
    </row>
    <row r="2415" spans="1:12" ht="15.95" customHeight="1" x14ac:dyDescent="0.2">
      <c r="A2415" s="7" t="s">
        <v>29</v>
      </c>
      <c r="B2415" s="7" t="s">
        <v>28</v>
      </c>
      <c r="C2415" s="7" t="s">
        <v>26</v>
      </c>
      <c r="D2415" s="3">
        <v>45512</v>
      </c>
      <c r="E2415" s="3">
        <v>45516</v>
      </c>
      <c r="F2415" s="2">
        <f t="shared" si="245"/>
        <v>2024</v>
      </c>
      <c r="G2415" s="2">
        <f t="shared" si="246"/>
        <v>8</v>
      </c>
      <c r="H2415" s="2">
        <f t="shared" si="247"/>
        <v>12</v>
      </c>
      <c r="I2415" s="2" t="str">
        <f t="shared" si="248"/>
        <v>Agosto</v>
      </c>
    </row>
    <row r="2416" spans="1:12" ht="15.95" customHeight="1" x14ac:dyDescent="0.2">
      <c r="A2416" s="7" t="s">
        <v>29</v>
      </c>
      <c r="B2416" s="7" t="s">
        <v>28</v>
      </c>
      <c r="C2416" s="7" t="s">
        <v>26</v>
      </c>
      <c r="D2416" s="3">
        <v>45513</v>
      </c>
      <c r="E2416" s="3">
        <v>45517</v>
      </c>
      <c r="F2416" s="2">
        <f t="shared" si="245"/>
        <v>2024</v>
      </c>
      <c r="G2416" s="2">
        <f t="shared" si="246"/>
        <v>8</v>
      </c>
      <c r="H2416" s="2">
        <f t="shared" si="247"/>
        <v>13</v>
      </c>
      <c r="I2416" s="2" t="str">
        <f t="shared" si="248"/>
        <v>Agosto</v>
      </c>
    </row>
    <row r="2417" spans="1:9" ht="15.95" customHeight="1" x14ac:dyDescent="0.2">
      <c r="A2417" s="7" t="s">
        <v>29</v>
      </c>
      <c r="B2417" s="7" t="s">
        <v>28</v>
      </c>
      <c r="C2417" s="7" t="s">
        <v>26</v>
      </c>
      <c r="D2417" s="3">
        <v>45516</v>
      </c>
      <c r="E2417" s="3">
        <v>45518</v>
      </c>
      <c r="F2417" s="2">
        <f t="shared" si="245"/>
        <v>2024</v>
      </c>
      <c r="G2417" s="2">
        <f t="shared" si="246"/>
        <v>8</v>
      </c>
      <c r="H2417" s="2">
        <f t="shared" si="247"/>
        <v>14</v>
      </c>
      <c r="I2417" s="2" t="str">
        <f t="shared" si="248"/>
        <v>Agosto</v>
      </c>
    </row>
    <row r="2418" spans="1:9" ht="15.95" customHeight="1" x14ac:dyDescent="0.2">
      <c r="A2418" s="7" t="s">
        <v>29</v>
      </c>
      <c r="B2418" s="7" t="s">
        <v>28</v>
      </c>
      <c r="C2418" s="7" t="s">
        <v>26</v>
      </c>
      <c r="D2418" s="3">
        <v>45517</v>
      </c>
      <c r="E2418" s="3">
        <v>45519</v>
      </c>
      <c r="F2418" s="2">
        <f t="shared" si="245"/>
        <v>2024</v>
      </c>
      <c r="G2418" s="2">
        <f t="shared" si="246"/>
        <v>8</v>
      </c>
      <c r="H2418" s="2">
        <f t="shared" si="247"/>
        <v>15</v>
      </c>
      <c r="I2418" s="2" t="str">
        <f t="shared" si="248"/>
        <v>Agosto</v>
      </c>
    </row>
    <row r="2419" spans="1:9" ht="15.95" customHeight="1" x14ac:dyDescent="0.2">
      <c r="A2419" s="7" t="s">
        <v>29</v>
      </c>
      <c r="B2419" s="7" t="s">
        <v>28</v>
      </c>
      <c r="C2419" s="7" t="s">
        <v>26</v>
      </c>
      <c r="D2419" s="3">
        <v>45518</v>
      </c>
      <c r="E2419" s="3">
        <v>45520</v>
      </c>
      <c r="F2419" s="2">
        <f t="shared" si="245"/>
        <v>2024</v>
      </c>
      <c r="G2419" s="2">
        <f t="shared" si="246"/>
        <v>8</v>
      </c>
      <c r="H2419" s="2">
        <f t="shared" si="247"/>
        <v>16</v>
      </c>
      <c r="I2419" s="2" t="str">
        <f t="shared" si="248"/>
        <v>Agosto</v>
      </c>
    </row>
    <row r="2420" spans="1:9" ht="15.95" customHeight="1" x14ac:dyDescent="0.2">
      <c r="A2420" s="7" t="s">
        <v>29</v>
      </c>
      <c r="B2420" s="7" t="s">
        <v>28</v>
      </c>
      <c r="C2420" s="7" t="s">
        <v>26</v>
      </c>
      <c r="D2420" s="3">
        <v>45519</v>
      </c>
      <c r="E2420" s="3">
        <v>45524</v>
      </c>
      <c r="F2420" s="2">
        <f t="shared" si="245"/>
        <v>2024</v>
      </c>
      <c r="G2420" s="2">
        <f t="shared" si="246"/>
        <v>8</v>
      </c>
      <c r="H2420" s="2">
        <f t="shared" si="247"/>
        <v>20</v>
      </c>
      <c r="I2420" s="2" t="str">
        <f t="shared" si="248"/>
        <v>Agosto</v>
      </c>
    </row>
    <row r="2421" spans="1:9" ht="15.95" customHeight="1" x14ac:dyDescent="0.2">
      <c r="A2421" s="7" t="s">
        <v>29</v>
      </c>
      <c r="B2421" s="7" t="s">
        <v>28</v>
      </c>
      <c r="C2421" s="7" t="s">
        <v>26</v>
      </c>
      <c r="D2421" s="3">
        <v>45520</v>
      </c>
      <c r="E2421" s="3">
        <v>45525</v>
      </c>
      <c r="F2421" s="2">
        <f t="shared" si="245"/>
        <v>2024</v>
      </c>
      <c r="G2421" s="2">
        <f t="shared" si="246"/>
        <v>8</v>
      </c>
      <c r="H2421" s="2">
        <f t="shared" si="247"/>
        <v>21</v>
      </c>
      <c r="I2421" s="2" t="str">
        <f t="shared" si="248"/>
        <v>Agosto</v>
      </c>
    </row>
    <row r="2422" spans="1:9" ht="15.95" customHeight="1" x14ac:dyDescent="0.2">
      <c r="A2422" s="7" t="s">
        <v>29</v>
      </c>
      <c r="B2422" s="7" t="s">
        <v>28</v>
      </c>
      <c r="C2422" s="7" t="s">
        <v>26</v>
      </c>
      <c r="D2422" s="3">
        <v>45524</v>
      </c>
      <c r="E2422" s="3">
        <v>45526</v>
      </c>
      <c r="F2422" s="2">
        <f t="shared" si="245"/>
        <v>2024</v>
      </c>
      <c r="G2422" s="2">
        <f t="shared" si="246"/>
        <v>8</v>
      </c>
      <c r="H2422" s="2">
        <f t="shared" si="247"/>
        <v>22</v>
      </c>
      <c r="I2422" s="2" t="str">
        <f t="shared" si="248"/>
        <v>Agosto</v>
      </c>
    </row>
    <row r="2423" spans="1:9" ht="15.95" customHeight="1" x14ac:dyDescent="0.2">
      <c r="A2423" s="7" t="s">
        <v>29</v>
      </c>
      <c r="B2423" s="7" t="s">
        <v>28</v>
      </c>
      <c r="C2423" s="7" t="s">
        <v>26</v>
      </c>
      <c r="D2423" s="3">
        <v>45525</v>
      </c>
      <c r="E2423" s="3">
        <v>45527</v>
      </c>
      <c r="F2423" s="2">
        <f t="shared" si="245"/>
        <v>2024</v>
      </c>
      <c r="G2423" s="2">
        <f t="shared" si="246"/>
        <v>8</v>
      </c>
      <c r="H2423" s="2">
        <f t="shared" si="247"/>
        <v>23</v>
      </c>
      <c r="I2423" s="2" t="str">
        <f t="shared" si="248"/>
        <v>Agosto</v>
      </c>
    </row>
    <row r="2424" spans="1:9" ht="15.95" customHeight="1" x14ac:dyDescent="0.2">
      <c r="A2424" s="7" t="s">
        <v>29</v>
      </c>
      <c r="B2424" s="7" t="s">
        <v>28</v>
      </c>
      <c r="C2424" s="7" t="s">
        <v>26</v>
      </c>
      <c r="D2424" s="3">
        <v>45526</v>
      </c>
      <c r="E2424" s="3">
        <v>45530</v>
      </c>
      <c r="F2424" s="2">
        <f t="shared" si="245"/>
        <v>2024</v>
      </c>
      <c r="G2424" s="2">
        <f t="shared" si="246"/>
        <v>8</v>
      </c>
      <c r="H2424" s="2">
        <f t="shared" si="247"/>
        <v>26</v>
      </c>
      <c r="I2424" s="2" t="str">
        <f t="shared" si="248"/>
        <v>Agosto</v>
      </c>
    </row>
    <row r="2425" spans="1:9" ht="15.95" customHeight="1" x14ac:dyDescent="0.2">
      <c r="A2425" s="7" t="s">
        <v>29</v>
      </c>
      <c r="B2425" s="7" t="s">
        <v>28</v>
      </c>
      <c r="C2425" s="7" t="s">
        <v>26</v>
      </c>
      <c r="D2425" s="3">
        <v>45527</v>
      </c>
      <c r="E2425" s="3">
        <v>45531</v>
      </c>
      <c r="F2425" s="2">
        <f t="shared" si="245"/>
        <v>2024</v>
      </c>
      <c r="G2425" s="2">
        <f t="shared" si="246"/>
        <v>8</v>
      </c>
      <c r="H2425" s="2">
        <f t="shared" si="247"/>
        <v>27</v>
      </c>
      <c r="I2425" s="2" t="str">
        <f t="shared" si="248"/>
        <v>Agosto</v>
      </c>
    </row>
    <row r="2426" spans="1:9" ht="15.95" customHeight="1" x14ac:dyDescent="0.2">
      <c r="A2426" s="7" t="s">
        <v>29</v>
      </c>
      <c r="B2426" s="7" t="s">
        <v>28</v>
      </c>
      <c r="C2426" s="7" t="s">
        <v>26</v>
      </c>
      <c r="D2426" s="3">
        <v>45530</v>
      </c>
      <c r="E2426" s="3">
        <v>45532</v>
      </c>
      <c r="F2426" s="2">
        <f t="shared" si="245"/>
        <v>2024</v>
      </c>
      <c r="G2426" s="2">
        <f t="shared" si="246"/>
        <v>8</v>
      </c>
      <c r="H2426" s="2">
        <f t="shared" si="247"/>
        <v>28</v>
      </c>
      <c r="I2426" s="2" t="str">
        <f t="shared" si="248"/>
        <v>Agosto</v>
      </c>
    </row>
    <row r="2427" spans="1:9" ht="15.95" customHeight="1" x14ac:dyDescent="0.2">
      <c r="A2427" s="7" t="s">
        <v>29</v>
      </c>
      <c r="B2427" s="7" t="s">
        <v>28</v>
      </c>
      <c r="C2427" s="7" t="s">
        <v>26</v>
      </c>
      <c r="D2427" s="3">
        <v>45531</v>
      </c>
      <c r="E2427" s="3">
        <v>45533</v>
      </c>
      <c r="F2427" s="2">
        <f t="shared" si="245"/>
        <v>2024</v>
      </c>
      <c r="G2427" s="2">
        <f t="shared" si="246"/>
        <v>8</v>
      </c>
      <c r="H2427" s="2">
        <f t="shared" si="247"/>
        <v>29</v>
      </c>
      <c r="I2427" s="2" t="str">
        <f t="shared" si="248"/>
        <v>Agosto</v>
      </c>
    </row>
    <row r="2428" spans="1:9" ht="15.95" customHeight="1" x14ac:dyDescent="0.2">
      <c r="A2428" s="7" t="s">
        <v>29</v>
      </c>
      <c r="B2428" s="7" t="s">
        <v>28</v>
      </c>
      <c r="C2428" s="7" t="s">
        <v>26</v>
      </c>
      <c r="D2428" s="3">
        <v>45532</v>
      </c>
      <c r="E2428" s="3">
        <v>45534</v>
      </c>
      <c r="F2428" s="2">
        <f t="shared" si="245"/>
        <v>2024</v>
      </c>
      <c r="G2428" s="2">
        <f t="shared" si="246"/>
        <v>8</v>
      </c>
      <c r="H2428" s="2">
        <f t="shared" si="247"/>
        <v>30</v>
      </c>
      <c r="I2428" s="2" t="str">
        <f t="shared" si="248"/>
        <v>Agosto</v>
      </c>
    </row>
    <row r="2429" spans="1:9" ht="15.95" customHeight="1" x14ac:dyDescent="0.2">
      <c r="A2429" s="7" t="s">
        <v>29</v>
      </c>
      <c r="B2429" s="7" t="s">
        <v>28</v>
      </c>
      <c r="C2429" s="7" t="s">
        <v>26</v>
      </c>
      <c r="D2429" s="3">
        <v>45533</v>
      </c>
      <c r="E2429" s="3">
        <v>45537</v>
      </c>
      <c r="F2429" s="2">
        <f t="shared" si="245"/>
        <v>2024</v>
      </c>
      <c r="G2429" s="2">
        <f t="shared" si="246"/>
        <v>9</v>
      </c>
      <c r="H2429" s="2">
        <f t="shared" si="247"/>
        <v>2</v>
      </c>
      <c r="I2429" s="2" t="str">
        <f t="shared" si="248"/>
        <v>Septiembre</v>
      </c>
    </row>
    <row r="2430" spans="1:9" ht="15.95" customHeight="1" x14ac:dyDescent="0.2">
      <c r="A2430" s="7" t="s">
        <v>29</v>
      </c>
      <c r="B2430" s="7" t="s">
        <v>28</v>
      </c>
      <c r="C2430" s="7" t="s">
        <v>26</v>
      </c>
      <c r="D2430" s="3">
        <v>45534</v>
      </c>
      <c r="E2430" s="3">
        <v>45538</v>
      </c>
      <c r="F2430" s="2">
        <f t="shared" si="245"/>
        <v>2024</v>
      </c>
      <c r="G2430" s="2">
        <f t="shared" si="246"/>
        <v>9</v>
      </c>
      <c r="H2430" s="2">
        <f t="shared" si="247"/>
        <v>3</v>
      </c>
      <c r="I2430" s="2" t="str">
        <f t="shared" si="248"/>
        <v>Septiembre</v>
      </c>
    </row>
    <row r="2431" spans="1:9" ht="15.95" customHeight="1" x14ac:dyDescent="0.2">
      <c r="A2431" s="7" t="s">
        <v>29</v>
      </c>
      <c r="B2431" s="7" t="s">
        <v>28</v>
      </c>
      <c r="C2431" s="7" t="s">
        <v>26</v>
      </c>
      <c r="D2431" s="3">
        <v>45537</v>
      </c>
      <c r="E2431" s="3">
        <v>45539</v>
      </c>
      <c r="F2431" s="2">
        <f t="shared" si="245"/>
        <v>2024</v>
      </c>
      <c r="G2431" s="2">
        <f t="shared" si="246"/>
        <v>9</v>
      </c>
      <c r="H2431" s="2">
        <f t="shared" si="247"/>
        <v>4</v>
      </c>
      <c r="I2431" s="2" t="str">
        <f t="shared" si="248"/>
        <v>Septiembre</v>
      </c>
    </row>
    <row r="2432" spans="1:9" ht="15.95" customHeight="1" x14ac:dyDescent="0.2">
      <c r="A2432" s="7" t="s">
        <v>29</v>
      </c>
      <c r="B2432" s="7" t="s">
        <v>28</v>
      </c>
      <c r="C2432" s="7" t="s">
        <v>26</v>
      </c>
      <c r="D2432" s="3">
        <v>45538</v>
      </c>
      <c r="E2432" s="3">
        <v>45540</v>
      </c>
      <c r="F2432" s="2">
        <f t="shared" si="245"/>
        <v>2024</v>
      </c>
      <c r="G2432" s="2">
        <f t="shared" si="246"/>
        <v>9</v>
      </c>
      <c r="H2432" s="2">
        <f t="shared" si="247"/>
        <v>5</v>
      </c>
      <c r="I2432" s="2" t="str">
        <f t="shared" si="248"/>
        <v>Septiembre</v>
      </c>
    </row>
    <row r="2433" spans="1:9" ht="15.95" customHeight="1" x14ac:dyDescent="0.2">
      <c r="A2433" s="7" t="s">
        <v>29</v>
      </c>
      <c r="B2433" s="7" t="s">
        <v>28</v>
      </c>
      <c r="C2433" s="7" t="s">
        <v>26</v>
      </c>
      <c r="D2433" s="3">
        <v>45539</v>
      </c>
      <c r="E2433" s="3">
        <v>45541</v>
      </c>
      <c r="F2433" s="2">
        <f t="shared" si="245"/>
        <v>2024</v>
      </c>
      <c r="G2433" s="2">
        <f t="shared" si="246"/>
        <v>9</v>
      </c>
      <c r="H2433" s="2">
        <f t="shared" si="247"/>
        <v>6</v>
      </c>
      <c r="I2433" s="2" t="str">
        <f t="shared" si="248"/>
        <v>Septiembre</v>
      </c>
    </row>
    <row r="2434" spans="1:9" ht="15.95" customHeight="1" x14ac:dyDescent="0.2">
      <c r="A2434" s="7" t="s">
        <v>29</v>
      </c>
      <c r="B2434" s="7" t="s">
        <v>28</v>
      </c>
      <c r="C2434" s="7" t="s">
        <v>26</v>
      </c>
      <c r="D2434" s="3">
        <v>45540</v>
      </c>
      <c r="E2434" s="3">
        <v>45544</v>
      </c>
      <c r="F2434" s="2">
        <f t="shared" si="245"/>
        <v>2024</v>
      </c>
      <c r="G2434" s="2">
        <f t="shared" si="246"/>
        <v>9</v>
      </c>
      <c r="H2434" s="2">
        <f t="shared" si="247"/>
        <v>9</v>
      </c>
      <c r="I2434" s="2" t="str">
        <f t="shared" si="248"/>
        <v>Septiembre</v>
      </c>
    </row>
    <row r="2435" spans="1:9" ht="15.95" customHeight="1" x14ac:dyDescent="0.2">
      <c r="A2435" s="7" t="s">
        <v>29</v>
      </c>
      <c r="B2435" s="7" t="s">
        <v>28</v>
      </c>
      <c r="C2435" s="7" t="s">
        <v>26</v>
      </c>
      <c r="D2435" s="3">
        <v>45541</v>
      </c>
      <c r="E2435" s="3">
        <v>45545</v>
      </c>
      <c r="F2435" s="2">
        <f t="shared" si="245"/>
        <v>2024</v>
      </c>
      <c r="G2435" s="2">
        <f t="shared" si="246"/>
        <v>9</v>
      </c>
      <c r="H2435" s="2">
        <f t="shared" si="247"/>
        <v>10</v>
      </c>
      <c r="I2435" s="2" t="str">
        <f t="shared" si="248"/>
        <v>Septiembre</v>
      </c>
    </row>
    <row r="2436" spans="1:9" ht="15.95" customHeight="1" x14ac:dyDescent="0.2">
      <c r="A2436" s="7" t="s">
        <v>29</v>
      </c>
      <c r="B2436" s="7" t="s">
        <v>28</v>
      </c>
      <c r="C2436" s="7" t="s">
        <v>26</v>
      </c>
      <c r="D2436" s="3">
        <v>45544</v>
      </c>
      <c r="E2436" s="3">
        <v>45546</v>
      </c>
      <c r="F2436" s="2">
        <f t="shared" si="245"/>
        <v>2024</v>
      </c>
      <c r="G2436" s="2">
        <f t="shared" si="246"/>
        <v>9</v>
      </c>
      <c r="H2436" s="2">
        <f t="shared" si="247"/>
        <v>11</v>
      </c>
      <c r="I2436" s="2" t="str">
        <f t="shared" si="248"/>
        <v>Septiembre</v>
      </c>
    </row>
    <row r="2437" spans="1:9" ht="15.95" customHeight="1" x14ac:dyDescent="0.2">
      <c r="A2437" s="7" t="s">
        <v>29</v>
      </c>
      <c r="B2437" s="7" t="s">
        <v>28</v>
      </c>
      <c r="C2437" s="7" t="s">
        <v>26</v>
      </c>
      <c r="D2437" s="3">
        <v>45545</v>
      </c>
      <c r="E2437" s="3">
        <v>45547</v>
      </c>
      <c r="F2437" s="2">
        <f t="shared" si="245"/>
        <v>2024</v>
      </c>
      <c r="G2437" s="2">
        <f t="shared" si="246"/>
        <v>9</v>
      </c>
      <c r="H2437" s="2">
        <f t="shared" si="247"/>
        <v>12</v>
      </c>
      <c r="I2437" s="2" t="str">
        <f t="shared" si="248"/>
        <v>Septiembre</v>
      </c>
    </row>
    <row r="2438" spans="1:9" ht="15.95" customHeight="1" x14ac:dyDescent="0.2">
      <c r="A2438" s="7" t="s">
        <v>29</v>
      </c>
      <c r="B2438" s="7" t="s">
        <v>28</v>
      </c>
      <c r="C2438" s="7" t="s">
        <v>26</v>
      </c>
      <c r="D2438" s="3">
        <v>45546</v>
      </c>
      <c r="E2438" s="3">
        <v>45548</v>
      </c>
      <c r="F2438" s="2">
        <f t="shared" si="245"/>
        <v>2024</v>
      </c>
      <c r="G2438" s="2">
        <f t="shared" si="246"/>
        <v>9</v>
      </c>
      <c r="H2438" s="2">
        <f t="shared" si="247"/>
        <v>13</v>
      </c>
      <c r="I2438" s="2" t="str">
        <f t="shared" si="248"/>
        <v>Septiembre</v>
      </c>
    </row>
    <row r="2439" spans="1:9" ht="15.95" customHeight="1" x14ac:dyDescent="0.2">
      <c r="A2439" s="7" t="s">
        <v>29</v>
      </c>
      <c r="B2439" s="7" t="s">
        <v>28</v>
      </c>
      <c r="C2439" s="7" t="s">
        <v>26</v>
      </c>
      <c r="D2439" s="3">
        <v>45547</v>
      </c>
      <c r="E2439" s="3">
        <v>45551</v>
      </c>
      <c r="F2439" s="2">
        <f t="shared" si="245"/>
        <v>2024</v>
      </c>
      <c r="G2439" s="2">
        <f t="shared" si="246"/>
        <v>9</v>
      </c>
      <c r="H2439" s="2">
        <f t="shared" si="247"/>
        <v>16</v>
      </c>
      <c r="I2439" s="2" t="str">
        <f t="shared" si="248"/>
        <v>Septiembre</v>
      </c>
    </row>
    <row r="2440" spans="1:9" ht="15.95" customHeight="1" x14ac:dyDescent="0.2">
      <c r="A2440" s="7" t="s">
        <v>29</v>
      </c>
      <c r="B2440" s="7" t="s">
        <v>28</v>
      </c>
      <c r="C2440" s="7" t="s">
        <v>26</v>
      </c>
      <c r="D2440" s="3">
        <v>45548</v>
      </c>
      <c r="E2440" s="3">
        <v>45552</v>
      </c>
      <c r="F2440" s="2">
        <f t="shared" si="245"/>
        <v>2024</v>
      </c>
      <c r="G2440" s="2">
        <f t="shared" si="246"/>
        <v>9</v>
      </c>
      <c r="H2440" s="2">
        <f t="shared" si="247"/>
        <v>17</v>
      </c>
      <c r="I2440" s="2" t="str">
        <f t="shared" si="248"/>
        <v>Septiembre</v>
      </c>
    </row>
    <row r="2441" spans="1:9" ht="15.95" customHeight="1" x14ac:dyDescent="0.2">
      <c r="A2441" s="7" t="s">
        <v>29</v>
      </c>
      <c r="B2441" s="7" t="s">
        <v>28</v>
      </c>
      <c r="C2441" s="7" t="s">
        <v>26</v>
      </c>
      <c r="D2441" s="3">
        <v>45551</v>
      </c>
      <c r="E2441" s="3">
        <v>45553</v>
      </c>
      <c r="F2441" s="2">
        <f t="shared" si="245"/>
        <v>2024</v>
      </c>
      <c r="G2441" s="2">
        <f t="shared" si="246"/>
        <v>9</v>
      </c>
      <c r="H2441" s="2">
        <f t="shared" si="247"/>
        <v>18</v>
      </c>
      <c r="I2441" s="2" t="str">
        <f t="shared" si="248"/>
        <v>Septiembre</v>
      </c>
    </row>
    <row r="2442" spans="1:9" ht="15.95" customHeight="1" x14ac:dyDescent="0.2">
      <c r="A2442" s="7" t="s">
        <v>29</v>
      </c>
      <c r="B2442" s="7" t="s">
        <v>28</v>
      </c>
      <c r="C2442" s="7" t="s">
        <v>26</v>
      </c>
      <c r="D2442" s="3">
        <v>45552</v>
      </c>
      <c r="E2442" s="3">
        <v>45554</v>
      </c>
      <c r="F2442" s="2">
        <f t="shared" si="245"/>
        <v>2024</v>
      </c>
      <c r="G2442" s="2">
        <f t="shared" si="246"/>
        <v>9</v>
      </c>
      <c r="H2442" s="2">
        <f t="shared" si="247"/>
        <v>19</v>
      </c>
      <c r="I2442" s="2" t="str">
        <f t="shared" si="248"/>
        <v>Septiembre</v>
      </c>
    </row>
    <row r="2443" spans="1:9" ht="15.95" customHeight="1" x14ac:dyDescent="0.2">
      <c r="A2443" s="7" t="s">
        <v>29</v>
      </c>
      <c r="B2443" s="7" t="s">
        <v>28</v>
      </c>
      <c r="C2443" s="7" t="s">
        <v>26</v>
      </c>
      <c r="D2443" s="3">
        <v>45553</v>
      </c>
      <c r="E2443" s="3">
        <v>45555</v>
      </c>
      <c r="F2443" s="2">
        <f t="shared" si="245"/>
        <v>2024</v>
      </c>
      <c r="G2443" s="2">
        <f t="shared" si="246"/>
        <v>9</v>
      </c>
      <c r="H2443" s="2">
        <f t="shared" si="247"/>
        <v>20</v>
      </c>
      <c r="I2443" s="2" t="str">
        <f t="shared" si="248"/>
        <v>Septiembre</v>
      </c>
    </row>
    <row r="2444" spans="1:9" ht="15.95" customHeight="1" x14ac:dyDescent="0.2">
      <c r="A2444" s="7" t="s">
        <v>29</v>
      </c>
      <c r="B2444" s="7" t="s">
        <v>28</v>
      </c>
      <c r="C2444" s="7" t="s">
        <v>26</v>
      </c>
      <c r="D2444" s="3">
        <v>45554</v>
      </c>
      <c r="E2444" s="3">
        <v>45558</v>
      </c>
      <c r="F2444" s="2">
        <f t="shared" ref="F2444:F2649" si="250">YEAR(E2444)</f>
        <v>2024</v>
      </c>
      <c r="G2444" s="2">
        <f t="shared" ref="G2444:G2649" si="251">MONTH(E2444)</f>
        <v>9</v>
      </c>
      <c r="H2444" s="2">
        <f t="shared" ref="H2444:H2649" si="252">DAY(E2444)</f>
        <v>23</v>
      </c>
      <c r="I2444" s="2" t="str">
        <f t="shared" ref="I2444:I2649" si="253">CHOOSE(G2444,"Enero","Febrero","Marzo","Abril","Mayo","Junio","Julio","Agosto","Septiembre","Octubre","Noviembre","Diciembre")</f>
        <v>Septiembre</v>
      </c>
    </row>
    <row r="2445" spans="1:9" ht="15.95" customHeight="1" x14ac:dyDescent="0.2">
      <c r="A2445" s="7" t="s">
        <v>29</v>
      </c>
      <c r="B2445" s="7" t="s">
        <v>28</v>
      </c>
      <c r="C2445" s="7" t="s">
        <v>26</v>
      </c>
      <c r="D2445" s="3">
        <v>45555</v>
      </c>
      <c r="E2445" s="3">
        <v>45559</v>
      </c>
      <c r="F2445" s="2">
        <f t="shared" si="250"/>
        <v>2024</v>
      </c>
      <c r="G2445" s="2">
        <f t="shared" si="251"/>
        <v>9</v>
      </c>
      <c r="H2445" s="2">
        <f t="shared" si="252"/>
        <v>24</v>
      </c>
      <c r="I2445" s="2" t="str">
        <f t="shared" si="253"/>
        <v>Septiembre</v>
      </c>
    </row>
    <row r="2446" spans="1:9" ht="15.95" customHeight="1" x14ac:dyDescent="0.2">
      <c r="A2446" s="7" t="s">
        <v>29</v>
      </c>
      <c r="B2446" s="7" t="s">
        <v>28</v>
      </c>
      <c r="C2446" s="7" t="s">
        <v>26</v>
      </c>
      <c r="D2446" s="3">
        <v>45558</v>
      </c>
      <c r="E2446" s="3">
        <v>45560</v>
      </c>
      <c r="F2446" s="2">
        <f t="shared" si="250"/>
        <v>2024</v>
      </c>
      <c r="G2446" s="2">
        <f t="shared" si="251"/>
        <v>9</v>
      </c>
      <c r="H2446" s="2">
        <f t="shared" si="252"/>
        <v>25</v>
      </c>
      <c r="I2446" s="2" t="str">
        <f t="shared" si="253"/>
        <v>Septiembre</v>
      </c>
    </row>
    <row r="2447" spans="1:9" ht="15.95" customHeight="1" x14ac:dyDescent="0.2">
      <c r="A2447" s="7" t="s">
        <v>29</v>
      </c>
      <c r="B2447" s="7" t="s">
        <v>28</v>
      </c>
      <c r="C2447" s="7" t="s">
        <v>26</v>
      </c>
      <c r="D2447" s="3">
        <v>45559</v>
      </c>
      <c r="E2447" s="3">
        <v>45561</v>
      </c>
      <c r="F2447" s="2">
        <f t="shared" si="250"/>
        <v>2024</v>
      </c>
      <c r="G2447" s="2">
        <f t="shared" si="251"/>
        <v>9</v>
      </c>
      <c r="H2447" s="2">
        <f t="shared" si="252"/>
        <v>26</v>
      </c>
      <c r="I2447" s="2" t="str">
        <f t="shared" si="253"/>
        <v>Septiembre</v>
      </c>
    </row>
    <row r="2448" spans="1:9" ht="15.95" customHeight="1" x14ac:dyDescent="0.2">
      <c r="A2448" s="7" t="s">
        <v>29</v>
      </c>
      <c r="B2448" s="7" t="s">
        <v>28</v>
      </c>
      <c r="C2448" s="7" t="s">
        <v>26</v>
      </c>
      <c r="D2448" s="3">
        <v>45560</v>
      </c>
      <c r="E2448" s="3">
        <v>45562</v>
      </c>
      <c r="F2448" s="2">
        <f t="shared" si="250"/>
        <v>2024</v>
      </c>
      <c r="G2448" s="2">
        <f t="shared" si="251"/>
        <v>9</v>
      </c>
      <c r="H2448" s="2">
        <f t="shared" si="252"/>
        <v>27</v>
      </c>
      <c r="I2448" s="2" t="str">
        <f t="shared" si="253"/>
        <v>Septiembre</v>
      </c>
    </row>
    <row r="2449" spans="1:9" ht="15.95" customHeight="1" x14ac:dyDescent="0.2">
      <c r="A2449" s="7" t="s">
        <v>29</v>
      </c>
      <c r="B2449" s="7" t="s">
        <v>28</v>
      </c>
      <c r="C2449" s="7" t="s">
        <v>26</v>
      </c>
      <c r="D2449" s="3">
        <v>45561</v>
      </c>
      <c r="E2449" s="3">
        <v>45565</v>
      </c>
      <c r="F2449" s="2">
        <f t="shared" si="250"/>
        <v>2024</v>
      </c>
      <c r="G2449" s="2">
        <f t="shared" si="251"/>
        <v>9</v>
      </c>
      <c r="H2449" s="2">
        <f t="shared" si="252"/>
        <v>30</v>
      </c>
      <c r="I2449" s="2" t="str">
        <f t="shared" si="253"/>
        <v>Septiembre</v>
      </c>
    </row>
    <row r="2450" spans="1:9" ht="15.95" customHeight="1" x14ac:dyDescent="0.2">
      <c r="A2450" s="7" t="s">
        <v>29</v>
      </c>
      <c r="B2450" s="7" t="s">
        <v>28</v>
      </c>
      <c r="C2450" s="7" t="s">
        <v>26</v>
      </c>
      <c r="D2450" s="3">
        <v>45562</v>
      </c>
      <c r="E2450" s="3">
        <v>45566</v>
      </c>
      <c r="F2450" s="2">
        <f t="shared" si="250"/>
        <v>2024</v>
      </c>
      <c r="G2450" s="2">
        <f t="shared" si="251"/>
        <v>10</v>
      </c>
      <c r="H2450" s="2">
        <f t="shared" si="252"/>
        <v>1</v>
      </c>
      <c r="I2450" s="2" t="str">
        <f t="shared" si="253"/>
        <v>Octubre</v>
      </c>
    </row>
    <row r="2451" spans="1:9" ht="15.95" customHeight="1" x14ac:dyDescent="0.2">
      <c r="A2451" s="7" t="s">
        <v>29</v>
      </c>
      <c r="B2451" s="7" t="s">
        <v>28</v>
      </c>
      <c r="C2451" s="7" t="s">
        <v>26</v>
      </c>
      <c r="D2451" s="3">
        <v>45565</v>
      </c>
      <c r="E2451" s="3">
        <v>45567</v>
      </c>
      <c r="F2451" s="2">
        <f t="shared" si="250"/>
        <v>2024</v>
      </c>
      <c r="G2451" s="2">
        <f t="shared" si="251"/>
        <v>10</v>
      </c>
      <c r="H2451" s="2">
        <f t="shared" si="252"/>
        <v>2</v>
      </c>
      <c r="I2451" s="2" t="str">
        <f t="shared" si="253"/>
        <v>Octubre</v>
      </c>
    </row>
    <row r="2452" spans="1:9" ht="15.95" customHeight="1" x14ac:dyDescent="0.2">
      <c r="A2452" s="7" t="s">
        <v>29</v>
      </c>
      <c r="B2452" s="7" t="s">
        <v>28</v>
      </c>
      <c r="C2452" s="7" t="s">
        <v>26</v>
      </c>
      <c r="D2452" s="3">
        <v>45566</v>
      </c>
      <c r="E2452" s="3">
        <v>45568</v>
      </c>
      <c r="F2452" s="2">
        <f t="shared" ref="F2452:F2473" si="254">YEAR(E2452)</f>
        <v>2024</v>
      </c>
      <c r="G2452" s="2">
        <f t="shared" ref="G2452:G2473" si="255">MONTH(E2452)</f>
        <v>10</v>
      </c>
      <c r="H2452" s="2">
        <f t="shared" ref="H2452:H2473" si="256">DAY(E2452)</f>
        <v>3</v>
      </c>
      <c r="I2452" s="2" t="str">
        <f t="shared" ref="I2452:I2473" si="257">CHOOSE(G2452,"Enero","Febrero","Marzo","Abril","Mayo","Junio","Julio","Agosto","Septiembre","Octubre","Noviembre","Diciembre")</f>
        <v>Octubre</v>
      </c>
    </row>
    <row r="2453" spans="1:9" ht="15.95" customHeight="1" x14ac:dyDescent="0.2">
      <c r="A2453" s="7" t="s">
        <v>29</v>
      </c>
      <c r="B2453" s="7" t="s">
        <v>28</v>
      </c>
      <c r="C2453" s="7" t="s">
        <v>26</v>
      </c>
      <c r="D2453" s="3">
        <v>45567</v>
      </c>
      <c r="E2453" s="3">
        <v>45569</v>
      </c>
      <c r="F2453" s="2">
        <f t="shared" si="254"/>
        <v>2024</v>
      </c>
      <c r="G2453" s="2">
        <f t="shared" si="255"/>
        <v>10</v>
      </c>
      <c r="H2453" s="2">
        <f t="shared" si="256"/>
        <v>4</v>
      </c>
      <c r="I2453" s="2" t="str">
        <f t="shared" si="257"/>
        <v>Octubre</v>
      </c>
    </row>
    <row r="2454" spans="1:9" ht="15.95" customHeight="1" x14ac:dyDescent="0.2">
      <c r="A2454" s="7" t="s">
        <v>29</v>
      </c>
      <c r="B2454" s="7" t="s">
        <v>28</v>
      </c>
      <c r="C2454" s="7" t="s">
        <v>26</v>
      </c>
      <c r="D2454" s="3">
        <v>45568</v>
      </c>
      <c r="E2454" s="3">
        <v>45572</v>
      </c>
      <c r="F2454" s="2">
        <f t="shared" si="254"/>
        <v>2024</v>
      </c>
      <c r="G2454" s="2">
        <f t="shared" si="255"/>
        <v>10</v>
      </c>
      <c r="H2454" s="2">
        <f t="shared" si="256"/>
        <v>7</v>
      </c>
      <c r="I2454" s="2" t="str">
        <f t="shared" si="257"/>
        <v>Octubre</v>
      </c>
    </row>
    <row r="2455" spans="1:9" ht="15.95" customHeight="1" x14ac:dyDescent="0.2">
      <c r="A2455" s="7" t="s">
        <v>29</v>
      </c>
      <c r="B2455" s="7" t="s">
        <v>28</v>
      </c>
      <c r="C2455" s="7" t="s">
        <v>26</v>
      </c>
      <c r="D2455" s="3">
        <v>45569</v>
      </c>
      <c r="E2455" s="3">
        <v>45573</v>
      </c>
      <c r="F2455" s="2">
        <f t="shared" si="254"/>
        <v>2024</v>
      </c>
      <c r="G2455" s="2">
        <f t="shared" si="255"/>
        <v>10</v>
      </c>
      <c r="H2455" s="2">
        <f t="shared" si="256"/>
        <v>8</v>
      </c>
      <c r="I2455" s="2" t="str">
        <f t="shared" si="257"/>
        <v>Octubre</v>
      </c>
    </row>
    <row r="2456" spans="1:9" ht="15.95" customHeight="1" x14ac:dyDescent="0.2">
      <c r="A2456" s="7" t="s">
        <v>29</v>
      </c>
      <c r="B2456" s="7" t="s">
        <v>28</v>
      </c>
      <c r="C2456" s="7" t="s">
        <v>26</v>
      </c>
      <c r="D2456" s="3">
        <v>45572</v>
      </c>
      <c r="E2456" s="3">
        <v>45574</v>
      </c>
      <c r="F2456" s="2">
        <f t="shared" si="254"/>
        <v>2024</v>
      </c>
      <c r="G2456" s="2">
        <f t="shared" si="255"/>
        <v>10</v>
      </c>
      <c r="H2456" s="2">
        <f t="shared" si="256"/>
        <v>9</v>
      </c>
      <c r="I2456" s="2" t="str">
        <f t="shared" si="257"/>
        <v>Octubre</v>
      </c>
    </row>
    <row r="2457" spans="1:9" ht="15.95" customHeight="1" x14ac:dyDescent="0.2">
      <c r="A2457" s="7" t="s">
        <v>29</v>
      </c>
      <c r="B2457" s="7" t="s">
        <v>28</v>
      </c>
      <c r="C2457" s="7" t="s">
        <v>26</v>
      </c>
      <c r="D2457" s="3">
        <v>45573</v>
      </c>
      <c r="E2457" s="3">
        <v>45575</v>
      </c>
      <c r="F2457" s="2">
        <f t="shared" si="254"/>
        <v>2024</v>
      </c>
      <c r="G2457" s="2">
        <f t="shared" si="255"/>
        <v>10</v>
      </c>
      <c r="H2457" s="2">
        <f t="shared" si="256"/>
        <v>10</v>
      </c>
      <c r="I2457" s="2" t="str">
        <f t="shared" si="257"/>
        <v>Octubre</v>
      </c>
    </row>
    <row r="2458" spans="1:9" ht="15.95" customHeight="1" x14ac:dyDescent="0.2">
      <c r="A2458" s="7" t="s">
        <v>29</v>
      </c>
      <c r="B2458" s="7" t="s">
        <v>28</v>
      </c>
      <c r="C2458" s="7" t="s">
        <v>26</v>
      </c>
      <c r="D2458" s="3">
        <v>45574</v>
      </c>
      <c r="E2458" s="3">
        <v>45576</v>
      </c>
      <c r="F2458" s="2">
        <f t="shared" si="254"/>
        <v>2024</v>
      </c>
      <c r="G2458" s="2">
        <f t="shared" si="255"/>
        <v>10</v>
      </c>
      <c r="H2458" s="2">
        <f t="shared" si="256"/>
        <v>11</v>
      </c>
      <c r="I2458" s="2" t="str">
        <f t="shared" si="257"/>
        <v>Octubre</v>
      </c>
    </row>
    <row r="2459" spans="1:9" ht="15.95" customHeight="1" x14ac:dyDescent="0.2">
      <c r="A2459" s="7" t="s">
        <v>29</v>
      </c>
      <c r="B2459" s="7" t="s">
        <v>28</v>
      </c>
      <c r="C2459" s="7" t="s">
        <v>26</v>
      </c>
      <c r="D2459" s="3">
        <v>45575</v>
      </c>
      <c r="E2459" s="3">
        <v>45580</v>
      </c>
      <c r="F2459" s="2">
        <f t="shared" si="254"/>
        <v>2024</v>
      </c>
      <c r="G2459" s="2">
        <f t="shared" si="255"/>
        <v>10</v>
      </c>
      <c r="H2459" s="2">
        <f t="shared" si="256"/>
        <v>15</v>
      </c>
      <c r="I2459" s="2" t="str">
        <f t="shared" si="257"/>
        <v>Octubre</v>
      </c>
    </row>
    <row r="2460" spans="1:9" ht="15.95" customHeight="1" x14ac:dyDescent="0.2">
      <c r="A2460" s="7" t="s">
        <v>29</v>
      </c>
      <c r="B2460" s="7" t="s">
        <v>28</v>
      </c>
      <c r="C2460" s="7" t="s">
        <v>26</v>
      </c>
      <c r="D2460" s="3">
        <v>45576</v>
      </c>
      <c r="E2460" s="3">
        <v>45581</v>
      </c>
      <c r="F2460" s="2">
        <f t="shared" si="254"/>
        <v>2024</v>
      </c>
      <c r="G2460" s="2">
        <f t="shared" si="255"/>
        <v>10</v>
      </c>
      <c r="H2460" s="2">
        <f t="shared" si="256"/>
        <v>16</v>
      </c>
      <c r="I2460" s="2" t="str">
        <f t="shared" si="257"/>
        <v>Octubre</v>
      </c>
    </row>
    <row r="2461" spans="1:9" ht="15.95" customHeight="1" x14ac:dyDescent="0.2">
      <c r="A2461" s="7" t="s">
        <v>29</v>
      </c>
      <c r="B2461" s="7" t="s">
        <v>28</v>
      </c>
      <c r="C2461" s="7" t="s">
        <v>26</v>
      </c>
      <c r="D2461" s="3">
        <v>45580</v>
      </c>
      <c r="E2461" s="3">
        <v>45582</v>
      </c>
      <c r="F2461" s="2">
        <f t="shared" si="254"/>
        <v>2024</v>
      </c>
      <c r="G2461" s="2">
        <f t="shared" si="255"/>
        <v>10</v>
      </c>
      <c r="H2461" s="2">
        <f t="shared" si="256"/>
        <v>17</v>
      </c>
      <c r="I2461" s="2" t="str">
        <f t="shared" si="257"/>
        <v>Octubre</v>
      </c>
    </row>
    <row r="2462" spans="1:9" ht="15.95" customHeight="1" x14ac:dyDescent="0.2">
      <c r="A2462" s="7" t="s">
        <v>29</v>
      </c>
      <c r="B2462" s="7" t="s">
        <v>28</v>
      </c>
      <c r="C2462" s="7" t="s">
        <v>26</v>
      </c>
      <c r="D2462" s="3">
        <v>45581</v>
      </c>
      <c r="E2462" s="3">
        <v>45583</v>
      </c>
      <c r="F2462" s="2">
        <f t="shared" si="254"/>
        <v>2024</v>
      </c>
      <c r="G2462" s="2">
        <f t="shared" si="255"/>
        <v>10</v>
      </c>
      <c r="H2462" s="2">
        <f t="shared" si="256"/>
        <v>18</v>
      </c>
      <c r="I2462" s="2" t="str">
        <f t="shared" si="257"/>
        <v>Octubre</v>
      </c>
    </row>
    <row r="2463" spans="1:9" ht="15.95" customHeight="1" x14ac:dyDescent="0.2">
      <c r="A2463" s="7" t="s">
        <v>29</v>
      </c>
      <c r="B2463" s="7" t="s">
        <v>28</v>
      </c>
      <c r="C2463" s="7" t="s">
        <v>26</v>
      </c>
      <c r="D2463" s="3">
        <v>45582</v>
      </c>
      <c r="E2463" s="3">
        <v>45586</v>
      </c>
      <c r="F2463" s="2">
        <f t="shared" si="254"/>
        <v>2024</v>
      </c>
      <c r="G2463" s="2">
        <f t="shared" si="255"/>
        <v>10</v>
      </c>
      <c r="H2463" s="2">
        <f t="shared" si="256"/>
        <v>21</v>
      </c>
      <c r="I2463" s="2" t="str">
        <f t="shared" si="257"/>
        <v>Octubre</v>
      </c>
    </row>
    <row r="2464" spans="1:9" ht="15.95" customHeight="1" x14ac:dyDescent="0.2">
      <c r="A2464" s="7" t="s">
        <v>29</v>
      </c>
      <c r="B2464" s="7" t="s">
        <v>28</v>
      </c>
      <c r="C2464" s="7" t="s">
        <v>26</v>
      </c>
      <c r="D2464" s="3">
        <v>45583</v>
      </c>
      <c r="E2464" s="3">
        <v>45587</v>
      </c>
      <c r="F2464" s="2">
        <f t="shared" si="254"/>
        <v>2024</v>
      </c>
      <c r="G2464" s="2">
        <f t="shared" si="255"/>
        <v>10</v>
      </c>
      <c r="H2464" s="2">
        <f t="shared" si="256"/>
        <v>22</v>
      </c>
      <c r="I2464" s="2" t="str">
        <f t="shared" si="257"/>
        <v>Octubre</v>
      </c>
    </row>
    <row r="2465" spans="1:9" ht="15.95" customHeight="1" x14ac:dyDescent="0.2">
      <c r="A2465" s="7" t="s">
        <v>29</v>
      </c>
      <c r="B2465" s="7" t="s">
        <v>28</v>
      </c>
      <c r="C2465" s="7" t="s">
        <v>26</v>
      </c>
      <c r="D2465" s="3">
        <v>45586</v>
      </c>
      <c r="E2465" s="3">
        <v>45588</v>
      </c>
      <c r="F2465" s="2">
        <f t="shared" si="254"/>
        <v>2024</v>
      </c>
      <c r="G2465" s="2">
        <f t="shared" si="255"/>
        <v>10</v>
      </c>
      <c r="H2465" s="2">
        <f t="shared" si="256"/>
        <v>23</v>
      </c>
      <c r="I2465" s="2" t="str">
        <f t="shared" si="257"/>
        <v>Octubre</v>
      </c>
    </row>
    <row r="2466" spans="1:9" ht="15.95" customHeight="1" x14ac:dyDescent="0.2">
      <c r="A2466" s="7" t="s">
        <v>29</v>
      </c>
      <c r="B2466" s="7" t="s">
        <v>28</v>
      </c>
      <c r="C2466" s="7" t="s">
        <v>26</v>
      </c>
      <c r="D2466" s="3">
        <v>45587</v>
      </c>
      <c r="E2466" s="3">
        <v>45589</v>
      </c>
      <c r="F2466" s="2">
        <f t="shared" si="254"/>
        <v>2024</v>
      </c>
      <c r="G2466" s="2">
        <f t="shared" si="255"/>
        <v>10</v>
      </c>
      <c r="H2466" s="2">
        <f t="shared" si="256"/>
        <v>24</v>
      </c>
      <c r="I2466" s="2" t="str">
        <f t="shared" si="257"/>
        <v>Octubre</v>
      </c>
    </row>
    <row r="2467" spans="1:9" ht="15.95" customHeight="1" x14ac:dyDescent="0.2">
      <c r="A2467" s="7" t="s">
        <v>29</v>
      </c>
      <c r="B2467" s="7" t="s">
        <v>28</v>
      </c>
      <c r="C2467" s="7" t="s">
        <v>26</v>
      </c>
      <c r="D2467" s="3">
        <v>45588</v>
      </c>
      <c r="E2467" s="3">
        <v>45590</v>
      </c>
      <c r="F2467" s="2">
        <f t="shared" si="254"/>
        <v>2024</v>
      </c>
      <c r="G2467" s="2">
        <f t="shared" si="255"/>
        <v>10</v>
      </c>
      <c r="H2467" s="2">
        <f t="shared" si="256"/>
        <v>25</v>
      </c>
      <c r="I2467" s="2" t="str">
        <f t="shared" si="257"/>
        <v>Octubre</v>
      </c>
    </row>
    <row r="2468" spans="1:9" ht="15.95" customHeight="1" x14ac:dyDescent="0.2">
      <c r="A2468" s="7" t="s">
        <v>29</v>
      </c>
      <c r="B2468" s="7" t="s">
        <v>28</v>
      </c>
      <c r="C2468" s="7" t="s">
        <v>26</v>
      </c>
      <c r="D2468" s="3">
        <v>45589</v>
      </c>
      <c r="E2468" s="3">
        <v>45593</v>
      </c>
      <c r="F2468" s="2">
        <f t="shared" si="254"/>
        <v>2024</v>
      </c>
      <c r="G2468" s="2">
        <f t="shared" si="255"/>
        <v>10</v>
      </c>
      <c r="H2468" s="2">
        <f t="shared" si="256"/>
        <v>28</v>
      </c>
      <c r="I2468" s="2" t="str">
        <f t="shared" si="257"/>
        <v>Octubre</v>
      </c>
    </row>
    <row r="2469" spans="1:9" ht="15.95" customHeight="1" x14ac:dyDescent="0.2">
      <c r="A2469" s="7" t="s">
        <v>29</v>
      </c>
      <c r="B2469" s="7" t="s">
        <v>28</v>
      </c>
      <c r="C2469" s="7" t="s">
        <v>26</v>
      </c>
      <c r="D2469" s="3">
        <v>45590</v>
      </c>
      <c r="E2469" s="3">
        <v>45594</v>
      </c>
      <c r="F2469" s="2">
        <f t="shared" si="254"/>
        <v>2024</v>
      </c>
      <c r="G2469" s="2">
        <f t="shared" si="255"/>
        <v>10</v>
      </c>
      <c r="H2469" s="2">
        <f t="shared" si="256"/>
        <v>29</v>
      </c>
      <c r="I2469" s="2" t="str">
        <f t="shared" si="257"/>
        <v>Octubre</v>
      </c>
    </row>
    <row r="2470" spans="1:9" ht="15.95" customHeight="1" x14ac:dyDescent="0.2">
      <c r="A2470" s="7" t="s">
        <v>29</v>
      </c>
      <c r="B2470" s="7" t="s">
        <v>28</v>
      </c>
      <c r="C2470" s="7" t="s">
        <v>26</v>
      </c>
      <c r="D2470" s="3">
        <v>45593</v>
      </c>
      <c r="E2470" s="3">
        <v>45595</v>
      </c>
      <c r="F2470" s="2">
        <f t="shared" si="254"/>
        <v>2024</v>
      </c>
      <c r="G2470" s="2">
        <f t="shared" si="255"/>
        <v>10</v>
      </c>
      <c r="H2470" s="2">
        <f t="shared" si="256"/>
        <v>30</v>
      </c>
      <c r="I2470" s="2" t="str">
        <f t="shared" si="257"/>
        <v>Octubre</v>
      </c>
    </row>
    <row r="2471" spans="1:9" ht="15.95" customHeight="1" x14ac:dyDescent="0.2">
      <c r="A2471" s="7" t="s">
        <v>29</v>
      </c>
      <c r="B2471" s="7" t="s">
        <v>28</v>
      </c>
      <c r="C2471" s="7" t="s">
        <v>26</v>
      </c>
      <c r="D2471" s="3">
        <v>45594</v>
      </c>
      <c r="E2471" s="3">
        <v>45596</v>
      </c>
      <c r="F2471" s="2">
        <f t="shared" si="254"/>
        <v>2024</v>
      </c>
      <c r="G2471" s="2">
        <f t="shared" si="255"/>
        <v>10</v>
      </c>
      <c r="H2471" s="2">
        <f t="shared" si="256"/>
        <v>31</v>
      </c>
      <c r="I2471" s="2" t="str">
        <f t="shared" si="257"/>
        <v>Octubre</v>
      </c>
    </row>
    <row r="2472" spans="1:9" ht="15.95" customHeight="1" x14ac:dyDescent="0.2">
      <c r="A2472" s="7" t="s">
        <v>29</v>
      </c>
      <c r="B2472" s="7" t="s">
        <v>28</v>
      </c>
      <c r="C2472" s="7" t="s">
        <v>26</v>
      </c>
      <c r="D2472" s="3">
        <v>45595</v>
      </c>
      <c r="E2472" s="3">
        <v>45597</v>
      </c>
      <c r="F2472" s="2">
        <f t="shared" si="254"/>
        <v>2024</v>
      </c>
      <c r="G2472" s="2">
        <f t="shared" si="255"/>
        <v>11</v>
      </c>
      <c r="H2472" s="2">
        <f t="shared" si="256"/>
        <v>1</v>
      </c>
      <c r="I2472" s="2" t="str">
        <f t="shared" si="257"/>
        <v>Noviembre</v>
      </c>
    </row>
    <row r="2473" spans="1:9" ht="15.95" customHeight="1" x14ac:dyDescent="0.2">
      <c r="A2473" s="7" t="s">
        <v>29</v>
      </c>
      <c r="B2473" s="7" t="s">
        <v>28</v>
      </c>
      <c r="C2473" s="7" t="s">
        <v>26</v>
      </c>
      <c r="D2473" s="3">
        <v>45596</v>
      </c>
      <c r="E2473" s="3">
        <v>45601</v>
      </c>
      <c r="F2473" s="2">
        <f t="shared" si="254"/>
        <v>2024</v>
      </c>
      <c r="G2473" s="2">
        <f t="shared" si="255"/>
        <v>11</v>
      </c>
      <c r="H2473" s="2">
        <f t="shared" si="256"/>
        <v>5</v>
      </c>
      <c r="I2473" s="2" t="str">
        <f t="shared" si="257"/>
        <v>Noviembre</v>
      </c>
    </row>
    <row r="2474" spans="1:9" ht="15.95" customHeight="1" x14ac:dyDescent="0.2">
      <c r="A2474" s="7" t="s">
        <v>29</v>
      </c>
      <c r="B2474" s="7" t="s">
        <v>28</v>
      </c>
      <c r="C2474" s="7" t="s">
        <v>26</v>
      </c>
      <c r="D2474" s="3">
        <v>45597</v>
      </c>
      <c r="E2474" s="3">
        <v>45602</v>
      </c>
      <c r="F2474" s="2">
        <f t="shared" ref="F2474:F2492" si="258">YEAR(E2474)</f>
        <v>2024</v>
      </c>
      <c r="G2474" s="2">
        <f t="shared" ref="G2474:G2492" si="259">MONTH(E2474)</f>
        <v>11</v>
      </c>
      <c r="H2474" s="2">
        <f t="shared" ref="H2474:H2492" si="260">DAY(E2474)</f>
        <v>6</v>
      </c>
      <c r="I2474" s="2" t="str">
        <f t="shared" ref="I2474:I2492" si="261">CHOOSE(G2474,"Enero","Febrero","Marzo","Abril","Mayo","Junio","Julio","Agosto","Septiembre","Octubre","Noviembre","Diciembre")</f>
        <v>Noviembre</v>
      </c>
    </row>
    <row r="2475" spans="1:9" ht="15.95" customHeight="1" x14ac:dyDescent="0.2">
      <c r="A2475" s="7" t="s">
        <v>29</v>
      </c>
      <c r="B2475" s="7" t="s">
        <v>28</v>
      </c>
      <c r="C2475" s="7" t="s">
        <v>26</v>
      </c>
      <c r="D2475" s="3">
        <v>45601</v>
      </c>
      <c r="E2475" s="3">
        <v>45603</v>
      </c>
      <c r="F2475" s="2">
        <f t="shared" si="258"/>
        <v>2024</v>
      </c>
      <c r="G2475" s="2">
        <f t="shared" si="259"/>
        <v>11</v>
      </c>
      <c r="H2475" s="2">
        <f t="shared" si="260"/>
        <v>7</v>
      </c>
      <c r="I2475" s="2" t="str">
        <f t="shared" si="261"/>
        <v>Noviembre</v>
      </c>
    </row>
    <row r="2476" spans="1:9" ht="15.95" customHeight="1" x14ac:dyDescent="0.2">
      <c r="A2476" s="7" t="s">
        <v>29</v>
      </c>
      <c r="B2476" s="7" t="s">
        <v>28</v>
      </c>
      <c r="C2476" s="7" t="s">
        <v>26</v>
      </c>
      <c r="D2476" s="3">
        <v>45602</v>
      </c>
      <c r="E2476" s="3">
        <v>45604</v>
      </c>
      <c r="F2476" s="2">
        <f t="shared" si="258"/>
        <v>2024</v>
      </c>
      <c r="G2476" s="2">
        <f t="shared" si="259"/>
        <v>11</v>
      </c>
      <c r="H2476" s="2">
        <f t="shared" si="260"/>
        <v>8</v>
      </c>
      <c r="I2476" s="2" t="str">
        <f t="shared" si="261"/>
        <v>Noviembre</v>
      </c>
    </row>
    <row r="2477" spans="1:9" ht="15.95" customHeight="1" x14ac:dyDescent="0.2">
      <c r="A2477" s="7" t="s">
        <v>29</v>
      </c>
      <c r="B2477" s="7" t="s">
        <v>28</v>
      </c>
      <c r="C2477" s="7" t="s">
        <v>26</v>
      </c>
      <c r="D2477" s="3">
        <v>45603</v>
      </c>
      <c r="E2477" s="3">
        <v>45608</v>
      </c>
      <c r="F2477" s="2">
        <f t="shared" si="258"/>
        <v>2024</v>
      </c>
      <c r="G2477" s="2">
        <f t="shared" si="259"/>
        <v>11</v>
      </c>
      <c r="H2477" s="2">
        <f t="shared" si="260"/>
        <v>12</v>
      </c>
      <c r="I2477" s="2" t="str">
        <f t="shared" si="261"/>
        <v>Noviembre</v>
      </c>
    </row>
    <row r="2478" spans="1:9" ht="15.95" customHeight="1" x14ac:dyDescent="0.2">
      <c r="A2478" s="7" t="s">
        <v>29</v>
      </c>
      <c r="B2478" s="7" t="s">
        <v>28</v>
      </c>
      <c r="C2478" s="7" t="s">
        <v>26</v>
      </c>
      <c r="D2478" s="3">
        <v>45604</v>
      </c>
      <c r="E2478" s="3">
        <v>45609</v>
      </c>
      <c r="F2478" s="2">
        <f t="shared" si="258"/>
        <v>2024</v>
      </c>
      <c r="G2478" s="2">
        <f t="shared" si="259"/>
        <v>11</v>
      </c>
      <c r="H2478" s="2">
        <f t="shared" si="260"/>
        <v>13</v>
      </c>
      <c r="I2478" s="2" t="str">
        <f t="shared" si="261"/>
        <v>Noviembre</v>
      </c>
    </row>
    <row r="2479" spans="1:9" ht="15.95" customHeight="1" x14ac:dyDescent="0.2">
      <c r="A2479" s="7" t="s">
        <v>29</v>
      </c>
      <c r="B2479" s="7" t="s">
        <v>28</v>
      </c>
      <c r="C2479" s="7" t="s">
        <v>26</v>
      </c>
      <c r="D2479" s="3">
        <v>45608</v>
      </c>
      <c r="E2479" s="3">
        <v>45610</v>
      </c>
      <c r="F2479" s="2">
        <f t="shared" si="258"/>
        <v>2024</v>
      </c>
      <c r="G2479" s="2">
        <f t="shared" si="259"/>
        <v>11</v>
      </c>
      <c r="H2479" s="2">
        <f t="shared" si="260"/>
        <v>14</v>
      </c>
      <c r="I2479" s="2" t="str">
        <f t="shared" si="261"/>
        <v>Noviembre</v>
      </c>
    </row>
    <row r="2480" spans="1:9" ht="15.95" customHeight="1" x14ac:dyDescent="0.2">
      <c r="A2480" s="7" t="s">
        <v>29</v>
      </c>
      <c r="B2480" s="7" t="s">
        <v>28</v>
      </c>
      <c r="C2480" s="7" t="s">
        <v>26</v>
      </c>
      <c r="D2480" s="3">
        <v>45609</v>
      </c>
      <c r="E2480" s="3">
        <v>45611</v>
      </c>
      <c r="F2480" s="2">
        <f t="shared" si="258"/>
        <v>2024</v>
      </c>
      <c r="G2480" s="2">
        <f t="shared" si="259"/>
        <v>11</v>
      </c>
      <c r="H2480" s="2">
        <f t="shared" si="260"/>
        <v>15</v>
      </c>
      <c r="I2480" s="2" t="str">
        <f t="shared" si="261"/>
        <v>Noviembre</v>
      </c>
    </row>
    <row r="2481" spans="1:9" ht="15.95" customHeight="1" x14ac:dyDescent="0.2">
      <c r="A2481" s="7" t="s">
        <v>29</v>
      </c>
      <c r="B2481" s="7" t="s">
        <v>28</v>
      </c>
      <c r="C2481" s="7" t="s">
        <v>26</v>
      </c>
      <c r="D2481" s="3">
        <v>45610</v>
      </c>
      <c r="E2481" s="3">
        <v>45614</v>
      </c>
      <c r="F2481" s="2">
        <f t="shared" si="258"/>
        <v>2024</v>
      </c>
      <c r="G2481" s="2">
        <f t="shared" si="259"/>
        <v>11</v>
      </c>
      <c r="H2481" s="2">
        <f t="shared" si="260"/>
        <v>18</v>
      </c>
      <c r="I2481" s="2" t="str">
        <f t="shared" si="261"/>
        <v>Noviembre</v>
      </c>
    </row>
    <row r="2482" spans="1:9" ht="15.95" customHeight="1" x14ac:dyDescent="0.2">
      <c r="A2482" s="7" t="s">
        <v>29</v>
      </c>
      <c r="B2482" s="7" t="s">
        <v>28</v>
      </c>
      <c r="C2482" s="7" t="s">
        <v>26</v>
      </c>
      <c r="D2482" s="3">
        <v>45611</v>
      </c>
      <c r="E2482" s="3">
        <v>45615</v>
      </c>
      <c r="F2482" s="2">
        <f t="shared" si="258"/>
        <v>2024</v>
      </c>
      <c r="G2482" s="2">
        <f t="shared" si="259"/>
        <v>11</v>
      </c>
      <c r="H2482" s="2">
        <f t="shared" si="260"/>
        <v>19</v>
      </c>
      <c r="I2482" s="2" t="str">
        <f t="shared" si="261"/>
        <v>Noviembre</v>
      </c>
    </row>
    <row r="2483" spans="1:9" ht="15.95" customHeight="1" x14ac:dyDescent="0.2">
      <c r="A2483" s="7" t="s">
        <v>29</v>
      </c>
      <c r="B2483" s="7" t="s">
        <v>28</v>
      </c>
      <c r="C2483" s="7" t="s">
        <v>26</v>
      </c>
      <c r="D2483" s="3">
        <v>45614</v>
      </c>
      <c r="E2483" s="3">
        <v>45616</v>
      </c>
      <c r="F2483" s="2">
        <f t="shared" si="258"/>
        <v>2024</v>
      </c>
      <c r="G2483" s="2">
        <f t="shared" si="259"/>
        <v>11</v>
      </c>
      <c r="H2483" s="2">
        <f t="shared" si="260"/>
        <v>20</v>
      </c>
      <c r="I2483" s="2" t="str">
        <f t="shared" si="261"/>
        <v>Noviembre</v>
      </c>
    </row>
    <row r="2484" spans="1:9" ht="15.95" customHeight="1" x14ac:dyDescent="0.2">
      <c r="A2484" s="7" t="s">
        <v>29</v>
      </c>
      <c r="B2484" s="7" t="s">
        <v>28</v>
      </c>
      <c r="C2484" s="7" t="s">
        <v>26</v>
      </c>
      <c r="D2484" s="3">
        <v>45615</v>
      </c>
      <c r="E2484" s="3">
        <v>45617</v>
      </c>
      <c r="F2484" s="2">
        <f t="shared" si="258"/>
        <v>2024</v>
      </c>
      <c r="G2484" s="2">
        <f t="shared" si="259"/>
        <v>11</v>
      </c>
      <c r="H2484" s="2">
        <f t="shared" si="260"/>
        <v>21</v>
      </c>
      <c r="I2484" s="2" t="str">
        <f t="shared" si="261"/>
        <v>Noviembre</v>
      </c>
    </row>
    <row r="2485" spans="1:9" ht="15.95" customHeight="1" x14ac:dyDescent="0.2">
      <c r="A2485" s="7" t="s">
        <v>29</v>
      </c>
      <c r="B2485" s="7" t="s">
        <v>28</v>
      </c>
      <c r="C2485" s="7" t="s">
        <v>26</v>
      </c>
      <c r="D2485" s="3">
        <v>45616</v>
      </c>
      <c r="E2485" s="3">
        <v>45618</v>
      </c>
      <c r="F2485" s="2">
        <f t="shared" si="258"/>
        <v>2024</v>
      </c>
      <c r="G2485" s="2">
        <f t="shared" si="259"/>
        <v>11</v>
      </c>
      <c r="H2485" s="2">
        <f t="shared" si="260"/>
        <v>22</v>
      </c>
      <c r="I2485" s="2" t="str">
        <f t="shared" si="261"/>
        <v>Noviembre</v>
      </c>
    </row>
    <row r="2486" spans="1:9" ht="15.95" customHeight="1" x14ac:dyDescent="0.2">
      <c r="A2486" s="7" t="s">
        <v>29</v>
      </c>
      <c r="B2486" s="7" t="s">
        <v>28</v>
      </c>
      <c r="C2486" s="7" t="s">
        <v>26</v>
      </c>
      <c r="D2486" s="3">
        <v>45617</v>
      </c>
      <c r="E2486" s="3">
        <v>45621</v>
      </c>
      <c r="F2486" s="2">
        <f t="shared" si="258"/>
        <v>2024</v>
      </c>
      <c r="G2486" s="2">
        <f t="shared" si="259"/>
        <v>11</v>
      </c>
      <c r="H2486" s="2">
        <f t="shared" si="260"/>
        <v>25</v>
      </c>
      <c r="I2486" s="2" t="str">
        <f t="shared" si="261"/>
        <v>Noviembre</v>
      </c>
    </row>
    <row r="2487" spans="1:9" ht="15.95" customHeight="1" x14ac:dyDescent="0.2">
      <c r="A2487" s="7" t="s">
        <v>29</v>
      </c>
      <c r="B2487" s="7" t="s">
        <v>28</v>
      </c>
      <c r="C2487" s="7" t="s">
        <v>26</v>
      </c>
      <c r="D2487" s="3">
        <v>45618</v>
      </c>
      <c r="E2487" s="3">
        <v>45622</v>
      </c>
      <c r="F2487" s="2">
        <f t="shared" si="258"/>
        <v>2024</v>
      </c>
      <c r="G2487" s="2">
        <f t="shared" si="259"/>
        <v>11</v>
      </c>
      <c r="H2487" s="2">
        <f t="shared" si="260"/>
        <v>26</v>
      </c>
      <c r="I2487" s="2" t="str">
        <f t="shared" si="261"/>
        <v>Noviembre</v>
      </c>
    </row>
    <row r="2488" spans="1:9" ht="15.95" customHeight="1" x14ac:dyDescent="0.2">
      <c r="A2488" s="7" t="s">
        <v>29</v>
      </c>
      <c r="B2488" s="7" t="s">
        <v>28</v>
      </c>
      <c r="C2488" s="7" t="s">
        <v>26</v>
      </c>
      <c r="D2488" s="3">
        <v>45621</v>
      </c>
      <c r="E2488" s="3">
        <v>45623</v>
      </c>
      <c r="F2488" s="2">
        <f t="shared" si="258"/>
        <v>2024</v>
      </c>
      <c r="G2488" s="2">
        <f t="shared" si="259"/>
        <v>11</v>
      </c>
      <c r="H2488" s="2">
        <f t="shared" si="260"/>
        <v>27</v>
      </c>
      <c r="I2488" s="2" t="str">
        <f t="shared" si="261"/>
        <v>Noviembre</v>
      </c>
    </row>
    <row r="2489" spans="1:9" ht="15.95" customHeight="1" x14ac:dyDescent="0.2">
      <c r="A2489" s="7" t="s">
        <v>29</v>
      </c>
      <c r="B2489" s="7" t="s">
        <v>28</v>
      </c>
      <c r="C2489" s="7" t="s">
        <v>26</v>
      </c>
      <c r="D2489" s="3">
        <v>45622</v>
      </c>
      <c r="E2489" s="3">
        <v>45624</v>
      </c>
      <c r="F2489" s="2">
        <f t="shared" si="258"/>
        <v>2024</v>
      </c>
      <c r="G2489" s="2">
        <f t="shared" si="259"/>
        <v>11</v>
      </c>
      <c r="H2489" s="2">
        <f t="shared" si="260"/>
        <v>28</v>
      </c>
      <c r="I2489" s="2" t="str">
        <f t="shared" si="261"/>
        <v>Noviembre</v>
      </c>
    </row>
    <row r="2490" spans="1:9" ht="15.95" customHeight="1" x14ac:dyDescent="0.2">
      <c r="A2490" s="7" t="s">
        <v>29</v>
      </c>
      <c r="B2490" s="7" t="s">
        <v>28</v>
      </c>
      <c r="C2490" s="7" t="s">
        <v>26</v>
      </c>
      <c r="D2490" s="3">
        <v>45623</v>
      </c>
      <c r="E2490" s="3">
        <v>45625</v>
      </c>
      <c r="F2490" s="2">
        <f t="shared" si="258"/>
        <v>2024</v>
      </c>
      <c r="G2490" s="2">
        <f t="shared" si="259"/>
        <v>11</v>
      </c>
      <c r="H2490" s="2">
        <f t="shared" si="260"/>
        <v>29</v>
      </c>
      <c r="I2490" s="2" t="str">
        <f t="shared" si="261"/>
        <v>Noviembre</v>
      </c>
    </row>
    <row r="2491" spans="1:9" ht="15.95" customHeight="1" x14ac:dyDescent="0.2">
      <c r="A2491" s="7" t="s">
        <v>29</v>
      </c>
      <c r="B2491" s="7" t="s">
        <v>28</v>
      </c>
      <c r="C2491" s="7" t="s">
        <v>26</v>
      </c>
      <c r="D2491" s="3">
        <v>45624</v>
      </c>
      <c r="E2491" s="3">
        <v>45628</v>
      </c>
      <c r="F2491" s="2">
        <f t="shared" si="258"/>
        <v>2024</v>
      </c>
      <c r="G2491" s="2">
        <f t="shared" si="259"/>
        <v>12</v>
      </c>
      <c r="H2491" s="2">
        <f t="shared" si="260"/>
        <v>2</v>
      </c>
      <c r="I2491" s="2" t="str">
        <f t="shared" si="261"/>
        <v>Diciembre</v>
      </c>
    </row>
    <row r="2492" spans="1:9" ht="15.95" customHeight="1" x14ac:dyDescent="0.2">
      <c r="A2492" s="7" t="s">
        <v>29</v>
      </c>
      <c r="B2492" s="7" t="s">
        <v>28</v>
      </c>
      <c r="C2492" s="7" t="s">
        <v>26</v>
      </c>
      <c r="D2492" s="3">
        <v>45625</v>
      </c>
      <c r="E2492" s="3">
        <v>45629</v>
      </c>
      <c r="F2492" s="2">
        <f t="shared" si="258"/>
        <v>2024</v>
      </c>
      <c r="G2492" s="2">
        <f t="shared" si="259"/>
        <v>12</v>
      </c>
      <c r="H2492" s="2">
        <f t="shared" si="260"/>
        <v>3</v>
      </c>
      <c r="I2492" s="2" t="str">
        <f t="shared" si="261"/>
        <v>Diciembre</v>
      </c>
    </row>
    <row r="2493" spans="1:9" ht="15.95" customHeight="1" x14ac:dyDescent="0.2">
      <c r="A2493" s="7" t="s">
        <v>29</v>
      </c>
      <c r="B2493" s="7" t="s">
        <v>28</v>
      </c>
      <c r="C2493" s="7" t="s">
        <v>26</v>
      </c>
      <c r="D2493" s="3">
        <v>45628</v>
      </c>
      <c r="E2493" s="3">
        <v>45630</v>
      </c>
      <c r="F2493" s="2">
        <f t="shared" ref="F2493:F2513" si="262">YEAR(E2493)</f>
        <v>2024</v>
      </c>
      <c r="G2493" s="2">
        <f t="shared" ref="G2493:G2513" si="263">MONTH(E2493)</f>
        <v>12</v>
      </c>
      <c r="H2493" s="2">
        <f t="shared" ref="H2493:H2513" si="264">DAY(E2493)</f>
        <v>4</v>
      </c>
      <c r="I2493" s="2" t="str">
        <f t="shared" ref="I2493:I2513" si="265">CHOOSE(G2493,"Enero","Febrero","Marzo","Abril","Mayo","Junio","Julio","Agosto","Septiembre","Octubre","Noviembre","Diciembre")</f>
        <v>Diciembre</v>
      </c>
    </row>
    <row r="2494" spans="1:9" ht="15.95" customHeight="1" x14ac:dyDescent="0.2">
      <c r="A2494" s="7" t="s">
        <v>29</v>
      </c>
      <c r="B2494" s="7" t="s">
        <v>28</v>
      </c>
      <c r="C2494" s="7" t="s">
        <v>26</v>
      </c>
      <c r="D2494" s="3">
        <v>45629</v>
      </c>
      <c r="E2494" s="3">
        <v>45631</v>
      </c>
      <c r="F2494" s="2">
        <f t="shared" si="262"/>
        <v>2024</v>
      </c>
      <c r="G2494" s="2">
        <f t="shared" si="263"/>
        <v>12</v>
      </c>
      <c r="H2494" s="2">
        <f t="shared" si="264"/>
        <v>5</v>
      </c>
      <c r="I2494" s="2" t="str">
        <f t="shared" si="265"/>
        <v>Diciembre</v>
      </c>
    </row>
    <row r="2495" spans="1:9" ht="15.95" customHeight="1" x14ac:dyDescent="0.2">
      <c r="A2495" s="7" t="s">
        <v>29</v>
      </c>
      <c r="B2495" s="7" t="s">
        <v>28</v>
      </c>
      <c r="C2495" s="7" t="s">
        <v>26</v>
      </c>
      <c r="D2495" s="3">
        <v>45630</v>
      </c>
      <c r="E2495" s="3">
        <v>45632</v>
      </c>
      <c r="F2495" s="2">
        <f t="shared" si="262"/>
        <v>2024</v>
      </c>
      <c r="G2495" s="2">
        <f t="shared" si="263"/>
        <v>12</v>
      </c>
      <c r="H2495" s="2">
        <f t="shared" si="264"/>
        <v>6</v>
      </c>
      <c r="I2495" s="2" t="str">
        <f t="shared" si="265"/>
        <v>Diciembre</v>
      </c>
    </row>
    <row r="2496" spans="1:9" ht="15.95" customHeight="1" x14ac:dyDescent="0.2">
      <c r="A2496" s="7" t="s">
        <v>29</v>
      </c>
      <c r="B2496" s="7" t="s">
        <v>28</v>
      </c>
      <c r="C2496" s="7" t="s">
        <v>26</v>
      </c>
      <c r="D2496" s="3">
        <v>45631</v>
      </c>
      <c r="E2496" s="3">
        <v>45635</v>
      </c>
      <c r="F2496" s="2">
        <f t="shared" si="262"/>
        <v>2024</v>
      </c>
      <c r="G2496" s="2">
        <f t="shared" si="263"/>
        <v>12</v>
      </c>
      <c r="H2496" s="2">
        <f t="shared" si="264"/>
        <v>9</v>
      </c>
      <c r="I2496" s="2" t="str">
        <f t="shared" si="265"/>
        <v>Diciembre</v>
      </c>
    </row>
    <row r="2497" spans="1:9" ht="15.95" customHeight="1" x14ac:dyDescent="0.2">
      <c r="A2497" s="7" t="s">
        <v>29</v>
      </c>
      <c r="B2497" s="7" t="s">
        <v>28</v>
      </c>
      <c r="C2497" s="7" t="s">
        <v>26</v>
      </c>
      <c r="D2497" s="3">
        <v>45632</v>
      </c>
      <c r="E2497" s="3">
        <v>45636</v>
      </c>
      <c r="F2497" s="2">
        <f t="shared" si="262"/>
        <v>2024</v>
      </c>
      <c r="G2497" s="2">
        <f t="shared" si="263"/>
        <v>12</v>
      </c>
      <c r="H2497" s="2">
        <f t="shared" si="264"/>
        <v>10</v>
      </c>
      <c r="I2497" s="2" t="str">
        <f t="shared" si="265"/>
        <v>Diciembre</v>
      </c>
    </row>
    <row r="2498" spans="1:9" ht="15.95" customHeight="1" x14ac:dyDescent="0.2">
      <c r="A2498" s="7" t="s">
        <v>29</v>
      </c>
      <c r="B2498" s="7" t="s">
        <v>28</v>
      </c>
      <c r="C2498" s="7" t="s">
        <v>26</v>
      </c>
      <c r="D2498" s="3">
        <v>45635</v>
      </c>
      <c r="E2498" s="3">
        <v>45637</v>
      </c>
      <c r="F2498" s="2">
        <f t="shared" si="262"/>
        <v>2024</v>
      </c>
      <c r="G2498" s="2">
        <f t="shared" si="263"/>
        <v>12</v>
      </c>
      <c r="H2498" s="2">
        <f t="shared" si="264"/>
        <v>11</v>
      </c>
      <c r="I2498" s="2" t="str">
        <f t="shared" si="265"/>
        <v>Diciembre</v>
      </c>
    </row>
    <row r="2499" spans="1:9" ht="15.95" customHeight="1" x14ac:dyDescent="0.2">
      <c r="A2499" s="7" t="s">
        <v>29</v>
      </c>
      <c r="B2499" s="7" t="s">
        <v>28</v>
      </c>
      <c r="C2499" s="7" t="s">
        <v>26</v>
      </c>
      <c r="D2499" s="3">
        <v>45636</v>
      </c>
      <c r="E2499" s="3">
        <v>45638</v>
      </c>
      <c r="F2499" s="2">
        <f t="shared" si="262"/>
        <v>2024</v>
      </c>
      <c r="G2499" s="2">
        <f t="shared" si="263"/>
        <v>12</v>
      </c>
      <c r="H2499" s="2">
        <f t="shared" si="264"/>
        <v>12</v>
      </c>
      <c r="I2499" s="2" t="str">
        <f t="shared" si="265"/>
        <v>Diciembre</v>
      </c>
    </row>
    <row r="2500" spans="1:9" ht="15.95" customHeight="1" x14ac:dyDescent="0.2">
      <c r="A2500" s="7" t="s">
        <v>29</v>
      </c>
      <c r="B2500" s="7" t="s">
        <v>28</v>
      </c>
      <c r="C2500" s="7" t="s">
        <v>26</v>
      </c>
      <c r="D2500" s="3">
        <v>45637</v>
      </c>
      <c r="E2500" s="3">
        <v>45639</v>
      </c>
      <c r="F2500" s="2">
        <f t="shared" si="262"/>
        <v>2024</v>
      </c>
      <c r="G2500" s="2">
        <f t="shared" si="263"/>
        <v>12</v>
      </c>
      <c r="H2500" s="2">
        <f t="shared" si="264"/>
        <v>13</v>
      </c>
      <c r="I2500" s="2" t="str">
        <f t="shared" si="265"/>
        <v>Diciembre</v>
      </c>
    </row>
    <row r="2501" spans="1:9" ht="15.95" customHeight="1" x14ac:dyDescent="0.2">
      <c r="A2501" s="7" t="s">
        <v>29</v>
      </c>
      <c r="B2501" s="7" t="s">
        <v>28</v>
      </c>
      <c r="C2501" s="7" t="s">
        <v>26</v>
      </c>
      <c r="D2501" s="3">
        <v>45638</v>
      </c>
      <c r="E2501" s="3">
        <v>45642</v>
      </c>
      <c r="F2501" s="2">
        <f t="shared" si="262"/>
        <v>2024</v>
      </c>
      <c r="G2501" s="2">
        <f t="shared" si="263"/>
        <v>12</v>
      </c>
      <c r="H2501" s="2">
        <f t="shared" si="264"/>
        <v>16</v>
      </c>
      <c r="I2501" s="2" t="str">
        <f t="shared" si="265"/>
        <v>Diciembre</v>
      </c>
    </row>
    <row r="2502" spans="1:9" ht="15.95" customHeight="1" x14ac:dyDescent="0.2">
      <c r="A2502" s="7" t="s">
        <v>29</v>
      </c>
      <c r="B2502" s="7" t="s">
        <v>28</v>
      </c>
      <c r="C2502" s="7" t="s">
        <v>26</v>
      </c>
      <c r="D2502" s="3">
        <v>45639</v>
      </c>
      <c r="E2502" s="3">
        <v>45643</v>
      </c>
      <c r="F2502" s="2">
        <f t="shared" si="262"/>
        <v>2024</v>
      </c>
      <c r="G2502" s="2">
        <f t="shared" si="263"/>
        <v>12</v>
      </c>
      <c r="H2502" s="2">
        <f t="shared" si="264"/>
        <v>17</v>
      </c>
      <c r="I2502" s="2" t="str">
        <f t="shared" si="265"/>
        <v>Diciembre</v>
      </c>
    </row>
    <row r="2503" spans="1:9" ht="15.95" customHeight="1" x14ac:dyDescent="0.2">
      <c r="A2503" s="7" t="s">
        <v>29</v>
      </c>
      <c r="B2503" s="7" t="s">
        <v>28</v>
      </c>
      <c r="C2503" s="7" t="s">
        <v>26</v>
      </c>
      <c r="D2503" s="3">
        <v>45642</v>
      </c>
      <c r="E2503" s="3">
        <v>45644</v>
      </c>
      <c r="F2503" s="2">
        <f t="shared" si="262"/>
        <v>2024</v>
      </c>
      <c r="G2503" s="2">
        <f t="shared" si="263"/>
        <v>12</v>
      </c>
      <c r="H2503" s="2">
        <f t="shared" si="264"/>
        <v>18</v>
      </c>
      <c r="I2503" s="2" t="str">
        <f t="shared" si="265"/>
        <v>Diciembre</v>
      </c>
    </row>
    <row r="2504" spans="1:9" ht="15.95" customHeight="1" x14ac:dyDescent="0.2">
      <c r="A2504" s="7" t="s">
        <v>29</v>
      </c>
      <c r="B2504" s="7" t="s">
        <v>28</v>
      </c>
      <c r="C2504" s="7" t="s">
        <v>26</v>
      </c>
      <c r="D2504" s="3">
        <v>45643</v>
      </c>
      <c r="E2504" s="3">
        <v>45645</v>
      </c>
      <c r="F2504" s="2">
        <f t="shared" si="262"/>
        <v>2024</v>
      </c>
      <c r="G2504" s="2">
        <f t="shared" si="263"/>
        <v>12</v>
      </c>
      <c r="H2504" s="2">
        <f t="shared" si="264"/>
        <v>19</v>
      </c>
      <c r="I2504" s="2" t="str">
        <f t="shared" si="265"/>
        <v>Diciembre</v>
      </c>
    </row>
    <row r="2505" spans="1:9" ht="15.95" customHeight="1" x14ac:dyDescent="0.2">
      <c r="A2505" s="7" t="s">
        <v>29</v>
      </c>
      <c r="B2505" s="7" t="s">
        <v>28</v>
      </c>
      <c r="C2505" s="7" t="s">
        <v>26</v>
      </c>
      <c r="D2505" s="3">
        <v>45644</v>
      </c>
      <c r="E2505" s="3">
        <v>45646</v>
      </c>
      <c r="F2505" s="2">
        <f t="shared" si="262"/>
        <v>2024</v>
      </c>
      <c r="G2505" s="2">
        <f t="shared" si="263"/>
        <v>12</v>
      </c>
      <c r="H2505" s="2">
        <f t="shared" si="264"/>
        <v>20</v>
      </c>
      <c r="I2505" s="2" t="str">
        <f t="shared" si="265"/>
        <v>Diciembre</v>
      </c>
    </row>
    <row r="2506" spans="1:9" ht="15.95" customHeight="1" x14ac:dyDescent="0.2">
      <c r="A2506" s="7" t="s">
        <v>29</v>
      </c>
      <c r="B2506" s="7" t="s">
        <v>28</v>
      </c>
      <c r="C2506" s="7" t="s">
        <v>26</v>
      </c>
      <c r="D2506" s="3">
        <v>45645</v>
      </c>
      <c r="E2506" s="3">
        <v>45649</v>
      </c>
      <c r="F2506" s="2">
        <f t="shared" si="262"/>
        <v>2024</v>
      </c>
      <c r="G2506" s="2">
        <f t="shared" si="263"/>
        <v>12</v>
      </c>
      <c r="H2506" s="2">
        <f t="shared" si="264"/>
        <v>23</v>
      </c>
      <c r="I2506" s="2" t="str">
        <f t="shared" si="265"/>
        <v>Diciembre</v>
      </c>
    </row>
    <row r="2507" spans="1:9" ht="15.95" customHeight="1" x14ac:dyDescent="0.2">
      <c r="A2507" s="7" t="s">
        <v>29</v>
      </c>
      <c r="B2507" s="7" t="s">
        <v>28</v>
      </c>
      <c r="C2507" s="7" t="s">
        <v>26</v>
      </c>
      <c r="D2507" s="3">
        <v>45646</v>
      </c>
      <c r="E2507" s="3">
        <v>45650</v>
      </c>
      <c r="F2507" s="2">
        <f t="shared" si="262"/>
        <v>2024</v>
      </c>
      <c r="G2507" s="2">
        <f t="shared" si="263"/>
        <v>12</v>
      </c>
      <c r="H2507" s="2">
        <f t="shared" si="264"/>
        <v>24</v>
      </c>
      <c r="I2507" s="2" t="str">
        <f t="shared" si="265"/>
        <v>Diciembre</v>
      </c>
    </row>
    <row r="2508" spans="1:9" ht="15.95" customHeight="1" x14ac:dyDescent="0.2">
      <c r="A2508" s="7" t="s">
        <v>29</v>
      </c>
      <c r="B2508" s="7" t="s">
        <v>28</v>
      </c>
      <c r="C2508" s="7" t="s">
        <v>26</v>
      </c>
      <c r="D2508" s="3">
        <v>45649</v>
      </c>
      <c r="E2508" s="3">
        <v>45652</v>
      </c>
      <c r="F2508" s="2">
        <f t="shared" si="262"/>
        <v>2024</v>
      </c>
      <c r="G2508" s="2">
        <f t="shared" si="263"/>
        <v>12</v>
      </c>
      <c r="H2508" s="2">
        <f t="shared" si="264"/>
        <v>26</v>
      </c>
      <c r="I2508" s="2" t="str">
        <f t="shared" si="265"/>
        <v>Diciembre</v>
      </c>
    </row>
    <row r="2509" spans="1:9" ht="15.95" customHeight="1" x14ac:dyDescent="0.2">
      <c r="A2509" s="7" t="s">
        <v>29</v>
      </c>
      <c r="B2509" s="7" t="s">
        <v>28</v>
      </c>
      <c r="C2509" s="7" t="s">
        <v>26</v>
      </c>
      <c r="D2509" s="3">
        <v>45650</v>
      </c>
      <c r="E2509" s="3">
        <v>45653</v>
      </c>
      <c r="F2509" s="2">
        <f t="shared" si="262"/>
        <v>2024</v>
      </c>
      <c r="G2509" s="2">
        <f t="shared" si="263"/>
        <v>12</v>
      </c>
      <c r="H2509" s="2">
        <f t="shared" si="264"/>
        <v>27</v>
      </c>
      <c r="I2509" s="2" t="str">
        <f t="shared" si="265"/>
        <v>Diciembre</v>
      </c>
    </row>
    <row r="2510" spans="1:9" ht="15.95" customHeight="1" x14ac:dyDescent="0.2">
      <c r="A2510" s="7" t="s">
        <v>29</v>
      </c>
      <c r="B2510" s="7" t="s">
        <v>28</v>
      </c>
      <c r="C2510" s="7" t="s">
        <v>26</v>
      </c>
      <c r="D2510" s="3">
        <v>45652</v>
      </c>
      <c r="E2510" s="3">
        <v>45656</v>
      </c>
      <c r="F2510" s="2">
        <f t="shared" si="262"/>
        <v>2024</v>
      </c>
      <c r="G2510" s="2">
        <f t="shared" si="263"/>
        <v>12</v>
      </c>
      <c r="H2510" s="2">
        <f t="shared" si="264"/>
        <v>30</v>
      </c>
      <c r="I2510" s="2" t="str">
        <f t="shared" si="265"/>
        <v>Diciembre</v>
      </c>
    </row>
    <row r="2511" spans="1:9" ht="15.95" customHeight="1" x14ac:dyDescent="0.2">
      <c r="A2511" s="7" t="s">
        <v>29</v>
      </c>
      <c r="B2511" s="7" t="s">
        <v>28</v>
      </c>
      <c r="C2511" s="7" t="s">
        <v>26</v>
      </c>
      <c r="D2511" s="3">
        <v>45653</v>
      </c>
      <c r="E2511" s="3">
        <v>45659</v>
      </c>
      <c r="F2511" s="2">
        <f t="shared" si="262"/>
        <v>2025</v>
      </c>
      <c r="G2511" s="2">
        <f t="shared" si="263"/>
        <v>1</v>
      </c>
      <c r="H2511" s="2">
        <f t="shared" si="264"/>
        <v>2</v>
      </c>
      <c r="I2511" s="2" t="str">
        <f t="shared" si="265"/>
        <v>Enero</v>
      </c>
    </row>
    <row r="2512" spans="1:9" ht="15.95" customHeight="1" x14ac:dyDescent="0.2">
      <c r="A2512" s="7" t="s">
        <v>29</v>
      </c>
      <c r="B2512" s="7" t="s">
        <v>28</v>
      </c>
      <c r="C2512" s="7" t="s">
        <v>26</v>
      </c>
      <c r="D2512" s="3">
        <v>45656</v>
      </c>
      <c r="E2512" s="3">
        <v>45660</v>
      </c>
      <c r="F2512" s="2">
        <f t="shared" si="262"/>
        <v>2025</v>
      </c>
      <c r="G2512" s="2">
        <f t="shared" si="263"/>
        <v>1</v>
      </c>
      <c r="H2512" s="2">
        <f t="shared" si="264"/>
        <v>3</v>
      </c>
      <c r="I2512" s="2" t="str">
        <f t="shared" si="265"/>
        <v>Enero</v>
      </c>
    </row>
    <row r="2513" spans="1:9" ht="15.95" customHeight="1" x14ac:dyDescent="0.2">
      <c r="A2513" s="7" t="s">
        <v>29</v>
      </c>
      <c r="B2513" s="7" t="s">
        <v>28</v>
      </c>
      <c r="C2513" s="7" t="s">
        <v>26</v>
      </c>
      <c r="D2513" s="3">
        <v>45659</v>
      </c>
      <c r="E2513" s="3">
        <v>45664</v>
      </c>
      <c r="F2513" s="2">
        <f t="shared" si="262"/>
        <v>2025</v>
      </c>
      <c r="G2513" s="2">
        <f t="shared" si="263"/>
        <v>1</v>
      </c>
      <c r="H2513" s="2">
        <f t="shared" si="264"/>
        <v>7</v>
      </c>
      <c r="I2513" s="2" t="str">
        <f t="shared" si="265"/>
        <v>Enero</v>
      </c>
    </row>
    <row r="2514" spans="1:9" ht="15.95" customHeight="1" x14ac:dyDescent="0.2">
      <c r="A2514" s="7" t="s">
        <v>29</v>
      </c>
      <c r="B2514" s="7" t="s">
        <v>28</v>
      </c>
      <c r="C2514" s="7" t="s">
        <v>26</v>
      </c>
      <c r="D2514" s="3">
        <v>45660</v>
      </c>
      <c r="E2514" s="3">
        <v>45665</v>
      </c>
      <c r="F2514" s="2">
        <f t="shared" ref="F2514:F2533" si="266">YEAR(E2514)</f>
        <v>2025</v>
      </c>
      <c r="G2514" s="2">
        <f t="shared" ref="G2514:G2533" si="267">MONTH(E2514)</f>
        <v>1</v>
      </c>
      <c r="H2514" s="2">
        <f t="shared" ref="H2514:H2533" si="268">DAY(E2514)</f>
        <v>8</v>
      </c>
      <c r="I2514" s="2" t="str">
        <f t="shared" ref="I2514:I2533" si="269">CHOOSE(G2514,"Enero","Febrero","Marzo","Abril","Mayo","Junio","Julio","Agosto","Septiembre","Octubre","Noviembre","Diciembre")</f>
        <v>Enero</v>
      </c>
    </row>
    <row r="2515" spans="1:9" ht="15.95" customHeight="1" x14ac:dyDescent="0.2">
      <c r="A2515" s="7" t="s">
        <v>29</v>
      </c>
      <c r="B2515" s="7" t="s">
        <v>28</v>
      </c>
      <c r="C2515" s="7" t="s">
        <v>26</v>
      </c>
      <c r="D2515" s="3">
        <v>45664</v>
      </c>
      <c r="E2515" s="3">
        <v>45666</v>
      </c>
      <c r="F2515" s="2">
        <f t="shared" si="266"/>
        <v>2025</v>
      </c>
      <c r="G2515" s="2">
        <f t="shared" si="267"/>
        <v>1</v>
      </c>
      <c r="H2515" s="2">
        <f t="shared" si="268"/>
        <v>9</v>
      </c>
      <c r="I2515" s="2" t="str">
        <f t="shared" si="269"/>
        <v>Enero</v>
      </c>
    </row>
    <row r="2516" spans="1:9" ht="15.95" customHeight="1" x14ac:dyDescent="0.2">
      <c r="A2516" s="7" t="s">
        <v>29</v>
      </c>
      <c r="B2516" s="7" t="s">
        <v>28</v>
      </c>
      <c r="C2516" s="7" t="s">
        <v>26</v>
      </c>
      <c r="D2516" s="3">
        <v>45665</v>
      </c>
      <c r="E2516" s="3">
        <v>45667</v>
      </c>
      <c r="F2516" s="2">
        <f t="shared" si="266"/>
        <v>2025</v>
      </c>
      <c r="G2516" s="2">
        <f t="shared" si="267"/>
        <v>1</v>
      </c>
      <c r="H2516" s="2">
        <f t="shared" si="268"/>
        <v>10</v>
      </c>
      <c r="I2516" s="2" t="str">
        <f t="shared" si="269"/>
        <v>Enero</v>
      </c>
    </row>
    <row r="2517" spans="1:9" ht="15.95" customHeight="1" x14ac:dyDescent="0.2">
      <c r="A2517" s="7" t="s">
        <v>29</v>
      </c>
      <c r="B2517" s="7" t="s">
        <v>28</v>
      </c>
      <c r="C2517" s="7" t="s">
        <v>26</v>
      </c>
      <c r="D2517" s="3">
        <v>45666</v>
      </c>
      <c r="E2517" s="3">
        <v>45670</v>
      </c>
      <c r="F2517" s="2">
        <f t="shared" si="266"/>
        <v>2025</v>
      </c>
      <c r="G2517" s="2">
        <f t="shared" si="267"/>
        <v>1</v>
      </c>
      <c r="H2517" s="2">
        <f t="shared" si="268"/>
        <v>13</v>
      </c>
      <c r="I2517" s="2" t="str">
        <f t="shared" si="269"/>
        <v>Enero</v>
      </c>
    </row>
    <row r="2518" spans="1:9" ht="15.95" customHeight="1" x14ac:dyDescent="0.2">
      <c r="A2518" s="7" t="s">
        <v>29</v>
      </c>
      <c r="B2518" s="7" t="s">
        <v>28</v>
      </c>
      <c r="C2518" s="7" t="s">
        <v>26</v>
      </c>
      <c r="D2518" s="3">
        <v>45667</v>
      </c>
      <c r="E2518" s="3">
        <v>45671</v>
      </c>
      <c r="F2518" s="2">
        <f t="shared" si="266"/>
        <v>2025</v>
      </c>
      <c r="G2518" s="2">
        <f t="shared" si="267"/>
        <v>1</v>
      </c>
      <c r="H2518" s="2">
        <f t="shared" si="268"/>
        <v>14</v>
      </c>
      <c r="I2518" s="2" t="str">
        <f t="shared" si="269"/>
        <v>Enero</v>
      </c>
    </row>
    <row r="2519" spans="1:9" ht="15.95" customHeight="1" x14ac:dyDescent="0.2">
      <c r="A2519" s="7" t="s">
        <v>29</v>
      </c>
      <c r="B2519" s="7" t="s">
        <v>28</v>
      </c>
      <c r="C2519" s="7" t="s">
        <v>26</v>
      </c>
      <c r="D2519" s="3">
        <v>45670</v>
      </c>
      <c r="E2519" s="3">
        <v>45672</v>
      </c>
      <c r="F2519" s="2">
        <f t="shared" si="266"/>
        <v>2025</v>
      </c>
      <c r="G2519" s="2">
        <f t="shared" si="267"/>
        <v>1</v>
      </c>
      <c r="H2519" s="2">
        <f t="shared" si="268"/>
        <v>15</v>
      </c>
      <c r="I2519" s="2" t="str">
        <f t="shared" si="269"/>
        <v>Enero</v>
      </c>
    </row>
    <row r="2520" spans="1:9" ht="15.95" customHeight="1" x14ac:dyDescent="0.2">
      <c r="A2520" s="7" t="s">
        <v>29</v>
      </c>
      <c r="B2520" s="7" t="s">
        <v>28</v>
      </c>
      <c r="C2520" s="7" t="s">
        <v>26</v>
      </c>
      <c r="D2520" s="3">
        <v>45671</v>
      </c>
      <c r="E2520" s="3">
        <v>45673</v>
      </c>
      <c r="F2520" s="2">
        <f t="shared" si="266"/>
        <v>2025</v>
      </c>
      <c r="G2520" s="2">
        <f t="shared" si="267"/>
        <v>1</v>
      </c>
      <c r="H2520" s="2">
        <f t="shared" si="268"/>
        <v>16</v>
      </c>
      <c r="I2520" s="2" t="str">
        <f t="shared" si="269"/>
        <v>Enero</v>
      </c>
    </row>
    <row r="2521" spans="1:9" ht="15.95" customHeight="1" x14ac:dyDescent="0.2">
      <c r="A2521" s="7" t="s">
        <v>29</v>
      </c>
      <c r="B2521" s="7" t="s">
        <v>28</v>
      </c>
      <c r="C2521" s="7" t="s">
        <v>26</v>
      </c>
      <c r="D2521" s="3">
        <v>45672</v>
      </c>
      <c r="E2521" s="3">
        <v>45674</v>
      </c>
      <c r="F2521" s="2">
        <f t="shared" si="266"/>
        <v>2025</v>
      </c>
      <c r="G2521" s="2">
        <f t="shared" si="267"/>
        <v>1</v>
      </c>
      <c r="H2521" s="2">
        <f t="shared" si="268"/>
        <v>17</v>
      </c>
      <c r="I2521" s="2" t="str">
        <f t="shared" si="269"/>
        <v>Enero</v>
      </c>
    </row>
    <row r="2522" spans="1:9" ht="15.95" customHeight="1" x14ac:dyDescent="0.2">
      <c r="A2522" s="7" t="s">
        <v>29</v>
      </c>
      <c r="B2522" s="7" t="s">
        <v>28</v>
      </c>
      <c r="C2522" s="7" t="s">
        <v>26</v>
      </c>
      <c r="D2522" s="3">
        <v>45673</v>
      </c>
      <c r="E2522" s="3">
        <v>45677</v>
      </c>
      <c r="F2522" s="2">
        <f t="shared" si="266"/>
        <v>2025</v>
      </c>
      <c r="G2522" s="2">
        <f t="shared" si="267"/>
        <v>1</v>
      </c>
      <c r="H2522" s="2">
        <f t="shared" si="268"/>
        <v>20</v>
      </c>
      <c r="I2522" s="2" t="str">
        <f t="shared" si="269"/>
        <v>Enero</v>
      </c>
    </row>
    <row r="2523" spans="1:9" ht="15.95" customHeight="1" x14ac:dyDescent="0.2">
      <c r="A2523" s="7" t="s">
        <v>29</v>
      </c>
      <c r="B2523" s="7" t="s">
        <v>28</v>
      </c>
      <c r="C2523" s="7" t="s">
        <v>26</v>
      </c>
      <c r="D2523" s="3">
        <v>45674</v>
      </c>
      <c r="E2523" s="3">
        <v>45678</v>
      </c>
      <c r="F2523" s="2">
        <f t="shared" si="266"/>
        <v>2025</v>
      </c>
      <c r="G2523" s="2">
        <f t="shared" si="267"/>
        <v>1</v>
      </c>
      <c r="H2523" s="2">
        <f t="shared" si="268"/>
        <v>21</v>
      </c>
      <c r="I2523" s="2" t="str">
        <f t="shared" si="269"/>
        <v>Enero</v>
      </c>
    </row>
    <row r="2524" spans="1:9" ht="15.95" customHeight="1" x14ac:dyDescent="0.2">
      <c r="A2524" s="7" t="s">
        <v>29</v>
      </c>
      <c r="B2524" s="7" t="s">
        <v>28</v>
      </c>
      <c r="C2524" s="7" t="s">
        <v>26</v>
      </c>
      <c r="D2524" s="3">
        <v>45677</v>
      </c>
      <c r="E2524" s="3">
        <v>45679</v>
      </c>
      <c r="F2524" s="2">
        <f t="shared" si="266"/>
        <v>2025</v>
      </c>
      <c r="G2524" s="2">
        <f t="shared" si="267"/>
        <v>1</v>
      </c>
      <c r="H2524" s="2">
        <f t="shared" si="268"/>
        <v>22</v>
      </c>
      <c r="I2524" s="2" t="str">
        <f t="shared" si="269"/>
        <v>Enero</v>
      </c>
    </row>
    <row r="2525" spans="1:9" ht="15.95" customHeight="1" x14ac:dyDescent="0.2">
      <c r="A2525" s="7" t="s">
        <v>29</v>
      </c>
      <c r="B2525" s="7" t="s">
        <v>28</v>
      </c>
      <c r="C2525" s="7" t="s">
        <v>26</v>
      </c>
      <c r="D2525" s="3">
        <v>45678</v>
      </c>
      <c r="E2525" s="3">
        <v>45680</v>
      </c>
      <c r="F2525" s="2">
        <f t="shared" si="266"/>
        <v>2025</v>
      </c>
      <c r="G2525" s="2">
        <f t="shared" si="267"/>
        <v>1</v>
      </c>
      <c r="H2525" s="2">
        <f t="shared" si="268"/>
        <v>23</v>
      </c>
      <c r="I2525" s="2" t="str">
        <f t="shared" si="269"/>
        <v>Enero</v>
      </c>
    </row>
    <row r="2526" spans="1:9" ht="15.95" customHeight="1" x14ac:dyDescent="0.2">
      <c r="A2526" s="7" t="s">
        <v>29</v>
      </c>
      <c r="B2526" s="7" t="s">
        <v>28</v>
      </c>
      <c r="C2526" s="7" t="s">
        <v>26</v>
      </c>
      <c r="D2526" s="3">
        <v>45679</v>
      </c>
      <c r="E2526" s="3">
        <v>45681</v>
      </c>
      <c r="F2526" s="2">
        <f t="shared" si="266"/>
        <v>2025</v>
      </c>
      <c r="G2526" s="2">
        <f t="shared" si="267"/>
        <v>1</v>
      </c>
      <c r="H2526" s="2">
        <f t="shared" si="268"/>
        <v>24</v>
      </c>
      <c r="I2526" s="2" t="str">
        <f t="shared" si="269"/>
        <v>Enero</v>
      </c>
    </row>
    <row r="2527" spans="1:9" ht="15.95" customHeight="1" x14ac:dyDescent="0.2">
      <c r="A2527" s="7" t="s">
        <v>29</v>
      </c>
      <c r="B2527" s="7" t="s">
        <v>28</v>
      </c>
      <c r="C2527" s="7" t="s">
        <v>26</v>
      </c>
      <c r="D2527" s="3">
        <v>45680</v>
      </c>
      <c r="E2527" s="3">
        <v>45684</v>
      </c>
      <c r="F2527" s="2">
        <f t="shared" si="266"/>
        <v>2025</v>
      </c>
      <c r="G2527" s="2">
        <f t="shared" si="267"/>
        <v>1</v>
      </c>
      <c r="H2527" s="2">
        <f t="shared" si="268"/>
        <v>27</v>
      </c>
      <c r="I2527" s="2" t="str">
        <f t="shared" si="269"/>
        <v>Enero</v>
      </c>
    </row>
    <row r="2528" spans="1:9" ht="15.95" customHeight="1" x14ac:dyDescent="0.2">
      <c r="A2528" s="7" t="s">
        <v>29</v>
      </c>
      <c r="B2528" s="7" t="s">
        <v>28</v>
      </c>
      <c r="C2528" s="7" t="s">
        <v>26</v>
      </c>
      <c r="D2528" s="3">
        <v>45681</v>
      </c>
      <c r="E2528" s="3">
        <v>45685</v>
      </c>
      <c r="F2528" s="2">
        <f t="shared" si="266"/>
        <v>2025</v>
      </c>
      <c r="G2528" s="2">
        <f t="shared" si="267"/>
        <v>1</v>
      </c>
      <c r="H2528" s="2">
        <f t="shared" si="268"/>
        <v>28</v>
      </c>
      <c r="I2528" s="2" t="str">
        <f t="shared" si="269"/>
        <v>Enero</v>
      </c>
    </row>
    <row r="2529" spans="1:9" ht="15.95" customHeight="1" x14ac:dyDescent="0.2">
      <c r="A2529" s="7" t="s">
        <v>29</v>
      </c>
      <c r="B2529" s="7" t="s">
        <v>28</v>
      </c>
      <c r="C2529" s="7" t="s">
        <v>26</v>
      </c>
      <c r="D2529" s="3">
        <v>45684</v>
      </c>
      <c r="E2529" s="3">
        <v>45686</v>
      </c>
      <c r="F2529" s="2">
        <f t="shared" si="266"/>
        <v>2025</v>
      </c>
      <c r="G2529" s="2">
        <f t="shared" si="267"/>
        <v>1</v>
      </c>
      <c r="H2529" s="2">
        <f t="shared" si="268"/>
        <v>29</v>
      </c>
      <c r="I2529" s="2" t="str">
        <f t="shared" si="269"/>
        <v>Enero</v>
      </c>
    </row>
    <row r="2530" spans="1:9" ht="15.95" customHeight="1" x14ac:dyDescent="0.2">
      <c r="A2530" s="7" t="s">
        <v>29</v>
      </c>
      <c r="B2530" s="7" t="s">
        <v>28</v>
      </c>
      <c r="C2530" s="7" t="s">
        <v>26</v>
      </c>
      <c r="D2530" s="3">
        <v>45685</v>
      </c>
      <c r="E2530" s="3">
        <v>45687</v>
      </c>
      <c r="F2530" s="2">
        <f t="shared" si="266"/>
        <v>2025</v>
      </c>
      <c r="G2530" s="2">
        <f t="shared" si="267"/>
        <v>1</v>
      </c>
      <c r="H2530" s="2">
        <f t="shared" si="268"/>
        <v>30</v>
      </c>
      <c r="I2530" s="2" t="str">
        <f t="shared" si="269"/>
        <v>Enero</v>
      </c>
    </row>
    <row r="2531" spans="1:9" ht="15.95" customHeight="1" x14ac:dyDescent="0.2">
      <c r="A2531" s="7" t="s">
        <v>29</v>
      </c>
      <c r="B2531" s="7" t="s">
        <v>28</v>
      </c>
      <c r="C2531" s="7" t="s">
        <v>26</v>
      </c>
      <c r="D2531" s="3">
        <v>45686</v>
      </c>
      <c r="E2531" s="3">
        <v>45688</v>
      </c>
      <c r="F2531" s="2">
        <f t="shared" si="266"/>
        <v>2025</v>
      </c>
      <c r="G2531" s="2">
        <f t="shared" si="267"/>
        <v>1</v>
      </c>
      <c r="H2531" s="2">
        <f t="shared" si="268"/>
        <v>31</v>
      </c>
      <c r="I2531" s="2" t="str">
        <f t="shared" si="269"/>
        <v>Enero</v>
      </c>
    </row>
    <row r="2532" spans="1:9" ht="15.95" customHeight="1" x14ac:dyDescent="0.2">
      <c r="A2532" s="7" t="s">
        <v>29</v>
      </c>
      <c r="B2532" s="7" t="s">
        <v>28</v>
      </c>
      <c r="C2532" s="7" t="s">
        <v>26</v>
      </c>
      <c r="D2532" s="3">
        <v>45687</v>
      </c>
      <c r="E2532" s="3">
        <v>45691</v>
      </c>
      <c r="F2532" s="2">
        <f t="shared" si="266"/>
        <v>2025</v>
      </c>
      <c r="G2532" s="2">
        <f t="shared" si="267"/>
        <v>2</v>
      </c>
      <c r="H2532" s="2">
        <f t="shared" si="268"/>
        <v>3</v>
      </c>
      <c r="I2532" s="2" t="str">
        <f t="shared" si="269"/>
        <v>Febrero</v>
      </c>
    </row>
    <row r="2533" spans="1:9" ht="15.95" customHeight="1" x14ac:dyDescent="0.2">
      <c r="A2533" s="7" t="s">
        <v>29</v>
      </c>
      <c r="B2533" s="7" t="s">
        <v>28</v>
      </c>
      <c r="C2533" s="7" t="s">
        <v>26</v>
      </c>
      <c r="D2533" s="3">
        <v>45688</v>
      </c>
      <c r="E2533" s="3">
        <v>45692</v>
      </c>
      <c r="F2533" s="2">
        <f t="shared" si="266"/>
        <v>2025</v>
      </c>
      <c r="G2533" s="2">
        <f t="shared" si="267"/>
        <v>2</v>
      </c>
      <c r="H2533" s="2">
        <f t="shared" si="268"/>
        <v>4</v>
      </c>
      <c r="I2533" s="2" t="str">
        <f t="shared" si="269"/>
        <v>Febrero</v>
      </c>
    </row>
    <row r="2534" spans="1:9" ht="15.95" customHeight="1" x14ac:dyDescent="0.2">
      <c r="A2534" s="7" t="s">
        <v>29</v>
      </c>
      <c r="B2534" s="7" t="s">
        <v>28</v>
      </c>
      <c r="C2534" s="7" t="s">
        <v>26</v>
      </c>
      <c r="D2534" s="3">
        <v>45691</v>
      </c>
      <c r="E2534" s="3">
        <v>45693</v>
      </c>
      <c r="F2534" s="2">
        <f t="shared" ref="F2534:F2553" si="270">YEAR(E2534)</f>
        <v>2025</v>
      </c>
      <c r="G2534" s="2">
        <f t="shared" ref="G2534:G2553" si="271">MONTH(E2534)</f>
        <v>2</v>
      </c>
      <c r="H2534" s="2">
        <f t="shared" ref="H2534:H2553" si="272">DAY(E2534)</f>
        <v>5</v>
      </c>
      <c r="I2534" s="2" t="str">
        <f t="shared" ref="I2534:I2553" si="273">CHOOSE(G2534,"Enero","Febrero","Marzo","Abril","Mayo","Junio","Julio","Agosto","Septiembre","Octubre","Noviembre","Diciembre")</f>
        <v>Febrero</v>
      </c>
    </row>
    <row r="2535" spans="1:9" ht="15.95" customHeight="1" x14ac:dyDescent="0.2">
      <c r="A2535" s="7" t="s">
        <v>29</v>
      </c>
      <c r="B2535" s="7" t="s">
        <v>28</v>
      </c>
      <c r="C2535" s="7" t="s">
        <v>26</v>
      </c>
      <c r="D2535" s="3">
        <v>45692</v>
      </c>
      <c r="E2535" s="3">
        <v>45694</v>
      </c>
      <c r="F2535" s="2">
        <f t="shared" si="270"/>
        <v>2025</v>
      </c>
      <c r="G2535" s="2">
        <f t="shared" si="271"/>
        <v>2</v>
      </c>
      <c r="H2535" s="2">
        <f t="shared" si="272"/>
        <v>6</v>
      </c>
      <c r="I2535" s="2" t="str">
        <f t="shared" si="273"/>
        <v>Febrero</v>
      </c>
    </row>
    <row r="2536" spans="1:9" ht="15.95" customHeight="1" x14ac:dyDescent="0.2">
      <c r="A2536" s="7" t="s">
        <v>29</v>
      </c>
      <c r="B2536" s="7" t="s">
        <v>28</v>
      </c>
      <c r="C2536" s="7" t="s">
        <v>26</v>
      </c>
      <c r="D2536" s="3">
        <v>45693</v>
      </c>
      <c r="E2536" s="3">
        <v>45695</v>
      </c>
      <c r="F2536" s="2">
        <f t="shared" si="270"/>
        <v>2025</v>
      </c>
      <c r="G2536" s="2">
        <f t="shared" si="271"/>
        <v>2</v>
      </c>
      <c r="H2536" s="2">
        <f t="shared" si="272"/>
        <v>7</v>
      </c>
      <c r="I2536" s="2" t="str">
        <f t="shared" si="273"/>
        <v>Febrero</v>
      </c>
    </row>
    <row r="2537" spans="1:9" ht="15.95" customHeight="1" x14ac:dyDescent="0.2">
      <c r="A2537" s="7" t="s">
        <v>29</v>
      </c>
      <c r="B2537" s="7" t="s">
        <v>28</v>
      </c>
      <c r="C2537" s="7" t="s">
        <v>26</v>
      </c>
      <c r="D2537" s="3">
        <v>45694</v>
      </c>
      <c r="E2537" s="3">
        <v>45698</v>
      </c>
      <c r="F2537" s="2">
        <f t="shared" si="270"/>
        <v>2025</v>
      </c>
      <c r="G2537" s="2">
        <f t="shared" si="271"/>
        <v>2</v>
      </c>
      <c r="H2537" s="2">
        <f t="shared" si="272"/>
        <v>10</v>
      </c>
      <c r="I2537" s="2" t="str">
        <f t="shared" si="273"/>
        <v>Febrero</v>
      </c>
    </row>
    <row r="2538" spans="1:9" ht="15.95" customHeight="1" x14ac:dyDescent="0.2">
      <c r="A2538" s="7" t="s">
        <v>29</v>
      </c>
      <c r="B2538" s="7" t="s">
        <v>28</v>
      </c>
      <c r="C2538" s="7" t="s">
        <v>26</v>
      </c>
      <c r="D2538" s="3">
        <v>45695</v>
      </c>
      <c r="E2538" s="3">
        <v>45699</v>
      </c>
      <c r="F2538" s="2">
        <f t="shared" si="270"/>
        <v>2025</v>
      </c>
      <c r="G2538" s="2">
        <f t="shared" si="271"/>
        <v>2</v>
      </c>
      <c r="H2538" s="2">
        <f t="shared" si="272"/>
        <v>11</v>
      </c>
      <c r="I2538" s="2" t="str">
        <f t="shared" si="273"/>
        <v>Febrero</v>
      </c>
    </row>
    <row r="2539" spans="1:9" ht="15.95" customHeight="1" x14ac:dyDescent="0.2">
      <c r="A2539" s="7" t="s">
        <v>29</v>
      </c>
      <c r="B2539" s="7" t="s">
        <v>28</v>
      </c>
      <c r="C2539" s="7" t="s">
        <v>26</v>
      </c>
      <c r="D2539" s="3">
        <v>45698</v>
      </c>
      <c r="E2539" s="3">
        <v>45700</v>
      </c>
      <c r="F2539" s="2">
        <f t="shared" si="270"/>
        <v>2025</v>
      </c>
      <c r="G2539" s="2">
        <f t="shared" si="271"/>
        <v>2</v>
      </c>
      <c r="H2539" s="2">
        <f t="shared" si="272"/>
        <v>12</v>
      </c>
      <c r="I2539" s="2" t="str">
        <f t="shared" si="273"/>
        <v>Febrero</v>
      </c>
    </row>
    <row r="2540" spans="1:9" ht="15.95" customHeight="1" x14ac:dyDescent="0.2">
      <c r="A2540" s="7" t="s">
        <v>29</v>
      </c>
      <c r="B2540" s="7" t="s">
        <v>28</v>
      </c>
      <c r="C2540" s="7" t="s">
        <v>26</v>
      </c>
      <c r="D2540" s="3">
        <v>45699</v>
      </c>
      <c r="E2540" s="3">
        <v>45701</v>
      </c>
      <c r="F2540" s="2">
        <f t="shared" si="270"/>
        <v>2025</v>
      </c>
      <c r="G2540" s="2">
        <f t="shared" si="271"/>
        <v>2</v>
      </c>
      <c r="H2540" s="2">
        <f t="shared" si="272"/>
        <v>13</v>
      </c>
      <c r="I2540" s="2" t="str">
        <f t="shared" si="273"/>
        <v>Febrero</v>
      </c>
    </row>
    <row r="2541" spans="1:9" ht="15.95" customHeight="1" x14ac:dyDescent="0.2">
      <c r="A2541" s="7" t="s">
        <v>29</v>
      </c>
      <c r="B2541" s="7" t="s">
        <v>28</v>
      </c>
      <c r="C2541" s="7" t="s">
        <v>26</v>
      </c>
      <c r="D2541" s="3">
        <v>45700</v>
      </c>
      <c r="E2541" s="3">
        <v>45702</v>
      </c>
      <c r="F2541" s="2">
        <f t="shared" si="270"/>
        <v>2025</v>
      </c>
      <c r="G2541" s="2">
        <f t="shared" si="271"/>
        <v>2</v>
      </c>
      <c r="H2541" s="2">
        <f t="shared" si="272"/>
        <v>14</v>
      </c>
      <c r="I2541" s="2" t="str">
        <f t="shared" si="273"/>
        <v>Febrero</v>
      </c>
    </row>
    <row r="2542" spans="1:9" ht="15.95" customHeight="1" x14ac:dyDescent="0.2">
      <c r="A2542" s="7" t="s">
        <v>29</v>
      </c>
      <c r="B2542" s="7" t="s">
        <v>28</v>
      </c>
      <c r="C2542" s="7" t="s">
        <v>26</v>
      </c>
      <c r="D2542" s="3">
        <v>45701</v>
      </c>
      <c r="E2542" s="3">
        <v>45705</v>
      </c>
      <c r="F2542" s="2">
        <f t="shared" si="270"/>
        <v>2025</v>
      </c>
      <c r="G2542" s="2">
        <f t="shared" si="271"/>
        <v>2</v>
      </c>
      <c r="H2542" s="2">
        <f t="shared" si="272"/>
        <v>17</v>
      </c>
      <c r="I2542" s="2" t="str">
        <f t="shared" si="273"/>
        <v>Febrero</v>
      </c>
    </row>
    <row r="2543" spans="1:9" ht="15.95" customHeight="1" x14ac:dyDescent="0.2">
      <c r="A2543" s="7" t="s">
        <v>29</v>
      </c>
      <c r="B2543" s="7" t="s">
        <v>28</v>
      </c>
      <c r="C2543" s="7" t="s">
        <v>26</v>
      </c>
      <c r="D2543" s="3">
        <v>45702</v>
      </c>
      <c r="E2543" s="3">
        <v>45706</v>
      </c>
      <c r="F2543" s="2">
        <f t="shared" si="270"/>
        <v>2025</v>
      </c>
      <c r="G2543" s="2">
        <f t="shared" si="271"/>
        <v>2</v>
      </c>
      <c r="H2543" s="2">
        <f t="shared" si="272"/>
        <v>18</v>
      </c>
      <c r="I2543" s="2" t="str">
        <f t="shared" si="273"/>
        <v>Febrero</v>
      </c>
    </row>
    <row r="2544" spans="1:9" ht="15.95" customHeight="1" x14ac:dyDescent="0.2">
      <c r="A2544" s="7" t="s">
        <v>29</v>
      </c>
      <c r="B2544" s="7" t="s">
        <v>28</v>
      </c>
      <c r="C2544" s="7" t="s">
        <v>26</v>
      </c>
      <c r="D2544" s="3">
        <v>45705</v>
      </c>
      <c r="E2544" s="3">
        <v>45707</v>
      </c>
      <c r="F2544" s="2">
        <f t="shared" si="270"/>
        <v>2025</v>
      </c>
      <c r="G2544" s="2">
        <f t="shared" si="271"/>
        <v>2</v>
      </c>
      <c r="H2544" s="2">
        <f t="shared" si="272"/>
        <v>19</v>
      </c>
      <c r="I2544" s="2" t="str">
        <f t="shared" si="273"/>
        <v>Febrero</v>
      </c>
    </row>
    <row r="2545" spans="1:9" ht="15.95" customHeight="1" x14ac:dyDescent="0.2">
      <c r="A2545" s="7" t="s">
        <v>29</v>
      </c>
      <c r="B2545" s="7" t="s">
        <v>28</v>
      </c>
      <c r="C2545" s="7" t="s">
        <v>26</v>
      </c>
      <c r="D2545" s="3">
        <v>45706</v>
      </c>
      <c r="E2545" s="3">
        <v>45708</v>
      </c>
      <c r="F2545" s="2">
        <f t="shared" si="270"/>
        <v>2025</v>
      </c>
      <c r="G2545" s="2">
        <f t="shared" si="271"/>
        <v>2</v>
      </c>
      <c r="H2545" s="2">
        <f t="shared" si="272"/>
        <v>20</v>
      </c>
      <c r="I2545" s="2" t="str">
        <f t="shared" si="273"/>
        <v>Febrero</v>
      </c>
    </row>
    <row r="2546" spans="1:9" ht="15.95" customHeight="1" x14ac:dyDescent="0.2">
      <c r="A2546" s="7" t="s">
        <v>29</v>
      </c>
      <c r="B2546" s="7" t="s">
        <v>28</v>
      </c>
      <c r="C2546" s="7" t="s">
        <v>26</v>
      </c>
      <c r="D2546" s="3">
        <v>45707</v>
      </c>
      <c r="E2546" s="3">
        <v>45709</v>
      </c>
      <c r="F2546" s="2">
        <f t="shared" si="270"/>
        <v>2025</v>
      </c>
      <c r="G2546" s="2">
        <f t="shared" si="271"/>
        <v>2</v>
      </c>
      <c r="H2546" s="2">
        <f t="shared" si="272"/>
        <v>21</v>
      </c>
      <c r="I2546" s="2" t="str">
        <f t="shared" si="273"/>
        <v>Febrero</v>
      </c>
    </row>
    <row r="2547" spans="1:9" ht="15.95" customHeight="1" x14ac:dyDescent="0.2">
      <c r="A2547" s="7" t="s">
        <v>29</v>
      </c>
      <c r="B2547" s="7" t="s">
        <v>28</v>
      </c>
      <c r="C2547" s="7" t="s">
        <v>26</v>
      </c>
      <c r="D2547" s="3">
        <v>45708</v>
      </c>
      <c r="E2547" s="3">
        <v>45712</v>
      </c>
      <c r="F2547" s="2">
        <f t="shared" si="270"/>
        <v>2025</v>
      </c>
      <c r="G2547" s="2">
        <f t="shared" si="271"/>
        <v>2</v>
      </c>
      <c r="H2547" s="2">
        <f t="shared" si="272"/>
        <v>24</v>
      </c>
      <c r="I2547" s="2" t="str">
        <f t="shared" si="273"/>
        <v>Febrero</v>
      </c>
    </row>
    <row r="2548" spans="1:9" ht="15.95" customHeight="1" x14ac:dyDescent="0.2">
      <c r="A2548" s="7" t="s">
        <v>29</v>
      </c>
      <c r="B2548" s="7" t="s">
        <v>28</v>
      </c>
      <c r="C2548" s="7" t="s">
        <v>26</v>
      </c>
      <c r="D2548" s="3">
        <v>45709</v>
      </c>
      <c r="E2548" s="3">
        <v>45713</v>
      </c>
      <c r="F2548" s="2">
        <f t="shared" si="270"/>
        <v>2025</v>
      </c>
      <c r="G2548" s="2">
        <f t="shared" si="271"/>
        <v>2</v>
      </c>
      <c r="H2548" s="2">
        <f t="shared" si="272"/>
        <v>25</v>
      </c>
      <c r="I2548" s="2" t="str">
        <f t="shared" si="273"/>
        <v>Febrero</v>
      </c>
    </row>
    <row r="2549" spans="1:9" ht="15.95" customHeight="1" x14ac:dyDescent="0.2">
      <c r="A2549" s="7" t="s">
        <v>29</v>
      </c>
      <c r="B2549" s="7" t="s">
        <v>28</v>
      </c>
      <c r="C2549" s="7" t="s">
        <v>26</v>
      </c>
      <c r="D2549" s="3">
        <v>45712</v>
      </c>
      <c r="E2549" s="3">
        <v>45714</v>
      </c>
      <c r="F2549" s="2">
        <f t="shared" si="270"/>
        <v>2025</v>
      </c>
      <c r="G2549" s="2">
        <f t="shared" si="271"/>
        <v>2</v>
      </c>
      <c r="H2549" s="2">
        <f t="shared" si="272"/>
        <v>26</v>
      </c>
      <c r="I2549" s="2" t="str">
        <f t="shared" si="273"/>
        <v>Febrero</v>
      </c>
    </row>
    <row r="2550" spans="1:9" ht="15.95" customHeight="1" x14ac:dyDescent="0.2">
      <c r="A2550" s="7" t="s">
        <v>29</v>
      </c>
      <c r="B2550" s="7" t="s">
        <v>28</v>
      </c>
      <c r="C2550" s="7" t="s">
        <v>26</v>
      </c>
      <c r="D2550" s="3">
        <v>45713</v>
      </c>
      <c r="E2550" s="3">
        <v>45715</v>
      </c>
      <c r="F2550" s="2">
        <f t="shared" si="270"/>
        <v>2025</v>
      </c>
      <c r="G2550" s="2">
        <f t="shared" si="271"/>
        <v>2</v>
      </c>
      <c r="H2550" s="2">
        <f t="shared" si="272"/>
        <v>27</v>
      </c>
      <c r="I2550" s="2" t="str">
        <f t="shared" si="273"/>
        <v>Febrero</v>
      </c>
    </row>
    <row r="2551" spans="1:9" ht="15.95" customHeight="1" x14ac:dyDescent="0.2">
      <c r="A2551" s="7" t="s">
        <v>29</v>
      </c>
      <c r="B2551" s="7" t="s">
        <v>28</v>
      </c>
      <c r="C2551" s="7" t="s">
        <v>26</v>
      </c>
      <c r="D2551" s="3">
        <v>45714</v>
      </c>
      <c r="E2551" s="3">
        <v>45716</v>
      </c>
      <c r="F2551" s="2">
        <f t="shared" si="270"/>
        <v>2025</v>
      </c>
      <c r="G2551" s="2">
        <f t="shared" si="271"/>
        <v>2</v>
      </c>
      <c r="H2551" s="2">
        <f t="shared" si="272"/>
        <v>28</v>
      </c>
      <c r="I2551" s="2" t="str">
        <f t="shared" si="273"/>
        <v>Febrero</v>
      </c>
    </row>
    <row r="2552" spans="1:9" ht="15.95" customHeight="1" x14ac:dyDescent="0.2">
      <c r="A2552" s="7" t="s">
        <v>29</v>
      </c>
      <c r="B2552" s="7" t="s">
        <v>28</v>
      </c>
      <c r="C2552" s="7" t="s">
        <v>26</v>
      </c>
      <c r="D2552" s="3">
        <v>45715</v>
      </c>
      <c r="E2552" s="3">
        <v>45719</v>
      </c>
      <c r="F2552" s="2">
        <f t="shared" si="270"/>
        <v>2025</v>
      </c>
      <c r="G2552" s="2">
        <f t="shared" si="271"/>
        <v>3</v>
      </c>
      <c r="H2552" s="2">
        <f t="shared" si="272"/>
        <v>3</v>
      </c>
      <c r="I2552" s="2" t="str">
        <f t="shared" si="273"/>
        <v>Marzo</v>
      </c>
    </row>
    <row r="2553" spans="1:9" ht="15.95" customHeight="1" x14ac:dyDescent="0.2">
      <c r="A2553" s="7" t="s">
        <v>29</v>
      </c>
      <c r="B2553" s="7" t="s">
        <v>28</v>
      </c>
      <c r="C2553" s="7" t="s">
        <v>26</v>
      </c>
      <c r="D2553" s="3">
        <v>45716</v>
      </c>
      <c r="E2553" s="3">
        <v>45720</v>
      </c>
      <c r="F2553" s="2">
        <f t="shared" si="270"/>
        <v>2025</v>
      </c>
      <c r="G2553" s="2">
        <f t="shared" si="271"/>
        <v>3</v>
      </c>
      <c r="H2553" s="2">
        <f t="shared" si="272"/>
        <v>4</v>
      </c>
      <c r="I2553" s="2" t="str">
        <f t="shared" si="273"/>
        <v>Marzo</v>
      </c>
    </row>
    <row r="2554" spans="1:9" ht="15.95" customHeight="1" x14ac:dyDescent="0.2">
      <c r="A2554" s="7" t="s">
        <v>29</v>
      </c>
      <c r="B2554" s="7" t="s">
        <v>28</v>
      </c>
      <c r="C2554" s="7" t="s">
        <v>26</v>
      </c>
      <c r="D2554" s="3">
        <v>45719</v>
      </c>
      <c r="E2554" s="3">
        <v>45721</v>
      </c>
      <c r="F2554" s="2">
        <f t="shared" ref="F2554:F2573" si="274">YEAR(E2554)</f>
        <v>2025</v>
      </c>
      <c r="G2554" s="2">
        <f t="shared" ref="G2554:G2573" si="275">MONTH(E2554)</f>
        <v>3</v>
      </c>
      <c r="H2554" s="2">
        <f t="shared" ref="H2554:H2573" si="276">DAY(E2554)</f>
        <v>5</v>
      </c>
      <c r="I2554" s="2" t="str">
        <f t="shared" ref="I2554:I2573" si="277">CHOOSE(G2554,"Enero","Febrero","Marzo","Abril","Mayo","Junio","Julio","Agosto","Septiembre","Octubre","Noviembre","Diciembre")</f>
        <v>Marzo</v>
      </c>
    </row>
    <row r="2555" spans="1:9" ht="15.95" customHeight="1" x14ac:dyDescent="0.2">
      <c r="A2555" s="7" t="s">
        <v>29</v>
      </c>
      <c r="B2555" s="7" t="s">
        <v>28</v>
      </c>
      <c r="C2555" s="7" t="s">
        <v>26</v>
      </c>
      <c r="D2555" s="3">
        <v>45720</v>
      </c>
      <c r="E2555" s="3">
        <v>45722</v>
      </c>
      <c r="F2555" s="2">
        <f t="shared" si="274"/>
        <v>2025</v>
      </c>
      <c r="G2555" s="2">
        <f t="shared" si="275"/>
        <v>3</v>
      </c>
      <c r="H2555" s="2">
        <f t="shared" si="276"/>
        <v>6</v>
      </c>
      <c r="I2555" s="2" t="str">
        <f t="shared" si="277"/>
        <v>Marzo</v>
      </c>
    </row>
    <row r="2556" spans="1:9" ht="15.95" customHeight="1" x14ac:dyDescent="0.2">
      <c r="A2556" s="7" t="s">
        <v>29</v>
      </c>
      <c r="B2556" s="7" t="s">
        <v>28</v>
      </c>
      <c r="C2556" s="7" t="s">
        <v>26</v>
      </c>
      <c r="D2556" s="3">
        <v>45721</v>
      </c>
      <c r="E2556" s="3">
        <v>45723</v>
      </c>
      <c r="F2556" s="2">
        <f t="shared" si="274"/>
        <v>2025</v>
      </c>
      <c r="G2556" s="2">
        <f t="shared" si="275"/>
        <v>3</v>
      </c>
      <c r="H2556" s="2">
        <f t="shared" si="276"/>
        <v>7</v>
      </c>
      <c r="I2556" s="2" t="str">
        <f t="shared" si="277"/>
        <v>Marzo</v>
      </c>
    </row>
    <row r="2557" spans="1:9" ht="15.95" customHeight="1" x14ac:dyDescent="0.2">
      <c r="A2557" s="7" t="s">
        <v>29</v>
      </c>
      <c r="B2557" s="7" t="s">
        <v>28</v>
      </c>
      <c r="C2557" s="7" t="s">
        <v>26</v>
      </c>
      <c r="D2557" s="3">
        <v>45722</v>
      </c>
      <c r="E2557" s="3">
        <v>45726</v>
      </c>
      <c r="F2557" s="2">
        <f t="shared" si="274"/>
        <v>2025</v>
      </c>
      <c r="G2557" s="2">
        <f t="shared" si="275"/>
        <v>3</v>
      </c>
      <c r="H2557" s="2">
        <f t="shared" si="276"/>
        <v>10</v>
      </c>
      <c r="I2557" s="2" t="str">
        <f t="shared" si="277"/>
        <v>Marzo</v>
      </c>
    </row>
    <row r="2558" spans="1:9" ht="15.95" customHeight="1" x14ac:dyDescent="0.2">
      <c r="A2558" s="7" t="s">
        <v>29</v>
      </c>
      <c r="B2558" s="7" t="s">
        <v>28</v>
      </c>
      <c r="C2558" s="7" t="s">
        <v>26</v>
      </c>
      <c r="D2558" s="3">
        <v>45723</v>
      </c>
      <c r="E2558" s="3">
        <v>45727</v>
      </c>
      <c r="F2558" s="2">
        <f t="shared" si="274"/>
        <v>2025</v>
      </c>
      <c r="G2558" s="2">
        <f t="shared" si="275"/>
        <v>3</v>
      </c>
      <c r="H2558" s="2">
        <f t="shared" si="276"/>
        <v>11</v>
      </c>
      <c r="I2558" s="2" t="str">
        <f t="shared" si="277"/>
        <v>Marzo</v>
      </c>
    </row>
    <row r="2559" spans="1:9" ht="15.95" customHeight="1" x14ac:dyDescent="0.2">
      <c r="A2559" s="7" t="s">
        <v>29</v>
      </c>
      <c r="B2559" s="7" t="s">
        <v>28</v>
      </c>
      <c r="C2559" s="7" t="s">
        <v>26</v>
      </c>
      <c r="D2559" s="3">
        <v>45726</v>
      </c>
      <c r="E2559" s="3">
        <v>45728</v>
      </c>
      <c r="F2559" s="2">
        <f t="shared" si="274"/>
        <v>2025</v>
      </c>
      <c r="G2559" s="2">
        <f t="shared" si="275"/>
        <v>3</v>
      </c>
      <c r="H2559" s="2">
        <f t="shared" si="276"/>
        <v>12</v>
      </c>
      <c r="I2559" s="2" t="str">
        <f t="shared" si="277"/>
        <v>Marzo</v>
      </c>
    </row>
    <row r="2560" spans="1:9" ht="15.95" customHeight="1" x14ac:dyDescent="0.2">
      <c r="A2560" s="7" t="s">
        <v>29</v>
      </c>
      <c r="B2560" s="7" t="s">
        <v>28</v>
      </c>
      <c r="C2560" s="7" t="s">
        <v>26</v>
      </c>
      <c r="D2560" s="3">
        <v>45727</v>
      </c>
      <c r="E2560" s="3">
        <v>45729</v>
      </c>
      <c r="F2560" s="2">
        <f t="shared" si="274"/>
        <v>2025</v>
      </c>
      <c r="G2560" s="2">
        <f t="shared" si="275"/>
        <v>3</v>
      </c>
      <c r="H2560" s="2">
        <f t="shared" si="276"/>
        <v>13</v>
      </c>
      <c r="I2560" s="2" t="str">
        <f t="shared" si="277"/>
        <v>Marzo</v>
      </c>
    </row>
    <row r="2561" spans="1:9" ht="15.95" customHeight="1" x14ac:dyDescent="0.2">
      <c r="A2561" s="7" t="s">
        <v>29</v>
      </c>
      <c r="B2561" s="7" t="s">
        <v>28</v>
      </c>
      <c r="C2561" s="7" t="s">
        <v>26</v>
      </c>
      <c r="D2561" s="3">
        <v>45728</v>
      </c>
      <c r="E2561" s="3">
        <v>45730</v>
      </c>
      <c r="F2561" s="2">
        <f t="shared" si="274"/>
        <v>2025</v>
      </c>
      <c r="G2561" s="2">
        <f t="shared" si="275"/>
        <v>3</v>
      </c>
      <c r="H2561" s="2">
        <f t="shared" si="276"/>
        <v>14</v>
      </c>
      <c r="I2561" s="2" t="str">
        <f t="shared" si="277"/>
        <v>Marzo</v>
      </c>
    </row>
    <row r="2562" spans="1:9" ht="15.95" customHeight="1" x14ac:dyDescent="0.2">
      <c r="A2562" s="7" t="s">
        <v>29</v>
      </c>
      <c r="B2562" s="7" t="s">
        <v>28</v>
      </c>
      <c r="C2562" s="7" t="s">
        <v>26</v>
      </c>
      <c r="D2562" s="3">
        <v>45729</v>
      </c>
      <c r="E2562" s="3">
        <v>45733</v>
      </c>
      <c r="F2562" s="2">
        <f t="shared" si="274"/>
        <v>2025</v>
      </c>
      <c r="G2562" s="2">
        <f t="shared" si="275"/>
        <v>3</v>
      </c>
      <c r="H2562" s="2">
        <f t="shared" si="276"/>
        <v>17</v>
      </c>
      <c r="I2562" s="2" t="str">
        <f t="shared" si="277"/>
        <v>Marzo</v>
      </c>
    </row>
    <row r="2563" spans="1:9" ht="15.95" customHeight="1" x14ac:dyDescent="0.2">
      <c r="A2563" s="7" t="s">
        <v>29</v>
      </c>
      <c r="B2563" s="7" t="s">
        <v>28</v>
      </c>
      <c r="C2563" s="7" t="s">
        <v>26</v>
      </c>
      <c r="D2563" s="3">
        <v>45730</v>
      </c>
      <c r="E2563" s="3">
        <v>45734</v>
      </c>
      <c r="F2563" s="2">
        <f t="shared" si="274"/>
        <v>2025</v>
      </c>
      <c r="G2563" s="2">
        <f t="shared" si="275"/>
        <v>3</v>
      </c>
      <c r="H2563" s="2">
        <f t="shared" si="276"/>
        <v>18</v>
      </c>
      <c r="I2563" s="2" t="str">
        <f t="shared" si="277"/>
        <v>Marzo</v>
      </c>
    </row>
    <row r="2564" spans="1:9" ht="15.95" customHeight="1" x14ac:dyDescent="0.2">
      <c r="A2564" s="7" t="s">
        <v>29</v>
      </c>
      <c r="B2564" s="7" t="s">
        <v>28</v>
      </c>
      <c r="C2564" s="7" t="s">
        <v>26</v>
      </c>
      <c r="D2564" s="3">
        <v>45733</v>
      </c>
      <c r="E2564" s="3">
        <v>45735</v>
      </c>
      <c r="F2564" s="2">
        <f t="shared" si="274"/>
        <v>2025</v>
      </c>
      <c r="G2564" s="2">
        <f t="shared" si="275"/>
        <v>3</v>
      </c>
      <c r="H2564" s="2">
        <f t="shared" si="276"/>
        <v>19</v>
      </c>
      <c r="I2564" s="2" t="str">
        <f t="shared" si="277"/>
        <v>Marzo</v>
      </c>
    </row>
    <row r="2565" spans="1:9" ht="15.95" customHeight="1" x14ac:dyDescent="0.2">
      <c r="A2565" s="7" t="s">
        <v>29</v>
      </c>
      <c r="B2565" s="7" t="s">
        <v>28</v>
      </c>
      <c r="C2565" s="7" t="s">
        <v>26</v>
      </c>
      <c r="D2565" s="3">
        <v>45734</v>
      </c>
      <c r="E2565" s="3">
        <v>45736</v>
      </c>
      <c r="F2565" s="2">
        <f t="shared" si="274"/>
        <v>2025</v>
      </c>
      <c r="G2565" s="2">
        <f t="shared" si="275"/>
        <v>3</v>
      </c>
      <c r="H2565" s="2">
        <f t="shared" si="276"/>
        <v>20</v>
      </c>
      <c r="I2565" s="2" t="str">
        <f t="shared" si="277"/>
        <v>Marzo</v>
      </c>
    </row>
    <row r="2566" spans="1:9" ht="15.95" customHeight="1" x14ac:dyDescent="0.2">
      <c r="A2566" s="7" t="s">
        <v>29</v>
      </c>
      <c r="B2566" s="7" t="s">
        <v>28</v>
      </c>
      <c r="C2566" s="7" t="s">
        <v>26</v>
      </c>
      <c r="D2566" s="3">
        <v>45735</v>
      </c>
      <c r="E2566" s="3">
        <v>45737</v>
      </c>
      <c r="F2566" s="2">
        <f t="shared" si="274"/>
        <v>2025</v>
      </c>
      <c r="G2566" s="2">
        <f t="shared" si="275"/>
        <v>3</v>
      </c>
      <c r="H2566" s="2">
        <f t="shared" si="276"/>
        <v>21</v>
      </c>
      <c r="I2566" s="2" t="str">
        <f t="shared" si="277"/>
        <v>Marzo</v>
      </c>
    </row>
    <row r="2567" spans="1:9" ht="15.95" customHeight="1" x14ac:dyDescent="0.2">
      <c r="A2567" s="7" t="s">
        <v>29</v>
      </c>
      <c r="B2567" s="7" t="s">
        <v>28</v>
      </c>
      <c r="C2567" s="7" t="s">
        <v>26</v>
      </c>
      <c r="D2567" s="3">
        <v>45736</v>
      </c>
      <c r="E2567" s="3">
        <v>45741</v>
      </c>
      <c r="F2567" s="2">
        <f t="shared" si="274"/>
        <v>2025</v>
      </c>
      <c r="G2567" s="2">
        <f t="shared" si="275"/>
        <v>3</v>
      </c>
      <c r="H2567" s="2">
        <f t="shared" si="276"/>
        <v>25</v>
      </c>
      <c r="I2567" s="2" t="str">
        <f t="shared" si="277"/>
        <v>Marzo</v>
      </c>
    </row>
    <row r="2568" spans="1:9" ht="15.95" customHeight="1" x14ac:dyDescent="0.2">
      <c r="A2568" s="7" t="s">
        <v>29</v>
      </c>
      <c r="B2568" s="7" t="s">
        <v>28</v>
      </c>
      <c r="C2568" s="7" t="s">
        <v>26</v>
      </c>
      <c r="D2568" s="3">
        <v>45737</v>
      </c>
      <c r="E2568" s="3">
        <v>45742</v>
      </c>
      <c r="F2568" s="2">
        <f t="shared" si="274"/>
        <v>2025</v>
      </c>
      <c r="G2568" s="2">
        <f t="shared" si="275"/>
        <v>3</v>
      </c>
      <c r="H2568" s="2">
        <f t="shared" si="276"/>
        <v>26</v>
      </c>
      <c r="I2568" s="2" t="str">
        <f t="shared" si="277"/>
        <v>Marzo</v>
      </c>
    </row>
    <row r="2569" spans="1:9" ht="15.95" customHeight="1" x14ac:dyDescent="0.2">
      <c r="A2569" s="7" t="s">
        <v>29</v>
      </c>
      <c r="B2569" s="7" t="s">
        <v>28</v>
      </c>
      <c r="C2569" s="7" t="s">
        <v>26</v>
      </c>
      <c r="D2569" s="3">
        <v>45741</v>
      </c>
      <c r="E2569" s="3">
        <v>45743</v>
      </c>
      <c r="F2569" s="2">
        <f t="shared" si="274"/>
        <v>2025</v>
      </c>
      <c r="G2569" s="2">
        <f t="shared" si="275"/>
        <v>3</v>
      </c>
      <c r="H2569" s="2">
        <f t="shared" si="276"/>
        <v>27</v>
      </c>
      <c r="I2569" s="2" t="str">
        <f t="shared" si="277"/>
        <v>Marzo</v>
      </c>
    </row>
    <row r="2570" spans="1:9" ht="15.95" customHeight="1" x14ac:dyDescent="0.2">
      <c r="A2570" s="7" t="s">
        <v>29</v>
      </c>
      <c r="B2570" s="7" t="s">
        <v>28</v>
      </c>
      <c r="C2570" s="7" t="s">
        <v>26</v>
      </c>
      <c r="D2570" s="3">
        <v>45742</v>
      </c>
      <c r="E2570" s="3">
        <v>45744</v>
      </c>
      <c r="F2570" s="2">
        <f t="shared" si="274"/>
        <v>2025</v>
      </c>
      <c r="G2570" s="2">
        <f t="shared" si="275"/>
        <v>3</v>
      </c>
      <c r="H2570" s="2">
        <f t="shared" si="276"/>
        <v>28</v>
      </c>
      <c r="I2570" s="2" t="str">
        <f t="shared" si="277"/>
        <v>Marzo</v>
      </c>
    </row>
    <row r="2571" spans="1:9" ht="15.95" customHeight="1" x14ac:dyDescent="0.2">
      <c r="A2571" s="7" t="s">
        <v>29</v>
      </c>
      <c r="B2571" s="7" t="s">
        <v>28</v>
      </c>
      <c r="C2571" s="7" t="s">
        <v>26</v>
      </c>
      <c r="D2571" s="3">
        <v>45743</v>
      </c>
      <c r="E2571" s="3">
        <v>45747</v>
      </c>
      <c r="F2571" s="2">
        <f t="shared" si="274"/>
        <v>2025</v>
      </c>
      <c r="G2571" s="2">
        <f t="shared" si="275"/>
        <v>3</v>
      </c>
      <c r="H2571" s="2">
        <f t="shared" si="276"/>
        <v>31</v>
      </c>
      <c r="I2571" s="2" t="str">
        <f t="shared" si="277"/>
        <v>Marzo</v>
      </c>
    </row>
    <row r="2572" spans="1:9" ht="15.95" customHeight="1" x14ac:dyDescent="0.2">
      <c r="A2572" s="7" t="s">
        <v>29</v>
      </c>
      <c r="B2572" s="7" t="s">
        <v>28</v>
      </c>
      <c r="C2572" s="7" t="s">
        <v>26</v>
      </c>
      <c r="D2572" s="3">
        <v>45744</v>
      </c>
      <c r="E2572" s="3">
        <v>45748</v>
      </c>
      <c r="F2572" s="2">
        <f t="shared" si="274"/>
        <v>2025</v>
      </c>
      <c r="G2572" s="2">
        <f t="shared" si="275"/>
        <v>4</v>
      </c>
      <c r="H2572" s="2">
        <f t="shared" si="276"/>
        <v>1</v>
      </c>
      <c r="I2572" s="2" t="str">
        <f t="shared" si="277"/>
        <v>Abril</v>
      </c>
    </row>
    <row r="2573" spans="1:9" ht="15.95" customHeight="1" x14ac:dyDescent="0.2">
      <c r="A2573" s="7" t="s">
        <v>29</v>
      </c>
      <c r="B2573" s="7" t="s">
        <v>28</v>
      </c>
      <c r="C2573" s="7" t="s">
        <v>26</v>
      </c>
      <c r="D2573" s="3">
        <v>45747</v>
      </c>
      <c r="E2573" s="3">
        <v>45749</v>
      </c>
      <c r="F2573" s="2">
        <f t="shared" si="274"/>
        <v>2025</v>
      </c>
      <c r="G2573" s="2">
        <f t="shared" si="275"/>
        <v>4</v>
      </c>
      <c r="H2573" s="2">
        <f t="shared" si="276"/>
        <v>2</v>
      </c>
      <c r="I2573" s="2" t="str">
        <f t="shared" si="277"/>
        <v>Abril</v>
      </c>
    </row>
    <row r="2574" spans="1:9" ht="15.95" customHeight="1" x14ac:dyDescent="0.2">
      <c r="A2574" s="51" t="s">
        <v>29</v>
      </c>
      <c r="B2574" s="51" t="s">
        <v>28</v>
      </c>
      <c r="C2574" s="51" t="s">
        <v>26</v>
      </c>
      <c r="D2574" s="52">
        <v>45748</v>
      </c>
      <c r="E2574" s="52">
        <v>45750</v>
      </c>
      <c r="F2574" s="2">
        <f t="shared" ref="F2574:F2593" si="278">YEAR(E2574)</f>
        <v>2025</v>
      </c>
      <c r="G2574" s="2">
        <f t="shared" ref="G2574:G2593" si="279">MONTH(E2574)</f>
        <v>4</v>
      </c>
      <c r="H2574" s="2">
        <f t="shared" ref="H2574:H2593" si="280">DAY(E2574)</f>
        <v>3</v>
      </c>
      <c r="I2574" s="2" t="str">
        <f t="shared" ref="I2574:I2593" si="281">CHOOSE(G2574,"Enero","Febrero","Marzo","Abril","Mayo","Junio","Julio","Agosto","Septiembre","Octubre","Noviembre","Diciembre")</f>
        <v>Abril</v>
      </c>
    </row>
    <row r="2575" spans="1:9" ht="15.95" customHeight="1" x14ac:dyDescent="0.2">
      <c r="A2575" s="51" t="s">
        <v>29</v>
      </c>
      <c r="B2575" s="51" t="s">
        <v>28</v>
      </c>
      <c r="C2575" s="51" t="s">
        <v>26</v>
      </c>
      <c r="D2575" s="52">
        <v>45749</v>
      </c>
      <c r="E2575" s="52">
        <v>45751</v>
      </c>
      <c r="F2575" s="2">
        <f t="shared" si="278"/>
        <v>2025</v>
      </c>
      <c r="G2575" s="2">
        <f t="shared" si="279"/>
        <v>4</v>
      </c>
      <c r="H2575" s="2">
        <f t="shared" si="280"/>
        <v>4</v>
      </c>
      <c r="I2575" s="2" t="str">
        <f t="shared" si="281"/>
        <v>Abril</v>
      </c>
    </row>
    <row r="2576" spans="1:9" ht="15.95" customHeight="1" x14ac:dyDescent="0.2">
      <c r="A2576" s="51" t="s">
        <v>29</v>
      </c>
      <c r="B2576" s="51" t="s">
        <v>28</v>
      </c>
      <c r="C2576" s="51" t="s">
        <v>26</v>
      </c>
      <c r="D2576" s="52">
        <v>45750</v>
      </c>
      <c r="E2576" s="52">
        <v>45754</v>
      </c>
      <c r="F2576" s="2">
        <f t="shared" si="278"/>
        <v>2025</v>
      </c>
      <c r="G2576" s="2">
        <f t="shared" si="279"/>
        <v>4</v>
      </c>
      <c r="H2576" s="2">
        <f t="shared" si="280"/>
        <v>7</v>
      </c>
      <c r="I2576" s="2" t="str">
        <f t="shared" si="281"/>
        <v>Abril</v>
      </c>
    </row>
    <row r="2577" spans="1:9" ht="15.95" customHeight="1" x14ac:dyDescent="0.2">
      <c r="A2577" s="51" t="s">
        <v>29</v>
      </c>
      <c r="B2577" s="51" t="s">
        <v>28</v>
      </c>
      <c r="C2577" s="51" t="s">
        <v>26</v>
      </c>
      <c r="D2577" s="52">
        <v>45751</v>
      </c>
      <c r="E2577" s="52">
        <v>45755</v>
      </c>
      <c r="F2577" s="2">
        <f t="shared" si="278"/>
        <v>2025</v>
      </c>
      <c r="G2577" s="2">
        <f t="shared" si="279"/>
        <v>4</v>
      </c>
      <c r="H2577" s="2">
        <f t="shared" si="280"/>
        <v>8</v>
      </c>
      <c r="I2577" s="2" t="str">
        <f t="shared" si="281"/>
        <v>Abril</v>
      </c>
    </row>
    <row r="2578" spans="1:9" ht="15.95" customHeight="1" x14ac:dyDescent="0.2">
      <c r="A2578" s="51" t="s">
        <v>29</v>
      </c>
      <c r="B2578" s="51" t="s">
        <v>28</v>
      </c>
      <c r="C2578" s="51" t="s">
        <v>26</v>
      </c>
      <c r="D2578" s="52">
        <v>45754</v>
      </c>
      <c r="E2578" s="52">
        <v>45756</v>
      </c>
      <c r="F2578" s="2">
        <f t="shared" si="278"/>
        <v>2025</v>
      </c>
      <c r="G2578" s="2">
        <f t="shared" si="279"/>
        <v>4</v>
      </c>
      <c r="H2578" s="2">
        <f t="shared" si="280"/>
        <v>9</v>
      </c>
      <c r="I2578" s="2" t="str">
        <f t="shared" si="281"/>
        <v>Abril</v>
      </c>
    </row>
    <row r="2579" spans="1:9" ht="15.95" customHeight="1" x14ac:dyDescent="0.2">
      <c r="A2579" s="51" t="s">
        <v>29</v>
      </c>
      <c r="B2579" s="51" t="s">
        <v>28</v>
      </c>
      <c r="C2579" s="51" t="s">
        <v>26</v>
      </c>
      <c r="D2579" s="52">
        <v>45755</v>
      </c>
      <c r="E2579" s="52">
        <v>45757</v>
      </c>
      <c r="F2579" s="2">
        <f t="shared" si="278"/>
        <v>2025</v>
      </c>
      <c r="G2579" s="2">
        <f t="shared" si="279"/>
        <v>4</v>
      </c>
      <c r="H2579" s="2">
        <f t="shared" si="280"/>
        <v>10</v>
      </c>
      <c r="I2579" s="2" t="str">
        <f t="shared" si="281"/>
        <v>Abril</v>
      </c>
    </row>
    <row r="2580" spans="1:9" ht="15.95" customHeight="1" x14ac:dyDescent="0.2">
      <c r="A2580" s="51" t="s">
        <v>29</v>
      </c>
      <c r="B2580" s="51" t="s">
        <v>28</v>
      </c>
      <c r="C2580" s="51" t="s">
        <v>26</v>
      </c>
      <c r="D2580" s="52">
        <v>45756</v>
      </c>
      <c r="E2580" s="52">
        <v>45758</v>
      </c>
      <c r="F2580" s="2">
        <f t="shared" si="278"/>
        <v>2025</v>
      </c>
      <c r="G2580" s="2">
        <f t="shared" si="279"/>
        <v>4</v>
      </c>
      <c r="H2580" s="2">
        <f t="shared" si="280"/>
        <v>11</v>
      </c>
      <c r="I2580" s="2" t="str">
        <f t="shared" si="281"/>
        <v>Abril</v>
      </c>
    </row>
    <row r="2581" spans="1:9" ht="15.95" customHeight="1" x14ac:dyDescent="0.2">
      <c r="A2581" s="51" t="s">
        <v>29</v>
      </c>
      <c r="B2581" s="51" t="s">
        <v>28</v>
      </c>
      <c r="C2581" s="51" t="s">
        <v>26</v>
      </c>
      <c r="D2581" s="52">
        <v>45757</v>
      </c>
      <c r="E2581" s="52">
        <v>45761</v>
      </c>
      <c r="F2581" s="2">
        <f t="shared" si="278"/>
        <v>2025</v>
      </c>
      <c r="G2581" s="2">
        <f t="shared" si="279"/>
        <v>4</v>
      </c>
      <c r="H2581" s="2">
        <f t="shared" si="280"/>
        <v>14</v>
      </c>
      <c r="I2581" s="2" t="str">
        <f t="shared" si="281"/>
        <v>Abril</v>
      </c>
    </row>
    <row r="2582" spans="1:9" ht="15.95" customHeight="1" x14ac:dyDescent="0.2">
      <c r="A2582" s="51" t="s">
        <v>29</v>
      </c>
      <c r="B2582" s="51" t="s">
        <v>28</v>
      </c>
      <c r="C2582" s="51" t="s">
        <v>26</v>
      </c>
      <c r="D2582" s="52">
        <v>45758</v>
      </c>
      <c r="E2582" s="52">
        <v>45762</v>
      </c>
      <c r="F2582" s="2">
        <f t="shared" si="278"/>
        <v>2025</v>
      </c>
      <c r="G2582" s="2">
        <f t="shared" si="279"/>
        <v>4</v>
      </c>
      <c r="H2582" s="2">
        <f t="shared" si="280"/>
        <v>15</v>
      </c>
      <c r="I2582" s="2" t="str">
        <f t="shared" si="281"/>
        <v>Abril</v>
      </c>
    </row>
    <row r="2583" spans="1:9" ht="15.95" customHeight="1" x14ac:dyDescent="0.2">
      <c r="A2583" s="51" t="s">
        <v>29</v>
      </c>
      <c r="B2583" s="51" t="s">
        <v>28</v>
      </c>
      <c r="C2583" s="51" t="s">
        <v>26</v>
      </c>
      <c r="D2583" s="52">
        <v>45761</v>
      </c>
      <c r="E2583" s="52">
        <v>45763</v>
      </c>
      <c r="F2583" s="2">
        <f t="shared" si="278"/>
        <v>2025</v>
      </c>
      <c r="G2583" s="2">
        <f t="shared" si="279"/>
        <v>4</v>
      </c>
      <c r="H2583" s="2">
        <f t="shared" si="280"/>
        <v>16</v>
      </c>
      <c r="I2583" s="2" t="str">
        <f t="shared" si="281"/>
        <v>Abril</v>
      </c>
    </row>
    <row r="2584" spans="1:9" ht="15.95" customHeight="1" x14ac:dyDescent="0.2">
      <c r="A2584" s="51" t="s">
        <v>29</v>
      </c>
      <c r="B2584" s="51" t="s">
        <v>28</v>
      </c>
      <c r="C2584" s="51" t="s">
        <v>26</v>
      </c>
      <c r="D2584" s="52">
        <v>45762</v>
      </c>
      <c r="E2584" s="52">
        <v>45768</v>
      </c>
      <c r="F2584" s="2">
        <f t="shared" si="278"/>
        <v>2025</v>
      </c>
      <c r="G2584" s="2">
        <f t="shared" si="279"/>
        <v>4</v>
      </c>
      <c r="H2584" s="2">
        <f t="shared" si="280"/>
        <v>21</v>
      </c>
      <c r="I2584" s="2" t="str">
        <f t="shared" si="281"/>
        <v>Abril</v>
      </c>
    </row>
    <row r="2585" spans="1:9" ht="15.95" customHeight="1" x14ac:dyDescent="0.2">
      <c r="A2585" s="51" t="s">
        <v>29</v>
      </c>
      <c r="B2585" s="51" t="s">
        <v>28</v>
      </c>
      <c r="C2585" s="51" t="s">
        <v>26</v>
      </c>
      <c r="D2585" s="52">
        <v>45763</v>
      </c>
      <c r="E2585" s="52">
        <v>45769</v>
      </c>
      <c r="F2585" s="2">
        <f t="shared" si="278"/>
        <v>2025</v>
      </c>
      <c r="G2585" s="2">
        <f t="shared" si="279"/>
        <v>4</v>
      </c>
      <c r="H2585" s="2">
        <f t="shared" si="280"/>
        <v>22</v>
      </c>
      <c r="I2585" s="2" t="str">
        <f t="shared" si="281"/>
        <v>Abril</v>
      </c>
    </row>
    <row r="2586" spans="1:9" ht="15.95" customHeight="1" x14ac:dyDescent="0.2">
      <c r="A2586" s="51" t="s">
        <v>29</v>
      </c>
      <c r="B2586" s="51" t="s">
        <v>28</v>
      </c>
      <c r="C2586" s="51" t="s">
        <v>26</v>
      </c>
      <c r="D2586" s="52">
        <v>45768</v>
      </c>
      <c r="E2586" s="52">
        <v>45770</v>
      </c>
      <c r="F2586" s="2">
        <f t="shared" si="278"/>
        <v>2025</v>
      </c>
      <c r="G2586" s="2">
        <f t="shared" si="279"/>
        <v>4</v>
      </c>
      <c r="H2586" s="2">
        <f t="shared" si="280"/>
        <v>23</v>
      </c>
      <c r="I2586" s="2" t="str">
        <f t="shared" si="281"/>
        <v>Abril</v>
      </c>
    </row>
    <row r="2587" spans="1:9" ht="15.95" customHeight="1" x14ac:dyDescent="0.2">
      <c r="A2587" s="51" t="s">
        <v>29</v>
      </c>
      <c r="B2587" s="51" t="s">
        <v>28</v>
      </c>
      <c r="C2587" s="51" t="s">
        <v>26</v>
      </c>
      <c r="D2587" s="52">
        <v>45769</v>
      </c>
      <c r="E2587" s="52">
        <v>45771</v>
      </c>
      <c r="F2587" s="2">
        <f t="shared" si="278"/>
        <v>2025</v>
      </c>
      <c r="G2587" s="2">
        <f t="shared" si="279"/>
        <v>4</v>
      </c>
      <c r="H2587" s="2">
        <f t="shared" si="280"/>
        <v>24</v>
      </c>
      <c r="I2587" s="2" t="str">
        <f t="shared" si="281"/>
        <v>Abril</v>
      </c>
    </row>
    <row r="2588" spans="1:9" ht="15.95" customHeight="1" x14ac:dyDescent="0.2">
      <c r="A2588" s="51" t="s">
        <v>29</v>
      </c>
      <c r="B2588" s="51" t="s">
        <v>28</v>
      </c>
      <c r="C2588" s="51" t="s">
        <v>26</v>
      </c>
      <c r="D2588" s="52">
        <v>45770</v>
      </c>
      <c r="E2588" s="52">
        <v>45772</v>
      </c>
      <c r="F2588" s="2">
        <f t="shared" si="278"/>
        <v>2025</v>
      </c>
      <c r="G2588" s="2">
        <f t="shared" si="279"/>
        <v>4</v>
      </c>
      <c r="H2588" s="2">
        <f t="shared" si="280"/>
        <v>25</v>
      </c>
      <c r="I2588" s="2" t="str">
        <f t="shared" si="281"/>
        <v>Abril</v>
      </c>
    </row>
    <row r="2589" spans="1:9" ht="15.95" customHeight="1" x14ac:dyDescent="0.2">
      <c r="A2589" s="51" t="s">
        <v>29</v>
      </c>
      <c r="B2589" s="51" t="s">
        <v>28</v>
      </c>
      <c r="C2589" s="51" t="s">
        <v>26</v>
      </c>
      <c r="D2589" s="52">
        <v>45771</v>
      </c>
      <c r="E2589" s="52">
        <v>45775</v>
      </c>
      <c r="F2589" s="2">
        <f t="shared" si="278"/>
        <v>2025</v>
      </c>
      <c r="G2589" s="2">
        <f t="shared" si="279"/>
        <v>4</v>
      </c>
      <c r="H2589" s="2">
        <f t="shared" si="280"/>
        <v>28</v>
      </c>
      <c r="I2589" s="2" t="str">
        <f t="shared" si="281"/>
        <v>Abril</v>
      </c>
    </row>
    <row r="2590" spans="1:9" ht="15.95" customHeight="1" x14ac:dyDescent="0.2">
      <c r="A2590" s="51" t="s">
        <v>29</v>
      </c>
      <c r="B2590" s="51" t="s">
        <v>28</v>
      </c>
      <c r="C2590" s="51" t="s">
        <v>26</v>
      </c>
      <c r="D2590" s="52">
        <v>45772</v>
      </c>
      <c r="E2590" s="52">
        <v>45776</v>
      </c>
      <c r="F2590" s="2">
        <f t="shared" si="278"/>
        <v>2025</v>
      </c>
      <c r="G2590" s="2">
        <f t="shared" si="279"/>
        <v>4</v>
      </c>
      <c r="H2590" s="2">
        <f t="shared" si="280"/>
        <v>29</v>
      </c>
      <c r="I2590" s="2" t="str">
        <f t="shared" si="281"/>
        <v>Abril</v>
      </c>
    </row>
    <row r="2591" spans="1:9" ht="15.95" customHeight="1" x14ac:dyDescent="0.2">
      <c r="A2591" s="51" t="s">
        <v>29</v>
      </c>
      <c r="B2591" s="51" t="s">
        <v>28</v>
      </c>
      <c r="C2591" s="51" t="s">
        <v>26</v>
      </c>
      <c r="D2591" s="52">
        <v>45775</v>
      </c>
      <c r="E2591" s="52">
        <v>45777</v>
      </c>
      <c r="F2591" s="2">
        <f t="shared" si="278"/>
        <v>2025</v>
      </c>
      <c r="G2591" s="2">
        <f t="shared" si="279"/>
        <v>4</v>
      </c>
      <c r="H2591" s="2">
        <f t="shared" si="280"/>
        <v>30</v>
      </c>
      <c r="I2591" s="2" t="str">
        <f t="shared" si="281"/>
        <v>Abril</v>
      </c>
    </row>
    <row r="2592" spans="1:9" ht="15.95" customHeight="1" x14ac:dyDescent="0.2">
      <c r="A2592" s="51" t="s">
        <v>29</v>
      </c>
      <c r="B2592" s="51" t="s">
        <v>28</v>
      </c>
      <c r="C2592" s="51" t="s">
        <v>26</v>
      </c>
      <c r="D2592" s="52">
        <v>45776</v>
      </c>
      <c r="E2592" s="52">
        <v>45779</v>
      </c>
      <c r="F2592" s="2">
        <f t="shared" si="278"/>
        <v>2025</v>
      </c>
      <c r="G2592" s="2">
        <f t="shared" si="279"/>
        <v>5</v>
      </c>
      <c r="H2592" s="2">
        <f t="shared" si="280"/>
        <v>2</v>
      </c>
      <c r="I2592" s="2" t="str">
        <f t="shared" si="281"/>
        <v>Mayo</v>
      </c>
    </row>
    <row r="2593" spans="1:12" ht="15.95" customHeight="1" x14ac:dyDescent="0.2">
      <c r="A2593" s="51" t="s">
        <v>29</v>
      </c>
      <c r="B2593" s="51" t="s">
        <v>28</v>
      </c>
      <c r="C2593" s="51" t="s">
        <v>26</v>
      </c>
      <c r="D2593" s="52">
        <v>45777</v>
      </c>
      <c r="E2593" s="52">
        <v>45782</v>
      </c>
      <c r="F2593" s="2">
        <f t="shared" si="278"/>
        <v>2025</v>
      </c>
      <c r="G2593" s="2">
        <f t="shared" si="279"/>
        <v>5</v>
      </c>
      <c r="H2593" s="2">
        <f t="shared" si="280"/>
        <v>5</v>
      </c>
      <c r="I2593" s="2" t="str">
        <f t="shared" si="281"/>
        <v>Mayo</v>
      </c>
    </row>
    <row r="2594" spans="1:12" ht="15.95" customHeight="1" x14ac:dyDescent="0.2">
      <c r="A2594" s="7" t="s">
        <v>48</v>
      </c>
      <c r="B2594" s="7" t="s">
        <v>48</v>
      </c>
      <c r="C2594" s="7" t="s">
        <v>6</v>
      </c>
      <c r="D2594" s="3">
        <v>43252</v>
      </c>
      <c r="E2594" s="3">
        <v>43266</v>
      </c>
      <c r="F2594" s="2">
        <f t="shared" si="250"/>
        <v>2018</v>
      </c>
      <c r="G2594" s="2">
        <f t="shared" si="251"/>
        <v>6</v>
      </c>
      <c r="H2594" s="2">
        <f t="shared" si="252"/>
        <v>15</v>
      </c>
      <c r="I2594" s="2" t="str">
        <f t="shared" si="253"/>
        <v>Junio</v>
      </c>
      <c r="L2594" s="2" t="str">
        <f t="shared" si="242"/>
        <v>Encuesta mensual de Expectativas de Analistas EconómicosEncuesta mensual de Expectativas de Analistas EconómicosMensual4325243266</v>
      </c>
    </row>
    <row r="2595" spans="1:12" ht="15.95" customHeight="1" x14ac:dyDescent="0.2">
      <c r="A2595" s="7" t="s">
        <v>48</v>
      </c>
      <c r="B2595" s="7" t="s">
        <v>48</v>
      </c>
      <c r="C2595" s="7" t="s">
        <v>6</v>
      </c>
      <c r="D2595" s="3">
        <v>43282</v>
      </c>
      <c r="E2595" s="3">
        <v>43294</v>
      </c>
      <c r="F2595" s="2">
        <f t="shared" si="250"/>
        <v>2018</v>
      </c>
      <c r="G2595" s="2">
        <f t="shared" si="251"/>
        <v>7</v>
      </c>
      <c r="H2595" s="2">
        <f t="shared" si="252"/>
        <v>13</v>
      </c>
      <c r="I2595" s="2" t="str">
        <f t="shared" si="253"/>
        <v>Julio</v>
      </c>
      <c r="L2595" s="2" t="str">
        <f t="shared" si="242"/>
        <v>Encuesta mensual de Expectativas de Analistas EconómicosEncuesta mensual de Expectativas de Analistas EconómicosMensual4328243294</v>
      </c>
    </row>
    <row r="2596" spans="1:12" ht="15.95" customHeight="1" x14ac:dyDescent="0.2">
      <c r="A2596" s="7" t="s">
        <v>48</v>
      </c>
      <c r="B2596" s="7" t="s">
        <v>48</v>
      </c>
      <c r="C2596" s="7" t="s">
        <v>6</v>
      </c>
      <c r="D2596" s="3">
        <v>43313</v>
      </c>
      <c r="E2596" s="3">
        <v>43327</v>
      </c>
      <c r="F2596" s="2">
        <f t="shared" si="250"/>
        <v>2018</v>
      </c>
      <c r="G2596" s="2">
        <f t="shared" si="251"/>
        <v>8</v>
      </c>
      <c r="H2596" s="2">
        <f t="shared" si="252"/>
        <v>15</v>
      </c>
      <c r="I2596" s="2" t="str">
        <f t="shared" si="253"/>
        <v>Agosto</v>
      </c>
      <c r="L2596" s="2" t="str">
        <f t="shared" si="242"/>
        <v>Encuesta mensual de Expectativas de Analistas EconómicosEncuesta mensual de Expectativas de Analistas EconómicosMensual4331343327</v>
      </c>
    </row>
    <row r="2597" spans="1:12" ht="15.95" customHeight="1" x14ac:dyDescent="0.2">
      <c r="A2597" s="7" t="s">
        <v>48</v>
      </c>
      <c r="B2597" s="7" t="s">
        <v>48</v>
      </c>
      <c r="C2597" s="7" t="s">
        <v>6</v>
      </c>
      <c r="D2597" s="3">
        <v>43344</v>
      </c>
      <c r="E2597" s="3">
        <v>43357</v>
      </c>
      <c r="F2597" s="2">
        <f t="shared" si="250"/>
        <v>2018</v>
      </c>
      <c r="G2597" s="2">
        <f t="shared" si="251"/>
        <v>9</v>
      </c>
      <c r="H2597" s="2">
        <f t="shared" si="252"/>
        <v>14</v>
      </c>
      <c r="I2597" s="2" t="str">
        <f t="shared" si="253"/>
        <v>Septiembre</v>
      </c>
      <c r="L2597" s="2" t="str">
        <f t="shared" si="242"/>
        <v>Encuesta mensual de Expectativas de Analistas EconómicosEncuesta mensual de Expectativas de Analistas EconómicosMensual4334443357</v>
      </c>
    </row>
    <row r="2598" spans="1:12" ht="15.95" customHeight="1" x14ac:dyDescent="0.2">
      <c r="A2598" s="2" t="s">
        <v>48</v>
      </c>
      <c r="B2598" s="2" t="s">
        <v>48</v>
      </c>
      <c r="C2598" s="2" t="s">
        <v>6</v>
      </c>
      <c r="D2598" s="4">
        <v>43374</v>
      </c>
      <c r="E2598" s="4">
        <v>43385</v>
      </c>
      <c r="F2598" s="2">
        <f t="shared" si="250"/>
        <v>2018</v>
      </c>
      <c r="G2598" s="2">
        <f t="shared" si="251"/>
        <v>10</v>
      </c>
      <c r="H2598" s="2">
        <f t="shared" si="252"/>
        <v>12</v>
      </c>
      <c r="I2598" s="2" t="str">
        <f t="shared" si="253"/>
        <v>Octubre</v>
      </c>
      <c r="L2598" s="2" t="str">
        <f t="shared" si="242"/>
        <v>Encuesta mensual de Expectativas de Analistas EconómicosEncuesta mensual de Expectativas de Analistas EconómicosMensual4337443385</v>
      </c>
    </row>
    <row r="2599" spans="1:12" ht="15.95" customHeight="1" x14ac:dyDescent="0.2">
      <c r="A2599" s="2" t="s">
        <v>48</v>
      </c>
      <c r="B2599" s="2" t="s">
        <v>48</v>
      </c>
      <c r="C2599" s="2" t="s">
        <v>6</v>
      </c>
      <c r="D2599" s="4">
        <v>43405</v>
      </c>
      <c r="E2599" s="4">
        <v>43419</v>
      </c>
      <c r="F2599" s="2">
        <f t="shared" si="250"/>
        <v>2018</v>
      </c>
      <c r="G2599" s="2">
        <f t="shared" si="251"/>
        <v>11</v>
      </c>
      <c r="H2599" s="2">
        <f t="shared" si="252"/>
        <v>15</v>
      </c>
      <c r="I2599" s="2" t="str">
        <f t="shared" si="253"/>
        <v>Noviembre</v>
      </c>
      <c r="L2599" s="2" t="str">
        <f t="shared" si="242"/>
        <v>Encuesta mensual de Expectativas de Analistas EconómicosEncuesta mensual de Expectativas de Analistas EconómicosMensual4340543419</v>
      </c>
    </row>
    <row r="2600" spans="1:12" ht="15.95" customHeight="1" x14ac:dyDescent="0.2">
      <c r="A2600" s="2" t="s">
        <v>48</v>
      </c>
      <c r="B2600" s="2" t="s">
        <v>48</v>
      </c>
      <c r="C2600" s="2" t="s">
        <v>6</v>
      </c>
      <c r="D2600" s="4">
        <v>43435</v>
      </c>
      <c r="E2600" s="4">
        <v>43448</v>
      </c>
      <c r="F2600" s="2">
        <f t="shared" si="250"/>
        <v>2018</v>
      </c>
      <c r="G2600" s="2">
        <f t="shared" si="251"/>
        <v>12</v>
      </c>
      <c r="H2600" s="2">
        <f t="shared" si="252"/>
        <v>14</v>
      </c>
      <c r="I2600" s="2" t="str">
        <f t="shared" si="253"/>
        <v>Diciembre</v>
      </c>
      <c r="L2600" s="2" t="str">
        <f t="shared" si="242"/>
        <v>Encuesta mensual de Expectativas de Analistas EconómicosEncuesta mensual de Expectativas de Analistas EconómicosMensual4343543448</v>
      </c>
    </row>
    <row r="2601" spans="1:12" ht="15.95" customHeight="1" x14ac:dyDescent="0.2">
      <c r="A2601" s="2" t="s">
        <v>48</v>
      </c>
      <c r="B2601" s="2" t="s">
        <v>48</v>
      </c>
      <c r="C2601" s="2" t="s">
        <v>6</v>
      </c>
      <c r="D2601" s="4">
        <v>43466</v>
      </c>
      <c r="E2601" s="4">
        <v>43480</v>
      </c>
      <c r="F2601" s="2">
        <f t="shared" si="250"/>
        <v>2019</v>
      </c>
      <c r="G2601" s="2">
        <f t="shared" si="251"/>
        <v>1</v>
      </c>
      <c r="H2601" s="2">
        <f t="shared" si="252"/>
        <v>15</v>
      </c>
      <c r="I2601" s="2" t="str">
        <f t="shared" si="253"/>
        <v>Enero</v>
      </c>
      <c r="L2601" s="2" t="str">
        <f t="shared" si="242"/>
        <v>Encuesta mensual de Expectativas de Analistas EconómicosEncuesta mensual de Expectativas de Analistas EconómicosMensual4346643480</v>
      </c>
    </row>
    <row r="2602" spans="1:12" ht="15.95" customHeight="1" x14ac:dyDescent="0.2">
      <c r="A2602" s="2" t="s">
        <v>48</v>
      </c>
      <c r="B2602" s="2" t="s">
        <v>48</v>
      </c>
      <c r="C2602" s="2" t="s">
        <v>6</v>
      </c>
      <c r="D2602" s="4">
        <v>43497</v>
      </c>
      <c r="E2602" s="4">
        <v>43511</v>
      </c>
      <c r="F2602" s="2">
        <f t="shared" si="250"/>
        <v>2019</v>
      </c>
      <c r="G2602" s="2">
        <f t="shared" si="251"/>
        <v>2</v>
      </c>
      <c r="H2602" s="2">
        <f t="shared" si="252"/>
        <v>15</v>
      </c>
      <c r="I2602" s="2" t="str">
        <f t="shared" si="253"/>
        <v>Febrero</v>
      </c>
      <c r="L2602" s="2" t="str">
        <f t="shared" si="242"/>
        <v>Encuesta mensual de Expectativas de Analistas EconómicosEncuesta mensual de Expectativas de Analistas EconómicosMensual4349743511</v>
      </c>
    </row>
    <row r="2603" spans="1:12" ht="15.95" customHeight="1" x14ac:dyDescent="0.2">
      <c r="A2603" s="2" t="s">
        <v>48</v>
      </c>
      <c r="B2603" s="2" t="s">
        <v>48</v>
      </c>
      <c r="C2603" s="2" t="s">
        <v>6</v>
      </c>
      <c r="D2603" s="4">
        <v>43525</v>
      </c>
      <c r="E2603" s="4">
        <v>43539</v>
      </c>
      <c r="F2603" s="2">
        <f t="shared" si="250"/>
        <v>2019</v>
      </c>
      <c r="G2603" s="2">
        <f t="shared" si="251"/>
        <v>3</v>
      </c>
      <c r="H2603" s="2">
        <f t="shared" si="252"/>
        <v>15</v>
      </c>
      <c r="I2603" s="2" t="str">
        <f t="shared" si="253"/>
        <v>Marzo</v>
      </c>
      <c r="L2603" s="2" t="str">
        <f t="shared" si="242"/>
        <v>Encuesta mensual de Expectativas de Analistas EconómicosEncuesta mensual de Expectativas de Analistas EconómicosMensual4352543539</v>
      </c>
    </row>
    <row r="2604" spans="1:12" ht="15.95" customHeight="1" x14ac:dyDescent="0.2">
      <c r="A2604" s="2" t="s">
        <v>48</v>
      </c>
      <c r="B2604" s="2" t="s">
        <v>48</v>
      </c>
      <c r="C2604" s="2" t="s">
        <v>6</v>
      </c>
      <c r="D2604" s="4">
        <v>43556</v>
      </c>
      <c r="E2604" s="4">
        <v>43570</v>
      </c>
      <c r="F2604" s="2">
        <f t="shared" si="250"/>
        <v>2019</v>
      </c>
      <c r="G2604" s="2">
        <f t="shared" si="251"/>
        <v>4</v>
      </c>
      <c r="H2604" s="2">
        <f t="shared" si="252"/>
        <v>15</v>
      </c>
      <c r="I2604" s="2" t="str">
        <f t="shared" si="253"/>
        <v>Abril</v>
      </c>
      <c r="L2604" s="2" t="str">
        <f t="shared" si="242"/>
        <v>Encuesta mensual de Expectativas de Analistas EconómicosEncuesta mensual de Expectativas de Analistas EconómicosMensual4355643570</v>
      </c>
    </row>
    <row r="2605" spans="1:12" ht="15.95" customHeight="1" x14ac:dyDescent="0.2">
      <c r="A2605" s="2" t="s">
        <v>48</v>
      </c>
      <c r="B2605" s="2" t="s">
        <v>48</v>
      </c>
      <c r="C2605" s="2" t="s">
        <v>6</v>
      </c>
      <c r="D2605" s="4">
        <v>43586</v>
      </c>
      <c r="E2605" s="4">
        <v>43600</v>
      </c>
      <c r="F2605" s="2">
        <f t="shared" si="250"/>
        <v>2019</v>
      </c>
      <c r="G2605" s="2">
        <f t="shared" si="251"/>
        <v>5</v>
      </c>
      <c r="H2605" s="2">
        <f t="shared" si="252"/>
        <v>15</v>
      </c>
      <c r="I2605" s="2" t="str">
        <f t="shared" si="253"/>
        <v>Mayo</v>
      </c>
      <c r="L2605" s="2" t="str">
        <f t="shared" si="242"/>
        <v>Encuesta mensual de Expectativas de Analistas EconómicosEncuesta mensual de Expectativas de Analistas EconómicosMensual4358643600</v>
      </c>
    </row>
    <row r="2606" spans="1:12" ht="15.95" customHeight="1" x14ac:dyDescent="0.2">
      <c r="A2606" s="2" t="s">
        <v>48</v>
      </c>
      <c r="B2606" s="2" t="s">
        <v>48</v>
      </c>
      <c r="C2606" s="2" t="s">
        <v>6</v>
      </c>
      <c r="D2606" s="4">
        <v>43617</v>
      </c>
      <c r="E2606" s="4">
        <v>43630</v>
      </c>
      <c r="F2606" s="2">
        <f t="shared" si="250"/>
        <v>2019</v>
      </c>
      <c r="G2606" s="2">
        <f t="shared" si="251"/>
        <v>6</v>
      </c>
      <c r="H2606" s="2">
        <f t="shared" si="252"/>
        <v>14</v>
      </c>
      <c r="I2606" s="2" t="str">
        <f t="shared" si="253"/>
        <v>Junio</v>
      </c>
      <c r="L2606" s="2" t="str">
        <f t="shared" si="242"/>
        <v>Encuesta mensual de Expectativas de Analistas EconómicosEncuesta mensual de Expectativas de Analistas EconómicosMensual4361743630</v>
      </c>
    </row>
    <row r="2607" spans="1:12" ht="15.95" customHeight="1" x14ac:dyDescent="0.2">
      <c r="A2607" s="2" t="s">
        <v>48</v>
      </c>
      <c r="B2607" s="2" t="s">
        <v>48</v>
      </c>
      <c r="C2607" s="2" t="s">
        <v>6</v>
      </c>
      <c r="D2607" s="4">
        <v>43647</v>
      </c>
      <c r="E2607" s="4">
        <v>43661</v>
      </c>
      <c r="F2607" s="2">
        <f t="shared" si="250"/>
        <v>2019</v>
      </c>
      <c r="G2607" s="2">
        <f t="shared" si="251"/>
        <v>7</v>
      </c>
      <c r="H2607" s="2">
        <f t="shared" si="252"/>
        <v>15</v>
      </c>
      <c r="I2607" s="2" t="str">
        <f t="shared" si="253"/>
        <v>Julio</v>
      </c>
      <c r="L2607" s="2" t="str">
        <f t="shared" si="242"/>
        <v>Encuesta mensual de Expectativas de Analistas EconómicosEncuesta mensual de Expectativas de Analistas EconómicosMensual4364743661</v>
      </c>
    </row>
    <row r="2608" spans="1:12" ht="15.95" customHeight="1" x14ac:dyDescent="0.2">
      <c r="A2608" s="2" t="s">
        <v>48</v>
      </c>
      <c r="B2608" s="2" t="s">
        <v>48</v>
      </c>
      <c r="C2608" s="2" t="s">
        <v>6</v>
      </c>
      <c r="D2608" s="4">
        <v>43678</v>
      </c>
      <c r="E2608" s="4">
        <v>43692</v>
      </c>
      <c r="F2608" s="2">
        <f t="shared" si="250"/>
        <v>2019</v>
      </c>
      <c r="G2608" s="2">
        <f t="shared" si="251"/>
        <v>8</v>
      </c>
      <c r="H2608" s="2">
        <f t="shared" si="252"/>
        <v>15</v>
      </c>
      <c r="I2608" s="2" t="str">
        <f t="shared" si="253"/>
        <v>Agosto</v>
      </c>
      <c r="L2608" s="2" t="str">
        <f t="shared" si="242"/>
        <v>Encuesta mensual de Expectativas de Analistas EconómicosEncuesta mensual de Expectativas de Analistas EconómicosMensual4367843692</v>
      </c>
    </row>
    <row r="2609" spans="1:12" ht="15.95" customHeight="1" x14ac:dyDescent="0.2">
      <c r="A2609" s="2" t="s">
        <v>48</v>
      </c>
      <c r="B2609" s="2" t="s">
        <v>48</v>
      </c>
      <c r="C2609" s="2" t="s">
        <v>6</v>
      </c>
      <c r="D2609" s="4">
        <v>43709</v>
      </c>
      <c r="E2609" s="4">
        <v>43721</v>
      </c>
      <c r="F2609" s="2">
        <f t="shared" si="250"/>
        <v>2019</v>
      </c>
      <c r="G2609" s="2">
        <f t="shared" si="251"/>
        <v>9</v>
      </c>
      <c r="H2609" s="2">
        <f t="shared" si="252"/>
        <v>13</v>
      </c>
      <c r="I2609" s="2" t="str">
        <f t="shared" si="253"/>
        <v>Septiembre</v>
      </c>
      <c r="L2609" s="2" t="str">
        <f t="shared" si="242"/>
        <v>Encuesta mensual de Expectativas de Analistas EconómicosEncuesta mensual de Expectativas de Analistas EconómicosMensual4370943721</v>
      </c>
    </row>
    <row r="2610" spans="1:12" ht="15.95" customHeight="1" x14ac:dyDescent="0.2">
      <c r="A2610" s="2" t="s">
        <v>48</v>
      </c>
      <c r="B2610" s="2" t="s">
        <v>48</v>
      </c>
      <c r="C2610" s="2" t="s">
        <v>6</v>
      </c>
      <c r="D2610" s="4">
        <v>43739</v>
      </c>
      <c r="E2610" s="4">
        <v>43753</v>
      </c>
      <c r="F2610" s="2">
        <f t="shared" si="250"/>
        <v>2019</v>
      </c>
      <c r="G2610" s="2">
        <f t="shared" si="251"/>
        <v>10</v>
      </c>
      <c r="H2610" s="2">
        <f t="shared" si="252"/>
        <v>15</v>
      </c>
      <c r="I2610" s="2" t="str">
        <f t="shared" si="253"/>
        <v>Octubre</v>
      </c>
      <c r="L2610" s="2" t="str">
        <f t="shared" si="242"/>
        <v>Encuesta mensual de Expectativas de Analistas EconómicosEncuesta mensual de Expectativas de Analistas EconómicosMensual4373943753</v>
      </c>
    </row>
    <row r="2611" spans="1:12" ht="15.95" customHeight="1" x14ac:dyDescent="0.2">
      <c r="A2611" s="2" t="s">
        <v>48</v>
      </c>
      <c r="B2611" s="2" t="s">
        <v>48</v>
      </c>
      <c r="C2611" s="2" t="s">
        <v>6</v>
      </c>
      <c r="D2611" s="4">
        <v>43770</v>
      </c>
      <c r="E2611" s="4">
        <v>43784</v>
      </c>
      <c r="F2611" s="2">
        <f t="shared" si="250"/>
        <v>2019</v>
      </c>
      <c r="G2611" s="2">
        <f t="shared" si="251"/>
        <v>11</v>
      </c>
      <c r="H2611" s="2">
        <f t="shared" si="252"/>
        <v>15</v>
      </c>
      <c r="I2611" s="2" t="str">
        <f t="shared" si="253"/>
        <v>Noviembre</v>
      </c>
      <c r="L2611" s="2" t="str">
        <f t="shared" si="242"/>
        <v>Encuesta mensual de Expectativas de Analistas EconómicosEncuesta mensual de Expectativas de Analistas EconómicosMensual4377043784</v>
      </c>
    </row>
    <row r="2612" spans="1:12" ht="15.95" customHeight="1" x14ac:dyDescent="0.2">
      <c r="A2612" s="2" t="s">
        <v>48</v>
      </c>
      <c r="B2612" s="2" t="s">
        <v>48</v>
      </c>
      <c r="C2612" s="2" t="s">
        <v>6</v>
      </c>
      <c r="D2612" s="4">
        <v>43800</v>
      </c>
      <c r="E2612" s="4">
        <v>43812</v>
      </c>
      <c r="F2612" s="2">
        <f t="shared" si="250"/>
        <v>2019</v>
      </c>
      <c r="G2612" s="2">
        <f t="shared" si="251"/>
        <v>12</v>
      </c>
      <c r="H2612" s="2">
        <f t="shared" si="252"/>
        <v>13</v>
      </c>
      <c r="I2612" s="2" t="str">
        <f t="shared" si="253"/>
        <v>Diciembre</v>
      </c>
      <c r="L2612" s="2" t="str">
        <f t="shared" si="242"/>
        <v>Encuesta mensual de Expectativas de Analistas EconómicosEncuesta mensual de Expectativas de Analistas EconómicosMensual4380043812</v>
      </c>
    </row>
    <row r="2613" spans="1:12" ht="15.95" customHeight="1" x14ac:dyDescent="0.2">
      <c r="A2613" s="2" t="s">
        <v>48</v>
      </c>
      <c r="B2613" s="2" t="s">
        <v>48</v>
      </c>
      <c r="C2613" s="2" t="s">
        <v>6</v>
      </c>
      <c r="D2613" s="4">
        <v>43831</v>
      </c>
      <c r="E2613" s="4">
        <v>43845</v>
      </c>
      <c r="F2613" s="2">
        <f t="shared" si="250"/>
        <v>2020</v>
      </c>
      <c r="G2613" s="2">
        <f t="shared" si="251"/>
        <v>1</v>
      </c>
      <c r="H2613" s="2">
        <f t="shared" si="252"/>
        <v>15</v>
      </c>
      <c r="I2613" s="2" t="str">
        <f t="shared" si="253"/>
        <v>Enero</v>
      </c>
      <c r="L2613" s="2" t="str">
        <f t="shared" si="242"/>
        <v>Encuesta mensual de Expectativas de Analistas EconómicosEncuesta mensual de Expectativas de Analistas EconómicosMensual4383143845</v>
      </c>
    </row>
    <row r="2614" spans="1:12" ht="15.95" customHeight="1" x14ac:dyDescent="0.2">
      <c r="A2614" s="2" t="s">
        <v>48</v>
      </c>
      <c r="B2614" s="2" t="s">
        <v>48</v>
      </c>
      <c r="C2614" s="2" t="s">
        <v>6</v>
      </c>
      <c r="D2614" s="4">
        <v>43862</v>
      </c>
      <c r="E2614" s="4">
        <v>43875</v>
      </c>
      <c r="F2614" s="2">
        <f t="shared" si="250"/>
        <v>2020</v>
      </c>
      <c r="G2614" s="2">
        <f t="shared" si="251"/>
        <v>2</v>
      </c>
      <c r="H2614" s="2">
        <f t="shared" si="252"/>
        <v>14</v>
      </c>
      <c r="I2614" s="2" t="str">
        <f t="shared" si="253"/>
        <v>Febrero</v>
      </c>
      <c r="L2614" s="2" t="str">
        <f t="shared" si="242"/>
        <v>Encuesta mensual de Expectativas de Analistas EconómicosEncuesta mensual de Expectativas de Analistas EconómicosMensual4386243875</v>
      </c>
    </row>
    <row r="2615" spans="1:12" ht="15.95" customHeight="1" x14ac:dyDescent="0.2">
      <c r="A2615" s="2" t="s">
        <v>48</v>
      </c>
      <c r="B2615" s="2" t="s">
        <v>48</v>
      </c>
      <c r="C2615" s="2" t="s">
        <v>6</v>
      </c>
      <c r="D2615" s="4">
        <v>43891</v>
      </c>
      <c r="E2615" s="4">
        <v>43903</v>
      </c>
      <c r="F2615" s="2">
        <f t="shared" si="250"/>
        <v>2020</v>
      </c>
      <c r="G2615" s="2">
        <f t="shared" si="251"/>
        <v>3</v>
      </c>
      <c r="H2615" s="2">
        <f t="shared" si="252"/>
        <v>13</v>
      </c>
      <c r="I2615" s="2" t="str">
        <f t="shared" si="253"/>
        <v>Marzo</v>
      </c>
      <c r="L2615" s="2" t="str">
        <f t="shared" si="242"/>
        <v>Encuesta mensual de Expectativas de Analistas EconómicosEncuesta mensual de Expectativas de Analistas EconómicosMensual4389143903</v>
      </c>
    </row>
    <row r="2616" spans="1:12" ht="15.95" customHeight="1" x14ac:dyDescent="0.2">
      <c r="A2616" s="2" t="s">
        <v>48</v>
      </c>
      <c r="B2616" s="2" t="s">
        <v>48</v>
      </c>
      <c r="C2616" s="2" t="s">
        <v>6</v>
      </c>
      <c r="D2616" s="4">
        <v>43922</v>
      </c>
      <c r="E2616" s="4">
        <v>43936</v>
      </c>
      <c r="F2616" s="2">
        <f t="shared" si="250"/>
        <v>2020</v>
      </c>
      <c r="G2616" s="2">
        <f t="shared" si="251"/>
        <v>4</v>
      </c>
      <c r="H2616" s="2">
        <f t="shared" si="252"/>
        <v>15</v>
      </c>
      <c r="I2616" s="2" t="str">
        <f t="shared" si="253"/>
        <v>Abril</v>
      </c>
      <c r="L2616" s="2" t="str">
        <f t="shared" si="242"/>
        <v>Encuesta mensual de Expectativas de Analistas EconómicosEncuesta mensual de Expectativas de Analistas EconómicosMensual4392243936</v>
      </c>
    </row>
    <row r="2617" spans="1:12" ht="15.95" customHeight="1" x14ac:dyDescent="0.2">
      <c r="A2617" s="2" t="s">
        <v>48</v>
      </c>
      <c r="B2617" s="2" t="s">
        <v>48</v>
      </c>
      <c r="C2617" s="2" t="s">
        <v>6</v>
      </c>
      <c r="D2617" s="4">
        <v>43952</v>
      </c>
      <c r="E2617" s="4">
        <v>43966</v>
      </c>
      <c r="F2617" s="2">
        <f t="shared" si="250"/>
        <v>2020</v>
      </c>
      <c r="G2617" s="2">
        <f t="shared" si="251"/>
        <v>5</v>
      </c>
      <c r="H2617" s="2">
        <f t="shared" si="252"/>
        <v>15</v>
      </c>
      <c r="I2617" s="2" t="str">
        <f t="shared" si="253"/>
        <v>Mayo</v>
      </c>
      <c r="L2617" s="2" t="str">
        <f t="shared" si="242"/>
        <v>Encuesta mensual de Expectativas de Analistas EconómicosEncuesta mensual de Expectativas de Analistas EconómicosMensual4395243966</v>
      </c>
    </row>
    <row r="2618" spans="1:12" ht="15.95" customHeight="1" x14ac:dyDescent="0.2">
      <c r="A2618" s="2" t="s">
        <v>48</v>
      </c>
      <c r="B2618" s="2" t="s">
        <v>48</v>
      </c>
      <c r="C2618" s="2" t="s">
        <v>6</v>
      </c>
      <c r="D2618" s="4">
        <v>43983</v>
      </c>
      <c r="E2618" s="4">
        <v>43997</v>
      </c>
      <c r="F2618" s="2">
        <f t="shared" si="250"/>
        <v>2020</v>
      </c>
      <c r="G2618" s="2">
        <f t="shared" si="251"/>
        <v>6</v>
      </c>
      <c r="H2618" s="2">
        <f t="shared" si="252"/>
        <v>15</v>
      </c>
      <c r="I2618" s="2" t="str">
        <f t="shared" si="253"/>
        <v>Junio</v>
      </c>
      <c r="L2618" s="2" t="str">
        <f t="shared" si="242"/>
        <v>Encuesta mensual de Expectativas de Analistas EconómicosEncuesta mensual de Expectativas de Analistas EconómicosMensual4398343997</v>
      </c>
    </row>
    <row r="2619" spans="1:12" ht="15.95" customHeight="1" x14ac:dyDescent="0.2">
      <c r="A2619" s="2" t="s">
        <v>48</v>
      </c>
      <c r="B2619" s="2" t="s">
        <v>48</v>
      </c>
      <c r="C2619" s="2" t="s">
        <v>6</v>
      </c>
      <c r="D2619" s="4">
        <v>44013</v>
      </c>
      <c r="E2619" s="4">
        <v>44027</v>
      </c>
      <c r="F2619" s="2">
        <f t="shared" si="250"/>
        <v>2020</v>
      </c>
      <c r="G2619" s="2">
        <f t="shared" si="251"/>
        <v>7</v>
      </c>
      <c r="H2619" s="2">
        <f t="shared" si="252"/>
        <v>15</v>
      </c>
      <c r="I2619" s="2" t="str">
        <f t="shared" si="253"/>
        <v>Julio</v>
      </c>
      <c r="L2619" s="2" t="str">
        <f t="shared" si="242"/>
        <v>Encuesta mensual de Expectativas de Analistas EconómicosEncuesta mensual de Expectativas de Analistas EconómicosMensual4401344027</v>
      </c>
    </row>
    <row r="2620" spans="1:12" ht="15.95" customHeight="1" x14ac:dyDescent="0.2">
      <c r="A2620" s="2" t="s">
        <v>48</v>
      </c>
      <c r="B2620" s="2" t="s">
        <v>48</v>
      </c>
      <c r="C2620" s="2" t="s">
        <v>6</v>
      </c>
      <c r="D2620" s="4">
        <v>44044</v>
      </c>
      <c r="E2620" s="4">
        <v>44057</v>
      </c>
      <c r="F2620" s="2">
        <f t="shared" si="250"/>
        <v>2020</v>
      </c>
      <c r="G2620" s="2">
        <f t="shared" si="251"/>
        <v>8</v>
      </c>
      <c r="H2620" s="2">
        <f t="shared" si="252"/>
        <v>14</v>
      </c>
      <c r="I2620" s="2" t="str">
        <f t="shared" si="253"/>
        <v>Agosto</v>
      </c>
      <c r="L2620" s="2" t="str">
        <f t="shared" si="242"/>
        <v>Encuesta mensual de Expectativas de Analistas EconómicosEncuesta mensual de Expectativas de Analistas EconómicosMensual4404444057</v>
      </c>
    </row>
    <row r="2621" spans="1:12" ht="15.95" customHeight="1" x14ac:dyDescent="0.2">
      <c r="A2621" s="2" t="s">
        <v>48</v>
      </c>
      <c r="B2621" s="2" t="s">
        <v>48</v>
      </c>
      <c r="C2621" s="2" t="s">
        <v>6</v>
      </c>
      <c r="D2621" s="4">
        <v>44075</v>
      </c>
      <c r="E2621" s="4">
        <v>44089</v>
      </c>
      <c r="F2621" s="2">
        <f t="shared" si="250"/>
        <v>2020</v>
      </c>
      <c r="G2621" s="2">
        <f t="shared" si="251"/>
        <v>9</v>
      </c>
      <c r="H2621" s="2">
        <f t="shared" si="252"/>
        <v>15</v>
      </c>
      <c r="I2621" s="2" t="str">
        <f t="shared" si="253"/>
        <v>Septiembre</v>
      </c>
      <c r="L2621" s="2" t="str">
        <f t="shared" si="242"/>
        <v>Encuesta mensual de Expectativas de Analistas EconómicosEncuesta mensual de Expectativas de Analistas EconómicosMensual4407544089</v>
      </c>
    </row>
    <row r="2622" spans="1:12" ht="15.95" customHeight="1" x14ac:dyDescent="0.2">
      <c r="A2622" s="2" t="s">
        <v>48</v>
      </c>
      <c r="B2622" s="2" t="s">
        <v>48</v>
      </c>
      <c r="C2622" s="2" t="s">
        <v>6</v>
      </c>
      <c r="D2622" s="4">
        <v>44105</v>
      </c>
      <c r="E2622" s="4">
        <v>44119</v>
      </c>
      <c r="F2622" s="2">
        <f t="shared" si="250"/>
        <v>2020</v>
      </c>
      <c r="G2622" s="2">
        <f t="shared" si="251"/>
        <v>10</v>
      </c>
      <c r="H2622" s="2">
        <f t="shared" si="252"/>
        <v>15</v>
      </c>
      <c r="I2622" s="2" t="str">
        <f t="shared" si="253"/>
        <v>Octubre</v>
      </c>
      <c r="L2622" s="2" t="str">
        <f t="shared" si="242"/>
        <v>Encuesta mensual de Expectativas de Analistas EconómicosEncuesta mensual de Expectativas de Analistas EconómicosMensual4410544119</v>
      </c>
    </row>
    <row r="2623" spans="1:12" ht="15.95" customHeight="1" x14ac:dyDescent="0.2">
      <c r="A2623" s="2" t="s">
        <v>48</v>
      </c>
      <c r="B2623" s="2" t="s">
        <v>48</v>
      </c>
      <c r="C2623" s="2" t="s">
        <v>6</v>
      </c>
      <c r="D2623" s="4">
        <v>44136</v>
      </c>
      <c r="E2623" s="4">
        <v>44148</v>
      </c>
      <c r="F2623" s="2">
        <f t="shared" si="250"/>
        <v>2020</v>
      </c>
      <c r="G2623" s="2">
        <f t="shared" si="251"/>
        <v>11</v>
      </c>
      <c r="H2623" s="2">
        <f t="shared" si="252"/>
        <v>13</v>
      </c>
      <c r="I2623" s="2" t="str">
        <f t="shared" si="253"/>
        <v>Noviembre</v>
      </c>
      <c r="L2623" s="2" t="str">
        <f t="shared" si="242"/>
        <v>Encuesta mensual de Expectativas de Analistas EconómicosEncuesta mensual de Expectativas de Analistas EconómicosMensual4413644148</v>
      </c>
    </row>
    <row r="2624" spans="1:12" ht="15.95" customHeight="1" x14ac:dyDescent="0.2">
      <c r="A2624" s="2" t="s">
        <v>48</v>
      </c>
      <c r="B2624" s="2" t="s">
        <v>48</v>
      </c>
      <c r="C2624" s="2" t="s">
        <v>6</v>
      </c>
      <c r="D2624" s="4">
        <v>44166</v>
      </c>
      <c r="E2624" s="4">
        <v>44180</v>
      </c>
      <c r="F2624" s="2">
        <f t="shared" si="250"/>
        <v>2020</v>
      </c>
      <c r="G2624" s="2">
        <f t="shared" si="251"/>
        <v>12</v>
      </c>
      <c r="H2624" s="2">
        <f t="shared" si="252"/>
        <v>15</v>
      </c>
      <c r="I2624" s="2" t="str">
        <f t="shared" si="253"/>
        <v>Diciembre</v>
      </c>
      <c r="L2624" s="2" t="str">
        <f t="shared" si="242"/>
        <v>Encuesta mensual de Expectativas de Analistas EconómicosEncuesta mensual de Expectativas de Analistas EconómicosMensual4416644180</v>
      </c>
    </row>
    <row r="2625" spans="1:12" ht="15.95" customHeight="1" x14ac:dyDescent="0.2">
      <c r="A2625" s="2" t="s">
        <v>48</v>
      </c>
      <c r="B2625" s="2" t="s">
        <v>48</v>
      </c>
      <c r="C2625" s="2" t="s">
        <v>6</v>
      </c>
      <c r="D2625" s="4">
        <v>44197</v>
      </c>
      <c r="E2625" s="4">
        <v>44211</v>
      </c>
      <c r="F2625" s="2">
        <f t="shared" si="250"/>
        <v>2021</v>
      </c>
      <c r="G2625" s="2">
        <f t="shared" si="251"/>
        <v>1</v>
      </c>
      <c r="H2625" s="2">
        <f t="shared" si="252"/>
        <v>15</v>
      </c>
      <c r="I2625" s="2" t="str">
        <f t="shared" si="253"/>
        <v>Enero</v>
      </c>
      <c r="L2625" s="2" t="str">
        <f t="shared" si="242"/>
        <v>Encuesta mensual de Expectativas de Analistas EconómicosEncuesta mensual de Expectativas de Analistas EconómicosMensual4419744211</v>
      </c>
    </row>
    <row r="2626" spans="1:12" ht="15.95" customHeight="1" x14ac:dyDescent="0.2">
      <c r="A2626" s="2" t="s">
        <v>48</v>
      </c>
      <c r="B2626" s="2" t="s">
        <v>48</v>
      </c>
      <c r="C2626" s="2" t="s">
        <v>6</v>
      </c>
      <c r="D2626" s="4">
        <v>44228</v>
      </c>
      <c r="E2626" s="4">
        <v>44242</v>
      </c>
      <c r="F2626" s="2">
        <f t="shared" si="250"/>
        <v>2021</v>
      </c>
      <c r="G2626" s="2">
        <f t="shared" si="251"/>
        <v>2</v>
      </c>
      <c r="H2626" s="2">
        <f t="shared" si="252"/>
        <v>15</v>
      </c>
      <c r="I2626" s="2" t="str">
        <f t="shared" si="253"/>
        <v>Febrero</v>
      </c>
      <c r="L2626" s="2" t="str">
        <f t="shared" si="242"/>
        <v>Encuesta mensual de Expectativas de Analistas EconómicosEncuesta mensual de Expectativas de Analistas EconómicosMensual4422844242</v>
      </c>
    </row>
    <row r="2627" spans="1:12" ht="15.95" customHeight="1" x14ac:dyDescent="0.2">
      <c r="A2627" s="2" t="s">
        <v>48</v>
      </c>
      <c r="B2627" s="2" t="s">
        <v>48</v>
      </c>
      <c r="C2627" s="2" t="s">
        <v>6</v>
      </c>
      <c r="D2627" s="4">
        <v>44256</v>
      </c>
      <c r="E2627" s="4">
        <v>44270</v>
      </c>
      <c r="F2627" s="2">
        <f t="shared" si="250"/>
        <v>2021</v>
      </c>
      <c r="G2627" s="2">
        <f t="shared" si="251"/>
        <v>3</v>
      </c>
      <c r="H2627" s="2">
        <f t="shared" si="252"/>
        <v>15</v>
      </c>
      <c r="I2627" s="2" t="str">
        <f t="shared" si="253"/>
        <v>Marzo</v>
      </c>
      <c r="L2627" s="2" t="str">
        <f t="shared" si="242"/>
        <v>Encuesta mensual de Expectativas de Analistas EconómicosEncuesta mensual de Expectativas de Analistas EconómicosMensual4425644270</v>
      </c>
    </row>
    <row r="2628" spans="1:12" ht="15.95" customHeight="1" x14ac:dyDescent="0.2">
      <c r="A2628" s="2" t="s">
        <v>48</v>
      </c>
      <c r="B2628" s="2" t="s">
        <v>48</v>
      </c>
      <c r="C2628" s="2" t="s">
        <v>6</v>
      </c>
      <c r="D2628" s="4">
        <v>44287</v>
      </c>
      <c r="E2628" s="4">
        <v>44301</v>
      </c>
      <c r="F2628" s="2">
        <f t="shared" si="250"/>
        <v>2021</v>
      </c>
      <c r="G2628" s="2">
        <f t="shared" si="251"/>
        <v>4</v>
      </c>
      <c r="H2628" s="2">
        <f t="shared" si="252"/>
        <v>15</v>
      </c>
      <c r="I2628" s="2" t="str">
        <f t="shared" si="253"/>
        <v>Abril</v>
      </c>
      <c r="L2628" s="2" t="str">
        <f t="shared" si="242"/>
        <v>Encuesta mensual de Expectativas de Analistas EconómicosEncuesta mensual de Expectativas de Analistas EconómicosMensual4428744301</v>
      </c>
    </row>
    <row r="2629" spans="1:12" ht="15.95" customHeight="1" x14ac:dyDescent="0.2">
      <c r="A2629" s="2" t="s">
        <v>48</v>
      </c>
      <c r="B2629" s="2" t="s">
        <v>48</v>
      </c>
      <c r="C2629" s="2" t="s">
        <v>6</v>
      </c>
      <c r="D2629" s="4">
        <v>44317</v>
      </c>
      <c r="E2629" s="4">
        <v>44330</v>
      </c>
      <c r="F2629" s="2">
        <f t="shared" si="250"/>
        <v>2021</v>
      </c>
      <c r="G2629" s="2">
        <f t="shared" si="251"/>
        <v>5</v>
      </c>
      <c r="H2629" s="2">
        <f t="shared" si="252"/>
        <v>14</v>
      </c>
      <c r="I2629" s="2" t="str">
        <f t="shared" si="253"/>
        <v>Mayo</v>
      </c>
      <c r="L2629" s="2" t="str">
        <f t="shared" si="242"/>
        <v>Encuesta mensual de Expectativas de Analistas EconómicosEncuesta mensual de Expectativas de Analistas EconómicosMensual4431744330</v>
      </c>
    </row>
    <row r="2630" spans="1:12" ht="15.95" customHeight="1" x14ac:dyDescent="0.2">
      <c r="A2630" s="2" t="s">
        <v>48</v>
      </c>
      <c r="B2630" s="2" t="s">
        <v>48</v>
      </c>
      <c r="C2630" s="2" t="s">
        <v>6</v>
      </c>
      <c r="D2630" s="4">
        <v>44348</v>
      </c>
      <c r="E2630" s="4">
        <v>44362</v>
      </c>
      <c r="F2630" s="2">
        <f t="shared" si="250"/>
        <v>2021</v>
      </c>
      <c r="G2630" s="2">
        <f t="shared" si="251"/>
        <v>6</v>
      </c>
      <c r="H2630" s="2">
        <f t="shared" si="252"/>
        <v>15</v>
      </c>
      <c r="I2630" s="2" t="str">
        <f t="shared" si="253"/>
        <v>Junio</v>
      </c>
      <c r="L2630" s="2" t="str">
        <f t="shared" ref="L2630:L2708" si="282">CONCATENATE(A2630,B2630,C2630,D2630,E2630,)</f>
        <v>Encuesta mensual de Expectativas de Analistas EconómicosEncuesta mensual de Expectativas de Analistas EconómicosMensual4434844362</v>
      </c>
    </row>
    <row r="2631" spans="1:12" ht="15.95" customHeight="1" x14ac:dyDescent="0.2">
      <c r="A2631" s="2" t="s">
        <v>48</v>
      </c>
      <c r="B2631" s="2" t="s">
        <v>48</v>
      </c>
      <c r="C2631" s="2" t="s">
        <v>6</v>
      </c>
      <c r="D2631" s="4">
        <v>44378</v>
      </c>
      <c r="E2631" s="4">
        <v>44392</v>
      </c>
      <c r="F2631" s="2">
        <f t="shared" si="250"/>
        <v>2021</v>
      </c>
      <c r="G2631" s="2">
        <f t="shared" si="251"/>
        <v>7</v>
      </c>
      <c r="H2631" s="2">
        <f t="shared" si="252"/>
        <v>15</v>
      </c>
      <c r="I2631" s="2" t="str">
        <f t="shared" si="253"/>
        <v>Julio</v>
      </c>
      <c r="L2631" s="2" t="str">
        <f t="shared" si="282"/>
        <v>Encuesta mensual de Expectativas de Analistas EconómicosEncuesta mensual de Expectativas de Analistas EconómicosMensual4437844392</v>
      </c>
    </row>
    <row r="2632" spans="1:12" ht="15.95" customHeight="1" x14ac:dyDescent="0.2">
      <c r="A2632" s="2" t="s">
        <v>48</v>
      </c>
      <c r="B2632" s="2" t="s">
        <v>48</v>
      </c>
      <c r="C2632" s="2" t="s">
        <v>6</v>
      </c>
      <c r="D2632" s="4">
        <v>44409</v>
      </c>
      <c r="E2632" s="4">
        <v>44421</v>
      </c>
      <c r="F2632" s="2">
        <f t="shared" si="250"/>
        <v>2021</v>
      </c>
      <c r="G2632" s="2">
        <f t="shared" si="251"/>
        <v>8</v>
      </c>
      <c r="H2632" s="2">
        <f t="shared" si="252"/>
        <v>13</v>
      </c>
      <c r="I2632" s="2" t="str">
        <f t="shared" si="253"/>
        <v>Agosto</v>
      </c>
      <c r="L2632" s="2" t="str">
        <f t="shared" si="282"/>
        <v>Encuesta mensual de Expectativas de Analistas EconómicosEncuesta mensual de Expectativas de Analistas EconómicosMensual4440944421</v>
      </c>
    </row>
    <row r="2633" spans="1:12" ht="15.95" customHeight="1" x14ac:dyDescent="0.2">
      <c r="A2633" s="2" t="s">
        <v>48</v>
      </c>
      <c r="B2633" s="2" t="s">
        <v>48</v>
      </c>
      <c r="C2633" s="2" t="s">
        <v>6</v>
      </c>
      <c r="D2633" s="4">
        <v>44440</v>
      </c>
      <c r="E2633" s="4">
        <v>44454</v>
      </c>
      <c r="F2633" s="2">
        <f t="shared" si="250"/>
        <v>2021</v>
      </c>
      <c r="G2633" s="2">
        <f t="shared" si="251"/>
        <v>9</v>
      </c>
      <c r="H2633" s="2">
        <f t="shared" si="252"/>
        <v>15</v>
      </c>
      <c r="I2633" s="2" t="str">
        <f t="shared" si="253"/>
        <v>Septiembre</v>
      </c>
      <c r="L2633" s="2" t="str">
        <f t="shared" si="282"/>
        <v>Encuesta mensual de Expectativas de Analistas EconómicosEncuesta mensual de Expectativas de Analistas EconómicosMensual4444044454</v>
      </c>
    </row>
    <row r="2634" spans="1:12" ht="15.95" customHeight="1" x14ac:dyDescent="0.2">
      <c r="A2634" s="2" t="s">
        <v>48</v>
      </c>
      <c r="B2634" s="2" t="s">
        <v>48</v>
      </c>
      <c r="C2634" s="2" t="s">
        <v>6</v>
      </c>
      <c r="D2634" s="4">
        <v>44470</v>
      </c>
      <c r="E2634" s="4">
        <v>44484</v>
      </c>
      <c r="F2634" s="2">
        <f t="shared" si="250"/>
        <v>2021</v>
      </c>
      <c r="G2634" s="2">
        <f t="shared" si="251"/>
        <v>10</v>
      </c>
      <c r="H2634" s="2">
        <f t="shared" si="252"/>
        <v>15</v>
      </c>
      <c r="I2634" s="2" t="str">
        <f t="shared" si="253"/>
        <v>Octubre</v>
      </c>
      <c r="L2634" s="2" t="str">
        <f t="shared" si="282"/>
        <v>Encuesta mensual de Expectativas de Analistas EconómicosEncuesta mensual de Expectativas de Analistas EconómicosMensual4447044484</v>
      </c>
    </row>
    <row r="2635" spans="1:12" ht="15.95" customHeight="1" x14ac:dyDescent="0.2">
      <c r="A2635" s="2" t="s">
        <v>48</v>
      </c>
      <c r="B2635" s="2" t="s">
        <v>48</v>
      </c>
      <c r="C2635" s="2" t="s">
        <v>6</v>
      </c>
      <c r="D2635" s="4">
        <v>44501</v>
      </c>
      <c r="E2635" s="4">
        <v>44512</v>
      </c>
      <c r="F2635" s="2">
        <f t="shared" si="250"/>
        <v>2021</v>
      </c>
      <c r="G2635" s="2">
        <f t="shared" si="251"/>
        <v>11</v>
      </c>
      <c r="H2635" s="2">
        <f t="shared" si="252"/>
        <v>12</v>
      </c>
      <c r="I2635" s="2" t="str">
        <f t="shared" si="253"/>
        <v>Noviembre</v>
      </c>
      <c r="L2635" s="2" t="str">
        <f t="shared" si="282"/>
        <v>Encuesta mensual de Expectativas de Analistas EconómicosEncuesta mensual de Expectativas de Analistas EconómicosMensual4450144512</v>
      </c>
    </row>
    <row r="2636" spans="1:12" ht="15.95" customHeight="1" x14ac:dyDescent="0.2">
      <c r="A2636" s="2" t="s">
        <v>48</v>
      </c>
      <c r="B2636" s="2" t="s">
        <v>48</v>
      </c>
      <c r="C2636" s="2" t="s">
        <v>6</v>
      </c>
      <c r="D2636" s="4">
        <v>44531</v>
      </c>
      <c r="E2636" s="4">
        <v>44545</v>
      </c>
      <c r="F2636" s="2">
        <f t="shared" si="250"/>
        <v>2021</v>
      </c>
      <c r="G2636" s="2">
        <f t="shared" si="251"/>
        <v>12</v>
      </c>
      <c r="H2636" s="2">
        <f t="shared" si="252"/>
        <v>15</v>
      </c>
      <c r="I2636" s="2" t="str">
        <f t="shared" si="253"/>
        <v>Diciembre</v>
      </c>
      <c r="L2636" s="2" t="str">
        <f t="shared" si="282"/>
        <v>Encuesta mensual de Expectativas de Analistas EconómicosEncuesta mensual de Expectativas de Analistas EconómicosMensual4453144545</v>
      </c>
    </row>
    <row r="2637" spans="1:12" ht="15.95" customHeight="1" x14ac:dyDescent="0.2">
      <c r="A2637" s="2" t="s">
        <v>48</v>
      </c>
      <c r="B2637" s="2" t="s">
        <v>48</v>
      </c>
      <c r="C2637" s="2" t="s">
        <v>6</v>
      </c>
      <c r="D2637" s="4">
        <v>44562</v>
      </c>
      <c r="E2637" s="4">
        <v>44575</v>
      </c>
      <c r="F2637" s="2">
        <f t="shared" si="250"/>
        <v>2022</v>
      </c>
      <c r="G2637" s="2">
        <f t="shared" si="251"/>
        <v>1</v>
      </c>
      <c r="H2637" s="2">
        <f t="shared" si="252"/>
        <v>14</v>
      </c>
      <c r="I2637" s="2" t="str">
        <f t="shared" si="253"/>
        <v>Enero</v>
      </c>
      <c r="L2637" s="2" t="str">
        <f t="shared" si="282"/>
        <v>Encuesta mensual de Expectativas de Analistas EconómicosEncuesta mensual de Expectativas de Analistas EconómicosMensual4456244575</v>
      </c>
    </row>
    <row r="2638" spans="1:12" ht="15.95" customHeight="1" x14ac:dyDescent="0.2">
      <c r="A2638" s="2" t="s">
        <v>48</v>
      </c>
      <c r="B2638" s="2" t="s">
        <v>48</v>
      </c>
      <c r="C2638" s="2" t="s">
        <v>6</v>
      </c>
      <c r="D2638" s="4">
        <v>44593</v>
      </c>
      <c r="E2638" s="4">
        <v>44607</v>
      </c>
      <c r="F2638" s="2">
        <f t="shared" si="250"/>
        <v>2022</v>
      </c>
      <c r="G2638" s="2">
        <f t="shared" si="251"/>
        <v>2</v>
      </c>
      <c r="H2638" s="2">
        <f t="shared" si="252"/>
        <v>15</v>
      </c>
      <c r="I2638" s="2" t="str">
        <f t="shared" si="253"/>
        <v>Febrero</v>
      </c>
      <c r="L2638" s="2" t="str">
        <f t="shared" si="282"/>
        <v>Encuesta mensual de Expectativas de Analistas EconómicosEncuesta mensual de Expectativas de Analistas EconómicosMensual4459344607</v>
      </c>
    </row>
    <row r="2639" spans="1:12" ht="15.95" customHeight="1" x14ac:dyDescent="0.2">
      <c r="A2639" s="2" t="s">
        <v>48</v>
      </c>
      <c r="B2639" s="2" t="s">
        <v>48</v>
      </c>
      <c r="C2639" s="2" t="s">
        <v>6</v>
      </c>
      <c r="D2639" s="4">
        <v>44621</v>
      </c>
      <c r="E2639" s="4">
        <v>44635</v>
      </c>
      <c r="F2639" s="2">
        <f t="shared" si="250"/>
        <v>2022</v>
      </c>
      <c r="G2639" s="2">
        <f t="shared" si="251"/>
        <v>3</v>
      </c>
      <c r="H2639" s="2">
        <f t="shared" si="252"/>
        <v>15</v>
      </c>
      <c r="I2639" s="2" t="str">
        <f t="shared" si="253"/>
        <v>Marzo</v>
      </c>
      <c r="L2639" s="2" t="str">
        <f t="shared" si="282"/>
        <v>Encuesta mensual de Expectativas de Analistas EconómicosEncuesta mensual de Expectativas de Analistas EconómicosMensual4462144635</v>
      </c>
    </row>
    <row r="2640" spans="1:12" ht="15.95" customHeight="1" x14ac:dyDescent="0.2">
      <c r="A2640" s="2" t="s">
        <v>48</v>
      </c>
      <c r="B2640" s="2" t="s">
        <v>48</v>
      </c>
      <c r="C2640" s="2" t="s">
        <v>6</v>
      </c>
      <c r="D2640" s="4">
        <v>44652</v>
      </c>
      <c r="E2640" s="4">
        <v>44664</v>
      </c>
      <c r="F2640" s="2">
        <f t="shared" si="250"/>
        <v>2022</v>
      </c>
      <c r="G2640" s="2">
        <f t="shared" si="251"/>
        <v>4</v>
      </c>
      <c r="H2640" s="2">
        <f t="shared" si="252"/>
        <v>13</v>
      </c>
      <c r="I2640" s="2" t="str">
        <f t="shared" si="253"/>
        <v>Abril</v>
      </c>
      <c r="L2640" s="2" t="str">
        <f t="shared" si="282"/>
        <v>Encuesta mensual de Expectativas de Analistas EconómicosEncuesta mensual de Expectativas de Analistas EconómicosMensual4465244664</v>
      </c>
    </row>
    <row r="2641" spans="1:12" ht="15.95" customHeight="1" x14ac:dyDescent="0.2">
      <c r="A2641" s="2" t="s">
        <v>48</v>
      </c>
      <c r="B2641" s="2" t="s">
        <v>48</v>
      </c>
      <c r="C2641" s="2" t="s">
        <v>6</v>
      </c>
      <c r="D2641" s="4">
        <v>44682</v>
      </c>
      <c r="E2641" s="4">
        <v>44694</v>
      </c>
      <c r="F2641" s="2">
        <f t="shared" si="250"/>
        <v>2022</v>
      </c>
      <c r="G2641" s="2">
        <f t="shared" si="251"/>
        <v>5</v>
      </c>
      <c r="H2641" s="2">
        <f t="shared" si="252"/>
        <v>13</v>
      </c>
      <c r="I2641" s="2" t="str">
        <f t="shared" si="253"/>
        <v>Mayo</v>
      </c>
      <c r="L2641" s="2" t="str">
        <f t="shared" si="282"/>
        <v>Encuesta mensual de Expectativas de Analistas EconómicosEncuesta mensual de Expectativas de Analistas EconómicosMensual4468244694</v>
      </c>
    </row>
    <row r="2642" spans="1:12" ht="15.95" customHeight="1" x14ac:dyDescent="0.2">
      <c r="A2642" s="2" t="s">
        <v>48</v>
      </c>
      <c r="B2642" s="2" t="s">
        <v>48</v>
      </c>
      <c r="C2642" s="2" t="s">
        <v>6</v>
      </c>
      <c r="D2642" s="4">
        <v>44713</v>
      </c>
      <c r="E2642" s="4">
        <v>44727</v>
      </c>
      <c r="F2642" s="2">
        <f t="shared" si="250"/>
        <v>2022</v>
      </c>
      <c r="G2642" s="2">
        <f t="shared" si="251"/>
        <v>6</v>
      </c>
      <c r="H2642" s="2">
        <f t="shared" si="252"/>
        <v>15</v>
      </c>
      <c r="I2642" s="2" t="str">
        <f t="shared" si="253"/>
        <v>Junio</v>
      </c>
      <c r="L2642" s="2" t="str">
        <f t="shared" si="282"/>
        <v>Encuesta mensual de Expectativas de Analistas EconómicosEncuesta mensual de Expectativas de Analistas EconómicosMensual4471344727</v>
      </c>
    </row>
    <row r="2643" spans="1:12" ht="15.95" customHeight="1" x14ac:dyDescent="0.2">
      <c r="A2643" s="2" t="s">
        <v>48</v>
      </c>
      <c r="B2643" s="2" t="s">
        <v>48</v>
      </c>
      <c r="C2643" s="2" t="s">
        <v>6</v>
      </c>
      <c r="D2643" s="4">
        <v>44743</v>
      </c>
      <c r="E2643" s="4">
        <v>44757</v>
      </c>
      <c r="F2643" s="2">
        <f t="shared" si="250"/>
        <v>2022</v>
      </c>
      <c r="G2643" s="2">
        <f t="shared" si="251"/>
        <v>7</v>
      </c>
      <c r="H2643" s="2">
        <f t="shared" si="252"/>
        <v>15</v>
      </c>
      <c r="I2643" s="2" t="str">
        <f t="shared" si="253"/>
        <v>Julio</v>
      </c>
      <c r="L2643" s="2" t="str">
        <f t="shared" si="282"/>
        <v>Encuesta mensual de Expectativas de Analistas EconómicosEncuesta mensual de Expectativas de Analistas EconómicosMensual4474344757</v>
      </c>
    </row>
    <row r="2644" spans="1:12" ht="15.95" customHeight="1" x14ac:dyDescent="0.2">
      <c r="A2644" s="2" t="s">
        <v>48</v>
      </c>
      <c r="B2644" s="2" t="s">
        <v>48</v>
      </c>
      <c r="C2644" s="2" t="s">
        <v>6</v>
      </c>
      <c r="D2644" s="4">
        <v>44774</v>
      </c>
      <c r="E2644" s="4">
        <v>44785</v>
      </c>
      <c r="F2644" s="2">
        <f t="shared" si="250"/>
        <v>2022</v>
      </c>
      <c r="G2644" s="2">
        <f t="shared" si="251"/>
        <v>8</v>
      </c>
      <c r="H2644" s="2">
        <f t="shared" si="252"/>
        <v>12</v>
      </c>
      <c r="I2644" s="2" t="str">
        <f t="shared" si="253"/>
        <v>Agosto</v>
      </c>
      <c r="L2644" s="2" t="str">
        <f t="shared" si="282"/>
        <v>Encuesta mensual de Expectativas de Analistas EconómicosEncuesta mensual de Expectativas de Analistas EconómicosMensual4477444785</v>
      </c>
    </row>
    <row r="2645" spans="1:12" ht="15.95" customHeight="1" x14ac:dyDescent="0.2">
      <c r="A2645" s="2" t="s">
        <v>48</v>
      </c>
      <c r="B2645" s="2" t="s">
        <v>48</v>
      </c>
      <c r="C2645" s="2" t="s">
        <v>6</v>
      </c>
      <c r="D2645" s="4">
        <v>44805</v>
      </c>
      <c r="E2645" s="4">
        <v>44819</v>
      </c>
      <c r="F2645" s="2">
        <f t="shared" si="250"/>
        <v>2022</v>
      </c>
      <c r="G2645" s="2">
        <f t="shared" si="251"/>
        <v>9</v>
      </c>
      <c r="H2645" s="2">
        <f t="shared" si="252"/>
        <v>15</v>
      </c>
      <c r="I2645" s="2" t="str">
        <f t="shared" si="253"/>
        <v>Septiembre</v>
      </c>
      <c r="L2645" s="2" t="str">
        <f t="shared" si="282"/>
        <v>Encuesta mensual de Expectativas de Analistas EconómicosEncuesta mensual de Expectativas de Analistas EconómicosMensual4480544819</v>
      </c>
    </row>
    <row r="2646" spans="1:12" ht="15.95" customHeight="1" x14ac:dyDescent="0.2">
      <c r="A2646" s="2" t="s">
        <v>48</v>
      </c>
      <c r="B2646" s="2" t="s">
        <v>48</v>
      </c>
      <c r="C2646" s="2" t="s">
        <v>6</v>
      </c>
      <c r="D2646" s="4">
        <v>44835</v>
      </c>
      <c r="E2646" s="4">
        <v>44848</v>
      </c>
      <c r="F2646" s="2">
        <f t="shared" si="250"/>
        <v>2022</v>
      </c>
      <c r="G2646" s="2">
        <f t="shared" si="251"/>
        <v>10</v>
      </c>
      <c r="H2646" s="2">
        <f t="shared" si="252"/>
        <v>14</v>
      </c>
      <c r="I2646" s="2" t="str">
        <f t="shared" si="253"/>
        <v>Octubre</v>
      </c>
      <c r="L2646" s="2" t="str">
        <f t="shared" si="282"/>
        <v>Encuesta mensual de Expectativas de Analistas EconómicosEncuesta mensual de Expectativas de Analistas EconómicosMensual4483544848</v>
      </c>
    </row>
    <row r="2647" spans="1:12" ht="15.95" customHeight="1" x14ac:dyDescent="0.2">
      <c r="A2647" s="2" t="s">
        <v>48</v>
      </c>
      <c r="B2647" s="2" t="s">
        <v>48</v>
      </c>
      <c r="C2647" s="2" t="s">
        <v>6</v>
      </c>
      <c r="D2647" s="4">
        <v>44866</v>
      </c>
      <c r="E2647" s="4">
        <v>44880</v>
      </c>
      <c r="F2647" s="2">
        <f t="shared" si="250"/>
        <v>2022</v>
      </c>
      <c r="G2647" s="2">
        <f t="shared" si="251"/>
        <v>11</v>
      </c>
      <c r="H2647" s="2">
        <f t="shared" si="252"/>
        <v>15</v>
      </c>
      <c r="I2647" s="2" t="str">
        <f t="shared" si="253"/>
        <v>Noviembre</v>
      </c>
      <c r="L2647" s="2" t="str">
        <f t="shared" si="282"/>
        <v>Encuesta mensual de Expectativas de Analistas EconómicosEncuesta mensual de Expectativas de Analistas EconómicosMensual4486644880</v>
      </c>
    </row>
    <row r="2648" spans="1:12" ht="15.95" customHeight="1" x14ac:dyDescent="0.2">
      <c r="A2648" s="2" t="s">
        <v>48</v>
      </c>
      <c r="B2648" s="2" t="s">
        <v>48</v>
      </c>
      <c r="C2648" s="2" t="s">
        <v>6</v>
      </c>
      <c r="D2648" s="4">
        <v>44896</v>
      </c>
      <c r="E2648" s="4">
        <v>44910</v>
      </c>
      <c r="F2648" s="2">
        <f t="shared" si="250"/>
        <v>2022</v>
      </c>
      <c r="G2648" s="2">
        <f t="shared" si="251"/>
        <v>12</v>
      </c>
      <c r="H2648" s="2">
        <f t="shared" si="252"/>
        <v>15</v>
      </c>
      <c r="I2648" s="2" t="str">
        <f t="shared" si="253"/>
        <v>Diciembre</v>
      </c>
      <c r="L2648" s="2" t="str">
        <f t="shared" si="282"/>
        <v>Encuesta mensual de Expectativas de Analistas EconómicosEncuesta mensual de Expectativas de Analistas EconómicosMensual4489644910</v>
      </c>
    </row>
    <row r="2649" spans="1:12" ht="15.95" customHeight="1" x14ac:dyDescent="0.2">
      <c r="A2649" s="2" t="s">
        <v>48</v>
      </c>
      <c r="B2649" s="2" t="s">
        <v>48</v>
      </c>
      <c r="C2649" s="2" t="s">
        <v>6</v>
      </c>
      <c r="D2649" s="4">
        <v>44927</v>
      </c>
      <c r="E2649" s="4">
        <v>44939</v>
      </c>
      <c r="F2649" s="2">
        <f t="shared" si="250"/>
        <v>2023</v>
      </c>
      <c r="G2649" s="2">
        <f t="shared" si="251"/>
        <v>1</v>
      </c>
      <c r="H2649" s="2">
        <f t="shared" si="252"/>
        <v>13</v>
      </c>
      <c r="I2649" s="2" t="str">
        <f t="shared" si="253"/>
        <v>Enero</v>
      </c>
      <c r="L2649" s="2" t="str">
        <f t="shared" si="282"/>
        <v>Encuesta mensual de Expectativas de Analistas EconómicosEncuesta mensual de Expectativas de Analistas EconómicosMensual4492744939</v>
      </c>
    </row>
    <row r="2650" spans="1:12" ht="15.95" customHeight="1" x14ac:dyDescent="0.2">
      <c r="A2650" s="2" t="s">
        <v>48</v>
      </c>
      <c r="B2650" s="2" t="s">
        <v>48</v>
      </c>
      <c r="C2650" s="2" t="s">
        <v>6</v>
      </c>
      <c r="D2650" s="4">
        <v>44958</v>
      </c>
      <c r="E2650" s="4">
        <v>44972</v>
      </c>
      <c r="F2650" s="2">
        <f t="shared" ref="F2650:F2722" si="283">YEAR(E2650)</f>
        <v>2023</v>
      </c>
      <c r="G2650" s="2">
        <f t="shared" ref="G2650:G2722" si="284">MONTH(E2650)</f>
        <v>2</v>
      </c>
      <c r="H2650" s="2">
        <f t="shared" ref="H2650:H2722" si="285">DAY(E2650)</f>
        <v>15</v>
      </c>
      <c r="I2650" s="2" t="str">
        <f t="shared" ref="I2650:I2722" si="286">CHOOSE(G2650,"Enero","Febrero","Marzo","Abril","Mayo","Junio","Julio","Agosto","Septiembre","Octubre","Noviembre","Diciembre")</f>
        <v>Febrero</v>
      </c>
      <c r="L2650" s="2" t="str">
        <f t="shared" si="282"/>
        <v>Encuesta mensual de Expectativas de Analistas EconómicosEncuesta mensual de Expectativas de Analistas EconómicosMensual4495844972</v>
      </c>
    </row>
    <row r="2651" spans="1:12" ht="15.95" customHeight="1" x14ac:dyDescent="0.2">
      <c r="A2651" s="2" t="s">
        <v>48</v>
      </c>
      <c r="B2651" s="2" t="s">
        <v>48</v>
      </c>
      <c r="C2651" s="2" t="s">
        <v>6</v>
      </c>
      <c r="D2651" s="4">
        <v>44986</v>
      </c>
      <c r="E2651" s="4">
        <v>45000</v>
      </c>
      <c r="F2651" s="2">
        <f t="shared" si="283"/>
        <v>2023</v>
      </c>
      <c r="G2651" s="2">
        <f t="shared" si="284"/>
        <v>3</v>
      </c>
      <c r="H2651" s="2">
        <f t="shared" si="285"/>
        <v>15</v>
      </c>
      <c r="I2651" s="2" t="str">
        <f t="shared" si="286"/>
        <v>Marzo</v>
      </c>
      <c r="L2651" s="2" t="str">
        <f t="shared" si="282"/>
        <v>Encuesta mensual de Expectativas de Analistas EconómicosEncuesta mensual de Expectativas de Analistas EconómicosMensual4498645000</v>
      </c>
    </row>
    <row r="2652" spans="1:12" ht="15.95" customHeight="1" x14ac:dyDescent="0.2">
      <c r="A2652" s="2" t="s">
        <v>48</v>
      </c>
      <c r="B2652" s="2" t="s">
        <v>48</v>
      </c>
      <c r="C2652" s="2" t="s">
        <v>6</v>
      </c>
      <c r="D2652" s="4">
        <v>45017</v>
      </c>
      <c r="E2652" s="4">
        <v>45030</v>
      </c>
      <c r="F2652" s="2">
        <f t="shared" si="283"/>
        <v>2023</v>
      </c>
      <c r="G2652" s="2">
        <f t="shared" si="284"/>
        <v>4</v>
      </c>
      <c r="H2652" s="2">
        <f t="shared" si="285"/>
        <v>14</v>
      </c>
      <c r="I2652" s="2" t="str">
        <f t="shared" si="286"/>
        <v>Abril</v>
      </c>
      <c r="L2652" s="2" t="str">
        <f t="shared" si="282"/>
        <v>Encuesta mensual de Expectativas de Analistas EconómicosEncuesta mensual de Expectativas de Analistas EconómicosMensual4501745030</v>
      </c>
    </row>
    <row r="2653" spans="1:12" ht="15.95" customHeight="1" x14ac:dyDescent="0.2">
      <c r="A2653" s="2" t="s">
        <v>48</v>
      </c>
      <c r="B2653" s="2" t="s">
        <v>48</v>
      </c>
      <c r="C2653" s="2" t="s">
        <v>6</v>
      </c>
      <c r="D2653" s="4">
        <v>45047</v>
      </c>
      <c r="E2653" s="4">
        <v>45061</v>
      </c>
      <c r="F2653" s="2">
        <f t="shared" si="283"/>
        <v>2023</v>
      </c>
      <c r="G2653" s="2">
        <f t="shared" si="284"/>
        <v>5</v>
      </c>
      <c r="H2653" s="2">
        <f t="shared" si="285"/>
        <v>15</v>
      </c>
      <c r="I2653" s="2" t="str">
        <f t="shared" si="286"/>
        <v>Mayo</v>
      </c>
      <c r="L2653" s="2" t="str">
        <f t="shared" si="282"/>
        <v>Encuesta mensual de Expectativas de Analistas EconómicosEncuesta mensual de Expectativas de Analistas EconómicosMensual4504745061</v>
      </c>
    </row>
    <row r="2654" spans="1:12" ht="15.95" customHeight="1" x14ac:dyDescent="0.2">
      <c r="A2654" s="2" t="s">
        <v>48</v>
      </c>
      <c r="B2654" s="2" t="s">
        <v>48</v>
      </c>
      <c r="C2654" s="2" t="s">
        <v>6</v>
      </c>
      <c r="D2654" s="4">
        <v>45078</v>
      </c>
      <c r="E2654" s="4">
        <v>45092</v>
      </c>
      <c r="F2654" s="2">
        <f t="shared" si="283"/>
        <v>2023</v>
      </c>
      <c r="G2654" s="2">
        <f t="shared" si="284"/>
        <v>6</v>
      </c>
      <c r="H2654" s="2">
        <f t="shared" si="285"/>
        <v>15</v>
      </c>
      <c r="I2654" s="2" t="str">
        <f t="shared" si="286"/>
        <v>Junio</v>
      </c>
      <c r="L2654" s="2" t="str">
        <f t="shared" si="282"/>
        <v>Encuesta mensual de Expectativas de Analistas EconómicosEncuesta mensual de Expectativas de Analistas EconómicosMensual4507845092</v>
      </c>
    </row>
    <row r="2655" spans="1:12" ht="15.95" customHeight="1" x14ac:dyDescent="0.2">
      <c r="A2655" s="2" t="s">
        <v>48</v>
      </c>
      <c r="B2655" s="2" t="s">
        <v>48</v>
      </c>
      <c r="C2655" s="2" t="s">
        <v>6</v>
      </c>
      <c r="D2655" s="4">
        <v>45108</v>
      </c>
      <c r="E2655" s="4">
        <v>45124</v>
      </c>
      <c r="F2655" s="2">
        <f t="shared" si="283"/>
        <v>2023</v>
      </c>
      <c r="G2655" s="2">
        <f t="shared" si="284"/>
        <v>7</v>
      </c>
      <c r="H2655" s="2">
        <f t="shared" si="285"/>
        <v>17</v>
      </c>
      <c r="I2655" s="2" t="str">
        <f t="shared" si="286"/>
        <v>Julio</v>
      </c>
      <c r="L2655" s="2" t="str">
        <f t="shared" si="282"/>
        <v>Encuesta mensual de Expectativas de Analistas EconómicosEncuesta mensual de Expectativas de Analistas EconómicosMensual4510845124</v>
      </c>
    </row>
    <row r="2656" spans="1:12" ht="15.95" customHeight="1" x14ac:dyDescent="0.2">
      <c r="A2656" s="2" t="s">
        <v>48</v>
      </c>
      <c r="B2656" s="2" t="s">
        <v>48</v>
      </c>
      <c r="C2656" s="2" t="s">
        <v>6</v>
      </c>
      <c r="D2656" s="4">
        <v>45139</v>
      </c>
      <c r="E2656" s="4">
        <v>45153</v>
      </c>
      <c r="F2656" s="2">
        <f t="shared" si="283"/>
        <v>2023</v>
      </c>
      <c r="G2656" s="2">
        <f t="shared" si="284"/>
        <v>8</v>
      </c>
      <c r="H2656" s="2">
        <f t="shared" si="285"/>
        <v>15</v>
      </c>
      <c r="I2656" s="2" t="str">
        <f t="shared" si="286"/>
        <v>Agosto</v>
      </c>
      <c r="L2656" s="2" t="str">
        <f t="shared" si="282"/>
        <v>Encuesta mensual de Expectativas de Analistas EconómicosEncuesta mensual de Expectativas de Analistas EconómicosMensual4513945153</v>
      </c>
    </row>
    <row r="2657" spans="1:12" ht="15.95" customHeight="1" x14ac:dyDescent="0.2">
      <c r="A2657" s="2" t="s">
        <v>48</v>
      </c>
      <c r="B2657" s="2" t="s">
        <v>48</v>
      </c>
      <c r="C2657" s="2" t="s">
        <v>6</v>
      </c>
      <c r="D2657" s="4">
        <v>45170</v>
      </c>
      <c r="E2657" s="4">
        <v>45184</v>
      </c>
      <c r="F2657" s="2">
        <f t="shared" si="283"/>
        <v>2023</v>
      </c>
      <c r="G2657" s="2">
        <f t="shared" si="284"/>
        <v>9</v>
      </c>
      <c r="H2657" s="2">
        <f t="shared" si="285"/>
        <v>15</v>
      </c>
      <c r="I2657" s="2" t="str">
        <f t="shared" si="286"/>
        <v>Septiembre</v>
      </c>
      <c r="L2657" s="2" t="str">
        <f t="shared" si="282"/>
        <v>Encuesta mensual de Expectativas de Analistas EconómicosEncuesta mensual de Expectativas de Analistas EconómicosMensual4517045184</v>
      </c>
    </row>
    <row r="2658" spans="1:12" ht="15.95" customHeight="1" x14ac:dyDescent="0.2">
      <c r="A2658" s="2" t="s">
        <v>48</v>
      </c>
      <c r="B2658" s="2" t="s">
        <v>48</v>
      </c>
      <c r="C2658" s="2" t="s">
        <v>6</v>
      </c>
      <c r="D2658" s="4">
        <v>45200</v>
      </c>
      <c r="E2658" s="4">
        <v>45216</v>
      </c>
      <c r="F2658" s="2">
        <f t="shared" si="283"/>
        <v>2023</v>
      </c>
      <c r="G2658" s="2">
        <f t="shared" si="284"/>
        <v>10</v>
      </c>
      <c r="H2658" s="2">
        <f t="shared" si="285"/>
        <v>17</v>
      </c>
      <c r="I2658" s="2" t="str">
        <f t="shared" si="286"/>
        <v>Octubre</v>
      </c>
      <c r="L2658" s="2" t="str">
        <f t="shared" si="282"/>
        <v>Encuesta mensual de Expectativas de Analistas EconómicosEncuesta mensual de Expectativas de Analistas EconómicosMensual4520045216</v>
      </c>
    </row>
    <row r="2659" spans="1:12" ht="15.95" customHeight="1" x14ac:dyDescent="0.2">
      <c r="A2659" s="2" t="s">
        <v>48</v>
      </c>
      <c r="B2659" s="2" t="s">
        <v>48</v>
      </c>
      <c r="C2659" s="2" t="s">
        <v>6</v>
      </c>
      <c r="D2659" s="4">
        <v>45231</v>
      </c>
      <c r="E2659" s="4">
        <v>45246</v>
      </c>
      <c r="F2659" s="2">
        <f t="shared" si="283"/>
        <v>2023</v>
      </c>
      <c r="G2659" s="2">
        <f t="shared" si="284"/>
        <v>11</v>
      </c>
      <c r="H2659" s="2">
        <f t="shared" si="285"/>
        <v>16</v>
      </c>
      <c r="I2659" s="2" t="str">
        <f t="shared" si="286"/>
        <v>Noviembre</v>
      </c>
      <c r="L2659" s="2" t="str">
        <f t="shared" si="282"/>
        <v>Encuesta mensual de Expectativas de Analistas EconómicosEncuesta mensual de Expectativas de Analistas EconómicosMensual4523145246</v>
      </c>
    </row>
    <row r="2660" spans="1:12" ht="15.95" customHeight="1" x14ac:dyDescent="0.2">
      <c r="A2660" s="2" t="s">
        <v>48</v>
      </c>
      <c r="B2660" s="2" t="s">
        <v>48</v>
      </c>
      <c r="C2660" s="2" t="s">
        <v>6</v>
      </c>
      <c r="D2660" s="4">
        <v>45261</v>
      </c>
      <c r="E2660" s="4">
        <v>45275</v>
      </c>
      <c r="F2660" s="2">
        <f t="shared" si="283"/>
        <v>2023</v>
      </c>
      <c r="G2660" s="2">
        <f t="shared" si="284"/>
        <v>12</v>
      </c>
      <c r="H2660" s="2">
        <f t="shared" si="285"/>
        <v>15</v>
      </c>
      <c r="I2660" s="2" t="str">
        <f t="shared" si="286"/>
        <v>Diciembre</v>
      </c>
      <c r="L2660" s="2" t="str">
        <f t="shared" si="282"/>
        <v>Encuesta mensual de Expectativas de Analistas EconómicosEncuesta mensual de Expectativas de Analistas EconómicosMensual4526145275</v>
      </c>
    </row>
    <row r="2661" spans="1:12" ht="15.95" customHeight="1" x14ac:dyDescent="0.2">
      <c r="A2661" s="2" t="s">
        <v>48</v>
      </c>
      <c r="B2661" s="2" t="s">
        <v>48</v>
      </c>
      <c r="C2661" s="2" t="s">
        <v>6</v>
      </c>
      <c r="D2661" s="4">
        <v>45292</v>
      </c>
      <c r="E2661" s="4">
        <v>45307</v>
      </c>
      <c r="F2661" s="2">
        <f t="shared" si="283"/>
        <v>2024</v>
      </c>
      <c r="G2661" s="2">
        <f t="shared" si="284"/>
        <v>1</v>
      </c>
      <c r="H2661" s="2">
        <f t="shared" si="285"/>
        <v>16</v>
      </c>
      <c r="I2661" s="2" t="str">
        <f t="shared" si="286"/>
        <v>Enero</v>
      </c>
      <c r="L2661" s="2" t="str">
        <f t="shared" si="282"/>
        <v>Encuesta mensual de Expectativas de Analistas EconómicosEncuesta mensual de Expectativas de Analistas EconómicosMensual4529245307</v>
      </c>
    </row>
    <row r="2662" spans="1:12" ht="15.95" customHeight="1" x14ac:dyDescent="0.2">
      <c r="A2662" s="2" t="s">
        <v>48</v>
      </c>
      <c r="B2662" s="2" t="s">
        <v>48</v>
      </c>
      <c r="C2662" s="2" t="s">
        <v>6</v>
      </c>
      <c r="D2662" s="4">
        <v>45323</v>
      </c>
      <c r="E2662" s="4">
        <v>45337</v>
      </c>
      <c r="F2662" s="2">
        <f t="shared" si="283"/>
        <v>2024</v>
      </c>
      <c r="G2662" s="2">
        <f t="shared" si="284"/>
        <v>2</v>
      </c>
      <c r="H2662" s="2">
        <f t="shared" si="285"/>
        <v>15</v>
      </c>
      <c r="I2662" s="2" t="str">
        <f t="shared" si="286"/>
        <v>Febrero</v>
      </c>
      <c r="L2662" s="2" t="str">
        <f t="shared" si="282"/>
        <v>Encuesta mensual de Expectativas de Analistas EconómicosEncuesta mensual de Expectativas de Analistas EconómicosMensual4532345337</v>
      </c>
    </row>
    <row r="2663" spans="1:12" ht="15.95" customHeight="1" x14ac:dyDescent="0.2">
      <c r="A2663" s="2" t="s">
        <v>48</v>
      </c>
      <c r="B2663" s="2" t="s">
        <v>48</v>
      </c>
      <c r="C2663" s="2" t="s">
        <v>6</v>
      </c>
      <c r="D2663" s="4">
        <v>45352</v>
      </c>
      <c r="E2663" s="4">
        <v>45366</v>
      </c>
      <c r="F2663" s="2">
        <f t="shared" si="283"/>
        <v>2024</v>
      </c>
      <c r="G2663" s="2">
        <f t="shared" si="284"/>
        <v>3</v>
      </c>
      <c r="H2663" s="2">
        <f t="shared" si="285"/>
        <v>15</v>
      </c>
      <c r="I2663" s="2" t="str">
        <f t="shared" si="286"/>
        <v>Marzo</v>
      </c>
      <c r="L2663" s="2" t="str">
        <f t="shared" si="282"/>
        <v>Encuesta mensual de Expectativas de Analistas EconómicosEncuesta mensual de Expectativas de Analistas EconómicosMensual4535245366</v>
      </c>
    </row>
    <row r="2664" spans="1:12" ht="15.95" customHeight="1" x14ac:dyDescent="0.2">
      <c r="A2664" s="7" t="s">
        <v>48</v>
      </c>
      <c r="B2664" s="7" t="s">
        <v>48</v>
      </c>
      <c r="C2664" s="7" t="s">
        <v>6</v>
      </c>
      <c r="D2664" s="3">
        <v>45383</v>
      </c>
      <c r="E2664" s="3">
        <v>45397</v>
      </c>
      <c r="F2664" s="2">
        <f t="shared" si="283"/>
        <v>2024</v>
      </c>
      <c r="G2664" s="2">
        <f t="shared" si="284"/>
        <v>4</v>
      </c>
      <c r="H2664" s="2">
        <f t="shared" si="285"/>
        <v>15</v>
      </c>
      <c r="I2664" s="2" t="str">
        <f t="shared" si="286"/>
        <v>Abril</v>
      </c>
      <c r="L2664" s="2" t="str">
        <f t="shared" si="282"/>
        <v>Encuesta mensual de Expectativas de Analistas EconómicosEncuesta mensual de Expectativas de Analistas EconómicosMensual4538345397</v>
      </c>
    </row>
    <row r="2665" spans="1:12" ht="15.95" customHeight="1" x14ac:dyDescent="0.2">
      <c r="A2665" s="13" t="s">
        <v>48</v>
      </c>
      <c r="B2665" s="13" t="s">
        <v>48</v>
      </c>
      <c r="C2665" s="13" t="s">
        <v>6</v>
      </c>
      <c r="D2665" s="15">
        <v>45413</v>
      </c>
      <c r="E2665" s="15">
        <v>45428</v>
      </c>
      <c r="F2665" s="2">
        <f t="shared" si="283"/>
        <v>2024</v>
      </c>
      <c r="G2665" s="2">
        <f t="shared" si="284"/>
        <v>5</v>
      </c>
      <c r="H2665" s="2">
        <f t="shared" si="285"/>
        <v>16</v>
      </c>
      <c r="I2665" s="2" t="str">
        <f t="shared" si="286"/>
        <v>Mayo</v>
      </c>
      <c r="J2665" s="1"/>
      <c r="L2665" s="2" t="str">
        <f t="shared" si="282"/>
        <v>Encuesta mensual de Expectativas de Analistas EconómicosEncuesta mensual de Expectativas de Analistas EconómicosMensual4541345428</v>
      </c>
    </row>
    <row r="2666" spans="1:12" ht="15.95" customHeight="1" x14ac:dyDescent="0.2">
      <c r="A2666" s="13" t="s">
        <v>48</v>
      </c>
      <c r="B2666" s="13" t="s">
        <v>48</v>
      </c>
      <c r="C2666" s="13" t="s">
        <v>6</v>
      </c>
      <c r="D2666" s="15">
        <v>45444</v>
      </c>
      <c r="E2666" s="15">
        <v>45457</v>
      </c>
      <c r="F2666" s="2">
        <f t="shared" si="283"/>
        <v>2024</v>
      </c>
      <c r="G2666" s="2">
        <f t="shared" si="284"/>
        <v>6</v>
      </c>
      <c r="H2666" s="2">
        <f t="shared" si="285"/>
        <v>14</v>
      </c>
      <c r="I2666" s="2" t="str">
        <f t="shared" si="286"/>
        <v>Junio</v>
      </c>
      <c r="L2666" s="2" t="str">
        <f t="shared" ref="L2666:L2676" si="287">CONCATENATE(A2666,B2666,C2666,D2666,E2666,)</f>
        <v>Encuesta mensual de Expectativas de Analistas EconómicosEncuesta mensual de Expectativas de Analistas EconómicosMensual4544445457</v>
      </c>
    </row>
    <row r="2667" spans="1:12" ht="15.95" customHeight="1" x14ac:dyDescent="0.2">
      <c r="A2667" s="13" t="s">
        <v>48</v>
      </c>
      <c r="B2667" s="13" t="s">
        <v>48</v>
      </c>
      <c r="C2667" s="13" t="s">
        <v>6</v>
      </c>
      <c r="D2667" s="15">
        <v>45474</v>
      </c>
      <c r="E2667" s="15">
        <v>45488</v>
      </c>
      <c r="F2667" s="2">
        <f t="shared" si="283"/>
        <v>2024</v>
      </c>
      <c r="G2667" s="2">
        <f t="shared" si="284"/>
        <v>7</v>
      </c>
      <c r="H2667" s="2">
        <f t="shared" si="285"/>
        <v>15</v>
      </c>
      <c r="I2667" s="2" t="str">
        <f t="shared" si="286"/>
        <v>Julio</v>
      </c>
      <c r="L2667" s="2" t="str">
        <f t="shared" si="287"/>
        <v>Encuesta mensual de Expectativas de Analistas EconómicosEncuesta mensual de Expectativas de Analistas EconómicosMensual4547445488</v>
      </c>
    </row>
    <row r="2668" spans="1:12" ht="15.95" customHeight="1" x14ac:dyDescent="0.2">
      <c r="A2668" s="13" t="s">
        <v>48</v>
      </c>
      <c r="B2668" s="13" t="s">
        <v>48</v>
      </c>
      <c r="C2668" s="13" t="s">
        <v>6</v>
      </c>
      <c r="D2668" s="15">
        <v>45505</v>
      </c>
      <c r="E2668" s="15">
        <v>45519</v>
      </c>
      <c r="F2668" s="2">
        <f t="shared" si="283"/>
        <v>2024</v>
      </c>
      <c r="G2668" s="2">
        <f t="shared" si="284"/>
        <v>8</v>
      </c>
      <c r="H2668" s="2">
        <f t="shared" si="285"/>
        <v>15</v>
      </c>
      <c r="I2668" s="2" t="str">
        <f t="shared" si="286"/>
        <v>Agosto</v>
      </c>
      <c r="L2668" s="2" t="str">
        <f t="shared" si="287"/>
        <v>Encuesta mensual de Expectativas de Analistas EconómicosEncuesta mensual de Expectativas de Analistas EconómicosMensual4550545519</v>
      </c>
    </row>
    <row r="2669" spans="1:12" ht="15.95" customHeight="1" x14ac:dyDescent="0.2">
      <c r="A2669" s="13" t="s">
        <v>48</v>
      </c>
      <c r="B2669" s="13" t="s">
        <v>48</v>
      </c>
      <c r="C2669" s="13" t="s">
        <v>6</v>
      </c>
      <c r="D2669" s="15">
        <v>45536</v>
      </c>
      <c r="E2669" s="15">
        <v>45548</v>
      </c>
      <c r="F2669" s="2">
        <f t="shared" si="283"/>
        <v>2024</v>
      </c>
      <c r="G2669" s="2">
        <f t="shared" si="284"/>
        <v>9</v>
      </c>
      <c r="H2669" s="2">
        <f t="shared" si="285"/>
        <v>13</v>
      </c>
      <c r="I2669" s="2" t="str">
        <f t="shared" si="286"/>
        <v>Septiembre</v>
      </c>
      <c r="L2669" s="2" t="str">
        <f t="shared" si="287"/>
        <v>Encuesta mensual de Expectativas de Analistas EconómicosEncuesta mensual de Expectativas de Analistas EconómicosMensual4553645548</v>
      </c>
    </row>
    <row r="2670" spans="1:12" ht="15.95" customHeight="1" x14ac:dyDescent="0.2">
      <c r="A2670" s="13" t="s">
        <v>48</v>
      </c>
      <c r="B2670" s="13" t="s">
        <v>48</v>
      </c>
      <c r="C2670" s="13" t="s">
        <v>6</v>
      </c>
      <c r="D2670" s="15">
        <v>45566</v>
      </c>
      <c r="E2670" s="15">
        <v>45581</v>
      </c>
      <c r="F2670" s="2">
        <f t="shared" ref="F2670" si="288">YEAR(E2670)</f>
        <v>2024</v>
      </c>
      <c r="G2670" s="2">
        <f t="shared" ref="G2670" si="289">MONTH(E2670)</f>
        <v>10</v>
      </c>
      <c r="H2670" s="2">
        <f t="shared" ref="H2670" si="290">DAY(E2670)</f>
        <v>16</v>
      </c>
      <c r="I2670" s="2" t="str">
        <f t="shared" ref="I2670" si="291">CHOOSE(G2670,"Enero","Febrero","Marzo","Abril","Mayo","Junio","Julio","Agosto","Septiembre","Octubre","Noviembre","Diciembre")</f>
        <v>Octubre</v>
      </c>
      <c r="L2670" s="2" t="str">
        <f t="shared" si="287"/>
        <v>Encuesta mensual de Expectativas de Analistas EconómicosEncuesta mensual de Expectativas de Analistas EconómicosMensual4556645581</v>
      </c>
    </row>
    <row r="2671" spans="1:12" ht="15.95" customHeight="1" x14ac:dyDescent="0.2">
      <c r="A2671" s="13" t="s">
        <v>48</v>
      </c>
      <c r="B2671" s="13" t="s">
        <v>48</v>
      </c>
      <c r="C2671" s="13" t="s">
        <v>6</v>
      </c>
      <c r="D2671" s="15">
        <v>45597</v>
      </c>
      <c r="E2671" s="15">
        <v>45614</v>
      </c>
      <c r="F2671" s="2">
        <f t="shared" ref="F2671" si="292">YEAR(E2671)</f>
        <v>2024</v>
      </c>
      <c r="G2671" s="2">
        <f t="shared" ref="G2671" si="293">MONTH(E2671)</f>
        <v>11</v>
      </c>
      <c r="H2671" s="2">
        <f t="shared" ref="H2671" si="294">DAY(E2671)</f>
        <v>18</v>
      </c>
      <c r="I2671" s="2" t="str">
        <f t="shared" ref="I2671:I2672" si="295">CHOOSE(G2671,"Enero","Febrero","Marzo","Abril","Mayo","Junio","Julio","Agosto","Septiembre","Octubre","Noviembre","Diciembre")</f>
        <v>Noviembre</v>
      </c>
      <c r="J2671" s="1"/>
      <c r="L2671" s="2" t="str">
        <f t="shared" si="287"/>
        <v>Encuesta mensual de Expectativas de Analistas EconómicosEncuesta mensual de Expectativas de Analistas EconómicosMensual4559745614</v>
      </c>
    </row>
    <row r="2672" spans="1:12" ht="15.95" customHeight="1" x14ac:dyDescent="0.2">
      <c r="A2672" s="13" t="s">
        <v>48</v>
      </c>
      <c r="B2672" s="13" t="s">
        <v>48</v>
      </c>
      <c r="C2672" s="13" t="s">
        <v>6</v>
      </c>
      <c r="D2672" s="15">
        <v>45627</v>
      </c>
      <c r="E2672" s="15">
        <v>45639</v>
      </c>
      <c r="F2672" s="13">
        <f t="shared" ref="F2672" si="296">YEAR(E2672)</f>
        <v>2024</v>
      </c>
      <c r="G2672" s="13">
        <f t="shared" ref="G2672" si="297">MONTH(E2672)</f>
        <v>12</v>
      </c>
      <c r="H2672" s="13">
        <f t="shared" ref="H2672" si="298">DAY(E2672)</f>
        <v>13</v>
      </c>
      <c r="I2672" s="13" t="str">
        <f t="shared" si="295"/>
        <v>Diciembre</v>
      </c>
      <c r="L2672" s="2" t="str">
        <f t="shared" si="287"/>
        <v>Encuesta mensual de Expectativas de Analistas EconómicosEncuesta mensual de Expectativas de Analistas EconómicosMensual4562745639</v>
      </c>
    </row>
    <row r="2673" spans="1:12" ht="15.95" customHeight="1" x14ac:dyDescent="0.2">
      <c r="A2673" s="13" t="s">
        <v>48</v>
      </c>
      <c r="B2673" s="13" t="s">
        <v>48</v>
      </c>
      <c r="C2673" s="13" t="s">
        <v>6</v>
      </c>
      <c r="D2673" s="15">
        <v>45658</v>
      </c>
      <c r="E2673" s="15">
        <v>45673</v>
      </c>
      <c r="F2673" s="13">
        <f t="shared" ref="F2673" si="299">YEAR(E2673)</f>
        <v>2025</v>
      </c>
      <c r="G2673" s="13">
        <f t="shared" ref="G2673" si="300">MONTH(E2673)</f>
        <v>1</v>
      </c>
      <c r="H2673" s="13">
        <f t="shared" ref="H2673" si="301">DAY(E2673)</f>
        <v>16</v>
      </c>
      <c r="I2673" s="13" t="str">
        <f t="shared" ref="I2673" si="302">CHOOSE(G2673,"Enero","Febrero","Marzo","Abril","Mayo","Junio","Julio","Agosto","Septiembre","Octubre","Noviembre","Diciembre")</f>
        <v>Enero</v>
      </c>
      <c r="L2673" s="2" t="str">
        <f t="shared" si="287"/>
        <v>Encuesta mensual de Expectativas de Analistas EconómicosEncuesta mensual de Expectativas de Analistas EconómicosMensual4565845673</v>
      </c>
    </row>
    <row r="2674" spans="1:12" ht="15.95" customHeight="1" x14ac:dyDescent="0.2">
      <c r="A2674" s="13" t="s">
        <v>48</v>
      </c>
      <c r="B2674" s="13" t="s">
        <v>48</v>
      </c>
      <c r="C2674" s="13" t="s">
        <v>6</v>
      </c>
      <c r="D2674" s="15">
        <v>45689</v>
      </c>
      <c r="E2674" s="15">
        <v>45702</v>
      </c>
      <c r="F2674" s="13">
        <f t="shared" ref="F2674" si="303">YEAR(E2674)</f>
        <v>2025</v>
      </c>
      <c r="G2674" s="13">
        <f t="shared" ref="G2674" si="304">MONTH(E2674)</f>
        <v>2</v>
      </c>
      <c r="H2674" s="13">
        <f t="shared" ref="H2674" si="305">DAY(E2674)</f>
        <v>14</v>
      </c>
      <c r="I2674" s="13" t="str">
        <f t="shared" ref="I2674" si="306">CHOOSE(G2674,"Enero","Febrero","Marzo","Abril","Mayo","Junio","Julio","Agosto","Septiembre","Octubre","Noviembre","Diciembre")</f>
        <v>Febrero</v>
      </c>
      <c r="L2674" s="2" t="str">
        <f t="shared" si="287"/>
        <v>Encuesta mensual de Expectativas de Analistas EconómicosEncuesta mensual de Expectativas de Analistas EconómicosMensual4568945702</v>
      </c>
    </row>
    <row r="2675" spans="1:12" ht="15.95" customHeight="1" x14ac:dyDescent="0.2">
      <c r="A2675" s="13" t="s">
        <v>48</v>
      </c>
      <c r="B2675" s="13" t="s">
        <v>48</v>
      </c>
      <c r="C2675" s="13" t="s">
        <v>6</v>
      </c>
      <c r="D2675" s="15">
        <v>45717</v>
      </c>
      <c r="E2675" s="15">
        <v>45731</v>
      </c>
      <c r="F2675" s="13">
        <f t="shared" ref="F2675" si="307">YEAR(E2675)</f>
        <v>2025</v>
      </c>
      <c r="G2675" s="13">
        <f t="shared" ref="G2675" si="308">MONTH(E2675)</f>
        <v>3</v>
      </c>
      <c r="H2675" s="13">
        <f t="shared" ref="H2675" si="309">DAY(E2675)</f>
        <v>15</v>
      </c>
      <c r="I2675" s="13" t="str">
        <f t="shared" ref="I2675" si="310">CHOOSE(G2675,"Enero","Febrero","Marzo","Abril","Mayo","Junio","Julio","Agosto","Septiembre","Octubre","Noviembre","Diciembre")</f>
        <v>Marzo</v>
      </c>
      <c r="L2675" s="2" t="str">
        <f t="shared" si="287"/>
        <v>Encuesta mensual de Expectativas de Analistas EconómicosEncuesta mensual de Expectativas de Analistas EconómicosMensual4571745731</v>
      </c>
    </row>
    <row r="2676" spans="1:12" ht="15.95" customHeight="1" x14ac:dyDescent="0.2">
      <c r="A2676" s="55" t="s">
        <v>48</v>
      </c>
      <c r="B2676" s="55" t="s">
        <v>48</v>
      </c>
      <c r="C2676" s="55" t="s">
        <v>6</v>
      </c>
      <c r="D2676" s="57">
        <v>45748</v>
      </c>
      <c r="E2676" s="57">
        <v>45762</v>
      </c>
      <c r="F2676" s="13">
        <f t="shared" ref="F2676" si="311">YEAR(E2676)</f>
        <v>2025</v>
      </c>
      <c r="G2676" s="13">
        <f t="shared" ref="G2676" si="312">MONTH(E2676)</f>
        <v>4</v>
      </c>
      <c r="H2676" s="13">
        <f t="shared" ref="H2676" si="313">DAY(E2676)</f>
        <v>15</v>
      </c>
      <c r="I2676" s="13" t="str">
        <f t="shared" ref="I2676" si="314">CHOOSE(G2676,"Enero","Febrero","Marzo","Abril","Mayo","Junio","Julio","Agosto","Septiembre","Octubre","Noviembre","Diciembre")</f>
        <v>Abril</v>
      </c>
      <c r="L2676" s="2" t="str">
        <f t="shared" si="287"/>
        <v>Encuesta mensual de Expectativas de Analistas EconómicosEncuesta mensual de Expectativas de Analistas EconómicosMensual4574845762</v>
      </c>
    </row>
    <row r="2677" spans="1:12" ht="15.95" customHeight="1" x14ac:dyDescent="0.2">
      <c r="A2677" s="2" t="s">
        <v>58</v>
      </c>
      <c r="B2677" s="2" t="s">
        <v>58</v>
      </c>
      <c r="C2677" s="2" t="s">
        <v>4</v>
      </c>
      <c r="D2677" s="4">
        <v>43466</v>
      </c>
      <c r="E2677" s="4">
        <v>43496</v>
      </c>
      <c r="F2677" s="2">
        <f t="shared" si="283"/>
        <v>2019</v>
      </c>
      <c r="G2677" s="2">
        <f t="shared" si="284"/>
        <v>1</v>
      </c>
      <c r="H2677" s="2">
        <f t="shared" si="285"/>
        <v>31</v>
      </c>
      <c r="I2677" s="2" t="str">
        <f t="shared" si="286"/>
        <v>Enero</v>
      </c>
      <c r="L2677" s="2" t="str">
        <f t="shared" si="282"/>
        <v>Encuesta Trimestral de ExpectativasEncuesta Trimestral de ExpectativasTrimestral4346643496</v>
      </c>
    </row>
    <row r="2678" spans="1:12" ht="15.95" customHeight="1" x14ac:dyDescent="0.2">
      <c r="A2678" s="2" t="s">
        <v>58</v>
      </c>
      <c r="B2678" s="2" t="s">
        <v>58</v>
      </c>
      <c r="C2678" s="2" t="s">
        <v>4</v>
      </c>
      <c r="D2678" s="4">
        <v>43556</v>
      </c>
      <c r="E2678" s="4">
        <v>43598</v>
      </c>
      <c r="F2678" s="2">
        <f t="shared" si="283"/>
        <v>2019</v>
      </c>
      <c r="G2678" s="2">
        <f t="shared" si="284"/>
        <v>5</v>
      </c>
      <c r="H2678" s="2">
        <f t="shared" si="285"/>
        <v>13</v>
      </c>
      <c r="I2678" s="2" t="str">
        <f t="shared" si="286"/>
        <v>Mayo</v>
      </c>
      <c r="L2678" s="2" t="str">
        <f t="shared" si="282"/>
        <v>Encuesta Trimestral de ExpectativasEncuesta Trimestral de ExpectativasTrimestral4355643598</v>
      </c>
    </row>
    <row r="2679" spans="1:12" ht="15.95" customHeight="1" x14ac:dyDescent="0.2">
      <c r="A2679" s="2" t="s">
        <v>58</v>
      </c>
      <c r="B2679" s="2" t="s">
        <v>58</v>
      </c>
      <c r="C2679" s="2" t="s">
        <v>4</v>
      </c>
      <c r="D2679" s="4">
        <v>43647</v>
      </c>
      <c r="E2679" s="4">
        <v>43678</v>
      </c>
      <c r="F2679" s="2">
        <f t="shared" si="283"/>
        <v>2019</v>
      </c>
      <c r="G2679" s="2">
        <f t="shared" si="284"/>
        <v>8</v>
      </c>
      <c r="H2679" s="2">
        <f t="shared" si="285"/>
        <v>1</v>
      </c>
      <c r="I2679" s="2" t="str">
        <f t="shared" si="286"/>
        <v>Agosto</v>
      </c>
      <c r="L2679" s="2" t="str">
        <f t="shared" si="282"/>
        <v>Encuesta Trimestral de ExpectativasEncuesta Trimestral de ExpectativasTrimestral4364743678</v>
      </c>
    </row>
    <row r="2680" spans="1:12" ht="15.95" customHeight="1" x14ac:dyDescent="0.2">
      <c r="A2680" s="2" t="s">
        <v>58</v>
      </c>
      <c r="B2680" s="2" t="s">
        <v>58</v>
      </c>
      <c r="C2680" s="2" t="s">
        <v>4</v>
      </c>
      <c r="D2680" s="4">
        <v>43739</v>
      </c>
      <c r="E2680" s="4">
        <v>43770</v>
      </c>
      <c r="F2680" s="2">
        <f t="shared" si="283"/>
        <v>2019</v>
      </c>
      <c r="G2680" s="2">
        <f t="shared" si="284"/>
        <v>11</v>
      </c>
      <c r="H2680" s="2">
        <f t="shared" si="285"/>
        <v>1</v>
      </c>
      <c r="I2680" s="2" t="str">
        <f t="shared" si="286"/>
        <v>Noviembre</v>
      </c>
      <c r="L2680" s="2" t="str">
        <f t="shared" si="282"/>
        <v>Encuesta Trimestral de ExpectativasEncuesta Trimestral de ExpectativasTrimestral4373943770</v>
      </c>
    </row>
    <row r="2681" spans="1:12" ht="15.95" customHeight="1" x14ac:dyDescent="0.2">
      <c r="A2681" s="2" t="s">
        <v>58</v>
      </c>
      <c r="B2681" s="2" t="s">
        <v>58</v>
      </c>
      <c r="C2681" s="2" t="s">
        <v>4</v>
      </c>
      <c r="D2681" s="4">
        <v>43831</v>
      </c>
      <c r="E2681" s="4">
        <v>43864</v>
      </c>
      <c r="F2681" s="2">
        <f t="shared" si="283"/>
        <v>2020</v>
      </c>
      <c r="G2681" s="2">
        <f t="shared" si="284"/>
        <v>2</v>
      </c>
      <c r="H2681" s="2">
        <f t="shared" si="285"/>
        <v>3</v>
      </c>
      <c r="I2681" s="2" t="str">
        <f t="shared" si="286"/>
        <v>Febrero</v>
      </c>
      <c r="L2681" s="2" t="str">
        <f t="shared" si="282"/>
        <v>Encuesta Trimestral de ExpectativasEncuesta Trimestral de ExpectativasTrimestral4383143864</v>
      </c>
    </row>
    <row r="2682" spans="1:12" ht="15.95" customHeight="1" x14ac:dyDescent="0.2">
      <c r="A2682" s="2" t="s">
        <v>58</v>
      </c>
      <c r="B2682" s="2" t="s">
        <v>58</v>
      </c>
      <c r="C2682" s="2" t="s">
        <v>4</v>
      </c>
      <c r="D2682" s="4">
        <v>43922</v>
      </c>
      <c r="E2682" s="4">
        <v>43955</v>
      </c>
      <c r="F2682" s="2">
        <f t="shared" si="283"/>
        <v>2020</v>
      </c>
      <c r="G2682" s="2">
        <f t="shared" si="284"/>
        <v>5</v>
      </c>
      <c r="H2682" s="2">
        <f t="shared" si="285"/>
        <v>4</v>
      </c>
      <c r="I2682" s="2" t="str">
        <f t="shared" si="286"/>
        <v>Mayo</v>
      </c>
      <c r="L2682" s="2" t="str">
        <f t="shared" si="282"/>
        <v>Encuesta Trimestral de ExpectativasEncuesta Trimestral de ExpectativasTrimestral4392243955</v>
      </c>
    </row>
    <row r="2683" spans="1:12" ht="15.95" customHeight="1" x14ac:dyDescent="0.2">
      <c r="A2683" s="2" t="s">
        <v>58</v>
      </c>
      <c r="B2683" s="2" t="s">
        <v>58</v>
      </c>
      <c r="C2683" s="2" t="s">
        <v>4</v>
      </c>
      <c r="D2683" s="4">
        <v>44013</v>
      </c>
      <c r="E2683" s="4">
        <v>44046</v>
      </c>
      <c r="F2683" s="2">
        <f t="shared" si="283"/>
        <v>2020</v>
      </c>
      <c r="G2683" s="2">
        <f t="shared" si="284"/>
        <v>8</v>
      </c>
      <c r="H2683" s="2">
        <f t="shared" si="285"/>
        <v>3</v>
      </c>
      <c r="I2683" s="2" t="str">
        <f t="shared" si="286"/>
        <v>Agosto</v>
      </c>
      <c r="L2683" s="2" t="str">
        <f t="shared" si="282"/>
        <v>Encuesta Trimestral de ExpectativasEncuesta Trimestral de ExpectativasTrimestral4401344046</v>
      </c>
    </row>
    <row r="2684" spans="1:12" ht="15.95" customHeight="1" x14ac:dyDescent="0.2">
      <c r="A2684" s="2" t="s">
        <v>58</v>
      </c>
      <c r="B2684" s="2" t="s">
        <v>58</v>
      </c>
      <c r="C2684" s="2" t="s">
        <v>4</v>
      </c>
      <c r="D2684" s="4">
        <v>44105</v>
      </c>
      <c r="E2684" s="4">
        <v>44137</v>
      </c>
      <c r="F2684" s="2">
        <f t="shared" si="283"/>
        <v>2020</v>
      </c>
      <c r="G2684" s="2">
        <f t="shared" si="284"/>
        <v>11</v>
      </c>
      <c r="H2684" s="2">
        <f t="shared" si="285"/>
        <v>2</v>
      </c>
      <c r="I2684" s="2" t="str">
        <f t="shared" si="286"/>
        <v>Noviembre</v>
      </c>
      <c r="L2684" s="2" t="str">
        <f t="shared" si="282"/>
        <v>Encuesta Trimestral de ExpectativasEncuesta Trimestral de ExpectativasTrimestral4410544137</v>
      </c>
    </row>
    <row r="2685" spans="1:12" ht="15.95" customHeight="1" x14ac:dyDescent="0.2">
      <c r="A2685" s="2" t="s">
        <v>58</v>
      </c>
      <c r="B2685" s="2" t="s">
        <v>58</v>
      </c>
      <c r="C2685" s="2" t="s">
        <v>4</v>
      </c>
      <c r="D2685" s="4">
        <v>44197</v>
      </c>
      <c r="E2685" s="4">
        <v>44230</v>
      </c>
      <c r="F2685" s="2">
        <f t="shared" si="283"/>
        <v>2021</v>
      </c>
      <c r="G2685" s="2">
        <f t="shared" si="284"/>
        <v>2</v>
      </c>
      <c r="H2685" s="2">
        <f t="shared" si="285"/>
        <v>3</v>
      </c>
      <c r="I2685" s="2" t="str">
        <f t="shared" si="286"/>
        <v>Febrero</v>
      </c>
      <c r="L2685" s="2" t="str">
        <f t="shared" si="282"/>
        <v>Encuesta Trimestral de ExpectativasEncuesta Trimestral de ExpectativasTrimestral4419744230</v>
      </c>
    </row>
    <row r="2686" spans="1:12" ht="15.95" customHeight="1" x14ac:dyDescent="0.2">
      <c r="A2686" s="2" t="s">
        <v>58</v>
      </c>
      <c r="B2686" s="2" t="s">
        <v>58</v>
      </c>
      <c r="C2686" s="2" t="s">
        <v>4</v>
      </c>
      <c r="D2686" s="3">
        <v>44287</v>
      </c>
      <c r="E2686" s="3">
        <v>44319</v>
      </c>
      <c r="F2686" s="2">
        <f t="shared" si="283"/>
        <v>2021</v>
      </c>
      <c r="G2686" s="2">
        <f t="shared" si="284"/>
        <v>5</v>
      </c>
      <c r="H2686" s="2">
        <f t="shared" si="285"/>
        <v>3</v>
      </c>
      <c r="I2686" s="2" t="str">
        <f t="shared" si="286"/>
        <v>Mayo</v>
      </c>
      <c r="L2686" s="2" t="str">
        <f t="shared" si="282"/>
        <v>Encuesta Trimestral de ExpectativasEncuesta Trimestral de ExpectativasTrimestral4428744319</v>
      </c>
    </row>
    <row r="2687" spans="1:12" ht="15.95" customHeight="1" x14ac:dyDescent="0.2">
      <c r="A2687" s="2" t="s">
        <v>58</v>
      </c>
      <c r="B2687" s="2" t="s">
        <v>58</v>
      </c>
      <c r="C2687" s="2" t="s">
        <v>4</v>
      </c>
      <c r="D2687" s="3">
        <v>44378</v>
      </c>
      <c r="E2687" s="3">
        <v>44411</v>
      </c>
      <c r="F2687" s="2">
        <f t="shared" si="283"/>
        <v>2021</v>
      </c>
      <c r="G2687" s="2">
        <f t="shared" si="284"/>
        <v>8</v>
      </c>
      <c r="H2687" s="2">
        <f t="shared" si="285"/>
        <v>3</v>
      </c>
      <c r="I2687" s="2" t="str">
        <f t="shared" si="286"/>
        <v>Agosto</v>
      </c>
      <c r="L2687" s="2" t="str">
        <f t="shared" si="282"/>
        <v>Encuesta Trimestral de ExpectativasEncuesta Trimestral de ExpectativasTrimestral4437844411</v>
      </c>
    </row>
    <row r="2688" spans="1:12" ht="15.95" customHeight="1" x14ac:dyDescent="0.2">
      <c r="A2688" s="2" t="s">
        <v>58</v>
      </c>
      <c r="B2688" s="2" t="s">
        <v>58</v>
      </c>
      <c r="C2688" s="2" t="s">
        <v>4</v>
      </c>
      <c r="D2688" s="3">
        <v>44470</v>
      </c>
      <c r="E2688" s="3">
        <v>44503</v>
      </c>
      <c r="F2688" s="2">
        <f t="shared" si="283"/>
        <v>2021</v>
      </c>
      <c r="G2688" s="2">
        <f t="shared" si="284"/>
        <v>11</v>
      </c>
      <c r="H2688" s="2">
        <f t="shared" si="285"/>
        <v>3</v>
      </c>
      <c r="I2688" s="2" t="str">
        <f t="shared" si="286"/>
        <v>Noviembre</v>
      </c>
      <c r="L2688" s="2" t="str">
        <f t="shared" si="282"/>
        <v>Encuesta Trimestral de ExpectativasEncuesta Trimestral de ExpectativasTrimestral4447044503</v>
      </c>
    </row>
    <row r="2689" spans="1:12" ht="15.95" customHeight="1" x14ac:dyDescent="0.2">
      <c r="A2689" s="2" t="s">
        <v>58</v>
      </c>
      <c r="B2689" s="2" t="s">
        <v>58</v>
      </c>
      <c r="C2689" s="2" t="s">
        <v>4</v>
      </c>
      <c r="D2689" s="3">
        <v>44562</v>
      </c>
      <c r="E2689" s="3">
        <v>44595</v>
      </c>
      <c r="F2689" s="2">
        <f t="shared" si="283"/>
        <v>2022</v>
      </c>
      <c r="G2689" s="2">
        <f t="shared" si="284"/>
        <v>2</v>
      </c>
      <c r="H2689" s="2">
        <f t="shared" si="285"/>
        <v>3</v>
      </c>
      <c r="I2689" s="2" t="str">
        <f t="shared" si="286"/>
        <v>Febrero</v>
      </c>
      <c r="L2689" s="2" t="str">
        <f t="shared" si="282"/>
        <v>Encuesta Trimestral de ExpectativasEncuesta Trimestral de ExpectativasTrimestral4456244595</v>
      </c>
    </row>
    <row r="2690" spans="1:12" ht="15.95" customHeight="1" x14ac:dyDescent="0.2">
      <c r="A2690" s="2" t="s">
        <v>58</v>
      </c>
      <c r="B2690" s="2" t="s">
        <v>58</v>
      </c>
      <c r="C2690" s="2" t="s">
        <v>4</v>
      </c>
      <c r="D2690" s="3">
        <v>44652</v>
      </c>
      <c r="E2690" s="3">
        <v>44684</v>
      </c>
      <c r="F2690" s="2">
        <f t="shared" si="283"/>
        <v>2022</v>
      </c>
      <c r="G2690" s="2">
        <f t="shared" si="284"/>
        <v>5</v>
      </c>
      <c r="H2690" s="2">
        <f t="shared" si="285"/>
        <v>3</v>
      </c>
      <c r="I2690" s="2" t="str">
        <f t="shared" si="286"/>
        <v>Mayo</v>
      </c>
      <c r="L2690" s="2" t="str">
        <f t="shared" si="282"/>
        <v>Encuesta Trimestral de ExpectativasEncuesta Trimestral de ExpectativasTrimestral4465244684</v>
      </c>
    </row>
    <row r="2691" spans="1:12" ht="15.95" customHeight="1" x14ac:dyDescent="0.2">
      <c r="A2691" s="2" t="s">
        <v>58</v>
      </c>
      <c r="B2691" s="2" t="s">
        <v>58</v>
      </c>
      <c r="C2691" s="2" t="s">
        <v>4</v>
      </c>
      <c r="D2691" s="3">
        <v>44743</v>
      </c>
      <c r="E2691" s="3">
        <v>44776</v>
      </c>
      <c r="F2691" s="2">
        <f t="shared" si="283"/>
        <v>2022</v>
      </c>
      <c r="G2691" s="2">
        <f t="shared" si="284"/>
        <v>8</v>
      </c>
      <c r="H2691" s="2">
        <f t="shared" si="285"/>
        <v>3</v>
      </c>
      <c r="I2691" s="2" t="str">
        <f t="shared" si="286"/>
        <v>Agosto</v>
      </c>
      <c r="L2691" s="2" t="str">
        <f t="shared" si="282"/>
        <v>Encuesta Trimestral de ExpectativasEncuesta Trimestral de ExpectativasTrimestral4474344776</v>
      </c>
    </row>
    <row r="2692" spans="1:12" ht="15.95" customHeight="1" x14ac:dyDescent="0.2">
      <c r="A2692" s="7" t="s">
        <v>58</v>
      </c>
      <c r="B2692" s="7" t="s">
        <v>58</v>
      </c>
      <c r="C2692" s="7" t="s">
        <v>4</v>
      </c>
      <c r="D2692" s="3">
        <v>44835</v>
      </c>
      <c r="E2692" s="3">
        <v>44868</v>
      </c>
      <c r="F2692" s="2">
        <f t="shared" si="283"/>
        <v>2022</v>
      </c>
      <c r="G2692" s="2">
        <f t="shared" si="284"/>
        <v>11</v>
      </c>
      <c r="H2692" s="2">
        <f t="shared" si="285"/>
        <v>3</v>
      </c>
      <c r="I2692" s="2" t="str">
        <f t="shared" si="286"/>
        <v>Noviembre</v>
      </c>
      <c r="L2692" s="2" t="str">
        <f t="shared" si="282"/>
        <v>Encuesta Trimestral de ExpectativasEncuesta Trimestral de ExpectativasTrimestral4483544868</v>
      </c>
    </row>
    <row r="2693" spans="1:12" ht="15.95" customHeight="1" x14ac:dyDescent="0.2">
      <c r="A2693" s="7" t="s">
        <v>58</v>
      </c>
      <c r="B2693" s="7" t="s">
        <v>58</v>
      </c>
      <c r="C2693" s="7" t="s">
        <v>4</v>
      </c>
      <c r="D2693" s="3">
        <v>44927</v>
      </c>
      <c r="E2693" s="3">
        <v>44960</v>
      </c>
      <c r="F2693" s="2">
        <f t="shared" si="283"/>
        <v>2023</v>
      </c>
      <c r="G2693" s="2">
        <f t="shared" si="284"/>
        <v>2</v>
      </c>
      <c r="H2693" s="2">
        <f t="shared" si="285"/>
        <v>3</v>
      </c>
      <c r="I2693" s="2" t="str">
        <f t="shared" si="286"/>
        <v>Febrero</v>
      </c>
      <c r="L2693" s="2" t="str">
        <f t="shared" si="282"/>
        <v>Encuesta Trimestral de ExpectativasEncuesta Trimestral de ExpectativasTrimestral4492744960</v>
      </c>
    </row>
    <row r="2694" spans="1:12" ht="15.95" customHeight="1" x14ac:dyDescent="0.2">
      <c r="A2694" s="7" t="s">
        <v>58</v>
      </c>
      <c r="B2694" s="7" t="s">
        <v>58</v>
      </c>
      <c r="C2694" s="7" t="s">
        <v>4</v>
      </c>
      <c r="D2694" s="3">
        <v>45017</v>
      </c>
      <c r="E2694" s="3">
        <v>45049</v>
      </c>
      <c r="F2694" s="2">
        <f t="shared" si="283"/>
        <v>2023</v>
      </c>
      <c r="G2694" s="2">
        <f t="shared" si="284"/>
        <v>5</v>
      </c>
      <c r="H2694" s="2">
        <f t="shared" si="285"/>
        <v>3</v>
      </c>
      <c r="I2694" s="2" t="str">
        <f t="shared" si="286"/>
        <v>Mayo</v>
      </c>
      <c r="L2694" s="2" t="str">
        <f t="shared" si="282"/>
        <v>Encuesta Trimestral de ExpectativasEncuesta Trimestral de ExpectativasTrimestral4501745049</v>
      </c>
    </row>
    <row r="2695" spans="1:12" ht="15.95" customHeight="1" x14ac:dyDescent="0.2">
      <c r="A2695" s="13" t="s">
        <v>58</v>
      </c>
      <c r="B2695" s="13" t="s">
        <v>58</v>
      </c>
      <c r="C2695" s="13" t="s">
        <v>4</v>
      </c>
      <c r="D2695" s="15">
        <v>45108</v>
      </c>
      <c r="E2695" s="15">
        <v>45141</v>
      </c>
      <c r="F2695" s="2">
        <f t="shared" si="283"/>
        <v>2023</v>
      </c>
      <c r="G2695" s="2">
        <f t="shared" si="284"/>
        <v>8</v>
      </c>
      <c r="H2695" s="2">
        <f t="shared" si="285"/>
        <v>3</v>
      </c>
      <c r="I2695" s="2" t="str">
        <f t="shared" si="286"/>
        <v>Agosto</v>
      </c>
      <c r="L2695" s="2" t="str">
        <f t="shared" si="282"/>
        <v>Encuesta Trimestral de ExpectativasEncuesta Trimestral de ExpectativasTrimestral4510845141</v>
      </c>
    </row>
    <row r="2696" spans="1:12" ht="15.95" customHeight="1" x14ac:dyDescent="0.2">
      <c r="A2696" s="13" t="s">
        <v>58</v>
      </c>
      <c r="B2696" s="13" t="s">
        <v>58</v>
      </c>
      <c r="C2696" s="13" t="s">
        <v>4</v>
      </c>
      <c r="D2696" s="15">
        <v>45200</v>
      </c>
      <c r="E2696" s="15">
        <v>45233</v>
      </c>
      <c r="F2696" s="2">
        <f t="shared" si="283"/>
        <v>2023</v>
      </c>
      <c r="G2696" s="2">
        <f t="shared" si="284"/>
        <v>11</v>
      </c>
      <c r="H2696" s="2">
        <f t="shared" si="285"/>
        <v>3</v>
      </c>
      <c r="I2696" s="2" t="str">
        <f t="shared" si="286"/>
        <v>Noviembre</v>
      </c>
      <c r="L2696" s="2" t="str">
        <f t="shared" si="282"/>
        <v>Encuesta Trimestral de ExpectativasEncuesta Trimestral de ExpectativasTrimestral4520045233</v>
      </c>
    </row>
    <row r="2697" spans="1:12" ht="15.95" customHeight="1" x14ac:dyDescent="0.2">
      <c r="A2697" s="13" t="s">
        <v>58</v>
      </c>
      <c r="B2697" s="13" t="s">
        <v>58</v>
      </c>
      <c r="C2697" s="13" t="s">
        <v>4</v>
      </c>
      <c r="D2697" s="15">
        <v>45292</v>
      </c>
      <c r="E2697" s="15">
        <v>45327</v>
      </c>
      <c r="F2697" s="2">
        <f t="shared" si="283"/>
        <v>2024</v>
      </c>
      <c r="G2697" s="2">
        <f t="shared" si="284"/>
        <v>2</v>
      </c>
      <c r="H2697" s="2">
        <f t="shared" si="285"/>
        <v>5</v>
      </c>
      <c r="I2697" s="2" t="str">
        <f t="shared" si="286"/>
        <v>Febrero</v>
      </c>
      <c r="L2697" s="2" t="str">
        <f t="shared" si="282"/>
        <v>Encuesta Trimestral de ExpectativasEncuesta Trimestral de ExpectativasTrimestral4529245327</v>
      </c>
    </row>
    <row r="2698" spans="1:12" ht="15.95" customHeight="1" x14ac:dyDescent="0.2">
      <c r="A2698" s="13" t="s">
        <v>58</v>
      </c>
      <c r="B2698" s="13" t="s">
        <v>58</v>
      </c>
      <c r="C2698" s="13" t="s">
        <v>4</v>
      </c>
      <c r="D2698" s="15">
        <v>45383</v>
      </c>
      <c r="E2698" s="15">
        <v>45415</v>
      </c>
      <c r="F2698" s="2">
        <f t="shared" si="283"/>
        <v>2024</v>
      </c>
      <c r="G2698" s="2">
        <f t="shared" si="284"/>
        <v>5</v>
      </c>
      <c r="H2698" s="2">
        <f t="shared" si="285"/>
        <v>3</v>
      </c>
      <c r="I2698" s="2" t="str">
        <f t="shared" si="286"/>
        <v>Mayo</v>
      </c>
      <c r="L2698" s="2" t="str">
        <f t="shared" si="282"/>
        <v>Encuesta Trimestral de ExpectativasEncuesta Trimestral de ExpectativasTrimestral4538345415</v>
      </c>
    </row>
    <row r="2699" spans="1:12" ht="15.95" customHeight="1" x14ac:dyDescent="0.2">
      <c r="A2699" s="13" t="s">
        <v>58</v>
      </c>
      <c r="B2699" s="13" t="s">
        <v>58</v>
      </c>
      <c r="C2699" s="13" t="s">
        <v>4</v>
      </c>
      <c r="D2699" s="15">
        <v>45474</v>
      </c>
      <c r="E2699" s="15">
        <v>45509</v>
      </c>
      <c r="F2699" s="2">
        <f t="shared" si="283"/>
        <v>2024</v>
      </c>
      <c r="G2699" s="2">
        <f t="shared" si="284"/>
        <v>8</v>
      </c>
      <c r="H2699" s="2">
        <f t="shared" si="285"/>
        <v>5</v>
      </c>
      <c r="I2699" s="2" t="str">
        <f t="shared" si="286"/>
        <v>Agosto</v>
      </c>
      <c r="L2699" s="2" t="str">
        <f t="shared" ref="L2699" si="315">CONCATENATE(A2699,B2699,C2699,D2699,E2699,)</f>
        <v>Encuesta Trimestral de ExpectativasEncuesta Trimestral de ExpectativasTrimestral4547445509</v>
      </c>
    </row>
    <row r="2700" spans="1:12" ht="15.95" customHeight="1" x14ac:dyDescent="0.2">
      <c r="A2700" s="13" t="s">
        <v>58</v>
      </c>
      <c r="B2700" s="13" t="s">
        <v>58</v>
      </c>
      <c r="C2700" s="13" t="s">
        <v>4</v>
      </c>
      <c r="D2700" s="15">
        <v>45566</v>
      </c>
      <c r="E2700" s="15">
        <v>45600</v>
      </c>
      <c r="F2700" s="2">
        <f t="shared" si="283"/>
        <v>2024</v>
      </c>
      <c r="G2700" s="2">
        <f t="shared" si="284"/>
        <v>11</v>
      </c>
      <c r="H2700" s="2">
        <f t="shared" si="285"/>
        <v>4</v>
      </c>
      <c r="I2700" s="2" t="str">
        <f t="shared" si="286"/>
        <v>Noviembre</v>
      </c>
      <c r="L2700" s="2" t="str">
        <f t="shared" ref="L2700:L2701" si="316">CONCATENATE(A2700,B2700,C2700,D2700,E2700,)</f>
        <v>Encuesta Trimestral de ExpectativasEncuesta Trimestral de ExpectativasTrimestral4556645600</v>
      </c>
    </row>
    <row r="2701" spans="1:12" ht="15.95" customHeight="1" x14ac:dyDescent="0.2">
      <c r="A2701" s="13" t="s">
        <v>58</v>
      </c>
      <c r="B2701" s="13" t="s">
        <v>58</v>
      </c>
      <c r="C2701" s="13" t="s">
        <v>4</v>
      </c>
      <c r="D2701" s="15">
        <v>45658</v>
      </c>
      <c r="E2701" s="15">
        <v>45692</v>
      </c>
      <c r="F2701" s="2">
        <f t="shared" ref="F2701" si="317">YEAR(E2701)</f>
        <v>2025</v>
      </c>
      <c r="G2701" s="2">
        <f t="shared" ref="G2701" si="318">MONTH(E2701)</f>
        <v>2</v>
      </c>
      <c r="H2701" s="2">
        <f t="shared" ref="H2701" si="319">DAY(E2701)</f>
        <v>4</v>
      </c>
      <c r="I2701" s="2" t="str">
        <f t="shared" ref="I2701" si="320">CHOOSE(G2701,"Enero","Febrero","Marzo","Abril","Mayo","Junio","Julio","Agosto","Septiembre","Octubre","Noviembre","Diciembre")</f>
        <v>Febrero</v>
      </c>
      <c r="L2701" s="2" t="str">
        <f t="shared" si="316"/>
        <v>Encuesta Trimestral de ExpectativasEncuesta Trimestral de ExpectativasTrimestral4565845692</v>
      </c>
    </row>
    <row r="2702" spans="1:12" ht="15.95" customHeight="1" x14ac:dyDescent="0.2">
      <c r="A2702" s="44" t="s">
        <v>58</v>
      </c>
      <c r="B2702" s="44" t="s">
        <v>58</v>
      </c>
      <c r="C2702" s="44" t="s">
        <v>4</v>
      </c>
      <c r="D2702" s="45">
        <v>45748</v>
      </c>
      <c r="E2702" s="45">
        <v>45782</v>
      </c>
      <c r="F2702" s="2">
        <f t="shared" ref="F2702" si="321">YEAR(E2702)</f>
        <v>2025</v>
      </c>
      <c r="G2702" s="2">
        <f t="shared" ref="G2702" si="322">MONTH(E2702)</f>
        <v>5</v>
      </c>
      <c r="H2702" s="2">
        <f t="shared" ref="H2702" si="323">DAY(E2702)</f>
        <v>5</v>
      </c>
      <c r="I2702" s="2" t="str">
        <f t="shared" ref="I2702" si="324">CHOOSE(G2702,"Enero","Febrero","Marzo","Abril","Mayo","Junio","Julio","Agosto","Septiembre","Octubre","Noviembre","Diciembre")</f>
        <v>Mayo</v>
      </c>
    </row>
    <row r="2703" spans="1:12" ht="15.95" customHeight="1" x14ac:dyDescent="0.2">
      <c r="A2703" s="7" t="s">
        <v>50</v>
      </c>
      <c r="B2703" s="2" t="s">
        <v>51</v>
      </c>
      <c r="C2703" s="2" t="s">
        <v>6</v>
      </c>
      <c r="D2703" s="6">
        <v>43220</v>
      </c>
      <c r="E2703" s="4">
        <v>43271</v>
      </c>
      <c r="F2703" s="2">
        <f t="shared" si="283"/>
        <v>2018</v>
      </c>
      <c r="G2703" s="2">
        <f t="shared" si="284"/>
        <v>6</v>
      </c>
      <c r="H2703" s="2">
        <f t="shared" si="285"/>
        <v>20</v>
      </c>
      <c r="I2703" s="2" t="str">
        <f t="shared" si="286"/>
        <v>Junio</v>
      </c>
      <c r="L2703" s="2" t="str">
        <f t="shared" si="282"/>
        <v>Expectativas EmpresariosEncuesta mensual de Expectativas EconómicasMensual4322043271</v>
      </c>
    </row>
    <row r="2704" spans="1:12" ht="15.95" customHeight="1" x14ac:dyDescent="0.2">
      <c r="A2704" s="7" t="s">
        <v>50</v>
      </c>
      <c r="B2704" s="2" t="s">
        <v>51</v>
      </c>
      <c r="C2704" s="2" t="s">
        <v>6</v>
      </c>
      <c r="D2704" s="6">
        <v>43251</v>
      </c>
      <c r="E2704" s="4">
        <v>43304</v>
      </c>
      <c r="F2704" s="2">
        <f t="shared" si="283"/>
        <v>2018</v>
      </c>
      <c r="G2704" s="2">
        <f t="shared" si="284"/>
        <v>7</v>
      </c>
      <c r="H2704" s="2">
        <f t="shared" si="285"/>
        <v>23</v>
      </c>
      <c r="I2704" s="2" t="str">
        <f t="shared" si="286"/>
        <v>Julio</v>
      </c>
      <c r="L2704" s="2" t="str">
        <f t="shared" si="282"/>
        <v>Expectativas EmpresariosEncuesta mensual de Expectativas EconómicasMensual4325143304</v>
      </c>
    </row>
    <row r="2705" spans="1:12" ht="15.95" customHeight="1" x14ac:dyDescent="0.2">
      <c r="A2705" s="7" t="s">
        <v>50</v>
      </c>
      <c r="B2705" s="2" t="s">
        <v>51</v>
      </c>
      <c r="C2705" s="2" t="s">
        <v>6</v>
      </c>
      <c r="D2705" s="6">
        <v>43281</v>
      </c>
      <c r="E2705" s="4">
        <v>43333</v>
      </c>
      <c r="F2705" s="2">
        <f t="shared" si="283"/>
        <v>2018</v>
      </c>
      <c r="G2705" s="2">
        <f t="shared" si="284"/>
        <v>8</v>
      </c>
      <c r="H2705" s="2">
        <f t="shared" si="285"/>
        <v>21</v>
      </c>
      <c r="I2705" s="2" t="str">
        <f t="shared" si="286"/>
        <v>Agosto</v>
      </c>
      <c r="L2705" s="2" t="str">
        <f t="shared" si="282"/>
        <v>Expectativas EmpresariosEncuesta mensual de Expectativas EconómicasMensual4328143333</v>
      </c>
    </row>
    <row r="2706" spans="1:12" ht="15.95" customHeight="1" x14ac:dyDescent="0.2">
      <c r="A2706" s="7" t="s">
        <v>50</v>
      </c>
      <c r="B2706" s="2" t="s">
        <v>51</v>
      </c>
      <c r="C2706" s="2" t="s">
        <v>6</v>
      </c>
      <c r="D2706" s="6">
        <v>43312</v>
      </c>
      <c r="E2706" s="4">
        <v>43363</v>
      </c>
      <c r="F2706" s="2">
        <f t="shared" si="283"/>
        <v>2018</v>
      </c>
      <c r="G2706" s="2">
        <f t="shared" si="284"/>
        <v>9</v>
      </c>
      <c r="H2706" s="2">
        <f t="shared" si="285"/>
        <v>20</v>
      </c>
      <c r="I2706" s="2" t="str">
        <f t="shared" si="286"/>
        <v>Septiembre</v>
      </c>
      <c r="L2706" s="2" t="str">
        <f t="shared" si="282"/>
        <v>Expectativas EmpresariosEncuesta mensual de Expectativas EconómicasMensual4331243363</v>
      </c>
    </row>
    <row r="2707" spans="1:12" ht="15.95" customHeight="1" x14ac:dyDescent="0.2">
      <c r="A2707" s="7" t="s">
        <v>50</v>
      </c>
      <c r="B2707" s="2" t="s">
        <v>51</v>
      </c>
      <c r="C2707" s="2" t="s">
        <v>6</v>
      </c>
      <c r="D2707" s="6">
        <v>43343</v>
      </c>
      <c r="E2707" s="4">
        <v>43395</v>
      </c>
      <c r="F2707" s="2">
        <f t="shared" si="283"/>
        <v>2018</v>
      </c>
      <c r="G2707" s="2">
        <f t="shared" si="284"/>
        <v>10</v>
      </c>
      <c r="H2707" s="2">
        <f t="shared" si="285"/>
        <v>22</v>
      </c>
      <c r="I2707" s="2" t="str">
        <f t="shared" si="286"/>
        <v>Octubre</v>
      </c>
      <c r="L2707" s="2" t="str">
        <f t="shared" si="282"/>
        <v>Expectativas EmpresariosEncuesta mensual de Expectativas EconómicasMensual4334343395</v>
      </c>
    </row>
    <row r="2708" spans="1:12" ht="15.95" customHeight="1" x14ac:dyDescent="0.2">
      <c r="A2708" s="7" t="s">
        <v>50</v>
      </c>
      <c r="B2708" s="2" t="s">
        <v>51</v>
      </c>
      <c r="C2708" s="2" t="s">
        <v>6</v>
      </c>
      <c r="D2708" s="6">
        <v>43373</v>
      </c>
      <c r="E2708" s="4">
        <v>43424</v>
      </c>
      <c r="F2708" s="2">
        <f t="shared" si="283"/>
        <v>2018</v>
      </c>
      <c r="G2708" s="2">
        <f t="shared" si="284"/>
        <v>11</v>
      </c>
      <c r="H2708" s="2">
        <f t="shared" si="285"/>
        <v>20</v>
      </c>
      <c r="I2708" s="2" t="str">
        <f t="shared" si="286"/>
        <v>Noviembre</v>
      </c>
      <c r="L2708" s="2" t="str">
        <f t="shared" si="282"/>
        <v>Expectativas EmpresariosEncuesta mensual de Expectativas EconómicasMensual4337343424</v>
      </c>
    </row>
    <row r="2709" spans="1:12" ht="15.95" customHeight="1" x14ac:dyDescent="0.2">
      <c r="A2709" s="7" t="s">
        <v>50</v>
      </c>
      <c r="B2709" s="2" t="s">
        <v>51</v>
      </c>
      <c r="C2709" s="2" t="s">
        <v>6</v>
      </c>
      <c r="D2709" s="6">
        <v>43404</v>
      </c>
      <c r="E2709" s="4">
        <v>43454</v>
      </c>
      <c r="F2709" s="2">
        <f t="shared" si="283"/>
        <v>2018</v>
      </c>
      <c r="G2709" s="2">
        <f t="shared" si="284"/>
        <v>12</v>
      </c>
      <c r="H2709" s="2">
        <f t="shared" si="285"/>
        <v>20</v>
      </c>
      <c r="I2709" s="2" t="str">
        <f t="shared" si="286"/>
        <v>Diciembre</v>
      </c>
      <c r="L2709" s="2" t="str">
        <f t="shared" ref="L2709:L2772" si="325">CONCATENATE(A2709,B2709,C2709,D2709,E2709,)</f>
        <v>Expectativas EmpresariosEncuesta mensual de Expectativas EconómicasMensual4340443454</v>
      </c>
    </row>
    <row r="2710" spans="1:12" ht="15.95" customHeight="1" x14ac:dyDescent="0.2">
      <c r="A2710" s="7" t="s">
        <v>50</v>
      </c>
      <c r="B2710" s="2" t="s">
        <v>51</v>
      </c>
      <c r="C2710" s="2" t="s">
        <v>6</v>
      </c>
      <c r="D2710" s="6">
        <v>43434</v>
      </c>
      <c r="E2710" s="4">
        <v>43486</v>
      </c>
      <c r="F2710" s="2">
        <f t="shared" si="283"/>
        <v>2019</v>
      </c>
      <c r="G2710" s="2">
        <f t="shared" si="284"/>
        <v>1</v>
      </c>
      <c r="H2710" s="2">
        <f t="shared" si="285"/>
        <v>21</v>
      </c>
      <c r="I2710" s="2" t="str">
        <f t="shared" si="286"/>
        <v>Enero</v>
      </c>
      <c r="L2710" s="2" t="str">
        <f t="shared" si="325"/>
        <v>Expectativas EmpresariosEncuesta mensual de Expectativas EconómicasMensual4343443486</v>
      </c>
    </row>
    <row r="2711" spans="1:12" ht="15.95" customHeight="1" x14ac:dyDescent="0.2">
      <c r="A2711" s="7" t="s">
        <v>50</v>
      </c>
      <c r="B2711" s="2" t="s">
        <v>51</v>
      </c>
      <c r="C2711" s="2" t="s">
        <v>6</v>
      </c>
      <c r="D2711" s="6">
        <v>43465</v>
      </c>
      <c r="E2711" s="4">
        <v>43516</v>
      </c>
      <c r="F2711" s="2">
        <f t="shared" si="283"/>
        <v>2019</v>
      </c>
      <c r="G2711" s="2">
        <f t="shared" si="284"/>
        <v>2</v>
      </c>
      <c r="H2711" s="2">
        <f t="shared" si="285"/>
        <v>20</v>
      </c>
      <c r="I2711" s="2" t="str">
        <f t="shared" si="286"/>
        <v>Febrero</v>
      </c>
      <c r="L2711" s="2" t="str">
        <f t="shared" si="325"/>
        <v>Expectativas EmpresariosEncuesta mensual de Expectativas EconómicasMensual4346543516</v>
      </c>
    </row>
    <row r="2712" spans="1:12" ht="15.95" customHeight="1" x14ac:dyDescent="0.2">
      <c r="A2712" s="7" t="s">
        <v>50</v>
      </c>
      <c r="B2712" s="2" t="s">
        <v>51</v>
      </c>
      <c r="C2712" s="2" t="s">
        <v>6</v>
      </c>
      <c r="D2712" s="6">
        <v>43496</v>
      </c>
      <c r="E2712" s="4">
        <v>43544</v>
      </c>
      <c r="F2712" s="2">
        <f t="shared" si="283"/>
        <v>2019</v>
      </c>
      <c r="G2712" s="2">
        <f t="shared" si="284"/>
        <v>3</v>
      </c>
      <c r="H2712" s="2">
        <f t="shared" si="285"/>
        <v>20</v>
      </c>
      <c r="I2712" s="2" t="str">
        <f t="shared" si="286"/>
        <v>Marzo</v>
      </c>
      <c r="L2712" s="2" t="str">
        <f t="shared" si="325"/>
        <v>Expectativas EmpresariosEncuesta mensual de Expectativas EconómicasMensual4349643544</v>
      </c>
    </row>
    <row r="2713" spans="1:12" ht="15.95" customHeight="1" x14ac:dyDescent="0.2">
      <c r="A2713" s="7" t="s">
        <v>50</v>
      </c>
      <c r="B2713" s="2" t="s">
        <v>51</v>
      </c>
      <c r="C2713" s="2" t="s">
        <v>6</v>
      </c>
      <c r="D2713" s="6">
        <v>43524</v>
      </c>
      <c r="E2713" s="4">
        <v>43577</v>
      </c>
      <c r="F2713" s="2">
        <f t="shared" si="283"/>
        <v>2019</v>
      </c>
      <c r="G2713" s="2">
        <f t="shared" si="284"/>
        <v>4</v>
      </c>
      <c r="H2713" s="2">
        <f t="shared" si="285"/>
        <v>22</v>
      </c>
      <c r="I2713" s="2" t="str">
        <f t="shared" si="286"/>
        <v>Abril</v>
      </c>
      <c r="L2713" s="2" t="str">
        <f t="shared" si="325"/>
        <v>Expectativas EmpresariosEncuesta mensual de Expectativas EconómicasMensual4352443577</v>
      </c>
    </row>
    <row r="2714" spans="1:12" ht="15.95" customHeight="1" x14ac:dyDescent="0.2">
      <c r="A2714" s="7" t="s">
        <v>50</v>
      </c>
      <c r="B2714" s="2" t="s">
        <v>51</v>
      </c>
      <c r="C2714" s="2" t="s">
        <v>6</v>
      </c>
      <c r="D2714" s="6">
        <v>43555</v>
      </c>
      <c r="E2714" s="4">
        <v>43605</v>
      </c>
      <c r="F2714" s="2">
        <f t="shared" si="283"/>
        <v>2019</v>
      </c>
      <c r="G2714" s="2">
        <f t="shared" si="284"/>
        <v>5</v>
      </c>
      <c r="H2714" s="2">
        <f t="shared" si="285"/>
        <v>20</v>
      </c>
      <c r="I2714" s="2" t="str">
        <f t="shared" si="286"/>
        <v>Mayo</v>
      </c>
      <c r="L2714" s="2" t="str">
        <f t="shared" si="325"/>
        <v>Expectativas EmpresariosEncuesta mensual de Expectativas EconómicasMensual4355543605</v>
      </c>
    </row>
    <row r="2715" spans="1:12" ht="15.95" customHeight="1" x14ac:dyDescent="0.2">
      <c r="A2715" s="7" t="s">
        <v>50</v>
      </c>
      <c r="B2715" s="2" t="s">
        <v>51</v>
      </c>
      <c r="C2715" s="2" t="s">
        <v>6</v>
      </c>
      <c r="D2715" s="6">
        <v>43585</v>
      </c>
      <c r="E2715" s="4">
        <v>43636</v>
      </c>
      <c r="F2715" s="2">
        <f t="shared" si="283"/>
        <v>2019</v>
      </c>
      <c r="G2715" s="2">
        <f t="shared" si="284"/>
        <v>6</v>
      </c>
      <c r="H2715" s="2">
        <f t="shared" si="285"/>
        <v>20</v>
      </c>
      <c r="I2715" s="2" t="str">
        <f t="shared" si="286"/>
        <v>Junio</v>
      </c>
      <c r="L2715" s="2" t="str">
        <f t="shared" si="325"/>
        <v>Expectativas EmpresariosEncuesta mensual de Expectativas EconómicasMensual4358543636</v>
      </c>
    </row>
    <row r="2716" spans="1:12" ht="15.95" customHeight="1" x14ac:dyDescent="0.2">
      <c r="A2716" s="7" t="s">
        <v>50</v>
      </c>
      <c r="B2716" s="2" t="s">
        <v>51</v>
      </c>
      <c r="C2716" s="2" t="s">
        <v>6</v>
      </c>
      <c r="D2716" s="6">
        <v>43615</v>
      </c>
      <c r="E2716" s="4">
        <v>43668</v>
      </c>
      <c r="F2716" s="2">
        <f t="shared" si="283"/>
        <v>2019</v>
      </c>
      <c r="G2716" s="2">
        <f t="shared" si="284"/>
        <v>7</v>
      </c>
      <c r="H2716" s="2">
        <f t="shared" si="285"/>
        <v>22</v>
      </c>
      <c r="I2716" s="2" t="str">
        <f t="shared" si="286"/>
        <v>Julio</v>
      </c>
      <c r="L2716" s="2" t="str">
        <f t="shared" si="325"/>
        <v>Expectativas EmpresariosEncuesta mensual de Expectativas EconómicasMensual4361543668</v>
      </c>
    </row>
    <row r="2717" spans="1:12" ht="15.95" customHeight="1" x14ac:dyDescent="0.2">
      <c r="A2717" s="7" t="s">
        <v>50</v>
      </c>
      <c r="B2717" s="2" t="s">
        <v>51</v>
      </c>
      <c r="C2717" s="2" t="s">
        <v>6</v>
      </c>
      <c r="D2717" s="6">
        <v>43646</v>
      </c>
      <c r="E2717" s="4">
        <v>43700</v>
      </c>
      <c r="F2717" s="2">
        <f t="shared" si="283"/>
        <v>2019</v>
      </c>
      <c r="G2717" s="2">
        <f t="shared" si="284"/>
        <v>8</v>
      </c>
      <c r="H2717" s="2">
        <f t="shared" si="285"/>
        <v>23</v>
      </c>
      <c r="I2717" s="2" t="str">
        <f t="shared" si="286"/>
        <v>Agosto</v>
      </c>
      <c r="L2717" s="2" t="str">
        <f t="shared" si="325"/>
        <v>Expectativas EmpresariosEncuesta mensual de Expectativas EconómicasMensual4364643700</v>
      </c>
    </row>
    <row r="2718" spans="1:12" ht="15.95" customHeight="1" x14ac:dyDescent="0.2">
      <c r="A2718" s="7" t="s">
        <v>50</v>
      </c>
      <c r="B2718" s="2" t="s">
        <v>51</v>
      </c>
      <c r="C2718" s="2" t="s">
        <v>6</v>
      </c>
      <c r="D2718" s="6">
        <v>43677</v>
      </c>
      <c r="E2718" s="4">
        <v>43728</v>
      </c>
      <c r="F2718" s="2">
        <f t="shared" si="283"/>
        <v>2019</v>
      </c>
      <c r="G2718" s="2">
        <f t="shared" si="284"/>
        <v>9</v>
      </c>
      <c r="H2718" s="2">
        <f t="shared" si="285"/>
        <v>20</v>
      </c>
      <c r="I2718" s="2" t="str">
        <f t="shared" si="286"/>
        <v>Septiembre</v>
      </c>
      <c r="L2718" s="2" t="str">
        <f t="shared" si="325"/>
        <v>Expectativas EmpresariosEncuesta mensual de Expectativas EconómicasMensual4367743728</v>
      </c>
    </row>
    <row r="2719" spans="1:12" ht="15.95" customHeight="1" x14ac:dyDescent="0.2">
      <c r="A2719" s="7" t="s">
        <v>50</v>
      </c>
      <c r="B2719" s="2" t="s">
        <v>51</v>
      </c>
      <c r="C2719" s="2" t="s">
        <v>6</v>
      </c>
      <c r="D2719" s="6">
        <v>43708</v>
      </c>
      <c r="E2719" s="4">
        <v>43759</v>
      </c>
      <c r="F2719" s="2">
        <f t="shared" si="283"/>
        <v>2019</v>
      </c>
      <c r="G2719" s="2">
        <f t="shared" si="284"/>
        <v>10</v>
      </c>
      <c r="H2719" s="2">
        <f t="shared" si="285"/>
        <v>21</v>
      </c>
      <c r="I2719" s="2" t="str">
        <f t="shared" si="286"/>
        <v>Octubre</v>
      </c>
      <c r="L2719" s="2" t="str">
        <f t="shared" si="325"/>
        <v>Expectativas EmpresariosEncuesta mensual de Expectativas EconómicasMensual4370843759</v>
      </c>
    </row>
    <row r="2720" spans="1:12" ht="15.95" customHeight="1" x14ac:dyDescent="0.2">
      <c r="A2720" s="7" t="s">
        <v>50</v>
      </c>
      <c r="B2720" s="2" t="s">
        <v>51</v>
      </c>
      <c r="C2720" s="2" t="s">
        <v>6</v>
      </c>
      <c r="D2720" s="6">
        <v>43738</v>
      </c>
      <c r="E2720" s="4">
        <v>43789</v>
      </c>
      <c r="F2720" s="2">
        <f t="shared" si="283"/>
        <v>2019</v>
      </c>
      <c r="G2720" s="2">
        <f t="shared" si="284"/>
        <v>11</v>
      </c>
      <c r="H2720" s="2">
        <f t="shared" si="285"/>
        <v>20</v>
      </c>
      <c r="I2720" s="2" t="str">
        <f t="shared" si="286"/>
        <v>Noviembre</v>
      </c>
      <c r="L2720" s="2" t="str">
        <f t="shared" si="325"/>
        <v>Expectativas EmpresariosEncuesta mensual de Expectativas EconómicasMensual4373843789</v>
      </c>
    </row>
    <row r="2721" spans="1:12" ht="15.95" customHeight="1" x14ac:dyDescent="0.2">
      <c r="A2721" s="7" t="s">
        <v>50</v>
      </c>
      <c r="B2721" s="2" t="s">
        <v>51</v>
      </c>
      <c r="C2721" s="2" t="s">
        <v>6</v>
      </c>
      <c r="D2721" s="6">
        <v>43769</v>
      </c>
      <c r="E2721" s="4">
        <v>43819</v>
      </c>
      <c r="F2721" s="2">
        <f t="shared" si="283"/>
        <v>2019</v>
      </c>
      <c r="G2721" s="2">
        <f t="shared" si="284"/>
        <v>12</v>
      </c>
      <c r="H2721" s="2">
        <f t="shared" si="285"/>
        <v>20</v>
      </c>
      <c r="I2721" s="2" t="str">
        <f t="shared" si="286"/>
        <v>Diciembre</v>
      </c>
      <c r="L2721" s="2" t="str">
        <f t="shared" si="325"/>
        <v>Expectativas EmpresariosEncuesta mensual de Expectativas EconómicasMensual4376943819</v>
      </c>
    </row>
    <row r="2722" spans="1:12" ht="15.95" customHeight="1" x14ac:dyDescent="0.2">
      <c r="A2722" s="7" t="s">
        <v>50</v>
      </c>
      <c r="B2722" s="2" t="s">
        <v>51</v>
      </c>
      <c r="C2722" s="2" t="s">
        <v>6</v>
      </c>
      <c r="D2722" s="6">
        <v>43799</v>
      </c>
      <c r="E2722" s="4">
        <v>43850</v>
      </c>
      <c r="F2722" s="2">
        <f t="shared" si="283"/>
        <v>2020</v>
      </c>
      <c r="G2722" s="2">
        <f t="shared" si="284"/>
        <v>1</v>
      </c>
      <c r="H2722" s="2">
        <f t="shared" si="285"/>
        <v>20</v>
      </c>
      <c r="I2722" s="2" t="str">
        <f t="shared" si="286"/>
        <v>Enero</v>
      </c>
      <c r="L2722" s="2" t="str">
        <f t="shared" si="325"/>
        <v>Expectativas EmpresariosEncuesta mensual de Expectativas EconómicasMensual4379943850</v>
      </c>
    </row>
    <row r="2723" spans="1:12" ht="15.95" customHeight="1" x14ac:dyDescent="0.2">
      <c r="A2723" s="7" t="s">
        <v>50</v>
      </c>
      <c r="B2723" s="2" t="s">
        <v>51</v>
      </c>
      <c r="C2723" s="2" t="s">
        <v>6</v>
      </c>
      <c r="D2723" s="6">
        <v>43830</v>
      </c>
      <c r="E2723" s="4">
        <v>43881</v>
      </c>
      <c r="F2723" s="2">
        <f t="shared" ref="F2723:F2793" si="326">YEAR(E2723)</f>
        <v>2020</v>
      </c>
      <c r="G2723" s="2">
        <f t="shared" ref="G2723:G2793" si="327">MONTH(E2723)</f>
        <v>2</v>
      </c>
      <c r="H2723" s="2">
        <f t="shared" ref="H2723:H2793" si="328">DAY(E2723)</f>
        <v>20</v>
      </c>
      <c r="I2723" s="2" t="str">
        <f t="shared" ref="I2723:I2793" si="329">CHOOSE(G2723,"Enero","Febrero","Marzo","Abril","Mayo","Junio","Julio","Agosto","Septiembre","Octubre","Noviembre","Diciembre")</f>
        <v>Febrero</v>
      </c>
      <c r="L2723" s="2" t="str">
        <f t="shared" si="325"/>
        <v>Expectativas EmpresariosEncuesta mensual de Expectativas EconómicasMensual4383043881</v>
      </c>
    </row>
    <row r="2724" spans="1:12" ht="15.95" customHeight="1" x14ac:dyDescent="0.2">
      <c r="A2724" s="7" t="s">
        <v>50</v>
      </c>
      <c r="B2724" s="2" t="s">
        <v>51</v>
      </c>
      <c r="C2724" s="2" t="s">
        <v>6</v>
      </c>
      <c r="D2724" s="6">
        <v>43861</v>
      </c>
      <c r="E2724" s="4">
        <v>43910</v>
      </c>
      <c r="F2724" s="2">
        <f t="shared" si="326"/>
        <v>2020</v>
      </c>
      <c r="G2724" s="2">
        <f t="shared" si="327"/>
        <v>3</v>
      </c>
      <c r="H2724" s="2">
        <f t="shared" si="328"/>
        <v>20</v>
      </c>
      <c r="I2724" s="2" t="str">
        <f t="shared" si="329"/>
        <v>Marzo</v>
      </c>
      <c r="L2724" s="2" t="str">
        <f t="shared" si="325"/>
        <v>Expectativas EmpresariosEncuesta mensual de Expectativas EconómicasMensual4386143910</v>
      </c>
    </row>
    <row r="2725" spans="1:12" ht="15.95" customHeight="1" x14ac:dyDescent="0.2">
      <c r="A2725" s="7" t="s">
        <v>50</v>
      </c>
      <c r="B2725" s="2" t="s">
        <v>51</v>
      </c>
      <c r="C2725" s="2" t="s">
        <v>6</v>
      </c>
      <c r="D2725" s="6">
        <v>43890</v>
      </c>
      <c r="E2725" s="4">
        <v>43941</v>
      </c>
      <c r="F2725" s="2">
        <f t="shared" si="326"/>
        <v>2020</v>
      </c>
      <c r="G2725" s="2">
        <f t="shared" si="327"/>
        <v>4</v>
      </c>
      <c r="H2725" s="2">
        <f t="shared" si="328"/>
        <v>20</v>
      </c>
      <c r="I2725" s="2" t="str">
        <f t="shared" si="329"/>
        <v>Abril</v>
      </c>
      <c r="L2725" s="2" t="str">
        <f t="shared" si="325"/>
        <v>Expectativas EmpresariosEncuesta mensual de Expectativas EconómicasMensual4389043941</v>
      </c>
    </row>
    <row r="2726" spans="1:12" ht="15.95" customHeight="1" x14ac:dyDescent="0.2">
      <c r="A2726" s="7" t="s">
        <v>50</v>
      </c>
      <c r="B2726" s="2" t="s">
        <v>51</v>
      </c>
      <c r="C2726" s="2" t="s">
        <v>6</v>
      </c>
      <c r="D2726" s="6">
        <v>43921</v>
      </c>
      <c r="E2726" s="4">
        <v>43971</v>
      </c>
      <c r="F2726" s="2">
        <f t="shared" si="326"/>
        <v>2020</v>
      </c>
      <c r="G2726" s="2">
        <f t="shared" si="327"/>
        <v>5</v>
      </c>
      <c r="H2726" s="2">
        <f t="shared" si="328"/>
        <v>20</v>
      </c>
      <c r="I2726" s="2" t="str">
        <f t="shared" si="329"/>
        <v>Mayo</v>
      </c>
      <c r="L2726" s="2" t="str">
        <f t="shared" si="325"/>
        <v>Expectativas EmpresariosEncuesta mensual de Expectativas EconómicasMensual4392143971</v>
      </c>
    </row>
    <row r="2727" spans="1:12" ht="15.95" customHeight="1" x14ac:dyDescent="0.2">
      <c r="A2727" s="7" t="s">
        <v>50</v>
      </c>
      <c r="B2727" s="2" t="s">
        <v>51</v>
      </c>
      <c r="C2727" s="2" t="s">
        <v>6</v>
      </c>
      <c r="D2727" s="6">
        <v>43951</v>
      </c>
      <c r="E2727" s="4">
        <v>44005</v>
      </c>
      <c r="F2727" s="2">
        <f t="shared" si="326"/>
        <v>2020</v>
      </c>
      <c r="G2727" s="2">
        <f t="shared" si="327"/>
        <v>6</v>
      </c>
      <c r="H2727" s="2">
        <f t="shared" si="328"/>
        <v>23</v>
      </c>
      <c r="I2727" s="2" t="str">
        <f t="shared" si="329"/>
        <v>Junio</v>
      </c>
      <c r="L2727" s="2" t="str">
        <f t="shared" si="325"/>
        <v>Expectativas EmpresariosEncuesta mensual de Expectativas EconómicasMensual4395144005</v>
      </c>
    </row>
    <row r="2728" spans="1:12" ht="15.95" customHeight="1" x14ac:dyDescent="0.2">
      <c r="A2728" s="7" t="s">
        <v>50</v>
      </c>
      <c r="B2728" s="2" t="s">
        <v>51</v>
      </c>
      <c r="C2728" s="2" t="s">
        <v>6</v>
      </c>
      <c r="D2728" s="6">
        <v>43982</v>
      </c>
      <c r="E2728" s="4">
        <v>44033</v>
      </c>
      <c r="F2728" s="2">
        <f t="shared" si="326"/>
        <v>2020</v>
      </c>
      <c r="G2728" s="2">
        <f t="shared" si="327"/>
        <v>7</v>
      </c>
      <c r="H2728" s="2">
        <f t="shared" si="328"/>
        <v>21</v>
      </c>
      <c r="I2728" s="2" t="str">
        <f t="shared" si="329"/>
        <v>Julio</v>
      </c>
      <c r="L2728" s="2" t="str">
        <f t="shared" si="325"/>
        <v>Expectativas EmpresariosEncuesta mensual de Expectativas EconómicasMensual4398244033</v>
      </c>
    </row>
    <row r="2729" spans="1:12" ht="15.95" customHeight="1" x14ac:dyDescent="0.2">
      <c r="A2729" s="7" t="s">
        <v>50</v>
      </c>
      <c r="B2729" s="2" t="s">
        <v>51</v>
      </c>
      <c r="C2729" s="2" t="s">
        <v>6</v>
      </c>
      <c r="D2729" s="6">
        <v>44012</v>
      </c>
      <c r="E2729" s="4">
        <v>44063</v>
      </c>
      <c r="F2729" s="2">
        <f t="shared" si="326"/>
        <v>2020</v>
      </c>
      <c r="G2729" s="2">
        <f t="shared" si="327"/>
        <v>8</v>
      </c>
      <c r="H2729" s="2">
        <f t="shared" si="328"/>
        <v>20</v>
      </c>
      <c r="I2729" s="2" t="str">
        <f t="shared" si="329"/>
        <v>Agosto</v>
      </c>
      <c r="L2729" s="2" t="str">
        <f t="shared" si="325"/>
        <v>Expectativas EmpresariosEncuesta mensual de Expectativas EconómicasMensual4401244063</v>
      </c>
    </row>
    <row r="2730" spans="1:12" ht="15.95" customHeight="1" x14ac:dyDescent="0.2">
      <c r="A2730" s="7" t="s">
        <v>50</v>
      </c>
      <c r="B2730" s="2" t="s">
        <v>51</v>
      </c>
      <c r="C2730" s="2" t="s">
        <v>6</v>
      </c>
      <c r="D2730" s="6">
        <v>44043</v>
      </c>
      <c r="E2730" s="4">
        <v>44095</v>
      </c>
      <c r="F2730" s="2">
        <f t="shared" si="326"/>
        <v>2020</v>
      </c>
      <c r="G2730" s="2">
        <f t="shared" si="327"/>
        <v>9</v>
      </c>
      <c r="H2730" s="2">
        <f t="shared" si="328"/>
        <v>21</v>
      </c>
      <c r="I2730" s="2" t="str">
        <f t="shared" si="329"/>
        <v>Septiembre</v>
      </c>
      <c r="L2730" s="2" t="str">
        <f t="shared" si="325"/>
        <v>Expectativas EmpresariosEncuesta mensual de Expectativas EconómicasMensual4404344095</v>
      </c>
    </row>
    <row r="2731" spans="1:12" ht="15.95" customHeight="1" x14ac:dyDescent="0.2">
      <c r="A2731" s="7" t="s">
        <v>50</v>
      </c>
      <c r="B2731" s="2" t="s">
        <v>51</v>
      </c>
      <c r="C2731" s="2" t="s">
        <v>6</v>
      </c>
      <c r="D2731" s="6">
        <v>44074</v>
      </c>
      <c r="E2731" s="4">
        <v>44124</v>
      </c>
      <c r="F2731" s="2">
        <f t="shared" si="326"/>
        <v>2020</v>
      </c>
      <c r="G2731" s="2">
        <f t="shared" si="327"/>
        <v>10</v>
      </c>
      <c r="H2731" s="2">
        <f t="shared" si="328"/>
        <v>20</v>
      </c>
      <c r="I2731" s="2" t="str">
        <f t="shared" si="329"/>
        <v>Octubre</v>
      </c>
      <c r="L2731" s="2" t="str">
        <f t="shared" si="325"/>
        <v>Expectativas EmpresariosEncuesta mensual de Expectativas EconómicasMensual4407444124</v>
      </c>
    </row>
    <row r="2732" spans="1:12" ht="15.95" customHeight="1" x14ac:dyDescent="0.2">
      <c r="A2732" s="7" t="s">
        <v>50</v>
      </c>
      <c r="B2732" s="2" t="s">
        <v>51</v>
      </c>
      <c r="C2732" s="2" t="s">
        <v>6</v>
      </c>
      <c r="D2732" s="6">
        <v>44104</v>
      </c>
      <c r="E2732" s="4">
        <v>44155</v>
      </c>
      <c r="F2732" s="2">
        <f t="shared" si="326"/>
        <v>2020</v>
      </c>
      <c r="G2732" s="2">
        <f t="shared" si="327"/>
        <v>11</v>
      </c>
      <c r="H2732" s="2">
        <f t="shared" si="328"/>
        <v>20</v>
      </c>
      <c r="I2732" s="2" t="str">
        <f t="shared" si="329"/>
        <v>Noviembre</v>
      </c>
      <c r="L2732" s="2" t="str">
        <f t="shared" si="325"/>
        <v>Expectativas EmpresariosEncuesta mensual de Expectativas EconómicasMensual4410444155</v>
      </c>
    </row>
    <row r="2733" spans="1:12" ht="15.95" customHeight="1" x14ac:dyDescent="0.2">
      <c r="A2733" s="7" t="s">
        <v>50</v>
      </c>
      <c r="B2733" s="2" t="s">
        <v>51</v>
      </c>
      <c r="C2733" s="2" t="s">
        <v>6</v>
      </c>
      <c r="D2733" s="6">
        <v>44135</v>
      </c>
      <c r="E2733" s="4">
        <v>44186</v>
      </c>
      <c r="F2733" s="2">
        <f t="shared" si="326"/>
        <v>2020</v>
      </c>
      <c r="G2733" s="2">
        <f t="shared" si="327"/>
        <v>12</v>
      </c>
      <c r="H2733" s="2">
        <f t="shared" si="328"/>
        <v>21</v>
      </c>
      <c r="I2733" s="2" t="str">
        <f t="shared" si="329"/>
        <v>Diciembre</v>
      </c>
      <c r="L2733" s="2" t="str">
        <f t="shared" si="325"/>
        <v>Expectativas EmpresariosEncuesta mensual de Expectativas EconómicasMensual4413544186</v>
      </c>
    </row>
    <row r="2734" spans="1:12" ht="15.95" customHeight="1" x14ac:dyDescent="0.2">
      <c r="A2734" s="7" t="s">
        <v>50</v>
      </c>
      <c r="B2734" s="2" t="s">
        <v>51</v>
      </c>
      <c r="C2734" s="2" t="s">
        <v>6</v>
      </c>
      <c r="D2734" s="6">
        <v>44165</v>
      </c>
      <c r="E2734" s="4">
        <v>44216</v>
      </c>
      <c r="F2734" s="2">
        <f t="shared" si="326"/>
        <v>2021</v>
      </c>
      <c r="G2734" s="2">
        <f t="shared" si="327"/>
        <v>1</v>
      </c>
      <c r="H2734" s="2">
        <f t="shared" si="328"/>
        <v>20</v>
      </c>
      <c r="I2734" s="2" t="str">
        <f t="shared" si="329"/>
        <v>Enero</v>
      </c>
      <c r="L2734" s="2" t="str">
        <f t="shared" si="325"/>
        <v>Expectativas EmpresariosEncuesta mensual de Expectativas EconómicasMensual4416544216</v>
      </c>
    </row>
    <row r="2735" spans="1:12" ht="15.95" customHeight="1" x14ac:dyDescent="0.2">
      <c r="A2735" s="7" t="s">
        <v>50</v>
      </c>
      <c r="B2735" s="2" t="s">
        <v>51</v>
      </c>
      <c r="C2735" s="2" t="s">
        <v>6</v>
      </c>
      <c r="D2735" s="6">
        <v>44196</v>
      </c>
      <c r="E2735" s="4">
        <v>44249</v>
      </c>
      <c r="F2735" s="2">
        <f t="shared" si="326"/>
        <v>2021</v>
      </c>
      <c r="G2735" s="2">
        <f t="shared" si="327"/>
        <v>2</v>
      </c>
      <c r="H2735" s="2">
        <f t="shared" si="328"/>
        <v>22</v>
      </c>
      <c r="I2735" s="2" t="str">
        <f t="shared" si="329"/>
        <v>Febrero</v>
      </c>
      <c r="L2735" s="2" t="str">
        <f t="shared" si="325"/>
        <v>Expectativas EmpresariosEncuesta mensual de Expectativas EconómicasMensual4419644249</v>
      </c>
    </row>
    <row r="2736" spans="1:12" ht="15.95" customHeight="1" x14ac:dyDescent="0.2">
      <c r="A2736" s="7" t="s">
        <v>50</v>
      </c>
      <c r="B2736" s="2" t="s">
        <v>51</v>
      </c>
      <c r="C2736" s="2" t="s">
        <v>6</v>
      </c>
      <c r="D2736" s="6">
        <v>44227</v>
      </c>
      <c r="E2736" s="4">
        <v>44278</v>
      </c>
      <c r="F2736" s="2">
        <f t="shared" si="326"/>
        <v>2021</v>
      </c>
      <c r="G2736" s="2">
        <f t="shared" si="327"/>
        <v>3</v>
      </c>
      <c r="H2736" s="2">
        <f t="shared" si="328"/>
        <v>23</v>
      </c>
      <c r="I2736" s="2" t="str">
        <f t="shared" si="329"/>
        <v>Marzo</v>
      </c>
      <c r="L2736" s="2" t="str">
        <f t="shared" si="325"/>
        <v>Expectativas EmpresariosEncuesta mensual de Expectativas EconómicasMensual4422744278</v>
      </c>
    </row>
    <row r="2737" spans="1:12" ht="15.95" customHeight="1" x14ac:dyDescent="0.2">
      <c r="A2737" s="7" t="s">
        <v>50</v>
      </c>
      <c r="B2737" s="2" t="s">
        <v>51</v>
      </c>
      <c r="C2737" s="2" t="s">
        <v>6</v>
      </c>
      <c r="D2737" s="6">
        <v>44255</v>
      </c>
      <c r="E2737" s="4">
        <v>44306</v>
      </c>
      <c r="F2737" s="2">
        <f t="shared" si="326"/>
        <v>2021</v>
      </c>
      <c r="G2737" s="2">
        <f t="shared" si="327"/>
        <v>4</v>
      </c>
      <c r="H2737" s="2">
        <f t="shared" si="328"/>
        <v>20</v>
      </c>
      <c r="I2737" s="2" t="str">
        <f t="shared" si="329"/>
        <v>Abril</v>
      </c>
      <c r="L2737" s="2" t="str">
        <f t="shared" si="325"/>
        <v>Expectativas EmpresariosEncuesta mensual de Expectativas EconómicasMensual4425544306</v>
      </c>
    </row>
    <row r="2738" spans="1:12" ht="15.95" customHeight="1" x14ac:dyDescent="0.2">
      <c r="A2738" s="7" t="s">
        <v>50</v>
      </c>
      <c r="B2738" s="2" t="s">
        <v>51</v>
      </c>
      <c r="C2738" s="2" t="s">
        <v>6</v>
      </c>
      <c r="D2738" s="6">
        <v>44286</v>
      </c>
      <c r="E2738" s="4">
        <v>44336</v>
      </c>
      <c r="F2738" s="2">
        <f t="shared" si="326"/>
        <v>2021</v>
      </c>
      <c r="G2738" s="2">
        <f t="shared" si="327"/>
        <v>5</v>
      </c>
      <c r="H2738" s="2">
        <f t="shared" si="328"/>
        <v>20</v>
      </c>
      <c r="I2738" s="2" t="str">
        <f t="shared" si="329"/>
        <v>Mayo</v>
      </c>
      <c r="L2738" s="2" t="str">
        <f t="shared" si="325"/>
        <v>Expectativas EmpresariosEncuesta mensual de Expectativas EconómicasMensual4428644336</v>
      </c>
    </row>
    <row r="2739" spans="1:12" ht="15.95" customHeight="1" x14ac:dyDescent="0.2">
      <c r="A2739" s="7" t="s">
        <v>50</v>
      </c>
      <c r="B2739" s="2" t="s">
        <v>51</v>
      </c>
      <c r="C2739" s="2" t="s">
        <v>6</v>
      </c>
      <c r="D2739" s="6">
        <v>44316</v>
      </c>
      <c r="E2739" s="4">
        <v>44368</v>
      </c>
      <c r="F2739" s="2">
        <f t="shared" si="326"/>
        <v>2021</v>
      </c>
      <c r="G2739" s="2">
        <f t="shared" si="327"/>
        <v>6</v>
      </c>
      <c r="H2739" s="2">
        <f t="shared" si="328"/>
        <v>21</v>
      </c>
      <c r="I2739" s="2" t="str">
        <f t="shared" si="329"/>
        <v>Junio</v>
      </c>
      <c r="L2739" s="2" t="str">
        <f t="shared" si="325"/>
        <v>Expectativas EmpresariosEncuesta mensual de Expectativas EconómicasMensual4431644368</v>
      </c>
    </row>
    <row r="2740" spans="1:12" ht="15.95" customHeight="1" x14ac:dyDescent="0.2">
      <c r="A2740" s="7" t="s">
        <v>50</v>
      </c>
      <c r="B2740" s="2" t="s">
        <v>51</v>
      </c>
      <c r="C2740" s="2" t="s">
        <v>6</v>
      </c>
      <c r="D2740" s="6">
        <v>44347</v>
      </c>
      <c r="E2740" s="4">
        <v>44398</v>
      </c>
      <c r="F2740" s="2">
        <f t="shared" si="326"/>
        <v>2021</v>
      </c>
      <c r="G2740" s="2">
        <f t="shared" si="327"/>
        <v>7</v>
      </c>
      <c r="H2740" s="2">
        <f t="shared" si="328"/>
        <v>21</v>
      </c>
      <c r="I2740" s="2" t="str">
        <f t="shared" si="329"/>
        <v>Julio</v>
      </c>
      <c r="L2740" s="2" t="str">
        <f t="shared" si="325"/>
        <v>Expectativas EmpresariosEncuesta mensual de Expectativas EconómicasMensual4434744398</v>
      </c>
    </row>
    <row r="2741" spans="1:12" ht="15.95" customHeight="1" x14ac:dyDescent="0.2">
      <c r="A2741" s="7" t="s">
        <v>50</v>
      </c>
      <c r="B2741" s="2" t="s">
        <v>51</v>
      </c>
      <c r="C2741" s="2" t="s">
        <v>6</v>
      </c>
      <c r="D2741" s="6">
        <v>44377</v>
      </c>
      <c r="E2741" s="4">
        <v>44428</v>
      </c>
      <c r="F2741" s="2">
        <f t="shared" si="326"/>
        <v>2021</v>
      </c>
      <c r="G2741" s="2">
        <f t="shared" si="327"/>
        <v>8</v>
      </c>
      <c r="H2741" s="2">
        <f t="shared" si="328"/>
        <v>20</v>
      </c>
      <c r="I2741" s="2" t="str">
        <f t="shared" si="329"/>
        <v>Agosto</v>
      </c>
      <c r="L2741" s="2" t="str">
        <f t="shared" si="325"/>
        <v>Expectativas EmpresariosEncuesta mensual de Expectativas EconómicasMensual4437744428</v>
      </c>
    </row>
    <row r="2742" spans="1:12" ht="15.95" customHeight="1" x14ac:dyDescent="0.2">
      <c r="A2742" s="7" t="s">
        <v>50</v>
      </c>
      <c r="B2742" s="2" t="s">
        <v>51</v>
      </c>
      <c r="C2742" s="2" t="s">
        <v>6</v>
      </c>
      <c r="D2742" s="6">
        <v>44408</v>
      </c>
      <c r="E2742" s="4">
        <v>44459</v>
      </c>
      <c r="F2742" s="2">
        <f t="shared" si="326"/>
        <v>2021</v>
      </c>
      <c r="G2742" s="2">
        <f t="shared" si="327"/>
        <v>9</v>
      </c>
      <c r="H2742" s="2">
        <f t="shared" si="328"/>
        <v>20</v>
      </c>
      <c r="I2742" s="2" t="str">
        <f t="shared" si="329"/>
        <v>Septiembre</v>
      </c>
      <c r="L2742" s="2" t="str">
        <f t="shared" si="325"/>
        <v>Expectativas EmpresariosEncuesta mensual de Expectativas EconómicasMensual4440844459</v>
      </c>
    </row>
    <row r="2743" spans="1:12" ht="15.95" customHeight="1" x14ac:dyDescent="0.2">
      <c r="A2743" s="7" t="s">
        <v>50</v>
      </c>
      <c r="B2743" s="2" t="s">
        <v>51</v>
      </c>
      <c r="C2743" s="2" t="s">
        <v>6</v>
      </c>
      <c r="D2743" s="6">
        <v>44439</v>
      </c>
      <c r="E2743" s="4">
        <v>44489</v>
      </c>
      <c r="F2743" s="2">
        <f t="shared" si="326"/>
        <v>2021</v>
      </c>
      <c r="G2743" s="2">
        <f t="shared" si="327"/>
        <v>10</v>
      </c>
      <c r="H2743" s="2">
        <f t="shared" si="328"/>
        <v>20</v>
      </c>
      <c r="I2743" s="2" t="str">
        <f t="shared" si="329"/>
        <v>Octubre</v>
      </c>
      <c r="L2743" s="2" t="str">
        <f t="shared" si="325"/>
        <v>Expectativas EmpresariosEncuesta mensual de Expectativas EconómicasMensual4443944489</v>
      </c>
    </row>
    <row r="2744" spans="1:12" ht="15.95" customHeight="1" x14ac:dyDescent="0.2">
      <c r="A2744" s="7" t="s">
        <v>50</v>
      </c>
      <c r="B2744" s="2" t="s">
        <v>51</v>
      </c>
      <c r="C2744" s="2" t="s">
        <v>6</v>
      </c>
      <c r="D2744" s="6">
        <v>44469</v>
      </c>
      <c r="E2744" s="4">
        <v>44522</v>
      </c>
      <c r="F2744" s="2">
        <f t="shared" si="326"/>
        <v>2021</v>
      </c>
      <c r="G2744" s="2">
        <f t="shared" si="327"/>
        <v>11</v>
      </c>
      <c r="H2744" s="2">
        <f t="shared" si="328"/>
        <v>22</v>
      </c>
      <c r="I2744" s="2" t="str">
        <f t="shared" si="329"/>
        <v>Noviembre</v>
      </c>
      <c r="L2744" s="2" t="str">
        <f t="shared" si="325"/>
        <v>Expectativas EmpresariosEncuesta mensual de Expectativas EconómicasMensual4446944522</v>
      </c>
    </row>
    <row r="2745" spans="1:12" ht="15.95" customHeight="1" x14ac:dyDescent="0.2">
      <c r="A2745" s="7" t="s">
        <v>50</v>
      </c>
      <c r="B2745" s="2" t="s">
        <v>51</v>
      </c>
      <c r="C2745" s="2" t="s">
        <v>6</v>
      </c>
      <c r="D2745" s="6">
        <v>44500</v>
      </c>
      <c r="E2745" s="4">
        <v>44550</v>
      </c>
      <c r="F2745" s="2">
        <f t="shared" si="326"/>
        <v>2021</v>
      </c>
      <c r="G2745" s="2">
        <f t="shared" si="327"/>
        <v>12</v>
      </c>
      <c r="H2745" s="2">
        <f t="shared" si="328"/>
        <v>20</v>
      </c>
      <c r="I2745" s="2" t="str">
        <f t="shared" si="329"/>
        <v>Diciembre</v>
      </c>
      <c r="L2745" s="2" t="str">
        <f t="shared" si="325"/>
        <v>Expectativas EmpresariosEncuesta mensual de Expectativas EconómicasMensual4450044550</v>
      </c>
    </row>
    <row r="2746" spans="1:12" ht="15.95" customHeight="1" x14ac:dyDescent="0.2">
      <c r="A2746" s="7" t="s">
        <v>50</v>
      </c>
      <c r="B2746" s="2" t="s">
        <v>51</v>
      </c>
      <c r="C2746" s="2" t="s">
        <v>6</v>
      </c>
      <c r="D2746" s="6">
        <v>44530</v>
      </c>
      <c r="E2746" s="4">
        <v>44581</v>
      </c>
      <c r="F2746" s="2">
        <f t="shared" si="326"/>
        <v>2022</v>
      </c>
      <c r="G2746" s="2">
        <f t="shared" si="327"/>
        <v>1</v>
      </c>
      <c r="H2746" s="2">
        <f t="shared" si="328"/>
        <v>20</v>
      </c>
      <c r="I2746" s="2" t="str">
        <f t="shared" si="329"/>
        <v>Enero</v>
      </c>
      <c r="L2746" s="2" t="str">
        <f t="shared" si="325"/>
        <v>Expectativas EmpresariosEncuesta mensual de Expectativas EconómicasMensual4453044581</v>
      </c>
    </row>
    <row r="2747" spans="1:12" ht="15.95" customHeight="1" x14ac:dyDescent="0.2">
      <c r="A2747" s="7" t="s">
        <v>50</v>
      </c>
      <c r="B2747" s="2" t="s">
        <v>51</v>
      </c>
      <c r="C2747" s="2" t="s">
        <v>6</v>
      </c>
      <c r="D2747" s="6">
        <v>44561</v>
      </c>
      <c r="E2747" s="4">
        <v>44613</v>
      </c>
      <c r="F2747" s="2">
        <f t="shared" si="326"/>
        <v>2022</v>
      </c>
      <c r="G2747" s="2">
        <f t="shared" si="327"/>
        <v>2</v>
      </c>
      <c r="H2747" s="2">
        <f t="shared" si="328"/>
        <v>21</v>
      </c>
      <c r="I2747" s="2" t="str">
        <f t="shared" si="329"/>
        <v>Febrero</v>
      </c>
      <c r="L2747" s="2" t="str">
        <f t="shared" si="325"/>
        <v>Expectativas EmpresariosEncuesta mensual de Expectativas EconómicasMensual4456144613</v>
      </c>
    </row>
    <row r="2748" spans="1:12" ht="15.95" customHeight="1" x14ac:dyDescent="0.2">
      <c r="A2748" s="7" t="s">
        <v>50</v>
      </c>
      <c r="B2748" s="2" t="s">
        <v>51</v>
      </c>
      <c r="C2748" s="2" t="s">
        <v>6</v>
      </c>
      <c r="D2748" s="6">
        <v>44592</v>
      </c>
      <c r="E2748" s="4">
        <v>44642</v>
      </c>
      <c r="F2748" s="2">
        <f t="shared" si="326"/>
        <v>2022</v>
      </c>
      <c r="G2748" s="2">
        <f t="shared" si="327"/>
        <v>3</v>
      </c>
      <c r="H2748" s="2">
        <f t="shared" si="328"/>
        <v>22</v>
      </c>
      <c r="I2748" s="2" t="str">
        <f t="shared" si="329"/>
        <v>Marzo</v>
      </c>
      <c r="L2748" s="2" t="str">
        <f t="shared" si="325"/>
        <v>Expectativas EmpresariosEncuesta mensual de Expectativas EconómicasMensual4459244642</v>
      </c>
    </row>
    <row r="2749" spans="1:12" ht="15.95" customHeight="1" x14ac:dyDescent="0.2">
      <c r="A2749" s="7" t="s">
        <v>50</v>
      </c>
      <c r="B2749" s="2" t="s">
        <v>51</v>
      </c>
      <c r="C2749" s="2" t="s">
        <v>6</v>
      </c>
      <c r="D2749" s="6">
        <v>44620</v>
      </c>
      <c r="E2749" s="4">
        <v>44671</v>
      </c>
      <c r="F2749" s="2">
        <f t="shared" si="326"/>
        <v>2022</v>
      </c>
      <c r="G2749" s="2">
        <f t="shared" si="327"/>
        <v>4</v>
      </c>
      <c r="H2749" s="2">
        <f t="shared" si="328"/>
        <v>20</v>
      </c>
      <c r="I2749" s="2" t="str">
        <f t="shared" si="329"/>
        <v>Abril</v>
      </c>
      <c r="L2749" s="2" t="str">
        <f t="shared" si="325"/>
        <v>Expectativas EmpresariosEncuesta mensual de Expectativas EconómicasMensual4462044671</v>
      </c>
    </row>
    <row r="2750" spans="1:12" ht="15.95" customHeight="1" x14ac:dyDescent="0.2">
      <c r="A2750" s="7" t="s">
        <v>50</v>
      </c>
      <c r="B2750" s="2" t="s">
        <v>51</v>
      </c>
      <c r="C2750" s="2" t="s">
        <v>6</v>
      </c>
      <c r="D2750" s="6">
        <v>44651</v>
      </c>
      <c r="E2750" s="4">
        <v>44701</v>
      </c>
      <c r="F2750" s="2">
        <f t="shared" si="326"/>
        <v>2022</v>
      </c>
      <c r="G2750" s="2">
        <f t="shared" si="327"/>
        <v>5</v>
      </c>
      <c r="H2750" s="2">
        <f t="shared" si="328"/>
        <v>20</v>
      </c>
      <c r="I2750" s="2" t="str">
        <f t="shared" si="329"/>
        <v>Mayo</v>
      </c>
      <c r="L2750" s="2" t="str">
        <f t="shared" si="325"/>
        <v>Expectativas EmpresariosEncuesta mensual de Expectativas EconómicasMensual4465144701</v>
      </c>
    </row>
    <row r="2751" spans="1:12" ht="15.95" customHeight="1" x14ac:dyDescent="0.2">
      <c r="A2751" s="7" t="s">
        <v>50</v>
      </c>
      <c r="B2751" s="2" t="s">
        <v>51</v>
      </c>
      <c r="C2751" s="2" t="s">
        <v>6</v>
      </c>
      <c r="D2751" s="6">
        <v>44681</v>
      </c>
      <c r="E2751" s="4">
        <v>44733</v>
      </c>
      <c r="F2751" s="2">
        <f t="shared" si="326"/>
        <v>2022</v>
      </c>
      <c r="G2751" s="2">
        <f t="shared" si="327"/>
        <v>6</v>
      </c>
      <c r="H2751" s="2">
        <f t="shared" si="328"/>
        <v>21</v>
      </c>
      <c r="I2751" s="2" t="str">
        <f t="shared" si="329"/>
        <v>Junio</v>
      </c>
      <c r="L2751" s="2" t="str">
        <f t="shared" si="325"/>
        <v>Expectativas EmpresariosEncuesta mensual de Expectativas EconómicasMensual4468144733</v>
      </c>
    </row>
    <row r="2752" spans="1:12" ht="15.95" customHeight="1" x14ac:dyDescent="0.2">
      <c r="A2752" s="7" t="s">
        <v>50</v>
      </c>
      <c r="B2752" s="2" t="s">
        <v>51</v>
      </c>
      <c r="C2752" s="2" t="s">
        <v>6</v>
      </c>
      <c r="D2752" s="6">
        <v>44712</v>
      </c>
      <c r="E2752" s="4">
        <v>44763</v>
      </c>
      <c r="F2752" s="2">
        <f t="shared" si="326"/>
        <v>2022</v>
      </c>
      <c r="G2752" s="2">
        <f t="shared" si="327"/>
        <v>7</v>
      </c>
      <c r="H2752" s="2">
        <f t="shared" si="328"/>
        <v>21</v>
      </c>
      <c r="I2752" s="2" t="str">
        <f t="shared" si="329"/>
        <v>Julio</v>
      </c>
      <c r="L2752" s="2" t="str">
        <f t="shared" si="325"/>
        <v>Expectativas EmpresariosEncuesta mensual de Expectativas EconómicasMensual4471244763</v>
      </c>
    </row>
    <row r="2753" spans="1:12" ht="15.95" customHeight="1" x14ac:dyDescent="0.2">
      <c r="A2753" s="7" t="s">
        <v>50</v>
      </c>
      <c r="B2753" s="2" t="s">
        <v>51</v>
      </c>
      <c r="C2753" s="2" t="s">
        <v>6</v>
      </c>
      <c r="D2753" s="6">
        <v>44742</v>
      </c>
      <c r="E2753" s="4">
        <v>44795</v>
      </c>
      <c r="F2753" s="2">
        <f t="shared" si="326"/>
        <v>2022</v>
      </c>
      <c r="G2753" s="2">
        <f t="shared" si="327"/>
        <v>8</v>
      </c>
      <c r="H2753" s="2">
        <f t="shared" si="328"/>
        <v>22</v>
      </c>
      <c r="I2753" s="2" t="str">
        <f t="shared" si="329"/>
        <v>Agosto</v>
      </c>
      <c r="L2753" s="2" t="str">
        <f t="shared" si="325"/>
        <v>Expectativas EmpresariosEncuesta mensual de Expectativas EconómicasMensual4474244795</v>
      </c>
    </row>
    <row r="2754" spans="1:12" ht="15.95" customHeight="1" x14ac:dyDescent="0.2">
      <c r="A2754" s="7" t="s">
        <v>50</v>
      </c>
      <c r="B2754" s="2" t="s">
        <v>51</v>
      </c>
      <c r="C2754" s="2" t="s">
        <v>6</v>
      </c>
      <c r="D2754" s="6">
        <v>44773</v>
      </c>
      <c r="E2754" s="4">
        <v>44824</v>
      </c>
      <c r="F2754" s="2">
        <f t="shared" si="326"/>
        <v>2022</v>
      </c>
      <c r="G2754" s="2">
        <f t="shared" si="327"/>
        <v>9</v>
      </c>
      <c r="H2754" s="2">
        <f t="shared" si="328"/>
        <v>20</v>
      </c>
      <c r="I2754" s="2" t="str">
        <f t="shared" si="329"/>
        <v>Septiembre</v>
      </c>
      <c r="L2754" s="2" t="str">
        <f t="shared" si="325"/>
        <v>Expectativas EmpresariosEncuesta mensual de Expectativas EconómicasMensual4477344824</v>
      </c>
    </row>
    <row r="2755" spans="1:12" ht="15.95" customHeight="1" x14ac:dyDescent="0.2">
      <c r="A2755" s="7" t="s">
        <v>50</v>
      </c>
      <c r="B2755" s="2" t="s">
        <v>51</v>
      </c>
      <c r="C2755" s="2" t="s">
        <v>6</v>
      </c>
      <c r="D2755" s="6">
        <v>44804</v>
      </c>
      <c r="E2755" s="4">
        <v>44854</v>
      </c>
      <c r="F2755" s="2">
        <f t="shared" si="326"/>
        <v>2022</v>
      </c>
      <c r="G2755" s="2">
        <f t="shared" si="327"/>
        <v>10</v>
      </c>
      <c r="H2755" s="2">
        <f t="shared" si="328"/>
        <v>20</v>
      </c>
      <c r="I2755" s="2" t="str">
        <f t="shared" si="329"/>
        <v>Octubre</v>
      </c>
      <c r="L2755" s="2" t="str">
        <f t="shared" si="325"/>
        <v>Expectativas EmpresariosEncuesta mensual de Expectativas EconómicasMensual4480444854</v>
      </c>
    </row>
    <row r="2756" spans="1:12" ht="15.95" customHeight="1" x14ac:dyDescent="0.2">
      <c r="A2756" s="7" t="s">
        <v>50</v>
      </c>
      <c r="B2756" s="2" t="s">
        <v>51</v>
      </c>
      <c r="C2756" s="2" t="s">
        <v>6</v>
      </c>
      <c r="D2756" s="6">
        <v>44834</v>
      </c>
      <c r="E2756" s="4">
        <v>44886</v>
      </c>
      <c r="F2756" s="2">
        <f t="shared" si="326"/>
        <v>2022</v>
      </c>
      <c r="G2756" s="2">
        <f t="shared" si="327"/>
        <v>11</v>
      </c>
      <c r="H2756" s="2">
        <f t="shared" si="328"/>
        <v>21</v>
      </c>
      <c r="I2756" s="2" t="str">
        <f t="shared" si="329"/>
        <v>Noviembre</v>
      </c>
      <c r="L2756" s="2" t="str">
        <f t="shared" si="325"/>
        <v>Expectativas EmpresariosEncuesta mensual de Expectativas EconómicasMensual4483444886</v>
      </c>
    </row>
    <row r="2757" spans="1:12" ht="15.95" customHeight="1" x14ac:dyDescent="0.2">
      <c r="A2757" s="7" t="s">
        <v>50</v>
      </c>
      <c r="B2757" s="2" t="s">
        <v>51</v>
      </c>
      <c r="C2757" s="2" t="s">
        <v>6</v>
      </c>
      <c r="D2757" s="6">
        <v>44865</v>
      </c>
      <c r="E2757" s="4">
        <v>44915</v>
      </c>
      <c r="F2757" s="2">
        <f t="shared" si="326"/>
        <v>2022</v>
      </c>
      <c r="G2757" s="2">
        <f t="shared" si="327"/>
        <v>12</v>
      </c>
      <c r="H2757" s="2">
        <f t="shared" si="328"/>
        <v>20</v>
      </c>
      <c r="I2757" s="2" t="str">
        <f t="shared" si="329"/>
        <v>Diciembre</v>
      </c>
      <c r="L2757" s="2" t="str">
        <f t="shared" si="325"/>
        <v>Expectativas EmpresariosEncuesta mensual de Expectativas EconómicasMensual4486544915</v>
      </c>
    </row>
    <row r="2758" spans="1:12" ht="15.95" customHeight="1" x14ac:dyDescent="0.2">
      <c r="A2758" s="7" t="s">
        <v>50</v>
      </c>
      <c r="B2758" s="2" t="s">
        <v>51</v>
      </c>
      <c r="C2758" s="2" t="s">
        <v>6</v>
      </c>
      <c r="D2758" s="6">
        <v>44895</v>
      </c>
      <c r="E2758" s="4">
        <v>44946</v>
      </c>
      <c r="F2758" s="2">
        <f t="shared" si="326"/>
        <v>2023</v>
      </c>
      <c r="G2758" s="2">
        <f t="shared" si="327"/>
        <v>1</v>
      </c>
      <c r="H2758" s="2">
        <f t="shared" si="328"/>
        <v>20</v>
      </c>
      <c r="I2758" s="2" t="str">
        <f t="shared" si="329"/>
        <v>Enero</v>
      </c>
      <c r="L2758" s="2" t="str">
        <f t="shared" si="325"/>
        <v>Expectativas EmpresariosEncuesta mensual de Expectativas EconómicasMensual4489544946</v>
      </c>
    </row>
    <row r="2759" spans="1:12" ht="15.95" customHeight="1" x14ac:dyDescent="0.2">
      <c r="A2759" s="7" t="s">
        <v>50</v>
      </c>
      <c r="B2759" s="2" t="s">
        <v>51</v>
      </c>
      <c r="C2759" s="2" t="s">
        <v>6</v>
      </c>
      <c r="D2759" s="6">
        <v>44926</v>
      </c>
      <c r="E2759" s="4">
        <v>44977</v>
      </c>
      <c r="F2759" s="2">
        <f t="shared" si="326"/>
        <v>2023</v>
      </c>
      <c r="G2759" s="2">
        <f t="shared" si="327"/>
        <v>2</v>
      </c>
      <c r="H2759" s="2">
        <f t="shared" si="328"/>
        <v>20</v>
      </c>
      <c r="I2759" s="2" t="str">
        <f t="shared" si="329"/>
        <v>Febrero</v>
      </c>
      <c r="L2759" s="2" t="str">
        <f t="shared" si="325"/>
        <v>Expectativas EmpresariosEncuesta mensual de Expectativas EconómicasMensual4492644977</v>
      </c>
    </row>
    <row r="2760" spans="1:12" ht="15.95" customHeight="1" x14ac:dyDescent="0.2">
      <c r="A2760" s="7" t="s">
        <v>50</v>
      </c>
      <c r="B2760" s="2" t="s">
        <v>51</v>
      </c>
      <c r="C2760" s="2" t="s">
        <v>6</v>
      </c>
      <c r="D2760" s="6">
        <v>44957</v>
      </c>
      <c r="E2760" s="4">
        <v>45006</v>
      </c>
      <c r="F2760" s="2">
        <f t="shared" si="326"/>
        <v>2023</v>
      </c>
      <c r="G2760" s="2">
        <f t="shared" si="327"/>
        <v>3</v>
      </c>
      <c r="H2760" s="2">
        <f t="shared" si="328"/>
        <v>21</v>
      </c>
      <c r="I2760" s="2" t="str">
        <f t="shared" si="329"/>
        <v>Marzo</v>
      </c>
      <c r="L2760" s="2" t="str">
        <f t="shared" si="325"/>
        <v>Expectativas EmpresariosEncuesta mensual de Expectativas EconómicasMensual4495745006</v>
      </c>
    </row>
    <row r="2761" spans="1:12" ht="15.95" customHeight="1" x14ac:dyDescent="0.2">
      <c r="A2761" s="7" t="s">
        <v>50</v>
      </c>
      <c r="B2761" s="2" t="s">
        <v>51</v>
      </c>
      <c r="C2761" s="2" t="s">
        <v>6</v>
      </c>
      <c r="D2761" s="6">
        <v>44985</v>
      </c>
      <c r="E2761" s="4">
        <v>45036</v>
      </c>
      <c r="F2761" s="2">
        <f t="shared" si="326"/>
        <v>2023</v>
      </c>
      <c r="G2761" s="2">
        <f t="shared" si="327"/>
        <v>4</v>
      </c>
      <c r="H2761" s="2">
        <f t="shared" si="328"/>
        <v>20</v>
      </c>
      <c r="I2761" s="2" t="str">
        <f t="shared" si="329"/>
        <v>Abril</v>
      </c>
      <c r="L2761" s="2" t="str">
        <f t="shared" si="325"/>
        <v>Expectativas EmpresariosEncuesta mensual de Expectativas EconómicasMensual4498545036</v>
      </c>
    </row>
    <row r="2762" spans="1:12" ht="15.95" customHeight="1" x14ac:dyDescent="0.2">
      <c r="A2762" s="7" t="s">
        <v>50</v>
      </c>
      <c r="B2762" s="2" t="s">
        <v>51</v>
      </c>
      <c r="C2762" s="2" t="s">
        <v>6</v>
      </c>
      <c r="D2762" s="6">
        <v>45016</v>
      </c>
      <c r="E2762" s="4">
        <v>45069</v>
      </c>
      <c r="F2762" s="2">
        <f t="shared" si="326"/>
        <v>2023</v>
      </c>
      <c r="G2762" s="2">
        <f t="shared" si="327"/>
        <v>5</v>
      </c>
      <c r="H2762" s="2">
        <f t="shared" si="328"/>
        <v>23</v>
      </c>
      <c r="I2762" s="2" t="str">
        <f t="shared" si="329"/>
        <v>Mayo</v>
      </c>
      <c r="L2762" s="2" t="str">
        <f t="shared" si="325"/>
        <v>Expectativas EmpresariosEncuesta mensual de Expectativas EconómicasMensual4501645069</v>
      </c>
    </row>
    <row r="2763" spans="1:12" ht="15.95" customHeight="1" x14ac:dyDescent="0.2">
      <c r="A2763" s="7" t="s">
        <v>50</v>
      </c>
      <c r="B2763" s="2" t="s">
        <v>51</v>
      </c>
      <c r="C2763" s="2" t="s">
        <v>6</v>
      </c>
      <c r="D2763" s="6">
        <v>45046</v>
      </c>
      <c r="E2763" s="4">
        <v>45097</v>
      </c>
      <c r="F2763" s="2">
        <f t="shared" si="326"/>
        <v>2023</v>
      </c>
      <c r="G2763" s="2">
        <f t="shared" si="327"/>
        <v>6</v>
      </c>
      <c r="H2763" s="2">
        <f t="shared" si="328"/>
        <v>20</v>
      </c>
      <c r="I2763" s="2" t="str">
        <f t="shared" si="329"/>
        <v>Junio</v>
      </c>
      <c r="L2763" s="2" t="str">
        <f t="shared" si="325"/>
        <v>Expectativas EmpresariosEncuesta mensual de Expectativas EconómicasMensual4504645097</v>
      </c>
    </row>
    <row r="2764" spans="1:12" ht="15.95" customHeight="1" x14ac:dyDescent="0.2">
      <c r="A2764" s="7" t="s">
        <v>50</v>
      </c>
      <c r="B2764" s="7" t="s">
        <v>51</v>
      </c>
      <c r="C2764" s="7" t="s">
        <v>6</v>
      </c>
      <c r="D2764" s="10">
        <v>45077</v>
      </c>
      <c r="E2764" s="3">
        <v>45128</v>
      </c>
      <c r="F2764" s="2">
        <f t="shared" si="326"/>
        <v>2023</v>
      </c>
      <c r="G2764" s="2">
        <f t="shared" si="327"/>
        <v>7</v>
      </c>
      <c r="H2764" s="2">
        <f t="shared" si="328"/>
        <v>21</v>
      </c>
      <c r="I2764" s="2" t="str">
        <f t="shared" si="329"/>
        <v>Julio</v>
      </c>
      <c r="L2764" s="2" t="str">
        <f t="shared" si="325"/>
        <v>Expectativas EmpresariosEncuesta mensual de Expectativas EconómicasMensual4507745128</v>
      </c>
    </row>
    <row r="2765" spans="1:12" ht="15.95" customHeight="1" x14ac:dyDescent="0.2">
      <c r="A2765" s="7" t="s">
        <v>50</v>
      </c>
      <c r="B2765" s="7" t="s">
        <v>51</v>
      </c>
      <c r="C2765" s="7" t="s">
        <v>6</v>
      </c>
      <c r="D2765" s="10">
        <v>45107</v>
      </c>
      <c r="E2765" s="3">
        <v>45160</v>
      </c>
      <c r="F2765" s="2">
        <f t="shared" si="326"/>
        <v>2023</v>
      </c>
      <c r="G2765" s="2">
        <f t="shared" si="327"/>
        <v>8</v>
      </c>
      <c r="H2765" s="2">
        <f t="shared" si="328"/>
        <v>22</v>
      </c>
      <c r="I2765" s="2" t="str">
        <f t="shared" si="329"/>
        <v>Agosto</v>
      </c>
      <c r="L2765" s="2" t="str">
        <f t="shared" si="325"/>
        <v>Expectativas EmpresariosEncuesta mensual de Expectativas EconómicasMensual4510745160</v>
      </c>
    </row>
    <row r="2766" spans="1:12" ht="15.95" customHeight="1" x14ac:dyDescent="0.2">
      <c r="A2766" s="7" t="s">
        <v>50</v>
      </c>
      <c r="B2766" s="7" t="s">
        <v>51</v>
      </c>
      <c r="C2766" s="7" t="s">
        <v>6</v>
      </c>
      <c r="D2766" s="10">
        <v>45138</v>
      </c>
      <c r="E2766" s="3">
        <v>45189</v>
      </c>
      <c r="F2766" s="2">
        <f t="shared" si="326"/>
        <v>2023</v>
      </c>
      <c r="G2766" s="2">
        <f t="shared" si="327"/>
        <v>9</v>
      </c>
      <c r="H2766" s="2">
        <f t="shared" si="328"/>
        <v>20</v>
      </c>
      <c r="I2766" s="2" t="str">
        <f t="shared" si="329"/>
        <v>Septiembre</v>
      </c>
      <c r="L2766" s="2" t="str">
        <f t="shared" si="325"/>
        <v>Expectativas EmpresariosEncuesta mensual de Expectativas EconómicasMensual4513845189</v>
      </c>
    </row>
    <row r="2767" spans="1:12" ht="15.95" customHeight="1" x14ac:dyDescent="0.2">
      <c r="A2767" s="7" t="s">
        <v>50</v>
      </c>
      <c r="B2767" s="7" t="s">
        <v>51</v>
      </c>
      <c r="C2767" s="7" t="s">
        <v>6</v>
      </c>
      <c r="D2767" s="10">
        <v>45169</v>
      </c>
      <c r="E2767" s="3">
        <v>45219</v>
      </c>
      <c r="F2767" s="2">
        <f t="shared" si="326"/>
        <v>2023</v>
      </c>
      <c r="G2767" s="2">
        <f t="shared" si="327"/>
        <v>10</v>
      </c>
      <c r="H2767" s="2">
        <f t="shared" si="328"/>
        <v>20</v>
      </c>
      <c r="I2767" s="2" t="str">
        <f t="shared" si="329"/>
        <v>Octubre</v>
      </c>
      <c r="L2767" s="2" t="str">
        <f t="shared" si="325"/>
        <v>Expectativas EmpresariosEncuesta mensual de Expectativas EconómicasMensual4516945219</v>
      </c>
    </row>
    <row r="2768" spans="1:12" ht="15.95" customHeight="1" x14ac:dyDescent="0.2">
      <c r="A2768" s="7" t="s">
        <v>50</v>
      </c>
      <c r="B2768" s="7" t="s">
        <v>51</v>
      </c>
      <c r="C2768" s="7" t="s">
        <v>6</v>
      </c>
      <c r="D2768" s="10">
        <v>45199</v>
      </c>
      <c r="E2768" s="3">
        <v>45250</v>
      </c>
      <c r="F2768" s="2">
        <f t="shared" si="326"/>
        <v>2023</v>
      </c>
      <c r="G2768" s="2">
        <f t="shared" si="327"/>
        <v>11</v>
      </c>
      <c r="H2768" s="2">
        <f t="shared" si="328"/>
        <v>20</v>
      </c>
      <c r="I2768" s="2" t="str">
        <f t="shared" si="329"/>
        <v>Noviembre</v>
      </c>
      <c r="L2768" s="2" t="str">
        <f t="shared" si="325"/>
        <v>Expectativas EmpresariosEncuesta mensual de Expectativas EconómicasMensual4519945250</v>
      </c>
    </row>
    <row r="2769" spans="1:12" ht="15.95" customHeight="1" x14ac:dyDescent="0.2">
      <c r="A2769" s="7" t="s">
        <v>50</v>
      </c>
      <c r="B2769" s="7" t="s">
        <v>51</v>
      </c>
      <c r="C2769" s="7" t="s">
        <v>6</v>
      </c>
      <c r="D2769" s="10">
        <v>45230</v>
      </c>
      <c r="E2769" s="3">
        <v>45280</v>
      </c>
      <c r="F2769" s="2">
        <f t="shared" si="326"/>
        <v>2023</v>
      </c>
      <c r="G2769" s="2">
        <f t="shared" si="327"/>
        <v>12</v>
      </c>
      <c r="H2769" s="2">
        <f t="shared" si="328"/>
        <v>20</v>
      </c>
      <c r="I2769" s="2" t="str">
        <f t="shared" si="329"/>
        <v>Diciembre</v>
      </c>
      <c r="L2769" s="2" t="str">
        <f t="shared" si="325"/>
        <v>Expectativas EmpresariosEncuesta mensual de Expectativas EconómicasMensual4523045280</v>
      </c>
    </row>
    <row r="2770" spans="1:12" ht="15.95" customHeight="1" x14ac:dyDescent="0.2">
      <c r="A2770" s="7" t="s">
        <v>50</v>
      </c>
      <c r="B2770" s="7" t="s">
        <v>51</v>
      </c>
      <c r="C2770" s="7" t="s">
        <v>6</v>
      </c>
      <c r="D2770" s="10">
        <v>45260</v>
      </c>
      <c r="E2770" s="3">
        <v>45313</v>
      </c>
      <c r="F2770" s="2">
        <f t="shared" si="326"/>
        <v>2024</v>
      </c>
      <c r="G2770" s="2">
        <f t="shared" si="327"/>
        <v>1</v>
      </c>
      <c r="H2770" s="2">
        <f t="shared" si="328"/>
        <v>22</v>
      </c>
      <c r="I2770" s="2" t="str">
        <f t="shared" si="329"/>
        <v>Enero</v>
      </c>
      <c r="L2770" s="2" t="str">
        <f t="shared" si="325"/>
        <v>Expectativas EmpresariosEncuesta mensual de Expectativas EconómicasMensual4526045313</v>
      </c>
    </row>
    <row r="2771" spans="1:12" ht="15.95" customHeight="1" x14ac:dyDescent="0.2">
      <c r="A2771" s="7" t="s">
        <v>50</v>
      </c>
      <c r="B2771" s="7" t="s">
        <v>51</v>
      </c>
      <c r="C2771" s="7" t="s">
        <v>6</v>
      </c>
      <c r="D2771" s="10">
        <v>45291</v>
      </c>
      <c r="E2771" s="3">
        <v>45342</v>
      </c>
      <c r="F2771" s="2">
        <f t="shared" si="326"/>
        <v>2024</v>
      </c>
      <c r="G2771" s="2">
        <f t="shared" si="327"/>
        <v>2</v>
      </c>
      <c r="H2771" s="2">
        <f t="shared" si="328"/>
        <v>20</v>
      </c>
      <c r="I2771" s="2" t="str">
        <f t="shared" si="329"/>
        <v>Febrero</v>
      </c>
      <c r="L2771" s="2" t="str">
        <f t="shared" si="325"/>
        <v>Expectativas EmpresariosEncuesta mensual de Expectativas EconómicasMensual4529145342</v>
      </c>
    </row>
    <row r="2772" spans="1:12" ht="15.95" customHeight="1" x14ac:dyDescent="0.2">
      <c r="A2772" s="7" t="s">
        <v>50</v>
      </c>
      <c r="B2772" s="7" t="s">
        <v>51</v>
      </c>
      <c r="C2772" s="7" t="s">
        <v>6</v>
      </c>
      <c r="D2772" s="10">
        <v>45322</v>
      </c>
      <c r="E2772" s="3">
        <v>45371</v>
      </c>
      <c r="F2772" s="2">
        <f t="shared" si="326"/>
        <v>2024</v>
      </c>
      <c r="G2772" s="2">
        <f t="shared" si="327"/>
        <v>3</v>
      </c>
      <c r="H2772" s="2">
        <f t="shared" si="328"/>
        <v>20</v>
      </c>
      <c r="I2772" s="2" t="str">
        <f t="shared" si="329"/>
        <v>Marzo</v>
      </c>
      <c r="L2772" s="2" t="str">
        <f t="shared" si="325"/>
        <v>Expectativas EmpresariosEncuesta mensual de Expectativas EconómicasMensual4532245371</v>
      </c>
    </row>
    <row r="2773" spans="1:12" ht="15.95" customHeight="1" x14ac:dyDescent="0.2">
      <c r="A2773" s="7" t="s">
        <v>50</v>
      </c>
      <c r="B2773" s="7" t="s">
        <v>51</v>
      </c>
      <c r="C2773" s="7" t="s">
        <v>6</v>
      </c>
      <c r="D2773" s="10">
        <v>45351</v>
      </c>
      <c r="E2773" s="3">
        <v>45404</v>
      </c>
      <c r="F2773" s="2">
        <f t="shared" si="326"/>
        <v>2024</v>
      </c>
      <c r="G2773" s="2">
        <f t="shared" si="327"/>
        <v>4</v>
      </c>
      <c r="H2773" s="2">
        <f t="shared" si="328"/>
        <v>22</v>
      </c>
      <c r="I2773" s="2" t="str">
        <f t="shared" si="329"/>
        <v>Abril</v>
      </c>
      <c r="L2773" s="2" t="str">
        <f t="shared" ref="L2773:L2821" si="330">CONCATENATE(A2773,B2773,C2773,D2773,E2773,)</f>
        <v>Expectativas EmpresariosEncuesta mensual de Expectativas EconómicasMensual4535145404</v>
      </c>
    </row>
    <row r="2774" spans="1:12" ht="15.95" customHeight="1" x14ac:dyDescent="0.2">
      <c r="A2774" s="7" t="s">
        <v>50</v>
      </c>
      <c r="B2774" s="7" t="s">
        <v>51</v>
      </c>
      <c r="C2774" s="7" t="s">
        <v>6</v>
      </c>
      <c r="D2774" s="10">
        <v>45382</v>
      </c>
      <c r="E2774" s="3">
        <v>45432</v>
      </c>
      <c r="F2774" s="7">
        <f t="shared" si="326"/>
        <v>2024</v>
      </c>
      <c r="G2774" s="2">
        <f t="shared" si="327"/>
        <v>5</v>
      </c>
      <c r="H2774" s="2">
        <f t="shared" si="328"/>
        <v>20</v>
      </c>
      <c r="I2774" s="2" t="str">
        <f t="shared" si="329"/>
        <v>Mayo</v>
      </c>
      <c r="L2774" s="2" t="str">
        <f t="shared" ref="L2774" si="331">CONCATENATE(A2774,B2774,C2774,D2774,E2774,)</f>
        <v>Expectativas EmpresariosEncuesta mensual de Expectativas EconómicasMensual4538245432</v>
      </c>
    </row>
    <row r="2775" spans="1:12" ht="15.95" customHeight="1" x14ac:dyDescent="0.2">
      <c r="A2775" s="7" t="s">
        <v>50</v>
      </c>
      <c r="B2775" s="7" t="s">
        <v>51</v>
      </c>
      <c r="C2775" s="7" t="s">
        <v>6</v>
      </c>
      <c r="D2775" s="10">
        <v>45412</v>
      </c>
      <c r="E2775" s="3">
        <v>45463</v>
      </c>
      <c r="F2775" s="7">
        <f t="shared" si="326"/>
        <v>2024</v>
      </c>
      <c r="G2775" s="2">
        <f t="shared" si="327"/>
        <v>6</v>
      </c>
      <c r="H2775" s="2">
        <f t="shared" si="328"/>
        <v>20</v>
      </c>
      <c r="I2775" s="2" t="str">
        <f t="shared" si="329"/>
        <v>Junio</v>
      </c>
      <c r="L2775" s="2" t="str">
        <f t="shared" ref="L2775" si="332">CONCATENATE(A2775,B2775,C2775,D2775,E2775,)</f>
        <v>Expectativas EmpresariosEncuesta mensual de Expectativas EconómicasMensual4541245463</v>
      </c>
    </row>
    <row r="2776" spans="1:12" ht="15.95" customHeight="1" x14ac:dyDescent="0.2">
      <c r="A2776" s="7" t="s">
        <v>50</v>
      </c>
      <c r="B2776" s="7" t="s">
        <v>51</v>
      </c>
      <c r="C2776" s="7" t="s">
        <v>6</v>
      </c>
      <c r="D2776" s="10">
        <v>45443</v>
      </c>
      <c r="E2776" s="3">
        <v>45495</v>
      </c>
      <c r="F2776" s="7">
        <f t="shared" si="326"/>
        <v>2024</v>
      </c>
      <c r="G2776" s="2">
        <f t="shared" si="327"/>
        <v>7</v>
      </c>
      <c r="H2776" s="2">
        <f t="shared" si="328"/>
        <v>22</v>
      </c>
      <c r="I2776" s="2" t="str">
        <f t="shared" si="329"/>
        <v>Julio</v>
      </c>
      <c r="L2776" s="2" t="str">
        <f t="shared" ref="L2776" si="333">CONCATENATE(A2776,B2776,C2776,D2776,E2776,)</f>
        <v>Expectativas EmpresariosEncuesta mensual de Expectativas EconómicasMensual4544345495</v>
      </c>
    </row>
    <row r="2777" spans="1:12" ht="15.95" customHeight="1" x14ac:dyDescent="0.2">
      <c r="A2777" s="7" t="s">
        <v>50</v>
      </c>
      <c r="B2777" s="7" t="s">
        <v>51</v>
      </c>
      <c r="C2777" s="7" t="s">
        <v>6</v>
      </c>
      <c r="D2777" s="10">
        <v>45473</v>
      </c>
      <c r="E2777" s="3">
        <v>45524</v>
      </c>
      <c r="F2777" s="7">
        <f t="shared" si="326"/>
        <v>2024</v>
      </c>
      <c r="G2777" s="2">
        <f t="shared" si="327"/>
        <v>8</v>
      </c>
      <c r="H2777" s="2">
        <f t="shared" si="328"/>
        <v>20</v>
      </c>
      <c r="I2777" s="2" t="str">
        <f t="shared" si="329"/>
        <v>Agosto</v>
      </c>
      <c r="L2777" s="2" t="str">
        <f t="shared" ref="L2777:L2785" si="334">CONCATENATE(A2777,B2777,C2777,D2777,E2777,)</f>
        <v>Expectativas EmpresariosEncuesta mensual de Expectativas EconómicasMensual4547345524</v>
      </c>
    </row>
    <row r="2778" spans="1:12" ht="15.95" customHeight="1" x14ac:dyDescent="0.2">
      <c r="A2778" s="7" t="s">
        <v>50</v>
      </c>
      <c r="B2778" s="7" t="s">
        <v>51</v>
      </c>
      <c r="C2778" s="7" t="s">
        <v>6</v>
      </c>
      <c r="D2778" s="10">
        <v>45504</v>
      </c>
      <c r="E2778" s="3">
        <v>45555</v>
      </c>
      <c r="F2778" s="7">
        <f t="shared" si="326"/>
        <v>2024</v>
      </c>
      <c r="G2778" s="2">
        <f t="shared" si="327"/>
        <v>9</v>
      </c>
      <c r="H2778" s="2">
        <f t="shared" si="328"/>
        <v>20</v>
      </c>
      <c r="I2778" s="2" t="str">
        <f t="shared" si="329"/>
        <v>Septiembre</v>
      </c>
      <c r="L2778" s="2" t="str">
        <f t="shared" si="334"/>
        <v>Expectativas EmpresariosEncuesta mensual de Expectativas EconómicasMensual4550445555</v>
      </c>
    </row>
    <row r="2779" spans="1:12" ht="15.95" customHeight="1" x14ac:dyDescent="0.2">
      <c r="A2779" s="7" t="s">
        <v>50</v>
      </c>
      <c r="B2779" s="7" t="s">
        <v>51</v>
      </c>
      <c r="C2779" s="7" t="s">
        <v>6</v>
      </c>
      <c r="D2779" s="10">
        <v>45535</v>
      </c>
      <c r="E2779" s="3">
        <v>45586</v>
      </c>
      <c r="F2779" s="7">
        <f t="shared" ref="F2779" si="335">YEAR(E2779)</f>
        <v>2024</v>
      </c>
      <c r="G2779" s="2">
        <f t="shared" ref="G2779" si="336">MONTH(E2779)</f>
        <v>10</v>
      </c>
      <c r="H2779" s="2">
        <f t="shared" ref="H2779" si="337">DAY(E2779)</f>
        <v>21</v>
      </c>
      <c r="I2779" s="2" t="str">
        <f t="shared" si="329"/>
        <v>Octubre</v>
      </c>
      <c r="L2779" s="2" t="str">
        <f t="shared" si="334"/>
        <v>Expectativas EmpresariosEncuesta mensual de Expectativas EconómicasMensual4553545586</v>
      </c>
    </row>
    <row r="2780" spans="1:12" ht="15.95" customHeight="1" x14ac:dyDescent="0.2">
      <c r="A2780" s="7" t="s">
        <v>50</v>
      </c>
      <c r="B2780" s="7" t="s">
        <v>51</v>
      </c>
      <c r="C2780" s="7" t="s">
        <v>6</v>
      </c>
      <c r="D2780" s="10">
        <v>45565</v>
      </c>
      <c r="E2780" s="3">
        <v>45616</v>
      </c>
      <c r="F2780" s="7">
        <f t="shared" ref="F2780" si="338">YEAR(E2780)</f>
        <v>2024</v>
      </c>
      <c r="G2780" s="2">
        <f t="shared" ref="G2780" si="339">MONTH(E2780)</f>
        <v>11</v>
      </c>
      <c r="H2780" s="2">
        <f t="shared" ref="H2780" si="340">DAY(E2780)</f>
        <v>20</v>
      </c>
      <c r="I2780" s="2" t="str">
        <f t="shared" ref="I2780" si="341">CHOOSE(G2780,"Enero","Febrero","Marzo","Abril","Mayo","Junio","Julio","Agosto","Septiembre","Octubre","Noviembre","Diciembre")</f>
        <v>Noviembre</v>
      </c>
      <c r="L2780" s="2" t="str">
        <f t="shared" si="334"/>
        <v>Expectativas EmpresariosEncuesta mensual de Expectativas EconómicasMensual4556545616</v>
      </c>
    </row>
    <row r="2781" spans="1:12" ht="15.95" customHeight="1" x14ac:dyDescent="0.2">
      <c r="A2781" s="7" t="s">
        <v>50</v>
      </c>
      <c r="B2781" s="7" t="s">
        <v>51</v>
      </c>
      <c r="C2781" s="7" t="s">
        <v>6</v>
      </c>
      <c r="D2781" s="10">
        <v>45596</v>
      </c>
      <c r="E2781" s="3">
        <v>45646</v>
      </c>
      <c r="F2781" s="7">
        <f t="shared" ref="F2781" si="342">YEAR(E2781)</f>
        <v>2024</v>
      </c>
      <c r="G2781" s="2">
        <f t="shared" ref="G2781" si="343">MONTH(E2781)</f>
        <v>12</v>
      </c>
      <c r="H2781" s="2">
        <f t="shared" ref="H2781" si="344">DAY(E2781)</f>
        <v>20</v>
      </c>
      <c r="I2781" s="2" t="str">
        <f t="shared" ref="I2781" si="345">CHOOSE(G2781,"Enero","Febrero","Marzo","Abril","Mayo","Junio","Julio","Agosto","Septiembre","Octubre","Noviembre","Diciembre")</f>
        <v>Diciembre</v>
      </c>
      <c r="L2781" s="2" t="str">
        <f t="shared" si="334"/>
        <v>Expectativas EmpresariosEncuesta mensual de Expectativas EconómicasMensual4559645646</v>
      </c>
    </row>
    <row r="2782" spans="1:12" ht="15.95" customHeight="1" x14ac:dyDescent="0.2">
      <c r="A2782" s="7" t="s">
        <v>50</v>
      </c>
      <c r="B2782" s="7" t="s">
        <v>51</v>
      </c>
      <c r="C2782" s="7" t="s">
        <v>6</v>
      </c>
      <c r="D2782" s="10">
        <v>45626</v>
      </c>
      <c r="E2782" s="3">
        <v>45677</v>
      </c>
      <c r="F2782" s="7">
        <f t="shared" ref="F2782" si="346">YEAR(E2782)</f>
        <v>2025</v>
      </c>
      <c r="G2782" s="2">
        <f t="shared" ref="G2782" si="347">MONTH(E2782)</f>
        <v>1</v>
      </c>
      <c r="H2782" s="2">
        <f t="shared" ref="H2782" si="348">DAY(E2782)</f>
        <v>20</v>
      </c>
      <c r="I2782" s="2" t="str">
        <f t="shared" ref="I2782" si="349">CHOOSE(G2782,"Enero","Febrero","Marzo","Abril","Mayo","Junio","Julio","Agosto","Septiembre","Octubre","Noviembre","Diciembre")</f>
        <v>Enero</v>
      </c>
      <c r="L2782" s="2" t="str">
        <f t="shared" si="334"/>
        <v>Expectativas EmpresariosEncuesta mensual de Expectativas EconómicasMensual4562645677</v>
      </c>
    </row>
    <row r="2783" spans="1:12" ht="15.95" customHeight="1" x14ac:dyDescent="0.2">
      <c r="A2783" s="7" t="s">
        <v>50</v>
      </c>
      <c r="B2783" s="7" t="s">
        <v>51</v>
      </c>
      <c r="C2783" s="7" t="s">
        <v>6</v>
      </c>
      <c r="D2783" s="10">
        <v>45657</v>
      </c>
      <c r="E2783" s="3">
        <v>45708</v>
      </c>
      <c r="F2783" s="7">
        <f t="shared" ref="F2783" si="350">YEAR(E2783)</f>
        <v>2025</v>
      </c>
      <c r="G2783" s="2">
        <f t="shared" ref="G2783" si="351">MONTH(E2783)</f>
        <v>2</v>
      </c>
      <c r="H2783" s="2">
        <f t="shared" ref="H2783" si="352">DAY(E2783)</f>
        <v>20</v>
      </c>
      <c r="I2783" s="2" t="str">
        <f t="shared" ref="I2783" si="353">CHOOSE(G2783,"Enero","Febrero","Marzo","Abril","Mayo","Junio","Julio","Agosto","Septiembre","Octubre","Noviembre","Diciembre")</f>
        <v>Febrero</v>
      </c>
      <c r="L2783" s="2" t="str">
        <f t="shared" si="334"/>
        <v>Expectativas EmpresariosEncuesta mensual de Expectativas EconómicasMensual4565745708</v>
      </c>
    </row>
    <row r="2784" spans="1:12" ht="15.95" customHeight="1" x14ac:dyDescent="0.2">
      <c r="A2784" s="7" t="s">
        <v>50</v>
      </c>
      <c r="B2784" s="7" t="s">
        <v>51</v>
      </c>
      <c r="C2784" s="7" t="s">
        <v>6</v>
      </c>
      <c r="D2784" s="10">
        <v>45688</v>
      </c>
      <c r="E2784" s="3">
        <v>45736</v>
      </c>
      <c r="F2784" s="7">
        <f t="shared" ref="F2784" si="354">YEAR(E2784)</f>
        <v>2025</v>
      </c>
      <c r="G2784" s="2">
        <f t="shared" ref="G2784" si="355">MONTH(E2784)</f>
        <v>3</v>
      </c>
      <c r="H2784" s="2">
        <f t="shared" ref="H2784" si="356">DAY(E2784)</f>
        <v>20</v>
      </c>
      <c r="I2784" s="2" t="str">
        <f t="shared" ref="I2784" si="357">CHOOSE(G2784,"Enero","Febrero","Marzo","Abril","Mayo","Junio","Julio","Agosto","Septiembre","Octubre","Noviembre","Diciembre")</f>
        <v>Marzo</v>
      </c>
      <c r="L2784" s="2" t="str">
        <f t="shared" si="334"/>
        <v>Expectativas EmpresariosEncuesta mensual de Expectativas EconómicasMensual4568845736</v>
      </c>
    </row>
    <row r="2785" spans="1:12" ht="15.95" customHeight="1" x14ac:dyDescent="0.2">
      <c r="A2785" s="49" t="s">
        <v>50</v>
      </c>
      <c r="B2785" s="49" t="s">
        <v>51</v>
      </c>
      <c r="C2785" s="49" t="s">
        <v>6</v>
      </c>
      <c r="D2785" s="60">
        <v>45716</v>
      </c>
      <c r="E2785" s="50">
        <v>45768</v>
      </c>
      <c r="F2785" s="7">
        <f t="shared" ref="F2785" si="358">YEAR(E2785)</f>
        <v>2025</v>
      </c>
      <c r="G2785" s="2">
        <f t="shared" ref="G2785" si="359">MONTH(E2785)</f>
        <v>4</v>
      </c>
      <c r="H2785" s="2">
        <f t="shared" ref="H2785" si="360">DAY(E2785)</f>
        <v>21</v>
      </c>
      <c r="I2785" s="2" t="str">
        <f t="shared" ref="I2785" si="361">CHOOSE(G2785,"Enero","Febrero","Marzo","Abril","Mayo","Junio","Julio","Agosto","Septiembre","Octubre","Noviembre","Diciembre")</f>
        <v>Abril</v>
      </c>
      <c r="L2785" s="2" t="str">
        <f t="shared" si="334"/>
        <v>Expectativas EmpresariosEncuesta mensual de Expectativas EconómicasMensual4571645768</v>
      </c>
    </row>
    <row r="2786" spans="1:12" ht="15.95" customHeight="1" x14ac:dyDescent="0.2">
      <c r="A2786" s="2" t="s">
        <v>19</v>
      </c>
      <c r="B2786" s="2" t="s">
        <v>3</v>
      </c>
      <c r="C2786" s="2" t="s">
        <v>4</v>
      </c>
      <c r="D2786" s="4">
        <v>42094</v>
      </c>
      <c r="E2786" s="4">
        <v>42185</v>
      </c>
      <c r="F2786" s="2">
        <f t="shared" si="326"/>
        <v>2015</v>
      </c>
      <c r="G2786" s="2">
        <f t="shared" si="327"/>
        <v>6</v>
      </c>
      <c r="H2786" s="2">
        <f t="shared" si="328"/>
        <v>30</v>
      </c>
      <c r="I2786" s="2" t="str">
        <f t="shared" si="329"/>
        <v>Junio</v>
      </c>
      <c r="L2786" s="2" t="str">
        <f t="shared" si="330"/>
        <v>ExternoBalanza de pagosTrimestral4209442185</v>
      </c>
    </row>
    <row r="2787" spans="1:12" ht="15.95" customHeight="1" x14ac:dyDescent="0.2">
      <c r="A2787" s="2" t="s">
        <v>19</v>
      </c>
      <c r="B2787" s="2" t="s">
        <v>3</v>
      </c>
      <c r="C2787" s="2" t="s">
        <v>4</v>
      </c>
      <c r="D2787" s="4">
        <v>42185</v>
      </c>
      <c r="E2787" s="4">
        <v>42277</v>
      </c>
      <c r="F2787" s="2">
        <f t="shared" si="326"/>
        <v>2015</v>
      </c>
      <c r="G2787" s="2">
        <f t="shared" si="327"/>
        <v>9</v>
      </c>
      <c r="H2787" s="2">
        <f t="shared" si="328"/>
        <v>30</v>
      </c>
      <c r="I2787" s="2" t="str">
        <f t="shared" si="329"/>
        <v>Septiembre</v>
      </c>
      <c r="L2787" s="2" t="str">
        <f t="shared" si="330"/>
        <v>ExternoBalanza de pagosTrimestral4218542277</v>
      </c>
    </row>
    <row r="2788" spans="1:12" ht="15.95" customHeight="1" x14ac:dyDescent="0.2">
      <c r="A2788" s="2" t="s">
        <v>19</v>
      </c>
      <c r="B2788" s="2" t="s">
        <v>3</v>
      </c>
      <c r="C2788" s="2" t="s">
        <v>4</v>
      </c>
      <c r="D2788" s="4">
        <v>42277</v>
      </c>
      <c r="E2788" s="4">
        <v>42368</v>
      </c>
      <c r="F2788" s="2">
        <f t="shared" si="326"/>
        <v>2015</v>
      </c>
      <c r="G2788" s="2">
        <f t="shared" si="327"/>
        <v>12</v>
      </c>
      <c r="H2788" s="2">
        <f t="shared" si="328"/>
        <v>30</v>
      </c>
      <c r="I2788" s="2" t="str">
        <f t="shared" si="329"/>
        <v>Diciembre</v>
      </c>
      <c r="L2788" s="2" t="str">
        <f t="shared" si="330"/>
        <v>ExternoBalanza de pagosTrimestral4227742368</v>
      </c>
    </row>
    <row r="2789" spans="1:12" ht="15.95" customHeight="1" x14ac:dyDescent="0.2">
      <c r="A2789" s="2" t="s">
        <v>19</v>
      </c>
      <c r="B2789" s="2" t="s">
        <v>3</v>
      </c>
      <c r="C2789" s="2" t="s">
        <v>4</v>
      </c>
      <c r="D2789" s="4">
        <v>42369</v>
      </c>
      <c r="E2789" s="4">
        <v>42460</v>
      </c>
      <c r="F2789" s="2">
        <f t="shared" si="326"/>
        <v>2016</v>
      </c>
      <c r="G2789" s="2">
        <f t="shared" si="327"/>
        <v>3</v>
      </c>
      <c r="H2789" s="2">
        <f t="shared" si="328"/>
        <v>31</v>
      </c>
      <c r="I2789" s="2" t="str">
        <f t="shared" si="329"/>
        <v>Marzo</v>
      </c>
      <c r="L2789" s="2" t="str">
        <f t="shared" si="330"/>
        <v>ExternoBalanza de pagosTrimestral4236942460</v>
      </c>
    </row>
    <row r="2790" spans="1:12" ht="15.95" customHeight="1" x14ac:dyDescent="0.2">
      <c r="A2790" s="2" t="s">
        <v>19</v>
      </c>
      <c r="B2790" s="2" t="s">
        <v>3</v>
      </c>
      <c r="C2790" s="2" t="s">
        <v>4</v>
      </c>
      <c r="D2790" s="4">
        <v>42460</v>
      </c>
      <c r="E2790" s="4">
        <v>42551</v>
      </c>
      <c r="F2790" s="2">
        <f t="shared" si="326"/>
        <v>2016</v>
      </c>
      <c r="G2790" s="2">
        <f t="shared" si="327"/>
        <v>6</v>
      </c>
      <c r="H2790" s="2">
        <f t="shared" si="328"/>
        <v>30</v>
      </c>
      <c r="I2790" s="2" t="str">
        <f t="shared" si="329"/>
        <v>Junio</v>
      </c>
      <c r="L2790" s="2" t="str">
        <f t="shared" si="330"/>
        <v>ExternoBalanza de pagosTrimestral4246042551</v>
      </c>
    </row>
    <row r="2791" spans="1:12" ht="15.95" customHeight="1" x14ac:dyDescent="0.2">
      <c r="A2791" s="2" t="s">
        <v>19</v>
      </c>
      <c r="B2791" s="2" t="s">
        <v>3</v>
      </c>
      <c r="C2791" s="2" t="s">
        <v>4</v>
      </c>
      <c r="D2791" s="4">
        <v>42551</v>
      </c>
      <c r="E2791" s="4">
        <v>42643</v>
      </c>
      <c r="F2791" s="2">
        <f t="shared" si="326"/>
        <v>2016</v>
      </c>
      <c r="G2791" s="2">
        <f t="shared" si="327"/>
        <v>9</v>
      </c>
      <c r="H2791" s="2">
        <f t="shared" si="328"/>
        <v>30</v>
      </c>
      <c r="I2791" s="2" t="str">
        <f t="shared" si="329"/>
        <v>Septiembre</v>
      </c>
      <c r="L2791" s="2" t="str">
        <f t="shared" si="330"/>
        <v>ExternoBalanza de pagosTrimestral4255142643</v>
      </c>
    </row>
    <row r="2792" spans="1:12" ht="15.95" customHeight="1" x14ac:dyDescent="0.2">
      <c r="A2792" s="2" t="s">
        <v>19</v>
      </c>
      <c r="B2792" s="2" t="s">
        <v>3</v>
      </c>
      <c r="C2792" s="2" t="s">
        <v>4</v>
      </c>
      <c r="D2792" s="4">
        <v>42643</v>
      </c>
      <c r="E2792" s="4">
        <v>42734</v>
      </c>
      <c r="F2792" s="2">
        <f t="shared" si="326"/>
        <v>2016</v>
      </c>
      <c r="G2792" s="2">
        <f t="shared" si="327"/>
        <v>12</v>
      </c>
      <c r="H2792" s="2">
        <f t="shared" si="328"/>
        <v>30</v>
      </c>
      <c r="I2792" s="2" t="str">
        <f t="shared" si="329"/>
        <v>Diciembre</v>
      </c>
      <c r="L2792" s="2" t="str">
        <f t="shared" si="330"/>
        <v>ExternoBalanza de pagosTrimestral4264342734</v>
      </c>
    </row>
    <row r="2793" spans="1:12" ht="15.95" customHeight="1" x14ac:dyDescent="0.2">
      <c r="A2793" s="2" t="s">
        <v>19</v>
      </c>
      <c r="B2793" s="2" t="s">
        <v>3</v>
      </c>
      <c r="C2793" s="2" t="s">
        <v>4</v>
      </c>
      <c r="D2793" s="4">
        <v>42735</v>
      </c>
      <c r="E2793" s="4">
        <v>42825</v>
      </c>
      <c r="F2793" s="2">
        <f t="shared" si="326"/>
        <v>2017</v>
      </c>
      <c r="G2793" s="2">
        <f t="shared" si="327"/>
        <v>3</v>
      </c>
      <c r="H2793" s="2">
        <f t="shared" si="328"/>
        <v>31</v>
      </c>
      <c r="I2793" s="2" t="str">
        <f t="shared" si="329"/>
        <v>Marzo</v>
      </c>
      <c r="L2793" s="2" t="str">
        <f t="shared" si="330"/>
        <v>ExternoBalanza de pagosTrimestral4273542825</v>
      </c>
    </row>
    <row r="2794" spans="1:12" ht="15.95" customHeight="1" x14ac:dyDescent="0.2">
      <c r="A2794" s="2" t="s">
        <v>19</v>
      </c>
      <c r="B2794" s="2" t="s">
        <v>3</v>
      </c>
      <c r="C2794" s="2" t="s">
        <v>4</v>
      </c>
      <c r="D2794" s="4">
        <v>42825</v>
      </c>
      <c r="E2794" s="4">
        <v>42916</v>
      </c>
      <c r="F2794" s="2">
        <f t="shared" ref="F2794:F2861" si="362">YEAR(E2794)</f>
        <v>2017</v>
      </c>
      <c r="G2794" s="2">
        <f t="shared" ref="G2794:G2861" si="363">MONTH(E2794)</f>
        <v>6</v>
      </c>
      <c r="H2794" s="2">
        <f t="shared" ref="H2794:H2861" si="364">DAY(E2794)</f>
        <v>30</v>
      </c>
      <c r="I2794" s="2" t="str">
        <f t="shared" ref="I2794:I2861" si="365">CHOOSE(G2794,"Enero","Febrero","Marzo","Abril","Mayo","Junio","Julio","Agosto","Septiembre","Octubre","Noviembre","Diciembre")</f>
        <v>Junio</v>
      </c>
      <c r="L2794" s="2" t="str">
        <f t="shared" si="330"/>
        <v>ExternoBalanza de pagosTrimestral4282542916</v>
      </c>
    </row>
    <row r="2795" spans="1:12" ht="15.95" customHeight="1" x14ac:dyDescent="0.2">
      <c r="A2795" s="2" t="s">
        <v>19</v>
      </c>
      <c r="B2795" s="2" t="s">
        <v>3</v>
      </c>
      <c r="C2795" s="2" t="s">
        <v>4</v>
      </c>
      <c r="D2795" s="4">
        <v>42916</v>
      </c>
      <c r="E2795" s="4">
        <v>43007</v>
      </c>
      <c r="F2795" s="2">
        <f t="shared" si="362"/>
        <v>2017</v>
      </c>
      <c r="G2795" s="2">
        <f t="shared" si="363"/>
        <v>9</v>
      </c>
      <c r="H2795" s="2">
        <f t="shared" si="364"/>
        <v>29</v>
      </c>
      <c r="I2795" s="2" t="str">
        <f t="shared" si="365"/>
        <v>Septiembre</v>
      </c>
      <c r="L2795" s="2" t="str">
        <f t="shared" si="330"/>
        <v>ExternoBalanza de pagosTrimestral4291643007</v>
      </c>
    </row>
    <row r="2796" spans="1:12" ht="15.95" customHeight="1" x14ac:dyDescent="0.2">
      <c r="A2796" s="2" t="s">
        <v>19</v>
      </c>
      <c r="B2796" s="2" t="s">
        <v>3</v>
      </c>
      <c r="C2796" s="2" t="s">
        <v>4</v>
      </c>
      <c r="D2796" s="4">
        <v>43008</v>
      </c>
      <c r="E2796" s="4">
        <v>43097</v>
      </c>
      <c r="F2796" s="2">
        <f t="shared" si="362"/>
        <v>2017</v>
      </c>
      <c r="G2796" s="2">
        <f t="shared" si="363"/>
        <v>12</v>
      </c>
      <c r="H2796" s="2">
        <f t="shared" si="364"/>
        <v>28</v>
      </c>
      <c r="I2796" s="2" t="str">
        <f t="shared" si="365"/>
        <v>Diciembre</v>
      </c>
      <c r="L2796" s="2" t="str">
        <f t="shared" si="330"/>
        <v>ExternoBalanza de pagosTrimestral4300843097</v>
      </c>
    </row>
    <row r="2797" spans="1:12" ht="15.95" customHeight="1" x14ac:dyDescent="0.2">
      <c r="A2797" s="2" t="s">
        <v>19</v>
      </c>
      <c r="B2797" s="2" t="s">
        <v>3</v>
      </c>
      <c r="C2797" s="2" t="s">
        <v>4</v>
      </c>
      <c r="D2797" s="4">
        <v>43100</v>
      </c>
      <c r="E2797" s="4">
        <v>43160</v>
      </c>
      <c r="F2797" s="2">
        <f t="shared" si="362"/>
        <v>2018</v>
      </c>
      <c r="G2797" s="2">
        <f t="shared" si="363"/>
        <v>3</v>
      </c>
      <c r="H2797" s="2">
        <f t="shared" si="364"/>
        <v>1</v>
      </c>
      <c r="I2797" s="2" t="str">
        <f t="shared" si="365"/>
        <v>Marzo</v>
      </c>
      <c r="L2797" s="2" t="str">
        <f t="shared" si="330"/>
        <v>ExternoBalanza de pagosTrimestral4310043160</v>
      </c>
    </row>
    <row r="2798" spans="1:12" ht="15.95" customHeight="1" x14ac:dyDescent="0.2">
      <c r="A2798" s="2" t="s">
        <v>19</v>
      </c>
      <c r="B2798" s="2" t="s">
        <v>3</v>
      </c>
      <c r="C2798" s="2" t="s">
        <v>4</v>
      </c>
      <c r="D2798" s="4">
        <v>43190</v>
      </c>
      <c r="E2798" s="4">
        <v>43252</v>
      </c>
      <c r="F2798" s="2">
        <f t="shared" si="362"/>
        <v>2018</v>
      </c>
      <c r="G2798" s="2">
        <f t="shared" si="363"/>
        <v>6</v>
      </c>
      <c r="H2798" s="2">
        <f t="shared" si="364"/>
        <v>1</v>
      </c>
      <c r="I2798" s="2" t="str">
        <f t="shared" si="365"/>
        <v>Junio</v>
      </c>
      <c r="L2798" s="2" t="str">
        <f t="shared" si="330"/>
        <v>ExternoBalanza de pagosTrimestral4319043252</v>
      </c>
    </row>
    <row r="2799" spans="1:12" ht="15.95" customHeight="1" x14ac:dyDescent="0.2">
      <c r="A2799" s="2" t="s">
        <v>19</v>
      </c>
      <c r="B2799" s="2" t="s">
        <v>3</v>
      </c>
      <c r="C2799" s="2" t="s">
        <v>4</v>
      </c>
      <c r="D2799" s="4">
        <v>43281</v>
      </c>
      <c r="E2799" s="4">
        <v>43346</v>
      </c>
      <c r="F2799" s="2">
        <f t="shared" si="362"/>
        <v>2018</v>
      </c>
      <c r="G2799" s="2">
        <f t="shared" si="363"/>
        <v>9</v>
      </c>
      <c r="H2799" s="2">
        <f t="shared" si="364"/>
        <v>3</v>
      </c>
      <c r="I2799" s="2" t="str">
        <f t="shared" si="365"/>
        <v>Septiembre</v>
      </c>
      <c r="L2799" s="2" t="str">
        <f t="shared" si="330"/>
        <v>ExternoBalanza de pagosTrimestral4328143346</v>
      </c>
    </row>
    <row r="2800" spans="1:12" ht="15.95" customHeight="1" x14ac:dyDescent="0.2">
      <c r="A2800" s="2" t="s">
        <v>19</v>
      </c>
      <c r="B2800" s="2" t="s">
        <v>3</v>
      </c>
      <c r="C2800" s="2" t="s">
        <v>4</v>
      </c>
      <c r="D2800" s="4">
        <v>43373</v>
      </c>
      <c r="E2800" s="4">
        <v>43437</v>
      </c>
      <c r="F2800" s="2">
        <f t="shared" si="362"/>
        <v>2018</v>
      </c>
      <c r="G2800" s="2">
        <f t="shared" si="363"/>
        <v>12</v>
      </c>
      <c r="H2800" s="2">
        <f t="shared" si="364"/>
        <v>3</v>
      </c>
      <c r="I2800" s="2" t="str">
        <f t="shared" si="365"/>
        <v>Diciembre</v>
      </c>
      <c r="L2800" s="2" t="str">
        <f t="shared" si="330"/>
        <v>ExternoBalanza de pagosTrimestral4337343437</v>
      </c>
    </row>
    <row r="2801" spans="1:12" ht="15.95" customHeight="1" x14ac:dyDescent="0.2">
      <c r="A2801" s="2" t="s">
        <v>19</v>
      </c>
      <c r="B2801" s="2" t="s">
        <v>3</v>
      </c>
      <c r="C2801" s="2" t="s">
        <v>4</v>
      </c>
      <c r="D2801" s="4">
        <v>43465</v>
      </c>
      <c r="E2801" s="4">
        <v>43528</v>
      </c>
      <c r="F2801" s="2">
        <f t="shared" si="362"/>
        <v>2019</v>
      </c>
      <c r="G2801" s="2">
        <f t="shared" si="363"/>
        <v>3</v>
      </c>
      <c r="H2801" s="2">
        <f t="shared" si="364"/>
        <v>4</v>
      </c>
      <c r="I2801" s="2" t="str">
        <f t="shared" si="365"/>
        <v>Marzo</v>
      </c>
      <c r="L2801" s="2" t="str">
        <f t="shared" si="330"/>
        <v>ExternoBalanza de pagosTrimestral4346543528</v>
      </c>
    </row>
    <row r="2802" spans="1:12" ht="15.95" customHeight="1" x14ac:dyDescent="0.2">
      <c r="A2802" s="2" t="s">
        <v>19</v>
      </c>
      <c r="B2802" s="2" t="s">
        <v>3</v>
      </c>
      <c r="C2802" s="2" t="s">
        <v>4</v>
      </c>
      <c r="D2802" s="4">
        <v>43555</v>
      </c>
      <c r="E2802" s="4">
        <v>43620</v>
      </c>
      <c r="F2802" s="2">
        <f t="shared" si="362"/>
        <v>2019</v>
      </c>
      <c r="G2802" s="2">
        <f t="shared" si="363"/>
        <v>6</v>
      </c>
      <c r="H2802" s="2">
        <f t="shared" si="364"/>
        <v>4</v>
      </c>
      <c r="I2802" s="2" t="str">
        <f t="shared" si="365"/>
        <v>Junio</v>
      </c>
      <c r="L2802" s="2" t="str">
        <f t="shared" si="330"/>
        <v>ExternoBalanza de pagosTrimestral4355543620</v>
      </c>
    </row>
    <row r="2803" spans="1:12" ht="15.95" customHeight="1" x14ac:dyDescent="0.2">
      <c r="A2803" s="2" t="s">
        <v>19</v>
      </c>
      <c r="B2803" s="2" t="s">
        <v>3</v>
      </c>
      <c r="C2803" s="2" t="s">
        <v>4</v>
      </c>
      <c r="D2803" s="4">
        <v>43646</v>
      </c>
      <c r="E2803" s="4">
        <v>43710</v>
      </c>
      <c r="F2803" s="2">
        <f t="shared" si="362"/>
        <v>2019</v>
      </c>
      <c r="G2803" s="2">
        <f t="shared" si="363"/>
        <v>9</v>
      </c>
      <c r="H2803" s="2">
        <f t="shared" si="364"/>
        <v>2</v>
      </c>
      <c r="I2803" s="2" t="str">
        <f t="shared" si="365"/>
        <v>Septiembre</v>
      </c>
      <c r="L2803" s="2" t="str">
        <f t="shared" si="330"/>
        <v>ExternoBalanza de pagosTrimestral4364643710</v>
      </c>
    </row>
    <row r="2804" spans="1:12" ht="15.95" customHeight="1" x14ac:dyDescent="0.2">
      <c r="A2804" s="2" t="s">
        <v>19</v>
      </c>
      <c r="B2804" s="2" t="s">
        <v>3</v>
      </c>
      <c r="C2804" s="2" t="s">
        <v>4</v>
      </c>
      <c r="D2804" s="4">
        <v>43738</v>
      </c>
      <c r="E2804" s="4">
        <v>43801</v>
      </c>
      <c r="F2804" s="2">
        <f t="shared" si="362"/>
        <v>2019</v>
      </c>
      <c r="G2804" s="2">
        <f t="shared" si="363"/>
        <v>12</v>
      </c>
      <c r="H2804" s="2">
        <f t="shared" si="364"/>
        <v>2</v>
      </c>
      <c r="I2804" s="2" t="str">
        <f t="shared" si="365"/>
        <v>Diciembre</v>
      </c>
      <c r="L2804" s="2" t="str">
        <f t="shared" si="330"/>
        <v>ExternoBalanza de pagosTrimestral4373843801</v>
      </c>
    </row>
    <row r="2805" spans="1:12" ht="15.95" customHeight="1" x14ac:dyDescent="0.2">
      <c r="A2805" s="2" t="s">
        <v>19</v>
      </c>
      <c r="B2805" s="2" t="s">
        <v>3</v>
      </c>
      <c r="C2805" s="2" t="s">
        <v>4</v>
      </c>
      <c r="D2805" s="4">
        <v>43830</v>
      </c>
      <c r="E2805" s="4">
        <v>43892</v>
      </c>
      <c r="F2805" s="2">
        <f t="shared" si="362"/>
        <v>2020</v>
      </c>
      <c r="G2805" s="2">
        <f t="shared" si="363"/>
        <v>3</v>
      </c>
      <c r="H2805" s="2">
        <f t="shared" si="364"/>
        <v>2</v>
      </c>
      <c r="I2805" s="2" t="str">
        <f t="shared" si="365"/>
        <v>Marzo</v>
      </c>
      <c r="L2805" s="2" t="str">
        <f t="shared" si="330"/>
        <v>ExternoBalanza de pagosTrimestral4383043892</v>
      </c>
    </row>
    <row r="2806" spans="1:12" ht="15.95" customHeight="1" x14ac:dyDescent="0.2">
      <c r="A2806" s="2" t="s">
        <v>19</v>
      </c>
      <c r="B2806" s="2" t="s">
        <v>3</v>
      </c>
      <c r="C2806" s="2" t="s">
        <v>4</v>
      </c>
      <c r="D2806" s="4">
        <v>43921</v>
      </c>
      <c r="E2806" s="4">
        <v>43983</v>
      </c>
      <c r="F2806" s="2">
        <f t="shared" si="362"/>
        <v>2020</v>
      </c>
      <c r="G2806" s="2">
        <f t="shared" si="363"/>
        <v>6</v>
      </c>
      <c r="H2806" s="2">
        <f t="shared" si="364"/>
        <v>1</v>
      </c>
      <c r="I2806" s="2" t="str">
        <f t="shared" si="365"/>
        <v>Junio</v>
      </c>
      <c r="L2806" s="2" t="str">
        <f t="shared" si="330"/>
        <v>ExternoBalanza de pagosTrimestral4392143983</v>
      </c>
    </row>
    <row r="2807" spans="1:12" ht="15.95" customHeight="1" x14ac:dyDescent="0.2">
      <c r="A2807" s="2" t="s">
        <v>19</v>
      </c>
      <c r="B2807" s="2" t="s">
        <v>3</v>
      </c>
      <c r="C2807" s="2" t="s">
        <v>4</v>
      </c>
      <c r="D2807" s="4">
        <v>44012</v>
      </c>
      <c r="E2807" s="4">
        <v>44075</v>
      </c>
      <c r="F2807" s="2">
        <f t="shared" si="362"/>
        <v>2020</v>
      </c>
      <c r="G2807" s="2">
        <f t="shared" si="363"/>
        <v>9</v>
      </c>
      <c r="H2807" s="2">
        <f t="shared" si="364"/>
        <v>1</v>
      </c>
      <c r="I2807" s="2" t="str">
        <f t="shared" si="365"/>
        <v>Septiembre</v>
      </c>
      <c r="L2807" s="2" t="str">
        <f t="shared" si="330"/>
        <v>ExternoBalanza de pagosTrimestral4401244075</v>
      </c>
    </row>
    <row r="2808" spans="1:12" ht="15.95" customHeight="1" x14ac:dyDescent="0.2">
      <c r="A2808" s="2" t="s">
        <v>19</v>
      </c>
      <c r="B2808" s="2" t="s">
        <v>3</v>
      </c>
      <c r="C2808" s="2" t="s">
        <v>4</v>
      </c>
      <c r="D2808" s="4">
        <v>44104</v>
      </c>
      <c r="E2808" s="4">
        <v>44166</v>
      </c>
      <c r="F2808" s="2">
        <f t="shared" si="362"/>
        <v>2020</v>
      </c>
      <c r="G2808" s="2">
        <f t="shared" si="363"/>
        <v>12</v>
      </c>
      <c r="H2808" s="2">
        <f t="shared" si="364"/>
        <v>1</v>
      </c>
      <c r="I2808" s="2" t="str">
        <f t="shared" si="365"/>
        <v>Diciembre</v>
      </c>
      <c r="L2808" s="2" t="str">
        <f t="shared" si="330"/>
        <v>ExternoBalanza de pagosTrimestral4410444166</v>
      </c>
    </row>
    <row r="2809" spans="1:12" ht="15.95" customHeight="1" x14ac:dyDescent="0.2">
      <c r="A2809" s="2" t="s">
        <v>19</v>
      </c>
      <c r="B2809" s="2" t="s">
        <v>3</v>
      </c>
      <c r="C2809" s="2" t="s">
        <v>4</v>
      </c>
      <c r="D2809" s="4">
        <v>44196</v>
      </c>
      <c r="E2809" s="4">
        <v>44256</v>
      </c>
      <c r="F2809" s="2">
        <f t="shared" si="362"/>
        <v>2021</v>
      </c>
      <c r="G2809" s="2">
        <f t="shared" si="363"/>
        <v>3</v>
      </c>
      <c r="H2809" s="2">
        <f t="shared" si="364"/>
        <v>1</v>
      </c>
      <c r="I2809" s="2" t="str">
        <f t="shared" si="365"/>
        <v>Marzo</v>
      </c>
      <c r="L2809" s="2" t="str">
        <f t="shared" si="330"/>
        <v>ExternoBalanza de pagosTrimestral4419644256</v>
      </c>
    </row>
    <row r="2810" spans="1:12" ht="15.95" customHeight="1" x14ac:dyDescent="0.2">
      <c r="A2810" s="2" t="s">
        <v>19</v>
      </c>
      <c r="B2810" s="2" t="s">
        <v>3</v>
      </c>
      <c r="C2810" s="2" t="s">
        <v>4</v>
      </c>
      <c r="D2810" s="4">
        <v>44286</v>
      </c>
      <c r="E2810" s="4">
        <v>44348</v>
      </c>
      <c r="F2810" s="2">
        <f t="shared" si="362"/>
        <v>2021</v>
      </c>
      <c r="G2810" s="2">
        <f t="shared" si="363"/>
        <v>6</v>
      </c>
      <c r="H2810" s="2">
        <f t="shared" si="364"/>
        <v>1</v>
      </c>
      <c r="I2810" s="2" t="str">
        <f t="shared" si="365"/>
        <v>Junio</v>
      </c>
      <c r="L2810" s="2" t="str">
        <f t="shared" si="330"/>
        <v>ExternoBalanza de pagosTrimestral4428644348</v>
      </c>
    </row>
    <row r="2811" spans="1:12" ht="15.95" customHeight="1" x14ac:dyDescent="0.2">
      <c r="A2811" s="2" t="s">
        <v>19</v>
      </c>
      <c r="B2811" s="2" t="s">
        <v>3</v>
      </c>
      <c r="C2811" s="2" t="s">
        <v>4</v>
      </c>
      <c r="D2811" s="4">
        <v>44377</v>
      </c>
      <c r="E2811" s="4">
        <v>44440</v>
      </c>
      <c r="F2811" s="2">
        <f t="shared" si="362"/>
        <v>2021</v>
      </c>
      <c r="G2811" s="2">
        <f t="shared" si="363"/>
        <v>9</v>
      </c>
      <c r="H2811" s="2">
        <f t="shared" si="364"/>
        <v>1</v>
      </c>
      <c r="I2811" s="2" t="str">
        <f t="shared" si="365"/>
        <v>Septiembre</v>
      </c>
      <c r="L2811" s="2" t="str">
        <f t="shared" si="330"/>
        <v>ExternoBalanza de pagosTrimestral4437744440</v>
      </c>
    </row>
    <row r="2812" spans="1:12" ht="15.95" customHeight="1" x14ac:dyDescent="0.2">
      <c r="A2812" s="2" t="s">
        <v>19</v>
      </c>
      <c r="B2812" s="2" t="s">
        <v>3</v>
      </c>
      <c r="C2812" s="2" t="s">
        <v>4</v>
      </c>
      <c r="D2812" s="4">
        <v>44469</v>
      </c>
      <c r="E2812" s="4">
        <v>44531</v>
      </c>
      <c r="F2812" s="2">
        <f t="shared" si="362"/>
        <v>2021</v>
      </c>
      <c r="G2812" s="2">
        <f t="shared" si="363"/>
        <v>12</v>
      </c>
      <c r="H2812" s="2">
        <f t="shared" si="364"/>
        <v>1</v>
      </c>
      <c r="I2812" s="2" t="str">
        <f t="shared" si="365"/>
        <v>Diciembre</v>
      </c>
      <c r="L2812" s="2" t="str">
        <f t="shared" si="330"/>
        <v>ExternoBalanza de pagosTrimestral4446944531</v>
      </c>
    </row>
    <row r="2813" spans="1:12" ht="15.95" customHeight="1" x14ac:dyDescent="0.2">
      <c r="A2813" s="2" t="s">
        <v>19</v>
      </c>
      <c r="B2813" s="2" t="s">
        <v>3</v>
      </c>
      <c r="C2813" s="2" t="s">
        <v>4</v>
      </c>
      <c r="D2813" s="4">
        <v>44561</v>
      </c>
      <c r="E2813" s="4">
        <v>44621</v>
      </c>
      <c r="F2813" s="2">
        <f t="shared" si="362"/>
        <v>2022</v>
      </c>
      <c r="G2813" s="2">
        <f t="shared" si="363"/>
        <v>3</v>
      </c>
      <c r="H2813" s="2">
        <f t="shared" si="364"/>
        <v>1</v>
      </c>
      <c r="I2813" s="2" t="str">
        <f t="shared" si="365"/>
        <v>Marzo</v>
      </c>
      <c r="L2813" s="2" t="str">
        <f t="shared" si="330"/>
        <v>ExternoBalanza de pagosTrimestral4456144621</v>
      </c>
    </row>
    <row r="2814" spans="1:12" ht="15.95" customHeight="1" x14ac:dyDescent="0.2">
      <c r="A2814" s="2" t="s">
        <v>19</v>
      </c>
      <c r="B2814" s="2" t="s">
        <v>3</v>
      </c>
      <c r="C2814" s="2" t="s">
        <v>4</v>
      </c>
      <c r="D2814" s="4">
        <v>44651</v>
      </c>
      <c r="E2814" s="4">
        <v>44713</v>
      </c>
      <c r="F2814" s="2">
        <f t="shared" si="362"/>
        <v>2022</v>
      </c>
      <c r="G2814" s="2">
        <f t="shared" si="363"/>
        <v>6</v>
      </c>
      <c r="H2814" s="2">
        <f t="shared" si="364"/>
        <v>1</v>
      </c>
      <c r="I2814" s="2" t="str">
        <f t="shared" si="365"/>
        <v>Junio</v>
      </c>
      <c r="L2814" s="2" t="str">
        <f t="shared" si="330"/>
        <v>ExternoBalanza de pagosTrimestral4465144713</v>
      </c>
    </row>
    <row r="2815" spans="1:12" ht="15.95" customHeight="1" x14ac:dyDescent="0.2">
      <c r="A2815" s="2" t="s">
        <v>19</v>
      </c>
      <c r="B2815" s="2" t="s">
        <v>3</v>
      </c>
      <c r="C2815" s="2" t="s">
        <v>4</v>
      </c>
      <c r="D2815" s="4">
        <v>44742</v>
      </c>
      <c r="E2815" s="4">
        <v>44805</v>
      </c>
      <c r="F2815" s="2">
        <f t="shared" si="362"/>
        <v>2022</v>
      </c>
      <c r="G2815" s="2">
        <f t="shared" si="363"/>
        <v>9</v>
      </c>
      <c r="H2815" s="2">
        <f t="shared" si="364"/>
        <v>1</v>
      </c>
      <c r="I2815" s="2" t="str">
        <f t="shared" si="365"/>
        <v>Septiembre</v>
      </c>
      <c r="L2815" s="2" t="str">
        <f t="shared" si="330"/>
        <v>ExternoBalanza de pagosTrimestral4474244805</v>
      </c>
    </row>
    <row r="2816" spans="1:12" ht="15.95" customHeight="1" x14ac:dyDescent="0.2">
      <c r="A2816" s="2" t="s">
        <v>19</v>
      </c>
      <c r="B2816" s="2" t="s">
        <v>3</v>
      </c>
      <c r="C2816" s="2" t="s">
        <v>4</v>
      </c>
      <c r="D2816" s="4">
        <v>44834</v>
      </c>
      <c r="E2816" s="4">
        <v>44896</v>
      </c>
      <c r="F2816" s="2">
        <f t="shared" si="362"/>
        <v>2022</v>
      </c>
      <c r="G2816" s="2">
        <f t="shared" si="363"/>
        <v>12</v>
      </c>
      <c r="H2816" s="2">
        <f t="shared" si="364"/>
        <v>1</v>
      </c>
      <c r="I2816" s="2" t="str">
        <f t="shared" si="365"/>
        <v>Diciembre</v>
      </c>
      <c r="L2816" s="2" t="str">
        <f t="shared" si="330"/>
        <v>ExternoBalanza de pagosTrimestral4483444896</v>
      </c>
    </row>
    <row r="2817" spans="1:16384" s="2" customFormat="1" ht="15.95" customHeight="1" x14ac:dyDescent="0.2">
      <c r="A2817" s="2" t="s">
        <v>19</v>
      </c>
      <c r="B2817" s="2" t="s">
        <v>3</v>
      </c>
      <c r="C2817" s="2" t="s">
        <v>4</v>
      </c>
      <c r="D2817" s="4">
        <v>44926</v>
      </c>
      <c r="E2817" s="4">
        <v>44986</v>
      </c>
      <c r="F2817" s="2">
        <f t="shared" si="362"/>
        <v>2023</v>
      </c>
      <c r="G2817" s="2">
        <f t="shared" si="363"/>
        <v>3</v>
      </c>
      <c r="H2817" s="2">
        <f t="shared" si="364"/>
        <v>1</v>
      </c>
      <c r="I2817" s="2" t="str">
        <f t="shared" si="365"/>
        <v>Marzo</v>
      </c>
      <c r="L2817" s="2" t="str">
        <f t="shared" si="330"/>
        <v>ExternoBalanza de pagosTrimestral4492644986</v>
      </c>
    </row>
    <row r="2818" spans="1:16384" s="2" customFormat="1" ht="15.95" customHeight="1" x14ac:dyDescent="0.2">
      <c r="A2818" s="7" t="s">
        <v>19</v>
      </c>
      <c r="B2818" s="7" t="s">
        <v>3</v>
      </c>
      <c r="C2818" s="7" t="s">
        <v>4</v>
      </c>
      <c r="D2818" s="3">
        <v>45016</v>
      </c>
      <c r="E2818" s="3">
        <v>45078</v>
      </c>
      <c r="F2818" s="2">
        <f t="shared" si="362"/>
        <v>2023</v>
      </c>
      <c r="G2818" s="2">
        <f t="shared" si="363"/>
        <v>6</v>
      </c>
      <c r="H2818" s="2">
        <f t="shared" si="364"/>
        <v>1</v>
      </c>
      <c r="I2818" s="2" t="str">
        <f t="shared" si="365"/>
        <v>Junio</v>
      </c>
      <c r="L2818" s="2" t="str">
        <f t="shared" si="330"/>
        <v>ExternoBalanza de pagosTrimestral4501645078</v>
      </c>
    </row>
    <row r="2819" spans="1:16384" s="2" customFormat="1" ht="15.95" customHeight="1" x14ac:dyDescent="0.2">
      <c r="A2819" s="7" t="s">
        <v>19</v>
      </c>
      <c r="B2819" s="7" t="s">
        <v>3</v>
      </c>
      <c r="C2819" s="7" t="s">
        <v>4</v>
      </c>
      <c r="D2819" s="3">
        <v>45107</v>
      </c>
      <c r="E2819" s="3">
        <v>45170</v>
      </c>
      <c r="F2819" s="2">
        <f t="shared" si="362"/>
        <v>2023</v>
      </c>
      <c r="G2819" s="2">
        <f t="shared" si="363"/>
        <v>9</v>
      </c>
      <c r="H2819" s="2">
        <f t="shared" si="364"/>
        <v>1</v>
      </c>
      <c r="I2819" s="2" t="str">
        <f t="shared" si="365"/>
        <v>Septiembre</v>
      </c>
      <c r="L2819" s="2" t="str">
        <f t="shared" si="330"/>
        <v>ExternoBalanza de pagosTrimestral4510745170</v>
      </c>
    </row>
    <row r="2820" spans="1:16384" s="2" customFormat="1" ht="15.95" customHeight="1" x14ac:dyDescent="0.2">
      <c r="A2820" s="7" t="s">
        <v>19</v>
      </c>
      <c r="B2820" s="7" t="s">
        <v>3</v>
      </c>
      <c r="C2820" s="7" t="s">
        <v>4</v>
      </c>
      <c r="D2820" s="3">
        <v>45199</v>
      </c>
      <c r="E2820" s="3">
        <v>45261</v>
      </c>
      <c r="F2820" s="2">
        <f t="shared" si="362"/>
        <v>2023</v>
      </c>
      <c r="G2820" s="2">
        <f t="shared" si="363"/>
        <v>12</v>
      </c>
      <c r="H2820" s="2">
        <f t="shared" si="364"/>
        <v>1</v>
      </c>
      <c r="I2820" s="2" t="str">
        <f t="shared" si="365"/>
        <v>Diciembre</v>
      </c>
      <c r="L2820" s="2" t="str">
        <f t="shared" si="330"/>
        <v>ExternoBalanza de pagosTrimestral4519945261</v>
      </c>
    </row>
    <row r="2821" spans="1:16384" s="2" customFormat="1" ht="15.95" customHeight="1" x14ac:dyDescent="0.2">
      <c r="A2821" s="7" t="s">
        <v>19</v>
      </c>
      <c r="B2821" s="7" t="s">
        <v>3</v>
      </c>
      <c r="C2821" s="7" t="s">
        <v>4</v>
      </c>
      <c r="D2821" s="3">
        <v>45291</v>
      </c>
      <c r="E2821" s="3">
        <v>45352</v>
      </c>
      <c r="F2821" s="2">
        <f t="shared" si="362"/>
        <v>2024</v>
      </c>
      <c r="G2821" s="2">
        <f t="shared" si="363"/>
        <v>3</v>
      </c>
      <c r="H2821" s="2">
        <f t="shared" si="364"/>
        <v>1</v>
      </c>
      <c r="I2821" s="2" t="str">
        <f t="shared" si="365"/>
        <v>Marzo</v>
      </c>
      <c r="L2821" s="2" t="str">
        <f t="shared" si="330"/>
        <v>ExternoBalanza de pagosTrimestral4529145352</v>
      </c>
      <c r="S2821" s="12"/>
      <c r="T2821" s="12"/>
      <c r="U2821" s="11"/>
      <c r="V2821" s="11"/>
      <c r="W2821" s="11"/>
      <c r="X2821" s="12"/>
      <c r="Y2821" s="12"/>
      <c r="Z2821" s="11"/>
      <c r="AA2821" s="11"/>
      <c r="AB2821" s="11"/>
      <c r="AC2821" s="12"/>
      <c r="AD2821" s="12"/>
      <c r="AE2821" s="11"/>
      <c r="AF2821" s="11"/>
      <c r="AG2821" s="11"/>
      <c r="AH2821" s="12"/>
      <c r="AI2821" s="12"/>
      <c r="AJ2821" s="11"/>
      <c r="AK2821" s="11"/>
      <c r="AL2821" s="11"/>
      <c r="AM2821" s="12"/>
      <c r="AN2821" s="12"/>
      <c r="AO2821" s="11"/>
      <c r="AP2821" s="11"/>
      <c r="AQ2821" s="11"/>
      <c r="AR2821" s="12"/>
      <c r="AS2821" s="12"/>
      <c r="AT2821" s="11"/>
      <c r="AU2821" s="11"/>
      <c r="AV2821" s="11"/>
      <c r="AW2821" s="12"/>
      <c r="AX2821" s="12"/>
      <c r="AY2821" s="11"/>
      <c r="AZ2821" s="11"/>
      <c r="BA2821" s="11"/>
      <c r="BB2821" s="12"/>
      <c r="BC2821" s="12"/>
      <c r="BD2821" s="11"/>
      <c r="BE2821" s="11"/>
      <c r="BF2821" s="11"/>
      <c r="BG2821" s="12"/>
      <c r="BH2821" s="12"/>
      <c r="BI2821" s="11"/>
      <c r="BJ2821" s="11"/>
      <c r="BK2821" s="11"/>
      <c r="BL2821" s="12"/>
      <c r="BM2821" s="12"/>
      <c r="BN2821" s="11"/>
      <c r="BO2821" s="11"/>
      <c r="BP2821" s="11"/>
      <c r="BQ2821" s="12"/>
      <c r="BR2821" s="12"/>
      <c r="BS2821" s="11"/>
      <c r="BT2821" s="11"/>
      <c r="BU2821" s="11"/>
      <c r="BV2821" s="12"/>
      <c r="BW2821" s="12"/>
      <c r="BX2821" s="11"/>
      <c r="BY2821" s="11"/>
      <c r="BZ2821" s="11"/>
      <c r="CA2821" s="12"/>
      <c r="CB2821" s="12"/>
      <c r="CC2821" s="11"/>
      <c r="CD2821" s="11"/>
      <c r="CE2821" s="11"/>
      <c r="CF2821" s="12"/>
      <c r="CG2821" s="12"/>
      <c r="CH2821" s="11"/>
      <c r="CI2821" s="11"/>
      <c r="CJ2821" s="11"/>
      <c r="CK2821" s="12"/>
      <c r="CL2821" s="12"/>
      <c r="CM2821" s="11"/>
      <c r="CN2821" s="11"/>
      <c r="CO2821" s="11"/>
      <c r="CP2821" s="12"/>
      <c r="CQ2821" s="12"/>
      <c r="CR2821" s="11"/>
      <c r="CS2821" s="11"/>
      <c r="CT2821" s="11"/>
      <c r="CU2821" s="12"/>
      <c r="CV2821" s="12"/>
      <c r="CW2821" s="11"/>
      <c r="CX2821" s="11"/>
      <c r="CY2821" s="11"/>
      <c r="CZ2821" s="12"/>
      <c r="DA2821" s="12"/>
      <c r="DB2821" s="11"/>
      <c r="DC2821" s="11"/>
      <c r="DD2821" s="11"/>
      <c r="DE2821" s="12"/>
      <c r="DF2821" s="12"/>
      <c r="DG2821" s="11"/>
      <c r="DH2821" s="11"/>
      <c r="DI2821" s="11"/>
      <c r="DJ2821" s="12"/>
      <c r="DK2821" s="12"/>
      <c r="DL2821" s="11"/>
      <c r="DM2821" s="11"/>
      <c r="DN2821" s="11"/>
      <c r="DO2821" s="12"/>
      <c r="DP2821" s="12"/>
      <c r="DQ2821" s="11"/>
      <c r="DR2821" s="11"/>
      <c r="DS2821" s="11"/>
      <c r="DT2821" s="12"/>
      <c r="DU2821" s="12"/>
      <c r="DV2821" s="11"/>
      <c r="DW2821" s="11"/>
      <c r="DX2821" s="11"/>
      <c r="DY2821" s="12"/>
      <c r="DZ2821" s="12"/>
      <c r="EA2821" s="11"/>
      <c r="EB2821" s="11"/>
      <c r="EC2821" s="11"/>
      <c r="ED2821" s="12"/>
      <c r="EE2821" s="12"/>
      <c r="EF2821" s="11"/>
      <c r="EG2821" s="11"/>
      <c r="EH2821" s="11"/>
      <c r="EI2821" s="12"/>
      <c r="EJ2821" s="12"/>
      <c r="EK2821" s="11"/>
      <c r="EL2821" s="11"/>
      <c r="EM2821" s="11"/>
      <c r="EN2821" s="12"/>
      <c r="EO2821" s="12"/>
      <c r="EP2821" s="11"/>
      <c r="EQ2821" s="11"/>
      <c r="ER2821" s="11"/>
      <c r="ES2821" s="12"/>
      <c r="ET2821" s="12"/>
      <c r="EU2821" s="11"/>
      <c r="EV2821" s="11"/>
      <c r="EW2821" s="11"/>
      <c r="EX2821" s="12"/>
      <c r="EY2821" s="12"/>
      <c r="EZ2821" s="11"/>
      <c r="FA2821" s="11"/>
      <c r="FB2821" s="11"/>
      <c r="FC2821" s="12"/>
      <c r="FD2821" s="12"/>
      <c r="FE2821" s="11"/>
      <c r="FF2821" s="11"/>
      <c r="FG2821" s="11"/>
      <c r="FH2821" s="12"/>
      <c r="FI2821" s="12"/>
      <c r="FJ2821" s="11"/>
      <c r="FK2821" s="11"/>
      <c r="FL2821" s="11"/>
      <c r="FM2821" s="12"/>
      <c r="FN2821" s="12"/>
      <c r="FO2821" s="11"/>
      <c r="FP2821" s="11"/>
      <c r="FQ2821" s="11"/>
      <c r="FR2821" s="12"/>
      <c r="FS2821" s="12"/>
      <c r="FT2821" s="11"/>
      <c r="FU2821" s="11"/>
      <c r="FV2821" s="11"/>
      <c r="FW2821" s="12"/>
      <c r="FX2821" s="12"/>
      <c r="FY2821" s="11"/>
      <c r="FZ2821" s="11"/>
      <c r="GA2821" s="11"/>
      <c r="GB2821" s="12"/>
      <c r="GC2821" s="12"/>
      <c r="GD2821" s="11"/>
      <c r="GE2821" s="11"/>
      <c r="GF2821" s="11"/>
      <c r="GG2821" s="12"/>
      <c r="GH2821" s="12"/>
      <c r="GI2821" s="11"/>
      <c r="GJ2821" s="11"/>
      <c r="GK2821" s="11"/>
      <c r="GL2821" s="12"/>
      <c r="GM2821" s="12"/>
      <c r="GN2821" s="11"/>
      <c r="GO2821" s="11"/>
      <c r="GP2821" s="11"/>
      <c r="GQ2821" s="12"/>
      <c r="GR2821" s="12"/>
      <c r="GS2821" s="11"/>
      <c r="GT2821" s="11"/>
      <c r="GU2821" s="11"/>
      <c r="GV2821" s="12"/>
      <c r="GW2821" s="12"/>
      <c r="GX2821" s="11"/>
      <c r="GY2821" s="11"/>
      <c r="GZ2821" s="11"/>
      <c r="HA2821" s="12"/>
      <c r="HB2821" s="12"/>
      <c r="HC2821" s="11"/>
      <c r="HD2821" s="11"/>
      <c r="HE2821" s="11"/>
      <c r="HF2821" s="12"/>
      <c r="HG2821" s="12"/>
      <c r="HH2821" s="11"/>
      <c r="HI2821" s="11"/>
      <c r="HJ2821" s="11"/>
      <c r="HK2821" s="12"/>
      <c r="HL2821" s="12"/>
      <c r="HM2821" s="11"/>
      <c r="HN2821" s="11"/>
      <c r="HO2821" s="11"/>
      <c r="HP2821" s="12"/>
      <c r="HQ2821" s="12"/>
      <c r="HR2821" s="11"/>
      <c r="HS2821" s="11"/>
      <c r="HT2821" s="11"/>
      <c r="HU2821" s="12"/>
      <c r="HV2821" s="12"/>
      <c r="HW2821" s="11"/>
      <c r="HX2821" s="11"/>
      <c r="HY2821" s="11"/>
      <c r="HZ2821" s="12"/>
      <c r="IA2821" s="12"/>
      <c r="IB2821" s="11"/>
      <c r="IC2821" s="11"/>
      <c r="ID2821" s="11"/>
      <c r="IE2821" s="12"/>
      <c r="IF2821" s="12"/>
      <c r="IG2821" s="11"/>
      <c r="IH2821" s="11"/>
      <c r="II2821" s="11"/>
      <c r="IJ2821" s="12"/>
      <c r="IK2821" s="12"/>
      <c r="IL2821" s="11"/>
      <c r="IM2821" s="11"/>
      <c r="IN2821" s="11"/>
      <c r="IO2821" s="12"/>
      <c r="IP2821" s="12"/>
      <c r="IQ2821" s="11"/>
      <c r="IR2821" s="11"/>
      <c r="IS2821" s="11"/>
      <c r="IT2821" s="12"/>
      <c r="IU2821" s="12"/>
      <c r="IV2821" s="11"/>
      <c r="IW2821" s="11"/>
      <c r="IX2821" s="11"/>
      <c r="IY2821" s="12"/>
      <c r="IZ2821" s="12"/>
      <c r="JA2821" s="11"/>
      <c r="JB2821" s="11"/>
      <c r="JC2821" s="11"/>
      <c r="JD2821" s="12"/>
      <c r="JE2821" s="12"/>
      <c r="JF2821" s="11"/>
      <c r="JG2821" s="11"/>
      <c r="JH2821" s="11"/>
      <c r="JI2821" s="12"/>
      <c r="JJ2821" s="12"/>
      <c r="JK2821" s="11"/>
      <c r="JL2821" s="11"/>
      <c r="JM2821" s="11"/>
      <c r="JN2821" s="12"/>
      <c r="JO2821" s="12"/>
      <c r="JP2821" s="11"/>
      <c r="JQ2821" s="11"/>
      <c r="JR2821" s="11"/>
      <c r="JS2821" s="12"/>
      <c r="JT2821" s="12"/>
      <c r="JU2821" s="11"/>
      <c r="JV2821" s="11"/>
      <c r="JW2821" s="11"/>
      <c r="JX2821" s="12"/>
      <c r="JY2821" s="12"/>
      <c r="JZ2821" s="11"/>
      <c r="KA2821" s="11"/>
      <c r="KB2821" s="11"/>
      <c r="KC2821" s="12"/>
      <c r="KD2821" s="12"/>
      <c r="KE2821" s="11"/>
      <c r="KF2821" s="11"/>
      <c r="KG2821" s="11"/>
      <c r="KH2821" s="12"/>
      <c r="KI2821" s="12"/>
      <c r="KJ2821" s="11"/>
      <c r="KK2821" s="11"/>
      <c r="KL2821" s="11"/>
      <c r="KM2821" s="12"/>
      <c r="KN2821" s="12"/>
      <c r="KO2821" s="11"/>
      <c r="KP2821" s="11"/>
      <c r="KQ2821" s="11"/>
      <c r="KR2821" s="12"/>
      <c r="KS2821" s="12"/>
      <c r="KT2821" s="11"/>
      <c r="KU2821" s="11"/>
      <c r="KV2821" s="11"/>
      <c r="KW2821" s="12"/>
      <c r="KX2821" s="12"/>
      <c r="KY2821" s="11"/>
      <c r="KZ2821" s="11"/>
      <c r="LA2821" s="11"/>
      <c r="LB2821" s="12"/>
      <c r="LC2821" s="12"/>
      <c r="LD2821" s="11"/>
      <c r="LE2821" s="11"/>
      <c r="LF2821" s="11"/>
      <c r="LG2821" s="12"/>
      <c r="LH2821" s="12"/>
      <c r="LI2821" s="11"/>
      <c r="LJ2821" s="11"/>
      <c r="LK2821" s="11"/>
      <c r="LL2821" s="12"/>
      <c r="LM2821" s="12"/>
      <c r="LN2821" s="11"/>
      <c r="LO2821" s="11"/>
      <c r="LP2821" s="11"/>
      <c r="LQ2821" s="12"/>
      <c r="LR2821" s="12"/>
      <c r="LS2821" s="11"/>
      <c r="LT2821" s="11"/>
      <c r="LU2821" s="11"/>
      <c r="LV2821" s="12"/>
      <c r="LW2821" s="12"/>
      <c r="LX2821" s="11"/>
      <c r="LY2821" s="11"/>
      <c r="LZ2821" s="11"/>
      <c r="MA2821" s="12"/>
      <c r="MB2821" s="12"/>
      <c r="MC2821" s="11"/>
      <c r="MD2821" s="11"/>
      <c r="ME2821" s="11"/>
      <c r="MF2821" s="12"/>
      <c r="MG2821" s="12"/>
      <c r="MH2821" s="11"/>
      <c r="MI2821" s="11"/>
      <c r="MJ2821" s="11"/>
      <c r="MK2821" s="12"/>
      <c r="ML2821" s="12"/>
      <c r="MM2821" s="11"/>
      <c r="MN2821" s="11"/>
      <c r="MO2821" s="11"/>
      <c r="MP2821" s="12"/>
      <c r="MQ2821" s="12"/>
      <c r="MR2821" s="11"/>
      <c r="MS2821" s="11"/>
      <c r="MT2821" s="11"/>
      <c r="MU2821" s="12"/>
      <c r="MV2821" s="12"/>
      <c r="MW2821" s="11"/>
      <c r="MX2821" s="11"/>
      <c r="MY2821" s="11"/>
      <c r="MZ2821" s="12"/>
      <c r="NA2821" s="12"/>
      <c r="NB2821" s="11"/>
      <c r="NC2821" s="11"/>
      <c r="ND2821" s="11"/>
      <c r="NE2821" s="12"/>
      <c r="NF2821" s="12"/>
      <c r="NG2821" s="11"/>
      <c r="NH2821" s="11"/>
      <c r="NI2821" s="11"/>
      <c r="NJ2821" s="12"/>
      <c r="NK2821" s="12"/>
      <c r="NL2821" s="11"/>
      <c r="NM2821" s="11"/>
      <c r="NN2821" s="11"/>
      <c r="NO2821" s="12"/>
      <c r="NP2821" s="12"/>
      <c r="NQ2821" s="11"/>
      <c r="NR2821" s="11"/>
      <c r="NS2821" s="11"/>
      <c r="NT2821" s="12"/>
      <c r="NU2821" s="12"/>
      <c r="NV2821" s="11"/>
      <c r="NW2821" s="11"/>
      <c r="NX2821" s="11"/>
      <c r="NY2821" s="12"/>
      <c r="NZ2821" s="12"/>
      <c r="OA2821" s="11"/>
      <c r="OB2821" s="11"/>
      <c r="OC2821" s="11"/>
      <c r="OD2821" s="12"/>
      <c r="OE2821" s="12"/>
      <c r="OF2821" s="11"/>
      <c r="OG2821" s="11"/>
      <c r="OH2821" s="11"/>
      <c r="OI2821" s="12"/>
      <c r="OJ2821" s="12"/>
      <c r="OK2821" s="11"/>
      <c r="OL2821" s="11"/>
      <c r="OM2821" s="11"/>
      <c r="ON2821" s="12"/>
      <c r="OO2821" s="12"/>
      <c r="OP2821" s="11"/>
      <c r="OQ2821" s="11"/>
      <c r="OR2821" s="11"/>
      <c r="OS2821" s="12"/>
      <c r="OT2821" s="12"/>
      <c r="OU2821" s="11"/>
      <c r="OV2821" s="11"/>
      <c r="OW2821" s="11"/>
      <c r="OX2821" s="12"/>
      <c r="OY2821" s="12"/>
      <c r="OZ2821" s="11"/>
      <c r="PA2821" s="11"/>
      <c r="PB2821" s="11"/>
      <c r="PC2821" s="12"/>
      <c r="PD2821" s="12"/>
      <c r="PE2821" s="11"/>
      <c r="PF2821" s="11"/>
      <c r="PG2821" s="11"/>
      <c r="PH2821" s="12"/>
      <c r="PI2821" s="12"/>
      <c r="PJ2821" s="11"/>
      <c r="PK2821" s="11"/>
      <c r="PL2821" s="11"/>
      <c r="PM2821" s="12"/>
      <c r="PN2821" s="12"/>
      <c r="PO2821" s="11"/>
      <c r="PP2821" s="11"/>
      <c r="PQ2821" s="11"/>
      <c r="PR2821" s="12"/>
      <c r="PS2821" s="12"/>
      <c r="PT2821" s="11"/>
      <c r="PU2821" s="11"/>
      <c r="PV2821" s="11"/>
      <c r="PW2821" s="12"/>
      <c r="PX2821" s="12"/>
      <c r="PY2821" s="11"/>
      <c r="PZ2821" s="11"/>
      <c r="QA2821" s="11"/>
      <c r="QB2821" s="12"/>
      <c r="QC2821" s="12"/>
      <c r="QD2821" s="11"/>
      <c r="QE2821" s="11"/>
      <c r="QF2821" s="11"/>
      <c r="QG2821" s="12"/>
      <c r="QH2821" s="12"/>
      <c r="QI2821" s="11"/>
      <c r="QJ2821" s="11"/>
      <c r="QK2821" s="11"/>
      <c r="QL2821" s="12"/>
      <c r="QM2821" s="12"/>
      <c r="QN2821" s="11"/>
      <c r="QO2821" s="11"/>
      <c r="QP2821" s="11"/>
      <c r="QQ2821" s="12"/>
      <c r="QR2821" s="12"/>
      <c r="QS2821" s="11"/>
      <c r="QT2821" s="11"/>
      <c r="QU2821" s="11"/>
      <c r="QV2821" s="12"/>
      <c r="QW2821" s="12"/>
      <c r="QX2821" s="11"/>
      <c r="QY2821" s="11"/>
      <c r="QZ2821" s="11"/>
      <c r="RA2821" s="12"/>
      <c r="RB2821" s="12"/>
      <c r="RC2821" s="11"/>
      <c r="RD2821" s="11"/>
      <c r="RE2821" s="11"/>
      <c r="RF2821" s="12"/>
      <c r="RG2821" s="12"/>
      <c r="RH2821" s="11"/>
      <c r="RI2821" s="11"/>
      <c r="RJ2821" s="11"/>
      <c r="RK2821" s="12"/>
      <c r="RL2821" s="12"/>
      <c r="RM2821" s="11"/>
      <c r="RN2821" s="11"/>
      <c r="RO2821" s="11"/>
      <c r="RP2821" s="12"/>
      <c r="RQ2821" s="12"/>
      <c r="RR2821" s="11"/>
      <c r="RS2821" s="11"/>
      <c r="RT2821" s="11"/>
      <c r="RU2821" s="12"/>
      <c r="RV2821" s="12"/>
      <c r="RW2821" s="11"/>
      <c r="RX2821" s="11"/>
      <c r="RY2821" s="11"/>
      <c r="RZ2821" s="12"/>
      <c r="SA2821" s="12"/>
      <c r="SB2821" s="11"/>
      <c r="SC2821" s="11"/>
      <c r="SD2821" s="11"/>
      <c r="SE2821" s="12"/>
      <c r="SF2821" s="12"/>
      <c r="SG2821" s="11"/>
      <c r="SH2821" s="11"/>
      <c r="SI2821" s="11"/>
      <c r="SJ2821" s="12"/>
      <c r="SK2821" s="12"/>
      <c r="SL2821" s="11"/>
      <c r="SM2821" s="11"/>
      <c r="SN2821" s="11"/>
      <c r="SO2821" s="12"/>
      <c r="SP2821" s="12"/>
      <c r="SQ2821" s="11"/>
      <c r="SR2821" s="11"/>
      <c r="SS2821" s="11"/>
      <c r="ST2821" s="12"/>
      <c r="SU2821" s="12"/>
      <c r="SV2821" s="11"/>
      <c r="SW2821" s="11"/>
      <c r="SX2821" s="11"/>
      <c r="SY2821" s="12"/>
      <c r="SZ2821" s="12"/>
      <c r="TA2821" s="11"/>
      <c r="TB2821" s="11"/>
      <c r="TC2821" s="11"/>
      <c r="TD2821" s="12"/>
      <c r="TE2821" s="12"/>
      <c r="TF2821" s="11"/>
      <c r="TG2821" s="11"/>
      <c r="TH2821" s="11"/>
      <c r="TI2821" s="12"/>
      <c r="TJ2821" s="12"/>
      <c r="TK2821" s="11"/>
      <c r="TL2821" s="11"/>
      <c r="TM2821" s="11"/>
      <c r="TN2821" s="12"/>
      <c r="TO2821" s="12"/>
      <c r="TP2821" s="11"/>
      <c r="TQ2821" s="11"/>
      <c r="TR2821" s="11"/>
      <c r="TS2821" s="12"/>
      <c r="TT2821" s="12"/>
      <c r="TU2821" s="11"/>
      <c r="TV2821" s="11"/>
      <c r="TW2821" s="11"/>
      <c r="TX2821" s="12"/>
      <c r="TY2821" s="12"/>
      <c r="TZ2821" s="11"/>
      <c r="UA2821" s="11"/>
      <c r="UB2821" s="11"/>
      <c r="UC2821" s="12"/>
      <c r="UD2821" s="12"/>
      <c r="UE2821" s="11"/>
      <c r="UF2821" s="11"/>
      <c r="UG2821" s="11"/>
      <c r="UH2821" s="12"/>
      <c r="UI2821" s="12"/>
      <c r="UJ2821" s="11"/>
      <c r="UK2821" s="11"/>
      <c r="UL2821" s="11"/>
      <c r="UM2821" s="12"/>
      <c r="UN2821" s="12"/>
      <c r="UO2821" s="11"/>
      <c r="UP2821" s="11"/>
      <c r="UQ2821" s="11"/>
      <c r="UR2821" s="12"/>
      <c r="US2821" s="12"/>
      <c r="UT2821" s="11"/>
      <c r="UU2821" s="11"/>
      <c r="UV2821" s="11"/>
      <c r="UW2821" s="12"/>
      <c r="UX2821" s="12"/>
      <c r="UY2821" s="11"/>
      <c r="UZ2821" s="11"/>
      <c r="VA2821" s="11"/>
      <c r="VB2821" s="12"/>
      <c r="VC2821" s="12"/>
      <c r="VD2821" s="11"/>
      <c r="VE2821" s="11"/>
      <c r="VF2821" s="11"/>
      <c r="VG2821" s="12"/>
      <c r="VH2821" s="12"/>
      <c r="VI2821" s="11"/>
      <c r="VJ2821" s="11"/>
      <c r="VK2821" s="11"/>
      <c r="VL2821" s="12"/>
      <c r="VM2821" s="12"/>
      <c r="VN2821" s="11"/>
      <c r="VO2821" s="11"/>
      <c r="VP2821" s="11"/>
      <c r="VQ2821" s="12"/>
      <c r="VR2821" s="12"/>
      <c r="VS2821" s="11"/>
      <c r="VT2821" s="11"/>
      <c r="VU2821" s="11"/>
      <c r="VV2821" s="12"/>
      <c r="VW2821" s="12"/>
      <c r="VX2821" s="11"/>
      <c r="VY2821" s="11"/>
      <c r="VZ2821" s="11"/>
      <c r="WA2821" s="12"/>
      <c r="WB2821" s="12"/>
      <c r="WC2821" s="11"/>
      <c r="WD2821" s="11"/>
      <c r="WE2821" s="11"/>
      <c r="WF2821" s="12"/>
      <c r="WG2821" s="12"/>
      <c r="WH2821" s="11"/>
      <c r="WI2821" s="11"/>
      <c r="WJ2821" s="11"/>
      <c r="WK2821" s="12"/>
      <c r="WL2821" s="12"/>
      <c r="WM2821" s="11"/>
      <c r="WN2821" s="11"/>
      <c r="WO2821" s="11"/>
      <c r="WP2821" s="12"/>
      <c r="WQ2821" s="12"/>
      <c r="WR2821" s="11"/>
      <c r="WS2821" s="11"/>
      <c r="WT2821" s="11"/>
      <c r="WU2821" s="12"/>
      <c r="WV2821" s="12"/>
      <c r="WW2821" s="11"/>
      <c r="WX2821" s="11"/>
      <c r="WY2821" s="11"/>
      <c r="WZ2821" s="12"/>
      <c r="XA2821" s="12"/>
      <c r="XB2821" s="11"/>
      <c r="XC2821" s="11"/>
      <c r="XD2821" s="11"/>
      <c r="XE2821" s="12"/>
      <c r="XF2821" s="12"/>
      <c r="XG2821" s="11"/>
      <c r="XH2821" s="11"/>
      <c r="XI2821" s="11"/>
      <c r="XJ2821" s="12"/>
      <c r="XK2821" s="12"/>
      <c r="XL2821" s="11"/>
      <c r="XM2821" s="11"/>
      <c r="XN2821" s="11"/>
      <c r="XO2821" s="12"/>
      <c r="XP2821" s="12"/>
      <c r="XQ2821" s="11"/>
      <c r="XR2821" s="11"/>
      <c r="XS2821" s="11"/>
      <c r="XT2821" s="12"/>
      <c r="XU2821" s="12"/>
      <c r="XV2821" s="11"/>
      <c r="XW2821" s="11"/>
      <c r="XX2821" s="11"/>
      <c r="XY2821" s="12"/>
      <c r="XZ2821" s="12"/>
      <c r="YA2821" s="11"/>
      <c r="YB2821" s="11"/>
      <c r="YC2821" s="11"/>
      <c r="YD2821" s="12"/>
      <c r="YE2821" s="12"/>
      <c r="YF2821" s="11"/>
      <c r="YG2821" s="11"/>
      <c r="YH2821" s="11"/>
      <c r="YI2821" s="12"/>
      <c r="YJ2821" s="12"/>
      <c r="YK2821" s="11"/>
      <c r="YL2821" s="11"/>
      <c r="YM2821" s="11"/>
      <c r="YN2821" s="12"/>
      <c r="YO2821" s="12"/>
      <c r="YP2821" s="11"/>
      <c r="YQ2821" s="11"/>
      <c r="YR2821" s="11"/>
      <c r="YS2821" s="12"/>
      <c r="YT2821" s="12"/>
      <c r="YU2821" s="11"/>
      <c r="YV2821" s="11"/>
      <c r="YW2821" s="11"/>
      <c r="YX2821" s="12"/>
      <c r="YY2821" s="12"/>
      <c r="YZ2821" s="11"/>
      <c r="ZA2821" s="11"/>
      <c r="ZB2821" s="11"/>
      <c r="ZC2821" s="12"/>
      <c r="ZD2821" s="12"/>
      <c r="ZE2821" s="11"/>
      <c r="ZF2821" s="11"/>
      <c r="ZG2821" s="11"/>
      <c r="ZH2821" s="12"/>
      <c r="ZI2821" s="12"/>
      <c r="ZJ2821" s="11"/>
      <c r="ZK2821" s="11"/>
      <c r="ZL2821" s="11"/>
      <c r="ZM2821" s="12"/>
      <c r="ZN2821" s="12"/>
      <c r="ZO2821" s="11"/>
      <c r="ZP2821" s="11"/>
      <c r="ZQ2821" s="11"/>
      <c r="ZR2821" s="12"/>
      <c r="ZS2821" s="12"/>
      <c r="ZT2821" s="11"/>
      <c r="ZU2821" s="11"/>
      <c r="ZV2821" s="11"/>
      <c r="ZW2821" s="12"/>
      <c r="ZX2821" s="12"/>
      <c r="ZY2821" s="11"/>
      <c r="ZZ2821" s="11"/>
      <c r="AAA2821" s="11"/>
      <c r="AAB2821" s="12"/>
      <c r="AAC2821" s="12"/>
      <c r="AAD2821" s="11"/>
      <c r="AAE2821" s="11"/>
      <c r="AAF2821" s="11"/>
      <c r="AAG2821" s="12"/>
      <c r="AAH2821" s="12"/>
      <c r="AAI2821" s="11"/>
      <c r="AAJ2821" s="11"/>
      <c r="AAK2821" s="11"/>
      <c r="AAL2821" s="12"/>
      <c r="AAM2821" s="12"/>
      <c r="AAN2821" s="11"/>
      <c r="AAO2821" s="11"/>
      <c r="AAP2821" s="11"/>
      <c r="AAQ2821" s="12"/>
      <c r="AAR2821" s="12"/>
      <c r="AAS2821" s="11"/>
      <c r="AAT2821" s="11"/>
      <c r="AAU2821" s="11"/>
      <c r="AAV2821" s="12"/>
      <c r="AAW2821" s="12"/>
      <c r="AAX2821" s="11"/>
      <c r="AAY2821" s="11"/>
      <c r="AAZ2821" s="11"/>
      <c r="ABA2821" s="12"/>
      <c r="ABB2821" s="12"/>
      <c r="ABC2821" s="11"/>
      <c r="ABD2821" s="11"/>
      <c r="ABE2821" s="11"/>
      <c r="ABF2821" s="12"/>
      <c r="ABG2821" s="12"/>
      <c r="ABH2821" s="11"/>
      <c r="ABI2821" s="11"/>
      <c r="ABJ2821" s="11"/>
      <c r="ABK2821" s="12"/>
      <c r="ABL2821" s="12"/>
      <c r="ABM2821" s="11"/>
      <c r="ABN2821" s="11"/>
      <c r="ABO2821" s="11"/>
      <c r="ABP2821" s="12"/>
      <c r="ABQ2821" s="12"/>
      <c r="ABR2821" s="11"/>
      <c r="ABS2821" s="11"/>
      <c r="ABT2821" s="11"/>
      <c r="ABU2821" s="12"/>
      <c r="ABV2821" s="12"/>
      <c r="ABW2821" s="11"/>
      <c r="ABX2821" s="11"/>
      <c r="ABY2821" s="11"/>
      <c r="ABZ2821" s="12"/>
      <c r="ACA2821" s="12"/>
      <c r="ACB2821" s="11"/>
      <c r="ACC2821" s="11"/>
      <c r="ACD2821" s="11"/>
      <c r="ACE2821" s="12"/>
      <c r="ACF2821" s="12"/>
      <c r="ACG2821" s="11"/>
      <c r="ACH2821" s="11"/>
      <c r="ACI2821" s="11"/>
      <c r="ACJ2821" s="12"/>
      <c r="ACK2821" s="12"/>
      <c r="ACL2821" s="11"/>
      <c r="ACM2821" s="11"/>
      <c r="ACN2821" s="11"/>
      <c r="ACO2821" s="12"/>
      <c r="ACP2821" s="12"/>
      <c r="ACQ2821" s="11"/>
      <c r="ACR2821" s="11"/>
      <c r="ACS2821" s="11"/>
      <c r="ACT2821" s="12"/>
      <c r="ACU2821" s="12"/>
      <c r="ACV2821" s="11"/>
      <c r="ACW2821" s="11"/>
      <c r="ACX2821" s="11"/>
      <c r="ACY2821" s="12"/>
      <c r="ACZ2821" s="12"/>
      <c r="ADA2821" s="11"/>
      <c r="ADB2821" s="11"/>
      <c r="ADC2821" s="11"/>
      <c r="ADD2821" s="12"/>
      <c r="ADE2821" s="12"/>
      <c r="ADF2821" s="11"/>
      <c r="ADG2821" s="11"/>
      <c r="ADH2821" s="11"/>
      <c r="ADI2821" s="12"/>
      <c r="ADJ2821" s="12"/>
      <c r="ADK2821" s="11"/>
      <c r="ADL2821" s="11"/>
      <c r="ADM2821" s="11"/>
      <c r="ADN2821" s="12"/>
      <c r="ADO2821" s="12"/>
      <c r="ADP2821" s="11"/>
      <c r="ADQ2821" s="11"/>
      <c r="ADR2821" s="11"/>
      <c r="ADS2821" s="12"/>
      <c r="ADT2821" s="12"/>
      <c r="ADU2821" s="11"/>
      <c r="ADV2821" s="11"/>
      <c r="ADW2821" s="11"/>
      <c r="ADX2821" s="12"/>
      <c r="ADY2821" s="12"/>
      <c r="ADZ2821" s="11"/>
      <c r="AEA2821" s="11"/>
      <c r="AEB2821" s="11"/>
      <c r="AEC2821" s="12"/>
      <c r="AED2821" s="12"/>
      <c r="AEE2821" s="11"/>
      <c r="AEF2821" s="11"/>
      <c r="AEG2821" s="11"/>
      <c r="AEH2821" s="12"/>
      <c r="AEI2821" s="12"/>
      <c r="AEJ2821" s="11"/>
      <c r="AEK2821" s="11"/>
      <c r="AEL2821" s="11"/>
      <c r="AEM2821" s="12"/>
      <c r="AEN2821" s="12"/>
      <c r="AEO2821" s="11"/>
      <c r="AEP2821" s="11"/>
      <c r="AEQ2821" s="11"/>
      <c r="AER2821" s="12"/>
      <c r="AES2821" s="12"/>
      <c r="AET2821" s="11"/>
      <c r="AEU2821" s="11"/>
      <c r="AEV2821" s="11"/>
      <c r="AEW2821" s="12"/>
      <c r="AEX2821" s="12"/>
      <c r="AEY2821" s="11"/>
      <c r="AEZ2821" s="11"/>
      <c r="AFA2821" s="11"/>
      <c r="AFB2821" s="12"/>
      <c r="AFC2821" s="12"/>
      <c r="AFD2821" s="11"/>
      <c r="AFE2821" s="11"/>
      <c r="AFF2821" s="11"/>
      <c r="AFG2821" s="12"/>
      <c r="AFH2821" s="12"/>
      <c r="AFI2821" s="11"/>
      <c r="AFJ2821" s="11"/>
      <c r="AFK2821" s="11"/>
      <c r="AFL2821" s="12"/>
      <c r="AFM2821" s="12"/>
      <c r="AFN2821" s="11"/>
      <c r="AFO2821" s="11"/>
      <c r="AFP2821" s="11"/>
      <c r="AFQ2821" s="12"/>
      <c r="AFR2821" s="12"/>
      <c r="AFS2821" s="11"/>
      <c r="AFT2821" s="11"/>
      <c r="AFU2821" s="11"/>
      <c r="AFV2821" s="12"/>
      <c r="AFW2821" s="12"/>
      <c r="AFX2821" s="11"/>
      <c r="AFY2821" s="11"/>
      <c r="AFZ2821" s="11"/>
      <c r="AGA2821" s="12"/>
      <c r="AGB2821" s="12"/>
      <c r="AGC2821" s="11"/>
      <c r="AGD2821" s="11"/>
      <c r="AGE2821" s="11"/>
      <c r="AGF2821" s="12"/>
      <c r="AGG2821" s="12"/>
      <c r="AGH2821" s="11"/>
      <c r="AGI2821" s="11"/>
      <c r="AGJ2821" s="11"/>
      <c r="AGK2821" s="12"/>
      <c r="AGL2821" s="12"/>
      <c r="AGM2821" s="11"/>
      <c r="AGN2821" s="11"/>
      <c r="AGO2821" s="11"/>
      <c r="AGP2821" s="12"/>
      <c r="AGQ2821" s="12"/>
      <c r="AGR2821" s="11"/>
      <c r="AGS2821" s="11"/>
      <c r="AGT2821" s="11"/>
      <c r="AGU2821" s="12"/>
      <c r="AGV2821" s="12"/>
      <c r="AGW2821" s="11"/>
      <c r="AGX2821" s="11"/>
      <c r="AGY2821" s="11"/>
      <c r="AGZ2821" s="12"/>
      <c r="AHA2821" s="12"/>
      <c r="AHB2821" s="11"/>
      <c r="AHC2821" s="11"/>
      <c r="AHD2821" s="11"/>
      <c r="AHE2821" s="12"/>
      <c r="AHF2821" s="12"/>
      <c r="AHG2821" s="11"/>
      <c r="AHH2821" s="11"/>
      <c r="AHI2821" s="11"/>
      <c r="AHJ2821" s="12"/>
      <c r="AHK2821" s="12"/>
      <c r="AHL2821" s="11"/>
      <c r="AHM2821" s="11"/>
      <c r="AHN2821" s="11"/>
      <c r="AHO2821" s="12"/>
      <c r="AHP2821" s="12"/>
      <c r="AHQ2821" s="11"/>
      <c r="AHR2821" s="11"/>
      <c r="AHS2821" s="11"/>
      <c r="AHT2821" s="12"/>
      <c r="AHU2821" s="12"/>
      <c r="AHV2821" s="11"/>
      <c r="AHW2821" s="11"/>
      <c r="AHX2821" s="11"/>
      <c r="AHY2821" s="12"/>
      <c r="AHZ2821" s="12"/>
      <c r="AIA2821" s="11"/>
      <c r="AIB2821" s="11"/>
      <c r="AIC2821" s="11"/>
      <c r="AID2821" s="12"/>
      <c r="AIE2821" s="12"/>
      <c r="AIF2821" s="11"/>
      <c r="AIG2821" s="11"/>
      <c r="AIH2821" s="11"/>
      <c r="AII2821" s="12"/>
      <c r="AIJ2821" s="12"/>
      <c r="AIK2821" s="11"/>
      <c r="AIL2821" s="11"/>
      <c r="AIM2821" s="11"/>
      <c r="AIN2821" s="12"/>
      <c r="AIO2821" s="12"/>
      <c r="AIP2821" s="11"/>
      <c r="AIQ2821" s="11"/>
      <c r="AIR2821" s="11"/>
      <c r="AIS2821" s="12"/>
      <c r="AIT2821" s="12"/>
      <c r="AIU2821" s="11"/>
      <c r="AIV2821" s="11"/>
      <c r="AIW2821" s="11"/>
      <c r="AIX2821" s="12"/>
      <c r="AIY2821" s="12"/>
      <c r="AIZ2821" s="11"/>
      <c r="AJA2821" s="11"/>
      <c r="AJB2821" s="11"/>
      <c r="AJC2821" s="12"/>
      <c r="AJD2821" s="12"/>
      <c r="AJE2821" s="11"/>
      <c r="AJF2821" s="11"/>
      <c r="AJG2821" s="11"/>
      <c r="AJH2821" s="12"/>
      <c r="AJI2821" s="12"/>
      <c r="AJJ2821" s="11"/>
      <c r="AJK2821" s="11"/>
      <c r="AJL2821" s="11"/>
      <c r="AJM2821" s="12"/>
      <c r="AJN2821" s="12"/>
      <c r="AJO2821" s="11"/>
      <c r="AJP2821" s="11"/>
      <c r="AJQ2821" s="11"/>
      <c r="AJR2821" s="12"/>
      <c r="AJS2821" s="12"/>
      <c r="AJT2821" s="11"/>
      <c r="AJU2821" s="11"/>
      <c r="AJV2821" s="11"/>
      <c r="AJW2821" s="12"/>
      <c r="AJX2821" s="12"/>
      <c r="AJY2821" s="11"/>
      <c r="AJZ2821" s="11"/>
      <c r="AKA2821" s="11"/>
      <c r="AKB2821" s="12"/>
      <c r="AKC2821" s="12"/>
      <c r="AKD2821" s="11"/>
      <c r="AKE2821" s="11"/>
      <c r="AKF2821" s="11"/>
      <c r="AKG2821" s="12"/>
      <c r="AKH2821" s="12"/>
      <c r="AKI2821" s="11"/>
      <c r="AKJ2821" s="11"/>
      <c r="AKK2821" s="11"/>
      <c r="AKL2821" s="12"/>
      <c r="AKM2821" s="12"/>
      <c r="AKN2821" s="11"/>
      <c r="AKO2821" s="11"/>
      <c r="AKP2821" s="11"/>
      <c r="AKQ2821" s="12"/>
      <c r="AKR2821" s="12"/>
      <c r="AKS2821" s="11"/>
      <c r="AKT2821" s="11"/>
      <c r="AKU2821" s="11"/>
      <c r="AKV2821" s="12"/>
      <c r="AKW2821" s="12"/>
      <c r="AKX2821" s="11"/>
      <c r="AKY2821" s="11"/>
      <c r="AKZ2821" s="11"/>
      <c r="ALA2821" s="12"/>
      <c r="ALB2821" s="12"/>
      <c r="ALC2821" s="11"/>
      <c r="ALD2821" s="11"/>
      <c r="ALE2821" s="11"/>
      <c r="ALF2821" s="12"/>
      <c r="ALG2821" s="12"/>
      <c r="ALH2821" s="11"/>
      <c r="ALI2821" s="11"/>
      <c r="ALJ2821" s="11"/>
      <c r="ALK2821" s="12"/>
      <c r="ALL2821" s="12"/>
      <c r="ALM2821" s="11"/>
      <c r="ALN2821" s="11"/>
      <c r="ALO2821" s="11"/>
      <c r="ALP2821" s="12"/>
      <c r="ALQ2821" s="12"/>
      <c r="ALR2821" s="11"/>
      <c r="ALS2821" s="11"/>
      <c r="ALT2821" s="11"/>
      <c r="ALU2821" s="12"/>
      <c r="ALV2821" s="12"/>
      <c r="ALW2821" s="11"/>
      <c r="ALX2821" s="11"/>
      <c r="ALY2821" s="11"/>
      <c r="ALZ2821" s="12"/>
      <c r="AMA2821" s="12"/>
      <c r="AMB2821" s="11"/>
      <c r="AMC2821" s="11"/>
      <c r="AMD2821" s="11"/>
      <c r="AME2821" s="12"/>
      <c r="AMF2821" s="12"/>
      <c r="AMG2821" s="11"/>
      <c r="AMH2821" s="11"/>
      <c r="AMI2821" s="11"/>
      <c r="AMJ2821" s="12"/>
      <c r="AMK2821" s="12"/>
      <c r="AML2821" s="11"/>
      <c r="AMM2821" s="11"/>
      <c r="AMN2821" s="11"/>
      <c r="AMO2821" s="12"/>
      <c r="AMP2821" s="12"/>
      <c r="AMQ2821" s="11"/>
      <c r="AMR2821" s="11"/>
      <c r="AMS2821" s="11"/>
      <c r="AMT2821" s="12"/>
      <c r="AMU2821" s="12"/>
      <c r="AMV2821" s="11"/>
      <c r="AMW2821" s="11"/>
      <c r="AMX2821" s="11"/>
      <c r="AMY2821" s="12"/>
      <c r="AMZ2821" s="12"/>
      <c r="ANA2821" s="11"/>
      <c r="ANB2821" s="11"/>
      <c r="ANC2821" s="11"/>
      <c r="AND2821" s="12"/>
      <c r="ANE2821" s="12"/>
      <c r="ANF2821" s="11"/>
      <c r="ANG2821" s="11"/>
      <c r="ANH2821" s="11"/>
      <c r="ANI2821" s="12"/>
      <c r="ANJ2821" s="12"/>
      <c r="ANK2821" s="11"/>
      <c r="ANL2821" s="11"/>
      <c r="ANM2821" s="11"/>
      <c r="ANN2821" s="12"/>
      <c r="ANO2821" s="12"/>
      <c r="ANP2821" s="11"/>
      <c r="ANQ2821" s="11"/>
      <c r="ANR2821" s="11"/>
      <c r="ANS2821" s="12"/>
      <c r="ANT2821" s="12"/>
      <c r="ANU2821" s="11"/>
      <c r="ANV2821" s="11"/>
      <c r="ANW2821" s="11"/>
      <c r="ANX2821" s="12"/>
      <c r="ANY2821" s="12"/>
      <c r="ANZ2821" s="11"/>
      <c r="AOA2821" s="11"/>
      <c r="AOB2821" s="11"/>
      <c r="AOC2821" s="12"/>
      <c r="AOD2821" s="12"/>
      <c r="AOE2821" s="11"/>
      <c r="AOF2821" s="11"/>
      <c r="AOG2821" s="11"/>
      <c r="AOH2821" s="12"/>
      <c r="AOI2821" s="12"/>
      <c r="AOJ2821" s="11"/>
      <c r="AOK2821" s="11"/>
      <c r="AOL2821" s="11"/>
      <c r="AOM2821" s="12"/>
      <c r="AON2821" s="12"/>
      <c r="AOO2821" s="11"/>
      <c r="AOP2821" s="11"/>
      <c r="AOQ2821" s="11"/>
      <c r="AOR2821" s="12"/>
      <c r="AOS2821" s="12"/>
      <c r="AOT2821" s="11"/>
      <c r="AOU2821" s="11"/>
      <c r="AOV2821" s="11"/>
      <c r="AOW2821" s="12"/>
      <c r="AOX2821" s="12"/>
      <c r="AOY2821" s="11"/>
      <c r="AOZ2821" s="11"/>
      <c r="APA2821" s="11"/>
      <c r="APB2821" s="12"/>
      <c r="APC2821" s="12"/>
      <c r="APD2821" s="11"/>
      <c r="APE2821" s="11"/>
      <c r="APF2821" s="11"/>
      <c r="APG2821" s="12"/>
      <c r="APH2821" s="12"/>
      <c r="API2821" s="11"/>
      <c r="APJ2821" s="11"/>
      <c r="APK2821" s="11"/>
      <c r="APL2821" s="12"/>
      <c r="APM2821" s="12"/>
      <c r="APN2821" s="11"/>
      <c r="APO2821" s="11"/>
      <c r="APP2821" s="11"/>
      <c r="APQ2821" s="12"/>
      <c r="APR2821" s="12"/>
      <c r="APS2821" s="11"/>
      <c r="APT2821" s="11"/>
      <c r="APU2821" s="11"/>
      <c r="APV2821" s="12"/>
      <c r="APW2821" s="12"/>
      <c r="APX2821" s="11"/>
      <c r="APY2821" s="11"/>
      <c r="APZ2821" s="11"/>
      <c r="AQA2821" s="12"/>
      <c r="AQB2821" s="12"/>
      <c r="AQC2821" s="11"/>
      <c r="AQD2821" s="11"/>
      <c r="AQE2821" s="11"/>
      <c r="AQF2821" s="12"/>
      <c r="AQG2821" s="12"/>
      <c r="AQH2821" s="11"/>
      <c r="AQI2821" s="11"/>
      <c r="AQJ2821" s="11"/>
      <c r="AQK2821" s="12"/>
      <c r="AQL2821" s="12"/>
      <c r="AQM2821" s="11"/>
      <c r="AQN2821" s="11"/>
      <c r="AQO2821" s="11"/>
      <c r="AQP2821" s="12"/>
      <c r="AQQ2821" s="12"/>
      <c r="AQR2821" s="11"/>
      <c r="AQS2821" s="11"/>
      <c r="AQT2821" s="11"/>
      <c r="AQU2821" s="12"/>
      <c r="AQV2821" s="12"/>
      <c r="AQW2821" s="11"/>
      <c r="AQX2821" s="11"/>
      <c r="AQY2821" s="11"/>
      <c r="AQZ2821" s="12"/>
      <c r="ARA2821" s="12"/>
      <c r="ARB2821" s="11"/>
      <c r="ARC2821" s="11"/>
      <c r="ARD2821" s="11"/>
      <c r="ARE2821" s="12"/>
      <c r="ARF2821" s="12"/>
      <c r="ARG2821" s="11"/>
      <c r="ARH2821" s="11"/>
      <c r="ARI2821" s="11"/>
      <c r="ARJ2821" s="12"/>
      <c r="ARK2821" s="12"/>
      <c r="ARL2821" s="11"/>
      <c r="ARM2821" s="11"/>
      <c r="ARN2821" s="11"/>
      <c r="ARO2821" s="12"/>
      <c r="ARP2821" s="12"/>
      <c r="ARQ2821" s="11"/>
      <c r="ARR2821" s="11"/>
      <c r="ARS2821" s="11"/>
      <c r="ART2821" s="12"/>
      <c r="ARU2821" s="12"/>
      <c r="ARV2821" s="11"/>
      <c r="ARW2821" s="11"/>
      <c r="ARX2821" s="11"/>
      <c r="ARY2821" s="12"/>
      <c r="ARZ2821" s="12"/>
      <c r="ASA2821" s="11"/>
      <c r="ASB2821" s="11"/>
      <c r="ASC2821" s="11"/>
      <c r="ASD2821" s="12"/>
      <c r="ASE2821" s="12"/>
      <c r="ASF2821" s="11"/>
      <c r="ASG2821" s="11"/>
      <c r="ASH2821" s="11"/>
      <c r="ASI2821" s="12"/>
      <c r="ASJ2821" s="12"/>
      <c r="ASK2821" s="11"/>
      <c r="ASL2821" s="11"/>
      <c r="ASM2821" s="11"/>
      <c r="ASN2821" s="12"/>
      <c r="ASO2821" s="12"/>
      <c r="ASP2821" s="11"/>
      <c r="ASQ2821" s="11"/>
      <c r="ASR2821" s="11"/>
      <c r="ASS2821" s="12"/>
      <c r="AST2821" s="12"/>
      <c r="ASU2821" s="11"/>
      <c r="ASV2821" s="11"/>
      <c r="ASW2821" s="11"/>
      <c r="ASX2821" s="12"/>
      <c r="ASY2821" s="12"/>
      <c r="ASZ2821" s="11"/>
      <c r="ATA2821" s="11"/>
      <c r="ATB2821" s="11"/>
      <c r="ATC2821" s="12"/>
      <c r="ATD2821" s="12"/>
      <c r="ATE2821" s="11"/>
      <c r="ATF2821" s="11"/>
      <c r="ATG2821" s="11"/>
      <c r="ATH2821" s="12"/>
      <c r="ATI2821" s="12"/>
      <c r="ATJ2821" s="11"/>
      <c r="ATK2821" s="11"/>
      <c r="ATL2821" s="11"/>
      <c r="ATM2821" s="12"/>
      <c r="ATN2821" s="12"/>
      <c r="ATO2821" s="11"/>
      <c r="ATP2821" s="11"/>
      <c r="ATQ2821" s="11"/>
      <c r="ATR2821" s="12"/>
      <c r="ATS2821" s="12"/>
      <c r="ATT2821" s="11"/>
      <c r="ATU2821" s="11"/>
      <c r="ATV2821" s="11"/>
      <c r="ATW2821" s="12"/>
      <c r="ATX2821" s="12"/>
      <c r="ATY2821" s="11"/>
      <c r="ATZ2821" s="11"/>
      <c r="AUA2821" s="11"/>
      <c r="AUB2821" s="12"/>
      <c r="AUC2821" s="12"/>
      <c r="AUD2821" s="11"/>
      <c r="AUE2821" s="11"/>
      <c r="AUF2821" s="11"/>
      <c r="AUG2821" s="12"/>
      <c r="AUH2821" s="12"/>
      <c r="AUI2821" s="11"/>
      <c r="AUJ2821" s="11"/>
      <c r="AUK2821" s="11"/>
      <c r="AUL2821" s="12"/>
      <c r="AUM2821" s="12"/>
      <c r="AUN2821" s="11"/>
      <c r="AUO2821" s="11"/>
      <c r="AUP2821" s="11"/>
      <c r="AUQ2821" s="12"/>
      <c r="AUR2821" s="12"/>
      <c r="AUS2821" s="11"/>
      <c r="AUT2821" s="11"/>
      <c r="AUU2821" s="11"/>
      <c r="AUV2821" s="12"/>
      <c r="AUW2821" s="12"/>
      <c r="AUX2821" s="11"/>
      <c r="AUY2821" s="11"/>
      <c r="AUZ2821" s="11"/>
      <c r="AVA2821" s="12"/>
      <c r="AVB2821" s="12"/>
      <c r="AVC2821" s="11"/>
      <c r="AVD2821" s="11"/>
      <c r="AVE2821" s="11"/>
      <c r="AVF2821" s="12"/>
      <c r="AVG2821" s="12"/>
      <c r="AVH2821" s="11"/>
      <c r="AVI2821" s="11"/>
      <c r="AVJ2821" s="11"/>
      <c r="AVK2821" s="12"/>
      <c r="AVL2821" s="12"/>
      <c r="AVM2821" s="11"/>
      <c r="AVN2821" s="11"/>
      <c r="AVO2821" s="11"/>
      <c r="AVP2821" s="12"/>
      <c r="AVQ2821" s="12"/>
      <c r="AVR2821" s="11"/>
      <c r="AVS2821" s="11"/>
      <c r="AVT2821" s="11"/>
      <c r="AVU2821" s="12"/>
      <c r="AVV2821" s="12"/>
      <c r="AVW2821" s="11"/>
      <c r="AVX2821" s="11"/>
      <c r="AVY2821" s="11"/>
      <c r="AVZ2821" s="12"/>
      <c r="AWA2821" s="12"/>
      <c r="AWB2821" s="11"/>
      <c r="AWC2821" s="11"/>
      <c r="AWD2821" s="11"/>
      <c r="AWE2821" s="12"/>
      <c r="AWF2821" s="12"/>
      <c r="AWG2821" s="11"/>
      <c r="AWH2821" s="11"/>
      <c r="AWI2821" s="11"/>
      <c r="AWJ2821" s="12"/>
      <c r="AWK2821" s="12"/>
      <c r="AWL2821" s="11"/>
      <c r="AWM2821" s="11"/>
      <c r="AWN2821" s="11"/>
      <c r="AWO2821" s="12"/>
      <c r="AWP2821" s="12"/>
      <c r="AWQ2821" s="11"/>
      <c r="AWR2821" s="11"/>
      <c r="AWS2821" s="11"/>
      <c r="AWT2821" s="12"/>
      <c r="AWU2821" s="12"/>
      <c r="AWV2821" s="11"/>
      <c r="AWW2821" s="11"/>
      <c r="AWX2821" s="11"/>
      <c r="AWY2821" s="12"/>
      <c r="AWZ2821" s="12"/>
      <c r="AXA2821" s="11"/>
      <c r="AXB2821" s="11"/>
      <c r="AXC2821" s="11"/>
      <c r="AXD2821" s="12"/>
      <c r="AXE2821" s="12"/>
      <c r="AXF2821" s="11"/>
      <c r="AXG2821" s="11"/>
      <c r="AXH2821" s="11"/>
      <c r="AXI2821" s="12"/>
      <c r="AXJ2821" s="12"/>
      <c r="AXK2821" s="11"/>
      <c r="AXL2821" s="11"/>
      <c r="AXM2821" s="11"/>
      <c r="AXN2821" s="12"/>
      <c r="AXO2821" s="12"/>
      <c r="AXP2821" s="11"/>
      <c r="AXQ2821" s="11"/>
      <c r="AXR2821" s="11"/>
      <c r="AXS2821" s="12"/>
      <c r="AXT2821" s="12"/>
      <c r="AXU2821" s="11"/>
      <c r="AXV2821" s="11"/>
      <c r="AXW2821" s="11"/>
      <c r="AXX2821" s="12"/>
      <c r="AXY2821" s="12"/>
      <c r="AXZ2821" s="11"/>
      <c r="AYA2821" s="11"/>
      <c r="AYB2821" s="11"/>
      <c r="AYC2821" s="12"/>
      <c r="AYD2821" s="12"/>
      <c r="AYE2821" s="11"/>
      <c r="AYF2821" s="11"/>
      <c r="AYG2821" s="11"/>
      <c r="AYH2821" s="12"/>
      <c r="AYI2821" s="12"/>
      <c r="AYJ2821" s="11"/>
      <c r="AYK2821" s="11"/>
      <c r="AYL2821" s="11"/>
      <c r="AYM2821" s="12"/>
      <c r="AYN2821" s="12"/>
      <c r="AYO2821" s="11"/>
      <c r="AYP2821" s="11"/>
      <c r="AYQ2821" s="11"/>
      <c r="AYR2821" s="12"/>
      <c r="AYS2821" s="12"/>
      <c r="AYT2821" s="11"/>
      <c r="AYU2821" s="11"/>
      <c r="AYV2821" s="11"/>
      <c r="AYW2821" s="12"/>
      <c r="AYX2821" s="12"/>
      <c r="AYY2821" s="11"/>
      <c r="AYZ2821" s="11"/>
      <c r="AZA2821" s="11"/>
      <c r="AZB2821" s="12"/>
      <c r="AZC2821" s="12"/>
      <c r="AZD2821" s="11"/>
      <c r="AZE2821" s="11"/>
      <c r="AZF2821" s="11"/>
      <c r="AZG2821" s="12"/>
      <c r="AZH2821" s="12"/>
      <c r="AZI2821" s="11"/>
      <c r="AZJ2821" s="11"/>
      <c r="AZK2821" s="11"/>
      <c r="AZL2821" s="12"/>
      <c r="AZM2821" s="12"/>
      <c r="AZN2821" s="11"/>
      <c r="AZO2821" s="11"/>
      <c r="AZP2821" s="11"/>
      <c r="AZQ2821" s="12"/>
      <c r="AZR2821" s="12"/>
      <c r="AZS2821" s="11"/>
      <c r="AZT2821" s="11"/>
      <c r="AZU2821" s="11"/>
      <c r="AZV2821" s="12"/>
      <c r="AZW2821" s="12"/>
      <c r="AZX2821" s="11"/>
      <c r="AZY2821" s="11"/>
      <c r="AZZ2821" s="11"/>
      <c r="BAA2821" s="12"/>
      <c r="BAB2821" s="12"/>
      <c r="BAC2821" s="11"/>
      <c r="BAD2821" s="11"/>
      <c r="BAE2821" s="11"/>
      <c r="BAF2821" s="12"/>
      <c r="BAG2821" s="12"/>
      <c r="BAH2821" s="11"/>
      <c r="BAI2821" s="11"/>
      <c r="BAJ2821" s="11"/>
      <c r="BAK2821" s="12"/>
      <c r="BAL2821" s="12"/>
      <c r="BAM2821" s="11"/>
      <c r="BAN2821" s="11"/>
      <c r="BAO2821" s="11"/>
      <c r="BAP2821" s="12"/>
      <c r="BAQ2821" s="12"/>
      <c r="BAR2821" s="11"/>
      <c r="BAS2821" s="11"/>
      <c r="BAT2821" s="11"/>
      <c r="BAU2821" s="12"/>
      <c r="BAV2821" s="12"/>
      <c r="BAW2821" s="11"/>
      <c r="BAX2821" s="11"/>
      <c r="BAY2821" s="11"/>
      <c r="BAZ2821" s="12"/>
      <c r="BBA2821" s="12"/>
      <c r="BBB2821" s="11"/>
      <c r="BBC2821" s="11"/>
      <c r="BBD2821" s="11"/>
      <c r="BBE2821" s="12"/>
      <c r="BBF2821" s="12"/>
      <c r="BBG2821" s="11"/>
      <c r="BBH2821" s="11"/>
      <c r="BBI2821" s="11"/>
      <c r="BBJ2821" s="12"/>
      <c r="BBK2821" s="12"/>
      <c r="BBL2821" s="11"/>
      <c r="BBM2821" s="11"/>
      <c r="BBN2821" s="11"/>
      <c r="BBO2821" s="12"/>
      <c r="BBP2821" s="12"/>
      <c r="BBQ2821" s="11"/>
      <c r="BBR2821" s="11"/>
      <c r="BBS2821" s="11"/>
      <c r="BBT2821" s="12"/>
      <c r="BBU2821" s="12"/>
      <c r="BBV2821" s="11"/>
      <c r="BBW2821" s="11"/>
      <c r="BBX2821" s="11"/>
      <c r="BBY2821" s="12"/>
      <c r="BBZ2821" s="12"/>
      <c r="BCA2821" s="11"/>
      <c r="BCB2821" s="11"/>
      <c r="BCC2821" s="11"/>
      <c r="BCD2821" s="12"/>
      <c r="BCE2821" s="12"/>
      <c r="BCF2821" s="11"/>
      <c r="BCG2821" s="11"/>
      <c r="BCH2821" s="11"/>
      <c r="BCI2821" s="12"/>
      <c r="BCJ2821" s="12"/>
      <c r="BCK2821" s="11"/>
      <c r="BCL2821" s="11"/>
      <c r="BCM2821" s="11"/>
      <c r="BCN2821" s="12"/>
      <c r="BCO2821" s="12"/>
      <c r="BCP2821" s="11"/>
      <c r="BCQ2821" s="11"/>
      <c r="BCR2821" s="11"/>
      <c r="BCS2821" s="12"/>
      <c r="BCT2821" s="12"/>
      <c r="BCU2821" s="11"/>
      <c r="BCV2821" s="11"/>
      <c r="BCW2821" s="11"/>
      <c r="BCX2821" s="12"/>
      <c r="BCY2821" s="12"/>
      <c r="BCZ2821" s="11"/>
      <c r="BDA2821" s="11"/>
      <c r="BDB2821" s="11"/>
      <c r="BDC2821" s="12"/>
      <c r="BDD2821" s="12"/>
      <c r="BDE2821" s="11"/>
      <c r="BDF2821" s="11"/>
      <c r="BDG2821" s="11"/>
      <c r="BDH2821" s="12"/>
      <c r="BDI2821" s="12"/>
      <c r="BDJ2821" s="11"/>
      <c r="BDK2821" s="11"/>
      <c r="BDL2821" s="11"/>
      <c r="BDM2821" s="12"/>
      <c r="BDN2821" s="12"/>
      <c r="BDO2821" s="11"/>
      <c r="BDP2821" s="11"/>
      <c r="BDQ2821" s="11"/>
      <c r="BDR2821" s="12"/>
      <c r="BDS2821" s="12"/>
      <c r="BDT2821" s="11"/>
      <c r="BDU2821" s="11"/>
      <c r="BDV2821" s="11"/>
      <c r="BDW2821" s="12"/>
      <c r="BDX2821" s="12"/>
      <c r="BDY2821" s="11"/>
      <c r="BDZ2821" s="11"/>
      <c r="BEA2821" s="11"/>
      <c r="BEB2821" s="12"/>
      <c r="BEC2821" s="12"/>
      <c r="BED2821" s="11"/>
      <c r="BEE2821" s="11"/>
      <c r="BEF2821" s="11"/>
      <c r="BEG2821" s="12"/>
      <c r="BEH2821" s="12"/>
      <c r="BEI2821" s="11"/>
      <c r="BEJ2821" s="11"/>
      <c r="BEK2821" s="11"/>
      <c r="BEL2821" s="12"/>
      <c r="BEM2821" s="12"/>
      <c r="BEN2821" s="11"/>
      <c r="BEO2821" s="11"/>
      <c r="BEP2821" s="11"/>
      <c r="BEQ2821" s="12"/>
      <c r="BER2821" s="12"/>
      <c r="BES2821" s="11"/>
      <c r="BET2821" s="11"/>
      <c r="BEU2821" s="11"/>
      <c r="BEV2821" s="12"/>
      <c r="BEW2821" s="12"/>
      <c r="BEX2821" s="11"/>
      <c r="BEY2821" s="11"/>
      <c r="BEZ2821" s="11"/>
      <c r="BFA2821" s="12"/>
      <c r="BFB2821" s="12"/>
      <c r="BFC2821" s="11"/>
      <c r="BFD2821" s="11"/>
      <c r="BFE2821" s="11"/>
      <c r="BFF2821" s="12"/>
      <c r="BFG2821" s="12"/>
      <c r="BFH2821" s="11"/>
      <c r="BFI2821" s="11"/>
      <c r="BFJ2821" s="11"/>
      <c r="BFK2821" s="12"/>
      <c r="BFL2821" s="12"/>
      <c r="BFM2821" s="11"/>
      <c r="BFN2821" s="11"/>
      <c r="BFO2821" s="11"/>
      <c r="BFP2821" s="12"/>
      <c r="BFQ2821" s="12"/>
      <c r="BFR2821" s="11"/>
      <c r="BFS2821" s="11"/>
      <c r="BFT2821" s="11"/>
      <c r="BFU2821" s="12"/>
      <c r="BFV2821" s="12"/>
      <c r="BFW2821" s="11"/>
      <c r="BFX2821" s="11"/>
      <c r="BFY2821" s="11"/>
      <c r="BFZ2821" s="12"/>
      <c r="BGA2821" s="12"/>
      <c r="BGB2821" s="11"/>
      <c r="BGC2821" s="11"/>
      <c r="BGD2821" s="11"/>
      <c r="BGE2821" s="12"/>
      <c r="BGF2821" s="12"/>
      <c r="BGG2821" s="11"/>
      <c r="BGH2821" s="11"/>
      <c r="BGI2821" s="11"/>
      <c r="BGJ2821" s="12"/>
      <c r="BGK2821" s="12"/>
      <c r="BGL2821" s="11"/>
      <c r="BGM2821" s="11"/>
      <c r="BGN2821" s="11"/>
      <c r="BGO2821" s="12"/>
      <c r="BGP2821" s="12"/>
      <c r="BGQ2821" s="11"/>
      <c r="BGR2821" s="11"/>
      <c r="BGS2821" s="11"/>
      <c r="BGT2821" s="12"/>
      <c r="BGU2821" s="12"/>
      <c r="BGV2821" s="11"/>
      <c r="BGW2821" s="11"/>
      <c r="BGX2821" s="11"/>
      <c r="BGY2821" s="12"/>
      <c r="BGZ2821" s="12"/>
      <c r="BHA2821" s="11"/>
      <c r="BHB2821" s="11"/>
      <c r="BHC2821" s="11"/>
      <c r="BHD2821" s="12"/>
      <c r="BHE2821" s="12"/>
      <c r="BHF2821" s="11"/>
      <c r="BHG2821" s="11"/>
      <c r="BHH2821" s="11"/>
      <c r="BHI2821" s="12"/>
      <c r="BHJ2821" s="12"/>
      <c r="BHK2821" s="11"/>
      <c r="BHL2821" s="11"/>
      <c r="BHM2821" s="11"/>
      <c r="BHN2821" s="12"/>
      <c r="BHO2821" s="12"/>
      <c r="BHP2821" s="11"/>
      <c r="BHQ2821" s="11"/>
      <c r="BHR2821" s="11"/>
      <c r="BHS2821" s="12"/>
      <c r="BHT2821" s="12"/>
      <c r="BHU2821" s="11"/>
      <c r="BHV2821" s="11"/>
      <c r="BHW2821" s="11"/>
      <c r="BHX2821" s="12"/>
      <c r="BHY2821" s="12"/>
      <c r="BHZ2821" s="11"/>
      <c r="BIA2821" s="11"/>
      <c r="BIB2821" s="11"/>
      <c r="BIC2821" s="12"/>
      <c r="BID2821" s="12"/>
      <c r="BIE2821" s="11"/>
      <c r="BIF2821" s="11"/>
      <c r="BIG2821" s="11"/>
      <c r="BIH2821" s="12"/>
      <c r="BII2821" s="12"/>
      <c r="BIJ2821" s="11"/>
      <c r="BIK2821" s="11"/>
      <c r="BIL2821" s="11"/>
      <c r="BIM2821" s="12"/>
      <c r="BIN2821" s="12"/>
      <c r="BIO2821" s="11"/>
      <c r="BIP2821" s="11"/>
      <c r="BIQ2821" s="11"/>
      <c r="BIR2821" s="12"/>
      <c r="BIS2821" s="12"/>
      <c r="BIT2821" s="11"/>
      <c r="BIU2821" s="11"/>
      <c r="BIV2821" s="11"/>
      <c r="BIW2821" s="12"/>
      <c r="BIX2821" s="12"/>
      <c r="BIY2821" s="11"/>
      <c r="BIZ2821" s="11"/>
      <c r="BJA2821" s="11"/>
      <c r="BJB2821" s="12"/>
      <c r="BJC2821" s="12"/>
      <c r="BJD2821" s="11"/>
      <c r="BJE2821" s="11"/>
      <c r="BJF2821" s="11"/>
      <c r="BJG2821" s="12"/>
      <c r="BJH2821" s="12"/>
      <c r="BJI2821" s="11"/>
      <c r="BJJ2821" s="11"/>
      <c r="BJK2821" s="11"/>
      <c r="BJL2821" s="12"/>
      <c r="BJM2821" s="12"/>
      <c r="BJN2821" s="11"/>
      <c r="BJO2821" s="11"/>
      <c r="BJP2821" s="11"/>
      <c r="BJQ2821" s="12"/>
      <c r="BJR2821" s="12"/>
      <c r="BJS2821" s="11"/>
      <c r="BJT2821" s="11"/>
      <c r="BJU2821" s="11"/>
      <c r="BJV2821" s="12"/>
      <c r="BJW2821" s="12"/>
      <c r="BJX2821" s="11"/>
      <c r="BJY2821" s="11"/>
      <c r="BJZ2821" s="11"/>
      <c r="BKA2821" s="12"/>
      <c r="BKB2821" s="12"/>
      <c r="BKC2821" s="11"/>
      <c r="BKD2821" s="11"/>
      <c r="BKE2821" s="11"/>
      <c r="BKF2821" s="12"/>
      <c r="BKG2821" s="12"/>
      <c r="BKH2821" s="11"/>
      <c r="BKI2821" s="11"/>
      <c r="BKJ2821" s="11"/>
      <c r="BKK2821" s="12"/>
      <c r="BKL2821" s="12"/>
      <c r="BKM2821" s="11"/>
      <c r="BKN2821" s="11"/>
      <c r="BKO2821" s="11"/>
      <c r="BKP2821" s="12"/>
      <c r="BKQ2821" s="12"/>
      <c r="BKR2821" s="11"/>
      <c r="BKS2821" s="11"/>
      <c r="BKT2821" s="11"/>
      <c r="BKU2821" s="12"/>
      <c r="BKV2821" s="12"/>
      <c r="BKW2821" s="11"/>
      <c r="BKX2821" s="11"/>
      <c r="BKY2821" s="11"/>
      <c r="BKZ2821" s="12"/>
      <c r="BLA2821" s="12"/>
      <c r="BLB2821" s="11"/>
      <c r="BLC2821" s="11"/>
      <c r="BLD2821" s="11"/>
      <c r="BLE2821" s="12"/>
      <c r="BLF2821" s="12"/>
      <c r="BLG2821" s="11"/>
      <c r="BLH2821" s="11"/>
      <c r="BLI2821" s="11"/>
      <c r="BLJ2821" s="12"/>
      <c r="BLK2821" s="12"/>
      <c r="BLL2821" s="11"/>
      <c r="BLM2821" s="11"/>
      <c r="BLN2821" s="11"/>
      <c r="BLO2821" s="12"/>
      <c r="BLP2821" s="12"/>
      <c r="BLQ2821" s="11"/>
      <c r="BLR2821" s="11"/>
      <c r="BLS2821" s="11"/>
      <c r="BLT2821" s="12"/>
      <c r="BLU2821" s="12"/>
      <c r="BLV2821" s="11"/>
      <c r="BLW2821" s="11"/>
      <c r="BLX2821" s="11"/>
      <c r="BLY2821" s="12"/>
      <c r="BLZ2821" s="12"/>
      <c r="BMA2821" s="11"/>
      <c r="BMB2821" s="11"/>
      <c r="BMC2821" s="11"/>
      <c r="BMD2821" s="12"/>
      <c r="BME2821" s="12"/>
      <c r="BMF2821" s="11"/>
      <c r="BMG2821" s="11"/>
      <c r="BMH2821" s="11"/>
      <c r="BMI2821" s="12"/>
      <c r="BMJ2821" s="12"/>
      <c r="BMK2821" s="11"/>
      <c r="BML2821" s="11"/>
      <c r="BMM2821" s="11"/>
      <c r="BMN2821" s="12"/>
      <c r="BMO2821" s="12"/>
      <c r="BMP2821" s="11"/>
      <c r="BMQ2821" s="11"/>
      <c r="BMR2821" s="11"/>
      <c r="BMS2821" s="12"/>
      <c r="BMT2821" s="12"/>
      <c r="BMU2821" s="11"/>
      <c r="BMV2821" s="11"/>
      <c r="BMW2821" s="11"/>
      <c r="BMX2821" s="12"/>
      <c r="BMY2821" s="12"/>
      <c r="BMZ2821" s="11"/>
      <c r="BNA2821" s="11"/>
      <c r="BNB2821" s="11"/>
      <c r="BNC2821" s="12"/>
      <c r="BND2821" s="12"/>
      <c r="BNE2821" s="11"/>
      <c r="BNF2821" s="11"/>
      <c r="BNG2821" s="11"/>
      <c r="BNH2821" s="12"/>
      <c r="BNI2821" s="12"/>
      <c r="BNJ2821" s="11"/>
      <c r="BNK2821" s="11"/>
      <c r="BNL2821" s="11"/>
      <c r="BNM2821" s="12"/>
      <c r="BNN2821" s="12"/>
      <c r="BNO2821" s="11"/>
      <c r="BNP2821" s="11"/>
      <c r="BNQ2821" s="11"/>
      <c r="BNR2821" s="12"/>
      <c r="BNS2821" s="12"/>
      <c r="BNT2821" s="11"/>
      <c r="BNU2821" s="11"/>
      <c r="BNV2821" s="11"/>
      <c r="BNW2821" s="12"/>
      <c r="BNX2821" s="12"/>
      <c r="BNY2821" s="11"/>
      <c r="BNZ2821" s="11"/>
      <c r="BOA2821" s="11"/>
      <c r="BOB2821" s="12"/>
      <c r="BOC2821" s="12"/>
      <c r="BOD2821" s="11"/>
      <c r="BOE2821" s="11"/>
      <c r="BOF2821" s="11"/>
      <c r="BOG2821" s="12"/>
      <c r="BOH2821" s="12"/>
      <c r="BOI2821" s="11"/>
      <c r="BOJ2821" s="11"/>
      <c r="BOK2821" s="11"/>
      <c r="BOL2821" s="12"/>
      <c r="BOM2821" s="12"/>
      <c r="BON2821" s="11"/>
      <c r="BOO2821" s="11"/>
      <c r="BOP2821" s="11"/>
      <c r="BOQ2821" s="12"/>
      <c r="BOR2821" s="12"/>
      <c r="BOS2821" s="11"/>
      <c r="BOT2821" s="11"/>
      <c r="BOU2821" s="11"/>
      <c r="BOV2821" s="12"/>
      <c r="BOW2821" s="12"/>
      <c r="BOX2821" s="11"/>
      <c r="BOY2821" s="11"/>
      <c r="BOZ2821" s="11"/>
      <c r="BPA2821" s="12"/>
      <c r="BPB2821" s="12"/>
      <c r="BPC2821" s="11"/>
      <c r="BPD2821" s="11"/>
      <c r="BPE2821" s="11"/>
      <c r="BPF2821" s="12"/>
      <c r="BPG2821" s="12"/>
      <c r="BPH2821" s="11"/>
      <c r="BPI2821" s="11"/>
      <c r="BPJ2821" s="11"/>
      <c r="BPK2821" s="12"/>
      <c r="BPL2821" s="12"/>
      <c r="BPM2821" s="11"/>
      <c r="BPN2821" s="11"/>
      <c r="BPO2821" s="11"/>
      <c r="BPP2821" s="12"/>
      <c r="BPQ2821" s="12"/>
      <c r="BPR2821" s="11"/>
      <c r="BPS2821" s="11"/>
      <c r="BPT2821" s="11"/>
      <c r="BPU2821" s="12"/>
      <c r="BPV2821" s="12"/>
      <c r="BPW2821" s="11"/>
      <c r="BPX2821" s="11"/>
      <c r="BPY2821" s="11"/>
      <c r="BPZ2821" s="12"/>
      <c r="BQA2821" s="12"/>
      <c r="BQB2821" s="11"/>
      <c r="BQC2821" s="11"/>
      <c r="BQD2821" s="11"/>
      <c r="BQE2821" s="12"/>
      <c r="BQF2821" s="12"/>
      <c r="BQG2821" s="11"/>
      <c r="BQH2821" s="11"/>
      <c r="BQI2821" s="11"/>
      <c r="BQJ2821" s="12"/>
      <c r="BQK2821" s="12"/>
      <c r="BQL2821" s="11"/>
      <c r="BQM2821" s="11"/>
      <c r="BQN2821" s="11"/>
      <c r="BQO2821" s="12"/>
      <c r="BQP2821" s="12"/>
      <c r="BQQ2821" s="11"/>
      <c r="BQR2821" s="11"/>
      <c r="BQS2821" s="11"/>
      <c r="BQT2821" s="12"/>
      <c r="BQU2821" s="12"/>
      <c r="BQV2821" s="11"/>
      <c r="BQW2821" s="11"/>
      <c r="BQX2821" s="11"/>
      <c r="BQY2821" s="12"/>
      <c r="BQZ2821" s="12"/>
      <c r="BRA2821" s="11"/>
      <c r="BRB2821" s="11"/>
      <c r="BRC2821" s="11"/>
      <c r="BRD2821" s="12"/>
      <c r="BRE2821" s="12"/>
      <c r="BRF2821" s="11"/>
      <c r="BRG2821" s="11"/>
      <c r="BRH2821" s="11"/>
      <c r="BRI2821" s="12"/>
      <c r="BRJ2821" s="12"/>
      <c r="BRK2821" s="11"/>
      <c r="BRL2821" s="11"/>
      <c r="BRM2821" s="11"/>
      <c r="BRN2821" s="12"/>
      <c r="BRO2821" s="12"/>
      <c r="BRP2821" s="11"/>
      <c r="BRQ2821" s="11"/>
      <c r="BRR2821" s="11"/>
      <c r="BRS2821" s="12"/>
      <c r="BRT2821" s="12"/>
      <c r="BRU2821" s="11"/>
      <c r="BRV2821" s="11"/>
      <c r="BRW2821" s="11"/>
      <c r="BRX2821" s="12"/>
      <c r="BRY2821" s="12"/>
      <c r="BRZ2821" s="11"/>
      <c r="BSA2821" s="11"/>
      <c r="BSB2821" s="11"/>
      <c r="BSC2821" s="12"/>
      <c r="BSD2821" s="12"/>
      <c r="BSE2821" s="11"/>
      <c r="BSF2821" s="11"/>
      <c r="BSG2821" s="11"/>
      <c r="BSH2821" s="12"/>
      <c r="BSI2821" s="12"/>
      <c r="BSJ2821" s="11"/>
      <c r="BSK2821" s="11"/>
      <c r="BSL2821" s="11"/>
      <c r="BSM2821" s="12"/>
      <c r="BSN2821" s="12"/>
      <c r="BSO2821" s="11"/>
      <c r="BSP2821" s="11"/>
      <c r="BSQ2821" s="11"/>
      <c r="BSR2821" s="12"/>
      <c r="BSS2821" s="12"/>
      <c r="BST2821" s="11"/>
      <c r="BSU2821" s="11"/>
      <c r="BSV2821" s="11"/>
      <c r="BSW2821" s="12"/>
      <c r="BSX2821" s="12"/>
      <c r="BSY2821" s="11"/>
      <c r="BSZ2821" s="11"/>
      <c r="BTA2821" s="11"/>
      <c r="BTB2821" s="12"/>
      <c r="BTC2821" s="12"/>
      <c r="BTD2821" s="11"/>
      <c r="BTE2821" s="11"/>
      <c r="BTF2821" s="11"/>
      <c r="BTG2821" s="12"/>
      <c r="BTH2821" s="12"/>
      <c r="BTI2821" s="11"/>
      <c r="BTJ2821" s="11"/>
      <c r="BTK2821" s="11"/>
      <c r="BTL2821" s="12"/>
      <c r="BTM2821" s="12"/>
      <c r="BTN2821" s="11"/>
      <c r="BTO2821" s="11"/>
      <c r="BTP2821" s="11"/>
      <c r="BTQ2821" s="12"/>
      <c r="BTR2821" s="12"/>
      <c r="BTS2821" s="11"/>
      <c r="BTT2821" s="11"/>
      <c r="BTU2821" s="11"/>
      <c r="BTV2821" s="12"/>
      <c r="BTW2821" s="12"/>
      <c r="BTX2821" s="11"/>
      <c r="BTY2821" s="11"/>
      <c r="BTZ2821" s="11"/>
      <c r="BUA2821" s="12"/>
      <c r="BUB2821" s="12"/>
      <c r="BUC2821" s="11"/>
      <c r="BUD2821" s="11"/>
      <c r="BUE2821" s="11"/>
      <c r="BUF2821" s="12"/>
      <c r="BUG2821" s="12"/>
      <c r="BUH2821" s="11"/>
      <c r="BUI2821" s="11"/>
      <c r="BUJ2821" s="11"/>
      <c r="BUK2821" s="12"/>
      <c r="BUL2821" s="12"/>
      <c r="BUM2821" s="11"/>
      <c r="BUN2821" s="11"/>
      <c r="BUO2821" s="11"/>
      <c r="BUP2821" s="12"/>
      <c r="BUQ2821" s="12"/>
      <c r="BUR2821" s="11"/>
      <c r="BUS2821" s="11"/>
      <c r="BUT2821" s="11"/>
      <c r="BUU2821" s="12"/>
      <c r="BUV2821" s="12"/>
      <c r="BUW2821" s="11"/>
      <c r="BUX2821" s="11"/>
      <c r="BUY2821" s="11"/>
      <c r="BUZ2821" s="12"/>
      <c r="BVA2821" s="12"/>
      <c r="BVB2821" s="11"/>
      <c r="BVC2821" s="11"/>
      <c r="BVD2821" s="11"/>
      <c r="BVE2821" s="12"/>
      <c r="BVF2821" s="12"/>
      <c r="BVG2821" s="11"/>
      <c r="BVH2821" s="11"/>
      <c r="BVI2821" s="11"/>
      <c r="BVJ2821" s="12"/>
      <c r="BVK2821" s="12"/>
      <c r="BVL2821" s="11"/>
      <c r="BVM2821" s="11"/>
      <c r="BVN2821" s="11"/>
      <c r="BVO2821" s="12"/>
      <c r="BVP2821" s="12"/>
      <c r="BVQ2821" s="11"/>
      <c r="BVR2821" s="11"/>
      <c r="BVS2821" s="11"/>
      <c r="BVT2821" s="12"/>
      <c r="BVU2821" s="12"/>
      <c r="BVV2821" s="11"/>
      <c r="BVW2821" s="11"/>
      <c r="BVX2821" s="11"/>
      <c r="BVY2821" s="12"/>
      <c r="BVZ2821" s="12"/>
      <c r="BWA2821" s="11"/>
      <c r="BWB2821" s="11"/>
      <c r="BWC2821" s="11"/>
      <c r="BWD2821" s="12"/>
      <c r="BWE2821" s="12"/>
      <c r="BWF2821" s="11"/>
      <c r="BWG2821" s="11"/>
      <c r="BWH2821" s="11"/>
      <c r="BWI2821" s="12"/>
      <c r="BWJ2821" s="12"/>
      <c r="BWK2821" s="11"/>
      <c r="BWL2821" s="11"/>
      <c r="BWM2821" s="11"/>
      <c r="BWN2821" s="12"/>
      <c r="BWO2821" s="12"/>
      <c r="BWP2821" s="11"/>
      <c r="BWQ2821" s="11"/>
      <c r="BWR2821" s="11"/>
      <c r="BWS2821" s="12"/>
      <c r="BWT2821" s="12"/>
      <c r="BWU2821" s="11"/>
      <c r="BWV2821" s="11"/>
      <c r="BWW2821" s="11"/>
      <c r="BWX2821" s="12"/>
      <c r="BWY2821" s="12"/>
      <c r="BWZ2821" s="11"/>
      <c r="BXA2821" s="11"/>
      <c r="BXB2821" s="11"/>
      <c r="BXC2821" s="12"/>
      <c r="BXD2821" s="12"/>
      <c r="BXE2821" s="11"/>
      <c r="BXF2821" s="11"/>
      <c r="BXG2821" s="11"/>
      <c r="BXH2821" s="12"/>
      <c r="BXI2821" s="12"/>
      <c r="BXJ2821" s="11"/>
      <c r="BXK2821" s="11"/>
      <c r="BXL2821" s="11"/>
      <c r="BXM2821" s="12"/>
      <c r="BXN2821" s="12"/>
      <c r="BXO2821" s="11"/>
      <c r="BXP2821" s="11"/>
      <c r="BXQ2821" s="11"/>
      <c r="BXR2821" s="12"/>
      <c r="BXS2821" s="12"/>
      <c r="BXT2821" s="11"/>
      <c r="BXU2821" s="11"/>
      <c r="BXV2821" s="11"/>
      <c r="BXW2821" s="12"/>
      <c r="BXX2821" s="12"/>
      <c r="BXY2821" s="11"/>
      <c r="BXZ2821" s="11"/>
      <c r="BYA2821" s="11"/>
      <c r="BYB2821" s="12"/>
      <c r="BYC2821" s="12"/>
      <c r="BYD2821" s="11"/>
      <c r="BYE2821" s="11"/>
      <c r="BYF2821" s="11"/>
      <c r="BYG2821" s="12"/>
      <c r="BYH2821" s="12"/>
      <c r="BYI2821" s="11"/>
      <c r="BYJ2821" s="11"/>
      <c r="BYK2821" s="11"/>
      <c r="BYL2821" s="12"/>
      <c r="BYM2821" s="12"/>
      <c r="BYN2821" s="11"/>
      <c r="BYO2821" s="11"/>
      <c r="BYP2821" s="11"/>
      <c r="BYQ2821" s="12"/>
      <c r="BYR2821" s="12"/>
      <c r="BYS2821" s="11"/>
      <c r="BYT2821" s="11"/>
      <c r="BYU2821" s="11"/>
      <c r="BYV2821" s="12"/>
      <c r="BYW2821" s="12"/>
      <c r="BYX2821" s="11"/>
      <c r="BYY2821" s="11"/>
      <c r="BYZ2821" s="11"/>
      <c r="BZA2821" s="12"/>
      <c r="BZB2821" s="12"/>
      <c r="BZC2821" s="11"/>
      <c r="BZD2821" s="11"/>
      <c r="BZE2821" s="11"/>
      <c r="BZF2821" s="12"/>
      <c r="BZG2821" s="12"/>
      <c r="BZH2821" s="11"/>
      <c r="BZI2821" s="11"/>
      <c r="BZJ2821" s="11"/>
      <c r="BZK2821" s="12"/>
      <c r="BZL2821" s="12"/>
      <c r="BZM2821" s="11"/>
      <c r="BZN2821" s="11"/>
      <c r="BZO2821" s="11"/>
      <c r="BZP2821" s="12"/>
      <c r="BZQ2821" s="12"/>
      <c r="BZR2821" s="11"/>
      <c r="BZS2821" s="11"/>
      <c r="BZT2821" s="11"/>
      <c r="BZU2821" s="12"/>
      <c r="BZV2821" s="12"/>
      <c r="BZW2821" s="11"/>
      <c r="BZX2821" s="11"/>
      <c r="BZY2821" s="11"/>
      <c r="BZZ2821" s="12"/>
      <c r="CAA2821" s="12"/>
      <c r="CAB2821" s="11"/>
      <c r="CAC2821" s="11"/>
      <c r="CAD2821" s="11"/>
      <c r="CAE2821" s="12"/>
      <c r="CAF2821" s="12"/>
      <c r="CAG2821" s="11"/>
      <c r="CAH2821" s="11"/>
      <c r="CAI2821" s="11"/>
      <c r="CAJ2821" s="12"/>
      <c r="CAK2821" s="12"/>
      <c r="CAL2821" s="11"/>
      <c r="CAM2821" s="11"/>
      <c r="CAN2821" s="11"/>
      <c r="CAO2821" s="12"/>
      <c r="CAP2821" s="12"/>
      <c r="CAQ2821" s="11"/>
      <c r="CAR2821" s="11"/>
      <c r="CAS2821" s="11"/>
      <c r="CAT2821" s="12"/>
      <c r="CAU2821" s="12"/>
      <c r="CAV2821" s="11"/>
      <c r="CAW2821" s="11"/>
      <c r="CAX2821" s="11"/>
      <c r="CAY2821" s="12"/>
      <c r="CAZ2821" s="12"/>
      <c r="CBA2821" s="11"/>
      <c r="CBB2821" s="11"/>
      <c r="CBC2821" s="11"/>
      <c r="CBD2821" s="12"/>
      <c r="CBE2821" s="12"/>
      <c r="CBF2821" s="11"/>
      <c r="CBG2821" s="11"/>
      <c r="CBH2821" s="11"/>
      <c r="CBI2821" s="12"/>
      <c r="CBJ2821" s="12"/>
      <c r="CBK2821" s="11"/>
      <c r="CBL2821" s="11"/>
      <c r="CBM2821" s="11"/>
      <c r="CBN2821" s="12"/>
      <c r="CBO2821" s="12"/>
      <c r="CBP2821" s="11"/>
      <c r="CBQ2821" s="11"/>
      <c r="CBR2821" s="11"/>
      <c r="CBS2821" s="12"/>
      <c r="CBT2821" s="12"/>
      <c r="CBU2821" s="11"/>
      <c r="CBV2821" s="11"/>
      <c r="CBW2821" s="11"/>
      <c r="CBX2821" s="12"/>
      <c r="CBY2821" s="12"/>
      <c r="CBZ2821" s="11"/>
      <c r="CCA2821" s="11"/>
      <c r="CCB2821" s="11"/>
      <c r="CCC2821" s="12"/>
      <c r="CCD2821" s="12"/>
      <c r="CCE2821" s="11"/>
      <c r="CCF2821" s="11"/>
      <c r="CCG2821" s="11"/>
      <c r="CCH2821" s="12"/>
      <c r="CCI2821" s="12"/>
      <c r="CCJ2821" s="11"/>
      <c r="CCK2821" s="11"/>
      <c r="CCL2821" s="11"/>
      <c r="CCM2821" s="12"/>
      <c r="CCN2821" s="12"/>
      <c r="CCO2821" s="11"/>
      <c r="CCP2821" s="11"/>
      <c r="CCQ2821" s="11"/>
      <c r="CCR2821" s="12"/>
      <c r="CCS2821" s="12"/>
      <c r="CCT2821" s="11"/>
      <c r="CCU2821" s="11"/>
      <c r="CCV2821" s="11"/>
      <c r="CCW2821" s="12"/>
      <c r="CCX2821" s="12"/>
      <c r="CCY2821" s="11"/>
      <c r="CCZ2821" s="11"/>
      <c r="CDA2821" s="11"/>
      <c r="CDB2821" s="12"/>
      <c r="CDC2821" s="12"/>
      <c r="CDD2821" s="11"/>
      <c r="CDE2821" s="11"/>
      <c r="CDF2821" s="11"/>
      <c r="CDG2821" s="12"/>
      <c r="CDH2821" s="12"/>
      <c r="CDI2821" s="11"/>
      <c r="CDJ2821" s="11"/>
      <c r="CDK2821" s="11"/>
      <c r="CDL2821" s="12"/>
      <c r="CDM2821" s="12"/>
      <c r="CDN2821" s="11"/>
      <c r="CDO2821" s="11"/>
      <c r="CDP2821" s="11"/>
      <c r="CDQ2821" s="12"/>
      <c r="CDR2821" s="12"/>
      <c r="CDS2821" s="11"/>
      <c r="CDT2821" s="11"/>
      <c r="CDU2821" s="11"/>
      <c r="CDV2821" s="12"/>
      <c r="CDW2821" s="12"/>
      <c r="CDX2821" s="11"/>
      <c r="CDY2821" s="11"/>
      <c r="CDZ2821" s="11"/>
      <c r="CEA2821" s="12"/>
      <c r="CEB2821" s="12"/>
      <c r="CEC2821" s="11"/>
      <c r="CED2821" s="11"/>
      <c r="CEE2821" s="11"/>
      <c r="CEF2821" s="12"/>
      <c r="CEG2821" s="12"/>
      <c r="CEH2821" s="11"/>
      <c r="CEI2821" s="11"/>
      <c r="CEJ2821" s="11"/>
      <c r="CEK2821" s="12"/>
      <c r="CEL2821" s="12"/>
      <c r="CEM2821" s="11"/>
      <c r="CEN2821" s="11"/>
      <c r="CEO2821" s="11"/>
      <c r="CEP2821" s="12"/>
      <c r="CEQ2821" s="12"/>
      <c r="CER2821" s="11"/>
      <c r="CES2821" s="11"/>
      <c r="CET2821" s="11"/>
      <c r="CEU2821" s="12"/>
      <c r="CEV2821" s="12"/>
      <c r="CEW2821" s="11"/>
      <c r="CEX2821" s="11"/>
      <c r="CEY2821" s="11"/>
      <c r="CEZ2821" s="12"/>
      <c r="CFA2821" s="12"/>
      <c r="CFB2821" s="11"/>
      <c r="CFC2821" s="11"/>
      <c r="CFD2821" s="11"/>
      <c r="CFE2821" s="12"/>
      <c r="CFF2821" s="12"/>
      <c r="CFG2821" s="11"/>
      <c r="CFH2821" s="11"/>
      <c r="CFI2821" s="11"/>
      <c r="CFJ2821" s="12"/>
      <c r="CFK2821" s="12"/>
      <c r="CFL2821" s="11"/>
      <c r="CFM2821" s="11"/>
      <c r="CFN2821" s="11"/>
      <c r="CFO2821" s="12"/>
      <c r="CFP2821" s="12"/>
      <c r="CFQ2821" s="11"/>
      <c r="CFR2821" s="11"/>
      <c r="CFS2821" s="11"/>
      <c r="CFT2821" s="12"/>
      <c r="CFU2821" s="12"/>
      <c r="CFV2821" s="11"/>
      <c r="CFW2821" s="11"/>
      <c r="CFX2821" s="11"/>
      <c r="CFY2821" s="12"/>
      <c r="CFZ2821" s="12"/>
      <c r="CGA2821" s="11"/>
      <c r="CGB2821" s="11"/>
      <c r="CGC2821" s="11"/>
      <c r="CGD2821" s="12"/>
      <c r="CGE2821" s="12"/>
      <c r="CGF2821" s="11"/>
      <c r="CGG2821" s="11"/>
      <c r="CGH2821" s="11"/>
      <c r="CGI2821" s="12"/>
      <c r="CGJ2821" s="12"/>
      <c r="CGK2821" s="11"/>
      <c r="CGL2821" s="11"/>
      <c r="CGM2821" s="11"/>
      <c r="CGN2821" s="12"/>
      <c r="CGO2821" s="12"/>
      <c r="CGP2821" s="11"/>
      <c r="CGQ2821" s="11"/>
      <c r="CGR2821" s="11"/>
      <c r="CGS2821" s="12"/>
      <c r="CGT2821" s="12"/>
      <c r="CGU2821" s="11"/>
      <c r="CGV2821" s="11"/>
      <c r="CGW2821" s="11"/>
      <c r="CGX2821" s="12"/>
      <c r="CGY2821" s="12"/>
      <c r="CGZ2821" s="11"/>
      <c r="CHA2821" s="11"/>
      <c r="CHB2821" s="11"/>
      <c r="CHC2821" s="12"/>
      <c r="CHD2821" s="12"/>
      <c r="CHE2821" s="11"/>
      <c r="CHF2821" s="11"/>
      <c r="CHG2821" s="11"/>
      <c r="CHH2821" s="12"/>
      <c r="CHI2821" s="12"/>
      <c r="CHJ2821" s="11"/>
      <c r="CHK2821" s="11"/>
      <c r="CHL2821" s="11"/>
      <c r="CHM2821" s="12"/>
      <c r="CHN2821" s="12"/>
      <c r="CHO2821" s="11"/>
      <c r="CHP2821" s="11"/>
      <c r="CHQ2821" s="11"/>
      <c r="CHR2821" s="12"/>
      <c r="CHS2821" s="12"/>
      <c r="CHT2821" s="11"/>
      <c r="CHU2821" s="11"/>
      <c r="CHV2821" s="11"/>
      <c r="CHW2821" s="12"/>
      <c r="CHX2821" s="12"/>
      <c r="CHY2821" s="11"/>
      <c r="CHZ2821" s="11"/>
      <c r="CIA2821" s="11"/>
      <c r="CIB2821" s="12"/>
      <c r="CIC2821" s="12"/>
      <c r="CID2821" s="11"/>
      <c r="CIE2821" s="11"/>
      <c r="CIF2821" s="11"/>
      <c r="CIG2821" s="12"/>
      <c r="CIH2821" s="12"/>
      <c r="CII2821" s="11"/>
      <c r="CIJ2821" s="11"/>
      <c r="CIK2821" s="11"/>
      <c r="CIL2821" s="12"/>
      <c r="CIM2821" s="12"/>
      <c r="CIN2821" s="11"/>
      <c r="CIO2821" s="11"/>
      <c r="CIP2821" s="11"/>
      <c r="CIQ2821" s="12"/>
      <c r="CIR2821" s="12"/>
      <c r="CIS2821" s="11"/>
      <c r="CIT2821" s="11"/>
      <c r="CIU2821" s="11"/>
      <c r="CIV2821" s="12"/>
      <c r="CIW2821" s="12"/>
      <c r="CIX2821" s="11"/>
      <c r="CIY2821" s="11"/>
      <c r="CIZ2821" s="11"/>
      <c r="CJA2821" s="12"/>
      <c r="CJB2821" s="12"/>
      <c r="CJC2821" s="11"/>
      <c r="CJD2821" s="11"/>
      <c r="CJE2821" s="11"/>
      <c r="CJF2821" s="12"/>
      <c r="CJG2821" s="12"/>
      <c r="CJH2821" s="11"/>
      <c r="CJI2821" s="11"/>
      <c r="CJJ2821" s="11"/>
      <c r="CJK2821" s="12"/>
      <c r="CJL2821" s="12"/>
      <c r="CJM2821" s="11"/>
      <c r="CJN2821" s="11"/>
      <c r="CJO2821" s="11"/>
      <c r="CJP2821" s="12"/>
      <c r="CJQ2821" s="12"/>
      <c r="CJR2821" s="11"/>
      <c r="CJS2821" s="11"/>
      <c r="CJT2821" s="11"/>
      <c r="CJU2821" s="12"/>
      <c r="CJV2821" s="12"/>
      <c r="CJW2821" s="11"/>
      <c r="CJX2821" s="11"/>
      <c r="CJY2821" s="11"/>
      <c r="CJZ2821" s="12"/>
      <c r="CKA2821" s="12"/>
      <c r="CKB2821" s="11"/>
      <c r="CKC2821" s="11"/>
      <c r="CKD2821" s="11"/>
      <c r="CKE2821" s="12"/>
      <c r="CKF2821" s="12"/>
      <c r="CKG2821" s="11"/>
      <c r="CKH2821" s="11"/>
      <c r="CKI2821" s="11"/>
      <c r="CKJ2821" s="12"/>
      <c r="CKK2821" s="12"/>
      <c r="CKL2821" s="11"/>
      <c r="CKM2821" s="11"/>
      <c r="CKN2821" s="11"/>
      <c r="CKO2821" s="12"/>
      <c r="CKP2821" s="12"/>
      <c r="CKQ2821" s="11"/>
      <c r="CKR2821" s="11"/>
      <c r="CKS2821" s="11"/>
      <c r="CKT2821" s="12"/>
      <c r="CKU2821" s="12"/>
      <c r="CKV2821" s="11"/>
      <c r="CKW2821" s="11"/>
      <c r="CKX2821" s="11"/>
      <c r="CKY2821" s="12"/>
      <c r="CKZ2821" s="12"/>
      <c r="CLA2821" s="11"/>
      <c r="CLB2821" s="11"/>
      <c r="CLC2821" s="11"/>
      <c r="CLD2821" s="12"/>
      <c r="CLE2821" s="12"/>
      <c r="CLF2821" s="11"/>
      <c r="CLG2821" s="11"/>
      <c r="CLH2821" s="11"/>
      <c r="CLI2821" s="12"/>
      <c r="CLJ2821" s="12"/>
      <c r="CLK2821" s="11"/>
      <c r="CLL2821" s="11"/>
      <c r="CLM2821" s="11"/>
      <c r="CLN2821" s="12"/>
      <c r="CLO2821" s="12"/>
      <c r="CLP2821" s="11"/>
      <c r="CLQ2821" s="11"/>
      <c r="CLR2821" s="11"/>
      <c r="CLS2821" s="12"/>
      <c r="CLT2821" s="12"/>
      <c r="CLU2821" s="11"/>
      <c r="CLV2821" s="11"/>
      <c r="CLW2821" s="11"/>
      <c r="CLX2821" s="12"/>
      <c r="CLY2821" s="12"/>
      <c r="CLZ2821" s="11"/>
      <c r="CMA2821" s="11"/>
      <c r="CMB2821" s="11"/>
      <c r="CMC2821" s="12"/>
      <c r="CMD2821" s="12"/>
      <c r="CME2821" s="11"/>
      <c r="CMF2821" s="11"/>
      <c r="CMG2821" s="11"/>
      <c r="CMH2821" s="12"/>
      <c r="CMI2821" s="12"/>
      <c r="CMJ2821" s="11"/>
      <c r="CMK2821" s="11"/>
      <c r="CML2821" s="11"/>
      <c r="CMM2821" s="12"/>
      <c r="CMN2821" s="12"/>
      <c r="CMO2821" s="11"/>
      <c r="CMP2821" s="11"/>
      <c r="CMQ2821" s="11"/>
      <c r="CMR2821" s="12"/>
      <c r="CMS2821" s="12"/>
      <c r="CMT2821" s="11"/>
      <c r="CMU2821" s="11"/>
      <c r="CMV2821" s="11"/>
      <c r="CMW2821" s="12"/>
      <c r="CMX2821" s="12"/>
      <c r="CMY2821" s="11"/>
      <c r="CMZ2821" s="11"/>
      <c r="CNA2821" s="11"/>
      <c r="CNB2821" s="12"/>
      <c r="CNC2821" s="12"/>
      <c r="CND2821" s="11"/>
      <c r="CNE2821" s="11"/>
      <c r="CNF2821" s="11"/>
      <c r="CNG2821" s="12"/>
      <c r="CNH2821" s="12"/>
      <c r="CNI2821" s="11"/>
      <c r="CNJ2821" s="11"/>
      <c r="CNK2821" s="11"/>
      <c r="CNL2821" s="12"/>
      <c r="CNM2821" s="12"/>
      <c r="CNN2821" s="11"/>
      <c r="CNO2821" s="11"/>
      <c r="CNP2821" s="11"/>
      <c r="CNQ2821" s="12"/>
      <c r="CNR2821" s="12"/>
      <c r="CNS2821" s="11"/>
      <c r="CNT2821" s="11"/>
      <c r="CNU2821" s="11"/>
      <c r="CNV2821" s="12"/>
      <c r="CNW2821" s="12"/>
      <c r="CNX2821" s="11"/>
      <c r="CNY2821" s="11"/>
      <c r="CNZ2821" s="11"/>
      <c r="COA2821" s="12"/>
      <c r="COB2821" s="12"/>
      <c r="COC2821" s="11"/>
      <c r="COD2821" s="11"/>
      <c r="COE2821" s="11"/>
      <c r="COF2821" s="12"/>
      <c r="COG2821" s="12"/>
      <c r="COH2821" s="11"/>
      <c r="COI2821" s="11"/>
      <c r="COJ2821" s="11"/>
      <c r="COK2821" s="12"/>
      <c r="COL2821" s="12"/>
      <c r="COM2821" s="11"/>
      <c r="CON2821" s="11"/>
      <c r="COO2821" s="11"/>
      <c r="COP2821" s="12"/>
      <c r="COQ2821" s="12"/>
      <c r="COR2821" s="11"/>
      <c r="COS2821" s="11"/>
      <c r="COT2821" s="11"/>
      <c r="COU2821" s="12"/>
      <c r="COV2821" s="12"/>
      <c r="COW2821" s="11"/>
      <c r="COX2821" s="11"/>
      <c r="COY2821" s="11"/>
      <c r="COZ2821" s="12"/>
      <c r="CPA2821" s="12"/>
      <c r="CPB2821" s="11"/>
      <c r="CPC2821" s="11"/>
      <c r="CPD2821" s="11"/>
      <c r="CPE2821" s="12"/>
      <c r="CPF2821" s="12"/>
      <c r="CPG2821" s="11"/>
      <c r="CPH2821" s="11"/>
      <c r="CPI2821" s="11"/>
      <c r="CPJ2821" s="12"/>
      <c r="CPK2821" s="12"/>
      <c r="CPL2821" s="11"/>
      <c r="CPM2821" s="11"/>
      <c r="CPN2821" s="11"/>
      <c r="CPO2821" s="12"/>
      <c r="CPP2821" s="12"/>
      <c r="CPQ2821" s="11"/>
      <c r="CPR2821" s="11"/>
      <c r="CPS2821" s="11"/>
      <c r="CPT2821" s="12"/>
      <c r="CPU2821" s="12"/>
      <c r="CPV2821" s="11"/>
      <c r="CPW2821" s="11"/>
      <c r="CPX2821" s="11"/>
      <c r="CPY2821" s="12"/>
      <c r="CPZ2821" s="12"/>
      <c r="CQA2821" s="11"/>
      <c r="CQB2821" s="11"/>
      <c r="CQC2821" s="11"/>
      <c r="CQD2821" s="12"/>
      <c r="CQE2821" s="12"/>
      <c r="CQF2821" s="11"/>
      <c r="CQG2821" s="11"/>
      <c r="CQH2821" s="11"/>
      <c r="CQI2821" s="12"/>
      <c r="CQJ2821" s="12"/>
      <c r="CQK2821" s="11"/>
      <c r="CQL2821" s="11"/>
      <c r="CQM2821" s="11"/>
      <c r="CQN2821" s="12"/>
      <c r="CQO2821" s="12"/>
      <c r="CQP2821" s="11"/>
      <c r="CQQ2821" s="11"/>
      <c r="CQR2821" s="11"/>
      <c r="CQS2821" s="12"/>
      <c r="CQT2821" s="12"/>
      <c r="CQU2821" s="11"/>
      <c r="CQV2821" s="11"/>
      <c r="CQW2821" s="11"/>
      <c r="CQX2821" s="12"/>
      <c r="CQY2821" s="12"/>
      <c r="CQZ2821" s="11"/>
      <c r="CRA2821" s="11"/>
      <c r="CRB2821" s="11"/>
      <c r="CRC2821" s="12"/>
      <c r="CRD2821" s="12"/>
      <c r="CRE2821" s="11"/>
      <c r="CRF2821" s="11"/>
      <c r="CRG2821" s="11"/>
      <c r="CRH2821" s="12"/>
      <c r="CRI2821" s="12"/>
      <c r="CRJ2821" s="11"/>
      <c r="CRK2821" s="11"/>
      <c r="CRL2821" s="11"/>
      <c r="CRM2821" s="12"/>
      <c r="CRN2821" s="12"/>
      <c r="CRO2821" s="11"/>
      <c r="CRP2821" s="11"/>
      <c r="CRQ2821" s="11"/>
      <c r="CRR2821" s="12"/>
      <c r="CRS2821" s="12"/>
      <c r="CRT2821" s="11"/>
      <c r="CRU2821" s="11"/>
      <c r="CRV2821" s="11"/>
      <c r="CRW2821" s="12"/>
      <c r="CRX2821" s="12"/>
      <c r="CRY2821" s="11"/>
      <c r="CRZ2821" s="11"/>
      <c r="CSA2821" s="11"/>
      <c r="CSB2821" s="12"/>
      <c r="CSC2821" s="12"/>
      <c r="CSD2821" s="11"/>
      <c r="CSE2821" s="11"/>
      <c r="CSF2821" s="11"/>
      <c r="CSG2821" s="12"/>
      <c r="CSH2821" s="12"/>
      <c r="CSI2821" s="11"/>
      <c r="CSJ2821" s="11"/>
      <c r="CSK2821" s="11"/>
      <c r="CSL2821" s="12"/>
      <c r="CSM2821" s="12"/>
      <c r="CSN2821" s="11"/>
      <c r="CSO2821" s="11"/>
      <c r="CSP2821" s="11"/>
      <c r="CSQ2821" s="12"/>
      <c r="CSR2821" s="12"/>
      <c r="CSS2821" s="11"/>
      <c r="CST2821" s="11"/>
      <c r="CSU2821" s="11"/>
      <c r="CSV2821" s="12"/>
      <c r="CSW2821" s="12"/>
      <c r="CSX2821" s="11"/>
      <c r="CSY2821" s="11"/>
      <c r="CSZ2821" s="11"/>
      <c r="CTA2821" s="12"/>
      <c r="CTB2821" s="12"/>
      <c r="CTC2821" s="11"/>
      <c r="CTD2821" s="11"/>
      <c r="CTE2821" s="11"/>
      <c r="CTF2821" s="12"/>
      <c r="CTG2821" s="12"/>
      <c r="CTH2821" s="11"/>
      <c r="CTI2821" s="11"/>
      <c r="CTJ2821" s="11"/>
      <c r="CTK2821" s="12"/>
      <c r="CTL2821" s="12"/>
      <c r="CTM2821" s="11"/>
      <c r="CTN2821" s="11"/>
      <c r="CTO2821" s="11"/>
      <c r="CTP2821" s="12"/>
      <c r="CTQ2821" s="12"/>
      <c r="CTR2821" s="11"/>
      <c r="CTS2821" s="11"/>
      <c r="CTT2821" s="11"/>
      <c r="CTU2821" s="12"/>
      <c r="CTV2821" s="12"/>
      <c r="CTW2821" s="11"/>
      <c r="CTX2821" s="11"/>
      <c r="CTY2821" s="11"/>
      <c r="CTZ2821" s="12"/>
      <c r="CUA2821" s="12"/>
      <c r="CUB2821" s="11"/>
      <c r="CUC2821" s="11"/>
      <c r="CUD2821" s="11"/>
      <c r="CUE2821" s="12"/>
      <c r="CUF2821" s="12"/>
      <c r="CUG2821" s="11"/>
      <c r="CUH2821" s="11"/>
      <c r="CUI2821" s="11"/>
      <c r="CUJ2821" s="12"/>
      <c r="CUK2821" s="12"/>
      <c r="CUL2821" s="11"/>
      <c r="CUM2821" s="11"/>
      <c r="CUN2821" s="11"/>
      <c r="CUO2821" s="12"/>
      <c r="CUP2821" s="12"/>
      <c r="CUQ2821" s="11"/>
      <c r="CUR2821" s="11"/>
      <c r="CUS2821" s="11"/>
      <c r="CUT2821" s="12"/>
      <c r="CUU2821" s="12"/>
      <c r="CUV2821" s="11"/>
      <c r="CUW2821" s="11"/>
      <c r="CUX2821" s="11"/>
      <c r="CUY2821" s="12"/>
      <c r="CUZ2821" s="12"/>
      <c r="CVA2821" s="11"/>
      <c r="CVB2821" s="11"/>
      <c r="CVC2821" s="11"/>
      <c r="CVD2821" s="12"/>
      <c r="CVE2821" s="12"/>
      <c r="CVF2821" s="11"/>
      <c r="CVG2821" s="11"/>
      <c r="CVH2821" s="11"/>
      <c r="CVI2821" s="12"/>
      <c r="CVJ2821" s="12"/>
      <c r="CVK2821" s="11"/>
      <c r="CVL2821" s="11"/>
      <c r="CVM2821" s="11"/>
      <c r="CVN2821" s="12"/>
      <c r="CVO2821" s="12"/>
      <c r="CVP2821" s="11"/>
      <c r="CVQ2821" s="11"/>
      <c r="CVR2821" s="11"/>
      <c r="CVS2821" s="12"/>
      <c r="CVT2821" s="12"/>
      <c r="CVU2821" s="11"/>
      <c r="CVV2821" s="11"/>
      <c r="CVW2821" s="11"/>
      <c r="CVX2821" s="12"/>
      <c r="CVY2821" s="12"/>
      <c r="CVZ2821" s="11"/>
      <c r="CWA2821" s="11"/>
      <c r="CWB2821" s="11"/>
      <c r="CWC2821" s="12"/>
      <c r="CWD2821" s="12"/>
      <c r="CWE2821" s="11"/>
      <c r="CWF2821" s="11"/>
      <c r="CWG2821" s="11"/>
      <c r="CWH2821" s="12"/>
      <c r="CWI2821" s="12"/>
      <c r="CWJ2821" s="11"/>
      <c r="CWK2821" s="11"/>
      <c r="CWL2821" s="11"/>
      <c r="CWM2821" s="12"/>
      <c r="CWN2821" s="12"/>
      <c r="CWO2821" s="11"/>
      <c r="CWP2821" s="11"/>
      <c r="CWQ2821" s="11"/>
      <c r="CWR2821" s="12"/>
      <c r="CWS2821" s="12"/>
      <c r="CWT2821" s="11"/>
      <c r="CWU2821" s="11"/>
      <c r="CWV2821" s="11"/>
      <c r="CWW2821" s="12"/>
      <c r="CWX2821" s="12"/>
      <c r="CWY2821" s="11"/>
      <c r="CWZ2821" s="11"/>
      <c r="CXA2821" s="11"/>
      <c r="CXB2821" s="12"/>
      <c r="CXC2821" s="12"/>
      <c r="CXD2821" s="11"/>
      <c r="CXE2821" s="11"/>
      <c r="CXF2821" s="11"/>
      <c r="CXG2821" s="12"/>
      <c r="CXH2821" s="12"/>
      <c r="CXI2821" s="11"/>
      <c r="CXJ2821" s="11"/>
      <c r="CXK2821" s="11"/>
      <c r="CXL2821" s="12"/>
      <c r="CXM2821" s="12"/>
      <c r="CXN2821" s="11"/>
      <c r="CXO2821" s="11"/>
      <c r="CXP2821" s="11"/>
      <c r="CXQ2821" s="12"/>
      <c r="CXR2821" s="12"/>
      <c r="CXS2821" s="11"/>
      <c r="CXT2821" s="11"/>
      <c r="CXU2821" s="11"/>
      <c r="CXV2821" s="12"/>
      <c r="CXW2821" s="12"/>
      <c r="CXX2821" s="11"/>
      <c r="CXY2821" s="11"/>
      <c r="CXZ2821" s="11"/>
      <c r="CYA2821" s="12"/>
      <c r="CYB2821" s="12"/>
      <c r="CYC2821" s="11"/>
      <c r="CYD2821" s="11"/>
      <c r="CYE2821" s="11"/>
      <c r="CYF2821" s="12"/>
      <c r="CYG2821" s="12"/>
      <c r="CYH2821" s="11"/>
      <c r="CYI2821" s="11"/>
      <c r="CYJ2821" s="11"/>
      <c r="CYK2821" s="12"/>
      <c r="CYL2821" s="12"/>
      <c r="CYM2821" s="11"/>
      <c r="CYN2821" s="11"/>
      <c r="CYO2821" s="11"/>
      <c r="CYP2821" s="12"/>
      <c r="CYQ2821" s="12"/>
      <c r="CYR2821" s="11"/>
      <c r="CYS2821" s="11"/>
      <c r="CYT2821" s="11"/>
      <c r="CYU2821" s="12"/>
      <c r="CYV2821" s="12"/>
      <c r="CYW2821" s="11"/>
      <c r="CYX2821" s="11"/>
      <c r="CYY2821" s="11"/>
      <c r="CYZ2821" s="12"/>
      <c r="CZA2821" s="12"/>
      <c r="CZB2821" s="11"/>
      <c r="CZC2821" s="11"/>
      <c r="CZD2821" s="11"/>
      <c r="CZE2821" s="12"/>
      <c r="CZF2821" s="12"/>
      <c r="CZG2821" s="11"/>
      <c r="CZH2821" s="11"/>
      <c r="CZI2821" s="11"/>
      <c r="CZJ2821" s="12"/>
      <c r="CZK2821" s="12"/>
      <c r="CZL2821" s="11"/>
      <c r="CZM2821" s="11"/>
      <c r="CZN2821" s="11"/>
      <c r="CZO2821" s="12"/>
      <c r="CZP2821" s="12"/>
      <c r="CZQ2821" s="11"/>
      <c r="CZR2821" s="11"/>
      <c r="CZS2821" s="11"/>
      <c r="CZT2821" s="12"/>
      <c r="CZU2821" s="12"/>
      <c r="CZV2821" s="11"/>
      <c r="CZW2821" s="11"/>
      <c r="CZX2821" s="11"/>
      <c r="CZY2821" s="12"/>
      <c r="CZZ2821" s="12"/>
      <c r="DAA2821" s="11"/>
      <c r="DAB2821" s="11"/>
      <c r="DAC2821" s="11"/>
      <c r="DAD2821" s="12"/>
      <c r="DAE2821" s="12"/>
      <c r="DAF2821" s="11"/>
      <c r="DAG2821" s="11"/>
      <c r="DAH2821" s="11"/>
      <c r="DAI2821" s="12"/>
      <c r="DAJ2821" s="12"/>
      <c r="DAK2821" s="11"/>
      <c r="DAL2821" s="11"/>
      <c r="DAM2821" s="11"/>
      <c r="DAN2821" s="12"/>
      <c r="DAO2821" s="12"/>
      <c r="DAP2821" s="11"/>
      <c r="DAQ2821" s="11"/>
      <c r="DAR2821" s="11"/>
      <c r="DAS2821" s="12"/>
      <c r="DAT2821" s="12"/>
      <c r="DAU2821" s="11"/>
      <c r="DAV2821" s="11"/>
      <c r="DAW2821" s="11"/>
      <c r="DAX2821" s="12"/>
      <c r="DAY2821" s="12"/>
      <c r="DAZ2821" s="11"/>
      <c r="DBA2821" s="11"/>
      <c r="DBB2821" s="11"/>
      <c r="DBC2821" s="12"/>
      <c r="DBD2821" s="12"/>
      <c r="DBE2821" s="11"/>
      <c r="DBF2821" s="11"/>
      <c r="DBG2821" s="11"/>
      <c r="DBH2821" s="12"/>
      <c r="DBI2821" s="12"/>
      <c r="DBJ2821" s="11"/>
      <c r="DBK2821" s="11"/>
      <c r="DBL2821" s="11"/>
      <c r="DBM2821" s="12"/>
      <c r="DBN2821" s="12"/>
      <c r="DBO2821" s="11"/>
      <c r="DBP2821" s="11"/>
      <c r="DBQ2821" s="11"/>
      <c r="DBR2821" s="12"/>
      <c r="DBS2821" s="12"/>
      <c r="DBT2821" s="11"/>
      <c r="DBU2821" s="11"/>
      <c r="DBV2821" s="11"/>
      <c r="DBW2821" s="12"/>
      <c r="DBX2821" s="12"/>
      <c r="DBY2821" s="11"/>
      <c r="DBZ2821" s="11"/>
      <c r="DCA2821" s="11"/>
      <c r="DCB2821" s="12"/>
      <c r="DCC2821" s="12"/>
      <c r="DCD2821" s="11"/>
      <c r="DCE2821" s="11"/>
      <c r="DCF2821" s="11"/>
      <c r="DCG2821" s="12"/>
      <c r="DCH2821" s="12"/>
      <c r="DCI2821" s="11"/>
      <c r="DCJ2821" s="11"/>
      <c r="DCK2821" s="11"/>
      <c r="DCL2821" s="12"/>
      <c r="DCM2821" s="12"/>
      <c r="DCN2821" s="11"/>
      <c r="DCO2821" s="11"/>
      <c r="DCP2821" s="11"/>
      <c r="DCQ2821" s="12"/>
      <c r="DCR2821" s="12"/>
      <c r="DCS2821" s="11"/>
      <c r="DCT2821" s="11"/>
      <c r="DCU2821" s="11"/>
      <c r="DCV2821" s="12"/>
      <c r="DCW2821" s="12"/>
      <c r="DCX2821" s="11"/>
      <c r="DCY2821" s="11"/>
      <c r="DCZ2821" s="11"/>
      <c r="DDA2821" s="12"/>
      <c r="DDB2821" s="12"/>
      <c r="DDC2821" s="11"/>
      <c r="DDD2821" s="11"/>
      <c r="DDE2821" s="11"/>
      <c r="DDF2821" s="12"/>
      <c r="DDG2821" s="12"/>
      <c r="DDH2821" s="11"/>
      <c r="DDI2821" s="11"/>
      <c r="DDJ2821" s="11"/>
      <c r="DDK2821" s="12"/>
      <c r="DDL2821" s="12"/>
      <c r="DDM2821" s="11"/>
      <c r="DDN2821" s="11"/>
      <c r="DDO2821" s="11"/>
      <c r="DDP2821" s="12"/>
      <c r="DDQ2821" s="12"/>
      <c r="DDR2821" s="11"/>
      <c r="DDS2821" s="11"/>
      <c r="DDT2821" s="11"/>
      <c r="DDU2821" s="12"/>
      <c r="DDV2821" s="12"/>
      <c r="DDW2821" s="11"/>
      <c r="DDX2821" s="11"/>
      <c r="DDY2821" s="11"/>
      <c r="DDZ2821" s="12"/>
      <c r="DEA2821" s="12"/>
      <c r="DEB2821" s="11"/>
      <c r="DEC2821" s="11"/>
      <c r="DED2821" s="11"/>
      <c r="DEE2821" s="12"/>
      <c r="DEF2821" s="12"/>
      <c r="DEG2821" s="11"/>
      <c r="DEH2821" s="11"/>
      <c r="DEI2821" s="11"/>
      <c r="DEJ2821" s="12"/>
      <c r="DEK2821" s="12"/>
      <c r="DEL2821" s="11"/>
      <c r="DEM2821" s="11"/>
      <c r="DEN2821" s="11"/>
      <c r="DEO2821" s="12"/>
      <c r="DEP2821" s="12"/>
      <c r="DEQ2821" s="11"/>
      <c r="DER2821" s="11"/>
      <c r="DES2821" s="11"/>
      <c r="DET2821" s="12"/>
      <c r="DEU2821" s="12"/>
      <c r="DEV2821" s="11"/>
      <c r="DEW2821" s="11"/>
      <c r="DEX2821" s="11"/>
      <c r="DEY2821" s="12"/>
      <c r="DEZ2821" s="12"/>
      <c r="DFA2821" s="11"/>
      <c r="DFB2821" s="11"/>
      <c r="DFC2821" s="11"/>
      <c r="DFD2821" s="12"/>
      <c r="DFE2821" s="12"/>
      <c r="DFF2821" s="11"/>
      <c r="DFG2821" s="11"/>
      <c r="DFH2821" s="11"/>
      <c r="DFI2821" s="12"/>
      <c r="DFJ2821" s="12"/>
      <c r="DFK2821" s="11"/>
      <c r="DFL2821" s="11"/>
      <c r="DFM2821" s="11"/>
      <c r="DFN2821" s="12"/>
      <c r="DFO2821" s="12"/>
      <c r="DFP2821" s="11"/>
      <c r="DFQ2821" s="11"/>
      <c r="DFR2821" s="11"/>
      <c r="DFS2821" s="12"/>
      <c r="DFT2821" s="12"/>
      <c r="DFU2821" s="11"/>
      <c r="DFV2821" s="11"/>
      <c r="DFW2821" s="11"/>
      <c r="DFX2821" s="12"/>
      <c r="DFY2821" s="12"/>
      <c r="DFZ2821" s="11"/>
      <c r="DGA2821" s="11"/>
      <c r="DGB2821" s="11"/>
      <c r="DGC2821" s="12"/>
      <c r="DGD2821" s="12"/>
      <c r="DGE2821" s="11"/>
      <c r="DGF2821" s="11"/>
      <c r="DGG2821" s="11"/>
      <c r="DGH2821" s="12"/>
      <c r="DGI2821" s="12"/>
      <c r="DGJ2821" s="11"/>
      <c r="DGK2821" s="11"/>
      <c r="DGL2821" s="11"/>
      <c r="DGM2821" s="12"/>
      <c r="DGN2821" s="12"/>
      <c r="DGO2821" s="11"/>
      <c r="DGP2821" s="11"/>
      <c r="DGQ2821" s="11"/>
      <c r="DGR2821" s="12"/>
      <c r="DGS2821" s="12"/>
      <c r="DGT2821" s="11"/>
      <c r="DGU2821" s="11"/>
      <c r="DGV2821" s="11"/>
      <c r="DGW2821" s="12"/>
      <c r="DGX2821" s="12"/>
      <c r="DGY2821" s="11"/>
      <c r="DGZ2821" s="11"/>
      <c r="DHA2821" s="11"/>
      <c r="DHB2821" s="12"/>
      <c r="DHC2821" s="12"/>
      <c r="DHD2821" s="11"/>
      <c r="DHE2821" s="11"/>
      <c r="DHF2821" s="11"/>
      <c r="DHG2821" s="12"/>
      <c r="DHH2821" s="12"/>
      <c r="DHI2821" s="11"/>
      <c r="DHJ2821" s="11"/>
      <c r="DHK2821" s="11"/>
      <c r="DHL2821" s="12"/>
      <c r="DHM2821" s="12"/>
      <c r="DHN2821" s="11"/>
      <c r="DHO2821" s="11"/>
      <c r="DHP2821" s="11"/>
      <c r="DHQ2821" s="12"/>
      <c r="DHR2821" s="12"/>
      <c r="DHS2821" s="11"/>
      <c r="DHT2821" s="11"/>
      <c r="DHU2821" s="11"/>
      <c r="DHV2821" s="12"/>
      <c r="DHW2821" s="12"/>
      <c r="DHX2821" s="11"/>
      <c r="DHY2821" s="11"/>
      <c r="DHZ2821" s="11"/>
      <c r="DIA2821" s="12"/>
      <c r="DIB2821" s="12"/>
      <c r="DIC2821" s="11"/>
      <c r="DID2821" s="11"/>
      <c r="DIE2821" s="11"/>
      <c r="DIF2821" s="12"/>
      <c r="DIG2821" s="12"/>
      <c r="DIH2821" s="11"/>
      <c r="DII2821" s="11"/>
      <c r="DIJ2821" s="11"/>
      <c r="DIK2821" s="12"/>
      <c r="DIL2821" s="12"/>
      <c r="DIM2821" s="11"/>
      <c r="DIN2821" s="11"/>
      <c r="DIO2821" s="11"/>
      <c r="DIP2821" s="12"/>
      <c r="DIQ2821" s="12"/>
      <c r="DIR2821" s="11"/>
      <c r="DIS2821" s="11"/>
      <c r="DIT2821" s="11"/>
      <c r="DIU2821" s="12"/>
      <c r="DIV2821" s="12"/>
      <c r="DIW2821" s="11"/>
      <c r="DIX2821" s="11"/>
      <c r="DIY2821" s="11"/>
      <c r="DIZ2821" s="12"/>
      <c r="DJA2821" s="12"/>
      <c r="DJB2821" s="11"/>
      <c r="DJC2821" s="11"/>
      <c r="DJD2821" s="11"/>
      <c r="DJE2821" s="12"/>
      <c r="DJF2821" s="12"/>
      <c r="DJG2821" s="11"/>
      <c r="DJH2821" s="11"/>
      <c r="DJI2821" s="11"/>
      <c r="DJJ2821" s="12"/>
      <c r="DJK2821" s="12"/>
      <c r="DJL2821" s="11"/>
      <c r="DJM2821" s="11"/>
      <c r="DJN2821" s="11"/>
      <c r="DJO2821" s="12"/>
      <c r="DJP2821" s="12"/>
      <c r="DJQ2821" s="11"/>
      <c r="DJR2821" s="11"/>
      <c r="DJS2821" s="11"/>
      <c r="DJT2821" s="12"/>
      <c r="DJU2821" s="12"/>
      <c r="DJV2821" s="11"/>
      <c r="DJW2821" s="11"/>
      <c r="DJX2821" s="11"/>
      <c r="DJY2821" s="12"/>
      <c r="DJZ2821" s="12"/>
      <c r="DKA2821" s="11"/>
      <c r="DKB2821" s="11"/>
      <c r="DKC2821" s="11"/>
      <c r="DKD2821" s="12"/>
      <c r="DKE2821" s="12"/>
      <c r="DKF2821" s="11"/>
      <c r="DKG2821" s="11"/>
      <c r="DKH2821" s="11"/>
      <c r="DKI2821" s="12"/>
      <c r="DKJ2821" s="12"/>
      <c r="DKK2821" s="11"/>
      <c r="DKL2821" s="11"/>
      <c r="DKM2821" s="11"/>
      <c r="DKN2821" s="12"/>
      <c r="DKO2821" s="12"/>
      <c r="DKP2821" s="11"/>
      <c r="DKQ2821" s="11"/>
      <c r="DKR2821" s="11"/>
      <c r="DKS2821" s="12"/>
      <c r="DKT2821" s="12"/>
      <c r="DKU2821" s="11"/>
      <c r="DKV2821" s="11"/>
      <c r="DKW2821" s="11"/>
      <c r="DKX2821" s="12"/>
      <c r="DKY2821" s="12"/>
      <c r="DKZ2821" s="11"/>
      <c r="DLA2821" s="11"/>
      <c r="DLB2821" s="11"/>
      <c r="DLC2821" s="12"/>
      <c r="DLD2821" s="12"/>
      <c r="DLE2821" s="11"/>
      <c r="DLF2821" s="11"/>
      <c r="DLG2821" s="11"/>
      <c r="DLH2821" s="12"/>
      <c r="DLI2821" s="12"/>
      <c r="DLJ2821" s="11"/>
      <c r="DLK2821" s="11"/>
      <c r="DLL2821" s="11"/>
      <c r="DLM2821" s="12"/>
      <c r="DLN2821" s="12"/>
      <c r="DLO2821" s="11"/>
      <c r="DLP2821" s="11"/>
      <c r="DLQ2821" s="11"/>
      <c r="DLR2821" s="12"/>
      <c r="DLS2821" s="12"/>
      <c r="DLT2821" s="11"/>
      <c r="DLU2821" s="11"/>
      <c r="DLV2821" s="11"/>
      <c r="DLW2821" s="12"/>
      <c r="DLX2821" s="12"/>
      <c r="DLY2821" s="11"/>
      <c r="DLZ2821" s="11"/>
      <c r="DMA2821" s="11"/>
      <c r="DMB2821" s="12"/>
      <c r="DMC2821" s="12"/>
      <c r="DMD2821" s="11"/>
      <c r="DME2821" s="11"/>
      <c r="DMF2821" s="11"/>
      <c r="DMG2821" s="12"/>
      <c r="DMH2821" s="12"/>
      <c r="DMI2821" s="11"/>
      <c r="DMJ2821" s="11"/>
      <c r="DMK2821" s="11"/>
      <c r="DML2821" s="12"/>
      <c r="DMM2821" s="12"/>
      <c r="DMN2821" s="11"/>
      <c r="DMO2821" s="11"/>
      <c r="DMP2821" s="11"/>
      <c r="DMQ2821" s="12"/>
      <c r="DMR2821" s="12"/>
      <c r="DMS2821" s="11"/>
      <c r="DMT2821" s="11"/>
      <c r="DMU2821" s="11"/>
      <c r="DMV2821" s="12"/>
      <c r="DMW2821" s="12"/>
      <c r="DMX2821" s="11"/>
      <c r="DMY2821" s="11"/>
      <c r="DMZ2821" s="11"/>
      <c r="DNA2821" s="12"/>
      <c r="DNB2821" s="12"/>
      <c r="DNC2821" s="11"/>
      <c r="DND2821" s="11"/>
      <c r="DNE2821" s="11"/>
      <c r="DNF2821" s="12"/>
      <c r="DNG2821" s="12"/>
      <c r="DNH2821" s="11"/>
      <c r="DNI2821" s="11"/>
      <c r="DNJ2821" s="11"/>
      <c r="DNK2821" s="12"/>
      <c r="DNL2821" s="12"/>
      <c r="DNM2821" s="11"/>
      <c r="DNN2821" s="11"/>
      <c r="DNO2821" s="11"/>
      <c r="DNP2821" s="12"/>
      <c r="DNQ2821" s="12"/>
      <c r="DNR2821" s="11"/>
      <c r="DNS2821" s="11"/>
      <c r="DNT2821" s="11"/>
      <c r="DNU2821" s="12"/>
      <c r="DNV2821" s="12"/>
      <c r="DNW2821" s="11"/>
      <c r="DNX2821" s="11"/>
      <c r="DNY2821" s="11"/>
      <c r="DNZ2821" s="12"/>
      <c r="DOA2821" s="12"/>
      <c r="DOB2821" s="11"/>
      <c r="DOC2821" s="11"/>
      <c r="DOD2821" s="11"/>
      <c r="DOE2821" s="12"/>
      <c r="DOF2821" s="12"/>
      <c r="DOG2821" s="11"/>
      <c r="DOH2821" s="11"/>
      <c r="DOI2821" s="11"/>
      <c r="DOJ2821" s="12"/>
      <c r="DOK2821" s="12"/>
      <c r="DOL2821" s="11"/>
      <c r="DOM2821" s="11"/>
      <c r="DON2821" s="11"/>
      <c r="DOO2821" s="12"/>
      <c r="DOP2821" s="12"/>
      <c r="DOQ2821" s="11"/>
      <c r="DOR2821" s="11"/>
      <c r="DOS2821" s="11"/>
      <c r="DOT2821" s="12"/>
      <c r="DOU2821" s="12"/>
      <c r="DOV2821" s="11"/>
      <c r="DOW2821" s="11"/>
      <c r="DOX2821" s="11"/>
      <c r="DOY2821" s="12"/>
      <c r="DOZ2821" s="12"/>
      <c r="DPA2821" s="11"/>
      <c r="DPB2821" s="11"/>
      <c r="DPC2821" s="11"/>
      <c r="DPD2821" s="12"/>
      <c r="DPE2821" s="12"/>
      <c r="DPF2821" s="11"/>
      <c r="DPG2821" s="11"/>
      <c r="DPH2821" s="11"/>
      <c r="DPI2821" s="12"/>
      <c r="DPJ2821" s="12"/>
      <c r="DPK2821" s="11"/>
      <c r="DPL2821" s="11"/>
      <c r="DPM2821" s="11"/>
      <c r="DPN2821" s="12"/>
      <c r="DPO2821" s="12"/>
      <c r="DPP2821" s="11"/>
      <c r="DPQ2821" s="11"/>
      <c r="DPR2821" s="11"/>
      <c r="DPS2821" s="12"/>
      <c r="DPT2821" s="12"/>
      <c r="DPU2821" s="11"/>
      <c r="DPV2821" s="11"/>
      <c r="DPW2821" s="11"/>
      <c r="DPX2821" s="12"/>
      <c r="DPY2821" s="12"/>
      <c r="DPZ2821" s="11"/>
      <c r="DQA2821" s="11"/>
      <c r="DQB2821" s="11"/>
      <c r="DQC2821" s="12"/>
      <c r="DQD2821" s="12"/>
      <c r="DQE2821" s="11"/>
      <c r="DQF2821" s="11"/>
      <c r="DQG2821" s="11"/>
      <c r="DQH2821" s="12"/>
      <c r="DQI2821" s="12"/>
      <c r="DQJ2821" s="11"/>
      <c r="DQK2821" s="11"/>
      <c r="DQL2821" s="11"/>
      <c r="DQM2821" s="12"/>
      <c r="DQN2821" s="12"/>
      <c r="DQO2821" s="11"/>
      <c r="DQP2821" s="11"/>
      <c r="DQQ2821" s="11"/>
      <c r="DQR2821" s="12"/>
      <c r="DQS2821" s="12"/>
      <c r="DQT2821" s="11"/>
      <c r="DQU2821" s="11"/>
      <c r="DQV2821" s="11"/>
      <c r="DQW2821" s="12"/>
      <c r="DQX2821" s="12"/>
      <c r="DQY2821" s="11"/>
      <c r="DQZ2821" s="11"/>
      <c r="DRA2821" s="11"/>
      <c r="DRB2821" s="12"/>
      <c r="DRC2821" s="12"/>
      <c r="DRD2821" s="11"/>
      <c r="DRE2821" s="11"/>
      <c r="DRF2821" s="11"/>
      <c r="DRG2821" s="12"/>
      <c r="DRH2821" s="12"/>
      <c r="DRI2821" s="11"/>
      <c r="DRJ2821" s="11"/>
      <c r="DRK2821" s="11"/>
      <c r="DRL2821" s="12"/>
      <c r="DRM2821" s="12"/>
      <c r="DRN2821" s="11"/>
      <c r="DRO2821" s="11"/>
      <c r="DRP2821" s="11"/>
      <c r="DRQ2821" s="12"/>
      <c r="DRR2821" s="12"/>
      <c r="DRS2821" s="11"/>
      <c r="DRT2821" s="11"/>
      <c r="DRU2821" s="11"/>
      <c r="DRV2821" s="12"/>
      <c r="DRW2821" s="12"/>
      <c r="DRX2821" s="11"/>
      <c r="DRY2821" s="11"/>
      <c r="DRZ2821" s="11"/>
      <c r="DSA2821" s="12"/>
      <c r="DSB2821" s="12"/>
      <c r="DSC2821" s="11"/>
      <c r="DSD2821" s="11"/>
      <c r="DSE2821" s="11"/>
      <c r="DSF2821" s="12"/>
      <c r="DSG2821" s="12"/>
      <c r="DSH2821" s="11"/>
      <c r="DSI2821" s="11"/>
      <c r="DSJ2821" s="11"/>
      <c r="DSK2821" s="12"/>
      <c r="DSL2821" s="12"/>
      <c r="DSM2821" s="11"/>
      <c r="DSN2821" s="11"/>
      <c r="DSO2821" s="11"/>
      <c r="DSP2821" s="12"/>
      <c r="DSQ2821" s="12"/>
      <c r="DSR2821" s="11"/>
      <c r="DSS2821" s="11"/>
      <c r="DST2821" s="11"/>
      <c r="DSU2821" s="12"/>
      <c r="DSV2821" s="12"/>
      <c r="DSW2821" s="11"/>
      <c r="DSX2821" s="11"/>
      <c r="DSY2821" s="11"/>
      <c r="DSZ2821" s="12"/>
      <c r="DTA2821" s="12"/>
      <c r="DTB2821" s="11"/>
      <c r="DTC2821" s="11"/>
      <c r="DTD2821" s="11"/>
      <c r="DTE2821" s="12"/>
      <c r="DTF2821" s="12"/>
      <c r="DTG2821" s="11"/>
      <c r="DTH2821" s="11"/>
      <c r="DTI2821" s="11"/>
      <c r="DTJ2821" s="12"/>
      <c r="DTK2821" s="12"/>
      <c r="DTL2821" s="11"/>
      <c r="DTM2821" s="11"/>
      <c r="DTN2821" s="11"/>
      <c r="DTO2821" s="12"/>
      <c r="DTP2821" s="12"/>
      <c r="DTQ2821" s="11"/>
      <c r="DTR2821" s="11"/>
      <c r="DTS2821" s="11"/>
      <c r="DTT2821" s="12"/>
      <c r="DTU2821" s="12"/>
      <c r="DTV2821" s="11"/>
      <c r="DTW2821" s="11"/>
      <c r="DTX2821" s="11"/>
      <c r="DTY2821" s="12"/>
      <c r="DTZ2821" s="12"/>
      <c r="DUA2821" s="11"/>
      <c r="DUB2821" s="11"/>
      <c r="DUC2821" s="11"/>
      <c r="DUD2821" s="12"/>
      <c r="DUE2821" s="12"/>
      <c r="DUF2821" s="11"/>
      <c r="DUG2821" s="11"/>
      <c r="DUH2821" s="11"/>
      <c r="DUI2821" s="12"/>
      <c r="DUJ2821" s="12"/>
      <c r="DUK2821" s="11"/>
      <c r="DUL2821" s="11"/>
      <c r="DUM2821" s="11"/>
      <c r="DUN2821" s="12"/>
      <c r="DUO2821" s="12"/>
      <c r="DUP2821" s="11"/>
      <c r="DUQ2821" s="11"/>
      <c r="DUR2821" s="11"/>
      <c r="DUS2821" s="12"/>
      <c r="DUT2821" s="12"/>
      <c r="DUU2821" s="11"/>
      <c r="DUV2821" s="11"/>
      <c r="DUW2821" s="11"/>
      <c r="DUX2821" s="12"/>
      <c r="DUY2821" s="12"/>
      <c r="DUZ2821" s="11"/>
      <c r="DVA2821" s="11"/>
      <c r="DVB2821" s="11"/>
      <c r="DVC2821" s="12"/>
      <c r="DVD2821" s="12"/>
      <c r="DVE2821" s="11"/>
      <c r="DVF2821" s="11"/>
      <c r="DVG2821" s="11"/>
      <c r="DVH2821" s="12"/>
      <c r="DVI2821" s="12"/>
      <c r="DVJ2821" s="11"/>
      <c r="DVK2821" s="11"/>
      <c r="DVL2821" s="11"/>
      <c r="DVM2821" s="12"/>
      <c r="DVN2821" s="12"/>
      <c r="DVO2821" s="11"/>
      <c r="DVP2821" s="11"/>
      <c r="DVQ2821" s="11"/>
      <c r="DVR2821" s="12"/>
      <c r="DVS2821" s="12"/>
      <c r="DVT2821" s="11"/>
      <c r="DVU2821" s="11"/>
      <c r="DVV2821" s="11"/>
      <c r="DVW2821" s="12"/>
      <c r="DVX2821" s="12"/>
      <c r="DVY2821" s="11"/>
      <c r="DVZ2821" s="11"/>
      <c r="DWA2821" s="11"/>
      <c r="DWB2821" s="12"/>
      <c r="DWC2821" s="12"/>
      <c r="DWD2821" s="11"/>
      <c r="DWE2821" s="11"/>
      <c r="DWF2821" s="11"/>
      <c r="DWG2821" s="12"/>
      <c r="DWH2821" s="12"/>
      <c r="DWI2821" s="11"/>
      <c r="DWJ2821" s="11"/>
      <c r="DWK2821" s="11"/>
      <c r="DWL2821" s="12"/>
      <c r="DWM2821" s="12"/>
      <c r="DWN2821" s="11"/>
      <c r="DWO2821" s="11"/>
      <c r="DWP2821" s="11"/>
      <c r="DWQ2821" s="12"/>
      <c r="DWR2821" s="12"/>
      <c r="DWS2821" s="11"/>
      <c r="DWT2821" s="11"/>
      <c r="DWU2821" s="11"/>
      <c r="DWV2821" s="12"/>
      <c r="DWW2821" s="12"/>
      <c r="DWX2821" s="11"/>
      <c r="DWY2821" s="11"/>
      <c r="DWZ2821" s="11"/>
      <c r="DXA2821" s="12"/>
      <c r="DXB2821" s="12"/>
      <c r="DXC2821" s="11"/>
      <c r="DXD2821" s="11"/>
      <c r="DXE2821" s="11"/>
      <c r="DXF2821" s="12"/>
      <c r="DXG2821" s="12"/>
      <c r="DXH2821" s="11"/>
      <c r="DXI2821" s="11"/>
      <c r="DXJ2821" s="11"/>
      <c r="DXK2821" s="12"/>
      <c r="DXL2821" s="12"/>
      <c r="DXM2821" s="11"/>
      <c r="DXN2821" s="11"/>
      <c r="DXO2821" s="11"/>
      <c r="DXP2821" s="12"/>
      <c r="DXQ2821" s="12"/>
      <c r="DXR2821" s="11"/>
      <c r="DXS2821" s="11"/>
      <c r="DXT2821" s="11"/>
      <c r="DXU2821" s="12"/>
      <c r="DXV2821" s="12"/>
      <c r="DXW2821" s="11"/>
      <c r="DXX2821" s="11"/>
      <c r="DXY2821" s="11"/>
      <c r="DXZ2821" s="12"/>
      <c r="DYA2821" s="12"/>
      <c r="DYB2821" s="11"/>
      <c r="DYC2821" s="11"/>
      <c r="DYD2821" s="11"/>
      <c r="DYE2821" s="12"/>
      <c r="DYF2821" s="12"/>
      <c r="DYG2821" s="11"/>
      <c r="DYH2821" s="11"/>
      <c r="DYI2821" s="11"/>
      <c r="DYJ2821" s="12"/>
      <c r="DYK2821" s="12"/>
      <c r="DYL2821" s="11"/>
      <c r="DYM2821" s="11"/>
      <c r="DYN2821" s="11"/>
      <c r="DYO2821" s="12"/>
      <c r="DYP2821" s="12"/>
      <c r="DYQ2821" s="11"/>
      <c r="DYR2821" s="11"/>
      <c r="DYS2821" s="11"/>
      <c r="DYT2821" s="12"/>
      <c r="DYU2821" s="12"/>
      <c r="DYV2821" s="11"/>
      <c r="DYW2821" s="11"/>
      <c r="DYX2821" s="11"/>
      <c r="DYY2821" s="12"/>
      <c r="DYZ2821" s="12"/>
      <c r="DZA2821" s="11"/>
      <c r="DZB2821" s="11"/>
      <c r="DZC2821" s="11"/>
      <c r="DZD2821" s="12"/>
      <c r="DZE2821" s="12"/>
      <c r="DZF2821" s="11"/>
      <c r="DZG2821" s="11"/>
      <c r="DZH2821" s="11"/>
      <c r="DZI2821" s="12"/>
      <c r="DZJ2821" s="12"/>
      <c r="DZK2821" s="11"/>
      <c r="DZL2821" s="11"/>
      <c r="DZM2821" s="11"/>
      <c r="DZN2821" s="12"/>
      <c r="DZO2821" s="12"/>
      <c r="DZP2821" s="11"/>
      <c r="DZQ2821" s="11"/>
      <c r="DZR2821" s="11"/>
      <c r="DZS2821" s="12"/>
      <c r="DZT2821" s="12"/>
      <c r="DZU2821" s="11"/>
      <c r="DZV2821" s="11"/>
      <c r="DZW2821" s="11"/>
      <c r="DZX2821" s="12"/>
      <c r="DZY2821" s="12"/>
      <c r="DZZ2821" s="11"/>
      <c r="EAA2821" s="11"/>
      <c r="EAB2821" s="11"/>
      <c r="EAC2821" s="12"/>
      <c r="EAD2821" s="12"/>
      <c r="EAE2821" s="11"/>
      <c r="EAF2821" s="11"/>
      <c r="EAG2821" s="11"/>
      <c r="EAH2821" s="12"/>
      <c r="EAI2821" s="12"/>
      <c r="EAJ2821" s="11"/>
      <c r="EAK2821" s="11"/>
      <c r="EAL2821" s="11"/>
      <c r="EAM2821" s="12"/>
      <c r="EAN2821" s="12"/>
      <c r="EAO2821" s="11"/>
      <c r="EAP2821" s="11"/>
      <c r="EAQ2821" s="11"/>
      <c r="EAR2821" s="12"/>
      <c r="EAS2821" s="12"/>
      <c r="EAT2821" s="11"/>
      <c r="EAU2821" s="11"/>
      <c r="EAV2821" s="11"/>
      <c r="EAW2821" s="12"/>
      <c r="EAX2821" s="12"/>
      <c r="EAY2821" s="11"/>
      <c r="EAZ2821" s="11"/>
      <c r="EBA2821" s="11"/>
      <c r="EBB2821" s="12"/>
      <c r="EBC2821" s="12"/>
      <c r="EBD2821" s="11"/>
      <c r="EBE2821" s="11"/>
      <c r="EBF2821" s="11"/>
      <c r="EBG2821" s="12"/>
      <c r="EBH2821" s="12"/>
      <c r="EBI2821" s="11"/>
      <c r="EBJ2821" s="11"/>
      <c r="EBK2821" s="11"/>
      <c r="EBL2821" s="12"/>
      <c r="EBM2821" s="12"/>
      <c r="EBN2821" s="11"/>
      <c r="EBO2821" s="11"/>
      <c r="EBP2821" s="11"/>
      <c r="EBQ2821" s="12"/>
      <c r="EBR2821" s="12"/>
      <c r="EBS2821" s="11"/>
      <c r="EBT2821" s="11"/>
      <c r="EBU2821" s="11"/>
      <c r="EBV2821" s="12"/>
      <c r="EBW2821" s="12"/>
      <c r="EBX2821" s="11"/>
      <c r="EBY2821" s="11"/>
      <c r="EBZ2821" s="11"/>
      <c r="ECA2821" s="12"/>
      <c r="ECB2821" s="12"/>
      <c r="ECC2821" s="11"/>
      <c r="ECD2821" s="11"/>
      <c r="ECE2821" s="11"/>
      <c r="ECF2821" s="12"/>
      <c r="ECG2821" s="12"/>
      <c r="ECH2821" s="11"/>
      <c r="ECI2821" s="11"/>
      <c r="ECJ2821" s="11"/>
      <c r="ECK2821" s="12"/>
      <c r="ECL2821" s="12"/>
      <c r="ECM2821" s="11"/>
      <c r="ECN2821" s="11"/>
      <c r="ECO2821" s="11"/>
      <c r="ECP2821" s="12"/>
      <c r="ECQ2821" s="12"/>
      <c r="ECR2821" s="11"/>
      <c r="ECS2821" s="11"/>
      <c r="ECT2821" s="11"/>
      <c r="ECU2821" s="12"/>
      <c r="ECV2821" s="12"/>
      <c r="ECW2821" s="11"/>
      <c r="ECX2821" s="11"/>
      <c r="ECY2821" s="11"/>
      <c r="ECZ2821" s="12"/>
      <c r="EDA2821" s="12"/>
      <c r="EDB2821" s="11"/>
      <c r="EDC2821" s="11"/>
      <c r="EDD2821" s="11"/>
      <c r="EDE2821" s="12"/>
      <c r="EDF2821" s="12"/>
      <c r="EDG2821" s="11"/>
      <c r="EDH2821" s="11"/>
      <c r="EDI2821" s="11"/>
      <c r="EDJ2821" s="12"/>
      <c r="EDK2821" s="12"/>
      <c r="EDL2821" s="11"/>
      <c r="EDM2821" s="11"/>
      <c r="EDN2821" s="11"/>
      <c r="EDO2821" s="12"/>
      <c r="EDP2821" s="12"/>
      <c r="EDQ2821" s="11"/>
      <c r="EDR2821" s="11"/>
      <c r="EDS2821" s="11"/>
      <c r="EDT2821" s="12"/>
      <c r="EDU2821" s="12"/>
      <c r="EDV2821" s="11"/>
      <c r="EDW2821" s="11"/>
      <c r="EDX2821" s="11"/>
      <c r="EDY2821" s="12"/>
      <c r="EDZ2821" s="12"/>
      <c r="EEA2821" s="11"/>
      <c r="EEB2821" s="11"/>
      <c r="EEC2821" s="11"/>
      <c r="EED2821" s="12"/>
      <c r="EEE2821" s="12"/>
      <c r="EEF2821" s="11"/>
      <c r="EEG2821" s="11"/>
      <c r="EEH2821" s="11"/>
      <c r="EEI2821" s="12"/>
      <c r="EEJ2821" s="12"/>
      <c r="EEK2821" s="11"/>
      <c r="EEL2821" s="11"/>
      <c r="EEM2821" s="11"/>
      <c r="EEN2821" s="12"/>
      <c r="EEO2821" s="12"/>
      <c r="EEP2821" s="11"/>
      <c r="EEQ2821" s="11"/>
      <c r="EER2821" s="11"/>
      <c r="EES2821" s="12"/>
      <c r="EET2821" s="12"/>
      <c r="EEU2821" s="11"/>
      <c r="EEV2821" s="11"/>
      <c r="EEW2821" s="11"/>
      <c r="EEX2821" s="12"/>
      <c r="EEY2821" s="12"/>
      <c r="EEZ2821" s="11"/>
      <c r="EFA2821" s="11"/>
      <c r="EFB2821" s="11"/>
      <c r="EFC2821" s="12"/>
      <c r="EFD2821" s="12"/>
      <c r="EFE2821" s="11"/>
      <c r="EFF2821" s="11"/>
      <c r="EFG2821" s="11"/>
      <c r="EFH2821" s="12"/>
      <c r="EFI2821" s="12"/>
      <c r="EFJ2821" s="11"/>
      <c r="EFK2821" s="11"/>
      <c r="EFL2821" s="11"/>
      <c r="EFM2821" s="12"/>
      <c r="EFN2821" s="12"/>
      <c r="EFO2821" s="11"/>
      <c r="EFP2821" s="11"/>
      <c r="EFQ2821" s="11"/>
      <c r="EFR2821" s="12"/>
      <c r="EFS2821" s="12"/>
      <c r="EFT2821" s="11"/>
      <c r="EFU2821" s="11"/>
      <c r="EFV2821" s="11"/>
      <c r="EFW2821" s="12"/>
      <c r="EFX2821" s="12"/>
      <c r="EFY2821" s="11"/>
      <c r="EFZ2821" s="11"/>
      <c r="EGA2821" s="11"/>
      <c r="EGB2821" s="12"/>
      <c r="EGC2821" s="12"/>
      <c r="EGD2821" s="11"/>
      <c r="EGE2821" s="11"/>
      <c r="EGF2821" s="11"/>
      <c r="EGG2821" s="12"/>
      <c r="EGH2821" s="12"/>
      <c r="EGI2821" s="11"/>
      <c r="EGJ2821" s="11"/>
      <c r="EGK2821" s="11"/>
      <c r="EGL2821" s="12"/>
      <c r="EGM2821" s="12"/>
      <c r="EGN2821" s="11"/>
      <c r="EGO2821" s="11"/>
      <c r="EGP2821" s="11"/>
      <c r="EGQ2821" s="12"/>
      <c r="EGR2821" s="12"/>
      <c r="EGS2821" s="11"/>
      <c r="EGT2821" s="11"/>
      <c r="EGU2821" s="11"/>
      <c r="EGV2821" s="12"/>
      <c r="EGW2821" s="12"/>
      <c r="EGX2821" s="11"/>
      <c r="EGY2821" s="11"/>
      <c r="EGZ2821" s="11"/>
      <c r="EHA2821" s="12"/>
      <c r="EHB2821" s="12"/>
      <c r="EHC2821" s="11"/>
      <c r="EHD2821" s="11"/>
      <c r="EHE2821" s="11"/>
      <c r="EHF2821" s="12"/>
      <c r="EHG2821" s="12"/>
      <c r="EHH2821" s="11"/>
      <c r="EHI2821" s="11"/>
      <c r="EHJ2821" s="11"/>
      <c r="EHK2821" s="12"/>
      <c r="EHL2821" s="12"/>
      <c r="EHM2821" s="11"/>
      <c r="EHN2821" s="11"/>
      <c r="EHO2821" s="11"/>
      <c r="EHP2821" s="12"/>
      <c r="EHQ2821" s="12"/>
      <c r="EHR2821" s="11"/>
      <c r="EHS2821" s="11"/>
      <c r="EHT2821" s="11"/>
      <c r="EHU2821" s="12"/>
      <c r="EHV2821" s="12"/>
      <c r="EHW2821" s="11"/>
      <c r="EHX2821" s="11"/>
      <c r="EHY2821" s="11"/>
      <c r="EHZ2821" s="12"/>
      <c r="EIA2821" s="12"/>
      <c r="EIB2821" s="11"/>
      <c r="EIC2821" s="11"/>
      <c r="EID2821" s="11"/>
      <c r="EIE2821" s="12"/>
      <c r="EIF2821" s="12"/>
      <c r="EIG2821" s="11"/>
      <c r="EIH2821" s="11"/>
      <c r="EII2821" s="11"/>
      <c r="EIJ2821" s="12"/>
      <c r="EIK2821" s="12"/>
      <c r="EIL2821" s="11"/>
      <c r="EIM2821" s="11"/>
      <c r="EIN2821" s="11"/>
      <c r="EIO2821" s="12"/>
      <c r="EIP2821" s="12"/>
      <c r="EIQ2821" s="11"/>
      <c r="EIR2821" s="11"/>
      <c r="EIS2821" s="11"/>
      <c r="EIT2821" s="12"/>
      <c r="EIU2821" s="12"/>
      <c r="EIV2821" s="11"/>
      <c r="EIW2821" s="11"/>
      <c r="EIX2821" s="11"/>
      <c r="EIY2821" s="12"/>
      <c r="EIZ2821" s="12"/>
      <c r="EJA2821" s="11"/>
      <c r="EJB2821" s="11"/>
      <c r="EJC2821" s="11"/>
      <c r="EJD2821" s="12"/>
      <c r="EJE2821" s="12"/>
      <c r="EJF2821" s="11"/>
      <c r="EJG2821" s="11"/>
      <c r="EJH2821" s="11"/>
      <c r="EJI2821" s="12"/>
      <c r="EJJ2821" s="12"/>
      <c r="EJK2821" s="11"/>
      <c r="EJL2821" s="11"/>
      <c r="EJM2821" s="11"/>
      <c r="EJN2821" s="12"/>
      <c r="EJO2821" s="12"/>
      <c r="EJP2821" s="11"/>
      <c r="EJQ2821" s="11"/>
      <c r="EJR2821" s="11"/>
      <c r="EJS2821" s="12"/>
      <c r="EJT2821" s="12"/>
      <c r="EJU2821" s="11"/>
      <c r="EJV2821" s="11"/>
      <c r="EJW2821" s="11"/>
      <c r="EJX2821" s="12"/>
      <c r="EJY2821" s="12"/>
      <c r="EJZ2821" s="11"/>
      <c r="EKA2821" s="11"/>
      <c r="EKB2821" s="11"/>
      <c r="EKC2821" s="12"/>
      <c r="EKD2821" s="12"/>
      <c r="EKE2821" s="11"/>
      <c r="EKF2821" s="11"/>
      <c r="EKG2821" s="11"/>
      <c r="EKH2821" s="12"/>
      <c r="EKI2821" s="12"/>
      <c r="EKJ2821" s="11"/>
      <c r="EKK2821" s="11"/>
      <c r="EKL2821" s="11"/>
      <c r="EKM2821" s="12"/>
      <c r="EKN2821" s="12"/>
      <c r="EKO2821" s="11"/>
      <c r="EKP2821" s="11"/>
      <c r="EKQ2821" s="11"/>
      <c r="EKR2821" s="12"/>
      <c r="EKS2821" s="12"/>
      <c r="EKT2821" s="11"/>
      <c r="EKU2821" s="11"/>
      <c r="EKV2821" s="11"/>
      <c r="EKW2821" s="12"/>
      <c r="EKX2821" s="12"/>
      <c r="EKY2821" s="11"/>
      <c r="EKZ2821" s="11"/>
      <c r="ELA2821" s="11"/>
      <c r="ELB2821" s="12"/>
      <c r="ELC2821" s="12"/>
      <c r="ELD2821" s="11"/>
      <c r="ELE2821" s="11"/>
      <c r="ELF2821" s="11"/>
      <c r="ELG2821" s="12"/>
      <c r="ELH2821" s="12"/>
      <c r="ELI2821" s="11"/>
      <c r="ELJ2821" s="11"/>
      <c r="ELK2821" s="11"/>
      <c r="ELL2821" s="12"/>
      <c r="ELM2821" s="12"/>
      <c r="ELN2821" s="11"/>
      <c r="ELO2821" s="11"/>
      <c r="ELP2821" s="11"/>
      <c r="ELQ2821" s="12"/>
      <c r="ELR2821" s="12"/>
      <c r="ELS2821" s="11"/>
      <c r="ELT2821" s="11"/>
      <c r="ELU2821" s="11"/>
      <c r="ELV2821" s="12"/>
      <c r="ELW2821" s="12"/>
      <c r="ELX2821" s="11"/>
      <c r="ELY2821" s="11"/>
      <c r="ELZ2821" s="11"/>
      <c r="EMA2821" s="12"/>
      <c r="EMB2821" s="12"/>
      <c r="EMC2821" s="11"/>
      <c r="EMD2821" s="11"/>
      <c r="EME2821" s="11"/>
      <c r="EMF2821" s="12"/>
      <c r="EMG2821" s="12"/>
      <c r="EMH2821" s="11"/>
      <c r="EMI2821" s="11"/>
      <c r="EMJ2821" s="11"/>
      <c r="EMK2821" s="12"/>
      <c r="EML2821" s="12"/>
      <c r="EMM2821" s="11"/>
      <c r="EMN2821" s="11"/>
      <c r="EMO2821" s="11"/>
      <c r="EMP2821" s="12"/>
      <c r="EMQ2821" s="12"/>
      <c r="EMR2821" s="11"/>
      <c r="EMS2821" s="11"/>
      <c r="EMT2821" s="11"/>
      <c r="EMU2821" s="12"/>
      <c r="EMV2821" s="12"/>
      <c r="EMW2821" s="11"/>
      <c r="EMX2821" s="11"/>
      <c r="EMY2821" s="11"/>
      <c r="EMZ2821" s="12"/>
      <c r="ENA2821" s="12"/>
      <c r="ENB2821" s="11"/>
      <c r="ENC2821" s="11"/>
      <c r="END2821" s="11"/>
      <c r="ENE2821" s="12"/>
      <c r="ENF2821" s="12"/>
      <c r="ENG2821" s="11"/>
      <c r="ENH2821" s="11"/>
      <c r="ENI2821" s="11"/>
      <c r="ENJ2821" s="12"/>
      <c r="ENK2821" s="12"/>
      <c r="ENL2821" s="11"/>
      <c r="ENM2821" s="11"/>
      <c r="ENN2821" s="11"/>
      <c r="ENO2821" s="12"/>
      <c r="ENP2821" s="12"/>
      <c r="ENQ2821" s="11"/>
      <c r="ENR2821" s="11"/>
      <c r="ENS2821" s="11"/>
      <c r="ENT2821" s="12"/>
      <c r="ENU2821" s="12"/>
      <c r="ENV2821" s="11"/>
      <c r="ENW2821" s="11"/>
      <c r="ENX2821" s="11"/>
      <c r="ENY2821" s="12"/>
      <c r="ENZ2821" s="12"/>
      <c r="EOA2821" s="11"/>
      <c r="EOB2821" s="11"/>
      <c r="EOC2821" s="11"/>
      <c r="EOD2821" s="12"/>
      <c r="EOE2821" s="12"/>
      <c r="EOF2821" s="11"/>
      <c r="EOG2821" s="11"/>
      <c r="EOH2821" s="11"/>
      <c r="EOI2821" s="12"/>
      <c r="EOJ2821" s="12"/>
      <c r="EOK2821" s="11"/>
      <c r="EOL2821" s="11"/>
      <c r="EOM2821" s="11"/>
      <c r="EON2821" s="12"/>
      <c r="EOO2821" s="12"/>
      <c r="EOP2821" s="11"/>
      <c r="EOQ2821" s="11"/>
      <c r="EOR2821" s="11"/>
      <c r="EOS2821" s="12"/>
      <c r="EOT2821" s="12"/>
      <c r="EOU2821" s="11"/>
      <c r="EOV2821" s="11"/>
      <c r="EOW2821" s="11"/>
      <c r="EOX2821" s="12"/>
      <c r="EOY2821" s="12"/>
      <c r="EOZ2821" s="11"/>
      <c r="EPA2821" s="11"/>
      <c r="EPB2821" s="11"/>
      <c r="EPC2821" s="12"/>
      <c r="EPD2821" s="12"/>
      <c r="EPE2821" s="11"/>
      <c r="EPF2821" s="11"/>
      <c r="EPG2821" s="11"/>
      <c r="EPH2821" s="12"/>
      <c r="EPI2821" s="12"/>
      <c r="EPJ2821" s="11"/>
      <c r="EPK2821" s="11"/>
      <c r="EPL2821" s="11"/>
      <c r="EPM2821" s="12"/>
      <c r="EPN2821" s="12"/>
      <c r="EPO2821" s="11"/>
      <c r="EPP2821" s="11"/>
      <c r="EPQ2821" s="11"/>
      <c r="EPR2821" s="12"/>
      <c r="EPS2821" s="12"/>
      <c r="EPT2821" s="11"/>
      <c r="EPU2821" s="11"/>
      <c r="EPV2821" s="11"/>
      <c r="EPW2821" s="12"/>
      <c r="EPX2821" s="12"/>
      <c r="EPY2821" s="11"/>
      <c r="EPZ2821" s="11"/>
      <c r="EQA2821" s="11"/>
      <c r="EQB2821" s="12"/>
      <c r="EQC2821" s="12"/>
      <c r="EQD2821" s="11"/>
      <c r="EQE2821" s="11"/>
      <c r="EQF2821" s="11"/>
      <c r="EQG2821" s="12"/>
      <c r="EQH2821" s="12"/>
      <c r="EQI2821" s="11"/>
      <c r="EQJ2821" s="11"/>
      <c r="EQK2821" s="11"/>
      <c r="EQL2821" s="12"/>
      <c r="EQM2821" s="12"/>
      <c r="EQN2821" s="11"/>
      <c r="EQO2821" s="11"/>
      <c r="EQP2821" s="11"/>
      <c r="EQQ2821" s="12"/>
      <c r="EQR2821" s="12"/>
      <c r="EQS2821" s="11"/>
      <c r="EQT2821" s="11"/>
      <c r="EQU2821" s="11"/>
      <c r="EQV2821" s="12"/>
      <c r="EQW2821" s="12"/>
      <c r="EQX2821" s="11"/>
      <c r="EQY2821" s="11"/>
      <c r="EQZ2821" s="11"/>
      <c r="ERA2821" s="12"/>
      <c r="ERB2821" s="12"/>
      <c r="ERC2821" s="11"/>
      <c r="ERD2821" s="11"/>
      <c r="ERE2821" s="11"/>
      <c r="ERF2821" s="12"/>
      <c r="ERG2821" s="12"/>
      <c r="ERH2821" s="11"/>
      <c r="ERI2821" s="11"/>
      <c r="ERJ2821" s="11"/>
      <c r="ERK2821" s="12"/>
      <c r="ERL2821" s="12"/>
      <c r="ERM2821" s="11"/>
      <c r="ERN2821" s="11"/>
      <c r="ERO2821" s="11"/>
      <c r="ERP2821" s="12"/>
      <c r="ERQ2821" s="12"/>
      <c r="ERR2821" s="11"/>
      <c r="ERS2821" s="11"/>
      <c r="ERT2821" s="11"/>
      <c r="ERU2821" s="12"/>
      <c r="ERV2821" s="12"/>
      <c r="ERW2821" s="11"/>
      <c r="ERX2821" s="11"/>
      <c r="ERY2821" s="11"/>
      <c r="ERZ2821" s="12"/>
      <c r="ESA2821" s="12"/>
      <c r="ESB2821" s="11"/>
      <c r="ESC2821" s="11"/>
      <c r="ESD2821" s="11"/>
      <c r="ESE2821" s="12"/>
      <c r="ESF2821" s="12"/>
      <c r="ESG2821" s="11"/>
      <c r="ESH2821" s="11"/>
      <c r="ESI2821" s="11"/>
      <c r="ESJ2821" s="12"/>
      <c r="ESK2821" s="12"/>
      <c r="ESL2821" s="11"/>
      <c r="ESM2821" s="11"/>
      <c r="ESN2821" s="11"/>
      <c r="ESO2821" s="12"/>
      <c r="ESP2821" s="12"/>
      <c r="ESQ2821" s="11"/>
      <c r="ESR2821" s="11"/>
      <c r="ESS2821" s="11"/>
      <c r="EST2821" s="12"/>
      <c r="ESU2821" s="12"/>
      <c r="ESV2821" s="11"/>
      <c r="ESW2821" s="11"/>
      <c r="ESX2821" s="11"/>
      <c r="ESY2821" s="12"/>
      <c r="ESZ2821" s="12"/>
      <c r="ETA2821" s="11"/>
      <c r="ETB2821" s="11"/>
      <c r="ETC2821" s="11"/>
      <c r="ETD2821" s="12"/>
      <c r="ETE2821" s="12"/>
      <c r="ETF2821" s="11"/>
      <c r="ETG2821" s="11"/>
      <c r="ETH2821" s="11"/>
      <c r="ETI2821" s="12"/>
      <c r="ETJ2821" s="12"/>
      <c r="ETK2821" s="11"/>
      <c r="ETL2821" s="11"/>
      <c r="ETM2821" s="11"/>
      <c r="ETN2821" s="12"/>
      <c r="ETO2821" s="12"/>
      <c r="ETP2821" s="11"/>
      <c r="ETQ2821" s="11"/>
      <c r="ETR2821" s="11"/>
      <c r="ETS2821" s="12"/>
      <c r="ETT2821" s="12"/>
      <c r="ETU2821" s="11"/>
      <c r="ETV2821" s="11"/>
      <c r="ETW2821" s="11"/>
      <c r="ETX2821" s="12"/>
      <c r="ETY2821" s="12"/>
      <c r="ETZ2821" s="11"/>
      <c r="EUA2821" s="11"/>
      <c r="EUB2821" s="11"/>
      <c r="EUC2821" s="12"/>
      <c r="EUD2821" s="12"/>
      <c r="EUE2821" s="11"/>
      <c r="EUF2821" s="11"/>
      <c r="EUG2821" s="11"/>
      <c r="EUH2821" s="12"/>
      <c r="EUI2821" s="12"/>
      <c r="EUJ2821" s="11"/>
      <c r="EUK2821" s="11"/>
      <c r="EUL2821" s="11"/>
      <c r="EUM2821" s="12"/>
      <c r="EUN2821" s="12"/>
      <c r="EUO2821" s="11"/>
      <c r="EUP2821" s="11"/>
      <c r="EUQ2821" s="11"/>
      <c r="EUR2821" s="12"/>
      <c r="EUS2821" s="12"/>
      <c r="EUT2821" s="11"/>
      <c r="EUU2821" s="11"/>
      <c r="EUV2821" s="11"/>
      <c r="EUW2821" s="12"/>
      <c r="EUX2821" s="12"/>
      <c r="EUY2821" s="11"/>
      <c r="EUZ2821" s="11"/>
      <c r="EVA2821" s="11"/>
      <c r="EVB2821" s="12"/>
      <c r="EVC2821" s="12"/>
      <c r="EVD2821" s="11"/>
      <c r="EVE2821" s="11"/>
      <c r="EVF2821" s="11"/>
      <c r="EVG2821" s="12"/>
      <c r="EVH2821" s="12"/>
      <c r="EVI2821" s="11"/>
      <c r="EVJ2821" s="11"/>
      <c r="EVK2821" s="11"/>
      <c r="EVL2821" s="12"/>
      <c r="EVM2821" s="12"/>
      <c r="EVN2821" s="11"/>
      <c r="EVO2821" s="11"/>
      <c r="EVP2821" s="11"/>
      <c r="EVQ2821" s="12"/>
      <c r="EVR2821" s="12"/>
      <c r="EVS2821" s="11"/>
      <c r="EVT2821" s="11"/>
      <c r="EVU2821" s="11"/>
      <c r="EVV2821" s="12"/>
      <c r="EVW2821" s="12"/>
      <c r="EVX2821" s="11"/>
      <c r="EVY2821" s="11"/>
      <c r="EVZ2821" s="11"/>
      <c r="EWA2821" s="12"/>
      <c r="EWB2821" s="12"/>
      <c r="EWC2821" s="11"/>
      <c r="EWD2821" s="11"/>
      <c r="EWE2821" s="11"/>
      <c r="EWF2821" s="12"/>
      <c r="EWG2821" s="12"/>
      <c r="EWH2821" s="11"/>
      <c r="EWI2821" s="11"/>
      <c r="EWJ2821" s="11"/>
      <c r="EWK2821" s="12"/>
      <c r="EWL2821" s="12"/>
      <c r="EWM2821" s="11"/>
      <c r="EWN2821" s="11"/>
      <c r="EWO2821" s="11"/>
      <c r="EWP2821" s="12"/>
      <c r="EWQ2821" s="12"/>
      <c r="EWR2821" s="11"/>
      <c r="EWS2821" s="11"/>
      <c r="EWT2821" s="11"/>
      <c r="EWU2821" s="12"/>
      <c r="EWV2821" s="12"/>
      <c r="EWW2821" s="11"/>
      <c r="EWX2821" s="11"/>
      <c r="EWY2821" s="11"/>
      <c r="EWZ2821" s="12"/>
      <c r="EXA2821" s="12"/>
      <c r="EXB2821" s="11"/>
      <c r="EXC2821" s="11"/>
      <c r="EXD2821" s="11"/>
      <c r="EXE2821" s="12"/>
      <c r="EXF2821" s="12"/>
      <c r="EXG2821" s="11"/>
      <c r="EXH2821" s="11"/>
      <c r="EXI2821" s="11"/>
      <c r="EXJ2821" s="12"/>
      <c r="EXK2821" s="12"/>
      <c r="EXL2821" s="11"/>
      <c r="EXM2821" s="11"/>
      <c r="EXN2821" s="11"/>
      <c r="EXO2821" s="12"/>
      <c r="EXP2821" s="12"/>
      <c r="EXQ2821" s="11"/>
      <c r="EXR2821" s="11"/>
      <c r="EXS2821" s="11"/>
      <c r="EXT2821" s="12"/>
      <c r="EXU2821" s="12"/>
      <c r="EXV2821" s="11"/>
      <c r="EXW2821" s="11"/>
      <c r="EXX2821" s="11"/>
      <c r="EXY2821" s="12"/>
      <c r="EXZ2821" s="12"/>
      <c r="EYA2821" s="11"/>
      <c r="EYB2821" s="11"/>
      <c r="EYC2821" s="11"/>
      <c r="EYD2821" s="12"/>
      <c r="EYE2821" s="12"/>
      <c r="EYF2821" s="11"/>
      <c r="EYG2821" s="11"/>
      <c r="EYH2821" s="11"/>
      <c r="EYI2821" s="12"/>
      <c r="EYJ2821" s="12"/>
      <c r="EYK2821" s="11"/>
      <c r="EYL2821" s="11"/>
      <c r="EYM2821" s="11"/>
      <c r="EYN2821" s="12"/>
      <c r="EYO2821" s="12"/>
      <c r="EYP2821" s="11"/>
      <c r="EYQ2821" s="11"/>
      <c r="EYR2821" s="11"/>
      <c r="EYS2821" s="12"/>
      <c r="EYT2821" s="12"/>
      <c r="EYU2821" s="11"/>
      <c r="EYV2821" s="11"/>
      <c r="EYW2821" s="11"/>
      <c r="EYX2821" s="12"/>
      <c r="EYY2821" s="12"/>
      <c r="EYZ2821" s="11"/>
      <c r="EZA2821" s="11"/>
      <c r="EZB2821" s="11"/>
      <c r="EZC2821" s="12"/>
      <c r="EZD2821" s="12"/>
      <c r="EZE2821" s="11"/>
      <c r="EZF2821" s="11"/>
      <c r="EZG2821" s="11"/>
      <c r="EZH2821" s="12"/>
      <c r="EZI2821" s="12"/>
      <c r="EZJ2821" s="11"/>
      <c r="EZK2821" s="11"/>
      <c r="EZL2821" s="11"/>
      <c r="EZM2821" s="12"/>
      <c r="EZN2821" s="12"/>
      <c r="EZO2821" s="11"/>
      <c r="EZP2821" s="11"/>
      <c r="EZQ2821" s="11"/>
      <c r="EZR2821" s="12"/>
      <c r="EZS2821" s="12"/>
      <c r="EZT2821" s="11"/>
      <c r="EZU2821" s="11"/>
      <c r="EZV2821" s="11"/>
      <c r="EZW2821" s="12"/>
      <c r="EZX2821" s="12"/>
      <c r="EZY2821" s="11"/>
      <c r="EZZ2821" s="11"/>
      <c r="FAA2821" s="11"/>
      <c r="FAB2821" s="12"/>
      <c r="FAC2821" s="12"/>
      <c r="FAD2821" s="11"/>
      <c r="FAE2821" s="11"/>
      <c r="FAF2821" s="11"/>
      <c r="FAG2821" s="12"/>
      <c r="FAH2821" s="12"/>
      <c r="FAI2821" s="11"/>
      <c r="FAJ2821" s="11"/>
      <c r="FAK2821" s="11"/>
      <c r="FAL2821" s="12"/>
      <c r="FAM2821" s="12"/>
      <c r="FAN2821" s="11"/>
      <c r="FAO2821" s="11"/>
      <c r="FAP2821" s="11"/>
      <c r="FAQ2821" s="12"/>
      <c r="FAR2821" s="12"/>
      <c r="FAS2821" s="11"/>
      <c r="FAT2821" s="11"/>
      <c r="FAU2821" s="11"/>
      <c r="FAV2821" s="12"/>
      <c r="FAW2821" s="12"/>
      <c r="FAX2821" s="11"/>
      <c r="FAY2821" s="11"/>
      <c r="FAZ2821" s="11"/>
      <c r="FBA2821" s="12"/>
      <c r="FBB2821" s="12"/>
      <c r="FBC2821" s="11"/>
      <c r="FBD2821" s="11"/>
      <c r="FBE2821" s="11"/>
      <c r="FBF2821" s="12"/>
      <c r="FBG2821" s="12"/>
      <c r="FBH2821" s="11"/>
      <c r="FBI2821" s="11"/>
      <c r="FBJ2821" s="11"/>
      <c r="FBK2821" s="12"/>
      <c r="FBL2821" s="12"/>
      <c r="FBM2821" s="11"/>
      <c r="FBN2821" s="11"/>
      <c r="FBO2821" s="11"/>
      <c r="FBP2821" s="12"/>
      <c r="FBQ2821" s="12"/>
      <c r="FBR2821" s="11"/>
      <c r="FBS2821" s="11"/>
      <c r="FBT2821" s="11"/>
      <c r="FBU2821" s="12"/>
      <c r="FBV2821" s="12"/>
      <c r="FBW2821" s="11"/>
      <c r="FBX2821" s="11"/>
      <c r="FBY2821" s="11"/>
      <c r="FBZ2821" s="12"/>
      <c r="FCA2821" s="12"/>
      <c r="FCB2821" s="11"/>
      <c r="FCC2821" s="11"/>
      <c r="FCD2821" s="11"/>
      <c r="FCE2821" s="12"/>
      <c r="FCF2821" s="12"/>
      <c r="FCG2821" s="11"/>
      <c r="FCH2821" s="11"/>
      <c r="FCI2821" s="11"/>
      <c r="FCJ2821" s="12"/>
      <c r="FCK2821" s="12"/>
      <c r="FCL2821" s="11"/>
      <c r="FCM2821" s="11"/>
      <c r="FCN2821" s="11"/>
      <c r="FCO2821" s="12"/>
      <c r="FCP2821" s="12"/>
      <c r="FCQ2821" s="11"/>
      <c r="FCR2821" s="11"/>
      <c r="FCS2821" s="11"/>
      <c r="FCT2821" s="12"/>
      <c r="FCU2821" s="12"/>
      <c r="FCV2821" s="11"/>
      <c r="FCW2821" s="11"/>
      <c r="FCX2821" s="11"/>
      <c r="FCY2821" s="12"/>
      <c r="FCZ2821" s="12"/>
      <c r="FDA2821" s="11"/>
      <c r="FDB2821" s="11"/>
      <c r="FDC2821" s="11"/>
      <c r="FDD2821" s="12"/>
      <c r="FDE2821" s="12"/>
      <c r="FDF2821" s="11"/>
      <c r="FDG2821" s="11"/>
      <c r="FDH2821" s="11"/>
      <c r="FDI2821" s="12"/>
      <c r="FDJ2821" s="12"/>
      <c r="FDK2821" s="11"/>
      <c r="FDL2821" s="11"/>
      <c r="FDM2821" s="11"/>
      <c r="FDN2821" s="12"/>
      <c r="FDO2821" s="12"/>
      <c r="FDP2821" s="11"/>
      <c r="FDQ2821" s="11"/>
      <c r="FDR2821" s="11"/>
      <c r="FDS2821" s="12"/>
      <c r="FDT2821" s="12"/>
      <c r="FDU2821" s="11"/>
      <c r="FDV2821" s="11"/>
      <c r="FDW2821" s="11"/>
      <c r="FDX2821" s="12"/>
      <c r="FDY2821" s="12"/>
      <c r="FDZ2821" s="11"/>
      <c r="FEA2821" s="11"/>
      <c r="FEB2821" s="11"/>
      <c r="FEC2821" s="12"/>
      <c r="FED2821" s="12"/>
      <c r="FEE2821" s="11"/>
      <c r="FEF2821" s="11"/>
      <c r="FEG2821" s="11"/>
      <c r="FEH2821" s="12"/>
      <c r="FEI2821" s="12"/>
      <c r="FEJ2821" s="11"/>
      <c r="FEK2821" s="11"/>
      <c r="FEL2821" s="11"/>
      <c r="FEM2821" s="12"/>
      <c r="FEN2821" s="12"/>
      <c r="FEO2821" s="11"/>
      <c r="FEP2821" s="11"/>
      <c r="FEQ2821" s="11"/>
      <c r="FER2821" s="12"/>
      <c r="FES2821" s="12"/>
      <c r="FET2821" s="11"/>
      <c r="FEU2821" s="11"/>
      <c r="FEV2821" s="11"/>
      <c r="FEW2821" s="12"/>
      <c r="FEX2821" s="12"/>
      <c r="FEY2821" s="11"/>
      <c r="FEZ2821" s="11"/>
      <c r="FFA2821" s="11"/>
      <c r="FFB2821" s="12"/>
      <c r="FFC2821" s="12"/>
      <c r="FFD2821" s="11"/>
      <c r="FFE2821" s="11"/>
      <c r="FFF2821" s="11"/>
      <c r="FFG2821" s="12"/>
      <c r="FFH2821" s="12"/>
      <c r="FFI2821" s="11"/>
      <c r="FFJ2821" s="11"/>
      <c r="FFK2821" s="11"/>
      <c r="FFL2821" s="12"/>
      <c r="FFM2821" s="12"/>
      <c r="FFN2821" s="11"/>
      <c r="FFO2821" s="11"/>
      <c r="FFP2821" s="11"/>
      <c r="FFQ2821" s="12"/>
      <c r="FFR2821" s="12"/>
      <c r="FFS2821" s="11"/>
      <c r="FFT2821" s="11"/>
      <c r="FFU2821" s="11"/>
      <c r="FFV2821" s="12"/>
      <c r="FFW2821" s="12"/>
      <c r="FFX2821" s="11"/>
      <c r="FFY2821" s="11"/>
      <c r="FFZ2821" s="11"/>
      <c r="FGA2821" s="12"/>
      <c r="FGB2821" s="12"/>
      <c r="FGC2821" s="11"/>
      <c r="FGD2821" s="11"/>
      <c r="FGE2821" s="11"/>
      <c r="FGF2821" s="12"/>
      <c r="FGG2821" s="12"/>
      <c r="FGH2821" s="11"/>
      <c r="FGI2821" s="11"/>
      <c r="FGJ2821" s="11"/>
      <c r="FGK2821" s="12"/>
      <c r="FGL2821" s="12"/>
      <c r="FGM2821" s="11"/>
      <c r="FGN2821" s="11"/>
      <c r="FGO2821" s="11"/>
      <c r="FGP2821" s="12"/>
      <c r="FGQ2821" s="12"/>
      <c r="FGR2821" s="11"/>
      <c r="FGS2821" s="11"/>
      <c r="FGT2821" s="11"/>
      <c r="FGU2821" s="12"/>
      <c r="FGV2821" s="12"/>
      <c r="FGW2821" s="11"/>
      <c r="FGX2821" s="11"/>
      <c r="FGY2821" s="11"/>
      <c r="FGZ2821" s="12"/>
      <c r="FHA2821" s="12"/>
      <c r="FHB2821" s="11"/>
      <c r="FHC2821" s="11"/>
      <c r="FHD2821" s="11"/>
      <c r="FHE2821" s="12"/>
      <c r="FHF2821" s="12"/>
      <c r="FHG2821" s="11"/>
      <c r="FHH2821" s="11"/>
      <c r="FHI2821" s="11"/>
      <c r="FHJ2821" s="12"/>
      <c r="FHK2821" s="12"/>
      <c r="FHL2821" s="11"/>
      <c r="FHM2821" s="11"/>
      <c r="FHN2821" s="11"/>
      <c r="FHO2821" s="12"/>
      <c r="FHP2821" s="12"/>
      <c r="FHQ2821" s="11"/>
      <c r="FHR2821" s="11"/>
      <c r="FHS2821" s="11"/>
      <c r="FHT2821" s="12"/>
      <c r="FHU2821" s="12"/>
      <c r="FHV2821" s="11"/>
      <c r="FHW2821" s="11"/>
      <c r="FHX2821" s="11"/>
      <c r="FHY2821" s="12"/>
      <c r="FHZ2821" s="12"/>
      <c r="FIA2821" s="11"/>
      <c r="FIB2821" s="11"/>
      <c r="FIC2821" s="11"/>
      <c r="FID2821" s="12"/>
      <c r="FIE2821" s="12"/>
      <c r="FIF2821" s="11"/>
      <c r="FIG2821" s="11"/>
      <c r="FIH2821" s="11"/>
      <c r="FII2821" s="12"/>
      <c r="FIJ2821" s="12"/>
      <c r="FIK2821" s="11"/>
      <c r="FIL2821" s="11"/>
      <c r="FIM2821" s="11"/>
      <c r="FIN2821" s="12"/>
      <c r="FIO2821" s="12"/>
      <c r="FIP2821" s="11"/>
      <c r="FIQ2821" s="11"/>
      <c r="FIR2821" s="11"/>
      <c r="FIS2821" s="12"/>
      <c r="FIT2821" s="12"/>
      <c r="FIU2821" s="11"/>
      <c r="FIV2821" s="11"/>
      <c r="FIW2821" s="11"/>
      <c r="FIX2821" s="12"/>
      <c r="FIY2821" s="12"/>
      <c r="FIZ2821" s="11"/>
      <c r="FJA2821" s="11"/>
      <c r="FJB2821" s="11"/>
      <c r="FJC2821" s="12"/>
      <c r="FJD2821" s="12"/>
      <c r="FJE2821" s="11"/>
      <c r="FJF2821" s="11"/>
      <c r="FJG2821" s="11"/>
      <c r="FJH2821" s="12"/>
      <c r="FJI2821" s="12"/>
      <c r="FJJ2821" s="11"/>
      <c r="FJK2821" s="11"/>
      <c r="FJL2821" s="11"/>
      <c r="FJM2821" s="12"/>
      <c r="FJN2821" s="12"/>
      <c r="FJO2821" s="11"/>
      <c r="FJP2821" s="11"/>
      <c r="FJQ2821" s="11"/>
      <c r="FJR2821" s="12"/>
      <c r="FJS2821" s="12"/>
      <c r="FJT2821" s="11"/>
      <c r="FJU2821" s="11"/>
      <c r="FJV2821" s="11"/>
      <c r="FJW2821" s="12"/>
      <c r="FJX2821" s="12"/>
      <c r="FJY2821" s="11"/>
      <c r="FJZ2821" s="11"/>
      <c r="FKA2821" s="11"/>
      <c r="FKB2821" s="12"/>
      <c r="FKC2821" s="12"/>
      <c r="FKD2821" s="11"/>
      <c r="FKE2821" s="11"/>
      <c r="FKF2821" s="11"/>
      <c r="FKG2821" s="12"/>
      <c r="FKH2821" s="12"/>
      <c r="FKI2821" s="11"/>
      <c r="FKJ2821" s="11"/>
      <c r="FKK2821" s="11"/>
      <c r="FKL2821" s="12"/>
      <c r="FKM2821" s="12"/>
      <c r="FKN2821" s="11"/>
      <c r="FKO2821" s="11"/>
      <c r="FKP2821" s="11"/>
      <c r="FKQ2821" s="12"/>
      <c r="FKR2821" s="12"/>
      <c r="FKS2821" s="11"/>
      <c r="FKT2821" s="11"/>
      <c r="FKU2821" s="11"/>
      <c r="FKV2821" s="12"/>
      <c r="FKW2821" s="12"/>
      <c r="FKX2821" s="11"/>
      <c r="FKY2821" s="11"/>
      <c r="FKZ2821" s="11"/>
      <c r="FLA2821" s="12"/>
      <c r="FLB2821" s="12"/>
      <c r="FLC2821" s="11"/>
      <c r="FLD2821" s="11"/>
      <c r="FLE2821" s="11"/>
      <c r="FLF2821" s="12"/>
      <c r="FLG2821" s="12"/>
      <c r="FLH2821" s="11"/>
      <c r="FLI2821" s="11"/>
      <c r="FLJ2821" s="11"/>
      <c r="FLK2821" s="12"/>
      <c r="FLL2821" s="12"/>
      <c r="FLM2821" s="11"/>
      <c r="FLN2821" s="11"/>
      <c r="FLO2821" s="11"/>
      <c r="FLP2821" s="12"/>
      <c r="FLQ2821" s="12"/>
      <c r="FLR2821" s="11"/>
      <c r="FLS2821" s="11"/>
      <c r="FLT2821" s="11"/>
      <c r="FLU2821" s="12"/>
      <c r="FLV2821" s="12"/>
      <c r="FLW2821" s="11"/>
      <c r="FLX2821" s="11"/>
      <c r="FLY2821" s="11"/>
      <c r="FLZ2821" s="12"/>
      <c r="FMA2821" s="12"/>
      <c r="FMB2821" s="11"/>
      <c r="FMC2821" s="11"/>
      <c r="FMD2821" s="11"/>
      <c r="FME2821" s="12"/>
      <c r="FMF2821" s="12"/>
      <c r="FMG2821" s="11"/>
      <c r="FMH2821" s="11"/>
      <c r="FMI2821" s="11"/>
      <c r="FMJ2821" s="12"/>
      <c r="FMK2821" s="12"/>
      <c r="FML2821" s="11"/>
      <c r="FMM2821" s="11"/>
      <c r="FMN2821" s="11"/>
      <c r="FMO2821" s="12"/>
      <c r="FMP2821" s="12"/>
      <c r="FMQ2821" s="11"/>
      <c r="FMR2821" s="11"/>
      <c r="FMS2821" s="11"/>
      <c r="FMT2821" s="12"/>
      <c r="FMU2821" s="12"/>
      <c r="FMV2821" s="11"/>
      <c r="FMW2821" s="11"/>
      <c r="FMX2821" s="11"/>
      <c r="FMY2821" s="12"/>
      <c r="FMZ2821" s="12"/>
      <c r="FNA2821" s="11"/>
      <c r="FNB2821" s="11"/>
      <c r="FNC2821" s="11"/>
      <c r="FND2821" s="12"/>
      <c r="FNE2821" s="12"/>
      <c r="FNF2821" s="11"/>
      <c r="FNG2821" s="11"/>
      <c r="FNH2821" s="11"/>
      <c r="FNI2821" s="12"/>
      <c r="FNJ2821" s="12"/>
      <c r="FNK2821" s="11"/>
      <c r="FNL2821" s="11"/>
      <c r="FNM2821" s="11"/>
      <c r="FNN2821" s="12"/>
      <c r="FNO2821" s="12"/>
      <c r="FNP2821" s="11"/>
      <c r="FNQ2821" s="11"/>
      <c r="FNR2821" s="11"/>
      <c r="FNS2821" s="12"/>
      <c r="FNT2821" s="12"/>
      <c r="FNU2821" s="11"/>
      <c r="FNV2821" s="11"/>
      <c r="FNW2821" s="11"/>
      <c r="FNX2821" s="12"/>
      <c r="FNY2821" s="12"/>
      <c r="FNZ2821" s="11"/>
      <c r="FOA2821" s="11"/>
      <c r="FOB2821" s="11"/>
      <c r="FOC2821" s="12"/>
      <c r="FOD2821" s="12"/>
      <c r="FOE2821" s="11"/>
      <c r="FOF2821" s="11"/>
      <c r="FOG2821" s="11"/>
      <c r="FOH2821" s="12"/>
      <c r="FOI2821" s="12"/>
      <c r="FOJ2821" s="11"/>
      <c r="FOK2821" s="11"/>
      <c r="FOL2821" s="11"/>
      <c r="FOM2821" s="12"/>
      <c r="FON2821" s="12"/>
      <c r="FOO2821" s="11"/>
      <c r="FOP2821" s="11"/>
      <c r="FOQ2821" s="11"/>
      <c r="FOR2821" s="12"/>
      <c r="FOS2821" s="12"/>
      <c r="FOT2821" s="11"/>
      <c r="FOU2821" s="11"/>
      <c r="FOV2821" s="11"/>
      <c r="FOW2821" s="12"/>
      <c r="FOX2821" s="12"/>
      <c r="FOY2821" s="11"/>
      <c r="FOZ2821" s="11"/>
      <c r="FPA2821" s="11"/>
      <c r="FPB2821" s="12"/>
      <c r="FPC2821" s="12"/>
      <c r="FPD2821" s="11"/>
      <c r="FPE2821" s="11"/>
      <c r="FPF2821" s="11"/>
      <c r="FPG2821" s="12"/>
      <c r="FPH2821" s="12"/>
      <c r="FPI2821" s="11"/>
      <c r="FPJ2821" s="11"/>
      <c r="FPK2821" s="11"/>
      <c r="FPL2821" s="12"/>
      <c r="FPM2821" s="12"/>
      <c r="FPN2821" s="11"/>
      <c r="FPO2821" s="11"/>
      <c r="FPP2821" s="11"/>
      <c r="FPQ2821" s="12"/>
      <c r="FPR2821" s="12"/>
      <c r="FPS2821" s="11"/>
      <c r="FPT2821" s="11"/>
      <c r="FPU2821" s="11"/>
      <c r="FPV2821" s="12"/>
      <c r="FPW2821" s="12"/>
      <c r="FPX2821" s="11"/>
      <c r="FPY2821" s="11"/>
      <c r="FPZ2821" s="11"/>
      <c r="FQA2821" s="12"/>
      <c r="FQB2821" s="12"/>
      <c r="FQC2821" s="11"/>
      <c r="FQD2821" s="11"/>
      <c r="FQE2821" s="11"/>
      <c r="FQF2821" s="12"/>
      <c r="FQG2821" s="12"/>
      <c r="FQH2821" s="11"/>
      <c r="FQI2821" s="11"/>
      <c r="FQJ2821" s="11"/>
      <c r="FQK2821" s="12"/>
      <c r="FQL2821" s="12"/>
      <c r="FQM2821" s="11"/>
      <c r="FQN2821" s="11"/>
      <c r="FQO2821" s="11"/>
      <c r="FQP2821" s="12"/>
      <c r="FQQ2821" s="12"/>
      <c r="FQR2821" s="11"/>
      <c r="FQS2821" s="11"/>
      <c r="FQT2821" s="11"/>
      <c r="FQU2821" s="12"/>
      <c r="FQV2821" s="12"/>
      <c r="FQW2821" s="11"/>
      <c r="FQX2821" s="11"/>
      <c r="FQY2821" s="11"/>
      <c r="FQZ2821" s="12"/>
      <c r="FRA2821" s="12"/>
      <c r="FRB2821" s="11"/>
      <c r="FRC2821" s="11"/>
      <c r="FRD2821" s="11"/>
      <c r="FRE2821" s="12"/>
      <c r="FRF2821" s="12"/>
      <c r="FRG2821" s="11"/>
      <c r="FRH2821" s="11"/>
      <c r="FRI2821" s="11"/>
      <c r="FRJ2821" s="12"/>
      <c r="FRK2821" s="12"/>
      <c r="FRL2821" s="11"/>
      <c r="FRM2821" s="11"/>
      <c r="FRN2821" s="11"/>
      <c r="FRO2821" s="12"/>
      <c r="FRP2821" s="12"/>
      <c r="FRQ2821" s="11"/>
      <c r="FRR2821" s="11"/>
      <c r="FRS2821" s="11"/>
      <c r="FRT2821" s="12"/>
      <c r="FRU2821" s="12"/>
      <c r="FRV2821" s="11"/>
      <c r="FRW2821" s="11"/>
      <c r="FRX2821" s="11"/>
      <c r="FRY2821" s="12"/>
      <c r="FRZ2821" s="12"/>
      <c r="FSA2821" s="11"/>
      <c r="FSB2821" s="11"/>
      <c r="FSC2821" s="11"/>
      <c r="FSD2821" s="12"/>
      <c r="FSE2821" s="12"/>
      <c r="FSF2821" s="11"/>
      <c r="FSG2821" s="11"/>
      <c r="FSH2821" s="11"/>
      <c r="FSI2821" s="12"/>
      <c r="FSJ2821" s="12"/>
      <c r="FSK2821" s="11"/>
      <c r="FSL2821" s="11"/>
      <c r="FSM2821" s="11"/>
      <c r="FSN2821" s="12"/>
      <c r="FSO2821" s="12"/>
      <c r="FSP2821" s="11"/>
      <c r="FSQ2821" s="11"/>
      <c r="FSR2821" s="11"/>
      <c r="FSS2821" s="12"/>
      <c r="FST2821" s="12"/>
      <c r="FSU2821" s="11"/>
      <c r="FSV2821" s="11"/>
      <c r="FSW2821" s="11"/>
      <c r="FSX2821" s="12"/>
      <c r="FSY2821" s="12"/>
      <c r="FSZ2821" s="11"/>
      <c r="FTA2821" s="11"/>
      <c r="FTB2821" s="11"/>
      <c r="FTC2821" s="12"/>
      <c r="FTD2821" s="12"/>
      <c r="FTE2821" s="11"/>
      <c r="FTF2821" s="11"/>
      <c r="FTG2821" s="11"/>
      <c r="FTH2821" s="12"/>
      <c r="FTI2821" s="12"/>
      <c r="FTJ2821" s="11"/>
      <c r="FTK2821" s="11"/>
      <c r="FTL2821" s="11"/>
      <c r="FTM2821" s="12"/>
      <c r="FTN2821" s="12"/>
      <c r="FTO2821" s="11"/>
      <c r="FTP2821" s="11"/>
      <c r="FTQ2821" s="11"/>
      <c r="FTR2821" s="12"/>
      <c r="FTS2821" s="12"/>
      <c r="FTT2821" s="11"/>
      <c r="FTU2821" s="11"/>
      <c r="FTV2821" s="11"/>
      <c r="FTW2821" s="12"/>
      <c r="FTX2821" s="12"/>
      <c r="FTY2821" s="11"/>
      <c r="FTZ2821" s="11"/>
      <c r="FUA2821" s="11"/>
      <c r="FUB2821" s="12"/>
      <c r="FUC2821" s="12"/>
      <c r="FUD2821" s="11"/>
      <c r="FUE2821" s="11"/>
      <c r="FUF2821" s="11"/>
      <c r="FUG2821" s="12"/>
      <c r="FUH2821" s="12"/>
      <c r="FUI2821" s="11"/>
      <c r="FUJ2821" s="11"/>
      <c r="FUK2821" s="11"/>
      <c r="FUL2821" s="12"/>
      <c r="FUM2821" s="12"/>
      <c r="FUN2821" s="11"/>
      <c r="FUO2821" s="11"/>
      <c r="FUP2821" s="11"/>
      <c r="FUQ2821" s="12"/>
      <c r="FUR2821" s="12"/>
      <c r="FUS2821" s="11"/>
      <c r="FUT2821" s="11"/>
      <c r="FUU2821" s="11"/>
      <c r="FUV2821" s="12"/>
      <c r="FUW2821" s="12"/>
      <c r="FUX2821" s="11"/>
      <c r="FUY2821" s="11"/>
      <c r="FUZ2821" s="11"/>
      <c r="FVA2821" s="12"/>
      <c r="FVB2821" s="12"/>
      <c r="FVC2821" s="11"/>
      <c r="FVD2821" s="11"/>
      <c r="FVE2821" s="11"/>
      <c r="FVF2821" s="12"/>
      <c r="FVG2821" s="12"/>
      <c r="FVH2821" s="11"/>
      <c r="FVI2821" s="11"/>
      <c r="FVJ2821" s="11"/>
      <c r="FVK2821" s="12"/>
      <c r="FVL2821" s="12"/>
      <c r="FVM2821" s="11"/>
      <c r="FVN2821" s="11"/>
      <c r="FVO2821" s="11"/>
      <c r="FVP2821" s="12"/>
      <c r="FVQ2821" s="12"/>
      <c r="FVR2821" s="11"/>
      <c r="FVS2821" s="11"/>
      <c r="FVT2821" s="11"/>
      <c r="FVU2821" s="12"/>
      <c r="FVV2821" s="12"/>
      <c r="FVW2821" s="11"/>
      <c r="FVX2821" s="11"/>
      <c r="FVY2821" s="11"/>
      <c r="FVZ2821" s="12"/>
      <c r="FWA2821" s="12"/>
      <c r="FWB2821" s="11"/>
      <c r="FWC2821" s="11"/>
      <c r="FWD2821" s="11"/>
      <c r="FWE2821" s="12"/>
      <c r="FWF2821" s="12"/>
      <c r="FWG2821" s="11"/>
      <c r="FWH2821" s="11"/>
      <c r="FWI2821" s="11"/>
      <c r="FWJ2821" s="12"/>
      <c r="FWK2821" s="12"/>
      <c r="FWL2821" s="11"/>
      <c r="FWM2821" s="11"/>
      <c r="FWN2821" s="11"/>
      <c r="FWO2821" s="12"/>
      <c r="FWP2821" s="12"/>
      <c r="FWQ2821" s="11"/>
      <c r="FWR2821" s="11"/>
      <c r="FWS2821" s="11"/>
      <c r="FWT2821" s="12"/>
      <c r="FWU2821" s="12"/>
      <c r="FWV2821" s="11"/>
      <c r="FWW2821" s="11"/>
      <c r="FWX2821" s="11"/>
      <c r="FWY2821" s="12"/>
      <c r="FWZ2821" s="12"/>
      <c r="FXA2821" s="11"/>
      <c r="FXB2821" s="11"/>
      <c r="FXC2821" s="11"/>
      <c r="FXD2821" s="12"/>
      <c r="FXE2821" s="12"/>
      <c r="FXF2821" s="11"/>
      <c r="FXG2821" s="11"/>
      <c r="FXH2821" s="11"/>
      <c r="FXI2821" s="12"/>
      <c r="FXJ2821" s="12"/>
      <c r="FXK2821" s="11"/>
      <c r="FXL2821" s="11"/>
      <c r="FXM2821" s="11"/>
      <c r="FXN2821" s="12"/>
      <c r="FXO2821" s="12"/>
      <c r="FXP2821" s="11"/>
      <c r="FXQ2821" s="11"/>
      <c r="FXR2821" s="11"/>
      <c r="FXS2821" s="12"/>
      <c r="FXT2821" s="12"/>
      <c r="FXU2821" s="11"/>
      <c r="FXV2821" s="11"/>
      <c r="FXW2821" s="11"/>
      <c r="FXX2821" s="12"/>
      <c r="FXY2821" s="12"/>
      <c r="FXZ2821" s="11"/>
      <c r="FYA2821" s="11"/>
      <c r="FYB2821" s="11"/>
      <c r="FYC2821" s="12"/>
      <c r="FYD2821" s="12"/>
      <c r="FYE2821" s="11"/>
      <c r="FYF2821" s="11"/>
      <c r="FYG2821" s="11"/>
      <c r="FYH2821" s="12"/>
      <c r="FYI2821" s="12"/>
      <c r="FYJ2821" s="11"/>
      <c r="FYK2821" s="11"/>
      <c r="FYL2821" s="11"/>
      <c r="FYM2821" s="12"/>
      <c r="FYN2821" s="12"/>
      <c r="FYO2821" s="11"/>
      <c r="FYP2821" s="11"/>
      <c r="FYQ2821" s="11"/>
      <c r="FYR2821" s="12"/>
      <c r="FYS2821" s="12"/>
      <c r="FYT2821" s="11"/>
      <c r="FYU2821" s="11"/>
      <c r="FYV2821" s="11"/>
      <c r="FYW2821" s="12"/>
      <c r="FYX2821" s="12"/>
      <c r="FYY2821" s="11"/>
      <c r="FYZ2821" s="11"/>
      <c r="FZA2821" s="11"/>
      <c r="FZB2821" s="12"/>
      <c r="FZC2821" s="12"/>
      <c r="FZD2821" s="11"/>
      <c r="FZE2821" s="11"/>
      <c r="FZF2821" s="11"/>
      <c r="FZG2821" s="12"/>
      <c r="FZH2821" s="12"/>
      <c r="FZI2821" s="11"/>
      <c r="FZJ2821" s="11"/>
      <c r="FZK2821" s="11"/>
      <c r="FZL2821" s="12"/>
      <c r="FZM2821" s="12"/>
      <c r="FZN2821" s="11"/>
      <c r="FZO2821" s="11"/>
      <c r="FZP2821" s="11"/>
      <c r="FZQ2821" s="12"/>
      <c r="FZR2821" s="12"/>
      <c r="FZS2821" s="11"/>
      <c r="FZT2821" s="11"/>
      <c r="FZU2821" s="11"/>
      <c r="FZV2821" s="12"/>
      <c r="FZW2821" s="12"/>
      <c r="FZX2821" s="11"/>
      <c r="FZY2821" s="11"/>
      <c r="FZZ2821" s="11"/>
      <c r="GAA2821" s="12"/>
      <c r="GAB2821" s="12"/>
      <c r="GAC2821" s="11"/>
      <c r="GAD2821" s="11"/>
      <c r="GAE2821" s="11"/>
      <c r="GAF2821" s="12"/>
      <c r="GAG2821" s="12"/>
      <c r="GAH2821" s="11"/>
      <c r="GAI2821" s="11"/>
      <c r="GAJ2821" s="11"/>
      <c r="GAK2821" s="12"/>
      <c r="GAL2821" s="12"/>
      <c r="GAM2821" s="11"/>
      <c r="GAN2821" s="11"/>
      <c r="GAO2821" s="11"/>
      <c r="GAP2821" s="12"/>
      <c r="GAQ2821" s="12"/>
      <c r="GAR2821" s="11"/>
      <c r="GAS2821" s="11"/>
      <c r="GAT2821" s="11"/>
      <c r="GAU2821" s="12"/>
      <c r="GAV2821" s="12"/>
      <c r="GAW2821" s="11"/>
      <c r="GAX2821" s="11"/>
      <c r="GAY2821" s="11"/>
      <c r="GAZ2821" s="12"/>
      <c r="GBA2821" s="12"/>
      <c r="GBB2821" s="11"/>
      <c r="GBC2821" s="11"/>
      <c r="GBD2821" s="11"/>
      <c r="GBE2821" s="12"/>
      <c r="GBF2821" s="12"/>
      <c r="GBG2821" s="11"/>
      <c r="GBH2821" s="11"/>
      <c r="GBI2821" s="11"/>
      <c r="GBJ2821" s="12"/>
      <c r="GBK2821" s="12"/>
      <c r="GBL2821" s="11"/>
      <c r="GBM2821" s="11"/>
      <c r="GBN2821" s="11"/>
      <c r="GBO2821" s="12"/>
      <c r="GBP2821" s="12"/>
      <c r="GBQ2821" s="11"/>
      <c r="GBR2821" s="11"/>
      <c r="GBS2821" s="11"/>
      <c r="GBT2821" s="12"/>
      <c r="GBU2821" s="12"/>
      <c r="GBV2821" s="11"/>
      <c r="GBW2821" s="11"/>
      <c r="GBX2821" s="11"/>
      <c r="GBY2821" s="12"/>
      <c r="GBZ2821" s="12"/>
      <c r="GCA2821" s="11"/>
      <c r="GCB2821" s="11"/>
      <c r="GCC2821" s="11"/>
      <c r="GCD2821" s="12"/>
      <c r="GCE2821" s="12"/>
      <c r="GCF2821" s="11"/>
      <c r="GCG2821" s="11"/>
      <c r="GCH2821" s="11"/>
      <c r="GCI2821" s="12"/>
      <c r="GCJ2821" s="12"/>
      <c r="GCK2821" s="11"/>
      <c r="GCL2821" s="11"/>
      <c r="GCM2821" s="11"/>
      <c r="GCN2821" s="12"/>
      <c r="GCO2821" s="12"/>
      <c r="GCP2821" s="11"/>
      <c r="GCQ2821" s="11"/>
      <c r="GCR2821" s="11"/>
      <c r="GCS2821" s="12"/>
      <c r="GCT2821" s="12"/>
      <c r="GCU2821" s="11"/>
      <c r="GCV2821" s="11"/>
      <c r="GCW2821" s="11"/>
      <c r="GCX2821" s="12"/>
      <c r="GCY2821" s="12"/>
      <c r="GCZ2821" s="11"/>
      <c r="GDA2821" s="11"/>
      <c r="GDB2821" s="11"/>
      <c r="GDC2821" s="12"/>
      <c r="GDD2821" s="12"/>
      <c r="GDE2821" s="11"/>
      <c r="GDF2821" s="11"/>
      <c r="GDG2821" s="11"/>
      <c r="GDH2821" s="12"/>
      <c r="GDI2821" s="12"/>
      <c r="GDJ2821" s="11"/>
      <c r="GDK2821" s="11"/>
      <c r="GDL2821" s="11"/>
      <c r="GDM2821" s="12"/>
      <c r="GDN2821" s="12"/>
      <c r="GDO2821" s="11"/>
      <c r="GDP2821" s="11"/>
      <c r="GDQ2821" s="11"/>
      <c r="GDR2821" s="12"/>
      <c r="GDS2821" s="12"/>
      <c r="GDT2821" s="11"/>
      <c r="GDU2821" s="11"/>
      <c r="GDV2821" s="11"/>
      <c r="GDW2821" s="12"/>
      <c r="GDX2821" s="12"/>
      <c r="GDY2821" s="11"/>
      <c r="GDZ2821" s="11"/>
      <c r="GEA2821" s="11"/>
      <c r="GEB2821" s="12"/>
      <c r="GEC2821" s="12"/>
      <c r="GED2821" s="11"/>
      <c r="GEE2821" s="11"/>
      <c r="GEF2821" s="11"/>
      <c r="GEG2821" s="12"/>
      <c r="GEH2821" s="12"/>
      <c r="GEI2821" s="11"/>
      <c r="GEJ2821" s="11"/>
      <c r="GEK2821" s="11"/>
      <c r="GEL2821" s="12"/>
      <c r="GEM2821" s="12"/>
      <c r="GEN2821" s="11"/>
      <c r="GEO2821" s="11"/>
      <c r="GEP2821" s="11"/>
      <c r="GEQ2821" s="12"/>
      <c r="GER2821" s="12"/>
      <c r="GES2821" s="11"/>
      <c r="GET2821" s="11"/>
      <c r="GEU2821" s="11"/>
      <c r="GEV2821" s="12"/>
      <c r="GEW2821" s="12"/>
      <c r="GEX2821" s="11"/>
      <c r="GEY2821" s="11"/>
      <c r="GEZ2821" s="11"/>
      <c r="GFA2821" s="12"/>
      <c r="GFB2821" s="12"/>
      <c r="GFC2821" s="11"/>
      <c r="GFD2821" s="11"/>
      <c r="GFE2821" s="11"/>
      <c r="GFF2821" s="12"/>
      <c r="GFG2821" s="12"/>
      <c r="GFH2821" s="11"/>
      <c r="GFI2821" s="11"/>
      <c r="GFJ2821" s="11"/>
      <c r="GFK2821" s="12"/>
      <c r="GFL2821" s="12"/>
      <c r="GFM2821" s="11"/>
      <c r="GFN2821" s="11"/>
      <c r="GFO2821" s="11"/>
      <c r="GFP2821" s="12"/>
      <c r="GFQ2821" s="12"/>
      <c r="GFR2821" s="11"/>
      <c r="GFS2821" s="11"/>
      <c r="GFT2821" s="11"/>
      <c r="GFU2821" s="12"/>
      <c r="GFV2821" s="12"/>
      <c r="GFW2821" s="11"/>
      <c r="GFX2821" s="11"/>
      <c r="GFY2821" s="11"/>
      <c r="GFZ2821" s="12"/>
      <c r="GGA2821" s="12"/>
      <c r="GGB2821" s="11"/>
      <c r="GGC2821" s="11"/>
      <c r="GGD2821" s="11"/>
      <c r="GGE2821" s="12"/>
      <c r="GGF2821" s="12"/>
      <c r="GGG2821" s="11"/>
      <c r="GGH2821" s="11"/>
      <c r="GGI2821" s="11"/>
      <c r="GGJ2821" s="12"/>
      <c r="GGK2821" s="12"/>
      <c r="GGL2821" s="11"/>
      <c r="GGM2821" s="11"/>
      <c r="GGN2821" s="11"/>
      <c r="GGO2821" s="12"/>
      <c r="GGP2821" s="12"/>
      <c r="GGQ2821" s="11"/>
      <c r="GGR2821" s="11"/>
      <c r="GGS2821" s="11"/>
      <c r="GGT2821" s="12"/>
      <c r="GGU2821" s="12"/>
      <c r="GGV2821" s="11"/>
      <c r="GGW2821" s="11"/>
      <c r="GGX2821" s="11"/>
      <c r="GGY2821" s="12"/>
      <c r="GGZ2821" s="12"/>
      <c r="GHA2821" s="11"/>
      <c r="GHB2821" s="11"/>
      <c r="GHC2821" s="11"/>
      <c r="GHD2821" s="12"/>
      <c r="GHE2821" s="12"/>
      <c r="GHF2821" s="11"/>
      <c r="GHG2821" s="11"/>
      <c r="GHH2821" s="11"/>
      <c r="GHI2821" s="12"/>
      <c r="GHJ2821" s="12"/>
      <c r="GHK2821" s="11"/>
      <c r="GHL2821" s="11"/>
      <c r="GHM2821" s="11"/>
      <c r="GHN2821" s="12"/>
      <c r="GHO2821" s="12"/>
      <c r="GHP2821" s="11"/>
      <c r="GHQ2821" s="11"/>
      <c r="GHR2821" s="11"/>
      <c r="GHS2821" s="12"/>
      <c r="GHT2821" s="12"/>
      <c r="GHU2821" s="11"/>
      <c r="GHV2821" s="11"/>
      <c r="GHW2821" s="11"/>
      <c r="GHX2821" s="12"/>
      <c r="GHY2821" s="12"/>
      <c r="GHZ2821" s="11"/>
      <c r="GIA2821" s="11"/>
      <c r="GIB2821" s="11"/>
      <c r="GIC2821" s="12"/>
      <c r="GID2821" s="12"/>
      <c r="GIE2821" s="11"/>
      <c r="GIF2821" s="11"/>
      <c r="GIG2821" s="11"/>
      <c r="GIH2821" s="12"/>
      <c r="GII2821" s="12"/>
      <c r="GIJ2821" s="11"/>
      <c r="GIK2821" s="11"/>
      <c r="GIL2821" s="11"/>
      <c r="GIM2821" s="12"/>
      <c r="GIN2821" s="12"/>
      <c r="GIO2821" s="11"/>
      <c r="GIP2821" s="11"/>
      <c r="GIQ2821" s="11"/>
      <c r="GIR2821" s="12"/>
      <c r="GIS2821" s="12"/>
      <c r="GIT2821" s="11"/>
      <c r="GIU2821" s="11"/>
      <c r="GIV2821" s="11"/>
      <c r="GIW2821" s="12"/>
      <c r="GIX2821" s="12"/>
      <c r="GIY2821" s="11"/>
      <c r="GIZ2821" s="11"/>
      <c r="GJA2821" s="11"/>
      <c r="GJB2821" s="12"/>
      <c r="GJC2821" s="12"/>
      <c r="GJD2821" s="11"/>
      <c r="GJE2821" s="11"/>
      <c r="GJF2821" s="11"/>
      <c r="GJG2821" s="12"/>
      <c r="GJH2821" s="12"/>
      <c r="GJI2821" s="11"/>
      <c r="GJJ2821" s="11"/>
      <c r="GJK2821" s="11"/>
      <c r="GJL2821" s="12"/>
      <c r="GJM2821" s="12"/>
      <c r="GJN2821" s="11"/>
      <c r="GJO2821" s="11"/>
      <c r="GJP2821" s="11"/>
      <c r="GJQ2821" s="12"/>
      <c r="GJR2821" s="12"/>
      <c r="GJS2821" s="11"/>
      <c r="GJT2821" s="11"/>
      <c r="GJU2821" s="11"/>
      <c r="GJV2821" s="12"/>
      <c r="GJW2821" s="12"/>
      <c r="GJX2821" s="11"/>
      <c r="GJY2821" s="11"/>
      <c r="GJZ2821" s="11"/>
      <c r="GKA2821" s="12"/>
      <c r="GKB2821" s="12"/>
      <c r="GKC2821" s="11"/>
      <c r="GKD2821" s="11"/>
      <c r="GKE2821" s="11"/>
      <c r="GKF2821" s="12"/>
      <c r="GKG2821" s="12"/>
      <c r="GKH2821" s="11"/>
      <c r="GKI2821" s="11"/>
      <c r="GKJ2821" s="11"/>
      <c r="GKK2821" s="12"/>
      <c r="GKL2821" s="12"/>
      <c r="GKM2821" s="11"/>
      <c r="GKN2821" s="11"/>
      <c r="GKO2821" s="11"/>
      <c r="GKP2821" s="12"/>
      <c r="GKQ2821" s="12"/>
      <c r="GKR2821" s="11"/>
      <c r="GKS2821" s="11"/>
      <c r="GKT2821" s="11"/>
      <c r="GKU2821" s="12"/>
      <c r="GKV2821" s="12"/>
      <c r="GKW2821" s="11"/>
      <c r="GKX2821" s="11"/>
      <c r="GKY2821" s="11"/>
      <c r="GKZ2821" s="12"/>
      <c r="GLA2821" s="12"/>
      <c r="GLB2821" s="11"/>
      <c r="GLC2821" s="11"/>
      <c r="GLD2821" s="11"/>
      <c r="GLE2821" s="12"/>
      <c r="GLF2821" s="12"/>
      <c r="GLG2821" s="11"/>
      <c r="GLH2821" s="11"/>
      <c r="GLI2821" s="11"/>
      <c r="GLJ2821" s="12"/>
      <c r="GLK2821" s="12"/>
      <c r="GLL2821" s="11"/>
      <c r="GLM2821" s="11"/>
      <c r="GLN2821" s="11"/>
      <c r="GLO2821" s="12"/>
      <c r="GLP2821" s="12"/>
      <c r="GLQ2821" s="11"/>
      <c r="GLR2821" s="11"/>
      <c r="GLS2821" s="11"/>
      <c r="GLT2821" s="12"/>
      <c r="GLU2821" s="12"/>
      <c r="GLV2821" s="11"/>
      <c r="GLW2821" s="11"/>
      <c r="GLX2821" s="11"/>
      <c r="GLY2821" s="12"/>
      <c r="GLZ2821" s="12"/>
      <c r="GMA2821" s="11"/>
      <c r="GMB2821" s="11"/>
      <c r="GMC2821" s="11"/>
      <c r="GMD2821" s="12"/>
      <c r="GME2821" s="12"/>
      <c r="GMF2821" s="11"/>
      <c r="GMG2821" s="11"/>
      <c r="GMH2821" s="11"/>
      <c r="GMI2821" s="12"/>
      <c r="GMJ2821" s="12"/>
      <c r="GMK2821" s="11"/>
      <c r="GML2821" s="11"/>
      <c r="GMM2821" s="11"/>
      <c r="GMN2821" s="12"/>
      <c r="GMO2821" s="12"/>
      <c r="GMP2821" s="11"/>
      <c r="GMQ2821" s="11"/>
      <c r="GMR2821" s="11"/>
      <c r="GMS2821" s="12"/>
      <c r="GMT2821" s="12"/>
      <c r="GMU2821" s="11"/>
      <c r="GMV2821" s="11"/>
      <c r="GMW2821" s="11"/>
      <c r="GMX2821" s="12"/>
      <c r="GMY2821" s="12"/>
      <c r="GMZ2821" s="11"/>
      <c r="GNA2821" s="11"/>
      <c r="GNB2821" s="11"/>
      <c r="GNC2821" s="12"/>
      <c r="GND2821" s="12"/>
      <c r="GNE2821" s="11"/>
      <c r="GNF2821" s="11"/>
      <c r="GNG2821" s="11"/>
      <c r="GNH2821" s="12"/>
      <c r="GNI2821" s="12"/>
      <c r="GNJ2821" s="11"/>
      <c r="GNK2821" s="11"/>
      <c r="GNL2821" s="11"/>
      <c r="GNM2821" s="12"/>
      <c r="GNN2821" s="12"/>
      <c r="GNO2821" s="11"/>
      <c r="GNP2821" s="11"/>
      <c r="GNQ2821" s="11"/>
      <c r="GNR2821" s="12"/>
      <c r="GNS2821" s="12"/>
      <c r="GNT2821" s="11"/>
      <c r="GNU2821" s="11"/>
      <c r="GNV2821" s="11"/>
      <c r="GNW2821" s="12"/>
      <c r="GNX2821" s="12"/>
      <c r="GNY2821" s="11"/>
      <c r="GNZ2821" s="11"/>
      <c r="GOA2821" s="11"/>
      <c r="GOB2821" s="12"/>
      <c r="GOC2821" s="12"/>
      <c r="GOD2821" s="11"/>
      <c r="GOE2821" s="11"/>
      <c r="GOF2821" s="11"/>
      <c r="GOG2821" s="12"/>
      <c r="GOH2821" s="12"/>
      <c r="GOI2821" s="11"/>
      <c r="GOJ2821" s="11"/>
      <c r="GOK2821" s="11"/>
      <c r="GOL2821" s="12"/>
      <c r="GOM2821" s="12"/>
      <c r="GON2821" s="11"/>
      <c r="GOO2821" s="11"/>
      <c r="GOP2821" s="11"/>
      <c r="GOQ2821" s="12"/>
      <c r="GOR2821" s="12"/>
      <c r="GOS2821" s="11"/>
      <c r="GOT2821" s="11"/>
      <c r="GOU2821" s="11"/>
      <c r="GOV2821" s="12"/>
      <c r="GOW2821" s="12"/>
      <c r="GOX2821" s="11"/>
      <c r="GOY2821" s="11"/>
      <c r="GOZ2821" s="11"/>
      <c r="GPA2821" s="12"/>
      <c r="GPB2821" s="12"/>
      <c r="GPC2821" s="11"/>
      <c r="GPD2821" s="11"/>
      <c r="GPE2821" s="11"/>
      <c r="GPF2821" s="12"/>
      <c r="GPG2821" s="12"/>
      <c r="GPH2821" s="11"/>
      <c r="GPI2821" s="11"/>
      <c r="GPJ2821" s="11"/>
      <c r="GPK2821" s="12"/>
      <c r="GPL2821" s="12"/>
      <c r="GPM2821" s="11"/>
      <c r="GPN2821" s="11"/>
      <c r="GPO2821" s="11"/>
      <c r="GPP2821" s="12"/>
      <c r="GPQ2821" s="12"/>
      <c r="GPR2821" s="11"/>
      <c r="GPS2821" s="11"/>
      <c r="GPT2821" s="11"/>
      <c r="GPU2821" s="12"/>
      <c r="GPV2821" s="12"/>
      <c r="GPW2821" s="11"/>
      <c r="GPX2821" s="11"/>
      <c r="GPY2821" s="11"/>
      <c r="GPZ2821" s="12"/>
      <c r="GQA2821" s="12"/>
      <c r="GQB2821" s="11"/>
      <c r="GQC2821" s="11"/>
      <c r="GQD2821" s="11"/>
      <c r="GQE2821" s="12"/>
      <c r="GQF2821" s="12"/>
      <c r="GQG2821" s="11"/>
      <c r="GQH2821" s="11"/>
      <c r="GQI2821" s="11"/>
      <c r="GQJ2821" s="12"/>
      <c r="GQK2821" s="12"/>
      <c r="GQL2821" s="11"/>
      <c r="GQM2821" s="11"/>
      <c r="GQN2821" s="11"/>
      <c r="GQO2821" s="12"/>
      <c r="GQP2821" s="12"/>
      <c r="GQQ2821" s="11"/>
      <c r="GQR2821" s="11"/>
      <c r="GQS2821" s="11"/>
      <c r="GQT2821" s="12"/>
      <c r="GQU2821" s="12"/>
      <c r="GQV2821" s="11"/>
      <c r="GQW2821" s="11"/>
      <c r="GQX2821" s="11"/>
      <c r="GQY2821" s="12"/>
      <c r="GQZ2821" s="12"/>
      <c r="GRA2821" s="11"/>
      <c r="GRB2821" s="11"/>
      <c r="GRC2821" s="11"/>
      <c r="GRD2821" s="12"/>
      <c r="GRE2821" s="12"/>
      <c r="GRF2821" s="11"/>
      <c r="GRG2821" s="11"/>
      <c r="GRH2821" s="11"/>
      <c r="GRI2821" s="12"/>
      <c r="GRJ2821" s="12"/>
      <c r="GRK2821" s="11"/>
      <c r="GRL2821" s="11"/>
      <c r="GRM2821" s="11"/>
      <c r="GRN2821" s="12"/>
      <c r="GRO2821" s="12"/>
      <c r="GRP2821" s="11"/>
      <c r="GRQ2821" s="11"/>
      <c r="GRR2821" s="11"/>
      <c r="GRS2821" s="12"/>
      <c r="GRT2821" s="12"/>
      <c r="GRU2821" s="11"/>
      <c r="GRV2821" s="11"/>
      <c r="GRW2821" s="11"/>
      <c r="GRX2821" s="12"/>
      <c r="GRY2821" s="12"/>
      <c r="GRZ2821" s="11"/>
      <c r="GSA2821" s="11"/>
      <c r="GSB2821" s="11"/>
      <c r="GSC2821" s="12"/>
      <c r="GSD2821" s="12"/>
      <c r="GSE2821" s="11"/>
      <c r="GSF2821" s="11"/>
      <c r="GSG2821" s="11"/>
      <c r="GSH2821" s="12"/>
      <c r="GSI2821" s="12"/>
      <c r="GSJ2821" s="11"/>
      <c r="GSK2821" s="11"/>
      <c r="GSL2821" s="11"/>
      <c r="GSM2821" s="12"/>
      <c r="GSN2821" s="12"/>
      <c r="GSO2821" s="11"/>
      <c r="GSP2821" s="11"/>
      <c r="GSQ2821" s="11"/>
      <c r="GSR2821" s="12"/>
      <c r="GSS2821" s="12"/>
      <c r="GST2821" s="11"/>
      <c r="GSU2821" s="11"/>
      <c r="GSV2821" s="11"/>
      <c r="GSW2821" s="12"/>
      <c r="GSX2821" s="12"/>
      <c r="GSY2821" s="11"/>
      <c r="GSZ2821" s="11"/>
      <c r="GTA2821" s="11"/>
      <c r="GTB2821" s="12"/>
      <c r="GTC2821" s="12"/>
      <c r="GTD2821" s="11"/>
      <c r="GTE2821" s="11"/>
      <c r="GTF2821" s="11"/>
      <c r="GTG2821" s="12"/>
      <c r="GTH2821" s="12"/>
      <c r="GTI2821" s="11"/>
      <c r="GTJ2821" s="11"/>
      <c r="GTK2821" s="11"/>
      <c r="GTL2821" s="12"/>
      <c r="GTM2821" s="12"/>
      <c r="GTN2821" s="11"/>
      <c r="GTO2821" s="11"/>
      <c r="GTP2821" s="11"/>
      <c r="GTQ2821" s="12"/>
      <c r="GTR2821" s="12"/>
      <c r="GTS2821" s="11"/>
      <c r="GTT2821" s="11"/>
      <c r="GTU2821" s="11"/>
      <c r="GTV2821" s="12"/>
      <c r="GTW2821" s="12"/>
      <c r="GTX2821" s="11"/>
      <c r="GTY2821" s="11"/>
      <c r="GTZ2821" s="11"/>
      <c r="GUA2821" s="12"/>
      <c r="GUB2821" s="12"/>
      <c r="GUC2821" s="11"/>
      <c r="GUD2821" s="11"/>
      <c r="GUE2821" s="11"/>
      <c r="GUF2821" s="12"/>
      <c r="GUG2821" s="12"/>
      <c r="GUH2821" s="11"/>
      <c r="GUI2821" s="11"/>
      <c r="GUJ2821" s="11"/>
      <c r="GUK2821" s="12"/>
      <c r="GUL2821" s="12"/>
      <c r="GUM2821" s="11"/>
      <c r="GUN2821" s="11"/>
      <c r="GUO2821" s="11"/>
      <c r="GUP2821" s="12"/>
      <c r="GUQ2821" s="12"/>
      <c r="GUR2821" s="11"/>
      <c r="GUS2821" s="11"/>
      <c r="GUT2821" s="11"/>
      <c r="GUU2821" s="12"/>
      <c r="GUV2821" s="12"/>
      <c r="GUW2821" s="11"/>
      <c r="GUX2821" s="11"/>
      <c r="GUY2821" s="11"/>
      <c r="GUZ2821" s="12"/>
      <c r="GVA2821" s="12"/>
      <c r="GVB2821" s="11"/>
      <c r="GVC2821" s="11"/>
      <c r="GVD2821" s="11"/>
      <c r="GVE2821" s="12"/>
      <c r="GVF2821" s="12"/>
      <c r="GVG2821" s="11"/>
      <c r="GVH2821" s="11"/>
      <c r="GVI2821" s="11"/>
      <c r="GVJ2821" s="12"/>
      <c r="GVK2821" s="12"/>
      <c r="GVL2821" s="11"/>
      <c r="GVM2821" s="11"/>
      <c r="GVN2821" s="11"/>
      <c r="GVO2821" s="12"/>
      <c r="GVP2821" s="12"/>
      <c r="GVQ2821" s="11"/>
      <c r="GVR2821" s="11"/>
      <c r="GVS2821" s="11"/>
      <c r="GVT2821" s="12"/>
      <c r="GVU2821" s="12"/>
      <c r="GVV2821" s="11"/>
      <c r="GVW2821" s="11"/>
      <c r="GVX2821" s="11"/>
      <c r="GVY2821" s="12"/>
      <c r="GVZ2821" s="12"/>
      <c r="GWA2821" s="11"/>
      <c r="GWB2821" s="11"/>
      <c r="GWC2821" s="11"/>
      <c r="GWD2821" s="12"/>
      <c r="GWE2821" s="12"/>
      <c r="GWF2821" s="11"/>
      <c r="GWG2821" s="11"/>
      <c r="GWH2821" s="11"/>
      <c r="GWI2821" s="12"/>
      <c r="GWJ2821" s="12"/>
      <c r="GWK2821" s="11"/>
      <c r="GWL2821" s="11"/>
      <c r="GWM2821" s="11"/>
      <c r="GWN2821" s="12"/>
      <c r="GWO2821" s="12"/>
      <c r="GWP2821" s="11"/>
      <c r="GWQ2821" s="11"/>
      <c r="GWR2821" s="11"/>
      <c r="GWS2821" s="12"/>
      <c r="GWT2821" s="12"/>
      <c r="GWU2821" s="11"/>
      <c r="GWV2821" s="11"/>
      <c r="GWW2821" s="11"/>
      <c r="GWX2821" s="12"/>
      <c r="GWY2821" s="12"/>
      <c r="GWZ2821" s="11"/>
      <c r="GXA2821" s="11"/>
      <c r="GXB2821" s="11"/>
      <c r="GXC2821" s="12"/>
      <c r="GXD2821" s="12"/>
      <c r="GXE2821" s="11"/>
      <c r="GXF2821" s="11"/>
      <c r="GXG2821" s="11"/>
      <c r="GXH2821" s="12"/>
      <c r="GXI2821" s="12"/>
      <c r="GXJ2821" s="11"/>
      <c r="GXK2821" s="11"/>
      <c r="GXL2821" s="11"/>
      <c r="GXM2821" s="12"/>
      <c r="GXN2821" s="12"/>
      <c r="GXO2821" s="11"/>
      <c r="GXP2821" s="11"/>
      <c r="GXQ2821" s="11"/>
      <c r="GXR2821" s="12"/>
      <c r="GXS2821" s="12"/>
      <c r="GXT2821" s="11"/>
      <c r="GXU2821" s="11"/>
      <c r="GXV2821" s="11"/>
      <c r="GXW2821" s="12"/>
      <c r="GXX2821" s="12"/>
      <c r="GXY2821" s="11"/>
      <c r="GXZ2821" s="11"/>
      <c r="GYA2821" s="11"/>
      <c r="GYB2821" s="12"/>
      <c r="GYC2821" s="12"/>
      <c r="GYD2821" s="11"/>
      <c r="GYE2821" s="11"/>
      <c r="GYF2821" s="11"/>
      <c r="GYG2821" s="12"/>
      <c r="GYH2821" s="12"/>
      <c r="GYI2821" s="11"/>
      <c r="GYJ2821" s="11"/>
      <c r="GYK2821" s="11"/>
      <c r="GYL2821" s="12"/>
      <c r="GYM2821" s="12"/>
      <c r="GYN2821" s="11"/>
      <c r="GYO2821" s="11"/>
      <c r="GYP2821" s="11"/>
      <c r="GYQ2821" s="12"/>
      <c r="GYR2821" s="12"/>
      <c r="GYS2821" s="11"/>
      <c r="GYT2821" s="11"/>
      <c r="GYU2821" s="11"/>
      <c r="GYV2821" s="12"/>
      <c r="GYW2821" s="12"/>
      <c r="GYX2821" s="11"/>
      <c r="GYY2821" s="11"/>
      <c r="GYZ2821" s="11"/>
      <c r="GZA2821" s="12"/>
      <c r="GZB2821" s="12"/>
      <c r="GZC2821" s="11"/>
      <c r="GZD2821" s="11"/>
      <c r="GZE2821" s="11"/>
      <c r="GZF2821" s="12"/>
      <c r="GZG2821" s="12"/>
      <c r="GZH2821" s="11"/>
      <c r="GZI2821" s="11"/>
      <c r="GZJ2821" s="11"/>
      <c r="GZK2821" s="12"/>
      <c r="GZL2821" s="12"/>
      <c r="GZM2821" s="11"/>
      <c r="GZN2821" s="11"/>
      <c r="GZO2821" s="11"/>
      <c r="GZP2821" s="12"/>
      <c r="GZQ2821" s="12"/>
      <c r="GZR2821" s="11"/>
      <c r="GZS2821" s="11"/>
      <c r="GZT2821" s="11"/>
      <c r="GZU2821" s="12"/>
      <c r="GZV2821" s="12"/>
      <c r="GZW2821" s="11"/>
      <c r="GZX2821" s="11"/>
      <c r="GZY2821" s="11"/>
      <c r="GZZ2821" s="12"/>
      <c r="HAA2821" s="12"/>
      <c r="HAB2821" s="11"/>
      <c r="HAC2821" s="11"/>
      <c r="HAD2821" s="11"/>
      <c r="HAE2821" s="12"/>
      <c r="HAF2821" s="12"/>
      <c r="HAG2821" s="11"/>
      <c r="HAH2821" s="11"/>
      <c r="HAI2821" s="11"/>
      <c r="HAJ2821" s="12"/>
      <c r="HAK2821" s="12"/>
      <c r="HAL2821" s="11"/>
      <c r="HAM2821" s="11"/>
      <c r="HAN2821" s="11"/>
      <c r="HAO2821" s="12"/>
      <c r="HAP2821" s="12"/>
      <c r="HAQ2821" s="11"/>
      <c r="HAR2821" s="11"/>
      <c r="HAS2821" s="11"/>
      <c r="HAT2821" s="12"/>
      <c r="HAU2821" s="12"/>
      <c r="HAV2821" s="11"/>
      <c r="HAW2821" s="11"/>
      <c r="HAX2821" s="11"/>
      <c r="HAY2821" s="12"/>
      <c r="HAZ2821" s="12"/>
      <c r="HBA2821" s="11"/>
      <c r="HBB2821" s="11"/>
      <c r="HBC2821" s="11"/>
      <c r="HBD2821" s="12"/>
      <c r="HBE2821" s="12"/>
      <c r="HBF2821" s="11"/>
      <c r="HBG2821" s="11"/>
      <c r="HBH2821" s="11"/>
      <c r="HBI2821" s="12"/>
      <c r="HBJ2821" s="12"/>
      <c r="HBK2821" s="11"/>
      <c r="HBL2821" s="11"/>
      <c r="HBM2821" s="11"/>
      <c r="HBN2821" s="12"/>
      <c r="HBO2821" s="12"/>
      <c r="HBP2821" s="11"/>
      <c r="HBQ2821" s="11"/>
      <c r="HBR2821" s="11"/>
      <c r="HBS2821" s="12"/>
      <c r="HBT2821" s="12"/>
      <c r="HBU2821" s="11"/>
      <c r="HBV2821" s="11"/>
      <c r="HBW2821" s="11"/>
      <c r="HBX2821" s="12"/>
      <c r="HBY2821" s="12"/>
      <c r="HBZ2821" s="11"/>
      <c r="HCA2821" s="11"/>
      <c r="HCB2821" s="11"/>
      <c r="HCC2821" s="12"/>
      <c r="HCD2821" s="12"/>
      <c r="HCE2821" s="11"/>
      <c r="HCF2821" s="11"/>
      <c r="HCG2821" s="11"/>
      <c r="HCH2821" s="12"/>
      <c r="HCI2821" s="12"/>
      <c r="HCJ2821" s="11"/>
      <c r="HCK2821" s="11"/>
      <c r="HCL2821" s="11"/>
      <c r="HCM2821" s="12"/>
      <c r="HCN2821" s="12"/>
      <c r="HCO2821" s="11"/>
      <c r="HCP2821" s="11"/>
      <c r="HCQ2821" s="11"/>
      <c r="HCR2821" s="12"/>
      <c r="HCS2821" s="12"/>
      <c r="HCT2821" s="11"/>
      <c r="HCU2821" s="11"/>
      <c r="HCV2821" s="11"/>
      <c r="HCW2821" s="12"/>
      <c r="HCX2821" s="12"/>
      <c r="HCY2821" s="11"/>
      <c r="HCZ2821" s="11"/>
      <c r="HDA2821" s="11"/>
      <c r="HDB2821" s="12"/>
      <c r="HDC2821" s="12"/>
      <c r="HDD2821" s="11"/>
      <c r="HDE2821" s="11"/>
      <c r="HDF2821" s="11"/>
      <c r="HDG2821" s="12"/>
      <c r="HDH2821" s="12"/>
      <c r="HDI2821" s="11"/>
      <c r="HDJ2821" s="11"/>
      <c r="HDK2821" s="11"/>
      <c r="HDL2821" s="12"/>
      <c r="HDM2821" s="12"/>
      <c r="HDN2821" s="11"/>
      <c r="HDO2821" s="11"/>
      <c r="HDP2821" s="11"/>
      <c r="HDQ2821" s="12"/>
      <c r="HDR2821" s="12"/>
      <c r="HDS2821" s="11"/>
      <c r="HDT2821" s="11"/>
      <c r="HDU2821" s="11"/>
      <c r="HDV2821" s="12"/>
      <c r="HDW2821" s="12"/>
      <c r="HDX2821" s="11"/>
      <c r="HDY2821" s="11"/>
      <c r="HDZ2821" s="11"/>
      <c r="HEA2821" s="12"/>
      <c r="HEB2821" s="12"/>
      <c r="HEC2821" s="11"/>
      <c r="HED2821" s="11"/>
      <c r="HEE2821" s="11"/>
      <c r="HEF2821" s="12"/>
      <c r="HEG2821" s="12"/>
      <c r="HEH2821" s="11"/>
      <c r="HEI2821" s="11"/>
      <c r="HEJ2821" s="11"/>
      <c r="HEK2821" s="12"/>
      <c r="HEL2821" s="12"/>
      <c r="HEM2821" s="11"/>
      <c r="HEN2821" s="11"/>
      <c r="HEO2821" s="11"/>
      <c r="HEP2821" s="12"/>
      <c r="HEQ2821" s="12"/>
      <c r="HER2821" s="11"/>
      <c r="HES2821" s="11"/>
      <c r="HET2821" s="11"/>
      <c r="HEU2821" s="12"/>
      <c r="HEV2821" s="12"/>
      <c r="HEW2821" s="11"/>
      <c r="HEX2821" s="11"/>
      <c r="HEY2821" s="11"/>
      <c r="HEZ2821" s="12"/>
      <c r="HFA2821" s="12"/>
      <c r="HFB2821" s="11"/>
      <c r="HFC2821" s="11"/>
      <c r="HFD2821" s="11"/>
      <c r="HFE2821" s="12"/>
      <c r="HFF2821" s="12"/>
      <c r="HFG2821" s="11"/>
      <c r="HFH2821" s="11"/>
      <c r="HFI2821" s="11"/>
      <c r="HFJ2821" s="12"/>
      <c r="HFK2821" s="12"/>
      <c r="HFL2821" s="11"/>
      <c r="HFM2821" s="11"/>
      <c r="HFN2821" s="11"/>
      <c r="HFO2821" s="12"/>
      <c r="HFP2821" s="12"/>
      <c r="HFQ2821" s="11"/>
      <c r="HFR2821" s="11"/>
      <c r="HFS2821" s="11"/>
      <c r="HFT2821" s="12"/>
      <c r="HFU2821" s="12"/>
      <c r="HFV2821" s="11"/>
      <c r="HFW2821" s="11"/>
      <c r="HFX2821" s="11"/>
      <c r="HFY2821" s="12"/>
      <c r="HFZ2821" s="12"/>
      <c r="HGA2821" s="11"/>
      <c r="HGB2821" s="11"/>
      <c r="HGC2821" s="11"/>
      <c r="HGD2821" s="12"/>
      <c r="HGE2821" s="12"/>
      <c r="HGF2821" s="11"/>
      <c r="HGG2821" s="11"/>
      <c r="HGH2821" s="11"/>
      <c r="HGI2821" s="12"/>
      <c r="HGJ2821" s="12"/>
      <c r="HGK2821" s="11"/>
      <c r="HGL2821" s="11"/>
      <c r="HGM2821" s="11"/>
      <c r="HGN2821" s="12"/>
      <c r="HGO2821" s="12"/>
      <c r="HGP2821" s="11"/>
      <c r="HGQ2821" s="11"/>
      <c r="HGR2821" s="11"/>
      <c r="HGS2821" s="12"/>
      <c r="HGT2821" s="12"/>
      <c r="HGU2821" s="11"/>
      <c r="HGV2821" s="11"/>
      <c r="HGW2821" s="11"/>
      <c r="HGX2821" s="12"/>
      <c r="HGY2821" s="12"/>
      <c r="HGZ2821" s="11"/>
      <c r="HHA2821" s="11"/>
      <c r="HHB2821" s="11"/>
      <c r="HHC2821" s="12"/>
      <c r="HHD2821" s="12"/>
      <c r="HHE2821" s="11"/>
      <c r="HHF2821" s="11"/>
      <c r="HHG2821" s="11"/>
      <c r="HHH2821" s="12"/>
      <c r="HHI2821" s="12"/>
      <c r="HHJ2821" s="11"/>
      <c r="HHK2821" s="11"/>
      <c r="HHL2821" s="11"/>
      <c r="HHM2821" s="12"/>
      <c r="HHN2821" s="12"/>
      <c r="HHO2821" s="11"/>
      <c r="HHP2821" s="11"/>
      <c r="HHQ2821" s="11"/>
      <c r="HHR2821" s="12"/>
      <c r="HHS2821" s="12"/>
      <c r="HHT2821" s="11"/>
      <c r="HHU2821" s="11"/>
      <c r="HHV2821" s="11"/>
      <c r="HHW2821" s="12"/>
      <c r="HHX2821" s="12"/>
      <c r="HHY2821" s="11"/>
      <c r="HHZ2821" s="11"/>
      <c r="HIA2821" s="11"/>
      <c r="HIB2821" s="12"/>
      <c r="HIC2821" s="12"/>
      <c r="HID2821" s="11"/>
      <c r="HIE2821" s="11"/>
      <c r="HIF2821" s="11"/>
      <c r="HIG2821" s="12"/>
      <c r="HIH2821" s="12"/>
      <c r="HII2821" s="11"/>
      <c r="HIJ2821" s="11"/>
      <c r="HIK2821" s="11"/>
      <c r="HIL2821" s="12"/>
      <c r="HIM2821" s="12"/>
      <c r="HIN2821" s="11"/>
      <c r="HIO2821" s="11"/>
      <c r="HIP2821" s="11"/>
      <c r="HIQ2821" s="12"/>
      <c r="HIR2821" s="12"/>
      <c r="HIS2821" s="11"/>
      <c r="HIT2821" s="11"/>
      <c r="HIU2821" s="11"/>
      <c r="HIV2821" s="12"/>
      <c r="HIW2821" s="12"/>
      <c r="HIX2821" s="11"/>
      <c r="HIY2821" s="11"/>
      <c r="HIZ2821" s="11"/>
      <c r="HJA2821" s="12"/>
      <c r="HJB2821" s="12"/>
      <c r="HJC2821" s="11"/>
      <c r="HJD2821" s="11"/>
      <c r="HJE2821" s="11"/>
      <c r="HJF2821" s="12"/>
      <c r="HJG2821" s="12"/>
      <c r="HJH2821" s="11"/>
      <c r="HJI2821" s="11"/>
      <c r="HJJ2821" s="11"/>
      <c r="HJK2821" s="12"/>
      <c r="HJL2821" s="12"/>
      <c r="HJM2821" s="11"/>
      <c r="HJN2821" s="11"/>
      <c r="HJO2821" s="11"/>
      <c r="HJP2821" s="12"/>
      <c r="HJQ2821" s="12"/>
      <c r="HJR2821" s="11"/>
      <c r="HJS2821" s="11"/>
      <c r="HJT2821" s="11"/>
      <c r="HJU2821" s="12"/>
      <c r="HJV2821" s="12"/>
      <c r="HJW2821" s="11"/>
      <c r="HJX2821" s="11"/>
      <c r="HJY2821" s="11"/>
      <c r="HJZ2821" s="12"/>
      <c r="HKA2821" s="12"/>
      <c r="HKB2821" s="11"/>
      <c r="HKC2821" s="11"/>
      <c r="HKD2821" s="11"/>
      <c r="HKE2821" s="12"/>
      <c r="HKF2821" s="12"/>
      <c r="HKG2821" s="11"/>
      <c r="HKH2821" s="11"/>
      <c r="HKI2821" s="11"/>
      <c r="HKJ2821" s="12"/>
      <c r="HKK2821" s="12"/>
      <c r="HKL2821" s="11"/>
      <c r="HKM2821" s="11"/>
      <c r="HKN2821" s="11"/>
      <c r="HKO2821" s="12"/>
      <c r="HKP2821" s="12"/>
      <c r="HKQ2821" s="11"/>
      <c r="HKR2821" s="11"/>
      <c r="HKS2821" s="11"/>
      <c r="HKT2821" s="12"/>
      <c r="HKU2821" s="12"/>
      <c r="HKV2821" s="11"/>
      <c r="HKW2821" s="11"/>
      <c r="HKX2821" s="11"/>
      <c r="HKY2821" s="12"/>
      <c r="HKZ2821" s="12"/>
      <c r="HLA2821" s="11"/>
      <c r="HLB2821" s="11"/>
      <c r="HLC2821" s="11"/>
      <c r="HLD2821" s="12"/>
      <c r="HLE2821" s="12"/>
      <c r="HLF2821" s="11"/>
      <c r="HLG2821" s="11"/>
      <c r="HLH2821" s="11"/>
      <c r="HLI2821" s="12"/>
      <c r="HLJ2821" s="12"/>
      <c r="HLK2821" s="11"/>
      <c r="HLL2821" s="11"/>
      <c r="HLM2821" s="11"/>
      <c r="HLN2821" s="12"/>
      <c r="HLO2821" s="12"/>
      <c r="HLP2821" s="11"/>
      <c r="HLQ2821" s="11"/>
      <c r="HLR2821" s="11"/>
      <c r="HLS2821" s="12"/>
      <c r="HLT2821" s="12"/>
      <c r="HLU2821" s="11"/>
      <c r="HLV2821" s="11"/>
      <c r="HLW2821" s="11"/>
      <c r="HLX2821" s="12"/>
      <c r="HLY2821" s="12"/>
      <c r="HLZ2821" s="11"/>
      <c r="HMA2821" s="11"/>
      <c r="HMB2821" s="11"/>
      <c r="HMC2821" s="12"/>
      <c r="HMD2821" s="12"/>
      <c r="HME2821" s="11"/>
      <c r="HMF2821" s="11"/>
      <c r="HMG2821" s="11"/>
      <c r="HMH2821" s="12"/>
      <c r="HMI2821" s="12"/>
      <c r="HMJ2821" s="11"/>
      <c r="HMK2821" s="11"/>
      <c r="HML2821" s="11"/>
      <c r="HMM2821" s="12"/>
      <c r="HMN2821" s="12"/>
      <c r="HMO2821" s="11"/>
      <c r="HMP2821" s="11"/>
      <c r="HMQ2821" s="11"/>
      <c r="HMR2821" s="12"/>
      <c r="HMS2821" s="12"/>
      <c r="HMT2821" s="11"/>
      <c r="HMU2821" s="11"/>
      <c r="HMV2821" s="11"/>
      <c r="HMW2821" s="12"/>
      <c r="HMX2821" s="12"/>
      <c r="HMY2821" s="11"/>
      <c r="HMZ2821" s="11"/>
      <c r="HNA2821" s="11"/>
      <c r="HNB2821" s="12"/>
      <c r="HNC2821" s="12"/>
      <c r="HND2821" s="11"/>
      <c r="HNE2821" s="11"/>
      <c r="HNF2821" s="11"/>
      <c r="HNG2821" s="12"/>
      <c r="HNH2821" s="12"/>
      <c r="HNI2821" s="11"/>
      <c r="HNJ2821" s="11"/>
      <c r="HNK2821" s="11"/>
      <c r="HNL2821" s="12"/>
      <c r="HNM2821" s="12"/>
      <c r="HNN2821" s="11"/>
      <c r="HNO2821" s="11"/>
      <c r="HNP2821" s="11"/>
      <c r="HNQ2821" s="12"/>
      <c r="HNR2821" s="12"/>
      <c r="HNS2821" s="11"/>
      <c r="HNT2821" s="11"/>
      <c r="HNU2821" s="11"/>
      <c r="HNV2821" s="12"/>
      <c r="HNW2821" s="12"/>
      <c r="HNX2821" s="11"/>
      <c r="HNY2821" s="11"/>
      <c r="HNZ2821" s="11"/>
      <c r="HOA2821" s="12"/>
      <c r="HOB2821" s="12"/>
      <c r="HOC2821" s="11"/>
      <c r="HOD2821" s="11"/>
      <c r="HOE2821" s="11"/>
      <c r="HOF2821" s="12"/>
      <c r="HOG2821" s="12"/>
      <c r="HOH2821" s="11"/>
      <c r="HOI2821" s="11"/>
      <c r="HOJ2821" s="11"/>
      <c r="HOK2821" s="12"/>
      <c r="HOL2821" s="12"/>
      <c r="HOM2821" s="11"/>
      <c r="HON2821" s="11"/>
      <c r="HOO2821" s="11"/>
      <c r="HOP2821" s="12"/>
      <c r="HOQ2821" s="12"/>
      <c r="HOR2821" s="11"/>
      <c r="HOS2821" s="11"/>
      <c r="HOT2821" s="11"/>
      <c r="HOU2821" s="12"/>
      <c r="HOV2821" s="12"/>
      <c r="HOW2821" s="11"/>
      <c r="HOX2821" s="11"/>
      <c r="HOY2821" s="11"/>
      <c r="HOZ2821" s="12"/>
      <c r="HPA2821" s="12"/>
      <c r="HPB2821" s="11"/>
      <c r="HPC2821" s="11"/>
      <c r="HPD2821" s="11"/>
      <c r="HPE2821" s="12"/>
      <c r="HPF2821" s="12"/>
      <c r="HPG2821" s="11"/>
      <c r="HPH2821" s="11"/>
      <c r="HPI2821" s="11"/>
      <c r="HPJ2821" s="12"/>
      <c r="HPK2821" s="12"/>
      <c r="HPL2821" s="11"/>
      <c r="HPM2821" s="11"/>
      <c r="HPN2821" s="11"/>
      <c r="HPO2821" s="12"/>
      <c r="HPP2821" s="12"/>
      <c r="HPQ2821" s="11"/>
      <c r="HPR2821" s="11"/>
      <c r="HPS2821" s="11"/>
      <c r="HPT2821" s="12"/>
      <c r="HPU2821" s="12"/>
      <c r="HPV2821" s="11"/>
      <c r="HPW2821" s="11"/>
      <c r="HPX2821" s="11"/>
      <c r="HPY2821" s="12"/>
      <c r="HPZ2821" s="12"/>
      <c r="HQA2821" s="11"/>
      <c r="HQB2821" s="11"/>
      <c r="HQC2821" s="11"/>
      <c r="HQD2821" s="12"/>
      <c r="HQE2821" s="12"/>
      <c r="HQF2821" s="11"/>
      <c r="HQG2821" s="11"/>
      <c r="HQH2821" s="11"/>
      <c r="HQI2821" s="12"/>
      <c r="HQJ2821" s="12"/>
      <c r="HQK2821" s="11"/>
      <c r="HQL2821" s="11"/>
      <c r="HQM2821" s="11"/>
      <c r="HQN2821" s="12"/>
      <c r="HQO2821" s="12"/>
      <c r="HQP2821" s="11"/>
      <c r="HQQ2821" s="11"/>
      <c r="HQR2821" s="11"/>
      <c r="HQS2821" s="12"/>
      <c r="HQT2821" s="12"/>
      <c r="HQU2821" s="11"/>
      <c r="HQV2821" s="11"/>
      <c r="HQW2821" s="11"/>
      <c r="HQX2821" s="12"/>
      <c r="HQY2821" s="12"/>
      <c r="HQZ2821" s="11"/>
      <c r="HRA2821" s="11"/>
      <c r="HRB2821" s="11"/>
      <c r="HRC2821" s="12"/>
      <c r="HRD2821" s="12"/>
      <c r="HRE2821" s="11"/>
      <c r="HRF2821" s="11"/>
      <c r="HRG2821" s="11"/>
      <c r="HRH2821" s="12"/>
      <c r="HRI2821" s="12"/>
      <c r="HRJ2821" s="11"/>
      <c r="HRK2821" s="11"/>
      <c r="HRL2821" s="11"/>
      <c r="HRM2821" s="12"/>
      <c r="HRN2821" s="12"/>
      <c r="HRO2821" s="11"/>
      <c r="HRP2821" s="11"/>
      <c r="HRQ2821" s="11"/>
      <c r="HRR2821" s="12"/>
      <c r="HRS2821" s="12"/>
      <c r="HRT2821" s="11"/>
      <c r="HRU2821" s="11"/>
      <c r="HRV2821" s="11"/>
      <c r="HRW2821" s="12"/>
      <c r="HRX2821" s="12"/>
      <c r="HRY2821" s="11"/>
      <c r="HRZ2821" s="11"/>
      <c r="HSA2821" s="11"/>
      <c r="HSB2821" s="12"/>
      <c r="HSC2821" s="12"/>
      <c r="HSD2821" s="11"/>
      <c r="HSE2821" s="11"/>
      <c r="HSF2821" s="11"/>
      <c r="HSG2821" s="12"/>
      <c r="HSH2821" s="12"/>
      <c r="HSI2821" s="11"/>
      <c r="HSJ2821" s="11"/>
      <c r="HSK2821" s="11"/>
      <c r="HSL2821" s="12"/>
      <c r="HSM2821" s="12"/>
      <c r="HSN2821" s="11"/>
      <c r="HSO2821" s="11"/>
      <c r="HSP2821" s="11"/>
      <c r="HSQ2821" s="12"/>
      <c r="HSR2821" s="12"/>
      <c r="HSS2821" s="11"/>
      <c r="HST2821" s="11"/>
      <c r="HSU2821" s="11"/>
      <c r="HSV2821" s="12"/>
      <c r="HSW2821" s="12"/>
      <c r="HSX2821" s="11"/>
      <c r="HSY2821" s="11"/>
      <c r="HSZ2821" s="11"/>
      <c r="HTA2821" s="12"/>
      <c r="HTB2821" s="12"/>
      <c r="HTC2821" s="11"/>
      <c r="HTD2821" s="11"/>
      <c r="HTE2821" s="11"/>
      <c r="HTF2821" s="12"/>
      <c r="HTG2821" s="12"/>
      <c r="HTH2821" s="11"/>
      <c r="HTI2821" s="11"/>
      <c r="HTJ2821" s="11"/>
      <c r="HTK2821" s="12"/>
      <c r="HTL2821" s="12"/>
      <c r="HTM2821" s="11"/>
      <c r="HTN2821" s="11"/>
      <c r="HTO2821" s="11"/>
      <c r="HTP2821" s="12"/>
      <c r="HTQ2821" s="12"/>
      <c r="HTR2821" s="11"/>
      <c r="HTS2821" s="11"/>
      <c r="HTT2821" s="11"/>
      <c r="HTU2821" s="12"/>
      <c r="HTV2821" s="12"/>
      <c r="HTW2821" s="11"/>
      <c r="HTX2821" s="11"/>
      <c r="HTY2821" s="11"/>
      <c r="HTZ2821" s="12"/>
      <c r="HUA2821" s="12"/>
      <c r="HUB2821" s="11"/>
      <c r="HUC2821" s="11"/>
      <c r="HUD2821" s="11"/>
      <c r="HUE2821" s="12"/>
      <c r="HUF2821" s="12"/>
      <c r="HUG2821" s="11"/>
      <c r="HUH2821" s="11"/>
      <c r="HUI2821" s="11"/>
      <c r="HUJ2821" s="12"/>
      <c r="HUK2821" s="12"/>
      <c r="HUL2821" s="11"/>
      <c r="HUM2821" s="11"/>
      <c r="HUN2821" s="11"/>
      <c r="HUO2821" s="12"/>
      <c r="HUP2821" s="12"/>
      <c r="HUQ2821" s="11"/>
      <c r="HUR2821" s="11"/>
      <c r="HUS2821" s="11"/>
      <c r="HUT2821" s="12"/>
      <c r="HUU2821" s="12"/>
      <c r="HUV2821" s="11"/>
      <c r="HUW2821" s="11"/>
      <c r="HUX2821" s="11"/>
      <c r="HUY2821" s="12"/>
      <c r="HUZ2821" s="12"/>
      <c r="HVA2821" s="11"/>
      <c r="HVB2821" s="11"/>
      <c r="HVC2821" s="11"/>
      <c r="HVD2821" s="12"/>
      <c r="HVE2821" s="12"/>
      <c r="HVF2821" s="11"/>
      <c r="HVG2821" s="11"/>
      <c r="HVH2821" s="11"/>
      <c r="HVI2821" s="12"/>
      <c r="HVJ2821" s="12"/>
      <c r="HVK2821" s="11"/>
      <c r="HVL2821" s="11"/>
      <c r="HVM2821" s="11"/>
      <c r="HVN2821" s="12"/>
      <c r="HVO2821" s="12"/>
      <c r="HVP2821" s="11"/>
      <c r="HVQ2821" s="11"/>
      <c r="HVR2821" s="11"/>
      <c r="HVS2821" s="12"/>
      <c r="HVT2821" s="12"/>
      <c r="HVU2821" s="11"/>
      <c r="HVV2821" s="11"/>
      <c r="HVW2821" s="11"/>
      <c r="HVX2821" s="12"/>
      <c r="HVY2821" s="12"/>
      <c r="HVZ2821" s="11"/>
      <c r="HWA2821" s="11"/>
      <c r="HWB2821" s="11"/>
      <c r="HWC2821" s="12"/>
      <c r="HWD2821" s="12"/>
      <c r="HWE2821" s="11"/>
      <c r="HWF2821" s="11"/>
      <c r="HWG2821" s="11"/>
      <c r="HWH2821" s="12"/>
      <c r="HWI2821" s="12"/>
      <c r="HWJ2821" s="11"/>
      <c r="HWK2821" s="11"/>
      <c r="HWL2821" s="11"/>
      <c r="HWM2821" s="12"/>
      <c r="HWN2821" s="12"/>
      <c r="HWO2821" s="11"/>
      <c r="HWP2821" s="11"/>
      <c r="HWQ2821" s="11"/>
      <c r="HWR2821" s="12"/>
      <c r="HWS2821" s="12"/>
      <c r="HWT2821" s="11"/>
      <c r="HWU2821" s="11"/>
      <c r="HWV2821" s="11"/>
      <c r="HWW2821" s="12"/>
      <c r="HWX2821" s="12"/>
      <c r="HWY2821" s="11"/>
      <c r="HWZ2821" s="11"/>
      <c r="HXA2821" s="11"/>
      <c r="HXB2821" s="12"/>
      <c r="HXC2821" s="12"/>
      <c r="HXD2821" s="11"/>
      <c r="HXE2821" s="11"/>
      <c r="HXF2821" s="11"/>
      <c r="HXG2821" s="12"/>
      <c r="HXH2821" s="12"/>
      <c r="HXI2821" s="11"/>
      <c r="HXJ2821" s="11"/>
      <c r="HXK2821" s="11"/>
      <c r="HXL2821" s="12"/>
      <c r="HXM2821" s="12"/>
      <c r="HXN2821" s="11"/>
      <c r="HXO2821" s="11"/>
      <c r="HXP2821" s="11"/>
      <c r="HXQ2821" s="12"/>
      <c r="HXR2821" s="12"/>
      <c r="HXS2821" s="11"/>
      <c r="HXT2821" s="11"/>
      <c r="HXU2821" s="11"/>
      <c r="HXV2821" s="12"/>
      <c r="HXW2821" s="12"/>
      <c r="HXX2821" s="11"/>
      <c r="HXY2821" s="11"/>
      <c r="HXZ2821" s="11"/>
      <c r="HYA2821" s="12"/>
      <c r="HYB2821" s="12"/>
      <c r="HYC2821" s="11"/>
      <c r="HYD2821" s="11"/>
      <c r="HYE2821" s="11"/>
      <c r="HYF2821" s="12"/>
      <c r="HYG2821" s="12"/>
      <c r="HYH2821" s="11"/>
      <c r="HYI2821" s="11"/>
      <c r="HYJ2821" s="11"/>
      <c r="HYK2821" s="12"/>
      <c r="HYL2821" s="12"/>
      <c r="HYM2821" s="11"/>
      <c r="HYN2821" s="11"/>
      <c r="HYO2821" s="11"/>
      <c r="HYP2821" s="12"/>
      <c r="HYQ2821" s="12"/>
      <c r="HYR2821" s="11"/>
      <c r="HYS2821" s="11"/>
      <c r="HYT2821" s="11"/>
      <c r="HYU2821" s="12"/>
      <c r="HYV2821" s="12"/>
      <c r="HYW2821" s="11"/>
      <c r="HYX2821" s="11"/>
      <c r="HYY2821" s="11"/>
      <c r="HYZ2821" s="12"/>
      <c r="HZA2821" s="12"/>
      <c r="HZB2821" s="11"/>
      <c r="HZC2821" s="11"/>
      <c r="HZD2821" s="11"/>
      <c r="HZE2821" s="12"/>
      <c r="HZF2821" s="12"/>
      <c r="HZG2821" s="11"/>
      <c r="HZH2821" s="11"/>
      <c r="HZI2821" s="11"/>
      <c r="HZJ2821" s="12"/>
      <c r="HZK2821" s="12"/>
      <c r="HZL2821" s="11"/>
      <c r="HZM2821" s="11"/>
      <c r="HZN2821" s="11"/>
      <c r="HZO2821" s="12"/>
      <c r="HZP2821" s="12"/>
      <c r="HZQ2821" s="11"/>
      <c r="HZR2821" s="11"/>
      <c r="HZS2821" s="11"/>
      <c r="HZT2821" s="12"/>
      <c r="HZU2821" s="12"/>
      <c r="HZV2821" s="11"/>
      <c r="HZW2821" s="11"/>
      <c r="HZX2821" s="11"/>
      <c r="HZY2821" s="12"/>
      <c r="HZZ2821" s="12"/>
      <c r="IAA2821" s="11"/>
      <c r="IAB2821" s="11"/>
      <c r="IAC2821" s="11"/>
      <c r="IAD2821" s="12"/>
      <c r="IAE2821" s="12"/>
      <c r="IAF2821" s="11"/>
      <c r="IAG2821" s="11"/>
      <c r="IAH2821" s="11"/>
      <c r="IAI2821" s="12"/>
      <c r="IAJ2821" s="12"/>
      <c r="IAK2821" s="11"/>
      <c r="IAL2821" s="11"/>
      <c r="IAM2821" s="11"/>
      <c r="IAN2821" s="12"/>
      <c r="IAO2821" s="12"/>
      <c r="IAP2821" s="11"/>
      <c r="IAQ2821" s="11"/>
      <c r="IAR2821" s="11"/>
      <c r="IAS2821" s="12"/>
      <c r="IAT2821" s="12"/>
      <c r="IAU2821" s="11"/>
      <c r="IAV2821" s="11"/>
      <c r="IAW2821" s="11"/>
      <c r="IAX2821" s="12"/>
      <c r="IAY2821" s="12"/>
      <c r="IAZ2821" s="11"/>
      <c r="IBA2821" s="11"/>
      <c r="IBB2821" s="11"/>
      <c r="IBC2821" s="12"/>
      <c r="IBD2821" s="12"/>
      <c r="IBE2821" s="11"/>
      <c r="IBF2821" s="11"/>
      <c r="IBG2821" s="11"/>
      <c r="IBH2821" s="12"/>
      <c r="IBI2821" s="12"/>
      <c r="IBJ2821" s="11"/>
      <c r="IBK2821" s="11"/>
      <c r="IBL2821" s="11"/>
      <c r="IBM2821" s="12"/>
      <c r="IBN2821" s="12"/>
      <c r="IBO2821" s="11"/>
      <c r="IBP2821" s="11"/>
      <c r="IBQ2821" s="11"/>
      <c r="IBR2821" s="12"/>
      <c r="IBS2821" s="12"/>
      <c r="IBT2821" s="11"/>
      <c r="IBU2821" s="11"/>
      <c r="IBV2821" s="11"/>
      <c r="IBW2821" s="12"/>
      <c r="IBX2821" s="12"/>
      <c r="IBY2821" s="11"/>
      <c r="IBZ2821" s="11"/>
      <c r="ICA2821" s="11"/>
      <c r="ICB2821" s="12"/>
      <c r="ICC2821" s="12"/>
      <c r="ICD2821" s="11"/>
      <c r="ICE2821" s="11"/>
      <c r="ICF2821" s="11"/>
      <c r="ICG2821" s="12"/>
      <c r="ICH2821" s="12"/>
      <c r="ICI2821" s="11"/>
      <c r="ICJ2821" s="11"/>
      <c r="ICK2821" s="11"/>
      <c r="ICL2821" s="12"/>
      <c r="ICM2821" s="12"/>
      <c r="ICN2821" s="11"/>
      <c r="ICO2821" s="11"/>
      <c r="ICP2821" s="11"/>
      <c r="ICQ2821" s="12"/>
      <c r="ICR2821" s="12"/>
      <c r="ICS2821" s="11"/>
      <c r="ICT2821" s="11"/>
      <c r="ICU2821" s="11"/>
      <c r="ICV2821" s="12"/>
      <c r="ICW2821" s="12"/>
      <c r="ICX2821" s="11"/>
      <c r="ICY2821" s="11"/>
      <c r="ICZ2821" s="11"/>
      <c r="IDA2821" s="12"/>
      <c r="IDB2821" s="12"/>
      <c r="IDC2821" s="11"/>
      <c r="IDD2821" s="11"/>
      <c r="IDE2821" s="11"/>
      <c r="IDF2821" s="12"/>
      <c r="IDG2821" s="12"/>
      <c r="IDH2821" s="11"/>
      <c r="IDI2821" s="11"/>
      <c r="IDJ2821" s="11"/>
      <c r="IDK2821" s="12"/>
      <c r="IDL2821" s="12"/>
      <c r="IDM2821" s="11"/>
      <c r="IDN2821" s="11"/>
      <c r="IDO2821" s="11"/>
      <c r="IDP2821" s="12"/>
      <c r="IDQ2821" s="12"/>
      <c r="IDR2821" s="11"/>
      <c r="IDS2821" s="11"/>
      <c r="IDT2821" s="11"/>
      <c r="IDU2821" s="12"/>
      <c r="IDV2821" s="12"/>
      <c r="IDW2821" s="11"/>
      <c r="IDX2821" s="11"/>
      <c r="IDY2821" s="11"/>
      <c r="IDZ2821" s="12"/>
      <c r="IEA2821" s="12"/>
      <c r="IEB2821" s="11"/>
      <c r="IEC2821" s="11"/>
      <c r="IED2821" s="11"/>
      <c r="IEE2821" s="12"/>
      <c r="IEF2821" s="12"/>
      <c r="IEG2821" s="11"/>
      <c r="IEH2821" s="11"/>
      <c r="IEI2821" s="11"/>
      <c r="IEJ2821" s="12"/>
      <c r="IEK2821" s="12"/>
      <c r="IEL2821" s="11"/>
      <c r="IEM2821" s="11"/>
      <c r="IEN2821" s="11"/>
      <c r="IEO2821" s="12"/>
      <c r="IEP2821" s="12"/>
      <c r="IEQ2821" s="11"/>
      <c r="IER2821" s="11"/>
      <c r="IES2821" s="11"/>
      <c r="IET2821" s="12"/>
      <c r="IEU2821" s="12"/>
      <c r="IEV2821" s="11"/>
      <c r="IEW2821" s="11"/>
      <c r="IEX2821" s="11"/>
      <c r="IEY2821" s="12"/>
      <c r="IEZ2821" s="12"/>
      <c r="IFA2821" s="11"/>
      <c r="IFB2821" s="11"/>
      <c r="IFC2821" s="11"/>
      <c r="IFD2821" s="12"/>
      <c r="IFE2821" s="12"/>
      <c r="IFF2821" s="11"/>
      <c r="IFG2821" s="11"/>
      <c r="IFH2821" s="11"/>
      <c r="IFI2821" s="12"/>
      <c r="IFJ2821" s="12"/>
      <c r="IFK2821" s="11"/>
      <c r="IFL2821" s="11"/>
      <c r="IFM2821" s="11"/>
      <c r="IFN2821" s="12"/>
      <c r="IFO2821" s="12"/>
      <c r="IFP2821" s="11"/>
      <c r="IFQ2821" s="11"/>
      <c r="IFR2821" s="11"/>
      <c r="IFS2821" s="12"/>
      <c r="IFT2821" s="12"/>
      <c r="IFU2821" s="11"/>
      <c r="IFV2821" s="11"/>
      <c r="IFW2821" s="11"/>
      <c r="IFX2821" s="12"/>
      <c r="IFY2821" s="12"/>
      <c r="IFZ2821" s="11"/>
      <c r="IGA2821" s="11"/>
      <c r="IGB2821" s="11"/>
      <c r="IGC2821" s="12"/>
      <c r="IGD2821" s="12"/>
      <c r="IGE2821" s="11"/>
      <c r="IGF2821" s="11"/>
      <c r="IGG2821" s="11"/>
      <c r="IGH2821" s="12"/>
      <c r="IGI2821" s="12"/>
      <c r="IGJ2821" s="11"/>
      <c r="IGK2821" s="11"/>
      <c r="IGL2821" s="11"/>
      <c r="IGM2821" s="12"/>
      <c r="IGN2821" s="12"/>
      <c r="IGO2821" s="11"/>
      <c r="IGP2821" s="11"/>
      <c r="IGQ2821" s="11"/>
      <c r="IGR2821" s="12"/>
      <c r="IGS2821" s="12"/>
      <c r="IGT2821" s="11"/>
      <c r="IGU2821" s="11"/>
      <c r="IGV2821" s="11"/>
      <c r="IGW2821" s="12"/>
      <c r="IGX2821" s="12"/>
      <c r="IGY2821" s="11"/>
      <c r="IGZ2821" s="11"/>
      <c r="IHA2821" s="11"/>
      <c r="IHB2821" s="12"/>
      <c r="IHC2821" s="12"/>
      <c r="IHD2821" s="11"/>
      <c r="IHE2821" s="11"/>
      <c r="IHF2821" s="11"/>
      <c r="IHG2821" s="12"/>
      <c r="IHH2821" s="12"/>
      <c r="IHI2821" s="11"/>
      <c r="IHJ2821" s="11"/>
      <c r="IHK2821" s="11"/>
      <c r="IHL2821" s="12"/>
      <c r="IHM2821" s="12"/>
      <c r="IHN2821" s="11"/>
      <c r="IHO2821" s="11"/>
      <c r="IHP2821" s="11"/>
      <c r="IHQ2821" s="12"/>
      <c r="IHR2821" s="12"/>
      <c r="IHS2821" s="11"/>
      <c r="IHT2821" s="11"/>
      <c r="IHU2821" s="11"/>
      <c r="IHV2821" s="12"/>
      <c r="IHW2821" s="12"/>
      <c r="IHX2821" s="11"/>
      <c r="IHY2821" s="11"/>
      <c r="IHZ2821" s="11"/>
      <c r="IIA2821" s="12"/>
      <c r="IIB2821" s="12"/>
      <c r="IIC2821" s="11"/>
      <c r="IID2821" s="11"/>
      <c r="IIE2821" s="11"/>
      <c r="IIF2821" s="12"/>
      <c r="IIG2821" s="12"/>
      <c r="IIH2821" s="11"/>
      <c r="III2821" s="11"/>
      <c r="IIJ2821" s="11"/>
      <c r="IIK2821" s="12"/>
      <c r="IIL2821" s="12"/>
      <c r="IIM2821" s="11"/>
      <c r="IIN2821" s="11"/>
      <c r="IIO2821" s="11"/>
      <c r="IIP2821" s="12"/>
      <c r="IIQ2821" s="12"/>
      <c r="IIR2821" s="11"/>
      <c r="IIS2821" s="11"/>
      <c r="IIT2821" s="11"/>
      <c r="IIU2821" s="12"/>
      <c r="IIV2821" s="12"/>
      <c r="IIW2821" s="11"/>
      <c r="IIX2821" s="11"/>
      <c r="IIY2821" s="11"/>
      <c r="IIZ2821" s="12"/>
      <c r="IJA2821" s="12"/>
      <c r="IJB2821" s="11"/>
      <c r="IJC2821" s="11"/>
      <c r="IJD2821" s="11"/>
      <c r="IJE2821" s="12"/>
      <c r="IJF2821" s="12"/>
      <c r="IJG2821" s="11"/>
      <c r="IJH2821" s="11"/>
      <c r="IJI2821" s="11"/>
      <c r="IJJ2821" s="12"/>
      <c r="IJK2821" s="12"/>
      <c r="IJL2821" s="11"/>
      <c r="IJM2821" s="11"/>
      <c r="IJN2821" s="11"/>
      <c r="IJO2821" s="12"/>
      <c r="IJP2821" s="12"/>
      <c r="IJQ2821" s="11"/>
      <c r="IJR2821" s="11"/>
      <c r="IJS2821" s="11"/>
      <c r="IJT2821" s="12"/>
      <c r="IJU2821" s="12"/>
      <c r="IJV2821" s="11"/>
      <c r="IJW2821" s="11"/>
      <c r="IJX2821" s="11"/>
      <c r="IJY2821" s="12"/>
      <c r="IJZ2821" s="12"/>
      <c r="IKA2821" s="11"/>
      <c r="IKB2821" s="11"/>
      <c r="IKC2821" s="11"/>
      <c r="IKD2821" s="12"/>
      <c r="IKE2821" s="12"/>
      <c r="IKF2821" s="11"/>
      <c r="IKG2821" s="11"/>
      <c r="IKH2821" s="11"/>
      <c r="IKI2821" s="12"/>
      <c r="IKJ2821" s="12"/>
      <c r="IKK2821" s="11"/>
      <c r="IKL2821" s="11"/>
      <c r="IKM2821" s="11"/>
      <c r="IKN2821" s="12"/>
      <c r="IKO2821" s="12"/>
      <c r="IKP2821" s="11"/>
      <c r="IKQ2821" s="11"/>
      <c r="IKR2821" s="11"/>
      <c r="IKS2821" s="12"/>
      <c r="IKT2821" s="12"/>
      <c r="IKU2821" s="11"/>
      <c r="IKV2821" s="11"/>
      <c r="IKW2821" s="11"/>
      <c r="IKX2821" s="12"/>
      <c r="IKY2821" s="12"/>
      <c r="IKZ2821" s="11"/>
      <c r="ILA2821" s="11"/>
      <c r="ILB2821" s="11"/>
      <c r="ILC2821" s="12"/>
      <c r="ILD2821" s="12"/>
      <c r="ILE2821" s="11"/>
      <c r="ILF2821" s="11"/>
      <c r="ILG2821" s="11"/>
      <c r="ILH2821" s="12"/>
      <c r="ILI2821" s="12"/>
      <c r="ILJ2821" s="11"/>
      <c r="ILK2821" s="11"/>
      <c r="ILL2821" s="11"/>
      <c r="ILM2821" s="12"/>
      <c r="ILN2821" s="12"/>
      <c r="ILO2821" s="11"/>
      <c r="ILP2821" s="11"/>
      <c r="ILQ2821" s="11"/>
      <c r="ILR2821" s="12"/>
      <c r="ILS2821" s="12"/>
      <c r="ILT2821" s="11"/>
      <c r="ILU2821" s="11"/>
      <c r="ILV2821" s="11"/>
      <c r="ILW2821" s="12"/>
      <c r="ILX2821" s="12"/>
      <c r="ILY2821" s="11"/>
      <c r="ILZ2821" s="11"/>
      <c r="IMA2821" s="11"/>
      <c r="IMB2821" s="12"/>
      <c r="IMC2821" s="12"/>
      <c r="IMD2821" s="11"/>
      <c r="IME2821" s="11"/>
      <c r="IMF2821" s="11"/>
      <c r="IMG2821" s="12"/>
      <c r="IMH2821" s="12"/>
      <c r="IMI2821" s="11"/>
      <c r="IMJ2821" s="11"/>
      <c r="IMK2821" s="11"/>
      <c r="IML2821" s="12"/>
      <c r="IMM2821" s="12"/>
      <c r="IMN2821" s="11"/>
      <c r="IMO2821" s="11"/>
      <c r="IMP2821" s="11"/>
      <c r="IMQ2821" s="12"/>
      <c r="IMR2821" s="12"/>
      <c r="IMS2821" s="11"/>
      <c r="IMT2821" s="11"/>
      <c r="IMU2821" s="11"/>
      <c r="IMV2821" s="12"/>
      <c r="IMW2821" s="12"/>
      <c r="IMX2821" s="11"/>
      <c r="IMY2821" s="11"/>
      <c r="IMZ2821" s="11"/>
      <c r="INA2821" s="12"/>
      <c r="INB2821" s="12"/>
      <c r="INC2821" s="11"/>
      <c r="IND2821" s="11"/>
      <c r="INE2821" s="11"/>
      <c r="INF2821" s="12"/>
      <c r="ING2821" s="12"/>
      <c r="INH2821" s="11"/>
      <c r="INI2821" s="11"/>
      <c r="INJ2821" s="11"/>
      <c r="INK2821" s="12"/>
      <c r="INL2821" s="12"/>
      <c r="INM2821" s="11"/>
      <c r="INN2821" s="11"/>
      <c r="INO2821" s="11"/>
      <c r="INP2821" s="12"/>
      <c r="INQ2821" s="12"/>
      <c r="INR2821" s="11"/>
      <c r="INS2821" s="11"/>
      <c r="INT2821" s="11"/>
      <c r="INU2821" s="12"/>
      <c r="INV2821" s="12"/>
      <c r="INW2821" s="11"/>
      <c r="INX2821" s="11"/>
      <c r="INY2821" s="11"/>
      <c r="INZ2821" s="12"/>
      <c r="IOA2821" s="12"/>
      <c r="IOB2821" s="11"/>
      <c r="IOC2821" s="11"/>
      <c r="IOD2821" s="11"/>
      <c r="IOE2821" s="12"/>
      <c r="IOF2821" s="12"/>
      <c r="IOG2821" s="11"/>
      <c r="IOH2821" s="11"/>
      <c r="IOI2821" s="11"/>
      <c r="IOJ2821" s="12"/>
      <c r="IOK2821" s="12"/>
      <c r="IOL2821" s="11"/>
      <c r="IOM2821" s="11"/>
      <c r="ION2821" s="11"/>
      <c r="IOO2821" s="12"/>
      <c r="IOP2821" s="12"/>
      <c r="IOQ2821" s="11"/>
      <c r="IOR2821" s="11"/>
      <c r="IOS2821" s="11"/>
      <c r="IOT2821" s="12"/>
      <c r="IOU2821" s="12"/>
      <c r="IOV2821" s="11"/>
      <c r="IOW2821" s="11"/>
      <c r="IOX2821" s="11"/>
      <c r="IOY2821" s="12"/>
      <c r="IOZ2821" s="12"/>
      <c r="IPA2821" s="11"/>
      <c r="IPB2821" s="11"/>
      <c r="IPC2821" s="11"/>
      <c r="IPD2821" s="12"/>
      <c r="IPE2821" s="12"/>
      <c r="IPF2821" s="11"/>
      <c r="IPG2821" s="11"/>
      <c r="IPH2821" s="11"/>
      <c r="IPI2821" s="12"/>
      <c r="IPJ2821" s="12"/>
      <c r="IPK2821" s="11"/>
      <c r="IPL2821" s="11"/>
      <c r="IPM2821" s="11"/>
      <c r="IPN2821" s="12"/>
      <c r="IPO2821" s="12"/>
      <c r="IPP2821" s="11"/>
      <c r="IPQ2821" s="11"/>
      <c r="IPR2821" s="11"/>
      <c r="IPS2821" s="12"/>
      <c r="IPT2821" s="12"/>
      <c r="IPU2821" s="11"/>
      <c r="IPV2821" s="11"/>
      <c r="IPW2821" s="11"/>
      <c r="IPX2821" s="12"/>
      <c r="IPY2821" s="12"/>
      <c r="IPZ2821" s="11"/>
      <c r="IQA2821" s="11"/>
      <c r="IQB2821" s="11"/>
      <c r="IQC2821" s="12"/>
      <c r="IQD2821" s="12"/>
      <c r="IQE2821" s="11"/>
      <c r="IQF2821" s="11"/>
      <c r="IQG2821" s="11"/>
      <c r="IQH2821" s="12"/>
      <c r="IQI2821" s="12"/>
      <c r="IQJ2821" s="11"/>
      <c r="IQK2821" s="11"/>
      <c r="IQL2821" s="11"/>
      <c r="IQM2821" s="12"/>
      <c r="IQN2821" s="12"/>
      <c r="IQO2821" s="11"/>
      <c r="IQP2821" s="11"/>
      <c r="IQQ2821" s="11"/>
      <c r="IQR2821" s="12"/>
      <c r="IQS2821" s="12"/>
      <c r="IQT2821" s="11"/>
      <c r="IQU2821" s="11"/>
      <c r="IQV2821" s="11"/>
      <c r="IQW2821" s="12"/>
      <c r="IQX2821" s="12"/>
      <c r="IQY2821" s="11"/>
      <c r="IQZ2821" s="11"/>
      <c r="IRA2821" s="11"/>
      <c r="IRB2821" s="12"/>
      <c r="IRC2821" s="12"/>
      <c r="IRD2821" s="11"/>
      <c r="IRE2821" s="11"/>
      <c r="IRF2821" s="11"/>
      <c r="IRG2821" s="12"/>
      <c r="IRH2821" s="12"/>
      <c r="IRI2821" s="11"/>
      <c r="IRJ2821" s="11"/>
      <c r="IRK2821" s="11"/>
      <c r="IRL2821" s="12"/>
      <c r="IRM2821" s="12"/>
      <c r="IRN2821" s="11"/>
      <c r="IRO2821" s="11"/>
      <c r="IRP2821" s="11"/>
      <c r="IRQ2821" s="12"/>
      <c r="IRR2821" s="12"/>
      <c r="IRS2821" s="11"/>
      <c r="IRT2821" s="11"/>
      <c r="IRU2821" s="11"/>
      <c r="IRV2821" s="12"/>
      <c r="IRW2821" s="12"/>
      <c r="IRX2821" s="11"/>
      <c r="IRY2821" s="11"/>
      <c r="IRZ2821" s="11"/>
      <c r="ISA2821" s="12"/>
      <c r="ISB2821" s="12"/>
      <c r="ISC2821" s="11"/>
      <c r="ISD2821" s="11"/>
      <c r="ISE2821" s="11"/>
      <c r="ISF2821" s="12"/>
      <c r="ISG2821" s="12"/>
      <c r="ISH2821" s="11"/>
      <c r="ISI2821" s="11"/>
      <c r="ISJ2821" s="11"/>
      <c r="ISK2821" s="12"/>
      <c r="ISL2821" s="12"/>
      <c r="ISM2821" s="11"/>
      <c r="ISN2821" s="11"/>
      <c r="ISO2821" s="11"/>
      <c r="ISP2821" s="12"/>
      <c r="ISQ2821" s="12"/>
      <c r="ISR2821" s="11"/>
      <c r="ISS2821" s="11"/>
      <c r="IST2821" s="11"/>
      <c r="ISU2821" s="12"/>
      <c r="ISV2821" s="12"/>
      <c r="ISW2821" s="11"/>
      <c r="ISX2821" s="11"/>
      <c r="ISY2821" s="11"/>
      <c r="ISZ2821" s="12"/>
      <c r="ITA2821" s="12"/>
      <c r="ITB2821" s="11"/>
      <c r="ITC2821" s="11"/>
      <c r="ITD2821" s="11"/>
      <c r="ITE2821" s="12"/>
      <c r="ITF2821" s="12"/>
      <c r="ITG2821" s="11"/>
      <c r="ITH2821" s="11"/>
      <c r="ITI2821" s="11"/>
      <c r="ITJ2821" s="12"/>
      <c r="ITK2821" s="12"/>
      <c r="ITL2821" s="11"/>
      <c r="ITM2821" s="11"/>
      <c r="ITN2821" s="11"/>
      <c r="ITO2821" s="12"/>
      <c r="ITP2821" s="12"/>
      <c r="ITQ2821" s="11"/>
      <c r="ITR2821" s="11"/>
      <c r="ITS2821" s="11"/>
      <c r="ITT2821" s="12"/>
      <c r="ITU2821" s="12"/>
      <c r="ITV2821" s="11"/>
      <c r="ITW2821" s="11"/>
      <c r="ITX2821" s="11"/>
      <c r="ITY2821" s="12"/>
      <c r="ITZ2821" s="12"/>
      <c r="IUA2821" s="11"/>
      <c r="IUB2821" s="11"/>
      <c r="IUC2821" s="11"/>
      <c r="IUD2821" s="12"/>
      <c r="IUE2821" s="12"/>
      <c r="IUF2821" s="11"/>
      <c r="IUG2821" s="11"/>
      <c r="IUH2821" s="11"/>
      <c r="IUI2821" s="12"/>
      <c r="IUJ2821" s="12"/>
      <c r="IUK2821" s="11"/>
      <c r="IUL2821" s="11"/>
      <c r="IUM2821" s="11"/>
      <c r="IUN2821" s="12"/>
      <c r="IUO2821" s="12"/>
      <c r="IUP2821" s="11"/>
      <c r="IUQ2821" s="11"/>
      <c r="IUR2821" s="11"/>
      <c r="IUS2821" s="12"/>
      <c r="IUT2821" s="12"/>
      <c r="IUU2821" s="11"/>
      <c r="IUV2821" s="11"/>
      <c r="IUW2821" s="11"/>
      <c r="IUX2821" s="12"/>
      <c r="IUY2821" s="12"/>
      <c r="IUZ2821" s="11"/>
      <c r="IVA2821" s="11"/>
      <c r="IVB2821" s="11"/>
      <c r="IVC2821" s="12"/>
      <c r="IVD2821" s="12"/>
      <c r="IVE2821" s="11"/>
      <c r="IVF2821" s="11"/>
      <c r="IVG2821" s="11"/>
      <c r="IVH2821" s="12"/>
      <c r="IVI2821" s="12"/>
      <c r="IVJ2821" s="11"/>
      <c r="IVK2821" s="11"/>
      <c r="IVL2821" s="11"/>
      <c r="IVM2821" s="12"/>
      <c r="IVN2821" s="12"/>
      <c r="IVO2821" s="11"/>
      <c r="IVP2821" s="11"/>
      <c r="IVQ2821" s="11"/>
      <c r="IVR2821" s="12"/>
      <c r="IVS2821" s="12"/>
      <c r="IVT2821" s="11"/>
      <c r="IVU2821" s="11"/>
      <c r="IVV2821" s="11"/>
      <c r="IVW2821" s="12"/>
      <c r="IVX2821" s="12"/>
      <c r="IVY2821" s="11"/>
      <c r="IVZ2821" s="11"/>
      <c r="IWA2821" s="11"/>
      <c r="IWB2821" s="12"/>
      <c r="IWC2821" s="12"/>
      <c r="IWD2821" s="11"/>
      <c r="IWE2821" s="11"/>
      <c r="IWF2821" s="11"/>
      <c r="IWG2821" s="12"/>
      <c r="IWH2821" s="12"/>
      <c r="IWI2821" s="11"/>
      <c r="IWJ2821" s="11"/>
      <c r="IWK2821" s="11"/>
      <c r="IWL2821" s="12"/>
      <c r="IWM2821" s="12"/>
      <c r="IWN2821" s="11"/>
      <c r="IWO2821" s="11"/>
      <c r="IWP2821" s="11"/>
      <c r="IWQ2821" s="12"/>
      <c r="IWR2821" s="12"/>
      <c r="IWS2821" s="11"/>
      <c r="IWT2821" s="11"/>
      <c r="IWU2821" s="11"/>
      <c r="IWV2821" s="12"/>
      <c r="IWW2821" s="12"/>
      <c r="IWX2821" s="11"/>
      <c r="IWY2821" s="11"/>
      <c r="IWZ2821" s="11"/>
      <c r="IXA2821" s="12"/>
      <c r="IXB2821" s="12"/>
      <c r="IXC2821" s="11"/>
      <c r="IXD2821" s="11"/>
      <c r="IXE2821" s="11"/>
      <c r="IXF2821" s="12"/>
      <c r="IXG2821" s="12"/>
      <c r="IXH2821" s="11"/>
      <c r="IXI2821" s="11"/>
      <c r="IXJ2821" s="11"/>
      <c r="IXK2821" s="12"/>
      <c r="IXL2821" s="12"/>
      <c r="IXM2821" s="11"/>
      <c r="IXN2821" s="11"/>
      <c r="IXO2821" s="11"/>
      <c r="IXP2821" s="12"/>
      <c r="IXQ2821" s="12"/>
      <c r="IXR2821" s="11"/>
      <c r="IXS2821" s="11"/>
      <c r="IXT2821" s="11"/>
      <c r="IXU2821" s="12"/>
      <c r="IXV2821" s="12"/>
      <c r="IXW2821" s="11"/>
      <c r="IXX2821" s="11"/>
      <c r="IXY2821" s="11"/>
      <c r="IXZ2821" s="12"/>
      <c r="IYA2821" s="12"/>
      <c r="IYB2821" s="11"/>
      <c r="IYC2821" s="11"/>
      <c r="IYD2821" s="11"/>
      <c r="IYE2821" s="12"/>
      <c r="IYF2821" s="12"/>
      <c r="IYG2821" s="11"/>
      <c r="IYH2821" s="11"/>
      <c r="IYI2821" s="11"/>
      <c r="IYJ2821" s="12"/>
      <c r="IYK2821" s="12"/>
      <c r="IYL2821" s="11"/>
      <c r="IYM2821" s="11"/>
      <c r="IYN2821" s="11"/>
      <c r="IYO2821" s="12"/>
      <c r="IYP2821" s="12"/>
      <c r="IYQ2821" s="11"/>
      <c r="IYR2821" s="11"/>
      <c r="IYS2821" s="11"/>
      <c r="IYT2821" s="12"/>
      <c r="IYU2821" s="12"/>
      <c r="IYV2821" s="11"/>
      <c r="IYW2821" s="11"/>
      <c r="IYX2821" s="11"/>
      <c r="IYY2821" s="12"/>
      <c r="IYZ2821" s="12"/>
      <c r="IZA2821" s="11"/>
      <c r="IZB2821" s="11"/>
      <c r="IZC2821" s="11"/>
      <c r="IZD2821" s="12"/>
      <c r="IZE2821" s="12"/>
      <c r="IZF2821" s="11"/>
      <c r="IZG2821" s="11"/>
      <c r="IZH2821" s="11"/>
      <c r="IZI2821" s="12"/>
      <c r="IZJ2821" s="12"/>
      <c r="IZK2821" s="11"/>
      <c r="IZL2821" s="11"/>
      <c r="IZM2821" s="11"/>
      <c r="IZN2821" s="12"/>
      <c r="IZO2821" s="12"/>
      <c r="IZP2821" s="11"/>
      <c r="IZQ2821" s="11"/>
      <c r="IZR2821" s="11"/>
      <c r="IZS2821" s="12"/>
      <c r="IZT2821" s="12"/>
      <c r="IZU2821" s="11"/>
      <c r="IZV2821" s="11"/>
      <c r="IZW2821" s="11"/>
      <c r="IZX2821" s="12"/>
      <c r="IZY2821" s="12"/>
      <c r="IZZ2821" s="11"/>
      <c r="JAA2821" s="11"/>
      <c r="JAB2821" s="11"/>
      <c r="JAC2821" s="12"/>
      <c r="JAD2821" s="12"/>
      <c r="JAE2821" s="11"/>
      <c r="JAF2821" s="11"/>
      <c r="JAG2821" s="11"/>
      <c r="JAH2821" s="12"/>
      <c r="JAI2821" s="12"/>
      <c r="JAJ2821" s="11"/>
      <c r="JAK2821" s="11"/>
      <c r="JAL2821" s="11"/>
      <c r="JAM2821" s="12"/>
      <c r="JAN2821" s="12"/>
      <c r="JAO2821" s="11"/>
      <c r="JAP2821" s="11"/>
      <c r="JAQ2821" s="11"/>
      <c r="JAR2821" s="12"/>
      <c r="JAS2821" s="12"/>
      <c r="JAT2821" s="11"/>
      <c r="JAU2821" s="11"/>
      <c r="JAV2821" s="11"/>
      <c r="JAW2821" s="12"/>
      <c r="JAX2821" s="12"/>
      <c r="JAY2821" s="11"/>
      <c r="JAZ2821" s="11"/>
      <c r="JBA2821" s="11"/>
      <c r="JBB2821" s="12"/>
      <c r="JBC2821" s="12"/>
      <c r="JBD2821" s="11"/>
      <c r="JBE2821" s="11"/>
      <c r="JBF2821" s="11"/>
      <c r="JBG2821" s="12"/>
      <c r="JBH2821" s="12"/>
      <c r="JBI2821" s="11"/>
      <c r="JBJ2821" s="11"/>
      <c r="JBK2821" s="11"/>
      <c r="JBL2821" s="12"/>
      <c r="JBM2821" s="12"/>
      <c r="JBN2821" s="11"/>
      <c r="JBO2821" s="11"/>
      <c r="JBP2821" s="11"/>
      <c r="JBQ2821" s="12"/>
      <c r="JBR2821" s="12"/>
      <c r="JBS2821" s="11"/>
      <c r="JBT2821" s="11"/>
      <c r="JBU2821" s="11"/>
      <c r="JBV2821" s="12"/>
      <c r="JBW2821" s="12"/>
      <c r="JBX2821" s="11"/>
      <c r="JBY2821" s="11"/>
      <c r="JBZ2821" s="11"/>
      <c r="JCA2821" s="12"/>
      <c r="JCB2821" s="12"/>
      <c r="JCC2821" s="11"/>
      <c r="JCD2821" s="11"/>
      <c r="JCE2821" s="11"/>
      <c r="JCF2821" s="12"/>
      <c r="JCG2821" s="12"/>
      <c r="JCH2821" s="11"/>
      <c r="JCI2821" s="11"/>
      <c r="JCJ2821" s="11"/>
      <c r="JCK2821" s="12"/>
      <c r="JCL2821" s="12"/>
      <c r="JCM2821" s="11"/>
      <c r="JCN2821" s="11"/>
      <c r="JCO2821" s="11"/>
      <c r="JCP2821" s="12"/>
      <c r="JCQ2821" s="12"/>
      <c r="JCR2821" s="11"/>
      <c r="JCS2821" s="11"/>
      <c r="JCT2821" s="11"/>
      <c r="JCU2821" s="12"/>
      <c r="JCV2821" s="12"/>
      <c r="JCW2821" s="11"/>
      <c r="JCX2821" s="11"/>
      <c r="JCY2821" s="11"/>
      <c r="JCZ2821" s="12"/>
      <c r="JDA2821" s="12"/>
      <c r="JDB2821" s="11"/>
      <c r="JDC2821" s="11"/>
      <c r="JDD2821" s="11"/>
      <c r="JDE2821" s="12"/>
      <c r="JDF2821" s="12"/>
      <c r="JDG2821" s="11"/>
      <c r="JDH2821" s="11"/>
      <c r="JDI2821" s="11"/>
      <c r="JDJ2821" s="12"/>
      <c r="JDK2821" s="12"/>
      <c r="JDL2821" s="11"/>
      <c r="JDM2821" s="11"/>
      <c r="JDN2821" s="11"/>
      <c r="JDO2821" s="12"/>
      <c r="JDP2821" s="12"/>
      <c r="JDQ2821" s="11"/>
      <c r="JDR2821" s="11"/>
      <c r="JDS2821" s="11"/>
      <c r="JDT2821" s="12"/>
      <c r="JDU2821" s="12"/>
      <c r="JDV2821" s="11"/>
      <c r="JDW2821" s="11"/>
      <c r="JDX2821" s="11"/>
      <c r="JDY2821" s="12"/>
      <c r="JDZ2821" s="12"/>
      <c r="JEA2821" s="11"/>
      <c r="JEB2821" s="11"/>
      <c r="JEC2821" s="11"/>
      <c r="JED2821" s="12"/>
      <c r="JEE2821" s="12"/>
      <c r="JEF2821" s="11"/>
      <c r="JEG2821" s="11"/>
      <c r="JEH2821" s="11"/>
      <c r="JEI2821" s="12"/>
      <c r="JEJ2821" s="12"/>
      <c r="JEK2821" s="11"/>
      <c r="JEL2821" s="11"/>
      <c r="JEM2821" s="11"/>
      <c r="JEN2821" s="12"/>
      <c r="JEO2821" s="12"/>
      <c r="JEP2821" s="11"/>
      <c r="JEQ2821" s="11"/>
      <c r="JER2821" s="11"/>
      <c r="JES2821" s="12"/>
      <c r="JET2821" s="12"/>
      <c r="JEU2821" s="11"/>
      <c r="JEV2821" s="11"/>
      <c r="JEW2821" s="11"/>
      <c r="JEX2821" s="12"/>
      <c r="JEY2821" s="12"/>
      <c r="JEZ2821" s="11"/>
      <c r="JFA2821" s="11"/>
      <c r="JFB2821" s="11"/>
      <c r="JFC2821" s="12"/>
      <c r="JFD2821" s="12"/>
      <c r="JFE2821" s="11"/>
      <c r="JFF2821" s="11"/>
      <c r="JFG2821" s="11"/>
      <c r="JFH2821" s="12"/>
      <c r="JFI2821" s="12"/>
      <c r="JFJ2821" s="11"/>
      <c r="JFK2821" s="11"/>
      <c r="JFL2821" s="11"/>
      <c r="JFM2821" s="12"/>
      <c r="JFN2821" s="12"/>
      <c r="JFO2821" s="11"/>
      <c r="JFP2821" s="11"/>
      <c r="JFQ2821" s="11"/>
      <c r="JFR2821" s="12"/>
      <c r="JFS2821" s="12"/>
      <c r="JFT2821" s="11"/>
      <c r="JFU2821" s="11"/>
      <c r="JFV2821" s="11"/>
      <c r="JFW2821" s="12"/>
      <c r="JFX2821" s="12"/>
      <c r="JFY2821" s="11"/>
      <c r="JFZ2821" s="11"/>
      <c r="JGA2821" s="11"/>
      <c r="JGB2821" s="12"/>
      <c r="JGC2821" s="12"/>
      <c r="JGD2821" s="11"/>
      <c r="JGE2821" s="11"/>
      <c r="JGF2821" s="11"/>
      <c r="JGG2821" s="12"/>
      <c r="JGH2821" s="12"/>
      <c r="JGI2821" s="11"/>
      <c r="JGJ2821" s="11"/>
      <c r="JGK2821" s="11"/>
      <c r="JGL2821" s="12"/>
      <c r="JGM2821" s="12"/>
      <c r="JGN2821" s="11"/>
      <c r="JGO2821" s="11"/>
      <c r="JGP2821" s="11"/>
      <c r="JGQ2821" s="12"/>
      <c r="JGR2821" s="12"/>
      <c r="JGS2821" s="11"/>
      <c r="JGT2821" s="11"/>
      <c r="JGU2821" s="11"/>
      <c r="JGV2821" s="12"/>
      <c r="JGW2821" s="12"/>
      <c r="JGX2821" s="11"/>
      <c r="JGY2821" s="11"/>
      <c r="JGZ2821" s="11"/>
      <c r="JHA2821" s="12"/>
      <c r="JHB2821" s="12"/>
      <c r="JHC2821" s="11"/>
      <c r="JHD2821" s="11"/>
      <c r="JHE2821" s="11"/>
      <c r="JHF2821" s="12"/>
      <c r="JHG2821" s="12"/>
      <c r="JHH2821" s="11"/>
      <c r="JHI2821" s="11"/>
      <c r="JHJ2821" s="11"/>
      <c r="JHK2821" s="12"/>
      <c r="JHL2821" s="12"/>
      <c r="JHM2821" s="11"/>
      <c r="JHN2821" s="11"/>
      <c r="JHO2821" s="11"/>
      <c r="JHP2821" s="12"/>
      <c r="JHQ2821" s="12"/>
      <c r="JHR2821" s="11"/>
      <c r="JHS2821" s="11"/>
      <c r="JHT2821" s="11"/>
      <c r="JHU2821" s="12"/>
      <c r="JHV2821" s="12"/>
      <c r="JHW2821" s="11"/>
      <c r="JHX2821" s="11"/>
      <c r="JHY2821" s="11"/>
      <c r="JHZ2821" s="12"/>
      <c r="JIA2821" s="12"/>
      <c r="JIB2821" s="11"/>
      <c r="JIC2821" s="11"/>
      <c r="JID2821" s="11"/>
      <c r="JIE2821" s="12"/>
      <c r="JIF2821" s="12"/>
      <c r="JIG2821" s="11"/>
      <c r="JIH2821" s="11"/>
      <c r="JII2821" s="11"/>
      <c r="JIJ2821" s="12"/>
      <c r="JIK2821" s="12"/>
      <c r="JIL2821" s="11"/>
      <c r="JIM2821" s="11"/>
      <c r="JIN2821" s="11"/>
      <c r="JIO2821" s="12"/>
      <c r="JIP2821" s="12"/>
      <c r="JIQ2821" s="11"/>
      <c r="JIR2821" s="11"/>
      <c r="JIS2821" s="11"/>
      <c r="JIT2821" s="12"/>
      <c r="JIU2821" s="12"/>
      <c r="JIV2821" s="11"/>
      <c r="JIW2821" s="11"/>
      <c r="JIX2821" s="11"/>
      <c r="JIY2821" s="12"/>
      <c r="JIZ2821" s="12"/>
      <c r="JJA2821" s="11"/>
      <c r="JJB2821" s="11"/>
      <c r="JJC2821" s="11"/>
      <c r="JJD2821" s="12"/>
      <c r="JJE2821" s="12"/>
      <c r="JJF2821" s="11"/>
      <c r="JJG2821" s="11"/>
      <c r="JJH2821" s="11"/>
      <c r="JJI2821" s="12"/>
      <c r="JJJ2821" s="12"/>
      <c r="JJK2821" s="11"/>
      <c r="JJL2821" s="11"/>
      <c r="JJM2821" s="11"/>
      <c r="JJN2821" s="12"/>
      <c r="JJO2821" s="12"/>
      <c r="JJP2821" s="11"/>
      <c r="JJQ2821" s="11"/>
      <c r="JJR2821" s="11"/>
      <c r="JJS2821" s="12"/>
      <c r="JJT2821" s="12"/>
      <c r="JJU2821" s="11"/>
      <c r="JJV2821" s="11"/>
      <c r="JJW2821" s="11"/>
      <c r="JJX2821" s="12"/>
      <c r="JJY2821" s="12"/>
      <c r="JJZ2821" s="11"/>
      <c r="JKA2821" s="11"/>
      <c r="JKB2821" s="11"/>
      <c r="JKC2821" s="12"/>
      <c r="JKD2821" s="12"/>
      <c r="JKE2821" s="11"/>
      <c r="JKF2821" s="11"/>
      <c r="JKG2821" s="11"/>
      <c r="JKH2821" s="12"/>
      <c r="JKI2821" s="12"/>
      <c r="JKJ2821" s="11"/>
      <c r="JKK2821" s="11"/>
      <c r="JKL2821" s="11"/>
      <c r="JKM2821" s="12"/>
      <c r="JKN2821" s="12"/>
      <c r="JKO2821" s="11"/>
      <c r="JKP2821" s="11"/>
      <c r="JKQ2821" s="11"/>
      <c r="JKR2821" s="12"/>
      <c r="JKS2821" s="12"/>
      <c r="JKT2821" s="11"/>
      <c r="JKU2821" s="11"/>
      <c r="JKV2821" s="11"/>
      <c r="JKW2821" s="12"/>
      <c r="JKX2821" s="12"/>
      <c r="JKY2821" s="11"/>
      <c r="JKZ2821" s="11"/>
      <c r="JLA2821" s="11"/>
      <c r="JLB2821" s="12"/>
      <c r="JLC2821" s="12"/>
      <c r="JLD2821" s="11"/>
      <c r="JLE2821" s="11"/>
      <c r="JLF2821" s="11"/>
      <c r="JLG2821" s="12"/>
      <c r="JLH2821" s="12"/>
      <c r="JLI2821" s="11"/>
      <c r="JLJ2821" s="11"/>
      <c r="JLK2821" s="11"/>
      <c r="JLL2821" s="12"/>
      <c r="JLM2821" s="12"/>
      <c r="JLN2821" s="11"/>
      <c r="JLO2821" s="11"/>
      <c r="JLP2821" s="11"/>
      <c r="JLQ2821" s="12"/>
      <c r="JLR2821" s="12"/>
      <c r="JLS2821" s="11"/>
      <c r="JLT2821" s="11"/>
      <c r="JLU2821" s="11"/>
      <c r="JLV2821" s="12"/>
      <c r="JLW2821" s="12"/>
      <c r="JLX2821" s="11"/>
      <c r="JLY2821" s="11"/>
      <c r="JLZ2821" s="11"/>
      <c r="JMA2821" s="12"/>
      <c r="JMB2821" s="12"/>
      <c r="JMC2821" s="11"/>
      <c r="JMD2821" s="11"/>
      <c r="JME2821" s="11"/>
      <c r="JMF2821" s="12"/>
      <c r="JMG2821" s="12"/>
      <c r="JMH2821" s="11"/>
      <c r="JMI2821" s="11"/>
      <c r="JMJ2821" s="11"/>
      <c r="JMK2821" s="12"/>
      <c r="JML2821" s="12"/>
      <c r="JMM2821" s="11"/>
      <c r="JMN2821" s="11"/>
      <c r="JMO2821" s="11"/>
      <c r="JMP2821" s="12"/>
      <c r="JMQ2821" s="12"/>
      <c r="JMR2821" s="11"/>
      <c r="JMS2821" s="11"/>
      <c r="JMT2821" s="11"/>
      <c r="JMU2821" s="12"/>
      <c r="JMV2821" s="12"/>
      <c r="JMW2821" s="11"/>
      <c r="JMX2821" s="11"/>
      <c r="JMY2821" s="11"/>
      <c r="JMZ2821" s="12"/>
      <c r="JNA2821" s="12"/>
      <c r="JNB2821" s="11"/>
      <c r="JNC2821" s="11"/>
      <c r="JND2821" s="11"/>
      <c r="JNE2821" s="12"/>
      <c r="JNF2821" s="12"/>
      <c r="JNG2821" s="11"/>
      <c r="JNH2821" s="11"/>
      <c r="JNI2821" s="11"/>
      <c r="JNJ2821" s="12"/>
      <c r="JNK2821" s="12"/>
      <c r="JNL2821" s="11"/>
      <c r="JNM2821" s="11"/>
      <c r="JNN2821" s="11"/>
      <c r="JNO2821" s="12"/>
      <c r="JNP2821" s="12"/>
      <c r="JNQ2821" s="11"/>
      <c r="JNR2821" s="11"/>
      <c r="JNS2821" s="11"/>
      <c r="JNT2821" s="12"/>
      <c r="JNU2821" s="12"/>
      <c r="JNV2821" s="11"/>
      <c r="JNW2821" s="11"/>
      <c r="JNX2821" s="11"/>
      <c r="JNY2821" s="12"/>
      <c r="JNZ2821" s="12"/>
      <c r="JOA2821" s="11"/>
      <c r="JOB2821" s="11"/>
      <c r="JOC2821" s="11"/>
      <c r="JOD2821" s="12"/>
      <c r="JOE2821" s="12"/>
      <c r="JOF2821" s="11"/>
      <c r="JOG2821" s="11"/>
      <c r="JOH2821" s="11"/>
      <c r="JOI2821" s="12"/>
      <c r="JOJ2821" s="12"/>
      <c r="JOK2821" s="11"/>
      <c r="JOL2821" s="11"/>
      <c r="JOM2821" s="11"/>
      <c r="JON2821" s="12"/>
      <c r="JOO2821" s="12"/>
      <c r="JOP2821" s="11"/>
      <c r="JOQ2821" s="11"/>
      <c r="JOR2821" s="11"/>
      <c r="JOS2821" s="12"/>
      <c r="JOT2821" s="12"/>
      <c r="JOU2821" s="11"/>
      <c r="JOV2821" s="11"/>
      <c r="JOW2821" s="11"/>
      <c r="JOX2821" s="12"/>
      <c r="JOY2821" s="12"/>
      <c r="JOZ2821" s="11"/>
      <c r="JPA2821" s="11"/>
      <c r="JPB2821" s="11"/>
      <c r="JPC2821" s="12"/>
      <c r="JPD2821" s="12"/>
      <c r="JPE2821" s="11"/>
      <c r="JPF2821" s="11"/>
      <c r="JPG2821" s="11"/>
      <c r="JPH2821" s="12"/>
      <c r="JPI2821" s="12"/>
      <c r="JPJ2821" s="11"/>
      <c r="JPK2821" s="11"/>
      <c r="JPL2821" s="11"/>
      <c r="JPM2821" s="12"/>
      <c r="JPN2821" s="12"/>
      <c r="JPO2821" s="11"/>
      <c r="JPP2821" s="11"/>
      <c r="JPQ2821" s="11"/>
      <c r="JPR2821" s="12"/>
      <c r="JPS2821" s="12"/>
      <c r="JPT2821" s="11"/>
      <c r="JPU2821" s="11"/>
      <c r="JPV2821" s="11"/>
      <c r="JPW2821" s="12"/>
      <c r="JPX2821" s="12"/>
      <c r="JPY2821" s="11"/>
      <c r="JPZ2821" s="11"/>
      <c r="JQA2821" s="11"/>
      <c r="JQB2821" s="12"/>
      <c r="JQC2821" s="12"/>
      <c r="JQD2821" s="11"/>
      <c r="JQE2821" s="11"/>
      <c r="JQF2821" s="11"/>
      <c r="JQG2821" s="12"/>
      <c r="JQH2821" s="12"/>
      <c r="JQI2821" s="11"/>
      <c r="JQJ2821" s="11"/>
      <c r="JQK2821" s="11"/>
      <c r="JQL2821" s="12"/>
      <c r="JQM2821" s="12"/>
      <c r="JQN2821" s="11"/>
      <c r="JQO2821" s="11"/>
      <c r="JQP2821" s="11"/>
      <c r="JQQ2821" s="12"/>
      <c r="JQR2821" s="12"/>
      <c r="JQS2821" s="11"/>
      <c r="JQT2821" s="11"/>
      <c r="JQU2821" s="11"/>
      <c r="JQV2821" s="12"/>
      <c r="JQW2821" s="12"/>
      <c r="JQX2821" s="11"/>
      <c r="JQY2821" s="11"/>
      <c r="JQZ2821" s="11"/>
      <c r="JRA2821" s="12"/>
      <c r="JRB2821" s="12"/>
      <c r="JRC2821" s="11"/>
      <c r="JRD2821" s="11"/>
      <c r="JRE2821" s="11"/>
      <c r="JRF2821" s="12"/>
      <c r="JRG2821" s="12"/>
      <c r="JRH2821" s="11"/>
      <c r="JRI2821" s="11"/>
      <c r="JRJ2821" s="11"/>
      <c r="JRK2821" s="12"/>
      <c r="JRL2821" s="12"/>
      <c r="JRM2821" s="11"/>
      <c r="JRN2821" s="11"/>
      <c r="JRO2821" s="11"/>
      <c r="JRP2821" s="12"/>
      <c r="JRQ2821" s="12"/>
      <c r="JRR2821" s="11"/>
      <c r="JRS2821" s="11"/>
      <c r="JRT2821" s="11"/>
      <c r="JRU2821" s="12"/>
      <c r="JRV2821" s="12"/>
      <c r="JRW2821" s="11"/>
      <c r="JRX2821" s="11"/>
      <c r="JRY2821" s="11"/>
      <c r="JRZ2821" s="12"/>
      <c r="JSA2821" s="12"/>
      <c r="JSB2821" s="11"/>
      <c r="JSC2821" s="11"/>
      <c r="JSD2821" s="11"/>
      <c r="JSE2821" s="12"/>
      <c r="JSF2821" s="12"/>
      <c r="JSG2821" s="11"/>
      <c r="JSH2821" s="11"/>
      <c r="JSI2821" s="11"/>
      <c r="JSJ2821" s="12"/>
      <c r="JSK2821" s="12"/>
      <c r="JSL2821" s="11"/>
      <c r="JSM2821" s="11"/>
      <c r="JSN2821" s="11"/>
      <c r="JSO2821" s="12"/>
      <c r="JSP2821" s="12"/>
      <c r="JSQ2821" s="11"/>
      <c r="JSR2821" s="11"/>
      <c r="JSS2821" s="11"/>
      <c r="JST2821" s="12"/>
      <c r="JSU2821" s="12"/>
      <c r="JSV2821" s="11"/>
      <c r="JSW2821" s="11"/>
      <c r="JSX2821" s="11"/>
      <c r="JSY2821" s="12"/>
      <c r="JSZ2821" s="12"/>
      <c r="JTA2821" s="11"/>
      <c r="JTB2821" s="11"/>
      <c r="JTC2821" s="11"/>
      <c r="JTD2821" s="12"/>
      <c r="JTE2821" s="12"/>
      <c r="JTF2821" s="11"/>
      <c r="JTG2821" s="11"/>
      <c r="JTH2821" s="11"/>
      <c r="JTI2821" s="12"/>
      <c r="JTJ2821" s="12"/>
      <c r="JTK2821" s="11"/>
      <c r="JTL2821" s="11"/>
      <c r="JTM2821" s="11"/>
      <c r="JTN2821" s="12"/>
      <c r="JTO2821" s="12"/>
      <c r="JTP2821" s="11"/>
      <c r="JTQ2821" s="11"/>
      <c r="JTR2821" s="11"/>
      <c r="JTS2821" s="12"/>
      <c r="JTT2821" s="12"/>
      <c r="JTU2821" s="11"/>
      <c r="JTV2821" s="11"/>
      <c r="JTW2821" s="11"/>
      <c r="JTX2821" s="12"/>
      <c r="JTY2821" s="12"/>
      <c r="JTZ2821" s="11"/>
      <c r="JUA2821" s="11"/>
      <c r="JUB2821" s="11"/>
      <c r="JUC2821" s="12"/>
      <c r="JUD2821" s="12"/>
      <c r="JUE2821" s="11"/>
      <c r="JUF2821" s="11"/>
      <c r="JUG2821" s="11"/>
      <c r="JUH2821" s="12"/>
      <c r="JUI2821" s="12"/>
      <c r="JUJ2821" s="11"/>
      <c r="JUK2821" s="11"/>
      <c r="JUL2821" s="11"/>
      <c r="JUM2821" s="12"/>
      <c r="JUN2821" s="12"/>
      <c r="JUO2821" s="11"/>
      <c r="JUP2821" s="11"/>
      <c r="JUQ2821" s="11"/>
      <c r="JUR2821" s="12"/>
      <c r="JUS2821" s="12"/>
      <c r="JUT2821" s="11"/>
      <c r="JUU2821" s="11"/>
      <c r="JUV2821" s="11"/>
      <c r="JUW2821" s="12"/>
      <c r="JUX2821" s="12"/>
      <c r="JUY2821" s="11"/>
      <c r="JUZ2821" s="11"/>
      <c r="JVA2821" s="11"/>
      <c r="JVB2821" s="12"/>
      <c r="JVC2821" s="12"/>
      <c r="JVD2821" s="11"/>
      <c r="JVE2821" s="11"/>
      <c r="JVF2821" s="11"/>
      <c r="JVG2821" s="12"/>
      <c r="JVH2821" s="12"/>
      <c r="JVI2821" s="11"/>
      <c r="JVJ2821" s="11"/>
      <c r="JVK2821" s="11"/>
      <c r="JVL2821" s="12"/>
      <c r="JVM2821" s="12"/>
      <c r="JVN2821" s="11"/>
      <c r="JVO2821" s="11"/>
      <c r="JVP2821" s="11"/>
      <c r="JVQ2821" s="12"/>
      <c r="JVR2821" s="12"/>
      <c r="JVS2821" s="11"/>
      <c r="JVT2821" s="11"/>
      <c r="JVU2821" s="11"/>
      <c r="JVV2821" s="12"/>
      <c r="JVW2821" s="12"/>
      <c r="JVX2821" s="11"/>
      <c r="JVY2821" s="11"/>
      <c r="JVZ2821" s="11"/>
      <c r="JWA2821" s="12"/>
      <c r="JWB2821" s="12"/>
      <c r="JWC2821" s="11"/>
      <c r="JWD2821" s="11"/>
      <c r="JWE2821" s="11"/>
      <c r="JWF2821" s="12"/>
      <c r="JWG2821" s="12"/>
      <c r="JWH2821" s="11"/>
      <c r="JWI2821" s="11"/>
      <c r="JWJ2821" s="11"/>
      <c r="JWK2821" s="12"/>
      <c r="JWL2821" s="12"/>
      <c r="JWM2821" s="11"/>
      <c r="JWN2821" s="11"/>
      <c r="JWO2821" s="11"/>
      <c r="JWP2821" s="12"/>
      <c r="JWQ2821" s="12"/>
      <c r="JWR2821" s="11"/>
      <c r="JWS2821" s="11"/>
      <c r="JWT2821" s="11"/>
      <c r="JWU2821" s="12"/>
      <c r="JWV2821" s="12"/>
      <c r="JWW2821" s="11"/>
      <c r="JWX2821" s="11"/>
      <c r="JWY2821" s="11"/>
      <c r="JWZ2821" s="12"/>
      <c r="JXA2821" s="12"/>
      <c r="JXB2821" s="11"/>
      <c r="JXC2821" s="11"/>
      <c r="JXD2821" s="11"/>
      <c r="JXE2821" s="12"/>
      <c r="JXF2821" s="12"/>
      <c r="JXG2821" s="11"/>
      <c r="JXH2821" s="11"/>
      <c r="JXI2821" s="11"/>
      <c r="JXJ2821" s="12"/>
      <c r="JXK2821" s="12"/>
      <c r="JXL2821" s="11"/>
      <c r="JXM2821" s="11"/>
      <c r="JXN2821" s="11"/>
      <c r="JXO2821" s="12"/>
      <c r="JXP2821" s="12"/>
      <c r="JXQ2821" s="11"/>
      <c r="JXR2821" s="11"/>
      <c r="JXS2821" s="11"/>
      <c r="JXT2821" s="12"/>
      <c r="JXU2821" s="12"/>
      <c r="JXV2821" s="11"/>
      <c r="JXW2821" s="11"/>
      <c r="JXX2821" s="11"/>
      <c r="JXY2821" s="12"/>
      <c r="JXZ2821" s="12"/>
      <c r="JYA2821" s="11"/>
      <c r="JYB2821" s="11"/>
      <c r="JYC2821" s="11"/>
      <c r="JYD2821" s="12"/>
      <c r="JYE2821" s="12"/>
      <c r="JYF2821" s="11"/>
      <c r="JYG2821" s="11"/>
      <c r="JYH2821" s="11"/>
      <c r="JYI2821" s="12"/>
      <c r="JYJ2821" s="12"/>
      <c r="JYK2821" s="11"/>
      <c r="JYL2821" s="11"/>
      <c r="JYM2821" s="11"/>
      <c r="JYN2821" s="12"/>
      <c r="JYO2821" s="12"/>
      <c r="JYP2821" s="11"/>
      <c r="JYQ2821" s="11"/>
      <c r="JYR2821" s="11"/>
      <c r="JYS2821" s="12"/>
      <c r="JYT2821" s="12"/>
      <c r="JYU2821" s="11"/>
      <c r="JYV2821" s="11"/>
      <c r="JYW2821" s="11"/>
      <c r="JYX2821" s="12"/>
      <c r="JYY2821" s="12"/>
      <c r="JYZ2821" s="11"/>
      <c r="JZA2821" s="11"/>
      <c r="JZB2821" s="11"/>
      <c r="JZC2821" s="12"/>
      <c r="JZD2821" s="12"/>
      <c r="JZE2821" s="11"/>
      <c r="JZF2821" s="11"/>
      <c r="JZG2821" s="11"/>
      <c r="JZH2821" s="12"/>
      <c r="JZI2821" s="12"/>
      <c r="JZJ2821" s="11"/>
      <c r="JZK2821" s="11"/>
      <c r="JZL2821" s="11"/>
      <c r="JZM2821" s="12"/>
      <c r="JZN2821" s="12"/>
      <c r="JZO2821" s="11"/>
      <c r="JZP2821" s="11"/>
      <c r="JZQ2821" s="11"/>
      <c r="JZR2821" s="12"/>
      <c r="JZS2821" s="12"/>
      <c r="JZT2821" s="11"/>
      <c r="JZU2821" s="11"/>
      <c r="JZV2821" s="11"/>
      <c r="JZW2821" s="12"/>
      <c r="JZX2821" s="12"/>
      <c r="JZY2821" s="11"/>
      <c r="JZZ2821" s="11"/>
      <c r="KAA2821" s="11"/>
      <c r="KAB2821" s="12"/>
      <c r="KAC2821" s="12"/>
      <c r="KAD2821" s="11"/>
      <c r="KAE2821" s="11"/>
      <c r="KAF2821" s="11"/>
      <c r="KAG2821" s="12"/>
      <c r="KAH2821" s="12"/>
      <c r="KAI2821" s="11"/>
      <c r="KAJ2821" s="11"/>
      <c r="KAK2821" s="11"/>
      <c r="KAL2821" s="12"/>
      <c r="KAM2821" s="12"/>
      <c r="KAN2821" s="11"/>
      <c r="KAO2821" s="11"/>
      <c r="KAP2821" s="11"/>
      <c r="KAQ2821" s="12"/>
      <c r="KAR2821" s="12"/>
      <c r="KAS2821" s="11"/>
      <c r="KAT2821" s="11"/>
      <c r="KAU2821" s="11"/>
      <c r="KAV2821" s="12"/>
      <c r="KAW2821" s="12"/>
      <c r="KAX2821" s="11"/>
      <c r="KAY2821" s="11"/>
      <c r="KAZ2821" s="11"/>
      <c r="KBA2821" s="12"/>
      <c r="KBB2821" s="12"/>
      <c r="KBC2821" s="11"/>
      <c r="KBD2821" s="11"/>
      <c r="KBE2821" s="11"/>
      <c r="KBF2821" s="12"/>
      <c r="KBG2821" s="12"/>
      <c r="KBH2821" s="11"/>
      <c r="KBI2821" s="11"/>
      <c r="KBJ2821" s="11"/>
      <c r="KBK2821" s="12"/>
      <c r="KBL2821" s="12"/>
      <c r="KBM2821" s="11"/>
      <c r="KBN2821" s="11"/>
      <c r="KBO2821" s="11"/>
      <c r="KBP2821" s="12"/>
      <c r="KBQ2821" s="12"/>
      <c r="KBR2821" s="11"/>
      <c r="KBS2821" s="11"/>
      <c r="KBT2821" s="11"/>
      <c r="KBU2821" s="12"/>
      <c r="KBV2821" s="12"/>
      <c r="KBW2821" s="11"/>
      <c r="KBX2821" s="11"/>
      <c r="KBY2821" s="11"/>
      <c r="KBZ2821" s="12"/>
      <c r="KCA2821" s="12"/>
      <c r="KCB2821" s="11"/>
      <c r="KCC2821" s="11"/>
      <c r="KCD2821" s="11"/>
      <c r="KCE2821" s="12"/>
      <c r="KCF2821" s="12"/>
      <c r="KCG2821" s="11"/>
      <c r="KCH2821" s="11"/>
      <c r="KCI2821" s="11"/>
      <c r="KCJ2821" s="12"/>
      <c r="KCK2821" s="12"/>
      <c r="KCL2821" s="11"/>
      <c r="KCM2821" s="11"/>
      <c r="KCN2821" s="11"/>
      <c r="KCO2821" s="12"/>
      <c r="KCP2821" s="12"/>
      <c r="KCQ2821" s="11"/>
      <c r="KCR2821" s="11"/>
      <c r="KCS2821" s="11"/>
      <c r="KCT2821" s="12"/>
      <c r="KCU2821" s="12"/>
      <c r="KCV2821" s="11"/>
      <c r="KCW2821" s="11"/>
      <c r="KCX2821" s="11"/>
      <c r="KCY2821" s="12"/>
      <c r="KCZ2821" s="12"/>
      <c r="KDA2821" s="11"/>
      <c r="KDB2821" s="11"/>
      <c r="KDC2821" s="11"/>
      <c r="KDD2821" s="12"/>
      <c r="KDE2821" s="12"/>
      <c r="KDF2821" s="11"/>
      <c r="KDG2821" s="11"/>
      <c r="KDH2821" s="11"/>
      <c r="KDI2821" s="12"/>
      <c r="KDJ2821" s="12"/>
      <c r="KDK2821" s="11"/>
      <c r="KDL2821" s="11"/>
      <c r="KDM2821" s="11"/>
      <c r="KDN2821" s="12"/>
      <c r="KDO2821" s="12"/>
      <c r="KDP2821" s="11"/>
      <c r="KDQ2821" s="11"/>
      <c r="KDR2821" s="11"/>
      <c r="KDS2821" s="12"/>
      <c r="KDT2821" s="12"/>
      <c r="KDU2821" s="11"/>
      <c r="KDV2821" s="11"/>
      <c r="KDW2821" s="11"/>
      <c r="KDX2821" s="12"/>
      <c r="KDY2821" s="12"/>
      <c r="KDZ2821" s="11"/>
      <c r="KEA2821" s="11"/>
      <c r="KEB2821" s="11"/>
      <c r="KEC2821" s="12"/>
      <c r="KED2821" s="12"/>
      <c r="KEE2821" s="11"/>
      <c r="KEF2821" s="11"/>
      <c r="KEG2821" s="11"/>
      <c r="KEH2821" s="12"/>
      <c r="KEI2821" s="12"/>
      <c r="KEJ2821" s="11"/>
      <c r="KEK2821" s="11"/>
      <c r="KEL2821" s="11"/>
      <c r="KEM2821" s="12"/>
      <c r="KEN2821" s="12"/>
      <c r="KEO2821" s="11"/>
      <c r="KEP2821" s="11"/>
      <c r="KEQ2821" s="11"/>
      <c r="KER2821" s="12"/>
      <c r="KES2821" s="12"/>
      <c r="KET2821" s="11"/>
      <c r="KEU2821" s="11"/>
      <c r="KEV2821" s="11"/>
      <c r="KEW2821" s="12"/>
      <c r="KEX2821" s="12"/>
      <c r="KEY2821" s="11"/>
      <c r="KEZ2821" s="11"/>
      <c r="KFA2821" s="11"/>
      <c r="KFB2821" s="12"/>
      <c r="KFC2821" s="12"/>
      <c r="KFD2821" s="11"/>
      <c r="KFE2821" s="11"/>
      <c r="KFF2821" s="11"/>
      <c r="KFG2821" s="12"/>
      <c r="KFH2821" s="12"/>
      <c r="KFI2821" s="11"/>
      <c r="KFJ2821" s="11"/>
      <c r="KFK2821" s="11"/>
      <c r="KFL2821" s="12"/>
      <c r="KFM2821" s="12"/>
      <c r="KFN2821" s="11"/>
      <c r="KFO2821" s="11"/>
      <c r="KFP2821" s="11"/>
      <c r="KFQ2821" s="12"/>
      <c r="KFR2821" s="12"/>
      <c r="KFS2821" s="11"/>
      <c r="KFT2821" s="11"/>
      <c r="KFU2821" s="11"/>
      <c r="KFV2821" s="12"/>
      <c r="KFW2821" s="12"/>
      <c r="KFX2821" s="11"/>
      <c r="KFY2821" s="11"/>
      <c r="KFZ2821" s="11"/>
      <c r="KGA2821" s="12"/>
      <c r="KGB2821" s="12"/>
      <c r="KGC2821" s="11"/>
      <c r="KGD2821" s="11"/>
      <c r="KGE2821" s="11"/>
      <c r="KGF2821" s="12"/>
      <c r="KGG2821" s="12"/>
      <c r="KGH2821" s="11"/>
      <c r="KGI2821" s="11"/>
      <c r="KGJ2821" s="11"/>
      <c r="KGK2821" s="12"/>
      <c r="KGL2821" s="12"/>
      <c r="KGM2821" s="11"/>
      <c r="KGN2821" s="11"/>
      <c r="KGO2821" s="11"/>
      <c r="KGP2821" s="12"/>
      <c r="KGQ2821" s="12"/>
      <c r="KGR2821" s="11"/>
      <c r="KGS2821" s="11"/>
      <c r="KGT2821" s="11"/>
      <c r="KGU2821" s="12"/>
      <c r="KGV2821" s="12"/>
      <c r="KGW2821" s="11"/>
      <c r="KGX2821" s="11"/>
      <c r="KGY2821" s="11"/>
      <c r="KGZ2821" s="12"/>
      <c r="KHA2821" s="12"/>
      <c r="KHB2821" s="11"/>
      <c r="KHC2821" s="11"/>
      <c r="KHD2821" s="11"/>
      <c r="KHE2821" s="12"/>
      <c r="KHF2821" s="12"/>
      <c r="KHG2821" s="11"/>
      <c r="KHH2821" s="11"/>
      <c r="KHI2821" s="11"/>
      <c r="KHJ2821" s="12"/>
      <c r="KHK2821" s="12"/>
      <c r="KHL2821" s="11"/>
      <c r="KHM2821" s="11"/>
      <c r="KHN2821" s="11"/>
      <c r="KHO2821" s="12"/>
      <c r="KHP2821" s="12"/>
      <c r="KHQ2821" s="11"/>
      <c r="KHR2821" s="11"/>
      <c r="KHS2821" s="11"/>
      <c r="KHT2821" s="12"/>
      <c r="KHU2821" s="12"/>
      <c r="KHV2821" s="11"/>
      <c r="KHW2821" s="11"/>
      <c r="KHX2821" s="11"/>
      <c r="KHY2821" s="12"/>
      <c r="KHZ2821" s="12"/>
      <c r="KIA2821" s="11"/>
      <c r="KIB2821" s="11"/>
      <c r="KIC2821" s="11"/>
      <c r="KID2821" s="12"/>
      <c r="KIE2821" s="12"/>
      <c r="KIF2821" s="11"/>
      <c r="KIG2821" s="11"/>
      <c r="KIH2821" s="11"/>
      <c r="KII2821" s="12"/>
      <c r="KIJ2821" s="12"/>
      <c r="KIK2821" s="11"/>
      <c r="KIL2821" s="11"/>
      <c r="KIM2821" s="11"/>
      <c r="KIN2821" s="12"/>
      <c r="KIO2821" s="12"/>
      <c r="KIP2821" s="11"/>
      <c r="KIQ2821" s="11"/>
      <c r="KIR2821" s="11"/>
      <c r="KIS2821" s="12"/>
      <c r="KIT2821" s="12"/>
      <c r="KIU2821" s="11"/>
      <c r="KIV2821" s="11"/>
      <c r="KIW2821" s="11"/>
      <c r="KIX2821" s="12"/>
      <c r="KIY2821" s="12"/>
      <c r="KIZ2821" s="11"/>
      <c r="KJA2821" s="11"/>
      <c r="KJB2821" s="11"/>
      <c r="KJC2821" s="12"/>
      <c r="KJD2821" s="12"/>
      <c r="KJE2821" s="11"/>
      <c r="KJF2821" s="11"/>
      <c r="KJG2821" s="11"/>
      <c r="KJH2821" s="12"/>
      <c r="KJI2821" s="12"/>
      <c r="KJJ2821" s="11"/>
      <c r="KJK2821" s="11"/>
      <c r="KJL2821" s="11"/>
      <c r="KJM2821" s="12"/>
      <c r="KJN2821" s="12"/>
      <c r="KJO2821" s="11"/>
      <c r="KJP2821" s="11"/>
      <c r="KJQ2821" s="11"/>
      <c r="KJR2821" s="12"/>
      <c r="KJS2821" s="12"/>
      <c r="KJT2821" s="11"/>
      <c r="KJU2821" s="11"/>
      <c r="KJV2821" s="11"/>
      <c r="KJW2821" s="12"/>
      <c r="KJX2821" s="12"/>
      <c r="KJY2821" s="11"/>
      <c r="KJZ2821" s="11"/>
      <c r="KKA2821" s="11"/>
      <c r="KKB2821" s="12"/>
      <c r="KKC2821" s="12"/>
      <c r="KKD2821" s="11"/>
      <c r="KKE2821" s="11"/>
      <c r="KKF2821" s="11"/>
      <c r="KKG2821" s="12"/>
      <c r="KKH2821" s="12"/>
      <c r="KKI2821" s="11"/>
      <c r="KKJ2821" s="11"/>
      <c r="KKK2821" s="11"/>
      <c r="KKL2821" s="12"/>
      <c r="KKM2821" s="12"/>
      <c r="KKN2821" s="11"/>
      <c r="KKO2821" s="11"/>
      <c r="KKP2821" s="11"/>
      <c r="KKQ2821" s="12"/>
      <c r="KKR2821" s="12"/>
      <c r="KKS2821" s="11"/>
      <c r="KKT2821" s="11"/>
      <c r="KKU2821" s="11"/>
      <c r="KKV2821" s="12"/>
      <c r="KKW2821" s="12"/>
      <c r="KKX2821" s="11"/>
      <c r="KKY2821" s="11"/>
      <c r="KKZ2821" s="11"/>
      <c r="KLA2821" s="12"/>
      <c r="KLB2821" s="12"/>
      <c r="KLC2821" s="11"/>
      <c r="KLD2821" s="11"/>
      <c r="KLE2821" s="11"/>
      <c r="KLF2821" s="12"/>
      <c r="KLG2821" s="12"/>
      <c r="KLH2821" s="11"/>
      <c r="KLI2821" s="11"/>
      <c r="KLJ2821" s="11"/>
      <c r="KLK2821" s="12"/>
      <c r="KLL2821" s="12"/>
      <c r="KLM2821" s="11"/>
      <c r="KLN2821" s="11"/>
      <c r="KLO2821" s="11"/>
      <c r="KLP2821" s="12"/>
      <c r="KLQ2821" s="12"/>
      <c r="KLR2821" s="11"/>
      <c r="KLS2821" s="11"/>
      <c r="KLT2821" s="11"/>
      <c r="KLU2821" s="12"/>
      <c r="KLV2821" s="12"/>
      <c r="KLW2821" s="11"/>
      <c r="KLX2821" s="11"/>
      <c r="KLY2821" s="11"/>
      <c r="KLZ2821" s="12"/>
      <c r="KMA2821" s="12"/>
      <c r="KMB2821" s="11"/>
      <c r="KMC2821" s="11"/>
      <c r="KMD2821" s="11"/>
      <c r="KME2821" s="12"/>
      <c r="KMF2821" s="12"/>
      <c r="KMG2821" s="11"/>
      <c r="KMH2821" s="11"/>
      <c r="KMI2821" s="11"/>
      <c r="KMJ2821" s="12"/>
      <c r="KMK2821" s="12"/>
      <c r="KML2821" s="11"/>
      <c r="KMM2821" s="11"/>
      <c r="KMN2821" s="11"/>
      <c r="KMO2821" s="12"/>
      <c r="KMP2821" s="12"/>
      <c r="KMQ2821" s="11"/>
      <c r="KMR2821" s="11"/>
      <c r="KMS2821" s="11"/>
      <c r="KMT2821" s="12"/>
      <c r="KMU2821" s="12"/>
      <c r="KMV2821" s="11"/>
      <c r="KMW2821" s="11"/>
      <c r="KMX2821" s="11"/>
      <c r="KMY2821" s="12"/>
      <c r="KMZ2821" s="12"/>
      <c r="KNA2821" s="11"/>
      <c r="KNB2821" s="11"/>
      <c r="KNC2821" s="11"/>
      <c r="KND2821" s="12"/>
      <c r="KNE2821" s="12"/>
      <c r="KNF2821" s="11"/>
      <c r="KNG2821" s="11"/>
      <c r="KNH2821" s="11"/>
      <c r="KNI2821" s="12"/>
      <c r="KNJ2821" s="12"/>
      <c r="KNK2821" s="11"/>
      <c r="KNL2821" s="11"/>
      <c r="KNM2821" s="11"/>
      <c r="KNN2821" s="12"/>
      <c r="KNO2821" s="12"/>
      <c r="KNP2821" s="11"/>
      <c r="KNQ2821" s="11"/>
      <c r="KNR2821" s="11"/>
      <c r="KNS2821" s="12"/>
      <c r="KNT2821" s="12"/>
      <c r="KNU2821" s="11"/>
      <c r="KNV2821" s="11"/>
      <c r="KNW2821" s="11"/>
      <c r="KNX2821" s="12"/>
      <c r="KNY2821" s="12"/>
      <c r="KNZ2821" s="11"/>
      <c r="KOA2821" s="11"/>
      <c r="KOB2821" s="11"/>
      <c r="KOC2821" s="12"/>
      <c r="KOD2821" s="12"/>
      <c r="KOE2821" s="11"/>
      <c r="KOF2821" s="11"/>
      <c r="KOG2821" s="11"/>
      <c r="KOH2821" s="12"/>
      <c r="KOI2821" s="12"/>
      <c r="KOJ2821" s="11"/>
      <c r="KOK2821" s="11"/>
      <c r="KOL2821" s="11"/>
      <c r="KOM2821" s="12"/>
      <c r="KON2821" s="12"/>
      <c r="KOO2821" s="11"/>
      <c r="KOP2821" s="11"/>
      <c r="KOQ2821" s="11"/>
      <c r="KOR2821" s="12"/>
      <c r="KOS2821" s="12"/>
      <c r="KOT2821" s="11"/>
      <c r="KOU2821" s="11"/>
      <c r="KOV2821" s="11"/>
      <c r="KOW2821" s="12"/>
      <c r="KOX2821" s="12"/>
      <c r="KOY2821" s="11"/>
      <c r="KOZ2821" s="11"/>
      <c r="KPA2821" s="11"/>
      <c r="KPB2821" s="12"/>
      <c r="KPC2821" s="12"/>
      <c r="KPD2821" s="11"/>
      <c r="KPE2821" s="11"/>
      <c r="KPF2821" s="11"/>
      <c r="KPG2821" s="12"/>
      <c r="KPH2821" s="12"/>
      <c r="KPI2821" s="11"/>
      <c r="KPJ2821" s="11"/>
      <c r="KPK2821" s="11"/>
      <c r="KPL2821" s="12"/>
      <c r="KPM2821" s="12"/>
      <c r="KPN2821" s="11"/>
      <c r="KPO2821" s="11"/>
      <c r="KPP2821" s="11"/>
      <c r="KPQ2821" s="12"/>
      <c r="KPR2821" s="12"/>
      <c r="KPS2821" s="11"/>
      <c r="KPT2821" s="11"/>
      <c r="KPU2821" s="11"/>
      <c r="KPV2821" s="12"/>
      <c r="KPW2821" s="12"/>
      <c r="KPX2821" s="11"/>
      <c r="KPY2821" s="11"/>
      <c r="KPZ2821" s="11"/>
      <c r="KQA2821" s="12"/>
      <c r="KQB2821" s="12"/>
      <c r="KQC2821" s="11"/>
      <c r="KQD2821" s="11"/>
      <c r="KQE2821" s="11"/>
      <c r="KQF2821" s="12"/>
      <c r="KQG2821" s="12"/>
      <c r="KQH2821" s="11"/>
      <c r="KQI2821" s="11"/>
      <c r="KQJ2821" s="11"/>
      <c r="KQK2821" s="12"/>
      <c r="KQL2821" s="12"/>
      <c r="KQM2821" s="11"/>
      <c r="KQN2821" s="11"/>
      <c r="KQO2821" s="11"/>
      <c r="KQP2821" s="12"/>
      <c r="KQQ2821" s="12"/>
      <c r="KQR2821" s="11"/>
      <c r="KQS2821" s="11"/>
      <c r="KQT2821" s="11"/>
      <c r="KQU2821" s="12"/>
      <c r="KQV2821" s="12"/>
      <c r="KQW2821" s="11"/>
      <c r="KQX2821" s="11"/>
      <c r="KQY2821" s="11"/>
      <c r="KQZ2821" s="12"/>
      <c r="KRA2821" s="12"/>
      <c r="KRB2821" s="11"/>
      <c r="KRC2821" s="11"/>
      <c r="KRD2821" s="11"/>
      <c r="KRE2821" s="12"/>
      <c r="KRF2821" s="12"/>
      <c r="KRG2821" s="11"/>
      <c r="KRH2821" s="11"/>
      <c r="KRI2821" s="11"/>
      <c r="KRJ2821" s="12"/>
      <c r="KRK2821" s="12"/>
      <c r="KRL2821" s="11"/>
      <c r="KRM2821" s="11"/>
      <c r="KRN2821" s="11"/>
      <c r="KRO2821" s="12"/>
      <c r="KRP2821" s="12"/>
      <c r="KRQ2821" s="11"/>
      <c r="KRR2821" s="11"/>
      <c r="KRS2821" s="11"/>
      <c r="KRT2821" s="12"/>
      <c r="KRU2821" s="12"/>
      <c r="KRV2821" s="11"/>
      <c r="KRW2821" s="11"/>
      <c r="KRX2821" s="11"/>
      <c r="KRY2821" s="12"/>
      <c r="KRZ2821" s="12"/>
      <c r="KSA2821" s="11"/>
      <c r="KSB2821" s="11"/>
      <c r="KSC2821" s="11"/>
      <c r="KSD2821" s="12"/>
      <c r="KSE2821" s="12"/>
      <c r="KSF2821" s="11"/>
      <c r="KSG2821" s="11"/>
      <c r="KSH2821" s="11"/>
      <c r="KSI2821" s="12"/>
      <c r="KSJ2821" s="12"/>
      <c r="KSK2821" s="11"/>
      <c r="KSL2821" s="11"/>
      <c r="KSM2821" s="11"/>
      <c r="KSN2821" s="12"/>
      <c r="KSO2821" s="12"/>
      <c r="KSP2821" s="11"/>
      <c r="KSQ2821" s="11"/>
      <c r="KSR2821" s="11"/>
      <c r="KSS2821" s="12"/>
      <c r="KST2821" s="12"/>
      <c r="KSU2821" s="11"/>
      <c r="KSV2821" s="11"/>
      <c r="KSW2821" s="11"/>
      <c r="KSX2821" s="12"/>
      <c r="KSY2821" s="12"/>
      <c r="KSZ2821" s="11"/>
      <c r="KTA2821" s="11"/>
      <c r="KTB2821" s="11"/>
      <c r="KTC2821" s="12"/>
      <c r="KTD2821" s="12"/>
      <c r="KTE2821" s="11"/>
      <c r="KTF2821" s="11"/>
      <c r="KTG2821" s="11"/>
      <c r="KTH2821" s="12"/>
      <c r="KTI2821" s="12"/>
      <c r="KTJ2821" s="11"/>
      <c r="KTK2821" s="11"/>
      <c r="KTL2821" s="11"/>
      <c r="KTM2821" s="12"/>
      <c r="KTN2821" s="12"/>
      <c r="KTO2821" s="11"/>
      <c r="KTP2821" s="11"/>
      <c r="KTQ2821" s="11"/>
      <c r="KTR2821" s="12"/>
      <c r="KTS2821" s="12"/>
      <c r="KTT2821" s="11"/>
      <c r="KTU2821" s="11"/>
      <c r="KTV2821" s="11"/>
      <c r="KTW2821" s="12"/>
      <c r="KTX2821" s="12"/>
      <c r="KTY2821" s="11"/>
      <c r="KTZ2821" s="11"/>
      <c r="KUA2821" s="11"/>
      <c r="KUB2821" s="12"/>
      <c r="KUC2821" s="12"/>
      <c r="KUD2821" s="11"/>
      <c r="KUE2821" s="11"/>
      <c r="KUF2821" s="11"/>
      <c r="KUG2821" s="12"/>
      <c r="KUH2821" s="12"/>
      <c r="KUI2821" s="11"/>
      <c r="KUJ2821" s="11"/>
      <c r="KUK2821" s="11"/>
      <c r="KUL2821" s="12"/>
      <c r="KUM2821" s="12"/>
      <c r="KUN2821" s="11"/>
      <c r="KUO2821" s="11"/>
      <c r="KUP2821" s="11"/>
      <c r="KUQ2821" s="12"/>
      <c r="KUR2821" s="12"/>
      <c r="KUS2821" s="11"/>
      <c r="KUT2821" s="11"/>
      <c r="KUU2821" s="11"/>
      <c r="KUV2821" s="12"/>
      <c r="KUW2821" s="12"/>
      <c r="KUX2821" s="11"/>
      <c r="KUY2821" s="11"/>
      <c r="KUZ2821" s="11"/>
      <c r="KVA2821" s="12"/>
      <c r="KVB2821" s="12"/>
      <c r="KVC2821" s="11"/>
      <c r="KVD2821" s="11"/>
      <c r="KVE2821" s="11"/>
      <c r="KVF2821" s="12"/>
      <c r="KVG2821" s="12"/>
      <c r="KVH2821" s="11"/>
      <c r="KVI2821" s="11"/>
      <c r="KVJ2821" s="11"/>
      <c r="KVK2821" s="12"/>
      <c r="KVL2821" s="12"/>
      <c r="KVM2821" s="11"/>
      <c r="KVN2821" s="11"/>
      <c r="KVO2821" s="11"/>
      <c r="KVP2821" s="12"/>
      <c r="KVQ2821" s="12"/>
      <c r="KVR2821" s="11"/>
      <c r="KVS2821" s="11"/>
      <c r="KVT2821" s="11"/>
      <c r="KVU2821" s="12"/>
      <c r="KVV2821" s="12"/>
      <c r="KVW2821" s="11"/>
      <c r="KVX2821" s="11"/>
      <c r="KVY2821" s="11"/>
      <c r="KVZ2821" s="12"/>
      <c r="KWA2821" s="12"/>
      <c r="KWB2821" s="11"/>
      <c r="KWC2821" s="11"/>
      <c r="KWD2821" s="11"/>
      <c r="KWE2821" s="12"/>
      <c r="KWF2821" s="12"/>
      <c r="KWG2821" s="11"/>
      <c r="KWH2821" s="11"/>
      <c r="KWI2821" s="11"/>
      <c r="KWJ2821" s="12"/>
      <c r="KWK2821" s="12"/>
      <c r="KWL2821" s="11"/>
      <c r="KWM2821" s="11"/>
      <c r="KWN2821" s="11"/>
      <c r="KWO2821" s="12"/>
      <c r="KWP2821" s="12"/>
      <c r="KWQ2821" s="11"/>
      <c r="KWR2821" s="11"/>
      <c r="KWS2821" s="11"/>
      <c r="KWT2821" s="12"/>
      <c r="KWU2821" s="12"/>
      <c r="KWV2821" s="11"/>
      <c r="KWW2821" s="11"/>
      <c r="KWX2821" s="11"/>
      <c r="KWY2821" s="12"/>
      <c r="KWZ2821" s="12"/>
      <c r="KXA2821" s="11"/>
      <c r="KXB2821" s="11"/>
      <c r="KXC2821" s="11"/>
      <c r="KXD2821" s="12"/>
      <c r="KXE2821" s="12"/>
      <c r="KXF2821" s="11"/>
      <c r="KXG2821" s="11"/>
      <c r="KXH2821" s="11"/>
      <c r="KXI2821" s="12"/>
      <c r="KXJ2821" s="12"/>
      <c r="KXK2821" s="11"/>
      <c r="KXL2821" s="11"/>
      <c r="KXM2821" s="11"/>
      <c r="KXN2821" s="12"/>
      <c r="KXO2821" s="12"/>
      <c r="KXP2821" s="11"/>
      <c r="KXQ2821" s="11"/>
      <c r="KXR2821" s="11"/>
      <c r="KXS2821" s="12"/>
      <c r="KXT2821" s="12"/>
      <c r="KXU2821" s="11"/>
      <c r="KXV2821" s="11"/>
      <c r="KXW2821" s="11"/>
      <c r="KXX2821" s="12"/>
      <c r="KXY2821" s="12"/>
      <c r="KXZ2821" s="11"/>
      <c r="KYA2821" s="11"/>
      <c r="KYB2821" s="11"/>
      <c r="KYC2821" s="12"/>
      <c r="KYD2821" s="12"/>
      <c r="KYE2821" s="11"/>
      <c r="KYF2821" s="11"/>
      <c r="KYG2821" s="11"/>
      <c r="KYH2821" s="12"/>
      <c r="KYI2821" s="12"/>
      <c r="KYJ2821" s="11"/>
      <c r="KYK2821" s="11"/>
      <c r="KYL2821" s="11"/>
      <c r="KYM2821" s="12"/>
      <c r="KYN2821" s="12"/>
      <c r="KYO2821" s="11"/>
      <c r="KYP2821" s="11"/>
      <c r="KYQ2821" s="11"/>
      <c r="KYR2821" s="12"/>
      <c r="KYS2821" s="12"/>
      <c r="KYT2821" s="11"/>
      <c r="KYU2821" s="11"/>
      <c r="KYV2821" s="11"/>
      <c r="KYW2821" s="12"/>
      <c r="KYX2821" s="12"/>
      <c r="KYY2821" s="11"/>
      <c r="KYZ2821" s="11"/>
      <c r="KZA2821" s="11"/>
      <c r="KZB2821" s="12"/>
      <c r="KZC2821" s="12"/>
      <c r="KZD2821" s="11"/>
      <c r="KZE2821" s="11"/>
      <c r="KZF2821" s="11"/>
      <c r="KZG2821" s="12"/>
      <c r="KZH2821" s="12"/>
      <c r="KZI2821" s="11"/>
      <c r="KZJ2821" s="11"/>
      <c r="KZK2821" s="11"/>
      <c r="KZL2821" s="12"/>
      <c r="KZM2821" s="12"/>
      <c r="KZN2821" s="11"/>
      <c r="KZO2821" s="11"/>
      <c r="KZP2821" s="11"/>
      <c r="KZQ2821" s="12"/>
      <c r="KZR2821" s="12"/>
      <c r="KZS2821" s="11"/>
      <c r="KZT2821" s="11"/>
      <c r="KZU2821" s="11"/>
      <c r="KZV2821" s="12"/>
      <c r="KZW2821" s="12"/>
      <c r="KZX2821" s="11"/>
      <c r="KZY2821" s="11"/>
      <c r="KZZ2821" s="11"/>
      <c r="LAA2821" s="12"/>
      <c r="LAB2821" s="12"/>
      <c r="LAC2821" s="11"/>
      <c r="LAD2821" s="11"/>
      <c r="LAE2821" s="11"/>
      <c r="LAF2821" s="12"/>
      <c r="LAG2821" s="12"/>
      <c r="LAH2821" s="11"/>
      <c r="LAI2821" s="11"/>
      <c r="LAJ2821" s="11"/>
      <c r="LAK2821" s="12"/>
      <c r="LAL2821" s="12"/>
      <c r="LAM2821" s="11"/>
      <c r="LAN2821" s="11"/>
      <c r="LAO2821" s="11"/>
      <c r="LAP2821" s="12"/>
      <c r="LAQ2821" s="12"/>
      <c r="LAR2821" s="11"/>
      <c r="LAS2821" s="11"/>
      <c r="LAT2821" s="11"/>
      <c r="LAU2821" s="12"/>
      <c r="LAV2821" s="12"/>
      <c r="LAW2821" s="11"/>
      <c r="LAX2821" s="11"/>
      <c r="LAY2821" s="11"/>
      <c r="LAZ2821" s="12"/>
      <c r="LBA2821" s="12"/>
      <c r="LBB2821" s="11"/>
      <c r="LBC2821" s="11"/>
      <c r="LBD2821" s="11"/>
      <c r="LBE2821" s="12"/>
      <c r="LBF2821" s="12"/>
      <c r="LBG2821" s="11"/>
      <c r="LBH2821" s="11"/>
      <c r="LBI2821" s="11"/>
      <c r="LBJ2821" s="12"/>
      <c r="LBK2821" s="12"/>
      <c r="LBL2821" s="11"/>
      <c r="LBM2821" s="11"/>
      <c r="LBN2821" s="11"/>
      <c r="LBO2821" s="12"/>
      <c r="LBP2821" s="12"/>
      <c r="LBQ2821" s="11"/>
      <c r="LBR2821" s="11"/>
      <c r="LBS2821" s="11"/>
      <c r="LBT2821" s="12"/>
      <c r="LBU2821" s="12"/>
      <c r="LBV2821" s="11"/>
      <c r="LBW2821" s="11"/>
      <c r="LBX2821" s="11"/>
      <c r="LBY2821" s="12"/>
      <c r="LBZ2821" s="12"/>
      <c r="LCA2821" s="11"/>
      <c r="LCB2821" s="11"/>
      <c r="LCC2821" s="11"/>
      <c r="LCD2821" s="12"/>
      <c r="LCE2821" s="12"/>
      <c r="LCF2821" s="11"/>
      <c r="LCG2821" s="11"/>
      <c r="LCH2821" s="11"/>
      <c r="LCI2821" s="12"/>
      <c r="LCJ2821" s="12"/>
      <c r="LCK2821" s="11"/>
      <c r="LCL2821" s="11"/>
      <c r="LCM2821" s="11"/>
      <c r="LCN2821" s="12"/>
      <c r="LCO2821" s="12"/>
      <c r="LCP2821" s="11"/>
      <c r="LCQ2821" s="11"/>
      <c r="LCR2821" s="11"/>
      <c r="LCS2821" s="12"/>
      <c r="LCT2821" s="12"/>
      <c r="LCU2821" s="11"/>
      <c r="LCV2821" s="11"/>
      <c r="LCW2821" s="11"/>
      <c r="LCX2821" s="12"/>
      <c r="LCY2821" s="12"/>
      <c r="LCZ2821" s="11"/>
      <c r="LDA2821" s="11"/>
      <c r="LDB2821" s="11"/>
      <c r="LDC2821" s="12"/>
      <c r="LDD2821" s="12"/>
      <c r="LDE2821" s="11"/>
      <c r="LDF2821" s="11"/>
      <c r="LDG2821" s="11"/>
      <c r="LDH2821" s="12"/>
      <c r="LDI2821" s="12"/>
      <c r="LDJ2821" s="11"/>
      <c r="LDK2821" s="11"/>
      <c r="LDL2821" s="11"/>
      <c r="LDM2821" s="12"/>
      <c r="LDN2821" s="12"/>
      <c r="LDO2821" s="11"/>
      <c r="LDP2821" s="11"/>
      <c r="LDQ2821" s="11"/>
      <c r="LDR2821" s="12"/>
      <c r="LDS2821" s="12"/>
      <c r="LDT2821" s="11"/>
      <c r="LDU2821" s="11"/>
      <c r="LDV2821" s="11"/>
      <c r="LDW2821" s="12"/>
      <c r="LDX2821" s="12"/>
      <c r="LDY2821" s="11"/>
      <c r="LDZ2821" s="11"/>
      <c r="LEA2821" s="11"/>
      <c r="LEB2821" s="12"/>
      <c r="LEC2821" s="12"/>
      <c r="LED2821" s="11"/>
      <c r="LEE2821" s="11"/>
      <c r="LEF2821" s="11"/>
      <c r="LEG2821" s="12"/>
      <c r="LEH2821" s="12"/>
      <c r="LEI2821" s="11"/>
      <c r="LEJ2821" s="11"/>
      <c r="LEK2821" s="11"/>
      <c r="LEL2821" s="12"/>
      <c r="LEM2821" s="12"/>
      <c r="LEN2821" s="11"/>
      <c r="LEO2821" s="11"/>
      <c r="LEP2821" s="11"/>
      <c r="LEQ2821" s="12"/>
      <c r="LER2821" s="12"/>
      <c r="LES2821" s="11"/>
      <c r="LET2821" s="11"/>
      <c r="LEU2821" s="11"/>
      <c r="LEV2821" s="12"/>
      <c r="LEW2821" s="12"/>
      <c r="LEX2821" s="11"/>
      <c r="LEY2821" s="11"/>
      <c r="LEZ2821" s="11"/>
      <c r="LFA2821" s="12"/>
      <c r="LFB2821" s="12"/>
      <c r="LFC2821" s="11"/>
      <c r="LFD2821" s="11"/>
      <c r="LFE2821" s="11"/>
      <c r="LFF2821" s="12"/>
      <c r="LFG2821" s="12"/>
      <c r="LFH2821" s="11"/>
      <c r="LFI2821" s="11"/>
      <c r="LFJ2821" s="11"/>
      <c r="LFK2821" s="12"/>
      <c r="LFL2821" s="12"/>
      <c r="LFM2821" s="11"/>
      <c r="LFN2821" s="11"/>
      <c r="LFO2821" s="11"/>
      <c r="LFP2821" s="12"/>
      <c r="LFQ2821" s="12"/>
      <c r="LFR2821" s="11"/>
      <c r="LFS2821" s="11"/>
      <c r="LFT2821" s="11"/>
      <c r="LFU2821" s="12"/>
      <c r="LFV2821" s="12"/>
      <c r="LFW2821" s="11"/>
      <c r="LFX2821" s="11"/>
      <c r="LFY2821" s="11"/>
      <c r="LFZ2821" s="12"/>
      <c r="LGA2821" s="12"/>
      <c r="LGB2821" s="11"/>
      <c r="LGC2821" s="11"/>
      <c r="LGD2821" s="11"/>
      <c r="LGE2821" s="12"/>
      <c r="LGF2821" s="12"/>
      <c r="LGG2821" s="11"/>
      <c r="LGH2821" s="11"/>
      <c r="LGI2821" s="11"/>
      <c r="LGJ2821" s="12"/>
      <c r="LGK2821" s="12"/>
      <c r="LGL2821" s="11"/>
      <c r="LGM2821" s="11"/>
      <c r="LGN2821" s="11"/>
      <c r="LGO2821" s="12"/>
      <c r="LGP2821" s="12"/>
      <c r="LGQ2821" s="11"/>
      <c r="LGR2821" s="11"/>
      <c r="LGS2821" s="11"/>
      <c r="LGT2821" s="12"/>
      <c r="LGU2821" s="12"/>
      <c r="LGV2821" s="11"/>
      <c r="LGW2821" s="11"/>
      <c r="LGX2821" s="11"/>
      <c r="LGY2821" s="12"/>
      <c r="LGZ2821" s="12"/>
      <c r="LHA2821" s="11"/>
      <c r="LHB2821" s="11"/>
      <c r="LHC2821" s="11"/>
      <c r="LHD2821" s="12"/>
      <c r="LHE2821" s="12"/>
      <c r="LHF2821" s="11"/>
      <c r="LHG2821" s="11"/>
      <c r="LHH2821" s="11"/>
      <c r="LHI2821" s="12"/>
      <c r="LHJ2821" s="12"/>
      <c r="LHK2821" s="11"/>
      <c r="LHL2821" s="11"/>
      <c r="LHM2821" s="11"/>
      <c r="LHN2821" s="12"/>
      <c r="LHO2821" s="12"/>
      <c r="LHP2821" s="11"/>
      <c r="LHQ2821" s="11"/>
      <c r="LHR2821" s="11"/>
      <c r="LHS2821" s="12"/>
      <c r="LHT2821" s="12"/>
      <c r="LHU2821" s="11"/>
      <c r="LHV2821" s="11"/>
      <c r="LHW2821" s="11"/>
      <c r="LHX2821" s="12"/>
      <c r="LHY2821" s="12"/>
      <c r="LHZ2821" s="11"/>
      <c r="LIA2821" s="11"/>
      <c r="LIB2821" s="11"/>
      <c r="LIC2821" s="12"/>
      <c r="LID2821" s="12"/>
      <c r="LIE2821" s="11"/>
      <c r="LIF2821" s="11"/>
      <c r="LIG2821" s="11"/>
      <c r="LIH2821" s="12"/>
      <c r="LII2821" s="12"/>
      <c r="LIJ2821" s="11"/>
      <c r="LIK2821" s="11"/>
      <c r="LIL2821" s="11"/>
      <c r="LIM2821" s="12"/>
      <c r="LIN2821" s="12"/>
      <c r="LIO2821" s="11"/>
      <c r="LIP2821" s="11"/>
      <c r="LIQ2821" s="11"/>
      <c r="LIR2821" s="12"/>
      <c r="LIS2821" s="12"/>
      <c r="LIT2821" s="11"/>
      <c r="LIU2821" s="11"/>
      <c r="LIV2821" s="11"/>
      <c r="LIW2821" s="12"/>
      <c r="LIX2821" s="12"/>
      <c r="LIY2821" s="11"/>
      <c r="LIZ2821" s="11"/>
      <c r="LJA2821" s="11"/>
      <c r="LJB2821" s="12"/>
      <c r="LJC2821" s="12"/>
      <c r="LJD2821" s="11"/>
      <c r="LJE2821" s="11"/>
      <c r="LJF2821" s="11"/>
      <c r="LJG2821" s="12"/>
      <c r="LJH2821" s="12"/>
      <c r="LJI2821" s="11"/>
      <c r="LJJ2821" s="11"/>
      <c r="LJK2821" s="11"/>
      <c r="LJL2821" s="12"/>
      <c r="LJM2821" s="12"/>
      <c r="LJN2821" s="11"/>
      <c r="LJO2821" s="11"/>
      <c r="LJP2821" s="11"/>
      <c r="LJQ2821" s="12"/>
      <c r="LJR2821" s="12"/>
      <c r="LJS2821" s="11"/>
      <c r="LJT2821" s="11"/>
      <c r="LJU2821" s="11"/>
      <c r="LJV2821" s="12"/>
      <c r="LJW2821" s="12"/>
      <c r="LJX2821" s="11"/>
      <c r="LJY2821" s="11"/>
      <c r="LJZ2821" s="11"/>
      <c r="LKA2821" s="12"/>
      <c r="LKB2821" s="12"/>
      <c r="LKC2821" s="11"/>
      <c r="LKD2821" s="11"/>
      <c r="LKE2821" s="11"/>
      <c r="LKF2821" s="12"/>
      <c r="LKG2821" s="12"/>
      <c r="LKH2821" s="11"/>
      <c r="LKI2821" s="11"/>
      <c r="LKJ2821" s="11"/>
      <c r="LKK2821" s="12"/>
      <c r="LKL2821" s="12"/>
      <c r="LKM2821" s="11"/>
      <c r="LKN2821" s="11"/>
      <c r="LKO2821" s="11"/>
      <c r="LKP2821" s="12"/>
      <c r="LKQ2821" s="12"/>
      <c r="LKR2821" s="11"/>
      <c r="LKS2821" s="11"/>
      <c r="LKT2821" s="11"/>
      <c r="LKU2821" s="12"/>
      <c r="LKV2821" s="12"/>
      <c r="LKW2821" s="11"/>
      <c r="LKX2821" s="11"/>
      <c r="LKY2821" s="11"/>
      <c r="LKZ2821" s="12"/>
      <c r="LLA2821" s="12"/>
      <c r="LLB2821" s="11"/>
      <c r="LLC2821" s="11"/>
      <c r="LLD2821" s="11"/>
      <c r="LLE2821" s="12"/>
      <c r="LLF2821" s="12"/>
      <c r="LLG2821" s="11"/>
      <c r="LLH2821" s="11"/>
      <c r="LLI2821" s="11"/>
      <c r="LLJ2821" s="12"/>
      <c r="LLK2821" s="12"/>
      <c r="LLL2821" s="11"/>
      <c r="LLM2821" s="11"/>
      <c r="LLN2821" s="11"/>
      <c r="LLO2821" s="12"/>
      <c r="LLP2821" s="12"/>
      <c r="LLQ2821" s="11"/>
      <c r="LLR2821" s="11"/>
      <c r="LLS2821" s="11"/>
      <c r="LLT2821" s="12"/>
      <c r="LLU2821" s="12"/>
      <c r="LLV2821" s="11"/>
      <c r="LLW2821" s="11"/>
      <c r="LLX2821" s="11"/>
      <c r="LLY2821" s="12"/>
      <c r="LLZ2821" s="12"/>
      <c r="LMA2821" s="11"/>
      <c r="LMB2821" s="11"/>
      <c r="LMC2821" s="11"/>
      <c r="LMD2821" s="12"/>
      <c r="LME2821" s="12"/>
      <c r="LMF2821" s="11"/>
      <c r="LMG2821" s="11"/>
      <c r="LMH2821" s="11"/>
      <c r="LMI2821" s="12"/>
      <c r="LMJ2821" s="12"/>
      <c r="LMK2821" s="11"/>
      <c r="LML2821" s="11"/>
      <c r="LMM2821" s="11"/>
      <c r="LMN2821" s="12"/>
      <c r="LMO2821" s="12"/>
      <c r="LMP2821" s="11"/>
      <c r="LMQ2821" s="11"/>
      <c r="LMR2821" s="11"/>
      <c r="LMS2821" s="12"/>
      <c r="LMT2821" s="12"/>
      <c r="LMU2821" s="11"/>
      <c r="LMV2821" s="11"/>
      <c r="LMW2821" s="11"/>
      <c r="LMX2821" s="12"/>
      <c r="LMY2821" s="12"/>
      <c r="LMZ2821" s="11"/>
      <c r="LNA2821" s="11"/>
      <c r="LNB2821" s="11"/>
      <c r="LNC2821" s="12"/>
      <c r="LND2821" s="12"/>
      <c r="LNE2821" s="11"/>
      <c r="LNF2821" s="11"/>
      <c r="LNG2821" s="11"/>
      <c r="LNH2821" s="12"/>
      <c r="LNI2821" s="12"/>
      <c r="LNJ2821" s="11"/>
      <c r="LNK2821" s="11"/>
      <c r="LNL2821" s="11"/>
      <c r="LNM2821" s="12"/>
      <c r="LNN2821" s="12"/>
      <c r="LNO2821" s="11"/>
      <c r="LNP2821" s="11"/>
      <c r="LNQ2821" s="11"/>
      <c r="LNR2821" s="12"/>
      <c r="LNS2821" s="12"/>
      <c r="LNT2821" s="11"/>
      <c r="LNU2821" s="11"/>
      <c r="LNV2821" s="11"/>
      <c r="LNW2821" s="12"/>
      <c r="LNX2821" s="12"/>
      <c r="LNY2821" s="11"/>
      <c r="LNZ2821" s="11"/>
      <c r="LOA2821" s="11"/>
      <c r="LOB2821" s="12"/>
      <c r="LOC2821" s="12"/>
      <c r="LOD2821" s="11"/>
      <c r="LOE2821" s="11"/>
      <c r="LOF2821" s="11"/>
      <c r="LOG2821" s="12"/>
      <c r="LOH2821" s="12"/>
      <c r="LOI2821" s="11"/>
      <c r="LOJ2821" s="11"/>
      <c r="LOK2821" s="11"/>
      <c r="LOL2821" s="12"/>
      <c r="LOM2821" s="12"/>
      <c r="LON2821" s="11"/>
      <c r="LOO2821" s="11"/>
      <c r="LOP2821" s="11"/>
      <c r="LOQ2821" s="12"/>
      <c r="LOR2821" s="12"/>
      <c r="LOS2821" s="11"/>
      <c r="LOT2821" s="11"/>
      <c r="LOU2821" s="11"/>
      <c r="LOV2821" s="12"/>
      <c r="LOW2821" s="12"/>
      <c r="LOX2821" s="11"/>
      <c r="LOY2821" s="11"/>
      <c r="LOZ2821" s="11"/>
      <c r="LPA2821" s="12"/>
      <c r="LPB2821" s="12"/>
      <c r="LPC2821" s="11"/>
      <c r="LPD2821" s="11"/>
      <c r="LPE2821" s="11"/>
      <c r="LPF2821" s="12"/>
      <c r="LPG2821" s="12"/>
      <c r="LPH2821" s="11"/>
      <c r="LPI2821" s="11"/>
      <c r="LPJ2821" s="11"/>
      <c r="LPK2821" s="12"/>
      <c r="LPL2821" s="12"/>
      <c r="LPM2821" s="11"/>
      <c r="LPN2821" s="11"/>
      <c r="LPO2821" s="11"/>
      <c r="LPP2821" s="12"/>
      <c r="LPQ2821" s="12"/>
      <c r="LPR2821" s="11"/>
      <c r="LPS2821" s="11"/>
      <c r="LPT2821" s="11"/>
      <c r="LPU2821" s="12"/>
      <c r="LPV2821" s="12"/>
      <c r="LPW2821" s="11"/>
      <c r="LPX2821" s="11"/>
      <c r="LPY2821" s="11"/>
      <c r="LPZ2821" s="12"/>
      <c r="LQA2821" s="12"/>
      <c r="LQB2821" s="11"/>
      <c r="LQC2821" s="11"/>
      <c r="LQD2821" s="11"/>
      <c r="LQE2821" s="12"/>
      <c r="LQF2821" s="12"/>
      <c r="LQG2821" s="11"/>
      <c r="LQH2821" s="11"/>
      <c r="LQI2821" s="11"/>
      <c r="LQJ2821" s="12"/>
      <c r="LQK2821" s="12"/>
      <c r="LQL2821" s="11"/>
      <c r="LQM2821" s="11"/>
      <c r="LQN2821" s="11"/>
      <c r="LQO2821" s="12"/>
      <c r="LQP2821" s="12"/>
      <c r="LQQ2821" s="11"/>
      <c r="LQR2821" s="11"/>
      <c r="LQS2821" s="11"/>
      <c r="LQT2821" s="12"/>
      <c r="LQU2821" s="12"/>
      <c r="LQV2821" s="11"/>
      <c r="LQW2821" s="11"/>
      <c r="LQX2821" s="11"/>
      <c r="LQY2821" s="12"/>
      <c r="LQZ2821" s="12"/>
      <c r="LRA2821" s="11"/>
      <c r="LRB2821" s="11"/>
      <c r="LRC2821" s="11"/>
      <c r="LRD2821" s="12"/>
      <c r="LRE2821" s="12"/>
      <c r="LRF2821" s="11"/>
      <c r="LRG2821" s="11"/>
      <c r="LRH2821" s="11"/>
      <c r="LRI2821" s="12"/>
      <c r="LRJ2821" s="12"/>
      <c r="LRK2821" s="11"/>
      <c r="LRL2821" s="11"/>
      <c r="LRM2821" s="11"/>
      <c r="LRN2821" s="12"/>
      <c r="LRO2821" s="12"/>
      <c r="LRP2821" s="11"/>
      <c r="LRQ2821" s="11"/>
      <c r="LRR2821" s="11"/>
      <c r="LRS2821" s="12"/>
      <c r="LRT2821" s="12"/>
      <c r="LRU2821" s="11"/>
      <c r="LRV2821" s="11"/>
      <c r="LRW2821" s="11"/>
      <c r="LRX2821" s="12"/>
      <c r="LRY2821" s="12"/>
      <c r="LRZ2821" s="11"/>
      <c r="LSA2821" s="11"/>
      <c r="LSB2821" s="11"/>
      <c r="LSC2821" s="12"/>
      <c r="LSD2821" s="12"/>
      <c r="LSE2821" s="11"/>
      <c r="LSF2821" s="11"/>
      <c r="LSG2821" s="11"/>
      <c r="LSH2821" s="12"/>
      <c r="LSI2821" s="12"/>
      <c r="LSJ2821" s="11"/>
      <c r="LSK2821" s="11"/>
      <c r="LSL2821" s="11"/>
      <c r="LSM2821" s="12"/>
      <c r="LSN2821" s="12"/>
      <c r="LSO2821" s="11"/>
      <c r="LSP2821" s="11"/>
      <c r="LSQ2821" s="11"/>
      <c r="LSR2821" s="12"/>
      <c r="LSS2821" s="12"/>
      <c r="LST2821" s="11"/>
      <c r="LSU2821" s="11"/>
      <c r="LSV2821" s="11"/>
      <c r="LSW2821" s="12"/>
      <c r="LSX2821" s="12"/>
      <c r="LSY2821" s="11"/>
      <c r="LSZ2821" s="11"/>
      <c r="LTA2821" s="11"/>
      <c r="LTB2821" s="12"/>
      <c r="LTC2821" s="12"/>
      <c r="LTD2821" s="11"/>
      <c r="LTE2821" s="11"/>
      <c r="LTF2821" s="11"/>
      <c r="LTG2821" s="12"/>
      <c r="LTH2821" s="12"/>
      <c r="LTI2821" s="11"/>
      <c r="LTJ2821" s="11"/>
      <c r="LTK2821" s="11"/>
      <c r="LTL2821" s="12"/>
      <c r="LTM2821" s="12"/>
      <c r="LTN2821" s="11"/>
      <c r="LTO2821" s="11"/>
      <c r="LTP2821" s="11"/>
      <c r="LTQ2821" s="12"/>
      <c r="LTR2821" s="12"/>
      <c r="LTS2821" s="11"/>
      <c r="LTT2821" s="11"/>
      <c r="LTU2821" s="11"/>
      <c r="LTV2821" s="12"/>
      <c r="LTW2821" s="12"/>
      <c r="LTX2821" s="11"/>
      <c r="LTY2821" s="11"/>
      <c r="LTZ2821" s="11"/>
      <c r="LUA2821" s="12"/>
      <c r="LUB2821" s="12"/>
      <c r="LUC2821" s="11"/>
      <c r="LUD2821" s="11"/>
      <c r="LUE2821" s="11"/>
      <c r="LUF2821" s="12"/>
      <c r="LUG2821" s="12"/>
      <c r="LUH2821" s="11"/>
      <c r="LUI2821" s="11"/>
      <c r="LUJ2821" s="11"/>
      <c r="LUK2821" s="12"/>
      <c r="LUL2821" s="12"/>
      <c r="LUM2821" s="11"/>
      <c r="LUN2821" s="11"/>
      <c r="LUO2821" s="11"/>
      <c r="LUP2821" s="12"/>
      <c r="LUQ2821" s="12"/>
      <c r="LUR2821" s="11"/>
      <c r="LUS2821" s="11"/>
      <c r="LUT2821" s="11"/>
      <c r="LUU2821" s="12"/>
      <c r="LUV2821" s="12"/>
      <c r="LUW2821" s="11"/>
      <c r="LUX2821" s="11"/>
      <c r="LUY2821" s="11"/>
      <c r="LUZ2821" s="12"/>
      <c r="LVA2821" s="12"/>
      <c r="LVB2821" s="11"/>
      <c r="LVC2821" s="11"/>
      <c r="LVD2821" s="11"/>
      <c r="LVE2821" s="12"/>
      <c r="LVF2821" s="12"/>
      <c r="LVG2821" s="11"/>
      <c r="LVH2821" s="11"/>
      <c r="LVI2821" s="11"/>
      <c r="LVJ2821" s="12"/>
      <c r="LVK2821" s="12"/>
      <c r="LVL2821" s="11"/>
      <c r="LVM2821" s="11"/>
      <c r="LVN2821" s="11"/>
      <c r="LVO2821" s="12"/>
      <c r="LVP2821" s="12"/>
      <c r="LVQ2821" s="11"/>
      <c r="LVR2821" s="11"/>
      <c r="LVS2821" s="11"/>
      <c r="LVT2821" s="12"/>
      <c r="LVU2821" s="12"/>
      <c r="LVV2821" s="11"/>
      <c r="LVW2821" s="11"/>
      <c r="LVX2821" s="11"/>
      <c r="LVY2821" s="12"/>
      <c r="LVZ2821" s="12"/>
      <c r="LWA2821" s="11"/>
      <c r="LWB2821" s="11"/>
      <c r="LWC2821" s="11"/>
      <c r="LWD2821" s="12"/>
      <c r="LWE2821" s="12"/>
      <c r="LWF2821" s="11"/>
      <c r="LWG2821" s="11"/>
      <c r="LWH2821" s="11"/>
      <c r="LWI2821" s="12"/>
      <c r="LWJ2821" s="12"/>
      <c r="LWK2821" s="11"/>
      <c r="LWL2821" s="11"/>
      <c r="LWM2821" s="11"/>
      <c r="LWN2821" s="12"/>
      <c r="LWO2821" s="12"/>
      <c r="LWP2821" s="11"/>
      <c r="LWQ2821" s="11"/>
      <c r="LWR2821" s="11"/>
      <c r="LWS2821" s="12"/>
      <c r="LWT2821" s="12"/>
      <c r="LWU2821" s="11"/>
      <c r="LWV2821" s="11"/>
      <c r="LWW2821" s="11"/>
      <c r="LWX2821" s="12"/>
      <c r="LWY2821" s="12"/>
      <c r="LWZ2821" s="11"/>
      <c r="LXA2821" s="11"/>
      <c r="LXB2821" s="11"/>
      <c r="LXC2821" s="12"/>
      <c r="LXD2821" s="12"/>
      <c r="LXE2821" s="11"/>
      <c r="LXF2821" s="11"/>
      <c r="LXG2821" s="11"/>
      <c r="LXH2821" s="12"/>
      <c r="LXI2821" s="12"/>
      <c r="LXJ2821" s="11"/>
      <c r="LXK2821" s="11"/>
      <c r="LXL2821" s="11"/>
      <c r="LXM2821" s="12"/>
      <c r="LXN2821" s="12"/>
      <c r="LXO2821" s="11"/>
      <c r="LXP2821" s="11"/>
      <c r="LXQ2821" s="11"/>
      <c r="LXR2821" s="12"/>
      <c r="LXS2821" s="12"/>
      <c r="LXT2821" s="11"/>
      <c r="LXU2821" s="11"/>
      <c r="LXV2821" s="11"/>
      <c r="LXW2821" s="12"/>
      <c r="LXX2821" s="12"/>
      <c r="LXY2821" s="11"/>
      <c r="LXZ2821" s="11"/>
      <c r="LYA2821" s="11"/>
      <c r="LYB2821" s="12"/>
      <c r="LYC2821" s="12"/>
      <c r="LYD2821" s="11"/>
      <c r="LYE2821" s="11"/>
      <c r="LYF2821" s="11"/>
      <c r="LYG2821" s="12"/>
      <c r="LYH2821" s="12"/>
      <c r="LYI2821" s="11"/>
      <c r="LYJ2821" s="11"/>
      <c r="LYK2821" s="11"/>
      <c r="LYL2821" s="12"/>
      <c r="LYM2821" s="12"/>
      <c r="LYN2821" s="11"/>
      <c r="LYO2821" s="11"/>
      <c r="LYP2821" s="11"/>
      <c r="LYQ2821" s="12"/>
      <c r="LYR2821" s="12"/>
      <c r="LYS2821" s="11"/>
      <c r="LYT2821" s="11"/>
      <c r="LYU2821" s="11"/>
      <c r="LYV2821" s="12"/>
      <c r="LYW2821" s="12"/>
      <c r="LYX2821" s="11"/>
      <c r="LYY2821" s="11"/>
      <c r="LYZ2821" s="11"/>
      <c r="LZA2821" s="12"/>
      <c r="LZB2821" s="12"/>
      <c r="LZC2821" s="11"/>
      <c r="LZD2821" s="11"/>
      <c r="LZE2821" s="11"/>
      <c r="LZF2821" s="12"/>
      <c r="LZG2821" s="12"/>
      <c r="LZH2821" s="11"/>
      <c r="LZI2821" s="11"/>
      <c r="LZJ2821" s="11"/>
      <c r="LZK2821" s="12"/>
      <c r="LZL2821" s="12"/>
      <c r="LZM2821" s="11"/>
      <c r="LZN2821" s="11"/>
      <c r="LZO2821" s="11"/>
      <c r="LZP2821" s="12"/>
      <c r="LZQ2821" s="12"/>
      <c r="LZR2821" s="11"/>
      <c r="LZS2821" s="11"/>
      <c r="LZT2821" s="11"/>
      <c r="LZU2821" s="12"/>
      <c r="LZV2821" s="12"/>
      <c r="LZW2821" s="11"/>
      <c r="LZX2821" s="11"/>
      <c r="LZY2821" s="11"/>
      <c r="LZZ2821" s="12"/>
      <c r="MAA2821" s="12"/>
      <c r="MAB2821" s="11"/>
      <c r="MAC2821" s="11"/>
      <c r="MAD2821" s="11"/>
      <c r="MAE2821" s="12"/>
      <c r="MAF2821" s="12"/>
      <c r="MAG2821" s="11"/>
      <c r="MAH2821" s="11"/>
      <c r="MAI2821" s="11"/>
      <c r="MAJ2821" s="12"/>
      <c r="MAK2821" s="12"/>
      <c r="MAL2821" s="11"/>
      <c r="MAM2821" s="11"/>
      <c r="MAN2821" s="11"/>
      <c r="MAO2821" s="12"/>
      <c r="MAP2821" s="12"/>
      <c r="MAQ2821" s="11"/>
      <c r="MAR2821" s="11"/>
      <c r="MAS2821" s="11"/>
      <c r="MAT2821" s="12"/>
      <c r="MAU2821" s="12"/>
      <c r="MAV2821" s="11"/>
      <c r="MAW2821" s="11"/>
      <c r="MAX2821" s="11"/>
      <c r="MAY2821" s="12"/>
      <c r="MAZ2821" s="12"/>
      <c r="MBA2821" s="11"/>
      <c r="MBB2821" s="11"/>
      <c r="MBC2821" s="11"/>
      <c r="MBD2821" s="12"/>
      <c r="MBE2821" s="12"/>
      <c r="MBF2821" s="11"/>
      <c r="MBG2821" s="11"/>
      <c r="MBH2821" s="11"/>
      <c r="MBI2821" s="12"/>
      <c r="MBJ2821" s="12"/>
      <c r="MBK2821" s="11"/>
      <c r="MBL2821" s="11"/>
      <c r="MBM2821" s="11"/>
      <c r="MBN2821" s="12"/>
      <c r="MBO2821" s="12"/>
      <c r="MBP2821" s="11"/>
      <c r="MBQ2821" s="11"/>
      <c r="MBR2821" s="11"/>
      <c r="MBS2821" s="12"/>
      <c r="MBT2821" s="12"/>
      <c r="MBU2821" s="11"/>
      <c r="MBV2821" s="11"/>
      <c r="MBW2821" s="11"/>
      <c r="MBX2821" s="12"/>
      <c r="MBY2821" s="12"/>
      <c r="MBZ2821" s="11"/>
      <c r="MCA2821" s="11"/>
      <c r="MCB2821" s="11"/>
      <c r="MCC2821" s="12"/>
      <c r="MCD2821" s="12"/>
      <c r="MCE2821" s="11"/>
      <c r="MCF2821" s="11"/>
      <c r="MCG2821" s="11"/>
      <c r="MCH2821" s="12"/>
      <c r="MCI2821" s="12"/>
      <c r="MCJ2821" s="11"/>
      <c r="MCK2821" s="11"/>
      <c r="MCL2821" s="11"/>
      <c r="MCM2821" s="12"/>
      <c r="MCN2821" s="12"/>
      <c r="MCO2821" s="11"/>
      <c r="MCP2821" s="11"/>
      <c r="MCQ2821" s="11"/>
      <c r="MCR2821" s="12"/>
      <c r="MCS2821" s="12"/>
      <c r="MCT2821" s="11"/>
      <c r="MCU2821" s="11"/>
      <c r="MCV2821" s="11"/>
      <c r="MCW2821" s="12"/>
      <c r="MCX2821" s="12"/>
      <c r="MCY2821" s="11"/>
      <c r="MCZ2821" s="11"/>
      <c r="MDA2821" s="11"/>
      <c r="MDB2821" s="12"/>
      <c r="MDC2821" s="12"/>
      <c r="MDD2821" s="11"/>
      <c r="MDE2821" s="11"/>
      <c r="MDF2821" s="11"/>
      <c r="MDG2821" s="12"/>
      <c r="MDH2821" s="12"/>
      <c r="MDI2821" s="11"/>
      <c r="MDJ2821" s="11"/>
      <c r="MDK2821" s="11"/>
      <c r="MDL2821" s="12"/>
      <c r="MDM2821" s="12"/>
      <c r="MDN2821" s="11"/>
      <c r="MDO2821" s="11"/>
      <c r="MDP2821" s="11"/>
      <c r="MDQ2821" s="12"/>
      <c r="MDR2821" s="12"/>
      <c r="MDS2821" s="11"/>
      <c r="MDT2821" s="11"/>
      <c r="MDU2821" s="11"/>
      <c r="MDV2821" s="12"/>
      <c r="MDW2821" s="12"/>
      <c r="MDX2821" s="11"/>
      <c r="MDY2821" s="11"/>
      <c r="MDZ2821" s="11"/>
      <c r="MEA2821" s="12"/>
      <c r="MEB2821" s="12"/>
      <c r="MEC2821" s="11"/>
      <c r="MED2821" s="11"/>
      <c r="MEE2821" s="11"/>
      <c r="MEF2821" s="12"/>
      <c r="MEG2821" s="12"/>
      <c r="MEH2821" s="11"/>
      <c r="MEI2821" s="11"/>
      <c r="MEJ2821" s="11"/>
      <c r="MEK2821" s="12"/>
      <c r="MEL2821" s="12"/>
      <c r="MEM2821" s="11"/>
      <c r="MEN2821" s="11"/>
      <c r="MEO2821" s="11"/>
      <c r="MEP2821" s="12"/>
      <c r="MEQ2821" s="12"/>
      <c r="MER2821" s="11"/>
      <c r="MES2821" s="11"/>
      <c r="MET2821" s="11"/>
      <c r="MEU2821" s="12"/>
      <c r="MEV2821" s="12"/>
      <c r="MEW2821" s="11"/>
      <c r="MEX2821" s="11"/>
      <c r="MEY2821" s="11"/>
      <c r="MEZ2821" s="12"/>
      <c r="MFA2821" s="12"/>
      <c r="MFB2821" s="11"/>
      <c r="MFC2821" s="11"/>
      <c r="MFD2821" s="11"/>
      <c r="MFE2821" s="12"/>
      <c r="MFF2821" s="12"/>
      <c r="MFG2821" s="11"/>
      <c r="MFH2821" s="11"/>
      <c r="MFI2821" s="11"/>
      <c r="MFJ2821" s="12"/>
      <c r="MFK2821" s="12"/>
      <c r="MFL2821" s="11"/>
      <c r="MFM2821" s="11"/>
      <c r="MFN2821" s="11"/>
      <c r="MFO2821" s="12"/>
      <c r="MFP2821" s="12"/>
      <c r="MFQ2821" s="11"/>
      <c r="MFR2821" s="11"/>
      <c r="MFS2821" s="11"/>
      <c r="MFT2821" s="12"/>
      <c r="MFU2821" s="12"/>
      <c r="MFV2821" s="11"/>
      <c r="MFW2821" s="11"/>
      <c r="MFX2821" s="11"/>
      <c r="MFY2821" s="12"/>
      <c r="MFZ2821" s="12"/>
      <c r="MGA2821" s="11"/>
      <c r="MGB2821" s="11"/>
      <c r="MGC2821" s="11"/>
      <c r="MGD2821" s="12"/>
      <c r="MGE2821" s="12"/>
      <c r="MGF2821" s="11"/>
      <c r="MGG2821" s="11"/>
      <c r="MGH2821" s="11"/>
      <c r="MGI2821" s="12"/>
      <c r="MGJ2821" s="12"/>
      <c r="MGK2821" s="11"/>
      <c r="MGL2821" s="11"/>
      <c r="MGM2821" s="11"/>
      <c r="MGN2821" s="12"/>
      <c r="MGO2821" s="12"/>
      <c r="MGP2821" s="11"/>
      <c r="MGQ2821" s="11"/>
      <c r="MGR2821" s="11"/>
      <c r="MGS2821" s="12"/>
      <c r="MGT2821" s="12"/>
      <c r="MGU2821" s="11"/>
      <c r="MGV2821" s="11"/>
      <c r="MGW2821" s="11"/>
      <c r="MGX2821" s="12"/>
      <c r="MGY2821" s="12"/>
      <c r="MGZ2821" s="11"/>
      <c r="MHA2821" s="11"/>
      <c r="MHB2821" s="11"/>
      <c r="MHC2821" s="12"/>
      <c r="MHD2821" s="12"/>
      <c r="MHE2821" s="11"/>
      <c r="MHF2821" s="11"/>
      <c r="MHG2821" s="11"/>
      <c r="MHH2821" s="12"/>
      <c r="MHI2821" s="12"/>
      <c r="MHJ2821" s="11"/>
      <c r="MHK2821" s="11"/>
      <c r="MHL2821" s="11"/>
      <c r="MHM2821" s="12"/>
      <c r="MHN2821" s="12"/>
      <c r="MHO2821" s="11"/>
      <c r="MHP2821" s="11"/>
      <c r="MHQ2821" s="11"/>
      <c r="MHR2821" s="12"/>
      <c r="MHS2821" s="12"/>
      <c r="MHT2821" s="11"/>
      <c r="MHU2821" s="11"/>
      <c r="MHV2821" s="11"/>
      <c r="MHW2821" s="12"/>
      <c r="MHX2821" s="12"/>
      <c r="MHY2821" s="11"/>
      <c r="MHZ2821" s="11"/>
      <c r="MIA2821" s="11"/>
      <c r="MIB2821" s="12"/>
      <c r="MIC2821" s="12"/>
      <c r="MID2821" s="11"/>
      <c r="MIE2821" s="11"/>
      <c r="MIF2821" s="11"/>
      <c r="MIG2821" s="12"/>
      <c r="MIH2821" s="12"/>
      <c r="MII2821" s="11"/>
      <c r="MIJ2821" s="11"/>
      <c r="MIK2821" s="11"/>
      <c r="MIL2821" s="12"/>
      <c r="MIM2821" s="12"/>
      <c r="MIN2821" s="11"/>
      <c r="MIO2821" s="11"/>
      <c r="MIP2821" s="11"/>
      <c r="MIQ2821" s="12"/>
      <c r="MIR2821" s="12"/>
      <c r="MIS2821" s="11"/>
      <c r="MIT2821" s="11"/>
      <c r="MIU2821" s="11"/>
      <c r="MIV2821" s="12"/>
      <c r="MIW2821" s="12"/>
      <c r="MIX2821" s="11"/>
      <c r="MIY2821" s="11"/>
      <c r="MIZ2821" s="11"/>
      <c r="MJA2821" s="12"/>
      <c r="MJB2821" s="12"/>
      <c r="MJC2821" s="11"/>
      <c r="MJD2821" s="11"/>
      <c r="MJE2821" s="11"/>
      <c r="MJF2821" s="12"/>
      <c r="MJG2821" s="12"/>
      <c r="MJH2821" s="11"/>
      <c r="MJI2821" s="11"/>
      <c r="MJJ2821" s="11"/>
      <c r="MJK2821" s="12"/>
      <c r="MJL2821" s="12"/>
      <c r="MJM2821" s="11"/>
      <c r="MJN2821" s="11"/>
      <c r="MJO2821" s="11"/>
      <c r="MJP2821" s="12"/>
      <c r="MJQ2821" s="12"/>
      <c r="MJR2821" s="11"/>
      <c r="MJS2821" s="11"/>
      <c r="MJT2821" s="11"/>
      <c r="MJU2821" s="12"/>
      <c r="MJV2821" s="12"/>
      <c r="MJW2821" s="11"/>
      <c r="MJX2821" s="11"/>
      <c r="MJY2821" s="11"/>
      <c r="MJZ2821" s="12"/>
      <c r="MKA2821" s="12"/>
      <c r="MKB2821" s="11"/>
      <c r="MKC2821" s="11"/>
      <c r="MKD2821" s="11"/>
      <c r="MKE2821" s="12"/>
      <c r="MKF2821" s="12"/>
      <c r="MKG2821" s="11"/>
      <c r="MKH2821" s="11"/>
      <c r="MKI2821" s="11"/>
      <c r="MKJ2821" s="12"/>
      <c r="MKK2821" s="12"/>
      <c r="MKL2821" s="11"/>
      <c r="MKM2821" s="11"/>
      <c r="MKN2821" s="11"/>
      <c r="MKO2821" s="12"/>
      <c r="MKP2821" s="12"/>
      <c r="MKQ2821" s="11"/>
      <c r="MKR2821" s="11"/>
      <c r="MKS2821" s="11"/>
      <c r="MKT2821" s="12"/>
      <c r="MKU2821" s="12"/>
      <c r="MKV2821" s="11"/>
      <c r="MKW2821" s="11"/>
      <c r="MKX2821" s="11"/>
      <c r="MKY2821" s="12"/>
      <c r="MKZ2821" s="12"/>
      <c r="MLA2821" s="11"/>
      <c r="MLB2821" s="11"/>
      <c r="MLC2821" s="11"/>
      <c r="MLD2821" s="12"/>
      <c r="MLE2821" s="12"/>
      <c r="MLF2821" s="11"/>
      <c r="MLG2821" s="11"/>
      <c r="MLH2821" s="11"/>
      <c r="MLI2821" s="12"/>
      <c r="MLJ2821" s="12"/>
      <c r="MLK2821" s="11"/>
      <c r="MLL2821" s="11"/>
      <c r="MLM2821" s="11"/>
      <c r="MLN2821" s="12"/>
      <c r="MLO2821" s="12"/>
      <c r="MLP2821" s="11"/>
      <c r="MLQ2821" s="11"/>
      <c r="MLR2821" s="11"/>
      <c r="MLS2821" s="12"/>
      <c r="MLT2821" s="12"/>
      <c r="MLU2821" s="11"/>
      <c r="MLV2821" s="11"/>
      <c r="MLW2821" s="11"/>
      <c r="MLX2821" s="12"/>
      <c r="MLY2821" s="12"/>
      <c r="MLZ2821" s="11"/>
      <c r="MMA2821" s="11"/>
      <c r="MMB2821" s="11"/>
      <c r="MMC2821" s="12"/>
      <c r="MMD2821" s="12"/>
      <c r="MME2821" s="11"/>
      <c r="MMF2821" s="11"/>
      <c r="MMG2821" s="11"/>
      <c r="MMH2821" s="12"/>
      <c r="MMI2821" s="12"/>
      <c r="MMJ2821" s="11"/>
      <c r="MMK2821" s="11"/>
      <c r="MML2821" s="11"/>
      <c r="MMM2821" s="12"/>
      <c r="MMN2821" s="12"/>
      <c r="MMO2821" s="11"/>
      <c r="MMP2821" s="11"/>
      <c r="MMQ2821" s="11"/>
      <c r="MMR2821" s="12"/>
      <c r="MMS2821" s="12"/>
      <c r="MMT2821" s="11"/>
      <c r="MMU2821" s="11"/>
      <c r="MMV2821" s="11"/>
      <c r="MMW2821" s="12"/>
      <c r="MMX2821" s="12"/>
      <c r="MMY2821" s="11"/>
      <c r="MMZ2821" s="11"/>
      <c r="MNA2821" s="11"/>
      <c r="MNB2821" s="12"/>
      <c r="MNC2821" s="12"/>
      <c r="MND2821" s="11"/>
      <c r="MNE2821" s="11"/>
      <c r="MNF2821" s="11"/>
      <c r="MNG2821" s="12"/>
      <c r="MNH2821" s="12"/>
      <c r="MNI2821" s="11"/>
      <c r="MNJ2821" s="11"/>
      <c r="MNK2821" s="11"/>
      <c r="MNL2821" s="12"/>
      <c r="MNM2821" s="12"/>
      <c r="MNN2821" s="11"/>
      <c r="MNO2821" s="11"/>
      <c r="MNP2821" s="11"/>
      <c r="MNQ2821" s="12"/>
      <c r="MNR2821" s="12"/>
      <c r="MNS2821" s="11"/>
      <c r="MNT2821" s="11"/>
      <c r="MNU2821" s="11"/>
      <c r="MNV2821" s="12"/>
      <c r="MNW2821" s="12"/>
      <c r="MNX2821" s="11"/>
      <c r="MNY2821" s="11"/>
      <c r="MNZ2821" s="11"/>
      <c r="MOA2821" s="12"/>
      <c r="MOB2821" s="12"/>
      <c r="MOC2821" s="11"/>
      <c r="MOD2821" s="11"/>
      <c r="MOE2821" s="11"/>
      <c r="MOF2821" s="12"/>
      <c r="MOG2821" s="12"/>
      <c r="MOH2821" s="11"/>
      <c r="MOI2821" s="11"/>
      <c r="MOJ2821" s="11"/>
      <c r="MOK2821" s="12"/>
      <c r="MOL2821" s="12"/>
      <c r="MOM2821" s="11"/>
      <c r="MON2821" s="11"/>
      <c r="MOO2821" s="11"/>
      <c r="MOP2821" s="12"/>
      <c r="MOQ2821" s="12"/>
      <c r="MOR2821" s="11"/>
      <c r="MOS2821" s="11"/>
      <c r="MOT2821" s="11"/>
      <c r="MOU2821" s="12"/>
      <c r="MOV2821" s="12"/>
      <c r="MOW2821" s="11"/>
      <c r="MOX2821" s="11"/>
      <c r="MOY2821" s="11"/>
      <c r="MOZ2821" s="12"/>
      <c r="MPA2821" s="12"/>
      <c r="MPB2821" s="11"/>
      <c r="MPC2821" s="11"/>
      <c r="MPD2821" s="11"/>
      <c r="MPE2821" s="12"/>
      <c r="MPF2821" s="12"/>
      <c r="MPG2821" s="11"/>
      <c r="MPH2821" s="11"/>
      <c r="MPI2821" s="11"/>
      <c r="MPJ2821" s="12"/>
      <c r="MPK2821" s="12"/>
      <c r="MPL2821" s="11"/>
      <c r="MPM2821" s="11"/>
      <c r="MPN2821" s="11"/>
      <c r="MPO2821" s="12"/>
      <c r="MPP2821" s="12"/>
      <c r="MPQ2821" s="11"/>
      <c r="MPR2821" s="11"/>
      <c r="MPS2821" s="11"/>
      <c r="MPT2821" s="12"/>
      <c r="MPU2821" s="12"/>
      <c r="MPV2821" s="11"/>
      <c r="MPW2821" s="11"/>
      <c r="MPX2821" s="11"/>
      <c r="MPY2821" s="12"/>
      <c r="MPZ2821" s="12"/>
      <c r="MQA2821" s="11"/>
      <c r="MQB2821" s="11"/>
      <c r="MQC2821" s="11"/>
      <c r="MQD2821" s="12"/>
      <c r="MQE2821" s="12"/>
      <c r="MQF2821" s="11"/>
      <c r="MQG2821" s="11"/>
      <c r="MQH2821" s="11"/>
      <c r="MQI2821" s="12"/>
      <c r="MQJ2821" s="12"/>
      <c r="MQK2821" s="11"/>
      <c r="MQL2821" s="11"/>
      <c r="MQM2821" s="11"/>
      <c r="MQN2821" s="12"/>
      <c r="MQO2821" s="12"/>
      <c r="MQP2821" s="11"/>
      <c r="MQQ2821" s="11"/>
      <c r="MQR2821" s="11"/>
      <c r="MQS2821" s="12"/>
      <c r="MQT2821" s="12"/>
      <c r="MQU2821" s="11"/>
      <c r="MQV2821" s="11"/>
      <c r="MQW2821" s="11"/>
      <c r="MQX2821" s="12"/>
      <c r="MQY2821" s="12"/>
      <c r="MQZ2821" s="11"/>
      <c r="MRA2821" s="11"/>
      <c r="MRB2821" s="11"/>
      <c r="MRC2821" s="12"/>
      <c r="MRD2821" s="12"/>
      <c r="MRE2821" s="11"/>
      <c r="MRF2821" s="11"/>
      <c r="MRG2821" s="11"/>
      <c r="MRH2821" s="12"/>
      <c r="MRI2821" s="12"/>
      <c r="MRJ2821" s="11"/>
      <c r="MRK2821" s="11"/>
      <c r="MRL2821" s="11"/>
      <c r="MRM2821" s="12"/>
      <c r="MRN2821" s="12"/>
      <c r="MRO2821" s="11"/>
      <c r="MRP2821" s="11"/>
      <c r="MRQ2821" s="11"/>
      <c r="MRR2821" s="12"/>
      <c r="MRS2821" s="12"/>
      <c r="MRT2821" s="11"/>
      <c r="MRU2821" s="11"/>
      <c r="MRV2821" s="11"/>
      <c r="MRW2821" s="12"/>
      <c r="MRX2821" s="12"/>
      <c r="MRY2821" s="11"/>
      <c r="MRZ2821" s="11"/>
      <c r="MSA2821" s="11"/>
      <c r="MSB2821" s="12"/>
      <c r="MSC2821" s="12"/>
      <c r="MSD2821" s="11"/>
      <c r="MSE2821" s="11"/>
      <c r="MSF2821" s="11"/>
      <c r="MSG2821" s="12"/>
      <c r="MSH2821" s="12"/>
      <c r="MSI2821" s="11"/>
      <c r="MSJ2821" s="11"/>
      <c r="MSK2821" s="11"/>
      <c r="MSL2821" s="12"/>
      <c r="MSM2821" s="12"/>
      <c r="MSN2821" s="11"/>
      <c r="MSO2821" s="11"/>
      <c r="MSP2821" s="11"/>
      <c r="MSQ2821" s="12"/>
      <c r="MSR2821" s="12"/>
      <c r="MSS2821" s="11"/>
      <c r="MST2821" s="11"/>
      <c r="MSU2821" s="11"/>
      <c r="MSV2821" s="12"/>
      <c r="MSW2821" s="12"/>
      <c r="MSX2821" s="11"/>
      <c r="MSY2821" s="11"/>
      <c r="MSZ2821" s="11"/>
      <c r="MTA2821" s="12"/>
      <c r="MTB2821" s="12"/>
      <c r="MTC2821" s="11"/>
      <c r="MTD2821" s="11"/>
      <c r="MTE2821" s="11"/>
      <c r="MTF2821" s="12"/>
      <c r="MTG2821" s="12"/>
      <c r="MTH2821" s="11"/>
      <c r="MTI2821" s="11"/>
      <c r="MTJ2821" s="11"/>
      <c r="MTK2821" s="12"/>
      <c r="MTL2821" s="12"/>
      <c r="MTM2821" s="11"/>
      <c r="MTN2821" s="11"/>
      <c r="MTO2821" s="11"/>
      <c r="MTP2821" s="12"/>
      <c r="MTQ2821" s="12"/>
      <c r="MTR2821" s="11"/>
      <c r="MTS2821" s="11"/>
      <c r="MTT2821" s="11"/>
      <c r="MTU2821" s="12"/>
      <c r="MTV2821" s="12"/>
      <c r="MTW2821" s="11"/>
      <c r="MTX2821" s="11"/>
      <c r="MTY2821" s="11"/>
      <c r="MTZ2821" s="12"/>
      <c r="MUA2821" s="12"/>
      <c r="MUB2821" s="11"/>
      <c r="MUC2821" s="11"/>
      <c r="MUD2821" s="11"/>
      <c r="MUE2821" s="12"/>
      <c r="MUF2821" s="12"/>
      <c r="MUG2821" s="11"/>
      <c r="MUH2821" s="11"/>
      <c r="MUI2821" s="11"/>
      <c r="MUJ2821" s="12"/>
      <c r="MUK2821" s="12"/>
      <c r="MUL2821" s="11"/>
      <c r="MUM2821" s="11"/>
      <c r="MUN2821" s="11"/>
      <c r="MUO2821" s="12"/>
      <c r="MUP2821" s="12"/>
      <c r="MUQ2821" s="11"/>
      <c r="MUR2821" s="11"/>
      <c r="MUS2821" s="11"/>
      <c r="MUT2821" s="12"/>
      <c r="MUU2821" s="12"/>
      <c r="MUV2821" s="11"/>
      <c r="MUW2821" s="11"/>
      <c r="MUX2821" s="11"/>
      <c r="MUY2821" s="12"/>
      <c r="MUZ2821" s="12"/>
      <c r="MVA2821" s="11"/>
      <c r="MVB2821" s="11"/>
      <c r="MVC2821" s="11"/>
      <c r="MVD2821" s="12"/>
      <c r="MVE2821" s="12"/>
      <c r="MVF2821" s="11"/>
      <c r="MVG2821" s="11"/>
      <c r="MVH2821" s="11"/>
      <c r="MVI2821" s="12"/>
      <c r="MVJ2821" s="12"/>
      <c r="MVK2821" s="11"/>
      <c r="MVL2821" s="11"/>
      <c r="MVM2821" s="11"/>
      <c r="MVN2821" s="12"/>
      <c r="MVO2821" s="12"/>
      <c r="MVP2821" s="11"/>
      <c r="MVQ2821" s="11"/>
      <c r="MVR2821" s="11"/>
      <c r="MVS2821" s="12"/>
      <c r="MVT2821" s="12"/>
      <c r="MVU2821" s="11"/>
      <c r="MVV2821" s="11"/>
      <c r="MVW2821" s="11"/>
      <c r="MVX2821" s="12"/>
      <c r="MVY2821" s="12"/>
      <c r="MVZ2821" s="11"/>
      <c r="MWA2821" s="11"/>
      <c r="MWB2821" s="11"/>
      <c r="MWC2821" s="12"/>
      <c r="MWD2821" s="12"/>
      <c r="MWE2821" s="11"/>
      <c r="MWF2821" s="11"/>
      <c r="MWG2821" s="11"/>
      <c r="MWH2821" s="12"/>
      <c r="MWI2821" s="12"/>
      <c r="MWJ2821" s="11"/>
      <c r="MWK2821" s="11"/>
      <c r="MWL2821" s="11"/>
      <c r="MWM2821" s="12"/>
      <c r="MWN2821" s="12"/>
      <c r="MWO2821" s="11"/>
      <c r="MWP2821" s="11"/>
      <c r="MWQ2821" s="11"/>
      <c r="MWR2821" s="12"/>
      <c r="MWS2821" s="12"/>
      <c r="MWT2821" s="11"/>
      <c r="MWU2821" s="11"/>
      <c r="MWV2821" s="11"/>
      <c r="MWW2821" s="12"/>
      <c r="MWX2821" s="12"/>
      <c r="MWY2821" s="11"/>
      <c r="MWZ2821" s="11"/>
      <c r="MXA2821" s="11"/>
      <c r="MXB2821" s="12"/>
      <c r="MXC2821" s="12"/>
      <c r="MXD2821" s="11"/>
      <c r="MXE2821" s="11"/>
      <c r="MXF2821" s="11"/>
      <c r="MXG2821" s="12"/>
      <c r="MXH2821" s="12"/>
      <c r="MXI2821" s="11"/>
      <c r="MXJ2821" s="11"/>
      <c r="MXK2821" s="11"/>
      <c r="MXL2821" s="12"/>
      <c r="MXM2821" s="12"/>
      <c r="MXN2821" s="11"/>
      <c r="MXO2821" s="11"/>
      <c r="MXP2821" s="11"/>
      <c r="MXQ2821" s="12"/>
      <c r="MXR2821" s="12"/>
      <c r="MXS2821" s="11"/>
      <c r="MXT2821" s="11"/>
      <c r="MXU2821" s="11"/>
      <c r="MXV2821" s="12"/>
      <c r="MXW2821" s="12"/>
      <c r="MXX2821" s="11"/>
      <c r="MXY2821" s="11"/>
      <c r="MXZ2821" s="11"/>
      <c r="MYA2821" s="12"/>
      <c r="MYB2821" s="12"/>
      <c r="MYC2821" s="11"/>
      <c r="MYD2821" s="11"/>
      <c r="MYE2821" s="11"/>
      <c r="MYF2821" s="12"/>
      <c r="MYG2821" s="12"/>
      <c r="MYH2821" s="11"/>
      <c r="MYI2821" s="11"/>
      <c r="MYJ2821" s="11"/>
      <c r="MYK2821" s="12"/>
      <c r="MYL2821" s="12"/>
      <c r="MYM2821" s="11"/>
      <c r="MYN2821" s="11"/>
      <c r="MYO2821" s="11"/>
      <c r="MYP2821" s="12"/>
      <c r="MYQ2821" s="12"/>
      <c r="MYR2821" s="11"/>
      <c r="MYS2821" s="11"/>
      <c r="MYT2821" s="11"/>
      <c r="MYU2821" s="12"/>
      <c r="MYV2821" s="12"/>
      <c r="MYW2821" s="11"/>
      <c r="MYX2821" s="11"/>
      <c r="MYY2821" s="11"/>
      <c r="MYZ2821" s="12"/>
      <c r="MZA2821" s="12"/>
      <c r="MZB2821" s="11"/>
      <c r="MZC2821" s="11"/>
      <c r="MZD2821" s="11"/>
      <c r="MZE2821" s="12"/>
      <c r="MZF2821" s="12"/>
      <c r="MZG2821" s="11"/>
      <c r="MZH2821" s="11"/>
      <c r="MZI2821" s="11"/>
      <c r="MZJ2821" s="12"/>
      <c r="MZK2821" s="12"/>
      <c r="MZL2821" s="11"/>
      <c r="MZM2821" s="11"/>
      <c r="MZN2821" s="11"/>
      <c r="MZO2821" s="12"/>
      <c r="MZP2821" s="12"/>
      <c r="MZQ2821" s="11"/>
      <c r="MZR2821" s="11"/>
      <c r="MZS2821" s="11"/>
      <c r="MZT2821" s="12"/>
      <c r="MZU2821" s="12"/>
      <c r="MZV2821" s="11"/>
      <c r="MZW2821" s="11"/>
      <c r="MZX2821" s="11"/>
      <c r="MZY2821" s="12"/>
      <c r="MZZ2821" s="12"/>
      <c r="NAA2821" s="11"/>
      <c r="NAB2821" s="11"/>
      <c r="NAC2821" s="11"/>
      <c r="NAD2821" s="12"/>
      <c r="NAE2821" s="12"/>
      <c r="NAF2821" s="11"/>
      <c r="NAG2821" s="11"/>
      <c r="NAH2821" s="11"/>
      <c r="NAI2821" s="12"/>
      <c r="NAJ2821" s="12"/>
      <c r="NAK2821" s="11"/>
      <c r="NAL2821" s="11"/>
      <c r="NAM2821" s="11"/>
      <c r="NAN2821" s="12"/>
      <c r="NAO2821" s="12"/>
      <c r="NAP2821" s="11"/>
      <c r="NAQ2821" s="11"/>
      <c r="NAR2821" s="11"/>
      <c r="NAS2821" s="12"/>
      <c r="NAT2821" s="12"/>
      <c r="NAU2821" s="11"/>
      <c r="NAV2821" s="11"/>
      <c r="NAW2821" s="11"/>
      <c r="NAX2821" s="12"/>
      <c r="NAY2821" s="12"/>
      <c r="NAZ2821" s="11"/>
      <c r="NBA2821" s="11"/>
      <c r="NBB2821" s="11"/>
      <c r="NBC2821" s="12"/>
      <c r="NBD2821" s="12"/>
      <c r="NBE2821" s="11"/>
      <c r="NBF2821" s="11"/>
      <c r="NBG2821" s="11"/>
      <c r="NBH2821" s="12"/>
      <c r="NBI2821" s="12"/>
      <c r="NBJ2821" s="11"/>
      <c r="NBK2821" s="11"/>
      <c r="NBL2821" s="11"/>
      <c r="NBM2821" s="12"/>
      <c r="NBN2821" s="12"/>
      <c r="NBO2821" s="11"/>
      <c r="NBP2821" s="11"/>
      <c r="NBQ2821" s="11"/>
      <c r="NBR2821" s="12"/>
      <c r="NBS2821" s="12"/>
      <c r="NBT2821" s="11"/>
      <c r="NBU2821" s="11"/>
      <c r="NBV2821" s="11"/>
      <c r="NBW2821" s="12"/>
      <c r="NBX2821" s="12"/>
      <c r="NBY2821" s="11"/>
      <c r="NBZ2821" s="11"/>
      <c r="NCA2821" s="11"/>
      <c r="NCB2821" s="12"/>
      <c r="NCC2821" s="12"/>
      <c r="NCD2821" s="11"/>
      <c r="NCE2821" s="11"/>
      <c r="NCF2821" s="11"/>
      <c r="NCG2821" s="12"/>
      <c r="NCH2821" s="12"/>
      <c r="NCI2821" s="11"/>
      <c r="NCJ2821" s="11"/>
      <c r="NCK2821" s="11"/>
      <c r="NCL2821" s="12"/>
      <c r="NCM2821" s="12"/>
      <c r="NCN2821" s="11"/>
      <c r="NCO2821" s="11"/>
      <c r="NCP2821" s="11"/>
      <c r="NCQ2821" s="12"/>
      <c r="NCR2821" s="12"/>
      <c r="NCS2821" s="11"/>
      <c r="NCT2821" s="11"/>
      <c r="NCU2821" s="11"/>
      <c r="NCV2821" s="12"/>
      <c r="NCW2821" s="12"/>
      <c r="NCX2821" s="11"/>
      <c r="NCY2821" s="11"/>
      <c r="NCZ2821" s="11"/>
      <c r="NDA2821" s="12"/>
      <c r="NDB2821" s="12"/>
      <c r="NDC2821" s="11"/>
      <c r="NDD2821" s="11"/>
      <c r="NDE2821" s="11"/>
      <c r="NDF2821" s="12"/>
      <c r="NDG2821" s="12"/>
      <c r="NDH2821" s="11"/>
      <c r="NDI2821" s="11"/>
      <c r="NDJ2821" s="11"/>
      <c r="NDK2821" s="12"/>
      <c r="NDL2821" s="12"/>
      <c r="NDM2821" s="11"/>
      <c r="NDN2821" s="11"/>
      <c r="NDO2821" s="11"/>
      <c r="NDP2821" s="12"/>
      <c r="NDQ2821" s="12"/>
      <c r="NDR2821" s="11"/>
      <c r="NDS2821" s="11"/>
      <c r="NDT2821" s="11"/>
      <c r="NDU2821" s="12"/>
      <c r="NDV2821" s="12"/>
      <c r="NDW2821" s="11"/>
      <c r="NDX2821" s="11"/>
      <c r="NDY2821" s="11"/>
      <c r="NDZ2821" s="12"/>
      <c r="NEA2821" s="12"/>
      <c r="NEB2821" s="11"/>
      <c r="NEC2821" s="11"/>
      <c r="NED2821" s="11"/>
      <c r="NEE2821" s="12"/>
      <c r="NEF2821" s="12"/>
      <c r="NEG2821" s="11"/>
      <c r="NEH2821" s="11"/>
      <c r="NEI2821" s="11"/>
      <c r="NEJ2821" s="12"/>
      <c r="NEK2821" s="12"/>
      <c r="NEL2821" s="11"/>
      <c r="NEM2821" s="11"/>
      <c r="NEN2821" s="11"/>
      <c r="NEO2821" s="12"/>
      <c r="NEP2821" s="12"/>
      <c r="NEQ2821" s="11"/>
      <c r="NER2821" s="11"/>
      <c r="NES2821" s="11"/>
      <c r="NET2821" s="12"/>
      <c r="NEU2821" s="12"/>
      <c r="NEV2821" s="11"/>
      <c r="NEW2821" s="11"/>
      <c r="NEX2821" s="11"/>
      <c r="NEY2821" s="12"/>
      <c r="NEZ2821" s="12"/>
      <c r="NFA2821" s="11"/>
      <c r="NFB2821" s="11"/>
      <c r="NFC2821" s="11"/>
      <c r="NFD2821" s="12"/>
      <c r="NFE2821" s="12"/>
      <c r="NFF2821" s="11"/>
      <c r="NFG2821" s="11"/>
      <c r="NFH2821" s="11"/>
      <c r="NFI2821" s="12"/>
      <c r="NFJ2821" s="12"/>
      <c r="NFK2821" s="11"/>
      <c r="NFL2821" s="11"/>
      <c r="NFM2821" s="11"/>
      <c r="NFN2821" s="12"/>
      <c r="NFO2821" s="12"/>
      <c r="NFP2821" s="11"/>
      <c r="NFQ2821" s="11"/>
      <c r="NFR2821" s="11"/>
      <c r="NFS2821" s="12"/>
      <c r="NFT2821" s="12"/>
      <c r="NFU2821" s="11"/>
      <c r="NFV2821" s="11"/>
      <c r="NFW2821" s="11"/>
      <c r="NFX2821" s="12"/>
      <c r="NFY2821" s="12"/>
      <c r="NFZ2821" s="11"/>
      <c r="NGA2821" s="11"/>
      <c r="NGB2821" s="11"/>
      <c r="NGC2821" s="12"/>
      <c r="NGD2821" s="12"/>
      <c r="NGE2821" s="11"/>
      <c r="NGF2821" s="11"/>
      <c r="NGG2821" s="11"/>
      <c r="NGH2821" s="12"/>
      <c r="NGI2821" s="12"/>
      <c r="NGJ2821" s="11"/>
      <c r="NGK2821" s="11"/>
      <c r="NGL2821" s="11"/>
      <c r="NGM2821" s="12"/>
      <c r="NGN2821" s="12"/>
      <c r="NGO2821" s="11"/>
      <c r="NGP2821" s="11"/>
      <c r="NGQ2821" s="11"/>
      <c r="NGR2821" s="12"/>
      <c r="NGS2821" s="12"/>
      <c r="NGT2821" s="11"/>
      <c r="NGU2821" s="11"/>
      <c r="NGV2821" s="11"/>
      <c r="NGW2821" s="12"/>
      <c r="NGX2821" s="12"/>
      <c r="NGY2821" s="11"/>
      <c r="NGZ2821" s="11"/>
      <c r="NHA2821" s="11"/>
      <c r="NHB2821" s="12"/>
      <c r="NHC2821" s="12"/>
      <c r="NHD2821" s="11"/>
      <c r="NHE2821" s="11"/>
      <c r="NHF2821" s="11"/>
      <c r="NHG2821" s="12"/>
      <c r="NHH2821" s="12"/>
      <c r="NHI2821" s="11"/>
      <c r="NHJ2821" s="11"/>
      <c r="NHK2821" s="11"/>
      <c r="NHL2821" s="12"/>
      <c r="NHM2821" s="12"/>
      <c r="NHN2821" s="11"/>
      <c r="NHO2821" s="11"/>
      <c r="NHP2821" s="11"/>
      <c r="NHQ2821" s="12"/>
      <c r="NHR2821" s="12"/>
      <c r="NHS2821" s="11"/>
      <c r="NHT2821" s="11"/>
      <c r="NHU2821" s="11"/>
      <c r="NHV2821" s="12"/>
      <c r="NHW2821" s="12"/>
      <c r="NHX2821" s="11"/>
      <c r="NHY2821" s="11"/>
      <c r="NHZ2821" s="11"/>
      <c r="NIA2821" s="12"/>
      <c r="NIB2821" s="12"/>
      <c r="NIC2821" s="11"/>
      <c r="NID2821" s="11"/>
      <c r="NIE2821" s="11"/>
      <c r="NIF2821" s="12"/>
      <c r="NIG2821" s="12"/>
      <c r="NIH2821" s="11"/>
      <c r="NII2821" s="11"/>
      <c r="NIJ2821" s="11"/>
      <c r="NIK2821" s="12"/>
      <c r="NIL2821" s="12"/>
      <c r="NIM2821" s="11"/>
      <c r="NIN2821" s="11"/>
      <c r="NIO2821" s="11"/>
      <c r="NIP2821" s="12"/>
      <c r="NIQ2821" s="12"/>
      <c r="NIR2821" s="11"/>
      <c r="NIS2821" s="11"/>
      <c r="NIT2821" s="11"/>
      <c r="NIU2821" s="12"/>
      <c r="NIV2821" s="12"/>
      <c r="NIW2821" s="11"/>
      <c r="NIX2821" s="11"/>
      <c r="NIY2821" s="11"/>
      <c r="NIZ2821" s="12"/>
      <c r="NJA2821" s="12"/>
      <c r="NJB2821" s="11"/>
      <c r="NJC2821" s="11"/>
      <c r="NJD2821" s="11"/>
      <c r="NJE2821" s="12"/>
      <c r="NJF2821" s="12"/>
      <c r="NJG2821" s="11"/>
      <c r="NJH2821" s="11"/>
      <c r="NJI2821" s="11"/>
      <c r="NJJ2821" s="12"/>
      <c r="NJK2821" s="12"/>
      <c r="NJL2821" s="11"/>
      <c r="NJM2821" s="11"/>
      <c r="NJN2821" s="11"/>
      <c r="NJO2821" s="12"/>
      <c r="NJP2821" s="12"/>
      <c r="NJQ2821" s="11"/>
      <c r="NJR2821" s="11"/>
      <c r="NJS2821" s="11"/>
      <c r="NJT2821" s="12"/>
      <c r="NJU2821" s="12"/>
      <c r="NJV2821" s="11"/>
      <c r="NJW2821" s="11"/>
      <c r="NJX2821" s="11"/>
      <c r="NJY2821" s="12"/>
      <c r="NJZ2821" s="12"/>
      <c r="NKA2821" s="11"/>
      <c r="NKB2821" s="11"/>
      <c r="NKC2821" s="11"/>
      <c r="NKD2821" s="12"/>
      <c r="NKE2821" s="12"/>
      <c r="NKF2821" s="11"/>
      <c r="NKG2821" s="11"/>
      <c r="NKH2821" s="11"/>
      <c r="NKI2821" s="12"/>
      <c r="NKJ2821" s="12"/>
      <c r="NKK2821" s="11"/>
      <c r="NKL2821" s="11"/>
      <c r="NKM2821" s="11"/>
      <c r="NKN2821" s="12"/>
      <c r="NKO2821" s="12"/>
      <c r="NKP2821" s="11"/>
      <c r="NKQ2821" s="11"/>
      <c r="NKR2821" s="11"/>
      <c r="NKS2821" s="12"/>
      <c r="NKT2821" s="12"/>
      <c r="NKU2821" s="11"/>
      <c r="NKV2821" s="11"/>
      <c r="NKW2821" s="11"/>
      <c r="NKX2821" s="12"/>
      <c r="NKY2821" s="12"/>
      <c r="NKZ2821" s="11"/>
      <c r="NLA2821" s="11"/>
      <c r="NLB2821" s="11"/>
      <c r="NLC2821" s="12"/>
      <c r="NLD2821" s="12"/>
      <c r="NLE2821" s="11"/>
      <c r="NLF2821" s="11"/>
      <c r="NLG2821" s="11"/>
      <c r="NLH2821" s="12"/>
      <c r="NLI2821" s="12"/>
      <c r="NLJ2821" s="11"/>
      <c r="NLK2821" s="11"/>
      <c r="NLL2821" s="11"/>
      <c r="NLM2821" s="12"/>
      <c r="NLN2821" s="12"/>
      <c r="NLO2821" s="11"/>
      <c r="NLP2821" s="11"/>
      <c r="NLQ2821" s="11"/>
      <c r="NLR2821" s="12"/>
      <c r="NLS2821" s="12"/>
      <c r="NLT2821" s="11"/>
      <c r="NLU2821" s="11"/>
      <c r="NLV2821" s="11"/>
      <c r="NLW2821" s="12"/>
      <c r="NLX2821" s="12"/>
      <c r="NLY2821" s="11"/>
      <c r="NLZ2821" s="11"/>
      <c r="NMA2821" s="11"/>
      <c r="NMB2821" s="12"/>
      <c r="NMC2821" s="12"/>
      <c r="NMD2821" s="11"/>
      <c r="NME2821" s="11"/>
      <c r="NMF2821" s="11"/>
      <c r="NMG2821" s="12"/>
      <c r="NMH2821" s="12"/>
      <c r="NMI2821" s="11"/>
      <c r="NMJ2821" s="11"/>
      <c r="NMK2821" s="11"/>
      <c r="NML2821" s="12"/>
      <c r="NMM2821" s="12"/>
      <c r="NMN2821" s="11"/>
      <c r="NMO2821" s="11"/>
      <c r="NMP2821" s="11"/>
      <c r="NMQ2821" s="12"/>
      <c r="NMR2821" s="12"/>
      <c r="NMS2821" s="11"/>
      <c r="NMT2821" s="11"/>
      <c r="NMU2821" s="11"/>
      <c r="NMV2821" s="12"/>
      <c r="NMW2821" s="12"/>
      <c r="NMX2821" s="11"/>
      <c r="NMY2821" s="11"/>
      <c r="NMZ2821" s="11"/>
      <c r="NNA2821" s="12"/>
      <c r="NNB2821" s="12"/>
      <c r="NNC2821" s="11"/>
      <c r="NND2821" s="11"/>
      <c r="NNE2821" s="11"/>
      <c r="NNF2821" s="12"/>
      <c r="NNG2821" s="12"/>
      <c r="NNH2821" s="11"/>
      <c r="NNI2821" s="11"/>
      <c r="NNJ2821" s="11"/>
      <c r="NNK2821" s="12"/>
      <c r="NNL2821" s="12"/>
      <c r="NNM2821" s="11"/>
      <c r="NNN2821" s="11"/>
      <c r="NNO2821" s="11"/>
      <c r="NNP2821" s="12"/>
      <c r="NNQ2821" s="12"/>
      <c r="NNR2821" s="11"/>
      <c r="NNS2821" s="11"/>
      <c r="NNT2821" s="11"/>
      <c r="NNU2821" s="12"/>
      <c r="NNV2821" s="12"/>
      <c r="NNW2821" s="11"/>
      <c r="NNX2821" s="11"/>
      <c r="NNY2821" s="11"/>
      <c r="NNZ2821" s="12"/>
      <c r="NOA2821" s="12"/>
      <c r="NOB2821" s="11"/>
      <c r="NOC2821" s="11"/>
      <c r="NOD2821" s="11"/>
      <c r="NOE2821" s="12"/>
      <c r="NOF2821" s="12"/>
      <c r="NOG2821" s="11"/>
      <c r="NOH2821" s="11"/>
      <c r="NOI2821" s="11"/>
      <c r="NOJ2821" s="12"/>
      <c r="NOK2821" s="12"/>
      <c r="NOL2821" s="11"/>
      <c r="NOM2821" s="11"/>
      <c r="NON2821" s="11"/>
      <c r="NOO2821" s="12"/>
      <c r="NOP2821" s="12"/>
      <c r="NOQ2821" s="11"/>
      <c r="NOR2821" s="11"/>
      <c r="NOS2821" s="11"/>
      <c r="NOT2821" s="12"/>
      <c r="NOU2821" s="12"/>
      <c r="NOV2821" s="11"/>
      <c r="NOW2821" s="11"/>
      <c r="NOX2821" s="11"/>
      <c r="NOY2821" s="12"/>
      <c r="NOZ2821" s="12"/>
      <c r="NPA2821" s="11"/>
      <c r="NPB2821" s="11"/>
      <c r="NPC2821" s="11"/>
      <c r="NPD2821" s="12"/>
      <c r="NPE2821" s="12"/>
      <c r="NPF2821" s="11"/>
      <c r="NPG2821" s="11"/>
      <c r="NPH2821" s="11"/>
      <c r="NPI2821" s="12"/>
      <c r="NPJ2821" s="12"/>
      <c r="NPK2821" s="11"/>
      <c r="NPL2821" s="11"/>
      <c r="NPM2821" s="11"/>
      <c r="NPN2821" s="12"/>
      <c r="NPO2821" s="12"/>
      <c r="NPP2821" s="11"/>
      <c r="NPQ2821" s="11"/>
      <c r="NPR2821" s="11"/>
      <c r="NPS2821" s="12"/>
      <c r="NPT2821" s="12"/>
      <c r="NPU2821" s="11"/>
      <c r="NPV2821" s="11"/>
      <c r="NPW2821" s="11"/>
      <c r="NPX2821" s="12"/>
      <c r="NPY2821" s="12"/>
      <c r="NPZ2821" s="11"/>
      <c r="NQA2821" s="11"/>
      <c r="NQB2821" s="11"/>
      <c r="NQC2821" s="12"/>
      <c r="NQD2821" s="12"/>
      <c r="NQE2821" s="11"/>
      <c r="NQF2821" s="11"/>
      <c r="NQG2821" s="11"/>
      <c r="NQH2821" s="12"/>
      <c r="NQI2821" s="12"/>
      <c r="NQJ2821" s="11"/>
      <c r="NQK2821" s="11"/>
      <c r="NQL2821" s="11"/>
      <c r="NQM2821" s="12"/>
      <c r="NQN2821" s="12"/>
      <c r="NQO2821" s="11"/>
      <c r="NQP2821" s="11"/>
      <c r="NQQ2821" s="11"/>
      <c r="NQR2821" s="12"/>
      <c r="NQS2821" s="12"/>
      <c r="NQT2821" s="11"/>
      <c r="NQU2821" s="11"/>
      <c r="NQV2821" s="11"/>
      <c r="NQW2821" s="12"/>
      <c r="NQX2821" s="12"/>
      <c r="NQY2821" s="11"/>
      <c r="NQZ2821" s="11"/>
      <c r="NRA2821" s="11"/>
      <c r="NRB2821" s="12"/>
      <c r="NRC2821" s="12"/>
      <c r="NRD2821" s="11"/>
      <c r="NRE2821" s="11"/>
      <c r="NRF2821" s="11"/>
      <c r="NRG2821" s="12"/>
      <c r="NRH2821" s="12"/>
      <c r="NRI2821" s="11"/>
      <c r="NRJ2821" s="11"/>
      <c r="NRK2821" s="11"/>
      <c r="NRL2821" s="12"/>
      <c r="NRM2821" s="12"/>
      <c r="NRN2821" s="11"/>
      <c r="NRO2821" s="11"/>
      <c r="NRP2821" s="11"/>
      <c r="NRQ2821" s="12"/>
      <c r="NRR2821" s="12"/>
      <c r="NRS2821" s="11"/>
      <c r="NRT2821" s="11"/>
      <c r="NRU2821" s="11"/>
      <c r="NRV2821" s="12"/>
      <c r="NRW2821" s="12"/>
      <c r="NRX2821" s="11"/>
      <c r="NRY2821" s="11"/>
      <c r="NRZ2821" s="11"/>
      <c r="NSA2821" s="12"/>
      <c r="NSB2821" s="12"/>
      <c r="NSC2821" s="11"/>
      <c r="NSD2821" s="11"/>
      <c r="NSE2821" s="11"/>
      <c r="NSF2821" s="12"/>
      <c r="NSG2821" s="12"/>
      <c r="NSH2821" s="11"/>
      <c r="NSI2821" s="11"/>
      <c r="NSJ2821" s="11"/>
      <c r="NSK2821" s="12"/>
      <c r="NSL2821" s="12"/>
      <c r="NSM2821" s="11"/>
      <c r="NSN2821" s="11"/>
      <c r="NSO2821" s="11"/>
      <c r="NSP2821" s="12"/>
      <c r="NSQ2821" s="12"/>
      <c r="NSR2821" s="11"/>
      <c r="NSS2821" s="11"/>
      <c r="NST2821" s="11"/>
      <c r="NSU2821" s="12"/>
      <c r="NSV2821" s="12"/>
      <c r="NSW2821" s="11"/>
      <c r="NSX2821" s="11"/>
      <c r="NSY2821" s="11"/>
      <c r="NSZ2821" s="12"/>
      <c r="NTA2821" s="12"/>
      <c r="NTB2821" s="11"/>
      <c r="NTC2821" s="11"/>
      <c r="NTD2821" s="11"/>
      <c r="NTE2821" s="12"/>
      <c r="NTF2821" s="12"/>
      <c r="NTG2821" s="11"/>
      <c r="NTH2821" s="11"/>
      <c r="NTI2821" s="11"/>
      <c r="NTJ2821" s="12"/>
      <c r="NTK2821" s="12"/>
      <c r="NTL2821" s="11"/>
      <c r="NTM2821" s="11"/>
      <c r="NTN2821" s="11"/>
      <c r="NTO2821" s="12"/>
      <c r="NTP2821" s="12"/>
      <c r="NTQ2821" s="11"/>
      <c r="NTR2821" s="11"/>
      <c r="NTS2821" s="11"/>
      <c r="NTT2821" s="12"/>
      <c r="NTU2821" s="12"/>
      <c r="NTV2821" s="11"/>
      <c r="NTW2821" s="11"/>
      <c r="NTX2821" s="11"/>
      <c r="NTY2821" s="12"/>
      <c r="NTZ2821" s="12"/>
      <c r="NUA2821" s="11"/>
      <c r="NUB2821" s="11"/>
      <c r="NUC2821" s="11"/>
      <c r="NUD2821" s="12"/>
      <c r="NUE2821" s="12"/>
      <c r="NUF2821" s="11"/>
      <c r="NUG2821" s="11"/>
      <c r="NUH2821" s="11"/>
      <c r="NUI2821" s="12"/>
      <c r="NUJ2821" s="12"/>
      <c r="NUK2821" s="11"/>
      <c r="NUL2821" s="11"/>
      <c r="NUM2821" s="11"/>
      <c r="NUN2821" s="12"/>
      <c r="NUO2821" s="12"/>
      <c r="NUP2821" s="11"/>
      <c r="NUQ2821" s="11"/>
      <c r="NUR2821" s="11"/>
      <c r="NUS2821" s="12"/>
      <c r="NUT2821" s="12"/>
      <c r="NUU2821" s="11"/>
      <c r="NUV2821" s="11"/>
      <c r="NUW2821" s="11"/>
      <c r="NUX2821" s="12"/>
      <c r="NUY2821" s="12"/>
      <c r="NUZ2821" s="11"/>
      <c r="NVA2821" s="11"/>
      <c r="NVB2821" s="11"/>
      <c r="NVC2821" s="12"/>
      <c r="NVD2821" s="12"/>
      <c r="NVE2821" s="11"/>
      <c r="NVF2821" s="11"/>
      <c r="NVG2821" s="11"/>
      <c r="NVH2821" s="12"/>
      <c r="NVI2821" s="12"/>
      <c r="NVJ2821" s="11"/>
      <c r="NVK2821" s="11"/>
      <c r="NVL2821" s="11"/>
      <c r="NVM2821" s="12"/>
      <c r="NVN2821" s="12"/>
      <c r="NVO2821" s="11"/>
      <c r="NVP2821" s="11"/>
      <c r="NVQ2821" s="11"/>
      <c r="NVR2821" s="12"/>
      <c r="NVS2821" s="12"/>
      <c r="NVT2821" s="11"/>
      <c r="NVU2821" s="11"/>
      <c r="NVV2821" s="11"/>
      <c r="NVW2821" s="12"/>
      <c r="NVX2821" s="12"/>
      <c r="NVY2821" s="11"/>
      <c r="NVZ2821" s="11"/>
      <c r="NWA2821" s="11"/>
      <c r="NWB2821" s="12"/>
      <c r="NWC2821" s="12"/>
      <c r="NWD2821" s="11"/>
      <c r="NWE2821" s="11"/>
      <c r="NWF2821" s="11"/>
      <c r="NWG2821" s="12"/>
      <c r="NWH2821" s="12"/>
      <c r="NWI2821" s="11"/>
      <c r="NWJ2821" s="11"/>
      <c r="NWK2821" s="11"/>
      <c r="NWL2821" s="12"/>
      <c r="NWM2821" s="12"/>
      <c r="NWN2821" s="11"/>
      <c r="NWO2821" s="11"/>
      <c r="NWP2821" s="11"/>
      <c r="NWQ2821" s="12"/>
      <c r="NWR2821" s="12"/>
      <c r="NWS2821" s="11"/>
      <c r="NWT2821" s="11"/>
      <c r="NWU2821" s="11"/>
      <c r="NWV2821" s="12"/>
      <c r="NWW2821" s="12"/>
      <c r="NWX2821" s="11"/>
      <c r="NWY2821" s="11"/>
      <c r="NWZ2821" s="11"/>
      <c r="NXA2821" s="12"/>
      <c r="NXB2821" s="12"/>
      <c r="NXC2821" s="11"/>
      <c r="NXD2821" s="11"/>
      <c r="NXE2821" s="11"/>
      <c r="NXF2821" s="12"/>
      <c r="NXG2821" s="12"/>
      <c r="NXH2821" s="11"/>
      <c r="NXI2821" s="11"/>
      <c r="NXJ2821" s="11"/>
      <c r="NXK2821" s="12"/>
      <c r="NXL2821" s="12"/>
      <c r="NXM2821" s="11"/>
      <c r="NXN2821" s="11"/>
      <c r="NXO2821" s="11"/>
      <c r="NXP2821" s="12"/>
      <c r="NXQ2821" s="12"/>
      <c r="NXR2821" s="11"/>
      <c r="NXS2821" s="11"/>
      <c r="NXT2821" s="11"/>
      <c r="NXU2821" s="12"/>
      <c r="NXV2821" s="12"/>
      <c r="NXW2821" s="11"/>
      <c r="NXX2821" s="11"/>
      <c r="NXY2821" s="11"/>
      <c r="NXZ2821" s="12"/>
      <c r="NYA2821" s="12"/>
      <c r="NYB2821" s="11"/>
      <c r="NYC2821" s="11"/>
      <c r="NYD2821" s="11"/>
      <c r="NYE2821" s="12"/>
      <c r="NYF2821" s="12"/>
      <c r="NYG2821" s="11"/>
      <c r="NYH2821" s="11"/>
      <c r="NYI2821" s="11"/>
      <c r="NYJ2821" s="12"/>
      <c r="NYK2821" s="12"/>
      <c r="NYL2821" s="11"/>
      <c r="NYM2821" s="11"/>
      <c r="NYN2821" s="11"/>
      <c r="NYO2821" s="12"/>
      <c r="NYP2821" s="12"/>
      <c r="NYQ2821" s="11"/>
      <c r="NYR2821" s="11"/>
      <c r="NYS2821" s="11"/>
      <c r="NYT2821" s="12"/>
      <c r="NYU2821" s="12"/>
      <c r="NYV2821" s="11"/>
      <c r="NYW2821" s="11"/>
      <c r="NYX2821" s="11"/>
      <c r="NYY2821" s="12"/>
      <c r="NYZ2821" s="12"/>
      <c r="NZA2821" s="11"/>
      <c r="NZB2821" s="11"/>
      <c r="NZC2821" s="11"/>
      <c r="NZD2821" s="12"/>
      <c r="NZE2821" s="12"/>
      <c r="NZF2821" s="11"/>
      <c r="NZG2821" s="11"/>
      <c r="NZH2821" s="11"/>
      <c r="NZI2821" s="12"/>
      <c r="NZJ2821" s="12"/>
      <c r="NZK2821" s="11"/>
      <c r="NZL2821" s="11"/>
      <c r="NZM2821" s="11"/>
      <c r="NZN2821" s="12"/>
      <c r="NZO2821" s="12"/>
      <c r="NZP2821" s="11"/>
      <c r="NZQ2821" s="11"/>
      <c r="NZR2821" s="11"/>
      <c r="NZS2821" s="12"/>
      <c r="NZT2821" s="12"/>
      <c r="NZU2821" s="11"/>
      <c r="NZV2821" s="11"/>
      <c r="NZW2821" s="11"/>
      <c r="NZX2821" s="12"/>
      <c r="NZY2821" s="12"/>
      <c r="NZZ2821" s="11"/>
      <c r="OAA2821" s="11"/>
      <c r="OAB2821" s="11"/>
      <c r="OAC2821" s="12"/>
      <c r="OAD2821" s="12"/>
      <c r="OAE2821" s="11"/>
      <c r="OAF2821" s="11"/>
      <c r="OAG2821" s="11"/>
      <c r="OAH2821" s="12"/>
      <c r="OAI2821" s="12"/>
      <c r="OAJ2821" s="11"/>
      <c r="OAK2821" s="11"/>
      <c r="OAL2821" s="11"/>
      <c r="OAM2821" s="12"/>
      <c r="OAN2821" s="12"/>
      <c r="OAO2821" s="11"/>
      <c r="OAP2821" s="11"/>
      <c r="OAQ2821" s="11"/>
      <c r="OAR2821" s="12"/>
      <c r="OAS2821" s="12"/>
      <c r="OAT2821" s="11"/>
      <c r="OAU2821" s="11"/>
      <c r="OAV2821" s="11"/>
      <c r="OAW2821" s="12"/>
      <c r="OAX2821" s="12"/>
      <c r="OAY2821" s="11"/>
      <c r="OAZ2821" s="11"/>
      <c r="OBA2821" s="11"/>
      <c r="OBB2821" s="12"/>
      <c r="OBC2821" s="12"/>
      <c r="OBD2821" s="11"/>
      <c r="OBE2821" s="11"/>
      <c r="OBF2821" s="11"/>
      <c r="OBG2821" s="12"/>
      <c r="OBH2821" s="12"/>
      <c r="OBI2821" s="11"/>
      <c r="OBJ2821" s="11"/>
      <c r="OBK2821" s="11"/>
      <c r="OBL2821" s="12"/>
      <c r="OBM2821" s="12"/>
      <c r="OBN2821" s="11"/>
      <c r="OBO2821" s="11"/>
      <c r="OBP2821" s="11"/>
      <c r="OBQ2821" s="12"/>
      <c r="OBR2821" s="12"/>
      <c r="OBS2821" s="11"/>
      <c r="OBT2821" s="11"/>
      <c r="OBU2821" s="11"/>
      <c r="OBV2821" s="12"/>
      <c r="OBW2821" s="12"/>
      <c r="OBX2821" s="11"/>
      <c r="OBY2821" s="11"/>
      <c r="OBZ2821" s="11"/>
      <c r="OCA2821" s="12"/>
      <c r="OCB2821" s="12"/>
      <c r="OCC2821" s="11"/>
      <c r="OCD2821" s="11"/>
      <c r="OCE2821" s="11"/>
      <c r="OCF2821" s="12"/>
      <c r="OCG2821" s="12"/>
      <c r="OCH2821" s="11"/>
      <c r="OCI2821" s="11"/>
      <c r="OCJ2821" s="11"/>
      <c r="OCK2821" s="12"/>
      <c r="OCL2821" s="12"/>
      <c r="OCM2821" s="11"/>
      <c r="OCN2821" s="11"/>
      <c r="OCO2821" s="11"/>
      <c r="OCP2821" s="12"/>
      <c r="OCQ2821" s="12"/>
      <c r="OCR2821" s="11"/>
      <c r="OCS2821" s="11"/>
      <c r="OCT2821" s="11"/>
      <c r="OCU2821" s="12"/>
      <c r="OCV2821" s="12"/>
      <c r="OCW2821" s="11"/>
      <c r="OCX2821" s="11"/>
      <c r="OCY2821" s="11"/>
      <c r="OCZ2821" s="12"/>
      <c r="ODA2821" s="12"/>
      <c r="ODB2821" s="11"/>
      <c r="ODC2821" s="11"/>
      <c r="ODD2821" s="11"/>
      <c r="ODE2821" s="12"/>
      <c r="ODF2821" s="12"/>
      <c r="ODG2821" s="11"/>
      <c r="ODH2821" s="11"/>
      <c r="ODI2821" s="11"/>
      <c r="ODJ2821" s="12"/>
      <c r="ODK2821" s="12"/>
      <c r="ODL2821" s="11"/>
      <c r="ODM2821" s="11"/>
      <c r="ODN2821" s="11"/>
      <c r="ODO2821" s="12"/>
      <c r="ODP2821" s="12"/>
      <c r="ODQ2821" s="11"/>
      <c r="ODR2821" s="11"/>
      <c r="ODS2821" s="11"/>
      <c r="ODT2821" s="12"/>
      <c r="ODU2821" s="12"/>
      <c r="ODV2821" s="11"/>
      <c r="ODW2821" s="11"/>
      <c r="ODX2821" s="11"/>
      <c r="ODY2821" s="12"/>
      <c r="ODZ2821" s="12"/>
      <c r="OEA2821" s="11"/>
      <c r="OEB2821" s="11"/>
      <c r="OEC2821" s="11"/>
      <c r="OED2821" s="12"/>
      <c r="OEE2821" s="12"/>
      <c r="OEF2821" s="11"/>
      <c r="OEG2821" s="11"/>
      <c r="OEH2821" s="11"/>
      <c r="OEI2821" s="12"/>
      <c r="OEJ2821" s="12"/>
      <c r="OEK2821" s="11"/>
      <c r="OEL2821" s="11"/>
      <c r="OEM2821" s="11"/>
      <c r="OEN2821" s="12"/>
      <c r="OEO2821" s="12"/>
      <c r="OEP2821" s="11"/>
      <c r="OEQ2821" s="11"/>
      <c r="OER2821" s="11"/>
      <c r="OES2821" s="12"/>
      <c r="OET2821" s="12"/>
      <c r="OEU2821" s="11"/>
      <c r="OEV2821" s="11"/>
      <c r="OEW2821" s="11"/>
      <c r="OEX2821" s="12"/>
      <c r="OEY2821" s="12"/>
      <c r="OEZ2821" s="11"/>
      <c r="OFA2821" s="11"/>
      <c r="OFB2821" s="11"/>
      <c r="OFC2821" s="12"/>
      <c r="OFD2821" s="12"/>
      <c r="OFE2821" s="11"/>
      <c r="OFF2821" s="11"/>
      <c r="OFG2821" s="11"/>
      <c r="OFH2821" s="12"/>
      <c r="OFI2821" s="12"/>
      <c r="OFJ2821" s="11"/>
      <c r="OFK2821" s="11"/>
      <c r="OFL2821" s="11"/>
      <c r="OFM2821" s="12"/>
      <c r="OFN2821" s="12"/>
      <c r="OFO2821" s="11"/>
      <c r="OFP2821" s="11"/>
      <c r="OFQ2821" s="11"/>
      <c r="OFR2821" s="12"/>
      <c r="OFS2821" s="12"/>
      <c r="OFT2821" s="11"/>
      <c r="OFU2821" s="11"/>
      <c r="OFV2821" s="11"/>
      <c r="OFW2821" s="12"/>
      <c r="OFX2821" s="12"/>
      <c r="OFY2821" s="11"/>
      <c r="OFZ2821" s="11"/>
      <c r="OGA2821" s="11"/>
      <c r="OGB2821" s="12"/>
      <c r="OGC2821" s="12"/>
      <c r="OGD2821" s="11"/>
      <c r="OGE2821" s="11"/>
      <c r="OGF2821" s="11"/>
      <c r="OGG2821" s="12"/>
      <c r="OGH2821" s="12"/>
      <c r="OGI2821" s="11"/>
      <c r="OGJ2821" s="11"/>
      <c r="OGK2821" s="11"/>
      <c r="OGL2821" s="12"/>
      <c r="OGM2821" s="12"/>
      <c r="OGN2821" s="11"/>
      <c r="OGO2821" s="11"/>
      <c r="OGP2821" s="11"/>
      <c r="OGQ2821" s="12"/>
      <c r="OGR2821" s="12"/>
      <c r="OGS2821" s="11"/>
      <c r="OGT2821" s="11"/>
      <c r="OGU2821" s="11"/>
      <c r="OGV2821" s="12"/>
      <c r="OGW2821" s="12"/>
      <c r="OGX2821" s="11"/>
      <c r="OGY2821" s="11"/>
      <c r="OGZ2821" s="11"/>
      <c r="OHA2821" s="12"/>
      <c r="OHB2821" s="12"/>
      <c r="OHC2821" s="11"/>
      <c r="OHD2821" s="11"/>
      <c r="OHE2821" s="11"/>
      <c r="OHF2821" s="12"/>
      <c r="OHG2821" s="12"/>
      <c r="OHH2821" s="11"/>
      <c r="OHI2821" s="11"/>
      <c r="OHJ2821" s="11"/>
      <c r="OHK2821" s="12"/>
      <c r="OHL2821" s="12"/>
      <c r="OHM2821" s="11"/>
      <c r="OHN2821" s="11"/>
      <c r="OHO2821" s="11"/>
      <c r="OHP2821" s="12"/>
      <c r="OHQ2821" s="12"/>
      <c r="OHR2821" s="11"/>
      <c r="OHS2821" s="11"/>
      <c r="OHT2821" s="11"/>
      <c r="OHU2821" s="12"/>
      <c r="OHV2821" s="12"/>
      <c r="OHW2821" s="11"/>
      <c r="OHX2821" s="11"/>
      <c r="OHY2821" s="11"/>
      <c r="OHZ2821" s="12"/>
      <c r="OIA2821" s="12"/>
      <c r="OIB2821" s="11"/>
      <c r="OIC2821" s="11"/>
      <c r="OID2821" s="11"/>
      <c r="OIE2821" s="12"/>
      <c r="OIF2821" s="12"/>
      <c r="OIG2821" s="11"/>
      <c r="OIH2821" s="11"/>
      <c r="OII2821" s="11"/>
      <c r="OIJ2821" s="12"/>
      <c r="OIK2821" s="12"/>
      <c r="OIL2821" s="11"/>
      <c r="OIM2821" s="11"/>
      <c r="OIN2821" s="11"/>
      <c r="OIO2821" s="12"/>
      <c r="OIP2821" s="12"/>
      <c r="OIQ2821" s="11"/>
      <c r="OIR2821" s="11"/>
      <c r="OIS2821" s="11"/>
      <c r="OIT2821" s="12"/>
      <c r="OIU2821" s="12"/>
      <c r="OIV2821" s="11"/>
      <c r="OIW2821" s="11"/>
      <c r="OIX2821" s="11"/>
      <c r="OIY2821" s="12"/>
      <c r="OIZ2821" s="12"/>
      <c r="OJA2821" s="11"/>
      <c r="OJB2821" s="11"/>
      <c r="OJC2821" s="11"/>
      <c r="OJD2821" s="12"/>
      <c r="OJE2821" s="12"/>
      <c r="OJF2821" s="11"/>
      <c r="OJG2821" s="11"/>
      <c r="OJH2821" s="11"/>
      <c r="OJI2821" s="12"/>
      <c r="OJJ2821" s="12"/>
      <c r="OJK2821" s="11"/>
      <c r="OJL2821" s="11"/>
      <c r="OJM2821" s="11"/>
      <c r="OJN2821" s="12"/>
      <c r="OJO2821" s="12"/>
      <c r="OJP2821" s="11"/>
      <c r="OJQ2821" s="11"/>
      <c r="OJR2821" s="11"/>
      <c r="OJS2821" s="12"/>
      <c r="OJT2821" s="12"/>
      <c r="OJU2821" s="11"/>
      <c r="OJV2821" s="11"/>
      <c r="OJW2821" s="11"/>
      <c r="OJX2821" s="12"/>
      <c r="OJY2821" s="12"/>
      <c r="OJZ2821" s="11"/>
      <c r="OKA2821" s="11"/>
      <c r="OKB2821" s="11"/>
      <c r="OKC2821" s="12"/>
      <c r="OKD2821" s="12"/>
      <c r="OKE2821" s="11"/>
      <c r="OKF2821" s="11"/>
      <c r="OKG2821" s="11"/>
      <c r="OKH2821" s="12"/>
      <c r="OKI2821" s="12"/>
      <c r="OKJ2821" s="11"/>
      <c r="OKK2821" s="11"/>
      <c r="OKL2821" s="11"/>
      <c r="OKM2821" s="12"/>
      <c r="OKN2821" s="12"/>
      <c r="OKO2821" s="11"/>
      <c r="OKP2821" s="11"/>
      <c r="OKQ2821" s="11"/>
      <c r="OKR2821" s="12"/>
      <c r="OKS2821" s="12"/>
      <c r="OKT2821" s="11"/>
      <c r="OKU2821" s="11"/>
      <c r="OKV2821" s="11"/>
      <c r="OKW2821" s="12"/>
      <c r="OKX2821" s="12"/>
      <c r="OKY2821" s="11"/>
      <c r="OKZ2821" s="11"/>
      <c r="OLA2821" s="11"/>
      <c r="OLB2821" s="12"/>
      <c r="OLC2821" s="12"/>
      <c r="OLD2821" s="11"/>
      <c r="OLE2821" s="11"/>
      <c r="OLF2821" s="11"/>
      <c r="OLG2821" s="12"/>
      <c r="OLH2821" s="12"/>
      <c r="OLI2821" s="11"/>
      <c r="OLJ2821" s="11"/>
      <c r="OLK2821" s="11"/>
      <c r="OLL2821" s="12"/>
      <c r="OLM2821" s="12"/>
      <c r="OLN2821" s="11"/>
      <c r="OLO2821" s="11"/>
      <c r="OLP2821" s="11"/>
      <c r="OLQ2821" s="12"/>
      <c r="OLR2821" s="12"/>
      <c r="OLS2821" s="11"/>
      <c r="OLT2821" s="11"/>
      <c r="OLU2821" s="11"/>
      <c r="OLV2821" s="12"/>
      <c r="OLW2821" s="12"/>
      <c r="OLX2821" s="11"/>
      <c r="OLY2821" s="11"/>
      <c r="OLZ2821" s="11"/>
      <c r="OMA2821" s="12"/>
      <c r="OMB2821" s="12"/>
      <c r="OMC2821" s="11"/>
      <c r="OMD2821" s="11"/>
      <c r="OME2821" s="11"/>
      <c r="OMF2821" s="12"/>
      <c r="OMG2821" s="12"/>
      <c r="OMH2821" s="11"/>
      <c r="OMI2821" s="11"/>
      <c r="OMJ2821" s="11"/>
      <c r="OMK2821" s="12"/>
      <c r="OML2821" s="12"/>
      <c r="OMM2821" s="11"/>
      <c r="OMN2821" s="11"/>
      <c r="OMO2821" s="11"/>
      <c r="OMP2821" s="12"/>
      <c r="OMQ2821" s="12"/>
      <c r="OMR2821" s="11"/>
      <c r="OMS2821" s="11"/>
      <c r="OMT2821" s="11"/>
      <c r="OMU2821" s="12"/>
      <c r="OMV2821" s="12"/>
      <c r="OMW2821" s="11"/>
      <c r="OMX2821" s="11"/>
      <c r="OMY2821" s="11"/>
      <c r="OMZ2821" s="12"/>
      <c r="ONA2821" s="12"/>
      <c r="ONB2821" s="11"/>
      <c r="ONC2821" s="11"/>
      <c r="OND2821" s="11"/>
      <c r="ONE2821" s="12"/>
      <c r="ONF2821" s="12"/>
      <c r="ONG2821" s="11"/>
      <c r="ONH2821" s="11"/>
      <c r="ONI2821" s="11"/>
      <c r="ONJ2821" s="12"/>
      <c r="ONK2821" s="12"/>
      <c r="ONL2821" s="11"/>
      <c r="ONM2821" s="11"/>
      <c r="ONN2821" s="11"/>
      <c r="ONO2821" s="12"/>
      <c r="ONP2821" s="12"/>
      <c r="ONQ2821" s="11"/>
      <c r="ONR2821" s="11"/>
      <c r="ONS2821" s="11"/>
      <c r="ONT2821" s="12"/>
      <c r="ONU2821" s="12"/>
      <c r="ONV2821" s="11"/>
      <c r="ONW2821" s="11"/>
      <c r="ONX2821" s="11"/>
      <c r="ONY2821" s="12"/>
      <c r="ONZ2821" s="12"/>
      <c r="OOA2821" s="11"/>
      <c r="OOB2821" s="11"/>
      <c r="OOC2821" s="11"/>
      <c r="OOD2821" s="12"/>
      <c r="OOE2821" s="12"/>
      <c r="OOF2821" s="11"/>
      <c r="OOG2821" s="11"/>
      <c r="OOH2821" s="11"/>
      <c r="OOI2821" s="12"/>
      <c r="OOJ2821" s="12"/>
      <c r="OOK2821" s="11"/>
      <c r="OOL2821" s="11"/>
      <c r="OOM2821" s="11"/>
      <c r="OON2821" s="12"/>
      <c r="OOO2821" s="12"/>
      <c r="OOP2821" s="11"/>
      <c r="OOQ2821" s="11"/>
      <c r="OOR2821" s="11"/>
      <c r="OOS2821" s="12"/>
      <c r="OOT2821" s="12"/>
      <c r="OOU2821" s="11"/>
      <c r="OOV2821" s="11"/>
      <c r="OOW2821" s="11"/>
      <c r="OOX2821" s="12"/>
      <c r="OOY2821" s="12"/>
      <c r="OOZ2821" s="11"/>
      <c r="OPA2821" s="11"/>
      <c r="OPB2821" s="11"/>
      <c r="OPC2821" s="12"/>
      <c r="OPD2821" s="12"/>
      <c r="OPE2821" s="11"/>
      <c r="OPF2821" s="11"/>
      <c r="OPG2821" s="11"/>
      <c r="OPH2821" s="12"/>
      <c r="OPI2821" s="12"/>
      <c r="OPJ2821" s="11"/>
      <c r="OPK2821" s="11"/>
      <c r="OPL2821" s="11"/>
      <c r="OPM2821" s="12"/>
      <c r="OPN2821" s="12"/>
      <c r="OPO2821" s="11"/>
      <c r="OPP2821" s="11"/>
      <c r="OPQ2821" s="11"/>
      <c r="OPR2821" s="12"/>
      <c r="OPS2821" s="12"/>
      <c r="OPT2821" s="11"/>
      <c r="OPU2821" s="11"/>
      <c r="OPV2821" s="11"/>
      <c r="OPW2821" s="12"/>
      <c r="OPX2821" s="12"/>
      <c r="OPY2821" s="11"/>
      <c r="OPZ2821" s="11"/>
      <c r="OQA2821" s="11"/>
      <c r="OQB2821" s="12"/>
      <c r="OQC2821" s="12"/>
      <c r="OQD2821" s="11"/>
      <c r="OQE2821" s="11"/>
      <c r="OQF2821" s="11"/>
      <c r="OQG2821" s="12"/>
      <c r="OQH2821" s="12"/>
      <c r="OQI2821" s="11"/>
      <c r="OQJ2821" s="11"/>
      <c r="OQK2821" s="11"/>
      <c r="OQL2821" s="12"/>
      <c r="OQM2821" s="12"/>
      <c r="OQN2821" s="11"/>
      <c r="OQO2821" s="11"/>
      <c r="OQP2821" s="11"/>
      <c r="OQQ2821" s="12"/>
      <c r="OQR2821" s="12"/>
      <c r="OQS2821" s="11"/>
      <c r="OQT2821" s="11"/>
      <c r="OQU2821" s="11"/>
      <c r="OQV2821" s="12"/>
      <c r="OQW2821" s="12"/>
      <c r="OQX2821" s="11"/>
      <c r="OQY2821" s="11"/>
      <c r="OQZ2821" s="11"/>
      <c r="ORA2821" s="12"/>
      <c r="ORB2821" s="12"/>
      <c r="ORC2821" s="11"/>
      <c r="ORD2821" s="11"/>
      <c r="ORE2821" s="11"/>
      <c r="ORF2821" s="12"/>
      <c r="ORG2821" s="12"/>
      <c r="ORH2821" s="11"/>
      <c r="ORI2821" s="11"/>
      <c r="ORJ2821" s="11"/>
      <c r="ORK2821" s="12"/>
      <c r="ORL2821" s="12"/>
      <c r="ORM2821" s="11"/>
      <c r="ORN2821" s="11"/>
      <c r="ORO2821" s="11"/>
      <c r="ORP2821" s="12"/>
      <c r="ORQ2821" s="12"/>
      <c r="ORR2821" s="11"/>
      <c r="ORS2821" s="11"/>
      <c r="ORT2821" s="11"/>
      <c r="ORU2821" s="12"/>
      <c r="ORV2821" s="12"/>
      <c r="ORW2821" s="11"/>
      <c r="ORX2821" s="11"/>
      <c r="ORY2821" s="11"/>
      <c r="ORZ2821" s="12"/>
      <c r="OSA2821" s="12"/>
      <c r="OSB2821" s="11"/>
      <c r="OSC2821" s="11"/>
      <c r="OSD2821" s="11"/>
      <c r="OSE2821" s="12"/>
      <c r="OSF2821" s="12"/>
      <c r="OSG2821" s="11"/>
      <c r="OSH2821" s="11"/>
      <c r="OSI2821" s="11"/>
      <c r="OSJ2821" s="12"/>
      <c r="OSK2821" s="12"/>
      <c r="OSL2821" s="11"/>
      <c r="OSM2821" s="11"/>
      <c r="OSN2821" s="11"/>
      <c r="OSO2821" s="12"/>
      <c r="OSP2821" s="12"/>
      <c r="OSQ2821" s="11"/>
      <c r="OSR2821" s="11"/>
      <c r="OSS2821" s="11"/>
      <c r="OST2821" s="12"/>
      <c r="OSU2821" s="12"/>
      <c r="OSV2821" s="11"/>
      <c r="OSW2821" s="11"/>
      <c r="OSX2821" s="11"/>
      <c r="OSY2821" s="12"/>
      <c r="OSZ2821" s="12"/>
      <c r="OTA2821" s="11"/>
      <c r="OTB2821" s="11"/>
      <c r="OTC2821" s="11"/>
      <c r="OTD2821" s="12"/>
      <c r="OTE2821" s="12"/>
      <c r="OTF2821" s="11"/>
      <c r="OTG2821" s="11"/>
      <c r="OTH2821" s="11"/>
      <c r="OTI2821" s="12"/>
      <c r="OTJ2821" s="12"/>
      <c r="OTK2821" s="11"/>
      <c r="OTL2821" s="11"/>
      <c r="OTM2821" s="11"/>
      <c r="OTN2821" s="12"/>
      <c r="OTO2821" s="12"/>
      <c r="OTP2821" s="11"/>
      <c r="OTQ2821" s="11"/>
      <c r="OTR2821" s="11"/>
      <c r="OTS2821" s="12"/>
      <c r="OTT2821" s="12"/>
      <c r="OTU2821" s="11"/>
      <c r="OTV2821" s="11"/>
      <c r="OTW2821" s="11"/>
      <c r="OTX2821" s="12"/>
      <c r="OTY2821" s="12"/>
      <c r="OTZ2821" s="11"/>
      <c r="OUA2821" s="11"/>
      <c r="OUB2821" s="11"/>
      <c r="OUC2821" s="12"/>
      <c r="OUD2821" s="12"/>
      <c r="OUE2821" s="11"/>
      <c r="OUF2821" s="11"/>
      <c r="OUG2821" s="11"/>
      <c r="OUH2821" s="12"/>
      <c r="OUI2821" s="12"/>
      <c r="OUJ2821" s="11"/>
      <c r="OUK2821" s="11"/>
      <c r="OUL2821" s="11"/>
      <c r="OUM2821" s="12"/>
      <c r="OUN2821" s="12"/>
      <c r="OUO2821" s="11"/>
      <c r="OUP2821" s="11"/>
      <c r="OUQ2821" s="11"/>
      <c r="OUR2821" s="12"/>
      <c r="OUS2821" s="12"/>
      <c r="OUT2821" s="11"/>
      <c r="OUU2821" s="11"/>
      <c r="OUV2821" s="11"/>
      <c r="OUW2821" s="12"/>
      <c r="OUX2821" s="12"/>
      <c r="OUY2821" s="11"/>
      <c r="OUZ2821" s="11"/>
      <c r="OVA2821" s="11"/>
      <c r="OVB2821" s="12"/>
      <c r="OVC2821" s="12"/>
      <c r="OVD2821" s="11"/>
      <c r="OVE2821" s="11"/>
      <c r="OVF2821" s="11"/>
      <c r="OVG2821" s="12"/>
      <c r="OVH2821" s="12"/>
      <c r="OVI2821" s="11"/>
      <c r="OVJ2821" s="11"/>
      <c r="OVK2821" s="11"/>
      <c r="OVL2821" s="12"/>
      <c r="OVM2821" s="12"/>
      <c r="OVN2821" s="11"/>
      <c r="OVO2821" s="11"/>
      <c r="OVP2821" s="11"/>
      <c r="OVQ2821" s="12"/>
      <c r="OVR2821" s="12"/>
      <c r="OVS2821" s="11"/>
      <c r="OVT2821" s="11"/>
      <c r="OVU2821" s="11"/>
      <c r="OVV2821" s="12"/>
      <c r="OVW2821" s="12"/>
      <c r="OVX2821" s="11"/>
      <c r="OVY2821" s="11"/>
      <c r="OVZ2821" s="11"/>
      <c r="OWA2821" s="12"/>
      <c r="OWB2821" s="12"/>
      <c r="OWC2821" s="11"/>
      <c r="OWD2821" s="11"/>
      <c r="OWE2821" s="11"/>
      <c r="OWF2821" s="12"/>
      <c r="OWG2821" s="12"/>
      <c r="OWH2821" s="11"/>
      <c r="OWI2821" s="11"/>
      <c r="OWJ2821" s="11"/>
      <c r="OWK2821" s="12"/>
      <c r="OWL2821" s="12"/>
      <c r="OWM2821" s="11"/>
      <c r="OWN2821" s="11"/>
      <c r="OWO2821" s="11"/>
      <c r="OWP2821" s="12"/>
      <c r="OWQ2821" s="12"/>
      <c r="OWR2821" s="11"/>
      <c r="OWS2821" s="11"/>
      <c r="OWT2821" s="11"/>
      <c r="OWU2821" s="12"/>
      <c r="OWV2821" s="12"/>
      <c r="OWW2821" s="11"/>
      <c r="OWX2821" s="11"/>
      <c r="OWY2821" s="11"/>
      <c r="OWZ2821" s="12"/>
      <c r="OXA2821" s="12"/>
      <c r="OXB2821" s="11"/>
      <c r="OXC2821" s="11"/>
      <c r="OXD2821" s="11"/>
      <c r="OXE2821" s="12"/>
      <c r="OXF2821" s="12"/>
      <c r="OXG2821" s="11"/>
      <c r="OXH2821" s="11"/>
      <c r="OXI2821" s="11"/>
      <c r="OXJ2821" s="12"/>
      <c r="OXK2821" s="12"/>
      <c r="OXL2821" s="11"/>
      <c r="OXM2821" s="11"/>
      <c r="OXN2821" s="11"/>
      <c r="OXO2821" s="12"/>
      <c r="OXP2821" s="12"/>
      <c r="OXQ2821" s="11"/>
      <c r="OXR2821" s="11"/>
      <c r="OXS2821" s="11"/>
      <c r="OXT2821" s="12"/>
      <c r="OXU2821" s="12"/>
      <c r="OXV2821" s="11"/>
      <c r="OXW2821" s="11"/>
      <c r="OXX2821" s="11"/>
      <c r="OXY2821" s="12"/>
      <c r="OXZ2821" s="12"/>
      <c r="OYA2821" s="11"/>
      <c r="OYB2821" s="11"/>
      <c r="OYC2821" s="11"/>
      <c r="OYD2821" s="12"/>
      <c r="OYE2821" s="12"/>
      <c r="OYF2821" s="11"/>
      <c r="OYG2821" s="11"/>
      <c r="OYH2821" s="11"/>
      <c r="OYI2821" s="12"/>
      <c r="OYJ2821" s="12"/>
      <c r="OYK2821" s="11"/>
      <c r="OYL2821" s="11"/>
      <c r="OYM2821" s="11"/>
      <c r="OYN2821" s="12"/>
      <c r="OYO2821" s="12"/>
      <c r="OYP2821" s="11"/>
      <c r="OYQ2821" s="11"/>
      <c r="OYR2821" s="11"/>
      <c r="OYS2821" s="12"/>
      <c r="OYT2821" s="12"/>
      <c r="OYU2821" s="11"/>
      <c r="OYV2821" s="11"/>
      <c r="OYW2821" s="11"/>
      <c r="OYX2821" s="12"/>
      <c r="OYY2821" s="12"/>
      <c r="OYZ2821" s="11"/>
      <c r="OZA2821" s="11"/>
      <c r="OZB2821" s="11"/>
      <c r="OZC2821" s="12"/>
      <c r="OZD2821" s="12"/>
      <c r="OZE2821" s="11"/>
      <c r="OZF2821" s="11"/>
      <c r="OZG2821" s="11"/>
      <c r="OZH2821" s="12"/>
      <c r="OZI2821" s="12"/>
      <c r="OZJ2821" s="11"/>
      <c r="OZK2821" s="11"/>
      <c r="OZL2821" s="11"/>
      <c r="OZM2821" s="12"/>
      <c r="OZN2821" s="12"/>
      <c r="OZO2821" s="11"/>
      <c r="OZP2821" s="11"/>
      <c r="OZQ2821" s="11"/>
      <c r="OZR2821" s="12"/>
      <c r="OZS2821" s="12"/>
      <c r="OZT2821" s="11"/>
      <c r="OZU2821" s="11"/>
      <c r="OZV2821" s="11"/>
      <c r="OZW2821" s="12"/>
      <c r="OZX2821" s="12"/>
      <c r="OZY2821" s="11"/>
      <c r="OZZ2821" s="11"/>
      <c r="PAA2821" s="11"/>
      <c r="PAB2821" s="12"/>
      <c r="PAC2821" s="12"/>
      <c r="PAD2821" s="11"/>
      <c r="PAE2821" s="11"/>
      <c r="PAF2821" s="11"/>
      <c r="PAG2821" s="12"/>
      <c r="PAH2821" s="12"/>
      <c r="PAI2821" s="11"/>
      <c r="PAJ2821" s="11"/>
      <c r="PAK2821" s="11"/>
      <c r="PAL2821" s="12"/>
      <c r="PAM2821" s="12"/>
      <c r="PAN2821" s="11"/>
      <c r="PAO2821" s="11"/>
      <c r="PAP2821" s="11"/>
      <c r="PAQ2821" s="12"/>
      <c r="PAR2821" s="12"/>
      <c r="PAS2821" s="11"/>
      <c r="PAT2821" s="11"/>
      <c r="PAU2821" s="11"/>
      <c r="PAV2821" s="12"/>
      <c r="PAW2821" s="12"/>
      <c r="PAX2821" s="11"/>
      <c r="PAY2821" s="11"/>
      <c r="PAZ2821" s="11"/>
      <c r="PBA2821" s="12"/>
      <c r="PBB2821" s="12"/>
      <c r="PBC2821" s="11"/>
      <c r="PBD2821" s="11"/>
      <c r="PBE2821" s="11"/>
      <c r="PBF2821" s="12"/>
      <c r="PBG2821" s="12"/>
      <c r="PBH2821" s="11"/>
      <c r="PBI2821" s="11"/>
      <c r="PBJ2821" s="11"/>
      <c r="PBK2821" s="12"/>
      <c r="PBL2821" s="12"/>
      <c r="PBM2821" s="11"/>
      <c r="PBN2821" s="11"/>
      <c r="PBO2821" s="11"/>
      <c r="PBP2821" s="12"/>
      <c r="PBQ2821" s="12"/>
      <c r="PBR2821" s="11"/>
      <c r="PBS2821" s="11"/>
      <c r="PBT2821" s="11"/>
      <c r="PBU2821" s="12"/>
      <c r="PBV2821" s="12"/>
      <c r="PBW2821" s="11"/>
      <c r="PBX2821" s="11"/>
      <c r="PBY2821" s="11"/>
      <c r="PBZ2821" s="12"/>
      <c r="PCA2821" s="12"/>
      <c r="PCB2821" s="11"/>
      <c r="PCC2821" s="11"/>
      <c r="PCD2821" s="11"/>
      <c r="PCE2821" s="12"/>
      <c r="PCF2821" s="12"/>
      <c r="PCG2821" s="11"/>
      <c r="PCH2821" s="11"/>
      <c r="PCI2821" s="11"/>
      <c r="PCJ2821" s="12"/>
      <c r="PCK2821" s="12"/>
      <c r="PCL2821" s="11"/>
      <c r="PCM2821" s="11"/>
      <c r="PCN2821" s="11"/>
      <c r="PCO2821" s="12"/>
      <c r="PCP2821" s="12"/>
      <c r="PCQ2821" s="11"/>
      <c r="PCR2821" s="11"/>
      <c r="PCS2821" s="11"/>
      <c r="PCT2821" s="12"/>
      <c r="PCU2821" s="12"/>
      <c r="PCV2821" s="11"/>
      <c r="PCW2821" s="11"/>
      <c r="PCX2821" s="11"/>
      <c r="PCY2821" s="12"/>
      <c r="PCZ2821" s="12"/>
      <c r="PDA2821" s="11"/>
      <c r="PDB2821" s="11"/>
      <c r="PDC2821" s="11"/>
      <c r="PDD2821" s="12"/>
      <c r="PDE2821" s="12"/>
      <c r="PDF2821" s="11"/>
      <c r="PDG2821" s="11"/>
      <c r="PDH2821" s="11"/>
      <c r="PDI2821" s="12"/>
      <c r="PDJ2821" s="12"/>
      <c r="PDK2821" s="11"/>
      <c r="PDL2821" s="11"/>
      <c r="PDM2821" s="11"/>
      <c r="PDN2821" s="12"/>
      <c r="PDO2821" s="12"/>
      <c r="PDP2821" s="11"/>
      <c r="PDQ2821" s="11"/>
      <c r="PDR2821" s="11"/>
      <c r="PDS2821" s="12"/>
      <c r="PDT2821" s="12"/>
      <c r="PDU2821" s="11"/>
      <c r="PDV2821" s="11"/>
      <c r="PDW2821" s="11"/>
      <c r="PDX2821" s="12"/>
      <c r="PDY2821" s="12"/>
      <c r="PDZ2821" s="11"/>
      <c r="PEA2821" s="11"/>
      <c r="PEB2821" s="11"/>
      <c r="PEC2821" s="12"/>
      <c r="PED2821" s="12"/>
      <c r="PEE2821" s="11"/>
      <c r="PEF2821" s="11"/>
      <c r="PEG2821" s="11"/>
      <c r="PEH2821" s="12"/>
      <c r="PEI2821" s="12"/>
      <c r="PEJ2821" s="11"/>
      <c r="PEK2821" s="11"/>
      <c r="PEL2821" s="11"/>
      <c r="PEM2821" s="12"/>
      <c r="PEN2821" s="12"/>
      <c r="PEO2821" s="11"/>
      <c r="PEP2821" s="11"/>
      <c r="PEQ2821" s="11"/>
      <c r="PER2821" s="12"/>
      <c r="PES2821" s="12"/>
      <c r="PET2821" s="11"/>
      <c r="PEU2821" s="11"/>
      <c r="PEV2821" s="11"/>
      <c r="PEW2821" s="12"/>
      <c r="PEX2821" s="12"/>
      <c r="PEY2821" s="11"/>
      <c r="PEZ2821" s="11"/>
      <c r="PFA2821" s="11"/>
      <c r="PFB2821" s="12"/>
      <c r="PFC2821" s="12"/>
      <c r="PFD2821" s="11"/>
      <c r="PFE2821" s="11"/>
      <c r="PFF2821" s="11"/>
      <c r="PFG2821" s="12"/>
      <c r="PFH2821" s="12"/>
      <c r="PFI2821" s="11"/>
      <c r="PFJ2821" s="11"/>
      <c r="PFK2821" s="11"/>
      <c r="PFL2821" s="12"/>
      <c r="PFM2821" s="12"/>
      <c r="PFN2821" s="11"/>
      <c r="PFO2821" s="11"/>
      <c r="PFP2821" s="11"/>
      <c r="PFQ2821" s="12"/>
      <c r="PFR2821" s="12"/>
      <c r="PFS2821" s="11"/>
      <c r="PFT2821" s="11"/>
      <c r="PFU2821" s="11"/>
      <c r="PFV2821" s="12"/>
      <c r="PFW2821" s="12"/>
      <c r="PFX2821" s="11"/>
      <c r="PFY2821" s="11"/>
      <c r="PFZ2821" s="11"/>
      <c r="PGA2821" s="12"/>
      <c r="PGB2821" s="12"/>
      <c r="PGC2821" s="11"/>
      <c r="PGD2821" s="11"/>
      <c r="PGE2821" s="11"/>
      <c r="PGF2821" s="12"/>
      <c r="PGG2821" s="12"/>
      <c r="PGH2821" s="11"/>
      <c r="PGI2821" s="11"/>
      <c r="PGJ2821" s="11"/>
      <c r="PGK2821" s="12"/>
      <c r="PGL2821" s="12"/>
      <c r="PGM2821" s="11"/>
      <c r="PGN2821" s="11"/>
      <c r="PGO2821" s="11"/>
      <c r="PGP2821" s="12"/>
      <c r="PGQ2821" s="12"/>
      <c r="PGR2821" s="11"/>
      <c r="PGS2821" s="11"/>
      <c r="PGT2821" s="11"/>
      <c r="PGU2821" s="12"/>
      <c r="PGV2821" s="12"/>
      <c r="PGW2821" s="11"/>
      <c r="PGX2821" s="11"/>
      <c r="PGY2821" s="11"/>
      <c r="PGZ2821" s="12"/>
      <c r="PHA2821" s="12"/>
      <c r="PHB2821" s="11"/>
      <c r="PHC2821" s="11"/>
      <c r="PHD2821" s="11"/>
      <c r="PHE2821" s="12"/>
      <c r="PHF2821" s="12"/>
      <c r="PHG2821" s="11"/>
      <c r="PHH2821" s="11"/>
      <c r="PHI2821" s="11"/>
      <c r="PHJ2821" s="12"/>
      <c r="PHK2821" s="12"/>
      <c r="PHL2821" s="11"/>
      <c r="PHM2821" s="11"/>
      <c r="PHN2821" s="11"/>
      <c r="PHO2821" s="12"/>
      <c r="PHP2821" s="12"/>
      <c r="PHQ2821" s="11"/>
      <c r="PHR2821" s="11"/>
      <c r="PHS2821" s="11"/>
      <c r="PHT2821" s="12"/>
      <c r="PHU2821" s="12"/>
      <c r="PHV2821" s="11"/>
      <c r="PHW2821" s="11"/>
      <c r="PHX2821" s="11"/>
      <c r="PHY2821" s="12"/>
      <c r="PHZ2821" s="12"/>
      <c r="PIA2821" s="11"/>
      <c r="PIB2821" s="11"/>
      <c r="PIC2821" s="11"/>
      <c r="PID2821" s="12"/>
      <c r="PIE2821" s="12"/>
      <c r="PIF2821" s="11"/>
      <c r="PIG2821" s="11"/>
      <c r="PIH2821" s="11"/>
      <c r="PII2821" s="12"/>
      <c r="PIJ2821" s="12"/>
      <c r="PIK2821" s="11"/>
      <c r="PIL2821" s="11"/>
      <c r="PIM2821" s="11"/>
      <c r="PIN2821" s="12"/>
      <c r="PIO2821" s="12"/>
      <c r="PIP2821" s="11"/>
      <c r="PIQ2821" s="11"/>
      <c r="PIR2821" s="11"/>
      <c r="PIS2821" s="12"/>
      <c r="PIT2821" s="12"/>
      <c r="PIU2821" s="11"/>
      <c r="PIV2821" s="11"/>
      <c r="PIW2821" s="11"/>
      <c r="PIX2821" s="12"/>
      <c r="PIY2821" s="12"/>
      <c r="PIZ2821" s="11"/>
      <c r="PJA2821" s="11"/>
      <c r="PJB2821" s="11"/>
      <c r="PJC2821" s="12"/>
      <c r="PJD2821" s="12"/>
      <c r="PJE2821" s="11"/>
      <c r="PJF2821" s="11"/>
      <c r="PJG2821" s="11"/>
      <c r="PJH2821" s="12"/>
      <c r="PJI2821" s="12"/>
      <c r="PJJ2821" s="11"/>
      <c r="PJK2821" s="11"/>
      <c r="PJL2821" s="11"/>
      <c r="PJM2821" s="12"/>
      <c r="PJN2821" s="12"/>
      <c r="PJO2821" s="11"/>
      <c r="PJP2821" s="11"/>
      <c r="PJQ2821" s="11"/>
      <c r="PJR2821" s="12"/>
      <c r="PJS2821" s="12"/>
      <c r="PJT2821" s="11"/>
      <c r="PJU2821" s="11"/>
      <c r="PJV2821" s="11"/>
      <c r="PJW2821" s="12"/>
      <c r="PJX2821" s="12"/>
      <c r="PJY2821" s="11"/>
      <c r="PJZ2821" s="11"/>
      <c r="PKA2821" s="11"/>
      <c r="PKB2821" s="12"/>
      <c r="PKC2821" s="12"/>
      <c r="PKD2821" s="11"/>
      <c r="PKE2821" s="11"/>
      <c r="PKF2821" s="11"/>
      <c r="PKG2821" s="12"/>
      <c r="PKH2821" s="12"/>
      <c r="PKI2821" s="11"/>
      <c r="PKJ2821" s="11"/>
      <c r="PKK2821" s="11"/>
      <c r="PKL2821" s="12"/>
      <c r="PKM2821" s="12"/>
      <c r="PKN2821" s="11"/>
      <c r="PKO2821" s="11"/>
      <c r="PKP2821" s="11"/>
      <c r="PKQ2821" s="12"/>
      <c r="PKR2821" s="12"/>
      <c r="PKS2821" s="11"/>
      <c r="PKT2821" s="11"/>
      <c r="PKU2821" s="11"/>
      <c r="PKV2821" s="12"/>
      <c r="PKW2821" s="12"/>
      <c r="PKX2821" s="11"/>
      <c r="PKY2821" s="11"/>
      <c r="PKZ2821" s="11"/>
      <c r="PLA2821" s="12"/>
      <c r="PLB2821" s="12"/>
      <c r="PLC2821" s="11"/>
      <c r="PLD2821" s="11"/>
      <c r="PLE2821" s="11"/>
      <c r="PLF2821" s="12"/>
      <c r="PLG2821" s="12"/>
      <c r="PLH2821" s="11"/>
      <c r="PLI2821" s="11"/>
      <c r="PLJ2821" s="11"/>
      <c r="PLK2821" s="12"/>
      <c r="PLL2821" s="12"/>
      <c r="PLM2821" s="11"/>
      <c r="PLN2821" s="11"/>
      <c r="PLO2821" s="11"/>
      <c r="PLP2821" s="12"/>
      <c r="PLQ2821" s="12"/>
      <c r="PLR2821" s="11"/>
      <c r="PLS2821" s="11"/>
      <c r="PLT2821" s="11"/>
      <c r="PLU2821" s="12"/>
      <c r="PLV2821" s="12"/>
      <c r="PLW2821" s="11"/>
      <c r="PLX2821" s="11"/>
      <c r="PLY2821" s="11"/>
      <c r="PLZ2821" s="12"/>
      <c r="PMA2821" s="12"/>
      <c r="PMB2821" s="11"/>
      <c r="PMC2821" s="11"/>
      <c r="PMD2821" s="11"/>
      <c r="PME2821" s="12"/>
      <c r="PMF2821" s="12"/>
      <c r="PMG2821" s="11"/>
      <c r="PMH2821" s="11"/>
      <c r="PMI2821" s="11"/>
      <c r="PMJ2821" s="12"/>
      <c r="PMK2821" s="12"/>
      <c r="PML2821" s="11"/>
      <c r="PMM2821" s="11"/>
      <c r="PMN2821" s="11"/>
      <c r="PMO2821" s="12"/>
      <c r="PMP2821" s="12"/>
      <c r="PMQ2821" s="11"/>
      <c r="PMR2821" s="11"/>
      <c r="PMS2821" s="11"/>
      <c r="PMT2821" s="12"/>
      <c r="PMU2821" s="12"/>
      <c r="PMV2821" s="11"/>
      <c r="PMW2821" s="11"/>
      <c r="PMX2821" s="11"/>
      <c r="PMY2821" s="12"/>
      <c r="PMZ2821" s="12"/>
      <c r="PNA2821" s="11"/>
      <c r="PNB2821" s="11"/>
      <c r="PNC2821" s="11"/>
      <c r="PND2821" s="12"/>
      <c r="PNE2821" s="12"/>
      <c r="PNF2821" s="11"/>
      <c r="PNG2821" s="11"/>
      <c r="PNH2821" s="11"/>
      <c r="PNI2821" s="12"/>
      <c r="PNJ2821" s="12"/>
      <c r="PNK2821" s="11"/>
      <c r="PNL2821" s="11"/>
      <c r="PNM2821" s="11"/>
      <c r="PNN2821" s="12"/>
      <c r="PNO2821" s="12"/>
      <c r="PNP2821" s="11"/>
      <c r="PNQ2821" s="11"/>
      <c r="PNR2821" s="11"/>
      <c r="PNS2821" s="12"/>
      <c r="PNT2821" s="12"/>
      <c r="PNU2821" s="11"/>
      <c r="PNV2821" s="11"/>
      <c r="PNW2821" s="11"/>
      <c r="PNX2821" s="12"/>
      <c r="PNY2821" s="12"/>
      <c r="PNZ2821" s="11"/>
      <c r="POA2821" s="11"/>
      <c r="POB2821" s="11"/>
      <c r="POC2821" s="12"/>
      <c r="POD2821" s="12"/>
      <c r="POE2821" s="11"/>
      <c r="POF2821" s="11"/>
      <c r="POG2821" s="11"/>
      <c r="POH2821" s="12"/>
      <c r="POI2821" s="12"/>
      <c r="POJ2821" s="11"/>
      <c r="POK2821" s="11"/>
      <c r="POL2821" s="11"/>
      <c r="POM2821" s="12"/>
      <c r="PON2821" s="12"/>
      <c r="POO2821" s="11"/>
      <c r="POP2821" s="11"/>
      <c r="POQ2821" s="11"/>
      <c r="POR2821" s="12"/>
      <c r="POS2821" s="12"/>
      <c r="POT2821" s="11"/>
      <c r="POU2821" s="11"/>
      <c r="POV2821" s="11"/>
      <c r="POW2821" s="12"/>
      <c r="POX2821" s="12"/>
      <c r="POY2821" s="11"/>
      <c r="POZ2821" s="11"/>
      <c r="PPA2821" s="11"/>
      <c r="PPB2821" s="12"/>
      <c r="PPC2821" s="12"/>
      <c r="PPD2821" s="11"/>
      <c r="PPE2821" s="11"/>
      <c r="PPF2821" s="11"/>
      <c r="PPG2821" s="12"/>
      <c r="PPH2821" s="12"/>
      <c r="PPI2821" s="11"/>
      <c r="PPJ2821" s="11"/>
      <c r="PPK2821" s="11"/>
      <c r="PPL2821" s="12"/>
      <c r="PPM2821" s="12"/>
      <c r="PPN2821" s="11"/>
      <c r="PPO2821" s="11"/>
      <c r="PPP2821" s="11"/>
      <c r="PPQ2821" s="12"/>
      <c r="PPR2821" s="12"/>
      <c r="PPS2821" s="11"/>
      <c r="PPT2821" s="11"/>
      <c r="PPU2821" s="11"/>
      <c r="PPV2821" s="12"/>
      <c r="PPW2821" s="12"/>
      <c r="PPX2821" s="11"/>
      <c r="PPY2821" s="11"/>
      <c r="PPZ2821" s="11"/>
      <c r="PQA2821" s="12"/>
      <c r="PQB2821" s="12"/>
      <c r="PQC2821" s="11"/>
      <c r="PQD2821" s="11"/>
      <c r="PQE2821" s="11"/>
      <c r="PQF2821" s="12"/>
      <c r="PQG2821" s="12"/>
      <c r="PQH2821" s="11"/>
      <c r="PQI2821" s="11"/>
      <c r="PQJ2821" s="11"/>
      <c r="PQK2821" s="12"/>
      <c r="PQL2821" s="12"/>
      <c r="PQM2821" s="11"/>
      <c r="PQN2821" s="11"/>
      <c r="PQO2821" s="11"/>
      <c r="PQP2821" s="12"/>
      <c r="PQQ2821" s="12"/>
      <c r="PQR2821" s="11"/>
      <c r="PQS2821" s="11"/>
      <c r="PQT2821" s="11"/>
      <c r="PQU2821" s="12"/>
      <c r="PQV2821" s="12"/>
      <c r="PQW2821" s="11"/>
      <c r="PQX2821" s="11"/>
      <c r="PQY2821" s="11"/>
      <c r="PQZ2821" s="12"/>
      <c r="PRA2821" s="12"/>
      <c r="PRB2821" s="11"/>
      <c r="PRC2821" s="11"/>
      <c r="PRD2821" s="11"/>
      <c r="PRE2821" s="12"/>
      <c r="PRF2821" s="12"/>
      <c r="PRG2821" s="11"/>
      <c r="PRH2821" s="11"/>
      <c r="PRI2821" s="11"/>
      <c r="PRJ2821" s="12"/>
      <c r="PRK2821" s="12"/>
      <c r="PRL2821" s="11"/>
      <c r="PRM2821" s="11"/>
      <c r="PRN2821" s="11"/>
      <c r="PRO2821" s="12"/>
      <c r="PRP2821" s="12"/>
      <c r="PRQ2821" s="11"/>
      <c r="PRR2821" s="11"/>
      <c r="PRS2821" s="11"/>
      <c r="PRT2821" s="12"/>
      <c r="PRU2821" s="12"/>
      <c r="PRV2821" s="11"/>
      <c r="PRW2821" s="11"/>
      <c r="PRX2821" s="11"/>
      <c r="PRY2821" s="12"/>
      <c r="PRZ2821" s="12"/>
      <c r="PSA2821" s="11"/>
      <c r="PSB2821" s="11"/>
      <c r="PSC2821" s="11"/>
      <c r="PSD2821" s="12"/>
      <c r="PSE2821" s="12"/>
      <c r="PSF2821" s="11"/>
      <c r="PSG2821" s="11"/>
      <c r="PSH2821" s="11"/>
      <c r="PSI2821" s="12"/>
      <c r="PSJ2821" s="12"/>
      <c r="PSK2821" s="11"/>
      <c r="PSL2821" s="11"/>
      <c r="PSM2821" s="11"/>
      <c r="PSN2821" s="12"/>
      <c r="PSO2821" s="12"/>
      <c r="PSP2821" s="11"/>
      <c r="PSQ2821" s="11"/>
      <c r="PSR2821" s="11"/>
      <c r="PSS2821" s="12"/>
      <c r="PST2821" s="12"/>
      <c r="PSU2821" s="11"/>
      <c r="PSV2821" s="11"/>
      <c r="PSW2821" s="11"/>
      <c r="PSX2821" s="12"/>
      <c r="PSY2821" s="12"/>
      <c r="PSZ2821" s="11"/>
      <c r="PTA2821" s="11"/>
      <c r="PTB2821" s="11"/>
      <c r="PTC2821" s="12"/>
      <c r="PTD2821" s="12"/>
      <c r="PTE2821" s="11"/>
      <c r="PTF2821" s="11"/>
      <c r="PTG2821" s="11"/>
      <c r="PTH2821" s="12"/>
      <c r="PTI2821" s="12"/>
      <c r="PTJ2821" s="11"/>
      <c r="PTK2821" s="11"/>
      <c r="PTL2821" s="11"/>
      <c r="PTM2821" s="12"/>
      <c r="PTN2821" s="12"/>
      <c r="PTO2821" s="11"/>
      <c r="PTP2821" s="11"/>
      <c r="PTQ2821" s="11"/>
      <c r="PTR2821" s="12"/>
      <c r="PTS2821" s="12"/>
      <c r="PTT2821" s="11"/>
      <c r="PTU2821" s="11"/>
      <c r="PTV2821" s="11"/>
      <c r="PTW2821" s="12"/>
      <c r="PTX2821" s="12"/>
      <c r="PTY2821" s="11"/>
      <c r="PTZ2821" s="11"/>
      <c r="PUA2821" s="11"/>
      <c r="PUB2821" s="12"/>
      <c r="PUC2821" s="12"/>
      <c r="PUD2821" s="11"/>
      <c r="PUE2821" s="11"/>
      <c r="PUF2821" s="11"/>
      <c r="PUG2821" s="12"/>
      <c r="PUH2821" s="12"/>
      <c r="PUI2821" s="11"/>
      <c r="PUJ2821" s="11"/>
      <c r="PUK2821" s="11"/>
      <c r="PUL2821" s="12"/>
      <c r="PUM2821" s="12"/>
      <c r="PUN2821" s="11"/>
      <c r="PUO2821" s="11"/>
      <c r="PUP2821" s="11"/>
      <c r="PUQ2821" s="12"/>
      <c r="PUR2821" s="12"/>
      <c r="PUS2821" s="11"/>
      <c r="PUT2821" s="11"/>
      <c r="PUU2821" s="11"/>
      <c r="PUV2821" s="12"/>
      <c r="PUW2821" s="12"/>
      <c r="PUX2821" s="11"/>
      <c r="PUY2821" s="11"/>
      <c r="PUZ2821" s="11"/>
      <c r="PVA2821" s="12"/>
      <c r="PVB2821" s="12"/>
      <c r="PVC2821" s="11"/>
      <c r="PVD2821" s="11"/>
      <c r="PVE2821" s="11"/>
      <c r="PVF2821" s="12"/>
      <c r="PVG2821" s="12"/>
      <c r="PVH2821" s="11"/>
      <c r="PVI2821" s="11"/>
      <c r="PVJ2821" s="11"/>
      <c r="PVK2821" s="12"/>
      <c r="PVL2821" s="12"/>
      <c r="PVM2821" s="11"/>
      <c r="PVN2821" s="11"/>
      <c r="PVO2821" s="11"/>
      <c r="PVP2821" s="12"/>
      <c r="PVQ2821" s="12"/>
      <c r="PVR2821" s="11"/>
      <c r="PVS2821" s="11"/>
      <c r="PVT2821" s="11"/>
      <c r="PVU2821" s="12"/>
      <c r="PVV2821" s="12"/>
      <c r="PVW2821" s="11"/>
      <c r="PVX2821" s="11"/>
      <c r="PVY2821" s="11"/>
      <c r="PVZ2821" s="12"/>
      <c r="PWA2821" s="12"/>
      <c r="PWB2821" s="11"/>
      <c r="PWC2821" s="11"/>
      <c r="PWD2821" s="11"/>
      <c r="PWE2821" s="12"/>
      <c r="PWF2821" s="12"/>
      <c r="PWG2821" s="11"/>
      <c r="PWH2821" s="11"/>
      <c r="PWI2821" s="11"/>
      <c r="PWJ2821" s="12"/>
      <c r="PWK2821" s="12"/>
      <c r="PWL2821" s="11"/>
      <c r="PWM2821" s="11"/>
      <c r="PWN2821" s="11"/>
      <c r="PWO2821" s="12"/>
      <c r="PWP2821" s="12"/>
      <c r="PWQ2821" s="11"/>
      <c r="PWR2821" s="11"/>
      <c r="PWS2821" s="11"/>
      <c r="PWT2821" s="12"/>
      <c r="PWU2821" s="12"/>
      <c r="PWV2821" s="11"/>
      <c r="PWW2821" s="11"/>
      <c r="PWX2821" s="11"/>
      <c r="PWY2821" s="12"/>
      <c r="PWZ2821" s="12"/>
      <c r="PXA2821" s="11"/>
      <c r="PXB2821" s="11"/>
      <c r="PXC2821" s="11"/>
      <c r="PXD2821" s="12"/>
      <c r="PXE2821" s="12"/>
      <c r="PXF2821" s="11"/>
      <c r="PXG2821" s="11"/>
      <c r="PXH2821" s="11"/>
      <c r="PXI2821" s="12"/>
      <c r="PXJ2821" s="12"/>
      <c r="PXK2821" s="11"/>
      <c r="PXL2821" s="11"/>
      <c r="PXM2821" s="11"/>
      <c r="PXN2821" s="12"/>
      <c r="PXO2821" s="12"/>
      <c r="PXP2821" s="11"/>
      <c r="PXQ2821" s="11"/>
      <c r="PXR2821" s="11"/>
      <c r="PXS2821" s="12"/>
      <c r="PXT2821" s="12"/>
      <c r="PXU2821" s="11"/>
      <c r="PXV2821" s="11"/>
      <c r="PXW2821" s="11"/>
      <c r="PXX2821" s="12"/>
      <c r="PXY2821" s="12"/>
      <c r="PXZ2821" s="11"/>
      <c r="PYA2821" s="11"/>
      <c r="PYB2821" s="11"/>
      <c r="PYC2821" s="12"/>
      <c r="PYD2821" s="12"/>
      <c r="PYE2821" s="11"/>
      <c r="PYF2821" s="11"/>
      <c r="PYG2821" s="11"/>
      <c r="PYH2821" s="12"/>
      <c r="PYI2821" s="12"/>
      <c r="PYJ2821" s="11"/>
      <c r="PYK2821" s="11"/>
      <c r="PYL2821" s="11"/>
      <c r="PYM2821" s="12"/>
      <c r="PYN2821" s="12"/>
      <c r="PYO2821" s="11"/>
      <c r="PYP2821" s="11"/>
      <c r="PYQ2821" s="11"/>
      <c r="PYR2821" s="12"/>
      <c r="PYS2821" s="12"/>
      <c r="PYT2821" s="11"/>
      <c r="PYU2821" s="11"/>
      <c r="PYV2821" s="11"/>
      <c r="PYW2821" s="12"/>
      <c r="PYX2821" s="12"/>
      <c r="PYY2821" s="11"/>
      <c r="PYZ2821" s="11"/>
      <c r="PZA2821" s="11"/>
      <c r="PZB2821" s="12"/>
      <c r="PZC2821" s="12"/>
      <c r="PZD2821" s="11"/>
      <c r="PZE2821" s="11"/>
      <c r="PZF2821" s="11"/>
      <c r="PZG2821" s="12"/>
      <c r="PZH2821" s="12"/>
      <c r="PZI2821" s="11"/>
      <c r="PZJ2821" s="11"/>
      <c r="PZK2821" s="11"/>
      <c r="PZL2821" s="12"/>
      <c r="PZM2821" s="12"/>
      <c r="PZN2821" s="11"/>
      <c r="PZO2821" s="11"/>
      <c r="PZP2821" s="11"/>
      <c r="PZQ2821" s="12"/>
      <c r="PZR2821" s="12"/>
      <c r="PZS2821" s="11"/>
      <c r="PZT2821" s="11"/>
      <c r="PZU2821" s="11"/>
      <c r="PZV2821" s="12"/>
      <c r="PZW2821" s="12"/>
      <c r="PZX2821" s="11"/>
      <c r="PZY2821" s="11"/>
      <c r="PZZ2821" s="11"/>
      <c r="QAA2821" s="12"/>
      <c r="QAB2821" s="12"/>
      <c r="QAC2821" s="11"/>
      <c r="QAD2821" s="11"/>
      <c r="QAE2821" s="11"/>
      <c r="QAF2821" s="12"/>
      <c r="QAG2821" s="12"/>
      <c r="QAH2821" s="11"/>
      <c r="QAI2821" s="11"/>
      <c r="QAJ2821" s="11"/>
      <c r="QAK2821" s="12"/>
      <c r="QAL2821" s="12"/>
      <c r="QAM2821" s="11"/>
      <c r="QAN2821" s="11"/>
      <c r="QAO2821" s="11"/>
      <c r="QAP2821" s="12"/>
      <c r="QAQ2821" s="12"/>
      <c r="QAR2821" s="11"/>
      <c r="QAS2821" s="11"/>
      <c r="QAT2821" s="11"/>
      <c r="QAU2821" s="12"/>
      <c r="QAV2821" s="12"/>
      <c r="QAW2821" s="11"/>
      <c r="QAX2821" s="11"/>
      <c r="QAY2821" s="11"/>
      <c r="QAZ2821" s="12"/>
      <c r="QBA2821" s="12"/>
      <c r="QBB2821" s="11"/>
      <c r="QBC2821" s="11"/>
      <c r="QBD2821" s="11"/>
      <c r="QBE2821" s="12"/>
      <c r="QBF2821" s="12"/>
      <c r="QBG2821" s="11"/>
      <c r="QBH2821" s="11"/>
      <c r="QBI2821" s="11"/>
      <c r="QBJ2821" s="12"/>
      <c r="QBK2821" s="12"/>
      <c r="QBL2821" s="11"/>
      <c r="QBM2821" s="11"/>
      <c r="QBN2821" s="11"/>
      <c r="QBO2821" s="12"/>
      <c r="QBP2821" s="12"/>
      <c r="QBQ2821" s="11"/>
      <c r="QBR2821" s="11"/>
      <c r="QBS2821" s="11"/>
      <c r="QBT2821" s="12"/>
      <c r="QBU2821" s="12"/>
      <c r="QBV2821" s="11"/>
      <c r="QBW2821" s="11"/>
      <c r="QBX2821" s="11"/>
      <c r="QBY2821" s="12"/>
      <c r="QBZ2821" s="12"/>
      <c r="QCA2821" s="11"/>
      <c r="QCB2821" s="11"/>
      <c r="QCC2821" s="11"/>
      <c r="QCD2821" s="12"/>
      <c r="QCE2821" s="12"/>
      <c r="QCF2821" s="11"/>
      <c r="QCG2821" s="11"/>
      <c r="QCH2821" s="11"/>
      <c r="QCI2821" s="12"/>
      <c r="QCJ2821" s="12"/>
      <c r="QCK2821" s="11"/>
      <c r="QCL2821" s="11"/>
      <c r="QCM2821" s="11"/>
      <c r="QCN2821" s="12"/>
      <c r="QCO2821" s="12"/>
      <c r="QCP2821" s="11"/>
      <c r="QCQ2821" s="11"/>
      <c r="QCR2821" s="11"/>
      <c r="QCS2821" s="12"/>
      <c r="QCT2821" s="12"/>
      <c r="QCU2821" s="11"/>
      <c r="QCV2821" s="11"/>
      <c r="QCW2821" s="11"/>
      <c r="QCX2821" s="12"/>
      <c r="QCY2821" s="12"/>
      <c r="QCZ2821" s="11"/>
      <c r="QDA2821" s="11"/>
      <c r="QDB2821" s="11"/>
      <c r="QDC2821" s="12"/>
      <c r="QDD2821" s="12"/>
      <c r="QDE2821" s="11"/>
      <c r="QDF2821" s="11"/>
      <c r="QDG2821" s="11"/>
      <c r="QDH2821" s="12"/>
      <c r="QDI2821" s="12"/>
      <c r="QDJ2821" s="11"/>
      <c r="QDK2821" s="11"/>
      <c r="QDL2821" s="11"/>
      <c r="QDM2821" s="12"/>
      <c r="QDN2821" s="12"/>
      <c r="QDO2821" s="11"/>
      <c r="QDP2821" s="11"/>
      <c r="QDQ2821" s="11"/>
      <c r="QDR2821" s="12"/>
      <c r="QDS2821" s="12"/>
      <c r="QDT2821" s="11"/>
      <c r="QDU2821" s="11"/>
      <c r="QDV2821" s="11"/>
      <c r="QDW2821" s="12"/>
      <c r="QDX2821" s="12"/>
      <c r="QDY2821" s="11"/>
      <c r="QDZ2821" s="11"/>
      <c r="QEA2821" s="11"/>
      <c r="QEB2821" s="12"/>
      <c r="QEC2821" s="12"/>
      <c r="QED2821" s="11"/>
      <c r="QEE2821" s="11"/>
      <c r="QEF2821" s="11"/>
      <c r="QEG2821" s="12"/>
      <c r="QEH2821" s="12"/>
      <c r="QEI2821" s="11"/>
      <c r="QEJ2821" s="11"/>
      <c r="QEK2821" s="11"/>
      <c r="QEL2821" s="12"/>
      <c r="QEM2821" s="12"/>
      <c r="QEN2821" s="11"/>
      <c r="QEO2821" s="11"/>
      <c r="QEP2821" s="11"/>
      <c r="QEQ2821" s="12"/>
      <c r="QER2821" s="12"/>
      <c r="QES2821" s="11"/>
      <c r="QET2821" s="11"/>
      <c r="QEU2821" s="11"/>
      <c r="QEV2821" s="12"/>
      <c r="QEW2821" s="12"/>
      <c r="QEX2821" s="11"/>
      <c r="QEY2821" s="11"/>
      <c r="QEZ2821" s="11"/>
      <c r="QFA2821" s="12"/>
      <c r="QFB2821" s="12"/>
      <c r="QFC2821" s="11"/>
      <c r="QFD2821" s="11"/>
      <c r="QFE2821" s="11"/>
      <c r="QFF2821" s="12"/>
      <c r="QFG2821" s="12"/>
      <c r="QFH2821" s="11"/>
      <c r="QFI2821" s="11"/>
      <c r="QFJ2821" s="11"/>
      <c r="QFK2821" s="12"/>
      <c r="QFL2821" s="12"/>
      <c r="QFM2821" s="11"/>
      <c r="QFN2821" s="11"/>
      <c r="QFO2821" s="11"/>
      <c r="QFP2821" s="12"/>
      <c r="QFQ2821" s="12"/>
      <c r="QFR2821" s="11"/>
      <c r="QFS2821" s="11"/>
      <c r="QFT2821" s="11"/>
      <c r="QFU2821" s="12"/>
      <c r="QFV2821" s="12"/>
      <c r="QFW2821" s="11"/>
      <c r="QFX2821" s="11"/>
      <c r="QFY2821" s="11"/>
      <c r="QFZ2821" s="12"/>
      <c r="QGA2821" s="12"/>
      <c r="QGB2821" s="11"/>
      <c r="QGC2821" s="11"/>
      <c r="QGD2821" s="11"/>
      <c r="QGE2821" s="12"/>
      <c r="QGF2821" s="12"/>
      <c r="QGG2821" s="11"/>
      <c r="QGH2821" s="11"/>
      <c r="QGI2821" s="11"/>
      <c r="QGJ2821" s="12"/>
      <c r="QGK2821" s="12"/>
      <c r="QGL2821" s="11"/>
      <c r="QGM2821" s="11"/>
      <c r="QGN2821" s="11"/>
      <c r="QGO2821" s="12"/>
      <c r="QGP2821" s="12"/>
      <c r="QGQ2821" s="11"/>
      <c r="QGR2821" s="11"/>
      <c r="QGS2821" s="11"/>
      <c r="QGT2821" s="12"/>
      <c r="QGU2821" s="12"/>
      <c r="QGV2821" s="11"/>
      <c r="QGW2821" s="11"/>
      <c r="QGX2821" s="11"/>
      <c r="QGY2821" s="12"/>
      <c r="QGZ2821" s="12"/>
      <c r="QHA2821" s="11"/>
      <c r="QHB2821" s="11"/>
      <c r="QHC2821" s="11"/>
      <c r="QHD2821" s="12"/>
      <c r="QHE2821" s="12"/>
      <c r="QHF2821" s="11"/>
      <c r="QHG2821" s="11"/>
      <c r="QHH2821" s="11"/>
      <c r="QHI2821" s="12"/>
      <c r="QHJ2821" s="12"/>
      <c r="QHK2821" s="11"/>
      <c r="QHL2821" s="11"/>
      <c r="QHM2821" s="11"/>
      <c r="QHN2821" s="12"/>
      <c r="QHO2821" s="12"/>
      <c r="QHP2821" s="11"/>
      <c r="QHQ2821" s="11"/>
      <c r="QHR2821" s="11"/>
      <c r="QHS2821" s="12"/>
      <c r="QHT2821" s="12"/>
      <c r="QHU2821" s="11"/>
      <c r="QHV2821" s="11"/>
      <c r="QHW2821" s="11"/>
      <c r="QHX2821" s="12"/>
      <c r="QHY2821" s="12"/>
      <c r="QHZ2821" s="11"/>
      <c r="QIA2821" s="11"/>
      <c r="QIB2821" s="11"/>
      <c r="QIC2821" s="12"/>
      <c r="QID2821" s="12"/>
      <c r="QIE2821" s="11"/>
      <c r="QIF2821" s="11"/>
      <c r="QIG2821" s="11"/>
      <c r="QIH2821" s="12"/>
      <c r="QII2821" s="12"/>
      <c r="QIJ2821" s="11"/>
      <c r="QIK2821" s="11"/>
      <c r="QIL2821" s="11"/>
      <c r="QIM2821" s="12"/>
      <c r="QIN2821" s="12"/>
      <c r="QIO2821" s="11"/>
      <c r="QIP2821" s="11"/>
      <c r="QIQ2821" s="11"/>
      <c r="QIR2821" s="12"/>
      <c r="QIS2821" s="12"/>
      <c r="QIT2821" s="11"/>
      <c r="QIU2821" s="11"/>
      <c r="QIV2821" s="11"/>
      <c r="QIW2821" s="12"/>
      <c r="QIX2821" s="12"/>
      <c r="QIY2821" s="11"/>
      <c r="QIZ2821" s="11"/>
      <c r="QJA2821" s="11"/>
      <c r="QJB2821" s="12"/>
      <c r="QJC2821" s="12"/>
      <c r="QJD2821" s="11"/>
      <c r="QJE2821" s="11"/>
      <c r="QJF2821" s="11"/>
      <c r="QJG2821" s="12"/>
      <c r="QJH2821" s="12"/>
      <c r="QJI2821" s="11"/>
      <c r="QJJ2821" s="11"/>
      <c r="QJK2821" s="11"/>
      <c r="QJL2821" s="12"/>
      <c r="QJM2821" s="12"/>
      <c r="QJN2821" s="11"/>
      <c r="QJO2821" s="11"/>
      <c r="QJP2821" s="11"/>
      <c r="QJQ2821" s="12"/>
      <c r="QJR2821" s="12"/>
      <c r="QJS2821" s="11"/>
      <c r="QJT2821" s="11"/>
      <c r="QJU2821" s="11"/>
      <c r="QJV2821" s="12"/>
      <c r="QJW2821" s="12"/>
      <c r="QJX2821" s="11"/>
      <c r="QJY2821" s="11"/>
      <c r="QJZ2821" s="11"/>
      <c r="QKA2821" s="12"/>
      <c r="QKB2821" s="12"/>
      <c r="QKC2821" s="11"/>
      <c r="QKD2821" s="11"/>
      <c r="QKE2821" s="11"/>
      <c r="QKF2821" s="12"/>
      <c r="QKG2821" s="12"/>
      <c r="QKH2821" s="11"/>
      <c r="QKI2821" s="11"/>
      <c r="QKJ2821" s="11"/>
      <c r="QKK2821" s="12"/>
      <c r="QKL2821" s="12"/>
      <c r="QKM2821" s="11"/>
      <c r="QKN2821" s="11"/>
      <c r="QKO2821" s="11"/>
      <c r="QKP2821" s="12"/>
      <c r="QKQ2821" s="12"/>
      <c r="QKR2821" s="11"/>
      <c r="QKS2821" s="11"/>
      <c r="QKT2821" s="11"/>
      <c r="QKU2821" s="12"/>
      <c r="QKV2821" s="12"/>
      <c r="QKW2821" s="11"/>
      <c r="QKX2821" s="11"/>
      <c r="QKY2821" s="11"/>
      <c r="QKZ2821" s="12"/>
      <c r="QLA2821" s="12"/>
      <c r="QLB2821" s="11"/>
      <c r="QLC2821" s="11"/>
      <c r="QLD2821" s="11"/>
      <c r="QLE2821" s="12"/>
      <c r="QLF2821" s="12"/>
      <c r="QLG2821" s="11"/>
      <c r="QLH2821" s="11"/>
      <c r="QLI2821" s="11"/>
      <c r="QLJ2821" s="12"/>
      <c r="QLK2821" s="12"/>
      <c r="QLL2821" s="11"/>
      <c r="QLM2821" s="11"/>
      <c r="QLN2821" s="11"/>
      <c r="QLO2821" s="12"/>
      <c r="QLP2821" s="12"/>
      <c r="QLQ2821" s="11"/>
      <c r="QLR2821" s="11"/>
      <c r="QLS2821" s="11"/>
      <c r="QLT2821" s="12"/>
      <c r="QLU2821" s="12"/>
      <c r="QLV2821" s="11"/>
      <c r="QLW2821" s="11"/>
      <c r="QLX2821" s="11"/>
      <c r="QLY2821" s="12"/>
      <c r="QLZ2821" s="12"/>
      <c r="QMA2821" s="11"/>
      <c r="QMB2821" s="11"/>
      <c r="QMC2821" s="11"/>
      <c r="QMD2821" s="12"/>
      <c r="QME2821" s="12"/>
      <c r="QMF2821" s="11"/>
      <c r="QMG2821" s="11"/>
      <c r="QMH2821" s="11"/>
      <c r="QMI2821" s="12"/>
      <c r="QMJ2821" s="12"/>
      <c r="QMK2821" s="11"/>
      <c r="QML2821" s="11"/>
      <c r="QMM2821" s="11"/>
      <c r="QMN2821" s="12"/>
      <c r="QMO2821" s="12"/>
      <c r="QMP2821" s="11"/>
      <c r="QMQ2821" s="11"/>
      <c r="QMR2821" s="11"/>
      <c r="QMS2821" s="12"/>
      <c r="QMT2821" s="12"/>
      <c r="QMU2821" s="11"/>
      <c r="QMV2821" s="11"/>
      <c r="QMW2821" s="11"/>
      <c r="QMX2821" s="12"/>
      <c r="QMY2821" s="12"/>
      <c r="QMZ2821" s="11"/>
      <c r="QNA2821" s="11"/>
      <c r="QNB2821" s="11"/>
      <c r="QNC2821" s="12"/>
      <c r="QND2821" s="12"/>
      <c r="QNE2821" s="11"/>
      <c r="QNF2821" s="11"/>
      <c r="QNG2821" s="11"/>
      <c r="QNH2821" s="12"/>
      <c r="QNI2821" s="12"/>
      <c r="QNJ2821" s="11"/>
      <c r="QNK2821" s="11"/>
      <c r="QNL2821" s="11"/>
      <c r="QNM2821" s="12"/>
      <c r="QNN2821" s="12"/>
      <c r="QNO2821" s="11"/>
      <c r="QNP2821" s="11"/>
      <c r="QNQ2821" s="11"/>
      <c r="QNR2821" s="12"/>
      <c r="QNS2821" s="12"/>
      <c r="QNT2821" s="11"/>
      <c r="QNU2821" s="11"/>
      <c r="QNV2821" s="11"/>
      <c r="QNW2821" s="12"/>
      <c r="QNX2821" s="12"/>
      <c r="QNY2821" s="11"/>
      <c r="QNZ2821" s="11"/>
      <c r="QOA2821" s="11"/>
      <c r="QOB2821" s="12"/>
      <c r="QOC2821" s="12"/>
      <c r="QOD2821" s="11"/>
      <c r="QOE2821" s="11"/>
      <c r="QOF2821" s="11"/>
      <c r="QOG2821" s="12"/>
      <c r="QOH2821" s="12"/>
      <c r="QOI2821" s="11"/>
      <c r="QOJ2821" s="11"/>
      <c r="QOK2821" s="11"/>
      <c r="QOL2821" s="12"/>
      <c r="QOM2821" s="12"/>
      <c r="QON2821" s="11"/>
      <c r="QOO2821" s="11"/>
      <c r="QOP2821" s="11"/>
      <c r="QOQ2821" s="12"/>
      <c r="QOR2821" s="12"/>
      <c r="QOS2821" s="11"/>
      <c r="QOT2821" s="11"/>
      <c r="QOU2821" s="11"/>
      <c r="QOV2821" s="12"/>
      <c r="QOW2821" s="12"/>
      <c r="QOX2821" s="11"/>
      <c r="QOY2821" s="11"/>
      <c r="QOZ2821" s="11"/>
      <c r="QPA2821" s="12"/>
      <c r="QPB2821" s="12"/>
      <c r="QPC2821" s="11"/>
      <c r="QPD2821" s="11"/>
      <c r="QPE2821" s="11"/>
      <c r="QPF2821" s="12"/>
      <c r="QPG2821" s="12"/>
      <c r="QPH2821" s="11"/>
      <c r="QPI2821" s="11"/>
      <c r="QPJ2821" s="11"/>
      <c r="QPK2821" s="12"/>
      <c r="QPL2821" s="12"/>
      <c r="QPM2821" s="11"/>
      <c r="QPN2821" s="11"/>
      <c r="QPO2821" s="11"/>
      <c r="QPP2821" s="12"/>
      <c r="QPQ2821" s="12"/>
      <c r="QPR2821" s="11"/>
      <c r="QPS2821" s="11"/>
      <c r="QPT2821" s="11"/>
      <c r="QPU2821" s="12"/>
      <c r="QPV2821" s="12"/>
      <c r="QPW2821" s="11"/>
      <c r="QPX2821" s="11"/>
      <c r="QPY2821" s="11"/>
      <c r="QPZ2821" s="12"/>
      <c r="QQA2821" s="12"/>
      <c r="QQB2821" s="11"/>
      <c r="QQC2821" s="11"/>
      <c r="QQD2821" s="11"/>
      <c r="QQE2821" s="12"/>
      <c r="QQF2821" s="12"/>
      <c r="QQG2821" s="11"/>
      <c r="QQH2821" s="11"/>
      <c r="QQI2821" s="11"/>
      <c r="QQJ2821" s="12"/>
      <c r="QQK2821" s="12"/>
      <c r="QQL2821" s="11"/>
      <c r="QQM2821" s="11"/>
      <c r="QQN2821" s="11"/>
      <c r="QQO2821" s="12"/>
      <c r="QQP2821" s="12"/>
      <c r="QQQ2821" s="11"/>
      <c r="QQR2821" s="11"/>
      <c r="QQS2821" s="11"/>
      <c r="QQT2821" s="12"/>
      <c r="QQU2821" s="12"/>
      <c r="QQV2821" s="11"/>
      <c r="QQW2821" s="11"/>
      <c r="QQX2821" s="11"/>
      <c r="QQY2821" s="12"/>
      <c r="QQZ2821" s="12"/>
      <c r="QRA2821" s="11"/>
      <c r="QRB2821" s="11"/>
      <c r="QRC2821" s="11"/>
      <c r="QRD2821" s="12"/>
      <c r="QRE2821" s="12"/>
      <c r="QRF2821" s="11"/>
      <c r="QRG2821" s="11"/>
      <c r="QRH2821" s="11"/>
      <c r="QRI2821" s="12"/>
      <c r="QRJ2821" s="12"/>
      <c r="QRK2821" s="11"/>
      <c r="QRL2821" s="11"/>
      <c r="QRM2821" s="11"/>
      <c r="QRN2821" s="12"/>
      <c r="QRO2821" s="12"/>
      <c r="QRP2821" s="11"/>
      <c r="QRQ2821" s="11"/>
      <c r="QRR2821" s="11"/>
      <c r="QRS2821" s="12"/>
      <c r="QRT2821" s="12"/>
      <c r="QRU2821" s="11"/>
      <c r="QRV2821" s="11"/>
      <c r="QRW2821" s="11"/>
      <c r="QRX2821" s="12"/>
      <c r="QRY2821" s="12"/>
      <c r="QRZ2821" s="11"/>
      <c r="QSA2821" s="11"/>
      <c r="QSB2821" s="11"/>
      <c r="QSC2821" s="12"/>
      <c r="QSD2821" s="12"/>
      <c r="QSE2821" s="11"/>
      <c r="QSF2821" s="11"/>
      <c r="QSG2821" s="11"/>
      <c r="QSH2821" s="12"/>
      <c r="QSI2821" s="12"/>
      <c r="QSJ2821" s="11"/>
      <c r="QSK2821" s="11"/>
      <c r="QSL2821" s="11"/>
      <c r="QSM2821" s="12"/>
      <c r="QSN2821" s="12"/>
      <c r="QSO2821" s="11"/>
      <c r="QSP2821" s="11"/>
      <c r="QSQ2821" s="11"/>
      <c r="QSR2821" s="12"/>
      <c r="QSS2821" s="12"/>
      <c r="QST2821" s="11"/>
      <c r="QSU2821" s="11"/>
      <c r="QSV2821" s="11"/>
      <c r="QSW2821" s="12"/>
      <c r="QSX2821" s="12"/>
      <c r="QSY2821" s="11"/>
      <c r="QSZ2821" s="11"/>
      <c r="QTA2821" s="11"/>
      <c r="QTB2821" s="12"/>
      <c r="QTC2821" s="12"/>
      <c r="QTD2821" s="11"/>
      <c r="QTE2821" s="11"/>
      <c r="QTF2821" s="11"/>
      <c r="QTG2821" s="12"/>
      <c r="QTH2821" s="12"/>
      <c r="QTI2821" s="11"/>
      <c r="QTJ2821" s="11"/>
      <c r="QTK2821" s="11"/>
      <c r="QTL2821" s="12"/>
      <c r="QTM2821" s="12"/>
      <c r="QTN2821" s="11"/>
      <c r="QTO2821" s="11"/>
      <c r="QTP2821" s="11"/>
      <c r="QTQ2821" s="12"/>
      <c r="QTR2821" s="12"/>
      <c r="QTS2821" s="11"/>
      <c r="QTT2821" s="11"/>
      <c r="QTU2821" s="11"/>
      <c r="QTV2821" s="12"/>
      <c r="QTW2821" s="12"/>
      <c r="QTX2821" s="11"/>
      <c r="QTY2821" s="11"/>
      <c r="QTZ2821" s="11"/>
      <c r="QUA2821" s="12"/>
      <c r="QUB2821" s="12"/>
      <c r="QUC2821" s="11"/>
      <c r="QUD2821" s="11"/>
      <c r="QUE2821" s="11"/>
      <c r="QUF2821" s="12"/>
      <c r="QUG2821" s="12"/>
      <c r="QUH2821" s="11"/>
      <c r="QUI2821" s="11"/>
      <c r="QUJ2821" s="11"/>
      <c r="QUK2821" s="12"/>
      <c r="QUL2821" s="12"/>
      <c r="QUM2821" s="11"/>
      <c r="QUN2821" s="11"/>
      <c r="QUO2821" s="11"/>
      <c r="QUP2821" s="12"/>
      <c r="QUQ2821" s="12"/>
      <c r="QUR2821" s="11"/>
      <c r="QUS2821" s="11"/>
      <c r="QUT2821" s="11"/>
      <c r="QUU2821" s="12"/>
      <c r="QUV2821" s="12"/>
      <c r="QUW2821" s="11"/>
      <c r="QUX2821" s="11"/>
      <c r="QUY2821" s="11"/>
      <c r="QUZ2821" s="12"/>
      <c r="QVA2821" s="12"/>
      <c r="QVB2821" s="11"/>
      <c r="QVC2821" s="11"/>
      <c r="QVD2821" s="11"/>
      <c r="QVE2821" s="12"/>
      <c r="QVF2821" s="12"/>
      <c r="QVG2821" s="11"/>
      <c r="QVH2821" s="11"/>
      <c r="QVI2821" s="11"/>
      <c r="QVJ2821" s="12"/>
      <c r="QVK2821" s="12"/>
      <c r="QVL2821" s="11"/>
      <c r="QVM2821" s="11"/>
      <c r="QVN2821" s="11"/>
      <c r="QVO2821" s="12"/>
      <c r="QVP2821" s="12"/>
      <c r="QVQ2821" s="11"/>
      <c r="QVR2821" s="11"/>
      <c r="QVS2821" s="11"/>
      <c r="QVT2821" s="12"/>
      <c r="QVU2821" s="12"/>
      <c r="QVV2821" s="11"/>
      <c r="QVW2821" s="11"/>
      <c r="QVX2821" s="11"/>
      <c r="QVY2821" s="12"/>
      <c r="QVZ2821" s="12"/>
      <c r="QWA2821" s="11"/>
      <c r="QWB2821" s="11"/>
      <c r="QWC2821" s="11"/>
      <c r="QWD2821" s="12"/>
      <c r="QWE2821" s="12"/>
      <c r="QWF2821" s="11"/>
      <c r="QWG2821" s="11"/>
      <c r="QWH2821" s="11"/>
      <c r="QWI2821" s="12"/>
      <c r="QWJ2821" s="12"/>
      <c r="QWK2821" s="11"/>
      <c r="QWL2821" s="11"/>
      <c r="QWM2821" s="11"/>
      <c r="QWN2821" s="12"/>
      <c r="QWO2821" s="12"/>
      <c r="QWP2821" s="11"/>
      <c r="QWQ2821" s="11"/>
      <c r="QWR2821" s="11"/>
      <c r="QWS2821" s="12"/>
      <c r="QWT2821" s="12"/>
      <c r="QWU2821" s="11"/>
      <c r="QWV2821" s="11"/>
      <c r="QWW2821" s="11"/>
      <c r="QWX2821" s="12"/>
      <c r="QWY2821" s="12"/>
      <c r="QWZ2821" s="11"/>
      <c r="QXA2821" s="11"/>
      <c r="QXB2821" s="11"/>
      <c r="QXC2821" s="12"/>
      <c r="QXD2821" s="12"/>
      <c r="QXE2821" s="11"/>
      <c r="QXF2821" s="11"/>
      <c r="QXG2821" s="11"/>
      <c r="QXH2821" s="12"/>
      <c r="QXI2821" s="12"/>
      <c r="QXJ2821" s="11"/>
      <c r="QXK2821" s="11"/>
      <c r="QXL2821" s="11"/>
      <c r="QXM2821" s="12"/>
      <c r="QXN2821" s="12"/>
      <c r="QXO2821" s="11"/>
      <c r="QXP2821" s="11"/>
      <c r="QXQ2821" s="11"/>
      <c r="QXR2821" s="12"/>
      <c r="QXS2821" s="12"/>
      <c r="QXT2821" s="11"/>
      <c r="QXU2821" s="11"/>
      <c r="QXV2821" s="11"/>
      <c r="QXW2821" s="12"/>
      <c r="QXX2821" s="12"/>
      <c r="QXY2821" s="11"/>
      <c r="QXZ2821" s="11"/>
      <c r="QYA2821" s="11"/>
      <c r="QYB2821" s="12"/>
      <c r="QYC2821" s="12"/>
      <c r="QYD2821" s="11"/>
      <c r="QYE2821" s="11"/>
      <c r="QYF2821" s="11"/>
      <c r="QYG2821" s="12"/>
      <c r="QYH2821" s="12"/>
      <c r="QYI2821" s="11"/>
      <c r="QYJ2821" s="11"/>
      <c r="QYK2821" s="11"/>
      <c r="QYL2821" s="12"/>
      <c r="QYM2821" s="12"/>
      <c r="QYN2821" s="11"/>
      <c r="QYO2821" s="11"/>
      <c r="QYP2821" s="11"/>
      <c r="QYQ2821" s="12"/>
      <c r="QYR2821" s="12"/>
      <c r="QYS2821" s="11"/>
      <c r="QYT2821" s="11"/>
      <c r="QYU2821" s="11"/>
      <c r="QYV2821" s="12"/>
      <c r="QYW2821" s="12"/>
      <c r="QYX2821" s="11"/>
      <c r="QYY2821" s="11"/>
      <c r="QYZ2821" s="11"/>
      <c r="QZA2821" s="12"/>
      <c r="QZB2821" s="12"/>
      <c r="QZC2821" s="11"/>
      <c r="QZD2821" s="11"/>
      <c r="QZE2821" s="11"/>
      <c r="QZF2821" s="12"/>
      <c r="QZG2821" s="12"/>
      <c r="QZH2821" s="11"/>
      <c r="QZI2821" s="11"/>
      <c r="QZJ2821" s="11"/>
      <c r="QZK2821" s="12"/>
      <c r="QZL2821" s="12"/>
      <c r="QZM2821" s="11"/>
      <c r="QZN2821" s="11"/>
      <c r="QZO2821" s="11"/>
      <c r="QZP2821" s="12"/>
      <c r="QZQ2821" s="12"/>
      <c r="QZR2821" s="11"/>
      <c r="QZS2821" s="11"/>
      <c r="QZT2821" s="11"/>
      <c r="QZU2821" s="12"/>
      <c r="QZV2821" s="12"/>
      <c r="QZW2821" s="11"/>
      <c r="QZX2821" s="11"/>
      <c r="QZY2821" s="11"/>
      <c r="QZZ2821" s="12"/>
      <c r="RAA2821" s="12"/>
      <c r="RAB2821" s="11"/>
      <c r="RAC2821" s="11"/>
      <c r="RAD2821" s="11"/>
      <c r="RAE2821" s="12"/>
      <c r="RAF2821" s="12"/>
      <c r="RAG2821" s="11"/>
      <c r="RAH2821" s="11"/>
      <c r="RAI2821" s="11"/>
      <c r="RAJ2821" s="12"/>
      <c r="RAK2821" s="12"/>
      <c r="RAL2821" s="11"/>
      <c r="RAM2821" s="11"/>
      <c r="RAN2821" s="11"/>
      <c r="RAO2821" s="12"/>
      <c r="RAP2821" s="12"/>
      <c r="RAQ2821" s="11"/>
      <c r="RAR2821" s="11"/>
      <c r="RAS2821" s="11"/>
      <c r="RAT2821" s="12"/>
      <c r="RAU2821" s="12"/>
      <c r="RAV2821" s="11"/>
      <c r="RAW2821" s="11"/>
      <c r="RAX2821" s="11"/>
      <c r="RAY2821" s="12"/>
      <c r="RAZ2821" s="12"/>
      <c r="RBA2821" s="11"/>
      <c r="RBB2821" s="11"/>
      <c r="RBC2821" s="11"/>
      <c r="RBD2821" s="12"/>
      <c r="RBE2821" s="12"/>
      <c r="RBF2821" s="11"/>
      <c r="RBG2821" s="11"/>
      <c r="RBH2821" s="11"/>
      <c r="RBI2821" s="12"/>
      <c r="RBJ2821" s="12"/>
      <c r="RBK2821" s="11"/>
      <c r="RBL2821" s="11"/>
      <c r="RBM2821" s="11"/>
      <c r="RBN2821" s="12"/>
      <c r="RBO2821" s="12"/>
      <c r="RBP2821" s="11"/>
      <c r="RBQ2821" s="11"/>
      <c r="RBR2821" s="11"/>
      <c r="RBS2821" s="12"/>
      <c r="RBT2821" s="12"/>
      <c r="RBU2821" s="11"/>
      <c r="RBV2821" s="11"/>
      <c r="RBW2821" s="11"/>
      <c r="RBX2821" s="12"/>
      <c r="RBY2821" s="12"/>
      <c r="RBZ2821" s="11"/>
      <c r="RCA2821" s="11"/>
      <c r="RCB2821" s="11"/>
      <c r="RCC2821" s="12"/>
      <c r="RCD2821" s="12"/>
      <c r="RCE2821" s="11"/>
      <c r="RCF2821" s="11"/>
      <c r="RCG2821" s="11"/>
      <c r="RCH2821" s="12"/>
      <c r="RCI2821" s="12"/>
      <c r="RCJ2821" s="11"/>
      <c r="RCK2821" s="11"/>
      <c r="RCL2821" s="11"/>
      <c r="RCM2821" s="12"/>
      <c r="RCN2821" s="12"/>
      <c r="RCO2821" s="11"/>
      <c r="RCP2821" s="11"/>
      <c r="RCQ2821" s="11"/>
      <c r="RCR2821" s="12"/>
      <c r="RCS2821" s="12"/>
      <c r="RCT2821" s="11"/>
      <c r="RCU2821" s="11"/>
      <c r="RCV2821" s="11"/>
      <c r="RCW2821" s="12"/>
      <c r="RCX2821" s="12"/>
      <c r="RCY2821" s="11"/>
      <c r="RCZ2821" s="11"/>
      <c r="RDA2821" s="11"/>
      <c r="RDB2821" s="12"/>
      <c r="RDC2821" s="12"/>
      <c r="RDD2821" s="11"/>
      <c r="RDE2821" s="11"/>
      <c r="RDF2821" s="11"/>
      <c r="RDG2821" s="12"/>
      <c r="RDH2821" s="12"/>
      <c r="RDI2821" s="11"/>
      <c r="RDJ2821" s="11"/>
      <c r="RDK2821" s="11"/>
      <c r="RDL2821" s="12"/>
      <c r="RDM2821" s="12"/>
      <c r="RDN2821" s="11"/>
      <c r="RDO2821" s="11"/>
      <c r="RDP2821" s="11"/>
      <c r="RDQ2821" s="12"/>
      <c r="RDR2821" s="12"/>
      <c r="RDS2821" s="11"/>
      <c r="RDT2821" s="11"/>
      <c r="RDU2821" s="11"/>
      <c r="RDV2821" s="12"/>
      <c r="RDW2821" s="12"/>
      <c r="RDX2821" s="11"/>
      <c r="RDY2821" s="11"/>
      <c r="RDZ2821" s="11"/>
      <c r="REA2821" s="12"/>
      <c r="REB2821" s="12"/>
      <c r="REC2821" s="11"/>
      <c r="RED2821" s="11"/>
      <c r="REE2821" s="11"/>
      <c r="REF2821" s="12"/>
      <c r="REG2821" s="12"/>
      <c r="REH2821" s="11"/>
      <c r="REI2821" s="11"/>
      <c r="REJ2821" s="11"/>
      <c r="REK2821" s="12"/>
      <c r="REL2821" s="12"/>
      <c r="REM2821" s="11"/>
      <c r="REN2821" s="11"/>
      <c r="REO2821" s="11"/>
      <c r="REP2821" s="12"/>
      <c r="REQ2821" s="12"/>
      <c r="RER2821" s="11"/>
      <c r="RES2821" s="11"/>
      <c r="RET2821" s="11"/>
      <c r="REU2821" s="12"/>
      <c r="REV2821" s="12"/>
      <c r="REW2821" s="11"/>
      <c r="REX2821" s="11"/>
      <c r="REY2821" s="11"/>
      <c r="REZ2821" s="12"/>
      <c r="RFA2821" s="12"/>
      <c r="RFB2821" s="11"/>
      <c r="RFC2821" s="11"/>
      <c r="RFD2821" s="11"/>
      <c r="RFE2821" s="12"/>
      <c r="RFF2821" s="12"/>
      <c r="RFG2821" s="11"/>
      <c r="RFH2821" s="11"/>
      <c r="RFI2821" s="11"/>
      <c r="RFJ2821" s="12"/>
      <c r="RFK2821" s="12"/>
      <c r="RFL2821" s="11"/>
      <c r="RFM2821" s="11"/>
      <c r="RFN2821" s="11"/>
      <c r="RFO2821" s="12"/>
      <c r="RFP2821" s="12"/>
      <c r="RFQ2821" s="11"/>
      <c r="RFR2821" s="11"/>
      <c r="RFS2821" s="11"/>
      <c r="RFT2821" s="12"/>
      <c r="RFU2821" s="12"/>
      <c r="RFV2821" s="11"/>
      <c r="RFW2821" s="11"/>
      <c r="RFX2821" s="11"/>
      <c r="RFY2821" s="12"/>
      <c r="RFZ2821" s="12"/>
      <c r="RGA2821" s="11"/>
      <c r="RGB2821" s="11"/>
      <c r="RGC2821" s="11"/>
      <c r="RGD2821" s="12"/>
      <c r="RGE2821" s="12"/>
      <c r="RGF2821" s="11"/>
      <c r="RGG2821" s="11"/>
      <c r="RGH2821" s="11"/>
      <c r="RGI2821" s="12"/>
      <c r="RGJ2821" s="12"/>
      <c r="RGK2821" s="11"/>
      <c r="RGL2821" s="11"/>
      <c r="RGM2821" s="11"/>
      <c r="RGN2821" s="12"/>
      <c r="RGO2821" s="12"/>
      <c r="RGP2821" s="11"/>
      <c r="RGQ2821" s="11"/>
      <c r="RGR2821" s="11"/>
      <c r="RGS2821" s="12"/>
      <c r="RGT2821" s="12"/>
      <c r="RGU2821" s="11"/>
      <c r="RGV2821" s="11"/>
      <c r="RGW2821" s="11"/>
      <c r="RGX2821" s="12"/>
      <c r="RGY2821" s="12"/>
      <c r="RGZ2821" s="11"/>
      <c r="RHA2821" s="11"/>
      <c r="RHB2821" s="11"/>
      <c r="RHC2821" s="12"/>
      <c r="RHD2821" s="12"/>
      <c r="RHE2821" s="11"/>
      <c r="RHF2821" s="11"/>
      <c r="RHG2821" s="11"/>
      <c r="RHH2821" s="12"/>
      <c r="RHI2821" s="12"/>
      <c r="RHJ2821" s="11"/>
      <c r="RHK2821" s="11"/>
      <c r="RHL2821" s="11"/>
      <c r="RHM2821" s="12"/>
      <c r="RHN2821" s="12"/>
      <c r="RHO2821" s="11"/>
      <c r="RHP2821" s="11"/>
      <c r="RHQ2821" s="11"/>
      <c r="RHR2821" s="12"/>
      <c r="RHS2821" s="12"/>
      <c r="RHT2821" s="11"/>
      <c r="RHU2821" s="11"/>
      <c r="RHV2821" s="11"/>
      <c r="RHW2821" s="12"/>
      <c r="RHX2821" s="12"/>
      <c r="RHY2821" s="11"/>
      <c r="RHZ2821" s="11"/>
      <c r="RIA2821" s="11"/>
      <c r="RIB2821" s="12"/>
      <c r="RIC2821" s="12"/>
      <c r="RID2821" s="11"/>
      <c r="RIE2821" s="11"/>
      <c r="RIF2821" s="11"/>
      <c r="RIG2821" s="12"/>
      <c r="RIH2821" s="12"/>
      <c r="RII2821" s="11"/>
      <c r="RIJ2821" s="11"/>
      <c r="RIK2821" s="11"/>
      <c r="RIL2821" s="12"/>
      <c r="RIM2821" s="12"/>
      <c r="RIN2821" s="11"/>
      <c r="RIO2821" s="11"/>
      <c r="RIP2821" s="11"/>
      <c r="RIQ2821" s="12"/>
      <c r="RIR2821" s="12"/>
      <c r="RIS2821" s="11"/>
      <c r="RIT2821" s="11"/>
      <c r="RIU2821" s="11"/>
      <c r="RIV2821" s="12"/>
      <c r="RIW2821" s="12"/>
      <c r="RIX2821" s="11"/>
      <c r="RIY2821" s="11"/>
      <c r="RIZ2821" s="11"/>
      <c r="RJA2821" s="12"/>
      <c r="RJB2821" s="12"/>
      <c r="RJC2821" s="11"/>
      <c r="RJD2821" s="11"/>
      <c r="RJE2821" s="11"/>
      <c r="RJF2821" s="12"/>
      <c r="RJG2821" s="12"/>
      <c r="RJH2821" s="11"/>
      <c r="RJI2821" s="11"/>
      <c r="RJJ2821" s="11"/>
      <c r="RJK2821" s="12"/>
      <c r="RJL2821" s="12"/>
      <c r="RJM2821" s="11"/>
      <c r="RJN2821" s="11"/>
      <c r="RJO2821" s="11"/>
      <c r="RJP2821" s="12"/>
      <c r="RJQ2821" s="12"/>
      <c r="RJR2821" s="11"/>
      <c r="RJS2821" s="11"/>
      <c r="RJT2821" s="11"/>
      <c r="RJU2821" s="12"/>
      <c r="RJV2821" s="12"/>
      <c r="RJW2821" s="11"/>
      <c r="RJX2821" s="11"/>
      <c r="RJY2821" s="11"/>
      <c r="RJZ2821" s="12"/>
      <c r="RKA2821" s="12"/>
      <c r="RKB2821" s="11"/>
      <c r="RKC2821" s="11"/>
      <c r="RKD2821" s="11"/>
      <c r="RKE2821" s="12"/>
      <c r="RKF2821" s="12"/>
      <c r="RKG2821" s="11"/>
      <c r="RKH2821" s="11"/>
      <c r="RKI2821" s="11"/>
      <c r="RKJ2821" s="12"/>
      <c r="RKK2821" s="12"/>
      <c r="RKL2821" s="11"/>
      <c r="RKM2821" s="11"/>
      <c r="RKN2821" s="11"/>
      <c r="RKO2821" s="12"/>
      <c r="RKP2821" s="12"/>
      <c r="RKQ2821" s="11"/>
      <c r="RKR2821" s="11"/>
      <c r="RKS2821" s="11"/>
      <c r="RKT2821" s="12"/>
      <c r="RKU2821" s="12"/>
      <c r="RKV2821" s="11"/>
      <c r="RKW2821" s="11"/>
      <c r="RKX2821" s="11"/>
      <c r="RKY2821" s="12"/>
      <c r="RKZ2821" s="12"/>
      <c r="RLA2821" s="11"/>
      <c r="RLB2821" s="11"/>
      <c r="RLC2821" s="11"/>
      <c r="RLD2821" s="12"/>
      <c r="RLE2821" s="12"/>
      <c r="RLF2821" s="11"/>
      <c r="RLG2821" s="11"/>
      <c r="RLH2821" s="11"/>
      <c r="RLI2821" s="12"/>
      <c r="RLJ2821" s="12"/>
      <c r="RLK2821" s="11"/>
      <c r="RLL2821" s="11"/>
      <c r="RLM2821" s="11"/>
      <c r="RLN2821" s="12"/>
      <c r="RLO2821" s="12"/>
      <c r="RLP2821" s="11"/>
      <c r="RLQ2821" s="11"/>
      <c r="RLR2821" s="11"/>
      <c r="RLS2821" s="12"/>
      <c r="RLT2821" s="12"/>
      <c r="RLU2821" s="11"/>
      <c r="RLV2821" s="11"/>
      <c r="RLW2821" s="11"/>
      <c r="RLX2821" s="12"/>
      <c r="RLY2821" s="12"/>
      <c r="RLZ2821" s="11"/>
      <c r="RMA2821" s="11"/>
      <c r="RMB2821" s="11"/>
      <c r="RMC2821" s="12"/>
      <c r="RMD2821" s="12"/>
      <c r="RME2821" s="11"/>
      <c r="RMF2821" s="11"/>
      <c r="RMG2821" s="11"/>
      <c r="RMH2821" s="12"/>
      <c r="RMI2821" s="12"/>
      <c r="RMJ2821" s="11"/>
      <c r="RMK2821" s="11"/>
      <c r="RML2821" s="11"/>
      <c r="RMM2821" s="12"/>
      <c r="RMN2821" s="12"/>
      <c r="RMO2821" s="11"/>
      <c r="RMP2821" s="11"/>
      <c r="RMQ2821" s="11"/>
      <c r="RMR2821" s="12"/>
      <c r="RMS2821" s="12"/>
      <c r="RMT2821" s="11"/>
      <c r="RMU2821" s="11"/>
      <c r="RMV2821" s="11"/>
      <c r="RMW2821" s="12"/>
      <c r="RMX2821" s="12"/>
      <c r="RMY2821" s="11"/>
      <c r="RMZ2821" s="11"/>
      <c r="RNA2821" s="11"/>
      <c r="RNB2821" s="12"/>
      <c r="RNC2821" s="12"/>
      <c r="RND2821" s="11"/>
      <c r="RNE2821" s="11"/>
      <c r="RNF2821" s="11"/>
      <c r="RNG2821" s="12"/>
      <c r="RNH2821" s="12"/>
      <c r="RNI2821" s="11"/>
      <c r="RNJ2821" s="11"/>
      <c r="RNK2821" s="11"/>
      <c r="RNL2821" s="12"/>
      <c r="RNM2821" s="12"/>
      <c r="RNN2821" s="11"/>
      <c r="RNO2821" s="11"/>
      <c r="RNP2821" s="11"/>
      <c r="RNQ2821" s="12"/>
      <c r="RNR2821" s="12"/>
      <c r="RNS2821" s="11"/>
      <c r="RNT2821" s="11"/>
      <c r="RNU2821" s="11"/>
      <c r="RNV2821" s="12"/>
      <c r="RNW2821" s="12"/>
      <c r="RNX2821" s="11"/>
      <c r="RNY2821" s="11"/>
      <c r="RNZ2821" s="11"/>
      <c r="ROA2821" s="12"/>
      <c r="ROB2821" s="12"/>
      <c r="ROC2821" s="11"/>
      <c r="ROD2821" s="11"/>
      <c r="ROE2821" s="11"/>
      <c r="ROF2821" s="12"/>
      <c r="ROG2821" s="12"/>
      <c r="ROH2821" s="11"/>
      <c r="ROI2821" s="11"/>
      <c r="ROJ2821" s="11"/>
      <c r="ROK2821" s="12"/>
      <c r="ROL2821" s="12"/>
      <c r="ROM2821" s="11"/>
      <c r="RON2821" s="11"/>
      <c r="ROO2821" s="11"/>
      <c r="ROP2821" s="12"/>
      <c r="ROQ2821" s="12"/>
      <c r="ROR2821" s="11"/>
      <c r="ROS2821" s="11"/>
      <c r="ROT2821" s="11"/>
      <c r="ROU2821" s="12"/>
      <c r="ROV2821" s="12"/>
      <c r="ROW2821" s="11"/>
      <c r="ROX2821" s="11"/>
      <c r="ROY2821" s="11"/>
      <c r="ROZ2821" s="12"/>
      <c r="RPA2821" s="12"/>
      <c r="RPB2821" s="11"/>
      <c r="RPC2821" s="11"/>
      <c r="RPD2821" s="11"/>
      <c r="RPE2821" s="12"/>
      <c r="RPF2821" s="12"/>
      <c r="RPG2821" s="11"/>
      <c r="RPH2821" s="11"/>
      <c r="RPI2821" s="11"/>
      <c r="RPJ2821" s="12"/>
      <c r="RPK2821" s="12"/>
      <c r="RPL2821" s="11"/>
      <c r="RPM2821" s="11"/>
      <c r="RPN2821" s="11"/>
      <c r="RPO2821" s="12"/>
      <c r="RPP2821" s="12"/>
      <c r="RPQ2821" s="11"/>
      <c r="RPR2821" s="11"/>
      <c r="RPS2821" s="11"/>
      <c r="RPT2821" s="12"/>
      <c r="RPU2821" s="12"/>
      <c r="RPV2821" s="11"/>
      <c r="RPW2821" s="11"/>
      <c r="RPX2821" s="11"/>
      <c r="RPY2821" s="12"/>
      <c r="RPZ2821" s="12"/>
      <c r="RQA2821" s="11"/>
      <c r="RQB2821" s="11"/>
      <c r="RQC2821" s="11"/>
      <c r="RQD2821" s="12"/>
      <c r="RQE2821" s="12"/>
      <c r="RQF2821" s="11"/>
      <c r="RQG2821" s="11"/>
      <c r="RQH2821" s="11"/>
      <c r="RQI2821" s="12"/>
      <c r="RQJ2821" s="12"/>
      <c r="RQK2821" s="11"/>
      <c r="RQL2821" s="11"/>
      <c r="RQM2821" s="11"/>
      <c r="RQN2821" s="12"/>
      <c r="RQO2821" s="12"/>
      <c r="RQP2821" s="11"/>
      <c r="RQQ2821" s="11"/>
      <c r="RQR2821" s="11"/>
      <c r="RQS2821" s="12"/>
      <c r="RQT2821" s="12"/>
      <c r="RQU2821" s="11"/>
      <c r="RQV2821" s="11"/>
      <c r="RQW2821" s="11"/>
      <c r="RQX2821" s="12"/>
      <c r="RQY2821" s="12"/>
      <c r="RQZ2821" s="11"/>
      <c r="RRA2821" s="11"/>
      <c r="RRB2821" s="11"/>
      <c r="RRC2821" s="12"/>
      <c r="RRD2821" s="12"/>
      <c r="RRE2821" s="11"/>
      <c r="RRF2821" s="11"/>
      <c r="RRG2821" s="11"/>
      <c r="RRH2821" s="12"/>
      <c r="RRI2821" s="12"/>
      <c r="RRJ2821" s="11"/>
      <c r="RRK2821" s="11"/>
      <c r="RRL2821" s="11"/>
      <c r="RRM2821" s="12"/>
      <c r="RRN2821" s="12"/>
      <c r="RRO2821" s="11"/>
      <c r="RRP2821" s="11"/>
      <c r="RRQ2821" s="11"/>
      <c r="RRR2821" s="12"/>
      <c r="RRS2821" s="12"/>
      <c r="RRT2821" s="11"/>
      <c r="RRU2821" s="11"/>
      <c r="RRV2821" s="11"/>
      <c r="RRW2821" s="12"/>
      <c r="RRX2821" s="12"/>
      <c r="RRY2821" s="11"/>
      <c r="RRZ2821" s="11"/>
      <c r="RSA2821" s="11"/>
      <c r="RSB2821" s="12"/>
      <c r="RSC2821" s="12"/>
      <c r="RSD2821" s="11"/>
      <c r="RSE2821" s="11"/>
      <c r="RSF2821" s="11"/>
      <c r="RSG2821" s="12"/>
      <c r="RSH2821" s="12"/>
      <c r="RSI2821" s="11"/>
      <c r="RSJ2821" s="11"/>
      <c r="RSK2821" s="11"/>
      <c r="RSL2821" s="12"/>
      <c r="RSM2821" s="12"/>
      <c r="RSN2821" s="11"/>
      <c r="RSO2821" s="11"/>
      <c r="RSP2821" s="11"/>
      <c r="RSQ2821" s="12"/>
      <c r="RSR2821" s="12"/>
      <c r="RSS2821" s="11"/>
      <c r="RST2821" s="11"/>
      <c r="RSU2821" s="11"/>
      <c r="RSV2821" s="12"/>
      <c r="RSW2821" s="12"/>
      <c r="RSX2821" s="11"/>
      <c r="RSY2821" s="11"/>
      <c r="RSZ2821" s="11"/>
      <c r="RTA2821" s="12"/>
      <c r="RTB2821" s="12"/>
      <c r="RTC2821" s="11"/>
      <c r="RTD2821" s="11"/>
      <c r="RTE2821" s="11"/>
      <c r="RTF2821" s="12"/>
      <c r="RTG2821" s="12"/>
      <c r="RTH2821" s="11"/>
      <c r="RTI2821" s="11"/>
      <c r="RTJ2821" s="11"/>
      <c r="RTK2821" s="12"/>
      <c r="RTL2821" s="12"/>
      <c r="RTM2821" s="11"/>
      <c r="RTN2821" s="11"/>
      <c r="RTO2821" s="11"/>
      <c r="RTP2821" s="12"/>
      <c r="RTQ2821" s="12"/>
      <c r="RTR2821" s="11"/>
      <c r="RTS2821" s="11"/>
      <c r="RTT2821" s="11"/>
      <c r="RTU2821" s="12"/>
      <c r="RTV2821" s="12"/>
      <c r="RTW2821" s="11"/>
      <c r="RTX2821" s="11"/>
      <c r="RTY2821" s="11"/>
      <c r="RTZ2821" s="12"/>
      <c r="RUA2821" s="12"/>
      <c r="RUB2821" s="11"/>
      <c r="RUC2821" s="11"/>
      <c r="RUD2821" s="11"/>
      <c r="RUE2821" s="12"/>
      <c r="RUF2821" s="12"/>
      <c r="RUG2821" s="11"/>
      <c r="RUH2821" s="11"/>
      <c r="RUI2821" s="11"/>
      <c r="RUJ2821" s="12"/>
      <c r="RUK2821" s="12"/>
      <c r="RUL2821" s="11"/>
      <c r="RUM2821" s="11"/>
      <c r="RUN2821" s="11"/>
      <c r="RUO2821" s="12"/>
      <c r="RUP2821" s="12"/>
      <c r="RUQ2821" s="11"/>
      <c r="RUR2821" s="11"/>
      <c r="RUS2821" s="11"/>
      <c r="RUT2821" s="12"/>
      <c r="RUU2821" s="12"/>
      <c r="RUV2821" s="11"/>
      <c r="RUW2821" s="11"/>
      <c r="RUX2821" s="11"/>
      <c r="RUY2821" s="12"/>
      <c r="RUZ2821" s="12"/>
      <c r="RVA2821" s="11"/>
      <c r="RVB2821" s="11"/>
      <c r="RVC2821" s="11"/>
      <c r="RVD2821" s="12"/>
      <c r="RVE2821" s="12"/>
      <c r="RVF2821" s="11"/>
      <c r="RVG2821" s="11"/>
      <c r="RVH2821" s="11"/>
      <c r="RVI2821" s="12"/>
      <c r="RVJ2821" s="12"/>
      <c r="RVK2821" s="11"/>
      <c r="RVL2821" s="11"/>
      <c r="RVM2821" s="11"/>
      <c r="RVN2821" s="12"/>
      <c r="RVO2821" s="12"/>
      <c r="RVP2821" s="11"/>
      <c r="RVQ2821" s="11"/>
      <c r="RVR2821" s="11"/>
      <c r="RVS2821" s="12"/>
      <c r="RVT2821" s="12"/>
      <c r="RVU2821" s="11"/>
      <c r="RVV2821" s="11"/>
      <c r="RVW2821" s="11"/>
      <c r="RVX2821" s="12"/>
      <c r="RVY2821" s="12"/>
      <c r="RVZ2821" s="11"/>
      <c r="RWA2821" s="11"/>
      <c r="RWB2821" s="11"/>
      <c r="RWC2821" s="12"/>
      <c r="RWD2821" s="12"/>
      <c r="RWE2821" s="11"/>
      <c r="RWF2821" s="11"/>
      <c r="RWG2821" s="11"/>
      <c r="RWH2821" s="12"/>
      <c r="RWI2821" s="12"/>
      <c r="RWJ2821" s="11"/>
      <c r="RWK2821" s="11"/>
      <c r="RWL2821" s="11"/>
      <c r="RWM2821" s="12"/>
      <c r="RWN2821" s="12"/>
      <c r="RWO2821" s="11"/>
      <c r="RWP2821" s="11"/>
      <c r="RWQ2821" s="11"/>
      <c r="RWR2821" s="12"/>
      <c r="RWS2821" s="12"/>
      <c r="RWT2821" s="11"/>
      <c r="RWU2821" s="11"/>
      <c r="RWV2821" s="11"/>
      <c r="RWW2821" s="12"/>
      <c r="RWX2821" s="12"/>
      <c r="RWY2821" s="11"/>
      <c r="RWZ2821" s="11"/>
      <c r="RXA2821" s="11"/>
      <c r="RXB2821" s="12"/>
      <c r="RXC2821" s="12"/>
      <c r="RXD2821" s="11"/>
      <c r="RXE2821" s="11"/>
      <c r="RXF2821" s="11"/>
      <c r="RXG2821" s="12"/>
      <c r="RXH2821" s="12"/>
      <c r="RXI2821" s="11"/>
      <c r="RXJ2821" s="11"/>
      <c r="RXK2821" s="11"/>
      <c r="RXL2821" s="12"/>
      <c r="RXM2821" s="12"/>
      <c r="RXN2821" s="11"/>
      <c r="RXO2821" s="11"/>
      <c r="RXP2821" s="11"/>
      <c r="RXQ2821" s="12"/>
      <c r="RXR2821" s="12"/>
      <c r="RXS2821" s="11"/>
      <c r="RXT2821" s="11"/>
      <c r="RXU2821" s="11"/>
      <c r="RXV2821" s="12"/>
      <c r="RXW2821" s="12"/>
      <c r="RXX2821" s="11"/>
      <c r="RXY2821" s="11"/>
      <c r="RXZ2821" s="11"/>
      <c r="RYA2821" s="12"/>
      <c r="RYB2821" s="12"/>
      <c r="RYC2821" s="11"/>
      <c r="RYD2821" s="11"/>
      <c r="RYE2821" s="11"/>
      <c r="RYF2821" s="12"/>
      <c r="RYG2821" s="12"/>
      <c r="RYH2821" s="11"/>
      <c r="RYI2821" s="11"/>
      <c r="RYJ2821" s="11"/>
      <c r="RYK2821" s="12"/>
      <c r="RYL2821" s="12"/>
      <c r="RYM2821" s="11"/>
      <c r="RYN2821" s="11"/>
      <c r="RYO2821" s="11"/>
      <c r="RYP2821" s="12"/>
      <c r="RYQ2821" s="12"/>
      <c r="RYR2821" s="11"/>
      <c r="RYS2821" s="11"/>
      <c r="RYT2821" s="11"/>
      <c r="RYU2821" s="12"/>
      <c r="RYV2821" s="12"/>
      <c r="RYW2821" s="11"/>
      <c r="RYX2821" s="11"/>
      <c r="RYY2821" s="11"/>
      <c r="RYZ2821" s="12"/>
      <c r="RZA2821" s="12"/>
      <c r="RZB2821" s="11"/>
      <c r="RZC2821" s="11"/>
      <c r="RZD2821" s="11"/>
      <c r="RZE2821" s="12"/>
      <c r="RZF2821" s="12"/>
      <c r="RZG2821" s="11"/>
      <c r="RZH2821" s="11"/>
      <c r="RZI2821" s="11"/>
      <c r="RZJ2821" s="12"/>
      <c r="RZK2821" s="12"/>
      <c r="RZL2821" s="11"/>
      <c r="RZM2821" s="11"/>
      <c r="RZN2821" s="11"/>
      <c r="RZO2821" s="12"/>
      <c r="RZP2821" s="12"/>
      <c r="RZQ2821" s="11"/>
      <c r="RZR2821" s="11"/>
      <c r="RZS2821" s="11"/>
      <c r="RZT2821" s="12"/>
      <c r="RZU2821" s="12"/>
      <c r="RZV2821" s="11"/>
      <c r="RZW2821" s="11"/>
      <c r="RZX2821" s="11"/>
      <c r="RZY2821" s="12"/>
      <c r="RZZ2821" s="12"/>
      <c r="SAA2821" s="11"/>
      <c r="SAB2821" s="11"/>
      <c r="SAC2821" s="11"/>
      <c r="SAD2821" s="12"/>
      <c r="SAE2821" s="12"/>
      <c r="SAF2821" s="11"/>
      <c r="SAG2821" s="11"/>
      <c r="SAH2821" s="11"/>
      <c r="SAI2821" s="12"/>
      <c r="SAJ2821" s="12"/>
      <c r="SAK2821" s="11"/>
      <c r="SAL2821" s="11"/>
      <c r="SAM2821" s="11"/>
      <c r="SAN2821" s="12"/>
      <c r="SAO2821" s="12"/>
      <c r="SAP2821" s="11"/>
      <c r="SAQ2821" s="11"/>
      <c r="SAR2821" s="11"/>
      <c r="SAS2821" s="12"/>
      <c r="SAT2821" s="12"/>
      <c r="SAU2821" s="11"/>
      <c r="SAV2821" s="11"/>
      <c r="SAW2821" s="11"/>
      <c r="SAX2821" s="12"/>
      <c r="SAY2821" s="12"/>
      <c r="SAZ2821" s="11"/>
      <c r="SBA2821" s="11"/>
      <c r="SBB2821" s="11"/>
      <c r="SBC2821" s="12"/>
      <c r="SBD2821" s="12"/>
      <c r="SBE2821" s="11"/>
      <c r="SBF2821" s="11"/>
      <c r="SBG2821" s="11"/>
      <c r="SBH2821" s="12"/>
      <c r="SBI2821" s="12"/>
      <c r="SBJ2821" s="11"/>
      <c r="SBK2821" s="11"/>
      <c r="SBL2821" s="11"/>
      <c r="SBM2821" s="12"/>
      <c r="SBN2821" s="12"/>
      <c r="SBO2821" s="11"/>
      <c r="SBP2821" s="11"/>
      <c r="SBQ2821" s="11"/>
      <c r="SBR2821" s="12"/>
      <c r="SBS2821" s="12"/>
      <c r="SBT2821" s="11"/>
      <c r="SBU2821" s="11"/>
      <c r="SBV2821" s="11"/>
      <c r="SBW2821" s="12"/>
      <c r="SBX2821" s="12"/>
      <c r="SBY2821" s="11"/>
      <c r="SBZ2821" s="11"/>
      <c r="SCA2821" s="11"/>
      <c r="SCB2821" s="12"/>
      <c r="SCC2821" s="12"/>
      <c r="SCD2821" s="11"/>
      <c r="SCE2821" s="11"/>
      <c r="SCF2821" s="11"/>
      <c r="SCG2821" s="12"/>
      <c r="SCH2821" s="12"/>
      <c r="SCI2821" s="11"/>
      <c r="SCJ2821" s="11"/>
      <c r="SCK2821" s="11"/>
      <c r="SCL2821" s="12"/>
      <c r="SCM2821" s="12"/>
      <c r="SCN2821" s="11"/>
      <c r="SCO2821" s="11"/>
      <c r="SCP2821" s="11"/>
      <c r="SCQ2821" s="12"/>
      <c r="SCR2821" s="12"/>
      <c r="SCS2821" s="11"/>
      <c r="SCT2821" s="11"/>
      <c r="SCU2821" s="11"/>
      <c r="SCV2821" s="12"/>
      <c r="SCW2821" s="12"/>
      <c r="SCX2821" s="11"/>
      <c r="SCY2821" s="11"/>
      <c r="SCZ2821" s="11"/>
      <c r="SDA2821" s="12"/>
      <c r="SDB2821" s="12"/>
      <c r="SDC2821" s="11"/>
      <c r="SDD2821" s="11"/>
      <c r="SDE2821" s="11"/>
      <c r="SDF2821" s="12"/>
      <c r="SDG2821" s="12"/>
      <c r="SDH2821" s="11"/>
      <c r="SDI2821" s="11"/>
      <c r="SDJ2821" s="11"/>
      <c r="SDK2821" s="12"/>
      <c r="SDL2821" s="12"/>
      <c r="SDM2821" s="11"/>
      <c r="SDN2821" s="11"/>
      <c r="SDO2821" s="11"/>
      <c r="SDP2821" s="12"/>
      <c r="SDQ2821" s="12"/>
      <c r="SDR2821" s="11"/>
      <c r="SDS2821" s="11"/>
      <c r="SDT2821" s="11"/>
      <c r="SDU2821" s="12"/>
      <c r="SDV2821" s="12"/>
      <c r="SDW2821" s="11"/>
      <c r="SDX2821" s="11"/>
      <c r="SDY2821" s="11"/>
      <c r="SDZ2821" s="12"/>
      <c r="SEA2821" s="12"/>
      <c r="SEB2821" s="11"/>
      <c r="SEC2821" s="11"/>
      <c r="SED2821" s="11"/>
      <c r="SEE2821" s="12"/>
      <c r="SEF2821" s="12"/>
      <c r="SEG2821" s="11"/>
      <c r="SEH2821" s="11"/>
      <c r="SEI2821" s="11"/>
      <c r="SEJ2821" s="12"/>
      <c r="SEK2821" s="12"/>
      <c r="SEL2821" s="11"/>
      <c r="SEM2821" s="11"/>
      <c r="SEN2821" s="11"/>
      <c r="SEO2821" s="12"/>
      <c r="SEP2821" s="12"/>
      <c r="SEQ2821" s="11"/>
      <c r="SER2821" s="11"/>
      <c r="SES2821" s="11"/>
      <c r="SET2821" s="12"/>
      <c r="SEU2821" s="12"/>
      <c r="SEV2821" s="11"/>
      <c r="SEW2821" s="11"/>
      <c r="SEX2821" s="11"/>
      <c r="SEY2821" s="12"/>
      <c r="SEZ2821" s="12"/>
      <c r="SFA2821" s="11"/>
      <c r="SFB2821" s="11"/>
      <c r="SFC2821" s="11"/>
      <c r="SFD2821" s="12"/>
      <c r="SFE2821" s="12"/>
      <c r="SFF2821" s="11"/>
      <c r="SFG2821" s="11"/>
      <c r="SFH2821" s="11"/>
      <c r="SFI2821" s="12"/>
      <c r="SFJ2821" s="12"/>
      <c r="SFK2821" s="11"/>
      <c r="SFL2821" s="11"/>
      <c r="SFM2821" s="11"/>
      <c r="SFN2821" s="12"/>
      <c r="SFO2821" s="12"/>
      <c r="SFP2821" s="11"/>
      <c r="SFQ2821" s="11"/>
      <c r="SFR2821" s="11"/>
      <c r="SFS2821" s="12"/>
      <c r="SFT2821" s="12"/>
      <c r="SFU2821" s="11"/>
      <c r="SFV2821" s="11"/>
      <c r="SFW2821" s="11"/>
      <c r="SFX2821" s="12"/>
      <c r="SFY2821" s="12"/>
      <c r="SFZ2821" s="11"/>
      <c r="SGA2821" s="11"/>
      <c r="SGB2821" s="11"/>
      <c r="SGC2821" s="12"/>
      <c r="SGD2821" s="12"/>
      <c r="SGE2821" s="11"/>
      <c r="SGF2821" s="11"/>
      <c r="SGG2821" s="11"/>
      <c r="SGH2821" s="12"/>
      <c r="SGI2821" s="12"/>
      <c r="SGJ2821" s="11"/>
      <c r="SGK2821" s="11"/>
      <c r="SGL2821" s="11"/>
      <c r="SGM2821" s="12"/>
      <c r="SGN2821" s="12"/>
      <c r="SGO2821" s="11"/>
      <c r="SGP2821" s="11"/>
      <c r="SGQ2821" s="11"/>
      <c r="SGR2821" s="12"/>
      <c r="SGS2821" s="12"/>
      <c r="SGT2821" s="11"/>
      <c r="SGU2821" s="11"/>
      <c r="SGV2821" s="11"/>
      <c r="SGW2821" s="12"/>
      <c r="SGX2821" s="12"/>
      <c r="SGY2821" s="11"/>
      <c r="SGZ2821" s="11"/>
      <c r="SHA2821" s="11"/>
      <c r="SHB2821" s="12"/>
      <c r="SHC2821" s="12"/>
      <c r="SHD2821" s="11"/>
      <c r="SHE2821" s="11"/>
      <c r="SHF2821" s="11"/>
      <c r="SHG2821" s="12"/>
      <c r="SHH2821" s="12"/>
      <c r="SHI2821" s="11"/>
      <c r="SHJ2821" s="11"/>
      <c r="SHK2821" s="11"/>
      <c r="SHL2821" s="12"/>
      <c r="SHM2821" s="12"/>
      <c r="SHN2821" s="11"/>
      <c r="SHO2821" s="11"/>
      <c r="SHP2821" s="11"/>
      <c r="SHQ2821" s="12"/>
      <c r="SHR2821" s="12"/>
      <c r="SHS2821" s="11"/>
      <c r="SHT2821" s="11"/>
      <c r="SHU2821" s="11"/>
      <c r="SHV2821" s="12"/>
      <c r="SHW2821" s="12"/>
      <c r="SHX2821" s="11"/>
      <c r="SHY2821" s="11"/>
      <c r="SHZ2821" s="11"/>
      <c r="SIA2821" s="12"/>
      <c r="SIB2821" s="12"/>
      <c r="SIC2821" s="11"/>
      <c r="SID2821" s="11"/>
      <c r="SIE2821" s="11"/>
      <c r="SIF2821" s="12"/>
      <c r="SIG2821" s="12"/>
      <c r="SIH2821" s="11"/>
      <c r="SII2821" s="11"/>
      <c r="SIJ2821" s="11"/>
      <c r="SIK2821" s="12"/>
      <c r="SIL2821" s="12"/>
      <c r="SIM2821" s="11"/>
      <c r="SIN2821" s="11"/>
      <c r="SIO2821" s="11"/>
      <c r="SIP2821" s="12"/>
      <c r="SIQ2821" s="12"/>
      <c r="SIR2821" s="11"/>
      <c r="SIS2821" s="11"/>
      <c r="SIT2821" s="11"/>
      <c r="SIU2821" s="12"/>
      <c r="SIV2821" s="12"/>
      <c r="SIW2821" s="11"/>
      <c r="SIX2821" s="11"/>
      <c r="SIY2821" s="11"/>
      <c r="SIZ2821" s="12"/>
      <c r="SJA2821" s="12"/>
      <c r="SJB2821" s="11"/>
      <c r="SJC2821" s="11"/>
      <c r="SJD2821" s="11"/>
      <c r="SJE2821" s="12"/>
      <c r="SJF2821" s="12"/>
      <c r="SJG2821" s="11"/>
      <c r="SJH2821" s="11"/>
      <c r="SJI2821" s="11"/>
      <c r="SJJ2821" s="12"/>
      <c r="SJK2821" s="12"/>
      <c r="SJL2821" s="11"/>
      <c r="SJM2821" s="11"/>
      <c r="SJN2821" s="11"/>
      <c r="SJO2821" s="12"/>
      <c r="SJP2821" s="12"/>
      <c r="SJQ2821" s="11"/>
      <c r="SJR2821" s="11"/>
      <c r="SJS2821" s="11"/>
      <c r="SJT2821" s="12"/>
      <c r="SJU2821" s="12"/>
      <c r="SJV2821" s="11"/>
      <c r="SJW2821" s="11"/>
      <c r="SJX2821" s="11"/>
      <c r="SJY2821" s="12"/>
      <c r="SJZ2821" s="12"/>
      <c r="SKA2821" s="11"/>
      <c r="SKB2821" s="11"/>
      <c r="SKC2821" s="11"/>
      <c r="SKD2821" s="12"/>
      <c r="SKE2821" s="12"/>
      <c r="SKF2821" s="11"/>
      <c r="SKG2821" s="11"/>
      <c r="SKH2821" s="11"/>
      <c r="SKI2821" s="12"/>
      <c r="SKJ2821" s="12"/>
      <c r="SKK2821" s="11"/>
      <c r="SKL2821" s="11"/>
      <c r="SKM2821" s="11"/>
      <c r="SKN2821" s="12"/>
      <c r="SKO2821" s="12"/>
      <c r="SKP2821" s="11"/>
      <c r="SKQ2821" s="11"/>
      <c r="SKR2821" s="11"/>
      <c r="SKS2821" s="12"/>
      <c r="SKT2821" s="12"/>
      <c r="SKU2821" s="11"/>
      <c r="SKV2821" s="11"/>
      <c r="SKW2821" s="11"/>
      <c r="SKX2821" s="12"/>
      <c r="SKY2821" s="12"/>
      <c r="SKZ2821" s="11"/>
      <c r="SLA2821" s="11"/>
      <c r="SLB2821" s="11"/>
      <c r="SLC2821" s="12"/>
      <c r="SLD2821" s="12"/>
      <c r="SLE2821" s="11"/>
      <c r="SLF2821" s="11"/>
      <c r="SLG2821" s="11"/>
      <c r="SLH2821" s="12"/>
      <c r="SLI2821" s="12"/>
      <c r="SLJ2821" s="11"/>
      <c r="SLK2821" s="11"/>
      <c r="SLL2821" s="11"/>
      <c r="SLM2821" s="12"/>
      <c r="SLN2821" s="12"/>
      <c r="SLO2821" s="11"/>
      <c r="SLP2821" s="11"/>
      <c r="SLQ2821" s="11"/>
      <c r="SLR2821" s="12"/>
      <c r="SLS2821" s="12"/>
      <c r="SLT2821" s="11"/>
      <c r="SLU2821" s="11"/>
      <c r="SLV2821" s="11"/>
      <c r="SLW2821" s="12"/>
      <c r="SLX2821" s="12"/>
      <c r="SLY2821" s="11"/>
      <c r="SLZ2821" s="11"/>
      <c r="SMA2821" s="11"/>
      <c r="SMB2821" s="12"/>
      <c r="SMC2821" s="12"/>
      <c r="SMD2821" s="11"/>
      <c r="SME2821" s="11"/>
      <c r="SMF2821" s="11"/>
      <c r="SMG2821" s="12"/>
      <c r="SMH2821" s="12"/>
      <c r="SMI2821" s="11"/>
      <c r="SMJ2821" s="11"/>
      <c r="SMK2821" s="11"/>
      <c r="SML2821" s="12"/>
      <c r="SMM2821" s="12"/>
      <c r="SMN2821" s="11"/>
      <c r="SMO2821" s="11"/>
      <c r="SMP2821" s="11"/>
      <c r="SMQ2821" s="12"/>
      <c r="SMR2821" s="12"/>
      <c r="SMS2821" s="11"/>
      <c r="SMT2821" s="11"/>
      <c r="SMU2821" s="11"/>
      <c r="SMV2821" s="12"/>
      <c r="SMW2821" s="12"/>
      <c r="SMX2821" s="11"/>
      <c r="SMY2821" s="11"/>
      <c r="SMZ2821" s="11"/>
      <c r="SNA2821" s="12"/>
      <c r="SNB2821" s="12"/>
      <c r="SNC2821" s="11"/>
      <c r="SND2821" s="11"/>
      <c r="SNE2821" s="11"/>
      <c r="SNF2821" s="12"/>
      <c r="SNG2821" s="12"/>
      <c r="SNH2821" s="11"/>
      <c r="SNI2821" s="11"/>
      <c r="SNJ2821" s="11"/>
      <c r="SNK2821" s="12"/>
      <c r="SNL2821" s="12"/>
      <c r="SNM2821" s="11"/>
      <c r="SNN2821" s="11"/>
      <c r="SNO2821" s="11"/>
      <c r="SNP2821" s="12"/>
      <c r="SNQ2821" s="12"/>
      <c r="SNR2821" s="11"/>
      <c r="SNS2821" s="11"/>
      <c r="SNT2821" s="11"/>
      <c r="SNU2821" s="12"/>
      <c r="SNV2821" s="12"/>
      <c r="SNW2821" s="11"/>
      <c r="SNX2821" s="11"/>
      <c r="SNY2821" s="11"/>
      <c r="SNZ2821" s="12"/>
      <c r="SOA2821" s="12"/>
      <c r="SOB2821" s="11"/>
      <c r="SOC2821" s="11"/>
      <c r="SOD2821" s="11"/>
      <c r="SOE2821" s="12"/>
      <c r="SOF2821" s="12"/>
      <c r="SOG2821" s="11"/>
      <c r="SOH2821" s="11"/>
      <c r="SOI2821" s="11"/>
      <c r="SOJ2821" s="12"/>
      <c r="SOK2821" s="12"/>
      <c r="SOL2821" s="11"/>
      <c r="SOM2821" s="11"/>
      <c r="SON2821" s="11"/>
      <c r="SOO2821" s="12"/>
      <c r="SOP2821" s="12"/>
      <c r="SOQ2821" s="11"/>
      <c r="SOR2821" s="11"/>
      <c r="SOS2821" s="11"/>
      <c r="SOT2821" s="12"/>
      <c r="SOU2821" s="12"/>
      <c r="SOV2821" s="11"/>
      <c r="SOW2821" s="11"/>
      <c r="SOX2821" s="11"/>
      <c r="SOY2821" s="12"/>
      <c r="SOZ2821" s="12"/>
      <c r="SPA2821" s="11"/>
      <c r="SPB2821" s="11"/>
      <c r="SPC2821" s="11"/>
      <c r="SPD2821" s="12"/>
      <c r="SPE2821" s="12"/>
      <c r="SPF2821" s="11"/>
      <c r="SPG2821" s="11"/>
      <c r="SPH2821" s="11"/>
      <c r="SPI2821" s="12"/>
      <c r="SPJ2821" s="12"/>
      <c r="SPK2821" s="11"/>
      <c r="SPL2821" s="11"/>
      <c r="SPM2821" s="11"/>
      <c r="SPN2821" s="12"/>
      <c r="SPO2821" s="12"/>
      <c r="SPP2821" s="11"/>
      <c r="SPQ2821" s="11"/>
      <c r="SPR2821" s="11"/>
      <c r="SPS2821" s="12"/>
      <c r="SPT2821" s="12"/>
      <c r="SPU2821" s="11"/>
      <c r="SPV2821" s="11"/>
      <c r="SPW2821" s="11"/>
      <c r="SPX2821" s="12"/>
      <c r="SPY2821" s="12"/>
      <c r="SPZ2821" s="11"/>
      <c r="SQA2821" s="11"/>
      <c r="SQB2821" s="11"/>
      <c r="SQC2821" s="12"/>
      <c r="SQD2821" s="12"/>
      <c r="SQE2821" s="11"/>
      <c r="SQF2821" s="11"/>
      <c r="SQG2821" s="11"/>
      <c r="SQH2821" s="12"/>
      <c r="SQI2821" s="12"/>
      <c r="SQJ2821" s="11"/>
      <c r="SQK2821" s="11"/>
      <c r="SQL2821" s="11"/>
      <c r="SQM2821" s="12"/>
      <c r="SQN2821" s="12"/>
      <c r="SQO2821" s="11"/>
      <c r="SQP2821" s="11"/>
      <c r="SQQ2821" s="11"/>
      <c r="SQR2821" s="12"/>
      <c r="SQS2821" s="12"/>
      <c r="SQT2821" s="11"/>
      <c r="SQU2821" s="11"/>
      <c r="SQV2821" s="11"/>
      <c r="SQW2821" s="12"/>
      <c r="SQX2821" s="12"/>
      <c r="SQY2821" s="11"/>
      <c r="SQZ2821" s="11"/>
      <c r="SRA2821" s="11"/>
      <c r="SRB2821" s="12"/>
      <c r="SRC2821" s="12"/>
      <c r="SRD2821" s="11"/>
      <c r="SRE2821" s="11"/>
      <c r="SRF2821" s="11"/>
      <c r="SRG2821" s="12"/>
      <c r="SRH2821" s="12"/>
      <c r="SRI2821" s="11"/>
      <c r="SRJ2821" s="11"/>
      <c r="SRK2821" s="11"/>
      <c r="SRL2821" s="12"/>
      <c r="SRM2821" s="12"/>
      <c r="SRN2821" s="11"/>
      <c r="SRO2821" s="11"/>
      <c r="SRP2821" s="11"/>
      <c r="SRQ2821" s="12"/>
      <c r="SRR2821" s="12"/>
      <c r="SRS2821" s="11"/>
      <c r="SRT2821" s="11"/>
      <c r="SRU2821" s="11"/>
      <c r="SRV2821" s="12"/>
      <c r="SRW2821" s="12"/>
      <c r="SRX2821" s="11"/>
      <c r="SRY2821" s="11"/>
      <c r="SRZ2821" s="11"/>
      <c r="SSA2821" s="12"/>
      <c r="SSB2821" s="12"/>
      <c r="SSC2821" s="11"/>
      <c r="SSD2821" s="11"/>
      <c r="SSE2821" s="11"/>
      <c r="SSF2821" s="12"/>
      <c r="SSG2821" s="12"/>
      <c r="SSH2821" s="11"/>
      <c r="SSI2821" s="11"/>
      <c r="SSJ2821" s="11"/>
      <c r="SSK2821" s="12"/>
      <c r="SSL2821" s="12"/>
      <c r="SSM2821" s="11"/>
      <c r="SSN2821" s="11"/>
      <c r="SSO2821" s="11"/>
      <c r="SSP2821" s="12"/>
      <c r="SSQ2821" s="12"/>
      <c r="SSR2821" s="11"/>
      <c r="SSS2821" s="11"/>
      <c r="SST2821" s="11"/>
      <c r="SSU2821" s="12"/>
      <c r="SSV2821" s="12"/>
      <c r="SSW2821" s="11"/>
      <c r="SSX2821" s="11"/>
      <c r="SSY2821" s="11"/>
      <c r="SSZ2821" s="12"/>
      <c r="STA2821" s="12"/>
      <c r="STB2821" s="11"/>
      <c r="STC2821" s="11"/>
      <c r="STD2821" s="11"/>
      <c r="STE2821" s="12"/>
      <c r="STF2821" s="12"/>
      <c r="STG2821" s="11"/>
      <c r="STH2821" s="11"/>
      <c r="STI2821" s="11"/>
      <c r="STJ2821" s="12"/>
      <c r="STK2821" s="12"/>
      <c r="STL2821" s="11"/>
      <c r="STM2821" s="11"/>
      <c r="STN2821" s="11"/>
      <c r="STO2821" s="12"/>
      <c r="STP2821" s="12"/>
      <c r="STQ2821" s="11"/>
      <c r="STR2821" s="11"/>
      <c r="STS2821" s="11"/>
      <c r="STT2821" s="12"/>
      <c r="STU2821" s="12"/>
      <c r="STV2821" s="11"/>
      <c r="STW2821" s="11"/>
      <c r="STX2821" s="11"/>
      <c r="STY2821" s="12"/>
      <c r="STZ2821" s="12"/>
      <c r="SUA2821" s="11"/>
      <c r="SUB2821" s="11"/>
      <c r="SUC2821" s="11"/>
      <c r="SUD2821" s="12"/>
      <c r="SUE2821" s="12"/>
      <c r="SUF2821" s="11"/>
      <c r="SUG2821" s="11"/>
      <c r="SUH2821" s="11"/>
      <c r="SUI2821" s="12"/>
      <c r="SUJ2821" s="12"/>
      <c r="SUK2821" s="11"/>
      <c r="SUL2821" s="11"/>
      <c r="SUM2821" s="11"/>
      <c r="SUN2821" s="12"/>
      <c r="SUO2821" s="12"/>
      <c r="SUP2821" s="11"/>
      <c r="SUQ2821" s="11"/>
      <c r="SUR2821" s="11"/>
      <c r="SUS2821" s="12"/>
      <c r="SUT2821" s="12"/>
      <c r="SUU2821" s="11"/>
      <c r="SUV2821" s="11"/>
      <c r="SUW2821" s="11"/>
      <c r="SUX2821" s="12"/>
      <c r="SUY2821" s="12"/>
      <c r="SUZ2821" s="11"/>
      <c r="SVA2821" s="11"/>
      <c r="SVB2821" s="11"/>
      <c r="SVC2821" s="12"/>
      <c r="SVD2821" s="12"/>
      <c r="SVE2821" s="11"/>
      <c r="SVF2821" s="11"/>
      <c r="SVG2821" s="11"/>
      <c r="SVH2821" s="12"/>
      <c r="SVI2821" s="12"/>
      <c r="SVJ2821" s="11"/>
      <c r="SVK2821" s="11"/>
      <c r="SVL2821" s="11"/>
      <c r="SVM2821" s="12"/>
      <c r="SVN2821" s="12"/>
      <c r="SVO2821" s="11"/>
      <c r="SVP2821" s="11"/>
      <c r="SVQ2821" s="11"/>
      <c r="SVR2821" s="12"/>
      <c r="SVS2821" s="12"/>
      <c r="SVT2821" s="11"/>
      <c r="SVU2821" s="11"/>
      <c r="SVV2821" s="11"/>
      <c r="SVW2821" s="12"/>
      <c r="SVX2821" s="12"/>
      <c r="SVY2821" s="11"/>
      <c r="SVZ2821" s="11"/>
      <c r="SWA2821" s="11"/>
      <c r="SWB2821" s="12"/>
      <c r="SWC2821" s="12"/>
      <c r="SWD2821" s="11"/>
      <c r="SWE2821" s="11"/>
      <c r="SWF2821" s="11"/>
      <c r="SWG2821" s="12"/>
      <c r="SWH2821" s="12"/>
      <c r="SWI2821" s="11"/>
      <c r="SWJ2821" s="11"/>
      <c r="SWK2821" s="11"/>
      <c r="SWL2821" s="12"/>
      <c r="SWM2821" s="12"/>
      <c r="SWN2821" s="11"/>
      <c r="SWO2821" s="11"/>
      <c r="SWP2821" s="11"/>
      <c r="SWQ2821" s="12"/>
      <c r="SWR2821" s="12"/>
      <c r="SWS2821" s="11"/>
      <c r="SWT2821" s="11"/>
      <c r="SWU2821" s="11"/>
      <c r="SWV2821" s="12"/>
      <c r="SWW2821" s="12"/>
      <c r="SWX2821" s="11"/>
      <c r="SWY2821" s="11"/>
      <c r="SWZ2821" s="11"/>
      <c r="SXA2821" s="12"/>
      <c r="SXB2821" s="12"/>
      <c r="SXC2821" s="11"/>
      <c r="SXD2821" s="11"/>
      <c r="SXE2821" s="11"/>
      <c r="SXF2821" s="12"/>
      <c r="SXG2821" s="12"/>
      <c r="SXH2821" s="11"/>
      <c r="SXI2821" s="11"/>
      <c r="SXJ2821" s="11"/>
      <c r="SXK2821" s="12"/>
      <c r="SXL2821" s="12"/>
      <c r="SXM2821" s="11"/>
      <c r="SXN2821" s="11"/>
      <c r="SXO2821" s="11"/>
      <c r="SXP2821" s="12"/>
      <c r="SXQ2821" s="12"/>
      <c r="SXR2821" s="11"/>
      <c r="SXS2821" s="11"/>
      <c r="SXT2821" s="11"/>
      <c r="SXU2821" s="12"/>
      <c r="SXV2821" s="12"/>
      <c r="SXW2821" s="11"/>
      <c r="SXX2821" s="11"/>
      <c r="SXY2821" s="11"/>
      <c r="SXZ2821" s="12"/>
      <c r="SYA2821" s="12"/>
      <c r="SYB2821" s="11"/>
      <c r="SYC2821" s="11"/>
      <c r="SYD2821" s="11"/>
      <c r="SYE2821" s="12"/>
      <c r="SYF2821" s="12"/>
      <c r="SYG2821" s="11"/>
      <c r="SYH2821" s="11"/>
      <c r="SYI2821" s="11"/>
      <c r="SYJ2821" s="12"/>
      <c r="SYK2821" s="12"/>
      <c r="SYL2821" s="11"/>
      <c r="SYM2821" s="11"/>
      <c r="SYN2821" s="11"/>
      <c r="SYO2821" s="12"/>
      <c r="SYP2821" s="12"/>
      <c r="SYQ2821" s="11"/>
      <c r="SYR2821" s="11"/>
      <c r="SYS2821" s="11"/>
      <c r="SYT2821" s="12"/>
      <c r="SYU2821" s="12"/>
      <c r="SYV2821" s="11"/>
      <c r="SYW2821" s="11"/>
      <c r="SYX2821" s="11"/>
      <c r="SYY2821" s="12"/>
      <c r="SYZ2821" s="12"/>
      <c r="SZA2821" s="11"/>
      <c r="SZB2821" s="11"/>
      <c r="SZC2821" s="11"/>
      <c r="SZD2821" s="12"/>
      <c r="SZE2821" s="12"/>
      <c r="SZF2821" s="11"/>
      <c r="SZG2821" s="11"/>
      <c r="SZH2821" s="11"/>
      <c r="SZI2821" s="12"/>
      <c r="SZJ2821" s="12"/>
      <c r="SZK2821" s="11"/>
      <c r="SZL2821" s="11"/>
      <c r="SZM2821" s="11"/>
      <c r="SZN2821" s="12"/>
      <c r="SZO2821" s="12"/>
      <c r="SZP2821" s="11"/>
      <c r="SZQ2821" s="11"/>
      <c r="SZR2821" s="11"/>
      <c r="SZS2821" s="12"/>
      <c r="SZT2821" s="12"/>
      <c r="SZU2821" s="11"/>
      <c r="SZV2821" s="11"/>
      <c r="SZW2821" s="11"/>
      <c r="SZX2821" s="12"/>
      <c r="SZY2821" s="12"/>
      <c r="SZZ2821" s="11"/>
      <c r="TAA2821" s="11"/>
      <c r="TAB2821" s="11"/>
      <c r="TAC2821" s="12"/>
      <c r="TAD2821" s="12"/>
      <c r="TAE2821" s="11"/>
      <c r="TAF2821" s="11"/>
      <c r="TAG2821" s="11"/>
      <c r="TAH2821" s="12"/>
      <c r="TAI2821" s="12"/>
      <c r="TAJ2821" s="11"/>
      <c r="TAK2821" s="11"/>
      <c r="TAL2821" s="11"/>
      <c r="TAM2821" s="12"/>
      <c r="TAN2821" s="12"/>
      <c r="TAO2821" s="11"/>
      <c r="TAP2821" s="11"/>
      <c r="TAQ2821" s="11"/>
      <c r="TAR2821" s="12"/>
      <c r="TAS2821" s="12"/>
      <c r="TAT2821" s="11"/>
      <c r="TAU2821" s="11"/>
      <c r="TAV2821" s="11"/>
      <c r="TAW2821" s="12"/>
      <c r="TAX2821" s="12"/>
      <c r="TAY2821" s="11"/>
      <c r="TAZ2821" s="11"/>
      <c r="TBA2821" s="11"/>
      <c r="TBB2821" s="12"/>
      <c r="TBC2821" s="12"/>
      <c r="TBD2821" s="11"/>
      <c r="TBE2821" s="11"/>
      <c r="TBF2821" s="11"/>
      <c r="TBG2821" s="12"/>
      <c r="TBH2821" s="12"/>
      <c r="TBI2821" s="11"/>
      <c r="TBJ2821" s="11"/>
      <c r="TBK2821" s="11"/>
      <c r="TBL2821" s="12"/>
      <c r="TBM2821" s="12"/>
      <c r="TBN2821" s="11"/>
      <c r="TBO2821" s="11"/>
      <c r="TBP2821" s="11"/>
      <c r="TBQ2821" s="12"/>
      <c r="TBR2821" s="12"/>
      <c r="TBS2821" s="11"/>
      <c r="TBT2821" s="11"/>
      <c r="TBU2821" s="11"/>
      <c r="TBV2821" s="12"/>
      <c r="TBW2821" s="12"/>
      <c r="TBX2821" s="11"/>
      <c r="TBY2821" s="11"/>
      <c r="TBZ2821" s="11"/>
      <c r="TCA2821" s="12"/>
      <c r="TCB2821" s="12"/>
      <c r="TCC2821" s="11"/>
      <c r="TCD2821" s="11"/>
      <c r="TCE2821" s="11"/>
      <c r="TCF2821" s="12"/>
      <c r="TCG2821" s="12"/>
      <c r="TCH2821" s="11"/>
      <c r="TCI2821" s="11"/>
      <c r="TCJ2821" s="11"/>
      <c r="TCK2821" s="12"/>
      <c r="TCL2821" s="12"/>
      <c r="TCM2821" s="11"/>
      <c r="TCN2821" s="11"/>
      <c r="TCO2821" s="11"/>
      <c r="TCP2821" s="12"/>
      <c r="TCQ2821" s="12"/>
      <c r="TCR2821" s="11"/>
      <c r="TCS2821" s="11"/>
      <c r="TCT2821" s="11"/>
      <c r="TCU2821" s="12"/>
      <c r="TCV2821" s="12"/>
      <c r="TCW2821" s="11"/>
      <c r="TCX2821" s="11"/>
      <c r="TCY2821" s="11"/>
      <c r="TCZ2821" s="12"/>
      <c r="TDA2821" s="12"/>
      <c r="TDB2821" s="11"/>
      <c r="TDC2821" s="11"/>
      <c r="TDD2821" s="11"/>
      <c r="TDE2821" s="12"/>
      <c r="TDF2821" s="12"/>
      <c r="TDG2821" s="11"/>
      <c r="TDH2821" s="11"/>
      <c r="TDI2821" s="11"/>
      <c r="TDJ2821" s="12"/>
      <c r="TDK2821" s="12"/>
      <c r="TDL2821" s="11"/>
      <c r="TDM2821" s="11"/>
      <c r="TDN2821" s="11"/>
      <c r="TDO2821" s="12"/>
      <c r="TDP2821" s="12"/>
      <c r="TDQ2821" s="11"/>
      <c r="TDR2821" s="11"/>
      <c r="TDS2821" s="11"/>
      <c r="TDT2821" s="12"/>
      <c r="TDU2821" s="12"/>
      <c r="TDV2821" s="11"/>
      <c r="TDW2821" s="11"/>
      <c r="TDX2821" s="11"/>
      <c r="TDY2821" s="12"/>
      <c r="TDZ2821" s="12"/>
      <c r="TEA2821" s="11"/>
      <c r="TEB2821" s="11"/>
      <c r="TEC2821" s="11"/>
      <c r="TED2821" s="12"/>
      <c r="TEE2821" s="12"/>
      <c r="TEF2821" s="11"/>
      <c r="TEG2821" s="11"/>
      <c r="TEH2821" s="11"/>
      <c r="TEI2821" s="12"/>
      <c r="TEJ2821" s="12"/>
      <c r="TEK2821" s="11"/>
      <c r="TEL2821" s="11"/>
      <c r="TEM2821" s="11"/>
      <c r="TEN2821" s="12"/>
      <c r="TEO2821" s="12"/>
      <c r="TEP2821" s="11"/>
      <c r="TEQ2821" s="11"/>
      <c r="TER2821" s="11"/>
      <c r="TES2821" s="12"/>
      <c r="TET2821" s="12"/>
      <c r="TEU2821" s="11"/>
      <c r="TEV2821" s="11"/>
      <c r="TEW2821" s="11"/>
      <c r="TEX2821" s="12"/>
      <c r="TEY2821" s="12"/>
      <c r="TEZ2821" s="11"/>
      <c r="TFA2821" s="11"/>
      <c r="TFB2821" s="11"/>
      <c r="TFC2821" s="12"/>
      <c r="TFD2821" s="12"/>
      <c r="TFE2821" s="11"/>
      <c r="TFF2821" s="11"/>
      <c r="TFG2821" s="11"/>
      <c r="TFH2821" s="12"/>
      <c r="TFI2821" s="12"/>
      <c r="TFJ2821" s="11"/>
      <c r="TFK2821" s="11"/>
      <c r="TFL2821" s="11"/>
      <c r="TFM2821" s="12"/>
      <c r="TFN2821" s="12"/>
      <c r="TFO2821" s="11"/>
      <c r="TFP2821" s="11"/>
      <c r="TFQ2821" s="11"/>
      <c r="TFR2821" s="12"/>
      <c r="TFS2821" s="12"/>
      <c r="TFT2821" s="11"/>
      <c r="TFU2821" s="11"/>
      <c r="TFV2821" s="11"/>
      <c r="TFW2821" s="12"/>
      <c r="TFX2821" s="12"/>
      <c r="TFY2821" s="11"/>
      <c r="TFZ2821" s="11"/>
      <c r="TGA2821" s="11"/>
      <c r="TGB2821" s="12"/>
      <c r="TGC2821" s="12"/>
      <c r="TGD2821" s="11"/>
      <c r="TGE2821" s="11"/>
      <c r="TGF2821" s="11"/>
      <c r="TGG2821" s="12"/>
      <c r="TGH2821" s="12"/>
      <c r="TGI2821" s="11"/>
      <c r="TGJ2821" s="11"/>
      <c r="TGK2821" s="11"/>
      <c r="TGL2821" s="12"/>
      <c r="TGM2821" s="12"/>
      <c r="TGN2821" s="11"/>
      <c r="TGO2821" s="11"/>
      <c r="TGP2821" s="11"/>
      <c r="TGQ2821" s="12"/>
      <c r="TGR2821" s="12"/>
      <c r="TGS2821" s="11"/>
      <c r="TGT2821" s="11"/>
      <c r="TGU2821" s="11"/>
      <c r="TGV2821" s="12"/>
      <c r="TGW2821" s="12"/>
      <c r="TGX2821" s="11"/>
      <c r="TGY2821" s="11"/>
      <c r="TGZ2821" s="11"/>
      <c r="THA2821" s="12"/>
      <c r="THB2821" s="12"/>
      <c r="THC2821" s="11"/>
      <c r="THD2821" s="11"/>
      <c r="THE2821" s="11"/>
      <c r="THF2821" s="12"/>
      <c r="THG2821" s="12"/>
      <c r="THH2821" s="11"/>
      <c r="THI2821" s="11"/>
      <c r="THJ2821" s="11"/>
      <c r="THK2821" s="12"/>
      <c r="THL2821" s="12"/>
      <c r="THM2821" s="11"/>
      <c r="THN2821" s="11"/>
      <c r="THO2821" s="11"/>
      <c r="THP2821" s="12"/>
      <c r="THQ2821" s="12"/>
      <c r="THR2821" s="11"/>
      <c r="THS2821" s="11"/>
      <c r="THT2821" s="11"/>
      <c r="THU2821" s="12"/>
      <c r="THV2821" s="12"/>
      <c r="THW2821" s="11"/>
      <c r="THX2821" s="11"/>
      <c r="THY2821" s="11"/>
      <c r="THZ2821" s="12"/>
      <c r="TIA2821" s="12"/>
      <c r="TIB2821" s="11"/>
      <c r="TIC2821" s="11"/>
      <c r="TID2821" s="11"/>
      <c r="TIE2821" s="12"/>
      <c r="TIF2821" s="12"/>
      <c r="TIG2821" s="11"/>
      <c r="TIH2821" s="11"/>
      <c r="TII2821" s="11"/>
      <c r="TIJ2821" s="12"/>
      <c r="TIK2821" s="12"/>
      <c r="TIL2821" s="11"/>
      <c r="TIM2821" s="11"/>
      <c r="TIN2821" s="11"/>
      <c r="TIO2821" s="12"/>
      <c r="TIP2821" s="12"/>
      <c r="TIQ2821" s="11"/>
      <c r="TIR2821" s="11"/>
      <c r="TIS2821" s="11"/>
      <c r="TIT2821" s="12"/>
      <c r="TIU2821" s="12"/>
      <c r="TIV2821" s="11"/>
      <c r="TIW2821" s="11"/>
      <c r="TIX2821" s="11"/>
      <c r="TIY2821" s="12"/>
      <c r="TIZ2821" s="12"/>
      <c r="TJA2821" s="11"/>
      <c r="TJB2821" s="11"/>
      <c r="TJC2821" s="11"/>
      <c r="TJD2821" s="12"/>
      <c r="TJE2821" s="12"/>
      <c r="TJF2821" s="11"/>
      <c r="TJG2821" s="11"/>
      <c r="TJH2821" s="11"/>
      <c r="TJI2821" s="12"/>
      <c r="TJJ2821" s="12"/>
      <c r="TJK2821" s="11"/>
      <c r="TJL2821" s="11"/>
      <c r="TJM2821" s="11"/>
      <c r="TJN2821" s="12"/>
      <c r="TJO2821" s="12"/>
      <c r="TJP2821" s="11"/>
      <c r="TJQ2821" s="11"/>
      <c r="TJR2821" s="11"/>
      <c r="TJS2821" s="12"/>
      <c r="TJT2821" s="12"/>
      <c r="TJU2821" s="11"/>
      <c r="TJV2821" s="11"/>
      <c r="TJW2821" s="11"/>
      <c r="TJX2821" s="12"/>
      <c r="TJY2821" s="12"/>
      <c r="TJZ2821" s="11"/>
      <c r="TKA2821" s="11"/>
      <c r="TKB2821" s="11"/>
      <c r="TKC2821" s="12"/>
      <c r="TKD2821" s="12"/>
      <c r="TKE2821" s="11"/>
      <c r="TKF2821" s="11"/>
      <c r="TKG2821" s="11"/>
      <c r="TKH2821" s="12"/>
      <c r="TKI2821" s="12"/>
      <c r="TKJ2821" s="11"/>
      <c r="TKK2821" s="11"/>
      <c r="TKL2821" s="11"/>
      <c r="TKM2821" s="12"/>
      <c r="TKN2821" s="12"/>
      <c r="TKO2821" s="11"/>
      <c r="TKP2821" s="11"/>
      <c r="TKQ2821" s="11"/>
      <c r="TKR2821" s="12"/>
      <c r="TKS2821" s="12"/>
      <c r="TKT2821" s="11"/>
      <c r="TKU2821" s="11"/>
      <c r="TKV2821" s="11"/>
      <c r="TKW2821" s="12"/>
      <c r="TKX2821" s="12"/>
      <c r="TKY2821" s="11"/>
      <c r="TKZ2821" s="11"/>
      <c r="TLA2821" s="11"/>
      <c r="TLB2821" s="12"/>
      <c r="TLC2821" s="12"/>
      <c r="TLD2821" s="11"/>
      <c r="TLE2821" s="11"/>
      <c r="TLF2821" s="11"/>
      <c r="TLG2821" s="12"/>
      <c r="TLH2821" s="12"/>
      <c r="TLI2821" s="11"/>
      <c r="TLJ2821" s="11"/>
      <c r="TLK2821" s="11"/>
      <c r="TLL2821" s="12"/>
      <c r="TLM2821" s="12"/>
      <c r="TLN2821" s="11"/>
      <c r="TLO2821" s="11"/>
      <c r="TLP2821" s="11"/>
      <c r="TLQ2821" s="12"/>
      <c r="TLR2821" s="12"/>
      <c r="TLS2821" s="11"/>
      <c r="TLT2821" s="11"/>
      <c r="TLU2821" s="11"/>
      <c r="TLV2821" s="12"/>
      <c r="TLW2821" s="12"/>
      <c r="TLX2821" s="11"/>
      <c r="TLY2821" s="11"/>
      <c r="TLZ2821" s="11"/>
      <c r="TMA2821" s="12"/>
      <c r="TMB2821" s="12"/>
      <c r="TMC2821" s="11"/>
      <c r="TMD2821" s="11"/>
      <c r="TME2821" s="11"/>
      <c r="TMF2821" s="12"/>
      <c r="TMG2821" s="12"/>
      <c r="TMH2821" s="11"/>
      <c r="TMI2821" s="11"/>
      <c r="TMJ2821" s="11"/>
      <c r="TMK2821" s="12"/>
      <c r="TML2821" s="12"/>
      <c r="TMM2821" s="11"/>
      <c r="TMN2821" s="11"/>
      <c r="TMO2821" s="11"/>
      <c r="TMP2821" s="12"/>
      <c r="TMQ2821" s="12"/>
      <c r="TMR2821" s="11"/>
      <c r="TMS2821" s="11"/>
      <c r="TMT2821" s="11"/>
      <c r="TMU2821" s="12"/>
      <c r="TMV2821" s="12"/>
      <c r="TMW2821" s="11"/>
      <c r="TMX2821" s="11"/>
      <c r="TMY2821" s="11"/>
      <c r="TMZ2821" s="12"/>
      <c r="TNA2821" s="12"/>
      <c r="TNB2821" s="11"/>
      <c r="TNC2821" s="11"/>
      <c r="TND2821" s="11"/>
      <c r="TNE2821" s="12"/>
      <c r="TNF2821" s="12"/>
      <c r="TNG2821" s="11"/>
      <c r="TNH2821" s="11"/>
      <c r="TNI2821" s="11"/>
      <c r="TNJ2821" s="12"/>
      <c r="TNK2821" s="12"/>
      <c r="TNL2821" s="11"/>
      <c r="TNM2821" s="11"/>
      <c r="TNN2821" s="11"/>
      <c r="TNO2821" s="12"/>
      <c r="TNP2821" s="12"/>
      <c r="TNQ2821" s="11"/>
      <c r="TNR2821" s="11"/>
      <c r="TNS2821" s="11"/>
      <c r="TNT2821" s="12"/>
      <c r="TNU2821" s="12"/>
      <c r="TNV2821" s="11"/>
      <c r="TNW2821" s="11"/>
      <c r="TNX2821" s="11"/>
      <c r="TNY2821" s="12"/>
      <c r="TNZ2821" s="12"/>
      <c r="TOA2821" s="11"/>
      <c r="TOB2821" s="11"/>
      <c r="TOC2821" s="11"/>
      <c r="TOD2821" s="12"/>
      <c r="TOE2821" s="12"/>
      <c r="TOF2821" s="11"/>
      <c r="TOG2821" s="11"/>
      <c r="TOH2821" s="11"/>
      <c r="TOI2821" s="12"/>
      <c r="TOJ2821" s="12"/>
      <c r="TOK2821" s="11"/>
      <c r="TOL2821" s="11"/>
      <c r="TOM2821" s="11"/>
      <c r="TON2821" s="12"/>
      <c r="TOO2821" s="12"/>
      <c r="TOP2821" s="11"/>
      <c r="TOQ2821" s="11"/>
      <c r="TOR2821" s="11"/>
      <c r="TOS2821" s="12"/>
      <c r="TOT2821" s="12"/>
      <c r="TOU2821" s="11"/>
      <c r="TOV2821" s="11"/>
      <c r="TOW2821" s="11"/>
      <c r="TOX2821" s="12"/>
      <c r="TOY2821" s="12"/>
      <c r="TOZ2821" s="11"/>
      <c r="TPA2821" s="11"/>
      <c r="TPB2821" s="11"/>
      <c r="TPC2821" s="12"/>
      <c r="TPD2821" s="12"/>
      <c r="TPE2821" s="11"/>
      <c r="TPF2821" s="11"/>
      <c r="TPG2821" s="11"/>
      <c r="TPH2821" s="12"/>
      <c r="TPI2821" s="12"/>
      <c r="TPJ2821" s="11"/>
      <c r="TPK2821" s="11"/>
      <c r="TPL2821" s="11"/>
      <c r="TPM2821" s="12"/>
      <c r="TPN2821" s="12"/>
      <c r="TPO2821" s="11"/>
      <c r="TPP2821" s="11"/>
      <c r="TPQ2821" s="11"/>
      <c r="TPR2821" s="12"/>
      <c r="TPS2821" s="12"/>
      <c r="TPT2821" s="11"/>
      <c r="TPU2821" s="11"/>
      <c r="TPV2821" s="11"/>
      <c r="TPW2821" s="12"/>
      <c r="TPX2821" s="12"/>
      <c r="TPY2821" s="11"/>
      <c r="TPZ2821" s="11"/>
      <c r="TQA2821" s="11"/>
      <c r="TQB2821" s="12"/>
      <c r="TQC2821" s="12"/>
      <c r="TQD2821" s="11"/>
      <c r="TQE2821" s="11"/>
      <c r="TQF2821" s="11"/>
      <c r="TQG2821" s="12"/>
      <c r="TQH2821" s="12"/>
      <c r="TQI2821" s="11"/>
      <c r="TQJ2821" s="11"/>
      <c r="TQK2821" s="11"/>
      <c r="TQL2821" s="12"/>
      <c r="TQM2821" s="12"/>
      <c r="TQN2821" s="11"/>
      <c r="TQO2821" s="11"/>
      <c r="TQP2821" s="11"/>
      <c r="TQQ2821" s="12"/>
      <c r="TQR2821" s="12"/>
      <c r="TQS2821" s="11"/>
      <c r="TQT2821" s="11"/>
      <c r="TQU2821" s="11"/>
      <c r="TQV2821" s="12"/>
      <c r="TQW2821" s="12"/>
      <c r="TQX2821" s="11"/>
      <c r="TQY2821" s="11"/>
      <c r="TQZ2821" s="11"/>
      <c r="TRA2821" s="12"/>
      <c r="TRB2821" s="12"/>
      <c r="TRC2821" s="11"/>
      <c r="TRD2821" s="11"/>
      <c r="TRE2821" s="11"/>
      <c r="TRF2821" s="12"/>
      <c r="TRG2821" s="12"/>
      <c r="TRH2821" s="11"/>
      <c r="TRI2821" s="11"/>
      <c r="TRJ2821" s="11"/>
      <c r="TRK2821" s="12"/>
      <c r="TRL2821" s="12"/>
      <c r="TRM2821" s="11"/>
      <c r="TRN2821" s="11"/>
      <c r="TRO2821" s="11"/>
      <c r="TRP2821" s="12"/>
      <c r="TRQ2821" s="12"/>
      <c r="TRR2821" s="11"/>
      <c r="TRS2821" s="11"/>
      <c r="TRT2821" s="11"/>
      <c r="TRU2821" s="12"/>
      <c r="TRV2821" s="12"/>
      <c r="TRW2821" s="11"/>
      <c r="TRX2821" s="11"/>
      <c r="TRY2821" s="11"/>
      <c r="TRZ2821" s="12"/>
      <c r="TSA2821" s="12"/>
      <c r="TSB2821" s="11"/>
      <c r="TSC2821" s="11"/>
      <c r="TSD2821" s="11"/>
      <c r="TSE2821" s="12"/>
      <c r="TSF2821" s="12"/>
      <c r="TSG2821" s="11"/>
      <c r="TSH2821" s="11"/>
      <c r="TSI2821" s="11"/>
      <c r="TSJ2821" s="12"/>
      <c r="TSK2821" s="12"/>
      <c r="TSL2821" s="11"/>
      <c r="TSM2821" s="11"/>
      <c r="TSN2821" s="11"/>
      <c r="TSO2821" s="12"/>
      <c r="TSP2821" s="12"/>
      <c r="TSQ2821" s="11"/>
      <c r="TSR2821" s="11"/>
      <c r="TSS2821" s="11"/>
      <c r="TST2821" s="12"/>
      <c r="TSU2821" s="12"/>
      <c r="TSV2821" s="11"/>
      <c r="TSW2821" s="11"/>
      <c r="TSX2821" s="11"/>
      <c r="TSY2821" s="12"/>
      <c r="TSZ2821" s="12"/>
      <c r="TTA2821" s="11"/>
      <c r="TTB2821" s="11"/>
      <c r="TTC2821" s="11"/>
      <c r="TTD2821" s="12"/>
      <c r="TTE2821" s="12"/>
      <c r="TTF2821" s="11"/>
      <c r="TTG2821" s="11"/>
      <c r="TTH2821" s="11"/>
      <c r="TTI2821" s="12"/>
      <c r="TTJ2821" s="12"/>
      <c r="TTK2821" s="11"/>
      <c r="TTL2821" s="11"/>
      <c r="TTM2821" s="11"/>
      <c r="TTN2821" s="12"/>
      <c r="TTO2821" s="12"/>
      <c r="TTP2821" s="11"/>
      <c r="TTQ2821" s="11"/>
      <c r="TTR2821" s="11"/>
      <c r="TTS2821" s="12"/>
      <c r="TTT2821" s="12"/>
      <c r="TTU2821" s="11"/>
      <c r="TTV2821" s="11"/>
      <c r="TTW2821" s="11"/>
      <c r="TTX2821" s="12"/>
      <c r="TTY2821" s="12"/>
      <c r="TTZ2821" s="11"/>
      <c r="TUA2821" s="11"/>
      <c r="TUB2821" s="11"/>
      <c r="TUC2821" s="12"/>
      <c r="TUD2821" s="12"/>
      <c r="TUE2821" s="11"/>
      <c r="TUF2821" s="11"/>
      <c r="TUG2821" s="11"/>
      <c r="TUH2821" s="12"/>
      <c r="TUI2821" s="12"/>
      <c r="TUJ2821" s="11"/>
      <c r="TUK2821" s="11"/>
      <c r="TUL2821" s="11"/>
      <c r="TUM2821" s="12"/>
      <c r="TUN2821" s="12"/>
      <c r="TUO2821" s="11"/>
      <c r="TUP2821" s="11"/>
      <c r="TUQ2821" s="11"/>
      <c r="TUR2821" s="12"/>
      <c r="TUS2821" s="12"/>
      <c r="TUT2821" s="11"/>
      <c r="TUU2821" s="11"/>
      <c r="TUV2821" s="11"/>
      <c r="TUW2821" s="12"/>
      <c r="TUX2821" s="12"/>
      <c r="TUY2821" s="11"/>
      <c r="TUZ2821" s="11"/>
      <c r="TVA2821" s="11"/>
      <c r="TVB2821" s="12"/>
      <c r="TVC2821" s="12"/>
      <c r="TVD2821" s="11"/>
      <c r="TVE2821" s="11"/>
      <c r="TVF2821" s="11"/>
      <c r="TVG2821" s="12"/>
      <c r="TVH2821" s="12"/>
      <c r="TVI2821" s="11"/>
      <c r="TVJ2821" s="11"/>
      <c r="TVK2821" s="11"/>
      <c r="TVL2821" s="12"/>
      <c r="TVM2821" s="12"/>
      <c r="TVN2821" s="11"/>
      <c r="TVO2821" s="11"/>
      <c r="TVP2821" s="11"/>
      <c r="TVQ2821" s="12"/>
      <c r="TVR2821" s="12"/>
      <c r="TVS2821" s="11"/>
      <c r="TVT2821" s="11"/>
      <c r="TVU2821" s="11"/>
      <c r="TVV2821" s="12"/>
      <c r="TVW2821" s="12"/>
      <c r="TVX2821" s="11"/>
      <c r="TVY2821" s="11"/>
      <c r="TVZ2821" s="11"/>
      <c r="TWA2821" s="12"/>
      <c r="TWB2821" s="12"/>
      <c r="TWC2821" s="11"/>
      <c r="TWD2821" s="11"/>
      <c r="TWE2821" s="11"/>
      <c r="TWF2821" s="12"/>
      <c r="TWG2821" s="12"/>
      <c r="TWH2821" s="11"/>
      <c r="TWI2821" s="11"/>
      <c r="TWJ2821" s="11"/>
      <c r="TWK2821" s="12"/>
      <c r="TWL2821" s="12"/>
      <c r="TWM2821" s="11"/>
      <c r="TWN2821" s="11"/>
      <c r="TWO2821" s="11"/>
      <c r="TWP2821" s="12"/>
      <c r="TWQ2821" s="12"/>
      <c r="TWR2821" s="11"/>
      <c r="TWS2821" s="11"/>
      <c r="TWT2821" s="11"/>
      <c r="TWU2821" s="12"/>
      <c r="TWV2821" s="12"/>
      <c r="TWW2821" s="11"/>
      <c r="TWX2821" s="11"/>
      <c r="TWY2821" s="11"/>
      <c r="TWZ2821" s="12"/>
      <c r="TXA2821" s="12"/>
      <c r="TXB2821" s="11"/>
      <c r="TXC2821" s="11"/>
      <c r="TXD2821" s="11"/>
      <c r="TXE2821" s="12"/>
      <c r="TXF2821" s="12"/>
      <c r="TXG2821" s="11"/>
      <c r="TXH2821" s="11"/>
      <c r="TXI2821" s="11"/>
      <c r="TXJ2821" s="12"/>
      <c r="TXK2821" s="12"/>
      <c r="TXL2821" s="11"/>
      <c r="TXM2821" s="11"/>
      <c r="TXN2821" s="11"/>
      <c r="TXO2821" s="12"/>
      <c r="TXP2821" s="12"/>
      <c r="TXQ2821" s="11"/>
      <c r="TXR2821" s="11"/>
      <c r="TXS2821" s="11"/>
      <c r="TXT2821" s="12"/>
      <c r="TXU2821" s="12"/>
      <c r="TXV2821" s="11"/>
      <c r="TXW2821" s="11"/>
      <c r="TXX2821" s="11"/>
      <c r="TXY2821" s="12"/>
      <c r="TXZ2821" s="12"/>
      <c r="TYA2821" s="11"/>
      <c r="TYB2821" s="11"/>
      <c r="TYC2821" s="11"/>
      <c r="TYD2821" s="12"/>
      <c r="TYE2821" s="12"/>
      <c r="TYF2821" s="11"/>
      <c r="TYG2821" s="11"/>
      <c r="TYH2821" s="11"/>
      <c r="TYI2821" s="12"/>
      <c r="TYJ2821" s="12"/>
      <c r="TYK2821" s="11"/>
      <c r="TYL2821" s="11"/>
      <c r="TYM2821" s="11"/>
      <c r="TYN2821" s="12"/>
      <c r="TYO2821" s="12"/>
      <c r="TYP2821" s="11"/>
      <c r="TYQ2821" s="11"/>
      <c r="TYR2821" s="11"/>
      <c r="TYS2821" s="12"/>
      <c r="TYT2821" s="12"/>
      <c r="TYU2821" s="11"/>
      <c r="TYV2821" s="11"/>
      <c r="TYW2821" s="11"/>
      <c r="TYX2821" s="12"/>
      <c r="TYY2821" s="12"/>
      <c r="TYZ2821" s="11"/>
      <c r="TZA2821" s="11"/>
      <c r="TZB2821" s="11"/>
      <c r="TZC2821" s="12"/>
      <c r="TZD2821" s="12"/>
      <c r="TZE2821" s="11"/>
      <c r="TZF2821" s="11"/>
      <c r="TZG2821" s="11"/>
      <c r="TZH2821" s="12"/>
      <c r="TZI2821" s="12"/>
      <c r="TZJ2821" s="11"/>
      <c r="TZK2821" s="11"/>
      <c r="TZL2821" s="11"/>
      <c r="TZM2821" s="12"/>
      <c r="TZN2821" s="12"/>
      <c r="TZO2821" s="11"/>
      <c r="TZP2821" s="11"/>
      <c r="TZQ2821" s="11"/>
      <c r="TZR2821" s="12"/>
      <c r="TZS2821" s="12"/>
      <c r="TZT2821" s="11"/>
      <c r="TZU2821" s="11"/>
      <c r="TZV2821" s="11"/>
      <c r="TZW2821" s="12"/>
      <c r="TZX2821" s="12"/>
      <c r="TZY2821" s="11"/>
      <c r="TZZ2821" s="11"/>
      <c r="UAA2821" s="11"/>
      <c r="UAB2821" s="12"/>
      <c r="UAC2821" s="12"/>
      <c r="UAD2821" s="11"/>
      <c r="UAE2821" s="11"/>
      <c r="UAF2821" s="11"/>
      <c r="UAG2821" s="12"/>
      <c r="UAH2821" s="12"/>
      <c r="UAI2821" s="11"/>
      <c r="UAJ2821" s="11"/>
      <c r="UAK2821" s="11"/>
      <c r="UAL2821" s="12"/>
      <c r="UAM2821" s="12"/>
      <c r="UAN2821" s="11"/>
      <c r="UAO2821" s="11"/>
      <c r="UAP2821" s="11"/>
      <c r="UAQ2821" s="12"/>
      <c r="UAR2821" s="12"/>
      <c r="UAS2821" s="11"/>
      <c r="UAT2821" s="11"/>
      <c r="UAU2821" s="11"/>
      <c r="UAV2821" s="12"/>
      <c r="UAW2821" s="12"/>
      <c r="UAX2821" s="11"/>
      <c r="UAY2821" s="11"/>
      <c r="UAZ2821" s="11"/>
      <c r="UBA2821" s="12"/>
      <c r="UBB2821" s="12"/>
      <c r="UBC2821" s="11"/>
      <c r="UBD2821" s="11"/>
      <c r="UBE2821" s="11"/>
      <c r="UBF2821" s="12"/>
      <c r="UBG2821" s="12"/>
      <c r="UBH2821" s="11"/>
      <c r="UBI2821" s="11"/>
      <c r="UBJ2821" s="11"/>
      <c r="UBK2821" s="12"/>
      <c r="UBL2821" s="12"/>
      <c r="UBM2821" s="11"/>
      <c r="UBN2821" s="11"/>
      <c r="UBO2821" s="11"/>
      <c r="UBP2821" s="12"/>
      <c r="UBQ2821" s="12"/>
      <c r="UBR2821" s="11"/>
      <c r="UBS2821" s="11"/>
      <c r="UBT2821" s="11"/>
      <c r="UBU2821" s="12"/>
      <c r="UBV2821" s="12"/>
      <c r="UBW2821" s="11"/>
      <c r="UBX2821" s="11"/>
      <c r="UBY2821" s="11"/>
      <c r="UBZ2821" s="12"/>
      <c r="UCA2821" s="12"/>
      <c r="UCB2821" s="11"/>
      <c r="UCC2821" s="11"/>
      <c r="UCD2821" s="11"/>
      <c r="UCE2821" s="12"/>
      <c r="UCF2821" s="12"/>
      <c r="UCG2821" s="11"/>
      <c r="UCH2821" s="11"/>
      <c r="UCI2821" s="11"/>
      <c r="UCJ2821" s="12"/>
      <c r="UCK2821" s="12"/>
      <c r="UCL2821" s="11"/>
      <c r="UCM2821" s="11"/>
      <c r="UCN2821" s="11"/>
      <c r="UCO2821" s="12"/>
      <c r="UCP2821" s="12"/>
      <c r="UCQ2821" s="11"/>
      <c r="UCR2821" s="11"/>
      <c r="UCS2821" s="11"/>
      <c r="UCT2821" s="12"/>
      <c r="UCU2821" s="12"/>
      <c r="UCV2821" s="11"/>
      <c r="UCW2821" s="11"/>
      <c r="UCX2821" s="11"/>
      <c r="UCY2821" s="12"/>
      <c r="UCZ2821" s="12"/>
      <c r="UDA2821" s="11"/>
      <c r="UDB2821" s="11"/>
      <c r="UDC2821" s="11"/>
      <c r="UDD2821" s="12"/>
      <c r="UDE2821" s="12"/>
      <c r="UDF2821" s="11"/>
      <c r="UDG2821" s="11"/>
      <c r="UDH2821" s="11"/>
      <c r="UDI2821" s="12"/>
      <c r="UDJ2821" s="12"/>
      <c r="UDK2821" s="11"/>
      <c r="UDL2821" s="11"/>
      <c r="UDM2821" s="11"/>
      <c r="UDN2821" s="12"/>
      <c r="UDO2821" s="12"/>
      <c r="UDP2821" s="11"/>
      <c r="UDQ2821" s="11"/>
      <c r="UDR2821" s="11"/>
      <c r="UDS2821" s="12"/>
      <c r="UDT2821" s="12"/>
      <c r="UDU2821" s="11"/>
      <c r="UDV2821" s="11"/>
      <c r="UDW2821" s="11"/>
      <c r="UDX2821" s="12"/>
      <c r="UDY2821" s="12"/>
      <c r="UDZ2821" s="11"/>
      <c r="UEA2821" s="11"/>
      <c r="UEB2821" s="11"/>
      <c r="UEC2821" s="12"/>
      <c r="UED2821" s="12"/>
      <c r="UEE2821" s="11"/>
      <c r="UEF2821" s="11"/>
      <c r="UEG2821" s="11"/>
      <c r="UEH2821" s="12"/>
      <c r="UEI2821" s="12"/>
      <c r="UEJ2821" s="11"/>
      <c r="UEK2821" s="11"/>
      <c r="UEL2821" s="11"/>
      <c r="UEM2821" s="12"/>
      <c r="UEN2821" s="12"/>
      <c r="UEO2821" s="11"/>
      <c r="UEP2821" s="11"/>
      <c r="UEQ2821" s="11"/>
      <c r="UER2821" s="12"/>
      <c r="UES2821" s="12"/>
      <c r="UET2821" s="11"/>
      <c r="UEU2821" s="11"/>
      <c r="UEV2821" s="11"/>
      <c r="UEW2821" s="12"/>
      <c r="UEX2821" s="12"/>
      <c r="UEY2821" s="11"/>
      <c r="UEZ2821" s="11"/>
      <c r="UFA2821" s="11"/>
      <c r="UFB2821" s="12"/>
      <c r="UFC2821" s="12"/>
      <c r="UFD2821" s="11"/>
      <c r="UFE2821" s="11"/>
      <c r="UFF2821" s="11"/>
      <c r="UFG2821" s="12"/>
      <c r="UFH2821" s="12"/>
      <c r="UFI2821" s="11"/>
      <c r="UFJ2821" s="11"/>
      <c r="UFK2821" s="11"/>
      <c r="UFL2821" s="12"/>
      <c r="UFM2821" s="12"/>
      <c r="UFN2821" s="11"/>
      <c r="UFO2821" s="11"/>
      <c r="UFP2821" s="11"/>
      <c r="UFQ2821" s="12"/>
      <c r="UFR2821" s="12"/>
      <c r="UFS2821" s="11"/>
      <c r="UFT2821" s="11"/>
      <c r="UFU2821" s="11"/>
      <c r="UFV2821" s="12"/>
      <c r="UFW2821" s="12"/>
      <c r="UFX2821" s="11"/>
      <c r="UFY2821" s="11"/>
      <c r="UFZ2821" s="11"/>
      <c r="UGA2821" s="12"/>
      <c r="UGB2821" s="12"/>
      <c r="UGC2821" s="11"/>
      <c r="UGD2821" s="11"/>
      <c r="UGE2821" s="11"/>
      <c r="UGF2821" s="12"/>
      <c r="UGG2821" s="12"/>
      <c r="UGH2821" s="11"/>
      <c r="UGI2821" s="11"/>
      <c r="UGJ2821" s="11"/>
      <c r="UGK2821" s="12"/>
      <c r="UGL2821" s="12"/>
      <c r="UGM2821" s="11"/>
      <c r="UGN2821" s="11"/>
      <c r="UGO2821" s="11"/>
      <c r="UGP2821" s="12"/>
      <c r="UGQ2821" s="12"/>
      <c r="UGR2821" s="11"/>
      <c r="UGS2821" s="11"/>
      <c r="UGT2821" s="11"/>
      <c r="UGU2821" s="12"/>
      <c r="UGV2821" s="12"/>
      <c r="UGW2821" s="11"/>
      <c r="UGX2821" s="11"/>
      <c r="UGY2821" s="11"/>
      <c r="UGZ2821" s="12"/>
      <c r="UHA2821" s="12"/>
      <c r="UHB2821" s="11"/>
      <c r="UHC2821" s="11"/>
      <c r="UHD2821" s="11"/>
      <c r="UHE2821" s="12"/>
      <c r="UHF2821" s="12"/>
      <c r="UHG2821" s="11"/>
      <c r="UHH2821" s="11"/>
      <c r="UHI2821" s="11"/>
      <c r="UHJ2821" s="12"/>
      <c r="UHK2821" s="12"/>
      <c r="UHL2821" s="11"/>
      <c r="UHM2821" s="11"/>
      <c r="UHN2821" s="11"/>
      <c r="UHO2821" s="12"/>
      <c r="UHP2821" s="12"/>
      <c r="UHQ2821" s="11"/>
      <c r="UHR2821" s="11"/>
      <c r="UHS2821" s="11"/>
      <c r="UHT2821" s="12"/>
      <c r="UHU2821" s="12"/>
      <c r="UHV2821" s="11"/>
      <c r="UHW2821" s="11"/>
      <c r="UHX2821" s="11"/>
      <c r="UHY2821" s="12"/>
      <c r="UHZ2821" s="12"/>
      <c r="UIA2821" s="11"/>
      <c r="UIB2821" s="11"/>
      <c r="UIC2821" s="11"/>
      <c r="UID2821" s="12"/>
      <c r="UIE2821" s="12"/>
      <c r="UIF2821" s="11"/>
      <c r="UIG2821" s="11"/>
      <c r="UIH2821" s="11"/>
      <c r="UII2821" s="12"/>
      <c r="UIJ2821" s="12"/>
      <c r="UIK2821" s="11"/>
      <c r="UIL2821" s="11"/>
      <c r="UIM2821" s="11"/>
      <c r="UIN2821" s="12"/>
      <c r="UIO2821" s="12"/>
      <c r="UIP2821" s="11"/>
      <c r="UIQ2821" s="11"/>
      <c r="UIR2821" s="11"/>
      <c r="UIS2821" s="12"/>
      <c r="UIT2821" s="12"/>
      <c r="UIU2821" s="11"/>
      <c r="UIV2821" s="11"/>
      <c r="UIW2821" s="11"/>
      <c r="UIX2821" s="12"/>
      <c r="UIY2821" s="12"/>
      <c r="UIZ2821" s="11"/>
      <c r="UJA2821" s="11"/>
      <c r="UJB2821" s="11"/>
      <c r="UJC2821" s="12"/>
      <c r="UJD2821" s="12"/>
      <c r="UJE2821" s="11"/>
      <c r="UJF2821" s="11"/>
      <c r="UJG2821" s="11"/>
      <c r="UJH2821" s="12"/>
      <c r="UJI2821" s="12"/>
      <c r="UJJ2821" s="11"/>
      <c r="UJK2821" s="11"/>
      <c r="UJL2821" s="11"/>
      <c r="UJM2821" s="12"/>
      <c r="UJN2821" s="12"/>
      <c r="UJO2821" s="11"/>
      <c r="UJP2821" s="11"/>
      <c r="UJQ2821" s="11"/>
      <c r="UJR2821" s="12"/>
      <c r="UJS2821" s="12"/>
      <c r="UJT2821" s="11"/>
      <c r="UJU2821" s="11"/>
      <c r="UJV2821" s="11"/>
      <c r="UJW2821" s="12"/>
      <c r="UJX2821" s="12"/>
      <c r="UJY2821" s="11"/>
      <c r="UJZ2821" s="11"/>
      <c r="UKA2821" s="11"/>
      <c r="UKB2821" s="12"/>
      <c r="UKC2821" s="12"/>
      <c r="UKD2821" s="11"/>
      <c r="UKE2821" s="11"/>
      <c r="UKF2821" s="11"/>
      <c r="UKG2821" s="12"/>
      <c r="UKH2821" s="12"/>
      <c r="UKI2821" s="11"/>
      <c r="UKJ2821" s="11"/>
      <c r="UKK2821" s="11"/>
      <c r="UKL2821" s="12"/>
      <c r="UKM2821" s="12"/>
      <c r="UKN2821" s="11"/>
      <c r="UKO2821" s="11"/>
      <c r="UKP2821" s="11"/>
      <c r="UKQ2821" s="12"/>
      <c r="UKR2821" s="12"/>
      <c r="UKS2821" s="11"/>
      <c r="UKT2821" s="11"/>
      <c r="UKU2821" s="11"/>
      <c r="UKV2821" s="12"/>
      <c r="UKW2821" s="12"/>
      <c r="UKX2821" s="11"/>
      <c r="UKY2821" s="11"/>
      <c r="UKZ2821" s="11"/>
      <c r="ULA2821" s="12"/>
      <c r="ULB2821" s="12"/>
      <c r="ULC2821" s="11"/>
      <c r="ULD2821" s="11"/>
      <c r="ULE2821" s="11"/>
      <c r="ULF2821" s="12"/>
      <c r="ULG2821" s="12"/>
      <c r="ULH2821" s="11"/>
      <c r="ULI2821" s="11"/>
      <c r="ULJ2821" s="11"/>
      <c r="ULK2821" s="12"/>
      <c r="ULL2821" s="12"/>
      <c r="ULM2821" s="11"/>
      <c r="ULN2821" s="11"/>
      <c r="ULO2821" s="11"/>
      <c r="ULP2821" s="12"/>
      <c r="ULQ2821" s="12"/>
      <c r="ULR2821" s="11"/>
      <c r="ULS2821" s="11"/>
      <c r="ULT2821" s="11"/>
      <c r="ULU2821" s="12"/>
      <c r="ULV2821" s="12"/>
      <c r="ULW2821" s="11"/>
      <c r="ULX2821" s="11"/>
      <c r="ULY2821" s="11"/>
      <c r="ULZ2821" s="12"/>
      <c r="UMA2821" s="12"/>
      <c r="UMB2821" s="11"/>
      <c r="UMC2821" s="11"/>
      <c r="UMD2821" s="11"/>
      <c r="UME2821" s="12"/>
      <c r="UMF2821" s="12"/>
      <c r="UMG2821" s="11"/>
      <c r="UMH2821" s="11"/>
      <c r="UMI2821" s="11"/>
      <c r="UMJ2821" s="12"/>
      <c r="UMK2821" s="12"/>
      <c r="UML2821" s="11"/>
      <c r="UMM2821" s="11"/>
      <c r="UMN2821" s="11"/>
      <c r="UMO2821" s="12"/>
      <c r="UMP2821" s="12"/>
      <c r="UMQ2821" s="11"/>
      <c r="UMR2821" s="11"/>
      <c r="UMS2821" s="11"/>
      <c r="UMT2821" s="12"/>
      <c r="UMU2821" s="12"/>
      <c r="UMV2821" s="11"/>
      <c r="UMW2821" s="11"/>
      <c r="UMX2821" s="11"/>
      <c r="UMY2821" s="12"/>
      <c r="UMZ2821" s="12"/>
      <c r="UNA2821" s="11"/>
      <c r="UNB2821" s="11"/>
      <c r="UNC2821" s="11"/>
      <c r="UND2821" s="12"/>
      <c r="UNE2821" s="12"/>
      <c r="UNF2821" s="11"/>
      <c r="UNG2821" s="11"/>
      <c r="UNH2821" s="11"/>
      <c r="UNI2821" s="12"/>
      <c r="UNJ2821" s="12"/>
      <c r="UNK2821" s="11"/>
      <c r="UNL2821" s="11"/>
      <c r="UNM2821" s="11"/>
      <c r="UNN2821" s="12"/>
      <c r="UNO2821" s="12"/>
      <c r="UNP2821" s="11"/>
      <c r="UNQ2821" s="11"/>
      <c r="UNR2821" s="11"/>
      <c r="UNS2821" s="12"/>
      <c r="UNT2821" s="12"/>
      <c r="UNU2821" s="11"/>
      <c r="UNV2821" s="11"/>
      <c r="UNW2821" s="11"/>
      <c r="UNX2821" s="12"/>
      <c r="UNY2821" s="12"/>
      <c r="UNZ2821" s="11"/>
      <c r="UOA2821" s="11"/>
      <c r="UOB2821" s="11"/>
      <c r="UOC2821" s="12"/>
      <c r="UOD2821" s="12"/>
      <c r="UOE2821" s="11"/>
      <c r="UOF2821" s="11"/>
      <c r="UOG2821" s="11"/>
      <c r="UOH2821" s="12"/>
      <c r="UOI2821" s="12"/>
      <c r="UOJ2821" s="11"/>
      <c r="UOK2821" s="11"/>
      <c r="UOL2821" s="11"/>
      <c r="UOM2821" s="12"/>
      <c r="UON2821" s="12"/>
      <c r="UOO2821" s="11"/>
      <c r="UOP2821" s="11"/>
      <c r="UOQ2821" s="11"/>
      <c r="UOR2821" s="12"/>
      <c r="UOS2821" s="12"/>
      <c r="UOT2821" s="11"/>
      <c r="UOU2821" s="11"/>
      <c r="UOV2821" s="11"/>
      <c r="UOW2821" s="12"/>
      <c r="UOX2821" s="12"/>
      <c r="UOY2821" s="11"/>
      <c r="UOZ2821" s="11"/>
      <c r="UPA2821" s="11"/>
      <c r="UPB2821" s="12"/>
      <c r="UPC2821" s="12"/>
      <c r="UPD2821" s="11"/>
      <c r="UPE2821" s="11"/>
      <c r="UPF2821" s="11"/>
      <c r="UPG2821" s="12"/>
      <c r="UPH2821" s="12"/>
      <c r="UPI2821" s="11"/>
      <c r="UPJ2821" s="11"/>
      <c r="UPK2821" s="11"/>
      <c r="UPL2821" s="12"/>
      <c r="UPM2821" s="12"/>
      <c r="UPN2821" s="11"/>
      <c r="UPO2821" s="11"/>
      <c r="UPP2821" s="11"/>
      <c r="UPQ2821" s="12"/>
      <c r="UPR2821" s="12"/>
      <c r="UPS2821" s="11"/>
      <c r="UPT2821" s="11"/>
      <c r="UPU2821" s="11"/>
      <c r="UPV2821" s="12"/>
      <c r="UPW2821" s="12"/>
      <c r="UPX2821" s="11"/>
      <c r="UPY2821" s="11"/>
      <c r="UPZ2821" s="11"/>
      <c r="UQA2821" s="12"/>
      <c r="UQB2821" s="12"/>
      <c r="UQC2821" s="11"/>
      <c r="UQD2821" s="11"/>
      <c r="UQE2821" s="11"/>
      <c r="UQF2821" s="12"/>
      <c r="UQG2821" s="12"/>
      <c r="UQH2821" s="11"/>
      <c r="UQI2821" s="11"/>
      <c r="UQJ2821" s="11"/>
      <c r="UQK2821" s="12"/>
      <c r="UQL2821" s="12"/>
      <c r="UQM2821" s="11"/>
      <c r="UQN2821" s="11"/>
      <c r="UQO2821" s="11"/>
      <c r="UQP2821" s="12"/>
      <c r="UQQ2821" s="12"/>
      <c r="UQR2821" s="11"/>
      <c r="UQS2821" s="11"/>
      <c r="UQT2821" s="11"/>
      <c r="UQU2821" s="12"/>
      <c r="UQV2821" s="12"/>
      <c r="UQW2821" s="11"/>
      <c r="UQX2821" s="11"/>
      <c r="UQY2821" s="11"/>
      <c r="UQZ2821" s="12"/>
      <c r="URA2821" s="12"/>
      <c r="URB2821" s="11"/>
      <c r="URC2821" s="11"/>
      <c r="URD2821" s="11"/>
      <c r="URE2821" s="12"/>
      <c r="URF2821" s="12"/>
      <c r="URG2821" s="11"/>
      <c r="URH2821" s="11"/>
      <c r="URI2821" s="11"/>
      <c r="URJ2821" s="12"/>
      <c r="URK2821" s="12"/>
      <c r="URL2821" s="11"/>
      <c r="URM2821" s="11"/>
      <c r="URN2821" s="11"/>
      <c r="URO2821" s="12"/>
      <c r="URP2821" s="12"/>
      <c r="URQ2821" s="11"/>
      <c r="URR2821" s="11"/>
      <c r="URS2821" s="11"/>
      <c r="URT2821" s="12"/>
      <c r="URU2821" s="12"/>
      <c r="URV2821" s="11"/>
      <c r="URW2821" s="11"/>
      <c r="URX2821" s="11"/>
      <c r="URY2821" s="12"/>
      <c r="URZ2821" s="12"/>
      <c r="USA2821" s="11"/>
      <c r="USB2821" s="11"/>
      <c r="USC2821" s="11"/>
      <c r="USD2821" s="12"/>
      <c r="USE2821" s="12"/>
      <c r="USF2821" s="11"/>
      <c r="USG2821" s="11"/>
      <c r="USH2821" s="11"/>
      <c r="USI2821" s="12"/>
      <c r="USJ2821" s="12"/>
      <c r="USK2821" s="11"/>
      <c r="USL2821" s="11"/>
      <c r="USM2821" s="11"/>
      <c r="USN2821" s="12"/>
      <c r="USO2821" s="12"/>
      <c r="USP2821" s="11"/>
      <c r="USQ2821" s="11"/>
      <c r="USR2821" s="11"/>
      <c r="USS2821" s="12"/>
      <c r="UST2821" s="12"/>
      <c r="USU2821" s="11"/>
      <c r="USV2821" s="11"/>
      <c r="USW2821" s="11"/>
      <c r="USX2821" s="12"/>
      <c r="USY2821" s="12"/>
      <c r="USZ2821" s="11"/>
      <c r="UTA2821" s="11"/>
      <c r="UTB2821" s="11"/>
      <c r="UTC2821" s="12"/>
      <c r="UTD2821" s="12"/>
      <c r="UTE2821" s="11"/>
      <c r="UTF2821" s="11"/>
      <c r="UTG2821" s="11"/>
      <c r="UTH2821" s="12"/>
      <c r="UTI2821" s="12"/>
      <c r="UTJ2821" s="11"/>
      <c r="UTK2821" s="11"/>
      <c r="UTL2821" s="11"/>
      <c r="UTM2821" s="12"/>
      <c r="UTN2821" s="12"/>
      <c r="UTO2821" s="11"/>
      <c r="UTP2821" s="11"/>
      <c r="UTQ2821" s="11"/>
      <c r="UTR2821" s="12"/>
      <c r="UTS2821" s="12"/>
      <c r="UTT2821" s="11"/>
      <c r="UTU2821" s="11"/>
      <c r="UTV2821" s="11"/>
      <c r="UTW2821" s="12"/>
      <c r="UTX2821" s="12"/>
      <c r="UTY2821" s="11"/>
      <c r="UTZ2821" s="11"/>
      <c r="UUA2821" s="11"/>
      <c r="UUB2821" s="12"/>
      <c r="UUC2821" s="12"/>
      <c r="UUD2821" s="11"/>
      <c r="UUE2821" s="11"/>
      <c r="UUF2821" s="11"/>
      <c r="UUG2821" s="12"/>
      <c r="UUH2821" s="12"/>
      <c r="UUI2821" s="11"/>
      <c r="UUJ2821" s="11"/>
      <c r="UUK2821" s="11"/>
      <c r="UUL2821" s="12"/>
      <c r="UUM2821" s="12"/>
      <c r="UUN2821" s="11"/>
      <c r="UUO2821" s="11"/>
      <c r="UUP2821" s="11"/>
      <c r="UUQ2821" s="12"/>
      <c r="UUR2821" s="12"/>
      <c r="UUS2821" s="11"/>
      <c r="UUT2821" s="11"/>
      <c r="UUU2821" s="11"/>
      <c r="UUV2821" s="12"/>
      <c r="UUW2821" s="12"/>
      <c r="UUX2821" s="11"/>
      <c r="UUY2821" s="11"/>
      <c r="UUZ2821" s="11"/>
      <c r="UVA2821" s="12"/>
      <c r="UVB2821" s="12"/>
      <c r="UVC2821" s="11"/>
      <c r="UVD2821" s="11"/>
      <c r="UVE2821" s="11"/>
      <c r="UVF2821" s="12"/>
      <c r="UVG2821" s="12"/>
      <c r="UVH2821" s="11"/>
      <c r="UVI2821" s="11"/>
      <c r="UVJ2821" s="11"/>
      <c r="UVK2821" s="12"/>
      <c r="UVL2821" s="12"/>
      <c r="UVM2821" s="11"/>
      <c r="UVN2821" s="11"/>
      <c r="UVO2821" s="11"/>
      <c r="UVP2821" s="12"/>
      <c r="UVQ2821" s="12"/>
      <c r="UVR2821" s="11"/>
      <c r="UVS2821" s="11"/>
      <c r="UVT2821" s="11"/>
      <c r="UVU2821" s="12"/>
      <c r="UVV2821" s="12"/>
      <c r="UVW2821" s="11"/>
      <c r="UVX2821" s="11"/>
      <c r="UVY2821" s="11"/>
      <c r="UVZ2821" s="12"/>
      <c r="UWA2821" s="12"/>
      <c r="UWB2821" s="11"/>
      <c r="UWC2821" s="11"/>
      <c r="UWD2821" s="11"/>
      <c r="UWE2821" s="12"/>
      <c r="UWF2821" s="12"/>
      <c r="UWG2821" s="11"/>
      <c r="UWH2821" s="11"/>
      <c r="UWI2821" s="11"/>
      <c r="UWJ2821" s="12"/>
      <c r="UWK2821" s="12"/>
      <c r="UWL2821" s="11"/>
      <c r="UWM2821" s="11"/>
      <c r="UWN2821" s="11"/>
      <c r="UWO2821" s="12"/>
      <c r="UWP2821" s="12"/>
      <c r="UWQ2821" s="11"/>
      <c r="UWR2821" s="11"/>
      <c r="UWS2821" s="11"/>
      <c r="UWT2821" s="12"/>
      <c r="UWU2821" s="12"/>
      <c r="UWV2821" s="11"/>
      <c r="UWW2821" s="11"/>
      <c r="UWX2821" s="11"/>
      <c r="UWY2821" s="12"/>
      <c r="UWZ2821" s="12"/>
      <c r="UXA2821" s="11"/>
      <c r="UXB2821" s="11"/>
      <c r="UXC2821" s="11"/>
      <c r="UXD2821" s="12"/>
      <c r="UXE2821" s="12"/>
      <c r="UXF2821" s="11"/>
      <c r="UXG2821" s="11"/>
      <c r="UXH2821" s="11"/>
      <c r="UXI2821" s="12"/>
      <c r="UXJ2821" s="12"/>
      <c r="UXK2821" s="11"/>
      <c r="UXL2821" s="11"/>
      <c r="UXM2821" s="11"/>
      <c r="UXN2821" s="12"/>
      <c r="UXO2821" s="12"/>
      <c r="UXP2821" s="11"/>
      <c r="UXQ2821" s="11"/>
      <c r="UXR2821" s="11"/>
      <c r="UXS2821" s="12"/>
      <c r="UXT2821" s="12"/>
      <c r="UXU2821" s="11"/>
      <c r="UXV2821" s="11"/>
      <c r="UXW2821" s="11"/>
      <c r="UXX2821" s="12"/>
      <c r="UXY2821" s="12"/>
      <c r="UXZ2821" s="11"/>
      <c r="UYA2821" s="11"/>
      <c r="UYB2821" s="11"/>
      <c r="UYC2821" s="12"/>
      <c r="UYD2821" s="12"/>
      <c r="UYE2821" s="11"/>
      <c r="UYF2821" s="11"/>
      <c r="UYG2821" s="11"/>
      <c r="UYH2821" s="12"/>
      <c r="UYI2821" s="12"/>
      <c r="UYJ2821" s="11"/>
      <c r="UYK2821" s="11"/>
      <c r="UYL2821" s="11"/>
      <c r="UYM2821" s="12"/>
      <c r="UYN2821" s="12"/>
      <c r="UYO2821" s="11"/>
      <c r="UYP2821" s="11"/>
      <c r="UYQ2821" s="11"/>
      <c r="UYR2821" s="12"/>
      <c r="UYS2821" s="12"/>
      <c r="UYT2821" s="11"/>
      <c r="UYU2821" s="11"/>
      <c r="UYV2821" s="11"/>
      <c r="UYW2821" s="12"/>
      <c r="UYX2821" s="12"/>
      <c r="UYY2821" s="11"/>
      <c r="UYZ2821" s="11"/>
      <c r="UZA2821" s="11"/>
      <c r="UZB2821" s="12"/>
      <c r="UZC2821" s="12"/>
      <c r="UZD2821" s="11"/>
      <c r="UZE2821" s="11"/>
      <c r="UZF2821" s="11"/>
      <c r="UZG2821" s="12"/>
      <c r="UZH2821" s="12"/>
      <c r="UZI2821" s="11"/>
      <c r="UZJ2821" s="11"/>
      <c r="UZK2821" s="11"/>
      <c r="UZL2821" s="12"/>
      <c r="UZM2821" s="12"/>
      <c r="UZN2821" s="11"/>
      <c r="UZO2821" s="11"/>
      <c r="UZP2821" s="11"/>
      <c r="UZQ2821" s="12"/>
      <c r="UZR2821" s="12"/>
      <c r="UZS2821" s="11"/>
      <c r="UZT2821" s="11"/>
      <c r="UZU2821" s="11"/>
      <c r="UZV2821" s="12"/>
      <c r="UZW2821" s="12"/>
      <c r="UZX2821" s="11"/>
      <c r="UZY2821" s="11"/>
      <c r="UZZ2821" s="11"/>
      <c r="VAA2821" s="12"/>
      <c r="VAB2821" s="12"/>
      <c r="VAC2821" s="11"/>
      <c r="VAD2821" s="11"/>
      <c r="VAE2821" s="11"/>
      <c r="VAF2821" s="12"/>
      <c r="VAG2821" s="12"/>
      <c r="VAH2821" s="11"/>
      <c r="VAI2821" s="11"/>
      <c r="VAJ2821" s="11"/>
      <c r="VAK2821" s="12"/>
      <c r="VAL2821" s="12"/>
      <c r="VAM2821" s="11"/>
      <c r="VAN2821" s="11"/>
      <c r="VAO2821" s="11"/>
      <c r="VAP2821" s="12"/>
      <c r="VAQ2821" s="12"/>
      <c r="VAR2821" s="11"/>
      <c r="VAS2821" s="11"/>
      <c r="VAT2821" s="11"/>
      <c r="VAU2821" s="12"/>
      <c r="VAV2821" s="12"/>
      <c r="VAW2821" s="11"/>
      <c r="VAX2821" s="11"/>
      <c r="VAY2821" s="11"/>
      <c r="VAZ2821" s="12"/>
      <c r="VBA2821" s="12"/>
      <c r="VBB2821" s="11"/>
      <c r="VBC2821" s="11"/>
      <c r="VBD2821" s="11"/>
      <c r="VBE2821" s="12"/>
      <c r="VBF2821" s="12"/>
      <c r="VBG2821" s="11"/>
      <c r="VBH2821" s="11"/>
      <c r="VBI2821" s="11"/>
      <c r="VBJ2821" s="12"/>
      <c r="VBK2821" s="12"/>
      <c r="VBL2821" s="11"/>
      <c r="VBM2821" s="11"/>
      <c r="VBN2821" s="11"/>
      <c r="VBO2821" s="12"/>
      <c r="VBP2821" s="12"/>
      <c r="VBQ2821" s="11"/>
      <c r="VBR2821" s="11"/>
      <c r="VBS2821" s="11"/>
      <c r="VBT2821" s="12"/>
      <c r="VBU2821" s="12"/>
      <c r="VBV2821" s="11"/>
      <c r="VBW2821" s="11"/>
      <c r="VBX2821" s="11"/>
      <c r="VBY2821" s="12"/>
      <c r="VBZ2821" s="12"/>
      <c r="VCA2821" s="11"/>
      <c r="VCB2821" s="11"/>
      <c r="VCC2821" s="11"/>
      <c r="VCD2821" s="12"/>
      <c r="VCE2821" s="12"/>
      <c r="VCF2821" s="11"/>
      <c r="VCG2821" s="11"/>
      <c r="VCH2821" s="11"/>
      <c r="VCI2821" s="12"/>
      <c r="VCJ2821" s="12"/>
      <c r="VCK2821" s="11"/>
      <c r="VCL2821" s="11"/>
      <c r="VCM2821" s="11"/>
      <c r="VCN2821" s="12"/>
      <c r="VCO2821" s="12"/>
      <c r="VCP2821" s="11"/>
      <c r="VCQ2821" s="11"/>
      <c r="VCR2821" s="11"/>
      <c r="VCS2821" s="12"/>
      <c r="VCT2821" s="12"/>
      <c r="VCU2821" s="11"/>
      <c r="VCV2821" s="11"/>
      <c r="VCW2821" s="11"/>
      <c r="VCX2821" s="12"/>
      <c r="VCY2821" s="12"/>
      <c r="VCZ2821" s="11"/>
      <c r="VDA2821" s="11"/>
      <c r="VDB2821" s="11"/>
      <c r="VDC2821" s="12"/>
      <c r="VDD2821" s="12"/>
      <c r="VDE2821" s="11"/>
      <c r="VDF2821" s="11"/>
      <c r="VDG2821" s="11"/>
      <c r="VDH2821" s="12"/>
      <c r="VDI2821" s="12"/>
      <c r="VDJ2821" s="11"/>
      <c r="VDK2821" s="11"/>
      <c r="VDL2821" s="11"/>
      <c r="VDM2821" s="12"/>
      <c r="VDN2821" s="12"/>
      <c r="VDO2821" s="11"/>
      <c r="VDP2821" s="11"/>
      <c r="VDQ2821" s="11"/>
      <c r="VDR2821" s="12"/>
      <c r="VDS2821" s="12"/>
      <c r="VDT2821" s="11"/>
      <c r="VDU2821" s="11"/>
      <c r="VDV2821" s="11"/>
      <c r="VDW2821" s="12"/>
      <c r="VDX2821" s="12"/>
      <c r="VDY2821" s="11"/>
      <c r="VDZ2821" s="11"/>
      <c r="VEA2821" s="11"/>
      <c r="VEB2821" s="12"/>
      <c r="VEC2821" s="12"/>
      <c r="VED2821" s="11"/>
      <c r="VEE2821" s="11"/>
      <c r="VEF2821" s="11"/>
      <c r="VEG2821" s="12"/>
      <c r="VEH2821" s="12"/>
      <c r="VEI2821" s="11"/>
      <c r="VEJ2821" s="11"/>
      <c r="VEK2821" s="11"/>
      <c r="VEL2821" s="12"/>
      <c r="VEM2821" s="12"/>
      <c r="VEN2821" s="11"/>
      <c r="VEO2821" s="11"/>
      <c r="VEP2821" s="11"/>
      <c r="VEQ2821" s="12"/>
      <c r="VER2821" s="12"/>
      <c r="VES2821" s="11"/>
      <c r="VET2821" s="11"/>
      <c r="VEU2821" s="11"/>
      <c r="VEV2821" s="12"/>
      <c r="VEW2821" s="12"/>
      <c r="VEX2821" s="11"/>
      <c r="VEY2821" s="11"/>
      <c r="VEZ2821" s="11"/>
      <c r="VFA2821" s="12"/>
      <c r="VFB2821" s="12"/>
      <c r="VFC2821" s="11"/>
      <c r="VFD2821" s="11"/>
      <c r="VFE2821" s="11"/>
      <c r="VFF2821" s="12"/>
      <c r="VFG2821" s="12"/>
      <c r="VFH2821" s="11"/>
      <c r="VFI2821" s="11"/>
      <c r="VFJ2821" s="11"/>
      <c r="VFK2821" s="12"/>
      <c r="VFL2821" s="12"/>
      <c r="VFM2821" s="11"/>
      <c r="VFN2821" s="11"/>
      <c r="VFO2821" s="11"/>
      <c r="VFP2821" s="12"/>
      <c r="VFQ2821" s="12"/>
      <c r="VFR2821" s="11"/>
      <c r="VFS2821" s="11"/>
      <c r="VFT2821" s="11"/>
      <c r="VFU2821" s="12"/>
      <c r="VFV2821" s="12"/>
      <c r="VFW2821" s="11"/>
      <c r="VFX2821" s="11"/>
      <c r="VFY2821" s="11"/>
      <c r="VFZ2821" s="12"/>
      <c r="VGA2821" s="12"/>
      <c r="VGB2821" s="11"/>
      <c r="VGC2821" s="11"/>
      <c r="VGD2821" s="11"/>
      <c r="VGE2821" s="12"/>
      <c r="VGF2821" s="12"/>
      <c r="VGG2821" s="11"/>
      <c r="VGH2821" s="11"/>
      <c r="VGI2821" s="11"/>
      <c r="VGJ2821" s="12"/>
      <c r="VGK2821" s="12"/>
      <c r="VGL2821" s="11"/>
      <c r="VGM2821" s="11"/>
      <c r="VGN2821" s="11"/>
      <c r="VGO2821" s="12"/>
      <c r="VGP2821" s="12"/>
      <c r="VGQ2821" s="11"/>
      <c r="VGR2821" s="11"/>
      <c r="VGS2821" s="11"/>
      <c r="VGT2821" s="12"/>
      <c r="VGU2821" s="12"/>
      <c r="VGV2821" s="11"/>
      <c r="VGW2821" s="11"/>
      <c r="VGX2821" s="11"/>
      <c r="VGY2821" s="12"/>
      <c r="VGZ2821" s="12"/>
      <c r="VHA2821" s="11"/>
      <c r="VHB2821" s="11"/>
      <c r="VHC2821" s="11"/>
      <c r="VHD2821" s="12"/>
      <c r="VHE2821" s="12"/>
      <c r="VHF2821" s="11"/>
      <c r="VHG2821" s="11"/>
      <c r="VHH2821" s="11"/>
      <c r="VHI2821" s="12"/>
      <c r="VHJ2821" s="12"/>
      <c r="VHK2821" s="11"/>
      <c r="VHL2821" s="11"/>
      <c r="VHM2821" s="11"/>
      <c r="VHN2821" s="12"/>
      <c r="VHO2821" s="12"/>
      <c r="VHP2821" s="11"/>
      <c r="VHQ2821" s="11"/>
      <c r="VHR2821" s="11"/>
      <c r="VHS2821" s="12"/>
      <c r="VHT2821" s="12"/>
      <c r="VHU2821" s="11"/>
      <c r="VHV2821" s="11"/>
      <c r="VHW2821" s="11"/>
      <c r="VHX2821" s="12"/>
      <c r="VHY2821" s="12"/>
      <c r="VHZ2821" s="11"/>
      <c r="VIA2821" s="11"/>
      <c r="VIB2821" s="11"/>
      <c r="VIC2821" s="12"/>
      <c r="VID2821" s="12"/>
      <c r="VIE2821" s="11"/>
      <c r="VIF2821" s="11"/>
      <c r="VIG2821" s="11"/>
      <c r="VIH2821" s="12"/>
      <c r="VII2821" s="12"/>
      <c r="VIJ2821" s="11"/>
      <c r="VIK2821" s="11"/>
      <c r="VIL2821" s="11"/>
      <c r="VIM2821" s="12"/>
      <c r="VIN2821" s="12"/>
      <c r="VIO2821" s="11"/>
      <c r="VIP2821" s="11"/>
      <c r="VIQ2821" s="11"/>
      <c r="VIR2821" s="12"/>
      <c r="VIS2821" s="12"/>
      <c r="VIT2821" s="11"/>
      <c r="VIU2821" s="11"/>
      <c r="VIV2821" s="11"/>
      <c r="VIW2821" s="12"/>
      <c r="VIX2821" s="12"/>
      <c r="VIY2821" s="11"/>
      <c r="VIZ2821" s="11"/>
      <c r="VJA2821" s="11"/>
      <c r="VJB2821" s="12"/>
      <c r="VJC2821" s="12"/>
      <c r="VJD2821" s="11"/>
      <c r="VJE2821" s="11"/>
      <c r="VJF2821" s="11"/>
      <c r="VJG2821" s="12"/>
      <c r="VJH2821" s="12"/>
      <c r="VJI2821" s="11"/>
      <c r="VJJ2821" s="11"/>
      <c r="VJK2821" s="11"/>
      <c r="VJL2821" s="12"/>
      <c r="VJM2821" s="12"/>
      <c r="VJN2821" s="11"/>
      <c r="VJO2821" s="11"/>
      <c r="VJP2821" s="11"/>
      <c r="VJQ2821" s="12"/>
      <c r="VJR2821" s="12"/>
      <c r="VJS2821" s="11"/>
      <c r="VJT2821" s="11"/>
      <c r="VJU2821" s="11"/>
      <c r="VJV2821" s="12"/>
      <c r="VJW2821" s="12"/>
      <c r="VJX2821" s="11"/>
      <c r="VJY2821" s="11"/>
      <c r="VJZ2821" s="11"/>
      <c r="VKA2821" s="12"/>
      <c r="VKB2821" s="12"/>
      <c r="VKC2821" s="11"/>
      <c r="VKD2821" s="11"/>
      <c r="VKE2821" s="11"/>
      <c r="VKF2821" s="12"/>
      <c r="VKG2821" s="12"/>
      <c r="VKH2821" s="11"/>
      <c r="VKI2821" s="11"/>
      <c r="VKJ2821" s="11"/>
      <c r="VKK2821" s="12"/>
      <c r="VKL2821" s="12"/>
      <c r="VKM2821" s="11"/>
      <c r="VKN2821" s="11"/>
      <c r="VKO2821" s="11"/>
      <c r="VKP2821" s="12"/>
      <c r="VKQ2821" s="12"/>
      <c r="VKR2821" s="11"/>
      <c r="VKS2821" s="11"/>
      <c r="VKT2821" s="11"/>
      <c r="VKU2821" s="12"/>
      <c r="VKV2821" s="12"/>
      <c r="VKW2821" s="11"/>
      <c r="VKX2821" s="11"/>
      <c r="VKY2821" s="11"/>
      <c r="VKZ2821" s="12"/>
      <c r="VLA2821" s="12"/>
      <c r="VLB2821" s="11"/>
      <c r="VLC2821" s="11"/>
      <c r="VLD2821" s="11"/>
      <c r="VLE2821" s="12"/>
      <c r="VLF2821" s="12"/>
      <c r="VLG2821" s="11"/>
      <c r="VLH2821" s="11"/>
      <c r="VLI2821" s="11"/>
      <c r="VLJ2821" s="12"/>
      <c r="VLK2821" s="12"/>
      <c r="VLL2821" s="11"/>
      <c r="VLM2821" s="11"/>
      <c r="VLN2821" s="11"/>
      <c r="VLO2821" s="12"/>
      <c r="VLP2821" s="12"/>
      <c r="VLQ2821" s="11"/>
      <c r="VLR2821" s="11"/>
      <c r="VLS2821" s="11"/>
      <c r="VLT2821" s="12"/>
      <c r="VLU2821" s="12"/>
      <c r="VLV2821" s="11"/>
      <c r="VLW2821" s="11"/>
      <c r="VLX2821" s="11"/>
      <c r="VLY2821" s="12"/>
      <c r="VLZ2821" s="12"/>
      <c r="VMA2821" s="11"/>
      <c r="VMB2821" s="11"/>
      <c r="VMC2821" s="11"/>
      <c r="VMD2821" s="12"/>
      <c r="VME2821" s="12"/>
      <c r="VMF2821" s="11"/>
      <c r="VMG2821" s="11"/>
      <c r="VMH2821" s="11"/>
      <c r="VMI2821" s="12"/>
      <c r="VMJ2821" s="12"/>
      <c r="VMK2821" s="11"/>
      <c r="VML2821" s="11"/>
      <c r="VMM2821" s="11"/>
      <c r="VMN2821" s="12"/>
      <c r="VMO2821" s="12"/>
      <c r="VMP2821" s="11"/>
      <c r="VMQ2821" s="11"/>
      <c r="VMR2821" s="11"/>
      <c r="VMS2821" s="12"/>
      <c r="VMT2821" s="12"/>
      <c r="VMU2821" s="11"/>
      <c r="VMV2821" s="11"/>
      <c r="VMW2821" s="11"/>
      <c r="VMX2821" s="12"/>
      <c r="VMY2821" s="12"/>
      <c r="VMZ2821" s="11"/>
      <c r="VNA2821" s="11"/>
      <c r="VNB2821" s="11"/>
      <c r="VNC2821" s="12"/>
      <c r="VND2821" s="12"/>
      <c r="VNE2821" s="11"/>
      <c r="VNF2821" s="11"/>
      <c r="VNG2821" s="11"/>
      <c r="VNH2821" s="12"/>
      <c r="VNI2821" s="12"/>
      <c r="VNJ2821" s="11"/>
      <c r="VNK2821" s="11"/>
      <c r="VNL2821" s="11"/>
      <c r="VNM2821" s="12"/>
      <c r="VNN2821" s="12"/>
      <c r="VNO2821" s="11"/>
      <c r="VNP2821" s="11"/>
      <c r="VNQ2821" s="11"/>
      <c r="VNR2821" s="12"/>
      <c r="VNS2821" s="12"/>
      <c r="VNT2821" s="11"/>
      <c r="VNU2821" s="11"/>
      <c r="VNV2821" s="11"/>
      <c r="VNW2821" s="12"/>
      <c r="VNX2821" s="12"/>
      <c r="VNY2821" s="11"/>
      <c r="VNZ2821" s="11"/>
      <c r="VOA2821" s="11"/>
      <c r="VOB2821" s="12"/>
      <c r="VOC2821" s="12"/>
      <c r="VOD2821" s="11"/>
      <c r="VOE2821" s="11"/>
      <c r="VOF2821" s="11"/>
      <c r="VOG2821" s="12"/>
      <c r="VOH2821" s="12"/>
      <c r="VOI2821" s="11"/>
      <c r="VOJ2821" s="11"/>
      <c r="VOK2821" s="11"/>
      <c r="VOL2821" s="12"/>
      <c r="VOM2821" s="12"/>
      <c r="VON2821" s="11"/>
      <c r="VOO2821" s="11"/>
      <c r="VOP2821" s="11"/>
      <c r="VOQ2821" s="12"/>
      <c r="VOR2821" s="12"/>
      <c r="VOS2821" s="11"/>
      <c r="VOT2821" s="11"/>
      <c r="VOU2821" s="11"/>
      <c r="VOV2821" s="12"/>
      <c r="VOW2821" s="12"/>
      <c r="VOX2821" s="11"/>
      <c r="VOY2821" s="11"/>
      <c r="VOZ2821" s="11"/>
      <c r="VPA2821" s="12"/>
      <c r="VPB2821" s="12"/>
      <c r="VPC2821" s="11"/>
      <c r="VPD2821" s="11"/>
      <c r="VPE2821" s="11"/>
      <c r="VPF2821" s="12"/>
      <c r="VPG2821" s="12"/>
      <c r="VPH2821" s="11"/>
      <c r="VPI2821" s="11"/>
      <c r="VPJ2821" s="11"/>
      <c r="VPK2821" s="12"/>
      <c r="VPL2821" s="12"/>
      <c r="VPM2821" s="11"/>
      <c r="VPN2821" s="11"/>
      <c r="VPO2821" s="11"/>
      <c r="VPP2821" s="12"/>
      <c r="VPQ2821" s="12"/>
      <c r="VPR2821" s="11"/>
      <c r="VPS2821" s="11"/>
      <c r="VPT2821" s="11"/>
      <c r="VPU2821" s="12"/>
      <c r="VPV2821" s="12"/>
      <c r="VPW2821" s="11"/>
      <c r="VPX2821" s="11"/>
      <c r="VPY2821" s="11"/>
      <c r="VPZ2821" s="12"/>
      <c r="VQA2821" s="12"/>
      <c r="VQB2821" s="11"/>
      <c r="VQC2821" s="11"/>
      <c r="VQD2821" s="11"/>
      <c r="VQE2821" s="12"/>
      <c r="VQF2821" s="12"/>
      <c r="VQG2821" s="11"/>
      <c r="VQH2821" s="11"/>
      <c r="VQI2821" s="11"/>
      <c r="VQJ2821" s="12"/>
      <c r="VQK2821" s="12"/>
      <c r="VQL2821" s="11"/>
      <c r="VQM2821" s="11"/>
      <c r="VQN2821" s="11"/>
      <c r="VQO2821" s="12"/>
      <c r="VQP2821" s="12"/>
      <c r="VQQ2821" s="11"/>
      <c r="VQR2821" s="11"/>
      <c r="VQS2821" s="11"/>
      <c r="VQT2821" s="12"/>
      <c r="VQU2821" s="12"/>
      <c r="VQV2821" s="11"/>
      <c r="VQW2821" s="11"/>
      <c r="VQX2821" s="11"/>
      <c r="VQY2821" s="12"/>
      <c r="VQZ2821" s="12"/>
      <c r="VRA2821" s="11"/>
      <c r="VRB2821" s="11"/>
      <c r="VRC2821" s="11"/>
      <c r="VRD2821" s="12"/>
      <c r="VRE2821" s="12"/>
      <c r="VRF2821" s="11"/>
      <c r="VRG2821" s="11"/>
      <c r="VRH2821" s="11"/>
      <c r="VRI2821" s="12"/>
      <c r="VRJ2821" s="12"/>
      <c r="VRK2821" s="11"/>
      <c r="VRL2821" s="11"/>
      <c r="VRM2821" s="11"/>
      <c r="VRN2821" s="12"/>
      <c r="VRO2821" s="12"/>
      <c r="VRP2821" s="11"/>
      <c r="VRQ2821" s="11"/>
      <c r="VRR2821" s="11"/>
      <c r="VRS2821" s="12"/>
      <c r="VRT2821" s="12"/>
      <c r="VRU2821" s="11"/>
      <c r="VRV2821" s="11"/>
      <c r="VRW2821" s="11"/>
      <c r="VRX2821" s="12"/>
      <c r="VRY2821" s="12"/>
      <c r="VRZ2821" s="11"/>
      <c r="VSA2821" s="11"/>
      <c r="VSB2821" s="11"/>
      <c r="VSC2821" s="12"/>
      <c r="VSD2821" s="12"/>
      <c r="VSE2821" s="11"/>
      <c r="VSF2821" s="11"/>
      <c r="VSG2821" s="11"/>
      <c r="VSH2821" s="12"/>
      <c r="VSI2821" s="12"/>
      <c r="VSJ2821" s="11"/>
      <c r="VSK2821" s="11"/>
      <c r="VSL2821" s="11"/>
      <c r="VSM2821" s="12"/>
      <c r="VSN2821" s="12"/>
      <c r="VSO2821" s="11"/>
      <c r="VSP2821" s="11"/>
      <c r="VSQ2821" s="11"/>
      <c r="VSR2821" s="12"/>
      <c r="VSS2821" s="12"/>
      <c r="VST2821" s="11"/>
      <c r="VSU2821" s="11"/>
      <c r="VSV2821" s="11"/>
      <c r="VSW2821" s="12"/>
      <c r="VSX2821" s="12"/>
      <c r="VSY2821" s="11"/>
      <c r="VSZ2821" s="11"/>
      <c r="VTA2821" s="11"/>
      <c r="VTB2821" s="12"/>
      <c r="VTC2821" s="12"/>
      <c r="VTD2821" s="11"/>
      <c r="VTE2821" s="11"/>
      <c r="VTF2821" s="11"/>
      <c r="VTG2821" s="12"/>
      <c r="VTH2821" s="12"/>
      <c r="VTI2821" s="11"/>
      <c r="VTJ2821" s="11"/>
      <c r="VTK2821" s="11"/>
      <c r="VTL2821" s="12"/>
      <c r="VTM2821" s="12"/>
      <c r="VTN2821" s="11"/>
      <c r="VTO2821" s="11"/>
      <c r="VTP2821" s="11"/>
      <c r="VTQ2821" s="12"/>
      <c r="VTR2821" s="12"/>
      <c r="VTS2821" s="11"/>
      <c r="VTT2821" s="11"/>
      <c r="VTU2821" s="11"/>
      <c r="VTV2821" s="12"/>
      <c r="VTW2821" s="12"/>
      <c r="VTX2821" s="11"/>
      <c r="VTY2821" s="11"/>
      <c r="VTZ2821" s="11"/>
      <c r="VUA2821" s="12"/>
      <c r="VUB2821" s="12"/>
      <c r="VUC2821" s="11"/>
      <c r="VUD2821" s="11"/>
      <c r="VUE2821" s="11"/>
      <c r="VUF2821" s="12"/>
      <c r="VUG2821" s="12"/>
      <c r="VUH2821" s="11"/>
      <c r="VUI2821" s="11"/>
      <c r="VUJ2821" s="11"/>
      <c r="VUK2821" s="12"/>
      <c r="VUL2821" s="12"/>
      <c r="VUM2821" s="11"/>
      <c r="VUN2821" s="11"/>
      <c r="VUO2821" s="11"/>
      <c r="VUP2821" s="12"/>
      <c r="VUQ2821" s="12"/>
      <c r="VUR2821" s="11"/>
      <c r="VUS2821" s="11"/>
      <c r="VUT2821" s="11"/>
      <c r="VUU2821" s="12"/>
      <c r="VUV2821" s="12"/>
      <c r="VUW2821" s="11"/>
      <c r="VUX2821" s="11"/>
      <c r="VUY2821" s="11"/>
      <c r="VUZ2821" s="12"/>
      <c r="VVA2821" s="12"/>
      <c r="VVB2821" s="11"/>
      <c r="VVC2821" s="11"/>
      <c r="VVD2821" s="11"/>
      <c r="VVE2821" s="12"/>
      <c r="VVF2821" s="12"/>
      <c r="VVG2821" s="11"/>
      <c r="VVH2821" s="11"/>
      <c r="VVI2821" s="11"/>
      <c r="VVJ2821" s="12"/>
      <c r="VVK2821" s="12"/>
      <c r="VVL2821" s="11"/>
      <c r="VVM2821" s="11"/>
      <c r="VVN2821" s="11"/>
      <c r="VVO2821" s="12"/>
      <c r="VVP2821" s="12"/>
      <c r="VVQ2821" s="11"/>
      <c r="VVR2821" s="11"/>
      <c r="VVS2821" s="11"/>
      <c r="VVT2821" s="12"/>
      <c r="VVU2821" s="12"/>
      <c r="VVV2821" s="11"/>
      <c r="VVW2821" s="11"/>
      <c r="VVX2821" s="11"/>
      <c r="VVY2821" s="12"/>
      <c r="VVZ2821" s="12"/>
      <c r="VWA2821" s="11"/>
      <c r="VWB2821" s="11"/>
      <c r="VWC2821" s="11"/>
      <c r="VWD2821" s="12"/>
      <c r="VWE2821" s="12"/>
      <c r="VWF2821" s="11"/>
      <c r="VWG2821" s="11"/>
      <c r="VWH2821" s="11"/>
      <c r="VWI2821" s="12"/>
      <c r="VWJ2821" s="12"/>
      <c r="VWK2821" s="11"/>
      <c r="VWL2821" s="11"/>
      <c r="VWM2821" s="11"/>
      <c r="VWN2821" s="12"/>
      <c r="VWO2821" s="12"/>
      <c r="VWP2821" s="11"/>
      <c r="VWQ2821" s="11"/>
      <c r="VWR2821" s="11"/>
      <c r="VWS2821" s="12"/>
      <c r="VWT2821" s="12"/>
      <c r="VWU2821" s="11"/>
      <c r="VWV2821" s="11"/>
      <c r="VWW2821" s="11"/>
      <c r="VWX2821" s="12"/>
      <c r="VWY2821" s="12"/>
      <c r="VWZ2821" s="11"/>
      <c r="VXA2821" s="11"/>
      <c r="VXB2821" s="11"/>
      <c r="VXC2821" s="12"/>
      <c r="VXD2821" s="12"/>
      <c r="VXE2821" s="11"/>
      <c r="VXF2821" s="11"/>
      <c r="VXG2821" s="11"/>
      <c r="VXH2821" s="12"/>
      <c r="VXI2821" s="12"/>
      <c r="VXJ2821" s="11"/>
      <c r="VXK2821" s="11"/>
      <c r="VXL2821" s="11"/>
      <c r="VXM2821" s="12"/>
      <c r="VXN2821" s="12"/>
      <c r="VXO2821" s="11"/>
      <c r="VXP2821" s="11"/>
      <c r="VXQ2821" s="11"/>
      <c r="VXR2821" s="12"/>
      <c r="VXS2821" s="12"/>
      <c r="VXT2821" s="11"/>
      <c r="VXU2821" s="11"/>
      <c r="VXV2821" s="11"/>
      <c r="VXW2821" s="12"/>
      <c r="VXX2821" s="12"/>
      <c r="VXY2821" s="11"/>
      <c r="VXZ2821" s="11"/>
      <c r="VYA2821" s="11"/>
      <c r="VYB2821" s="12"/>
      <c r="VYC2821" s="12"/>
      <c r="VYD2821" s="11"/>
      <c r="VYE2821" s="11"/>
      <c r="VYF2821" s="11"/>
      <c r="VYG2821" s="12"/>
      <c r="VYH2821" s="12"/>
      <c r="VYI2821" s="11"/>
      <c r="VYJ2821" s="11"/>
      <c r="VYK2821" s="11"/>
      <c r="VYL2821" s="12"/>
      <c r="VYM2821" s="12"/>
      <c r="VYN2821" s="11"/>
      <c r="VYO2821" s="11"/>
      <c r="VYP2821" s="11"/>
      <c r="VYQ2821" s="12"/>
      <c r="VYR2821" s="12"/>
      <c r="VYS2821" s="11"/>
      <c r="VYT2821" s="11"/>
      <c r="VYU2821" s="11"/>
      <c r="VYV2821" s="12"/>
      <c r="VYW2821" s="12"/>
      <c r="VYX2821" s="11"/>
      <c r="VYY2821" s="11"/>
      <c r="VYZ2821" s="11"/>
      <c r="VZA2821" s="12"/>
      <c r="VZB2821" s="12"/>
      <c r="VZC2821" s="11"/>
      <c r="VZD2821" s="11"/>
      <c r="VZE2821" s="11"/>
      <c r="VZF2821" s="12"/>
      <c r="VZG2821" s="12"/>
      <c r="VZH2821" s="11"/>
      <c r="VZI2821" s="11"/>
      <c r="VZJ2821" s="11"/>
      <c r="VZK2821" s="12"/>
      <c r="VZL2821" s="12"/>
      <c r="VZM2821" s="11"/>
      <c r="VZN2821" s="11"/>
      <c r="VZO2821" s="11"/>
      <c r="VZP2821" s="12"/>
      <c r="VZQ2821" s="12"/>
      <c r="VZR2821" s="11"/>
      <c r="VZS2821" s="11"/>
      <c r="VZT2821" s="11"/>
      <c r="VZU2821" s="12"/>
      <c r="VZV2821" s="12"/>
      <c r="VZW2821" s="11"/>
      <c r="VZX2821" s="11"/>
      <c r="VZY2821" s="11"/>
      <c r="VZZ2821" s="12"/>
      <c r="WAA2821" s="12"/>
      <c r="WAB2821" s="11"/>
      <c r="WAC2821" s="11"/>
      <c r="WAD2821" s="11"/>
      <c r="WAE2821" s="12"/>
      <c r="WAF2821" s="12"/>
      <c r="WAG2821" s="11"/>
      <c r="WAH2821" s="11"/>
      <c r="WAI2821" s="11"/>
      <c r="WAJ2821" s="12"/>
      <c r="WAK2821" s="12"/>
      <c r="WAL2821" s="11"/>
      <c r="WAM2821" s="11"/>
      <c r="WAN2821" s="11"/>
      <c r="WAO2821" s="12"/>
      <c r="WAP2821" s="12"/>
      <c r="WAQ2821" s="11"/>
      <c r="WAR2821" s="11"/>
      <c r="WAS2821" s="11"/>
      <c r="WAT2821" s="12"/>
      <c r="WAU2821" s="12"/>
      <c r="WAV2821" s="11"/>
      <c r="WAW2821" s="11"/>
      <c r="WAX2821" s="11"/>
      <c r="WAY2821" s="12"/>
      <c r="WAZ2821" s="12"/>
      <c r="WBA2821" s="11"/>
      <c r="WBB2821" s="11"/>
      <c r="WBC2821" s="11"/>
      <c r="WBD2821" s="12"/>
      <c r="WBE2821" s="12"/>
      <c r="WBF2821" s="11"/>
      <c r="WBG2821" s="11"/>
      <c r="WBH2821" s="11"/>
      <c r="WBI2821" s="12"/>
      <c r="WBJ2821" s="12"/>
      <c r="WBK2821" s="11"/>
      <c r="WBL2821" s="11"/>
      <c r="WBM2821" s="11"/>
      <c r="WBN2821" s="12"/>
      <c r="WBO2821" s="12"/>
      <c r="WBP2821" s="11"/>
      <c r="WBQ2821" s="11"/>
      <c r="WBR2821" s="11"/>
      <c r="WBS2821" s="12"/>
      <c r="WBT2821" s="12"/>
      <c r="WBU2821" s="11"/>
      <c r="WBV2821" s="11"/>
      <c r="WBW2821" s="11"/>
      <c r="WBX2821" s="12"/>
      <c r="WBY2821" s="12"/>
      <c r="WBZ2821" s="11"/>
      <c r="WCA2821" s="11"/>
      <c r="WCB2821" s="11"/>
      <c r="WCC2821" s="12"/>
      <c r="WCD2821" s="12"/>
      <c r="WCE2821" s="11"/>
      <c r="WCF2821" s="11"/>
      <c r="WCG2821" s="11"/>
      <c r="WCH2821" s="12"/>
      <c r="WCI2821" s="12"/>
      <c r="WCJ2821" s="11"/>
      <c r="WCK2821" s="11"/>
      <c r="WCL2821" s="11"/>
      <c r="WCM2821" s="12"/>
      <c r="WCN2821" s="12"/>
      <c r="WCO2821" s="11"/>
      <c r="WCP2821" s="11"/>
      <c r="WCQ2821" s="11"/>
      <c r="WCR2821" s="12"/>
      <c r="WCS2821" s="12"/>
      <c r="WCT2821" s="11"/>
      <c r="WCU2821" s="11"/>
      <c r="WCV2821" s="11"/>
      <c r="WCW2821" s="12"/>
      <c r="WCX2821" s="12"/>
      <c r="WCY2821" s="11"/>
      <c r="WCZ2821" s="11"/>
      <c r="WDA2821" s="11"/>
      <c r="WDB2821" s="12"/>
      <c r="WDC2821" s="12"/>
      <c r="WDD2821" s="11"/>
      <c r="WDE2821" s="11"/>
      <c r="WDF2821" s="11"/>
      <c r="WDG2821" s="12"/>
      <c r="WDH2821" s="12"/>
      <c r="WDI2821" s="11"/>
      <c r="WDJ2821" s="11"/>
      <c r="WDK2821" s="11"/>
      <c r="WDL2821" s="12"/>
      <c r="WDM2821" s="12"/>
      <c r="WDN2821" s="11"/>
      <c r="WDO2821" s="11"/>
      <c r="WDP2821" s="11"/>
      <c r="WDQ2821" s="12"/>
      <c r="WDR2821" s="12"/>
      <c r="WDS2821" s="11"/>
      <c r="WDT2821" s="11"/>
      <c r="WDU2821" s="11"/>
      <c r="WDV2821" s="12"/>
      <c r="WDW2821" s="12"/>
      <c r="WDX2821" s="11"/>
      <c r="WDY2821" s="11"/>
      <c r="WDZ2821" s="11"/>
      <c r="WEA2821" s="12"/>
      <c r="WEB2821" s="12"/>
      <c r="WEC2821" s="11"/>
      <c r="WED2821" s="11"/>
      <c r="WEE2821" s="11"/>
      <c r="WEF2821" s="12"/>
      <c r="WEG2821" s="12"/>
      <c r="WEH2821" s="11"/>
      <c r="WEI2821" s="11"/>
      <c r="WEJ2821" s="11"/>
      <c r="WEK2821" s="12"/>
      <c r="WEL2821" s="12"/>
      <c r="WEM2821" s="11"/>
      <c r="WEN2821" s="11"/>
      <c r="WEO2821" s="11"/>
      <c r="WEP2821" s="12"/>
      <c r="WEQ2821" s="12"/>
      <c r="WER2821" s="11"/>
      <c r="WES2821" s="11"/>
      <c r="WET2821" s="11"/>
      <c r="WEU2821" s="12"/>
      <c r="WEV2821" s="12"/>
      <c r="WEW2821" s="11"/>
      <c r="WEX2821" s="11"/>
      <c r="WEY2821" s="11"/>
      <c r="WEZ2821" s="12"/>
      <c r="WFA2821" s="12"/>
      <c r="WFB2821" s="11"/>
      <c r="WFC2821" s="11"/>
      <c r="WFD2821" s="11"/>
      <c r="WFE2821" s="12"/>
      <c r="WFF2821" s="12"/>
      <c r="WFG2821" s="11"/>
      <c r="WFH2821" s="11"/>
      <c r="WFI2821" s="11"/>
      <c r="WFJ2821" s="12"/>
      <c r="WFK2821" s="12"/>
      <c r="WFL2821" s="11"/>
      <c r="WFM2821" s="11"/>
      <c r="WFN2821" s="11"/>
      <c r="WFO2821" s="12"/>
      <c r="WFP2821" s="12"/>
      <c r="WFQ2821" s="11"/>
      <c r="WFR2821" s="11"/>
      <c r="WFS2821" s="11"/>
      <c r="WFT2821" s="12"/>
      <c r="WFU2821" s="12"/>
      <c r="WFV2821" s="11"/>
      <c r="WFW2821" s="11"/>
      <c r="WFX2821" s="11"/>
      <c r="WFY2821" s="12"/>
      <c r="WFZ2821" s="12"/>
      <c r="WGA2821" s="11"/>
      <c r="WGB2821" s="11"/>
      <c r="WGC2821" s="11"/>
      <c r="WGD2821" s="12"/>
      <c r="WGE2821" s="12"/>
      <c r="WGF2821" s="11"/>
      <c r="WGG2821" s="11"/>
      <c r="WGH2821" s="11"/>
      <c r="WGI2821" s="12"/>
      <c r="WGJ2821" s="12"/>
      <c r="WGK2821" s="11"/>
      <c r="WGL2821" s="11"/>
      <c r="WGM2821" s="11"/>
      <c r="WGN2821" s="12"/>
      <c r="WGO2821" s="12"/>
      <c r="WGP2821" s="11"/>
      <c r="WGQ2821" s="11"/>
      <c r="WGR2821" s="11"/>
      <c r="WGS2821" s="12"/>
      <c r="WGT2821" s="12"/>
      <c r="WGU2821" s="11"/>
      <c r="WGV2821" s="11"/>
      <c r="WGW2821" s="11"/>
      <c r="WGX2821" s="12"/>
      <c r="WGY2821" s="12"/>
      <c r="WGZ2821" s="11"/>
      <c r="WHA2821" s="11"/>
      <c r="WHB2821" s="11"/>
      <c r="WHC2821" s="12"/>
      <c r="WHD2821" s="12"/>
      <c r="WHE2821" s="11"/>
      <c r="WHF2821" s="11"/>
      <c r="WHG2821" s="11"/>
      <c r="WHH2821" s="12"/>
      <c r="WHI2821" s="12"/>
      <c r="WHJ2821" s="11"/>
      <c r="WHK2821" s="11"/>
      <c r="WHL2821" s="11"/>
      <c r="WHM2821" s="12"/>
      <c r="WHN2821" s="12"/>
      <c r="WHO2821" s="11"/>
      <c r="WHP2821" s="11"/>
      <c r="WHQ2821" s="11"/>
      <c r="WHR2821" s="12"/>
      <c r="WHS2821" s="12"/>
      <c r="WHT2821" s="11"/>
      <c r="WHU2821" s="11"/>
      <c r="WHV2821" s="11"/>
      <c r="WHW2821" s="12"/>
      <c r="WHX2821" s="12"/>
      <c r="WHY2821" s="11"/>
      <c r="WHZ2821" s="11"/>
      <c r="WIA2821" s="11"/>
      <c r="WIB2821" s="12"/>
      <c r="WIC2821" s="12"/>
      <c r="WID2821" s="11"/>
      <c r="WIE2821" s="11"/>
      <c r="WIF2821" s="11"/>
      <c r="WIG2821" s="12"/>
      <c r="WIH2821" s="12"/>
      <c r="WII2821" s="11"/>
      <c r="WIJ2821" s="11"/>
      <c r="WIK2821" s="11"/>
      <c r="WIL2821" s="12"/>
      <c r="WIM2821" s="12"/>
      <c r="WIN2821" s="11"/>
      <c r="WIO2821" s="11"/>
      <c r="WIP2821" s="11"/>
      <c r="WIQ2821" s="12"/>
      <c r="WIR2821" s="12"/>
      <c r="WIS2821" s="11"/>
      <c r="WIT2821" s="11"/>
      <c r="WIU2821" s="11"/>
      <c r="WIV2821" s="12"/>
      <c r="WIW2821" s="12"/>
      <c r="WIX2821" s="11"/>
      <c r="WIY2821" s="11"/>
      <c r="WIZ2821" s="11"/>
      <c r="WJA2821" s="12"/>
      <c r="WJB2821" s="12"/>
      <c r="WJC2821" s="11"/>
      <c r="WJD2821" s="11"/>
      <c r="WJE2821" s="11"/>
      <c r="WJF2821" s="12"/>
      <c r="WJG2821" s="12"/>
      <c r="WJH2821" s="11"/>
      <c r="WJI2821" s="11"/>
      <c r="WJJ2821" s="11"/>
      <c r="WJK2821" s="12"/>
      <c r="WJL2821" s="12"/>
      <c r="WJM2821" s="11"/>
      <c r="WJN2821" s="11"/>
      <c r="WJO2821" s="11"/>
      <c r="WJP2821" s="12"/>
      <c r="WJQ2821" s="12"/>
      <c r="WJR2821" s="11"/>
      <c r="WJS2821" s="11"/>
      <c r="WJT2821" s="11"/>
      <c r="WJU2821" s="12"/>
      <c r="WJV2821" s="12"/>
      <c r="WJW2821" s="11"/>
      <c r="WJX2821" s="11"/>
      <c r="WJY2821" s="11"/>
      <c r="WJZ2821" s="12"/>
      <c r="WKA2821" s="12"/>
      <c r="WKB2821" s="11"/>
      <c r="WKC2821" s="11"/>
      <c r="WKD2821" s="11"/>
      <c r="WKE2821" s="12"/>
      <c r="WKF2821" s="12"/>
      <c r="WKG2821" s="11"/>
      <c r="WKH2821" s="11"/>
      <c r="WKI2821" s="11"/>
      <c r="WKJ2821" s="12"/>
      <c r="WKK2821" s="12"/>
      <c r="WKL2821" s="11"/>
      <c r="WKM2821" s="11"/>
      <c r="WKN2821" s="11"/>
      <c r="WKO2821" s="12"/>
      <c r="WKP2821" s="12"/>
      <c r="WKQ2821" s="11"/>
      <c r="WKR2821" s="11"/>
      <c r="WKS2821" s="11"/>
      <c r="WKT2821" s="12"/>
      <c r="WKU2821" s="12"/>
      <c r="WKV2821" s="11"/>
      <c r="WKW2821" s="11"/>
      <c r="WKX2821" s="11"/>
      <c r="WKY2821" s="12"/>
      <c r="WKZ2821" s="12"/>
      <c r="WLA2821" s="11"/>
      <c r="WLB2821" s="11"/>
      <c r="WLC2821" s="11"/>
      <c r="WLD2821" s="12"/>
      <c r="WLE2821" s="12"/>
      <c r="WLF2821" s="11"/>
      <c r="WLG2821" s="11"/>
      <c r="WLH2821" s="11"/>
      <c r="WLI2821" s="12"/>
      <c r="WLJ2821" s="12"/>
      <c r="WLK2821" s="11"/>
      <c r="WLL2821" s="11"/>
      <c r="WLM2821" s="11"/>
      <c r="WLN2821" s="12"/>
      <c r="WLO2821" s="12"/>
      <c r="WLP2821" s="11"/>
      <c r="WLQ2821" s="11"/>
      <c r="WLR2821" s="11"/>
      <c r="WLS2821" s="12"/>
      <c r="WLT2821" s="12"/>
      <c r="WLU2821" s="11"/>
      <c r="WLV2821" s="11"/>
      <c r="WLW2821" s="11"/>
      <c r="WLX2821" s="12"/>
      <c r="WLY2821" s="12"/>
      <c r="WLZ2821" s="11"/>
      <c r="WMA2821" s="11"/>
      <c r="WMB2821" s="11"/>
      <c r="WMC2821" s="12"/>
      <c r="WMD2821" s="12"/>
      <c r="WME2821" s="11"/>
      <c r="WMF2821" s="11"/>
      <c r="WMG2821" s="11"/>
      <c r="WMH2821" s="12"/>
      <c r="WMI2821" s="12"/>
      <c r="WMJ2821" s="11"/>
      <c r="WMK2821" s="11"/>
      <c r="WML2821" s="11"/>
      <c r="WMM2821" s="12"/>
      <c r="WMN2821" s="12"/>
      <c r="WMO2821" s="11"/>
      <c r="WMP2821" s="11"/>
      <c r="WMQ2821" s="11"/>
      <c r="WMR2821" s="12"/>
      <c r="WMS2821" s="12"/>
      <c r="WMT2821" s="11"/>
      <c r="WMU2821" s="11"/>
      <c r="WMV2821" s="11"/>
      <c r="WMW2821" s="12"/>
      <c r="WMX2821" s="12"/>
      <c r="WMY2821" s="11"/>
      <c r="WMZ2821" s="11"/>
      <c r="WNA2821" s="11"/>
      <c r="WNB2821" s="12"/>
      <c r="WNC2821" s="12"/>
      <c r="WND2821" s="11"/>
      <c r="WNE2821" s="11"/>
      <c r="WNF2821" s="11"/>
      <c r="WNG2821" s="12"/>
      <c r="WNH2821" s="12"/>
      <c r="WNI2821" s="11"/>
      <c r="WNJ2821" s="11"/>
      <c r="WNK2821" s="11"/>
      <c r="WNL2821" s="12"/>
      <c r="WNM2821" s="12"/>
      <c r="WNN2821" s="11"/>
      <c r="WNO2821" s="11"/>
      <c r="WNP2821" s="11"/>
      <c r="WNQ2821" s="12"/>
      <c r="WNR2821" s="12"/>
      <c r="WNS2821" s="11"/>
      <c r="WNT2821" s="11"/>
      <c r="WNU2821" s="11"/>
      <c r="WNV2821" s="12"/>
      <c r="WNW2821" s="12"/>
      <c r="WNX2821" s="11"/>
      <c r="WNY2821" s="11"/>
      <c r="WNZ2821" s="11"/>
      <c r="WOA2821" s="12"/>
      <c r="WOB2821" s="12"/>
      <c r="WOC2821" s="11"/>
      <c r="WOD2821" s="11"/>
      <c r="WOE2821" s="11"/>
      <c r="WOF2821" s="12"/>
      <c r="WOG2821" s="12"/>
      <c r="WOH2821" s="11"/>
      <c r="WOI2821" s="11"/>
      <c r="WOJ2821" s="11"/>
      <c r="WOK2821" s="12"/>
      <c r="WOL2821" s="12"/>
      <c r="WOM2821" s="11"/>
      <c r="WON2821" s="11"/>
      <c r="WOO2821" s="11"/>
      <c r="WOP2821" s="12"/>
      <c r="WOQ2821" s="12"/>
      <c r="WOR2821" s="11"/>
      <c r="WOS2821" s="11"/>
      <c r="WOT2821" s="11"/>
      <c r="WOU2821" s="12"/>
      <c r="WOV2821" s="12"/>
      <c r="WOW2821" s="11"/>
      <c r="WOX2821" s="11"/>
      <c r="WOY2821" s="11"/>
      <c r="WOZ2821" s="12"/>
      <c r="WPA2821" s="12"/>
      <c r="WPB2821" s="11"/>
      <c r="WPC2821" s="11"/>
      <c r="WPD2821" s="11"/>
      <c r="WPE2821" s="12"/>
      <c r="WPF2821" s="12"/>
      <c r="WPG2821" s="11"/>
      <c r="WPH2821" s="11"/>
      <c r="WPI2821" s="11"/>
      <c r="WPJ2821" s="12"/>
      <c r="WPK2821" s="12"/>
      <c r="WPL2821" s="11"/>
      <c r="WPM2821" s="11"/>
      <c r="WPN2821" s="11"/>
      <c r="WPO2821" s="12"/>
      <c r="WPP2821" s="12"/>
      <c r="WPQ2821" s="11"/>
      <c r="WPR2821" s="11"/>
      <c r="WPS2821" s="11"/>
      <c r="WPT2821" s="12"/>
      <c r="WPU2821" s="12"/>
      <c r="WPV2821" s="11"/>
      <c r="WPW2821" s="11"/>
      <c r="WPX2821" s="11"/>
      <c r="WPY2821" s="12"/>
      <c r="WPZ2821" s="12"/>
      <c r="WQA2821" s="11"/>
      <c r="WQB2821" s="11"/>
      <c r="WQC2821" s="11"/>
      <c r="WQD2821" s="12"/>
      <c r="WQE2821" s="12"/>
      <c r="WQF2821" s="11"/>
      <c r="WQG2821" s="11"/>
      <c r="WQH2821" s="11"/>
      <c r="WQI2821" s="12"/>
      <c r="WQJ2821" s="12"/>
      <c r="WQK2821" s="11"/>
      <c r="WQL2821" s="11"/>
      <c r="WQM2821" s="11"/>
      <c r="WQN2821" s="12"/>
      <c r="WQO2821" s="12"/>
      <c r="WQP2821" s="11"/>
      <c r="WQQ2821" s="11"/>
      <c r="WQR2821" s="11"/>
      <c r="WQS2821" s="12"/>
      <c r="WQT2821" s="12"/>
      <c r="WQU2821" s="11"/>
      <c r="WQV2821" s="11"/>
      <c r="WQW2821" s="11"/>
      <c r="WQX2821" s="12"/>
      <c r="WQY2821" s="12"/>
      <c r="WQZ2821" s="11"/>
      <c r="WRA2821" s="11"/>
      <c r="WRB2821" s="11"/>
      <c r="WRC2821" s="12"/>
      <c r="WRD2821" s="12"/>
      <c r="WRE2821" s="11"/>
      <c r="WRF2821" s="11"/>
      <c r="WRG2821" s="11"/>
      <c r="WRH2821" s="12"/>
      <c r="WRI2821" s="12"/>
      <c r="WRJ2821" s="11"/>
      <c r="WRK2821" s="11"/>
      <c r="WRL2821" s="11"/>
      <c r="WRM2821" s="12"/>
      <c r="WRN2821" s="12"/>
      <c r="WRO2821" s="11"/>
      <c r="WRP2821" s="11"/>
      <c r="WRQ2821" s="11"/>
      <c r="WRR2821" s="12"/>
      <c r="WRS2821" s="12"/>
      <c r="WRT2821" s="11"/>
      <c r="WRU2821" s="11"/>
      <c r="WRV2821" s="11"/>
      <c r="WRW2821" s="12"/>
      <c r="WRX2821" s="12"/>
      <c r="WRY2821" s="11"/>
      <c r="WRZ2821" s="11"/>
      <c r="WSA2821" s="11"/>
      <c r="WSB2821" s="12"/>
      <c r="WSC2821" s="12"/>
      <c r="WSD2821" s="11"/>
      <c r="WSE2821" s="11"/>
      <c r="WSF2821" s="11"/>
      <c r="WSG2821" s="12"/>
      <c r="WSH2821" s="12"/>
      <c r="WSI2821" s="11"/>
      <c r="WSJ2821" s="11"/>
      <c r="WSK2821" s="11"/>
      <c r="WSL2821" s="12"/>
      <c r="WSM2821" s="12"/>
      <c r="WSN2821" s="11"/>
      <c r="WSO2821" s="11"/>
      <c r="WSP2821" s="11"/>
      <c r="WSQ2821" s="12"/>
      <c r="WSR2821" s="12"/>
      <c r="WSS2821" s="11"/>
      <c r="WST2821" s="11"/>
      <c r="WSU2821" s="11"/>
      <c r="WSV2821" s="12"/>
      <c r="WSW2821" s="12"/>
      <c r="WSX2821" s="11"/>
      <c r="WSY2821" s="11"/>
      <c r="WSZ2821" s="11"/>
      <c r="WTA2821" s="12"/>
      <c r="WTB2821" s="12"/>
      <c r="WTC2821" s="11"/>
      <c r="WTD2821" s="11"/>
      <c r="WTE2821" s="11"/>
      <c r="WTF2821" s="12"/>
      <c r="WTG2821" s="12"/>
      <c r="WTH2821" s="11"/>
      <c r="WTI2821" s="11"/>
      <c r="WTJ2821" s="11"/>
      <c r="WTK2821" s="12"/>
      <c r="WTL2821" s="12"/>
      <c r="WTM2821" s="11"/>
      <c r="WTN2821" s="11"/>
      <c r="WTO2821" s="11"/>
      <c r="WTP2821" s="12"/>
      <c r="WTQ2821" s="12"/>
      <c r="WTR2821" s="11"/>
      <c r="WTS2821" s="11"/>
      <c r="WTT2821" s="11"/>
      <c r="WTU2821" s="12"/>
      <c r="WTV2821" s="12"/>
      <c r="WTW2821" s="11"/>
      <c r="WTX2821" s="11"/>
      <c r="WTY2821" s="11"/>
      <c r="WTZ2821" s="12"/>
      <c r="WUA2821" s="12"/>
      <c r="WUB2821" s="11"/>
      <c r="WUC2821" s="11"/>
      <c r="WUD2821" s="11"/>
      <c r="WUE2821" s="12"/>
      <c r="WUF2821" s="12"/>
      <c r="WUG2821" s="11"/>
      <c r="WUH2821" s="11"/>
      <c r="WUI2821" s="11"/>
      <c r="WUJ2821" s="12"/>
      <c r="WUK2821" s="12"/>
      <c r="WUL2821" s="11"/>
      <c r="WUM2821" s="11"/>
      <c r="WUN2821" s="11"/>
      <c r="WUO2821" s="12"/>
      <c r="WUP2821" s="12"/>
      <c r="WUQ2821" s="11"/>
      <c r="WUR2821" s="11"/>
      <c r="WUS2821" s="11"/>
      <c r="WUT2821" s="12"/>
      <c r="WUU2821" s="12"/>
      <c r="WUV2821" s="11"/>
      <c r="WUW2821" s="11"/>
      <c r="WUX2821" s="11"/>
      <c r="WUY2821" s="12"/>
      <c r="WUZ2821" s="12"/>
      <c r="WVA2821" s="11"/>
      <c r="WVB2821" s="11"/>
      <c r="WVC2821" s="11"/>
      <c r="WVD2821" s="12"/>
      <c r="WVE2821" s="12"/>
      <c r="WVF2821" s="11"/>
      <c r="WVG2821" s="11"/>
      <c r="WVH2821" s="11"/>
      <c r="WVI2821" s="12"/>
      <c r="WVJ2821" s="12"/>
      <c r="WVK2821" s="11"/>
      <c r="WVL2821" s="11"/>
      <c r="WVM2821" s="11"/>
      <c r="WVN2821" s="12"/>
      <c r="WVO2821" s="12"/>
      <c r="WVP2821" s="11"/>
      <c r="WVQ2821" s="11"/>
      <c r="WVR2821" s="11"/>
      <c r="WVS2821" s="12"/>
      <c r="WVT2821" s="12"/>
      <c r="WVU2821" s="11"/>
      <c r="WVV2821" s="11"/>
      <c r="WVW2821" s="11"/>
      <c r="WVX2821" s="12"/>
      <c r="WVY2821" s="12"/>
      <c r="WVZ2821" s="11"/>
      <c r="WWA2821" s="11"/>
      <c r="WWB2821" s="11"/>
      <c r="WWC2821" s="12"/>
      <c r="WWD2821" s="12"/>
      <c r="WWE2821" s="11"/>
      <c r="WWF2821" s="11"/>
      <c r="WWG2821" s="11"/>
      <c r="WWH2821" s="12"/>
      <c r="WWI2821" s="12"/>
      <c r="WWJ2821" s="11"/>
      <c r="WWK2821" s="11"/>
      <c r="WWL2821" s="11"/>
      <c r="WWM2821" s="12"/>
      <c r="WWN2821" s="12"/>
      <c r="WWO2821" s="11"/>
      <c r="WWP2821" s="11"/>
      <c r="WWQ2821" s="11"/>
      <c r="WWR2821" s="12"/>
      <c r="WWS2821" s="12"/>
      <c r="WWT2821" s="11"/>
      <c r="WWU2821" s="11"/>
      <c r="WWV2821" s="11"/>
      <c r="WWW2821" s="12"/>
      <c r="WWX2821" s="12"/>
      <c r="WWY2821" s="11"/>
      <c r="WWZ2821" s="11"/>
      <c r="WXA2821" s="11"/>
      <c r="WXB2821" s="12"/>
      <c r="WXC2821" s="12"/>
      <c r="WXD2821" s="11"/>
      <c r="WXE2821" s="11"/>
      <c r="WXF2821" s="11"/>
      <c r="WXG2821" s="12"/>
      <c r="WXH2821" s="12"/>
      <c r="WXI2821" s="11"/>
      <c r="WXJ2821" s="11"/>
      <c r="WXK2821" s="11"/>
      <c r="WXL2821" s="12"/>
      <c r="WXM2821" s="12"/>
      <c r="WXN2821" s="11"/>
      <c r="WXO2821" s="11"/>
      <c r="WXP2821" s="11"/>
      <c r="WXQ2821" s="12"/>
      <c r="WXR2821" s="12"/>
      <c r="WXS2821" s="11"/>
      <c r="WXT2821" s="11"/>
      <c r="WXU2821" s="11"/>
      <c r="WXV2821" s="12"/>
      <c r="WXW2821" s="12"/>
      <c r="WXX2821" s="11"/>
      <c r="WXY2821" s="11"/>
      <c r="WXZ2821" s="11"/>
      <c r="WYA2821" s="12"/>
      <c r="WYB2821" s="12"/>
      <c r="WYC2821" s="11"/>
      <c r="WYD2821" s="11"/>
      <c r="WYE2821" s="11"/>
      <c r="WYF2821" s="12"/>
      <c r="WYG2821" s="12"/>
      <c r="WYH2821" s="11"/>
      <c r="WYI2821" s="11"/>
      <c r="WYJ2821" s="11"/>
      <c r="WYK2821" s="12"/>
      <c r="WYL2821" s="12"/>
      <c r="WYM2821" s="11"/>
      <c r="WYN2821" s="11"/>
      <c r="WYO2821" s="11"/>
      <c r="WYP2821" s="12"/>
      <c r="WYQ2821" s="12"/>
      <c r="WYR2821" s="11"/>
      <c r="WYS2821" s="11"/>
      <c r="WYT2821" s="11"/>
      <c r="WYU2821" s="12"/>
      <c r="WYV2821" s="12"/>
      <c r="WYW2821" s="11"/>
      <c r="WYX2821" s="11"/>
      <c r="WYY2821" s="11"/>
      <c r="WYZ2821" s="12"/>
      <c r="WZA2821" s="12"/>
      <c r="WZB2821" s="11"/>
      <c r="WZC2821" s="11"/>
      <c r="WZD2821" s="11"/>
      <c r="WZE2821" s="12"/>
      <c r="WZF2821" s="12"/>
      <c r="WZG2821" s="11"/>
      <c r="WZH2821" s="11"/>
      <c r="WZI2821" s="11"/>
      <c r="WZJ2821" s="12"/>
      <c r="WZK2821" s="12"/>
      <c r="WZL2821" s="11"/>
      <c r="WZM2821" s="11"/>
      <c r="WZN2821" s="11"/>
      <c r="WZO2821" s="12"/>
      <c r="WZP2821" s="12"/>
      <c r="WZQ2821" s="11"/>
      <c r="WZR2821" s="11"/>
      <c r="WZS2821" s="11"/>
      <c r="WZT2821" s="12"/>
      <c r="WZU2821" s="12"/>
      <c r="WZV2821" s="11"/>
      <c r="WZW2821" s="11"/>
      <c r="WZX2821" s="11"/>
      <c r="WZY2821" s="12"/>
      <c r="WZZ2821" s="12"/>
      <c r="XAA2821" s="11"/>
      <c r="XAB2821" s="11"/>
      <c r="XAC2821" s="11"/>
      <c r="XAD2821" s="12"/>
      <c r="XAE2821" s="12"/>
      <c r="XAF2821" s="11"/>
      <c r="XAG2821" s="11"/>
      <c r="XAH2821" s="11"/>
      <c r="XAI2821" s="12"/>
      <c r="XAJ2821" s="12"/>
      <c r="XAK2821" s="11"/>
      <c r="XAL2821" s="11"/>
      <c r="XAM2821" s="11"/>
      <c r="XAN2821" s="12"/>
      <c r="XAO2821" s="12"/>
      <c r="XAP2821" s="11"/>
      <c r="XAQ2821" s="11"/>
      <c r="XAR2821" s="11"/>
      <c r="XAS2821" s="12"/>
      <c r="XAT2821" s="12"/>
      <c r="XAU2821" s="11"/>
      <c r="XAV2821" s="11"/>
      <c r="XAW2821" s="11"/>
      <c r="XAX2821" s="12"/>
      <c r="XAY2821" s="12"/>
      <c r="XAZ2821" s="11"/>
      <c r="XBA2821" s="11"/>
      <c r="XBB2821" s="11"/>
      <c r="XBC2821" s="12"/>
      <c r="XBD2821" s="12"/>
      <c r="XBE2821" s="11"/>
      <c r="XBF2821" s="11"/>
      <c r="XBG2821" s="11"/>
      <c r="XBH2821" s="12"/>
      <c r="XBI2821" s="12"/>
      <c r="XBJ2821" s="11"/>
      <c r="XBK2821" s="11"/>
      <c r="XBL2821" s="11"/>
      <c r="XBM2821" s="12"/>
      <c r="XBN2821" s="12"/>
      <c r="XBO2821" s="11"/>
      <c r="XBP2821" s="11"/>
      <c r="XBQ2821" s="11"/>
      <c r="XBR2821" s="12"/>
      <c r="XBS2821" s="12"/>
      <c r="XBT2821" s="11"/>
      <c r="XBU2821" s="11"/>
      <c r="XBV2821" s="11"/>
      <c r="XBW2821" s="12"/>
      <c r="XBX2821" s="12"/>
      <c r="XBY2821" s="11"/>
      <c r="XBZ2821" s="11"/>
      <c r="XCA2821" s="11"/>
      <c r="XCB2821" s="12"/>
      <c r="XCC2821" s="12"/>
      <c r="XCD2821" s="11"/>
      <c r="XCE2821" s="11"/>
      <c r="XCF2821" s="11"/>
      <c r="XCG2821" s="12"/>
      <c r="XCH2821" s="12"/>
      <c r="XCI2821" s="11"/>
      <c r="XCJ2821" s="11"/>
      <c r="XCK2821" s="11"/>
      <c r="XCL2821" s="12"/>
      <c r="XCM2821" s="12"/>
      <c r="XCN2821" s="11"/>
      <c r="XCO2821" s="11"/>
      <c r="XCP2821" s="11"/>
      <c r="XCQ2821" s="12"/>
      <c r="XCR2821" s="12"/>
      <c r="XCS2821" s="11"/>
      <c r="XCT2821" s="11"/>
      <c r="XCU2821" s="11"/>
      <c r="XCV2821" s="12"/>
      <c r="XCW2821" s="12"/>
      <c r="XCX2821" s="11"/>
      <c r="XCY2821" s="11"/>
      <c r="XCZ2821" s="11"/>
      <c r="XDA2821" s="12"/>
      <c r="XDB2821" s="12"/>
      <c r="XDC2821" s="11"/>
      <c r="XDD2821" s="11"/>
      <c r="XDE2821" s="11"/>
      <c r="XDF2821" s="12"/>
      <c r="XDG2821" s="12"/>
      <c r="XDH2821" s="11"/>
      <c r="XDI2821" s="11"/>
      <c r="XDJ2821" s="11"/>
      <c r="XDK2821" s="12"/>
      <c r="XDL2821" s="12"/>
      <c r="XDM2821" s="11"/>
      <c r="XDN2821" s="11"/>
      <c r="XDO2821" s="11"/>
      <c r="XDP2821" s="12"/>
      <c r="XDQ2821" s="12"/>
      <c r="XDR2821" s="11"/>
      <c r="XDS2821" s="11"/>
      <c r="XDT2821" s="11"/>
      <c r="XDU2821" s="12"/>
      <c r="XDV2821" s="12"/>
      <c r="XDW2821" s="11"/>
      <c r="XDX2821" s="11"/>
      <c r="XDY2821" s="11"/>
      <c r="XDZ2821" s="12"/>
      <c r="XEA2821" s="12"/>
      <c r="XEB2821" s="11"/>
      <c r="XEC2821" s="11"/>
      <c r="XED2821" s="11"/>
      <c r="XEE2821" s="12"/>
      <c r="XEF2821" s="12"/>
      <c r="XEG2821" s="11"/>
      <c r="XEH2821" s="11"/>
      <c r="XEI2821" s="11"/>
      <c r="XEJ2821" s="12"/>
      <c r="XEK2821" s="12"/>
      <c r="XEL2821" s="11"/>
      <c r="XEM2821" s="11"/>
      <c r="XEN2821" s="11"/>
      <c r="XEO2821" s="12"/>
      <c r="XEP2821" s="12"/>
      <c r="XEQ2821" s="11"/>
      <c r="XER2821" s="11"/>
      <c r="XES2821" s="11"/>
      <c r="XET2821" s="12"/>
      <c r="XEU2821" s="12"/>
      <c r="XEV2821" s="11"/>
      <c r="XEW2821" s="11"/>
      <c r="XEX2821" s="11"/>
      <c r="XEY2821" s="12"/>
      <c r="XEZ2821" s="12"/>
      <c r="XFA2821" s="11"/>
      <c r="XFB2821" s="11"/>
      <c r="XFC2821" s="11"/>
      <c r="XFD2821" s="12"/>
    </row>
    <row r="2822" spans="1:16384" s="2" customFormat="1" ht="15.95" customHeight="1" x14ac:dyDescent="0.2">
      <c r="A2822" s="7" t="s">
        <v>19</v>
      </c>
      <c r="B2822" s="7" t="s">
        <v>3</v>
      </c>
      <c r="C2822" s="7" t="s">
        <v>4</v>
      </c>
      <c r="D2822" s="3">
        <v>45382</v>
      </c>
      <c r="E2822" s="3">
        <v>45447</v>
      </c>
      <c r="F2822" s="2">
        <f t="shared" si="362"/>
        <v>2024</v>
      </c>
      <c r="G2822" s="2">
        <f t="shared" si="363"/>
        <v>6</v>
      </c>
      <c r="H2822" s="2">
        <f t="shared" si="364"/>
        <v>4</v>
      </c>
      <c r="I2822" s="2" t="str">
        <f t="shared" si="365"/>
        <v>Junio</v>
      </c>
      <c r="L2822" s="2" t="str">
        <f t="shared" ref="L2822" si="366">CONCATENATE(A2822,B2822,C2822,D2822,E2822,)</f>
        <v>ExternoBalanza de pagosTrimestral4538245447</v>
      </c>
      <c r="S2822" s="12"/>
      <c r="T2822" s="12"/>
      <c r="U2822" s="11"/>
      <c r="V2822" s="11"/>
      <c r="W2822" s="11"/>
      <c r="X2822" s="12"/>
      <c r="Y2822" s="12"/>
      <c r="Z2822" s="11"/>
      <c r="AA2822" s="11"/>
      <c r="AB2822" s="11"/>
      <c r="AC2822" s="12"/>
      <c r="AD2822" s="12"/>
      <c r="AE2822" s="11"/>
      <c r="AF2822" s="11"/>
      <c r="AG2822" s="11"/>
      <c r="AH2822" s="12"/>
      <c r="AI2822" s="12"/>
      <c r="AJ2822" s="11"/>
      <c r="AK2822" s="11"/>
      <c r="AL2822" s="11"/>
      <c r="AM2822" s="12"/>
      <c r="AN2822" s="12"/>
      <c r="AO2822" s="11"/>
      <c r="AP2822" s="11"/>
      <c r="AQ2822" s="11"/>
      <c r="AR2822" s="12"/>
      <c r="AS2822" s="12"/>
      <c r="AT2822" s="11"/>
      <c r="AU2822" s="11"/>
      <c r="AV2822" s="11"/>
      <c r="AW2822" s="12"/>
      <c r="AX2822" s="12"/>
      <c r="AY2822" s="11"/>
      <c r="AZ2822" s="11"/>
      <c r="BA2822" s="11"/>
      <c r="BB2822" s="12"/>
      <c r="BC2822" s="12"/>
      <c r="BD2822" s="11"/>
      <c r="BE2822" s="11"/>
      <c r="BF2822" s="11"/>
      <c r="BG2822" s="12"/>
      <c r="BH2822" s="12"/>
      <c r="BI2822" s="11"/>
      <c r="BJ2822" s="11"/>
      <c r="BK2822" s="11"/>
      <c r="BL2822" s="12"/>
      <c r="BM2822" s="12"/>
      <c r="BN2822" s="11"/>
      <c r="BO2822" s="11"/>
      <c r="BP2822" s="11"/>
      <c r="BQ2822" s="12"/>
      <c r="BR2822" s="12"/>
      <c r="BS2822" s="11"/>
      <c r="BT2822" s="11"/>
      <c r="BU2822" s="11"/>
      <c r="BV2822" s="12"/>
      <c r="BW2822" s="12"/>
      <c r="BX2822" s="11"/>
      <c r="BY2822" s="11"/>
      <c r="BZ2822" s="11"/>
      <c r="CA2822" s="12"/>
      <c r="CB2822" s="12"/>
      <c r="CC2822" s="11"/>
      <c r="CD2822" s="11"/>
      <c r="CE2822" s="11"/>
      <c r="CF2822" s="12"/>
      <c r="CG2822" s="12"/>
      <c r="CH2822" s="11"/>
      <c r="CI2822" s="11"/>
      <c r="CJ2822" s="11"/>
      <c r="CK2822" s="12"/>
      <c r="CL2822" s="12"/>
      <c r="CM2822" s="11"/>
      <c r="CN2822" s="11"/>
      <c r="CO2822" s="11"/>
      <c r="CP2822" s="12"/>
      <c r="CQ2822" s="12"/>
      <c r="CR2822" s="11"/>
      <c r="CS2822" s="11"/>
      <c r="CT2822" s="11"/>
      <c r="CU2822" s="12"/>
      <c r="CV2822" s="12"/>
      <c r="CW2822" s="11"/>
      <c r="CX2822" s="11"/>
      <c r="CY2822" s="11"/>
      <c r="CZ2822" s="12"/>
      <c r="DA2822" s="12"/>
      <c r="DB2822" s="11"/>
      <c r="DC2822" s="11"/>
      <c r="DD2822" s="11"/>
      <c r="DE2822" s="12"/>
      <c r="DF2822" s="12"/>
      <c r="DG2822" s="11"/>
      <c r="DH2822" s="11"/>
      <c r="DI2822" s="11"/>
      <c r="DJ2822" s="12"/>
      <c r="DK2822" s="12"/>
      <c r="DL2822" s="11"/>
      <c r="DM2822" s="11"/>
      <c r="DN2822" s="11"/>
      <c r="DO2822" s="12"/>
      <c r="DP2822" s="12"/>
      <c r="DQ2822" s="11"/>
      <c r="DR2822" s="11"/>
      <c r="DS2822" s="11"/>
      <c r="DT2822" s="12"/>
      <c r="DU2822" s="12"/>
      <c r="DV2822" s="11"/>
      <c r="DW2822" s="11"/>
      <c r="DX2822" s="11"/>
      <c r="DY2822" s="12"/>
      <c r="DZ2822" s="12"/>
      <c r="EA2822" s="11"/>
      <c r="EB2822" s="11"/>
      <c r="EC2822" s="11"/>
      <c r="ED2822" s="12"/>
      <c r="EE2822" s="12"/>
      <c r="EF2822" s="11"/>
      <c r="EG2822" s="11"/>
      <c r="EH2822" s="11"/>
      <c r="EI2822" s="12"/>
      <c r="EJ2822" s="12"/>
      <c r="EK2822" s="11"/>
      <c r="EL2822" s="11"/>
      <c r="EM2822" s="11"/>
      <c r="EN2822" s="12"/>
      <c r="EO2822" s="12"/>
      <c r="EP2822" s="11"/>
      <c r="EQ2822" s="11"/>
      <c r="ER2822" s="11"/>
      <c r="ES2822" s="12"/>
      <c r="ET2822" s="12"/>
      <c r="EU2822" s="11"/>
      <c r="EV2822" s="11"/>
      <c r="EW2822" s="11"/>
      <c r="EX2822" s="12"/>
      <c r="EY2822" s="12"/>
      <c r="EZ2822" s="11"/>
      <c r="FA2822" s="11"/>
      <c r="FB2822" s="11"/>
      <c r="FC2822" s="12"/>
      <c r="FD2822" s="12"/>
      <c r="FE2822" s="11"/>
      <c r="FF2822" s="11"/>
      <c r="FG2822" s="11"/>
      <c r="FH2822" s="12"/>
      <c r="FI2822" s="12"/>
      <c r="FJ2822" s="11"/>
      <c r="FK2822" s="11"/>
      <c r="FL2822" s="11"/>
      <c r="FM2822" s="12"/>
      <c r="FN2822" s="12"/>
      <c r="FO2822" s="11"/>
      <c r="FP2822" s="11"/>
      <c r="FQ2822" s="11"/>
      <c r="FR2822" s="12"/>
      <c r="FS2822" s="12"/>
      <c r="FT2822" s="11"/>
      <c r="FU2822" s="11"/>
      <c r="FV2822" s="11"/>
      <c r="FW2822" s="12"/>
      <c r="FX2822" s="12"/>
      <c r="FY2822" s="11"/>
      <c r="FZ2822" s="11"/>
      <c r="GA2822" s="11"/>
      <c r="GB2822" s="12"/>
      <c r="GC2822" s="12"/>
      <c r="GD2822" s="11"/>
      <c r="GE2822" s="11"/>
      <c r="GF2822" s="11"/>
      <c r="GG2822" s="12"/>
      <c r="GH2822" s="12"/>
      <c r="GI2822" s="11"/>
      <c r="GJ2822" s="11"/>
      <c r="GK2822" s="11"/>
      <c r="GL2822" s="12"/>
      <c r="GM2822" s="12"/>
      <c r="GN2822" s="11"/>
      <c r="GO2822" s="11"/>
      <c r="GP2822" s="11"/>
      <c r="GQ2822" s="12"/>
      <c r="GR2822" s="12"/>
      <c r="GS2822" s="11"/>
      <c r="GT2822" s="11"/>
      <c r="GU2822" s="11"/>
      <c r="GV2822" s="12"/>
      <c r="GW2822" s="12"/>
      <c r="GX2822" s="11"/>
      <c r="GY2822" s="11"/>
      <c r="GZ2822" s="11"/>
      <c r="HA2822" s="12"/>
      <c r="HB2822" s="12"/>
      <c r="HC2822" s="11"/>
      <c r="HD2822" s="11"/>
      <c r="HE2822" s="11"/>
      <c r="HF2822" s="12"/>
      <c r="HG2822" s="12"/>
      <c r="HH2822" s="11"/>
      <c r="HI2822" s="11"/>
      <c r="HJ2822" s="11"/>
      <c r="HK2822" s="12"/>
      <c r="HL2822" s="12"/>
      <c r="HM2822" s="11"/>
      <c r="HN2822" s="11"/>
      <c r="HO2822" s="11"/>
      <c r="HP2822" s="12"/>
      <c r="HQ2822" s="12"/>
      <c r="HR2822" s="11"/>
      <c r="HS2822" s="11"/>
      <c r="HT2822" s="11"/>
      <c r="HU2822" s="12"/>
      <c r="HV2822" s="12"/>
      <c r="HW2822" s="11"/>
      <c r="HX2822" s="11"/>
      <c r="HY2822" s="11"/>
      <c r="HZ2822" s="12"/>
      <c r="IA2822" s="12"/>
      <c r="IB2822" s="11"/>
      <c r="IC2822" s="11"/>
      <c r="ID2822" s="11"/>
      <c r="IE2822" s="12"/>
      <c r="IF2822" s="12"/>
      <c r="IG2822" s="11"/>
      <c r="IH2822" s="11"/>
      <c r="II2822" s="11"/>
      <c r="IJ2822" s="12"/>
      <c r="IK2822" s="12"/>
      <c r="IL2822" s="11"/>
      <c r="IM2822" s="11"/>
      <c r="IN2822" s="11"/>
      <c r="IO2822" s="12"/>
      <c r="IP2822" s="12"/>
      <c r="IQ2822" s="11"/>
      <c r="IR2822" s="11"/>
      <c r="IS2822" s="11"/>
      <c r="IT2822" s="12"/>
      <c r="IU2822" s="12"/>
      <c r="IV2822" s="11"/>
      <c r="IW2822" s="11"/>
      <c r="IX2822" s="11"/>
      <c r="IY2822" s="12"/>
      <c r="IZ2822" s="12"/>
      <c r="JA2822" s="11"/>
      <c r="JB2822" s="11"/>
      <c r="JC2822" s="11"/>
      <c r="JD2822" s="12"/>
      <c r="JE2822" s="12"/>
      <c r="JF2822" s="11"/>
      <c r="JG2822" s="11"/>
      <c r="JH2822" s="11"/>
      <c r="JI2822" s="12"/>
      <c r="JJ2822" s="12"/>
      <c r="JK2822" s="11"/>
      <c r="JL2822" s="11"/>
      <c r="JM2822" s="11"/>
      <c r="JN2822" s="12"/>
      <c r="JO2822" s="12"/>
      <c r="JP2822" s="11"/>
      <c r="JQ2822" s="11"/>
      <c r="JR2822" s="11"/>
      <c r="JS2822" s="12"/>
      <c r="JT2822" s="12"/>
      <c r="JU2822" s="11"/>
      <c r="JV2822" s="11"/>
      <c r="JW2822" s="11"/>
      <c r="JX2822" s="12"/>
      <c r="JY2822" s="12"/>
      <c r="JZ2822" s="11"/>
      <c r="KA2822" s="11"/>
      <c r="KB2822" s="11"/>
      <c r="KC2822" s="12"/>
      <c r="KD2822" s="12"/>
      <c r="KE2822" s="11"/>
      <c r="KF2822" s="11"/>
      <c r="KG2822" s="11"/>
      <c r="KH2822" s="12"/>
      <c r="KI2822" s="12"/>
      <c r="KJ2822" s="11"/>
      <c r="KK2822" s="11"/>
      <c r="KL2822" s="11"/>
      <c r="KM2822" s="12"/>
      <c r="KN2822" s="12"/>
      <c r="KO2822" s="11"/>
      <c r="KP2822" s="11"/>
      <c r="KQ2822" s="11"/>
      <c r="KR2822" s="12"/>
      <c r="KS2822" s="12"/>
      <c r="KT2822" s="11"/>
      <c r="KU2822" s="11"/>
      <c r="KV2822" s="11"/>
      <c r="KW2822" s="12"/>
      <c r="KX2822" s="12"/>
      <c r="KY2822" s="11"/>
      <c r="KZ2822" s="11"/>
      <c r="LA2822" s="11"/>
      <c r="LB2822" s="12"/>
      <c r="LC2822" s="12"/>
      <c r="LD2822" s="11"/>
      <c r="LE2822" s="11"/>
      <c r="LF2822" s="11"/>
      <c r="LG2822" s="12"/>
      <c r="LH2822" s="12"/>
      <c r="LI2822" s="11"/>
      <c r="LJ2822" s="11"/>
      <c r="LK2822" s="11"/>
      <c r="LL2822" s="12"/>
      <c r="LM2822" s="12"/>
      <c r="LN2822" s="11"/>
      <c r="LO2822" s="11"/>
      <c r="LP2822" s="11"/>
      <c r="LQ2822" s="12"/>
      <c r="LR2822" s="12"/>
      <c r="LS2822" s="11"/>
      <c r="LT2822" s="11"/>
      <c r="LU2822" s="11"/>
      <c r="LV2822" s="12"/>
      <c r="LW2822" s="12"/>
      <c r="LX2822" s="11"/>
      <c r="LY2822" s="11"/>
      <c r="LZ2822" s="11"/>
      <c r="MA2822" s="12"/>
      <c r="MB2822" s="12"/>
      <c r="MC2822" s="11"/>
      <c r="MD2822" s="11"/>
      <c r="ME2822" s="11"/>
      <c r="MF2822" s="12"/>
      <c r="MG2822" s="12"/>
      <c r="MH2822" s="11"/>
      <c r="MI2822" s="11"/>
      <c r="MJ2822" s="11"/>
      <c r="MK2822" s="12"/>
      <c r="ML2822" s="12"/>
      <c r="MM2822" s="11"/>
      <c r="MN2822" s="11"/>
      <c r="MO2822" s="11"/>
      <c r="MP2822" s="12"/>
      <c r="MQ2822" s="12"/>
      <c r="MR2822" s="11"/>
      <c r="MS2822" s="11"/>
      <c r="MT2822" s="11"/>
      <c r="MU2822" s="12"/>
      <c r="MV2822" s="12"/>
      <c r="MW2822" s="11"/>
      <c r="MX2822" s="11"/>
      <c r="MY2822" s="11"/>
      <c r="MZ2822" s="12"/>
      <c r="NA2822" s="12"/>
      <c r="NB2822" s="11"/>
      <c r="NC2822" s="11"/>
      <c r="ND2822" s="11"/>
      <c r="NE2822" s="12"/>
      <c r="NF2822" s="12"/>
      <c r="NG2822" s="11"/>
      <c r="NH2822" s="11"/>
      <c r="NI2822" s="11"/>
      <c r="NJ2822" s="12"/>
      <c r="NK2822" s="12"/>
      <c r="NL2822" s="11"/>
      <c r="NM2822" s="11"/>
      <c r="NN2822" s="11"/>
      <c r="NO2822" s="12"/>
      <c r="NP2822" s="12"/>
      <c r="NQ2822" s="11"/>
      <c r="NR2822" s="11"/>
      <c r="NS2822" s="11"/>
      <c r="NT2822" s="12"/>
      <c r="NU2822" s="12"/>
      <c r="NV2822" s="11"/>
      <c r="NW2822" s="11"/>
      <c r="NX2822" s="11"/>
      <c r="NY2822" s="12"/>
      <c r="NZ2822" s="12"/>
      <c r="OA2822" s="11"/>
      <c r="OB2822" s="11"/>
      <c r="OC2822" s="11"/>
      <c r="OD2822" s="12"/>
      <c r="OE2822" s="12"/>
      <c r="OF2822" s="11"/>
      <c r="OG2822" s="11"/>
      <c r="OH2822" s="11"/>
      <c r="OI2822" s="12"/>
      <c r="OJ2822" s="12"/>
      <c r="OK2822" s="11"/>
      <c r="OL2822" s="11"/>
      <c r="OM2822" s="11"/>
      <c r="ON2822" s="12"/>
      <c r="OO2822" s="12"/>
      <c r="OP2822" s="11"/>
      <c r="OQ2822" s="11"/>
      <c r="OR2822" s="11"/>
      <c r="OS2822" s="12"/>
      <c r="OT2822" s="12"/>
      <c r="OU2822" s="11"/>
      <c r="OV2822" s="11"/>
      <c r="OW2822" s="11"/>
      <c r="OX2822" s="12"/>
      <c r="OY2822" s="12"/>
      <c r="OZ2822" s="11"/>
      <c r="PA2822" s="11"/>
      <c r="PB2822" s="11"/>
      <c r="PC2822" s="12"/>
      <c r="PD2822" s="12"/>
      <c r="PE2822" s="11"/>
      <c r="PF2822" s="11"/>
      <c r="PG2822" s="11"/>
      <c r="PH2822" s="12"/>
      <c r="PI2822" s="12"/>
      <c r="PJ2822" s="11"/>
      <c r="PK2822" s="11"/>
      <c r="PL2822" s="11"/>
      <c r="PM2822" s="12"/>
      <c r="PN2822" s="12"/>
      <c r="PO2822" s="11"/>
      <c r="PP2822" s="11"/>
      <c r="PQ2822" s="11"/>
      <c r="PR2822" s="12"/>
      <c r="PS2822" s="12"/>
      <c r="PT2822" s="11"/>
      <c r="PU2822" s="11"/>
      <c r="PV2822" s="11"/>
      <c r="PW2822" s="12"/>
      <c r="PX2822" s="12"/>
      <c r="PY2822" s="11"/>
      <c r="PZ2822" s="11"/>
      <c r="QA2822" s="11"/>
      <c r="QB2822" s="12"/>
      <c r="QC2822" s="12"/>
      <c r="QD2822" s="11"/>
      <c r="QE2822" s="11"/>
      <c r="QF2822" s="11"/>
      <c r="QG2822" s="12"/>
      <c r="QH2822" s="12"/>
      <c r="QI2822" s="11"/>
      <c r="QJ2822" s="11"/>
      <c r="QK2822" s="11"/>
      <c r="QL2822" s="12"/>
      <c r="QM2822" s="12"/>
      <c r="QN2822" s="11"/>
      <c r="QO2822" s="11"/>
      <c r="QP2822" s="11"/>
      <c r="QQ2822" s="12"/>
      <c r="QR2822" s="12"/>
      <c r="QS2822" s="11"/>
      <c r="QT2822" s="11"/>
      <c r="QU2822" s="11"/>
      <c r="QV2822" s="12"/>
      <c r="QW2822" s="12"/>
      <c r="QX2822" s="11"/>
      <c r="QY2822" s="11"/>
      <c r="QZ2822" s="11"/>
      <c r="RA2822" s="12"/>
      <c r="RB2822" s="12"/>
      <c r="RC2822" s="11"/>
      <c r="RD2822" s="11"/>
      <c r="RE2822" s="11"/>
      <c r="RF2822" s="12"/>
      <c r="RG2822" s="12"/>
      <c r="RH2822" s="11"/>
      <c r="RI2822" s="11"/>
      <c r="RJ2822" s="11"/>
      <c r="RK2822" s="12"/>
      <c r="RL2822" s="12"/>
      <c r="RM2822" s="11"/>
      <c r="RN2822" s="11"/>
      <c r="RO2822" s="11"/>
      <c r="RP2822" s="12"/>
      <c r="RQ2822" s="12"/>
      <c r="RR2822" s="11"/>
      <c r="RS2822" s="11"/>
      <c r="RT2822" s="11"/>
      <c r="RU2822" s="12"/>
      <c r="RV2822" s="12"/>
      <c r="RW2822" s="11"/>
      <c r="RX2822" s="11"/>
      <c r="RY2822" s="11"/>
      <c r="RZ2822" s="12"/>
      <c r="SA2822" s="12"/>
      <c r="SB2822" s="11"/>
      <c r="SC2822" s="11"/>
      <c r="SD2822" s="11"/>
      <c r="SE2822" s="12"/>
      <c r="SF2822" s="12"/>
      <c r="SG2822" s="11"/>
      <c r="SH2822" s="11"/>
      <c r="SI2822" s="11"/>
      <c r="SJ2822" s="12"/>
      <c r="SK2822" s="12"/>
      <c r="SL2822" s="11"/>
      <c r="SM2822" s="11"/>
      <c r="SN2822" s="11"/>
      <c r="SO2822" s="12"/>
      <c r="SP2822" s="12"/>
      <c r="SQ2822" s="11"/>
      <c r="SR2822" s="11"/>
      <c r="SS2822" s="11"/>
      <c r="ST2822" s="12"/>
      <c r="SU2822" s="12"/>
      <c r="SV2822" s="11"/>
      <c r="SW2822" s="11"/>
      <c r="SX2822" s="11"/>
      <c r="SY2822" s="12"/>
      <c r="SZ2822" s="12"/>
      <c r="TA2822" s="11"/>
      <c r="TB2822" s="11"/>
      <c r="TC2822" s="11"/>
      <c r="TD2822" s="12"/>
      <c r="TE2822" s="12"/>
      <c r="TF2822" s="11"/>
      <c r="TG2822" s="11"/>
      <c r="TH2822" s="11"/>
      <c r="TI2822" s="12"/>
      <c r="TJ2822" s="12"/>
      <c r="TK2822" s="11"/>
      <c r="TL2822" s="11"/>
      <c r="TM2822" s="11"/>
      <c r="TN2822" s="12"/>
      <c r="TO2822" s="12"/>
      <c r="TP2822" s="11"/>
      <c r="TQ2822" s="11"/>
      <c r="TR2822" s="11"/>
      <c r="TS2822" s="12"/>
      <c r="TT2822" s="12"/>
      <c r="TU2822" s="11"/>
      <c r="TV2822" s="11"/>
      <c r="TW2822" s="11"/>
      <c r="TX2822" s="12"/>
      <c r="TY2822" s="12"/>
      <c r="TZ2822" s="11"/>
      <c r="UA2822" s="11"/>
      <c r="UB2822" s="11"/>
      <c r="UC2822" s="12"/>
      <c r="UD2822" s="12"/>
      <c r="UE2822" s="11"/>
      <c r="UF2822" s="11"/>
      <c r="UG2822" s="11"/>
      <c r="UH2822" s="12"/>
      <c r="UI2822" s="12"/>
      <c r="UJ2822" s="11"/>
      <c r="UK2822" s="11"/>
      <c r="UL2822" s="11"/>
      <c r="UM2822" s="12"/>
      <c r="UN2822" s="12"/>
      <c r="UO2822" s="11"/>
      <c r="UP2822" s="11"/>
      <c r="UQ2822" s="11"/>
      <c r="UR2822" s="12"/>
      <c r="US2822" s="12"/>
      <c r="UT2822" s="11"/>
      <c r="UU2822" s="11"/>
      <c r="UV2822" s="11"/>
      <c r="UW2822" s="12"/>
      <c r="UX2822" s="12"/>
      <c r="UY2822" s="11"/>
      <c r="UZ2822" s="11"/>
      <c r="VA2822" s="11"/>
      <c r="VB2822" s="12"/>
      <c r="VC2822" s="12"/>
      <c r="VD2822" s="11"/>
      <c r="VE2822" s="11"/>
      <c r="VF2822" s="11"/>
      <c r="VG2822" s="12"/>
      <c r="VH2822" s="12"/>
      <c r="VI2822" s="11"/>
      <c r="VJ2822" s="11"/>
      <c r="VK2822" s="11"/>
      <c r="VL2822" s="12"/>
      <c r="VM2822" s="12"/>
      <c r="VN2822" s="11"/>
      <c r="VO2822" s="11"/>
      <c r="VP2822" s="11"/>
      <c r="VQ2822" s="12"/>
      <c r="VR2822" s="12"/>
      <c r="VS2822" s="11"/>
      <c r="VT2822" s="11"/>
      <c r="VU2822" s="11"/>
      <c r="VV2822" s="12"/>
      <c r="VW2822" s="12"/>
      <c r="VX2822" s="11"/>
      <c r="VY2822" s="11"/>
      <c r="VZ2822" s="11"/>
      <c r="WA2822" s="12"/>
      <c r="WB2822" s="12"/>
      <c r="WC2822" s="11"/>
      <c r="WD2822" s="11"/>
      <c r="WE2822" s="11"/>
      <c r="WF2822" s="12"/>
      <c r="WG2822" s="12"/>
      <c r="WH2822" s="11"/>
      <c r="WI2822" s="11"/>
      <c r="WJ2822" s="11"/>
      <c r="WK2822" s="12"/>
      <c r="WL2822" s="12"/>
      <c r="WM2822" s="11"/>
      <c r="WN2822" s="11"/>
      <c r="WO2822" s="11"/>
      <c r="WP2822" s="12"/>
      <c r="WQ2822" s="12"/>
      <c r="WR2822" s="11"/>
      <c r="WS2822" s="11"/>
      <c r="WT2822" s="11"/>
      <c r="WU2822" s="12"/>
      <c r="WV2822" s="12"/>
      <c r="WW2822" s="11"/>
      <c r="WX2822" s="11"/>
      <c r="WY2822" s="11"/>
      <c r="WZ2822" s="12"/>
      <c r="XA2822" s="12"/>
      <c r="XB2822" s="11"/>
      <c r="XC2822" s="11"/>
      <c r="XD2822" s="11"/>
      <c r="XE2822" s="12"/>
      <c r="XF2822" s="12"/>
      <c r="XG2822" s="11"/>
      <c r="XH2822" s="11"/>
      <c r="XI2822" s="11"/>
      <c r="XJ2822" s="12"/>
      <c r="XK2822" s="12"/>
      <c r="XL2822" s="11"/>
      <c r="XM2822" s="11"/>
      <c r="XN2822" s="11"/>
      <c r="XO2822" s="12"/>
      <c r="XP2822" s="12"/>
      <c r="XQ2822" s="11"/>
      <c r="XR2822" s="11"/>
      <c r="XS2822" s="11"/>
      <c r="XT2822" s="12"/>
      <c r="XU2822" s="12"/>
      <c r="XV2822" s="11"/>
      <c r="XW2822" s="11"/>
      <c r="XX2822" s="11"/>
      <c r="XY2822" s="12"/>
      <c r="XZ2822" s="12"/>
      <c r="YA2822" s="11"/>
      <c r="YB2822" s="11"/>
      <c r="YC2822" s="11"/>
      <c r="YD2822" s="12"/>
      <c r="YE2822" s="12"/>
      <c r="YF2822" s="11"/>
      <c r="YG2822" s="11"/>
      <c r="YH2822" s="11"/>
      <c r="YI2822" s="12"/>
      <c r="YJ2822" s="12"/>
      <c r="YK2822" s="11"/>
      <c r="YL2822" s="11"/>
      <c r="YM2822" s="11"/>
      <c r="YN2822" s="12"/>
      <c r="YO2822" s="12"/>
      <c r="YP2822" s="11"/>
      <c r="YQ2822" s="11"/>
      <c r="YR2822" s="11"/>
      <c r="YS2822" s="12"/>
      <c r="YT2822" s="12"/>
      <c r="YU2822" s="11"/>
      <c r="YV2822" s="11"/>
      <c r="YW2822" s="11"/>
      <c r="YX2822" s="12"/>
      <c r="YY2822" s="12"/>
      <c r="YZ2822" s="11"/>
      <c r="ZA2822" s="11"/>
      <c r="ZB2822" s="11"/>
      <c r="ZC2822" s="12"/>
      <c r="ZD2822" s="12"/>
      <c r="ZE2822" s="11"/>
      <c r="ZF2822" s="11"/>
      <c r="ZG2822" s="11"/>
      <c r="ZH2822" s="12"/>
      <c r="ZI2822" s="12"/>
      <c r="ZJ2822" s="11"/>
      <c r="ZK2822" s="11"/>
      <c r="ZL2822" s="11"/>
      <c r="ZM2822" s="12"/>
      <c r="ZN2822" s="12"/>
      <c r="ZO2822" s="11"/>
      <c r="ZP2822" s="11"/>
      <c r="ZQ2822" s="11"/>
      <c r="ZR2822" s="12"/>
      <c r="ZS2822" s="12"/>
      <c r="ZT2822" s="11"/>
      <c r="ZU2822" s="11"/>
      <c r="ZV2822" s="11"/>
      <c r="ZW2822" s="12"/>
      <c r="ZX2822" s="12"/>
      <c r="ZY2822" s="11"/>
      <c r="ZZ2822" s="11"/>
      <c r="AAA2822" s="11"/>
      <c r="AAB2822" s="12"/>
      <c r="AAC2822" s="12"/>
      <c r="AAD2822" s="11"/>
      <c r="AAE2822" s="11"/>
      <c r="AAF2822" s="11"/>
      <c r="AAG2822" s="12"/>
      <c r="AAH2822" s="12"/>
      <c r="AAI2822" s="11"/>
      <c r="AAJ2822" s="11"/>
      <c r="AAK2822" s="11"/>
      <c r="AAL2822" s="12"/>
      <c r="AAM2822" s="12"/>
      <c r="AAN2822" s="11"/>
      <c r="AAO2822" s="11"/>
      <c r="AAP2822" s="11"/>
      <c r="AAQ2822" s="12"/>
      <c r="AAR2822" s="12"/>
      <c r="AAS2822" s="11"/>
      <c r="AAT2822" s="11"/>
      <c r="AAU2822" s="11"/>
      <c r="AAV2822" s="12"/>
      <c r="AAW2822" s="12"/>
      <c r="AAX2822" s="11"/>
      <c r="AAY2822" s="11"/>
      <c r="AAZ2822" s="11"/>
      <c r="ABA2822" s="12"/>
      <c r="ABB2822" s="12"/>
      <c r="ABC2822" s="11"/>
      <c r="ABD2822" s="11"/>
      <c r="ABE2822" s="11"/>
      <c r="ABF2822" s="12"/>
      <c r="ABG2822" s="12"/>
      <c r="ABH2822" s="11"/>
      <c r="ABI2822" s="11"/>
      <c r="ABJ2822" s="11"/>
      <c r="ABK2822" s="12"/>
      <c r="ABL2822" s="12"/>
      <c r="ABM2822" s="11"/>
      <c r="ABN2822" s="11"/>
      <c r="ABO2822" s="11"/>
      <c r="ABP2822" s="12"/>
      <c r="ABQ2822" s="12"/>
      <c r="ABR2822" s="11"/>
      <c r="ABS2822" s="11"/>
      <c r="ABT2822" s="11"/>
      <c r="ABU2822" s="12"/>
      <c r="ABV2822" s="12"/>
      <c r="ABW2822" s="11"/>
      <c r="ABX2822" s="11"/>
      <c r="ABY2822" s="11"/>
      <c r="ABZ2822" s="12"/>
      <c r="ACA2822" s="12"/>
      <c r="ACB2822" s="11"/>
      <c r="ACC2822" s="11"/>
      <c r="ACD2822" s="11"/>
      <c r="ACE2822" s="12"/>
      <c r="ACF2822" s="12"/>
      <c r="ACG2822" s="11"/>
      <c r="ACH2822" s="11"/>
      <c r="ACI2822" s="11"/>
      <c r="ACJ2822" s="12"/>
      <c r="ACK2822" s="12"/>
      <c r="ACL2822" s="11"/>
      <c r="ACM2822" s="11"/>
      <c r="ACN2822" s="11"/>
      <c r="ACO2822" s="12"/>
      <c r="ACP2822" s="12"/>
      <c r="ACQ2822" s="11"/>
      <c r="ACR2822" s="11"/>
      <c r="ACS2822" s="11"/>
      <c r="ACT2822" s="12"/>
      <c r="ACU2822" s="12"/>
      <c r="ACV2822" s="11"/>
      <c r="ACW2822" s="11"/>
      <c r="ACX2822" s="11"/>
      <c r="ACY2822" s="12"/>
      <c r="ACZ2822" s="12"/>
      <c r="ADA2822" s="11"/>
      <c r="ADB2822" s="11"/>
      <c r="ADC2822" s="11"/>
      <c r="ADD2822" s="12"/>
      <c r="ADE2822" s="12"/>
      <c r="ADF2822" s="11"/>
      <c r="ADG2822" s="11"/>
      <c r="ADH2822" s="11"/>
      <c r="ADI2822" s="12"/>
      <c r="ADJ2822" s="12"/>
      <c r="ADK2822" s="11"/>
      <c r="ADL2822" s="11"/>
      <c r="ADM2822" s="11"/>
      <c r="ADN2822" s="12"/>
      <c r="ADO2822" s="12"/>
      <c r="ADP2822" s="11"/>
      <c r="ADQ2822" s="11"/>
      <c r="ADR2822" s="11"/>
      <c r="ADS2822" s="12"/>
      <c r="ADT2822" s="12"/>
      <c r="ADU2822" s="11"/>
      <c r="ADV2822" s="11"/>
      <c r="ADW2822" s="11"/>
      <c r="ADX2822" s="12"/>
      <c r="ADY2822" s="12"/>
      <c r="ADZ2822" s="11"/>
      <c r="AEA2822" s="11"/>
      <c r="AEB2822" s="11"/>
      <c r="AEC2822" s="12"/>
      <c r="AED2822" s="12"/>
      <c r="AEE2822" s="11"/>
      <c r="AEF2822" s="11"/>
      <c r="AEG2822" s="11"/>
      <c r="AEH2822" s="12"/>
      <c r="AEI2822" s="12"/>
      <c r="AEJ2822" s="11"/>
      <c r="AEK2822" s="11"/>
      <c r="AEL2822" s="11"/>
      <c r="AEM2822" s="12"/>
      <c r="AEN2822" s="12"/>
      <c r="AEO2822" s="11"/>
      <c r="AEP2822" s="11"/>
      <c r="AEQ2822" s="11"/>
      <c r="AER2822" s="12"/>
      <c r="AES2822" s="12"/>
      <c r="AET2822" s="11"/>
      <c r="AEU2822" s="11"/>
      <c r="AEV2822" s="11"/>
      <c r="AEW2822" s="12"/>
      <c r="AEX2822" s="12"/>
      <c r="AEY2822" s="11"/>
      <c r="AEZ2822" s="11"/>
      <c r="AFA2822" s="11"/>
      <c r="AFB2822" s="12"/>
      <c r="AFC2822" s="12"/>
      <c r="AFD2822" s="11"/>
      <c r="AFE2822" s="11"/>
      <c r="AFF2822" s="11"/>
      <c r="AFG2822" s="12"/>
      <c r="AFH2822" s="12"/>
      <c r="AFI2822" s="11"/>
      <c r="AFJ2822" s="11"/>
      <c r="AFK2822" s="11"/>
      <c r="AFL2822" s="12"/>
      <c r="AFM2822" s="12"/>
      <c r="AFN2822" s="11"/>
      <c r="AFO2822" s="11"/>
      <c r="AFP2822" s="11"/>
      <c r="AFQ2822" s="12"/>
      <c r="AFR2822" s="12"/>
      <c r="AFS2822" s="11"/>
      <c r="AFT2822" s="11"/>
      <c r="AFU2822" s="11"/>
      <c r="AFV2822" s="12"/>
      <c r="AFW2822" s="12"/>
      <c r="AFX2822" s="11"/>
      <c r="AFY2822" s="11"/>
      <c r="AFZ2822" s="11"/>
      <c r="AGA2822" s="12"/>
      <c r="AGB2822" s="12"/>
      <c r="AGC2822" s="11"/>
      <c r="AGD2822" s="11"/>
      <c r="AGE2822" s="11"/>
      <c r="AGF2822" s="12"/>
      <c r="AGG2822" s="12"/>
      <c r="AGH2822" s="11"/>
      <c r="AGI2822" s="11"/>
      <c r="AGJ2822" s="11"/>
      <c r="AGK2822" s="12"/>
      <c r="AGL2822" s="12"/>
      <c r="AGM2822" s="11"/>
      <c r="AGN2822" s="11"/>
      <c r="AGO2822" s="11"/>
      <c r="AGP2822" s="12"/>
      <c r="AGQ2822" s="12"/>
      <c r="AGR2822" s="11"/>
      <c r="AGS2822" s="11"/>
      <c r="AGT2822" s="11"/>
      <c r="AGU2822" s="12"/>
      <c r="AGV2822" s="12"/>
      <c r="AGW2822" s="11"/>
      <c r="AGX2822" s="11"/>
      <c r="AGY2822" s="11"/>
      <c r="AGZ2822" s="12"/>
      <c r="AHA2822" s="12"/>
      <c r="AHB2822" s="11"/>
      <c r="AHC2822" s="11"/>
      <c r="AHD2822" s="11"/>
      <c r="AHE2822" s="12"/>
      <c r="AHF2822" s="12"/>
      <c r="AHG2822" s="11"/>
      <c r="AHH2822" s="11"/>
      <c r="AHI2822" s="11"/>
      <c r="AHJ2822" s="12"/>
      <c r="AHK2822" s="12"/>
      <c r="AHL2822" s="11"/>
      <c r="AHM2822" s="11"/>
      <c r="AHN2822" s="11"/>
      <c r="AHO2822" s="12"/>
      <c r="AHP2822" s="12"/>
      <c r="AHQ2822" s="11"/>
      <c r="AHR2822" s="11"/>
      <c r="AHS2822" s="11"/>
      <c r="AHT2822" s="12"/>
      <c r="AHU2822" s="12"/>
      <c r="AHV2822" s="11"/>
      <c r="AHW2822" s="11"/>
      <c r="AHX2822" s="11"/>
      <c r="AHY2822" s="12"/>
      <c r="AHZ2822" s="12"/>
      <c r="AIA2822" s="11"/>
      <c r="AIB2822" s="11"/>
      <c r="AIC2822" s="11"/>
      <c r="AID2822" s="12"/>
      <c r="AIE2822" s="12"/>
      <c r="AIF2822" s="11"/>
      <c r="AIG2822" s="11"/>
      <c r="AIH2822" s="11"/>
      <c r="AII2822" s="12"/>
      <c r="AIJ2822" s="12"/>
      <c r="AIK2822" s="11"/>
      <c r="AIL2822" s="11"/>
      <c r="AIM2822" s="11"/>
      <c r="AIN2822" s="12"/>
      <c r="AIO2822" s="12"/>
      <c r="AIP2822" s="11"/>
      <c r="AIQ2822" s="11"/>
      <c r="AIR2822" s="11"/>
      <c r="AIS2822" s="12"/>
      <c r="AIT2822" s="12"/>
      <c r="AIU2822" s="11"/>
      <c r="AIV2822" s="11"/>
      <c r="AIW2822" s="11"/>
      <c r="AIX2822" s="12"/>
      <c r="AIY2822" s="12"/>
      <c r="AIZ2822" s="11"/>
      <c r="AJA2822" s="11"/>
      <c r="AJB2822" s="11"/>
      <c r="AJC2822" s="12"/>
      <c r="AJD2822" s="12"/>
      <c r="AJE2822" s="11"/>
      <c r="AJF2822" s="11"/>
      <c r="AJG2822" s="11"/>
      <c r="AJH2822" s="12"/>
      <c r="AJI2822" s="12"/>
      <c r="AJJ2822" s="11"/>
      <c r="AJK2822" s="11"/>
      <c r="AJL2822" s="11"/>
      <c r="AJM2822" s="12"/>
      <c r="AJN2822" s="12"/>
      <c r="AJO2822" s="11"/>
      <c r="AJP2822" s="11"/>
      <c r="AJQ2822" s="11"/>
      <c r="AJR2822" s="12"/>
      <c r="AJS2822" s="12"/>
      <c r="AJT2822" s="11"/>
      <c r="AJU2822" s="11"/>
      <c r="AJV2822" s="11"/>
      <c r="AJW2822" s="12"/>
      <c r="AJX2822" s="12"/>
      <c r="AJY2822" s="11"/>
      <c r="AJZ2822" s="11"/>
      <c r="AKA2822" s="11"/>
      <c r="AKB2822" s="12"/>
      <c r="AKC2822" s="12"/>
      <c r="AKD2822" s="11"/>
      <c r="AKE2822" s="11"/>
      <c r="AKF2822" s="11"/>
      <c r="AKG2822" s="12"/>
      <c r="AKH2822" s="12"/>
      <c r="AKI2822" s="11"/>
      <c r="AKJ2822" s="11"/>
      <c r="AKK2822" s="11"/>
      <c r="AKL2822" s="12"/>
      <c r="AKM2822" s="12"/>
      <c r="AKN2822" s="11"/>
      <c r="AKO2822" s="11"/>
      <c r="AKP2822" s="11"/>
      <c r="AKQ2822" s="12"/>
      <c r="AKR2822" s="12"/>
      <c r="AKS2822" s="11"/>
      <c r="AKT2822" s="11"/>
      <c r="AKU2822" s="11"/>
      <c r="AKV2822" s="12"/>
      <c r="AKW2822" s="12"/>
      <c r="AKX2822" s="11"/>
      <c r="AKY2822" s="11"/>
      <c r="AKZ2822" s="11"/>
      <c r="ALA2822" s="12"/>
      <c r="ALB2822" s="12"/>
      <c r="ALC2822" s="11"/>
      <c r="ALD2822" s="11"/>
      <c r="ALE2822" s="11"/>
      <c r="ALF2822" s="12"/>
      <c r="ALG2822" s="12"/>
      <c r="ALH2822" s="11"/>
      <c r="ALI2822" s="11"/>
      <c r="ALJ2822" s="11"/>
      <c r="ALK2822" s="12"/>
      <c r="ALL2822" s="12"/>
      <c r="ALM2822" s="11"/>
      <c r="ALN2822" s="11"/>
      <c r="ALO2822" s="11"/>
      <c r="ALP2822" s="12"/>
      <c r="ALQ2822" s="12"/>
      <c r="ALR2822" s="11"/>
      <c r="ALS2822" s="11"/>
      <c r="ALT2822" s="11"/>
      <c r="ALU2822" s="12"/>
      <c r="ALV2822" s="12"/>
      <c r="ALW2822" s="11"/>
      <c r="ALX2822" s="11"/>
      <c r="ALY2822" s="11"/>
      <c r="ALZ2822" s="12"/>
      <c r="AMA2822" s="12"/>
      <c r="AMB2822" s="11"/>
      <c r="AMC2822" s="11"/>
      <c r="AMD2822" s="11"/>
      <c r="AME2822" s="12"/>
      <c r="AMF2822" s="12"/>
      <c r="AMG2822" s="11"/>
      <c r="AMH2822" s="11"/>
      <c r="AMI2822" s="11"/>
      <c r="AMJ2822" s="12"/>
      <c r="AMK2822" s="12"/>
      <c r="AML2822" s="11"/>
      <c r="AMM2822" s="11"/>
      <c r="AMN2822" s="11"/>
      <c r="AMO2822" s="12"/>
      <c r="AMP2822" s="12"/>
      <c r="AMQ2822" s="11"/>
      <c r="AMR2822" s="11"/>
      <c r="AMS2822" s="11"/>
      <c r="AMT2822" s="12"/>
      <c r="AMU2822" s="12"/>
      <c r="AMV2822" s="11"/>
      <c r="AMW2822" s="11"/>
      <c r="AMX2822" s="11"/>
      <c r="AMY2822" s="12"/>
      <c r="AMZ2822" s="12"/>
      <c r="ANA2822" s="11"/>
      <c r="ANB2822" s="11"/>
      <c r="ANC2822" s="11"/>
      <c r="AND2822" s="12"/>
      <c r="ANE2822" s="12"/>
      <c r="ANF2822" s="11"/>
      <c r="ANG2822" s="11"/>
      <c r="ANH2822" s="11"/>
      <c r="ANI2822" s="12"/>
      <c r="ANJ2822" s="12"/>
      <c r="ANK2822" s="11"/>
      <c r="ANL2822" s="11"/>
      <c r="ANM2822" s="11"/>
      <c r="ANN2822" s="12"/>
      <c r="ANO2822" s="12"/>
      <c r="ANP2822" s="11"/>
      <c r="ANQ2822" s="11"/>
      <c r="ANR2822" s="11"/>
      <c r="ANS2822" s="12"/>
      <c r="ANT2822" s="12"/>
      <c r="ANU2822" s="11"/>
      <c r="ANV2822" s="11"/>
      <c r="ANW2822" s="11"/>
      <c r="ANX2822" s="12"/>
      <c r="ANY2822" s="12"/>
      <c r="ANZ2822" s="11"/>
      <c r="AOA2822" s="11"/>
      <c r="AOB2822" s="11"/>
      <c r="AOC2822" s="12"/>
      <c r="AOD2822" s="12"/>
      <c r="AOE2822" s="11"/>
      <c r="AOF2822" s="11"/>
      <c r="AOG2822" s="11"/>
      <c r="AOH2822" s="12"/>
      <c r="AOI2822" s="12"/>
      <c r="AOJ2822" s="11"/>
      <c r="AOK2822" s="11"/>
      <c r="AOL2822" s="11"/>
      <c r="AOM2822" s="12"/>
      <c r="AON2822" s="12"/>
      <c r="AOO2822" s="11"/>
      <c r="AOP2822" s="11"/>
      <c r="AOQ2822" s="11"/>
      <c r="AOR2822" s="12"/>
      <c r="AOS2822" s="12"/>
      <c r="AOT2822" s="11"/>
      <c r="AOU2822" s="11"/>
      <c r="AOV2822" s="11"/>
      <c r="AOW2822" s="12"/>
      <c r="AOX2822" s="12"/>
      <c r="AOY2822" s="11"/>
      <c r="AOZ2822" s="11"/>
      <c r="APA2822" s="11"/>
      <c r="APB2822" s="12"/>
      <c r="APC2822" s="12"/>
      <c r="APD2822" s="11"/>
      <c r="APE2822" s="11"/>
      <c r="APF2822" s="11"/>
      <c r="APG2822" s="12"/>
      <c r="APH2822" s="12"/>
      <c r="API2822" s="11"/>
      <c r="APJ2822" s="11"/>
      <c r="APK2822" s="11"/>
      <c r="APL2822" s="12"/>
      <c r="APM2822" s="12"/>
      <c r="APN2822" s="11"/>
      <c r="APO2822" s="11"/>
      <c r="APP2822" s="11"/>
      <c r="APQ2822" s="12"/>
      <c r="APR2822" s="12"/>
      <c r="APS2822" s="11"/>
      <c r="APT2822" s="11"/>
      <c r="APU2822" s="11"/>
      <c r="APV2822" s="12"/>
      <c r="APW2822" s="12"/>
      <c r="APX2822" s="11"/>
      <c r="APY2822" s="11"/>
      <c r="APZ2822" s="11"/>
      <c r="AQA2822" s="12"/>
      <c r="AQB2822" s="12"/>
      <c r="AQC2822" s="11"/>
      <c r="AQD2822" s="11"/>
      <c r="AQE2822" s="11"/>
      <c r="AQF2822" s="12"/>
      <c r="AQG2822" s="12"/>
      <c r="AQH2822" s="11"/>
      <c r="AQI2822" s="11"/>
      <c r="AQJ2822" s="11"/>
      <c r="AQK2822" s="12"/>
      <c r="AQL2822" s="12"/>
      <c r="AQM2822" s="11"/>
      <c r="AQN2822" s="11"/>
      <c r="AQO2822" s="11"/>
      <c r="AQP2822" s="12"/>
      <c r="AQQ2822" s="12"/>
      <c r="AQR2822" s="11"/>
      <c r="AQS2822" s="11"/>
      <c r="AQT2822" s="11"/>
      <c r="AQU2822" s="12"/>
      <c r="AQV2822" s="12"/>
      <c r="AQW2822" s="11"/>
      <c r="AQX2822" s="11"/>
      <c r="AQY2822" s="11"/>
      <c r="AQZ2822" s="12"/>
      <c r="ARA2822" s="12"/>
      <c r="ARB2822" s="11"/>
      <c r="ARC2822" s="11"/>
      <c r="ARD2822" s="11"/>
      <c r="ARE2822" s="12"/>
      <c r="ARF2822" s="12"/>
      <c r="ARG2822" s="11"/>
      <c r="ARH2822" s="11"/>
      <c r="ARI2822" s="11"/>
      <c r="ARJ2822" s="12"/>
      <c r="ARK2822" s="12"/>
      <c r="ARL2822" s="11"/>
      <c r="ARM2822" s="11"/>
      <c r="ARN2822" s="11"/>
      <c r="ARO2822" s="12"/>
      <c r="ARP2822" s="12"/>
      <c r="ARQ2822" s="11"/>
      <c r="ARR2822" s="11"/>
      <c r="ARS2822" s="11"/>
      <c r="ART2822" s="12"/>
      <c r="ARU2822" s="12"/>
      <c r="ARV2822" s="11"/>
      <c r="ARW2822" s="11"/>
      <c r="ARX2822" s="11"/>
      <c r="ARY2822" s="12"/>
      <c r="ARZ2822" s="12"/>
      <c r="ASA2822" s="11"/>
      <c r="ASB2822" s="11"/>
      <c r="ASC2822" s="11"/>
      <c r="ASD2822" s="12"/>
      <c r="ASE2822" s="12"/>
      <c r="ASF2822" s="11"/>
      <c r="ASG2822" s="11"/>
      <c r="ASH2822" s="11"/>
      <c r="ASI2822" s="12"/>
      <c r="ASJ2822" s="12"/>
      <c r="ASK2822" s="11"/>
      <c r="ASL2822" s="11"/>
      <c r="ASM2822" s="11"/>
      <c r="ASN2822" s="12"/>
      <c r="ASO2822" s="12"/>
      <c r="ASP2822" s="11"/>
      <c r="ASQ2822" s="11"/>
      <c r="ASR2822" s="11"/>
      <c r="ASS2822" s="12"/>
      <c r="AST2822" s="12"/>
      <c r="ASU2822" s="11"/>
      <c r="ASV2822" s="11"/>
      <c r="ASW2822" s="11"/>
      <c r="ASX2822" s="12"/>
      <c r="ASY2822" s="12"/>
      <c r="ASZ2822" s="11"/>
      <c r="ATA2822" s="11"/>
      <c r="ATB2822" s="11"/>
      <c r="ATC2822" s="12"/>
      <c r="ATD2822" s="12"/>
      <c r="ATE2822" s="11"/>
      <c r="ATF2822" s="11"/>
      <c r="ATG2822" s="11"/>
      <c r="ATH2822" s="12"/>
      <c r="ATI2822" s="12"/>
      <c r="ATJ2822" s="11"/>
      <c r="ATK2822" s="11"/>
      <c r="ATL2822" s="11"/>
      <c r="ATM2822" s="12"/>
      <c r="ATN2822" s="12"/>
      <c r="ATO2822" s="11"/>
      <c r="ATP2822" s="11"/>
      <c r="ATQ2822" s="11"/>
      <c r="ATR2822" s="12"/>
      <c r="ATS2822" s="12"/>
      <c r="ATT2822" s="11"/>
      <c r="ATU2822" s="11"/>
      <c r="ATV2822" s="11"/>
      <c r="ATW2822" s="12"/>
      <c r="ATX2822" s="12"/>
      <c r="ATY2822" s="11"/>
      <c r="ATZ2822" s="11"/>
      <c r="AUA2822" s="11"/>
      <c r="AUB2822" s="12"/>
      <c r="AUC2822" s="12"/>
      <c r="AUD2822" s="11"/>
      <c r="AUE2822" s="11"/>
      <c r="AUF2822" s="11"/>
      <c r="AUG2822" s="12"/>
      <c r="AUH2822" s="12"/>
      <c r="AUI2822" s="11"/>
      <c r="AUJ2822" s="11"/>
      <c r="AUK2822" s="11"/>
      <c r="AUL2822" s="12"/>
      <c r="AUM2822" s="12"/>
      <c r="AUN2822" s="11"/>
      <c r="AUO2822" s="11"/>
      <c r="AUP2822" s="11"/>
      <c r="AUQ2822" s="12"/>
      <c r="AUR2822" s="12"/>
      <c r="AUS2822" s="11"/>
      <c r="AUT2822" s="11"/>
      <c r="AUU2822" s="11"/>
      <c r="AUV2822" s="12"/>
      <c r="AUW2822" s="12"/>
      <c r="AUX2822" s="11"/>
      <c r="AUY2822" s="11"/>
      <c r="AUZ2822" s="11"/>
      <c r="AVA2822" s="12"/>
      <c r="AVB2822" s="12"/>
      <c r="AVC2822" s="11"/>
      <c r="AVD2822" s="11"/>
      <c r="AVE2822" s="11"/>
      <c r="AVF2822" s="12"/>
      <c r="AVG2822" s="12"/>
      <c r="AVH2822" s="11"/>
      <c r="AVI2822" s="11"/>
      <c r="AVJ2822" s="11"/>
      <c r="AVK2822" s="12"/>
      <c r="AVL2822" s="12"/>
      <c r="AVM2822" s="11"/>
      <c r="AVN2822" s="11"/>
      <c r="AVO2822" s="11"/>
      <c r="AVP2822" s="12"/>
      <c r="AVQ2822" s="12"/>
      <c r="AVR2822" s="11"/>
      <c r="AVS2822" s="11"/>
      <c r="AVT2822" s="11"/>
      <c r="AVU2822" s="12"/>
      <c r="AVV2822" s="12"/>
      <c r="AVW2822" s="11"/>
      <c r="AVX2822" s="11"/>
      <c r="AVY2822" s="11"/>
      <c r="AVZ2822" s="12"/>
      <c r="AWA2822" s="12"/>
      <c r="AWB2822" s="11"/>
      <c r="AWC2822" s="11"/>
      <c r="AWD2822" s="11"/>
      <c r="AWE2822" s="12"/>
      <c r="AWF2822" s="12"/>
      <c r="AWG2822" s="11"/>
      <c r="AWH2822" s="11"/>
      <c r="AWI2822" s="11"/>
      <c r="AWJ2822" s="12"/>
      <c r="AWK2822" s="12"/>
      <c r="AWL2822" s="11"/>
      <c r="AWM2822" s="11"/>
      <c r="AWN2822" s="11"/>
      <c r="AWO2822" s="12"/>
      <c r="AWP2822" s="12"/>
      <c r="AWQ2822" s="11"/>
      <c r="AWR2822" s="11"/>
      <c r="AWS2822" s="11"/>
      <c r="AWT2822" s="12"/>
      <c r="AWU2822" s="12"/>
      <c r="AWV2822" s="11"/>
      <c r="AWW2822" s="11"/>
      <c r="AWX2822" s="11"/>
      <c r="AWY2822" s="12"/>
      <c r="AWZ2822" s="12"/>
      <c r="AXA2822" s="11"/>
      <c r="AXB2822" s="11"/>
      <c r="AXC2822" s="11"/>
      <c r="AXD2822" s="12"/>
      <c r="AXE2822" s="12"/>
      <c r="AXF2822" s="11"/>
      <c r="AXG2822" s="11"/>
      <c r="AXH2822" s="11"/>
      <c r="AXI2822" s="12"/>
      <c r="AXJ2822" s="12"/>
      <c r="AXK2822" s="11"/>
      <c r="AXL2822" s="11"/>
      <c r="AXM2822" s="11"/>
      <c r="AXN2822" s="12"/>
      <c r="AXO2822" s="12"/>
      <c r="AXP2822" s="11"/>
      <c r="AXQ2822" s="11"/>
      <c r="AXR2822" s="11"/>
      <c r="AXS2822" s="12"/>
      <c r="AXT2822" s="12"/>
      <c r="AXU2822" s="11"/>
      <c r="AXV2822" s="11"/>
      <c r="AXW2822" s="11"/>
      <c r="AXX2822" s="12"/>
      <c r="AXY2822" s="12"/>
      <c r="AXZ2822" s="11"/>
      <c r="AYA2822" s="11"/>
      <c r="AYB2822" s="11"/>
      <c r="AYC2822" s="12"/>
      <c r="AYD2822" s="12"/>
      <c r="AYE2822" s="11"/>
      <c r="AYF2822" s="11"/>
      <c r="AYG2822" s="11"/>
      <c r="AYH2822" s="12"/>
      <c r="AYI2822" s="12"/>
      <c r="AYJ2822" s="11"/>
      <c r="AYK2822" s="11"/>
      <c r="AYL2822" s="11"/>
      <c r="AYM2822" s="12"/>
      <c r="AYN2822" s="12"/>
      <c r="AYO2822" s="11"/>
      <c r="AYP2822" s="11"/>
      <c r="AYQ2822" s="11"/>
      <c r="AYR2822" s="12"/>
      <c r="AYS2822" s="12"/>
      <c r="AYT2822" s="11"/>
      <c r="AYU2822" s="11"/>
      <c r="AYV2822" s="11"/>
      <c r="AYW2822" s="12"/>
      <c r="AYX2822" s="12"/>
      <c r="AYY2822" s="11"/>
      <c r="AYZ2822" s="11"/>
      <c r="AZA2822" s="11"/>
      <c r="AZB2822" s="12"/>
      <c r="AZC2822" s="12"/>
      <c r="AZD2822" s="11"/>
      <c r="AZE2822" s="11"/>
      <c r="AZF2822" s="11"/>
      <c r="AZG2822" s="12"/>
      <c r="AZH2822" s="12"/>
      <c r="AZI2822" s="11"/>
      <c r="AZJ2822" s="11"/>
      <c r="AZK2822" s="11"/>
      <c r="AZL2822" s="12"/>
      <c r="AZM2822" s="12"/>
      <c r="AZN2822" s="11"/>
      <c r="AZO2822" s="11"/>
      <c r="AZP2822" s="11"/>
      <c r="AZQ2822" s="12"/>
      <c r="AZR2822" s="12"/>
      <c r="AZS2822" s="11"/>
      <c r="AZT2822" s="11"/>
      <c r="AZU2822" s="11"/>
      <c r="AZV2822" s="12"/>
      <c r="AZW2822" s="12"/>
      <c r="AZX2822" s="11"/>
      <c r="AZY2822" s="11"/>
      <c r="AZZ2822" s="11"/>
      <c r="BAA2822" s="12"/>
      <c r="BAB2822" s="12"/>
      <c r="BAC2822" s="11"/>
      <c r="BAD2822" s="11"/>
      <c r="BAE2822" s="11"/>
      <c r="BAF2822" s="12"/>
      <c r="BAG2822" s="12"/>
      <c r="BAH2822" s="11"/>
      <c r="BAI2822" s="11"/>
      <c r="BAJ2822" s="11"/>
      <c r="BAK2822" s="12"/>
      <c r="BAL2822" s="12"/>
      <c r="BAM2822" s="11"/>
      <c r="BAN2822" s="11"/>
      <c r="BAO2822" s="11"/>
      <c r="BAP2822" s="12"/>
      <c r="BAQ2822" s="12"/>
      <c r="BAR2822" s="11"/>
      <c r="BAS2822" s="11"/>
      <c r="BAT2822" s="11"/>
      <c r="BAU2822" s="12"/>
      <c r="BAV2822" s="12"/>
      <c r="BAW2822" s="11"/>
      <c r="BAX2822" s="11"/>
      <c r="BAY2822" s="11"/>
      <c r="BAZ2822" s="12"/>
      <c r="BBA2822" s="12"/>
      <c r="BBB2822" s="11"/>
      <c r="BBC2822" s="11"/>
      <c r="BBD2822" s="11"/>
      <c r="BBE2822" s="12"/>
      <c r="BBF2822" s="12"/>
      <c r="BBG2822" s="11"/>
      <c r="BBH2822" s="11"/>
      <c r="BBI2822" s="11"/>
      <c r="BBJ2822" s="12"/>
      <c r="BBK2822" s="12"/>
      <c r="BBL2822" s="11"/>
      <c r="BBM2822" s="11"/>
      <c r="BBN2822" s="11"/>
      <c r="BBO2822" s="12"/>
      <c r="BBP2822" s="12"/>
      <c r="BBQ2822" s="11"/>
      <c r="BBR2822" s="11"/>
      <c r="BBS2822" s="11"/>
      <c r="BBT2822" s="12"/>
      <c r="BBU2822" s="12"/>
      <c r="BBV2822" s="11"/>
      <c r="BBW2822" s="11"/>
      <c r="BBX2822" s="11"/>
      <c r="BBY2822" s="12"/>
      <c r="BBZ2822" s="12"/>
      <c r="BCA2822" s="11"/>
      <c r="BCB2822" s="11"/>
      <c r="BCC2822" s="11"/>
      <c r="BCD2822" s="12"/>
      <c r="BCE2822" s="12"/>
      <c r="BCF2822" s="11"/>
      <c r="BCG2822" s="11"/>
      <c r="BCH2822" s="11"/>
      <c r="BCI2822" s="12"/>
      <c r="BCJ2822" s="12"/>
      <c r="BCK2822" s="11"/>
      <c r="BCL2822" s="11"/>
      <c r="BCM2822" s="11"/>
      <c r="BCN2822" s="12"/>
      <c r="BCO2822" s="12"/>
      <c r="BCP2822" s="11"/>
      <c r="BCQ2822" s="11"/>
      <c r="BCR2822" s="11"/>
      <c r="BCS2822" s="12"/>
      <c r="BCT2822" s="12"/>
      <c r="BCU2822" s="11"/>
      <c r="BCV2822" s="11"/>
      <c r="BCW2822" s="11"/>
      <c r="BCX2822" s="12"/>
      <c r="BCY2822" s="12"/>
      <c r="BCZ2822" s="11"/>
      <c r="BDA2822" s="11"/>
      <c r="BDB2822" s="11"/>
      <c r="BDC2822" s="12"/>
      <c r="BDD2822" s="12"/>
      <c r="BDE2822" s="11"/>
      <c r="BDF2822" s="11"/>
      <c r="BDG2822" s="11"/>
      <c r="BDH2822" s="12"/>
      <c r="BDI2822" s="12"/>
      <c r="BDJ2822" s="11"/>
      <c r="BDK2822" s="11"/>
      <c r="BDL2822" s="11"/>
      <c r="BDM2822" s="12"/>
      <c r="BDN2822" s="12"/>
      <c r="BDO2822" s="11"/>
      <c r="BDP2822" s="11"/>
      <c r="BDQ2822" s="11"/>
      <c r="BDR2822" s="12"/>
      <c r="BDS2822" s="12"/>
      <c r="BDT2822" s="11"/>
      <c r="BDU2822" s="11"/>
      <c r="BDV2822" s="11"/>
      <c r="BDW2822" s="12"/>
      <c r="BDX2822" s="12"/>
      <c r="BDY2822" s="11"/>
      <c r="BDZ2822" s="11"/>
      <c r="BEA2822" s="11"/>
      <c r="BEB2822" s="12"/>
      <c r="BEC2822" s="12"/>
      <c r="BED2822" s="11"/>
      <c r="BEE2822" s="11"/>
      <c r="BEF2822" s="11"/>
      <c r="BEG2822" s="12"/>
      <c r="BEH2822" s="12"/>
      <c r="BEI2822" s="11"/>
      <c r="BEJ2822" s="11"/>
      <c r="BEK2822" s="11"/>
      <c r="BEL2822" s="12"/>
      <c r="BEM2822" s="12"/>
      <c r="BEN2822" s="11"/>
      <c r="BEO2822" s="11"/>
      <c r="BEP2822" s="11"/>
      <c r="BEQ2822" s="12"/>
      <c r="BER2822" s="12"/>
      <c r="BES2822" s="11"/>
      <c r="BET2822" s="11"/>
      <c r="BEU2822" s="11"/>
      <c r="BEV2822" s="12"/>
      <c r="BEW2822" s="12"/>
      <c r="BEX2822" s="11"/>
      <c r="BEY2822" s="11"/>
      <c r="BEZ2822" s="11"/>
      <c r="BFA2822" s="12"/>
      <c r="BFB2822" s="12"/>
      <c r="BFC2822" s="11"/>
      <c r="BFD2822" s="11"/>
      <c r="BFE2822" s="11"/>
      <c r="BFF2822" s="12"/>
      <c r="BFG2822" s="12"/>
      <c r="BFH2822" s="11"/>
      <c r="BFI2822" s="11"/>
      <c r="BFJ2822" s="11"/>
      <c r="BFK2822" s="12"/>
      <c r="BFL2822" s="12"/>
      <c r="BFM2822" s="11"/>
      <c r="BFN2822" s="11"/>
      <c r="BFO2822" s="11"/>
      <c r="BFP2822" s="12"/>
      <c r="BFQ2822" s="12"/>
      <c r="BFR2822" s="11"/>
      <c r="BFS2822" s="11"/>
      <c r="BFT2822" s="11"/>
      <c r="BFU2822" s="12"/>
      <c r="BFV2822" s="12"/>
      <c r="BFW2822" s="11"/>
      <c r="BFX2822" s="11"/>
      <c r="BFY2822" s="11"/>
      <c r="BFZ2822" s="12"/>
      <c r="BGA2822" s="12"/>
      <c r="BGB2822" s="11"/>
      <c r="BGC2822" s="11"/>
      <c r="BGD2822" s="11"/>
      <c r="BGE2822" s="12"/>
      <c r="BGF2822" s="12"/>
      <c r="BGG2822" s="11"/>
      <c r="BGH2822" s="11"/>
      <c r="BGI2822" s="11"/>
      <c r="BGJ2822" s="12"/>
      <c r="BGK2822" s="12"/>
      <c r="BGL2822" s="11"/>
      <c r="BGM2822" s="11"/>
      <c r="BGN2822" s="11"/>
      <c r="BGO2822" s="12"/>
      <c r="BGP2822" s="12"/>
      <c r="BGQ2822" s="11"/>
      <c r="BGR2822" s="11"/>
      <c r="BGS2822" s="11"/>
      <c r="BGT2822" s="12"/>
      <c r="BGU2822" s="12"/>
      <c r="BGV2822" s="11"/>
      <c r="BGW2822" s="11"/>
      <c r="BGX2822" s="11"/>
      <c r="BGY2822" s="12"/>
      <c r="BGZ2822" s="12"/>
      <c r="BHA2822" s="11"/>
      <c r="BHB2822" s="11"/>
      <c r="BHC2822" s="11"/>
      <c r="BHD2822" s="12"/>
      <c r="BHE2822" s="12"/>
      <c r="BHF2822" s="11"/>
      <c r="BHG2822" s="11"/>
      <c r="BHH2822" s="11"/>
      <c r="BHI2822" s="12"/>
      <c r="BHJ2822" s="12"/>
      <c r="BHK2822" s="11"/>
      <c r="BHL2822" s="11"/>
      <c r="BHM2822" s="11"/>
      <c r="BHN2822" s="12"/>
      <c r="BHO2822" s="12"/>
      <c r="BHP2822" s="11"/>
      <c r="BHQ2822" s="11"/>
      <c r="BHR2822" s="11"/>
      <c r="BHS2822" s="12"/>
      <c r="BHT2822" s="12"/>
      <c r="BHU2822" s="11"/>
      <c r="BHV2822" s="11"/>
      <c r="BHW2822" s="11"/>
      <c r="BHX2822" s="12"/>
      <c r="BHY2822" s="12"/>
      <c r="BHZ2822" s="11"/>
      <c r="BIA2822" s="11"/>
      <c r="BIB2822" s="11"/>
      <c r="BIC2822" s="12"/>
      <c r="BID2822" s="12"/>
      <c r="BIE2822" s="11"/>
      <c r="BIF2822" s="11"/>
      <c r="BIG2822" s="11"/>
      <c r="BIH2822" s="12"/>
      <c r="BII2822" s="12"/>
      <c r="BIJ2822" s="11"/>
      <c r="BIK2822" s="11"/>
      <c r="BIL2822" s="11"/>
      <c r="BIM2822" s="12"/>
      <c r="BIN2822" s="12"/>
      <c r="BIO2822" s="11"/>
      <c r="BIP2822" s="11"/>
      <c r="BIQ2822" s="11"/>
      <c r="BIR2822" s="12"/>
      <c r="BIS2822" s="12"/>
      <c r="BIT2822" s="11"/>
      <c r="BIU2822" s="11"/>
      <c r="BIV2822" s="11"/>
      <c r="BIW2822" s="12"/>
      <c r="BIX2822" s="12"/>
      <c r="BIY2822" s="11"/>
      <c r="BIZ2822" s="11"/>
      <c r="BJA2822" s="11"/>
      <c r="BJB2822" s="12"/>
      <c r="BJC2822" s="12"/>
      <c r="BJD2822" s="11"/>
      <c r="BJE2822" s="11"/>
      <c r="BJF2822" s="11"/>
      <c r="BJG2822" s="12"/>
      <c r="BJH2822" s="12"/>
      <c r="BJI2822" s="11"/>
      <c r="BJJ2822" s="11"/>
      <c r="BJK2822" s="11"/>
      <c r="BJL2822" s="12"/>
      <c r="BJM2822" s="12"/>
      <c r="BJN2822" s="11"/>
      <c r="BJO2822" s="11"/>
      <c r="BJP2822" s="11"/>
      <c r="BJQ2822" s="12"/>
      <c r="BJR2822" s="12"/>
      <c r="BJS2822" s="11"/>
      <c r="BJT2822" s="11"/>
      <c r="BJU2822" s="11"/>
      <c r="BJV2822" s="12"/>
      <c r="BJW2822" s="12"/>
      <c r="BJX2822" s="11"/>
      <c r="BJY2822" s="11"/>
      <c r="BJZ2822" s="11"/>
      <c r="BKA2822" s="12"/>
      <c r="BKB2822" s="12"/>
      <c r="BKC2822" s="11"/>
      <c r="BKD2822" s="11"/>
      <c r="BKE2822" s="11"/>
      <c r="BKF2822" s="12"/>
      <c r="BKG2822" s="12"/>
      <c r="BKH2822" s="11"/>
      <c r="BKI2822" s="11"/>
      <c r="BKJ2822" s="11"/>
      <c r="BKK2822" s="12"/>
      <c r="BKL2822" s="12"/>
      <c r="BKM2822" s="11"/>
      <c r="BKN2822" s="11"/>
      <c r="BKO2822" s="11"/>
      <c r="BKP2822" s="12"/>
      <c r="BKQ2822" s="12"/>
      <c r="BKR2822" s="11"/>
      <c r="BKS2822" s="11"/>
      <c r="BKT2822" s="11"/>
      <c r="BKU2822" s="12"/>
      <c r="BKV2822" s="12"/>
      <c r="BKW2822" s="11"/>
      <c r="BKX2822" s="11"/>
      <c r="BKY2822" s="11"/>
      <c r="BKZ2822" s="12"/>
      <c r="BLA2822" s="12"/>
      <c r="BLB2822" s="11"/>
      <c r="BLC2822" s="11"/>
      <c r="BLD2822" s="11"/>
      <c r="BLE2822" s="12"/>
      <c r="BLF2822" s="12"/>
      <c r="BLG2822" s="11"/>
      <c r="BLH2822" s="11"/>
      <c r="BLI2822" s="11"/>
      <c r="BLJ2822" s="12"/>
      <c r="BLK2822" s="12"/>
      <c r="BLL2822" s="11"/>
      <c r="BLM2822" s="11"/>
      <c r="BLN2822" s="11"/>
      <c r="BLO2822" s="12"/>
      <c r="BLP2822" s="12"/>
      <c r="BLQ2822" s="11"/>
      <c r="BLR2822" s="11"/>
      <c r="BLS2822" s="11"/>
      <c r="BLT2822" s="12"/>
      <c r="BLU2822" s="12"/>
      <c r="BLV2822" s="11"/>
      <c r="BLW2822" s="11"/>
      <c r="BLX2822" s="11"/>
      <c r="BLY2822" s="12"/>
      <c r="BLZ2822" s="12"/>
      <c r="BMA2822" s="11"/>
      <c r="BMB2822" s="11"/>
      <c r="BMC2822" s="11"/>
      <c r="BMD2822" s="12"/>
      <c r="BME2822" s="12"/>
      <c r="BMF2822" s="11"/>
      <c r="BMG2822" s="11"/>
      <c r="BMH2822" s="11"/>
      <c r="BMI2822" s="12"/>
      <c r="BMJ2822" s="12"/>
      <c r="BMK2822" s="11"/>
      <c r="BML2822" s="11"/>
      <c r="BMM2822" s="11"/>
      <c r="BMN2822" s="12"/>
      <c r="BMO2822" s="12"/>
      <c r="BMP2822" s="11"/>
      <c r="BMQ2822" s="11"/>
      <c r="BMR2822" s="11"/>
      <c r="BMS2822" s="12"/>
      <c r="BMT2822" s="12"/>
      <c r="BMU2822" s="11"/>
      <c r="BMV2822" s="11"/>
      <c r="BMW2822" s="11"/>
      <c r="BMX2822" s="12"/>
      <c r="BMY2822" s="12"/>
      <c r="BMZ2822" s="11"/>
      <c r="BNA2822" s="11"/>
      <c r="BNB2822" s="11"/>
      <c r="BNC2822" s="12"/>
      <c r="BND2822" s="12"/>
      <c r="BNE2822" s="11"/>
      <c r="BNF2822" s="11"/>
      <c r="BNG2822" s="11"/>
      <c r="BNH2822" s="12"/>
      <c r="BNI2822" s="12"/>
      <c r="BNJ2822" s="11"/>
      <c r="BNK2822" s="11"/>
      <c r="BNL2822" s="11"/>
      <c r="BNM2822" s="12"/>
      <c r="BNN2822" s="12"/>
      <c r="BNO2822" s="11"/>
      <c r="BNP2822" s="11"/>
      <c r="BNQ2822" s="11"/>
      <c r="BNR2822" s="12"/>
      <c r="BNS2822" s="12"/>
      <c r="BNT2822" s="11"/>
      <c r="BNU2822" s="11"/>
      <c r="BNV2822" s="11"/>
      <c r="BNW2822" s="12"/>
      <c r="BNX2822" s="12"/>
      <c r="BNY2822" s="11"/>
      <c r="BNZ2822" s="11"/>
      <c r="BOA2822" s="11"/>
      <c r="BOB2822" s="12"/>
      <c r="BOC2822" s="12"/>
      <c r="BOD2822" s="11"/>
      <c r="BOE2822" s="11"/>
      <c r="BOF2822" s="11"/>
      <c r="BOG2822" s="12"/>
      <c r="BOH2822" s="12"/>
      <c r="BOI2822" s="11"/>
      <c r="BOJ2822" s="11"/>
      <c r="BOK2822" s="11"/>
      <c r="BOL2822" s="12"/>
      <c r="BOM2822" s="12"/>
      <c r="BON2822" s="11"/>
      <c r="BOO2822" s="11"/>
      <c r="BOP2822" s="11"/>
      <c r="BOQ2822" s="12"/>
      <c r="BOR2822" s="12"/>
      <c r="BOS2822" s="11"/>
      <c r="BOT2822" s="11"/>
      <c r="BOU2822" s="11"/>
      <c r="BOV2822" s="12"/>
      <c r="BOW2822" s="12"/>
      <c r="BOX2822" s="11"/>
      <c r="BOY2822" s="11"/>
      <c r="BOZ2822" s="11"/>
      <c r="BPA2822" s="12"/>
      <c r="BPB2822" s="12"/>
      <c r="BPC2822" s="11"/>
      <c r="BPD2822" s="11"/>
      <c r="BPE2822" s="11"/>
      <c r="BPF2822" s="12"/>
      <c r="BPG2822" s="12"/>
      <c r="BPH2822" s="11"/>
      <c r="BPI2822" s="11"/>
      <c r="BPJ2822" s="11"/>
      <c r="BPK2822" s="12"/>
      <c r="BPL2822" s="12"/>
      <c r="BPM2822" s="11"/>
      <c r="BPN2822" s="11"/>
      <c r="BPO2822" s="11"/>
      <c r="BPP2822" s="12"/>
      <c r="BPQ2822" s="12"/>
      <c r="BPR2822" s="11"/>
      <c r="BPS2822" s="11"/>
      <c r="BPT2822" s="11"/>
      <c r="BPU2822" s="12"/>
      <c r="BPV2822" s="12"/>
      <c r="BPW2822" s="11"/>
      <c r="BPX2822" s="11"/>
      <c r="BPY2822" s="11"/>
      <c r="BPZ2822" s="12"/>
      <c r="BQA2822" s="12"/>
      <c r="BQB2822" s="11"/>
      <c r="BQC2822" s="11"/>
      <c r="BQD2822" s="11"/>
      <c r="BQE2822" s="12"/>
      <c r="BQF2822" s="12"/>
      <c r="BQG2822" s="11"/>
      <c r="BQH2822" s="11"/>
      <c r="BQI2822" s="11"/>
      <c r="BQJ2822" s="12"/>
      <c r="BQK2822" s="12"/>
      <c r="BQL2822" s="11"/>
      <c r="BQM2822" s="11"/>
      <c r="BQN2822" s="11"/>
      <c r="BQO2822" s="12"/>
      <c r="BQP2822" s="12"/>
      <c r="BQQ2822" s="11"/>
      <c r="BQR2822" s="11"/>
      <c r="BQS2822" s="11"/>
      <c r="BQT2822" s="12"/>
      <c r="BQU2822" s="12"/>
      <c r="BQV2822" s="11"/>
      <c r="BQW2822" s="11"/>
      <c r="BQX2822" s="11"/>
      <c r="BQY2822" s="12"/>
      <c r="BQZ2822" s="12"/>
      <c r="BRA2822" s="11"/>
      <c r="BRB2822" s="11"/>
      <c r="BRC2822" s="11"/>
      <c r="BRD2822" s="12"/>
      <c r="BRE2822" s="12"/>
      <c r="BRF2822" s="11"/>
      <c r="BRG2822" s="11"/>
      <c r="BRH2822" s="11"/>
      <c r="BRI2822" s="12"/>
      <c r="BRJ2822" s="12"/>
      <c r="BRK2822" s="11"/>
      <c r="BRL2822" s="11"/>
      <c r="BRM2822" s="11"/>
      <c r="BRN2822" s="12"/>
      <c r="BRO2822" s="12"/>
      <c r="BRP2822" s="11"/>
      <c r="BRQ2822" s="11"/>
      <c r="BRR2822" s="11"/>
      <c r="BRS2822" s="12"/>
      <c r="BRT2822" s="12"/>
      <c r="BRU2822" s="11"/>
      <c r="BRV2822" s="11"/>
      <c r="BRW2822" s="11"/>
      <c r="BRX2822" s="12"/>
      <c r="BRY2822" s="12"/>
      <c r="BRZ2822" s="11"/>
      <c r="BSA2822" s="11"/>
      <c r="BSB2822" s="11"/>
      <c r="BSC2822" s="12"/>
      <c r="BSD2822" s="12"/>
      <c r="BSE2822" s="11"/>
      <c r="BSF2822" s="11"/>
      <c r="BSG2822" s="11"/>
      <c r="BSH2822" s="12"/>
      <c r="BSI2822" s="12"/>
      <c r="BSJ2822" s="11"/>
      <c r="BSK2822" s="11"/>
      <c r="BSL2822" s="11"/>
      <c r="BSM2822" s="12"/>
      <c r="BSN2822" s="12"/>
      <c r="BSO2822" s="11"/>
      <c r="BSP2822" s="11"/>
      <c r="BSQ2822" s="11"/>
      <c r="BSR2822" s="12"/>
      <c r="BSS2822" s="12"/>
      <c r="BST2822" s="11"/>
      <c r="BSU2822" s="11"/>
      <c r="BSV2822" s="11"/>
      <c r="BSW2822" s="12"/>
      <c r="BSX2822" s="12"/>
      <c r="BSY2822" s="11"/>
      <c r="BSZ2822" s="11"/>
      <c r="BTA2822" s="11"/>
      <c r="BTB2822" s="12"/>
      <c r="BTC2822" s="12"/>
      <c r="BTD2822" s="11"/>
      <c r="BTE2822" s="11"/>
      <c r="BTF2822" s="11"/>
      <c r="BTG2822" s="12"/>
      <c r="BTH2822" s="12"/>
      <c r="BTI2822" s="11"/>
      <c r="BTJ2822" s="11"/>
      <c r="BTK2822" s="11"/>
      <c r="BTL2822" s="12"/>
      <c r="BTM2822" s="12"/>
      <c r="BTN2822" s="11"/>
      <c r="BTO2822" s="11"/>
      <c r="BTP2822" s="11"/>
      <c r="BTQ2822" s="12"/>
      <c r="BTR2822" s="12"/>
      <c r="BTS2822" s="11"/>
      <c r="BTT2822" s="11"/>
      <c r="BTU2822" s="11"/>
      <c r="BTV2822" s="12"/>
      <c r="BTW2822" s="12"/>
      <c r="BTX2822" s="11"/>
      <c r="BTY2822" s="11"/>
      <c r="BTZ2822" s="11"/>
      <c r="BUA2822" s="12"/>
      <c r="BUB2822" s="12"/>
      <c r="BUC2822" s="11"/>
      <c r="BUD2822" s="11"/>
      <c r="BUE2822" s="11"/>
      <c r="BUF2822" s="12"/>
      <c r="BUG2822" s="12"/>
      <c r="BUH2822" s="11"/>
      <c r="BUI2822" s="11"/>
      <c r="BUJ2822" s="11"/>
      <c r="BUK2822" s="12"/>
      <c r="BUL2822" s="12"/>
      <c r="BUM2822" s="11"/>
      <c r="BUN2822" s="11"/>
      <c r="BUO2822" s="11"/>
      <c r="BUP2822" s="12"/>
      <c r="BUQ2822" s="12"/>
      <c r="BUR2822" s="11"/>
      <c r="BUS2822" s="11"/>
      <c r="BUT2822" s="11"/>
      <c r="BUU2822" s="12"/>
      <c r="BUV2822" s="12"/>
      <c r="BUW2822" s="11"/>
      <c r="BUX2822" s="11"/>
      <c r="BUY2822" s="11"/>
      <c r="BUZ2822" s="12"/>
      <c r="BVA2822" s="12"/>
      <c r="BVB2822" s="11"/>
      <c r="BVC2822" s="11"/>
      <c r="BVD2822" s="11"/>
      <c r="BVE2822" s="12"/>
      <c r="BVF2822" s="12"/>
      <c r="BVG2822" s="11"/>
      <c r="BVH2822" s="11"/>
      <c r="BVI2822" s="11"/>
      <c r="BVJ2822" s="12"/>
      <c r="BVK2822" s="12"/>
      <c r="BVL2822" s="11"/>
      <c r="BVM2822" s="11"/>
      <c r="BVN2822" s="11"/>
      <c r="BVO2822" s="12"/>
      <c r="BVP2822" s="12"/>
      <c r="BVQ2822" s="11"/>
      <c r="BVR2822" s="11"/>
      <c r="BVS2822" s="11"/>
      <c r="BVT2822" s="12"/>
      <c r="BVU2822" s="12"/>
      <c r="BVV2822" s="11"/>
      <c r="BVW2822" s="11"/>
      <c r="BVX2822" s="11"/>
      <c r="BVY2822" s="12"/>
      <c r="BVZ2822" s="12"/>
      <c r="BWA2822" s="11"/>
      <c r="BWB2822" s="11"/>
      <c r="BWC2822" s="11"/>
      <c r="BWD2822" s="12"/>
      <c r="BWE2822" s="12"/>
      <c r="BWF2822" s="11"/>
      <c r="BWG2822" s="11"/>
      <c r="BWH2822" s="11"/>
      <c r="BWI2822" s="12"/>
      <c r="BWJ2822" s="12"/>
      <c r="BWK2822" s="11"/>
      <c r="BWL2822" s="11"/>
      <c r="BWM2822" s="11"/>
      <c r="BWN2822" s="12"/>
      <c r="BWO2822" s="12"/>
      <c r="BWP2822" s="11"/>
      <c r="BWQ2822" s="11"/>
      <c r="BWR2822" s="11"/>
      <c r="BWS2822" s="12"/>
      <c r="BWT2822" s="12"/>
      <c r="BWU2822" s="11"/>
      <c r="BWV2822" s="11"/>
      <c r="BWW2822" s="11"/>
      <c r="BWX2822" s="12"/>
      <c r="BWY2822" s="12"/>
      <c r="BWZ2822" s="11"/>
      <c r="BXA2822" s="11"/>
      <c r="BXB2822" s="11"/>
      <c r="BXC2822" s="12"/>
      <c r="BXD2822" s="12"/>
      <c r="BXE2822" s="11"/>
      <c r="BXF2822" s="11"/>
      <c r="BXG2822" s="11"/>
      <c r="BXH2822" s="12"/>
      <c r="BXI2822" s="12"/>
      <c r="BXJ2822" s="11"/>
      <c r="BXK2822" s="11"/>
      <c r="BXL2822" s="11"/>
      <c r="BXM2822" s="12"/>
      <c r="BXN2822" s="12"/>
      <c r="BXO2822" s="11"/>
      <c r="BXP2822" s="11"/>
      <c r="BXQ2822" s="11"/>
      <c r="BXR2822" s="12"/>
      <c r="BXS2822" s="12"/>
      <c r="BXT2822" s="11"/>
      <c r="BXU2822" s="11"/>
      <c r="BXV2822" s="11"/>
      <c r="BXW2822" s="12"/>
      <c r="BXX2822" s="12"/>
      <c r="BXY2822" s="11"/>
      <c r="BXZ2822" s="11"/>
      <c r="BYA2822" s="11"/>
      <c r="BYB2822" s="12"/>
      <c r="BYC2822" s="12"/>
      <c r="BYD2822" s="11"/>
      <c r="BYE2822" s="11"/>
      <c r="BYF2822" s="11"/>
      <c r="BYG2822" s="12"/>
      <c r="BYH2822" s="12"/>
      <c r="BYI2822" s="11"/>
      <c r="BYJ2822" s="11"/>
      <c r="BYK2822" s="11"/>
      <c r="BYL2822" s="12"/>
      <c r="BYM2822" s="12"/>
      <c r="BYN2822" s="11"/>
      <c r="BYO2822" s="11"/>
      <c r="BYP2822" s="11"/>
      <c r="BYQ2822" s="12"/>
      <c r="BYR2822" s="12"/>
      <c r="BYS2822" s="11"/>
      <c r="BYT2822" s="11"/>
      <c r="BYU2822" s="11"/>
      <c r="BYV2822" s="12"/>
      <c r="BYW2822" s="12"/>
      <c r="BYX2822" s="11"/>
      <c r="BYY2822" s="11"/>
      <c r="BYZ2822" s="11"/>
      <c r="BZA2822" s="12"/>
      <c r="BZB2822" s="12"/>
      <c r="BZC2822" s="11"/>
      <c r="BZD2822" s="11"/>
      <c r="BZE2822" s="11"/>
      <c r="BZF2822" s="12"/>
      <c r="BZG2822" s="12"/>
      <c r="BZH2822" s="11"/>
      <c r="BZI2822" s="11"/>
      <c r="BZJ2822" s="11"/>
      <c r="BZK2822" s="12"/>
      <c r="BZL2822" s="12"/>
      <c r="BZM2822" s="11"/>
      <c r="BZN2822" s="11"/>
      <c r="BZO2822" s="11"/>
      <c r="BZP2822" s="12"/>
      <c r="BZQ2822" s="12"/>
      <c r="BZR2822" s="11"/>
      <c r="BZS2822" s="11"/>
      <c r="BZT2822" s="11"/>
      <c r="BZU2822" s="12"/>
      <c r="BZV2822" s="12"/>
      <c r="BZW2822" s="11"/>
      <c r="BZX2822" s="11"/>
      <c r="BZY2822" s="11"/>
      <c r="BZZ2822" s="12"/>
      <c r="CAA2822" s="12"/>
      <c r="CAB2822" s="11"/>
      <c r="CAC2822" s="11"/>
      <c r="CAD2822" s="11"/>
      <c r="CAE2822" s="12"/>
      <c r="CAF2822" s="12"/>
      <c r="CAG2822" s="11"/>
      <c r="CAH2822" s="11"/>
      <c r="CAI2822" s="11"/>
      <c r="CAJ2822" s="12"/>
      <c r="CAK2822" s="12"/>
      <c r="CAL2822" s="11"/>
      <c r="CAM2822" s="11"/>
      <c r="CAN2822" s="11"/>
      <c r="CAO2822" s="12"/>
      <c r="CAP2822" s="12"/>
      <c r="CAQ2822" s="11"/>
      <c r="CAR2822" s="11"/>
      <c r="CAS2822" s="11"/>
      <c r="CAT2822" s="12"/>
      <c r="CAU2822" s="12"/>
      <c r="CAV2822" s="11"/>
      <c r="CAW2822" s="11"/>
      <c r="CAX2822" s="11"/>
      <c r="CAY2822" s="12"/>
      <c r="CAZ2822" s="12"/>
      <c r="CBA2822" s="11"/>
      <c r="CBB2822" s="11"/>
      <c r="CBC2822" s="11"/>
      <c r="CBD2822" s="12"/>
      <c r="CBE2822" s="12"/>
      <c r="CBF2822" s="11"/>
      <c r="CBG2822" s="11"/>
      <c r="CBH2822" s="11"/>
      <c r="CBI2822" s="12"/>
      <c r="CBJ2822" s="12"/>
      <c r="CBK2822" s="11"/>
      <c r="CBL2822" s="11"/>
      <c r="CBM2822" s="11"/>
      <c r="CBN2822" s="12"/>
      <c r="CBO2822" s="12"/>
      <c r="CBP2822" s="11"/>
      <c r="CBQ2822" s="11"/>
      <c r="CBR2822" s="11"/>
      <c r="CBS2822" s="12"/>
      <c r="CBT2822" s="12"/>
      <c r="CBU2822" s="11"/>
      <c r="CBV2822" s="11"/>
      <c r="CBW2822" s="11"/>
      <c r="CBX2822" s="12"/>
      <c r="CBY2822" s="12"/>
      <c r="CBZ2822" s="11"/>
      <c r="CCA2822" s="11"/>
      <c r="CCB2822" s="11"/>
      <c r="CCC2822" s="12"/>
      <c r="CCD2822" s="12"/>
      <c r="CCE2822" s="11"/>
      <c r="CCF2822" s="11"/>
      <c r="CCG2822" s="11"/>
      <c r="CCH2822" s="12"/>
      <c r="CCI2822" s="12"/>
      <c r="CCJ2822" s="11"/>
      <c r="CCK2822" s="11"/>
      <c r="CCL2822" s="11"/>
      <c r="CCM2822" s="12"/>
      <c r="CCN2822" s="12"/>
      <c r="CCO2822" s="11"/>
      <c r="CCP2822" s="11"/>
      <c r="CCQ2822" s="11"/>
      <c r="CCR2822" s="12"/>
      <c r="CCS2822" s="12"/>
      <c r="CCT2822" s="11"/>
      <c r="CCU2822" s="11"/>
      <c r="CCV2822" s="11"/>
      <c r="CCW2822" s="12"/>
      <c r="CCX2822" s="12"/>
      <c r="CCY2822" s="11"/>
      <c r="CCZ2822" s="11"/>
      <c r="CDA2822" s="11"/>
      <c r="CDB2822" s="12"/>
      <c r="CDC2822" s="12"/>
      <c r="CDD2822" s="11"/>
      <c r="CDE2822" s="11"/>
      <c r="CDF2822" s="11"/>
      <c r="CDG2822" s="12"/>
      <c r="CDH2822" s="12"/>
      <c r="CDI2822" s="11"/>
      <c r="CDJ2822" s="11"/>
      <c r="CDK2822" s="11"/>
      <c r="CDL2822" s="12"/>
      <c r="CDM2822" s="12"/>
      <c r="CDN2822" s="11"/>
      <c r="CDO2822" s="11"/>
      <c r="CDP2822" s="11"/>
      <c r="CDQ2822" s="12"/>
      <c r="CDR2822" s="12"/>
      <c r="CDS2822" s="11"/>
      <c r="CDT2822" s="11"/>
      <c r="CDU2822" s="11"/>
      <c r="CDV2822" s="12"/>
      <c r="CDW2822" s="12"/>
      <c r="CDX2822" s="11"/>
      <c r="CDY2822" s="11"/>
      <c r="CDZ2822" s="11"/>
      <c r="CEA2822" s="12"/>
      <c r="CEB2822" s="12"/>
      <c r="CEC2822" s="11"/>
      <c r="CED2822" s="11"/>
      <c r="CEE2822" s="11"/>
      <c r="CEF2822" s="12"/>
      <c r="CEG2822" s="12"/>
      <c r="CEH2822" s="11"/>
      <c r="CEI2822" s="11"/>
      <c r="CEJ2822" s="11"/>
      <c r="CEK2822" s="12"/>
      <c r="CEL2822" s="12"/>
      <c r="CEM2822" s="11"/>
      <c r="CEN2822" s="11"/>
      <c r="CEO2822" s="11"/>
      <c r="CEP2822" s="12"/>
      <c r="CEQ2822" s="12"/>
      <c r="CER2822" s="11"/>
      <c r="CES2822" s="11"/>
      <c r="CET2822" s="11"/>
      <c r="CEU2822" s="12"/>
      <c r="CEV2822" s="12"/>
      <c r="CEW2822" s="11"/>
      <c r="CEX2822" s="11"/>
      <c r="CEY2822" s="11"/>
      <c r="CEZ2822" s="12"/>
      <c r="CFA2822" s="12"/>
      <c r="CFB2822" s="11"/>
      <c r="CFC2822" s="11"/>
      <c r="CFD2822" s="11"/>
      <c r="CFE2822" s="12"/>
      <c r="CFF2822" s="12"/>
      <c r="CFG2822" s="11"/>
      <c r="CFH2822" s="11"/>
      <c r="CFI2822" s="11"/>
      <c r="CFJ2822" s="12"/>
      <c r="CFK2822" s="12"/>
      <c r="CFL2822" s="11"/>
      <c r="CFM2822" s="11"/>
      <c r="CFN2822" s="11"/>
      <c r="CFO2822" s="12"/>
      <c r="CFP2822" s="12"/>
      <c r="CFQ2822" s="11"/>
      <c r="CFR2822" s="11"/>
      <c r="CFS2822" s="11"/>
      <c r="CFT2822" s="12"/>
      <c r="CFU2822" s="12"/>
      <c r="CFV2822" s="11"/>
      <c r="CFW2822" s="11"/>
      <c r="CFX2822" s="11"/>
      <c r="CFY2822" s="12"/>
      <c r="CFZ2822" s="12"/>
      <c r="CGA2822" s="11"/>
      <c r="CGB2822" s="11"/>
      <c r="CGC2822" s="11"/>
      <c r="CGD2822" s="12"/>
      <c r="CGE2822" s="12"/>
      <c r="CGF2822" s="11"/>
      <c r="CGG2822" s="11"/>
      <c r="CGH2822" s="11"/>
      <c r="CGI2822" s="12"/>
      <c r="CGJ2822" s="12"/>
      <c r="CGK2822" s="11"/>
      <c r="CGL2822" s="11"/>
      <c r="CGM2822" s="11"/>
      <c r="CGN2822" s="12"/>
      <c r="CGO2822" s="12"/>
      <c r="CGP2822" s="11"/>
      <c r="CGQ2822" s="11"/>
      <c r="CGR2822" s="11"/>
      <c r="CGS2822" s="12"/>
      <c r="CGT2822" s="12"/>
      <c r="CGU2822" s="11"/>
      <c r="CGV2822" s="11"/>
      <c r="CGW2822" s="11"/>
      <c r="CGX2822" s="12"/>
      <c r="CGY2822" s="12"/>
      <c r="CGZ2822" s="11"/>
      <c r="CHA2822" s="11"/>
      <c r="CHB2822" s="11"/>
      <c r="CHC2822" s="12"/>
      <c r="CHD2822" s="12"/>
      <c r="CHE2822" s="11"/>
      <c r="CHF2822" s="11"/>
      <c r="CHG2822" s="11"/>
      <c r="CHH2822" s="12"/>
      <c r="CHI2822" s="12"/>
      <c r="CHJ2822" s="11"/>
      <c r="CHK2822" s="11"/>
      <c r="CHL2822" s="11"/>
      <c r="CHM2822" s="12"/>
      <c r="CHN2822" s="12"/>
      <c r="CHO2822" s="11"/>
      <c r="CHP2822" s="11"/>
      <c r="CHQ2822" s="11"/>
      <c r="CHR2822" s="12"/>
      <c r="CHS2822" s="12"/>
      <c r="CHT2822" s="11"/>
      <c r="CHU2822" s="11"/>
      <c r="CHV2822" s="11"/>
      <c r="CHW2822" s="12"/>
      <c r="CHX2822" s="12"/>
      <c r="CHY2822" s="11"/>
      <c r="CHZ2822" s="11"/>
      <c r="CIA2822" s="11"/>
      <c r="CIB2822" s="12"/>
      <c r="CIC2822" s="12"/>
      <c r="CID2822" s="11"/>
      <c r="CIE2822" s="11"/>
      <c r="CIF2822" s="11"/>
      <c r="CIG2822" s="12"/>
      <c r="CIH2822" s="12"/>
      <c r="CII2822" s="11"/>
      <c r="CIJ2822" s="11"/>
      <c r="CIK2822" s="11"/>
      <c r="CIL2822" s="12"/>
      <c r="CIM2822" s="12"/>
      <c r="CIN2822" s="11"/>
      <c r="CIO2822" s="11"/>
      <c r="CIP2822" s="11"/>
      <c r="CIQ2822" s="12"/>
      <c r="CIR2822" s="12"/>
      <c r="CIS2822" s="11"/>
      <c r="CIT2822" s="11"/>
      <c r="CIU2822" s="11"/>
      <c r="CIV2822" s="12"/>
      <c r="CIW2822" s="12"/>
      <c r="CIX2822" s="11"/>
      <c r="CIY2822" s="11"/>
      <c r="CIZ2822" s="11"/>
      <c r="CJA2822" s="12"/>
      <c r="CJB2822" s="12"/>
      <c r="CJC2822" s="11"/>
      <c r="CJD2822" s="11"/>
      <c r="CJE2822" s="11"/>
      <c r="CJF2822" s="12"/>
      <c r="CJG2822" s="12"/>
      <c r="CJH2822" s="11"/>
      <c r="CJI2822" s="11"/>
      <c r="CJJ2822" s="11"/>
      <c r="CJK2822" s="12"/>
      <c r="CJL2822" s="12"/>
      <c r="CJM2822" s="11"/>
      <c r="CJN2822" s="11"/>
      <c r="CJO2822" s="11"/>
      <c r="CJP2822" s="12"/>
      <c r="CJQ2822" s="12"/>
      <c r="CJR2822" s="11"/>
      <c r="CJS2822" s="11"/>
      <c r="CJT2822" s="11"/>
      <c r="CJU2822" s="12"/>
      <c r="CJV2822" s="12"/>
      <c r="CJW2822" s="11"/>
      <c r="CJX2822" s="11"/>
      <c r="CJY2822" s="11"/>
      <c r="CJZ2822" s="12"/>
      <c r="CKA2822" s="12"/>
      <c r="CKB2822" s="11"/>
      <c r="CKC2822" s="11"/>
      <c r="CKD2822" s="11"/>
      <c r="CKE2822" s="12"/>
      <c r="CKF2822" s="12"/>
      <c r="CKG2822" s="11"/>
      <c r="CKH2822" s="11"/>
      <c r="CKI2822" s="11"/>
      <c r="CKJ2822" s="12"/>
      <c r="CKK2822" s="12"/>
      <c r="CKL2822" s="11"/>
      <c r="CKM2822" s="11"/>
      <c r="CKN2822" s="11"/>
      <c r="CKO2822" s="12"/>
      <c r="CKP2822" s="12"/>
      <c r="CKQ2822" s="11"/>
      <c r="CKR2822" s="11"/>
      <c r="CKS2822" s="11"/>
      <c r="CKT2822" s="12"/>
      <c r="CKU2822" s="12"/>
      <c r="CKV2822" s="11"/>
      <c r="CKW2822" s="11"/>
      <c r="CKX2822" s="11"/>
      <c r="CKY2822" s="12"/>
      <c r="CKZ2822" s="12"/>
      <c r="CLA2822" s="11"/>
      <c r="CLB2822" s="11"/>
      <c r="CLC2822" s="11"/>
      <c r="CLD2822" s="12"/>
      <c r="CLE2822" s="12"/>
      <c r="CLF2822" s="11"/>
      <c r="CLG2822" s="11"/>
      <c r="CLH2822" s="11"/>
      <c r="CLI2822" s="12"/>
      <c r="CLJ2822" s="12"/>
      <c r="CLK2822" s="11"/>
      <c r="CLL2822" s="11"/>
      <c r="CLM2822" s="11"/>
      <c r="CLN2822" s="12"/>
      <c r="CLO2822" s="12"/>
      <c r="CLP2822" s="11"/>
      <c r="CLQ2822" s="11"/>
      <c r="CLR2822" s="11"/>
      <c r="CLS2822" s="12"/>
      <c r="CLT2822" s="12"/>
      <c r="CLU2822" s="11"/>
      <c r="CLV2822" s="11"/>
      <c r="CLW2822" s="11"/>
      <c r="CLX2822" s="12"/>
      <c r="CLY2822" s="12"/>
      <c r="CLZ2822" s="11"/>
      <c r="CMA2822" s="11"/>
      <c r="CMB2822" s="11"/>
      <c r="CMC2822" s="12"/>
      <c r="CMD2822" s="12"/>
      <c r="CME2822" s="11"/>
      <c r="CMF2822" s="11"/>
      <c r="CMG2822" s="11"/>
      <c r="CMH2822" s="12"/>
      <c r="CMI2822" s="12"/>
      <c r="CMJ2822" s="11"/>
      <c r="CMK2822" s="11"/>
      <c r="CML2822" s="11"/>
      <c r="CMM2822" s="12"/>
      <c r="CMN2822" s="12"/>
      <c r="CMO2822" s="11"/>
      <c r="CMP2822" s="11"/>
      <c r="CMQ2822" s="11"/>
      <c r="CMR2822" s="12"/>
      <c r="CMS2822" s="12"/>
      <c r="CMT2822" s="11"/>
      <c r="CMU2822" s="11"/>
      <c r="CMV2822" s="11"/>
      <c r="CMW2822" s="12"/>
      <c r="CMX2822" s="12"/>
      <c r="CMY2822" s="11"/>
      <c r="CMZ2822" s="11"/>
      <c r="CNA2822" s="11"/>
      <c r="CNB2822" s="12"/>
      <c r="CNC2822" s="12"/>
      <c r="CND2822" s="11"/>
      <c r="CNE2822" s="11"/>
      <c r="CNF2822" s="11"/>
      <c r="CNG2822" s="12"/>
      <c r="CNH2822" s="12"/>
      <c r="CNI2822" s="11"/>
      <c r="CNJ2822" s="11"/>
      <c r="CNK2822" s="11"/>
      <c r="CNL2822" s="12"/>
      <c r="CNM2822" s="12"/>
      <c r="CNN2822" s="11"/>
      <c r="CNO2822" s="11"/>
      <c r="CNP2822" s="11"/>
      <c r="CNQ2822" s="12"/>
      <c r="CNR2822" s="12"/>
      <c r="CNS2822" s="11"/>
      <c r="CNT2822" s="11"/>
      <c r="CNU2822" s="11"/>
      <c r="CNV2822" s="12"/>
      <c r="CNW2822" s="12"/>
      <c r="CNX2822" s="11"/>
      <c r="CNY2822" s="11"/>
      <c r="CNZ2822" s="11"/>
      <c r="COA2822" s="12"/>
      <c r="COB2822" s="12"/>
      <c r="COC2822" s="11"/>
      <c r="COD2822" s="11"/>
      <c r="COE2822" s="11"/>
      <c r="COF2822" s="12"/>
      <c r="COG2822" s="12"/>
      <c r="COH2822" s="11"/>
      <c r="COI2822" s="11"/>
      <c r="COJ2822" s="11"/>
      <c r="COK2822" s="12"/>
      <c r="COL2822" s="12"/>
      <c r="COM2822" s="11"/>
      <c r="CON2822" s="11"/>
      <c r="COO2822" s="11"/>
      <c r="COP2822" s="12"/>
      <c r="COQ2822" s="12"/>
      <c r="COR2822" s="11"/>
      <c r="COS2822" s="11"/>
      <c r="COT2822" s="11"/>
      <c r="COU2822" s="12"/>
      <c r="COV2822" s="12"/>
      <c r="COW2822" s="11"/>
      <c r="COX2822" s="11"/>
      <c r="COY2822" s="11"/>
      <c r="COZ2822" s="12"/>
      <c r="CPA2822" s="12"/>
      <c r="CPB2822" s="11"/>
      <c r="CPC2822" s="11"/>
      <c r="CPD2822" s="11"/>
      <c r="CPE2822" s="12"/>
      <c r="CPF2822" s="12"/>
      <c r="CPG2822" s="11"/>
      <c r="CPH2822" s="11"/>
      <c r="CPI2822" s="11"/>
      <c r="CPJ2822" s="12"/>
      <c r="CPK2822" s="12"/>
      <c r="CPL2822" s="11"/>
      <c r="CPM2822" s="11"/>
      <c r="CPN2822" s="11"/>
      <c r="CPO2822" s="12"/>
      <c r="CPP2822" s="12"/>
      <c r="CPQ2822" s="11"/>
      <c r="CPR2822" s="11"/>
      <c r="CPS2822" s="11"/>
      <c r="CPT2822" s="12"/>
      <c r="CPU2822" s="12"/>
      <c r="CPV2822" s="11"/>
      <c r="CPW2822" s="11"/>
      <c r="CPX2822" s="11"/>
      <c r="CPY2822" s="12"/>
      <c r="CPZ2822" s="12"/>
      <c r="CQA2822" s="11"/>
      <c r="CQB2822" s="11"/>
      <c r="CQC2822" s="11"/>
      <c r="CQD2822" s="12"/>
      <c r="CQE2822" s="12"/>
      <c r="CQF2822" s="11"/>
      <c r="CQG2822" s="11"/>
      <c r="CQH2822" s="11"/>
      <c r="CQI2822" s="12"/>
      <c r="CQJ2822" s="12"/>
      <c r="CQK2822" s="11"/>
      <c r="CQL2822" s="11"/>
      <c r="CQM2822" s="11"/>
      <c r="CQN2822" s="12"/>
      <c r="CQO2822" s="12"/>
      <c r="CQP2822" s="11"/>
      <c r="CQQ2822" s="11"/>
      <c r="CQR2822" s="11"/>
      <c r="CQS2822" s="12"/>
      <c r="CQT2822" s="12"/>
      <c r="CQU2822" s="11"/>
      <c r="CQV2822" s="11"/>
      <c r="CQW2822" s="11"/>
      <c r="CQX2822" s="12"/>
      <c r="CQY2822" s="12"/>
      <c r="CQZ2822" s="11"/>
      <c r="CRA2822" s="11"/>
      <c r="CRB2822" s="11"/>
      <c r="CRC2822" s="12"/>
      <c r="CRD2822" s="12"/>
      <c r="CRE2822" s="11"/>
      <c r="CRF2822" s="11"/>
      <c r="CRG2822" s="11"/>
      <c r="CRH2822" s="12"/>
      <c r="CRI2822" s="12"/>
      <c r="CRJ2822" s="11"/>
      <c r="CRK2822" s="11"/>
      <c r="CRL2822" s="11"/>
      <c r="CRM2822" s="12"/>
      <c r="CRN2822" s="12"/>
      <c r="CRO2822" s="11"/>
      <c r="CRP2822" s="11"/>
      <c r="CRQ2822" s="11"/>
      <c r="CRR2822" s="12"/>
      <c r="CRS2822" s="12"/>
      <c r="CRT2822" s="11"/>
      <c r="CRU2822" s="11"/>
      <c r="CRV2822" s="11"/>
      <c r="CRW2822" s="12"/>
      <c r="CRX2822" s="12"/>
      <c r="CRY2822" s="11"/>
      <c r="CRZ2822" s="11"/>
      <c r="CSA2822" s="11"/>
      <c r="CSB2822" s="12"/>
      <c r="CSC2822" s="12"/>
      <c r="CSD2822" s="11"/>
      <c r="CSE2822" s="11"/>
      <c r="CSF2822" s="11"/>
      <c r="CSG2822" s="12"/>
      <c r="CSH2822" s="12"/>
      <c r="CSI2822" s="11"/>
      <c r="CSJ2822" s="11"/>
      <c r="CSK2822" s="11"/>
      <c r="CSL2822" s="12"/>
      <c r="CSM2822" s="12"/>
      <c r="CSN2822" s="11"/>
      <c r="CSO2822" s="11"/>
      <c r="CSP2822" s="11"/>
      <c r="CSQ2822" s="12"/>
      <c r="CSR2822" s="12"/>
      <c r="CSS2822" s="11"/>
      <c r="CST2822" s="11"/>
      <c r="CSU2822" s="11"/>
      <c r="CSV2822" s="12"/>
      <c r="CSW2822" s="12"/>
      <c r="CSX2822" s="11"/>
      <c r="CSY2822" s="11"/>
      <c r="CSZ2822" s="11"/>
      <c r="CTA2822" s="12"/>
      <c r="CTB2822" s="12"/>
      <c r="CTC2822" s="11"/>
      <c r="CTD2822" s="11"/>
      <c r="CTE2822" s="11"/>
      <c r="CTF2822" s="12"/>
      <c r="CTG2822" s="12"/>
      <c r="CTH2822" s="11"/>
      <c r="CTI2822" s="11"/>
      <c r="CTJ2822" s="11"/>
      <c r="CTK2822" s="12"/>
      <c r="CTL2822" s="12"/>
      <c r="CTM2822" s="11"/>
      <c r="CTN2822" s="11"/>
      <c r="CTO2822" s="11"/>
      <c r="CTP2822" s="12"/>
      <c r="CTQ2822" s="12"/>
      <c r="CTR2822" s="11"/>
      <c r="CTS2822" s="11"/>
      <c r="CTT2822" s="11"/>
      <c r="CTU2822" s="12"/>
      <c r="CTV2822" s="12"/>
      <c r="CTW2822" s="11"/>
      <c r="CTX2822" s="11"/>
      <c r="CTY2822" s="11"/>
      <c r="CTZ2822" s="12"/>
      <c r="CUA2822" s="12"/>
      <c r="CUB2822" s="11"/>
      <c r="CUC2822" s="11"/>
      <c r="CUD2822" s="11"/>
      <c r="CUE2822" s="12"/>
      <c r="CUF2822" s="12"/>
      <c r="CUG2822" s="11"/>
      <c r="CUH2822" s="11"/>
      <c r="CUI2822" s="11"/>
      <c r="CUJ2822" s="12"/>
      <c r="CUK2822" s="12"/>
      <c r="CUL2822" s="11"/>
      <c r="CUM2822" s="11"/>
      <c r="CUN2822" s="11"/>
      <c r="CUO2822" s="12"/>
      <c r="CUP2822" s="12"/>
      <c r="CUQ2822" s="11"/>
      <c r="CUR2822" s="11"/>
      <c r="CUS2822" s="11"/>
      <c r="CUT2822" s="12"/>
      <c r="CUU2822" s="12"/>
      <c r="CUV2822" s="11"/>
      <c r="CUW2822" s="11"/>
      <c r="CUX2822" s="11"/>
      <c r="CUY2822" s="12"/>
      <c r="CUZ2822" s="12"/>
      <c r="CVA2822" s="11"/>
      <c r="CVB2822" s="11"/>
      <c r="CVC2822" s="11"/>
      <c r="CVD2822" s="12"/>
      <c r="CVE2822" s="12"/>
      <c r="CVF2822" s="11"/>
      <c r="CVG2822" s="11"/>
      <c r="CVH2822" s="11"/>
      <c r="CVI2822" s="12"/>
      <c r="CVJ2822" s="12"/>
      <c r="CVK2822" s="11"/>
      <c r="CVL2822" s="11"/>
      <c r="CVM2822" s="11"/>
      <c r="CVN2822" s="12"/>
      <c r="CVO2822" s="12"/>
      <c r="CVP2822" s="11"/>
      <c r="CVQ2822" s="11"/>
      <c r="CVR2822" s="11"/>
      <c r="CVS2822" s="12"/>
      <c r="CVT2822" s="12"/>
      <c r="CVU2822" s="11"/>
      <c r="CVV2822" s="11"/>
      <c r="CVW2822" s="11"/>
      <c r="CVX2822" s="12"/>
      <c r="CVY2822" s="12"/>
      <c r="CVZ2822" s="11"/>
      <c r="CWA2822" s="11"/>
      <c r="CWB2822" s="11"/>
      <c r="CWC2822" s="12"/>
      <c r="CWD2822" s="12"/>
      <c r="CWE2822" s="11"/>
      <c r="CWF2822" s="11"/>
      <c r="CWG2822" s="11"/>
      <c r="CWH2822" s="12"/>
      <c r="CWI2822" s="12"/>
      <c r="CWJ2822" s="11"/>
      <c r="CWK2822" s="11"/>
      <c r="CWL2822" s="11"/>
      <c r="CWM2822" s="12"/>
      <c r="CWN2822" s="12"/>
      <c r="CWO2822" s="11"/>
      <c r="CWP2822" s="11"/>
      <c r="CWQ2822" s="11"/>
      <c r="CWR2822" s="12"/>
      <c r="CWS2822" s="12"/>
      <c r="CWT2822" s="11"/>
      <c r="CWU2822" s="11"/>
      <c r="CWV2822" s="11"/>
      <c r="CWW2822" s="12"/>
      <c r="CWX2822" s="12"/>
      <c r="CWY2822" s="11"/>
      <c r="CWZ2822" s="11"/>
      <c r="CXA2822" s="11"/>
      <c r="CXB2822" s="12"/>
      <c r="CXC2822" s="12"/>
      <c r="CXD2822" s="11"/>
      <c r="CXE2822" s="11"/>
      <c r="CXF2822" s="11"/>
      <c r="CXG2822" s="12"/>
      <c r="CXH2822" s="12"/>
      <c r="CXI2822" s="11"/>
      <c r="CXJ2822" s="11"/>
      <c r="CXK2822" s="11"/>
      <c r="CXL2822" s="12"/>
      <c r="CXM2822" s="12"/>
      <c r="CXN2822" s="11"/>
      <c r="CXO2822" s="11"/>
      <c r="CXP2822" s="11"/>
      <c r="CXQ2822" s="12"/>
      <c r="CXR2822" s="12"/>
      <c r="CXS2822" s="11"/>
      <c r="CXT2822" s="11"/>
      <c r="CXU2822" s="11"/>
      <c r="CXV2822" s="12"/>
      <c r="CXW2822" s="12"/>
      <c r="CXX2822" s="11"/>
      <c r="CXY2822" s="11"/>
      <c r="CXZ2822" s="11"/>
      <c r="CYA2822" s="12"/>
      <c r="CYB2822" s="12"/>
      <c r="CYC2822" s="11"/>
      <c r="CYD2822" s="11"/>
      <c r="CYE2822" s="11"/>
      <c r="CYF2822" s="12"/>
      <c r="CYG2822" s="12"/>
      <c r="CYH2822" s="11"/>
      <c r="CYI2822" s="11"/>
      <c r="CYJ2822" s="11"/>
      <c r="CYK2822" s="12"/>
      <c r="CYL2822" s="12"/>
      <c r="CYM2822" s="11"/>
      <c r="CYN2822" s="11"/>
      <c r="CYO2822" s="11"/>
      <c r="CYP2822" s="12"/>
      <c r="CYQ2822" s="12"/>
      <c r="CYR2822" s="11"/>
      <c r="CYS2822" s="11"/>
      <c r="CYT2822" s="11"/>
      <c r="CYU2822" s="12"/>
      <c r="CYV2822" s="12"/>
      <c r="CYW2822" s="11"/>
      <c r="CYX2822" s="11"/>
      <c r="CYY2822" s="11"/>
      <c r="CYZ2822" s="12"/>
      <c r="CZA2822" s="12"/>
      <c r="CZB2822" s="11"/>
      <c r="CZC2822" s="11"/>
      <c r="CZD2822" s="11"/>
      <c r="CZE2822" s="12"/>
      <c r="CZF2822" s="12"/>
      <c r="CZG2822" s="11"/>
      <c r="CZH2822" s="11"/>
      <c r="CZI2822" s="11"/>
      <c r="CZJ2822" s="12"/>
      <c r="CZK2822" s="12"/>
      <c r="CZL2822" s="11"/>
      <c r="CZM2822" s="11"/>
      <c r="CZN2822" s="11"/>
      <c r="CZO2822" s="12"/>
      <c r="CZP2822" s="12"/>
      <c r="CZQ2822" s="11"/>
      <c r="CZR2822" s="11"/>
      <c r="CZS2822" s="11"/>
      <c r="CZT2822" s="12"/>
      <c r="CZU2822" s="12"/>
      <c r="CZV2822" s="11"/>
      <c r="CZW2822" s="11"/>
      <c r="CZX2822" s="11"/>
      <c r="CZY2822" s="12"/>
      <c r="CZZ2822" s="12"/>
      <c r="DAA2822" s="11"/>
      <c r="DAB2822" s="11"/>
      <c r="DAC2822" s="11"/>
      <c r="DAD2822" s="12"/>
      <c r="DAE2822" s="12"/>
      <c r="DAF2822" s="11"/>
      <c r="DAG2822" s="11"/>
      <c r="DAH2822" s="11"/>
      <c r="DAI2822" s="12"/>
      <c r="DAJ2822" s="12"/>
      <c r="DAK2822" s="11"/>
      <c r="DAL2822" s="11"/>
      <c r="DAM2822" s="11"/>
      <c r="DAN2822" s="12"/>
      <c r="DAO2822" s="12"/>
      <c r="DAP2822" s="11"/>
      <c r="DAQ2822" s="11"/>
      <c r="DAR2822" s="11"/>
      <c r="DAS2822" s="12"/>
      <c r="DAT2822" s="12"/>
      <c r="DAU2822" s="11"/>
      <c r="DAV2822" s="11"/>
      <c r="DAW2822" s="11"/>
      <c r="DAX2822" s="12"/>
      <c r="DAY2822" s="12"/>
      <c r="DAZ2822" s="11"/>
      <c r="DBA2822" s="11"/>
      <c r="DBB2822" s="11"/>
      <c r="DBC2822" s="12"/>
      <c r="DBD2822" s="12"/>
      <c r="DBE2822" s="11"/>
      <c r="DBF2822" s="11"/>
      <c r="DBG2822" s="11"/>
      <c r="DBH2822" s="12"/>
      <c r="DBI2822" s="12"/>
      <c r="DBJ2822" s="11"/>
      <c r="DBK2822" s="11"/>
      <c r="DBL2822" s="11"/>
      <c r="DBM2822" s="12"/>
      <c r="DBN2822" s="12"/>
      <c r="DBO2822" s="11"/>
      <c r="DBP2822" s="11"/>
      <c r="DBQ2822" s="11"/>
      <c r="DBR2822" s="12"/>
      <c r="DBS2822" s="12"/>
      <c r="DBT2822" s="11"/>
      <c r="DBU2822" s="11"/>
      <c r="DBV2822" s="11"/>
      <c r="DBW2822" s="12"/>
      <c r="DBX2822" s="12"/>
      <c r="DBY2822" s="11"/>
      <c r="DBZ2822" s="11"/>
      <c r="DCA2822" s="11"/>
      <c r="DCB2822" s="12"/>
      <c r="DCC2822" s="12"/>
      <c r="DCD2822" s="11"/>
      <c r="DCE2822" s="11"/>
      <c r="DCF2822" s="11"/>
      <c r="DCG2822" s="12"/>
      <c r="DCH2822" s="12"/>
      <c r="DCI2822" s="11"/>
      <c r="DCJ2822" s="11"/>
      <c r="DCK2822" s="11"/>
      <c r="DCL2822" s="12"/>
      <c r="DCM2822" s="12"/>
      <c r="DCN2822" s="11"/>
      <c r="DCO2822" s="11"/>
      <c r="DCP2822" s="11"/>
      <c r="DCQ2822" s="12"/>
      <c r="DCR2822" s="12"/>
      <c r="DCS2822" s="11"/>
      <c r="DCT2822" s="11"/>
      <c r="DCU2822" s="11"/>
      <c r="DCV2822" s="12"/>
      <c r="DCW2822" s="12"/>
      <c r="DCX2822" s="11"/>
      <c r="DCY2822" s="11"/>
      <c r="DCZ2822" s="11"/>
      <c r="DDA2822" s="12"/>
      <c r="DDB2822" s="12"/>
      <c r="DDC2822" s="11"/>
      <c r="DDD2822" s="11"/>
      <c r="DDE2822" s="11"/>
      <c r="DDF2822" s="12"/>
      <c r="DDG2822" s="12"/>
      <c r="DDH2822" s="11"/>
      <c r="DDI2822" s="11"/>
      <c r="DDJ2822" s="11"/>
      <c r="DDK2822" s="12"/>
      <c r="DDL2822" s="12"/>
      <c r="DDM2822" s="11"/>
      <c r="DDN2822" s="11"/>
      <c r="DDO2822" s="11"/>
      <c r="DDP2822" s="12"/>
      <c r="DDQ2822" s="12"/>
      <c r="DDR2822" s="11"/>
      <c r="DDS2822" s="11"/>
      <c r="DDT2822" s="11"/>
      <c r="DDU2822" s="12"/>
      <c r="DDV2822" s="12"/>
      <c r="DDW2822" s="11"/>
      <c r="DDX2822" s="11"/>
      <c r="DDY2822" s="11"/>
      <c r="DDZ2822" s="12"/>
      <c r="DEA2822" s="12"/>
      <c r="DEB2822" s="11"/>
      <c r="DEC2822" s="11"/>
      <c r="DED2822" s="11"/>
      <c r="DEE2822" s="12"/>
      <c r="DEF2822" s="12"/>
      <c r="DEG2822" s="11"/>
      <c r="DEH2822" s="11"/>
      <c r="DEI2822" s="11"/>
      <c r="DEJ2822" s="12"/>
      <c r="DEK2822" s="12"/>
      <c r="DEL2822" s="11"/>
      <c r="DEM2822" s="11"/>
      <c r="DEN2822" s="11"/>
      <c r="DEO2822" s="12"/>
      <c r="DEP2822" s="12"/>
      <c r="DEQ2822" s="11"/>
      <c r="DER2822" s="11"/>
      <c r="DES2822" s="11"/>
      <c r="DET2822" s="12"/>
      <c r="DEU2822" s="12"/>
      <c r="DEV2822" s="11"/>
      <c r="DEW2822" s="11"/>
      <c r="DEX2822" s="11"/>
      <c r="DEY2822" s="12"/>
      <c r="DEZ2822" s="12"/>
      <c r="DFA2822" s="11"/>
      <c r="DFB2822" s="11"/>
      <c r="DFC2822" s="11"/>
      <c r="DFD2822" s="12"/>
      <c r="DFE2822" s="12"/>
      <c r="DFF2822" s="11"/>
      <c r="DFG2822" s="11"/>
      <c r="DFH2822" s="11"/>
      <c r="DFI2822" s="12"/>
      <c r="DFJ2822" s="12"/>
      <c r="DFK2822" s="11"/>
      <c r="DFL2822" s="11"/>
      <c r="DFM2822" s="11"/>
      <c r="DFN2822" s="12"/>
      <c r="DFO2822" s="12"/>
      <c r="DFP2822" s="11"/>
      <c r="DFQ2822" s="11"/>
      <c r="DFR2822" s="11"/>
      <c r="DFS2822" s="12"/>
      <c r="DFT2822" s="12"/>
      <c r="DFU2822" s="11"/>
      <c r="DFV2822" s="11"/>
      <c r="DFW2822" s="11"/>
      <c r="DFX2822" s="12"/>
      <c r="DFY2822" s="12"/>
      <c r="DFZ2822" s="11"/>
      <c r="DGA2822" s="11"/>
      <c r="DGB2822" s="11"/>
      <c r="DGC2822" s="12"/>
      <c r="DGD2822" s="12"/>
      <c r="DGE2822" s="11"/>
      <c r="DGF2822" s="11"/>
      <c r="DGG2822" s="11"/>
      <c r="DGH2822" s="12"/>
      <c r="DGI2822" s="12"/>
      <c r="DGJ2822" s="11"/>
      <c r="DGK2822" s="11"/>
      <c r="DGL2822" s="11"/>
      <c r="DGM2822" s="12"/>
      <c r="DGN2822" s="12"/>
      <c r="DGO2822" s="11"/>
      <c r="DGP2822" s="11"/>
      <c r="DGQ2822" s="11"/>
      <c r="DGR2822" s="12"/>
      <c r="DGS2822" s="12"/>
      <c r="DGT2822" s="11"/>
      <c r="DGU2822" s="11"/>
      <c r="DGV2822" s="11"/>
      <c r="DGW2822" s="12"/>
      <c r="DGX2822" s="12"/>
      <c r="DGY2822" s="11"/>
      <c r="DGZ2822" s="11"/>
      <c r="DHA2822" s="11"/>
      <c r="DHB2822" s="12"/>
      <c r="DHC2822" s="12"/>
      <c r="DHD2822" s="11"/>
      <c r="DHE2822" s="11"/>
      <c r="DHF2822" s="11"/>
      <c r="DHG2822" s="12"/>
      <c r="DHH2822" s="12"/>
      <c r="DHI2822" s="11"/>
      <c r="DHJ2822" s="11"/>
      <c r="DHK2822" s="11"/>
      <c r="DHL2822" s="12"/>
      <c r="DHM2822" s="12"/>
      <c r="DHN2822" s="11"/>
      <c r="DHO2822" s="11"/>
      <c r="DHP2822" s="11"/>
      <c r="DHQ2822" s="12"/>
      <c r="DHR2822" s="12"/>
      <c r="DHS2822" s="11"/>
      <c r="DHT2822" s="11"/>
      <c r="DHU2822" s="11"/>
      <c r="DHV2822" s="12"/>
      <c r="DHW2822" s="12"/>
      <c r="DHX2822" s="11"/>
      <c r="DHY2822" s="11"/>
      <c r="DHZ2822" s="11"/>
      <c r="DIA2822" s="12"/>
      <c r="DIB2822" s="12"/>
      <c r="DIC2822" s="11"/>
      <c r="DID2822" s="11"/>
      <c r="DIE2822" s="11"/>
      <c r="DIF2822" s="12"/>
      <c r="DIG2822" s="12"/>
      <c r="DIH2822" s="11"/>
      <c r="DII2822" s="11"/>
      <c r="DIJ2822" s="11"/>
      <c r="DIK2822" s="12"/>
      <c r="DIL2822" s="12"/>
      <c r="DIM2822" s="11"/>
      <c r="DIN2822" s="11"/>
      <c r="DIO2822" s="11"/>
      <c r="DIP2822" s="12"/>
      <c r="DIQ2822" s="12"/>
      <c r="DIR2822" s="11"/>
      <c r="DIS2822" s="11"/>
      <c r="DIT2822" s="11"/>
      <c r="DIU2822" s="12"/>
      <c r="DIV2822" s="12"/>
      <c r="DIW2822" s="11"/>
      <c r="DIX2822" s="11"/>
      <c r="DIY2822" s="11"/>
      <c r="DIZ2822" s="12"/>
      <c r="DJA2822" s="12"/>
      <c r="DJB2822" s="11"/>
      <c r="DJC2822" s="11"/>
      <c r="DJD2822" s="11"/>
      <c r="DJE2822" s="12"/>
      <c r="DJF2822" s="12"/>
      <c r="DJG2822" s="11"/>
      <c r="DJH2822" s="11"/>
      <c r="DJI2822" s="11"/>
      <c r="DJJ2822" s="12"/>
      <c r="DJK2822" s="12"/>
      <c r="DJL2822" s="11"/>
      <c r="DJM2822" s="11"/>
      <c r="DJN2822" s="11"/>
      <c r="DJO2822" s="12"/>
      <c r="DJP2822" s="12"/>
      <c r="DJQ2822" s="11"/>
      <c r="DJR2822" s="11"/>
      <c r="DJS2822" s="11"/>
      <c r="DJT2822" s="12"/>
      <c r="DJU2822" s="12"/>
      <c r="DJV2822" s="11"/>
      <c r="DJW2822" s="11"/>
      <c r="DJX2822" s="11"/>
      <c r="DJY2822" s="12"/>
      <c r="DJZ2822" s="12"/>
      <c r="DKA2822" s="11"/>
      <c r="DKB2822" s="11"/>
      <c r="DKC2822" s="11"/>
      <c r="DKD2822" s="12"/>
      <c r="DKE2822" s="12"/>
      <c r="DKF2822" s="11"/>
      <c r="DKG2822" s="11"/>
      <c r="DKH2822" s="11"/>
      <c r="DKI2822" s="12"/>
      <c r="DKJ2822" s="12"/>
      <c r="DKK2822" s="11"/>
      <c r="DKL2822" s="11"/>
      <c r="DKM2822" s="11"/>
      <c r="DKN2822" s="12"/>
      <c r="DKO2822" s="12"/>
      <c r="DKP2822" s="11"/>
      <c r="DKQ2822" s="11"/>
      <c r="DKR2822" s="11"/>
      <c r="DKS2822" s="12"/>
      <c r="DKT2822" s="12"/>
      <c r="DKU2822" s="11"/>
      <c r="DKV2822" s="11"/>
      <c r="DKW2822" s="11"/>
      <c r="DKX2822" s="12"/>
      <c r="DKY2822" s="12"/>
      <c r="DKZ2822" s="11"/>
      <c r="DLA2822" s="11"/>
      <c r="DLB2822" s="11"/>
      <c r="DLC2822" s="12"/>
      <c r="DLD2822" s="12"/>
      <c r="DLE2822" s="11"/>
      <c r="DLF2822" s="11"/>
      <c r="DLG2822" s="11"/>
      <c r="DLH2822" s="12"/>
      <c r="DLI2822" s="12"/>
      <c r="DLJ2822" s="11"/>
      <c r="DLK2822" s="11"/>
      <c r="DLL2822" s="11"/>
      <c r="DLM2822" s="12"/>
      <c r="DLN2822" s="12"/>
      <c r="DLO2822" s="11"/>
      <c r="DLP2822" s="11"/>
      <c r="DLQ2822" s="11"/>
      <c r="DLR2822" s="12"/>
      <c r="DLS2822" s="12"/>
      <c r="DLT2822" s="11"/>
      <c r="DLU2822" s="11"/>
      <c r="DLV2822" s="11"/>
      <c r="DLW2822" s="12"/>
      <c r="DLX2822" s="12"/>
      <c r="DLY2822" s="11"/>
      <c r="DLZ2822" s="11"/>
      <c r="DMA2822" s="11"/>
      <c r="DMB2822" s="12"/>
      <c r="DMC2822" s="12"/>
      <c r="DMD2822" s="11"/>
      <c r="DME2822" s="11"/>
      <c r="DMF2822" s="11"/>
      <c r="DMG2822" s="12"/>
      <c r="DMH2822" s="12"/>
      <c r="DMI2822" s="11"/>
      <c r="DMJ2822" s="11"/>
      <c r="DMK2822" s="11"/>
      <c r="DML2822" s="12"/>
      <c r="DMM2822" s="12"/>
      <c r="DMN2822" s="11"/>
      <c r="DMO2822" s="11"/>
      <c r="DMP2822" s="11"/>
      <c r="DMQ2822" s="12"/>
      <c r="DMR2822" s="12"/>
      <c r="DMS2822" s="11"/>
      <c r="DMT2822" s="11"/>
      <c r="DMU2822" s="11"/>
      <c r="DMV2822" s="12"/>
      <c r="DMW2822" s="12"/>
      <c r="DMX2822" s="11"/>
      <c r="DMY2822" s="11"/>
      <c r="DMZ2822" s="11"/>
      <c r="DNA2822" s="12"/>
      <c r="DNB2822" s="12"/>
      <c r="DNC2822" s="11"/>
      <c r="DND2822" s="11"/>
      <c r="DNE2822" s="11"/>
      <c r="DNF2822" s="12"/>
      <c r="DNG2822" s="12"/>
      <c r="DNH2822" s="11"/>
      <c r="DNI2822" s="11"/>
      <c r="DNJ2822" s="11"/>
      <c r="DNK2822" s="12"/>
      <c r="DNL2822" s="12"/>
      <c r="DNM2822" s="11"/>
      <c r="DNN2822" s="11"/>
      <c r="DNO2822" s="11"/>
      <c r="DNP2822" s="12"/>
      <c r="DNQ2822" s="12"/>
      <c r="DNR2822" s="11"/>
      <c r="DNS2822" s="11"/>
      <c r="DNT2822" s="11"/>
      <c r="DNU2822" s="12"/>
      <c r="DNV2822" s="12"/>
      <c r="DNW2822" s="11"/>
      <c r="DNX2822" s="11"/>
      <c r="DNY2822" s="11"/>
      <c r="DNZ2822" s="12"/>
      <c r="DOA2822" s="12"/>
      <c r="DOB2822" s="11"/>
      <c r="DOC2822" s="11"/>
      <c r="DOD2822" s="11"/>
      <c r="DOE2822" s="12"/>
      <c r="DOF2822" s="12"/>
      <c r="DOG2822" s="11"/>
      <c r="DOH2822" s="11"/>
      <c r="DOI2822" s="11"/>
      <c r="DOJ2822" s="12"/>
      <c r="DOK2822" s="12"/>
      <c r="DOL2822" s="11"/>
      <c r="DOM2822" s="11"/>
      <c r="DON2822" s="11"/>
      <c r="DOO2822" s="12"/>
      <c r="DOP2822" s="12"/>
      <c r="DOQ2822" s="11"/>
      <c r="DOR2822" s="11"/>
      <c r="DOS2822" s="11"/>
      <c r="DOT2822" s="12"/>
      <c r="DOU2822" s="12"/>
      <c r="DOV2822" s="11"/>
      <c r="DOW2822" s="11"/>
      <c r="DOX2822" s="11"/>
      <c r="DOY2822" s="12"/>
      <c r="DOZ2822" s="12"/>
      <c r="DPA2822" s="11"/>
      <c r="DPB2822" s="11"/>
      <c r="DPC2822" s="11"/>
      <c r="DPD2822" s="12"/>
      <c r="DPE2822" s="12"/>
      <c r="DPF2822" s="11"/>
      <c r="DPG2822" s="11"/>
      <c r="DPH2822" s="11"/>
      <c r="DPI2822" s="12"/>
      <c r="DPJ2822" s="12"/>
      <c r="DPK2822" s="11"/>
      <c r="DPL2822" s="11"/>
      <c r="DPM2822" s="11"/>
      <c r="DPN2822" s="12"/>
      <c r="DPO2822" s="12"/>
      <c r="DPP2822" s="11"/>
      <c r="DPQ2822" s="11"/>
      <c r="DPR2822" s="11"/>
      <c r="DPS2822" s="12"/>
      <c r="DPT2822" s="12"/>
      <c r="DPU2822" s="11"/>
      <c r="DPV2822" s="11"/>
      <c r="DPW2822" s="11"/>
      <c r="DPX2822" s="12"/>
      <c r="DPY2822" s="12"/>
      <c r="DPZ2822" s="11"/>
      <c r="DQA2822" s="11"/>
      <c r="DQB2822" s="11"/>
      <c r="DQC2822" s="12"/>
      <c r="DQD2822" s="12"/>
      <c r="DQE2822" s="11"/>
      <c r="DQF2822" s="11"/>
      <c r="DQG2822" s="11"/>
      <c r="DQH2822" s="12"/>
      <c r="DQI2822" s="12"/>
      <c r="DQJ2822" s="11"/>
      <c r="DQK2822" s="11"/>
      <c r="DQL2822" s="11"/>
      <c r="DQM2822" s="12"/>
      <c r="DQN2822" s="12"/>
      <c r="DQO2822" s="11"/>
      <c r="DQP2822" s="11"/>
      <c r="DQQ2822" s="11"/>
      <c r="DQR2822" s="12"/>
      <c r="DQS2822" s="12"/>
      <c r="DQT2822" s="11"/>
      <c r="DQU2822" s="11"/>
      <c r="DQV2822" s="11"/>
      <c r="DQW2822" s="12"/>
      <c r="DQX2822" s="12"/>
      <c r="DQY2822" s="11"/>
      <c r="DQZ2822" s="11"/>
      <c r="DRA2822" s="11"/>
      <c r="DRB2822" s="12"/>
      <c r="DRC2822" s="12"/>
      <c r="DRD2822" s="11"/>
      <c r="DRE2822" s="11"/>
      <c r="DRF2822" s="11"/>
      <c r="DRG2822" s="12"/>
      <c r="DRH2822" s="12"/>
      <c r="DRI2822" s="11"/>
      <c r="DRJ2822" s="11"/>
      <c r="DRK2822" s="11"/>
      <c r="DRL2822" s="12"/>
      <c r="DRM2822" s="12"/>
      <c r="DRN2822" s="11"/>
      <c r="DRO2822" s="11"/>
      <c r="DRP2822" s="11"/>
      <c r="DRQ2822" s="12"/>
      <c r="DRR2822" s="12"/>
      <c r="DRS2822" s="11"/>
      <c r="DRT2822" s="11"/>
      <c r="DRU2822" s="11"/>
      <c r="DRV2822" s="12"/>
      <c r="DRW2822" s="12"/>
      <c r="DRX2822" s="11"/>
      <c r="DRY2822" s="11"/>
      <c r="DRZ2822" s="11"/>
      <c r="DSA2822" s="12"/>
      <c r="DSB2822" s="12"/>
      <c r="DSC2822" s="11"/>
      <c r="DSD2822" s="11"/>
      <c r="DSE2822" s="11"/>
      <c r="DSF2822" s="12"/>
      <c r="DSG2822" s="12"/>
      <c r="DSH2822" s="11"/>
      <c r="DSI2822" s="11"/>
      <c r="DSJ2822" s="11"/>
      <c r="DSK2822" s="12"/>
      <c r="DSL2822" s="12"/>
      <c r="DSM2822" s="11"/>
      <c r="DSN2822" s="11"/>
      <c r="DSO2822" s="11"/>
      <c r="DSP2822" s="12"/>
      <c r="DSQ2822" s="12"/>
      <c r="DSR2822" s="11"/>
      <c r="DSS2822" s="11"/>
      <c r="DST2822" s="11"/>
      <c r="DSU2822" s="12"/>
      <c r="DSV2822" s="12"/>
      <c r="DSW2822" s="11"/>
      <c r="DSX2822" s="11"/>
      <c r="DSY2822" s="11"/>
      <c r="DSZ2822" s="12"/>
      <c r="DTA2822" s="12"/>
      <c r="DTB2822" s="11"/>
      <c r="DTC2822" s="11"/>
      <c r="DTD2822" s="11"/>
      <c r="DTE2822" s="12"/>
      <c r="DTF2822" s="12"/>
      <c r="DTG2822" s="11"/>
      <c r="DTH2822" s="11"/>
      <c r="DTI2822" s="11"/>
      <c r="DTJ2822" s="12"/>
      <c r="DTK2822" s="12"/>
      <c r="DTL2822" s="11"/>
      <c r="DTM2822" s="11"/>
      <c r="DTN2822" s="11"/>
      <c r="DTO2822" s="12"/>
      <c r="DTP2822" s="12"/>
      <c r="DTQ2822" s="11"/>
      <c r="DTR2822" s="11"/>
      <c r="DTS2822" s="11"/>
      <c r="DTT2822" s="12"/>
      <c r="DTU2822" s="12"/>
      <c r="DTV2822" s="11"/>
      <c r="DTW2822" s="11"/>
      <c r="DTX2822" s="11"/>
      <c r="DTY2822" s="12"/>
      <c r="DTZ2822" s="12"/>
      <c r="DUA2822" s="11"/>
      <c r="DUB2822" s="11"/>
      <c r="DUC2822" s="11"/>
      <c r="DUD2822" s="12"/>
      <c r="DUE2822" s="12"/>
      <c r="DUF2822" s="11"/>
      <c r="DUG2822" s="11"/>
      <c r="DUH2822" s="11"/>
      <c r="DUI2822" s="12"/>
      <c r="DUJ2822" s="12"/>
      <c r="DUK2822" s="11"/>
      <c r="DUL2822" s="11"/>
      <c r="DUM2822" s="11"/>
      <c r="DUN2822" s="12"/>
      <c r="DUO2822" s="12"/>
      <c r="DUP2822" s="11"/>
      <c r="DUQ2822" s="11"/>
      <c r="DUR2822" s="11"/>
      <c r="DUS2822" s="12"/>
      <c r="DUT2822" s="12"/>
      <c r="DUU2822" s="11"/>
      <c r="DUV2822" s="11"/>
      <c r="DUW2822" s="11"/>
      <c r="DUX2822" s="12"/>
      <c r="DUY2822" s="12"/>
      <c r="DUZ2822" s="11"/>
      <c r="DVA2822" s="11"/>
      <c r="DVB2822" s="11"/>
      <c r="DVC2822" s="12"/>
      <c r="DVD2822" s="12"/>
      <c r="DVE2822" s="11"/>
      <c r="DVF2822" s="11"/>
      <c r="DVG2822" s="11"/>
      <c r="DVH2822" s="12"/>
      <c r="DVI2822" s="12"/>
      <c r="DVJ2822" s="11"/>
      <c r="DVK2822" s="11"/>
      <c r="DVL2822" s="11"/>
      <c r="DVM2822" s="12"/>
      <c r="DVN2822" s="12"/>
      <c r="DVO2822" s="11"/>
      <c r="DVP2822" s="11"/>
      <c r="DVQ2822" s="11"/>
      <c r="DVR2822" s="12"/>
      <c r="DVS2822" s="12"/>
      <c r="DVT2822" s="11"/>
      <c r="DVU2822" s="11"/>
      <c r="DVV2822" s="11"/>
      <c r="DVW2822" s="12"/>
      <c r="DVX2822" s="12"/>
      <c r="DVY2822" s="11"/>
      <c r="DVZ2822" s="11"/>
      <c r="DWA2822" s="11"/>
      <c r="DWB2822" s="12"/>
      <c r="DWC2822" s="12"/>
      <c r="DWD2822" s="11"/>
      <c r="DWE2822" s="11"/>
      <c r="DWF2822" s="11"/>
      <c r="DWG2822" s="12"/>
      <c r="DWH2822" s="12"/>
      <c r="DWI2822" s="11"/>
      <c r="DWJ2822" s="11"/>
      <c r="DWK2822" s="11"/>
      <c r="DWL2822" s="12"/>
      <c r="DWM2822" s="12"/>
      <c r="DWN2822" s="11"/>
      <c r="DWO2822" s="11"/>
      <c r="DWP2822" s="11"/>
      <c r="DWQ2822" s="12"/>
      <c r="DWR2822" s="12"/>
      <c r="DWS2822" s="11"/>
      <c r="DWT2822" s="11"/>
      <c r="DWU2822" s="11"/>
      <c r="DWV2822" s="12"/>
      <c r="DWW2822" s="12"/>
      <c r="DWX2822" s="11"/>
      <c r="DWY2822" s="11"/>
      <c r="DWZ2822" s="11"/>
      <c r="DXA2822" s="12"/>
      <c r="DXB2822" s="12"/>
      <c r="DXC2822" s="11"/>
      <c r="DXD2822" s="11"/>
      <c r="DXE2822" s="11"/>
      <c r="DXF2822" s="12"/>
      <c r="DXG2822" s="12"/>
      <c r="DXH2822" s="11"/>
      <c r="DXI2822" s="11"/>
      <c r="DXJ2822" s="11"/>
      <c r="DXK2822" s="12"/>
      <c r="DXL2822" s="12"/>
      <c r="DXM2822" s="11"/>
      <c r="DXN2822" s="11"/>
      <c r="DXO2822" s="11"/>
      <c r="DXP2822" s="12"/>
      <c r="DXQ2822" s="12"/>
      <c r="DXR2822" s="11"/>
      <c r="DXS2822" s="11"/>
      <c r="DXT2822" s="11"/>
      <c r="DXU2822" s="12"/>
      <c r="DXV2822" s="12"/>
      <c r="DXW2822" s="11"/>
      <c r="DXX2822" s="11"/>
      <c r="DXY2822" s="11"/>
      <c r="DXZ2822" s="12"/>
      <c r="DYA2822" s="12"/>
      <c r="DYB2822" s="11"/>
      <c r="DYC2822" s="11"/>
      <c r="DYD2822" s="11"/>
      <c r="DYE2822" s="12"/>
      <c r="DYF2822" s="12"/>
      <c r="DYG2822" s="11"/>
      <c r="DYH2822" s="11"/>
      <c r="DYI2822" s="11"/>
      <c r="DYJ2822" s="12"/>
      <c r="DYK2822" s="12"/>
      <c r="DYL2822" s="11"/>
      <c r="DYM2822" s="11"/>
      <c r="DYN2822" s="11"/>
      <c r="DYO2822" s="12"/>
      <c r="DYP2822" s="12"/>
      <c r="DYQ2822" s="11"/>
      <c r="DYR2822" s="11"/>
      <c r="DYS2822" s="11"/>
      <c r="DYT2822" s="12"/>
      <c r="DYU2822" s="12"/>
      <c r="DYV2822" s="11"/>
      <c r="DYW2822" s="11"/>
      <c r="DYX2822" s="11"/>
      <c r="DYY2822" s="12"/>
      <c r="DYZ2822" s="12"/>
      <c r="DZA2822" s="11"/>
      <c r="DZB2822" s="11"/>
      <c r="DZC2822" s="11"/>
      <c r="DZD2822" s="12"/>
      <c r="DZE2822" s="12"/>
      <c r="DZF2822" s="11"/>
      <c r="DZG2822" s="11"/>
      <c r="DZH2822" s="11"/>
      <c r="DZI2822" s="12"/>
      <c r="DZJ2822" s="12"/>
      <c r="DZK2822" s="11"/>
      <c r="DZL2822" s="11"/>
      <c r="DZM2822" s="11"/>
      <c r="DZN2822" s="12"/>
      <c r="DZO2822" s="12"/>
      <c r="DZP2822" s="11"/>
      <c r="DZQ2822" s="11"/>
      <c r="DZR2822" s="11"/>
      <c r="DZS2822" s="12"/>
      <c r="DZT2822" s="12"/>
      <c r="DZU2822" s="11"/>
      <c r="DZV2822" s="11"/>
      <c r="DZW2822" s="11"/>
      <c r="DZX2822" s="12"/>
      <c r="DZY2822" s="12"/>
      <c r="DZZ2822" s="11"/>
      <c r="EAA2822" s="11"/>
      <c r="EAB2822" s="11"/>
      <c r="EAC2822" s="12"/>
      <c r="EAD2822" s="12"/>
      <c r="EAE2822" s="11"/>
      <c r="EAF2822" s="11"/>
      <c r="EAG2822" s="11"/>
      <c r="EAH2822" s="12"/>
      <c r="EAI2822" s="12"/>
      <c r="EAJ2822" s="11"/>
      <c r="EAK2822" s="11"/>
      <c r="EAL2822" s="11"/>
      <c r="EAM2822" s="12"/>
      <c r="EAN2822" s="12"/>
      <c r="EAO2822" s="11"/>
      <c r="EAP2822" s="11"/>
      <c r="EAQ2822" s="11"/>
      <c r="EAR2822" s="12"/>
      <c r="EAS2822" s="12"/>
      <c r="EAT2822" s="11"/>
      <c r="EAU2822" s="11"/>
      <c r="EAV2822" s="11"/>
      <c r="EAW2822" s="12"/>
      <c r="EAX2822" s="12"/>
      <c r="EAY2822" s="11"/>
      <c r="EAZ2822" s="11"/>
      <c r="EBA2822" s="11"/>
      <c r="EBB2822" s="12"/>
      <c r="EBC2822" s="12"/>
      <c r="EBD2822" s="11"/>
      <c r="EBE2822" s="11"/>
      <c r="EBF2822" s="11"/>
      <c r="EBG2822" s="12"/>
      <c r="EBH2822" s="12"/>
      <c r="EBI2822" s="11"/>
      <c r="EBJ2822" s="11"/>
      <c r="EBK2822" s="11"/>
      <c r="EBL2822" s="12"/>
      <c r="EBM2822" s="12"/>
      <c r="EBN2822" s="11"/>
      <c r="EBO2822" s="11"/>
      <c r="EBP2822" s="11"/>
      <c r="EBQ2822" s="12"/>
      <c r="EBR2822" s="12"/>
      <c r="EBS2822" s="11"/>
      <c r="EBT2822" s="11"/>
      <c r="EBU2822" s="11"/>
      <c r="EBV2822" s="12"/>
      <c r="EBW2822" s="12"/>
      <c r="EBX2822" s="11"/>
      <c r="EBY2822" s="11"/>
      <c r="EBZ2822" s="11"/>
      <c r="ECA2822" s="12"/>
      <c r="ECB2822" s="12"/>
      <c r="ECC2822" s="11"/>
      <c r="ECD2822" s="11"/>
      <c r="ECE2822" s="11"/>
      <c r="ECF2822" s="12"/>
      <c r="ECG2822" s="12"/>
      <c r="ECH2822" s="11"/>
      <c r="ECI2822" s="11"/>
      <c r="ECJ2822" s="11"/>
      <c r="ECK2822" s="12"/>
      <c r="ECL2822" s="12"/>
      <c r="ECM2822" s="11"/>
      <c r="ECN2822" s="11"/>
      <c r="ECO2822" s="11"/>
      <c r="ECP2822" s="12"/>
      <c r="ECQ2822" s="12"/>
      <c r="ECR2822" s="11"/>
      <c r="ECS2822" s="11"/>
      <c r="ECT2822" s="11"/>
      <c r="ECU2822" s="12"/>
      <c r="ECV2822" s="12"/>
      <c r="ECW2822" s="11"/>
      <c r="ECX2822" s="11"/>
      <c r="ECY2822" s="11"/>
      <c r="ECZ2822" s="12"/>
      <c r="EDA2822" s="12"/>
      <c r="EDB2822" s="11"/>
      <c r="EDC2822" s="11"/>
      <c r="EDD2822" s="11"/>
      <c r="EDE2822" s="12"/>
      <c r="EDF2822" s="12"/>
      <c r="EDG2822" s="11"/>
      <c r="EDH2822" s="11"/>
      <c r="EDI2822" s="11"/>
      <c r="EDJ2822" s="12"/>
      <c r="EDK2822" s="12"/>
      <c r="EDL2822" s="11"/>
      <c r="EDM2822" s="11"/>
      <c r="EDN2822" s="11"/>
      <c r="EDO2822" s="12"/>
      <c r="EDP2822" s="12"/>
      <c r="EDQ2822" s="11"/>
      <c r="EDR2822" s="11"/>
      <c r="EDS2822" s="11"/>
      <c r="EDT2822" s="12"/>
      <c r="EDU2822" s="12"/>
      <c r="EDV2822" s="11"/>
      <c r="EDW2822" s="11"/>
      <c r="EDX2822" s="11"/>
      <c r="EDY2822" s="12"/>
      <c r="EDZ2822" s="12"/>
      <c r="EEA2822" s="11"/>
      <c r="EEB2822" s="11"/>
      <c r="EEC2822" s="11"/>
      <c r="EED2822" s="12"/>
      <c r="EEE2822" s="12"/>
      <c r="EEF2822" s="11"/>
      <c r="EEG2822" s="11"/>
      <c r="EEH2822" s="11"/>
      <c r="EEI2822" s="12"/>
      <c r="EEJ2822" s="12"/>
      <c r="EEK2822" s="11"/>
      <c r="EEL2822" s="11"/>
      <c r="EEM2822" s="11"/>
      <c r="EEN2822" s="12"/>
      <c r="EEO2822" s="12"/>
      <c r="EEP2822" s="11"/>
      <c r="EEQ2822" s="11"/>
      <c r="EER2822" s="11"/>
      <c r="EES2822" s="12"/>
      <c r="EET2822" s="12"/>
      <c r="EEU2822" s="11"/>
      <c r="EEV2822" s="11"/>
      <c r="EEW2822" s="11"/>
      <c r="EEX2822" s="12"/>
      <c r="EEY2822" s="12"/>
      <c r="EEZ2822" s="11"/>
      <c r="EFA2822" s="11"/>
      <c r="EFB2822" s="11"/>
      <c r="EFC2822" s="12"/>
      <c r="EFD2822" s="12"/>
      <c r="EFE2822" s="11"/>
      <c r="EFF2822" s="11"/>
      <c r="EFG2822" s="11"/>
      <c r="EFH2822" s="12"/>
      <c r="EFI2822" s="12"/>
      <c r="EFJ2822" s="11"/>
      <c r="EFK2822" s="11"/>
      <c r="EFL2822" s="11"/>
      <c r="EFM2822" s="12"/>
      <c r="EFN2822" s="12"/>
      <c r="EFO2822" s="11"/>
      <c r="EFP2822" s="11"/>
      <c r="EFQ2822" s="11"/>
      <c r="EFR2822" s="12"/>
      <c r="EFS2822" s="12"/>
      <c r="EFT2822" s="11"/>
      <c r="EFU2822" s="11"/>
      <c r="EFV2822" s="11"/>
      <c r="EFW2822" s="12"/>
      <c r="EFX2822" s="12"/>
      <c r="EFY2822" s="11"/>
      <c r="EFZ2822" s="11"/>
      <c r="EGA2822" s="11"/>
      <c r="EGB2822" s="12"/>
      <c r="EGC2822" s="12"/>
      <c r="EGD2822" s="11"/>
      <c r="EGE2822" s="11"/>
      <c r="EGF2822" s="11"/>
      <c r="EGG2822" s="12"/>
      <c r="EGH2822" s="12"/>
      <c r="EGI2822" s="11"/>
      <c r="EGJ2822" s="11"/>
      <c r="EGK2822" s="11"/>
      <c r="EGL2822" s="12"/>
      <c r="EGM2822" s="12"/>
      <c r="EGN2822" s="11"/>
      <c r="EGO2822" s="11"/>
      <c r="EGP2822" s="11"/>
      <c r="EGQ2822" s="12"/>
      <c r="EGR2822" s="12"/>
      <c r="EGS2822" s="11"/>
      <c r="EGT2822" s="11"/>
      <c r="EGU2822" s="11"/>
      <c r="EGV2822" s="12"/>
      <c r="EGW2822" s="12"/>
      <c r="EGX2822" s="11"/>
      <c r="EGY2822" s="11"/>
      <c r="EGZ2822" s="11"/>
      <c r="EHA2822" s="12"/>
      <c r="EHB2822" s="12"/>
      <c r="EHC2822" s="11"/>
      <c r="EHD2822" s="11"/>
      <c r="EHE2822" s="11"/>
      <c r="EHF2822" s="12"/>
      <c r="EHG2822" s="12"/>
      <c r="EHH2822" s="11"/>
      <c r="EHI2822" s="11"/>
      <c r="EHJ2822" s="11"/>
      <c r="EHK2822" s="12"/>
      <c r="EHL2822" s="12"/>
      <c r="EHM2822" s="11"/>
      <c r="EHN2822" s="11"/>
      <c r="EHO2822" s="11"/>
      <c r="EHP2822" s="12"/>
      <c r="EHQ2822" s="12"/>
      <c r="EHR2822" s="11"/>
      <c r="EHS2822" s="11"/>
      <c r="EHT2822" s="11"/>
      <c r="EHU2822" s="12"/>
      <c r="EHV2822" s="12"/>
      <c r="EHW2822" s="11"/>
      <c r="EHX2822" s="11"/>
      <c r="EHY2822" s="11"/>
      <c r="EHZ2822" s="12"/>
      <c r="EIA2822" s="12"/>
      <c r="EIB2822" s="11"/>
      <c r="EIC2822" s="11"/>
      <c r="EID2822" s="11"/>
      <c r="EIE2822" s="12"/>
      <c r="EIF2822" s="12"/>
      <c r="EIG2822" s="11"/>
      <c r="EIH2822" s="11"/>
      <c r="EII2822" s="11"/>
      <c r="EIJ2822" s="12"/>
      <c r="EIK2822" s="12"/>
      <c r="EIL2822" s="11"/>
      <c r="EIM2822" s="11"/>
      <c r="EIN2822" s="11"/>
      <c r="EIO2822" s="12"/>
      <c r="EIP2822" s="12"/>
      <c r="EIQ2822" s="11"/>
      <c r="EIR2822" s="11"/>
      <c r="EIS2822" s="11"/>
      <c r="EIT2822" s="12"/>
      <c r="EIU2822" s="12"/>
      <c r="EIV2822" s="11"/>
      <c r="EIW2822" s="11"/>
      <c r="EIX2822" s="11"/>
      <c r="EIY2822" s="12"/>
      <c r="EIZ2822" s="12"/>
      <c r="EJA2822" s="11"/>
      <c r="EJB2822" s="11"/>
      <c r="EJC2822" s="11"/>
      <c r="EJD2822" s="12"/>
      <c r="EJE2822" s="12"/>
      <c r="EJF2822" s="11"/>
      <c r="EJG2822" s="11"/>
      <c r="EJH2822" s="11"/>
      <c r="EJI2822" s="12"/>
      <c r="EJJ2822" s="12"/>
      <c r="EJK2822" s="11"/>
      <c r="EJL2822" s="11"/>
      <c r="EJM2822" s="11"/>
      <c r="EJN2822" s="12"/>
      <c r="EJO2822" s="12"/>
      <c r="EJP2822" s="11"/>
      <c r="EJQ2822" s="11"/>
      <c r="EJR2822" s="11"/>
      <c r="EJS2822" s="12"/>
      <c r="EJT2822" s="12"/>
      <c r="EJU2822" s="11"/>
      <c r="EJV2822" s="11"/>
      <c r="EJW2822" s="11"/>
      <c r="EJX2822" s="12"/>
      <c r="EJY2822" s="12"/>
      <c r="EJZ2822" s="11"/>
      <c r="EKA2822" s="11"/>
      <c r="EKB2822" s="11"/>
      <c r="EKC2822" s="12"/>
      <c r="EKD2822" s="12"/>
      <c r="EKE2822" s="11"/>
      <c r="EKF2822" s="11"/>
      <c r="EKG2822" s="11"/>
      <c r="EKH2822" s="12"/>
      <c r="EKI2822" s="12"/>
      <c r="EKJ2822" s="11"/>
      <c r="EKK2822" s="11"/>
      <c r="EKL2822" s="11"/>
      <c r="EKM2822" s="12"/>
      <c r="EKN2822" s="12"/>
      <c r="EKO2822" s="11"/>
      <c r="EKP2822" s="11"/>
      <c r="EKQ2822" s="11"/>
      <c r="EKR2822" s="12"/>
      <c r="EKS2822" s="12"/>
      <c r="EKT2822" s="11"/>
      <c r="EKU2822" s="11"/>
      <c r="EKV2822" s="11"/>
      <c r="EKW2822" s="12"/>
      <c r="EKX2822" s="12"/>
      <c r="EKY2822" s="11"/>
      <c r="EKZ2822" s="11"/>
      <c r="ELA2822" s="11"/>
      <c r="ELB2822" s="12"/>
      <c r="ELC2822" s="12"/>
      <c r="ELD2822" s="11"/>
      <c r="ELE2822" s="11"/>
      <c r="ELF2822" s="11"/>
      <c r="ELG2822" s="12"/>
      <c r="ELH2822" s="12"/>
      <c r="ELI2822" s="11"/>
      <c r="ELJ2822" s="11"/>
      <c r="ELK2822" s="11"/>
      <c r="ELL2822" s="12"/>
      <c r="ELM2822" s="12"/>
      <c r="ELN2822" s="11"/>
      <c r="ELO2822" s="11"/>
      <c r="ELP2822" s="11"/>
      <c r="ELQ2822" s="12"/>
      <c r="ELR2822" s="12"/>
      <c r="ELS2822" s="11"/>
      <c r="ELT2822" s="11"/>
      <c r="ELU2822" s="11"/>
      <c r="ELV2822" s="12"/>
      <c r="ELW2822" s="12"/>
      <c r="ELX2822" s="11"/>
      <c r="ELY2822" s="11"/>
      <c r="ELZ2822" s="11"/>
      <c r="EMA2822" s="12"/>
      <c r="EMB2822" s="12"/>
      <c r="EMC2822" s="11"/>
      <c r="EMD2822" s="11"/>
      <c r="EME2822" s="11"/>
      <c r="EMF2822" s="12"/>
      <c r="EMG2822" s="12"/>
      <c r="EMH2822" s="11"/>
      <c r="EMI2822" s="11"/>
      <c r="EMJ2822" s="11"/>
      <c r="EMK2822" s="12"/>
      <c r="EML2822" s="12"/>
      <c r="EMM2822" s="11"/>
      <c r="EMN2822" s="11"/>
      <c r="EMO2822" s="11"/>
      <c r="EMP2822" s="12"/>
      <c r="EMQ2822" s="12"/>
      <c r="EMR2822" s="11"/>
      <c r="EMS2822" s="11"/>
      <c r="EMT2822" s="11"/>
      <c r="EMU2822" s="12"/>
      <c r="EMV2822" s="12"/>
      <c r="EMW2822" s="11"/>
      <c r="EMX2822" s="11"/>
      <c r="EMY2822" s="11"/>
      <c r="EMZ2822" s="12"/>
      <c r="ENA2822" s="12"/>
      <c r="ENB2822" s="11"/>
      <c r="ENC2822" s="11"/>
      <c r="END2822" s="11"/>
      <c r="ENE2822" s="12"/>
      <c r="ENF2822" s="12"/>
      <c r="ENG2822" s="11"/>
      <c r="ENH2822" s="11"/>
      <c r="ENI2822" s="11"/>
      <c r="ENJ2822" s="12"/>
      <c r="ENK2822" s="12"/>
      <c r="ENL2822" s="11"/>
      <c r="ENM2822" s="11"/>
      <c r="ENN2822" s="11"/>
      <c r="ENO2822" s="12"/>
      <c r="ENP2822" s="12"/>
      <c r="ENQ2822" s="11"/>
      <c r="ENR2822" s="11"/>
      <c r="ENS2822" s="11"/>
      <c r="ENT2822" s="12"/>
      <c r="ENU2822" s="12"/>
      <c r="ENV2822" s="11"/>
      <c r="ENW2822" s="11"/>
      <c r="ENX2822" s="11"/>
      <c r="ENY2822" s="12"/>
      <c r="ENZ2822" s="12"/>
      <c r="EOA2822" s="11"/>
      <c r="EOB2822" s="11"/>
      <c r="EOC2822" s="11"/>
      <c r="EOD2822" s="12"/>
      <c r="EOE2822" s="12"/>
      <c r="EOF2822" s="11"/>
      <c r="EOG2822" s="11"/>
      <c r="EOH2822" s="11"/>
      <c r="EOI2822" s="12"/>
      <c r="EOJ2822" s="12"/>
      <c r="EOK2822" s="11"/>
      <c r="EOL2822" s="11"/>
      <c r="EOM2822" s="11"/>
      <c r="EON2822" s="12"/>
      <c r="EOO2822" s="12"/>
      <c r="EOP2822" s="11"/>
      <c r="EOQ2822" s="11"/>
      <c r="EOR2822" s="11"/>
      <c r="EOS2822" s="12"/>
      <c r="EOT2822" s="12"/>
      <c r="EOU2822" s="11"/>
      <c r="EOV2822" s="11"/>
      <c r="EOW2822" s="11"/>
      <c r="EOX2822" s="12"/>
      <c r="EOY2822" s="12"/>
      <c r="EOZ2822" s="11"/>
      <c r="EPA2822" s="11"/>
      <c r="EPB2822" s="11"/>
      <c r="EPC2822" s="12"/>
      <c r="EPD2822" s="12"/>
      <c r="EPE2822" s="11"/>
      <c r="EPF2822" s="11"/>
      <c r="EPG2822" s="11"/>
      <c r="EPH2822" s="12"/>
      <c r="EPI2822" s="12"/>
      <c r="EPJ2822" s="11"/>
      <c r="EPK2822" s="11"/>
      <c r="EPL2822" s="11"/>
      <c r="EPM2822" s="12"/>
      <c r="EPN2822" s="12"/>
      <c r="EPO2822" s="11"/>
      <c r="EPP2822" s="11"/>
      <c r="EPQ2822" s="11"/>
      <c r="EPR2822" s="12"/>
      <c r="EPS2822" s="12"/>
      <c r="EPT2822" s="11"/>
      <c r="EPU2822" s="11"/>
      <c r="EPV2822" s="11"/>
      <c r="EPW2822" s="12"/>
      <c r="EPX2822" s="12"/>
      <c r="EPY2822" s="11"/>
      <c r="EPZ2822" s="11"/>
      <c r="EQA2822" s="11"/>
      <c r="EQB2822" s="12"/>
      <c r="EQC2822" s="12"/>
      <c r="EQD2822" s="11"/>
      <c r="EQE2822" s="11"/>
      <c r="EQF2822" s="11"/>
      <c r="EQG2822" s="12"/>
      <c r="EQH2822" s="12"/>
      <c r="EQI2822" s="11"/>
      <c r="EQJ2822" s="11"/>
      <c r="EQK2822" s="11"/>
      <c r="EQL2822" s="12"/>
      <c r="EQM2822" s="12"/>
      <c r="EQN2822" s="11"/>
      <c r="EQO2822" s="11"/>
      <c r="EQP2822" s="11"/>
      <c r="EQQ2822" s="12"/>
      <c r="EQR2822" s="12"/>
      <c r="EQS2822" s="11"/>
      <c r="EQT2822" s="11"/>
      <c r="EQU2822" s="11"/>
      <c r="EQV2822" s="12"/>
      <c r="EQW2822" s="12"/>
      <c r="EQX2822" s="11"/>
      <c r="EQY2822" s="11"/>
      <c r="EQZ2822" s="11"/>
      <c r="ERA2822" s="12"/>
      <c r="ERB2822" s="12"/>
      <c r="ERC2822" s="11"/>
      <c r="ERD2822" s="11"/>
      <c r="ERE2822" s="11"/>
      <c r="ERF2822" s="12"/>
      <c r="ERG2822" s="12"/>
      <c r="ERH2822" s="11"/>
      <c r="ERI2822" s="11"/>
      <c r="ERJ2822" s="11"/>
      <c r="ERK2822" s="12"/>
      <c r="ERL2822" s="12"/>
      <c r="ERM2822" s="11"/>
      <c r="ERN2822" s="11"/>
      <c r="ERO2822" s="11"/>
      <c r="ERP2822" s="12"/>
      <c r="ERQ2822" s="12"/>
      <c r="ERR2822" s="11"/>
      <c r="ERS2822" s="11"/>
      <c r="ERT2822" s="11"/>
      <c r="ERU2822" s="12"/>
      <c r="ERV2822" s="12"/>
      <c r="ERW2822" s="11"/>
      <c r="ERX2822" s="11"/>
      <c r="ERY2822" s="11"/>
      <c r="ERZ2822" s="12"/>
      <c r="ESA2822" s="12"/>
      <c r="ESB2822" s="11"/>
      <c r="ESC2822" s="11"/>
      <c r="ESD2822" s="11"/>
      <c r="ESE2822" s="12"/>
      <c r="ESF2822" s="12"/>
      <c r="ESG2822" s="11"/>
      <c r="ESH2822" s="11"/>
      <c r="ESI2822" s="11"/>
      <c r="ESJ2822" s="12"/>
      <c r="ESK2822" s="12"/>
      <c r="ESL2822" s="11"/>
      <c r="ESM2822" s="11"/>
      <c r="ESN2822" s="11"/>
      <c r="ESO2822" s="12"/>
      <c r="ESP2822" s="12"/>
      <c r="ESQ2822" s="11"/>
      <c r="ESR2822" s="11"/>
      <c r="ESS2822" s="11"/>
      <c r="EST2822" s="12"/>
      <c r="ESU2822" s="12"/>
      <c r="ESV2822" s="11"/>
      <c r="ESW2822" s="11"/>
      <c r="ESX2822" s="11"/>
      <c r="ESY2822" s="12"/>
      <c r="ESZ2822" s="12"/>
      <c r="ETA2822" s="11"/>
      <c r="ETB2822" s="11"/>
      <c r="ETC2822" s="11"/>
      <c r="ETD2822" s="12"/>
      <c r="ETE2822" s="12"/>
      <c r="ETF2822" s="11"/>
      <c r="ETG2822" s="11"/>
      <c r="ETH2822" s="11"/>
      <c r="ETI2822" s="12"/>
      <c r="ETJ2822" s="12"/>
      <c r="ETK2822" s="11"/>
      <c r="ETL2822" s="11"/>
      <c r="ETM2822" s="11"/>
      <c r="ETN2822" s="12"/>
      <c r="ETO2822" s="12"/>
      <c r="ETP2822" s="11"/>
      <c r="ETQ2822" s="11"/>
      <c r="ETR2822" s="11"/>
      <c r="ETS2822" s="12"/>
      <c r="ETT2822" s="12"/>
      <c r="ETU2822" s="11"/>
      <c r="ETV2822" s="11"/>
      <c r="ETW2822" s="11"/>
      <c r="ETX2822" s="12"/>
      <c r="ETY2822" s="12"/>
      <c r="ETZ2822" s="11"/>
      <c r="EUA2822" s="11"/>
      <c r="EUB2822" s="11"/>
      <c r="EUC2822" s="12"/>
      <c r="EUD2822" s="12"/>
      <c r="EUE2822" s="11"/>
      <c r="EUF2822" s="11"/>
      <c r="EUG2822" s="11"/>
      <c r="EUH2822" s="12"/>
      <c r="EUI2822" s="12"/>
      <c r="EUJ2822" s="11"/>
      <c r="EUK2822" s="11"/>
      <c r="EUL2822" s="11"/>
      <c r="EUM2822" s="12"/>
      <c r="EUN2822" s="12"/>
      <c r="EUO2822" s="11"/>
      <c r="EUP2822" s="11"/>
      <c r="EUQ2822" s="11"/>
      <c r="EUR2822" s="12"/>
      <c r="EUS2822" s="12"/>
      <c r="EUT2822" s="11"/>
      <c r="EUU2822" s="11"/>
      <c r="EUV2822" s="11"/>
      <c r="EUW2822" s="12"/>
      <c r="EUX2822" s="12"/>
      <c r="EUY2822" s="11"/>
      <c r="EUZ2822" s="11"/>
      <c r="EVA2822" s="11"/>
      <c r="EVB2822" s="12"/>
      <c r="EVC2822" s="12"/>
      <c r="EVD2822" s="11"/>
      <c r="EVE2822" s="11"/>
      <c r="EVF2822" s="11"/>
      <c r="EVG2822" s="12"/>
      <c r="EVH2822" s="12"/>
      <c r="EVI2822" s="11"/>
      <c r="EVJ2822" s="11"/>
      <c r="EVK2822" s="11"/>
      <c r="EVL2822" s="12"/>
      <c r="EVM2822" s="12"/>
      <c r="EVN2822" s="11"/>
      <c r="EVO2822" s="11"/>
      <c r="EVP2822" s="11"/>
      <c r="EVQ2822" s="12"/>
      <c r="EVR2822" s="12"/>
      <c r="EVS2822" s="11"/>
      <c r="EVT2822" s="11"/>
      <c r="EVU2822" s="11"/>
      <c r="EVV2822" s="12"/>
      <c r="EVW2822" s="12"/>
      <c r="EVX2822" s="11"/>
      <c r="EVY2822" s="11"/>
      <c r="EVZ2822" s="11"/>
      <c r="EWA2822" s="12"/>
      <c r="EWB2822" s="12"/>
      <c r="EWC2822" s="11"/>
      <c r="EWD2822" s="11"/>
      <c r="EWE2822" s="11"/>
      <c r="EWF2822" s="12"/>
      <c r="EWG2822" s="12"/>
      <c r="EWH2822" s="11"/>
      <c r="EWI2822" s="11"/>
      <c r="EWJ2822" s="11"/>
      <c r="EWK2822" s="12"/>
      <c r="EWL2822" s="12"/>
      <c r="EWM2822" s="11"/>
      <c r="EWN2822" s="11"/>
      <c r="EWO2822" s="11"/>
      <c r="EWP2822" s="12"/>
      <c r="EWQ2822" s="12"/>
      <c r="EWR2822" s="11"/>
      <c r="EWS2822" s="11"/>
      <c r="EWT2822" s="11"/>
      <c r="EWU2822" s="12"/>
      <c r="EWV2822" s="12"/>
      <c r="EWW2822" s="11"/>
      <c r="EWX2822" s="11"/>
      <c r="EWY2822" s="11"/>
      <c r="EWZ2822" s="12"/>
      <c r="EXA2822" s="12"/>
      <c r="EXB2822" s="11"/>
      <c r="EXC2822" s="11"/>
      <c r="EXD2822" s="11"/>
      <c r="EXE2822" s="12"/>
      <c r="EXF2822" s="12"/>
      <c r="EXG2822" s="11"/>
      <c r="EXH2822" s="11"/>
      <c r="EXI2822" s="11"/>
      <c r="EXJ2822" s="12"/>
      <c r="EXK2822" s="12"/>
      <c r="EXL2822" s="11"/>
      <c r="EXM2822" s="11"/>
      <c r="EXN2822" s="11"/>
      <c r="EXO2822" s="12"/>
      <c r="EXP2822" s="12"/>
      <c r="EXQ2822" s="11"/>
      <c r="EXR2822" s="11"/>
      <c r="EXS2822" s="11"/>
      <c r="EXT2822" s="12"/>
      <c r="EXU2822" s="12"/>
      <c r="EXV2822" s="11"/>
      <c r="EXW2822" s="11"/>
      <c r="EXX2822" s="11"/>
      <c r="EXY2822" s="12"/>
      <c r="EXZ2822" s="12"/>
      <c r="EYA2822" s="11"/>
      <c r="EYB2822" s="11"/>
      <c r="EYC2822" s="11"/>
      <c r="EYD2822" s="12"/>
      <c r="EYE2822" s="12"/>
      <c r="EYF2822" s="11"/>
      <c r="EYG2822" s="11"/>
      <c r="EYH2822" s="11"/>
      <c r="EYI2822" s="12"/>
      <c r="EYJ2822" s="12"/>
      <c r="EYK2822" s="11"/>
      <c r="EYL2822" s="11"/>
      <c r="EYM2822" s="11"/>
      <c r="EYN2822" s="12"/>
      <c r="EYO2822" s="12"/>
      <c r="EYP2822" s="11"/>
      <c r="EYQ2822" s="11"/>
      <c r="EYR2822" s="11"/>
      <c r="EYS2822" s="12"/>
      <c r="EYT2822" s="12"/>
      <c r="EYU2822" s="11"/>
      <c r="EYV2822" s="11"/>
      <c r="EYW2822" s="11"/>
      <c r="EYX2822" s="12"/>
      <c r="EYY2822" s="12"/>
      <c r="EYZ2822" s="11"/>
      <c r="EZA2822" s="11"/>
      <c r="EZB2822" s="11"/>
      <c r="EZC2822" s="12"/>
      <c r="EZD2822" s="12"/>
      <c r="EZE2822" s="11"/>
      <c r="EZF2822" s="11"/>
      <c r="EZG2822" s="11"/>
      <c r="EZH2822" s="12"/>
      <c r="EZI2822" s="12"/>
      <c r="EZJ2822" s="11"/>
      <c r="EZK2822" s="11"/>
      <c r="EZL2822" s="11"/>
      <c r="EZM2822" s="12"/>
      <c r="EZN2822" s="12"/>
      <c r="EZO2822" s="11"/>
      <c r="EZP2822" s="11"/>
      <c r="EZQ2822" s="11"/>
      <c r="EZR2822" s="12"/>
      <c r="EZS2822" s="12"/>
      <c r="EZT2822" s="11"/>
      <c r="EZU2822" s="11"/>
      <c r="EZV2822" s="11"/>
      <c r="EZW2822" s="12"/>
      <c r="EZX2822" s="12"/>
      <c r="EZY2822" s="11"/>
      <c r="EZZ2822" s="11"/>
      <c r="FAA2822" s="11"/>
      <c r="FAB2822" s="12"/>
      <c r="FAC2822" s="12"/>
      <c r="FAD2822" s="11"/>
      <c r="FAE2822" s="11"/>
      <c r="FAF2822" s="11"/>
      <c r="FAG2822" s="12"/>
      <c r="FAH2822" s="12"/>
      <c r="FAI2822" s="11"/>
      <c r="FAJ2822" s="11"/>
      <c r="FAK2822" s="11"/>
      <c r="FAL2822" s="12"/>
      <c r="FAM2822" s="12"/>
      <c r="FAN2822" s="11"/>
      <c r="FAO2822" s="11"/>
      <c r="FAP2822" s="11"/>
      <c r="FAQ2822" s="12"/>
      <c r="FAR2822" s="12"/>
      <c r="FAS2822" s="11"/>
      <c r="FAT2822" s="11"/>
      <c r="FAU2822" s="11"/>
      <c r="FAV2822" s="12"/>
      <c r="FAW2822" s="12"/>
      <c r="FAX2822" s="11"/>
      <c r="FAY2822" s="11"/>
      <c r="FAZ2822" s="11"/>
      <c r="FBA2822" s="12"/>
      <c r="FBB2822" s="12"/>
      <c r="FBC2822" s="11"/>
      <c r="FBD2822" s="11"/>
      <c r="FBE2822" s="11"/>
      <c r="FBF2822" s="12"/>
      <c r="FBG2822" s="12"/>
      <c r="FBH2822" s="11"/>
      <c r="FBI2822" s="11"/>
      <c r="FBJ2822" s="11"/>
      <c r="FBK2822" s="12"/>
      <c r="FBL2822" s="12"/>
      <c r="FBM2822" s="11"/>
      <c r="FBN2822" s="11"/>
      <c r="FBO2822" s="11"/>
      <c r="FBP2822" s="12"/>
      <c r="FBQ2822" s="12"/>
      <c r="FBR2822" s="11"/>
      <c r="FBS2822" s="11"/>
      <c r="FBT2822" s="11"/>
      <c r="FBU2822" s="12"/>
      <c r="FBV2822" s="12"/>
      <c r="FBW2822" s="11"/>
      <c r="FBX2822" s="11"/>
      <c r="FBY2822" s="11"/>
      <c r="FBZ2822" s="12"/>
      <c r="FCA2822" s="12"/>
      <c r="FCB2822" s="11"/>
      <c r="FCC2822" s="11"/>
      <c r="FCD2822" s="11"/>
      <c r="FCE2822" s="12"/>
      <c r="FCF2822" s="12"/>
      <c r="FCG2822" s="11"/>
      <c r="FCH2822" s="11"/>
      <c r="FCI2822" s="11"/>
      <c r="FCJ2822" s="12"/>
      <c r="FCK2822" s="12"/>
      <c r="FCL2822" s="11"/>
      <c r="FCM2822" s="11"/>
      <c r="FCN2822" s="11"/>
      <c r="FCO2822" s="12"/>
      <c r="FCP2822" s="12"/>
      <c r="FCQ2822" s="11"/>
      <c r="FCR2822" s="11"/>
      <c r="FCS2822" s="11"/>
      <c r="FCT2822" s="12"/>
      <c r="FCU2822" s="12"/>
      <c r="FCV2822" s="11"/>
      <c r="FCW2822" s="11"/>
      <c r="FCX2822" s="11"/>
      <c r="FCY2822" s="12"/>
      <c r="FCZ2822" s="12"/>
      <c r="FDA2822" s="11"/>
      <c r="FDB2822" s="11"/>
      <c r="FDC2822" s="11"/>
      <c r="FDD2822" s="12"/>
      <c r="FDE2822" s="12"/>
      <c r="FDF2822" s="11"/>
      <c r="FDG2822" s="11"/>
      <c r="FDH2822" s="11"/>
      <c r="FDI2822" s="12"/>
      <c r="FDJ2822" s="12"/>
      <c r="FDK2822" s="11"/>
      <c r="FDL2822" s="11"/>
      <c r="FDM2822" s="11"/>
      <c r="FDN2822" s="12"/>
      <c r="FDO2822" s="12"/>
      <c r="FDP2822" s="11"/>
      <c r="FDQ2822" s="11"/>
      <c r="FDR2822" s="11"/>
      <c r="FDS2822" s="12"/>
      <c r="FDT2822" s="12"/>
      <c r="FDU2822" s="11"/>
      <c r="FDV2822" s="11"/>
      <c r="FDW2822" s="11"/>
      <c r="FDX2822" s="12"/>
      <c r="FDY2822" s="12"/>
      <c r="FDZ2822" s="11"/>
      <c r="FEA2822" s="11"/>
      <c r="FEB2822" s="11"/>
      <c r="FEC2822" s="12"/>
      <c r="FED2822" s="12"/>
      <c r="FEE2822" s="11"/>
      <c r="FEF2822" s="11"/>
      <c r="FEG2822" s="11"/>
      <c r="FEH2822" s="12"/>
      <c r="FEI2822" s="12"/>
      <c r="FEJ2822" s="11"/>
      <c r="FEK2822" s="11"/>
      <c r="FEL2822" s="11"/>
      <c r="FEM2822" s="12"/>
      <c r="FEN2822" s="12"/>
      <c r="FEO2822" s="11"/>
      <c r="FEP2822" s="11"/>
      <c r="FEQ2822" s="11"/>
      <c r="FER2822" s="12"/>
      <c r="FES2822" s="12"/>
      <c r="FET2822" s="11"/>
      <c r="FEU2822" s="11"/>
      <c r="FEV2822" s="11"/>
      <c r="FEW2822" s="12"/>
      <c r="FEX2822" s="12"/>
      <c r="FEY2822" s="11"/>
      <c r="FEZ2822" s="11"/>
      <c r="FFA2822" s="11"/>
      <c r="FFB2822" s="12"/>
      <c r="FFC2822" s="12"/>
      <c r="FFD2822" s="11"/>
      <c r="FFE2822" s="11"/>
      <c r="FFF2822" s="11"/>
      <c r="FFG2822" s="12"/>
      <c r="FFH2822" s="12"/>
      <c r="FFI2822" s="11"/>
      <c r="FFJ2822" s="11"/>
      <c r="FFK2822" s="11"/>
      <c r="FFL2822" s="12"/>
      <c r="FFM2822" s="12"/>
      <c r="FFN2822" s="11"/>
      <c r="FFO2822" s="11"/>
      <c r="FFP2822" s="11"/>
      <c r="FFQ2822" s="12"/>
      <c r="FFR2822" s="12"/>
      <c r="FFS2822" s="11"/>
      <c r="FFT2822" s="11"/>
      <c r="FFU2822" s="11"/>
      <c r="FFV2822" s="12"/>
      <c r="FFW2822" s="12"/>
      <c r="FFX2822" s="11"/>
      <c r="FFY2822" s="11"/>
      <c r="FFZ2822" s="11"/>
      <c r="FGA2822" s="12"/>
      <c r="FGB2822" s="12"/>
      <c r="FGC2822" s="11"/>
      <c r="FGD2822" s="11"/>
      <c r="FGE2822" s="11"/>
      <c r="FGF2822" s="12"/>
      <c r="FGG2822" s="12"/>
      <c r="FGH2822" s="11"/>
      <c r="FGI2822" s="11"/>
      <c r="FGJ2822" s="11"/>
      <c r="FGK2822" s="12"/>
      <c r="FGL2822" s="12"/>
      <c r="FGM2822" s="11"/>
      <c r="FGN2822" s="11"/>
      <c r="FGO2822" s="11"/>
      <c r="FGP2822" s="12"/>
      <c r="FGQ2822" s="12"/>
      <c r="FGR2822" s="11"/>
      <c r="FGS2822" s="11"/>
      <c r="FGT2822" s="11"/>
      <c r="FGU2822" s="12"/>
      <c r="FGV2822" s="12"/>
      <c r="FGW2822" s="11"/>
      <c r="FGX2822" s="11"/>
      <c r="FGY2822" s="11"/>
      <c r="FGZ2822" s="12"/>
      <c r="FHA2822" s="12"/>
      <c r="FHB2822" s="11"/>
      <c r="FHC2822" s="11"/>
      <c r="FHD2822" s="11"/>
      <c r="FHE2822" s="12"/>
      <c r="FHF2822" s="12"/>
      <c r="FHG2822" s="11"/>
      <c r="FHH2822" s="11"/>
      <c r="FHI2822" s="11"/>
      <c r="FHJ2822" s="12"/>
      <c r="FHK2822" s="12"/>
      <c r="FHL2822" s="11"/>
      <c r="FHM2822" s="11"/>
      <c r="FHN2822" s="11"/>
      <c r="FHO2822" s="12"/>
      <c r="FHP2822" s="12"/>
      <c r="FHQ2822" s="11"/>
      <c r="FHR2822" s="11"/>
      <c r="FHS2822" s="11"/>
      <c r="FHT2822" s="12"/>
      <c r="FHU2822" s="12"/>
      <c r="FHV2822" s="11"/>
      <c r="FHW2822" s="11"/>
      <c r="FHX2822" s="11"/>
      <c r="FHY2822" s="12"/>
      <c r="FHZ2822" s="12"/>
      <c r="FIA2822" s="11"/>
      <c r="FIB2822" s="11"/>
      <c r="FIC2822" s="11"/>
      <c r="FID2822" s="12"/>
      <c r="FIE2822" s="12"/>
      <c r="FIF2822" s="11"/>
      <c r="FIG2822" s="11"/>
      <c r="FIH2822" s="11"/>
      <c r="FII2822" s="12"/>
      <c r="FIJ2822" s="12"/>
      <c r="FIK2822" s="11"/>
      <c r="FIL2822" s="11"/>
      <c r="FIM2822" s="11"/>
      <c r="FIN2822" s="12"/>
      <c r="FIO2822" s="12"/>
      <c r="FIP2822" s="11"/>
      <c r="FIQ2822" s="11"/>
      <c r="FIR2822" s="11"/>
      <c r="FIS2822" s="12"/>
      <c r="FIT2822" s="12"/>
      <c r="FIU2822" s="11"/>
      <c r="FIV2822" s="11"/>
      <c r="FIW2822" s="11"/>
      <c r="FIX2822" s="12"/>
      <c r="FIY2822" s="12"/>
      <c r="FIZ2822" s="11"/>
      <c r="FJA2822" s="11"/>
      <c r="FJB2822" s="11"/>
      <c r="FJC2822" s="12"/>
      <c r="FJD2822" s="12"/>
      <c r="FJE2822" s="11"/>
      <c r="FJF2822" s="11"/>
      <c r="FJG2822" s="11"/>
      <c r="FJH2822" s="12"/>
      <c r="FJI2822" s="12"/>
      <c r="FJJ2822" s="11"/>
      <c r="FJK2822" s="11"/>
      <c r="FJL2822" s="11"/>
      <c r="FJM2822" s="12"/>
      <c r="FJN2822" s="12"/>
      <c r="FJO2822" s="11"/>
      <c r="FJP2822" s="11"/>
      <c r="FJQ2822" s="11"/>
      <c r="FJR2822" s="12"/>
      <c r="FJS2822" s="12"/>
      <c r="FJT2822" s="11"/>
      <c r="FJU2822" s="11"/>
      <c r="FJV2822" s="11"/>
      <c r="FJW2822" s="12"/>
      <c r="FJX2822" s="12"/>
      <c r="FJY2822" s="11"/>
      <c r="FJZ2822" s="11"/>
      <c r="FKA2822" s="11"/>
      <c r="FKB2822" s="12"/>
      <c r="FKC2822" s="12"/>
      <c r="FKD2822" s="11"/>
      <c r="FKE2822" s="11"/>
      <c r="FKF2822" s="11"/>
      <c r="FKG2822" s="12"/>
      <c r="FKH2822" s="12"/>
      <c r="FKI2822" s="11"/>
      <c r="FKJ2822" s="11"/>
      <c r="FKK2822" s="11"/>
      <c r="FKL2822" s="12"/>
      <c r="FKM2822" s="12"/>
      <c r="FKN2822" s="11"/>
      <c r="FKO2822" s="11"/>
      <c r="FKP2822" s="11"/>
      <c r="FKQ2822" s="12"/>
      <c r="FKR2822" s="12"/>
      <c r="FKS2822" s="11"/>
      <c r="FKT2822" s="11"/>
      <c r="FKU2822" s="11"/>
      <c r="FKV2822" s="12"/>
      <c r="FKW2822" s="12"/>
      <c r="FKX2822" s="11"/>
      <c r="FKY2822" s="11"/>
      <c r="FKZ2822" s="11"/>
      <c r="FLA2822" s="12"/>
      <c r="FLB2822" s="12"/>
      <c r="FLC2822" s="11"/>
      <c r="FLD2822" s="11"/>
      <c r="FLE2822" s="11"/>
      <c r="FLF2822" s="12"/>
      <c r="FLG2822" s="12"/>
      <c r="FLH2822" s="11"/>
      <c r="FLI2822" s="11"/>
      <c r="FLJ2822" s="11"/>
      <c r="FLK2822" s="12"/>
      <c r="FLL2822" s="12"/>
      <c r="FLM2822" s="11"/>
      <c r="FLN2822" s="11"/>
      <c r="FLO2822" s="11"/>
      <c r="FLP2822" s="12"/>
      <c r="FLQ2822" s="12"/>
      <c r="FLR2822" s="11"/>
      <c r="FLS2822" s="11"/>
      <c r="FLT2822" s="11"/>
      <c r="FLU2822" s="12"/>
      <c r="FLV2822" s="12"/>
      <c r="FLW2822" s="11"/>
      <c r="FLX2822" s="11"/>
      <c r="FLY2822" s="11"/>
      <c r="FLZ2822" s="12"/>
      <c r="FMA2822" s="12"/>
      <c r="FMB2822" s="11"/>
      <c r="FMC2822" s="11"/>
      <c r="FMD2822" s="11"/>
      <c r="FME2822" s="12"/>
      <c r="FMF2822" s="12"/>
      <c r="FMG2822" s="11"/>
      <c r="FMH2822" s="11"/>
      <c r="FMI2822" s="11"/>
      <c r="FMJ2822" s="12"/>
      <c r="FMK2822" s="12"/>
      <c r="FML2822" s="11"/>
      <c r="FMM2822" s="11"/>
      <c r="FMN2822" s="11"/>
      <c r="FMO2822" s="12"/>
      <c r="FMP2822" s="12"/>
      <c r="FMQ2822" s="11"/>
      <c r="FMR2822" s="11"/>
      <c r="FMS2822" s="11"/>
      <c r="FMT2822" s="12"/>
      <c r="FMU2822" s="12"/>
      <c r="FMV2822" s="11"/>
      <c r="FMW2822" s="11"/>
      <c r="FMX2822" s="11"/>
      <c r="FMY2822" s="12"/>
      <c r="FMZ2822" s="12"/>
      <c r="FNA2822" s="11"/>
      <c r="FNB2822" s="11"/>
      <c r="FNC2822" s="11"/>
      <c r="FND2822" s="12"/>
      <c r="FNE2822" s="12"/>
      <c r="FNF2822" s="11"/>
      <c r="FNG2822" s="11"/>
      <c r="FNH2822" s="11"/>
      <c r="FNI2822" s="12"/>
      <c r="FNJ2822" s="12"/>
      <c r="FNK2822" s="11"/>
      <c r="FNL2822" s="11"/>
      <c r="FNM2822" s="11"/>
      <c r="FNN2822" s="12"/>
      <c r="FNO2822" s="12"/>
      <c r="FNP2822" s="11"/>
      <c r="FNQ2822" s="11"/>
      <c r="FNR2822" s="11"/>
      <c r="FNS2822" s="12"/>
      <c r="FNT2822" s="12"/>
      <c r="FNU2822" s="11"/>
      <c r="FNV2822" s="11"/>
      <c r="FNW2822" s="11"/>
      <c r="FNX2822" s="12"/>
      <c r="FNY2822" s="12"/>
      <c r="FNZ2822" s="11"/>
      <c r="FOA2822" s="11"/>
      <c r="FOB2822" s="11"/>
      <c r="FOC2822" s="12"/>
      <c r="FOD2822" s="12"/>
      <c r="FOE2822" s="11"/>
      <c r="FOF2822" s="11"/>
      <c r="FOG2822" s="11"/>
      <c r="FOH2822" s="12"/>
      <c r="FOI2822" s="12"/>
      <c r="FOJ2822" s="11"/>
      <c r="FOK2822" s="11"/>
      <c r="FOL2822" s="11"/>
      <c r="FOM2822" s="12"/>
      <c r="FON2822" s="12"/>
      <c r="FOO2822" s="11"/>
      <c r="FOP2822" s="11"/>
      <c r="FOQ2822" s="11"/>
      <c r="FOR2822" s="12"/>
      <c r="FOS2822" s="12"/>
      <c r="FOT2822" s="11"/>
      <c r="FOU2822" s="11"/>
      <c r="FOV2822" s="11"/>
      <c r="FOW2822" s="12"/>
      <c r="FOX2822" s="12"/>
      <c r="FOY2822" s="11"/>
      <c r="FOZ2822" s="11"/>
      <c r="FPA2822" s="11"/>
      <c r="FPB2822" s="12"/>
      <c r="FPC2822" s="12"/>
      <c r="FPD2822" s="11"/>
      <c r="FPE2822" s="11"/>
      <c r="FPF2822" s="11"/>
      <c r="FPG2822" s="12"/>
      <c r="FPH2822" s="12"/>
      <c r="FPI2822" s="11"/>
      <c r="FPJ2822" s="11"/>
      <c r="FPK2822" s="11"/>
      <c r="FPL2822" s="12"/>
      <c r="FPM2822" s="12"/>
      <c r="FPN2822" s="11"/>
      <c r="FPO2822" s="11"/>
      <c r="FPP2822" s="11"/>
      <c r="FPQ2822" s="12"/>
      <c r="FPR2822" s="12"/>
      <c r="FPS2822" s="11"/>
      <c r="FPT2822" s="11"/>
      <c r="FPU2822" s="11"/>
      <c r="FPV2822" s="12"/>
      <c r="FPW2822" s="12"/>
      <c r="FPX2822" s="11"/>
      <c r="FPY2822" s="11"/>
      <c r="FPZ2822" s="11"/>
      <c r="FQA2822" s="12"/>
      <c r="FQB2822" s="12"/>
      <c r="FQC2822" s="11"/>
      <c r="FQD2822" s="11"/>
      <c r="FQE2822" s="11"/>
      <c r="FQF2822" s="12"/>
      <c r="FQG2822" s="12"/>
      <c r="FQH2822" s="11"/>
      <c r="FQI2822" s="11"/>
      <c r="FQJ2822" s="11"/>
      <c r="FQK2822" s="12"/>
      <c r="FQL2822" s="12"/>
      <c r="FQM2822" s="11"/>
      <c r="FQN2822" s="11"/>
      <c r="FQO2822" s="11"/>
      <c r="FQP2822" s="12"/>
      <c r="FQQ2822" s="12"/>
      <c r="FQR2822" s="11"/>
      <c r="FQS2822" s="11"/>
      <c r="FQT2822" s="11"/>
      <c r="FQU2822" s="12"/>
      <c r="FQV2822" s="12"/>
      <c r="FQW2822" s="11"/>
      <c r="FQX2822" s="11"/>
      <c r="FQY2822" s="11"/>
      <c r="FQZ2822" s="12"/>
      <c r="FRA2822" s="12"/>
      <c r="FRB2822" s="11"/>
      <c r="FRC2822" s="11"/>
      <c r="FRD2822" s="11"/>
      <c r="FRE2822" s="12"/>
      <c r="FRF2822" s="12"/>
      <c r="FRG2822" s="11"/>
      <c r="FRH2822" s="11"/>
      <c r="FRI2822" s="11"/>
      <c r="FRJ2822" s="12"/>
      <c r="FRK2822" s="12"/>
      <c r="FRL2822" s="11"/>
      <c r="FRM2822" s="11"/>
      <c r="FRN2822" s="11"/>
      <c r="FRO2822" s="12"/>
      <c r="FRP2822" s="12"/>
      <c r="FRQ2822" s="11"/>
      <c r="FRR2822" s="11"/>
      <c r="FRS2822" s="11"/>
      <c r="FRT2822" s="12"/>
      <c r="FRU2822" s="12"/>
      <c r="FRV2822" s="11"/>
      <c r="FRW2822" s="11"/>
      <c r="FRX2822" s="11"/>
      <c r="FRY2822" s="12"/>
      <c r="FRZ2822" s="12"/>
      <c r="FSA2822" s="11"/>
      <c r="FSB2822" s="11"/>
      <c r="FSC2822" s="11"/>
      <c r="FSD2822" s="12"/>
      <c r="FSE2822" s="12"/>
      <c r="FSF2822" s="11"/>
      <c r="FSG2822" s="11"/>
      <c r="FSH2822" s="11"/>
      <c r="FSI2822" s="12"/>
      <c r="FSJ2822" s="12"/>
      <c r="FSK2822" s="11"/>
      <c r="FSL2822" s="11"/>
      <c r="FSM2822" s="11"/>
      <c r="FSN2822" s="12"/>
      <c r="FSO2822" s="12"/>
      <c r="FSP2822" s="11"/>
      <c r="FSQ2822" s="11"/>
      <c r="FSR2822" s="11"/>
      <c r="FSS2822" s="12"/>
      <c r="FST2822" s="12"/>
      <c r="FSU2822" s="11"/>
      <c r="FSV2822" s="11"/>
      <c r="FSW2822" s="11"/>
      <c r="FSX2822" s="12"/>
      <c r="FSY2822" s="12"/>
      <c r="FSZ2822" s="11"/>
      <c r="FTA2822" s="11"/>
      <c r="FTB2822" s="11"/>
      <c r="FTC2822" s="12"/>
      <c r="FTD2822" s="12"/>
      <c r="FTE2822" s="11"/>
      <c r="FTF2822" s="11"/>
      <c r="FTG2822" s="11"/>
      <c r="FTH2822" s="12"/>
      <c r="FTI2822" s="12"/>
      <c r="FTJ2822" s="11"/>
      <c r="FTK2822" s="11"/>
      <c r="FTL2822" s="11"/>
      <c r="FTM2822" s="12"/>
      <c r="FTN2822" s="12"/>
      <c r="FTO2822" s="11"/>
      <c r="FTP2822" s="11"/>
      <c r="FTQ2822" s="11"/>
      <c r="FTR2822" s="12"/>
      <c r="FTS2822" s="12"/>
      <c r="FTT2822" s="11"/>
      <c r="FTU2822" s="11"/>
      <c r="FTV2822" s="11"/>
      <c r="FTW2822" s="12"/>
      <c r="FTX2822" s="12"/>
      <c r="FTY2822" s="11"/>
      <c r="FTZ2822" s="11"/>
      <c r="FUA2822" s="11"/>
      <c r="FUB2822" s="12"/>
      <c r="FUC2822" s="12"/>
      <c r="FUD2822" s="11"/>
      <c r="FUE2822" s="11"/>
      <c r="FUF2822" s="11"/>
      <c r="FUG2822" s="12"/>
      <c r="FUH2822" s="12"/>
      <c r="FUI2822" s="11"/>
      <c r="FUJ2822" s="11"/>
      <c r="FUK2822" s="11"/>
      <c r="FUL2822" s="12"/>
      <c r="FUM2822" s="12"/>
      <c r="FUN2822" s="11"/>
      <c r="FUO2822" s="11"/>
      <c r="FUP2822" s="11"/>
      <c r="FUQ2822" s="12"/>
      <c r="FUR2822" s="12"/>
      <c r="FUS2822" s="11"/>
      <c r="FUT2822" s="11"/>
      <c r="FUU2822" s="11"/>
      <c r="FUV2822" s="12"/>
      <c r="FUW2822" s="12"/>
      <c r="FUX2822" s="11"/>
      <c r="FUY2822" s="11"/>
      <c r="FUZ2822" s="11"/>
      <c r="FVA2822" s="12"/>
      <c r="FVB2822" s="12"/>
      <c r="FVC2822" s="11"/>
      <c r="FVD2822" s="11"/>
      <c r="FVE2822" s="11"/>
      <c r="FVF2822" s="12"/>
      <c r="FVG2822" s="12"/>
      <c r="FVH2822" s="11"/>
      <c r="FVI2822" s="11"/>
      <c r="FVJ2822" s="11"/>
      <c r="FVK2822" s="12"/>
      <c r="FVL2822" s="12"/>
      <c r="FVM2822" s="11"/>
      <c r="FVN2822" s="11"/>
      <c r="FVO2822" s="11"/>
      <c r="FVP2822" s="12"/>
      <c r="FVQ2822" s="12"/>
      <c r="FVR2822" s="11"/>
      <c r="FVS2822" s="11"/>
      <c r="FVT2822" s="11"/>
      <c r="FVU2822" s="12"/>
      <c r="FVV2822" s="12"/>
      <c r="FVW2822" s="11"/>
      <c r="FVX2822" s="11"/>
      <c r="FVY2822" s="11"/>
      <c r="FVZ2822" s="12"/>
      <c r="FWA2822" s="12"/>
      <c r="FWB2822" s="11"/>
      <c r="FWC2822" s="11"/>
      <c r="FWD2822" s="11"/>
      <c r="FWE2822" s="12"/>
      <c r="FWF2822" s="12"/>
      <c r="FWG2822" s="11"/>
      <c r="FWH2822" s="11"/>
      <c r="FWI2822" s="11"/>
      <c r="FWJ2822" s="12"/>
      <c r="FWK2822" s="12"/>
      <c r="FWL2822" s="11"/>
      <c r="FWM2822" s="11"/>
      <c r="FWN2822" s="11"/>
      <c r="FWO2822" s="12"/>
      <c r="FWP2822" s="12"/>
      <c r="FWQ2822" s="11"/>
      <c r="FWR2822" s="11"/>
      <c r="FWS2822" s="11"/>
      <c r="FWT2822" s="12"/>
      <c r="FWU2822" s="12"/>
      <c r="FWV2822" s="11"/>
      <c r="FWW2822" s="11"/>
      <c r="FWX2822" s="11"/>
      <c r="FWY2822" s="12"/>
      <c r="FWZ2822" s="12"/>
      <c r="FXA2822" s="11"/>
      <c r="FXB2822" s="11"/>
      <c r="FXC2822" s="11"/>
      <c r="FXD2822" s="12"/>
      <c r="FXE2822" s="12"/>
      <c r="FXF2822" s="11"/>
      <c r="FXG2822" s="11"/>
      <c r="FXH2822" s="11"/>
      <c r="FXI2822" s="12"/>
      <c r="FXJ2822" s="12"/>
      <c r="FXK2822" s="11"/>
      <c r="FXL2822" s="11"/>
      <c r="FXM2822" s="11"/>
      <c r="FXN2822" s="12"/>
      <c r="FXO2822" s="12"/>
      <c r="FXP2822" s="11"/>
      <c r="FXQ2822" s="11"/>
      <c r="FXR2822" s="11"/>
      <c r="FXS2822" s="12"/>
      <c r="FXT2822" s="12"/>
      <c r="FXU2822" s="11"/>
      <c r="FXV2822" s="11"/>
      <c r="FXW2822" s="11"/>
      <c r="FXX2822" s="12"/>
      <c r="FXY2822" s="12"/>
      <c r="FXZ2822" s="11"/>
      <c r="FYA2822" s="11"/>
      <c r="FYB2822" s="11"/>
      <c r="FYC2822" s="12"/>
      <c r="FYD2822" s="12"/>
      <c r="FYE2822" s="11"/>
      <c r="FYF2822" s="11"/>
      <c r="FYG2822" s="11"/>
      <c r="FYH2822" s="12"/>
      <c r="FYI2822" s="12"/>
      <c r="FYJ2822" s="11"/>
      <c r="FYK2822" s="11"/>
      <c r="FYL2822" s="11"/>
      <c r="FYM2822" s="12"/>
      <c r="FYN2822" s="12"/>
      <c r="FYO2822" s="11"/>
      <c r="FYP2822" s="11"/>
      <c r="FYQ2822" s="11"/>
      <c r="FYR2822" s="12"/>
      <c r="FYS2822" s="12"/>
      <c r="FYT2822" s="11"/>
      <c r="FYU2822" s="11"/>
      <c r="FYV2822" s="11"/>
      <c r="FYW2822" s="12"/>
      <c r="FYX2822" s="12"/>
      <c r="FYY2822" s="11"/>
      <c r="FYZ2822" s="11"/>
      <c r="FZA2822" s="11"/>
      <c r="FZB2822" s="12"/>
      <c r="FZC2822" s="12"/>
      <c r="FZD2822" s="11"/>
      <c r="FZE2822" s="11"/>
      <c r="FZF2822" s="11"/>
      <c r="FZG2822" s="12"/>
      <c r="FZH2822" s="12"/>
      <c r="FZI2822" s="11"/>
      <c r="FZJ2822" s="11"/>
      <c r="FZK2822" s="11"/>
      <c r="FZL2822" s="12"/>
      <c r="FZM2822" s="12"/>
      <c r="FZN2822" s="11"/>
      <c r="FZO2822" s="11"/>
      <c r="FZP2822" s="11"/>
      <c r="FZQ2822" s="12"/>
      <c r="FZR2822" s="12"/>
      <c r="FZS2822" s="11"/>
      <c r="FZT2822" s="11"/>
      <c r="FZU2822" s="11"/>
      <c r="FZV2822" s="12"/>
      <c r="FZW2822" s="12"/>
      <c r="FZX2822" s="11"/>
      <c r="FZY2822" s="11"/>
      <c r="FZZ2822" s="11"/>
      <c r="GAA2822" s="12"/>
      <c r="GAB2822" s="12"/>
      <c r="GAC2822" s="11"/>
      <c r="GAD2822" s="11"/>
      <c r="GAE2822" s="11"/>
      <c r="GAF2822" s="12"/>
      <c r="GAG2822" s="12"/>
      <c r="GAH2822" s="11"/>
      <c r="GAI2822" s="11"/>
      <c r="GAJ2822" s="11"/>
      <c r="GAK2822" s="12"/>
      <c r="GAL2822" s="12"/>
      <c r="GAM2822" s="11"/>
      <c r="GAN2822" s="11"/>
      <c r="GAO2822" s="11"/>
      <c r="GAP2822" s="12"/>
      <c r="GAQ2822" s="12"/>
      <c r="GAR2822" s="11"/>
      <c r="GAS2822" s="11"/>
      <c r="GAT2822" s="11"/>
      <c r="GAU2822" s="12"/>
      <c r="GAV2822" s="12"/>
      <c r="GAW2822" s="11"/>
      <c r="GAX2822" s="11"/>
      <c r="GAY2822" s="11"/>
      <c r="GAZ2822" s="12"/>
      <c r="GBA2822" s="12"/>
      <c r="GBB2822" s="11"/>
      <c r="GBC2822" s="11"/>
      <c r="GBD2822" s="11"/>
      <c r="GBE2822" s="12"/>
      <c r="GBF2822" s="12"/>
      <c r="GBG2822" s="11"/>
      <c r="GBH2822" s="11"/>
      <c r="GBI2822" s="11"/>
      <c r="GBJ2822" s="12"/>
      <c r="GBK2822" s="12"/>
      <c r="GBL2822" s="11"/>
      <c r="GBM2822" s="11"/>
      <c r="GBN2822" s="11"/>
      <c r="GBO2822" s="12"/>
      <c r="GBP2822" s="12"/>
      <c r="GBQ2822" s="11"/>
      <c r="GBR2822" s="11"/>
      <c r="GBS2822" s="11"/>
      <c r="GBT2822" s="12"/>
      <c r="GBU2822" s="12"/>
      <c r="GBV2822" s="11"/>
      <c r="GBW2822" s="11"/>
      <c r="GBX2822" s="11"/>
      <c r="GBY2822" s="12"/>
      <c r="GBZ2822" s="12"/>
      <c r="GCA2822" s="11"/>
      <c r="GCB2822" s="11"/>
      <c r="GCC2822" s="11"/>
      <c r="GCD2822" s="12"/>
      <c r="GCE2822" s="12"/>
      <c r="GCF2822" s="11"/>
      <c r="GCG2822" s="11"/>
      <c r="GCH2822" s="11"/>
      <c r="GCI2822" s="12"/>
      <c r="GCJ2822" s="12"/>
      <c r="GCK2822" s="11"/>
      <c r="GCL2822" s="11"/>
      <c r="GCM2822" s="11"/>
      <c r="GCN2822" s="12"/>
      <c r="GCO2822" s="12"/>
      <c r="GCP2822" s="11"/>
      <c r="GCQ2822" s="11"/>
      <c r="GCR2822" s="11"/>
      <c r="GCS2822" s="12"/>
      <c r="GCT2822" s="12"/>
      <c r="GCU2822" s="11"/>
      <c r="GCV2822" s="11"/>
      <c r="GCW2822" s="11"/>
      <c r="GCX2822" s="12"/>
      <c r="GCY2822" s="12"/>
      <c r="GCZ2822" s="11"/>
      <c r="GDA2822" s="11"/>
      <c r="GDB2822" s="11"/>
      <c r="GDC2822" s="12"/>
      <c r="GDD2822" s="12"/>
      <c r="GDE2822" s="11"/>
      <c r="GDF2822" s="11"/>
      <c r="GDG2822" s="11"/>
      <c r="GDH2822" s="12"/>
      <c r="GDI2822" s="12"/>
      <c r="GDJ2822" s="11"/>
      <c r="GDK2822" s="11"/>
      <c r="GDL2822" s="11"/>
      <c r="GDM2822" s="12"/>
      <c r="GDN2822" s="12"/>
      <c r="GDO2822" s="11"/>
      <c r="GDP2822" s="11"/>
      <c r="GDQ2822" s="11"/>
      <c r="GDR2822" s="12"/>
      <c r="GDS2822" s="12"/>
      <c r="GDT2822" s="11"/>
      <c r="GDU2822" s="11"/>
      <c r="GDV2822" s="11"/>
      <c r="GDW2822" s="12"/>
      <c r="GDX2822" s="12"/>
      <c r="GDY2822" s="11"/>
      <c r="GDZ2822" s="11"/>
      <c r="GEA2822" s="11"/>
      <c r="GEB2822" s="12"/>
      <c r="GEC2822" s="12"/>
      <c r="GED2822" s="11"/>
      <c r="GEE2822" s="11"/>
      <c r="GEF2822" s="11"/>
      <c r="GEG2822" s="12"/>
      <c r="GEH2822" s="12"/>
      <c r="GEI2822" s="11"/>
      <c r="GEJ2822" s="11"/>
      <c r="GEK2822" s="11"/>
      <c r="GEL2822" s="12"/>
      <c r="GEM2822" s="12"/>
      <c r="GEN2822" s="11"/>
      <c r="GEO2822" s="11"/>
      <c r="GEP2822" s="11"/>
      <c r="GEQ2822" s="12"/>
      <c r="GER2822" s="12"/>
      <c r="GES2822" s="11"/>
      <c r="GET2822" s="11"/>
      <c r="GEU2822" s="11"/>
      <c r="GEV2822" s="12"/>
      <c r="GEW2822" s="12"/>
      <c r="GEX2822" s="11"/>
      <c r="GEY2822" s="11"/>
      <c r="GEZ2822" s="11"/>
      <c r="GFA2822" s="12"/>
      <c r="GFB2822" s="12"/>
      <c r="GFC2822" s="11"/>
      <c r="GFD2822" s="11"/>
      <c r="GFE2822" s="11"/>
      <c r="GFF2822" s="12"/>
      <c r="GFG2822" s="12"/>
      <c r="GFH2822" s="11"/>
      <c r="GFI2822" s="11"/>
      <c r="GFJ2822" s="11"/>
      <c r="GFK2822" s="12"/>
      <c r="GFL2822" s="12"/>
      <c r="GFM2822" s="11"/>
      <c r="GFN2822" s="11"/>
      <c r="GFO2822" s="11"/>
      <c r="GFP2822" s="12"/>
      <c r="GFQ2822" s="12"/>
      <c r="GFR2822" s="11"/>
      <c r="GFS2822" s="11"/>
      <c r="GFT2822" s="11"/>
      <c r="GFU2822" s="12"/>
      <c r="GFV2822" s="12"/>
      <c r="GFW2822" s="11"/>
      <c r="GFX2822" s="11"/>
      <c r="GFY2822" s="11"/>
      <c r="GFZ2822" s="12"/>
      <c r="GGA2822" s="12"/>
      <c r="GGB2822" s="11"/>
      <c r="GGC2822" s="11"/>
      <c r="GGD2822" s="11"/>
      <c r="GGE2822" s="12"/>
      <c r="GGF2822" s="12"/>
      <c r="GGG2822" s="11"/>
      <c r="GGH2822" s="11"/>
      <c r="GGI2822" s="11"/>
      <c r="GGJ2822" s="12"/>
      <c r="GGK2822" s="12"/>
      <c r="GGL2822" s="11"/>
      <c r="GGM2822" s="11"/>
      <c r="GGN2822" s="11"/>
      <c r="GGO2822" s="12"/>
      <c r="GGP2822" s="12"/>
      <c r="GGQ2822" s="11"/>
      <c r="GGR2822" s="11"/>
      <c r="GGS2822" s="11"/>
      <c r="GGT2822" s="12"/>
      <c r="GGU2822" s="12"/>
      <c r="GGV2822" s="11"/>
      <c r="GGW2822" s="11"/>
      <c r="GGX2822" s="11"/>
      <c r="GGY2822" s="12"/>
      <c r="GGZ2822" s="12"/>
      <c r="GHA2822" s="11"/>
      <c r="GHB2822" s="11"/>
      <c r="GHC2822" s="11"/>
      <c r="GHD2822" s="12"/>
      <c r="GHE2822" s="12"/>
      <c r="GHF2822" s="11"/>
      <c r="GHG2822" s="11"/>
      <c r="GHH2822" s="11"/>
      <c r="GHI2822" s="12"/>
      <c r="GHJ2822" s="12"/>
      <c r="GHK2822" s="11"/>
      <c r="GHL2822" s="11"/>
      <c r="GHM2822" s="11"/>
      <c r="GHN2822" s="12"/>
      <c r="GHO2822" s="12"/>
      <c r="GHP2822" s="11"/>
      <c r="GHQ2822" s="11"/>
      <c r="GHR2822" s="11"/>
      <c r="GHS2822" s="12"/>
      <c r="GHT2822" s="12"/>
      <c r="GHU2822" s="11"/>
      <c r="GHV2822" s="11"/>
      <c r="GHW2822" s="11"/>
      <c r="GHX2822" s="12"/>
      <c r="GHY2822" s="12"/>
      <c r="GHZ2822" s="11"/>
      <c r="GIA2822" s="11"/>
      <c r="GIB2822" s="11"/>
      <c r="GIC2822" s="12"/>
      <c r="GID2822" s="12"/>
      <c r="GIE2822" s="11"/>
      <c r="GIF2822" s="11"/>
      <c r="GIG2822" s="11"/>
      <c r="GIH2822" s="12"/>
      <c r="GII2822" s="12"/>
      <c r="GIJ2822" s="11"/>
      <c r="GIK2822" s="11"/>
      <c r="GIL2822" s="11"/>
      <c r="GIM2822" s="12"/>
      <c r="GIN2822" s="12"/>
      <c r="GIO2822" s="11"/>
      <c r="GIP2822" s="11"/>
      <c r="GIQ2822" s="11"/>
      <c r="GIR2822" s="12"/>
      <c r="GIS2822" s="12"/>
      <c r="GIT2822" s="11"/>
      <c r="GIU2822" s="11"/>
      <c r="GIV2822" s="11"/>
      <c r="GIW2822" s="12"/>
      <c r="GIX2822" s="12"/>
      <c r="GIY2822" s="11"/>
      <c r="GIZ2822" s="11"/>
      <c r="GJA2822" s="11"/>
      <c r="GJB2822" s="12"/>
      <c r="GJC2822" s="12"/>
      <c r="GJD2822" s="11"/>
      <c r="GJE2822" s="11"/>
      <c r="GJF2822" s="11"/>
      <c r="GJG2822" s="12"/>
      <c r="GJH2822" s="12"/>
      <c r="GJI2822" s="11"/>
      <c r="GJJ2822" s="11"/>
      <c r="GJK2822" s="11"/>
      <c r="GJL2822" s="12"/>
      <c r="GJM2822" s="12"/>
      <c r="GJN2822" s="11"/>
      <c r="GJO2822" s="11"/>
      <c r="GJP2822" s="11"/>
      <c r="GJQ2822" s="12"/>
      <c r="GJR2822" s="12"/>
      <c r="GJS2822" s="11"/>
      <c r="GJT2822" s="11"/>
      <c r="GJU2822" s="11"/>
      <c r="GJV2822" s="12"/>
      <c r="GJW2822" s="12"/>
      <c r="GJX2822" s="11"/>
      <c r="GJY2822" s="11"/>
      <c r="GJZ2822" s="11"/>
      <c r="GKA2822" s="12"/>
      <c r="GKB2822" s="12"/>
      <c r="GKC2822" s="11"/>
      <c r="GKD2822" s="11"/>
      <c r="GKE2822" s="11"/>
      <c r="GKF2822" s="12"/>
      <c r="GKG2822" s="12"/>
      <c r="GKH2822" s="11"/>
      <c r="GKI2822" s="11"/>
      <c r="GKJ2822" s="11"/>
      <c r="GKK2822" s="12"/>
      <c r="GKL2822" s="12"/>
      <c r="GKM2822" s="11"/>
      <c r="GKN2822" s="11"/>
      <c r="GKO2822" s="11"/>
      <c r="GKP2822" s="12"/>
      <c r="GKQ2822" s="12"/>
      <c r="GKR2822" s="11"/>
      <c r="GKS2822" s="11"/>
      <c r="GKT2822" s="11"/>
      <c r="GKU2822" s="12"/>
      <c r="GKV2822" s="12"/>
      <c r="GKW2822" s="11"/>
      <c r="GKX2822" s="11"/>
      <c r="GKY2822" s="11"/>
      <c r="GKZ2822" s="12"/>
      <c r="GLA2822" s="12"/>
      <c r="GLB2822" s="11"/>
      <c r="GLC2822" s="11"/>
      <c r="GLD2822" s="11"/>
      <c r="GLE2822" s="12"/>
      <c r="GLF2822" s="12"/>
      <c r="GLG2822" s="11"/>
      <c r="GLH2822" s="11"/>
      <c r="GLI2822" s="11"/>
      <c r="GLJ2822" s="12"/>
      <c r="GLK2822" s="12"/>
      <c r="GLL2822" s="11"/>
      <c r="GLM2822" s="11"/>
      <c r="GLN2822" s="11"/>
      <c r="GLO2822" s="12"/>
      <c r="GLP2822" s="12"/>
      <c r="GLQ2822" s="11"/>
      <c r="GLR2822" s="11"/>
      <c r="GLS2822" s="11"/>
      <c r="GLT2822" s="12"/>
      <c r="GLU2822" s="12"/>
      <c r="GLV2822" s="11"/>
      <c r="GLW2822" s="11"/>
      <c r="GLX2822" s="11"/>
      <c r="GLY2822" s="12"/>
      <c r="GLZ2822" s="12"/>
      <c r="GMA2822" s="11"/>
      <c r="GMB2822" s="11"/>
      <c r="GMC2822" s="11"/>
      <c r="GMD2822" s="12"/>
      <c r="GME2822" s="12"/>
      <c r="GMF2822" s="11"/>
      <c r="GMG2822" s="11"/>
      <c r="GMH2822" s="11"/>
      <c r="GMI2822" s="12"/>
      <c r="GMJ2822" s="12"/>
      <c r="GMK2822" s="11"/>
      <c r="GML2822" s="11"/>
      <c r="GMM2822" s="11"/>
      <c r="GMN2822" s="12"/>
      <c r="GMO2822" s="12"/>
      <c r="GMP2822" s="11"/>
      <c r="GMQ2822" s="11"/>
      <c r="GMR2822" s="11"/>
      <c r="GMS2822" s="12"/>
      <c r="GMT2822" s="12"/>
      <c r="GMU2822" s="11"/>
      <c r="GMV2822" s="11"/>
      <c r="GMW2822" s="11"/>
      <c r="GMX2822" s="12"/>
      <c r="GMY2822" s="12"/>
      <c r="GMZ2822" s="11"/>
      <c r="GNA2822" s="11"/>
      <c r="GNB2822" s="11"/>
      <c r="GNC2822" s="12"/>
      <c r="GND2822" s="12"/>
      <c r="GNE2822" s="11"/>
      <c r="GNF2822" s="11"/>
      <c r="GNG2822" s="11"/>
      <c r="GNH2822" s="12"/>
      <c r="GNI2822" s="12"/>
      <c r="GNJ2822" s="11"/>
      <c r="GNK2822" s="11"/>
      <c r="GNL2822" s="11"/>
      <c r="GNM2822" s="12"/>
      <c r="GNN2822" s="12"/>
      <c r="GNO2822" s="11"/>
      <c r="GNP2822" s="11"/>
      <c r="GNQ2822" s="11"/>
      <c r="GNR2822" s="12"/>
      <c r="GNS2822" s="12"/>
      <c r="GNT2822" s="11"/>
      <c r="GNU2822" s="11"/>
      <c r="GNV2822" s="11"/>
      <c r="GNW2822" s="12"/>
      <c r="GNX2822" s="12"/>
      <c r="GNY2822" s="11"/>
      <c r="GNZ2822" s="11"/>
      <c r="GOA2822" s="11"/>
      <c r="GOB2822" s="12"/>
      <c r="GOC2822" s="12"/>
      <c r="GOD2822" s="11"/>
      <c r="GOE2822" s="11"/>
      <c r="GOF2822" s="11"/>
      <c r="GOG2822" s="12"/>
      <c r="GOH2822" s="12"/>
      <c r="GOI2822" s="11"/>
      <c r="GOJ2822" s="11"/>
      <c r="GOK2822" s="11"/>
      <c r="GOL2822" s="12"/>
      <c r="GOM2822" s="12"/>
      <c r="GON2822" s="11"/>
      <c r="GOO2822" s="11"/>
      <c r="GOP2822" s="11"/>
      <c r="GOQ2822" s="12"/>
      <c r="GOR2822" s="12"/>
      <c r="GOS2822" s="11"/>
      <c r="GOT2822" s="11"/>
      <c r="GOU2822" s="11"/>
      <c r="GOV2822" s="12"/>
      <c r="GOW2822" s="12"/>
      <c r="GOX2822" s="11"/>
      <c r="GOY2822" s="11"/>
      <c r="GOZ2822" s="11"/>
      <c r="GPA2822" s="12"/>
      <c r="GPB2822" s="12"/>
      <c r="GPC2822" s="11"/>
      <c r="GPD2822" s="11"/>
      <c r="GPE2822" s="11"/>
      <c r="GPF2822" s="12"/>
      <c r="GPG2822" s="12"/>
      <c r="GPH2822" s="11"/>
      <c r="GPI2822" s="11"/>
      <c r="GPJ2822" s="11"/>
      <c r="GPK2822" s="12"/>
      <c r="GPL2822" s="12"/>
      <c r="GPM2822" s="11"/>
      <c r="GPN2822" s="11"/>
      <c r="GPO2822" s="11"/>
      <c r="GPP2822" s="12"/>
      <c r="GPQ2822" s="12"/>
      <c r="GPR2822" s="11"/>
      <c r="GPS2822" s="11"/>
      <c r="GPT2822" s="11"/>
      <c r="GPU2822" s="12"/>
      <c r="GPV2822" s="12"/>
      <c r="GPW2822" s="11"/>
      <c r="GPX2822" s="11"/>
      <c r="GPY2822" s="11"/>
      <c r="GPZ2822" s="12"/>
      <c r="GQA2822" s="12"/>
      <c r="GQB2822" s="11"/>
      <c r="GQC2822" s="11"/>
      <c r="GQD2822" s="11"/>
      <c r="GQE2822" s="12"/>
      <c r="GQF2822" s="12"/>
      <c r="GQG2822" s="11"/>
      <c r="GQH2822" s="11"/>
      <c r="GQI2822" s="11"/>
      <c r="GQJ2822" s="12"/>
      <c r="GQK2822" s="12"/>
      <c r="GQL2822" s="11"/>
      <c r="GQM2822" s="11"/>
      <c r="GQN2822" s="11"/>
      <c r="GQO2822" s="12"/>
      <c r="GQP2822" s="12"/>
      <c r="GQQ2822" s="11"/>
      <c r="GQR2822" s="11"/>
      <c r="GQS2822" s="11"/>
      <c r="GQT2822" s="12"/>
      <c r="GQU2822" s="12"/>
      <c r="GQV2822" s="11"/>
      <c r="GQW2822" s="11"/>
      <c r="GQX2822" s="11"/>
      <c r="GQY2822" s="12"/>
      <c r="GQZ2822" s="12"/>
      <c r="GRA2822" s="11"/>
      <c r="GRB2822" s="11"/>
      <c r="GRC2822" s="11"/>
      <c r="GRD2822" s="12"/>
      <c r="GRE2822" s="12"/>
      <c r="GRF2822" s="11"/>
      <c r="GRG2822" s="11"/>
      <c r="GRH2822" s="11"/>
      <c r="GRI2822" s="12"/>
      <c r="GRJ2822" s="12"/>
      <c r="GRK2822" s="11"/>
      <c r="GRL2822" s="11"/>
      <c r="GRM2822" s="11"/>
      <c r="GRN2822" s="12"/>
      <c r="GRO2822" s="12"/>
      <c r="GRP2822" s="11"/>
      <c r="GRQ2822" s="11"/>
      <c r="GRR2822" s="11"/>
      <c r="GRS2822" s="12"/>
      <c r="GRT2822" s="12"/>
      <c r="GRU2822" s="11"/>
      <c r="GRV2822" s="11"/>
      <c r="GRW2822" s="11"/>
      <c r="GRX2822" s="12"/>
      <c r="GRY2822" s="12"/>
      <c r="GRZ2822" s="11"/>
      <c r="GSA2822" s="11"/>
      <c r="GSB2822" s="11"/>
      <c r="GSC2822" s="12"/>
      <c r="GSD2822" s="12"/>
      <c r="GSE2822" s="11"/>
      <c r="GSF2822" s="11"/>
      <c r="GSG2822" s="11"/>
      <c r="GSH2822" s="12"/>
      <c r="GSI2822" s="12"/>
      <c r="GSJ2822" s="11"/>
      <c r="GSK2822" s="11"/>
      <c r="GSL2822" s="11"/>
      <c r="GSM2822" s="12"/>
      <c r="GSN2822" s="12"/>
      <c r="GSO2822" s="11"/>
      <c r="GSP2822" s="11"/>
      <c r="GSQ2822" s="11"/>
      <c r="GSR2822" s="12"/>
      <c r="GSS2822" s="12"/>
      <c r="GST2822" s="11"/>
      <c r="GSU2822" s="11"/>
      <c r="GSV2822" s="11"/>
      <c r="GSW2822" s="12"/>
      <c r="GSX2822" s="12"/>
      <c r="GSY2822" s="11"/>
      <c r="GSZ2822" s="11"/>
      <c r="GTA2822" s="11"/>
      <c r="GTB2822" s="12"/>
      <c r="GTC2822" s="12"/>
      <c r="GTD2822" s="11"/>
      <c r="GTE2822" s="11"/>
      <c r="GTF2822" s="11"/>
      <c r="GTG2822" s="12"/>
      <c r="GTH2822" s="12"/>
      <c r="GTI2822" s="11"/>
      <c r="GTJ2822" s="11"/>
      <c r="GTK2822" s="11"/>
      <c r="GTL2822" s="12"/>
      <c r="GTM2822" s="12"/>
      <c r="GTN2822" s="11"/>
      <c r="GTO2822" s="11"/>
      <c r="GTP2822" s="11"/>
      <c r="GTQ2822" s="12"/>
      <c r="GTR2822" s="12"/>
      <c r="GTS2822" s="11"/>
      <c r="GTT2822" s="11"/>
      <c r="GTU2822" s="11"/>
      <c r="GTV2822" s="12"/>
      <c r="GTW2822" s="12"/>
      <c r="GTX2822" s="11"/>
      <c r="GTY2822" s="11"/>
      <c r="GTZ2822" s="11"/>
      <c r="GUA2822" s="12"/>
      <c r="GUB2822" s="12"/>
      <c r="GUC2822" s="11"/>
      <c r="GUD2822" s="11"/>
      <c r="GUE2822" s="11"/>
      <c r="GUF2822" s="12"/>
      <c r="GUG2822" s="12"/>
      <c r="GUH2822" s="11"/>
      <c r="GUI2822" s="11"/>
      <c r="GUJ2822" s="11"/>
      <c r="GUK2822" s="12"/>
      <c r="GUL2822" s="12"/>
      <c r="GUM2822" s="11"/>
      <c r="GUN2822" s="11"/>
      <c r="GUO2822" s="11"/>
      <c r="GUP2822" s="12"/>
      <c r="GUQ2822" s="12"/>
      <c r="GUR2822" s="11"/>
      <c r="GUS2822" s="11"/>
      <c r="GUT2822" s="11"/>
      <c r="GUU2822" s="12"/>
      <c r="GUV2822" s="12"/>
      <c r="GUW2822" s="11"/>
      <c r="GUX2822" s="11"/>
      <c r="GUY2822" s="11"/>
      <c r="GUZ2822" s="12"/>
      <c r="GVA2822" s="12"/>
      <c r="GVB2822" s="11"/>
      <c r="GVC2822" s="11"/>
      <c r="GVD2822" s="11"/>
      <c r="GVE2822" s="12"/>
      <c r="GVF2822" s="12"/>
      <c r="GVG2822" s="11"/>
      <c r="GVH2822" s="11"/>
      <c r="GVI2822" s="11"/>
      <c r="GVJ2822" s="12"/>
      <c r="GVK2822" s="12"/>
      <c r="GVL2822" s="11"/>
      <c r="GVM2822" s="11"/>
      <c r="GVN2822" s="11"/>
      <c r="GVO2822" s="12"/>
      <c r="GVP2822" s="12"/>
      <c r="GVQ2822" s="11"/>
      <c r="GVR2822" s="11"/>
      <c r="GVS2822" s="11"/>
      <c r="GVT2822" s="12"/>
      <c r="GVU2822" s="12"/>
      <c r="GVV2822" s="11"/>
      <c r="GVW2822" s="11"/>
      <c r="GVX2822" s="11"/>
      <c r="GVY2822" s="12"/>
      <c r="GVZ2822" s="12"/>
      <c r="GWA2822" s="11"/>
      <c r="GWB2822" s="11"/>
      <c r="GWC2822" s="11"/>
      <c r="GWD2822" s="12"/>
      <c r="GWE2822" s="12"/>
      <c r="GWF2822" s="11"/>
      <c r="GWG2822" s="11"/>
      <c r="GWH2822" s="11"/>
      <c r="GWI2822" s="12"/>
      <c r="GWJ2822" s="12"/>
      <c r="GWK2822" s="11"/>
      <c r="GWL2822" s="11"/>
      <c r="GWM2822" s="11"/>
      <c r="GWN2822" s="12"/>
      <c r="GWO2822" s="12"/>
      <c r="GWP2822" s="11"/>
      <c r="GWQ2822" s="11"/>
      <c r="GWR2822" s="11"/>
      <c r="GWS2822" s="12"/>
      <c r="GWT2822" s="12"/>
      <c r="GWU2822" s="11"/>
      <c r="GWV2822" s="11"/>
      <c r="GWW2822" s="11"/>
      <c r="GWX2822" s="12"/>
      <c r="GWY2822" s="12"/>
      <c r="GWZ2822" s="11"/>
      <c r="GXA2822" s="11"/>
      <c r="GXB2822" s="11"/>
      <c r="GXC2822" s="12"/>
      <c r="GXD2822" s="12"/>
      <c r="GXE2822" s="11"/>
      <c r="GXF2822" s="11"/>
      <c r="GXG2822" s="11"/>
      <c r="GXH2822" s="12"/>
      <c r="GXI2822" s="12"/>
      <c r="GXJ2822" s="11"/>
      <c r="GXK2822" s="11"/>
      <c r="GXL2822" s="11"/>
      <c r="GXM2822" s="12"/>
      <c r="GXN2822" s="12"/>
      <c r="GXO2822" s="11"/>
      <c r="GXP2822" s="11"/>
      <c r="GXQ2822" s="11"/>
      <c r="GXR2822" s="12"/>
      <c r="GXS2822" s="12"/>
      <c r="GXT2822" s="11"/>
      <c r="GXU2822" s="11"/>
      <c r="GXV2822" s="11"/>
      <c r="GXW2822" s="12"/>
      <c r="GXX2822" s="12"/>
      <c r="GXY2822" s="11"/>
      <c r="GXZ2822" s="11"/>
      <c r="GYA2822" s="11"/>
      <c r="GYB2822" s="12"/>
      <c r="GYC2822" s="12"/>
      <c r="GYD2822" s="11"/>
      <c r="GYE2822" s="11"/>
      <c r="GYF2822" s="11"/>
      <c r="GYG2822" s="12"/>
      <c r="GYH2822" s="12"/>
      <c r="GYI2822" s="11"/>
      <c r="GYJ2822" s="11"/>
      <c r="GYK2822" s="11"/>
      <c r="GYL2822" s="12"/>
      <c r="GYM2822" s="12"/>
      <c r="GYN2822" s="11"/>
      <c r="GYO2822" s="11"/>
      <c r="GYP2822" s="11"/>
      <c r="GYQ2822" s="12"/>
      <c r="GYR2822" s="12"/>
      <c r="GYS2822" s="11"/>
      <c r="GYT2822" s="11"/>
      <c r="GYU2822" s="11"/>
      <c r="GYV2822" s="12"/>
      <c r="GYW2822" s="12"/>
      <c r="GYX2822" s="11"/>
      <c r="GYY2822" s="11"/>
      <c r="GYZ2822" s="11"/>
      <c r="GZA2822" s="12"/>
      <c r="GZB2822" s="12"/>
      <c r="GZC2822" s="11"/>
      <c r="GZD2822" s="11"/>
      <c r="GZE2822" s="11"/>
      <c r="GZF2822" s="12"/>
      <c r="GZG2822" s="12"/>
      <c r="GZH2822" s="11"/>
      <c r="GZI2822" s="11"/>
      <c r="GZJ2822" s="11"/>
      <c r="GZK2822" s="12"/>
      <c r="GZL2822" s="12"/>
      <c r="GZM2822" s="11"/>
      <c r="GZN2822" s="11"/>
      <c r="GZO2822" s="11"/>
      <c r="GZP2822" s="12"/>
      <c r="GZQ2822" s="12"/>
      <c r="GZR2822" s="11"/>
      <c r="GZS2822" s="11"/>
      <c r="GZT2822" s="11"/>
      <c r="GZU2822" s="12"/>
      <c r="GZV2822" s="12"/>
      <c r="GZW2822" s="11"/>
      <c r="GZX2822" s="11"/>
      <c r="GZY2822" s="11"/>
      <c r="GZZ2822" s="12"/>
      <c r="HAA2822" s="12"/>
      <c r="HAB2822" s="11"/>
      <c r="HAC2822" s="11"/>
      <c r="HAD2822" s="11"/>
      <c r="HAE2822" s="12"/>
      <c r="HAF2822" s="12"/>
      <c r="HAG2822" s="11"/>
      <c r="HAH2822" s="11"/>
      <c r="HAI2822" s="11"/>
      <c r="HAJ2822" s="12"/>
      <c r="HAK2822" s="12"/>
      <c r="HAL2822" s="11"/>
      <c r="HAM2822" s="11"/>
      <c r="HAN2822" s="11"/>
      <c r="HAO2822" s="12"/>
      <c r="HAP2822" s="12"/>
      <c r="HAQ2822" s="11"/>
      <c r="HAR2822" s="11"/>
      <c r="HAS2822" s="11"/>
      <c r="HAT2822" s="12"/>
      <c r="HAU2822" s="12"/>
      <c r="HAV2822" s="11"/>
      <c r="HAW2822" s="11"/>
      <c r="HAX2822" s="11"/>
      <c r="HAY2822" s="12"/>
      <c r="HAZ2822" s="12"/>
      <c r="HBA2822" s="11"/>
      <c r="HBB2822" s="11"/>
      <c r="HBC2822" s="11"/>
      <c r="HBD2822" s="12"/>
      <c r="HBE2822" s="12"/>
      <c r="HBF2822" s="11"/>
      <c r="HBG2822" s="11"/>
      <c r="HBH2822" s="11"/>
      <c r="HBI2822" s="12"/>
      <c r="HBJ2822" s="12"/>
      <c r="HBK2822" s="11"/>
      <c r="HBL2822" s="11"/>
      <c r="HBM2822" s="11"/>
      <c r="HBN2822" s="12"/>
      <c r="HBO2822" s="12"/>
      <c r="HBP2822" s="11"/>
      <c r="HBQ2822" s="11"/>
      <c r="HBR2822" s="11"/>
      <c r="HBS2822" s="12"/>
      <c r="HBT2822" s="12"/>
      <c r="HBU2822" s="11"/>
      <c r="HBV2822" s="11"/>
      <c r="HBW2822" s="11"/>
      <c r="HBX2822" s="12"/>
      <c r="HBY2822" s="12"/>
      <c r="HBZ2822" s="11"/>
      <c r="HCA2822" s="11"/>
      <c r="HCB2822" s="11"/>
      <c r="HCC2822" s="12"/>
      <c r="HCD2822" s="12"/>
      <c r="HCE2822" s="11"/>
      <c r="HCF2822" s="11"/>
      <c r="HCG2822" s="11"/>
      <c r="HCH2822" s="12"/>
      <c r="HCI2822" s="12"/>
      <c r="HCJ2822" s="11"/>
      <c r="HCK2822" s="11"/>
      <c r="HCL2822" s="11"/>
      <c r="HCM2822" s="12"/>
      <c r="HCN2822" s="12"/>
      <c r="HCO2822" s="11"/>
      <c r="HCP2822" s="11"/>
      <c r="HCQ2822" s="11"/>
      <c r="HCR2822" s="12"/>
      <c r="HCS2822" s="12"/>
      <c r="HCT2822" s="11"/>
      <c r="HCU2822" s="11"/>
      <c r="HCV2822" s="11"/>
      <c r="HCW2822" s="12"/>
      <c r="HCX2822" s="12"/>
      <c r="HCY2822" s="11"/>
      <c r="HCZ2822" s="11"/>
      <c r="HDA2822" s="11"/>
      <c r="HDB2822" s="12"/>
      <c r="HDC2822" s="12"/>
      <c r="HDD2822" s="11"/>
      <c r="HDE2822" s="11"/>
      <c r="HDF2822" s="11"/>
      <c r="HDG2822" s="12"/>
      <c r="HDH2822" s="12"/>
      <c r="HDI2822" s="11"/>
      <c r="HDJ2822" s="11"/>
      <c r="HDK2822" s="11"/>
      <c r="HDL2822" s="12"/>
      <c r="HDM2822" s="12"/>
      <c r="HDN2822" s="11"/>
      <c r="HDO2822" s="11"/>
      <c r="HDP2822" s="11"/>
      <c r="HDQ2822" s="12"/>
      <c r="HDR2822" s="12"/>
      <c r="HDS2822" s="11"/>
      <c r="HDT2822" s="11"/>
      <c r="HDU2822" s="11"/>
      <c r="HDV2822" s="12"/>
      <c r="HDW2822" s="12"/>
      <c r="HDX2822" s="11"/>
      <c r="HDY2822" s="11"/>
      <c r="HDZ2822" s="11"/>
      <c r="HEA2822" s="12"/>
      <c r="HEB2822" s="12"/>
      <c r="HEC2822" s="11"/>
      <c r="HED2822" s="11"/>
      <c r="HEE2822" s="11"/>
      <c r="HEF2822" s="12"/>
      <c r="HEG2822" s="12"/>
      <c r="HEH2822" s="11"/>
      <c r="HEI2822" s="11"/>
      <c r="HEJ2822" s="11"/>
      <c r="HEK2822" s="12"/>
      <c r="HEL2822" s="12"/>
      <c r="HEM2822" s="11"/>
      <c r="HEN2822" s="11"/>
      <c r="HEO2822" s="11"/>
      <c r="HEP2822" s="12"/>
      <c r="HEQ2822" s="12"/>
      <c r="HER2822" s="11"/>
      <c r="HES2822" s="11"/>
      <c r="HET2822" s="11"/>
      <c r="HEU2822" s="12"/>
      <c r="HEV2822" s="12"/>
      <c r="HEW2822" s="11"/>
      <c r="HEX2822" s="11"/>
      <c r="HEY2822" s="11"/>
      <c r="HEZ2822" s="12"/>
      <c r="HFA2822" s="12"/>
      <c r="HFB2822" s="11"/>
      <c r="HFC2822" s="11"/>
      <c r="HFD2822" s="11"/>
      <c r="HFE2822" s="12"/>
      <c r="HFF2822" s="12"/>
      <c r="HFG2822" s="11"/>
      <c r="HFH2822" s="11"/>
      <c r="HFI2822" s="11"/>
      <c r="HFJ2822" s="12"/>
      <c r="HFK2822" s="12"/>
      <c r="HFL2822" s="11"/>
      <c r="HFM2822" s="11"/>
      <c r="HFN2822" s="11"/>
      <c r="HFO2822" s="12"/>
      <c r="HFP2822" s="12"/>
      <c r="HFQ2822" s="11"/>
      <c r="HFR2822" s="11"/>
      <c r="HFS2822" s="11"/>
      <c r="HFT2822" s="12"/>
      <c r="HFU2822" s="12"/>
      <c r="HFV2822" s="11"/>
      <c r="HFW2822" s="11"/>
      <c r="HFX2822" s="11"/>
      <c r="HFY2822" s="12"/>
      <c r="HFZ2822" s="12"/>
      <c r="HGA2822" s="11"/>
      <c r="HGB2822" s="11"/>
      <c r="HGC2822" s="11"/>
      <c r="HGD2822" s="12"/>
      <c r="HGE2822" s="12"/>
      <c r="HGF2822" s="11"/>
      <c r="HGG2822" s="11"/>
      <c r="HGH2822" s="11"/>
      <c r="HGI2822" s="12"/>
      <c r="HGJ2822" s="12"/>
      <c r="HGK2822" s="11"/>
      <c r="HGL2822" s="11"/>
      <c r="HGM2822" s="11"/>
      <c r="HGN2822" s="12"/>
      <c r="HGO2822" s="12"/>
      <c r="HGP2822" s="11"/>
      <c r="HGQ2822" s="11"/>
      <c r="HGR2822" s="11"/>
      <c r="HGS2822" s="12"/>
      <c r="HGT2822" s="12"/>
      <c r="HGU2822" s="11"/>
      <c r="HGV2822" s="11"/>
      <c r="HGW2822" s="11"/>
      <c r="HGX2822" s="12"/>
      <c r="HGY2822" s="12"/>
      <c r="HGZ2822" s="11"/>
      <c r="HHA2822" s="11"/>
      <c r="HHB2822" s="11"/>
      <c r="HHC2822" s="12"/>
      <c r="HHD2822" s="12"/>
      <c r="HHE2822" s="11"/>
      <c r="HHF2822" s="11"/>
      <c r="HHG2822" s="11"/>
      <c r="HHH2822" s="12"/>
      <c r="HHI2822" s="12"/>
      <c r="HHJ2822" s="11"/>
      <c r="HHK2822" s="11"/>
      <c r="HHL2822" s="11"/>
      <c r="HHM2822" s="12"/>
      <c r="HHN2822" s="12"/>
      <c r="HHO2822" s="11"/>
      <c r="HHP2822" s="11"/>
      <c r="HHQ2822" s="11"/>
      <c r="HHR2822" s="12"/>
      <c r="HHS2822" s="12"/>
      <c r="HHT2822" s="11"/>
      <c r="HHU2822" s="11"/>
      <c r="HHV2822" s="11"/>
      <c r="HHW2822" s="12"/>
      <c r="HHX2822" s="12"/>
      <c r="HHY2822" s="11"/>
      <c r="HHZ2822" s="11"/>
      <c r="HIA2822" s="11"/>
      <c r="HIB2822" s="12"/>
      <c r="HIC2822" s="12"/>
      <c r="HID2822" s="11"/>
      <c r="HIE2822" s="11"/>
      <c r="HIF2822" s="11"/>
      <c r="HIG2822" s="12"/>
      <c r="HIH2822" s="12"/>
      <c r="HII2822" s="11"/>
      <c r="HIJ2822" s="11"/>
      <c r="HIK2822" s="11"/>
      <c r="HIL2822" s="12"/>
      <c r="HIM2822" s="12"/>
      <c r="HIN2822" s="11"/>
      <c r="HIO2822" s="11"/>
      <c r="HIP2822" s="11"/>
      <c r="HIQ2822" s="12"/>
      <c r="HIR2822" s="12"/>
      <c r="HIS2822" s="11"/>
      <c r="HIT2822" s="11"/>
      <c r="HIU2822" s="11"/>
      <c r="HIV2822" s="12"/>
      <c r="HIW2822" s="12"/>
      <c r="HIX2822" s="11"/>
      <c r="HIY2822" s="11"/>
      <c r="HIZ2822" s="11"/>
      <c r="HJA2822" s="12"/>
      <c r="HJB2822" s="12"/>
      <c r="HJC2822" s="11"/>
      <c r="HJD2822" s="11"/>
      <c r="HJE2822" s="11"/>
      <c r="HJF2822" s="12"/>
      <c r="HJG2822" s="12"/>
      <c r="HJH2822" s="11"/>
      <c r="HJI2822" s="11"/>
      <c r="HJJ2822" s="11"/>
      <c r="HJK2822" s="12"/>
      <c r="HJL2822" s="12"/>
      <c r="HJM2822" s="11"/>
      <c r="HJN2822" s="11"/>
      <c r="HJO2822" s="11"/>
      <c r="HJP2822" s="12"/>
      <c r="HJQ2822" s="12"/>
      <c r="HJR2822" s="11"/>
      <c r="HJS2822" s="11"/>
      <c r="HJT2822" s="11"/>
      <c r="HJU2822" s="12"/>
      <c r="HJV2822" s="12"/>
      <c r="HJW2822" s="11"/>
      <c r="HJX2822" s="11"/>
      <c r="HJY2822" s="11"/>
      <c r="HJZ2822" s="12"/>
      <c r="HKA2822" s="12"/>
      <c r="HKB2822" s="11"/>
      <c r="HKC2822" s="11"/>
      <c r="HKD2822" s="11"/>
      <c r="HKE2822" s="12"/>
      <c r="HKF2822" s="12"/>
      <c r="HKG2822" s="11"/>
      <c r="HKH2822" s="11"/>
      <c r="HKI2822" s="11"/>
      <c r="HKJ2822" s="12"/>
      <c r="HKK2822" s="12"/>
      <c r="HKL2822" s="11"/>
      <c r="HKM2822" s="11"/>
      <c r="HKN2822" s="11"/>
      <c r="HKO2822" s="12"/>
      <c r="HKP2822" s="12"/>
      <c r="HKQ2822" s="11"/>
      <c r="HKR2822" s="11"/>
      <c r="HKS2822" s="11"/>
      <c r="HKT2822" s="12"/>
      <c r="HKU2822" s="12"/>
      <c r="HKV2822" s="11"/>
      <c r="HKW2822" s="11"/>
      <c r="HKX2822" s="11"/>
      <c r="HKY2822" s="12"/>
      <c r="HKZ2822" s="12"/>
      <c r="HLA2822" s="11"/>
      <c r="HLB2822" s="11"/>
      <c r="HLC2822" s="11"/>
      <c r="HLD2822" s="12"/>
      <c r="HLE2822" s="12"/>
      <c r="HLF2822" s="11"/>
      <c r="HLG2822" s="11"/>
      <c r="HLH2822" s="11"/>
      <c r="HLI2822" s="12"/>
      <c r="HLJ2822" s="12"/>
      <c r="HLK2822" s="11"/>
      <c r="HLL2822" s="11"/>
      <c r="HLM2822" s="11"/>
      <c r="HLN2822" s="12"/>
      <c r="HLO2822" s="12"/>
      <c r="HLP2822" s="11"/>
      <c r="HLQ2822" s="11"/>
      <c r="HLR2822" s="11"/>
      <c r="HLS2822" s="12"/>
      <c r="HLT2822" s="12"/>
      <c r="HLU2822" s="11"/>
      <c r="HLV2822" s="11"/>
      <c r="HLW2822" s="11"/>
      <c r="HLX2822" s="12"/>
      <c r="HLY2822" s="12"/>
      <c r="HLZ2822" s="11"/>
      <c r="HMA2822" s="11"/>
      <c r="HMB2822" s="11"/>
      <c r="HMC2822" s="12"/>
      <c r="HMD2822" s="12"/>
      <c r="HME2822" s="11"/>
      <c r="HMF2822" s="11"/>
      <c r="HMG2822" s="11"/>
      <c r="HMH2822" s="12"/>
      <c r="HMI2822" s="12"/>
      <c r="HMJ2822" s="11"/>
      <c r="HMK2822" s="11"/>
      <c r="HML2822" s="11"/>
      <c r="HMM2822" s="12"/>
      <c r="HMN2822" s="12"/>
      <c r="HMO2822" s="11"/>
      <c r="HMP2822" s="11"/>
      <c r="HMQ2822" s="11"/>
      <c r="HMR2822" s="12"/>
      <c r="HMS2822" s="12"/>
      <c r="HMT2822" s="11"/>
      <c r="HMU2822" s="11"/>
      <c r="HMV2822" s="11"/>
      <c r="HMW2822" s="12"/>
      <c r="HMX2822" s="12"/>
      <c r="HMY2822" s="11"/>
      <c r="HMZ2822" s="11"/>
      <c r="HNA2822" s="11"/>
      <c r="HNB2822" s="12"/>
      <c r="HNC2822" s="12"/>
      <c r="HND2822" s="11"/>
      <c r="HNE2822" s="11"/>
      <c r="HNF2822" s="11"/>
      <c r="HNG2822" s="12"/>
      <c r="HNH2822" s="12"/>
      <c r="HNI2822" s="11"/>
      <c r="HNJ2822" s="11"/>
      <c r="HNK2822" s="11"/>
      <c r="HNL2822" s="12"/>
      <c r="HNM2822" s="12"/>
      <c r="HNN2822" s="11"/>
      <c r="HNO2822" s="11"/>
      <c r="HNP2822" s="11"/>
      <c r="HNQ2822" s="12"/>
      <c r="HNR2822" s="12"/>
      <c r="HNS2822" s="11"/>
      <c r="HNT2822" s="11"/>
      <c r="HNU2822" s="11"/>
      <c r="HNV2822" s="12"/>
      <c r="HNW2822" s="12"/>
      <c r="HNX2822" s="11"/>
      <c r="HNY2822" s="11"/>
      <c r="HNZ2822" s="11"/>
      <c r="HOA2822" s="12"/>
      <c r="HOB2822" s="12"/>
      <c r="HOC2822" s="11"/>
      <c r="HOD2822" s="11"/>
      <c r="HOE2822" s="11"/>
      <c r="HOF2822" s="12"/>
      <c r="HOG2822" s="12"/>
      <c r="HOH2822" s="11"/>
      <c r="HOI2822" s="11"/>
      <c r="HOJ2822" s="11"/>
      <c r="HOK2822" s="12"/>
      <c r="HOL2822" s="12"/>
      <c r="HOM2822" s="11"/>
      <c r="HON2822" s="11"/>
      <c r="HOO2822" s="11"/>
      <c r="HOP2822" s="12"/>
      <c r="HOQ2822" s="12"/>
      <c r="HOR2822" s="11"/>
      <c r="HOS2822" s="11"/>
      <c r="HOT2822" s="11"/>
      <c r="HOU2822" s="12"/>
      <c r="HOV2822" s="12"/>
      <c r="HOW2822" s="11"/>
      <c r="HOX2822" s="11"/>
      <c r="HOY2822" s="11"/>
      <c r="HOZ2822" s="12"/>
      <c r="HPA2822" s="12"/>
      <c r="HPB2822" s="11"/>
      <c r="HPC2822" s="11"/>
      <c r="HPD2822" s="11"/>
      <c r="HPE2822" s="12"/>
      <c r="HPF2822" s="12"/>
      <c r="HPG2822" s="11"/>
      <c r="HPH2822" s="11"/>
      <c r="HPI2822" s="11"/>
      <c r="HPJ2822" s="12"/>
      <c r="HPK2822" s="12"/>
      <c r="HPL2822" s="11"/>
      <c r="HPM2822" s="11"/>
      <c r="HPN2822" s="11"/>
      <c r="HPO2822" s="12"/>
      <c r="HPP2822" s="12"/>
      <c r="HPQ2822" s="11"/>
      <c r="HPR2822" s="11"/>
      <c r="HPS2822" s="11"/>
      <c r="HPT2822" s="12"/>
      <c r="HPU2822" s="12"/>
      <c r="HPV2822" s="11"/>
      <c r="HPW2822" s="11"/>
      <c r="HPX2822" s="11"/>
      <c r="HPY2822" s="12"/>
      <c r="HPZ2822" s="12"/>
      <c r="HQA2822" s="11"/>
      <c r="HQB2822" s="11"/>
      <c r="HQC2822" s="11"/>
      <c r="HQD2822" s="12"/>
      <c r="HQE2822" s="12"/>
      <c r="HQF2822" s="11"/>
      <c r="HQG2822" s="11"/>
      <c r="HQH2822" s="11"/>
      <c r="HQI2822" s="12"/>
      <c r="HQJ2822" s="12"/>
      <c r="HQK2822" s="11"/>
      <c r="HQL2822" s="11"/>
      <c r="HQM2822" s="11"/>
      <c r="HQN2822" s="12"/>
      <c r="HQO2822" s="12"/>
      <c r="HQP2822" s="11"/>
      <c r="HQQ2822" s="11"/>
      <c r="HQR2822" s="11"/>
      <c r="HQS2822" s="12"/>
      <c r="HQT2822" s="12"/>
      <c r="HQU2822" s="11"/>
      <c r="HQV2822" s="11"/>
      <c r="HQW2822" s="11"/>
      <c r="HQX2822" s="12"/>
      <c r="HQY2822" s="12"/>
      <c r="HQZ2822" s="11"/>
      <c r="HRA2822" s="11"/>
      <c r="HRB2822" s="11"/>
      <c r="HRC2822" s="12"/>
      <c r="HRD2822" s="12"/>
      <c r="HRE2822" s="11"/>
      <c r="HRF2822" s="11"/>
      <c r="HRG2822" s="11"/>
      <c r="HRH2822" s="12"/>
      <c r="HRI2822" s="12"/>
      <c r="HRJ2822" s="11"/>
      <c r="HRK2822" s="11"/>
      <c r="HRL2822" s="11"/>
      <c r="HRM2822" s="12"/>
      <c r="HRN2822" s="12"/>
      <c r="HRO2822" s="11"/>
      <c r="HRP2822" s="11"/>
      <c r="HRQ2822" s="11"/>
      <c r="HRR2822" s="12"/>
      <c r="HRS2822" s="12"/>
      <c r="HRT2822" s="11"/>
      <c r="HRU2822" s="11"/>
      <c r="HRV2822" s="11"/>
      <c r="HRW2822" s="12"/>
      <c r="HRX2822" s="12"/>
      <c r="HRY2822" s="11"/>
      <c r="HRZ2822" s="11"/>
      <c r="HSA2822" s="11"/>
      <c r="HSB2822" s="12"/>
      <c r="HSC2822" s="12"/>
      <c r="HSD2822" s="11"/>
      <c r="HSE2822" s="11"/>
      <c r="HSF2822" s="11"/>
      <c r="HSG2822" s="12"/>
      <c r="HSH2822" s="12"/>
      <c r="HSI2822" s="11"/>
      <c r="HSJ2822" s="11"/>
      <c r="HSK2822" s="11"/>
      <c r="HSL2822" s="12"/>
      <c r="HSM2822" s="12"/>
      <c r="HSN2822" s="11"/>
      <c r="HSO2822" s="11"/>
      <c r="HSP2822" s="11"/>
      <c r="HSQ2822" s="12"/>
      <c r="HSR2822" s="12"/>
      <c r="HSS2822" s="11"/>
      <c r="HST2822" s="11"/>
      <c r="HSU2822" s="11"/>
      <c r="HSV2822" s="12"/>
      <c r="HSW2822" s="12"/>
      <c r="HSX2822" s="11"/>
      <c r="HSY2822" s="11"/>
      <c r="HSZ2822" s="11"/>
      <c r="HTA2822" s="12"/>
      <c r="HTB2822" s="12"/>
      <c r="HTC2822" s="11"/>
      <c r="HTD2822" s="11"/>
      <c r="HTE2822" s="11"/>
      <c r="HTF2822" s="12"/>
      <c r="HTG2822" s="12"/>
      <c r="HTH2822" s="11"/>
      <c r="HTI2822" s="11"/>
      <c r="HTJ2822" s="11"/>
      <c r="HTK2822" s="12"/>
      <c r="HTL2822" s="12"/>
      <c r="HTM2822" s="11"/>
      <c r="HTN2822" s="11"/>
      <c r="HTO2822" s="11"/>
      <c r="HTP2822" s="12"/>
      <c r="HTQ2822" s="12"/>
      <c r="HTR2822" s="11"/>
      <c r="HTS2822" s="11"/>
      <c r="HTT2822" s="11"/>
      <c r="HTU2822" s="12"/>
      <c r="HTV2822" s="12"/>
      <c r="HTW2822" s="11"/>
      <c r="HTX2822" s="11"/>
      <c r="HTY2822" s="11"/>
      <c r="HTZ2822" s="12"/>
      <c r="HUA2822" s="12"/>
      <c r="HUB2822" s="11"/>
      <c r="HUC2822" s="11"/>
      <c r="HUD2822" s="11"/>
      <c r="HUE2822" s="12"/>
      <c r="HUF2822" s="12"/>
      <c r="HUG2822" s="11"/>
      <c r="HUH2822" s="11"/>
      <c r="HUI2822" s="11"/>
      <c r="HUJ2822" s="12"/>
      <c r="HUK2822" s="12"/>
      <c r="HUL2822" s="11"/>
      <c r="HUM2822" s="11"/>
      <c r="HUN2822" s="11"/>
      <c r="HUO2822" s="12"/>
      <c r="HUP2822" s="12"/>
      <c r="HUQ2822" s="11"/>
      <c r="HUR2822" s="11"/>
      <c r="HUS2822" s="11"/>
      <c r="HUT2822" s="12"/>
      <c r="HUU2822" s="12"/>
      <c r="HUV2822" s="11"/>
      <c r="HUW2822" s="11"/>
      <c r="HUX2822" s="11"/>
      <c r="HUY2822" s="12"/>
      <c r="HUZ2822" s="12"/>
      <c r="HVA2822" s="11"/>
      <c r="HVB2822" s="11"/>
      <c r="HVC2822" s="11"/>
      <c r="HVD2822" s="12"/>
      <c r="HVE2822" s="12"/>
      <c r="HVF2822" s="11"/>
      <c r="HVG2822" s="11"/>
      <c r="HVH2822" s="11"/>
      <c r="HVI2822" s="12"/>
      <c r="HVJ2822" s="12"/>
      <c r="HVK2822" s="11"/>
      <c r="HVL2822" s="11"/>
      <c r="HVM2822" s="11"/>
      <c r="HVN2822" s="12"/>
      <c r="HVO2822" s="12"/>
      <c r="HVP2822" s="11"/>
      <c r="HVQ2822" s="11"/>
      <c r="HVR2822" s="11"/>
      <c r="HVS2822" s="12"/>
      <c r="HVT2822" s="12"/>
      <c r="HVU2822" s="11"/>
      <c r="HVV2822" s="11"/>
      <c r="HVW2822" s="11"/>
      <c r="HVX2822" s="12"/>
      <c r="HVY2822" s="12"/>
      <c r="HVZ2822" s="11"/>
      <c r="HWA2822" s="11"/>
      <c r="HWB2822" s="11"/>
      <c r="HWC2822" s="12"/>
      <c r="HWD2822" s="12"/>
      <c r="HWE2822" s="11"/>
      <c r="HWF2822" s="11"/>
      <c r="HWG2822" s="11"/>
      <c r="HWH2822" s="12"/>
      <c r="HWI2822" s="12"/>
      <c r="HWJ2822" s="11"/>
      <c r="HWK2822" s="11"/>
      <c r="HWL2822" s="11"/>
      <c r="HWM2822" s="12"/>
      <c r="HWN2822" s="12"/>
      <c r="HWO2822" s="11"/>
      <c r="HWP2822" s="11"/>
      <c r="HWQ2822" s="11"/>
      <c r="HWR2822" s="12"/>
      <c r="HWS2822" s="12"/>
      <c r="HWT2822" s="11"/>
      <c r="HWU2822" s="11"/>
      <c r="HWV2822" s="11"/>
      <c r="HWW2822" s="12"/>
      <c r="HWX2822" s="12"/>
      <c r="HWY2822" s="11"/>
      <c r="HWZ2822" s="11"/>
      <c r="HXA2822" s="11"/>
      <c r="HXB2822" s="12"/>
      <c r="HXC2822" s="12"/>
      <c r="HXD2822" s="11"/>
      <c r="HXE2822" s="11"/>
      <c r="HXF2822" s="11"/>
      <c r="HXG2822" s="12"/>
      <c r="HXH2822" s="12"/>
      <c r="HXI2822" s="11"/>
      <c r="HXJ2822" s="11"/>
      <c r="HXK2822" s="11"/>
      <c r="HXL2822" s="12"/>
      <c r="HXM2822" s="12"/>
      <c r="HXN2822" s="11"/>
      <c r="HXO2822" s="11"/>
      <c r="HXP2822" s="11"/>
      <c r="HXQ2822" s="12"/>
      <c r="HXR2822" s="12"/>
      <c r="HXS2822" s="11"/>
      <c r="HXT2822" s="11"/>
      <c r="HXU2822" s="11"/>
      <c r="HXV2822" s="12"/>
      <c r="HXW2822" s="12"/>
      <c r="HXX2822" s="11"/>
      <c r="HXY2822" s="11"/>
      <c r="HXZ2822" s="11"/>
      <c r="HYA2822" s="12"/>
      <c r="HYB2822" s="12"/>
      <c r="HYC2822" s="11"/>
      <c r="HYD2822" s="11"/>
      <c r="HYE2822" s="11"/>
      <c r="HYF2822" s="12"/>
      <c r="HYG2822" s="12"/>
      <c r="HYH2822" s="11"/>
      <c r="HYI2822" s="11"/>
      <c r="HYJ2822" s="11"/>
      <c r="HYK2822" s="12"/>
      <c r="HYL2822" s="12"/>
      <c r="HYM2822" s="11"/>
      <c r="HYN2822" s="11"/>
      <c r="HYO2822" s="11"/>
      <c r="HYP2822" s="12"/>
      <c r="HYQ2822" s="12"/>
      <c r="HYR2822" s="11"/>
      <c r="HYS2822" s="11"/>
      <c r="HYT2822" s="11"/>
      <c r="HYU2822" s="12"/>
      <c r="HYV2822" s="12"/>
      <c r="HYW2822" s="11"/>
      <c r="HYX2822" s="11"/>
      <c r="HYY2822" s="11"/>
      <c r="HYZ2822" s="12"/>
      <c r="HZA2822" s="12"/>
      <c r="HZB2822" s="11"/>
      <c r="HZC2822" s="11"/>
      <c r="HZD2822" s="11"/>
      <c r="HZE2822" s="12"/>
      <c r="HZF2822" s="12"/>
      <c r="HZG2822" s="11"/>
      <c r="HZH2822" s="11"/>
      <c r="HZI2822" s="11"/>
      <c r="HZJ2822" s="12"/>
      <c r="HZK2822" s="12"/>
      <c r="HZL2822" s="11"/>
      <c r="HZM2822" s="11"/>
      <c r="HZN2822" s="11"/>
      <c r="HZO2822" s="12"/>
      <c r="HZP2822" s="12"/>
      <c r="HZQ2822" s="11"/>
      <c r="HZR2822" s="11"/>
      <c r="HZS2822" s="11"/>
      <c r="HZT2822" s="12"/>
      <c r="HZU2822" s="12"/>
      <c r="HZV2822" s="11"/>
      <c r="HZW2822" s="11"/>
      <c r="HZX2822" s="11"/>
      <c r="HZY2822" s="12"/>
      <c r="HZZ2822" s="12"/>
      <c r="IAA2822" s="11"/>
      <c r="IAB2822" s="11"/>
      <c r="IAC2822" s="11"/>
      <c r="IAD2822" s="12"/>
      <c r="IAE2822" s="12"/>
      <c r="IAF2822" s="11"/>
      <c r="IAG2822" s="11"/>
      <c r="IAH2822" s="11"/>
      <c r="IAI2822" s="12"/>
      <c r="IAJ2822" s="12"/>
      <c r="IAK2822" s="11"/>
      <c r="IAL2822" s="11"/>
      <c r="IAM2822" s="11"/>
      <c r="IAN2822" s="12"/>
      <c r="IAO2822" s="12"/>
      <c r="IAP2822" s="11"/>
      <c r="IAQ2822" s="11"/>
      <c r="IAR2822" s="11"/>
      <c r="IAS2822" s="12"/>
      <c r="IAT2822" s="12"/>
      <c r="IAU2822" s="11"/>
      <c r="IAV2822" s="11"/>
      <c r="IAW2822" s="11"/>
      <c r="IAX2822" s="12"/>
      <c r="IAY2822" s="12"/>
      <c r="IAZ2822" s="11"/>
      <c r="IBA2822" s="11"/>
      <c r="IBB2822" s="11"/>
      <c r="IBC2822" s="12"/>
      <c r="IBD2822" s="12"/>
      <c r="IBE2822" s="11"/>
      <c r="IBF2822" s="11"/>
      <c r="IBG2822" s="11"/>
      <c r="IBH2822" s="12"/>
      <c r="IBI2822" s="12"/>
      <c r="IBJ2822" s="11"/>
      <c r="IBK2822" s="11"/>
      <c r="IBL2822" s="11"/>
      <c r="IBM2822" s="12"/>
      <c r="IBN2822" s="12"/>
      <c r="IBO2822" s="11"/>
      <c r="IBP2822" s="11"/>
      <c r="IBQ2822" s="11"/>
      <c r="IBR2822" s="12"/>
      <c r="IBS2822" s="12"/>
      <c r="IBT2822" s="11"/>
      <c r="IBU2822" s="11"/>
      <c r="IBV2822" s="11"/>
      <c r="IBW2822" s="12"/>
      <c r="IBX2822" s="12"/>
      <c r="IBY2822" s="11"/>
      <c r="IBZ2822" s="11"/>
      <c r="ICA2822" s="11"/>
      <c r="ICB2822" s="12"/>
      <c r="ICC2822" s="12"/>
      <c r="ICD2822" s="11"/>
      <c r="ICE2822" s="11"/>
      <c r="ICF2822" s="11"/>
      <c r="ICG2822" s="12"/>
      <c r="ICH2822" s="12"/>
      <c r="ICI2822" s="11"/>
      <c r="ICJ2822" s="11"/>
      <c r="ICK2822" s="11"/>
      <c r="ICL2822" s="12"/>
      <c r="ICM2822" s="12"/>
      <c r="ICN2822" s="11"/>
      <c r="ICO2822" s="11"/>
      <c r="ICP2822" s="11"/>
      <c r="ICQ2822" s="12"/>
      <c r="ICR2822" s="12"/>
      <c r="ICS2822" s="11"/>
      <c r="ICT2822" s="11"/>
      <c r="ICU2822" s="11"/>
      <c r="ICV2822" s="12"/>
      <c r="ICW2822" s="12"/>
      <c r="ICX2822" s="11"/>
      <c r="ICY2822" s="11"/>
      <c r="ICZ2822" s="11"/>
      <c r="IDA2822" s="12"/>
      <c r="IDB2822" s="12"/>
      <c r="IDC2822" s="11"/>
      <c r="IDD2822" s="11"/>
      <c r="IDE2822" s="11"/>
      <c r="IDF2822" s="12"/>
      <c r="IDG2822" s="12"/>
      <c r="IDH2822" s="11"/>
      <c r="IDI2822" s="11"/>
      <c r="IDJ2822" s="11"/>
      <c r="IDK2822" s="12"/>
      <c r="IDL2822" s="12"/>
      <c r="IDM2822" s="11"/>
      <c r="IDN2822" s="11"/>
      <c r="IDO2822" s="11"/>
      <c r="IDP2822" s="12"/>
      <c r="IDQ2822" s="12"/>
      <c r="IDR2822" s="11"/>
      <c r="IDS2822" s="11"/>
      <c r="IDT2822" s="11"/>
      <c r="IDU2822" s="12"/>
      <c r="IDV2822" s="12"/>
      <c r="IDW2822" s="11"/>
      <c r="IDX2822" s="11"/>
      <c r="IDY2822" s="11"/>
      <c r="IDZ2822" s="12"/>
      <c r="IEA2822" s="12"/>
      <c r="IEB2822" s="11"/>
      <c r="IEC2822" s="11"/>
      <c r="IED2822" s="11"/>
      <c r="IEE2822" s="12"/>
      <c r="IEF2822" s="12"/>
      <c r="IEG2822" s="11"/>
      <c r="IEH2822" s="11"/>
      <c r="IEI2822" s="11"/>
      <c r="IEJ2822" s="12"/>
      <c r="IEK2822" s="12"/>
      <c r="IEL2822" s="11"/>
      <c r="IEM2822" s="11"/>
      <c r="IEN2822" s="11"/>
      <c r="IEO2822" s="12"/>
      <c r="IEP2822" s="12"/>
      <c r="IEQ2822" s="11"/>
      <c r="IER2822" s="11"/>
      <c r="IES2822" s="11"/>
      <c r="IET2822" s="12"/>
      <c r="IEU2822" s="12"/>
      <c r="IEV2822" s="11"/>
      <c r="IEW2822" s="11"/>
      <c r="IEX2822" s="11"/>
      <c r="IEY2822" s="12"/>
      <c r="IEZ2822" s="12"/>
      <c r="IFA2822" s="11"/>
      <c r="IFB2822" s="11"/>
      <c r="IFC2822" s="11"/>
      <c r="IFD2822" s="12"/>
      <c r="IFE2822" s="12"/>
      <c r="IFF2822" s="11"/>
      <c r="IFG2822" s="11"/>
      <c r="IFH2822" s="11"/>
      <c r="IFI2822" s="12"/>
      <c r="IFJ2822" s="12"/>
      <c r="IFK2822" s="11"/>
      <c r="IFL2822" s="11"/>
      <c r="IFM2822" s="11"/>
      <c r="IFN2822" s="12"/>
      <c r="IFO2822" s="12"/>
      <c r="IFP2822" s="11"/>
      <c r="IFQ2822" s="11"/>
      <c r="IFR2822" s="11"/>
      <c r="IFS2822" s="12"/>
      <c r="IFT2822" s="12"/>
      <c r="IFU2822" s="11"/>
      <c r="IFV2822" s="11"/>
      <c r="IFW2822" s="11"/>
      <c r="IFX2822" s="12"/>
      <c r="IFY2822" s="12"/>
      <c r="IFZ2822" s="11"/>
      <c r="IGA2822" s="11"/>
      <c r="IGB2822" s="11"/>
      <c r="IGC2822" s="12"/>
      <c r="IGD2822" s="12"/>
      <c r="IGE2822" s="11"/>
      <c r="IGF2822" s="11"/>
      <c r="IGG2822" s="11"/>
      <c r="IGH2822" s="12"/>
      <c r="IGI2822" s="12"/>
      <c r="IGJ2822" s="11"/>
      <c r="IGK2822" s="11"/>
      <c r="IGL2822" s="11"/>
      <c r="IGM2822" s="12"/>
      <c r="IGN2822" s="12"/>
      <c r="IGO2822" s="11"/>
      <c r="IGP2822" s="11"/>
      <c r="IGQ2822" s="11"/>
      <c r="IGR2822" s="12"/>
      <c r="IGS2822" s="12"/>
      <c r="IGT2822" s="11"/>
      <c r="IGU2822" s="11"/>
      <c r="IGV2822" s="11"/>
      <c r="IGW2822" s="12"/>
      <c r="IGX2822" s="12"/>
      <c r="IGY2822" s="11"/>
      <c r="IGZ2822" s="11"/>
      <c r="IHA2822" s="11"/>
      <c r="IHB2822" s="12"/>
      <c r="IHC2822" s="12"/>
      <c r="IHD2822" s="11"/>
      <c r="IHE2822" s="11"/>
      <c r="IHF2822" s="11"/>
      <c r="IHG2822" s="12"/>
      <c r="IHH2822" s="12"/>
      <c r="IHI2822" s="11"/>
      <c r="IHJ2822" s="11"/>
      <c r="IHK2822" s="11"/>
      <c r="IHL2822" s="12"/>
      <c r="IHM2822" s="12"/>
      <c r="IHN2822" s="11"/>
      <c r="IHO2822" s="11"/>
      <c r="IHP2822" s="11"/>
      <c r="IHQ2822" s="12"/>
      <c r="IHR2822" s="12"/>
      <c r="IHS2822" s="11"/>
      <c r="IHT2822" s="11"/>
      <c r="IHU2822" s="11"/>
      <c r="IHV2822" s="12"/>
      <c r="IHW2822" s="12"/>
      <c r="IHX2822" s="11"/>
      <c r="IHY2822" s="11"/>
      <c r="IHZ2822" s="11"/>
      <c r="IIA2822" s="12"/>
      <c r="IIB2822" s="12"/>
      <c r="IIC2822" s="11"/>
      <c r="IID2822" s="11"/>
      <c r="IIE2822" s="11"/>
      <c r="IIF2822" s="12"/>
      <c r="IIG2822" s="12"/>
      <c r="IIH2822" s="11"/>
      <c r="III2822" s="11"/>
      <c r="IIJ2822" s="11"/>
      <c r="IIK2822" s="12"/>
      <c r="IIL2822" s="12"/>
      <c r="IIM2822" s="11"/>
      <c r="IIN2822" s="11"/>
      <c r="IIO2822" s="11"/>
      <c r="IIP2822" s="12"/>
      <c r="IIQ2822" s="12"/>
      <c r="IIR2822" s="11"/>
      <c r="IIS2822" s="11"/>
      <c r="IIT2822" s="11"/>
      <c r="IIU2822" s="12"/>
      <c r="IIV2822" s="12"/>
      <c r="IIW2822" s="11"/>
      <c r="IIX2822" s="11"/>
      <c r="IIY2822" s="11"/>
      <c r="IIZ2822" s="12"/>
      <c r="IJA2822" s="12"/>
      <c r="IJB2822" s="11"/>
      <c r="IJC2822" s="11"/>
      <c r="IJD2822" s="11"/>
      <c r="IJE2822" s="12"/>
      <c r="IJF2822" s="12"/>
      <c r="IJG2822" s="11"/>
      <c r="IJH2822" s="11"/>
      <c r="IJI2822" s="11"/>
      <c r="IJJ2822" s="12"/>
      <c r="IJK2822" s="12"/>
      <c r="IJL2822" s="11"/>
      <c r="IJM2822" s="11"/>
      <c r="IJN2822" s="11"/>
      <c r="IJO2822" s="12"/>
      <c r="IJP2822" s="12"/>
      <c r="IJQ2822" s="11"/>
      <c r="IJR2822" s="11"/>
      <c r="IJS2822" s="11"/>
      <c r="IJT2822" s="12"/>
      <c r="IJU2822" s="12"/>
      <c r="IJV2822" s="11"/>
      <c r="IJW2822" s="11"/>
      <c r="IJX2822" s="11"/>
      <c r="IJY2822" s="12"/>
      <c r="IJZ2822" s="12"/>
      <c r="IKA2822" s="11"/>
      <c r="IKB2822" s="11"/>
      <c r="IKC2822" s="11"/>
      <c r="IKD2822" s="12"/>
      <c r="IKE2822" s="12"/>
      <c r="IKF2822" s="11"/>
      <c r="IKG2822" s="11"/>
      <c r="IKH2822" s="11"/>
      <c r="IKI2822" s="12"/>
      <c r="IKJ2822" s="12"/>
      <c r="IKK2822" s="11"/>
      <c r="IKL2822" s="11"/>
      <c r="IKM2822" s="11"/>
      <c r="IKN2822" s="12"/>
      <c r="IKO2822" s="12"/>
      <c r="IKP2822" s="11"/>
      <c r="IKQ2822" s="11"/>
      <c r="IKR2822" s="11"/>
      <c r="IKS2822" s="12"/>
      <c r="IKT2822" s="12"/>
      <c r="IKU2822" s="11"/>
      <c r="IKV2822" s="11"/>
      <c r="IKW2822" s="11"/>
      <c r="IKX2822" s="12"/>
      <c r="IKY2822" s="12"/>
      <c r="IKZ2822" s="11"/>
      <c r="ILA2822" s="11"/>
      <c r="ILB2822" s="11"/>
      <c r="ILC2822" s="12"/>
      <c r="ILD2822" s="12"/>
      <c r="ILE2822" s="11"/>
      <c r="ILF2822" s="11"/>
      <c r="ILG2822" s="11"/>
      <c r="ILH2822" s="12"/>
      <c r="ILI2822" s="12"/>
      <c r="ILJ2822" s="11"/>
      <c r="ILK2822" s="11"/>
      <c r="ILL2822" s="11"/>
      <c r="ILM2822" s="12"/>
      <c r="ILN2822" s="12"/>
      <c r="ILO2822" s="11"/>
      <c r="ILP2822" s="11"/>
      <c r="ILQ2822" s="11"/>
      <c r="ILR2822" s="12"/>
      <c r="ILS2822" s="12"/>
      <c r="ILT2822" s="11"/>
      <c r="ILU2822" s="11"/>
      <c r="ILV2822" s="11"/>
      <c r="ILW2822" s="12"/>
      <c r="ILX2822" s="12"/>
      <c r="ILY2822" s="11"/>
      <c r="ILZ2822" s="11"/>
      <c r="IMA2822" s="11"/>
      <c r="IMB2822" s="12"/>
      <c r="IMC2822" s="12"/>
      <c r="IMD2822" s="11"/>
      <c r="IME2822" s="11"/>
      <c r="IMF2822" s="11"/>
      <c r="IMG2822" s="12"/>
      <c r="IMH2822" s="12"/>
      <c r="IMI2822" s="11"/>
      <c r="IMJ2822" s="11"/>
      <c r="IMK2822" s="11"/>
      <c r="IML2822" s="12"/>
      <c r="IMM2822" s="12"/>
      <c r="IMN2822" s="11"/>
      <c r="IMO2822" s="11"/>
      <c r="IMP2822" s="11"/>
      <c r="IMQ2822" s="12"/>
      <c r="IMR2822" s="12"/>
      <c r="IMS2822" s="11"/>
      <c r="IMT2822" s="11"/>
      <c r="IMU2822" s="11"/>
      <c r="IMV2822" s="12"/>
      <c r="IMW2822" s="12"/>
      <c r="IMX2822" s="11"/>
      <c r="IMY2822" s="11"/>
      <c r="IMZ2822" s="11"/>
      <c r="INA2822" s="12"/>
      <c r="INB2822" s="12"/>
      <c r="INC2822" s="11"/>
      <c r="IND2822" s="11"/>
      <c r="INE2822" s="11"/>
      <c r="INF2822" s="12"/>
      <c r="ING2822" s="12"/>
      <c r="INH2822" s="11"/>
      <c r="INI2822" s="11"/>
      <c r="INJ2822" s="11"/>
      <c r="INK2822" s="12"/>
      <c r="INL2822" s="12"/>
      <c r="INM2822" s="11"/>
      <c r="INN2822" s="11"/>
      <c r="INO2822" s="11"/>
      <c r="INP2822" s="12"/>
      <c r="INQ2822" s="12"/>
      <c r="INR2822" s="11"/>
      <c r="INS2822" s="11"/>
      <c r="INT2822" s="11"/>
      <c r="INU2822" s="12"/>
      <c r="INV2822" s="12"/>
      <c r="INW2822" s="11"/>
      <c r="INX2822" s="11"/>
      <c r="INY2822" s="11"/>
      <c r="INZ2822" s="12"/>
      <c r="IOA2822" s="12"/>
      <c r="IOB2822" s="11"/>
      <c r="IOC2822" s="11"/>
      <c r="IOD2822" s="11"/>
      <c r="IOE2822" s="12"/>
      <c r="IOF2822" s="12"/>
      <c r="IOG2822" s="11"/>
      <c r="IOH2822" s="11"/>
      <c r="IOI2822" s="11"/>
      <c r="IOJ2822" s="12"/>
      <c r="IOK2822" s="12"/>
      <c r="IOL2822" s="11"/>
      <c r="IOM2822" s="11"/>
      <c r="ION2822" s="11"/>
      <c r="IOO2822" s="12"/>
      <c r="IOP2822" s="12"/>
      <c r="IOQ2822" s="11"/>
      <c r="IOR2822" s="11"/>
      <c r="IOS2822" s="11"/>
      <c r="IOT2822" s="12"/>
      <c r="IOU2822" s="12"/>
      <c r="IOV2822" s="11"/>
      <c r="IOW2822" s="11"/>
      <c r="IOX2822" s="11"/>
      <c r="IOY2822" s="12"/>
      <c r="IOZ2822" s="12"/>
      <c r="IPA2822" s="11"/>
      <c r="IPB2822" s="11"/>
      <c r="IPC2822" s="11"/>
      <c r="IPD2822" s="12"/>
      <c r="IPE2822" s="12"/>
      <c r="IPF2822" s="11"/>
      <c r="IPG2822" s="11"/>
      <c r="IPH2822" s="11"/>
      <c r="IPI2822" s="12"/>
      <c r="IPJ2822" s="12"/>
      <c r="IPK2822" s="11"/>
      <c r="IPL2822" s="11"/>
      <c r="IPM2822" s="11"/>
      <c r="IPN2822" s="12"/>
      <c r="IPO2822" s="12"/>
      <c r="IPP2822" s="11"/>
      <c r="IPQ2822" s="11"/>
      <c r="IPR2822" s="11"/>
      <c r="IPS2822" s="12"/>
      <c r="IPT2822" s="12"/>
      <c r="IPU2822" s="11"/>
      <c r="IPV2822" s="11"/>
      <c r="IPW2822" s="11"/>
      <c r="IPX2822" s="12"/>
      <c r="IPY2822" s="12"/>
      <c r="IPZ2822" s="11"/>
      <c r="IQA2822" s="11"/>
      <c r="IQB2822" s="11"/>
      <c r="IQC2822" s="12"/>
      <c r="IQD2822" s="12"/>
      <c r="IQE2822" s="11"/>
      <c r="IQF2822" s="11"/>
      <c r="IQG2822" s="11"/>
      <c r="IQH2822" s="12"/>
      <c r="IQI2822" s="12"/>
      <c r="IQJ2822" s="11"/>
      <c r="IQK2822" s="11"/>
      <c r="IQL2822" s="11"/>
      <c r="IQM2822" s="12"/>
      <c r="IQN2822" s="12"/>
      <c r="IQO2822" s="11"/>
      <c r="IQP2822" s="11"/>
      <c r="IQQ2822" s="11"/>
      <c r="IQR2822" s="12"/>
      <c r="IQS2822" s="12"/>
      <c r="IQT2822" s="11"/>
      <c r="IQU2822" s="11"/>
      <c r="IQV2822" s="11"/>
      <c r="IQW2822" s="12"/>
      <c r="IQX2822" s="12"/>
      <c r="IQY2822" s="11"/>
      <c r="IQZ2822" s="11"/>
      <c r="IRA2822" s="11"/>
      <c r="IRB2822" s="12"/>
      <c r="IRC2822" s="12"/>
      <c r="IRD2822" s="11"/>
      <c r="IRE2822" s="11"/>
      <c r="IRF2822" s="11"/>
      <c r="IRG2822" s="12"/>
      <c r="IRH2822" s="12"/>
      <c r="IRI2822" s="11"/>
      <c r="IRJ2822" s="11"/>
      <c r="IRK2822" s="11"/>
      <c r="IRL2822" s="12"/>
      <c r="IRM2822" s="12"/>
      <c r="IRN2822" s="11"/>
      <c r="IRO2822" s="11"/>
      <c r="IRP2822" s="11"/>
      <c r="IRQ2822" s="12"/>
      <c r="IRR2822" s="12"/>
      <c r="IRS2822" s="11"/>
      <c r="IRT2822" s="11"/>
      <c r="IRU2822" s="11"/>
      <c r="IRV2822" s="12"/>
      <c r="IRW2822" s="12"/>
      <c r="IRX2822" s="11"/>
      <c r="IRY2822" s="11"/>
      <c r="IRZ2822" s="11"/>
      <c r="ISA2822" s="12"/>
      <c r="ISB2822" s="12"/>
      <c r="ISC2822" s="11"/>
      <c r="ISD2822" s="11"/>
      <c r="ISE2822" s="11"/>
      <c r="ISF2822" s="12"/>
      <c r="ISG2822" s="12"/>
      <c r="ISH2822" s="11"/>
      <c r="ISI2822" s="11"/>
      <c r="ISJ2822" s="11"/>
      <c r="ISK2822" s="12"/>
      <c r="ISL2822" s="12"/>
      <c r="ISM2822" s="11"/>
      <c r="ISN2822" s="11"/>
      <c r="ISO2822" s="11"/>
      <c r="ISP2822" s="12"/>
      <c r="ISQ2822" s="12"/>
      <c r="ISR2822" s="11"/>
      <c r="ISS2822" s="11"/>
      <c r="IST2822" s="11"/>
      <c r="ISU2822" s="12"/>
      <c r="ISV2822" s="12"/>
      <c r="ISW2822" s="11"/>
      <c r="ISX2822" s="11"/>
      <c r="ISY2822" s="11"/>
      <c r="ISZ2822" s="12"/>
      <c r="ITA2822" s="12"/>
      <c r="ITB2822" s="11"/>
      <c r="ITC2822" s="11"/>
      <c r="ITD2822" s="11"/>
      <c r="ITE2822" s="12"/>
      <c r="ITF2822" s="12"/>
      <c r="ITG2822" s="11"/>
      <c r="ITH2822" s="11"/>
      <c r="ITI2822" s="11"/>
      <c r="ITJ2822" s="12"/>
      <c r="ITK2822" s="12"/>
      <c r="ITL2822" s="11"/>
      <c r="ITM2822" s="11"/>
      <c r="ITN2822" s="11"/>
      <c r="ITO2822" s="12"/>
      <c r="ITP2822" s="12"/>
      <c r="ITQ2822" s="11"/>
      <c r="ITR2822" s="11"/>
      <c r="ITS2822" s="11"/>
      <c r="ITT2822" s="12"/>
      <c r="ITU2822" s="12"/>
      <c r="ITV2822" s="11"/>
      <c r="ITW2822" s="11"/>
      <c r="ITX2822" s="11"/>
      <c r="ITY2822" s="12"/>
      <c r="ITZ2822" s="12"/>
      <c r="IUA2822" s="11"/>
      <c r="IUB2822" s="11"/>
      <c r="IUC2822" s="11"/>
      <c r="IUD2822" s="12"/>
      <c r="IUE2822" s="12"/>
      <c r="IUF2822" s="11"/>
      <c r="IUG2822" s="11"/>
      <c r="IUH2822" s="11"/>
      <c r="IUI2822" s="12"/>
      <c r="IUJ2822" s="12"/>
      <c r="IUK2822" s="11"/>
      <c r="IUL2822" s="11"/>
      <c r="IUM2822" s="11"/>
      <c r="IUN2822" s="12"/>
      <c r="IUO2822" s="12"/>
      <c r="IUP2822" s="11"/>
      <c r="IUQ2822" s="11"/>
      <c r="IUR2822" s="11"/>
      <c r="IUS2822" s="12"/>
      <c r="IUT2822" s="12"/>
      <c r="IUU2822" s="11"/>
      <c r="IUV2822" s="11"/>
      <c r="IUW2822" s="11"/>
      <c r="IUX2822" s="12"/>
      <c r="IUY2822" s="12"/>
      <c r="IUZ2822" s="11"/>
      <c r="IVA2822" s="11"/>
      <c r="IVB2822" s="11"/>
      <c r="IVC2822" s="12"/>
      <c r="IVD2822" s="12"/>
      <c r="IVE2822" s="11"/>
      <c r="IVF2822" s="11"/>
      <c r="IVG2822" s="11"/>
      <c r="IVH2822" s="12"/>
      <c r="IVI2822" s="12"/>
      <c r="IVJ2822" s="11"/>
      <c r="IVK2822" s="11"/>
      <c r="IVL2822" s="11"/>
      <c r="IVM2822" s="12"/>
      <c r="IVN2822" s="12"/>
      <c r="IVO2822" s="11"/>
      <c r="IVP2822" s="11"/>
      <c r="IVQ2822" s="11"/>
      <c r="IVR2822" s="12"/>
      <c r="IVS2822" s="12"/>
      <c r="IVT2822" s="11"/>
      <c r="IVU2822" s="11"/>
      <c r="IVV2822" s="11"/>
      <c r="IVW2822" s="12"/>
      <c r="IVX2822" s="12"/>
      <c r="IVY2822" s="11"/>
      <c r="IVZ2822" s="11"/>
      <c r="IWA2822" s="11"/>
      <c r="IWB2822" s="12"/>
      <c r="IWC2822" s="12"/>
      <c r="IWD2822" s="11"/>
      <c r="IWE2822" s="11"/>
      <c r="IWF2822" s="11"/>
      <c r="IWG2822" s="12"/>
      <c r="IWH2822" s="12"/>
      <c r="IWI2822" s="11"/>
      <c r="IWJ2822" s="11"/>
      <c r="IWK2822" s="11"/>
      <c r="IWL2822" s="12"/>
      <c r="IWM2822" s="12"/>
      <c r="IWN2822" s="11"/>
      <c r="IWO2822" s="11"/>
      <c r="IWP2822" s="11"/>
      <c r="IWQ2822" s="12"/>
      <c r="IWR2822" s="12"/>
      <c r="IWS2822" s="11"/>
      <c r="IWT2822" s="11"/>
      <c r="IWU2822" s="11"/>
      <c r="IWV2822" s="12"/>
      <c r="IWW2822" s="12"/>
      <c r="IWX2822" s="11"/>
      <c r="IWY2822" s="11"/>
      <c r="IWZ2822" s="11"/>
      <c r="IXA2822" s="12"/>
      <c r="IXB2822" s="12"/>
      <c r="IXC2822" s="11"/>
      <c r="IXD2822" s="11"/>
      <c r="IXE2822" s="11"/>
      <c r="IXF2822" s="12"/>
      <c r="IXG2822" s="12"/>
      <c r="IXH2822" s="11"/>
      <c r="IXI2822" s="11"/>
      <c r="IXJ2822" s="11"/>
      <c r="IXK2822" s="12"/>
      <c r="IXL2822" s="12"/>
      <c r="IXM2822" s="11"/>
      <c r="IXN2822" s="11"/>
      <c r="IXO2822" s="11"/>
      <c r="IXP2822" s="12"/>
      <c r="IXQ2822" s="12"/>
      <c r="IXR2822" s="11"/>
      <c r="IXS2822" s="11"/>
      <c r="IXT2822" s="11"/>
      <c r="IXU2822" s="12"/>
      <c r="IXV2822" s="12"/>
      <c r="IXW2822" s="11"/>
      <c r="IXX2822" s="11"/>
      <c r="IXY2822" s="11"/>
      <c r="IXZ2822" s="12"/>
      <c r="IYA2822" s="12"/>
      <c r="IYB2822" s="11"/>
      <c r="IYC2822" s="11"/>
      <c r="IYD2822" s="11"/>
      <c r="IYE2822" s="12"/>
      <c r="IYF2822" s="12"/>
      <c r="IYG2822" s="11"/>
      <c r="IYH2822" s="11"/>
      <c r="IYI2822" s="11"/>
      <c r="IYJ2822" s="12"/>
      <c r="IYK2822" s="12"/>
      <c r="IYL2822" s="11"/>
      <c r="IYM2822" s="11"/>
      <c r="IYN2822" s="11"/>
      <c r="IYO2822" s="12"/>
      <c r="IYP2822" s="12"/>
      <c r="IYQ2822" s="11"/>
      <c r="IYR2822" s="11"/>
      <c r="IYS2822" s="11"/>
      <c r="IYT2822" s="12"/>
      <c r="IYU2822" s="12"/>
      <c r="IYV2822" s="11"/>
      <c r="IYW2822" s="11"/>
      <c r="IYX2822" s="11"/>
      <c r="IYY2822" s="12"/>
      <c r="IYZ2822" s="12"/>
      <c r="IZA2822" s="11"/>
      <c r="IZB2822" s="11"/>
      <c r="IZC2822" s="11"/>
      <c r="IZD2822" s="12"/>
      <c r="IZE2822" s="12"/>
      <c r="IZF2822" s="11"/>
      <c r="IZG2822" s="11"/>
      <c r="IZH2822" s="11"/>
      <c r="IZI2822" s="12"/>
      <c r="IZJ2822" s="12"/>
      <c r="IZK2822" s="11"/>
      <c r="IZL2822" s="11"/>
      <c r="IZM2822" s="11"/>
      <c r="IZN2822" s="12"/>
      <c r="IZO2822" s="12"/>
      <c r="IZP2822" s="11"/>
      <c r="IZQ2822" s="11"/>
      <c r="IZR2822" s="11"/>
      <c r="IZS2822" s="12"/>
      <c r="IZT2822" s="12"/>
      <c r="IZU2822" s="11"/>
      <c r="IZV2822" s="11"/>
      <c r="IZW2822" s="11"/>
      <c r="IZX2822" s="12"/>
      <c r="IZY2822" s="12"/>
      <c r="IZZ2822" s="11"/>
      <c r="JAA2822" s="11"/>
      <c r="JAB2822" s="11"/>
      <c r="JAC2822" s="12"/>
      <c r="JAD2822" s="12"/>
      <c r="JAE2822" s="11"/>
      <c r="JAF2822" s="11"/>
      <c r="JAG2822" s="11"/>
      <c r="JAH2822" s="12"/>
      <c r="JAI2822" s="12"/>
      <c r="JAJ2822" s="11"/>
      <c r="JAK2822" s="11"/>
      <c r="JAL2822" s="11"/>
      <c r="JAM2822" s="12"/>
      <c r="JAN2822" s="12"/>
      <c r="JAO2822" s="11"/>
      <c r="JAP2822" s="11"/>
      <c r="JAQ2822" s="11"/>
      <c r="JAR2822" s="12"/>
      <c r="JAS2822" s="12"/>
      <c r="JAT2822" s="11"/>
      <c r="JAU2822" s="11"/>
      <c r="JAV2822" s="11"/>
      <c r="JAW2822" s="12"/>
      <c r="JAX2822" s="12"/>
      <c r="JAY2822" s="11"/>
      <c r="JAZ2822" s="11"/>
      <c r="JBA2822" s="11"/>
      <c r="JBB2822" s="12"/>
      <c r="JBC2822" s="12"/>
      <c r="JBD2822" s="11"/>
      <c r="JBE2822" s="11"/>
      <c r="JBF2822" s="11"/>
      <c r="JBG2822" s="12"/>
      <c r="JBH2822" s="12"/>
      <c r="JBI2822" s="11"/>
      <c r="JBJ2822" s="11"/>
      <c r="JBK2822" s="11"/>
      <c r="JBL2822" s="12"/>
      <c r="JBM2822" s="12"/>
      <c r="JBN2822" s="11"/>
      <c r="JBO2822" s="11"/>
      <c r="JBP2822" s="11"/>
      <c r="JBQ2822" s="12"/>
      <c r="JBR2822" s="12"/>
      <c r="JBS2822" s="11"/>
      <c r="JBT2822" s="11"/>
      <c r="JBU2822" s="11"/>
      <c r="JBV2822" s="12"/>
      <c r="JBW2822" s="12"/>
      <c r="JBX2822" s="11"/>
      <c r="JBY2822" s="11"/>
      <c r="JBZ2822" s="11"/>
      <c r="JCA2822" s="12"/>
      <c r="JCB2822" s="12"/>
      <c r="JCC2822" s="11"/>
      <c r="JCD2822" s="11"/>
      <c r="JCE2822" s="11"/>
      <c r="JCF2822" s="12"/>
      <c r="JCG2822" s="12"/>
      <c r="JCH2822" s="11"/>
      <c r="JCI2822" s="11"/>
      <c r="JCJ2822" s="11"/>
      <c r="JCK2822" s="12"/>
      <c r="JCL2822" s="12"/>
      <c r="JCM2822" s="11"/>
      <c r="JCN2822" s="11"/>
      <c r="JCO2822" s="11"/>
      <c r="JCP2822" s="12"/>
      <c r="JCQ2822" s="12"/>
      <c r="JCR2822" s="11"/>
      <c r="JCS2822" s="11"/>
      <c r="JCT2822" s="11"/>
      <c r="JCU2822" s="12"/>
      <c r="JCV2822" s="12"/>
      <c r="JCW2822" s="11"/>
      <c r="JCX2822" s="11"/>
      <c r="JCY2822" s="11"/>
      <c r="JCZ2822" s="12"/>
      <c r="JDA2822" s="12"/>
      <c r="JDB2822" s="11"/>
      <c r="JDC2822" s="11"/>
      <c r="JDD2822" s="11"/>
      <c r="JDE2822" s="12"/>
      <c r="JDF2822" s="12"/>
      <c r="JDG2822" s="11"/>
      <c r="JDH2822" s="11"/>
      <c r="JDI2822" s="11"/>
      <c r="JDJ2822" s="12"/>
      <c r="JDK2822" s="12"/>
      <c r="JDL2822" s="11"/>
      <c r="JDM2822" s="11"/>
      <c r="JDN2822" s="11"/>
      <c r="JDO2822" s="12"/>
      <c r="JDP2822" s="12"/>
      <c r="JDQ2822" s="11"/>
      <c r="JDR2822" s="11"/>
      <c r="JDS2822" s="11"/>
      <c r="JDT2822" s="12"/>
      <c r="JDU2822" s="12"/>
      <c r="JDV2822" s="11"/>
      <c r="JDW2822" s="11"/>
      <c r="JDX2822" s="11"/>
      <c r="JDY2822" s="12"/>
      <c r="JDZ2822" s="12"/>
      <c r="JEA2822" s="11"/>
      <c r="JEB2822" s="11"/>
      <c r="JEC2822" s="11"/>
      <c r="JED2822" s="12"/>
      <c r="JEE2822" s="12"/>
      <c r="JEF2822" s="11"/>
      <c r="JEG2822" s="11"/>
      <c r="JEH2822" s="11"/>
      <c r="JEI2822" s="12"/>
      <c r="JEJ2822" s="12"/>
      <c r="JEK2822" s="11"/>
      <c r="JEL2822" s="11"/>
      <c r="JEM2822" s="11"/>
      <c r="JEN2822" s="12"/>
      <c r="JEO2822" s="12"/>
      <c r="JEP2822" s="11"/>
      <c r="JEQ2822" s="11"/>
      <c r="JER2822" s="11"/>
      <c r="JES2822" s="12"/>
      <c r="JET2822" s="12"/>
      <c r="JEU2822" s="11"/>
      <c r="JEV2822" s="11"/>
      <c r="JEW2822" s="11"/>
      <c r="JEX2822" s="12"/>
      <c r="JEY2822" s="12"/>
      <c r="JEZ2822" s="11"/>
      <c r="JFA2822" s="11"/>
      <c r="JFB2822" s="11"/>
      <c r="JFC2822" s="12"/>
      <c r="JFD2822" s="12"/>
      <c r="JFE2822" s="11"/>
      <c r="JFF2822" s="11"/>
      <c r="JFG2822" s="11"/>
      <c r="JFH2822" s="12"/>
      <c r="JFI2822" s="12"/>
      <c r="JFJ2822" s="11"/>
      <c r="JFK2822" s="11"/>
      <c r="JFL2822" s="11"/>
      <c r="JFM2822" s="12"/>
      <c r="JFN2822" s="12"/>
      <c r="JFO2822" s="11"/>
      <c r="JFP2822" s="11"/>
      <c r="JFQ2822" s="11"/>
      <c r="JFR2822" s="12"/>
      <c r="JFS2822" s="12"/>
      <c r="JFT2822" s="11"/>
      <c r="JFU2822" s="11"/>
      <c r="JFV2822" s="11"/>
      <c r="JFW2822" s="12"/>
      <c r="JFX2822" s="12"/>
      <c r="JFY2822" s="11"/>
      <c r="JFZ2822" s="11"/>
      <c r="JGA2822" s="11"/>
      <c r="JGB2822" s="12"/>
      <c r="JGC2822" s="12"/>
      <c r="JGD2822" s="11"/>
      <c r="JGE2822" s="11"/>
      <c r="JGF2822" s="11"/>
      <c r="JGG2822" s="12"/>
      <c r="JGH2822" s="12"/>
      <c r="JGI2822" s="11"/>
      <c r="JGJ2822" s="11"/>
      <c r="JGK2822" s="11"/>
      <c r="JGL2822" s="12"/>
      <c r="JGM2822" s="12"/>
      <c r="JGN2822" s="11"/>
      <c r="JGO2822" s="11"/>
      <c r="JGP2822" s="11"/>
      <c r="JGQ2822" s="12"/>
      <c r="JGR2822" s="12"/>
      <c r="JGS2822" s="11"/>
      <c r="JGT2822" s="11"/>
      <c r="JGU2822" s="11"/>
      <c r="JGV2822" s="12"/>
      <c r="JGW2822" s="12"/>
      <c r="JGX2822" s="11"/>
      <c r="JGY2822" s="11"/>
      <c r="JGZ2822" s="11"/>
      <c r="JHA2822" s="12"/>
      <c r="JHB2822" s="12"/>
      <c r="JHC2822" s="11"/>
      <c r="JHD2822" s="11"/>
      <c r="JHE2822" s="11"/>
      <c r="JHF2822" s="12"/>
      <c r="JHG2822" s="12"/>
      <c r="JHH2822" s="11"/>
      <c r="JHI2822" s="11"/>
      <c r="JHJ2822" s="11"/>
      <c r="JHK2822" s="12"/>
      <c r="JHL2822" s="12"/>
      <c r="JHM2822" s="11"/>
      <c r="JHN2822" s="11"/>
      <c r="JHO2822" s="11"/>
      <c r="JHP2822" s="12"/>
      <c r="JHQ2822" s="12"/>
      <c r="JHR2822" s="11"/>
      <c r="JHS2822" s="11"/>
      <c r="JHT2822" s="11"/>
      <c r="JHU2822" s="12"/>
      <c r="JHV2822" s="12"/>
      <c r="JHW2822" s="11"/>
      <c r="JHX2822" s="11"/>
      <c r="JHY2822" s="11"/>
      <c r="JHZ2822" s="12"/>
      <c r="JIA2822" s="12"/>
      <c r="JIB2822" s="11"/>
      <c r="JIC2822" s="11"/>
      <c r="JID2822" s="11"/>
      <c r="JIE2822" s="12"/>
      <c r="JIF2822" s="12"/>
      <c r="JIG2822" s="11"/>
      <c r="JIH2822" s="11"/>
      <c r="JII2822" s="11"/>
      <c r="JIJ2822" s="12"/>
      <c r="JIK2822" s="12"/>
      <c r="JIL2822" s="11"/>
      <c r="JIM2822" s="11"/>
      <c r="JIN2822" s="11"/>
      <c r="JIO2822" s="12"/>
      <c r="JIP2822" s="12"/>
      <c r="JIQ2822" s="11"/>
      <c r="JIR2822" s="11"/>
      <c r="JIS2822" s="11"/>
      <c r="JIT2822" s="12"/>
      <c r="JIU2822" s="12"/>
      <c r="JIV2822" s="11"/>
      <c r="JIW2822" s="11"/>
      <c r="JIX2822" s="11"/>
      <c r="JIY2822" s="12"/>
      <c r="JIZ2822" s="12"/>
      <c r="JJA2822" s="11"/>
      <c r="JJB2822" s="11"/>
      <c r="JJC2822" s="11"/>
      <c r="JJD2822" s="12"/>
      <c r="JJE2822" s="12"/>
      <c r="JJF2822" s="11"/>
      <c r="JJG2822" s="11"/>
      <c r="JJH2822" s="11"/>
      <c r="JJI2822" s="12"/>
      <c r="JJJ2822" s="12"/>
      <c r="JJK2822" s="11"/>
      <c r="JJL2822" s="11"/>
      <c r="JJM2822" s="11"/>
      <c r="JJN2822" s="12"/>
      <c r="JJO2822" s="12"/>
      <c r="JJP2822" s="11"/>
      <c r="JJQ2822" s="11"/>
      <c r="JJR2822" s="11"/>
      <c r="JJS2822" s="12"/>
      <c r="JJT2822" s="12"/>
      <c r="JJU2822" s="11"/>
      <c r="JJV2822" s="11"/>
      <c r="JJW2822" s="11"/>
      <c r="JJX2822" s="12"/>
      <c r="JJY2822" s="12"/>
      <c r="JJZ2822" s="11"/>
      <c r="JKA2822" s="11"/>
      <c r="JKB2822" s="11"/>
      <c r="JKC2822" s="12"/>
      <c r="JKD2822" s="12"/>
      <c r="JKE2822" s="11"/>
      <c r="JKF2822" s="11"/>
      <c r="JKG2822" s="11"/>
      <c r="JKH2822" s="12"/>
      <c r="JKI2822" s="12"/>
      <c r="JKJ2822" s="11"/>
      <c r="JKK2822" s="11"/>
      <c r="JKL2822" s="11"/>
      <c r="JKM2822" s="12"/>
      <c r="JKN2822" s="12"/>
      <c r="JKO2822" s="11"/>
      <c r="JKP2822" s="11"/>
      <c r="JKQ2822" s="11"/>
      <c r="JKR2822" s="12"/>
      <c r="JKS2822" s="12"/>
      <c r="JKT2822" s="11"/>
      <c r="JKU2822" s="11"/>
      <c r="JKV2822" s="11"/>
      <c r="JKW2822" s="12"/>
      <c r="JKX2822" s="12"/>
      <c r="JKY2822" s="11"/>
      <c r="JKZ2822" s="11"/>
      <c r="JLA2822" s="11"/>
      <c r="JLB2822" s="12"/>
      <c r="JLC2822" s="12"/>
      <c r="JLD2822" s="11"/>
      <c r="JLE2822" s="11"/>
      <c r="JLF2822" s="11"/>
      <c r="JLG2822" s="12"/>
      <c r="JLH2822" s="12"/>
      <c r="JLI2822" s="11"/>
      <c r="JLJ2822" s="11"/>
      <c r="JLK2822" s="11"/>
      <c r="JLL2822" s="12"/>
      <c r="JLM2822" s="12"/>
      <c r="JLN2822" s="11"/>
      <c r="JLO2822" s="11"/>
      <c r="JLP2822" s="11"/>
      <c r="JLQ2822" s="12"/>
      <c r="JLR2822" s="12"/>
      <c r="JLS2822" s="11"/>
      <c r="JLT2822" s="11"/>
      <c r="JLU2822" s="11"/>
      <c r="JLV2822" s="12"/>
      <c r="JLW2822" s="12"/>
      <c r="JLX2822" s="11"/>
      <c r="JLY2822" s="11"/>
      <c r="JLZ2822" s="11"/>
      <c r="JMA2822" s="12"/>
      <c r="JMB2822" s="12"/>
      <c r="JMC2822" s="11"/>
      <c r="JMD2822" s="11"/>
      <c r="JME2822" s="11"/>
      <c r="JMF2822" s="12"/>
      <c r="JMG2822" s="12"/>
      <c r="JMH2822" s="11"/>
      <c r="JMI2822" s="11"/>
      <c r="JMJ2822" s="11"/>
      <c r="JMK2822" s="12"/>
      <c r="JML2822" s="12"/>
      <c r="JMM2822" s="11"/>
      <c r="JMN2822" s="11"/>
      <c r="JMO2822" s="11"/>
      <c r="JMP2822" s="12"/>
      <c r="JMQ2822" s="12"/>
      <c r="JMR2822" s="11"/>
      <c r="JMS2822" s="11"/>
      <c r="JMT2822" s="11"/>
      <c r="JMU2822" s="12"/>
      <c r="JMV2822" s="12"/>
      <c r="JMW2822" s="11"/>
      <c r="JMX2822" s="11"/>
      <c r="JMY2822" s="11"/>
      <c r="JMZ2822" s="12"/>
      <c r="JNA2822" s="12"/>
      <c r="JNB2822" s="11"/>
      <c r="JNC2822" s="11"/>
      <c r="JND2822" s="11"/>
      <c r="JNE2822" s="12"/>
      <c r="JNF2822" s="12"/>
      <c r="JNG2822" s="11"/>
      <c r="JNH2822" s="11"/>
      <c r="JNI2822" s="11"/>
      <c r="JNJ2822" s="12"/>
      <c r="JNK2822" s="12"/>
      <c r="JNL2822" s="11"/>
      <c r="JNM2822" s="11"/>
      <c r="JNN2822" s="11"/>
      <c r="JNO2822" s="12"/>
      <c r="JNP2822" s="12"/>
      <c r="JNQ2822" s="11"/>
      <c r="JNR2822" s="11"/>
      <c r="JNS2822" s="11"/>
      <c r="JNT2822" s="12"/>
      <c r="JNU2822" s="12"/>
      <c r="JNV2822" s="11"/>
      <c r="JNW2822" s="11"/>
      <c r="JNX2822" s="11"/>
      <c r="JNY2822" s="12"/>
      <c r="JNZ2822" s="12"/>
      <c r="JOA2822" s="11"/>
      <c r="JOB2822" s="11"/>
      <c r="JOC2822" s="11"/>
      <c r="JOD2822" s="12"/>
      <c r="JOE2822" s="12"/>
      <c r="JOF2822" s="11"/>
      <c r="JOG2822" s="11"/>
      <c r="JOH2822" s="11"/>
      <c r="JOI2822" s="12"/>
      <c r="JOJ2822" s="12"/>
      <c r="JOK2822" s="11"/>
      <c r="JOL2822" s="11"/>
      <c r="JOM2822" s="11"/>
      <c r="JON2822" s="12"/>
      <c r="JOO2822" s="12"/>
      <c r="JOP2822" s="11"/>
      <c r="JOQ2822" s="11"/>
      <c r="JOR2822" s="11"/>
      <c r="JOS2822" s="12"/>
      <c r="JOT2822" s="12"/>
      <c r="JOU2822" s="11"/>
      <c r="JOV2822" s="11"/>
      <c r="JOW2822" s="11"/>
      <c r="JOX2822" s="12"/>
      <c r="JOY2822" s="12"/>
      <c r="JOZ2822" s="11"/>
      <c r="JPA2822" s="11"/>
      <c r="JPB2822" s="11"/>
      <c r="JPC2822" s="12"/>
      <c r="JPD2822" s="12"/>
      <c r="JPE2822" s="11"/>
      <c r="JPF2822" s="11"/>
      <c r="JPG2822" s="11"/>
      <c r="JPH2822" s="12"/>
      <c r="JPI2822" s="12"/>
      <c r="JPJ2822" s="11"/>
      <c r="JPK2822" s="11"/>
      <c r="JPL2822" s="11"/>
      <c r="JPM2822" s="12"/>
      <c r="JPN2822" s="12"/>
      <c r="JPO2822" s="11"/>
      <c r="JPP2822" s="11"/>
      <c r="JPQ2822" s="11"/>
      <c r="JPR2822" s="12"/>
      <c r="JPS2822" s="12"/>
      <c r="JPT2822" s="11"/>
      <c r="JPU2822" s="11"/>
      <c r="JPV2822" s="11"/>
      <c r="JPW2822" s="12"/>
      <c r="JPX2822" s="12"/>
      <c r="JPY2822" s="11"/>
      <c r="JPZ2822" s="11"/>
      <c r="JQA2822" s="11"/>
      <c r="JQB2822" s="12"/>
      <c r="JQC2822" s="12"/>
      <c r="JQD2822" s="11"/>
      <c r="JQE2822" s="11"/>
      <c r="JQF2822" s="11"/>
      <c r="JQG2822" s="12"/>
      <c r="JQH2822" s="12"/>
      <c r="JQI2822" s="11"/>
      <c r="JQJ2822" s="11"/>
      <c r="JQK2822" s="11"/>
      <c r="JQL2822" s="12"/>
      <c r="JQM2822" s="12"/>
      <c r="JQN2822" s="11"/>
      <c r="JQO2822" s="11"/>
      <c r="JQP2822" s="11"/>
      <c r="JQQ2822" s="12"/>
      <c r="JQR2822" s="12"/>
      <c r="JQS2822" s="11"/>
      <c r="JQT2822" s="11"/>
      <c r="JQU2822" s="11"/>
      <c r="JQV2822" s="12"/>
      <c r="JQW2822" s="12"/>
      <c r="JQX2822" s="11"/>
      <c r="JQY2822" s="11"/>
      <c r="JQZ2822" s="11"/>
      <c r="JRA2822" s="12"/>
      <c r="JRB2822" s="12"/>
      <c r="JRC2822" s="11"/>
      <c r="JRD2822" s="11"/>
      <c r="JRE2822" s="11"/>
      <c r="JRF2822" s="12"/>
      <c r="JRG2822" s="12"/>
      <c r="JRH2822" s="11"/>
      <c r="JRI2822" s="11"/>
      <c r="JRJ2822" s="11"/>
      <c r="JRK2822" s="12"/>
      <c r="JRL2822" s="12"/>
      <c r="JRM2822" s="11"/>
      <c r="JRN2822" s="11"/>
      <c r="JRO2822" s="11"/>
      <c r="JRP2822" s="12"/>
      <c r="JRQ2822" s="12"/>
      <c r="JRR2822" s="11"/>
      <c r="JRS2822" s="11"/>
      <c r="JRT2822" s="11"/>
      <c r="JRU2822" s="12"/>
      <c r="JRV2822" s="12"/>
      <c r="JRW2822" s="11"/>
      <c r="JRX2822" s="11"/>
      <c r="JRY2822" s="11"/>
      <c r="JRZ2822" s="12"/>
      <c r="JSA2822" s="12"/>
      <c r="JSB2822" s="11"/>
      <c r="JSC2822" s="11"/>
      <c r="JSD2822" s="11"/>
      <c r="JSE2822" s="12"/>
      <c r="JSF2822" s="12"/>
      <c r="JSG2822" s="11"/>
      <c r="JSH2822" s="11"/>
      <c r="JSI2822" s="11"/>
      <c r="JSJ2822" s="12"/>
      <c r="JSK2822" s="12"/>
      <c r="JSL2822" s="11"/>
      <c r="JSM2822" s="11"/>
      <c r="JSN2822" s="11"/>
      <c r="JSO2822" s="12"/>
      <c r="JSP2822" s="12"/>
      <c r="JSQ2822" s="11"/>
      <c r="JSR2822" s="11"/>
      <c r="JSS2822" s="11"/>
      <c r="JST2822" s="12"/>
      <c r="JSU2822" s="12"/>
      <c r="JSV2822" s="11"/>
      <c r="JSW2822" s="11"/>
      <c r="JSX2822" s="11"/>
      <c r="JSY2822" s="12"/>
      <c r="JSZ2822" s="12"/>
      <c r="JTA2822" s="11"/>
      <c r="JTB2822" s="11"/>
      <c r="JTC2822" s="11"/>
      <c r="JTD2822" s="12"/>
      <c r="JTE2822" s="12"/>
      <c r="JTF2822" s="11"/>
      <c r="JTG2822" s="11"/>
      <c r="JTH2822" s="11"/>
      <c r="JTI2822" s="12"/>
      <c r="JTJ2822" s="12"/>
      <c r="JTK2822" s="11"/>
      <c r="JTL2822" s="11"/>
      <c r="JTM2822" s="11"/>
      <c r="JTN2822" s="12"/>
      <c r="JTO2822" s="12"/>
      <c r="JTP2822" s="11"/>
      <c r="JTQ2822" s="11"/>
      <c r="JTR2822" s="11"/>
      <c r="JTS2822" s="12"/>
      <c r="JTT2822" s="12"/>
      <c r="JTU2822" s="11"/>
      <c r="JTV2822" s="11"/>
      <c r="JTW2822" s="11"/>
      <c r="JTX2822" s="12"/>
      <c r="JTY2822" s="12"/>
      <c r="JTZ2822" s="11"/>
      <c r="JUA2822" s="11"/>
      <c r="JUB2822" s="11"/>
      <c r="JUC2822" s="12"/>
      <c r="JUD2822" s="12"/>
      <c r="JUE2822" s="11"/>
      <c r="JUF2822" s="11"/>
      <c r="JUG2822" s="11"/>
      <c r="JUH2822" s="12"/>
      <c r="JUI2822" s="12"/>
      <c r="JUJ2822" s="11"/>
      <c r="JUK2822" s="11"/>
      <c r="JUL2822" s="11"/>
      <c r="JUM2822" s="12"/>
      <c r="JUN2822" s="12"/>
      <c r="JUO2822" s="11"/>
      <c r="JUP2822" s="11"/>
      <c r="JUQ2822" s="11"/>
      <c r="JUR2822" s="12"/>
      <c r="JUS2822" s="12"/>
      <c r="JUT2822" s="11"/>
      <c r="JUU2822" s="11"/>
      <c r="JUV2822" s="11"/>
      <c r="JUW2822" s="12"/>
      <c r="JUX2822" s="12"/>
      <c r="JUY2822" s="11"/>
      <c r="JUZ2822" s="11"/>
      <c r="JVA2822" s="11"/>
      <c r="JVB2822" s="12"/>
      <c r="JVC2822" s="12"/>
      <c r="JVD2822" s="11"/>
      <c r="JVE2822" s="11"/>
      <c r="JVF2822" s="11"/>
      <c r="JVG2822" s="12"/>
      <c r="JVH2822" s="12"/>
      <c r="JVI2822" s="11"/>
      <c r="JVJ2822" s="11"/>
      <c r="JVK2822" s="11"/>
      <c r="JVL2822" s="12"/>
      <c r="JVM2822" s="12"/>
      <c r="JVN2822" s="11"/>
      <c r="JVO2822" s="11"/>
      <c r="JVP2822" s="11"/>
      <c r="JVQ2822" s="12"/>
      <c r="JVR2822" s="12"/>
      <c r="JVS2822" s="11"/>
      <c r="JVT2822" s="11"/>
      <c r="JVU2822" s="11"/>
      <c r="JVV2822" s="12"/>
      <c r="JVW2822" s="12"/>
      <c r="JVX2822" s="11"/>
      <c r="JVY2822" s="11"/>
      <c r="JVZ2822" s="11"/>
      <c r="JWA2822" s="12"/>
      <c r="JWB2822" s="12"/>
      <c r="JWC2822" s="11"/>
      <c r="JWD2822" s="11"/>
      <c r="JWE2822" s="11"/>
      <c r="JWF2822" s="12"/>
      <c r="JWG2822" s="12"/>
      <c r="JWH2822" s="11"/>
      <c r="JWI2822" s="11"/>
      <c r="JWJ2822" s="11"/>
      <c r="JWK2822" s="12"/>
      <c r="JWL2822" s="12"/>
      <c r="JWM2822" s="11"/>
      <c r="JWN2822" s="11"/>
      <c r="JWO2822" s="11"/>
      <c r="JWP2822" s="12"/>
      <c r="JWQ2822" s="12"/>
      <c r="JWR2822" s="11"/>
      <c r="JWS2822" s="11"/>
      <c r="JWT2822" s="11"/>
      <c r="JWU2822" s="12"/>
      <c r="JWV2822" s="12"/>
      <c r="JWW2822" s="11"/>
      <c r="JWX2822" s="11"/>
      <c r="JWY2822" s="11"/>
      <c r="JWZ2822" s="12"/>
      <c r="JXA2822" s="12"/>
      <c r="JXB2822" s="11"/>
      <c r="JXC2822" s="11"/>
      <c r="JXD2822" s="11"/>
      <c r="JXE2822" s="12"/>
      <c r="JXF2822" s="12"/>
      <c r="JXG2822" s="11"/>
      <c r="JXH2822" s="11"/>
      <c r="JXI2822" s="11"/>
      <c r="JXJ2822" s="12"/>
      <c r="JXK2822" s="12"/>
      <c r="JXL2822" s="11"/>
      <c r="JXM2822" s="11"/>
      <c r="JXN2822" s="11"/>
      <c r="JXO2822" s="12"/>
      <c r="JXP2822" s="12"/>
      <c r="JXQ2822" s="11"/>
      <c r="JXR2822" s="11"/>
      <c r="JXS2822" s="11"/>
      <c r="JXT2822" s="12"/>
      <c r="JXU2822" s="12"/>
      <c r="JXV2822" s="11"/>
      <c r="JXW2822" s="11"/>
      <c r="JXX2822" s="11"/>
      <c r="JXY2822" s="12"/>
      <c r="JXZ2822" s="12"/>
      <c r="JYA2822" s="11"/>
      <c r="JYB2822" s="11"/>
      <c r="JYC2822" s="11"/>
      <c r="JYD2822" s="12"/>
      <c r="JYE2822" s="12"/>
      <c r="JYF2822" s="11"/>
      <c r="JYG2822" s="11"/>
      <c r="JYH2822" s="11"/>
      <c r="JYI2822" s="12"/>
      <c r="JYJ2822" s="12"/>
      <c r="JYK2822" s="11"/>
      <c r="JYL2822" s="11"/>
      <c r="JYM2822" s="11"/>
      <c r="JYN2822" s="12"/>
      <c r="JYO2822" s="12"/>
      <c r="JYP2822" s="11"/>
      <c r="JYQ2822" s="11"/>
      <c r="JYR2822" s="11"/>
      <c r="JYS2822" s="12"/>
      <c r="JYT2822" s="12"/>
      <c r="JYU2822" s="11"/>
      <c r="JYV2822" s="11"/>
      <c r="JYW2822" s="11"/>
      <c r="JYX2822" s="12"/>
      <c r="JYY2822" s="12"/>
      <c r="JYZ2822" s="11"/>
      <c r="JZA2822" s="11"/>
      <c r="JZB2822" s="11"/>
      <c r="JZC2822" s="12"/>
      <c r="JZD2822" s="12"/>
      <c r="JZE2822" s="11"/>
      <c r="JZF2822" s="11"/>
      <c r="JZG2822" s="11"/>
      <c r="JZH2822" s="12"/>
      <c r="JZI2822" s="12"/>
      <c r="JZJ2822" s="11"/>
      <c r="JZK2822" s="11"/>
      <c r="JZL2822" s="11"/>
      <c r="JZM2822" s="12"/>
      <c r="JZN2822" s="12"/>
      <c r="JZO2822" s="11"/>
      <c r="JZP2822" s="11"/>
      <c r="JZQ2822" s="11"/>
      <c r="JZR2822" s="12"/>
      <c r="JZS2822" s="12"/>
      <c r="JZT2822" s="11"/>
      <c r="JZU2822" s="11"/>
      <c r="JZV2822" s="11"/>
      <c r="JZW2822" s="12"/>
      <c r="JZX2822" s="12"/>
      <c r="JZY2822" s="11"/>
      <c r="JZZ2822" s="11"/>
      <c r="KAA2822" s="11"/>
      <c r="KAB2822" s="12"/>
      <c r="KAC2822" s="12"/>
      <c r="KAD2822" s="11"/>
      <c r="KAE2822" s="11"/>
      <c r="KAF2822" s="11"/>
      <c r="KAG2822" s="12"/>
      <c r="KAH2822" s="12"/>
      <c r="KAI2822" s="11"/>
      <c r="KAJ2822" s="11"/>
      <c r="KAK2822" s="11"/>
      <c r="KAL2822" s="12"/>
      <c r="KAM2822" s="12"/>
      <c r="KAN2822" s="11"/>
      <c r="KAO2822" s="11"/>
      <c r="KAP2822" s="11"/>
      <c r="KAQ2822" s="12"/>
      <c r="KAR2822" s="12"/>
      <c r="KAS2822" s="11"/>
      <c r="KAT2822" s="11"/>
      <c r="KAU2822" s="11"/>
      <c r="KAV2822" s="12"/>
      <c r="KAW2822" s="12"/>
      <c r="KAX2822" s="11"/>
      <c r="KAY2822" s="11"/>
      <c r="KAZ2822" s="11"/>
      <c r="KBA2822" s="12"/>
      <c r="KBB2822" s="12"/>
      <c r="KBC2822" s="11"/>
      <c r="KBD2822" s="11"/>
      <c r="KBE2822" s="11"/>
      <c r="KBF2822" s="12"/>
      <c r="KBG2822" s="12"/>
      <c r="KBH2822" s="11"/>
      <c r="KBI2822" s="11"/>
      <c r="KBJ2822" s="11"/>
      <c r="KBK2822" s="12"/>
      <c r="KBL2822" s="12"/>
      <c r="KBM2822" s="11"/>
      <c r="KBN2822" s="11"/>
      <c r="KBO2822" s="11"/>
      <c r="KBP2822" s="12"/>
      <c r="KBQ2822" s="12"/>
      <c r="KBR2822" s="11"/>
      <c r="KBS2822" s="11"/>
      <c r="KBT2822" s="11"/>
      <c r="KBU2822" s="12"/>
      <c r="KBV2822" s="12"/>
      <c r="KBW2822" s="11"/>
      <c r="KBX2822" s="11"/>
      <c r="KBY2822" s="11"/>
      <c r="KBZ2822" s="12"/>
      <c r="KCA2822" s="12"/>
      <c r="KCB2822" s="11"/>
      <c r="KCC2822" s="11"/>
      <c r="KCD2822" s="11"/>
      <c r="KCE2822" s="12"/>
      <c r="KCF2822" s="12"/>
      <c r="KCG2822" s="11"/>
      <c r="KCH2822" s="11"/>
      <c r="KCI2822" s="11"/>
      <c r="KCJ2822" s="12"/>
      <c r="KCK2822" s="12"/>
      <c r="KCL2822" s="11"/>
      <c r="KCM2822" s="11"/>
      <c r="KCN2822" s="11"/>
      <c r="KCO2822" s="12"/>
      <c r="KCP2822" s="12"/>
      <c r="KCQ2822" s="11"/>
      <c r="KCR2822" s="11"/>
      <c r="KCS2822" s="11"/>
      <c r="KCT2822" s="12"/>
      <c r="KCU2822" s="12"/>
      <c r="KCV2822" s="11"/>
      <c r="KCW2822" s="11"/>
      <c r="KCX2822" s="11"/>
      <c r="KCY2822" s="12"/>
      <c r="KCZ2822" s="12"/>
      <c r="KDA2822" s="11"/>
      <c r="KDB2822" s="11"/>
      <c r="KDC2822" s="11"/>
      <c r="KDD2822" s="12"/>
      <c r="KDE2822" s="12"/>
      <c r="KDF2822" s="11"/>
      <c r="KDG2822" s="11"/>
      <c r="KDH2822" s="11"/>
      <c r="KDI2822" s="12"/>
      <c r="KDJ2822" s="12"/>
      <c r="KDK2822" s="11"/>
      <c r="KDL2822" s="11"/>
      <c r="KDM2822" s="11"/>
      <c r="KDN2822" s="12"/>
      <c r="KDO2822" s="12"/>
      <c r="KDP2822" s="11"/>
      <c r="KDQ2822" s="11"/>
      <c r="KDR2822" s="11"/>
      <c r="KDS2822" s="12"/>
      <c r="KDT2822" s="12"/>
      <c r="KDU2822" s="11"/>
      <c r="KDV2822" s="11"/>
      <c r="KDW2822" s="11"/>
      <c r="KDX2822" s="12"/>
      <c r="KDY2822" s="12"/>
      <c r="KDZ2822" s="11"/>
      <c r="KEA2822" s="11"/>
      <c r="KEB2822" s="11"/>
      <c r="KEC2822" s="12"/>
      <c r="KED2822" s="12"/>
      <c r="KEE2822" s="11"/>
      <c r="KEF2822" s="11"/>
      <c r="KEG2822" s="11"/>
      <c r="KEH2822" s="12"/>
      <c r="KEI2822" s="12"/>
      <c r="KEJ2822" s="11"/>
      <c r="KEK2822" s="11"/>
      <c r="KEL2822" s="11"/>
      <c r="KEM2822" s="12"/>
      <c r="KEN2822" s="12"/>
      <c r="KEO2822" s="11"/>
      <c r="KEP2822" s="11"/>
      <c r="KEQ2822" s="11"/>
      <c r="KER2822" s="12"/>
      <c r="KES2822" s="12"/>
      <c r="KET2822" s="11"/>
      <c r="KEU2822" s="11"/>
      <c r="KEV2822" s="11"/>
      <c r="KEW2822" s="12"/>
      <c r="KEX2822" s="12"/>
      <c r="KEY2822" s="11"/>
      <c r="KEZ2822" s="11"/>
      <c r="KFA2822" s="11"/>
      <c r="KFB2822" s="12"/>
      <c r="KFC2822" s="12"/>
      <c r="KFD2822" s="11"/>
      <c r="KFE2822" s="11"/>
      <c r="KFF2822" s="11"/>
      <c r="KFG2822" s="12"/>
      <c r="KFH2822" s="12"/>
      <c r="KFI2822" s="11"/>
      <c r="KFJ2822" s="11"/>
      <c r="KFK2822" s="11"/>
      <c r="KFL2822" s="12"/>
      <c r="KFM2822" s="12"/>
      <c r="KFN2822" s="11"/>
      <c r="KFO2822" s="11"/>
      <c r="KFP2822" s="11"/>
      <c r="KFQ2822" s="12"/>
      <c r="KFR2822" s="12"/>
      <c r="KFS2822" s="11"/>
      <c r="KFT2822" s="11"/>
      <c r="KFU2822" s="11"/>
      <c r="KFV2822" s="12"/>
      <c r="KFW2822" s="12"/>
      <c r="KFX2822" s="11"/>
      <c r="KFY2822" s="11"/>
      <c r="KFZ2822" s="11"/>
      <c r="KGA2822" s="12"/>
      <c r="KGB2822" s="12"/>
      <c r="KGC2822" s="11"/>
      <c r="KGD2822" s="11"/>
      <c r="KGE2822" s="11"/>
      <c r="KGF2822" s="12"/>
      <c r="KGG2822" s="12"/>
      <c r="KGH2822" s="11"/>
      <c r="KGI2822" s="11"/>
      <c r="KGJ2822" s="11"/>
      <c r="KGK2822" s="12"/>
      <c r="KGL2822" s="12"/>
      <c r="KGM2822" s="11"/>
      <c r="KGN2822" s="11"/>
      <c r="KGO2822" s="11"/>
      <c r="KGP2822" s="12"/>
      <c r="KGQ2822" s="12"/>
      <c r="KGR2822" s="11"/>
      <c r="KGS2822" s="11"/>
      <c r="KGT2822" s="11"/>
      <c r="KGU2822" s="12"/>
      <c r="KGV2822" s="12"/>
      <c r="KGW2822" s="11"/>
      <c r="KGX2822" s="11"/>
      <c r="KGY2822" s="11"/>
      <c r="KGZ2822" s="12"/>
      <c r="KHA2822" s="12"/>
      <c r="KHB2822" s="11"/>
      <c r="KHC2822" s="11"/>
      <c r="KHD2822" s="11"/>
      <c r="KHE2822" s="12"/>
      <c r="KHF2822" s="12"/>
      <c r="KHG2822" s="11"/>
      <c r="KHH2822" s="11"/>
      <c r="KHI2822" s="11"/>
      <c r="KHJ2822" s="12"/>
      <c r="KHK2822" s="12"/>
      <c r="KHL2822" s="11"/>
      <c r="KHM2822" s="11"/>
      <c r="KHN2822" s="11"/>
      <c r="KHO2822" s="12"/>
      <c r="KHP2822" s="12"/>
      <c r="KHQ2822" s="11"/>
      <c r="KHR2822" s="11"/>
      <c r="KHS2822" s="11"/>
      <c r="KHT2822" s="12"/>
      <c r="KHU2822" s="12"/>
      <c r="KHV2822" s="11"/>
      <c r="KHW2822" s="11"/>
      <c r="KHX2822" s="11"/>
      <c r="KHY2822" s="12"/>
      <c r="KHZ2822" s="12"/>
      <c r="KIA2822" s="11"/>
      <c r="KIB2822" s="11"/>
      <c r="KIC2822" s="11"/>
      <c r="KID2822" s="12"/>
      <c r="KIE2822" s="12"/>
      <c r="KIF2822" s="11"/>
      <c r="KIG2822" s="11"/>
      <c r="KIH2822" s="11"/>
      <c r="KII2822" s="12"/>
      <c r="KIJ2822" s="12"/>
      <c r="KIK2822" s="11"/>
      <c r="KIL2822" s="11"/>
      <c r="KIM2822" s="11"/>
      <c r="KIN2822" s="12"/>
      <c r="KIO2822" s="12"/>
      <c r="KIP2822" s="11"/>
      <c r="KIQ2822" s="11"/>
      <c r="KIR2822" s="11"/>
      <c r="KIS2822" s="12"/>
      <c r="KIT2822" s="12"/>
      <c r="KIU2822" s="11"/>
      <c r="KIV2822" s="11"/>
      <c r="KIW2822" s="11"/>
      <c r="KIX2822" s="12"/>
      <c r="KIY2822" s="12"/>
      <c r="KIZ2822" s="11"/>
      <c r="KJA2822" s="11"/>
      <c r="KJB2822" s="11"/>
      <c r="KJC2822" s="12"/>
      <c r="KJD2822" s="12"/>
      <c r="KJE2822" s="11"/>
      <c r="KJF2822" s="11"/>
      <c r="KJG2822" s="11"/>
      <c r="KJH2822" s="12"/>
      <c r="KJI2822" s="12"/>
      <c r="KJJ2822" s="11"/>
      <c r="KJK2822" s="11"/>
      <c r="KJL2822" s="11"/>
      <c r="KJM2822" s="12"/>
      <c r="KJN2822" s="12"/>
      <c r="KJO2822" s="11"/>
      <c r="KJP2822" s="11"/>
      <c r="KJQ2822" s="11"/>
      <c r="KJR2822" s="12"/>
      <c r="KJS2822" s="12"/>
      <c r="KJT2822" s="11"/>
      <c r="KJU2822" s="11"/>
      <c r="KJV2822" s="11"/>
      <c r="KJW2822" s="12"/>
      <c r="KJX2822" s="12"/>
      <c r="KJY2822" s="11"/>
      <c r="KJZ2822" s="11"/>
      <c r="KKA2822" s="11"/>
      <c r="KKB2822" s="12"/>
      <c r="KKC2822" s="12"/>
      <c r="KKD2822" s="11"/>
      <c r="KKE2822" s="11"/>
      <c r="KKF2822" s="11"/>
      <c r="KKG2822" s="12"/>
      <c r="KKH2822" s="12"/>
      <c r="KKI2822" s="11"/>
      <c r="KKJ2822" s="11"/>
      <c r="KKK2822" s="11"/>
      <c r="KKL2822" s="12"/>
      <c r="KKM2822" s="12"/>
      <c r="KKN2822" s="11"/>
      <c r="KKO2822" s="11"/>
      <c r="KKP2822" s="11"/>
      <c r="KKQ2822" s="12"/>
      <c r="KKR2822" s="12"/>
      <c r="KKS2822" s="11"/>
      <c r="KKT2822" s="11"/>
      <c r="KKU2822" s="11"/>
      <c r="KKV2822" s="12"/>
      <c r="KKW2822" s="12"/>
      <c r="KKX2822" s="11"/>
      <c r="KKY2822" s="11"/>
      <c r="KKZ2822" s="11"/>
      <c r="KLA2822" s="12"/>
      <c r="KLB2822" s="12"/>
      <c r="KLC2822" s="11"/>
      <c r="KLD2822" s="11"/>
      <c r="KLE2822" s="11"/>
      <c r="KLF2822" s="12"/>
      <c r="KLG2822" s="12"/>
      <c r="KLH2822" s="11"/>
      <c r="KLI2822" s="11"/>
      <c r="KLJ2822" s="11"/>
      <c r="KLK2822" s="12"/>
      <c r="KLL2822" s="12"/>
      <c r="KLM2822" s="11"/>
      <c r="KLN2822" s="11"/>
      <c r="KLO2822" s="11"/>
      <c r="KLP2822" s="12"/>
      <c r="KLQ2822" s="12"/>
      <c r="KLR2822" s="11"/>
      <c r="KLS2822" s="11"/>
      <c r="KLT2822" s="11"/>
      <c r="KLU2822" s="12"/>
      <c r="KLV2822" s="12"/>
      <c r="KLW2822" s="11"/>
      <c r="KLX2822" s="11"/>
      <c r="KLY2822" s="11"/>
      <c r="KLZ2822" s="12"/>
      <c r="KMA2822" s="12"/>
      <c r="KMB2822" s="11"/>
      <c r="KMC2822" s="11"/>
      <c r="KMD2822" s="11"/>
      <c r="KME2822" s="12"/>
      <c r="KMF2822" s="12"/>
      <c r="KMG2822" s="11"/>
      <c r="KMH2822" s="11"/>
      <c r="KMI2822" s="11"/>
      <c r="KMJ2822" s="12"/>
      <c r="KMK2822" s="12"/>
      <c r="KML2822" s="11"/>
      <c r="KMM2822" s="11"/>
      <c r="KMN2822" s="11"/>
      <c r="KMO2822" s="12"/>
      <c r="KMP2822" s="12"/>
      <c r="KMQ2822" s="11"/>
      <c r="KMR2822" s="11"/>
      <c r="KMS2822" s="11"/>
      <c r="KMT2822" s="12"/>
      <c r="KMU2822" s="12"/>
      <c r="KMV2822" s="11"/>
      <c r="KMW2822" s="11"/>
      <c r="KMX2822" s="11"/>
      <c r="KMY2822" s="12"/>
      <c r="KMZ2822" s="12"/>
      <c r="KNA2822" s="11"/>
      <c r="KNB2822" s="11"/>
      <c r="KNC2822" s="11"/>
      <c r="KND2822" s="12"/>
      <c r="KNE2822" s="12"/>
      <c r="KNF2822" s="11"/>
      <c r="KNG2822" s="11"/>
      <c r="KNH2822" s="11"/>
      <c r="KNI2822" s="12"/>
      <c r="KNJ2822" s="12"/>
      <c r="KNK2822" s="11"/>
      <c r="KNL2822" s="11"/>
      <c r="KNM2822" s="11"/>
      <c r="KNN2822" s="12"/>
      <c r="KNO2822" s="12"/>
      <c r="KNP2822" s="11"/>
      <c r="KNQ2822" s="11"/>
      <c r="KNR2822" s="11"/>
      <c r="KNS2822" s="12"/>
      <c r="KNT2822" s="12"/>
      <c r="KNU2822" s="11"/>
      <c r="KNV2822" s="11"/>
      <c r="KNW2822" s="11"/>
      <c r="KNX2822" s="12"/>
      <c r="KNY2822" s="12"/>
      <c r="KNZ2822" s="11"/>
      <c r="KOA2822" s="11"/>
      <c r="KOB2822" s="11"/>
      <c r="KOC2822" s="12"/>
      <c r="KOD2822" s="12"/>
      <c r="KOE2822" s="11"/>
      <c r="KOF2822" s="11"/>
      <c r="KOG2822" s="11"/>
      <c r="KOH2822" s="12"/>
      <c r="KOI2822" s="12"/>
      <c r="KOJ2822" s="11"/>
      <c r="KOK2822" s="11"/>
      <c r="KOL2822" s="11"/>
      <c r="KOM2822" s="12"/>
      <c r="KON2822" s="12"/>
      <c r="KOO2822" s="11"/>
      <c r="KOP2822" s="11"/>
      <c r="KOQ2822" s="11"/>
      <c r="KOR2822" s="12"/>
      <c r="KOS2822" s="12"/>
      <c r="KOT2822" s="11"/>
      <c r="KOU2822" s="11"/>
      <c r="KOV2822" s="11"/>
      <c r="KOW2822" s="12"/>
      <c r="KOX2822" s="12"/>
      <c r="KOY2822" s="11"/>
      <c r="KOZ2822" s="11"/>
      <c r="KPA2822" s="11"/>
      <c r="KPB2822" s="12"/>
      <c r="KPC2822" s="12"/>
      <c r="KPD2822" s="11"/>
      <c r="KPE2822" s="11"/>
      <c r="KPF2822" s="11"/>
      <c r="KPG2822" s="12"/>
      <c r="KPH2822" s="12"/>
      <c r="KPI2822" s="11"/>
      <c r="KPJ2822" s="11"/>
      <c r="KPK2822" s="11"/>
      <c r="KPL2822" s="12"/>
      <c r="KPM2822" s="12"/>
      <c r="KPN2822" s="11"/>
      <c r="KPO2822" s="11"/>
      <c r="KPP2822" s="11"/>
      <c r="KPQ2822" s="12"/>
      <c r="KPR2822" s="12"/>
      <c r="KPS2822" s="11"/>
      <c r="KPT2822" s="11"/>
      <c r="KPU2822" s="11"/>
      <c r="KPV2822" s="12"/>
      <c r="KPW2822" s="12"/>
      <c r="KPX2822" s="11"/>
      <c r="KPY2822" s="11"/>
      <c r="KPZ2822" s="11"/>
      <c r="KQA2822" s="12"/>
      <c r="KQB2822" s="12"/>
      <c r="KQC2822" s="11"/>
      <c r="KQD2822" s="11"/>
      <c r="KQE2822" s="11"/>
      <c r="KQF2822" s="12"/>
      <c r="KQG2822" s="12"/>
      <c r="KQH2822" s="11"/>
      <c r="KQI2822" s="11"/>
      <c r="KQJ2822" s="11"/>
      <c r="KQK2822" s="12"/>
      <c r="KQL2822" s="12"/>
      <c r="KQM2822" s="11"/>
      <c r="KQN2822" s="11"/>
      <c r="KQO2822" s="11"/>
      <c r="KQP2822" s="12"/>
      <c r="KQQ2822" s="12"/>
      <c r="KQR2822" s="11"/>
      <c r="KQS2822" s="11"/>
      <c r="KQT2822" s="11"/>
      <c r="KQU2822" s="12"/>
      <c r="KQV2822" s="12"/>
      <c r="KQW2822" s="11"/>
      <c r="KQX2822" s="11"/>
      <c r="KQY2822" s="11"/>
      <c r="KQZ2822" s="12"/>
      <c r="KRA2822" s="12"/>
      <c r="KRB2822" s="11"/>
      <c r="KRC2822" s="11"/>
      <c r="KRD2822" s="11"/>
      <c r="KRE2822" s="12"/>
      <c r="KRF2822" s="12"/>
      <c r="KRG2822" s="11"/>
      <c r="KRH2822" s="11"/>
      <c r="KRI2822" s="11"/>
      <c r="KRJ2822" s="12"/>
      <c r="KRK2822" s="12"/>
      <c r="KRL2822" s="11"/>
      <c r="KRM2822" s="11"/>
      <c r="KRN2822" s="11"/>
      <c r="KRO2822" s="12"/>
      <c r="KRP2822" s="12"/>
      <c r="KRQ2822" s="11"/>
      <c r="KRR2822" s="11"/>
      <c r="KRS2822" s="11"/>
      <c r="KRT2822" s="12"/>
      <c r="KRU2822" s="12"/>
      <c r="KRV2822" s="11"/>
      <c r="KRW2822" s="11"/>
      <c r="KRX2822" s="11"/>
      <c r="KRY2822" s="12"/>
      <c r="KRZ2822" s="12"/>
      <c r="KSA2822" s="11"/>
      <c r="KSB2822" s="11"/>
      <c r="KSC2822" s="11"/>
      <c r="KSD2822" s="12"/>
      <c r="KSE2822" s="12"/>
      <c r="KSF2822" s="11"/>
      <c r="KSG2822" s="11"/>
      <c r="KSH2822" s="11"/>
      <c r="KSI2822" s="12"/>
      <c r="KSJ2822" s="12"/>
      <c r="KSK2822" s="11"/>
      <c r="KSL2822" s="11"/>
      <c r="KSM2822" s="11"/>
      <c r="KSN2822" s="12"/>
      <c r="KSO2822" s="12"/>
      <c r="KSP2822" s="11"/>
      <c r="KSQ2822" s="11"/>
      <c r="KSR2822" s="11"/>
      <c r="KSS2822" s="12"/>
      <c r="KST2822" s="12"/>
      <c r="KSU2822" s="11"/>
      <c r="KSV2822" s="11"/>
      <c r="KSW2822" s="11"/>
      <c r="KSX2822" s="12"/>
      <c r="KSY2822" s="12"/>
      <c r="KSZ2822" s="11"/>
      <c r="KTA2822" s="11"/>
      <c r="KTB2822" s="11"/>
      <c r="KTC2822" s="12"/>
      <c r="KTD2822" s="12"/>
      <c r="KTE2822" s="11"/>
      <c r="KTF2822" s="11"/>
      <c r="KTG2822" s="11"/>
      <c r="KTH2822" s="12"/>
      <c r="KTI2822" s="12"/>
      <c r="KTJ2822" s="11"/>
      <c r="KTK2822" s="11"/>
      <c r="KTL2822" s="11"/>
      <c r="KTM2822" s="12"/>
      <c r="KTN2822" s="12"/>
      <c r="KTO2822" s="11"/>
      <c r="KTP2822" s="11"/>
      <c r="KTQ2822" s="11"/>
      <c r="KTR2822" s="12"/>
      <c r="KTS2822" s="12"/>
      <c r="KTT2822" s="11"/>
      <c r="KTU2822" s="11"/>
      <c r="KTV2822" s="11"/>
      <c r="KTW2822" s="12"/>
      <c r="KTX2822" s="12"/>
      <c r="KTY2822" s="11"/>
      <c r="KTZ2822" s="11"/>
      <c r="KUA2822" s="11"/>
      <c r="KUB2822" s="12"/>
      <c r="KUC2822" s="12"/>
      <c r="KUD2822" s="11"/>
      <c r="KUE2822" s="11"/>
      <c r="KUF2822" s="11"/>
      <c r="KUG2822" s="12"/>
      <c r="KUH2822" s="12"/>
      <c r="KUI2822" s="11"/>
      <c r="KUJ2822" s="11"/>
      <c r="KUK2822" s="11"/>
      <c r="KUL2822" s="12"/>
      <c r="KUM2822" s="12"/>
      <c r="KUN2822" s="11"/>
      <c r="KUO2822" s="11"/>
      <c r="KUP2822" s="11"/>
      <c r="KUQ2822" s="12"/>
      <c r="KUR2822" s="12"/>
      <c r="KUS2822" s="11"/>
      <c r="KUT2822" s="11"/>
      <c r="KUU2822" s="11"/>
      <c r="KUV2822" s="12"/>
      <c r="KUW2822" s="12"/>
      <c r="KUX2822" s="11"/>
      <c r="KUY2822" s="11"/>
      <c r="KUZ2822" s="11"/>
      <c r="KVA2822" s="12"/>
      <c r="KVB2822" s="12"/>
      <c r="KVC2822" s="11"/>
      <c r="KVD2822" s="11"/>
      <c r="KVE2822" s="11"/>
      <c r="KVF2822" s="12"/>
      <c r="KVG2822" s="12"/>
      <c r="KVH2822" s="11"/>
      <c r="KVI2822" s="11"/>
      <c r="KVJ2822" s="11"/>
      <c r="KVK2822" s="12"/>
      <c r="KVL2822" s="12"/>
      <c r="KVM2822" s="11"/>
      <c r="KVN2822" s="11"/>
      <c r="KVO2822" s="11"/>
      <c r="KVP2822" s="12"/>
      <c r="KVQ2822" s="12"/>
      <c r="KVR2822" s="11"/>
      <c r="KVS2822" s="11"/>
      <c r="KVT2822" s="11"/>
      <c r="KVU2822" s="12"/>
      <c r="KVV2822" s="12"/>
      <c r="KVW2822" s="11"/>
      <c r="KVX2822" s="11"/>
      <c r="KVY2822" s="11"/>
      <c r="KVZ2822" s="12"/>
      <c r="KWA2822" s="12"/>
      <c r="KWB2822" s="11"/>
      <c r="KWC2822" s="11"/>
      <c r="KWD2822" s="11"/>
      <c r="KWE2822" s="12"/>
      <c r="KWF2822" s="12"/>
      <c r="KWG2822" s="11"/>
      <c r="KWH2822" s="11"/>
      <c r="KWI2822" s="11"/>
      <c r="KWJ2822" s="12"/>
      <c r="KWK2822" s="12"/>
      <c r="KWL2822" s="11"/>
      <c r="KWM2822" s="11"/>
      <c r="KWN2822" s="11"/>
      <c r="KWO2822" s="12"/>
      <c r="KWP2822" s="12"/>
      <c r="KWQ2822" s="11"/>
      <c r="KWR2822" s="11"/>
      <c r="KWS2822" s="11"/>
      <c r="KWT2822" s="12"/>
      <c r="KWU2822" s="12"/>
      <c r="KWV2822" s="11"/>
      <c r="KWW2822" s="11"/>
      <c r="KWX2822" s="11"/>
      <c r="KWY2822" s="12"/>
      <c r="KWZ2822" s="12"/>
      <c r="KXA2822" s="11"/>
      <c r="KXB2822" s="11"/>
      <c r="KXC2822" s="11"/>
      <c r="KXD2822" s="12"/>
      <c r="KXE2822" s="12"/>
      <c r="KXF2822" s="11"/>
      <c r="KXG2822" s="11"/>
      <c r="KXH2822" s="11"/>
      <c r="KXI2822" s="12"/>
      <c r="KXJ2822" s="12"/>
      <c r="KXK2822" s="11"/>
      <c r="KXL2822" s="11"/>
      <c r="KXM2822" s="11"/>
      <c r="KXN2822" s="12"/>
      <c r="KXO2822" s="12"/>
      <c r="KXP2822" s="11"/>
      <c r="KXQ2822" s="11"/>
      <c r="KXR2822" s="11"/>
      <c r="KXS2822" s="12"/>
      <c r="KXT2822" s="12"/>
      <c r="KXU2822" s="11"/>
      <c r="KXV2822" s="11"/>
      <c r="KXW2822" s="11"/>
      <c r="KXX2822" s="12"/>
      <c r="KXY2822" s="12"/>
      <c r="KXZ2822" s="11"/>
      <c r="KYA2822" s="11"/>
      <c r="KYB2822" s="11"/>
      <c r="KYC2822" s="12"/>
      <c r="KYD2822" s="12"/>
      <c r="KYE2822" s="11"/>
      <c r="KYF2822" s="11"/>
      <c r="KYG2822" s="11"/>
      <c r="KYH2822" s="12"/>
      <c r="KYI2822" s="12"/>
      <c r="KYJ2822" s="11"/>
      <c r="KYK2822" s="11"/>
      <c r="KYL2822" s="11"/>
      <c r="KYM2822" s="12"/>
      <c r="KYN2822" s="12"/>
      <c r="KYO2822" s="11"/>
      <c r="KYP2822" s="11"/>
      <c r="KYQ2822" s="11"/>
      <c r="KYR2822" s="12"/>
      <c r="KYS2822" s="12"/>
      <c r="KYT2822" s="11"/>
      <c r="KYU2822" s="11"/>
      <c r="KYV2822" s="11"/>
      <c r="KYW2822" s="12"/>
      <c r="KYX2822" s="12"/>
      <c r="KYY2822" s="11"/>
      <c r="KYZ2822" s="11"/>
      <c r="KZA2822" s="11"/>
      <c r="KZB2822" s="12"/>
      <c r="KZC2822" s="12"/>
      <c r="KZD2822" s="11"/>
      <c r="KZE2822" s="11"/>
      <c r="KZF2822" s="11"/>
      <c r="KZG2822" s="12"/>
      <c r="KZH2822" s="12"/>
      <c r="KZI2822" s="11"/>
      <c r="KZJ2822" s="11"/>
      <c r="KZK2822" s="11"/>
      <c r="KZL2822" s="12"/>
      <c r="KZM2822" s="12"/>
      <c r="KZN2822" s="11"/>
      <c r="KZO2822" s="11"/>
      <c r="KZP2822" s="11"/>
      <c r="KZQ2822" s="12"/>
      <c r="KZR2822" s="12"/>
      <c r="KZS2822" s="11"/>
      <c r="KZT2822" s="11"/>
      <c r="KZU2822" s="11"/>
      <c r="KZV2822" s="12"/>
      <c r="KZW2822" s="12"/>
      <c r="KZX2822" s="11"/>
      <c r="KZY2822" s="11"/>
      <c r="KZZ2822" s="11"/>
      <c r="LAA2822" s="12"/>
      <c r="LAB2822" s="12"/>
      <c r="LAC2822" s="11"/>
      <c r="LAD2822" s="11"/>
      <c r="LAE2822" s="11"/>
      <c r="LAF2822" s="12"/>
      <c r="LAG2822" s="12"/>
      <c r="LAH2822" s="11"/>
      <c r="LAI2822" s="11"/>
      <c r="LAJ2822" s="11"/>
      <c r="LAK2822" s="12"/>
      <c r="LAL2822" s="12"/>
      <c r="LAM2822" s="11"/>
      <c r="LAN2822" s="11"/>
      <c r="LAO2822" s="11"/>
      <c r="LAP2822" s="12"/>
      <c r="LAQ2822" s="12"/>
      <c r="LAR2822" s="11"/>
      <c r="LAS2822" s="11"/>
      <c r="LAT2822" s="11"/>
      <c r="LAU2822" s="12"/>
      <c r="LAV2822" s="12"/>
      <c r="LAW2822" s="11"/>
      <c r="LAX2822" s="11"/>
      <c r="LAY2822" s="11"/>
      <c r="LAZ2822" s="12"/>
      <c r="LBA2822" s="12"/>
      <c r="LBB2822" s="11"/>
      <c r="LBC2822" s="11"/>
      <c r="LBD2822" s="11"/>
      <c r="LBE2822" s="12"/>
      <c r="LBF2822" s="12"/>
      <c r="LBG2822" s="11"/>
      <c r="LBH2822" s="11"/>
      <c r="LBI2822" s="11"/>
      <c r="LBJ2822" s="12"/>
      <c r="LBK2822" s="12"/>
      <c r="LBL2822" s="11"/>
      <c r="LBM2822" s="11"/>
      <c r="LBN2822" s="11"/>
      <c r="LBO2822" s="12"/>
      <c r="LBP2822" s="12"/>
      <c r="LBQ2822" s="11"/>
      <c r="LBR2822" s="11"/>
      <c r="LBS2822" s="11"/>
      <c r="LBT2822" s="12"/>
      <c r="LBU2822" s="12"/>
      <c r="LBV2822" s="11"/>
      <c r="LBW2822" s="11"/>
      <c r="LBX2822" s="11"/>
      <c r="LBY2822" s="12"/>
      <c r="LBZ2822" s="12"/>
      <c r="LCA2822" s="11"/>
      <c r="LCB2822" s="11"/>
      <c r="LCC2822" s="11"/>
      <c r="LCD2822" s="12"/>
      <c r="LCE2822" s="12"/>
      <c r="LCF2822" s="11"/>
      <c r="LCG2822" s="11"/>
      <c r="LCH2822" s="11"/>
      <c r="LCI2822" s="12"/>
      <c r="LCJ2822" s="12"/>
      <c r="LCK2822" s="11"/>
      <c r="LCL2822" s="11"/>
      <c r="LCM2822" s="11"/>
      <c r="LCN2822" s="12"/>
      <c r="LCO2822" s="12"/>
      <c r="LCP2822" s="11"/>
      <c r="LCQ2822" s="11"/>
      <c r="LCR2822" s="11"/>
      <c r="LCS2822" s="12"/>
      <c r="LCT2822" s="12"/>
      <c r="LCU2822" s="11"/>
      <c r="LCV2822" s="11"/>
      <c r="LCW2822" s="11"/>
      <c r="LCX2822" s="12"/>
      <c r="LCY2822" s="12"/>
      <c r="LCZ2822" s="11"/>
      <c r="LDA2822" s="11"/>
      <c r="LDB2822" s="11"/>
      <c r="LDC2822" s="12"/>
      <c r="LDD2822" s="12"/>
      <c r="LDE2822" s="11"/>
      <c r="LDF2822" s="11"/>
      <c r="LDG2822" s="11"/>
      <c r="LDH2822" s="12"/>
      <c r="LDI2822" s="12"/>
      <c r="LDJ2822" s="11"/>
      <c r="LDK2822" s="11"/>
      <c r="LDL2822" s="11"/>
      <c r="LDM2822" s="12"/>
      <c r="LDN2822" s="12"/>
      <c r="LDO2822" s="11"/>
      <c r="LDP2822" s="11"/>
      <c r="LDQ2822" s="11"/>
      <c r="LDR2822" s="12"/>
      <c r="LDS2822" s="12"/>
      <c r="LDT2822" s="11"/>
      <c r="LDU2822" s="11"/>
      <c r="LDV2822" s="11"/>
      <c r="LDW2822" s="12"/>
      <c r="LDX2822" s="12"/>
      <c r="LDY2822" s="11"/>
      <c r="LDZ2822" s="11"/>
      <c r="LEA2822" s="11"/>
      <c r="LEB2822" s="12"/>
      <c r="LEC2822" s="12"/>
      <c r="LED2822" s="11"/>
      <c r="LEE2822" s="11"/>
      <c r="LEF2822" s="11"/>
      <c r="LEG2822" s="12"/>
      <c r="LEH2822" s="12"/>
      <c r="LEI2822" s="11"/>
      <c r="LEJ2822" s="11"/>
      <c r="LEK2822" s="11"/>
      <c r="LEL2822" s="12"/>
      <c r="LEM2822" s="12"/>
      <c r="LEN2822" s="11"/>
      <c r="LEO2822" s="11"/>
      <c r="LEP2822" s="11"/>
      <c r="LEQ2822" s="12"/>
      <c r="LER2822" s="12"/>
      <c r="LES2822" s="11"/>
      <c r="LET2822" s="11"/>
      <c r="LEU2822" s="11"/>
      <c r="LEV2822" s="12"/>
      <c r="LEW2822" s="12"/>
      <c r="LEX2822" s="11"/>
      <c r="LEY2822" s="11"/>
      <c r="LEZ2822" s="11"/>
      <c r="LFA2822" s="12"/>
      <c r="LFB2822" s="12"/>
      <c r="LFC2822" s="11"/>
      <c r="LFD2822" s="11"/>
      <c r="LFE2822" s="11"/>
      <c r="LFF2822" s="12"/>
      <c r="LFG2822" s="12"/>
      <c r="LFH2822" s="11"/>
      <c r="LFI2822" s="11"/>
      <c r="LFJ2822" s="11"/>
      <c r="LFK2822" s="12"/>
      <c r="LFL2822" s="12"/>
      <c r="LFM2822" s="11"/>
      <c r="LFN2822" s="11"/>
      <c r="LFO2822" s="11"/>
      <c r="LFP2822" s="12"/>
      <c r="LFQ2822" s="12"/>
      <c r="LFR2822" s="11"/>
      <c r="LFS2822" s="11"/>
      <c r="LFT2822" s="11"/>
      <c r="LFU2822" s="12"/>
      <c r="LFV2822" s="12"/>
      <c r="LFW2822" s="11"/>
      <c r="LFX2822" s="11"/>
      <c r="LFY2822" s="11"/>
      <c r="LFZ2822" s="12"/>
      <c r="LGA2822" s="12"/>
      <c r="LGB2822" s="11"/>
      <c r="LGC2822" s="11"/>
      <c r="LGD2822" s="11"/>
      <c r="LGE2822" s="12"/>
      <c r="LGF2822" s="12"/>
      <c r="LGG2822" s="11"/>
      <c r="LGH2822" s="11"/>
      <c r="LGI2822" s="11"/>
      <c r="LGJ2822" s="12"/>
      <c r="LGK2822" s="12"/>
      <c r="LGL2822" s="11"/>
      <c r="LGM2822" s="11"/>
      <c r="LGN2822" s="11"/>
      <c r="LGO2822" s="12"/>
      <c r="LGP2822" s="12"/>
      <c r="LGQ2822" s="11"/>
      <c r="LGR2822" s="11"/>
      <c r="LGS2822" s="11"/>
      <c r="LGT2822" s="12"/>
      <c r="LGU2822" s="12"/>
      <c r="LGV2822" s="11"/>
      <c r="LGW2822" s="11"/>
      <c r="LGX2822" s="11"/>
      <c r="LGY2822" s="12"/>
      <c r="LGZ2822" s="12"/>
      <c r="LHA2822" s="11"/>
      <c r="LHB2822" s="11"/>
      <c r="LHC2822" s="11"/>
      <c r="LHD2822" s="12"/>
      <c r="LHE2822" s="12"/>
      <c r="LHF2822" s="11"/>
      <c r="LHG2822" s="11"/>
      <c r="LHH2822" s="11"/>
      <c r="LHI2822" s="12"/>
      <c r="LHJ2822" s="12"/>
      <c r="LHK2822" s="11"/>
      <c r="LHL2822" s="11"/>
      <c r="LHM2822" s="11"/>
      <c r="LHN2822" s="12"/>
      <c r="LHO2822" s="12"/>
      <c r="LHP2822" s="11"/>
      <c r="LHQ2822" s="11"/>
      <c r="LHR2822" s="11"/>
      <c r="LHS2822" s="12"/>
      <c r="LHT2822" s="12"/>
      <c r="LHU2822" s="11"/>
      <c r="LHV2822" s="11"/>
      <c r="LHW2822" s="11"/>
      <c r="LHX2822" s="12"/>
      <c r="LHY2822" s="12"/>
      <c r="LHZ2822" s="11"/>
      <c r="LIA2822" s="11"/>
      <c r="LIB2822" s="11"/>
      <c r="LIC2822" s="12"/>
      <c r="LID2822" s="12"/>
      <c r="LIE2822" s="11"/>
      <c r="LIF2822" s="11"/>
      <c r="LIG2822" s="11"/>
      <c r="LIH2822" s="12"/>
      <c r="LII2822" s="12"/>
      <c r="LIJ2822" s="11"/>
      <c r="LIK2822" s="11"/>
      <c r="LIL2822" s="11"/>
      <c r="LIM2822" s="12"/>
      <c r="LIN2822" s="12"/>
      <c r="LIO2822" s="11"/>
      <c r="LIP2822" s="11"/>
      <c r="LIQ2822" s="11"/>
      <c r="LIR2822" s="12"/>
      <c r="LIS2822" s="12"/>
      <c r="LIT2822" s="11"/>
      <c r="LIU2822" s="11"/>
      <c r="LIV2822" s="11"/>
      <c r="LIW2822" s="12"/>
      <c r="LIX2822" s="12"/>
      <c r="LIY2822" s="11"/>
      <c r="LIZ2822" s="11"/>
      <c r="LJA2822" s="11"/>
      <c r="LJB2822" s="12"/>
      <c r="LJC2822" s="12"/>
      <c r="LJD2822" s="11"/>
      <c r="LJE2822" s="11"/>
      <c r="LJF2822" s="11"/>
      <c r="LJG2822" s="12"/>
      <c r="LJH2822" s="12"/>
      <c r="LJI2822" s="11"/>
      <c r="LJJ2822" s="11"/>
      <c r="LJK2822" s="11"/>
      <c r="LJL2822" s="12"/>
      <c r="LJM2822" s="12"/>
      <c r="LJN2822" s="11"/>
      <c r="LJO2822" s="11"/>
      <c r="LJP2822" s="11"/>
      <c r="LJQ2822" s="12"/>
      <c r="LJR2822" s="12"/>
      <c r="LJS2822" s="11"/>
      <c r="LJT2822" s="11"/>
      <c r="LJU2822" s="11"/>
      <c r="LJV2822" s="12"/>
      <c r="LJW2822" s="12"/>
      <c r="LJX2822" s="11"/>
      <c r="LJY2822" s="11"/>
      <c r="LJZ2822" s="11"/>
      <c r="LKA2822" s="12"/>
      <c r="LKB2822" s="12"/>
      <c r="LKC2822" s="11"/>
      <c r="LKD2822" s="11"/>
      <c r="LKE2822" s="11"/>
      <c r="LKF2822" s="12"/>
      <c r="LKG2822" s="12"/>
      <c r="LKH2822" s="11"/>
      <c r="LKI2822" s="11"/>
      <c r="LKJ2822" s="11"/>
      <c r="LKK2822" s="12"/>
      <c r="LKL2822" s="12"/>
      <c r="LKM2822" s="11"/>
      <c r="LKN2822" s="11"/>
      <c r="LKO2822" s="11"/>
      <c r="LKP2822" s="12"/>
      <c r="LKQ2822" s="12"/>
      <c r="LKR2822" s="11"/>
      <c r="LKS2822" s="11"/>
      <c r="LKT2822" s="11"/>
      <c r="LKU2822" s="12"/>
      <c r="LKV2822" s="12"/>
      <c r="LKW2822" s="11"/>
      <c r="LKX2822" s="11"/>
      <c r="LKY2822" s="11"/>
      <c r="LKZ2822" s="12"/>
      <c r="LLA2822" s="12"/>
      <c r="LLB2822" s="11"/>
      <c r="LLC2822" s="11"/>
      <c r="LLD2822" s="11"/>
      <c r="LLE2822" s="12"/>
      <c r="LLF2822" s="12"/>
      <c r="LLG2822" s="11"/>
      <c r="LLH2822" s="11"/>
      <c r="LLI2822" s="11"/>
      <c r="LLJ2822" s="12"/>
      <c r="LLK2822" s="12"/>
      <c r="LLL2822" s="11"/>
      <c r="LLM2822" s="11"/>
      <c r="LLN2822" s="11"/>
      <c r="LLO2822" s="12"/>
      <c r="LLP2822" s="12"/>
      <c r="LLQ2822" s="11"/>
      <c r="LLR2822" s="11"/>
      <c r="LLS2822" s="11"/>
      <c r="LLT2822" s="12"/>
      <c r="LLU2822" s="12"/>
      <c r="LLV2822" s="11"/>
      <c r="LLW2822" s="11"/>
      <c r="LLX2822" s="11"/>
      <c r="LLY2822" s="12"/>
      <c r="LLZ2822" s="12"/>
      <c r="LMA2822" s="11"/>
      <c r="LMB2822" s="11"/>
      <c r="LMC2822" s="11"/>
      <c r="LMD2822" s="12"/>
      <c r="LME2822" s="12"/>
      <c r="LMF2822" s="11"/>
      <c r="LMG2822" s="11"/>
      <c r="LMH2822" s="11"/>
      <c r="LMI2822" s="12"/>
      <c r="LMJ2822" s="12"/>
      <c r="LMK2822" s="11"/>
      <c r="LML2822" s="11"/>
      <c r="LMM2822" s="11"/>
      <c r="LMN2822" s="12"/>
      <c r="LMO2822" s="12"/>
      <c r="LMP2822" s="11"/>
      <c r="LMQ2822" s="11"/>
      <c r="LMR2822" s="11"/>
      <c r="LMS2822" s="12"/>
      <c r="LMT2822" s="12"/>
      <c r="LMU2822" s="11"/>
      <c r="LMV2822" s="11"/>
      <c r="LMW2822" s="11"/>
      <c r="LMX2822" s="12"/>
      <c r="LMY2822" s="12"/>
      <c r="LMZ2822" s="11"/>
      <c r="LNA2822" s="11"/>
      <c r="LNB2822" s="11"/>
      <c r="LNC2822" s="12"/>
      <c r="LND2822" s="12"/>
      <c r="LNE2822" s="11"/>
      <c r="LNF2822" s="11"/>
      <c r="LNG2822" s="11"/>
      <c r="LNH2822" s="12"/>
      <c r="LNI2822" s="12"/>
      <c r="LNJ2822" s="11"/>
      <c r="LNK2822" s="11"/>
      <c r="LNL2822" s="11"/>
      <c r="LNM2822" s="12"/>
      <c r="LNN2822" s="12"/>
      <c r="LNO2822" s="11"/>
      <c r="LNP2822" s="11"/>
      <c r="LNQ2822" s="11"/>
      <c r="LNR2822" s="12"/>
      <c r="LNS2822" s="12"/>
      <c r="LNT2822" s="11"/>
      <c r="LNU2822" s="11"/>
      <c r="LNV2822" s="11"/>
      <c r="LNW2822" s="12"/>
      <c r="LNX2822" s="12"/>
      <c r="LNY2822" s="11"/>
      <c r="LNZ2822" s="11"/>
      <c r="LOA2822" s="11"/>
      <c r="LOB2822" s="12"/>
      <c r="LOC2822" s="12"/>
      <c r="LOD2822" s="11"/>
      <c r="LOE2822" s="11"/>
      <c r="LOF2822" s="11"/>
      <c r="LOG2822" s="12"/>
      <c r="LOH2822" s="12"/>
      <c r="LOI2822" s="11"/>
      <c r="LOJ2822" s="11"/>
      <c r="LOK2822" s="11"/>
      <c r="LOL2822" s="12"/>
      <c r="LOM2822" s="12"/>
      <c r="LON2822" s="11"/>
      <c r="LOO2822" s="11"/>
      <c r="LOP2822" s="11"/>
      <c r="LOQ2822" s="12"/>
      <c r="LOR2822" s="12"/>
      <c r="LOS2822" s="11"/>
      <c r="LOT2822" s="11"/>
      <c r="LOU2822" s="11"/>
      <c r="LOV2822" s="12"/>
      <c r="LOW2822" s="12"/>
      <c r="LOX2822" s="11"/>
      <c r="LOY2822" s="11"/>
      <c r="LOZ2822" s="11"/>
      <c r="LPA2822" s="12"/>
      <c r="LPB2822" s="12"/>
      <c r="LPC2822" s="11"/>
      <c r="LPD2822" s="11"/>
      <c r="LPE2822" s="11"/>
      <c r="LPF2822" s="12"/>
      <c r="LPG2822" s="12"/>
      <c r="LPH2822" s="11"/>
      <c r="LPI2822" s="11"/>
      <c r="LPJ2822" s="11"/>
      <c r="LPK2822" s="12"/>
      <c r="LPL2822" s="12"/>
      <c r="LPM2822" s="11"/>
      <c r="LPN2822" s="11"/>
      <c r="LPO2822" s="11"/>
      <c r="LPP2822" s="12"/>
      <c r="LPQ2822" s="12"/>
      <c r="LPR2822" s="11"/>
      <c r="LPS2822" s="11"/>
      <c r="LPT2822" s="11"/>
      <c r="LPU2822" s="12"/>
      <c r="LPV2822" s="12"/>
      <c r="LPW2822" s="11"/>
      <c r="LPX2822" s="11"/>
      <c r="LPY2822" s="11"/>
      <c r="LPZ2822" s="12"/>
      <c r="LQA2822" s="12"/>
      <c r="LQB2822" s="11"/>
      <c r="LQC2822" s="11"/>
      <c r="LQD2822" s="11"/>
      <c r="LQE2822" s="12"/>
      <c r="LQF2822" s="12"/>
      <c r="LQG2822" s="11"/>
      <c r="LQH2822" s="11"/>
      <c r="LQI2822" s="11"/>
      <c r="LQJ2822" s="12"/>
      <c r="LQK2822" s="12"/>
      <c r="LQL2822" s="11"/>
      <c r="LQM2822" s="11"/>
      <c r="LQN2822" s="11"/>
      <c r="LQO2822" s="12"/>
      <c r="LQP2822" s="12"/>
      <c r="LQQ2822" s="11"/>
      <c r="LQR2822" s="11"/>
      <c r="LQS2822" s="11"/>
      <c r="LQT2822" s="12"/>
      <c r="LQU2822" s="12"/>
      <c r="LQV2822" s="11"/>
      <c r="LQW2822" s="11"/>
      <c r="LQX2822" s="11"/>
      <c r="LQY2822" s="12"/>
      <c r="LQZ2822" s="12"/>
      <c r="LRA2822" s="11"/>
      <c r="LRB2822" s="11"/>
      <c r="LRC2822" s="11"/>
      <c r="LRD2822" s="12"/>
      <c r="LRE2822" s="12"/>
      <c r="LRF2822" s="11"/>
      <c r="LRG2822" s="11"/>
      <c r="LRH2822" s="11"/>
      <c r="LRI2822" s="12"/>
      <c r="LRJ2822" s="12"/>
      <c r="LRK2822" s="11"/>
      <c r="LRL2822" s="11"/>
      <c r="LRM2822" s="11"/>
      <c r="LRN2822" s="12"/>
      <c r="LRO2822" s="12"/>
      <c r="LRP2822" s="11"/>
      <c r="LRQ2822" s="11"/>
      <c r="LRR2822" s="11"/>
      <c r="LRS2822" s="12"/>
      <c r="LRT2822" s="12"/>
      <c r="LRU2822" s="11"/>
      <c r="LRV2822" s="11"/>
      <c r="LRW2822" s="11"/>
      <c r="LRX2822" s="12"/>
      <c r="LRY2822" s="12"/>
      <c r="LRZ2822" s="11"/>
      <c r="LSA2822" s="11"/>
      <c r="LSB2822" s="11"/>
      <c r="LSC2822" s="12"/>
      <c r="LSD2822" s="12"/>
      <c r="LSE2822" s="11"/>
      <c r="LSF2822" s="11"/>
      <c r="LSG2822" s="11"/>
      <c r="LSH2822" s="12"/>
      <c r="LSI2822" s="12"/>
      <c r="LSJ2822" s="11"/>
      <c r="LSK2822" s="11"/>
      <c r="LSL2822" s="11"/>
      <c r="LSM2822" s="12"/>
      <c r="LSN2822" s="12"/>
      <c r="LSO2822" s="11"/>
      <c r="LSP2822" s="11"/>
      <c r="LSQ2822" s="11"/>
      <c r="LSR2822" s="12"/>
      <c r="LSS2822" s="12"/>
      <c r="LST2822" s="11"/>
      <c r="LSU2822" s="11"/>
      <c r="LSV2822" s="11"/>
      <c r="LSW2822" s="12"/>
      <c r="LSX2822" s="12"/>
      <c r="LSY2822" s="11"/>
      <c r="LSZ2822" s="11"/>
      <c r="LTA2822" s="11"/>
      <c r="LTB2822" s="12"/>
      <c r="LTC2822" s="12"/>
      <c r="LTD2822" s="11"/>
      <c r="LTE2822" s="11"/>
      <c r="LTF2822" s="11"/>
      <c r="LTG2822" s="12"/>
      <c r="LTH2822" s="12"/>
      <c r="LTI2822" s="11"/>
      <c r="LTJ2822" s="11"/>
      <c r="LTK2822" s="11"/>
      <c r="LTL2822" s="12"/>
      <c r="LTM2822" s="12"/>
      <c r="LTN2822" s="11"/>
      <c r="LTO2822" s="11"/>
      <c r="LTP2822" s="11"/>
      <c r="LTQ2822" s="12"/>
      <c r="LTR2822" s="12"/>
      <c r="LTS2822" s="11"/>
      <c r="LTT2822" s="11"/>
      <c r="LTU2822" s="11"/>
      <c r="LTV2822" s="12"/>
      <c r="LTW2822" s="12"/>
      <c r="LTX2822" s="11"/>
      <c r="LTY2822" s="11"/>
      <c r="LTZ2822" s="11"/>
      <c r="LUA2822" s="12"/>
      <c r="LUB2822" s="12"/>
      <c r="LUC2822" s="11"/>
      <c r="LUD2822" s="11"/>
      <c r="LUE2822" s="11"/>
      <c r="LUF2822" s="12"/>
      <c r="LUG2822" s="12"/>
      <c r="LUH2822" s="11"/>
      <c r="LUI2822" s="11"/>
      <c r="LUJ2822" s="11"/>
      <c r="LUK2822" s="12"/>
      <c r="LUL2822" s="12"/>
      <c r="LUM2822" s="11"/>
      <c r="LUN2822" s="11"/>
      <c r="LUO2822" s="11"/>
      <c r="LUP2822" s="12"/>
      <c r="LUQ2822" s="12"/>
      <c r="LUR2822" s="11"/>
      <c r="LUS2822" s="11"/>
      <c r="LUT2822" s="11"/>
      <c r="LUU2822" s="12"/>
      <c r="LUV2822" s="12"/>
      <c r="LUW2822" s="11"/>
      <c r="LUX2822" s="11"/>
      <c r="LUY2822" s="11"/>
      <c r="LUZ2822" s="12"/>
      <c r="LVA2822" s="12"/>
      <c r="LVB2822" s="11"/>
      <c r="LVC2822" s="11"/>
      <c r="LVD2822" s="11"/>
      <c r="LVE2822" s="12"/>
      <c r="LVF2822" s="12"/>
      <c r="LVG2822" s="11"/>
      <c r="LVH2822" s="11"/>
      <c r="LVI2822" s="11"/>
      <c r="LVJ2822" s="12"/>
      <c r="LVK2822" s="12"/>
      <c r="LVL2822" s="11"/>
      <c r="LVM2822" s="11"/>
      <c r="LVN2822" s="11"/>
      <c r="LVO2822" s="12"/>
      <c r="LVP2822" s="12"/>
      <c r="LVQ2822" s="11"/>
      <c r="LVR2822" s="11"/>
      <c r="LVS2822" s="11"/>
      <c r="LVT2822" s="12"/>
      <c r="LVU2822" s="12"/>
      <c r="LVV2822" s="11"/>
      <c r="LVW2822" s="11"/>
      <c r="LVX2822" s="11"/>
      <c r="LVY2822" s="12"/>
      <c r="LVZ2822" s="12"/>
      <c r="LWA2822" s="11"/>
      <c r="LWB2822" s="11"/>
      <c r="LWC2822" s="11"/>
      <c r="LWD2822" s="12"/>
      <c r="LWE2822" s="12"/>
      <c r="LWF2822" s="11"/>
      <c r="LWG2822" s="11"/>
      <c r="LWH2822" s="11"/>
      <c r="LWI2822" s="12"/>
      <c r="LWJ2822" s="12"/>
      <c r="LWK2822" s="11"/>
      <c r="LWL2822" s="11"/>
      <c r="LWM2822" s="11"/>
      <c r="LWN2822" s="12"/>
      <c r="LWO2822" s="12"/>
      <c r="LWP2822" s="11"/>
      <c r="LWQ2822" s="11"/>
      <c r="LWR2822" s="11"/>
      <c r="LWS2822" s="12"/>
      <c r="LWT2822" s="12"/>
      <c r="LWU2822" s="11"/>
      <c r="LWV2822" s="11"/>
      <c r="LWW2822" s="11"/>
      <c r="LWX2822" s="12"/>
      <c r="LWY2822" s="12"/>
      <c r="LWZ2822" s="11"/>
      <c r="LXA2822" s="11"/>
      <c r="LXB2822" s="11"/>
      <c r="LXC2822" s="12"/>
      <c r="LXD2822" s="12"/>
      <c r="LXE2822" s="11"/>
      <c r="LXF2822" s="11"/>
      <c r="LXG2822" s="11"/>
      <c r="LXH2822" s="12"/>
      <c r="LXI2822" s="12"/>
      <c r="LXJ2822" s="11"/>
      <c r="LXK2822" s="11"/>
      <c r="LXL2822" s="11"/>
      <c r="LXM2822" s="12"/>
      <c r="LXN2822" s="12"/>
      <c r="LXO2822" s="11"/>
      <c r="LXP2822" s="11"/>
      <c r="LXQ2822" s="11"/>
      <c r="LXR2822" s="12"/>
      <c r="LXS2822" s="12"/>
      <c r="LXT2822" s="11"/>
      <c r="LXU2822" s="11"/>
      <c r="LXV2822" s="11"/>
      <c r="LXW2822" s="12"/>
      <c r="LXX2822" s="12"/>
      <c r="LXY2822" s="11"/>
      <c r="LXZ2822" s="11"/>
      <c r="LYA2822" s="11"/>
      <c r="LYB2822" s="12"/>
      <c r="LYC2822" s="12"/>
      <c r="LYD2822" s="11"/>
      <c r="LYE2822" s="11"/>
      <c r="LYF2822" s="11"/>
      <c r="LYG2822" s="12"/>
      <c r="LYH2822" s="12"/>
      <c r="LYI2822" s="11"/>
      <c r="LYJ2822" s="11"/>
      <c r="LYK2822" s="11"/>
      <c r="LYL2822" s="12"/>
      <c r="LYM2822" s="12"/>
      <c r="LYN2822" s="11"/>
      <c r="LYO2822" s="11"/>
      <c r="LYP2822" s="11"/>
      <c r="LYQ2822" s="12"/>
      <c r="LYR2822" s="12"/>
      <c r="LYS2822" s="11"/>
      <c r="LYT2822" s="11"/>
      <c r="LYU2822" s="11"/>
      <c r="LYV2822" s="12"/>
      <c r="LYW2822" s="12"/>
      <c r="LYX2822" s="11"/>
      <c r="LYY2822" s="11"/>
      <c r="LYZ2822" s="11"/>
      <c r="LZA2822" s="12"/>
      <c r="LZB2822" s="12"/>
      <c r="LZC2822" s="11"/>
      <c r="LZD2822" s="11"/>
      <c r="LZE2822" s="11"/>
      <c r="LZF2822" s="12"/>
      <c r="LZG2822" s="12"/>
      <c r="LZH2822" s="11"/>
      <c r="LZI2822" s="11"/>
      <c r="LZJ2822" s="11"/>
      <c r="LZK2822" s="12"/>
      <c r="LZL2822" s="12"/>
      <c r="LZM2822" s="11"/>
      <c r="LZN2822" s="11"/>
      <c r="LZO2822" s="11"/>
      <c r="LZP2822" s="12"/>
      <c r="LZQ2822" s="12"/>
      <c r="LZR2822" s="11"/>
      <c r="LZS2822" s="11"/>
      <c r="LZT2822" s="11"/>
      <c r="LZU2822" s="12"/>
      <c r="LZV2822" s="12"/>
      <c r="LZW2822" s="11"/>
      <c r="LZX2822" s="11"/>
      <c r="LZY2822" s="11"/>
      <c r="LZZ2822" s="12"/>
      <c r="MAA2822" s="12"/>
      <c r="MAB2822" s="11"/>
      <c r="MAC2822" s="11"/>
      <c r="MAD2822" s="11"/>
      <c r="MAE2822" s="12"/>
      <c r="MAF2822" s="12"/>
      <c r="MAG2822" s="11"/>
      <c r="MAH2822" s="11"/>
      <c r="MAI2822" s="11"/>
      <c r="MAJ2822" s="12"/>
      <c r="MAK2822" s="12"/>
      <c r="MAL2822" s="11"/>
      <c r="MAM2822" s="11"/>
      <c r="MAN2822" s="11"/>
      <c r="MAO2822" s="12"/>
      <c r="MAP2822" s="12"/>
      <c r="MAQ2822" s="11"/>
      <c r="MAR2822" s="11"/>
      <c r="MAS2822" s="11"/>
      <c r="MAT2822" s="12"/>
      <c r="MAU2822" s="12"/>
      <c r="MAV2822" s="11"/>
      <c r="MAW2822" s="11"/>
      <c r="MAX2822" s="11"/>
      <c r="MAY2822" s="12"/>
      <c r="MAZ2822" s="12"/>
      <c r="MBA2822" s="11"/>
      <c r="MBB2822" s="11"/>
      <c r="MBC2822" s="11"/>
      <c r="MBD2822" s="12"/>
      <c r="MBE2822" s="12"/>
      <c r="MBF2822" s="11"/>
      <c r="MBG2822" s="11"/>
      <c r="MBH2822" s="11"/>
      <c r="MBI2822" s="12"/>
      <c r="MBJ2822" s="12"/>
      <c r="MBK2822" s="11"/>
      <c r="MBL2822" s="11"/>
      <c r="MBM2822" s="11"/>
      <c r="MBN2822" s="12"/>
      <c r="MBO2822" s="12"/>
      <c r="MBP2822" s="11"/>
      <c r="MBQ2822" s="11"/>
      <c r="MBR2822" s="11"/>
      <c r="MBS2822" s="12"/>
      <c r="MBT2822" s="12"/>
      <c r="MBU2822" s="11"/>
      <c r="MBV2822" s="11"/>
      <c r="MBW2822" s="11"/>
      <c r="MBX2822" s="12"/>
      <c r="MBY2822" s="12"/>
      <c r="MBZ2822" s="11"/>
      <c r="MCA2822" s="11"/>
      <c r="MCB2822" s="11"/>
      <c r="MCC2822" s="12"/>
      <c r="MCD2822" s="12"/>
      <c r="MCE2822" s="11"/>
      <c r="MCF2822" s="11"/>
      <c r="MCG2822" s="11"/>
      <c r="MCH2822" s="12"/>
      <c r="MCI2822" s="12"/>
      <c r="MCJ2822" s="11"/>
      <c r="MCK2822" s="11"/>
      <c r="MCL2822" s="11"/>
      <c r="MCM2822" s="12"/>
      <c r="MCN2822" s="12"/>
      <c r="MCO2822" s="11"/>
      <c r="MCP2822" s="11"/>
      <c r="MCQ2822" s="11"/>
      <c r="MCR2822" s="12"/>
      <c r="MCS2822" s="12"/>
      <c r="MCT2822" s="11"/>
      <c r="MCU2822" s="11"/>
      <c r="MCV2822" s="11"/>
      <c r="MCW2822" s="12"/>
      <c r="MCX2822" s="12"/>
      <c r="MCY2822" s="11"/>
      <c r="MCZ2822" s="11"/>
      <c r="MDA2822" s="11"/>
      <c r="MDB2822" s="12"/>
      <c r="MDC2822" s="12"/>
      <c r="MDD2822" s="11"/>
      <c r="MDE2822" s="11"/>
      <c r="MDF2822" s="11"/>
      <c r="MDG2822" s="12"/>
      <c r="MDH2822" s="12"/>
      <c r="MDI2822" s="11"/>
      <c r="MDJ2822" s="11"/>
      <c r="MDK2822" s="11"/>
      <c r="MDL2822" s="12"/>
      <c r="MDM2822" s="12"/>
      <c r="MDN2822" s="11"/>
      <c r="MDO2822" s="11"/>
      <c r="MDP2822" s="11"/>
      <c r="MDQ2822" s="12"/>
      <c r="MDR2822" s="12"/>
      <c r="MDS2822" s="11"/>
      <c r="MDT2822" s="11"/>
      <c r="MDU2822" s="11"/>
      <c r="MDV2822" s="12"/>
      <c r="MDW2822" s="12"/>
      <c r="MDX2822" s="11"/>
      <c r="MDY2822" s="11"/>
      <c r="MDZ2822" s="11"/>
      <c r="MEA2822" s="12"/>
      <c r="MEB2822" s="12"/>
      <c r="MEC2822" s="11"/>
      <c r="MED2822" s="11"/>
      <c r="MEE2822" s="11"/>
      <c r="MEF2822" s="12"/>
      <c r="MEG2822" s="12"/>
      <c r="MEH2822" s="11"/>
      <c r="MEI2822" s="11"/>
      <c r="MEJ2822" s="11"/>
      <c r="MEK2822" s="12"/>
      <c r="MEL2822" s="12"/>
      <c r="MEM2822" s="11"/>
      <c r="MEN2822" s="11"/>
      <c r="MEO2822" s="11"/>
      <c r="MEP2822" s="12"/>
      <c r="MEQ2822" s="12"/>
      <c r="MER2822" s="11"/>
      <c r="MES2822" s="11"/>
      <c r="MET2822" s="11"/>
      <c r="MEU2822" s="12"/>
      <c r="MEV2822" s="12"/>
      <c r="MEW2822" s="11"/>
      <c r="MEX2822" s="11"/>
      <c r="MEY2822" s="11"/>
      <c r="MEZ2822" s="12"/>
      <c r="MFA2822" s="12"/>
      <c r="MFB2822" s="11"/>
      <c r="MFC2822" s="11"/>
      <c r="MFD2822" s="11"/>
      <c r="MFE2822" s="12"/>
      <c r="MFF2822" s="12"/>
      <c r="MFG2822" s="11"/>
      <c r="MFH2822" s="11"/>
      <c r="MFI2822" s="11"/>
      <c r="MFJ2822" s="12"/>
      <c r="MFK2822" s="12"/>
      <c r="MFL2822" s="11"/>
      <c r="MFM2822" s="11"/>
      <c r="MFN2822" s="11"/>
      <c r="MFO2822" s="12"/>
      <c r="MFP2822" s="12"/>
      <c r="MFQ2822" s="11"/>
      <c r="MFR2822" s="11"/>
      <c r="MFS2822" s="11"/>
      <c r="MFT2822" s="12"/>
      <c r="MFU2822" s="12"/>
      <c r="MFV2822" s="11"/>
      <c r="MFW2822" s="11"/>
      <c r="MFX2822" s="11"/>
      <c r="MFY2822" s="12"/>
      <c r="MFZ2822" s="12"/>
      <c r="MGA2822" s="11"/>
      <c r="MGB2822" s="11"/>
      <c r="MGC2822" s="11"/>
      <c r="MGD2822" s="12"/>
      <c r="MGE2822" s="12"/>
      <c r="MGF2822" s="11"/>
      <c r="MGG2822" s="11"/>
      <c r="MGH2822" s="11"/>
      <c r="MGI2822" s="12"/>
      <c r="MGJ2822" s="12"/>
      <c r="MGK2822" s="11"/>
      <c r="MGL2822" s="11"/>
      <c r="MGM2822" s="11"/>
      <c r="MGN2822" s="12"/>
      <c r="MGO2822" s="12"/>
      <c r="MGP2822" s="11"/>
      <c r="MGQ2822" s="11"/>
      <c r="MGR2822" s="11"/>
      <c r="MGS2822" s="12"/>
      <c r="MGT2822" s="12"/>
      <c r="MGU2822" s="11"/>
      <c r="MGV2822" s="11"/>
      <c r="MGW2822" s="11"/>
      <c r="MGX2822" s="12"/>
      <c r="MGY2822" s="12"/>
      <c r="MGZ2822" s="11"/>
      <c r="MHA2822" s="11"/>
      <c r="MHB2822" s="11"/>
      <c r="MHC2822" s="12"/>
      <c r="MHD2822" s="12"/>
      <c r="MHE2822" s="11"/>
      <c r="MHF2822" s="11"/>
      <c r="MHG2822" s="11"/>
      <c r="MHH2822" s="12"/>
      <c r="MHI2822" s="12"/>
      <c r="MHJ2822" s="11"/>
      <c r="MHK2822" s="11"/>
      <c r="MHL2822" s="11"/>
      <c r="MHM2822" s="12"/>
      <c r="MHN2822" s="12"/>
      <c r="MHO2822" s="11"/>
      <c r="MHP2822" s="11"/>
      <c r="MHQ2822" s="11"/>
      <c r="MHR2822" s="12"/>
      <c r="MHS2822" s="12"/>
      <c r="MHT2822" s="11"/>
      <c r="MHU2822" s="11"/>
      <c r="MHV2822" s="11"/>
      <c r="MHW2822" s="12"/>
      <c r="MHX2822" s="12"/>
      <c r="MHY2822" s="11"/>
      <c r="MHZ2822" s="11"/>
      <c r="MIA2822" s="11"/>
      <c r="MIB2822" s="12"/>
      <c r="MIC2822" s="12"/>
      <c r="MID2822" s="11"/>
      <c r="MIE2822" s="11"/>
      <c r="MIF2822" s="11"/>
      <c r="MIG2822" s="12"/>
      <c r="MIH2822" s="12"/>
      <c r="MII2822" s="11"/>
      <c r="MIJ2822" s="11"/>
      <c r="MIK2822" s="11"/>
      <c r="MIL2822" s="12"/>
      <c r="MIM2822" s="12"/>
      <c r="MIN2822" s="11"/>
      <c r="MIO2822" s="11"/>
      <c r="MIP2822" s="11"/>
      <c r="MIQ2822" s="12"/>
      <c r="MIR2822" s="12"/>
      <c r="MIS2822" s="11"/>
      <c r="MIT2822" s="11"/>
      <c r="MIU2822" s="11"/>
      <c r="MIV2822" s="12"/>
      <c r="MIW2822" s="12"/>
      <c r="MIX2822" s="11"/>
      <c r="MIY2822" s="11"/>
      <c r="MIZ2822" s="11"/>
      <c r="MJA2822" s="12"/>
      <c r="MJB2822" s="12"/>
      <c r="MJC2822" s="11"/>
      <c r="MJD2822" s="11"/>
      <c r="MJE2822" s="11"/>
      <c r="MJF2822" s="12"/>
      <c r="MJG2822" s="12"/>
      <c r="MJH2822" s="11"/>
      <c r="MJI2822" s="11"/>
      <c r="MJJ2822" s="11"/>
      <c r="MJK2822" s="12"/>
      <c r="MJL2822" s="12"/>
      <c r="MJM2822" s="11"/>
      <c r="MJN2822" s="11"/>
      <c r="MJO2822" s="11"/>
      <c r="MJP2822" s="12"/>
      <c r="MJQ2822" s="12"/>
      <c r="MJR2822" s="11"/>
      <c r="MJS2822" s="11"/>
      <c r="MJT2822" s="11"/>
      <c r="MJU2822" s="12"/>
      <c r="MJV2822" s="12"/>
      <c r="MJW2822" s="11"/>
      <c r="MJX2822" s="11"/>
      <c r="MJY2822" s="11"/>
      <c r="MJZ2822" s="12"/>
      <c r="MKA2822" s="12"/>
      <c r="MKB2822" s="11"/>
      <c r="MKC2822" s="11"/>
      <c r="MKD2822" s="11"/>
      <c r="MKE2822" s="12"/>
      <c r="MKF2822" s="12"/>
      <c r="MKG2822" s="11"/>
      <c r="MKH2822" s="11"/>
      <c r="MKI2822" s="11"/>
      <c r="MKJ2822" s="12"/>
      <c r="MKK2822" s="12"/>
      <c r="MKL2822" s="11"/>
      <c r="MKM2822" s="11"/>
      <c r="MKN2822" s="11"/>
      <c r="MKO2822" s="12"/>
      <c r="MKP2822" s="12"/>
      <c r="MKQ2822" s="11"/>
      <c r="MKR2822" s="11"/>
      <c r="MKS2822" s="11"/>
      <c r="MKT2822" s="12"/>
      <c r="MKU2822" s="12"/>
      <c r="MKV2822" s="11"/>
      <c r="MKW2822" s="11"/>
      <c r="MKX2822" s="11"/>
      <c r="MKY2822" s="12"/>
      <c r="MKZ2822" s="12"/>
      <c r="MLA2822" s="11"/>
      <c r="MLB2822" s="11"/>
      <c r="MLC2822" s="11"/>
      <c r="MLD2822" s="12"/>
      <c r="MLE2822" s="12"/>
      <c r="MLF2822" s="11"/>
      <c r="MLG2822" s="11"/>
      <c r="MLH2822" s="11"/>
      <c r="MLI2822" s="12"/>
      <c r="MLJ2822" s="12"/>
      <c r="MLK2822" s="11"/>
      <c r="MLL2822" s="11"/>
      <c r="MLM2822" s="11"/>
      <c r="MLN2822" s="12"/>
      <c r="MLO2822" s="12"/>
      <c r="MLP2822" s="11"/>
      <c r="MLQ2822" s="11"/>
      <c r="MLR2822" s="11"/>
      <c r="MLS2822" s="12"/>
      <c r="MLT2822" s="12"/>
      <c r="MLU2822" s="11"/>
      <c r="MLV2822" s="11"/>
      <c r="MLW2822" s="11"/>
      <c r="MLX2822" s="12"/>
      <c r="MLY2822" s="12"/>
      <c r="MLZ2822" s="11"/>
      <c r="MMA2822" s="11"/>
      <c r="MMB2822" s="11"/>
      <c r="MMC2822" s="12"/>
      <c r="MMD2822" s="12"/>
      <c r="MME2822" s="11"/>
      <c r="MMF2822" s="11"/>
      <c r="MMG2822" s="11"/>
      <c r="MMH2822" s="12"/>
      <c r="MMI2822" s="12"/>
      <c r="MMJ2822" s="11"/>
      <c r="MMK2822" s="11"/>
      <c r="MML2822" s="11"/>
      <c r="MMM2822" s="12"/>
      <c r="MMN2822" s="12"/>
      <c r="MMO2822" s="11"/>
      <c r="MMP2822" s="11"/>
      <c r="MMQ2822" s="11"/>
      <c r="MMR2822" s="12"/>
      <c r="MMS2822" s="12"/>
      <c r="MMT2822" s="11"/>
      <c r="MMU2822" s="11"/>
      <c r="MMV2822" s="11"/>
      <c r="MMW2822" s="12"/>
      <c r="MMX2822" s="12"/>
      <c r="MMY2822" s="11"/>
      <c r="MMZ2822" s="11"/>
      <c r="MNA2822" s="11"/>
      <c r="MNB2822" s="12"/>
      <c r="MNC2822" s="12"/>
      <c r="MND2822" s="11"/>
      <c r="MNE2822" s="11"/>
      <c r="MNF2822" s="11"/>
      <c r="MNG2822" s="12"/>
      <c r="MNH2822" s="12"/>
      <c r="MNI2822" s="11"/>
      <c r="MNJ2822" s="11"/>
      <c r="MNK2822" s="11"/>
      <c r="MNL2822" s="12"/>
      <c r="MNM2822" s="12"/>
      <c r="MNN2822" s="11"/>
      <c r="MNO2822" s="11"/>
      <c r="MNP2822" s="11"/>
      <c r="MNQ2822" s="12"/>
      <c r="MNR2822" s="12"/>
      <c r="MNS2822" s="11"/>
      <c r="MNT2822" s="11"/>
      <c r="MNU2822" s="11"/>
      <c r="MNV2822" s="12"/>
      <c r="MNW2822" s="12"/>
      <c r="MNX2822" s="11"/>
      <c r="MNY2822" s="11"/>
      <c r="MNZ2822" s="11"/>
      <c r="MOA2822" s="12"/>
      <c r="MOB2822" s="12"/>
      <c r="MOC2822" s="11"/>
      <c r="MOD2822" s="11"/>
      <c r="MOE2822" s="11"/>
      <c r="MOF2822" s="12"/>
      <c r="MOG2822" s="12"/>
      <c r="MOH2822" s="11"/>
      <c r="MOI2822" s="11"/>
      <c r="MOJ2822" s="11"/>
      <c r="MOK2822" s="12"/>
      <c r="MOL2822" s="12"/>
      <c r="MOM2822" s="11"/>
      <c r="MON2822" s="11"/>
      <c r="MOO2822" s="11"/>
      <c r="MOP2822" s="12"/>
      <c r="MOQ2822" s="12"/>
      <c r="MOR2822" s="11"/>
      <c r="MOS2822" s="11"/>
      <c r="MOT2822" s="11"/>
      <c r="MOU2822" s="12"/>
      <c r="MOV2822" s="12"/>
      <c r="MOW2822" s="11"/>
      <c r="MOX2822" s="11"/>
      <c r="MOY2822" s="11"/>
      <c r="MOZ2822" s="12"/>
      <c r="MPA2822" s="12"/>
      <c r="MPB2822" s="11"/>
      <c r="MPC2822" s="11"/>
      <c r="MPD2822" s="11"/>
      <c r="MPE2822" s="12"/>
      <c r="MPF2822" s="12"/>
      <c r="MPG2822" s="11"/>
      <c r="MPH2822" s="11"/>
      <c r="MPI2822" s="11"/>
      <c r="MPJ2822" s="12"/>
      <c r="MPK2822" s="12"/>
      <c r="MPL2822" s="11"/>
      <c r="MPM2822" s="11"/>
      <c r="MPN2822" s="11"/>
      <c r="MPO2822" s="12"/>
      <c r="MPP2822" s="12"/>
      <c r="MPQ2822" s="11"/>
      <c r="MPR2822" s="11"/>
      <c r="MPS2822" s="11"/>
      <c r="MPT2822" s="12"/>
      <c r="MPU2822" s="12"/>
      <c r="MPV2822" s="11"/>
      <c r="MPW2822" s="11"/>
      <c r="MPX2822" s="11"/>
      <c r="MPY2822" s="12"/>
      <c r="MPZ2822" s="12"/>
      <c r="MQA2822" s="11"/>
      <c r="MQB2822" s="11"/>
      <c r="MQC2822" s="11"/>
      <c r="MQD2822" s="12"/>
      <c r="MQE2822" s="12"/>
      <c r="MQF2822" s="11"/>
      <c r="MQG2822" s="11"/>
      <c r="MQH2822" s="11"/>
      <c r="MQI2822" s="12"/>
      <c r="MQJ2822" s="12"/>
      <c r="MQK2822" s="11"/>
      <c r="MQL2822" s="11"/>
      <c r="MQM2822" s="11"/>
      <c r="MQN2822" s="12"/>
      <c r="MQO2822" s="12"/>
      <c r="MQP2822" s="11"/>
      <c r="MQQ2822" s="11"/>
      <c r="MQR2822" s="11"/>
      <c r="MQS2822" s="12"/>
      <c r="MQT2822" s="12"/>
      <c r="MQU2822" s="11"/>
      <c r="MQV2822" s="11"/>
      <c r="MQW2822" s="11"/>
      <c r="MQX2822" s="12"/>
      <c r="MQY2822" s="12"/>
      <c r="MQZ2822" s="11"/>
      <c r="MRA2822" s="11"/>
      <c r="MRB2822" s="11"/>
      <c r="MRC2822" s="12"/>
      <c r="MRD2822" s="12"/>
      <c r="MRE2822" s="11"/>
      <c r="MRF2822" s="11"/>
      <c r="MRG2822" s="11"/>
      <c r="MRH2822" s="12"/>
      <c r="MRI2822" s="12"/>
      <c r="MRJ2822" s="11"/>
      <c r="MRK2822" s="11"/>
      <c r="MRL2822" s="11"/>
      <c r="MRM2822" s="12"/>
      <c r="MRN2822" s="12"/>
      <c r="MRO2822" s="11"/>
      <c r="MRP2822" s="11"/>
      <c r="MRQ2822" s="11"/>
      <c r="MRR2822" s="12"/>
      <c r="MRS2822" s="12"/>
      <c r="MRT2822" s="11"/>
      <c r="MRU2822" s="11"/>
      <c r="MRV2822" s="11"/>
      <c r="MRW2822" s="12"/>
      <c r="MRX2822" s="12"/>
      <c r="MRY2822" s="11"/>
      <c r="MRZ2822" s="11"/>
      <c r="MSA2822" s="11"/>
      <c r="MSB2822" s="12"/>
      <c r="MSC2822" s="12"/>
      <c r="MSD2822" s="11"/>
      <c r="MSE2822" s="11"/>
      <c r="MSF2822" s="11"/>
      <c r="MSG2822" s="12"/>
      <c r="MSH2822" s="12"/>
      <c r="MSI2822" s="11"/>
      <c r="MSJ2822" s="11"/>
      <c r="MSK2822" s="11"/>
      <c r="MSL2822" s="12"/>
      <c r="MSM2822" s="12"/>
      <c r="MSN2822" s="11"/>
      <c r="MSO2822" s="11"/>
      <c r="MSP2822" s="11"/>
      <c r="MSQ2822" s="12"/>
      <c r="MSR2822" s="12"/>
      <c r="MSS2822" s="11"/>
      <c r="MST2822" s="11"/>
      <c r="MSU2822" s="11"/>
      <c r="MSV2822" s="12"/>
      <c r="MSW2822" s="12"/>
      <c r="MSX2822" s="11"/>
      <c r="MSY2822" s="11"/>
      <c r="MSZ2822" s="11"/>
      <c r="MTA2822" s="12"/>
      <c r="MTB2822" s="12"/>
      <c r="MTC2822" s="11"/>
      <c r="MTD2822" s="11"/>
      <c r="MTE2822" s="11"/>
      <c r="MTF2822" s="12"/>
      <c r="MTG2822" s="12"/>
      <c r="MTH2822" s="11"/>
      <c r="MTI2822" s="11"/>
      <c r="MTJ2822" s="11"/>
      <c r="MTK2822" s="12"/>
      <c r="MTL2822" s="12"/>
      <c r="MTM2822" s="11"/>
      <c r="MTN2822" s="11"/>
      <c r="MTO2822" s="11"/>
      <c r="MTP2822" s="12"/>
      <c r="MTQ2822" s="12"/>
      <c r="MTR2822" s="11"/>
      <c r="MTS2822" s="11"/>
      <c r="MTT2822" s="11"/>
      <c r="MTU2822" s="12"/>
      <c r="MTV2822" s="12"/>
      <c r="MTW2822" s="11"/>
      <c r="MTX2822" s="11"/>
      <c r="MTY2822" s="11"/>
      <c r="MTZ2822" s="12"/>
      <c r="MUA2822" s="12"/>
      <c r="MUB2822" s="11"/>
      <c r="MUC2822" s="11"/>
      <c r="MUD2822" s="11"/>
      <c r="MUE2822" s="12"/>
      <c r="MUF2822" s="12"/>
      <c r="MUG2822" s="11"/>
      <c r="MUH2822" s="11"/>
      <c r="MUI2822" s="11"/>
      <c r="MUJ2822" s="12"/>
      <c r="MUK2822" s="12"/>
      <c r="MUL2822" s="11"/>
      <c r="MUM2822" s="11"/>
      <c r="MUN2822" s="11"/>
      <c r="MUO2822" s="12"/>
      <c r="MUP2822" s="12"/>
      <c r="MUQ2822" s="11"/>
      <c r="MUR2822" s="11"/>
      <c r="MUS2822" s="11"/>
      <c r="MUT2822" s="12"/>
      <c r="MUU2822" s="12"/>
      <c r="MUV2822" s="11"/>
      <c r="MUW2822" s="11"/>
      <c r="MUX2822" s="11"/>
      <c r="MUY2822" s="12"/>
      <c r="MUZ2822" s="12"/>
      <c r="MVA2822" s="11"/>
      <c r="MVB2822" s="11"/>
      <c r="MVC2822" s="11"/>
      <c r="MVD2822" s="12"/>
      <c r="MVE2822" s="12"/>
      <c r="MVF2822" s="11"/>
      <c r="MVG2822" s="11"/>
      <c r="MVH2822" s="11"/>
      <c r="MVI2822" s="12"/>
      <c r="MVJ2822" s="12"/>
      <c r="MVK2822" s="11"/>
      <c r="MVL2822" s="11"/>
      <c r="MVM2822" s="11"/>
      <c r="MVN2822" s="12"/>
      <c r="MVO2822" s="12"/>
      <c r="MVP2822" s="11"/>
      <c r="MVQ2822" s="11"/>
      <c r="MVR2822" s="11"/>
      <c r="MVS2822" s="12"/>
      <c r="MVT2822" s="12"/>
      <c r="MVU2822" s="11"/>
      <c r="MVV2822" s="11"/>
      <c r="MVW2822" s="11"/>
      <c r="MVX2822" s="12"/>
      <c r="MVY2822" s="12"/>
      <c r="MVZ2822" s="11"/>
      <c r="MWA2822" s="11"/>
      <c r="MWB2822" s="11"/>
      <c r="MWC2822" s="12"/>
      <c r="MWD2822" s="12"/>
      <c r="MWE2822" s="11"/>
      <c r="MWF2822" s="11"/>
      <c r="MWG2822" s="11"/>
      <c r="MWH2822" s="12"/>
      <c r="MWI2822" s="12"/>
      <c r="MWJ2822" s="11"/>
      <c r="MWK2822" s="11"/>
      <c r="MWL2822" s="11"/>
      <c r="MWM2822" s="12"/>
      <c r="MWN2822" s="12"/>
      <c r="MWO2822" s="11"/>
      <c r="MWP2822" s="11"/>
      <c r="MWQ2822" s="11"/>
      <c r="MWR2822" s="12"/>
      <c r="MWS2822" s="12"/>
      <c r="MWT2822" s="11"/>
      <c r="MWU2822" s="11"/>
      <c r="MWV2822" s="11"/>
      <c r="MWW2822" s="12"/>
      <c r="MWX2822" s="12"/>
      <c r="MWY2822" s="11"/>
      <c r="MWZ2822" s="11"/>
      <c r="MXA2822" s="11"/>
      <c r="MXB2822" s="12"/>
      <c r="MXC2822" s="12"/>
      <c r="MXD2822" s="11"/>
      <c r="MXE2822" s="11"/>
      <c r="MXF2822" s="11"/>
      <c r="MXG2822" s="12"/>
      <c r="MXH2822" s="12"/>
      <c r="MXI2822" s="11"/>
      <c r="MXJ2822" s="11"/>
      <c r="MXK2822" s="11"/>
      <c r="MXL2822" s="12"/>
      <c r="MXM2822" s="12"/>
      <c r="MXN2822" s="11"/>
      <c r="MXO2822" s="11"/>
      <c r="MXP2822" s="11"/>
      <c r="MXQ2822" s="12"/>
      <c r="MXR2822" s="12"/>
      <c r="MXS2822" s="11"/>
      <c r="MXT2822" s="11"/>
      <c r="MXU2822" s="11"/>
      <c r="MXV2822" s="12"/>
      <c r="MXW2822" s="12"/>
      <c r="MXX2822" s="11"/>
      <c r="MXY2822" s="11"/>
      <c r="MXZ2822" s="11"/>
      <c r="MYA2822" s="12"/>
      <c r="MYB2822" s="12"/>
      <c r="MYC2822" s="11"/>
      <c r="MYD2822" s="11"/>
      <c r="MYE2822" s="11"/>
      <c r="MYF2822" s="12"/>
      <c r="MYG2822" s="12"/>
      <c r="MYH2822" s="11"/>
      <c r="MYI2822" s="11"/>
      <c r="MYJ2822" s="11"/>
      <c r="MYK2822" s="12"/>
      <c r="MYL2822" s="12"/>
      <c r="MYM2822" s="11"/>
      <c r="MYN2822" s="11"/>
      <c r="MYO2822" s="11"/>
      <c r="MYP2822" s="12"/>
      <c r="MYQ2822" s="12"/>
      <c r="MYR2822" s="11"/>
      <c r="MYS2822" s="11"/>
      <c r="MYT2822" s="11"/>
      <c r="MYU2822" s="12"/>
      <c r="MYV2822" s="12"/>
      <c r="MYW2822" s="11"/>
      <c r="MYX2822" s="11"/>
      <c r="MYY2822" s="11"/>
      <c r="MYZ2822" s="12"/>
      <c r="MZA2822" s="12"/>
      <c r="MZB2822" s="11"/>
      <c r="MZC2822" s="11"/>
      <c r="MZD2822" s="11"/>
      <c r="MZE2822" s="12"/>
      <c r="MZF2822" s="12"/>
      <c r="MZG2822" s="11"/>
      <c r="MZH2822" s="11"/>
      <c r="MZI2822" s="11"/>
      <c r="MZJ2822" s="12"/>
      <c r="MZK2822" s="12"/>
      <c r="MZL2822" s="11"/>
      <c r="MZM2822" s="11"/>
      <c r="MZN2822" s="11"/>
      <c r="MZO2822" s="12"/>
      <c r="MZP2822" s="12"/>
      <c r="MZQ2822" s="11"/>
      <c r="MZR2822" s="11"/>
      <c r="MZS2822" s="11"/>
      <c r="MZT2822" s="12"/>
      <c r="MZU2822" s="12"/>
      <c r="MZV2822" s="11"/>
      <c r="MZW2822" s="11"/>
      <c r="MZX2822" s="11"/>
      <c r="MZY2822" s="12"/>
      <c r="MZZ2822" s="12"/>
      <c r="NAA2822" s="11"/>
      <c r="NAB2822" s="11"/>
      <c r="NAC2822" s="11"/>
      <c r="NAD2822" s="12"/>
      <c r="NAE2822" s="12"/>
      <c r="NAF2822" s="11"/>
      <c r="NAG2822" s="11"/>
      <c r="NAH2822" s="11"/>
      <c r="NAI2822" s="12"/>
      <c r="NAJ2822" s="12"/>
      <c r="NAK2822" s="11"/>
      <c r="NAL2822" s="11"/>
      <c r="NAM2822" s="11"/>
      <c r="NAN2822" s="12"/>
      <c r="NAO2822" s="12"/>
      <c r="NAP2822" s="11"/>
      <c r="NAQ2822" s="11"/>
      <c r="NAR2822" s="11"/>
      <c r="NAS2822" s="12"/>
      <c r="NAT2822" s="12"/>
      <c r="NAU2822" s="11"/>
      <c r="NAV2822" s="11"/>
      <c r="NAW2822" s="11"/>
      <c r="NAX2822" s="12"/>
      <c r="NAY2822" s="12"/>
      <c r="NAZ2822" s="11"/>
      <c r="NBA2822" s="11"/>
      <c r="NBB2822" s="11"/>
      <c r="NBC2822" s="12"/>
      <c r="NBD2822" s="12"/>
      <c r="NBE2822" s="11"/>
      <c r="NBF2822" s="11"/>
      <c r="NBG2822" s="11"/>
      <c r="NBH2822" s="12"/>
      <c r="NBI2822" s="12"/>
      <c r="NBJ2822" s="11"/>
      <c r="NBK2822" s="11"/>
      <c r="NBL2822" s="11"/>
      <c r="NBM2822" s="12"/>
      <c r="NBN2822" s="12"/>
      <c r="NBO2822" s="11"/>
      <c r="NBP2822" s="11"/>
      <c r="NBQ2822" s="11"/>
      <c r="NBR2822" s="12"/>
      <c r="NBS2822" s="12"/>
      <c r="NBT2822" s="11"/>
      <c r="NBU2822" s="11"/>
      <c r="NBV2822" s="11"/>
      <c r="NBW2822" s="12"/>
      <c r="NBX2822" s="12"/>
      <c r="NBY2822" s="11"/>
      <c r="NBZ2822" s="11"/>
      <c r="NCA2822" s="11"/>
      <c r="NCB2822" s="12"/>
      <c r="NCC2822" s="12"/>
      <c r="NCD2822" s="11"/>
      <c r="NCE2822" s="11"/>
      <c r="NCF2822" s="11"/>
      <c r="NCG2822" s="12"/>
      <c r="NCH2822" s="12"/>
      <c r="NCI2822" s="11"/>
      <c r="NCJ2822" s="11"/>
      <c r="NCK2822" s="11"/>
      <c r="NCL2822" s="12"/>
      <c r="NCM2822" s="12"/>
      <c r="NCN2822" s="11"/>
      <c r="NCO2822" s="11"/>
      <c r="NCP2822" s="11"/>
      <c r="NCQ2822" s="12"/>
      <c r="NCR2822" s="12"/>
      <c r="NCS2822" s="11"/>
      <c r="NCT2822" s="11"/>
      <c r="NCU2822" s="11"/>
      <c r="NCV2822" s="12"/>
      <c r="NCW2822" s="12"/>
      <c r="NCX2822" s="11"/>
      <c r="NCY2822" s="11"/>
      <c r="NCZ2822" s="11"/>
      <c r="NDA2822" s="12"/>
      <c r="NDB2822" s="12"/>
      <c r="NDC2822" s="11"/>
      <c r="NDD2822" s="11"/>
      <c r="NDE2822" s="11"/>
      <c r="NDF2822" s="12"/>
      <c r="NDG2822" s="12"/>
      <c r="NDH2822" s="11"/>
      <c r="NDI2822" s="11"/>
      <c r="NDJ2822" s="11"/>
      <c r="NDK2822" s="12"/>
      <c r="NDL2822" s="12"/>
      <c r="NDM2822" s="11"/>
      <c r="NDN2822" s="11"/>
      <c r="NDO2822" s="11"/>
      <c r="NDP2822" s="12"/>
      <c r="NDQ2822" s="12"/>
      <c r="NDR2822" s="11"/>
      <c r="NDS2822" s="11"/>
      <c r="NDT2822" s="11"/>
      <c r="NDU2822" s="12"/>
      <c r="NDV2822" s="12"/>
      <c r="NDW2822" s="11"/>
      <c r="NDX2822" s="11"/>
      <c r="NDY2822" s="11"/>
      <c r="NDZ2822" s="12"/>
      <c r="NEA2822" s="12"/>
      <c r="NEB2822" s="11"/>
      <c r="NEC2822" s="11"/>
      <c r="NED2822" s="11"/>
      <c r="NEE2822" s="12"/>
      <c r="NEF2822" s="12"/>
      <c r="NEG2822" s="11"/>
      <c r="NEH2822" s="11"/>
      <c r="NEI2822" s="11"/>
      <c r="NEJ2822" s="12"/>
      <c r="NEK2822" s="12"/>
      <c r="NEL2822" s="11"/>
      <c r="NEM2822" s="11"/>
      <c r="NEN2822" s="11"/>
      <c r="NEO2822" s="12"/>
      <c r="NEP2822" s="12"/>
      <c r="NEQ2822" s="11"/>
      <c r="NER2822" s="11"/>
      <c r="NES2822" s="11"/>
      <c r="NET2822" s="12"/>
      <c r="NEU2822" s="12"/>
      <c r="NEV2822" s="11"/>
      <c r="NEW2822" s="11"/>
      <c r="NEX2822" s="11"/>
      <c r="NEY2822" s="12"/>
      <c r="NEZ2822" s="12"/>
      <c r="NFA2822" s="11"/>
      <c r="NFB2822" s="11"/>
      <c r="NFC2822" s="11"/>
      <c r="NFD2822" s="12"/>
      <c r="NFE2822" s="12"/>
      <c r="NFF2822" s="11"/>
      <c r="NFG2822" s="11"/>
      <c r="NFH2822" s="11"/>
      <c r="NFI2822" s="12"/>
      <c r="NFJ2822" s="12"/>
      <c r="NFK2822" s="11"/>
      <c r="NFL2822" s="11"/>
      <c r="NFM2822" s="11"/>
      <c r="NFN2822" s="12"/>
      <c r="NFO2822" s="12"/>
      <c r="NFP2822" s="11"/>
      <c r="NFQ2822" s="11"/>
      <c r="NFR2822" s="11"/>
      <c r="NFS2822" s="12"/>
      <c r="NFT2822" s="12"/>
      <c r="NFU2822" s="11"/>
      <c r="NFV2822" s="11"/>
      <c r="NFW2822" s="11"/>
      <c r="NFX2822" s="12"/>
      <c r="NFY2822" s="12"/>
      <c r="NFZ2822" s="11"/>
      <c r="NGA2822" s="11"/>
      <c r="NGB2822" s="11"/>
      <c r="NGC2822" s="12"/>
      <c r="NGD2822" s="12"/>
      <c r="NGE2822" s="11"/>
      <c r="NGF2822" s="11"/>
      <c r="NGG2822" s="11"/>
      <c r="NGH2822" s="12"/>
      <c r="NGI2822" s="12"/>
      <c r="NGJ2822" s="11"/>
      <c r="NGK2822" s="11"/>
      <c r="NGL2822" s="11"/>
      <c r="NGM2822" s="12"/>
      <c r="NGN2822" s="12"/>
      <c r="NGO2822" s="11"/>
      <c r="NGP2822" s="11"/>
      <c r="NGQ2822" s="11"/>
      <c r="NGR2822" s="12"/>
      <c r="NGS2822" s="12"/>
      <c r="NGT2822" s="11"/>
      <c r="NGU2822" s="11"/>
      <c r="NGV2822" s="11"/>
      <c r="NGW2822" s="12"/>
      <c r="NGX2822" s="12"/>
      <c r="NGY2822" s="11"/>
      <c r="NGZ2822" s="11"/>
      <c r="NHA2822" s="11"/>
      <c r="NHB2822" s="12"/>
      <c r="NHC2822" s="12"/>
      <c r="NHD2822" s="11"/>
      <c r="NHE2822" s="11"/>
      <c r="NHF2822" s="11"/>
      <c r="NHG2822" s="12"/>
      <c r="NHH2822" s="12"/>
      <c r="NHI2822" s="11"/>
      <c r="NHJ2822" s="11"/>
      <c r="NHK2822" s="11"/>
      <c r="NHL2822" s="12"/>
      <c r="NHM2822" s="12"/>
      <c r="NHN2822" s="11"/>
      <c r="NHO2822" s="11"/>
      <c r="NHP2822" s="11"/>
      <c r="NHQ2822" s="12"/>
      <c r="NHR2822" s="12"/>
      <c r="NHS2822" s="11"/>
      <c r="NHT2822" s="11"/>
      <c r="NHU2822" s="11"/>
      <c r="NHV2822" s="12"/>
      <c r="NHW2822" s="12"/>
      <c r="NHX2822" s="11"/>
      <c r="NHY2822" s="11"/>
      <c r="NHZ2822" s="11"/>
      <c r="NIA2822" s="12"/>
      <c r="NIB2822" s="12"/>
      <c r="NIC2822" s="11"/>
      <c r="NID2822" s="11"/>
      <c r="NIE2822" s="11"/>
      <c r="NIF2822" s="12"/>
      <c r="NIG2822" s="12"/>
      <c r="NIH2822" s="11"/>
      <c r="NII2822" s="11"/>
      <c r="NIJ2822" s="11"/>
      <c r="NIK2822" s="12"/>
      <c r="NIL2822" s="12"/>
      <c r="NIM2822" s="11"/>
      <c r="NIN2822" s="11"/>
      <c r="NIO2822" s="11"/>
      <c r="NIP2822" s="12"/>
      <c r="NIQ2822" s="12"/>
      <c r="NIR2822" s="11"/>
      <c r="NIS2822" s="11"/>
      <c r="NIT2822" s="11"/>
      <c r="NIU2822" s="12"/>
      <c r="NIV2822" s="12"/>
      <c r="NIW2822" s="11"/>
      <c r="NIX2822" s="11"/>
      <c r="NIY2822" s="11"/>
      <c r="NIZ2822" s="12"/>
      <c r="NJA2822" s="12"/>
      <c r="NJB2822" s="11"/>
      <c r="NJC2822" s="11"/>
      <c r="NJD2822" s="11"/>
      <c r="NJE2822" s="12"/>
      <c r="NJF2822" s="12"/>
      <c r="NJG2822" s="11"/>
      <c r="NJH2822" s="11"/>
      <c r="NJI2822" s="11"/>
      <c r="NJJ2822" s="12"/>
      <c r="NJK2822" s="12"/>
      <c r="NJL2822" s="11"/>
      <c r="NJM2822" s="11"/>
      <c r="NJN2822" s="11"/>
      <c r="NJO2822" s="12"/>
      <c r="NJP2822" s="12"/>
      <c r="NJQ2822" s="11"/>
      <c r="NJR2822" s="11"/>
      <c r="NJS2822" s="11"/>
      <c r="NJT2822" s="12"/>
      <c r="NJU2822" s="12"/>
      <c r="NJV2822" s="11"/>
      <c r="NJW2822" s="11"/>
      <c r="NJX2822" s="11"/>
      <c r="NJY2822" s="12"/>
      <c r="NJZ2822" s="12"/>
      <c r="NKA2822" s="11"/>
      <c r="NKB2822" s="11"/>
      <c r="NKC2822" s="11"/>
      <c r="NKD2822" s="12"/>
      <c r="NKE2822" s="12"/>
      <c r="NKF2822" s="11"/>
      <c r="NKG2822" s="11"/>
      <c r="NKH2822" s="11"/>
      <c r="NKI2822" s="12"/>
      <c r="NKJ2822" s="12"/>
      <c r="NKK2822" s="11"/>
      <c r="NKL2822" s="11"/>
      <c r="NKM2822" s="11"/>
      <c r="NKN2822" s="12"/>
      <c r="NKO2822" s="12"/>
      <c r="NKP2822" s="11"/>
      <c r="NKQ2822" s="11"/>
      <c r="NKR2822" s="11"/>
      <c r="NKS2822" s="12"/>
      <c r="NKT2822" s="12"/>
      <c r="NKU2822" s="11"/>
      <c r="NKV2822" s="11"/>
      <c r="NKW2822" s="11"/>
      <c r="NKX2822" s="12"/>
      <c r="NKY2822" s="12"/>
      <c r="NKZ2822" s="11"/>
      <c r="NLA2822" s="11"/>
      <c r="NLB2822" s="11"/>
      <c r="NLC2822" s="12"/>
      <c r="NLD2822" s="12"/>
      <c r="NLE2822" s="11"/>
      <c r="NLF2822" s="11"/>
      <c r="NLG2822" s="11"/>
      <c r="NLH2822" s="12"/>
      <c r="NLI2822" s="12"/>
      <c r="NLJ2822" s="11"/>
      <c r="NLK2822" s="11"/>
      <c r="NLL2822" s="11"/>
      <c r="NLM2822" s="12"/>
      <c r="NLN2822" s="12"/>
      <c r="NLO2822" s="11"/>
      <c r="NLP2822" s="11"/>
      <c r="NLQ2822" s="11"/>
      <c r="NLR2822" s="12"/>
      <c r="NLS2822" s="12"/>
      <c r="NLT2822" s="11"/>
      <c r="NLU2822" s="11"/>
      <c r="NLV2822" s="11"/>
      <c r="NLW2822" s="12"/>
      <c r="NLX2822" s="12"/>
      <c r="NLY2822" s="11"/>
      <c r="NLZ2822" s="11"/>
      <c r="NMA2822" s="11"/>
      <c r="NMB2822" s="12"/>
      <c r="NMC2822" s="12"/>
      <c r="NMD2822" s="11"/>
      <c r="NME2822" s="11"/>
      <c r="NMF2822" s="11"/>
      <c r="NMG2822" s="12"/>
      <c r="NMH2822" s="12"/>
      <c r="NMI2822" s="11"/>
      <c r="NMJ2822" s="11"/>
      <c r="NMK2822" s="11"/>
      <c r="NML2822" s="12"/>
      <c r="NMM2822" s="12"/>
      <c r="NMN2822" s="11"/>
      <c r="NMO2822" s="11"/>
      <c r="NMP2822" s="11"/>
      <c r="NMQ2822" s="12"/>
      <c r="NMR2822" s="12"/>
      <c r="NMS2822" s="11"/>
      <c r="NMT2822" s="11"/>
      <c r="NMU2822" s="11"/>
      <c r="NMV2822" s="12"/>
      <c r="NMW2822" s="12"/>
      <c r="NMX2822" s="11"/>
      <c r="NMY2822" s="11"/>
      <c r="NMZ2822" s="11"/>
      <c r="NNA2822" s="12"/>
      <c r="NNB2822" s="12"/>
      <c r="NNC2822" s="11"/>
      <c r="NND2822" s="11"/>
      <c r="NNE2822" s="11"/>
      <c r="NNF2822" s="12"/>
      <c r="NNG2822" s="12"/>
      <c r="NNH2822" s="11"/>
      <c r="NNI2822" s="11"/>
      <c r="NNJ2822" s="11"/>
      <c r="NNK2822" s="12"/>
      <c r="NNL2822" s="12"/>
      <c r="NNM2822" s="11"/>
      <c r="NNN2822" s="11"/>
      <c r="NNO2822" s="11"/>
      <c r="NNP2822" s="12"/>
      <c r="NNQ2822" s="12"/>
      <c r="NNR2822" s="11"/>
      <c r="NNS2822" s="11"/>
      <c r="NNT2822" s="11"/>
      <c r="NNU2822" s="12"/>
      <c r="NNV2822" s="12"/>
      <c r="NNW2822" s="11"/>
      <c r="NNX2822" s="11"/>
      <c r="NNY2822" s="11"/>
      <c r="NNZ2822" s="12"/>
      <c r="NOA2822" s="12"/>
      <c r="NOB2822" s="11"/>
      <c r="NOC2822" s="11"/>
      <c r="NOD2822" s="11"/>
      <c r="NOE2822" s="12"/>
      <c r="NOF2822" s="12"/>
      <c r="NOG2822" s="11"/>
      <c r="NOH2822" s="11"/>
      <c r="NOI2822" s="11"/>
      <c r="NOJ2822" s="12"/>
      <c r="NOK2822" s="12"/>
      <c r="NOL2822" s="11"/>
      <c r="NOM2822" s="11"/>
      <c r="NON2822" s="11"/>
      <c r="NOO2822" s="12"/>
      <c r="NOP2822" s="12"/>
      <c r="NOQ2822" s="11"/>
      <c r="NOR2822" s="11"/>
      <c r="NOS2822" s="11"/>
      <c r="NOT2822" s="12"/>
      <c r="NOU2822" s="12"/>
      <c r="NOV2822" s="11"/>
      <c r="NOW2822" s="11"/>
      <c r="NOX2822" s="11"/>
      <c r="NOY2822" s="12"/>
      <c r="NOZ2822" s="12"/>
      <c r="NPA2822" s="11"/>
      <c r="NPB2822" s="11"/>
      <c r="NPC2822" s="11"/>
      <c r="NPD2822" s="12"/>
      <c r="NPE2822" s="12"/>
      <c r="NPF2822" s="11"/>
      <c r="NPG2822" s="11"/>
      <c r="NPH2822" s="11"/>
      <c r="NPI2822" s="12"/>
      <c r="NPJ2822" s="12"/>
      <c r="NPK2822" s="11"/>
      <c r="NPL2822" s="11"/>
      <c r="NPM2822" s="11"/>
      <c r="NPN2822" s="12"/>
      <c r="NPO2822" s="12"/>
      <c r="NPP2822" s="11"/>
      <c r="NPQ2822" s="11"/>
      <c r="NPR2822" s="11"/>
      <c r="NPS2822" s="12"/>
      <c r="NPT2822" s="12"/>
      <c r="NPU2822" s="11"/>
      <c r="NPV2822" s="11"/>
      <c r="NPW2822" s="11"/>
      <c r="NPX2822" s="12"/>
      <c r="NPY2822" s="12"/>
      <c r="NPZ2822" s="11"/>
      <c r="NQA2822" s="11"/>
      <c r="NQB2822" s="11"/>
      <c r="NQC2822" s="12"/>
      <c r="NQD2822" s="12"/>
      <c r="NQE2822" s="11"/>
      <c r="NQF2822" s="11"/>
      <c r="NQG2822" s="11"/>
      <c r="NQH2822" s="12"/>
      <c r="NQI2822" s="12"/>
      <c r="NQJ2822" s="11"/>
      <c r="NQK2822" s="11"/>
      <c r="NQL2822" s="11"/>
      <c r="NQM2822" s="12"/>
      <c r="NQN2822" s="12"/>
      <c r="NQO2822" s="11"/>
      <c r="NQP2822" s="11"/>
      <c r="NQQ2822" s="11"/>
      <c r="NQR2822" s="12"/>
      <c r="NQS2822" s="12"/>
      <c r="NQT2822" s="11"/>
      <c r="NQU2822" s="11"/>
      <c r="NQV2822" s="11"/>
      <c r="NQW2822" s="12"/>
      <c r="NQX2822" s="12"/>
      <c r="NQY2822" s="11"/>
      <c r="NQZ2822" s="11"/>
      <c r="NRA2822" s="11"/>
      <c r="NRB2822" s="12"/>
      <c r="NRC2822" s="12"/>
      <c r="NRD2822" s="11"/>
      <c r="NRE2822" s="11"/>
      <c r="NRF2822" s="11"/>
      <c r="NRG2822" s="12"/>
      <c r="NRH2822" s="12"/>
      <c r="NRI2822" s="11"/>
      <c r="NRJ2822" s="11"/>
      <c r="NRK2822" s="11"/>
      <c r="NRL2822" s="12"/>
      <c r="NRM2822" s="12"/>
      <c r="NRN2822" s="11"/>
      <c r="NRO2822" s="11"/>
      <c r="NRP2822" s="11"/>
      <c r="NRQ2822" s="12"/>
      <c r="NRR2822" s="12"/>
      <c r="NRS2822" s="11"/>
      <c r="NRT2822" s="11"/>
      <c r="NRU2822" s="11"/>
      <c r="NRV2822" s="12"/>
      <c r="NRW2822" s="12"/>
      <c r="NRX2822" s="11"/>
      <c r="NRY2822" s="11"/>
      <c r="NRZ2822" s="11"/>
      <c r="NSA2822" s="12"/>
      <c r="NSB2822" s="12"/>
      <c r="NSC2822" s="11"/>
      <c r="NSD2822" s="11"/>
      <c r="NSE2822" s="11"/>
      <c r="NSF2822" s="12"/>
      <c r="NSG2822" s="12"/>
      <c r="NSH2822" s="11"/>
      <c r="NSI2822" s="11"/>
      <c r="NSJ2822" s="11"/>
      <c r="NSK2822" s="12"/>
      <c r="NSL2822" s="12"/>
      <c r="NSM2822" s="11"/>
      <c r="NSN2822" s="11"/>
      <c r="NSO2822" s="11"/>
      <c r="NSP2822" s="12"/>
      <c r="NSQ2822" s="12"/>
      <c r="NSR2822" s="11"/>
      <c r="NSS2822" s="11"/>
      <c r="NST2822" s="11"/>
      <c r="NSU2822" s="12"/>
      <c r="NSV2822" s="12"/>
      <c r="NSW2822" s="11"/>
      <c r="NSX2822" s="11"/>
      <c r="NSY2822" s="11"/>
      <c r="NSZ2822" s="12"/>
      <c r="NTA2822" s="12"/>
      <c r="NTB2822" s="11"/>
      <c r="NTC2822" s="11"/>
      <c r="NTD2822" s="11"/>
      <c r="NTE2822" s="12"/>
      <c r="NTF2822" s="12"/>
      <c r="NTG2822" s="11"/>
      <c r="NTH2822" s="11"/>
      <c r="NTI2822" s="11"/>
      <c r="NTJ2822" s="12"/>
      <c r="NTK2822" s="12"/>
      <c r="NTL2822" s="11"/>
      <c r="NTM2822" s="11"/>
      <c r="NTN2822" s="11"/>
      <c r="NTO2822" s="12"/>
      <c r="NTP2822" s="12"/>
      <c r="NTQ2822" s="11"/>
      <c r="NTR2822" s="11"/>
      <c r="NTS2822" s="11"/>
      <c r="NTT2822" s="12"/>
      <c r="NTU2822" s="12"/>
      <c r="NTV2822" s="11"/>
      <c r="NTW2822" s="11"/>
      <c r="NTX2822" s="11"/>
      <c r="NTY2822" s="12"/>
      <c r="NTZ2822" s="12"/>
      <c r="NUA2822" s="11"/>
      <c r="NUB2822" s="11"/>
      <c r="NUC2822" s="11"/>
      <c r="NUD2822" s="12"/>
      <c r="NUE2822" s="12"/>
      <c r="NUF2822" s="11"/>
      <c r="NUG2822" s="11"/>
      <c r="NUH2822" s="11"/>
      <c r="NUI2822" s="12"/>
      <c r="NUJ2822" s="12"/>
      <c r="NUK2822" s="11"/>
      <c r="NUL2822" s="11"/>
      <c r="NUM2822" s="11"/>
      <c r="NUN2822" s="12"/>
      <c r="NUO2822" s="12"/>
      <c r="NUP2822" s="11"/>
      <c r="NUQ2822" s="11"/>
      <c r="NUR2822" s="11"/>
      <c r="NUS2822" s="12"/>
      <c r="NUT2822" s="12"/>
      <c r="NUU2822" s="11"/>
      <c r="NUV2822" s="11"/>
      <c r="NUW2822" s="11"/>
      <c r="NUX2822" s="12"/>
      <c r="NUY2822" s="12"/>
      <c r="NUZ2822" s="11"/>
      <c r="NVA2822" s="11"/>
      <c r="NVB2822" s="11"/>
      <c r="NVC2822" s="12"/>
      <c r="NVD2822" s="12"/>
      <c r="NVE2822" s="11"/>
      <c r="NVF2822" s="11"/>
      <c r="NVG2822" s="11"/>
      <c r="NVH2822" s="12"/>
      <c r="NVI2822" s="12"/>
      <c r="NVJ2822" s="11"/>
      <c r="NVK2822" s="11"/>
      <c r="NVL2822" s="11"/>
      <c r="NVM2822" s="12"/>
      <c r="NVN2822" s="12"/>
      <c r="NVO2822" s="11"/>
      <c r="NVP2822" s="11"/>
      <c r="NVQ2822" s="11"/>
      <c r="NVR2822" s="12"/>
      <c r="NVS2822" s="12"/>
      <c r="NVT2822" s="11"/>
      <c r="NVU2822" s="11"/>
      <c r="NVV2822" s="11"/>
      <c r="NVW2822" s="12"/>
      <c r="NVX2822" s="12"/>
      <c r="NVY2822" s="11"/>
      <c r="NVZ2822" s="11"/>
      <c r="NWA2822" s="11"/>
      <c r="NWB2822" s="12"/>
      <c r="NWC2822" s="12"/>
      <c r="NWD2822" s="11"/>
      <c r="NWE2822" s="11"/>
      <c r="NWF2822" s="11"/>
      <c r="NWG2822" s="12"/>
      <c r="NWH2822" s="12"/>
      <c r="NWI2822" s="11"/>
      <c r="NWJ2822" s="11"/>
      <c r="NWK2822" s="11"/>
      <c r="NWL2822" s="12"/>
      <c r="NWM2822" s="12"/>
      <c r="NWN2822" s="11"/>
      <c r="NWO2822" s="11"/>
      <c r="NWP2822" s="11"/>
      <c r="NWQ2822" s="12"/>
      <c r="NWR2822" s="12"/>
      <c r="NWS2822" s="11"/>
      <c r="NWT2822" s="11"/>
      <c r="NWU2822" s="11"/>
      <c r="NWV2822" s="12"/>
      <c r="NWW2822" s="12"/>
      <c r="NWX2822" s="11"/>
      <c r="NWY2822" s="11"/>
      <c r="NWZ2822" s="11"/>
      <c r="NXA2822" s="12"/>
      <c r="NXB2822" s="12"/>
      <c r="NXC2822" s="11"/>
      <c r="NXD2822" s="11"/>
      <c r="NXE2822" s="11"/>
      <c r="NXF2822" s="12"/>
      <c r="NXG2822" s="12"/>
      <c r="NXH2822" s="11"/>
      <c r="NXI2822" s="11"/>
      <c r="NXJ2822" s="11"/>
      <c r="NXK2822" s="12"/>
      <c r="NXL2822" s="12"/>
      <c r="NXM2822" s="11"/>
      <c r="NXN2822" s="11"/>
      <c r="NXO2822" s="11"/>
      <c r="NXP2822" s="12"/>
      <c r="NXQ2822" s="12"/>
      <c r="NXR2822" s="11"/>
      <c r="NXS2822" s="11"/>
      <c r="NXT2822" s="11"/>
      <c r="NXU2822" s="12"/>
      <c r="NXV2822" s="12"/>
      <c r="NXW2822" s="11"/>
      <c r="NXX2822" s="11"/>
      <c r="NXY2822" s="11"/>
      <c r="NXZ2822" s="12"/>
      <c r="NYA2822" s="12"/>
      <c r="NYB2822" s="11"/>
      <c r="NYC2822" s="11"/>
      <c r="NYD2822" s="11"/>
      <c r="NYE2822" s="12"/>
      <c r="NYF2822" s="12"/>
      <c r="NYG2822" s="11"/>
      <c r="NYH2822" s="11"/>
      <c r="NYI2822" s="11"/>
      <c r="NYJ2822" s="12"/>
      <c r="NYK2822" s="12"/>
      <c r="NYL2822" s="11"/>
      <c r="NYM2822" s="11"/>
      <c r="NYN2822" s="11"/>
      <c r="NYO2822" s="12"/>
      <c r="NYP2822" s="12"/>
      <c r="NYQ2822" s="11"/>
      <c r="NYR2822" s="11"/>
      <c r="NYS2822" s="11"/>
      <c r="NYT2822" s="12"/>
      <c r="NYU2822" s="12"/>
      <c r="NYV2822" s="11"/>
      <c r="NYW2822" s="11"/>
      <c r="NYX2822" s="11"/>
      <c r="NYY2822" s="12"/>
      <c r="NYZ2822" s="12"/>
      <c r="NZA2822" s="11"/>
      <c r="NZB2822" s="11"/>
      <c r="NZC2822" s="11"/>
      <c r="NZD2822" s="12"/>
      <c r="NZE2822" s="12"/>
      <c r="NZF2822" s="11"/>
      <c r="NZG2822" s="11"/>
      <c r="NZH2822" s="11"/>
      <c r="NZI2822" s="12"/>
      <c r="NZJ2822" s="12"/>
      <c r="NZK2822" s="11"/>
      <c r="NZL2822" s="11"/>
      <c r="NZM2822" s="11"/>
      <c r="NZN2822" s="12"/>
      <c r="NZO2822" s="12"/>
      <c r="NZP2822" s="11"/>
      <c r="NZQ2822" s="11"/>
      <c r="NZR2822" s="11"/>
      <c r="NZS2822" s="12"/>
      <c r="NZT2822" s="12"/>
      <c r="NZU2822" s="11"/>
      <c r="NZV2822" s="11"/>
      <c r="NZW2822" s="11"/>
      <c r="NZX2822" s="12"/>
      <c r="NZY2822" s="12"/>
      <c r="NZZ2822" s="11"/>
      <c r="OAA2822" s="11"/>
      <c r="OAB2822" s="11"/>
      <c r="OAC2822" s="12"/>
      <c r="OAD2822" s="12"/>
      <c r="OAE2822" s="11"/>
      <c r="OAF2822" s="11"/>
      <c r="OAG2822" s="11"/>
      <c r="OAH2822" s="12"/>
      <c r="OAI2822" s="12"/>
      <c r="OAJ2822" s="11"/>
      <c r="OAK2822" s="11"/>
      <c r="OAL2822" s="11"/>
      <c r="OAM2822" s="12"/>
      <c r="OAN2822" s="12"/>
      <c r="OAO2822" s="11"/>
      <c r="OAP2822" s="11"/>
      <c r="OAQ2822" s="11"/>
      <c r="OAR2822" s="12"/>
      <c r="OAS2822" s="12"/>
      <c r="OAT2822" s="11"/>
      <c r="OAU2822" s="11"/>
      <c r="OAV2822" s="11"/>
      <c r="OAW2822" s="12"/>
      <c r="OAX2822" s="12"/>
      <c r="OAY2822" s="11"/>
      <c r="OAZ2822" s="11"/>
      <c r="OBA2822" s="11"/>
      <c r="OBB2822" s="12"/>
      <c r="OBC2822" s="12"/>
      <c r="OBD2822" s="11"/>
      <c r="OBE2822" s="11"/>
      <c r="OBF2822" s="11"/>
      <c r="OBG2822" s="12"/>
      <c r="OBH2822" s="12"/>
      <c r="OBI2822" s="11"/>
      <c r="OBJ2822" s="11"/>
      <c r="OBK2822" s="11"/>
      <c r="OBL2822" s="12"/>
      <c r="OBM2822" s="12"/>
      <c r="OBN2822" s="11"/>
      <c r="OBO2822" s="11"/>
      <c r="OBP2822" s="11"/>
      <c r="OBQ2822" s="12"/>
      <c r="OBR2822" s="12"/>
      <c r="OBS2822" s="11"/>
      <c r="OBT2822" s="11"/>
      <c r="OBU2822" s="11"/>
      <c r="OBV2822" s="12"/>
      <c r="OBW2822" s="12"/>
      <c r="OBX2822" s="11"/>
      <c r="OBY2822" s="11"/>
      <c r="OBZ2822" s="11"/>
      <c r="OCA2822" s="12"/>
      <c r="OCB2822" s="12"/>
      <c r="OCC2822" s="11"/>
      <c r="OCD2822" s="11"/>
      <c r="OCE2822" s="11"/>
      <c r="OCF2822" s="12"/>
      <c r="OCG2822" s="12"/>
      <c r="OCH2822" s="11"/>
      <c r="OCI2822" s="11"/>
      <c r="OCJ2822" s="11"/>
      <c r="OCK2822" s="12"/>
      <c r="OCL2822" s="12"/>
      <c r="OCM2822" s="11"/>
      <c r="OCN2822" s="11"/>
      <c r="OCO2822" s="11"/>
      <c r="OCP2822" s="12"/>
      <c r="OCQ2822" s="12"/>
      <c r="OCR2822" s="11"/>
      <c r="OCS2822" s="11"/>
      <c r="OCT2822" s="11"/>
      <c r="OCU2822" s="12"/>
      <c r="OCV2822" s="12"/>
      <c r="OCW2822" s="11"/>
      <c r="OCX2822" s="11"/>
      <c r="OCY2822" s="11"/>
      <c r="OCZ2822" s="12"/>
      <c r="ODA2822" s="12"/>
      <c r="ODB2822" s="11"/>
      <c r="ODC2822" s="11"/>
      <c r="ODD2822" s="11"/>
      <c r="ODE2822" s="12"/>
      <c r="ODF2822" s="12"/>
      <c r="ODG2822" s="11"/>
      <c r="ODH2822" s="11"/>
      <c r="ODI2822" s="11"/>
      <c r="ODJ2822" s="12"/>
      <c r="ODK2822" s="12"/>
      <c r="ODL2822" s="11"/>
      <c r="ODM2822" s="11"/>
      <c r="ODN2822" s="11"/>
      <c r="ODO2822" s="12"/>
      <c r="ODP2822" s="12"/>
      <c r="ODQ2822" s="11"/>
      <c r="ODR2822" s="11"/>
      <c r="ODS2822" s="11"/>
      <c r="ODT2822" s="12"/>
      <c r="ODU2822" s="12"/>
      <c r="ODV2822" s="11"/>
      <c r="ODW2822" s="11"/>
      <c r="ODX2822" s="11"/>
      <c r="ODY2822" s="12"/>
      <c r="ODZ2822" s="12"/>
      <c r="OEA2822" s="11"/>
      <c r="OEB2822" s="11"/>
      <c r="OEC2822" s="11"/>
      <c r="OED2822" s="12"/>
      <c r="OEE2822" s="12"/>
      <c r="OEF2822" s="11"/>
      <c r="OEG2822" s="11"/>
      <c r="OEH2822" s="11"/>
      <c r="OEI2822" s="12"/>
      <c r="OEJ2822" s="12"/>
      <c r="OEK2822" s="11"/>
      <c r="OEL2822" s="11"/>
      <c r="OEM2822" s="11"/>
      <c r="OEN2822" s="12"/>
      <c r="OEO2822" s="12"/>
      <c r="OEP2822" s="11"/>
      <c r="OEQ2822" s="11"/>
      <c r="OER2822" s="11"/>
      <c r="OES2822" s="12"/>
      <c r="OET2822" s="12"/>
      <c r="OEU2822" s="11"/>
      <c r="OEV2822" s="11"/>
      <c r="OEW2822" s="11"/>
      <c r="OEX2822" s="12"/>
      <c r="OEY2822" s="12"/>
      <c r="OEZ2822" s="11"/>
      <c r="OFA2822" s="11"/>
      <c r="OFB2822" s="11"/>
      <c r="OFC2822" s="12"/>
      <c r="OFD2822" s="12"/>
      <c r="OFE2822" s="11"/>
      <c r="OFF2822" s="11"/>
      <c r="OFG2822" s="11"/>
      <c r="OFH2822" s="12"/>
      <c r="OFI2822" s="12"/>
      <c r="OFJ2822" s="11"/>
      <c r="OFK2822" s="11"/>
      <c r="OFL2822" s="11"/>
      <c r="OFM2822" s="12"/>
      <c r="OFN2822" s="12"/>
      <c r="OFO2822" s="11"/>
      <c r="OFP2822" s="11"/>
      <c r="OFQ2822" s="11"/>
      <c r="OFR2822" s="12"/>
      <c r="OFS2822" s="12"/>
      <c r="OFT2822" s="11"/>
      <c r="OFU2822" s="11"/>
      <c r="OFV2822" s="11"/>
      <c r="OFW2822" s="12"/>
      <c r="OFX2822" s="12"/>
      <c r="OFY2822" s="11"/>
      <c r="OFZ2822" s="11"/>
      <c r="OGA2822" s="11"/>
      <c r="OGB2822" s="12"/>
      <c r="OGC2822" s="12"/>
      <c r="OGD2822" s="11"/>
      <c r="OGE2822" s="11"/>
      <c r="OGF2822" s="11"/>
      <c r="OGG2822" s="12"/>
      <c r="OGH2822" s="12"/>
      <c r="OGI2822" s="11"/>
      <c r="OGJ2822" s="11"/>
      <c r="OGK2822" s="11"/>
      <c r="OGL2822" s="12"/>
      <c r="OGM2822" s="12"/>
      <c r="OGN2822" s="11"/>
      <c r="OGO2822" s="11"/>
      <c r="OGP2822" s="11"/>
      <c r="OGQ2822" s="12"/>
      <c r="OGR2822" s="12"/>
      <c r="OGS2822" s="11"/>
      <c r="OGT2822" s="11"/>
      <c r="OGU2822" s="11"/>
      <c r="OGV2822" s="12"/>
      <c r="OGW2822" s="12"/>
      <c r="OGX2822" s="11"/>
      <c r="OGY2822" s="11"/>
      <c r="OGZ2822" s="11"/>
      <c r="OHA2822" s="12"/>
      <c r="OHB2822" s="12"/>
      <c r="OHC2822" s="11"/>
      <c r="OHD2822" s="11"/>
      <c r="OHE2822" s="11"/>
      <c r="OHF2822" s="12"/>
      <c r="OHG2822" s="12"/>
      <c r="OHH2822" s="11"/>
      <c r="OHI2822" s="11"/>
      <c r="OHJ2822" s="11"/>
      <c r="OHK2822" s="12"/>
      <c r="OHL2822" s="12"/>
      <c r="OHM2822" s="11"/>
      <c r="OHN2822" s="11"/>
      <c r="OHO2822" s="11"/>
      <c r="OHP2822" s="12"/>
      <c r="OHQ2822" s="12"/>
      <c r="OHR2822" s="11"/>
      <c r="OHS2822" s="11"/>
      <c r="OHT2822" s="11"/>
      <c r="OHU2822" s="12"/>
      <c r="OHV2822" s="12"/>
      <c r="OHW2822" s="11"/>
      <c r="OHX2822" s="11"/>
      <c r="OHY2822" s="11"/>
      <c r="OHZ2822" s="12"/>
      <c r="OIA2822" s="12"/>
      <c r="OIB2822" s="11"/>
      <c r="OIC2822" s="11"/>
      <c r="OID2822" s="11"/>
      <c r="OIE2822" s="12"/>
      <c r="OIF2822" s="12"/>
      <c r="OIG2822" s="11"/>
      <c r="OIH2822" s="11"/>
      <c r="OII2822" s="11"/>
      <c r="OIJ2822" s="12"/>
      <c r="OIK2822" s="12"/>
      <c r="OIL2822" s="11"/>
      <c r="OIM2822" s="11"/>
      <c r="OIN2822" s="11"/>
      <c r="OIO2822" s="12"/>
      <c r="OIP2822" s="12"/>
      <c r="OIQ2822" s="11"/>
      <c r="OIR2822" s="11"/>
      <c r="OIS2822" s="11"/>
      <c r="OIT2822" s="12"/>
      <c r="OIU2822" s="12"/>
      <c r="OIV2822" s="11"/>
      <c r="OIW2822" s="11"/>
      <c r="OIX2822" s="11"/>
      <c r="OIY2822" s="12"/>
      <c r="OIZ2822" s="12"/>
      <c r="OJA2822" s="11"/>
      <c r="OJB2822" s="11"/>
      <c r="OJC2822" s="11"/>
      <c r="OJD2822" s="12"/>
      <c r="OJE2822" s="12"/>
      <c r="OJF2822" s="11"/>
      <c r="OJG2822" s="11"/>
      <c r="OJH2822" s="11"/>
      <c r="OJI2822" s="12"/>
      <c r="OJJ2822" s="12"/>
      <c r="OJK2822" s="11"/>
      <c r="OJL2822" s="11"/>
      <c r="OJM2822" s="11"/>
      <c r="OJN2822" s="12"/>
      <c r="OJO2822" s="12"/>
      <c r="OJP2822" s="11"/>
      <c r="OJQ2822" s="11"/>
      <c r="OJR2822" s="11"/>
      <c r="OJS2822" s="12"/>
      <c r="OJT2822" s="12"/>
      <c r="OJU2822" s="11"/>
      <c r="OJV2822" s="11"/>
      <c r="OJW2822" s="11"/>
      <c r="OJX2822" s="12"/>
      <c r="OJY2822" s="12"/>
      <c r="OJZ2822" s="11"/>
      <c r="OKA2822" s="11"/>
      <c r="OKB2822" s="11"/>
      <c r="OKC2822" s="12"/>
      <c r="OKD2822" s="12"/>
      <c r="OKE2822" s="11"/>
      <c r="OKF2822" s="11"/>
      <c r="OKG2822" s="11"/>
      <c r="OKH2822" s="12"/>
      <c r="OKI2822" s="12"/>
      <c r="OKJ2822" s="11"/>
      <c r="OKK2822" s="11"/>
      <c r="OKL2822" s="11"/>
      <c r="OKM2822" s="12"/>
      <c r="OKN2822" s="12"/>
      <c r="OKO2822" s="11"/>
      <c r="OKP2822" s="11"/>
      <c r="OKQ2822" s="11"/>
      <c r="OKR2822" s="12"/>
      <c r="OKS2822" s="12"/>
      <c r="OKT2822" s="11"/>
      <c r="OKU2822" s="11"/>
      <c r="OKV2822" s="11"/>
      <c r="OKW2822" s="12"/>
      <c r="OKX2822" s="12"/>
      <c r="OKY2822" s="11"/>
      <c r="OKZ2822" s="11"/>
      <c r="OLA2822" s="11"/>
      <c r="OLB2822" s="12"/>
      <c r="OLC2822" s="12"/>
      <c r="OLD2822" s="11"/>
      <c r="OLE2822" s="11"/>
      <c r="OLF2822" s="11"/>
      <c r="OLG2822" s="12"/>
      <c r="OLH2822" s="12"/>
      <c r="OLI2822" s="11"/>
      <c r="OLJ2822" s="11"/>
      <c r="OLK2822" s="11"/>
      <c r="OLL2822" s="12"/>
      <c r="OLM2822" s="12"/>
      <c r="OLN2822" s="11"/>
      <c r="OLO2822" s="11"/>
      <c r="OLP2822" s="11"/>
      <c r="OLQ2822" s="12"/>
      <c r="OLR2822" s="12"/>
      <c r="OLS2822" s="11"/>
      <c r="OLT2822" s="11"/>
      <c r="OLU2822" s="11"/>
      <c r="OLV2822" s="12"/>
      <c r="OLW2822" s="12"/>
      <c r="OLX2822" s="11"/>
      <c r="OLY2822" s="11"/>
      <c r="OLZ2822" s="11"/>
      <c r="OMA2822" s="12"/>
      <c r="OMB2822" s="12"/>
      <c r="OMC2822" s="11"/>
      <c r="OMD2822" s="11"/>
      <c r="OME2822" s="11"/>
      <c r="OMF2822" s="12"/>
      <c r="OMG2822" s="12"/>
      <c r="OMH2822" s="11"/>
      <c r="OMI2822" s="11"/>
      <c r="OMJ2822" s="11"/>
      <c r="OMK2822" s="12"/>
      <c r="OML2822" s="12"/>
      <c r="OMM2822" s="11"/>
      <c r="OMN2822" s="11"/>
      <c r="OMO2822" s="11"/>
      <c r="OMP2822" s="12"/>
      <c r="OMQ2822" s="12"/>
      <c r="OMR2822" s="11"/>
      <c r="OMS2822" s="11"/>
      <c r="OMT2822" s="11"/>
      <c r="OMU2822" s="12"/>
      <c r="OMV2822" s="12"/>
      <c r="OMW2822" s="11"/>
      <c r="OMX2822" s="11"/>
      <c r="OMY2822" s="11"/>
      <c r="OMZ2822" s="12"/>
      <c r="ONA2822" s="12"/>
      <c r="ONB2822" s="11"/>
      <c r="ONC2822" s="11"/>
      <c r="OND2822" s="11"/>
      <c r="ONE2822" s="12"/>
      <c r="ONF2822" s="12"/>
      <c r="ONG2822" s="11"/>
      <c r="ONH2822" s="11"/>
      <c r="ONI2822" s="11"/>
      <c r="ONJ2822" s="12"/>
      <c r="ONK2822" s="12"/>
      <c r="ONL2822" s="11"/>
      <c r="ONM2822" s="11"/>
      <c r="ONN2822" s="11"/>
      <c r="ONO2822" s="12"/>
      <c r="ONP2822" s="12"/>
      <c r="ONQ2822" s="11"/>
      <c r="ONR2822" s="11"/>
      <c r="ONS2822" s="11"/>
      <c r="ONT2822" s="12"/>
      <c r="ONU2822" s="12"/>
      <c r="ONV2822" s="11"/>
      <c r="ONW2822" s="11"/>
      <c r="ONX2822" s="11"/>
      <c r="ONY2822" s="12"/>
      <c r="ONZ2822" s="12"/>
      <c r="OOA2822" s="11"/>
      <c r="OOB2822" s="11"/>
      <c r="OOC2822" s="11"/>
      <c r="OOD2822" s="12"/>
      <c r="OOE2822" s="12"/>
      <c r="OOF2822" s="11"/>
      <c r="OOG2822" s="11"/>
      <c r="OOH2822" s="11"/>
      <c r="OOI2822" s="12"/>
      <c r="OOJ2822" s="12"/>
      <c r="OOK2822" s="11"/>
      <c r="OOL2822" s="11"/>
      <c r="OOM2822" s="11"/>
      <c r="OON2822" s="12"/>
      <c r="OOO2822" s="12"/>
      <c r="OOP2822" s="11"/>
      <c r="OOQ2822" s="11"/>
      <c r="OOR2822" s="11"/>
      <c r="OOS2822" s="12"/>
      <c r="OOT2822" s="12"/>
      <c r="OOU2822" s="11"/>
      <c r="OOV2822" s="11"/>
      <c r="OOW2822" s="11"/>
      <c r="OOX2822" s="12"/>
      <c r="OOY2822" s="12"/>
      <c r="OOZ2822" s="11"/>
      <c r="OPA2822" s="11"/>
      <c r="OPB2822" s="11"/>
      <c r="OPC2822" s="12"/>
      <c r="OPD2822" s="12"/>
      <c r="OPE2822" s="11"/>
      <c r="OPF2822" s="11"/>
      <c r="OPG2822" s="11"/>
      <c r="OPH2822" s="12"/>
      <c r="OPI2822" s="12"/>
      <c r="OPJ2822" s="11"/>
      <c r="OPK2822" s="11"/>
      <c r="OPL2822" s="11"/>
      <c r="OPM2822" s="12"/>
      <c r="OPN2822" s="12"/>
      <c r="OPO2822" s="11"/>
      <c r="OPP2822" s="11"/>
      <c r="OPQ2822" s="11"/>
      <c r="OPR2822" s="12"/>
      <c r="OPS2822" s="12"/>
      <c r="OPT2822" s="11"/>
      <c r="OPU2822" s="11"/>
      <c r="OPV2822" s="11"/>
      <c r="OPW2822" s="12"/>
      <c r="OPX2822" s="12"/>
      <c r="OPY2822" s="11"/>
      <c r="OPZ2822" s="11"/>
      <c r="OQA2822" s="11"/>
      <c r="OQB2822" s="12"/>
      <c r="OQC2822" s="12"/>
      <c r="OQD2822" s="11"/>
      <c r="OQE2822" s="11"/>
      <c r="OQF2822" s="11"/>
      <c r="OQG2822" s="12"/>
      <c r="OQH2822" s="12"/>
      <c r="OQI2822" s="11"/>
      <c r="OQJ2822" s="11"/>
      <c r="OQK2822" s="11"/>
      <c r="OQL2822" s="12"/>
      <c r="OQM2822" s="12"/>
      <c r="OQN2822" s="11"/>
      <c r="OQO2822" s="11"/>
      <c r="OQP2822" s="11"/>
      <c r="OQQ2822" s="12"/>
      <c r="OQR2822" s="12"/>
      <c r="OQS2822" s="11"/>
      <c r="OQT2822" s="11"/>
      <c r="OQU2822" s="11"/>
      <c r="OQV2822" s="12"/>
      <c r="OQW2822" s="12"/>
      <c r="OQX2822" s="11"/>
      <c r="OQY2822" s="11"/>
      <c r="OQZ2822" s="11"/>
      <c r="ORA2822" s="12"/>
      <c r="ORB2822" s="12"/>
      <c r="ORC2822" s="11"/>
      <c r="ORD2822" s="11"/>
      <c r="ORE2822" s="11"/>
      <c r="ORF2822" s="12"/>
      <c r="ORG2822" s="12"/>
      <c r="ORH2822" s="11"/>
      <c r="ORI2822" s="11"/>
      <c r="ORJ2822" s="11"/>
      <c r="ORK2822" s="12"/>
      <c r="ORL2822" s="12"/>
      <c r="ORM2822" s="11"/>
      <c r="ORN2822" s="11"/>
      <c r="ORO2822" s="11"/>
      <c r="ORP2822" s="12"/>
      <c r="ORQ2822" s="12"/>
      <c r="ORR2822" s="11"/>
      <c r="ORS2822" s="11"/>
      <c r="ORT2822" s="11"/>
      <c r="ORU2822" s="12"/>
      <c r="ORV2822" s="12"/>
      <c r="ORW2822" s="11"/>
      <c r="ORX2822" s="11"/>
      <c r="ORY2822" s="11"/>
      <c r="ORZ2822" s="12"/>
      <c r="OSA2822" s="12"/>
      <c r="OSB2822" s="11"/>
      <c r="OSC2822" s="11"/>
      <c r="OSD2822" s="11"/>
      <c r="OSE2822" s="12"/>
      <c r="OSF2822" s="12"/>
      <c r="OSG2822" s="11"/>
      <c r="OSH2822" s="11"/>
      <c r="OSI2822" s="11"/>
      <c r="OSJ2822" s="12"/>
      <c r="OSK2822" s="12"/>
      <c r="OSL2822" s="11"/>
      <c r="OSM2822" s="11"/>
      <c r="OSN2822" s="11"/>
      <c r="OSO2822" s="12"/>
      <c r="OSP2822" s="12"/>
      <c r="OSQ2822" s="11"/>
      <c r="OSR2822" s="11"/>
      <c r="OSS2822" s="11"/>
      <c r="OST2822" s="12"/>
      <c r="OSU2822" s="12"/>
      <c r="OSV2822" s="11"/>
      <c r="OSW2822" s="11"/>
      <c r="OSX2822" s="11"/>
      <c r="OSY2822" s="12"/>
      <c r="OSZ2822" s="12"/>
      <c r="OTA2822" s="11"/>
      <c r="OTB2822" s="11"/>
      <c r="OTC2822" s="11"/>
      <c r="OTD2822" s="12"/>
      <c r="OTE2822" s="12"/>
      <c r="OTF2822" s="11"/>
      <c r="OTG2822" s="11"/>
      <c r="OTH2822" s="11"/>
      <c r="OTI2822" s="12"/>
      <c r="OTJ2822" s="12"/>
      <c r="OTK2822" s="11"/>
      <c r="OTL2822" s="11"/>
      <c r="OTM2822" s="11"/>
      <c r="OTN2822" s="12"/>
      <c r="OTO2822" s="12"/>
      <c r="OTP2822" s="11"/>
      <c r="OTQ2822" s="11"/>
      <c r="OTR2822" s="11"/>
      <c r="OTS2822" s="12"/>
      <c r="OTT2822" s="12"/>
      <c r="OTU2822" s="11"/>
      <c r="OTV2822" s="11"/>
      <c r="OTW2822" s="11"/>
      <c r="OTX2822" s="12"/>
      <c r="OTY2822" s="12"/>
      <c r="OTZ2822" s="11"/>
      <c r="OUA2822" s="11"/>
      <c r="OUB2822" s="11"/>
      <c r="OUC2822" s="12"/>
      <c r="OUD2822" s="12"/>
      <c r="OUE2822" s="11"/>
      <c r="OUF2822" s="11"/>
      <c r="OUG2822" s="11"/>
      <c r="OUH2822" s="12"/>
      <c r="OUI2822" s="12"/>
      <c r="OUJ2822" s="11"/>
      <c r="OUK2822" s="11"/>
      <c r="OUL2822" s="11"/>
      <c r="OUM2822" s="12"/>
      <c r="OUN2822" s="12"/>
      <c r="OUO2822" s="11"/>
      <c r="OUP2822" s="11"/>
      <c r="OUQ2822" s="11"/>
      <c r="OUR2822" s="12"/>
      <c r="OUS2822" s="12"/>
      <c r="OUT2822" s="11"/>
      <c r="OUU2822" s="11"/>
      <c r="OUV2822" s="11"/>
      <c r="OUW2822" s="12"/>
      <c r="OUX2822" s="12"/>
      <c r="OUY2822" s="11"/>
      <c r="OUZ2822" s="11"/>
      <c r="OVA2822" s="11"/>
      <c r="OVB2822" s="12"/>
      <c r="OVC2822" s="12"/>
      <c r="OVD2822" s="11"/>
      <c r="OVE2822" s="11"/>
      <c r="OVF2822" s="11"/>
      <c r="OVG2822" s="12"/>
      <c r="OVH2822" s="12"/>
      <c r="OVI2822" s="11"/>
      <c r="OVJ2822" s="11"/>
      <c r="OVK2822" s="11"/>
      <c r="OVL2822" s="12"/>
      <c r="OVM2822" s="12"/>
      <c r="OVN2822" s="11"/>
      <c r="OVO2822" s="11"/>
      <c r="OVP2822" s="11"/>
      <c r="OVQ2822" s="12"/>
      <c r="OVR2822" s="12"/>
      <c r="OVS2822" s="11"/>
      <c r="OVT2822" s="11"/>
      <c r="OVU2822" s="11"/>
      <c r="OVV2822" s="12"/>
      <c r="OVW2822" s="12"/>
      <c r="OVX2822" s="11"/>
      <c r="OVY2822" s="11"/>
      <c r="OVZ2822" s="11"/>
      <c r="OWA2822" s="12"/>
      <c r="OWB2822" s="12"/>
      <c r="OWC2822" s="11"/>
      <c r="OWD2822" s="11"/>
      <c r="OWE2822" s="11"/>
      <c r="OWF2822" s="12"/>
      <c r="OWG2822" s="12"/>
      <c r="OWH2822" s="11"/>
      <c r="OWI2822" s="11"/>
      <c r="OWJ2822" s="11"/>
      <c r="OWK2822" s="12"/>
      <c r="OWL2822" s="12"/>
      <c r="OWM2822" s="11"/>
      <c r="OWN2822" s="11"/>
      <c r="OWO2822" s="11"/>
      <c r="OWP2822" s="12"/>
      <c r="OWQ2822" s="12"/>
      <c r="OWR2822" s="11"/>
      <c r="OWS2822" s="11"/>
      <c r="OWT2822" s="11"/>
      <c r="OWU2822" s="12"/>
      <c r="OWV2822" s="12"/>
      <c r="OWW2822" s="11"/>
      <c r="OWX2822" s="11"/>
      <c r="OWY2822" s="11"/>
      <c r="OWZ2822" s="12"/>
      <c r="OXA2822" s="12"/>
      <c r="OXB2822" s="11"/>
      <c r="OXC2822" s="11"/>
      <c r="OXD2822" s="11"/>
      <c r="OXE2822" s="12"/>
      <c r="OXF2822" s="12"/>
      <c r="OXG2822" s="11"/>
      <c r="OXH2822" s="11"/>
      <c r="OXI2822" s="11"/>
      <c r="OXJ2822" s="12"/>
      <c r="OXK2822" s="12"/>
      <c r="OXL2822" s="11"/>
      <c r="OXM2822" s="11"/>
      <c r="OXN2822" s="11"/>
      <c r="OXO2822" s="12"/>
      <c r="OXP2822" s="12"/>
      <c r="OXQ2822" s="11"/>
      <c r="OXR2822" s="11"/>
      <c r="OXS2822" s="11"/>
      <c r="OXT2822" s="12"/>
      <c r="OXU2822" s="12"/>
      <c r="OXV2822" s="11"/>
      <c r="OXW2822" s="11"/>
      <c r="OXX2822" s="11"/>
      <c r="OXY2822" s="12"/>
      <c r="OXZ2822" s="12"/>
      <c r="OYA2822" s="11"/>
      <c r="OYB2822" s="11"/>
      <c r="OYC2822" s="11"/>
      <c r="OYD2822" s="12"/>
      <c r="OYE2822" s="12"/>
      <c r="OYF2822" s="11"/>
      <c r="OYG2822" s="11"/>
      <c r="OYH2822" s="11"/>
      <c r="OYI2822" s="12"/>
      <c r="OYJ2822" s="12"/>
      <c r="OYK2822" s="11"/>
      <c r="OYL2822" s="11"/>
      <c r="OYM2822" s="11"/>
      <c r="OYN2822" s="12"/>
      <c r="OYO2822" s="12"/>
      <c r="OYP2822" s="11"/>
      <c r="OYQ2822" s="11"/>
      <c r="OYR2822" s="11"/>
      <c r="OYS2822" s="12"/>
      <c r="OYT2822" s="12"/>
      <c r="OYU2822" s="11"/>
      <c r="OYV2822" s="11"/>
      <c r="OYW2822" s="11"/>
      <c r="OYX2822" s="12"/>
      <c r="OYY2822" s="12"/>
      <c r="OYZ2822" s="11"/>
      <c r="OZA2822" s="11"/>
      <c r="OZB2822" s="11"/>
      <c r="OZC2822" s="12"/>
      <c r="OZD2822" s="12"/>
      <c r="OZE2822" s="11"/>
      <c r="OZF2822" s="11"/>
      <c r="OZG2822" s="11"/>
      <c r="OZH2822" s="12"/>
      <c r="OZI2822" s="12"/>
      <c r="OZJ2822" s="11"/>
      <c r="OZK2822" s="11"/>
      <c r="OZL2822" s="11"/>
      <c r="OZM2822" s="12"/>
      <c r="OZN2822" s="12"/>
      <c r="OZO2822" s="11"/>
      <c r="OZP2822" s="11"/>
      <c r="OZQ2822" s="11"/>
      <c r="OZR2822" s="12"/>
      <c r="OZS2822" s="12"/>
      <c r="OZT2822" s="11"/>
      <c r="OZU2822" s="11"/>
      <c r="OZV2822" s="11"/>
      <c r="OZW2822" s="12"/>
      <c r="OZX2822" s="12"/>
      <c r="OZY2822" s="11"/>
      <c r="OZZ2822" s="11"/>
      <c r="PAA2822" s="11"/>
      <c r="PAB2822" s="12"/>
      <c r="PAC2822" s="12"/>
      <c r="PAD2822" s="11"/>
      <c r="PAE2822" s="11"/>
      <c r="PAF2822" s="11"/>
      <c r="PAG2822" s="12"/>
      <c r="PAH2822" s="12"/>
      <c r="PAI2822" s="11"/>
      <c r="PAJ2822" s="11"/>
      <c r="PAK2822" s="11"/>
      <c r="PAL2822" s="12"/>
      <c r="PAM2822" s="12"/>
      <c r="PAN2822" s="11"/>
      <c r="PAO2822" s="11"/>
      <c r="PAP2822" s="11"/>
      <c r="PAQ2822" s="12"/>
      <c r="PAR2822" s="12"/>
      <c r="PAS2822" s="11"/>
      <c r="PAT2822" s="11"/>
      <c r="PAU2822" s="11"/>
      <c r="PAV2822" s="12"/>
      <c r="PAW2822" s="12"/>
      <c r="PAX2822" s="11"/>
      <c r="PAY2822" s="11"/>
      <c r="PAZ2822" s="11"/>
      <c r="PBA2822" s="12"/>
      <c r="PBB2822" s="12"/>
      <c r="PBC2822" s="11"/>
      <c r="PBD2822" s="11"/>
      <c r="PBE2822" s="11"/>
      <c r="PBF2822" s="12"/>
      <c r="PBG2822" s="12"/>
      <c r="PBH2822" s="11"/>
      <c r="PBI2822" s="11"/>
      <c r="PBJ2822" s="11"/>
      <c r="PBK2822" s="12"/>
      <c r="PBL2822" s="12"/>
      <c r="PBM2822" s="11"/>
      <c r="PBN2822" s="11"/>
      <c r="PBO2822" s="11"/>
      <c r="PBP2822" s="12"/>
      <c r="PBQ2822" s="12"/>
      <c r="PBR2822" s="11"/>
      <c r="PBS2822" s="11"/>
      <c r="PBT2822" s="11"/>
      <c r="PBU2822" s="12"/>
      <c r="PBV2822" s="12"/>
      <c r="PBW2822" s="11"/>
      <c r="PBX2822" s="11"/>
      <c r="PBY2822" s="11"/>
      <c r="PBZ2822" s="12"/>
      <c r="PCA2822" s="12"/>
      <c r="PCB2822" s="11"/>
      <c r="PCC2822" s="11"/>
      <c r="PCD2822" s="11"/>
      <c r="PCE2822" s="12"/>
      <c r="PCF2822" s="12"/>
      <c r="PCG2822" s="11"/>
      <c r="PCH2822" s="11"/>
      <c r="PCI2822" s="11"/>
      <c r="PCJ2822" s="12"/>
      <c r="PCK2822" s="12"/>
      <c r="PCL2822" s="11"/>
      <c r="PCM2822" s="11"/>
      <c r="PCN2822" s="11"/>
      <c r="PCO2822" s="12"/>
      <c r="PCP2822" s="12"/>
      <c r="PCQ2822" s="11"/>
      <c r="PCR2822" s="11"/>
      <c r="PCS2822" s="11"/>
      <c r="PCT2822" s="12"/>
      <c r="PCU2822" s="12"/>
      <c r="PCV2822" s="11"/>
      <c r="PCW2822" s="11"/>
      <c r="PCX2822" s="11"/>
      <c r="PCY2822" s="12"/>
      <c r="PCZ2822" s="12"/>
      <c r="PDA2822" s="11"/>
      <c r="PDB2822" s="11"/>
      <c r="PDC2822" s="11"/>
      <c r="PDD2822" s="12"/>
      <c r="PDE2822" s="12"/>
      <c r="PDF2822" s="11"/>
      <c r="PDG2822" s="11"/>
      <c r="PDH2822" s="11"/>
      <c r="PDI2822" s="12"/>
      <c r="PDJ2822" s="12"/>
      <c r="PDK2822" s="11"/>
      <c r="PDL2822" s="11"/>
      <c r="PDM2822" s="11"/>
      <c r="PDN2822" s="12"/>
      <c r="PDO2822" s="12"/>
      <c r="PDP2822" s="11"/>
      <c r="PDQ2822" s="11"/>
      <c r="PDR2822" s="11"/>
      <c r="PDS2822" s="12"/>
      <c r="PDT2822" s="12"/>
      <c r="PDU2822" s="11"/>
      <c r="PDV2822" s="11"/>
      <c r="PDW2822" s="11"/>
      <c r="PDX2822" s="12"/>
      <c r="PDY2822" s="12"/>
      <c r="PDZ2822" s="11"/>
      <c r="PEA2822" s="11"/>
      <c r="PEB2822" s="11"/>
      <c r="PEC2822" s="12"/>
      <c r="PED2822" s="12"/>
      <c r="PEE2822" s="11"/>
      <c r="PEF2822" s="11"/>
      <c r="PEG2822" s="11"/>
      <c r="PEH2822" s="12"/>
      <c r="PEI2822" s="12"/>
      <c r="PEJ2822" s="11"/>
      <c r="PEK2822" s="11"/>
      <c r="PEL2822" s="11"/>
      <c r="PEM2822" s="12"/>
      <c r="PEN2822" s="12"/>
      <c r="PEO2822" s="11"/>
      <c r="PEP2822" s="11"/>
      <c r="PEQ2822" s="11"/>
      <c r="PER2822" s="12"/>
      <c r="PES2822" s="12"/>
      <c r="PET2822" s="11"/>
      <c r="PEU2822" s="11"/>
      <c r="PEV2822" s="11"/>
      <c r="PEW2822" s="12"/>
      <c r="PEX2822" s="12"/>
      <c r="PEY2822" s="11"/>
      <c r="PEZ2822" s="11"/>
      <c r="PFA2822" s="11"/>
      <c r="PFB2822" s="12"/>
      <c r="PFC2822" s="12"/>
      <c r="PFD2822" s="11"/>
      <c r="PFE2822" s="11"/>
      <c r="PFF2822" s="11"/>
      <c r="PFG2822" s="12"/>
      <c r="PFH2822" s="12"/>
      <c r="PFI2822" s="11"/>
      <c r="PFJ2822" s="11"/>
      <c r="PFK2822" s="11"/>
      <c r="PFL2822" s="12"/>
      <c r="PFM2822" s="12"/>
      <c r="PFN2822" s="11"/>
      <c r="PFO2822" s="11"/>
      <c r="PFP2822" s="11"/>
      <c r="PFQ2822" s="12"/>
      <c r="PFR2822" s="12"/>
      <c r="PFS2822" s="11"/>
      <c r="PFT2822" s="11"/>
      <c r="PFU2822" s="11"/>
      <c r="PFV2822" s="12"/>
      <c r="PFW2822" s="12"/>
      <c r="PFX2822" s="11"/>
      <c r="PFY2822" s="11"/>
      <c r="PFZ2822" s="11"/>
      <c r="PGA2822" s="12"/>
      <c r="PGB2822" s="12"/>
      <c r="PGC2822" s="11"/>
      <c r="PGD2822" s="11"/>
      <c r="PGE2822" s="11"/>
      <c r="PGF2822" s="12"/>
      <c r="PGG2822" s="12"/>
      <c r="PGH2822" s="11"/>
      <c r="PGI2822" s="11"/>
      <c r="PGJ2822" s="11"/>
      <c r="PGK2822" s="12"/>
      <c r="PGL2822" s="12"/>
      <c r="PGM2822" s="11"/>
      <c r="PGN2822" s="11"/>
      <c r="PGO2822" s="11"/>
      <c r="PGP2822" s="12"/>
      <c r="PGQ2822" s="12"/>
      <c r="PGR2822" s="11"/>
      <c r="PGS2822" s="11"/>
      <c r="PGT2822" s="11"/>
      <c r="PGU2822" s="12"/>
      <c r="PGV2822" s="12"/>
      <c r="PGW2822" s="11"/>
      <c r="PGX2822" s="11"/>
      <c r="PGY2822" s="11"/>
      <c r="PGZ2822" s="12"/>
      <c r="PHA2822" s="12"/>
      <c r="PHB2822" s="11"/>
      <c r="PHC2822" s="11"/>
      <c r="PHD2822" s="11"/>
      <c r="PHE2822" s="12"/>
      <c r="PHF2822" s="12"/>
      <c r="PHG2822" s="11"/>
      <c r="PHH2822" s="11"/>
      <c r="PHI2822" s="11"/>
      <c r="PHJ2822" s="12"/>
      <c r="PHK2822" s="12"/>
      <c r="PHL2822" s="11"/>
      <c r="PHM2822" s="11"/>
      <c r="PHN2822" s="11"/>
      <c r="PHO2822" s="12"/>
      <c r="PHP2822" s="12"/>
      <c r="PHQ2822" s="11"/>
      <c r="PHR2822" s="11"/>
      <c r="PHS2822" s="11"/>
      <c r="PHT2822" s="12"/>
      <c r="PHU2822" s="12"/>
      <c r="PHV2822" s="11"/>
      <c r="PHW2822" s="11"/>
      <c r="PHX2822" s="11"/>
      <c r="PHY2822" s="12"/>
      <c r="PHZ2822" s="12"/>
      <c r="PIA2822" s="11"/>
      <c r="PIB2822" s="11"/>
      <c r="PIC2822" s="11"/>
      <c r="PID2822" s="12"/>
      <c r="PIE2822" s="12"/>
      <c r="PIF2822" s="11"/>
      <c r="PIG2822" s="11"/>
      <c r="PIH2822" s="11"/>
      <c r="PII2822" s="12"/>
      <c r="PIJ2822" s="12"/>
      <c r="PIK2822" s="11"/>
      <c r="PIL2822" s="11"/>
      <c r="PIM2822" s="11"/>
      <c r="PIN2822" s="12"/>
      <c r="PIO2822" s="12"/>
      <c r="PIP2822" s="11"/>
      <c r="PIQ2822" s="11"/>
      <c r="PIR2822" s="11"/>
      <c r="PIS2822" s="12"/>
      <c r="PIT2822" s="12"/>
      <c r="PIU2822" s="11"/>
      <c r="PIV2822" s="11"/>
      <c r="PIW2822" s="11"/>
      <c r="PIX2822" s="12"/>
      <c r="PIY2822" s="12"/>
      <c r="PIZ2822" s="11"/>
      <c r="PJA2822" s="11"/>
      <c r="PJB2822" s="11"/>
      <c r="PJC2822" s="12"/>
      <c r="PJD2822" s="12"/>
      <c r="PJE2822" s="11"/>
      <c r="PJF2822" s="11"/>
      <c r="PJG2822" s="11"/>
      <c r="PJH2822" s="12"/>
      <c r="PJI2822" s="12"/>
      <c r="PJJ2822" s="11"/>
      <c r="PJK2822" s="11"/>
      <c r="PJL2822" s="11"/>
      <c r="PJM2822" s="12"/>
      <c r="PJN2822" s="12"/>
      <c r="PJO2822" s="11"/>
      <c r="PJP2822" s="11"/>
      <c r="PJQ2822" s="11"/>
      <c r="PJR2822" s="12"/>
      <c r="PJS2822" s="12"/>
      <c r="PJT2822" s="11"/>
      <c r="PJU2822" s="11"/>
      <c r="PJV2822" s="11"/>
      <c r="PJW2822" s="12"/>
      <c r="PJX2822" s="12"/>
      <c r="PJY2822" s="11"/>
      <c r="PJZ2822" s="11"/>
      <c r="PKA2822" s="11"/>
      <c r="PKB2822" s="12"/>
      <c r="PKC2822" s="12"/>
      <c r="PKD2822" s="11"/>
      <c r="PKE2822" s="11"/>
      <c r="PKF2822" s="11"/>
      <c r="PKG2822" s="12"/>
      <c r="PKH2822" s="12"/>
      <c r="PKI2822" s="11"/>
      <c r="PKJ2822" s="11"/>
      <c r="PKK2822" s="11"/>
      <c r="PKL2822" s="12"/>
      <c r="PKM2822" s="12"/>
      <c r="PKN2822" s="11"/>
      <c r="PKO2822" s="11"/>
      <c r="PKP2822" s="11"/>
      <c r="PKQ2822" s="12"/>
      <c r="PKR2822" s="12"/>
      <c r="PKS2822" s="11"/>
      <c r="PKT2822" s="11"/>
      <c r="PKU2822" s="11"/>
      <c r="PKV2822" s="12"/>
      <c r="PKW2822" s="12"/>
      <c r="PKX2822" s="11"/>
      <c r="PKY2822" s="11"/>
      <c r="PKZ2822" s="11"/>
      <c r="PLA2822" s="12"/>
      <c r="PLB2822" s="12"/>
      <c r="PLC2822" s="11"/>
      <c r="PLD2822" s="11"/>
      <c r="PLE2822" s="11"/>
      <c r="PLF2822" s="12"/>
      <c r="PLG2822" s="12"/>
      <c r="PLH2822" s="11"/>
      <c r="PLI2822" s="11"/>
      <c r="PLJ2822" s="11"/>
      <c r="PLK2822" s="12"/>
      <c r="PLL2822" s="12"/>
      <c r="PLM2822" s="11"/>
      <c r="PLN2822" s="11"/>
      <c r="PLO2822" s="11"/>
      <c r="PLP2822" s="12"/>
      <c r="PLQ2822" s="12"/>
      <c r="PLR2822" s="11"/>
      <c r="PLS2822" s="11"/>
      <c r="PLT2822" s="11"/>
      <c r="PLU2822" s="12"/>
      <c r="PLV2822" s="12"/>
      <c r="PLW2822" s="11"/>
      <c r="PLX2822" s="11"/>
      <c r="PLY2822" s="11"/>
      <c r="PLZ2822" s="12"/>
      <c r="PMA2822" s="12"/>
      <c r="PMB2822" s="11"/>
      <c r="PMC2822" s="11"/>
      <c r="PMD2822" s="11"/>
      <c r="PME2822" s="12"/>
      <c r="PMF2822" s="12"/>
      <c r="PMG2822" s="11"/>
      <c r="PMH2822" s="11"/>
      <c r="PMI2822" s="11"/>
      <c r="PMJ2822" s="12"/>
      <c r="PMK2822" s="12"/>
      <c r="PML2822" s="11"/>
      <c r="PMM2822" s="11"/>
      <c r="PMN2822" s="11"/>
      <c r="PMO2822" s="12"/>
      <c r="PMP2822" s="12"/>
      <c r="PMQ2822" s="11"/>
      <c r="PMR2822" s="11"/>
      <c r="PMS2822" s="11"/>
      <c r="PMT2822" s="12"/>
      <c r="PMU2822" s="12"/>
      <c r="PMV2822" s="11"/>
      <c r="PMW2822" s="11"/>
      <c r="PMX2822" s="11"/>
      <c r="PMY2822" s="12"/>
      <c r="PMZ2822" s="12"/>
      <c r="PNA2822" s="11"/>
      <c r="PNB2822" s="11"/>
      <c r="PNC2822" s="11"/>
      <c r="PND2822" s="12"/>
      <c r="PNE2822" s="12"/>
      <c r="PNF2822" s="11"/>
      <c r="PNG2822" s="11"/>
      <c r="PNH2822" s="11"/>
      <c r="PNI2822" s="12"/>
      <c r="PNJ2822" s="12"/>
      <c r="PNK2822" s="11"/>
      <c r="PNL2822" s="11"/>
      <c r="PNM2822" s="11"/>
      <c r="PNN2822" s="12"/>
      <c r="PNO2822" s="12"/>
      <c r="PNP2822" s="11"/>
      <c r="PNQ2822" s="11"/>
      <c r="PNR2822" s="11"/>
      <c r="PNS2822" s="12"/>
      <c r="PNT2822" s="12"/>
      <c r="PNU2822" s="11"/>
      <c r="PNV2822" s="11"/>
      <c r="PNW2822" s="11"/>
      <c r="PNX2822" s="12"/>
      <c r="PNY2822" s="12"/>
      <c r="PNZ2822" s="11"/>
      <c r="POA2822" s="11"/>
      <c r="POB2822" s="11"/>
      <c r="POC2822" s="12"/>
      <c r="POD2822" s="12"/>
      <c r="POE2822" s="11"/>
      <c r="POF2822" s="11"/>
      <c r="POG2822" s="11"/>
      <c r="POH2822" s="12"/>
      <c r="POI2822" s="12"/>
      <c r="POJ2822" s="11"/>
      <c r="POK2822" s="11"/>
      <c r="POL2822" s="11"/>
      <c r="POM2822" s="12"/>
      <c r="PON2822" s="12"/>
      <c r="POO2822" s="11"/>
      <c r="POP2822" s="11"/>
      <c r="POQ2822" s="11"/>
      <c r="POR2822" s="12"/>
      <c r="POS2822" s="12"/>
      <c r="POT2822" s="11"/>
      <c r="POU2822" s="11"/>
      <c r="POV2822" s="11"/>
      <c r="POW2822" s="12"/>
      <c r="POX2822" s="12"/>
      <c r="POY2822" s="11"/>
      <c r="POZ2822" s="11"/>
      <c r="PPA2822" s="11"/>
      <c r="PPB2822" s="12"/>
      <c r="PPC2822" s="12"/>
      <c r="PPD2822" s="11"/>
      <c r="PPE2822" s="11"/>
      <c r="PPF2822" s="11"/>
      <c r="PPG2822" s="12"/>
      <c r="PPH2822" s="12"/>
      <c r="PPI2822" s="11"/>
      <c r="PPJ2822" s="11"/>
      <c r="PPK2822" s="11"/>
      <c r="PPL2822" s="12"/>
      <c r="PPM2822" s="12"/>
      <c r="PPN2822" s="11"/>
      <c r="PPO2822" s="11"/>
      <c r="PPP2822" s="11"/>
      <c r="PPQ2822" s="12"/>
      <c r="PPR2822" s="12"/>
      <c r="PPS2822" s="11"/>
      <c r="PPT2822" s="11"/>
      <c r="PPU2822" s="11"/>
      <c r="PPV2822" s="12"/>
      <c r="PPW2822" s="12"/>
      <c r="PPX2822" s="11"/>
      <c r="PPY2822" s="11"/>
      <c r="PPZ2822" s="11"/>
      <c r="PQA2822" s="12"/>
      <c r="PQB2822" s="12"/>
      <c r="PQC2822" s="11"/>
      <c r="PQD2822" s="11"/>
      <c r="PQE2822" s="11"/>
      <c r="PQF2822" s="12"/>
      <c r="PQG2822" s="12"/>
      <c r="PQH2822" s="11"/>
      <c r="PQI2822" s="11"/>
      <c r="PQJ2822" s="11"/>
      <c r="PQK2822" s="12"/>
      <c r="PQL2822" s="12"/>
      <c r="PQM2822" s="11"/>
      <c r="PQN2822" s="11"/>
      <c r="PQO2822" s="11"/>
      <c r="PQP2822" s="12"/>
      <c r="PQQ2822" s="12"/>
      <c r="PQR2822" s="11"/>
      <c r="PQS2822" s="11"/>
      <c r="PQT2822" s="11"/>
      <c r="PQU2822" s="12"/>
      <c r="PQV2822" s="12"/>
      <c r="PQW2822" s="11"/>
      <c r="PQX2822" s="11"/>
      <c r="PQY2822" s="11"/>
      <c r="PQZ2822" s="12"/>
      <c r="PRA2822" s="12"/>
      <c r="PRB2822" s="11"/>
      <c r="PRC2822" s="11"/>
      <c r="PRD2822" s="11"/>
      <c r="PRE2822" s="12"/>
      <c r="PRF2822" s="12"/>
      <c r="PRG2822" s="11"/>
      <c r="PRH2822" s="11"/>
      <c r="PRI2822" s="11"/>
      <c r="PRJ2822" s="12"/>
      <c r="PRK2822" s="12"/>
      <c r="PRL2822" s="11"/>
      <c r="PRM2822" s="11"/>
      <c r="PRN2822" s="11"/>
      <c r="PRO2822" s="12"/>
      <c r="PRP2822" s="12"/>
      <c r="PRQ2822" s="11"/>
      <c r="PRR2822" s="11"/>
      <c r="PRS2822" s="11"/>
      <c r="PRT2822" s="12"/>
      <c r="PRU2822" s="12"/>
      <c r="PRV2822" s="11"/>
      <c r="PRW2822" s="11"/>
      <c r="PRX2822" s="11"/>
      <c r="PRY2822" s="12"/>
      <c r="PRZ2822" s="12"/>
      <c r="PSA2822" s="11"/>
      <c r="PSB2822" s="11"/>
      <c r="PSC2822" s="11"/>
      <c r="PSD2822" s="12"/>
      <c r="PSE2822" s="12"/>
      <c r="PSF2822" s="11"/>
      <c r="PSG2822" s="11"/>
      <c r="PSH2822" s="11"/>
      <c r="PSI2822" s="12"/>
      <c r="PSJ2822" s="12"/>
      <c r="PSK2822" s="11"/>
      <c r="PSL2822" s="11"/>
      <c r="PSM2822" s="11"/>
      <c r="PSN2822" s="12"/>
      <c r="PSO2822" s="12"/>
      <c r="PSP2822" s="11"/>
      <c r="PSQ2822" s="11"/>
      <c r="PSR2822" s="11"/>
      <c r="PSS2822" s="12"/>
      <c r="PST2822" s="12"/>
      <c r="PSU2822" s="11"/>
      <c r="PSV2822" s="11"/>
      <c r="PSW2822" s="11"/>
      <c r="PSX2822" s="12"/>
      <c r="PSY2822" s="12"/>
      <c r="PSZ2822" s="11"/>
      <c r="PTA2822" s="11"/>
      <c r="PTB2822" s="11"/>
      <c r="PTC2822" s="12"/>
      <c r="PTD2822" s="12"/>
      <c r="PTE2822" s="11"/>
      <c r="PTF2822" s="11"/>
      <c r="PTG2822" s="11"/>
      <c r="PTH2822" s="12"/>
      <c r="PTI2822" s="12"/>
      <c r="PTJ2822" s="11"/>
      <c r="PTK2822" s="11"/>
      <c r="PTL2822" s="11"/>
      <c r="PTM2822" s="12"/>
      <c r="PTN2822" s="12"/>
      <c r="PTO2822" s="11"/>
      <c r="PTP2822" s="11"/>
      <c r="PTQ2822" s="11"/>
      <c r="PTR2822" s="12"/>
      <c r="PTS2822" s="12"/>
      <c r="PTT2822" s="11"/>
      <c r="PTU2822" s="11"/>
      <c r="PTV2822" s="11"/>
      <c r="PTW2822" s="12"/>
      <c r="PTX2822" s="12"/>
      <c r="PTY2822" s="11"/>
      <c r="PTZ2822" s="11"/>
      <c r="PUA2822" s="11"/>
      <c r="PUB2822" s="12"/>
      <c r="PUC2822" s="12"/>
      <c r="PUD2822" s="11"/>
      <c r="PUE2822" s="11"/>
      <c r="PUF2822" s="11"/>
      <c r="PUG2822" s="12"/>
      <c r="PUH2822" s="12"/>
      <c r="PUI2822" s="11"/>
      <c r="PUJ2822" s="11"/>
      <c r="PUK2822" s="11"/>
      <c r="PUL2822" s="12"/>
      <c r="PUM2822" s="12"/>
      <c r="PUN2822" s="11"/>
      <c r="PUO2822" s="11"/>
      <c r="PUP2822" s="11"/>
      <c r="PUQ2822" s="12"/>
      <c r="PUR2822" s="12"/>
      <c r="PUS2822" s="11"/>
      <c r="PUT2822" s="11"/>
      <c r="PUU2822" s="11"/>
      <c r="PUV2822" s="12"/>
      <c r="PUW2822" s="12"/>
      <c r="PUX2822" s="11"/>
      <c r="PUY2822" s="11"/>
      <c r="PUZ2822" s="11"/>
      <c r="PVA2822" s="12"/>
      <c r="PVB2822" s="12"/>
      <c r="PVC2822" s="11"/>
      <c r="PVD2822" s="11"/>
      <c r="PVE2822" s="11"/>
      <c r="PVF2822" s="12"/>
      <c r="PVG2822" s="12"/>
      <c r="PVH2822" s="11"/>
      <c r="PVI2822" s="11"/>
      <c r="PVJ2822" s="11"/>
      <c r="PVK2822" s="12"/>
      <c r="PVL2822" s="12"/>
      <c r="PVM2822" s="11"/>
      <c r="PVN2822" s="11"/>
      <c r="PVO2822" s="11"/>
      <c r="PVP2822" s="12"/>
      <c r="PVQ2822" s="12"/>
      <c r="PVR2822" s="11"/>
      <c r="PVS2822" s="11"/>
      <c r="PVT2822" s="11"/>
      <c r="PVU2822" s="12"/>
      <c r="PVV2822" s="12"/>
      <c r="PVW2822" s="11"/>
      <c r="PVX2822" s="11"/>
      <c r="PVY2822" s="11"/>
      <c r="PVZ2822" s="12"/>
      <c r="PWA2822" s="12"/>
      <c r="PWB2822" s="11"/>
      <c r="PWC2822" s="11"/>
      <c r="PWD2822" s="11"/>
      <c r="PWE2822" s="12"/>
      <c r="PWF2822" s="12"/>
      <c r="PWG2822" s="11"/>
      <c r="PWH2822" s="11"/>
      <c r="PWI2822" s="11"/>
      <c r="PWJ2822" s="12"/>
      <c r="PWK2822" s="12"/>
      <c r="PWL2822" s="11"/>
      <c r="PWM2822" s="11"/>
      <c r="PWN2822" s="11"/>
      <c r="PWO2822" s="12"/>
      <c r="PWP2822" s="12"/>
      <c r="PWQ2822" s="11"/>
      <c r="PWR2822" s="11"/>
      <c r="PWS2822" s="11"/>
      <c r="PWT2822" s="12"/>
      <c r="PWU2822" s="12"/>
      <c r="PWV2822" s="11"/>
      <c r="PWW2822" s="11"/>
      <c r="PWX2822" s="11"/>
      <c r="PWY2822" s="12"/>
      <c r="PWZ2822" s="12"/>
      <c r="PXA2822" s="11"/>
      <c r="PXB2822" s="11"/>
      <c r="PXC2822" s="11"/>
      <c r="PXD2822" s="12"/>
      <c r="PXE2822" s="12"/>
      <c r="PXF2822" s="11"/>
      <c r="PXG2822" s="11"/>
      <c r="PXH2822" s="11"/>
      <c r="PXI2822" s="12"/>
      <c r="PXJ2822" s="12"/>
      <c r="PXK2822" s="11"/>
      <c r="PXL2822" s="11"/>
      <c r="PXM2822" s="11"/>
      <c r="PXN2822" s="12"/>
      <c r="PXO2822" s="12"/>
      <c r="PXP2822" s="11"/>
      <c r="PXQ2822" s="11"/>
      <c r="PXR2822" s="11"/>
      <c r="PXS2822" s="12"/>
      <c r="PXT2822" s="12"/>
      <c r="PXU2822" s="11"/>
      <c r="PXV2822" s="11"/>
      <c r="PXW2822" s="11"/>
      <c r="PXX2822" s="12"/>
      <c r="PXY2822" s="12"/>
      <c r="PXZ2822" s="11"/>
      <c r="PYA2822" s="11"/>
      <c r="PYB2822" s="11"/>
      <c r="PYC2822" s="12"/>
      <c r="PYD2822" s="12"/>
      <c r="PYE2822" s="11"/>
      <c r="PYF2822" s="11"/>
      <c r="PYG2822" s="11"/>
      <c r="PYH2822" s="12"/>
      <c r="PYI2822" s="12"/>
      <c r="PYJ2822" s="11"/>
      <c r="PYK2822" s="11"/>
      <c r="PYL2822" s="11"/>
      <c r="PYM2822" s="12"/>
      <c r="PYN2822" s="12"/>
      <c r="PYO2822" s="11"/>
      <c r="PYP2822" s="11"/>
      <c r="PYQ2822" s="11"/>
      <c r="PYR2822" s="12"/>
      <c r="PYS2822" s="12"/>
      <c r="PYT2822" s="11"/>
      <c r="PYU2822" s="11"/>
      <c r="PYV2822" s="11"/>
      <c r="PYW2822" s="12"/>
      <c r="PYX2822" s="12"/>
      <c r="PYY2822" s="11"/>
      <c r="PYZ2822" s="11"/>
      <c r="PZA2822" s="11"/>
      <c r="PZB2822" s="12"/>
      <c r="PZC2822" s="12"/>
      <c r="PZD2822" s="11"/>
      <c r="PZE2822" s="11"/>
      <c r="PZF2822" s="11"/>
      <c r="PZG2822" s="12"/>
      <c r="PZH2822" s="12"/>
      <c r="PZI2822" s="11"/>
      <c r="PZJ2822" s="11"/>
      <c r="PZK2822" s="11"/>
      <c r="PZL2822" s="12"/>
      <c r="PZM2822" s="12"/>
      <c r="PZN2822" s="11"/>
      <c r="PZO2822" s="11"/>
      <c r="PZP2822" s="11"/>
      <c r="PZQ2822" s="12"/>
      <c r="PZR2822" s="12"/>
      <c r="PZS2822" s="11"/>
      <c r="PZT2822" s="11"/>
      <c r="PZU2822" s="11"/>
      <c r="PZV2822" s="12"/>
      <c r="PZW2822" s="12"/>
      <c r="PZX2822" s="11"/>
      <c r="PZY2822" s="11"/>
      <c r="PZZ2822" s="11"/>
      <c r="QAA2822" s="12"/>
      <c r="QAB2822" s="12"/>
      <c r="QAC2822" s="11"/>
      <c r="QAD2822" s="11"/>
      <c r="QAE2822" s="11"/>
      <c r="QAF2822" s="12"/>
      <c r="QAG2822" s="12"/>
      <c r="QAH2822" s="11"/>
      <c r="QAI2822" s="11"/>
      <c r="QAJ2822" s="11"/>
      <c r="QAK2822" s="12"/>
      <c r="QAL2822" s="12"/>
      <c r="QAM2822" s="11"/>
      <c r="QAN2822" s="11"/>
      <c r="QAO2822" s="11"/>
      <c r="QAP2822" s="12"/>
      <c r="QAQ2822" s="12"/>
      <c r="QAR2822" s="11"/>
      <c r="QAS2822" s="11"/>
      <c r="QAT2822" s="11"/>
      <c r="QAU2822" s="12"/>
      <c r="QAV2822" s="12"/>
      <c r="QAW2822" s="11"/>
      <c r="QAX2822" s="11"/>
      <c r="QAY2822" s="11"/>
      <c r="QAZ2822" s="12"/>
      <c r="QBA2822" s="12"/>
      <c r="QBB2822" s="11"/>
      <c r="QBC2822" s="11"/>
      <c r="QBD2822" s="11"/>
      <c r="QBE2822" s="12"/>
      <c r="QBF2822" s="12"/>
      <c r="QBG2822" s="11"/>
      <c r="QBH2822" s="11"/>
      <c r="QBI2822" s="11"/>
      <c r="QBJ2822" s="12"/>
      <c r="QBK2822" s="12"/>
      <c r="QBL2822" s="11"/>
      <c r="QBM2822" s="11"/>
      <c r="QBN2822" s="11"/>
      <c r="QBO2822" s="12"/>
      <c r="QBP2822" s="12"/>
      <c r="QBQ2822" s="11"/>
      <c r="QBR2822" s="11"/>
      <c r="QBS2822" s="11"/>
      <c r="QBT2822" s="12"/>
      <c r="QBU2822" s="12"/>
      <c r="QBV2822" s="11"/>
      <c r="QBW2822" s="11"/>
      <c r="QBX2822" s="11"/>
      <c r="QBY2822" s="12"/>
      <c r="QBZ2822" s="12"/>
      <c r="QCA2822" s="11"/>
      <c r="QCB2822" s="11"/>
      <c r="QCC2822" s="11"/>
      <c r="QCD2822" s="12"/>
      <c r="QCE2822" s="12"/>
      <c r="QCF2822" s="11"/>
      <c r="QCG2822" s="11"/>
      <c r="QCH2822" s="11"/>
      <c r="QCI2822" s="12"/>
      <c r="QCJ2822" s="12"/>
      <c r="QCK2822" s="11"/>
      <c r="QCL2822" s="11"/>
      <c r="QCM2822" s="11"/>
      <c r="QCN2822" s="12"/>
      <c r="QCO2822" s="12"/>
      <c r="QCP2822" s="11"/>
      <c r="QCQ2822" s="11"/>
      <c r="QCR2822" s="11"/>
      <c r="QCS2822" s="12"/>
      <c r="QCT2822" s="12"/>
      <c r="QCU2822" s="11"/>
      <c r="QCV2822" s="11"/>
      <c r="QCW2822" s="11"/>
      <c r="QCX2822" s="12"/>
      <c r="QCY2822" s="12"/>
      <c r="QCZ2822" s="11"/>
      <c r="QDA2822" s="11"/>
      <c r="QDB2822" s="11"/>
      <c r="QDC2822" s="12"/>
      <c r="QDD2822" s="12"/>
      <c r="QDE2822" s="11"/>
      <c r="QDF2822" s="11"/>
      <c r="QDG2822" s="11"/>
      <c r="QDH2822" s="12"/>
      <c r="QDI2822" s="12"/>
      <c r="QDJ2822" s="11"/>
      <c r="QDK2822" s="11"/>
      <c r="QDL2822" s="11"/>
      <c r="QDM2822" s="12"/>
      <c r="QDN2822" s="12"/>
      <c r="QDO2822" s="11"/>
      <c r="QDP2822" s="11"/>
      <c r="QDQ2822" s="11"/>
      <c r="QDR2822" s="12"/>
      <c r="QDS2822" s="12"/>
      <c r="QDT2822" s="11"/>
      <c r="QDU2822" s="11"/>
      <c r="QDV2822" s="11"/>
      <c r="QDW2822" s="12"/>
      <c r="QDX2822" s="12"/>
      <c r="QDY2822" s="11"/>
      <c r="QDZ2822" s="11"/>
      <c r="QEA2822" s="11"/>
      <c r="QEB2822" s="12"/>
      <c r="QEC2822" s="12"/>
      <c r="QED2822" s="11"/>
      <c r="QEE2822" s="11"/>
      <c r="QEF2822" s="11"/>
      <c r="QEG2822" s="12"/>
      <c r="QEH2822" s="12"/>
      <c r="QEI2822" s="11"/>
      <c r="QEJ2822" s="11"/>
      <c r="QEK2822" s="11"/>
      <c r="QEL2822" s="12"/>
      <c r="QEM2822" s="12"/>
      <c r="QEN2822" s="11"/>
      <c r="QEO2822" s="11"/>
      <c r="QEP2822" s="11"/>
      <c r="QEQ2822" s="12"/>
      <c r="QER2822" s="12"/>
      <c r="QES2822" s="11"/>
      <c r="QET2822" s="11"/>
      <c r="QEU2822" s="11"/>
      <c r="QEV2822" s="12"/>
      <c r="QEW2822" s="12"/>
      <c r="QEX2822" s="11"/>
      <c r="QEY2822" s="11"/>
      <c r="QEZ2822" s="11"/>
      <c r="QFA2822" s="12"/>
      <c r="QFB2822" s="12"/>
      <c r="QFC2822" s="11"/>
      <c r="QFD2822" s="11"/>
      <c r="QFE2822" s="11"/>
      <c r="QFF2822" s="12"/>
      <c r="QFG2822" s="12"/>
      <c r="QFH2822" s="11"/>
      <c r="QFI2822" s="11"/>
      <c r="QFJ2822" s="11"/>
      <c r="QFK2822" s="12"/>
      <c r="QFL2822" s="12"/>
      <c r="QFM2822" s="11"/>
      <c r="QFN2822" s="11"/>
      <c r="QFO2822" s="11"/>
      <c r="QFP2822" s="12"/>
      <c r="QFQ2822" s="12"/>
      <c r="QFR2822" s="11"/>
      <c r="QFS2822" s="11"/>
      <c r="QFT2822" s="11"/>
      <c r="QFU2822" s="12"/>
      <c r="QFV2822" s="12"/>
      <c r="QFW2822" s="11"/>
      <c r="QFX2822" s="11"/>
      <c r="QFY2822" s="11"/>
      <c r="QFZ2822" s="12"/>
      <c r="QGA2822" s="12"/>
      <c r="QGB2822" s="11"/>
      <c r="QGC2822" s="11"/>
      <c r="QGD2822" s="11"/>
      <c r="QGE2822" s="12"/>
      <c r="QGF2822" s="12"/>
      <c r="QGG2822" s="11"/>
      <c r="QGH2822" s="11"/>
      <c r="QGI2822" s="11"/>
      <c r="QGJ2822" s="12"/>
      <c r="QGK2822" s="12"/>
      <c r="QGL2822" s="11"/>
      <c r="QGM2822" s="11"/>
      <c r="QGN2822" s="11"/>
      <c r="QGO2822" s="12"/>
      <c r="QGP2822" s="12"/>
      <c r="QGQ2822" s="11"/>
      <c r="QGR2822" s="11"/>
      <c r="QGS2822" s="11"/>
      <c r="QGT2822" s="12"/>
      <c r="QGU2822" s="12"/>
      <c r="QGV2822" s="11"/>
      <c r="QGW2822" s="11"/>
      <c r="QGX2822" s="11"/>
      <c r="QGY2822" s="12"/>
      <c r="QGZ2822" s="12"/>
      <c r="QHA2822" s="11"/>
      <c r="QHB2822" s="11"/>
      <c r="QHC2822" s="11"/>
      <c r="QHD2822" s="12"/>
      <c r="QHE2822" s="12"/>
      <c r="QHF2822" s="11"/>
      <c r="QHG2822" s="11"/>
      <c r="QHH2822" s="11"/>
      <c r="QHI2822" s="12"/>
      <c r="QHJ2822" s="12"/>
      <c r="QHK2822" s="11"/>
      <c r="QHL2822" s="11"/>
      <c r="QHM2822" s="11"/>
      <c r="QHN2822" s="12"/>
      <c r="QHO2822" s="12"/>
      <c r="QHP2822" s="11"/>
      <c r="QHQ2822" s="11"/>
      <c r="QHR2822" s="11"/>
      <c r="QHS2822" s="12"/>
      <c r="QHT2822" s="12"/>
      <c r="QHU2822" s="11"/>
      <c r="QHV2822" s="11"/>
      <c r="QHW2822" s="11"/>
      <c r="QHX2822" s="12"/>
      <c r="QHY2822" s="12"/>
      <c r="QHZ2822" s="11"/>
      <c r="QIA2822" s="11"/>
      <c r="QIB2822" s="11"/>
      <c r="QIC2822" s="12"/>
      <c r="QID2822" s="12"/>
      <c r="QIE2822" s="11"/>
      <c r="QIF2822" s="11"/>
      <c r="QIG2822" s="11"/>
      <c r="QIH2822" s="12"/>
      <c r="QII2822" s="12"/>
      <c r="QIJ2822" s="11"/>
      <c r="QIK2822" s="11"/>
      <c r="QIL2822" s="11"/>
      <c r="QIM2822" s="12"/>
      <c r="QIN2822" s="12"/>
      <c r="QIO2822" s="11"/>
      <c r="QIP2822" s="11"/>
      <c r="QIQ2822" s="11"/>
      <c r="QIR2822" s="12"/>
      <c r="QIS2822" s="12"/>
      <c r="QIT2822" s="11"/>
      <c r="QIU2822" s="11"/>
      <c r="QIV2822" s="11"/>
      <c r="QIW2822" s="12"/>
      <c r="QIX2822" s="12"/>
      <c r="QIY2822" s="11"/>
      <c r="QIZ2822" s="11"/>
      <c r="QJA2822" s="11"/>
      <c r="QJB2822" s="12"/>
      <c r="QJC2822" s="12"/>
      <c r="QJD2822" s="11"/>
      <c r="QJE2822" s="11"/>
      <c r="QJF2822" s="11"/>
      <c r="QJG2822" s="12"/>
      <c r="QJH2822" s="12"/>
      <c r="QJI2822" s="11"/>
      <c r="QJJ2822" s="11"/>
      <c r="QJK2822" s="11"/>
      <c r="QJL2822" s="12"/>
      <c r="QJM2822" s="12"/>
      <c r="QJN2822" s="11"/>
      <c r="QJO2822" s="11"/>
      <c r="QJP2822" s="11"/>
      <c r="QJQ2822" s="12"/>
      <c r="QJR2822" s="12"/>
      <c r="QJS2822" s="11"/>
      <c r="QJT2822" s="11"/>
      <c r="QJU2822" s="11"/>
      <c r="QJV2822" s="12"/>
      <c r="QJW2822" s="12"/>
      <c r="QJX2822" s="11"/>
      <c r="QJY2822" s="11"/>
      <c r="QJZ2822" s="11"/>
      <c r="QKA2822" s="12"/>
      <c r="QKB2822" s="12"/>
      <c r="QKC2822" s="11"/>
      <c r="QKD2822" s="11"/>
      <c r="QKE2822" s="11"/>
      <c r="QKF2822" s="12"/>
      <c r="QKG2822" s="12"/>
      <c r="QKH2822" s="11"/>
      <c r="QKI2822" s="11"/>
      <c r="QKJ2822" s="11"/>
      <c r="QKK2822" s="12"/>
      <c r="QKL2822" s="12"/>
      <c r="QKM2822" s="11"/>
      <c r="QKN2822" s="11"/>
      <c r="QKO2822" s="11"/>
      <c r="QKP2822" s="12"/>
      <c r="QKQ2822" s="12"/>
      <c r="QKR2822" s="11"/>
      <c r="QKS2822" s="11"/>
      <c r="QKT2822" s="11"/>
      <c r="QKU2822" s="12"/>
      <c r="QKV2822" s="12"/>
      <c r="QKW2822" s="11"/>
      <c r="QKX2822" s="11"/>
      <c r="QKY2822" s="11"/>
      <c r="QKZ2822" s="12"/>
      <c r="QLA2822" s="12"/>
      <c r="QLB2822" s="11"/>
      <c r="QLC2822" s="11"/>
      <c r="QLD2822" s="11"/>
      <c r="QLE2822" s="12"/>
      <c r="QLF2822" s="12"/>
      <c r="QLG2822" s="11"/>
      <c r="QLH2822" s="11"/>
      <c r="QLI2822" s="11"/>
      <c r="QLJ2822" s="12"/>
      <c r="QLK2822" s="12"/>
      <c r="QLL2822" s="11"/>
      <c r="QLM2822" s="11"/>
      <c r="QLN2822" s="11"/>
      <c r="QLO2822" s="12"/>
      <c r="QLP2822" s="12"/>
      <c r="QLQ2822" s="11"/>
      <c r="QLR2822" s="11"/>
      <c r="QLS2822" s="11"/>
      <c r="QLT2822" s="12"/>
      <c r="QLU2822" s="12"/>
      <c r="QLV2822" s="11"/>
      <c r="QLW2822" s="11"/>
      <c r="QLX2822" s="11"/>
      <c r="QLY2822" s="12"/>
      <c r="QLZ2822" s="12"/>
      <c r="QMA2822" s="11"/>
      <c r="QMB2822" s="11"/>
      <c r="QMC2822" s="11"/>
      <c r="QMD2822" s="12"/>
      <c r="QME2822" s="12"/>
      <c r="QMF2822" s="11"/>
      <c r="QMG2822" s="11"/>
      <c r="QMH2822" s="11"/>
      <c r="QMI2822" s="12"/>
      <c r="QMJ2822" s="12"/>
      <c r="QMK2822" s="11"/>
      <c r="QML2822" s="11"/>
      <c r="QMM2822" s="11"/>
      <c r="QMN2822" s="12"/>
      <c r="QMO2822" s="12"/>
      <c r="QMP2822" s="11"/>
      <c r="QMQ2822" s="11"/>
      <c r="QMR2822" s="11"/>
      <c r="QMS2822" s="12"/>
      <c r="QMT2822" s="12"/>
      <c r="QMU2822" s="11"/>
      <c r="QMV2822" s="11"/>
      <c r="QMW2822" s="11"/>
      <c r="QMX2822" s="12"/>
      <c r="QMY2822" s="12"/>
      <c r="QMZ2822" s="11"/>
      <c r="QNA2822" s="11"/>
      <c r="QNB2822" s="11"/>
      <c r="QNC2822" s="12"/>
      <c r="QND2822" s="12"/>
      <c r="QNE2822" s="11"/>
      <c r="QNF2822" s="11"/>
      <c r="QNG2822" s="11"/>
      <c r="QNH2822" s="12"/>
      <c r="QNI2822" s="12"/>
      <c r="QNJ2822" s="11"/>
      <c r="QNK2822" s="11"/>
      <c r="QNL2822" s="11"/>
      <c r="QNM2822" s="12"/>
      <c r="QNN2822" s="12"/>
      <c r="QNO2822" s="11"/>
      <c r="QNP2822" s="11"/>
      <c r="QNQ2822" s="11"/>
      <c r="QNR2822" s="12"/>
      <c r="QNS2822" s="12"/>
      <c r="QNT2822" s="11"/>
      <c r="QNU2822" s="11"/>
      <c r="QNV2822" s="11"/>
      <c r="QNW2822" s="12"/>
      <c r="QNX2822" s="12"/>
      <c r="QNY2822" s="11"/>
      <c r="QNZ2822" s="11"/>
      <c r="QOA2822" s="11"/>
      <c r="QOB2822" s="12"/>
      <c r="QOC2822" s="12"/>
      <c r="QOD2822" s="11"/>
      <c r="QOE2822" s="11"/>
      <c r="QOF2822" s="11"/>
      <c r="QOG2822" s="12"/>
      <c r="QOH2822" s="12"/>
      <c r="QOI2822" s="11"/>
      <c r="QOJ2822" s="11"/>
      <c r="QOK2822" s="11"/>
      <c r="QOL2822" s="12"/>
      <c r="QOM2822" s="12"/>
      <c r="QON2822" s="11"/>
      <c r="QOO2822" s="11"/>
      <c r="QOP2822" s="11"/>
      <c r="QOQ2822" s="12"/>
      <c r="QOR2822" s="12"/>
      <c r="QOS2822" s="11"/>
      <c r="QOT2822" s="11"/>
      <c r="QOU2822" s="11"/>
      <c r="QOV2822" s="12"/>
      <c r="QOW2822" s="12"/>
      <c r="QOX2822" s="11"/>
      <c r="QOY2822" s="11"/>
      <c r="QOZ2822" s="11"/>
      <c r="QPA2822" s="12"/>
      <c r="QPB2822" s="12"/>
      <c r="QPC2822" s="11"/>
      <c r="QPD2822" s="11"/>
      <c r="QPE2822" s="11"/>
      <c r="QPF2822" s="12"/>
      <c r="QPG2822" s="12"/>
      <c r="QPH2822" s="11"/>
      <c r="QPI2822" s="11"/>
      <c r="QPJ2822" s="11"/>
      <c r="QPK2822" s="12"/>
      <c r="QPL2822" s="12"/>
      <c r="QPM2822" s="11"/>
      <c r="QPN2822" s="11"/>
      <c r="QPO2822" s="11"/>
      <c r="QPP2822" s="12"/>
      <c r="QPQ2822" s="12"/>
      <c r="QPR2822" s="11"/>
      <c r="QPS2822" s="11"/>
      <c r="QPT2822" s="11"/>
      <c r="QPU2822" s="12"/>
      <c r="QPV2822" s="12"/>
      <c r="QPW2822" s="11"/>
      <c r="QPX2822" s="11"/>
      <c r="QPY2822" s="11"/>
      <c r="QPZ2822" s="12"/>
      <c r="QQA2822" s="12"/>
      <c r="QQB2822" s="11"/>
      <c r="QQC2822" s="11"/>
      <c r="QQD2822" s="11"/>
      <c r="QQE2822" s="12"/>
      <c r="QQF2822" s="12"/>
      <c r="QQG2822" s="11"/>
      <c r="QQH2822" s="11"/>
      <c r="QQI2822" s="11"/>
      <c r="QQJ2822" s="12"/>
      <c r="QQK2822" s="12"/>
      <c r="QQL2822" s="11"/>
      <c r="QQM2822" s="11"/>
      <c r="QQN2822" s="11"/>
      <c r="QQO2822" s="12"/>
      <c r="QQP2822" s="12"/>
      <c r="QQQ2822" s="11"/>
      <c r="QQR2822" s="11"/>
      <c r="QQS2822" s="11"/>
      <c r="QQT2822" s="12"/>
      <c r="QQU2822" s="12"/>
      <c r="QQV2822" s="11"/>
      <c r="QQW2822" s="11"/>
      <c r="QQX2822" s="11"/>
      <c r="QQY2822" s="12"/>
      <c r="QQZ2822" s="12"/>
      <c r="QRA2822" s="11"/>
      <c r="QRB2822" s="11"/>
      <c r="QRC2822" s="11"/>
      <c r="QRD2822" s="12"/>
      <c r="QRE2822" s="12"/>
      <c r="QRF2822" s="11"/>
      <c r="QRG2822" s="11"/>
      <c r="QRH2822" s="11"/>
      <c r="QRI2822" s="12"/>
      <c r="QRJ2822" s="12"/>
      <c r="QRK2822" s="11"/>
      <c r="QRL2822" s="11"/>
      <c r="QRM2822" s="11"/>
      <c r="QRN2822" s="12"/>
      <c r="QRO2822" s="12"/>
      <c r="QRP2822" s="11"/>
      <c r="QRQ2822" s="11"/>
      <c r="QRR2822" s="11"/>
      <c r="QRS2822" s="12"/>
      <c r="QRT2822" s="12"/>
      <c r="QRU2822" s="11"/>
      <c r="QRV2822" s="11"/>
      <c r="QRW2822" s="11"/>
      <c r="QRX2822" s="12"/>
      <c r="QRY2822" s="12"/>
      <c r="QRZ2822" s="11"/>
      <c r="QSA2822" s="11"/>
      <c r="QSB2822" s="11"/>
      <c r="QSC2822" s="12"/>
      <c r="QSD2822" s="12"/>
      <c r="QSE2822" s="11"/>
      <c r="QSF2822" s="11"/>
      <c r="QSG2822" s="11"/>
      <c r="QSH2822" s="12"/>
      <c r="QSI2822" s="12"/>
      <c r="QSJ2822" s="11"/>
      <c r="QSK2822" s="11"/>
      <c r="QSL2822" s="11"/>
      <c r="QSM2822" s="12"/>
      <c r="QSN2822" s="12"/>
      <c r="QSO2822" s="11"/>
      <c r="QSP2822" s="11"/>
      <c r="QSQ2822" s="11"/>
      <c r="QSR2822" s="12"/>
      <c r="QSS2822" s="12"/>
      <c r="QST2822" s="11"/>
      <c r="QSU2822" s="11"/>
      <c r="QSV2822" s="11"/>
      <c r="QSW2822" s="12"/>
      <c r="QSX2822" s="12"/>
      <c r="QSY2822" s="11"/>
      <c r="QSZ2822" s="11"/>
      <c r="QTA2822" s="11"/>
      <c r="QTB2822" s="12"/>
      <c r="QTC2822" s="12"/>
      <c r="QTD2822" s="11"/>
      <c r="QTE2822" s="11"/>
      <c r="QTF2822" s="11"/>
      <c r="QTG2822" s="12"/>
      <c r="QTH2822" s="12"/>
      <c r="QTI2822" s="11"/>
      <c r="QTJ2822" s="11"/>
      <c r="QTK2822" s="11"/>
      <c r="QTL2822" s="12"/>
      <c r="QTM2822" s="12"/>
      <c r="QTN2822" s="11"/>
      <c r="QTO2822" s="11"/>
      <c r="QTP2822" s="11"/>
      <c r="QTQ2822" s="12"/>
      <c r="QTR2822" s="12"/>
      <c r="QTS2822" s="11"/>
      <c r="QTT2822" s="11"/>
      <c r="QTU2822" s="11"/>
      <c r="QTV2822" s="12"/>
      <c r="QTW2822" s="12"/>
      <c r="QTX2822" s="11"/>
      <c r="QTY2822" s="11"/>
      <c r="QTZ2822" s="11"/>
      <c r="QUA2822" s="12"/>
      <c r="QUB2822" s="12"/>
      <c r="QUC2822" s="11"/>
      <c r="QUD2822" s="11"/>
      <c r="QUE2822" s="11"/>
      <c r="QUF2822" s="12"/>
      <c r="QUG2822" s="12"/>
      <c r="QUH2822" s="11"/>
      <c r="QUI2822" s="11"/>
      <c r="QUJ2822" s="11"/>
      <c r="QUK2822" s="12"/>
      <c r="QUL2822" s="12"/>
      <c r="QUM2822" s="11"/>
      <c r="QUN2822" s="11"/>
      <c r="QUO2822" s="11"/>
      <c r="QUP2822" s="12"/>
      <c r="QUQ2822" s="12"/>
      <c r="QUR2822" s="11"/>
      <c r="QUS2822" s="11"/>
      <c r="QUT2822" s="11"/>
      <c r="QUU2822" s="12"/>
      <c r="QUV2822" s="12"/>
      <c r="QUW2822" s="11"/>
      <c r="QUX2822" s="11"/>
      <c r="QUY2822" s="11"/>
      <c r="QUZ2822" s="12"/>
      <c r="QVA2822" s="12"/>
      <c r="QVB2822" s="11"/>
      <c r="QVC2822" s="11"/>
      <c r="QVD2822" s="11"/>
      <c r="QVE2822" s="12"/>
      <c r="QVF2822" s="12"/>
      <c r="QVG2822" s="11"/>
      <c r="QVH2822" s="11"/>
      <c r="QVI2822" s="11"/>
      <c r="QVJ2822" s="12"/>
      <c r="QVK2822" s="12"/>
      <c r="QVL2822" s="11"/>
      <c r="QVM2822" s="11"/>
      <c r="QVN2822" s="11"/>
      <c r="QVO2822" s="12"/>
      <c r="QVP2822" s="12"/>
      <c r="QVQ2822" s="11"/>
      <c r="QVR2822" s="11"/>
      <c r="QVS2822" s="11"/>
      <c r="QVT2822" s="12"/>
      <c r="QVU2822" s="12"/>
      <c r="QVV2822" s="11"/>
      <c r="QVW2822" s="11"/>
      <c r="QVX2822" s="11"/>
      <c r="QVY2822" s="12"/>
      <c r="QVZ2822" s="12"/>
      <c r="QWA2822" s="11"/>
      <c r="QWB2822" s="11"/>
      <c r="QWC2822" s="11"/>
      <c r="QWD2822" s="12"/>
      <c r="QWE2822" s="12"/>
      <c r="QWF2822" s="11"/>
      <c r="QWG2822" s="11"/>
      <c r="QWH2822" s="11"/>
      <c r="QWI2822" s="12"/>
      <c r="QWJ2822" s="12"/>
      <c r="QWK2822" s="11"/>
      <c r="QWL2822" s="11"/>
      <c r="QWM2822" s="11"/>
      <c r="QWN2822" s="12"/>
      <c r="QWO2822" s="12"/>
      <c r="QWP2822" s="11"/>
      <c r="QWQ2822" s="11"/>
      <c r="QWR2822" s="11"/>
      <c r="QWS2822" s="12"/>
      <c r="QWT2822" s="12"/>
      <c r="QWU2822" s="11"/>
      <c r="QWV2822" s="11"/>
      <c r="QWW2822" s="11"/>
      <c r="QWX2822" s="12"/>
      <c r="QWY2822" s="12"/>
      <c r="QWZ2822" s="11"/>
      <c r="QXA2822" s="11"/>
      <c r="QXB2822" s="11"/>
      <c r="QXC2822" s="12"/>
      <c r="QXD2822" s="12"/>
      <c r="QXE2822" s="11"/>
      <c r="QXF2822" s="11"/>
      <c r="QXG2822" s="11"/>
      <c r="QXH2822" s="12"/>
      <c r="QXI2822" s="12"/>
      <c r="QXJ2822" s="11"/>
      <c r="QXK2822" s="11"/>
      <c r="QXL2822" s="11"/>
      <c r="QXM2822" s="12"/>
      <c r="QXN2822" s="12"/>
      <c r="QXO2822" s="11"/>
      <c r="QXP2822" s="11"/>
      <c r="QXQ2822" s="11"/>
      <c r="QXR2822" s="12"/>
      <c r="QXS2822" s="12"/>
      <c r="QXT2822" s="11"/>
      <c r="QXU2822" s="11"/>
      <c r="QXV2822" s="11"/>
      <c r="QXW2822" s="12"/>
      <c r="QXX2822" s="12"/>
      <c r="QXY2822" s="11"/>
      <c r="QXZ2822" s="11"/>
      <c r="QYA2822" s="11"/>
      <c r="QYB2822" s="12"/>
      <c r="QYC2822" s="12"/>
      <c r="QYD2822" s="11"/>
      <c r="QYE2822" s="11"/>
      <c r="QYF2822" s="11"/>
      <c r="QYG2822" s="12"/>
      <c r="QYH2822" s="12"/>
      <c r="QYI2822" s="11"/>
      <c r="QYJ2822" s="11"/>
      <c r="QYK2822" s="11"/>
      <c r="QYL2822" s="12"/>
      <c r="QYM2822" s="12"/>
      <c r="QYN2822" s="11"/>
      <c r="QYO2822" s="11"/>
      <c r="QYP2822" s="11"/>
      <c r="QYQ2822" s="12"/>
      <c r="QYR2822" s="12"/>
      <c r="QYS2822" s="11"/>
      <c r="QYT2822" s="11"/>
      <c r="QYU2822" s="11"/>
      <c r="QYV2822" s="12"/>
      <c r="QYW2822" s="12"/>
      <c r="QYX2822" s="11"/>
      <c r="QYY2822" s="11"/>
      <c r="QYZ2822" s="11"/>
      <c r="QZA2822" s="12"/>
      <c r="QZB2822" s="12"/>
      <c r="QZC2822" s="11"/>
      <c r="QZD2822" s="11"/>
      <c r="QZE2822" s="11"/>
      <c r="QZF2822" s="12"/>
      <c r="QZG2822" s="12"/>
      <c r="QZH2822" s="11"/>
      <c r="QZI2822" s="11"/>
      <c r="QZJ2822" s="11"/>
      <c r="QZK2822" s="12"/>
      <c r="QZL2822" s="12"/>
      <c r="QZM2822" s="11"/>
      <c r="QZN2822" s="11"/>
      <c r="QZO2822" s="11"/>
      <c r="QZP2822" s="12"/>
      <c r="QZQ2822" s="12"/>
      <c r="QZR2822" s="11"/>
      <c r="QZS2822" s="11"/>
      <c r="QZT2822" s="11"/>
      <c r="QZU2822" s="12"/>
      <c r="QZV2822" s="12"/>
      <c r="QZW2822" s="11"/>
      <c r="QZX2822" s="11"/>
      <c r="QZY2822" s="11"/>
      <c r="QZZ2822" s="12"/>
      <c r="RAA2822" s="12"/>
      <c r="RAB2822" s="11"/>
      <c r="RAC2822" s="11"/>
      <c r="RAD2822" s="11"/>
      <c r="RAE2822" s="12"/>
      <c r="RAF2822" s="12"/>
      <c r="RAG2822" s="11"/>
      <c r="RAH2822" s="11"/>
      <c r="RAI2822" s="11"/>
      <c r="RAJ2822" s="12"/>
      <c r="RAK2822" s="12"/>
      <c r="RAL2822" s="11"/>
      <c r="RAM2822" s="11"/>
      <c r="RAN2822" s="11"/>
      <c r="RAO2822" s="12"/>
      <c r="RAP2822" s="12"/>
      <c r="RAQ2822" s="11"/>
      <c r="RAR2822" s="11"/>
      <c r="RAS2822" s="11"/>
      <c r="RAT2822" s="12"/>
      <c r="RAU2822" s="12"/>
      <c r="RAV2822" s="11"/>
      <c r="RAW2822" s="11"/>
      <c r="RAX2822" s="11"/>
      <c r="RAY2822" s="12"/>
      <c r="RAZ2822" s="12"/>
      <c r="RBA2822" s="11"/>
      <c r="RBB2822" s="11"/>
      <c r="RBC2822" s="11"/>
      <c r="RBD2822" s="12"/>
      <c r="RBE2822" s="12"/>
      <c r="RBF2822" s="11"/>
      <c r="RBG2822" s="11"/>
      <c r="RBH2822" s="11"/>
      <c r="RBI2822" s="12"/>
      <c r="RBJ2822" s="12"/>
      <c r="RBK2822" s="11"/>
      <c r="RBL2822" s="11"/>
      <c r="RBM2822" s="11"/>
      <c r="RBN2822" s="12"/>
      <c r="RBO2822" s="12"/>
      <c r="RBP2822" s="11"/>
      <c r="RBQ2822" s="11"/>
      <c r="RBR2822" s="11"/>
      <c r="RBS2822" s="12"/>
      <c r="RBT2822" s="12"/>
      <c r="RBU2822" s="11"/>
      <c r="RBV2822" s="11"/>
      <c r="RBW2822" s="11"/>
      <c r="RBX2822" s="12"/>
      <c r="RBY2822" s="12"/>
      <c r="RBZ2822" s="11"/>
      <c r="RCA2822" s="11"/>
      <c r="RCB2822" s="11"/>
      <c r="RCC2822" s="12"/>
      <c r="RCD2822" s="12"/>
      <c r="RCE2822" s="11"/>
      <c r="RCF2822" s="11"/>
      <c r="RCG2822" s="11"/>
      <c r="RCH2822" s="12"/>
      <c r="RCI2822" s="12"/>
      <c r="RCJ2822" s="11"/>
      <c r="RCK2822" s="11"/>
      <c r="RCL2822" s="11"/>
      <c r="RCM2822" s="12"/>
      <c r="RCN2822" s="12"/>
      <c r="RCO2822" s="11"/>
      <c r="RCP2822" s="11"/>
      <c r="RCQ2822" s="11"/>
      <c r="RCR2822" s="12"/>
      <c r="RCS2822" s="12"/>
      <c r="RCT2822" s="11"/>
      <c r="RCU2822" s="11"/>
      <c r="RCV2822" s="11"/>
      <c r="RCW2822" s="12"/>
      <c r="RCX2822" s="12"/>
      <c r="RCY2822" s="11"/>
      <c r="RCZ2822" s="11"/>
      <c r="RDA2822" s="11"/>
      <c r="RDB2822" s="12"/>
      <c r="RDC2822" s="12"/>
      <c r="RDD2822" s="11"/>
      <c r="RDE2822" s="11"/>
      <c r="RDF2822" s="11"/>
      <c r="RDG2822" s="12"/>
      <c r="RDH2822" s="12"/>
      <c r="RDI2822" s="11"/>
      <c r="RDJ2822" s="11"/>
      <c r="RDK2822" s="11"/>
      <c r="RDL2822" s="12"/>
      <c r="RDM2822" s="12"/>
      <c r="RDN2822" s="11"/>
      <c r="RDO2822" s="11"/>
      <c r="RDP2822" s="11"/>
      <c r="RDQ2822" s="12"/>
      <c r="RDR2822" s="12"/>
      <c r="RDS2822" s="11"/>
      <c r="RDT2822" s="11"/>
      <c r="RDU2822" s="11"/>
      <c r="RDV2822" s="12"/>
      <c r="RDW2822" s="12"/>
      <c r="RDX2822" s="11"/>
      <c r="RDY2822" s="11"/>
      <c r="RDZ2822" s="11"/>
      <c r="REA2822" s="12"/>
      <c r="REB2822" s="12"/>
      <c r="REC2822" s="11"/>
      <c r="RED2822" s="11"/>
      <c r="REE2822" s="11"/>
      <c r="REF2822" s="12"/>
      <c r="REG2822" s="12"/>
      <c r="REH2822" s="11"/>
      <c r="REI2822" s="11"/>
      <c r="REJ2822" s="11"/>
      <c r="REK2822" s="12"/>
      <c r="REL2822" s="12"/>
      <c r="REM2822" s="11"/>
      <c r="REN2822" s="11"/>
      <c r="REO2822" s="11"/>
      <c r="REP2822" s="12"/>
      <c r="REQ2822" s="12"/>
      <c r="RER2822" s="11"/>
      <c r="RES2822" s="11"/>
      <c r="RET2822" s="11"/>
      <c r="REU2822" s="12"/>
      <c r="REV2822" s="12"/>
      <c r="REW2822" s="11"/>
      <c r="REX2822" s="11"/>
      <c r="REY2822" s="11"/>
      <c r="REZ2822" s="12"/>
      <c r="RFA2822" s="12"/>
      <c r="RFB2822" s="11"/>
      <c r="RFC2822" s="11"/>
      <c r="RFD2822" s="11"/>
      <c r="RFE2822" s="12"/>
      <c r="RFF2822" s="12"/>
      <c r="RFG2822" s="11"/>
      <c r="RFH2822" s="11"/>
      <c r="RFI2822" s="11"/>
      <c r="RFJ2822" s="12"/>
      <c r="RFK2822" s="12"/>
      <c r="RFL2822" s="11"/>
      <c r="RFM2822" s="11"/>
      <c r="RFN2822" s="11"/>
      <c r="RFO2822" s="12"/>
      <c r="RFP2822" s="12"/>
      <c r="RFQ2822" s="11"/>
      <c r="RFR2822" s="11"/>
      <c r="RFS2822" s="11"/>
      <c r="RFT2822" s="12"/>
      <c r="RFU2822" s="12"/>
      <c r="RFV2822" s="11"/>
      <c r="RFW2822" s="11"/>
      <c r="RFX2822" s="11"/>
      <c r="RFY2822" s="12"/>
      <c r="RFZ2822" s="12"/>
      <c r="RGA2822" s="11"/>
      <c r="RGB2822" s="11"/>
      <c r="RGC2822" s="11"/>
      <c r="RGD2822" s="12"/>
      <c r="RGE2822" s="12"/>
      <c r="RGF2822" s="11"/>
      <c r="RGG2822" s="11"/>
      <c r="RGH2822" s="11"/>
      <c r="RGI2822" s="12"/>
      <c r="RGJ2822" s="12"/>
      <c r="RGK2822" s="11"/>
      <c r="RGL2822" s="11"/>
      <c r="RGM2822" s="11"/>
      <c r="RGN2822" s="12"/>
      <c r="RGO2822" s="12"/>
      <c r="RGP2822" s="11"/>
      <c r="RGQ2822" s="11"/>
      <c r="RGR2822" s="11"/>
      <c r="RGS2822" s="12"/>
      <c r="RGT2822" s="12"/>
      <c r="RGU2822" s="11"/>
      <c r="RGV2822" s="11"/>
      <c r="RGW2822" s="11"/>
      <c r="RGX2822" s="12"/>
      <c r="RGY2822" s="12"/>
      <c r="RGZ2822" s="11"/>
      <c r="RHA2822" s="11"/>
      <c r="RHB2822" s="11"/>
      <c r="RHC2822" s="12"/>
      <c r="RHD2822" s="12"/>
      <c r="RHE2822" s="11"/>
      <c r="RHF2822" s="11"/>
      <c r="RHG2822" s="11"/>
      <c r="RHH2822" s="12"/>
      <c r="RHI2822" s="12"/>
      <c r="RHJ2822" s="11"/>
      <c r="RHK2822" s="11"/>
      <c r="RHL2822" s="11"/>
      <c r="RHM2822" s="12"/>
      <c r="RHN2822" s="12"/>
      <c r="RHO2822" s="11"/>
      <c r="RHP2822" s="11"/>
      <c r="RHQ2822" s="11"/>
      <c r="RHR2822" s="12"/>
      <c r="RHS2822" s="12"/>
      <c r="RHT2822" s="11"/>
      <c r="RHU2822" s="11"/>
      <c r="RHV2822" s="11"/>
      <c r="RHW2822" s="12"/>
      <c r="RHX2822" s="12"/>
      <c r="RHY2822" s="11"/>
      <c r="RHZ2822" s="11"/>
      <c r="RIA2822" s="11"/>
      <c r="RIB2822" s="12"/>
      <c r="RIC2822" s="12"/>
      <c r="RID2822" s="11"/>
      <c r="RIE2822" s="11"/>
      <c r="RIF2822" s="11"/>
      <c r="RIG2822" s="12"/>
      <c r="RIH2822" s="12"/>
      <c r="RII2822" s="11"/>
      <c r="RIJ2822" s="11"/>
      <c r="RIK2822" s="11"/>
      <c r="RIL2822" s="12"/>
      <c r="RIM2822" s="12"/>
      <c r="RIN2822" s="11"/>
      <c r="RIO2822" s="11"/>
      <c r="RIP2822" s="11"/>
      <c r="RIQ2822" s="12"/>
      <c r="RIR2822" s="12"/>
      <c r="RIS2822" s="11"/>
      <c r="RIT2822" s="11"/>
      <c r="RIU2822" s="11"/>
      <c r="RIV2822" s="12"/>
      <c r="RIW2822" s="12"/>
      <c r="RIX2822" s="11"/>
      <c r="RIY2822" s="11"/>
      <c r="RIZ2822" s="11"/>
      <c r="RJA2822" s="12"/>
      <c r="RJB2822" s="12"/>
      <c r="RJC2822" s="11"/>
      <c r="RJD2822" s="11"/>
      <c r="RJE2822" s="11"/>
      <c r="RJF2822" s="12"/>
      <c r="RJG2822" s="12"/>
      <c r="RJH2822" s="11"/>
      <c r="RJI2822" s="11"/>
      <c r="RJJ2822" s="11"/>
      <c r="RJK2822" s="12"/>
      <c r="RJL2822" s="12"/>
      <c r="RJM2822" s="11"/>
      <c r="RJN2822" s="11"/>
      <c r="RJO2822" s="11"/>
      <c r="RJP2822" s="12"/>
      <c r="RJQ2822" s="12"/>
      <c r="RJR2822" s="11"/>
      <c r="RJS2822" s="11"/>
      <c r="RJT2822" s="11"/>
      <c r="RJU2822" s="12"/>
      <c r="RJV2822" s="12"/>
      <c r="RJW2822" s="11"/>
      <c r="RJX2822" s="11"/>
      <c r="RJY2822" s="11"/>
      <c r="RJZ2822" s="12"/>
      <c r="RKA2822" s="12"/>
      <c r="RKB2822" s="11"/>
      <c r="RKC2822" s="11"/>
      <c r="RKD2822" s="11"/>
      <c r="RKE2822" s="12"/>
      <c r="RKF2822" s="12"/>
      <c r="RKG2822" s="11"/>
      <c r="RKH2822" s="11"/>
      <c r="RKI2822" s="11"/>
      <c r="RKJ2822" s="12"/>
      <c r="RKK2822" s="12"/>
      <c r="RKL2822" s="11"/>
      <c r="RKM2822" s="11"/>
      <c r="RKN2822" s="11"/>
      <c r="RKO2822" s="12"/>
      <c r="RKP2822" s="12"/>
      <c r="RKQ2822" s="11"/>
      <c r="RKR2822" s="11"/>
      <c r="RKS2822" s="11"/>
      <c r="RKT2822" s="12"/>
      <c r="RKU2822" s="12"/>
      <c r="RKV2822" s="11"/>
      <c r="RKW2822" s="11"/>
      <c r="RKX2822" s="11"/>
      <c r="RKY2822" s="12"/>
      <c r="RKZ2822" s="12"/>
      <c r="RLA2822" s="11"/>
      <c r="RLB2822" s="11"/>
      <c r="RLC2822" s="11"/>
      <c r="RLD2822" s="12"/>
      <c r="RLE2822" s="12"/>
      <c r="RLF2822" s="11"/>
      <c r="RLG2822" s="11"/>
      <c r="RLH2822" s="11"/>
      <c r="RLI2822" s="12"/>
      <c r="RLJ2822" s="12"/>
      <c r="RLK2822" s="11"/>
      <c r="RLL2822" s="11"/>
      <c r="RLM2822" s="11"/>
      <c r="RLN2822" s="12"/>
      <c r="RLO2822" s="12"/>
      <c r="RLP2822" s="11"/>
      <c r="RLQ2822" s="11"/>
      <c r="RLR2822" s="11"/>
      <c r="RLS2822" s="12"/>
      <c r="RLT2822" s="12"/>
      <c r="RLU2822" s="11"/>
      <c r="RLV2822" s="11"/>
      <c r="RLW2822" s="11"/>
      <c r="RLX2822" s="12"/>
      <c r="RLY2822" s="12"/>
      <c r="RLZ2822" s="11"/>
      <c r="RMA2822" s="11"/>
      <c r="RMB2822" s="11"/>
      <c r="RMC2822" s="12"/>
      <c r="RMD2822" s="12"/>
      <c r="RME2822" s="11"/>
      <c r="RMF2822" s="11"/>
      <c r="RMG2822" s="11"/>
      <c r="RMH2822" s="12"/>
      <c r="RMI2822" s="12"/>
      <c r="RMJ2822" s="11"/>
      <c r="RMK2822" s="11"/>
      <c r="RML2822" s="11"/>
      <c r="RMM2822" s="12"/>
      <c r="RMN2822" s="12"/>
      <c r="RMO2822" s="11"/>
      <c r="RMP2822" s="11"/>
      <c r="RMQ2822" s="11"/>
      <c r="RMR2822" s="12"/>
      <c r="RMS2822" s="12"/>
      <c r="RMT2822" s="11"/>
      <c r="RMU2822" s="11"/>
      <c r="RMV2822" s="11"/>
      <c r="RMW2822" s="12"/>
      <c r="RMX2822" s="12"/>
      <c r="RMY2822" s="11"/>
      <c r="RMZ2822" s="11"/>
      <c r="RNA2822" s="11"/>
      <c r="RNB2822" s="12"/>
      <c r="RNC2822" s="12"/>
      <c r="RND2822" s="11"/>
      <c r="RNE2822" s="11"/>
      <c r="RNF2822" s="11"/>
      <c r="RNG2822" s="12"/>
      <c r="RNH2822" s="12"/>
      <c r="RNI2822" s="11"/>
      <c r="RNJ2822" s="11"/>
      <c r="RNK2822" s="11"/>
      <c r="RNL2822" s="12"/>
      <c r="RNM2822" s="12"/>
      <c r="RNN2822" s="11"/>
      <c r="RNO2822" s="11"/>
      <c r="RNP2822" s="11"/>
      <c r="RNQ2822" s="12"/>
      <c r="RNR2822" s="12"/>
      <c r="RNS2822" s="11"/>
      <c r="RNT2822" s="11"/>
      <c r="RNU2822" s="11"/>
      <c r="RNV2822" s="12"/>
      <c r="RNW2822" s="12"/>
      <c r="RNX2822" s="11"/>
      <c r="RNY2822" s="11"/>
      <c r="RNZ2822" s="11"/>
      <c r="ROA2822" s="12"/>
      <c r="ROB2822" s="12"/>
      <c r="ROC2822" s="11"/>
      <c r="ROD2822" s="11"/>
      <c r="ROE2822" s="11"/>
      <c r="ROF2822" s="12"/>
      <c r="ROG2822" s="12"/>
      <c r="ROH2822" s="11"/>
      <c r="ROI2822" s="11"/>
      <c r="ROJ2822" s="11"/>
      <c r="ROK2822" s="12"/>
      <c r="ROL2822" s="12"/>
      <c r="ROM2822" s="11"/>
      <c r="RON2822" s="11"/>
      <c r="ROO2822" s="11"/>
      <c r="ROP2822" s="12"/>
      <c r="ROQ2822" s="12"/>
      <c r="ROR2822" s="11"/>
      <c r="ROS2822" s="11"/>
      <c r="ROT2822" s="11"/>
      <c r="ROU2822" s="12"/>
      <c r="ROV2822" s="12"/>
      <c r="ROW2822" s="11"/>
      <c r="ROX2822" s="11"/>
      <c r="ROY2822" s="11"/>
      <c r="ROZ2822" s="12"/>
      <c r="RPA2822" s="12"/>
      <c r="RPB2822" s="11"/>
      <c r="RPC2822" s="11"/>
      <c r="RPD2822" s="11"/>
      <c r="RPE2822" s="12"/>
      <c r="RPF2822" s="12"/>
      <c r="RPG2822" s="11"/>
      <c r="RPH2822" s="11"/>
      <c r="RPI2822" s="11"/>
      <c r="RPJ2822" s="12"/>
      <c r="RPK2822" s="12"/>
      <c r="RPL2822" s="11"/>
      <c r="RPM2822" s="11"/>
      <c r="RPN2822" s="11"/>
      <c r="RPO2822" s="12"/>
      <c r="RPP2822" s="12"/>
      <c r="RPQ2822" s="11"/>
      <c r="RPR2822" s="11"/>
      <c r="RPS2822" s="11"/>
      <c r="RPT2822" s="12"/>
      <c r="RPU2822" s="12"/>
      <c r="RPV2822" s="11"/>
      <c r="RPW2822" s="11"/>
      <c r="RPX2822" s="11"/>
      <c r="RPY2822" s="12"/>
      <c r="RPZ2822" s="12"/>
      <c r="RQA2822" s="11"/>
      <c r="RQB2822" s="11"/>
      <c r="RQC2822" s="11"/>
      <c r="RQD2822" s="12"/>
      <c r="RQE2822" s="12"/>
      <c r="RQF2822" s="11"/>
      <c r="RQG2822" s="11"/>
      <c r="RQH2822" s="11"/>
      <c r="RQI2822" s="12"/>
      <c r="RQJ2822" s="12"/>
      <c r="RQK2822" s="11"/>
      <c r="RQL2822" s="11"/>
      <c r="RQM2822" s="11"/>
      <c r="RQN2822" s="12"/>
      <c r="RQO2822" s="12"/>
      <c r="RQP2822" s="11"/>
      <c r="RQQ2822" s="11"/>
      <c r="RQR2822" s="11"/>
      <c r="RQS2822" s="12"/>
      <c r="RQT2822" s="12"/>
      <c r="RQU2822" s="11"/>
      <c r="RQV2822" s="11"/>
      <c r="RQW2822" s="11"/>
      <c r="RQX2822" s="12"/>
      <c r="RQY2822" s="12"/>
      <c r="RQZ2822" s="11"/>
      <c r="RRA2822" s="11"/>
      <c r="RRB2822" s="11"/>
      <c r="RRC2822" s="12"/>
      <c r="RRD2822" s="12"/>
      <c r="RRE2822" s="11"/>
      <c r="RRF2822" s="11"/>
      <c r="RRG2822" s="11"/>
      <c r="RRH2822" s="12"/>
      <c r="RRI2822" s="12"/>
      <c r="RRJ2822" s="11"/>
      <c r="RRK2822" s="11"/>
      <c r="RRL2822" s="11"/>
      <c r="RRM2822" s="12"/>
      <c r="RRN2822" s="12"/>
      <c r="RRO2822" s="11"/>
      <c r="RRP2822" s="11"/>
      <c r="RRQ2822" s="11"/>
      <c r="RRR2822" s="12"/>
      <c r="RRS2822" s="12"/>
      <c r="RRT2822" s="11"/>
      <c r="RRU2822" s="11"/>
      <c r="RRV2822" s="11"/>
      <c r="RRW2822" s="12"/>
      <c r="RRX2822" s="12"/>
      <c r="RRY2822" s="11"/>
      <c r="RRZ2822" s="11"/>
      <c r="RSA2822" s="11"/>
      <c r="RSB2822" s="12"/>
      <c r="RSC2822" s="12"/>
      <c r="RSD2822" s="11"/>
      <c r="RSE2822" s="11"/>
      <c r="RSF2822" s="11"/>
      <c r="RSG2822" s="12"/>
      <c r="RSH2822" s="12"/>
      <c r="RSI2822" s="11"/>
      <c r="RSJ2822" s="11"/>
      <c r="RSK2822" s="11"/>
      <c r="RSL2822" s="12"/>
      <c r="RSM2822" s="12"/>
      <c r="RSN2822" s="11"/>
      <c r="RSO2822" s="11"/>
      <c r="RSP2822" s="11"/>
      <c r="RSQ2822" s="12"/>
      <c r="RSR2822" s="12"/>
      <c r="RSS2822" s="11"/>
      <c r="RST2822" s="11"/>
      <c r="RSU2822" s="11"/>
      <c r="RSV2822" s="12"/>
      <c r="RSW2822" s="12"/>
      <c r="RSX2822" s="11"/>
      <c r="RSY2822" s="11"/>
      <c r="RSZ2822" s="11"/>
      <c r="RTA2822" s="12"/>
      <c r="RTB2822" s="12"/>
      <c r="RTC2822" s="11"/>
      <c r="RTD2822" s="11"/>
      <c r="RTE2822" s="11"/>
      <c r="RTF2822" s="12"/>
      <c r="RTG2822" s="12"/>
      <c r="RTH2822" s="11"/>
      <c r="RTI2822" s="11"/>
      <c r="RTJ2822" s="11"/>
      <c r="RTK2822" s="12"/>
      <c r="RTL2822" s="12"/>
      <c r="RTM2822" s="11"/>
      <c r="RTN2822" s="11"/>
      <c r="RTO2822" s="11"/>
      <c r="RTP2822" s="12"/>
      <c r="RTQ2822" s="12"/>
      <c r="RTR2822" s="11"/>
      <c r="RTS2822" s="11"/>
      <c r="RTT2822" s="11"/>
      <c r="RTU2822" s="12"/>
      <c r="RTV2822" s="12"/>
      <c r="RTW2822" s="11"/>
      <c r="RTX2822" s="11"/>
      <c r="RTY2822" s="11"/>
      <c r="RTZ2822" s="12"/>
      <c r="RUA2822" s="12"/>
      <c r="RUB2822" s="11"/>
      <c r="RUC2822" s="11"/>
      <c r="RUD2822" s="11"/>
      <c r="RUE2822" s="12"/>
      <c r="RUF2822" s="12"/>
      <c r="RUG2822" s="11"/>
      <c r="RUH2822" s="11"/>
      <c r="RUI2822" s="11"/>
      <c r="RUJ2822" s="12"/>
      <c r="RUK2822" s="12"/>
      <c r="RUL2822" s="11"/>
      <c r="RUM2822" s="11"/>
      <c r="RUN2822" s="11"/>
      <c r="RUO2822" s="12"/>
      <c r="RUP2822" s="12"/>
      <c r="RUQ2822" s="11"/>
      <c r="RUR2822" s="11"/>
      <c r="RUS2822" s="11"/>
      <c r="RUT2822" s="12"/>
      <c r="RUU2822" s="12"/>
      <c r="RUV2822" s="11"/>
      <c r="RUW2822" s="11"/>
      <c r="RUX2822" s="11"/>
      <c r="RUY2822" s="12"/>
      <c r="RUZ2822" s="12"/>
      <c r="RVA2822" s="11"/>
      <c r="RVB2822" s="11"/>
      <c r="RVC2822" s="11"/>
      <c r="RVD2822" s="12"/>
      <c r="RVE2822" s="12"/>
      <c r="RVF2822" s="11"/>
      <c r="RVG2822" s="11"/>
      <c r="RVH2822" s="11"/>
      <c r="RVI2822" s="12"/>
      <c r="RVJ2822" s="12"/>
      <c r="RVK2822" s="11"/>
      <c r="RVL2822" s="11"/>
      <c r="RVM2822" s="11"/>
      <c r="RVN2822" s="12"/>
      <c r="RVO2822" s="12"/>
      <c r="RVP2822" s="11"/>
      <c r="RVQ2822" s="11"/>
      <c r="RVR2822" s="11"/>
      <c r="RVS2822" s="12"/>
      <c r="RVT2822" s="12"/>
      <c r="RVU2822" s="11"/>
      <c r="RVV2822" s="11"/>
      <c r="RVW2822" s="11"/>
      <c r="RVX2822" s="12"/>
      <c r="RVY2822" s="12"/>
      <c r="RVZ2822" s="11"/>
      <c r="RWA2822" s="11"/>
      <c r="RWB2822" s="11"/>
      <c r="RWC2822" s="12"/>
      <c r="RWD2822" s="12"/>
      <c r="RWE2822" s="11"/>
      <c r="RWF2822" s="11"/>
      <c r="RWG2822" s="11"/>
      <c r="RWH2822" s="12"/>
      <c r="RWI2822" s="12"/>
      <c r="RWJ2822" s="11"/>
      <c r="RWK2822" s="11"/>
      <c r="RWL2822" s="11"/>
      <c r="RWM2822" s="12"/>
      <c r="RWN2822" s="12"/>
      <c r="RWO2822" s="11"/>
      <c r="RWP2822" s="11"/>
      <c r="RWQ2822" s="11"/>
      <c r="RWR2822" s="12"/>
      <c r="RWS2822" s="12"/>
      <c r="RWT2822" s="11"/>
      <c r="RWU2822" s="11"/>
      <c r="RWV2822" s="11"/>
      <c r="RWW2822" s="12"/>
      <c r="RWX2822" s="12"/>
      <c r="RWY2822" s="11"/>
      <c r="RWZ2822" s="11"/>
      <c r="RXA2822" s="11"/>
      <c r="RXB2822" s="12"/>
      <c r="RXC2822" s="12"/>
      <c r="RXD2822" s="11"/>
      <c r="RXE2822" s="11"/>
      <c r="RXF2822" s="11"/>
      <c r="RXG2822" s="12"/>
      <c r="RXH2822" s="12"/>
      <c r="RXI2822" s="11"/>
      <c r="RXJ2822" s="11"/>
      <c r="RXK2822" s="11"/>
      <c r="RXL2822" s="12"/>
      <c r="RXM2822" s="12"/>
      <c r="RXN2822" s="11"/>
      <c r="RXO2822" s="11"/>
      <c r="RXP2822" s="11"/>
      <c r="RXQ2822" s="12"/>
      <c r="RXR2822" s="12"/>
      <c r="RXS2822" s="11"/>
      <c r="RXT2822" s="11"/>
      <c r="RXU2822" s="11"/>
      <c r="RXV2822" s="12"/>
      <c r="RXW2822" s="12"/>
      <c r="RXX2822" s="11"/>
      <c r="RXY2822" s="11"/>
      <c r="RXZ2822" s="11"/>
      <c r="RYA2822" s="12"/>
      <c r="RYB2822" s="12"/>
      <c r="RYC2822" s="11"/>
      <c r="RYD2822" s="11"/>
      <c r="RYE2822" s="11"/>
      <c r="RYF2822" s="12"/>
      <c r="RYG2822" s="12"/>
      <c r="RYH2822" s="11"/>
      <c r="RYI2822" s="11"/>
      <c r="RYJ2822" s="11"/>
      <c r="RYK2822" s="12"/>
      <c r="RYL2822" s="12"/>
      <c r="RYM2822" s="11"/>
      <c r="RYN2822" s="11"/>
      <c r="RYO2822" s="11"/>
      <c r="RYP2822" s="12"/>
      <c r="RYQ2822" s="12"/>
      <c r="RYR2822" s="11"/>
      <c r="RYS2822" s="11"/>
      <c r="RYT2822" s="11"/>
      <c r="RYU2822" s="12"/>
      <c r="RYV2822" s="12"/>
      <c r="RYW2822" s="11"/>
      <c r="RYX2822" s="11"/>
      <c r="RYY2822" s="11"/>
      <c r="RYZ2822" s="12"/>
      <c r="RZA2822" s="12"/>
      <c r="RZB2822" s="11"/>
      <c r="RZC2822" s="11"/>
      <c r="RZD2822" s="11"/>
      <c r="RZE2822" s="12"/>
      <c r="RZF2822" s="12"/>
      <c r="RZG2822" s="11"/>
      <c r="RZH2822" s="11"/>
      <c r="RZI2822" s="11"/>
      <c r="RZJ2822" s="12"/>
      <c r="RZK2822" s="12"/>
      <c r="RZL2822" s="11"/>
      <c r="RZM2822" s="11"/>
      <c r="RZN2822" s="11"/>
      <c r="RZO2822" s="12"/>
      <c r="RZP2822" s="12"/>
      <c r="RZQ2822" s="11"/>
      <c r="RZR2822" s="11"/>
      <c r="RZS2822" s="11"/>
      <c r="RZT2822" s="12"/>
      <c r="RZU2822" s="12"/>
      <c r="RZV2822" s="11"/>
      <c r="RZW2822" s="11"/>
      <c r="RZX2822" s="11"/>
      <c r="RZY2822" s="12"/>
      <c r="RZZ2822" s="12"/>
      <c r="SAA2822" s="11"/>
      <c r="SAB2822" s="11"/>
      <c r="SAC2822" s="11"/>
      <c r="SAD2822" s="12"/>
      <c r="SAE2822" s="12"/>
      <c r="SAF2822" s="11"/>
      <c r="SAG2822" s="11"/>
      <c r="SAH2822" s="11"/>
      <c r="SAI2822" s="12"/>
      <c r="SAJ2822" s="12"/>
      <c r="SAK2822" s="11"/>
      <c r="SAL2822" s="11"/>
      <c r="SAM2822" s="11"/>
      <c r="SAN2822" s="12"/>
      <c r="SAO2822" s="12"/>
      <c r="SAP2822" s="11"/>
      <c r="SAQ2822" s="11"/>
      <c r="SAR2822" s="11"/>
      <c r="SAS2822" s="12"/>
      <c r="SAT2822" s="12"/>
      <c r="SAU2822" s="11"/>
      <c r="SAV2822" s="11"/>
      <c r="SAW2822" s="11"/>
      <c r="SAX2822" s="12"/>
      <c r="SAY2822" s="12"/>
      <c r="SAZ2822" s="11"/>
      <c r="SBA2822" s="11"/>
      <c r="SBB2822" s="11"/>
      <c r="SBC2822" s="12"/>
      <c r="SBD2822" s="12"/>
      <c r="SBE2822" s="11"/>
      <c r="SBF2822" s="11"/>
      <c r="SBG2822" s="11"/>
      <c r="SBH2822" s="12"/>
      <c r="SBI2822" s="12"/>
      <c r="SBJ2822" s="11"/>
      <c r="SBK2822" s="11"/>
      <c r="SBL2822" s="11"/>
      <c r="SBM2822" s="12"/>
      <c r="SBN2822" s="12"/>
      <c r="SBO2822" s="11"/>
      <c r="SBP2822" s="11"/>
      <c r="SBQ2822" s="11"/>
      <c r="SBR2822" s="12"/>
      <c r="SBS2822" s="12"/>
      <c r="SBT2822" s="11"/>
      <c r="SBU2822" s="11"/>
      <c r="SBV2822" s="11"/>
      <c r="SBW2822" s="12"/>
      <c r="SBX2822" s="12"/>
      <c r="SBY2822" s="11"/>
      <c r="SBZ2822" s="11"/>
      <c r="SCA2822" s="11"/>
      <c r="SCB2822" s="12"/>
      <c r="SCC2822" s="12"/>
      <c r="SCD2822" s="11"/>
      <c r="SCE2822" s="11"/>
      <c r="SCF2822" s="11"/>
      <c r="SCG2822" s="12"/>
      <c r="SCH2822" s="12"/>
      <c r="SCI2822" s="11"/>
      <c r="SCJ2822" s="11"/>
      <c r="SCK2822" s="11"/>
      <c r="SCL2822" s="12"/>
      <c r="SCM2822" s="12"/>
      <c r="SCN2822" s="11"/>
      <c r="SCO2822" s="11"/>
      <c r="SCP2822" s="11"/>
      <c r="SCQ2822" s="12"/>
      <c r="SCR2822" s="12"/>
      <c r="SCS2822" s="11"/>
      <c r="SCT2822" s="11"/>
      <c r="SCU2822" s="11"/>
      <c r="SCV2822" s="12"/>
      <c r="SCW2822" s="12"/>
      <c r="SCX2822" s="11"/>
      <c r="SCY2822" s="11"/>
      <c r="SCZ2822" s="11"/>
      <c r="SDA2822" s="12"/>
      <c r="SDB2822" s="12"/>
      <c r="SDC2822" s="11"/>
      <c r="SDD2822" s="11"/>
      <c r="SDE2822" s="11"/>
      <c r="SDF2822" s="12"/>
      <c r="SDG2822" s="12"/>
      <c r="SDH2822" s="11"/>
      <c r="SDI2822" s="11"/>
      <c r="SDJ2822" s="11"/>
      <c r="SDK2822" s="12"/>
      <c r="SDL2822" s="12"/>
      <c r="SDM2822" s="11"/>
      <c r="SDN2822" s="11"/>
      <c r="SDO2822" s="11"/>
      <c r="SDP2822" s="12"/>
      <c r="SDQ2822" s="12"/>
      <c r="SDR2822" s="11"/>
      <c r="SDS2822" s="11"/>
      <c r="SDT2822" s="11"/>
      <c r="SDU2822" s="12"/>
      <c r="SDV2822" s="12"/>
      <c r="SDW2822" s="11"/>
      <c r="SDX2822" s="11"/>
      <c r="SDY2822" s="11"/>
      <c r="SDZ2822" s="12"/>
      <c r="SEA2822" s="12"/>
      <c r="SEB2822" s="11"/>
      <c r="SEC2822" s="11"/>
      <c r="SED2822" s="11"/>
      <c r="SEE2822" s="12"/>
      <c r="SEF2822" s="12"/>
      <c r="SEG2822" s="11"/>
      <c r="SEH2822" s="11"/>
      <c r="SEI2822" s="11"/>
      <c r="SEJ2822" s="12"/>
      <c r="SEK2822" s="12"/>
      <c r="SEL2822" s="11"/>
      <c r="SEM2822" s="11"/>
      <c r="SEN2822" s="11"/>
      <c r="SEO2822" s="12"/>
      <c r="SEP2822" s="12"/>
      <c r="SEQ2822" s="11"/>
      <c r="SER2822" s="11"/>
      <c r="SES2822" s="11"/>
      <c r="SET2822" s="12"/>
      <c r="SEU2822" s="12"/>
      <c r="SEV2822" s="11"/>
      <c r="SEW2822" s="11"/>
      <c r="SEX2822" s="11"/>
      <c r="SEY2822" s="12"/>
      <c r="SEZ2822" s="12"/>
      <c r="SFA2822" s="11"/>
      <c r="SFB2822" s="11"/>
      <c r="SFC2822" s="11"/>
      <c r="SFD2822" s="12"/>
      <c r="SFE2822" s="12"/>
      <c r="SFF2822" s="11"/>
      <c r="SFG2822" s="11"/>
      <c r="SFH2822" s="11"/>
      <c r="SFI2822" s="12"/>
      <c r="SFJ2822" s="12"/>
      <c r="SFK2822" s="11"/>
      <c r="SFL2822" s="11"/>
      <c r="SFM2822" s="11"/>
      <c r="SFN2822" s="12"/>
      <c r="SFO2822" s="12"/>
      <c r="SFP2822" s="11"/>
      <c r="SFQ2822" s="11"/>
      <c r="SFR2822" s="11"/>
      <c r="SFS2822" s="12"/>
      <c r="SFT2822" s="12"/>
      <c r="SFU2822" s="11"/>
      <c r="SFV2822" s="11"/>
      <c r="SFW2822" s="11"/>
      <c r="SFX2822" s="12"/>
      <c r="SFY2822" s="12"/>
      <c r="SFZ2822" s="11"/>
      <c r="SGA2822" s="11"/>
      <c r="SGB2822" s="11"/>
      <c r="SGC2822" s="12"/>
      <c r="SGD2822" s="12"/>
      <c r="SGE2822" s="11"/>
      <c r="SGF2822" s="11"/>
      <c r="SGG2822" s="11"/>
      <c r="SGH2822" s="12"/>
      <c r="SGI2822" s="12"/>
      <c r="SGJ2822" s="11"/>
      <c r="SGK2822" s="11"/>
      <c r="SGL2822" s="11"/>
      <c r="SGM2822" s="12"/>
      <c r="SGN2822" s="12"/>
      <c r="SGO2822" s="11"/>
      <c r="SGP2822" s="11"/>
      <c r="SGQ2822" s="11"/>
      <c r="SGR2822" s="12"/>
      <c r="SGS2822" s="12"/>
      <c r="SGT2822" s="11"/>
      <c r="SGU2822" s="11"/>
      <c r="SGV2822" s="11"/>
      <c r="SGW2822" s="12"/>
      <c r="SGX2822" s="12"/>
      <c r="SGY2822" s="11"/>
      <c r="SGZ2822" s="11"/>
      <c r="SHA2822" s="11"/>
      <c r="SHB2822" s="12"/>
      <c r="SHC2822" s="12"/>
      <c r="SHD2822" s="11"/>
      <c r="SHE2822" s="11"/>
      <c r="SHF2822" s="11"/>
      <c r="SHG2822" s="12"/>
      <c r="SHH2822" s="12"/>
      <c r="SHI2822" s="11"/>
      <c r="SHJ2822" s="11"/>
      <c r="SHK2822" s="11"/>
      <c r="SHL2822" s="12"/>
      <c r="SHM2822" s="12"/>
      <c r="SHN2822" s="11"/>
      <c r="SHO2822" s="11"/>
      <c r="SHP2822" s="11"/>
      <c r="SHQ2822" s="12"/>
      <c r="SHR2822" s="12"/>
      <c r="SHS2822" s="11"/>
      <c r="SHT2822" s="11"/>
      <c r="SHU2822" s="11"/>
      <c r="SHV2822" s="12"/>
      <c r="SHW2822" s="12"/>
      <c r="SHX2822" s="11"/>
      <c r="SHY2822" s="11"/>
      <c r="SHZ2822" s="11"/>
      <c r="SIA2822" s="12"/>
      <c r="SIB2822" s="12"/>
      <c r="SIC2822" s="11"/>
      <c r="SID2822" s="11"/>
      <c r="SIE2822" s="11"/>
      <c r="SIF2822" s="12"/>
      <c r="SIG2822" s="12"/>
      <c r="SIH2822" s="11"/>
      <c r="SII2822" s="11"/>
      <c r="SIJ2822" s="11"/>
      <c r="SIK2822" s="12"/>
      <c r="SIL2822" s="12"/>
      <c r="SIM2822" s="11"/>
      <c r="SIN2822" s="11"/>
      <c r="SIO2822" s="11"/>
      <c r="SIP2822" s="12"/>
      <c r="SIQ2822" s="12"/>
      <c r="SIR2822" s="11"/>
      <c r="SIS2822" s="11"/>
      <c r="SIT2822" s="11"/>
      <c r="SIU2822" s="12"/>
      <c r="SIV2822" s="12"/>
      <c r="SIW2822" s="11"/>
      <c r="SIX2822" s="11"/>
      <c r="SIY2822" s="11"/>
      <c r="SIZ2822" s="12"/>
      <c r="SJA2822" s="12"/>
      <c r="SJB2822" s="11"/>
      <c r="SJC2822" s="11"/>
      <c r="SJD2822" s="11"/>
      <c r="SJE2822" s="12"/>
      <c r="SJF2822" s="12"/>
      <c r="SJG2822" s="11"/>
      <c r="SJH2822" s="11"/>
      <c r="SJI2822" s="11"/>
      <c r="SJJ2822" s="12"/>
      <c r="SJK2822" s="12"/>
      <c r="SJL2822" s="11"/>
      <c r="SJM2822" s="11"/>
      <c r="SJN2822" s="11"/>
      <c r="SJO2822" s="12"/>
      <c r="SJP2822" s="12"/>
      <c r="SJQ2822" s="11"/>
      <c r="SJR2822" s="11"/>
      <c r="SJS2822" s="11"/>
      <c r="SJT2822" s="12"/>
      <c r="SJU2822" s="12"/>
      <c r="SJV2822" s="11"/>
      <c r="SJW2822" s="11"/>
      <c r="SJX2822" s="11"/>
      <c r="SJY2822" s="12"/>
      <c r="SJZ2822" s="12"/>
      <c r="SKA2822" s="11"/>
      <c r="SKB2822" s="11"/>
      <c r="SKC2822" s="11"/>
      <c r="SKD2822" s="12"/>
      <c r="SKE2822" s="12"/>
      <c r="SKF2822" s="11"/>
      <c r="SKG2822" s="11"/>
      <c r="SKH2822" s="11"/>
      <c r="SKI2822" s="12"/>
      <c r="SKJ2822" s="12"/>
      <c r="SKK2822" s="11"/>
      <c r="SKL2822" s="11"/>
      <c r="SKM2822" s="11"/>
      <c r="SKN2822" s="12"/>
      <c r="SKO2822" s="12"/>
      <c r="SKP2822" s="11"/>
      <c r="SKQ2822" s="11"/>
      <c r="SKR2822" s="11"/>
      <c r="SKS2822" s="12"/>
      <c r="SKT2822" s="12"/>
      <c r="SKU2822" s="11"/>
      <c r="SKV2822" s="11"/>
      <c r="SKW2822" s="11"/>
      <c r="SKX2822" s="12"/>
      <c r="SKY2822" s="12"/>
      <c r="SKZ2822" s="11"/>
      <c r="SLA2822" s="11"/>
      <c r="SLB2822" s="11"/>
      <c r="SLC2822" s="12"/>
      <c r="SLD2822" s="12"/>
      <c r="SLE2822" s="11"/>
      <c r="SLF2822" s="11"/>
      <c r="SLG2822" s="11"/>
      <c r="SLH2822" s="12"/>
      <c r="SLI2822" s="12"/>
      <c r="SLJ2822" s="11"/>
      <c r="SLK2822" s="11"/>
      <c r="SLL2822" s="11"/>
      <c r="SLM2822" s="12"/>
      <c r="SLN2822" s="12"/>
      <c r="SLO2822" s="11"/>
      <c r="SLP2822" s="11"/>
      <c r="SLQ2822" s="11"/>
      <c r="SLR2822" s="12"/>
      <c r="SLS2822" s="12"/>
      <c r="SLT2822" s="11"/>
      <c r="SLU2822" s="11"/>
      <c r="SLV2822" s="11"/>
      <c r="SLW2822" s="12"/>
      <c r="SLX2822" s="12"/>
      <c r="SLY2822" s="11"/>
      <c r="SLZ2822" s="11"/>
      <c r="SMA2822" s="11"/>
      <c r="SMB2822" s="12"/>
      <c r="SMC2822" s="12"/>
      <c r="SMD2822" s="11"/>
      <c r="SME2822" s="11"/>
      <c r="SMF2822" s="11"/>
      <c r="SMG2822" s="12"/>
      <c r="SMH2822" s="12"/>
      <c r="SMI2822" s="11"/>
      <c r="SMJ2822" s="11"/>
      <c r="SMK2822" s="11"/>
      <c r="SML2822" s="12"/>
      <c r="SMM2822" s="12"/>
      <c r="SMN2822" s="11"/>
      <c r="SMO2822" s="11"/>
      <c r="SMP2822" s="11"/>
      <c r="SMQ2822" s="12"/>
      <c r="SMR2822" s="12"/>
      <c r="SMS2822" s="11"/>
      <c r="SMT2822" s="11"/>
      <c r="SMU2822" s="11"/>
      <c r="SMV2822" s="12"/>
      <c r="SMW2822" s="12"/>
      <c r="SMX2822" s="11"/>
      <c r="SMY2822" s="11"/>
      <c r="SMZ2822" s="11"/>
      <c r="SNA2822" s="12"/>
      <c r="SNB2822" s="12"/>
      <c r="SNC2822" s="11"/>
      <c r="SND2822" s="11"/>
      <c r="SNE2822" s="11"/>
      <c r="SNF2822" s="12"/>
      <c r="SNG2822" s="12"/>
      <c r="SNH2822" s="11"/>
      <c r="SNI2822" s="11"/>
      <c r="SNJ2822" s="11"/>
      <c r="SNK2822" s="12"/>
      <c r="SNL2822" s="12"/>
      <c r="SNM2822" s="11"/>
      <c r="SNN2822" s="11"/>
      <c r="SNO2822" s="11"/>
      <c r="SNP2822" s="12"/>
      <c r="SNQ2822" s="12"/>
      <c r="SNR2822" s="11"/>
      <c r="SNS2822" s="11"/>
      <c r="SNT2822" s="11"/>
      <c r="SNU2822" s="12"/>
      <c r="SNV2822" s="12"/>
      <c r="SNW2822" s="11"/>
      <c r="SNX2822" s="11"/>
      <c r="SNY2822" s="11"/>
      <c r="SNZ2822" s="12"/>
      <c r="SOA2822" s="12"/>
      <c r="SOB2822" s="11"/>
      <c r="SOC2822" s="11"/>
      <c r="SOD2822" s="11"/>
      <c r="SOE2822" s="12"/>
      <c r="SOF2822" s="12"/>
      <c r="SOG2822" s="11"/>
      <c r="SOH2822" s="11"/>
      <c r="SOI2822" s="11"/>
      <c r="SOJ2822" s="12"/>
      <c r="SOK2822" s="12"/>
      <c r="SOL2822" s="11"/>
      <c r="SOM2822" s="11"/>
      <c r="SON2822" s="11"/>
      <c r="SOO2822" s="12"/>
      <c r="SOP2822" s="12"/>
      <c r="SOQ2822" s="11"/>
      <c r="SOR2822" s="11"/>
      <c r="SOS2822" s="11"/>
      <c r="SOT2822" s="12"/>
      <c r="SOU2822" s="12"/>
      <c r="SOV2822" s="11"/>
      <c r="SOW2822" s="11"/>
      <c r="SOX2822" s="11"/>
      <c r="SOY2822" s="12"/>
      <c r="SOZ2822" s="12"/>
      <c r="SPA2822" s="11"/>
      <c r="SPB2822" s="11"/>
      <c r="SPC2822" s="11"/>
      <c r="SPD2822" s="12"/>
      <c r="SPE2822" s="12"/>
      <c r="SPF2822" s="11"/>
      <c r="SPG2822" s="11"/>
      <c r="SPH2822" s="11"/>
      <c r="SPI2822" s="12"/>
      <c r="SPJ2822" s="12"/>
      <c r="SPK2822" s="11"/>
      <c r="SPL2822" s="11"/>
      <c r="SPM2822" s="11"/>
      <c r="SPN2822" s="12"/>
      <c r="SPO2822" s="12"/>
      <c r="SPP2822" s="11"/>
      <c r="SPQ2822" s="11"/>
      <c r="SPR2822" s="11"/>
      <c r="SPS2822" s="12"/>
      <c r="SPT2822" s="12"/>
      <c r="SPU2822" s="11"/>
      <c r="SPV2822" s="11"/>
      <c r="SPW2822" s="11"/>
      <c r="SPX2822" s="12"/>
      <c r="SPY2822" s="12"/>
      <c r="SPZ2822" s="11"/>
      <c r="SQA2822" s="11"/>
      <c r="SQB2822" s="11"/>
      <c r="SQC2822" s="12"/>
      <c r="SQD2822" s="12"/>
      <c r="SQE2822" s="11"/>
      <c r="SQF2822" s="11"/>
      <c r="SQG2822" s="11"/>
      <c r="SQH2822" s="12"/>
      <c r="SQI2822" s="12"/>
      <c r="SQJ2822" s="11"/>
      <c r="SQK2822" s="11"/>
      <c r="SQL2822" s="11"/>
      <c r="SQM2822" s="12"/>
      <c r="SQN2822" s="12"/>
      <c r="SQO2822" s="11"/>
      <c r="SQP2822" s="11"/>
      <c r="SQQ2822" s="11"/>
      <c r="SQR2822" s="12"/>
      <c r="SQS2822" s="12"/>
      <c r="SQT2822" s="11"/>
      <c r="SQU2822" s="11"/>
      <c r="SQV2822" s="11"/>
      <c r="SQW2822" s="12"/>
      <c r="SQX2822" s="12"/>
      <c r="SQY2822" s="11"/>
      <c r="SQZ2822" s="11"/>
      <c r="SRA2822" s="11"/>
      <c r="SRB2822" s="12"/>
      <c r="SRC2822" s="12"/>
      <c r="SRD2822" s="11"/>
      <c r="SRE2822" s="11"/>
      <c r="SRF2822" s="11"/>
      <c r="SRG2822" s="12"/>
      <c r="SRH2822" s="12"/>
      <c r="SRI2822" s="11"/>
      <c r="SRJ2822" s="11"/>
      <c r="SRK2822" s="11"/>
      <c r="SRL2822" s="12"/>
      <c r="SRM2822" s="12"/>
      <c r="SRN2822" s="11"/>
      <c r="SRO2822" s="11"/>
      <c r="SRP2822" s="11"/>
      <c r="SRQ2822" s="12"/>
      <c r="SRR2822" s="12"/>
      <c r="SRS2822" s="11"/>
      <c r="SRT2822" s="11"/>
      <c r="SRU2822" s="11"/>
      <c r="SRV2822" s="12"/>
      <c r="SRW2822" s="12"/>
      <c r="SRX2822" s="11"/>
      <c r="SRY2822" s="11"/>
      <c r="SRZ2822" s="11"/>
      <c r="SSA2822" s="12"/>
      <c r="SSB2822" s="12"/>
      <c r="SSC2822" s="11"/>
      <c r="SSD2822" s="11"/>
      <c r="SSE2822" s="11"/>
      <c r="SSF2822" s="12"/>
      <c r="SSG2822" s="12"/>
      <c r="SSH2822" s="11"/>
      <c r="SSI2822" s="11"/>
      <c r="SSJ2822" s="11"/>
      <c r="SSK2822" s="12"/>
      <c r="SSL2822" s="12"/>
      <c r="SSM2822" s="11"/>
      <c r="SSN2822" s="11"/>
      <c r="SSO2822" s="11"/>
      <c r="SSP2822" s="12"/>
      <c r="SSQ2822" s="12"/>
      <c r="SSR2822" s="11"/>
      <c r="SSS2822" s="11"/>
      <c r="SST2822" s="11"/>
      <c r="SSU2822" s="12"/>
      <c r="SSV2822" s="12"/>
      <c r="SSW2822" s="11"/>
      <c r="SSX2822" s="11"/>
      <c r="SSY2822" s="11"/>
      <c r="SSZ2822" s="12"/>
      <c r="STA2822" s="12"/>
      <c r="STB2822" s="11"/>
      <c r="STC2822" s="11"/>
      <c r="STD2822" s="11"/>
      <c r="STE2822" s="12"/>
      <c r="STF2822" s="12"/>
      <c r="STG2822" s="11"/>
      <c r="STH2822" s="11"/>
      <c r="STI2822" s="11"/>
      <c r="STJ2822" s="12"/>
      <c r="STK2822" s="12"/>
      <c r="STL2822" s="11"/>
      <c r="STM2822" s="11"/>
      <c r="STN2822" s="11"/>
      <c r="STO2822" s="12"/>
      <c r="STP2822" s="12"/>
      <c r="STQ2822" s="11"/>
      <c r="STR2822" s="11"/>
      <c r="STS2822" s="11"/>
      <c r="STT2822" s="12"/>
      <c r="STU2822" s="12"/>
      <c r="STV2822" s="11"/>
      <c r="STW2822" s="11"/>
      <c r="STX2822" s="11"/>
      <c r="STY2822" s="12"/>
      <c r="STZ2822" s="12"/>
      <c r="SUA2822" s="11"/>
      <c r="SUB2822" s="11"/>
      <c r="SUC2822" s="11"/>
      <c r="SUD2822" s="12"/>
      <c r="SUE2822" s="12"/>
      <c r="SUF2822" s="11"/>
      <c r="SUG2822" s="11"/>
      <c r="SUH2822" s="11"/>
      <c r="SUI2822" s="12"/>
      <c r="SUJ2822" s="12"/>
      <c r="SUK2822" s="11"/>
      <c r="SUL2822" s="11"/>
      <c r="SUM2822" s="11"/>
      <c r="SUN2822" s="12"/>
      <c r="SUO2822" s="12"/>
      <c r="SUP2822" s="11"/>
      <c r="SUQ2822" s="11"/>
      <c r="SUR2822" s="11"/>
      <c r="SUS2822" s="12"/>
      <c r="SUT2822" s="12"/>
      <c r="SUU2822" s="11"/>
      <c r="SUV2822" s="11"/>
      <c r="SUW2822" s="11"/>
      <c r="SUX2822" s="12"/>
      <c r="SUY2822" s="12"/>
      <c r="SUZ2822" s="11"/>
      <c r="SVA2822" s="11"/>
      <c r="SVB2822" s="11"/>
      <c r="SVC2822" s="12"/>
      <c r="SVD2822" s="12"/>
      <c r="SVE2822" s="11"/>
      <c r="SVF2822" s="11"/>
      <c r="SVG2822" s="11"/>
      <c r="SVH2822" s="12"/>
      <c r="SVI2822" s="12"/>
      <c r="SVJ2822" s="11"/>
      <c r="SVK2822" s="11"/>
      <c r="SVL2822" s="11"/>
      <c r="SVM2822" s="12"/>
      <c r="SVN2822" s="12"/>
      <c r="SVO2822" s="11"/>
      <c r="SVP2822" s="11"/>
      <c r="SVQ2822" s="11"/>
      <c r="SVR2822" s="12"/>
      <c r="SVS2822" s="12"/>
      <c r="SVT2822" s="11"/>
      <c r="SVU2822" s="11"/>
      <c r="SVV2822" s="11"/>
      <c r="SVW2822" s="12"/>
      <c r="SVX2822" s="12"/>
      <c r="SVY2822" s="11"/>
      <c r="SVZ2822" s="11"/>
      <c r="SWA2822" s="11"/>
      <c r="SWB2822" s="12"/>
      <c r="SWC2822" s="12"/>
      <c r="SWD2822" s="11"/>
      <c r="SWE2822" s="11"/>
      <c r="SWF2822" s="11"/>
      <c r="SWG2822" s="12"/>
      <c r="SWH2822" s="12"/>
      <c r="SWI2822" s="11"/>
      <c r="SWJ2822" s="11"/>
      <c r="SWK2822" s="11"/>
      <c r="SWL2822" s="12"/>
      <c r="SWM2822" s="12"/>
      <c r="SWN2822" s="11"/>
      <c r="SWO2822" s="11"/>
      <c r="SWP2822" s="11"/>
      <c r="SWQ2822" s="12"/>
      <c r="SWR2822" s="12"/>
      <c r="SWS2822" s="11"/>
      <c r="SWT2822" s="11"/>
      <c r="SWU2822" s="11"/>
      <c r="SWV2822" s="12"/>
      <c r="SWW2822" s="12"/>
      <c r="SWX2822" s="11"/>
      <c r="SWY2822" s="11"/>
      <c r="SWZ2822" s="11"/>
      <c r="SXA2822" s="12"/>
      <c r="SXB2822" s="12"/>
      <c r="SXC2822" s="11"/>
      <c r="SXD2822" s="11"/>
      <c r="SXE2822" s="11"/>
      <c r="SXF2822" s="12"/>
      <c r="SXG2822" s="12"/>
      <c r="SXH2822" s="11"/>
      <c r="SXI2822" s="11"/>
      <c r="SXJ2822" s="11"/>
      <c r="SXK2822" s="12"/>
      <c r="SXL2822" s="12"/>
      <c r="SXM2822" s="11"/>
      <c r="SXN2822" s="11"/>
      <c r="SXO2822" s="11"/>
      <c r="SXP2822" s="12"/>
      <c r="SXQ2822" s="12"/>
      <c r="SXR2822" s="11"/>
      <c r="SXS2822" s="11"/>
      <c r="SXT2822" s="11"/>
      <c r="SXU2822" s="12"/>
      <c r="SXV2822" s="12"/>
      <c r="SXW2822" s="11"/>
      <c r="SXX2822" s="11"/>
      <c r="SXY2822" s="11"/>
      <c r="SXZ2822" s="12"/>
      <c r="SYA2822" s="12"/>
      <c r="SYB2822" s="11"/>
      <c r="SYC2822" s="11"/>
      <c r="SYD2822" s="11"/>
      <c r="SYE2822" s="12"/>
      <c r="SYF2822" s="12"/>
      <c r="SYG2822" s="11"/>
      <c r="SYH2822" s="11"/>
      <c r="SYI2822" s="11"/>
      <c r="SYJ2822" s="12"/>
      <c r="SYK2822" s="12"/>
      <c r="SYL2822" s="11"/>
      <c r="SYM2822" s="11"/>
      <c r="SYN2822" s="11"/>
      <c r="SYO2822" s="12"/>
      <c r="SYP2822" s="12"/>
      <c r="SYQ2822" s="11"/>
      <c r="SYR2822" s="11"/>
      <c r="SYS2822" s="11"/>
      <c r="SYT2822" s="12"/>
      <c r="SYU2822" s="12"/>
      <c r="SYV2822" s="11"/>
      <c r="SYW2822" s="11"/>
      <c r="SYX2822" s="11"/>
      <c r="SYY2822" s="12"/>
      <c r="SYZ2822" s="12"/>
      <c r="SZA2822" s="11"/>
      <c r="SZB2822" s="11"/>
      <c r="SZC2822" s="11"/>
      <c r="SZD2822" s="12"/>
      <c r="SZE2822" s="12"/>
      <c r="SZF2822" s="11"/>
      <c r="SZG2822" s="11"/>
      <c r="SZH2822" s="11"/>
      <c r="SZI2822" s="12"/>
      <c r="SZJ2822" s="12"/>
      <c r="SZK2822" s="11"/>
      <c r="SZL2822" s="11"/>
      <c r="SZM2822" s="11"/>
      <c r="SZN2822" s="12"/>
      <c r="SZO2822" s="12"/>
      <c r="SZP2822" s="11"/>
      <c r="SZQ2822" s="11"/>
      <c r="SZR2822" s="11"/>
      <c r="SZS2822" s="12"/>
      <c r="SZT2822" s="12"/>
      <c r="SZU2822" s="11"/>
      <c r="SZV2822" s="11"/>
      <c r="SZW2822" s="11"/>
      <c r="SZX2822" s="12"/>
      <c r="SZY2822" s="12"/>
      <c r="SZZ2822" s="11"/>
      <c r="TAA2822" s="11"/>
      <c r="TAB2822" s="11"/>
      <c r="TAC2822" s="12"/>
      <c r="TAD2822" s="12"/>
      <c r="TAE2822" s="11"/>
      <c r="TAF2822" s="11"/>
      <c r="TAG2822" s="11"/>
      <c r="TAH2822" s="12"/>
      <c r="TAI2822" s="12"/>
      <c r="TAJ2822" s="11"/>
      <c r="TAK2822" s="11"/>
      <c r="TAL2822" s="11"/>
      <c r="TAM2822" s="12"/>
      <c r="TAN2822" s="12"/>
      <c r="TAO2822" s="11"/>
      <c r="TAP2822" s="11"/>
      <c r="TAQ2822" s="11"/>
      <c r="TAR2822" s="12"/>
      <c r="TAS2822" s="12"/>
      <c r="TAT2822" s="11"/>
      <c r="TAU2822" s="11"/>
      <c r="TAV2822" s="11"/>
      <c r="TAW2822" s="12"/>
      <c r="TAX2822" s="12"/>
      <c r="TAY2822" s="11"/>
      <c r="TAZ2822" s="11"/>
      <c r="TBA2822" s="11"/>
      <c r="TBB2822" s="12"/>
      <c r="TBC2822" s="12"/>
      <c r="TBD2822" s="11"/>
      <c r="TBE2822" s="11"/>
      <c r="TBF2822" s="11"/>
      <c r="TBG2822" s="12"/>
      <c r="TBH2822" s="12"/>
      <c r="TBI2822" s="11"/>
      <c r="TBJ2822" s="11"/>
      <c r="TBK2822" s="11"/>
      <c r="TBL2822" s="12"/>
      <c r="TBM2822" s="12"/>
      <c r="TBN2822" s="11"/>
      <c r="TBO2822" s="11"/>
      <c r="TBP2822" s="11"/>
      <c r="TBQ2822" s="12"/>
      <c r="TBR2822" s="12"/>
      <c r="TBS2822" s="11"/>
      <c r="TBT2822" s="11"/>
      <c r="TBU2822" s="11"/>
      <c r="TBV2822" s="12"/>
      <c r="TBW2822" s="12"/>
      <c r="TBX2822" s="11"/>
      <c r="TBY2822" s="11"/>
      <c r="TBZ2822" s="11"/>
      <c r="TCA2822" s="12"/>
      <c r="TCB2822" s="12"/>
      <c r="TCC2822" s="11"/>
      <c r="TCD2822" s="11"/>
      <c r="TCE2822" s="11"/>
      <c r="TCF2822" s="12"/>
      <c r="TCG2822" s="12"/>
      <c r="TCH2822" s="11"/>
      <c r="TCI2822" s="11"/>
      <c r="TCJ2822" s="11"/>
      <c r="TCK2822" s="12"/>
      <c r="TCL2822" s="12"/>
      <c r="TCM2822" s="11"/>
      <c r="TCN2822" s="11"/>
      <c r="TCO2822" s="11"/>
      <c r="TCP2822" s="12"/>
      <c r="TCQ2822" s="12"/>
      <c r="TCR2822" s="11"/>
      <c r="TCS2822" s="11"/>
      <c r="TCT2822" s="11"/>
      <c r="TCU2822" s="12"/>
      <c r="TCV2822" s="12"/>
      <c r="TCW2822" s="11"/>
      <c r="TCX2822" s="11"/>
      <c r="TCY2822" s="11"/>
      <c r="TCZ2822" s="12"/>
      <c r="TDA2822" s="12"/>
      <c r="TDB2822" s="11"/>
      <c r="TDC2822" s="11"/>
      <c r="TDD2822" s="11"/>
      <c r="TDE2822" s="12"/>
      <c r="TDF2822" s="12"/>
      <c r="TDG2822" s="11"/>
      <c r="TDH2822" s="11"/>
      <c r="TDI2822" s="11"/>
      <c r="TDJ2822" s="12"/>
      <c r="TDK2822" s="12"/>
      <c r="TDL2822" s="11"/>
      <c r="TDM2822" s="11"/>
      <c r="TDN2822" s="11"/>
      <c r="TDO2822" s="12"/>
      <c r="TDP2822" s="12"/>
      <c r="TDQ2822" s="11"/>
      <c r="TDR2822" s="11"/>
      <c r="TDS2822" s="11"/>
      <c r="TDT2822" s="12"/>
      <c r="TDU2822" s="12"/>
      <c r="TDV2822" s="11"/>
      <c r="TDW2822" s="11"/>
      <c r="TDX2822" s="11"/>
      <c r="TDY2822" s="12"/>
      <c r="TDZ2822" s="12"/>
      <c r="TEA2822" s="11"/>
      <c r="TEB2822" s="11"/>
      <c r="TEC2822" s="11"/>
      <c r="TED2822" s="12"/>
      <c r="TEE2822" s="12"/>
      <c r="TEF2822" s="11"/>
      <c r="TEG2822" s="11"/>
      <c r="TEH2822" s="11"/>
      <c r="TEI2822" s="12"/>
      <c r="TEJ2822" s="12"/>
      <c r="TEK2822" s="11"/>
      <c r="TEL2822" s="11"/>
      <c r="TEM2822" s="11"/>
      <c r="TEN2822" s="12"/>
      <c r="TEO2822" s="12"/>
      <c r="TEP2822" s="11"/>
      <c r="TEQ2822" s="11"/>
      <c r="TER2822" s="11"/>
      <c r="TES2822" s="12"/>
      <c r="TET2822" s="12"/>
      <c r="TEU2822" s="11"/>
      <c r="TEV2822" s="11"/>
      <c r="TEW2822" s="11"/>
      <c r="TEX2822" s="12"/>
      <c r="TEY2822" s="12"/>
      <c r="TEZ2822" s="11"/>
      <c r="TFA2822" s="11"/>
      <c r="TFB2822" s="11"/>
      <c r="TFC2822" s="12"/>
      <c r="TFD2822" s="12"/>
      <c r="TFE2822" s="11"/>
      <c r="TFF2822" s="11"/>
      <c r="TFG2822" s="11"/>
      <c r="TFH2822" s="12"/>
      <c r="TFI2822" s="12"/>
      <c r="TFJ2822" s="11"/>
      <c r="TFK2822" s="11"/>
      <c r="TFL2822" s="11"/>
      <c r="TFM2822" s="12"/>
      <c r="TFN2822" s="12"/>
      <c r="TFO2822" s="11"/>
      <c r="TFP2822" s="11"/>
      <c r="TFQ2822" s="11"/>
      <c r="TFR2822" s="12"/>
      <c r="TFS2822" s="12"/>
      <c r="TFT2822" s="11"/>
      <c r="TFU2822" s="11"/>
      <c r="TFV2822" s="11"/>
      <c r="TFW2822" s="12"/>
      <c r="TFX2822" s="12"/>
      <c r="TFY2822" s="11"/>
      <c r="TFZ2822" s="11"/>
      <c r="TGA2822" s="11"/>
      <c r="TGB2822" s="12"/>
      <c r="TGC2822" s="12"/>
      <c r="TGD2822" s="11"/>
      <c r="TGE2822" s="11"/>
      <c r="TGF2822" s="11"/>
      <c r="TGG2822" s="12"/>
      <c r="TGH2822" s="12"/>
      <c r="TGI2822" s="11"/>
      <c r="TGJ2822" s="11"/>
      <c r="TGK2822" s="11"/>
      <c r="TGL2822" s="12"/>
      <c r="TGM2822" s="12"/>
      <c r="TGN2822" s="11"/>
      <c r="TGO2822" s="11"/>
      <c r="TGP2822" s="11"/>
      <c r="TGQ2822" s="12"/>
      <c r="TGR2822" s="12"/>
      <c r="TGS2822" s="11"/>
      <c r="TGT2822" s="11"/>
      <c r="TGU2822" s="11"/>
      <c r="TGV2822" s="12"/>
      <c r="TGW2822" s="12"/>
      <c r="TGX2822" s="11"/>
      <c r="TGY2822" s="11"/>
      <c r="TGZ2822" s="11"/>
      <c r="THA2822" s="12"/>
      <c r="THB2822" s="12"/>
      <c r="THC2822" s="11"/>
      <c r="THD2822" s="11"/>
      <c r="THE2822" s="11"/>
      <c r="THF2822" s="12"/>
      <c r="THG2822" s="12"/>
      <c r="THH2822" s="11"/>
      <c r="THI2822" s="11"/>
      <c r="THJ2822" s="11"/>
      <c r="THK2822" s="12"/>
      <c r="THL2822" s="12"/>
      <c r="THM2822" s="11"/>
      <c r="THN2822" s="11"/>
      <c r="THO2822" s="11"/>
      <c r="THP2822" s="12"/>
      <c r="THQ2822" s="12"/>
      <c r="THR2822" s="11"/>
      <c r="THS2822" s="11"/>
      <c r="THT2822" s="11"/>
      <c r="THU2822" s="12"/>
      <c r="THV2822" s="12"/>
      <c r="THW2822" s="11"/>
      <c r="THX2822" s="11"/>
      <c r="THY2822" s="11"/>
      <c r="THZ2822" s="12"/>
      <c r="TIA2822" s="12"/>
      <c r="TIB2822" s="11"/>
      <c r="TIC2822" s="11"/>
      <c r="TID2822" s="11"/>
      <c r="TIE2822" s="12"/>
      <c r="TIF2822" s="12"/>
      <c r="TIG2822" s="11"/>
      <c r="TIH2822" s="11"/>
      <c r="TII2822" s="11"/>
      <c r="TIJ2822" s="12"/>
      <c r="TIK2822" s="12"/>
      <c r="TIL2822" s="11"/>
      <c r="TIM2822" s="11"/>
      <c r="TIN2822" s="11"/>
      <c r="TIO2822" s="12"/>
      <c r="TIP2822" s="12"/>
      <c r="TIQ2822" s="11"/>
      <c r="TIR2822" s="11"/>
      <c r="TIS2822" s="11"/>
      <c r="TIT2822" s="12"/>
      <c r="TIU2822" s="12"/>
      <c r="TIV2822" s="11"/>
      <c r="TIW2822" s="11"/>
      <c r="TIX2822" s="11"/>
      <c r="TIY2822" s="12"/>
      <c r="TIZ2822" s="12"/>
      <c r="TJA2822" s="11"/>
      <c r="TJB2822" s="11"/>
      <c r="TJC2822" s="11"/>
      <c r="TJD2822" s="12"/>
      <c r="TJE2822" s="12"/>
      <c r="TJF2822" s="11"/>
      <c r="TJG2822" s="11"/>
      <c r="TJH2822" s="11"/>
      <c r="TJI2822" s="12"/>
      <c r="TJJ2822" s="12"/>
      <c r="TJK2822" s="11"/>
      <c r="TJL2822" s="11"/>
      <c r="TJM2822" s="11"/>
      <c r="TJN2822" s="12"/>
      <c r="TJO2822" s="12"/>
      <c r="TJP2822" s="11"/>
      <c r="TJQ2822" s="11"/>
      <c r="TJR2822" s="11"/>
      <c r="TJS2822" s="12"/>
      <c r="TJT2822" s="12"/>
      <c r="TJU2822" s="11"/>
      <c r="TJV2822" s="11"/>
      <c r="TJW2822" s="11"/>
      <c r="TJX2822" s="12"/>
      <c r="TJY2822" s="12"/>
      <c r="TJZ2822" s="11"/>
      <c r="TKA2822" s="11"/>
      <c r="TKB2822" s="11"/>
      <c r="TKC2822" s="12"/>
      <c r="TKD2822" s="12"/>
      <c r="TKE2822" s="11"/>
      <c r="TKF2822" s="11"/>
      <c r="TKG2822" s="11"/>
      <c r="TKH2822" s="12"/>
      <c r="TKI2822" s="12"/>
      <c r="TKJ2822" s="11"/>
      <c r="TKK2822" s="11"/>
      <c r="TKL2822" s="11"/>
      <c r="TKM2822" s="12"/>
      <c r="TKN2822" s="12"/>
      <c r="TKO2822" s="11"/>
      <c r="TKP2822" s="11"/>
      <c r="TKQ2822" s="11"/>
      <c r="TKR2822" s="12"/>
      <c r="TKS2822" s="12"/>
      <c r="TKT2822" s="11"/>
      <c r="TKU2822" s="11"/>
      <c r="TKV2822" s="11"/>
      <c r="TKW2822" s="12"/>
      <c r="TKX2822" s="12"/>
      <c r="TKY2822" s="11"/>
      <c r="TKZ2822" s="11"/>
      <c r="TLA2822" s="11"/>
      <c r="TLB2822" s="12"/>
      <c r="TLC2822" s="12"/>
      <c r="TLD2822" s="11"/>
      <c r="TLE2822" s="11"/>
      <c r="TLF2822" s="11"/>
      <c r="TLG2822" s="12"/>
      <c r="TLH2822" s="12"/>
      <c r="TLI2822" s="11"/>
      <c r="TLJ2822" s="11"/>
      <c r="TLK2822" s="11"/>
      <c r="TLL2822" s="12"/>
      <c r="TLM2822" s="12"/>
      <c r="TLN2822" s="11"/>
      <c r="TLO2822" s="11"/>
      <c r="TLP2822" s="11"/>
      <c r="TLQ2822" s="12"/>
      <c r="TLR2822" s="12"/>
      <c r="TLS2822" s="11"/>
      <c r="TLT2822" s="11"/>
      <c r="TLU2822" s="11"/>
      <c r="TLV2822" s="12"/>
      <c r="TLW2822" s="12"/>
      <c r="TLX2822" s="11"/>
      <c r="TLY2822" s="11"/>
      <c r="TLZ2822" s="11"/>
      <c r="TMA2822" s="12"/>
      <c r="TMB2822" s="12"/>
      <c r="TMC2822" s="11"/>
      <c r="TMD2822" s="11"/>
      <c r="TME2822" s="11"/>
      <c r="TMF2822" s="12"/>
      <c r="TMG2822" s="12"/>
      <c r="TMH2822" s="11"/>
      <c r="TMI2822" s="11"/>
      <c r="TMJ2822" s="11"/>
      <c r="TMK2822" s="12"/>
      <c r="TML2822" s="12"/>
      <c r="TMM2822" s="11"/>
      <c r="TMN2822" s="11"/>
      <c r="TMO2822" s="11"/>
      <c r="TMP2822" s="12"/>
      <c r="TMQ2822" s="12"/>
      <c r="TMR2822" s="11"/>
      <c r="TMS2822" s="11"/>
      <c r="TMT2822" s="11"/>
      <c r="TMU2822" s="12"/>
      <c r="TMV2822" s="12"/>
      <c r="TMW2822" s="11"/>
      <c r="TMX2822" s="11"/>
      <c r="TMY2822" s="11"/>
      <c r="TMZ2822" s="12"/>
      <c r="TNA2822" s="12"/>
      <c r="TNB2822" s="11"/>
      <c r="TNC2822" s="11"/>
      <c r="TND2822" s="11"/>
      <c r="TNE2822" s="12"/>
      <c r="TNF2822" s="12"/>
      <c r="TNG2822" s="11"/>
      <c r="TNH2822" s="11"/>
      <c r="TNI2822" s="11"/>
      <c r="TNJ2822" s="12"/>
      <c r="TNK2822" s="12"/>
      <c r="TNL2822" s="11"/>
      <c r="TNM2822" s="11"/>
      <c r="TNN2822" s="11"/>
      <c r="TNO2822" s="12"/>
      <c r="TNP2822" s="12"/>
      <c r="TNQ2822" s="11"/>
      <c r="TNR2822" s="11"/>
      <c r="TNS2822" s="11"/>
      <c r="TNT2822" s="12"/>
      <c r="TNU2822" s="12"/>
      <c r="TNV2822" s="11"/>
      <c r="TNW2822" s="11"/>
      <c r="TNX2822" s="11"/>
      <c r="TNY2822" s="12"/>
      <c r="TNZ2822" s="12"/>
      <c r="TOA2822" s="11"/>
      <c r="TOB2822" s="11"/>
      <c r="TOC2822" s="11"/>
      <c r="TOD2822" s="12"/>
      <c r="TOE2822" s="12"/>
      <c r="TOF2822" s="11"/>
      <c r="TOG2822" s="11"/>
      <c r="TOH2822" s="11"/>
      <c r="TOI2822" s="12"/>
      <c r="TOJ2822" s="12"/>
      <c r="TOK2822" s="11"/>
      <c r="TOL2822" s="11"/>
      <c r="TOM2822" s="11"/>
      <c r="TON2822" s="12"/>
      <c r="TOO2822" s="12"/>
      <c r="TOP2822" s="11"/>
      <c r="TOQ2822" s="11"/>
      <c r="TOR2822" s="11"/>
      <c r="TOS2822" s="12"/>
      <c r="TOT2822" s="12"/>
      <c r="TOU2822" s="11"/>
      <c r="TOV2822" s="11"/>
      <c r="TOW2822" s="11"/>
      <c r="TOX2822" s="12"/>
      <c r="TOY2822" s="12"/>
      <c r="TOZ2822" s="11"/>
      <c r="TPA2822" s="11"/>
      <c r="TPB2822" s="11"/>
      <c r="TPC2822" s="12"/>
      <c r="TPD2822" s="12"/>
      <c r="TPE2822" s="11"/>
      <c r="TPF2822" s="11"/>
      <c r="TPG2822" s="11"/>
      <c r="TPH2822" s="12"/>
      <c r="TPI2822" s="12"/>
      <c r="TPJ2822" s="11"/>
      <c r="TPK2822" s="11"/>
      <c r="TPL2822" s="11"/>
      <c r="TPM2822" s="12"/>
      <c r="TPN2822" s="12"/>
      <c r="TPO2822" s="11"/>
      <c r="TPP2822" s="11"/>
      <c r="TPQ2822" s="11"/>
      <c r="TPR2822" s="12"/>
      <c r="TPS2822" s="12"/>
      <c r="TPT2822" s="11"/>
      <c r="TPU2822" s="11"/>
      <c r="TPV2822" s="11"/>
      <c r="TPW2822" s="12"/>
      <c r="TPX2822" s="12"/>
      <c r="TPY2822" s="11"/>
      <c r="TPZ2822" s="11"/>
      <c r="TQA2822" s="11"/>
      <c r="TQB2822" s="12"/>
      <c r="TQC2822" s="12"/>
      <c r="TQD2822" s="11"/>
      <c r="TQE2822" s="11"/>
      <c r="TQF2822" s="11"/>
      <c r="TQG2822" s="12"/>
      <c r="TQH2822" s="12"/>
      <c r="TQI2822" s="11"/>
      <c r="TQJ2822" s="11"/>
      <c r="TQK2822" s="11"/>
      <c r="TQL2822" s="12"/>
      <c r="TQM2822" s="12"/>
      <c r="TQN2822" s="11"/>
      <c r="TQO2822" s="11"/>
      <c r="TQP2822" s="11"/>
      <c r="TQQ2822" s="12"/>
      <c r="TQR2822" s="12"/>
      <c r="TQS2822" s="11"/>
      <c r="TQT2822" s="11"/>
      <c r="TQU2822" s="11"/>
      <c r="TQV2822" s="12"/>
      <c r="TQW2822" s="12"/>
      <c r="TQX2822" s="11"/>
      <c r="TQY2822" s="11"/>
      <c r="TQZ2822" s="11"/>
      <c r="TRA2822" s="12"/>
      <c r="TRB2822" s="12"/>
      <c r="TRC2822" s="11"/>
      <c r="TRD2822" s="11"/>
      <c r="TRE2822" s="11"/>
      <c r="TRF2822" s="12"/>
      <c r="TRG2822" s="12"/>
      <c r="TRH2822" s="11"/>
      <c r="TRI2822" s="11"/>
      <c r="TRJ2822" s="11"/>
      <c r="TRK2822" s="12"/>
      <c r="TRL2822" s="12"/>
      <c r="TRM2822" s="11"/>
      <c r="TRN2822" s="11"/>
      <c r="TRO2822" s="11"/>
      <c r="TRP2822" s="12"/>
      <c r="TRQ2822" s="12"/>
      <c r="TRR2822" s="11"/>
      <c r="TRS2822" s="11"/>
      <c r="TRT2822" s="11"/>
      <c r="TRU2822" s="12"/>
      <c r="TRV2822" s="12"/>
      <c r="TRW2822" s="11"/>
      <c r="TRX2822" s="11"/>
      <c r="TRY2822" s="11"/>
      <c r="TRZ2822" s="12"/>
      <c r="TSA2822" s="12"/>
      <c r="TSB2822" s="11"/>
      <c r="TSC2822" s="11"/>
      <c r="TSD2822" s="11"/>
      <c r="TSE2822" s="12"/>
      <c r="TSF2822" s="12"/>
      <c r="TSG2822" s="11"/>
      <c r="TSH2822" s="11"/>
      <c r="TSI2822" s="11"/>
      <c r="TSJ2822" s="12"/>
      <c r="TSK2822" s="12"/>
      <c r="TSL2822" s="11"/>
      <c r="TSM2822" s="11"/>
      <c r="TSN2822" s="11"/>
      <c r="TSO2822" s="12"/>
      <c r="TSP2822" s="12"/>
      <c r="TSQ2822" s="11"/>
      <c r="TSR2822" s="11"/>
      <c r="TSS2822" s="11"/>
      <c r="TST2822" s="12"/>
      <c r="TSU2822" s="12"/>
      <c r="TSV2822" s="11"/>
      <c r="TSW2822" s="11"/>
      <c r="TSX2822" s="11"/>
      <c r="TSY2822" s="12"/>
      <c r="TSZ2822" s="12"/>
      <c r="TTA2822" s="11"/>
      <c r="TTB2822" s="11"/>
      <c r="TTC2822" s="11"/>
      <c r="TTD2822" s="12"/>
      <c r="TTE2822" s="12"/>
      <c r="TTF2822" s="11"/>
      <c r="TTG2822" s="11"/>
      <c r="TTH2822" s="11"/>
      <c r="TTI2822" s="12"/>
      <c r="TTJ2822" s="12"/>
      <c r="TTK2822" s="11"/>
      <c r="TTL2822" s="11"/>
      <c r="TTM2822" s="11"/>
      <c r="TTN2822" s="12"/>
      <c r="TTO2822" s="12"/>
      <c r="TTP2822" s="11"/>
      <c r="TTQ2822" s="11"/>
      <c r="TTR2822" s="11"/>
      <c r="TTS2822" s="12"/>
      <c r="TTT2822" s="12"/>
      <c r="TTU2822" s="11"/>
      <c r="TTV2822" s="11"/>
      <c r="TTW2822" s="11"/>
      <c r="TTX2822" s="12"/>
      <c r="TTY2822" s="12"/>
      <c r="TTZ2822" s="11"/>
      <c r="TUA2822" s="11"/>
      <c r="TUB2822" s="11"/>
      <c r="TUC2822" s="12"/>
      <c r="TUD2822" s="12"/>
      <c r="TUE2822" s="11"/>
      <c r="TUF2822" s="11"/>
      <c r="TUG2822" s="11"/>
      <c r="TUH2822" s="12"/>
      <c r="TUI2822" s="12"/>
      <c r="TUJ2822" s="11"/>
      <c r="TUK2822" s="11"/>
      <c r="TUL2822" s="11"/>
      <c r="TUM2822" s="12"/>
      <c r="TUN2822" s="12"/>
      <c r="TUO2822" s="11"/>
      <c r="TUP2822" s="11"/>
      <c r="TUQ2822" s="11"/>
      <c r="TUR2822" s="12"/>
      <c r="TUS2822" s="12"/>
      <c r="TUT2822" s="11"/>
      <c r="TUU2822" s="11"/>
      <c r="TUV2822" s="11"/>
      <c r="TUW2822" s="12"/>
      <c r="TUX2822" s="12"/>
      <c r="TUY2822" s="11"/>
      <c r="TUZ2822" s="11"/>
      <c r="TVA2822" s="11"/>
      <c r="TVB2822" s="12"/>
      <c r="TVC2822" s="12"/>
      <c r="TVD2822" s="11"/>
      <c r="TVE2822" s="11"/>
      <c r="TVF2822" s="11"/>
      <c r="TVG2822" s="12"/>
      <c r="TVH2822" s="12"/>
      <c r="TVI2822" s="11"/>
      <c r="TVJ2822" s="11"/>
      <c r="TVK2822" s="11"/>
      <c r="TVL2822" s="12"/>
      <c r="TVM2822" s="12"/>
      <c r="TVN2822" s="11"/>
      <c r="TVO2822" s="11"/>
      <c r="TVP2822" s="11"/>
      <c r="TVQ2822" s="12"/>
      <c r="TVR2822" s="12"/>
      <c r="TVS2822" s="11"/>
      <c r="TVT2822" s="11"/>
      <c r="TVU2822" s="11"/>
      <c r="TVV2822" s="12"/>
      <c r="TVW2822" s="12"/>
      <c r="TVX2822" s="11"/>
      <c r="TVY2822" s="11"/>
      <c r="TVZ2822" s="11"/>
      <c r="TWA2822" s="12"/>
      <c r="TWB2822" s="12"/>
      <c r="TWC2822" s="11"/>
      <c r="TWD2822" s="11"/>
      <c r="TWE2822" s="11"/>
      <c r="TWF2822" s="12"/>
      <c r="TWG2822" s="12"/>
      <c r="TWH2822" s="11"/>
      <c r="TWI2822" s="11"/>
      <c r="TWJ2822" s="11"/>
      <c r="TWK2822" s="12"/>
      <c r="TWL2822" s="12"/>
      <c r="TWM2822" s="11"/>
      <c r="TWN2822" s="11"/>
      <c r="TWO2822" s="11"/>
      <c r="TWP2822" s="12"/>
      <c r="TWQ2822" s="12"/>
      <c r="TWR2822" s="11"/>
      <c r="TWS2822" s="11"/>
      <c r="TWT2822" s="11"/>
      <c r="TWU2822" s="12"/>
      <c r="TWV2822" s="12"/>
      <c r="TWW2822" s="11"/>
      <c r="TWX2822" s="11"/>
      <c r="TWY2822" s="11"/>
      <c r="TWZ2822" s="12"/>
      <c r="TXA2822" s="12"/>
      <c r="TXB2822" s="11"/>
      <c r="TXC2822" s="11"/>
      <c r="TXD2822" s="11"/>
      <c r="TXE2822" s="12"/>
      <c r="TXF2822" s="12"/>
      <c r="TXG2822" s="11"/>
      <c r="TXH2822" s="11"/>
      <c r="TXI2822" s="11"/>
      <c r="TXJ2822" s="12"/>
      <c r="TXK2822" s="12"/>
      <c r="TXL2822" s="11"/>
      <c r="TXM2822" s="11"/>
      <c r="TXN2822" s="11"/>
      <c r="TXO2822" s="12"/>
      <c r="TXP2822" s="12"/>
      <c r="TXQ2822" s="11"/>
      <c r="TXR2822" s="11"/>
      <c r="TXS2822" s="11"/>
      <c r="TXT2822" s="12"/>
      <c r="TXU2822" s="12"/>
      <c r="TXV2822" s="11"/>
      <c r="TXW2822" s="11"/>
      <c r="TXX2822" s="11"/>
      <c r="TXY2822" s="12"/>
      <c r="TXZ2822" s="12"/>
      <c r="TYA2822" s="11"/>
      <c r="TYB2822" s="11"/>
      <c r="TYC2822" s="11"/>
      <c r="TYD2822" s="12"/>
      <c r="TYE2822" s="12"/>
      <c r="TYF2822" s="11"/>
      <c r="TYG2822" s="11"/>
      <c r="TYH2822" s="11"/>
      <c r="TYI2822" s="12"/>
      <c r="TYJ2822" s="12"/>
      <c r="TYK2822" s="11"/>
      <c r="TYL2822" s="11"/>
      <c r="TYM2822" s="11"/>
      <c r="TYN2822" s="12"/>
      <c r="TYO2822" s="12"/>
      <c r="TYP2822" s="11"/>
      <c r="TYQ2822" s="11"/>
      <c r="TYR2822" s="11"/>
      <c r="TYS2822" s="12"/>
      <c r="TYT2822" s="12"/>
      <c r="TYU2822" s="11"/>
      <c r="TYV2822" s="11"/>
      <c r="TYW2822" s="11"/>
      <c r="TYX2822" s="12"/>
      <c r="TYY2822" s="12"/>
      <c r="TYZ2822" s="11"/>
      <c r="TZA2822" s="11"/>
      <c r="TZB2822" s="11"/>
      <c r="TZC2822" s="12"/>
      <c r="TZD2822" s="12"/>
      <c r="TZE2822" s="11"/>
      <c r="TZF2822" s="11"/>
      <c r="TZG2822" s="11"/>
      <c r="TZH2822" s="12"/>
      <c r="TZI2822" s="12"/>
      <c r="TZJ2822" s="11"/>
      <c r="TZK2822" s="11"/>
      <c r="TZL2822" s="11"/>
      <c r="TZM2822" s="12"/>
      <c r="TZN2822" s="12"/>
      <c r="TZO2822" s="11"/>
      <c r="TZP2822" s="11"/>
      <c r="TZQ2822" s="11"/>
      <c r="TZR2822" s="12"/>
      <c r="TZS2822" s="12"/>
      <c r="TZT2822" s="11"/>
      <c r="TZU2822" s="11"/>
      <c r="TZV2822" s="11"/>
      <c r="TZW2822" s="12"/>
      <c r="TZX2822" s="12"/>
      <c r="TZY2822" s="11"/>
      <c r="TZZ2822" s="11"/>
      <c r="UAA2822" s="11"/>
      <c r="UAB2822" s="12"/>
      <c r="UAC2822" s="12"/>
      <c r="UAD2822" s="11"/>
      <c r="UAE2822" s="11"/>
      <c r="UAF2822" s="11"/>
      <c r="UAG2822" s="12"/>
      <c r="UAH2822" s="12"/>
      <c r="UAI2822" s="11"/>
      <c r="UAJ2822" s="11"/>
      <c r="UAK2822" s="11"/>
      <c r="UAL2822" s="12"/>
      <c r="UAM2822" s="12"/>
      <c r="UAN2822" s="11"/>
      <c r="UAO2822" s="11"/>
      <c r="UAP2822" s="11"/>
      <c r="UAQ2822" s="12"/>
      <c r="UAR2822" s="12"/>
      <c r="UAS2822" s="11"/>
      <c r="UAT2822" s="11"/>
      <c r="UAU2822" s="11"/>
      <c r="UAV2822" s="12"/>
      <c r="UAW2822" s="12"/>
      <c r="UAX2822" s="11"/>
      <c r="UAY2822" s="11"/>
      <c r="UAZ2822" s="11"/>
      <c r="UBA2822" s="12"/>
      <c r="UBB2822" s="12"/>
      <c r="UBC2822" s="11"/>
      <c r="UBD2822" s="11"/>
      <c r="UBE2822" s="11"/>
      <c r="UBF2822" s="12"/>
      <c r="UBG2822" s="12"/>
      <c r="UBH2822" s="11"/>
      <c r="UBI2822" s="11"/>
      <c r="UBJ2822" s="11"/>
      <c r="UBK2822" s="12"/>
      <c r="UBL2822" s="12"/>
      <c r="UBM2822" s="11"/>
      <c r="UBN2822" s="11"/>
      <c r="UBO2822" s="11"/>
      <c r="UBP2822" s="12"/>
      <c r="UBQ2822" s="12"/>
      <c r="UBR2822" s="11"/>
      <c r="UBS2822" s="11"/>
      <c r="UBT2822" s="11"/>
      <c r="UBU2822" s="12"/>
      <c r="UBV2822" s="12"/>
      <c r="UBW2822" s="11"/>
      <c r="UBX2822" s="11"/>
      <c r="UBY2822" s="11"/>
      <c r="UBZ2822" s="12"/>
      <c r="UCA2822" s="12"/>
      <c r="UCB2822" s="11"/>
      <c r="UCC2822" s="11"/>
      <c r="UCD2822" s="11"/>
      <c r="UCE2822" s="12"/>
      <c r="UCF2822" s="12"/>
      <c r="UCG2822" s="11"/>
      <c r="UCH2822" s="11"/>
      <c r="UCI2822" s="11"/>
      <c r="UCJ2822" s="12"/>
      <c r="UCK2822" s="12"/>
      <c r="UCL2822" s="11"/>
      <c r="UCM2822" s="11"/>
      <c r="UCN2822" s="11"/>
      <c r="UCO2822" s="12"/>
      <c r="UCP2822" s="12"/>
      <c r="UCQ2822" s="11"/>
      <c r="UCR2822" s="11"/>
      <c r="UCS2822" s="11"/>
      <c r="UCT2822" s="12"/>
      <c r="UCU2822" s="12"/>
      <c r="UCV2822" s="11"/>
      <c r="UCW2822" s="11"/>
      <c r="UCX2822" s="11"/>
      <c r="UCY2822" s="12"/>
      <c r="UCZ2822" s="12"/>
      <c r="UDA2822" s="11"/>
      <c r="UDB2822" s="11"/>
      <c r="UDC2822" s="11"/>
      <c r="UDD2822" s="12"/>
      <c r="UDE2822" s="12"/>
      <c r="UDF2822" s="11"/>
      <c r="UDG2822" s="11"/>
      <c r="UDH2822" s="11"/>
      <c r="UDI2822" s="12"/>
      <c r="UDJ2822" s="12"/>
      <c r="UDK2822" s="11"/>
      <c r="UDL2822" s="11"/>
      <c r="UDM2822" s="11"/>
      <c r="UDN2822" s="12"/>
      <c r="UDO2822" s="12"/>
      <c r="UDP2822" s="11"/>
      <c r="UDQ2822" s="11"/>
      <c r="UDR2822" s="11"/>
      <c r="UDS2822" s="12"/>
      <c r="UDT2822" s="12"/>
      <c r="UDU2822" s="11"/>
      <c r="UDV2822" s="11"/>
      <c r="UDW2822" s="11"/>
      <c r="UDX2822" s="12"/>
      <c r="UDY2822" s="12"/>
      <c r="UDZ2822" s="11"/>
      <c r="UEA2822" s="11"/>
      <c r="UEB2822" s="11"/>
      <c r="UEC2822" s="12"/>
      <c r="UED2822" s="12"/>
      <c r="UEE2822" s="11"/>
      <c r="UEF2822" s="11"/>
      <c r="UEG2822" s="11"/>
      <c r="UEH2822" s="12"/>
      <c r="UEI2822" s="12"/>
      <c r="UEJ2822" s="11"/>
      <c r="UEK2822" s="11"/>
      <c r="UEL2822" s="11"/>
      <c r="UEM2822" s="12"/>
      <c r="UEN2822" s="12"/>
      <c r="UEO2822" s="11"/>
      <c r="UEP2822" s="11"/>
      <c r="UEQ2822" s="11"/>
      <c r="UER2822" s="12"/>
      <c r="UES2822" s="12"/>
      <c r="UET2822" s="11"/>
      <c r="UEU2822" s="11"/>
      <c r="UEV2822" s="11"/>
      <c r="UEW2822" s="12"/>
      <c r="UEX2822" s="12"/>
      <c r="UEY2822" s="11"/>
      <c r="UEZ2822" s="11"/>
      <c r="UFA2822" s="11"/>
      <c r="UFB2822" s="12"/>
      <c r="UFC2822" s="12"/>
      <c r="UFD2822" s="11"/>
      <c r="UFE2822" s="11"/>
      <c r="UFF2822" s="11"/>
      <c r="UFG2822" s="12"/>
      <c r="UFH2822" s="12"/>
      <c r="UFI2822" s="11"/>
      <c r="UFJ2822" s="11"/>
      <c r="UFK2822" s="11"/>
      <c r="UFL2822" s="12"/>
      <c r="UFM2822" s="12"/>
      <c r="UFN2822" s="11"/>
      <c r="UFO2822" s="11"/>
      <c r="UFP2822" s="11"/>
      <c r="UFQ2822" s="12"/>
      <c r="UFR2822" s="12"/>
      <c r="UFS2822" s="11"/>
      <c r="UFT2822" s="11"/>
      <c r="UFU2822" s="11"/>
      <c r="UFV2822" s="12"/>
      <c r="UFW2822" s="12"/>
      <c r="UFX2822" s="11"/>
      <c r="UFY2822" s="11"/>
      <c r="UFZ2822" s="11"/>
      <c r="UGA2822" s="12"/>
      <c r="UGB2822" s="12"/>
      <c r="UGC2822" s="11"/>
      <c r="UGD2822" s="11"/>
      <c r="UGE2822" s="11"/>
      <c r="UGF2822" s="12"/>
      <c r="UGG2822" s="12"/>
      <c r="UGH2822" s="11"/>
      <c r="UGI2822" s="11"/>
      <c r="UGJ2822" s="11"/>
      <c r="UGK2822" s="12"/>
      <c r="UGL2822" s="12"/>
      <c r="UGM2822" s="11"/>
      <c r="UGN2822" s="11"/>
      <c r="UGO2822" s="11"/>
      <c r="UGP2822" s="12"/>
      <c r="UGQ2822" s="12"/>
      <c r="UGR2822" s="11"/>
      <c r="UGS2822" s="11"/>
      <c r="UGT2822" s="11"/>
      <c r="UGU2822" s="12"/>
      <c r="UGV2822" s="12"/>
      <c r="UGW2822" s="11"/>
      <c r="UGX2822" s="11"/>
      <c r="UGY2822" s="11"/>
      <c r="UGZ2822" s="12"/>
      <c r="UHA2822" s="12"/>
      <c r="UHB2822" s="11"/>
      <c r="UHC2822" s="11"/>
      <c r="UHD2822" s="11"/>
      <c r="UHE2822" s="12"/>
      <c r="UHF2822" s="12"/>
      <c r="UHG2822" s="11"/>
      <c r="UHH2822" s="11"/>
      <c r="UHI2822" s="11"/>
      <c r="UHJ2822" s="12"/>
      <c r="UHK2822" s="12"/>
      <c r="UHL2822" s="11"/>
      <c r="UHM2822" s="11"/>
      <c r="UHN2822" s="11"/>
      <c r="UHO2822" s="12"/>
      <c r="UHP2822" s="12"/>
      <c r="UHQ2822" s="11"/>
      <c r="UHR2822" s="11"/>
      <c r="UHS2822" s="11"/>
      <c r="UHT2822" s="12"/>
      <c r="UHU2822" s="12"/>
      <c r="UHV2822" s="11"/>
      <c r="UHW2822" s="11"/>
      <c r="UHX2822" s="11"/>
      <c r="UHY2822" s="12"/>
      <c r="UHZ2822" s="12"/>
      <c r="UIA2822" s="11"/>
      <c r="UIB2822" s="11"/>
      <c r="UIC2822" s="11"/>
      <c r="UID2822" s="12"/>
      <c r="UIE2822" s="12"/>
      <c r="UIF2822" s="11"/>
      <c r="UIG2822" s="11"/>
      <c r="UIH2822" s="11"/>
      <c r="UII2822" s="12"/>
      <c r="UIJ2822" s="12"/>
      <c r="UIK2822" s="11"/>
      <c r="UIL2822" s="11"/>
      <c r="UIM2822" s="11"/>
      <c r="UIN2822" s="12"/>
      <c r="UIO2822" s="12"/>
      <c r="UIP2822" s="11"/>
      <c r="UIQ2822" s="11"/>
      <c r="UIR2822" s="11"/>
      <c r="UIS2822" s="12"/>
      <c r="UIT2822" s="12"/>
      <c r="UIU2822" s="11"/>
      <c r="UIV2822" s="11"/>
      <c r="UIW2822" s="11"/>
      <c r="UIX2822" s="12"/>
      <c r="UIY2822" s="12"/>
      <c r="UIZ2822" s="11"/>
      <c r="UJA2822" s="11"/>
      <c r="UJB2822" s="11"/>
      <c r="UJC2822" s="12"/>
      <c r="UJD2822" s="12"/>
      <c r="UJE2822" s="11"/>
      <c r="UJF2822" s="11"/>
      <c r="UJG2822" s="11"/>
      <c r="UJH2822" s="12"/>
      <c r="UJI2822" s="12"/>
      <c r="UJJ2822" s="11"/>
      <c r="UJK2822" s="11"/>
      <c r="UJL2822" s="11"/>
      <c r="UJM2822" s="12"/>
      <c r="UJN2822" s="12"/>
      <c r="UJO2822" s="11"/>
      <c r="UJP2822" s="11"/>
      <c r="UJQ2822" s="11"/>
      <c r="UJR2822" s="12"/>
      <c r="UJS2822" s="12"/>
      <c r="UJT2822" s="11"/>
      <c r="UJU2822" s="11"/>
      <c r="UJV2822" s="11"/>
      <c r="UJW2822" s="12"/>
      <c r="UJX2822" s="12"/>
      <c r="UJY2822" s="11"/>
      <c r="UJZ2822" s="11"/>
      <c r="UKA2822" s="11"/>
      <c r="UKB2822" s="12"/>
      <c r="UKC2822" s="12"/>
      <c r="UKD2822" s="11"/>
      <c r="UKE2822" s="11"/>
      <c r="UKF2822" s="11"/>
      <c r="UKG2822" s="12"/>
      <c r="UKH2822" s="12"/>
      <c r="UKI2822" s="11"/>
      <c r="UKJ2822" s="11"/>
      <c r="UKK2822" s="11"/>
      <c r="UKL2822" s="12"/>
      <c r="UKM2822" s="12"/>
      <c r="UKN2822" s="11"/>
      <c r="UKO2822" s="11"/>
      <c r="UKP2822" s="11"/>
      <c r="UKQ2822" s="12"/>
      <c r="UKR2822" s="12"/>
      <c r="UKS2822" s="11"/>
      <c r="UKT2822" s="11"/>
      <c r="UKU2822" s="11"/>
      <c r="UKV2822" s="12"/>
      <c r="UKW2822" s="12"/>
      <c r="UKX2822" s="11"/>
      <c r="UKY2822" s="11"/>
      <c r="UKZ2822" s="11"/>
      <c r="ULA2822" s="12"/>
      <c r="ULB2822" s="12"/>
      <c r="ULC2822" s="11"/>
      <c r="ULD2822" s="11"/>
      <c r="ULE2822" s="11"/>
      <c r="ULF2822" s="12"/>
      <c r="ULG2822" s="12"/>
      <c r="ULH2822" s="11"/>
      <c r="ULI2822" s="11"/>
      <c r="ULJ2822" s="11"/>
      <c r="ULK2822" s="12"/>
      <c r="ULL2822" s="12"/>
      <c r="ULM2822" s="11"/>
      <c r="ULN2822" s="11"/>
      <c r="ULO2822" s="11"/>
      <c r="ULP2822" s="12"/>
      <c r="ULQ2822" s="12"/>
      <c r="ULR2822" s="11"/>
      <c r="ULS2822" s="11"/>
      <c r="ULT2822" s="11"/>
      <c r="ULU2822" s="12"/>
      <c r="ULV2822" s="12"/>
      <c r="ULW2822" s="11"/>
      <c r="ULX2822" s="11"/>
      <c r="ULY2822" s="11"/>
      <c r="ULZ2822" s="12"/>
      <c r="UMA2822" s="12"/>
      <c r="UMB2822" s="11"/>
      <c r="UMC2822" s="11"/>
      <c r="UMD2822" s="11"/>
      <c r="UME2822" s="12"/>
      <c r="UMF2822" s="12"/>
      <c r="UMG2822" s="11"/>
      <c r="UMH2822" s="11"/>
      <c r="UMI2822" s="11"/>
      <c r="UMJ2822" s="12"/>
      <c r="UMK2822" s="12"/>
      <c r="UML2822" s="11"/>
      <c r="UMM2822" s="11"/>
      <c r="UMN2822" s="11"/>
      <c r="UMO2822" s="12"/>
      <c r="UMP2822" s="12"/>
      <c r="UMQ2822" s="11"/>
      <c r="UMR2822" s="11"/>
      <c r="UMS2822" s="11"/>
      <c r="UMT2822" s="12"/>
      <c r="UMU2822" s="12"/>
      <c r="UMV2822" s="11"/>
      <c r="UMW2822" s="11"/>
      <c r="UMX2822" s="11"/>
      <c r="UMY2822" s="12"/>
      <c r="UMZ2822" s="12"/>
      <c r="UNA2822" s="11"/>
      <c r="UNB2822" s="11"/>
      <c r="UNC2822" s="11"/>
      <c r="UND2822" s="12"/>
      <c r="UNE2822" s="12"/>
      <c r="UNF2822" s="11"/>
      <c r="UNG2822" s="11"/>
      <c r="UNH2822" s="11"/>
      <c r="UNI2822" s="12"/>
      <c r="UNJ2822" s="12"/>
      <c r="UNK2822" s="11"/>
      <c r="UNL2822" s="11"/>
      <c r="UNM2822" s="11"/>
      <c r="UNN2822" s="12"/>
      <c r="UNO2822" s="12"/>
      <c r="UNP2822" s="11"/>
      <c r="UNQ2822" s="11"/>
      <c r="UNR2822" s="11"/>
      <c r="UNS2822" s="12"/>
      <c r="UNT2822" s="12"/>
      <c r="UNU2822" s="11"/>
      <c r="UNV2822" s="11"/>
      <c r="UNW2822" s="11"/>
      <c r="UNX2822" s="12"/>
      <c r="UNY2822" s="12"/>
      <c r="UNZ2822" s="11"/>
      <c r="UOA2822" s="11"/>
      <c r="UOB2822" s="11"/>
      <c r="UOC2822" s="12"/>
      <c r="UOD2822" s="12"/>
      <c r="UOE2822" s="11"/>
      <c r="UOF2822" s="11"/>
      <c r="UOG2822" s="11"/>
      <c r="UOH2822" s="12"/>
      <c r="UOI2822" s="12"/>
      <c r="UOJ2822" s="11"/>
      <c r="UOK2822" s="11"/>
      <c r="UOL2822" s="11"/>
      <c r="UOM2822" s="12"/>
      <c r="UON2822" s="12"/>
      <c r="UOO2822" s="11"/>
      <c r="UOP2822" s="11"/>
      <c r="UOQ2822" s="11"/>
      <c r="UOR2822" s="12"/>
      <c r="UOS2822" s="12"/>
      <c r="UOT2822" s="11"/>
      <c r="UOU2822" s="11"/>
      <c r="UOV2822" s="11"/>
      <c r="UOW2822" s="12"/>
      <c r="UOX2822" s="12"/>
      <c r="UOY2822" s="11"/>
      <c r="UOZ2822" s="11"/>
      <c r="UPA2822" s="11"/>
      <c r="UPB2822" s="12"/>
      <c r="UPC2822" s="12"/>
      <c r="UPD2822" s="11"/>
      <c r="UPE2822" s="11"/>
      <c r="UPF2822" s="11"/>
      <c r="UPG2822" s="12"/>
      <c r="UPH2822" s="12"/>
      <c r="UPI2822" s="11"/>
      <c r="UPJ2822" s="11"/>
      <c r="UPK2822" s="11"/>
      <c r="UPL2822" s="12"/>
      <c r="UPM2822" s="12"/>
      <c r="UPN2822" s="11"/>
      <c r="UPO2822" s="11"/>
      <c r="UPP2822" s="11"/>
      <c r="UPQ2822" s="12"/>
      <c r="UPR2822" s="12"/>
      <c r="UPS2822" s="11"/>
      <c r="UPT2822" s="11"/>
      <c r="UPU2822" s="11"/>
      <c r="UPV2822" s="12"/>
      <c r="UPW2822" s="12"/>
      <c r="UPX2822" s="11"/>
      <c r="UPY2822" s="11"/>
      <c r="UPZ2822" s="11"/>
      <c r="UQA2822" s="12"/>
      <c r="UQB2822" s="12"/>
      <c r="UQC2822" s="11"/>
      <c r="UQD2822" s="11"/>
      <c r="UQE2822" s="11"/>
      <c r="UQF2822" s="12"/>
      <c r="UQG2822" s="12"/>
      <c r="UQH2822" s="11"/>
      <c r="UQI2822" s="11"/>
      <c r="UQJ2822" s="11"/>
      <c r="UQK2822" s="12"/>
      <c r="UQL2822" s="12"/>
      <c r="UQM2822" s="11"/>
      <c r="UQN2822" s="11"/>
      <c r="UQO2822" s="11"/>
      <c r="UQP2822" s="12"/>
      <c r="UQQ2822" s="12"/>
      <c r="UQR2822" s="11"/>
      <c r="UQS2822" s="11"/>
      <c r="UQT2822" s="11"/>
      <c r="UQU2822" s="12"/>
      <c r="UQV2822" s="12"/>
      <c r="UQW2822" s="11"/>
      <c r="UQX2822" s="11"/>
      <c r="UQY2822" s="11"/>
      <c r="UQZ2822" s="12"/>
      <c r="URA2822" s="12"/>
      <c r="URB2822" s="11"/>
      <c r="URC2822" s="11"/>
      <c r="URD2822" s="11"/>
      <c r="URE2822" s="12"/>
      <c r="URF2822" s="12"/>
      <c r="URG2822" s="11"/>
      <c r="URH2822" s="11"/>
      <c r="URI2822" s="11"/>
      <c r="URJ2822" s="12"/>
      <c r="URK2822" s="12"/>
      <c r="URL2822" s="11"/>
      <c r="URM2822" s="11"/>
      <c r="URN2822" s="11"/>
      <c r="URO2822" s="12"/>
      <c r="URP2822" s="12"/>
      <c r="URQ2822" s="11"/>
      <c r="URR2822" s="11"/>
      <c r="URS2822" s="11"/>
      <c r="URT2822" s="12"/>
      <c r="URU2822" s="12"/>
      <c r="URV2822" s="11"/>
      <c r="URW2822" s="11"/>
      <c r="URX2822" s="11"/>
      <c r="URY2822" s="12"/>
      <c r="URZ2822" s="12"/>
      <c r="USA2822" s="11"/>
      <c r="USB2822" s="11"/>
      <c r="USC2822" s="11"/>
      <c r="USD2822" s="12"/>
      <c r="USE2822" s="12"/>
      <c r="USF2822" s="11"/>
      <c r="USG2822" s="11"/>
      <c r="USH2822" s="11"/>
      <c r="USI2822" s="12"/>
      <c r="USJ2822" s="12"/>
      <c r="USK2822" s="11"/>
      <c r="USL2822" s="11"/>
      <c r="USM2822" s="11"/>
      <c r="USN2822" s="12"/>
      <c r="USO2822" s="12"/>
      <c r="USP2822" s="11"/>
      <c r="USQ2822" s="11"/>
      <c r="USR2822" s="11"/>
      <c r="USS2822" s="12"/>
      <c r="UST2822" s="12"/>
      <c r="USU2822" s="11"/>
      <c r="USV2822" s="11"/>
      <c r="USW2822" s="11"/>
      <c r="USX2822" s="12"/>
      <c r="USY2822" s="12"/>
      <c r="USZ2822" s="11"/>
      <c r="UTA2822" s="11"/>
      <c r="UTB2822" s="11"/>
      <c r="UTC2822" s="12"/>
      <c r="UTD2822" s="12"/>
      <c r="UTE2822" s="11"/>
      <c r="UTF2822" s="11"/>
      <c r="UTG2822" s="11"/>
      <c r="UTH2822" s="12"/>
      <c r="UTI2822" s="12"/>
      <c r="UTJ2822" s="11"/>
      <c r="UTK2822" s="11"/>
      <c r="UTL2822" s="11"/>
      <c r="UTM2822" s="12"/>
      <c r="UTN2822" s="12"/>
      <c r="UTO2822" s="11"/>
      <c r="UTP2822" s="11"/>
      <c r="UTQ2822" s="11"/>
      <c r="UTR2822" s="12"/>
      <c r="UTS2822" s="12"/>
      <c r="UTT2822" s="11"/>
      <c r="UTU2822" s="11"/>
      <c r="UTV2822" s="11"/>
      <c r="UTW2822" s="12"/>
      <c r="UTX2822" s="12"/>
      <c r="UTY2822" s="11"/>
      <c r="UTZ2822" s="11"/>
      <c r="UUA2822" s="11"/>
      <c r="UUB2822" s="12"/>
      <c r="UUC2822" s="12"/>
      <c r="UUD2822" s="11"/>
      <c r="UUE2822" s="11"/>
      <c r="UUF2822" s="11"/>
      <c r="UUG2822" s="12"/>
      <c r="UUH2822" s="12"/>
      <c r="UUI2822" s="11"/>
      <c r="UUJ2822" s="11"/>
      <c r="UUK2822" s="11"/>
      <c r="UUL2822" s="12"/>
      <c r="UUM2822" s="12"/>
      <c r="UUN2822" s="11"/>
      <c r="UUO2822" s="11"/>
      <c r="UUP2822" s="11"/>
      <c r="UUQ2822" s="12"/>
      <c r="UUR2822" s="12"/>
      <c r="UUS2822" s="11"/>
      <c r="UUT2822" s="11"/>
      <c r="UUU2822" s="11"/>
      <c r="UUV2822" s="12"/>
      <c r="UUW2822" s="12"/>
      <c r="UUX2822" s="11"/>
      <c r="UUY2822" s="11"/>
      <c r="UUZ2822" s="11"/>
      <c r="UVA2822" s="12"/>
      <c r="UVB2822" s="12"/>
      <c r="UVC2822" s="11"/>
      <c r="UVD2822" s="11"/>
      <c r="UVE2822" s="11"/>
      <c r="UVF2822" s="12"/>
      <c r="UVG2822" s="12"/>
      <c r="UVH2822" s="11"/>
      <c r="UVI2822" s="11"/>
      <c r="UVJ2822" s="11"/>
      <c r="UVK2822" s="12"/>
      <c r="UVL2822" s="12"/>
      <c r="UVM2822" s="11"/>
      <c r="UVN2822" s="11"/>
      <c r="UVO2822" s="11"/>
      <c r="UVP2822" s="12"/>
      <c r="UVQ2822" s="12"/>
      <c r="UVR2822" s="11"/>
      <c r="UVS2822" s="11"/>
      <c r="UVT2822" s="11"/>
      <c r="UVU2822" s="12"/>
      <c r="UVV2822" s="12"/>
      <c r="UVW2822" s="11"/>
      <c r="UVX2822" s="11"/>
      <c r="UVY2822" s="11"/>
      <c r="UVZ2822" s="12"/>
      <c r="UWA2822" s="12"/>
      <c r="UWB2822" s="11"/>
      <c r="UWC2822" s="11"/>
      <c r="UWD2822" s="11"/>
      <c r="UWE2822" s="12"/>
      <c r="UWF2822" s="12"/>
      <c r="UWG2822" s="11"/>
      <c r="UWH2822" s="11"/>
      <c r="UWI2822" s="11"/>
      <c r="UWJ2822" s="12"/>
      <c r="UWK2822" s="12"/>
      <c r="UWL2822" s="11"/>
      <c r="UWM2822" s="11"/>
      <c r="UWN2822" s="11"/>
      <c r="UWO2822" s="12"/>
      <c r="UWP2822" s="12"/>
      <c r="UWQ2822" s="11"/>
      <c r="UWR2822" s="11"/>
      <c r="UWS2822" s="11"/>
      <c r="UWT2822" s="12"/>
      <c r="UWU2822" s="12"/>
      <c r="UWV2822" s="11"/>
      <c r="UWW2822" s="11"/>
      <c r="UWX2822" s="11"/>
      <c r="UWY2822" s="12"/>
      <c r="UWZ2822" s="12"/>
      <c r="UXA2822" s="11"/>
      <c r="UXB2822" s="11"/>
      <c r="UXC2822" s="11"/>
      <c r="UXD2822" s="12"/>
      <c r="UXE2822" s="12"/>
      <c r="UXF2822" s="11"/>
      <c r="UXG2822" s="11"/>
      <c r="UXH2822" s="11"/>
      <c r="UXI2822" s="12"/>
      <c r="UXJ2822" s="12"/>
      <c r="UXK2822" s="11"/>
      <c r="UXL2822" s="11"/>
      <c r="UXM2822" s="11"/>
      <c r="UXN2822" s="12"/>
      <c r="UXO2822" s="12"/>
      <c r="UXP2822" s="11"/>
      <c r="UXQ2822" s="11"/>
      <c r="UXR2822" s="11"/>
      <c r="UXS2822" s="12"/>
      <c r="UXT2822" s="12"/>
      <c r="UXU2822" s="11"/>
      <c r="UXV2822" s="11"/>
      <c r="UXW2822" s="11"/>
      <c r="UXX2822" s="12"/>
      <c r="UXY2822" s="12"/>
      <c r="UXZ2822" s="11"/>
      <c r="UYA2822" s="11"/>
      <c r="UYB2822" s="11"/>
      <c r="UYC2822" s="12"/>
      <c r="UYD2822" s="12"/>
      <c r="UYE2822" s="11"/>
      <c r="UYF2822" s="11"/>
      <c r="UYG2822" s="11"/>
      <c r="UYH2822" s="12"/>
      <c r="UYI2822" s="12"/>
      <c r="UYJ2822" s="11"/>
      <c r="UYK2822" s="11"/>
      <c r="UYL2822" s="11"/>
      <c r="UYM2822" s="12"/>
      <c r="UYN2822" s="12"/>
      <c r="UYO2822" s="11"/>
      <c r="UYP2822" s="11"/>
      <c r="UYQ2822" s="11"/>
      <c r="UYR2822" s="12"/>
      <c r="UYS2822" s="12"/>
      <c r="UYT2822" s="11"/>
      <c r="UYU2822" s="11"/>
      <c r="UYV2822" s="11"/>
      <c r="UYW2822" s="12"/>
      <c r="UYX2822" s="12"/>
      <c r="UYY2822" s="11"/>
      <c r="UYZ2822" s="11"/>
      <c r="UZA2822" s="11"/>
      <c r="UZB2822" s="12"/>
      <c r="UZC2822" s="12"/>
      <c r="UZD2822" s="11"/>
      <c r="UZE2822" s="11"/>
      <c r="UZF2822" s="11"/>
      <c r="UZG2822" s="12"/>
      <c r="UZH2822" s="12"/>
      <c r="UZI2822" s="11"/>
      <c r="UZJ2822" s="11"/>
      <c r="UZK2822" s="11"/>
      <c r="UZL2822" s="12"/>
      <c r="UZM2822" s="12"/>
      <c r="UZN2822" s="11"/>
      <c r="UZO2822" s="11"/>
      <c r="UZP2822" s="11"/>
      <c r="UZQ2822" s="12"/>
      <c r="UZR2822" s="12"/>
      <c r="UZS2822" s="11"/>
      <c r="UZT2822" s="11"/>
      <c r="UZU2822" s="11"/>
      <c r="UZV2822" s="12"/>
      <c r="UZW2822" s="12"/>
      <c r="UZX2822" s="11"/>
      <c r="UZY2822" s="11"/>
      <c r="UZZ2822" s="11"/>
      <c r="VAA2822" s="12"/>
      <c r="VAB2822" s="12"/>
      <c r="VAC2822" s="11"/>
      <c r="VAD2822" s="11"/>
      <c r="VAE2822" s="11"/>
      <c r="VAF2822" s="12"/>
      <c r="VAG2822" s="12"/>
      <c r="VAH2822" s="11"/>
      <c r="VAI2822" s="11"/>
      <c r="VAJ2822" s="11"/>
      <c r="VAK2822" s="12"/>
      <c r="VAL2822" s="12"/>
      <c r="VAM2822" s="11"/>
      <c r="VAN2822" s="11"/>
      <c r="VAO2822" s="11"/>
      <c r="VAP2822" s="12"/>
      <c r="VAQ2822" s="12"/>
      <c r="VAR2822" s="11"/>
      <c r="VAS2822" s="11"/>
      <c r="VAT2822" s="11"/>
      <c r="VAU2822" s="12"/>
      <c r="VAV2822" s="12"/>
      <c r="VAW2822" s="11"/>
      <c r="VAX2822" s="11"/>
      <c r="VAY2822" s="11"/>
      <c r="VAZ2822" s="12"/>
      <c r="VBA2822" s="12"/>
      <c r="VBB2822" s="11"/>
      <c r="VBC2822" s="11"/>
      <c r="VBD2822" s="11"/>
      <c r="VBE2822" s="12"/>
      <c r="VBF2822" s="12"/>
      <c r="VBG2822" s="11"/>
      <c r="VBH2822" s="11"/>
      <c r="VBI2822" s="11"/>
      <c r="VBJ2822" s="12"/>
      <c r="VBK2822" s="12"/>
      <c r="VBL2822" s="11"/>
      <c r="VBM2822" s="11"/>
      <c r="VBN2822" s="11"/>
      <c r="VBO2822" s="12"/>
      <c r="VBP2822" s="12"/>
      <c r="VBQ2822" s="11"/>
      <c r="VBR2822" s="11"/>
      <c r="VBS2822" s="11"/>
      <c r="VBT2822" s="12"/>
      <c r="VBU2822" s="12"/>
      <c r="VBV2822" s="11"/>
      <c r="VBW2822" s="11"/>
      <c r="VBX2822" s="11"/>
      <c r="VBY2822" s="12"/>
      <c r="VBZ2822" s="12"/>
      <c r="VCA2822" s="11"/>
      <c r="VCB2822" s="11"/>
      <c r="VCC2822" s="11"/>
      <c r="VCD2822" s="12"/>
      <c r="VCE2822" s="12"/>
      <c r="VCF2822" s="11"/>
      <c r="VCG2822" s="11"/>
      <c r="VCH2822" s="11"/>
      <c r="VCI2822" s="12"/>
      <c r="VCJ2822" s="12"/>
      <c r="VCK2822" s="11"/>
      <c r="VCL2822" s="11"/>
      <c r="VCM2822" s="11"/>
      <c r="VCN2822" s="12"/>
      <c r="VCO2822" s="12"/>
      <c r="VCP2822" s="11"/>
      <c r="VCQ2822" s="11"/>
      <c r="VCR2822" s="11"/>
      <c r="VCS2822" s="12"/>
      <c r="VCT2822" s="12"/>
      <c r="VCU2822" s="11"/>
      <c r="VCV2822" s="11"/>
      <c r="VCW2822" s="11"/>
      <c r="VCX2822" s="12"/>
      <c r="VCY2822" s="12"/>
      <c r="VCZ2822" s="11"/>
      <c r="VDA2822" s="11"/>
      <c r="VDB2822" s="11"/>
      <c r="VDC2822" s="12"/>
      <c r="VDD2822" s="12"/>
      <c r="VDE2822" s="11"/>
      <c r="VDF2822" s="11"/>
      <c r="VDG2822" s="11"/>
      <c r="VDH2822" s="12"/>
      <c r="VDI2822" s="12"/>
      <c r="VDJ2822" s="11"/>
      <c r="VDK2822" s="11"/>
      <c r="VDL2822" s="11"/>
      <c r="VDM2822" s="12"/>
      <c r="VDN2822" s="12"/>
      <c r="VDO2822" s="11"/>
      <c r="VDP2822" s="11"/>
      <c r="VDQ2822" s="11"/>
      <c r="VDR2822" s="12"/>
      <c r="VDS2822" s="12"/>
      <c r="VDT2822" s="11"/>
      <c r="VDU2822" s="11"/>
      <c r="VDV2822" s="11"/>
      <c r="VDW2822" s="12"/>
      <c r="VDX2822" s="12"/>
      <c r="VDY2822" s="11"/>
      <c r="VDZ2822" s="11"/>
      <c r="VEA2822" s="11"/>
      <c r="VEB2822" s="12"/>
      <c r="VEC2822" s="12"/>
      <c r="VED2822" s="11"/>
      <c r="VEE2822" s="11"/>
      <c r="VEF2822" s="11"/>
      <c r="VEG2822" s="12"/>
      <c r="VEH2822" s="12"/>
      <c r="VEI2822" s="11"/>
      <c r="VEJ2822" s="11"/>
      <c r="VEK2822" s="11"/>
      <c r="VEL2822" s="12"/>
      <c r="VEM2822" s="12"/>
      <c r="VEN2822" s="11"/>
      <c r="VEO2822" s="11"/>
      <c r="VEP2822" s="11"/>
      <c r="VEQ2822" s="12"/>
      <c r="VER2822" s="12"/>
      <c r="VES2822" s="11"/>
      <c r="VET2822" s="11"/>
      <c r="VEU2822" s="11"/>
      <c r="VEV2822" s="12"/>
      <c r="VEW2822" s="12"/>
      <c r="VEX2822" s="11"/>
      <c r="VEY2822" s="11"/>
      <c r="VEZ2822" s="11"/>
      <c r="VFA2822" s="12"/>
      <c r="VFB2822" s="12"/>
      <c r="VFC2822" s="11"/>
      <c r="VFD2822" s="11"/>
      <c r="VFE2822" s="11"/>
      <c r="VFF2822" s="12"/>
      <c r="VFG2822" s="12"/>
      <c r="VFH2822" s="11"/>
      <c r="VFI2822" s="11"/>
      <c r="VFJ2822" s="11"/>
      <c r="VFK2822" s="12"/>
      <c r="VFL2822" s="12"/>
      <c r="VFM2822" s="11"/>
      <c r="VFN2822" s="11"/>
      <c r="VFO2822" s="11"/>
      <c r="VFP2822" s="12"/>
      <c r="VFQ2822" s="12"/>
      <c r="VFR2822" s="11"/>
      <c r="VFS2822" s="11"/>
      <c r="VFT2822" s="11"/>
      <c r="VFU2822" s="12"/>
      <c r="VFV2822" s="12"/>
      <c r="VFW2822" s="11"/>
      <c r="VFX2822" s="11"/>
      <c r="VFY2822" s="11"/>
      <c r="VFZ2822" s="12"/>
      <c r="VGA2822" s="12"/>
      <c r="VGB2822" s="11"/>
      <c r="VGC2822" s="11"/>
      <c r="VGD2822" s="11"/>
      <c r="VGE2822" s="12"/>
      <c r="VGF2822" s="12"/>
      <c r="VGG2822" s="11"/>
      <c r="VGH2822" s="11"/>
      <c r="VGI2822" s="11"/>
      <c r="VGJ2822" s="12"/>
      <c r="VGK2822" s="12"/>
      <c r="VGL2822" s="11"/>
      <c r="VGM2822" s="11"/>
      <c r="VGN2822" s="11"/>
      <c r="VGO2822" s="12"/>
      <c r="VGP2822" s="12"/>
      <c r="VGQ2822" s="11"/>
      <c r="VGR2822" s="11"/>
      <c r="VGS2822" s="11"/>
      <c r="VGT2822" s="12"/>
      <c r="VGU2822" s="12"/>
      <c r="VGV2822" s="11"/>
      <c r="VGW2822" s="11"/>
      <c r="VGX2822" s="11"/>
      <c r="VGY2822" s="12"/>
      <c r="VGZ2822" s="12"/>
      <c r="VHA2822" s="11"/>
      <c r="VHB2822" s="11"/>
      <c r="VHC2822" s="11"/>
      <c r="VHD2822" s="12"/>
      <c r="VHE2822" s="12"/>
      <c r="VHF2822" s="11"/>
      <c r="VHG2822" s="11"/>
      <c r="VHH2822" s="11"/>
      <c r="VHI2822" s="12"/>
      <c r="VHJ2822" s="12"/>
      <c r="VHK2822" s="11"/>
      <c r="VHL2822" s="11"/>
      <c r="VHM2822" s="11"/>
      <c r="VHN2822" s="12"/>
      <c r="VHO2822" s="12"/>
      <c r="VHP2822" s="11"/>
      <c r="VHQ2822" s="11"/>
      <c r="VHR2822" s="11"/>
      <c r="VHS2822" s="12"/>
      <c r="VHT2822" s="12"/>
      <c r="VHU2822" s="11"/>
      <c r="VHV2822" s="11"/>
      <c r="VHW2822" s="11"/>
      <c r="VHX2822" s="12"/>
      <c r="VHY2822" s="12"/>
      <c r="VHZ2822" s="11"/>
      <c r="VIA2822" s="11"/>
      <c r="VIB2822" s="11"/>
      <c r="VIC2822" s="12"/>
      <c r="VID2822" s="12"/>
      <c r="VIE2822" s="11"/>
      <c r="VIF2822" s="11"/>
      <c r="VIG2822" s="11"/>
      <c r="VIH2822" s="12"/>
      <c r="VII2822" s="12"/>
      <c r="VIJ2822" s="11"/>
      <c r="VIK2822" s="11"/>
      <c r="VIL2822" s="11"/>
      <c r="VIM2822" s="12"/>
      <c r="VIN2822" s="12"/>
      <c r="VIO2822" s="11"/>
      <c r="VIP2822" s="11"/>
      <c r="VIQ2822" s="11"/>
      <c r="VIR2822" s="12"/>
      <c r="VIS2822" s="12"/>
      <c r="VIT2822" s="11"/>
      <c r="VIU2822" s="11"/>
      <c r="VIV2822" s="11"/>
      <c r="VIW2822" s="12"/>
      <c r="VIX2822" s="12"/>
      <c r="VIY2822" s="11"/>
      <c r="VIZ2822" s="11"/>
      <c r="VJA2822" s="11"/>
      <c r="VJB2822" s="12"/>
      <c r="VJC2822" s="12"/>
      <c r="VJD2822" s="11"/>
      <c r="VJE2822" s="11"/>
      <c r="VJF2822" s="11"/>
      <c r="VJG2822" s="12"/>
      <c r="VJH2822" s="12"/>
      <c r="VJI2822" s="11"/>
      <c r="VJJ2822" s="11"/>
      <c r="VJK2822" s="11"/>
      <c r="VJL2822" s="12"/>
      <c r="VJM2822" s="12"/>
      <c r="VJN2822" s="11"/>
      <c r="VJO2822" s="11"/>
      <c r="VJP2822" s="11"/>
      <c r="VJQ2822" s="12"/>
      <c r="VJR2822" s="12"/>
      <c r="VJS2822" s="11"/>
      <c r="VJT2822" s="11"/>
      <c r="VJU2822" s="11"/>
      <c r="VJV2822" s="12"/>
      <c r="VJW2822" s="12"/>
      <c r="VJX2822" s="11"/>
      <c r="VJY2822" s="11"/>
      <c r="VJZ2822" s="11"/>
      <c r="VKA2822" s="12"/>
      <c r="VKB2822" s="12"/>
      <c r="VKC2822" s="11"/>
      <c r="VKD2822" s="11"/>
      <c r="VKE2822" s="11"/>
      <c r="VKF2822" s="12"/>
      <c r="VKG2822" s="12"/>
      <c r="VKH2822" s="11"/>
      <c r="VKI2822" s="11"/>
      <c r="VKJ2822" s="11"/>
      <c r="VKK2822" s="12"/>
      <c r="VKL2822" s="12"/>
      <c r="VKM2822" s="11"/>
      <c r="VKN2822" s="11"/>
      <c r="VKO2822" s="11"/>
      <c r="VKP2822" s="12"/>
      <c r="VKQ2822" s="12"/>
      <c r="VKR2822" s="11"/>
      <c r="VKS2822" s="11"/>
      <c r="VKT2822" s="11"/>
      <c r="VKU2822" s="12"/>
      <c r="VKV2822" s="12"/>
      <c r="VKW2822" s="11"/>
      <c r="VKX2822" s="11"/>
      <c r="VKY2822" s="11"/>
      <c r="VKZ2822" s="12"/>
      <c r="VLA2822" s="12"/>
      <c r="VLB2822" s="11"/>
      <c r="VLC2822" s="11"/>
      <c r="VLD2822" s="11"/>
      <c r="VLE2822" s="12"/>
      <c r="VLF2822" s="12"/>
      <c r="VLG2822" s="11"/>
      <c r="VLH2822" s="11"/>
      <c r="VLI2822" s="11"/>
      <c r="VLJ2822" s="12"/>
      <c r="VLK2822" s="12"/>
      <c r="VLL2822" s="11"/>
      <c r="VLM2822" s="11"/>
      <c r="VLN2822" s="11"/>
      <c r="VLO2822" s="12"/>
      <c r="VLP2822" s="12"/>
      <c r="VLQ2822" s="11"/>
      <c r="VLR2822" s="11"/>
      <c r="VLS2822" s="11"/>
      <c r="VLT2822" s="12"/>
      <c r="VLU2822" s="12"/>
      <c r="VLV2822" s="11"/>
      <c r="VLW2822" s="11"/>
      <c r="VLX2822" s="11"/>
      <c r="VLY2822" s="12"/>
      <c r="VLZ2822" s="12"/>
      <c r="VMA2822" s="11"/>
      <c r="VMB2822" s="11"/>
      <c r="VMC2822" s="11"/>
      <c r="VMD2822" s="12"/>
      <c r="VME2822" s="12"/>
      <c r="VMF2822" s="11"/>
      <c r="VMG2822" s="11"/>
      <c r="VMH2822" s="11"/>
      <c r="VMI2822" s="12"/>
      <c r="VMJ2822" s="12"/>
      <c r="VMK2822" s="11"/>
      <c r="VML2822" s="11"/>
      <c r="VMM2822" s="11"/>
      <c r="VMN2822" s="12"/>
      <c r="VMO2822" s="12"/>
      <c r="VMP2822" s="11"/>
      <c r="VMQ2822" s="11"/>
      <c r="VMR2822" s="11"/>
      <c r="VMS2822" s="12"/>
      <c r="VMT2822" s="12"/>
      <c r="VMU2822" s="11"/>
      <c r="VMV2822" s="11"/>
      <c r="VMW2822" s="11"/>
      <c r="VMX2822" s="12"/>
      <c r="VMY2822" s="12"/>
      <c r="VMZ2822" s="11"/>
      <c r="VNA2822" s="11"/>
      <c r="VNB2822" s="11"/>
      <c r="VNC2822" s="12"/>
      <c r="VND2822" s="12"/>
      <c r="VNE2822" s="11"/>
      <c r="VNF2822" s="11"/>
      <c r="VNG2822" s="11"/>
      <c r="VNH2822" s="12"/>
      <c r="VNI2822" s="12"/>
      <c r="VNJ2822" s="11"/>
      <c r="VNK2822" s="11"/>
      <c r="VNL2822" s="11"/>
      <c r="VNM2822" s="12"/>
      <c r="VNN2822" s="12"/>
      <c r="VNO2822" s="11"/>
      <c r="VNP2822" s="11"/>
      <c r="VNQ2822" s="11"/>
      <c r="VNR2822" s="12"/>
      <c r="VNS2822" s="12"/>
      <c r="VNT2822" s="11"/>
      <c r="VNU2822" s="11"/>
      <c r="VNV2822" s="11"/>
      <c r="VNW2822" s="12"/>
      <c r="VNX2822" s="12"/>
      <c r="VNY2822" s="11"/>
      <c r="VNZ2822" s="11"/>
      <c r="VOA2822" s="11"/>
      <c r="VOB2822" s="12"/>
      <c r="VOC2822" s="12"/>
      <c r="VOD2822" s="11"/>
      <c r="VOE2822" s="11"/>
      <c r="VOF2822" s="11"/>
      <c r="VOG2822" s="12"/>
      <c r="VOH2822" s="12"/>
      <c r="VOI2822" s="11"/>
      <c r="VOJ2822" s="11"/>
      <c r="VOK2822" s="11"/>
      <c r="VOL2822" s="12"/>
      <c r="VOM2822" s="12"/>
      <c r="VON2822" s="11"/>
      <c r="VOO2822" s="11"/>
      <c r="VOP2822" s="11"/>
      <c r="VOQ2822" s="12"/>
      <c r="VOR2822" s="12"/>
      <c r="VOS2822" s="11"/>
      <c r="VOT2822" s="11"/>
      <c r="VOU2822" s="11"/>
      <c r="VOV2822" s="12"/>
      <c r="VOW2822" s="12"/>
      <c r="VOX2822" s="11"/>
      <c r="VOY2822" s="11"/>
      <c r="VOZ2822" s="11"/>
      <c r="VPA2822" s="12"/>
      <c r="VPB2822" s="12"/>
      <c r="VPC2822" s="11"/>
      <c r="VPD2822" s="11"/>
      <c r="VPE2822" s="11"/>
      <c r="VPF2822" s="12"/>
      <c r="VPG2822" s="12"/>
      <c r="VPH2822" s="11"/>
      <c r="VPI2822" s="11"/>
      <c r="VPJ2822" s="11"/>
      <c r="VPK2822" s="12"/>
      <c r="VPL2822" s="12"/>
      <c r="VPM2822" s="11"/>
      <c r="VPN2822" s="11"/>
      <c r="VPO2822" s="11"/>
      <c r="VPP2822" s="12"/>
      <c r="VPQ2822" s="12"/>
      <c r="VPR2822" s="11"/>
      <c r="VPS2822" s="11"/>
      <c r="VPT2822" s="11"/>
      <c r="VPU2822" s="12"/>
      <c r="VPV2822" s="12"/>
      <c r="VPW2822" s="11"/>
      <c r="VPX2822" s="11"/>
      <c r="VPY2822" s="11"/>
      <c r="VPZ2822" s="12"/>
      <c r="VQA2822" s="12"/>
      <c r="VQB2822" s="11"/>
      <c r="VQC2822" s="11"/>
      <c r="VQD2822" s="11"/>
      <c r="VQE2822" s="12"/>
      <c r="VQF2822" s="12"/>
      <c r="VQG2822" s="11"/>
      <c r="VQH2822" s="11"/>
      <c r="VQI2822" s="11"/>
      <c r="VQJ2822" s="12"/>
      <c r="VQK2822" s="12"/>
      <c r="VQL2822" s="11"/>
      <c r="VQM2822" s="11"/>
      <c r="VQN2822" s="11"/>
      <c r="VQO2822" s="12"/>
      <c r="VQP2822" s="12"/>
      <c r="VQQ2822" s="11"/>
      <c r="VQR2822" s="11"/>
      <c r="VQS2822" s="11"/>
      <c r="VQT2822" s="12"/>
      <c r="VQU2822" s="12"/>
      <c r="VQV2822" s="11"/>
      <c r="VQW2822" s="11"/>
      <c r="VQX2822" s="11"/>
      <c r="VQY2822" s="12"/>
      <c r="VQZ2822" s="12"/>
      <c r="VRA2822" s="11"/>
      <c r="VRB2822" s="11"/>
      <c r="VRC2822" s="11"/>
      <c r="VRD2822" s="12"/>
      <c r="VRE2822" s="12"/>
      <c r="VRF2822" s="11"/>
      <c r="VRG2822" s="11"/>
      <c r="VRH2822" s="11"/>
      <c r="VRI2822" s="12"/>
      <c r="VRJ2822" s="12"/>
      <c r="VRK2822" s="11"/>
      <c r="VRL2822" s="11"/>
      <c r="VRM2822" s="11"/>
      <c r="VRN2822" s="12"/>
      <c r="VRO2822" s="12"/>
      <c r="VRP2822" s="11"/>
      <c r="VRQ2822" s="11"/>
      <c r="VRR2822" s="11"/>
      <c r="VRS2822" s="12"/>
      <c r="VRT2822" s="12"/>
      <c r="VRU2822" s="11"/>
      <c r="VRV2822" s="11"/>
      <c r="VRW2822" s="11"/>
      <c r="VRX2822" s="12"/>
      <c r="VRY2822" s="12"/>
      <c r="VRZ2822" s="11"/>
      <c r="VSA2822" s="11"/>
      <c r="VSB2822" s="11"/>
      <c r="VSC2822" s="12"/>
      <c r="VSD2822" s="12"/>
      <c r="VSE2822" s="11"/>
      <c r="VSF2822" s="11"/>
      <c r="VSG2822" s="11"/>
      <c r="VSH2822" s="12"/>
      <c r="VSI2822" s="12"/>
      <c r="VSJ2822" s="11"/>
      <c r="VSK2822" s="11"/>
      <c r="VSL2822" s="11"/>
      <c r="VSM2822" s="12"/>
      <c r="VSN2822" s="12"/>
      <c r="VSO2822" s="11"/>
      <c r="VSP2822" s="11"/>
      <c r="VSQ2822" s="11"/>
      <c r="VSR2822" s="12"/>
      <c r="VSS2822" s="12"/>
      <c r="VST2822" s="11"/>
      <c r="VSU2822" s="11"/>
      <c r="VSV2822" s="11"/>
      <c r="VSW2822" s="12"/>
      <c r="VSX2822" s="12"/>
      <c r="VSY2822" s="11"/>
      <c r="VSZ2822" s="11"/>
      <c r="VTA2822" s="11"/>
      <c r="VTB2822" s="12"/>
      <c r="VTC2822" s="12"/>
      <c r="VTD2822" s="11"/>
      <c r="VTE2822" s="11"/>
      <c r="VTF2822" s="11"/>
      <c r="VTG2822" s="12"/>
      <c r="VTH2822" s="12"/>
      <c r="VTI2822" s="11"/>
      <c r="VTJ2822" s="11"/>
      <c r="VTK2822" s="11"/>
      <c r="VTL2822" s="12"/>
      <c r="VTM2822" s="12"/>
      <c r="VTN2822" s="11"/>
      <c r="VTO2822" s="11"/>
      <c r="VTP2822" s="11"/>
      <c r="VTQ2822" s="12"/>
      <c r="VTR2822" s="12"/>
      <c r="VTS2822" s="11"/>
      <c r="VTT2822" s="11"/>
      <c r="VTU2822" s="11"/>
      <c r="VTV2822" s="12"/>
      <c r="VTW2822" s="12"/>
      <c r="VTX2822" s="11"/>
      <c r="VTY2822" s="11"/>
      <c r="VTZ2822" s="11"/>
      <c r="VUA2822" s="12"/>
      <c r="VUB2822" s="12"/>
      <c r="VUC2822" s="11"/>
      <c r="VUD2822" s="11"/>
      <c r="VUE2822" s="11"/>
      <c r="VUF2822" s="12"/>
      <c r="VUG2822" s="12"/>
      <c r="VUH2822" s="11"/>
      <c r="VUI2822" s="11"/>
      <c r="VUJ2822" s="11"/>
      <c r="VUK2822" s="12"/>
      <c r="VUL2822" s="12"/>
      <c r="VUM2822" s="11"/>
      <c r="VUN2822" s="11"/>
      <c r="VUO2822" s="11"/>
      <c r="VUP2822" s="12"/>
      <c r="VUQ2822" s="12"/>
      <c r="VUR2822" s="11"/>
      <c r="VUS2822" s="11"/>
      <c r="VUT2822" s="11"/>
      <c r="VUU2822" s="12"/>
      <c r="VUV2822" s="12"/>
      <c r="VUW2822" s="11"/>
      <c r="VUX2822" s="11"/>
      <c r="VUY2822" s="11"/>
      <c r="VUZ2822" s="12"/>
      <c r="VVA2822" s="12"/>
      <c r="VVB2822" s="11"/>
      <c r="VVC2822" s="11"/>
      <c r="VVD2822" s="11"/>
      <c r="VVE2822" s="12"/>
      <c r="VVF2822" s="12"/>
      <c r="VVG2822" s="11"/>
      <c r="VVH2822" s="11"/>
      <c r="VVI2822" s="11"/>
      <c r="VVJ2822" s="12"/>
      <c r="VVK2822" s="12"/>
      <c r="VVL2822" s="11"/>
      <c r="VVM2822" s="11"/>
      <c r="VVN2822" s="11"/>
      <c r="VVO2822" s="12"/>
      <c r="VVP2822" s="12"/>
      <c r="VVQ2822" s="11"/>
      <c r="VVR2822" s="11"/>
      <c r="VVS2822" s="11"/>
      <c r="VVT2822" s="12"/>
      <c r="VVU2822" s="12"/>
      <c r="VVV2822" s="11"/>
      <c r="VVW2822" s="11"/>
      <c r="VVX2822" s="11"/>
      <c r="VVY2822" s="12"/>
      <c r="VVZ2822" s="12"/>
      <c r="VWA2822" s="11"/>
      <c r="VWB2822" s="11"/>
      <c r="VWC2822" s="11"/>
      <c r="VWD2822" s="12"/>
      <c r="VWE2822" s="12"/>
      <c r="VWF2822" s="11"/>
      <c r="VWG2822" s="11"/>
      <c r="VWH2822" s="11"/>
      <c r="VWI2822" s="12"/>
      <c r="VWJ2822" s="12"/>
      <c r="VWK2822" s="11"/>
      <c r="VWL2822" s="11"/>
      <c r="VWM2822" s="11"/>
      <c r="VWN2822" s="12"/>
      <c r="VWO2822" s="12"/>
      <c r="VWP2822" s="11"/>
      <c r="VWQ2822" s="11"/>
      <c r="VWR2822" s="11"/>
      <c r="VWS2822" s="12"/>
      <c r="VWT2822" s="12"/>
      <c r="VWU2822" s="11"/>
      <c r="VWV2822" s="11"/>
      <c r="VWW2822" s="11"/>
      <c r="VWX2822" s="12"/>
      <c r="VWY2822" s="12"/>
      <c r="VWZ2822" s="11"/>
      <c r="VXA2822" s="11"/>
      <c r="VXB2822" s="11"/>
      <c r="VXC2822" s="12"/>
      <c r="VXD2822" s="12"/>
      <c r="VXE2822" s="11"/>
      <c r="VXF2822" s="11"/>
      <c r="VXG2822" s="11"/>
      <c r="VXH2822" s="12"/>
      <c r="VXI2822" s="12"/>
      <c r="VXJ2822" s="11"/>
      <c r="VXK2822" s="11"/>
      <c r="VXL2822" s="11"/>
      <c r="VXM2822" s="12"/>
      <c r="VXN2822" s="12"/>
      <c r="VXO2822" s="11"/>
      <c r="VXP2822" s="11"/>
      <c r="VXQ2822" s="11"/>
      <c r="VXR2822" s="12"/>
      <c r="VXS2822" s="12"/>
      <c r="VXT2822" s="11"/>
      <c r="VXU2822" s="11"/>
      <c r="VXV2822" s="11"/>
      <c r="VXW2822" s="12"/>
      <c r="VXX2822" s="12"/>
      <c r="VXY2822" s="11"/>
      <c r="VXZ2822" s="11"/>
      <c r="VYA2822" s="11"/>
      <c r="VYB2822" s="12"/>
      <c r="VYC2822" s="12"/>
      <c r="VYD2822" s="11"/>
      <c r="VYE2822" s="11"/>
      <c r="VYF2822" s="11"/>
      <c r="VYG2822" s="12"/>
      <c r="VYH2822" s="12"/>
      <c r="VYI2822" s="11"/>
      <c r="VYJ2822" s="11"/>
      <c r="VYK2822" s="11"/>
      <c r="VYL2822" s="12"/>
      <c r="VYM2822" s="12"/>
      <c r="VYN2822" s="11"/>
      <c r="VYO2822" s="11"/>
      <c r="VYP2822" s="11"/>
      <c r="VYQ2822" s="12"/>
      <c r="VYR2822" s="12"/>
      <c r="VYS2822" s="11"/>
      <c r="VYT2822" s="11"/>
      <c r="VYU2822" s="11"/>
      <c r="VYV2822" s="12"/>
      <c r="VYW2822" s="12"/>
      <c r="VYX2822" s="11"/>
      <c r="VYY2822" s="11"/>
      <c r="VYZ2822" s="11"/>
      <c r="VZA2822" s="12"/>
      <c r="VZB2822" s="12"/>
      <c r="VZC2822" s="11"/>
      <c r="VZD2822" s="11"/>
      <c r="VZE2822" s="11"/>
      <c r="VZF2822" s="12"/>
      <c r="VZG2822" s="12"/>
      <c r="VZH2822" s="11"/>
      <c r="VZI2822" s="11"/>
      <c r="VZJ2822" s="11"/>
      <c r="VZK2822" s="12"/>
      <c r="VZL2822" s="12"/>
      <c r="VZM2822" s="11"/>
      <c r="VZN2822" s="11"/>
      <c r="VZO2822" s="11"/>
      <c r="VZP2822" s="12"/>
      <c r="VZQ2822" s="12"/>
      <c r="VZR2822" s="11"/>
      <c r="VZS2822" s="11"/>
      <c r="VZT2822" s="11"/>
      <c r="VZU2822" s="12"/>
      <c r="VZV2822" s="12"/>
      <c r="VZW2822" s="11"/>
      <c r="VZX2822" s="11"/>
      <c r="VZY2822" s="11"/>
      <c r="VZZ2822" s="12"/>
      <c r="WAA2822" s="12"/>
      <c r="WAB2822" s="11"/>
      <c r="WAC2822" s="11"/>
      <c r="WAD2822" s="11"/>
      <c r="WAE2822" s="12"/>
      <c r="WAF2822" s="12"/>
      <c r="WAG2822" s="11"/>
      <c r="WAH2822" s="11"/>
      <c r="WAI2822" s="11"/>
      <c r="WAJ2822" s="12"/>
      <c r="WAK2822" s="12"/>
      <c r="WAL2822" s="11"/>
      <c r="WAM2822" s="11"/>
      <c r="WAN2822" s="11"/>
      <c r="WAO2822" s="12"/>
      <c r="WAP2822" s="12"/>
      <c r="WAQ2822" s="11"/>
      <c r="WAR2822" s="11"/>
      <c r="WAS2822" s="11"/>
      <c r="WAT2822" s="12"/>
      <c r="WAU2822" s="12"/>
      <c r="WAV2822" s="11"/>
      <c r="WAW2822" s="11"/>
      <c r="WAX2822" s="11"/>
      <c r="WAY2822" s="12"/>
      <c r="WAZ2822" s="12"/>
      <c r="WBA2822" s="11"/>
      <c r="WBB2822" s="11"/>
      <c r="WBC2822" s="11"/>
      <c r="WBD2822" s="12"/>
      <c r="WBE2822" s="12"/>
      <c r="WBF2822" s="11"/>
      <c r="WBG2822" s="11"/>
      <c r="WBH2822" s="11"/>
      <c r="WBI2822" s="12"/>
      <c r="WBJ2822" s="12"/>
      <c r="WBK2822" s="11"/>
      <c r="WBL2822" s="11"/>
      <c r="WBM2822" s="11"/>
      <c r="WBN2822" s="12"/>
      <c r="WBO2822" s="12"/>
      <c r="WBP2822" s="11"/>
      <c r="WBQ2822" s="11"/>
      <c r="WBR2822" s="11"/>
      <c r="WBS2822" s="12"/>
      <c r="WBT2822" s="12"/>
      <c r="WBU2822" s="11"/>
      <c r="WBV2822" s="11"/>
      <c r="WBW2822" s="11"/>
      <c r="WBX2822" s="12"/>
      <c r="WBY2822" s="12"/>
      <c r="WBZ2822" s="11"/>
      <c r="WCA2822" s="11"/>
      <c r="WCB2822" s="11"/>
      <c r="WCC2822" s="12"/>
      <c r="WCD2822" s="12"/>
      <c r="WCE2822" s="11"/>
      <c r="WCF2822" s="11"/>
      <c r="WCG2822" s="11"/>
      <c r="WCH2822" s="12"/>
      <c r="WCI2822" s="12"/>
      <c r="WCJ2822" s="11"/>
      <c r="WCK2822" s="11"/>
      <c r="WCL2822" s="11"/>
      <c r="WCM2822" s="12"/>
      <c r="WCN2822" s="12"/>
      <c r="WCO2822" s="11"/>
      <c r="WCP2822" s="11"/>
      <c r="WCQ2822" s="11"/>
      <c r="WCR2822" s="12"/>
      <c r="WCS2822" s="12"/>
      <c r="WCT2822" s="11"/>
      <c r="WCU2822" s="11"/>
      <c r="WCV2822" s="11"/>
      <c r="WCW2822" s="12"/>
      <c r="WCX2822" s="12"/>
      <c r="WCY2822" s="11"/>
      <c r="WCZ2822" s="11"/>
      <c r="WDA2822" s="11"/>
      <c r="WDB2822" s="12"/>
      <c r="WDC2822" s="12"/>
      <c r="WDD2822" s="11"/>
      <c r="WDE2822" s="11"/>
      <c r="WDF2822" s="11"/>
      <c r="WDG2822" s="12"/>
      <c r="WDH2822" s="12"/>
      <c r="WDI2822" s="11"/>
      <c r="WDJ2822" s="11"/>
      <c r="WDK2822" s="11"/>
      <c r="WDL2822" s="12"/>
      <c r="WDM2822" s="12"/>
      <c r="WDN2822" s="11"/>
      <c r="WDO2822" s="11"/>
      <c r="WDP2822" s="11"/>
      <c r="WDQ2822" s="12"/>
      <c r="WDR2822" s="12"/>
      <c r="WDS2822" s="11"/>
      <c r="WDT2822" s="11"/>
      <c r="WDU2822" s="11"/>
      <c r="WDV2822" s="12"/>
      <c r="WDW2822" s="12"/>
      <c r="WDX2822" s="11"/>
      <c r="WDY2822" s="11"/>
      <c r="WDZ2822" s="11"/>
      <c r="WEA2822" s="12"/>
      <c r="WEB2822" s="12"/>
      <c r="WEC2822" s="11"/>
      <c r="WED2822" s="11"/>
      <c r="WEE2822" s="11"/>
      <c r="WEF2822" s="12"/>
      <c r="WEG2822" s="12"/>
      <c r="WEH2822" s="11"/>
      <c r="WEI2822" s="11"/>
      <c r="WEJ2822" s="11"/>
      <c r="WEK2822" s="12"/>
      <c r="WEL2822" s="12"/>
      <c r="WEM2822" s="11"/>
      <c r="WEN2822" s="11"/>
      <c r="WEO2822" s="11"/>
      <c r="WEP2822" s="12"/>
      <c r="WEQ2822" s="12"/>
      <c r="WER2822" s="11"/>
      <c r="WES2822" s="11"/>
      <c r="WET2822" s="11"/>
      <c r="WEU2822" s="12"/>
      <c r="WEV2822" s="12"/>
      <c r="WEW2822" s="11"/>
      <c r="WEX2822" s="11"/>
      <c r="WEY2822" s="11"/>
      <c r="WEZ2822" s="12"/>
      <c r="WFA2822" s="12"/>
      <c r="WFB2822" s="11"/>
      <c r="WFC2822" s="11"/>
      <c r="WFD2822" s="11"/>
      <c r="WFE2822" s="12"/>
      <c r="WFF2822" s="12"/>
      <c r="WFG2822" s="11"/>
      <c r="WFH2822" s="11"/>
      <c r="WFI2822" s="11"/>
      <c r="WFJ2822" s="12"/>
      <c r="WFK2822" s="12"/>
      <c r="WFL2822" s="11"/>
      <c r="WFM2822" s="11"/>
      <c r="WFN2822" s="11"/>
      <c r="WFO2822" s="12"/>
      <c r="WFP2822" s="12"/>
      <c r="WFQ2822" s="11"/>
      <c r="WFR2822" s="11"/>
      <c r="WFS2822" s="11"/>
      <c r="WFT2822" s="12"/>
      <c r="WFU2822" s="12"/>
      <c r="WFV2822" s="11"/>
      <c r="WFW2822" s="11"/>
      <c r="WFX2822" s="11"/>
      <c r="WFY2822" s="12"/>
      <c r="WFZ2822" s="12"/>
      <c r="WGA2822" s="11"/>
      <c r="WGB2822" s="11"/>
      <c r="WGC2822" s="11"/>
      <c r="WGD2822" s="12"/>
      <c r="WGE2822" s="12"/>
      <c r="WGF2822" s="11"/>
      <c r="WGG2822" s="11"/>
      <c r="WGH2822" s="11"/>
      <c r="WGI2822" s="12"/>
      <c r="WGJ2822" s="12"/>
      <c r="WGK2822" s="11"/>
      <c r="WGL2822" s="11"/>
      <c r="WGM2822" s="11"/>
      <c r="WGN2822" s="12"/>
      <c r="WGO2822" s="12"/>
      <c r="WGP2822" s="11"/>
      <c r="WGQ2822" s="11"/>
      <c r="WGR2822" s="11"/>
      <c r="WGS2822" s="12"/>
      <c r="WGT2822" s="12"/>
      <c r="WGU2822" s="11"/>
      <c r="WGV2822" s="11"/>
      <c r="WGW2822" s="11"/>
      <c r="WGX2822" s="12"/>
      <c r="WGY2822" s="12"/>
      <c r="WGZ2822" s="11"/>
      <c r="WHA2822" s="11"/>
      <c r="WHB2822" s="11"/>
      <c r="WHC2822" s="12"/>
      <c r="WHD2822" s="12"/>
      <c r="WHE2822" s="11"/>
      <c r="WHF2822" s="11"/>
      <c r="WHG2822" s="11"/>
      <c r="WHH2822" s="12"/>
      <c r="WHI2822" s="12"/>
      <c r="WHJ2822" s="11"/>
      <c r="WHK2822" s="11"/>
      <c r="WHL2822" s="11"/>
      <c r="WHM2822" s="12"/>
      <c r="WHN2822" s="12"/>
      <c r="WHO2822" s="11"/>
      <c r="WHP2822" s="11"/>
      <c r="WHQ2822" s="11"/>
      <c r="WHR2822" s="12"/>
      <c r="WHS2822" s="12"/>
      <c r="WHT2822" s="11"/>
      <c r="WHU2822" s="11"/>
      <c r="WHV2822" s="11"/>
      <c r="WHW2822" s="12"/>
      <c r="WHX2822" s="12"/>
      <c r="WHY2822" s="11"/>
      <c r="WHZ2822" s="11"/>
      <c r="WIA2822" s="11"/>
      <c r="WIB2822" s="12"/>
      <c r="WIC2822" s="12"/>
      <c r="WID2822" s="11"/>
      <c r="WIE2822" s="11"/>
      <c r="WIF2822" s="11"/>
      <c r="WIG2822" s="12"/>
      <c r="WIH2822" s="12"/>
      <c r="WII2822" s="11"/>
      <c r="WIJ2822" s="11"/>
      <c r="WIK2822" s="11"/>
      <c r="WIL2822" s="12"/>
      <c r="WIM2822" s="12"/>
      <c r="WIN2822" s="11"/>
      <c r="WIO2822" s="11"/>
      <c r="WIP2822" s="11"/>
      <c r="WIQ2822" s="12"/>
      <c r="WIR2822" s="12"/>
      <c r="WIS2822" s="11"/>
      <c r="WIT2822" s="11"/>
      <c r="WIU2822" s="11"/>
      <c r="WIV2822" s="12"/>
      <c r="WIW2822" s="12"/>
      <c r="WIX2822" s="11"/>
      <c r="WIY2822" s="11"/>
      <c r="WIZ2822" s="11"/>
      <c r="WJA2822" s="12"/>
      <c r="WJB2822" s="12"/>
      <c r="WJC2822" s="11"/>
      <c r="WJD2822" s="11"/>
      <c r="WJE2822" s="11"/>
      <c r="WJF2822" s="12"/>
      <c r="WJG2822" s="12"/>
      <c r="WJH2822" s="11"/>
      <c r="WJI2822" s="11"/>
      <c r="WJJ2822" s="11"/>
      <c r="WJK2822" s="12"/>
      <c r="WJL2822" s="12"/>
      <c r="WJM2822" s="11"/>
      <c r="WJN2822" s="11"/>
      <c r="WJO2822" s="11"/>
      <c r="WJP2822" s="12"/>
      <c r="WJQ2822" s="12"/>
      <c r="WJR2822" s="11"/>
      <c r="WJS2822" s="11"/>
      <c r="WJT2822" s="11"/>
      <c r="WJU2822" s="12"/>
      <c r="WJV2822" s="12"/>
      <c r="WJW2822" s="11"/>
      <c r="WJX2822" s="11"/>
      <c r="WJY2822" s="11"/>
      <c r="WJZ2822" s="12"/>
      <c r="WKA2822" s="12"/>
      <c r="WKB2822" s="11"/>
      <c r="WKC2822" s="11"/>
      <c r="WKD2822" s="11"/>
      <c r="WKE2822" s="12"/>
      <c r="WKF2822" s="12"/>
      <c r="WKG2822" s="11"/>
      <c r="WKH2822" s="11"/>
      <c r="WKI2822" s="11"/>
      <c r="WKJ2822" s="12"/>
      <c r="WKK2822" s="12"/>
      <c r="WKL2822" s="11"/>
      <c r="WKM2822" s="11"/>
      <c r="WKN2822" s="11"/>
      <c r="WKO2822" s="12"/>
      <c r="WKP2822" s="12"/>
      <c r="WKQ2822" s="11"/>
      <c r="WKR2822" s="11"/>
      <c r="WKS2822" s="11"/>
      <c r="WKT2822" s="12"/>
      <c r="WKU2822" s="12"/>
      <c r="WKV2822" s="11"/>
      <c r="WKW2822" s="11"/>
      <c r="WKX2822" s="11"/>
      <c r="WKY2822" s="12"/>
      <c r="WKZ2822" s="12"/>
      <c r="WLA2822" s="11"/>
      <c r="WLB2822" s="11"/>
      <c r="WLC2822" s="11"/>
      <c r="WLD2822" s="12"/>
      <c r="WLE2822" s="12"/>
      <c r="WLF2822" s="11"/>
      <c r="WLG2822" s="11"/>
      <c r="WLH2822" s="11"/>
      <c r="WLI2822" s="12"/>
      <c r="WLJ2822" s="12"/>
      <c r="WLK2822" s="11"/>
      <c r="WLL2822" s="11"/>
      <c r="WLM2822" s="11"/>
      <c r="WLN2822" s="12"/>
      <c r="WLO2822" s="12"/>
      <c r="WLP2822" s="11"/>
      <c r="WLQ2822" s="11"/>
      <c r="WLR2822" s="11"/>
      <c r="WLS2822" s="12"/>
      <c r="WLT2822" s="12"/>
      <c r="WLU2822" s="11"/>
      <c r="WLV2822" s="11"/>
      <c r="WLW2822" s="11"/>
      <c r="WLX2822" s="12"/>
      <c r="WLY2822" s="12"/>
      <c r="WLZ2822" s="11"/>
      <c r="WMA2822" s="11"/>
      <c r="WMB2822" s="11"/>
      <c r="WMC2822" s="12"/>
      <c r="WMD2822" s="12"/>
      <c r="WME2822" s="11"/>
      <c r="WMF2822" s="11"/>
      <c r="WMG2822" s="11"/>
      <c r="WMH2822" s="12"/>
      <c r="WMI2822" s="12"/>
      <c r="WMJ2822" s="11"/>
      <c r="WMK2822" s="11"/>
      <c r="WML2822" s="11"/>
      <c r="WMM2822" s="12"/>
      <c r="WMN2822" s="12"/>
      <c r="WMO2822" s="11"/>
      <c r="WMP2822" s="11"/>
      <c r="WMQ2822" s="11"/>
      <c r="WMR2822" s="12"/>
      <c r="WMS2822" s="12"/>
      <c r="WMT2822" s="11"/>
      <c r="WMU2822" s="11"/>
      <c r="WMV2822" s="11"/>
      <c r="WMW2822" s="12"/>
      <c r="WMX2822" s="12"/>
      <c r="WMY2822" s="11"/>
      <c r="WMZ2822" s="11"/>
      <c r="WNA2822" s="11"/>
      <c r="WNB2822" s="12"/>
      <c r="WNC2822" s="12"/>
      <c r="WND2822" s="11"/>
      <c r="WNE2822" s="11"/>
      <c r="WNF2822" s="11"/>
      <c r="WNG2822" s="12"/>
      <c r="WNH2822" s="12"/>
      <c r="WNI2822" s="11"/>
      <c r="WNJ2822" s="11"/>
      <c r="WNK2822" s="11"/>
      <c r="WNL2822" s="12"/>
      <c r="WNM2822" s="12"/>
      <c r="WNN2822" s="11"/>
      <c r="WNO2822" s="11"/>
      <c r="WNP2822" s="11"/>
      <c r="WNQ2822" s="12"/>
      <c r="WNR2822" s="12"/>
      <c r="WNS2822" s="11"/>
      <c r="WNT2822" s="11"/>
      <c r="WNU2822" s="11"/>
      <c r="WNV2822" s="12"/>
      <c r="WNW2822" s="12"/>
      <c r="WNX2822" s="11"/>
      <c r="WNY2822" s="11"/>
      <c r="WNZ2822" s="11"/>
      <c r="WOA2822" s="12"/>
      <c r="WOB2822" s="12"/>
      <c r="WOC2822" s="11"/>
      <c r="WOD2822" s="11"/>
      <c r="WOE2822" s="11"/>
      <c r="WOF2822" s="12"/>
      <c r="WOG2822" s="12"/>
      <c r="WOH2822" s="11"/>
      <c r="WOI2822" s="11"/>
      <c r="WOJ2822" s="11"/>
      <c r="WOK2822" s="12"/>
      <c r="WOL2822" s="12"/>
      <c r="WOM2822" s="11"/>
      <c r="WON2822" s="11"/>
      <c r="WOO2822" s="11"/>
      <c r="WOP2822" s="12"/>
      <c r="WOQ2822" s="12"/>
      <c r="WOR2822" s="11"/>
      <c r="WOS2822" s="11"/>
      <c r="WOT2822" s="11"/>
      <c r="WOU2822" s="12"/>
      <c r="WOV2822" s="12"/>
      <c r="WOW2822" s="11"/>
      <c r="WOX2822" s="11"/>
      <c r="WOY2822" s="11"/>
      <c r="WOZ2822" s="12"/>
      <c r="WPA2822" s="12"/>
      <c r="WPB2822" s="11"/>
      <c r="WPC2822" s="11"/>
      <c r="WPD2822" s="11"/>
      <c r="WPE2822" s="12"/>
      <c r="WPF2822" s="12"/>
      <c r="WPG2822" s="11"/>
      <c r="WPH2822" s="11"/>
      <c r="WPI2822" s="11"/>
      <c r="WPJ2822" s="12"/>
      <c r="WPK2822" s="12"/>
      <c r="WPL2822" s="11"/>
      <c r="WPM2822" s="11"/>
      <c r="WPN2822" s="11"/>
      <c r="WPO2822" s="12"/>
      <c r="WPP2822" s="12"/>
      <c r="WPQ2822" s="11"/>
      <c r="WPR2822" s="11"/>
      <c r="WPS2822" s="11"/>
      <c r="WPT2822" s="12"/>
      <c r="WPU2822" s="12"/>
      <c r="WPV2822" s="11"/>
      <c r="WPW2822" s="11"/>
      <c r="WPX2822" s="11"/>
      <c r="WPY2822" s="12"/>
      <c r="WPZ2822" s="12"/>
      <c r="WQA2822" s="11"/>
      <c r="WQB2822" s="11"/>
      <c r="WQC2822" s="11"/>
      <c r="WQD2822" s="12"/>
      <c r="WQE2822" s="12"/>
      <c r="WQF2822" s="11"/>
      <c r="WQG2822" s="11"/>
      <c r="WQH2822" s="11"/>
      <c r="WQI2822" s="12"/>
      <c r="WQJ2822" s="12"/>
      <c r="WQK2822" s="11"/>
      <c r="WQL2822" s="11"/>
      <c r="WQM2822" s="11"/>
      <c r="WQN2822" s="12"/>
      <c r="WQO2822" s="12"/>
      <c r="WQP2822" s="11"/>
      <c r="WQQ2822" s="11"/>
      <c r="WQR2822" s="11"/>
      <c r="WQS2822" s="12"/>
      <c r="WQT2822" s="12"/>
      <c r="WQU2822" s="11"/>
      <c r="WQV2822" s="11"/>
      <c r="WQW2822" s="11"/>
      <c r="WQX2822" s="12"/>
      <c r="WQY2822" s="12"/>
      <c r="WQZ2822" s="11"/>
      <c r="WRA2822" s="11"/>
      <c r="WRB2822" s="11"/>
      <c r="WRC2822" s="12"/>
      <c r="WRD2822" s="12"/>
      <c r="WRE2822" s="11"/>
      <c r="WRF2822" s="11"/>
      <c r="WRG2822" s="11"/>
      <c r="WRH2822" s="12"/>
      <c r="WRI2822" s="12"/>
      <c r="WRJ2822" s="11"/>
      <c r="WRK2822" s="11"/>
      <c r="WRL2822" s="11"/>
      <c r="WRM2822" s="12"/>
      <c r="WRN2822" s="12"/>
      <c r="WRO2822" s="11"/>
      <c r="WRP2822" s="11"/>
      <c r="WRQ2822" s="11"/>
      <c r="WRR2822" s="12"/>
      <c r="WRS2822" s="12"/>
      <c r="WRT2822" s="11"/>
      <c r="WRU2822" s="11"/>
      <c r="WRV2822" s="11"/>
      <c r="WRW2822" s="12"/>
      <c r="WRX2822" s="12"/>
      <c r="WRY2822" s="11"/>
      <c r="WRZ2822" s="11"/>
      <c r="WSA2822" s="11"/>
      <c r="WSB2822" s="12"/>
      <c r="WSC2822" s="12"/>
      <c r="WSD2822" s="11"/>
      <c r="WSE2822" s="11"/>
      <c r="WSF2822" s="11"/>
      <c r="WSG2822" s="12"/>
      <c r="WSH2822" s="12"/>
      <c r="WSI2822" s="11"/>
      <c r="WSJ2822" s="11"/>
      <c r="WSK2822" s="11"/>
      <c r="WSL2822" s="12"/>
      <c r="WSM2822" s="12"/>
      <c r="WSN2822" s="11"/>
      <c r="WSO2822" s="11"/>
      <c r="WSP2822" s="11"/>
      <c r="WSQ2822" s="12"/>
      <c r="WSR2822" s="12"/>
      <c r="WSS2822" s="11"/>
      <c r="WST2822" s="11"/>
      <c r="WSU2822" s="11"/>
      <c r="WSV2822" s="12"/>
      <c r="WSW2822" s="12"/>
      <c r="WSX2822" s="11"/>
      <c r="WSY2822" s="11"/>
      <c r="WSZ2822" s="11"/>
      <c r="WTA2822" s="12"/>
      <c r="WTB2822" s="12"/>
      <c r="WTC2822" s="11"/>
      <c r="WTD2822" s="11"/>
      <c r="WTE2822" s="11"/>
      <c r="WTF2822" s="12"/>
      <c r="WTG2822" s="12"/>
      <c r="WTH2822" s="11"/>
      <c r="WTI2822" s="11"/>
      <c r="WTJ2822" s="11"/>
      <c r="WTK2822" s="12"/>
      <c r="WTL2822" s="12"/>
      <c r="WTM2822" s="11"/>
      <c r="WTN2822" s="11"/>
      <c r="WTO2822" s="11"/>
      <c r="WTP2822" s="12"/>
      <c r="WTQ2822" s="12"/>
      <c r="WTR2822" s="11"/>
      <c r="WTS2822" s="11"/>
      <c r="WTT2822" s="11"/>
      <c r="WTU2822" s="12"/>
      <c r="WTV2822" s="12"/>
      <c r="WTW2822" s="11"/>
      <c r="WTX2822" s="11"/>
      <c r="WTY2822" s="11"/>
      <c r="WTZ2822" s="12"/>
      <c r="WUA2822" s="12"/>
      <c r="WUB2822" s="11"/>
      <c r="WUC2822" s="11"/>
      <c r="WUD2822" s="11"/>
      <c r="WUE2822" s="12"/>
      <c r="WUF2822" s="12"/>
      <c r="WUG2822" s="11"/>
      <c r="WUH2822" s="11"/>
      <c r="WUI2822" s="11"/>
      <c r="WUJ2822" s="12"/>
      <c r="WUK2822" s="12"/>
      <c r="WUL2822" s="11"/>
      <c r="WUM2822" s="11"/>
      <c r="WUN2822" s="11"/>
      <c r="WUO2822" s="12"/>
      <c r="WUP2822" s="12"/>
      <c r="WUQ2822" s="11"/>
      <c r="WUR2822" s="11"/>
      <c r="WUS2822" s="11"/>
      <c r="WUT2822" s="12"/>
      <c r="WUU2822" s="12"/>
      <c r="WUV2822" s="11"/>
      <c r="WUW2822" s="11"/>
      <c r="WUX2822" s="11"/>
      <c r="WUY2822" s="12"/>
      <c r="WUZ2822" s="12"/>
      <c r="WVA2822" s="11"/>
      <c r="WVB2822" s="11"/>
      <c r="WVC2822" s="11"/>
      <c r="WVD2822" s="12"/>
      <c r="WVE2822" s="12"/>
      <c r="WVF2822" s="11"/>
      <c r="WVG2822" s="11"/>
      <c r="WVH2822" s="11"/>
      <c r="WVI2822" s="12"/>
      <c r="WVJ2822" s="12"/>
      <c r="WVK2822" s="11"/>
      <c r="WVL2822" s="11"/>
      <c r="WVM2822" s="11"/>
      <c r="WVN2822" s="12"/>
      <c r="WVO2822" s="12"/>
      <c r="WVP2822" s="11"/>
      <c r="WVQ2822" s="11"/>
      <c r="WVR2822" s="11"/>
      <c r="WVS2822" s="12"/>
      <c r="WVT2822" s="12"/>
      <c r="WVU2822" s="11"/>
      <c r="WVV2822" s="11"/>
      <c r="WVW2822" s="11"/>
      <c r="WVX2822" s="12"/>
      <c r="WVY2822" s="12"/>
      <c r="WVZ2822" s="11"/>
      <c r="WWA2822" s="11"/>
      <c r="WWB2822" s="11"/>
      <c r="WWC2822" s="12"/>
      <c r="WWD2822" s="12"/>
      <c r="WWE2822" s="11"/>
      <c r="WWF2822" s="11"/>
      <c r="WWG2822" s="11"/>
      <c r="WWH2822" s="12"/>
      <c r="WWI2822" s="12"/>
      <c r="WWJ2822" s="11"/>
      <c r="WWK2822" s="11"/>
      <c r="WWL2822" s="11"/>
      <c r="WWM2822" s="12"/>
      <c r="WWN2822" s="12"/>
      <c r="WWO2822" s="11"/>
      <c r="WWP2822" s="11"/>
      <c r="WWQ2822" s="11"/>
      <c r="WWR2822" s="12"/>
      <c r="WWS2822" s="12"/>
      <c r="WWT2822" s="11"/>
      <c r="WWU2822" s="11"/>
      <c r="WWV2822" s="11"/>
      <c r="WWW2822" s="12"/>
      <c r="WWX2822" s="12"/>
      <c r="WWY2822" s="11"/>
      <c r="WWZ2822" s="11"/>
      <c r="WXA2822" s="11"/>
      <c r="WXB2822" s="12"/>
      <c r="WXC2822" s="12"/>
      <c r="WXD2822" s="11"/>
      <c r="WXE2822" s="11"/>
      <c r="WXF2822" s="11"/>
      <c r="WXG2822" s="12"/>
      <c r="WXH2822" s="12"/>
      <c r="WXI2822" s="11"/>
      <c r="WXJ2822" s="11"/>
      <c r="WXK2822" s="11"/>
      <c r="WXL2822" s="12"/>
      <c r="WXM2822" s="12"/>
      <c r="WXN2822" s="11"/>
      <c r="WXO2822" s="11"/>
      <c r="WXP2822" s="11"/>
      <c r="WXQ2822" s="12"/>
      <c r="WXR2822" s="12"/>
      <c r="WXS2822" s="11"/>
      <c r="WXT2822" s="11"/>
      <c r="WXU2822" s="11"/>
      <c r="WXV2822" s="12"/>
      <c r="WXW2822" s="12"/>
      <c r="WXX2822" s="11"/>
      <c r="WXY2822" s="11"/>
      <c r="WXZ2822" s="11"/>
      <c r="WYA2822" s="12"/>
      <c r="WYB2822" s="12"/>
      <c r="WYC2822" s="11"/>
      <c r="WYD2822" s="11"/>
      <c r="WYE2822" s="11"/>
      <c r="WYF2822" s="12"/>
      <c r="WYG2822" s="12"/>
      <c r="WYH2822" s="11"/>
      <c r="WYI2822" s="11"/>
      <c r="WYJ2822" s="11"/>
      <c r="WYK2822" s="12"/>
      <c r="WYL2822" s="12"/>
      <c r="WYM2822" s="11"/>
      <c r="WYN2822" s="11"/>
      <c r="WYO2822" s="11"/>
      <c r="WYP2822" s="12"/>
      <c r="WYQ2822" s="12"/>
      <c r="WYR2822" s="11"/>
      <c r="WYS2822" s="11"/>
      <c r="WYT2822" s="11"/>
      <c r="WYU2822" s="12"/>
      <c r="WYV2822" s="12"/>
      <c r="WYW2822" s="11"/>
      <c r="WYX2822" s="11"/>
      <c r="WYY2822" s="11"/>
      <c r="WYZ2822" s="12"/>
      <c r="WZA2822" s="12"/>
      <c r="WZB2822" s="11"/>
      <c r="WZC2822" s="11"/>
      <c r="WZD2822" s="11"/>
      <c r="WZE2822" s="12"/>
      <c r="WZF2822" s="12"/>
      <c r="WZG2822" s="11"/>
      <c r="WZH2822" s="11"/>
      <c r="WZI2822" s="11"/>
      <c r="WZJ2822" s="12"/>
      <c r="WZK2822" s="12"/>
      <c r="WZL2822" s="11"/>
      <c r="WZM2822" s="11"/>
      <c r="WZN2822" s="11"/>
      <c r="WZO2822" s="12"/>
      <c r="WZP2822" s="12"/>
      <c r="WZQ2822" s="11"/>
      <c r="WZR2822" s="11"/>
      <c r="WZS2822" s="11"/>
      <c r="WZT2822" s="12"/>
      <c r="WZU2822" s="12"/>
      <c r="WZV2822" s="11"/>
      <c r="WZW2822" s="11"/>
      <c r="WZX2822" s="11"/>
      <c r="WZY2822" s="12"/>
      <c r="WZZ2822" s="12"/>
      <c r="XAA2822" s="11"/>
      <c r="XAB2822" s="11"/>
      <c r="XAC2822" s="11"/>
      <c r="XAD2822" s="12"/>
      <c r="XAE2822" s="12"/>
      <c r="XAF2822" s="11"/>
      <c r="XAG2822" s="11"/>
      <c r="XAH2822" s="11"/>
      <c r="XAI2822" s="12"/>
      <c r="XAJ2822" s="12"/>
      <c r="XAK2822" s="11"/>
      <c r="XAL2822" s="11"/>
      <c r="XAM2822" s="11"/>
      <c r="XAN2822" s="12"/>
      <c r="XAO2822" s="12"/>
      <c r="XAP2822" s="11"/>
      <c r="XAQ2822" s="11"/>
      <c r="XAR2822" s="11"/>
      <c r="XAS2822" s="12"/>
      <c r="XAT2822" s="12"/>
      <c r="XAU2822" s="11"/>
      <c r="XAV2822" s="11"/>
      <c r="XAW2822" s="11"/>
      <c r="XAX2822" s="12"/>
      <c r="XAY2822" s="12"/>
      <c r="XAZ2822" s="11"/>
      <c r="XBA2822" s="11"/>
      <c r="XBB2822" s="11"/>
      <c r="XBC2822" s="12"/>
      <c r="XBD2822" s="12"/>
      <c r="XBE2822" s="11"/>
      <c r="XBF2822" s="11"/>
      <c r="XBG2822" s="11"/>
      <c r="XBH2822" s="12"/>
      <c r="XBI2822" s="12"/>
      <c r="XBJ2822" s="11"/>
      <c r="XBK2822" s="11"/>
      <c r="XBL2822" s="11"/>
      <c r="XBM2822" s="12"/>
      <c r="XBN2822" s="12"/>
      <c r="XBO2822" s="11"/>
      <c r="XBP2822" s="11"/>
      <c r="XBQ2822" s="11"/>
      <c r="XBR2822" s="12"/>
      <c r="XBS2822" s="12"/>
      <c r="XBT2822" s="11"/>
      <c r="XBU2822" s="11"/>
      <c r="XBV2822" s="11"/>
      <c r="XBW2822" s="12"/>
      <c r="XBX2822" s="12"/>
      <c r="XBY2822" s="11"/>
      <c r="XBZ2822" s="11"/>
      <c r="XCA2822" s="11"/>
      <c r="XCB2822" s="12"/>
      <c r="XCC2822" s="12"/>
      <c r="XCD2822" s="11"/>
      <c r="XCE2822" s="11"/>
      <c r="XCF2822" s="11"/>
      <c r="XCG2822" s="12"/>
      <c r="XCH2822" s="12"/>
      <c r="XCI2822" s="11"/>
      <c r="XCJ2822" s="11"/>
      <c r="XCK2822" s="11"/>
      <c r="XCL2822" s="12"/>
      <c r="XCM2822" s="12"/>
      <c r="XCN2822" s="11"/>
      <c r="XCO2822" s="11"/>
      <c r="XCP2822" s="11"/>
      <c r="XCQ2822" s="12"/>
      <c r="XCR2822" s="12"/>
      <c r="XCS2822" s="11"/>
      <c r="XCT2822" s="11"/>
      <c r="XCU2822" s="11"/>
      <c r="XCV2822" s="12"/>
      <c r="XCW2822" s="12"/>
      <c r="XCX2822" s="11"/>
      <c r="XCY2822" s="11"/>
      <c r="XCZ2822" s="11"/>
      <c r="XDA2822" s="12"/>
      <c r="XDB2822" s="12"/>
      <c r="XDC2822" s="11"/>
      <c r="XDD2822" s="11"/>
      <c r="XDE2822" s="11"/>
      <c r="XDF2822" s="12"/>
      <c r="XDG2822" s="12"/>
      <c r="XDH2822" s="11"/>
      <c r="XDI2822" s="11"/>
      <c r="XDJ2822" s="11"/>
      <c r="XDK2822" s="12"/>
      <c r="XDL2822" s="12"/>
      <c r="XDM2822" s="11"/>
      <c r="XDN2822" s="11"/>
      <c r="XDO2822" s="11"/>
      <c r="XDP2822" s="12"/>
      <c r="XDQ2822" s="12"/>
      <c r="XDR2822" s="11"/>
      <c r="XDS2822" s="11"/>
      <c r="XDT2822" s="11"/>
      <c r="XDU2822" s="12"/>
      <c r="XDV2822" s="12"/>
      <c r="XDW2822" s="11"/>
      <c r="XDX2822" s="11"/>
      <c r="XDY2822" s="11"/>
      <c r="XDZ2822" s="12"/>
      <c r="XEA2822" s="12"/>
      <c r="XEB2822" s="11"/>
      <c r="XEC2822" s="11"/>
      <c r="XED2822" s="11"/>
      <c r="XEE2822" s="12"/>
      <c r="XEF2822" s="12"/>
      <c r="XEG2822" s="11"/>
      <c r="XEH2822" s="11"/>
      <c r="XEI2822" s="11"/>
      <c r="XEJ2822" s="12"/>
      <c r="XEK2822" s="12"/>
      <c r="XEL2822" s="11"/>
      <c r="XEM2822" s="11"/>
      <c r="XEN2822" s="11"/>
      <c r="XEO2822" s="12"/>
      <c r="XEP2822" s="12"/>
      <c r="XEQ2822" s="11"/>
      <c r="XER2822" s="11"/>
      <c r="XES2822" s="11"/>
      <c r="XET2822" s="12"/>
      <c r="XEU2822" s="12"/>
      <c r="XEV2822" s="11"/>
      <c r="XEW2822" s="11"/>
      <c r="XEX2822" s="11"/>
      <c r="XEY2822" s="12"/>
      <c r="XEZ2822" s="12"/>
      <c r="XFA2822" s="11"/>
      <c r="XFB2822" s="11"/>
      <c r="XFC2822" s="11"/>
      <c r="XFD2822" s="12"/>
    </row>
    <row r="2823" spans="1:16384" s="2" customFormat="1" ht="15.95" customHeight="1" x14ac:dyDescent="0.2">
      <c r="A2823" s="7" t="s">
        <v>19</v>
      </c>
      <c r="B2823" s="7" t="s">
        <v>3</v>
      </c>
      <c r="C2823" s="7" t="s">
        <v>4</v>
      </c>
      <c r="D2823" s="3">
        <v>45473</v>
      </c>
      <c r="E2823" s="3">
        <v>45537</v>
      </c>
      <c r="F2823" s="2">
        <f t="shared" si="362"/>
        <v>2024</v>
      </c>
      <c r="G2823" s="2">
        <f t="shared" si="363"/>
        <v>9</v>
      </c>
      <c r="H2823" s="2">
        <f t="shared" si="364"/>
        <v>2</v>
      </c>
      <c r="I2823" s="2" t="str">
        <f t="shared" si="365"/>
        <v>Septiembre</v>
      </c>
      <c r="L2823" s="2" t="str">
        <f>CONCATENATE(A2826,B2826,C2826,D2826,E2826,)</f>
        <v>ExternoCuenta Corriente de la Balanza de Pagos (serie desestacionalizada)Trimestral4392143994</v>
      </c>
      <c r="S2823" s="12"/>
      <c r="T2823" s="12"/>
      <c r="U2823" s="11"/>
      <c r="V2823" s="11"/>
      <c r="W2823" s="11"/>
      <c r="X2823" s="12"/>
      <c r="Y2823" s="12"/>
      <c r="Z2823" s="11"/>
      <c r="AA2823" s="11"/>
      <c r="AB2823" s="11"/>
      <c r="AC2823" s="12"/>
      <c r="AD2823" s="12"/>
      <c r="AE2823" s="11"/>
      <c r="AF2823" s="11"/>
      <c r="AG2823" s="11"/>
      <c r="AH2823" s="12"/>
      <c r="AI2823" s="12"/>
      <c r="AJ2823" s="11"/>
      <c r="AK2823" s="11"/>
      <c r="AL2823" s="11"/>
      <c r="AM2823" s="12"/>
      <c r="AN2823" s="12"/>
      <c r="AO2823" s="11"/>
      <c r="AP2823" s="11"/>
      <c r="AQ2823" s="11"/>
      <c r="AR2823" s="12"/>
      <c r="AS2823" s="12"/>
      <c r="AT2823" s="11"/>
      <c r="AU2823" s="11"/>
      <c r="AV2823" s="11"/>
      <c r="AW2823" s="12"/>
      <c r="AX2823" s="12"/>
      <c r="AY2823" s="11"/>
      <c r="AZ2823" s="11"/>
      <c r="BA2823" s="11"/>
      <c r="BB2823" s="12"/>
      <c r="BC2823" s="12"/>
      <c r="BD2823" s="11"/>
      <c r="BE2823" s="11"/>
      <c r="BF2823" s="11"/>
      <c r="BG2823" s="12"/>
      <c r="BH2823" s="12"/>
      <c r="BI2823" s="11"/>
      <c r="BJ2823" s="11"/>
      <c r="BK2823" s="11"/>
      <c r="BL2823" s="12"/>
      <c r="BM2823" s="12"/>
      <c r="BN2823" s="11"/>
      <c r="BO2823" s="11"/>
      <c r="BP2823" s="11"/>
      <c r="BQ2823" s="12"/>
      <c r="BR2823" s="12"/>
      <c r="BS2823" s="11"/>
      <c r="BT2823" s="11"/>
      <c r="BU2823" s="11"/>
      <c r="BV2823" s="12"/>
      <c r="BW2823" s="12"/>
      <c r="BX2823" s="11"/>
      <c r="BY2823" s="11"/>
      <c r="BZ2823" s="11"/>
      <c r="CA2823" s="12"/>
      <c r="CB2823" s="12"/>
      <c r="CC2823" s="11"/>
      <c r="CD2823" s="11"/>
      <c r="CE2823" s="11"/>
      <c r="CF2823" s="12"/>
      <c r="CG2823" s="12"/>
      <c r="CH2823" s="11"/>
      <c r="CI2823" s="11"/>
      <c r="CJ2823" s="11"/>
      <c r="CK2823" s="12"/>
      <c r="CL2823" s="12"/>
      <c r="CM2823" s="11"/>
      <c r="CN2823" s="11"/>
      <c r="CO2823" s="11"/>
      <c r="CP2823" s="12"/>
      <c r="CQ2823" s="12"/>
      <c r="CR2823" s="11"/>
      <c r="CS2823" s="11"/>
      <c r="CT2823" s="11"/>
      <c r="CU2823" s="12"/>
      <c r="CV2823" s="12"/>
      <c r="CW2823" s="11"/>
      <c r="CX2823" s="11"/>
      <c r="CY2823" s="11"/>
      <c r="CZ2823" s="12"/>
      <c r="DA2823" s="12"/>
      <c r="DB2823" s="11"/>
      <c r="DC2823" s="11"/>
      <c r="DD2823" s="11"/>
      <c r="DE2823" s="12"/>
      <c r="DF2823" s="12"/>
      <c r="DG2823" s="11"/>
      <c r="DH2823" s="11"/>
      <c r="DI2823" s="11"/>
      <c r="DJ2823" s="12"/>
      <c r="DK2823" s="12"/>
      <c r="DL2823" s="11"/>
      <c r="DM2823" s="11"/>
      <c r="DN2823" s="11"/>
      <c r="DO2823" s="12"/>
      <c r="DP2823" s="12"/>
      <c r="DQ2823" s="11"/>
      <c r="DR2823" s="11"/>
      <c r="DS2823" s="11"/>
      <c r="DT2823" s="12"/>
      <c r="DU2823" s="12"/>
      <c r="DV2823" s="11"/>
      <c r="DW2823" s="11"/>
      <c r="DX2823" s="11"/>
      <c r="DY2823" s="12"/>
      <c r="DZ2823" s="12"/>
      <c r="EA2823" s="11"/>
      <c r="EB2823" s="11"/>
      <c r="EC2823" s="11"/>
      <c r="ED2823" s="12"/>
      <c r="EE2823" s="12"/>
      <c r="EF2823" s="11"/>
      <c r="EG2823" s="11"/>
      <c r="EH2823" s="11"/>
      <c r="EI2823" s="12"/>
      <c r="EJ2823" s="12"/>
      <c r="EK2823" s="11"/>
      <c r="EL2823" s="11"/>
      <c r="EM2823" s="11"/>
      <c r="EN2823" s="12"/>
      <c r="EO2823" s="12"/>
      <c r="EP2823" s="11"/>
      <c r="EQ2823" s="11"/>
      <c r="ER2823" s="11"/>
      <c r="ES2823" s="12"/>
      <c r="ET2823" s="12"/>
      <c r="EU2823" s="11"/>
      <c r="EV2823" s="11"/>
      <c r="EW2823" s="11"/>
      <c r="EX2823" s="12"/>
      <c r="EY2823" s="12"/>
      <c r="EZ2823" s="11"/>
      <c r="FA2823" s="11"/>
      <c r="FB2823" s="11"/>
      <c r="FC2823" s="12"/>
      <c r="FD2823" s="12"/>
      <c r="FE2823" s="11"/>
      <c r="FF2823" s="11"/>
      <c r="FG2823" s="11"/>
      <c r="FH2823" s="12"/>
      <c r="FI2823" s="12"/>
      <c r="FJ2823" s="11"/>
      <c r="FK2823" s="11"/>
      <c r="FL2823" s="11"/>
      <c r="FM2823" s="12"/>
      <c r="FN2823" s="12"/>
      <c r="FO2823" s="11"/>
      <c r="FP2823" s="11"/>
      <c r="FQ2823" s="11"/>
      <c r="FR2823" s="12"/>
      <c r="FS2823" s="12"/>
      <c r="FT2823" s="11"/>
      <c r="FU2823" s="11"/>
      <c r="FV2823" s="11"/>
      <c r="FW2823" s="12"/>
      <c r="FX2823" s="12"/>
      <c r="FY2823" s="11"/>
      <c r="FZ2823" s="11"/>
      <c r="GA2823" s="11"/>
      <c r="GB2823" s="12"/>
      <c r="GC2823" s="12"/>
      <c r="GD2823" s="11"/>
      <c r="GE2823" s="11"/>
      <c r="GF2823" s="11"/>
      <c r="GG2823" s="12"/>
      <c r="GH2823" s="12"/>
      <c r="GI2823" s="11"/>
      <c r="GJ2823" s="11"/>
      <c r="GK2823" s="11"/>
      <c r="GL2823" s="12"/>
      <c r="GM2823" s="12"/>
      <c r="GN2823" s="11"/>
      <c r="GO2823" s="11"/>
      <c r="GP2823" s="11"/>
      <c r="GQ2823" s="12"/>
      <c r="GR2823" s="12"/>
      <c r="GS2823" s="11"/>
      <c r="GT2823" s="11"/>
      <c r="GU2823" s="11"/>
      <c r="GV2823" s="12"/>
      <c r="GW2823" s="12"/>
      <c r="GX2823" s="11"/>
      <c r="GY2823" s="11"/>
      <c r="GZ2823" s="11"/>
      <c r="HA2823" s="12"/>
      <c r="HB2823" s="12"/>
      <c r="HC2823" s="11"/>
      <c r="HD2823" s="11"/>
      <c r="HE2823" s="11"/>
      <c r="HF2823" s="12"/>
      <c r="HG2823" s="12"/>
      <c r="HH2823" s="11"/>
      <c r="HI2823" s="11"/>
      <c r="HJ2823" s="11"/>
      <c r="HK2823" s="12"/>
      <c r="HL2823" s="12"/>
      <c r="HM2823" s="11"/>
      <c r="HN2823" s="11"/>
      <c r="HO2823" s="11"/>
      <c r="HP2823" s="12"/>
      <c r="HQ2823" s="12"/>
      <c r="HR2823" s="11"/>
      <c r="HS2823" s="11"/>
      <c r="HT2823" s="11"/>
      <c r="HU2823" s="12"/>
      <c r="HV2823" s="12"/>
      <c r="HW2823" s="11"/>
      <c r="HX2823" s="11"/>
      <c r="HY2823" s="11"/>
      <c r="HZ2823" s="12"/>
      <c r="IA2823" s="12"/>
      <c r="IB2823" s="11"/>
      <c r="IC2823" s="11"/>
      <c r="ID2823" s="11"/>
      <c r="IE2823" s="12"/>
      <c r="IF2823" s="12"/>
      <c r="IG2823" s="11"/>
      <c r="IH2823" s="11"/>
      <c r="II2823" s="11"/>
      <c r="IJ2823" s="12"/>
      <c r="IK2823" s="12"/>
      <c r="IL2823" s="11"/>
      <c r="IM2823" s="11"/>
      <c r="IN2823" s="11"/>
      <c r="IO2823" s="12"/>
      <c r="IP2823" s="12"/>
      <c r="IQ2823" s="11"/>
      <c r="IR2823" s="11"/>
      <c r="IS2823" s="11"/>
      <c r="IT2823" s="12"/>
      <c r="IU2823" s="12"/>
      <c r="IV2823" s="11"/>
      <c r="IW2823" s="11"/>
      <c r="IX2823" s="11"/>
      <c r="IY2823" s="12"/>
      <c r="IZ2823" s="12"/>
      <c r="JA2823" s="11"/>
      <c r="JB2823" s="11"/>
      <c r="JC2823" s="11"/>
      <c r="JD2823" s="12"/>
      <c r="JE2823" s="12"/>
      <c r="JF2823" s="11"/>
      <c r="JG2823" s="11"/>
      <c r="JH2823" s="11"/>
      <c r="JI2823" s="12"/>
      <c r="JJ2823" s="12"/>
      <c r="JK2823" s="11"/>
      <c r="JL2823" s="11"/>
      <c r="JM2823" s="11"/>
      <c r="JN2823" s="12"/>
      <c r="JO2823" s="12"/>
      <c r="JP2823" s="11"/>
      <c r="JQ2823" s="11"/>
      <c r="JR2823" s="11"/>
      <c r="JS2823" s="12"/>
      <c r="JT2823" s="12"/>
      <c r="JU2823" s="11"/>
      <c r="JV2823" s="11"/>
      <c r="JW2823" s="11"/>
      <c r="JX2823" s="12"/>
      <c r="JY2823" s="12"/>
      <c r="JZ2823" s="11"/>
      <c r="KA2823" s="11"/>
      <c r="KB2823" s="11"/>
      <c r="KC2823" s="12"/>
      <c r="KD2823" s="12"/>
      <c r="KE2823" s="11"/>
      <c r="KF2823" s="11"/>
      <c r="KG2823" s="11"/>
      <c r="KH2823" s="12"/>
      <c r="KI2823" s="12"/>
      <c r="KJ2823" s="11"/>
      <c r="KK2823" s="11"/>
      <c r="KL2823" s="11"/>
      <c r="KM2823" s="12"/>
      <c r="KN2823" s="12"/>
      <c r="KO2823" s="11"/>
      <c r="KP2823" s="11"/>
      <c r="KQ2823" s="11"/>
      <c r="KR2823" s="12"/>
      <c r="KS2823" s="12"/>
      <c r="KT2823" s="11"/>
      <c r="KU2823" s="11"/>
      <c r="KV2823" s="11"/>
      <c r="KW2823" s="12"/>
      <c r="KX2823" s="12"/>
      <c r="KY2823" s="11"/>
      <c r="KZ2823" s="11"/>
      <c r="LA2823" s="11"/>
      <c r="LB2823" s="12"/>
      <c r="LC2823" s="12"/>
      <c r="LD2823" s="11"/>
      <c r="LE2823" s="11"/>
      <c r="LF2823" s="11"/>
      <c r="LG2823" s="12"/>
      <c r="LH2823" s="12"/>
      <c r="LI2823" s="11"/>
      <c r="LJ2823" s="11"/>
      <c r="LK2823" s="11"/>
      <c r="LL2823" s="12"/>
      <c r="LM2823" s="12"/>
      <c r="LN2823" s="11"/>
      <c r="LO2823" s="11"/>
      <c r="LP2823" s="11"/>
      <c r="LQ2823" s="12"/>
      <c r="LR2823" s="12"/>
      <c r="LS2823" s="11"/>
      <c r="LT2823" s="11"/>
      <c r="LU2823" s="11"/>
      <c r="LV2823" s="12"/>
      <c r="LW2823" s="12"/>
      <c r="LX2823" s="11"/>
      <c r="LY2823" s="11"/>
      <c r="LZ2823" s="11"/>
      <c r="MA2823" s="12"/>
      <c r="MB2823" s="12"/>
      <c r="MC2823" s="11"/>
      <c r="MD2823" s="11"/>
      <c r="ME2823" s="11"/>
      <c r="MF2823" s="12"/>
      <c r="MG2823" s="12"/>
      <c r="MH2823" s="11"/>
      <c r="MI2823" s="11"/>
      <c r="MJ2823" s="11"/>
      <c r="MK2823" s="12"/>
      <c r="ML2823" s="12"/>
      <c r="MM2823" s="11"/>
      <c r="MN2823" s="11"/>
      <c r="MO2823" s="11"/>
      <c r="MP2823" s="12"/>
      <c r="MQ2823" s="12"/>
      <c r="MR2823" s="11"/>
      <c r="MS2823" s="11"/>
      <c r="MT2823" s="11"/>
      <c r="MU2823" s="12"/>
      <c r="MV2823" s="12"/>
      <c r="MW2823" s="11"/>
      <c r="MX2823" s="11"/>
      <c r="MY2823" s="11"/>
      <c r="MZ2823" s="12"/>
      <c r="NA2823" s="12"/>
      <c r="NB2823" s="11"/>
      <c r="NC2823" s="11"/>
      <c r="ND2823" s="11"/>
      <c r="NE2823" s="12"/>
      <c r="NF2823" s="12"/>
      <c r="NG2823" s="11"/>
      <c r="NH2823" s="11"/>
      <c r="NI2823" s="11"/>
      <c r="NJ2823" s="12"/>
      <c r="NK2823" s="12"/>
      <c r="NL2823" s="11"/>
      <c r="NM2823" s="11"/>
      <c r="NN2823" s="11"/>
      <c r="NO2823" s="12"/>
      <c r="NP2823" s="12"/>
      <c r="NQ2823" s="11"/>
      <c r="NR2823" s="11"/>
      <c r="NS2823" s="11"/>
      <c r="NT2823" s="12"/>
      <c r="NU2823" s="12"/>
      <c r="NV2823" s="11"/>
      <c r="NW2823" s="11"/>
      <c r="NX2823" s="11"/>
      <c r="NY2823" s="12"/>
      <c r="NZ2823" s="12"/>
      <c r="OA2823" s="11"/>
      <c r="OB2823" s="11"/>
      <c r="OC2823" s="11"/>
      <c r="OD2823" s="12"/>
      <c r="OE2823" s="12"/>
      <c r="OF2823" s="11"/>
      <c r="OG2823" s="11"/>
      <c r="OH2823" s="11"/>
      <c r="OI2823" s="12"/>
      <c r="OJ2823" s="12"/>
      <c r="OK2823" s="11"/>
      <c r="OL2823" s="11"/>
      <c r="OM2823" s="11"/>
      <c r="ON2823" s="12"/>
      <c r="OO2823" s="12"/>
      <c r="OP2823" s="11"/>
      <c r="OQ2823" s="11"/>
      <c r="OR2823" s="11"/>
      <c r="OS2823" s="12"/>
      <c r="OT2823" s="12"/>
      <c r="OU2823" s="11"/>
      <c r="OV2823" s="11"/>
      <c r="OW2823" s="11"/>
      <c r="OX2823" s="12"/>
      <c r="OY2823" s="12"/>
      <c r="OZ2823" s="11"/>
      <c r="PA2823" s="11"/>
      <c r="PB2823" s="11"/>
      <c r="PC2823" s="12"/>
      <c r="PD2823" s="12"/>
      <c r="PE2823" s="11"/>
      <c r="PF2823" s="11"/>
      <c r="PG2823" s="11"/>
      <c r="PH2823" s="12"/>
      <c r="PI2823" s="12"/>
      <c r="PJ2823" s="11"/>
      <c r="PK2823" s="11"/>
      <c r="PL2823" s="11"/>
      <c r="PM2823" s="12"/>
      <c r="PN2823" s="12"/>
      <c r="PO2823" s="11"/>
      <c r="PP2823" s="11"/>
      <c r="PQ2823" s="11"/>
      <c r="PR2823" s="12"/>
      <c r="PS2823" s="12"/>
      <c r="PT2823" s="11"/>
      <c r="PU2823" s="11"/>
      <c r="PV2823" s="11"/>
      <c r="PW2823" s="12"/>
      <c r="PX2823" s="12"/>
      <c r="PY2823" s="11"/>
      <c r="PZ2823" s="11"/>
      <c r="QA2823" s="11"/>
      <c r="QB2823" s="12"/>
      <c r="QC2823" s="12"/>
      <c r="QD2823" s="11"/>
      <c r="QE2823" s="11"/>
      <c r="QF2823" s="11"/>
      <c r="QG2823" s="12"/>
      <c r="QH2823" s="12"/>
      <c r="QI2823" s="11"/>
      <c r="QJ2823" s="11"/>
      <c r="QK2823" s="11"/>
      <c r="QL2823" s="12"/>
      <c r="QM2823" s="12"/>
      <c r="QN2823" s="11"/>
      <c r="QO2823" s="11"/>
      <c r="QP2823" s="11"/>
      <c r="QQ2823" s="12"/>
      <c r="QR2823" s="12"/>
      <c r="QS2823" s="11"/>
      <c r="QT2823" s="11"/>
      <c r="QU2823" s="11"/>
      <c r="QV2823" s="12"/>
      <c r="QW2823" s="12"/>
      <c r="QX2823" s="11"/>
      <c r="QY2823" s="11"/>
      <c r="QZ2823" s="11"/>
      <c r="RA2823" s="12"/>
      <c r="RB2823" s="12"/>
      <c r="RC2823" s="11"/>
      <c r="RD2823" s="11"/>
      <c r="RE2823" s="11"/>
      <c r="RF2823" s="12"/>
      <c r="RG2823" s="12"/>
      <c r="RH2823" s="11"/>
      <c r="RI2823" s="11"/>
      <c r="RJ2823" s="11"/>
      <c r="RK2823" s="12"/>
      <c r="RL2823" s="12"/>
      <c r="RM2823" s="11"/>
      <c r="RN2823" s="11"/>
      <c r="RO2823" s="11"/>
      <c r="RP2823" s="12"/>
      <c r="RQ2823" s="12"/>
      <c r="RR2823" s="11"/>
      <c r="RS2823" s="11"/>
      <c r="RT2823" s="11"/>
      <c r="RU2823" s="12"/>
      <c r="RV2823" s="12"/>
      <c r="RW2823" s="11"/>
      <c r="RX2823" s="11"/>
      <c r="RY2823" s="11"/>
      <c r="RZ2823" s="12"/>
      <c r="SA2823" s="12"/>
      <c r="SB2823" s="11"/>
      <c r="SC2823" s="11"/>
      <c r="SD2823" s="11"/>
      <c r="SE2823" s="12"/>
      <c r="SF2823" s="12"/>
      <c r="SG2823" s="11"/>
      <c r="SH2823" s="11"/>
      <c r="SI2823" s="11"/>
      <c r="SJ2823" s="12"/>
      <c r="SK2823" s="12"/>
      <c r="SL2823" s="11"/>
      <c r="SM2823" s="11"/>
      <c r="SN2823" s="11"/>
      <c r="SO2823" s="12"/>
      <c r="SP2823" s="12"/>
      <c r="SQ2823" s="11"/>
      <c r="SR2823" s="11"/>
      <c r="SS2823" s="11"/>
      <c r="ST2823" s="12"/>
      <c r="SU2823" s="12"/>
      <c r="SV2823" s="11"/>
      <c r="SW2823" s="11"/>
      <c r="SX2823" s="11"/>
      <c r="SY2823" s="12"/>
      <c r="SZ2823" s="12"/>
      <c r="TA2823" s="11"/>
      <c r="TB2823" s="11"/>
      <c r="TC2823" s="11"/>
      <c r="TD2823" s="12"/>
      <c r="TE2823" s="12"/>
      <c r="TF2823" s="11"/>
      <c r="TG2823" s="11"/>
      <c r="TH2823" s="11"/>
      <c r="TI2823" s="12"/>
      <c r="TJ2823" s="12"/>
      <c r="TK2823" s="11"/>
      <c r="TL2823" s="11"/>
      <c r="TM2823" s="11"/>
      <c r="TN2823" s="12"/>
      <c r="TO2823" s="12"/>
      <c r="TP2823" s="11"/>
      <c r="TQ2823" s="11"/>
      <c r="TR2823" s="11"/>
      <c r="TS2823" s="12"/>
      <c r="TT2823" s="12"/>
      <c r="TU2823" s="11"/>
      <c r="TV2823" s="11"/>
      <c r="TW2823" s="11"/>
      <c r="TX2823" s="12"/>
      <c r="TY2823" s="12"/>
      <c r="TZ2823" s="11"/>
      <c r="UA2823" s="11"/>
      <c r="UB2823" s="11"/>
      <c r="UC2823" s="12"/>
      <c r="UD2823" s="12"/>
      <c r="UE2823" s="11"/>
      <c r="UF2823" s="11"/>
      <c r="UG2823" s="11"/>
      <c r="UH2823" s="12"/>
      <c r="UI2823" s="12"/>
      <c r="UJ2823" s="11"/>
      <c r="UK2823" s="11"/>
      <c r="UL2823" s="11"/>
      <c r="UM2823" s="12"/>
      <c r="UN2823" s="12"/>
      <c r="UO2823" s="11"/>
      <c r="UP2823" s="11"/>
      <c r="UQ2823" s="11"/>
      <c r="UR2823" s="12"/>
      <c r="US2823" s="12"/>
      <c r="UT2823" s="11"/>
      <c r="UU2823" s="11"/>
      <c r="UV2823" s="11"/>
      <c r="UW2823" s="12"/>
      <c r="UX2823" s="12"/>
      <c r="UY2823" s="11"/>
      <c r="UZ2823" s="11"/>
      <c r="VA2823" s="11"/>
      <c r="VB2823" s="12"/>
      <c r="VC2823" s="12"/>
      <c r="VD2823" s="11"/>
      <c r="VE2823" s="11"/>
      <c r="VF2823" s="11"/>
      <c r="VG2823" s="12"/>
      <c r="VH2823" s="12"/>
      <c r="VI2823" s="11"/>
      <c r="VJ2823" s="11"/>
      <c r="VK2823" s="11"/>
      <c r="VL2823" s="12"/>
      <c r="VM2823" s="12"/>
      <c r="VN2823" s="11"/>
      <c r="VO2823" s="11"/>
      <c r="VP2823" s="11"/>
      <c r="VQ2823" s="12"/>
      <c r="VR2823" s="12"/>
      <c r="VS2823" s="11"/>
      <c r="VT2823" s="11"/>
      <c r="VU2823" s="11"/>
      <c r="VV2823" s="12"/>
      <c r="VW2823" s="12"/>
      <c r="VX2823" s="11"/>
      <c r="VY2823" s="11"/>
      <c r="VZ2823" s="11"/>
      <c r="WA2823" s="12"/>
      <c r="WB2823" s="12"/>
      <c r="WC2823" s="11"/>
      <c r="WD2823" s="11"/>
      <c r="WE2823" s="11"/>
      <c r="WF2823" s="12"/>
      <c r="WG2823" s="12"/>
      <c r="WH2823" s="11"/>
      <c r="WI2823" s="11"/>
      <c r="WJ2823" s="11"/>
      <c r="WK2823" s="12"/>
      <c r="WL2823" s="12"/>
      <c r="WM2823" s="11"/>
      <c r="WN2823" s="11"/>
      <c r="WO2823" s="11"/>
      <c r="WP2823" s="12"/>
      <c r="WQ2823" s="12"/>
      <c r="WR2823" s="11"/>
      <c r="WS2823" s="11"/>
      <c r="WT2823" s="11"/>
      <c r="WU2823" s="12"/>
      <c r="WV2823" s="12"/>
      <c r="WW2823" s="11"/>
      <c r="WX2823" s="11"/>
      <c r="WY2823" s="11"/>
      <c r="WZ2823" s="12"/>
      <c r="XA2823" s="12"/>
      <c r="XB2823" s="11"/>
      <c r="XC2823" s="11"/>
      <c r="XD2823" s="11"/>
      <c r="XE2823" s="12"/>
      <c r="XF2823" s="12"/>
      <c r="XG2823" s="11"/>
      <c r="XH2823" s="11"/>
      <c r="XI2823" s="11"/>
      <c r="XJ2823" s="12"/>
      <c r="XK2823" s="12"/>
      <c r="XL2823" s="11"/>
      <c r="XM2823" s="11"/>
      <c r="XN2823" s="11"/>
      <c r="XO2823" s="12"/>
      <c r="XP2823" s="12"/>
      <c r="XQ2823" s="11"/>
      <c r="XR2823" s="11"/>
      <c r="XS2823" s="11"/>
      <c r="XT2823" s="12"/>
      <c r="XU2823" s="12"/>
      <c r="XV2823" s="11"/>
      <c r="XW2823" s="11"/>
      <c r="XX2823" s="11"/>
      <c r="XY2823" s="12"/>
      <c r="XZ2823" s="12"/>
      <c r="YA2823" s="11"/>
      <c r="YB2823" s="11"/>
      <c r="YC2823" s="11"/>
      <c r="YD2823" s="12"/>
      <c r="YE2823" s="12"/>
      <c r="YF2823" s="11"/>
      <c r="YG2823" s="11"/>
      <c r="YH2823" s="11"/>
      <c r="YI2823" s="12"/>
      <c r="YJ2823" s="12"/>
      <c r="YK2823" s="11"/>
      <c r="YL2823" s="11"/>
      <c r="YM2823" s="11"/>
      <c r="YN2823" s="12"/>
      <c r="YO2823" s="12"/>
      <c r="YP2823" s="11"/>
      <c r="YQ2823" s="11"/>
      <c r="YR2823" s="11"/>
      <c r="YS2823" s="12"/>
      <c r="YT2823" s="12"/>
      <c r="YU2823" s="11"/>
      <c r="YV2823" s="11"/>
      <c r="YW2823" s="11"/>
      <c r="YX2823" s="12"/>
      <c r="YY2823" s="12"/>
      <c r="YZ2823" s="11"/>
      <c r="ZA2823" s="11"/>
      <c r="ZB2823" s="11"/>
      <c r="ZC2823" s="12"/>
      <c r="ZD2823" s="12"/>
      <c r="ZE2823" s="11"/>
      <c r="ZF2823" s="11"/>
      <c r="ZG2823" s="11"/>
      <c r="ZH2823" s="12"/>
      <c r="ZI2823" s="12"/>
      <c r="ZJ2823" s="11"/>
      <c r="ZK2823" s="11"/>
      <c r="ZL2823" s="11"/>
      <c r="ZM2823" s="12"/>
      <c r="ZN2823" s="12"/>
      <c r="ZO2823" s="11"/>
      <c r="ZP2823" s="11"/>
      <c r="ZQ2823" s="11"/>
      <c r="ZR2823" s="12"/>
      <c r="ZS2823" s="12"/>
      <c r="ZT2823" s="11"/>
      <c r="ZU2823" s="11"/>
      <c r="ZV2823" s="11"/>
      <c r="ZW2823" s="12"/>
      <c r="ZX2823" s="12"/>
      <c r="ZY2823" s="11"/>
      <c r="ZZ2823" s="11"/>
      <c r="AAA2823" s="11"/>
      <c r="AAB2823" s="12"/>
      <c r="AAC2823" s="12"/>
      <c r="AAD2823" s="11"/>
      <c r="AAE2823" s="11"/>
      <c r="AAF2823" s="11"/>
      <c r="AAG2823" s="12"/>
      <c r="AAH2823" s="12"/>
      <c r="AAI2823" s="11"/>
      <c r="AAJ2823" s="11"/>
      <c r="AAK2823" s="11"/>
      <c r="AAL2823" s="12"/>
      <c r="AAM2823" s="12"/>
      <c r="AAN2823" s="11"/>
      <c r="AAO2823" s="11"/>
      <c r="AAP2823" s="11"/>
      <c r="AAQ2823" s="12"/>
      <c r="AAR2823" s="12"/>
      <c r="AAS2823" s="11"/>
      <c r="AAT2823" s="11"/>
      <c r="AAU2823" s="11"/>
      <c r="AAV2823" s="12"/>
      <c r="AAW2823" s="12"/>
      <c r="AAX2823" s="11"/>
      <c r="AAY2823" s="11"/>
      <c r="AAZ2823" s="11"/>
      <c r="ABA2823" s="12"/>
      <c r="ABB2823" s="12"/>
      <c r="ABC2823" s="11"/>
      <c r="ABD2823" s="11"/>
      <c r="ABE2823" s="11"/>
      <c r="ABF2823" s="12"/>
      <c r="ABG2823" s="12"/>
      <c r="ABH2823" s="11"/>
      <c r="ABI2823" s="11"/>
      <c r="ABJ2823" s="11"/>
      <c r="ABK2823" s="12"/>
      <c r="ABL2823" s="12"/>
      <c r="ABM2823" s="11"/>
      <c r="ABN2823" s="11"/>
      <c r="ABO2823" s="11"/>
      <c r="ABP2823" s="12"/>
      <c r="ABQ2823" s="12"/>
      <c r="ABR2823" s="11"/>
      <c r="ABS2823" s="11"/>
      <c r="ABT2823" s="11"/>
      <c r="ABU2823" s="12"/>
      <c r="ABV2823" s="12"/>
      <c r="ABW2823" s="11"/>
      <c r="ABX2823" s="11"/>
      <c r="ABY2823" s="11"/>
      <c r="ABZ2823" s="12"/>
      <c r="ACA2823" s="12"/>
      <c r="ACB2823" s="11"/>
      <c r="ACC2823" s="11"/>
      <c r="ACD2823" s="11"/>
      <c r="ACE2823" s="12"/>
      <c r="ACF2823" s="12"/>
      <c r="ACG2823" s="11"/>
      <c r="ACH2823" s="11"/>
      <c r="ACI2823" s="11"/>
      <c r="ACJ2823" s="12"/>
      <c r="ACK2823" s="12"/>
      <c r="ACL2823" s="11"/>
      <c r="ACM2823" s="11"/>
      <c r="ACN2823" s="11"/>
      <c r="ACO2823" s="12"/>
      <c r="ACP2823" s="12"/>
      <c r="ACQ2823" s="11"/>
      <c r="ACR2823" s="11"/>
      <c r="ACS2823" s="11"/>
      <c r="ACT2823" s="12"/>
      <c r="ACU2823" s="12"/>
      <c r="ACV2823" s="11"/>
      <c r="ACW2823" s="11"/>
      <c r="ACX2823" s="11"/>
      <c r="ACY2823" s="12"/>
      <c r="ACZ2823" s="12"/>
      <c r="ADA2823" s="11"/>
      <c r="ADB2823" s="11"/>
      <c r="ADC2823" s="11"/>
      <c r="ADD2823" s="12"/>
      <c r="ADE2823" s="12"/>
      <c r="ADF2823" s="11"/>
      <c r="ADG2823" s="11"/>
      <c r="ADH2823" s="11"/>
      <c r="ADI2823" s="12"/>
      <c r="ADJ2823" s="12"/>
      <c r="ADK2823" s="11"/>
      <c r="ADL2823" s="11"/>
      <c r="ADM2823" s="11"/>
      <c r="ADN2823" s="12"/>
      <c r="ADO2823" s="12"/>
      <c r="ADP2823" s="11"/>
      <c r="ADQ2823" s="11"/>
      <c r="ADR2823" s="11"/>
      <c r="ADS2823" s="12"/>
      <c r="ADT2823" s="12"/>
      <c r="ADU2823" s="11"/>
      <c r="ADV2823" s="11"/>
      <c r="ADW2823" s="11"/>
      <c r="ADX2823" s="12"/>
      <c r="ADY2823" s="12"/>
      <c r="ADZ2823" s="11"/>
      <c r="AEA2823" s="11"/>
      <c r="AEB2823" s="11"/>
      <c r="AEC2823" s="12"/>
      <c r="AED2823" s="12"/>
      <c r="AEE2823" s="11"/>
      <c r="AEF2823" s="11"/>
      <c r="AEG2823" s="11"/>
      <c r="AEH2823" s="12"/>
      <c r="AEI2823" s="12"/>
      <c r="AEJ2823" s="11"/>
      <c r="AEK2823" s="11"/>
      <c r="AEL2823" s="11"/>
      <c r="AEM2823" s="12"/>
      <c r="AEN2823" s="12"/>
      <c r="AEO2823" s="11"/>
      <c r="AEP2823" s="11"/>
      <c r="AEQ2823" s="11"/>
      <c r="AER2823" s="12"/>
      <c r="AES2823" s="12"/>
      <c r="AET2823" s="11"/>
      <c r="AEU2823" s="11"/>
      <c r="AEV2823" s="11"/>
      <c r="AEW2823" s="12"/>
      <c r="AEX2823" s="12"/>
      <c r="AEY2823" s="11"/>
      <c r="AEZ2823" s="11"/>
      <c r="AFA2823" s="11"/>
      <c r="AFB2823" s="12"/>
      <c r="AFC2823" s="12"/>
      <c r="AFD2823" s="11"/>
      <c r="AFE2823" s="11"/>
      <c r="AFF2823" s="11"/>
      <c r="AFG2823" s="12"/>
      <c r="AFH2823" s="12"/>
      <c r="AFI2823" s="11"/>
      <c r="AFJ2823" s="11"/>
      <c r="AFK2823" s="11"/>
      <c r="AFL2823" s="12"/>
      <c r="AFM2823" s="12"/>
      <c r="AFN2823" s="11"/>
      <c r="AFO2823" s="11"/>
      <c r="AFP2823" s="11"/>
      <c r="AFQ2823" s="12"/>
      <c r="AFR2823" s="12"/>
      <c r="AFS2823" s="11"/>
      <c r="AFT2823" s="11"/>
      <c r="AFU2823" s="11"/>
      <c r="AFV2823" s="12"/>
      <c r="AFW2823" s="12"/>
      <c r="AFX2823" s="11"/>
      <c r="AFY2823" s="11"/>
      <c r="AFZ2823" s="11"/>
      <c r="AGA2823" s="12"/>
      <c r="AGB2823" s="12"/>
      <c r="AGC2823" s="11"/>
      <c r="AGD2823" s="11"/>
      <c r="AGE2823" s="11"/>
      <c r="AGF2823" s="12"/>
      <c r="AGG2823" s="12"/>
      <c r="AGH2823" s="11"/>
      <c r="AGI2823" s="11"/>
      <c r="AGJ2823" s="11"/>
      <c r="AGK2823" s="12"/>
      <c r="AGL2823" s="12"/>
      <c r="AGM2823" s="11"/>
      <c r="AGN2823" s="11"/>
      <c r="AGO2823" s="11"/>
      <c r="AGP2823" s="12"/>
      <c r="AGQ2823" s="12"/>
      <c r="AGR2823" s="11"/>
      <c r="AGS2823" s="11"/>
      <c r="AGT2823" s="11"/>
      <c r="AGU2823" s="12"/>
      <c r="AGV2823" s="12"/>
      <c r="AGW2823" s="11"/>
      <c r="AGX2823" s="11"/>
      <c r="AGY2823" s="11"/>
      <c r="AGZ2823" s="12"/>
      <c r="AHA2823" s="12"/>
      <c r="AHB2823" s="11"/>
      <c r="AHC2823" s="11"/>
      <c r="AHD2823" s="11"/>
      <c r="AHE2823" s="12"/>
      <c r="AHF2823" s="12"/>
      <c r="AHG2823" s="11"/>
      <c r="AHH2823" s="11"/>
      <c r="AHI2823" s="11"/>
      <c r="AHJ2823" s="12"/>
      <c r="AHK2823" s="12"/>
      <c r="AHL2823" s="11"/>
      <c r="AHM2823" s="11"/>
      <c r="AHN2823" s="11"/>
      <c r="AHO2823" s="12"/>
      <c r="AHP2823" s="12"/>
      <c r="AHQ2823" s="11"/>
      <c r="AHR2823" s="11"/>
      <c r="AHS2823" s="11"/>
      <c r="AHT2823" s="12"/>
      <c r="AHU2823" s="12"/>
      <c r="AHV2823" s="11"/>
      <c r="AHW2823" s="11"/>
      <c r="AHX2823" s="11"/>
      <c r="AHY2823" s="12"/>
      <c r="AHZ2823" s="12"/>
      <c r="AIA2823" s="11"/>
      <c r="AIB2823" s="11"/>
      <c r="AIC2823" s="11"/>
      <c r="AID2823" s="12"/>
      <c r="AIE2823" s="12"/>
      <c r="AIF2823" s="11"/>
      <c r="AIG2823" s="11"/>
      <c r="AIH2823" s="11"/>
      <c r="AII2823" s="12"/>
      <c r="AIJ2823" s="12"/>
      <c r="AIK2823" s="11"/>
      <c r="AIL2823" s="11"/>
      <c r="AIM2823" s="11"/>
      <c r="AIN2823" s="12"/>
      <c r="AIO2823" s="12"/>
      <c r="AIP2823" s="11"/>
      <c r="AIQ2823" s="11"/>
      <c r="AIR2823" s="11"/>
      <c r="AIS2823" s="12"/>
      <c r="AIT2823" s="12"/>
      <c r="AIU2823" s="11"/>
      <c r="AIV2823" s="11"/>
      <c r="AIW2823" s="11"/>
      <c r="AIX2823" s="12"/>
      <c r="AIY2823" s="12"/>
      <c r="AIZ2823" s="11"/>
      <c r="AJA2823" s="11"/>
      <c r="AJB2823" s="11"/>
      <c r="AJC2823" s="12"/>
      <c r="AJD2823" s="12"/>
      <c r="AJE2823" s="11"/>
      <c r="AJF2823" s="11"/>
      <c r="AJG2823" s="11"/>
      <c r="AJH2823" s="12"/>
      <c r="AJI2823" s="12"/>
      <c r="AJJ2823" s="11"/>
      <c r="AJK2823" s="11"/>
      <c r="AJL2823" s="11"/>
      <c r="AJM2823" s="12"/>
      <c r="AJN2823" s="12"/>
      <c r="AJO2823" s="11"/>
      <c r="AJP2823" s="11"/>
      <c r="AJQ2823" s="11"/>
      <c r="AJR2823" s="12"/>
      <c r="AJS2823" s="12"/>
      <c r="AJT2823" s="11"/>
      <c r="AJU2823" s="11"/>
      <c r="AJV2823" s="11"/>
      <c r="AJW2823" s="12"/>
      <c r="AJX2823" s="12"/>
      <c r="AJY2823" s="11"/>
      <c r="AJZ2823" s="11"/>
      <c r="AKA2823" s="11"/>
      <c r="AKB2823" s="12"/>
      <c r="AKC2823" s="12"/>
      <c r="AKD2823" s="11"/>
      <c r="AKE2823" s="11"/>
      <c r="AKF2823" s="11"/>
      <c r="AKG2823" s="12"/>
      <c r="AKH2823" s="12"/>
      <c r="AKI2823" s="11"/>
      <c r="AKJ2823" s="11"/>
      <c r="AKK2823" s="11"/>
      <c r="AKL2823" s="12"/>
      <c r="AKM2823" s="12"/>
      <c r="AKN2823" s="11"/>
      <c r="AKO2823" s="11"/>
      <c r="AKP2823" s="11"/>
      <c r="AKQ2823" s="12"/>
      <c r="AKR2823" s="12"/>
      <c r="AKS2823" s="11"/>
      <c r="AKT2823" s="11"/>
      <c r="AKU2823" s="11"/>
      <c r="AKV2823" s="12"/>
      <c r="AKW2823" s="12"/>
      <c r="AKX2823" s="11"/>
      <c r="AKY2823" s="11"/>
      <c r="AKZ2823" s="11"/>
      <c r="ALA2823" s="12"/>
      <c r="ALB2823" s="12"/>
      <c r="ALC2823" s="11"/>
      <c r="ALD2823" s="11"/>
      <c r="ALE2823" s="11"/>
      <c r="ALF2823" s="12"/>
      <c r="ALG2823" s="12"/>
      <c r="ALH2823" s="11"/>
      <c r="ALI2823" s="11"/>
      <c r="ALJ2823" s="11"/>
      <c r="ALK2823" s="12"/>
      <c r="ALL2823" s="12"/>
      <c r="ALM2823" s="11"/>
      <c r="ALN2823" s="11"/>
      <c r="ALO2823" s="11"/>
      <c r="ALP2823" s="12"/>
      <c r="ALQ2823" s="12"/>
      <c r="ALR2823" s="11"/>
      <c r="ALS2823" s="11"/>
      <c r="ALT2823" s="11"/>
      <c r="ALU2823" s="12"/>
      <c r="ALV2823" s="12"/>
      <c r="ALW2823" s="11"/>
      <c r="ALX2823" s="11"/>
      <c r="ALY2823" s="11"/>
      <c r="ALZ2823" s="12"/>
      <c r="AMA2823" s="12"/>
      <c r="AMB2823" s="11"/>
      <c r="AMC2823" s="11"/>
      <c r="AMD2823" s="11"/>
      <c r="AME2823" s="12"/>
      <c r="AMF2823" s="12"/>
      <c r="AMG2823" s="11"/>
      <c r="AMH2823" s="11"/>
      <c r="AMI2823" s="11"/>
      <c r="AMJ2823" s="12"/>
      <c r="AMK2823" s="12"/>
      <c r="AML2823" s="11"/>
      <c r="AMM2823" s="11"/>
      <c r="AMN2823" s="11"/>
      <c r="AMO2823" s="12"/>
      <c r="AMP2823" s="12"/>
      <c r="AMQ2823" s="11"/>
      <c r="AMR2823" s="11"/>
      <c r="AMS2823" s="11"/>
      <c r="AMT2823" s="12"/>
      <c r="AMU2823" s="12"/>
      <c r="AMV2823" s="11"/>
      <c r="AMW2823" s="11"/>
      <c r="AMX2823" s="11"/>
      <c r="AMY2823" s="12"/>
      <c r="AMZ2823" s="12"/>
      <c r="ANA2823" s="11"/>
      <c r="ANB2823" s="11"/>
      <c r="ANC2823" s="11"/>
      <c r="AND2823" s="12"/>
      <c r="ANE2823" s="12"/>
      <c r="ANF2823" s="11"/>
      <c r="ANG2823" s="11"/>
      <c r="ANH2823" s="11"/>
      <c r="ANI2823" s="12"/>
      <c r="ANJ2823" s="12"/>
      <c r="ANK2823" s="11"/>
      <c r="ANL2823" s="11"/>
      <c r="ANM2823" s="11"/>
      <c r="ANN2823" s="12"/>
      <c r="ANO2823" s="12"/>
      <c r="ANP2823" s="11"/>
      <c r="ANQ2823" s="11"/>
      <c r="ANR2823" s="11"/>
      <c r="ANS2823" s="12"/>
      <c r="ANT2823" s="12"/>
      <c r="ANU2823" s="11"/>
      <c r="ANV2823" s="11"/>
      <c r="ANW2823" s="11"/>
      <c r="ANX2823" s="12"/>
      <c r="ANY2823" s="12"/>
      <c r="ANZ2823" s="11"/>
      <c r="AOA2823" s="11"/>
      <c r="AOB2823" s="11"/>
      <c r="AOC2823" s="12"/>
      <c r="AOD2823" s="12"/>
      <c r="AOE2823" s="11"/>
      <c r="AOF2823" s="11"/>
      <c r="AOG2823" s="11"/>
      <c r="AOH2823" s="12"/>
      <c r="AOI2823" s="12"/>
      <c r="AOJ2823" s="11"/>
      <c r="AOK2823" s="11"/>
      <c r="AOL2823" s="11"/>
      <c r="AOM2823" s="12"/>
      <c r="AON2823" s="12"/>
      <c r="AOO2823" s="11"/>
      <c r="AOP2823" s="11"/>
      <c r="AOQ2823" s="11"/>
      <c r="AOR2823" s="12"/>
      <c r="AOS2823" s="12"/>
      <c r="AOT2823" s="11"/>
      <c r="AOU2823" s="11"/>
      <c r="AOV2823" s="11"/>
      <c r="AOW2823" s="12"/>
      <c r="AOX2823" s="12"/>
      <c r="AOY2823" s="11"/>
      <c r="AOZ2823" s="11"/>
      <c r="APA2823" s="11"/>
      <c r="APB2823" s="12"/>
      <c r="APC2823" s="12"/>
      <c r="APD2823" s="11"/>
      <c r="APE2823" s="11"/>
      <c r="APF2823" s="11"/>
      <c r="APG2823" s="12"/>
      <c r="APH2823" s="12"/>
      <c r="API2823" s="11"/>
      <c r="APJ2823" s="11"/>
      <c r="APK2823" s="11"/>
      <c r="APL2823" s="12"/>
      <c r="APM2823" s="12"/>
      <c r="APN2823" s="11"/>
      <c r="APO2823" s="11"/>
      <c r="APP2823" s="11"/>
      <c r="APQ2823" s="12"/>
      <c r="APR2823" s="12"/>
      <c r="APS2823" s="11"/>
      <c r="APT2823" s="11"/>
      <c r="APU2823" s="11"/>
      <c r="APV2823" s="12"/>
      <c r="APW2823" s="12"/>
      <c r="APX2823" s="11"/>
      <c r="APY2823" s="11"/>
      <c r="APZ2823" s="11"/>
      <c r="AQA2823" s="12"/>
      <c r="AQB2823" s="12"/>
      <c r="AQC2823" s="11"/>
      <c r="AQD2823" s="11"/>
      <c r="AQE2823" s="11"/>
      <c r="AQF2823" s="12"/>
      <c r="AQG2823" s="12"/>
      <c r="AQH2823" s="11"/>
      <c r="AQI2823" s="11"/>
      <c r="AQJ2823" s="11"/>
      <c r="AQK2823" s="12"/>
      <c r="AQL2823" s="12"/>
      <c r="AQM2823" s="11"/>
      <c r="AQN2823" s="11"/>
      <c r="AQO2823" s="11"/>
      <c r="AQP2823" s="12"/>
      <c r="AQQ2823" s="12"/>
      <c r="AQR2823" s="11"/>
      <c r="AQS2823" s="11"/>
      <c r="AQT2823" s="11"/>
      <c r="AQU2823" s="12"/>
      <c r="AQV2823" s="12"/>
      <c r="AQW2823" s="11"/>
      <c r="AQX2823" s="11"/>
      <c r="AQY2823" s="11"/>
      <c r="AQZ2823" s="12"/>
      <c r="ARA2823" s="12"/>
      <c r="ARB2823" s="11"/>
      <c r="ARC2823" s="11"/>
      <c r="ARD2823" s="11"/>
      <c r="ARE2823" s="12"/>
      <c r="ARF2823" s="12"/>
      <c r="ARG2823" s="11"/>
      <c r="ARH2823" s="11"/>
      <c r="ARI2823" s="11"/>
      <c r="ARJ2823" s="12"/>
      <c r="ARK2823" s="12"/>
      <c r="ARL2823" s="11"/>
      <c r="ARM2823" s="11"/>
      <c r="ARN2823" s="11"/>
      <c r="ARO2823" s="12"/>
      <c r="ARP2823" s="12"/>
      <c r="ARQ2823" s="11"/>
      <c r="ARR2823" s="11"/>
      <c r="ARS2823" s="11"/>
      <c r="ART2823" s="12"/>
      <c r="ARU2823" s="12"/>
      <c r="ARV2823" s="11"/>
      <c r="ARW2823" s="11"/>
      <c r="ARX2823" s="11"/>
      <c r="ARY2823" s="12"/>
      <c r="ARZ2823" s="12"/>
      <c r="ASA2823" s="11"/>
      <c r="ASB2823" s="11"/>
      <c r="ASC2823" s="11"/>
      <c r="ASD2823" s="12"/>
      <c r="ASE2823" s="12"/>
      <c r="ASF2823" s="11"/>
      <c r="ASG2823" s="11"/>
      <c r="ASH2823" s="11"/>
      <c r="ASI2823" s="12"/>
      <c r="ASJ2823" s="12"/>
      <c r="ASK2823" s="11"/>
      <c r="ASL2823" s="11"/>
      <c r="ASM2823" s="11"/>
      <c r="ASN2823" s="12"/>
      <c r="ASO2823" s="12"/>
      <c r="ASP2823" s="11"/>
      <c r="ASQ2823" s="11"/>
      <c r="ASR2823" s="11"/>
      <c r="ASS2823" s="12"/>
      <c r="AST2823" s="12"/>
      <c r="ASU2823" s="11"/>
      <c r="ASV2823" s="11"/>
      <c r="ASW2823" s="11"/>
      <c r="ASX2823" s="12"/>
      <c r="ASY2823" s="12"/>
      <c r="ASZ2823" s="11"/>
      <c r="ATA2823" s="11"/>
      <c r="ATB2823" s="11"/>
      <c r="ATC2823" s="12"/>
      <c r="ATD2823" s="12"/>
      <c r="ATE2823" s="11"/>
      <c r="ATF2823" s="11"/>
      <c r="ATG2823" s="11"/>
      <c r="ATH2823" s="12"/>
      <c r="ATI2823" s="12"/>
      <c r="ATJ2823" s="11"/>
      <c r="ATK2823" s="11"/>
      <c r="ATL2823" s="11"/>
      <c r="ATM2823" s="12"/>
      <c r="ATN2823" s="12"/>
      <c r="ATO2823" s="11"/>
      <c r="ATP2823" s="11"/>
      <c r="ATQ2823" s="11"/>
      <c r="ATR2823" s="12"/>
      <c r="ATS2823" s="12"/>
      <c r="ATT2823" s="11"/>
      <c r="ATU2823" s="11"/>
      <c r="ATV2823" s="11"/>
      <c r="ATW2823" s="12"/>
      <c r="ATX2823" s="12"/>
      <c r="ATY2823" s="11"/>
      <c r="ATZ2823" s="11"/>
      <c r="AUA2823" s="11"/>
      <c r="AUB2823" s="12"/>
      <c r="AUC2823" s="12"/>
      <c r="AUD2823" s="11"/>
      <c r="AUE2823" s="11"/>
      <c r="AUF2823" s="11"/>
      <c r="AUG2823" s="12"/>
      <c r="AUH2823" s="12"/>
      <c r="AUI2823" s="11"/>
      <c r="AUJ2823" s="11"/>
      <c r="AUK2823" s="11"/>
      <c r="AUL2823" s="12"/>
      <c r="AUM2823" s="12"/>
      <c r="AUN2823" s="11"/>
      <c r="AUO2823" s="11"/>
      <c r="AUP2823" s="11"/>
      <c r="AUQ2823" s="12"/>
      <c r="AUR2823" s="12"/>
      <c r="AUS2823" s="11"/>
      <c r="AUT2823" s="11"/>
      <c r="AUU2823" s="11"/>
      <c r="AUV2823" s="12"/>
      <c r="AUW2823" s="12"/>
      <c r="AUX2823" s="11"/>
      <c r="AUY2823" s="11"/>
      <c r="AUZ2823" s="11"/>
      <c r="AVA2823" s="12"/>
      <c r="AVB2823" s="12"/>
      <c r="AVC2823" s="11"/>
      <c r="AVD2823" s="11"/>
      <c r="AVE2823" s="11"/>
      <c r="AVF2823" s="12"/>
      <c r="AVG2823" s="12"/>
      <c r="AVH2823" s="11"/>
      <c r="AVI2823" s="11"/>
      <c r="AVJ2823" s="11"/>
      <c r="AVK2823" s="12"/>
      <c r="AVL2823" s="12"/>
      <c r="AVM2823" s="11"/>
      <c r="AVN2823" s="11"/>
      <c r="AVO2823" s="11"/>
      <c r="AVP2823" s="12"/>
      <c r="AVQ2823" s="12"/>
      <c r="AVR2823" s="11"/>
      <c r="AVS2823" s="11"/>
      <c r="AVT2823" s="11"/>
      <c r="AVU2823" s="12"/>
      <c r="AVV2823" s="12"/>
      <c r="AVW2823" s="11"/>
      <c r="AVX2823" s="11"/>
      <c r="AVY2823" s="11"/>
      <c r="AVZ2823" s="12"/>
      <c r="AWA2823" s="12"/>
      <c r="AWB2823" s="11"/>
      <c r="AWC2823" s="11"/>
      <c r="AWD2823" s="11"/>
      <c r="AWE2823" s="12"/>
      <c r="AWF2823" s="12"/>
      <c r="AWG2823" s="11"/>
      <c r="AWH2823" s="11"/>
      <c r="AWI2823" s="11"/>
      <c r="AWJ2823" s="12"/>
      <c r="AWK2823" s="12"/>
      <c r="AWL2823" s="11"/>
      <c r="AWM2823" s="11"/>
      <c r="AWN2823" s="11"/>
      <c r="AWO2823" s="12"/>
      <c r="AWP2823" s="12"/>
      <c r="AWQ2823" s="11"/>
      <c r="AWR2823" s="11"/>
      <c r="AWS2823" s="11"/>
      <c r="AWT2823" s="12"/>
      <c r="AWU2823" s="12"/>
      <c r="AWV2823" s="11"/>
      <c r="AWW2823" s="11"/>
      <c r="AWX2823" s="11"/>
      <c r="AWY2823" s="12"/>
      <c r="AWZ2823" s="12"/>
      <c r="AXA2823" s="11"/>
      <c r="AXB2823" s="11"/>
      <c r="AXC2823" s="11"/>
      <c r="AXD2823" s="12"/>
      <c r="AXE2823" s="12"/>
      <c r="AXF2823" s="11"/>
      <c r="AXG2823" s="11"/>
      <c r="AXH2823" s="11"/>
      <c r="AXI2823" s="12"/>
      <c r="AXJ2823" s="12"/>
      <c r="AXK2823" s="11"/>
      <c r="AXL2823" s="11"/>
      <c r="AXM2823" s="11"/>
      <c r="AXN2823" s="12"/>
      <c r="AXO2823" s="12"/>
      <c r="AXP2823" s="11"/>
      <c r="AXQ2823" s="11"/>
      <c r="AXR2823" s="11"/>
      <c r="AXS2823" s="12"/>
      <c r="AXT2823" s="12"/>
      <c r="AXU2823" s="11"/>
      <c r="AXV2823" s="11"/>
      <c r="AXW2823" s="11"/>
      <c r="AXX2823" s="12"/>
      <c r="AXY2823" s="12"/>
      <c r="AXZ2823" s="11"/>
      <c r="AYA2823" s="11"/>
      <c r="AYB2823" s="11"/>
      <c r="AYC2823" s="12"/>
      <c r="AYD2823" s="12"/>
      <c r="AYE2823" s="11"/>
      <c r="AYF2823" s="11"/>
      <c r="AYG2823" s="11"/>
      <c r="AYH2823" s="12"/>
      <c r="AYI2823" s="12"/>
      <c r="AYJ2823" s="11"/>
      <c r="AYK2823" s="11"/>
      <c r="AYL2823" s="11"/>
      <c r="AYM2823" s="12"/>
      <c r="AYN2823" s="12"/>
      <c r="AYO2823" s="11"/>
      <c r="AYP2823" s="11"/>
      <c r="AYQ2823" s="11"/>
      <c r="AYR2823" s="12"/>
      <c r="AYS2823" s="12"/>
      <c r="AYT2823" s="11"/>
      <c r="AYU2823" s="11"/>
      <c r="AYV2823" s="11"/>
      <c r="AYW2823" s="12"/>
      <c r="AYX2823" s="12"/>
      <c r="AYY2823" s="11"/>
      <c r="AYZ2823" s="11"/>
      <c r="AZA2823" s="11"/>
      <c r="AZB2823" s="12"/>
      <c r="AZC2823" s="12"/>
      <c r="AZD2823" s="11"/>
      <c r="AZE2823" s="11"/>
      <c r="AZF2823" s="11"/>
      <c r="AZG2823" s="12"/>
      <c r="AZH2823" s="12"/>
      <c r="AZI2823" s="11"/>
      <c r="AZJ2823" s="11"/>
      <c r="AZK2823" s="11"/>
      <c r="AZL2823" s="12"/>
      <c r="AZM2823" s="12"/>
      <c r="AZN2823" s="11"/>
      <c r="AZO2823" s="11"/>
      <c r="AZP2823" s="11"/>
      <c r="AZQ2823" s="12"/>
      <c r="AZR2823" s="12"/>
      <c r="AZS2823" s="11"/>
      <c r="AZT2823" s="11"/>
      <c r="AZU2823" s="11"/>
      <c r="AZV2823" s="12"/>
      <c r="AZW2823" s="12"/>
      <c r="AZX2823" s="11"/>
      <c r="AZY2823" s="11"/>
      <c r="AZZ2823" s="11"/>
      <c r="BAA2823" s="12"/>
      <c r="BAB2823" s="12"/>
      <c r="BAC2823" s="11"/>
      <c r="BAD2823" s="11"/>
      <c r="BAE2823" s="11"/>
      <c r="BAF2823" s="12"/>
      <c r="BAG2823" s="12"/>
      <c r="BAH2823" s="11"/>
      <c r="BAI2823" s="11"/>
      <c r="BAJ2823" s="11"/>
      <c r="BAK2823" s="12"/>
      <c r="BAL2823" s="12"/>
      <c r="BAM2823" s="11"/>
      <c r="BAN2823" s="11"/>
      <c r="BAO2823" s="11"/>
      <c r="BAP2823" s="12"/>
      <c r="BAQ2823" s="12"/>
      <c r="BAR2823" s="11"/>
      <c r="BAS2823" s="11"/>
      <c r="BAT2823" s="11"/>
      <c r="BAU2823" s="12"/>
      <c r="BAV2823" s="12"/>
      <c r="BAW2823" s="11"/>
      <c r="BAX2823" s="11"/>
      <c r="BAY2823" s="11"/>
      <c r="BAZ2823" s="12"/>
      <c r="BBA2823" s="12"/>
      <c r="BBB2823" s="11"/>
      <c r="BBC2823" s="11"/>
      <c r="BBD2823" s="11"/>
      <c r="BBE2823" s="12"/>
      <c r="BBF2823" s="12"/>
      <c r="BBG2823" s="11"/>
      <c r="BBH2823" s="11"/>
      <c r="BBI2823" s="11"/>
      <c r="BBJ2823" s="12"/>
      <c r="BBK2823" s="12"/>
      <c r="BBL2823" s="11"/>
      <c r="BBM2823" s="11"/>
      <c r="BBN2823" s="11"/>
      <c r="BBO2823" s="12"/>
      <c r="BBP2823" s="12"/>
      <c r="BBQ2823" s="11"/>
      <c r="BBR2823" s="11"/>
      <c r="BBS2823" s="11"/>
      <c r="BBT2823" s="12"/>
      <c r="BBU2823" s="12"/>
      <c r="BBV2823" s="11"/>
      <c r="BBW2823" s="11"/>
      <c r="BBX2823" s="11"/>
      <c r="BBY2823" s="12"/>
      <c r="BBZ2823" s="12"/>
      <c r="BCA2823" s="11"/>
      <c r="BCB2823" s="11"/>
      <c r="BCC2823" s="11"/>
      <c r="BCD2823" s="12"/>
      <c r="BCE2823" s="12"/>
      <c r="BCF2823" s="11"/>
      <c r="BCG2823" s="11"/>
      <c r="BCH2823" s="11"/>
      <c r="BCI2823" s="12"/>
      <c r="BCJ2823" s="12"/>
      <c r="BCK2823" s="11"/>
      <c r="BCL2823" s="11"/>
      <c r="BCM2823" s="11"/>
      <c r="BCN2823" s="12"/>
      <c r="BCO2823" s="12"/>
      <c r="BCP2823" s="11"/>
      <c r="BCQ2823" s="11"/>
      <c r="BCR2823" s="11"/>
      <c r="BCS2823" s="12"/>
      <c r="BCT2823" s="12"/>
      <c r="BCU2823" s="11"/>
      <c r="BCV2823" s="11"/>
      <c r="BCW2823" s="11"/>
      <c r="BCX2823" s="12"/>
      <c r="BCY2823" s="12"/>
      <c r="BCZ2823" s="11"/>
      <c r="BDA2823" s="11"/>
      <c r="BDB2823" s="11"/>
      <c r="BDC2823" s="12"/>
      <c r="BDD2823" s="12"/>
      <c r="BDE2823" s="11"/>
      <c r="BDF2823" s="11"/>
      <c r="BDG2823" s="11"/>
      <c r="BDH2823" s="12"/>
      <c r="BDI2823" s="12"/>
      <c r="BDJ2823" s="11"/>
      <c r="BDK2823" s="11"/>
      <c r="BDL2823" s="11"/>
      <c r="BDM2823" s="12"/>
      <c r="BDN2823" s="12"/>
      <c r="BDO2823" s="11"/>
      <c r="BDP2823" s="11"/>
      <c r="BDQ2823" s="11"/>
      <c r="BDR2823" s="12"/>
      <c r="BDS2823" s="12"/>
      <c r="BDT2823" s="11"/>
      <c r="BDU2823" s="11"/>
      <c r="BDV2823" s="11"/>
      <c r="BDW2823" s="12"/>
      <c r="BDX2823" s="12"/>
      <c r="BDY2823" s="11"/>
      <c r="BDZ2823" s="11"/>
      <c r="BEA2823" s="11"/>
      <c r="BEB2823" s="12"/>
      <c r="BEC2823" s="12"/>
      <c r="BED2823" s="11"/>
      <c r="BEE2823" s="11"/>
      <c r="BEF2823" s="11"/>
      <c r="BEG2823" s="12"/>
      <c r="BEH2823" s="12"/>
      <c r="BEI2823" s="11"/>
      <c r="BEJ2823" s="11"/>
      <c r="BEK2823" s="11"/>
      <c r="BEL2823" s="12"/>
      <c r="BEM2823" s="12"/>
      <c r="BEN2823" s="11"/>
      <c r="BEO2823" s="11"/>
      <c r="BEP2823" s="11"/>
      <c r="BEQ2823" s="12"/>
      <c r="BER2823" s="12"/>
      <c r="BES2823" s="11"/>
      <c r="BET2823" s="11"/>
      <c r="BEU2823" s="11"/>
      <c r="BEV2823" s="12"/>
      <c r="BEW2823" s="12"/>
      <c r="BEX2823" s="11"/>
      <c r="BEY2823" s="11"/>
      <c r="BEZ2823" s="11"/>
      <c r="BFA2823" s="12"/>
      <c r="BFB2823" s="12"/>
      <c r="BFC2823" s="11"/>
      <c r="BFD2823" s="11"/>
      <c r="BFE2823" s="11"/>
      <c r="BFF2823" s="12"/>
      <c r="BFG2823" s="12"/>
      <c r="BFH2823" s="11"/>
      <c r="BFI2823" s="11"/>
      <c r="BFJ2823" s="11"/>
      <c r="BFK2823" s="12"/>
      <c r="BFL2823" s="12"/>
      <c r="BFM2823" s="11"/>
      <c r="BFN2823" s="11"/>
      <c r="BFO2823" s="11"/>
      <c r="BFP2823" s="12"/>
      <c r="BFQ2823" s="12"/>
      <c r="BFR2823" s="11"/>
      <c r="BFS2823" s="11"/>
      <c r="BFT2823" s="11"/>
      <c r="BFU2823" s="12"/>
      <c r="BFV2823" s="12"/>
      <c r="BFW2823" s="11"/>
      <c r="BFX2823" s="11"/>
      <c r="BFY2823" s="11"/>
      <c r="BFZ2823" s="12"/>
      <c r="BGA2823" s="12"/>
      <c r="BGB2823" s="11"/>
      <c r="BGC2823" s="11"/>
      <c r="BGD2823" s="11"/>
      <c r="BGE2823" s="12"/>
      <c r="BGF2823" s="12"/>
      <c r="BGG2823" s="11"/>
      <c r="BGH2823" s="11"/>
      <c r="BGI2823" s="11"/>
      <c r="BGJ2823" s="12"/>
      <c r="BGK2823" s="12"/>
      <c r="BGL2823" s="11"/>
      <c r="BGM2823" s="11"/>
      <c r="BGN2823" s="11"/>
      <c r="BGO2823" s="12"/>
      <c r="BGP2823" s="12"/>
      <c r="BGQ2823" s="11"/>
      <c r="BGR2823" s="11"/>
      <c r="BGS2823" s="11"/>
      <c r="BGT2823" s="12"/>
      <c r="BGU2823" s="12"/>
      <c r="BGV2823" s="11"/>
      <c r="BGW2823" s="11"/>
      <c r="BGX2823" s="11"/>
      <c r="BGY2823" s="12"/>
      <c r="BGZ2823" s="12"/>
      <c r="BHA2823" s="11"/>
      <c r="BHB2823" s="11"/>
      <c r="BHC2823" s="11"/>
      <c r="BHD2823" s="12"/>
      <c r="BHE2823" s="12"/>
      <c r="BHF2823" s="11"/>
      <c r="BHG2823" s="11"/>
      <c r="BHH2823" s="11"/>
      <c r="BHI2823" s="12"/>
      <c r="BHJ2823" s="12"/>
      <c r="BHK2823" s="11"/>
      <c r="BHL2823" s="11"/>
      <c r="BHM2823" s="11"/>
      <c r="BHN2823" s="12"/>
      <c r="BHO2823" s="12"/>
      <c r="BHP2823" s="11"/>
      <c r="BHQ2823" s="11"/>
      <c r="BHR2823" s="11"/>
      <c r="BHS2823" s="12"/>
      <c r="BHT2823" s="12"/>
      <c r="BHU2823" s="11"/>
      <c r="BHV2823" s="11"/>
      <c r="BHW2823" s="11"/>
      <c r="BHX2823" s="12"/>
      <c r="BHY2823" s="12"/>
      <c r="BHZ2823" s="11"/>
      <c r="BIA2823" s="11"/>
      <c r="BIB2823" s="11"/>
      <c r="BIC2823" s="12"/>
      <c r="BID2823" s="12"/>
      <c r="BIE2823" s="11"/>
      <c r="BIF2823" s="11"/>
      <c r="BIG2823" s="11"/>
      <c r="BIH2823" s="12"/>
      <c r="BII2823" s="12"/>
      <c r="BIJ2823" s="11"/>
      <c r="BIK2823" s="11"/>
      <c r="BIL2823" s="11"/>
      <c r="BIM2823" s="12"/>
      <c r="BIN2823" s="12"/>
      <c r="BIO2823" s="11"/>
      <c r="BIP2823" s="11"/>
      <c r="BIQ2823" s="11"/>
      <c r="BIR2823" s="12"/>
      <c r="BIS2823" s="12"/>
      <c r="BIT2823" s="11"/>
      <c r="BIU2823" s="11"/>
      <c r="BIV2823" s="11"/>
      <c r="BIW2823" s="12"/>
      <c r="BIX2823" s="12"/>
      <c r="BIY2823" s="11"/>
      <c r="BIZ2823" s="11"/>
      <c r="BJA2823" s="11"/>
      <c r="BJB2823" s="12"/>
      <c r="BJC2823" s="12"/>
      <c r="BJD2823" s="11"/>
      <c r="BJE2823" s="11"/>
      <c r="BJF2823" s="11"/>
      <c r="BJG2823" s="12"/>
      <c r="BJH2823" s="12"/>
      <c r="BJI2823" s="11"/>
      <c r="BJJ2823" s="11"/>
      <c r="BJK2823" s="11"/>
      <c r="BJL2823" s="12"/>
      <c r="BJM2823" s="12"/>
      <c r="BJN2823" s="11"/>
      <c r="BJO2823" s="11"/>
      <c r="BJP2823" s="11"/>
      <c r="BJQ2823" s="12"/>
      <c r="BJR2823" s="12"/>
      <c r="BJS2823" s="11"/>
      <c r="BJT2823" s="11"/>
      <c r="BJU2823" s="11"/>
      <c r="BJV2823" s="12"/>
      <c r="BJW2823" s="12"/>
      <c r="BJX2823" s="11"/>
      <c r="BJY2823" s="11"/>
      <c r="BJZ2823" s="11"/>
      <c r="BKA2823" s="12"/>
      <c r="BKB2823" s="12"/>
      <c r="BKC2823" s="11"/>
      <c r="BKD2823" s="11"/>
      <c r="BKE2823" s="11"/>
      <c r="BKF2823" s="12"/>
      <c r="BKG2823" s="12"/>
      <c r="BKH2823" s="11"/>
      <c r="BKI2823" s="11"/>
      <c r="BKJ2823" s="11"/>
      <c r="BKK2823" s="12"/>
      <c r="BKL2823" s="12"/>
      <c r="BKM2823" s="11"/>
      <c r="BKN2823" s="11"/>
      <c r="BKO2823" s="11"/>
      <c r="BKP2823" s="12"/>
      <c r="BKQ2823" s="12"/>
      <c r="BKR2823" s="11"/>
      <c r="BKS2823" s="11"/>
      <c r="BKT2823" s="11"/>
      <c r="BKU2823" s="12"/>
      <c r="BKV2823" s="12"/>
      <c r="BKW2823" s="11"/>
      <c r="BKX2823" s="11"/>
      <c r="BKY2823" s="11"/>
      <c r="BKZ2823" s="12"/>
      <c r="BLA2823" s="12"/>
      <c r="BLB2823" s="11"/>
      <c r="BLC2823" s="11"/>
      <c r="BLD2823" s="11"/>
      <c r="BLE2823" s="12"/>
      <c r="BLF2823" s="12"/>
      <c r="BLG2823" s="11"/>
      <c r="BLH2823" s="11"/>
      <c r="BLI2823" s="11"/>
      <c r="BLJ2823" s="12"/>
      <c r="BLK2823" s="12"/>
      <c r="BLL2823" s="11"/>
      <c r="BLM2823" s="11"/>
      <c r="BLN2823" s="11"/>
      <c r="BLO2823" s="12"/>
      <c r="BLP2823" s="12"/>
      <c r="BLQ2823" s="11"/>
      <c r="BLR2823" s="11"/>
      <c r="BLS2823" s="11"/>
      <c r="BLT2823" s="12"/>
      <c r="BLU2823" s="12"/>
      <c r="BLV2823" s="11"/>
      <c r="BLW2823" s="11"/>
      <c r="BLX2823" s="11"/>
      <c r="BLY2823" s="12"/>
      <c r="BLZ2823" s="12"/>
      <c r="BMA2823" s="11"/>
      <c r="BMB2823" s="11"/>
      <c r="BMC2823" s="11"/>
      <c r="BMD2823" s="12"/>
      <c r="BME2823" s="12"/>
      <c r="BMF2823" s="11"/>
      <c r="BMG2823" s="11"/>
      <c r="BMH2823" s="11"/>
      <c r="BMI2823" s="12"/>
      <c r="BMJ2823" s="12"/>
      <c r="BMK2823" s="11"/>
      <c r="BML2823" s="11"/>
      <c r="BMM2823" s="11"/>
      <c r="BMN2823" s="12"/>
      <c r="BMO2823" s="12"/>
      <c r="BMP2823" s="11"/>
      <c r="BMQ2823" s="11"/>
      <c r="BMR2823" s="11"/>
      <c r="BMS2823" s="12"/>
      <c r="BMT2823" s="12"/>
      <c r="BMU2823" s="11"/>
      <c r="BMV2823" s="11"/>
      <c r="BMW2823" s="11"/>
      <c r="BMX2823" s="12"/>
      <c r="BMY2823" s="12"/>
      <c r="BMZ2823" s="11"/>
      <c r="BNA2823" s="11"/>
      <c r="BNB2823" s="11"/>
      <c r="BNC2823" s="12"/>
      <c r="BND2823" s="12"/>
      <c r="BNE2823" s="11"/>
      <c r="BNF2823" s="11"/>
      <c r="BNG2823" s="11"/>
      <c r="BNH2823" s="12"/>
      <c r="BNI2823" s="12"/>
      <c r="BNJ2823" s="11"/>
      <c r="BNK2823" s="11"/>
      <c r="BNL2823" s="11"/>
      <c r="BNM2823" s="12"/>
      <c r="BNN2823" s="12"/>
      <c r="BNO2823" s="11"/>
      <c r="BNP2823" s="11"/>
      <c r="BNQ2823" s="11"/>
      <c r="BNR2823" s="12"/>
      <c r="BNS2823" s="12"/>
      <c r="BNT2823" s="11"/>
      <c r="BNU2823" s="11"/>
      <c r="BNV2823" s="11"/>
      <c r="BNW2823" s="12"/>
      <c r="BNX2823" s="12"/>
      <c r="BNY2823" s="11"/>
      <c r="BNZ2823" s="11"/>
      <c r="BOA2823" s="11"/>
      <c r="BOB2823" s="12"/>
      <c r="BOC2823" s="12"/>
      <c r="BOD2823" s="11"/>
      <c r="BOE2823" s="11"/>
      <c r="BOF2823" s="11"/>
      <c r="BOG2823" s="12"/>
      <c r="BOH2823" s="12"/>
      <c r="BOI2823" s="11"/>
      <c r="BOJ2823" s="11"/>
      <c r="BOK2823" s="11"/>
      <c r="BOL2823" s="12"/>
      <c r="BOM2823" s="12"/>
      <c r="BON2823" s="11"/>
      <c r="BOO2823" s="11"/>
      <c r="BOP2823" s="11"/>
      <c r="BOQ2823" s="12"/>
      <c r="BOR2823" s="12"/>
      <c r="BOS2823" s="11"/>
      <c r="BOT2823" s="11"/>
      <c r="BOU2823" s="11"/>
      <c r="BOV2823" s="12"/>
      <c r="BOW2823" s="12"/>
      <c r="BOX2823" s="11"/>
      <c r="BOY2823" s="11"/>
      <c r="BOZ2823" s="11"/>
      <c r="BPA2823" s="12"/>
      <c r="BPB2823" s="12"/>
      <c r="BPC2823" s="11"/>
      <c r="BPD2823" s="11"/>
      <c r="BPE2823" s="11"/>
      <c r="BPF2823" s="12"/>
      <c r="BPG2823" s="12"/>
      <c r="BPH2823" s="11"/>
      <c r="BPI2823" s="11"/>
      <c r="BPJ2823" s="11"/>
      <c r="BPK2823" s="12"/>
      <c r="BPL2823" s="12"/>
      <c r="BPM2823" s="11"/>
      <c r="BPN2823" s="11"/>
      <c r="BPO2823" s="11"/>
      <c r="BPP2823" s="12"/>
      <c r="BPQ2823" s="12"/>
      <c r="BPR2823" s="11"/>
      <c r="BPS2823" s="11"/>
      <c r="BPT2823" s="11"/>
      <c r="BPU2823" s="12"/>
      <c r="BPV2823" s="12"/>
      <c r="BPW2823" s="11"/>
      <c r="BPX2823" s="11"/>
      <c r="BPY2823" s="11"/>
      <c r="BPZ2823" s="12"/>
      <c r="BQA2823" s="12"/>
      <c r="BQB2823" s="11"/>
      <c r="BQC2823" s="11"/>
      <c r="BQD2823" s="11"/>
      <c r="BQE2823" s="12"/>
      <c r="BQF2823" s="12"/>
      <c r="BQG2823" s="11"/>
      <c r="BQH2823" s="11"/>
      <c r="BQI2823" s="11"/>
      <c r="BQJ2823" s="12"/>
      <c r="BQK2823" s="12"/>
      <c r="BQL2823" s="11"/>
      <c r="BQM2823" s="11"/>
      <c r="BQN2823" s="11"/>
      <c r="BQO2823" s="12"/>
      <c r="BQP2823" s="12"/>
      <c r="BQQ2823" s="11"/>
      <c r="BQR2823" s="11"/>
      <c r="BQS2823" s="11"/>
      <c r="BQT2823" s="12"/>
      <c r="BQU2823" s="12"/>
      <c r="BQV2823" s="11"/>
      <c r="BQW2823" s="11"/>
      <c r="BQX2823" s="11"/>
      <c r="BQY2823" s="12"/>
      <c r="BQZ2823" s="12"/>
      <c r="BRA2823" s="11"/>
      <c r="BRB2823" s="11"/>
      <c r="BRC2823" s="11"/>
      <c r="BRD2823" s="12"/>
      <c r="BRE2823" s="12"/>
      <c r="BRF2823" s="11"/>
      <c r="BRG2823" s="11"/>
      <c r="BRH2823" s="11"/>
      <c r="BRI2823" s="12"/>
      <c r="BRJ2823" s="12"/>
      <c r="BRK2823" s="11"/>
      <c r="BRL2823" s="11"/>
      <c r="BRM2823" s="11"/>
      <c r="BRN2823" s="12"/>
      <c r="BRO2823" s="12"/>
      <c r="BRP2823" s="11"/>
      <c r="BRQ2823" s="11"/>
      <c r="BRR2823" s="11"/>
      <c r="BRS2823" s="12"/>
      <c r="BRT2823" s="12"/>
      <c r="BRU2823" s="11"/>
      <c r="BRV2823" s="11"/>
      <c r="BRW2823" s="11"/>
      <c r="BRX2823" s="12"/>
      <c r="BRY2823" s="12"/>
      <c r="BRZ2823" s="11"/>
      <c r="BSA2823" s="11"/>
      <c r="BSB2823" s="11"/>
      <c r="BSC2823" s="12"/>
      <c r="BSD2823" s="12"/>
      <c r="BSE2823" s="11"/>
      <c r="BSF2823" s="11"/>
      <c r="BSG2823" s="11"/>
      <c r="BSH2823" s="12"/>
      <c r="BSI2823" s="12"/>
      <c r="BSJ2823" s="11"/>
      <c r="BSK2823" s="11"/>
      <c r="BSL2823" s="11"/>
      <c r="BSM2823" s="12"/>
      <c r="BSN2823" s="12"/>
      <c r="BSO2823" s="11"/>
      <c r="BSP2823" s="11"/>
      <c r="BSQ2823" s="11"/>
      <c r="BSR2823" s="12"/>
      <c r="BSS2823" s="12"/>
      <c r="BST2823" s="11"/>
      <c r="BSU2823" s="11"/>
      <c r="BSV2823" s="11"/>
      <c r="BSW2823" s="12"/>
      <c r="BSX2823" s="12"/>
      <c r="BSY2823" s="11"/>
      <c r="BSZ2823" s="11"/>
      <c r="BTA2823" s="11"/>
      <c r="BTB2823" s="12"/>
      <c r="BTC2823" s="12"/>
      <c r="BTD2823" s="11"/>
      <c r="BTE2823" s="11"/>
      <c r="BTF2823" s="11"/>
      <c r="BTG2823" s="12"/>
      <c r="BTH2823" s="12"/>
      <c r="BTI2823" s="11"/>
      <c r="BTJ2823" s="11"/>
      <c r="BTK2823" s="11"/>
      <c r="BTL2823" s="12"/>
      <c r="BTM2823" s="12"/>
      <c r="BTN2823" s="11"/>
      <c r="BTO2823" s="11"/>
      <c r="BTP2823" s="11"/>
      <c r="BTQ2823" s="12"/>
      <c r="BTR2823" s="12"/>
      <c r="BTS2823" s="11"/>
      <c r="BTT2823" s="11"/>
      <c r="BTU2823" s="11"/>
      <c r="BTV2823" s="12"/>
      <c r="BTW2823" s="12"/>
      <c r="BTX2823" s="11"/>
      <c r="BTY2823" s="11"/>
      <c r="BTZ2823" s="11"/>
      <c r="BUA2823" s="12"/>
      <c r="BUB2823" s="12"/>
      <c r="BUC2823" s="11"/>
      <c r="BUD2823" s="11"/>
      <c r="BUE2823" s="11"/>
      <c r="BUF2823" s="12"/>
      <c r="BUG2823" s="12"/>
      <c r="BUH2823" s="11"/>
      <c r="BUI2823" s="11"/>
      <c r="BUJ2823" s="11"/>
      <c r="BUK2823" s="12"/>
      <c r="BUL2823" s="12"/>
      <c r="BUM2823" s="11"/>
      <c r="BUN2823" s="11"/>
      <c r="BUO2823" s="11"/>
      <c r="BUP2823" s="12"/>
      <c r="BUQ2823" s="12"/>
      <c r="BUR2823" s="11"/>
      <c r="BUS2823" s="11"/>
      <c r="BUT2823" s="11"/>
      <c r="BUU2823" s="12"/>
      <c r="BUV2823" s="12"/>
      <c r="BUW2823" s="11"/>
      <c r="BUX2823" s="11"/>
      <c r="BUY2823" s="11"/>
      <c r="BUZ2823" s="12"/>
      <c r="BVA2823" s="12"/>
      <c r="BVB2823" s="11"/>
      <c r="BVC2823" s="11"/>
      <c r="BVD2823" s="11"/>
      <c r="BVE2823" s="12"/>
      <c r="BVF2823" s="12"/>
      <c r="BVG2823" s="11"/>
      <c r="BVH2823" s="11"/>
      <c r="BVI2823" s="11"/>
      <c r="BVJ2823" s="12"/>
      <c r="BVK2823" s="12"/>
      <c r="BVL2823" s="11"/>
      <c r="BVM2823" s="11"/>
      <c r="BVN2823" s="11"/>
      <c r="BVO2823" s="12"/>
      <c r="BVP2823" s="12"/>
      <c r="BVQ2823" s="11"/>
      <c r="BVR2823" s="11"/>
      <c r="BVS2823" s="11"/>
      <c r="BVT2823" s="12"/>
      <c r="BVU2823" s="12"/>
      <c r="BVV2823" s="11"/>
      <c r="BVW2823" s="11"/>
      <c r="BVX2823" s="11"/>
      <c r="BVY2823" s="12"/>
      <c r="BVZ2823" s="12"/>
      <c r="BWA2823" s="11"/>
      <c r="BWB2823" s="11"/>
      <c r="BWC2823" s="11"/>
      <c r="BWD2823" s="12"/>
      <c r="BWE2823" s="12"/>
      <c r="BWF2823" s="11"/>
      <c r="BWG2823" s="11"/>
      <c r="BWH2823" s="11"/>
      <c r="BWI2823" s="12"/>
      <c r="BWJ2823" s="12"/>
      <c r="BWK2823" s="11"/>
      <c r="BWL2823" s="11"/>
      <c r="BWM2823" s="11"/>
      <c r="BWN2823" s="12"/>
      <c r="BWO2823" s="12"/>
      <c r="BWP2823" s="11"/>
      <c r="BWQ2823" s="11"/>
      <c r="BWR2823" s="11"/>
      <c r="BWS2823" s="12"/>
      <c r="BWT2823" s="12"/>
      <c r="BWU2823" s="11"/>
      <c r="BWV2823" s="11"/>
      <c r="BWW2823" s="11"/>
      <c r="BWX2823" s="12"/>
      <c r="BWY2823" s="12"/>
      <c r="BWZ2823" s="11"/>
      <c r="BXA2823" s="11"/>
      <c r="BXB2823" s="11"/>
      <c r="BXC2823" s="12"/>
      <c r="BXD2823" s="12"/>
      <c r="BXE2823" s="11"/>
      <c r="BXF2823" s="11"/>
      <c r="BXG2823" s="11"/>
      <c r="BXH2823" s="12"/>
      <c r="BXI2823" s="12"/>
      <c r="BXJ2823" s="11"/>
      <c r="BXK2823" s="11"/>
      <c r="BXL2823" s="11"/>
      <c r="BXM2823" s="12"/>
      <c r="BXN2823" s="12"/>
      <c r="BXO2823" s="11"/>
      <c r="BXP2823" s="11"/>
      <c r="BXQ2823" s="11"/>
      <c r="BXR2823" s="12"/>
      <c r="BXS2823" s="12"/>
      <c r="BXT2823" s="11"/>
      <c r="BXU2823" s="11"/>
      <c r="BXV2823" s="11"/>
      <c r="BXW2823" s="12"/>
      <c r="BXX2823" s="12"/>
      <c r="BXY2823" s="11"/>
      <c r="BXZ2823" s="11"/>
      <c r="BYA2823" s="11"/>
      <c r="BYB2823" s="12"/>
      <c r="BYC2823" s="12"/>
      <c r="BYD2823" s="11"/>
      <c r="BYE2823" s="11"/>
      <c r="BYF2823" s="11"/>
      <c r="BYG2823" s="12"/>
      <c r="BYH2823" s="12"/>
      <c r="BYI2823" s="11"/>
      <c r="BYJ2823" s="11"/>
      <c r="BYK2823" s="11"/>
      <c r="BYL2823" s="12"/>
      <c r="BYM2823" s="12"/>
      <c r="BYN2823" s="11"/>
      <c r="BYO2823" s="11"/>
      <c r="BYP2823" s="11"/>
      <c r="BYQ2823" s="12"/>
      <c r="BYR2823" s="12"/>
      <c r="BYS2823" s="11"/>
      <c r="BYT2823" s="11"/>
      <c r="BYU2823" s="11"/>
      <c r="BYV2823" s="12"/>
      <c r="BYW2823" s="12"/>
      <c r="BYX2823" s="11"/>
      <c r="BYY2823" s="11"/>
      <c r="BYZ2823" s="11"/>
      <c r="BZA2823" s="12"/>
      <c r="BZB2823" s="12"/>
      <c r="BZC2823" s="11"/>
      <c r="BZD2823" s="11"/>
      <c r="BZE2823" s="11"/>
      <c r="BZF2823" s="12"/>
      <c r="BZG2823" s="12"/>
      <c r="BZH2823" s="11"/>
      <c r="BZI2823" s="11"/>
      <c r="BZJ2823" s="11"/>
      <c r="BZK2823" s="12"/>
      <c r="BZL2823" s="12"/>
      <c r="BZM2823" s="11"/>
      <c r="BZN2823" s="11"/>
      <c r="BZO2823" s="11"/>
      <c r="BZP2823" s="12"/>
      <c r="BZQ2823" s="12"/>
      <c r="BZR2823" s="11"/>
      <c r="BZS2823" s="11"/>
      <c r="BZT2823" s="11"/>
      <c r="BZU2823" s="12"/>
      <c r="BZV2823" s="12"/>
      <c r="BZW2823" s="11"/>
      <c r="BZX2823" s="11"/>
      <c r="BZY2823" s="11"/>
      <c r="BZZ2823" s="12"/>
      <c r="CAA2823" s="12"/>
      <c r="CAB2823" s="11"/>
      <c r="CAC2823" s="11"/>
      <c r="CAD2823" s="11"/>
      <c r="CAE2823" s="12"/>
      <c r="CAF2823" s="12"/>
      <c r="CAG2823" s="11"/>
      <c r="CAH2823" s="11"/>
      <c r="CAI2823" s="11"/>
      <c r="CAJ2823" s="12"/>
      <c r="CAK2823" s="12"/>
      <c r="CAL2823" s="11"/>
      <c r="CAM2823" s="11"/>
      <c r="CAN2823" s="11"/>
      <c r="CAO2823" s="12"/>
      <c r="CAP2823" s="12"/>
      <c r="CAQ2823" s="11"/>
      <c r="CAR2823" s="11"/>
      <c r="CAS2823" s="11"/>
      <c r="CAT2823" s="12"/>
      <c r="CAU2823" s="12"/>
      <c r="CAV2823" s="11"/>
      <c r="CAW2823" s="11"/>
      <c r="CAX2823" s="11"/>
      <c r="CAY2823" s="12"/>
      <c r="CAZ2823" s="12"/>
      <c r="CBA2823" s="11"/>
      <c r="CBB2823" s="11"/>
      <c r="CBC2823" s="11"/>
      <c r="CBD2823" s="12"/>
      <c r="CBE2823" s="12"/>
      <c r="CBF2823" s="11"/>
      <c r="CBG2823" s="11"/>
      <c r="CBH2823" s="11"/>
      <c r="CBI2823" s="12"/>
      <c r="CBJ2823" s="12"/>
      <c r="CBK2823" s="11"/>
      <c r="CBL2823" s="11"/>
      <c r="CBM2823" s="11"/>
      <c r="CBN2823" s="12"/>
      <c r="CBO2823" s="12"/>
      <c r="CBP2823" s="11"/>
      <c r="CBQ2823" s="11"/>
      <c r="CBR2823" s="11"/>
      <c r="CBS2823" s="12"/>
      <c r="CBT2823" s="12"/>
      <c r="CBU2823" s="11"/>
      <c r="CBV2823" s="11"/>
      <c r="CBW2823" s="11"/>
      <c r="CBX2823" s="12"/>
      <c r="CBY2823" s="12"/>
      <c r="CBZ2823" s="11"/>
      <c r="CCA2823" s="11"/>
      <c r="CCB2823" s="11"/>
      <c r="CCC2823" s="12"/>
      <c r="CCD2823" s="12"/>
      <c r="CCE2823" s="11"/>
      <c r="CCF2823" s="11"/>
      <c r="CCG2823" s="11"/>
      <c r="CCH2823" s="12"/>
      <c r="CCI2823" s="12"/>
      <c r="CCJ2823" s="11"/>
      <c r="CCK2823" s="11"/>
      <c r="CCL2823" s="11"/>
      <c r="CCM2823" s="12"/>
      <c r="CCN2823" s="12"/>
      <c r="CCO2823" s="11"/>
      <c r="CCP2823" s="11"/>
      <c r="CCQ2823" s="11"/>
      <c r="CCR2823" s="12"/>
      <c r="CCS2823" s="12"/>
      <c r="CCT2823" s="11"/>
      <c r="CCU2823" s="11"/>
      <c r="CCV2823" s="11"/>
      <c r="CCW2823" s="12"/>
      <c r="CCX2823" s="12"/>
      <c r="CCY2823" s="11"/>
      <c r="CCZ2823" s="11"/>
      <c r="CDA2823" s="11"/>
      <c r="CDB2823" s="12"/>
      <c r="CDC2823" s="12"/>
      <c r="CDD2823" s="11"/>
      <c r="CDE2823" s="11"/>
      <c r="CDF2823" s="11"/>
      <c r="CDG2823" s="12"/>
      <c r="CDH2823" s="12"/>
      <c r="CDI2823" s="11"/>
      <c r="CDJ2823" s="11"/>
      <c r="CDK2823" s="11"/>
      <c r="CDL2823" s="12"/>
      <c r="CDM2823" s="12"/>
      <c r="CDN2823" s="11"/>
      <c r="CDO2823" s="11"/>
      <c r="CDP2823" s="11"/>
      <c r="CDQ2823" s="12"/>
      <c r="CDR2823" s="12"/>
      <c r="CDS2823" s="11"/>
      <c r="CDT2823" s="11"/>
      <c r="CDU2823" s="11"/>
      <c r="CDV2823" s="12"/>
      <c r="CDW2823" s="12"/>
      <c r="CDX2823" s="11"/>
      <c r="CDY2823" s="11"/>
      <c r="CDZ2823" s="11"/>
      <c r="CEA2823" s="12"/>
      <c r="CEB2823" s="12"/>
      <c r="CEC2823" s="11"/>
      <c r="CED2823" s="11"/>
      <c r="CEE2823" s="11"/>
      <c r="CEF2823" s="12"/>
      <c r="CEG2823" s="12"/>
      <c r="CEH2823" s="11"/>
      <c r="CEI2823" s="11"/>
      <c r="CEJ2823" s="11"/>
      <c r="CEK2823" s="12"/>
      <c r="CEL2823" s="12"/>
      <c r="CEM2823" s="11"/>
      <c r="CEN2823" s="11"/>
      <c r="CEO2823" s="11"/>
      <c r="CEP2823" s="12"/>
      <c r="CEQ2823" s="12"/>
      <c r="CER2823" s="11"/>
      <c r="CES2823" s="11"/>
      <c r="CET2823" s="11"/>
      <c r="CEU2823" s="12"/>
      <c r="CEV2823" s="12"/>
      <c r="CEW2823" s="11"/>
      <c r="CEX2823" s="11"/>
      <c r="CEY2823" s="11"/>
      <c r="CEZ2823" s="12"/>
      <c r="CFA2823" s="12"/>
      <c r="CFB2823" s="11"/>
      <c r="CFC2823" s="11"/>
      <c r="CFD2823" s="11"/>
      <c r="CFE2823" s="12"/>
      <c r="CFF2823" s="12"/>
      <c r="CFG2823" s="11"/>
      <c r="CFH2823" s="11"/>
      <c r="CFI2823" s="11"/>
      <c r="CFJ2823" s="12"/>
      <c r="CFK2823" s="12"/>
      <c r="CFL2823" s="11"/>
      <c r="CFM2823" s="11"/>
      <c r="CFN2823" s="11"/>
      <c r="CFO2823" s="12"/>
      <c r="CFP2823" s="12"/>
      <c r="CFQ2823" s="11"/>
      <c r="CFR2823" s="11"/>
      <c r="CFS2823" s="11"/>
      <c r="CFT2823" s="12"/>
      <c r="CFU2823" s="12"/>
      <c r="CFV2823" s="11"/>
      <c r="CFW2823" s="11"/>
      <c r="CFX2823" s="11"/>
      <c r="CFY2823" s="12"/>
      <c r="CFZ2823" s="12"/>
      <c r="CGA2823" s="11"/>
      <c r="CGB2823" s="11"/>
      <c r="CGC2823" s="11"/>
      <c r="CGD2823" s="12"/>
      <c r="CGE2823" s="12"/>
      <c r="CGF2823" s="11"/>
      <c r="CGG2823" s="11"/>
      <c r="CGH2823" s="11"/>
      <c r="CGI2823" s="12"/>
      <c r="CGJ2823" s="12"/>
      <c r="CGK2823" s="11"/>
      <c r="CGL2823" s="11"/>
      <c r="CGM2823" s="11"/>
      <c r="CGN2823" s="12"/>
      <c r="CGO2823" s="12"/>
      <c r="CGP2823" s="11"/>
      <c r="CGQ2823" s="11"/>
      <c r="CGR2823" s="11"/>
      <c r="CGS2823" s="12"/>
      <c r="CGT2823" s="12"/>
      <c r="CGU2823" s="11"/>
      <c r="CGV2823" s="11"/>
      <c r="CGW2823" s="11"/>
      <c r="CGX2823" s="12"/>
      <c r="CGY2823" s="12"/>
      <c r="CGZ2823" s="11"/>
      <c r="CHA2823" s="11"/>
      <c r="CHB2823" s="11"/>
      <c r="CHC2823" s="12"/>
      <c r="CHD2823" s="12"/>
      <c r="CHE2823" s="11"/>
      <c r="CHF2823" s="11"/>
      <c r="CHG2823" s="11"/>
      <c r="CHH2823" s="12"/>
      <c r="CHI2823" s="12"/>
      <c r="CHJ2823" s="11"/>
      <c r="CHK2823" s="11"/>
      <c r="CHL2823" s="11"/>
      <c r="CHM2823" s="12"/>
      <c r="CHN2823" s="12"/>
      <c r="CHO2823" s="11"/>
      <c r="CHP2823" s="11"/>
      <c r="CHQ2823" s="11"/>
      <c r="CHR2823" s="12"/>
      <c r="CHS2823" s="12"/>
      <c r="CHT2823" s="11"/>
      <c r="CHU2823" s="11"/>
      <c r="CHV2823" s="11"/>
      <c r="CHW2823" s="12"/>
      <c r="CHX2823" s="12"/>
      <c r="CHY2823" s="11"/>
      <c r="CHZ2823" s="11"/>
      <c r="CIA2823" s="11"/>
      <c r="CIB2823" s="12"/>
      <c r="CIC2823" s="12"/>
      <c r="CID2823" s="11"/>
      <c r="CIE2823" s="11"/>
      <c r="CIF2823" s="11"/>
      <c r="CIG2823" s="12"/>
      <c r="CIH2823" s="12"/>
      <c r="CII2823" s="11"/>
      <c r="CIJ2823" s="11"/>
      <c r="CIK2823" s="11"/>
      <c r="CIL2823" s="12"/>
      <c r="CIM2823" s="12"/>
      <c r="CIN2823" s="11"/>
      <c r="CIO2823" s="11"/>
      <c r="CIP2823" s="11"/>
      <c r="CIQ2823" s="12"/>
      <c r="CIR2823" s="12"/>
      <c r="CIS2823" s="11"/>
      <c r="CIT2823" s="11"/>
      <c r="CIU2823" s="11"/>
      <c r="CIV2823" s="12"/>
      <c r="CIW2823" s="12"/>
      <c r="CIX2823" s="11"/>
      <c r="CIY2823" s="11"/>
      <c r="CIZ2823" s="11"/>
      <c r="CJA2823" s="12"/>
      <c r="CJB2823" s="12"/>
      <c r="CJC2823" s="11"/>
      <c r="CJD2823" s="11"/>
      <c r="CJE2823" s="11"/>
      <c r="CJF2823" s="12"/>
      <c r="CJG2823" s="12"/>
      <c r="CJH2823" s="11"/>
      <c r="CJI2823" s="11"/>
      <c r="CJJ2823" s="11"/>
      <c r="CJK2823" s="12"/>
      <c r="CJL2823" s="12"/>
      <c r="CJM2823" s="11"/>
      <c r="CJN2823" s="11"/>
      <c r="CJO2823" s="11"/>
      <c r="CJP2823" s="12"/>
      <c r="CJQ2823" s="12"/>
      <c r="CJR2823" s="11"/>
      <c r="CJS2823" s="11"/>
      <c r="CJT2823" s="11"/>
      <c r="CJU2823" s="12"/>
      <c r="CJV2823" s="12"/>
      <c r="CJW2823" s="11"/>
      <c r="CJX2823" s="11"/>
      <c r="CJY2823" s="11"/>
      <c r="CJZ2823" s="12"/>
      <c r="CKA2823" s="12"/>
      <c r="CKB2823" s="11"/>
      <c r="CKC2823" s="11"/>
      <c r="CKD2823" s="11"/>
      <c r="CKE2823" s="12"/>
      <c r="CKF2823" s="12"/>
      <c r="CKG2823" s="11"/>
      <c r="CKH2823" s="11"/>
      <c r="CKI2823" s="11"/>
      <c r="CKJ2823" s="12"/>
      <c r="CKK2823" s="12"/>
      <c r="CKL2823" s="11"/>
      <c r="CKM2823" s="11"/>
      <c r="CKN2823" s="11"/>
      <c r="CKO2823" s="12"/>
      <c r="CKP2823" s="12"/>
      <c r="CKQ2823" s="11"/>
      <c r="CKR2823" s="11"/>
      <c r="CKS2823" s="11"/>
      <c r="CKT2823" s="12"/>
      <c r="CKU2823" s="12"/>
      <c r="CKV2823" s="11"/>
      <c r="CKW2823" s="11"/>
      <c r="CKX2823" s="11"/>
      <c r="CKY2823" s="12"/>
      <c r="CKZ2823" s="12"/>
      <c r="CLA2823" s="11"/>
      <c r="CLB2823" s="11"/>
      <c r="CLC2823" s="11"/>
      <c r="CLD2823" s="12"/>
      <c r="CLE2823" s="12"/>
      <c r="CLF2823" s="11"/>
      <c r="CLG2823" s="11"/>
      <c r="CLH2823" s="11"/>
      <c r="CLI2823" s="12"/>
      <c r="CLJ2823" s="12"/>
      <c r="CLK2823" s="11"/>
      <c r="CLL2823" s="11"/>
      <c r="CLM2823" s="11"/>
      <c r="CLN2823" s="12"/>
      <c r="CLO2823" s="12"/>
      <c r="CLP2823" s="11"/>
      <c r="CLQ2823" s="11"/>
      <c r="CLR2823" s="11"/>
      <c r="CLS2823" s="12"/>
      <c r="CLT2823" s="12"/>
      <c r="CLU2823" s="11"/>
      <c r="CLV2823" s="11"/>
      <c r="CLW2823" s="11"/>
      <c r="CLX2823" s="12"/>
      <c r="CLY2823" s="12"/>
      <c r="CLZ2823" s="11"/>
      <c r="CMA2823" s="11"/>
      <c r="CMB2823" s="11"/>
      <c r="CMC2823" s="12"/>
      <c r="CMD2823" s="12"/>
      <c r="CME2823" s="11"/>
      <c r="CMF2823" s="11"/>
      <c r="CMG2823" s="11"/>
      <c r="CMH2823" s="12"/>
      <c r="CMI2823" s="12"/>
      <c r="CMJ2823" s="11"/>
      <c r="CMK2823" s="11"/>
      <c r="CML2823" s="11"/>
      <c r="CMM2823" s="12"/>
      <c r="CMN2823" s="12"/>
      <c r="CMO2823" s="11"/>
      <c r="CMP2823" s="11"/>
      <c r="CMQ2823" s="11"/>
      <c r="CMR2823" s="12"/>
      <c r="CMS2823" s="12"/>
      <c r="CMT2823" s="11"/>
      <c r="CMU2823" s="11"/>
      <c r="CMV2823" s="11"/>
      <c r="CMW2823" s="12"/>
      <c r="CMX2823" s="12"/>
      <c r="CMY2823" s="11"/>
      <c r="CMZ2823" s="11"/>
      <c r="CNA2823" s="11"/>
      <c r="CNB2823" s="12"/>
      <c r="CNC2823" s="12"/>
      <c r="CND2823" s="11"/>
      <c r="CNE2823" s="11"/>
      <c r="CNF2823" s="11"/>
      <c r="CNG2823" s="12"/>
      <c r="CNH2823" s="12"/>
      <c r="CNI2823" s="11"/>
      <c r="CNJ2823" s="11"/>
      <c r="CNK2823" s="11"/>
      <c r="CNL2823" s="12"/>
      <c r="CNM2823" s="12"/>
      <c r="CNN2823" s="11"/>
      <c r="CNO2823" s="11"/>
      <c r="CNP2823" s="11"/>
      <c r="CNQ2823" s="12"/>
      <c r="CNR2823" s="12"/>
      <c r="CNS2823" s="11"/>
      <c r="CNT2823" s="11"/>
      <c r="CNU2823" s="11"/>
      <c r="CNV2823" s="12"/>
      <c r="CNW2823" s="12"/>
      <c r="CNX2823" s="11"/>
      <c r="CNY2823" s="11"/>
      <c r="CNZ2823" s="11"/>
      <c r="COA2823" s="12"/>
      <c r="COB2823" s="12"/>
      <c r="COC2823" s="11"/>
      <c r="COD2823" s="11"/>
      <c r="COE2823" s="11"/>
      <c r="COF2823" s="12"/>
      <c r="COG2823" s="12"/>
      <c r="COH2823" s="11"/>
      <c r="COI2823" s="11"/>
      <c r="COJ2823" s="11"/>
      <c r="COK2823" s="12"/>
      <c r="COL2823" s="12"/>
      <c r="COM2823" s="11"/>
      <c r="CON2823" s="11"/>
      <c r="COO2823" s="11"/>
      <c r="COP2823" s="12"/>
      <c r="COQ2823" s="12"/>
      <c r="COR2823" s="11"/>
      <c r="COS2823" s="11"/>
      <c r="COT2823" s="11"/>
      <c r="COU2823" s="12"/>
      <c r="COV2823" s="12"/>
      <c r="COW2823" s="11"/>
      <c r="COX2823" s="11"/>
      <c r="COY2823" s="11"/>
      <c r="COZ2823" s="12"/>
      <c r="CPA2823" s="12"/>
      <c r="CPB2823" s="11"/>
      <c r="CPC2823" s="11"/>
      <c r="CPD2823" s="11"/>
      <c r="CPE2823" s="12"/>
      <c r="CPF2823" s="12"/>
      <c r="CPG2823" s="11"/>
      <c r="CPH2823" s="11"/>
      <c r="CPI2823" s="11"/>
      <c r="CPJ2823" s="12"/>
      <c r="CPK2823" s="12"/>
      <c r="CPL2823" s="11"/>
      <c r="CPM2823" s="11"/>
      <c r="CPN2823" s="11"/>
      <c r="CPO2823" s="12"/>
      <c r="CPP2823" s="12"/>
      <c r="CPQ2823" s="11"/>
      <c r="CPR2823" s="11"/>
      <c r="CPS2823" s="11"/>
      <c r="CPT2823" s="12"/>
      <c r="CPU2823" s="12"/>
      <c r="CPV2823" s="11"/>
      <c r="CPW2823" s="11"/>
      <c r="CPX2823" s="11"/>
      <c r="CPY2823" s="12"/>
      <c r="CPZ2823" s="12"/>
      <c r="CQA2823" s="11"/>
      <c r="CQB2823" s="11"/>
      <c r="CQC2823" s="11"/>
      <c r="CQD2823" s="12"/>
      <c r="CQE2823" s="12"/>
      <c r="CQF2823" s="11"/>
      <c r="CQG2823" s="11"/>
      <c r="CQH2823" s="11"/>
      <c r="CQI2823" s="12"/>
      <c r="CQJ2823" s="12"/>
      <c r="CQK2823" s="11"/>
      <c r="CQL2823" s="11"/>
      <c r="CQM2823" s="11"/>
      <c r="CQN2823" s="12"/>
      <c r="CQO2823" s="12"/>
      <c r="CQP2823" s="11"/>
      <c r="CQQ2823" s="11"/>
      <c r="CQR2823" s="11"/>
      <c r="CQS2823" s="12"/>
      <c r="CQT2823" s="12"/>
      <c r="CQU2823" s="11"/>
      <c r="CQV2823" s="11"/>
      <c r="CQW2823" s="11"/>
      <c r="CQX2823" s="12"/>
      <c r="CQY2823" s="12"/>
      <c r="CQZ2823" s="11"/>
      <c r="CRA2823" s="11"/>
      <c r="CRB2823" s="11"/>
      <c r="CRC2823" s="12"/>
      <c r="CRD2823" s="12"/>
      <c r="CRE2823" s="11"/>
      <c r="CRF2823" s="11"/>
      <c r="CRG2823" s="11"/>
      <c r="CRH2823" s="12"/>
      <c r="CRI2823" s="12"/>
      <c r="CRJ2823" s="11"/>
      <c r="CRK2823" s="11"/>
      <c r="CRL2823" s="11"/>
      <c r="CRM2823" s="12"/>
      <c r="CRN2823" s="12"/>
      <c r="CRO2823" s="11"/>
      <c r="CRP2823" s="11"/>
      <c r="CRQ2823" s="11"/>
      <c r="CRR2823" s="12"/>
      <c r="CRS2823" s="12"/>
      <c r="CRT2823" s="11"/>
      <c r="CRU2823" s="11"/>
      <c r="CRV2823" s="11"/>
      <c r="CRW2823" s="12"/>
      <c r="CRX2823" s="12"/>
      <c r="CRY2823" s="11"/>
      <c r="CRZ2823" s="11"/>
      <c r="CSA2823" s="11"/>
      <c r="CSB2823" s="12"/>
      <c r="CSC2823" s="12"/>
      <c r="CSD2823" s="11"/>
      <c r="CSE2823" s="11"/>
      <c r="CSF2823" s="11"/>
      <c r="CSG2823" s="12"/>
      <c r="CSH2823" s="12"/>
      <c r="CSI2823" s="11"/>
      <c r="CSJ2823" s="11"/>
      <c r="CSK2823" s="11"/>
      <c r="CSL2823" s="12"/>
      <c r="CSM2823" s="12"/>
      <c r="CSN2823" s="11"/>
      <c r="CSO2823" s="11"/>
      <c r="CSP2823" s="11"/>
      <c r="CSQ2823" s="12"/>
      <c r="CSR2823" s="12"/>
      <c r="CSS2823" s="11"/>
      <c r="CST2823" s="11"/>
      <c r="CSU2823" s="11"/>
      <c r="CSV2823" s="12"/>
      <c r="CSW2823" s="12"/>
      <c r="CSX2823" s="11"/>
      <c r="CSY2823" s="11"/>
      <c r="CSZ2823" s="11"/>
      <c r="CTA2823" s="12"/>
      <c r="CTB2823" s="12"/>
      <c r="CTC2823" s="11"/>
      <c r="CTD2823" s="11"/>
      <c r="CTE2823" s="11"/>
      <c r="CTF2823" s="12"/>
      <c r="CTG2823" s="12"/>
      <c r="CTH2823" s="11"/>
      <c r="CTI2823" s="11"/>
      <c r="CTJ2823" s="11"/>
      <c r="CTK2823" s="12"/>
      <c r="CTL2823" s="12"/>
      <c r="CTM2823" s="11"/>
      <c r="CTN2823" s="11"/>
      <c r="CTO2823" s="11"/>
      <c r="CTP2823" s="12"/>
      <c r="CTQ2823" s="12"/>
      <c r="CTR2823" s="11"/>
      <c r="CTS2823" s="11"/>
      <c r="CTT2823" s="11"/>
      <c r="CTU2823" s="12"/>
      <c r="CTV2823" s="12"/>
      <c r="CTW2823" s="11"/>
      <c r="CTX2823" s="11"/>
      <c r="CTY2823" s="11"/>
      <c r="CTZ2823" s="12"/>
      <c r="CUA2823" s="12"/>
      <c r="CUB2823" s="11"/>
      <c r="CUC2823" s="11"/>
      <c r="CUD2823" s="11"/>
      <c r="CUE2823" s="12"/>
      <c r="CUF2823" s="12"/>
      <c r="CUG2823" s="11"/>
      <c r="CUH2823" s="11"/>
      <c r="CUI2823" s="11"/>
      <c r="CUJ2823" s="12"/>
      <c r="CUK2823" s="12"/>
      <c r="CUL2823" s="11"/>
      <c r="CUM2823" s="11"/>
      <c r="CUN2823" s="11"/>
      <c r="CUO2823" s="12"/>
      <c r="CUP2823" s="12"/>
      <c r="CUQ2823" s="11"/>
      <c r="CUR2823" s="11"/>
      <c r="CUS2823" s="11"/>
      <c r="CUT2823" s="12"/>
      <c r="CUU2823" s="12"/>
      <c r="CUV2823" s="11"/>
      <c r="CUW2823" s="11"/>
      <c r="CUX2823" s="11"/>
      <c r="CUY2823" s="12"/>
      <c r="CUZ2823" s="12"/>
      <c r="CVA2823" s="11"/>
      <c r="CVB2823" s="11"/>
      <c r="CVC2823" s="11"/>
      <c r="CVD2823" s="12"/>
      <c r="CVE2823" s="12"/>
      <c r="CVF2823" s="11"/>
      <c r="CVG2823" s="11"/>
      <c r="CVH2823" s="11"/>
      <c r="CVI2823" s="12"/>
      <c r="CVJ2823" s="12"/>
      <c r="CVK2823" s="11"/>
      <c r="CVL2823" s="11"/>
      <c r="CVM2823" s="11"/>
      <c r="CVN2823" s="12"/>
      <c r="CVO2823" s="12"/>
      <c r="CVP2823" s="11"/>
      <c r="CVQ2823" s="11"/>
      <c r="CVR2823" s="11"/>
      <c r="CVS2823" s="12"/>
      <c r="CVT2823" s="12"/>
      <c r="CVU2823" s="11"/>
      <c r="CVV2823" s="11"/>
      <c r="CVW2823" s="11"/>
      <c r="CVX2823" s="12"/>
      <c r="CVY2823" s="12"/>
      <c r="CVZ2823" s="11"/>
      <c r="CWA2823" s="11"/>
      <c r="CWB2823" s="11"/>
      <c r="CWC2823" s="12"/>
      <c r="CWD2823" s="12"/>
      <c r="CWE2823" s="11"/>
      <c r="CWF2823" s="11"/>
      <c r="CWG2823" s="11"/>
      <c r="CWH2823" s="12"/>
      <c r="CWI2823" s="12"/>
      <c r="CWJ2823" s="11"/>
      <c r="CWK2823" s="11"/>
      <c r="CWL2823" s="11"/>
      <c r="CWM2823" s="12"/>
      <c r="CWN2823" s="12"/>
      <c r="CWO2823" s="11"/>
      <c r="CWP2823" s="11"/>
      <c r="CWQ2823" s="11"/>
      <c r="CWR2823" s="12"/>
      <c r="CWS2823" s="12"/>
      <c r="CWT2823" s="11"/>
      <c r="CWU2823" s="11"/>
      <c r="CWV2823" s="11"/>
      <c r="CWW2823" s="12"/>
      <c r="CWX2823" s="12"/>
      <c r="CWY2823" s="11"/>
      <c r="CWZ2823" s="11"/>
      <c r="CXA2823" s="11"/>
      <c r="CXB2823" s="12"/>
      <c r="CXC2823" s="12"/>
      <c r="CXD2823" s="11"/>
      <c r="CXE2823" s="11"/>
      <c r="CXF2823" s="11"/>
      <c r="CXG2823" s="12"/>
      <c r="CXH2823" s="12"/>
      <c r="CXI2823" s="11"/>
      <c r="CXJ2823" s="11"/>
      <c r="CXK2823" s="11"/>
      <c r="CXL2823" s="12"/>
      <c r="CXM2823" s="12"/>
      <c r="CXN2823" s="11"/>
      <c r="CXO2823" s="11"/>
      <c r="CXP2823" s="11"/>
      <c r="CXQ2823" s="12"/>
      <c r="CXR2823" s="12"/>
      <c r="CXS2823" s="11"/>
      <c r="CXT2823" s="11"/>
      <c r="CXU2823" s="11"/>
      <c r="CXV2823" s="12"/>
      <c r="CXW2823" s="12"/>
      <c r="CXX2823" s="11"/>
      <c r="CXY2823" s="11"/>
      <c r="CXZ2823" s="11"/>
      <c r="CYA2823" s="12"/>
      <c r="CYB2823" s="12"/>
      <c r="CYC2823" s="11"/>
      <c r="CYD2823" s="11"/>
      <c r="CYE2823" s="11"/>
      <c r="CYF2823" s="12"/>
      <c r="CYG2823" s="12"/>
      <c r="CYH2823" s="11"/>
      <c r="CYI2823" s="11"/>
      <c r="CYJ2823" s="11"/>
      <c r="CYK2823" s="12"/>
      <c r="CYL2823" s="12"/>
      <c r="CYM2823" s="11"/>
      <c r="CYN2823" s="11"/>
      <c r="CYO2823" s="11"/>
      <c r="CYP2823" s="12"/>
      <c r="CYQ2823" s="12"/>
      <c r="CYR2823" s="11"/>
      <c r="CYS2823" s="11"/>
      <c r="CYT2823" s="11"/>
      <c r="CYU2823" s="12"/>
      <c r="CYV2823" s="12"/>
      <c r="CYW2823" s="11"/>
      <c r="CYX2823" s="11"/>
      <c r="CYY2823" s="11"/>
      <c r="CYZ2823" s="12"/>
      <c r="CZA2823" s="12"/>
      <c r="CZB2823" s="11"/>
      <c r="CZC2823" s="11"/>
      <c r="CZD2823" s="11"/>
      <c r="CZE2823" s="12"/>
      <c r="CZF2823" s="12"/>
      <c r="CZG2823" s="11"/>
      <c r="CZH2823" s="11"/>
      <c r="CZI2823" s="11"/>
      <c r="CZJ2823" s="12"/>
      <c r="CZK2823" s="12"/>
      <c r="CZL2823" s="11"/>
      <c r="CZM2823" s="11"/>
      <c r="CZN2823" s="11"/>
      <c r="CZO2823" s="12"/>
      <c r="CZP2823" s="12"/>
      <c r="CZQ2823" s="11"/>
      <c r="CZR2823" s="11"/>
      <c r="CZS2823" s="11"/>
      <c r="CZT2823" s="12"/>
      <c r="CZU2823" s="12"/>
      <c r="CZV2823" s="11"/>
      <c r="CZW2823" s="11"/>
      <c r="CZX2823" s="11"/>
      <c r="CZY2823" s="12"/>
      <c r="CZZ2823" s="12"/>
      <c r="DAA2823" s="11"/>
      <c r="DAB2823" s="11"/>
      <c r="DAC2823" s="11"/>
      <c r="DAD2823" s="12"/>
      <c r="DAE2823" s="12"/>
      <c r="DAF2823" s="11"/>
      <c r="DAG2823" s="11"/>
      <c r="DAH2823" s="11"/>
      <c r="DAI2823" s="12"/>
      <c r="DAJ2823" s="12"/>
      <c r="DAK2823" s="11"/>
      <c r="DAL2823" s="11"/>
      <c r="DAM2823" s="11"/>
      <c r="DAN2823" s="12"/>
      <c r="DAO2823" s="12"/>
      <c r="DAP2823" s="11"/>
      <c r="DAQ2823" s="11"/>
      <c r="DAR2823" s="11"/>
      <c r="DAS2823" s="12"/>
      <c r="DAT2823" s="12"/>
      <c r="DAU2823" s="11"/>
      <c r="DAV2823" s="11"/>
      <c r="DAW2823" s="11"/>
      <c r="DAX2823" s="12"/>
      <c r="DAY2823" s="12"/>
      <c r="DAZ2823" s="11"/>
      <c r="DBA2823" s="11"/>
      <c r="DBB2823" s="11"/>
      <c r="DBC2823" s="12"/>
      <c r="DBD2823" s="12"/>
      <c r="DBE2823" s="11"/>
      <c r="DBF2823" s="11"/>
      <c r="DBG2823" s="11"/>
      <c r="DBH2823" s="12"/>
      <c r="DBI2823" s="12"/>
      <c r="DBJ2823" s="11"/>
      <c r="DBK2823" s="11"/>
      <c r="DBL2823" s="11"/>
      <c r="DBM2823" s="12"/>
      <c r="DBN2823" s="12"/>
      <c r="DBO2823" s="11"/>
      <c r="DBP2823" s="11"/>
      <c r="DBQ2823" s="11"/>
      <c r="DBR2823" s="12"/>
      <c r="DBS2823" s="12"/>
      <c r="DBT2823" s="11"/>
      <c r="DBU2823" s="11"/>
      <c r="DBV2823" s="11"/>
      <c r="DBW2823" s="12"/>
      <c r="DBX2823" s="12"/>
      <c r="DBY2823" s="11"/>
      <c r="DBZ2823" s="11"/>
      <c r="DCA2823" s="11"/>
      <c r="DCB2823" s="12"/>
      <c r="DCC2823" s="12"/>
      <c r="DCD2823" s="11"/>
      <c r="DCE2823" s="11"/>
      <c r="DCF2823" s="11"/>
      <c r="DCG2823" s="12"/>
      <c r="DCH2823" s="12"/>
      <c r="DCI2823" s="11"/>
      <c r="DCJ2823" s="11"/>
      <c r="DCK2823" s="11"/>
      <c r="DCL2823" s="12"/>
      <c r="DCM2823" s="12"/>
      <c r="DCN2823" s="11"/>
      <c r="DCO2823" s="11"/>
      <c r="DCP2823" s="11"/>
      <c r="DCQ2823" s="12"/>
      <c r="DCR2823" s="12"/>
      <c r="DCS2823" s="11"/>
      <c r="DCT2823" s="11"/>
      <c r="DCU2823" s="11"/>
      <c r="DCV2823" s="12"/>
      <c r="DCW2823" s="12"/>
      <c r="DCX2823" s="11"/>
      <c r="DCY2823" s="11"/>
      <c r="DCZ2823" s="11"/>
      <c r="DDA2823" s="12"/>
      <c r="DDB2823" s="12"/>
      <c r="DDC2823" s="11"/>
      <c r="DDD2823" s="11"/>
      <c r="DDE2823" s="11"/>
      <c r="DDF2823" s="12"/>
      <c r="DDG2823" s="12"/>
      <c r="DDH2823" s="11"/>
      <c r="DDI2823" s="11"/>
      <c r="DDJ2823" s="11"/>
      <c r="DDK2823" s="12"/>
      <c r="DDL2823" s="12"/>
      <c r="DDM2823" s="11"/>
      <c r="DDN2823" s="11"/>
      <c r="DDO2823" s="11"/>
      <c r="DDP2823" s="12"/>
      <c r="DDQ2823" s="12"/>
      <c r="DDR2823" s="11"/>
      <c r="DDS2823" s="11"/>
      <c r="DDT2823" s="11"/>
      <c r="DDU2823" s="12"/>
      <c r="DDV2823" s="12"/>
      <c r="DDW2823" s="11"/>
      <c r="DDX2823" s="11"/>
      <c r="DDY2823" s="11"/>
      <c r="DDZ2823" s="12"/>
      <c r="DEA2823" s="12"/>
      <c r="DEB2823" s="11"/>
      <c r="DEC2823" s="11"/>
      <c r="DED2823" s="11"/>
      <c r="DEE2823" s="12"/>
      <c r="DEF2823" s="12"/>
      <c r="DEG2823" s="11"/>
      <c r="DEH2823" s="11"/>
      <c r="DEI2823" s="11"/>
      <c r="DEJ2823" s="12"/>
      <c r="DEK2823" s="12"/>
      <c r="DEL2823" s="11"/>
      <c r="DEM2823" s="11"/>
      <c r="DEN2823" s="11"/>
      <c r="DEO2823" s="12"/>
      <c r="DEP2823" s="12"/>
      <c r="DEQ2823" s="11"/>
      <c r="DER2823" s="11"/>
      <c r="DES2823" s="11"/>
      <c r="DET2823" s="12"/>
      <c r="DEU2823" s="12"/>
      <c r="DEV2823" s="11"/>
      <c r="DEW2823" s="11"/>
      <c r="DEX2823" s="11"/>
      <c r="DEY2823" s="12"/>
      <c r="DEZ2823" s="12"/>
      <c r="DFA2823" s="11"/>
      <c r="DFB2823" s="11"/>
      <c r="DFC2823" s="11"/>
      <c r="DFD2823" s="12"/>
      <c r="DFE2823" s="12"/>
      <c r="DFF2823" s="11"/>
      <c r="DFG2823" s="11"/>
      <c r="DFH2823" s="11"/>
      <c r="DFI2823" s="12"/>
      <c r="DFJ2823" s="12"/>
      <c r="DFK2823" s="11"/>
      <c r="DFL2823" s="11"/>
      <c r="DFM2823" s="11"/>
      <c r="DFN2823" s="12"/>
      <c r="DFO2823" s="12"/>
      <c r="DFP2823" s="11"/>
      <c r="DFQ2823" s="11"/>
      <c r="DFR2823" s="11"/>
      <c r="DFS2823" s="12"/>
      <c r="DFT2823" s="12"/>
      <c r="DFU2823" s="11"/>
      <c r="DFV2823" s="11"/>
      <c r="DFW2823" s="11"/>
      <c r="DFX2823" s="12"/>
      <c r="DFY2823" s="12"/>
      <c r="DFZ2823" s="11"/>
      <c r="DGA2823" s="11"/>
      <c r="DGB2823" s="11"/>
      <c r="DGC2823" s="12"/>
      <c r="DGD2823" s="12"/>
      <c r="DGE2823" s="11"/>
      <c r="DGF2823" s="11"/>
      <c r="DGG2823" s="11"/>
      <c r="DGH2823" s="12"/>
      <c r="DGI2823" s="12"/>
      <c r="DGJ2823" s="11"/>
      <c r="DGK2823" s="11"/>
      <c r="DGL2823" s="11"/>
      <c r="DGM2823" s="12"/>
      <c r="DGN2823" s="12"/>
      <c r="DGO2823" s="11"/>
      <c r="DGP2823" s="11"/>
      <c r="DGQ2823" s="11"/>
      <c r="DGR2823" s="12"/>
      <c r="DGS2823" s="12"/>
      <c r="DGT2823" s="11"/>
      <c r="DGU2823" s="11"/>
      <c r="DGV2823" s="11"/>
      <c r="DGW2823" s="12"/>
      <c r="DGX2823" s="12"/>
      <c r="DGY2823" s="11"/>
      <c r="DGZ2823" s="11"/>
      <c r="DHA2823" s="11"/>
      <c r="DHB2823" s="12"/>
      <c r="DHC2823" s="12"/>
      <c r="DHD2823" s="11"/>
      <c r="DHE2823" s="11"/>
      <c r="DHF2823" s="11"/>
      <c r="DHG2823" s="12"/>
      <c r="DHH2823" s="12"/>
      <c r="DHI2823" s="11"/>
      <c r="DHJ2823" s="11"/>
      <c r="DHK2823" s="11"/>
      <c r="DHL2823" s="12"/>
      <c r="DHM2823" s="12"/>
      <c r="DHN2823" s="11"/>
      <c r="DHO2823" s="11"/>
      <c r="DHP2823" s="11"/>
      <c r="DHQ2823" s="12"/>
      <c r="DHR2823" s="12"/>
      <c r="DHS2823" s="11"/>
      <c r="DHT2823" s="11"/>
      <c r="DHU2823" s="11"/>
      <c r="DHV2823" s="12"/>
      <c r="DHW2823" s="12"/>
      <c r="DHX2823" s="11"/>
      <c r="DHY2823" s="11"/>
      <c r="DHZ2823" s="11"/>
      <c r="DIA2823" s="12"/>
      <c r="DIB2823" s="12"/>
      <c r="DIC2823" s="11"/>
      <c r="DID2823" s="11"/>
      <c r="DIE2823" s="11"/>
      <c r="DIF2823" s="12"/>
      <c r="DIG2823" s="12"/>
      <c r="DIH2823" s="11"/>
      <c r="DII2823" s="11"/>
      <c r="DIJ2823" s="11"/>
      <c r="DIK2823" s="12"/>
      <c r="DIL2823" s="12"/>
      <c r="DIM2823" s="11"/>
      <c r="DIN2823" s="11"/>
      <c r="DIO2823" s="11"/>
      <c r="DIP2823" s="12"/>
      <c r="DIQ2823" s="12"/>
      <c r="DIR2823" s="11"/>
      <c r="DIS2823" s="11"/>
      <c r="DIT2823" s="11"/>
      <c r="DIU2823" s="12"/>
      <c r="DIV2823" s="12"/>
      <c r="DIW2823" s="11"/>
      <c r="DIX2823" s="11"/>
      <c r="DIY2823" s="11"/>
      <c r="DIZ2823" s="12"/>
      <c r="DJA2823" s="12"/>
      <c r="DJB2823" s="11"/>
      <c r="DJC2823" s="11"/>
      <c r="DJD2823" s="11"/>
      <c r="DJE2823" s="12"/>
      <c r="DJF2823" s="12"/>
      <c r="DJG2823" s="11"/>
      <c r="DJH2823" s="11"/>
      <c r="DJI2823" s="11"/>
      <c r="DJJ2823" s="12"/>
      <c r="DJK2823" s="12"/>
      <c r="DJL2823" s="11"/>
      <c r="DJM2823" s="11"/>
      <c r="DJN2823" s="11"/>
      <c r="DJO2823" s="12"/>
      <c r="DJP2823" s="12"/>
      <c r="DJQ2823" s="11"/>
      <c r="DJR2823" s="11"/>
      <c r="DJS2823" s="11"/>
      <c r="DJT2823" s="12"/>
      <c r="DJU2823" s="12"/>
      <c r="DJV2823" s="11"/>
      <c r="DJW2823" s="11"/>
      <c r="DJX2823" s="11"/>
      <c r="DJY2823" s="12"/>
      <c r="DJZ2823" s="12"/>
      <c r="DKA2823" s="11"/>
      <c r="DKB2823" s="11"/>
      <c r="DKC2823" s="11"/>
      <c r="DKD2823" s="12"/>
      <c r="DKE2823" s="12"/>
      <c r="DKF2823" s="11"/>
      <c r="DKG2823" s="11"/>
      <c r="DKH2823" s="11"/>
      <c r="DKI2823" s="12"/>
      <c r="DKJ2823" s="12"/>
      <c r="DKK2823" s="11"/>
      <c r="DKL2823" s="11"/>
      <c r="DKM2823" s="11"/>
      <c r="DKN2823" s="12"/>
      <c r="DKO2823" s="12"/>
      <c r="DKP2823" s="11"/>
      <c r="DKQ2823" s="11"/>
      <c r="DKR2823" s="11"/>
      <c r="DKS2823" s="12"/>
      <c r="DKT2823" s="12"/>
      <c r="DKU2823" s="11"/>
      <c r="DKV2823" s="11"/>
      <c r="DKW2823" s="11"/>
      <c r="DKX2823" s="12"/>
      <c r="DKY2823" s="12"/>
      <c r="DKZ2823" s="11"/>
      <c r="DLA2823" s="11"/>
      <c r="DLB2823" s="11"/>
      <c r="DLC2823" s="12"/>
      <c r="DLD2823" s="12"/>
      <c r="DLE2823" s="11"/>
      <c r="DLF2823" s="11"/>
      <c r="DLG2823" s="11"/>
      <c r="DLH2823" s="12"/>
      <c r="DLI2823" s="12"/>
      <c r="DLJ2823" s="11"/>
      <c r="DLK2823" s="11"/>
      <c r="DLL2823" s="11"/>
      <c r="DLM2823" s="12"/>
      <c r="DLN2823" s="12"/>
      <c r="DLO2823" s="11"/>
      <c r="DLP2823" s="11"/>
      <c r="DLQ2823" s="11"/>
      <c r="DLR2823" s="12"/>
      <c r="DLS2823" s="12"/>
      <c r="DLT2823" s="11"/>
      <c r="DLU2823" s="11"/>
      <c r="DLV2823" s="11"/>
      <c r="DLW2823" s="12"/>
      <c r="DLX2823" s="12"/>
      <c r="DLY2823" s="11"/>
      <c r="DLZ2823" s="11"/>
      <c r="DMA2823" s="11"/>
      <c r="DMB2823" s="12"/>
      <c r="DMC2823" s="12"/>
      <c r="DMD2823" s="11"/>
      <c r="DME2823" s="11"/>
      <c r="DMF2823" s="11"/>
      <c r="DMG2823" s="12"/>
      <c r="DMH2823" s="12"/>
      <c r="DMI2823" s="11"/>
      <c r="DMJ2823" s="11"/>
      <c r="DMK2823" s="11"/>
      <c r="DML2823" s="12"/>
      <c r="DMM2823" s="12"/>
      <c r="DMN2823" s="11"/>
      <c r="DMO2823" s="11"/>
      <c r="DMP2823" s="11"/>
      <c r="DMQ2823" s="12"/>
      <c r="DMR2823" s="12"/>
      <c r="DMS2823" s="11"/>
      <c r="DMT2823" s="11"/>
      <c r="DMU2823" s="11"/>
      <c r="DMV2823" s="12"/>
      <c r="DMW2823" s="12"/>
      <c r="DMX2823" s="11"/>
      <c r="DMY2823" s="11"/>
      <c r="DMZ2823" s="11"/>
      <c r="DNA2823" s="12"/>
      <c r="DNB2823" s="12"/>
      <c r="DNC2823" s="11"/>
      <c r="DND2823" s="11"/>
      <c r="DNE2823" s="11"/>
      <c r="DNF2823" s="12"/>
      <c r="DNG2823" s="12"/>
      <c r="DNH2823" s="11"/>
      <c r="DNI2823" s="11"/>
      <c r="DNJ2823" s="11"/>
      <c r="DNK2823" s="12"/>
      <c r="DNL2823" s="12"/>
      <c r="DNM2823" s="11"/>
      <c r="DNN2823" s="11"/>
      <c r="DNO2823" s="11"/>
      <c r="DNP2823" s="12"/>
      <c r="DNQ2823" s="12"/>
      <c r="DNR2823" s="11"/>
      <c r="DNS2823" s="11"/>
      <c r="DNT2823" s="11"/>
      <c r="DNU2823" s="12"/>
      <c r="DNV2823" s="12"/>
      <c r="DNW2823" s="11"/>
      <c r="DNX2823" s="11"/>
      <c r="DNY2823" s="11"/>
      <c r="DNZ2823" s="12"/>
      <c r="DOA2823" s="12"/>
      <c r="DOB2823" s="11"/>
      <c r="DOC2823" s="11"/>
      <c r="DOD2823" s="11"/>
      <c r="DOE2823" s="12"/>
      <c r="DOF2823" s="12"/>
      <c r="DOG2823" s="11"/>
      <c r="DOH2823" s="11"/>
      <c r="DOI2823" s="11"/>
      <c r="DOJ2823" s="12"/>
      <c r="DOK2823" s="12"/>
      <c r="DOL2823" s="11"/>
      <c r="DOM2823" s="11"/>
      <c r="DON2823" s="11"/>
      <c r="DOO2823" s="12"/>
      <c r="DOP2823" s="12"/>
      <c r="DOQ2823" s="11"/>
      <c r="DOR2823" s="11"/>
      <c r="DOS2823" s="11"/>
      <c r="DOT2823" s="12"/>
      <c r="DOU2823" s="12"/>
      <c r="DOV2823" s="11"/>
      <c r="DOW2823" s="11"/>
      <c r="DOX2823" s="11"/>
      <c r="DOY2823" s="12"/>
      <c r="DOZ2823" s="12"/>
      <c r="DPA2823" s="11"/>
      <c r="DPB2823" s="11"/>
      <c r="DPC2823" s="11"/>
      <c r="DPD2823" s="12"/>
      <c r="DPE2823" s="12"/>
      <c r="DPF2823" s="11"/>
      <c r="DPG2823" s="11"/>
      <c r="DPH2823" s="11"/>
      <c r="DPI2823" s="12"/>
      <c r="DPJ2823" s="12"/>
      <c r="DPK2823" s="11"/>
      <c r="DPL2823" s="11"/>
      <c r="DPM2823" s="11"/>
      <c r="DPN2823" s="12"/>
      <c r="DPO2823" s="12"/>
      <c r="DPP2823" s="11"/>
      <c r="DPQ2823" s="11"/>
      <c r="DPR2823" s="11"/>
      <c r="DPS2823" s="12"/>
      <c r="DPT2823" s="12"/>
      <c r="DPU2823" s="11"/>
      <c r="DPV2823" s="11"/>
      <c r="DPW2823" s="11"/>
      <c r="DPX2823" s="12"/>
      <c r="DPY2823" s="12"/>
      <c r="DPZ2823" s="11"/>
      <c r="DQA2823" s="11"/>
      <c r="DQB2823" s="11"/>
      <c r="DQC2823" s="12"/>
      <c r="DQD2823" s="12"/>
      <c r="DQE2823" s="11"/>
      <c r="DQF2823" s="11"/>
      <c r="DQG2823" s="11"/>
      <c r="DQH2823" s="12"/>
      <c r="DQI2823" s="12"/>
      <c r="DQJ2823" s="11"/>
      <c r="DQK2823" s="11"/>
      <c r="DQL2823" s="11"/>
      <c r="DQM2823" s="12"/>
      <c r="DQN2823" s="12"/>
      <c r="DQO2823" s="11"/>
      <c r="DQP2823" s="11"/>
      <c r="DQQ2823" s="11"/>
      <c r="DQR2823" s="12"/>
      <c r="DQS2823" s="12"/>
      <c r="DQT2823" s="11"/>
      <c r="DQU2823" s="11"/>
      <c r="DQV2823" s="11"/>
      <c r="DQW2823" s="12"/>
      <c r="DQX2823" s="12"/>
      <c r="DQY2823" s="11"/>
      <c r="DQZ2823" s="11"/>
      <c r="DRA2823" s="11"/>
      <c r="DRB2823" s="12"/>
      <c r="DRC2823" s="12"/>
      <c r="DRD2823" s="11"/>
      <c r="DRE2823" s="11"/>
      <c r="DRF2823" s="11"/>
      <c r="DRG2823" s="12"/>
      <c r="DRH2823" s="12"/>
      <c r="DRI2823" s="11"/>
      <c r="DRJ2823" s="11"/>
      <c r="DRK2823" s="11"/>
      <c r="DRL2823" s="12"/>
      <c r="DRM2823" s="12"/>
      <c r="DRN2823" s="11"/>
      <c r="DRO2823" s="11"/>
      <c r="DRP2823" s="11"/>
      <c r="DRQ2823" s="12"/>
      <c r="DRR2823" s="12"/>
      <c r="DRS2823" s="11"/>
      <c r="DRT2823" s="11"/>
      <c r="DRU2823" s="11"/>
      <c r="DRV2823" s="12"/>
      <c r="DRW2823" s="12"/>
      <c r="DRX2823" s="11"/>
      <c r="DRY2823" s="11"/>
      <c r="DRZ2823" s="11"/>
      <c r="DSA2823" s="12"/>
      <c r="DSB2823" s="12"/>
      <c r="DSC2823" s="11"/>
      <c r="DSD2823" s="11"/>
      <c r="DSE2823" s="11"/>
      <c r="DSF2823" s="12"/>
      <c r="DSG2823" s="12"/>
      <c r="DSH2823" s="11"/>
      <c r="DSI2823" s="11"/>
      <c r="DSJ2823" s="11"/>
      <c r="DSK2823" s="12"/>
      <c r="DSL2823" s="12"/>
      <c r="DSM2823" s="11"/>
      <c r="DSN2823" s="11"/>
      <c r="DSO2823" s="11"/>
      <c r="DSP2823" s="12"/>
      <c r="DSQ2823" s="12"/>
      <c r="DSR2823" s="11"/>
      <c r="DSS2823" s="11"/>
      <c r="DST2823" s="11"/>
      <c r="DSU2823" s="12"/>
      <c r="DSV2823" s="12"/>
      <c r="DSW2823" s="11"/>
      <c r="DSX2823" s="11"/>
      <c r="DSY2823" s="11"/>
      <c r="DSZ2823" s="12"/>
      <c r="DTA2823" s="12"/>
      <c r="DTB2823" s="11"/>
      <c r="DTC2823" s="11"/>
      <c r="DTD2823" s="11"/>
      <c r="DTE2823" s="12"/>
      <c r="DTF2823" s="12"/>
      <c r="DTG2823" s="11"/>
      <c r="DTH2823" s="11"/>
      <c r="DTI2823" s="11"/>
      <c r="DTJ2823" s="12"/>
      <c r="DTK2823" s="12"/>
      <c r="DTL2823" s="11"/>
      <c r="DTM2823" s="11"/>
      <c r="DTN2823" s="11"/>
      <c r="DTO2823" s="12"/>
      <c r="DTP2823" s="12"/>
      <c r="DTQ2823" s="11"/>
      <c r="DTR2823" s="11"/>
      <c r="DTS2823" s="11"/>
      <c r="DTT2823" s="12"/>
      <c r="DTU2823" s="12"/>
      <c r="DTV2823" s="11"/>
      <c r="DTW2823" s="11"/>
      <c r="DTX2823" s="11"/>
      <c r="DTY2823" s="12"/>
      <c r="DTZ2823" s="12"/>
      <c r="DUA2823" s="11"/>
      <c r="DUB2823" s="11"/>
      <c r="DUC2823" s="11"/>
      <c r="DUD2823" s="12"/>
      <c r="DUE2823" s="12"/>
      <c r="DUF2823" s="11"/>
      <c r="DUG2823" s="11"/>
      <c r="DUH2823" s="11"/>
      <c r="DUI2823" s="12"/>
      <c r="DUJ2823" s="12"/>
      <c r="DUK2823" s="11"/>
      <c r="DUL2823" s="11"/>
      <c r="DUM2823" s="11"/>
      <c r="DUN2823" s="12"/>
      <c r="DUO2823" s="12"/>
      <c r="DUP2823" s="11"/>
      <c r="DUQ2823" s="11"/>
      <c r="DUR2823" s="11"/>
      <c r="DUS2823" s="12"/>
      <c r="DUT2823" s="12"/>
      <c r="DUU2823" s="11"/>
      <c r="DUV2823" s="11"/>
      <c r="DUW2823" s="11"/>
      <c r="DUX2823" s="12"/>
      <c r="DUY2823" s="12"/>
      <c r="DUZ2823" s="11"/>
      <c r="DVA2823" s="11"/>
      <c r="DVB2823" s="11"/>
      <c r="DVC2823" s="12"/>
      <c r="DVD2823" s="12"/>
      <c r="DVE2823" s="11"/>
      <c r="DVF2823" s="11"/>
      <c r="DVG2823" s="11"/>
      <c r="DVH2823" s="12"/>
      <c r="DVI2823" s="12"/>
      <c r="DVJ2823" s="11"/>
      <c r="DVK2823" s="11"/>
      <c r="DVL2823" s="11"/>
      <c r="DVM2823" s="12"/>
      <c r="DVN2823" s="12"/>
      <c r="DVO2823" s="11"/>
      <c r="DVP2823" s="11"/>
      <c r="DVQ2823" s="11"/>
      <c r="DVR2823" s="12"/>
      <c r="DVS2823" s="12"/>
      <c r="DVT2823" s="11"/>
      <c r="DVU2823" s="11"/>
      <c r="DVV2823" s="11"/>
      <c r="DVW2823" s="12"/>
      <c r="DVX2823" s="12"/>
      <c r="DVY2823" s="11"/>
      <c r="DVZ2823" s="11"/>
      <c r="DWA2823" s="11"/>
      <c r="DWB2823" s="12"/>
      <c r="DWC2823" s="12"/>
      <c r="DWD2823" s="11"/>
      <c r="DWE2823" s="11"/>
      <c r="DWF2823" s="11"/>
      <c r="DWG2823" s="12"/>
      <c r="DWH2823" s="12"/>
      <c r="DWI2823" s="11"/>
      <c r="DWJ2823" s="11"/>
      <c r="DWK2823" s="11"/>
      <c r="DWL2823" s="12"/>
      <c r="DWM2823" s="12"/>
      <c r="DWN2823" s="11"/>
      <c r="DWO2823" s="11"/>
      <c r="DWP2823" s="11"/>
      <c r="DWQ2823" s="12"/>
      <c r="DWR2823" s="12"/>
      <c r="DWS2823" s="11"/>
      <c r="DWT2823" s="11"/>
      <c r="DWU2823" s="11"/>
      <c r="DWV2823" s="12"/>
      <c r="DWW2823" s="12"/>
      <c r="DWX2823" s="11"/>
      <c r="DWY2823" s="11"/>
      <c r="DWZ2823" s="11"/>
      <c r="DXA2823" s="12"/>
      <c r="DXB2823" s="12"/>
      <c r="DXC2823" s="11"/>
      <c r="DXD2823" s="11"/>
      <c r="DXE2823" s="11"/>
      <c r="DXF2823" s="12"/>
      <c r="DXG2823" s="12"/>
      <c r="DXH2823" s="11"/>
      <c r="DXI2823" s="11"/>
      <c r="DXJ2823" s="11"/>
      <c r="DXK2823" s="12"/>
      <c r="DXL2823" s="12"/>
      <c r="DXM2823" s="11"/>
      <c r="DXN2823" s="11"/>
      <c r="DXO2823" s="11"/>
      <c r="DXP2823" s="12"/>
      <c r="DXQ2823" s="12"/>
      <c r="DXR2823" s="11"/>
      <c r="DXS2823" s="11"/>
      <c r="DXT2823" s="11"/>
      <c r="DXU2823" s="12"/>
      <c r="DXV2823" s="12"/>
      <c r="DXW2823" s="11"/>
      <c r="DXX2823" s="11"/>
      <c r="DXY2823" s="11"/>
      <c r="DXZ2823" s="12"/>
      <c r="DYA2823" s="12"/>
      <c r="DYB2823" s="11"/>
      <c r="DYC2823" s="11"/>
      <c r="DYD2823" s="11"/>
      <c r="DYE2823" s="12"/>
      <c r="DYF2823" s="12"/>
      <c r="DYG2823" s="11"/>
      <c r="DYH2823" s="11"/>
      <c r="DYI2823" s="11"/>
      <c r="DYJ2823" s="12"/>
      <c r="DYK2823" s="12"/>
      <c r="DYL2823" s="11"/>
      <c r="DYM2823" s="11"/>
      <c r="DYN2823" s="11"/>
      <c r="DYO2823" s="12"/>
      <c r="DYP2823" s="12"/>
      <c r="DYQ2823" s="11"/>
      <c r="DYR2823" s="11"/>
      <c r="DYS2823" s="11"/>
      <c r="DYT2823" s="12"/>
      <c r="DYU2823" s="12"/>
      <c r="DYV2823" s="11"/>
      <c r="DYW2823" s="11"/>
      <c r="DYX2823" s="11"/>
      <c r="DYY2823" s="12"/>
      <c r="DYZ2823" s="12"/>
      <c r="DZA2823" s="11"/>
      <c r="DZB2823" s="11"/>
      <c r="DZC2823" s="11"/>
      <c r="DZD2823" s="12"/>
      <c r="DZE2823" s="12"/>
      <c r="DZF2823" s="11"/>
      <c r="DZG2823" s="11"/>
      <c r="DZH2823" s="11"/>
      <c r="DZI2823" s="12"/>
      <c r="DZJ2823" s="12"/>
      <c r="DZK2823" s="11"/>
      <c r="DZL2823" s="11"/>
      <c r="DZM2823" s="11"/>
      <c r="DZN2823" s="12"/>
      <c r="DZO2823" s="12"/>
      <c r="DZP2823" s="11"/>
      <c r="DZQ2823" s="11"/>
      <c r="DZR2823" s="11"/>
      <c r="DZS2823" s="12"/>
      <c r="DZT2823" s="12"/>
      <c r="DZU2823" s="11"/>
      <c r="DZV2823" s="11"/>
      <c r="DZW2823" s="11"/>
      <c r="DZX2823" s="12"/>
      <c r="DZY2823" s="12"/>
      <c r="DZZ2823" s="11"/>
      <c r="EAA2823" s="11"/>
      <c r="EAB2823" s="11"/>
      <c r="EAC2823" s="12"/>
      <c r="EAD2823" s="12"/>
      <c r="EAE2823" s="11"/>
      <c r="EAF2823" s="11"/>
      <c r="EAG2823" s="11"/>
      <c r="EAH2823" s="12"/>
      <c r="EAI2823" s="12"/>
      <c r="EAJ2823" s="11"/>
      <c r="EAK2823" s="11"/>
      <c r="EAL2823" s="11"/>
      <c r="EAM2823" s="12"/>
      <c r="EAN2823" s="12"/>
      <c r="EAO2823" s="11"/>
      <c r="EAP2823" s="11"/>
      <c r="EAQ2823" s="11"/>
      <c r="EAR2823" s="12"/>
      <c r="EAS2823" s="12"/>
      <c r="EAT2823" s="11"/>
      <c r="EAU2823" s="11"/>
      <c r="EAV2823" s="11"/>
      <c r="EAW2823" s="12"/>
      <c r="EAX2823" s="12"/>
      <c r="EAY2823" s="11"/>
      <c r="EAZ2823" s="11"/>
      <c r="EBA2823" s="11"/>
      <c r="EBB2823" s="12"/>
      <c r="EBC2823" s="12"/>
      <c r="EBD2823" s="11"/>
      <c r="EBE2823" s="11"/>
      <c r="EBF2823" s="11"/>
      <c r="EBG2823" s="12"/>
      <c r="EBH2823" s="12"/>
      <c r="EBI2823" s="11"/>
      <c r="EBJ2823" s="11"/>
      <c r="EBK2823" s="11"/>
      <c r="EBL2823" s="12"/>
      <c r="EBM2823" s="12"/>
      <c r="EBN2823" s="11"/>
      <c r="EBO2823" s="11"/>
      <c r="EBP2823" s="11"/>
      <c r="EBQ2823" s="12"/>
      <c r="EBR2823" s="12"/>
      <c r="EBS2823" s="11"/>
      <c r="EBT2823" s="11"/>
      <c r="EBU2823" s="11"/>
      <c r="EBV2823" s="12"/>
      <c r="EBW2823" s="12"/>
      <c r="EBX2823" s="11"/>
      <c r="EBY2823" s="11"/>
      <c r="EBZ2823" s="11"/>
      <c r="ECA2823" s="12"/>
      <c r="ECB2823" s="12"/>
      <c r="ECC2823" s="11"/>
      <c r="ECD2823" s="11"/>
      <c r="ECE2823" s="11"/>
      <c r="ECF2823" s="12"/>
      <c r="ECG2823" s="12"/>
      <c r="ECH2823" s="11"/>
      <c r="ECI2823" s="11"/>
      <c r="ECJ2823" s="11"/>
      <c r="ECK2823" s="12"/>
      <c r="ECL2823" s="12"/>
      <c r="ECM2823" s="11"/>
      <c r="ECN2823" s="11"/>
      <c r="ECO2823" s="11"/>
      <c r="ECP2823" s="12"/>
      <c r="ECQ2823" s="12"/>
      <c r="ECR2823" s="11"/>
      <c r="ECS2823" s="11"/>
      <c r="ECT2823" s="11"/>
      <c r="ECU2823" s="12"/>
      <c r="ECV2823" s="12"/>
      <c r="ECW2823" s="11"/>
      <c r="ECX2823" s="11"/>
      <c r="ECY2823" s="11"/>
      <c r="ECZ2823" s="12"/>
      <c r="EDA2823" s="12"/>
      <c r="EDB2823" s="11"/>
      <c r="EDC2823" s="11"/>
      <c r="EDD2823" s="11"/>
      <c r="EDE2823" s="12"/>
      <c r="EDF2823" s="12"/>
      <c r="EDG2823" s="11"/>
      <c r="EDH2823" s="11"/>
      <c r="EDI2823" s="11"/>
      <c r="EDJ2823" s="12"/>
      <c r="EDK2823" s="12"/>
      <c r="EDL2823" s="11"/>
      <c r="EDM2823" s="11"/>
      <c r="EDN2823" s="11"/>
      <c r="EDO2823" s="12"/>
      <c r="EDP2823" s="12"/>
      <c r="EDQ2823" s="11"/>
      <c r="EDR2823" s="11"/>
      <c r="EDS2823" s="11"/>
      <c r="EDT2823" s="12"/>
      <c r="EDU2823" s="12"/>
      <c r="EDV2823" s="11"/>
      <c r="EDW2823" s="11"/>
      <c r="EDX2823" s="11"/>
      <c r="EDY2823" s="12"/>
      <c r="EDZ2823" s="12"/>
      <c r="EEA2823" s="11"/>
      <c r="EEB2823" s="11"/>
      <c r="EEC2823" s="11"/>
      <c r="EED2823" s="12"/>
      <c r="EEE2823" s="12"/>
      <c r="EEF2823" s="11"/>
      <c r="EEG2823" s="11"/>
      <c r="EEH2823" s="11"/>
      <c r="EEI2823" s="12"/>
      <c r="EEJ2823" s="12"/>
      <c r="EEK2823" s="11"/>
      <c r="EEL2823" s="11"/>
      <c r="EEM2823" s="11"/>
      <c r="EEN2823" s="12"/>
      <c r="EEO2823" s="12"/>
      <c r="EEP2823" s="11"/>
      <c r="EEQ2823" s="11"/>
      <c r="EER2823" s="11"/>
      <c r="EES2823" s="12"/>
      <c r="EET2823" s="12"/>
      <c r="EEU2823" s="11"/>
      <c r="EEV2823" s="11"/>
      <c r="EEW2823" s="11"/>
      <c r="EEX2823" s="12"/>
      <c r="EEY2823" s="12"/>
      <c r="EEZ2823" s="11"/>
      <c r="EFA2823" s="11"/>
      <c r="EFB2823" s="11"/>
      <c r="EFC2823" s="12"/>
      <c r="EFD2823" s="12"/>
      <c r="EFE2823" s="11"/>
      <c r="EFF2823" s="11"/>
      <c r="EFG2823" s="11"/>
      <c r="EFH2823" s="12"/>
      <c r="EFI2823" s="12"/>
      <c r="EFJ2823" s="11"/>
      <c r="EFK2823" s="11"/>
      <c r="EFL2823" s="11"/>
      <c r="EFM2823" s="12"/>
      <c r="EFN2823" s="12"/>
      <c r="EFO2823" s="11"/>
      <c r="EFP2823" s="11"/>
      <c r="EFQ2823" s="11"/>
      <c r="EFR2823" s="12"/>
      <c r="EFS2823" s="12"/>
      <c r="EFT2823" s="11"/>
      <c r="EFU2823" s="11"/>
      <c r="EFV2823" s="11"/>
      <c r="EFW2823" s="12"/>
      <c r="EFX2823" s="12"/>
      <c r="EFY2823" s="11"/>
      <c r="EFZ2823" s="11"/>
      <c r="EGA2823" s="11"/>
      <c r="EGB2823" s="12"/>
      <c r="EGC2823" s="12"/>
      <c r="EGD2823" s="11"/>
      <c r="EGE2823" s="11"/>
      <c r="EGF2823" s="11"/>
      <c r="EGG2823" s="12"/>
      <c r="EGH2823" s="12"/>
      <c r="EGI2823" s="11"/>
      <c r="EGJ2823" s="11"/>
      <c r="EGK2823" s="11"/>
      <c r="EGL2823" s="12"/>
      <c r="EGM2823" s="12"/>
      <c r="EGN2823" s="11"/>
      <c r="EGO2823" s="11"/>
      <c r="EGP2823" s="11"/>
      <c r="EGQ2823" s="12"/>
      <c r="EGR2823" s="12"/>
      <c r="EGS2823" s="11"/>
      <c r="EGT2823" s="11"/>
      <c r="EGU2823" s="11"/>
      <c r="EGV2823" s="12"/>
      <c r="EGW2823" s="12"/>
      <c r="EGX2823" s="11"/>
      <c r="EGY2823" s="11"/>
      <c r="EGZ2823" s="11"/>
      <c r="EHA2823" s="12"/>
      <c r="EHB2823" s="12"/>
      <c r="EHC2823" s="11"/>
      <c r="EHD2823" s="11"/>
      <c r="EHE2823" s="11"/>
      <c r="EHF2823" s="12"/>
      <c r="EHG2823" s="12"/>
      <c r="EHH2823" s="11"/>
      <c r="EHI2823" s="11"/>
      <c r="EHJ2823" s="11"/>
      <c r="EHK2823" s="12"/>
      <c r="EHL2823" s="12"/>
      <c r="EHM2823" s="11"/>
      <c r="EHN2823" s="11"/>
      <c r="EHO2823" s="11"/>
      <c r="EHP2823" s="12"/>
      <c r="EHQ2823" s="12"/>
      <c r="EHR2823" s="11"/>
      <c r="EHS2823" s="11"/>
      <c r="EHT2823" s="11"/>
      <c r="EHU2823" s="12"/>
      <c r="EHV2823" s="12"/>
      <c r="EHW2823" s="11"/>
      <c r="EHX2823" s="11"/>
      <c r="EHY2823" s="11"/>
      <c r="EHZ2823" s="12"/>
      <c r="EIA2823" s="12"/>
      <c r="EIB2823" s="11"/>
      <c r="EIC2823" s="11"/>
      <c r="EID2823" s="11"/>
      <c r="EIE2823" s="12"/>
      <c r="EIF2823" s="12"/>
      <c r="EIG2823" s="11"/>
      <c r="EIH2823" s="11"/>
      <c r="EII2823" s="11"/>
      <c r="EIJ2823" s="12"/>
      <c r="EIK2823" s="12"/>
      <c r="EIL2823" s="11"/>
      <c r="EIM2823" s="11"/>
      <c r="EIN2823" s="11"/>
      <c r="EIO2823" s="12"/>
      <c r="EIP2823" s="12"/>
      <c r="EIQ2823" s="11"/>
      <c r="EIR2823" s="11"/>
      <c r="EIS2823" s="11"/>
      <c r="EIT2823" s="12"/>
      <c r="EIU2823" s="12"/>
      <c r="EIV2823" s="11"/>
      <c r="EIW2823" s="11"/>
      <c r="EIX2823" s="11"/>
      <c r="EIY2823" s="12"/>
      <c r="EIZ2823" s="12"/>
      <c r="EJA2823" s="11"/>
      <c r="EJB2823" s="11"/>
      <c r="EJC2823" s="11"/>
      <c r="EJD2823" s="12"/>
      <c r="EJE2823" s="12"/>
      <c r="EJF2823" s="11"/>
      <c r="EJG2823" s="11"/>
      <c r="EJH2823" s="11"/>
      <c r="EJI2823" s="12"/>
      <c r="EJJ2823" s="12"/>
      <c r="EJK2823" s="11"/>
      <c r="EJL2823" s="11"/>
      <c r="EJM2823" s="11"/>
      <c r="EJN2823" s="12"/>
      <c r="EJO2823" s="12"/>
      <c r="EJP2823" s="11"/>
      <c r="EJQ2823" s="11"/>
      <c r="EJR2823" s="11"/>
      <c r="EJS2823" s="12"/>
      <c r="EJT2823" s="12"/>
      <c r="EJU2823" s="11"/>
      <c r="EJV2823" s="11"/>
      <c r="EJW2823" s="11"/>
      <c r="EJX2823" s="12"/>
      <c r="EJY2823" s="12"/>
      <c r="EJZ2823" s="11"/>
      <c r="EKA2823" s="11"/>
      <c r="EKB2823" s="11"/>
      <c r="EKC2823" s="12"/>
      <c r="EKD2823" s="12"/>
      <c r="EKE2823" s="11"/>
      <c r="EKF2823" s="11"/>
      <c r="EKG2823" s="11"/>
      <c r="EKH2823" s="12"/>
      <c r="EKI2823" s="12"/>
      <c r="EKJ2823" s="11"/>
      <c r="EKK2823" s="11"/>
      <c r="EKL2823" s="11"/>
      <c r="EKM2823" s="12"/>
      <c r="EKN2823" s="12"/>
      <c r="EKO2823" s="11"/>
      <c r="EKP2823" s="11"/>
      <c r="EKQ2823" s="11"/>
      <c r="EKR2823" s="12"/>
      <c r="EKS2823" s="12"/>
      <c r="EKT2823" s="11"/>
      <c r="EKU2823" s="11"/>
      <c r="EKV2823" s="11"/>
      <c r="EKW2823" s="12"/>
      <c r="EKX2823" s="12"/>
      <c r="EKY2823" s="11"/>
      <c r="EKZ2823" s="11"/>
      <c r="ELA2823" s="11"/>
      <c r="ELB2823" s="12"/>
      <c r="ELC2823" s="12"/>
      <c r="ELD2823" s="11"/>
      <c r="ELE2823" s="11"/>
      <c r="ELF2823" s="11"/>
      <c r="ELG2823" s="12"/>
      <c r="ELH2823" s="12"/>
      <c r="ELI2823" s="11"/>
      <c r="ELJ2823" s="11"/>
      <c r="ELK2823" s="11"/>
      <c r="ELL2823" s="12"/>
      <c r="ELM2823" s="12"/>
      <c r="ELN2823" s="11"/>
      <c r="ELO2823" s="11"/>
      <c r="ELP2823" s="11"/>
      <c r="ELQ2823" s="12"/>
      <c r="ELR2823" s="12"/>
      <c r="ELS2823" s="11"/>
      <c r="ELT2823" s="11"/>
      <c r="ELU2823" s="11"/>
      <c r="ELV2823" s="12"/>
      <c r="ELW2823" s="12"/>
      <c r="ELX2823" s="11"/>
      <c r="ELY2823" s="11"/>
      <c r="ELZ2823" s="11"/>
      <c r="EMA2823" s="12"/>
      <c r="EMB2823" s="12"/>
      <c r="EMC2823" s="11"/>
      <c r="EMD2823" s="11"/>
      <c r="EME2823" s="11"/>
      <c r="EMF2823" s="12"/>
      <c r="EMG2823" s="12"/>
      <c r="EMH2823" s="11"/>
      <c r="EMI2823" s="11"/>
      <c r="EMJ2823" s="11"/>
      <c r="EMK2823" s="12"/>
      <c r="EML2823" s="12"/>
      <c r="EMM2823" s="11"/>
      <c r="EMN2823" s="11"/>
      <c r="EMO2823" s="11"/>
      <c r="EMP2823" s="12"/>
      <c r="EMQ2823" s="12"/>
      <c r="EMR2823" s="11"/>
      <c r="EMS2823" s="11"/>
      <c r="EMT2823" s="11"/>
      <c r="EMU2823" s="12"/>
      <c r="EMV2823" s="12"/>
      <c r="EMW2823" s="11"/>
      <c r="EMX2823" s="11"/>
      <c r="EMY2823" s="11"/>
      <c r="EMZ2823" s="12"/>
      <c r="ENA2823" s="12"/>
      <c r="ENB2823" s="11"/>
      <c r="ENC2823" s="11"/>
      <c r="END2823" s="11"/>
      <c r="ENE2823" s="12"/>
      <c r="ENF2823" s="12"/>
      <c r="ENG2823" s="11"/>
      <c r="ENH2823" s="11"/>
      <c r="ENI2823" s="11"/>
      <c r="ENJ2823" s="12"/>
      <c r="ENK2823" s="12"/>
      <c r="ENL2823" s="11"/>
      <c r="ENM2823" s="11"/>
      <c r="ENN2823" s="11"/>
      <c r="ENO2823" s="12"/>
      <c r="ENP2823" s="12"/>
      <c r="ENQ2823" s="11"/>
      <c r="ENR2823" s="11"/>
      <c r="ENS2823" s="11"/>
      <c r="ENT2823" s="12"/>
      <c r="ENU2823" s="12"/>
      <c r="ENV2823" s="11"/>
      <c r="ENW2823" s="11"/>
      <c r="ENX2823" s="11"/>
      <c r="ENY2823" s="12"/>
      <c r="ENZ2823" s="12"/>
      <c r="EOA2823" s="11"/>
      <c r="EOB2823" s="11"/>
      <c r="EOC2823" s="11"/>
      <c r="EOD2823" s="12"/>
      <c r="EOE2823" s="12"/>
      <c r="EOF2823" s="11"/>
      <c r="EOG2823" s="11"/>
      <c r="EOH2823" s="11"/>
      <c r="EOI2823" s="12"/>
      <c r="EOJ2823" s="12"/>
      <c r="EOK2823" s="11"/>
      <c r="EOL2823" s="11"/>
      <c r="EOM2823" s="11"/>
      <c r="EON2823" s="12"/>
      <c r="EOO2823" s="12"/>
      <c r="EOP2823" s="11"/>
      <c r="EOQ2823" s="11"/>
      <c r="EOR2823" s="11"/>
      <c r="EOS2823" s="12"/>
      <c r="EOT2823" s="12"/>
      <c r="EOU2823" s="11"/>
      <c r="EOV2823" s="11"/>
      <c r="EOW2823" s="11"/>
      <c r="EOX2823" s="12"/>
      <c r="EOY2823" s="12"/>
      <c r="EOZ2823" s="11"/>
      <c r="EPA2823" s="11"/>
      <c r="EPB2823" s="11"/>
      <c r="EPC2823" s="12"/>
      <c r="EPD2823" s="12"/>
      <c r="EPE2823" s="11"/>
      <c r="EPF2823" s="11"/>
      <c r="EPG2823" s="11"/>
      <c r="EPH2823" s="12"/>
      <c r="EPI2823" s="12"/>
      <c r="EPJ2823" s="11"/>
      <c r="EPK2823" s="11"/>
      <c r="EPL2823" s="11"/>
      <c r="EPM2823" s="12"/>
      <c r="EPN2823" s="12"/>
      <c r="EPO2823" s="11"/>
      <c r="EPP2823" s="11"/>
      <c r="EPQ2823" s="11"/>
      <c r="EPR2823" s="12"/>
      <c r="EPS2823" s="12"/>
      <c r="EPT2823" s="11"/>
      <c r="EPU2823" s="11"/>
      <c r="EPV2823" s="11"/>
      <c r="EPW2823" s="12"/>
      <c r="EPX2823" s="12"/>
      <c r="EPY2823" s="11"/>
      <c r="EPZ2823" s="11"/>
      <c r="EQA2823" s="11"/>
      <c r="EQB2823" s="12"/>
      <c r="EQC2823" s="12"/>
      <c r="EQD2823" s="11"/>
      <c r="EQE2823" s="11"/>
      <c r="EQF2823" s="11"/>
      <c r="EQG2823" s="12"/>
      <c r="EQH2823" s="12"/>
      <c r="EQI2823" s="11"/>
      <c r="EQJ2823" s="11"/>
      <c r="EQK2823" s="11"/>
      <c r="EQL2823" s="12"/>
      <c r="EQM2823" s="12"/>
      <c r="EQN2823" s="11"/>
      <c r="EQO2823" s="11"/>
      <c r="EQP2823" s="11"/>
      <c r="EQQ2823" s="12"/>
      <c r="EQR2823" s="12"/>
      <c r="EQS2823" s="11"/>
      <c r="EQT2823" s="11"/>
      <c r="EQU2823" s="11"/>
      <c r="EQV2823" s="12"/>
      <c r="EQW2823" s="12"/>
      <c r="EQX2823" s="11"/>
      <c r="EQY2823" s="11"/>
      <c r="EQZ2823" s="11"/>
      <c r="ERA2823" s="12"/>
      <c r="ERB2823" s="12"/>
      <c r="ERC2823" s="11"/>
      <c r="ERD2823" s="11"/>
      <c r="ERE2823" s="11"/>
      <c r="ERF2823" s="12"/>
      <c r="ERG2823" s="12"/>
      <c r="ERH2823" s="11"/>
      <c r="ERI2823" s="11"/>
      <c r="ERJ2823" s="11"/>
      <c r="ERK2823" s="12"/>
      <c r="ERL2823" s="12"/>
      <c r="ERM2823" s="11"/>
      <c r="ERN2823" s="11"/>
      <c r="ERO2823" s="11"/>
      <c r="ERP2823" s="12"/>
      <c r="ERQ2823" s="12"/>
      <c r="ERR2823" s="11"/>
      <c r="ERS2823" s="11"/>
      <c r="ERT2823" s="11"/>
      <c r="ERU2823" s="12"/>
      <c r="ERV2823" s="12"/>
      <c r="ERW2823" s="11"/>
      <c r="ERX2823" s="11"/>
      <c r="ERY2823" s="11"/>
      <c r="ERZ2823" s="12"/>
      <c r="ESA2823" s="12"/>
      <c r="ESB2823" s="11"/>
      <c r="ESC2823" s="11"/>
      <c r="ESD2823" s="11"/>
      <c r="ESE2823" s="12"/>
      <c r="ESF2823" s="12"/>
      <c r="ESG2823" s="11"/>
      <c r="ESH2823" s="11"/>
      <c r="ESI2823" s="11"/>
      <c r="ESJ2823" s="12"/>
      <c r="ESK2823" s="12"/>
      <c r="ESL2823" s="11"/>
      <c r="ESM2823" s="11"/>
      <c r="ESN2823" s="11"/>
      <c r="ESO2823" s="12"/>
      <c r="ESP2823" s="12"/>
      <c r="ESQ2823" s="11"/>
      <c r="ESR2823" s="11"/>
      <c r="ESS2823" s="11"/>
      <c r="EST2823" s="12"/>
      <c r="ESU2823" s="12"/>
      <c r="ESV2823" s="11"/>
      <c r="ESW2823" s="11"/>
      <c r="ESX2823" s="11"/>
      <c r="ESY2823" s="12"/>
      <c r="ESZ2823" s="12"/>
      <c r="ETA2823" s="11"/>
      <c r="ETB2823" s="11"/>
      <c r="ETC2823" s="11"/>
      <c r="ETD2823" s="12"/>
      <c r="ETE2823" s="12"/>
      <c r="ETF2823" s="11"/>
      <c r="ETG2823" s="11"/>
      <c r="ETH2823" s="11"/>
      <c r="ETI2823" s="12"/>
      <c r="ETJ2823" s="12"/>
      <c r="ETK2823" s="11"/>
      <c r="ETL2823" s="11"/>
      <c r="ETM2823" s="11"/>
      <c r="ETN2823" s="12"/>
      <c r="ETO2823" s="12"/>
      <c r="ETP2823" s="11"/>
      <c r="ETQ2823" s="11"/>
      <c r="ETR2823" s="11"/>
      <c r="ETS2823" s="12"/>
      <c r="ETT2823" s="12"/>
      <c r="ETU2823" s="11"/>
      <c r="ETV2823" s="11"/>
      <c r="ETW2823" s="11"/>
      <c r="ETX2823" s="12"/>
      <c r="ETY2823" s="12"/>
      <c r="ETZ2823" s="11"/>
      <c r="EUA2823" s="11"/>
      <c r="EUB2823" s="11"/>
      <c r="EUC2823" s="12"/>
      <c r="EUD2823" s="12"/>
      <c r="EUE2823" s="11"/>
      <c r="EUF2823" s="11"/>
      <c r="EUG2823" s="11"/>
      <c r="EUH2823" s="12"/>
      <c r="EUI2823" s="12"/>
      <c r="EUJ2823" s="11"/>
      <c r="EUK2823" s="11"/>
      <c r="EUL2823" s="11"/>
      <c r="EUM2823" s="12"/>
      <c r="EUN2823" s="12"/>
      <c r="EUO2823" s="11"/>
      <c r="EUP2823" s="11"/>
      <c r="EUQ2823" s="11"/>
      <c r="EUR2823" s="12"/>
      <c r="EUS2823" s="12"/>
      <c r="EUT2823" s="11"/>
      <c r="EUU2823" s="11"/>
      <c r="EUV2823" s="11"/>
      <c r="EUW2823" s="12"/>
      <c r="EUX2823" s="12"/>
      <c r="EUY2823" s="11"/>
      <c r="EUZ2823" s="11"/>
      <c r="EVA2823" s="11"/>
      <c r="EVB2823" s="12"/>
      <c r="EVC2823" s="12"/>
      <c r="EVD2823" s="11"/>
      <c r="EVE2823" s="11"/>
      <c r="EVF2823" s="11"/>
      <c r="EVG2823" s="12"/>
      <c r="EVH2823" s="12"/>
      <c r="EVI2823" s="11"/>
      <c r="EVJ2823" s="11"/>
      <c r="EVK2823" s="11"/>
      <c r="EVL2823" s="12"/>
      <c r="EVM2823" s="12"/>
      <c r="EVN2823" s="11"/>
      <c r="EVO2823" s="11"/>
      <c r="EVP2823" s="11"/>
      <c r="EVQ2823" s="12"/>
      <c r="EVR2823" s="12"/>
      <c r="EVS2823" s="11"/>
      <c r="EVT2823" s="11"/>
      <c r="EVU2823" s="11"/>
      <c r="EVV2823" s="12"/>
      <c r="EVW2823" s="12"/>
      <c r="EVX2823" s="11"/>
      <c r="EVY2823" s="11"/>
      <c r="EVZ2823" s="11"/>
      <c r="EWA2823" s="12"/>
      <c r="EWB2823" s="12"/>
      <c r="EWC2823" s="11"/>
      <c r="EWD2823" s="11"/>
      <c r="EWE2823" s="11"/>
      <c r="EWF2823" s="12"/>
      <c r="EWG2823" s="12"/>
      <c r="EWH2823" s="11"/>
      <c r="EWI2823" s="11"/>
      <c r="EWJ2823" s="11"/>
      <c r="EWK2823" s="12"/>
      <c r="EWL2823" s="12"/>
      <c r="EWM2823" s="11"/>
      <c r="EWN2823" s="11"/>
      <c r="EWO2823" s="11"/>
      <c r="EWP2823" s="12"/>
      <c r="EWQ2823" s="12"/>
      <c r="EWR2823" s="11"/>
      <c r="EWS2823" s="11"/>
      <c r="EWT2823" s="11"/>
      <c r="EWU2823" s="12"/>
      <c r="EWV2823" s="12"/>
      <c r="EWW2823" s="11"/>
      <c r="EWX2823" s="11"/>
      <c r="EWY2823" s="11"/>
      <c r="EWZ2823" s="12"/>
      <c r="EXA2823" s="12"/>
      <c r="EXB2823" s="11"/>
      <c r="EXC2823" s="11"/>
      <c r="EXD2823" s="11"/>
      <c r="EXE2823" s="12"/>
      <c r="EXF2823" s="12"/>
      <c r="EXG2823" s="11"/>
      <c r="EXH2823" s="11"/>
      <c r="EXI2823" s="11"/>
      <c r="EXJ2823" s="12"/>
      <c r="EXK2823" s="12"/>
      <c r="EXL2823" s="11"/>
      <c r="EXM2823" s="11"/>
      <c r="EXN2823" s="11"/>
      <c r="EXO2823" s="12"/>
      <c r="EXP2823" s="12"/>
      <c r="EXQ2823" s="11"/>
      <c r="EXR2823" s="11"/>
      <c r="EXS2823" s="11"/>
      <c r="EXT2823" s="12"/>
      <c r="EXU2823" s="12"/>
      <c r="EXV2823" s="11"/>
      <c r="EXW2823" s="11"/>
      <c r="EXX2823" s="11"/>
      <c r="EXY2823" s="12"/>
      <c r="EXZ2823" s="12"/>
      <c r="EYA2823" s="11"/>
      <c r="EYB2823" s="11"/>
      <c r="EYC2823" s="11"/>
      <c r="EYD2823" s="12"/>
      <c r="EYE2823" s="12"/>
      <c r="EYF2823" s="11"/>
      <c r="EYG2823" s="11"/>
      <c r="EYH2823" s="11"/>
      <c r="EYI2823" s="12"/>
      <c r="EYJ2823" s="12"/>
      <c r="EYK2823" s="11"/>
      <c r="EYL2823" s="11"/>
      <c r="EYM2823" s="11"/>
      <c r="EYN2823" s="12"/>
      <c r="EYO2823" s="12"/>
      <c r="EYP2823" s="11"/>
      <c r="EYQ2823" s="11"/>
      <c r="EYR2823" s="11"/>
      <c r="EYS2823" s="12"/>
      <c r="EYT2823" s="12"/>
      <c r="EYU2823" s="11"/>
      <c r="EYV2823" s="11"/>
      <c r="EYW2823" s="11"/>
      <c r="EYX2823" s="12"/>
      <c r="EYY2823" s="12"/>
      <c r="EYZ2823" s="11"/>
      <c r="EZA2823" s="11"/>
      <c r="EZB2823" s="11"/>
      <c r="EZC2823" s="12"/>
      <c r="EZD2823" s="12"/>
      <c r="EZE2823" s="11"/>
      <c r="EZF2823" s="11"/>
      <c r="EZG2823" s="11"/>
      <c r="EZH2823" s="12"/>
      <c r="EZI2823" s="12"/>
      <c r="EZJ2823" s="11"/>
      <c r="EZK2823" s="11"/>
      <c r="EZL2823" s="11"/>
      <c r="EZM2823" s="12"/>
      <c r="EZN2823" s="12"/>
      <c r="EZO2823" s="11"/>
      <c r="EZP2823" s="11"/>
      <c r="EZQ2823" s="11"/>
      <c r="EZR2823" s="12"/>
      <c r="EZS2823" s="12"/>
      <c r="EZT2823" s="11"/>
      <c r="EZU2823" s="11"/>
      <c r="EZV2823" s="11"/>
      <c r="EZW2823" s="12"/>
      <c r="EZX2823" s="12"/>
      <c r="EZY2823" s="11"/>
      <c r="EZZ2823" s="11"/>
      <c r="FAA2823" s="11"/>
      <c r="FAB2823" s="12"/>
      <c r="FAC2823" s="12"/>
      <c r="FAD2823" s="11"/>
      <c r="FAE2823" s="11"/>
      <c r="FAF2823" s="11"/>
      <c r="FAG2823" s="12"/>
      <c r="FAH2823" s="12"/>
      <c r="FAI2823" s="11"/>
      <c r="FAJ2823" s="11"/>
      <c r="FAK2823" s="11"/>
      <c r="FAL2823" s="12"/>
      <c r="FAM2823" s="12"/>
      <c r="FAN2823" s="11"/>
      <c r="FAO2823" s="11"/>
      <c r="FAP2823" s="11"/>
      <c r="FAQ2823" s="12"/>
      <c r="FAR2823" s="12"/>
      <c r="FAS2823" s="11"/>
      <c r="FAT2823" s="11"/>
      <c r="FAU2823" s="11"/>
      <c r="FAV2823" s="12"/>
      <c r="FAW2823" s="12"/>
      <c r="FAX2823" s="11"/>
      <c r="FAY2823" s="11"/>
      <c r="FAZ2823" s="11"/>
      <c r="FBA2823" s="12"/>
      <c r="FBB2823" s="12"/>
      <c r="FBC2823" s="11"/>
      <c r="FBD2823" s="11"/>
      <c r="FBE2823" s="11"/>
      <c r="FBF2823" s="12"/>
      <c r="FBG2823" s="12"/>
      <c r="FBH2823" s="11"/>
      <c r="FBI2823" s="11"/>
      <c r="FBJ2823" s="11"/>
      <c r="FBK2823" s="12"/>
      <c r="FBL2823" s="12"/>
      <c r="FBM2823" s="11"/>
      <c r="FBN2823" s="11"/>
      <c r="FBO2823" s="11"/>
      <c r="FBP2823" s="12"/>
      <c r="FBQ2823" s="12"/>
      <c r="FBR2823" s="11"/>
      <c r="FBS2823" s="11"/>
      <c r="FBT2823" s="11"/>
      <c r="FBU2823" s="12"/>
      <c r="FBV2823" s="12"/>
      <c r="FBW2823" s="11"/>
      <c r="FBX2823" s="11"/>
      <c r="FBY2823" s="11"/>
      <c r="FBZ2823" s="12"/>
      <c r="FCA2823" s="12"/>
      <c r="FCB2823" s="11"/>
      <c r="FCC2823" s="11"/>
      <c r="FCD2823" s="11"/>
      <c r="FCE2823" s="12"/>
      <c r="FCF2823" s="12"/>
      <c r="FCG2823" s="11"/>
      <c r="FCH2823" s="11"/>
      <c r="FCI2823" s="11"/>
      <c r="FCJ2823" s="12"/>
      <c r="FCK2823" s="12"/>
      <c r="FCL2823" s="11"/>
      <c r="FCM2823" s="11"/>
      <c r="FCN2823" s="11"/>
      <c r="FCO2823" s="12"/>
      <c r="FCP2823" s="12"/>
      <c r="FCQ2823" s="11"/>
      <c r="FCR2823" s="11"/>
      <c r="FCS2823" s="11"/>
      <c r="FCT2823" s="12"/>
      <c r="FCU2823" s="12"/>
      <c r="FCV2823" s="11"/>
      <c r="FCW2823" s="11"/>
      <c r="FCX2823" s="11"/>
      <c r="FCY2823" s="12"/>
      <c r="FCZ2823" s="12"/>
      <c r="FDA2823" s="11"/>
      <c r="FDB2823" s="11"/>
      <c r="FDC2823" s="11"/>
      <c r="FDD2823" s="12"/>
      <c r="FDE2823" s="12"/>
      <c r="FDF2823" s="11"/>
      <c r="FDG2823" s="11"/>
      <c r="FDH2823" s="11"/>
      <c r="FDI2823" s="12"/>
      <c r="FDJ2823" s="12"/>
      <c r="FDK2823" s="11"/>
      <c r="FDL2823" s="11"/>
      <c r="FDM2823" s="11"/>
      <c r="FDN2823" s="12"/>
      <c r="FDO2823" s="12"/>
      <c r="FDP2823" s="11"/>
      <c r="FDQ2823" s="11"/>
      <c r="FDR2823" s="11"/>
      <c r="FDS2823" s="12"/>
      <c r="FDT2823" s="12"/>
      <c r="FDU2823" s="11"/>
      <c r="FDV2823" s="11"/>
      <c r="FDW2823" s="11"/>
      <c r="FDX2823" s="12"/>
      <c r="FDY2823" s="12"/>
      <c r="FDZ2823" s="11"/>
      <c r="FEA2823" s="11"/>
      <c r="FEB2823" s="11"/>
      <c r="FEC2823" s="12"/>
      <c r="FED2823" s="12"/>
      <c r="FEE2823" s="11"/>
      <c r="FEF2823" s="11"/>
      <c r="FEG2823" s="11"/>
      <c r="FEH2823" s="12"/>
      <c r="FEI2823" s="12"/>
      <c r="FEJ2823" s="11"/>
      <c r="FEK2823" s="11"/>
      <c r="FEL2823" s="11"/>
      <c r="FEM2823" s="12"/>
      <c r="FEN2823" s="12"/>
      <c r="FEO2823" s="11"/>
      <c r="FEP2823" s="11"/>
      <c r="FEQ2823" s="11"/>
      <c r="FER2823" s="12"/>
      <c r="FES2823" s="12"/>
      <c r="FET2823" s="11"/>
      <c r="FEU2823" s="11"/>
      <c r="FEV2823" s="11"/>
      <c r="FEW2823" s="12"/>
      <c r="FEX2823" s="12"/>
      <c r="FEY2823" s="11"/>
      <c r="FEZ2823" s="11"/>
      <c r="FFA2823" s="11"/>
      <c r="FFB2823" s="12"/>
      <c r="FFC2823" s="12"/>
      <c r="FFD2823" s="11"/>
      <c r="FFE2823" s="11"/>
      <c r="FFF2823" s="11"/>
      <c r="FFG2823" s="12"/>
      <c r="FFH2823" s="12"/>
      <c r="FFI2823" s="11"/>
      <c r="FFJ2823" s="11"/>
      <c r="FFK2823" s="11"/>
      <c r="FFL2823" s="12"/>
      <c r="FFM2823" s="12"/>
      <c r="FFN2823" s="11"/>
      <c r="FFO2823" s="11"/>
      <c r="FFP2823" s="11"/>
      <c r="FFQ2823" s="12"/>
      <c r="FFR2823" s="12"/>
      <c r="FFS2823" s="11"/>
      <c r="FFT2823" s="11"/>
      <c r="FFU2823" s="11"/>
      <c r="FFV2823" s="12"/>
      <c r="FFW2823" s="12"/>
      <c r="FFX2823" s="11"/>
      <c r="FFY2823" s="11"/>
      <c r="FFZ2823" s="11"/>
      <c r="FGA2823" s="12"/>
      <c r="FGB2823" s="12"/>
      <c r="FGC2823" s="11"/>
      <c r="FGD2823" s="11"/>
      <c r="FGE2823" s="11"/>
      <c r="FGF2823" s="12"/>
      <c r="FGG2823" s="12"/>
      <c r="FGH2823" s="11"/>
      <c r="FGI2823" s="11"/>
      <c r="FGJ2823" s="11"/>
      <c r="FGK2823" s="12"/>
      <c r="FGL2823" s="12"/>
      <c r="FGM2823" s="11"/>
      <c r="FGN2823" s="11"/>
      <c r="FGO2823" s="11"/>
      <c r="FGP2823" s="12"/>
      <c r="FGQ2823" s="12"/>
      <c r="FGR2823" s="11"/>
      <c r="FGS2823" s="11"/>
      <c r="FGT2823" s="11"/>
      <c r="FGU2823" s="12"/>
      <c r="FGV2823" s="12"/>
      <c r="FGW2823" s="11"/>
      <c r="FGX2823" s="11"/>
      <c r="FGY2823" s="11"/>
      <c r="FGZ2823" s="12"/>
      <c r="FHA2823" s="12"/>
      <c r="FHB2823" s="11"/>
      <c r="FHC2823" s="11"/>
      <c r="FHD2823" s="11"/>
      <c r="FHE2823" s="12"/>
      <c r="FHF2823" s="12"/>
      <c r="FHG2823" s="11"/>
      <c r="FHH2823" s="11"/>
      <c r="FHI2823" s="11"/>
      <c r="FHJ2823" s="12"/>
      <c r="FHK2823" s="12"/>
      <c r="FHL2823" s="11"/>
      <c r="FHM2823" s="11"/>
      <c r="FHN2823" s="11"/>
      <c r="FHO2823" s="12"/>
      <c r="FHP2823" s="12"/>
      <c r="FHQ2823" s="11"/>
      <c r="FHR2823" s="11"/>
      <c r="FHS2823" s="11"/>
      <c r="FHT2823" s="12"/>
      <c r="FHU2823" s="12"/>
      <c r="FHV2823" s="11"/>
      <c r="FHW2823" s="11"/>
      <c r="FHX2823" s="11"/>
      <c r="FHY2823" s="12"/>
      <c r="FHZ2823" s="12"/>
      <c r="FIA2823" s="11"/>
      <c r="FIB2823" s="11"/>
      <c r="FIC2823" s="11"/>
      <c r="FID2823" s="12"/>
      <c r="FIE2823" s="12"/>
      <c r="FIF2823" s="11"/>
      <c r="FIG2823" s="11"/>
      <c r="FIH2823" s="11"/>
      <c r="FII2823" s="12"/>
      <c r="FIJ2823" s="12"/>
      <c r="FIK2823" s="11"/>
      <c r="FIL2823" s="11"/>
      <c r="FIM2823" s="11"/>
      <c r="FIN2823" s="12"/>
      <c r="FIO2823" s="12"/>
      <c r="FIP2823" s="11"/>
      <c r="FIQ2823" s="11"/>
      <c r="FIR2823" s="11"/>
      <c r="FIS2823" s="12"/>
      <c r="FIT2823" s="12"/>
      <c r="FIU2823" s="11"/>
      <c r="FIV2823" s="11"/>
      <c r="FIW2823" s="11"/>
      <c r="FIX2823" s="12"/>
      <c r="FIY2823" s="12"/>
      <c r="FIZ2823" s="11"/>
      <c r="FJA2823" s="11"/>
      <c r="FJB2823" s="11"/>
      <c r="FJC2823" s="12"/>
      <c r="FJD2823" s="12"/>
      <c r="FJE2823" s="11"/>
      <c r="FJF2823" s="11"/>
      <c r="FJG2823" s="11"/>
      <c r="FJH2823" s="12"/>
      <c r="FJI2823" s="12"/>
      <c r="FJJ2823" s="11"/>
      <c r="FJK2823" s="11"/>
      <c r="FJL2823" s="11"/>
      <c r="FJM2823" s="12"/>
      <c r="FJN2823" s="12"/>
      <c r="FJO2823" s="11"/>
      <c r="FJP2823" s="11"/>
      <c r="FJQ2823" s="11"/>
      <c r="FJR2823" s="12"/>
      <c r="FJS2823" s="12"/>
      <c r="FJT2823" s="11"/>
      <c r="FJU2823" s="11"/>
      <c r="FJV2823" s="11"/>
      <c r="FJW2823" s="12"/>
      <c r="FJX2823" s="12"/>
      <c r="FJY2823" s="11"/>
      <c r="FJZ2823" s="11"/>
      <c r="FKA2823" s="11"/>
      <c r="FKB2823" s="12"/>
      <c r="FKC2823" s="12"/>
      <c r="FKD2823" s="11"/>
      <c r="FKE2823" s="11"/>
      <c r="FKF2823" s="11"/>
      <c r="FKG2823" s="12"/>
      <c r="FKH2823" s="12"/>
      <c r="FKI2823" s="11"/>
      <c r="FKJ2823" s="11"/>
      <c r="FKK2823" s="11"/>
      <c r="FKL2823" s="12"/>
      <c r="FKM2823" s="12"/>
      <c r="FKN2823" s="11"/>
      <c r="FKO2823" s="11"/>
      <c r="FKP2823" s="11"/>
      <c r="FKQ2823" s="12"/>
      <c r="FKR2823" s="12"/>
      <c r="FKS2823" s="11"/>
      <c r="FKT2823" s="11"/>
      <c r="FKU2823" s="11"/>
      <c r="FKV2823" s="12"/>
      <c r="FKW2823" s="12"/>
      <c r="FKX2823" s="11"/>
      <c r="FKY2823" s="11"/>
      <c r="FKZ2823" s="11"/>
      <c r="FLA2823" s="12"/>
      <c r="FLB2823" s="12"/>
      <c r="FLC2823" s="11"/>
      <c r="FLD2823" s="11"/>
      <c r="FLE2823" s="11"/>
      <c r="FLF2823" s="12"/>
      <c r="FLG2823" s="12"/>
      <c r="FLH2823" s="11"/>
      <c r="FLI2823" s="11"/>
      <c r="FLJ2823" s="11"/>
      <c r="FLK2823" s="12"/>
      <c r="FLL2823" s="12"/>
      <c r="FLM2823" s="11"/>
      <c r="FLN2823" s="11"/>
      <c r="FLO2823" s="11"/>
      <c r="FLP2823" s="12"/>
      <c r="FLQ2823" s="12"/>
      <c r="FLR2823" s="11"/>
      <c r="FLS2823" s="11"/>
      <c r="FLT2823" s="11"/>
      <c r="FLU2823" s="12"/>
      <c r="FLV2823" s="12"/>
      <c r="FLW2823" s="11"/>
      <c r="FLX2823" s="11"/>
      <c r="FLY2823" s="11"/>
      <c r="FLZ2823" s="12"/>
      <c r="FMA2823" s="12"/>
      <c r="FMB2823" s="11"/>
      <c r="FMC2823" s="11"/>
      <c r="FMD2823" s="11"/>
      <c r="FME2823" s="12"/>
      <c r="FMF2823" s="12"/>
      <c r="FMG2823" s="11"/>
      <c r="FMH2823" s="11"/>
      <c r="FMI2823" s="11"/>
      <c r="FMJ2823" s="12"/>
      <c r="FMK2823" s="12"/>
      <c r="FML2823" s="11"/>
      <c r="FMM2823" s="11"/>
      <c r="FMN2823" s="11"/>
      <c r="FMO2823" s="12"/>
      <c r="FMP2823" s="12"/>
      <c r="FMQ2823" s="11"/>
      <c r="FMR2823" s="11"/>
      <c r="FMS2823" s="11"/>
      <c r="FMT2823" s="12"/>
      <c r="FMU2823" s="12"/>
      <c r="FMV2823" s="11"/>
      <c r="FMW2823" s="11"/>
      <c r="FMX2823" s="11"/>
      <c r="FMY2823" s="12"/>
      <c r="FMZ2823" s="12"/>
      <c r="FNA2823" s="11"/>
      <c r="FNB2823" s="11"/>
      <c r="FNC2823" s="11"/>
      <c r="FND2823" s="12"/>
      <c r="FNE2823" s="12"/>
      <c r="FNF2823" s="11"/>
      <c r="FNG2823" s="11"/>
      <c r="FNH2823" s="11"/>
      <c r="FNI2823" s="12"/>
      <c r="FNJ2823" s="12"/>
      <c r="FNK2823" s="11"/>
      <c r="FNL2823" s="11"/>
      <c r="FNM2823" s="11"/>
      <c r="FNN2823" s="12"/>
      <c r="FNO2823" s="12"/>
      <c r="FNP2823" s="11"/>
      <c r="FNQ2823" s="11"/>
      <c r="FNR2823" s="11"/>
      <c r="FNS2823" s="12"/>
      <c r="FNT2823" s="12"/>
      <c r="FNU2823" s="11"/>
      <c r="FNV2823" s="11"/>
      <c r="FNW2823" s="11"/>
      <c r="FNX2823" s="12"/>
      <c r="FNY2823" s="12"/>
      <c r="FNZ2823" s="11"/>
      <c r="FOA2823" s="11"/>
      <c r="FOB2823" s="11"/>
      <c r="FOC2823" s="12"/>
      <c r="FOD2823" s="12"/>
      <c r="FOE2823" s="11"/>
      <c r="FOF2823" s="11"/>
      <c r="FOG2823" s="11"/>
      <c r="FOH2823" s="12"/>
      <c r="FOI2823" s="12"/>
      <c r="FOJ2823" s="11"/>
      <c r="FOK2823" s="11"/>
      <c r="FOL2823" s="11"/>
      <c r="FOM2823" s="12"/>
      <c r="FON2823" s="12"/>
      <c r="FOO2823" s="11"/>
      <c r="FOP2823" s="11"/>
      <c r="FOQ2823" s="11"/>
      <c r="FOR2823" s="12"/>
      <c r="FOS2823" s="12"/>
      <c r="FOT2823" s="11"/>
      <c r="FOU2823" s="11"/>
      <c r="FOV2823" s="11"/>
      <c r="FOW2823" s="12"/>
      <c r="FOX2823" s="12"/>
      <c r="FOY2823" s="11"/>
      <c r="FOZ2823" s="11"/>
      <c r="FPA2823" s="11"/>
      <c r="FPB2823" s="12"/>
      <c r="FPC2823" s="12"/>
      <c r="FPD2823" s="11"/>
      <c r="FPE2823" s="11"/>
      <c r="FPF2823" s="11"/>
      <c r="FPG2823" s="12"/>
      <c r="FPH2823" s="12"/>
      <c r="FPI2823" s="11"/>
      <c r="FPJ2823" s="11"/>
      <c r="FPK2823" s="11"/>
      <c r="FPL2823" s="12"/>
      <c r="FPM2823" s="12"/>
      <c r="FPN2823" s="11"/>
      <c r="FPO2823" s="11"/>
      <c r="FPP2823" s="11"/>
      <c r="FPQ2823" s="12"/>
      <c r="FPR2823" s="12"/>
      <c r="FPS2823" s="11"/>
      <c r="FPT2823" s="11"/>
      <c r="FPU2823" s="11"/>
      <c r="FPV2823" s="12"/>
      <c r="FPW2823" s="12"/>
      <c r="FPX2823" s="11"/>
      <c r="FPY2823" s="11"/>
      <c r="FPZ2823" s="11"/>
      <c r="FQA2823" s="12"/>
      <c r="FQB2823" s="12"/>
      <c r="FQC2823" s="11"/>
      <c r="FQD2823" s="11"/>
      <c r="FQE2823" s="11"/>
      <c r="FQF2823" s="12"/>
      <c r="FQG2823" s="12"/>
      <c r="FQH2823" s="11"/>
      <c r="FQI2823" s="11"/>
      <c r="FQJ2823" s="11"/>
      <c r="FQK2823" s="12"/>
      <c r="FQL2823" s="12"/>
      <c r="FQM2823" s="11"/>
      <c r="FQN2823" s="11"/>
      <c r="FQO2823" s="11"/>
      <c r="FQP2823" s="12"/>
      <c r="FQQ2823" s="12"/>
      <c r="FQR2823" s="11"/>
      <c r="FQS2823" s="11"/>
      <c r="FQT2823" s="11"/>
      <c r="FQU2823" s="12"/>
      <c r="FQV2823" s="12"/>
      <c r="FQW2823" s="11"/>
      <c r="FQX2823" s="11"/>
      <c r="FQY2823" s="11"/>
      <c r="FQZ2823" s="12"/>
      <c r="FRA2823" s="12"/>
      <c r="FRB2823" s="11"/>
      <c r="FRC2823" s="11"/>
      <c r="FRD2823" s="11"/>
      <c r="FRE2823" s="12"/>
      <c r="FRF2823" s="12"/>
      <c r="FRG2823" s="11"/>
      <c r="FRH2823" s="11"/>
      <c r="FRI2823" s="11"/>
      <c r="FRJ2823" s="12"/>
      <c r="FRK2823" s="12"/>
      <c r="FRL2823" s="11"/>
      <c r="FRM2823" s="11"/>
      <c r="FRN2823" s="11"/>
      <c r="FRO2823" s="12"/>
      <c r="FRP2823" s="12"/>
      <c r="FRQ2823" s="11"/>
      <c r="FRR2823" s="11"/>
      <c r="FRS2823" s="11"/>
      <c r="FRT2823" s="12"/>
      <c r="FRU2823" s="12"/>
      <c r="FRV2823" s="11"/>
      <c r="FRW2823" s="11"/>
      <c r="FRX2823" s="11"/>
      <c r="FRY2823" s="12"/>
      <c r="FRZ2823" s="12"/>
      <c r="FSA2823" s="11"/>
      <c r="FSB2823" s="11"/>
      <c r="FSC2823" s="11"/>
      <c r="FSD2823" s="12"/>
      <c r="FSE2823" s="12"/>
      <c r="FSF2823" s="11"/>
      <c r="FSG2823" s="11"/>
      <c r="FSH2823" s="11"/>
      <c r="FSI2823" s="12"/>
      <c r="FSJ2823" s="12"/>
      <c r="FSK2823" s="11"/>
      <c r="FSL2823" s="11"/>
      <c r="FSM2823" s="11"/>
      <c r="FSN2823" s="12"/>
      <c r="FSO2823" s="12"/>
      <c r="FSP2823" s="11"/>
      <c r="FSQ2823" s="11"/>
      <c r="FSR2823" s="11"/>
      <c r="FSS2823" s="12"/>
      <c r="FST2823" s="12"/>
      <c r="FSU2823" s="11"/>
      <c r="FSV2823" s="11"/>
      <c r="FSW2823" s="11"/>
      <c r="FSX2823" s="12"/>
      <c r="FSY2823" s="12"/>
      <c r="FSZ2823" s="11"/>
      <c r="FTA2823" s="11"/>
      <c r="FTB2823" s="11"/>
      <c r="FTC2823" s="12"/>
      <c r="FTD2823" s="12"/>
      <c r="FTE2823" s="11"/>
      <c r="FTF2823" s="11"/>
      <c r="FTG2823" s="11"/>
      <c r="FTH2823" s="12"/>
      <c r="FTI2823" s="12"/>
      <c r="FTJ2823" s="11"/>
      <c r="FTK2823" s="11"/>
      <c r="FTL2823" s="11"/>
      <c r="FTM2823" s="12"/>
      <c r="FTN2823" s="12"/>
      <c r="FTO2823" s="11"/>
      <c r="FTP2823" s="11"/>
      <c r="FTQ2823" s="11"/>
      <c r="FTR2823" s="12"/>
      <c r="FTS2823" s="12"/>
      <c r="FTT2823" s="11"/>
      <c r="FTU2823" s="11"/>
      <c r="FTV2823" s="11"/>
      <c r="FTW2823" s="12"/>
      <c r="FTX2823" s="12"/>
      <c r="FTY2823" s="11"/>
      <c r="FTZ2823" s="11"/>
      <c r="FUA2823" s="11"/>
      <c r="FUB2823" s="12"/>
      <c r="FUC2823" s="12"/>
      <c r="FUD2823" s="11"/>
      <c r="FUE2823" s="11"/>
      <c r="FUF2823" s="11"/>
      <c r="FUG2823" s="12"/>
      <c r="FUH2823" s="12"/>
      <c r="FUI2823" s="11"/>
      <c r="FUJ2823" s="11"/>
      <c r="FUK2823" s="11"/>
      <c r="FUL2823" s="12"/>
      <c r="FUM2823" s="12"/>
      <c r="FUN2823" s="11"/>
      <c r="FUO2823" s="11"/>
      <c r="FUP2823" s="11"/>
      <c r="FUQ2823" s="12"/>
      <c r="FUR2823" s="12"/>
      <c r="FUS2823" s="11"/>
      <c r="FUT2823" s="11"/>
      <c r="FUU2823" s="11"/>
      <c r="FUV2823" s="12"/>
      <c r="FUW2823" s="12"/>
      <c r="FUX2823" s="11"/>
      <c r="FUY2823" s="11"/>
      <c r="FUZ2823" s="11"/>
      <c r="FVA2823" s="12"/>
      <c r="FVB2823" s="12"/>
      <c r="FVC2823" s="11"/>
      <c r="FVD2823" s="11"/>
      <c r="FVE2823" s="11"/>
      <c r="FVF2823" s="12"/>
      <c r="FVG2823" s="12"/>
      <c r="FVH2823" s="11"/>
      <c r="FVI2823" s="11"/>
      <c r="FVJ2823" s="11"/>
      <c r="FVK2823" s="12"/>
      <c r="FVL2823" s="12"/>
      <c r="FVM2823" s="11"/>
      <c r="FVN2823" s="11"/>
      <c r="FVO2823" s="11"/>
      <c r="FVP2823" s="12"/>
      <c r="FVQ2823" s="12"/>
      <c r="FVR2823" s="11"/>
      <c r="FVS2823" s="11"/>
      <c r="FVT2823" s="11"/>
      <c r="FVU2823" s="12"/>
      <c r="FVV2823" s="12"/>
      <c r="FVW2823" s="11"/>
      <c r="FVX2823" s="11"/>
      <c r="FVY2823" s="11"/>
      <c r="FVZ2823" s="12"/>
      <c r="FWA2823" s="12"/>
      <c r="FWB2823" s="11"/>
      <c r="FWC2823" s="11"/>
      <c r="FWD2823" s="11"/>
      <c r="FWE2823" s="12"/>
      <c r="FWF2823" s="12"/>
      <c r="FWG2823" s="11"/>
      <c r="FWH2823" s="11"/>
      <c r="FWI2823" s="11"/>
      <c r="FWJ2823" s="12"/>
      <c r="FWK2823" s="12"/>
      <c r="FWL2823" s="11"/>
      <c r="FWM2823" s="11"/>
      <c r="FWN2823" s="11"/>
      <c r="FWO2823" s="12"/>
      <c r="FWP2823" s="12"/>
      <c r="FWQ2823" s="11"/>
      <c r="FWR2823" s="11"/>
      <c r="FWS2823" s="11"/>
      <c r="FWT2823" s="12"/>
      <c r="FWU2823" s="12"/>
      <c r="FWV2823" s="11"/>
      <c r="FWW2823" s="11"/>
      <c r="FWX2823" s="11"/>
      <c r="FWY2823" s="12"/>
      <c r="FWZ2823" s="12"/>
      <c r="FXA2823" s="11"/>
      <c r="FXB2823" s="11"/>
      <c r="FXC2823" s="11"/>
      <c r="FXD2823" s="12"/>
      <c r="FXE2823" s="12"/>
      <c r="FXF2823" s="11"/>
      <c r="FXG2823" s="11"/>
      <c r="FXH2823" s="11"/>
      <c r="FXI2823" s="12"/>
      <c r="FXJ2823" s="12"/>
      <c r="FXK2823" s="11"/>
      <c r="FXL2823" s="11"/>
      <c r="FXM2823" s="11"/>
      <c r="FXN2823" s="12"/>
      <c r="FXO2823" s="12"/>
      <c r="FXP2823" s="11"/>
      <c r="FXQ2823" s="11"/>
      <c r="FXR2823" s="11"/>
      <c r="FXS2823" s="12"/>
      <c r="FXT2823" s="12"/>
      <c r="FXU2823" s="11"/>
      <c r="FXV2823" s="11"/>
      <c r="FXW2823" s="11"/>
      <c r="FXX2823" s="12"/>
      <c r="FXY2823" s="12"/>
      <c r="FXZ2823" s="11"/>
      <c r="FYA2823" s="11"/>
      <c r="FYB2823" s="11"/>
      <c r="FYC2823" s="12"/>
      <c r="FYD2823" s="12"/>
      <c r="FYE2823" s="11"/>
      <c r="FYF2823" s="11"/>
      <c r="FYG2823" s="11"/>
      <c r="FYH2823" s="12"/>
      <c r="FYI2823" s="12"/>
      <c r="FYJ2823" s="11"/>
      <c r="FYK2823" s="11"/>
      <c r="FYL2823" s="11"/>
      <c r="FYM2823" s="12"/>
      <c r="FYN2823" s="12"/>
      <c r="FYO2823" s="11"/>
      <c r="FYP2823" s="11"/>
      <c r="FYQ2823" s="11"/>
      <c r="FYR2823" s="12"/>
      <c r="FYS2823" s="12"/>
      <c r="FYT2823" s="11"/>
      <c r="FYU2823" s="11"/>
      <c r="FYV2823" s="11"/>
      <c r="FYW2823" s="12"/>
      <c r="FYX2823" s="12"/>
      <c r="FYY2823" s="11"/>
      <c r="FYZ2823" s="11"/>
      <c r="FZA2823" s="11"/>
      <c r="FZB2823" s="12"/>
      <c r="FZC2823" s="12"/>
      <c r="FZD2823" s="11"/>
      <c r="FZE2823" s="11"/>
      <c r="FZF2823" s="11"/>
      <c r="FZG2823" s="12"/>
      <c r="FZH2823" s="12"/>
      <c r="FZI2823" s="11"/>
      <c r="FZJ2823" s="11"/>
      <c r="FZK2823" s="11"/>
      <c r="FZL2823" s="12"/>
      <c r="FZM2823" s="12"/>
      <c r="FZN2823" s="11"/>
      <c r="FZO2823" s="11"/>
      <c r="FZP2823" s="11"/>
      <c r="FZQ2823" s="12"/>
      <c r="FZR2823" s="12"/>
      <c r="FZS2823" s="11"/>
      <c r="FZT2823" s="11"/>
      <c r="FZU2823" s="11"/>
      <c r="FZV2823" s="12"/>
      <c r="FZW2823" s="12"/>
      <c r="FZX2823" s="11"/>
      <c r="FZY2823" s="11"/>
      <c r="FZZ2823" s="11"/>
      <c r="GAA2823" s="12"/>
      <c r="GAB2823" s="12"/>
      <c r="GAC2823" s="11"/>
      <c r="GAD2823" s="11"/>
      <c r="GAE2823" s="11"/>
      <c r="GAF2823" s="12"/>
      <c r="GAG2823" s="12"/>
      <c r="GAH2823" s="11"/>
      <c r="GAI2823" s="11"/>
      <c r="GAJ2823" s="11"/>
      <c r="GAK2823" s="12"/>
      <c r="GAL2823" s="12"/>
      <c r="GAM2823" s="11"/>
      <c r="GAN2823" s="11"/>
      <c r="GAO2823" s="11"/>
      <c r="GAP2823" s="12"/>
      <c r="GAQ2823" s="12"/>
      <c r="GAR2823" s="11"/>
      <c r="GAS2823" s="11"/>
      <c r="GAT2823" s="11"/>
      <c r="GAU2823" s="12"/>
      <c r="GAV2823" s="12"/>
      <c r="GAW2823" s="11"/>
      <c r="GAX2823" s="11"/>
      <c r="GAY2823" s="11"/>
      <c r="GAZ2823" s="12"/>
      <c r="GBA2823" s="12"/>
      <c r="GBB2823" s="11"/>
      <c r="GBC2823" s="11"/>
      <c r="GBD2823" s="11"/>
      <c r="GBE2823" s="12"/>
      <c r="GBF2823" s="12"/>
      <c r="GBG2823" s="11"/>
      <c r="GBH2823" s="11"/>
      <c r="GBI2823" s="11"/>
      <c r="GBJ2823" s="12"/>
      <c r="GBK2823" s="12"/>
      <c r="GBL2823" s="11"/>
      <c r="GBM2823" s="11"/>
      <c r="GBN2823" s="11"/>
      <c r="GBO2823" s="12"/>
      <c r="GBP2823" s="12"/>
      <c r="GBQ2823" s="11"/>
      <c r="GBR2823" s="11"/>
      <c r="GBS2823" s="11"/>
      <c r="GBT2823" s="12"/>
      <c r="GBU2823" s="12"/>
      <c r="GBV2823" s="11"/>
      <c r="GBW2823" s="11"/>
      <c r="GBX2823" s="11"/>
      <c r="GBY2823" s="12"/>
      <c r="GBZ2823" s="12"/>
      <c r="GCA2823" s="11"/>
      <c r="GCB2823" s="11"/>
      <c r="GCC2823" s="11"/>
      <c r="GCD2823" s="12"/>
      <c r="GCE2823" s="12"/>
      <c r="GCF2823" s="11"/>
      <c r="GCG2823" s="11"/>
      <c r="GCH2823" s="11"/>
      <c r="GCI2823" s="12"/>
      <c r="GCJ2823" s="12"/>
      <c r="GCK2823" s="11"/>
      <c r="GCL2823" s="11"/>
      <c r="GCM2823" s="11"/>
      <c r="GCN2823" s="12"/>
      <c r="GCO2823" s="12"/>
      <c r="GCP2823" s="11"/>
      <c r="GCQ2823" s="11"/>
      <c r="GCR2823" s="11"/>
      <c r="GCS2823" s="12"/>
      <c r="GCT2823" s="12"/>
      <c r="GCU2823" s="11"/>
      <c r="GCV2823" s="11"/>
      <c r="GCW2823" s="11"/>
      <c r="GCX2823" s="12"/>
      <c r="GCY2823" s="12"/>
      <c r="GCZ2823" s="11"/>
      <c r="GDA2823" s="11"/>
      <c r="GDB2823" s="11"/>
      <c r="GDC2823" s="12"/>
      <c r="GDD2823" s="12"/>
      <c r="GDE2823" s="11"/>
      <c r="GDF2823" s="11"/>
      <c r="GDG2823" s="11"/>
      <c r="GDH2823" s="12"/>
      <c r="GDI2823" s="12"/>
      <c r="GDJ2823" s="11"/>
      <c r="GDK2823" s="11"/>
      <c r="GDL2823" s="11"/>
      <c r="GDM2823" s="12"/>
      <c r="GDN2823" s="12"/>
      <c r="GDO2823" s="11"/>
      <c r="GDP2823" s="11"/>
      <c r="GDQ2823" s="11"/>
      <c r="GDR2823" s="12"/>
      <c r="GDS2823" s="12"/>
      <c r="GDT2823" s="11"/>
      <c r="GDU2823" s="11"/>
      <c r="GDV2823" s="11"/>
      <c r="GDW2823" s="12"/>
      <c r="GDX2823" s="12"/>
      <c r="GDY2823" s="11"/>
      <c r="GDZ2823" s="11"/>
      <c r="GEA2823" s="11"/>
      <c r="GEB2823" s="12"/>
      <c r="GEC2823" s="12"/>
      <c r="GED2823" s="11"/>
      <c r="GEE2823" s="11"/>
      <c r="GEF2823" s="11"/>
      <c r="GEG2823" s="12"/>
      <c r="GEH2823" s="12"/>
      <c r="GEI2823" s="11"/>
      <c r="GEJ2823" s="11"/>
      <c r="GEK2823" s="11"/>
      <c r="GEL2823" s="12"/>
      <c r="GEM2823" s="12"/>
      <c r="GEN2823" s="11"/>
      <c r="GEO2823" s="11"/>
      <c r="GEP2823" s="11"/>
      <c r="GEQ2823" s="12"/>
      <c r="GER2823" s="12"/>
      <c r="GES2823" s="11"/>
      <c r="GET2823" s="11"/>
      <c r="GEU2823" s="11"/>
      <c r="GEV2823" s="12"/>
      <c r="GEW2823" s="12"/>
      <c r="GEX2823" s="11"/>
      <c r="GEY2823" s="11"/>
      <c r="GEZ2823" s="11"/>
      <c r="GFA2823" s="12"/>
      <c r="GFB2823" s="12"/>
      <c r="GFC2823" s="11"/>
      <c r="GFD2823" s="11"/>
      <c r="GFE2823" s="11"/>
      <c r="GFF2823" s="12"/>
      <c r="GFG2823" s="12"/>
      <c r="GFH2823" s="11"/>
      <c r="GFI2823" s="11"/>
      <c r="GFJ2823" s="11"/>
      <c r="GFK2823" s="12"/>
      <c r="GFL2823" s="12"/>
      <c r="GFM2823" s="11"/>
      <c r="GFN2823" s="11"/>
      <c r="GFO2823" s="11"/>
      <c r="GFP2823" s="12"/>
      <c r="GFQ2823" s="12"/>
      <c r="GFR2823" s="11"/>
      <c r="GFS2823" s="11"/>
      <c r="GFT2823" s="11"/>
      <c r="GFU2823" s="12"/>
      <c r="GFV2823" s="12"/>
      <c r="GFW2823" s="11"/>
      <c r="GFX2823" s="11"/>
      <c r="GFY2823" s="11"/>
      <c r="GFZ2823" s="12"/>
      <c r="GGA2823" s="12"/>
      <c r="GGB2823" s="11"/>
      <c r="GGC2823" s="11"/>
      <c r="GGD2823" s="11"/>
      <c r="GGE2823" s="12"/>
      <c r="GGF2823" s="12"/>
      <c r="GGG2823" s="11"/>
      <c r="GGH2823" s="11"/>
      <c r="GGI2823" s="11"/>
      <c r="GGJ2823" s="12"/>
      <c r="GGK2823" s="12"/>
      <c r="GGL2823" s="11"/>
      <c r="GGM2823" s="11"/>
      <c r="GGN2823" s="11"/>
      <c r="GGO2823" s="12"/>
      <c r="GGP2823" s="12"/>
      <c r="GGQ2823" s="11"/>
      <c r="GGR2823" s="11"/>
      <c r="GGS2823" s="11"/>
      <c r="GGT2823" s="12"/>
      <c r="GGU2823" s="12"/>
      <c r="GGV2823" s="11"/>
      <c r="GGW2823" s="11"/>
      <c r="GGX2823" s="11"/>
      <c r="GGY2823" s="12"/>
      <c r="GGZ2823" s="12"/>
      <c r="GHA2823" s="11"/>
      <c r="GHB2823" s="11"/>
      <c r="GHC2823" s="11"/>
      <c r="GHD2823" s="12"/>
      <c r="GHE2823" s="12"/>
      <c r="GHF2823" s="11"/>
      <c r="GHG2823" s="11"/>
      <c r="GHH2823" s="11"/>
      <c r="GHI2823" s="12"/>
      <c r="GHJ2823" s="12"/>
      <c r="GHK2823" s="11"/>
      <c r="GHL2823" s="11"/>
      <c r="GHM2823" s="11"/>
      <c r="GHN2823" s="12"/>
      <c r="GHO2823" s="12"/>
      <c r="GHP2823" s="11"/>
      <c r="GHQ2823" s="11"/>
      <c r="GHR2823" s="11"/>
      <c r="GHS2823" s="12"/>
      <c r="GHT2823" s="12"/>
      <c r="GHU2823" s="11"/>
      <c r="GHV2823" s="11"/>
      <c r="GHW2823" s="11"/>
      <c r="GHX2823" s="12"/>
      <c r="GHY2823" s="12"/>
      <c r="GHZ2823" s="11"/>
      <c r="GIA2823" s="11"/>
      <c r="GIB2823" s="11"/>
      <c r="GIC2823" s="12"/>
      <c r="GID2823" s="12"/>
      <c r="GIE2823" s="11"/>
      <c r="GIF2823" s="11"/>
      <c r="GIG2823" s="11"/>
      <c r="GIH2823" s="12"/>
      <c r="GII2823" s="12"/>
      <c r="GIJ2823" s="11"/>
      <c r="GIK2823" s="11"/>
      <c r="GIL2823" s="11"/>
      <c r="GIM2823" s="12"/>
      <c r="GIN2823" s="12"/>
      <c r="GIO2823" s="11"/>
      <c r="GIP2823" s="11"/>
      <c r="GIQ2823" s="11"/>
      <c r="GIR2823" s="12"/>
      <c r="GIS2823" s="12"/>
      <c r="GIT2823" s="11"/>
      <c r="GIU2823" s="11"/>
      <c r="GIV2823" s="11"/>
      <c r="GIW2823" s="12"/>
      <c r="GIX2823" s="12"/>
      <c r="GIY2823" s="11"/>
      <c r="GIZ2823" s="11"/>
      <c r="GJA2823" s="11"/>
      <c r="GJB2823" s="12"/>
      <c r="GJC2823" s="12"/>
      <c r="GJD2823" s="11"/>
      <c r="GJE2823" s="11"/>
      <c r="GJF2823" s="11"/>
      <c r="GJG2823" s="12"/>
      <c r="GJH2823" s="12"/>
      <c r="GJI2823" s="11"/>
      <c r="GJJ2823" s="11"/>
      <c r="GJK2823" s="11"/>
      <c r="GJL2823" s="12"/>
      <c r="GJM2823" s="12"/>
      <c r="GJN2823" s="11"/>
      <c r="GJO2823" s="11"/>
      <c r="GJP2823" s="11"/>
      <c r="GJQ2823" s="12"/>
      <c r="GJR2823" s="12"/>
      <c r="GJS2823" s="11"/>
      <c r="GJT2823" s="11"/>
      <c r="GJU2823" s="11"/>
      <c r="GJV2823" s="12"/>
      <c r="GJW2823" s="12"/>
      <c r="GJX2823" s="11"/>
      <c r="GJY2823" s="11"/>
      <c r="GJZ2823" s="11"/>
      <c r="GKA2823" s="12"/>
      <c r="GKB2823" s="12"/>
      <c r="GKC2823" s="11"/>
      <c r="GKD2823" s="11"/>
      <c r="GKE2823" s="11"/>
      <c r="GKF2823" s="12"/>
      <c r="GKG2823" s="12"/>
      <c r="GKH2823" s="11"/>
      <c r="GKI2823" s="11"/>
      <c r="GKJ2823" s="11"/>
      <c r="GKK2823" s="12"/>
      <c r="GKL2823" s="12"/>
      <c r="GKM2823" s="11"/>
      <c r="GKN2823" s="11"/>
      <c r="GKO2823" s="11"/>
      <c r="GKP2823" s="12"/>
      <c r="GKQ2823" s="12"/>
      <c r="GKR2823" s="11"/>
      <c r="GKS2823" s="11"/>
      <c r="GKT2823" s="11"/>
      <c r="GKU2823" s="12"/>
      <c r="GKV2823" s="12"/>
      <c r="GKW2823" s="11"/>
      <c r="GKX2823" s="11"/>
      <c r="GKY2823" s="11"/>
      <c r="GKZ2823" s="12"/>
      <c r="GLA2823" s="12"/>
      <c r="GLB2823" s="11"/>
      <c r="GLC2823" s="11"/>
      <c r="GLD2823" s="11"/>
      <c r="GLE2823" s="12"/>
      <c r="GLF2823" s="12"/>
      <c r="GLG2823" s="11"/>
      <c r="GLH2823" s="11"/>
      <c r="GLI2823" s="11"/>
      <c r="GLJ2823" s="12"/>
      <c r="GLK2823" s="12"/>
      <c r="GLL2823" s="11"/>
      <c r="GLM2823" s="11"/>
      <c r="GLN2823" s="11"/>
      <c r="GLO2823" s="12"/>
      <c r="GLP2823" s="12"/>
      <c r="GLQ2823" s="11"/>
      <c r="GLR2823" s="11"/>
      <c r="GLS2823" s="11"/>
      <c r="GLT2823" s="12"/>
      <c r="GLU2823" s="12"/>
      <c r="GLV2823" s="11"/>
      <c r="GLW2823" s="11"/>
      <c r="GLX2823" s="11"/>
      <c r="GLY2823" s="12"/>
      <c r="GLZ2823" s="12"/>
      <c r="GMA2823" s="11"/>
      <c r="GMB2823" s="11"/>
      <c r="GMC2823" s="11"/>
      <c r="GMD2823" s="12"/>
      <c r="GME2823" s="12"/>
      <c r="GMF2823" s="11"/>
      <c r="GMG2823" s="11"/>
      <c r="GMH2823" s="11"/>
      <c r="GMI2823" s="12"/>
      <c r="GMJ2823" s="12"/>
      <c r="GMK2823" s="11"/>
      <c r="GML2823" s="11"/>
      <c r="GMM2823" s="11"/>
      <c r="GMN2823" s="12"/>
      <c r="GMO2823" s="12"/>
      <c r="GMP2823" s="11"/>
      <c r="GMQ2823" s="11"/>
      <c r="GMR2823" s="11"/>
      <c r="GMS2823" s="12"/>
      <c r="GMT2823" s="12"/>
      <c r="GMU2823" s="11"/>
      <c r="GMV2823" s="11"/>
      <c r="GMW2823" s="11"/>
      <c r="GMX2823" s="12"/>
      <c r="GMY2823" s="12"/>
      <c r="GMZ2823" s="11"/>
      <c r="GNA2823" s="11"/>
      <c r="GNB2823" s="11"/>
      <c r="GNC2823" s="12"/>
      <c r="GND2823" s="12"/>
      <c r="GNE2823" s="11"/>
      <c r="GNF2823" s="11"/>
      <c r="GNG2823" s="11"/>
      <c r="GNH2823" s="12"/>
      <c r="GNI2823" s="12"/>
      <c r="GNJ2823" s="11"/>
      <c r="GNK2823" s="11"/>
      <c r="GNL2823" s="11"/>
      <c r="GNM2823" s="12"/>
      <c r="GNN2823" s="12"/>
      <c r="GNO2823" s="11"/>
      <c r="GNP2823" s="11"/>
      <c r="GNQ2823" s="11"/>
      <c r="GNR2823" s="12"/>
      <c r="GNS2823" s="12"/>
      <c r="GNT2823" s="11"/>
      <c r="GNU2823" s="11"/>
      <c r="GNV2823" s="11"/>
      <c r="GNW2823" s="12"/>
      <c r="GNX2823" s="12"/>
      <c r="GNY2823" s="11"/>
      <c r="GNZ2823" s="11"/>
      <c r="GOA2823" s="11"/>
      <c r="GOB2823" s="12"/>
      <c r="GOC2823" s="12"/>
      <c r="GOD2823" s="11"/>
      <c r="GOE2823" s="11"/>
      <c r="GOF2823" s="11"/>
      <c r="GOG2823" s="12"/>
      <c r="GOH2823" s="12"/>
      <c r="GOI2823" s="11"/>
      <c r="GOJ2823" s="11"/>
      <c r="GOK2823" s="11"/>
      <c r="GOL2823" s="12"/>
      <c r="GOM2823" s="12"/>
      <c r="GON2823" s="11"/>
      <c r="GOO2823" s="11"/>
      <c r="GOP2823" s="11"/>
      <c r="GOQ2823" s="12"/>
      <c r="GOR2823" s="12"/>
      <c r="GOS2823" s="11"/>
      <c r="GOT2823" s="11"/>
      <c r="GOU2823" s="11"/>
      <c r="GOV2823" s="12"/>
      <c r="GOW2823" s="12"/>
      <c r="GOX2823" s="11"/>
      <c r="GOY2823" s="11"/>
      <c r="GOZ2823" s="11"/>
      <c r="GPA2823" s="12"/>
      <c r="GPB2823" s="12"/>
      <c r="GPC2823" s="11"/>
      <c r="GPD2823" s="11"/>
      <c r="GPE2823" s="11"/>
      <c r="GPF2823" s="12"/>
      <c r="GPG2823" s="12"/>
      <c r="GPH2823" s="11"/>
      <c r="GPI2823" s="11"/>
      <c r="GPJ2823" s="11"/>
      <c r="GPK2823" s="12"/>
      <c r="GPL2823" s="12"/>
      <c r="GPM2823" s="11"/>
      <c r="GPN2823" s="11"/>
      <c r="GPO2823" s="11"/>
      <c r="GPP2823" s="12"/>
      <c r="GPQ2823" s="12"/>
      <c r="GPR2823" s="11"/>
      <c r="GPS2823" s="11"/>
      <c r="GPT2823" s="11"/>
      <c r="GPU2823" s="12"/>
      <c r="GPV2823" s="12"/>
      <c r="GPW2823" s="11"/>
      <c r="GPX2823" s="11"/>
      <c r="GPY2823" s="11"/>
      <c r="GPZ2823" s="12"/>
      <c r="GQA2823" s="12"/>
      <c r="GQB2823" s="11"/>
      <c r="GQC2823" s="11"/>
      <c r="GQD2823" s="11"/>
      <c r="GQE2823" s="12"/>
      <c r="GQF2823" s="12"/>
      <c r="GQG2823" s="11"/>
      <c r="GQH2823" s="11"/>
      <c r="GQI2823" s="11"/>
      <c r="GQJ2823" s="12"/>
      <c r="GQK2823" s="12"/>
      <c r="GQL2823" s="11"/>
      <c r="GQM2823" s="11"/>
      <c r="GQN2823" s="11"/>
      <c r="GQO2823" s="12"/>
      <c r="GQP2823" s="12"/>
      <c r="GQQ2823" s="11"/>
      <c r="GQR2823" s="11"/>
      <c r="GQS2823" s="11"/>
      <c r="GQT2823" s="12"/>
      <c r="GQU2823" s="12"/>
      <c r="GQV2823" s="11"/>
      <c r="GQW2823" s="11"/>
      <c r="GQX2823" s="11"/>
      <c r="GQY2823" s="12"/>
      <c r="GQZ2823" s="12"/>
      <c r="GRA2823" s="11"/>
      <c r="GRB2823" s="11"/>
      <c r="GRC2823" s="11"/>
      <c r="GRD2823" s="12"/>
      <c r="GRE2823" s="12"/>
      <c r="GRF2823" s="11"/>
      <c r="GRG2823" s="11"/>
      <c r="GRH2823" s="11"/>
      <c r="GRI2823" s="12"/>
      <c r="GRJ2823" s="12"/>
      <c r="GRK2823" s="11"/>
      <c r="GRL2823" s="11"/>
      <c r="GRM2823" s="11"/>
      <c r="GRN2823" s="12"/>
      <c r="GRO2823" s="12"/>
      <c r="GRP2823" s="11"/>
      <c r="GRQ2823" s="11"/>
      <c r="GRR2823" s="11"/>
      <c r="GRS2823" s="12"/>
      <c r="GRT2823" s="12"/>
      <c r="GRU2823" s="11"/>
      <c r="GRV2823" s="11"/>
      <c r="GRW2823" s="11"/>
      <c r="GRX2823" s="12"/>
      <c r="GRY2823" s="12"/>
      <c r="GRZ2823" s="11"/>
      <c r="GSA2823" s="11"/>
      <c r="GSB2823" s="11"/>
      <c r="GSC2823" s="12"/>
      <c r="GSD2823" s="12"/>
      <c r="GSE2823" s="11"/>
      <c r="GSF2823" s="11"/>
      <c r="GSG2823" s="11"/>
      <c r="GSH2823" s="12"/>
      <c r="GSI2823" s="12"/>
      <c r="GSJ2823" s="11"/>
      <c r="GSK2823" s="11"/>
      <c r="GSL2823" s="11"/>
      <c r="GSM2823" s="12"/>
      <c r="GSN2823" s="12"/>
      <c r="GSO2823" s="11"/>
      <c r="GSP2823" s="11"/>
      <c r="GSQ2823" s="11"/>
      <c r="GSR2823" s="12"/>
      <c r="GSS2823" s="12"/>
      <c r="GST2823" s="11"/>
      <c r="GSU2823" s="11"/>
      <c r="GSV2823" s="11"/>
      <c r="GSW2823" s="12"/>
      <c r="GSX2823" s="12"/>
      <c r="GSY2823" s="11"/>
      <c r="GSZ2823" s="11"/>
      <c r="GTA2823" s="11"/>
      <c r="GTB2823" s="12"/>
      <c r="GTC2823" s="12"/>
      <c r="GTD2823" s="11"/>
      <c r="GTE2823" s="11"/>
      <c r="GTF2823" s="11"/>
      <c r="GTG2823" s="12"/>
      <c r="GTH2823" s="12"/>
      <c r="GTI2823" s="11"/>
      <c r="GTJ2823" s="11"/>
      <c r="GTK2823" s="11"/>
      <c r="GTL2823" s="12"/>
      <c r="GTM2823" s="12"/>
      <c r="GTN2823" s="11"/>
      <c r="GTO2823" s="11"/>
      <c r="GTP2823" s="11"/>
      <c r="GTQ2823" s="12"/>
      <c r="GTR2823" s="12"/>
      <c r="GTS2823" s="11"/>
      <c r="GTT2823" s="11"/>
      <c r="GTU2823" s="11"/>
      <c r="GTV2823" s="12"/>
      <c r="GTW2823" s="12"/>
      <c r="GTX2823" s="11"/>
      <c r="GTY2823" s="11"/>
      <c r="GTZ2823" s="11"/>
      <c r="GUA2823" s="12"/>
      <c r="GUB2823" s="12"/>
      <c r="GUC2823" s="11"/>
      <c r="GUD2823" s="11"/>
      <c r="GUE2823" s="11"/>
      <c r="GUF2823" s="12"/>
      <c r="GUG2823" s="12"/>
      <c r="GUH2823" s="11"/>
      <c r="GUI2823" s="11"/>
      <c r="GUJ2823" s="11"/>
      <c r="GUK2823" s="12"/>
      <c r="GUL2823" s="12"/>
      <c r="GUM2823" s="11"/>
      <c r="GUN2823" s="11"/>
      <c r="GUO2823" s="11"/>
      <c r="GUP2823" s="12"/>
      <c r="GUQ2823" s="12"/>
      <c r="GUR2823" s="11"/>
      <c r="GUS2823" s="11"/>
      <c r="GUT2823" s="11"/>
      <c r="GUU2823" s="12"/>
      <c r="GUV2823" s="12"/>
      <c r="GUW2823" s="11"/>
      <c r="GUX2823" s="11"/>
      <c r="GUY2823" s="11"/>
      <c r="GUZ2823" s="12"/>
      <c r="GVA2823" s="12"/>
      <c r="GVB2823" s="11"/>
      <c r="GVC2823" s="11"/>
      <c r="GVD2823" s="11"/>
      <c r="GVE2823" s="12"/>
      <c r="GVF2823" s="12"/>
      <c r="GVG2823" s="11"/>
      <c r="GVH2823" s="11"/>
      <c r="GVI2823" s="11"/>
      <c r="GVJ2823" s="12"/>
      <c r="GVK2823" s="12"/>
      <c r="GVL2823" s="11"/>
      <c r="GVM2823" s="11"/>
      <c r="GVN2823" s="11"/>
      <c r="GVO2823" s="12"/>
      <c r="GVP2823" s="12"/>
      <c r="GVQ2823" s="11"/>
      <c r="GVR2823" s="11"/>
      <c r="GVS2823" s="11"/>
      <c r="GVT2823" s="12"/>
      <c r="GVU2823" s="12"/>
      <c r="GVV2823" s="11"/>
      <c r="GVW2823" s="11"/>
      <c r="GVX2823" s="11"/>
      <c r="GVY2823" s="12"/>
      <c r="GVZ2823" s="12"/>
      <c r="GWA2823" s="11"/>
      <c r="GWB2823" s="11"/>
      <c r="GWC2823" s="11"/>
      <c r="GWD2823" s="12"/>
      <c r="GWE2823" s="12"/>
      <c r="GWF2823" s="11"/>
      <c r="GWG2823" s="11"/>
      <c r="GWH2823" s="11"/>
      <c r="GWI2823" s="12"/>
      <c r="GWJ2823" s="12"/>
      <c r="GWK2823" s="11"/>
      <c r="GWL2823" s="11"/>
      <c r="GWM2823" s="11"/>
      <c r="GWN2823" s="12"/>
      <c r="GWO2823" s="12"/>
      <c r="GWP2823" s="11"/>
      <c r="GWQ2823" s="11"/>
      <c r="GWR2823" s="11"/>
      <c r="GWS2823" s="12"/>
      <c r="GWT2823" s="12"/>
      <c r="GWU2823" s="11"/>
      <c r="GWV2823" s="11"/>
      <c r="GWW2823" s="11"/>
      <c r="GWX2823" s="12"/>
      <c r="GWY2823" s="12"/>
      <c r="GWZ2823" s="11"/>
      <c r="GXA2823" s="11"/>
      <c r="GXB2823" s="11"/>
      <c r="GXC2823" s="12"/>
      <c r="GXD2823" s="12"/>
      <c r="GXE2823" s="11"/>
      <c r="GXF2823" s="11"/>
      <c r="GXG2823" s="11"/>
      <c r="GXH2823" s="12"/>
      <c r="GXI2823" s="12"/>
      <c r="GXJ2823" s="11"/>
      <c r="GXK2823" s="11"/>
      <c r="GXL2823" s="11"/>
      <c r="GXM2823" s="12"/>
      <c r="GXN2823" s="12"/>
      <c r="GXO2823" s="11"/>
      <c r="GXP2823" s="11"/>
      <c r="GXQ2823" s="11"/>
      <c r="GXR2823" s="12"/>
      <c r="GXS2823" s="12"/>
      <c r="GXT2823" s="11"/>
      <c r="GXU2823" s="11"/>
      <c r="GXV2823" s="11"/>
      <c r="GXW2823" s="12"/>
      <c r="GXX2823" s="12"/>
      <c r="GXY2823" s="11"/>
      <c r="GXZ2823" s="11"/>
      <c r="GYA2823" s="11"/>
      <c r="GYB2823" s="12"/>
      <c r="GYC2823" s="12"/>
      <c r="GYD2823" s="11"/>
      <c r="GYE2823" s="11"/>
      <c r="GYF2823" s="11"/>
      <c r="GYG2823" s="12"/>
      <c r="GYH2823" s="12"/>
      <c r="GYI2823" s="11"/>
      <c r="GYJ2823" s="11"/>
      <c r="GYK2823" s="11"/>
      <c r="GYL2823" s="12"/>
      <c r="GYM2823" s="12"/>
      <c r="GYN2823" s="11"/>
      <c r="GYO2823" s="11"/>
      <c r="GYP2823" s="11"/>
      <c r="GYQ2823" s="12"/>
      <c r="GYR2823" s="12"/>
      <c r="GYS2823" s="11"/>
      <c r="GYT2823" s="11"/>
      <c r="GYU2823" s="11"/>
      <c r="GYV2823" s="12"/>
      <c r="GYW2823" s="12"/>
      <c r="GYX2823" s="11"/>
      <c r="GYY2823" s="11"/>
      <c r="GYZ2823" s="11"/>
      <c r="GZA2823" s="12"/>
      <c r="GZB2823" s="12"/>
      <c r="GZC2823" s="11"/>
      <c r="GZD2823" s="11"/>
      <c r="GZE2823" s="11"/>
      <c r="GZF2823" s="12"/>
      <c r="GZG2823" s="12"/>
      <c r="GZH2823" s="11"/>
      <c r="GZI2823" s="11"/>
      <c r="GZJ2823" s="11"/>
      <c r="GZK2823" s="12"/>
      <c r="GZL2823" s="12"/>
      <c r="GZM2823" s="11"/>
      <c r="GZN2823" s="11"/>
      <c r="GZO2823" s="11"/>
      <c r="GZP2823" s="12"/>
      <c r="GZQ2823" s="12"/>
      <c r="GZR2823" s="11"/>
      <c r="GZS2823" s="11"/>
      <c r="GZT2823" s="11"/>
      <c r="GZU2823" s="12"/>
      <c r="GZV2823" s="12"/>
      <c r="GZW2823" s="11"/>
      <c r="GZX2823" s="11"/>
      <c r="GZY2823" s="11"/>
      <c r="GZZ2823" s="12"/>
      <c r="HAA2823" s="12"/>
      <c r="HAB2823" s="11"/>
      <c r="HAC2823" s="11"/>
      <c r="HAD2823" s="11"/>
      <c r="HAE2823" s="12"/>
      <c r="HAF2823" s="12"/>
      <c r="HAG2823" s="11"/>
      <c r="HAH2823" s="11"/>
      <c r="HAI2823" s="11"/>
      <c r="HAJ2823" s="12"/>
      <c r="HAK2823" s="12"/>
      <c r="HAL2823" s="11"/>
      <c r="HAM2823" s="11"/>
      <c r="HAN2823" s="11"/>
      <c r="HAO2823" s="12"/>
      <c r="HAP2823" s="12"/>
      <c r="HAQ2823" s="11"/>
      <c r="HAR2823" s="11"/>
      <c r="HAS2823" s="11"/>
      <c r="HAT2823" s="12"/>
      <c r="HAU2823" s="12"/>
      <c r="HAV2823" s="11"/>
      <c r="HAW2823" s="11"/>
      <c r="HAX2823" s="11"/>
      <c r="HAY2823" s="12"/>
      <c r="HAZ2823" s="12"/>
      <c r="HBA2823" s="11"/>
      <c r="HBB2823" s="11"/>
      <c r="HBC2823" s="11"/>
      <c r="HBD2823" s="12"/>
      <c r="HBE2823" s="12"/>
      <c r="HBF2823" s="11"/>
      <c r="HBG2823" s="11"/>
      <c r="HBH2823" s="11"/>
      <c r="HBI2823" s="12"/>
      <c r="HBJ2823" s="12"/>
      <c r="HBK2823" s="11"/>
      <c r="HBL2823" s="11"/>
      <c r="HBM2823" s="11"/>
      <c r="HBN2823" s="12"/>
      <c r="HBO2823" s="12"/>
      <c r="HBP2823" s="11"/>
      <c r="HBQ2823" s="11"/>
      <c r="HBR2823" s="11"/>
      <c r="HBS2823" s="12"/>
      <c r="HBT2823" s="12"/>
      <c r="HBU2823" s="11"/>
      <c r="HBV2823" s="11"/>
      <c r="HBW2823" s="11"/>
      <c r="HBX2823" s="12"/>
      <c r="HBY2823" s="12"/>
      <c r="HBZ2823" s="11"/>
      <c r="HCA2823" s="11"/>
      <c r="HCB2823" s="11"/>
      <c r="HCC2823" s="12"/>
      <c r="HCD2823" s="12"/>
      <c r="HCE2823" s="11"/>
      <c r="HCF2823" s="11"/>
      <c r="HCG2823" s="11"/>
      <c r="HCH2823" s="12"/>
      <c r="HCI2823" s="12"/>
      <c r="HCJ2823" s="11"/>
      <c r="HCK2823" s="11"/>
      <c r="HCL2823" s="11"/>
      <c r="HCM2823" s="12"/>
      <c r="HCN2823" s="12"/>
      <c r="HCO2823" s="11"/>
      <c r="HCP2823" s="11"/>
      <c r="HCQ2823" s="11"/>
      <c r="HCR2823" s="12"/>
      <c r="HCS2823" s="12"/>
      <c r="HCT2823" s="11"/>
      <c r="HCU2823" s="11"/>
      <c r="HCV2823" s="11"/>
      <c r="HCW2823" s="12"/>
      <c r="HCX2823" s="12"/>
      <c r="HCY2823" s="11"/>
      <c r="HCZ2823" s="11"/>
      <c r="HDA2823" s="11"/>
      <c r="HDB2823" s="12"/>
      <c r="HDC2823" s="12"/>
      <c r="HDD2823" s="11"/>
      <c r="HDE2823" s="11"/>
      <c r="HDF2823" s="11"/>
      <c r="HDG2823" s="12"/>
      <c r="HDH2823" s="12"/>
      <c r="HDI2823" s="11"/>
      <c r="HDJ2823" s="11"/>
      <c r="HDK2823" s="11"/>
      <c r="HDL2823" s="12"/>
      <c r="HDM2823" s="12"/>
      <c r="HDN2823" s="11"/>
      <c r="HDO2823" s="11"/>
      <c r="HDP2823" s="11"/>
      <c r="HDQ2823" s="12"/>
      <c r="HDR2823" s="12"/>
      <c r="HDS2823" s="11"/>
      <c r="HDT2823" s="11"/>
      <c r="HDU2823" s="11"/>
      <c r="HDV2823" s="12"/>
      <c r="HDW2823" s="12"/>
      <c r="HDX2823" s="11"/>
      <c r="HDY2823" s="11"/>
      <c r="HDZ2823" s="11"/>
      <c r="HEA2823" s="12"/>
      <c r="HEB2823" s="12"/>
      <c r="HEC2823" s="11"/>
      <c r="HED2823" s="11"/>
      <c r="HEE2823" s="11"/>
      <c r="HEF2823" s="12"/>
      <c r="HEG2823" s="12"/>
      <c r="HEH2823" s="11"/>
      <c r="HEI2823" s="11"/>
      <c r="HEJ2823" s="11"/>
      <c r="HEK2823" s="12"/>
      <c r="HEL2823" s="12"/>
      <c r="HEM2823" s="11"/>
      <c r="HEN2823" s="11"/>
      <c r="HEO2823" s="11"/>
      <c r="HEP2823" s="12"/>
      <c r="HEQ2823" s="12"/>
      <c r="HER2823" s="11"/>
      <c r="HES2823" s="11"/>
      <c r="HET2823" s="11"/>
      <c r="HEU2823" s="12"/>
      <c r="HEV2823" s="12"/>
      <c r="HEW2823" s="11"/>
      <c r="HEX2823" s="11"/>
      <c r="HEY2823" s="11"/>
      <c r="HEZ2823" s="12"/>
      <c r="HFA2823" s="12"/>
      <c r="HFB2823" s="11"/>
      <c r="HFC2823" s="11"/>
      <c r="HFD2823" s="11"/>
      <c r="HFE2823" s="12"/>
      <c r="HFF2823" s="12"/>
      <c r="HFG2823" s="11"/>
      <c r="HFH2823" s="11"/>
      <c r="HFI2823" s="11"/>
      <c r="HFJ2823" s="12"/>
      <c r="HFK2823" s="12"/>
      <c r="HFL2823" s="11"/>
      <c r="HFM2823" s="11"/>
      <c r="HFN2823" s="11"/>
      <c r="HFO2823" s="12"/>
      <c r="HFP2823" s="12"/>
      <c r="HFQ2823" s="11"/>
      <c r="HFR2823" s="11"/>
      <c r="HFS2823" s="11"/>
      <c r="HFT2823" s="12"/>
      <c r="HFU2823" s="12"/>
      <c r="HFV2823" s="11"/>
      <c r="HFW2823" s="11"/>
      <c r="HFX2823" s="11"/>
      <c r="HFY2823" s="12"/>
      <c r="HFZ2823" s="12"/>
      <c r="HGA2823" s="11"/>
      <c r="HGB2823" s="11"/>
      <c r="HGC2823" s="11"/>
      <c r="HGD2823" s="12"/>
      <c r="HGE2823" s="12"/>
      <c r="HGF2823" s="11"/>
      <c r="HGG2823" s="11"/>
      <c r="HGH2823" s="11"/>
      <c r="HGI2823" s="12"/>
      <c r="HGJ2823" s="12"/>
      <c r="HGK2823" s="11"/>
      <c r="HGL2823" s="11"/>
      <c r="HGM2823" s="11"/>
      <c r="HGN2823" s="12"/>
      <c r="HGO2823" s="12"/>
      <c r="HGP2823" s="11"/>
      <c r="HGQ2823" s="11"/>
      <c r="HGR2823" s="11"/>
      <c r="HGS2823" s="12"/>
      <c r="HGT2823" s="12"/>
      <c r="HGU2823" s="11"/>
      <c r="HGV2823" s="11"/>
      <c r="HGW2823" s="11"/>
      <c r="HGX2823" s="12"/>
      <c r="HGY2823" s="12"/>
      <c r="HGZ2823" s="11"/>
      <c r="HHA2823" s="11"/>
      <c r="HHB2823" s="11"/>
      <c r="HHC2823" s="12"/>
      <c r="HHD2823" s="12"/>
      <c r="HHE2823" s="11"/>
      <c r="HHF2823" s="11"/>
      <c r="HHG2823" s="11"/>
      <c r="HHH2823" s="12"/>
      <c r="HHI2823" s="12"/>
      <c r="HHJ2823" s="11"/>
      <c r="HHK2823" s="11"/>
      <c r="HHL2823" s="11"/>
      <c r="HHM2823" s="12"/>
      <c r="HHN2823" s="12"/>
      <c r="HHO2823" s="11"/>
      <c r="HHP2823" s="11"/>
      <c r="HHQ2823" s="11"/>
      <c r="HHR2823" s="12"/>
      <c r="HHS2823" s="12"/>
      <c r="HHT2823" s="11"/>
      <c r="HHU2823" s="11"/>
      <c r="HHV2823" s="11"/>
      <c r="HHW2823" s="12"/>
      <c r="HHX2823" s="12"/>
      <c r="HHY2823" s="11"/>
      <c r="HHZ2823" s="11"/>
      <c r="HIA2823" s="11"/>
      <c r="HIB2823" s="12"/>
      <c r="HIC2823" s="12"/>
      <c r="HID2823" s="11"/>
      <c r="HIE2823" s="11"/>
      <c r="HIF2823" s="11"/>
      <c r="HIG2823" s="12"/>
      <c r="HIH2823" s="12"/>
      <c r="HII2823" s="11"/>
      <c r="HIJ2823" s="11"/>
      <c r="HIK2823" s="11"/>
      <c r="HIL2823" s="12"/>
      <c r="HIM2823" s="12"/>
      <c r="HIN2823" s="11"/>
      <c r="HIO2823" s="11"/>
      <c r="HIP2823" s="11"/>
      <c r="HIQ2823" s="12"/>
      <c r="HIR2823" s="12"/>
      <c r="HIS2823" s="11"/>
      <c r="HIT2823" s="11"/>
      <c r="HIU2823" s="11"/>
      <c r="HIV2823" s="12"/>
      <c r="HIW2823" s="12"/>
      <c r="HIX2823" s="11"/>
      <c r="HIY2823" s="11"/>
      <c r="HIZ2823" s="11"/>
      <c r="HJA2823" s="12"/>
      <c r="HJB2823" s="12"/>
      <c r="HJC2823" s="11"/>
      <c r="HJD2823" s="11"/>
      <c r="HJE2823" s="11"/>
      <c r="HJF2823" s="12"/>
      <c r="HJG2823" s="12"/>
      <c r="HJH2823" s="11"/>
      <c r="HJI2823" s="11"/>
      <c r="HJJ2823" s="11"/>
      <c r="HJK2823" s="12"/>
      <c r="HJL2823" s="12"/>
      <c r="HJM2823" s="11"/>
      <c r="HJN2823" s="11"/>
      <c r="HJO2823" s="11"/>
      <c r="HJP2823" s="12"/>
      <c r="HJQ2823" s="12"/>
      <c r="HJR2823" s="11"/>
      <c r="HJS2823" s="11"/>
      <c r="HJT2823" s="11"/>
      <c r="HJU2823" s="12"/>
      <c r="HJV2823" s="12"/>
      <c r="HJW2823" s="11"/>
      <c r="HJX2823" s="11"/>
      <c r="HJY2823" s="11"/>
      <c r="HJZ2823" s="12"/>
      <c r="HKA2823" s="12"/>
      <c r="HKB2823" s="11"/>
      <c r="HKC2823" s="11"/>
      <c r="HKD2823" s="11"/>
      <c r="HKE2823" s="12"/>
      <c r="HKF2823" s="12"/>
      <c r="HKG2823" s="11"/>
      <c r="HKH2823" s="11"/>
      <c r="HKI2823" s="11"/>
      <c r="HKJ2823" s="12"/>
      <c r="HKK2823" s="12"/>
      <c r="HKL2823" s="11"/>
      <c r="HKM2823" s="11"/>
      <c r="HKN2823" s="11"/>
      <c r="HKO2823" s="12"/>
      <c r="HKP2823" s="12"/>
      <c r="HKQ2823" s="11"/>
      <c r="HKR2823" s="11"/>
      <c r="HKS2823" s="11"/>
      <c r="HKT2823" s="12"/>
      <c r="HKU2823" s="12"/>
      <c r="HKV2823" s="11"/>
      <c r="HKW2823" s="11"/>
      <c r="HKX2823" s="11"/>
      <c r="HKY2823" s="12"/>
      <c r="HKZ2823" s="12"/>
      <c r="HLA2823" s="11"/>
      <c r="HLB2823" s="11"/>
      <c r="HLC2823" s="11"/>
      <c r="HLD2823" s="12"/>
      <c r="HLE2823" s="12"/>
      <c r="HLF2823" s="11"/>
      <c r="HLG2823" s="11"/>
      <c r="HLH2823" s="11"/>
      <c r="HLI2823" s="12"/>
      <c r="HLJ2823" s="12"/>
      <c r="HLK2823" s="11"/>
      <c r="HLL2823" s="11"/>
      <c r="HLM2823" s="11"/>
      <c r="HLN2823" s="12"/>
      <c r="HLO2823" s="12"/>
      <c r="HLP2823" s="11"/>
      <c r="HLQ2823" s="11"/>
      <c r="HLR2823" s="11"/>
      <c r="HLS2823" s="12"/>
      <c r="HLT2823" s="12"/>
      <c r="HLU2823" s="11"/>
      <c r="HLV2823" s="11"/>
      <c r="HLW2823" s="11"/>
      <c r="HLX2823" s="12"/>
      <c r="HLY2823" s="12"/>
      <c r="HLZ2823" s="11"/>
      <c r="HMA2823" s="11"/>
      <c r="HMB2823" s="11"/>
      <c r="HMC2823" s="12"/>
      <c r="HMD2823" s="12"/>
      <c r="HME2823" s="11"/>
      <c r="HMF2823" s="11"/>
      <c r="HMG2823" s="11"/>
      <c r="HMH2823" s="12"/>
      <c r="HMI2823" s="12"/>
      <c r="HMJ2823" s="11"/>
      <c r="HMK2823" s="11"/>
      <c r="HML2823" s="11"/>
      <c r="HMM2823" s="12"/>
      <c r="HMN2823" s="12"/>
      <c r="HMO2823" s="11"/>
      <c r="HMP2823" s="11"/>
      <c r="HMQ2823" s="11"/>
      <c r="HMR2823" s="12"/>
      <c r="HMS2823" s="12"/>
      <c r="HMT2823" s="11"/>
      <c r="HMU2823" s="11"/>
      <c r="HMV2823" s="11"/>
      <c r="HMW2823" s="12"/>
      <c r="HMX2823" s="12"/>
      <c r="HMY2823" s="11"/>
      <c r="HMZ2823" s="11"/>
      <c r="HNA2823" s="11"/>
      <c r="HNB2823" s="12"/>
      <c r="HNC2823" s="12"/>
      <c r="HND2823" s="11"/>
      <c r="HNE2823" s="11"/>
      <c r="HNF2823" s="11"/>
      <c r="HNG2823" s="12"/>
      <c r="HNH2823" s="12"/>
      <c r="HNI2823" s="11"/>
      <c r="HNJ2823" s="11"/>
      <c r="HNK2823" s="11"/>
      <c r="HNL2823" s="12"/>
      <c r="HNM2823" s="12"/>
      <c r="HNN2823" s="11"/>
      <c r="HNO2823" s="11"/>
      <c r="HNP2823" s="11"/>
      <c r="HNQ2823" s="12"/>
      <c r="HNR2823" s="12"/>
      <c r="HNS2823" s="11"/>
      <c r="HNT2823" s="11"/>
      <c r="HNU2823" s="11"/>
      <c r="HNV2823" s="12"/>
      <c r="HNW2823" s="12"/>
      <c r="HNX2823" s="11"/>
      <c r="HNY2823" s="11"/>
      <c r="HNZ2823" s="11"/>
      <c r="HOA2823" s="12"/>
      <c r="HOB2823" s="12"/>
      <c r="HOC2823" s="11"/>
      <c r="HOD2823" s="11"/>
      <c r="HOE2823" s="11"/>
      <c r="HOF2823" s="12"/>
      <c r="HOG2823" s="12"/>
      <c r="HOH2823" s="11"/>
      <c r="HOI2823" s="11"/>
      <c r="HOJ2823" s="11"/>
      <c r="HOK2823" s="12"/>
      <c r="HOL2823" s="12"/>
      <c r="HOM2823" s="11"/>
      <c r="HON2823" s="11"/>
      <c r="HOO2823" s="11"/>
      <c r="HOP2823" s="12"/>
      <c r="HOQ2823" s="12"/>
      <c r="HOR2823" s="11"/>
      <c r="HOS2823" s="11"/>
      <c r="HOT2823" s="11"/>
      <c r="HOU2823" s="12"/>
      <c r="HOV2823" s="12"/>
      <c r="HOW2823" s="11"/>
      <c r="HOX2823" s="11"/>
      <c r="HOY2823" s="11"/>
      <c r="HOZ2823" s="12"/>
      <c r="HPA2823" s="12"/>
      <c r="HPB2823" s="11"/>
      <c r="HPC2823" s="11"/>
      <c r="HPD2823" s="11"/>
      <c r="HPE2823" s="12"/>
      <c r="HPF2823" s="12"/>
      <c r="HPG2823" s="11"/>
      <c r="HPH2823" s="11"/>
      <c r="HPI2823" s="11"/>
      <c r="HPJ2823" s="12"/>
      <c r="HPK2823" s="12"/>
      <c r="HPL2823" s="11"/>
      <c r="HPM2823" s="11"/>
      <c r="HPN2823" s="11"/>
      <c r="HPO2823" s="12"/>
      <c r="HPP2823" s="12"/>
      <c r="HPQ2823" s="11"/>
      <c r="HPR2823" s="11"/>
      <c r="HPS2823" s="11"/>
      <c r="HPT2823" s="12"/>
      <c r="HPU2823" s="12"/>
      <c r="HPV2823" s="11"/>
      <c r="HPW2823" s="11"/>
      <c r="HPX2823" s="11"/>
      <c r="HPY2823" s="12"/>
      <c r="HPZ2823" s="12"/>
      <c r="HQA2823" s="11"/>
      <c r="HQB2823" s="11"/>
      <c r="HQC2823" s="11"/>
      <c r="HQD2823" s="12"/>
      <c r="HQE2823" s="12"/>
      <c r="HQF2823" s="11"/>
      <c r="HQG2823" s="11"/>
      <c r="HQH2823" s="11"/>
      <c r="HQI2823" s="12"/>
      <c r="HQJ2823" s="12"/>
      <c r="HQK2823" s="11"/>
      <c r="HQL2823" s="11"/>
      <c r="HQM2823" s="11"/>
      <c r="HQN2823" s="12"/>
      <c r="HQO2823" s="12"/>
      <c r="HQP2823" s="11"/>
      <c r="HQQ2823" s="11"/>
      <c r="HQR2823" s="11"/>
      <c r="HQS2823" s="12"/>
      <c r="HQT2823" s="12"/>
      <c r="HQU2823" s="11"/>
      <c r="HQV2823" s="11"/>
      <c r="HQW2823" s="11"/>
      <c r="HQX2823" s="12"/>
      <c r="HQY2823" s="12"/>
      <c r="HQZ2823" s="11"/>
      <c r="HRA2823" s="11"/>
      <c r="HRB2823" s="11"/>
      <c r="HRC2823" s="12"/>
      <c r="HRD2823" s="12"/>
      <c r="HRE2823" s="11"/>
      <c r="HRF2823" s="11"/>
      <c r="HRG2823" s="11"/>
      <c r="HRH2823" s="12"/>
      <c r="HRI2823" s="12"/>
      <c r="HRJ2823" s="11"/>
      <c r="HRK2823" s="11"/>
      <c r="HRL2823" s="11"/>
      <c r="HRM2823" s="12"/>
      <c r="HRN2823" s="12"/>
      <c r="HRO2823" s="11"/>
      <c r="HRP2823" s="11"/>
      <c r="HRQ2823" s="11"/>
      <c r="HRR2823" s="12"/>
      <c r="HRS2823" s="12"/>
      <c r="HRT2823" s="11"/>
      <c r="HRU2823" s="11"/>
      <c r="HRV2823" s="11"/>
      <c r="HRW2823" s="12"/>
      <c r="HRX2823" s="12"/>
      <c r="HRY2823" s="11"/>
      <c r="HRZ2823" s="11"/>
      <c r="HSA2823" s="11"/>
      <c r="HSB2823" s="12"/>
      <c r="HSC2823" s="12"/>
      <c r="HSD2823" s="11"/>
      <c r="HSE2823" s="11"/>
      <c r="HSF2823" s="11"/>
      <c r="HSG2823" s="12"/>
      <c r="HSH2823" s="12"/>
      <c r="HSI2823" s="11"/>
      <c r="HSJ2823" s="11"/>
      <c r="HSK2823" s="11"/>
      <c r="HSL2823" s="12"/>
      <c r="HSM2823" s="12"/>
      <c r="HSN2823" s="11"/>
      <c r="HSO2823" s="11"/>
      <c r="HSP2823" s="11"/>
      <c r="HSQ2823" s="12"/>
      <c r="HSR2823" s="12"/>
      <c r="HSS2823" s="11"/>
      <c r="HST2823" s="11"/>
      <c r="HSU2823" s="11"/>
      <c r="HSV2823" s="12"/>
      <c r="HSW2823" s="12"/>
      <c r="HSX2823" s="11"/>
      <c r="HSY2823" s="11"/>
      <c r="HSZ2823" s="11"/>
      <c r="HTA2823" s="12"/>
      <c r="HTB2823" s="12"/>
      <c r="HTC2823" s="11"/>
      <c r="HTD2823" s="11"/>
      <c r="HTE2823" s="11"/>
      <c r="HTF2823" s="12"/>
      <c r="HTG2823" s="12"/>
      <c r="HTH2823" s="11"/>
      <c r="HTI2823" s="11"/>
      <c r="HTJ2823" s="11"/>
      <c r="HTK2823" s="12"/>
      <c r="HTL2823" s="12"/>
      <c r="HTM2823" s="11"/>
      <c r="HTN2823" s="11"/>
      <c r="HTO2823" s="11"/>
      <c r="HTP2823" s="12"/>
      <c r="HTQ2823" s="12"/>
      <c r="HTR2823" s="11"/>
      <c r="HTS2823" s="11"/>
      <c r="HTT2823" s="11"/>
      <c r="HTU2823" s="12"/>
      <c r="HTV2823" s="12"/>
      <c r="HTW2823" s="11"/>
      <c r="HTX2823" s="11"/>
      <c r="HTY2823" s="11"/>
      <c r="HTZ2823" s="12"/>
      <c r="HUA2823" s="12"/>
      <c r="HUB2823" s="11"/>
      <c r="HUC2823" s="11"/>
      <c r="HUD2823" s="11"/>
      <c r="HUE2823" s="12"/>
      <c r="HUF2823" s="12"/>
      <c r="HUG2823" s="11"/>
      <c r="HUH2823" s="11"/>
      <c r="HUI2823" s="11"/>
      <c r="HUJ2823" s="12"/>
      <c r="HUK2823" s="12"/>
      <c r="HUL2823" s="11"/>
      <c r="HUM2823" s="11"/>
      <c r="HUN2823" s="11"/>
      <c r="HUO2823" s="12"/>
      <c r="HUP2823" s="12"/>
      <c r="HUQ2823" s="11"/>
      <c r="HUR2823" s="11"/>
      <c r="HUS2823" s="11"/>
      <c r="HUT2823" s="12"/>
      <c r="HUU2823" s="12"/>
      <c r="HUV2823" s="11"/>
      <c r="HUW2823" s="11"/>
      <c r="HUX2823" s="11"/>
      <c r="HUY2823" s="12"/>
      <c r="HUZ2823" s="12"/>
      <c r="HVA2823" s="11"/>
      <c r="HVB2823" s="11"/>
      <c r="HVC2823" s="11"/>
      <c r="HVD2823" s="12"/>
      <c r="HVE2823" s="12"/>
      <c r="HVF2823" s="11"/>
      <c r="HVG2823" s="11"/>
      <c r="HVH2823" s="11"/>
      <c r="HVI2823" s="12"/>
      <c r="HVJ2823" s="12"/>
      <c r="HVK2823" s="11"/>
      <c r="HVL2823" s="11"/>
      <c r="HVM2823" s="11"/>
      <c r="HVN2823" s="12"/>
      <c r="HVO2823" s="12"/>
      <c r="HVP2823" s="11"/>
      <c r="HVQ2823" s="11"/>
      <c r="HVR2823" s="11"/>
      <c r="HVS2823" s="12"/>
      <c r="HVT2823" s="12"/>
      <c r="HVU2823" s="11"/>
      <c r="HVV2823" s="11"/>
      <c r="HVW2823" s="11"/>
      <c r="HVX2823" s="12"/>
      <c r="HVY2823" s="12"/>
      <c r="HVZ2823" s="11"/>
      <c r="HWA2823" s="11"/>
      <c r="HWB2823" s="11"/>
      <c r="HWC2823" s="12"/>
      <c r="HWD2823" s="12"/>
      <c r="HWE2823" s="11"/>
      <c r="HWF2823" s="11"/>
      <c r="HWG2823" s="11"/>
      <c r="HWH2823" s="12"/>
      <c r="HWI2823" s="12"/>
      <c r="HWJ2823" s="11"/>
      <c r="HWK2823" s="11"/>
      <c r="HWL2823" s="11"/>
      <c r="HWM2823" s="12"/>
      <c r="HWN2823" s="12"/>
      <c r="HWO2823" s="11"/>
      <c r="HWP2823" s="11"/>
      <c r="HWQ2823" s="11"/>
      <c r="HWR2823" s="12"/>
      <c r="HWS2823" s="12"/>
      <c r="HWT2823" s="11"/>
      <c r="HWU2823" s="11"/>
      <c r="HWV2823" s="11"/>
      <c r="HWW2823" s="12"/>
      <c r="HWX2823" s="12"/>
      <c r="HWY2823" s="11"/>
      <c r="HWZ2823" s="11"/>
      <c r="HXA2823" s="11"/>
      <c r="HXB2823" s="12"/>
      <c r="HXC2823" s="12"/>
      <c r="HXD2823" s="11"/>
      <c r="HXE2823" s="11"/>
      <c r="HXF2823" s="11"/>
      <c r="HXG2823" s="12"/>
      <c r="HXH2823" s="12"/>
      <c r="HXI2823" s="11"/>
      <c r="HXJ2823" s="11"/>
      <c r="HXK2823" s="11"/>
      <c r="HXL2823" s="12"/>
      <c r="HXM2823" s="12"/>
      <c r="HXN2823" s="11"/>
      <c r="HXO2823" s="11"/>
      <c r="HXP2823" s="11"/>
      <c r="HXQ2823" s="12"/>
      <c r="HXR2823" s="12"/>
      <c r="HXS2823" s="11"/>
      <c r="HXT2823" s="11"/>
      <c r="HXU2823" s="11"/>
      <c r="HXV2823" s="12"/>
      <c r="HXW2823" s="12"/>
      <c r="HXX2823" s="11"/>
      <c r="HXY2823" s="11"/>
      <c r="HXZ2823" s="11"/>
      <c r="HYA2823" s="12"/>
      <c r="HYB2823" s="12"/>
      <c r="HYC2823" s="11"/>
      <c r="HYD2823" s="11"/>
      <c r="HYE2823" s="11"/>
      <c r="HYF2823" s="12"/>
      <c r="HYG2823" s="12"/>
      <c r="HYH2823" s="11"/>
      <c r="HYI2823" s="11"/>
      <c r="HYJ2823" s="11"/>
      <c r="HYK2823" s="12"/>
      <c r="HYL2823" s="12"/>
      <c r="HYM2823" s="11"/>
      <c r="HYN2823" s="11"/>
      <c r="HYO2823" s="11"/>
      <c r="HYP2823" s="12"/>
      <c r="HYQ2823" s="12"/>
      <c r="HYR2823" s="11"/>
      <c r="HYS2823" s="11"/>
      <c r="HYT2823" s="11"/>
      <c r="HYU2823" s="12"/>
      <c r="HYV2823" s="12"/>
      <c r="HYW2823" s="11"/>
      <c r="HYX2823" s="11"/>
      <c r="HYY2823" s="11"/>
      <c r="HYZ2823" s="12"/>
      <c r="HZA2823" s="12"/>
      <c r="HZB2823" s="11"/>
      <c r="HZC2823" s="11"/>
      <c r="HZD2823" s="11"/>
      <c r="HZE2823" s="12"/>
      <c r="HZF2823" s="12"/>
      <c r="HZG2823" s="11"/>
      <c r="HZH2823" s="11"/>
      <c r="HZI2823" s="11"/>
      <c r="HZJ2823" s="12"/>
      <c r="HZK2823" s="12"/>
      <c r="HZL2823" s="11"/>
      <c r="HZM2823" s="11"/>
      <c r="HZN2823" s="11"/>
      <c r="HZO2823" s="12"/>
      <c r="HZP2823" s="12"/>
      <c r="HZQ2823" s="11"/>
      <c r="HZR2823" s="11"/>
      <c r="HZS2823" s="11"/>
      <c r="HZT2823" s="12"/>
      <c r="HZU2823" s="12"/>
      <c r="HZV2823" s="11"/>
      <c r="HZW2823" s="11"/>
      <c r="HZX2823" s="11"/>
      <c r="HZY2823" s="12"/>
      <c r="HZZ2823" s="12"/>
      <c r="IAA2823" s="11"/>
      <c r="IAB2823" s="11"/>
      <c r="IAC2823" s="11"/>
      <c r="IAD2823" s="12"/>
      <c r="IAE2823" s="12"/>
      <c r="IAF2823" s="11"/>
      <c r="IAG2823" s="11"/>
      <c r="IAH2823" s="11"/>
      <c r="IAI2823" s="12"/>
      <c r="IAJ2823" s="12"/>
      <c r="IAK2823" s="11"/>
      <c r="IAL2823" s="11"/>
      <c r="IAM2823" s="11"/>
      <c r="IAN2823" s="12"/>
      <c r="IAO2823" s="12"/>
      <c r="IAP2823" s="11"/>
      <c r="IAQ2823" s="11"/>
      <c r="IAR2823" s="11"/>
      <c r="IAS2823" s="12"/>
      <c r="IAT2823" s="12"/>
      <c r="IAU2823" s="11"/>
      <c r="IAV2823" s="11"/>
      <c r="IAW2823" s="11"/>
      <c r="IAX2823" s="12"/>
      <c r="IAY2823" s="12"/>
      <c r="IAZ2823" s="11"/>
      <c r="IBA2823" s="11"/>
      <c r="IBB2823" s="11"/>
      <c r="IBC2823" s="12"/>
      <c r="IBD2823" s="12"/>
      <c r="IBE2823" s="11"/>
      <c r="IBF2823" s="11"/>
      <c r="IBG2823" s="11"/>
      <c r="IBH2823" s="12"/>
      <c r="IBI2823" s="12"/>
      <c r="IBJ2823" s="11"/>
      <c r="IBK2823" s="11"/>
      <c r="IBL2823" s="11"/>
      <c r="IBM2823" s="12"/>
      <c r="IBN2823" s="12"/>
      <c r="IBO2823" s="11"/>
      <c r="IBP2823" s="11"/>
      <c r="IBQ2823" s="11"/>
      <c r="IBR2823" s="12"/>
      <c r="IBS2823" s="12"/>
      <c r="IBT2823" s="11"/>
      <c r="IBU2823" s="11"/>
      <c r="IBV2823" s="11"/>
      <c r="IBW2823" s="12"/>
      <c r="IBX2823" s="12"/>
      <c r="IBY2823" s="11"/>
      <c r="IBZ2823" s="11"/>
      <c r="ICA2823" s="11"/>
      <c r="ICB2823" s="12"/>
      <c r="ICC2823" s="12"/>
      <c r="ICD2823" s="11"/>
      <c r="ICE2823" s="11"/>
      <c r="ICF2823" s="11"/>
      <c r="ICG2823" s="12"/>
      <c r="ICH2823" s="12"/>
      <c r="ICI2823" s="11"/>
      <c r="ICJ2823" s="11"/>
      <c r="ICK2823" s="11"/>
      <c r="ICL2823" s="12"/>
      <c r="ICM2823" s="12"/>
      <c r="ICN2823" s="11"/>
      <c r="ICO2823" s="11"/>
      <c r="ICP2823" s="11"/>
      <c r="ICQ2823" s="12"/>
      <c r="ICR2823" s="12"/>
      <c r="ICS2823" s="11"/>
      <c r="ICT2823" s="11"/>
      <c r="ICU2823" s="11"/>
      <c r="ICV2823" s="12"/>
      <c r="ICW2823" s="12"/>
      <c r="ICX2823" s="11"/>
      <c r="ICY2823" s="11"/>
      <c r="ICZ2823" s="11"/>
      <c r="IDA2823" s="12"/>
      <c r="IDB2823" s="12"/>
      <c r="IDC2823" s="11"/>
      <c r="IDD2823" s="11"/>
      <c r="IDE2823" s="11"/>
      <c r="IDF2823" s="12"/>
      <c r="IDG2823" s="12"/>
      <c r="IDH2823" s="11"/>
      <c r="IDI2823" s="11"/>
      <c r="IDJ2823" s="11"/>
      <c r="IDK2823" s="12"/>
      <c r="IDL2823" s="12"/>
      <c r="IDM2823" s="11"/>
      <c r="IDN2823" s="11"/>
      <c r="IDO2823" s="11"/>
      <c r="IDP2823" s="12"/>
      <c r="IDQ2823" s="12"/>
      <c r="IDR2823" s="11"/>
      <c r="IDS2823" s="11"/>
      <c r="IDT2823" s="11"/>
      <c r="IDU2823" s="12"/>
      <c r="IDV2823" s="12"/>
      <c r="IDW2823" s="11"/>
      <c r="IDX2823" s="11"/>
      <c r="IDY2823" s="11"/>
      <c r="IDZ2823" s="12"/>
      <c r="IEA2823" s="12"/>
      <c r="IEB2823" s="11"/>
      <c r="IEC2823" s="11"/>
      <c r="IED2823" s="11"/>
      <c r="IEE2823" s="12"/>
      <c r="IEF2823" s="12"/>
      <c r="IEG2823" s="11"/>
      <c r="IEH2823" s="11"/>
      <c r="IEI2823" s="11"/>
      <c r="IEJ2823" s="12"/>
      <c r="IEK2823" s="12"/>
      <c r="IEL2823" s="11"/>
      <c r="IEM2823" s="11"/>
      <c r="IEN2823" s="11"/>
      <c r="IEO2823" s="12"/>
      <c r="IEP2823" s="12"/>
      <c r="IEQ2823" s="11"/>
      <c r="IER2823" s="11"/>
      <c r="IES2823" s="11"/>
      <c r="IET2823" s="12"/>
      <c r="IEU2823" s="12"/>
      <c r="IEV2823" s="11"/>
      <c r="IEW2823" s="11"/>
      <c r="IEX2823" s="11"/>
      <c r="IEY2823" s="12"/>
      <c r="IEZ2823" s="12"/>
      <c r="IFA2823" s="11"/>
      <c r="IFB2823" s="11"/>
      <c r="IFC2823" s="11"/>
      <c r="IFD2823" s="12"/>
      <c r="IFE2823" s="12"/>
      <c r="IFF2823" s="11"/>
      <c r="IFG2823" s="11"/>
      <c r="IFH2823" s="11"/>
      <c r="IFI2823" s="12"/>
      <c r="IFJ2823" s="12"/>
      <c r="IFK2823" s="11"/>
      <c r="IFL2823" s="11"/>
      <c r="IFM2823" s="11"/>
      <c r="IFN2823" s="12"/>
      <c r="IFO2823" s="12"/>
      <c r="IFP2823" s="11"/>
      <c r="IFQ2823" s="11"/>
      <c r="IFR2823" s="11"/>
      <c r="IFS2823" s="12"/>
      <c r="IFT2823" s="12"/>
      <c r="IFU2823" s="11"/>
      <c r="IFV2823" s="11"/>
      <c r="IFW2823" s="11"/>
      <c r="IFX2823" s="12"/>
      <c r="IFY2823" s="12"/>
      <c r="IFZ2823" s="11"/>
      <c r="IGA2823" s="11"/>
      <c r="IGB2823" s="11"/>
      <c r="IGC2823" s="12"/>
      <c r="IGD2823" s="12"/>
      <c r="IGE2823" s="11"/>
      <c r="IGF2823" s="11"/>
      <c r="IGG2823" s="11"/>
      <c r="IGH2823" s="12"/>
      <c r="IGI2823" s="12"/>
      <c r="IGJ2823" s="11"/>
      <c r="IGK2823" s="11"/>
      <c r="IGL2823" s="11"/>
      <c r="IGM2823" s="12"/>
      <c r="IGN2823" s="12"/>
      <c r="IGO2823" s="11"/>
      <c r="IGP2823" s="11"/>
      <c r="IGQ2823" s="11"/>
      <c r="IGR2823" s="12"/>
      <c r="IGS2823" s="12"/>
      <c r="IGT2823" s="11"/>
      <c r="IGU2823" s="11"/>
      <c r="IGV2823" s="11"/>
      <c r="IGW2823" s="12"/>
      <c r="IGX2823" s="12"/>
      <c r="IGY2823" s="11"/>
      <c r="IGZ2823" s="11"/>
      <c r="IHA2823" s="11"/>
      <c r="IHB2823" s="12"/>
      <c r="IHC2823" s="12"/>
      <c r="IHD2823" s="11"/>
      <c r="IHE2823" s="11"/>
      <c r="IHF2823" s="11"/>
      <c r="IHG2823" s="12"/>
      <c r="IHH2823" s="12"/>
      <c r="IHI2823" s="11"/>
      <c r="IHJ2823" s="11"/>
      <c r="IHK2823" s="11"/>
      <c r="IHL2823" s="12"/>
      <c r="IHM2823" s="12"/>
      <c r="IHN2823" s="11"/>
      <c r="IHO2823" s="11"/>
      <c r="IHP2823" s="11"/>
      <c r="IHQ2823" s="12"/>
      <c r="IHR2823" s="12"/>
      <c r="IHS2823" s="11"/>
      <c r="IHT2823" s="11"/>
      <c r="IHU2823" s="11"/>
      <c r="IHV2823" s="12"/>
      <c r="IHW2823" s="12"/>
      <c r="IHX2823" s="11"/>
      <c r="IHY2823" s="11"/>
      <c r="IHZ2823" s="11"/>
      <c r="IIA2823" s="12"/>
      <c r="IIB2823" s="12"/>
      <c r="IIC2823" s="11"/>
      <c r="IID2823" s="11"/>
      <c r="IIE2823" s="11"/>
      <c r="IIF2823" s="12"/>
      <c r="IIG2823" s="12"/>
      <c r="IIH2823" s="11"/>
      <c r="III2823" s="11"/>
      <c r="IIJ2823" s="11"/>
      <c r="IIK2823" s="12"/>
      <c r="IIL2823" s="12"/>
      <c r="IIM2823" s="11"/>
      <c r="IIN2823" s="11"/>
      <c r="IIO2823" s="11"/>
      <c r="IIP2823" s="12"/>
      <c r="IIQ2823" s="12"/>
      <c r="IIR2823" s="11"/>
      <c r="IIS2823" s="11"/>
      <c r="IIT2823" s="11"/>
      <c r="IIU2823" s="12"/>
      <c r="IIV2823" s="12"/>
      <c r="IIW2823" s="11"/>
      <c r="IIX2823" s="11"/>
      <c r="IIY2823" s="11"/>
      <c r="IIZ2823" s="12"/>
      <c r="IJA2823" s="12"/>
      <c r="IJB2823" s="11"/>
      <c r="IJC2823" s="11"/>
      <c r="IJD2823" s="11"/>
      <c r="IJE2823" s="12"/>
      <c r="IJF2823" s="12"/>
      <c r="IJG2823" s="11"/>
      <c r="IJH2823" s="11"/>
      <c r="IJI2823" s="11"/>
      <c r="IJJ2823" s="12"/>
      <c r="IJK2823" s="12"/>
      <c r="IJL2823" s="11"/>
      <c r="IJM2823" s="11"/>
      <c r="IJN2823" s="11"/>
      <c r="IJO2823" s="12"/>
      <c r="IJP2823" s="12"/>
      <c r="IJQ2823" s="11"/>
      <c r="IJR2823" s="11"/>
      <c r="IJS2823" s="11"/>
      <c r="IJT2823" s="12"/>
      <c r="IJU2823" s="12"/>
      <c r="IJV2823" s="11"/>
      <c r="IJW2823" s="11"/>
      <c r="IJX2823" s="11"/>
      <c r="IJY2823" s="12"/>
      <c r="IJZ2823" s="12"/>
      <c r="IKA2823" s="11"/>
      <c r="IKB2823" s="11"/>
      <c r="IKC2823" s="11"/>
      <c r="IKD2823" s="12"/>
      <c r="IKE2823" s="12"/>
      <c r="IKF2823" s="11"/>
      <c r="IKG2823" s="11"/>
      <c r="IKH2823" s="11"/>
      <c r="IKI2823" s="12"/>
      <c r="IKJ2823" s="12"/>
      <c r="IKK2823" s="11"/>
      <c r="IKL2823" s="11"/>
      <c r="IKM2823" s="11"/>
      <c r="IKN2823" s="12"/>
      <c r="IKO2823" s="12"/>
      <c r="IKP2823" s="11"/>
      <c r="IKQ2823" s="11"/>
      <c r="IKR2823" s="11"/>
      <c r="IKS2823" s="12"/>
      <c r="IKT2823" s="12"/>
      <c r="IKU2823" s="11"/>
      <c r="IKV2823" s="11"/>
      <c r="IKW2823" s="11"/>
      <c r="IKX2823" s="12"/>
      <c r="IKY2823" s="12"/>
      <c r="IKZ2823" s="11"/>
      <c r="ILA2823" s="11"/>
      <c r="ILB2823" s="11"/>
      <c r="ILC2823" s="12"/>
      <c r="ILD2823" s="12"/>
      <c r="ILE2823" s="11"/>
      <c r="ILF2823" s="11"/>
      <c r="ILG2823" s="11"/>
      <c r="ILH2823" s="12"/>
      <c r="ILI2823" s="12"/>
      <c r="ILJ2823" s="11"/>
      <c r="ILK2823" s="11"/>
      <c r="ILL2823" s="11"/>
      <c r="ILM2823" s="12"/>
      <c r="ILN2823" s="12"/>
      <c r="ILO2823" s="11"/>
      <c r="ILP2823" s="11"/>
      <c r="ILQ2823" s="11"/>
      <c r="ILR2823" s="12"/>
      <c r="ILS2823" s="12"/>
      <c r="ILT2823" s="11"/>
      <c r="ILU2823" s="11"/>
      <c r="ILV2823" s="11"/>
      <c r="ILW2823" s="12"/>
      <c r="ILX2823" s="12"/>
      <c r="ILY2823" s="11"/>
      <c r="ILZ2823" s="11"/>
      <c r="IMA2823" s="11"/>
      <c r="IMB2823" s="12"/>
      <c r="IMC2823" s="12"/>
      <c r="IMD2823" s="11"/>
      <c r="IME2823" s="11"/>
      <c r="IMF2823" s="11"/>
      <c r="IMG2823" s="12"/>
      <c r="IMH2823" s="12"/>
      <c r="IMI2823" s="11"/>
      <c r="IMJ2823" s="11"/>
      <c r="IMK2823" s="11"/>
      <c r="IML2823" s="12"/>
      <c r="IMM2823" s="12"/>
      <c r="IMN2823" s="11"/>
      <c r="IMO2823" s="11"/>
      <c r="IMP2823" s="11"/>
      <c r="IMQ2823" s="12"/>
      <c r="IMR2823" s="12"/>
      <c r="IMS2823" s="11"/>
      <c r="IMT2823" s="11"/>
      <c r="IMU2823" s="11"/>
      <c r="IMV2823" s="12"/>
      <c r="IMW2823" s="12"/>
      <c r="IMX2823" s="11"/>
      <c r="IMY2823" s="11"/>
      <c r="IMZ2823" s="11"/>
      <c r="INA2823" s="12"/>
      <c r="INB2823" s="12"/>
      <c r="INC2823" s="11"/>
      <c r="IND2823" s="11"/>
      <c r="INE2823" s="11"/>
      <c r="INF2823" s="12"/>
      <c r="ING2823" s="12"/>
      <c r="INH2823" s="11"/>
      <c r="INI2823" s="11"/>
      <c r="INJ2823" s="11"/>
      <c r="INK2823" s="12"/>
      <c r="INL2823" s="12"/>
      <c r="INM2823" s="11"/>
      <c r="INN2823" s="11"/>
      <c r="INO2823" s="11"/>
      <c r="INP2823" s="12"/>
      <c r="INQ2823" s="12"/>
      <c r="INR2823" s="11"/>
      <c r="INS2823" s="11"/>
      <c r="INT2823" s="11"/>
      <c r="INU2823" s="12"/>
      <c r="INV2823" s="12"/>
      <c r="INW2823" s="11"/>
      <c r="INX2823" s="11"/>
      <c r="INY2823" s="11"/>
      <c r="INZ2823" s="12"/>
      <c r="IOA2823" s="12"/>
      <c r="IOB2823" s="11"/>
      <c r="IOC2823" s="11"/>
      <c r="IOD2823" s="11"/>
      <c r="IOE2823" s="12"/>
      <c r="IOF2823" s="12"/>
      <c r="IOG2823" s="11"/>
      <c r="IOH2823" s="11"/>
      <c r="IOI2823" s="11"/>
      <c r="IOJ2823" s="12"/>
      <c r="IOK2823" s="12"/>
      <c r="IOL2823" s="11"/>
      <c r="IOM2823" s="11"/>
      <c r="ION2823" s="11"/>
      <c r="IOO2823" s="12"/>
      <c r="IOP2823" s="12"/>
      <c r="IOQ2823" s="11"/>
      <c r="IOR2823" s="11"/>
      <c r="IOS2823" s="11"/>
      <c r="IOT2823" s="12"/>
      <c r="IOU2823" s="12"/>
      <c r="IOV2823" s="11"/>
      <c r="IOW2823" s="11"/>
      <c r="IOX2823" s="11"/>
      <c r="IOY2823" s="12"/>
      <c r="IOZ2823" s="12"/>
      <c r="IPA2823" s="11"/>
      <c r="IPB2823" s="11"/>
      <c r="IPC2823" s="11"/>
      <c r="IPD2823" s="12"/>
      <c r="IPE2823" s="12"/>
      <c r="IPF2823" s="11"/>
      <c r="IPG2823" s="11"/>
      <c r="IPH2823" s="11"/>
      <c r="IPI2823" s="12"/>
      <c r="IPJ2823" s="12"/>
      <c r="IPK2823" s="11"/>
      <c r="IPL2823" s="11"/>
      <c r="IPM2823" s="11"/>
      <c r="IPN2823" s="12"/>
      <c r="IPO2823" s="12"/>
      <c r="IPP2823" s="11"/>
      <c r="IPQ2823" s="11"/>
      <c r="IPR2823" s="11"/>
      <c r="IPS2823" s="12"/>
      <c r="IPT2823" s="12"/>
      <c r="IPU2823" s="11"/>
      <c r="IPV2823" s="11"/>
      <c r="IPW2823" s="11"/>
      <c r="IPX2823" s="12"/>
      <c r="IPY2823" s="12"/>
      <c r="IPZ2823" s="11"/>
      <c r="IQA2823" s="11"/>
      <c r="IQB2823" s="11"/>
      <c r="IQC2823" s="12"/>
      <c r="IQD2823" s="12"/>
      <c r="IQE2823" s="11"/>
      <c r="IQF2823" s="11"/>
      <c r="IQG2823" s="11"/>
      <c r="IQH2823" s="12"/>
      <c r="IQI2823" s="12"/>
      <c r="IQJ2823" s="11"/>
      <c r="IQK2823" s="11"/>
      <c r="IQL2823" s="11"/>
      <c r="IQM2823" s="12"/>
      <c r="IQN2823" s="12"/>
      <c r="IQO2823" s="11"/>
      <c r="IQP2823" s="11"/>
      <c r="IQQ2823" s="11"/>
      <c r="IQR2823" s="12"/>
      <c r="IQS2823" s="12"/>
      <c r="IQT2823" s="11"/>
      <c r="IQU2823" s="11"/>
      <c r="IQV2823" s="11"/>
      <c r="IQW2823" s="12"/>
      <c r="IQX2823" s="12"/>
      <c r="IQY2823" s="11"/>
      <c r="IQZ2823" s="11"/>
      <c r="IRA2823" s="11"/>
      <c r="IRB2823" s="12"/>
      <c r="IRC2823" s="12"/>
      <c r="IRD2823" s="11"/>
      <c r="IRE2823" s="11"/>
      <c r="IRF2823" s="11"/>
      <c r="IRG2823" s="12"/>
      <c r="IRH2823" s="12"/>
      <c r="IRI2823" s="11"/>
      <c r="IRJ2823" s="11"/>
      <c r="IRK2823" s="11"/>
      <c r="IRL2823" s="12"/>
      <c r="IRM2823" s="12"/>
      <c r="IRN2823" s="11"/>
      <c r="IRO2823" s="11"/>
      <c r="IRP2823" s="11"/>
      <c r="IRQ2823" s="12"/>
      <c r="IRR2823" s="12"/>
      <c r="IRS2823" s="11"/>
      <c r="IRT2823" s="11"/>
      <c r="IRU2823" s="11"/>
      <c r="IRV2823" s="12"/>
      <c r="IRW2823" s="12"/>
      <c r="IRX2823" s="11"/>
      <c r="IRY2823" s="11"/>
      <c r="IRZ2823" s="11"/>
      <c r="ISA2823" s="12"/>
      <c r="ISB2823" s="12"/>
      <c r="ISC2823" s="11"/>
      <c r="ISD2823" s="11"/>
      <c r="ISE2823" s="11"/>
      <c r="ISF2823" s="12"/>
      <c r="ISG2823" s="12"/>
      <c r="ISH2823" s="11"/>
      <c r="ISI2823" s="11"/>
      <c r="ISJ2823" s="11"/>
      <c r="ISK2823" s="12"/>
      <c r="ISL2823" s="12"/>
      <c r="ISM2823" s="11"/>
      <c r="ISN2823" s="11"/>
      <c r="ISO2823" s="11"/>
      <c r="ISP2823" s="12"/>
      <c r="ISQ2823" s="12"/>
      <c r="ISR2823" s="11"/>
      <c r="ISS2823" s="11"/>
      <c r="IST2823" s="11"/>
      <c r="ISU2823" s="12"/>
      <c r="ISV2823" s="12"/>
      <c r="ISW2823" s="11"/>
      <c r="ISX2823" s="11"/>
      <c r="ISY2823" s="11"/>
      <c r="ISZ2823" s="12"/>
      <c r="ITA2823" s="12"/>
      <c r="ITB2823" s="11"/>
      <c r="ITC2823" s="11"/>
      <c r="ITD2823" s="11"/>
      <c r="ITE2823" s="12"/>
      <c r="ITF2823" s="12"/>
      <c r="ITG2823" s="11"/>
      <c r="ITH2823" s="11"/>
      <c r="ITI2823" s="11"/>
      <c r="ITJ2823" s="12"/>
      <c r="ITK2823" s="12"/>
      <c r="ITL2823" s="11"/>
      <c r="ITM2823" s="11"/>
      <c r="ITN2823" s="11"/>
      <c r="ITO2823" s="12"/>
      <c r="ITP2823" s="12"/>
      <c r="ITQ2823" s="11"/>
      <c r="ITR2823" s="11"/>
      <c r="ITS2823" s="11"/>
      <c r="ITT2823" s="12"/>
      <c r="ITU2823" s="12"/>
      <c r="ITV2823" s="11"/>
      <c r="ITW2823" s="11"/>
      <c r="ITX2823" s="11"/>
      <c r="ITY2823" s="12"/>
      <c r="ITZ2823" s="12"/>
      <c r="IUA2823" s="11"/>
      <c r="IUB2823" s="11"/>
      <c r="IUC2823" s="11"/>
      <c r="IUD2823" s="12"/>
      <c r="IUE2823" s="12"/>
      <c r="IUF2823" s="11"/>
      <c r="IUG2823" s="11"/>
      <c r="IUH2823" s="11"/>
      <c r="IUI2823" s="12"/>
      <c r="IUJ2823" s="12"/>
      <c r="IUK2823" s="11"/>
      <c r="IUL2823" s="11"/>
      <c r="IUM2823" s="11"/>
      <c r="IUN2823" s="12"/>
      <c r="IUO2823" s="12"/>
      <c r="IUP2823" s="11"/>
      <c r="IUQ2823" s="11"/>
      <c r="IUR2823" s="11"/>
      <c r="IUS2823" s="12"/>
      <c r="IUT2823" s="12"/>
      <c r="IUU2823" s="11"/>
      <c r="IUV2823" s="11"/>
      <c r="IUW2823" s="11"/>
      <c r="IUX2823" s="12"/>
      <c r="IUY2823" s="12"/>
      <c r="IUZ2823" s="11"/>
      <c r="IVA2823" s="11"/>
      <c r="IVB2823" s="11"/>
      <c r="IVC2823" s="12"/>
      <c r="IVD2823" s="12"/>
      <c r="IVE2823" s="11"/>
      <c r="IVF2823" s="11"/>
      <c r="IVG2823" s="11"/>
      <c r="IVH2823" s="12"/>
      <c r="IVI2823" s="12"/>
      <c r="IVJ2823" s="11"/>
      <c r="IVK2823" s="11"/>
      <c r="IVL2823" s="11"/>
      <c r="IVM2823" s="12"/>
      <c r="IVN2823" s="12"/>
      <c r="IVO2823" s="11"/>
      <c r="IVP2823" s="11"/>
      <c r="IVQ2823" s="11"/>
      <c r="IVR2823" s="12"/>
      <c r="IVS2823" s="12"/>
      <c r="IVT2823" s="11"/>
      <c r="IVU2823" s="11"/>
      <c r="IVV2823" s="11"/>
      <c r="IVW2823" s="12"/>
      <c r="IVX2823" s="12"/>
      <c r="IVY2823" s="11"/>
      <c r="IVZ2823" s="11"/>
      <c r="IWA2823" s="11"/>
      <c r="IWB2823" s="12"/>
      <c r="IWC2823" s="12"/>
      <c r="IWD2823" s="11"/>
      <c r="IWE2823" s="11"/>
      <c r="IWF2823" s="11"/>
      <c r="IWG2823" s="12"/>
      <c r="IWH2823" s="12"/>
      <c r="IWI2823" s="11"/>
      <c r="IWJ2823" s="11"/>
      <c r="IWK2823" s="11"/>
      <c r="IWL2823" s="12"/>
      <c r="IWM2823" s="12"/>
      <c r="IWN2823" s="11"/>
      <c r="IWO2823" s="11"/>
      <c r="IWP2823" s="11"/>
      <c r="IWQ2823" s="12"/>
      <c r="IWR2823" s="12"/>
      <c r="IWS2823" s="11"/>
      <c r="IWT2823" s="11"/>
      <c r="IWU2823" s="11"/>
      <c r="IWV2823" s="12"/>
      <c r="IWW2823" s="12"/>
      <c r="IWX2823" s="11"/>
      <c r="IWY2823" s="11"/>
      <c r="IWZ2823" s="11"/>
      <c r="IXA2823" s="12"/>
      <c r="IXB2823" s="12"/>
      <c r="IXC2823" s="11"/>
      <c r="IXD2823" s="11"/>
      <c r="IXE2823" s="11"/>
      <c r="IXF2823" s="12"/>
      <c r="IXG2823" s="12"/>
      <c r="IXH2823" s="11"/>
      <c r="IXI2823" s="11"/>
      <c r="IXJ2823" s="11"/>
      <c r="IXK2823" s="12"/>
      <c r="IXL2823" s="12"/>
      <c r="IXM2823" s="11"/>
      <c r="IXN2823" s="11"/>
      <c r="IXO2823" s="11"/>
      <c r="IXP2823" s="12"/>
      <c r="IXQ2823" s="12"/>
      <c r="IXR2823" s="11"/>
      <c r="IXS2823" s="11"/>
      <c r="IXT2823" s="11"/>
      <c r="IXU2823" s="12"/>
      <c r="IXV2823" s="12"/>
      <c r="IXW2823" s="11"/>
      <c r="IXX2823" s="11"/>
      <c r="IXY2823" s="11"/>
      <c r="IXZ2823" s="12"/>
      <c r="IYA2823" s="12"/>
      <c r="IYB2823" s="11"/>
      <c r="IYC2823" s="11"/>
      <c r="IYD2823" s="11"/>
      <c r="IYE2823" s="12"/>
      <c r="IYF2823" s="12"/>
      <c r="IYG2823" s="11"/>
      <c r="IYH2823" s="11"/>
      <c r="IYI2823" s="11"/>
      <c r="IYJ2823" s="12"/>
      <c r="IYK2823" s="12"/>
      <c r="IYL2823" s="11"/>
      <c r="IYM2823" s="11"/>
      <c r="IYN2823" s="11"/>
      <c r="IYO2823" s="12"/>
      <c r="IYP2823" s="12"/>
      <c r="IYQ2823" s="11"/>
      <c r="IYR2823" s="11"/>
      <c r="IYS2823" s="11"/>
      <c r="IYT2823" s="12"/>
      <c r="IYU2823" s="12"/>
      <c r="IYV2823" s="11"/>
      <c r="IYW2823" s="11"/>
      <c r="IYX2823" s="11"/>
      <c r="IYY2823" s="12"/>
      <c r="IYZ2823" s="12"/>
      <c r="IZA2823" s="11"/>
      <c r="IZB2823" s="11"/>
      <c r="IZC2823" s="11"/>
      <c r="IZD2823" s="12"/>
      <c r="IZE2823" s="12"/>
      <c r="IZF2823" s="11"/>
      <c r="IZG2823" s="11"/>
      <c r="IZH2823" s="11"/>
      <c r="IZI2823" s="12"/>
      <c r="IZJ2823" s="12"/>
      <c r="IZK2823" s="11"/>
      <c r="IZL2823" s="11"/>
      <c r="IZM2823" s="11"/>
      <c r="IZN2823" s="12"/>
      <c r="IZO2823" s="12"/>
      <c r="IZP2823" s="11"/>
      <c r="IZQ2823" s="11"/>
      <c r="IZR2823" s="11"/>
      <c r="IZS2823" s="12"/>
      <c r="IZT2823" s="12"/>
      <c r="IZU2823" s="11"/>
      <c r="IZV2823" s="11"/>
      <c r="IZW2823" s="11"/>
      <c r="IZX2823" s="12"/>
      <c r="IZY2823" s="12"/>
      <c r="IZZ2823" s="11"/>
      <c r="JAA2823" s="11"/>
      <c r="JAB2823" s="11"/>
      <c r="JAC2823" s="12"/>
      <c r="JAD2823" s="12"/>
      <c r="JAE2823" s="11"/>
      <c r="JAF2823" s="11"/>
      <c r="JAG2823" s="11"/>
      <c r="JAH2823" s="12"/>
      <c r="JAI2823" s="12"/>
      <c r="JAJ2823" s="11"/>
      <c r="JAK2823" s="11"/>
      <c r="JAL2823" s="11"/>
      <c r="JAM2823" s="12"/>
      <c r="JAN2823" s="12"/>
      <c r="JAO2823" s="11"/>
      <c r="JAP2823" s="11"/>
      <c r="JAQ2823" s="11"/>
      <c r="JAR2823" s="12"/>
      <c r="JAS2823" s="12"/>
      <c r="JAT2823" s="11"/>
      <c r="JAU2823" s="11"/>
      <c r="JAV2823" s="11"/>
      <c r="JAW2823" s="12"/>
      <c r="JAX2823" s="12"/>
      <c r="JAY2823" s="11"/>
      <c r="JAZ2823" s="11"/>
      <c r="JBA2823" s="11"/>
      <c r="JBB2823" s="12"/>
      <c r="JBC2823" s="12"/>
      <c r="JBD2823" s="11"/>
      <c r="JBE2823" s="11"/>
      <c r="JBF2823" s="11"/>
      <c r="JBG2823" s="12"/>
      <c r="JBH2823" s="12"/>
      <c r="JBI2823" s="11"/>
      <c r="JBJ2823" s="11"/>
      <c r="JBK2823" s="11"/>
      <c r="JBL2823" s="12"/>
      <c r="JBM2823" s="12"/>
      <c r="JBN2823" s="11"/>
      <c r="JBO2823" s="11"/>
      <c r="JBP2823" s="11"/>
      <c r="JBQ2823" s="12"/>
      <c r="JBR2823" s="12"/>
      <c r="JBS2823" s="11"/>
      <c r="JBT2823" s="11"/>
      <c r="JBU2823" s="11"/>
      <c r="JBV2823" s="12"/>
      <c r="JBW2823" s="12"/>
      <c r="JBX2823" s="11"/>
      <c r="JBY2823" s="11"/>
      <c r="JBZ2823" s="11"/>
      <c r="JCA2823" s="12"/>
      <c r="JCB2823" s="12"/>
      <c r="JCC2823" s="11"/>
      <c r="JCD2823" s="11"/>
      <c r="JCE2823" s="11"/>
      <c r="JCF2823" s="12"/>
      <c r="JCG2823" s="12"/>
      <c r="JCH2823" s="11"/>
      <c r="JCI2823" s="11"/>
      <c r="JCJ2823" s="11"/>
      <c r="JCK2823" s="12"/>
      <c r="JCL2823" s="12"/>
      <c r="JCM2823" s="11"/>
      <c r="JCN2823" s="11"/>
      <c r="JCO2823" s="11"/>
      <c r="JCP2823" s="12"/>
      <c r="JCQ2823" s="12"/>
      <c r="JCR2823" s="11"/>
      <c r="JCS2823" s="11"/>
      <c r="JCT2823" s="11"/>
      <c r="JCU2823" s="12"/>
      <c r="JCV2823" s="12"/>
      <c r="JCW2823" s="11"/>
      <c r="JCX2823" s="11"/>
      <c r="JCY2823" s="11"/>
      <c r="JCZ2823" s="12"/>
      <c r="JDA2823" s="12"/>
      <c r="JDB2823" s="11"/>
      <c r="JDC2823" s="11"/>
      <c r="JDD2823" s="11"/>
      <c r="JDE2823" s="12"/>
      <c r="JDF2823" s="12"/>
      <c r="JDG2823" s="11"/>
      <c r="JDH2823" s="11"/>
      <c r="JDI2823" s="11"/>
      <c r="JDJ2823" s="12"/>
      <c r="JDK2823" s="12"/>
      <c r="JDL2823" s="11"/>
      <c r="JDM2823" s="11"/>
      <c r="JDN2823" s="11"/>
      <c r="JDO2823" s="12"/>
      <c r="JDP2823" s="12"/>
      <c r="JDQ2823" s="11"/>
      <c r="JDR2823" s="11"/>
      <c r="JDS2823" s="11"/>
      <c r="JDT2823" s="12"/>
      <c r="JDU2823" s="12"/>
      <c r="JDV2823" s="11"/>
      <c r="JDW2823" s="11"/>
      <c r="JDX2823" s="11"/>
      <c r="JDY2823" s="12"/>
      <c r="JDZ2823" s="12"/>
      <c r="JEA2823" s="11"/>
      <c r="JEB2823" s="11"/>
      <c r="JEC2823" s="11"/>
      <c r="JED2823" s="12"/>
      <c r="JEE2823" s="12"/>
      <c r="JEF2823" s="11"/>
      <c r="JEG2823" s="11"/>
      <c r="JEH2823" s="11"/>
      <c r="JEI2823" s="12"/>
      <c r="JEJ2823" s="12"/>
      <c r="JEK2823" s="11"/>
      <c r="JEL2823" s="11"/>
      <c r="JEM2823" s="11"/>
      <c r="JEN2823" s="12"/>
      <c r="JEO2823" s="12"/>
      <c r="JEP2823" s="11"/>
      <c r="JEQ2823" s="11"/>
      <c r="JER2823" s="11"/>
      <c r="JES2823" s="12"/>
      <c r="JET2823" s="12"/>
      <c r="JEU2823" s="11"/>
      <c r="JEV2823" s="11"/>
      <c r="JEW2823" s="11"/>
      <c r="JEX2823" s="12"/>
      <c r="JEY2823" s="12"/>
      <c r="JEZ2823" s="11"/>
      <c r="JFA2823" s="11"/>
      <c r="JFB2823" s="11"/>
      <c r="JFC2823" s="12"/>
      <c r="JFD2823" s="12"/>
      <c r="JFE2823" s="11"/>
      <c r="JFF2823" s="11"/>
      <c r="JFG2823" s="11"/>
      <c r="JFH2823" s="12"/>
      <c r="JFI2823" s="12"/>
      <c r="JFJ2823" s="11"/>
      <c r="JFK2823" s="11"/>
      <c r="JFL2823" s="11"/>
      <c r="JFM2823" s="12"/>
      <c r="JFN2823" s="12"/>
      <c r="JFO2823" s="11"/>
      <c r="JFP2823" s="11"/>
      <c r="JFQ2823" s="11"/>
      <c r="JFR2823" s="12"/>
      <c r="JFS2823" s="12"/>
      <c r="JFT2823" s="11"/>
      <c r="JFU2823" s="11"/>
      <c r="JFV2823" s="11"/>
      <c r="JFW2823" s="12"/>
      <c r="JFX2823" s="12"/>
      <c r="JFY2823" s="11"/>
      <c r="JFZ2823" s="11"/>
      <c r="JGA2823" s="11"/>
      <c r="JGB2823" s="12"/>
      <c r="JGC2823" s="12"/>
      <c r="JGD2823" s="11"/>
      <c r="JGE2823" s="11"/>
      <c r="JGF2823" s="11"/>
      <c r="JGG2823" s="12"/>
      <c r="JGH2823" s="12"/>
      <c r="JGI2823" s="11"/>
      <c r="JGJ2823" s="11"/>
      <c r="JGK2823" s="11"/>
      <c r="JGL2823" s="12"/>
      <c r="JGM2823" s="12"/>
      <c r="JGN2823" s="11"/>
      <c r="JGO2823" s="11"/>
      <c r="JGP2823" s="11"/>
      <c r="JGQ2823" s="12"/>
      <c r="JGR2823" s="12"/>
      <c r="JGS2823" s="11"/>
      <c r="JGT2823" s="11"/>
      <c r="JGU2823" s="11"/>
      <c r="JGV2823" s="12"/>
      <c r="JGW2823" s="12"/>
      <c r="JGX2823" s="11"/>
      <c r="JGY2823" s="11"/>
      <c r="JGZ2823" s="11"/>
      <c r="JHA2823" s="12"/>
      <c r="JHB2823" s="12"/>
      <c r="JHC2823" s="11"/>
      <c r="JHD2823" s="11"/>
      <c r="JHE2823" s="11"/>
      <c r="JHF2823" s="12"/>
      <c r="JHG2823" s="12"/>
      <c r="JHH2823" s="11"/>
      <c r="JHI2823" s="11"/>
      <c r="JHJ2823" s="11"/>
      <c r="JHK2823" s="12"/>
      <c r="JHL2823" s="12"/>
      <c r="JHM2823" s="11"/>
      <c r="JHN2823" s="11"/>
      <c r="JHO2823" s="11"/>
      <c r="JHP2823" s="12"/>
      <c r="JHQ2823" s="12"/>
      <c r="JHR2823" s="11"/>
      <c r="JHS2823" s="11"/>
      <c r="JHT2823" s="11"/>
      <c r="JHU2823" s="12"/>
      <c r="JHV2823" s="12"/>
      <c r="JHW2823" s="11"/>
      <c r="JHX2823" s="11"/>
      <c r="JHY2823" s="11"/>
      <c r="JHZ2823" s="12"/>
      <c r="JIA2823" s="12"/>
      <c r="JIB2823" s="11"/>
      <c r="JIC2823" s="11"/>
      <c r="JID2823" s="11"/>
      <c r="JIE2823" s="12"/>
      <c r="JIF2823" s="12"/>
      <c r="JIG2823" s="11"/>
      <c r="JIH2823" s="11"/>
      <c r="JII2823" s="11"/>
      <c r="JIJ2823" s="12"/>
      <c r="JIK2823" s="12"/>
      <c r="JIL2823" s="11"/>
      <c r="JIM2823" s="11"/>
      <c r="JIN2823" s="11"/>
      <c r="JIO2823" s="12"/>
      <c r="JIP2823" s="12"/>
      <c r="JIQ2823" s="11"/>
      <c r="JIR2823" s="11"/>
      <c r="JIS2823" s="11"/>
      <c r="JIT2823" s="12"/>
      <c r="JIU2823" s="12"/>
      <c r="JIV2823" s="11"/>
      <c r="JIW2823" s="11"/>
      <c r="JIX2823" s="11"/>
      <c r="JIY2823" s="12"/>
      <c r="JIZ2823" s="12"/>
      <c r="JJA2823" s="11"/>
      <c r="JJB2823" s="11"/>
      <c r="JJC2823" s="11"/>
      <c r="JJD2823" s="12"/>
      <c r="JJE2823" s="12"/>
      <c r="JJF2823" s="11"/>
      <c r="JJG2823" s="11"/>
      <c r="JJH2823" s="11"/>
      <c r="JJI2823" s="12"/>
      <c r="JJJ2823" s="12"/>
      <c r="JJK2823" s="11"/>
      <c r="JJL2823" s="11"/>
      <c r="JJM2823" s="11"/>
      <c r="JJN2823" s="12"/>
      <c r="JJO2823" s="12"/>
      <c r="JJP2823" s="11"/>
      <c r="JJQ2823" s="11"/>
      <c r="JJR2823" s="11"/>
      <c r="JJS2823" s="12"/>
      <c r="JJT2823" s="12"/>
      <c r="JJU2823" s="11"/>
      <c r="JJV2823" s="11"/>
      <c r="JJW2823" s="11"/>
      <c r="JJX2823" s="12"/>
      <c r="JJY2823" s="12"/>
      <c r="JJZ2823" s="11"/>
      <c r="JKA2823" s="11"/>
      <c r="JKB2823" s="11"/>
      <c r="JKC2823" s="12"/>
      <c r="JKD2823" s="12"/>
      <c r="JKE2823" s="11"/>
      <c r="JKF2823" s="11"/>
      <c r="JKG2823" s="11"/>
      <c r="JKH2823" s="12"/>
      <c r="JKI2823" s="12"/>
      <c r="JKJ2823" s="11"/>
      <c r="JKK2823" s="11"/>
      <c r="JKL2823" s="11"/>
      <c r="JKM2823" s="12"/>
      <c r="JKN2823" s="12"/>
      <c r="JKO2823" s="11"/>
      <c r="JKP2823" s="11"/>
      <c r="JKQ2823" s="11"/>
      <c r="JKR2823" s="12"/>
      <c r="JKS2823" s="12"/>
      <c r="JKT2823" s="11"/>
      <c r="JKU2823" s="11"/>
      <c r="JKV2823" s="11"/>
      <c r="JKW2823" s="12"/>
      <c r="JKX2823" s="12"/>
      <c r="JKY2823" s="11"/>
      <c r="JKZ2823" s="11"/>
      <c r="JLA2823" s="11"/>
      <c r="JLB2823" s="12"/>
      <c r="JLC2823" s="12"/>
      <c r="JLD2823" s="11"/>
      <c r="JLE2823" s="11"/>
      <c r="JLF2823" s="11"/>
      <c r="JLG2823" s="12"/>
      <c r="JLH2823" s="12"/>
      <c r="JLI2823" s="11"/>
      <c r="JLJ2823" s="11"/>
      <c r="JLK2823" s="11"/>
      <c r="JLL2823" s="12"/>
      <c r="JLM2823" s="12"/>
      <c r="JLN2823" s="11"/>
      <c r="JLO2823" s="11"/>
      <c r="JLP2823" s="11"/>
      <c r="JLQ2823" s="12"/>
      <c r="JLR2823" s="12"/>
      <c r="JLS2823" s="11"/>
      <c r="JLT2823" s="11"/>
      <c r="JLU2823" s="11"/>
      <c r="JLV2823" s="12"/>
      <c r="JLW2823" s="12"/>
      <c r="JLX2823" s="11"/>
      <c r="JLY2823" s="11"/>
      <c r="JLZ2823" s="11"/>
      <c r="JMA2823" s="12"/>
      <c r="JMB2823" s="12"/>
      <c r="JMC2823" s="11"/>
      <c r="JMD2823" s="11"/>
      <c r="JME2823" s="11"/>
      <c r="JMF2823" s="12"/>
      <c r="JMG2823" s="12"/>
      <c r="JMH2823" s="11"/>
      <c r="JMI2823" s="11"/>
      <c r="JMJ2823" s="11"/>
      <c r="JMK2823" s="12"/>
      <c r="JML2823" s="12"/>
      <c r="JMM2823" s="11"/>
      <c r="JMN2823" s="11"/>
      <c r="JMO2823" s="11"/>
      <c r="JMP2823" s="12"/>
      <c r="JMQ2823" s="12"/>
      <c r="JMR2823" s="11"/>
      <c r="JMS2823" s="11"/>
      <c r="JMT2823" s="11"/>
      <c r="JMU2823" s="12"/>
      <c r="JMV2823" s="12"/>
      <c r="JMW2823" s="11"/>
      <c r="JMX2823" s="11"/>
      <c r="JMY2823" s="11"/>
      <c r="JMZ2823" s="12"/>
      <c r="JNA2823" s="12"/>
      <c r="JNB2823" s="11"/>
      <c r="JNC2823" s="11"/>
      <c r="JND2823" s="11"/>
      <c r="JNE2823" s="12"/>
      <c r="JNF2823" s="12"/>
      <c r="JNG2823" s="11"/>
      <c r="JNH2823" s="11"/>
      <c r="JNI2823" s="11"/>
      <c r="JNJ2823" s="12"/>
      <c r="JNK2823" s="12"/>
      <c r="JNL2823" s="11"/>
      <c r="JNM2823" s="11"/>
      <c r="JNN2823" s="11"/>
      <c r="JNO2823" s="12"/>
      <c r="JNP2823" s="12"/>
      <c r="JNQ2823" s="11"/>
      <c r="JNR2823" s="11"/>
      <c r="JNS2823" s="11"/>
      <c r="JNT2823" s="12"/>
      <c r="JNU2823" s="12"/>
      <c r="JNV2823" s="11"/>
      <c r="JNW2823" s="11"/>
      <c r="JNX2823" s="11"/>
      <c r="JNY2823" s="12"/>
      <c r="JNZ2823" s="12"/>
      <c r="JOA2823" s="11"/>
      <c r="JOB2823" s="11"/>
      <c r="JOC2823" s="11"/>
      <c r="JOD2823" s="12"/>
      <c r="JOE2823" s="12"/>
      <c r="JOF2823" s="11"/>
      <c r="JOG2823" s="11"/>
      <c r="JOH2823" s="11"/>
      <c r="JOI2823" s="12"/>
      <c r="JOJ2823" s="12"/>
      <c r="JOK2823" s="11"/>
      <c r="JOL2823" s="11"/>
      <c r="JOM2823" s="11"/>
      <c r="JON2823" s="12"/>
      <c r="JOO2823" s="12"/>
      <c r="JOP2823" s="11"/>
      <c r="JOQ2823" s="11"/>
      <c r="JOR2823" s="11"/>
      <c r="JOS2823" s="12"/>
      <c r="JOT2823" s="12"/>
      <c r="JOU2823" s="11"/>
      <c r="JOV2823" s="11"/>
      <c r="JOW2823" s="11"/>
      <c r="JOX2823" s="12"/>
      <c r="JOY2823" s="12"/>
      <c r="JOZ2823" s="11"/>
      <c r="JPA2823" s="11"/>
      <c r="JPB2823" s="11"/>
      <c r="JPC2823" s="12"/>
      <c r="JPD2823" s="12"/>
      <c r="JPE2823" s="11"/>
      <c r="JPF2823" s="11"/>
      <c r="JPG2823" s="11"/>
      <c r="JPH2823" s="12"/>
      <c r="JPI2823" s="12"/>
      <c r="JPJ2823" s="11"/>
      <c r="JPK2823" s="11"/>
      <c r="JPL2823" s="11"/>
      <c r="JPM2823" s="12"/>
      <c r="JPN2823" s="12"/>
      <c r="JPO2823" s="11"/>
      <c r="JPP2823" s="11"/>
      <c r="JPQ2823" s="11"/>
      <c r="JPR2823" s="12"/>
      <c r="JPS2823" s="12"/>
      <c r="JPT2823" s="11"/>
      <c r="JPU2823" s="11"/>
      <c r="JPV2823" s="11"/>
      <c r="JPW2823" s="12"/>
      <c r="JPX2823" s="12"/>
      <c r="JPY2823" s="11"/>
      <c r="JPZ2823" s="11"/>
      <c r="JQA2823" s="11"/>
      <c r="JQB2823" s="12"/>
      <c r="JQC2823" s="12"/>
      <c r="JQD2823" s="11"/>
      <c r="JQE2823" s="11"/>
      <c r="JQF2823" s="11"/>
      <c r="JQG2823" s="12"/>
      <c r="JQH2823" s="12"/>
      <c r="JQI2823" s="11"/>
      <c r="JQJ2823" s="11"/>
      <c r="JQK2823" s="11"/>
      <c r="JQL2823" s="12"/>
      <c r="JQM2823" s="12"/>
      <c r="JQN2823" s="11"/>
      <c r="JQO2823" s="11"/>
      <c r="JQP2823" s="11"/>
      <c r="JQQ2823" s="12"/>
      <c r="JQR2823" s="12"/>
      <c r="JQS2823" s="11"/>
      <c r="JQT2823" s="11"/>
      <c r="JQU2823" s="11"/>
      <c r="JQV2823" s="12"/>
      <c r="JQW2823" s="12"/>
      <c r="JQX2823" s="11"/>
      <c r="JQY2823" s="11"/>
      <c r="JQZ2823" s="11"/>
      <c r="JRA2823" s="12"/>
      <c r="JRB2823" s="12"/>
      <c r="JRC2823" s="11"/>
      <c r="JRD2823" s="11"/>
      <c r="JRE2823" s="11"/>
      <c r="JRF2823" s="12"/>
      <c r="JRG2823" s="12"/>
      <c r="JRH2823" s="11"/>
      <c r="JRI2823" s="11"/>
      <c r="JRJ2823" s="11"/>
      <c r="JRK2823" s="12"/>
      <c r="JRL2823" s="12"/>
      <c r="JRM2823" s="11"/>
      <c r="JRN2823" s="11"/>
      <c r="JRO2823" s="11"/>
      <c r="JRP2823" s="12"/>
      <c r="JRQ2823" s="12"/>
      <c r="JRR2823" s="11"/>
      <c r="JRS2823" s="11"/>
      <c r="JRT2823" s="11"/>
      <c r="JRU2823" s="12"/>
      <c r="JRV2823" s="12"/>
      <c r="JRW2823" s="11"/>
      <c r="JRX2823" s="11"/>
      <c r="JRY2823" s="11"/>
      <c r="JRZ2823" s="12"/>
      <c r="JSA2823" s="12"/>
      <c r="JSB2823" s="11"/>
      <c r="JSC2823" s="11"/>
      <c r="JSD2823" s="11"/>
      <c r="JSE2823" s="12"/>
      <c r="JSF2823" s="12"/>
      <c r="JSG2823" s="11"/>
      <c r="JSH2823" s="11"/>
      <c r="JSI2823" s="11"/>
      <c r="JSJ2823" s="12"/>
      <c r="JSK2823" s="12"/>
      <c r="JSL2823" s="11"/>
      <c r="JSM2823" s="11"/>
      <c r="JSN2823" s="11"/>
      <c r="JSO2823" s="12"/>
      <c r="JSP2823" s="12"/>
      <c r="JSQ2823" s="11"/>
      <c r="JSR2823" s="11"/>
      <c r="JSS2823" s="11"/>
      <c r="JST2823" s="12"/>
      <c r="JSU2823" s="12"/>
      <c r="JSV2823" s="11"/>
      <c r="JSW2823" s="11"/>
      <c r="JSX2823" s="11"/>
      <c r="JSY2823" s="12"/>
      <c r="JSZ2823" s="12"/>
      <c r="JTA2823" s="11"/>
      <c r="JTB2823" s="11"/>
      <c r="JTC2823" s="11"/>
      <c r="JTD2823" s="12"/>
      <c r="JTE2823" s="12"/>
      <c r="JTF2823" s="11"/>
      <c r="JTG2823" s="11"/>
      <c r="JTH2823" s="11"/>
      <c r="JTI2823" s="12"/>
      <c r="JTJ2823" s="12"/>
      <c r="JTK2823" s="11"/>
      <c r="JTL2823" s="11"/>
      <c r="JTM2823" s="11"/>
      <c r="JTN2823" s="12"/>
      <c r="JTO2823" s="12"/>
      <c r="JTP2823" s="11"/>
      <c r="JTQ2823" s="11"/>
      <c r="JTR2823" s="11"/>
      <c r="JTS2823" s="12"/>
      <c r="JTT2823" s="12"/>
      <c r="JTU2823" s="11"/>
      <c r="JTV2823" s="11"/>
      <c r="JTW2823" s="11"/>
      <c r="JTX2823" s="12"/>
      <c r="JTY2823" s="12"/>
      <c r="JTZ2823" s="11"/>
      <c r="JUA2823" s="11"/>
      <c r="JUB2823" s="11"/>
      <c r="JUC2823" s="12"/>
      <c r="JUD2823" s="12"/>
      <c r="JUE2823" s="11"/>
      <c r="JUF2823" s="11"/>
      <c r="JUG2823" s="11"/>
      <c r="JUH2823" s="12"/>
      <c r="JUI2823" s="12"/>
      <c r="JUJ2823" s="11"/>
      <c r="JUK2823" s="11"/>
      <c r="JUL2823" s="11"/>
      <c r="JUM2823" s="12"/>
      <c r="JUN2823" s="12"/>
      <c r="JUO2823" s="11"/>
      <c r="JUP2823" s="11"/>
      <c r="JUQ2823" s="11"/>
      <c r="JUR2823" s="12"/>
      <c r="JUS2823" s="12"/>
      <c r="JUT2823" s="11"/>
      <c r="JUU2823" s="11"/>
      <c r="JUV2823" s="11"/>
      <c r="JUW2823" s="12"/>
      <c r="JUX2823" s="12"/>
      <c r="JUY2823" s="11"/>
      <c r="JUZ2823" s="11"/>
      <c r="JVA2823" s="11"/>
      <c r="JVB2823" s="12"/>
      <c r="JVC2823" s="12"/>
      <c r="JVD2823" s="11"/>
      <c r="JVE2823" s="11"/>
      <c r="JVF2823" s="11"/>
      <c r="JVG2823" s="12"/>
      <c r="JVH2823" s="12"/>
      <c r="JVI2823" s="11"/>
      <c r="JVJ2823" s="11"/>
      <c r="JVK2823" s="11"/>
      <c r="JVL2823" s="12"/>
      <c r="JVM2823" s="12"/>
      <c r="JVN2823" s="11"/>
      <c r="JVO2823" s="11"/>
      <c r="JVP2823" s="11"/>
      <c r="JVQ2823" s="12"/>
      <c r="JVR2823" s="12"/>
      <c r="JVS2823" s="11"/>
      <c r="JVT2823" s="11"/>
      <c r="JVU2823" s="11"/>
      <c r="JVV2823" s="12"/>
      <c r="JVW2823" s="12"/>
      <c r="JVX2823" s="11"/>
      <c r="JVY2823" s="11"/>
      <c r="JVZ2823" s="11"/>
      <c r="JWA2823" s="12"/>
      <c r="JWB2823" s="12"/>
      <c r="JWC2823" s="11"/>
      <c r="JWD2823" s="11"/>
      <c r="JWE2823" s="11"/>
      <c r="JWF2823" s="12"/>
      <c r="JWG2823" s="12"/>
      <c r="JWH2823" s="11"/>
      <c r="JWI2823" s="11"/>
      <c r="JWJ2823" s="11"/>
      <c r="JWK2823" s="12"/>
      <c r="JWL2823" s="12"/>
      <c r="JWM2823" s="11"/>
      <c r="JWN2823" s="11"/>
      <c r="JWO2823" s="11"/>
      <c r="JWP2823" s="12"/>
      <c r="JWQ2823" s="12"/>
      <c r="JWR2823" s="11"/>
      <c r="JWS2823" s="11"/>
      <c r="JWT2823" s="11"/>
      <c r="JWU2823" s="12"/>
      <c r="JWV2823" s="12"/>
      <c r="JWW2823" s="11"/>
      <c r="JWX2823" s="11"/>
      <c r="JWY2823" s="11"/>
      <c r="JWZ2823" s="12"/>
      <c r="JXA2823" s="12"/>
      <c r="JXB2823" s="11"/>
      <c r="JXC2823" s="11"/>
      <c r="JXD2823" s="11"/>
      <c r="JXE2823" s="12"/>
      <c r="JXF2823" s="12"/>
      <c r="JXG2823" s="11"/>
      <c r="JXH2823" s="11"/>
      <c r="JXI2823" s="11"/>
      <c r="JXJ2823" s="12"/>
      <c r="JXK2823" s="12"/>
      <c r="JXL2823" s="11"/>
      <c r="JXM2823" s="11"/>
      <c r="JXN2823" s="11"/>
      <c r="JXO2823" s="12"/>
      <c r="JXP2823" s="12"/>
      <c r="JXQ2823" s="11"/>
      <c r="JXR2823" s="11"/>
      <c r="JXS2823" s="11"/>
      <c r="JXT2823" s="12"/>
      <c r="JXU2823" s="12"/>
      <c r="JXV2823" s="11"/>
      <c r="JXW2823" s="11"/>
      <c r="JXX2823" s="11"/>
      <c r="JXY2823" s="12"/>
      <c r="JXZ2823" s="12"/>
      <c r="JYA2823" s="11"/>
      <c r="JYB2823" s="11"/>
      <c r="JYC2823" s="11"/>
      <c r="JYD2823" s="12"/>
      <c r="JYE2823" s="12"/>
      <c r="JYF2823" s="11"/>
      <c r="JYG2823" s="11"/>
      <c r="JYH2823" s="11"/>
      <c r="JYI2823" s="12"/>
      <c r="JYJ2823" s="12"/>
      <c r="JYK2823" s="11"/>
      <c r="JYL2823" s="11"/>
      <c r="JYM2823" s="11"/>
      <c r="JYN2823" s="12"/>
      <c r="JYO2823" s="12"/>
      <c r="JYP2823" s="11"/>
      <c r="JYQ2823" s="11"/>
      <c r="JYR2823" s="11"/>
      <c r="JYS2823" s="12"/>
      <c r="JYT2823" s="12"/>
      <c r="JYU2823" s="11"/>
      <c r="JYV2823" s="11"/>
      <c r="JYW2823" s="11"/>
      <c r="JYX2823" s="12"/>
      <c r="JYY2823" s="12"/>
      <c r="JYZ2823" s="11"/>
      <c r="JZA2823" s="11"/>
      <c r="JZB2823" s="11"/>
      <c r="JZC2823" s="12"/>
      <c r="JZD2823" s="12"/>
      <c r="JZE2823" s="11"/>
      <c r="JZF2823" s="11"/>
      <c r="JZG2823" s="11"/>
      <c r="JZH2823" s="12"/>
      <c r="JZI2823" s="12"/>
      <c r="JZJ2823" s="11"/>
      <c r="JZK2823" s="11"/>
      <c r="JZL2823" s="11"/>
      <c r="JZM2823" s="12"/>
      <c r="JZN2823" s="12"/>
      <c r="JZO2823" s="11"/>
      <c r="JZP2823" s="11"/>
      <c r="JZQ2823" s="11"/>
      <c r="JZR2823" s="12"/>
      <c r="JZS2823" s="12"/>
      <c r="JZT2823" s="11"/>
      <c r="JZU2823" s="11"/>
      <c r="JZV2823" s="11"/>
      <c r="JZW2823" s="12"/>
      <c r="JZX2823" s="12"/>
      <c r="JZY2823" s="11"/>
      <c r="JZZ2823" s="11"/>
      <c r="KAA2823" s="11"/>
      <c r="KAB2823" s="12"/>
      <c r="KAC2823" s="12"/>
      <c r="KAD2823" s="11"/>
      <c r="KAE2823" s="11"/>
      <c r="KAF2823" s="11"/>
      <c r="KAG2823" s="12"/>
      <c r="KAH2823" s="12"/>
      <c r="KAI2823" s="11"/>
      <c r="KAJ2823" s="11"/>
      <c r="KAK2823" s="11"/>
      <c r="KAL2823" s="12"/>
      <c r="KAM2823" s="12"/>
      <c r="KAN2823" s="11"/>
      <c r="KAO2823" s="11"/>
      <c r="KAP2823" s="11"/>
      <c r="KAQ2823" s="12"/>
      <c r="KAR2823" s="12"/>
      <c r="KAS2823" s="11"/>
      <c r="KAT2823" s="11"/>
      <c r="KAU2823" s="11"/>
      <c r="KAV2823" s="12"/>
      <c r="KAW2823" s="12"/>
      <c r="KAX2823" s="11"/>
      <c r="KAY2823" s="11"/>
      <c r="KAZ2823" s="11"/>
      <c r="KBA2823" s="12"/>
      <c r="KBB2823" s="12"/>
      <c r="KBC2823" s="11"/>
      <c r="KBD2823" s="11"/>
      <c r="KBE2823" s="11"/>
      <c r="KBF2823" s="12"/>
      <c r="KBG2823" s="12"/>
      <c r="KBH2823" s="11"/>
      <c r="KBI2823" s="11"/>
      <c r="KBJ2823" s="11"/>
      <c r="KBK2823" s="12"/>
      <c r="KBL2823" s="12"/>
      <c r="KBM2823" s="11"/>
      <c r="KBN2823" s="11"/>
      <c r="KBO2823" s="11"/>
      <c r="KBP2823" s="12"/>
      <c r="KBQ2823" s="12"/>
      <c r="KBR2823" s="11"/>
      <c r="KBS2823" s="11"/>
      <c r="KBT2823" s="11"/>
      <c r="KBU2823" s="12"/>
      <c r="KBV2823" s="12"/>
      <c r="KBW2823" s="11"/>
      <c r="KBX2823" s="11"/>
      <c r="KBY2823" s="11"/>
      <c r="KBZ2823" s="12"/>
      <c r="KCA2823" s="12"/>
      <c r="KCB2823" s="11"/>
      <c r="KCC2823" s="11"/>
      <c r="KCD2823" s="11"/>
      <c r="KCE2823" s="12"/>
      <c r="KCF2823" s="12"/>
      <c r="KCG2823" s="11"/>
      <c r="KCH2823" s="11"/>
      <c r="KCI2823" s="11"/>
      <c r="KCJ2823" s="12"/>
      <c r="KCK2823" s="12"/>
      <c r="KCL2823" s="11"/>
      <c r="KCM2823" s="11"/>
      <c r="KCN2823" s="11"/>
      <c r="KCO2823" s="12"/>
      <c r="KCP2823" s="12"/>
      <c r="KCQ2823" s="11"/>
      <c r="KCR2823" s="11"/>
      <c r="KCS2823" s="11"/>
      <c r="KCT2823" s="12"/>
      <c r="KCU2823" s="12"/>
      <c r="KCV2823" s="11"/>
      <c r="KCW2823" s="11"/>
      <c r="KCX2823" s="11"/>
      <c r="KCY2823" s="12"/>
      <c r="KCZ2823" s="12"/>
      <c r="KDA2823" s="11"/>
      <c r="KDB2823" s="11"/>
      <c r="KDC2823" s="11"/>
      <c r="KDD2823" s="12"/>
      <c r="KDE2823" s="12"/>
      <c r="KDF2823" s="11"/>
      <c r="KDG2823" s="11"/>
      <c r="KDH2823" s="11"/>
      <c r="KDI2823" s="12"/>
      <c r="KDJ2823" s="12"/>
      <c r="KDK2823" s="11"/>
      <c r="KDL2823" s="11"/>
      <c r="KDM2823" s="11"/>
      <c r="KDN2823" s="12"/>
      <c r="KDO2823" s="12"/>
      <c r="KDP2823" s="11"/>
      <c r="KDQ2823" s="11"/>
      <c r="KDR2823" s="11"/>
      <c r="KDS2823" s="12"/>
      <c r="KDT2823" s="12"/>
      <c r="KDU2823" s="11"/>
      <c r="KDV2823" s="11"/>
      <c r="KDW2823" s="11"/>
      <c r="KDX2823" s="12"/>
      <c r="KDY2823" s="12"/>
      <c r="KDZ2823" s="11"/>
      <c r="KEA2823" s="11"/>
      <c r="KEB2823" s="11"/>
      <c r="KEC2823" s="12"/>
      <c r="KED2823" s="12"/>
      <c r="KEE2823" s="11"/>
      <c r="KEF2823" s="11"/>
      <c r="KEG2823" s="11"/>
      <c r="KEH2823" s="12"/>
      <c r="KEI2823" s="12"/>
      <c r="KEJ2823" s="11"/>
      <c r="KEK2823" s="11"/>
      <c r="KEL2823" s="11"/>
      <c r="KEM2823" s="12"/>
      <c r="KEN2823" s="12"/>
      <c r="KEO2823" s="11"/>
      <c r="KEP2823" s="11"/>
      <c r="KEQ2823" s="11"/>
      <c r="KER2823" s="12"/>
      <c r="KES2823" s="12"/>
      <c r="KET2823" s="11"/>
      <c r="KEU2823" s="11"/>
      <c r="KEV2823" s="11"/>
      <c r="KEW2823" s="12"/>
      <c r="KEX2823" s="12"/>
      <c r="KEY2823" s="11"/>
      <c r="KEZ2823" s="11"/>
      <c r="KFA2823" s="11"/>
      <c r="KFB2823" s="12"/>
      <c r="KFC2823" s="12"/>
      <c r="KFD2823" s="11"/>
      <c r="KFE2823" s="11"/>
      <c r="KFF2823" s="11"/>
      <c r="KFG2823" s="12"/>
      <c r="KFH2823" s="12"/>
      <c r="KFI2823" s="11"/>
      <c r="KFJ2823" s="11"/>
      <c r="KFK2823" s="11"/>
      <c r="KFL2823" s="12"/>
      <c r="KFM2823" s="12"/>
      <c r="KFN2823" s="11"/>
      <c r="KFO2823" s="11"/>
      <c r="KFP2823" s="11"/>
      <c r="KFQ2823" s="12"/>
      <c r="KFR2823" s="12"/>
      <c r="KFS2823" s="11"/>
      <c r="KFT2823" s="11"/>
      <c r="KFU2823" s="11"/>
      <c r="KFV2823" s="12"/>
      <c r="KFW2823" s="12"/>
      <c r="KFX2823" s="11"/>
      <c r="KFY2823" s="11"/>
      <c r="KFZ2823" s="11"/>
      <c r="KGA2823" s="12"/>
      <c r="KGB2823" s="12"/>
      <c r="KGC2823" s="11"/>
      <c r="KGD2823" s="11"/>
      <c r="KGE2823" s="11"/>
      <c r="KGF2823" s="12"/>
      <c r="KGG2823" s="12"/>
      <c r="KGH2823" s="11"/>
      <c r="KGI2823" s="11"/>
      <c r="KGJ2823" s="11"/>
      <c r="KGK2823" s="12"/>
      <c r="KGL2823" s="12"/>
      <c r="KGM2823" s="11"/>
      <c r="KGN2823" s="11"/>
      <c r="KGO2823" s="11"/>
      <c r="KGP2823" s="12"/>
      <c r="KGQ2823" s="12"/>
      <c r="KGR2823" s="11"/>
      <c r="KGS2823" s="11"/>
      <c r="KGT2823" s="11"/>
      <c r="KGU2823" s="12"/>
      <c r="KGV2823" s="12"/>
      <c r="KGW2823" s="11"/>
      <c r="KGX2823" s="11"/>
      <c r="KGY2823" s="11"/>
      <c r="KGZ2823" s="12"/>
      <c r="KHA2823" s="12"/>
      <c r="KHB2823" s="11"/>
      <c r="KHC2823" s="11"/>
      <c r="KHD2823" s="11"/>
      <c r="KHE2823" s="12"/>
      <c r="KHF2823" s="12"/>
      <c r="KHG2823" s="11"/>
      <c r="KHH2823" s="11"/>
      <c r="KHI2823" s="11"/>
      <c r="KHJ2823" s="12"/>
      <c r="KHK2823" s="12"/>
      <c r="KHL2823" s="11"/>
      <c r="KHM2823" s="11"/>
      <c r="KHN2823" s="11"/>
      <c r="KHO2823" s="12"/>
      <c r="KHP2823" s="12"/>
      <c r="KHQ2823" s="11"/>
      <c r="KHR2823" s="11"/>
      <c r="KHS2823" s="11"/>
      <c r="KHT2823" s="12"/>
      <c r="KHU2823" s="12"/>
      <c r="KHV2823" s="11"/>
      <c r="KHW2823" s="11"/>
      <c r="KHX2823" s="11"/>
      <c r="KHY2823" s="12"/>
      <c r="KHZ2823" s="12"/>
      <c r="KIA2823" s="11"/>
      <c r="KIB2823" s="11"/>
      <c r="KIC2823" s="11"/>
      <c r="KID2823" s="12"/>
      <c r="KIE2823" s="12"/>
      <c r="KIF2823" s="11"/>
      <c r="KIG2823" s="11"/>
      <c r="KIH2823" s="11"/>
      <c r="KII2823" s="12"/>
      <c r="KIJ2823" s="12"/>
      <c r="KIK2823" s="11"/>
      <c r="KIL2823" s="11"/>
      <c r="KIM2823" s="11"/>
      <c r="KIN2823" s="12"/>
      <c r="KIO2823" s="12"/>
      <c r="KIP2823" s="11"/>
      <c r="KIQ2823" s="11"/>
      <c r="KIR2823" s="11"/>
      <c r="KIS2823" s="12"/>
      <c r="KIT2823" s="12"/>
      <c r="KIU2823" s="11"/>
      <c r="KIV2823" s="11"/>
      <c r="KIW2823" s="11"/>
      <c r="KIX2823" s="12"/>
      <c r="KIY2823" s="12"/>
      <c r="KIZ2823" s="11"/>
      <c r="KJA2823" s="11"/>
      <c r="KJB2823" s="11"/>
      <c r="KJC2823" s="12"/>
      <c r="KJD2823" s="12"/>
      <c r="KJE2823" s="11"/>
      <c r="KJF2823" s="11"/>
      <c r="KJG2823" s="11"/>
      <c r="KJH2823" s="12"/>
      <c r="KJI2823" s="12"/>
      <c r="KJJ2823" s="11"/>
      <c r="KJK2823" s="11"/>
      <c r="KJL2823" s="11"/>
      <c r="KJM2823" s="12"/>
      <c r="KJN2823" s="12"/>
      <c r="KJO2823" s="11"/>
      <c r="KJP2823" s="11"/>
      <c r="KJQ2823" s="11"/>
      <c r="KJR2823" s="12"/>
      <c r="KJS2823" s="12"/>
      <c r="KJT2823" s="11"/>
      <c r="KJU2823" s="11"/>
      <c r="KJV2823" s="11"/>
      <c r="KJW2823" s="12"/>
      <c r="KJX2823" s="12"/>
      <c r="KJY2823" s="11"/>
      <c r="KJZ2823" s="11"/>
      <c r="KKA2823" s="11"/>
      <c r="KKB2823" s="12"/>
      <c r="KKC2823" s="12"/>
      <c r="KKD2823" s="11"/>
      <c r="KKE2823" s="11"/>
      <c r="KKF2823" s="11"/>
      <c r="KKG2823" s="12"/>
      <c r="KKH2823" s="12"/>
      <c r="KKI2823" s="11"/>
      <c r="KKJ2823" s="11"/>
      <c r="KKK2823" s="11"/>
      <c r="KKL2823" s="12"/>
      <c r="KKM2823" s="12"/>
      <c r="KKN2823" s="11"/>
      <c r="KKO2823" s="11"/>
      <c r="KKP2823" s="11"/>
      <c r="KKQ2823" s="12"/>
      <c r="KKR2823" s="12"/>
      <c r="KKS2823" s="11"/>
      <c r="KKT2823" s="11"/>
      <c r="KKU2823" s="11"/>
      <c r="KKV2823" s="12"/>
      <c r="KKW2823" s="12"/>
      <c r="KKX2823" s="11"/>
      <c r="KKY2823" s="11"/>
      <c r="KKZ2823" s="11"/>
      <c r="KLA2823" s="12"/>
      <c r="KLB2823" s="12"/>
      <c r="KLC2823" s="11"/>
      <c r="KLD2823" s="11"/>
      <c r="KLE2823" s="11"/>
      <c r="KLF2823" s="12"/>
      <c r="KLG2823" s="12"/>
      <c r="KLH2823" s="11"/>
      <c r="KLI2823" s="11"/>
      <c r="KLJ2823" s="11"/>
      <c r="KLK2823" s="12"/>
      <c r="KLL2823" s="12"/>
      <c r="KLM2823" s="11"/>
      <c r="KLN2823" s="11"/>
      <c r="KLO2823" s="11"/>
      <c r="KLP2823" s="12"/>
      <c r="KLQ2823" s="12"/>
      <c r="KLR2823" s="11"/>
      <c r="KLS2823" s="11"/>
      <c r="KLT2823" s="11"/>
      <c r="KLU2823" s="12"/>
      <c r="KLV2823" s="12"/>
      <c r="KLW2823" s="11"/>
      <c r="KLX2823" s="11"/>
      <c r="KLY2823" s="11"/>
      <c r="KLZ2823" s="12"/>
      <c r="KMA2823" s="12"/>
      <c r="KMB2823" s="11"/>
      <c r="KMC2823" s="11"/>
      <c r="KMD2823" s="11"/>
      <c r="KME2823" s="12"/>
      <c r="KMF2823" s="12"/>
      <c r="KMG2823" s="11"/>
      <c r="KMH2823" s="11"/>
      <c r="KMI2823" s="11"/>
      <c r="KMJ2823" s="12"/>
      <c r="KMK2823" s="12"/>
      <c r="KML2823" s="11"/>
      <c r="KMM2823" s="11"/>
      <c r="KMN2823" s="11"/>
      <c r="KMO2823" s="12"/>
      <c r="KMP2823" s="12"/>
      <c r="KMQ2823" s="11"/>
      <c r="KMR2823" s="11"/>
      <c r="KMS2823" s="11"/>
      <c r="KMT2823" s="12"/>
      <c r="KMU2823" s="12"/>
      <c r="KMV2823" s="11"/>
      <c r="KMW2823" s="11"/>
      <c r="KMX2823" s="11"/>
      <c r="KMY2823" s="12"/>
      <c r="KMZ2823" s="12"/>
      <c r="KNA2823" s="11"/>
      <c r="KNB2823" s="11"/>
      <c r="KNC2823" s="11"/>
      <c r="KND2823" s="12"/>
      <c r="KNE2823" s="12"/>
      <c r="KNF2823" s="11"/>
      <c r="KNG2823" s="11"/>
      <c r="KNH2823" s="11"/>
      <c r="KNI2823" s="12"/>
      <c r="KNJ2823" s="12"/>
      <c r="KNK2823" s="11"/>
      <c r="KNL2823" s="11"/>
      <c r="KNM2823" s="11"/>
      <c r="KNN2823" s="12"/>
      <c r="KNO2823" s="12"/>
      <c r="KNP2823" s="11"/>
      <c r="KNQ2823" s="11"/>
      <c r="KNR2823" s="11"/>
      <c r="KNS2823" s="12"/>
      <c r="KNT2823" s="12"/>
      <c r="KNU2823" s="11"/>
      <c r="KNV2823" s="11"/>
      <c r="KNW2823" s="11"/>
      <c r="KNX2823" s="12"/>
      <c r="KNY2823" s="12"/>
      <c r="KNZ2823" s="11"/>
      <c r="KOA2823" s="11"/>
      <c r="KOB2823" s="11"/>
      <c r="KOC2823" s="12"/>
      <c r="KOD2823" s="12"/>
      <c r="KOE2823" s="11"/>
      <c r="KOF2823" s="11"/>
      <c r="KOG2823" s="11"/>
      <c r="KOH2823" s="12"/>
      <c r="KOI2823" s="12"/>
      <c r="KOJ2823" s="11"/>
      <c r="KOK2823" s="11"/>
      <c r="KOL2823" s="11"/>
      <c r="KOM2823" s="12"/>
      <c r="KON2823" s="12"/>
      <c r="KOO2823" s="11"/>
      <c r="KOP2823" s="11"/>
      <c r="KOQ2823" s="11"/>
      <c r="KOR2823" s="12"/>
      <c r="KOS2823" s="12"/>
      <c r="KOT2823" s="11"/>
      <c r="KOU2823" s="11"/>
      <c r="KOV2823" s="11"/>
      <c r="KOW2823" s="12"/>
      <c r="KOX2823" s="12"/>
      <c r="KOY2823" s="11"/>
      <c r="KOZ2823" s="11"/>
      <c r="KPA2823" s="11"/>
      <c r="KPB2823" s="12"/>
      <c r="KPC2823" s="12"/>
      <c r="KPD2823" s="11"/>
      <c r="KPE2823" s="11"/>
      <c r="KPF2823" s="11"/>
      <c r="KPG2823" s="12"/>
      <c r="KPH2823" s="12"/>
      <c r="KPI2823" s="11"/>
      <c r="KPJ2823" s="11"/>
      <c r="KPK2823" s="11"/>
      <c r="KPL2823" s="12"/>
      <c r="KPM2823" s="12"/>
      <c r="KPN2823" s="11"/>
      <c r="KPO2823" s="11"/>
      <c r="KPP2823" s="11"/>
      <c r="KPQ2823" s="12"/>
      <c r="KPR2823" s="12"/>
      <c r="KPS2823" s="11"/>
      <c r="KPT2823" s="11"/>
      <c r="KPU2823" s="11"/>
      <c r="KPV2823" s="12"/>
      <c r="KPW2823" s="12"/>
      <c r="KPX2823" s="11"/>
      <c r="KPY2823" s="11"/>
      <c r="KPZ2823" s="11"/>
      <c r="KQA2823" s="12"/>
      <c r="KQB2823" s="12"/>
      <c r="KQC2823" s="11"/>
      <c r="KQD2823" s="11"/>
      <c r="KQE2823" s="11"/>
      <c r="KQF2823" s="12"/>
      <c r="KQG2823" s="12"/>
      <c r="KQH2823" s="11"/>
      <c r="KQI2823" s="11"/>
      <c r="KQJ2823" s="11"/>
      <c r="KQK2823" s="12"/>
      <c r="KQL2823" s="12"/>
      <c r="KQM2823" s="11"/>
      <c r="KQN2823" s="11"/>
      <c r="KQO2823" s="11"/>
      <c r="KQP2823" s="12"/>
      <c r="KQQ2823" s="12"/>
      <c r="KQR2823" s="11"/>
      <c r="KQS2823" s="11"/>
      <c r="KQT2823" s="11"/>
      <c r="KQU2823" s="12"/>
      <c r="KQV2823" s="12"/>
      <c r="KQW2823" s="11"/>
      <c r="KQX2823" s="11"/>
      <c r="KQY2823" s="11"/>
      <c r="KQZ2823" s="12"/>
      <c r="KRA2823" s="12"/>
      <c r="KRB2823" s="11"/>
      <c r="KRC2823" s="11"/>
      <c r="KRD2823" s="11"/>
      <c r="KRE2823" s="12"/>
      <c r="KRF2823" s="12"/>
      <c r="KRG2823" s="11"/>
      <c r="KRH2823" s="11"/>
      <c r="KRI2823" s="11"/>
      <c r="KRJ2823" s="12"/>
      <c r="KRK2823" s="12"/>
      <c r="KRL2823" s="11"/>
      <c r="KRM2823" s="11"/>
      <c r="KRN2823" s="11"/>
      <c r="KRO2823" s="12"/>
      <c r="KRP2823" s="12"/>
      <c r="KRQ2823" s="11"/>
      <c r="KRR2823" s="11"/>
      <c r="KRS2823" s="11"/>
      <c r="KRT2823" s="12"/>
      <c r="KRU2823" s="12"/>
      <c r="KRV2823" s="11"/>
      <c r="KRW2823" s="11"/>
      <c r="KRX2823" s="11"/>
      <c r="KRY2823" s="12"/>
      <c r="KRZ2823" s="12"/>
      <c r="KSA2823" s="11"/>
      <c r="KSB2823" s="11"/>
      <c r="KSC2823" s="11"/>
      <c r="KSD2823" s="12"/>
      <c r="KSE2823" s="12"/>
      <c r="KSF2823" s="11"/>
      <c r="KSG2823" s="11"/>
      <c r="KSH2823" s="11"/>
      <c r="KSI2823" s="12"/>
      <c r="KSJ2823" s="12"/>
      <c r="KSK2823" s="11"/>
      <c r="KSL2823" s="11"/>
      <c r="KSM2823" s="11"/>
      <c r="KSN2823" s="12"/>
      <c r="KSO2823" s="12"/>
      <c r="KSP2823" s="11"/>
      <c r="KSQ2823" s="11"/>
      <c r="KSR2823" s="11"/>
      <c r="KSS2823" s="12"/>
      <c r="KST2823" s="12"/>
      <c r="KSU2823" s="11"/>
      <c r="KSV2823" s="11"/>
      <c r="KSW2823" s="11"/>
      <c r="KSX2823" s="12"/>
      <c r="KSY2823" s="12"/>
      <c r="KSZ2823" s="11"/>
      <c r="KTA2823" s="11"/>
      <c r="KTB2823" s="11"/>
      <c r="KTC2823" s="12"/>
      <c r="KTD2823" s="12"/>
      <c r="KTE2823" s="11"/>
      <c r="KTF2823" s="11"/>
      <c r="KTG2823" s="11"/>
      <c r="KTH2823" s="12"/>
      <c r="KTI2823" s="12"/>
      <c r="KTJ2823" s="11"/>
      <c r="KTK2823" s="11"/>
      <c r="KTL2823" s="11"/>
      <c r="KTM2823" s="12"/>
      <c r="KTN2823" s="12"/>
      <c r="KTO2823" s="11"/>
      <c r="KTP2823" s="11"/>
      <c r="KTQ2823" s="11"/>
      <c r="KTR2823" s="12"/>
      <c r="KTS2823" s="12"/>
      <c r="KTT2823" s="11"/>
      <c r="KTU2823" s="11"/>
      <c r="KTV2823" s="11"/>
      <c r="KTW2823" s="12"/>
      <c r="KTX2823" s="12"/>
      <c r="KTY2823" s="11"/>
      <c r="KTZ2823" s="11"/>
      <c r="KUA2823" s="11"/>
      <c r="KUB2823" s="12"/>
      <c r="KUC2823" s="12"/>
      <c r="KUD2823" s="11"/>
      <c r="KUE2823" s="11"/>
      <c r="KUF2823" s="11"/>
      <c r="KUG2823" s="12"/>
      <c r="KUH2823" s="12"/>
      <c r="KUI2823" s="11"/>
      <c r="KUJ2823" s="11"/>
      <c r="KUK2823" s="11"/>
      <c r="KUL2823" s="12"/>
      <c r="KUM2823" s="12"/>
      <c r="KUN2823" s="11"/>
      <c r="KUO2823" s="11"/>
      <c r="KUP2823" s="11"/>
      <c r="KUQ2823" s="12"/>
      <c r="KUR2823" s="12"/>
      <c r="KUS2823" s="11"/>
      <c r="KUT2823" s="11"/>
      <c r="KUU2823" s="11"/>
      <c r="KUV2823" s="12"/>
      <c r="KUW2823" s="12"/>
      <c r="KUX2823" s="11"/>
      <c r="KUY2823" s="11"/>
      <c r="KUZ2823" s="11"/>
      <c r="KVA2823" s="12"/>
      <c r="KVB2823" s="12"/>
      <c r="KVC2823" s="11"/>
      <c r="KVD2823" s="11"/>
      <c r="KVE2823" s="11"/>
      <c r="KVF2823" s="12"/>
      <c r="KVG2823" s="12"/>
      <c r="KVH2823" s="11"/>
      <c r="KVI2823" s="11"/>
      <c r="KVJ2823" s="11"/>
      <c r="KVK2823" s="12"/>
      <c r="KVL2823" s="12"/>
      <c r="KVM2823" s="11"/>
      <c r="KVN2823" s="11"/>
      <c r="KVO2823" s="11"/>
      <c r="KVP2823" s="12"/>
      <c r="KVQ2823" s="12"/>
      <c r="KVR2823" s="11"/>
      <c r="KVS2823" s="11"/>
      <c r="KVT2823" s="11"/>
      <c r="KVU2823" s="12"/>
      <c r="KVV2823" s="12"/>
      <c r="KVW2823" s="11"/>
      <c r="KVX2823" s="11"/>
      <c r="KVY2823" s="11"/>
      <c r="KVZ2823" s="12"/>
      <c r="KWA2823" s="12"/>
      <c r="KWB2823" s="11"/>
      <c r="KWC2823" s="11"/>
      <c r="KWD2823" s="11"/>
      <c r="KWE2823" s="12"/>
      <c r="KWF2823" s="12"/>
      <c r="KWG2823" s="11"/>
      <c r="KWH2823" s="11"/>
      <c r="KWI2823" s="11"/>
      <c r="KWJ2823" s="12"/>
      <c r="KWK2823" s="12"/>
      <c r="KWL2823" s="11"/>
      <c r="KWM2823" s="11"/>
      <c r="KWN2823" s="11"/>
      <c r="KWO2823" s="12"/>
      <c r="KWP2823" s="12"/>
      <c r="KWQ2823" s="11"/>
      <c r="KWR2823" s="11"/>
      <c r="KWS2823" s="11"/>
      <c r="KWT2823" s="12"/>
      <c r="KWU2823" s="12"/>
      <c r="KWV2823" s="11"/>
      <c r="KWW2823" s="11"/>
      <c r="KWX2823" s="11"/>
      <c r="KWY2823" s="12"/>
      <c r="KWZ2823" s="12"/>
      <c r="KXA2823" s="11"/>
      <c r="KXB2823" s="11"/>
      <c r="KXC2823" s="11"/>
      <c r="KXD2823" s="12"/>
      <c r="KXE2823" s="12"/>
      <c r="KXF2823" s="11"/>
      <c r="KXG2823" s="11"/>
      <c r="KXH2823" s="11"/>
      <c r="KXI2823" s="12"/>
      <c r="KXJ2823" s="12"/>
      <c r="KXK2823" s="11"/>
      <c r="KXL2823" s="11"/>
      <c r="KXM2823" s="11"/>
      <c r="KXN2823" s="12"/>
      <c r="KXO2823" s="12"/>
      <c r="KXP2823" s="11"/>
      <c r="KXQ2823" s="11"/>
      <c r="KXR2823" s="11"/>
      <c r="KXS2823" s="12"/>
      <c r="KXT2823" s="12"/>
      <c r="KXU2823" s="11"/>
      <c r="KXV2823" s="11"/>
      <c r="KXW2823" s="11"/>
      <c r="KXX2823" s="12"/>
      <c r="KXY2823" s="12"/>
      <c r="KXZ2823" s="11"/>
      <c r="KYA2823" s="11"/>
      <c r="KYB2823" s="11"/>
      <c r="KYC2823" s="12"/>
      <c r="KYD2823" s="12"/>
      <c r="KYE2823" s="11"/>
      <c r="KYF2823" s="11"/>
      <c r="KYG2823" s="11"/>
      <c r="KYH2823" s="12"/>
      <c r="KYI2823" s="12"/>
      <c r="KYJ2823" s="11"/>
      <c r="KYK2823" s="11"/>
      <c r="KYL2823" s="11"/>
      <c r="KYM2823" s="12"/>
      <c r="KYN2823" s="12"/>
      <c r="KYO2823" s="11"/>
      <c r="KYP2823" s="11"/>
      <c r="KYQ2823" s="11"/>
      <c r="KYR2823" s="12"/>
      <c r="KYS2823" s="12"/>
      <c r="KYT2823" s="11"/>
      <c r="KYU2823" s="11"/>
      <c r="KYV2823" s="11"/>
      <c r="KYW2823" s="12"/>
      <c r="KYX2823" s="12"/>
      <c r="KYY2823" s="11"/>
      <c r="KYZ2823" s="11"/>
      <c r="KZA2823" s="11"/>
      <c r="KZB2823" s="12"/>
      <c r="KZC2823" s="12"/>
      <c r="KZD2823" s="11"/>
      <c r="KZE2823" s="11"/>
      <c r="KZF2823" s="11"/>
      <c r="KZG2823" s="12"/>
      <c r="KZH2823" s="12"/>
      <c r="KZI2823" s="11"/>
      <c r="KZJ2823" s="11"/>
      <c r="KZK2823" s="11"/>
      <c r="KZL2823" s="12"/>
      <c r="KZM2823" s="12"/>
      <c r="KZN2823" s="11"/>
      <c r="KZO2823" s="11"/>
      <c r="KZP2823" s="11"/>
      <c r="KZQ2823" s="12"/>
      <c r="KZR2823" s="12"/>
      <c r="KZS2823" s="11"/>
      <c r="KZT2823" s="11"/>
      <c r="KZU2823" s="11"/>
      <c r="KZV2823" s="12"/>
      <c r="KZW2823" s="12"/>
      <c r="KZX2823" s="11"/>
      <c r="KZY2823" s="11"/>
      <c r="KZZ2823" s="11"/>
      <c r="LAA2823" s="12"/>
      <c r="LAB2823" s="12"/>
      <c r="LAC2823" s="11"/>
      <c r="LAD2823" s="11"/>
      <c r="LAE2823" s="11"/>
      <c r="LAF2823" s="12"/>
      <c r="LAG2823" s="12"/>
      <c r="LAH2823" s="11"/>
      <c r="LAI2823" s="11"/>
      <c r="LAJ2823" s="11"/>
      <c r="LAK2823" s="12"/>
      <c r="LAL2823" s="12"/>
      <c r="LAM2823" s="11"/>
      <c r="LAN2823" s="11"/>
      <c r="LAO2823" s="11"/>
      <c r="LAP2823" s="12"/>
      <c r="LAQ2823" s="12"/>
      <c r="LAR2823" s="11"/>
      <c r="LAS2823" s="11"/>
      <c r="LAT2823" s="11"/>
      <c r="LAU2823" s="12"/>
      <c r="LAV2823" s="12"/>
      <c r="LAW2823" s="11"/>
      <c r="LAX2823" s="11"/>
      <c r="LAY2823" s="11"/>
      <c r="LAZ2823" s="12"/>
      <c r="LBA2823" s="12"/>
      <c r="LBB2823" s="11"/>
      <c r="LBC2823" s="11"/>
      <c r="LBD2823" s="11"/>
      <c r="LBE2823" s="12"/>
      <c r="LBF2823" s="12"/>
      <c r="LBG2823" s="11"/>
      <c r="LBH2823" s="11"/>
      <c r="LBI2823" s="11"/>
      <c r="LBJ2823" s="12"/>
      <c r="LBK2823" s="12"/>
      <c r="LBL2823" s="11"/>
      <c r="LBM2823" s="11"/>
      <c r="LBN2823" s="11"/>
      <c r="LBO2823" s="12"/>
      <c r="LBP2823" s="12"/>
      <c r="LBQ2823" s="11"/>
      <c r="LBR2823" s="11"/>
      <c r="LBS2823" s="11"/>
      <c r="LBT2823" s="12"/>
      <c r="LBU2823" s="12"/>
      <c r="LBV2823" s="11"/>
      <c r="LBW2823" s="11"/>
      <c r="LBX2823" s="11"/>
      <c r="LBY2823" s="12"/>
      <c r="LBZ2823" s="12"/>
      <c r="LCA2823" s="11"/>
      <c r="LCB2823" s="11"/>
      <c r="LCC2823" s="11"/>
      <c r="LCD2823" s="12"/>
      <c r="LCE2823" s="12"/>
      <c r="LCF2823" s="11"/>
      <c r="LCG2823" s="11"/>
      <c r="LCH2823" s="11"/>
      <c r="LCI2823" s="12"/>
      <c r="LCJ2823" s="12"/>
      <c r="LCK2823" s="11"/>
      <c r="LCL2823" s="11"/>
      <c r="LCM2823" s="11"/>
      <c r="LCN2823" s="12"/>
      <c r="LCO2823" s="12"/>
      <c r="LCP2823" s="11"/>
      <c r="LCQ2823" s="11"/>
      <c r="LCR2823" s="11"/>
      <c r="LCS2823" s="12"/>
      <c r="LCT2823" s="12"/>
      <c r="LCU2823" s="11"/>
      <c r="LCV2823" s="11"/>
      <c r="LCW2823" s="11"/>
      <c r="LCX2823" s="12"/>
      <c r="LCY2823" s="12"/>
      <c r="LCZ2823" s="11"/>
      <c r="LDA2823" s="11"/>
      <c r="LDB2823" s="11"/>
      <c r="LDC2823" s="12"/>
      <c r="LDD2823" s="12"/>
      <c r="LDE2823" s="11"/>
      <c r="LDF2823" s="11"/>
      <c r="LDG2823" s="11"/>
      <c r="LDH2823" s="12"/>
      <c r="LDI2823" s="12"/>
      <c r="LDJ2823" s="11"/>
      <c r="LDK2823" s="11"/>
      <c r="LDL2823" s="11"/>
      <c r="LDM2823" s="12"/>
      <c r="LDN2823" s="12"/>
      <c r="LDO2823" s="11"/>
      <c r="LDP2823" s="11"/>
      <c r="LDQ2823" s="11"/>
      <c r="LDR2823" s="12"/>
      <c r="LDS2823" s="12"/>
      <c r="LDT2823" s="11"/>
      <c r="LDU2823" s="11"/>
      <c r="LDV2823" s="11"/>
      <c r="LDW2823" s="12"/>
      <c r="LDX2823" s="12"/>
      <c r="LDY2823" s="11"/>
      <c r="LDZ2823" s="11"/>
      <c r="LEA2823" s="11"/>
      <c r="LEB2823" s="12"/>
      <c r="LEC2823" s="12"/>
      <c r="LED2823" s="11"/>
      <c r="LEE2823" s="11"/>
      <c r="LEF2823" s="11"/>
      <c r="LEG2823" s="12"/>
      <c r="LEH2823" s="12"/>
      <c r="LEI2823" s="11"/>
      <c r="LEJ2823" s="11"/>
      <c r="LEK2823" s="11"/>
      <c r="LEL2823" s="12"/>
      <c r="LEM2823" s="12"/>
      <c r="LEN2823" s="11"/>
      <c r="LEO2823" s="11"/>
      <c r="LEP2823" s="11"/>
      <c r="LEQ2823" s="12"/>
      <c r="LER2823" s="12"/>
      <c r="LES2823" s="11"/>
      <c r="LET2823" s="11"/>
      <c r="LEU2823" s="11"/>
      <c r="LEV2823" s="12"/>
      <c r="LEW2823" s="12"/>
      <c r="LEX2823" s="11"/>
      <c r="LEY2823" s="11"/>
      <c r="LEZ2823" s="11"/>
      <c r="LFA2823" s="12"/>
      <c r="LFB2823" s="12"/>
      <c r="LFC2823" s="11"/>
      <c r="LFD2823" s="11"/>
      <c r="LFE2823" s="11"/>
      <c r="LFF2823" s="12"/>
      <c r="LFG2823" s="12"/>
      <c r="LFH2823" s="11"/>
      <c r="LFI2823" s="11"/>
      <c r="LFJ2823" s="11"/>
      <c r="LFK2823" s="12"/>
      <c r="LFL2823" s="12"/>
      <c r="LFM2823" s="11"/>
      <c r="LFN2823" s="11"/>
      <c r="LFO2823" s="11"/>
      <c r="LFP2823" s="12"/>
      <c r="LFQ2823" s="12"/>
      <c r="LFR2823" s="11"/>
      <c r="LFS2823" s="11"/>
      <c r="LFT2823" s="11"/>
      <c r="LFU2823" s="12"/>
      <c r="LFV2823" s="12"/>
      <c r="LFW2823" s="11"/>
      <c r="LFX2823" s="11"/>
      <c r="LFY2823" s="11"/>
      <c r="LFZ2823" s="12"/>
      <c r="LGA2823" s="12"/>
      <c r="LGB2823" s="11"/>
      <c r="LGC2823" s="11"/>
      <c r="LGD2823" s="11"/>
      <c r="LGE2823" s="12"/>
      <c r="LGF2823" s="12"/>
      <c r="LGG2823" s="11"/>
      <c r="LGH2823" s="11"/>
      <c r="LGI2823" s="11"/>
      <c r="LGJ2823" s="12"/>
      <c r="LGK2823" s="12"/>
      <c r="LGL2823" s="11"/>
      <c r="LGM2823" s="11"/>
      <c r="LGN2823" s="11"/>
      <c r="LGO2823" s="12"/>
      <c r="LGP2823" s="12"/>
      <c r="LGQ2823" s="11"/>
      <c r="LGR2823" s="11"/>
      <c r="LGS2823" s="11"/>
      <c r="LGT2823" s="12"/>
      <c r="LGU2823" s="12"/>
      <c r="LGV2823" s="11"/>
      <c r="LGW2823" s="11"/>
      <c r="LGX2823" s="11"/>
      <c r="LGY2823" s="12"/>
      <c r="LGZ2823" s="12"/>
      <c r="LHA2823" s="11"/>
      <c r="LHB2823" s="11"/>
      <c r="LHC2823" s="11"/>
      <c r="LHD2823" s="12"/>
      <c r="LHE2823" s="12"/>
      <c r="LHF2823" s="11"/>
      <c r="LHG2823" s="11"/>
      <c r="LHH2823" s="11"/>
      <c r="LHI2823" s="12"/>
      <c r="LHJ2823" s="12"/>
      <c r="LHK2823" s="11"/>
      <c r="LHL2823" s="11"/>
      <c r="LHM2823" s="11"/>
      <c r="LHN2823" s="12"/>
      <c r="LHO2823" s="12"/>
      <c r="LHP2823" s="11"/>
      <c r="LHQ2823" s="11"/>
      <c r="LHR2823" s="11"/>
      <c r="LHS2823" s="12"/>
      <c r="LHT2823" s="12"/>
      <c r="LHU2823" s="11"/>
      <c r="LHV2823" s="11"/>
      <c r="LHW2823" s="11"/>
      <c r="LHX2823" s="12"/>
      <c r="LHY2823" s="12"/>
      <c r="LHZ2823" s="11"/>
      <c r="LIA2823" s="11"/>
      <c r="LIB2823" s="11"/>
      <c r="LIC2823" s="12"/>
      <c r="LID2823" s="12"/>
      <c r="LIE2823" s="11"/>
      <c r="LIF2823" s="11"/>
      <c r="LIG2823" s="11"/>
      <c r="LIH2823" s="12"/>
      <c r="LII2823" s="12"/>
      <c r="LIJ2823" s="11"/>
      <c r="LIK2823" s="11"/>
      <c r="LIL2823" s="11"/>
      <c r="LIM2823" s="12"/>
      <c r="LIN2823" s="12"/>
      <c r="LIO2823" s="11"/>
      <c r="LIP2823" s="11"/>
      <c r="LIQ2823" s="11"/>
      <c r="LIR2823" s="12"/>
      <c r="LIS2823" s="12"/>
      <c r="LIT2823" s="11"/>
      <c r="LIU2823" s="11"/>
      <c r="LIV2823" s="11"/>
      <c r="LIW2823" s="12"/>
      <c r="LIX2823" s="12"/>
      <c r="LIY2823" s="11"/>
      <c r="LIZ2823" s="11"/>
      <c r="LJA2823" s="11"/>
      <c r="LJB2823" s="12"/>
      <c r="LJC2823" s="12"/>
      <c r="LJD2823" s="11"/>
      <c r="LJE2823" s="11"/>
      <c r="LJF2823" s="11"/>
      <c r="LJG2823" s="12"/>
      <c r="LJH2823" s="12"/>
      <c r="LJI2823" s="11"/>
      <c r="LJJ2823" s="11"/>
      <c r="LJK2823" s="11"/>
      <c r="LJL2823" s="12"/>
      <c r="LJM2823" s="12"/>
      <c r="LJN2823" s="11"/>
      <c r="LJO2823" s="11"/>
      <c r="LJP2823" s="11"/>
      <c r="LJQ2823" s="12"/>
      <c r="LJR2823" s="12"/>
      <c r="LJS2823" s="11"/>
      <c r="LJT2823" s="11"/>
      <c r="LJU2823" s="11"/>
      <c r="LJV2823" s="12"/>
      <c r="LJW2823" s="12"/>
      <c r="LJX2823" s="11"/>
      <c r="LJY2823" s="11"/>
      <c r="LJZ2823" s="11"/>
      <c r="LKA2823" s="12"/>
      <c r="LKB2823" s="12"/>
      <c r="LKC2823" s="11"/>
      <c r="LKD2823" s="11"/>
      <c r="LKE2823" s="11"/>
      <c r="LKF2823" s="12"/>
      <c r="LKG2823" s="12"/>
      <c r="LKH2823" s="11"/>
      <c r="LKI2823" s="11"/>
      <c r="LKJ2823" s="11"/>
      <c r="LKK2823" s="12"/>
      <c r="LKL2823" s="12"/>
      <c r="LKM2823" s="11"/>
      <c r="LKN2823" s="11"/>
      <c r="LKO2823" s="11"/>
      <c r="LKP2823" s="12"/>
      <c r="LKQ2823" s="12"/>
      <c r="LKR2823" s="11"/>
      <c r="LKS2823" s="11"/>
      <c r="LKT2823" s="11"/>
      <c r="LKU2823" s="12"/>
      <c r="LKV2823" s="12"/>
      <c r="LKW2823" s="11"/>
      <c r="LKX2823" s="11"/>
      <c r="LKY2823" s="11"/>
      <c r="LKZ2823" s="12"/>
      <c r="LLA2823" s="12"/>
      <c r="LLB2823" s="11"/>
      <c r="LLC2823" s="11"/>
      <c r="LLD2823" s="11"/>
      <c r="LLE2823" s="12"/>
      <c r="LLF2823" s="12"/>
      <c r="LLG2823" s="11"/>
      <c r="LLH2823" s="11"/>
      <c r="LLI2823" s="11"/>
      <c r="LLJ2823" s="12"/>
      <c r="LLK2823" s="12"/>
      <c r="LLL2823" s="11"/>
      <c r="LLM2823" s="11"/>
      <c r="LLN2823" s="11"/>
      <c r="LLO2823" s="12"/>
      <c r="LLP2823" s="12"/>
      <c r="LLQ2823" s="11"/>
      <c r="LLR2823" s="11"/>
      <c r="LLS2823" s="11"/>
      <c r="LLT2823" s="12"/>
      <c r="LLU2823" s="12"/>
      <c r="LLV2823" s="11"/>
      <c r="LLW2823" s="11"/>
      <c r="LLX2823" s="11"/>
      <c r="LLY2823" s="12"/>
      <c r="LLZ2823" s="12"/>
      <c r="LMA2823" s="11"/>
      <c r="LMB2823" s="11"/>
      <c r="LMC2823" s="11"/>
      <c r="LMD2823" s="12"/>
      <c r="LME2823" s="12"/>
      <c r="LMF2823" s="11"/>
      <c r="LMG2823" s="11"/>
      <c r="LMH2823" s="11"/>
      <c r="LMI2823" s="12"/>
      <c r="LMJ2823" s="12"/>
      <c r="LMK2823" s="11"/>
      <c r="LML2823" s="11"/>
      <c r="LMM2823" s="11"/>
      <c r="LMN2823" s="12"/>
      <c r="LMO2823" s="12"/>
      <c r="LMP2823" s="11"/>
      <c r="LMQ2823" s="11"/>
      <c r="LMR2823" s="11"/>
      <c r="LMS2823" s="12"/>
      <c r="LMT2823" s="12"/>
      <c r="LMU2823" s="11"/>
      <c r="LMV2823" s="11"/>
      <c r="LMW2823" s="11"/>
      <c r="LMX2823" s="12"/>
      <c r="LMY2823" s="12"/>
      <c r="LMZ2823" s="11"/>
      <c r="LNA2823" s="11"/>
      <c r="LNB2823" s="11"/>
      <c r="LNC2823" s="12"/>
      <c r="LND2823" s="12"/>
      <c r="LNE2823" s="11"/>
      <c r="LNF2823" s="11"/>
      <c r="LNG2823" s="11"/>
      <c r="LNH2823" s="12"/>
      <c r="LNI2823" s="12"/>
      <c r="LNJ2823" s="11"/>
      <c r="LNK2823" s="11"/>
      <c r="LNL2823" s="11"/>
      <c r="LNM2823" s="12"/>
      <c r="LNN2823" s="12"/>
      <c r="LNO2823" s="11"/>
      <c r="LNP2823" s="11"/>
      <c r="LNQ2823" s="11"/>
      <c r="LNR2823" s="12"/>
      <c r="LNS2823" s="12"/>
      <c r="LNT2823" s="11"/>
      <c r="LNU2823" s="11"/>
      <c r="LNV2823" s="11"/>
      <c r="LNW2823" s="12"/>
      <c r="LNX2823" s="12"/>
      <c r="LNY2823" s="11"/>
      <c r="LNZ2823" s="11"/>
      <c r="LOA2823" s="11"/>
      <c r="LOB2823" s="12"/>
      <c r="LOC2823" s="12"/>
      <c r="LOD2823" s="11"/>
      <c r="LOE2823" s="11"/>
      <c r="LOF2823" s="11"/>
      <c r="LOG2823" s="12"/>
      <c r="LOH2823" s="12"/>
      <c r="LOI2823" s="11"/>
      <c r="LOJ2823" s="11"/>
      <c r="LOK2823" s="11"/>
      <c r="LOL2823" s="12"/>
      <c r="LOM2823" s="12"/>
      <c r="LON2823" s="11"/>
      <c r="LOO2823" s="11"/>
      <c r="LOP2823" s="11"/>
      <c r="LOQ2823" s="12"/>
      <c r="LOR2823" s="12"/>
      <c r="LOS2823" s="11"/>
      <c r="LOT2823" s="11"/>
      <c r="LOU2823" s="11"/>
      <c r="LOV2823" s="12"/>
      <c r="LOW2823" s="12"/>
      <c r="LOX2823" s="11"/>
      <c r="LOY2823" s="11"/>
      <c r="LOZ2823" s="11"/>
      <c r="LPA2823" s="12"/>
      <c r="LPB2823" s="12"/>
      <c r="LPC2823" s="11"/>
      <c r="LPD2823" s="11"/>
      <c r="LPE2823" s="11"/>
      <c r="LPF2823" s="12"/>
      <c r="LPG2823" s="12"/>
      <c r="LPH2823" s="11"/>
      <c r="LPI2823" s="11"/>
      <c r="LPJ2823" s="11"/>
      <c r="LPK2823" s="12"/>
      <c r="LPL2823" s="12"/>
      <c r="LPM2823" s="11"/>
      <c r="LPN2823" s="11"/>
      <c r="LPO2823" s="11"/>
      <c r="LPP2823" s="12"/>
      <c r="LPQ2823" s="12"/>
      <c r="LPR2823" s="11"/>
      <c r="LPS2823" s="11"/>
      <c r="LPT2823" s="11"/>
      <c r="LPU2823" s="12"/>
      <c r="LPV2823" s="12"/>
      <c r="LPW2823" s="11"/>
      <c r="LPX2823" s="11"/>
      <c r="LPY2823" s="11"/>
      <c r="LPZ2823" s="12"/>
      <c r="LQA2823" s="12"/>
      <c r="LQB2823" s="11"/>
      <c r="LQC2823" s="11"/>
      <c r="LQD2823" s="11"/>
      <c r="LQE2823" s="12"/>
      <c r="LQF2823" s="12"/>
      <c r="LQG2823" s="11"/>
      <c r="LQH2823" s="11"/>
      <c r="LQI2823" s="11"/>
      <c r="LQJ2823" s="12"/>
      <c r="LQK2823" s="12"/>
      <c r="LQL2823" s="11"/>
      <c r="LQM2823" s="11"/>
      <c r="LQN2823" s="11"/>
      <c r="LQO2823" s="12"/>
      <c r="LQP2823" s="12"/>
      <c r="LQQ2823" s="11"/>
      <c r="LQR2823" s="11"/>
      <c r="LQS2823" s="11"/>
      <c r="LQT2823" s="12"/>
      <c r="LQU2823" s="12"/>
      <c r="LQV2823" s="11"/>
      <c r="LQW2823" s="11"/>
      <c r="LQX2823" s="11"/>
      <c r="LQY2823" s="12"/>
      <c r="LQZ2823" s="12"/>
      <c r="LRA2823" s="11"/>
      <c r="LRB2823" s="11"/>
      <c r="LRC2823" s="11"/>
      <c r="LRD2823" s="12"/>
      <c r="LRE2823" s="12"/>
      <c r="LRF2823" s="11"/>
      <c r="LRG2823" s="11"/>
      <c r="LRH2823" s="11"/>
      <c r="LRI2823" s="12"/>
      <c r="LRJ2823" s="12"/>
      <c r="LRK2823" s="11"/>
      <c r="LRL2823" s="11"/>
      <c r="LRM2823" s="11"/>
      <c r="LRN2823" s="12"/>
      <c r="LRO2823" s="12"/>
      <c r="LRP2823" s="11"/>
      <c r="LRQ2823" s="11"/>
      <c r="LRR2823" s="11"/>
      <c r="LRS2823" s="12"/>
      <c r="LRT2823" s="12"/>
      <c r="LRU2823" s="11"/>
      <c r="LRV2823" s="11"/>
      <c r="LRW2823" s="11"/>
      <c r="LRX2823" s="12"/>
      <c r="LRY2823" s="12"/>
      <c r="LRZ2823" s="11"/>
      <c r="LSA2823" s="11"/>
      <c r="LSB2823" s="11"/>
      <c r="LSC2823" s="12"/>
      <c r="LSD2823" s="12"/>
      <c r="LSE2823" s="11"/>
      <c r="LSF2823" s="11"/>
      <c r="LSG2823" s="11"/>
      <c r="LSH2823" s="12"/>
      <c r="LSI2823" s="12"/>
      <c r="LSJ2823" s="11"/>
      <c r="LSK2823" s="11"/>
      <c r="LSL2823" s="11"/>
      <c r="LSM2823" s="12"/>
      <c r="LSN2823" s="12"/>
      <c r="LSO2823" s="11"/>
      <c r="LSP2823" s="11"/>
      <c r="LSQ2823" s="11"/>
      <c r="LSR2823" s="12"/>
      <c r="LSS2823" s="12"/>
      <c r="LST2823" s="11"/>
      <c r="LSU2823" s="11"/>
      <c r="LSV2823" s="11"/>
      <c r="LSW2823" s="12"/>
      <c r="LSX2823" s="12"/>
      <c r="LSY2823" s="11"/>
      <c r="LSZ2823" s="11"/>
      <c r="LTA2823" s="11"/>
      <c r="LTB2823" s="12"/>
      <c r="LTC2823" s="12"/>
      <c r="LTD2823" s="11"/>
      <c r="LTE2823" s="11"/>
      <c r="LTF2823" s="11"/>
      <c r="LTG2823" s="12"/>
      <c r="LTH2823" s="12"/>
      <c r="LTI2823" s="11"/>
      <c r="LTJ2823" s="11"/>
      <c r="LTK2823" s="11"/>
      <c r="LTL2823" s="12"/>
      <c r="LTM2823" s="12"/>
      <c r="LTN2823" s="11"/>
      <c r="LTO2823" s="11"/>
      <c r="LTP2823" s="11"/>
      <c r="LTQ2823" s="12"/>
      <c r="LTR2823" s="12"/>
      <c r="LTS2823" s="11"/>
      <c r="LTT2823" s="11"/>
      <c r="LTU2823" s="11"/>
      <c r="LTV2823" s="12"/>
      <c r="LTW2823" s="12"/>
      <c r="LTX2823" s="11"/>
      <c r="LTY2823" s="11"/>
      <c r="LTZ2823" s="11"/>
      <c r="LUA2823" s="12"/>
      <c r="LUB2823" s="12"/>
      <c r="LUC2823" s="11"/>
      <c r="LUD2823" s="11"/>
      <c r="LUE2823" s="11"/>
      <c r="LUF2823" s="12"/>
      <c r="LUG2823" s="12"/>
      <c r="LUH2823" s="11"/>
      <c r="LUI2823" s="11"/>
      <c r="LUJ2823" s="11"/>
      <c r="LUK2823" s="12"/>
      <c r="LUL2823" s="12"/>
      <c r="LUM2823" s="11"/>
      <c r="LUN2823" s="11"/>
      <c r="LUO2823" s="11"/>
      <c r="LUP2823" s="12"/>
      <c r="LUQ2823" s="12"/>
      <c r="LUR2823" s="11"/>
      <c r="LUS2823" s="11"/>
      <c r="LUT2823" s="11"/>
      <c r="LUU2823" s="12"/>
      <c r="LUV2823" s="12"/>
      <c r="LUW2823" s="11"/>
      <c r="LUX2823" s="11"/>
      <c r="LUY2823" s="11"/>
      <c r="LUZ2823" s="12"/>
      <c r="LVA2823" s="12"/>
      <c r="LVB2823" s="11"/>
      <c r="LVC2823" s="11"/>
      <c r="LVD2823" s="11"/>
      <c r="LVE2823" s="12"/>
      <c r="LVF2823" s="12"/>
      <c r="LVG2823" s="11"/>
      <c r="LVH2823" s="11"/>
      <c r="LVI2823" s="11"/>
      <c r="LVJ2823" s="12"/>
      <c r="LVK2823" s="12"/>
      <c r="LVL2823" s="11"/>
      <c r="LVM2823" s="11"/>
      <c r="LVN2823" s="11"/>
      <c r="LVO2823" s="12"/>
      <c r="LVP2823" s="12"/>
      <c r="LVQ2823" s="11"/>
      <c r="LVR2823" s="11"/>
      <c r="LVS2823" s="11"/>
      <c r="LVT2823" s="12"/>
      <c r="LVU2823" s="12"/>
      <c r="LVV2823" s="11"/>
      <c r="LVW2823" s="11"/>
      <c r="LVX2823" s="11"/>
      <c r="LVY2823" s="12"/>
      <c r="LVZ2823" s="12"/>
      <c r="LWA2823" s="11"/>
      <c r="LWB2823" s="11"/>
      <c r="LWC2823" s="11"/>
      <c r="LWD2823" s="12"/>
      <c r="LWE2823" s="12"/>
      <c r="LWF2823" s="11"/>
      <c r="LWG2823" s="11"/>
      <c r="LWH2823" s="11"/>
      <c r="LWI2823" s="12"/>
      <c r="LWJ2823" s="12"/>
      <c r="LWK2823" s="11"/>
      <c r="LWL2823" s="11"/>
      <c r="LWM2823" s="11"/>
      <c r="LWN2823" s="12"/>
      <c r="LWO2823" s="12"/>
      <c r="LWP2823" s="11"/>
      <c r="LWQ2823" s="11"/>
      <c r="LWR2823" s="11"/>
      <c r="LWS2823" s="12"/>
      <c r="LWT2823" s="12"/>
      <c r="LWU2823" s="11"/>
      <c r="LWV2823" s="11"/>
      <c r="LWW2823" s="11"/>
      <c r="LWX2823" s="12"/>
      <c r="LWY2823" s="12"/>
      <c r="LWZ2823" s="11"/>
      <c r="LXA2823" s="11"/>
      <c r="LXB2823" s="11"/>
      <c r="LXC2823" s="12"/>
      <c r="LXD2823" s="12"/>
      <c r="LXE2823" s="11"/>
      <c r="LXF2823" s="11"/>
      <c r="LXG2823" s="11"/>
      <c r="LXH2823" s="12"/>
      <c r="LXI2823" s="12"/>
      <c r="LXJ2823" s="11"/>
      <c r="LXK2823" s="11"/>
      <c r="LXL2823" s="11"/>
      <c r="LXM2823" s="12"/>
      <c r="LXN2823" s="12"/>
      <c r="LXO2823" s="11"/>
      <c r="LXP2823" s="11"/>
      <c r="LXQ2823" s="11"/>
      <c r="LXR2823" s="12"/>
      <c r="LXS2823" s="12"/>
      <c r="LXT2823" s="11"/>
      <c r="LXU2823" s="11"/>
      <c r="LXV2823" s="11"/>
      <c r="LXW2823" s="12"/>
      <c r="LXX2823" s="12"/>
      <c r="LXY2823" s="11"/>
      <c r="LXZ2823" s="11"/>
      <c r="LYA2823" s="11"/>
      <c r="LYB2823" s="12"/>
      <c r="LYC2823" s="12"/>
      <c r="LYD2823" s="11"/>
      <c r="LYE2823" s="11"/>
      <c r="LYF2823" s="11"/>
      <c r="LYG2823" s="12"/>
      <c r="LYH2823" s="12"/>
      <c r="LYI2823" s="11"/>
      <c r="LYJ2823" s="11"/>
      <c r="LYK2823" s="11"/>
      <c r="LYL2823" s="12"/>
      <c r="LYM2823" s="12"/>
      <c r="LYN2823" s="11"/>
      <c r="LYO2823" s="11"/>
      <c r="LYP2823" s="11"/>
      <c r="LYQ2823" s="12"/>
      <c r="LYR2823" s="12"/>
      <c r="LYS2823" s="11"/>
      <c r="LYT2823" s="11"/>
      <c r="LYU2823" s="11"/>
      <c r="LYV2823" s="12"/>
      <c r="LYW2823" s="12"/>
      <c r="LYX2823" s="11"/>
      <c r="LYY2823" s="11"/>
      <c r="LYZ2823" s="11"/>
      <c r="LZA2823" s="12"/>
      <c r="LZB2823" s="12"/>
      <c r="LZC2823" s="11"/>
      <c r="LZD2823" s="11"/>
      <c r="LZE2823" s="11"/>
      <c r="LZF2823" s="12"/>
      <c r="LZG2823" s="12"/>
      <c r="LZH2823" s="11"/>
      <c r="LZI2823" s="11"/>
      <c r="LZJ2823" s="11"/>
      <c r="LZK2823" s="12"/>
      <c r="LZL2823" s="12"/>
      <c r="LZM2823" s="11"/>
      <c r="LZN2823" s="11"/>
      <c r="LZO2823" s="11"/>
      <c r="LZP2823" s="12"/>
      <c r="LZQ2823" s="12"/>
      <c r="LZR2823" s="11"/>
      <c r="LZS2823" s="11"/>
      <c r="LZT2823" s="11"/>
      <c r="LZU2823" s="12"/>
      <c r="LZV2823" s="12"/>
      <c r="LZW2823" s="11"/>
      <c r="LZX2823" s="11"/>
      <c r="LZY2823" s="11"/>
      <c r="LZZ2823" s="12"/>
      <c r="MAA2823" s="12"/>
      <c r="MAB2823" s="11"/>
      <c r="MAC2823" s="11"/>
      <c r="MAD2823" s="11"/>
      <c r="MAE2823" s="12"/>
      <c r="MAF2823" s="12"/>
      <c r="MAG2823" s="11"/>
      <c r="MAH2823" s="11"/>
      <c r="MAI2823" s="11"/>
      <c r="MAJ2823" s="12"/>
      <c r="MAK2823" s="12"/>
      <c r="MAL2823" s="11"/>
      <c r="MAM2823" s="11"/>
      <c r="MAN2823" s="11"/>
      <c r="MAO2823" s="12"/>
      <c r="MAP2823" s="12"/>
      <c r="MAQ2823" s="11"/>
      <c r="MAR2823" s="11"/>
      <c r="MAS2823" s="11"/>
      <c r="MAT2823" s="12"/>
      <c r="MAU2823" s="12"/>
      <c r="MAV2823" s="11"/>
      <c r="MAW2823" s="11"/>
      <c r="MAX2823" s="11"/>
      <c r="MAY2823" s="12"/>
      <c r="MAZ2823" s="12"/>
      <c r="MBA2823" s="11"/>
      <c r="MBB2823" s="11"/>
      <c r="MBC2823" s="11"/>
      <c r="MBD2823" s="12"/>
      <c r="MBE2823" s="12"/>
      <c r="MBF2823" s="11"/>
      <c r="MBG2823" s="11"/>
      <c r="MBH2823" s="11"/>
      <c r="MBI2823" s="12"/>
      <c r="MBJ2823" s="12"/>
      <c r="MBK2823" s="11"/>
      <c r="MBL2823" s="11"/>
      <c r="MBM2823" s="11"/>
      <c r="MBN2823" s="12"/>
      <c r="MBO2823" s="12"/>
      <c r="MBP2823" s="11"/>
      <c r="MBQ2823" s="11"/>
      <c r="MBR2823" s="11"/>
      <c r="MBS2823" s="12"/>
      <c r="MBT2823" s="12"/>
      <c r="MBU2823" s="11"/>
      <c r="MBV2823" s="11"/>
      <c r="MBW2823" s="11"/>
      <c r="MBX2823" s="12"/>
      <c r="MBY2823" s="12"/>
      <c r="MBZ2823" s="11"/>
      <c r="MCA2823" s="11"/>
      <c r="MCB2823" s="11"/>
      <c r="MCC2823" s="12"/>
      <c r="MCD2823" s="12"/>
      <c r="MCE2823" s="11"/>
      <c r="MCF2823" s="11"/>
      <c r="MCG2823" s="11"/>
      <c r="MCH2823" s="12"/>
      <c r="MCI2823" s="12"/>
      <c r="MCJ2823" s="11"/>
      <c r="MCK2823" s="11"/>
      <c r="MCL2823" s="11"/>
      <c r="MCM2823" s="12"/>
      <c r="MCN2823" s="12"/>
      <c r="MCO2823" s="11"/>
      <c r="MCP2823" s="11"/>
      <c r="MCQ2823" s="11"/>
      <c r="MCR2823" s="12"/>
      <c r="MCS2823" s="12"/>
      <c r="MCT2823" s="11"/>
      <c r="MCU2823" s="11"/>
      <c r="MCV2823" s="11"/>
      <c r="MCW2823" s="12"/>
      <c r="MCX2823" s="12"/>
      <c r="MCY2823" s="11"/>
      <c r="MCZ2823" s="11"/>
      <c r="MDA2823" s="11"/>
      <c r="MDB2823" s="12"/>
      <c r="MDC2823" s="12"/>
      <c r="MDD2823" s="11"/>
      <c r="MDE2823" s="11"/>
      <c r="MDF2823" s="11"/>
      <c r="MDG2823" s="12"/>
      <c r="MDH2823" s="12"/>
      <c r="MDI2823" s="11"/>
      <c r="MDJ2823" s="11"/>
      <c r="MDK2823" s="11"/>
      <c r="MDL2823" s="12"/>
      <c r="MDM2823" s="12"/>
      <c r="MDN2823" s="11"/>
      <c r="MDO2823" s="11"/>
      <c r="MDP2823" s="11"/>
      <c r="MDQ2823" s="12"/>
      <c r="MDR2823" s="12"/>
      <c r="MDS2823" s="11"/>
      <c r="MDT2823" s="11"/>
      <c r="MDU2823" s="11"/>
      <c r="MDV2823" s="12"/>
      <c r="MDW2823" s="12"/>
      <c r="MDX2823" s="11"/>
      <c r="MDY2823" s="11"/>
      <c r="MDZ2823" s="11"/>
      <c r="MEA2823" s="12"/>
      <c r="MEB2823" s="12"/>
      <c r="MEC2823" s="11"/>
      <c r="MED2823" s="11"/>
      <c r="MEE2823" s="11"/>
      <c r="MEF2823" s="12"/>
      <c r="MEG2823" s="12"/>
      <c r="MEH2823" s="11"/>
      <c r="MEI2823" s="11"/>
      <c r="MEJ2823" s="11"/>
      <c r="MEK2823" s="12"/>
      <c r="MEL2823" s="12"/>
      <c r="MEM2823" s="11"/>
      <c r="MEN2823" s="11"/>
      <c r="MEO2823" s="11"/>
      <c r="MEP2823" s="12"/>
      <c r="MEQ2823" s="12"/>
      <c r="MER2823" s="11"/>
      <c r="MES2823" s="11"/>
      <c r="MET2823" s="11"/>
      <c r="MEU2823" s="12"/>
      <c r="MEV2823" s="12"/>
      <c r="MEW2823" s="11"/>
      <c r="MEX2823" s="11"/>
      <c r="MEY2823" s="11"/>
      <c r="MEZ2823" s="12"/>
      <c r="MFA2823" s="12"/>
      <c r="MFB2823" s="11"/>
      <c r="MFC2823" s="11"/>
      <c r="MFD2823" s="11"/>
      <c r="MFE2823" s="12"/>
      <c r="MFF2823" s="12"/>
      <c r="MFG2823" s="11"/>
      <c r="MFH2823" s="11"/>
      <c r="MFI2823" s="11"/>
      <c r="MFJ2823" s="12"/>
      <c r="MFK2823" s="12"/>
      <c r="MFL2823" s="11"/>
      <c r="MFM2823" s="11"/>
      <c r="MFN2823" s="11"/>
      <c r="MFO2823" s="12"/>
      <c r="MFP2823" s="12"/>
      <c r="MFQ2823" s="11"/>
      <c r="MFR2823" s="11"/>
      <c r="MFS2823" s="11"/>
      <c r="MFT2823" s="12"/>
      <c r="MFU2823" s="12"/>
      <c r="MFV2823" s="11"/>
      <c r="MFW2823" s="11"/>
      <c r="MFX2823" s="11"/>
      <c r="MFY2823" s="12"/>
      <c r="MFZ2823" s="12"/>
      <c r="MGA2823" s="11"/>
      <c r="MGB2823" s="11"/>
      <c r="MGC2823" s="11"/>
      <c r="MGD2823" s="12"/>
      <c r="MGE2823" s="12"/>
      <c r="MGF2823" s="11"/>
      <c r="MGG2823" s="11"/>
      <c r="MGH2823" s="11"/>
      <c r="MGI2823" s="12"/>
      <c r="MGJ2823" s="12"/>
      <c r="MGK2823" s="11"/>
      <c r="MGL2823" s="11"/>
      <c r="MGM2823" s="11"/>
      <c r="MGN2823" s="12"/>
      <c r="MGO2823" s="12"/>
      <c r="MGP2823" s="11"/>
      <c r="MGQ2823" s="11"/>
      <c r="MGR2823" s="11"/>
      <c r="MGS2823" s="12"/>
      <c r="MGT2823" s="12"/>
      <c r="MGU2823" s="11"/>
      <c r="MGV2823" s="11"/>
      <c r="MGW2823" s="11"/>
      <c r="MGX2823" s="12"/>
      <c r="MGY2823" s="12"/>
      <c r="MGZ2823" s="11"/>
      <c r="MHA2823" s="11"/>
      <c r="MHB2823" s="11"/>
      <c r="MHC2823" s="12"/>
      <c r="MHD2823" s="12"/>
      <c r="MHE2823" s="11"/>
      <c r="MHF2823" s="11"/>
      <c r="MHG2823" s="11"/>
      <c r="MHH2823" s="12"/>
      <c r="MHI2823" s="12"/>
      <c r="MHJ2823" s="11"/>
      <c r="MHK2823" s="11"/>
      <c r="MHL2823" s="11"/>
      <c r="MHM2823" s="12"/>
      <c r="MHN2823" s="12"/>
      <c r="MHO2823" s="11"/>
      <c r="MHP2823" s="11"/>
      <c r="MHQ2823" s="11"/>
      <c r="MHR2823" s="12"/>
      <c r="MHS2823" s="12"/>
      <c r="MHT2823" s="11"/>
      <c r="MHU2823" s="11"/>
      <c r="MHV2823" s="11"/>
      <c r="MHW2823" s="12"/>
      <c r="MHX2823" s="12"/>
      <c r="MHY2823" s="11"/>
      <c r="MHZ2823" s="11"/>
      <c r="MIA2823" s="11"/>
      <c r="MIB2823" s="12"/>
      <c r="MIC2823" s="12"/>
      <c r="MID2823" s="11"/>
      <c r="MIE2823" s="11"/>
      <c r="MIF2823" s="11"/>
      <c r="MIG2823" s="12"/>
      <c r="MIH2823" s="12"/>
      <c r="MII2823" s="11"/>
      <c r="MIJ2823" s="11"/>
      <c r="MIK2823" s="11"/>
      <c r="MIL2823" s="12"/>
      <c r="MIM2823" s="12"/>
      <c r="MIN2823" s="11"/>
      <c r="MIO2823" s="11"/>
      <c r="MIP2823" s="11"/>
      <c r="MIQ2823" s="12"/>
      <c r="MIR2823" s="12"/>
      <c r="MIS2823" s="11"/>
      <c r="MIT2823" s="11"/>
      <c r="MIU2823" s="11"/>
      <c r="MIV2823" s="12"/>
      <c r="MIW2823" s="12"/>
      <c r="MIX2823" s="11"/>
      <c r="MIY2823" s="11"/>
      <c r="MIZ2823" s="11"/>
      <c r="MJA2823" s="12"/>
      <c r="MJB2823" s="12"/>
      <c r="MJC2823" s="11"/>
      <c r="MJD2823" s="11"/>
      <c r="MJE2823" s="11"/>
      <c r="MJF2823" s="12"/>
      <c r="MJG2823" s="12"/>
      <c r="MJH2823" s="11"/>
      <c r="MJI2823" s="11"/>
      <c r="MJJ2823" s="11"/>
      <c r="MJK2823" s="12"/>
      <c r="MJL2823" s="12"/>
      <c r="MJM2823" s="11"/>
      <c r="MJN2823" s="11"/>
      <c r="MJO2823" s="11"/>
      <c r="MJP2823" s="12"/>
      <c r="MJQ2823" s="12"/>
      <c r="MJR2823" s="11"/>
      <c r="MJS2823" s="11"/>
      <c r="MJT2823" s="11"/>
      <c r="MJU2823" s="12"/>
      <c r="MJV2823" s="12"/>
      <c r="MJW2823" s="11"/>
      <c r="MJX2823" s="11"/>
      <c r="MJY2823" s="11"/>
      <c r="MJZ2823" s="12"/>
      <c r="MKA2823" s="12"/>
      <c r="MKB2823" s="11"/>
      <c r="MKC2823" s="11"/>
      <c r="MKD2823" s="11"/>
      <c r="MKE2823" s="12"/>
      <c r="MKF2823" s="12"/>
      <c r="MKG2823" s="11"/>
      <c r="MKH2823" s="11"/>
      <c r="MKI2823" s="11"/>
      <c r="MKJ2823" s="12"/>
      <c r="MKK2823" s="12"/>
      <c r="MKL2823" s="11"/>
      <c r="MKM2823" s="11"/>
      <c r="MKN2823" s="11"/>
      <c r="MKO2823" s="12"/>
      <c r="MKP2823" s="12"/>
      <c r="MKQ2823" s="11"/>
      <c r="MKR2823" s="11"/>
      <c r="MKS2823" s="11"/>
      <c r="MKT2823" s="12"/>
      <c r="MKU2823" s="12"/>
      <c r="MKV2823" s="11"/>
      <c r="MKW2823" s="11"/>
      <c r="MKX2823" s="11"/>
      <c r="MKY2823" s="12"/>
      <c r="MKZ2823" s="12"/>
      <c r="MLA2823" s="11"/>
      <c r="MLB2823" s="11"/>
      <c r="MLC2823" s="11"/>
      <c r="MLD2823" s="12"/>
      <c r="MLE2823" s="12"/>
      <c r="MLF2823" s="11"/>
      <c r="MLG2823" s="11"/>
      <c r="MLH2823" s="11"/>
      <c r="MLI2823" s="12"/>
      <c r="MLJ2823" s="12"/>
      <c r="MLK2823" s="11"/>
      <c r="MLL2823" s="11"/>
      <c r="MLM2823" s="11"/>
      <c r="MLN2823" s="12"/>
      <c r="MLO2823" s="12"/>
      <c r="MLP2823" s="11"/>
      <c r="MLQ2823" s="11"/>
      <c r="MLR2823" s="11"/>
      <c r="MLS2823" s="12"/>
      <c r="MLT2823" s="12"/>
      <c r="MLU2823" s="11"/>
      <c r="MLV2823" s="11"/>
      <c r="MLW2823" s="11"/>
      <c r="MLX2823" s="12"/>
      <c r="MLY2823" s="12"/>
      <c r="MLZ2823" s="11"/>
      <c r="MMA2823" s="11"/>
      <c r="MMB2823" s="11"/>
      <c r="MMC2823" s="12"/>
      <c r="MMD2823" s="12"/>
      <c r="MME2823" s="11"/>
      <c r="MMF2823" s="11"/>
      <c r="MMG2823" s="11"/>
      <c r="MMH2823" s="12"/>
      <c r="MMI2823" s="12"/>
      <c r="MMJ2823" s="11"/>
      <c r="MMK2823" s="11"/>
      <c r="MML2823" s="11"/>
      <c r="MMM2823" s="12"/>
      <c r="MMN2823" s="12"/>
      <c r="MMO2823" s="11"/>
      <c r="MMP2823" s="11"/>
      <c r="MMQ2823" s="11"/>
      <c r="MMR2823" s="12"/>
      <c r="MMS2823" s="12"/>
      <c r="MMT2823" s="11"/>
      <c r="MMU2823" s="11"/>
      <c r="MMV2823" s="11"/>
      <c r="MMW2823" s="12"/>
      <c r="MMX2823" s="12"/>
      <c r="MMY2823" s="11"/>
      <c r="MMZ2823" s="11"/>
      <c r="MNA2823" s="11"/>
      <c r="MNB2823" s="12"/>
      <c r="MNC2823" s="12"/>
      <c r="MND2823" s="11"/>
      <c r="MNE2823" s="11"/>
      <c r="MNF2823" s="11"/>
      <c r="MNG2823" s="12"/>
      <c r="MNH2823" s="12"/>
      <c r="MNI2823" s="11"/>
      <c r="MNJ2823" s="11"/>
      <c r="MNK2823" s="11"/>
      <c r="MNL2823" s="12"/>
      <c r="MNM2823" s="12"/>
      <c r="MNN2823" s="11"/>
      <c r="MNO2823" s="11"/>
      <c r="MNP2823" s="11"/>
      <c r="MNQ2823" s="12"/>
      <c r="MNR2823" s="12"/>
      <c r="MNS2823" s="11"/>
      <c r="MNT2823" s="11"/>
      <c r="MNU2823" s="11"/>
      <c r="MNV2823" s="12"/>
      <c r="MNW2823" s="12"/>
      <c r="MNX2823" s="11"/>
      <c r="MNY2823" s="11"/>
      <c r="MNZ2823" s="11"/>
      <c r="MOA2823" s="12"/>
      <c r="MOB2823" s="12"/>
      <c r="MOC2823" s="11"/>
      <c r="MOD2823" s="11"/>
      <c r="MOE2823" s="11"/>
      <c r="MOF2823" s="12"/>
      <c r="MOG2823" s="12"/>
      <c r="MOH2823" s="11"/>
      <c r="MOI2823" s="11"/>
      <c r="MOJ2823" s="11"/>
      <c r="MOK2823" s="12"/>
      <c r="MOL2823" s="12"/>
      <c r="MOM2823" s="11"/>
      <c r="MON2823" s="11"/>
      <c r="MOO2823" s="11"/>
      <c r="MOP2823" s="12"/>
      <c r="MOQ2823" s="12"/>
      <c r="MOR2823" s="11"/>
      <c r="MOS2823" s="11"/>
      <c r="MOT2823" s="11"/>
      <c r="MOU2823" s="12"/>
      <c r="MOV2823" s="12"/>
      <c r="MOW2823" s="11"/>
      <c r="MOX2823" s="11"/>
      <c r="MOY2823" s="11"/>
      <c r="MOZ2823" s="12"/>
      <c r="MPA2823" s="12"/>
      <c r="MPB2823" s="11"/>
      <c r="MPC2823" s="11"/>
      <c r="MPD2823" s="11"/>
      <c r="MPE2823" s="12"/>
      <c r="MPF2823" s="12"/>
      <c r="MPG2823" s="11"/>
      <c r="MPH2823" s="11"/>
      <c r="MPI2823" s="11"/>
      <c r="MPJ2823" s="12"/>
      <c r="MPK2823" s="12"/>
      <c r="MPL2823" s="11"/>
      <c r="MPM2823" s="11"/>
      <c r="MPN2823" s="11"/>
      <c r="MPO2823" s="12"/>
      <c r="MPP2823" s="12"/>
      <c r="MPQ2823" s="11"/>
      <c r="MPR2823" s="11"/>
      <c r="MPS2823" s="11"/>
      <c r="MPT2823" s="12"/>
      <c r="MPU2823" s="12"/>
      <c r="MPV2823" s="11"/>
      <c r="MPW2823" s="11"/>
      <c r="MPX2823" s="11"/>
      <c r="MPY2823" s="12"/>
      <c r="MPZ2823" s="12"/>
      <c r="MQA2823" s="11"/>
      <c r="MQB2823" s="11"/>
      <c r="MQC2823" s="11"/>
      <c r="MQD2823" s="12"/>
      <c r="MQE2823" s="12"/>
      <c r="MQF2823" s="11"/>
      <c r="MQG2823" s="11"/>
      <c r="MQH2823" s="11"/>
      <c r="MQI2823" s="12"/>
      <c r="MQJ2823" s="12"/>
      <c r="MQK2823" s="11"/>
      <c r="MQL2823" s="11"/>
      <c r="MQM2823" s="11"/>
      <c r="MQN2823" s="12"/>
      <c r="MQO2823" s="12"/>
      <c r="MQP2823" s="11"/>
      <c r="MQQ2823" s="11"/>
      <c r="MQR2823" s="11"/>
      <c r="MQS2823" s="12"/>
      <c r="MQT2823" s="12"/>
      <c r="MQU2823" s="11"/>
      <c r="MQV2823" s="11"/>
      <c r="MQW2823" s="11"/>
      <c r="MQX2823" s="12"/>
      <c r="MQY2823" s="12"/>
      <c r="MQZ2823" s="11"/>
      <c r="MRA2823" s="11"/>
      <c r="MRB2823" s="11"/>
      <c r="MRC2823" s="12"/>
      <c r="MRD2823" s="12"/>
      <c r="MRE2823" s="11"/>
      <c r="MRF2823" s="11"/>
      <c r="MRG2823" s="11"/>
      <c r="MRH2823" s="12"/>
      <c r="MRI2823" s="12"/>
      <c r="MRJ2823" s="11"/>
      <c r="MRK2823" s="11"/>
      <c r="MRL2823" s="11"/>
      <c r="MRM2823" s="12"/>
      <c r="MRN2823" s="12"/>
      <c r="MRO2823" s="11"/>
      <c r="MRP2823" s="11"/>
      <c r="MRQ2823" s="11"/>
      <c r="MRR2823" s="12"/>
      <c r="MRS2823" s="12"/>
      <c r="MRT2823" s="11"/>
      <c r="MRU2823" s="11"/>
      <c r="MRV2823" s="11"/>
      <c r="MRW2823" s="12"/>
      <c r="MRX2823" s="12"/>
      <c r="MRY2823" s="11"/>
      <c r="MRZ2823" s="11"/>
      <c r="MSA2823" s="11"/>
      <c r="MSB2823" s="12"/>
      <c r="MSC2823" s="12"/>
      <c r="MSD2823" s="11"/>
      <c r="MSE2823" s="11"/>
      <c r="MSF2823" s="11"/>
      <c r="MSG2823" s="12"/>
      <c r="MSH2823" s="12"/>
      <c r="MSI2823" s="11"/>
      <c r="MSJ2823" s="11"/>
      <c r="MSK2823" s="11"/>
      <c r="MSL2823" s="12"/>
      <c r="MSM2823" s="12"/>
      <c r="MSN2823" s="11"/>
      <c r="MSO2823" s="11"/>
      <c r="MSP2823" s="11"/>
      <c r="MSQ2823" s="12"/>
      <c r="MSR2823" s="12"/>
      <c r="MSS2823" s="11"/>
      <c r="MST2823" s="11"/>
      <c r="MSU2823" s="11"/>
      <c r="MSV2823" s="12"/>
      <c r="MSW2823" s="12"/>
      <c r="MSX2823" s="11"/>
      <c r="MSY2823" s="11"/>
      <c r="MSZ2823" s="11"/>
      <c r="MTA2823" s="12"/>
      <c r="MTB2823" s="12"/>
      <c r="MTC2823" s="11"/>
      <c r="MTD2823" s="11"/>
      <c r="MTE2823" s="11"/>
      <c r="MTF2823" s="12"/>
      <c r="MTG2823" s="12"/>
      <c r="MTH2823" s="11"/>
      <c r="MTI2823" s="11"/>
      <c r="MTJ2823" s="11"/>
      <c r="MTK2823" s="12"/>
      <c r="MTL2823" s="12"/>
      <c r="MTM2823" s="11"/>
      <c r="MTN2823" s="11"/>
      <c r="MTO2823" s="11"/>
      <c r="MTP2823" s="12"/>
      <c r="MTQ2823" s="12"/>
      <c r="MTR2823" s="11"/>
      <c r="MTS2823" s="11"/>
      <c r="MTT2823" s="11"/>
      <c r="MTU2823" s="12"/>
      <c r="MTV2823" s="12"/>
      <c r="MTW2823" s="11"/>
      <c r="MTX2823" s="11"/>
      <c r="MTY2823" s="11"/>
      <c r="MTZ2823" s="12"/>
      <c r="MUA2823" s="12"/>
      <c r="MUB2823" s="11"/>
      <c r="MUC2823" s="11"/>
      <c r="MUD2823" s="11"/>
      <c r="MUE2823" s="12"/>
      <c r="MUF2823" s="12"/>
      <c r="MUG2823" s="11"/>
      <c r="MUH2823" s="11"/>
      <c r="MUI2823" s="11"/>
      <c r="MUJ2823" s="12"/>
      <c r="MUK2823" s="12"/>
      <c r="MUL2823" s="11"/>
      <c r="MUM2823" s="11"/>
      <c r="MUN2823" s="11"/>
      <c r="MUO2823" s="12"/>
      <c r="MUP2823" s="12"/>
      <c r="MUQ2823" s="11"/>
      <c r="MUR2823" s="11"/>
      <c r="MUS2823" s="11"/>
      <c r="MUT2823" s="12"/>
      <c r="MUU2823" s="12"/>
      <c r="MUV2823" s="11"/>
      <c r="MUW2823" s="11"/>
      <c r="MUX2823" s="11"/>
      <c r="MUY2823" s="12"/>
      <c r="MUZ2823" s="12"/>
      <c r="MVA2823" s="11"/>
      <c r="MVB2823" s="11"/>
      <c r="MVC2823" s="11"/>
      <c r="MVD2823" s="12"/>
      <c r="MVE2823" s="12"/>
      <c r="MVF2823" s="11"/>
      <c r="MVG2823" s="11"/>
      <c r="MVH2823" s="11"/>
      <c r="MVI2823" s="12"/>
      <c r="MVJ2823" s="12"/>
      <c r="MVK2823" s="11"/>
      <c r="MVL2823" s="11"/>
      <c r="MVM2823" s="11"/>
      <c r="MVN2823" s="12"/>
      <c r="MVO2823" s="12"/>
      <c r="MVP2823" s="11"/>
      <c r="MVQ2823" s="11"/>
      <c r="MVR2823" s="11"/>
      <c r="MVS2823" s="12"/>
      <c r="MVT2823" s="12"/>
      <c r="MVU2823" s="11"/>
      <c r="MVV2823" s="11"/>
      <c r="MVW2823" s="11"/>
      <c r="MVX2823" s="12"/>
      <c r="MVY2823" s="12"/>
      <c r="MVZ2823" s="11"/>
      <c r="MWA2823" s="11"/>
      <c r="MWB2823" s="11"/>
      <c r="MWC2823" s="12"/>
      <c r="MWD2823" s="12"/>
      <c r="MWE2823" s="11"/>
      <c r="MWF2823" s="11"/>
      <c r="MWG2823" s="11"/>
      <c r="MWH2823" s="12"/>
      <c r="MWI2823" s="12"/>
      <c r="MWJ2823" s="11"/>
      <c r="MWK2823" s="11"/>
      <c r="MWL2823" s="11"/>
      <c r="MWM2823" s="12"/>
      <c r="MWN2823" s="12"/>
      <c r="MWO2823" s="11"/>
      <c r="MWP2823" s="11"/>
      <c r="MWQ2823" s="11"/>
      <c r="MWR2823" s="12"/>
      <c r="MWS2823" s="12"/>
      <c r="MWT2823" s="11"/>
      <c r="MWU2823" s="11"/>
      <c r="MWV2823" s="11"/>
      <c r="MWW2823" s="12"/>
      <c r="MWX2823" s="12"/>
      <c r="MWY2823" s="11"/>
      <c r="MWZ2823" s="11"/>
      <c r="MXA2823" s="11"/>
      <c r="MXB2823" s="12"/>
      <c r="MXC2823" s="12"/>
      <c r="MXD2823" s="11"/>
      <c r="MXE2823" s="11"/>
      <c r="MXF2823" s="11"/>
      <c r="MXG2823" s="12"/>
      <c r="MXH2823" s="12"/>
      <c r="MXI2823" s="11"/>
      <c r="MXJ2823" s="11"/>
      <c r="MXK2823" s="11"/>
      <c r="MXL2823" s="12"/>
      <c r="MXM2823" s="12"/>
      <c r="MXN2823" s="11"/>
      <c r="MXO2823" s="11"/>
      <c r="MXP2823" s="11"/>
      <c r="MXQ2823" s="12"/>
      <c r="MXR2823" s="12"/>
      <c r="MXS2823" s="11"/>
      <c r="MXT2823" s="11"/>
      <c r="MXU2823" s="11"/>
      <c r="MXV2823" s="12"/>
      <c r="MXW2823" s="12"/>
      <c r="MXX2823" s="11"/>
      <c r="MXY2823" s="11"/>
      <c r="MXZ2823" s="11"/>
      <c r="MYA2823" s="12"/>
      <c r="MYB2823" s="12"/>
      <c r="MYC2823" s="11"/>
      <c r="MYD2823" s="11"/>
      <c r="MYE2823" s="11"/>
      <c r="MYF2823" s="12"/>
      <c r="MYG2823" s="12"/>
      <c r="MYH2823" s="11"/>
      <c r="MYI2823" s="11"/>
      <c r="MYJ2823" s="11"/>
      <c r="MYK2823" s="12"/>
      <c r="MYL2823" s="12"/>
      <c r="MYM2823" s="11"/>
      <c r="MYN2823" s="11"/>
      <c r="MYO2823" s="11"/>
      <c r="MYP2823" s="12"/>
      <c r="MYQ2823" s="12"/>
      <c r="MYR2823" s="11"/>
      <c r="MYS2823" s="11"/>
      <c r="MYT2823" s="11"/>
      <c r="MYU2823" s="12"/>
      <c r="MYV2823" s="12"/>
      <c r="MYW2823" s="11"/>
      <c r="MYX2823" s="11"/>
      <c r="MYY2823" s="11"/>
      <c r="MYZ2823" s="12"/>
      <c r="MZA2823" s="12"/>
      <c r="MZB2823" s="11"/>
      <c r="MZC2823" s="11"/>
      <c r="MZD2823" s="11"/>
      <c r="MZE2823" s="12"/>
      <c r="MZF2823" s="12"/>
      <c r="MZG2823" s="11"/>
      <c r="MZH2823" s="11"/>
      <c r="MZI2823" s="11"/>
      <c r="MZJ2823" s="12"/>
      <c r="MZK2823" s="12"/>
      <c r="MZL2823" s="11"/>
      <c r="MZM2823" s="11"/>
      <c r="MZN2823" s="11"/>
      <c r="MZO2823" s="12"/>
      <c r="MZP2823" s="12"/>
      <c r="MZQ2823" s="11"/>
      <c r="MZR2823" s="11"/>
      <c r="MZS2823" s="11"/>
      <c r="MZT2823" s="12"/>
      <c r="MZU2823" s="12"/>
      <c r="MZV2823" s="11"/>
      <c r="MZW2823" s="11"/>
      <c r="MZX2823" s="11"/>
      <c r="MZY2823" s="12"/>
      <c r="MZZ2823" s="12"/>
      <c r="NAA2823" s="11"/>
      <c r="NAB2823" s="11"/>
      <c r="NAC2823" s="11"/>
      <c r="NAD2823" s="12"/>
      <c r="NAE2823" s="12"/>
      <c r="NAF2823" s="11"/>
      <c r="NAG2823" s="11"/>
      <c r="NAH2823" s="11"/>
      <c r="NAI2823" s="12"/>
      <c r="NAJ2823" s="12"/>
      <c r="NAK2823" s="11"/>
      <c r="NAL2823" s="11"/>
      <c r="NAM2823" s="11"/>
      <c r="NAN2823" s="12"/>
      <c r="NAO2823" s="12"/>
      <c r="NAP2823" s="11"/>
      <c r="NAQ2823" s="11"/>
      <c r="NAR2823" s="11"/>
      <c r="NAS2823" s="12"/>
      <c r="NAT2823" s="12"/>
      <c r="NAU2823" s="11"/>
      <c r="NAV2823" s="11"/>
      <c r="NAW2823" s="11"/>
      <c r="NAX2823" s="12"/>
      <c r="NAY2823" s="12"/>
      <c r="NAZ2823" s="11"/>
      <c r="NBA2823" s="11"/>
      <c r="NBB2823" s="11"/>
      <c r="NBC2823" s="12"/>
      <c r="NBD2823" s="12"/>
      <c r="NBE2823" s="11"/>
      <c r="NBF2823" s="11"/>
      <c r="NBG2823" s="11"/>
      <c r="NBH2823" s="12"/>
      <c r="NBI2823" s="12"/>
      <c r="NBJ2823" s="11"/>
      <c r="NBK2823" s="11"/>
      <c r="NBL2823" s="11"/>
      <c r="NBM2823" s="12"/>
      <c r="NBN2823" s="12"/>
      <c r="NBO2823" s="11"/>
      <c r="NBP2823" s="11"/>
      <c r="NBQ2823" s="11"/>
      <c r="NBR2823" s="12"/>
      <c r="NBS2823" s="12"/>
      <c r="NBT2823" s="11"/>
      <c r="NBU2823" s="11"/>
      <c r="NBV2823" s="11"/>
      <c r="NBW2823" s="12"/>
      <c r="NBX2823" s="12"/>
      <c r="NBY2823" s="11"/>
      <c r="NBZ2823" s="11"/>
      <c r="NCA2823" s="11"/>
      <c r="NCB2823" s="12"/>
      <c r="NCC2823" s="12"/>
      <c r="NCD2823" s="11"/>
      <c r="NCE2823" s="11"/>
      <c r="NCF2823" s="11"/>
      <c r="NCG2823" s="12"/>
      <c r="NCH2823" s="12"/>
      <c r="NCI2823" s="11"/>
      <c r="NCJ2823" s="11"/>
      <c r="NCK2823" s="11"/>
      <c r="NCL2823" s="12"/>
      <c r="NCM2823" s="12"/>
      <c r="NCN2823" s="11"/>
      <c r="NCO2823" s="11"/>
      <c r="NCP2823" s="11"/>
      <c r="NCQ2823" s="12"/>
      <c r="NCR2823" s="12"/>
      <c r="NCS2823" s="11"/>
      <c r="NCT2823" s="11"/>
      <c r="NCU2823" s="11"/>
      <c r="NCV2823" s="12"/>
      <c r="NCW2823" s="12"/>
      <c r="NCX2823" s="11"/>
      <c r="NCY2823" s="11"/>
      <c r="NCZ2823" s="11"/>
      <c r="NDA2823" s="12"/>
      <c r="NDB2823" s="12"/>
      <c r="NDC2823" s="11"/>
      <c r="NDD2823" s="11"/>
      <c r="NDE2823" s="11"/>
      <c r="NDF2823" s="12"/>
      <c r="NDG2823" s="12"/>
      <c r="NDH2823" s="11"/>
      <c r="NDI2823" s="11"/>
      <c r="NDJ2823" s="11"/>
      <c r="NDK2823" s="12"/>
      <c r="NDL2823" s="12"/>
      <c r="NDM2823" s="11"/>
      <c r="NDN2823" s="11"/>
      <c r="NDO2823" s="11"/>
      <c r="NDP2823" s="12"/>
      <c r="NDQ2823" s="12"/>
      <c r="NDR2823" s="11"/>
      <c r="NDS2823" s="11"/>
      <c r="NDT2823" s="11"/>
      <c r="NDU2823" s="12"/>
      <c r="NDV2823" s="12"/>
      <c r="NDW2823" s="11"/>
      <c r="NDX2823" s="11"/>
      <c r="NDY2823" s="11"/>
      <c r="NDZ2823" s="12"/>
      <c r="NEA2823" s="12"/>
      <c r="NEB2823" s="11"/>
      <c r="NEC2823" s="11"/>
      <c r="NED2823" s="11"/>
      <c r="NEE2823" s="12"/>
      <c r="NEF2823" s="12"/>
      <c r="NEG2823" s="11"/>
      <c r="NEH2823" s="11"/>
      <c r="NEI2823" s="11"/>
      <c r="NEJ2823" s="12"/>
      <c r="NEK2823" s="12"/>
      <c r="NEL2823" s="11"/>
      <c r="NEM2823" s="11"/>
      <c r="NEN2823" s="11"/>
      <c r="NEO2823" s="12"/>
      <c r="NEP2823" s="12"/>
      <c r="NEQ2823" s="11"/>
      <c r="NER2823" s="11"/>
      <c r="NES2823" s="11"/>
      <c r="NET2823" s="12"/>
      <c r="NEU2823" s="12"/>
      <c r="NEV2823" s="11"/>
      <c r="NEW2823" s="11"/>
      <c r="NEX2823" s="11"/>
      <c r="NEY2823" s="12"/>
      <c r="NEZ2823" s="12"/>
      <c r="NFA2823" s="11"/>
      <c r="NFB2823" s="11"/>
      <c r="NFC2823" s="11"/>
      <c r="NFD2823" s="12"/>
      <c r="NFE2823" s="12"/>
      <c r="NFF2823" s="11"/>
      <c r="NFG2823" s="11"/>
      <c r="NFH2823" s="11"/>
      <c r="NFI2823" s="12"/>
      <c r="NFJ2823" s="12"/>
      <c r="NFK2823" s="11"/>
      <c r="NFL2823" s="11"/>
      <c r="NFM2823" s="11"/>
      <c r="NFN2823" s="12"/>
      <c r="NFO2823" s="12"/>
      <c r="NFP2823" s="11"/>
      <c r="NFQ2823" s="11"/>
      <c r="NFR2823" s="11"/>
      <c r="NFS2823" s="12"/>
      <c r="NFT2823" s="12"/>
      <c r="NFU2823" s="11"/>
      <c r="NFV2823" s="11"/>
      <c r="NFW2823" s="11"/>
      <c r="NFX2823" s="12"/>
      <c r="NFY2823" s="12"/>
      <c r="NFZ2823" s="11"/>
      <c r="NGA2823" s="11"/>
      <c r="NGB2823" s="11"/>
      <c r="NGC2823" s="12"/>
      <c r="NGD2823" s="12"/>
      <c r="NGE2823" s="11"/>
      <c r="NGF2823" s="11"/>
      <c r="NGG2823" s="11"/>
      <c r="NGH2823" s="12"/>
      <c r="NGI2823" s="12"/>
      <c r="NGJ2823" s="11"/>
      <c r="NGK2823" s="11"/>
      <c r="NGL2823" s="11"/>
      <c r="NGM2823" s="12"/>
      <c r="NGN2823" s="12"/>
      <c r="NGO2823" s="11"/>
      <c r="NGP2823" s="11"/>
      <c r="NGQ2823" s="11"/>
      <c r="NGR2823" s="12"/>
      <c r="NGS2823" s="12"/>
      <c r="NGT2823" s="11"/>
      <c r="NGU2823" s="11"/>
      <c r="NGV2823" s="11"/>
      <c r="NGW2823" s="12"/>
      <c r="NGX2823" s="12"/>
      <c r="NGY2823" s="11"/>
      <c r="NGZ2823" s="11"/>
      <c r="NHA2823" s="11"/>
      <c r="NHB2823" s="12"/>
      <c r="NHC2823" s="12"/>
      <c r="NHD2823" s="11"/>
      <c r="NHE2823" s="11"/>
      <c r="NHF2823" s="11"/>
      <c r="NHG2823" s="12"/>
      <c r="NHH2823" s="12"/>
      <c r="NHI2823" s="11"/>
      <c r="NHJ2823" s="11"/>
      <c r="NHK2823" s="11"/>
      <c r="NHL2823" s="12"/>
      <c r="NHM2823" s="12"/>
      <c r="NHN2823" s="11"/>
      <c r="NHO2823" s="11"/>
      <c r="NHP2823" s="11"/>
      <c r="NHQ2823" s="12"/>
      <c r="NHR2823" s="12"/>
      <c r="NHS2823" s="11"/>
      <c r="NHT2823" s="11"/>
      <c r="NHU2823" s="11"/>
      <c r="NHV2823" s="12"/>
      <c r="NHW2823" s="12"/>
      <c r="NHX2823" s="11"/>
      <c r="NHY2823" s="11"/>
      <c r="NHZ2823" s="11"/>
      <c r="NIA2823" s="12"/>
      <c r="NIB2823" s="12"/>
      <c r="NIC2823" s="11"/>
      <c r="NID2823" s="11"/>
      <c r="NIE2823" s="11"/>
      <c r="NIF2823" s="12"/>
      <c r="NIG2823" s="12"/>
      <c r="NIH2823" s="11"/>
      <c r="NII2823" s="11"/>
      <c r="NIJ2823" s="11"/>
      <c r="NIK2823" s="12"/>
      <c r="NIL2823" s="12"/>
      <c r="NIM2823" s="11"/>
      <c r="NIN2823" s="11"/>
      <c r="NIO2823" s="11"/>
      <c r="NIP2823" s="12"/>
      <c r="NIQ2823" s="12"/>
      <c r="NIR2823" s="11"/>
      <c r="NIS2823" s="11"/>
      <c r="NIT2823" s="11"/>
      <c r="NIU2823" s="12"/>
      <c r="NIV2823" s="12"/>
      <c r="NIW2823" s="11"/>
      <c r="NIX2823" s="11"/>
      <c r="NIY2823" s="11"/>
      <c r="NIZ2823" s="12"/>
      <c r="NJA2823" s="12"/>
      <c r="NJB2823" s="11"/>
      <c r="NJC2823" s="11"/>
      <c r="NJD2823" s="11"/>
      <c r="NJE2823" s="12"/>
      <c r="NJF2823" s="12"/>
      <c r="NJG2823" s="11"/>
      <c r="NJH2823" s="11"/>
      <c r="NJI2823" s="11"/>
      <c r="NJJ2823" s="12"/>
      <c r="NJK2823" s="12"/>
      <c r="NJL2823" s="11"/>
      <c r="NJM2823" s="11"/>
      <c r="NJN2823" s="11"/>
      <c r="NJO2823" s="12"/>
      <c r="NJP2823" s="12"/>
      <c r="NJQ2823" s="11"/>
      <c r="NJR2823" s="11"/>
      <c r="NJS2823" s="11"/>
      <c r="NJT2823" s="12"/>
      <c r="NJU2823" s="12"/>
      <c r="NJV2823" s="11"/>
      <c r="NJW2823" s="11"/>
      <c r="NJX2823" s="11"/>
      <c r="NJY2823" s="12"/>
      <c r="NJZ2823" s="12"/>
      <c r="NKA2823" s="11"/>
      <c r="NKB2823" s="11"/>
      <c r="NKC2823" s="11"/>
      <c r="NKD2823" s="12"/>
      <c r="NKE2823" s="12"/>
      <c r="NKF2823" s="11"/>
      <c r="NKG2823" s="11"/>
      <c r="NKH2823" s="11"/>
      <c r="NKI2823" s="12"/>
      <c r="NKJ2823" s="12"/>
      <c r="NKK2823" s="11"/>
      <c r="NKL2823" s="11"/>
      <c r="NKM2823" s="11"/>
      <c r="NKN2823" s="12"/>
      <c r="NKO2823" s="12"/>
      <c r="NKP2823" s="11"/>
      <c r="NKQ2823" s="11"/>
      <c r="NKR2823" s="11"/>
      <c r="NKS2823" s="12"/>
      <c r="NKT2823" s="12"/>
      <c r="NKU2823" s="11"/>
      <c r="NKV2823" s="11"/>
      <c r="NKW2823" s="11"/>
      <c r="NKX2823" s="12"/>
      <c r="NKY2823" s="12"/>
      <c r="NKZ2823" s="11"/>
      <c r="NLA2823" s="11"/>
      <c r="NLB2823" s="11"/>
      <c r="NLC2823" s="12"/>
      <c r="NLD2823" s="12"/>
      <c r="NLE2823" s="11"/>
      <c r="NLF2823" s="11"/>
      <c r="NLG2823" s="11"/>
      <c r="NLH2823" s="12"/>
      <c r="NLI2823" s="12"/>
      <c r="NLJ2823" s="11"/>
      <c r="NLK2823" s="11"/>
      <c r="NLL2823" s="11"/>
      <c r="NLM2823" s="12"/>
      <c r="NLN2823" s="12"/>
      <c r="NLO2823" s="11"/>
      <c r="NLP2823" s="11"/>
      <c r="NLQ2823" s="11"/>
      <c r="NLR2823" s="12"/>
      <c r="NLS2823" s="12"/>
      <c r="NLT2823" s="11"/>
      <c r="NLU2823" s="11"/>
      <c r="NLV2823" s="11"/>
      <c r="NLW2823" s="12"/>
      <c r="NLX2823" s="12"/>
      <c r="NLY2823" s="11"/>
      <c r="NLZ2823" s="11"/>
      <c r="NMA2823" s="11"/>
      <c r="NMB2823" s="12"/>
      <c r="NMC2823" s="12"/>
      <c r="NMD2823" s="11"/>
      <c r="NME2823" s="11"/>
      <c r="NMF2823" s="11"/>
      <c r="NMG2823" s="12"/>
      <c r="NMH2823" s="12"/>
      <c r="NMI2823" s="11"/>
      <c r="NMJ2823" s="11"/>
      <c r="NMK2823" s="11"/>
      <c r="NML2823" s="12"/>
      <c r="NMM2823" s="12"/>
      <c r="NMN2823" s="11"/>
      <c r="NMO2823" s="11"/>
      <c r="NMP2823" s="11"/>
      <c r="NMQ2823" s="12"/>
      <c r="NMR2823" s="12"/>
      <c r="NMS2823" s="11"/>
      <c r="NMT2823" s="11"/>
      <c r="NMU2823" s="11"/>
      <c r="NMV2823" s="12"/>
      <c r="NMW2823" s="12"/>
      <c r="NMX2823" s="11"/>
      <c r="NMY2823" s="11"/>
      <c r="NMZ2823" s="11"/>
      <c r="NNA2823" s="12"/>
      <c r="NNB2823" s="12"/>
      <c r="NNC2823" s="11"/>
      <c r="NND2823" s="11"/>
      <c r="NNE2823" s="11"/>
      <c r="NNF2823" s="12"/>
      <c r="NNG2823" s="12"/>
      <c r="NNH2823" s="11"/>
      <c r="NNI2823" s="11"/>
      <c r="NNJ2823" s="11"/>
      <c r="NNK2823" s="12"/>
      <c r="NNL2823" s="12"/>
      <c r="NNM2823" s="11"/>
      <c r="NNN2823" s="11"/>
      <c r="NNO2823" s="11"/>
      <c r="NNP2823" s="12"/>
      <c r="NNQ2823" s="12"/>
      <c r="NNR2823" s="11"/>
      <c r="NNS2823" s="11"/>
      <c r="NNT2823" s="11"/>
      <c r="NNU2823" s="12"/>
      <c r="NNV2823" s="12"/>
      <c r="NNW2823" s="11"/>
      <c r="NNX2823" s="11"/>
      <c r="NNY2823" s="11"/>
      <c r="NNZ2823" s="12"/>
      <c r="NOA2823" s="12"/>
      <c r="NOB2823" s="11"/>
      <c r="NOC2823" s="11"/>
      <c r="NOD2823" s="11"/>
      <c r="NOE2823" s="12"/>
      <c r="NOF2823" s="12"/>
      <c r="NOG2823" s="11"/>
      <c r="NOH2823" s="11"/>
      <c r="NOI2823" s="11"/>
      <c r="NOJ2823" s="12"/>
      <c r="NOK2823" s="12"/>
      <c r="NOL2823" s="11"/>
      <c r="NOM2823" s="11"/>
      <c r="NON2823" s="11"/>
      <c r="NOO2823" s="12"/>
      <c r="NOP2823" s="12"/>
      <c r="NOQ2823" s="11"/>
      <c r="NOR2823" s="11"/>
      <c r="NOS2823" s="11"/>
      <c r="NOT2823" s="12"/>
      <c r="NOU2823" s="12"/>
      <c r="NOV2823" s="11"/>
      <c r="NOW2823" s="11"/>
      <c r="NOX2823" s="11"/>
      <c r="NOY2823" s="12"/>
      <c r="NOZ2823" s="12"/>
      <c r="NPA2823" s="11"/>
      <c r="NPB2823" s="11"/>
      <c r="NPC2823" s="11"/>
      <c r="NPD2823" s="12"/>
      <c r="NPE2823" s="12"/>
      <c r="NPF2823" s="11"/>
      <c r="NPG2823" s="11"/>
      <c r="NPH2823" s="11"/>
      <c r="NPI2823" s="12"/>
      <c r="NPJ2823" s="12"/>
      <c r="NPK2823" s="11"/>
      <c r="NPL2823" s="11"/>
      <c r="NPM2823" s="11"/>
      <c r="NPN2823" s="12"/>
      <c r="NPO2823" s="12"/>
      <c r="NPP2823" s="11"/>
      <c r="NPQ2823" s="11"/>
      <c r="NPR2823" s="11"/>
      <c r="NPS2823" s="12"/>
      <c r="NPT2823" s="12"/>
      <c r="NPU2823" s="11"/>
      <c r="NPV2823" s="11"/>
      <c r="NPW2823" s="11"/>
      <c r="NPX2823" s="12"/>
      <c r="NPY2823" s="12"/>
      <c r="NPZ2823" s="11"/>
      <c r="NQA2823" s="11"/>
      <c r="NQB2823" s="11"/>
      <c r="NQC2823" s="12"/>
      <c r="NQD2823" s="12"/>
      <c r="NQE2823" s="11"/>
      <c r="NQF2823" s="11"/>
      <c r="NQG2823" s="11"/>
      <c r="NQH2823" s="12"/>
      <c r="NQI2823" s="12"/>
      <c r="NQJ2823" s="11"/>
      <c r="NQK2823" s="11"/>
      <c r="NQL2823" s="11"/>
      <c r="NQM2823" s="12"/>
      <c r="NQN2823" s="12"/>
      <c r="NQO2823" s="11"/>
      <c r="NQP2823" s="11"/>
      <c r="NQQ2823" s="11"/>
      <c r="NQR2823" s="12"/>
      <c r="NQS2823" s="12"/>
      <c r="NQT2823" s="11"/>
      <c r="NQU2823" s="11"/>
      <c r="NQV2823" s="11"/>
      <c r="NQW2823" s="12"/>
      <c r="NQX2823" s="12"/>
      <c r="NQY2823" s="11"/>
      <c r="NQZ2823" s="11"/>
      <c r="NRA2823" s="11"/>
      <c r="NRB2823" s="12"/>
      <c r="NRC2823" s="12"/>
      <c r="NRD2823" s="11"/>
      <c r="NRE2823" s="11"/>
      <c r="NRF2823" s="11"/>
      <c r="NRG2823" s="12"/>
      <c r="NRH2823" s="12"/>
      <c r="NRI2823" s="11"/>
      <c r="NRJ2823" s="11"/>
      <c r="NRK2823" s="11"/>
      <c r="NRL2823" s="12"/>
      <c r="NRM2823" s="12"/>
      <c r="NRN2823" s="11"/>
      <c r="NRO2823" s="11"/>
      <c r="NRP2823" s="11"/>
      <c r="NRQ2823" s="12"/>
      <c r="NRR2823" s="12"/>
      <c r="NRS2823" s="11"/>
      <c r="NRT2823" s="11"/>
      <c r="NRU2823" s="11"/>
      <c r="NRV2823" s="12"/>
      <c r="NRW2823" s="12"/>
      <c r="NRX2823" s="11"/>
      <c r="NRY2823" s="11"/>
      <c r="NRZ2823" s="11"/>
      <c r="NSA2823" s="12"/>
      <c r="NSB2823" s="12"/>
      <c r="NSC2823" s="11"/>
      <c r="NSD2823" s="11"/>
      <c r="NSE2823" s="11"/>
      <c r="NSF2823" s="12"/>
      <c r="NSG2823" s="12"/>
      <c r="NSH2823" s="11"/>
      <c r="NSI2823" s="11"/>
      <c r="NSJ2823" s="11"/>
      <c r="NSK2823" s="12"/>
      <c r="NSL2823" s="12"/>
      <c r="NSM2823" s="11"/>
      <c r="NSN2823" s="11"/>
      <c r="NSO2823" s="11"/>
      <c r="NSP2823" s="12"/>
      <c r="NSQ2823" s="12"/>
      <c r="NSR2823" s="11"/>
      <c r="NSS2823" s="11"/>
      <c r="NST2823" s="11"/>
      <c r="NSU2823" s="12"/>
      <c r="NSV2823" s="12"/>
      <c r="NSW2823" s="11"/>
      <c r="NSX2823" s="11"/>
      <c r="NSY2823" s="11"/>
      <c r="NSZ2823" s="12"/>
      <c r="NTA2823" s="12"/>
      <c r="NTB2823" s="11"/>
      <c r="NTC2823" s="11"/>
      <c r="NTD2823" s="11"/>
      <c r="NTE2823" s="12"/>
      <c r="NTF2823" s="12"/>
      <c r="NTG2823" s="11"/>
      <c r="NTH2823" s="11"/>
      <c r="NTI2823" s="11"/>
      <c r="NTJ2823" s="12"/>
      <c r="NTK2823" s="12"/>
      <c r="NTL2823" s="11"/>
      <c r="NTM2823" s="11"/>
      <c r="NTN2823" s="11"/>
      <c r="NTO2823" s="12"/>
      <c r="NTP2823" s="12"/>
      <c r="NTQ2823" s="11"/>
      <c r="NTR2823" s="11"/>
      <c r="NTS2823" s="11"/>
      <c r="NTT2823" s="12"/>
      <c r="NTU2823" s="12"/>
      <c r="NTV2823" s="11"/>
      <c r="NTW2823" s="11"/>
      <c r="NTX2823" s="11"/>
      <c r="NTY2823" s="12"/>
      <c r="NTZ2823" s="12"/>
      <c r="NUA2823" s="11"/>
      <c r="NUB2823" s="11"/>
      <c r="NUC2823" s="11"/>
      <c r="NUD2823" s="12"/>
      <c r="NUE2823" s="12"/>
      <c r="NUF2823" s="11"/>
      <c r="NUG2823" s="11"/>
      <c r="NUH2823" s="11"/>
      <c r="NUI2823" s="12"/>
      <c r="NUJ2823" s="12"/>
      <c r="NUK2823" s="11"/>
      <c r="NUL2823" s="11"/>
      <c r="NUM2823" s="11"/>
      <c r="NUN2823" s="12"/>
      <c r="NUO2823" s="12"/>
      <c r="NUP2823" s="11"/>
      <c r="NUQ2823" s="11"/>
      <c r="NUR2823" s="11"/>
      <c r="NUS2823" s="12"/>
      <c r="NUT2823" s="12"/>
      <c r="NUU2823" s="11"/>
      <c r="NUV2823" s="11"/>
      <c r="NUW2823" s="11"/>
      <c r="NUX2823" s="12"/>
      <c r="NUY2823" s="12"/>
      <c r="NUZ2823" s="11"/>
      <c r="NVA2823" s="11"/>
      <c r="NVB2823" s="11"/>
      <c r="NVC2823" s="12"/>
      <c r="NVD2823" s="12"/>
      <c r="NVE2823" s="11"/>
      <c r="NVF2823" s="11"/>
      <c r="NVG2823" s="11"/>
      <c r="NVH2823" s="12"/>
      <c r="NVI2823" s="12"/>
      <c r="NVJ2823" s="11"/>
      <c r="NVK2823" s="11"/>
      <c r="NVL2823" s="11"/>
      <c r="NVM2823" s="12"/>
      <c r="NVN2823" s="12"/>
      <c r="NVO2823" s="11"/>
      <c r="NVP2823" s="11"/>
      <c r="NVQ2823" s="11"/>
      <c r="NVR2823" s="12"/>
      <c r="NVS2823" s="12"/>
      <c r="NVT2823" s="11"/>
      <c r="NVU2823" s="11"/>
      <c r="NVV2823" s="11"/>
      <c r="NVW2823" s="12"/>
      <c r="NVX2823" s="12"/>
      <c r="NVY2823" s="11"/>
      <c r="NVZ2823" s="11"/>
      <c r="NWA2823" s="11"/>
      <c r="NWB2823" s="12"/>
      <c r="NWC2823" s="12"/>
      <c r="NWD2823" s="11"/>
      <c r="NWE2823" s="11"/>
      <c r="NWF2823" s="11"/>
      <c r="NWG2823" s="12"/>
      <c r="NWH2823" s="12"/>
      <c r="NWI2823" s="11"/>
      <c r="NWJ2823" s="11"/>
      <c r="NWK2823" s="11"/>
      <c r="NWL2823" s="12"/>
      <c r="NWM2823" s="12"/>
      <c r="NWN2823" s="11"/>
      <c r="NWO2823" s="11"/>
      <c r="NWP2823" s="11"/>
      <c r="NWQ2823" s="12"/>
      <c r="NWR2823" s="12"/>
      <c r="NWS2823" s="11"/>
      <c r="NWT2823" s="11"/>
      <c r="NWU2823" s="11"/>
      <c r="NWV2823" s="12"/>
      <c r="NWW2823" s="12"/>
      <c r="NWX2823" s="11"/>
      <c r="NWY2823" s="11"/>
      <c r="NWZ2823" s="11"/>
      <c r="NXA2823" s="12"/>
      <c r="NXB2823" s="12"/>
      <c r="NXC2823" s="11"/>
      <c r="NXD2823" s="11"/>
      <c r="NXE2823" s="11"/>
      <c r="NXF2823" s="12"/>
      <c r="NXG2823" s="12"/>
      <c r="NXH2823" s="11"/>
      <c r="NXI2823" s="11"/>
      <c r="NXJ2823" s="11"/>
      <c r="NXK2823" s="12"/>
      <c r="NXL2823" s="12"/>
      <c r="NXM2823" s="11"/>
      <c r="NXN2823" s="11"/>
      <c r="NXO2823" s="11"/>
      <c r="NXP2823" s="12"/>
      <c r="NXQ2823" s="12"/>
      <c r="NXR2823" s="11"/>
      <c r="NXS2823" s="11"/>
      <c r="NXT2823" s="11"/>
      <c r="NXU2823" s="12"/>
      <c r="NXV2823" s="12"/>
      <c r="NXW2823" s="11"/>
      <c r="NXX2823" s="11"/>
      <c r="NXY2823" s="11"/>
      <c r="NXZ2823" s="12"/>
      <c r="NYA2823" s="12"/>
      <c r="NYB2823" s="11"/>
      <c r="NYC2823" s="11"/>
      <c r="NYD2823" s="11"/>
      <c r="NYE2823" s="12"/>
      <c r="NYF2823" s="12"/>
      <c r="NYG2823" s="11"/>
      <c r="NYH2823" s="11"/>
      <c r="NYI2823" s="11"/>
      <c r="NYJ2823" s="12"/>
      <c r="NYK2823" s="12"/>
      <c r="NYL2823" s="11"/>
      <c r="NYM2823" s="11"/>
      <c r="NYN2823" s="11"/>
      <c r="NYO2823" s="12"/>
      <c r="NYP2823" s="12"/>
      <c r="NYQ2823" s="11"/>
      <c r="NYR2823" s="11"/>
      <c r="NYS2823" s="11"/>
      <c r="NYT2823" s="12"/>
      <c r="NYU2823" s="12"/>
      <c r="NYV2823" s="11"/>
      <c r="NYW2823" s="11"/>
      <c r="NYX2823" s="11"/>
      <c r="NYY2823" s="12"/>
      <c r="NYZ2823" s="12"/>
      <c r="NZA2823" s="11"/>
      <c r="NZB2823" s="11"/>
      <c r="NZC2823" s="11"/>
      <c r="NZD2823" s="12"/>
      <c r="NZE2823" s="12"/>
      <c r="NZF2823" s="11"/>
      <c r="NZG2823" s="11"/>
      <c r="NZH2823" s="11"/>
      <c r="NZI2823" s="12"/>
      <c r="NZJ2823" s="12"/>
      <c r="NZK2823" s="11"/>
      <c r="NZL2823" s="11"/>
      <c r="NZM2823" s="11"/>
      <c r="NZN2823" s="12"/>
      <c r="NZO2823" s="12"/>
      <c r="NZP2823" s="11"/>
      <c r="NZQ2823" s="11"/>
      <c r="NZR2823" s="11"/>
      <c r="NZS2823" s="12"/>
      <c r="NZT2823" s="12"/>
      <c r="NZU2823" s="11"/>
      <c r="NZV2823" s="11"/>
      <c r="NZW2823" s="11"/>
      <c r="NZX2823" s="12"/>
      <c r="NZY2823" s="12"/>
      <c r="NZZ2823" s="11"/>
      <c r="OAA2823" s="11"/>
      <c r="OAB2823" s="11"/>
      <c r="OAC2823" s="12"/>
      <c r="OAD2823" s="12"/>
      <c r="OAE2823" s="11"/>
      <c r="OAF2823" s="11"/>
      <c r="OAG2823" s="11"/>
      <c r="OAH2823" s="12"/>
      <c r="OAI2823" s="12"/>
      <c r="OAJ2823" s="11"/>
      <c r="OAK2823" s="11"/>
      <c r="OAL2823" s="11"/>
      <c r="OAM2823" s="12"/>
      <c r="OAN2823" s="12"/>
      <c r="OAO2823" s="11"/>
      <c r="OAP2823" s="11"/>
      <c r="OAQ2823" s="11"/>
      <c r="OAR2823" s="12"/>
      <c r="OAS2823" s="12"/>
      <c r="OAT2823" s="11"/>
      <c r="OAU2823" s="11"/>
      <c r="OAV2823" s="11"/>
      <c r="OAW2823" s="12"/>
      <c r="OAX2823" s="12"/>
      <c r="OAY2823" s="11"/>
      <c r="OAZ2823" s="11"/>
      <c r="OBA2823" s="11"/>
      <c r="OBB2823" s="12"/>
      <c r="OBC2823" s="12"/>
      <c r="OBD2823" s="11"/>
      <c r="OBE2823" s="11"/>
      <c r="OBF2823" s="11"/>
      <c r="OBG2823" s="12"/>
      <c r="OBH2823" s="12"/>
      <c r="OBI2823" s="11"/>
      <c r="OBJ2823" s="11"/>
      <c r="OBK2823" s="11"/>
      <c r="OBL2823" s="12"/>
      <c r="OBM2823" s="12"/>
      <c r="OBN2823" s="11"/>
      <c r="OBO2823" s="11"/>
      <c r="OBP2823" s="11"/>
      <c r="OBQ2823" s="12"/>
      <c r="OBR2823" s="12"/>
      <c r="OBS2823" s="11"/>
      <c r="OBT2823" s="11"/>
      <c r="OBU2823" s="11"/>
      <c r="OBV2823" s="12"/>
      <c r="OBW2823" s="12"/>
      <c r="OBX2823" s="11"/>
      <c r="OBY2823" s="11"/>
      <c r="OBZ2823" s="11"/>
      <c r="OCA2823" s="12"/>
      <c r="OCB2823" s="12"/>
      <c r="OCC2823" s="11"/>
      <c r="OCD2823" s="11"/>
      <c r="OCE2823" s="11"/>
      <c r="OCF2823" s="12"/>
      <c r="OCG2823" s="12"/>
      <c r="OCH2823" s="11"/>
      <c r="OCI2823" s="11"/>
      <c r="OCJ2823" s="11"/>
      <c r="OCK2823" s="12"/>
      <c r="OCL2823" s="12"/>
      <c r="OCM2823" s="11"/>
      <c r="OCN2823" s="11"/>
      <c r="OCO2823" s="11"/>
      <c r="OCP2823" s="12"/>
      <c r="OCQ2823" s="12"/>
      <c r="OCR2823" s="11"/>
      <c r="OCS2823" s="11"/>
      <c r="OCT2823" s="11"/>
      <c r="OCU2823" s="12"/>
      <c r="OCV2823" s="12"/>
      <c r="OCW2823" s="11"/>
      <c r="OCX2823" s="11"/>
      <c r="OCY2823" s="11"/>
      <c r="OCZ2823" s="12"/>
      <c r="ODA2823" s="12"/>
      <c r="ODB2823" s="11"/>
      <c r="ODC2823" s="11"/>
      <c r="ODD2823" s="11"/>
      <c r="ODE2823" s="12"/>
      <c r="ODF2823" s="12"/>
      <c r="ODG2823" s="11"/>
      <c r="ODH2823" s="11"/>
      <c r="ODI2823" s="11"/>
      <c r="ODJ2823" s="12"/>
      <c r="ODK2823" s="12"/>
      <c r="ODL2823" s="11"/>
      <c r="ODM2823" s="11"/>
      <c r="ODN2823" s="11"/>
      <c r="ODO2823" s="12"/>
      <c r="ODP2823" s="12"/>
      <c r="ODQ2823" s="11"/>
      <c r="ODR2823" s="11"/>
      <c r="ODS2823" s="11"/>
      <c r="ODT2823" s="12"/>
      <c r="ODU2823" s="12"/>
      <c r="ODV2823" s="11"/>
      <c r="ODW2823" s="11"/>
      <c r="ODX2823" s="11"/>
      <c r="ODY2823" s="12"/>
      <c r="ODZ2823" s="12"/>
      <c r="OEA2823" s="11"/>
      <c r="OEB2823" s="11"/>
      <c r="OEC2823" s="11"/>
      <c r="OED2823" s="12"/>
      <c r="OEE2823" s="12"/>
      <c r="OEF2823" s="11"/>
      <c r="OEG2823" s="11"/>
      <c r="OEH2823" s="11"/>
      <c r="OEI2823" s="12"/>
      <c r="OEJ2823" s="12"/>
      <c r="OEK2823" s="11"/>
      <c r="OEL2823" s="11"/>
      <c r="OEM2823" s="11"/>
      <c r="OEN2823" s="12"/>
      <c r="OEO2823" s="12"/>
      <c r="OEP2823" s="11"/>
      <c r="OEQ2823" s="11"/>
      <c r="OER2823" s="11"/>
      <c r="OES2823" s="12"/>
      <c r="OET2823" s="12"/>
      <c r="OEU2823" s="11"/>
      <c r="OEV2823" s="11"/>
      <c r="OEW2823" s="11"/>
      <c r="OEX2823" s="12"/>
      <c r="OEY2823" s="12"/>
      <c r="OEZ2823" s="11"/>
      <c r="OFA2823" s="11"/>
      <c r="OFB2823" s="11"/>
      <c r="OFC2823" s="12"/>
      <c r="OFD2823" s="12"/>
      <c r="OFE2823" s="11"/>
      <c r="OFF2823" s="11"/>
      <c r="OFG2823" s="11"/>
      <c r="OFH2823" s="12"/>
      <c r="OFI2823" s="12"/>
      <c r="OFJ2823" s="11"/>
      <c r="OFK2823" s="11"/>
      <c r="OFL2823" s="11"/>
      <c r="OFM2823" s="12"/>
      <c r="OFN2823" s="12"/>
      <c r="OFO2823" s="11"/>
      <c r="OFP2823" s="11"/>
      <c r="OFQ2823" s="11"/>
      <c r="OFR2823" s="12"/>
      <c r="OFS2823" s="12"/>
      <c r="OFT2823" s="11"/>
      <c r="OFU2823" s="11"/>
      <c r="OFV2823" s="11"/>
      <c r="OFW2823" s="12"/>
      <c r="OFX2823" s="12"/>
      <c r="OFY2823" s="11"/>
      <c r="OFZ2823" s="11"/>
      <c r="OGA2823" s="11"/>
      <c r="OGB2823" s="12"/>
      <c r="OGC2823" s="12"/>
      <c r="OGD2823" s="11"/>
      <c r="OGE2823" s="11"/>
      <c r="OGF2823" s="11"/>
      <c r="OGG2823" s="12"/>
      <c r="OGH2823" s="12"/>
      <c r="OGI2823" s="11"/>
      <c r="OGJ2823" s="11"/>
      <c r="OGK2823" s="11"/>
      <c r="OGL2823" s="12"/>
      <c r="OGM2823" s="12"/>
      <c r="OGN2823" s="11"/>
      <c r="OGO2823" s="11"/>
      <c r="OGP2823" s="11"/>
      <c r="OGQ2823" s="12"/>
      <c r="OGR2823" s="12"/>
      <c r="OGS2823" s="11"/>
      <c r="OGT2823" s="11"/>
      <c r="OGU2823" s="11"/>
      <c r="OGV2823" s="12"/>
      <c r="OGW2823" s="12"/>
      <c r="OGX2823" s="11"/>
      <c r="OGY2823" s="11"/>
      <c r="OGZ2823" s="11"/>
      <c r="OHA2823" s="12"/>
      <c r="OHB2823" s="12"/>
      <c r="OHC2823" s="11"/>
      <c r="OHD2823" s="11"/>
      <c r="OHE2823" s="11"/>
      <c r="OHF2823" s="12"/>
      <c r="OHG2823" s="12"/>
      <c r="OHH2823" s="11"/>
      <c r="OHI2823" s="11"/>
      <c r="OHJ2823" s="11"/>
      <c r="OHK2823" s="12"/>
      <c r="OHL2823" s="12"/>
      <c r="OHM2823" s="11"/>
      <c r="OHN2823" s="11"/>
      <c r="OHO2823" s="11"/>
      <c r="OHP2823" s="12"/>
      <c r="OHQ2823" s="12"/>
      <c r="OHR2823" s="11"/>
      <c r="OHS2823" s="11"/>
      <c r="OHT2823" s="11"/>
      <c r="OHU2823" s="12"/>
      <c r="OHV2823" s="12"/>
      <c r="OHW2823" s="11"/>
      <c r="OHX2823" s="11"/>
      <c r="OHY2823" s="11"/>
      <c r="OHZ2823" s="12"/>
      <c r="OIA2823" s="12"/>
      <c r="OIB2823" s="11"/>
      <c r="OIC2823" s="11"/>
      <c r="OID2823" s="11"/>
      <c r="OIE2823" s="12"/>
      <c r="OIF2823" s="12"/>
      <c r="OIG2823" s="11"/>
      <c r="OIH2823" s="11"/>
      <c r="OII2823" s="11"/>
      <c r="OIJ2823" s="12"/>
      <c r="OIK2823" s="12"/>
      <c r="OIL2823" s="11"/>
      <c r="OIM2823" s="11"/>
      <c r="OIN2823" s="11"/>
      <c r="OIO2823" s="12"/>
      <c r="OIP2823" s="12"/>
      <c r="OIQ2823" s="11"/>
      <c r="OIR2823" s="11"/>
      <c r="OIS2823" s="11"/>
      <c r="OIT2823" s="12"/>
      <c r="OIU2823" s="12"/>
      <c r="OIV2823" s="11"/>
      <c r="OIW2823" s="11"/>
      <c r="OIX2823" s="11"/>
      <c r="OIY2823" s="12"/>
      <c r="OIZ2823" s="12"/>
      <c r="OJA2823" s="11"/>
      <c r="OJB2823" s="11"/>
      <c r="OJC2823" s="11"/>
      <c r="OJD2823" s="12"/>
      <c r="OJE2823" s="12"/>
      <c r="OJF2823" s="11"/>
      <c r="OJG2823" s="11"/>
      <c r="OJH2823" s="11"/>
      <c r="OJI2823" s="12"/>
      <c r="OJJ2823" s="12"/>
      <c r="OJK2823" s="11"/>
      <c r="OJL2823" s="11"/>
      <c r="OJM2823" s="11"/>
      <c r="OJN2823" s="12"/>
      <c r="OJO2823" s="12"/>
      <c r="OJP2823" s="11"/>
      <c r="OJQ2823" s="11"/>
      <c r="OJR2823" s="11"/>
      <c r="OJS2823" s="12"/>
      <c r="OJT2823" s="12"/>
      <c r="OJU2823" s="11"/>
      <c r="OJV2823" s="11"/>
      <c r="OJW2823" s="11"/>
      <c r="OJX2823" s="12"/>
      <c r="OJY2823" s="12"/>
      <c r="OJZ2823" s="11"/>
      <c r="OKA2823" s="11"/>
      <c r="OKB2823" s="11"/>
      <c r="OKC2823" s="12"/>
      <c r="OKD2823" s="12"/>
      <c r="OKE2823" s="11"/>
      <c r="OKF2823" s="11"/>
      <c r="OKG2823" s="11"/>
      <c r="OKH2823" s="12"/>
      <c r="OKI2823" s="12"/>
      <c r="OKJ2823" s="11"/>
      <c r="OKK2823" s="11"/>
      <c r="OKL2823" s="11"/>
      <c r="OKM2823" s="12"/>
      <c r="OKN2823" s="12"/>
      <c r="OKO2823" s="11"/>
      <c r="OKP2823" s="11"/>
      <c r="OKQ2823" s="11"/>
      <c r="OKR2823" s="12"/>
      <c r="OKS2823" s="12"/>
      <c r="OKT2823" s="11"/>
      <c r="OKU2823" s="11"/>
      <c r="OKV2823" s="11"/>
      <c r="OKW2823" s="12"/>
      <c r="OKX2823" s="12"/>
      <c r="OKY2823" s="11"/>
      <c r="OKZ2823" s="11"/>
      <c r="OLA2823" s="11"/>
      <c r="OLB2823" s="12"/>
      <c r="OLC2823" s="12"/>
      <c r="OLD2823" s="11"/>
      <c r="OLE2823" s="11"/>
      <c r="OLF2823" s="11"/>
      <c r="OLG2823" s="12"/>
      <c r="OLH2823" s="12"/>
      <c r="OLI2823" s="11"/>
      <c r="OLJ2823" s="11"/>
      <c r="OLK2823" s="11"/>
      <c r="OLL2823" s="12"/>
      <c r="OLM2823" s="12"/>
      <c r="OLN2823" s="11"/>
      <c r="OLO2823" s="11"/>
      <c r="OLP2823" s="11"/>
      <c r="OLQ2823" s="12"/>
      <c r="OLR2823" s="12"/>
      <c r="OLS2823" s="11"/>
      <c r="OLT2823" s="11"/>
      <c r="OLU2823" s="11"/>
      <c r="OLV2823" s="12"/>
      <c r="OLW2823" s="12"/>
      <c r="OLX2823" s="11"/>
      <c r="OLY2823" s="11"/>
      <c r="OLZ2823" s="11"/>
      <c r="OMA2823" s="12"/>
      <c r="OMB2823" s="12"/>
      <c r="OMC2823" s="11"/>
      <c r="OMD2823" s="11"/>
      <c r="OME2823" s="11"/>
      <c r="OMF2823" s="12"/>
      <c r="OMG2823" s="12"/>
      <c r="OMH2823" s="11"/>
      <c r="OMI2823" s="11"/>
      <c r="OMJ2823" s="11"/>
      <c r="OMK2823" s="12"/>
      <c r="OML2823" s="12"/>
      <c r="OMM2823" s="11"/>
      <c r="OMN2823" s="11"/>
      <c r="OMO2823" s="11"/>
      <c r="OMP2823" s="12"/>
      <c r="OMQ2823" s="12"/>
      <c r="OMR2823" s="11"/>
      <c r="OMS2823" s="11"/>
      <c r="OMT2823" s="11"/>
      <c r="OMU2823" s="12"/>
      <c r="OMV2823" s="12"/>
      <c r="OMW2823" s="11"/>
      <c r="OMX2823" s="11"/>
      <c r="OMY2823" s="11"/>
      <c r="OMZ2823" s="12"/>
      <c r="ONA2823" s="12"/>
      <c r="ONB2823" s="11"/>
      <c r="ONC2823" s="11"/>
      <c r="OND2823" s="11"/>
      <c r="ONE2823" s="12"/>
      <c r="ONF2823" s="12"/>
      <c r="ONG2823" s="11"/>
      <c r="ONH2823" s="11"/>
      <c r="ONI2823" s="11"/>
      <c r="ONJ2823" s="12"/>
      <c r="ONK2823" s="12"/>
      <c r="ONL2823" s="11"/>
      <c r="ONM2823" s="11"/>
      <c r="ONN2823" s="11"/>
      <c r="ONO2823" s="12"/>
      <c r="ONP2823" s="12"/>
      <c r="ONQ2823" s="11"/>
      <c r="ONR2823" s="11"/>
      <c r="ONS2823" s="11"/>
      <c r="ONT2823" s="12"/>
      <c r="ONU2823" s="12"/>
      <c r="ONV2823" s="11"/>
      <c r="ONW2823" s="11"/>
      <c r="ONX2823" s="11"/>
      <c r="ONY2823" s="12"/>
      <c r="ONZ2823" s="12"/>
      <c r="OOA2823" s="11"/>
      <c r="OOB2823" s="11"/>
      <c r="OOC2823" s="11"/>
      <c r="OOD2823" s="12"/>
      <c r="OOE2823" s="12"/>
      <c r="OOF2823" s="11"/>
      <c r="OOG2823" s="11"/>
      <c r="OOH2823" s="11"/>
      <c r="OOI2823" s="12"/>
      <c r="OOJ2823" s="12"/>
      <c r="OOK2823" s="11"/>
      <c r="OOL2823" s="11"/>
      <c r="OOM2823" s="11"/>
      <c r="OON2823" s="12"/>
      <c r="OOO2823" s="12"/>
      <c r="OOP2823" s="11"/>
      <c r="OOQ2823" s="11"/>
      <c r="OOR2823" s="11"/>
      <c r="OOS2823" s="12"/>
      <c r="OOT2823" s="12"/>
      <c r="OOU2823" s="11"/>
      <c r="OOV2823" s="11"/>
      <c r="OOW2823" s="11"/>
      <c r="OOX2823" s="12"/>
      <c r="OOY2823" s="12"/>
      <c r="OOZ2823" s="11"/>
      <c r="OPA2823" s="11"/>
      <c r="OPB2823" s="11"/>
      <c r="OPC2823" s="12"/>
      <c r="OPD2823" s="12"/>
      <c r="OPE2823" s="11"/>
      <c r="OPF2823" s="11"/>
      <c r="OPG2823" s="11"/>
      <c r="OPH2823" s="12"/>
      <c r="OPI2823" s="12"/>
      <c r="OPJ2823" s="11"/>
      <c r="OPK2823" s="11"/>
      <c r="OPL2823" s="11"/>
      <c r="OPM2823" s="12"/>
      <c r="OPN2823" s="12"/>
      <c r="OPO2823" s="11"/>
      <c r="OPP2823" s="11"/>
      <c r="OPQ2823" s="11"/>
      <c r="OPR2823" s="12"/>
      <c r="OPS2823" s="12"/>
      <c r="OPT2823" s="11"/>
      <c r="OPU2823" s="11"/>
      <c r="OPV2823" s="11"/>
      <c r="OPW2823" s="12"/>
      <c r="OPX2823" s="12"/>
      <c r="OPY2823" s="11"/>
      <c r="OPZ2823" s="11"/>
      <c r="OQA2823" s="11"/>
      <c r="OQB2823" s="12"/>
      <c r="OQC2823" s="12"/>
      <c r="OQD2823" s="11"/>
      <c r="OQE2823" s="11"/>
      <c r="OQF2823" s="11"/>
      <c r="OQG2823" s="12"/>
      <c r="OQH2823" s="12"/>
      <c r="OQI2823" s="11"/>
      <c r="OQJ2823" s="11"/>
      <c r="OQK2823" s="11"/>
      <c r="OQL2823" s="12"/>
      <c r="OQM2823" s="12"/>
      <c r="OQN2823" s="11"/>
      <c r="OQO2823" s="11"/>
      <c r="OQP2823" s="11"/>
      <c r="OQQ2823" s="12"/>
      <c r="OQR2823" s="12"/>
      <c r="OQS2823" s="11"/>
      <c r="OQT2823" s="11"/>
      <c r="OQU2823" s="11"/>
      <c r="OQV2823" s="12"/>
      <c r="OQW2823" s="12"/>
      <c r="OQX2823" s="11"/>
      <c r="OQY2823" s="11"/>
      <c r="OQZ2823" s="11"/>
      <c r="ORA2823" s="12"/>
      <c r="ORB2823" s="12"/>
      <c r="ORC2823" s="11"/>
      <c r="ORD2823" s="11"/>
      <c r="ORE2823" s="11"/>
      <c r="ORF2823" s="12"/>
      <c r="ORG2823" s="12"/>
      <c r="ORH2823" s="11"/>
      <c r="ORI2823" s="11"/>
      <c r="ORJ2823" s="11"/>
      <c r="ORK2823" s="12"/>
      <c r="ORL2823" s="12"/>
      <c r="ORM2823" s="11"/>
      <c r="ORN2823" s="11"/>
      <c r="ORO2823" s="11"/>
      <c r="ORP2823" s="12"/>
      <c r="ORQ2823" s="12"/>
      <c r="ORR2823" s="11"/>
      <c r="ORS2823" s="11"/>
      <c r="ORT2823" s="11"/>
      <c r="ORU2823" s="12"/>
      <c r="ORV2823" s="12"/>
      <c r="ORW2823" s="11"/>
      <c r="ORX2823" s="11"/>
      <c r="ORY2823" s="11"/>
      <c r="ORZ2823" s="12"/>
      <c r="OSA2823" s="12"/>
      <c r="OSB2823" s="11"/>
      <c r="OSC2823" s="11"/>
      <c r="OSD2823" s="11"/>
      <c r="OSE2823" s="12"/>
      <c r="OSF2823" s="12"/>
      <c r="OSG2823" s="11"/>
      <c r="OSH2823" s="11"/>
      <c r="OSI2823" s="11"/>
      <c r="OSJ2823" s="12"/>
      <c r="OSK2823" s="12"/>
      <c r="OSL2823" s="11"/>
      <c r="OSM2823" s="11"/>
      <c r="OSN2823" s="11"/>
      <c r="OSO2823" s="12"/>
      <c r="OSP2823" s="12"/>
      <c r="OSQ2823" s="11"/>
      <c r="OSR2823" s="11"/>
      <c r="OSS2823" s="11"/>
      <c r="OST2823" s="12"/>
      <c r="OSU2823" s="12"/>
      <c r="OSV2823" s="11"/>
      <c r="OSW2823" s="11"/>
      <c r="OSX2823" s="11"/>
      <c r="OSY2823" s="12"/>
      <c r="OSZ2823" s="12"/>
      <c r="OTA2823" s="11"/>
      <c r="OTB2823" s="11"/>
      <c r="OTC2823" s="11"/>
      <c r="OTD2823" s="12"/>
      <c r="OTE2823" s="12"/>
      <c r="OTF2823" s="11"/>
      <c r="OTG2823" s="11"/>
      <c r="OTH2823" s="11"/>
      <c r="OTI2823" s="12"/>
      <c r="OTJ2823" s="12"/>
      <c r="OTK2823" s="11"/>
      <c r="OTL2823" s="11"/>
      <c r="OTM2823" s="11"/>
      <c r="OTN2823" s="12"/>
      <c r="OTO2823" s="12"/>
      <c r="OTP2823" s="11"/>
      <c r="OTQ2823" s="11"/>
      <c r="OTR2823" s="11"/>
      <c r="OTS2823" s="12"/>
      <c r="OTT2823" s="12"/>
      <c r="OTU2823" s="11"/>
      <c r="OTV2823" s="11"/>
      <c r="OTW2823" s="11"/>
      <c r="OTX2823" s="12"/>
      <c r="OTY2823" s="12"/>
      <c r="OTZ2823" s="11"/>
      <c r="OUA2823" s="11"/>
      <c r="OUB2823" s="11"/>
      <c r="OUC2823" s="12"/>
      <c r="OUD2823" s="12"/>
      <c r="OUE2823" s="11"/>
      <c r="OUF2823" s="11"/>
      <c r="OUG2823" s="11"/>
      <c r="OUH2823" s="12"/>
      <c r="OUI2823" s="12"/>
      <c r="OUJ2823" s="11"/>
      <c r="OUK2823" s="11"/>
      <c r="OUL2823" s="11"/>
      <c r="OUM2823" s="12"/>
      <c r="OUN2823" s="12"/>
      <c r="OUO2823" s="11"/>
      <c r="OUP2823" s="11"/>
      <c r="OUQ2823" s="11"/>
      <c r="OUR2823" s="12"/>
      <c r="OUS2823" s="12"/>
      <c r="OUT2823" s="11"/>
      <c r="OUU2823" s="11"/>
      <c r="OUV2823" s="11"/>
      <c r="OUW2823" s="12"/>
      <c r="OUX2823" s="12"/>
      <c r="OUY2823" s="11"/>
      <c r="OUZ2823" s="11"/>
      <c r="OVA2823" s="11"/>
      <c r="OVB2823" s="12"/>
      <c r="OVC2823" s="12"/>
      <c r="OVD2823" s="11"/>
      <c r="OVE2823" s="11"/>
      <c r="OVF2823" s="11"/>
      <c r="OVG2823" s="12"/>
      <c r="OVH2823" s="12"/>
      <c r="OVI2823" s="11"/>
      <c r="OVJ2823" s="11"/>
      <c r="OVK2823" s="11"/>
      <c r="OVL2823" s="12"/>
      <c r="OVM2823" s="12"/>
      <c r="OVN2823" s="11"/>
      <c r="OVO2823" s="11"/>
      <c r="OVP2823" s="11"/>
      <c r="OVQ2823" s="12"/>
      <c r="OVR2823" s="12"/>
      <c r="OVS2823" s="11"/>
      <c r="OVT2823" s="11"/>
      <c r="OVU2823" s="11"/>
      <c r="OVV2823" s="12"/>
      <c r="OVW2823" s="12"/>
      <c r="OVX2823" s="11"/>
      <c r="OVY2823" s="11"/>
      <c r="OVZ2823" s="11"/>
      <c r="OWA2823" s="12"/>
      <c r="OWB2823" s="12"/>
      <c r="OWC2823" s="11"/>
      <c r="OWD2823" s="11"/>
      <c r="OWE2823" s="11"/>
      <c r="OWF2823" s="12"/>
      <c r="OWG2823" s="12"/>
      <c r="OWH2823" s="11"/>
      <c r="OWI2823" s="11"/>
      <c r="OWJ2823" s="11"/>
      <c r="OWK2823" s="12"/>
      <c r="OWL2823" s="12"/>
      <c r="OWM2823" s="11"/>
      <c r="OWN2823" s="11"/>
      <c r="OWO2823" s="11"/>
      <c r="OWP2823" s="12"/>
      <c r="OWQ2823" s="12"/>
      <c r="OWR2823" s="11"/>
      <c r="OWS2823" s="11"/>
      <c r="OWT2823" s="11"/>
      <c r="OWU2823" s="12"/>
      <c r="OWV2823" s="12"/>
      <c r="OWW2823" s="11"/>
      <c r="OWX2823" s="11"/>
      <c r="OWY2823" s="11"/>
      <c r="OWZ2823" s="12"/>
      <c r="OXA2823" s="12"/>
      <c r="OXB2823" s="11"/>
      <c r="OXC2823" s="11"/>
      <c r="OXD2823" s="11"/>
      <c r="OXE2823" s="12"/>
      <c r="OXF2823" s="12"/>
      <c r="OXG2823" s="11"/>
      <c r="OXH2823" s="11"/>
      <c r="OXI2823" s="11"/>
      <c r="OXJ2823" s="12"/>
      <c r="OXK2823" s="12"/>
      <c r="OXL2823" s="11"/>
      <c r="OXM2823" s="11"/>
      <c r="OXN2823" s="11"/>
      <c r="OXO2823" s="12"/>
      <c r="OXP2823" s="12"/>
      <c r="OXQ2823" s="11"/>
      <c r="OXR2823" s="11"/>
      <c r="OXS2823" s="11"/>
      <c r="OXT2823" s="12"/>
      <c r="OXU2823" s="12"/>
      <c r="OXV2823" s="11"/>
      <c r="OXW2823" s="11"/>
      <c r="OXX2823" s="11"/>
      <c r="OXY2823" s="12"/>
      <c r="OXZ2823" s="12"/>
      <c r="OYA2823" s="11"/>
      <c r="OYB2823" s="11"/>
      <c r="OYC2823" s="11"/>
      <c r="OYD2823" s="12"/>
      <c r="OYE2823" s="12"/>
      <c r="OYF2823" s="11"/>
      <c r="OYG2823" s="11"/>
      <c r="OYH2823" s="11"/>
      <c r="OYI2823" s="12"/>
      <c r="OYJ2823" s="12"/>
      <c r="OYK2823" s="11"/>
      <c r="OYL2823" s="11"/>
      <c r="OYM2823" s="11"/>
      <c r="OYN2823" s="12"/>
      <c r="OYO2823" s="12"/>
      <c r="OYP2823" s="11"/>
      <c r="OYQ2823" s="11"/>
      <c r="OYR2823" s="11"/>
      <c r="OYS2823" s="12"/>
      <c r="OYT2823" s="12"/>
      <c r="OYU2823" s="11"/>
      <c r="OYV2823" s="11"/>
      <c r="OYW2823" s="11"/>
      <c r="OYX2823" s="12"/>
      <c r="OYY2823" s="12"/>
      <c r="OYZ2823" s="11"/>
      <c r="OZA2823" s="11"/>
      <c r="OZB2823" s="11"/>
      <c r="OZC2823" s="12"/>
      <c r="OZD2823" s="12"/>
      <c r="OZE2823" s="11"/>
      <c r="OZF2823" s="11"/>
      <c r="OZG2823" s="11"/>
      <c r="OZH2823" s="12"/>
      <c r="OZI2823" s="12"/>
      <c r="OZJ2823" s="11"/>
      <c r="OZK2823" s="11"/>
      <c r="OZL2823" s="11"/>
      <c r="OZM2823" s="12"/>
      <c r="OZN2823" s="12"/>
      <c r="OZO2823" s="11"/>
      <c r="OZP2823" s="11"/>
      <c r="OZQ2823" s="11"/>
      <c r="OZR2823" s="12"/>
      <c r="OZS2823" s="12"/>
      <c r="OZT2823" s="11"/>
      <c r="OZU2823" s="11"/>
      <c r="OZV2823" s="11"/>
      <c r="OZW2823" s="12"/>
      <c r="OZX2823" s="12"/>
      <c r="OZY2823" s="11"/>
      <c r="OZZ2823" s="11"/>
      <c r="PAA2823" s="11"/>
      <c r="PAB2823" s="12"/>
      <c r="PAC2823" s="12"/>
      <c r="PAD2823" s="11"/>
      <c r="PAE2823" s="11"/>
      <c r="PAF2823" s="11"/>
      <c r="PAG2823" s="12"/>
      <c r="PAH2823" s="12"/>
      <c r="PAI2823" s="11"/>
      <c r="PAJ2823" s="11"/>
      <c r="PAK2823" s="11"/>
      <c r="PAL2823" s="12"/>
      <c r="PAM2823" s="12"/>
      <c r="PAN2823" s="11"/>
      <c r="PAO2823" s="11"/>
      <c r="PAP2823" s="11"/>
      <c r="PAQ2823" s="12"/>
      <c r="PAR2823" s="12"/>
      <c r="PAS2823" s="11"/>
      <c r="PAT2823" s="11"/>
      <c r="PAU2823" s="11"/>
      <c r="PAV2823" s="12"/>
      <c r="PAW2823" s="12"/>
      <c r="PAX2823" s="11"/>
      <c r="PAY2823" s="11"/>
      <c r="PAZ2823" s="11"/>
      <c r="PBA2823" s="12"/>
      <c r="PBB2823" s="12"/>
      <c r="PBC2823" s="11"/>
      <c r="PBD2823" s="11"/>
      <c r="PBE2823" s="11"/>
      <c r="PBF2823" s="12"/>
      <c r="PBG2823" s="12"/>
      <c r="PBH2823" s="11"/>
      <c r="PBI2823" s="11"/>
      <c r="PBJ2823" s="11"/>
      <c r="PBK2823" s="12"/>
      <c r="PBL2823" s="12"/>
      <c r="PBM2823" s="11"/>
      <c r="PBN2823" s="11"/>
      <c r="PBO2823" s="11"/>
      <c r="PBP2823" s="12"/>
      <c r="PBQ2823" s="12"/>
      <c r="PBR2823" s="11"/>
      <c r="PBS2823" s="11"/>
      <c r="PBT2823" s="11"/>
      <c r="PBU2823" s="12"/>
      <c r="PBV2823" s="12"/>
      <c r="PBW2823" s="11"/>
      <c r="PBX2823" s="11"/>
      <c r="PBY2823" s="11"/>
      <c r="PBZ2823" s="12"/>
      <c r="PCA2823" s="12"/>
      <c r="PCB2823" s="11"/>
      <c r="PCC2823" s="11"/>
      <c r="PCD2823" s="11"/>
      <c r="PCE2823" s="12"/>
      <c r="PCF2823" s="12"/>
      <c r="PCG2823" s="11"/>
      <c r="PCH2823" s="11"/>
      <c r="PCI2823" s="11"/>
      <c r="PCJ2823" s="12"/>
      <c r="PCK2823" s="12"/>
      <c r="PCL2823" s="11"/>
      <c r="PCM2823" s="11"/>
      <c r="PCN2823" s="11"/>
      <c r="PCO2823" s="12"/>
      <c r="PCP2823" s="12"/>
      <c r="PCQ2823" s="11"/>
      <c r="PCR2823" s="11"/>
      <c r="PCS2823" s="11"/>
      <c r="PCT2823" s="12"/>
      <c r="PCU2823" s="12"/>
      <c r="PCV2823" s="11"/>
      <c r="PCW2823" s="11"/>
      <c r="PCX2823" s="11"/>
      <c r="PCY2823" s="12"/>
      <c r="PCZ2823" s="12"/>
      <c r="PDA2823" s="11"/>
      <c r="PDB2823" s="11"/>
      <c r="PDC2823" s="11"/>
      <c r="PDD2823" s="12"/>
      <c r="PDE2823" s="12"/>
      <c r="PDF2823" s="11"/>
      <c r="PDG2823" s="11"/>
      <c r="PDH2823" s="11"/>
      <c r="PDI2823" s="12"/>
      <c r="PDJ2823" s="12"/>
      <c r="PDK2823" s="11"/>
      <c r="PDL2823" s="11"/>
      <c r="PDM2823" s="11"/>
      <c r="PDN2823" s="12"/>
      <c r="PDO2823" s="12"/>
      <c r="PDP2823" s="11"/>
      <c r="PDQ2823" s="11"/>
      <c r="PDR2823" s="11"/>
      <c r="PDS2823" s="12"/>
      <c r="PDT2823" s="12"/>
      <c r="PDU2823" s="11"/>
      <c r="PDV2823" s="11"/>
      <c r="PDW2823" s="11"/>
      <c r="PDX2823" s="12"/>
      <c r="PDY2823" s="12"/>
      <c r="PDZ2823" s="11"/>
      <c r="PEA2823" s="11"/>
      <c r="PEB2823" s="11"/>
      <c r="PEC2823" s="12"/>
      <c r="PED2823" s="12"/>
      <c r="PEE2823" s="11"/>
      <c r="PEF2823" s="11"/>
      <c r="PEG2823" s="11"/>
      <c r="PEH2823" s="12"/>
      <c r="PEI2823" s="12"/>
      <c r="PEJ2823" s="11"/>
      <c r="PEK2823" s="11"/>
      <c r="PEL2823" s="11"/>
      <c r="PEM2823" s="12"/>
      <c r="PEN2823" s="12"/>
      <c r="PEO2823" s="11"/>
      <c r="PEP2823" s="11"/>
      <c r="PEQ2823" s="11"/>
      <c r="PER2823" s="12"/>
      <c r="PES2823" s="12"/>
      <c r="PET2823" s="11"/>
      <c r="PEU2823" s="11"/>
      <c r="PEV2823" s="11"/>
      <c r="PEW2823" s="12"/>
      <c r="PEX2823" s="12"/>
      <c r="PEY2823" s="11"/>
      <c r="PEZ2823" s="11"/>
      <c r="PFA2823" s="11"/>
      <c r="PFB2823" s="12"/>
      <c r="PFC2823" s="12"/>
      <c r="PFD2823" s="11"/>
      <c r="PFE2823" s="11"/>
      <c r="PFF2823" s="11"/>
      <c r="PFG2823" s="12"/>
      <c r="PFH2823" s="12"/>
      <c r="PFI2823" s="11"/>
      <c r="PFJ2823" s="11"/>
      <c r="PFK2823" s="11"/>
      <c r="PFL2823" s="12"/>
      <c r="PFM2823" s="12"/>
      <c r="PFN2823" s="11"/>
      <c r="PFO2823" s="11"/>
      <c r="PFP2823" s="11"/>
      <c r="PFQ2823" s="12"/>
      <c r="PFR2823" s="12"/>
      <c r="PFS2823" s="11"/>
      <c r="PFT2823" s="11"/>
      <c r="PFU2823" s="11"/>
      <c r="PFV2823" s="12"/>
      <c r="PFW2823" s="12"/>
      <c r="PFX2823" s="11"/>
      <c r="PFY2823" s="11"/>
      <c r="PFZ2823" s="11"/>
      <c r="PGA2823" s="12"/>
      <c r="PGB2823" s="12"/>
      <c r="PGC2823" s="11"/>
      <c r="PGD2823" s="11"/>
      <c r="PGE2823" s="11"/>
      <c r="PGF2823" s="12"/>
      <c r="PGG2823" s="12"/>
      <c r="PGH2823" s="11"/>
      <c r="PGI2823" s="11"/>
      <c r="PGJ2823" s="11"/>
      <c r="PGK2823" s="12"/>
      <c r="PGL2823" s="12"/>
      <c r="PGM2823" s="11"/>
      <c r="PGN2823" s="11"/>
      <c r="PGO2823" s="11"/>
      <c r="PGP2823" s="12"/>
      <c r="PGQ2823" s="12"/>
      <c r="PGR2823" s="11"/>
      <c r="PGS2823" s="11"/>
      <c r="PGT2823" s="11"/>
      <c r="PGU2823" s="12"/>
      <c r="PGV2823" s="12"/>
      <c r="PGW2823" s="11"/>
      <c r="PGX2823" s="11"/>
      <c r="PGY2823" s="11"/>
      <c r="PGZ2823" s="12"/>
      <c r="PHA2823" s="12"/>
      <c r="PHB2823" s="11"/>
      <c r="PHC2823" s="11"/>
      <c r="PHD2823" s="11"/>
      <c r="PHE2823" s="12"/>
      <c r="PHF2823" s="12"/>
      <c r="PHG2823" s="11"/>
      <c r="PHH2823" s="11"/>
      <c r="PHI2823" s="11"/>
      <c r="PHJ2823" s="12"/>
      <c r="PHK2823" s="12"/>
      <c r="PHL2823" s="11"/>
      <c r="PHM2823" s="11"/>
      <c r="PHN2823" s="11"/>
      <c r="PHO2823" s="12"/>
      <c r="PHP2823" s="12"/>
      <c r="PHQ2823" s="11"/>
      <c r="PHR2823" s="11"/>
      <c r="PHS2823" s="11"/>
      <c r="PHT2823" s="12"/>
      <c r="PHU2823" s="12"/>
      <c r="PHV2823" s="11"/>
      <c r="PHW2823" s="11"/>
      <c r="PHX2823" s="11"/>
      <c r="PHY2823" s="12"/>
      <c r="PHZ2823" s="12"/>
      <c r="PIA2823" s="11"/>
      <c r="PIB2823" s="11"/>
      <c r="PIC2823" s="11"/>
      <c r="PID2823" s="12"/>
      <c r="PIE2823" s="12"/>
      <c r="PIF2823" s="11"/>
      <c r="PIG2823" s="11"/>
      <c r="PIH2823" s="11"/>
      <c r="PII2823" s="12"/>
      <c r="PIJ2823" s="12"/>
      <c r="PIK2823" s="11"/>
      <c r="PIL2823" s="11"/>
      <c r="PIM2823" s="11"/>
      <c r="PIN2823" s="12"/>
      <c r="PIO2823" s="12"/>
      <c r="PIP2823" s="11"/>
      <c r="PIQ2823" s="11"/>
      <c r="PIR2823" s="11"/>
      <c r="PIS2823" s="12"/>
      <c r="PIT2823" s="12"/>
      <c r="PIU2823" s="11"/>
      <c r="PIV2823" s="11"/>
      <c r="PIW2823" s="11"/>
      <c r="PIX2823" s="12"/>
      <c r="PIY2823" s="12"/>
      <c r="PIZ2823" s="11"/>
      <c r="PJA2823" s="11"/>
      <c r="PJB2823" s="11"/>
      <c r="PJC2823" s="12"/>
      <c r="PJD2823" s="12"/>
      <c r="PJE2823" s="11"/>
      <c r="PJF2823" s="11"/>
      <c r="PJG2823" s="11"/>
      <c r="PJH2823" s="12"/>
      <c r="PJI2823" s="12"/>
      <c r="PJJ2823" s="11"/>
      <c r="PJK2823" s="11"/>
      <c r="PJL2823" s="11"/>
      <c r="PJM2823" s="12"/>
      <c r="PJN2823" s="12"/>
      <c r="PJO2823" s="11"/>
      <c r="PJP2823" s="11"/>
      <c r="PJQ2823" s="11"/>
      <c r="PJR2823" s="12"/>
      <c r="PJS2823" s="12"/>
      <c r="PJT2823" s="11"/>
      <c r="PJU2823" s="11"/>
      <c r="PJV2823" s="11"/>
      <c r="PJW2823" s="12"/>
      <c r="PJX2823" s="12"/>
      <c r="PJY2823" s="11"/>
      <c r="PJZ2823" s="11"/>
      <c r="PKA2823" s="11"/>
      <c r="PKB2823" s="12"/>
      <c r="PKC2823" s="12"/>
      <c r="PKD2823" s="11"/>
      <c r="PKE2823" s="11"/>
      <c r="PKF2823" s="11"/>
      <c r="PKG2823" s="12"/>
      <c r="PKH2823" s="12"/>
      <c r="PKI2823" s="11"/>
      <c r="PKJ2823" s="11"/>
      <c r="PKK2823" s="11"/>
      <c r="PKL2823" s="12"/>
      <c r="PKM2823" s="12"/>
      <c r="PKN2823" s="11"/>
      <c r="PKO2823" s="11"/>
      <c r="PKP2823" s="11"/>
      <c r="PKQ2823" s="12"/>
      <c r="PKR2823" s="12"/>
      <c r="PKS2823" s="11"/>
      <c r="PKT2823" s="11"/>
      <c r="PKU2823" s="11"/>
      <c r="PKV2823" s="12"/>
      <c r="PKW2823" s="12"/>
      <c r="PKX2823" s="11"/>
      <c r="PKY2823" s="11"/>
      <c r="PKZ2823" s="11"/>
      <c r="PLA2823" s="12"/>
      <c r="PLB2823" s="12"/>
      <c r="PLC2823" s="11"/>
      <c r="PLD2823" s="11"/>
      <c r="PLE2823" s="11"/>
      <c r="PLF2823" s="12"/>
      <c r="PLG2823" s="12"/>
      <c r="PLH2823" s="11"/>
      <c r="PLI2823" s="11"/>
      <c r="PLJ2823" s="11"/>
      <c r="PLK2823" s="12"/>
      <c r="PLL2823" s="12"/>
      <c r="PLM2823" s="11"/>
      <c r="PLN2823" s="11"/>
      <c r="PLO2823" s="11"/>
      <c r="PLP2823" s="12"/>
      <c r="PLQ2823" s="12"/>
      <c r="PLR2823" s="11"/>
      <c r="PLS2823" s="11"/>
      <c r="PLT2823" s="11"/>
      <c r="PLU2823" s="12"/>
      <c r="PLV2823" s="12"/>
      <c r="PLW2823" s="11"/>
      <c r="PLX2823" s="11"/>
      <c r="PLY2823" s="11"/>
      <c r="PLZ2823" s="12"/>
      <c r="PMA2823" s="12"/>
      <c r="PMB2823" s="11"/>
      <c r="PMC2823" s="11"/>
      <c r="PMD2823" s="11"/>
      <c r="PME2823" s="12"/>
      <c r="PMF2823" s="12"/>
      <c r="PMG2823" s="11"/>
      <c r="PMH2823" s="11"/>
      <c r="PMI2823" s="11"/>
      <c r="PMJ2823" s="12"/>
      <c r="PMK2823" s="12"/>
      <c r="PML2823" s="11"/>
      <c r="PMM2823" s="11"/>
      <c r="PMN2823" s="11"/>
      <c r="PMO2823" s="12"/>
      <c r="PMP2823" s="12"/>
      <c r="PMQ2823" s="11"/>
      <c r="PMR2823" s="11"/>
      <c r="PMS2823" s="11"/>
      <c r="PMT2823" s="12"/>
      <c r="PMU2823" s="12"/>
      <c r="PMV2823" s="11"/>
      <c r="PMW2823" s="11"/>
      <c r="PMX2823" s="11"/>
      <c r="PMY2823" s="12"/>
      <c r="PMZ2823" s="12"/>
      <c r="PNA2823" s="11"/>
      <c r="PNB2823" s="11"/>
      <c r="PNC2823" s="11"/>
      <c r="PND2823" s="12"/>
      <c r="PNE2823" s="12"/>
      <c r="PNF2823" s="11"/>
      <c r="PNG2823" s="11"/>
      <c r="PNH2823" s="11"/>
      <c r="PNI2823" s="12"/>
      <c r="PNJ2823" s="12"/>
      <c r="PNK2823" s="11"/>
      <c r="PNL2823" s="11"/>
      <c r="PNM2823" s="11"/>
      <c r="PNN2823" s="12"/>
      <c r="PNO2823" s="12"/>
      <c r="PNP2823" s="11"/>
      <c r="PNQ2823" s="11"/>
      <c r="PNR2823" s="11"/>
      <c r="PNS2823" s="12"/>
      <c r="PNT2823" s="12"/>
      <c r="PNU2823" s="11"/>
      <c r="PNV2823" s="11"/>
      <c r="PNW2823" s="11"/>
      <c r="PNX2823" s="12"/>
      <c r="PNY2823" s="12"/>
      <c r="PNZ2823" s="11"/>
      <c r="POA2823" s="11"/>
      <c r="POB2823" s="11"/>
      <c r="POC2823" s="12"/>
      <c r="POD2823" s="12"/>
      <c r="POE2823" s="11"/>
      <c r="POF2823" s="11"/>
      <c r="POG2823" s="11"/>
      <c r="POH2823" s="12"/>
      <c r="POI2823" s="12"/>
      <c r="POJ2823" s="11"/>
      <c r="POK2823" s="11"/>
      <c r="POL2823" s="11"/>
      <c r="POM2823" s="12"/>
      <c r="PON2823" s="12"/>
      <c r="POO2823" s="11"/>
      <c r="POP2823" s="11"/>
      <c r="POQ2823" s="11"/>
      <c r="POR2823" s="12"/>
      <c r="POS2823" s="12"/>
      <c r="POT2823" s="11"/>
      <c r="POU2823" s="11"/>
      <c r="POV2823" s="11"/>
      <c r="POW2823" s="12"/>
      <c r="POX2823" s="12"/>
      <c r="POY2823" s="11"/>
      <c r="POZ2823" s="11"/>
      <c r="PPA2823" s="11"/>
      <c r="PPB2823" s="12"/>
      <c r="PPC2823" s="12"/>
      <c r="PPD2823" s="11"/>
      <c r="PPE2823" s="11"/>
      <c r="PPF2823" s="11"/>
      <c r="PPG2823" s="12"/>
      <c r="PPH2823" s="12"/>
      <c r="PPI2823" s="11"/>
      <c r="PPJ2823" s="11"/>
      <c r="PPK2823" s="11"/>
      <c r="PPL2823" s="12"/>
      <c r="PPM2823" s="12"/>
      <c r="PPN2823" s="11"/>
      <c r="PPO2823" s="11"/>
      <c r="PPP2823" s="11"/>
      <c r="PPQ2823" s="12"/>
      <c r="PPR2823" s="12"/>
      <c r="PPS2823" s="11"/>
      <c r="PPT2823" s="11"/>
      <c r="PPU2823" s="11"/>
      <c r="PPV2823" s="12"/>
      <c r="PPW2823" s="12"/>
      <c r="PPX2823" s="11"/>
      <c r="PPY2823" s="11"/>
      <c r="PPZ2823" s="11"/>
      <c r="PQA2823" s="12"/>
      <c r="PQB2823" s="12"/>
      <c r="PQC2823" s="11"/>
      <c r="PQD2823" s="11"/>
      <c r="PQE2823" s="11"/>
      <c r="PQF2823" s="12"/>
      <c r="PQG2823" s="12"/>
      <c r="PQH2823" s="11"/>
      <c r="PQI2823" s="11"/>
      <c r="PQJ2823" s="11"/>
      <c r="PQK2823" s="12"/>
      <c r="PQL2823" s="12"/>
      <c r="PQM2823" s="11"/>
      <c r="PQN2823" s="11"/>
      <c r="PQO2823" s="11"/>
      <c r="PQP2823" s="12"/>
      <c r="PQQ2823" s="12"/>
      <c r="PQR2823" s="11"/>
      <c r="PQS2823" s="11"/>
      <c r="PQT2823" s="11"/>
      <c r="PQU2823" s="12"/>
      <c r="PQV2823" s="12"/>
      <c r="PQW2823" s="11"/>
      <c r="PQX2823" s="11"/>
      <c r="PQY2823" s="11"/>
      <c r="PQZ2823" s="12"/>
      <c r="PRA2823" s="12"/>
      <c r="PRB2823" s="11"/>
      <c r="PRC2823" s="11"/>
      <c r="PRD2823" s="11"/>
      <c r="PRE2823" s="12"/>
      <c r="PRF2823" s="12"/>
      <c r="PRG2823" s="11"/>
      <c r="PRH2823" s="11"/>
      <c r="PRI2823" s="11"/>
      <c r="PRJ2823" s="12"/>
      <c r="PRK2823" s="12"/>
      <c r="PRL2823" s="11"/>
      <c r="PRM2823" s="11"/>
      <c r="PRN2823" s="11"/>
      <c r="PRO2823" s="12"/>
      <c r="PRP2823" s="12"/>
      <c r="PRQ2823" s="11"/>
      <c r="PRR2823" s="11"/>
      <c r="PRS2823" s="11"/>
      <c r="PRT2823" s="12"/>
      <c r="PRU2823" s="12"/>
      <c r="PRV2823" s="11"/>
      <c r="PRW2823" s="11"/>
      <c r="PRX2823" s="11"/>
      <c r="PRY2823" s="12"/>
      <c r="PRZ2823" s="12"/>
      <c r="PSA2823" s="11"/>
      <c r="PSB2823" s="11"/>
      <c r="PSC2823" s="11"/>
      <c r="PSD2823" s="12"/>
      <c r="PSE2823" s="12"/>
      <c r="PSF2823" s="11"/>
      <c r="PSG2823" s="11"/>
      <c r="PSH2823" s="11"/>
      <c r="PSI2823" s="12"/>
      <c r="PSJ2823" s="12"/>
      <c r="PSK2823" s="11"/>
      <c r="PSL2823" s="11"/>
      <c r="PSM2823" s="11"/>
      <c r="PSN2823" s="12"/>
      <c r="PSO2823" s="12"/>
      <c r="PSP2823" s="11"/>
      <c r="PSQ2823" s="11"/>
      <c r="PSR2823" s="11"/>
      <c r="PSS2823" s="12"/>
      <c r="PST2823" s="12"/>
      <c r="PSU2823" s="11"/>
      <c r="PSV2823" s="11"/>
      <c r="PSW2823" s="11"/>
      <c r="PSX2823" s="12"/>
      <c r="PSY2823" s="12"/>
      <c r="PSZ2823" s="11"/>
      <c r="PTA2823" s="11"/>
      <c r="PTB2823" s="11"/>
      <c r="PTC2823" s="12"/>
      <c r="PTD2823" s="12"/>
      <c r="PTE2823" s="11"/>
      <c r="PTF2823" s="11"/>
      <c r="PTG2823" s="11"/>
      <c r="PTH2823" s="12"/>
      <c r="PTI2823" s="12"/>
      <c r="PTJ2823" s="11"/>
      <c r="PTK2823" s="11"/>
      <c r="PTL2823" s="11"/>
      <c r="PTM2823" s="12"/>
      <c r="PTN2823" s="12"/>
      <c r="PTO2823" s="11"/>
      <c r="PTP2823" s="11"/>
      <c r="PTQ2823" s="11"/>
      <c r="PTR2823" s="12"/>
      <c r="PTS2823" s="12"/>
      <c r="PTT2823" s="11"/>
      <c r="PTU2823" s="11"/>
      <c r="PTV2823" s="11"/>
      <c r="PTW2823" s="12"/>
      <c r="PTX2823" s="12"/>
      <c r="PTY2823" s="11"/>
      <c r="PTZ2823" s="11"/>
      <c r="PUA2823" s="11"/>
      <c r="PUB2823" s="12"/>
      <c r="PUC2823" s="12"/>
      <c r="PUD2823" s="11"/>
      <c r="PUE2823" s="11"/>
      <c r="PUF2823" s="11"/>
      <c r="PUG2823" s="12"/>
      <c r="PUH2823" s="12"/>
      <c r="PUI2823" s="11"/>
      <c r="PUJ2823" s="11"/>
      <c r="PUK2823" s="11"/>
      <c r="PUL2823" s="12"/>
      <c r="PUM2823" s="12"/>
      <c r="PUN2823" s="11"/>
      <c r="PUO2823" s="11"/>
      <c r="PUP2823" s="11"/>
      <c r="PUQ2823" s="12"/>
      <c r="PUR2823" s="12"/>
      <c r="PUS2823" s="11"/>
      <c r="PUT2823" s="11"/>
      <c r="PUU2823" s="11"/>
      <c r="PUV2823" s="12"/>
      <c r="PUW2823" s="12"/>
      <c r="PUX2823" s="11"/>
      <c r="PUY2823" s="11"/>
      <c r="PUZ2823" s="11"/>
      <c r="PVA2823" s="12"/>
      <c r="PVB2823" s="12"/>
      <c r="PVC2823" s="11"/>
      <c r="PVD2823" s="11"/>
      <c r="PVE2823" s="11"/>
      <c r="PVF2823" s="12"/>
      <c r="PVG2823" s="12"/>
      <c r="PVH2823" s="11"/>
      <c r="PVI2823" s="11"/>
      <c r="PVJ2823" s="11"/>
      <c r="PVK2823" s="12"/>
      <c r="PVL2823" s="12"/>
      <c r="PVM2823" s="11"/>
      <c r="PVN2823" s="11"/>
      <c r="PVO2823" s="11"/>
      <c r="PVP2823" s="12"/>
      <c r="PVQ2823" s="12"/>
      <c r="PVR2823" s="11"/>
      <c r="PVS2823" s="11"/>
      <c r="PVT2823" s="11"/>
      <c r="PVU2823" s="12"/>
      <c r="PVV2823" s="12"/>
      <c r="PVW2823" s="11"/>
      <c r="PVX2823" s="11"/>
      <c r="PVY2823" s="11"/>
      <c r="PVZ2823" s="12"/>
      <c r="PWA2823" s="12"/>
      <c r="PWB2823" s="11"/>
      <c r="PWC2823" s="11"/>
      <c r="PWD2823" s="11"/>
      <c r="PWE2823" s="12"/>
      <c r="PWF2823" s="12"/>
      <c r="PWG2823" s="11"/>
      <c r="PWH2823" s="11"/>
      <c r="PWI2823" s="11"/>
      <c r="PWJ2823" s="12"/>
      <c r="PWK2823" s="12"/>
      <c r="PWL2823" s="11"/>
      <c r="PWM2823" s="11"/>
      <c r="PWN2823" s="11"/>
      <c r="PWO2823" s="12"/>
      <c r="PWP2823" s="12"/>
      <c r="PWQ2823" s="11"/>
      <c r="PWR2823" s="11"/>
      <c r="PWS2823" s="11"/>
      <c r="PWT2823" s="12"/>
      <c r="PWU2823" s="12"/>
      <c r="PWV2823" s="11"/>
      <c r="PWW2823" s="11"/>
      <c r="PWX2823" s="11"/>
      <c r="PWY2823" s="12"/>
      <c r="PWZ2823" s="12"/>
      <c r="PXA2823" s="11"/>
      <c r="PXB2823" s="11"/>
      <c r="PXC2823" s="11"/>
      <c r="PXD2823" s="12"/>
      <c r="PXE2823" s="12"/>
      <c r="PXF2823" s="11"/>
      <c r="PXG2823" s="11"/>
      <c r="PXH2823" s="11"/>
      <c r="PXI2823" s="12"/>
      <c r="PXJ2823" s="12"/>
      <c r="PXK2823" s="11"/>
      <c r="PXL2823" s="11"/>
      <c r="PXM2823" s="11"/>
      <c r="PXN2823" s="12"/>
      <c r="PXO2823" s="12"/>
      <c r="PXP2823" s="11"/>
      <c r="PXQ2823" s="11"/>
      <c r="PXR2823" s="11"/>
      <c r="PXS2823" s="12"/>
      <c r="PXT2823" s="12"/>
      <c r="PXU2823" s="11"/>
      <c r="PXV2823" s="11"/>
      <c r="PXW2823" s="11"/>
      <c r="PXX2823" s="12"/>
      <c r="PXY2823" s="12"/>
      <c r="PXZ2823" s="11"/>
      <c r="PYA2823" s="11"/>
      <c r="PYB2823" s="11"/>
      <c r="PYC2823" s="12"/>
      <c r="PYD2823" s="12"/>
      <c r="PYE2823" s="11"/>
      <c r="PYF2823" s="11"/>
      <c r="PYG2823" s="11"/>
      <c r="PYH2823" s="12"/>
      <c r="PYI2823" s="12"/>
      <c r="PYJ2823" s="11"/>
      <c r="PYK2823" s="11"/>
      <c r="PYL2823" s="11"/>
      <c r="PYM2823" s="12"/>
      <c r="PYN2823" s="12"/>
      <c r="PYO2823" s="11"/>
      <c r="PYP2823" s="11"/>
      <c r="PYQ2823" s="11"/>
      <c r="PYR2823" s="12"/>
      <c r="PYS2823" s="12"/>
      <c r="PYT2823" s="11"/>
      <c r="PYU2823" s="11"/>
      <c r="PYV2823" s="11"/>
      <c r="PYW2823" s="12"/>
      <c r="PYX2823" s="12"/>
      <c r="PYY2823" s="11"/>
      <c r="PYZ2823" s="11"/>
      <c r="PZA2823" s="11"/>
      <c r="PZB2823" s="12"/>
      <c r="PZC2823" s="12"/>
      <c r="PZD2823" s="11"/>
      <c r="PZE2823" s="11"/>
      <c r="PZF2823" s="11"/>
      <c r="PZG2823" s="12"/>
      <c r="PZH2823" s="12"/>
      <c r="PZI2823" s="11"/>
      <c r="PZJ2823" s="11"/>
      <c r="PZK2823" s="11"/>
      <c r="PZL2823" s="12"/>
      <c r="PZM2823" s="12"/>
      <c r="PZN2823" s="11"/>
      <c r="PZO2823" s="11"/>
      <c r="PZP2823" s="11"/>
      <c r="PZQ2823" s="12"/>
      <c r="PZR2823" s="12"/>
      <c r="PZS2823" s="11"/>
      <c r="PZT2823" s="11"/>
      <c r="PZU2823" s="11"/>
      <c r="PZV2823" s="12"/>
      <c r="PZW2823" s="12"/>
      <c r="PZX2823" s="11"/>
      <c r="PZY2823" s="11"/>
      <c r="PZZ2823" s="11"/>
      <c r="QAA2823" s="12"/>
      <c r="QAB2823" s="12"/>
      <c r="QAC2823" s="11"/>
      <c r="QAD2823" s="11"/>
      <c r="QAE2823" s="11"/>
      <c r="QAF2823" s="12"/>
      <c r="QAG2823" s="12"/>
      <c r="QAH2823" s="11"/>
      <c r="QAI2823" s="11"/>
      <c r="QAJ2823" s="11"/>
      <c r="QAK2823" s="12"/>
      <c r="QAL2823" s="12"/>
      <c r="QAM2823" s="11"/>
      <c r="QAN2823" s="11"/>
      <c r="QAO2823" s="11"/>
      <c r="QAP2823" s="12"/>
      <c r="QAQ2823" s="12"/>
      <c r="QAR2823" s="11"/>
      <c r="QAS2823" s="11"/>
      <c r="QAT2823" s="11"/>
      <c r="QAU2823" s="12"/>
      <c r="QAV2823" s="12"/>
      <c r="QAW2823" s="11"/>
      <c r="QAX2823" s="11"/>
      <c r="QAY2823" s="11"/>
      <c r="QAZ2823" s="12"/>
      <c r="QBA2823" s="12"/>
      <c r="QBB2823" s="11"/>
      <c r="QBC2823" s="11"/>
      <c r="QBD2823" s="11"/>
      <c r="QBE2823" s="12"/>
      <c r="QBF2823" s="12"/>
      <c r="QBG2823" s="11"/>
      <c r="QBH2823" s="11"/>
      <c r="QBI2823" s="11"/>
      <c r="QBJ2823" s="12"/>
      <c r="QBK2823" s="12"/>
      <c r="QBL2823" s="11"/>
      <c r="QBM2823" s="11"/>
      <c r="QBN2823" s="11"/>
      <c r="QBO2823" s="12"/>
      <c r="QBP2823" s="12"/>
      <c r="QBQ2823" s="11"/>
      <c r="QBR2823" s="11"/>
      <c r="QBS2823" s="11"/>
      <c r="QBT2823" s="12"/>
      <c r="QBU2823" s="12"/>
      <c r="QBV2823" s="11"/>
      <c r="QBW2823" s="11"/>
      <c r="QBX2823" s="11"/>
      <c r="QBY2823" s="12"/>
      <c r="QBZ2823" s="12"/>
      <c r="QCA2823" s="11"/>
      <c r="QCB2823" s="11"/>
      <c r="QCC2823" s="11"/>
      <c r="QCD2823" s="12"/>
      <c r="QCE2823" s="12"/>
      <c r="QCF2823" s="11"/>
      <c r="QCG2823" s="11"/>
      <c r="QCH2823" s="11"/>
      <c r="QCI2823" s="12"/>
      <c r="QCJ2823" s="12"/>
      <c r="QCK2823" s="11"/>
      <c r="QCL2823" s="11"/>
      <c r="QCM2823" s="11"/>
      <c r="QCN2823" s="12"/>
      <c r="QCO2823" s="12"/>
      <c r="QCP2823" s="11"/>
      <c r="QCQ2823" s="11"/>
      <c r="QCR2823" s="11"/>
      <c r="QCS2823" s="12"/>
      <c r="QCT2823" s="12"/>
      <c r="QCU2823" s="11"/>
      <c r="QCV2823" s="11"/>
      <c r="QCW2823" s="11"/>
      <c r="QCX2823" s="12"/>
      <c r="QCY2823" s="12"/>
      <c r="QCZ2823" s="11"/>
      <c r="QDA2823" s="11"/>
      <c r="QDB2823" s="11"/>
      <c r="QDC2823" s="12"/>
      <c r="QDD2823" s="12"/>
      <c r="QDE2823" s="11"/>
      <c r="QDF2823" s="11"/>
      <c r="QDG2823" s="11"/>
      <c r="QDH2823" s="12"/>
      <c r="QDI2823" s="12"/>
      <c r="QDJ2823" s="11"/>
      <c r="QDK2823" s="11"/>
      <c r="QDL2823" s="11"/>
      <c r="QDM2823" s="12"/>
      <c r="QDN2823" s="12"/>
      <c r="QDO2823" s="11"/>
      <c r="QDP2823" s="11"/>
      <c r="QDQ2823" s="11"/>
      <c r="QDR2823" s="12"/>
      <c r="QDS2823" s="12"/>
      <c r="QDT2823" s="11"/>
      <c r="QDU2823" s="11"/>
      <c r="QDV2823" s="11"/>
      <c r="QDW2823" s="12"/>
      <c r="QDX2823" s="12"/>
      <c r="QDY2823" s="11"/>
      <c r="QDZ2823" s="11"/>
      <c r="QEA2823" s="11"/>
      <c r="QEB2823" s="12"/>
      <c r="QEC2823" s="12"/>
      <c r="QED2823" s="11"/>
      <c r="QEE2823" s="11"/>
      <c r="QEF2823" s="11"/>
      <c r="QEG2823" s="12"/>
      <c r="QEH2823" s="12"/>
      <c r="QEI2823" s="11"/>
      <c r="QEJ2823" s="11"/>
      <c r="QEK2823" s="11"/>
      <c r="QEL2823" s="12"/>
      <c r="QEM2823" s="12"/>
      <c r="QEN2823" s="11"/>
      <c r="QEO2823" s="11"/>
      <c r="QEP2823" s="11"/>
      <c r="QEQ2823" s="12"/>
      <c r="QER2823" s="12"/>
      <c r="QES2823" s="11"/>
      <c r="QET2823" s="11"/>
      <c r="QEU2823" s="11"/>
      <c r="QEV2823" s="12"/>
      <c r="QEW2823" s="12"/>
      <c r="QEX2823" s="11"/>
      <c r="QEY2823" s="11"/>
      <c r="QEZ2823" s="11"/>
      <c r="QFA2823" s="12"/>
      <c r="QFB2823" s="12"/>
      <c r="QFC2823" s="11"/>
      <c r="QFD2823" s="11"/>
      <c r="QFE2823" s="11"/>
      <c r="QFF2823" s="12"/>
      <c r="QFG2823" s="12"/>
      <c r="QFH2823" s="11"/>
      <c r="QFI2823" s="11"/>
      <c r="QFJ2823" s="11"/>
      <c r="QFK2823" s="12"/>
      <c r="QFL2823" s="12"/>
      <c r="QFM2823" s="11"/>
      <c r="QFN2823" s="11"/>
      <c r="QFO2823" s="11"/>
      <c r="QFP2823" s="12"/>
      <c r="QFQ2823" s="12"/>
      <c r="QFR2823" s="11"/>
      <c r="QFS2823" s="11"/>
      <c r="QFT2823" s="11"/>
      <c r="QFU2823" s="12"/>
      <c r="QFV2823" s="12"/>
      <c r="QFW2823" s="11"/>
      <c r="QFX2823" s="11"/>
      <c r="QFY2823" s="11"/>
      <c r="QFZ2823" s="12"/>
      <c r="QGA2823" s="12"/>
      <c r="QGB2823" s="11"/>
      <c r="QGC2823" s="11"/>
      <c r="QGD2823" s="11"/>
      <c r="QGE2823" s="12"/>
      <c r="QGF2823" s="12"/>
      <c r="QGG2823" s="11"/>
      <c r="QGH2823" s="11"/>
      <c r="QGI2823" s="11"/>
      <c r="QGJ2823" s="12"/>
      <c r="QGK2823" s="12"/>
      <c r="QGL2823" s="11"/>
      <c r="QGM2823" s="11"/>
      <c r="QGN2823" s="11"/>
      <c r="QGO2823" s="12"/>
      <c r="QGP2823" s="12"/>
      <c r="QGQ2823" s="11"/>
      <c r="QGR2823" s="11"/>
      <c r="QGS2823" s="11"/>
      <c r="QGT2823" s="12"/>
      <c r="QGU2823" s="12"/>
      <c r="QGV2823" s="11"/>
      <c r="QGW2823" s="11"/>
      <c r="QGX2823" s="11"/>
      <c r="QGY2823" s="12"/>
      <c r="QGZ2823" s="12"/>
      <c r="QHA2823" s="11"/>
      <c r="QHB2823" s="11"/>
      <c r="QHC2823" s="11"/>
      <c r="QHD2823" s="12"/>
      <c r="QHE2823" s="12"/>
      <c r="QHF2823" s="11"/>
      <c r="QHG2823" s="11"/>
      <c r="QHH2823" s="11"/>
      <c r="QHI2823" s="12"/>
      <c r="QHJ2823" s="12"/>
      <c r="QHK2823" s="11"/>
      <c r="QHL2823" s="11"/>
      <c r="QHM2823" s="11"/>
      <c r="QHN2823" s="12"/>
      <c r="QHO2823" s="12"/>
      <c r="QHP2823" s="11"/>
      <c r="QHQ2823" s="11"/>
      <c r="QHR2823" s="11"/>
      <c r="QHS2823" s="12"/>
      <c r="QHT2823" s="12"/>
      <c r="QHU2823" s="11"/>
      <c r="QHV2823" s="11"/>
      <c r="QHW2823" s="11"/>
      <c r="QHX2823" s="12"/>
      <c r="QHY2823" s="12"/>
      <c r="QHZ2823" s="11"/>
      <c r="QIA2823" s="11"/>
      <c r="QIB2823" s="11"/>
      <c r="QIC2823" s="12"/>
      <c r="QID2823" s="12"/>
      <c r="QIE2823" s="11"/>
      <c r="QIF2823" s="11"/>
      <c r="QIG2823" s="11"/>
      <c r="QIH2823" s="12"/>
      <c r="QII2823" s="12"/>
      <c r="QIJ2823" s="11"/>
      <c r="QIK2823" s="11"/>
      <c r="QIL2823" s="11"/>
      <c r="QIM2823" s="12"/>
      <c r="QIN2823" s="12"/>
      <c r="QIO2823" s="11"/>
      <c r="QIP2823" s="11"/>
      <c r="QIQ2823" s="11"/>
      <c r="QIR2823" s="12"/>
      <c r="QIS2823" s="12"/>
      <c r="QIT2823" s="11"/>
      <c r="QIU2823" s="11"/>
      <c r="QIV2823" s="11"/>
      <c r="QIW2823" s="12"/>
      <c r="QIX2823" s="12"/>
      <c r="QIY2823" s="11"/>
      <c r="QIZ2823" s="11"/>
      <c r="QJA2823" s="11"/>
      <c r="QJB2823" s="12"/>
      <c r="QJC2823" s="12"/>
      <c r="QJD2823" s="11"/>
      <c r="QJE2823" s="11"/>
      <c r="QJF2823" s="11"/>
      <c r="QJG2823" s="12"/>
      <c r="QJH2823" s="12"/>
      <c r="QJI2823" s="11"/>
      <c r="QJJ2823" s="11"/>
      <c r="QJK2823" s="11"/>
      <c r="QJL2823" s="12"/>
      <c r="QJM2823" s="12"/>
      <c r="QJN2823" s="11"/>
      <c r="QJO2823" s="11"/>
      <c r="QJP2823" s="11"/>
      <c r="QJQ2823" s="12"/>
      <c r="QJR2823" s="12"/>
      <c r="QJS2823" s="11"/>
      <c r="QJT2823" s="11"/>
      <c r="QJU2823" s="11"/>
      <c r="QJV2823" s="12"/>
      <c r="QJW2823" s="12"/>
      <c r="QJX2823" s="11"/>
      <c r="QJY2823" s="11"/>
      <c r="QJZ2823" s="11"/>
      <c r="QKA2823" s="12"/>
      <c r="QKB2823" s="12"/>
      <c r="QKC2823" s="11"/>
      <c r="QKD2823" s="11"/>
      <c r="QKE2823" s="11"/>
      <c r="QKF2823" s="12"/>
      <c r="QKG2823" s="12"/>
      <c r="QKH2823" s="11"/>
      <c r="QKI2823" s="11"/>
      <c r="QKJ2823" s="11"/>
      <c r="QKK2823" s="12"/>
      <c r="QKL2823" s="12"/>
      <c r="QKM2823" s="11"/>
      <c r="QKN2823" s="11"/>
      <c r="QKO2823" s="11"/>
      <c r="QKP2823" s="12"/>
      <c r="QKQ2823" s="12"/>
      <c r="QKR2823" s="11"/>
      <c r="QKS2823" s="11"/>
      <c r="QKT2823" s="11"/>
      <c r="QKU2823" s="12"/>
      <c r="QKV2823" s="12"/>
      <c r="QKW2823" s="11"/>
      <c r="QKX2823" s="11"/>
      <c r="QKY2823" s="11"/>
      <c r="QKZ2823" s="12"/>
      <c r="QLA2823" s="12"/>
      <c r="QLB2823" s="11"/>
      <c r="QLC2823" s="11"/>
      <c r="QLD2823" s="11"/>
      <c r="QLE2823" s="12"/>
      <c r="QLF2823" s="12"/>
      <c r="QLG2823" s="11"/>
      <c r="QLH2823" s="11"/>
      <c r="QLI2823" s="11"/>
      <c r="QLJ2823" s="12"/>
      <c r="QLK2823" s="12"/>
      <c r="QLL2823" s="11"/>
      <c r="QLM2823" s="11"/>
      <c r="QLN2823" s="11"/>
      <c r="QLO2823" s="12"/>
      <c r="QLP2823" s="12"/>
      <c r="QLQ2823" s="11"/>
      <c r="QLR2823" s="11"/>
      <c r="QLS2823" s="11"/>
      <c r="QLT2823" s="12"/>
      <c r="QLU2823" s="12"/>
      <c r="QLV2823" s="11"/>
      <c r="QLW2823" s="11"/>
      <c r="QLX2823" s="11"/>
      <c r="QLY2823" s="12"/>
      <c r="QLZ2823" s="12"/>
      <c r="QMA2823" s="11"/>
      <c r="QMB2823" s="11"/>
      <c r="QMC2823" s="11"/>
      <c r="QMD2823" s="12"/>
      <c r="QME2823" s="12"/>
      <c r="QMF2823" s="11"/>
      <c r="QMG2823" s="11"/>
      <c r="QMH2823" s="11"/>
      <c r="QMI2823" s="12"/>
      <c r="QMJ2823" s="12"/>
      <c r="QMK2823" s="11"/>
      <c r="QML2823" s="11"/>
      <c r="QMM2823" s="11"/>
      <c r="QMN2823" s="12"/>
      <c r="QMO2823" s="12"/>
      <c r="QMP2823" s="11"/>
      <c r="QMQ2823" s="11"/>
      <c r="QMR2823" s="11"/>
      <c r="QMS2823" s="12"/>
      <c r="QMT2823" s="12"/>
      <c r="QMU2823" s="11"/>
      <c r="QMV2823" s="11"/>
      <c r="QMW2823" s="11"/>
      <c r="QMX2823" s="12"/>
      <c r="QMY2823" s="12"/>
      <c r="QMZ2823" s="11"/>
      <c r="QNA2823" s="11"/>
      <c r="QNB2823" s="11"/>
      <c r="QNC2823" s="12"/>
      <c r="QND2823" s="12"/>
      <c r="QNE2823" s="11"/>
      <c r="QNF2823" s="11"/>
      <c r="QNG2823" s="11"/>
      <c r="QNH2823" s="12"/>
      <c r="QNI2823" s="12"/>
      <c r="QNJ2823" s="11"/>
      <c r="QNK2823" s="11"/>
      <c r="QNL2823" s="11"/>
      <c r="QNM2823" s="12"/>
      <c r="QNN2823" s="12"/>
      <c r="QNO2823" s="11"/>
      <c r="QNP2823" s="11"/>
      <c r="QNQ2823" s="11"/>
      <c r="QNR2823" s="12"/>
      <c r="QNS2823" s="12"/>
      <c r="QNT2823" s="11"/>
      <c r="QNU2823" s="11"/>
      <c r="QNV2823" s="11"/>
      <c r="QNW2823" s="12"/>
      <c r="QNX2823" s="12"/>
      <c r="QNY2823" s="11"/>
      <c r="QNZ2823" s="11"/>
      <c r="QOA2823" s="11"/>
      <c r="QOB2823" s="12"/>
      <c r="QOC2823" s="12"/>
      <c r="QOD2823" s="11"/>
      <c r="QOE2823" s="11"/>
      <c r="QOF2823" s="11"/>
      <c r="QOG2823" s="12"/>
      <c r="QOH2823" s="12"/>
      <c r="QOI2823" s="11"/>
      <c r="QOJ2823" s="11"/>
      <c r="QOK2823" s="11"/>
      <c r="QOL2823" s="12"/>
      <c r="QOM2823" s="12"/>
      <c r="QON2823" s="11"/>
      <c r="QOO2823" s="11"/>
      <c r="QOP2823" s="11"/>
      <c r="QOQ2823" s="12"/>
      <c r="QOR2823" s="12"/>
      <c r="QOS2823" s="11"/>
      <c r="QOT2823" s="11"/>
      <c r="QOU2823" s="11"/>
      <c r="QOV2823" s="12"/>
      <c r="QOW2823" s="12"/>
      <c r="QOX2823" s="11"/>
      <c r="QOY2823" s="11"/>
      <c r="QOZ2823" s="11"/>
      <c r="QPA2823" s="12"/>
      <c r="QPB2823" s="12"/>
      <c r="QPC2823" s="11"/>
      <c r="QPD2823" s="11"/>
      <c r="QPE2823" s="11"/>
      <c r="QPF2823" s="12"/>
      <c r="QPG2823" s="12"/>
      <c r="QPH2823" s="11"/>
      <c r="QPI2823" s="11"/>
      <c r="QPJ2823" s="11"/>
      <c r="QPK2823" s="12"/>
      <c r="QPL2823" s="12"/>
      <c r="QPM2823" s="11"/>
      <c r="QPN2823" s="11"/>
      <c r="QPO2823" s="11"/>
      <c r="QPP2823" s="12"/>
      <c r="QPQ2823" s="12"/>
      <c r="QPR2823" s="11"/>
      <c r="QPS2823" s="11"/>
      <c r="QPT2823" s="11"/>
      <c r="QPU2823" s="12"/>
      <c r="QPV2823" s="12"/>
      <c r="QPW2823" s="11"/>
      <c r="QPX2823" s="11"/>
      <c r="QPY2823" s="11"/>
      <c r="QPZ2823" s="12"/>
      <c r="QQA2823" s="12"/>
      <c r="QQB2823" s="11"/>
      <c r="QQC2823" s="11"/>
      <c r="QQD2823" s="11"/>
      <c r="QQE2823" s="12"/>
      <c r="QQF2823" s="12"/>
      <c r="QQG2823" s="11"/>
      <c r="QQH2823" s="11"/>
      <c r="QQI2823" s="11"/>
      <c r="QQJ2823" s="12"/>
      <c r="QQK2823" s="12"/>
      <c r="QQL2823" s="11"/>
      <c r="QQM2823" s="11"/>
      <c r="QQN2823" s="11"/>
      <c r="QQO2823" s="12"/>
      <c r="QQP2823" s="12"/>
      <c r="QQQ2823" s="11"/>
      <c r="QQR2823" s="11"/>
      <c r="QQS2823" s="11"/>
      <c r="QQT2823" s="12"/>
      <c r="QQU2823" s="12"/>
      <c r="QQV2823" s="11"/>
      <c r="QQW2823" s="11"/>
      <c r="QQX2823" s="11"/>
      <c r="QQY2823" s="12"/>
      <c r="QQZ2823" s="12"/>
      <c r="QRA2823" s="11"/>
      <c r="QRB2823" s="11"/>
      <c r="QRC2823" s="11"/>
      <c r="QRD2823" s="12"/>
      <c r="QRE2823" s="12"/>
      <c r="QRF2823" s="11"/>
      <c r="QRG2823" s="11"/>
      <c r="QRH2823" s="11"/>
      <c r="QRI2823" s="12"/>
      <c r="QRJ2823" s="12"/>
      <c r="QRK2823" s="11"/>
      <c r="QRL2823" s="11"/>
      <c r="QRM2823" s="11"/>
      <c r="QRN2823" s="12"/>
      <c r="QRO2823" s="12"/>
      <c r="QRP2823" s="11"/>
      <c r="QRQ2823" s="11"/>
      <c r="QRR2823" s="11"/>
      <c r="QRS2823" s="12"/>
      <c r="QRT2823" s="12"/>
      <c r="QRU2823" s="11"/>
      <c r="QRV2823" s="11"/>
      <c r="QRW2823" s="11"/>
      <c r="QRX2823" s="12"/>
      <c r="QRY2823" s="12"/>
      <c r="QRZ2823" s="11"/>
      <c r="QSA2823" s="11"/>
      <c r="QSB2823" s="11"/>
      <c r="QSC2823" s="12"/>
      <c r="QSD2823" s="12"/>
      <c r="QSE2823" s="11"/>
      <c r="QSF2823" s="11"/>
      <c r="QSG2823" s="11"/>
      <c r="QSH2823" s="12"/>
      <c r="QSI2823" s="12"/>
      <c r="QSJ2823" s="11"/>
      <c r="QSK2823" s="11"/>
      <c r="QSL2823" s="11"/>
      <c r="QSM2823" s="12"/>
      <c r="QSN2823" s="12"/>
      <c r="QSO2823" s="11"/>
      <c r="QSP2823" s="11"/>
      <c r="QSQ2823" s="11"/>
      <c r="QSR2823" s="12"/>
      <c r="QSS2823" s="12"/>
      <c r="QST2823" s="11"/>
      <c r="QSU2823" s="11"/>
      <c r="QSV2823" s="11"/>
      <c r="QSW2823" s="12"/>
      <c r="QSX2823" s="12"/>
      <c r="QSY2823" s="11"/>
      <c r="QSZ2823" s="11"/>
      <c r="QTA2823" s="11"/>
      <c r="QTB2823" s="12"/>
      <c r="QTC2823" s="12"/>
      <c r="QTD2823" s="11"/>
      <c r="QTE2823" s="11"/>
      <c r="QTF2823" s="11"/>
      <c r="QTG2823" s="12"/>
      <c r="QTH2823" s="12"/>
      <c r="QTI2823" s="11"/>
      <c r="QTJ2823" s="11"/>
      <c r="QTK2823" s="11"/>
      <c r="QTL2823" s="12"/>
      <c r="QTM2823" s="12"/>
      <c r="QTN2823" s="11"/>
      <c r="QTO2823" s="11"/>
      <c r="QTP2823" s="11"/>
      <c r="QTQ2823" s="12"/>
      <c r="QTR2823" s="12"/>
      <c r="QTS2823" s="11"/>
      <c r="QTT2823" s="11"/>
      <c r="QTU2823" s="11"/>
      <c r="QTV2823" s="12"/>
      <c r="QTW2823" s="12"/>
      <c r="QTX2823" s="11"/>
      <c r="QTY2823" s="11"/>
      <c r="QTZ2823" s="11"/>
      <c r="QUA2823" s="12"/>
      <c r="QUB2823" s="12"/>
      <c r="QUC2823" s="11"/>
      <c r="QUD2823" s="11"/>
      <c r="QUE2823" s="11"/>
      <c r="QUF2823" s="12"/>
      <c r="QUG2823" s="12"/>
      <c r="QUH2823" s="11"/>
      <c r="QUI2823" s="11"/>
      <c r="QUJ2823" s="11"/>
      <c r="QUK2823" s="12"/>
      <c r="QUL2823" s="12"/>
      <c r="QUM2823" s="11"/>
      <c r="QUN2823" s="11"/>
      <c r="QUO2823" s="11"/>
      <c r="QUP2823" s="12"/>
      <c r="QUQ2823" s="12"/>
      <c r="QUR2823" s="11"/>
      <c r="QUS2823" s="11"/>
      <c r="QUT2823" s="11"/>
      <c r="QUU2823" s="12"/>
      <c r="QUV2823" s="12"/>
      <c r="QUW2823" s="11"/>
      <c r="QUX2823" s="11"/>
      <c r="QUY2823" s="11"/>
      <c r="QUZ2823" s="12"/>
      <c r="QVA2823" s="12"/>
      <c r="QVB2823" s="11"/>
      <c r="QVC2823" s="11"/>
      <c r="QVD2823" s="11"/>
      <c r="QVE2823" s="12"/>
      <c r="QVF2823" s="12"/>
      <c r="QVG2823" s="11"/>
      <c r="QVH2823" s="11"/>
      <c r="QVI2823" s="11"/>
      <c r="QVJ2823" s="12"/>
      <c r="QVK2823" s="12"/>
      <c r="QVL2823" s="11"/>
      <c r="QVM2823" s="11"/>
      <c r="QVN2823" s="11"/>
      <c r="QVO2823" s="12"/>
      <c r="QVP2823" s="12"/>
      <c r="QVQ2823" s="11"/>
      <c r="QVR2823" s="11"/>
      <c r="QVS2823" s="11"/>
      <c r="QVT2823" s="12"/>
      <c r="QVU2823" s="12"/>
      <c r="QVV2823" s="11"/>
      <c r="QVW2823" s="11"/>
      <c r="QVX2823" s="11"/>
      <c r="QVY2823" s="12"/>
      <c r="QVZ2823" s="12"/>
      <c r="QWA2823" s="11"/>
      <c r="QWB2823" s="11"/>
      <c r="QWC2823" s="11"/>
      <c r="QWD2823" s="12"/>
      <c r="QWE2823" s="12"/>
      <c r="QWF2823" s="11"/>
      <c r="QWG2823" s="11"/>
      <c r="QWH2823" s="11"/>
      <c r="QWI2823" s="12"/>
      <c r="QWJ2823" s="12"/>
      <c r="QWK2823" s="11"/>
      <c r="QWL2823" s="11"/>
      <c r="QWM2823" s="11"/>
      <c r="QWN2823" s="12"/>
      <c r="QWO2823" s="12"/>
      <c r="QWP2823" s="11"/>
      <c r="QWQ2823" s="11"/>
      <c r="QWR2823" s="11"/>
      <c r="QWS2823" s="12"/>
      <c r="QWT2823" s="12"/>
      <c r="QWU2823" s="11"/>
      <c r="QWV2823" s="11"/>
      <c r="QWW2823" s="11"/>
      <c r="QWX2823" s="12"/>
      <c r="QWY2823" s="12"/>
      <c r="QWZ2823" s="11"/>
      <c r="QXA2823" s="11"/>
      <c r="QXB2823" s="11"/>
      <c r="QXC2823" s="12"/>
      <c r="QXD2823" s="12"/>
      <c r="QXE2823" s="11"/>
      <c r="QXF2823" s="11"/>
      <c r="QXG2823" s="11"/>
      <c r="QXH2823" s="12"/>
      <c r="QXI2823" s="12"/>
      <c r="QXJ2823" s="11"/>
      <c r="QXK2823" s="11"/>
      <c r="QXL2823" s="11"/>
      <c r="QXM2823" s="12"/>
      <c r="QXN2823" s="12"/>
      <c r="QXO2823" s="11"/>
      <c r="QXP2823" s="11"/>
      <c r="QXQ2823" s="11"/>
      <c r="QXR2823" s="12"/>
      <c r="QXS2823" s="12"/>
      <c r="QXT2823" s="11"/>
      <c r="QXU2823" s="11"/>
      <c r="QXV2823" s="11"/>
      <c r="QXW2823" s="12"/>
      <c r="QXX2823" s="12"/>
      <c r="QXY2823" s="11"/>
      <c r="QXZ2823" s="11"/>
      <c r="QYA2823" s="11"/>
      <c r="QYB2823" s="12"/>
      <c r="QYC2823" s="12"/>
      <c r="QYD2823" s="11"/>
      <c r="QYE2823" s="11"/>
      <c r="QYF2823" s="11"/>
      <c r="QYG2823" s="12"/>
      <c r="QYH2823" s="12"/>
      <c r="QYI2823" s="11"/>
      <c r="QYJ2823" s="11"/>
      <c r="QYK2823" s="11"/>
      <c r="QYL2823" s="12"/>
      <c r="QYM2823" s="12"/>
      <c r="QYN2823" s="11"/>
      <c r="QYO2823" s="11"/>
      <c r="QYP2823" s="11"/>
      <c r="QYQ2823" s="12"/>
      <c r="QYR2823" s="12"/>
      <c r="QYS2823" s="11"/>
      <c r="QYT2823" s="11"/>
      <c r="QYU2823" s="11"/>
      <c r="QYV2823" s="12"/>
      <c r="QYW2823" s="12"/>
      <c r="QYX2823" s="11"/>
      <c r="QYY2823" s="11"/>
      <c r="QYZ2823" s="11"/>
      <c r="QZA2823" s="12"/>
      <c r="QZB2823" s="12"/>
      <c r="QZC2823" s="11"/>
      <c r="QZD2823" s="11"/>
      <c r="QZE2823" s="11"/>
      <c r="QZF2823" s="12"/>
      <c r="QZG2823" s="12"/>
      <c r="QZH2823" s="11"/>
      <c r="QZI2823" s="11"/>
      <c r="QZJ2823" s="11"/>
      <c r="QZK2823" s="12"/>
      <c r="QZL2823" s="12"/>
      <c r="QZM2823" s="11"/>
      <c r="QZN2823" s="11"/>
      <c r="QZO2823" s="11"/>
      <c r="QZP2823" s="12"/>
      <c r="QZQ2823" s="12"/>
      <c r="QZR2823" s="11"/>
      <c r="QZS2823" s="11"/>
      <c r="QZT2823" s="11"/>
      <c r="QZU2823" s="12"/>
      <c r="QZV2823" s="12"/>
      <c r="QZW2823" s="11"/>
      <c r="QZX2823" s="11"/>
      <c r="QZY2823" s="11"/>
      <c r="QZZ2823" s="12"/>
      <c r="RAA2823" s="12"/>
      <c r="RAB2823" s="11"/>
      <c r="RAC2823" s="11"/>
      <c r="RAD2823" s="11"/>
      <c r="RAE2823" s="12"/>
      <c r="RAF2823" s="12"/>
      <c r="RAG2823" s="11"/>
      <c r="RAH2823" s="11"/>
      <c r="RAI2823" s="11"/>
      <c r="RAJ2823" s="12"/>
      <c r="RAK2823" s="12"/>
      <c r="RAL2823" s="11"/>
      <c r="RAM2823" s="11"/>
      <c r="RAN2823" s="11"/>
      <c r="RAO2823" s="12"/>
      <c r="RAP2823" s="12"/>
      <c r="RAQ2823" s="11"/>
      <c r="RAR2823" s="11"/>
      <c r="RAS2823" s="11"/>
      <c r="RAT2823" s="12"/>
      <c r="RAU2823" s="12"/>
      <c r="RAV2823" s="11"/>
      <c r="RAW2823" s="11"/>
      <c r="RAX2823" s="11"/>
      <c r="RAY2823" s="12"/>
      <c r="RAZ2823" s="12"/>
      <c r="RBA2823" s="11"/>
      <c r="RBB2823" s="11"/>
      <c r="RBC2823" s="11"/>
      <c r="RBD2823" s="12"/>
      <c r="RBE2823" s="12"/>
      <c r="RBF2823" s="11"/>
      <c r="RBG2823" s="11"/>
      <c r="RBH2823" s="11"/>
      <c r="RBI2823" s="12"/>
      <c r="RBJ2823" s="12"/>
      <c r="RBK2823" s="11"/>
      <c r="RBL2823" s="11"/>
      <c r="RBM2823" s="11"/>
      <c r="RBN2823" s="12"/>
      <c r="RBO2823" s="12"/>
      <c r="RBP2823" s="11"/>
      <c r="RBQ2823" s="11"/>
      <c r="RBR2823" s="11"/>
      <c r="RBS2823" s="12"/>
      <c r="RBT2823" s="12"/>
      <c r="RBU2823" s="11"/>
      <c r="RBV2823" s="11"/>
      <c r="RBW2823" s="11"/>
      <c r="RBX2823" s="12"/>
      <c r="RBY2823" s="12"/>
      <c r="RBZ2823" s="11"/>
      <c r="RCA2823" s="11"/>
      <c r="RCB2823" s="11"/>
      <c r="RCC2823" s="12"/>
      <c r="RCD2823" s="12"/>
      <c r="RCE2823" s="11"/>
      <c r="RCF2823" s="11"/>
      <c r="RCG2823" s="11"/>
      <c r="RCH2823" s="12"/>
      <c r="RCI2823" s="12"/>
      <c r="RCJ2823" s="11"/>
      <c r="RCK2823" s="11"/>
      <c r="RCL2823" s="11"/>
      <c r="RCM2823" s="12"/>
      <c r="RCN2823" s="12"/>
      <c r="RCO2823" s="11"/>
      <c r="RCP2823" s="11"/>
      <c r="RCQ2823" s="11"/>
      <c r="RCR2823" s="12"/>
      <c r="RCS2823" s="12"/>
      <c r="RCT2823" s="11"/>
      <c r="RCU2823" s="11"/>
      <c r="RCV2823" s="11"/>
      <c r="RCW2823" s="12"/>
      <c r="RCX2823" s="12"/>
      <c r="RCY2823" s="11"/>
      <c r="RCZ2823" s="11"/>
      <c r="RDA2823" s="11"/>
      <c r="RDB2823" s="12"/>
      <c r="RDC2823" s="12"/>
      <c r="RDD2823" s="11"/>
      <c r="RDE2823" s="11"/>
      <c r="RDF2823" s="11"/>
      <c r="RDG2823" s="12"/>
      <c r="RDH2823" s="12"/>
      <c r="RDI2823" s="11"/>
      <c r="RDJ2823" s="11"/>
      <c r="RDK2823" s="11"/>
      <c r="RDL2823" s="12"/>
      <c r="RDM2823" s="12"/>
      <c r="RDN2823" s="11"/>
      <c r="RDO2823" s="11"/>
      <c r="RDP2823" s="11"/>
      <c r="RDQ2823" s="12"/>
      <c r="RDR2823" s="12"/>
      <c r="RDS2823" s="11"/>
      <c r="RDT2823" s="11"/>
      <c r="RDU2823" s="11"/>
      <c r="RDV2823" s="12"/>
      <c r="RDW2823" s="12"/>
      <c r="RDX2823" s="11"/>
      <c r="RDY2823" s="11"/>
      <c r="RDZ2823" s="11"/>
      <c r="REA2823" s="12"/>
      <c r="REB2823" s="12"/>
      <c r="REC2823" s="11"/>
      <c r="RED2823" s="11"/>
      <c r="REE2823" s="11"/>
      <c r="REF2823" s="12"/>
      <c r="REG2823" s="12"/>
      <c r="REH2823" s="11"/>
      <c r="REI2823" s="11"/>
      <c r="REJ2823" s="11"/>
      <c r="REK2823" s="12"/>
      <c r="REL2823" s="12"/>
      <c r="REM2823" s="11"/>
      <c r="REN2823" s="11"/>
      <c r="REO2823" s="11"/>
      <c r="REP2823" s="12"/>
      <c r="REQ2823" s="12"/>
      <c r="RER2823" s="11"/>
      <c r="RES2823" s="11"/>
      <c r="RET2823" s="11"/>
      <c r="REU2823" s="12"/>
      <c r="REV2823" s="12"/>
      <c r="REW2823" s="11"/>
      <c r="REX2823" s="11"/>
      <c r="REY2823" s="11"/>
      <c r="REZ2823" s="12"/>
      <c r="RFA2823" s="12"/>
      <c r="RFB2823" s="11"/>
      <c r="RFC2823" s="11"/>
      <c r="RFD2823" s="11"/>
      <c r="RFE2823" s="12"/>
      <c r="RFF2823" s="12"/>
      <c r="RFG2823" s="11"/>
      <c r="RFH2823" s="11"/>
      <c r="RFI2823" s="11"/>
      <c r="RFJ2823" s="12"/>
      <c r="RFK2823" s="12"/>
      <c r="RFL2823" s="11"/>
      <c r="RFM2823" s="11"/>
      <c r="RFN2823" s="11"/>
      <c r="RFO2823" s="12"/>
      <c r="RFP2823" s="12"/>
      <c r="RFQ2823" s="11"/>
      <c r="RFR2823" s="11"/>
      <c r="RFS2823" s="11"/>
      <c r="RFT2823" s="12"/>
      <c r="RFU2823" s="12"/>
      <c r="RFV2823" s="11"/>
      <c r="RFW2823" s="11"/>
      <c r="RFX2823" s="11"/>
      <c r="RFY2823" s="12"/>
      <c r="RFZ2823" s="12"/>
      <c r="RGA2823" s="11"/>
      <c r="RGB2823" s="11"/>
      <c r="RGC2823" s="11"/>
      <c r="RGD2823" s="12"/>
      <c r="RGE2823" s="12"/>
      <c r="RGF2823" s="11"/>
      <c r="RGG2823" s="11"/>
      <c r="RGH2823" s="11"/>
      <c r="RGI2823" s="12"/>
      <c r="RGJ2823" s="12"/>
      <c r="RGK2823" s="11"/>
      <c r="RGL2823" s="11"/>
      <c r="RGM2823" s="11"/>
      <c r="RGN2823" s="12"/>
      <c r="RGO2823" s="12"/>
      <c r="RGP2823" s="11"/>
      <c r="RGQ2823" s="11"/>
      <c r="RGR2823" s="11"/>
      <c r="RGS2823" s="12"/>
      <c r="RGT2823" s="12"/>
      <c r="RGU2823" s="11"/>
      <c r="RGV2823" s="11"/>
      <c r="RGW2823" s="11"/>
      <c r="RGX2823" s="12"/>
      <c r="RGY2823" s="12"/>
      <c r="RGZ2823" s="11"/>
      <c r="RHA2823" s="11"/>
      <c r="RHB2823" s="11"/>
      <c r="RHC2823" s="12"/>
      <c r="RHD2823" s="12"/>
      <c r="RHE2823" s="11"/>
      <c r="RHF2823" s="11"/>
      <c r="RHG2823" s="11"/>
      <c r="RHH2823" s="12"/>
      <c r="RHI2823" s="12"/>
      <c r="RHJ2823" s="11"/>
      <c r="RHK2823" s="11"/>
      <c r="RHL2823" s="11"/>
      <c r="RHM2823" s="12"/>
      <c r="RHN2823" s="12"/>
      <c r="RHO2823" s="11"/>
      <c r="RHP2823" s="11"/>
      <c r="RHQ2823" s="11"/>
      <c r="RHR2823" s="12"/>
      <c r="RHS2823" s="12"/>
      <c r="RHT2823" s="11"/>
      <c r="RHU2823" s="11"/>
      <c r="RHV2823" s="11"/>
      <c r="RHW2823" s="12"/>
      <c r="RHX2823" s="12"/>
      <c r="RHY2823" s="11"/>
      <c r="RHZ2823" s="11"/>
      <c r="RIA2823" s="11"/>
      <c r="RIB2823" s="12"/>
      <c r="RIC2823" s="12"/>
      <c r="RID2823" s="11"/>
      <c r="RIE2823" s="11"/>
      <c r="RIF2823" s="11"/>
      <c r="RIG2823" s="12"/>
      <c r="RIH2823" s="12"/>
      <c r="RII2823" s="11"/>
      <c r="RIJ2823" s="11"/>
      <c r="RIK2823" s="11"/>
      <c r="RIL2823" s="12"/>
      <c r="RIM2823" s="12"/>
      <c r="RIN2823" s="11"/>
      <c r="RIO2823" s="11"/>
      <c r="RIP2823" s="11"/>
      <c r="RIQ2823" s="12"/>
      <c r="RIR2823" s="12"/>
      <c r="RIS2823" s="11"/>
      <c r="RIT2823" s="11"/>
      <c r="RIU2823" s="11"/>
      <c r="RIV2823" s="12"/>
      <c r="RIW2823" s="12"/>
      <c r="RIX2823" s="11"/>
      <c r="RIY2823" s="11"/>
      <c r="RIZ2823" s="11"/>
      <c r="RJA2823" s="12"/>
      <c r="RJB2823" s="12"/>
      <c r="RJC2823" s="11"/>
      <c r="RJD2823" s="11"/>
      <c r="RJE2823" s="11"/>
      <c r="RJF2823" s="12"/>
      <c r="RJG2823" s="12"/>
      <c r="RJH2823" s="11"/>
      <c r="RJI2823" s="11"/>
      <c r="RJJ2823" s="11"/>
      <c r="RJK2823" s="12"/>
      <c r="RJL2823" s="12"/>
      <c r="RJM2823" s="11"/>
      <c r="RJN2823" s="11"/>
      <c r="RJO2823" s="11"/>
      <c r="RJP2823" s="12"/>
      <c r="RJQ2823" s="12"/>
      <c r="RJR2823" s="11"/>
      <c r="RJS2823" s="11"/>
      <c r="RJT2823" s="11"/>
      <c r="RJU2823" s="12"/>
      <c r="RJV2823" s="12"/>
      <c r="RJW2823" s="11"/>
      <c r="RJX2823" s="11"/>
      <c r="RJY2823" s="11"/>
      <c r="RJZ2823" s="12"/>
      <c r="RKA2823" s="12"/>
      <c r="RKB2823" s="11"/>
      <c r="RKC2823" s="11"/>
      <c r="RKD2823" s="11"/>
      <c r="RKE2823" s="12"/>
      <c r="RKF2823" s="12"/>
      <c r="RKG2823" s="11"/>
      <c r="RKH2823" s="11"/>
      <c r="RKI2823" s="11"/>
      <c r="RKJ2823" s="12"/>
      <c r="RKK2823" s="12"/>
      <c r="RKL2823" s="11"/>
      <c r="RKM2823" s="11"/>
      <c r="RKN2823" s="11"/>
      <c r="RKO2823" s="12"/>
      <c r="RKP2823" s="12"/>
      <c r="RKQ2823" s="11"/>
      <c r="RKR2823" s="11"/>
      <c r="RKS2823" s="11"/>
      <c r="RKT2823" s="12"/>
      <c r="RKU2823" s="12"/>
      <c r="RKV2823" s="11"/>
      <c r="RKW2823" s="11"/>
      <c r="RKX2823" s="11"/>
      <c r="RKY2823" s="12"/>
      <c r="RKZ2823" s="12"/>
      <c r="RLA2823" s="11"/>
      <c r="RLB2823" s="11"/>
      <c r="RLC2823" s="11"/>
      <c r="RLD2823" s="12"/>
      <c r="RLE2823" s="12"/>
      <c r="RLF2823" s="11"/>
      <c r="RLG2823" s="11"/>
      <c r="RLH2823" s="11"/>
      <c r="RLI2823" s="12"/>
      <c r="RLJ2823" s="12"/>
      <c r="RLK2823" s="11"/>
      <c r="RLL2823" s="11"/>
      <c r="RLM2823" s="11"/>
      <c r="RLN2823" s="12"/>
      <c r="RLO2823" s="12"/>
      <c r="RLP2823" s="11"/>
      <c r="RLQ2823" s="11"/>
      <c r="RLR2823" s="11"/>
      <c r="RLS2823" s="12"/>
      <c r="RLT2823" s="12"/>
      <c r="RLU2823" s="11"/>
      <c r="RLV2823" s="11"/>
      <c r="RLW2823" s="11"/>
      <c r="RLX2823" s="12"/>
      <c r="RLY2823" s="12"/>
      <c r="RLZ2823" s="11"/>
      <c r="RMA2823" s="11"/>
      <c r="RMB2823" s="11"/>
      <c r="RMC2823" s="12"/>
      <c r="RMD2823" s="12"/>
      <c r="RME2823" s="11"/>
      <c r="RMF2823" s="11"/>
      <c r="RMG2823" s="11"/>
      <c r="RMH2823" s="12"/>
      <c r="RMI2823" s="12"/>
      <c r="RMJ2823" s="11"/>
      <c r="RMK2823" s="11"/>
      <c r="RML2823" s="11"/>
      <c r="RMM2823" s="12"/>
      <c r="RMN2823" s="12"/>
      <c r="RMO2823" s="11"/>
      <c r="RMP2823" s="11"/>
      <c r="RMQ2823" s="11"/>
      <c r="RMR2823" s="12"/>
      <c r="RMS2823" s="12"/>
      <c r="RMT2823" s="11"/>
      <c r="RMU2823" s="11"/>
      <c r="RMV2823" s="11"/>
      <c r="RMW2823" s="12"/>
      <c r="RMX2823" s="12"/>
      <c r="RMY2823" s="11"/>
      <c r="RMZ2823" s="11"/>
      <c r="RNA2823" s="11"/>
      <c r="RNB2823" s="12"/>
      <c r="RNC2823" s="12"/>
      <c r="RND2823" s="11"/>
      <c r="RNE2823" s="11"/>
      <c r="RNF2823" s="11"/>
      <c r="RNG2823" s="12"/>
      <c r="RNH2823" s="12"/>
      <c r="RNI2823" s="11"/>
      <c r="RNJ2823" s="11"/>
      <c r="RNK2823" s="11"/>
      <c r="RNL2823" s="12"/>
      <c r="RNM2823" s="12"/>
      <c r="RNN2823" s="11"/>
      <c r="RNO2823" s="11"/>
      <c r="RNP2823" s="11"/>
      <c r="RNQ2823" s="12"/>
      <c r="RNR2823" s="12"/>
      <c r="RNS2823" s="11"/>
      <c r="RNT2823" s="11"/>
      <c r="RNU2823" s="11"/>
      <c r="RNV2823" s="12"/>
      <c r="RNW2823" s="12"/>
      <c r="RNX2823" s="11"/>
      <c r="RNY2823" s="11"/>
      <c r="RNZ2823" s="11"/>
      <c r="ROA2823" s="12"/>
      <c r="ROB2823" s="12"/>
      <c r="ROC2823" s="11"/>
      <c r="ROD2823" s="11"/>
      <c r="ROE2823" s="11"/>
      <c r="ROF2823" s="12"/>
      <c r="ROG2823" s="12"/>
      <c r="ROH2823" s="11"/>
      <c r="ROI2823" s="11"/>
      <c r="ROJ2823" s="11"/>
      <c r="ROK2823" s="12"/>
      <c r="ROL2823" s="12"/>
      <c r="ROM2823" s="11"/>
      <c r="RON2823" s="11"/>
      <c r="ROO2823" s="11"/>
      <c r="ROP2823" s="12"/>
      <c r="ROQ2823" s="12"/>
      <c r="ROR2823" s="11"/>
      <c r="ROS2823" s="11"/>
      <c r="ROT2823" s="11"/>
      <c r="ROU2823" s="12"/>
      <c r="ROV2823" s="12"/>
      <c r="ROW2823" s="11"/>
      <c r="ROX2823" s="11"/>
      <c r="ROY2823" s="11"/>
      <c r="ROZ2823" s="12"/>
      <c r="RPA2823" s="12"/>
      <c r="RPB2823" s="11"/>
      <c r="RPC2823" s="11"/>
      <c r="RPD2823" s="11"/>
      <c r="RPE2823" s="12"/>
      <c r="RPF2823" s="12"/>
      <c r="RPG2823" s="11"/>
      <c r="RPH2823" s="11"/>
      <c r="RPI2823" s="11"/>
      <c r="RPJ2823" s="12"/>
      <c r="RPK2823" s="12"/>
      <c r="RPL2823" s="11"/>
      <c r="RPM2823" s="11"/>
      <c r="RPN2823" s="11"/>
      <c r="RPO2823" s="12"/>
      <c r="RPP2823" s="12"/>
      <c r="RPQ2823" s="11"/>
      <c r="RPR2823" s="11"/>
      <c r="RPS2823" s="11"/>
      <c r="RPT2823" s="12"/>
      <c r="RPU2823" s="12"/>
      <c r="RPV2823" s="11"/>
      <c r="RPW2823" s="11"/>
      <c r="RPX2823" s="11"/>
      <c r="RPY2823" s="12"/>
      <c r="RPZ2823" s="12"/>
      <c r="RQA2823" s="11"/>
      <c r="RQB2823" s="11"/>
      <c r="RQC2823" s="11"/>
      <c r="RQD2823" s="12"/>
      <c r="RQE2823" s="12"/>
      <c r="RQF2823" s="11"/>
      <c r="RQG2823" s="11"/>
      <c r="RQH2823" s="11"/>
      <c r="RQI2823" s="12"/>
      <c r="RQJ2823" s="12"/>
      <c r="RQK2823" s="11"/>
      <c r="RQL2823" s="11"/>
      <c r="RQM2823" s="11"/>
      <c r="RQN2823" s="12"/>
      <c r="RQO2823" s="12"/>
      <c r="RQP2823" s="11"/>
      <c r="RQQ2823" s="11"/>
      <c r="RQR2823" s="11"/>
      <c r="RQS2823" s="12"/>
      <c r="RQT2823" s="12"/>
      <c r="RQU2823" s="11"/>
      <c r="RQV2823" s="11"/>
      <c r="RQW2823" s="11"/>
      <c r="RQX2823" s="12"/>
      <c r="RQY2823" s="12"/>
      <c r="RQZ2823" s="11"/>
      <c r="RRA2823" s="11"/>
      <c r="RRB2823" s="11"/>
      <c r="RRC2823" s="12"/>
      <c r="RRD2823" s="12"/>
      <c r="RRE2823" s="11"/>
      <c r="RRF2823" s="11"/>
      <c r="RRG2823" s="11"/>
      <c r="RRH2823" s="12"/>
      <c r="RRI2823" s="12"/>
      <c r="RRJ2823" s="11"/>
      <c r="RRK2823" s="11"/>
      <c r="RRL2823" s="11"/>
      <c r="RRM2823" s="12"/>
      <c r="RRN2823" s="12"/>
      <c r="RRO2823" s="11"/>
      <c r="RRP2823" s="11"/>
      <c r="RRQ2823" s="11"/>
      <c r="RRR2823" s="12"/>
      <c r="RRS2823" s="12"/>
      <c r="RRT2823" s="11"/>
      <c r="RRU2823" s="11"/>
      <c r="RRV2823" s="11"/>
      <c r="RRW2823" s="12"/>
      <c r="RRX2823" s="12"/>
      <c r="RRY2823" s="11"/>
      <c r="RRZ2823" s="11"/>
      <c r="RSA2823" s="11"/>
      <c r="RSB2823" s="12"/>
      <c r="RSC2823" s="12"/>
      <c r="RSD2823" s="11"/>
      <c r="RSE2823" s="11"/>
      <c r="RSF2823" s="11"/>
      <c r="RSG2823" s="12"/>
      <c r="RSH2823" s="12"/>
      <c r="RSI2823" s="11"/>
      <c r="RSJ2823" s="11"/>
      <c r="RSK2823" s="11"/>
      <c r="RSL2823" s="12"/>
      <c r="RSM2823" s="12"/>
      <c r="RSN2823" s="11"/>
      <c r="RSO2823" s="11"/>
      <c r="RSP2823" s="11"/>
      <c r="RSQ2823" s="12"/>
      <c r="RSR2823" s="12"/>
      <c r="RSS2823" s="11"/>
      <c r="RST2823" s="11"/>
      <c r="RSU2823" s="11"/>
      <c r="RSV2823" s="12"/>
      <c r="RSW2823" s="12"/>
      <c r="RSX2823" s="11"/>
      <c r="RSY2823" s="11"/>
      <c r="RSZ2823" s="11"/>
      <c r="RTA2823" s="12"/>
      <c r="RTB2823" s="12"/>
      <c r="RTC2823" s="11"/>
      <c r="RTD2823" s="11"/>
      <c r="RTE2823" s="11"/>
      <c r="RTF2823" s="12"/>
      <c r="RTG2823" s="12"/>
      <c r="RTH2823" s="11"/>
      <c r="RTI2823" s="11"/>
      <c r="RTJ2823" s="11"/>
      <c r="RTK2823" s="12"/>
      <c r="RTL2823" s="12"/>
      <c r="RTM2823" s="11"/>
      <c r="RTN2823" s="11"/>
      <c r="RTO2823" s="11"/>
      <c r="RTP2823" s="12"/>
      <c r="RTQ2823" s="12"/>
      <c r="RTR2823" s="11"/>
      <c r="RTS2823" s="11"/>
      <c r="RTT2823" s="11"/>
      <c r="RTU2823" s="12"/>
      <c r="RTV2823" s="12"/>
      <c r="RTW2823" s="11"/>
      <c r="RTX2823" s="11"/>
      <c r="RTY2823" s="11"/>
      <c r="RTZ2823" s="12"/>
      <c r="RUA2823" s="12"/>
      <c r="RUB2823" s="11"/>
      <c r="RUC2823" s="11"/>
      <c r="RUD2823" s="11"/>
      <c r="RUE2823" s="12"/>
      <c r="RUF2823" s="12"/>
      <c r="RUG2823" s="11"/>
      <c r="RUH2823" s="11"/>
      <c r="RUI2823" s="11"/>
      <c r="RUJ2823" s="12"/>
      <c r="RUK2823" s="12"/>
      <c r="RUL2823" s="11"/>
      <c r="RUM2823" s="11"/>
      <c r="RUN2823" s="11"/>
      <c r="RUO2823" s="12"/>
      <c r="RUP2823" s="12"/>
      <c r="RUQ2823" s="11"/>
      <c r="RUR2823" s="11"/>
      <c r="RUS2823" s="11"/>
      <c r="RUT2823" s="12"/>
      <c r="RUU2823" s="12"/>
      <c r="RUV2823" s="11"/>
      <c r="RUW2823" s="11"/>
      <c r="RUX2823" s="11"/>
      <c r="RUY2823" s="12"/>
      <c r="RUZ2823" s="12"/>
      <c r="RVA2823" s="11"/>
      <c r="RVB2823" s="11"/>
      <c r="RVC2823" s="11"/>
      <c r="RVD2823" s="12"/>
      <c r="RVE2823" s="12"/>
      <c r="RVF2823" s="11"/>
      <c r="RVG2823" s="11"/>
      <c r="RVH2823" s="11"/>
      <c r="RVI2823" s="12"/>
      <c r="RVJ2823" s="12"/>
      <c r="RVK2823" s="11"/>
      <c r="RVL2823" s="11"/>
      <c r="RVM2823" s="11"/>
      <c r="RVN2823" s="12"/>
      <c r="RVO2823" s="12"/>
      <c r="RVP2823" s="11"/>
      <c r="RVQ2823" s="11"/>
      <c r="RVR2823" s="11"/>
      <c r="RVS2823" s="12"/>
      <c r="RVT2823" s="12"/>
      <c r="RVU2823" s="11"/>
      <c r="RVV2823" s="11"/>
      <c r="RVW2823" s="11"/>
      <c r="RVX2823" s="12"/>
      <c r="RVY2823" s="12"/>
      <c r="RVZ2823" s="11"/>
      <c r="RWA2823" s="11"/>
      <c r="RWB2823" s="11"/>
      <c r="RWC2823" s="12"/>
      <c r="RWD2823" s="12"/>
      <c r="RWE2823" s="11"/>
      <c r="RWF2823" s="11"/>
      <c r="RWG2823" s="11"/>
      <c r="RWH2823" s="12"/>
      <c r="RWI2823" s="12"/>
      <c r="RWJ2823" s="11"/>
      <c r="RWK2823" s="11"/>
      <c r="RWL2823" s="11"/>
      <c r="RWM2823" s="12"/>
      <c r="RWN2823" s="12"/>
      <c r="RWO2823" s="11"/>
      <c r="RWP2823" s="11"/>
      <c r="RWQ2823" s="11"/>
      <c r="RWR2823" s="12"/>
      <c r="RWS2823" s="12"/>
      <c r="RWT2823" s="11"/>
      <c r="RWU2823" s="11"/>
      <c r="RWV2823" s="11"/>
      <c r="RWW2823" s="12"/>
      <c r="RWX2823" s="12"/>
      <c r="RWY2823" s="11"/>
      <c r="RWZ2823" s="11"/>
      <c r="RXA2823" s="11"/>
      <c r="RXB2823" s="12"/>
      <c r="RXC2823" s="12"/>
      <c r="RXD2823" s="11"/>
      <c r="RXE2823" s="11"/>
      <c r="RXF2823" s="11"/>
      <c r="RXG2823" s="12"/>
      <c r="RXH2823" s="12"/>
      <c r="RXI2823" s="11"/>
      <c r="RXJ2823" s="11"/>
      <c r="RXK2823" s="11"/>
      <c r="RXL2823" s="12"/>
      <c r="RXM2823" s="12"/>
      <c r="RXN2823" s="11"/>
      <c r="RXO2823" s="11"/>
      <c r="RXP2823" s="11"/>
      <c r="RXQ2823" s="12"/>
      <c r="RXR2823" s="12"/>
      <c r="RXS2823" s="11"/>
      <c r="RXT2823" s="11"/>
      <c r="RXU2823" s="11"/>
      <c r="RXV2823" s="12"/>
      <c r="RXW2823" s="12"/>
      <c r="RXX2823" s="11"/>
      <c r="RXY2823" s="11"/>
      <c r="RXZ2823" s="11"/>
      <c r="RYA2823" s="12"/>
      <c r="RYB2823" s="12"/>
      <c r="RYC2823" s="11"/>
      <c r="RYD2823" s="11"/>
      <c r="RYE2823" s="11"/>
      <c r="RYF2823" s="12"/>
      <c r="RYG2823" s="12"/>
      <c r="RYH2823" s="11"/>
      <c r="RYI2823" s="11"/>
      <c r="RYJ2823" s="11"/>
      <c r="RYK2823" s="12"/>
      <c r="RYL2823" s="12"/>
      <c r="RYM2823" s="11"/>
      <c r="RYN2823" s="11"/>
      <c r="RYO2823" s="11"/>
      <c r="RYP2823" s="12"/>
      <c r="RYQ2823" s="12"/>
      <c r="RYR2823" s="11"/>
      <c r="RYS2823" s="11"/>
      <c r="RYT2823" s="11"/>
      <c r="RYU2823" s="12"/>
      <c r="RYV2823" s="12"/>
      <c r="RYW2823" s="11"/>
      <c r="RYX2823" s="11"/>
      <c r="RYY2823" s="11"/>
      <c r="RYZ2823" s="12"/>
      <c r="RZA2823" s="12"/>
      <c r="RZB2823" s="11"/>
      <c r="RZC2823" s="11"/>
      <c r="RZD2823" s="11"/>
      <c r="RZE2823" s="12"/>
      <c r="RZF2823" s="12"/>
      <c r="RZG2823" s="11"/>
      <c r="RZH2823" s="11"/>
      <c r="RZI2823" s="11"/>
      <c r="RZJ2823" s="12"/>
      <c r="RZK2823" s="12"/>
      <c r="RZL2823" s="11"/>
      <c r="RZM2823" s="11"/>
      <c r="RZN2823" s="11"/>
      <c r="RZO2823" s="12"/>
      <c r="RZP2823" s="12"/>
      <c r="RZQ2823" s="11"/>
      <c r="RZR2823" s="11"/>
      <c r="RZS2823" s="11"/>
      <c r="RZT2823" s="12"/>
      <c r="RZU2823" s="12"/>
      <c r="RZV2823" s="11"/>
      <c r="RZW2823" s="11"/>
      <c r="RZX2823" s="11"/>
      <c r="RZY2823" s="12"/>
      <c r="RZZ2823" s="12"/>
      <c r="SAA2823" s="11"/>
      <c r="SAB2823" s="11"/>
      <c r="SAC2823" s="11"/>
      <c r="SAD2823" s="12"/>
      <c r="SAE2823" s="12"/>
      <c r="SAF2823" s="11"/>
      <c r="SAG2823" s="11"/>
      <c r="SAH2823" s="11"/>
      <c r="SAI2823" s="12"/>
      <c r="SAJ2823" s="12"/>
      <c r="SAK2823" s="11"/>
      <c r="SAL2823" s="11"/>
      <c r="SAM2823" s="11"/>
      <c r="SAN2823" s="12"/>
      <c r="SAO2823" s="12"/>
      <c r="SAP2823" s="11"/>
      <c r="SAQ2823" s="11"/>
      <c r="SAR2823" s="11"/>
      <c r="SAS2823" s="12"/>
      <c r="SAT2823" s="12"/>
      <c r="SAU2823" s="11"/>
      <c r="SAV2823" s="11"/>
      <c r="SAW2823" s="11"/>
      <c r="SAX2823" s="12"/>
      <c r="SAY2823" s="12"/>
      <c r="SAZ2823" s="11"/>
      <c r="SBA2823" s="11"/>
      <c r="SBB2823" s="11"/>
      <c r="SBC2823" s="12"/>
      <c r="SBD2823" s="12"/>
      <c r="SBE2823" s="11"/>
      <c r="SBF2823" s="11"/>
      <c r="SBG2823" s="11"/>
      <c r="SBH2823" s="12"/>
      <c r="SBI2823" s="12"/>
      <c r="SBJ2823" s="11"/>
      <c r="SBK2823" s="11"/>
      <c r="SBL2823" s="11"/>
      <c r="SBM2823" s="12"/>
      <c r="SBN2823" s="12"/>
      <c r="SBO2823" s="11"/>
      <c r="SBP2823" s="11"/>
      <c r="SBQ2823" s="11"/>
      <c r="SBR2823" s="12"/>
      <c r="SBS2823" s="12"/>
      <c r="SBT2823" s="11"/>
      <c r="SBU2823" s="11"/>
      <c r="SBV2823" s="11"/>
      <c r="SBW2823" s="12"/>
      <c r="SBX2823" s="12"/>
      <c r="SBY2823" s="11"/>
      <c r="SBZ2823" s="11"/>
      <c r="SCA2823" s="11"/>
      <c r="SCB2823" s="12"/>
      <c r="SCC2823" s="12"/>
      <c r="SCD2823" s="11"/>
      <c r="SCE2823" s="11"/>
      <c r="SCF2823" s="11"/>
      <c r="SCG2823" s="12"/>
      <c r="SCH2823" s="12"/>
      <c r="SCI2823" s="11"/>
      <c r="SCJ2823" s="11"/>
      <c r="SCK2823" s="11"/>
      <c r="SCL2823" s="12"/>
      <c r="SCM2823" s="12"/>
      <c r="SCN2823" s="11"/>
      <c r="SCO2823" s="11"/>
      <c r="SCP2823" s="11"/>
      <c r="SCQ2823" s="12"/>
      <c r="SCR2823" s="12"/>
      <c r="SCS2823" s="11"/>
      <c r="SCT2823" s="11"/>
      <c r="SCU2823" s="11"/>
      <c r="SCV2823" s="12"/>
      <c r="SCW2823" s="12"/>
      <c r="SCX2823" s="11"/>
      <c r="SCY2823" s="11"/>
      <c r="SCZ2823" s="11"/>
      <c r="SDA2823" s="12"/>
      <c r="SDB2823" s="12"/>
      <c r="SDC2823" s="11"/>
      <c r="SDD2823" s="11"/>
      <c r="SDE2823" s="11"/>
      <c r="SDF2823" s="12"/>
      <c r="SDG2823" s="12"/>
      <c r="SDH2823" s="11"/>
      <c r="SDI2823" s="11"/>
      <c r="SDJ2823" s="11"/>
      <c r="SDK2823" s="12"/>
      <c r="SDL2823" s="12"/>
      <c r="SDM2823" s="11"/>
      <c r="SDN2823" s="11"/>
      <c r="SDO2823" s="11"/>
      <c r="SDP2823" s="12"/>
      <c r="SDQ2823" s="12"/>
      <c r="SDR2823" s="11"/>
      <c r="SDS2823" s="11"/>
      <c r="SDT2823" s="11"/>
      <c r="SDU2823" s="12"/>
      <c r="SDV2823" s="12"/>
      <c r="SDW2823" s="11"/>
      <c r="SDX2823" s="11"/>
      <c r="SDY2823" s="11"/>
      <c r="SDZ2823" s="12"/>
      <c r="SEA2823" s="12"/>
      <c r="SEB2823" s="11"/>
      <c r="SEC2823" s="11"/>
      <c r="SED2823" s="11"/>
      <c r="SEE2823" s="12"/>
      <c r="SEF2823" s="12"/>
      <c r="SEG2823" s="11"/>
      <c r="SEH2823" s="11"/>
      <c r="SEI2823" s="11"/>
      <c r="SEJ2823" s="12"/>
      <c r="SEK2823" s="12"/>
      <c r="SEL2823" s="11"/>
      <c r="SEM2823" s="11"/>
      <c r="SEN2823" s="11"/>
      <c r="SEO2823" s="12"/>
      <c r="SEP2823" s="12"/>
      <c r="SEQ2823" s="11"/>
      <c r="SER2823" s="11"/>
      <c r="SES2823" s="11"/>
      <c r="SET2823" s="12"/>
      <c r="SEU2823" s="12"/>
      <c r="SEV2823" s="11"/>
      <c r="SEW2823" s="11"/>
      <c r="SEX2823" s="11"/>
      <c r="SEY2823" s="12"/>
      <c r="SEZ2823" s="12"/>
      <c r="SFA2823" s="11"/>
      <c r="SFB2823" s="11"/>
      <c r="SFC2823" s="11"/>
      <c r="SFD2823" s="12"/>
      <c r="SFE2823" s="12"/>
      <c r="SFF2823" s="11"/>
      <c r="SFG2823" s="11"/>
      <c r="SFH2823" s="11"/>
      <c r="SFI2823" s="12"/>
      <c r="SFJ2823" s="12"/>
      <c r="SFK2823" s="11"/>
      <c r="SFL2823" s="11"/>
      <c r="SFM2823" s="11"/>
      <c r="SFN2823" s="12"/>
      <c r="SFO2823" s="12"/>
      <c r="SFP2823" s="11"/>
      <c r="SFQ2823" s="11"/>
      <c r="SFR2823" s="11"/>
      <c r="SFS2823" s="12"/>
      <c r="SFT2823" s="12"/>
      <c r="SFU2823" s="11"/>
      <c r="SFV2823" s="11"/>
      <c r="SFW2823" s="11"/>
      <c r="SFX2823" s="12"/>
      <c r="SFY2823" s="12"/>
      <c r="SFZ2823" s="11"/>
      <c r="SGA2823" s="11"/>
      <c r="SGB2823" s="11"/>
      <c r="SGC2823" s="12"/>
      <c r="SGD2823" s="12"/>
      <c r="SGE2823" s="11"/>
      <c r="SGF2823" s="11"/>
      <c r="SGG2823" s="11"/>
      <c r="SGH2823" s="12"/>
      <c r="SGI2823" s="12"/>
      <c r="SGJ2823" s="11"/>
      <c r="SGK2823" s="11"/>
      <c r="SGL2823" s="11"/>
      <c r="SGM2823" s="12"/>
      <c r="SGN2823" s="12"/>
      <c r="SGO2823" s="11"/>
      <c r="SGP2823" s="11"/>
      <c r="SGQ2823" s="11"/>
      <c r="SGR2823" s="12"/>
      <c r="SGS2823" s="12"/>
      <c r="SGT2823" s="11"/>
      <c r="SGU2823" s="11"/>
      <c r="SGV2823" s="11"/>
      <c r="SGW2823" s="12"/>
      <c r="SGX2823" s="12"/>
      <c r="SGY2823" s="11"/>
      <c r="SGZ2823" s="11"/>
      <c r="SHA2823" s="11"/>
      <c r="SHB2823" s="12"/>
      <c r="SHC2823" s="12"/>
      <c r="SHD2823" s="11"/>
      <c r="SHE2823" s="11"/>
      <c r="SHF2823" s="11"/>
      <c r="SHG2823" s="12"/>
      <c r="SHH2823" s="12"/>
      <c r="SHI2823" s="11"/>
      <c r="SHJ2823" s="11"/>
      <c r="SHK2823" s="11"/>
      <c r="SHL2823" s="12"/>
      <c r="SHM2823" s="12"/>
      <c r="SHN2823" s="11"/>
      <c r="SHO2823" s="11"/>
      <c r="SHP2823" s="11"/>
      <c r="SHQ2823" s="12"/>
      <c r="SHR2823" s="12"/>
      <c r="SHS2823" s="11"/>
      <c r="SHT2823" s="11"/>
      <c r="SHU2823" s="11"/>
      <c r="SHV2823" s="12"/>
      <c r="SHW2823" s="12"/>
      <c r="SHX2823" s="11"/>
      <c r="SHY2823" s="11"/>
      <c r="SHZ2823" s="11"/>
      <c r="SIA2823" s="12"/>
      <c r="SIB2823" s="12"/>
      <c r="SIC2823" s="11"/>
      <c r="SID2823" s="11"/>
      <c r="SIE2823" s="11"/>
      <c r="SIF2823" s="12"/>
      <c r="SIG2823" s="12"/>
      <c r="SIH2823" s="11"/>
      <c r="SII2823" s="11"/>
      <c r="SIJ2823" s="11"/>
      <c r="SIK2823" s="12"/>
      <c r="SIL2823" s="12"/>
      <c r="SIM2823" s="11"/>
      <c r="SIN2823" s="11"/>
      <c r="SIO2823" s="11"/>
      <c r="SIP2823" s="12"/>
      <c r="SIQ2823" s="12"/>
      <c r="SIR2823" s="11"/>
      <c r="SIS2823" s="11"/>
      <c r="SIT2823" s="11"/>
      <c r="SIU2823" s="12"/>
      <c r="SIV2823" s="12"/>
      <c r="SIW2823" s="11"/>
      <c r="SIX2823" s="11"/>
      <c r="SIY2823" s="11"/>
      <c r="SIZ2823" s="12"/>
      <c r="SJA2823" s="12"/>
      <c r="SJB2823" s="11"/>
      <c r="SJC2823" s="11"/>
      <c r="SJD2823" s="11"/>
      <c r="SJE2823" s="12"/>
      <c r="SJF2823" s="12"/>
      <c r="SJG2823" s="11"/>
      <c r="SJH2823" s="11"/>
      <c r="SJI2823" s="11"/>
      <c r="SJJ2823" s="12"/>
      <c r="SJK2823" s="12"/>
      <c r="SJL2823" s="11"/>
      <c r="SJM2823" s="11"/>
      <c r="SJN2823" s="11"/>
      <c r="SJO2823" s="12"/>
      <c r="SJP2823" s="12"/>
      <c r="SJQ2823" s="11"/>
      <c r="SJR2823" s="11"/>
      <c r="SJS2823" s="11"/>
      <c r="SJT2823" s="12"/>
      <c r="SJU2823" s="12"/>
      <c r="SJV2823" s="11"/>
      <c r="SJW2823" s="11"/>
      <c r="SJX2823" s="11"/>
      <c r="SJY2823" s="12"/>
      <c r="SJZ2823" s="12"/>
      <c r="SKA2823" s="11"/>
      <c r="SKB2823" s="11"/>
      <c r="SKC2823" s="11"/>
      <c r="SKD2823" s="12"/>
      <c r="SKE2823" s="12"/>
      <c r="SKF2823" s="11"/>
      <c r="SKG2823" s="11"/>
      <c r="SKH2823" s="11"/>
      <c r="SKI2823" s="12"/>
      <c r="SKJ2823" s="12"/>
      <c r="SKK2823" s="11"/>
      <c r="SKL2823" s="11"/>
      <c r="SKM2823" s="11"/>
      <c r="SKN2823" s="12"/>
      <c r="SKO2823" s="12"/>
      <c r="SKP2823" s="11"/>
      <c r="SKQ2823" s="11"/>
      <c r="SKR2823" s="11"/>
      <c r="SKS2823" s="12"/>
      <c r="SKT2823" s="12"/>
      <c r="SKU2823" s="11"/>
      <c r="SKV2823" s="11"/>
      <c r="SKW2823" s="11"/>
      <c r="SKX2823" s="12"/>
      <c r="SKY2823" s="12"/>
      <c r="SKZ2823" s="11"/>
      <c r="SLA2823" s="11"/>
      <c r="SLB2823" s="11"/>
      <c r="SLC2823" s="12"/>
      <c r="SLD2823" s="12"/>
      <c r="SLE2823" s="11"/>
      <c r="SLF2823" s="11"/>
      <c r="SLG2823" s="11"/>
      <c r="SLH2823" s="12"/>
      <c r="SLI2823" s="12"/>
      <c r="SLJ2823" s="11"/>
      <c r="SLK2823" s="11"/>
      <c r="SLL2823" s="11"/>
      <c r="SLM2823" s="12"/>
      <c r="SLN2823" s="12"/>
      <c r="SLO2823" s="11"/>
      <c r="SLP2823" s="11"/>
      <c r="SLQ2823" s="11"/>
      <c r="SLR2823" s="12"/>
      <c r="SLS2823" s="12"/>
      <c r="SLT2823" s="11"/>
      <c r="SLU2823" s="11"/>
      <c r="SLV2823" s="11"/>
      <c r="SLW2823" s="12"/>
      <c r="SLX2823" s="12"/>
      <c r="SLY2823" s="11"/>
      <c r="SLZ2823" s="11"/>
      <c r="SMA2823" s="11"/>
      <c r="SMB2823" s="12"/>
      <c r="SMC2823" s="12"/>
      <c r="SMD2823" s="11"/>
      <c r="SME2823" s="11"/>
      <c r="SMF2823" s="11"/>
      <c r="SMG2823" s="12"/>
      <c r="SMH2823" s="12"/>
      <c r="SMI2823" s="11"/>
      <c r="SMJ2823" s="11"/>
      <c r="SMK2823" s="11"/>
      <c r="SML2823" s="12"/>
      <c r="SMM2823" s="12"/>
      <c r="SMN2823" s="11"/>
      <c r="SMO2823" s="11"/>
      <c r="SMP2823" s="11"/>
      <c r="SMQ2823" s="12"/>
      <c r="SMR2823" s="12"/>
      <c r="SMS2823" s="11"/>
      <c r="SMT2823" s="11"/>
      <c r="SMU2823" s="11"/>
      <c r="SMV2823" s="12"/>
      <c r="SMW2823" s="12"/>
      <c r="SMX2823" s="11"/>
      <c r="SMY2823" s="11"/>
      <c r="SMZ2823" s="11"/>
      <c r="SNA2823" s="12"/>
      <c r="SNB2823" s="12"/>
      <c r="SNC2823" s="11"/>
      <c r="SND2823" s="11"/>
      <c r="SNE2823" s="11"/>
      <c r="SNF2823" s="12"/>
      <c r="SNG2823" s="12"/>
      <c r="SNH2823" s="11"/>
      <c r="SNI2823" s="11"/>
      <c r="SNJ2823" s="11"/>
      <c r="SNK2823" s="12"/>
      <c r="SNL2823" s="12"/>
      <c r="SNM2823" s="11"/>
      <c r="SNN2823" s="11"/>
      <c r="SNO2823" s="11"/>
      <c r="SNP2823" s="12"/>
      <c r="SNQ2823" s="12"/>
      <c r="SNR2823" s="11"/>
      <c r="SNS2823" s="11"/>
      <c r="SNT2823" s="11"/>
      <c r="SNU2823" s="12"/>
      <c r="SNV2823" s="12"/>
      <c r="SNW2823" s="11"/>
      <c r="SNX2823" s="11"/>
      <c r="SNY2823" s="11"/>
      <c r="SNZ2823" s="12"/>
      <c r="SOA2823" s="12"/>
      <c r="SOB2823" s="11"/>
      <c r="SOC2823" s="11"/>
      <c r="SOD2823" s="11"/>
      <c r="SOE2823" s="12"/>
      <c r="SOF2823" s="12"/>
      <c r="SOG2823" s="11"/>
      <c r="SOH2823" s="11"/>
      <c r="SOI2823" s="11"/>
      <c r="SOJ2823" s="12"/>
      <c r="SOK2823" s="12"/>
      <c r="SOL2823" s="11"/>
      <c r="SOM2823" s="11"/>
      <c r="SON2823" s="11"/>
      <c r="SOO2823" s="12"/>
      <c r="SOP2823" s="12"/>
      <c r="SOQ2823" s="11"/>
      <c r="SOR2823" s="11"/>
      <c r="SOS2823" s="11"/>
      <c r="SOT2823" s="12"/>
      <c r="SOU2823" s="12"/>
      <c r="SOV2823" s="11"/>
      <c r="SOW2823" s="11"/>
      <c r="SOX2823" s="11"/>
      <c r="SOY2823" s="12"/>
      <c r="SOZ2823" s="12"/>
      <c r="SPA2823" s="11"/>
      <c r="SPB2823" s="11"/>
      <c r="SPC2823" s="11"/>
      <c r="SPD2823" s="12"/>
      <c r="SPE2823" s="12"/>
      <c r="SPF2823" s="11"/>
      <c r="SPG2823" s="11"/>
      <c r="SPH2823" s="11"/>
      <c r="SPI2823" s="12"/>
      <c r="SPJ2823" s="12"/>
      <c r="SPK2823" s="11"/>
      <c r="SPL2823" s="11"/>
      <c r="SPM2823" s="11"/>
      <c r="SPN2823" s="12"/>
      <c r="SPO2823" s="12"/>
      <c r="SPP2823" s="11"/>
      <c r="SPQ2823" s="11"/>
      <c r="SPR2823" s="11"/>
      <c r="SPS2823" s="12"/>
      <c r="SPT2823" s="12"/>
      <c r="SPU2823" s="11"/>
      <c r="SPV2823" s="11"/>
      <c r="SPW2823" s="11"/>
      <c r="SPX2823" s="12"/>
      <c r="SPY2823" s="12"/>
      <c r="SPZ2823" s="11"/>
      <c r="SQA2823" s="11"/>
      <c r="SQB2823" s="11"/>
      <c r="SQC2823" s="12"/>
      <c r="SQD2823" s="12"/>
      <c r="SQE2823" s="11"/>
      <c r="SQF2823" s="11"/>
      <c r="SQG2823" s="11"/>
      <c r="SQH2823" s="12"/>
      <c r="SQI2823" s="12"/>
      <c r="SQJ2823" s="11"/>
      <c r="SQK2823" s="11"/>
      <c r="SQL2823" s="11"/>
      <c r="SQM2823" s="12"/>
      <c r="SQN2823" s="12"/>
      <c r="SQO2823" s="11"/>
      <c r="SQP2823" s="11"/>
      <c r="SQQ2823" s="11"/>
      <c r="SQR2823" s="12"/>
      <c r="SQS2823" s="12"/>
      <c r="SQT2823" s="11"/>
      <c r="SQU2823" s="11"/>
      <c r="SQV2823" s="11"/>
      <c r="SQW2823" s="12"/>
      <c r="SQX2823" s="12"/>
      <c r="SQY2823" s="11"/>
      <c r="SQZ2823" s="11"/>
      <c r="SRA2823" s="11"/>
      <c r="SRB2823" s="12"/>
      <c r="SRC2823" s="12"/>
      <c r="SRD2823" s="11"/>
      <c r="SRE2823" s="11"/>
      <c r="SRF2823" s="11"/>
      <c r="SRG2823" s="12"/>
      <c r="SRH2823" s="12"/>
      <c r="SRI2823" s="11"/>
      <c r="SRJ2823" s="11"/>
      <c r="SRK2823" s="11"/>
      <c r="SRL2823" s="12"/>
      <c r="SRM2823" s="12"/>
      <c r="SRN2823" s="11"/>
      <c r="SRO2823" s="11"/>
      <c r="SRP2823" s="11"/>
      <c r="SRQ2823" s="12"/>
      <c r="SRR2823" s="12"/>
      <c r="SRS2823" s="11"/>
      <c r="SRT2823" s="11"/>
      <c r="SRU2823" s="11"/>
      <c r="SRV2823" s="12"/>
      <c r="SRW2823" s="12"/>
      <c r="SRX2823" s="11"/>
      <c r="SRY2823" s="11"/>
      <c r="SRZ2823" s="11"/>
      <c r="SSA2823" s="12"/>
      <c r="SSB2823" s="12"/>
      <c r="SSC2823" s="11"/>
      <c r="SSD2823" s="11"/>
      <c r="SSE2823" s="11"/>
      <c r="SSF2823" s="12"/>
      <c r="SSG2823" s="12"/>
      <c r="SSH2823" s="11"/>
      <c r="SSI2823" s="11"/>
      <c r="SSJ2823" s="11"/>
      <c r="SSK2823" s="12"/>
      <c r="SSL2823" s="12"/>
      <c r="SSM2823" s="11"/>
      <c r="SSN2823" s="11"/>
      <c r="SSO2823" s="11"/>
      <c r="SSP2823" s="12"/>
      <c r="SSQ2823" s="12"/>
      <c r="SSR2823" s="11"/>
      <c r="SSS2823" s="11"/>
      <c r="SST2823" s="11"/>
      <c r="SSU2823" s="12"/>
      <c r="SSV2823" s="12"/>
      <c r="SSW2823" s="11"/>
      <c r="SSX2823" s="11"/>
      <c r="SSY2823" s="11"/>
      <c r="SSZ2823" s="12"/>
      <c r="STA2823" s="12"/>
      <c r="STB2823" s="11"/>
      <c r="STC2823" s="11"/>
      <c r="STD2823" s="11"/>
      <c r="STE2823" s="12"/>
      <c r="STF2823" s="12"/>
      <c r="STG2823" s="11"/>
      <c r="STH2823" s="11"/>
      <c r="STI2823" s="11"/>
      <c r="STJ2823" s="12"/>
      <c r="STK2823" s="12"/>
      <c r="STL2823" s="11"/>
      <c r="STM2823" s="11"/>
      <c r="STN2823" s="11"/>
      <c r="STO2823" s="12"/>
      <c r="STP2823" s="12"/>
      <c r="STQ2823" s="11"/>
      <c r="STR2823" s="11"/>
      <c r="STS2823" s="11"/>
      <c r="STT2823" s="12"/>
      <c r="STU2823" s="12"/>
      <c r="STV2823" s="11"/>
      <c r="STW2823" s="11"/>
      <c r="STX2823" s="11"/>
      <c r="STY2823" s="12"/>
      <c r="STZ2823" s="12"/>
      <c r="SUA2823" s="11"/>
      <c r="SUB2823" s="11"/>
      <c r="SUC2823" s="11"/>
      <c r="SUD2823" s="12"/>
      <c r="SUE2823" s="12"/>
      <c r="SUF2823" s="11"/>
      <c r="SUG2823" s="11"/>
      <c r="SUH2823" s="11"/>
      <c r="SUI2823" s="12"/>
      <c r="SUJ2823" s="12"/>
      <c r="SUK2823" s="11"/>
      <c r="SUL2823" s="11"/>
      <c r="SUM2823" s="11"/>
      <c r="SUN2823" s="12"/>
      <c r="SUO2823" s="12"/>
      <c r="SUP2823" s="11"/>
      <c r="SUQ2823" s="11"/>
      <c r="SUR2823" s="11"/>
      <c r="SUS2823" s="12"/>
      <c r="SUT2823" s="12"/>
      <c r="SUU2823" s="11"/>
      <c r="SUV2823" s="11"/>
      <c r="SUW2823" s="11"/>
      <c r="SUX2823" s="12"/>
      <c r="SUY2823" s="12"/>
      <c r="SUZ2823" s="11"/>
      <c r="SVA2823" s="11"/>
      <c r="SVB2823" s="11"/>
      <c r="SVC2823" s="12"/>
      <c r="SVD2823" s="12"/>
      <c r="SVE2823" s="11"/>
      <c r="SVF2823" s="11"/>
      <c r="SVG2823" s="11"/>
      <c r="SVH2823" s="12"/>
      <c r="SVI2823" s="12"/>
      <c r="SVJ2823" s="11"/>
      <c r="SVK2823" s="11"/>
      <c r="SVL2823" s="11"/>
      <c r="SVM2823" s="12"/>
      <c r="SVN2823" s="12"/>
      <c r="SVO2823" s="11"/>
      <c r="SVP2823" s="11"/>
      <c r="SVQ2823" s="11"/>
      <c r="SVR2823" s="12"/>
      <c r="SVS2823" s="12"/>
      <c r="SVT2823" s="11"/>
      <c r="SVU2823" s="11"/>
      <c r="SVV2823" s="11"/>
      <c r="SVW2823" s="12"/>
      <c r="SVX2823" s="12"/>
      <c r="SVY2823" s="11"/>
      <c r="SVZ2823" s="11"/>
      <c r="SWA2823" s="11"/>
      <c r="SWB2823" s="12"/>
      <c r="SWC2823" s="12"/>
      <c r="SWD2823" s="11"/>
      <c r="SWE2823" s="11"/>
      <c r="SWF2823" s="11"/>
      <c r="SWG2823" s="12"/>
      <c r="SWH2823" s="12"/>
      <c r="SWI2823" s="11"/>
      <c r="SWJ2823" s="11"/>
      <c r="SWK2823" s="11"/>
      <c r="SWL2823" s="12"/>
      <c r="SWM2823" s="12"/>
      <c r="SWN2823" s="11"/>
      <c r="SWO2823" s="11"/>
      <c r="SWP2823" s="11"/>
      <c r="SWQ2823" s="12"/>
      <c r="SWR2823" s="12"/>
      <c r="SWS2823" s="11"/>
      <c r="SWT2823" s="11"/>
      <c r="SWU2823" s="11"/>
      <c r="SWV2823" s="12"/>
      <c r="SWW2823" s="12"/>
      <c r="SWX2823" s="11"/>
      <c r="SWY2823" s="11"/>
      <c r="SWZ2823" s="11"/>
      <c r="SXA2823" s="12"/>
      <c r="SXB2823" s="12"/>
      <c r="SXC2823" s="11"/>
      <c r="SXD2823" s="11"/>
      <c r="SXE2823" s="11"/>
      <c r="SXF2823" s="12"/>
      <c r="SXG2823" s="12"/>
      <c r="SXH2823" s="11"/>
      <c r="SXI2823" s="11"/>
      <c r="SXJ2823" s="11"/>
      <c r="SXK2823" s="12"/>
      <c r="SXL2823" s="12"/>
      <c r="SXM2823" s="11"/>
      <c r="SXN2823" s="11"/>
      <c r="SXO2823" s="11"/>
      <c r="SXP2823" s="12"/>
      <c r="SXQ2823" s="12"/>
      <c r="SXR2823" s="11"/>
      <c r="SXS2823" s="11"/>
      <c r="SXT2823" s="11"/>
      <c r="SXU2823" s="12"/>
      <c r="SXV2823" s="12"/>
      <c r="SXW2823" s="11"/>
      <c r="SXX2823" s="11"/>
      <c r="SXY2823" s="11"/>
      <c r="SXZ2823" s="12"/>
      <c r="SYA2823" s="12"/>
      <c r="SYB2823" s="11"/>
      <c r="SYC2823" s="11"/>
      <c r="SYD2823" s="11"/>
      <c r="SYE2823" s="12"/>
      <c r="SYF2823" s="12"/>
      <c r="SYG2823" s="11"/>
      <c r="SYH2823" s="11"/>
      <c r="SYI2823" s="11"/>
      <c r="SYJ2823" s="12"/>
      <c r="SYK2823" s="12"/>
      <c r="SYL2823" s="11"/>
      <c r="SYM2823" s="11"/>
      <c r="SYN2823" s="11"/>
      <c r="SYO2823" s="12"/>
      <c r="SYP2823" s="12"/>
      <c r="SYQ2823" s="11"/>
      <c r="SYR2823" s="11"/>
      <c r="SYS2823" s="11"/>
      <c r="SYT2823" s="12"/>
      <c r="SYU2823" s="12"/>
      <c r="SYV2823" s="11"/>
      <c r="SYW2823" s="11"/>
      <c r="SYX2823" s="11"/>
      <c r="SYY2823" s="12"/>
      <c r="SYZ2823" s="12"/>
      <c r="SZA2823" s="11"/>
      <c r="SZB2823" s="11"/>
      <c r="SZC2823" s="11"/>
      <c r="SZD2823" s="12"/>
      <c r="SZE2823" s="12"/>
      <c r="SZF2823" s="11"/>
      <c r="SZG2823" s="11"/>
      <c r="SZH2823" s="11"/>
      <c r="SZI2823" s="12"/>
      <c r="SZJ2823" s="12"/>
      <c r="SZK2823" s="11"/>
      <c r="SZL2823" s="11"/>
      <c r="SZM2823" s="11"/>
      <c r="SZN2823" s="12"/>
      <c r="SZO2823" s="12"/>
      <c r="SZP2823" s="11"/>
      <c r="SZQ2823" s="11"/>
      <c r="SZR2823" s="11"/>
      <c r="SZS2823" s="12"/>
      <c r="SZT2823" s="12"/>
      <c r="SZU2823" s="11"/>
      <c r="SZV2823" s="11"/>
      <c r="SZW2823" s="11"/>
      <c r="SZX2823" s="12"/>
      <c r="SZY2823" s="12"/>
      <c r="SZZ2823" s="11"/>
      <c r="TAA2823" s="11"/>
      <c r="TAB2823" s="11"/>
      <c r="TAC2823" s="12"/>
      <c r="TAD2823" s="12"/>
      <c r="TAE2823" s="11"/>
      <c r="TAF2823" s="11"/>
      <c r="TAG2823" s="11"/>
      <c r="TAH2823" s="12"/>
      <c r="TAI2823" s="12"/>
      <c r="TAJ2823" s="11"/>
      <c r="TAK2823" s="11"/>
      <c r="TAL2823" s="11"/>
      <c r="TAM2823" s="12"/>
      <c r="TAN2823" s="12"/>
      <c r="TAO2823" s="11"/>
      <c r="TAP2823" s="11"/>
      <c r="TAQ2823" s="11"/>
      <c r="TAR2823" s="12"/>
      <c r="TAS2823" s="12"/>
      <c r="TAT2823" s="11"/>
      <c r="TAU2823" s="11"/>
      <c r="TAV2823" s="11"/>
      <c r="TAW2823" s="12"/>
      <c r="TAX2823" s="12"/>
      <c r="TAY2823" s="11"/>
      <c r="TAZ2823" s="11"/>
      <c r="TBA2823" s="11"/>
      <c r="TBB2823" s="12"/>
      <c r="TBC2823" s="12"/>
      <c r="TBD2823" s="11"/>
      <c r="TBE2823" s="11"/>
      <c r="TBF2823" s="11"/>
      <c r="TBG2823" s="12"/>
      <c r="TBH2823" s="12"/>
      <c r="TBI2823" s="11"/>
      <c r="TBJ2823" s="11"/>
      <c r="TBK2823" s="11"/>
      <c r="TBL2823" s="12"/>
      <c r="TBM2823" s="12"/>
      <c r="TBN2823" s="11"/>
      <c r="TBO2823" s="11"/>
      <c r="TBP2823" s="11"/>
      <c r="TBQ2823" s="12"/>
      <c r="TBR2823" s="12"/>
      <c r="TBS2823" s="11"/>
      <c r="TBT2823" s="11"/>
      <c r="TBU2823" s="11"/>
      <c r="TBV2823" s="12"/>
      <c r="TBW2823" s="12"/>
      <c r="TBX2823" s="11"/>
      <c r="TBY2823" s="11"/>
      <c r="TBZ2823" s="11"/>
      <c r="TCA2823" s="12"/>
      <c r="TCB2823" s="12"/>
      <c r="TCC2823" s="11"/>
      <c r="TCD2823" s="11"/>
      <c r="TCE2823" s="11"/>
      <c r="TCF2823" s="12"/>
      <c r="TCG2823" s="12"/>
      <c r="TCH2823" s="11"/>
      <c r="TCI2823" s="11"/>
      <c r="TCJ2823" s="11"/>
      <c r="TCK2823" s="12"/>
      <c r="TCL2823" s="12"/>
      <c r="TCM2823" s="11"/>
      <c r="TCN2823" s="11"/>
      <c r="TCO2823" s="11"/>
      <c r="TCP2823" s="12"/>
      <c r="TCQ2823" s="12"/>
      <c r="TCR2823" s="11"/>
      <c r="TCS2823" s="11"/>
      <c r="TCT2823" s="11"/>
      <c r="TCU2823" s="12"/>
      <c r="TCV2823" s="12"/>
      <c r="TCW2823" s="11"/>
      <c r="TCX2823" s="11"/>
      <c r="TCY2823" s="11"/>
      <c r="TCZ2823" s="12"/>
      <c r="TDA2823" s="12"/>
      <c r="TDB2823" s="11"/>
      <c r="TDC2823" s="11"/>
      <c r="TDD2823" s="11"/>
      <c r="TDE2823" s="12"/>
      <c r="TDF2823" s="12"/>
      <c r="TDG2823" s="11"/>
      <c r="TDH2823" s="11"/>
      <c r="TDI2823" s="11"/>
      <c r="TDJ2823" s="12"/>
      <c r="TDK2823" s="12"/>
      <c r="TDL2823" s="11"/>
      <c r="TDM2823" s="11"/>
      <c r="TDN2823" s="11"/>
      <c r="TDO2823" s="12"/>
      <c r="TDP2823" s="12"/>
      <c r="TDQ2823" s="11"/>
      <c r="TDR2823" s="11"/>
      <c r="TDS2823" s="11"/>
      <c r="TDT2823" s="12"/>
      <c r="TDU2823" s="12"/>
      <c r="TDV2823" s="11"/>
      <c r="TDW2823" s="11"/>
      <c r="TDX2823" s="11"/>
      <c r="TDY2823" s="12"/>
      <c r="TDZ2823" s="12"/>
      <c r="TEA2823" s="11"/>
      <c r="TEB2823" s="11"/>
      <c r="TEC2823" s="11"/>
      <c r="TED2823" s="12"/>
      <c r="TEE2823" s="12"/>
      <c r="TEF2823" s="11"/>
      <c r="TEG2823" s="11"/>
      <c r="TEH2823" s="11"/>
      <c r="TEI2823" s="12"/>
      <c r="TEJ2823" s="12"/>
      <c r="TEK2823" s="11"/>
      <c r="TEL2823" s="11"/>
      <c r="TEM2823" s="11"/>
      <c r="TEN2823" s="12"/>
      <c r="TEO2823" s="12"/>
      <c r="TEP2823" s="11"/>
      <c r="TEQ2823" s="11"/>
      <c r="TER2823" s="11"/>
      <c r="TES2823" s="12"/>
      <c r="TET2823" s="12"/>
      <c r="TEU2823" s="11"/>
      <c r="TEV2823" s="11"/>
      <c r="TEW2823" s="11"/>
      <c r="TEX2823" s="12"/>
      <c r="TEY2823" s="12"/>
      <c r="TEZ2823" s="11"/>
      <c r="TFA2823" s="11"/>
      <c r="TFB2823" s="11"/>
      <c r="TFC2823" s="12"/>
      <c r="TFD2823" s="12"/>
      <c r="TFE2823" s="11"/>
      <c r="TFF2823" s="11"/>
      <c r="TFG2823" s="11"/>
      <c r="TFH2823" s="12"/>
      <c r="TFI2823" s="12"/>
      <c r="TFJ2823" s="11"/>
      <c r="TFK2823" s="11"/>
      <c r="TFL2823" s="11"/>
      <c r="TFM2823" s="12"/>
      <c r="TFN2823" s="12"/>
      <c r="TFO2823" s="11"/>
      <c r="TFP2823" s="11"/>
      <c r="TFQ2823" s="11"/>
      <c r="TFR2823" s="12"/>
      <c r="TFS2823" s="12"/>
      <c r="TFT2823" s="11"/>
      <c r="TFU2823" s="11"/>
      <c r="TFV2823" s="11"/>
      <c r="TFW2823" s="12"/>
      <c r="TFX2823" s="12"/>
      <c r="TFY2823" s="11"/>
      <c r="TFZ2823" s="11"/>
      <c r="TGA2823" s="11"/>
      <c r="TGB2823" s="12"/>
      <c r="TGC2823" s="12"/>
      <c r="TGD2823" s="11"/>
      <c r="TGE2823" s="11"/>
      <c r="TGF2823" s="11"/>
      <c r="TGG2823" s="12"/>
      <c r="TGH2823" s="12"/>
      <c r="TGI2823" s="11"/>
      <c r="TGJ2823" s="11"/>
      <c r="TGK2823" s="11"/>
      <c r="TGL2823" s="12"/>
      <c r="TGM2823" s="12"/>
      <c r="TGN2823" s="11"/>
      <c r="TGO2823" s="11"/>
      <c r="TGP2823" s="11"/>
      <c r="TGQ2823" s="12"/>
      <c r="TGR2823" s="12"/>
      <c r="TGS2823" s="11"/>
      <c r="TGT2823" s="11"/>
      <c r="TGU2823" s="11"/>
      <c r="TGV2823" s="12"/>
      <c r="TGW2823" s="12"/>
      <c r="TGX2823" s="11"/>
      <c r="TGY2823" s="11"/>
      <c r="TGZ2823" s="11"/>
      <c r="THA2823" s="12"/>
      <c r="THB2823" s="12"/>
      <c r="THC2823" s="11"/>
      <c r="THD2823" s="11"/>
      <c r="THE2823" s="11"/>
      <c r="THF2823" s="12"/>
      <c r="THG2823" s="12"/>
      <c r="THH2823" s="11"/>
      <c r="THI2823" s="11"/>
      <c r="THJ2823" s="11"/>
      <c r="THK2823" s="12"/>
      <c r="THL2823" s="12"/>
      <c r="THM2823" s="11"/>
      <c r="THN2823" s="11"/>
      <c r="THO2823" s="11"/>
      <c r="THP2823" s="12"/>
      <c r="THQ2823" s="12"/>
      <c r="THR2823" s="11"/>
      <c r="THS2823" s="11"/>
      <c r="THT2823" s="11"/>
      <c r="THU2823" s="12"/>
      <c r="THV2823" s="12"/>
      <c r="THW2823" s="11"/>
      <c r="THX2823" s="11"/>
      <c r="THY2823" s="11"/>
      <c r="THZ2823" s="12"/>
      <c r="TIA2823" s="12"/>
      <c r="TIB2823" s="11"/>
      <c r="TIC2823" s="11"/>
      <c r="TID2823" s="11"/>
      <c r="TIE2823" s="12"/>
      <c r="TIF2823" s="12"/>
      <c r="TIG2823" s="11"/>
      <c r="TIH2823" s="11"/>
      <c r="TII2823" s="11"/>
      <c r="TIJ2823" s="12"/>
      <c r="TIK2823" s="12"/>
      <c r="TIL2823" s="11"/>
      <c r="TIM2823" s="11"/>
      <c r="TIN2823" s="11"/>
      <c r="TIO2823" s="12"/>
      <c r="TIP2823" s="12"/>
      <c r="TIQ2823" s="11"/>
      <c r="TIR2823" s="11"/>
      <c r="TIS2823" s="11"/>
      <c r="TIT2823" s="12"/>
      <c r="TIU2823" s="12"/>
      <c r="TIV2823" s="11"/>
      <c r="TIW2823" s="11"/>
      <c r="TIX2823" s="11"/>
      <c r="TIY2823" s="12"/>
      <c r="TIZ2823" s="12"/>
      <c r="TJA2823" s="11"/>
      <c r="TJB2823" s="11"/>
      <c r="TJC2823" s="11"/>
      <c r="TJD2823" s="12"/>
      <c r="TJE2823" s="12"/>
      <c r="TJF2823" s="11"/>
      <c r="TJG2823" s="11"/>
      <c r="TJH2823" s="11"/>
      <c r="TJI2823" s="12"/>
      <c r="TJJ2823" s="12"/>
      <c r="TJK2823" s="11"/>
      <c r="TJL2823" s="11"/>
      <c r="TJM2823" s="11"/>
      <c r="TJN2823" s="12"/>
      <c r="TJO2823" s="12"/>
      <c r="TJP2823" s="11"/>
      <c r="TJQ2823" s="11"/>
      <c r="TJR2823" s="11"/>
      <c r="TJS2823" s="12"/>
      <c r="TJT2823" s="12"/>
      <c r="TJU2823" s="11"/>
      <c r="TJV2823" s="11"/>
      <c r="TJW2823" s="11"/>
      <c r="TJX2823" s="12"/>
      <c r="TJY2823" s="12"/>
      <c r="TJZ2823" s="11"/>
      <c r="TKA2823" s="11"/>
      <c r="TKB2823" s="11"/>
      <c r="TKC2823" s="12"/>
      <c r="TKD2823" s="12"/>
      <c r="TKE2823" s="11"/>
      <c r="TKF2823" s="11"/>
      <c r="TKG2823" s="11"/>
      <c r="TKH2823" s="12"/>
      <c r="TKI2823" s="12"/>
      <c r="TKJ2823" s="11"/>
      <c r="TKK2823" s="11"/>
      <c r="TKL2823" s="11"/>
      <c r="TKM2823" s="12"/>
      <c r="TKN2823" s="12"/>
      <c r="TKO2823" s="11"/>
      <c r="TKP2823" s="11"/>
      <c r="TKQ2823" s="11"/>
      <c r="TKR2823" s="12"/>
      <c r="TKS2823" s="12"/>
      <c r="TKT2823" s="11"/>
      <c r="TKU2823" s="11"/>
      <c r="TKV2823" s="11"/>
      <c r="TKW2823" s="12"/>
      <c r="TKX2823" s="12"/>
      <c r="TKY2823" s="11"/>
      <c r="TKZ2823" s="11"/>
      <c r="TLA2823" s="11"/>
      <c r="TLB2823" s="12"/>
      <c r="TLC2823" s="12"/>
      <c r="TLD2823" s="11"/>
      <c r="TLE2823" s="11"/>
      <c r="TLF2823" s="11"/>
      <c r="TLG2823" s="12"/>
      <c r="TLH2823" s="12"/>
      <c r="TLI2823" s="11"/>
      <c r="TLJ2823" s="11"/>
      <c r="TLK2823" s="11"/>
      <c r="TLL2823" s="12"/>
      <c r="TLM2823" s="12"/>
      <c r="TLN2823" s="11"/>
      <c r="TLO2823" s="11"/>
      <c r="TLP2823" s="11"/>
      <c r="TLQ2823" s="12"/>
      <c r="TLR2823" s="12"/>
      <c r="TLS2823" s="11"/>
      <c r="TLT2823" s="11"/>
      <c r="TLU2823" s="11"/>
      <c r="TLV2823" s="12"/>
      <c r="TLW2823" s="12"/>
      <c r="TLX2823" s="11"/>
      <c r="TLY2823" s="11"/>
      <c r="TLZ2823" s="11"/>
      <c r="TMA2823" s="12"/>
      <c r="TMB2823" s="12"/>
      <c r="TMC2823" s="11"/>
      <c r="TMD2823" s="11"/>
      <c r="TME2823" s="11"/>
      <c r="TMF2823" s="12"/>
      <c r="TMG2823" s="12"/>
      <c r="TMH2823" s="11"/>
      <c r="TMI2823" s="11"/>
      <c r="TMJ2823" s="11"/>
      <c r="TMK2823" s="12"/>
      <c r="TML2823" s="12"/>
      <c r="TMM2823" s="11"/>
      <c r="TMN2823" s="11"/>
      <c r="TMO2823" s="11"/>
      <c r="TMP2823" s="12"/>
      <c r="TMQ2823" s="12"/>
      <c r="TMR2823" s="11"/>
      <c r="TMS2823" s="11"/>
      <c r="TMT2823" s="11"/>
      <c r="TMU2823" s="12"/>
      <c r="TMV2823" s="12"/>
      <c r="TMW2823" s="11"/>
      <c r="TMX2823" s="11"/>
      <c r="TMY2823" s="11"/>
      <c r="TMZ2823" s="12"/>
      <c r="TNA2823" s="12"/>
      <c r="TNB2823" s="11"/>
      <c r="TNC2823" s="11"/>
      <c r="TND2823" s="11"/>
      <c r="TNE2823" s="12"/>
      <c r="TNF2823" s="12"/>
      <c r="TNG2823" s="11"/>
      <c r="TNH2823" s="11"/>
      <c r="TNI2823" s="11"/>
      <c r="TNJ2823" s="12"/>
      <c r="TNK2823" s="12"/>
      <c r="TNL2823" s="11"/>
      <c r="TNM2823" s="11"/>
      <c r="TNN2823" s="11"/>
      <c r="TNO2823" s="12"/>
      <c r="TNP2823" s="12"/>
      <c r="TNQ2823" s="11"/>
      <c r="TNR2823" s="11"/>
      <c r="TNS2823" s="11"/>
      <c r="TNT2823" s="12"/>
      <c r="TNU2823" s="12"/>
      <c r="TNV2823" s="11"/>
      <c r="TNW2823" s="11"/>
      <c r="TNX2823" s="11"/>
      <c r="TNY2823" s="12"/>
      <c r="TNZ2823" s="12"/>
      <c r="TOA2823" s="11"/>
      <c r="TOB2823" s="11"/>
      <c r="TOC2823" s="11"/>
      <c r="TOD2823" s="12"/>
      <c r="TOE2823" s="12"/>
      <c r="TOF2823" s="11"/>
      <c r="TOG2823" s="11"/>
      <c r="TOH2823" s="11"/>
      <c r="TOI2823" s="12"/>
      <c r="TOJ2823" s="12"/>
      <c r="TOK2823" s="11"/>
      <c r="TOL2823" s="11"/>
      <c r="TOM2823" s="11"/>
      <c r="TON2823" s="12"/>
      <c r="TOO2823" s="12"/>
      <c r="TOP2823" s="11"/>
      <c r="TOQ2823" s="11"/>
      <c r="TOR2823" s="11"/>
      <c r="TOS2823" s="12"/>
      <c r="TOT2823" s="12"/>
      <c r="TOU2823" s="11"/>
      <c r="TOV2823" s="11"/>
      <c r="TOW2823" s="11"/>
      <c r="TOX2823" s="12"/>
      <c r="TOY2823" s="12"/>
      <c r="TOZ2823" s="11"/>
      <c r="TPA2823" s="11"/>
      <c r="TPB2823" s="11"/>
      <c r="TPC2823" s="12"/>
      <c r="TPD2823" s="12"/>
      <c r="TPE2823" s="11"/>
      <c r="TPF2823" s="11"/>
      <c r="TPG2823" s="11"/>
      <c r="TPH2823" s="12"/>
      <c r="TPI2823" s="12"/>
      <c r="TPJ2823" s="11"/>
      <c r="TPK2823" s="11"/>
      <c r="TPL2823" s="11"/>
      <c r="TPM2823" s="12"/>
      <c r="TPN2823" s="12"/>
      <c r="TPO2823" s="11"/>
      <c r="TPP2823" s="11"/>
      <c r="TPQ2823" s="11"/>
      <c r="TPR2823" s="12"/>
      <c r="TPS2823" s="12"/>
      <c r="TPT2823" s="11"/>
      <c r="TPU2823" s="11"/>
      <c r="TPV2823" s="11"/>
      <c r="TPW2823" s="12"/>
      <c r="TPX2823" s="12"/>
      <c r="TPY2823" s="11"/>
      <c r="TPZ2823" s="11"/>
      <c r="TQA2823" s="11"/>
      <c r="TQB2823" s="12"/>
      <c r="TQC2823" s="12"/>
      <c r="TQD2823" s="11"/>
      <c r="TQE2823" s="11"/>
      <c r="TQF2823" s="11"/>
      <c r="TQG2823" s="12"/>
      <c r="TQH2823" s="12"/>
      <c r="TQI2823" s="11"/>
      <c r="TQJ2823" s="11"/>
      <c r="TQK2823" s="11"/>
      <c r="TQL2823" s="12"/>
      <c r="TQM2823" s="12"/>
      <c r="TQN2823" s="11"/>
      <c r="TQO2823" s="11"/>
      <c r="TQP2823" s="11"/>
      <c r="TQQ2823" s="12"/>
      <c r="TQR2823" s="12"/>
      <c r="TQS2823" s="11"/>
      <c r="TQT2823" s="11"/>
      <c r="TQU2823" s="11"/>
      <c r="TQV2823" s="12"/>
      <c r="TQW2823" s="12"/>
      <c r="TQX2823" s="11"/>
      <c r="TQY2823" s="11"/>
      <c r="TQZ2823" s="11"/>
      <c r="TRA2823" s="12"/>
      <c r="TRB2823" s="12"/>
      <c r="TRC2823" s="11"/>
      <c r="TRD2823" s="11"/>
      <c r="TRE2823" s="11"/>
      <c r="TRF2823" s="12"/>
      <c r="TRG2823" s="12"/>
      <c r="TRH2823" s="11"/>
      <c r="TRI2823" s="11"/>
      <c r="TRJ2823" s="11"/>
      <c r="TRK2823" s="12"/>
      <c r="TRL2823" s="12"/>
      <c r="TRM2823" s="11"/>
      <c r="TRN2823" s="11"/>
      <c r="TRO2823" s="11"/>
      <c r="TRP2823" s="12"/>
      <c r="TRQ2823" s="12"/>
      <c r="TRR2823" s="11"/>
      <c r="TRS2823" s="11"/>
      <c r="TRT2823" s="11"/>
      <c r="TRU2823" s="12"/>
      <c r="TRV2823" s="12"/>
      <c r="TRW2823" s="11"/>
      <c r="TRX2823" s="11"/>
      <c r="TRY2823" s="11"/>
      <c r="TRZ2823" s="12"/>
      <c r="TSA2823" s="12"/>
      <c r="TSB2823" s="11"/>
      <c r="TSC2823" s="11"/>
      <c r="TSD2823" s="11"/>
      <c r="TSE2823" s="12"/>
      <c r="TSF2823" s="12"/>
      <c r="TSG2823" s="11"/>
      <c r="TSH2823" s="11"/>
      <c r="TSI2823" s="11"/>
      <c r="TSJ2823" s="12"/>
      <c r="TSK2823" s="12"/>
      <c r="TSL2823" s="11"/>
      <c r="TSM2823" s="11"/>
      <c r="TSN2823" s="11"/>
      <c r="TSO2823" s="12"/>
      <c r="TSP2823" s="12"/>
      <c r="TSQ2823" s="11"/>
      <c r="TSR2823" s="11"/>
      <c r="TSS2823" s="11"/>
      <c r="TST2823" s="12"/>
      <c r="TSU2823" s="12"/>
      <c r="TSV2823" s="11"/>
      <c r="TSW2823" s="11"/>
      <c r="TSX2823" s="11"/>
      <c r="TSY2823" s="12"/>
      <c r="TSZ2823" s="12"/>
      <c r="TTA2823" s="11"/>
      <c r="TTB2823" s="11"/>
      <c r="TTC2823" s="11"/>
      <c r="TTD2823" s="12"/>
      <c r="TTE2823" s="12"/>
      <c r="TTF2823" s="11"/>
      <c r="TTG2823" s="11"/>
      <c r="TTH2823" s="11"/>
      <c r="TTI2823" s="12"/>
      <c r="TTJ2823" s="12"/>
      <c r="TTK2823" s="11"/>
      <c r="TTL2823" s="11"/>
      <c r="TTM2823" s="11"/>
      <c r="TTN2823" s="12"/>
      <c r="TTO2823" s="12"/>
      <c r="TTP2823" s="11"/>
      <c r="TTQ2823" s="11"/>
      <c r="TTR2823" s="11"/>
      <c r="TTS2823" s="12"/>
      <c r="TTT2823" s="12"/>
      <c r="TTU2823" s="11"/>
      <c r="TTV2823" s="11"/>
      <c r="TTW2823" s="11"/>
      <c r="TTX2823" s="12"/>
      <c r="TTY2823" s="12"/>
      <c r="TTZ2823" s="11"/>
      <c r="TUA2823" s="11"/>
      <c r="TUB2823" s="11"/>
      <c r="TUC2823" s="12"/>
      <c r="TUD2823" s="12"/>
      <c r="TUE2823" s="11"/>
      <c r="TUF2823" s="11"/>
      <c r="TUG2823" s="11"/>
      <c r="TUH2823" s="12"/>
      <c r="TUI2823" s="12"/>
      <c r="TUJ2823" s="11"/>
      <c r="TUK2823" s="11"/>
      <c r="TUL2823" s="11"/>
      <c r="TUM2823" s="12"/>
      <c r="TUN2823" s="12"/>
      <c r="TUO2823" s="11"/>
      <c r="TUP2823" s="11"/>
      <c r="TUQ2823" s="11"/>
      <c r="TUR2823" s="12"/>
      <c r="TUS2823" s="12"/>
      <c r="TUT2823" s="11"/>
      <c r="TUU2823" s="11"/>
      <c r="TUV2823" s="11"/>
      <c r="TUW2823" s="12"/>
      <c r="TUX2823" s="12"/>
      <c r="TUY2823" s="11"/>
      <c r="TUZ2823" s="11"/>
      <c r="TVA2823" s="11"/>
      <c r="TVB2823" s="12"/>
      <c r="TVC2823" s="12"/>
      <c r="TVD2823" s="11"/>
      <c r="TVE2823" s="11"/>
      <c r="TVF2823" s="11"/>
      <c r="TVG2823" s="12"/>
      <c r="TVH2823" s="12"/>
      <c r="TVI2823" s="11"/>
      <c r="TVJ2823" s="11"/>
      <c r="TVK2823" s="11"/>
      <c r="TVL2823" s="12"/>
      <c r="TVM2823" s="12"/>
      <c r="TVN2823" s="11"/>
      <c r="TVO2823" s="11"/>
      <c r="TVP2823" s="11"/>
      <c r="TVQ2823" s="12"/>
      <c r="TVR2823" s="12"/>
      <c r="TVS2823" s="11"/>
      <c r="TVT2823" s="11"/>
      <c r="TVU2823" s="11"/>
      <c r="TVV2823" s="12"/>
      <c r="TVW2823" s="12"/>
      <c r="TVX2823" s="11"/>
      <c r="TVY2823" s="11"/>
      <c r="TVZ2823" s="11"/>
      <c r="TWA2823" s="12"/>
      <c r="TWB2823" s="12"/>
      <c r="TWC2823" s="11"/>
      <c r="TWD2823" s="11"/>
      <c r="TWE2823" s="11"/>
      <c r="TWF2823" s="12"/>
      <c r="TWG2823" s="12"/>
      <c r="TWH2823" s="11"/>
      <c r="TWI2823" s="11"/>
      <c r="TWJ2823" s="11"/>
      <c r="TWK2823" s="12"/>
      <c r="TWL2823" s="12"/>
      <c r="TWM2823" s="11"/>
      <c r="TWN2823" s="11"/>
      <c r="TWO2823" s="11"/>
      <c r="TWP2823" s="12"/>
      <c r="TWQ2823" s="12"/>
      <c r="TWR2823" s="11"/>
      <c r="TWS2823" s="11"/>
      <c r="TWT2823" s="11"/>
      <c r="TWU2823" s="12"/>
      <c r="TWV2823" s="12"/>
      <c r="TWW2823" s="11"/>
      <c r="TWX2823" s="11"/>
      <c r="TWY2823" s="11"/>
      <c r="TWZ2823" s="12"/>
      <c r="TXA2823" s="12"/>
      <c r="TXB2823" s="11"/>
      <c r="TXC2823" s="11"/>
      <c r="TXD2823" s="11"/>
      <c r="TXE2823" s="12"/>
      <c r="TXF2823" s="12"/>
      <c r="TXG2823" s="11"/>
      <c r="TXH2823" s="11"/>
      <c r="TXI2823" s="11"/>
      <c r="TXJ2823" s="12"/>
      <c r="TXK2823" s="12"/>
      <c r="TXL2823" s="11"/>
      <c r="TXM2823" s="11"/>
      <c r="TXN2823" s="11"/>
      <c r="TXO2823" s="12"/>
      <c r="TXP2823" s="12"/>
      <c r="TXQ2823" s="11"/>
      <c r="TXR2823" s="11"/>
      <c r="TXS2823" s="11"/>
      <c r="TXT2823" s="12"/>
      <c r="TXU2823" s="12"/>
      <c r="TXV2823" s="11"/>
      <c r="TXW2823" s="11"/>
      <c r="TXX2823" s="11"/>
      <c r="TXY2823" s="12"/>
      <c r="TXZ2823" s="12"/>
      <c r="TYA2823" s="11"/>
      <c r="TYB2823" s="11"/>
      <c r="TYC2823" s="11"/>
      <c r="TYD2823" s="12"/>
      <c r="TYE2823" s="12"/>
      <c r="TYF2823" s="11"/>
      <c r="TYG2823" s="11"/>
      <c r="TYH2823" s="11"/>
      <c r="TYI2823" s="12"/>
      <c r="TYJ2823" s="12"/>
      <c r="TYK2823" s="11"/>
      <c r="TYL2823" s="11"/>
      <c r="TYM2823" s="11"/>
      <c r="TYN2823" s="12"/>
      <c r="TYO2823" s="12"/>
      <c r="TYP2823" s="11"/>
      <c r="TYQ2823" s="11"/>
      <c r="TYR2823" s="11"/>
      <c r="TYS2823" s="12"/>
      <c r="TYT2823" s="12"/>
      <c r="TYU2823" s="11"/>
      <c r="TYV2823" s="11"/>
      <c r="TYW2823" s="11"/>
      <c r="TYX2823" s="12"/>
      <c r="TYY2823" s="12"/>
      <c r="TYZ2823" s="11"/>
      <c r="TZA2823" s="11"/>
      <c r="TZB2823" s="11"/>
      <c r="TZC2823" s="12"/>
      <c r="TZD2823" s="12"/>
      <c r="TZE2823" s="11"/>
      <c r="TZF2823" s="11"/>
      <c r="TZG2823" s="11"/>
      <c r="TZH2823" s="12"/>
      <c r="TZI2823" s="12"/>
      <c r="TZJ2823" s="11"/>
      <c r="TZK2823" s="11"/>
      <c r="TZL2823" s="11"/>
      <c r="TZM2823" s="12"/>
      <c r="TZN2823" s="12"/>
      <c r="TZO2823" s="11"/>
      <c r="TZP2823" s="11"/>
      <c r="TZQ2823" s="11"/>
      <c r="TZR2823" s="12"/>
      <c r="TZS2823" s="12"/>
      <c r="TZT2823" s="11"/>
      <c r="TZU2823" s="11"/>
      <c r="TZV2823" s="11"/>
      <c r="TZW2823" s="12"/>
      <c r="TZX2823" s="12"/>
      <c r="TZY2823" s="11"/>
      <c r="TZZ2823" s="11"/>
      <c r="UAA2823" s="11"/>
      <c r="UAB2823" s="12"/>
      <c r="UAC2823" s="12"/>
      <c r="UAD2823" s="11"/>
      <c r="UAE2823" s="11"/>
      <c r="UAF2823" s="11"/>
      <c r="UAG2823" s="12"/>
      <c r="UAH2823" s="12"/>
      <c r="UAI2823" s="11"/>
      <c r="UAJ2823" s="11"/>
      <c r="UAK2823" s="11"/>
      <c r="UAL2823" s="12"/>
      <c r="UAM2823" s="12"/>
      <c r="UAN2823" s="11"/>
      <c r="UAO2823" s="11"/>
      <c r="UAP2823" s="11"/>
      <c r="UAQ2823" s="12"/>
      <c r="UAR2823" s="12"/>
      <c r="UAS2823" s="11"/>
      <c r="UAT2823" s="11"/>
      <c r="UAU2823" s="11"/>
      <c r="UAV2823" s="12"/>
      <c r="UAW2823" s="12"/>
      <c r="UAX2823" s="11"/>
      <c r="UAY2823" s="11"/>
      <c r="UAZ2823" s="11"/>
      <c r="UBA2823" s="12"/>
      <c r="UBB2823" s="12"/>
      <c r="UBC2823" s="11"/>
      <c r="UBD2823" s="11"/>
      <c r="UBE2823" s="11"/>
      <c r="UBF2823" s="12"/>
      <c r="UBG2823" s="12"/>
      <c r="UBH2823" s="11"/>
      <c r="UBI2823" s="11"/>
      <c r="UBJ2823" s="11"/>
      <c r="UBK2823" s="12"/>
      <c r="UBL2823" s="12"/>
      <c r="UBM2823" s="11"/>
      <c r="UBN2823" s="11"/>
      <c r="UBO2823" s="11"/>
      <c r="UBP2823" s="12"/>
      <c r="UBQ2823" s="12"/>
      <c r="UBR2823" s="11"/>
      <c r="UBS2823" s="11"/>
      <c r="UBT2823" s="11"/>
      <c r="UBU2823" s="12"/>
      <c r="UBV2823" s="12"/>
      <c r="UBW2823" s="11"/>
      <c r="UBX2823" s="11"/>
      <c r="UBY2823" s="11"/>
      <c r="UBZ2823" s="12"/>
      <c r="UCA2823" s="12"/>
      <c r="UCB2823" s="11"/>
      <c r="UCC2823" s="11"/>
      <c r="UCD2823" s="11"/>
      <c r="UCE2823" s="12"/>
      <c r="UCF2823" s="12"/>
      <c r="UCG2823" s="11"/>
      <c r="UCH2823" s="11"/>
      <c r="UCI2823" s="11"/>
      <c r="UCJ2823" s="12"/>
      <c r="UCK2823" s="12"/>
      <c r="UCL2823" s="11"/>
      <c r="UCM2823" s="11"/>
      <c r="UCN2823" s="11"/>
      <c r="UCO2823" s="12"/>
      <c r="UCP2823" s="12"/>
      <c r="UCQ2823" s="11"/>
      <c r="UCR2823" s="11"/>
      <c r="UCS2823" s="11"/>
      <c r="UCT2823" s="12"/>
      <c r="UCU2823" s="12"/>
      <c r="UCV2823" s="11"/>
      <c r="UCW2823" s="11"/>
      <c r="UCX2823" s="11"/>
      <c r="UCY2823" s="12"/>
      <c r="UCZ2823" s="12"/>
      <c r="UDA2823" s="11"/>
      <c r="UDB2823" s="11"/>
      <c r="UDC2823" s="11"/>
      <c r="UDD2823" s="12"/>
      <c r="UDE2823" s="12"/>
      <c r="UDF2823" s="11"/>
      <c r="UDG2823" s="11"/>
      <c r="UDH2823" s="11"/>
      <c r="UDI2823" s="12"/>
      <c r="UDJ2823" s="12"/>
      <c r="UDK2823" s="11"/>
      <c r="UDL2823" s="11"/>
      <c r="UDM2823" s="11"/>
      <c r="UDN2823" s="12"/>
      <c r="UDO2823" s="12"/>
      <c r="UDP2823" s="11"/>
      <c r="UDQ2823" s="11"/>
      <c r="UDR2823" s="11"/>
      <c r="UDS2823" s="12"/>
      <c r="UDT2823" s="12"/>
      <c r="UDU2823" s="11"/>
      <c r="UDV2823" s="11"/>
      <c r="UDW2823" s="11"/>
      <c r="UDX2823" s="12"/>
      <c r="UDY2823" s="12"/>
      <c r="UDZ2823" s="11"/>
      <c r="UEA2823" s="11"/>
      <c r="UEB2823" s="11"/>
      <c r="UEC2823" s="12"/>
      <c r="UED2823" s="12"/>
      <c r="UEE2823" s="11"/>
      <c r="UEF2823" s="11"/>
      <c r="UEG2823" s="11"/>
      <c r="UEH2823" s="12"/>
      <c r="UEI2823" s="12"/>
      <c r="UEJ2823" s="11"/>
      <c r="UEK2823" s="11"/>
      <c r="UEL2823" s="11"/>
      <c r="UEM2823" s="12"/>
      <c r="UEN2823" s="12"/>
      <c r="UEO2823" s="11"/>
      <c r="UEP2823" s="11"/>
      <c r="UEQ2823" s="11"/>
      <c r="UER2823" s="12"/>
      <c r="UES2823" s="12"/>
      <c r="UET2823" s="11"/>
      <c r="UEU2823" s="11"/>
      <c r="UEV2823" s="11"/>
      <c r="UEW2823" s="12"/>
      <c r="UEX2823" s="12"/>
      <c r="UEY2823" s="11"/>
      <c r="UEZ2823" s="11"/>
      <c r="UFA2823" s="11"/>
      <c r="UFB2823" s="12"/>
      <c r="UFC2823" s="12"/>
      <c r="UFD2823" s="11"/>
      <c r="UFE2823" s="11"/>
      <c r="UFF2823" s="11"/>
      <c r="UFG2823" s="12"/>
      <c r="UFH2823" s="12"/>
      <c r="UFI2823" s="11"/>
      <c r="UFJ2823" s="11"/>
      <c r="UFK2823" s="11"/>
      <c r="UFL2823" s="12"/>
      <c r="UFM2823" s="12"/>
      <c r="UFN2823" s="11"/>
      <c r="UFO2823" s="11"/>
      <c r="UFP2823" s="11"/>
      <c r="UFQ2823" s="12"/>
      <c r="UFR2823" s="12"/>
      <c r="UFS2823" s="11"/>
      <c r="UFT2823" s="11"/>
      <c r="UFU2823" s="11"/>
      <c r="UFV2823" s="12"/>
      <c r="UFW2823" s="12"/>
      <c r="UFX2823" s="11"/>
      <c r="UFY2823" s="11"/>
      <c r="UFZ2823" s="11"/>
      <c r="UGA2823" s="12"/>
      <c r="UGB2823" s="12"/>
      <c r="UGC2823" s="11"/>
      <c r="UGD2823" s="11"/>
      <c r="UGE2823" s="11"/>
      <c r="UGF2823" s="12"/>
      <c r="UGG2823" s="12"/>
      <c r="UGH2823" s="11"/>
      <c r="UGI2823" s="11"/>
      <c r="UGJ2823" s="11"/>
      <c r="UGK2823" s="12"/>
      <c r="UGL2823" s="12"/>
      <c r="UGM2823" s="11"/>
      <c r="UGN2823" s="11"/>
      <c r="UGO2823" s="11"/>
      <c r="UGP2823" s="12"/>
      <c r="UGQ2823" s="12"/>
      <c r="UGR2823" s="11"/>
      <c r="UGS2823" s="11"/>
      <c r="UGT2823" s="11"/>
      <c r="UGU2823" s="12"/>
      <c r="UGV2823" s="12"/>
      <c r="UGW2823" s="11"/>
      <c r="UGX2823" s="11"/>
      <c r="UGY2823" s="11"/>
      <c r="UGZ2823" s="12"/>
      <c r="UHA2823" s="12"/>
      <c r="UHB2823" s="11"/>
      <c r="UHC2823" s="11"/>
      <c r="UHD2823" s="11"/>
      <c r="UHE2823" s="12"/>
      <c r="UHF2823" s="12"/>
      <c r="UHG2823" s="11"/>
      <c r="UHH2823" s="11"/>
      <c r="UHI2823" s="11"/>
      <c r="UHJ2823" s="12"/>
      <c r="UHK2823" s="12"/>
      <c r="UHL2823" s="11"/>
      <c r="UHM2823" s="11"/>
      <c r="UHN2823" s="11"/>
      <c r="UHO2823" s="12"/>
      <c r="UHP2823" s="12"/>
      <c r="UHQ2823" s="11"/>
      <c r="UHR2823" s="11"/>
      <c r="UHS2823" s="11"/>
      <c r="UHT2823" s="12"/>
      <c r="UHU2823" s="12"/>
      <c r="UHV2823" s="11"/>
      <c r="UHW2823" s="11"/>
      <c r="UHX2823" s="11"/>
      <c r="UHY2823" s="12"/>
      <c r="UHZ2823" s="12"/>
      <c r="UIA2823" s="11"/>
      <c r="UIB2823" s="11"/>
      <c r="UIC2823" s="11"/>
      <c r="UID2823" s="12"/>
      <c r="UIE2823" s="12"/>
      <c r="UIF2823" s="11"/>
      <c r="UIG2823" s="11"/>
      <c r="UIH2823" s="11"/>
      <c r="UII2823" s="12"/>
      <c r="UIJ2823" s="12"/>
      <c r="UIK2823" s="11"/>
      <c r="UIL2823" s="11"/>
      <c r="UIM2823" s="11"/>
      <c r="UIN2823" s="12"/>
      <c r="UIO2823" s="12"/>
      <c r="UIP2823" s="11"/>
      <c r="UIQ2823" s="11"/>
      <c r="UIR2823" s="11"/>
      <c r="UIS2823" s="12"/>
      <c r="UIT2823" s="12"/>
      <c r="UIU2823" s="11"/>
      <c r="UIV2823" s="11"/>
      <c r="UIW2823" s="11"/>
      <c r="UIX2823" s="12"/>
      <c r="UIY2823" s="12"/>
      <c r="UIZ2823" s="11"/>
      <c r="UJA2823" s="11"/>
      <c r="UJB2823" s="11"/>
      <c r="UJC2823" s="12"/>
      <c r="UJD2823" s="12"/>
      <c r="UJE2823" s="11"/>
      <c r="UJF2823" s="11"/>
      <c r="UJG2823" s="11"/>
      <c r="UJH2823" s="12"/>
      <c r="UJI2823" s="12"/>
      <c r="UJJ2823" s="11"/>
      <c r="UJK2823" s="11"/>
      <c r="UJL2823" s="11"/>
      <c r="UJM2823" s="12"/>
      <c r="UJN2823" s="12"/>
      <c r="UJO2823" s="11"/>
      <c r="UJP2823" s="11"/>
      <c r="UJQ2823" s="11"/>
      <c r="UJR2823" s="12"/>
      <c r="UJS2823" s="12"/>
      <c r="UJT2823" s="11"/>
      <c r="UJU2823" s="11"/>
      <c r="UJV2823" s="11"/>
      <c r="UJW2823" s="12"/>
      <c r="UJX2823" s="12"/>
      <c r="UJY2823" s="11"/>
      <c r="UJZ2823" s="11"/>
      <c r="UKA2823" s="11"/>
      <c r="UKB2823" s="12"/>
      <c r="UKC2823" s="12"/>
      <c r="UKD2823" s="11"/>
      <c r="UKE2823" s="11"/>
      <c r="UKF2823" s="11"/>
      <c r="UKG2823" s="12"/>
      <c r="UKH2823" s="12"/>
      <c r="UKI2823" s="11"/>
      <c r="UKJ2823" s="11"/>
      <c r="UKK2823" s="11"/>
      <c r="UKL2823" s="12"/>
      <c r="UKM2823" s="12"/>
      <c r="UKN2823" s="11"/>
      <c r="UKO2823" s="11"/>
      <c r="UKP2823" s="11"/>
      <c r="UKQ2823" s="12"/>
      <c r="UKR2823" s="12"/>
      <c r="UKS2823" s="11"/>
      <c r="UKT2823" s="11"/>
      <c r="UKU2823" s="11"/>
      <c r="UKV2823" s="12"/>
      <c r="UKW2823" s="12"/>
      <c r="UKX2823" s="11"/>
      <c r="UKY2823" s="11"/>
      <c r="UKZ2823" s="11"/>
      <c r="ULA2823" s="12"/>
      <c r="ULB2823" s="12"/>
      <c r="ULC2823" s="11"/>
      <c r="ULD2823" s="11"/>
      <c r="ULE2823" s="11"/>
      <c r="ULF2823" s="12"/>
      <c r="ULG2823" s="12"/>
      <c r="ULH2823" s="11"/>
      <c r="ULI2823" s="11"/>
      <c r="ULJ2823" s="11"/>
      <c r="ULK2823" s="12"/>
      <c r="ULL2823" s="12"/>
      <c r="ULM2823" s="11"/>
      <c r="ULN2823" s="11"/>
      <c r="ULO2823" s="11"/>
      <c r="ULP2823" s="12"/>
      <c r="ULQ2823" s="12"/>
      <c r="ULR2823" s="11"/>
      <c r="ULS2823" s="11"/>
      <c r="ULT2823" s="11"/>
      <c r="ULU2823" s="12"/>
      <c r="ULV2823" s="12"/>
      <c r="ULW2823" s="11"/>
      <c r="ULX2823" s="11"/>
      <c r="ULY2823" s="11"/>
      <c r="ULZ2823" s="12"/>
      <c r="UMA2823" s="12"/>
      <c r="UMB2823" s="11"/>
      <c r="UMC2823" s="11"/>
      <c r="UMD2823" s="11"/>
      <c r="UME2823" s="12"/>
      <c r="UMF2823" s="12"/>
      <c r="UMG2823" s="11"/>
      <c r="UMH2823" s="11"/>
      <c r="UMI2823" s="11"/>
      <c r="UMJ2823" s="12"/>
      <c r="UMK2823" s="12"/>
      <c r="UML2823" s="11"/>
      <c r="UMM2823" s="11"/>
      <c r="UMN2823" s="11"/>
      <c r="UMO2823" s="12"/>
      <c r="UMP2823" s="12"/>
      <c r="UMQ2823" s="11"/>
      <c r="UMR2823" s="11"/>
      <c r="UMS2823" s="11"/>
      <c r="UMT2823" s="12"/>
      <c r="UMU2823" s="12"/>
      <c r="UMV2823" s="11"/>
      <c r="UMW2823" s="11"/>
      <c r="UMX2823" s="11"/>
      <c r="UMY2823" s="12"/>
      <c r="UMZ2823" s="12"/>
      <c r="UNA2823" s="11"/>
      <c r="UNB2823" s="11"/>
      <c r="UNC2823" s="11"/>
      <c r="UND2823" s="12"/>
      <c r="UNE2823" s="12"/>
      <c r="UNF2823" s="11"/>
      <c r="UNG2823" s="11"/>
      <c r="UNH2823" s="11"/>
      <c r="UNI2823" s="12"/>
      <c r="UNJ2823" s="12"/>
      <c r="UNK2823" s="11"/>
      <c r="UNL2823" s="11"/>
      <c r="UNM2823" s="11"/>
      <c r="UNN2823" s="12"/>
      <c r="UNO2823" s="12"/>
      <c r="UNP2823" s="11"/>
      <c r="UNQ2823" s="11"/>
      <c r="UNR2823" s="11"/>
      <c r="UNS2823" s="12"/>
      <c r="UNT2823" s="12"/>
      <c r="UNU2823" s="11"/>
      <c r="UNV2823" s="11"/>
      <c r="UNW2823" s="11"/>
      <c r="UNX2823" s="12"/>
      <c r="UNY2823" s="12"/>
      <c r="UNZ2823" s="11"/>
      <c r="UOA2823" s="11"/>
      <c r="UOB2823" s="11"/>
      <c r="UOC2823" s="12"/>
      <c r="UOD2823" s="12"/>
      <c r="UOE2823" s="11"/>
      <c r="UOF2823" s="11"/>
      <c r="UOG2823" s="11"/>
      <c r="UOH2823" s="12"/>
      <c r="UOI2823" s="12"/>
      <c r="UOJ2823" s="11"/>
      <c r="UOK2823" s="11"/>
      <c r="UOL2823" s="11"/>
      <c r="UOM2823" s="12"/>
      <c r="UON2823" s="12"/>
      <c r="UOO2823" s="11"/>
      <c r="UOP2823" s="11"/>
      <c r="UOQ2823" s="11"/>
      <c r="UOR2823" s="12"/>
      <c r="UOS2823" s="12"/>
      <c r="UOT2823" s="11"/>
      <c r="UOU2823" s="11"/>
      <c r="UOV2823" s="11"/>
      <c r="UOW2823" s="12"/>
      <c r="UOX2823" s="12"/>
      <c r="UOY2823" s="11"/>
      <c r="UOZ2823" s="11"/>
      <c r="UPA2823" s="11"/>
      <c r="UPB2823" s="12"/>
      <c r="UPC2823" s="12"/>
      <c r="UPD2823" s="11"/>
      <c r="UPE2823" s="11"/>
      <c r="UPF2823" s="11"/>
      <c r="UPG2823" s="12"/>
      <c r="UPH2823" s="12"/>
      <c r="UPI2823" s="11"/>
      <c r="UPJ2823" s="11"/>
      <c r="UPK2823" s="11"/>
      <c r="UPL2823" s="12"/>
      <c r="UPM2823" s="12"/>
      <c r="UPN2823" s="11"/>
      <c r="UPO2823" s="11"/>
      <c r="UPP2823" s="11"/>
      <c r="UPQ2823" s="12"/>
      <c r="UPR2823" s="12"/>
      <c r="UPS2823" s="11"/>
      <c r="UPT2823" s="11"/>
      <c r="UPU2823" s="11"/>
      <c r="UPV2823" s="12"/>
      <c r="UPW2823" s="12"/>
      <c r="UPX2823" s="11"/>
      <c r="UPY2823" s="11"/>
      <c r="UPZ2823" s="11"/>
      <c r="UQA2823" s="12"/>
      <c r="UQB2823" s="12"/>
      <c r="UQC2823" s="11"/>
      <c r="UQD2823" s="11"/>
      <c r="UQE2823" s="11"/>
      <c r="UQF2823" s="12"/>
      <c r="UQG2823" s="12"/>
      <c r="UQH2823" s="11"/>
      <c r="UQI2823" s="11"/>
      <c r="UQJ2823" s="11"/>
      <c r="UQK2823" s="12"/>
      <c r="UQL2823" s="12"/>
      <c r="UQM2823" s="11"/>
      <c r="UQN2823" s="11"/>
      <c r="UQO2823" s="11"/>
      <c r="UQP2823" s="12"/>
      <c r="UQQ2823" s="12"/>
      <c r="UQR2823" s="11"/>
      <c r="UQS2823" s="11"/>
      <c r="UQT2823" s="11"/>
      <c r="UQU2823" s="12"/>
      <c r="UQV2823" s="12"/>
      <c r="UQW2823" s="11"/>
      <c r="UQX2823" s="11"/>
      <c r="UQY2823" s="11"/>
      <c r="UQZ2823" s="12"/>
      <c r="URA2823" s="12"/>
      <c r="URB2823" s="11"/>
      <c r="URC2823" s="11"/>
      <c r="URD2823" s="11"/>
      <c r="URE2823" s="12"/>
      <c r="URF2823" s="12"/>
      <c r="URG2823" s="11"/>
      <c r="URH2823" s="11"/>
      <c r="URI2823" s="11"/>
      <c r="URJ2823" s="12"/>
      <c r="URK2823" s="12"/>
      <c r="URL2823" s="11"/>
      <c r="URM2823" s="11"/>
      <c r="URN2823" s="11"/>
      <c r="URO2823" s="12"/>
      <c r="URP2823" s="12"/>
      <c r="URQ2823" s="11"/>
      <c r="URR2823" s="11"/>
      <c r="URS2823" s="11"/>
      <c r="URT2823" s="12"/>
      <c r="URU2823" s="12"/>
      <c r="URV2823" s="11"/>
      <c r="URW2823" s="11"/>
      <c r="URX2823" s="11"/>
      <c r="URY2823" s="12"/>
      <c r="URZ2823" s="12"/>
      <c r="USA2823" s="11"/>
      <c r="USB2823" s="11"/>
      <c r="USC2823" s="11"/>
      <c r="USD2823" s="12"/>
      <c r="USE2823" s="12"/>
      <c r="USF2823" s="11"/>
      <c r="USG2823" s="11"/>
      <c r="USH2823" s="11"/>
      <c r="USI2823" s="12"/>
      <c r="USJ2823" s="12"/>
      <c r="USK2823" s="11"/>
      <c r="USL2823" s="11"/>
      <c r="USM2823" s="11"/>
      <c r="USN2823" s="12"/>
      <c r="USO2823" s="12"/>
      <c r="USP2823" s="11"/>
      <c r="USQ2823" s="11"/>
      <c r="USR2823" s="11"/>
      <c r="USS2823" s="12"/>
      <c r="UST2823" s="12"/>
      <c r="USU2823" s="11"/>
      <c r="USV2823" s="11"/>
      <c r="USW2823" s="11"/>
      <c r="USX2823" s="12"/>
      <c r="USY2823" s="12"/>
      <c r="USZ2823" s="11"/>
      <c r="UTA2823" s="11"/>
      <c r="UTB2823" s="11"/>
      <c r="UTC2823" s="12"/>
      <c r="UTD2823" s="12"/>
      <c r="UTE2823" s="11"/>
      <c r="UTF2823" s="11"/>
      <c r="UTG2823" s="11"/>
      <c r="UTH2823" s="12"/>
      <c r="UTI2823" s="12"/>
      <c r="UTJ2823" s="11"/>
      <c r="UTK2823" s="11"/>
      <c r="UTL2823" s="11"/>
      <c r="UTM2823" s="12"/>
      <c r="UTN2823" s="12"/>
      <c r="UTO2823" s="11"/>
      <c r="UTP2823" s="11"/>
      <c r="UTQ2823" s="11"/>
      <c r="UTR2823" s="12"/>
      <c r="UTS2823" s="12"/>
      <c r="UTT2823" s="11"/>
      <c r="UTU2823" s="11"/>
      <c r="UTV2823" s="11"/>
      <c r="UTW2823" s="12"/>
      <c r="UTX2823" s="12"/>
      <c r="UTY2823" s="11"/>
      <c r="UTZ2823" s="11"/>
      <c r="UUA2823" s="11"/>
      <c r="UUB2823" s="12"/>
      <c r="UUC2823" s="12"/>
      <c r="UUD2823" s="11"/>
      <c r="UUE2823" s="11"/>
      <c r="UUF2823" s="11"/>
      <c r="UUG2823" s="12"/>
      <c r="UUH2823" s="12"/>
      <c r="UUI2823" s="11"/>
      <c r="UUJ2823" s="11"/>
      <c r="UUK2823" s="11"/>
      <c r="UUL2823" s="12"/>
      <c r="UUM2823" s="12"/>
      <c r="UUN2823" s="11"/>
      <c r="UUO2823" s="11"/>
      <c r="UUP2823" s="11"/>
      <c r="UUQ2823" s="12"/>
      <c r="UUR2823" s="12"/>
      <c r="UUS2823" s="11"/>
      <c r="UUT2823" s="11"/>
      <c r="UUU2823" s="11"/>
      <c r="UUV2823" s="12"/>
      <c r="UUW2823" s="12"/>
      <c r="UUX2823" s="11"/>
      <c r="UUY2823" s="11"/>
      <c r="UUZ2823" s="11"/>
      <c r="UVA2823" s="12"/>
      <c r="UVB2823" s="12"/>
      <c r="UVC2823" s="11"/>
      <c r="UVD2823" s="11"/>
      <c r="UVE2823" s="11"/>
      <c r="UVF2823" s="12"/>
      <c r="UVG2823" s="12"/>
      <c r="UVH2823" s="11"/>
      <c r="UVI2823" s="11"/>
      <c r="UVJ2823" s="11"/>
      <c r="UVK2823" s="12"/>
      <c r="UVL2823" s="12"/>
      <c r="UVM2823" s="11"/>
      <c r="UVN2823" s="11"/>
      <c r="UVO2823" s="11"/>
      <c r="UVP2823" s="12"/>
      <c r="UVQ2823" s="12"/>
      <c r="UVR2823" s="11"/>
      <c r="UVS2823" s="11"/>
      <c r="UVT2823" s="11"/>
      <c r="UVU2823" s="12"/>
      <c r="UVV2823" s="12"/>
      <c r="UVW2823" s="11"/>
      <c r="UVX2823" s="11"/>
      <c r="UVY2823" s="11"/>
      <c r="UVZ2823" s="12"/>
      <c r="UWA2823" s="12"/>
      <c r="UWB2823" s="11"/>
      <c r="UWC2823" s="11"/>
      <c r="UWD2823" s="11"/>
      <c r="UWE2823" s="12"/>
      <c r="UWF2823" s="12"/>
      <c r="UWG2823" s="11"/>
      <c r="UWH2823" s="11"/>
      <c r="UWI2823" s="11"/>
      <c r="UWJ2823" s="12"/>
      <c r="UWK2823" s="12"/>
      <c r="UWL2823" s="11"/>
      <c r="UWM2823" s="11"/>
      <c r="UWN2823" s="11"/>
      <c r="UWO2823" s="12"/>
      <c r="UWP2823" s="12"/>
      <c r="UWQ2823" s="11"/>
      <c r="UWR2823" s="11"/>
      <c r="UWS2823" s="11"/>
      <c r="UWT2823" s="12"/>
      <c r="UWU2823" s="12"/>
      <c r="UWV2823" s="11"/>
      <c r="UWW2823" s="11"/>
      <c r="UWX2823" s="11"/>
      <c r="UWY2823" s="12"/>
      <c r="UWZ2823" s="12"/>
      <c r="UXA2823" s="11"/>
      <c r="UXB2823" s="11"/>
      <c r="UXC2823" s="11"/>
      <c r="UXD2823" s="12"/>
      <c r="UXE2823" s="12"/>
      <c r="UXF2823" s="11"/>
      <c r="UXG2823" s="11"/>
      <c r="UXH2823" s="11"/>
      <c r="UXI2823" s="12"/>
      <c r="UXJ2823" s="12"/>
      <c r="UXK2823" s="11"/>
      <c r="UXL2823" s="11"/>
      <c r="UXM2823" s="11"/>
      <c r="UXN2823" s="12"/>
      <c r="UXO2823" s="12"/>
      <c r="UXP2823" s="11"/>
      <c r="UXQ2823" s="11"/>
      <c r="UXR2823" s="11"/>
      <c r="UXS2823" s="12"/>
      <c r="UXT2823" s="12"/>
      <c r="UXU2823" s="11"/>
      <c r="UXV2823" s="11"/>
      <c r="UXW2823" s="11"/>
      <c r="UXX2823" s="12"/>
      <c r="UXY2823" s="12"/>
      <c r="UXZ2823" s="11"/>
      <c r="UYA2823" s="11"/>
      <c r="UYB2823" s="11"/>
      <c r="UYC2823" s="12"/>
      <c r="UYD2823" s="12"/>
      <c r="UYE2823" s="11"/>
      <c r="UYF2823" s="11"/>
      <c r="UYG2823" s="11"/>
      <c r="UYH2823" s="12"/>
      <c r="UYI2823" s="12"/>
      <c r="UYJ2823" s="11"/>
      <c r="UYK2823" s="11"/>
      <c r="UYL2823" s="11"/>
      <c r="UYM2823" s="12"/>
      <c r="UYN2823" s="12"/>
      <c r="UYO2823" s="11"/>
      <c r="UYP2823" s="11"/>
      <c r="UYQ2823" s="11"/>
      <c r="UYR2823" s="12"/>
      <c r="UYS2823" s="12"/>
      <c r="UYT2823" s="11"/>
      <c r="UYU2823" s="11"/>
      <c r="UYV2823" s="11"/>
      <c r="UYW2823" s="12"/>
      <c r="UYX2823" s="12"/>
      <c r="UYY2823" s="11"/>
      <c r="UYZ2823" s="11"/>
      <c r="UZA2823" s="11"/>
      <c r="UZB2823" s="12"/>
      <c r="UZC2823" s="12"/>
      <c r="UZD2823" s="11"/>
      <c r="UZE2823" s="11"/>
      <c r="UZF2823" s="11"/>
      <c r="UZG2823" s="12"/>
      <c r="UZH2823" s="12"/>
      <c r="UZI2823" s="11"/>
      <c r="UZJ2823" s="11"/>
      <c r="UZK2823" s="11"/>
      <c r="UZL2823" s="12"/>
      <c r="UZM2823" s="12"/>
      <c r="UZN2823" s="11"/>
      <c r="UZO2823" s="11"/>
      <c r="UZP2823" s="11"/>
      <c r="UZQ2823" s="12"/>
      <c r="UZR2823" s="12"/>
      <c r="UZS2823" s="11"/>
      <c r="UZT2823" s="11"/>
      <c r="UZU2823" s="11"/>
      <c r="UZV2823" s="12"/>
      <c r="UZW2823" s="12"/>
      <c r="UZX2823" s="11"/>
      <c r="UZY2823" s="11"/>
      <c r="UZZ2823" s="11"/>
      <c r="VAA2823" s="12"/>
      <c r="VAB2823" s="12"/>
      <c r="VAC2823" s="11"/>
      <c r="VAD2823" s="11"/>
      <c r="VAE2823" s="11"/>
      <c r="VAF2823" s="12"/>
      <c r="VAG2823" s="12"/>
      <c r="VAH2823" s="11"/>
      <c r="VAI2823" s="11"/>
      <c r="VAJ2823" s="11"/>
      <c r="VAK2823" s="12"/>
      <c r="VAL2823" s="12"/>
      <c r="VAM2823" s="11"/>
      <c r="VAN2823" s="11"/>
      <c r="VAO2823" s="11"/>
      <c r="VAP2823" s="12"/>
      <c r="VAQ2823" s="12"/>
      <c r="VAR2823" s="11"/>
      <c r="VAS2823" s="11"/>
      <c r="VAT2823" s="11"/>
      <c r="VAU2823" s="12"/>
      <c r="VAV2823" s="12"/>
      <c r="VAW2823" s="11"/>
      <c r="VAX2823" s="11"/>
      <c r="VAY2823" s="11"/>
      <c r="VAZ2823" s="12"/>
      <c r="VBA2823" s="12"/>
      <c r="VBB2823" s="11"/>
      <c r="VBC2823" s="11"/>
      <c r="VBD2823" s="11"/>
      <c r="VBE2823" s="12"/>
      <c r="VBF2823" s="12"/>
      <c r="VBG2823" s="11"/>
      <c r="VBH2823" s="11"/>
      <c r="VBI2823" s="11"/>
      <c r="VBJ2823" s="12"/>
      <c r="VBK2823" s="12"/>
      <c r="VBL2823" s="11"/>
      <c r="VBM2823" s="11"/>
      <c r="VBN2823" s="11"/>
      <c r="VBO2823" s="12"/>
      <c r="VBP2823" s="12"/>
      <c r="VBQ2823" s="11"/>
      <c r="VBR2823" s="11"/>
      <c r="VBS2823" s="11"/>
      <c r="VBT2823" s="12"/>
      <c r="VBU2823" s="12"/>
      <c r="VBV2823" s="11"/>
      <c r="VBW2823" s="11"/>
      <c r="VBX2823" s="11"/>
      <c r="VBY2823" s="12"/>
      <c r="VBZ2823" s="12"/>
      <c r="VCA2823" s="11"/>
      <c r="VCB2823" s="11"/>
      <c r="VCC2823" s="11"/>
      <c r="VCD2823" s="12"/>
      <c r="VCE2823" s="12"/>
      <c r="VCF2823" s="11"/>
      <c r="VCG2823" s="11"/>
      <c r="VCH2823" s="11"/>
      <c r="VCI2823" s="12"/>
      <c r="VCJ2823" s="12"/>
      <c r="VCK2823" s="11"/>
      <c r="VCL2823" s="11"/>
      <c r="VCM2823" s="11"/>
      <c r="VCN2823" s="12"/>
      <c r="VCO2823" s="12"/>
      <c r="VCP2823" s="11"/>
      <c r="VCQ2823" s="11"/>
      <c r="VCR2823" s="11"/>
      <c r="VCS2823" s="12"/>
      <c r="VCT2823" s="12"/>
      <c r="VCU2823" s="11"/>
      <c r="VCV2823" s="11"/>
      <c r="VCW2823" s="11"/>
      <c r="VCX2823" s="12"/>
      <c r="VCY2823" s="12"/>
      <c r="VCZ2823" s="11"/>
      <c r="VDA2823" s="11"/>
      <c r="VDB2823" s="11"/>
      <c r="VDC2823" s="12"/>
      <c r="VDD2823" s="12"/>
      <c r="VDE2823" s="11"/>
      <c r="VDF2823" s="11"/>
      <c r="VDG2823" s="11"/>
      <c r="VDH2823" s="12"/>
      <c r="VDI2823" s="12"/>
      <c r="VDJ2823" s="11"/>
      <c r="VDK2823" s="11"/>
      <c r="VDL2823" s="11"/>
      <c r="VDM2823" s="12"/>
      <c r="VDN2823" s="12"/>
      <c r="VDO2823" s="11"/>
      <c r="VDP2823" s="11"/>
      <c r="VDQ2823" s="11"/>
      <c r="VDR2823" s="12"/>
      <c r="VDS2823" s="12"/>
      <c r="VDT2823" s="11"/>
      <c r="VDU2823" s="11"/>
      <c r="VDV2823" s="11"/>
      <c r="VDW2823" s="12"/>
      <c r="VDX2823" s="12"/>
      <c r="VDY2823" s="11"/>
      <c r="VDZ2823" s="11"/>
      <c r="VEA2823" s="11"/>
      <c r="VEB2823" s="12"/>
      <c r="VEC2823" s="12"/>
      <c r="VED2823" s="11"/>
      <c r="VEE2823" s="11"/>
      <c r="VEF2823" s="11"/>
      <c r="VEG2823" s="12"/>
      <c r="VEH2823" s="12"/>
      <c r="VEI2823" s="11"/>
      <c r="VEJ2823" s="11"/>
      <c r="VEK2823" s="11"/>
      <c r="VEL2823" s="12"/>
      <c r="VEM2823" s="12"/>
      <c r="VEN2823" s="11"/>
      <c r="VEO2823" s="11"/>
      <c r="VEP2823" s="11"/>
      <c r="VEQ2823" s="12"/>
      <c r="VER2823" s="12"/>
      <c r="VES2823" s="11"/>
      <c r="VET2823" s="11"/>
      <c r="VEU2823" s="11"/>
      <c r="VEV2823" s="12"/>
      <c r="VEW2823" s="12"/>
      <c r="VEX2823" s="11"/>
      <c r="VEY2823" s="11"/>
      <c r="VEZ2823" s="11"/>
      <c r="VFA2823" s="12"/>
      <c r="VFB2823" s="12"/>
      <c r="VFC2823" s="11"/>
      <c r="VFD2823" s="11"/>
      <c r="VFE2823" s="11"/>
      <c r="VFF2823" s="12"/>
      <c r="VFG2823" s="12"/>
      <c r="VFH2823" s="11"/>
      <c r="VFI2823" s="11"/>
      <c r="VFJ2823" s="11"/>
      <c r="VFK2823" s="12"/>
      <c r="VFL2823" s="12"/>
      <c r="VFM2823" s="11"/>
      <c r="VFN2823" s="11"/>
      <c r="VFO2823" s="11"/>
      <c r="VFP2823" s="12"/>
      <c r="VFQ2823" s="12"/>
      <c r="VFR2823" s="11"/>
      <c r="VFS2823" s="11"/>
      <c r="VFT2823" s="11"/>
      <c r="VFU2823" s="12"/>
      <c r="VFV2823" s="12"/>
      <c r="VFW2823" s="11"/>
      <c r="VFX2823" s="11"/>
      <c r="VFY2823" s="11"/>
      <c r="VFZ2823" s="12"/>
      <c r="VGA2823" s="12"/>
      <c r="VGB2823" s="11"/>
      <c r="VGC2823" s="11"/>
      <c r="VGD2823" s="11"/>
      <c r="VGE2823" s="12"/>
      <c r="VGF2823" s="12"/>
      <c r="VGG2823" s="11"/>
      <c r="VGH2823" s="11"/>
      <c r="VGI2823" s="11"/>
      <c r="VGJ2823" s="12"/>
      <c r="VGK2823" s="12"/>
      <c r="VGL2823" s="11"/>
      <c r="VGM2823" s="11"/>
      <c r="VGN2823" s="11"/>
      <c r="VGO2823" s="12"/>
      <c r="VGP2823" s="12"/>
      <c r="VGQ2823" s="11"/>
      <c r="VGR2823" s="11"/>
      <c r="VGS2823" s="11"/>
      <c r="VGT2823" s="12"/>
      <c r="VGU2823" s="12"/>
      <c r="VGV2823" s="11"/>
      <c r="VGW2823" s="11"/>
      <c r="VGX2823" s="11"/>
      <c r="VGY2823" s="12"/>
      <c r="VGZ2823" s="12"/>
      <c r="VHA2823" s="11"/>
      <c r="VHB2823" s="11"/>
      <c r="VHC2823" s="11"/>
      <c r="VHD2823" s="12"/>
      <c r="VHE2823" s="12"/>
      <c r="VHF2823" s="11"/>
      <c r="VHG2823" s="11"/>
      <c r="VHH2823" s="11"/>
      <c r="VHI2823" s="12"/>
      <c r="VHJ2823" s="12"/>
      <c r="VHK2823" s="11"/>
      <c r="VHL2823" s="11"/>
      <c r="VHM2823" s="11"/>
      <c r="VHN2823" s="12"/>
      <c r="VHO2823" s="12"/>
      <c r="VHP2823" s="11"/>
      <c r="VHQ2823" s="11"/>
      <c r="VHR2823" s="11"/>
      <c r="VHS2823" s="12"/>
      <c r="VHT2823" s="12"/>
      <c r="VHU2823" s="11"/>
      <c r="VHV2823" s="11"/>
      <c r="VHW2823" s="11"/>
      <c r="VHX2823" s="12"/>
      <c r="VHY2823" s="12"/>
      <c r="VHZ2823" s="11"/>
      <c r="VIA2823" s="11"/>
      <c r="VIB2823" s="11"/>
      <c r="VIC2823" s="12"/>
      <c r="VID2823" s="12"/>
      <c r="VIE2823" s="11"/>
      <c r="VIF2823" s="11"/>
      <c r="VIG2823" s="11"/>
      <c r="VIH2823" s="12"/>
      <c r="VII2823" s="12"/>
      <c r="VIJ2823" s="11"/>
      <c r="VIK2823" s="11"/>
      <c r="VIL2823" s="11"/>
      <c r="VIM2823" s="12"/>
      <c r="VIN2823" s="12"/>
      <c r="VIO2823" s="11"/>
      <c r="VIP2823" s="11"/>
      <c r="VIQ2823" s="11"/>
      <c r="VIR2823" s="12"/>
      <c r="VIS2823" s="12"/>
      <c r="VIT2823" s="11"/>
      <c r="VIU2823" s="11"/>
      <c r="VIV2823" s="11"/>
      <c r="VIW2823" s="12"/>
      <c r="VIX2823" s="12"/>
      <c r="VIY2823" s="11"/>
      <c r="VIZ2823" s="11"/>
      <c r="VJA2823" s="11"/>
      <c r="VJB2823" s="12"/>
      <c r="VJC2823" s="12"/>
      <c r="VJD2823" s="11"/>
      <c r="VJE2823" s="11"/>
      <c r="VJF2823" s="11"/>
      <c r="VJG2823" s="12"/>
      <c r="VJH2823" s="12"/>
      <c r="VJI2823" s="11"/>
      <c r="VJJ2823" s="11"/>
      <c r="VJK2823" s="11"/>
      <c r="VJL2823" s="12"/>
      <c r="VJM2823" s="12"/>
      <c r="VJN2823" s="11"/>
      <c r="VJO2823" s="11"/>
      <c r="VJP2823" s="11"/>
      <c r="VJQ2823" s="12"/>
      <c r="VJR2823" s="12"/>
      <c r="VJS2823" s="11"/>
      <c r="VJT2823" s="11"/>
      <c r="VJU2823" s="11"/>
      <c r="VJV2823" s="12"/>
      <c r="VJW2823" s="12"/>
      <c r="VJX2823" s="11"/>
      <c r="VJY2823" s="11"/>
      <c r="VJZ2823" s="11"/>
      <c r="VKA2823" s="12"/>
      <c r="VKB2823" s="12"/>
      <c r="VKC2823" s="11"/>
      <c r="VKD2823" s="11"/>
      <c r="VKE2823" s="11"/>
      <c r="VKF2823" s="12"/>
      <c r="VKG2823" s="12"/>
      <c r="VKH2823" s="11"/>
      <c r="VKI2823" s="11"/>
      <c r="VKJ2823" s="11"/>
      <c r="VKK2823" s="12"/>
      <c r="VKL2823" s="12"/>
      <c r="VKM2823" s="11"/>
      <c r="VKN2823" s="11"/>
      <c r="VKO2823" s="11"/>
      <c r="VKP2823" s="12"/>
      <c r="VKQ2823" s="12"/>
      <c r="VKR2823" s="11"/>
      <c r="VKS2823" s="11"/>
      <c r="VKT2823" s="11"/>
      <c r="VKU2823" s="12"/>
      <c r="VKV2823" s="12"/>
      <c r="VKW2823" s="11"/>
      <c r="VKX2823" s="11"/>
      <c r="VKY2823" s="11"/>
      <c r="VKZ2823" s="12"/>
      <c r="VLA2823" s="12"/>
      <c r="VLB2823" s="11"/>
      <c r="VLC2823" s="11"/>
      <c r="VLD2823" s="11"/>
      <c r="VLE2823" s="12"/>
      <c r="VLF2823" s="12"/>
      <c r="VLG2823" s="11"/>
      <c r="VLH2823" s="11"/>
      <c r="VLI2823" s="11"/>
      <c r="VLJ2823" s="12"/>
      <c r="VLK2823" s="12"/>
      <c r="VLL2823" s="11"/>
      <c r="VLM2823" s="11"/>
      <c r="VLN2823" s="11"/>
      <c r="VLO2823" s="12"/>
      <c r="VLP2823" s="12"/>
      <c r="VLQ2823" s="11"/>
      <c r="VLR2823" s="11"/>
      <c r="VLS2823" s="11"/>
      <c r="VLT2823" s="12"/>
      <c r="VLU2823" s="12"/>
      <c r="VLV2823" s="11"/>
      <c r="VLW2823" s="11"/>
      <c r="VLX2823" s="11"/>
      <c r="VLY2823" s="12"/>
      <c r="VLZ2823" s="12"/>
      <c r="VMA2823" s="11"/>
      <c r="VMB2823" s="11"/>
      <c r="VMC2823" s="11"/>
      <c r="VMD2823" s="12"/>
      <c r="VME2823" s="12"/>
      <c r="VMF2823" s="11"/>
      <c r="VMG2823" s="11"/>
      <c r="VMH2823" s="11"/>
      <c r="VMI2823" s="12"/>
      <c r="VMJ2823" s="12"/>
      <c r="VMK2823" s="11"/>
      <c r="VML2823" s="11"/>
      <c r="VMM2823" s="11"/>
      <c r="VMN2823" s="12"/>
      <c r="VMO2823" s="12"/>
      <c r="VMP2823" s="11"/>
      <c r="VMQ2823" s="11"/>
      <c r="VMR2823" s="11"/>
      <c r="VMS2823" s="12"/>
      <c r="VMT2823" s="12"/>
      <c r="VMU2823" s="11"/>
      <c r="VMV2823" s="11"/>
      <c r="VMW2823" s="11"/>
      <c r="VMX2823" s="12"/>
      <c r="VMY2823" s="12"/>
      <c r="VMZ2823" s="11"/>
      <c r="VNA2823" s="11"/>
      <c r="VNB2823" s="11"/>
      <c r="VNC2823" s="12"/>
      <c r="VND2823" s="12"/>
      <c r="VNE2823" s="11"/>
      <c r="VNF2823" s="11"/>
      <c r="VNG2823" s="11"/>
      <c r="VNH2823" s="12"/>
      <c r="VNI2823" s="12"/>
      <c r="VNJ2823" s="11"/>
      <c r="VNK2823" s="11"/>
      <c r="VNL2823" s="11"/>
      <c r="VNM2823" s="12"/>
      <c r="VNN2823" s="12"/>
      <c r="VNO2823" s="11"/>
      <c r="VNP2823" s="11"/>
      <c r="VNQ2823" s="11"/>
      <c r="VNR2823" s="12"/>
      <c r="VNS2823" s="12"/>
      <c r="VNT2823" s="11"/>
      <c r="VNU2823" s="11"/>
      <c r="VNV2823" s="11"/>
      <c r="VNW2823" s="12"/>
      <c r="VNX2823" s="12"/>
      <c r="VNY2823" s="11"/>
      <c r="VNZ2823" s="11"/>
      <c r="VOA2823" s="11"/>
      <c r="VOB2823" s="12"/>
      <c r="VOC2823" s="12"/>
      <c r="VOD2823" s="11"/>
      <c r="VOE2823" s="11"/>
      <c r="VOF2823" s="11"/>
      <c r="VOG2823" s="12"/>
      <c r="VOH2823" s="12"/>
      <c r="VOI2823" s="11"/>
      <c r="VOJ2823" s="11"/>
      <c r="VOK2823" s="11"/>
      <c r="VOL2823" s="12"/>
      <c r="VOM2823" s="12"/>
      <c r="VON2823" s="11"/>
      <c r="VOO2823" s="11"/>
      <c r="VOP2823" s="11"/>
      <c r="VOQ2823" s="12"/>
      <c r="VOR2823" s="12"/>
      <c r="VOS2823" s="11"/>
      <c r="VOT2823" s="11"/>
      <c r="VOU2823" s="11"/>
      <c r="VOV2823" s="12"/>
      <c r="VOW2823" s="12"/>
      <c r="VOX2823" s="11"/>
      <c r="VOY2823" s="11"/>
      <c r="VOZ2823" s="11"/>
      <c r="VPA2823" s="12"/>
      <c r="VPB2823" s="12"/>
      <c r="VPC2823" s="11"/>
      <c r="VPD2823" s="11"/>
      <c r="VPE2823" s="11"/>
      <c r="VPF2823" s="12"/>
      <c r="VPG2823" s="12"/>
      <c r="VPH2823" s="11"/>
      <c r="VPI2823" s="11"/>
      <c r="VPJ2823" s="11"/>
      <c r="VPK2823" s="12"/>
      <c r="VPL2823" s="12"/>
      <c r="VPM2823" s="11"/>
      <c r="VPN2823" s="11"/>
      <c r="VPO2823" s="11"/>
      <c r="VPP2823" s="12"/>
      <c r="VPQ2823" s="12"/>
      <c r="VPR2823" s="11"/>
      <c r="VPS2823" s="11"/>
      <c r="VPT2823" s="11"/>
      <c r="VPU2823" s="12"/>
      <c r="VPV2823" s="12"/>
      <c r="VPW2823" s="11"/>
      <c r="VPX2823" s="11"/>
      <c r="VPY2823" s="11"/>
      <c r="VPZ2823" s="12"/>
      <c r="VQA2823" s="12"/>
      <c r="VQB2823" s="11"/>
      <c r="VQC2823" s="11"/>
      <c r="VQD2823" s="11"/>
      <c r="VQE2823" s="12"/>
      <c r="VQF2823" s="12"/>
      <c r="VQG2823" s="11"/>
      <c r="VQH2823" s="11"/>
      <c r="VQI2823" s="11"/>
      <c r="VQJ2823" s="12"/>
      <c r="VQK2823" s="12"/>
      <c r="VQL2823" s="11"/>
      <c r="VQM2823" s="11"/>
      <c r="VQN2823" s="11"/>
      <c r="VQO2823" s="12"/>
      <c r="VQP2823" s="12"/>
      <c r="VQQ2823" s="11"/>
      <c r="VQR2823" s="11"/>
      <c r="VQS2823" s="11"/>
      <c r="VQT2823" s="12"/>
      <c r="VQU2823" s="12"/>
      <c r="VQV2823" s="11"/>
      <c r="VQW2823" s="11"/>
      <c r="VQX2823" s="11"/>
      <c r="VQY2823" s="12"/>
      <c r="VQZ2823" s="12"/>
      <c r="VRA2823" s="11"/>
      <c r="VRB2823" s="11"/>
      <c r="VRC2823" s="11"/>
      <c r="VRD2823" s="12"/>
      <c r="VRE2823" s="12"/>
      <c r="VRF2823" s="11"/>
      <c r="VRG2823" s="11"/>
      <c r="VRH2823" s="11"/>
      <c r="VRI2823" s="12"/>
      <c r="VRJ2823" s="12"/>
      <c r="VRK2823" s="11"/>
      <c r="VRL2823" s="11"/>
      <c r="VRM2823" s="11"/>
      <c r="VRN2823" s="12"/>
      <c r="VRO2823" s="12"/>
      <c r="VRP2823" s="11"/>
      <c r="VRQ2823" s="11"/>
      <c r="VRR2823" s="11"/>
      <c r="VRS2823" s="12"/>
      <c r="VRT2823" s="12"/>
      <c r="VRU2823" s="11"/>
      <c r="VRV2823" s="11"/>
      <c r="VRW2823" s="11"/>
      <c r="VRX2823" s="12"/>
      <c r="VRY2823" s="12"/>
      <c r="VRZ2823" s="11"/>
      <c r="VSA2823" s="11"/>
      <c r="VSB2823" s="11"/>
      <c r="VSC2823" s="12"/>
      <c r="VSD2823" s="12"/>
      <c r="VSE2823" s="11"/>
      <c r="VSF2823" s="11"/>
      <c r="VSG2823" s="11"/>
      <c r="VSH2823" s="12"/>
      <c r="VSI2823" s="12"/>
      <c r="VSJ2823" s="11"/>
      <c r="VSK2823" s="11"/>
      <c r="VSL2823" s="11"/>
      <c r="VSM2823" s="12"/>
      <c r="VSN2823" s="12"/>
      <c r="VSO2823" s="11"/>
      <c r="VSP2823" s="11"/>
      <c r="VSQ2823" s="11"/>
      <c r="VSR2823" s="12"/>
      <c r="VSS2823" s="12"/>
      <c r="VST2823" s="11"/>
      <c r="VSU2823" s="11"/>
      <c r="VSV2823" s="11"/>
      <c r="VSW2823" s="12"/>
      <c r="VSX2823" s="12"/>
      <c r="VSY2823" s="11"/>
      <c r="VSZ2823" s="11"/>
      <c r="VTA2823" s="11"/>
      <c r="VTB2823" s="12"/>
      <c r="VTC2823" s="12"/>
      <c r="VTD2823" s="11"/>
      <c r="VTE2823" s="11"/>
      <c r="VTF2823" s="11"/>
      <c r="VTG2823" s="12"/>
      <c r="VTH2823" s="12"/>
      <c r="VTI2823" s="11"/>
      <c r="VTJ2823" s="11"/>
      <c r="VTK2823" s="11"/>
      <c r="VTL2823" s="12"/>
      <c r="VTM2823" s="12"/>
      <c r="VTN2823" s="11"/>
      <c r="VTO2823" s="11"/>
      <c r="VTP2823" s="11"/>
      <c r="VTQ2823" s="12"/>
      <c r="VTR2823" s="12"/>
      <c r="VTS2823" s="11"/>
      <c r="VTT2823" s="11"/>
      <c r="VTU2823" s="11"/>
      <c r="VTV2823" s="12"/>
      <c r="VTW2823" s="12"/>
      <c r="VTX2823" s="11"/>
      <c r="VTY2823" s="11"/>
      <c r="VTZ2823" s="11"/>
      <c r="VUA2823" s="12"/>
      <c r="VUB2823" s="12"/>
      <c r="VUC2823" s="11"/>
      <c r="VUD2823" s="11"/>
      <c r="VUE2823" s="11"/>
      <c r="VUF2823" s="12"/>
      <c r="VUG2823" s="12"/>
      <c r="VUH2823" s="11"/>
      <c r="VUI2823" s="11"/>
      <c r="VUJ2823" s="11"/>
      <c r="VUK2823" s="12"/>
      <c r="VUL2823" s="12"/>
      <c r="VUM2823" s="11"/>
      <c r="VUN2823" s="11"/>
      <c r="VUO2823" s="11"/>
      <c r="VUP2823" s="12"/>
      <c r="VUQ2823" s="12"/>
      <c r="VUR2823" s="11"/>
      <c r="VUS2823" s="11"/>
      <c r="VUT2823" s="11"/>
      <c r="VUU2823" s="12"/>
      <c r="VUV2823" s="12"/>
      <c r="VUW2823" s="11"/>
      <c r="VUX2823" s="11"/>
      <c r="VUY2823" s="11"/>
      <c r="VUZ2823" s="12"/>
      <c r="VVA2823" s="12"/>
      <c r="VVB2823" s="11"/>
      <c r="VVC2823" s="11"/>
      <c r="VVD2823" s="11"/>
      <c r="VVE2823" s="12"/>
      <c r="VVF2823" s="12"/>
      <c r="VVG2823" s="11"/>
      <c r="VVH2823" s="11"/>
      <c r="VVI2823" s="11"/>
      <c r="VVJ2823" s="12"/>
      <c r="VVK2823" s="12"/>
      <c r="VVL2823" s="11"/>
      <c r="VVM2823" s="11"/>
      <c r="VVN2823" s="11"/>
      <c r="VVO2823" s="12"/>
      <c r="VVP2823" s="12"/>
      <c r="VVQ2823" s="11"/>
      <c r="VVR2823" s="11"/>
      <c r="VVS2823" s="11"/>
      <c r="VVT2823" s="12"/>
      <c r="VVU2823" s="12"/>
      <c r="VVV2823" s="11"/>
      <c r="VVW2823" s="11"/>
      <c r="VVX2823" s="11"/>
      <c r="VVY2823" s="12"/>
      <c r="VVZ2823" s="12"/>
      <c r="VWA2823" s="11"/>
      <c r="VWB2823" s="11"/>
      <c r="VWC2823" s="11"/>
      <c r="VWD2823" s="12"/>
      <c r="VWE2823" s="12"/>
      <c r="VWF2823" s="11"/>
      <c r="VWG2823" s="11"/>
      <c r="VWH2823" s="11"/>
      <c r="VWI2823" s="12"/>
      <c r="VWJ2823" s="12"/>
      <c r="VWK2823" s="11"/>
      <c r="VWL2823" s="11"/>
      <c r="VWM2823" s="11"/>
      <c r="VWN2823" s="12"/>
      <c r="VWO2823" s="12"/>
      <c r="VWP2823" s="11"/>
      <c r="VWQ2823" s="11"/>
      <c r="VWR2823" s="11"/>
      <c r="VWS2823" s="12"/>
      <c r="VWT2823" s="12"/>
      <c r="VWU2823" s="11"/>
      <c r="VWV2823" s="11"/>
      <c r="VWW2823" s="11"/>
      <c r="VWX2823" s="12"/>
      <c r="VWY2823" s="12"/>
      <c r="VWZ2823" s="11"/>
      <c r="VXA2823" s="11"/>
      <c r="VXB2823" s="11"/>
      <c r="VXC2823" s="12"/>
      <c r="VXD2823" s="12"/>
      <c r="VXE2823" s="11"/>
      <c r="VXF2823" s="11"/>
      <c r="VXG2823" s="11"/>
      <c r="VXH2823" s="12"/>
      <c r="VXI2823" s="12"/>
      <c r="VXJ2823" s="11"/>
      <c r="VXK2823" s="11"/>
      <c r="VXL2823" s="11"/>
      <c r="VXM2823" s="12"/>
      <c r="VXN2823" s="12"/>
      <c r="VXO2823" s="11"/>
      <c r="VXP2823" s="11"/>
      <c r="VXQ2823" s="11"/>
      <c r="VXR2823" s="12"/>
      <c r="VXS2823" s="12"/>
      <c r="VXT2823" s="11"/>
      <c r="VXU2823" s="11"/>
      <c r="VXV2823" s="11"/>
      <c r="VXW2823" s="12"/>
      <c r="VXX2823" s="12"/>
      <c r="VXY2823" s="11"/>
      <c r="VXZ2823" s="11"/>
      <c r="VYA2823" s="11"/>
      <c r="VYB2823" s="12"/>
      <c r="VYC2823" s="12"/>
      <c r="VYD2823" s="11"/>
      <c r="VYE2823" s="11"/>
      <c r="VYF2823" s="11"/>
      <c r="VYG2823" s="12"/>
      <c r="VYH2823" s="12"/>
      <c r="VYI2823" s="11"/>
      <c r="VYJ2823" s="11"/>
      <c r="VYK2823" s="11"/>
      <c r="VYL2823" s="12"/>
      <c r="VYM2823" s="12"/>
      <c r="VYN2823" s="11"/>
      <c r="VYO2823" s="11"/>
      <c r="VYP2823" s="11"/>
      <c r="VYQ2823" s="12"/>
      <c r="VYR2823" s="12"/>
      <c r="VYS2823" s="11"/>
      <c r="VYT2823" s="11"/>
      <c r="VYU2823" s="11"/>
      <c r="VYV2823" s="12"/>
      <c r="VYW2823" s="12"/>
      <c r="VYX2823" s="11"/>
      <c r="VYY2823" s="11"/>
      <c r="VYZ2823" s="11"/>
      <c r="VZA2823" s="12"/>
      <c r="VZB2823" s="12"/>
      <c r="VZC2823" s="11"/>
      <c r="VZD2823" s="11"/>
      <c r="VZE2823" s="11"/>
      <c r="VZF2823" s="12"/>
      <c r="VZG2823" s="12"/>
      <c r="VZH2823" s="11"/>
      <c r="VZI2823" s="11"/>
      <c r="VZJ2823" s="11"/>
      <c r="VZK2823" s="12"/>
      <c r="VZL2823" s="12"/>
      <c r="VZM2823" s="11"/>
      <c r="VZN2823" s="11"/>
      <c r="VZO2823" s="11"/>
      <c r="VZP2823" s="12"/>
      <c r="VZQ2823" s="12"/>
      <c r="VZR2823" s="11"/>
      <c r="VZS2823" s="11"/>
      <c r="VZT2823" s="11"/>
      <c r="VZU2823" s="12"/>
      <c r="VZV2823" s="12"/>
      <c r="VZW2823" s="11"/>
      <c r="VZX2823" s="11"/>
      <c r="VZY2823" s="11"/>
      <c r="VZZ2823" s="12"/>
      <c r="WAA2823" s="12"/>
      <c r="WAB2823" s="11"/>
      <c r="WAC2823" s="11"/>
      <c r="WAD2823" s="11"/>
      <c r="WAE2823" s="12"/>
      <c r="WAF2823" s="12"/>
      <c r="WAG2823" s="11"/>
      <c r="WAH2823" s="11"/>
      <c r="WAI2823" s="11"/>
      <c r="WAJ2823" s="12"/>
      <c r="WAK2823" s="12"/>
      <c r="WAL2823" s="11"/>
      <c r="WAM2823" s="11"/>
      <c r="WAN2823" s="11"/>
      <c r="WAO2823" s="12"/>
      <c r="WAP2823" s="12"/>
      <c r="WAQ2823" s="11"/>
      <c r="WAR2823" s="11"/>
      <c r="WAS2823" s="11"/>
      <c r="WAT2823" s="12"/>
      <c r="WAU2823" s="12"/>
      <c r="WAV2823" s="11"/>
      <c r="WAW2823" s="11"/>
      <c r="WAX2823" s="11"/>
      <c r="WAY2823" s="12"/>
      <c r="WAZ2823" s="12"/>
      <c r="WBA2823" s="11"/>
      <c r="WBB2823" s="11"/>
      <c r="WBC2823" s="11"/>
      <c r="WBD2823" s="12"/>
      <c r="WBE2823" s="12"/>
      <c r="WBF2823" s="11"/>
      <c r="WBG2823" s="11"/>
      <c r="WBH2823" s="11"/>
      <c r="WBI2823" s="12"/>
      <c r="WBJ2823" s="12"/>
      <c r="WBK2823" s="11"/>
      <c r="WBL2823" s="11"/>
      <c r="WBM2823" s="11"/>
      <c r="WBN2823" s="12"/>
      <c r="WBO2823" s="12"/>
      <c r="WBP2823" s="11"/>
      <c r="WBQ2823" s="11"/>
      <c r="WBR2823" s="11"/>
      <c r="WBS2823" s="12"/>
      <c r="WBT2823" s="12"/>
      <c r="WBU2823" s="11"/>
      <c r="WBV2823" s="11"/>
      <c r="WBW2823" s="11"/>
      <c r="WBX2823" s="12"/>
      <c r="WBY2823" s="12"/>
      <c r="WBZ2823" s="11"/>
      <c r="WCA2823" s="11"/>
      <c r="WCB2823" s="11"/>
      <c r="WCC2823" s="12"/>
      <c r="WCD2823" s="12"/>
      <c r="WCE2823" s="11"/>
      <c r="WCF2823" s="11"/>
      <c r="WCG2823" s="11"/>
      <c r="WCH2823" s="12"/>
      <c r="WCI2823" s="12"/>
      <c r="WCJ2823" s="11"/>
      <c r="WCK2823" s="11"/>
      <c r="WCL2823" s="11"/>
      <c r="WCM2823" s="12"/>
      <c r="WCN2823" s="12"/>
      <c r="WCO2823" s="11"/>
      <c r="WCP2823" s="11"/>
      <c r="WCQ2823" s="11"/>
      <c r="WCR2823" s="12"/>
      <c r="WCS2823" s="12"/>
      <c r="WCT2823" s="11"/>
      <c r="WCU2823" s="11"/>
      <c r="WCV2823" s="11"/>
      <c r="WCW2823" s="12"/>
      <c r="WCX2823" s="12"/>
      <c r="WCY2823" s="11"/>
      <c r="WCZ2823" s="11"/>
      <c r="WDA2823" s="11"/>
      <c r="WDB2823" s="12"/>
      <c r="WDC2823" s="12"/>
      <c r="WDD2823" s="11"/>
      <c r="WDE2823" s="11"/>
      <c r="WDF2823" s="11"/>
      <c r="WDG2823" s="12"/>
      <c r="WDH2823" s="12"/>
      <c r="WDI2823" s="11"/>
      <c r="WDJ2823" s="11"/>
      <c r="WDK2823" s="11"/>
      <c r="WDL2823" s="12"/>
      <c r="WDM2823" s="12"/>
      <c r="WDN2823" s="11"/>
      <c r="WDO2823" s="11"/>
      <c r="WDP2823" s="11"/>
      <c r="WDQ2823" s="12"/>
      <c r="WDR2823" s="12"/>
      <c r="WDS2823" s="11"/>
      <c r="WDT2823" s="11"/>
      <c r="WDU2823" s="11"/>
      <c r="WDV2823" s="12"/>
      <c r="WDW2823" s="12"/>
      <c r="WDX2823" s="11"/>
      <c r="WDY2823" s="11"/>
      <c r="WDZ2823" s="11"/>
      <c r="WEA2823" s="12"/>
      <c r="WEB2823" s="12"/>
      <c r="WEC2823" s="11"/>
      <c r="WED2823" s="11"/>
      <c r="WEE2823" s="11"/>
      <c r="WEF2823" s="12"/>
      <c r="WEG2823" s="12"/>
      <c r="WEH2823" s="11"/>
      <c r="WEI2823" s="11"/>
      <c r="WEJ2823" s="11"/>
      <c r="WEK2823" s="12"/>
      <c r="WEL2823" s="12"/>
      <c r="WEM2823" s="11"/>
      <c r="WEN2823" s="11"/>
      <c r="WEO2823" s="11"/>
      <c r="WEP2823" s="12"/>
      <c r="WEQ2823" s="12"/>
      <c r="WER2823" s="11"/>
      <c r="WES2823" s="11"/>
      <c r="WET2823" s="11"/>
      <c r="WEU2823" s="12"/>
      <c r="WEV2823" s="12"/>
      <c r="WEW2823" s="11"/>
      <c r="WEX2823" s="11"/>
      <c r="WEY2823" s="11"/>
      <c r="WEZ2823" s="12"/>
      <c r="WFA2823" s="12"/>
      <c r="WFB2823" s="11"/>
      <c r="WFC2823" s="11"/>
      <c r="WFD2823" s="11"/>
      <c r="WFE2823" s="12"/>
      <c r="WFF2823" s="12"/>
      <c r="WFG2823" s="11"/>
      <c r="WFH2823" s="11"/>
      <c r="WFI2823" s="11"/>
      <c r="WFJ2823" s="12"/>
      <c r="WFK2823" s="12"/>
      <c r="WFL2823" s="11"/>
      <c r="WFM2823" s="11"/>
      <c r="WFN2823" s="11"/>
      <c r="WFO2823" s="12"/>
      <c r="WFP2823" s="12"/>
      <c r="WFQ2823" s="11"/>
      <c r="WFR2823" s="11"/>
      <c r="WFS2823" s="11"/>
      <c r="WFT2823" s="12"/>
      <c r="WFU2823" s="12"/>
      <c r="WFV2823" s="11"/>
      <c r="WFW2823" s="11"/>
      <c r="WFX2823" s="11"/>
      <c r="WFY2823" s="12"/>
      <c r="WFZ2823" s="12"/>
      <c r="WGA2823" s="11"/>
      <c r="WGB2823" s="11"/>
      <c r="WGC2823" s="11"/>
      <c r="WGD2823" s="12"/>
      <c r="WGE2823" s="12"/>
      <c r="WGF2823" s="11"/>
      <c r="WGG2823" s="11"/>
      <c r="WGH2823" s="11"/>
      <c r="WGI2823" s="12"/>
      <c r="WGJ2823" s="12"/>
      <c r="WGK2823" s="11"/>
      <c r="WGL2823" s="11"/>
      <c r="WGM2823" s="11"/>
      <c r="WGN2823" s="12"/>
      <c r="WGO2823" s="12"/>
      <c r="WGP2823" s="11"/>
      <c r="WGQ2823" s="11"/>
      <c r="WGR2823" s="11"/>
      <c r="WGS2823" s="12"/>
      <c r="WGT2823" s="12"/>
      <c r="WGU2823" s="11"/>
      <c r="WGV2823" s="11"/>
      <c r="WGW2823" s="11"/>
      <c r="WGX2823" s="12"/>
      <c r="WGY2823" s="12"/>
      <c r="WGZ2823" s="11"/>
      <c r="WHA2823" s="11"/>
      <c r="WHB2823" s="11"/>
      <c r="WHC2823" s="12"/>
      <c r="WHD2823" s="12"/>
      <c r="WHE2823" s="11"/>
      <c r="WHF2823" s="11"/>
      <c r="WHG2823" s="11"/>
      <c r="WHH2823" s="12"/>
      <c r="WHI2823" s="12"/>
      <c r="WHJ2823" s="11"/>
      <c r="WHK2823" s="11"/>
      <c r="WHL2823" s="11"/>
      <c r="WHM2823" s="12"/>
      <c r="WHN2823" s="12"/>
      <c r="WHO2823" s="11"/>
      <c r="WHP2823" s="11"/>
      <c r="WHQ2823" s="11"/>
      <c r="WHR2823" s="12"/>
      <c r="WHS2823" s="12"/>
      <c r="WHT2823" s="11"/>
      <c r="WHU2823" s="11"/>
      <c r="WHV2823" s="11"/>
      <c r="WHW2823" s="12"/>
      <c r="WHX2823" s="12"/>
      <c r="WHY2823" s="11"/>
      <c r="WHZ2823" s="11"/>
      <c r="WIA2823" s="11"/>
      <c r="WIB2823" s="12"/>
      <c r="WIC2823" s="12"/>
      <c r="WID2823" s="11"/>
      <c r="WIE2823" s="11"/>
      <c r="WIF2823" s="11"/>
      <c r="WIG2823" s="12"/>
      <c r="WIH2823" s="12"/>
      <c r="WII2823" s="11"/>
      <c r="WIJ2823" s="11"/>
      <c r="WIK2823" s="11"/>
      <c r="WIL2823" s="12"/>
      <c r="WIM2823" s="12"/>
      <c r="WIN2823" s="11"/>
      <c r="WIO2823" s="11"/>
      <c r="WIP2823" s="11"/>
      <c r="WIQ2823" s="12"/>
      <c r="WIR2823" s="12"/>
      <c r="WIS2823" s="11"/>
      <c r="WIT2823" s="11"/>
      <c r="WIU2823" s="11"/>
      <c r="WIV2823" s="12"/>
      <c r="WIW2823" s="12"/>
      <c r="WIX2823" s="11"/>
      <c r="WIY2823" s="11"/>
      <c r="WIZ2823" s="11"/>
      <c r="WJA2823" s="12"/>
      <c r="WJB2823" s="12"/>
      <c r="WJC2823" s="11"/>
      <c r="WJD2823" s="11"/>
      <c r="WJE2823" s="11"/>
      <c r="WJF2823" s="12"/>
      <c r="WJG2823" s="12"/>
      <c r="WJH2823" s="11"/>
      <c r="WJI2823" s="11"/>
      <c r="WJJ2823" s="11"/>
      <c r="WJK2823" s="12"/>
      <c r="WJL2823" s="12"/>
      <c r="WJM2823" s="11"/>
      <c r="WJN2823" s="11"/>
      <c r="WJO2823" s="11"/>
      <c r="WJP2823" s="12"/>
      <c r="WJQ2823" s="12"/>
      <c r="WJR2823" s="11"/>
      <c r="WJS2823" s="11"/>
      <c r="WJT2823" s="11"/>
      <c r="WJU2823" s="12"/>
      <c r="WJV2823" s="12"/>
      <c r="WJW2823" s="11"/>
      <c r="WJX2823" s="11"/>
      <c r="WJY2823" s="11"/>
      <c r="WJZ2823" s="12"/>
      <c r="WKA2823" s="12"/>
      <c r="WKB2823" s="11"/>
      <c r="WKC2823" s="11"/>
      <c r="WKD2823" s="11"/>
      <c r="WKE2823" s="12"/>
      <c r="WKF2823" s="12"/>
      <c r="WKG2823" s="11"/>
      <c r="WKH2823" s="11"/>
      <c r="WKI2823" s="11"/>
      <c r="WKJ2823" s="12"/>
      <c r="WKK2823" s="12"/>
      <c r="WKL2823" s="11"/>
      <c r="WKM2823" s="11"/>
      <c r="WKN2823" s="11"/>
      <c r="WKO2823" s="12"/>
      <c r="WKP2823" s="12"/>
      <c r="WKQ2823" s="11"/>
      <c r="WKR2823" s="11"/>
      <c r="WKS2823" s="11"/>
      <c r="WKT2823" s="12"/>
      <c r="WKU2823" s="12"/>
      <c r="WKV2823" s="11"/>
      <c r="WKW2823" s="11"/>
      <c r="WKX2823" s="11"/>
      <c r="WKY2823" s="12"/>
      <c r="WKZ2823" s="12"/>
      <c r="WLA2823" s="11"/>
      <c r="WLB2823" s="11"/>
      <c r="WLC2823" s="11"/>
      <c r="WLD2823" s="12"/>
      <c r="WLE2823" s="12"/>
      <c r="WLF2823" s="11"/>
      <c r="WLG2823" s="11"/>
      <c r="WLH2823" s="11"/>
      <c r="WLI2823" s="12"/>
      <c r="WLJ2823" s="12"/>
      <c r="WLK2823" s="11"/>
      <c r="WLL2823" s="11"/>
      <c r="WLM2823" s="11"/>
      <c r="WLN2823" s="12"/>
      <c r="WLO2823" s="12"/>
      <c r="WLP2823" s="11"/>
      <c r="WLQ2823" s="11"/>
      <c r="WLR2823" s="11"/>
      <c r="WLS2823" s="12"/>
      <c r="WLT2823" s="12"/>
      <c r="WLU2823" s="11"/>
      <c r="WLV2823" s="11"/>
      <c r="WLW2823" s="11"/>
      <c r="WLX2823" s="12"/>
      <c r="WLY2823" s="12"/>
      <c r="WLZ2823" s="11"/>
      <c r="WMA2823" s="11"/>
      <c r="WMB2823" s="11"/>
      <c r="WMC2823" s="12"/>
      <c r="WMD2823" s="12"/>
      <c r="WME2823" s="11"/>
      <c r="WMF2823" s="11"/>
      <c r="WMG2823" s="11"/>
      <c r="WMH2823" s="12"/>
      <c r="WMI2823" s="12"/>
      <c r="WMJ2823" s="11"/>
      <c r="WMK2823" s="11"/>
      <c r="WML2823" s="11"/>
      <c r="WMM2823" s="12"/>
      <c r="WMN2823" s="12"/>
      <c r="WMO2823" s="11"/>
      <c r="WMP2823" s="11"/>
      <c r="WMQ2823" s="11"/>
      <c r="WMR2823" s="12"/>
      <c r="WMS2823" s="12"/>
      <c r="WMT2823" s="11"/>
      <c r="WMU2823" s="11"/>
      <c r="WMV2823" s="11"/>
      <c r="WMW2823" s="12"/>
      <c r="WMX2823" s="12"/>
      <c r="WMY2823" s="11"/>
      <c r="WMZ2823" s="11"/>
      <c r="WNA2823" s="11"/>
      <c r="WNB2823" s="12"/>
      <c r="WNC2823" s="12"/>
      <c r="WND2823" s="11"/>
      <c r="WNE2823" s="11"/>
      <c r="WNF2823" s="11"/>
      <c r="WNG2823" s="12"/>
      <c r="WNH2823" s="12"/>
      <c r="WNI2823" s="11"/>
      <c r="WNJ2823" s="11"/>
      <c r="WNK2823" s="11"/>
      <c r="WNL2823" s="12"/>
      <c r="WNM2823" s="12"/>
      <c r="WNN2823" s="11"/>
      <c r="WNO2823" s="11"/>
      <c r="WNP2823" s="11"/>
      <c r="WNQ2823" s="12"/>
      <c r="WNR2823" s="12"/>
      <c r="WNS2823" s="11"/>
      <c r="WNT2823" s="11"/>
      <c r="WNU2823" s="11"/>
      <c r="WNV2823" s="12"/>
      <c r="WNW2823" s="12"/>
      <c r="WNX2823" s="11"/>
      <c r="WNY2823" s="11"/>
      <c r="WNZ2823" s="11"/>
      <c r="WOA2823" s="12"/>
      <c r="WOB2823" s="12"/>
      <c r="WOC2823" s="11"/>
      <c r="WOD2823" s="11"/>
      <c r="WOE2823" s="11"/>
      <c r="WOF2823" s="12"/>
      <c r="WOG2823" s="12"/>
      <c r="WOH2823" s="11"/>
      <c r="WOI2823" s="11"/>
      <c r="WOJ2823" s="11"/>
      <c r="WOK2823" s="12"/>
      <c r="WOL2823" s="12"/>
      <c r="WOM2823" s="11"/>
      <c r="WON2823" s="11"/>
      <c r="WOO2823" s="11"/>
      <c r="WOP2823" s="12"/>
      <c r="WOQ2823" s="12"/>
      <c r="WOR2823" s="11"/>
      <c r="WOS2823" s="11"/>
      <c r="WOT2823" s="11"/>
      <c r="WOU2823" s="12"/>
      <c r="WOV2823" s="12"/>
      <c r="WOW2823" s="11"/>
      <c r="WOX2823" s="11"/>
      <c r="WOY2823" s="11"/>
      <c r="WOZ2823" s="12"/>
      <c r="WPA2823" s="12"/>
      <c r="WPB2823" s="11"/>
      <c r="WPC2823" s="11"/>
      <c r="WPD2823" s="11"/>
      <c r="WPE2823" s="12"/>
      <c r="WPF2823" s="12"/>
      <c r="WPG2823" s="11"/>
      <c r="WPH2823" s="11"/>
      <c r="WPI2823" s="11"/>
      <c r="WPJ2823" s="12"/>
      <c r="WPK2823" s="12"/>
      <c r="WPL2823" s="11"/>
      <c r="WPM2823" s="11"/>
      <c r="WPN2823" s="11"/>
      <c r="WPO2823" s="12"/>
      <c r="WPP2823" s="12"/>
      <c r="WPQ2823" s="11"/>
      <c r="WPR2823" s="11"/>
      <c r="WPS2823" s="11"/>
      <c r="WPT2823" s="12"/>
      <c r="WPU2823" s="12"/>
      <c r="WPV2823" s="11"/>
      <c r="WPW2823" s="11"/>
      <c r="WPX2823" s="11"/>
      <c r="WPY2823" s="12"/>
      <c r="WPZ2823" s="12"/>
      <c r="WQA2823" s="11"/>
      <c r="WQB2823" s="11"/>
      <c r="WQC2823" s="11"/>
      <c r="WQD2823" s="12"/>
      <c r="WQE2823" s="12"/>
      <c r="WQF2823" s="11"/>
      <c r="WQG2823" s="11"/>
      <c r="WQH2823" s="11"/>
      <c r="WQI2823" s="12"/>
      <c r="WQJ2823" s="12"/>
      <c r="WQK2823" s="11"/>
      <c r="WQL2823" s="11"/>
      <c r="WQM2823" s="11"/>
      <c r="WQN2823" s="12"/>
      <c r="WQO2823" s="12"/>
      <c r="WQP2823" s="11"/>
      <c r="WQQ2823" s="11"/>
      <c r="WQR2823" s="11"/>
      <c r="WQS2823" s="12"/>
      <c r="WQT2823" s="12"/>
      <c r="WQU2823" s="11"/>
      <c r="WQV2823" s="11"/>
      <c r="WQW2823" s="11"/>
      <c r="WQX2823" s="12"/>
      <c r="WQY2823" s="12"/>
      <c r="WQZ2823" s="11"/>
      <c r="WRA2823" s="11"/>
      <c r="WRB2823" s="11"/>
      <c r="WRC2823" s="12"/>
      <c r="WRD2823" s="12"/>
      <c r="WRE2823" s="11"/>
      <c r="WRF2823" s="11"/>
      <c r="WRG2823" s="11"/>
      <c r="WRH2823" s="12"/>
      <c r="WRI2823" s="12"/>
      <c r="WRJ2823" s="11"/>
      <c r="WRK2823" s="11"/>
      <c r="WRL2823" s="11"/>
      <c r="WRM2823" s="12"/>
      <c r="WRN2823" s="12"/>
      <c r="WRO2823" s="11"/>
      <c r="WRP2823" s="11"/>
      <c r="WRQ2823" s="11"/>
      <c r="WRR2823" s="12"/>
      <c r="WRS2823" s="12"/>
      <c r="WRT2823" s="11"/>
      <c r="WRU2823" s="11"/>
      <c r="WRV2823" s="11"/>
      <c r="WRW2823" s="12"/>
      <c r="WRX2823" s="12"/>
      <c r="WRY2823" s="11"/>
      <c r="WRZ2823" s="11"/>
      <c r="WSA2823" s="11"/>
      <c r="WSB2823" s="12"/>
      <c r="WSC2823" s="12"/>
      <c r="WSD2823" s="11"/>
      <c r="WSE2823" s="11"/>
      <c r="WSF2823" s="11"/>
      <c r="WSG2823" s="12"/>
      <c r="WSH2823" s="12"/>
      <c r="WSI2823" s="11"/>
      <c r="WSJ2823" s="11"/>
      <c r="WSK2823" s="11"/>
      <c r="WSL2823" s="12"/>
      <c r="WSM2823" s="12"/>
      <c r="WSN2823" s="11"/>
      <c r="WSO2823" s="11"/>
      <c r="WSP2823" s="11"/>
      <c r="WSQ2823" s="12"/>
      <c r="WSR2823" s="12"/>
      <c r="WSS2823" s="11"/>
      <c r="WST2823" s="11"/>
      <c r="WSU2823" s="11"/>
      <c r="WSV2823" s="12"/>
      <c r="WSW2823" s="12"/>
      <c r="WSX2823" s="11"/>
      <c r="WSY2823" s="11"/>
      <c r="WSZ2823" s="11"/>
      <c r="WTA2823" s="12"/>
      <c r="WTB2823" s="12"/>
      <c r="WTC2823" s="11"/>
      <c r="WTD2823" s="11"/>
      <c r="WTE2823" s="11"/>
      <c r="WTF2823" s="12"/>
      <c r="WTG2823" s="12"/>
      <c r="WTH2823" s="11"/>
      <c r="WTI2823" s="11"/>
      <c r="WTJ2823" s="11"/>
      <c r="WTK2823" s="12"/>
      <c r="WTL2823" s="12"/>
      <c r="WTM2823" s="11"/>
      <c r="WTN2823" s="11"/>
      <c r="WTO2823" s="11"/>
      <c r="WTP2823" s="12"/>
      <c r="WTQ2823" s="12"/>
      <c r="WTR2823" s="11"/>
      <c r="WTS2823" s="11"/>
      <c r="WTT2823" s="11"/>
      <c r="WTU2823" s="12"/>
      <c r="WTV2823" s="12"/>
      <c r="WTW2823" s="11"/>
      <c r="WTX2823" s="11"/>
      <c r="WTY2823" s="11"/>
      <c r="WTZ2823" s="12"/>
      <c r="WUA2823" s="12"/>
      <c r="WUB2823" s="11"/>
      <c r="WUC2823" s="11"/>
      <c r="WUD2823" s="11"/>
      <c r="WUE2823" s="12"/>
      <c r="WUF2823" s="12"/>
      <c r="WUG2823" s="11"/>
      <c r="WUH2823" s="11"/>
      <c r="WUI2823" s="11"/>
      <c r="WUJ2823" s="12"/>
      <c r="WUK2823" s="12"/>
      <c r="WUL2823" s="11"/>
      <c r="WUM2823" s="11"/>
      <c r="WUN2823" s="11"/>
      <c r="WUO2823" s="12"/>
      <c r="WUP2823" s="12"/>
      <c r="WUQ2823" s="11"/>
      <c r="WUR2823" s="11"/>
      <c r="WUS2823" s="11"/>
      <c r="WUT2823" s="12"/>
      <c r="WUU2823" s="12"/>
      <c r="WUV2823" s="11"/>
      <c r="WUW2823" s="11"/>
      <c r="WUX2823" s="11"/>
      <c r="WUY2823" s="12"/>
      <c r="WUZ2823" s="12"/>
      <c r="WVA2823" s="11"/>
      <c r="WVB2823" s="11"/>
      <c r="WVC2823" s="11"/>
      <c r="WVD2823" s="12"/>
      <c r="WVE2823" s="12"/>
      <c r="WVF2823" s="11"/>
      <c r="WVG2823" s="11"/>
      <c r="WVH2823" s="11"/>
      <c r="WVI2823" s="12"/>
      <c r="WVJ2823" s="12"/>
      <c r="WVK2823" s="11"/>
      <c r="WVL2823" s="11"/>
      <c r="WVM2823" s="11"/>
      <c r="WVN2823" s="12"/>
      <c r="WVO2823" s="12"/>
      <c r="WVP2823" s="11"/>
      <c r="WVQ2823" s="11"/>
      <c r="WVR2823" s="11"/>
      <c r="WVS2823" s="12"/>
      <c r="WVT2823" s="12"/>
      <c r="WVU2823" s="11"/>
      <c r="WVV2823" s="11"/>
      <c r="WVW2823" s="11"/>
      <c r="WVX2823" s="12"/>
      <c r="WVY2823" s="12"/>
      <c r="WVZ2823" s="11"/>
      <c r="WWA2823" s="11"/>
      <c r="WWB2823" s="11"/>
      <c r="WWC2823" s="12"/>
      <c r="WWD2823" s="12"/>
      <c r="WWE2823" s="11"/>
      <c r="WWF2823" s="11"/>
      <c r="WWG2823" s="11"/>
      <c r="WWH2823" s="12"/>
      <c r="WWI2823" s="12"/>
      <c r="WWJ2823" s="11"/>
      <c r="WWK2823" s="11"/>
      <c r="WWL2823" s="11"/>
      <c r="WWM2823" s="12"/>
      <c r="WWN2823" s="12"/>
      <c r="WWO2823" s="11"/>
      <c r="WWP2823" s="11"/>
      <c r="WWQ2823" s="11"/>
      <c r="WWR2823" s="12"/>
      <c r="WWS2823" s="12"/>
      <c r="WWT2823" s="11"/>
      <c r="WWU2823" s="11"/>
      <c r="WWV2823" s="11"/>
      <c r="WWW2823" s="12"/>
      <c r="WWX2823" s="12"/>
      <c r="WWY2823" s="11"/>
      <c r="WWZ2823" s="11"/>
      <c r="WXA2823" s="11"/>
      <c r="WXB2823" s="12"/>
      <c r="WXC2823" s="12"/>
      <c r="WXD2823" s="11"/>
      <c r="WXE2823" s="11"/>
      <c r="WXF2823" s="11"/>
      <c r="WXG2823" s="12"/>
      <c r="WXH2823" s="12"/>
      <c r="WXI2823" s="11"/>
      <c r="WXJ2823" s="11"/>
      <c r="WXK2823" s="11"/>
      <c r="WXL2823" s="12"/>
      <c r="WXM2823" s="12"/>
      <c r="WXN2823" s="11"/>
      <c r="WXO2823" s="11"/>
      <c r="WXP2823" s="11"/>
      <c r="WXQ2823" s="12"/>
      <c r="WXR2823" s="12"/>
      <c r="WXS2823" s="11"/>
      <c r="WXT2823" s="11"/>
      <c r="WXU2823" s="11"/>
      <c r="WXV2823" s="12"/>
      <c r="WXW2823" s="12"/>
      <c r="WXX2823" s="11"/>
      <c r="WXY2823" s="11"/>
      <c r="WXZ2823" s="11"/>
      <c r="WYA2823" s="12"/>
      <c r="WYB2823" s="12"/>
      <c r="WYC2823" s="11"/>
      <c r="WYD2823" s="11"/>
      <c r="WYE2823" s="11"/>
      <c r="WYF2823" s="12"/>
      <c r="WYG2823" s="12"/>
      <c r="WYH2823" s="11"/>
      <c r="WYI2823" s="11"/>
      <c r="WYJ2823" s="11"/>
      <c r="WYK2823" s="12"/>
      <c r="WYL2823" s="12"/>
      <c r="WYM2823" s="11"/>
      <c r="WYN2823" s="11"/>
      <c r="WYO2823" s="11"/>
      <c r="WYP2823" s="12"/>
      <c r="WYQ2823" s="12"/>
      <c r="WYR2823" s="11"/>
      <c r="WYS2823" s="11"/>
      <c r="WYT2823" s="11"/>
      <c r="WYU2823" s="12"/>
      <c r="WYV2823" s="12"/>
      <c r="WYW2823" s="11"/>
      <c r="WYX2823" s="11"/>
      <c r="WYY2823" s="11"/>
      <c r="WYZ2823" s="12"/>
      <c r="WZA2823" s="12"/>
      <c r="WZB2823" s="11"/>
      <c r="WZC2823" s="11"/>
      <c r="WZD2823" s="11"/>
      <c r="WZE2823" s="12"/>
      <c r="WZF2823" s="12"/>
      <c r="WZG2823" s="11"/>
      <c r="WZH2823" s="11"/>
      <c r="WZI2823" s="11"/>
      <c r="WZJ2823" s="12"/>
      <c r="WZK2823" s="12"/>
      <c r="WZL2823" s="11"/>
      <c r="WZM2823" s="11"/>
      <c r="WZN2823" s="11"/>
      <c r="WZO2823" s="12"/>
      <c r="WZP2823" s="12"/>
      <c r="WZQ2823" s="11"/>
      <c r="WZR2823" s="11"/>
      <c r="WZS2823" s="11"/>
      <c r="WZT2823" s="12"/>
      <c r="WZU2823" s="12"/>
      <c r="WZV2823" s="11"/>
      <c r="WZW2823" s="11"/>
      <c r="WZX2823" s="11"/>
      <c r="WZY2823" s="12"/>
      <c r="WZZ2823" s="12"/>
      <c r="XAA2823" s="11"/>
      <c r="XAB2823" s="11"/>
      <c r="XAC2823" s="11"/>
      <c r="XAD2823" s="12"/>
      <c r="XAE2823" s="12"/>
      <c r="XAF2823" s="11"/>
      <c r="XAG2823" s="11"/>
      <c r="XAH2823" s="11"/>
      <c r="XAI2823" s="12"/>
      <c r="XAJ2823" s="12"/>
      <c r="XAK2823" s="11"/>
      <c r="XAL2823" s="11"/>
      <c r="XAM2823" s="11"/>
      <c r="XAN2823" s="12"/>
      <c r="XAO2823" s="12"/>
      <c r="XAP2823" s="11"/>
      <c r="XAQ2823" s="11"/>
      <c r="XAR2823" s="11"/>
      <c r="XAS2823" s="12"/>
      <c r="XAT2823" s="12"/>
      <c r="XAU2823" s="11"/>
      <c r="XAV2823" s="11"/>
      <c r="XAW2823" s="11"/>
      <c r="XAX2823" s="12"/>
      <c r="XAY2823" s="12"/>
      <c r="XAZ2823" s="11"/>
      <c r="XBA2823" s="11"/>
      <c r="XBB2823" s="11"/>
      <c r="XBC2823" s="12"/>
      <c r="XBD2823" s="12"/>
      <c r="XBE2823" s="11"/>
      <c r="XBF2823" s="11"/>
      <c r="XBG2823" s="11"/>
      <c r="XBH2823" s="12"/>
      <c r="XBI2823" s="12"/>
      <c r="XBJ2823" s="11"/>
      <c r="XBK2823" s="11"/>
      <c r="XBL2823" s="11"/>
      <c r="XBM2823" s="12"/>
      <c r="XBN2823" s="12"/>
      <c r="XBO2823" s="11"/>
      <c r="XBP2823" s="11"/>
      <c r="XBQ2823" s="11"/>
      <c r="XBR2823" s="12"/>
      <c r="XBS2823" s="12"/>
      <c r="XBT2823" s="11"/>
      <c r="XBU2823" s="11"/>
      <c r="XBV2823" s="11"/>
      <c r="XBW2823" s="12"/>
      <c r="XBX2823" s="12"/>
      <c r="XBY2823" s="11"/>
      <c r="XBZ2823" s="11"/>
      <c r="XCA2823" s="11"/>
      <c r="XCB2823" s="12"/>
      <c r="XCC2823" s="12"/>
      <c r="XCD2823" s="11"/>
      <c r="XCE2823" s="11"/>
      <c r="XCF2823" s="11"/>
      <c r="XCG2823" s="12"/>
      <c r="XCH2823" s="12"/>
      <c r="XCI2823" s="11"/>
      <c r="XCJ2823" s="11"/>
      <c r="XCK2823" s="11"/>
      <c r="XCL2823" s="12"/>
      <c r="XCM2823" s="12"/>
      <c r="XCN2823" s="11"/>
      <c r="XCO2823" s="11"/>
      <c r="XCP2823" s="11"/>
      <c r="XCQ2823" s="12"/>
      <c r="XCR2823" s="12"/>
      <c r="XCS2823" s="11"/>
      <c r="XCT2823" s="11"/>
      <c r="XCU2823" s="11"/>
      <c r="XCV2823" s="12"/>
      <c r="XCW2823" s="12"/>
      <c r="XCX2823" s="11"/>
      <c r="XCY2823" s="11"/>
      <c r="XCZ2823" s="11"/>
      <c r="XDA2823" s="12"/>
      <c r="XDB2823" s="12"/>
      <c r="XDC2823" s="11"/>
      <c r="XDD2823" s="11"/>
      <c r="XDE2823" s="11"/>
      <c r="XDF2823" s="12"/>
      <c r="XDG2823" s="12"/>
      <c r="XDH2823" s="11"/>
      <c r="XDI2823" s="11"/>
      <c r="XDJ2823" s="11"/>
      <c r="XDK2823" s="12"/>
      <c r="XDL2823" s="12"/>
      <c r="XDM2823" s="11"/>
      <c r="XDN2823" s="11"/>
      <c r="XDO2823" s="11"/>
      <c r="XDP2823" s="12"/>
      <c r="XDQ2823" s="12"/>
      <c r="XDR2823" s="11"/>
      <c r="XDS2823" s="11"/>
      <c r="XDT2823" s="11"/>
      <c r="XDU2823" s="12"/>
      <c r="XDV2823" s="12"/>
      <c r="XDW2823" s="11"/>
      <c r="XDX2823" s="11"/>
      <c r="XDY2823" s="11"/>
      <c r="XDZ2823" s="12"/>
      <c r="XEA2823" s="12"/>
      <c r="XEB2823" s="11"/>
      <c r="XEC2823" s="11"/>
      <c r="XED2823" s="11"/>
      <c r="XEE2823" s="12"/>
      <c r="XEF2823" s="12"/>
      <c r="XEG2823" s="11"/>
      <c r="XEH2823" s="11"/>
      <c r="XEI2823" s="11"/>
      <c r="XEJ2823" s="12"/>
      <c r="XEK2823" s="12"/>
      <c r="XEL2823" s="11"/>
      <c r="XEM2823" s="11"/>
      <c r="XEN2823" s="11"/>
      <c r="XEO2823" s="12"/>
      <c r="XEP2823" s="12"/>
      <c r="XEQ2823" s="11"/>
      <c r="XER2823" s="11"/>
      <c r="XES2823" s="11"/>
      <c r="XET2823" s="12"/>
      <c r="XEU2823" s="12"/>
      <c r="XEV2823" s="11"/>
      <c r="XEW2823" s="11"/>
      <c r="XEX2823" s="11"/>
      <c r="XEY2823" s="12"/>
      <c r="XEZ2823" s="12"/>
      <c r="XFA2823" s="11"/>
      <c r="XFB2823" s="11"/>
      <c r="XFC2823" s="11"/>
      <c r="XFD2823" s="12"/>
    </row>
    <row r="2824" spans="1:16384" s="2" customFormat="1" ht="15.95" customHeight="1" x14ac:dyDescent="0.2">
      <c r="A2824" s="7" t="s">
        <v>19</v>
      </c>
      <c r="B2824" s="7" t="s">
        <v>3</v>
      </c>
      <c r="C2824" s="7" t="s">
        <v>4</v>
      </c>
      <c r="D2824" s="3">
        <v>45565</v>
      </c>
      <c r="E2824" s="3">
        <v>45628</v>
      </c>
      <c r="F2824" s="2">
        <f t="shared" ref="F2824" si="367">YEAR(E2824)</f>
        <v>2024</v>
      </c>
      <c r="G2824" s="2">
        <f t="shared" ref="G2824" si="368">MONTH(E2824)</f>
        <v>12</v>
      </c>
      <c r="H2824" s="2">
        <f t="shared" ref="H2824" si="369">DAY(E2824)</f>
        <v>2</v>
      </c>
      <c r="I2824" s="2" t="str">
        <f t="shared" ref="I2824" si="370">CHOOSE(G2824,"Enero","Febrero","Marzo","Abril","Mayo","Junio","Julio","Agosto","Septiembre","Octubre","Noviembre","Diciembre")</f>
        <v>Diciembre</v>
      </c>
      <c r="S2824" s="12"/>
      <c r="T2824" s="12"/>
      <c r="U2824" s="11"/>
      <c r="V2824" s="11"/>
      <c r="W2824" s="11"/>
      <c r="X2824" s="12"/>
      <c r="Y2824" s="12"/>
      <c r="Z2824" s="11"/>
      <c r="AA2824" s="11"/>
      <c r="AB2824" s="11"/>
      <c r="AC2824" s="12"/>
      <c r="AD2824" s="12"/>
      <c r="AE2824" s="11"/>
      <c r="AF2824" s="11"/>
      <c r="AG2824" s="11"/>
      <c r="AH2824" s="12"/>
      <c r="AI2824" s="12"/>
      <c r="AJ2824" s="11"/>
      <c r="AK2824" s="11"/>
      <c r="AL2824" s="11"/>
      <c r="AM2824" s="12"/>
      <c r="AN2824" s="12"/>
      <c r="AO2824" s="11"/>
      <c r="AP2824" s="11"/>
      <c r="AQ2824" s="11"/>
      <c r="AR2824" s="12"/>
      <c r="AS2824" s="12"/>
      <c r="AT2824" s="11"/>
      <c r="AU2824" s="11"/>
      <c r="AV2824" s="11"/>
      <c r="AW2824" s="12"/>
      <c r="AX2824" s="12"/>
      <c r="AY2824" s="11"/>
      <c r="AZ2824" s="11"/>
      <c r="BA2824" s="11"/>
      <c r="BB2824" s="12"/>
      <c r="BC2824" s="12"/>
      <c r="BD2824" s="11"/>
      <c r="BE2824" s="11"/>
      <c r="BF2824" s="11"/>
      <c r="BG2824" s="12"/>
      <c r="BH2824" s="12"/>
      <c r="BI2824" s="11"/>
      <c r="BJ2824" s="11"/>
      <c r="BK2824" s="11"/>
      <c r="BL2824" s="12"/>
      <c r="BM2824" s="12"/>
      <c r="BN2824" s="11"/>
      <c r="BO2824" s="11"/>
      <c r="BP2824" s="11"/>
      <c r="BQ2824" s="12"/>
      <c r="BR2824" s="12"/>
      <c r="BS2824" s="11"/>
      <c r="BT2824" s="11"/>
      <c r="BU2824" s="11"/>
      <c r="BV2824" s="12"/>
      <c r="BW2824" s="12"/>
      <c r="BX2824" s="11"/>
      <c r="BY2824" s="11"/>
      <c r="BZ2824" s="11"/>
      <c r="CA2824" s="12"/>
      <c r="CB2824" s="12"/>
      <c r="CC2824" s="11"/>
      <c r="CD2824" s="11"/>
      <c r="CE2824" s="11"/>
      <c r="CF2824" s="12"/>
      <c r="CG2824" s="12"/>
      <c r="CH2824" s="11"/>
      <c r="CI2824" s="11"/>
      <c r="CJ2824" s="11"/>
      <c r="CK2824" s="12"/>
      <c r="CL2824" s="12"/>
      <c r="CM2824" s="11"/>
      <c r="CN2824" s="11"/>
      <c r="CO2824" s="11"/>
      <c r="CP2824" s="12"/>
      <c r="CQ2824" s="12"/>
      <c r="CR2824" s="11"/>
      <c r="CS2824" s="11"/>
      <c r="CT2824" s="11"/>
      <c r="CU2824" s="12"/>
      <c r="CV2824" s="12"/>
      <c r="CW2824" s="11"/>
      <c r="CX2824" s="11"/>
      <c r="CY2824" s="11"/>
      <c r="CZ2824" s="12"/>
      <c r="DA2824" s="12"/>
      <c r="DB2824" s="11"/>
      <c r="DC2824" s="11"/>
      <c r="DD2824" s="11"/>
      <c r="DE2824" s="12"/>
      <c r="DF2824" s="12"/>
      <c r="DG2824" s="11"/>
      <c r="DH2824" s="11"/>
      <c r="DI2824" s="11"/>
      <c r="DJ2824" s="12"/>
      <c r="DK2824" s="12"/>
      <c r="DL2824" s="11"/>
      <c r="DM2824" s="11"/>
      <c r="DN2824" s="11"/>
      <c r="DO2824" s="12"/>
      <c r="DP2824" s="12"/>
      <c r="DQ2824" s="11"/>
      <c r="DR2824" s="11"/>
      <c r="DS2824" s="11"/>
      <c r="DT2824" s="12"/>
      <c r="DU2824" s="12"/>
      <c r="DV2824" s="11"/>
      <c r="DW2824" s="11"/>
      <c r="DX2824" s="11"/>
      <c r="DY2824" s="12"/>
      <c r="DZ2824" s="12"/>
      <c r="EA2824" s="11"/>
      <c r="EB2824" s="11"/>
      <c r="EC2824" s="11"/>
      <c r="ED2824" s="12"/>
      <c r="EE2824" s="12"/>
      <c r="EF2824" s="11"/>
      <c r="EG2824" s="11"/>
      <c r="EH2824" s="11"/>
      <c r="EI2824" s="12"/>
      <c r="EJ2824" s="12"/>
      <c r="EK2824" s="11"/>
      <c r="EL2824" s="11"/>
      <c r="EM2824" s="11"/>
      <c r="EN2824" s="12"/>
      <c r="EO2824" s="12"/>
      <c r="EP2824" s="11"/>
      <c r="EQ2824" s="11"/>
      <c r="ER2824" s="11"/>
      <c r="ES2824" s="12"/>
      <c r="ET2824" s="12"/>
      <c r="EU2824" s="11"/>
      <c r="EV2824" s="11"/>
      <c r="EW2824" s="11"/>
      <c r="EX2824" s="12"/>
      <c r="EY2824" s="12"/>
      <c r="EZ2824" s="11"/>
      <c r="FA2824" s="11"/>
      <c r="FB2824" s="11"/>
      <c r="FC2824" s="12"/>
      <c r="FD2824" s="12"/>
      <c r="FE2824" s="11"/>
      <c r="FF2824" s="11"/>
      <c r="FG2824" s="11"/>
      <c r="FH2824" s="12"/>
      <c r="FI2824" s="12"/>
      <c r="FJ2824" s="11"/>
      <c r="FK2824" s="11"/>
      <c r="FL2824" s="11"/>
      <c r="FM2824" s="12"/>
      <c r="FN2824" s="12"/>
      <c r="FO2824" s="11"/>
      <c r="FP2824" s="11"/>
      <c r="FQ2824" s="11"/>
      <c r="FR2824" s="12"/>
      <c r="FS2824" s="12"/>
      <c r="FT2824" s="11"/>
      <c r="FU2824" s="11"/>
      <c r="FV2824" s="11"/>
      <c r="FW2824" s="12"/>
      <c r="FX2824" s="12"/>
      <c r="FY2824" s="11"/>
      <c r="FZ2824" s="11"/>
      <c r="GA2824" s="11"/>
      <c r="GB2824" s="12"/>
      <c r="GC2824" s="12"/>
      <c r="GD2824" s="11"/>
      <c r="GE2824" s="11"/>
      <c r="GF2824" s="11"/>
      <c r="GG2824" s="12"/>
      <c r="GH2824" s="12"/>
      <c r="GI2824" s="11"/>
      <c r="GJ2824" s="11"/>
      <c r="GK2824" s="11"/>
      <c r="GL2824" s="12"/>
      <c r="GM2824" s="12"/>
      <c r="GN2824" s="11"/>
      <c r="GO2824" s="11"/>
      <c r="GP2824" s="11"/>
      <c r="GQ2824" s="12"/>
      <c r="GR2824" s="12"/>
      <c r="GS2824" s="11"/>
      <c r="GT2824" s="11"/>
      <c r="GU2824" s="11"/>
      <c r="GV2824" s="12"/>
      <c r="GW2824" s="12"/>
      <c r="GX2824" s="11"/>
      <c r="GY2824" s="11"/>
      <c r="GZ2824" s="11"/>
      <c r="HA2824" s="12"/>
      <c r="HB2824" s="12"/>
      <c r="HC2824" s="11"/>
      <c r="HD2824" s="11"/>
      <c r="HE2824" s="11"/>
      <c r="HF2824" s="12"/>
      <c r="HG2824" s="12"/>
      <c r="HH2824" s="11"/>
      <c r="HI2824" s="11"/>
      <c r="HJ2824" s="11"/>
      <c r="HK2824" s="12"/>
      <c r="HL2824" s="12"/>
      <c r="HM2824" s="11"/>
      <c r="HN2824" s="11"/>
      <c r="HO2824" s="11"/>
      <c r="HP2824" s="12"/>
      <c r="HQ2824" s="12"/>
      <c r="HR2824" s="11"/>
      <c r="HS2824" s="11"/>
      <c r="HT2824" s="11"/>
      <c r="HU2824" s="12"/>
      <c r="HV2824" s="12"/>
      <c r="HW2824" s="11"/>
      <c r="HX2824" s="11"/>
      <c r="HY2824" s="11"/>
      <c r="HZ2824" s="12"/>
      <c r="IA2824" s="12"/>
      <c r="IB2824" s="11"/>
      <c r="IC2824" s="11"/>
      <c r="ID2824" s="11"/>
      <c r="IE2824" s="12"/>
      <c r="IF2824" s="12"/>
      <c r="IG2824" s="11"/>
      <c r="IH2824" s="11"/>
      <c r="II2824" s="11"/>
      <c r="IJ2824" s="12"/>
      <c r="IK2824" s="12"/>
      <c r="IL2824" s="11"/>
      <c r="IM2824" s="11"/>
      <c r="IN2824" s="11"/>
      <c r="IO2824" s="12"/>
      <c r="IP2824" s="12"/>
      <c r="IQ2824" s="11"/>
      <c r="IR2824" s="11"/>
      <c r="IS2824" s="11"/>
      <c r="IT2824" s="12"/>
      <c r="IU2824" s="12"/>
      <c r="IV2824" s="11"/>
      <c r="IW2824" s="11"/>
      <c r="IX2824" s="11"/>
      <c r="IY2824" s="12"/>
      <c r="IZ2824" s="12"/>
      <c r="JA2824" s="11"/>
      <c r="JB2824" s="11"/>
      <c r="JC2824" s="11"/>
      <c r="JD2824" s="12"/>
      <c r="JE2824" s="12"/>
      <c r="JF2824" s="11"/>
      <c r="JG2824" s="11"/>
      <c r="JH2824" s="11"/>
      <c r="JI2824" s="12"/>
      <c r="JJ2824" s="12"/>
      <c r="JK2824" s="11"/>
      <c r="JL2824" s="11"/>
      <c r="JM2824" s="11"/>
      <c r="JN2824" s="12"/>
      <c r="JO2824" s="12"/>
      <c r="JP2824" s="11"/>
      <c r="JQ2824" s="11"/>
      <c r="JR2824" s="11"/>
      <c r="JS2824" s="12"/>
      <c r="JT2824" s="12"/>
      <c r="JU2824" s="11"/>
      <c r="JV2824" s="11"/>
      <c r="JW2824" s="11"/>
      <c r="JX2824" s="12"/>
      <c r="JY2824" s="12"/>
      <c r="JZ2824" s="11"/>
      <c r="KA2824" s="11"/>
      <c r="KB2824" s="11"/>
      <c r="KC2824" s="12"/>
      <c r="KD2824" s="12"/>
      <c r="KE2824" s="11"/>
      <c r="KF2824" s="11"/>
      <c r="KG2824" s="11"/>
      <c r="KH2824" s="12"/>
      <c r="KI2824" s="12"/>
      <c r="KJ2824" s="11"/>
      <c r="KK2824" s="11"/>
      <c r="KL2824" s="11"/>
      <c r="KM2824" s="12"/>
      <c r="KN2824" s="12"/>
      <c r="KO2824" s="11"/>
      <c r="KP2824" s="11"/>
      <c r="KQ2824" s="11"/>
      <c r="KR2824" s="12"/>
      <c r="KS2824" s="12"/>
      <c r="KT2824" s="11"/>
      <c r="KU2824" s="11"/>
      <c r="KV2824" s="11"/>
      <c r="KW2824" s="12"/>
      <c r="KX2824" s="12"/>
      <c r="KY2824" s="11"/>
      <c r="KZ2824" s="11"/>
      <c r="LA2824" s="11"/>
      <c r="LB2824" s="12"/>
      <c r="LC2824" s="12"/>
      <c r="LD2824" s="11"/>
      <c r="LE2824" s="11"/>
      <c r="LF2824" s="11"/>
      <c r="LG2824" s="12"/>
      <c r="LH2824" s="12"/>
      <c r="LI2824" s="11"/>
      <c r="LJ2824" s="11"/>
      <c r="LK2824" s="11"/>
      <c r="LL2824" s="12"/>
      <c r="LM2824" s="12"/>
      <c r="LN2824" s="11"/>
      <c r="LO2824" s="11"/>
      <c r="LP2824" s="11"/>
      <c r="LQ2824" s="12"/>
      <c r="LR2824" s="12"/>
      <c r="LS2824" s="11"/>
      <c r="LT2824" s="11"/>
      <c r="LU2824" s="11"/>
      <c r="LV2824" s="12"/>
      <c r="LW2824" s="12"/>
      <c r="LX2824" s="11"/>
      <c r="LY2824" s="11"/>
      <c r="LZ2824" s="11"/>
      <c r="MA2824" s="12"/>
      <c r="MB2824" s="12"/>
      <c r="MC2824" s="11"/>
      <c r="MD2824" s="11"/>
      <c r="ME2824" s="11"/>
      <c r="MF2824" s="12"/>
      <c r="MG2824" s="12"/>
      <c r="MH2824" s="11"/>
      <c r="MI2824" s="11"/>
      <c r="MJ2824" s="11"/>
      <c r="MK2824" s="12"/>
      <c r="ML2824" s="12"/>
      <c r="MM2824" s="11"/>
      <c r="MN2824" s="11"/>
      <c r="MO2824" s="11"/>
      <c r="MP2824" s="12"/>
      <c r="MQ2824" s="12"/>
      <c r="MR2824" s="11"/>
      <c r="MS2824" s="11"/>
      <c r="MT2824" s="11"/>
      <c r="MU2824" s="12"/>
      <c r="MV2824" s="12"/>
      <c r="MW2824" s="11"/>
      <c r="MX2824" s="11"/>
      <c r="MY2824" s="11"/>
      <c r="MZ2824" s="12"/>
      <c r="NA2824" s="12"/>
      <c r="NB2824" s="11"/>
      <c r="NC2824" s="11"/>
      <c r="ND2824" s="11"/>
      <c r="NE2824" s="12"/>
      <c r="NF2824" s="12"/>
      <c r="NG2824" s="11"/>
      <c r="NH2824" s="11"/>
      <c r="NI2824" s="11"/>
      <c r="NJ2824" s="12"/>
      <c r="NK2824" s="12"/>
      <c r="NL2824" s="11"/>
      <c r="NM2824" s="11"/>
      <c r="NN2824" s="11"/>
      <c r="NO2824" s="12"/>
      <c r="NP2824" s="12"/>
      <c r="NQ2824" s="11"/>
      <c r="NR2824" s="11"/>
      <c r="NS2824" s="11"/>
      <c r="NT2824" s="12"/>
      <c r="NU2824" s="12"/>
      <c r="NV2824" s="11"/>
      <c r="NW2824" s="11"/>
      <c r="NX2824" s="11"/>
      <c r="NY2824" s="12"/>
      <c r="NZ2824" s="12"/>
      <c r="OA2824" s="11"/>
      <c r="OB2824" s="11"/>
      <c r="OC2824" s="11"/>
      <c r="OD2824" s="12"/>
      <c r="OE2824" s="12"/>
      <c r="OF2824" s="11"/>
      <c r="OG2824" s="11"/>
      <c r="OH2824" s="11"/>
      <c r="OI2824" s="12"/>
      <c r="OJ2824" s="12"/>
      <c r="OK2824" s="11"/>
      <c r="OL2824" s="11"/>
      <c r="OM2824" s="11"/>
      <c r="ON2824" s="12"/>
      <c r="OO2824" s="12"/>
      <c r="OP2824" s="11"/>
      <c r="OQ2824" s="11"/>
      <c r="OR2824" s="11"/>
      <c r="OS2824" s="12"/>
      <c r="OT2824" s="12"/>
      <c r="OU2824" s="11"/>
      <c r="OV2824" s="11"/>
      <c r="OW2824" s="11"/>
      <c r="OX2824" s="12"/>
      <c r="OY2824" s="12"/>
      <c r="OZ2824" s="11"/>
      <c r="PA2824" s="11"/>
      <c r="PB2824" s="11"/>
      <c r="PC2824" s="12"/>
      <c r="PD2824" s="12"/>
      <c r="PE2824" s="11"/>
      <c r="PF2824" s="11"/>
      <c r="PG2824" s="11"/>
      <c r="PH2824" s="12"/>
      <c r="PI2824" s="12"/>
      <c r="PJ2824" s="11"/>
      <c r="PK2824" s="11"/>
      <c r="PL2824" s="11"/>
      <c r="PM2824" s="12"/>
      <c r="PN2824" s="12"/>
      <c r="PO2824" s="11"/>
      <c r="PP2824" s="11"/>
      <c r="PQ2824" s="11"/>
      <c r="PR2824" s="12"/>
      <c r="PS2824" s="12"/>
      <c r="PT2824" s="11"/>
      <c r="PU2824" s="11"/>
      <c r="PV2824" s="11"/>
      <c r="PW2824" s="12"/>
      <c r="PX2824" s="12"/>
      <c r="PY2824" s="11"/>
      <c r="PZ2824" s="11"/>
      <c r="QA2824" s="11"/>
      <c r="QB2824" s="12"/>
      <c r="QC2824" s="12"/>
      <c r="QD2824" s="11"/>
      <c r="QE2824" s="11"/>
      <c r="QF2824" s="11"/>
      <c r="QG2824" s="12"/>
      <c r="QH2824" s="12"/>
      <c r="QI2824" s="11"/>
      <c r="QJ2824" s="11"/>
      <c r="QK2824" s="11"/>
      <c r="QL2824" s="12"/>
      <c r="QM2824" s="12"/>
      <c r="QN2824" s="11"/>
      <c r="QO2824" s="11"/>
      <c r="QP2824" s="11"/>
      <c r="QQ2824" s="12"/>
      <c r="QR2824" s="12"/>
      <c r="QS2824" s="11"/>
      <c r="QT2824" s="11"/>
      <c r="QU2824" s="11"/>
      <c r="QV2824" s="12"/>
      <c r="QW2824" s="12"/>
      <c r="QX2824" s="11"/>
      <c r="QY2824" s="11"/>
      <c r="QZ2824" s="11"/>
      <c r="RA2824" s="12"/>
      <c r="RB2824" s="12"/>
      <c r="RC2824" s="11"/>
      <c r="RD2824" s="11"/>
      <c r="RE2824" s="11"/>
      <c r="RF2824" s="12"/>
      <c r="RG2824" s="12"/>
      <c r="RH2824" s="11"/>
      <c r="RI2824" s="11"/>
      <c r="RJ2824" s="11"/>
      <c r="RK2824" s="12"/>
      <c r="RL2824" s="12"/>
      <c r="RM2824" s="11"/>
      <c r="RN2824" s="11"/>
      <c r="RO2824" s="11"/>
      <c r="RP2824" s="12"/>
      <c r="RQ2824" s="12"/>
      <c r="RR2824" s="11"/>
      <c r="RS2824" s="11"/>
      <c r="RT2824" s="11"/>
      <c r="RU2824" s="12"/>
      <c r="RV2824" s="12"/>
      <c r="RW2824" s="11"/>
      <c r="RX2824" s="11"/>
      <c r="RY2824" s="11"/>
      <c r="RZ2824" s="12"/>
      <c r="SA2824" s="12"/>
      <c r="SB2824" s="11"/>
      <c r="SC2824" s="11"/>
      <c r="SD2824" s="11"/>
      <c r="SE2824" s="12"/>
      <c r="SF2824" s="12"/>
      <c r="SG2824" s="11"/>
      <c r="SH2824" s="11"/>
      <c r="SI2824" s="11"/>
      <c r="SJ2824" s="12"/>
      <c r="SK2824" s="12"/>
      <c r="SL2824" s="11"/>
      <c r="SM2824" s="11"/>
      <c r="SN2824" s="11"/>
      <c r="SO2824" s="12"/>
      <c r="SP2824" s="12"/>
      <c r="SQ2824" s="11"/>
      <c r="SR2824" s="11"/>
      <c r="SS2824" s="11"/>
      <c r="ST2824" s="12"/>
      <c r="SU2824" s="12"/>
      <c r="SV2824" s="11"/>
      <c r="SW2824" s="11"/>
      <c r="SX2824" s="11"/>
      <c r="SY2824" s="12"/>
      <c r="SZ2824" s="12"/>
      <c r="TA2824" s="11"/>
      <c r="TB2824" s="11"/>
      <c r="TC2824" s="11"/>
      <c r="TD2824" s="12"/>
      <c r="TE2824" s="12"/>
      <c r="TF2824" s="11"/>
      <c r="TG2824" s="11"/>
      <c r="TH2824" s="11"/>
      <c r="TI2824" s="12"/>
      <c r="TJ2824" s="12"/>
      <c r="TK2824" s="11"/>
      <c r="TL2824" s="11"/>
      <c r="TM2824" s="11"/>
      <c r="TN2824" s="12"/>
      <c r="TO2824" s="12"/>
      <c r="TP2824" s="11"/>
      <c r="TQ2824" s="11"/>
      <c r="TR2824" s="11"/>
      <c r="TS2824" s="12"/>
      <c r="TT2824" s="12"/>
      <c r="TU2824" s="11"/>
      <c r="TV2824" s="11"/>
      <c r="TW2824" s="11"/>
      <c r="TX2824" s="12"/>
      <c r="TY2824" s="12"/>
      <c r="TZ2824" s="11"/>
      <c r="UA2824" s="11"/>
      <c r="UB2824" s="11"/>
      <c r="UC2824" s="12"/>
      <c r="UD2824" s="12"/>
      <c r="UE2824" s="11"/>
      <c r="UF2824" s="11"/>
      <c r="UG2824" s="11"/>
      <c r="UH2824" s="12"/>
      <c r="UI2824" s="12"/>
      <c r="UJ2824" s="11"/>
      <c r="UK2824" s="11"/>
      <c r="UL2824" s="11"/>
      <c r="UM2824" s="12"/>
      <c r="UN2824" s="12"/>
      <c r="UO2824" s="11"/>
      <c r="UP2824" s="11"/>
      <c r="UQ2824" s="11"/>
      <c r="UR2824" s="12"/>
      <c r="US2824" s="12"/>
      <c r="UT2824" s="11"/>
      <c r="UU2824" s="11"/>
      <c r="UV2824" s="11"/>
      <c r="UW2824" s="12"/>
      <c r="UX2824" s="12"/>
      <c r="UY2824" s="11"/>
      <c r="UZ2824" s="11"/>
      <c r="VA2824" s="11"/>
      <c r="VB2824" s="12"/>
      <c r="VC2824" s="12"/>
      <c r="VD2824" s="11"/>
      <c r="VE2824" s="11"/>
      <c r="VF2824" s="11"/>
      <c r="VG2824" s="12"/>
      <c r="VH2824" s="12"/>
      <c r="VI2824" s="11"/>
      <c r="VJ2824" s="11"/>
      <c r="VK2824" s="11"/>
      <c r="VL2824" s="12"/>
      <c r="VM2824" s="12"/>
      <c r="VN2824" s="11"/>
      <c r="VO2824" s="11"/>
      <c r="VP2824" s="11"/>
      <c r="VQ2824" s="12"/>
      <c r="VR2824" s="12"/>
      <c r="VS2824" s="11"/>
      <c r="VT2824" s="11"/>
      <c r="VU2824" s="11"/>
      <c r="VV2824" s="12"/>
      <c r="VW2824" s="12"/>
      <c r="VX2824" s="11"/>
      <c r="VY2824" s="11"/>
      <c r="VZ2824" s="11"/>
      <c r="WA2824" s="12"/>
      <c r="WB2824" s="12"/>
      <c r="WC2824" s="11"/>
      <c r="WD2824" s="11"/>
      <c r="WE2824" s="11"/>
      <c r="WF2824" s="12"/>
      <c r="WG2824" s="12"/>
      <c r="WH2824" s="11"/>
      <c r="WI2824" s="11"/>
      <c r="WJ2824" s="11"/>
      <c r="WK2824" s="12"/>
      <c r="WL2824" s="12"/>
      <c r="WM2824" s="11"/>
      <c r="WN2824" s="11"/>
      <c r="WO2824" s="11"/>
      <c r="WP2824" s="12"/>
      <c r="WQ2824" s="12"/>
      <c r="WR2824" s="11"/>
      <c r="WS2824" s="11"/>
      <c r="WT2824" s="11"/>
      <c r="WU2824" s="12"/>
      <c r="WV2824" s="12"/>
      <c r="WW2824" s="11"/>
      <c r="WX2824" s="11"/>
      <c r="WY2824" s="11"/>
      <c r="WZ2824" s="12"/>
      <c r="XA2824" s="12"/>
      <c r="XB2824" s="11"/>
      <c r="XC2824" s="11"/>
      <c r="XD2824" s="11"/>
      <c r="XE2824" s="12"/>
      <c r="XF2824" s="12"/>
      <c r="XG2824" s="11"/>
      <c r="XH2824" s="11"/>
      <c r="XI2824" s="11"/>
      <c r="XJ2824" s="12"/>
      <c r="XK2824" s="12"/>
      <c r="XL2824" s="11"/>
      <c r="XM2824" s="11"/>
      <c r="XN2824" s="11"/>
      <c r="XO2824" s="12"/>
      <c r="XP2824" s="12"/>
      <c r="XQ2824" s="11"/>
      <c r="XR2824" s="11"/>
      <c r="XS2824" s="11"/>
      <c r="XT2824" s="12"/>
      <c r="XU2824" s="12"/>
      <c r="XV2824" s="11"/>
      <c r="XW2824" s="11"/>
      <c r="XX2824" s="11"/>
      <c r="XY2824" s="12"/>
      <c r="XZ2824" s="12"/>
      <c r="YA2824" s="11"/>
      <c r="YB2824" s="11"/>
      <c r="YC2824" s="11"/>
      <c r="YD2824" s="12"/>
      <c r="YE2824" s="12"/>
      <c r="YF2824" s="11"/>
      <c r="YG2824" s="11"/>
      <c r="YH2824" s="11"/>
      <c r="YI2824" s="12"/>
      <c r="YJ2824" s="12"/>
      <c r="YK2824" s="11"/>
      <c r="YL2824" s="11"/>
      <c r="YM2824" s="11"/>
      <c r="YN2824" s="12"/>
      <c r="YO2824" s="12"/>
      <c r="YP2824" s="11"/>
      <c r="YQ2824" s="11"/>
      <c r="YR2824" s="11"/>
      <c r="YS2824" s="12"/>
      <c r="YT2824" s="12"/>
      <c r="YU2824" s="11"/>
      <c r="YV2824" s="11"/>
      <c r="YW2824" s="11"/>
      <c r="YX2824" s="12"/>
      <c r="YY2824" s="12"/>
      <c r="YZ2824" s="11"/>
      <c r="ZA2824" s="11"/>
      <c r="ZB2824" s="11"/>
      <c r="ZC2824" s="12"/>
      <c r="ZD2824" s="12"/>
      <c r="ZE2824" s="11"/>
      <c r="ZF2824" s="11"/>
      <c r="ZG2824" s="11"/>
      <c r="ZH2824" s="12"/>
      <c r="ZI2824" s="12"/>
      <c r="ZJ2824" s="11"/>
      <c r="ZK2824" s="11"/>
      <c r="ZL2824" s="11"/>
      <c r="ZM2824" s="12"/>
      <c r="ZN2824" s="12"/>
      <c r="ZO2824" s="11"/>
      <c r="ZP2824" s="11"/>
      <c r="ZQ2824" s="11"/>
      <c r="ZR2824" s="12"/>
      <c r="ZS2824" s="12"/>
      <c r="ZT2824" s="11"/>
      <c r="ZU2824" s="11"/>
      <c r="ZV2824" s="11"/>
      <c r="ZW2824" s="12"/>
      <c r="ZX2824" s="12"/>
      <c r="ZY2824" s="11"/>
      <c r="ZZ2824" s="11"/>
      <c r="AAA2824" s="11"/>
      <c r="AAB2824" s="12"/>
      <c r="AAC2824" s="12"/>
      <c r="AAD2824" s="11"/>
      <c r="AAE2824" s="11"/>
      <c r="AAF2824" s="11"/>
      <c r="AAG2824" s="12"/>
      <c r="AAH2824" s="12"/>
      <c r="AAI2824" s="11"/>
      <c r="AAJ2824" s="11"/>
      <c r="AAK2824" s="11"/>
      <c r="AAL2824" s="12"/>
      <c r="AAM2824" s="12"/>
      <c r="AAN2824" s="11"/>
      <c r="AAO2824" s="11"/>
      <c r="AAP2824" s="11"/>
      <c r="AAQ2824" s="12"/>
      <c r="AAR2824" s="12"/>
      <c r="AAS2824" s="11"/>
      <c r="AAT2824" s="11"/>
      <c r="AAU2824" s="11"/>
      <c r="AAV2824" s="12"/>
      <c r="AAW2824" s="12"/>
      <c r="AAX2824" s="11"/>
      <c r="AAY2824" s="11"/>
      <c r="AAZ2824" s="11"/>
      <c r="ABA2824" s="12"/>
      <c r="ABB2824" s="12"/>
      <c r="ABC2824" s="11"/>
      <c r="ABD2824" s="11"/>
      <c r="ABE2824" s="11"/>
      <c r="ABF2824" s="12"/>
      <c r="ABG2824" s="12"/>
      <c r="ABH2824" s="11"/>
      <c r="ABI2824" s="11"/>
      <c r="ABJ2824" s="11"/>
      <c r="ABK2824" s="12"/>
      <c r="ABL2824" s="12"/>
      <c r="ABM2824" s="11"/>
      <c r="ABN2824" s="11"/>
      <c r="ABO2824" s="11"/>
      <c r="ABP2824" s="12"/>
      <c r="ABQ2824" s="12"/>
      <c r="ABR2824" s="11"/>
      <c r="ABS2824" s="11"/>
      <c r="ABT2824" s="11"/>
      <c r="ABU2824" s="12"/>
      <c r="ABV2824" s="12"/>
      <c r="ABW2824" s="11"/>
      <c r="ABX2824" s="11"/>
      <c r="ABY2824" s="11"/>
      <c r="ABZ2824" s="12"/>
      <c r="ACA2824" s="12"/>
      <c r="ACB2824" s="11"/>
      <c r="ACC2824" s="11"/>
      <c r="ACD2824" s="11"/>
      <c r="ACE2824" s="12"/>
      <c r="ACF2824" s="12"/>
      <c r="ACG2824" s="11"/>
      <c r="ACH2824" s="11"/>
      <c r="ACI2824" s="11"/>
      <c r="ACJ2824" s="12"/>
      <c r="ACK2824" s="12"/>
      <c r="ACL2824" s="11"/>
      <c r="ACM2824" s="11"/>
      <c r="ACN2824" s="11"/>
      <c r="ACO2824" s="12"/>
      <c r="ACP2824" s="12"/>
      <c r="ACQ2824" s="11"/>
      <c r="ACR2824" s="11"/>
      <c r="ACS2824" s="11"/>
      <c r="ACT2824" s="12"/>
      <c r="ACU2824" s="12"/>
      <c r="ACV2824" s="11"/>
      <c r="ACW2824" s="11"/>
      <c r="ACX2824" s="11"/>
      <c r="ACY2824" s="12"/>
      <c r="ACZ2824" s="12"/>
      <c r="ADA2824" s="11"/>
      <c r="ADB2824" s="11"/>
      <c r="ADC2824" s="11"/>
      <c r="ADD2824" s="12"/>
      <c r="ADE2824" s="12"/>
      <c r="ADF2824" s="11"/>
      <c r="ADG2824" s="11"/>
      <c r="ADH2824" s="11"/>
      <c r="ADI2824" s="12"/>
      <c r="ADJ2824" s="12"/>
      <c r="ADK2824" s="11"/>
      <c r="ADL2824" s="11"/>
      <c r="ADM2824" s="11"/>
      <c r="ADN2824" s="12"/>
      <c r="ADO2824" s="12"/>
      <c r="ADP2824" s="11"/>
      <c r="ADQ2824" s="11"/>
      <c r="ADR2824" s="11"/>
      <c r="ADS2824" s="12"/>
      <c r="ADT2824" s="12"/>
      <c r="ADU2824" s="11"/>
      <c r="ADV2824" s="11"/>
      <c r="ADW2824" s="11"/>
      <c r="ADX2824" s="12"/>
      <c r="ADY2824" s="12"/>
      <c r="ADZ2824" s="11"/>
      <c r="AEA2824" s="11"/>
      <c r="AEB2824" s="11"/>
      <c r="AEC2824" s="12"/>
      <c r="AED2824" s="12"/>
      <c r="AEE2824" s="11"/>
      <c r="AEF2824" s="11"/>
      <c r="AEG2824" s="11"/>
      <c r="AEH2824" s="12"/>
      <c r="AEI2824" s="12"/>
      <c r="AEJ2824" s="11"/>
      <c r="AEK2824" s="11"/>
      <c r="AEL2824" s="11"/>
      <c r="AEM2824" s="12"/>
      <c r="AEN2824" s="12"/>
      <c r="AEO2824" s="11"/>
      <c r="AEP2824" s="11"/>
      <c r="AEQ2824" s="11"/>
      <c r="AER2824" s="12"/>
      <c r="AES2824" s="12"/>
      <c r="AET2824" s="11"/>
      <c r="AEU2824" s="11"/>
      <c r="AEV2824" s="11"/>
      <c r="AEW2824" s="12"/>
      <c r="AEX2824" s="12"/>
      <c r="AEY2824" s="11"/>
      <c r="AEZ2824" s="11"/>
      <c r="AFA2824" s="11"/>
      <c r="AFB2824" s="12"/>
      <c r="AFC2824" s="12"/>
      <c r="AFD2824" s="11"/>
      <c r="AFE2824" s="11"/>
      <c r="AFF2824" s="11"/>
      <c r="AFG2824" s="12"/>
      <c r="AFH2824" s="12"/>
      <c r="AFI2824" s="11"/>
      <c r="AFJ2824" s="11"/>
      <c r="AFK2824" s="11"/>
      <c r="AFL2824" s="12"/>
      <c r="AFM2824" s="12"/>
      <c r="AFN2824" s="11"/>
      <c r="AFO2824" s="11"/>
      <c r="AFP2824" s="11"/>
      <c r="AFQ2824" s="12"/>
      <c r="AFR2824" s="12"/>
      <c r="AFS2824" s="11"/>
      <c r="AFT2824" s="11"/>
      <c r="AFU2824" s="11"/>
      <c r="AFV2824" s="12"/>
      <c r="AFW2824" s="12"/>
      <c r="AFX2824" s="11"/>
      <c r="AFY2824" s="11"/>
      <c r="AFZ2824" s="11"/>
      <c r="AGA2824" s="12"/>
      <c r="AGB2824" s="12"/>
      <c r="AGC2824" s="11"/>
      <c r="AGD2824" s="11"/>
      <c r="AGE2824" s="11"/>
      <c r="AGF2824" s="12"/>
      <c r="AGG2824" s="12"/>
      <c r="AGH2824" s="11"/>
      <c r="AGI2824" s="11"/>
      <c r="AGJ2824" s="11"/>
      <c r="AGK2824" s="12"/>
      <c r="AGL2824" s="12"/>
      <c r="AGM2824" s="11"/>
      <c r="AGN2824" s="11"/>
      <c r="AGO2824" s="11"/>
      <c r="AGP2824" s="12"/>
      <c r="AGQ2824" s="12"/>
      <c r="AGR2824" s="11"/>
      <c r="AGS2824" s="11"/>
      <c r="AGT2824" s="11"/>
      <c r="AGU2824" s="12"/>
      <c r="AGV2824" s="12"/>
      <c r="AGW2824" s="11"/>
      <c r="AGX2824" s="11"/>
      <c r="AGY2824" s="11"/>
      <c r="AGZ2824" s="12"/>
      <c r="AHA2824" s="12"/>
      <c r="AHB2824" s="11"/>
      <c r="AHC2824" s="11"/>
      <c r="AHD2824" s="11"/>
      <c r="AHE2824" s="12"/>
      <c r="AHF2824" s="12"/>
      <c r="AHG2824" s="11"/>
      <c r="AHH2824" s="11"/>
      <c r="AHI2824" s="11"/>
      <c r="AHJ2824" s="12"/>
      <c r="AHK2824" s="12"/>
      <c r="AHL2824" s="11"/>
      <c r="AHM2824" s="11"/>
      <c r="AHN2824" s="11"/>
      <c r="AHO2824" s="12"/>
      <c r="AHP2824" s="12"/>
      <c r="AHQ2824" s="11"/>
      <c r="AHR2824" s="11"/>
      <c r="AHS2824" s="11"/>
      <c r="AHT2824" s="12"/>
      <c r="AHU2824" s="12"/>
      <c r="AHV2824" s="11"/>
      <c r="AHW2824" s="11"/>
      <c r="AHX2824" s="11"/>
      <c r="AHY2824" s="12"/>
      <c r="AHZ2824" s="12"/>
      <c r="AIA2824" s="11"/>
      <c r="AIB2824" s="11"/>
      <c r="AIC2824" s="11"/>
      <c r="AID2824" s="12"/>
      <c r="AIE2824" s="12"/>
      <c r="AIF2824" s="11"/>
      <c r="AIG2824" s="11"/>
      <c r="AIH2824" s="11"/>
      <c r="AII2824" s="12"/>
      <c r="AIJ2824" s="12"/>
      <c r="AIK2824" s="11"/>
      <c r="AIL2824" s="11"/>
      <c r="AIM2824" s="11"/>
      <c r="AIN2824" s="12"/>
      <c r="AIO2824" s="12"/>
      <c r="AIP2824" s="11"/>
      <c r="AIQ2824" s="11"/>
      <c r="AIR2824" s="11"/>
      <c r="AIS2824" s="12"/>
      <c r="AIT2824" s="12"/>
      <c r="AIU2824" s="11"/>
      <c r="AIV2824" s="11"/>
      <c r="AIW2824" s="11"/>
      <c r="AIX2824" s="12"/>
      <c r="AIY2824" s="12"/>
      <c r="AIZ2824" s="11"/>
      <c r="AJA2824" s="11"/>
      <c r="AJB2824" s="11"/>
      <c r="AJC2824" s="12"/>
      <c r="AJD2824" s="12"/>
      <c r="AJE2824" s="11"/>
      <c r="AJF2824" s="11"/>
      <c r="AJG2824" s="11"/>
      <c r="AJH2824" s="12"/>
      <c r="AJI2824" s="12"/>
      <c r="AJJ2824" s="11"/>
      <c r="AJK2824" s="11"/>
      <c r="AJL2824" s="11"/>
      <c r="AJM2824" s="12"/>
      <c r="AJN2824" s="12"/>
      <c r="AJO2824" s="11"/>
      <c r="AJP2824" s="11"/>
      <c r="AJQ2824" s="11"/>
      <c r="AJR2824" s="12"/>
      <c r="AJS2824" s="12"/>
      <c r="AJT2824" s="11"/>
      <c r="AJU2824" s="11"/>
      <c r="AJV2824" s="11"/>
      <c r="AJW2824" s="12"/>
      <c r="AJX2824" s="12"/>
      <c r="AJY2824" s="11"/>
      <c r="AJZ2824" s="11"/>
      <c r="AKA2824" s="11"/>
      <c r="AKB2824" s="12"/>
      <c r="AKC2824" s="12"/>
      <c r="AKD2824" s="11"/>
      <c r="AKE2824" s="11"/>
      <c r="AKF2824" s="11"/>
      <c r="AKG2824" s="12"/>
      <c r="AKH2824" s="12"/>
      <c r="AKI2824" s="11"/>
      <c r="AKJ2824" s="11"/>
      <c r="AKK2824" s="11"/>
      <c r="AKL2824" s="12"/>
      <c r="AKM2824" s="12"/>
      <c r="AKN2824" s="11"/>
      <c r="AKO2824" s="11"/>
      <c r="AKP2824" s="11"/>
      <c r="AKQ2824" s="12"/>
      <c r="AKR2824" s="12"/>
      <c r="AKS2824" s="11"/>
      <c r="AKT2824" s="11"/>
      <c r="AKU2824" s="11"/>
      <c r="AKV2824" s="12"/>
      <c r="AKW2824" s="12"/>
      <c r="AKX2824" s="11"/>
      <c r="AKY2824" s="11"/>
      <c r="AKZ2824" s="11"/>
      <c r="ALA2824" s="12"/>
      <c r="ALB2824" s="12"/>
      <c r="ALC2824" s="11"/>
      <c r="ALD2824" s="11"/>
      <c r="ALE2824" s="11"/>
      <c r="ALF2824" s="12"/>
      <c r="ALG2824" s="12"/>
      <c r="ALH2824" s="11"/>
      <c r="ALI2824" s="11"/>
      <c r="ALJ2824" s="11"/>
      <c r="ALK2824" s="12"/>
      <c r="ALL2824" s="12"/>
      <c r="ALM2824" s="11"/>
      <c r="ALN2824" s="11"/>
      <c r="ALO2824" s="11"/>
      <c r="ALP2824" s="12"/>
      <c r="ALQ2824" s="12"/>
      <c r="ALR2824" s="11"/>
      <c r="ALS2824" s="11"/>
      <c r="ALT2824" s="11"/>
      <c r="ALU2824" s="12"/>
      <c r="ALV2824" s="12"/>
      <c r="ALW2824" s="11"/>
      <c r="ALX2824" s="11"/>
      <c r="ALY2824" s="11"/>
      <c r="ALZ2824" s="12"/>
      <c r="AMA2824" s="12"/>
      <c r="AMB2824" s="11"/>
      <c r="AMC2824" s="11"/>
      <c r="AMD2824" s="11"/>
      <c r="AME2824" s="12"/>
      <c r="AMF2824" s="12"/>
      <c r="AMG2824" s="11"/>
      <c r="AMH2824" s="11"/>
      <c r="AMI2824" s="11"/>
      <c r="AMJ2824" s="12"/>
      <c r="AMK2824" s="12"/>
      <c r="AML2824" s="11"/>
      <c r="AMM2824" s="11"/>
      <c r="AMN2824" s="11"/>
      <c r="AMO2824" s="12"/>
      <c r="AMP2824" s="12"/>
      <c r="AMQ2824" s="11"/>
      <c r="AMR2824" s="11"/>
      <c r="AMS2824" s="11"/>
      <c r="AMT2824" s="12"/>
      <c r="AMU2824" s="12"/>
      <c r="AMV2824" s="11"/>
      <c r="AMW2824" s="11"/>
      <c r="AMX2824" s="11"/>
      <c r="AMY2824" s="12"/>
      <c r="AMZ2824" s="12"/>
      <c r="ANA2824" s="11"/>
      <c r="ANB2824" s="11"/>
      <c r="ANC2824" s="11"/>
      <c r="AND2824" s="12"/>
      <c r="ANE2824" s="12"/>
      <c r="ANF2824" s="11"/>
      <c r="ANG2824" s="11"/>
      <c r="ANH2824" s="11"/>
      <c r="ANI2824" s="12"/>
      <c r="ANJ2824" s="12"/>
      <c r="ANK2824" s="11"/>
      <c r="ANL2824" s="11"/>
      <c r="ANM2824" s="11"/>
      <c r="ANN2824" s="12"/>
      <c r="ANO2824" s="12"/>
      <c r="ANP2824" s="11"/>
      <c r="ANQ2824" s="11"/>
      <c r="ANR2824" s="11"/>
      <c r="ANS2824" s="12"/>
      <c r="ANT2824" s="12"/>
      <c r="ANU2824" s="11"/>
      <c r="ANV2824" s="11"/>
      <c r="ANW2824" s="11"/>
      <c r="ANX2824" s="12"/>
      <c r="ANY2824" s="12"/>
      <c r="ANZ2824" s="11"/>
      <c r="AOA2824" s="11"/>
      <c r="AOB2824" s="11"/>
      <c r="AOC2824" s="12"/>
      <c r="AOD2824" s="12"/>
      <c r="AOE2824" s="11"/>
      <c r="AOF2824" s="11"/>
      <c r="AOG2824" s="11"/>
      <c r="AOH2824" s="12"/>
      <c r="AOI2824" s="12"/>
      <c r="AOJ2824" s="11"/>
      <c r="AOK2824" s="11"/>
      <c r="AOL2824" s="11"/>
      <c r="AOM2824" s="12"/>
      <c r="AON2824" s="12"/>
      <c r="AOO2824" s="11"/>
      <c r="AOP2824" s="11"/>
      <c r="AOQ2824" s="11"/>
      <c r="AOR2824" s="12"/>
      <c r="AOS2824" s="12"/>
      <c r="AOT2824" s="11"/>
      <c r="AOU2824" s="11"/>
      <c r="AOV2824" s="11"/>
      <c r="AOW2824" s="12"/>
      <c r="AOX2824" s="12"/>
      <c r="AOY2824" s="11"/>
      <c r="AOZ2824" s="11"/>
      <c r="APA2824" s="11"/>
      <c r="APB2824" s="12"/>
      <c r="APC2824" s="12"/>
      <c r="APD2824" s="11"/>
      <c r="APE2824" s="11"/>
      <c r="APF2824" s="11"/>
      <c r="APG2824" s="12"/>
      <c r="APH2824" s="12"/>
      <c r="API2824" s="11"/>
      <c r="APJ2824" s="11"/>
      <c r="APK2824" s="11"/>
      <c r="APL2824" s="12"/>
      <c r="APM2824" s="12"/>
      <c r="APN2824" s="11"/>
      <c r="APO2824" s="11"/>
      <c r="APP2824" s="11"/>
      <c r="APQ2824" s="12"/>
      <c r="APR2824" s="12"/>
      <c r="APS2824" s="11"/>
      <c r="APT2824" s="11"/>
      <c r="APU2824" s="11"/>
      <c r="APV2824" s="12"/>
      <c r="APW2824" s="12"/>
      <c r="APX2824" s="11"/>
      <c r="APY2824" s="11"/>
      <c r="APZ2824" s="11"/>
      <c r="AQA2824" s="12"/>
      <c r="AQB2824" s="12"/>
      <c r="AQC2824" s="11"/>
      <c r="AQD2824" s="11"/>
      <c r="AQE2824" s="11"/>
      <c r="AQF2824" s="12"/>
      <c r="AQG2824" s="12"/>
      <c r="AQH2824" s="11"/>
      <c r="AQI2824" s="11"/>
      <c r="AQJ2824" s="11"/>
      <c r="AQK2824" s="12"/>
      <c r="AQL2824" s="12"/>
      <c r="AQM2824" s="11"/>
      <c r="AQN2824" s="11"/>
      <c r="AQO2824" s="11"/>
      <c r="AQP2824" s="12"/>
      <c r="AQQ2824" s="12"/>
      <c r="AQR2824" s="11"/>
      <c r="AQS2824" s="11"/>
      <c r="AQT2824" s="11"/>
      <c r="AQU2824" s="12"/>
      <c r="AQV2824" s="12"/>
      <c r="AQW2824" s="11"/>
      <c r="AQX2824" s="11"/>
      <c r="AQY2824" s="11"/>
      <c r="AQZ2824" s="12"/>
      <c r="ARA2824" s="12"/>
      <c r="ARB2824" s="11"/>
      <c r="ARC2824" s="11"/>
      <c r="ARD2824" s="11"/>
      <c r="ARE2824" s="12"/>
      <c r="ARF2824" s="12"/>
      <c r="ARG2824" s="11"/>
      <c r="ARH2824" s="11"/>
      <c r="ARI2824" s="11"/>
      <c r="ARJ2824" s="12"/>
      <c r="ARK2824" s="12"/>
      <c r="ARL2824" s="11"/>
      <c r="ARM2824" s="11"/>
      <c r="ARN2824" s="11"/>
      <c r="ARO2824" s="12"/>
      <c r="ARP2824" s="12"/>
      <c r="ARQ2824" s="11"/>
      <c r="ARR2824" s="11"/>
      <c r="ARS2824" s="11"/>
      <c r="ART2824" s="12"/>
      <c r="ARU2824" s="12"/>
      <c r="ARV2824" s="11"/>
      <c r="ARW2824" s="11"/>
      <c r="ARX2824" s="11"/>
      <c r="ARY2824" s="12"/>
      <c r="ARZ2824" s="12"/>
      <c r="ASA2824" s="11"/>
      <c r="ASB2824" s="11"/>
      <c r="ASC2824" s="11"/>
      <c r="ASD2824" s="12"/>
      <c r="ASE2824" s="12"/>
      <c r="ASF2824" s="11"/>
      <c r="ASG2824" s="11"/>
      <c r="ASH2824" s="11"/>
      <c r="ASI2824" s="12"/>
      <c r="ASJ2824" s="12"/>
      <c r="ASK2824" s="11"/>
      <c r="ASL2824" s="11"/>
      <c r="ASM2824" s="11"/>
      <c r="ASN2824" s="12"/>
      <c r="ASO2824" s="12"/>
      <c r="ASP2824" s="11"/>
      <c r="ASQ2824" s="11"/>
      <c r="ASR2824" s="11"/>
      <c r="ASS2824" s="12"/>
      <c r="AST2824" s="12"/>
      <c r="ASU2824" s="11"/>
      <c r="ASV2824" s="11"/>
      <c r="ASW2824" s="11"/>
      <c r="ASX2824" s="12"/>
      <c r="ASY2824" s="12"/>
      <c r="ASZ2824" s="11"/>
      <c r="ATA2824" s="11"/>
      <c r="ATB2824" s="11"/>
      <c r="ATC2824" s="12"/>
      <c r="ATD2824" s="12"/>
      <c r="ATE2824" s="11"/>
      <c r="ATF2824" s="11"/>
      <c r="ATG2824" s="11"/>
      <c r="ATH2824" s="12"/>
      <c r="ATI2824" s="12"/>
      <c r="ATJ2824" s="11"/>
      <c r="ATK2824" s="11"/>
      <c r="ATL2824" s="11"/>
      <c r="ATM2824" s="12"/>
      <c r="ATN2824" s="12"/>
      <c r="ATO2824" s="11"/>
      <c r="ATP2824" s="11"/>
      <c r="ATQ2824" s="11"/>
      <c r="ATR2824" s="12"/>
      <c r="ATS2824" s="12"/>
      <c r="ATT2824" s="11"/>
      <c r="ATU2824" s="11"/>
      <c r="ATV2824" s="11"/>
      <c r="ATW2824" s="12"/>
      <c r="ATX2824" s="12"/>
      <c r="ATY2824" s="11"/>
      <c r="ATZ2824" s="11"/>
      <c r="AUA2824" s="11"/>
      <c r="AUB2824" s="12"/>
      <c r="AUC2824" s="12"/>
      <c r="AUD2824" s="11"/>
      <c r="AUE2824" s="11"/>
      <c r="AUF2824" s="11"/>
      <c r="AUG2824" s="12"/>
      <c r="AUH2824" s="12"/>
      <c r="AUI2824" s="11"/>
      <c r="AUJ2824" s="11"/>
      <c r="AUK2824" s="11"/>
      <c r="AUL2824" s="12"/>
      <c r="AUM2824" s="12"/>
      <c r="AUN2824" s="11"/>
      <c r="AUO2824" s="11"/>
      <c r="AUP2824" s="11"/>
      <c r="AUQ2824" s="12"/>
      <c r="AUR2824" s="12"/>
      <c r="AUS2824" s="11"/>
      <c r="AUT2824" s="11"/>
      <c r="AUU2824" s="11"/>
      <c r="AUV2824" s="12"/>
      <c r="AUW2824" s="12"/>
      <c r="AUX2824" s="11"/>
      <c r="AUY2824" s="11"/>
      <c r="AUZ2824" s="11"/>
      <c r="AVA2824" s="12"/>
      <c r="AVB2824" s="12"/>
      <c r="AVC2824" s="11"/>
      <c r="AVD2824" s="11"/>
      <c r="AVE2824" s="11"/>
      <c r="AVF2824" s="12"/>
      <c r="AVG2824" s="12"/>
      <c r="AVH2824" s="11"/>
      <c r="AVI2824" s="11"/>
      <c r="AVJ2824" s="11"/>
      <c r="AVK2824" s="12"/>
      <c r="AVL2824" s="12"/>
      <c r="AVM2824" s="11"/>
      <c r="AVN2824" s="11"/>
      <c r="AVO2824" s="11"/>
      <c r="AVP2824" s="12"/>
      <c r="AVQ2824" s="12"/>
      <c r="AVR2824" s="11"/>
      <c r="AVS2824" s="11"/>
      <c r="AVT2824" s="11"/>
      <c r="AVU2824" s="12"/>
      <c r="AVV2824" s="12"/>
      <c r="AVW2824" s="11"/>
      <c r="AVX2824" s="11"/>
      <c r="AVY2824" s="11"/>
      <c r="AVZ2824" s="12"/>
      <c r="AWA2824" s="12"/>
      <c r="AWB2824" s="11"/>
      <c r="AWC2824" s="11"/>
      <c r="AWD2824" s="11"/>
      <c r="AWE2824" s="12"/>
      <c r="AWF2824" s="12"/>
      <c r="AWG2824" s="11"/>
      <c r="AWH2824" s="11"/>
      <c r="AWI2824" s="11"/>
      <c r="AWJ2824" s="12"/>
      <c r="AWK2824" s="12"/>
      <c r="AWL2824" s="11"/>
      <c r="AWM2824" s="11"/>
      <c r="AWN2824" s="11"/>
      <c r="AWO2824" s="12"/>
      <c r="AWP2824" s="12"/>
      <c r="AWQ2824" s="11"/>
      <c r="AWR2824" s="11"/>
      <c r="AWS2824" s="11"/>
      <c r="AWT2824" s="12"/>
      <c r="AWU2824" s="12"/>
      <c r="AWV2824" s="11"/>
      <c r="AWW2824" s="11"/>
      <c r="AWX2824" s="11"/>
      <c r="AWY2824" s="12"/>
      <c r="AWZ2824" s="12"/>
      <c r="AXA2824" s="11"/>
      <c r="AXB2824" s="11"/>
      <c r="AXC2824" s="11"/>
      <c r="AXD2824" s="12"/>
      <c r="AXE2824" s="12"/>
      <c r="AXF2824" s="11"/>
      <c r="AXG2824" s="11"/>
      <c r="AXH2824" s="11"/>
      <c r="AXI2824" s="12"/>
      <c r="AXJ2824" s="12"/>
      <c r="AXK2824" s="11"/>
      <c r="AXL2824" s="11"/>
      <c r="AXM2824" s="11"/>
      <c r="AXN2824" s="12"/>
      <c r="AXO2824" s="12"/>
      <c r="AXP2824" s="11"/>
      <c r="AXQ2824" s="11"/>
      <c r="AXR2824" s="11"/>
      <c r="AXS2824" s="12"/>
      <c r="AXT2824" s="12"/>
      <c r="AXU2824" s="11"/>
      <c r="AXV2824" s="11"/>
      <c r="AXW2824" s="11"/>
      <c r="AXX2824" s="12"/>
      <c r="AXY2824" s="12"/>
      <c r="AXZ2824" s="11"/>
      <c r="AYA2824" s="11"/>
      <c r="AYB2824" s="11"/>
      <c r="AYC2824" s="12"/>
      <c r="AYD2824" s="12"/>
      <c r="AYE2824" s="11"/>
      <c r="AYF2824" s="11"/>
      <c r="AYG2824" s="11"/>
      <c r="AYH2824" s="12"/>
      <c r="AYI2824" s="12"/>
      <c r="AYJ2824" s="11"/>
      <c r="AYK2824" s="11"/>
      <c r="AYL2824" s="11"/>
      <c r="AYM2824" s="12"/>
      <c r="AYN2824" s="12"/>
      <c r="AYO2824" s="11"/>
      <c r="AYP2824" s="11"/>
      <c r="AYQ2824" s="11"/>
      <c r="AYR2824" s="12"/>
      <c r="AYS2824" s="12"/>
      <c r="AYT2824" s="11"/>
      <c r="AYU2824" s="11"/>
      <c r="AYV2824" s="11"/>
      <c r="AYW2824" s="12"/>
      <c r="AYX2824" s="12"/>
      <c r="AYY2824" s="11"/>
      <c r="AYZ2824" s="11"/>
      <c r="AZA2824" s="11"/>
      <c r="AZB2824" s="12"/>
      <c r="AZC2824" s="12"/>
      <c r="AZD2824" s="11"/>
      <c r="AZE2824" s="11"/>
      <c r="AZF2824" s="11"/>
      <c r="AZG2824" s="12"/>
      <c r="AZH2824" s="12"/>
      <c r="AZI2824" s="11"/>
      <c r="AZJ2824" s="11"/>
      <c r="AZK2824" s="11"/>
      <c r="AZL2824" s="12"/>
      <c r="AZM2824" s="12"/>
      <c r="AZN2824" s="11"/>
      <c r="AZO2824" s="11"/>
      <c r="AZP2824" s="11"/>
      <c r="AZQ2824" s="12"/>
      <c r="AZR2824" s="12"/>
      <c r="AZS2824" s="11"/>
      <c r="AZT2824" s="11"/>
      <c r="AZU2824" s="11"/>
      <c r="AZV2824" s="12"/>
      <c r="AZW2824" s="12"/>
      <c r="AZX2824" s="11"/>
      <c r="AZY2824" s="11"/>
      <c r="AZZ2824" s="11"/>
      <c r="BAA2824" s="12"/>
      <c r="BAB2824" s="12"/>
      <c r="BAC2824" s="11"/>
      <c r="BAD2824" s="11"/>
      <c r="BAE2824" s="11"/>
      <c r="BAF2824" s="12"/>
      <c r="BAG2824" s="12"/>
      <c r="BAH2824" s="11"/>
      <c r="BAI2824" s="11"/>
      <c r="BAJ2824" s="11"/>
      <c r="BAK2824" s="12"/>
      <c r="BAL2824" s="12"/>
      <c r="BAM2824" s="11"/>
      <c r="BAN2824" s="11"/>
      <c r="BAO2824" s="11"/>
      <c r="BAP2824" s="12"/>
      <c r="BAQ2824" s="12"/>
      <c r="BAR2824" s="11"/>
      <c r="BAS2824" s="11"/>
      <c r="BAT2824" s="11"/>
      <c r="BAU2824" s="12"/>
      <c r="BAV2824" s="12"/>
      <c r="BAW2824" s="11"/>
      <c r="BAX2824" s="11"/>
      <c r="BAY2824" s="11"/>
      <c r="BAZ2824" s="12"/>
      <c r="BBA2824" s="12"/>
      <c r="BBB2824" s="11"/>
      <c r="BBC2824" s="11"/>
      <c r="BBD2824" s="11"/>
      <c r="BBE2824" s="12"/>
      <c r="BBF2824" s="12"/>
      <c r="BBG2824" s="11"/>
      <c r="BBH2824" s="11"/>
      <c r="BBI2824" s="11"/>
      <c r="BBJ2824" s="12"/>
      <c r="BBK2824" s="12"/>
      <c r="BBL2824" s="11"/>
      <c r="BBM2824" s="11"/>
      <c r="BBN2824" s="11"/>
      <c r="BBO2824" s="12"/>
      <c r="BBP2824" s="12"/>
      <c r="BBQ2824" s="11"/>
      <c r="BBR2824" s="11"/>
      <c r="BBS2824" s="11"/>
      <c r="BBT2824" s="12"/>
      <c r="BBU2824" s="12"/>
      <c r="BBV2824" s="11"/>
      <c r="BBW2824" s="11"/>
      <c r="BBX2824" s="11"/>
      <c r="BBY2824" s="12"/>
      <c r="BBZ2824" s="12"/>
      <c r="BCA2824" s="11"/>
      <c r="BCB2824" s="11"/>
      <c r="BCC2824" s="11"/>
      <c r="BCD2824" s="12"/>
      <c r="BCE2824" s="12"/>
      <c r="BCF2824" s="11"/>
      <c r="BCG2824" s="11"/>
      <c r="BCH2824" s="11"/>
      <c r="BCI2824" s="12"/>
      <c r="BCJ2824" s="12"/>
      <c r="BCK2824" s="11"/>
      <c r="BCL2824" s="11"/>
      <c r="BCM2824" s="11"/>
      <c r="BCN2824" s="12"/>
      <c r="BCO2824" s="12"/>
      <c r="BCP2824" s="11"/>
      <c r="BCQ2824" s="11"/>
      <c r="BCR2824" s="11"/>
      <c r="BCS2824" s="12"/>
      <c r="BCT2824" s="12"/>
      <c r="BCU2824" s="11"/>
      <c r="BCV2824" s="11"/>
      <c r="BCW2824" s="11"/>
      <c r="BCX2824" s="12"/>
      <c r="BCY2824" s="12"/>
      <c r="BCZ2824" s="11"/>
      <c r="BDA2824" s="11"/>
      <c r="BDB2824" s="11"/>
      <c r="BDC2824" s="12"/>
      <c r="BDD2824" s="12"/>
      <c r="BDE2824" s="11"/>
      <c r="BDF2824" s="11"/>
      <c r="BDG2824" s="11"/>
      <c r="BDH2824" s="12"/>
      <c r="BDI2824" s="12"/>
      <c r="BDJ2824" s="11"/>
      <c r="BDK2824" s="11"/>
      <c r="BDL2824" s="11"/>
      <c r="BDM2824" s="12"/>
      <c r="BDN2824" s="12"/>
      <c r="BDO2824" s="11"/>
      <c r="BDP2824" s="11"/>
      <c r="BDQ2824" s="11"/>
      <c r="BDR2824" s="12"/>
      <c r="BDS2824" s="12"/>
      <c r="BDT2824" s="11"/>
      <c r="BDU2824" s="11"/>
      <c r="BDV2824" s="11"/>
      <c r="BDW2824" s="12"/>
      <c r="BDX2824" s="12"/>
      <c r="BDY2824" s="11"/>
      <c r="BDZ2824" s="11"/>
      <c r="BEA2824" s="11"/>
      <c r="BEB2824" s="12"/>
      <c r="BEC2824" s="12"/>
      <c r="BED2824" s="11"/>
      <c r="BEE2824" s="11"/>
      <c r="BEF2824" s="11"/>
      <c r="BEG2824" s="12"/>
      <c r="BEH2824" s="12"/>
      <c r="BEI2824" s="11"/>
      <c r="BEJ2824" s="11"/>
      <c r="BEK2824" s="11"/>
      <c r="BEL2824" s="12"/>
      <c r="BEM2824" s="12"/>
      <c r="BEN2824" s="11"/>
      <c r="BEO2824" s="11"/>
      <c r="BEP2824" s="11"/>
      <c r="BEQ2824" s="12"/>
      <c r="BER2824" s="12"/>
      <c r="BES2824" s="11"/>
      <c r="BET2824" s="11"/>
      <c r="BEU2824" s="11"/>
      <c r="BEV2824" s="12"/>
      <c r="BEW2824" s="12"/>
      <c r="BEX2824" s="11"/>
      <c r="BEY2824" s="11"/>
      <c r="BEZ2824" s="11"/>
      <c r="BFA2824" s="12"/>
      <c r="BFB2824" s="12"/>
      <c r="BFC2824" s="11"/>
      <c r="BFD2824" s="11"/>
      <c r="BFE2824" s="11"/>
      <c r="BFF2824" s="12"/>
      <c r="BFG2824" s="12"/>
      <c r="BFH2824" s="11"/>
      <c r="BFI2824" s="11"/>
      <c r="BFJ2824" s="11"/>
      <c r="BFK2824" s="12"/>
      <c r="BFL2824" s="12"/>
      <c r="BFM2824" s="11"/>
      <c r="BFN2824" s="11"/>
      <c r="BFO2824" s="11"/>
      <c r="BFP2824" s="12"/>
      <c r="BFQ2824" s="12"/>
      <c r="BFR2824" s="11"/>
      <c r="BFS2824" s="11"/>
      <c r="BFT2824" s="11"/>
      <c r="BFU2824" s="12"/>
      <c r="BFV2824" s="12"/>
      <c r="BFW2824" s="11"/>
      <c r="BFX2824" s="11"/>
      <c r="BFY2824" s="11"/>
      <c r="BFZ2824" s="12"/>
      <c r="BGA2824" s="12"/>
      <c r="BGB2824" s="11"/>
      <c r="BGC2824" s="11"/>
      <c r="BGD2824" s="11"/>
      <c r="BGE2824" s="12"/>
      <c r="BGF2824" s="12"/>
      <c r="BGG2824" s="11"/>
      <c r="BGH2824" s="11"/>
      <c r="BGI2824" s="11"/>
      <c r="BGJ2824" s="12"/>
      <c r="BGK2824" s="12"/>
      <c r="BGL2824" s="11"/>
      <c r="BGM2824" s="11"/>
      <c r="BGN2824" s="11"/>
      <c r="BGO2824" s="12"/>
      <c r="BGP2824" s="12"/>
      <c r="BGQ2824" s="11"/>
      <c r="BGR2824" s="11"/>
      <c r="BGS2824" s="11"/>
      <c r="BGT2824" s="12"/>
      <c r="BGU2824" s="12"/>
      <c r="BGV2824" s="11"/>
      <c r="BGW2824" s="11"/>
      <c r="BGX2824" s="11"/>
      <c r="BGY2824" s="12"/>
      <c r="BGZ2824" s="12"/>
      <c r="BHA2824" s="11"/>
      <c r="BHB2824" s="11"/>
      <c r="BHC2824" s="11"/>
      <c r="BHD2824" s="12"/>
      <c r="BHE2824" s="12"/>
      <c r="BHF2824" s="11"/>
      <c r="BHG2824" s="11"/>
      <c r="BHH2824" s="11"/>
      <c r="BHI2824" s="12"/>
      <c r="BHJ2824" s="12"/>
      <c r="BHK2824" s="11"/>
      <c r="BHL2824" s="11"/>
      <c r="BHM2824" s="11"/>
      <c r="BHN2824" s="12"/>
      <c r="BHO2824" s="12"/>
      <c r="BHP2824" s="11"/>
      <c r="BHQ2824" s="11"/>
      <c r="BHR2824" s="11"/>
      <c r="BHS2824" s="12"/>
      <c r="BHT2824" s="12"/>
      <c r="BHU2824" s="11"/>
      <c r="BHV2824" s="11"/>
      <c r="BHW2824" s="11"/>
      <c r="BHX2824" s="12"/>
      <c r="BHY2824" s="12"/>
      <c r="BHZ2824" s="11"/>
      <c r="BIA2824" s="11"/>
      <c r="BIB2824" s="11"/>
      <c r="BIC2824" s="12"/>
      <c r="BID2824" s="12"/>
      <c r="BIE2824" s="11"/>
      <c r="BIF2824" s="11"/>
      <c r="BIG2824" s="11"/>
      <c r="BIH2824" s="12"/>
      <c r="BII2824" s="12"/>
      <c r="BIJ2824" s="11"/>
      <c r="BIK2824" s="11"/>
      <c r="BIL2824" s="11"/>
      <c r="BIM2824" s="12"/>
      <c r="BIN2824" s="12"/>
      <c r="BIO2824" s="11"/>
      <c r="BIP2824" s="11"/>
      <c r="BIQ2824" s="11"/>
      <c r="BIR2824" s="12"/>
      <c r="BIS2824" s="12"/>
      <c r="BIT2824" s="11"/>
      <c r="BIU2824" s="11"/>
      <c r="BIV2824" s="11"/>
      <c r="BIW2824" s="12"/>
      <c r="BIX2824" s="12"/>
      <c r="BIY2824" s="11"/>
      <c r="BIZ2824" s="11"/>
      <c r="BJA2824" s="11"/>
      <c r="BJB2824" s="12"/>
      <c r="BJC2824" s="12"/>
      <c r="BJD2824" s="11"/>
      <c r="BJE2824" s="11"/>
      <c r="BJF2824" s="11"/>
      <c r="BJG2824" s="12"/>
      <c r="BJH2824" s="12"/>
      <c r="BJI2824" s="11"/>
      <c r="BJJ2824" s="11"/>
      <c r="BJK2824" s="11"/>
      <c r="BJL2824" s="12"/>
      <c r="BJM2824" s="12"/>
      <c r="BJN2824" s="11"/>
      <c r="BJO2824" s="11"/>
      <c r="BJP2824" s="11"/>
      <c r="BJQ2824" s="12"/>
      <c r="BJR2824" s="12"/>
      <c r="BJS2824" s="11"/>
      <c r="BJT2824" s="11"/>
      <c r="BJU2824" s="11"/>
      <c r="BJV2824" s="12"/>
      <c r="BJW2824" s="12"/>
      <c r="BJX2824" s="11"/>
      <c r="BJY2824" s="11"/>
      <c r="BJZ2824" s="11"/>
      <c r="BKA2824" s="12"/>
      <c r="BKB2824" s="12"/>
      <c r="BKC2824" s="11"/>
      <c r="BKD2824" s="11"/>
      <c r="BKE2824" s="11"/>
      <c r="BKF2824" s="12"/>
      <c r="BKG2824" s="12"/>
      <c r="BKH2824" s="11"/>
      <c r="BKI2824" s="11"/>
      <c r="BKJ2824" s="11"/>
      <c r="BKK2824" s="12"/>
      <c r="BKL2824" s="12"/>
      <c r="BKM2824" s="11"/>
      <c r="BKN2824" s="11"/>
      <c r="BKO2824" s="11"/>
      <c r="BKP2824" s="12"/>
      <c r="BKQ2824" s="12"/>
      <c r="BKR2824" s="11"/>
      <c r="BKS2824" s="11"/>
      <c r="BKT2824" s="11"/>
      <c r="BKU2824" s="12"/>
      <c r="BKV2824" s="12"/>
      <c r="BKW2824" s="11"/>
      <c r="BKX2824" s="11"/>
      <c r="BKY2824" s="11"/>
      <c r="BKZ2824" s="12"/>
      <c r="BLA2824" s="12"/>
      <c r="BLB2824" s="11"/>
      <c r="BLC2824" s="11"/>
      <c r="BLD2824" s="11"/>
      <c r="BLE2824" s="12"/>
      <c r="BLF2824" s="12"/>
      <c r="BLG2824" s="11"/>
      <c r="BLH2824" s="11"/>
      <c r="BLI2824" s="11"/>
      <c r="BLJ2824" s="12"/>
      <c r="BLK2824" s="12"/>
      <c r="BLL2824" s="11"/>
      <c r="BLM2824" s="11"/>
      <c r="BLN2824" s="11"/>
      <c r="BLO2824" s="12"/>
      <c r="BLP2824" s="12"/>
      <c r="BLQ2824" s="11"/>
      <c r="BLR2824" s="11"/>
      <c r="BLS2824" s="11"/>
      <c r="BLT2824" s="12"/>
      <c r="BLU2824" s="12"/>
      <c r="BLV2824" s="11"/>
      <c r="BLW2824" s="11"/>
      <c r="BLX2824" s="11"/>
      <c r="BLY2824" s="12"/>
      <c r="BLZ2824" s="12"/>
      <c r="BMA2824" s="11"/>
      <c r="BMB2824" s="11"/>
      <c r="BMC2824" s="11"/>
      <c r="BMD2824" s="12"/>
      <c r="BME2824" s="12"/>
      <c r="BMF2824" s="11"/>
      <c r="BMG2824" s="11"/>
      <c r="BMH2824" s="11"/>
      <c r="BMI2824" s="12"/>
      <c r="BMJ2824" s="12"/>
      <c r="BMK2824" s="11"/>
      <c r="BML2824" s="11"/>
      <c r="BMM2824" s="11"/>
      <c r="BMN2824" s="12"/>
      <c r="BMO2824" s="12"/>
      <c r="BMP2824" s="11"/>
      <c r="BMQ2824" s="11"/>
      <c r="BMR2824" s="11"/>
      <c r="BMS2824" s="12"/>
      <c r="BMT2824" s="12"/>
      <c r="BMU2824" s="11"/>
      <c r="BMV2824" s="11"/>
      <c r="BMW2824" s="11"/>
      <c r="BMX2824" s="12"/>
      <c r="BMY2824" s="12"/>
      <c r="BMZ2824" s="11"/>
      <c r="BNA2824" s="11"/>
      <c r="BNB2824" s="11"/>
      <c r="BNC2824" s="12"/>
      <c r="BND2824" s="12"/>
      <c r="BNE2824" s="11"/>
      <c r="BNF2824" s="11"/>
      <c r="BNG2824" s="11"/>
      <c r="BNH2824" s="12"/>
      <c r="BNI2824" s="12"/>
      <c r="BNJ2824" s="11"/>
      <c r="BNK2824" s="11"/>
      <c r="BNL2824" s="11"/>
      <c r="BNM2824" s="12"/>
      <c r="BNN2824" s="12"/>
      <c r="BNO2824" s="11"/>
      <c r="BNP2824" s="11"/>
      <c r="BNQ2824" s="11"/>
      <c r="BNR2824" s="12"/>
      <c r="BNS2824" s="12"/>
      <c r="BNT2824" s="11"/>
      <c r="BNU2824" s="11"/>
      <c r="BNV2824" s="11"/>
      <c r="BNW2824" s="12"/>
      <c r="BNX2824" s="12"/>
      <c r="BNY2824" s="11"/>
      <c r="BNZ2824" s="11"/>
      <c r="BOA2824" s="11"/>
      <c r="BOB2824" s="12"/>
      <c r="BOC2824" s="12"/>
      <c r="BOD2824" s="11"/>
      <c r="BOE2824" s="11"/>
      <c r="BOF2824" s="11"/>
      <c r="BOG2824" s="12"/>
      <c r="BOH2824" s="12"/>
      <c r="BOI2824" s="11"/>
      <c r="BOJ2824" s="11"/>
      <c r="BOK2824" s="11"/>
      <c r="BOL2824" s="12"/>
      <c r="BOM2824" s="12"/>
      <c r="BON2824" s="11"/>
      <c r="BOO2824" s="11"/>
      <c r="BOP2824" s="11"/>
      <c r="BOQ2824" s="12"/>
      <c r="BOR2824" s="12"/>
      <c r="BOS2824" s="11"/>
      <c r="BOT2824" s="11"/>
      <c r="BOU2824" s="11"/>
      <c r="BOV2824" s="12"/>
      <c r="BOW2824" s="12"/>
      <c r="BOX2824" s="11"/>
      <c r="BOY2824" s="11"/>
      <c r="BOZ2824" s="11"/>
      <c r="BPA2824" s="12"/>
      <c r="BPB2824" s="12"/>
      <c r="BPC2824" s="11"/>
      <c r="BPD2824" s="11"/>
      <c r="BPE2824" s="11"/>
      <c r="BPF2824" s="12"/>
      <c r="BPG2824" s="12"/>
      <c r="BPH2824" s="11"/>
      <c r="BPI2824" s="11"/>
      <c r="BPJ2824" s="11"/>
      <c r="BPK2824" s="12"/>
      <c r="BPL2824" s="12"/>
      <c r="BPM2824" s="11"/>
      <c r="BPN2824" s="11"/>
      <c r="BPO2824" s="11"/>
      <c r="BPP2824" s="12"/>
      <c r="BPQ2824" s="12"/>
      <c r="BPR2824" s="11"/>
      <c r="BPS2824" s="11"/>
      <c r="BPT2824" s="11"/>
      <c r="BPU2824" s="12"/>
      <c r="BPV2824" s="12"/>
      <c r="BPW2824" s="11"/>
      <c r="BPX2824" s="11"/>
      <c r="BPY2824" s="11"/>
      <c r="BPZ2824" s="12"/>
      <c r="BQA2824" s="12"/>
      <c r="BQB2824" s="11"/>
      <c r="BQC2824" s="11"/>
      <c r="BQD2824" s="11"/>
      <c r="BQE2824" s="12"/>
      <c r="BQF2824" s="12"/>
      <c r="BQG2824" s="11"/>
      <c r="BQH2824" s="11"/>
      <c r="BQI2824" s="11"/>
      <c r="BQJ2824" s="12"/>
      <c r="BQK2824" s="12"/>
      <c r="BQL2824" s="11"/>
      <c r="BQM2824" s="11"/>
      <c r="BQN2824" s="11"/>
      <c r="BQO2824" s="12"/>
      <c r="BQP2824" s="12"/>
      <c r="BQQ2824" s="11"/>
      <c r="BQR2824" s="11"/>
      <c r="BQS2824" s="11"/>
      <c r="BQT2824" s="12"/>
      <c r="BQU2824" s="12"/>
      <c r="BQV2824" s="11"/>
      <c r="BQW2824" s="11"/>
      <c r="BQX2824" s="11"/>
      <c r="BQY2824" s="12"/>
      <c r="BQZ2824" s="12"/>
      <c r="BRA2824" s="11"/>
      <c r="BRB2824" s="11"/>
      <c r="BRC2824" s="11"/>
      <c r="BRD2824" s="12"/>
      <c r="BRE2824" s="12"/>
      <c r="BRF2824" s="11"/>
      <c r="BRG2824" s="11"/>
      <c r="BRH2824" s="11"/>
      <c r="BRI2824" s="12"/>
      <c r="BRJ2824" s="12"/>
      <c r="BRK2824" s="11"/>
      <c r="BRL2824" s="11"/>
      <c r="BRM2824" s="11"/>
      <c r="BRN2824" s="12"/>
      <c r="BRO2824" s="12"/>
      <c r="BRP2824" s="11"/>
      <c r="BRQ2824" s="11"/>
      <c r="BRR2824" s="11"/>
      <c r="BRS2824" s="12"/>
      <c r="BRT2824" s="12"/>
      <c r="BRU2824" s="11"/>
      <c r="BRV2824" s="11"/>
      <c r="BRW2824" s="11"/>
      <c r="BRX2824" s="12"/>
      <c r="BRY2824" s="12"/>
      <c r="BRZ2824" s="11"/>
      <c r="BSA2824" s="11"/>
      <c r="BSB2824" s="11"/>
      <c r="BSC2824" s="12"/>
      <c r="BSD2824" s="12"/>
      <c r="BSE2824" s="11"/>
      <c r="BSF2824" s="11"/>
      <c r="BSG2824" s="11"/>
      <c r="BSH2824" s="12"/>
      <c r="BSI2824" s="12"/>
      <c r="BSJ2824" s="11"/>
      <c r="BSK2824" s="11"/>
      <c r="BSL2824" s="11"/>
      <c r="BSM2824" s="12"/>
      <c r="BSN2824" s="12"/>
      <c r="BSO2824" s="11"/>
      <c r="BSP2824" s="11"/>
      <c r="BSQ2824" s="11"/>
      <c r="BSR2824" s="12"/>
      <c r="BSS2824" s="12"/>
      <c r="BST2824" s="11"/>
      <c r="BSU2824" s="11"/>
      <c r="BSV2824" s="11"/>
      <c r="BSW2824" s="12"/>
      <c r="BSX2824" s="12"/>
      <c r="BSY2824" s="11"/>
      <c r="BSZ2824" s="11"/>
      <c r="BTA2824" s="11"/>
      <c r="BTB2824" s="12"/>
      <c r="BTC2824" s="12"/>
      <c r="BTD2824" s="11"/>
      <c r="BTE2824" s="11"/>
      <c r="BTF2824" s="11"/>
      <c r="BTG2824" s="12"/>
      <c r="BTH2824" s="12"/>
      <c r="BTI2824" s="11"/>
      <c r="BTJ2824" s="11"/>
      <c r="BTK2824" s="11"/>
      <c r="BTL2824" s="12"/>
      <c r="BTM2824" s="12"/>
      <c r="BTN2824" s="11"/>
      <c r="BTO2824" s="11"/>
      <c r="BTP2824" s="11"/>
      <c r="BTQ2824" s="12"/>
      <c r="BTR2824" s="12"/>
      <c r="BTS2824" s="11"/>
      <c r="BTT2824" s="11"/>
      <c r="BTU2824" s="11"/>
      <c r="BTV2824" s="12"/>
      <c r="BTW2824" s="12"/>
      <c r="BTX2824" s="11"/>
      <c r="BTY2824" s="11"/>
      <c r="BTZ2824" s="11"/>
      <c r="BUA2824" s="12"/>
      <c r="BUB2824" s="12"/>
      <c r="BUC2824" s="11"/>
      <c r="BUD2824" s="11"/>
      <c r="BUE2824" s="11"/>
      <c r="BUF2824" s="12"/>
      <c r="BUG2824" s="12"/>
      <c r="BUH2824" s="11"/>
      <c r="BUI2824" s="11"/>
      <c r="BUJ2824" s="11"/>
      <c r="BUK2824" s="12"/>
      <c r="BUL2824" s="12"/>
      <c r="BUM2824" s="11"/>
      <c r="BUN2824" s="11"/>
      <c r="BUO2824" s="11"/>
      <c r="BUP2824" s="12"/>
      <c r="BUQ2824" s="12"/>
      <c r="BUR2824" s="11"/>
      <c r="BUS2824" s="11"/>
      <c r="BUT2824" s="11"/>
      <c r="BUU2824" s="12"/>
      <c r="BUV2824" s="12"/>
      <c r="BUW2824" s="11"/>
      <c r="BUX2824" s="11"/>
      <c r="BUY2824" s="11"/>
      <c r="BUZ2824" s="12"/>
      <c r="BVA2824" s="12"/>
      <c r="BVB2824" s="11"/>
      <c r="BVC2824" s="11"/>
      <c r="BVD2824" s="11"/>
      <c r="BVE2824" s="12"/>
      <c r="BVF2824" s="12"/>
      <c r="BVG2824" s="11"/>
      <c r="BVH2824" s="11"/>
      <c r="BVI2824" s="11"/>
      <c r="BVJ2824" s="12"/>
      <c r="BVK2824" s="12"/>
      <c r="BVL2824" s="11"/>
      <c r="BVM2824" s="11"/>
      <c r="BVN2824" s="11"/>
      <c r="BVO2824" s="12"/>
      <c r="BVP2824" s="12"/>
      <c r="BVQ2824" s="11"/>
      <c r="BVR2824" s="11"/>
      <c r="BVS2824" s="11"/>
      <c r="BVT2824" s="12"/>
      <c r="BVU2824" s="12"/>
      <c r="BVV2824" s="11"/>
      <c r="BVW2824" s="11"/>
      <c r="BVX2824" s="11"/>
      <c r="BVY2824" s="12"/>
      <c r="BVZ2824" s="12"/>
      <c r="BWA2824" s="11"/>
      <c r="BWB2824" s="11"/>
      <c r="BWC2824" s="11"/>
      <c r="BWD2824" s="12"/>
      <c r="BWE2824" s="12"/>
      <c r="BWF2824" s="11"/>
      <c r="BWG2824" s="11"/>
      <c r="BWH2824" s="11"/>
      <c r="BWI2824" s="12"/>
      <c r="BWJ2824" s="12"/>
      <c r="BWK2824" s="11"/>
      <c r="BWL2824" s="11"/>
      <c r="BWM2824" s="11"/>
      <c r="BWN2824" s="12"/>
      <c r="BWO2824" s="12"/>
      <c r="BWP2824" s="11"/>
      <c r="BWQ2824" s="11"/>
      <c r="BWR2824" s="11"/>
      <c r="BWS2824" s="12"/>
      <c r="BWT2824" s="12"/>
      <c r="BWU2824" s="11"/>
      <c r="BWV2824" s="11"/>
      <c r="BWW2824" s="11"/>
      <c r="BWX2824" s="12"/>
      <c r="BWY2824" s="12"/>
      <c r="BWZ2824" s="11"/>
      <c r="BXA2824" s="11"/>
      <c r="BXB2824" s="11"/>
      <c r="BXC2824" s="12"/>
      <c r="BXD2824" s="12"/>
      <c r="BXE2824" s="11"/>
      <c r="BXF2824" s="11"/>
      <c r="BXG2824" s="11"/>
      <c r="BXH2824" s="12"/>
      <c r="BXI2824" s="12"/>
      <c r="BXJ2824" s="11"/>
      <c r="BXK2824" s="11"/>
      <c r="BXL2824" s="11"/>
      <c r="BXM2824" s="12"/>
      <c r="BXN2824" s="12"/>
      <c r="BXO2824" s="11"/>
      <c r="BXP2824" s="11"/>
      <c r="BXQ2824" s="11"/>
      <c r="BXR2824" s="12"/>
      <c r="BXS2824" s="12"/>
      <c r="BXT2824" s="11"/>
      <c r="BXU2824" s="11"/>
      <c r="BXV2824" s="11"/>
      <c r="BXW2824" s="12"/>
      <c r="BXX2824" s="12"/>
      <c r="BXY2824" s="11"/>
      <c r="BXZ2824" s="11"/>
      <c r="BYA2824" s="11"/>
      <c r="BYB2824" s="12"/>
      <c r="BYC2824" s="12"/>
      <c r="BYD2824" s="11"/>
      <c r="BYE2824" s="11"/>
      <c r="BYF2824" s="11"/>
      <c r="BYG2824" s="12"/>
      <c r="BYH2824" s="12"/>
      <c r="BYI2824" s="11"/>
      <c r="BYJ2824" s="11"/>
      <c r="BYK2824" s="11"/>
      <c r="BYL2824" s="12"/>
      <c r="BYM2824" s="12"/>
      <c r="BYN2824" s="11"/>
      <c r="BYO2824" s="11"/>
      <c r="BYP2824" s="11"/>
      <c r="BYQ2824" s="12"/>
      <c r="BYR2824" s="12"/>
      <c r="BYS2824" s="11"/>
      <c r="BYT2824" s="11"/>
      <c r="BYU2824" s="11"/>
      <c r="BYV2824" s="12"/>
      <c r="BYW2824" s="12"/>
      <c r="BYX2824" s="11"/>
      <c r="BYY2824" s="11"/>
      <c r="BYZ2824" s="11"/>
      <c r="BZA2824" s="12"/>
      <c r="BZB2824" s="12"/>
      <c r="BZC2824" s="11"/>
      <c r="BZD2824" s="11"/>
      <c r="BZE2824" s="11"/>
      <c r="BZF2824" s="12"/>
      <c r="BZG2824" s="12"/>
      <c r="BZH2824" s="11"/>
      <c r="BZI2824" s="11"/>
      <c r="BZJ2824" s="11"/>
      <c r="BZK2824" s="12"/>
      <c r="BZL2824" s="12"/>
      <c r="BZM2824" s="11"/>
      <c r="BZN2824" s="11"/>
      <c r="BZO2824" s="11"/>
      <c r="BZP2824" s="12"/>
      <c r="BZQ2824" s="12"/>
      <c r="BZR2824" s="11"/>
      <c r="BZS2824" s="11"/>
      <c r="BZT2824" s="11"/>
      <c r="BZU2824" s="12"/>
      <c r="BZV2824" s="12"/>
      <c r="BZW2824" s="11"/>
      <c r="BZX2824" s="11"/>
      <c r="BZY2824" s="11"/>
      <c r="BZZ2824" s="12"/>
      <c r="CAA2824" s="12"/>
      <c r="CAB2824" s="11"/>
      <c r="CAC2824" s="11"/>
      <c r="CAD2824" s="11"/>
      <c r="CAE2824" s="12"/>
      <c r="CAF2824" s="12"/>
      <c r="CAG2824" s="11"/>
      <c r="CAH2824" s="11"/>
      <c r="CAI2824" s="11"/>
      <c r="CAJ2824" s="12"/>
      <c r="CAK2824" s="12"/>
      <c r="CAL2824" s="11"/>
      <c r="CAM2824" s="11"/>
      <c r="CAN2824" s="11"/>
      <c r="CAO2824" s="12"/>
      <c r="CAP2824" s="12"/>
      <c r="CAQ2824" s="11"/>
      <c r="CAR2824" s="11"/>
      <c r="CAS2824" s="11"/>
      <c r="CAT2824" s="12"/>
      <c r="CAU2824" s="12"/>
      <c r="CAV2824" s="11"/>
      <c r="CAW2824" s="11"/>
      <c r="CAX2824" s="11"/>
      <c r="CAY2824" s="12"/>
      <c r="CAZ2824" s="12"/>
      <c r="CBA2824" s="11"/>
      <c r="CBB2824" s="11"/>
      <c r="CBC2824" s="11"/>
      <c r="CBD2824" s="12"/>
      <c r="CBE2824" s="12"/>
      <c r="CBF2824" s="11"/>
      <c r="CBG2824" s="11"/>
      <c r="CBH2824" s="11"/>
      <c r="CBI2824" s="12"/>
      <c r="CBJ2824" s="12"/>
      <c r="CBK2824" s="11"/>
      <c r="CBL2824" s="11"/>
      <c r="CBM2824" s="11"/>
      <c r="CBN2824" s="12"/>
      <c r="CBO2824" s="12"/>
      <c r="CBP2824" s="11"/>
      <c r="CBQ2824" s="11"/>
      <c r="CBR2824" s="11"/>
      <c r="CBS2824" s="12"/>
      <c r="CBT2824" s="12"/>
      <c r="CBU2824" s="11"/>
      <c r="CBV2824" s="11"/>
      <c r="CBW2824" s="11"/>
      <c r="CBX2824" s="12"/>
      <c r="CBY2824" s="12"/>
      <c r="CBZ2824" s="11"/>
      <c r="CCA2824" s="11"/>
      <c r="CCB2824" s="11"/>
      <c r="CCC2824" s="12"/>
      <c r="CCD2824" s="12"/>
      <c r="CCE2824" s="11"/>
      <c r="CCF2824" s="11"/>
      <c r="CCG2824" s="11"/>
      <c r="CCH2824" s="12"/>
      <c r="CCI2824" s="12"/>
      <c r="CCJ2824" s="11"/>
      <c r="CCK2824" s="11"/>
      <c r="CCL2824" s="11"/>
      <c r="CCM2824" s="12"/>
      <c r="CCN2824" s="12"/>
      <c r="CCO2824" s="11"/>
      <c r="CCP2824" s="11"/>
      <c r="CCQ2824" s="11"/>
      <c r="CCR2824" s="12"/>
      <c r="CCS2824" s="12"/>
      <c r="CCT2824" s="11"/>
      <c r="CCU2824" s="11"/>
      <c r="CCV2824" s="11"/>
      <c r="CCW2824" s="12"/>
      <c r="CCX2824" s="12"/>
      <c r="CCY2824" s="11"/>
      <c r="CCZ2824" s="11"/>
      <c r="CDA2824" s="11"/>
      <c r="CDB2824" s="12"/>
      <c r="CDC2824" s="12"/>
      <c r="CDD2824" s="11"/>
      <c r="CDE2824" s="11"/>
      <c r="CDF2824" s="11"/>
      <c r="CDG2824" s="12"/>
      <c r="CDH2824" s="12"/>
      <c r="CDI2824" s="11"/>
      <c r="CDJ2824" s="11"/>
      <c r="CDK2824" s="11"/>
      <c r="CDL2824" s="12"/>
      <c r="CDM2824" s="12"/>
      <c r="CDN2824" s="11"/>
      <c r="CDO2824" s="11"/>
      <c r="CDP2824" s="11"/>
      <c r="CDQ2824" s="12"/>
      <c r="CDR2824" s="12"/>
      <c r="CDS2824" s="11"/>
      <c r="CDT2824" s="11"/>
      <c r="CDU2824" s="11"/>
      <c r="CDV2824" s="12"/>
      <c r="CDW2824" s="12"/>
      <c r="CDX2824" s="11"/>
      <c r="CDY2824" s="11"/>
      <c r="CDZ2824" s="11"/>
      <c r="CEA2824" s="12"/>
      <c r="CEB2824" s="12"/>
      <c r="CEC2824" s="11"/>
      <c r="CED2824" s="11"/>
      <c r="CEE2824" s="11"/>
      <c r="CEF2824" s="12"/>
      <c r="CEG2824" s="12"/>
      <c r="CEH2824" s="11"/>
      <c r="CEI2824" s="11"/>
      <c r="CEJ2824" s="11"/>
      <c r="CEK2824" s="12"/>
      <c r="CEL2824" s="12"/>
      <c r="CEM2824" s="11"/>
      <c r="CEN2824" s="11"/>
      <c r="CEO2824" s="11"/>
      <c r="CEP2824" s="12"/>
      <c r="CEQ2824" s="12"/>
      <c r="CER2824" s="11"/>
      <c r="CES2824" s="11"/>
      <c r="CET2824" s="11"/>
      <c r="CEU2824" s="12"/>
      <c r="CEV2824" s="12"/>
      <c r="CEW2824" s="11"/>
      <c r="CEX2824" s="11"/>
      <c r="CEY2824" s="11"/>
      <c r="CEZ2824" s="12"/>
      <c r="CFA2824" s="12"/>
      <c r="CFB2824" s="11"/>
      <c r="CFC2824" s="11"/>
      <c r="CFD2824" s="11"/>
      <c r="CFE2824" s="12"/>
      <c r="CFF2824" s="12"/>
      <c r="CFG2824" s="11"/>
      <c r="CFH2824" s="11"/>
      <c r="CFI2824" s="11"/>
      <c r="CFJ2824" s="12"/>
      <c r="CFK2824" s="12"/>
      <c r="CFL2824" s="11"/>
      <c r="CFM2824" s="11"/>
      <c r="CFN2824" s="11"/>
      <c r="CFO2824" s="12"/>
      <c r="CFP2824" s="12"/>
      <c r="CFQ2824" s="11"/>
      <c r="CFR2824" s="11"/>
      <c r="CFS2824" s="11"/>
      <c r="CFT2824" s="12"/>
      <c r="CFU2824" s="12"/>
      <c r="CFV2824" s="11"/>
      <c r="CFW2824" s="11"/>
      <c r="CFX2824" s="11"/>
      <c r="CFY2824" s="12"/>
      <c r="CFZ2824" s="12"/>
      <c r="CGA2824" s="11"/>
      <c r="CGB2824" s="11"/>
      <c r="CGC2824" s="11"/>
      <c r="CGD2824" s="12"/>
      <c r="CGE2824" s="12"/>
      <c r="CGF2824" s="11"/>
      <c r="CGG2824" s="11"/>
      <c r="CGH2824" s="11"/>
      <c r="CGI2824" s="12"/>
      <c r="CGJ2824" s="12"/>
      <c r="CGK2824" s="11"/>
      <c r="CGL2824" s="11"/>
      <c r="CGM2824" s="11"/>
      <c r="CGN2824" s="12"/>
      <c r="CGO2824" s="12"/>
      <c r="CGP2824" s="11"/>
      <c r="CGQ2824" s="11"/>
      <c r="CGR2824" s="11"/>
      <c r="CGS2824" s="12"/>
      <c r="CGT2824" s="12"/>
      <c r="CGU2824" s="11"/>
      <c r="CGV2824" s="11"/>
      <c r="CGW2824" s="11"/>
      <c r="CGX2824" s="12"/>
      <c r="CGY2824" s="12"/>
      <c r="CGZ2824" s="11"/>
      <c r="CHA2824" s="11"/>
      <c r="CHB2824" s="11"/>
      <c r="CHC2824" s="12"/>
      <c r="CHD2824" s="12"/>
      <c r="CHE2824" s="11"/>
      <c r="CHF2824" s="11"/>
      <c r="CHG2824" s="11"/>
      <c r="CHH2824" s="12"/>
      <c r="CHI2824" s="12"/>
      <c r="CHJ2824" s="11"/>
      <c r="CHK2824" s="11"/>
      <c r="CHL2824" s="11"/>
      <c r="CHM2824" s="12"/>
      <c r="CHN2824" s="12"/>
      <c r="CHO2824" s="11"/>
      <c r="CHP2824" s="11"/>
      <c r="CHQ2824" s="11"/>
      <c r="CHR2824" s="12"/>
      <c r="CHS2824" s="12"/>
      <c r="CHT2824" s="11"/>
      <c r="CHU2824" s="11"/>
      <c r="CHV2824" s="11"/>
      <c r="CHW2824" s="12"/>
      <c r="CHX2824" s="12"/>
      <c r="CHY2824" s="11"/>
      <c r="CHZ2824" s="11"/>
      <c r="CIA2824" s="11"/>
      <c r="CIB2824" s="12"/>
      <c r="CIC2824" s="12"/>
      <c r="CID2824" s="11"/>
      <c r="CIE2824" s="11"/>
      <c r="CIF2824" s="11"/>
      <c r="CIG2824" s="12"/>
      <c r="CIH2824" s="12"/>
      <c r="CII2824" s="11"/>
      <c r="CIJ2824" s="11"/>
      <c r="CIK2824" s="11"/>
      <c r="CIL2824" s="12"/>
      <c r="CIM2824" s="12"/>
      <c r="CIN2824" s="11"/>
      <c r="CIO2824" s="11"/>
      <c r="CIP2824" s="11"/>
      <c r="CIQ2824" s="12"/>
      <c r="CIR2824" s="12"/>
      <c r="CIS2824" s="11"/>
      <c r="CIT2824" s="11"/>
      <c r="CIU2824" s="11"/>
      <c r="CIV2824" s="12"/>
      <c r="CIW2824" s="12"/>
      <c r="CIX2824" s="11"/>
      <c r="CIY2824" s="11"/>
      <c r="CIZ2824" s="11"/>
      <c r="CJA2824" s="12"/>
      <c r="CJB2824" s="12"/>
      <c r="CJC2824" s="11"/>
      <c r="CJD2824" s="11"/>
      <c r="CJE2824" s="11"/>
      <c r="CJF2824" s="12"/>
      <c r="CJG2824" s="12"/>
      <c r="CJH2824" s="11"/>
      <c r="CJI2824" s="11"/>
      <c r="CJJ2824" s="11"/>
      <c r="CJK2824" s="12"/>
      <c r="CJL2824" s="12"/>
      <c r="CJM2824" s="11"/>
      <c r="CJN2824" s="11"/>
      <c r="CJO2824" s="11"/>
      <c r="CJP2824" s="12"/>
      <c r="CJQ2824" s="12"/>
      <c r="CJR2824" s="11"/>
      <c r="CJS2824" s="11"/>
      <c r="CJT2824" s="11"/>
      <c r="CJU2824" s="12"/>
      <c r="CJV2824" s="12"/>
      <c r="CJW2824" s="11"/>
      <c r="CJX2824" s="11"/>
      <c r="CJY2824" s="11"/>
      <c r="CJZ2824" s="12"/>
      <c r="CKA2824" s="12"/>
      <c r="CKB2824" s="11"/>
      <c r="CKC2824" s="11"/>
      <c r="CKD2824" s="11"/>
      <c r="CKE2824" s="12"/>
      <c r="CKF2824" s="12"/>
      <c r="CKG2824" s="11"/>
      <c r="CKH2824" s="11"/>
      <c r="CKI2824" s="11"/>
      <c r="CKJ2824" s="12"/>
      <c r="CKK2824" s="12"/>
      <c r="CKL2824" s="11"/>
      <c r="CKM2824" s="11"/>
      <c r="CKN2824" s="11"/>
      <c r="CKO2824" s="12"/>
      <c r="CKP2824" s="12"/>
      <c r="CKQ2824" s="11"/>
      <c r="CKR2824" s="11"/>
      <c r="CKS2824" s="11"/>
      <c r="CKT2824" s="12"/>
      <c r="CKU2824" s="12"/>
      <c r="CKV2824" s="11"/>
      <c r="CKW2824" s="11"/>
      <c r="CKX2824" s="11"/>
      <c r="CKY2824" s="12"/>
      <c r="CKZ2824" s="12"/>
      <c r="CLA2824" s="11"/>
      <c r="CLB2824" s="11"/>
      <c r="CLC2824" s="11"/>
      <c r="CLD2824" s="12"/>
      <c r="CLE2824" s="12"/>
      <c r="CLF2824" s="11"/>
      <c r="CLG2824" s="11"/>
      <c r="CLH2824" s="11"/>
      <c r="CLI2824" s="12"/>
      <c r="CLJ2824" s="12"/>
      <c r="CLK2824" s="11"/>
      <c r="CLL2824" s="11"/>
      <c r="CLM2824" s="11"/>
      <c r="CLN2824" s="12"/>
      <c r="CLO2824" s="12"/>
      <c r="CLP2824" s="11"/>
      <c r="CLQ2824" s="11"/>
      <c r="CLR2824" s="11"/>
      <c r="CLS2824" s="12"/>
      <c r="CLT2824" s="12"/>
      <c r="CLU2824" s="11"/>
      <c r="CLV2824" s="11"/>
      <c r="CLW2824" s="11"/>
      <c r="CLX2824" s="12"/>
      <c r="CLY2824" s="12"/>
      <c r="CLZ2824" s="11"/>
      <c r="CMA2824" s="11"/>
      <c r="CMB2824" s="11"/>
      <c r="CMC2824" s="12"/>
      <c r="CMD2824" s="12"/>
      <c r="CME2824" s="11"/>
      <c r="CMF2824" s="11"/>
      <c r="CMG2824" s="11"/>
      <c r="CMH2824" s="12"/>
      <c r="CMI2824" s="12"/>
      <c r="CMJ2824" s="11"/>
      <c r="CMK2824" s="11"/>
      <c r="CML2824" s="11"/>
      <c r="CMM2824" s="12"/>
      <c r="CMN2824" s="12"/>
      <c r="CMO2824" s="11"/>
      <c r="CMP2824" s="11"/>
      <c r="CMQ2824" s="11"/>
      <c r="CMR2824" s="12"/>
      <c r="CMS2824" s="12"/>
      <c r="CMT2824" s="11"/>
      <c r="CMU2824" s="11"/>
      <c r="CMV2824" s="11"/>
      <c r="CMW2824" s="12"/>
      <c r="CMX2824" s="12"/>
      <c r="CMY2824" s="11"/>
      <c r="CMZ2824" s="11"/>
      <c r="CNA2824" s="11"/>
      <c r="CNB2824" s="12"/>
      <c r="CNC2824" s="12"/>
      <c r="CND2824" s="11"/>
      <c r="CNE2824" s="11"/>
      <c r="CNF2824" s="11"/>
      <c r="CNG2824" s="12"/>
      <c r="CNH2824" s="12"/>
      <c r="CNI2824" s="11"/>
      <c r="CNJ2824" s="11"/>
      <c r="CNK2824" s="11"/>
      <c r="CNL2824" s="12"/>
      <c r="CNM2824" s="12"/>
      <c r="CNN2824" s="11"/>
      <c r="CNO2824" s="11"/>
      <c r="CNP2824" s="11"/>
      <c r="CNQ2824" s="12"/>
      <c r="CNR2824" s="12"/>
      <c r="CNS2824" s="11"/>
      <c r="CNT2824" s="11"/>
      <c r="CNU2824" s="11"/>
      <c r="CNV2824" s="12"/>
      <c r="CNW2824" s="12"/>
      <c r="CNX2824" s="11"/>
      <c r="CNY2824" s="11"/>
      <c r="CNZ2824" s="11"/>
      <c r="COA2824" s="12"/>
      <c r="COB2824" s="12"/>
      <c r="COC2824" s="11"/>
      <c r="COD2824" s="11"/>
      <c r="COE2824" s="11"/>
      <c r="COF2824" s="12"/>
      <c r="COG2824" s="12"/>
      <c r="COH2824" s="11"/>
      <c r="COI2824" s="11"/>
      <c r="COJ2824" s="11"/>
      <c r="COK2824" s="12"/>
      <c r="COL2824" s="12"/>
      <c r="COM2824" s="11"/>
      <c r="CON2824" s="11"/>
      <c r="COO2824" s="11"/>
      <c r="COP2824" s="12"/>
      <c r="COQ2824" s="12"/>
      <c r="COR2824" s="11"/>
      <c r="COS2824" s="11"/>
      <c r="COT2824" s="11"/>
      <c r="COU2824" s="12"/>
      <c r="COV2824" s="12"/>
      <c r="COW2824" s="11"/>
      <c r="COX2824" s="11"/>
      <c r="COY2824" s="11"/>
      <c r="COZ2824" s="12"/>
      <c r="CPA2824" s="12"/>
      <c r="CPB2824" s="11"/>
      <c r="CPC2824" s="11"/>
      <c r="CPD2824" s="11"/>
      <c r="CPE2824" s="12"/>
      <c r="CPF2824" s="12"/>
      <c r="CPG2824" s="11"/>
      <c r="CPH2824" s="11"/>
      <c r="CPI2824" s="11"/>
      <c r="CPJ2824" s="12"/>
      <c r="CPK2824" s="12"/>
      <c r="CPL2824" s="11"/>
      <c r="CPM2824" s="11"/>
      <c r="CPN2824" s="11"/>
      <c r="CPO2824" s="12"/>
      <c r="CPP2824" s="12"/>
      <c r="CPQ2824" s="11"/>
      <c r="CPR2824" s="11"/>
      <c r="CPS2824" s="11"/>
      <c r="CPT2824" s="12"/>
      <c r="CPU2824" s="12"/>
      <c r="CPV2824" s="11"/>
      <c r="CPW2824" s="11"/>
      <c r="CPX2824" s="11"/>
      <c r="CPY2824" s="12"/>
      <c r="CPZ2824" s="12"/>
      <c r="CQA2824" s="11"/>
      <c r="CQB2824" s="11"/>
      <c r="CQC2824" s="11"/>
      <c r="CQD2824" s="12"/>
      <c r="CQE2824" s="12"/>
      <c r="CQF2824" s="11"/>
      <c r="CQG2824" s="11"/>
      <c r="CQH2824" s="11"/>
      <c r="CQI2824" s="12"/>
      <c r="CQJ2824" s="12"/>
      <c r="CQK2824" s="11"/>
      <c r="CQL2824" s="11"/>
      <c r="CQM2824" s="11"/>
      <c r="CQN2824" s="12"/>
      <c r="CQO2824" s="12"/>
      <c r="CQP2824" s="11"/>
      <c r="CQQ2824" s="11"/>
      <c r="CQR2824" s="11"/>
      <c r="CQS2824" s="12"/>
      <c r="CQT2824" s="12"/>
      <c r="CQU2824" s="11"/>
      <c r="CQV2824" s="11"/>
      <c r="CQW2824" s="11"/>
      <c r="CQX2824" s="12"/>
      <c r="CQY2824" s="12"/>
      <c r="CQZ2824" s="11"/>
      <c r="CRA2824" s="11"/>
      <c r="CRB2824" s="11"/>
      <c r="CRC2824" s="12"/>
      <c r="CRD2824" s="12"/>
      <c r="CRE2824" s="11"/>
      <c r="CRF2824" s="11"/>
      <c r="CRG2824" s="11"/>
      <c r="CRH2824" s="12"/>
      <c r="CRI2824" s="12"/>
      <c r="CRJ2824" s="11"/>
      <c r="CRK2824" s="11"/>
      <c r="CRL2824" s="11"/>
      <c r="CRM2824" s="12"/>
      <c r="CRN2824" s="12"/>
      <c r="CRO2824" s="11"/>
      <c r="CRP2824" s="11"/>
      <c r="CRQ2824" s="11"/>
      <c r="CRR2824" s="12"/>
      <c r="CRS2824" s="12"/>
      <c r="CRT2824" s="11"/>
      <c r="CRU2824" s="11"/>
      <c r="CRV2824" s="11"/>
      <c r="CRW2824" s="12"/>
      <c r="CRX2824" s="12"/>
      <c r="CRY2824" s="11"/>
      <c r="CRZ2824" s="11"/>
      <c r="CSA2824" s="11"/>
      <c r="CSB2824" s="12"/>
      <c r="CSC2824" s="12"/>
      <c r="CSD2824" s="11"/>
      <c r="CSE2824" s="11"/>
      <c r="CSF2824" s="11"/>
      <c r="CSG2824" s="12"/>
      <c r="CSH2824" s="12"/>
      <c r="CSI2824" s="11"/>
      <c r="CSJ2824" s="11"/>
      <c r="CSK2824" s="11"/>
      <c r="CSL2824" s="12"/>
      <c r="CSM2824" s="12"/>
      <c r="CSN2824" s="11"/>
      <c r="CSO2824" s="11"/>
      <c r="CSP2824" s="11"/>
      <c r="CSQ2824" s="12"/>
      <c r="CSR2824" s="12"/>
      <c r="CSS2824" s="11"/>
      <c r="CST2824" s="11"/>
      <c r="CSU2824" s="11"/>
      <c r="CSV2824" s="12"/>
      <c r="CSW2824" s="12"/>
      <c r="CSX2824" s="11"/>
      <c r="CSY2824" s="11"/>
      <c r="CSZ2824" s="11"/>
      <c r="CTA2824" s="12"/>
      <c r="CTB2824" s="12"/>
      <c r="CTC2824" s="11"/>
      <c r="CTD2824" s="11"/>
      <c r="CTE2824" s="11"/>
      <c r="CTF2824" s="12"/>
      <c r="CTG2824" s="12"/>
      <c r="CTH2824" s="11"/>
      <c r="CTI2824" s="11"/>
      <c r="CTJ2824" s="11"/>
      <c r="CTK2824" s="12"/>
      <c r="CTL2824" s="12"/>
      <c r="CTM2824" s="11"/>
      <c r="CTN2824" s="11"/>
      <c r="CTO2824" s="11"/>
      <c r="CTP2824" s="12"/>
      <c r="CTQ2824" s="12"/>
      <c r="CTR2824" s="11"/>
      <c r="CTS2824" s="11"/>
      <c r="CTT2824" s="11"/>
      <c r="CTU2824" s="12"/>
      <c r="CTV2824" s="12"/>
      <c r="CTW2824" s="11"/>
      <c r="CTX2824" s="11"/>
      <c r="CTY2824" s="11"/>
      <c r="CTZ2824" s="12"/>
      <c r="CUA2824" s="12"/>
      <c r="CUB2824" s="11"/>
      <c r="CUC2824" s="11"/>
      <c r="CUD2824" s="11"/>
      <c r="CUE2824" s="12"/>
      <c r="CUF2824" s="12"/>
      <c r="CUG2824" s="11"/>
      <c r="CUH2824" s="11"/>
      <c r="CUI2824" s="11"/>
      <c r="CUJ2824" s="12"/>
      <c r="CUK2824" s="12"/>
      <c r="CUL2824" s="11"/>
      <c r="CUM2824" s="11"/>
      <c r="CUN2824" s="11"/>
      <c r="CUO2824" s="12"/>
      <c r="CUP2824" s="12"/>
      <c r="CUQ2824" s="11"/>
      <c r="CUR2824" s="11"/>
      <c r="CUS2824" s="11"/>
      <c r="CUT2824" s="12"/>
      <c r="CUU2824" s="12"/>
      <c r="CUV2824" s="11"/>
      <c r="CUW2824" s="11"/>
      <c r="CUX2824" s="11"/>
      <c r="CUY2824" s="12"/>
      <c r="CUZ2824" s="12"/>
      <c r="CVA2824" s="11"/>
      <c r="CVB2824" s="11"/>
      <c r="CVC2824" s="11"/>
      <c r="CVD2824" s="12"/>
      <c r="CVE2824" s="12"/>
      <c r="CVF2824" s="11"/>
      <c r="CVG2824" s="11"/>
      <c r="CVH2824" s="11"/>
      <c r="CVI2824" s="12"/>
      <c r="CVJ2824" s="12"/>
      <c r="CVK2824" s="11"/>
      <c r="CVL2824" s="11"/>
      <c r="CVM2824" s="11"/>
      <c r="CVN2824" s="12"/>
      <c r="CVO2824" s="12"/>
      <c r="CVP2824" s="11"/>
      <c r="CVQ2824" s="11"/>
      <c r="CVR2824" s="11"/>
      <c r="CVS2824" s="12"/>
      <c r="CVT2824" s="12"/>
      <c r="CVU2824" s="11"/>
      <c r="CVV2824" s="11"/>
      <c r="CVW2824" s="11"/>
      <c r="CVX2824" s="12"/>
      <c r="CVY2824" s="12"/>
      <c r="CVZ2824" s="11"/>
      <c r="CWA2824" s="11"/>
      <c r="CWB2824" s="11"/>
      <c r="CWC2824" s="12"/>
      <c r="CWD2824" s="12"/>
      <c r="CWE2824" s="11"/>
      <c r="CWF2824" s="11"/>
      <c r="CWG2824" s="11"/>
      <c r="CWH2824" s="12"/>
      <c r="CWI2824" s="12"/>
      <c r="CWJ2824" s="11"/>
      <c r="CWK2824" s="11"/>
      <c r="CWL2824" s="11"/>
      <c r="CWM2824" s="12"/>
      <c r="CWN2824" s="12"/>
      <c r="CWO2824" s="11"/>
      <c r="CWP2824" s="11"/>
      <c r="CWQ2824" s="11"/>
      <c r="CWR2824" s="12"/>
      <c r="CWS2824" s="12"/>
      <c r="CWT2824" s="11"/>
      <c r="CWU2824" s="11"/>
      <c r="CWV2824" s="11"/>
      <c r="CWW2824" s="12"/>
      <c r="CWX2824" s="12"/>
      <c r="CWY2824" s="11"/>
      <c r="CWZ2824" s="11"/>
      <c r="CXA2824" s="11"/>
      <c r="CXB2824" s="12"/>
      <c r="CXC2824" s="12"/>
      <c r="CXD2824" s="11"/>
      <c r="CXE2824" s="11"/>
      <c r="CXF2824" s="11"/>
      <c r="CXG2824" s="12"/>
      <c r="CXH2824" s="12"/>
      <c r="CXI2824" s="11"/>
      <c r="CXJ2824" s="11"/>
      <c r="CXK2824" s="11"/>
      <c r="CXL2824" s="12"/>
      <c r="CXM2824" s="12"/>
      <c r="CXN2824" s="11"/>
      <c r="CXO2824" s="11"/>
      <c r="CXP2824" s="11"/>
      <c r="CXQ2824" s="12"/>
      <c r="CXR2824" s="12"/>
      <c r="CXS2824" s="11"/>
      <c r="CXT2824" s="11"/>
      <c r="CXU2824" s="11"/>
      <c r="CXV2824" s="12"/>
      <c r="CXW2824" s="12"/>
      <c r="CXX2824" s="11"/>
      <c r="CXY2824" s="11"/>
      <c r="CXZ2824" s="11"/>
      <c r="CYA2824" s="12"/>
      <c r="CYB2824" s="12"/>
      <c r="CYC2824" s="11"/>
      <c r="CYD2824" s="11"/>
      <c r="CYE2824" s="11"/>
      <c r="CYF2824" s="12"/>
      <c r="CYG2824" s="12"/>
      <c r="CYH2824" s="11"/>
      <c r="CYI2824" s="11"/>
      <c r="CYJ2824" s="11"/>
      <c r="CYK2824" s="12"/>
      <c r="CYL2824" s="12"/>
      <c r="CYM2824" s="11"/>
      <c r="CYN2824" s="11"/>
      <c r="CYO2824" s="11"/>
      <c r="CYP2824" s="12"/>
      <c r="CYQ2824" s="12"/>
      <c r="CYR2824" s="11"/>
      <c r="CYS2824" s="11"/>
      <c r="CYT2824" s="11"/>
      <c r="CYU2824" s="12"/>
      <c r="CYV2824" s="12"/>
      <c r="CYW2824" s="11"/>
      <c r="CYX2824" s="11"/>
      <c r="CYY2824" s="11"/>
      <c r="CYZ2824" s="12"/>
      <c r="CZA2824" s="12"/>
      <c r="CZB2824" s="11"/>
      <c r="CZC2824" s="11"/>
      <c r="CZD2824" s="11"/>
      <c r="CZE2824" s="12"/>
      <c r="CZF2824" s="12"/>
      <c r="CZG2824" s="11"/>
      <c r="CZH2824" s="11"/>
      <c r="CZI2824" s="11"/>
      <c r="CZJ2824" s="12"/>
      <c r="CZK2824" s="12"/>
      <c r="CZL2824" s="11"/>
      <c r="CZM2824" s="11"/>
      <c r="CZN2824" s="11"/>
      <c r="CZO2824" s="12"/>
      <c r="CZP2824" s="12"/>
      <c r="CZQ2824" s="11"/>
      <c r="CZR2824" s="11"/>
      <c r="CZS2824" s="11"/>
      <c r="CZT2824" s="12"/>
      <c r="CZU2824" s="12"/>
      <c r="CZV2824" s="11"/>
      <c r="CZW2824" s="11"/>
      <c r="CZX2824" s="11"/>
      <c r="CZY2824" s="12"/>
      <c r="CZZ2824" s="12"/>
      <c r="DAA2824" s="11"/>
      <c r="DAB2824" s="11"/>
      <c r="DAC2824" s="11"/>
      <c r="DAD2824" s="12"/>
      <c r="DAE2824" s="12"/>
      <c r="DAF2824" s="11"/>
      <c r="DAG2824" s="11"/>
      <c r="DAH2824" s="11"/>
      <c r="DAI2824" s="12"/>
      <c r="DAJ2824" s="12"/>
      <c r="DAK2824" s="11"/>
      <c r="DAL2824" s="11"/>
      <c r="DAM2824" s="11"/>
      <c r="DAN2824" s="12"/>
      <c r="DAO2824" s="12"/>
      <c r="DAP2824" s="11"/>
      <c r="DAQ2824" s="11"/>
      <c r="DAR2824" s="11"/>
      <c r="DAS2824" s="12"/>
      <c r="DAT2824" s="12"/>
      <c r="DAU2824" s="11"/>
      <c r="DAV2824" s="11"/>
      <c r="DAW2824" s="11"/>
      <c r="DAX2824" s="12"/>
      <c r="DAY2824" s="12"/>
      <c r="DAZ2824" s="11"/>
      <c r="DBA2824" s="11"/>
      <c r="DBB2824" s="11"/>
      <c r="DBC2824" s="12"/>
      <c r="DBD2824" s="12"/>
      <c r="DBE2824" s="11"/>
      <c r="DBF2824" s="11"/>
      <c r="DBG2824" s="11"/>
      <c r="DBH2824" s="12"/>
      <c r="DBI2824" s="12"/>
      <c r="DBJ2824" s="11"/>
      <c r="DBK2824" s="11"/>
      <c r="DBL2824" s="11"/>
      <c r="DBM2824" s="12"/>
      <c r="DBN2824" s="12"/>
      <c r="DBO2824" s="11"/>
      <c r="DBP2824" s="11"/>
      <c r="DBQ2824" s="11"/>
      <c r="DBR2824" s="12"/>
      <c r="DBS2824" s="12"/>
      <c r="DBT2824" s="11"/>
      <c r="DBU2824" s="11"/>
      <c r="DBV2824" s="11"/>
      <c r="DBW2824" s="12"/>
      <c r="DBX2824" s="12"/>
      <c r="DBY2824" s="11"/>
      <c r="DBZ2824" s="11"/>
      <c r="DCA2824" s="11"/>
      <c r="DCB2824" s="12"/>
      <c r="DCC2824" s="12"/>
      <c r="DCD2824" s="11"/>
      <c r="DCE2824" s="11"/>
      <c r="DCF2824" s="11"/>
      <c r="DCG2824" s="12"/>
      <c r="DCH2824" s="12"/>
      <c r="DCI2824" s="11"/>
      <c r="DCJ2824" s="11"/>
      <c r="DCK2824" s="11"/>
      <c r="DCL2824" s="12"/>
      <c r="DCM2824" s="12"/>
      <c r="DCN2824" s="11"/>
      <c r="DCO2824" s="11"/>
      <c r="DCP2824" s="11"/>
      <c r="DCQ2824" s="12"/>
      <c r="DCR2824" s="12"/>
      <c r="DCS2824" s="11"/>
      <c r="DCT2824" s="11"/>
      <c r="DCU2824" s="11"/>
      <c r="DCV2824" s="12"/>
      <c r="DCW2824" s="12"/>
      <c r="DCX2824" s="11"/>
      <c r="DCY2824" s="11"/>
      <c r="DCZ2824" s="11"/>
      <c r="DDA2824" s="12"/>
      <c r="DDB2824" s="12"/>
      <c r="DDC2824" s="11"/>
      <c r="DDD2824" s="11"/>
      <c r="DDE2824" s="11"/>
      <c r="DDF2824" s="12"/>
      <c r="DDG2824" s="12"/>
      <c r="DDH2824" s="11"/>
      <c r="DDI2824" s="11"/>
      <c r="DDJ2824" s="11"/>
      <c r="DDK2824" s="12"/>
      <c r="DDL2824" s="12"/>
      <c r="DDM2824" s="11"/>
      <c r="DDN2824" s="11"/>
      <c r="DDO2824" s="11"/>
      <c r="DDP2824" s="12"/>
      <c r="DDQ2824" s="12"/>
      <c r="DDR2824" s="11"/>
      <c r="DDS2824" s="11"/>
      <c r="DDT2824" s="11"/>
      <c r="DDU2824" s="12"/>
      <c r="DDV2824" s="12"/>
      <c r="DDW2824" s="11"/>
      <c r="DDX2824" s="11"/>
      <c r="DDY2824" s="11"/>
      <c r="DDZ2824" s="12"/>
      <c r="DEA2824" s="12"/>
      <c r="DEB2824" s="11"/>
      <c r="DEC2824" s="11"/>
      <c r="DED2824" s="11"/>
      <c r="DEE2824" s="12"/>
      <c r="DEF2824" s="12"/>
      <c r="DEG2824" s="11"/>
      <c r="DEH2824" s="11"/>
      <c r="DEI2824" s="11"/>
      <c r="DEJ2824" s="12"/>
      <c r="DEK2824" s="12"/>
      <c r="DEL2824" s="11"/>
      <c r="DEM2824" s="11"/>
      <c r="DEN2824" s="11"/>
      <c r="DEO2824" s="12"/>
      <c r="DEP2824" s="12"/>
      <c r="DEQ2824" s="11"/>
      <c r="DER2824" s="11"/>
      <c r="DES2824" s="11"/>
      <c r="DET2824" s="12"/>
      <c r="DEU2824" s="12"/>
      <c r="DEV2824" s="11"/>
      <c r="DEW2824" s="11"/>
      <c r="DEX2824" s="11"/>
      <c r="DEY2824" s="12"/>
      <c r="DEZ2824" s="12"/>
      <c r="DFA2824" s="11"/>
      <c r="DFB2824" s="11"/>
      <c r="DFC2824" s="11"/>
      <c r="DFD2824" s="12"/>
      <c r="DFE2824" s="12"/>
      <c r="DFF2824" s="11"/>
      <c r="DFG2824" s="11"/>
      <c r="DFH2824" s="11"/>
      <c r="DFI2824" s="12"/>
      <c r="DFJ2824" s="12"/>
      <c r="DFK2824" s="11"/>
      <c r="DFL2824" s="11"/>
      <c r="DFM2824" s="11"/>
      <c r="DFN2824" s="12"/>
      <c r="DFO2824" s="12"/>
      <c r="DFP2824" s="11"/>
      <c r="DFQ2824" s="11"/>
      <c r="DFR2824" s="11"/>
      <c r="DFS2824" s="12"/>
      <c r="DFT2824" s="12"/>
      <c r="DFU2824" s="11"/>
      <c r="DFV2824" s="11"/>
      <c r="DFW2824" s="11"/>
      <c r="DFX2824" s="12"/>
      <c r="DFY2824" s="12"/>
      <c r="DFZ2824" s="11"/>
      <c r="DGA2824" s="11"/>
      <c r="DGB2824" s="11"/>
      <c r="DGC2824" s="12"/>
      <c r="DGD2824" s="12"/>
      <c r="DGE2824" s="11"/>
      <c r="DGF2824" s="11"/>
      <c r="DGG2824" s="11"/>
      <c r="DGH2824" s="12"/>
      <c r="DGI2824" s="12"/>
      <c r="DGJ2824" s="11"/>
      <c r="DGK2824" s="11"/>
      <c r="DGL2824" s="11"/>
      <c r="DGM2824" s="12"/>
      <c r="DGN2824" s="12"/>
      <c r="DGO2824" s="11"/>
      <c r="DGP2824" s="11"/>
      <c r="DGQ2824" s="11"/>
      <c r="DGR2824" s="12"/>
      <c r="DGS2824" s="12"/>
      <c r="DGT2824" s="11"/>
      <c r="DGU2824" s="11"/>
      <c r="DGV2824" s="11"/>
      <c r="DGW2824" s="12"/>
      <c r="DGX2824" s="12"/>
      <c r="DGY2824" s="11"/>
      <c r="DGZ2824" s="11"/>
      <c r="DHA2824" s="11"/>
      <c r="DHB2824" s="12"/>
      <c r="DHC2824" s="12"/>
      <c r="DHD2824" s="11"/>
      <c r="DHE2824" s="11"/>
      <c r="DHF2824" s="11"/>
      <c r="DHG2824" s="12"/>
      <c r="DHH2824" s="12"/>
      <c r="DHI2824" s="11"/>
      <c r="DHJ2824" s="11"/>
      <c r="DHK2824" s="11"/>
      <c r="DHL2824" s="12"/>
      <c r="DHM2824" s="12"/>
      <c r="DHN2824" s="11"/>
      <c r="DHO2824" s="11"/>
      <c r="DHP2824" s="11"/>
      <c r="DHQ2824" s="12"/>
      <c r="DHR2824" s="12"/>
      <c r="DHS2824" s="11"/>
      <c r="DHT2824" s="11"/>
      <c r="DHU2824" s="11"/>
      <c r="DHV2824" s="12"/>
      <c r="DHW2824" s="12"/>
      <c r="DHX2824" s="11"/>
      <c r="DHY2824" s="11"/>
      <c r="DHZ2824" s="11"/>
      <c r="DIA2824" s="12"/>
      <c r="DIB2824" s="12"/>
      <c r="DIC2824" s="11"/>
      <c r="DID2824" s="11"/>
      <c r="DIE2824" s="11"/>
      <c r="DIF2824" s="12"/>
      <c r="DIG2824" s="12"/>
      <c r="DIH2824" s="11"/>
      <c r="DII2824" s="11"/>
      <c r="DIJ2824" s="11"/>
      <c r="DIK2824" s="12"/>
      <c r="DIL2824" s="12"/>
      <c r="DIM2824" s="11"/>
      <c r="DIN2824" s="11"/>
      <c r="DIO2824" s="11"/>
      <c r="DIP2824" s="12"/>
      <c r="DIQ2824" s="12"/>
      <c r="DIR2824" s="11"/>
      <c r="DIS2824" s="11"/>
      <c r="DIT2824" s="11"/>
      <c r="DIU2824" s="12"/>
      <c r="DIV2824" s="12"/>
      <c r="DIW2824" s="11"/>
      <c r="DIX2824" s="11"/>
      <c r="DIY2824" s="11"/>
      <c r="DIZ2824" s="12"/>
      <c r="DJA2824" s="12"/>
      <c r="DJB2824" s="11"/>
      <c r="DJC2824" s="11"/>
      <c r="DJD2824" s="11"/>
      <c r="DJE2824" s="12"/>
      <c r="DJF2824" s="12"/>
      <c r="DJG2824" s="11"/>
      <c r="DJH2824" s="11"/>
      <c r="DJI2824" s="11"/>
      <c r="DJJ2824" s="12"/>
      <c r="DJK2824" s="12"/>
      <c r="DJL2824" s="11"/>
      <c r="DJM2824" s="11"/>
      <c r="DJN2824" s="11"/>
      <c r="DJO2824" s="12"/>
      <c r="DJP2824" s="12"/>
      <c r="DJQ2824" s="11"/>
      <c r="DJR2824" s="11"/>
      <c r="DJS2824" s="11"/>
      <c r="DJT2824" s="12"/>
      <c r="DJU2824" s="12"/>
      <c r="DJV2824" s="11"/>
      <c r="DJW2824" s="11"/>
      <c r="DJX2824" s="11"/>
      <c r="DJY2824" s="12"/>
      <c r="DJZ2824" s="12"/>
      <c r="DKA2824" s="11"/>
      <c r="DKB2824" s="11"/>
      <c r="DKC2824" s="11"/>
      <c r="DKD2824" s="12"/>
      <c r="DKE2824" s="12"/>
      <c r="DKF2824" s="11"/>
      <c r="DKG2824" s="11"/>
      <c r="DKH2824" s="11"/>
      <c r="DKI2824" s="12"/>
      <c r="DKJ2824" s="12"/>
      <c r="DKK2824" s="11"/>
      <c r="DKL2824" s="11"/>
      <c r="DKM2824" s="11"/>
      <c r="DKN2824" s="12"/>
      <c r="DKO2824" s="12"/>
      <c r="DKP2824" s="11"/>
      <c r="DKQ2824" s="11"/>
      <c r="DKR2824" s="11"/>
      <c r="DKS2824" s="12"/>
      <c r="DKT2824" s="12"/>
      <c r="DKU2824" s="11"/>
      <c r="DKV2824" s="11"/>
      <c r="DKW2824" s="11"/>
      <c r="DKX2824" s="12"/>
      <c r="DKY2824" s="12"/>
      <c r="DKZ2824" s="11"/>
      <c r="DLA2824" s="11"/>
      <c r="DLB2824" s="11"/>
      <c r="DLC2824" s="12"/>
      <c r="DLD2824" s="12"/>
      <c r="DLE2824" s="11"/>
      <c r="DLF2824" s="11"/>
      <c r="DLG2824" s="11"/>
      <c r="DLH2824" s="12"/>
      <c r="DLI2824" s="12"/>
      <c r="DLJ2824" s="11"/>
      <c r="DLK2824" s="11"/>
      <c r="DLL2824" s="11"/>
      <c r="DLM2824" s="12"/>
      <c r="DLN2824" s="12"/>
      <c r="DLO2824" s="11"/>
      <c r="DLP2824" s="11"/>
      <c r="DLQ2824" s="11"/>
      <c r="DLR2824" s="12"/>
      <c r="DLS2824" s="12"/>
      <c r="DLT2824" s="11"/>
      <c r="DLU2824" s="11"/>
      <c r="DLV2824" s="11"/>
      <c r="DLW2824" s="12"/>
      <c r="DLX2824" s="12"/>
      <c r="DLY2824" s="11"/>
      <c r="DLZ2824" s="11"/>
      <c r="DMA2824" s="11"/>
      <c r="DMB2824" s="12"/>
      <c r="DMC2824" s="12"/>
      <c r="DMD2824" s="11"/>
      <c r="DME2824" s="11"/>
      <c r="DMF2824" s="11"/>
      <c r="DMG2824" s="12"/>
      <c r="DMH2824" s="12"/>
      <c r="DMI2824" s="11"/>
      <c r="DMJ2824" s="11"/>
      <c r="DMK2824" s="11"/>
      <c r="DML2824" s="12"/>
      <c r="DMM2824" s="12"/>
      <c r="DMN2824" s="11"/>
      <c r="DMO2824" s="11"/>
      <c r="DMP2824" s="11"/>
      <c r="DMQ2824" s="12"/>
      <c r="DMR2824" s="12"/>
      <c r="DMS2824" s="11"/>
      <c r="DMT2824" s="11"/>
      <c r="DMU2824" s="11"/>
      <c r="DMV2824" s="12"/>
      <c r="DMW2824" s="12"/>
      <c r="DMX2824" s="11"/>
      <c r="DMY2824" s="11"/>
      <c r="DMZ2824" s="11"/>
      <c r="DNA2824" s="12"/>
      <c r="DNB2824" s="12"/>
      <c r="DNC2824" s="11"/>
      <c r="DND2824" s="11"/>
      <c r="DNE2824" s="11"/>
      <c r="DNF2824" s="12"/>
      <c r="DNG2824" s="12"/>
      <c r="DNH2824" s="11"/>
      <c r="DNI2824" s="11"/>
      <c r="DNJ2824" s="11"/>
      <c r="DNK2824" s="12"/>
      <c r="DNL2824" s="12"/>
      <c r="DNM2824" s="11"/>
      <c r="DNN2824" s="11"/>
      <c r="DNO2824" s="11"/>
      <c r="DNP2824" s="12"/>
      <c r="DNQ2824" s="12"/>
      <c r="DNR2824" s="11"/>
      <c r="DNS2824" s="11"/>
      <c r="DNT2824" s="11"/>
      <c r="DNU2824" s="12"/>
      <c r="DNV2824" s="12"/>
      <c r="DNW2824" s="11"/>
      <c r="DNX2824" s="11"/>
      <c r="DNY2824" s="11"/>
      <c r="DNZ2824" s="12"/>
      <c r="DOA2824" s="12"/>
      <c r="DOB2824" s="11"/>
      <c r="DOC2824" s="11"/>
      <c r="DOD2824" s="11"/>
      <c r="DOE2824" s="12"/>
      <c r="DOF2824" s="12"/>
      <c r="DOG2824" s="11"/>
      <c r="DOH2824" s="11"/>
      <c r="DOI2824" s="11"/>
      <c r="DOJ2824" s="12"/>
      <c r="DOK2824" s="12"/>
      <c r="DOL2824" s="11"/>
      <c r="DOM2824" s="11"/>
      <c r="DON2824" s="11"/>
      <c r="DOO2824" s="12"/>
      <c r="DOP2824" s="12"/>
      <c r="DOQ2824" s="11"/>
      <c r="DOR2824" s="11"/>
      <c r="DOS2824" s="11"/>
      <c r="DOT2824" s="12"/>
      <c r="DOU2824" s="12"/>
      <c r="DOV2824" s="11"/>
      <c r="DOW2824" s="11"/>
      <c r="DOX2824" s="11"/>
      <c r="DOY2824" s="12"/>
      <c r="DOZ2824" s="12"/>
      <c r="DPA2824" s="11"/>
      <c r="DPB2824" s="11"/>
      <c r="DPC2824" s="11"/>
      <c r="DPD2824" s="12"/>
      <c r="DPE2824" s="12"/>
      <c r="DPF2824" s="11"/>
      <c r="DPG2824" s="11"/>
      <c r="DPH2824" s="11"/>
      <c r="DPI2824" s="12"/>
      <c r="DPJ2824" s="12"/>
      <c r="DPK2824" s="11"/>
      <c r="DPL2824" s="11"/>
      <c r="DPM2824" s="11"/>
      <c r="DPN2824" s="12"/>
      <c r="DPO2824" s="12"/>
      <c r="DPP2824" s="11"/>
      <c r="DPQ2824" s="11"/>
      <c r="DPR2824" s="11"/>
      <c r="DPS2824" s="12"/>
      <c r="DPT2824" s="12"/>
      <c r="DPU2824" s="11"/>
      <c r="DPV2824" s="11"/>
      <c r="DPW2824" s="11"/>
      <c r="DPX2824" s="12"/>
      <c r="DPY2824" s="12"/>
      <c r="DPZ2824" s="11"/>
      <c r="DQA2824" s="11"/>
      <c r="DQB2824" s="11"/>
      <c r="DQC2824" s="12"/>
      <c r="DQD2824" s="12"/>
      <c r="DQE2824" s="11"/>
      <c r="DQF2824" s="11"/>
      <c r="DQG2824" s="11"/>
      <c r="DQH2824" s="12"/>
      <c r="DQI2824" s="12"/>
      <c r="DQJ2824" s="11"/>
      <c r="DQK2824" s="11"/>
      <c r="DQL2824" s="11"/>
      <c r="DQM2824" s="12"/>
      <c r="DQN2824" s="12"/>
      <c r="DQO2824" s="11"/>
      <c r="DQP2824" s="11"/>
      <c r="DQQ2824" s="11"/>
      <c r="DQR2824" s="12"/>
      <c r="DQS2824" s="12"/>
      <c r="DQT2824" s="11"/>
      <c r="DQU2824" s="11"/>
      <c r="DQV2824" s="11"/>
      <c r="DQW2824" s="12"/>
      <c r="DQX2824" s="12"/>
      <c r="DQY2824" s="11"/>
      <c r="DQZ2824" s="11"/>
      <c r="DRA2824" s="11"/>
      <c r="DRB2824" s="12"/>
      <c r="DRC2824" s="12"/>
      <c r="DRD2824" s="11"/>
      <c r="DRE2824" s="11"/>
      <c r="DRF2824" s="11"/>
      <c r="DRG2824" s="12"/>
      <c r="DRH2824" s="12"/>
      <c r="DRI2824" s="11"/>
      <c r="DRJ2824" s="11"/>
      <c r="DRK2824" s="11"/>
      <c r="DRL2824" s="12"/>
      <c r="DRM2824" s="12"/>
      <c r="DRN2824" s="11"/>
      <c r="DRO2824" s="11"/>
      <c r="DRP2824" s="11"/>
      <c r="DRQ2824" s="12"/>
      <c r="DRR2824" s="12"/>
      <c r="DRS2824" s="11"/>
      <c r="DRT2824" s="11"/>
      <c r="DRU2824" s="11"/>
      <c r="DRV2824" s="12"/>
      <c r="DRW2824" s="12"/>
      <c r="DRX2824" s="11"/>
      <c r="DRY2824" s="11"/>
      <c r="DRZ2824" s="11"/>
      <c r="DSA2824" s="12"/>
      <c r="DSB2824" s="12"/>
      <c r="DSC2824" s="11"/>
      <c r="DSD2824" s="11"/>
      <c r="DSE2824" s="11"/>
      <c r="DSF2824" s="12"/>
      <c r="DSG2824" s="12"/>
      <c r="DSH2824" s="11"/>
      <c r="DSI2824" s="11"/>
      <c r="DSJ2824" s="11"/>
      <c r="DSK2824" s="12"/>
      <c r="DSL2824" s="12"/>
      <c r="DSM2824" s="11"/>
      <c r="DSN2824" s="11"/>
      <c r="DSO2824" s="11"/>
      <c r="DSP2824" s="12"/>
      <c r="DSQ2824" s="12"/>
      <c r="DSR2824" s="11"/>
      <c r="DSS2824" s="11"/>
      <c r="DST2824" s="11"/>
      <c r="DSU2824" s="12"/>
      <c r="DSV2824" s="12"/>
      <c r="DSW2824" s="11"/>
      <c r="DSX2824" s="11"/>
      <c r="DSY2824" s="11"/>
      <c r="DSZ2824" s="12"/>
      <c r="DTA2824" s="12"/>
      <c r="DTB2824" s="11"/>
      <c r="DTC2824" s="11"/>
      <c r="DTD2824" s="11"/>
      <c r="DTE2824" s="12"/>
      <c r="DTF2824" s="12"/>
      <c r="DTG2824" s="11"/>
      <c r="DTH2824" s="11"/>
      <c r="DTI2824" s="11"/>
      <c r="DTJ2824" s="12"/>
      <c r="DTK2824" s="12"/>
      <c r="DTL2824" s="11"/>
      <c r="DTM2824" s="11"/>
      <c r="DTN2824" s="11"/>
      <c r="DTO2824" s="12"/>
      <c r="DTP2824" s="12"/>
      <c r="DTQ2824" s="11"/>
      <c r="DTR2824" s="11"/>
      <c r="DTS2824" s="11"/>
      <c r="DTT2824" s="12"/>
      <c r="DTU2824" s="12"/>
      <c r="DTV2824" s="11"/>
      <c r="DTW2824" s="11"/>
      <c r="DTX2824" s="11"/>
      <c r="DTY2824" s="12"/>
      <c r="DTZ2824" s="12"/>
      <c r="DUA2824" s="11"/>
      <c r="DUB2824" s="11"/>
      <c r="DUC2824" s="11"/>
      <c r="DUD2824" s="12"/>
      <c r="DUE2824" s="12"/>
      <c r="DUF2824" s="11"/>
      <c r="DUG2824" s="11"/>
      <c r="DUH2824" s="11"/>
      <c r="DUI2824" s="12"/>
      <c r="DUJ2824" s="12"/>
      <c r="DUK2824" s="11"/>
      <c r="DUL2824" s="11"/>
      <c r="DUM2824" s="11"/>
      <c r="DUN2824" s="12"/>
      <c r="DUO2824" s="12"/>
      <c r="DUP2824" s="11"/>
      <c r="DUQ2824" s="11"/>
      <c r="DUR2824" s="11"/>
      <c r="DUS2824" s="12"/>
      <c r="DUT2824" s="12"/>
      <c r="DUU2824" s="11"/>
      <c r="DUV2824" s="11"/>
      <c r="DUW2824" s="11"/>
      <c r="DUX2824" s="12"/>
      <c r="DUY2824" s="12"/>
      <c r="DUZ2824" s="11"/>
      <c r="DVA2824" s="11"/>
      <c r="DVB2824" s="11"/>
      <c r="DVC2824" s="12"/>
      <c r="DVD2824" s="12"/>
      <c r="DVE2824" s="11"/>
      <c r="DVF2824" s="11"/>
      <c r="DVG2824" s="11"/>
      <c r="DVH2824" s="12"/>
      <c r="DVI2824" s="12"/>
      <c r="DVJ2824" s="11"/>
      <c r="DVK2824" s="11"/>
      <c r="DVL2824" s="11"/>
      <c r="DVM2824" s="12"/>
      <c r="DVN2824" s="12"/>
      <c r="DVO2824" s="11"/>
      <c r="DVP2824" s="11"/>
      <c r="DVQ2824" s="11"/>
      <c r="DVR2824" s="12"/>
      <c r="DVS2824" s="12"/>
      <c r="DVT2824" s="11"/>
      <c r="DVU2824" s="11"/>
      <c r="DVV2824" s="11"/>
      <c r="DVW2824" s="12"/>
      <c r="DVX2824" s="12"/>
      <c r="DVY2824" s="11"/>
      <c r="DVZ2824" s="11"/>
      <c r="DWA2824" s="11"/>
      <c r="DWB2824" s="12"/>
      <c r="DWC2824" s="12"/>
      <c r="DWD2824" s="11"/>
      <c r="DWE2824" s="11"/>
      <c r="DWF2824" s="11"/>
      <c r="DWG2824" s="12"/>
      <c r="DWH2824" s="12"/>
      <c r="DWI2824" s="11"/>
      <c r="DWJ2824" s="11"/>
      <c r="DWK2824" s="11"/>
      <c r="DWL2824" s="12"/>
      <c r="DWM2824" s="12"/>
      <c r="DWN2824" s="11"/>
      <c r="DWO2824" s="11"/>
      <c r="DWP2824" s="11"/>
      <c r="DWQ2824" s="12"/>
      <c r="DWR2824" s="12"/>
      <c r="DWS2824" s="11"/>
      <c r="DWT2824" s="11"/>
      <c r="DWU2824" s="11"/>
      <c r="DWV2824" s="12"/>
      <c r="DWW2824" s="12"/>
      <c r="DWX2824" s="11"/>
      <c r="DWY2824" s="11"/>
      <c r="DWZ2824" s="11"/>
      <c r="DXA2824" s="12"/>
      <c r="DXB2824" s="12"/>
      <c r="DXC2824" s="11"/>
      <c r="DXD2824" s="11"/>
      <c r="DXE2824" s="11"/>
      <c r="DXF2824" s="12"/>
      <c r="DXG2824" s="12"/>
      <c r="DXH2824" s="11"/>
      <c r="DXI2824" s="11"/>
      <c r="DXJ2824" s="11"/>
      <c r="DXK2824" s="12"/>
      <c r="DXL2824" s="12"/>
      <c r="DXM2824" s="11"/>
      <c r="DXN2824" s="11"/>
      <c r="DXO2824" s="11"/>
      <c r="DXP2824" s="12"/>
      <c r="DXQ2824" s="12"/>
      <c r="DXR2824" s="11"/>
      <c r="DXS2824" s="11"/>
      <c r="DXT2824" s="11"/>
      <c r="DXU2824" s="12"/>
      <c r="DXV2824" s="12"/>
      <c r="DXW2824" s="11"/>
      <c r="DXX2824" s="11"/>
      <c r="DXY2824" s="11"/>
      <c r="DXZ2824" s="12"/>
      <c r="DYA2824" s="12"/>
      <c r="DYB2824" s="11"/>
      <c r="DYC2824" s="11"/>
      <c r="DYD2824" s="11"/>
      <c r="DYE2824" s="12"/>
      <c r="DYF2824" s="12"/>
      <c r="DYG2824" s="11"/>
      <c r="DYH2824" s="11"/>
      <c r="DYI2824" s="11"/>
      <c r="DYJ2824" s="12"/>
      <c r="DYK2824" s="12"/>
      <c r="DYL2824" s="11"/>
      <c r="DYM2824" s="11"/>
      <c r="DYN2824" s="11"/>
      <c r="DYO2824" s="12"/>
      <c r="DYP2824" s="12"/>
      <c r="DYQ2824" s="11"/>
      <c r="DYR2824" s="11"/>
      <c r="DYS2824" s="11"/>
      <c r="DYT2824" s="12"/>
      <c r="DYU2824" s="12"/>
      <c r="DYV2824" s="11"/>
      <c r="DYW2824" s="11"/>
      <c r="DYX2824" s="11"/>
      <c r="DYY2824" s="12"/>
      <c r="DYZ2824" s="12"/>
      <c r="DZA2824" s="11"/>
      <c r="DZB2824" s="11"/>
      <c r="DZC2824" s="11"/>
      <c r="DZD2824" s="12"/>
      <c r="DZE2824" s="12"/>
      <c r="DZF2824" s="11"/>
      <c r="DZG2824" s="11"/>
      <c r="DZH2824" s="11"/>
      <c r="DZI2824" s="12"/>
      <c r="DZJ2824" s="12"/>
      <c r="DZK2824" s="11"/>
      <c r="DZL2824" s="11"/>
      <c r="DZM2824" s="11"/>
      <c r="DZN2824" s="12"/>
      <c r="DZO2824" s="12"/>
      <c r="DZP2824" s="11"/>
      <c r="DZQ2824" s="11"/>
      <c r="DZR2824" s="11"/>
      <c r="DZS2824" s="12"/>
      <c r="DZT2824" s="12"/>
      <c r="DZU2824" s="11"/>
      <c r="DZV2824" s="11"/>
      <c r="DZW2824" s="11"/>
      <c r="DZX2824" s="12"/>
      <c r="DZY2824" s="12"/>
      <c r="DZZ2824" s="11"/>
      <c r="EAA2824" s="11"/>
      <c r="EAB2824" s="11"/>
      <c r="EAC2824" s="12"/>
      <c r="EAD2824" s="12"/>
      <c r="EAE2824" s="11"/>
      <c r="EAF2824" s="11"/>
      <c r="EAG2824" s="11"/>
      <c r="EAH2824" s="12"/>
      <c r="EAI2824" s="12"/>
      <c r="EAJ2824" s="11"/>
      <c r="EAK2824" s="11"/>
      <c r="EAL2824" s="11"/>
      <c r="EAM2824" s="12"/>
      <c r="EAN2824" s="12"/>
      <c r="EAO2824" s="11"/>
      <c r="EAP2824" s="11"/>
      <c r="EAQ2824" s="11"/>
      <c r="EAR2824" s="12"/>
      <c r="EAS2824" s="12"/>
      <c r="EAT2824" s="11"/>
      <c r="EAU2824" s="11"/>
      <c r="EAV2824" s="11"/>
      <c r="EAW2824" s="12"/>
      <c r="EAX2824" s="12"/>
      <c r="EAY2824" s="11"/>
      <c r="EAZ2824" s="11"/>
      <c r="EBA2824" s="11"/>
      <c r="EBB2824" s="12"/>
      <c r="EBC2824" s="12"/>
      <c r="EBD2824" s="11"/>
      <c r="EBE2824" s="11"/>
      <c r="EBF2824" s="11"/>
      <c r="EBG2824" s="12"/>
      <c r="EBH2824" s="12"/>
      <c r="EBI2824" s="11"/>
      <c r="EBJ2824" s="11"/>
      <c r="EBK2824" s="11"/>
      <c r="EBL2824" s="12"/>
      <c r="EBM2824" s="12"/>
      <c r="EBN2824" s="11"/>
      <c r="EBO2824" s="11"/>
      <c r="EBP2824" s="11"/>
      <c r="EBQ2824" s="12"/>
      <c r="EBR2824" s="12"/>
      <c r="EBS2824" s="11"/>
      <c r="EBT2824" s="11"/>
      <c r="EBU2824" s="11"/>
      <c r="EBV2824" s="12"/>
      <c r="EBW2824" s="12"/>
      <c r="EBX2824" s="11"/>
      <c r="EBY2824" s="11"/>
      <c r="EBZ2824" s="11"/>
      <c r="ECA2824" s="12"/>
      <c r="ECB2824" s="12"/>
      <c r="ECC2824" s="11"/>
      <c r="ECD2824" s="11"/>
      <c r="ECE2824" s="11"/>
      <c r="ECF2824" s="12"/>
      <c r="ECG2824" s="12"/>
      <c r="ECH2824" s="11"/>
      <c r="ECI2824" s="11"/>
      <c r="ECJ2824" s="11"/>
      <c r="ECK2824" s="12"/>
      <c r="ECL2824" s="12"/>
      <c r="ECM2824" s="11"/>
      <c r="ECN2824" s="11"/>
      <c r="ECO2824" s="11"/>
      <c r="ECP2824" s="12"/>
      <c r="ECQ2824" s="12"/>
      <c r="ECR2824" s="11"/>
      <c r="ECS2824" s="11"/>
      <c r="ECT2824" s="11"/>
      <c r="ECU2824" s="12"/>
      <c r="ECV2824" s="12"/>
      <c r="ECW2824" s="11"/>
      <c r="ECX2824" s="11"/>
      <c r="ECY2824" s="11"/>
      <c r="ECZ2824" s="12"/>
      <c r="EDA2824" s="12"/>
      <c r="EDB2824" s="11"/>
      <c r="EDC2824" s="11"/>
      <c r="EDD2824" s="11"/>
      <c r="EDE2824" s="12"/>
      <c r="EDF2824" s="12"/>
      <c r="EDG2824" s="11"/>
      <c r="EDH2824" s="11"/>
      <c r="EDI2824" s="11"/>
      <c r="EDJ2824" s="12"/>
      <c r="EDK2824" s="12"/>
      <c r="EDL2824" s="11"/>
      <c r="EDM2824" s="11"/>
      <c r="EDN2824" s="11"/>
      <c r="EDO2824" s="12"/>
      <c r="EDP2824" s="12"/>
      <c r="EDQ2824" s="11"/>
      <c r="EDR2824" s="11"/>
      <c r="EDS2824" s="11"/>
      <c r="EDT2824" s="12"/>
      <c r="EDU2824" s="12"/>
      <c r="EDV2824" s="11"/>
      <c r="EDW2824" s="11"/>
      <c r="EDX2824" s="11"/>
      <c r="EDY2824" s="12"/>
      <c r="EDZ2824" s="12"/>
      <c r="EEA2824" s="11"/>
      <c r="EEB2824" s="11"/>
      <c r="EEC2824" s="11"/>
      <c r="EED2824" s="12"/>
      <c r="EEE2824" s="12"/>
      <c r="EEF2824" s="11"/>
      <c r="EEG2824" s="11"/>
      <c r="EEH2824" s="11"/>
      <c r="EEI2824" s="12"/>
      <c r="EEJ2824" s="12"/>
      <c r="EEK2824" s="11"/>
      <c r="EEL2824" s="11"/>
      <c r="EEM2824" s="11"/>
      <c r="EEN2824" s="12"/>
      <c r="EEO2824" s="12"/>
      <c r="EEP2824" s="11"/>
      <c r="EEQ2824" s="11"/>
      <c r="EER2824" s="11"/>
      <c r="EES2824" s="12"/>
      <c r="EET2824" s="12"/>
      <c r="EEU2824" s="11"/>
      <c r="EEV2824" s="11"/>
      <c r="EEW2824" s="11"/>
      <c r="EEX2824" s="12"/>
      <c r="EEY2824" s="12"/>
      <c r="EEZ2824" s="11"/>
      <c r="EFA2824" s="11"/>
      <c r="EFB2824" s="11"/>
      <c r="EFC2824" s="12"/>
      <c r="EFD2824" s="12"/>
      <c r="EFE2824" s="11"/>
      <c r="EFF2824" s="11"/>
      <c r="EFG2824" s="11"/>
      <c r="EFH2824" s="12"/>
      <c r="EFI2824" s="12"/>
      <c r="EFJ2824" s="11"/>
      <c r="EFK2824" s="11"/>
      <c r="EFL2824" s="11"/>
      <c r="EFM2824" s="12"/>
      <c r="EFN2824" s="12"/>
      <c r="EFO2824" s="11"/>
      <c r="EFP2824" s="11"/>
      <c r="EFQ2824" s="11"/>
      <c r="EFR2824" s="12"/>
      <c r="EFS2824" s="12"/>
      <c r="EFT2824" s="11"/>
      <c r="EFU2824" s="11"/>
      <c r="EFV2824" s="11"/>
      <c r="EFW2824" s="12"/>
      <c r="EFX2824" s="12"/>
      <c r="EFY2824" s="11"/>
      <c r="EFZ2824" s="11"/>
      <c r="EGA2824" s="11"/>
      <c r="EGB2824" s="12"/>
      <c r="EGC2824" s="12"/>
      <c r="EGD2824" s="11"/>
      <c r="EGE2824" s="11"/>
      <c r="EGF2824" s="11"/>
      <c r="EGG2824" s="12"/>
      <c r="EGH2824" s="12"/>
      <c r="EGI2824" s="11"/>
      <c r="EGJ2824" s="11"/>
      <c r="EGK2824" s="11"/>
      <c r="EGL2824" s="12"/>
      <c r="EGM2824" s="12"/>
      <c r="EGN2824" s="11"/>
      <c r="EGO2824" s="11"/>
      <c r="EGP2824" s="11"/>
      <c r="EGQ2824" s="12"/>
      <c r="EGR2824" s="12"/>
      <c r="EGS2824" s="11"/>
      <c r="EGT2824" s="11"/>
      <c r="EGU2824" s="11"/>
      <c r="EGV2824" s="12"/>
      <c r="EGW2824" s="12"/>
      <c r="EGX2824" s="11"/>
      <c r="EGY2824" s="11"/>
      <c r="EGZ2824" s="11"/>
      <c r="EHA2824" s="12"/>
      <c r="EHB2824" s="12"/>
      <c r="EHC2824" s="11"/>
      <c r="EHD2824" s="11"/>
      <c r="EHE2824" s="11"/>
      <c r="EHF2824" s="12"/>
      <c r="EHG2824" s="12"/>
      <c r="EHH2824" s="11"/>
      <c r="EHI2824" s="11"/>
      <c r="EHJ2824" s="11"/>
      <c r="EHK2824" s="12"/>
      <c r="EHL2824" s="12"/>
      <c r="EHM2824" s="11"/>
      <c r="EHN2824" s="11"/>
      <c r="EHO2824" s="11"/>
      <c r="EHP2824" s="12"/>
      <c r="EHQ2824" s="12"/>
      <c r="EHR2824" s="11"/>
      <c r="EHS2824" s="11"/>
      <c r="EHT2824" s="11"/>
      <c r="EHU2824" s="12"/>
      <c r="EHV2824" s="12"/>
      <c r="EHW2824" s="11"/>
      <c r="EHX2824" s="11"/>
      <c r="EHY2824" s="11"/>
      <c r="EHZ2824" s="12"/>
      <c r="EIA2824" s="12"/>
      <c r="EIB2824" s="11"/>
      <c r="EIC2824" s="11"/>
      <c r="EID2824" s="11"/>
      <c r="EIE2824" s="12"/>
      <c r="EIF2824" s="12"/>
      <c r="EIG2824" s="11"/>
      <c r="EIH2824" s="11"/>
      <c r="EII2824" s="11"/>
      <c r="EIJ2824" s="12"/>
      <c r="EIK2824" s="12"/>
      <c r="EIL2824" s="11"/>
      <c r="EIM2824" s="11"/>
      <c r="EIN2824" s="11"/>
      <c r="EIO2824" s="12"/>
      <c r="EIP2824" s="12"/>
      <c r="EIQ2824" s="11"/>
      <c r="EIR2824" s="11"/>
      <c r="EIS2824" s="11"/>
      <c r="EIT2824" s="12"/>
      <c r="EIU2824" s="12"/>
      <c r="EIV2824" s="11"/>
      <c r="EIW2824" s="11"/>
      <c r="EIX2824" s="11"/>
      <c r="EIY2824" s="12"/>
      <c r="EIZ2824" s="12"/>
      <c r="EJA2824" s="11"/>
      <c r="EJB2824" s="11"/>
      <c r="EJC2824" s="11"/>
      <c r="EJD2824" s="12"/>
      <c r="EJE2824" s="12"/>
      <c r="EJF2824" s="11"/>
      <c r="EJG2824" s="11"/>
      <c r="EJH2824" s="11"/>
      <c r="EJI2824" s="12"/>
      <c r="EJJ2824" s="12"/>
      <c r="EJK2824" s="11"/>
      <c r="EJL2824" s="11"/>
      <c r="EJM2824" s="11"/>
      <c r="EJN2824" s="12"/>
      <c r="EJO2824" s="12"/>
      <c r="EJP2824" s="11"/>
      <c r="EJQ2824" s="11"/>
      <c r="EJR2824" s="11"/>
      <c r="EJS2824" s="12"/>
      <c r="EJT2824" s="12"/>
      <c r="EJU2824" s="11"/>
      <c r="EJV2824" s="11"/>
      <c r="EJW2824" s="11"/>
      <c r="EJX2824" s="12"/>
      <c r="EJY2824" s="12"/>
      <c r="EJZ2824" s="11"/>
      <c r="EKA2824" s="11"/>
      <c r="EKB2824" s="11"/>
      <c r="EKC2824" s="12"/>
      <c r="EKD2824" s="12"/>
      <c r="EKE2824" s="11"/>
      <c r="EKF2824" s="11"/>
      <c r="EKG2824" s="11"/>
      <c r="EKH2824" s="12"/>
      <c r="EKI2824" s="12"/>
      <c r="EKJ2824" s="11"/>
      <c r="EKK2824" s="11"/>
      <c r="EKL2824" s="11"/>
      <c r="EKM2824" s="12"/>
      <c r="EKN2824" s="12"/>
      <c r="EKO2824" s="11"/>
      <c r="EKP2824" s="11"/>
      <c r="EKQ2824" s="11"/>
      <c r="EKR2824" s="12"/>
      <c r="EKS2824" s="12"/>
      <c r="EKT2824" s="11"/>
      <c r="EKU2824" s="11"/>
      <c r="EKV2824" s="11"/>
      <c r="EKW2824" s="12"/>
      <c r="EKX2824" s="12"/>
      <c r="EKY2824" s="11"/>
      <c r="EKZ2824" s="11"/>
      <c r="ELA2824" s="11"/>
      <c r="ELB2824" s="12"/>
      <c r="ELC2824" s="12"/>
      <c r="ELD2824" s="11"/>
      <c r="ELE2824" s="11"/>
      <c r="ELF2824" s="11"/>
      <c r="ELG2824" s="12"/>
      <c r="ELH2824" s="12"/>
      <c r="ELI2824" s="11"/>
      <c r="ELJ2824" s="11"/>
      <c r="ELK2824" s="11"/>
      <c r="ELL2824" s="12"/>
      <c r="ELM2824" s="12"/>
      <c r="ELN2824" s="11"/>
      <c r="ELO2824" s="11"/>
      <c r="ELP2824" s="11"/>
      <c r="ELQ2824" s="12"/>
      <c r="ELR2824" s="12"/>
      <c r="ELS2824" s="11"/>
      <c r="ELT2824" s="11"/>
      <c r="ELU2824" s="11"/>
      <c r="ELV2824" s="12"/>
      <c r="ELW2824" s="12"/>
      <c r="ELX2824" s="11"/>
      <c r="ELY2824" s="11"/>
      <c r="ELZ2824" s="11"/>
      <c r="EMA2824" s="12"/>
      <c r="EMB2824" s="12"/>
      <c r="EMC2824" s="11"/>
      <c r="EMD2824" s="11"/>
      <c r="EME2824" s="11"/>
      <c r="EMF2824" s="12"/>
      <c r="EMG2824" s="12"/>
      <c r="EMH2824" s="11"/>
      <c r="EMI2824" s="11"/>
      <c r="EMJ2824" s="11"/>
      <c r="EMK2824" s="12"/>
      <c r="EML2824" s="12"/>
      <c r="EMM2824" s="11"/>
      <c r="EMN2824" s="11"/>
      <c r="EMO2824" s="11"/>
      <c r="EMP2824" s="12"/>
      <c r="EMQ2824" s="12"/>
      <c r="EMR2824" s="11"/>
      <c r="EMS2824" s="11"/>
      <c r="EMT2824" s="11"/>
      <c r="EMU2824" s="12"/>
      <c r="EMV2824" s="12"/>
      <c r="EMW2824" s="11"/>
      <c r="EMX2824" s="11"/>
      <c r="EMY2824" s="11"/>
      <c r="EMZ2824" s="12"/>
      <c r="ENA2824" s="12"/>
      <c r="ENB2824" s="11"/>
      <c r="ENC2824" s="11"/>
      <c r="END2824" s="11"/>
      <c r="ENE2824" s="12"/>
      <c r="ENF2824" s="12"/>
      <c r="ENG2824" s="11"/>
      <c r="ENH2824" s="11"/>
      <c r="ENI2824" s="11"/>
      <c r="ENJ2824" s="12"/>
      <c r="ENK2824" s="12"/>
      <c r="ENL2824" s="11"/>
      <c r="ENM2824" s="11"/>
      <c r="ENN2824" s="11"/>
      <c r="ENO2824" s="12"/>
      <c r="ENP2824" s="12"/>
      <c r="ENQ2824" s="11"/>
      <c r="ENR2824" s="11"/>
      <c r="ENS2824" s="11"/>
      <c r="ENT2824" s="12"/>
      <c r="ENU2824" s="12"/>
      <c r="ENV2824" s="11"/>
      <c r="ENW2824" s="11"/>
      <c r="ENX2824" s="11"/>
      <c r="ENY2824" s="12"/>
      <c r="ENZ2824" s="12"/>
      <c r="EOA2824" s="11"/>
      <c r="EOB2824" s="11"/>
      <c r="EOC2824" s="11"/>
      <c r="EOD2824" s="12"/>
      <c r="EOE2824" s="12"/>
      <c r="EOF2824" s="11"/>
      <c r="EOG2824" s="11"/>
      <c r="EOH2824" s="11"/>
      <c r="EOI2824" s="12"/>
      <c r="EOJ2824" s="12"/>
      <c r="EOK2824" s="11"/>
      <c r="EOL2824" s="11"/>
      <c r="EOM2824" s="11"/>
      <c r="EON2824" s="12"/>
      <c r="EOO2824" s="12"/>
      <c r="EOP2824" s="11"/>
      <c r="EOQ2824" s="11"/>
      <c r="EOR2824" s="11"/>
      <c r="EOS2824" s="12"/>
      <c r="EOT2824" s="12"/>
      <c r="EOU2824" s="11"/>
      <c r="EOV2824" s="11"/>
      <c r="EOW2824" s="11"/>
      <c r="EOX2824" s="12"/>
      <c r="EOY2824" s="12"/>
      <c r="EOZ2824" s="11"/>
      <c r="EPA2824" s="11"/>
      <c r="EPB2824" s="11"/>
      <c r="EPC2824" s="12"/>
      <c r="EPD2824" s="12"/>
      <c r="EPE2824" s="11"/>
      <c r="EPF2824" s="11"/>
      <c r="EPG2824" s="11"/>
      <c r="EPH2824" s="12"/>
      <c r="EPI2824" s="12"/>
      <c r="EPJ2824" s="11"/>
      <c r="EPK2824" s="11"/>
      <c r="EPL2824" s="11"/>
      <c r="EPM2824" s="12"/>
      <c r="EPN2824" s="12"/>
      <c r="EPO2824" s="11"/>
      <c r="EPP2824" s="11"/>
      <c r="EPQ2824" s="11"/>
      <c r="EPR2824" s="12"/>
      <c r="EPS2824" s="12"/>
      <c r="EPT2824" s="11"/>
      <c r="EPU2824" s="11"/>
      <c r="EPV2824" s="11"/>
      <c r="EPW2824" s="12"/>
      <c r="EPX2824" s="12"/>
      <c r="EPY2824" s="11"/>
      <c r="EPZ2824" s="11"/>
      <c r="EQA2824" s="11"/>
      <c r="EQB2824" s="12"/>
      <c r="EQC2824" s="12"/>
      <c r="EQD2824" s="11"/>
      <c r="EQE2824" s="11"/>
      <c r="EQF2824" s="11"/>
      <c r="EQG2824" s="12"/>
      <c r="EQH2824" s="12"/>
      <c r="EQI2824" s="11"/>
      <c r="EQJ2824" s="11"/>
      <c r="EQK2824" s="11"/>
      <c r="EQL2824" s="12"/>
      <c r="EQM2824" s="12"/>
      <c r="EQN2824" s="11"/>
      <c r="EQO2824" s="11"/>
      <c r="EQP2824" s="11"/>
      <c r="EQQ2824" s="12"/>
      <c r="EQR2824" s="12"/>
      <c r="EQS2824" s="11"/>
      <c r="EQT2824" s="11"/>
      <c r="EQU2824" s="11"/>
      <c r="EQV2824" s="12"/>
      <c r="EQW2824" s="12"/>
      <c r="EQX2824" s="11"/>
      <c r="EQY2824" s="11"/>
      <c r="EQZ2824" s="11"/>
      <c r="ERA2824" s="12"/>
      <c r="ERB2824" s="12"/>
      <c r="ERC2824" s="11"/>
      <c r="ERD2824" s="11"/>
      <c r="ERE2824" s="11"/>
      <c r="ERF2824" s="12"/>
      <c r="ERG2824" s="12"/>
      <c r="ERH2824" s="11"/>
      <c r="ERI2824" s="11"/>
      <c r="ERJ2824" s="11"/>
      <c r="ERK2824" s="12"/>
      <c r="ERL2824" s="12"/>
      <c r="ERM2824" s="11"/>
      <c r="ERN2824" s="11"/>
      <c r="ERO2824" s="11"/>
      <c r="ERP2824" s="12"/>
      <c r="ERQ2824" s="12"/>
      <c r="ERR2824" s="11"/>
      <c r="ERS2824" s="11"/>
      <c r="ERT2824" s="11"/>
      <c r="ERU2824" s="12"/>
      <c r="ERV2824" s="12"/>
      <c r="ERW2824" s="11"/>
      <c r="ERX2824" s="11"/>
      <c r="ERY2824" s="11"/>
      <c r="ERZ2824" s="12"/>
      <c r="ESA2824" s="12"/>
      <c r="ESB2824" s="11"/>
      <c r="ESC2824" s="11"/>
      <c r="ESD2824" s="11"/>
      <c r="ESE2824" s="12"/>
      <c r="ESF2824" s="12"/>
      <c r="ESG2824" s="11"/>
      <c r="ESH2824" s="11"/>
      <c r="ESI2824" s="11"/>
      <c r="ESJ2824" s="12"/>
      <c r="ESK2824" s="12"/>
      <c r="ESL2824" s="11"/>
      <c r="ESM2824" s="11"/>
      <c r="ESN2824" s="11"/>
      <c r="ESO2824" s="12"/>
      <c r="ESP2824" s="12"/>
      <c r="ESQ2824" s="11"/>
      <c r="ESR2824" s="11"/>
      <c r="ESS2824" s="11"/>
      <c r="EST2824" s="12"/>
      <c r="ESU2824" s="12"/>
      <c r="ESV2824" s="11"/>
      <c r="ESW2824" s="11"/>
      <c r="ESX2824" s="11"/>
      <c r="ESY2824" s="12"/>
      <c r="ESZ2824" s="12"/>
      <c r="ETA2824" s="11"/>
      <c r="ETB2824" s="11"/>
      <c r="ETC2824" s="11"/>
      <c r="ETD2824" s="12"/>
      <c r="ETE2824" s="12"/>
      <c r="ETF2824" s="11"/>
      <c r="ETG2824" s="11"/>
      <c r="ETH2824" s="11"/>
      <c r="ETI2824" s="12"/>
      <c r="ETJ2824" s="12"/>
      <c r="ETK2824" s="11"/>
      <c r="ETL2824" s="11"/>
      <c r="ETM2824" s="11"/>
      <c r="ETN2824" s="12"/>
      <c r="ETO2824" s="12"/>
      <c r="ETP2824" s="11"/>
      <c r="ETQ2824" s="11"/>
      <c r="ETR2824" s="11"/>
      <c r="ETS2824" s="12"/>
      <c r="ETT2824" s="12"/>
      <c r="ETU2824" s="11"/>
      <c r="ETV2824" s="11"/>
      <c r="ETW2824" s="11"/>
      <c r="ETX2824" s="12"/>
      <c r="ETY2824" s="12"/>
      <c r="ETZ2824" s="11"/>
      <c r="EUA2824" s="11"/>
      <c r="EUB2824" s="11"/>
      <c r="EUC2824" s="12"/>
      <c r="EUD2824" s="12"/>
      <c r="EUE2824" s="11"/>
      <c r="EUF2824" s="11"/>
      <c r="EUG2824" s="11"/>
      <c r="EUH2824" s="12"/>
      <c r="EUI2824" s="12"/>
      <c r="EUJ2824" s="11"/>
      <c r="EUK2824" s="11"/>
      <c r="EUL2824" s="11"/>
      <c r="EUM2824" s="12"/>
      <c r="EUN2824" s="12"/>
      <c r="EUO2824" s="11"/>
      <c r="EUP2824" s="11"/>
      <c r="EUQ2824" s="11"/>
      <c r="EUR2824" s="12"/>
      <c r="EUS2824" s="12"/>
      <c r="EUT2824" s="11"/>
      <c r="EUU2824" s="11"/>
      <c r="EUV2824" s="11"/>
      <c r="EUW2824" s="12"/>
      <c r="EUX2824" s="12"/>
      <c r="EUY2824" s="11"/>
      <c r="EUZ2824" s="11"/>
      <c r="EVA2824" s="11"/>
      <c r="EVB2824" s="12"/>
      <c r="EVC2824" s="12"/>
      <c r="EVD2824" s="11"/>
      <c r="EVE2824" s="11"/>
      <c r="EVF2824" s="11"/>
      <c r="EVG2824" s="12"/>
      <c r="EVH2824" s="12"/>
      <c r="EVI2824" s="11"/>
      <c r="EVJ2824" s="11"/>
      <c r="EVK2824" s="11"/>
      <c r="EVL2824" s="12"/>
      <c r="EVM2824" s="12"/>
      <c r="EVN2824" s="11"/>
      <c r="EVO2824" s="11"/>
      <c r="EVP2824" s="11"/>
      <c r="EVQ2824" s="12"/>
      <c r="EVR2824" s="12"/>
      <c r="EVS2824" s="11"/>
      <c r="EVT2824" s="11"/>
      <c r="EVU2824" s="11"/>
      <c r="EVV2824" s="12"/>
      <c r="EVW2824" s="12"/>
      <c r="EVX2824" s="11"/>
      <c r="EVY2824" s="11"/>
      <c r="EVZ2824" s="11"/>
      <c r="EWA2824" s="12"/>
      <c r="EWB2824" s="12"/>
      <c r="EWC2824" s="11"/>
      <c r="EWD2824" s="11"/>
      <c r="EWE2824" s="11"/>
      <c r="EWF2824" s="12"/>
      <c r="EWG2824" s="12"/>
      <c r="EWH2824" s="11"/>
      <c r="EWI2824" s="11"/>
      <c r="EWJ2824" s="11"/>
      <c r="EWK2824" s="12"/>
      <c r="EWL2824" s="12"/>
      <c r="EWM2824" s="11"/>
      <c r="EWN2824" s="11"/>
      <c r="EWO2824" s="11"/>
      <c r="EWP2824" s="12"/>
      <c r="EWQ2824" s="12"/>
      <c r="EWR2824" s="11"/>
      <c r="EWS2824" s="11"/>
      <c r="EWT2824" s="11"/>
      <c r="EWU2824" s="12"/>
      <c r="EWV2824" s="12"/>
      <c r="EWW2824" s="11"/>
      <c r="EWX2824" s="11"/>
      <c r="EWY2824" s="11"/>
      <c r="EWZ2824" s="12"/>
      <c r="EXA2824" s="12"/>
      <c r="EXB2824" s="11"/>
      <c r="EXC2824" s="11"/>
      <c r="EXD2824" s="11"/>
      <c r="EXE2824" s="12"/>
      <c r="EXF2824" s="12"/>
      <c r="EXG2824" s="11"/>
      <c r="EXH2824" s="11"/>
      <c r="EXI2824" s="11"/>
      <c r="EXJ2824" s="12"/>
      <c r="EXK2824" s="12"/>
      <c r="EXL2824" s="11"/>
      <c r="EXM2824" s="11"/>
      <c r="EXN2824" s="11"/>
      <c r="EXO2824" s="12"/>
      <c r="EXP2824" s="12"/>
      <c r="EXQ2824" s="11"/>
      <c r="EXR2824" s="11"/>
      <c r="EXS2824" s="11"/>
      <c r="EXT2824" s="12"/>
      <c r="EXU2824" s="12"/>
      <c r="EXV2824" s="11"/>
      <c r="EXW2824" s="11"/>
      <c r="EXX2824" s="11"/>
      <c r="EXY2824" s="12"/>
      <c r="EXZ2824" s="12"/>
      <c r="EYA2824" s="11"/>
      <c r="EYB2824" s="11"/>
      <c r="EYC2824" s="11"/>
      <c r="EYD2824" s="12"/>
      <c r="EYE2824" s="12"/>
      <c r="EYF2824" s="11"/>
      <c r="EYG2824" s="11"/>
      <c r="EYH2824" s="11"/>
      <c r="EYI2824" s="12"/>
      <c r="EYJ2824" s="12"/>
      <c r="EYK2824" s="11"/>
      <c r="EYL2824" s="11"/>
      <c r="EYM2824" s="11"/>
      <c r="EYN2824" s="12"/>
      <c r="EYO2824" s="12"/>
      <c r="EYP2824" s="11"/>
      <c r="EYQ2824" s="11"/>
      <c r="EYR2824" s="11"/>
      <c r="EYS2824" s="12"/>
      <c r="EYT2824" s="12"/>
      <c r="EYU2824" s="11"/>
      <c r="EYV2824" s="11"/>
      <c r="EYW2824" s="11"/>
      <c r="EYX2824" s="12"/>
      <c r="EYY2824" s="12"/>
      <c r="EYZ2824" s="11"/>
      <c r="EZA2824" s="11"/>
      <c r="EZB2824" s="11"/>
      <c r="EZC2824" s="12"/>
      <c r="EZD2824" s="12"/>
      <c r="EZE2824" s="11"/>
      <c r="EZF2824" s="11"/>
      <c r="EZG2824" s="11"/>
      <c r="EZH2824" s="12"/>
      <c r="EZI2824" s="12"/>
      <c r="EZJ2824" s="11"/>
      <c r="EZK2824" s="11"/>
      <c r="EZL2824" s="11"/>
      <c r="EZM2824" s="12"/>
      <c r="EZN2824" s="12"/>
      <c r="EZO2824" s="11"/>
      <c r="EZP2824" s="11"/>
      <c r="EZQ2824" s="11"/>
      <c r="EZR2824" s="12"/>
      <c r="EZS2824" s="12"/>
      <c r="EZT2824" s="11"/>
      <c r="EZU2824" s="11"/>
      <c r="EZV2824" s="11"/>
      <c r="EZW2824" s="12"/>
      <c r="EZX2824" s="12"/>
      <c r="EZY2824" s="11"/>
      <c r="EZZ2824" s="11"/>
      <c r="FAA2824" s="11"/>
      <c r="FAB2824" s="12"/>
      <c r="FAC2824" s="12"/>
      <c r="FAD2824" s="11"/>
      <c r="FAE2824" s="11"/>
      <c r="FAF2824" s="11"/>
      <c r="FAG2824" s="12"/>
      <c r="FAH2824" s="12"/>
      <c r="FAI2824" s="11"/>
      <c r="FAJ2824" s="11"/>
      <c r="FAK2824" s="11"/>
      <c r="FAL2824" s="12"/>
      <c r="FAM2824" s="12"/>
      <c r="FAN2824" s="11"/>
      <c r="FAO2824" s="11"/>
      <c r="FAP2824" s="11"/>
      <c r="FAQ2824" s="12"/>
      <c r="FAR2824" s="12"/>
      <c r="FAS2824" s="11"/>
      <c r="FAT2824" s="11"/>
      <c r="FAU2824" s="11"/>
      <c r="FAV2824" s="12"/>
      <c r="FAW2824" s="12"/>
      <c r="FAX2824" s="11"/>
      <c r="FAY2824" s="11"/>
      <c r="FAZ2824" s="11"/>
      <c r="FBA2824" s="12"/>
      <c r="FBB2824" s="12"/>
      <c r="FBC2824" s="11"/>
      <c r="FBD2824" s="11"/>
      <c r="FBE2824" s="11"/>
      <c r="FBF2824" s="12"/>
      <c r="FBG2824" s="12"/>
      <c r="FBH2824" s="11"/>
      <c r="FBI2824" s="11"/>
      <c r="FBJ2824" s="11"/>
      <c r="FBK2824" s="12"/>
      <c r="FBL2824" s="12"/>
      <c r="FBM2824" s="11"/>
      <c r="FBN2824" s="11"/>
      <c r="FBO2824" s="11"/>
      <c r="FBP2824" s="12"/>
      <c r="FBQ2824" s="12"/>
      <c r="FBR2824" s="11"/>
      <c r="FBS2824" s="11"/>
      <c r="FBT2824" s="11"/>
      <c r="FBU2824" s="12"/>
      <c r="FBV2824" s="12"/>
      <c r="FBW2824" s="11"/>
      <c r="FBX2824" s="11"/>
      <c r="FBY2824" s="11"/>
      <c r="FBZ2824" s="12"/>
      <c r="FCA2824" s="12"/>
      <c r="FCB2824" s="11"/>
      <c r="FCC2824" s="11"/>
      <c r="FCD2824" s="11"/>
      <c r="FCE2824" s="12"/>
      <c r="FCF2824" s="12"/>
      <c r="FCG2824" s="11"/>
      <c r="FCH2824" s="11"/>
      <c r="FCI2824" s="11"/>
      <c r="FCJ2824" s="12"/>
      <c r="FCK2824" s="12"/>
      <c r="FCL2824" s="11"/>
      <c r="FCM2824" s="11"/>
      <c r="FCN2824" s="11"/>
      <c r="FCO2824" s="12"/>
      <c r="FCP2824" s="12"/>
      <c r="FCQ2824" s="11"/>
      <c r="FCR2824" s="11"/>
      <c r="FCS2824" s="11"/>
      <c r="FCT2824" s="12"/>
      <c r="FCU2824" s="12"/>
      <c r="FCV2824" s="11"/>
      <c r="FCW2824" s="11"/>
      <c r="FCX2824" s="11"/>
      <c r="FCY2824" s="12"/>
      <c r="FCZ2824" s="12"/>
      <c r="FDA2824" s="11"/>
      <c r="FDB2824" s="11"/>
      <c r="FDC2824" s="11"/>
      <c r="FDD2824" s="12"/>
      <c r="FDE2824" s="12"/>
      <c r="FDF2824" s="11"/>
      <c r="FDG2824" s="11"/>
      <c r="FDH2824" s="11"/>
      <c r="FDI2824" s="12"/>
      <c r="FDJ2824" s="12"/>
      <c r="FDK2824" s="11"/>
      <c r="FDL2824" s="11"/>
      <c r="FDM2824" s="11"/>
      <c r="FDN2824" s="12"/>
      <c r="FDO2824" s="12"/>
      <c r="FDP2824" s="11"/>
      <c r="FDQ2824" s="11"/>
      <c r="FDR2824" s="11"/>
      <c r="FDS2824" s="12"/>
      <c r="FDT2824" s="12"/>
      <c r="FDU2824" s="11"/>
      <c r="FDV2824" s="11"/>
      <c r="FDW2824" s="11"/>
      <c r="FDX2824" s="12"/>
      <c r="FDY2824" s="12"/>
      <c r="FDZ2824" s="11"/>
      <c r="FEA2824" s="11"/>
      <c r="FEB2824" s="11"/>
      <c r="FEC2824" s="12"/>
      <c r="FED2824" s="12"/>
      <c r="FEE2824" s="11"/>
      <c r="FEF2824" s="11"/>
      <c r="FEG2824" s="11"/>
      <c r="FEH2824" s="12"/>
      <c r="FEI2824" s="12"/>
      <c r="FEJ2824" s="11"/>
      <c r="FEK2824" s="11"/>
      <c r="FEL2824" s="11"/>
      <c r="FEM2824" s="12"/>
      <c r="FEN2824" s="12"/>
      <c r="FEO2824" s="11"/>
      <c r="FEP2824" s="11"/>
      <c r="FEQ2824" s="11"/>
      <c r="FER2824" s="12"/>
      <c r="FES2824" s="12"/>
      <c r="FET2824" s="11"/>
      <c r="FEU2824" s="11"/>
      <c r="FEV2824" s="11"/>
      <c r="FEW2824" s="12"/>
      <c r="FEX2824" s="12"/>
      <c r="FEY2824" s="11"/>
      <c r="FEZ2824" s="11"/>
      <c r="FFA2824" s="11"/>
      <c r="FFB2824" s="12"/>
      <c r="FFC2824" s="12"/>
      <c r="FFD2824" s="11"/>
      <c r="FFE2824" s="11"/>
      <c r="FFF2824" s="11"/>
      <c r="FFG2824" s="12"/>
      <c r="FFH2824" s="12"/>
      <c r="FFI2824" s="11"/>
      <c r="FFJ2824" s="11"/>
      <c r="FFK2824" s="11"/>
      <c r="FFL2824" s="12"/>
      <c r="FFM2824" s="12"/>
      <c r="FFN2824" s="11"/>
      <c r="FFO2824" s="11"/>
      <c r="FFP2824" s="11"/>
      <c r="FFQ2824" s="12"/>
      <c r="FFR2824" s="12"/>
      <c r="FFS2824" s="11"/>
      <c r="FFT2824" s="11"/>
      <c r="FFU2824" s="11"/>
      <c r="FFV2824" s="12"/>
      <c r="FFW2824" s="12"/>
      <c r="FFX2824" s="11"/>
      <c r="FFY2824" s="11"/>
      <c r="FFZ2824" s="11"/>
      <c r="FGA2824" s="12"/>
      <c r="FGB2824" s="12"/>
      <c r="FGC2824" s="11"/>
      <c r="FGD2824" s="11"/>
      <c r="FGE2824" s="11"/>
      <c r="FGF2824" s="12"/>
      <c r="FGG2824" s="12"/>
      <c r="FGH2824" s="11"/>
      <c r="FGI2824" s="11"/>
      <c r="FGJ2824" s="11"/>
      <c r="FGK2824" s="12"/>
      <c r="FGL2824" s="12"/>
      <c r="FGM2824" s="11"/>
      <c r="FGN2824" s="11"/>
      <c r="FGO2824" s="11"/>
      <c r="FGP2824" s="12"/>
      <c r="FGQ2824" s="12"/>
      <c r="FGR2824" s="11"/>
      <c r="FGS2824" s="11"/>
      <c r="FGT2824" s="11"/>
      <c r="FGU2824" s="12"/>
      <c r="FGV2824" s="12"/>
      <c r="FGW2824" s="11"/>
      <c r="FGX2824" s="11"/>
      <c r="FGY2824" s="11"/>
      <c r="FGZ2824" s="12"/>
      <c r="FHA2824" s="12"/>
      <c r="FHB2824" s="11"/>
      <c r="FHC2824" s="11"/>
      <c r="FHD2824" s="11"/>
      <c r="FHE2824" s="12"/>
      <c r="FHF2824" s="12"/>
      <c r="FHG2824" s="11"/>
      <c r="FHH2824" s="11"/>
      <c r="FHI2824" s="11"/>
      <c r="FHJ2824" s="12"/>
      <c r="FHK2824" s="12"/>
      <c r="FHL2824" s="11"/>
      <c r="FHM2824" s="11"/>
      <c r="FHN2824" s="11"/>
      <c r="FHO2824" s="12"/>
      <c r="FHP2824" s="12"/>
      <c r="FHQ2824" s="11"/>
      <c r="FHR2824" s="11"/>
      <c r="FHS2824" s="11"/>
      <c r="FHT2824" s="12"/>
      <c r="FHU2824" s="12"/>
      <c r="FHV2824" s="11"/>
      <c r="FHW2824" s="11"/>
      <c r="FHX2824" s="11"/>
      <c r="FHY2824" s="12"/>
      <c r="FHZ2824" s="12"/>
      <c r="FIA2824" s="11"/>
      <c r="FIB2824" s="11"/>
      <c r="FIC2824" s="11"/>
      <c r="FID2824" s="12"/>
      <c r="FIE2824" s="12"/>
      <c r="FIF2824" s="11"/>
      <c r="FIG2824" s="11"/>
      <c r="FIH2824" s="11"/>
      <c r="FII2824" s="12"/>
      <c r="FIJ2824" s="12"/>
      <c r="FIK2824" s="11"/>
      <c r="FIL2824" s="11"/>
      <c r="FIM2824" s="11"/>
      <c r="FIN2824" s="12"/>
      <c r="FIO2824" s="12"/>
      <c r="FIP2824" s="11"/>
      <c r="FIQ2824" s="11"/>
      <c r="FIR2824" s="11"/>
      <c r="FIS2824" s="12"/>
      <c r="FIT2824" s="12"/>
      <c r="FIU2824" s="11"/>
      <c r="FIV2824" s="11"/>
      <c r="FIW2824" s="11"/>
      <c r="FIX2824" s="12"/>
      <c r="FIY2824" s="12"/>
      <c r="FIZ2824" s="11"/>
      <c r="FJA2824" s="11"/>
      <c r="FJB2824" s="11"/>
      <c r="FJC2824" s="12"/>
      <c r="FJD2824" s="12"/>
      <c r="FJE2824" s="11"/>
      <c r="FJF2824" s="11"/>
      <c r="FJG2824" s="11"/>
      <c r="FJH2824" s="12"/>
      <c r="FJI2824" s="12"/>
      <c r="FJJ2824" s="11"/>
      <c r="FJK2824" s="11"/>
      <c r="FJL2824" s="11"/>
      <c r="FJM2824" s="12"/>
      <c r="FJN2824" s="12"/>
      <c r="FJO2824" s="11"/>
      <c r="FJP2824" s="11"/>
      <c r="FJQ2824" s="11"/>
      <c r="FJR2824" s="12"/>
      <c r="FJS2824" s="12"/>
      <c r="FJT2824" s="11"/>
      <c r="FJU2824" s="11"/>
      <c r="FJV2824" s="11"/>
      <c r="FJW2824" s="12"/>
      <c r="FJX2824" s="12"/>
      <c r="FJY2824" s="11"/>
      <c r="FJZ2824" s="11"/>
      <c r="FKA2824" s="11"/>
      <c r="FKB2824" s="12"/>
      <c r="FKC2824" s="12"/>
      <c r="FKD2824" s="11"/>
      <c r="FKE2824" s="11"/>
      <c r="FKF2824" s="11"/>
      <c r="FKG2824" s="12"/>
      <c r="FKH2824" s="12"/>
      <c r="FKI2824" s="11"/>
      <c r="FKJ2824" s="11"/>
      <c r="FKK2824" s="11"/>
      <c r="FKL2824" s="12"/>
      <c r="FKM2824" s="12"/>
      <c r="FKN2824" s="11"/>
      <c r="FKO2824" s="11"/>
      <c r="FKP2824" s="11"/>
      <c r="FKQ2824" s="12"/>
      <c r="FKR2824" s="12"/>
      <c r="FKS2824" s="11"/>
      <c r="FKT2824" s="11"/>
      <c r="FKU2824" s="11"/>
      <c r="FKV2824" s="12"/>
      <c r="FKW2824" s="12"/>
      <c r="FKX2824" s="11"/>
      <c r="FKY2824" s="11"/>
      <c r="FKZ2824" s="11"/>
      <c r="FLA2824" s="12"/>
      <c r="FLB2824" s="12"/>
      <c r="FLC2824" s="11"/>
      <c r="FLD2824" s="11"/>
      <c r="FLE2824" s="11"/>
      <c r="FLF2824" s="12"/>
      <c r="FLG2824" s="12"/>
      <c r="FLH2824" s="11"/>
      <c r="FLI2824" s="11"/>
      <c r="FLJ2824" s="11"/>
      <c r="FLK2824" s="12"/>
      <c r="FLL2824" s="12"/>
      <c r="FLM2824" s="11"/>
      <c r="FLN2824" s="11"/>
      <c r="FLO2824" s="11"/>
      <c r="FLP2824" s="12"/>
      <c r="FLQ2824" s="12"/>
      <c r="FLR2824" s="11"/>
      <c r="FLS2824" s="11"/>
      <c r="FLT2824" s="11"/>
      <c r="FLU2824" s="12"/>
      <c r="FLV2824" s="12"/>
      <c r="FLW2824" s="11"/>
      <c r="FLX2824" s="11"/>
      <c r="FLY2824" s="11"/>
      <c r="FLZ2824" s="12"/>
      <c r="FMA2824" s="12"/>
      <c r="FMB2824" s="11"/>
      <c r="FMC2824" s="11"/>
      <c r="FMD2824" s="11"/>
      <c r="FME2824" s="12"/>
      <c r="FMF2824" s="12"/>
      <c r="FMG2824" s="11"/>
      <c r="FMH2824" s="11"/>
      <c r="FMI2824" s="11"/>
      <c r="FMJ2824" s="12"/>
      <c r="FMK2824" s="12"/>
      <c r="FML2824" s="11"/>
      <c r="FMM2824" s="11"/>
      <c r="FMN2824" s="11"/>
      <c r="FMO2824" s="12"/>
      <c r="FMP2824" s="12"/>
      <c r="FMQ2824" s="11"/>
      <c r="FMR2824" s="11"/>
      <c r="FMS2824" s="11"/>
      <c r="FMT2824" s="12"/>
      <c r="FMU2824" s="12"/>
      <c r="FMV2824" s="11"/>
      <c r="FMW2824" s="11"/>
      <c r="FMX2824" s="11"/>
      <c r="FMY2824" s="12"/>
      <c r="FMZ2824" s="12"/>
      <c r="FNA2824" s="11"/>
      <c r="FNB2824" s="11"/>
      <c r="FNC2824" s="11"/>
      <c r="FND2824" s="12"/>
      <c r="FNE2824" s="12"/>
      <c r="FNF2824" s="11"/>
      <c r="FNG2824" s="11"/>
      <c r="FNH2824" s="11"/>
      <c r="FNI2824" s="12"/>
      <c r="FNJ2824" s="12"/>
      <c r="FNK2824" s="11"/>
      <c r="FNL2824" s="11"/>
      <c r="FNM2824" s="11"/>
      <c r="FNN2824" s="12"/>
      <c r="FNO2824" s="12"/>
      <c r="FNP2824" s="11"/>
      <c r="FNQ2824" s="11"/>
      <c r="FNR2824" s="11"/>
      <c r="FNS2824" s="12"/>
      <c r="FNT2824" s="12"/>
      <c r="FNU2824" s="11"/>
      <c r="FNV2824" s="11"/>
      <c r="FNW2824" s="11"/>
      <c r="FNX2824" s="12"/>
      <c r="FNY2824" s="12"/>
      <c r="FNZ2824" s="11"/>
      <c r="FOA2824" s="11"/>
      <c r="FOB2824" s="11"/>
      <c r="FOC2824" s="12"/>
      <c r="FOD2824" s="12"/>
      <c r="FOE2824" s="11"/>
      <c r="FOF2824" s="11"/>
      <c r="FOG2824" s="11"/>
      <c r="FOH2824" s="12"/>
      <c r="FOI2824" s="12"/>
      <c r="FOJ2824" s="11"/>
      <c r="FOK2824" s="11"/>
      <c r="FOL2824" s="11"/>
      <c r="FOM2824" s="12"/>
      <c r="FON2824" s="12"/>
      <c r="FOO2824" s="11"/>
      <c r="FOP2824" s="11"/>
      <c r="FOQ2824" s="11"/>
      <c r="FOR2824" s="12"/>
      <c r="FOS2824" s="12"/>
      <c r="FOT2824" s="11"/>
      <c r="FOU2824" s="11"/>
      <c r="FOV2824" s="11"/>
      <c r="FOW2824" s="12"/>
      <c r="FOX2824" s="12"/>
      <c r="FOY2824" s="11"/>
      <c r="FOZ2824" s="11"/>
      <c r="FPA2824" s="11"/>
      <c r="FPB2824" s="12"/>
      <c r="FPC2824" s="12"/>
      <c r="FPD2824" s="11"/>
      <c r="FPE2824" s="11"/>
      <c r="FPF2824" s="11"/>
      <c r="FPG2824" s="12"/>
      <c r="FPH2824" s="12"/>
      <c r="FPI2824" s="11"/>
      <c r="FPJ2824" s="11"/>
      <c r="FPK2824" s="11"/>
      <c r="FPL2824" s="12"/>
      <c r="FPM2824" s="12"/>
      <c r="FPN2824" s="11"/>
      <c r="FPO2824" s="11"/>
      <c r="FPP2824" s="11"/>
      <c r="FPQ2824" s="12"/>
      <c r="FPR2824" s="12"/>
      <c r="FPS2824" s="11"/>
      <c r="FPT2824" s="11"/>
      <c r="FPU2824" s="11"/>
      <c r="FPV2824" s="12"/>
      <c r="FPW2824" s="12"/>
      <c r="FPX2824" s="11"/>
      <c r="FPY2824" s="11"/>
      <c r="FPZ2824" s="11"/>
      <c r="FQA2824" s="12"/>
      <c r="FQB2824" s="12"/>
      <c r="FQC2824" s="11"/>
      <c r="FQD2824" s="11"/>
      <c r="FQE2824" s="11"/>
      <c r="FQF2824" s="12"/>
      <c r="FQG2824" s="12"/>
      <c r="FQH2824" s="11"/>
      <c r="FQI2824" s="11"/>
      <c r="FQJ2824" s="11"/>
      <c r="FQK2824" s="12"/>
      <c r="FQL2824" s="12"/>
      <c r="FQM2824" s="11"/>
      <c r="FQN2824" s="11"/>
      <c r="FQO2824" s="11"/>
      <c r="FQP2824" s="12"/>
      <c r="FQQ2824" s="12"/>
      <c r="FQR2824" s="11"/>
      <c r="FQS2824" s="11"/>
      <c r="FQT2824" s="11"/>
      <c r="FQU2824" s="12"/>
      <c r="FQV2824" s="12"/>
      <c r="FQW2824" s="11"/>
      <c r="FQX2824" s="11"/>
      <c r="FQY2824" s="11"/>
      <c r="FQZ2824" s="12"/>
      <c r="FRA2824" s="12"/>
      <c r="FRB2824" s="11"/>
      <c r="FRC2824" s="11"/>
      <c r="FRD2824" s="11"/>
      <c r="FRE2824" s="12"/>
      <c r="FRF2824" s="12"/>
      <c r="FRG2824" s="11"/>
      <c r="FRH2824" s="11"/>
      <c r="FRI2824" s="11"/>
      <c r="FRJ2824" s="12"/>
      <c r="FRK2824" s="12"/>
      <c r="FRL2824" s="11"/>
      <c r="FRM2824" s="11"/>
      <c r="FRN2824" s="11"/>
      <c r="FRO2824" s="12"/>
      <c r="FRP2824" s="12"/>
      <c r="FRQ2824" s="11"/>
      <c r="FRR2824" s="11"/>
      <c r="FRS2824" s="11"/>
      <c r="FRT2824" s="12"/>
      <c r="FRU2824" s="12"/>
      <c r="FRV2824" s="11"/>
      <c r="FRW2824" s="11"/>
      <c r="FRX2824" s="11"/>
      <c r="FRY2824" s="12"/>
      <c r="FRZ2824" s="12"/>
      <c r="FSA2824" s="11"/>
      <c r="FSB2824" s="11"/>
      <c r="FSC2824" s="11"/>
      <c r="FSD2824" s="12"/>
      <c r="FSE2824" s="12"/>
      <c r="FSF2824" s="11"/>
      <c r="FSG2824" s="11"/>
      <c r="FSH2824" s="11"/>
      <c r="FSI2824" s="12"/>
      <c r="FSJ2824" s="12"/>
      <c r="FSK2824" s="11"/>
      <c r="FSL2824" s="11"/>
      <c r="FSM2824" s="11"/>
      <c r="FSN2824" s="12"/>
      <c r="FSO2824" s="12"/>
      <c r="FSP2824" s="11"/>
      <c r="FSQ2824" s="11"/>
      <c r="FSR2824" s="11"/>
      <c r="FSS2824" s="12"/>
      <c r="FST2824" s="12"/>
      <c r="FSU2824" s="11"/>
      <c r="FSV2824" s="11"/>
      <c r="FSW2824" s="11"/>
      <c r="FSX2824" s="12"/>
      <c r="FSY2824" s="12"/>
      <c r="FSZ2824" s="11"/>
      <c r="FTA2824" s="11"/>
      <c r="FTB2824" s="11"/>
      <c r="FTC2824" s="12"/>
      <c r="FTD2824" s="12"/>
      <c r="FTE2824" s="11"/>
      <c r="FTF2824" s="11"/>
      <c r="FTG2824" s="11"/>
      <c r="FTH2824" s="12"/>
      <c r="FTI2824" s="12"/>
      <c r="FTJ2824" s="11"/>
      <c r="FTK2824" s="11"/>
      <c r="FTL2824" s="11"/>
      <c r="FTM2824" s="12"/>
      <c r="FTN2824" s="12"/>
      <c r="FTO2824" s="11"/>
      <c r="FTP2824" s="11"/>
      <c r="FTQ2824" s="11"/>
      <c r="FTR2824" s="12"/>
      <c r="FTS2824" s="12"/>
      <c r="FTT2824" s="11"/>
      <c r="FTU2824" s="11"/>
      <c r="FTV2824" s="11"/>
      <c r="FTW2824" s="12"/>
      <c r="FTX2824" s="12"/>
      <c r="FTY2824" s="11"/>
      <c r="FTZ2824" s="11"/>
      <c r="FUA2824" s="11"/>
      <c r="FUB2824" s="12"/>
      <c r="FUC2824" s="12"/>
      <c r="FUD2824" s="11"/>
      <c r="FUE2824" s="11"/>
      <c r="FUF2824" s="11"/>
      <c r="FUG2824" s="12"/>
      <c r="FUH2824" s="12"/>
      <c r="FUI2824" s="11"/>
      <c r="FUJ2824" s="11"/>
      <c r="FUK2824" s="11"/>
      <c r="FUL2824" s="12"/>
      <c r="FUM2824" s="12"/>
      <c r="FUN2824" s="11"/>
      <c r="FUO2824" s="11"/>
      <c r="FUP2824" s="11"/>
      <c r="FUQ2824" s="12"/>
      <c r="FUR2824" s="12"/>
      <c r="FUS2824" s="11"/>
      <c r="FUT2824" s="11"/>
      <c r="FUU2824" s="11"/>
      <c r="FUV2824" s="12"/>
      <c r="FUW2824" s="12"/>
      <c r="FUX2824" s="11"/>
      <c r="FUY2824" s="11"/>
      <c r="FUZ2824" s="11"/>
      <c r="FVA2824" s="12"/>
      <c r="FVB2824" s="12"/>
      <c r="FVC2824" s="11"/>
      <c r="FVD2824" s="11"/>
      <c r="FVE2824" s="11"/>
      <c r="FVF2824" s="12"/>
      <c r="FVG2824" s="12"/>
      <c r="FVH2824" s="11"/>
      <c r="FVI2824" s="11"/>
      <c r="FVJ2824" s="11"/>
      <c r="FVK2824" s="12"/>
      <c r="FVL2824" s="12"/>
      <c r="FVM2824" s="11"/>
      <c r="FVN2824" s="11"/>
      <c r="FVO2824" s="11"/>
      <c r="FVP2824" s="12"/>
      <c r="FVQ2824" s="12"/>
      <c r="FVR2824" s="11"/>
      <c r="FVS2824" s="11"/>
      <c r="FVT2824" s="11"/>
      <c r="FVU2824" s="12"/>
      <c r="FVV2824" s="12"/>
      <c r="FVW2824" s="11"/>
      <c r="FVX2824" s="11"/>
      <c r="FVY2824" s="11"/>
      <c r="FVZ2824" s="12"/>
      <c r="FWA2824" s="12"/>
      <c r="FWB2824" s="11"/>
      <c r="FWC2824" s="11"/>
      <c r="FWD2824" s="11"/>
      <c r="FWE2824" s="12"/>
      <c r="FWF2824" s="12"/>
      <c r="FWG2824" s="11"/>
      <c r="FWH2824" s="11"/>
      <c r="FWI2824" s="11"/>
      <c r="FWJ2824" s="12"/>
      <c r="FWK2824" s="12"/>
      <c r="FWL2824" s="11"/>
      <c r="FWM2824" s="11"/>
      <c r="FWN2824" s="11"/>
      <c r="FWO2824" s="12"/>
      <c r="FWP2824" s="12"/>
      <c r="FWQ2824" s="11"/>
      <c r="FWR2824" s="11"/>
      <c r="FWS2824" s="11"/>
      <c r="FWT2824" s="12"/>
      <c r="FWU2824" s="12"/>
      <c r="FWV2824" s="11"/>
      <c r="FWW2824" s="11"/>
      <c r="FWX2824" s="11"/>
      <c r="FWY2824" s="12"/>
      <c r="FWZ2824" s="12"/>
      <c r="FXA2824" s="11"/>
      <c r="FXB2824" s="11"/>
      <c r="FXC2824" s="11"/>
      <c r="FXD2824" s="12"/>
      <c r="FXE2824" s="12"/>
      <c r="FXF2824" s="11"/>
      <c r="FXG2824" s="11"/>
      <c r="FXH2824" s="11"/>
      <c r="FXI2824" s="12"/>
      <c r="FXJ2824" s="12"/>
      <c r="FXK2824" s="11"/>
      <c r="FXL2824" s="11"/>
      <c r="FXM2824" s="11"/>
      <c r="FXN2824" s="12"/>
      <c r="FXO2824" s="12"/>
      <c r="FXP2824" s="11"/>
      <c r="FXQ2824" s="11"/>
      <c r="FXR2824" s="11"/>
      <c r="FXS2824" s="12"/>
      <c r="FXT2824" s="12"/>
      <c r="FXU2824" s="11"/>
      <c r="FXV2824" s="11"/>
      <c r="FXW2824" s="11"/>
      <c r="FXX2824" s="12"/>
      <c r="FXY2824" s="12"/>
      <c r="FXZ2824" s="11"/>
      <c r="FYA2824" s="11"/>
      <c r="FYB2824" s="11"/>
      <c r="FYC2824" s="12"/>
      <c r="FYD2824" s="12"/>
      <c r="FYE2824" s="11"/>
      <c r="FYF2824" s="11"/>
      <c r="FYG2824" s="11"/>
      <c r="FYH2824" s="12"/>
      <c r="FYI2824" s="12"/>
      <c r="FYJ2824" s="11"/>
      <c r="FYK2824" s="11"/>
      <c r="FYL2824" s="11"/>
      <c r="FYM2824" s="12"/>
      <c r="FYN2824" s="12"/>
      <c r="FYO2824" s="11"/>
      <c r="FYP2824" s="11"/>
      <c r="FYQ2824" s="11"/>
      <c r="FYR2824" s="12"/>
      <c r="FYS2824" s="12"/>
      <c r="FYT2824" s="11"/>
      <c r="FYU2824" s="11"/>
      <c r="FYV2824" s="11"/>
      <c r="FYW2824" s="12"/>
      <c r="FYX2824" s="12"/>
      <c r="FYY2824" s="11"/>
      <c r="FYZ2824" s="11"/>
      <c r="FZA2824" s="11"/>
      <c r="FZB2824" s="12"/>
      <c r="FZC2824" s="12"/>
      <c r="FZD2824" s="11"/>
      <c r="FZE2824" s="11"/>
      <c r="FZF2824" s="11"/>
      <c r="FZG2824" s="12"/>
      <c r="FZH2824" s="12"/>
      <c r="FZI2824" s="11"/>
      <c r="FZJ2824" s="11"/>
      <c r="FZK2824" s="11"/>
      <c r="FZL2824" s="12"/>
      <c r="FZM2824" s="12"/>
      <c r="FZN2824" s="11"/>
      <c r="FZO2824" s="11"/>
      <c r="FZP2824" s="11"/>
      <c r="FZQ2824" s="12"/>
      <c r="FZR2824" s="12"/>
      <c r="FZS2824" s="11"/>
      <c r="FZT2824" s="11"/>
      <c r="FZU2824" s="11"/>
      <c r="FZV2824" s="12"/>
      <c r="FZW2824" s="12"/>
      <c r="FZX2824" s="11"/>
      <c r="FZY2824" s="11"/>
      <c r="FZZ2824" s="11"/>
      <c r="GAA2824" s="12"/>
      <c r="GAB2824" s="12"/>
      <c r="GAC2824" s="11"/>
      <c r="GAD2824" s="11"/>
      <c r="GAE2824" s="11"/>
      <c r="GAF2824" s="12"/>
      <c r="GAG2824" s="12"/>
      <c r="GAH2824" s="11"/>
      <c r="GAI2824" s="11"/>
      <c r="GAJ2824" s="11"/>
      <c r="GAK2824" s="12"/>
      <c r="GAL2824" s="12"/>
      <c r="GAM2824" s="11"/>
      <c r="GAN2824" s="11"/>
      <c r="GAO2824" s="11"/>
      <c r="GAP2824" s="12"/>
      <c r="GAQ2824" s="12"/>
      <c r="GAR2824" s="11"/>
      <c r="GAS2824" s="11"/>
      <c r="GAT2824" s="11"/>
      <c r="GAU2824" s="12"/>
      <c r="GAV2824" s="12"/>
      <c r="GAW2824" s="11"/>
      <c r="GAX2824" s="11"/>
      <c r="GAY2824" s="11"/>
      <c r="GAZ2824" s="12"/>
      <c r="GBA2824" s="12"/>
      <c r="GBB2824" s="11"/>
      <c r="GBC2824" s="11"/>
      <c r="GBD2824" s="11"/>
      <c r="GBE2824" s="12"/>
      <c r="GBF2824" s="12"/>
      <c r="GBG2824" s="11"/>
      <c r="GBH2824" s="11"/>
      <c r="GBI2824" s="11"/>
      <c r="GBJ2824" s="12"/>
      <c r="GBK2824" s="12"/>
      <c r="GBL2824" s="11"/>
      <c r="GBM2824" s="11"/>
      <c r="GBN2824" s="11"/>
      <c r="GBO2824" s="12"/>
      <c r="GBP2824" s="12"/>
      <c r="GBQ2824" s="11"/>
      <c r="GBR2824" s="11"/>
      <c r="GBS2824" s="11"/>
      <c r="GBT2824" s="12"/>
      <c r="GBU2824" s="12"/>
      <c r="GBV2824" s="11"/>
      <c r="GBW2824" s="11"/>
      <c r="GBX2824" s="11"/>
      <c r="GBY2824" s="12"/>
      <c r="GBZ2824" s="12"/>
      <c r="GCA2824" s="11"/>
      <c r="GCB2824" s="11"/>
      <c r="GCC2824" s="11"/>
      <c r="GCD2824" s="12"/>
      <c r="GCE2824" s="12"/>
      <c r="GCF2824" s="11"/>
      <c r="GCG2824" s="11"/>
      <c r="GCH2824" s="11"/>
      <c r="GCI2824" s="12"/>
      <c r="GCJ2824" s="12"/>
      <c r="GCK2824" s="11"/>
      <c r="GCL2824" s="11"/>
      <c r="GCM2824" s="11"/>
      <c r="GCN2824" s="12"/>
      <c r="GCO2824" s="12"/>
      <c r="GCP2824" s="11"/>
      <c r="GCQ2824" s="11"/>
      <c r="GCR2824" s="11"/>
      <c r="GCS2824" s="12"/>
      <c r="GCT2824" s="12"/>
      <c r="GCU2824" s="11"/>
      <c r="GCV2824" s="11"/>
      <c r="GCW2824" s="11"/>
      <c r="GCX2824" s="12"/>
      <c r="GCY2824" s="12"/>
      <c r="GCZ2824" s="11"/>
      <c r="GDA2824" s="11"/>
      <c r="GDB2824" s="11"/>
      <c r="GDC2824" s="12"/>
      <c r="GDD2824" s="12"/>
      <c r="GDE2824" s="11"/>
      <c r="GDF2824" s="11"/>
      <c r="GDG2824" s="11"/>
      <c r="GDH2824" s="12"/>
      <c r="GDI2824" s="12"/>
      <c r="GDJ2824" s="11"/>
      <c r="GDK2824" s="11"/>
      <c r="GDL2824" s="11"/>
      <c r="GDM2824" s="12"/>
      <c r="GDN2824" s="12"/>
      <c r="GDO2824" s="11"/>
      <c r="GDP2824" s="11"/>
      <c r="GDQ2824" s="11"/>
      <c r="GDR2824" s="12"/>
      <c r="GDS2824" s="12"/>
      <c r="GDT2824" s="11"/>
      <c r="GDU2824" s="11"/>
      <c r="GDV2824" s="11"/>
      <c r="GDW2824" s="12"/>
      <c r="GDX2824" s="12"/>
      <c r="GDY2824" s="11"/>
      <c r="GDZ2824" s="11"/>
      <c r="GEA2824" s="11"/>
      <c r="GEB2824" s="12"/>
      <c r="GEC2824" s="12"/>
      <c r="GED2824" s="11"/>
      <c r="GEE2824" s="11"/>
      <c r="GEF2824" s="11"/>
      <c r="GEG2824" s="12"/>
      <c r="GEH2824" s="12"/>
      <c r="GEI2824" s="11"/>
      <c r="GEJ2824" s="11"/>
      <c r="GEK2824" s="11"/>
      <c r="GEL2824" s="12"/>
      <c r="GEM2824" s="12"/>
      <c r="GEN2824" s="11"/>
      <c r="GEO2824" s="11"/>
      <c r="GEP2824" s="11"/>
      <c r="GEQ2824" s="12"/>
      <c r="GER2824" s="12"/>
      <c r="GES2824" s="11"/>
      <c r="GET2824" s="11"/>
      <c r="GEU2824" s="11"/>
      <c r="GEV2824" s="12"/>
      <c r="GEW2824" s="12"/>
      <c r="GEX2824" s="11"/>
      <c r="GEY2824" s="11"/>
      <c r="GEZ2824" s="11"/>
      <c r="GFA2824" s="12"/>
      <c r="GFB2824" s="12"/>
      <c r="GFC2824" s="11"/>
      <c r="GFD2824" s="11"/>
      <c r="GFE2824" s="11"/>
      <c r="GFF2824" s="12"/>
      <c r="GFG2824" s="12"/>
      <c r="GFH2824" s="11"/>
      <c r="GFI2824" s="11"/>
      <c r="GFJ2824" s="11"/>
      <c r="GFK2824" s="12"/>
      <c r="GFL2824" s="12"/>
      <c r="GFM2824" s="11"/>
      <c r="GFN2824" s="11"/>
      <c r="GFO2824" s="11"/>
      <c r="GFP2824" s="12"/>
      <c r="GFQ2824" s="12"/>
      <c r="GFR2824" s="11"/>
      <c r="GFS2824" s="11"/>
      <c r="GFT2824" s="11"/>
      <c r="GFU2824" s="12"/>
      <c r="GFV2824" s="12"/>
      <c r="GFW2824" s="11"/>
      <c r="GFX2824" s="11"/>
      <c r="GFY2824" s="11"/>
      <c r="GFZ2824" s="12"/>
      <c r="GGA2824" s="12"/>
      <c r="GGB2824" s="11"/>
      <c r="GGC2824" s="11"/>
      <c r="GGD2824" s="11"/>
      <c r="GGE2824" s="12"/>
      <c r="GGF2824" s="12"/>
      <c r="GGG2824" s="11"/>
      <c r="GGH2824" s="11"/>
      <c r="GGI2824" s="11"/>
      <c r="GGJ2824" s="12"/>
      <c r="GGK2824" s="12"/>
      <c r="GGL2824" s="11"/>
      <c r="GGM2824" s="11"/>
      <c r="GGN2824" s="11"/>
      <c r="GGO2824" s="12"/>
      <c r="GGP2824" s="12"/>
      <c r="GGQ2824" s="11"/>
      <c r="GGR2824" s="11"/>
      <c r="GGS2824" s="11"/>
      <c r="GGT2824" s="12"/>
      <c r="GGU2824" s="12"/>
      <c r="GGV2824" s="11"/>
      <c r="GGW2824" s="11"/>
      <c r="GGX2824" s="11"/>
      <c r="GGY2824" s="12"/>
      <c r="GGZ2824" s="12"/>
      <c r="GHA2824" s="11"/>
      <c r="GHB2824" s="11"/>
      <c r="GHC2824" s="11"/>
      <c r="GHD2824" s="12"/>
      <c r="GHE2824" s="12"/>
      <c r="GHF2824" s="11"/>
      <c r="GHG2824" s="11"/>
      <c r="GHH2824" s="11"/>
      <c r="GHI2824" s="12"/>
      <c r="GHJ2824" s="12"/>
      <c r="GHK2824" s="11"/>
      <c r="GHL2824" s="11"/>
      <c r="GHM2824" s="11"/>
      <c r="GHN2824" s="12"/>
      <c r="GHO2824" s="12"/>
      <c r="GHP2824" s="11"/>
      <c r="GHQ2824" s="11"/>
      <c r="GHR2824" s="11"/>
      <c r="GHS2824" s="12"/>
      <c r="GHT2824" s="12"/>
      <c r="GHU2824" s="11"/>
      <c r="GHV2824" s="11"/>
      <c r="GHW2824" s="11"/>
      <c r="GHX2824" s="12"/>
      <c r="GHY2824" s="12"/>
      <c r="GHZ2824" s="11"/>
      <c r="GIA2824" s="11"/>
      <c r="GIB2824" s="11"/>
      <c r="GIC2824" s="12"/>
      <c r="GID2824" s="12"/>
      <c r="GIE2824" s="11"/>
      <c r="GIF2824" s="11"/>
      <c r="GIG2824" s="11"/>
      <c r="GIH2824" s="12"/>
      <c r="GII2824" s="12"/>
      <c r="GIJ2824" s="11"/>
      <c r="GIK2824" s="11"/>
      <c r="GIL2824" s="11"/>
      <c r="GIM2824" s="12"/>
      <c r="GIN2824" s="12"/>
      <c r="GIO2824" s="11"/>
      <c r="GIP2824" s="11"/>
      <c r="GIQ2824" s="11"/>
      <c r="GIR2824" s="12"/>
      <c r="GIS2824" s="12"/>
      <c r="GIT2824" s="11"/>
      <c r="GIU2824" s="11"/>
      <c r="GIV2824" s="11"/>
      <c r="GIW2824" s="12"/>
      <c r="GIX2824" s="12"/>
      <c r="GIY2824" s="11"/>
      <c r="GIZ2824" s="11"/>
      <c r="GJA2824" s="11"/>
      <c r="GJB2824" s="12"/>
      <c r="GJC2824" s="12"/>
      <c r="GJD2824" s="11"/>
      <c r="GJE2824" s="11"/>
      <c r="GJF2824" s="11"/>
      <c r="GJG2824" s="12"/>
      <c r="GJH2824" s="12"/>
      <c r="GJI2824" s="11"/>
      <c r="GJJ2824" s="11"/>
      <c r="GJK2824" s="11"/>
      <c r="GJL2824" s="12"/>
      <c r="GJM2824" s="12"/>
      <c r="GJN2824" s="11"/>
      <c r="GJO2824" s="11"/>
      <c r="GJP2824" s="11"/>
      <c r="GJQ2824" s="12"/>
      <c r="GJR2824" s="12"/>
      <c r="GJS2824" s="11"/>
      <c r="GJT2824" s="11"/>
      <c r="GJU2824" s="11"/>
      <c r="GJV2824" s="12"/>
      <c r="GJW2824" s="12"/>
      <c r="GJX2824" s="11"/>
      <c r="GJY2824" s="11"/>
      <c r="GJZ2824" s="11"/>
      <c r="GKA2824" s="12"/>
      <c r="GKB2824" s="12"/>
      <c r="GKC2824" s="11"/>
      <c r="GKD2824" s="11"/>
      <c r="GKE2824" s="11"/>
      <c r="GKF2824" s="12"/>
      <c r="GKG2824" s="12"/>
      <c r="GKH2824" s="11"/>
      <c r="GKI2824" s="11"/>
      <c r="GKJ2824" s="11"/>
      <c r="GKK2824" s="12"/>
      <c r="GKL2824" s="12"/>
      <c r="GKM2824" s="11"/>
      <c r="GKN2824" s="11"/>
      <c r="GKO2824" s="11"/>
      <c r="GKP2824" s="12"/>
      <c r="GKQ2824" s="12"/>
      <c r="GKR2824" s="11"/>
      <c r="GKS2824" s="11"/>
      <c r="GKT2824" s="11"/>
      <c r="GKU2824" s="12"/>
      <c r="GKV2824" s="12"/>
      <c r="GKW2824" s="11"/>
      <c r="GKX2824" s="11"/>
      <c r="GKY2824" s="11"/>
      <c r="GKZ2824" s="12"/>
      <c r="GLA2824" s="12"/>
      <c r="GLB2824" s="11"/>
      <c r="GLC2824" s="11"/>
      <c r="GLD2824" s="11"/>
      <c r="GLE2824" s="12"/>
      <c r="GLF2824" s="12"/>
      <c r="GLG2824" s="11"/>
      <c r="GLH2824" s="11"/>
      <c r="GLI2824" s="11"/>
      <c r="GLJ2824" s="12"/>
      <c r="GLK2824" s="12"/>
      <c r="GLL2824" s="11"/>
      <c r="GLM2824" s="11"/>
      <c r="GLN2824" s="11"/>
      <c r="GLO2824" s="12"/>
      <c r="GLP2824" s="12"/>
      <c r="GLQ2824" s="11"/>
      <c r="GLR2824" s="11"/>
      <c r="GLS2824" s="11"/>
      <c r="GLT2824" s="12"/>
      <c r="GLU2824" s="12"/>
      <c r="GLV2824" s="11"/>
      <c r="GLW2824" s="11"/>
      <c r="GLX2824" s="11"/>
      <c r="GLY2824" s="12"/>
      <c r="GLZ2824" s="12"/>
      <c r="GMA2824" s="11"/>
      <c r="GMB2824" s="11"/>
      <c r="GMC2824" s="11"/>
      <c r="GMD2824" s="12"/>
      <c r="GME2824" s="12"/>
      <c r="GMF2824" s="11"/>
      <c r="GMG2824" s="11"/>
      <c r="GMH2824" s="11"/>
      <c r="GMI2824" s="12"/>
      <c r="GMJ2824" s="12"/>
      <c r="GMK2824" s="11"/>
      <c r="GML2824" s="11"/>
      <c r="GMM2824" s="11"/>
      <c r="GMN2824" s="12"/>
      <c r="GMO2824" s="12"/>
      <c r="GMP2824" s="11"/>
      <c r="GMQ2824" s="11"/>
      <c r="GMR2824" s="11"/>
      <c r="GMS2824" s="12"/>
      <c r="GMT2824" s="12"/>
      <c r="GMU2824" s="11"/>
      <c r="GMV2824" s="11"/>
      <c r="GMW2824" s="11"/>
      <c r="GMX2824" s="12"/>
      <c r="GMY2824" s="12"/>
      <c r="GMZ2824" s="11"/>
      <c r="GNA2824" s="11"/>
      <c r="GNB2824" s="11"/>
      <c r="GNC2824" s="12"/>
      <c r="GND2824" s="12"/>
      <c r="GNE2824" s="11"/>
      <c r="GNF2824" s="11"/>
      <c r="GNG2824" s="11"/>
      <c r="GNH2824" s="12"/>
      <c r="GNI2824" s="12"/>
      <c r="GNJ2824" s="11"/>
      <c r="GNK2824" s="11"/>
      <c r="GNL2824" s="11"/>
      <c r="GNM2824" s="12"/>
      <c r="GNN2824" s="12"/>
      <c r="GNO2824" s="11"/>
      <c r="GNP2824" s="11"/>
      <c r="GNQ2824" s="11"/>
      <c r="GNR2824" s="12"/>
      <c r="GNS2824" s="12"/>
      <c r="GNT2824" s="11"/>
      <c r="GNU2824" s="11"/>
      <c r="GNV2824" s="11"/>
      <c r="GNW2824" s="12"/>
      <c r="GNX2824" s="12"/>
      <c r="GNY2824" s="11"/>
      <c r="GNZ2824" s="11"/>
      <c r="GOA2824" s="11"/>
      <c r="GOB2824" s="12"/>
      <c r="GOC2824" s="12"/>
      <c r="GOD2824" s="11"/>
      <c r="GOE2824" s="11"/>
      <c r="GOF2824" s="11"/>
      <c r="GOG2824" s="12"/>
      <c r="GOH2824" s="12"/>
      <c r="GOI2824" s="11"/>
      <c r="GOJ2824" s="11"/>
      <c r="GOK2824" s="11"/>
      <c r="GOL2824" s="12"/>
      <c r="GOM2824" s="12"/>
      <c r="GON2824" s="11"/>
      <c r="GOO2824" s="11"/>
      <c r="GOP2824" s="11"/>
      <c r="GOQ2824" s="12"/>
      <c r="GOR2824" s="12"/>
      <c r="GOS2824" s="11"/>
      <c r="GOT2824" s="11"/>
      <c r="GOU2824" s="11"/>
      <c r="GOV2824" s="12"/>
      <c r="GOW2824" s="12"/>
      <c r="GOX2824" s="11"/>
      <c r="GOY2824" s="11"/>
      <c r="GOZ2824" s="11"/>
      <c r="GPA2824" s="12"/>
      <c r="GPB2824" s="12"/>
      <c r="GPC2824" s="11"/>
      <c r="GPD2824" s="11"/>
      <c r="GPE2824" s="11"/>
      <c r="GPF2824" s="12"/>
      <c r="GPG2824" s="12"/>
      <c r="GPH2824" s="11"/>
      <c r="GPI2824" s="11"/>
      <c r="GPJ2824" s="11"/>
      <c r="GPK2824" s="12"/>
      <c r="GPL2824" s="12"/>
      <c r="GPM2824" s="11"/>
      <c r="GPN2824" s="11"/>
      <c r="GPO2824" s="11"/>
      <c r="GPP2824" s="12"/>
      <c r="GPQ2824" s="12"/>
      <c r="GPR2824" s="11"/>
      <c r="GPS2824" s="11"/>
      <c r="GPT2824" s="11"/>
      <c r="GPU2824" s="12"/>
      <c r="GPV2824" s="12"/>
      <c r="GPW2824" s="11"/>
      <c r="GPX2824" s="11"/>
      <c r="GPY2824" s="11"/>
      <c r="GPZ2824" s="12"/>
      <c r="GQA2824" s="12"/>
      <c r="GQB2824" s="11"/>
      <c r="GQC2824" s="11"/>
      <c r="GQD2824" s="11"/>
      <c r="GQE2824" s="12"/>
      <c r="GQF2824" s="12"/>
      <c r="GQG2824" s="11"/>
      <c r="GQH2824" s="11"/>
      <c r="GQI2824" s="11"/>
      <c r="GQJ2824" s="12"/>
      <c r="GQK2824" s="12"/>
      <c r="GQL2824" s="11"/>
      <c r="GQM2824" s="11"/>
      <c r="GQN2824" s="11"/>
      <c r="GQO2824" s="12"/>
      <c r="GQP2824" s="12"/>
      <c r="GQQ2824" s="11"/>
      <c r="GQR2824" s="11"/>
      <c r="GQS2824" s="11"/>
      <c r="GQT2824" s="12"/>
      <c r="GQU2824" s="12"/>
      <c r="GQV2824" s="11"/>
      <c r="GQW2824" s="11"/>
      <c r="GQX2824" s="11"/>
      <c r="GQY2824" s="12"/>
      <c r="GQZ2824" s="12"/>
      <c r="GRA2824" s="11"/>
      <c r="GRB2824" s="11"/>
      <c r="GRC2824" s="11"/>
      <c r="GRD2824" s="12"/>
      <c r="GRE2824" s="12"/>
      <c r="GRF2824" s="11"/>
      <c r="GRG2824" s="11"/>
      <c r="GRH2824" s="11"/>
      <c r="GRI2824" s="12"/>
      <c r="GRJ2824" s="12"/>
      <c r="GRK2824" s="11"/>
      <c r="GRL2824" s="11"/>
      <c r="GRM2824" s="11"/>
      <c r="GRN2824" s="12"/>
      <c r="GRO2824" s="12"/>
      <c r="GRP2824" s="11"/>
      <c r="GRQ2824" s="11"/>
      <c r="GRR2824" s="11"/>
      <c r="GRS2824" s="12"/>
      <c r="GRT2824" s="12"/>
      <c r="GRU2824" s="11"/>
      <c r="GRV2824" s="11"/>
      <c r="GRW2824" s="11"/>
      <c r="GRX2824" s="12"/>
      <c r="GRY2824" s="12"/>
      <c r="GRZ2824" s="11"/>
      <c r="GSA2824" s="11"/>
      <c r="GSB2824" s="11"/>
      <c r="GSC2824" s="12"/>
      <c r="GSD2824" s="12"/>
      <c r="GSE2824" s="11"/>
      <c r="GSF2824" s="11"/>
      <c r="GSG2824" s="11"/>
      <c r="GSH2824" s="12"/>
      <c r="GSI2824" s="12"/>
      <c r="GSJ2824" s="11"/>
      <c r="GSK2824" s="11"/>
      <c r="GSL2824" s="11"/>
      <c r="GSM2824" s="12"/>
      <c r="GSN2824" s="12"/>
      <c r="GSO2824" s="11"/>
      <c r="GSP2824" s="11"/>
      <c r="GSQ2824" s="11"/>
      <c r="GSR2824" s="12"/>
      <c r="GSS2824" s="12"/>
      <c r="GST2824" s="11"/>
      <c r="GSU2824" s="11"/>
      <c r="GSV2824" s="11"/>
      <c r="GSW2824" s="12"/>
      <c r="GSX2824" s="12"/>
      <c r="GSY2824" s="11"/>
      <c r="GSZ2824" s="11"/>
      <c r="GTA2824" s="11"/>
      <c r="GTB2824" s="12"/>
      <c r="GTC2824" s="12"/>
      <c r="GTD2824" s="11"/>
      <c r="GTE2824" s="11"/>
      <c r="GTF2824" s="11"/>
      <c r="GTG2824" s="12"/>
      <c r="GTH2824" s="12"/>
      <c r="GTI2824" s="11"/>
      <c r="GTJ2824" s="11"/>
      <c r="GTK2824" s="11"/>
      <c r="GTL2824" s="12"/>
      <c r="GTM2824" s="12"/>
      <c r="GTN2824" s="11"/>
      <c r="GTO2824" s="11"/>
      <c r="GTP2824" s="11"/>
      <c r="GTQ2824" s="12"/>
      <c r="GTR2824" s="12"/>
      <c r="GTS2824" s="11"/>
      <c r="GTT2824" s="11"/>
      <c r="GTU2824" s="11"/>
      <c r="GTV2824" s="12"/>
      <c r="GTW2824" s="12"/>
      <c r="GTX2824" s="11"/>
      <c r="GTY2824" s="11"/>
      <c r="GTZ2824" s="11"/>
      <c r="GUA2824" s="12"/>
      <c r="GUB2824" s="12"/>
      <c r="GUC2824" s="11"/>
      <c r="GUD2824" s="11"/>
      <c r="GUE2824" s="11"/>
      <c r="GUF2824" s="12"/>
      <c r="GUG2824" s="12"/>
      <c r="GUH2824" s="11"/>
      <c r="GUI2824" s="11"/>
      <c r="GUJ2824" s="11"/>
      <c r="GUK2824" s="12"/>
      <c r="GUL2824" s="12"/>
      <c r="GUM2824" s="11"/>
      <c r="GUN2824" s="11"/>
      <c r="GUO2824" s="11"/>
      <c r="GUP2824" s="12"/>
      <c r="GUQ2824" s="12"/>
      <c r="GUR2824" s="11"/>
      <c r="GUS2824" s="11"/>
      <c r="GUT2824" s="11"/>
      <c r="GUU2824" s="12"/>
      <c r="GUV2824" s="12"/>
      <c r="GUW2824" s="11"/>
      <c r="GUX2824" s="11"/>
      <c r="GUY2824" s="11"/>
      <c r="GUZ2824" s="12"/>
      <c r="GVA2824" s="12"/>
      <c r="GVB2824" s="11"/>
      <c r="GVC2824" s="11"/>
      <c r="GVD2824" s="11"/>
      <c r="GVE2824" s="12"/>
      <c r="GVF2824" s="12"/>
      <c r="GVG2824" s="11"/>
      <c r="GVH2824" s="11"/>
      <c r="GVI2824" s="11"/>
      <c r="GVJ2824" s="12"/>
      <c r="GVK2824" s="12"/>
      <c r="GVL2824" s="11"/>
      <c r="GVM2824" s="11"/>
      <c r="GVN2824" s="11"/>
      <c r="GVO2824" s="12"/>
      <c r="GVP2824" s="12"/>
      <c r="GVQ2824" s="11"/>
      <c r="GVR2824" s="11"/>
      <c r="GVS2824" s="11"/>
      <c r="GVT2824" s="12"/>
      <c r="GVU2824" s="12"/>
      <c r="GVV2824" s="11"/>
      <c r="GVW2824" s="11"/>
      <c r="GVX2824" s="11"/>
      <c r="GVY2824" s="12"/>
      <c r="GVZ2824" s="12"/>
      <c r="GWA2824" s="11"/>
      <c r="GWB2824" s="11"/>
      <c r="GWC2824" s="11"/>
      <c r="GWD2824" s="12"/>
      <c r="GWE2824" s="12"/>
      <c r="GWF2824" s="11"/>
      <c r="GWG2824" s="11"/>
      <c r="GWH2824" s="11"/>
      <c r="GWI2824" s="12"/>
      <c r="GWJ2824" s="12"/>
      <c r="GWK2824" s="11"/>
      <c r="GWL2824" s="11"/>
      <c r="GWM2824" s="11"/>
      <c r="GWN2824" s="12"/>
      <c r="GWO2824" s="12"/>
      <c r="GWP2824" s="11"/>
      <c r="GWQ2824" s="11"/>
      <c r="GWR2824" s="11"/>
      <c r="GWS2824" s="12"/>
      <c r="GWT2824" s="12"/>
      <c r="GWU2824" s="11"/>
      <c r="GWV2824" s="11"/>
      <c r="GWW2824" s="11"/>
      <c r="GWX2824" s="12"/>
      <c r="GWY2824" s="12"/>
      <c r="GWZ2824" s="11"/>
      <c r="GXA2824" s="11"/>
      <c r="GXB2824" s="11"/>
      <c r="GXC2824" s="12"/>
      <c r="GXD2824" s="12"/>
      <c r="GXE2824" s="11"/>
      <c r="GXF2824" s="11"/>
      <c r="GXG2824" s="11"/>
      <c r="GXH2824" s="12"/>
      <c r="GXI2824" s="12"/>
      <c r="GXJ2824" s="11"/>
      <c r="GXK2824" s="11"/>
      <c r="GXL2824" s="11"/>
      <c r="GXM2824" s="12"/>
      <c r="GXN2824" s="12"/>
      <c r="GXO2824" s="11"/>
      <c r="GXP2824" s="11"/>
      <c r="GXQ2824" s="11"/>
      <c r="GXR2824" s="12"/>
      <c r="GXS2824" s="12"/>
      <c r="GXT2824" s="11"/>
      <c r="GXU2824" s="11"/>
      <c r="GXV2824" s="11"/>
      <c r="GXW2824" s="12"/>
      <c r="GXX2824" s="12"/>
      <c r="GXY2824" s="11"/>
      <c r="GXZ2824" s="11"/>
      <c r="GYA2824" s="11"/>
      <c r="GYB2824" s="12"/>
      <c r="GYC2824" s="12"/>
      <c r="GYD2824" s="11"/>
      <c r="GYE2824" s="11"/>
      <c r="GYF2824" s="11"/>
      <c r="GYG2824" s="12"/>
      <c r="GYH2824" s="12"/>
      <c r="GYI2824" s="11"/>
      <c r="GYJ2824" s="11"/>
      <c r="GYK2824" s="11"/>
      <c r="GYL2824" s="12"/>
      <c r="GYM2824" s="12"/>
      <c r="GYN2824" s="11"/>
      <c r="GYO2824" s="11"/>
      <c r="GYP2824" s="11"/>
      <c r="GYQ2824" s="12"/>
      <c r="GYR2824" s="12"/>
      <c r="GYS2824" s="11"/>
      <c r="GYT2824" s="11"/>
      <c r="GYU2824" s="11"/>
      <c r="GYV2824" s="12"/>
      <c r="GYW2824" s="12"/>
      <c r="GYX2824" s="11"/>
      <c r="GYY2824" s="11"/>
      <c r="GYZ2824" s="11"/>
      <c r="GZA2824" s="12"/>
      <c r="GZB2824" s="12"/>
      <c r="GZC2824" s="11"/>
      <c r="GZD2824" s="11"/>
      <c r="GZE2824" s="11"/>
      <c r="GZF2824" s="12"/>
      <c r="GZG2824" s="12"/>
      <c r="GZH2824" s="11"/>
      <c r="GZI2824" s="11"/>
      <c r="GZJ2824" s="11"/>
      <c r="GZK2824" s="12"/>
      <c r="GZL2824" s="12"/>
      <c r="GZM2824" s="11"/>
      <c r="GZN2824" s="11"/>
      <c r="GZO2824" s="11"/>
      <c r="GZP2824" s="12"/>
      <c r="GZQ2824" s="12"/>
      <c r="GZR2824" s="11"/>
      <c r="GZS2824" s="11"/>
      <c r="GZT2824" s="11"/>
      <c r="GZU2824" s="12"/>
      <c r="GZV2824" s="12"/>
      <c r="GZW2824" s="11"/>
      <c r="GZX2824" s="11"/>
      <c r="GZY2824" s="11"/>
      <c r="GZZ2824" s="12"/>
      <c r="HAA2824" s="12"/>
      <c r="HAB2824" s="11"/>
      <c r="HAC2824" s="11"/>
      <c r="HAD2824" s="11"/>
      <c r="HAE2824" s="12"/>
      <c r="HAF2824" s="12"/>
      <c r="HAG2824" s="11"/>
      <c r="HAH2824" s="11"/>
      <c r="HAI2824" s="11"/>
      <c r="HAJ2824" s="12"/>
      <c r="HAK2824" s="12"/>
      <c r="HAL2824" s="11"/>
      <c r="HAM2824" s="11"/>
      <c r="HAN2824" s="11"/>
      <c r="HAO2824" s="12"/>
      <c r="HAP2824" s="12"/>
      <c r="HAQ2824" s="11"/>
      <c r="HAR2824" s="11"/>
      <c r="HAS2824" s="11"/>
      <c r="HAT2824" s="12"/>
      <c r="HAU2824" s="12"/>
      <c r="HAV2824" s="11"/>
      <c r="HAW2824" s="11"/>
      <c r="HAX2824" s="11"/>
      <c r="HAY2824" s="12"/>
      <c r="HAZ2824" s="12"/>
      <c r="HBA2824" s="11"/>
      <c r="HBB2824" s="11"/>
      <c r="HBC2824" s="11"/>
      <c r="HBD2824" s="12"/>
      <c r="HBE2824" s="12"/>
      <c r="HBF2824" s="11"/>
      <c r="HBG2824" s="11"/>
      <c r="HBH2824" s="11"/>
      <c r="HBI2824" s="12"/>
      <c r="HBJ2824" s="12"/>
      <c r="HBK2824" s="11"/>
      <c r="HBL2824" s="11"/>
      <c r="HBM2824" s="11"/>
      <c r="HBN2824" s="12"/>
      <c r="HBO2824" s="12"/>
      <c r="HBP2824" s="11"/>
      <c r="HBQ2824" s="11"/>
      <c r="HBR2824" s="11"/>
      <c r="HBS2824" s="12"/>
      <c r="HBT2824" s="12"/>
      <c r="HBU2824" s="11"/>
      <c r="HBV2824" s="11"/>
      <c r="HBW2824" s="11"/>
      <c r="HBX2824" s="12"/>
      <c r="HBY2824" s="12"/>
      <c r="HBZ2824" s="11"/>
      <c r="HCA2824" s="11"/>
      <c r="HCB2824" s="11"/>
      <c r="HCC2824" s="12"/>
      <c r="HCD2824" s="12"/>
      <c r="HCE2824" s="11"/>
      <c r="HCF2824" s="11"/>
      <c r="HCG2824" s="11"/>
      <c r="HCH2824" s="12"/>
      <c r="HCI2824" s="12"/>
      <c r="HCJ2824" s="11"/>
      <c r="HCK2824" s="11"/>
      <c r="HCL2824" s="11"/>
      <c r="HCM2824" s="12"/>
      <c r="HCN2824" s="12"/>
      <c r="HCO2824" s="11"/>
      <c r="HCP2824" s="11"/>
      <c r="HCQ2824" s="11"/>
      <c r="HCR2824" s="12"/>
      <c r="HCS2824" s="12"/>
      <c r="HCT2824" s="11"/>
      <c r="HCU2824" s="11"/>
      <c r="HCV2824" s="11"/>
      <c r="HCW2824" s="12"/>
      <c r="HCX2824" s="12"/>
      <c r="HCY2824" s="11"/>
      <c r="HCZ2824" s="11"/>
      <c r="HDA2824" s="11"/>
      <c r="HDB2824" s="12"/>
      <c r="HDC2824" s="12"/>
      <c r="HDD2824" s="11"/>
      <c r="HDE2824" s="11"/>
      <c r="HDF2824" s="11"/>
      <c r="HDG2824" s="12"/>
      <c r="HDH2824" s="12"/>
      <c r="HDI2824" s="11"/>
      <c r="HDJ2824" s="11"/>
      <c r="HDK2824" s="11"/>
      <c r="HDL2824" s="12"/>
      <c r="HDM2824" s="12"/>
      <c r="HDN2824" s="11"/>
      <c r="HDO2824" s="11"/>
      <c r="HDP2824" s="11"/>
      <c r="HDQ2824" s="12"/>
      <c r="HDR2824" s="12"/>
      <c r="HDS2824" s="11"/>
      <c r="HDT2824" s="11"/>
      <c r="HDU2824" s="11"/>
      <c r="HDV2824" s="12"/>
      <c r="HDW2824" s="12"/>
      <c r="HDX2824" s="11"/>
      <c r="HDY2824" s="11"/>
      <c r="HDZ2824" s="11"/>
      <c r="HEA2824" s="12"/>
      <c r="HEB2824" s="12"/>
      <c r="HEC2824" s="11"/>
      <c r="HED2824" s="11"/>
      <c r="HEE2824" s="11"/>
      <c r="HEF2824" s="12"/>
      <c r="HEG2824" s="12"/>
      <c r="HEH2824" s="11"/>
      <c r="HEI2824" s="11"/>
      <c r="HEJ2824" s="11"/>
      <c r="HEK2824" s="12"/>
      <c r="HEL2824" s="12"/>
      <c r="HEM2824" s="11"/>
      <c r="HEN2824" s="11"/>
      <c r="HEO2824" s="11"/>
      <c r="HEP2824" s="12"/>
      <c r="HEQ2824" s="12"/>
      <c r="HER2824" s="11"/>
      <c r="HES2824" s="11"/>
      <c r="HET2824" s="11"/>
      <c r="HEU2824" s="12"/>
      <c r="HEV2824" s="12"/>
      <c r="HEW2824" s="11"/>
      <c r="HEX2824" s="11"/>
      <c r="HEY2824" s="11"/>
      <c r="HEZ2824" s="12"/>
      <c r="HFA2824" s="12"/>
      <c r="HFB2824" s="11"/>
      <c r="HFC2824" s="11"/>
      <c r="HFD2824" s="11"/>
      <c r="HFE2824" s="12"/>
      <c r="HFF2824" s="12"/>
      <c r="HFG2824" s="11"/>
      <c r="HFH2824" s="11"/>
      <c r="HFI2824" s="11"/>
      <c r="HFJ2824" s="12"/>
      <c r="HFK2824" s="12"/>
      <c r="HFL2824" s="11"/>
      <c r="HFM2824" s="11"/>
      <c r="HFN2824" s="11"/>
      <c r="HFO2824" s="12"/>
      <c r="HFP2824" s="12"/>
      <c r="HFQ2824" s="11"/>
      <c r="HFR2824" s="11"/>
      <c r="HFS2824" s="11"/>
      <c r="HFT2824" s="12"/>
      <c r="HFU2824" s="12"/>
      <c r="HFV2824" s="11"/>
      <c r="HFW2824" s="11"/>
      <c r="HFX2824" s="11"/>
      <c r="HFY2824" s="12"/>
      <c r="HFZ2824" s="12"/>
      <c r="HGA2824" s="11"/>
      <c r="HGB2824" s="11"/>
      <c r="HGC2824" s="11"/>
      <c r="HGD2824" s="12"/>
      <c r="HGE2824" s="12"/>
      <c r="HGF2824" s="11"/>
      <c r="HGG2824" s="11"/>
      <c r="HGH2824" s="11"/>
      <c r="HGI2824" s="12"/>
      <c r="HGJ2824" s="12"/>
      <c r="HGK2824" s="11"/>
      <c r="HGL2824" s="11"/>
      <c r="HGM2824" s="11"/>
      <c r="HGN2824" s="12"/>
      <c r="HGO2824" s="12"/>
      <c r="HGP2824" s="11"/>
      <c r="HGQ2824" s="11"/>
      <c r="HGR2824" s="11"/>
      <c r="HGS2824" s="12"/>
      <c r="HGT2824" s="12"/>
      <c r="HGU2824" s="11"/>
      <c r="HGV2824" s="11"/>
      <c r="HGW2824" s="11"/>
      <c r="HGX2824" s="12"/>
      <c r="HGY2824" s="12"/>
      <c r="HGZ2824" s="11"/>
      <c r="HHA2824" s="11"/>
      <c r="HHB2824" s="11"/>
      <c r="HHC2824" s="12"/>
      <c r="HHD2824" s="12"/>
      <c r="HHE2824" s="11"/>
      <c r="HHF2824" s="11"/>
      <c r="HHG2824" s="11"/>
      <c r="HHH2824" s="12"/>
      <c r="HHI2824" s="12"/>
      <c r="HHJ2824" s="11"/>
      <c r="HHK2824" s="11"/>
      <c r="HHL2824" s="11"/>
      <c r="HHM2824" s="12"/>
      <c r="HHN2824" s="12"/>
      <c r="HHO2824" s="11"/>
      <c r="HHP2824" s="11"/>
      <c r="HHQ2824" s="11"/>
      <c r="HHR2824" s="12"/>
      <c r="HHS2824" s="12"/>
      <c r="HHT2824" s="11"/>
      <c r="HHU2824" s="11"/>
      <c r="HHV2824" s="11"/>
      <c r="HHW2824" s="12"/>
      <c r="HHX2824" s="12"/>
      <c r="HHY2824" s="11"/>
      <c r="HHZ2824" s="11"/>
      <c r="HIA2824" s="11"/>
      <c r="HIB2824" s="12"/>
      <c r="HIC2824" s="12"/>
      <c r="HID2824" s="11"/>
      <c r="HIE2824" s="11"/>
      <c r="HIF2824" s="11"/>
      <c r="HIG2824" s="12"/>
      <c r="HIH2824" s="12"/>
      <c r="HII2824" s="11"/>
      <c r="HIJ2824" s="11"/>
      <c r="HIK2824" s="11"/>
      <c r="HIL2824" s="12"/>
      <c r="HIM2824" s="12"/>
      <c r="HIN2824" s="11"/>
      <c r="HIO2824" s="11"/>
      <c r="HIP2824" s="11"/>
      <c r="HIQ2824" s="12"/>
      <c r="HIR2824" s="12"/>
      <c r="HIS2824" s="11"/>
      <c r="HIT2824" s="11"/>
      <c r="HIU2824" s="11"/>
      <c r="HIV2824" s="12"/>
      <c r="HIW2824" s="12"/>
      <c r="HIX2824" s="11"/>
      <c r="HIY2824" s="11"/>
      <c r="HIZ2824" s="11"/>
      <c r="HJA2824" s="12"/>
      <c r="HJB2824" s="12"/>
      <c r="HJC2824" s="11"/>
      <c r="HJD2824" s="11"/>
      <c r="HJE2824" s="11"/>
      <c r="HJF2824" s="12"/>
      <c r="HJG2824" s="12"/>
      <c r="HJH2824" s="11"/>
      <c r="HJI2824" s="11"/>
      <c r="HJJ2824" s="11"/>
      <c r="HJK2824" s="12"/>
      <c r="HJL2824" s="12"/>
      <c r="HJM2824" s="11"/>
      <c r="HJN2824" s="11"/>
      <c r="HJO2824" s="11"/>
      <c r="HJP2824" s="12"/>
      <c r="HJQ2824" s="12"/>
      <c r="HJR2824" s="11"/>
      <c r="HJS2824" s="11"/>
      <c r="HJT2824" s="11"/>
      <c r="HJU2824" s="12"/>
      <c r="HJV2824" s="12"/>
      <c r="HJW2824" s="11"/>
      <c r="HJX2824" s="11"/>
      <c r="HJY2824" s="11"/>
      <c r="HJZ2824" s="12"/>
      <c r="HKA2824" s="12"/>
      <c r="HKB2824" s="11"/>
      <c r="HKC2824" s="11"/>
      <c r="HKD2824" s="11"/>
      <c r="HKE2824" s="12"/>
      <c r="HKF2824" s="12"/>
      <c r="HKG2824" s="11"/>
      <c r="HKH2824" s="11"/>
      <c r="HKI2824" s="11"/>
      <c r="HKJ2824" s="12"/>
      <c r="HKK2824" s="12"/>
      <c r="HKL2824" s="11"/>
      <c r="HKM2824" s="11"/>
      <c r="HKN2824" s="11"/>
      <c r="HKO2824" s="12"/>
      <c r="HKP2824" s="12"/>
      <c r="HKQ2824" s="11"/>
      <c r="HKR2824" s="11"/>
      <c r="HKS2824" s="11"/>
      <c r="HKT2824" s="12"/>
      <c r="HKU2824" s="12"/>
      <c r="HKV2824" s="11"/>
      <c r="HKW2824" s="11"/>
      <c r="HKX2824" s="11"/>
      <c r="HKY2824" s="12"/>
      <c r="HKZ2824" s="12"/>
      <c r="HLA2824" s="11"/>
      <c r="HLB2824" s="11"/>
      <c r="HLC2824" s="11"/>
      <c r="HLD2824" s="12"/>
      <c r="HLE2824" s="12"/>
      <c r="HLF2824" s="11"/>
      <c r="HLG2824" s="11"/>
      <c r="HLH2824" s="11"/>
      <c r="HLI2824" s="12"/>
      <c r="HLJ2824" s="12"/>
      <c r="HLK2824" s="11"/>
      <c r="HLL2824" s="11"/>
      <c r="HLM2824" s="11"/>
      <c r="HLN2824" s="12"/>
      <c r="HLO2824" s="12"/>
      <c r="HLP2824" s="11"/>
      <c r="HLQ2824" s="11"/>
      <c r="HLR2824" s="11"/>
      <c r="HLS2824" s="12"/>
      <c r="HLT2824" s="12"/>
      <c r="HLU2824" s="11"/>
      <c r="HLV2824" s="11"/>
      <c r="HLW2824" s="11"/>
      <c r="HLX2824" s="12"/>
      <c r="HLY2824" s="12"/>
      <c r="HLZ2824" s="11"/>
      <c r="HMA2824" s="11"/>
      <c r="HMB2824" s="11"/>
      <c r="HMC2824" s="12"/>
      <c r="HMD2824" s="12"/>
      <c r="HME2824" s="11"/>
      <c r="HMF2824" s="11"/>
      <c r="HMG2824" s="11"/>
      <c r="HMH2824" s="12"/>
      <c r="HMI2824" s="12"/>
      <c r="HMJ2824" s="11"/>
      <c r="HMK2824" s="11"/>
      <c r="HML2824" s="11"/>
      <c r="HMM2824" s="12"/>
      <c r="HMN2824" s="12"/>
      <c r="HMO2824" s="11"/>
      <c r="HMP2824" s="11"/>
      <c r="HMQ2824" s="11"/>
      <c r="HMR2824" s="12"/>
      <c r="HMS2824" s="12"/>
      <c r="HMT2824" s="11"/>
      <c r="HMU2824" s="11"/>
      <c r="HMV2824" s="11"/>
      <c r="HMW2824" s="12"/>
      <c r="HMX2824" s="12"/>
      <c r="HMY2824" s="11"/>
      <c r="HMZ2824" s="11"/>
      <c r="HNA2824" s="11"/>
      <c r="HNB2824" s="12"/>
      <c r="HNC2824" s="12"/>
      <c r="HND2824" s="11"/>
      <c r="HNE2824" s="11"/>
      <c r="HNF2824" s="11"/>
      <c r="HNG2824" s="12"/>
      <c r="HNH2824" s="12"/>
      <c r="HNI2824" s="11"/>
      <c r="HNJ2824" s="11"/>
      <c r="HNK2824" s="11"/>
      <c r="HNL2824" s="12"/>
      <c r="HNM2824" s="12"/>
      <c r="HNN2824" s="11"/>
      <c r="HNO2824" s="11"/>
      <c r="HNP2824" s="11"/>
      <c r="HNQ2824" s="12"/>
      <c r="HNR2824" s="12"/>
      <c r="HNS2824" s="11"/>
      <c r="HNT2824" s="11"/>
      <c r="HNU2824" s="11"/>
      <c r="HNV2824" s="12"/>
      <c r="HNW2824" s="12"/>
      <c r="HNX2824" s="11"/>
      <c r="HNY2824" s="11"/>
      <c r="HNZ2824" s="11"/>
      <c r="HOA2824" s="12"/>
      <c r="HOB2824" s="12"/>
      <c r="HOC2824" s="11"/>
      <c r="HOD2824" s="11"/>
      <c r="HOE2824" s="11"/>
      <c r="HOF2824" s="12"/>
      <c r="HOG2824" s="12"/>
      <c r="HOH2824" s="11"/>
      <c r="HOI2824" s="11"/>
      <c r="HOJ2824" s="11"/>
      <c r="HOK2824" s="12"/>
      <c r="HOL2824" s="12"/>
      <c r="HOM2824" s="11"/>
      <c r="HON2824" s="11"/>
      <c r="HOO2824" s="11"/>
      <c r="HOP2824" s="12"/>
      <c r="HOQ2824" s="12"/>
      <c r="HOR2824" s="11"/>
      <c r="HOS2824" s="11"/>
      <c r="HOT2824" s="11"/>
      <c r="HOU2824" s="12"/>
      <c r="HOV2824" s="12"/>
      <c r="HOW2824" s="11"/>
      <c r="HOX2824" s="11"/>
      <c r="HOY2824" s="11"/>
      <c r="HOZ2824" s="12"/>
      <c r="HPA2824" s="12"/>
      <c r="HPB2824" s="11"/>
      <c r="HPC2824" s="11"/>
      <c r="HPD2824" s="11"/>
      <c r="HPE2824" s="12"/>
      <c r="HPF2824" s="12"/>
      <c r="HPG2824" s="11"/>
      <c r="HPH2824" s="11"/>
      <c r="HPI2824" s="11"/>
      <c r="HPJ2824" s="12"/>
      <c r="HPK2824" s="12"/>
      <c r="HPL2824" s="11"/>
      <c r="HPM2824" s="11"/>
      <c r="HPN2824" s="11"/>
      <c r="HPO2824" s="12"/>
      <c r="HPP2824" s="12"/>
      <c r="HPQ2824" s="11"/>
      <c r="HPR2824" s="11"/>
      <c r="HPS2824" s="11"/>
      <c r="HPT2824" s="12"/>
      <c r="HPU2824" s="12"/>
      <c r="HPV2824" s="11"/>
      <c r="HPW2824" s="11"/>
      <c r="HPX2824" s="11"/>
      <c r="HPY2824" s="12"/>
      <c r="HPZ2824" s="12"/>
      <c r="HQA2824" s="11"/>
      <c r="HQB2824" s="11"/>
      <c r="HQC2824" s="11"/>
      <c r="HQD2824" s="12"/>
      <c r="HQE2824" s="12"/>
      <c r="HQF2824" s="11"/>
      <c r="HQG2824" s="11"/>
      <c r="HQH2824" s="11"/>
      <c r="HQI2824" s="12"/>
      <c r="HQJ2824" s="12"/>
      <c r="HQK2824" s="11"/>
      <c r="HQL2824" s="11"/>
      <c r="HQM2824" s="11"/>
      <c r="HQN2824" s="12"/>
      <c r="HQO2824" s="12"/>
      <c r="HQP2824" s="11"/>
      <c r="HQQ2824" s="11"/>
      <c r="HQR2824" s="11"/>
      <c r="HQS2824" s="12"/>
      <c r="HQT2824" s="12"/>
      <c r="HQU2824" s="11"/>
      <c r="HQV2824" s="11"/>
      <c r="HQW2824" s="11"/>
      <c r="HQX2824" s="12"/>
      <c r="HQY2824" s="12"/>
      <c r="HQZ2824" s="11"/>
      <c r="HRA2824" s="11"/>
      <c r="HRB2824" s="11"/>
      <c r="HRC2824" s="12"/>
      <c r="HRD2824" s="12"/>
      <c r="HRE2824" s="11"/>
      <c r="HRF2824" s="11"/>
      <c r="HRG2824" s="11"/>
      <c r="HRH2824" s="12"/>
      <c r="HRI2824" s="12"/>
      <c r="HRJ2824" s="11"/>
      <c r="HRK2824" s="11"/>
      <c r="HRL2824" s="11"/>
      <c r="HRM2824" s="12"/>
      <c r="HRN2824" s="12"/>
      <c r="HRO2824" s="11"/>
      <c r="HRP2824" s="11"/>
      <c r="HRQ2824" s="11"/>
      <c r="HRR2824" s="12"/>
      <c r="HRS2824" s="12"/>
      <c r="HRT2824" s="11"/>
      <c r="HRU2824" s="11"/>
      <c r="HRV2824" s="11"/>
      <c r="HRW2824" s="12"/>
      <c r="HRX2824" s="12"/>
      <c r="HRY2824" s="11"/>
      <c r="HRZ2824" s="11"/>
      <c r="HSA2824" s="11"/>
      <c r="HSB2824" s="12"/>
      <c r="HSC2824" s="12"/>
      <c r="HSD2824" s="11"/>
      <c r="HSE2824" s="11"/>
      <c r="HSF2824" s="11"/>
      <c r="HSG2824" s="12"/>
      <c r="HSH2824" s="12"/>
      <c r="HSI2824" s="11"/>
      <c r="HSJ2824" s="11"/>
      <c r="HSK2824" s="11"/>
      <c r="HSL2824" s="12"/>
      <c r="HSM2824" s="12"/>
      <c r="HSN2824" s="11"/>
      <c r="HSO2824" s="11"/>
      <c r="HSP2824" s="11"/>
      <c r="HSQ2824" s="12"/>
      <c r="HSR2824" s="12"/>
      <c r="HSS2824" s="11"/>
      <c r="HST2824" s="11"/>
      <c r="HSU2824" s="11"/>
      <c r="HSV2824" s="12"/>
      <c r="HSW2824" s="12"/>
      <c r="HSX2824" s="11"/>
      <c r="HSY2824" s="11"/>
      <c r="HSZ2824" s="11"/>
      <c r="HTA2824" s="12"/>
      <c r="HTB2824" s="12"/>
      <c r="HTC2824" s="11"/>
      <c r="HTD2824" s="11"/>
      <c r="HTE2824" s="11"/>
      <c r="HTF2824" s="12"/>
      <c r="HTG2824" s="12"/>
      <c r="HTH2824" s="11"/>
      <c r="HTI2824" s="11"/>
      <c r="HTJ2824" s="11"/>
      <c r="HTK2824" s="12"/>
      <c r="HTL2824" s="12"/>
      <c r="HTM2824" s="11"/>
      <c r="HTN2824" s="11"/>
      <c r="HTO2824" s="11"/>
      <c r="HTP2824" s="12"/>
      <c r="HTQ2824" s="12"/>
      <c r="HTR2824" s="11"/>
      <c r="HTS2824" s="11"/>
      <c r="HTT2824" s="11"/>
      <c r="HTU2824" s="12"/>
      <c r="HTV2824" s="12"/>
      <c r="HTW2824" s="11"/>
      <c r="HTX2824" s="11"/>
      <c r="HTY2824" s="11"/>
      <c r="HTZ2824" s="12"/>
      <c r="HUA2824" s="12"/>
      <c r="HUB2824" s="11"/>
      <c r="HUC2824" s="11"/>
      <c r="HUD2824" s="11"/>
      <c r="HUE2824" s="12"/>
      <c r="HUF2824" s="12"/>
      <c r="HUG2824" s="11"/>
      <c r="HUH2824" s="11"/>
      <c r="HUI2824" s="11"/>
      <c r="HUJ2824" s="12"/>
      <c r="HUK2824" s="12"/>
      <c r="HUL2824" s="11"/>
      <c r="HUM2824" s="11"/>
      <c r="HUN2824" s="11"/>
      <c r="HUO2824" s="12"/>
      <c r="HUP2824" s="12"/>
      <c r="HUQ2824" s="11"/>
      <c r="HUR2824" s="11"/>
      <c r="HUS2824" s="11"/>
      <c r="HUT2824" s="12"/>
      <c r="HUU2824" s="12"/>
      <c r="HUV2824" s="11"/>
      <c r="HUW2824" s="11"/>
      <c r="HUX2824" s="11"/>
      <c r="HUY2824" s="12"/>
      <c r="HUZ2824" s="12"/>
      <c r="HVA2824" s="11"/>
      <c r="HVB2824" s="11"/>
      <c r="HVC2824" s="11"/>
      <c r="HVD2824" s="12"/>
      <c r="HVE2824" s="12"/>
      <c r="HVF2824" s="11"/>
      <c r="HVG2824" s="11"/>
      <c r="HVH2824" s="11"/>
      <c r="HVI2824" s="12"/>
      <c r="HVJ2824" s="12"/>
      <c r="HVK2824" s="11"/>
      <c r="HVL2824" s="11"/>
      <c r="HVM2824" s="11"/>
      <c r="HVN2824" s="12"/>
      <c r="HVO2824" s="12"/>
      <c r="HVP2824" s="11"/>
      <c r="HVQ2824" s="11"/>
      <c r="HVR2824" s="11"/>
      <c r="HVS2824" s="12"/>
      <c r="HVT2824" s="12"/>
      <c r="HVU2824" s="11"/>
      <c r="HVV2824" s="11"/>
      <c r="HVW2824" s="11"/>
      <c r="HVX2824" s="12"/>
      <c r="HVY2824" s="12"/>
      <c r="HVZ2824" s="11"/>
      <c r="HWA2824" s="11"/>
      <c r="HWB2824" s="11"/>
      <c r="HWC2824" s="12"/>
      <c r="HWD2824" s="12"/>
      <c r="HWE2824" s="11"/>
      <c r="HWF2824" s="11"/>
      <c r="HWG2824" s="11"/>
      <c r="HWH2824" s="12"/>
      <c r="HWI2824" s="12"/>
      <c r="HWJ2824" s="11"/>
      <c r="HWK2824" s="11"/>
      <c r="HWL2824" s="11"/>
      <c r="HWM2824" s="12"/>
      <c r="HWN2824" s="12"/>
      <c r="HWO2824" s="11"/>
      <c r="HWP2824" s="11"/>
      <c r="HWQ2824" s="11"/>
      <c r="HWR2824" s="12"/>
      <c r="HWS2824" s="12"/>
      <c r="HWT2824" s="11"/>
      <c r="HWU2824" s="11"/>
      <c r="HWV2824" s="11"/>
      <c r="HWW2824" s="12"/>
      <c r="HWX2824" s="12"/>
      <c r="HWY2824" s="11"/>
      <c r="HWZ2824" s="11"/>
      <c r="HXA2824" s="11"/>
      <c r="HXB2824" s="12"/>
      <c r="HXC2824" s="12"/>
      <c r="HXD2824" s="11"/>
      <c r="HXE2824" s="11"/>
      <c r="HXF2824" s="11"/>
      <c r="HXG2824" s="12"/>
      <c r="HXH2824" s="12"/>
      <c r="HXI2824" s="11"/>
      <c r="HXJ2824" s="11"/>
      <c r="HXK2824" s="11"/>
      <c r="HXL2824" s="12"/>
      <c r="HXM2824" s="12"/>
      <c r="HXN2824" s="11"/>
      <c r="HXO2824" s="11"/>
      <c r="HXP2824" s="11"/>
      <c r="HXQ2824" s="12"/>
      <c r="HXR2824" s="12"/>
      <c r="HXS2824" s="11"/>
      <c r="HXT2824" s="11"/>
      <c r="HXU2824" s="11"/>
      <c r="HXV2824" s="12"/>
      <c r="HXW2824" s="12"/>
      <c r="HXX2824" s="11"/>
      <c r="HXY2824" s="11"/>
      <c r="HXZ2824" s="11"/>
      <c r="HYA2824" s="12"/>
      <c r="HYB2824" s="12"/>
      <c r="HYC2824" s="11"/>
      <c r="HYD2824" s="11"/>
      <c r="HYE2824" s="11"/>
      <c r="HYF2824" s="12"/>
      <c r="HYG2824" s="12"/>
      <c r="HYH2824" s="11"/>
      <c r="HYI2824" s="11"/>
      <c r="HYJ2824" s="11"/>
      <c r="HYK2824" s="12"/>
      <c r="HYL2824" s="12"/>
      <c r="HYM2824" s="11"/>
      <c r="HYN2824" s="11"/>
      <c r="HYO2824" s="11"/>
      <c r="HYP2824" s="12"/>
      <c r="HYQ2824" s="12"/>
      <c r="HYR2824" s="11"/>
      <c r="HYS2824" s="11"/>
      <c r="HYT2824" s="11"/>
      <c r="HYU2824" s="12"/>
      <c r="HYV2824" s="12"/>
      <c r="HYW2824" s="11"/>
      <c r="HYX2824" s="11"/>
      <c r="HYY2824" s="11"/>
      <c r="HYZ2824" s="12"/>
      <c r="HZA2824" s="12"/>
      <c r="HZB2824" s="11"/>
      <c r="HZC2824" s="11"/>
      <c r="HZD2824" s="11"/>
      <c r="HZE2824" s="12"/>
      <c r="HZF2824" s="12"/>
      <c r="HZG2824" s="11"/>
      <c r="HZH2824" s="11"/>
      <c r="HZI2824" s="11"/>
      <c r="HZJ2824" s="12"/>
      <c r="HZK2824" s="12"/>
      <c r="HZL2824" s="11"/>
      <c r="HZM2824" s="11"/>
      <c r="HZN2824" s="11"/>
      <c r="HZO2824" s="12"/>
      <c r="HZP2824" s="12"/>
      <c r="HZQ2824" s="11"/>
      <c r="HZR2824" s="11"/>
      <c r="HZS2824" s="11"/>
      <c r="HZT2824" s="12"/>
      <c r="HZU2824" s="12"/>
      <c r="HZV2824" s="11"/>
      <c r="HZW2824" s="11"/>
      <c r="HZX2824" s="11"/>
      <c r="HZY2824" s="12"/>
      <c r="HZZ2824" s="12"/>
      <c r="IAA2824" s="11"/>
      <c r="IAB2824" s="11"/>
      <c r="IAC2824" s="11"/>
      <c r="IAD2824" s="12"/>
      <c r="IAE2824" s="12"/>
      <c r="IAF2824" s="11"/>
      <c r="IAG2824" s="11"/>
      <c r="IAH2824" s="11"/>
      <c r="IAI2824" s="12"/>
      <c r="IAJ2824" s="12"/>
      <c r="IAK2824" s="11"/>
      <c r="IAL2824" s="11"/>
      <c r="IAM2824" s="11"/>
      <c r="IAN2824" s="12"/>
      <c r="IAO2824" s="12"/>
      <c r="IAP2824" s="11"/>
      <c r="IAQ2824" s="11"/>
      <c r="IAR2824" s="11"/>
      <c r="IAS2824" s="12"/>
      <c r="IAT2824" s="12"/>
      <c r="IAU2824" s="11"/>
      <c r="IAV2824" s="11"/>
      <c r="IAW2824" s="11"/>
      <c r="IAX2824" s="12"/>
      <c r="IAY2824" s="12"/>
      <c r="IAZ2824" s="11"/>
      <c r="IBA2824" s="11"/>
      <c r="IBB2824" s="11"/>
      <c r="IBC2824" s="12"/>
      <c r="IBD2824" s="12"/>
      <c r="IBE2824" s="11"/>
      <c r="IBF2824" s="11"/>
      <c r="IBG2824" s="11"/>
      <c r="IBH2824" s="12"/>
      <c r="IBI2824" s="12"/>
      <c r="IBJ2824" s="11"/>
      <c r="IBK2824" s="11"/>
      <c r="IBL2824" s="11"/>
      <c r="IBM2824" s="12"/>
      <c r="IBN2824" s="12"/>
      <c r="IBO2824" s="11"/>
      <c r="IBP2824" s="11"/>
      <c r="IBQ2824" s="11"/>
      <c r="IBR2824" s="12"/>
      <c r="IBS2824" s="12"/>
      <c r="IBT2824" s="11"/>
      <c r="IBU2824" s="11"/>
      <c r="IBV2824" s="11"/>
      <c r="IBW2824" s="12"/>
      <c r="IBX2824" s="12"/>
      <c r="IBY2824" s="11"/>
      <c r="IBZ2824" s="11"/>
      <c r="ICA2824" s="11"/>
      <c r="ICB2824" s="12"/>
      <c r="ICC2824" s="12"/>
      <c r="ICD2824" s="11"/>
      <c r="ICE2824" s="11"/>
      <c r="ICF2824" s="11"/>
      <c r="ICG2824" s="12"/>
      <c r="ICH2824" s="12"/>
      <c r="ICI2824" s="11"/>
      <c r="ICJ2824" s="11"/>
      <c r="ICK2824" s="11"/>
      <c r="ICL2824" s="12"/>
      <c r="ICM2824" s="12"/>
      <c r="ICN2824" s="11"/>
      <c r="ICO2824" s="11"/>
      <c r="ICP2824" s="11"/>
      <c r="ICQ2824" s="12"/>
      <c r="ICR2824" s="12"/>
      <c r="ICS2824" s="11"/>
      <c r="ICT2824" s="11"/>
      <c r="ICU2824" s="11"/>
      <c r="ICV2824" s="12"/>
      <c r="ICW2824" s="12"/>
      <c r="ICX2824" s="11"/>
      <c r="ICY2824" s="11"/>
      <c r="ICZ2824" s="11"/>
      <c r="IDA2824" s="12"/>
      <c r="IDB2824" s="12"/>
      <c r="IDC2824" s="11"/>
      <c r="IDD2824" s="11"/>
      <c r="IDE2824" s="11"/>
      <c r="IDF2824" s="12"/>
      <c r="IDG2824" s="12"/>
      <c r="IDH2824" s="11"/>
      <c r="IDI2824" s="11"/>
      <c r="IDJ2824" s="11"/>
      <c r="IDK2824" s="12"/>
      <c r="IDL2824" s="12"/>
      <c r="IDM2824" s="11"/>
      <c r="IDN2824" s="11"/>
      <c r="IDO2824" s="11"/>
      <c r="IDP2824" s="12"/>
      <c r="IDQ2824" s="12"/>
      <c r="IDR2824" s="11"/>
      <c r="IDS2824" s="11"/>
      <c r="IDT2824" s="11"/>
      <c r="IDU2824" s="12"/>
      <c r="IDV2824" s="12"/>
      <c r="IDW2824" s="11"/>
      <c r="IDX2824" s="11"/>
      <c r="IDY2824" s="11"/>
      <c r="IDZ2824" s="12"/>
      <c r="IEA2824" s="12"/>
      <c r="IEB2824" s="11"/>
      <c r="IEC2824" s="11"/>
      <c r="IED2824" s="11"/>
      <c r="IEE2824" s="12"/>
      <c r="IEF2824" s="12"/>
      <c r="IEG2824" s="11"/>
      <c r="IEH2824" s="11"/>
      <c r="IEI2824" s="11"/>
      <c r="IEJ2824" s="12"/>
      <c r="IEK2824" s="12"/>
      <c r="IEL2824" s="11"/>
      <c r="IEM2824" s="11"/>
      <c r="IEN2824" s="11"/>
      <c r="IEO2824" s="12"/>
      <c r="IEP2824" s="12"/>
      <c r="IEQ2824" s="11"/>
      <c r="IER2824" s="11"/>
      <c r="IES2824" s="11"/>
      <c r="IET2824" s="12"/>
      <c r="IEU2824" s="12"/>
      <c r="IEV2824" s="11"/>
      <c r="IEW2824" s="11"/>
      <c r="IEX2824" s="11"/>
      <c r="IEY2824" s="12"/>
      <c r="IEZ2824" s="12"/>
      <c r="IFA2824" s="11"/>
      <c r="IFB2824" s="11"/>
      <c r="IFC2824" s="11"/>
      <c r="IFD2824" s="12"/>
      <c r="IFE2824" s="12"/>
      <c r="IFF2824" s="11"/>
      <c r="IFG2824" s="11"/>
      <c r="IFH2824" s="11"/>
      <c r="IFI2824" s="12"/>
      <c r="IFJ2824" s="12"/>
      <c r="IFK2824" s="11"/>
      <c r="IFL2824" s="11"/>
      <c r="IFM2824" s="11"/>
      <c r="IFN2824" s="12"/>
      <c r="IFO2824" s="12"/>
      <c r="IFP2824" s="11"/>
      <c r="IFQ2824" s="11"/>
      <c r="IFR2824" s="11"/>
      <c r="IFS2824" s="12"/>
      <c r="IFT2824" s="12"/>
      <c r="IFU2824" s="11"/>
      <c r="IFV2824" s="11"/>
      <c r="IFW2824" s="11"/>
      <c r="IFX2824" s="12"/>
      <c r="IFY2824" s="12"/>
      <c r="IFZ2824" s="11"/>
      <c r="IGA2824" s="11"/>
      <c r="IGB2824" s="11"/>
      <c r="IGC2824" s="12"/>
      <c r="IGD2824" s="12"/>
      <c r="IGE2824" s="11"/>
      <c r="IGF2824" s="11"/>
      <c r="IGG2824" s="11"/>
      <c r="IGH2824" s="12"/>
      <c r="IGI2824" s="12"/>
      <c r="IGJ2824" s="11"/>
      <c r="IGK2824" s="11"/>
      <c r="IGL2824" s="11"/>
      <c r="IGM2824" s="12"/>
      <c r="IGN2824" s="12"/>
      <c r="IGO2824" s="11"/>
      <c r="IGP2824" s="11"/>
      <c r="IGQ2824" s="11"/>
      <c r="IGR2824" s="12"/>
      <c r="IGS2824" s="12"/>
      <c r="IGT2824" s="11"/>
      <c r="IGU2824" s="11"/>
      <c r="IGV2824" s="11"/>
      <c r="IGW2824" s="12"/>
      <c r="IGX2824" s="12"/>
      <c r="IGY2824" s="11"/>
      <c r="IGZ2824" s="11"/>
      <c r="IHA2824" s="11"/>
      <c r="IHB2824" s="12"/>
      <c r="IHC2824" s="12"/>
      <c r="IHD2824" s="11"/>
      <c r="IHE2824" s="11"/>
      <c r="IHF2824" s="11"/>
      <c r="IHG2824" s="12"/>
      <c r="IHH2824" s="12"/>
      <c r="IHI2824" s="11"/>
      <c r="IHJ2824" s="11"/>
      <c r="IHK2824" s="11"/>
      <c r="IHL2824" s="12"/>
      <c r="IHM2824" s="12"/>
      <c r="IHN2824" s="11"/>
      <c r="IHO2824" s="11"/>
      <c r="IHP2824" s="11"/>
      <c r="IHQ2824" s="12"/>
      <c r="IHR2824" s="12"/>
      <c r="IHS2824" s="11"/>
      <c r="IHT2824" s="11"/>
      <c r="IHU2824" s="11"/>
      <c r="IHV2824" s="12"/>
      <c r="IHW2824" s="12"/>
      <c r="IHX2824" s="11"/>
      <c r="IHY2824" s="11"/>
      <c r="IHZ2824" s="11"/>
      <c r="IIA2824" s="12"/>
      <c r="IIB2824" s="12"/>
      <c r="IIC2824" s="11"/>
      <c r="IID2824" s="11"/>
      <c r="IIE2824" s="11"/>
      <c r="IIF2824" s="12"/>
      <c r="IIG2824" s="12"/>
      <c r="IIH2824" s="11"/>
      <c r="III2824" s="11"/>
      <c r="IIJ2824" s="11"/>
      <c r="IIK2824" s="12"/>
      <c r="IIL2824" s="12"/>
      <c r="IIM2824" s="11"/>
      <c r="IIN2824" s="11"/>
      <c r="IIO2824" s="11"/>
      <c r="IIP2824" s="12"/>
      <c r="IIQ2824" s="12"/>
      <c r="IIR2824" s="11"/>
      <c r="IIS2824" s="11"/>
      <c r="IIT2824" s="11"/>
      <c r="IIU2824" s="12"/>
      <c r="IIV2824" s="12"/>
      <c r="IIW2824" s="11"/>
      <c r="IIX2824" s="11"/>
      <c r="IIY2824" s="11"/>
      <c r="IIZ2824" s="12"/>
      <c r="IJA2824" s="12"/>
      <c r="IJB2824" s="11"/>
      <c r="IJC2824" s="11"/>
      <c r="IJD2824" s="11"/>
      <c r="IJE2824" s="12"/>
      <c r="IJF2824" s="12"/>
      <c r="IJG2824" s="11"/>
      <c r="IJH2824" s="11"/>
      <c r="IJI2824" s="11"/>
      <c r="IJJ2824" s="12"/>
      <c r="IJK2824" s="12"/>
      <c r="IJL2824" s="11"/>
      <c r="IJM2824" s="11"/>
      <c r="IJN2824" s="11"/>
      <c r="IJO2824" s="12"/>
      <c r="IJP2824" s="12"/>
      <c r="IJQ2824" s="11"/>
      <c r="IJR2824" s="11"/>
      <c r="IJS2824" s="11"/>
      <c r="IJT2824" s="12"/>
      <c r="IJU2824" s="12"/>
      <c r="IJV2824" s="11"/>
      <c r="IJW2824" s="11"/>
      <c r="IJX2824" s="11"/>
      <c r="IJY2824" s="12"/>
      <c r="IJZ2824" s="12"/>
      <c r="IKA2824" s="11"/>
      <c r="IKB2824" s="11"/>
      <c r="IKC2824" s="11"/>
      <c r="IKD2824" s="12"/>
      <c r="IKE2824" s="12"/>
      <c r="IKF2824" s="11"/>
      <c r="IKG2824" s="11"/>
      <c r="IKH2824" s="11"/>
      <c r="IKI2824" s="12"/>
      <c r="IKJ2824" s="12"/>
      <c r="IKK2824" s="11"/>
      <c r="IKL2824" s="11"/>
      <c r="IKM2824" s="11"/>
      <c r="IKN2824" s="12"/>
      <c r="IKO2824" s="12"/>
      <c r="IKP2824" s="11"/>
      <c r="IKQ2824" s="11"/>
      <c r="IKR2824" s="11"/>
      <c r="IKS2824" s="12"/>
      <c r="IKT2824" s="12"/>
      <c r="IKU2824" s="11"/>
      <c r="IKV2824" s="11"/>
      <c r="IKW2824" s="11"/>
      <c r="IKX2824" s="12"/>
      <c r="IKY2824" s="12"/>
      <c r="IKZ2824" s="11"/>
      <c r="ILA2824" s="11"/>
      <c r="ILB2824" s="11"/>
      <c r="ILC2824" s="12"/>
      <c r="ILD2824" s="12"/>
      <c r="ILE2824" s="11"/>
      <c r="ILF2824" s="11"/>
      <c r="ILG2824" s="11"/>
      <c r="ILH2824" s="12"/>
      <c r="ILI2824" s="12"/>
      <c r="ILJ2824" s="11"/>
      <c r="ILK2824" s="11"/>
      <c r="ILL2824" s="11"/>
      <c r="ILM2824" s="12"/>
      <c r="ILN2824" s="12"/>
      <c r="ILO2824" s="11"/>
      <c r="ILP2824" s="11"/>
      <c r="ILQ2824" s="11"/>
      <c r="ILR2824" s="12"/>
      <c r="ILS2824" s="12"/>
      <c r="ILT2824" s="11"/>
      <c r="ILU2824" s="11"/>
      <c r="ILV2824" s="11"/>
      <c r="ILW2824" s="12"/>
      <c r="ILX2824" s="12"/>
      <c r="ILY2824" s="11"/>
      <c r="ILZ2824" s="11"/>
      <c r="IMA2824" s="11"/>
      <c r="IMB2824" s="12"/>
      <c r="IMC2824" s="12"/>
      <c r="IMD2824" s="11"/>
      <c r="IME2824" s="11"/>
      <c r="IMF2824" s="11"/>
      <c r="IMG2824" s="12"/>
      <c r="IMH2824" s="12"/>
      <c r="IMI2824" s="11"/>
      <c r="IMJ2824" s="11"/>
      <c r="IMK2824" s="11"/>
      <c r="IML2824" s="12"/>
      <c r="IMM2824" s="12"/>
      <c r="IMN2824" s="11"/>
      <c r="IMO2824" s="11"/>
      <c r="IMP2824" s="11"/>
      <c r="IMQ2824" s="12"/>
      <c r="IMR2824" s="12"/>
      <c r="IMS2824" s="11"/>
      <c r="IMT2824" s="11"/>
      <c r="IMU2824" s="11"/>
      <c r="IMV2824" s="12"/>
      <c r="IMW2824" s="12"/>
      <c r="IMX2824" s="11"/>
      <c r="IMY2824" s="11"/>
      <c r="IMZ2824" s="11"/>
      <c r="INA2824" s="12"/>
      <c r="INB2824" s="12"/>
      <c r="INC2824" s="11"/>
      <c r="IND2824" s="11"/>
      <c r="INE2824" s="11"/>
      <c r="INF2824" s="12"/>
      <c r="ING2824" s="12"/>
      <c r="INH2824" s="11"/>
      <c r="INI2824" s="11"/>
      <c r="INJ2824" s="11"/>
      <c r="INK2824" s="12"/>
      <c r="INL2824" s="12"/>
      <c r="INM2824" s="11"/>
      <c r="INN2824" s="11"/>
      <c r="INO2824" s="11"/>
      <c r="INP2824" s="12"/>
      <c r="INQ2824" s="12"/>
      <c r="INR2824" s="11"/>
      <c r="INS2824" s="11"/>
      <c r="INT2824" s="11"/>
      <c r="INU2824" s="12"/>
      <c r="INV2824" s="12"/>
      <c r="INW2824" s="11"/>
      <c r="INX2824" s="11"/>
      <c r="INY2824" s="11"/>
      <c r="INZ2824" s="12"/>
      <c r="IOA2824" s="12"/>
      <c r="IOB2824" s="11"/>
      <c r="IOC2824" s="11"/>
      <c r="IOD2824" s="11"/>
      <c r="IOE2824" s="12"/>
      <c r="IOF2824" s="12"/>
      <c r="IOG2824" s="11"/>
      <c r="IOH2824" s="11"/>
      <c r="IOI2824" s="11"/>
      <c r="IOJ2824" s="12"/>
      <c r="IOK2824" s="12"/>
      <c r="IOL2824" s="11"/>
      <c r="IOM2824" s="11"/>
      <c r="ION2824" s="11"/>
      <c r="IOO2824" s="12"/>
      <c r="IOP2824" s="12"/>
      <c r="IOQ2824" s="11"/>
      <c r="IOR2824" s="11"/>
      <c r="IOS2824" s="11"/>
      <c r="IOT2824" s="12"/>
      <c r="IOU2824" s="12"/>
      <c r="IOV2824" s="11"/>
      <c r="IOW2824" s="11"/>
      <c r="IOX2824" s="11"/>
      <c r="IOY2824" s="12"/>
      <c r="IOZ2824" s="12"/>
      <c r="IPA2824" s="11"/>
      <c r="IPB2824" s="11"/>
      <c r="IPC2824" s="11"/>
      <c r="IPD2824" s="12"/>
      <c r="IPE2824" s="12"/>
      <c r="IPF2824" s="11"/>
      <c r="IPG2824" s="11"/>
      <c r="IPH2824" s="11"/>
      <c r="IPI2824" s="12"/>
      <c r="IPJ2824" s="12"/>
      <c r="IPK2824" s="11"/>
      <c r="IPL2824" s="11"/>
      <c r="IPM2824" s="11"/>
      <c r="IPN2824" s="12"/>
      <c r="IPO2824" s="12"/>
      <c r="IPP2824" s="11"/>
      <c r="IPQ2824" s="11"/>
      <c r="IPR2824" s="11"/>
      <c r="IPS2824" s="12"/>
      <c r="IPT2824" s="12"/>
      <c r="IPU2824" s="11"/>
      <c r="IPV2824" s="11"/>
      <c r="IPW2824" s="11"/>
      <c r="IPX2824" s="12"/>
      <c r="IPY2824" s="12"/>
      <c r="IPZ2824" s="11"/>
      <c r="IQA2824" s="11"/>
      <c r="IQB2824" s="11"/>
      <c r="IQC2824" s="12"/>
      <c r="IQD2824" s="12"/>
      <c r="IQE2824" s="11"/>
      <c r="IQF2824" s="11"/>
      <c r="IQG2824" s="11"/>
      <c r="IQH2824" s="12"/>
      <c r="IQI2824" s="12"/>
      <c r="IQJ2824" s="11"/>
      <c r="IQK2824" s="11"/>
      <c r="IQL2824" s="11"/>
      <c r="IQM2824" s="12"/>
      <c r="IQN2824" s="12"/>
      <c r="IQO2824" s="11"/>
      <c r="IQP2824" s="11"/>
      <c r="IQQ2824" s="11"/>
      <c r="IQR2824" s="12"/>
      <c r="IQS2824" s="12"/>
      <c r="IQT2824" s="11"/>
      <c r="IQU2824" s="11"/>
      <c r="IQV2824" s="11"/>
      <c r="IQW2824" s="12"/>
      <c r="IQX2824" s="12"/>
      <c r="IQY2824" s="11"/>
      <c r="IQZ2824" s="11"/>
      <c r="IRA2824" s="11"/>
      <c r="IRB2824" s="12"/>
      <c r="IRC2824" s="12"/>
      <c r="IRD2824" s="11"/>
      <c r="IRE2824" s="11"/>
      <c r="IRF2824" s="11"/>
      <c r="IRG2824" s="12"/>
      <c r="IRH2824" s="12"/>
      <c r="IRI2824" s="11"/>
      <c r="IRJ2824" s="11"/>
      <c r="IRK2824" s="11"/>
      <c r="IRL2824" s="12"/>
      <c r="IRM2824" s="12"/>
      <c r="IRN2824" s="11"/>
      <c r="IRO2824" s="11"/>
      <c r="IRP2824" s="11"/>
      <c r="IRQ2824" s="12"/>
      <c r="IRR2824" s="12"/>
      <c r="IRS2824" s="11"/>
      <c r="IRT2824" s="11"/>
      <c r="IRU2824" s="11"/>
      <c r="IRV2824" s="12"/>
      <c r="IRW2824" s="12"/>
      <c r="IRX2824" s="11"/>
      <c r="IRY2824" s="11"/>
      <c r="IRZ2824" s="11"/>
      <c r="ISA2824" s="12"/>
      <c r="ISB2824" s="12"/>
      <c r="ISC2824" s="11"/>
      <c r="ISD2824" s="11"/>
      <c r="ISE2824" s="11"/>
      <c r="ISF2824" s="12"/>
      <c r="ISG2824" s="12"/>
      <c r="ISH2824" s="11"/>
      <c r="ISI2824" s="11"/>
      <c r="ISJ2824" s="11"/>
      <c r="ISK2824" s="12"/>
      <c r="ISL2824" s="12"/>
      <c r="ISM2824" s="11"/>
      <c r="ISN2824" s="11"/>
      <c r="ISO2824" s="11"/>
      <c r="ISP2824" s="12"/>
      <c r="ISQ2824" s="12"/>
      <c r="ISR2824" s="11"/>
      <c r="ISS2824" s="11"/>
      <c r="IST2824" s="11"/>
      <c r="ISU2824" s="12"/>
      <c r="ISV2824" s="12"/>
      <c r="ISW2824" s="11"/>
      <c r="ISX2824" s="11"/>
      <c r="ISY2824" s="11"/>
      <c r="ISZ2824" s="12"/>
      <c r="ITA2824" s="12"/>
      <c r="ITB2824" s="11"/>
      <c r="ITC2824" s="11"/>
      <c r="ITD2824" s="11"/>
      <c r="ITE2824" s="12"/>
      <c r="ITF2824" s="12"/>
      <c r="ITG2824" s="11"/>
      <c r="ITH2824" s="11"/>
      <c r="ITI2824" s="11"/>
      <c r="ITJ2824" s="12"/>
      <c r="ITK2824" s="12"/>
      <c r="ITL2824" s="11"/>
      <c r="ITM2824" s="11"/>
      <c r="ITN2824" s="11"/>
      <c r="ITO2824" s="12"/>
      <c r="ITP2824" s="12"/>
      <c r="ITQ2824" s="11"/>
      <c r="ITR2824" s="11"/>
      <c r="ITS2824" s="11"/>
      <c r="ITT2824" s="12"/>
      <c r="ITU2824" s="12"/>
      <c r="ITV2824" s="11"/>
      <c r="ITW2824" s="11"/>
      <c r="ITX2824" s="11"/>
      <c r="ITY2824" s="12"/>
      <c r="ITZ2824" s="12"/>
      <c r="IUA2824" s="11"/>
      <c r="IUB2824" s="11"/>
      <c r="IUC2824" s="11"/>
      <c r="IUD2824" s="12"/>
      <c r="IUE2824" s="12"/>
      <c r="IUF2824" s="11"/>
      <c r="IUG2824" s="11"/>
      <c r="IUH2824" s="11"/>
      <c r="IUI2824" s="12"/>
      <c r="IUJ2824" s="12"/>
      <c r="IUK2824" s="11"/>
      <c r="IUL2824" s="11"/>
      <c r="IUM2824" s="11"/>
      <c r="IUN2824" s="12"/>
      <c r="IUO2824" s="12"/>
      <c r="IUP2824" s="11"/>
      <c r="IUQ2824" s="11"/>
      <c r="IUR2824" s="11"/>
      <c r="IUS2824" s="12"/>
      <c r="IUT2824" s="12"/>
      <c r="IUU2824" s="11"/>
      <c r="IUV2824" s="11"/>
      <c r="IUW2824" s="11"/>
      <c r="IUX2824" s="12"/>
      <c r="IUY2824" s="12"/>
      <c r="IUZ2824" s="11"/>
      <c r="IVA2824" s="11"/>
      <c r="IVB2824" s="11"/>
      <c r="IVC2824" s="12"/>
      <c r="IVD2824" s="12"/>
      <c r="IVE2824" s="11"/>
      <c r="IVF2824" s="11"/>
      <c r="IVG2824" s="11"/>
      <c r="IVH2824" s="12"/>
      <c r="IVI2824" s="12"/>
      <c r="IVJ2824" s="11"/>
      <c r="IVK2824" s="11"/>
      <c r="IVL2824" s="11"/>
      <c r="IVM2824" s="12"/>
      <c r="IVN2824" s="12"/>
      <c r="IVO2824" s="11"/>
      <c r="IVP2824" s="11"/>
      <c r="IVQ2824" s="11"/>
      <c r="IVR2824" s="12"/>
      <c r="IVS2824" s="12"/>
      <c r="IVT2824" s="11"/>
      <c r="IVU2824" s="11"/>
      <c r="IVV2824" s="11"/>
      <c r="IVW2824" s="12"/>
      <c r="IVX2824" s="12"/>
      <c r="IVY2824" s="11"/>
      <c r="IVZ2824" s="11"/>
      <c r="IWA2824" s="11"/>
      <c r="IWB2824" s="12"/>
      <c r="IWC2824" s="12"/>
      <c r="IWD2824" s="11"/>
      <c r="IWE2824" s="11"/>
      <c r="IWF2824" s="11"/>
      <c r="IWG2824" s="12"/>
      <c r="IWH2824" s="12"/>
      <c r="IWI2824" s="11"/>
      <c r="IWJ2824" s="11"/>
      <c r="IWK2824" s="11"/>
      <c r="IWL2824" s="12"/>
      <c r="IWM2824" s="12"/>
      <c r="IWN2824" s="11"/>
      <c r="IWO2824" s="11"/>
      <c r="IWP2824" s="11"/>
      <c r="IWQ2824" s="12"/>
      <c r="IWR2824" s="12"/>
      <c r="IWS2824" s="11"/>
      <c r="IWT2824" s="11"/>
      <c r="IWU2824" s="11"/>
      <c r="IWV2824" s="12"/>
      <c r="IWW2824" s="12"/>
      <c r="IWX2824" s="11"/>
      <c r="IWY2824" s="11"/>
      <c r="IWZ2824" s="11"/>
      <c r="IXA2824" s="12"/>
      <c r="IXB2824" s="12"/>
      <c r="IXC2824" s="11"/>
      <c r="IXD2824" s="11"/>
      <c r="IXE2824" s="11"/>
      <c r="IXF2824" s="12"/>
      <c r="IXG2824" s="12"/>
      <c r="IXH2824" s="11"/>
      <c r="IXI2824" s="11"/>
      <c r="IXJ2824" s="11"/>
      <c r="IXK2824" s="12"/>
      <c r="IXL2824" s="12"/>
      <c r="IXM2824" s="11"/>
      <c r="IXN2824" s="11"/>
      <c r="IXO2824" s="11"/>
      <c r="IXP2824" s="12"/>
      <c r="IXQ2824" s="12"/>
      <c r="IXR2824" s="11"/>
      <c r="IXS2824" s="11"/>
      <c r="IXT2824" s="11"/>
      <c r="IXU2824" s="12"/>
      <c r="IXV2824" s="12"/>
      <c r="IXW2824" s="11"/>
      <c r="IXX2824" s="11"/>
      <c r="IXY2824" s="11"/>
      <c r="IXZ2824" s="12"/>
      <c r="IYA2824" s="12"/>
      <c r="IYB2824" s="11"/>
      <c r="IYC2824" s="11"/>
      <c r="IYD2824" s="11"/>
      <c r="IYE2824" s="12"/>
      <c r="IYF2824" s="12"/>
      <c r="IYG2824" s="11"/>
      <c r="IYH2824" s="11"/>
      <c r="IYI2824" s="11"/>
      <c r="IYJ2824" s="12"/>
      <c r="IYK2824" s="12"/>
      <c r="IYL2824" s="11"/>
      <c r="IYM2824" s="11"/>
      <c r="IYN2824" s="11"/>
      <c r="IYO2824" s="12"/>
      <c r="IYP2824" s="12"/>
      <c r="IYQ2824" s="11"/>
      <c r="IYR2824" s="11"/>
      <c r="IYS2824" s="11"/>
      <c r="IYT2824" s="12"/>
      <c r="IYU2824" s="12"/>
      <c r="IYV2824" s="11"/>
      <c r="IYW2824" s="11"/>
      <c r="IYX2824" s="11"/>
      <c r="IYY2824" s="12"/>
      <c r="IYZ2824" s="12"/>
      <c r="IZA2824" s="11"/>
      <c r="IZB2824" s="11"/>
      <c r="IZC2824" s="11"/>
      <c r="IZD2824" s="12"/>
      <c r="IZE2824" s="12"/>
      <c r="IZF2824" s="11"/>
      <c r="IZG2824" s="11"/>
      <c r="IZH2824" s="11"/>
      <c r="IZI2824" s="12"/>
      <c r="IZJ2824" s="12"/>
      <c r="IZK2824" s="11"/>
      <c r="IZL2824" s="11"/>
      <c r="IZM2824" s="11"/>
      <c r="IZN2824" s="12"/>
      <c r="IZO2824" s="12"/>
      <c r="IZP2824" s="11"/>
      <c r="IZQ2824" s="11"/>
      <c r="IZR2824" s="11"/>
      <c r="IZS2824" s="12"/>
      <c r="IZT2824" s="12"/>
      <c r="IZU2824" s="11"/>
      <c r="IZV2824" s="11"/>
      <c r="IZW2824" s="11"/>
      <c r="IZX2824" s="12"/>
      <c r="IZY2824" s="12"/>
      <c r="IZZ2824" s="11"/>
      <c r="JAA2824" s="11"/>
      <c r="JAB2824" s="11"/>
      <c r="JAC2824" s="12"/>
      <c r="JAD2824" s="12"/>
      <c r="JAE2824" s="11"/>
      <c r="JAF2824" s="11"/>
      <c r="JAG2824" s="11"/>
      <c r="JAH2824" s="12"/>
      <c r="JAI2824" s="12"/>
      <c r="JAJ2824" s="11"/>
      <c r="JAK2824" s="11"/>
      <c r="JAL2824" s="11"/>
      <c r="JAM2824" s="12"/>
      <c r="JAN2824" s="12"/>
      <c r="JAO2824" s="11"/>
      <c r="JAP2824" s="11"/>
      <c r="JAQ2824" s="11"/>
      <c r="JAR2824" s="12"/>
      <c r="JAS2824" s="12"/>
      <c r="JAT2824" s="11"/>
      <c r="JAU2824" s="11"/>
      <c r="JAV2824" s="11"/>
      <c r="JAW2824" s="12"/>
      <c r="JAX2824" s="12"/>
      <c r="JAY2824" s="11"/>
      <c r="JAZ2824" s="11"/>
      <c r="JBA2824" s="11"/>
      <c r="JBB2824" s="12"/>
      <c r="JBC2824" s="12"/>
      <c r="JBD2824" s="11"/>
      <c r="JBE2824" s="11"/>
      <c r="JBF2824" s="11"/>
      <c r="JBG2824" s="12"/>
      <c r="JBH2824" s="12"/>
      <c r="JBI2824" s="11"/>
      <c r="JBJ2824" s="11"/>
      <c r="JBK2824" s="11"/>
      <c r="JBL2824" s="12"/>
      <c r="JBM2824" s="12"/>
      <c r="JBN2824" s="11"/>
      <c r="JBO2824" s="11"/>
      <c r="JBP2824" s="11"/>
      <c r="JBQ2824" s="12"/>
      <c r="JBR2824" s="12"/>
      <c r="JBS2824" s="11"/>
      <c r="JBT2824" s="11"/>
      <c r="JBU2824" s="11"/>
      <c r="JBV2824" s="12"/>
      <c r="JBW2824" s="12"/>
      <c r="JBX2824" s="11"/>
      <c r="JBY2824" s="11"/>
      <c r="JBZ2824" s="11"/>
      <c r="JCA2824" s="12"/>
      <c r="JCB2824" s="12"/>
      <c r="JCC2824" s="11"/>
      <c r="JCD2824" s="11"/>
      <c r="JCE2824" s="11"/>
      <c r="JCF2824" s="12"/>
      <c r="JCG2824" s="12"/>
      <c r="JCH2824" s="11"/>
      <c r="JCI2824" s="11"/>
      <c r="JCJ2824" s="11"/>
      <c r="JCK2824" s="12"/>
      <c r="JCL2824" s="12"/>
      <c r="JCM2824" s="11"/>
      <c r="JCN2824" s="11"/>
      <c r="JCO2824" s="11"/>
      <c r="JCP2824" s="12"/>
      <c r="JCQ2824" s="12"/>
      <c r="JCR2824" s="11"/>
      <c r="JCS2824" s="11"/>
      <c r="JCT2824" s="11"/>
      <c r="JCU2824" s="12"/>
      <c r="JCV2824" s="12"/>
      <c r="JCW2824" s="11"/>
      <c r="JCX2824" s="11"/>
      <c r="JCY2824" s="11"/>
      <c r="JCZ2824" s="12"/>
      <c r="JDA2824" s="12"/>
      <c r="JDB2824" s="11"/>
      <c r="JDC2824" s="11"/>
      <c r="JDD2824" s="11"/>
      <c r="JDE2824" s="12"/>
      <c r="JDF2824" s="12"/>
      <c r="JDG2824" s="11"/>
      <c r="JDH2824" s="11"/>
      <c r="JDI2824" s="11"/>
      <c r="JDJ2824" s="12"/>
      <c r="JDK2824" s="12"/>
      <c r="JDL2824" s="11"/>
      <c r="JDM2824" s="11"/>
      <c r="JDN2824" s="11"/>
      <c r="JDO2824" s="12"/>
      <c r="JDP2824" s="12"/>
      <c r="JDQ2824" s="11"/>
      <c r="JDR2824" s="11"/>
      <c r="JDS2824" s="11"/>
      <c r="JDT2824" s="12"/>
      <c r="JDU2824" s="12"/>
      <c r="JDV2824" s="11"/>
      <c r="JDW2824" s="11"/>
      <c r="JDX2824" s="11"/>
      <c r="JDY2824" s="12"/>
      <c r="JDZ2824" s="12"/>
      <c r="JEA2824" s="11"/>
      <c r="JEB2824" s="11"/>
      <c r="JEC2824" s="11"/>
      <c r="JED2824" s="12"/>
      <c r="JEE2824" s="12"/>
      <c r="JEF2824" s="11"/>
      <c r="JEG2824" s="11"/>
      <c r="JEH2824" s="11"/>
      <c r="JEI2824" s="12"/>
      <c r="JEJ2824" s="12"/>
      <c r="JEK2824" s="11"/>
      <c r="JEL2824" s="11"/>
      <c r="JEM2824" s="11"/>
      <c r="JEN2824" s="12"/>
      <c r="JEO2824" s="12"/>
      <c r="JEP2824" s="11"/>
      <c r="JEQ2824" s="11"/>
      <c r="JER2824" s="11"/>
      <c r="JES2824" s="12"/>
      <c r="JET2824" s="12"/>
      <c r="JEU2824" s="11"/>
      <c r="JEV2824" s="11"/>
      <c r="JEW2824" s="11"/>
      <c r="JEX2824" s="12"/>
      <c r="JEY2824" s="12"/>
      <c r="JEZ2824" s="11"/>
      <c r="JFA2824" s="11"/>
      <c r="JFB2824" s="11"/>
      <c r="JFC2824" s="12"/>
      <c r="JFD2824" s="12"/>
      <c r="JFE2824" s="11"/>
      <c r="JFF2824" s="11"/>
      <c r="JFG2824" s="11"/>
      <c r="JFH2824" s="12"/>
      <c r="JFI2824" s="12"/>
      <c r="JFJ2824" s="11"/>
      <c r="JFK2824" s="11"/>
      <c r="JFL2824" s="11"/>
      <c r="JFM2824" s="12"/>
      <c r="JFN2824" s="12"/>
      <c r="JFO2824" s="11"/>
      <c r="JFP2824" s="11"/>
      <c r="JFQ2824" s="11"/>
      <c r="JFR2824" s="12"/>
      <c r="JFS2824" s="12"/>
      <c r="JFT2824" s="11"/>
      <c r="JFU2824" s="11"/>
      <c r="JFV2824" s="11"/>
      <c r="JFW2824" s="12"/>
      <c r="JFX2824" s="12"/>
      <c r="JFY2824" s="11"/>
      <c r="JFZ2824" s="11"/>
      <c r="JGA2824" s="11"/>
      <c r="JGB2824" s="12"/>
      <c r="JGC2824" s="12"/>
      <c r="JGD2824" s="11"/>
      <c r="JGE2824" s="11"/>
      <c r="JGF2824" s="11"/>
      <c r="JGG2824" s="12"/>
      <c r="JGH2824" s="12"/>
      <c r="JGI2824" s="11"/>
      <c r="JGJ2824" s="11"/>
      <c r="JGK2824" s="11"/>
      <c r="JGL2824" s="12"/>
      <c r="JGM2824" s="12"/>
      <c r="JGN2824" s="11"/>
      <c r="JGO2824" s="11"/>
      <c r="JGP2824" s="11"/>
      <c r="JGQ2824" s="12"/>
      <c r="JGR2824" s="12"/>
      <c r="JGS2824" s="11"/>
      <c r="JGT2824" s="11"/>
      <c r="JGU2824" s="11"/>
      <c r="JGV2824" s="12"/>
      <c r="JGW2824" s="12"/>
      <c r="JGX2824" s="11"/>
      <c r="JGY2824" s="11"/>
      <c r="JGZ2824" s="11"/>
      <c r="JHA2824" s="12"/>
      <c r="JHB2824" s="12"/>
      <c r="JHC2824" s="11"/>
      <c r="JHD2824" s="11"/>
      <c r="JHE2824" s="11"/>
      <c r="JHF2824" s="12"/>
      <c r="JHG2824" s="12"/>
      <c r="JHH2824" s="11"/>
      <c r="JHI2824" s="11"/>
      <c r="JHJ2824" s="11"/>
      <c r="JHK2824" s="12"/>
      <c r="JHL2824" s="12"/>
      <c r="JHM2824" s="11"/>
      <c r="JHN2824" s="11"/>
      <c r="JHO2824" s="11"/>
      <c r="JHP2824" s="12"/>
      <c r="JHQ2824" s="12"/>
      <c r="JHR2824" s="11"/>
      <c r="JHS2824" s="11"/>
      <c r="JHT2824" s="11"/>
      <c r="JHU2824" s="12"/>
      <c r="JHV2824" s="12"/>
      <c r="JHW2824" s="11"/>
      <c r="JHX2824" s="11"/>
      <c r="JHY2824" s="11"/>
      <c r="JHZ2824" s="12"/>
      <c r="JIA2824" s="12"/>
      <c r="JIB2824" s="11"/>
      <c r="JIC2824" s="11"/>
      <c r="JID2824" s="11"/>
      <c r="JIE2824" s="12"/>
      <c r="JIF2824" s="12"/>
      <c r="JIG2824" s="11"/>
      <c r="JIH2824" s="11"/>
      <c r="JII2824" s="11"/>
      <c r="JIJ2824" s="12"/>
      <c r="JIK2824" s="12"/>
      <c r="JIL2824" s="11"/>
      <c r="JIM2824" s="11"/>
      <c r="JIN2824" s="11"/>
      <c r="JIO2824" s="12"/>
      <c r="JIP2824" s="12"/>
      <c r="JIQ2824" s="11"/>
      <c r="JIR2824" s="11"/>
      <c r="JIS2824" s="11"/>
      <c r="JIT2824" s="12"/>
      <c r="JIU2824" s="12"/>
      <c r="JIV2824" s="11"/>
      <c r="JIW2824" s="11"/>
      <c r="JIX2824" s="11"/>
      <c r="JIY2824" s="12"/>
      <c r="JIZ2824" s="12"/>
      <c r="JJA2824" s="11"/>
      <c r="JJB2824" s="11"/>
      <c r="JJC2824" s="11"/>
      <c r="JJD2824" s="12"/>
      <c r="JJE2824" s="12"/>
      <c r="JJF2824" s="11"/>
      <c r="JJG2824" s="11"/>
      <c r="JJH2824" s="11"/>
      <c r="JJI2824" s="12"/>
      <c r="JJJ2824" s="12"/>
      <c r="JJK2824" s="11"/>
      <c r="JJL2824" s="11"/>
      <c r="JJM2824" s="11"/>
      <c r="JJN2824" s="12"/>
      <c r="JJO2824" s="12"/>
      <c r="JJP2824" s="11"/>
      <c r="JJQ2824" s="11"/>
      <c r="JJR2824" s="11"/>
      <c r="JJS2824" s="12"/>
      <c r="JJT2824" s="12"/>
      <c r="JJU2824" s="11"/>
      <c r="JJV2824" s="11"/>
      <c r="JJW2824" s="11"/>
      <c r="JJX2824" s="12"/>
      <c r="JJY2824" s="12"/>
      <c r="JJZ2824" s="11"/>
      <c r="JKA2824" s="11"/>
      <c r="JKB2824" s="11"/>
      <c r="JKC2824" s="12"/>
      <c r="JKD2824" s="12"/>
      <c r="JKE2824" s="11"/>
      <c r="JKF2824" s="11"/>
      <c r="JKG2824" s="11"/>
      <c r="JKH2824" s="12"/>
      <c r="JKI2824" s="12"/>
      <c r="JKJ2824" s="11"/>
      <c r="JKK2824" s="11"/>
      <c r="JKL2824" s="11"/>
      <c r="JKM2824" s="12"/>
      <c r="JKN2824" s="12"/>
      <c r="JKO2824" s="11"/>
      <c r="JKP2824" s="11"/>
      <c r="JKQ2824" s="11"/>
      <c r="JKR2824" s="12"/>
      <c r="JKS2824" s="12"/>
      <c r="JKT2824" s="11"/>
      <c r="JKU2824" s="11"/>
      <c r="JKV2824" s="11"/>
      <c r="JKW2824" s="12"/>
      <c r="JKX2824" s="12"/>
      <c r="JKY2824" s="11"/>
      <c r="JKZ2824" s="11"/>
      <c r="JLA2824" s="11"/>
      <c r="JLB2824" s="12"/>
      <c r="JLC2824" s="12"/>
      <c r="JLD2824" s="11"/>
      <c r="JLE2824" s="11"/>
      <c r="JLF2824" s="11"/>
      <c r="JLG2824" s="12"/>
      <c r="JLH2824" s="12"/>
      <c r="JLI2824" s="11"/>
      <c r="JLJ2824" s="11"/>
      <c r="JLK2824" s="11"/>
      <c r="JLL2824" s="12"/>
      <c r="JLM2824" s="12"/>
      <c r="JLN2824" s="11"/>
      <c r="JLO2824" s="11"/>
      <c r="JLP2824" s="11"/>
      <c r="JLQ2824" s="12"/>
      <c r="JLR2824" s="12"/>
      <c r="JLS2824" s="11"/>
      <c r="JLT2824" s="11"/>
      <c r="JLU2824" s="11"/>
      <c r="JLV2824" s="12"/>
      <c r="JLW2824" s="12"/>
      <c r="JLX2824" s="11"/>
      <c r="JLY2824" s="11"/>
      <c r="JLZ2824" s="11"/>
      <c r="JMA2824" s="12"/>
      <c r="JMB2824" s="12"/>
      <c r="JMC2824" s="11"/>
      <c r="JMD2824" s="11"/>
      <c r="JME2824" s="11"/>
      <c r="JMF2824" s="12"/>
      <c r="JMG2824" s="12"/>
      <c r="JMH2824" s="11"/>
      <c r="JMI2824" s="11"/>
      <c r="JMJ2824" s="11"/>
      <c r="JMK2824" s="12"/>
      <c r="JML2824" s="12"/>
      <c r="JMM2824" s="11"/>
      <c r="JMN2824" s="11"/>
      <c r="JMO2824" s="11"/>
      <c r="JMP2824" s="12"/>
      <c r="JMQ2824" s="12"/>
      <c r="JMR2824" s="11"/>
      <c r="JMS2824" s="11"/>
      <c r="JMT2824" s="11"/>
      <c r="JMU2824" s="12"/>
      <c r="JMV2824" s="12"/>
      <c r="JMW2824" s="11"/>
      <c r="JMX2824" s="11"/>
      <c r="JMY2824" s="11"/>
      <c r="JMZ2824" s="12"/>
      <c r="JNA2824" s="12"/>
      <c r="JNB2824" s="11"/>
      <c r="JNC2824" s="11"/>
      <c r="JND2824" s="11"/>
      <c r="JNE2824" s="12"/>
      <c r="JNF2824" s="12"/>
      <c r="JNG2824" s="11"/>
      <c r="JNH2824" s="11"/>
      <c r="JNI2824" s="11"/>
      <c r="JNJ2824" s="12"/>
      <c r="JNK2824" s="12"/>
      <c r="JNL2824" s="11"/>
      <c r="JNM2824" s="11"/>
      <c r="JNN2824" s="11"/>
      <c r="JNO2824" s="12"/>
      <c r="JNP2824" s="12"/>
      <c r="JNQ2824" s="11"/>
      <c r="JNR2824" s="11"/>
      <c r="JNS2824" s="11"/>
      <c r="JNT2824" s="12"/>
      <c r="JNU2824" s="12"/>
      <c r="JNV2824" s="11"/>
      <c r="JNW2824" s="11"/>
      <c r="JNX2824" s="11"/>
      <c r="JNY2824" s="12"/>
      <c r="JNZ2824" s="12"/>
      <c r="JOA2824" s="11"/>
      <c r="JOB2824" s="11"/>
      <c r="JOC2824" s="11"/>
      <c r="JOD2824" s="12"/>
      <c r="JOE2824" s="12"/>
      <c r="JOF2824" s="11"/>
      <c r="JOG2824" s="11"/>
      <c r="JOH2824" s="11"/>
      <c r="JOI2824" s="12"/>
      <c r="JOJ2824" s="12"/>
      <c r="JOK2824" s="11"/>
      <c r="JOL2824" s="11"/>
      <c r="JOM2824" s="11"/>
      <c r="JON2824" s="12"/>
      <c r="JOO2824" s="12"/>
      <c r="JOP2824" s="11"/>
      <c r="JOQ2824" s="11"/>
      <c r="JOR2824" s="11"/>
      <c r="JOS2824" s="12"/>
      <c r="JOT2824" s="12"/>
      <c r="JOU2824" s="11"/>
      <c r="JOV2824" s="11"/>
      <c r="JOW2824" s="11"/>
      <c r="JOX2824" s="12"/>
      <c r="JOY2824" s="12"/>
      <c r="JOZ2824" s="11"/>
      <c r="JPA2824" s="11"/>
      <c r="JPB2824" s="11"/>
      <c r="JPC2824" s="12"/>
      <c r="JPD2824" s="12"/>
      <c r="JPE2824" s="11"/>
      <c r="JPF2824" s="11"/>
      <c r="JPG2824" s="11"/>
      <c r="JPH2824" s="12"/>
      <c r="JPI2824" s="12"/>
      <c r="JPJ2824" s="11"/>
      <c r="JPK2824" s="11"/>
      <c r="JPL2824" s="11"/>
      <c r="JPM2824" s="12"/>
      <c r="JPN2824" s="12"/>
      <c r="JPO2824" s="11"/>
      <c r="JPP2824" s="11"/>
      <c r="JPQ2824" s="11"/>
      <c r="JPR2824" s="12"/>
      <c r="JPS2824" s="12"/>
      <c r="JPT2824" s="11"/>
      <c r="JPU2824" s="11"/>
      <c r="JPV2824" s="11"/>
      <c r="JPW2824" s="12"/>
      <c r="JPX2824" s="12"/>
      <c r="JPY2824" s="11"/>
      <c r="JPZ2824" s="11"/>
      <c r="JQA2824" s="11"/>
      <c r="JQB2824" s="12"/>
      <c r="JQC2824" s="12"/>
      <c r="JQD2824" s="11"/>
      <c r="JQE2824" s="11"/>
      <c r="JQF2824" s="11"/>
      <c r="JQG2824" s="12"/>
      <c r="JQH2824" s="12"/>
      <c r="JQI2824" s="11"/>
      <c r="JQJ2824" s="11"/>
      <c r="JQK2824" s="11"/>
      <c r="JQL2824" s="12"/>
      <c r="JQM2824" s="12"/>
      <c r="JQN2824" s="11"/>
      <c r="JQO2824" s="11"/>
      <c r="JQP2824" s="11"/>
      <c r="JQQ2824" s="12"/>
      <c r="JQR2824" s="12"/>
      <c r="JQS2824" s="11"/>
      <c r="JQT2824" s="11"/>
      <c r="JQU2824" s="11"/>
      <c r="JQV2824" s="12"/>
      <c r="JQW2824" s="12"/>
      <c r="JQX2824" s="11"/>
      <c r="JQY2824" s="11"/>
      <c r="JQZ2824" s="11"/>
      <c r="JRA2824" s="12"/>
      <c r="JRB2824" s="12"/>
      <c r="JRC2824" s="11"/>
      <c r="JRD2824" s="11"/>
      <c r="JRE2824" s="11"/>
      <c r="JRF2824" s="12"/>
      <c r="JRG2824" s="12"/>
      <c r="JRH2824" s="11"/>
      <c r="JRI2824" s="11"/>
      <c r="JRJ2824" s="11"/>
      <c r="JRK2824" s="12"/>
      <c r="JRL2824" s="12"/>
      <c r="JRM2824" s="11"/>
      <c r="JRN2824" s="11"/>
      <c r="JRO2824" s="11"/>
      <c r="JRP2824" s="12"/>
      <c r="JRQ2824" s="12"/>
      <c r="JRR2824" s="11"/>
      <c r="JRS2824" s="11"/>
      <c r="JRT2824" s="11"/>
      <c r="JRU2824" s="12"/>
      <c r="JRV2824" s="12"/>
      <c r="JRW2824" s="11"/>
      <c r="JRX2824" s="11"/>
      <c r="JRY2824" s="11"/>
      <c r="JRZ2824" s="12"/>
      <c r="JSA2824" s="12"/>
      <c r="JSB2824" s="11"/>
      <c r="JSC2824" s="11"/>
      <c r="JSD2824" s="11"/>
      <c r="JSE2824" s="12"/>
      <c r="JSF2824" s="12"/>
      <c r="JSG2824" s="11"/>
      <c r="JSH2824" s="11"/>
      <c r="JSI2824" s="11"/>
      <c r="JSJ2824" s="12"/>
      <c r="JSK2824" s="12"/>
      <c r="JSL2824" s="11"/>
      <c r="JSM2824" s="11"/>
      <c r="JSN2824" s="11"/>
      <c r="JSO2824" s="12"/>
      <c r="JSP2824" s="12"/>
      <c r="JSQ2824" s="11"/>
      <c r="JSR2824" s="11"/>
      <c r="JSS2824" s="11"/>
      <c r="JST2824" s="12"/>
      <c r="JSU2824" s="12"/>
      <c r="JSV2824" s="11"/>
      <c r="JSW2824" s="11"/>
      <c r="JSX2824" s="11"/>
      <c r="JSY2824" s="12"/>
      <c r="JSZ2824" s="12"/>
      <c r="JTA2824" s="11"/>
      <c r="JTB2824" s="11"/>
      <c r="JTC2824" s="11"/>
      <c r="JTD2824" s="12"/>
      <c r="JTE2824" s="12"/>
      <c r="JTF2824" s="11"/>
      <c r="JTG2824" s="11"/>
      <c r="JTH2824" s="11"/>
      <c r="JTI2824" s="12"/>
      <c r="JTJ2824" s="12"/>
      <c r="JTK2824" s="11"/>
      <c r="JTL2824" s="11"/>
      <c r="JTM2824" s="11"/>
      <c r="JTN2824" s="12"/>
      <c r="JTO2824" s="12"/>
      <c r="JTP2824" s="11"/>
      <c r="JTQ2824" s="11"/>
      <c r="JTR2824" s="11"/>
      <c r="JTS2824" s="12"/>
      <c r="JTT2824" s="12"/>
      <c r="JTU2824" s="11"/>
      <c r="JTV2824" s="11"/>
      <c r="JTW2824" s="11"/>
      <c r="JTX2824" s="12"/>
      <c r="JTY2824" s="12"/>
      <c r="JTZ2824" s="11"/>
      <c r="JUA2824" s="11"/>
      <c r="JUB2824" s="11"/>
      <c r="JUC2824" s="12"/>
      <c r="JUD2824" s="12"/>
      <c r="JUE2824" s="11"/>
      <c r="JUF2824" s="11"/>
      <c r="JUG2824" s="11"/>
      <c r="JUH2824" s="12"/>
      <c r="JUI2824" s="12"/>
      <c r="JUJ2824" s="11"/>
      <c r="JUK2824" s="11"/>
      <c r="JUL2824" s="11"/>
      <c r="JUM2824" s="12"/>
      <c r="JUN2824" s="12"/>
      <c r="JUO2824" s="11"/>
      <c r="JUP2824" s="11"/>
      <c r="JUQ2824" s="11"/>
      <c r="JUR2824" s="12"/>
      <c r="JUS2824" s="12"/>
      <c r="JUT2824" s="11"/>
      <c r="JUU2824" s="11"/>
      <c r="JUV2824" s="11"/>
      <c r="JUW2824" s="12"/>
      <c r="JUX2824" s="12"/>
      <c r="JUY2824" s="11"/>
      <c r="JUZ2824" s="11"/>
      <c r="JVA2824" s="11"/>
      <c r="JVB2824" s="12"/>
      <c r="JVC2824" s="12"/>
      <c r="JVD2824" s="11"/>
      <c r="JVE2824" s="11"/>
      <c r="JVF2824" s="11"/>
      <c r="JVG2824" s="12"/>
      <c r="JVH2824" s="12"/>
      <c r="JVI2824" s="11"/>
      <c r="JVJ2824" s="11"/>
      <c r="JVK2824" s="11"/>
      <c r="JVL2824" s="12"/>
      <c r="JVM2824" s="12"/>
      <c r="JVN2824" s="11"/>
      <c r="JVO2824" s="11"/>
      <c r="JVP2824" s="11"/>
      <c r="JVQ2824" s="12"/>
      <c r="JVR2824" s="12"/>
      <c r="JVS2824" s="11"/>
      <c r="JVT2824" s="11"/>
      <c r="JVU2824" s="11"/>
      <c r="JVV2824" s="12"/>
      <c r="JVW2824" s="12"/>
      <c r="JVX2824" s="11"/>
      <c r="JVY2824" s="11"/>
      <c r="JVZ2824" s="11"/>
      <c r="JWA2824" s="12"/>
      <c r="JWB2824" s="12"/>
      <c r="JWC2824" s="11"/>
      <c r="JWD2824" s="11"/>
      <c r="JWE2824" s="11"/>
      <c r="JWF2824" s="12"/>
      <c r="JWG2824" s="12"/>
      <c r="JWH2824" s="11"/>
      <c r="JWI2824" s="11"/>
      <c r="JWJ2824" s="11"/>
      <c r="JWK2824" s="12"/>
      <c r="JWL2824" s="12"/>
      <c r="JWM2824" s="11"/>
      <c r="JWN2824" s="11"/>
      <c r="JWO2824" s="11"/>
      <c r="JWP2824" s="12"/>
      <c r="JWQ2824" s="12"/>
      <c r="JWR2824" s="11"/>
      <c r="JWS2824" s="11"/>
      <c r="JWT2824" s="11"/>
      <c r="JWU2824" s="12"/>
      <c r="JWV2824" s="12"/>
      <c r="JWW2824" s="11"/>
      <c r="JWX2824" s="11"/>
      <c r="JWY2824" s="11"/>
      <c r="JWZ2824" s="12"/>
      <c r="JXA2824" s="12"/>
      <c r="JXB2824" s="11"/>
      <c r="JXC2824" s="11"/>
      <c r="JXD2824" s="11"/>
      <c r="JXE2824" s="12"/>
      <c r="JXF2824" s="12"/>
      <c r="JXG2824" s="11"/>
      <c r="JXH2824" s="11"/>
      <c r="JXI2824" s="11"/>
      <c r="JXJ2824" s="12"/>
      <c r="JXK2824" s="12"/>
      <c r="JXL2824" s="11"/>
      <c r="JXM2824" s="11"/>
      <c r="JXN2824" s="11"/>
      <c r="JXO2824" s="12"/>
      <c r="JXP2824" s="12"/>
      <c r="JXQ2824" s="11"/>
      <c r="JXR2824" s="11"/>
      <c r="JXS2824" s="11"/>
      <c r="JXT2824" s="12"/>
      <c r="JXU2824" s="12"/>
      <c r="JXV2824" s="11"/>
      <c r="JXW2824" s="11"/>
      <c r="JXX2824" s="11"/>
      <c r="JXY2824" s="12"/>
      <c r="JXZ2824" s="12"/>
      <c r="JYA2824" s="11"/>
      <c r="JYB2824" s="11"/>
      <c r="JYC2824" s="11"/>
      <c r="JYD2824" s="12"/>
      <c r="JYE2824" s="12"/>
      <c r="JYF2824" s="11"/>
      <c r="JYG2824" s="11"/>
      <c r="JYH2824" s="11"/>
      <c r="JYI2824" s="12"/>
      <c r="JYJ2824" s="12"/>
      <c r="JYK2824" s="11"/>
      <c r="JYL2824" s="11"/>
      <c r="JYM2824" s="11"/>
      <c r="JYN2824" s="12"/>
      <c r="JYO2824" s="12"/>
      <c r="JYP2824" s="11"/>
      <c r="JYQ2824" s="11"/>
      <c r="JYR2824" s="11"/>
      <c r="JYS2824" s="12"/>
      <c r="JYT2824" s="12"/>
      <c r="JYU2824" s="11"/>
      <c r="JYV2824" s="11"/>
      <c r="JYW2824" s="11"/>
      <c r="JYX2824" s="12"/>
      <c r="JYY2824" s="12"/>
      <c r="JYZ2824" s="11"/>
      <c r="JZA2824" s="11"/>
      <c r="JZB2824" s="11"/>
      <c r="JZC2824" s="12"/>
      <c r="JZD2824" s="12"/>
      <c r="JZE2824" s="11"/>
      <c r="JZF2824" s="11"/>
      <c r="JZG2824" s="11"/>
      <c r="JZH2824" s="12"/>
      <c r="JZI2824" s="12"/>
      <c r="JZJ2824" s="11"/>
      <c r="JZK2824" s="11"/>
      <c r="JZL2824" s="11"/>
      <c r="JZM2824" s="12"/>
      <c r="JZN2824" s="12"/>
      <c r="JZO2824" s="11"/>
      <c r="JZP2824" s="11"/>
      <c r="JZQ2824" s="11"/>
      <c r="JZR2824" s="12"/>
      <c r="JZS2824" s="12"/>
      <c r="JZT2824" s="11"/>
      <c r="JZU2824" s="11"/>
      <c r="JZV2824" s="11"/>
      <c r="JZW2824" s="12"/>
      <c r="JZX2824" s="12"/>
      <c r="JZY2824" s="11"/>
      <c r="JZZ2824" s="11"/>
      <c r="KAA2824" s="11"/>
      <c r="KAB2824" s="12"/>
      <c r="KAC2824" s="12"/>
      <c r="KAD2824" s="11"/>
      <c r="KAE2824" s="11"/>
      <c r="KAF2824" s="11"/>
      <c r="KAG2824" s="12"/>
      <c r="KAH2824" s="12"/>
      <c r="KAI2824" s="11"/>
      <c r="KAJ2824" s="11"/>
      <c r="KAK2824" s="11"/>
      <c r="KAL2824" s="12"/>
      <c r="KAM2824" s="12"/>
      <c r="KAN2824" s="11"/>
      <c r="KAO2824" s="11"/>
      <c r="KAP2824" s="11"/>
      <c r="KAQ2824" s="12"/>
      <c r="KAR2824" s="12"/>
      <c r="KAS2824" s="11"/>
      <c r="KAT2824" s="11"/>
      <c r="KAU2824" s="11"/>
      <c r="KAV2824" s="12"/>
      <c r="KAW2824" s="12"/>
      <c r="KAX2824" s="11"/>
      <c r="KAY2824" s="11"/>
      <c r="KAZ2824" s="11"/>
      <c r="KBA2824" s="12"/>
      <c r="KBB2824" s="12"/>
      <c r="KBC2824" s="11"/>
      <c r="KBD2824" s="11"/>
      <c r="KBE2824" s="11"/>
      <c r="KBF2824" s="12"/>
      <c r="KBG2824" s="12"/>
      <c r="KBH2824" s="11"/>
      <c r="KBI2824" s="11"/>
      <c r="KBJ2824" s="11"/>
      <c r="KBK2824" s="12"/>
      <c r="KBL2824" s="12"/>
      <c r="KBM2824" s="11"/>
      <c r="KBN2824" s="11"/>
      <c r="KBO2824" s="11"/>
      <c r="KBP2824" s="12"/>
      <c r="KBQ2824" s="12"/>
      <c r="KBR2824" s="11"/>
      <c r="KBS2824" s="11"/>
      <c r="KBT2824" s="11"/>
      <c r="KBU2824" s="12"/>
      <c r="KBV2824" s="12"/>
      <c r="KBW2824" s="11"/>
      <c r="KBX2824" s="11"/>
      <c r="KBY2824" s="11"/>
      <c r="KBZ2824" s="12"/>
      <c r="KCA2824" s="12"/>
      <c r="KCB2824" s="11"/>
      <c r="KCC2824" s="11"/>
      <c r="KCD2824" s="11"/>
      <c r="KCE2824" s="12"/>
      <c r="KCF2824" s="12"/>
      <c r="KCG2824" s="11"/>
      <c r="KCH2824" s="11"/>
      <c r="KCI2824" s="11"/>
      <c r="KCJ2824" s="12"/>
      <c r="KCK2824" s="12"/>
      <c r="KCL2824" s="11"/>
      <c r="KCM2824" s="11"/>
      <c r="KCN2824" s="11"/>
      <c r="KCO2824" s="12"/>
      <c r="KCP2824" s="12"/>
      <c r="KCQ2824" s="11"/>
      <c r="KCR2824" s="11"/>
      <c r="KCS2824" s="11"/>
      <c r="KCT2824" s="12"/>
      <c r="KCU2824" s="12"/>
      <c r="KCV2824" s="11"/>
      <c r="KCW2824" s="11"/>
      <c r="KCX2824" s="11"/>
      <c r="KCY2824" s="12"/>
      <c r="KCZ2824" s="12"/>
      <c r="KDA2824" s="11"/>
      <c r="KDB2824" s="11"/>
      <c r="KDC2824" s="11"/>
      <c r="KDD2824" s="12"/>
      <c r="KDE2824" s="12"/>
      <c r="KDF2824" s="11"/>
      <c r="KDG2824" s="11"/>
      <c r="KDH2824" s="11"/>
      <c r="KDI2824" s="12"/>
      <c r="KDJ2824" s="12"/>
      <c r="KDK2824" s="11"/>
      <c r="KDL2824" s="11"/>
      <c r="KDM2824" s="11"/>
      <c r="KDN2824" s="12"/>
      <c r="KDO2824" s="12"/>
      <c r="KDP2824" s="11"/>
      <c r="KDQ2824" s="11"/>
      <c r="KDR2824" s="11"/>
      <c r="KDS2824" s="12"/>
      <c r="KDT2824" s="12"/>
      <c r="KDU2824" s="11"/>
      <c r="KDV2824" s="11"/>
      <c r="KDW2824" s="11"/>
      <c r="KDX2824" s="12"/>
      <c r="KDY2824" s="12"/>
      <c r="KDZ2824" s="11"/>
      <c r="KEA2824" s="11"/>
      <c r="KEB2824" s="11"/>
      <c r="KEC2824" s="12"/>
      <c r="KED2824" s="12"/>
      <c r="KEE2824" s="11"/>
      <c r="KEF2824" s="11"/>
      <c r="KEG2824" s="11"/>
      <c r="KEH2824" s="12"/>
      <c r="KEI2824" s="12"/>
      <c r="KEJ2824" s="11"/>
      <c r="KEK2824" s="11"/>
      <c r="KEL2824" s="11"/>
      <c r="KEM2824" s="12"/>
      <c r="KEN2824" s="12"/>
      <c r="KEO2824" s="11"/>
      <c r="KEP2824" s="11"/>
      <c r="KEQ2824" s="11"/>
      <c r="KER2824" s="12"/>
      <c r="KES2824" s="12"/>
      <c r="KET2824" s="11"/>
      <c r="KEU2824" s="11"/>
      <c r="KEV2824" s="11"/>
      <c r="KEW2824" s="12"/>
      <c r="KEX2824" s="12"/>
      <c r="KEY2824" s="11"/>
      <c r="KEZ2824" s="11"/>
      <c r="KFA2824" s="11"/>
      <c r="KFB2824" s="12"/>
      <c r="KFC2824" s="12"/>
      <c r="KFD2824" s="11"/>
      <c r="KFE2824" s="11"/>
      <c r="KFF2824" s="11"/>
      <c r="KFG2824" s="12"/>
      <c r="KFH2824" s="12"/>
      <c r="KFI2824" s="11"/>
      <c r="KFJ2824" s="11"/>
      <c r="KFK2824" s="11"/>
      <c r="KFL2824" s="12"/>
      <c r="KFM2824" s="12"/>
      <c r="KFN2824" s="11"/>
      <c r="KFO2824" s="11"/>
      <c r="KFP2824" s="11"/>
      <c r="KFQ2824" s="12"/>
      <c r="KFR2824" s="12"/>
      <c r="KFS2824" s="11"/>
      <c r="KFT2824" s="11"/>
      <c r="KFU2824" s="11"/>
      <c r="KFV2824" s="12"/>
      <c r="KFW2824" s="12"/>
      <c r="KFX2824" s="11"/>
      <c r="KFY2824" s="11"/>
      <c r="KFZ2824" s="11"/>
      <c r="KGA2824" s="12"/>
      <c r="KGB2824" s="12"/>
      <c r="KGC2824" s="11"/>
      <c r="KGD2824" s="11"/>
      <c r="KGE2824" s="11"/>
      <c r="KGF2824" s="12"/>
      <c r="KGG2824" s="12"/>
      <c r="KGH2824" s="11"/>
      <c r="KGI2824" s="11"/>
      <c r="KGJ2824" s="11"/>
      <c r="KGK2824" s="12"/>
      <c r="KGL2824" s="12"/>
      <c r="KGM2824" s="11"/>
      <c r="KGN2824" s="11"/>
      <c r="KGO2824" s="11"/>
      <c r="KGP2824" s="12"/>
      <c r="KGQ2824" s="12"/>
      <c r="KGR2824" s="11"/>
      <c r="KGS2824" s="11"/>
      <c r="KGT2824" s="11"/>
      <c r="KGU2824" s="12"/>
      <c r="KGV2824" s="12"/>
      <c r="KGW2824" s="11"/>
      <c r="KGX2824" s="11"/>
      <c r="KGY2824" s="11"/>
      <c r="KGZ2824" s="12"/>
      <c r="KHA2824" s="12"/>
      <c r="KHB2824" s="11"/>
      <c r="KHC2824" s="11"/>
      <c r="KHD2824" s="11"/>
      <c r="KHE2824" s="12"/>
      <c r="KHF2824" s="12"/>
      <c r="KHG2824" s="11"/>
      <c r="KHH2824" s="11"/>
      <c r="KHI2824" s="11"/>
      <c r="KHJ2824" s="12"/>
      <c r="KHK2824" s="12"/>
      <c r="KHL2824" s="11"/>
      <c r="KHM2824" s="11"/>
      <c r="KHN2824" s="11"/>
      <c r="KHO2824" s="12"/>
      <c r="KHP2824" s="12"/>
      <c r="KHQ2824" s="11"/>
      <c r="KHR2824" s="11"/>
      <c r="KHS2824" s="11"/>
      <c r="KHT2824" s="12"/>
      <c r="KHU2824" s="12"/>
      <c r="KHV2824" s="11"/>
      <c r="KHW2824" s="11"/>
      <c r="KHX2824" s="11"/>
      <c r="KHY2824" s="12"/>
      <c r="KHZ2824" s="12"/>
      <c r="KIA2824" s="11"/>
      <c r="KIB2824" s="11"/>
      <c r="KIC2824" s="11"/>
      <c r="KID2824" s="12"/>
      <c r="KIE2824" s="12"/>
      <c r="KIF2824" s="11"/>
      <c r="KIG2824" s="11"/>
      <c r="KIH2824" s="11"/>
      <c r="KII2824" s="12"/>
      <c r="KIJ2824" s="12"/>
      <c r="KIK2824" s="11"/>
      <c r="KIL2824" s="11"/>
      <c r="KIM2824" s="11"/>
      <c r="KIN2824" s="12"/>
      <c r="KIO2824" s="12"/>
      <c r="KIP2824" s="11"/>
      <c r="KIQ2824" s="11"/>
      <c r="KIR2824" s="11"/>
      <c r="KIS2824" s="12"/>
      <c r="KIT2824" s="12"/>
      <c r="KIU2824" s="11"/>
      <c r="KIV2824" s="11"/>
      <c r="KIW2824" s="11"/>
      <c r="KIX2824" s="12"/>
      <c r="KIY2824" s="12"/>
      <c r="KIZ2824" s="11"/>
      <c r="KJA2824" s="11"/>
      <c r="KJB2824" s="11"/>
      <c r="KJC2824" s="12"/>
      <c r="KJD2824" s="12"/>
      <c r="KJE2824" s="11"/>
      <c r="KJF2824" s="11"/>
      <c r="KJG2824" s="11"/>
      <c r="KJH2824" s="12"/>
      <c r="KJI2824" s="12"/>
      <c r="KJJ2824" s="11"/>
      <c r="KJK2824" s="11"/>
      <c r="KJL2824" s="11"/>
      <c r="KJM2824" s="12"/>
      <c r="KJN2824" s="12"/>
      <c r="KJO2824" s="11"/>
      <c r="KJP2824" s="11"/>
      <c r="KJQ2824" s="11"/>
      <c r="KJR2824" s="12"/>
      <c r="KJS2824" s="12"/>
      <c r="KJT2824" s="11"/>
      <c r="KJU2824" s="11"/>
      <c r="KJV2824" s="11"/>
      <c r="KJW2824" s="12"/>
      <c r="KJX2824" s="12"/>
      <c r="KJY2824" s="11"/>
      <c r="KJZ2824" s="11"/>
      <c r="KKA2824" s="11"/>
      <c r="KKB2824" s="12"/>
      <c r="KKC2824" s="12"/>
      <c r="KKD2824" s="11"/>
      <c r="KKE2824" s="11"/>
      <c r="KKF2824" s="11"/>
      <c r="KKG2824" s="12"/>
      <c r="KKH2824" s="12"/>
      <c r="KKI2824" s="11"/>
      <c r="KKJ2824" s="11"/>
      <c r="KKK2824" s="11"/>
      <c r="KKL2824" s="12"/>
      <c r="KKM2824" s="12"/>
      <c r="KKN2824" s="11"/>
      <c r="KKO2824" s="11"/>
      <c r="KKP2824" s="11"/>
      <c r="KKQ2824" s="12"/>
      <c r="KKR2824" s="12"/>
      <c r="KKS2824" s="11"/>
      <c r="KKT2824" s="11"/>
      <c r="KKU2824" s="11"/>
      <c r="KKV2824" s="12"/>
      <c r="KKW2824" s="12"/>
      <c r="KKX2824" s="11"/>
      <c r="KKY2824" s="11"/>
      <c r="KKZ2824" s="11"/>
      <c r="KLA2824" s="12"/>
      <c r="KLB2824" s="12"/>
      <c r="KLC2824" s="11"/>
      <c r="KLD2824" s="11"/>
      <c r="KLE2824" s="11"/>
      <c r="KLF2824" s="12"/>
      <c r="KLG2824" s="12"/>
      <c r="KLH2824" s="11"/>
      <c r="KLI2824" s="11"/>
      <c r="KLJ2824" s="11"/>
      <c r="KLK2824" s="12"/>
      <c r="KLL2824" s="12"/>
      <c r="KLM2824" s="11"/>
      <c r="KLN2824" s="11"/>
      <c r="KLO2824" s="11"/>
      <c r="KLP2824" s="12"/>
      <c r="KLQ2824" s="12"/>
      <c r="KLR2824" s="11"/>
      <c r="KLS2824" s="11"/>
      <c r="KLT2824" s="11"/>
      <c r="KLU2824" s="12"/>
      <c r="KLV2824" s="12"/>
      <c r="KLW2824" s="11"/>
      <c r="KLX2824" s="11"/>
      <c r="KLY2824" s="11"/>
      <c r="KLZ2824" s="12"/>
      <c r="KMA2824" s="12"/>
      <c r="KMB2824" s="11"/>
      <c r="KMC2824" s="11"/>
      <c r="KMD2824" s="11"/>
      <c r="KME2824" s="12"/>
      <c r="KMF2824" s="12"/>
      <c r="KMG2824" s="11"/>
      <c r="KMH2824" s="11"/>
      <c r="KMI2824" s="11"/>
      <c r="KMJ2824" s="12"/>
      <c r="KMK2824" s="12"/>
      <c r="KML2824" s="11"/>
      <c r="KMM2824" s="11"/>
      <c r="KMN2824" s="11"/>
      <c r="KMO2824" s="12"/>
      <c r="KMP2824" s="12"/>
      <c r="KMQ2824" s="11"/>
      <c r="KMR2824" s="11"/>
      <c r="KMS2824" s="11"/>
      <c r="KMT2824" s="12"/>
      <c r="KMU2824" s="12"/>
      <c r="KMV2824" s="11"/>
      <c r="KMW2824" s="11"/>
      <c r="KMX2824" s="11"/>
      <c r="KMY2824" s="12"/>
      <c r="KMZ2824" s="12"/>
      <c r="KNA2824" s="11"/>
      <c r="KNB2824" s="11"/>
      <c r="KNC2824" s="11"/>
      <c r="KND2824" s="12"/>
      <c r="KNE2824" s="12"/>
      <c r="KNF2824" s="11"/>
      <c r="KNG2824" s="11"/>
      <c r="KNH2824" s="11"/>
      <c r="KNI2824" s="12"/>
      <c r="KNJ2824" s="12"/>
      <c r="KNK2824" s="11"/>
      <c r="KNL2824" s="11"/>
      <c r="KNM2824" s="11"/>
      <c r="KNN2824" s="12"/>
      <c r="KNO2824" s="12"/>
      <c r="KNP2824" s="11"/>
      <c r="KNQ2824" s="11"/>
      <c r="KNR2824" s="11"/>
      <c r="KNS2824" s="12"/>
      <c r="KNT2824" s="12"/>
      <c r="KNU2824" s="11"/>
      <c r="KNV2824" s="11"/>
      <c r="KNW2824" s="11"/>
      <c r="KNX2824" s="12"/>
      <c r="KNY2824" s="12"/>
      <c r="KNZ2824" s="11"/>
      <c r="KOA2824" s="11"/>
      <c r="KOB2824" s="11"/>
      <c r="KOC2824" s="12"/>
      <c r="KOD2824" s="12"/>
      <c r="KOE2824" s="11"/>
      <c r="KOF2824" s="11"/>
      <c r="KOG2824" s="11"/>
      <c r="KOH2824" s="12"/>
      <c r="KOI2824" s="12"/>
      <c r="KOJ2824" s="11"/>
      <c r="KOK2824" s="11"/>
      <c r="KOL2824" s="11"/>
      <c r="KOM2824" s="12"/>
      <c r="KON2824" s="12"/>
      <c r="KOO2824" s="11"/>
      <c r="KOP2824" s="11"/>
      <c r="KOQ2824" s="11"/>
      <c r="KOR2824" s="12"/>
      <c r="KOS2824" s="12"/>
      <c r="KOT2824" s="11"/>
      <c r="KOU2824" s="11"/>
      <c r="KOV2824" s="11"/>
      <c r="KOW2824" s="12"/>
      <c r="KOX2824" s="12"/>
      <c r="KOY2824" s="11"/>
      <c r="KOZ2824" s="11"/>
      <c r="KPA2824" s="11"/>
      <c r="KPB2824" s="12"/>
      <c r="KPC2824" s="12"/>
      <c r="KPD2824" s="11"/>
      <c r="KPE2824" s="11"/>
      <c r="KPF2824" s="11"/>
      <c r="KPG2824" s="12"/>
      <c r="KPH2824" s="12"/>
      <c r="KPI2824" s="11"/>
      <c r="KPJ2824" s="11"/>
      <c r="KPK2824" s="11"/>
      <c r="KPL2824" s="12"/>
      <c r="KPM2824" s="12"/>
      <c r="KPN2824" s="11"/>
      <c r="KPO2824" s="11"/>
      <c r="KPP2824" s="11"/>
      <c r="KPQ2824" s="12"/>
      <c r="KPR2824" s="12"/>
      <c r="KPS2824" s="11"/>
      <c r="KPT2824" s="11"/>
      <c r="KPU2824" s="11"/>
      <c r="KPV2824" s="12"/>
      <c r="KPW2824" s="12"/>
      <c r="KPX2824" s="11"/>
      <c r="KPY2824" s="11"/>
      <c r="KPZ2824" s="11"/>
      <c r="KQA2824" s="12"/>
      <c r="KQB2824" s="12"/>
      <c r="KQC2824" s="11"/>
      <c r="KQD2824" s="11"/>
      <c r="KQE2824" s="11"/>
      <c r="KQF2824" s="12"/>
      <c r="KQG2824" s="12"/>
      <c r="KQH2824" s="11"/>
      <c r="KQI2824" s="11"/>
      <c r="KQJ2824" s="11"/>
      <c r="KQK2824" s="12"/>
      <c r="KQL2824" s="12"/>
      <c r="KQM2824" s="11"/>
      <c r="KQN2824" s="11"/>
      <c r="KQO2824" s="11"/>
      <c r="KQP2824" s="12"/>
      <c r="KQQ2824" s="12"/>
      <c r="KQR2824" s="11"/>
      <c r="KQS2824" s="11"/>
      <c r="KQT2824" s="11"/>
      <c r="KQU2824" s="12"/>
      <c r="KQV2824" s="12"/>
      <c r="KQW2824" s="11"/>
      <c r="KQX2824" s="11"/>
      <c r="KQY2824" s="11"/>
      <c r="KQZ2824" s="12"/>
      <c r="KRA2824" s="12"/>
      <c r="KRB2824" s="11"/>
      <c r="KRC2824" s="11"/>
      <c r="KRD2824" s="11"/>
      <c r="KRE2824" s="12"/>
      <c r="KRF2824" s="12"/>
      <c r="KRG2824" s="11"/>
      <c r="KRH2824" s="11"/>
      <c r="KRI2824" s="11"/>
      <c r="KRJ2824" s="12"/>
      <c r="KRK2824" s="12"/>
      <c r="KRL2824" s="11"/>
      <c r="KRM2824" s="11"/>
      <c r="KRN2824" s="11"/>
      <c r="KRO2824" s="12"/>
      <c r="KRP2824" s="12"/>
      <c r="KRQ2824" s="11"/>
      <c r="KRR2824" s="11"/>
      <c r="KRS2824" s="11"/>
      <c r="KRT2824" s="12"/>
      <c r="KRU2824" s="12"/>
      <c r="KRV2824" s="11"/>
      <c r="KRW2824" s="11"/>
      <c r="KRX2824" s="11"/>
      <c r="KRY2824" s="12"/>
      <c r="KRZ2824" s="12"/>
      <c r="KSA2824" s="11"/>
      <c r="KSB2824" s="11"/>
      <c r="KSC2824" s="11"/>
      <c r="KSD2824" s="12"/>
      <c r="KSE2824" s="12"/>
      <c r="KSF2824" s="11"/>
      <c r="KSG2824" s="11"/>
      <c r="KSH2824" s="11"/>
      <c r="KSI2824" s="12"/>
      <c r="KSJ2824" s="12"/>
      <c r="KSK2824" s="11"/>
      <c r="KSL2824" s="11"/>
      <c r="KSM2824" s="11"/>
      <c r="KSN2824" s="12"/>
      <c r="KSO2824" s="12"/>
      <c r="KSP2824" s="11"/>
      <c r="KSQ2824" s="11"/>
      <c r="KSR2824" s="11"/>
      <c r="KSS2824" s="12"/>
      <c r="KST2824" s="12"/>
      <c r="KSU2824" s="11"/>
      <c r="KSV2824" s="11"/>
      <c r="KSW2824" s="11"/>
      <c r="KSX2824" s="12"/>
      <c r="KSY2824" s="12"/>
      <c r="KSZ2824" s="11"/>
      <c r="KTA2824" s="11"/>
      <c r="KTB2824" s="11"/>
      <c r="KTC2824" s="12"/>
      <c r="KTD2824" s="12"/>
      <c r="KTE2824" s="11"/>
      <c r="KTF2824" s="11"/>
      <c r="KTG2824" s="11"/>
      <c r="KTH2824" s="12"/>
      <c r="KTI2824" s="12"/>
      <c r="KTJ2824" s="11"/>
      <c r="KTK2824" s="11"/>
      <c r="KTL2824" s="11"/>
      <c r="KTM2824" s="12"/>
      <c r="KTN2824" s="12"/>
      <c r="KTO2824" s="11"/>
      <c r="KTP2824" s="11"/>
      <c r="KTQ2824" s="11"/>
      <c r="KTR2824" s="12"/>
      <c r="KTS2824" s="12"/>
      <c r="KTT2824" s="11"/>
      <c r="KTU2824" s="11"/>
      <c r="KTV2824" s="11"/>
      <c r="KTW2824" s="12"/>
      <c r="KTX2824" s="12"/>
      <c r="KTY2824" s="11"/>
      <c r="KTZ2824" s="11"/>
      <c r="KUA2824" s="11"/>
      <c r="KUB2824" s="12"/>
      <c r="KUC2824" s="12"/>
      <c r="KUD2824" s="11"/>
      <c r="KUE2824" s="11"/>
      <c r="KUF2824" s="11"/>
      <c r="KUG2824" s="12"/>
      <c r="KUH2824" s="12"/>
      <c r="KUI2824" s="11"/>
      <c r="KUJ2824" s="11"/>
      <c r="KUK2824" s="11"/>
      <c r="KUL2824" s="12"/>
      <c r="KUM2824" s="12"/>
      <c r="KUN2824" s="11"/>
      <c r="KUO2824" s="11"/>
      <c r="KUP2824" s="11"/>
      <c r="KUQ2824" s="12"/>
      <c r="KUR2824" s="12"/>
      <c r="KUS2824" s="11"/>
      <c r="KUT2824" s="11"/>
      <c r="KUU2824" s="11"/>
      <c r="KUV2824" s="12"/>
      <c r="KUW2824" s="12"/>
      <c r="KUX2824" s="11"/>
      <c r="KUY2824" s="11"/>
      <c r="KUZ2824" s="11"/>
      <c r="KVA2824" s="12"/>
      <c r="KVB2824" s="12"/>
      <c r="KVC2824" s="11"/>
      <c r="KVD2824" s="11"/>
      <c r="KVE2824" s="11"/>
      <c r="KVF2824" s="12"/>
      <c r="KVG2824" s="12"/>
      <c r="KVH2824" s="11"/>
      <c r="KVI2824" s="11"/>
      <c r="KVJ2824" s="11"/>
      <c r="KVK2824" s="12"/>
      <c r="KVL2824" s="12"/>
      <c r="KVM2824" s="11"/>
      <c r="KVN2824" s="11"/>
      <c r="KVO2824" s="11"/>
      <c r="KVP2824" s="12"/>
      <c r="KVQ2824" s="12"/>
      <c r="KVR2824" s="11"/>
      <c r="KVS2824" s="11"/>
      <c r="KVT2824" s="11"/>
      <c r="KVU2824" s="12"/>
      <c r="KVV2824" s="12"/>
      <c r="KVW2824" s="11"/>
      <c r="KVX2824" s="11"/>
      <c r="KVY2824" s="11"/>
      <c r="KVZ2824" s="12"/>
      <c r="KWA2824" s="12"/>
      <c r="KWB2824" s="11"/>
      <c r="KWC2824" s="11"/>
      <c r="KWD2824" s="11"/>
      <c r="KWE2824" s="12"/>
      <c r="KWF2824" s="12"/>
      <c r="KWG2824" s="11"/>
      <c r="KWH2824" s="11"/>
      <c r="KWI2824" s="11"/>
      <c r="KWJ2824" s="12"/>
      <c r="KWK2824" s="12"/>
      <c r="KWL2824" s="11"/>
      <c r="KWM2824" s="11"/>
      <c r="KWN2824" s="11"/>
      <c r="KWO2824" s="12"/>
      <c r="KWP2824" s="12"/>
      <c r="KWQ2824" s="11"/>
      <c r="KWR2824" s="11"/>
      <c r="KWS2824" s="11"/>
      <c r="KWT2824" s="12"/>
      <c r="KWU2824" s="12"/>
      <c r="KWV2824" s="11"/>
      <c r="KWW2824" s="11"/>
      <c r="KWX2824" s="11"/>
      <c r="KWY2824" s="12"/>
      <c r="KWZ2824" s="12"/>
      <c r="KXA2824" s="11"/>
      <c r="KXB2824" s="11"/>
      <c r="KXC2824" s="11"/>
      <c r="KXD2824" s="12"/>
      <c r="KXE2824" s="12"/>
      <c r="KXF2824" s="11"/>
      <c r="KXG2824" s="11"/>
      <c r="KXH2824" s="11"/>
      <c r="KXI2824" s="12"/>
      <c r="KXJ2824" s="12"/>
      <c r="KXK2824" s="11"/>
      <c r="KXL2824" s="11"/>
      <c r="KXM2824" s="11"/>
      <c r="KXN2824" s="12"/>
      <c r="KXO2824" s="12"/>
      <c r="KXP2824" s="11"/>
      <c r="KXQ2824" s="11"/>
      <c r="KXR2824" s="11"/>
      <c r="KXS2824" s="12"/>
      <c r="KXT2824" s="12"/>
      <c r="KXU2824" s="11"/>
      <c r="KXV2824" s="11"/>
      <c r="KXW2824" s="11"/>
      <c r="KXX2824" s="12"/>
      <c r="KXY2824" s="12"/>
      <c r="KXZ2824" s="11"/>
      <c r="KYA2824" s="11"/>
      <c r="KYB2824" s="11"/>
      <c r="KYC2824" s="12"/>
      <c r="KYD2824" s="12"/>
      <c r="KYE2824" s="11"/>
      <c r="KYF2824" s="11"/>
      <c r="KYG2824" s="11"/>
      <c r="KYH2824" s="12"/>
      <c r="KYI2824" s="12"/>
      <c r="KYJ2824" s="11"/>
      <c r="KYK2824" s="11"/>
      <c r="KYL2824" s="11"/>
      <c r="KYM2824" s="12"/>
      <c r="KYN2824" s="12"/>
      <c r="KYO2824" s="11"/>
      <c r="KYP2824" s="11"/>
      <c r="KYQ2824" s="11"/>
      <c r="KYR2824" s="12"/>
      <c r="KYS2824" s="12"/>
      <c r="KYT2824" s="11"/>
      <c r="KYU2824" s="11"/>
      <c r="KYV2824" s="11"/>
      <c r="KYW2824" s="12"/>
      <c r="KYX2824" s="12"/>
      <c r="KYY2824" s="11"/>
      <c r="KYZ2824" s="11"/>
      <c r="KZA2824" s="11"/>
      <c r="KZB2824" s="12"/>
      <c r="KZC2824" s="12"/>
      <c r="KZD2824" s="11"/>
      <c r="KZE2824" s="11"/>
      <c r="KZF2824" s="11"/>
      <c r="KZG2824" s="12"/>
      <c r="KZH2824" s="12"/>
      <c r="KZI2824" s="11"/>
      <c r="KZJ2824" s="11"/>
      <c r="KZK2824" s="11"/>
      <c r="KZL2824" s="12"/>
      <c r="KZM2824" s="12"/>
      <c r="KZN2824" s="11"/>
      <c r="KZO2824" s="11"/>
      <c r="KZP2824" s="11"/>
      <c r="KZQ2824" s="12"/>
      <c r="KZR2824" s="12"/>
      <c r="KZS2824" s="11"/>
      <c r="KZT2824" s="11"/>
      <c r="KZU2824" s="11"/>
      <c r="KZV2824" s="12"/>
      <c r="KZW2824" s="12"/>
      <c r="KZX2824" s="11"/>
      <c r="KZY2824" s="11"/>
      <c r="KZZ2824" s="11"/>
      <c r="LAA2824" s="12"/>
      <c r="LAB2824" s="12"/>
      <c r="LAC2824" s="11"/>
      <c r="LAD2824" s="11"/>
      <c r="LAE2824" s="11"/>
      <c r="LAF2824" s="12"/>
      <c r="LAG2824" s="12"/>
      <c r="LAH2824" s="11"/>
      <c r="LAI2824" s="11"/>
      <c r="LAJ2824" s="11"/>
      <c r="LAK2824" s="12"/>
      <c r="LAL2824" s="12"/>
      <c r="LAM2824" s="11"/>
      <c r="LAN2824" s="11"/>
      <c r="LAO2824" s="11"/>
      <c r="LAP2824" s="12"/>
      <c r="LAQ2824" s="12"/>
      <c r="LAR2824" s="11"/>
      <c r="LAS2824" s="11"/>
      <c r="LAT2824" s="11"/>
      <c r="LAU2824" s="12"/>
      <c r="LAV2824" s="12"/>
      <c r="LAW2824" s="11"/>
      <c r="LAX2824" s="11"/>
      <c r="LAY2824" s="11"/>
      <c r="LAZ2824" s="12"/>
      <c r="LBA2824" s="12"/>
      <c r="LBB2824" s="11"/>
      <c r="LBC2824" s="11"/>
      <c r="LBD2824" s="11"/>
      <c r="LBE2824" s="12"/>
      <c r="LBF2824" s="12"/>
      <c r="LBG2824" s="11"/>
      <c r="LBH2824" s="11"/>
      <c r="LBI2824" s="11"/>
      <c r="LBJ2824" s="12"/>
      <c r="LBK2824" s="12"/>
      <c r="LBL2824" s="11"/>
      <c r="LBM2824" s="11"/>
      <c r="LBN2824" s="11"/>
      <c r="LBO2824" s="12"/>
      <c r="LBP2824" s="12"/>
      <c r="LBQ2824" s="11"/>
      <c r="LBR2824" s="11"/>
      <c r="LBS2824" s="11"/>
      <c r="LBT2824" s="12"/>
      <c r="LBU2824" s="12"/>
      <c r="LBV2824" s="11"/>
      <c r="LBW2824" s="11"/>
      <c r="LBX2824" s="11"/>
      <c r="LBY2824" s="12"/>
      <c r="LBZ2824" s="12"/>
      <c r="LCA2824" s="11"/>
      <c r="LCB2824" s="11"/>
      <c r="LCC2824" s="11"/>
      <c r="LCD2824" s="12"/>
      <c r="LCE2824" s="12"/>
      <c r="LCF2824" s="11"/>
      <c r="LCG2824" s="11"/>
      <c r="LCH2824" s="11"/>
      <c r="LCI2824" s="12"/>
      <c r="LCJ2824" s="12"/>
      <c r="LCK2824" s="11"/>
      <c r="LCL2824" s="11"/>
      <c r="LCM2824" s="11"/>
      <c r="LCN2824" s="12"/>
      <c r="LCO2824" s="12"/>
      <c r="LCP2824" s="11"/>
      <c r="LCQ2824" s="11"/>
      <c r="LCR2824" s="11"/>
      <c r="LCS2824" s="12"/>
      <c r="LCT2824" s="12"/>
      <c r="LCU2824" s="11"/>
      <c r="LCV2824" s="11"/>
      <c r="LCW2824" s="11"/>
      <c r="LCX2824" s="12"/>
      <c r="LCY2824" s="12"/>
      <c r="LCZ2824" s="11"/>
      <c r="LDA2824" s="11"/>
      <c r="LDB2824" s="11"/>
      <c r="LDC2824" s="12"/>
      <c r="LDD2824" s="12"/>
      <c r="LDE2824" s="11"/>
      <c r="LDF2824" s="11"/>
      <c r="LDG2824" s="11"/>
      <c r="LDH2824" s="12"/>
      <c r="LDI2824" s="12"/>
      <c r="LDJ2824" s="11"/>
      <c r="LDK2824" s="11"/>
      <c r="LDL2824" s="11"/>
      <c r="LDM2824" s="12"/>
      <c r="LDN2824" s="12"/>
      <c r="LDO2824" s="11"/>
      <c r="LDP2824" s="11"/>
      <c r="LDQ2824" s="11"/>
      <c r="LDR2824" s="12"/>
      <c r="LDS2824" s="12"/>
      <c r="LDT2824" s="11"/>
      <c r="LDU2824" s="11"/>
      <c r="LDV2824" s="11"/>
      <c r="LDW2824" s="12"/>
      <c r="LDX2824" s="12"/>
      <c r="LDY2824" s="11"/>
      <c r="LDZ2824" s="11"/>
      <c r="LEA2824" s="11"/>
      <c r="LEB2824" s="12"/>
      <c r="LEC2824" s="12"/>
      <c r="LED2824" s="11"/>
      <c r="LEE2824" s="11"/>
      <c r="LEF2824" s="11"/>
      <c r="LEG2824" s="12"/>
      <c r="LEH2824" s="12"/>
      <c r="LEI2824" s="11"/>
      <c r="LEJ2824" s="11"/>
      <c r="LEK2824" s="11"/>
      <c r="LEL2824" s="12"/>
      <c r="LEM2824" s="12"/>
      <c r="LEN2824" s="11"/>
      <c r="LEO2824" s="11"/>
      <c r="LEP2824" s="11"/>
      <c r="LEQ2824" s="12"/>
      <c r="LER2824" s="12"/>
      <c r="LES2824" s="11"/>
      <c r="LET2824" s="11"/>
      <c r="LEU2824" s="11"/>
      <c r="LEV2824" s="12"/>
      <c r="LEW2824" s="12"/>
      <c r="LEX2824" s="11"/>
      <c r="LEY2824" s="11"/>
      <c r="LEZ2824" s="11"/>
      <c r="LFA2824" s="12"/>
      <c r="LFB2824" s="12"/>
      <c r="LFC2824" s="11"/>
      <c r="LFD2824" s="11"/>
      <c r="LFE2824" s="11"/>
      <c r="LFF2824" s="12"/>
      <c r="LFG2824" s="12"/>
      <c r="LFH2824" s="11"/>
      <c r="LFI2824" s="11"/>
      <c r="LFJ2824" s="11"/>
      <c r="LFK2824" s="12"/>
      <c r="LFL2824" s="12"/>
      <c r="LFM2824" s="11"/>
      <c r="LFN2824" s="11"/>
      <c r="LFO2824" s="11"/>
      <c r="LFP2824" s="12"/>
      <c r="LFQ2824" s="12"/>
      <c r="LFR2824" s="11"/>
      <c r="LFS2824" s="11"/>
      <c r="LFT2824" s="11"/>
      <c r="LFU2824" s="12"/>
      <c r="LFV2824" s="12"/>
      <c r="LFW2824" s="11"/>
      <c r="LFX2824" s="11"/>
      <c r="LFY2824" s="11"/>
      <c r="LFZ2824" s="12"/>
      <c r="LGA2824" s="12"/>
      <c r="LGB2824" s="11"/>
      <c r="LGC2824" s="11"/>
      <c r="LGD2824" s="11"/>
      <c r="LGE2824" s="12"/>
      <c r="LGF2824" s="12"/>
      <c r="LGG2824" s="11"/>
      <c r="LGH2824" s="11"/>
      <c r="LGI2824" s="11"/>
      <c r="LGJ2824" s="12"/>
      <c r="LGK2824" s="12"/>
      <c r="LGL2824" s="11"/>
      <c r="LGM2824" s="11"/>
      <c r="LGN2824" s="11"/>
      <c r="LGO2824" s="12"/>
      <c r="LGP2824" s="12"/>
      <c r="LGQ2824" s="11"/>
      <c r="LGR2824" s="11"/>
      <c r="LGS2824" s="11"/>
      <c r="LGT2824" s="12"/>
      <c r="LGU2824" s="12"/>
      <c r="LGV2824" s="11"/>
      <c r="LGW2824" s="11"/>
      <c r="LGX2824" s="11"/>
      <c r="LGY2824" s="12"/>
      <c r="LGZ2824" s="12"/>
      <c r="LHA2824" s="11"/>
      <c r="LHB2824" s="11"/>
      <c r="LHC2824" s="11"/>
      <c r="LHD2824" s="12"/>
      <c r="LHE2824" s="12"/>
      <c r="LHF2824" s="11"/>
      <c r="LHG2824" s="11"/>
      <c r="LHH2824" s="11"/>
      <c r="LHI2824" s="12"/>
      <c r="LHJ2824" s="12"/>
      <c r="LHK2824" s="11"/>
      <c r="LHL2824" s="11"/>
      <c r="LHM2824" s="11"/>
      <c r="LHN2824" s="12"/>
      <c r="LHO2824" s="12"/>
      <c r="LHP2824" s="11"/>
      <c r="LHQ2824" s="11"/>
      <c r="LHR2824" s="11"/>
      <c r="LHS2824" s="12"/>
      <c r="LHT2824" s="12"/>
      <c r="LHU2824" s="11"/>
      <c r="LHV2824" s="11"/>
      <c r="LHW2824" s="11"/>
      <c r="LHX2824" s="12"/>
      <c r="LHY2824" s="12"/>
      <c r="LHZ2824" s="11"/>
      <c r="LIA2824" s="11"/>
      <c r="LIB2824" s="11"/>
      <c r="LIC2824" s="12"/>
      <c r="LID2824" s="12"/>
      <c r="LIE2824" s="11"/>
      <c r="LIF2824" s="11"/>
      <c r="LIG2824" s="11"/>
      <c r="LIH2824" s="12"/>
      <c r="LII2824" s="12"/>
      <c r="LIJ2824" s="11"/>
      <c r="LIK2824" s="11"/>
      <c r="LIL2824" s="11"/>
      <c r="LIM2824" s="12"/>
      <c r="LIN2824" s="12"/>
      <c r="LIO2824" s="11"/>
      <c r="LIP2824" s="11"/>
      <c r="LIQ2824" s="11"/>
      <c r="LIR2824" s="12"/>
      <c r="LIS2824" s="12"/>
      <c r="LIT2824" s="11"/>
      <c r="LIU2824" s="11"/>
      <c r="LIV2824" s="11"/>
      <c r="LIW2824" s="12"/>
      <c r="LIX2824" s="12"/>
      <c r="LIY2824" s="11"/>
      <c r="LIZ2824" s="11"/>
      <c r="LJA2824" s="11"/>
      <c r="LJB2824" s="12"/>
      <c r="LJC2824" s="12"/>
      <c r="LJD2824" s="11"/>
      <c r="LJE2824" s="11"/>
      <c r="LJF2824" s="11"/>
      <c r="LJG2824" s="12"/>
      <c r="LJH2824" s="12"/>
      <c r="LJI2824" s="11"/>
      <c r="LJJ2824" s="11"/>
      <c r="LJK2824" s="11"/>
      <c r="LJL2824" s="12"/>
      <c r="LJM2824" s="12"/>
      <c r="LJN2824" s="11"/>
      <c r="LJO2824" s="11"/>
      <c r="LJP2824" s="11"/>
      <c r="LJQ2824" s="12"/>
      <c r="LJR2824" s="12"/>
      <c r="LJS2824" s="11"/>
      <c r="LJT2824" s="11"/>
      <c r="LJU2824" s="11"/>
      <c r="LJV2824" s="12"/>
      <c r="LJW2824" s="12"/>
      <c r="LJX2824" s="11"/>
      <c r="LJY2824" s="11"/>
      <c r="LJZ2824" s="11"/>
      <c r="LKA2824" s="12"/>
      <c r="LKB2824" s="12"/>
      <c r="LKC2824" s="11"/>
      <c r="LKD2824" s="11"/>
      <c r="LKE2824" s="11"/>
      <c r="LKF2824" s="12"/>
      <c r="LKG2824" s="12"/>
      <c r="LKH2824" s="11"/>
      <c r="LKI2824" s="11"/>
      <c r="LKJ2824" s="11"/>
      <c r="LKK2824" s="12"/>
      <c r="LKL2824" s="12"/>
      <c r="LKM2824" s="11"/>
      <c r="LKN2824" s="11"/>
      <c r="LKO2824" s="11"/>
      <c r="LKP2824" s="12"/>
      <c r="LKQ2824" s="12"/>
      <c r="LKR2824" s="11"/>
      <c r="LKS2824" s="11"/>
      <c r="LKT2824" s="11"/>
      <c r="LKU2824" s="12"/>
      <c r="LKV2824" s="12"/>
      <c r="LKW2824" s="11"/>
      <c r="LKX2824" s="11"/>
      <c r="LKY2824" s="11"/>
      <c r="LKZ2824" s="12"/>
      <c r="LLA2824" s="12"/>
      <c r="LLB2824" s="11"/>
      <c r="LLC2824" s="11"/>
      <c r="LLD2824" s="11"/>
      <c r="LLE2824" s="12"/>
      <c r="LLF2824" s="12"/>
      <c r="LLG2824" s="11"/>
      <c r="LLH2824" s="11"/>
      <c r="LLI2824" s="11"/>
      <c r="LLJ2824" s="12"/>
      <c r="LLK2824" s="12"/>
      <c r="LLL2824" s="11"/>
      <c r="LLM2824" s="11"/>
      <c r="LLN2824" s="11"/>
      <c r="LLO2824" s="12"/>
      <c r="LLP2824" s="12"/>
      <c r="LLQ2824" s="11"/>
      <c r="LLR2824" s="11"/>
      <c r="LLS2824" s="11"/>
      <c r="LLT2824" s="12"/>
      <c r="LLU2824" s="12"/>
      <c r="LLV2824" s="11"/>
      <c r="LLW2824" s="11"/>
      <c r="LLX2824" s="11"/>
      <c r="LLY2824" s="12"/>
      <c r="LLZ2824" s="12"/>
      <c r="LMA2824" s="11"/>
      <c r="LMB2824" s="11"/>
      <c r="LMC2824" s="11"/>
      <c r="LMD2824" s="12"/>
      <c r="LME2824" s="12"/>
      <c r="LMF2824" s="11"/>
      <c r="LMG2824" s="11"/>
      <c r="LMH2824" s="11"/>
      <c r="LMI2824" s="12"/>
      <c r="LMJ2824" s="12"/>
      <c r="LMK2824" s="11"/>
      <c r="LML2824" s="11"/>
      <c r="LMM2824" s="11"/>
      <c r="LMN2824" s="12"/>
      <c r="LMO2824" s="12"/>
      <c r="LMP2824" s="11"/>
      <c r="LMQ2824" s="11"/>
      <c r="LMR2824" s="11"/>
      <c r="LMS2824" s="12"/>
      <c r="LMT2824" s="12"/>
      <c r="LMU2824" s="11"/>
      <c r="LMV2824" s="11"/>
      <c r="LMW2824" s="11"/>
      <c r="LMX2824" s="12"/>
      <c r="LMY2824" s="12"/>
      <c r="LMZ2824" s="11"/>
      <c r="LNA2824" s="11"/>
      <c r="LNB2824" s="11"/>
      <c r="LNC2824" s="12"/>
      <c r="LND2824" s="12"/>
      <c r="LNE2824" s="11"/>
      <c r="LNF2824" s="11"/>
      <c r="LNG2824" s="11"/>
      <c r="LNH2824" s="12"/>
      <c r="LNI2824" s="12"/>
      <c r="LNJ2824" s="11"/>
      <c r="LNK2824" s="11"/>
      <c r="LNL2824" s="11"/>
      <c r="LNM2824" s="12"/>
      <c r="LNN2824" s="12"/>
      <c r="LNO2824" s="11"/>
      <c r="LNP2824" s="11"/>
      <c r="LNQ2824" s="11"/>
      <c r="LNR2824" s="12"/>
      <c r="LNS2824" s="12"/>
      <c r="LNT2824" s="11"/>
      <c r="LNU2824" s="11"/>
      <c r="LNV2824" s="11"/>
      <c r="LNW2824" s="12"/>
      <c r="LNX2824" s="12"/>
      <c r="LNY2824" s="11"/>
      <c r="LNZ2824" s="11"/>
      <c r="LOA2824" s="11"/>
      <c r="LOB2824" s="12"/>
      <c r="LOC2824" s="12"/>
      <c r="LOD2824" s="11"/>
      <c r="LOE2824" s="11"/>
      <c r="LOF2824" s="11"/>
      <c r="LOG2824" s="12"/>
      <c r="LOH2824" s="12"/>
      <c r="LOI2824" s="11"/>
      <c r="LOJ2824" s="11"/>
      <c r="LOK2824" s="11"/>
      <c r="LOL2824" s="12"/>
      <c r="LOM2824" s="12"/>
      <c r="LON2824" s="11"/>
      <c r="LOO2824" s="11"/>
      <c r="LOP2824" s="11"/>
      <c r="LOQ2824" s="12"/>
      <c r="LOR2824" s="12"/>
      <c r="LOS2824" s="11"/>
      <c r="LOT2824" s="11"/>
      <c r="LOU2824" s="11"/>
      <c r="LOV2824" s="12"/>
      <c r="LOW2824" s="12"/>
      <c r="LOX2824" s="11"/>
      <c r="LOY2824" s="11"/>
      <c r="LOZ2824" s="11"/>
      <c r="LPA2824" s="12"/>
      <c r="LPB2824" s="12"/>
      <c r="LPC2824" s="11"/>
      <c r="LPD2824" s="11"/>
      <c r="LPE2824" s="11"/>
      <c r="LPF2824" s="12"/>
      <c r="LPG2824" s="12"/>
      <c r="LPH2824" s="11"/>
      <c r="LPI2824" s="11"/>
      <c r="LPJ2824" s="11"/>
      <c r="LPK2824" s="12"/>
      <c r="LPL2824" s="12"/>
      <c r="LPM2824" s="11"/>
      <c r="LPN2824" s="11"/>
      <c r="LPO2824" s="11"/>
      <c r="LPP2824" s="12"/>
      <c r="LPQ2824" s="12"/>
      <c r="LPR2824" s="11"/>
      <c r="LPS2824" s="11"/>
      <c r="LPT2824" s="11"/>
      <c r="LPU2824" s="12"/>
      <c r="LPV2824" s="12"/>
      <c r="LPW2824" s="11"/>
      <c r="LPX2824" s="11"/>
      <c r="LPY2824" s="11"/>
      <c r="LPZ2824" s="12"/>
      <c r="LQA2824" s="12"/>
      <c r="LQB2824" s="11"/>
      <c r="LQC2824" s="11"/>
      <c r="LQD2824" s="11"/>
      <c r="LQE2824" s="12"/>
      <c r="LQF2824" s="12"/>
      <c r="LQG2824" s="11"/>
      <c r="LQH2824" s="11"/>
      <c r="LQI2824" s="11"/>
      <c r="LQJ2824" s="12"/>
      <c r="LQK2824" s="12"/>
      <c r="LQL2824" s="11"/>
      <c r="LQM2824" s="11"/>
      <c r="LQN2824" s="11"/>
      <c r="LQO2824" s="12"/>
      <c r="LQP2824" s="12"/>
      <c r="LQQ2824" s="11"/>
      <c r="LQR2824" s="11"/>
      <c r="LQS2824" s="11"/>
      <c r="LQT2824" s="12"/>
      <c r="LQU2824" s="12"/>
      <c r="LQV2824" s="11"/>
      <c r="LQW2824" s="11"/>
      <c r="LQX2824" s="11"/>
      <c r="LQY2824" s="12"/>
      <c r="LQZ2824" s="12"/>
      <c r="LRA2824" s="11"/>
      <c r="LRB2824" s="11"/>
      <c r="LRC2824" s="11"/>
      <c r="LRD2824" s="12"/>
      <c r="LRE2824" s="12"/>
      <c r="LRF2824" s="11"/>
      <c r="LRG2824" s="11"/>
      <c r="LRH2824" s="11"/>
      <c r="LRI2824" s="12"/>
      <c r="LRJ2824" s="12"/>
      <c r="LRK2824" s="11"/>
      <c r="LRL2824" s="11"/>
      <c r="LRM2824" s="11"/>
      <c r="LRN2824" s="12"/>
      <c r="LRO2824" s="12"/>
      <c r="LRP2824" s="11"/>
      <c r="LRQ2824" s="11"/>
      <c r="LRR2824" s="11"/>
      <c r="LRS2824" s="12"/>
      <c r="LRT2824" s="12"/>
      <c r="LRU2824" s="11"/>
      <c r="LRV2824" s="11"/>
      <c r="LRW2824" s="11"/>
      <c r="LRX2824" s="12"/>
      <c r="LRY2824" s="12"/>
      <c r="LRZ2824" s="11"/>
      <c r="LSA2824" s="11"/>
      <c r="LSB2824" s="11"/>
      <c r="LSC2824" s="12"/>
      <c r="LSD2824" s="12"/>
      <c r="LSE2824" s="11"/>
      <c r="LSF2824" s="11"/>
      <c r="LSG2824" s="11"/>
      <c r="LSH2824" s="12"/>
      <c r="LSI2824" s="12"/>
      <c r="LSJ2824" s="11"/>
      <c r="LSK2824" s="11"/>
      <c r="LSL2824" s="11"/>
      <c r="LSM2824" s="12"/>
      <c r="LSN2824" s="12"/>
      <c r="LSO2824" s="11"/>
      <c r="LSP2824" s="11"/>
      <c r="LSQ2824" s="11"/>
      <c r="LSR2824" s="12"/>
      <c r="LSS2824" s="12"/>
      <c r="LST2824" s="11"/>
      <c r="LSU2824" s="11"/>
      <c r="LSV2824" s="11"/>
      <c r="LSW2824" s="12"/>
      <c r="LSX2824" s="12"/>
      <c r="LSY2824" s="11"/>
      <c r="LSZ2824" s="11"/>
      <c r="LTA2824" s="11"/>
      <c r="LTB2824" s="12"/>
      <c r="LTC2824" s="12"/>
      <c r="LTD2824" s="11"/>
      <c r="LTE2824" s="11"/>
      <c r="LTF2824" s="11"/>
      <c r="LTG2824" s="12"/>
      <c r="LTH2824" s="12"/>
      <c r="LTI2824" s="11"/>
      <c r="LTJ2824" s="11"/>
      <c r="LTK2824" s="11"/>
      <c r="LTL2824" s="12"/>
      <c r="LTM2824" s="12"/>
      <c r="LTN2824" s="11"/>
      <c r="LTO2824" s="11"/>
      <c r="LTP2824" s="11"/>
      <c r="LTQ2824" s="12"/>
      <c r="LTR2824" s="12"/>
      <c r="LTS2824" s="11"/>
      <c r="LTT2824" s="11"/>
      <c r="LTU2824" s="11"/>
      <c r="LTV2824" s="12"/>
      <c r="LTW2824" s="12"/>
      <c r="LTX2824" s="11"/>
      <c r="LTY2824" s="11"/>
      <c r="LTZ2824" s="11"/>
      <c r="LUA2824" s="12"/>
      <c r="LUB2824" s="12"/>
      <c r="LUC2824" s="11"/>
      <c r="LUD2824" s="11"/>
      <c r="LUE2824" s="11"/>
      <c r="LUF2824" s="12"/>
      <c r="LUG2824" s="12"/>
      <c r="LUH2824" s="11"/>
      <c r="LUI2824" s="11"/>
      <c r="LUJ2824" s="11"/>
      <c r="LUK2824" s="12"/>
      <c r="LUL2824" s="12"/>
      <c r="LUM2824" s="11"/>
      <c r="LUN2824" s="11"/>
      <c r="LUO2824" s="11"/>
      <c r="LUP2824" s="12"/>
      <c r="LUQ2824" s="12"/>
      <c r="LUR2824" s="11"/>
      <c r="LUS2824" s="11"/>
      <c r="LUT2824" s="11"/>
      <c r="LUU2824" s="12"/>
      <c r="LUV2824" s="12"/>
      <c r="LUW2824" s="11"/>
      <c r="LUX2824" s="11"/>
      <c r="LUY2824" s="11"/>
      <c r="LUZ2824" s="12"/>
      <c r="LVA2824" s="12"/>
      <c r="LVB2824" s="11"/>
      <c r="LVC2824" s="11"/>
      <c r="LVD2824" s="11"/>
      <c r="LVE2824" s="12"/>
      <c r="LVF2824" s="12"/>
      <c r="LVG2824" s="11"/>
      <c r="LVH2824" s="11"/>
      <c r="LVI2824" s="11"/>
      <c r="LVJ2824" s="12"/>
      <c r="LVK2824" s="12"/>
      <c r="LVL2824" s="11"/>
      <c r="LVM2824" s="11"/>
      <c r="LVN2824" s="11"/>
      <c r="LVO2824" s="12"/>
      <c r="LVP2824" s="12"/>
      <c r="LVQ2824" s="11"/>
      <c r="LVR2824" s="11"/>
      <c r="LVS2824" s="11"/>
      <c r="LVT2824" s="12"/>
      <c r="LVU2824" s="12"/>
      <c r="LVV2824" s="11"/>
      <c r="LVW2824" s="11"/>
      <c r="LVX2824" s="11"/>
      <c r="LVY2824" s="12"/>
      <c r="LVZ2824" s="12"/>
      <c r="LWA2824" s="11"/>
      <c r="LWB2824" s="11"/>
      <c r="LWC2824" s="11"/>
      <c r="LWD2824" s="12"/>
      <c r="LWE2824" s="12"/>
      <c r="LWF2824" s="11"/>
      <c r="LWG2824" s="11"/>
      <c r="LWH2824" s="11"/>
      <c r="LWI2824" s="12"/>
      <c r="LWJ2824" s="12"/>
      <c r="LWK2824" s="11"/>
      <c r="LWL2824" s="11"/>
      <c r="LWM2824" s="11"/>
      <c r="LWN2824" s="12"/>
      <c r="LWO2824" s="12"/>
      <c r="LWP2824" s="11"/>
      <c r="LWQ2824" s="11"/>
      <c r="LWR2824" s="11"/>
      <c r="LWS2824" s="12"/>
      <c r="LWT2824" s="12"/>
      <c r="LWU2824" s="11"/>
      <c r="LWV2824" s="11"/>
      <c r="LWW2824" s="11"/>
      <c r="LWX2824" s="12"/>
      <c r="LWY2824" s="12"/>
      <c r="LWZ2824" s="11"/>
      <c r="LXA2824" s="11"/>
      <c r="LXB2824" s="11"/>
      <c r="LXC2824" s="12"/>
      <c r="LXD2824" s="12"/>
      <c r="LXE2824" s="11"/>
      <c r="LXF2824" s="11"/>
      <c r="LXG2824" s="11"/>
      <c r="LXH2824" s="12"/>
      <c r="LXI2824" s="12"/>
      <c r="LXJ2824" s="11"/>
      <c r="LXK2824" s="11"/>
      <c r="LXL2824" s="11"/>
      <c r="LXM2824" s="12"/>
      <c r="LXN2824" s="12"/>
      <c r="LXO2824" s="11"/>
      <c r="LXP2824" s="11"/>
      <c r="LXQ2824" s="11"/>
      <c r="LXR2824" s="12"/>
      <c r="LXS2824" s="12"/>
      <c r="LXT2824" s="11"/>
      <c r="LXU2824" s="11"/>
      <c r="LXV2824" s="11"/>
      <c r="LXW2824" s="12"/>
      <c r="LXX2824" s="12"/>
      <c r="LXY2824" s="11"/>
      <c r="LXZ2824" s="11"/>
      <c r="LYA2824" s="11"/>
      <c r="LYB2824" s="12"/>
      <c r="LYC2824" s="12"/>
      <c r="LYD2824" s="11"/>
      <c r="LYE2824" s="11"/>
      <c r="LYF2824" s="11"/>
      <c r="LYG2824" s="12"/>
      <c r="LYH2824" s="12"/>
      <c r="LYI2824" s="11"/>
      <c r="LYJ2824" s="11"/>
      <c r="LYK2824" s="11"/>
      <c r="LYL2824" s="12"/>
      <c r="LYM2824" s="12"/>
      <c r="LYN2824" s="11"/>
      <c r="LYO2824" s="11"/>
      <c r="LYP2824" s="11"/>
      <c r="LYQ2824" s="12"/>
      <c r="LYR2824" s="12"/>
      <c r="LYS2824" s="11"/>
      <c r="LYT2824" s="11"/>
      <c r="LYU2824" s="11"/>
      <c r="LYV2824" s="12"/>
      <c r="LYW2824" s="12"/>
      <c r="LYX2824" s="11"/>
      <c r="LYY2824" s="11"/>
      <c r="LYZ2824" s="11"/>
      <c r="LZA2824" s="12"/>
      <c r="LZB2824" s="12"/>
      <c r="LZC2824" s="11"/>
      <c r="LZD2824" s="11"/>
      <c r="LZE2824" s="11"/>
      <c r="LZF2824" s="12"/>
      <c r="LZG2824" s="12"/>
      <c r="LZH2824" s="11"/>
      <c r="LZI2824" s="11"/>
      <c r="LZJ2824" s="11"/>
      <c r="LZK2824" s="12"/>
      <c r="LZL2824" s="12"/>
      <c r="LZM2824" s="11"/>
      <c r="LZN2824" s="11"/>
      <c r="LZO2824" s="11"/>
      <c r="LZP2824" s="12"/>
      <c r="LZQ2824" s="12"/>
      <c r="LZR2824" s="11"/>
      <c r="LZS2824" s="11"/>
      <c r="LZT2824" s="11"/>
      <c r="LZU2824" s="12"/>
      <c r="LZV2824" s="12"/>
      <c r="LZW2824" s="11"/>
      <c r="LZX2824" s="11"/>
      <c r="LZY2824" s="11"/>
      <c r="LZZ2824" s="12"/>
      <c r="MAA2824" s="12"/>
      <c r="MAB2824" s="11"/>
      <c r="MAC2824" s="11"/>
      <c r="MAD2824" s="11"/>
      <c r="MAE2824" s="12"/>
      <c r="MAF2824" s="12"/>
      <c r="MAG2824" s="11"/>
      <c r="MAH2824" s="11"/>
      <c r="MAI2824" s="11"/>
      <c r="MAJ2824" s="12"/>
      <c r="MAK2824" s="12"/>
      <c r="MAL2824" s="11"/>
      <c r="MAM2824" s="11"/>
      <c r="MAN2824" s="11"/>
      <c r="MAO2824" s="12"/>
      <c r="MAP2824" s="12"/>
      <c r="MAQ2824" s="11"/>
      <c r="MAR2824" s="11"/>
      <c r="MAS2824" s="11"/>
      <c r="MAT2824" s="12"/>
      <c r="MAU2824" s="12"/>
      <c r="MAV2824" s="11"/>
      <c r="MAW2824" s="11"/>
      <c r="MAX2824" s="11"/>
      <c r="MAY2824" s="12"/>
      <c r="MAZ2824" s="12"/>
      <c r="MBA2824" s="11"/>
      <c r="MBB2824" s="11"/>
      <c r="MBC2824" s="11"/>
      <c r="MBD2824" s="12"/>
      <c r="MBE2824" s="12"/>
      <c r="MBF2824" s="11"/>
      <c r="MBG2824" s="11"/>
      <c r="MBH2824" s="11"/>
      <c r="MBI2824" s="12"/>
      <c r="MBJ2824" s="12"/>
      <c r="MBK2824" s="11"/>
      <c r="MBL2824" s="11"/>
      <c r="MBM2824" s="11"/>
      <c r="MBN2824" s="12"/>
      <c r="MBO2824" s="12"/>
      <c r="MBP2824" s="11"/>
      <c r="MBQ2824" s="11"/>
      <c r="MBR2824" s="11"/>
      <c r="MBS2824" s="12"/>
      <c r="MBT2824" s="12"/>
      <c r="MBU2824" s="11"/>
      <c r="MBV2824" s="11"/>
      <c r="MBW2824" s="11"/>
      <c r="MBX2824" s="12"/>
      <c r="MBY2824" s="12"/>
      <c r="MBZ2824" s="11"/>
      <c r="MCA2824" s="11"/>
      <c r="MCB2824" s="11"/>
      <c r="MCC2824" s="12"/>
      <c r="MCD2824" s="12"/>
      <c r="MCE2824" s="11"/>
      <c r="MCF2824" s="11"/>
      <c r="MCG2824" s="11"/>
      <c r="MCH2824" s="12"/>
      <c r="MCI2824" s="12"/>
      <c r="MCJ2824" s="11"/>
      <c r="MCK2824" s="11"/>
      <c r="MCL2824" s="11"/>
      <c r="MCM2824" s="12"/>
      <c r="MCN2824" s="12"/>
      <c r="MCO2824" s="11"/>
      <c r="MCP2824" s="11"/>
      <c r="MCQ2824" s="11"/>
      <c r="MCR2824" s="12"/>
      <c r="MCS2824" s="12"/>
      <c r="MCT2824" s="11"/>
      <c r="MCU2824" s="11"/>
      <c r="MCV2824" s="11"/>
      <c r="MCW2824" s="12"/>
      <c r="MCX2824" s="12"/>
      <c r="MCY2824" s="11"/>
      <c r="MCZ2824" s="11"/>
      <c r="MDA2824" s="11"/>
      <c r="MDB2824" s="12"/>
      <c r="MDC2824" s="12"/>
      <c r="MDD2824" s="11"/>
      <c r="MDE2824" s="11"/>
      <c r="MDF2824" s="11"/>
      <c r="MDG2824" s="12"/>
      <c r="MDH2824" s="12"/>
      <c r="MDI2824" s="11"/>
      <c r="MDJ2824" s="11"/>
      <c r="MDK2824" s="11"/>
      <c r="MDL2824" s="12"/>
      <c r="MDM2824" s="12"/>
      <c r="MDN2824" s="11"/>
      <c r="MDO2824" s="11"/>
      <c r="MDP2824" s="11"/>
      <c r="MDQ2824" s="12"/>
      <c r="MDR2824" s="12"/>
      <c r="MDS2824" s="11"/>
      <c r="MDT2824" s="11"/>
      <c r="MDU2824" s="11"/>
      <c r="MDV2824" s="12"/>
      <c r="MDW2824" s="12"/>
      <c r="MDX2824" s="11"/>
      <c r="MDY2824" s="11"/>
      <c r="MDZ2824" s="11"/>
      <c r="MEA2824" s="12"/>
      <c r="MEB2824" s="12"/>
      <c r="MEC2824" s="11"/>
      <c r="MED2824" s="11"/>
      <c r="MEE2824" s="11"/>
      <c r="MEF2824" s="12"/>
      <c r="MEG2824" s="12"/>
      <c r="MEH2824" s="11"/>
      <c r="MEI2824" s="11"/>
      <c r="MEJ2824" s="11"/>
      <c r="MEK2824" s="12"/>
      <c r="MEL2824" s="12"/>
      <c r="MEM2824" s="11"/>
      <c r="MEN2824" s="11"/>
      <c r="MEO2824" s="11"/>
      <c r="MEP2824" s="12"/>
      <c r="MEQ2824" s="12"/>
      <c r="MER2824" s="11"/>
      <c r="MES2824" s="11"/>
      <c r="MET2824" s="11"/>
      <c r="MEU2824" s="12"/>
      <c r="MEV2824" s="12"/>
      <c r="MEW2824" s="11"/>
      <c r="MEX2824" s="11"/>
      <c r="MEY2824" s="11"/>
      <c r="MEZ2824" s="12"/>
      <c r="MFA2824" s="12"/>
      <c r="MFB2824" s="11"/>
      <c r="MFC2824" s="11"/>
      <c r="MFD2824" s="11"/>
      <c r="MFE2824" s="12"/>
      <c r="MFF2824" s="12"/>
      <c r="MFG2824" s="11"/>
      <c r="MFH2824" s="11"/>
      <c r="MFI2824" s="11"/>
      <c r="MFJ2824" s="12"/>
      <c r="MFK2824" s="12"/>
      <c r="MFL2824" s="11"/>
      <c r="MFM2824" s="11"/>
      <c r="MFN2824" s="11"/>
      <c r="MFO2824" s="12"/>
      <c r="MFP2824" s="12"/>
      <c r="MFQ2824" s="11"/>
      <c r="MFR2824" s="11"/>
      <c r="MFS2824" s="11"/>
      <c r="MFT2824" s="12"/>
      <c r="MFU2824" s="12"/>
      <c r="MFV2824" s="11"/>
      <c r="MFW2824" s="11"/>
      <c r="MFX2824" s="11"/>
      <c r="MFY2824" s="12"/>
      <c r="MFZ2824" s="12"/>
      <c r="MGA2824" s="11"/>
      <c r="MGB2824" s="11"/>
      <c r="MGC2824" s="11"/>
      <c r="MGD2824" s="12"/>
      <c r="MGE2824" s="12"/>
      <c r="MGF2824" s="11"/>
      <c r="MGG2824" s="11"/>
      <c r="MGH2824" s="11"/>
      <c r="MGI2824" s="12"/>
      <c r="MGJ2824" s="12"/>
      <c r="MGK2824" s="11"/>
      <c r="MGL2824" s="11"/>
      <c r="MGM2824" s="11"/>
      <c r="MGN2824" s="12"/>
      <c r="MGO2824" s="12"/>
      <c r="MGP2824" s="11"/>
      <c r="MGQ2824" s="11"/>
      <c r="MGR2824" s="11"/>
      <c r="MGS2824" s="12"/>
      <c r="MGT2824" s="12"/>
      <c r="MGU2824" s="11"/>
      <c r="MGV2824" s="11"/>
      <c r="MGW2824" s="11"/>
      <c r="MGX2824" s="12"/>
      <c r="MGY2824" s="12"/>
      <c r="MGZ2824" s="11"/>
      <c r="MHA2824" s="11"/>
      <c r="MHB2824" s="11"/>
      <c r="MHC2824" s="12"/>
      <c r="MHD2824" s="12"/>
      <c r="MHE2824" s="11"/>
      <c r="MHF2824" s="11"/>
      <c r="MHG2824" s="11"/>
      <c r="MHH2824" s="12"/>
      <c r="MHI2824" s="12"/>
      <c r="MHJ2824" s="11"/>
      <c r="MHK2824" s="11"/>
      <c r="MHL2824" s="11"/>
      <c r="MHM2824" s="12"/>
      <c r="MHN2824" s="12"/>
      <c r="MHO2824" s="11"/>
      <c r="MHP2824" s="11"/>
      <c r="MHQ2824" s="11"/>
      <c r="MHR2824" s="12"/>
      <c r="MHS2824" s="12"/>
      <c r="MHT2824" s="11"/>
      <c r="MHU2824" s="11"/>
      <c r="MHV2824" s="11"/>
      <c r="MHW2824" s="12"/>
      <c r="MHX2824" s="12"/>
      <c r="MHY2824" s="11"/>
      <c r="MHZ2824" s="11"/>
      <c r="MIA2824" s="11"/>
      <c r="MIB2824" s="12"/>
      <c r="MIC2824" s="12"/>
      <c r="MID2824" s="11"/>
      <c r="MIE2824" s="11"/>
      <c r="MIF2824" s="11"/>
      <c r="MIG2824" s="12"/>
      <c r="MIH2824" s="12"/>
      <c r="MII2824" s="11"/>
      <c r="MIJ2824" s="11"/>
      <c r="MIK2824" s="11"/>
      <c r="MIL2824" s="12"/>
      <c r="MIM2824" s="12"/>
      <c r="MIN2824" s="11"/>
      <c r="MIO2824" s="11"/>
      <c r="MIP2824" s="11"/>
      <c r="MIQ2824" s="12"/>
      <c r="MIR2824" s="12"/>
      <c r="MIS2824" s="11"/>
      <c r="MIT2824" s="11"/>
      <c r="MIU2824" s="11"/>
      <c r="MIV2824" s="12"/>
      <c r="MIW2824" s="12"/>
      <c r="MIX2824" s="11"/>
      <c r="MIY2824" s="11"/>
      <c r="MIZ2824" s="11"/>
      <c r="MJA2824" s="12"/>
      <c r="MJB2824" s="12"/>
      <c r="MJC2824" s="11"/>
      <c r="MJD2824" s="11"/>
      <c r="MJE2824" s="11"/>
      <c r="MJF2824" s="12"/>
      <c r="MJG2824" s="12"/>
      <c r="MJH2824" s="11"/>
      <c r="MJI2824" s="11"/>
      <c r="MJJ2824" s="11"/>
      <c r="MJK2824" s="12"/>
      <c r="MJL2824" s="12"/>
      <c r="MJM2824" s="11"/>
      <c r="MJN2824" s="11"/>
      <c r="MJO2824" s="11"/>
      <c r="MJP2824" s="12"/>
      <c r="MJQ2824" s="12"/>
      <c r="MJR2824" s="11"/>
      <c r="MJS2824" s="11"/>
      <c r="MJT2824" s="11"/>
      <c r="MJU2824" s="12"/>
      <c r="MJV2824" s="12"/>
      <c r="MJW2824" s="11"/>
      <c r="MJX2824" s="11"/>
      <c r="MJY2824" s="11"/>
      <c r="MJZ2824" s="12"/>
      <c r="MKA2824" s="12"/>
      <c r="MKB2824" s="11"/>
      <c r="MKC2824" s="11"/>
      <c r="MKD2824" s="11"/>
      <c r="MKE2824" s="12"/>
      <c r="MKF2824" s="12"/>
      <c r="MKG2824" s="11"/>
      <c r="MKH2824" s="11"/>
      <c r="MKI2824" s="11"/>
      <c r="MKJ2824" s="12"/>
      <c r="MKK2824" s="12"/>
      <c r="MKL2824" s="11"/>
      <c r="MKM2824" s="11"/>
      <c r="MKN2824" s="11"/>
      <c r="MKO2824" s="12"/>
      <c r="MKP2824" s="12"/>
      <c r="MKQ2824" s="11"/>
      <c r="MKR2824" s="11"/>
      <c r="MKS2824" s="11"/>
      <c r="MKT2824" s="12"/>
      <c r="MKU2824" s="12"/>
      <c r="MKV2824" s="11"/>
      <c r="MKW2824" s="11"/>
      <c r="MKX2824" s="11"/>
      <c r="MKY2824" s="12"/>
      <c r="MKZ2824" s="12"/>
      <c r="MLA2824" s="11"/>
      <c r="MLB2824" s="11"/>
      <c r="MLC2824" s="11"/>
      <c r="MLD2824" s="12"/>
      <c r="MLE2824" s="12"/>
      <c r="MLF2824" s="11"/>
      <c r="MLG2824" s="11"/>
      <c r="MLH2824" s="11"/>
      <c r="MLI2824" s="12"/>
      <c r="MLJ2824" s="12"/>
      <c r="MLK2824" s="11"/>
      <c r="MLL2824" s="11"/>
      <c r="MLM2824" s="11"/>
      <c r="MLN2824" s="12"/>
      <c r="MLO2824" s="12"/>
      <c r="MLP2824" s="11"/>
      <c r="MLQ2824" s="11"/>
      <c r="MLR2824" s="11"/>
      <c r="MLS2824" s="12"/>
      <c r="MLT2824" s="12"/>
      <c r="MLU2824" s="11"/>
      <c r="MLV2824" s="11"/>
      <c r="MLW2824" s="11"/>
      <c r="MLX2824" s="12"/>
      <c r="MLY2824" s="12"/>
      <c r="MLZ2824" s="11"/>
      <c r="MMA2824" s="11"/>
      <c r="MMB2824" s="11"/>
      <c r="MMC2824" s="12"/>
      <c r="MMD2824" s="12"/>
      <c r="MME2824" s="11"/>
      <c r="MMF2824" s="11"/>
      <c r="MMG2824" s="11"/>
      <c r="MMH2824" s="12"/>
      <c r="MMI2824" s="12"/>
      <c r="MMJ2824" s="11"/>
      <c r="MMK2824" s="11"/>
      <c r="MML2824" s="11"/>
      <c r="MMM2824" s="12"/>
      <c r="MMN2824" s="12"/>
      <c r="MMO2824" s="11"/>
      <c r="MMP2824" s="11"/>
      <c r="MMQ2824" s="11"/>
      <c r="MMR2824" s="12"/>
      <c r="MMS2824" s="12"/>
      <c r="MMT2824" s="11"/>
      <c r="MMU2824" s="11"/>
      <c r="MMV2824" s="11"/>
      <c r="MMW2824" s="12"/>
      <c r="MMX2824" s="12"/>
      <c r="MMY2824" s="11"/>
      <c r="MMZ2824" s="11"/>
      <c r="MNA2824" s="11"/>
      <c r="MNB2824" s="12"/>
      <c r="MNC2824" s="12"/>
      <c r="MND2824" s="11"/>
      <c r="MNE2824" s="11"/>
      <c r="MNF2824" s="11"/>
      <c r="MNG2824" s="12"/>
      <c r="MNH2824" s="12"/>
      <c r="MNI2824" s="11"/>
      <c r="MNJ2824" s="11"/>
      <c r="MNK2824" s="11"/>
      <c r="MNL2824" s="12"/>
      <c r="MNM2824" s="12"/>
      <c r="MNN2824" s="11"/>
      <c r="MNO2824" s="11"/>
      <c r="MNP2824" s="11"/>
      <c r="MNQ2824" s="12"/>
      <c r="MNR2824" s="12"/>
      <c r="MNS2824" s="11"/>
      <c r="MNT2824" s="11"/>
      <c r="MNU2824" s="11"/>
      <c r="MNV2824" s="12"/>
      <c r="MNW2824" s="12"/>
      <c r="MNX2824" s="11"/>
      <c r="MNY2824" s="11"/>
      <c r="MNZ2824" s="11"/>
      <c r="MOA2824" s="12"/>
      <c r="MOB2824" s="12"/>
      <c r="MOC2824" s="11"/>
      <c r="MOD2824" s="11"/>
      <c r="MOE2824" s="11"/>
      <c r="MOF2824" s="12"/>
      <c r="MOG2824" s="12"/>
      <c r="MOH2824" s="11"/>
      <c r="MOI2824" s="11"/>
      <c r="MOJ2824" s="11"/>
      <c r="MOK2824" s="12"/>
      <c r="MOL2824" s="12"/>
      <c r="MOM2824" s="11"/>
      <c r="MON2824" s="11"/>
      <c r="MOO2824" s="11"/>
      <c r="MOP2824" s="12"/>
      <c r="MOQ2824" s="12"/>
      <c r="MOR2824" s="11"/>
      <c r="MOS2824" s="11"/>
      <c r="MOT2824" s="11"/>
      <c r="MOU2824" s="12"/>
      <c r="MOV2824" s="12"/>
      <c r="MOW2824" s="11"/>
      <c r="MOX2824" s="11"/>
      <c r="MOY2824" s="11"/>
      <c r="MOZ2824" s="12"/>
      <c r="MPA2824" s="12"/>
      <c r="MPB2824" s="11"/>
      <c r="MPC2824" s="11"/>
      <c r="MPD2824" s="11"/>
      <c r="MPE2824" s="12"/>
      <c r="MPF2824" s="12"/>
      <c r="MPG2824" s="11"/>
      <c r="MPH2824" s="11"/>
      <c r="MPI2824" s="11"/>
      <c r="MPJ2824" s="12"/>
      <c r="MPK2824" s="12"/>
      <c r="MPL2824" s="11"/>
      <c r="MPM2824" s="11"/>
      <c r="MPN2824" s="11"/>
      <c r="MPO2824" s="12"/>
      <c r="MPP2824" s="12"/>
      <c r="MPQ2824" s="11"/>
      <c r="MPR2824" s="11"/>
      <c r="MPS2824" s="11"/>
      <c r="MPT2824" s="12"/>
      <c r="MPU2824" s="12"/>
      <c r="MPV2824" s="11"/>
      <c r="MPW2824" s="11"/>
      <c r="MPX2824" s="11"/>
      <c r="MPY2824" s="12"/>
      <c r="MPZ2824" s="12"/>
      <c r="MQA2824" s="11"/>
      <c r="MQB2824" s="11"/>
      <c r="MQC2824" s="11"/>
      <c r="MQD2824" s="12"/>
      <c r="MQE2824" s="12"/>
      <c r="MQF2824" s="11"/>
      <c r="MQG2824" s="11"/>
      <c r="MQH2824" s="11"/>
      <c r="MQI2824" s="12"/>
      <c r="MQJ2824" s="12"/>
      <c r="MQK2824" s="11"/>
      <c r="MQL2824" s="11"/>
      <c r="MQM2824" s="11"/>
      <c r="MQN2824" s="12"/>
      <c r="MQO2824" s="12"/>
      <c r="MQP2824" s="11"/>
      <c r="MQQ2824" s="11"/>
      <c r="MQR2824" s="11"/>
      <c r="MQS2824" s="12"/>
      <c r="MQT2824" s="12"/>
      <c r="MQU2824" s="11"/>
      <c r="MQV2824" s="11"/>
      <c r="MQW2824" s="11"/>
      <c r="MQX2824" s="12"/>
      <c r="MQY2824" s="12"/>
      <c r="MQZ2824" s="11"/>
      <c r="MRA2824" s="11"/>
      <c r="MRB2824" s="11"/>
      <c r="MRC2824" s="12"/>
      <c r="MRD2824" s="12"/>
      <c r="MRE2824" s="11"/>
      <c r="MRF2824" s="11"/>
      <c r="MRG2824" s="11"/>
      <c r="MRH2824" s="12"/>
      <c r="MRI2824" s="12"/>
      <c r="MRJ2824" s="11"/>
      <c r="MRK2824" s="11"/>
      <c r="MRL2824" s="11"/>
      <c r="MRM2824" s="12"/>
      <c r="MRN2824" s="12"/>
      <c r="MRO2824" s="11"/>
      <c r="MRP2824" s="11"/>
      <c r="MRQ2824" s="11"/>
      <c r="MRR2824" s="12"/>
      <c r="MRS2824" s="12"/>
      <c r="MRT2824" s="11"/>
      <c r="MRU2824" s="11"/>
      <c r="MRV2824" s="11"/>
      <c r="MRW2824" s="12"/>
      <c r="MRX2824" s="12"/>
      <c r="MRY2824" s="11"/>
      <c r="MRZ2824" s="11"/>
      <c r="MSA2824" s="11"/>
      <c r="MSB2824" s="12"/>
      <c r="MSC2824" s="12"/>
      <c r="MSD2824" s="11"/>
      <c r="MSE2824" s="11"/>
      <c r="MSF2824" s="11"/>
      <c r="MSG2824" s="12"/>
      <c r="MSH2824" s="12"/>
      <c r="MSI2824" s="11"/>
      <c r="MSJ2824" s="11"/>
      <c r="MSK2824" s="11"/>
      <c r="MSL2824" s="12"/>
      <c r="MSM2824" s="12"/>
      <c r="MSN2824" s="11"/>
      <c r="MSO2824" s="11"/>
      <c r="MSP2824" s="11"/>
      <c r="MSQ2824" s="12"/>
      <c r="MSR2824" s="12"/>
      <c r="MSS2824" s="11"/>
      <c r="MST2824" s="11"/>
      <c r="MSU2824" s="11"/>
      <c r="MSV2824" s="12"/>
      <c r="MSW2824" s="12"/>
      <c r="MSX2824" s="11"/>
      <c r="MSY2824" s="11"/>
      <c r="MSZ2824" s="11"/>
      <c r="MTA2824" s="12"/>
      <c r="MTB2824" s="12"/>
      <c r="MTC2824" s="11"/>
      <c r="MTD2824" s="11"/>
      <c r="MTE2824" s="11"/>
      <c r="MTF2824" s="12"/>
      <c r="MTG2824" s="12"/>
      <c r="MTH2824" s="11"/>
      <c r="MTI2824" s="11"/>
      <c r="MTJ2824" s="11"/>
      <c r="MTK2824" s="12"/>
      <c r="MTL2824" s="12"/>
      <c r="MTM2824" s="11"/>
      <c r="MTN2824" s="11"/>
      <c r="MTO2824" s="11"/>
      <c r="MTP2824" s="12"/>
      <c r="MTQ2824" s="12"/>
      <c r="MTR2824" s="11"/>
      <c r="MTS2824" s="11"/>
      <c r="MTT2824" s="11"/>
      <c r="MTU2824" s="12"/>
      <c r="MTV2824" s="12"/>
      <c r="MTW2824" s="11"/>
      <c r="MTX2824" s="11"/>
      <c r="MTY2824" s="11"/>
      <c r="MTZ2824" s="12"/>
      <c r="MUA2824" s="12"/>
      <c r="MUB2824" s="11"/>
      <c r="MUC2824" s="11"/>
      <c r="MUD2824" s="11"/>
      <c r="MUE2824" s="12"/>
      <c r="MUF2824" s="12"/>
      <c r="MUG2824" s="11"/>
      <c r="MUH2824" s="11"/>
      <c r="MUI2824" s="11"/>
      <c r="MUJ2824" s="12"/>
      <c r="MUK2824" s="12"/>
      <c r="MUL2824" s="11"/>
      <c r="MUM2824" s="11"/>
      <c r="MUN2824" s="11"/>
      <c r="MUO2824" s="12"/>
      <c r="MUP2824" s="12"/>
      <c r="MUQ2824" s="11"/>
      <c r="MUR2824" s="11"/>
      <c r="MUS2824" s="11"/>
      <c r="MUT2824" s="12"/>
      <c r="MUU2824" s="12"/>
      <c r="MUV2824" s="11"/>
      <c r="MUW2824" s="11"/>
      <c r="MUX2824" s="11"/>
      <c r="MUY2824" s="12"/>
      <c r="MUZ2824" s="12"/>
      <c r="MVA2824" s="11"/>
      <c r="MVB2824" s="11"/>
      <c r="MVC2824" s="11"/>
      <c r="MVD2824" s="12"/>
      <c r="MVE2824" s="12"/>
      <c r="MVF2824" s="11"/>
      <c r="MVG2824" s="11"/>
      <c r="MVH2824" s="11"/>
      <c r="MVI2824" s="12"/>
      <c r="MVJ2824" s="12"/>
      <c r="MVK2824" s="11"/>
      <c r="MVL2824" s="11"/>
      <c r="MVM2824" s="11"/>
      <c r="MVN2824" s="12"/>
      <c r="MVO2824" s="12"/>
      <c r="MVP2824" s="11"/>
      <c r="MVQ2824" s="11"/>
      <c r="MVR2824" s="11"/>
      <c r="MVS2824" s="12"/>
      <c r="MVT2824" s="12"/>
      <c r="MVU2824" s="11"/>
      <c r="MVV2824" s="11"/>
      <c r="MVW2824" s="11"/>
      <c r="MVX2824" s="12"/>
      <c r="MVY2824" s="12"/>
      <c r="MVZ2824" s="11"/>
      <c r="MWA2824" s="11"/>
      <c r="MWB2824" s="11"/>
      <c r="MWC2824" s="12"/>
      <c r="MWD2824" s="12"/>
      <c r="MWE2824" s="11"/>
      <c r="MWF2824" s="11"/>
      <c r="MWG2824" s="11"/>
      <c r="MWH2824" s="12"/>
      <c r="MWI2824" s="12"/>
      <c r="MWJ2824" s="11"/>
      <c r="MWK2824" s="11"/>
      <c r="MWL2824" s="11"/>
      <c r="MWM2824" s="12"/>
      <c r="MWN2824" s="12"/>
      <c r="MWO2824" s="11"/>
      <c r="MWP2824" s="11"/>
      <c r="MWQ2824" s="11"/>
      <c r="MWR2824" s="12"/>
      <c r="MWS2824" s="12"/>
      <c r="MWT2824" s="11"/>
      <c r="MWU2824" s="11"/>
      <c r="MWV2824" s="11"/>
      <c r="MWW2824" s="12"/>
      <c r="MWX2824" s="12"/>
      <c r="MWY2824" s="11"/>
      <c r="MWZ2824" s="11"/>
      <c r="MXA2824" s="11"/>
      <c r="MXB2824" s="12"/>
      <c r="MXC2824" s="12"/>
      <c r="MXD2824" s="11"/>
      <c r="MXE2824" s="11"/>
      <c r="MXF2824" s="11"/>
      <c r="MXG2824" s="12"/>
      <c r="MXH2824" s="12"/>
      <c r="MXI2824" s="11"/>
      <c r="MXJ2824" s="11"/>
      <c r="MXK2824" s="11"/>
      <c r="MXL2824" s="12"/>
      <c r="MXM2824" s="12"/>
      <c r="MXN2824" s="11"/>
      <c r="MXO2824" s="11"/>
      <c r="MXP2824" s="11"/>
      <c r="MXQ2824" s="12"/>
      <c r="MXR2824" s="12"/>
      <c r="MXS2824" s="11"/>
      <c r="MXT2824" s="11"/>
      <c r="MXU2824" s="11"/>
      <c r="MXV2824" s="12"/>
      <c r="MXW2824" s="12"/>
      <c r="MXX2824" s="11"/>
      <c r="MXY2824" s="11"/>
      <c r="MXZ2824" s="11"/>
      <c r="MYA2824" s="12"/>
      <c r="MYB2824" s="12"/>
      <c r="MYC2824" s="11"/>
      <c r="MYD2824" s="11"/>
      <c r="MYE2824" s="11"/>
      <c r="MYF2824" s="12"/>
      <c r="MYG2824" s="12"/>
      <c r="MYH2824" s="11"/>
      <c r="MYI2824" s="11"/>
      <c r="MYJ2824" s="11"/>
      <c r="MYK2824" s="12"/>
      <c r="MYL2824" s="12"/>
      <c r="MYM2824" s="11"/>
      <c r="MYN2824" s="11"/>
      <c r="MYO2824" s="11"/>
      <c r="MYP2824" s="12"/>
      <c r="MYQ2824" s="12"/>
      <c r="MYR2824" s="11"/>
      <c r="MYS2824" s="11"/>
      <c r="MYT2824" s="11"/>
      <c r="MYU2824" s="12"/>
      <c r="MYV2824" s="12"/>
      <c r="MYW2824" s="11"/>
      <c r="MYX2824" s="11"/>
      <c r="MYY2824" s="11"/>
      <c r="MYZ2824" s="12"/>
      <c r="MZA2824" s="12"/>
      <c r="MZB2824" s="11"/>
      <c r="MZC2824" s="11"/>
      <c r="MZD2824" s="11"/>
      <c r="MZE2824" s="12"/>
      <c r="MZF2824" s="12"/>
      <c r="MZG2824" s="11"/>
      <c r="MZH2824" s="11"/>
      <c r="MZI2824" s="11"/>
      <c r="MZJ2824" s="12"/>
      <c r="MZK2824" s="12"/>
      <c r="MZL2824" s="11"/>
      <c r="MZM2824" s="11"/>
      <c r="MZN2824" s="11"/>
      <c r="MZO2824" s="12"/>
      <c r="MZP2824" s="12"/>
      <c r="MZQ2824" s="11"/>
      <c r="MZR2824" s="11"/>
      <c r="MZS2824" s="11"/>
      <c r="MZT2824" s="12"/>
      <c r="MZU2824" s="12"/>
      <c r="MZV2824" s="11"/>
      <c r="MZW2824" s="11"/>
      <c r="MZX2824" s="11"/>
      <c r="MZY2824" s="12"/>
      <c r="MZZ2824" s="12"/>
      <c r="NAA2824" s="11"/>
      <c r="NAB2824" s="11"/>
      <c r="NAC2824" s="11"/>
      <c r="NAD2824" s="12"/>
      <c r="NAE2824" s="12"/>
      <c r="NAF2824" s="11"/>
      <c r="NAG2824" s="11"/>
      <c r="NAH2824" s="11"/>
      <c r="NAI2824" s="12"/>
      <c r="NAJ2824" s="12"/>
      <c r="NAK2824" s="11"/>
      <c r="NAL2824" s="11"/>
      <c r="NAM2824" s="11"/>
      <c r="NAN2824" s="12"/>
      <c r="NAO2824" s="12"/>
      <c r="NAP2824" s="11"/>
      <c r="NAQ2824" s="11"/>
      <c r="NAR2824" s="11"/>
      <c r="NAS2824" s="12"/>
      <c r="NAT2824" s="12"/>
      <c r="NAU2824" s="11"/>
      <c r="NAV2824" s="11"/>
      <c r="NAW2824" s="11"/>
      <c r="NAX2824" s="12"/>
      <c r="NAY2824" s="12"/>
      <c r="NAZ2824" s="11"/>
      <c r="NBA2824" s="11"/>
      <c r="NBB2824" s="11"/>
      <c r="NBC2824" s="12"/>
      <c r="NBD2824" s="12"/>
      <c r="NBE2824" s="11"/>
      <c r="NBF2824" s="11"/>
      <c r="NBG2824" s="11"/>
      <c r="NBH2824" s="12"/>
      <c r="NBI2824" s="12"/>
      <c r="NBJ2824" s="11"/>
      <c r="NBK2824" s="11"/>
      <c r="NBL2824" s="11"/>
      <c r="NBM2824" s="12"/>
      <c r="NBN2824" s="12"/>
      <c r="NBO2824" s="11"/>
      <c r="NBP2824" s="11"/>
      <c r="NBQ2824" s="11"/>
      <c r="NBR2824" s="12"/>
      <c r="NBS2824" s="12"/>
      <c r="NBT2824" s="11"/>
      <c r="NBU2824" s="11"/>
      <c r="NBV2824" s="11"/>
      <c r="NBW2824" s="12"/>
      <c r="NBX2824" s="12"/>
      <c r="NBY2824" s="11"/>
      <c r="NBZ2824" s="11"/>
      <c r="NCA2824" s="11"/>
      <c r="NCB2824" s="12"/>
      <c r="NCC2824" s="12"/>
      <c r="NCD2824" s="11"/>
      <c r="NCE2824" s="11"/>
      <c r="NCF2824" s="11"/>
      <c r="NCG2824" s="12"/>
      <c r="NCH2824" s="12"/>
      <c r="NCI2824" s="11"/>
      <c r="NCJ2824" s="11"/>
      <c r="NCK2824" s="11"/>
      <c r="NCL2824" s="12"/>
      <c r="NCM2824" s="12"/>
      <c r="NCN2824" s="11"/>
      <c r="NCO2824" s="11"/>
      <c r="NCP2824" s="11"/>
      <c r="NCQ2824" s="12"/>
      <c r="NCR2824" s="12"/>
      <c r="NCS2824" s="11"/>
      <c r="NCT2824" s="11"/>
      <c r="NCU2824" s="11"/>
      <c r="NCV2824" s="12"/>
      <c r="NCW2824" s="12"/>
      <c r="NCX2824" s="11"/>
      <c r="NCY2824" s="11"/>
      <c r="NCZ2824" s="11"/>
      <c r="NDA2824" s="12"/>
      <c r="NDB2824" s="12"/>
      <c r="NDC2824" s="11"/>
      <c r="NDD2824" s="11"/>
      <c r="NDE2824" s="11"/>
      <c r="NDF2824" s="12"/>
      <c r="NDG2824" s="12"/>
      <c r="NDH2824" s="11"/>
      <c r="NDI2824" s="11"/>
      <c r="NDJ2824" s="11"/>
      <c r="NDK2824" s="12"/>
      <c r="NDL2824" s="12"/>
      <c r="NDM2824" s="11"/>
      <c r="NDN2824" s="11"/>
      <c r="NDO2824" s="11"/>
      <c r="NDP2824" s="12"/>
      <c r="NDQ2824" s="12"/>
      <c r="NDR2824" s="11"/>
      <c r="NDS2824" s="11"/>
      <c r="NDT2824" s="11"/>
      <c r="NDU2824" s="12"/>
      <c r="NDV2824" s="12"/>
      <c r="NDW2824" s="11"/>
      <c r="NDX2824" s="11"/>
      <c r="NDY2824" s="11"/>
      <c r="NDZ2824" s="12"/>
      <c r="NEA2824" s="12"/>
      <c r="NEB2824" s="11"/>
      <c r="NEC2824" s="11"/>
      <c r="NED2824" s="11"/>
      <c r="NEE2824" s="12"/>
      <c r="NEF2824" s="12"/>
      <c r="NEG2824" s="11"/>
      <c r="NEH2824" s="11"/>
      <c r="NEI2824" s="11"/>
      <c r="NEJ2824" s="12"/>
      <c r="NEK2824" s="12"/>
      <c r="NEL2824" s="11"/>
      <c r="NEM2824" s="11"/>
      <c r="NEN2824" s="11"/>
      <c r="NEO2824" s="12"/>
      <c r="NEP2824" s="12"/>
      <c r="NEQ2824" s="11"/>
      <c r="NER2824" s="11"/>
      <c r="NES2824" s="11"/>
      <c r="NET2824" s="12"/>
      <c r="NEU2824" s="12"/>
      <c r="NEV2824" s="11"/>
      <c r="NEW2824" s="11"/>
      <c r="NEX2824" s="11"/>
      <c r="NEY2824" s="12"/>
      <c r="NEZ2824" s="12"/>
      <c r="NFA2824" s="11"/>
      <c r="NFB2824" s="11"/>
      <c r="NFC2824" s="11"/>
      <c r="NFD2824" s="12"/>
      <c r="NFE2824" s="12"/>
      <c r="NFF2824" s="11"/>
      <c r="NFG2824" s="11"/>
      <c r="NFH2824" s="11"/>
      <c r="NFI2824" s="12"/>
      <c r="NFJ2824" s="12"/>
      <c r="NFK2824" s="11"/>
      <c r="NFL2824" s="11"/>
      <c r="NFM2824" s="11"/>
      <c r="NFN2824" s="12"/>
      <c r="NFO2824" s="12"/>
      <c r="NFP2824" s="11"/>
      <c r="NFQ2824" s="11"/>
      <c r="NFR2824" s="11"/>
      <c r="NFS2824" s="12"/>
      <c r="NFT2824" s="12"/>
      <c r="NFU2824" s="11"/>
      <c r="NFV2824" s="11"/>
      <c r="NFW2824" s="11"/>
      <c r="NFX2824" s="12"/>
      <c r="NFY2824" s="12"/>
      <c r="NFZ2824" s="11"/>
      <c r="NGA2824" s="11"/>
      <c r="NGB2824" s="11"/>
      <c r="NGC2824" s="12"/>
      <c r="NGD2824" s="12"/>
      <c r="NGE2824" s="11"/>
      <c r="NGF2824" s="11"/>
      <c r="NGG2824" s="11"/>
      <c r="NGH2824" s="12"/>
      <c r="NGI2824" s="12"/>
      <c r="NGJ2824" s="11"/>
      <c r="NGK2824" s="11"/>
      <c r="NGL2824" s="11"/>
      <c r="NGM2824" s="12"/>
      <c r="NGN2824" s="12"/>
      <c r="NGO2824" s="11"/>
      <c r="NGP2824" s="11"/>
      <c r="NGQ2824" s="11"/>
      <c r="NGR2824" s="12"/>
      <c r="NGS2824" s="12"/>
      <c r="NGT2824" s="11"/>
      <c r="NGU2824" s="11"/>
      <c r="NGV2824" s="11"/>
      <c r="NGW2824" s="12"/>
      <c r="NGX2824" s="12"/>
      <c r="NGY2824" s="11"/>
      <c r="NGZ2824" s="11"/>
      <c r="NHA2824" s="11"/>
      <c r="NHB2824" s="12"/>
      <c r="NHC2824" s="12"/>
      <c r="NHD2824" s="11"/>
      <c r="NHE2824" s="11"/>
      <c r="NHF2824" s="11"/>
      <c r="NHG2824" s="12"/>
      <c r="NHH2824" s="12"/>
      <c r="NHI2824" s="11"/>
      <c r="NHJ2824" s="11"/>
      <c r="NHK2824" s="11"/>
      <c r="NHL2824" s="12"/>
      <c r="NHM2824" s="12"/>
      <c r="NHN2824" s="11"/>
      <c r="NHO2824" s="11"/>
      <c r="NHP2824" s="11"/>
      <c r="NHQ2824" s="12"/>
      <c r="NHR2824" s="12"/>
      <c r="NHS2824" s="11"/>
      <c r="NHT2824" s="11"/>
      <c r="NHU2824" s="11"/>
      <c r="NHV2824" s="12"/>
      <c r="NHW2824" s="12"/>
      <c r="NHX2824" s="11"/>
      <c r="NHY2824" s="11"/>
      <c r="NHZ2824" s="11"/>
      <c r="NIA2824" s="12"/>
      <c r="NIB2824" s="12"/>
      <c r="NIC2824" s="11"/>
      <c r="NID2824" s="11"/>
      <c r="NIE2824" s="11"/>
      <c r="NIF2824" s="12"/>
      <c r="NIG2824" s="12"/>
      <c r="NIH2824" s="11"/>
      <c r="NII2824" s="11"/>
      <c r="NIJ2824" s="11"/>
      <c r="NIK2824" s="12"/>
      <c r="NIL2824" s="12"/>
      <c r="NIM2824" s="11"/>
      <c r="NIN2824" s="11"/>
      <c r="NIO2824" s="11"/>
      <c r="NIP2824" s="12"/>
      <c r="NIQ2824" s="12"/>
      <c r="NIR2824" s="11"/>
      <c r="NIS2824" s="11"/>
      <c r="NIT2824" s="11"/>
      <c r="NIU2824" s="12"/>
      <c r="NIV2824" s="12"/>
      <c r="NIW2824" s="11"/>
      <c r="NIX2824" s="11"/>
      <c r="NIY2824" s="11"/>
      <c r="NIZ2824" s="12"/>
      <c r="NJA2824" s="12"/>
      <c r="NJB2824" s="11"/>
      <c r="NJC2824" s="11"/>
      <c r="NJD2824" s="11"/>
      <c r="NJE2824" s="12"/>
      <c r="NJF2824" s="12"/>
      <c r="NJG2824" s="11"/>
      <c r="NJH2824" s="11"/>
      <c r="NJI2824" s="11"/>
      <c r="NJJ2824" s="12"/>
      <c r="NJK2824" s="12"/>
      <c r="NJL2824" s="11"/>
      <c r="NJM2824" s="11"/>
      <c r="NJN2824" s="11"/>
      <c r="NJO2824" s="12"/>
      <c r="NJP2824" s="12"/>
      <c r="NJQ2824" s="11"/>
      <c r="NJR2824" s="11"/>
      <c r="NJS2824" s="11"/>
      <c r="NJT2824" s="12"/>
      <c r="NJU2824" s="12"/>
      <c r="NJV2824" s="11"/>
      <c r="NJW2824" s="11"/>
      <c r="NJX2824" s="11"/>
      <c r="NJY2824" s="12"/>
      <c r="NJZ2824" s="12"/>
      <c r="NKA2824" s="11"/>
      <c r="NKB2824" s="11"/>
      <c r="NKC2824" s="11"/>
      <c r="NKD2824" s="12"/>
      <c r="NKE2824" s="12"/>
      <c r="NKF2824" s="11"/>
      <c r="NKG2824" s="11"/>
      <c r="NKH2824" s="11"/>
      <c r="NKI2824" s="12"/>
      <c r="NKJ2824" s="12"/>
      <c r="NKK2824" s="11"/>
      <c r="NKL2824" s="11"/>
      <c r="NKM2824" s="11"/>
      <c r="NKN2824" s="12"/>
      <c r="NKO2824" s="12"/>
      <c r="NKP2824" s="11"/>
      <c r="NKQ2824" s="11"/>
      <c r="NKR2824" s="11"/>
      <c r="NKS2824" s="12"/>
      <c r="NKT2824" s="12"/>
      <c r="NKU2824" s="11"/>
      <c r="NKV2824" s="11"/>
      <c r="NKW2824" s="11"/>
      <c r="NKX2824" s="12"/>
      <c r="NKY2824" s="12"/>
      <c r="NKZ2824" s="11"/>
      <c r="NLA2824" s="11"/>
      <c r="NLB2824" s="11"/>
      <c r="NLC2824" s="12"/>
      <c r="NLD2824" s="12"/>
      <c r="NLE2824" s="11"/>
      <c r="NLF2824" s="11"/>
      <c r="NLG2824" s="11"/>
      <c r="NLH2824" s="12"/>
      <c r="NLI2824" s="12"/>
      <c r="NLJ2824" s="11"/>
      <c r="NLK2824" s="11"/>
      <c r="NLL2824" s="11"/>
      <c r="NLM2824" s="12"/>
      <c r="NLN2824" s="12"/>
      <c r="NLO2824" s="11"/>
      <c r="NLP2824" s="11"/>
      <c r="NLQ2824" s="11"/>
      <c r="NLR2824" s="12"/>
      <c r="NLS2824" s="12"/>
      <c r="NLT2824" s="11"/>
      <c r="NLU2824" s="11"/>
      <c r="NLV2824" s="11"/>
      <c r="NLW2824" s="12"/>
      <c r="NLX2824" s="12"/>
      <c r="NLY2824" s="11"/>
      <c r="NLZ2824" s="11"/>
      <c r="NMA2824" s="11"/>
      <c r="NMB2824" s="12"/>
      <c r="NMC2824" s="12"/>
      <c r="NMD2824" s="11"/>
      <c r="NME2824" s="11"/>
      <c r="NMF2824" s="11"/>
      <c r="NMG2824" s="12"/>
      <c r="NMH2824" s="12"/>
      <c r="NMI2824" s="11"/>
      <c r="NMJ2824" s="11"/>
      <c r="NMK2824" s="11"/>
      <c r="NML2824" s="12"/>
      <c r="NMM2824" s="12"/>
      <c r="NMN2824" s="11"/>
      <c r="NMO2824" s="11"/>
      <c r="NMP2824" s="11"/>
      <c r="NMQ2824" s="12"/>
      <c r="NMR2824" s="12"/>
      <c r="NMS2824" s="11"/>
      <c r="NMT2824" s="11"/>
      <c r="NMU2824" s="11"/>
      <c r="NMV2824" s="12"/>
      <c r="NMW2824" s="12"/>
      <c r="NMX2824" s="11"/>
      <c r="NMY2824" s="11"/>
      <c r="NMZ2824" s="11"/>
      <c r="NNA2824" s="12"/>
      <c r="NNB2824" s="12"/>
      <c r="NNC2824" s="11"/>
      <c r="NND2824" s="11"/>
      <c r="NNE2824" s="11"/>
      <c r="NNF2824" s="12"/>
      <c r="NNG2824" s="12"/>
      <c r="NNH2824" s="11"/>
      <c r="NNI2824" s="11"/>
      <c r="NNJ2824" s="11"/>
      <c r="NNK2824" s="12"/>
      <c r="NNL2824" s="12"/>
      <c r="NNM2824" s="11"/>
      <c r="NNN2824" s="11"/>
      <c r="NNO2824" s="11"/>
      <c r="NNP2824" s="12"/>
      <c r="NNQ2824" s="12"/>
      <c r="NNR2824" s="11"/>
      <c r="NNS2824" s="11"/>
      <c r="NNT2824" s="11"/>
      <c r="NNU2824" s="12"/>
      <c r="NNV2824" s="12"/>
      <c r="NNW2824" s="11"/>
      <c r="NNX2824" s="11"/>
      <c r="NNY2824" s="11"/>
      <c r="NNZ2824" s="12"/>
      <c r="NOA2824" s="12"/>
      <c r="NOB2824" s="11"/>
      <c r="NOC2824" s="11"/>
      <c r="NOD2824" s="11"/>
      <c r="NOE2824" s="12"/>
      <c r="NOF2824" s="12"/>
      <c r="NOG2824" s="11"/>
      <c r="NOH2824" s="11"/>
      <c r="NOI2824" s="11"/>
      <c r="NOJ2824" s="12"/>
      <c r="NOK2824" s="12"/>
      <c r="NOL2824" s="11"/>
      <c r="NOM2824" s="11"/>
      <c r="NON2824" s="11"/>
      <c r="NOO2824" s="12"/>
      <c r="NOP2824" s="12"/>
      <c r="NOQ2824" s="11"/>
      <c r="NOR2824" s="11"/>
      <c r="NOS2824" s="11"/>
      <c r="NOT2824" s="12"/>
      <c r="NOU2824" s="12"/>
      <c r="NOV2824" s="11"/>
      <c r="NOW2824" s="11"/>
      <c r="NOX2824" s="11"/>
      <c r="NOY2824" s="12"/>
      <c r="NOZ2824" s="12"/>
      <c r="NPA2824" s="11"/>
      <c r="NPB2824" s="11"/>
      <c r="NPC2824" s="11"/>
      <c r="NPD2824" s="12"/>
      <c r="NPE2824" s="12"/>
      <c r="NPF2824" s="11"/>
      <c r="NPG2824" s="11"/>
      <c r="NPH2824" s="11"/>
      <c r="NPI2824" s="12"/>
      <c r="NPJ2824" s="12"/>
      <c r="NPK2824" s="11"/>
      <c r="NPL2824" s="11"/>
      <c r="NPM2824" s="11"/>
      <c r="NPN2824" s="12"/>
      <c r="NPO2824" s="12"/>
      <c r="NPP2824" s="11"/>
      <c r="NPQ2824" s="11"/>
      <c r="NPR2824" s="11"/>
      <c r="NPS2824" s="12"/>
      <c r="NPT2824" s="12"/>
      <c r="NPU2824" s="11"/>
      <c r="NPV2824" s="11"/>
      <c r="NPW2824" s="11"/>
      <c r="NPX2824" s="12"/>
      <c r="NPY2824" s="12"/>
      <c r="NPZ2824" s="11"/>
      <c r="NQA2824" s="11"/>
      <c r="NQB2824" s="11"/>
      <c r="NQC2824" s="12"/>
      <c r="NQD2824" s="12"/>
      <c r="NQE2824" s="11"/>
      <c r="NQF2824" s="11"/>
      <c r="NQG2824" s="11"/>
      <c r="NQH2824" s="12"/>
      <c r="NQI2824" s="12"/>
      <c r="NQJ2824" s="11"/>
      <c r="NQK2824" s="11"/>
      <c r="NQL2824" s="11"/>
      <c r="NQM2824" s="12"/>
      <c r="NQN2824" s="12"/>
      <c r="NQO2824" s="11"/>
      <c r="NQP2824" s="11"/>
      <c r="NQQ2824" s="11"/>
      <c r="NQR2824" s="12"/>
      <c r="NQS2824" s="12"/>
      <c r="NQT2824" s="11"/>
      <c r="NQU2824" s="11"/>
      <c r="NQV2824" s="11"/>
      <c r="NQW2824" s="12"/>
      <c r="NQX2824" s="12"/>
      <c r="NQY2824" s="11"/>
      <c r="NQZ2824" s="11"/>
      <c r="NRA2824" s="11"/>
      <c r="NRB2824" s="12"/>
      <c r="NRC2824" s="12"/>
      <c r="NRD2824" s="11"/>
      <c r="NRE2824" s="11"/>
      <c r="NRF2824" s="11"/>
      <c r="NRG2824" s="12"/>
      <c r="NRH2824" s="12"/>
      <c r="NRI2824" s="11"/>
      <c r="NRJ2824" s="11"/>
      <c r="NRK2824" s="11"/>
      <c r="NRL2824" s="12"/>
      <c r="NRM2824" s="12"/>
      <c r="NRN2824" s="11"/>
      <c r="NRO2824" s="11"/>
      <c r="NRP2824" s="11"/>
      <c r="NRQ2824" s="12"/>
      <c r="NRR2824" s="12"/>
      <c r="NRS2824" s="11"/>
      <c r="NRT2824" s="11"/>
      <c r="NRU2824" s="11"/>
      <c r="NRV2824" s="12"/>
      <c r="NRW2824" s="12"/>
      <c r="NRX2824" s="11"/>
      <c r="NRY2824" s="11"/>
      <c r="NRZ2824" s="11"/>
      <c r="NSA2824" s="12"/>
      <c r="NSB2824" s="12"/>
      <c r="NSC2824" s="11"/>
      <c r="NSD2824" s="11"/>
      <c r="NSE2824" s="11"/>
      <c r="NSF2824" s="12"/>
      <c r="NSG2824" s="12"/>
      <c r="NSH2824" s="11"/>
      <c r="NSI2824" s="11"/>
      <c r="NSJ2824" s="11"/>
      <c r="NSK2824" s="12"/>
      <c r="NSL2824" s="12"/>
      <c r="NSM2824" s="11"/>
      <c r="NSN2824" s="11"/>
      <c r="NSO2824" s="11"/>
      <c r="NSP2824" s="12"/>
      <c r="NSQ2824" s="12"/>
      <c r="NSR2824" s="11"/>
      <c r="NSS2824" s="11"/>
      <c r="NST2824" s="11"/>
      <c r="NSU2824" s="12"/>
      <c r="NSV2824" s="12"/>
      <c r="NSW2824" s="11"/>
      <c r="NSX2824" s="11"/>
      <c r="NSY2824" s="11"/>
      <c r="NSZ2824" s="12"/>
      <c r="NTA2824" s="12"/>
      <c r="NTB2824" s="11"/>
      <c r="NTC2824" s="11"/>
      <c r="NTD2824" s="11"/>
      <c r="NTE2824" s="12"/>
      <c r="NTF2824" s="12"/>
      <c r="NTG2824" s="11"/>
      <c r="NTH2824" s="11"/>
      <c r="NTI2824" s="11"/>
      <c r="NTJ2824" s="12"/>
      <c r="NTK2824" s="12"/>
      <c r="NTL2824" s="11"/>
      <c r="NTM2824" s="11"/>
      <c r="NTN2824" s="11"/>
      <c r="NTO2824" s="12"/>
      <c r="NTP2824" s="12"/>
      <c r="NTQ2824" s="11"/>
      <c r="NTR2824" s="11"/>
      <c r="NTS2824" s="11"/>
      <c r="NTT2824" s="12"/>
      <c r="NTU2824" s="12"/>
      <c r="NTV2824" s="11"/>
      <c r="NTW2824" s="11"/>
      <c r="NTX2824" s="11"/>
      <c r="NTY2824" s="12"/>
      <c r="NTZ2824" s="12"/>
      <c r="NUA2824" s="11"/>
      <c r="NUB2824" s="11"/>
      <c r="NUC2824" s="11"/>
      <c r="NUD2824" s="12"/>
      <c r="NUE2824" s="12"/>
      <c r="NUF2824" s="11"/>
      <c r="NUG2824" s="11"/>
      <c r="NUH2824" s="11"/>
      <c r="NUI2824" s="12"/>
      <c r="NUJ2824" s="12"/>
      <c r="NUK2824" s="11"/>
      <c r="NUL2824" s="11"/>
      <c r="NUM2824" s="11"/>
      <c r="NUN2824" s="12"/>
      <c r="NUO2824" s="12"/>
      <c r="NUP2824" s="11"/>
      <c r="NUQ2824" s="11"/>
      <c r="NUR2824" s="11"/>
      <c r="NUS2824" s="12"/>
      <c r="NUT2824" s="12"/>
      <c r="NUU2824" s="11"/>
      <c r="NUV2824" s="11"/>
      <c r="NUW2824" s="11"/>
      <c r="NUX2824" s="12"/>
      <c r="NUY2824" s="12"/>
      <c r="NUZ2824" s="11"/>
      <c r="NVA2824" s="11"/>
      <c r="NVB2824" s="11"/>
      <c r="NVC2824" s="12"/>
      <c r="NVD2824" s="12"/>
      <c r="NVE2824" s="11"/>
      <c r="NVF2824" s="11"/>
      <c r="NVG2824" s="11"/>
      <c r="NVH2824" s="12"/>
      <c r="NVI2824" s="12"/>
      <c r="NVJ2824" s="11"/>
      <c r="NVK2824" s="11"/>
      <c r="NVL2824" s="11"/>
      <c r="NVM2824" s="12"/>
      <c r="NVN2824" s="12"/>
      <c r="NVO2824" s="11"/>
      <c r="NVP2824" s="11"/>
      <c r="NVQ2824" s="11"/>
      <c r="NVR2824" s="12"/>
      <c r="NVS2824" s="12"/>
      <c r="NVT2824" s="11"/>
      <c r="NVU2824" s="11"/>
      <c r="NVV2824" s="11"/>
      <c r="NVW2824" s="12"/>
      <c r="NVX2824" s="12"/>
      <c r="NVY2824" s="11"/>
      <c r="NVZ2824" s="11"/>
      <c r="NWA2824" s="11"/>
      <c r="NWB2824" s="12"/>
      <c r="NWC2824" s="12"/>
      <c r="NWD2824" s="11"/>
      <c r="NWE2824" s="11"/>
      <c r="NWF2824" s="11"/>
      <c r="NWG2824" s="12"/>
      <c r="NWH2824" s="12"/>
      <c r="NWI2824" s="11"/>
      <c r="NWJ2824" s="11"/>
      <c r="NWK2824" s="11"/>
      <c r="NWL2824" s="12"/>
      <c r="NWM2824" s="12"/>
      <c r="NWN2824" s="11"/>
      <c r="NWO2824" s="11"/>
      <c r="NWP2824" s="11"/>
      <c r="NWQ2824" s="12"/>
      <c r="NWR2824" s="12"/>
      <c r="NWS2824" s="11"/>
      <c r="NWT2824" s="11"/>
      <c r="NWU2824" s="11"/>
      <c r="NWV2824" s="12"/>
      <c r="NWW2824" s="12"/>
      <c r="NWX2824" s="11"/>
      <c r="NWY2824" s="11"/>
      <c r="NWZ2824" s="11"/>
      <c r="NXA2824" s="12"/>
      <c r="NXB2824" s="12"/>
      <c r="NXC2824" s="11"/>
      <c r="NXD2824" s="11"/>
      <c r="NXE2824" s="11"/>
      <c r="NXF2824" s="12"/>
      <c r="NXG2824" s="12"/>
      <c r="NXH2824" s="11"/>
      <c r="NXI2824" s="11"/>
      <c r="NXJ2824" s="11"/>
      <c r="NXK2824" s="12"/>
      <c r="NXL2824" s="12"/>
      <c r="NXM2824" s="11"/>
      <c r="NXN2824" s="11"/>
      <c r="NXO2824" s="11"/>
      <c r="NXP2824" s="12"/>
      <c r="NXQ2824" s="12"/>
      <c r="NXR2824" s="11"/>
      <c r="NXS2824" s="11"/>
      <c r="NXT2824" s="11"/>
      <c r="NXU2824" s="12"/>
      <c r="NXV2824" s="12"/>
      <c r="NXW2824" s="11"/>
      <c r="NXX2824" s="11"/>
      <c r="NXY2824" s="11"/>
      <c r="NXZ2824" s="12"/>
      <c r="NYA2824" s="12"/>
      <c r="NYB2824" s="11"/>
      <c r="NYC2824" s="11"/>
      <c r="NYD2824" s="11"/>
      <c r="NYE2824" s="12"/>
      <c r="NYF2824" s="12"/>
      <c r="NYG2824" s="11"/>
      <c r="NYH2824" s="11"/>
      <c r="NYI2824" s="11"/>
      <c r="NYJ2824" s="12"/>
      <c r="NYK2824" s="12"/>
      <c r="NYL2824" s="11"/>
      <c r="NYM2824" s="11"/>
      <c r="NYN2824" s="11"/>
      <c r="NYO2824" s="12"/>
      <c r="NYP2824" s="12"/>
      <c r="NYQ2824" s="11"/>
      <c r="NYR2824" s="11"/>
      <c r="NYS2824" s="11"/>
      <c r="NYT2824" s="12"/>
      <c r="NYU2824" s="12"/>
      <c r="NYV2824" s="11"/>
      <c r="NYW2824" s="11"/>
      <c r="NYX2824" s="11"/>
      <c r="NYY2824" s="12"/>
      <c r="NYZ2824" s="12"/>
      <c r="NZA2824" s="11"/>
      <c r="NZB2824" s="11"/>
      <c r="NZC2824" s="11"/>
      <c r="NZD2824" s="12"/>
      <c r="NZE2824" s="12"/>
      <c r="NZF2824" s="11"/>
      <c r="NZG2824" s="11"/>
      <c r="NZH2824" s="11"/>
      <c r="NZI2824" s="12"/>
      <c r="NZJ2824" s="12"/>
      <c r="NZK2824" s="11"/>
      <c r="NZL2824" s="11"/>
      <c r="NZM2824" s="11"/>
      <c r="NZN2824" s="12"/>
      <c r="NZO2824" s="12"/>
      <c r="NZP2824" s="11"/>
      <c r="NZQ2824" s="11"/>
      <c r="NZR2824" s="11"/>
      <c r="NZS2824" s="12"/>
      <c r="NZT2824" s="12"/>
      <c r="NZU2824" s="11"/>
      <c r="NZV2824" s="11"/>
      <c r="NZW2824" s="11"/>
      <c r="NZX2824" s="12"/>
      <c r="NZY2824" s="12"/>
      <c r="NZZ2824" s="11"/>
      <c r="OAA2824" s="11"/>
      <c r="OAB2824" s="11"/>
      <c r="OAC2824" s="12"/>
      <c r="OAD2824" s="12"/>
      <c r="OAE2824" s="11"/>
      <c r="OAF2824" s="11"/>
      <c r="OAG2824" s="11"/>
      <c r="OAH2824" s="12"/>
      <c r="OAI2824" s="12"/>
      <c r="OAJ2824" s="11"/>
      <c r="OAK2824" s="11"/>
      <c r="OAL2824" s="11"/>
      <c r="OAM2824" s="12"/>
      <c r="OAN2824" s="12"/>
      <c r="OAO2824" s="11"/>
      <c r="OAP2824" s="11"/>
      <c r="OAQ2824" s="11"/>
      <c r="OAR2824" s="12"/>
      <c r="OAS2824" s="12"/>
      <c r="OAT2824" s="11"/>
      <c r="OAU2824" s="11"/>
      <c r="OAV2824" s="11"/>
      <c r="OAW2824" s="12"/>
      <c r="OAX2824" s="12"/>
      <c r="OAY2824" s="11"/>
      <c r="OAZ2824" s="11"/>
      <c r="OBA2824" s="11"/>
      <c r="OBB2824" s="12"/>
      <c r="OBC2824" s="12"/>
      <c r="OBD2824" s="11"/>
      <c r="OBE2824" s="11"/>
      <c r="OBF2824" s="11"/>
      <c r="OBG2824" s="12"/>
      <c r="OBH2824" s="12"/>
      <c r="OBI2824" s="11"/>
      <c r="OBJ2824" s="11"/>
      <c r="OBK2824" s="11"/>
      <c r="OBL2824" s="12"/>
      <c r="OBM2824" s="12"/>
      <c r="OBN2824" s="11"/>
      <c r="OBO2824" s="11"/>
      <c r="OBP2824" s="11"/>
      <c r="OBQ2824" s="12"/>
      <c r="OBR2824" s="12"/>
      <c r="OBS2824" s="11"/>
      <c r="OBT2824" s="11"/>
      <c r="OBU2824" s="11"/>
      <c r="OBV2824" s="12"/>
      <c r="OBW2824" s="12"/>
      <c r="OBX2824" s="11"/>
      <c r="OBY2824" s="11"/>
      <c r="OBZ2824" s="11"/>
      <c r="OCA2824" s="12"/>
      <c r="OCB2824" s="12"/>
      <c r="OCC2824" s="11"/>
      <c r="OCD2824" s="11"/>
      <c r="OCE2824" s="11"/>
      <c r="OCF2824" s="12"/>
      <c r="OCG2824" s="12"/>
      <c r="OCH2824" s="11"/>
      <c r="OCI2824" s="11"/>
      <c r="OCJ2824" s="11"/>
      <c r="OCK2824" s="12"/>
      <c r="OCL2824" s="12"/>
      <c r="OCM2824" s="11"/>
      <c r="OCN2824" s="11"/>
      <c r="OCO2824" s="11"/>
      <c r="OCP2824" s="12"/>
      <c r="OCQ2824" s="12"/>
      <c r="OCR2824" s="11"/>
      <c r="OCS2824" s="11"/>
      <c r="OCT2824" s="11"/>
      <c r="OCU2824" s="12"/>
      <c r="OCV2824" s="12"/>
      <c r="OCW2824" s="11"/>
      <c r="OCX2824" s="11"/>
      <c r="OCY2824" s="11"/>
      <c r="OCZ2824" s="12"/>
      <c r="ODA2824" s="12"/>
      <c r="ODB2824" s="11"/>
      <c r="ODC2824" s="11"/>
      <c r="ODD2824" s="11"/>
      <c r="ODE2824" s="12"/>
      <c r="ODF2824" s="12"/>
      <c r="ODG2824" s="11"/>
      <c r="ODH2824" s="11"/>
      <c r="ODI2824" s="11"/>
      <c r="ODJ2824" s="12"/>
      <c r="ODK2824" s="12"/>
      <c r="ODL2824" s="11"/>
      <c r="ODM2824" s="11"/>
      <c r="ODN2824" s="11"/>
      <c r="ODO2824" s="12"/>
      <c r="ODP2824" s="12"/>
      <c r="ODQ2824" s="11"/>
      <c r="ODR2824" s="11"/>
      <c r="ODS2824" s="11"/>
      <c r="ODT2824" s="12"/>
      <c r="ODU2824" s="12"/>
      <c r="ODV2824" s="11"/>
      <c r="ODW2824" s="11"/>
      <c r="ODX2824" s="11"/>
      <c r="ODY2824" s="12"/>
      <c r="ODZ2824" s="12"/>
      <c r="OEA2824" s="11"/>
      <c r="OEB2824" s="11"/>
      <c r="OEC2824" s="11"/>
      <c r="OED2824" s="12"/>
      <c r="OEE2824" s="12"/>
      <c r="OEF2824" s="11"/>
      <c r="OEG2824" s="11"/>
      <c r="OEH2824" s="11"/>
      <c r="OEI2824" s="12"/>
      <c r="OEJ2824" s="12"/>
      <c r="OEK2824" s="11"/>
      <c r="OEL2824" s="11"/>
      <c r="OEM2824" s="11"/>
      <c r="OEN2824" s="12"/>
      <c r="OEO2824" s="12"/>
      <c r="OEP2824" s="11"/>
      <c r="OEQ2824" s="11"/>
      <c r="OER2824" s="11"/>
      <c r="OES2824" s="12"/>
      <c r="OET2824" s="12"/>
      <c r="OEU2824" s="11"/>
      <c r="OEV2824" s="11"/>
      <c r="OEW2824" s="11"/>
      <c r="OEX2824" s="12"/>
      <c r="OEY2824" s="12"/>
      <c r="OEZ2824" s="11"/>
      <c r="OFA2824" s="11"/>
      <c r="OFB2824" s="11"/>
      <c r="OFC2824" s="12"/>
      <c r="OFD2824" s="12"/>
      <c r="OFE2824" s="11"/>
      <c r="OFF2824" s="11"/>
      <c r="OFG2824" s="11"/>
      <c r="OFH2824" s="12"/>
      <c r="OFI2824" s="12"/>
      <c r="OFJ2824" s="11"/>
      <c r="OFK2824" s="11"/>
      <c r="OFL2824" s="11"/>
      <c r="OFM2824" s="12"/>
      <c r="OFN2824" s="12"/>
      <c r="OFO2824" s="11"/>
      <c r="OFP2824" s="11"/>
      <c r="OFQ2824" s="11"/>
      <c r="OFR2824" s="12"/>
      <c r="OFS2824" s="12"/>
      <c r="OFT2824" s="11"/>
      <c r="OFU2824" s="11"/>
      <c r="OFV2824" s="11"/>
      <c r="OFW2824" s="12"/>
      <c r="OFX2824" s="12"/>
      <c r="OFY2824" s="11"/>
      <c r="OFZ2824" s="11"/>
      <c r="OGA2824" s="11"/>
      <c r="OGB2824" s="12"/>
      <c r="OGC2824" s="12"/>
      <c r="OGD2824" s="11"/>
      <c r="OGE2824" s="11"/>
      <c r="OGF2824" s="11"/>
      <c r="OGG2824" s="12"/>
      <c r="OGH2824" s="12"/>
      <c r="OGI2824" s="11"/>
      <c r="OGJ2824" s="11"/>
      <c r="OGK2824" s="11"/>
      <c r="OGL2824" s="12"/>
      <c r="OGM2824" s="12"/>
      <c r="OGN2824" s="11"/>
      <c r="OGO2824" s="11"/>
      <c r="OGP2824" s="11"/>
      <c r="OGQ2824" s="12"/>
      <c r="OGR2824" s="12"/>
      <c r="OGS2824" s="11"/>
      <c r="OGT2824" s="11"/>
      <c r="OGU2824" s="11"/>
      <c r="OGV2824" s="12"/>
      <c r="OGW2824" s="12"/>
      <c r="OGX2824" s="11"/>
      <c r="OGY2824" s="11"/>
      <c r="OGZ2824" s="11"/>
      <c r="OHA2824" s="12"/>
      <c r="OHB2824" s="12"/>
      <c r="OHC2824" s="11"/>
      <c r="OHD2824" s="11"/>
      <c r="OHE2824" s="11"/>
      <c r="OHF2824" s="12"/>
      <c r="OHG2824" s="12"/>
      <c r="OHH2824" s="11"/>
      <c r="OHI2824" s="11"/>
      <c r="OHJ2824" s="11"/>
      <c r="OHK2824" s="12"/>
      <c r="OHL2824" s="12"/>
      <c r="OHM2824" s="11"/>
      <c r="OHN2824" s="11"/>
      <c r="OHO2824" s="11"/>
      <c r="OHP2824" s="12"/>
      <c r="OHQ2824" s="12"/>
      <c r="OHR2824" s="11"/>
      <c r="OHS2824" s="11"/>
      <c r="OHT2824" s="11"/>
      <c r="OHU2824" s="12"/>
      <c r="OHV2824" s="12"/>
      <c r="OHW2824" s="11"/>
      <c r="OHX2824" s="11"/>
      <c r="OHY2824" s="11"/>
      <c r="OHZ2824" s="12"/>
      <c r="OIA2824" s="12"/>
      <c r="OIB2824" s="11"/>
      <c r="OIC2824" s="11"/>
      <c r="OID2824" s="11"/>
      <c r="OIE2824" s="12"/>
      <c r="OIF2824" s="12"/>
      <c r="OIG2824" s="11"/>
      <c r="OIH2824" s="11"/>
      <c r="OII2824" s="11"/>
      <c r="OIJ2824" s="12"/>
      <c r="OIK2824" s="12"/>
      <c r="OIL2824" s="11"/>
      <c r="OIM2824" s="11"/>
      <c r="OIN2824" s="11"/>
      <c r="OIO2824" s="12"/>
      <c r="OIP2824" s="12"/>
      <c r="OIQ2824" s="11"/>
      <c r="OIR2824" s="11"/>
      <c r="OIS2824" s="11"/>
      <c r="OIT2824" s="12"/>
      <c r="OIU2824" s="12"/>
      <c r="OIV2824" s="11"/>
      <c r="OIW2824" s="11"/>
      <c r="OIX2824" s="11"/>
      <c r="OIY2824" s="12"/>
      <c r="OIZ2824" s="12"/>
      <c r="OJA2824" s="11"/>
      <c r="OJB2824" s="11"/>
      <c r="OJC2824" s="11"/>
      <c r="OJD2824" s="12"/>
      <c r="OJE2824" s="12"/>
      <c r="OJF2824" s="11"/>
      <c r="OJG2824" s="11"/>
      <c r="OJH2824" s="11"/>
      <c r="OJI2824" s="12"/>
      <c r="OJJ2824" s="12"/>
      <c r="OJK2824" s="11"/>
      <c r="OJL2824" s="11"/>
      <c r="OJM2824" s="11"/>
      <c r="OJN2824" s="12"/>
      <c r="OJO2824" s="12"/>
      <c r="OJP2824" s="11"/>
      <c r="OJQ2824" s="11"/>
      <c r="OJR2824" s="11"/>
      <c r="OJS2824" s="12"/>
      <c r="OJT2824" s="12"/>
      <c r="OJU2824" s="11"/>
      <c r="OJV2824" s="11"/>
      <c r="OJW2824" s="11"/>
      <c r="OJX2824" s="12"/>
      <c r="OJY2824" s="12"/>
      <c r="OJZ2824" s="11"/>
      <c r="OKA2824" s="11"/>
      <c r="OKB2824" s="11"/>
      <c r="OKC2824" s="12"/>
      <c r="OKD2824" s="12"/>
      <c r="OKE2824" s="11"/>
      <c r="OKF2824" s="11"/>
      <c r="OKG2824" s="11"/>
      <c r="OKH2824" s="12"/>
      <c r="OKI2824" s="12"/>
      <c r="OKJ2824" s="11"/>
      <c r="OKK2824" s="11"/>
      <c r="OKL2824" s="11"/>
      <c r="OKM2824" s="12"/>
      <c r="OKN2824" s="12"/>
      <c r="OKO2824" s="11"/>
      <c r="OKP2824" s="11"/>
      <c r="OKQ2824" s="11"/>
      <c r="OKR2824" s="12"/>
      <c r="OKS2824" s="12"/>
      <c r="OKT2824" s="11"/>
      <c r="OKU2824" s="11"/>
      <c r="OKV2824" s="11"/>
      <c r="OKW2824" s="12"/>
      <c r="OKX2824" s="12"/>
      <c r="OKY2824" s="11"/>
      <c r="OKZ2824" s="11"/>
      <c r="OLA2824" s="11"/>
      <c r="OLB2824" s="12"/>
      <c r="OLC2824" s="12"/>
      <c r="OLD2824" s="11"/>
      <c r="OLE2824" s="11"/>
      <c r="OLF2824" s="11"/>
      <c r="OLG2824" s="12"/>
      <c r="OLH2824" s="12"/>
      <c r="OLI2824" s="11"/>
      <c r="OLJ2824" s="11"/>
      <c r="OLK2824" s="11"/>
      <c r="OLL2824" s="12"/>
      <c r="OLM2824" s="12"/>
      <c r="OLN2824" s="11"/>
      <c r="OLO2824" s="11"/>
      <c r="OLP2824" s="11"/>
      <c r="OLQ2824" s="12"/>
      <c r="OLR2824" s="12"/>
      <c r="OLS2824" s="11"/>
      <c r="OLT2824" s="11"/>
      <c r="OLU2824" s="11"/>
      <c r="OLV2824" s="12"/>
      <c r="OLW2824" s="12"/>
      <c r="OLX2824" s="11"/>
      <c r="OLY2824" s="11"/>
      <c r="OLZ2824" s="11"/>
      <c r="OMA2824" s="12"/>
      <c r="OMB2824" s="12"/>
      <c r="OMC2824" s="11"/>
      <c r="OMD2824" s="11"/>
      <c r="OME2824" s="11"/>
      <c r="OMF2824" s="12"/>
      <c r="OMG2824" s="12"/>
      <c r="OMH2824" s="11"/>
      <c r="OMI2824" s="11"/>
      <c r="OMJ2824" s="11"/>
      <c r="OMK2824" s="12"/>
      <c r="OML2824" s="12"/>
      <c r="OMM2824" s="11"/>
      <c r="OMN2824" s="11"/>
      <c r="OMO2824" s="11"/>
      <c r="OMP2824" s="12"/>
      <c r="OMQ2824" s="12"/>
      <c r="OMR2824" s="11"/>
      <c r="OMS2824" s="11"/>
      <c r="OMT2824" s="11"/>
      <c r="OMU2824" s="12"/>
      <c r="OMV2824" s="12"/>
      <c r="OMW2824" s="11"/>
      <c r="OMX2824" s="11"/>
      <c r="OMY2824" s="11"/>
      <c r="OMZ2824" s="12"/>
      <c r="ONA2824" s="12"/>
      <c r="ONB2824" s="11"/>
      <c r="ONC2824" s="11"/>
      <c r="OND2824" s="11"/>
      <c r="ONE2824" s="12"/>
      <c r="ONF2824" s="12"/>
      <c r="ONG2824" s="11"/>
      <c r="ONH2824" s="11"/>
      <c r="ONI2824" s="11"/>
      <c r="ONJ2824" s="12"/>
      <c r="ONK2824" s="12"/>
      <c r="ONL2824" s="11"/>
      <c r="ONM2824" s="11"/>
      <c r="ONN2824" s="11"/>
      <c r="ONO2824" s="12"/>
      <c r="ONP2824" s="12"/>
      <c r="ONQ2824" s="11"/>
      <c r="ONR2824" s="11"/>
      <c r="ONS2824" s="11"/>
      <c r="ONT2824" s="12"/>
      <c r="ONU2824" s="12"/>
      <c r="ONV2824" s="11"/>
      <c r="ONW2824" s="11"/>
      <c r="ONX2824" s="11"/>
      <c r="ONY2824" s="12"/>
      <c r="ONZ2824" s="12"/>
      <c r="OOA2824" s="11"/>
      <c r="OOB2824" s="11"/>
      <c r="OOC2824" s="11"/>
      <c r="OOD2824" s="12"/>
      <c r="OOE2824" s="12"/>
      <c r="OOF2824" s="11"/>
      <c r="OOG2824" s="11"/>
      <c r="OOH2824" s="11"/>
      <c r="OOI2824" s="12"/>
      <c r="OOJ2824" s="12"/>
      <c r="OOK2824" s="11"/>
      <c r="OOL2824" s="11"/>
      <c r="OOM2824" s="11"/>
      <c r="OON2824" s="12"/>
      <c r="OOO2824" s="12"/>
      <c r="OOP2824" s="11"/>
      <c r="OOQ2824" s="11"/>
      <c r="OOR2824" s="11"/>
      <c r="OOS2824" s="12"/>
      <c r="OOT2824" s="12"/>
      <c r="OOU2824" s="11"/>
      <c r="OOV2824" s="11"/>
      <c r="OOW2824" s="11"/>
      <c r="OOX2824" s="12"/>
      <c r="OOY2824" s="12"/>
      <c r="OOZ2824" s="11"/>
      <c r="OPA2824" s="11"/>
      <c r="OPB2824" s="11"/>
      <c r="OPC2824" s="12"/>
      <c r="OPD2824" s="12"/>
      <c r="OPE2824" s="11"/>
      <c r="OPF2824" s="11"/>
      <c r="OPG2824" s="11"/>
      <c r="OPH2824" s="12"/>
      <c r="OPI2824" s="12"/>
      <c r="OPJ2824" s="11"/>
      <c r="OPK2824" s="11"/>
      <c r="OPL2824" s="11"/>
      <c r="OPM2824" s="12"/>
      <c r="OPN2824" s="12"/>
      <c r="OPO2824" s="11"/>
      <c r="OPP2824" s="11"/>
      <c r="OPQ2824" s="11"/>
      <c r="OPR2824" s="12"/>
      <c r="OPS2824" s="12"/>
      <c r="OPT2824" s="11"/>
      <c r="OPU2824" s="11"/>
      <c r="OPV2824" s="11"/>
      <c r="OPW2824" s="12"/>
      <c r="OPX2824" s="12"/>
      <c r="OPY2824" s="11"/>
      <c r="OPZ2824" s="11"/>
      <c r="OQA2824" s="11"/>
      <c r="OQB2824" s="12"/>
      <c r="OQC2824" s="12"/>
      <c r="OQD2824" s="11"/>
      <c r="OQE2824" s="11"/>
      <c r="OQF2824" s="11"/>
      <c r="OQG2824" s="12"/>
      <c r="OQH2824" s="12"/>
      <c r="OQI2824" s="11"/>
      <c r="OQJ2824" s="11"/>
      <c r="OQK2824" s="11"/>
      <c r="OQL2824" s="12"/>
      <c r="OQM2824" s="12"/>
      <c r="OQN2824" s="11"/>
      <c r="OQO2824" s="11"/>
      <c r="OQP2824" s="11"/>
      <c r="OQQ2824" s="12"/>
      <c r="OQR2824" s="12"/>
      <c r="OQS2824" s="11"/>
      <c r="OQT2824" s="11"/>
      <c r="OQU2824" s="11"/>
      <c r="OQV2824" s="12"/>
      <c r="OQW2824" s="12"/>
      <c r="OQX2824" s="11"/>
      <c r="OQY2824" s="11"/>
      <c r="OQZ2824" s="11"/>
      <c r="ORA2824" s="12"/>
      <c r="ORB2824" s="12"/>
      <c r="ORC2824" s="11"/>
      <c r="ORD2824" s="11"/>
      <c r="ORE2824" s="11"/>
      <c r="ORF2824" s="12"/>
      <c r="ORG2824" s="12"/>
      <c r="ORH2824" s="11"/>
      <c r="ORI2824" s="11"/>
      <c r="ORJ2824" s="11"/>
      <c r="ORK2824" s="12"/>
      <c r="ORL2824" s="12"/>
      <c r="ORM2824" s="11"/>
      <c r="ORN2824" s="11"/>
      <c r="ORO2824" s="11"/>
      <c r="ORP2824" s="12"/>
      <c r="ORQ2824" s="12"/>
      <c r="ORR2824" s="11"/>
      <c r="ORS2824" s="11"/>
      <c r="ORT2824" s="11"/>
      <c r="ORU2824" s="12"/>
      <c r="ORV2824" s="12"/>
      <c r="ORW2824" s="11"/>
      <c r="ORX2824" s="11"/>
      <c r="ORY2824" s="11"/>
      <c r="ORZ2824" s="12"/>
      <c r="OSA2824" s="12"/>
      <c r="OSB2824" s="11"/>
      <c r="OSC2824" s="11"/>
      <c r="OSD2824" s="11"/>
      <c r="OSE2824" s="12"/>
      <c r="OSF2824" s="12"/>
      <c r="OSG2824" s="11"/>
      <c r="OSH2824" s="11"/>
      <c r="OSI2824" s="11"/>
      <c r="OSJ2824" s="12"/>
      <c r="OSK2824" s="12"/>
      <c r="OSL2824" s="11"/>
      <c r="OSM2824" s="11"/>
      <c r="OSN2824" s="11"/>
      <c r="OSO2824" s="12"/>
      <c r="OSP2824" s="12"/>
      <c r="OSQ2824" s="11"/>
      <c r="OSR2824" s="11"/>
      <c r="OSS2824" s="11"/>
      <c r="OST2824" s="12"/>
      <c r="OSU2824" s="12"/>
      <c r="OSV2824" s="11"/>
      <c r="OSW2824" s="11"/>
      <c r="OSX2824" s="11"/>
      <c r="OSY2824" s="12"/>
      <c r="OSZ2824" s="12"/>
      <c r="OTA2824" s="11"/>
      <c r="OTB2824" s="11"/>
      <c r="OTC2824" s="11"/>
      <c r="OTD2824" s="12"/>
      <c r="OTE2824" s="12"/>
      <c r="OTF2824" s="11"/>
      <c r="OTG2824" s="11"/>
      <c r="OTH2824" s="11"/>
      <c r="OTI2824" s="12"/>
      <c r="OTJ2824" s="12"/>
      <c r="OTK2824" s="11"/>
      <c r="OTL2824" s="11"/>
      <c r="OTM2824" s="11"/>
      <c r="OTN2824" s="12"/>
      <c r="OTO2824" s="12"/>
      <c r="OTP2824" s="11"/>
      <c r="OTQ2824" s="11"/>
      <c r="OTR2824" s="11"/>
      <c r="OTS2824" s="12"/>
      <c r="OTT2824" s="12"/>
      <c r="OTU2824" s="11"/>
      <c r="OTV2824" s="11"/>
      <c r="OTW2824" s="11"/>
      <c r="OTX2824" s="12"/>
      <c r="OTY2824" s="12"/>
      <c r="OTZ2824" s="11"/>
      <c r="OUA2824" s="11"/>
      <c r="OUB2824" s="11"/>
      <c r="OUC2824" s="12"/>
      <c r="OUD2824" s="12"/>
      <c r="OUE2824" s="11"/>
      <c r="OUF2824" s="11"/>
      <c r="OUG2824" s="11"/>
      <c r="OUH2824" s="12"/>
      <c r="OUI2824" s="12"/>
      <c r="OUJ2824" s="11"/>
      <c r="OUK2824" s="11"/>
      <c r="OUL2824" s="11"/>
      <c r="OUM2824" s="12"/>
      <c r="OUN2824" s="12"/>
      <c r="OUO2824" s="11"/>
      <c r="OUP2824" s="11"/>
      <c r="OUQ2824" s="11"/>
      <c r="OUR2824" s="12"/>
      <c r="OUS2824" s="12"/>
      <c r="OUT2824" s="11"/>
      <c r="OUU2824" s="11"/>
      <c r="OUV2824" s="11"/>
      <c r="OUW2824" s="12"/>
      <c r="OUX2824" s="12"/>
      <c r="OUY2824" s="11"/>
      <c r="OUZ2824" s="11"/>
      <c r="OVA2824" s="11"/>
      <c r="OVB2824" s="12"/>
      <c r="OVC2824" s="12"/>
      <c r="OVD2824" s="11"/>
      <c r="OVE2824" s="11"/>
      <c r="OVF2824" s="11"/>
      <c r="OVG2824" s="12"/>
      <c r="OVH2824" s="12"/>
      <c r="OVI2824" s="11"/>
      <c r="OVJ2824" s="11"/>
      <c r="OVK2824" s="11"/>
      <c r="OVL2824" s="12"/>
      <c r="OVM2824" s="12"/>
      <c r="OVN2824" s="11"/>
      <c r="OVO2824" s="11"/>
      <c r="OVP2824" s="11"/>
      <c r="OVQ2824" s="12"/>
      <c r="OVR2824" s="12"/>
      <c r="OVS2824" s="11"/>
      <c r="OVT2824" s="11"/>
      <c r="OVU2824" s="11"/>
      <c r="OVV2824" s="12"/>
      <c r="OVW2824" s="12"/>
      <c r="OVX2824" s="11"/>
      <c r="OVY2824" s="11"/>
      <c r="OVZ2824" s="11"/>
      <c r="OWA2824" s="12"/>
      <c r="OWB2824" s="12"/>
      <c r="OWC2824" s="11"/>
      <c r="OWD2824" s="11"/>
      <c r="OWE2824" s="11"/>
      <c r="OWF2824" s="12"/>
      <c r="OWG2824" s="12"/>
      <c r="OWH2824" s="11"/>
      <c r="OWI2824" s="11"/>
      <c r="OWJ2824" s="11"/>
      <c r="OWK2824" s="12"/>
      <c r="OWL2824" s="12"/>
      <c r="OWM2824" s="11"/>
      <c r="OWN2824" s="11"/>
      <c r="OWO2824" s="11"/>
      <c r="OWP2824" s="12"/>
      <c r="OWQ2824" s="12"/>
      <c r="OWR2824" s="11"/>
      <c r="OWS2824" s="11"/>
      <c r="OWT2824" s="11"/>
      <c r="OWU2824" s="12"/>
      <c r="OWV2824" s="12"/>
      <c r="OWW2824" s="11"/>
      <c r="OWX2824" s="11"/>
      <c r="OWY2824" s="11"/>
      <c r="OWZ2824" s="12"/>
      <c r="OXA2824" s="12"/>
      <c r="OXB2824" s="11"/>
      <c r="OXC2824" s="11"/>
      <c r="OXD2824" s="11"/>
      <c r="OXE2824" s="12"/>
      <c r="OXF2824" s="12"/>
      <c r="OXG2824" s="11"/>
      <c r="OXH2824" s="11"/>
      <c r="OXI2824" s="11"/>
      <c r="OXJ2824" s="12"/>
      <c r="OXK2824" s="12"/>
      <c r="OXL2824" s="11"/>
      <c r="OXM2824" s="11"/>
      <c r="OXN2824" s="11"/>
      <c r="OXO2824" s="12"/>
      <c r="OXP2824" s="12"/>
      <c r="OXQ2824" s="11"/>
      <c r="OXR2824" s="11"/>
      <c r="OXS2824" s="11"/>
      <c r="OXT2824" s="12"/>
      <c r="OXU2824" s="12"/>
      <c r="OXV2824" s="11"/>
      <c r="OXW2824" s="11"/>
      <c r="OXX2824" s="11"/>
      <c r="OXY2824" s="12"/>
      <c r="OXZ2824" s="12"/>
      <c r="OYA2824" s="11"/>
      <c r="OYB2824" s="11"/>
      <c r="OYC2824" s="11"/>
      <c r="OYD2824" s="12"/>
      <c r="OYE2824" s="12"/>
      <c r="OYF2824" s="11"/>
      <c r="OYG2824" s="11"/>
      <c r="OYH2824" s="11"/>
      <c r="OYI2824" s="12"/>
      <c r="OYJ2824" s="12"/>
      <c r="OYK2824" s="11"/>
      <c r="OYL2824" s="11"/>
      <c r="OYM2824" s="11"/>
      <c r="OYN2824" s="12"/>
      <c r="OYO2824" s="12"/>
      <c r="OYP2824" s="11"/>
      <c r="OYQ2824" s="11"/>
      <c r="OYR2824" s="11"/>
      <c r="OYS2824" s="12"/>
      <c r="OYT2824" s="12"/>
      <c r="OYU2824" s="11"/>
      <c r="OYV2824" s="11"/>
      <c r="OYW2824" s="11"/>
      <c r="OYX2824" s="12"/>
      <c r="OYY2824" s="12"/>
      <c r="OYZ2824" s="11"/>
      <c r="OZA2824" s="11"/>
      <c r="OZB2824" s="11"/>
      <c r="OZC2824" s="12"/>
      <c r="OZD2824" s="12"/>
      <c r="OZE2824" s="11"/>
      <c r="OZF2824" s="11"/>
      <c r="OZG2824" s="11"/>
      <c r="OZH2824" s="12"/>
      <c r="OZI2824" s="12"/>
      <c r="OZJ2824" s="11"/>
      <c r="OZK2824" s="11"/>
      <c r="OZL2824" s="11"/>
      <c r="OZM2824" s="12"/>
      <c r="OZN2824" s="12"/>
      <c r="OZO2824" s="11"/>
      <c r="OZP2824" s="11"/>
      <c r="OZQ2824" s="11"/>
      <c r="OZR2824" s="12"/>
      <c r="OZS2824" s="12"/>
      <c r="OZT2824" s="11"/>
      <c r="OZU2824" s="11"/>
      <c r="OZV2824" s="11"/>
      <c r="OZW2824" s="12"/>
      <c r="OZX2824" s="12"/>
      <c r="OZY2824" s="11"/>
      <c r="OZZ2824" s="11"/>
      <c r="PAA2824" s="11"/>
      <c r="PAB2824" s="12"/>
      <c r="PAC2824" s="12"/>
      <c r="PAD2824" s="11"/>
      <c r="PAE2824" s="11"/>
      <c r="PAF2824" s="11"/>
      <c r="PAG2824" s="12"/>
      <c r="PAH2824" s="12"/>
      <c r="PAI2824" s="11"/>
      <c r="PAJ2824" s="11"/>
      <c r="PAK2824" s="11"/>
      <c r="PAL2824" s="12"/>
      <c r="PAM2824" s="12"/>
      <c r="PAN2824" s="11"/>
      <c r="PAO2824" s="11"/>
      <c r="PAP2824" s="11"/>
      <c r="PAQ2824" s="12"/>
      <c r="PAR2824" s="12"/>
      <c r="PAS2824" s="11"/>
      <c r="PAT2824" s="11"/>
      <c r="PAU2824" s="11"/>
      <c r="PAV2824" s="12"/>
      <c r="PAW2824" s="12"/>
      <c r="PAX2824" s="11"/>
      <c r="PAY2824" s="11"/>
      <c r="PAZ2824" s="11"/>
      <c r="PBA2824" s="12"/>
      <c r="PBB2824" s="12"/>
      <c r="PBC2824" s="11"/>
      <c r="PBD2824" s="11"/>
      <c r="PBE2824" s="11"/>
      <c r="PBF2824" s="12"/>
      <c r="PBG2824" s="12"/>
      <c r="PBH2824" s="11"/>
      <c r="PBI2824" s="11"/>
      <c r="PBJ2824" s="11"/>
      <c r="PBK2824" s="12"/>
      <c r="PBL2824" s="12"/>
      <c r="PBM2824" s="11"/>
      <c r="PBN2824" s="11"/>
      <c r="PBO2824" s="11"/>
      <c r="PBP2824" s="12"/>
      <c r="PBQ2824" s="12"/>
      <c r="PBR2824" s="11"/>
      <c r="PBS2824" s="11"/>
      <c r="PBT2824" s="11"/>
      <c r="PBU2824" s="12"/>
      <c r="PBV2824" s="12"/>
      <c r="PBW2824" s="11"/>
      <c r="PBX2824" s="11"/>
      <c r="PBY2824" s="11"/>
      <c r="PBZ2824" s="12"/>
      <c r="PCA2824" s="12"/>
      <c r="PCB2824" s="11"/>
      <c r="PCC2824" s="11"/>
      <c r="PCD2824" s="11"/>
      <c r="PCE2824" s="12"/>
      <c r="PCF2824" s="12"/>
      <c r="PCG2824" s="11"/>
      <c r="PCH2824" s="11"/>
      <c r="PCI2824" s="11"/>
      <c r="PCJ2824" s="12"/>
      <c r="PCK2824" s="12"/>
      <c r="PCL2824" s="11"/>
      <c r="PCM2824" s="11"/>
      <c r="PCN2824" s="11"/>
      <c r="PCO2824" s="12"/>
      <c r="PCP2824" s="12"/>
      <c r="PCQ2824" s="11"/>
      <c r="PCR2824" s="11"/>
      <c r="PCS2824" s="11"/>
      <c r="PCT2824" s="12"/>
      <c r="PCU2824" s="12"/>
      <c r="PCV2824" s="11"/>
      <c r="PCW2824" s="11"/>
      <c r="PCX2824" s="11"/>
      <c r="PCY2824" s="12"/>
      <c r="PCZ2824" s="12"/>
      <c r="PDA2824" s="11"/>
      <c r="PDB2824" s="11"/>
      <c r="PDC2824" s="11"/>
      <c r="PDD2824" s="12"/>
      <c r="PDE2824" s="12"/>
      <c r="PDF2824" s="11"/>
      <c r="PDG2824" s="11"/>
      <c r="PDH2824" s="11"/>
      <c r="PDI2824" s="12"/>
      <c r="PDJ2824" s="12"/>
      <c r="PDK2824" s="11"/>
      <c r="PDL2824" s="11"/>
      <c r="PDM2824" s="11"/>
      <c r="PDN2824" s="12"/>
      <c r="PDO2824" s="12"/>
      <c r="PDP2824" s="11"/>
      <c r="PDQ2824" s="11"/>
      <c r="PDR2824" s="11"/>
      <c r="PDS2824" s="12"/>
      <c r="PDT2824" s="12"/>
      <c r="PDU2824" s="11"/>
      <c r="PDV2824" s="11"/>
      <c r="PDW2824" s="11"/>
      <c r="PDX2824" s="12"/>
      <c r="PDY2824" s="12"/>
      <c r="PDZ2824" s="11"/>
      <c r="PEA2824" s="11"/>
      <c r="PEB2824" s="11"/>
      <c r="PEC2824" s="12"/>
      <c r="PED2824" s="12"/>
      <c r="PEE2824" s="11"/>
      <c r="PEF2824" s="11"/>
      <c r="PEG2824" s="11"/>
      <c r="PEH2824" s="12"/>
      <c r="PEI2824" s="12"/>
      <c r="PEJ2824" s="11"/>
      <c r="PEK2824" s="11"/>
      <c r="PEL2824" s="11"/>
      <c r="PEM2824" s="12"/>
      <c r="PEN2824" s="12"/>
      <c r="PEO2824" s="11"/>
      <c r="PEP2824" s="11"/>
      <c r="PEQ2824" s="11"/>
      <c r="PER2824" s="12"/>
      <c r="PES2824" s="12"/>
      <c r="PET2824" s="11"/>
      <c r="PEU2824" s="11"/>
      <c r="PEV2824" s="11"/>
      <c r="PEW2824" s="12"/>
      <c r="PEX2824" s="12"/>
      <c r="PEY2824" s="11"/>
      <c r="PEZ2824" s="11"/>
      <c r="PFA2824" s="11"/>
      <c r="PFB2824" s="12"/>
      <c r="PFC2824" s="12"/>
      <c r="PFD2824" s="11"/>
      <c r="PFE2824" s="11"/>
      <c r="PFF2824" s="11"/>
      <c r="PFG2824" s="12"/>
      <c r="PFH2824" s="12"/>
      <c r="PFI2824" s="11"/>
      <c r="PFJ2824" s="11"/>
      <c r="PFK2824" s="11"/>
      <c r="PFL2824" s="12"/>
      <c r="PFM2824" s="12"/>
      <c r="PFN2824" s="11"/>
      <c r="PFO2824" s="11"/>
      <c r="PFP2824" s="11"/>
      <c r="PFQ2824" s="12"/>
      <c r="PFR2824" s="12"/>
      <c r="PFS2824" s="11"/>
      <c r="PFT2824" s="11"/>
      <c r="PFU2824" s="11"/>
      <c r="PFV2824" s="12"/>
      <c r="PFW2824" s="12"/>
      <c r="PFX2824" s="11"/>
      <c r="PFY2824" s="11"/>
      <c r="PFZ2824" s="11"/>
      <c r="PGA2824" s="12"/>
      <c r="PGB2824" s="12"/>
      <c r="PGC2824" s="11"/>
      <c r="PGD2824" s="11"/>
      <c r="PGE2824" s="11"/>
      <c r="PGF2824" s="12"/>
      <c r="PGG2824" s="12"/>
      <c r="PGH2824" s="11"/>
      <c r="PGI2824" s="11"/>
      <c r="PGJ2824" s="11"/>
      <c r="PGK2824" s="12"/>
      <c r="PGL2824" s="12"/>
      <c r="PGM2824" s="11"/>
      <c r="PGN2824" s="11"/>
      <c r="PGO2824" s="11"/>
      <c r="PGP2824" s="12"/>
      <c r="PGQ2824" s="12"/>
      <c r="PGR2824" s="11"/>
      <c r="PGS2824" s="11"/>
      <c r="PGT2824" s="11"/>
      <c r="PGU2824" s="12"/>
      <c r="PGV2824" s="12"/>
      <c r="PGW2824" s="11"/>
      <c r="PGX2824" s="11"/>
      <c r="PGY2824" s="11"/>
      <c r="PGZ2824" s="12"/>
      <c r="PHA2824" s="12"/>
      <c r="PHB2824" s="11"/>
      <c r="PHC2824" s="11"/>
      <c r="PHD2824" s="11"/>
      <c r="PHE2824" s="12"/>
      <c r="PHF2824" s="12"/>
      <c r="PHG2824" s="11"/>
      <c r="PHH2824" s="11"/>
      <c r="PHI2824" s="11"/>
      <c r="PHJ2824" s="12"/>
      <c r="PHK2824" s="12"/>
      <c r="PHL2824" s="11"/>
      <c r="PHM2824" s="11"/>
      <c r="PHN2824" s="11"/>
      <c r="PHO2824" s="12"/>
      <c r="PHP2824" s="12"/>
      <c r="PHQ2824" s="11"/>
      <c r="PHR2824" s="11"/>
      <c r="PHS2824" s="11"/>
      <c r="PHT2824" s="12"/>
      <c r="PHU2824" s="12"/>
      <c r="PHV2824" s="11"/>
      <c r="PHW2824" s="11"/>
      <c r="PHX2824" s="11"/>
      <c r="PHY2824" s="12"/>
      <c r="PHZ2824" s="12"/>
      <c r="PIA2824" s="11"/>
      <c r="PIB2824" s="11"/>
      <c r="PIC2824" s="11"/>
      <c r="PID2824" s="12"/>
      <c r="PIE2824" s="12"/>
      <c r="PIF2824" s="11"/>
      <c r="PIG2824" s="11"/>
      <c r="PIH2824" s="11"/>
      <c r="PII2824" s="12"/>
      <c r="PIJ2824" s="12"/>
      <c r="PIK2824" s="11"/>
      <c r="PIL2824" s="11"/>
      <c r="PIM2824" s="11"/>
      <c r="PIN2824" s="12"/>
      <c r="PIO2824" s="12"/>
      <c r="PIP2824" s="11"/>
      <c r="PIQ2824" s="11"/>
      <c r="PIR2824" s="11"/>
      <c r="PIS2824" s="12"/>
      <c r="PIT2824" s="12"/>
      <c r="PIU2824" s="11"/>
      <c r="PIV2824" s="11"/>
      <c r="PIW2824" s="11"/>
      <c r="PIX2824" s="12"/>
      <c r="PIY2824" s="12"/>
      <c r="PIZ2824" s="11"/>
      <c r="PJA2824" s="11"/>
      <c r="PJB2824" s="11"/>
      <c r="PJC2824" s="12"/>
      <c r="PJD2824" s="12"/>
      <c r="PJE2824" s="11"/>
      <c r="PJF2824" s="11"/>
      <c r="PJG2824" s="11"/>
      <c r="PJH2824" s="12"/>
      <c r="PJI2824" s="12"/>
      <c r="PJJ2824" s="11"/>
      <c r="PJK2824" s="11"/>
      <c r="PJL2824" s="11"/>
      <c r="PJM2824" s="12"/>
      <c r="PJN2824" s="12"/>
      <c r="PJO2824" s="11"/>
      <c r="PJP2824" s="11"/>
      <c r="PJQ2824" s="11"/>
      <c r="PJR2824" s="12"/>
      <c r="PJS2824" s="12"/>
      <c r="PJT2824" s="11"/>
      <c r="PJU2824" s="11"/>
      <c r="PJV2824" s="11"/>
      <c r="PJW2824" s="12"/>
      <c r="PJX2824" s="12"/>
      <c r="PJY2824" s="11"/>
      <c r="PJZ2824" s="11"/>
      <c r="PKA2824" s="11"/>
      <c r="PKB2824" s="12"/>
      <c r="PKC2824" s="12"/>
      <c r="PKD2824" s="11"/>
      <c r="PKE2824" s="11"/>
      <c r="PKF2824" s="11"/>
      <c r="PKG2824" s="12"/>
      <c r="PKH2824" s="12"/>
      <c r="PKI2824" s="11"/>
      <c r="PKJ2824" s="11"/>
      <c r="PKK2824" s="11"/>
      <c r="PKL2824" s="12"/>
      <c r="PKM2824" s="12"/>
      <c r="PKN2824" s="11"/>
      <c r="PKO2824" s="11"/>
      <c r="PKP2824" s="11"/>
      <c r="PKQ2824" s="12"/>
      <c r="PKR2824" s="12"/>
      <c r="PKS2824" s="11"/>
      <c r="PKT2824" s="11"/>
      <c r="PKU2824" s="11"/>
      <c r="PKV2824" s="12"/>
      <c r="PKW2824" s="12"/>
      <c r="PKX2824" s="11"/>
      <c r="PKY2824" s="11"/>
      <c r="PKZ2824" s="11"/>
      <c r="PLA2824" s="12"/>
      <c r="PLB2824" s="12"/>
      <c r="PLC2824" s="11"/>
      <c r="PLD2824" s="11"/>
      <c r="PLE2824" s="11"/>
      <c r="PLF2824" s="12"/>
      <c r="PLG2824" s="12"/>
      <c r="PLH2824" s="11"/>
      <c r="PLI2824" s="11"/>
      <c r="PLJ2824" s="11"/>
      <c r="PLK2824" s="12"/>
      <c r="PLL2824" s="12"/>
      <c r="PLM2824" s="11"/>
      <c r="PLN2824" s="11"/>
      <c r="PLO2824" s="11"/>
      <c r="PLP2824" s="12"/>
      <c r="PLQ2824" s="12"/>
      <c r="PLR2824" s="11"/>
      <c r="PLS2824" s="11"/>
      <c r="PLT2824" s="11"/>
      <c r="PLU2824" s="12"/>
      <c r="PLV2824" s="12"/>
      <c r="PLW2824" s="11"/>
      <c r="PLX2824" s="11"/>
      <c r="PLY2824" s="11"/>
      <c r="PLZ2824" s="12"/>
      <c r="PMA2824" s="12"/>
      <c r="PMB2824" s="11"/>
      <c r="PMC2824" s="11"/>
      <c r="PMD2824" s="11"/>
      <c r="PME2824" s="12"/>
      <c r="PMF2824" s="12"/>
      <c r="PMG2824" s="11"/>
      <c r="PMH2824" s="11"/>
      <c r="PMI2824" s="11"/>
      <c r="PMJ2824" s="12"/>
      <c r="PMK2824" s="12"/>
      <c r="PML2824" s="11"/>
      <c r="PMM2824" s="11"/>
      <c r="PMN2824" s="11"/>
      <c r="PMO2824" s="12"/>
      <c r="PMP2824" s="12"/>
      <c r="PMQ2824" s="11"/>
      <c r="PMR2824" s="11"/>
      <c r="PMS2824" s="11"/>
      <c r="PMT2824" s="12"/>
      <c r="PMU2824" s="12"/>
      <c r="PMV2824" s="11"/>
      <c r="PMW2824" s="11"/>
      <c r="PMX2824" s="11"/>
      <c r="PMY2824" s="12"/>
      <c r="PMZ2824" s="12"/>
      <c r="PNA2824" s="11"/>
      <c r="PNB2824" s="11"/>
      <c r="PNC2824" s="11"/>
      <c r="PND2824" s="12"/>
      <c r="PNE2824" s="12"/>
      <c r="PNF2824" s="11"/>
      <c r="PNG2824" s="11"/>
      <c r="PNH2824" s="11"/>
      <c r="PNI2824" s="12"/>
      <c r="PNJ2824" s="12"/>
      <c r="PNK2824" s="11"/>
      <c r="PNL2824" s="11"/>
      <c r="PNM2824" s="11"/>
      <c r="PNN2824" s="12"/>
      <c r="PNO2824" s="12"/>
      <c r="PNP2824" s="11"/>
      <c r="PNQ2824" s="11"/>
      <c r="PNR2824" s="11"/>
      <c r="PNS2824" s="12"/>
      <c r="PNT2824" s="12"/>
      <c r="PNU2824" s="11"/>
      <c r="PNV2824" s="11"/>
      <c r="PNW2824" s="11"/>
      <c r="PNX2824" s="12"/>
      <c r="PNY2824" s="12"/>
      <c r="PNZ2824" s="11"/>
      <c r="POA2824" s="11"/>
      <c r="POB2824" s="11"/>
      <c r="POC2824" s="12"/>
      <c r="POD2824" s="12"/>
      <c r="POE2824" s="11"/>
      <c r="POF2824" s="11"/>
      <c r="POG2824" s="11"/>
      <c r="POH2824" s="12"/>
      <c r="POI2824" s="12"/>
      <c r="POJ2824" s="11"/>
      <c r="POK2824" s="11"/>
      <c r="POL2824" s="11"/>
      <c r="POM2824" s="12"/>
      <c r="PON2824" s="12"/>
      <c r="POO2824" s="11"/>
      <c r="POP2824" s="11"/>
      <c r="POQ2824" s="11"/>
      <c r="POR2824" s="12"/>
      <c r="POS2824" s="12"/>
      <c r="POT2824" s="11"/>
      <c r="POU2824" s="11"/>
      <c r="POV2824" s="11"/>
      <c r="POW2824" s="12"/>
      <c r="POX2824" s="12"/>
      <c r="POY2824" s="11"/>
      <c r="POZ2824" s="11"/>
      <c r="PPA2824" s="11"/>
      <c r="PPB2824" s="12"/>
      <c r="PPC2824" s="12"/>
      <c r="PPD2824" s="11"/>
      <c r="PPE2824" s="11"/>
      <c r="PPF2824" s="11"/>
      <c r="PPG2824" s="12"/>
      <c r="PPH2824" s="12"/>
      <c r="PPI2824" s="11"/>
      <c r="PPJ2824" s="11"/>
      <c r="PPK2824" s="11"/>
      <c r="PPL2824" s="12"/>
      <c r="PPM2824" s="12"/>
      <c r="PPN2824" s="11"/>
      <c r="PPO2824" s="11"/>
      <c r="PPP2824" s="11"/>
      <c r="PPQ2824" s="12"/>
      <c r="PPR2824" s="12"/>
      <c r="PPS2824" s="11"/>
      <c r="PPT2824" s="11"/>
      <c r="PPU2824" s="11"/>
      <c r="PPV2824" s="12"/>
      <c r="PPW2824" s="12"/>
      <c r="PPX2824" s="11"/>
      <c r="PPY2824" s="11"/>
      <c r="PPZ2824" s="11"/>
      <c r="PQA2824" s="12"/>
      <c r="PQB2824" s="12"/>
      <c r="PQC2824" s="11"/>
      <c r="PQD2824" s="11"/>
      <c r="PQE2824" s="11"/>
      <c r="PQF2824" s="12"/>
      <c r="PQG2824" s="12"/>
      <c r="PQH2824" s="11"/>
      <c r="PQI2824" s="11"/>
      <c r="PQJ2824" s="11"/>
      <c r="PQK2824" s="12"/>
      <c r="PQL2824" s="12"/>
      <c r="PQM2824" s="11"/>
      <c r="PQN2824" s="11"/>
      <c r="PQO2824" s="11"/>
      <c r="PQP2824" s="12"/>
      <c r="PQQ2824" s="12"/>
      <c r="PQR2824" s="11"/>
      <c r="PQS2824" s="11"/>
      <c r="PQT2824" s="11"/>
      <c r="PQU2824" s="12"/>
      <c r="PQV2824" s="12"/>
      <c r="PQW2824" s="11"/>
      <c r="PQX2824" s="11"/>
      <c r="PQY2824" s="11"/>
      <c r="PQZ2824" s="12"/>
      <c r="PRA2824" s="12"/>
      <c r="PRB2824" s="11"/>
      <c r="PRC2824" s="11"/>
      <c r="PRD2824" s="11"/>
      <c r="PRE2824" s="12"/>
      <c r="PRF2824" s="12"/>
      <c r="PRG2824" s="11"/>
      <c r="PRH2824" s="11"/>
      <c r="PRI2824" s="11"/>
      <c r="PRJ2824" s="12"/>
      <c r="PRK2824" s="12"/>
      <c r="PRL2824" s="11"/>
      <c r="PRM2824" s="11"/>
      <c r="PRN2824" s="11"/>
      <c r="PRO2824" s="12"/>
      <c r="PRP2824" s="12"/>
      <c r="PRQ2824" s="11"/>
      <c r="PRR2824" s="11"/>
      <c r="PRS2824" s="11"/>
      <c r="PRT2824" s="12"/>
      <c r="PRU2824" s="12"/>
      <c r="PRV2824" s="11"/>
      <c r="PRW2824" s="11"/>
      <c r="PRX2824" s="11"/>
      <c r="PRY2824" s="12"/>
      <c r="PRZ2824" s="12"/>
      <c r="PSA2824" s="11"/>
      <c r="PSB2824" s="11"/>
      <c r="PSC2824" s="11"/>
      <c r="PSD2824" s="12"/>
      <c r="PSE2824" s="12"/>
      <c r="PSF2824" s="11"/>
      <c r="PSG2824" s="11"/>
      <c r="PSH2824" s="11"/>
      <c r="PSI2824" s="12"/>
      <c r="PSJ2824" s="12"/>
      <c r="PSK2824" s="11"/>
      <c r="PSL2824" s="11"/>
      <c r="PSM2824" s="11"/>
      <c r="PSN2824" s="12"/>
      <c r="PSO2824" s="12"/>
      <c r="PSP2824" s="11"/>
      <c r="PSQ2824" s="11"/>
      <c r="PSR2824" s="11"/>
      <c r="PSS2824" s="12"/>
      <c r="PST2824" s="12"/>
      <c r="PSU2824" s="11"/>
      <c r="PSV2824" s="11"/>
      <c r="PSW2824" s="11"/>
      <c r="PSX2824" s="12"/>
      <c r="PSY2824" s="12"/>
      <c r="PSZ2824" s="11"/>
      <c r="PTA2824" s="11"/>
      <c r="PTB2824" s="11"/>
      <c r="PTC2824" s="12"/>
      <c r="PTD2824" s="12"/>
      <c r="PTE2824" s="11"/>
      <c r="PTF2824" s="11"/>
      <c r="PTG2824" s="11"/>
      <c r="PTH2824" s="12"/>
      <c r="PTI2824" s="12"/>
      <c r="PTJ2824" s="11"/>
      <c r="PTK2824" s="11"/>
      <c r="PTL2824" s="11"/>
      <c r="PTM2824" s="12"/>
      <c r="PTN2824" s="12"/>
      <c r="PTO2824" s="11"/>
      <c r="PTP2824" s="11"/>
      <c r="PTQ2824" s="11"/>
      <c r="PTR2824" s="12"/>
      <c r="PTS2824" s="12"/>
      <c r="PTT2824" s="11"/>
      <c r="PTU2824" s="11"/>
      <c r="PTV2824" s="11"/>
      <c r="PTW2824" s="12"/>
      <c r="PTX2824" s="12"/>
      <c r="PTY2824" s="11"/>
      <c r="PTZ2824" s="11"/>
      <c r="PUA2824" s="11"/>
      <c r="PUB2824" s="12"/>
      <c r="PUC2824" s="12"/>
      <c r="PUD2824" s="11"/>
      <c r="PUE2824" s="11"/>
      <c r="PUF2824" s="11"/>
      <c r="PUG2824" s="12"/>
      <c r="PUH2824" s="12"/>
      <c r="PUI2824" s="11"/>
      <c r="PUJ2824" s="11"/>
      <c r="PUK2824" s="11"/>
      <c r="PUL2824" s="12"/>
      <c r="PUM2824" s="12"/>
      <c r="PUN2824" s="11"/>
      <c r="PUO2824" s="11"/>
      <c r="PUP2824" s="11"/>
      <c r="PUQ2824" s="12"/>
      <c r="PUR2824" s="12"/>
      <c r="PUS2824" s="11"/>
      <c r="PUT2824" s="11"/>
      <c r="PUU2824" s="11"/>
      <c r="PUV2824" s="12"/>
      <c r="PUW2824" s="12"/>
      <c r="PUX2824" s="11"/>
      <c r="PUY2824" s="11"/>
      <c r="PUZ2824" s="11"/>
      <c r="PVA2824" s="12"/>
      <c r="PVB2824" s="12"/>
      <c r="PVC2824" s="11"/>
      <c r="PVD2824" s="11"/>
      <c r="PVE2824" s="11"/>
      <c r="PVF2824" s="12"/>
      <c r="PVG2824" s="12"/>
      <c r="PVH2824" s="11"/>
      <c r="PVI2824" s="11"/>
      <c r="PVJ2824" s="11"/>
      <c r="PVK2824" s="12"/>
      <c r="PVL2824" s="12"/>
      <c r="PVM2824" s="11"/>
      <c r="PVN2824" s="11"/>
      <c r="PVO2824" s="11"/>
      <c r="PVP2824" s="12"/>
      <c r="PVQ2824" s="12"/>
      <c r="PVR2824" s="11"/>
      <c r="PVS2824" s="11"/>
      <c r="PVT2824" s="11"/>
      <c r="PVU2824" s="12"/>
      <c r="PVV2824" s="12"/>
      <c r="PVW2824" s="11"/>
      <c r="PVX2824" s="11"/>
      <c r="PVY2824" s="11"/>
      <c r="PVZ2824" s="12"/>
      <c r="PWA2824" s="12"/>
      <c r="PWB2824" s="11"/>
      <c r="PWC2824" s="11"/>
      <c r="PWD2824" s="11"/>
      <c r="PWE2824" s="12"/>
      <c r="PWF2824" s="12"/>
      <c r="PWG2824" s="11"/>
      <c r="PWH2824" s="11"/>
      <c r="PWI2824" s="11"/>
      <c r="PWJ2824" s="12"/>
      <c r="PWK2824" s="12"/>
      <c r="PWL2824" s="11"/>
      <c r="PWM2824" s="11"/>
      <c r="PWN2824" s="11"/>
      <c r="PWO2824" s="12"/>
      <c r="PWP2824" s="12"/>
      <c r="PWQ2824" s="11"/>
      <c r="PWR2824" s="11"/>
      <c r="PWS2824" s="11"/>
      <c r="PWT2824" s="12"/>
      <c r="PWU2824" s="12"/>
      <c r="PWV2824" s="11"/>
      <c r="PWW2824" s="11"/>
      <c r="PWX2824" s="11"/>
      <c r="PWY2824" s="12"/>
      <c r="PWZ2824" s="12"/>
      <c r="PXA2824" s="11"/>
      <c r="PXB2824" s="11"/>
      <c r="PXC2824" s="11"/>
      <c r="PXD2824" s="12"/>
      <c r="PXE2824" s="12"/>
      <c r="PXF2824" s="11"/>
      <c r="PXG2824" s="11"/>
      <c r="PXH2824" s="11"/>
      <c r="PXI2824" s="12"/>
      <c r="PXJ2824" s="12"/>
      <c r="PXK2824" s="11"/>
      <c r="PXL2824" s="11"/>
      <c r="PXM2824" s="11"/>
      <c r="PXN2824" s="12"/>
      <c r="PXO2824" s="12"/>
      <c r="PXP2824" s="11"/>
      <c r="PXQ2824" s="11"/>
      <c r="PXR2824" s="11"/>
      <c r="PXS2824" s="12"/>
      <c r="PXT2824" s="12"/>
      <c r="PXU2824" s="11"/>
      <c r="PXV2824" s="11"/>
      <c r="PXW2824" s="11"/>
      <c r="PXX2824" s="12"/>
      <c r="PXY2824" s="12"/>
      <c r="PXZ2824" s="11"/>
      <c r="PYA2824" s="11"/>
      <c r="PYB2824" s="11"/>
      <c r="PYC2824" s="12"/>
      <c r="PYD2824" s="12"/>
      <c r="PYE2824" s="11"/>
      <c r="PYF2824" s="11"/>
      <c r="PYG2824" s="11"/>
      <c r="PYH2824" s="12"/>
      <c r="PYI2824" s="12"/>
      <c r="PYJ2824" s="11"/>
      <c r="PYK2824" s="11"/>
      <c r="PYL2824" s="11"/>
      <c r="PYM2824" s="12"/>
      <c r="PYN2824" s="12"/>
      <c r="PYO2824" s="11"/>
      <c r="PYP2824" s="11"/>
      <c r="PYQ2824" s="11"/>
      <c r="PYR2824" s="12"/>
      <c r="PYS2824" s="12"/>
      <c r="PYT2824" s="11"/>
      <c r="PYU2824" s="11"/>
      <c r="PYV2824" s="11"/>
      <c r="PYW2824" s="12"/>
      <c r="PYX2824" s="12"/>
      <c r="PYY2824" s="11"/>
      <c r="PYZ2824" s="11"/>
      <c r="PZA2824" s="11"/>
      <c r="PZB2824" s="12"/>
      <c r="PZC2824" s="12"/>
      <c r="PZD2824" s="11"/>
      <c r="PZE2824" s="11"/>
      <c r="PZF2824" s="11"/>
      <c r="PZG2824" s="12"/>
      <c r="PZH2824" s="12"/>
      <c r="PZI2824" s="11"/>
      <c r="PZJ2824" s="11"/>
      <c r="PZK2824" s="11"/>
      <c r="PZL2824" s="12"/>
      <c r="PZM2824" s="12"/>
      <c r="PZN2824" s="11"/>
      <c r="PZO2824" s="11"/>
      <c r="PZP2824" s="11"/>
      <c r="PZQ2824" s="12"/>
      <c r="PZR2824" s="12"/>
      <c r="PZS2824" s="11"/>
      <c r="PZT2824" s="11"/>
      <c r="PZU2824" s="11"/>
      <c r="PZV2824" s="12"/>
      <c r="PZW2824" s="12"/>
      <c r="PZX2824" s="11"/>
      <c r="PZY2824" s="11"/>
      <c r="PZZ2824" s="11"/>
      <c r="QAA2824" s="12"/>
      <c r="QAB2824" s="12"/>
      <c r="QAC2824" s="11"/>
      <c r="QAD2824" s="11"/>
      <c r="QAE2824" s="11"/>
      <c r="QAF2824" s="12"/>
      <c r="QAG2824" s="12"/>
      <c r="QAH2824" s="11"/>
      <c r="QAI2824" s="11"/>
      <c r="QAJ2824" s="11"/>
      <c r="QAK2824" s="12"/>
      <c r="QAL2824" s="12"/>
      <c r="QAM2824" s="11"/>
      <c r="QAN2824" s="11"/>
      <c r="QAO2824" s="11"/>
      <c r="QAP2824" s="12"/>
      <c r="QAQ2824" s="12"/>
      <c r="QAR2824" s="11"/>
      <c r="QAS2824" s="11"/>
      <c r="QAT2824" s="11"/>
      <c r="QAU2824" s="12"/>
      <c r="QAV2824" s="12"/>
      <c r="QAW2824" s="11"/>
      <c r="QAX2824" s="11"/>
      <c r="QAY2824" s="11"/>
      <c r="QAZ2824" s="12"/>
      <c r="QBA2824" s="12"/>
      <c r="QBB2824" s="11"/>
      <c r="QBC2824" s="11"/>
      <c r="QBD2824" s="11"/>
      <c r="QBE2824" s="12"/>
      <c r="QBF2824" s="12"/>
      <c r="QBG2824" s="11"/>
      <c r="QBH2824" s="11"/>
      <c r="QBI2824" s="11"/>
      <c r="QBJ2824" s="12"/>
      <c r="QBK2824" s="12"/>
      <c r="QBL2824" s="11"/>
      <c r="QBM2824" s="11"/>
      <c r="QBN2824" s="11"/>
      <c r="QBO2824" s="12"/>
      <c r="QBP2824" s="12"/>
      <c r="QBQ2824" s="11"/>
      <c r="QBR2824" s="11"/>
      <c r="QBS2824" s="11"/>
      <c r="QBT2824" s="12"/>
      <c r="QBU2824" s="12"/>
      <c r="QBV2824" s="11"/>
      <c r="QBW2824" s="11"/>
      <c r="QBX2824" s="11"/>
      <c r="QBY2824" s="12"/>
      <c r="QBZ2824" s="12"/>
      <c r="QCA2824" s="11"/>
      <c r="QCB2824" s="11"/>
      <c r="QCC2824" s="11"/>
      <c r="QCD2824" s="12"/>
      <c r="QCE2824" s="12"/>
      <c r="QCF2824" s="11"/>
      <c r="QCG2824" s="11"/>
      <c r="QCH2824" s="11"/>
      <c r="QCI2824" s="12"/>
      <c r="QCJ2824" s="12"/>
      <c r="QCK2824" s="11"/>
      <c r="QCL2824" s="11"/>
      <c r="QCM2824" s="11"/>
      <c r="QCN2824" s="12"/>
      <c r="QCO2824" s="12"/>
      <c r="QCP2824" s="11"/>
      <c r="QCQ2824" s="11"/>
      <c r="QCR2824" s="11"/>
      <c r="QCS2824" s="12"/>
      <c r="QCT2824" s="12"/>
      <c r="QCU2824" s="11"/>
      <c r="QCV2824" s="11"/>
      <c r="QCW2824" s="11"/>
      <c r="QCX2824" s="12"/>
      <c r="QCY2824" s="12"/>
      <c r="QCZ2824" s="11"/>
      <c r="QDA2824" s="11"/>
      <c r="QDB2824" s="11"/>
      <c r="QDC2824" s="12"/>
      <c r="QDD2824" s="12"/>
      <c r="QDE2824" s="11"/>
      <c r="QDF2824" s="11"/>
      <c r="QDG2824" s="11"/>
      <c r="QDH2824" s="12"/>
      <c r="QDI2824" s="12"/>
      <c r="QDJ2824" s="11"/>
      <c r="QDK2824" s="11"/>
      <c r="QDL2824" s="11"/>
      <c r="QDM2824" s="12"/>
      <c r="QDN2824" s="12"/>
      <c r="QDO2824" s="11"/>
      <c r="QDP2824" s="11"/>
      <c r="QDQ2824" s="11"/>
      <c r="QDR2824" s="12"/>
      <c r="QDS2824" s="12"/>
      <c r="QDT2824" s="11"/>
      <c r="QDU2824" s="11"/>
      <c r="QDV2824" s="11"/>
      <c r="QDW2824" s="12"/>
      <c r="QDX2824" s="12"/>
      <c r="QDY2824" s="11"/>
      <c r="QDZ2824" s="11"/>
      <c r="QEA2824" s="11"/>
      <c r="QEB2824" s="12"/>
      <c r="QEC2824" s="12"/>
      <c r="QED2824" s="11"/>
      <c r="QEE2824" s="11"/>
      <c r="QEF2824" s="11"/>
      <c r="QEG2824" s="12"/>
      <c r="QEH2824" s="12"/>
      <c r="QEI2824" s="11"/>
      <c r="QEJ2824" s="11"/>
      <c r="QEK2824" s="11"/>
      <c r="QEL2824" s="12"/>
      <c r="QEM2824" s="12"/>
      <c r="QEN2824" s="11"/>
      <c r="QEO2824" s="11"/>
      <c r="QEP2824" s="11"/>
      <c r="QEQ2824" s="12"/>
      <c r="QER2824" s="12"/>
      <c r="QES2824" s="11"/>
      <c r="QET2824" s="11"/>
      <c r="QEU2824" s="11"/>
      <c r="QEV2824" s="12"/>
      <c r="QEW2824" s="12"/>
      <c r="QEX2824" s="11"/>
      <c r="QEY2824" s="11"/>
      <c r="QEZ2824" s="11"/>
      <c r="QFA2824" s="12"/>
      <c r="QFB2824" s="12"/>
      <c r="QFC2824" s="11"/>
      <c r="QFD2824" s="11"/>
      <c r="QFE2824" s="11"/>
      <c r="QFF2824" s="12"/>
      <c r="QFG2824" s="12"/>
      <c r="QFH2824" s="11"/>
      <c r="QFI2824" s="11"/>
      <c r="QFJ2824" s="11"/>
      <c r="QFK2824" s="12"/>
      <c r="QFL2824" s="12"/>
      <c r="QFM2824" s="11"/>
      <c r="QFN2824" s="11"/>
      <c r="QFO2824" s="11"/>
      <c r="QFP2824" s="12"/>
      <c r="QFQ2824" s="12"/>
      <c r="QFR2824" s="11"/>
      <c r="QFS2824" s="11"/>
      <c r="QFT2824" s="11"/>
      <c r="QFU2824" s="12"/>
      <c r="QFV2824" s="12"/>
      <c r="QFW2824" s="11"/>
      <c r="QFX2824" s="11"/>
      <c r="QFY2824" s="11"/>
      <c r="QFZ2824" s="12"/>
      <c r="QGA2824" s="12"/>
      <c r="QGB2824" s="11"/>
      <c r="QGC2824" s="11"/>
      <c r="QGD2824" s="11"/>
      <c r="QGE2824" s="12"/>
      <c r="QGF2824" s="12"/>
      <c r="QGG2824" s="11"/>
      <c r="QGH2824" s="11"/>
      <c r="QGI2824" s="11"/>
      <c r="QGJ2824" s="12"/>
      <c r="QGK2824" s="12"/>
      <c r="QGL2824" s="11"/>
      <c r="QGM2824" s="11"/>
      <c r="QGN2824" s="11"/>
      <c r="QGO2824" s="12"/>
      <c r="QGP2824" s="12"/>
      <c r="QGQ2824" s="11"/>
      <c r="QGR2824" s="11"/>
      <c r="QGS2824" s="11"/>
      <c r="QGT2824" s="12"/>
      <c r="QGU2824" s="12"/>
      <c r="QGV2824" s="11"/>
      <c r="QGW2824" s="11"/>
      <c r="QGX2824" s="11"/>
      <c r="QGY2824" s="12"/>
      <c r="QGZ2824" s="12"/>
      <c r="QHA2824" s="11"/>
      <c r="QHB2824" s="11"/>
      <c r="QHC2824" s="11"/>
      <c r="QHD2824" s="12"/>
      <c r="QHE2824" s="12"/>
      <c r="QHF2824" s="11"/>
      <c r="QHG2824" s="11"/>
      <c r="QHH2824" s="11"/>
      <c r="QHI2824" s="12"/>
      <c r="QHJ2824" s="12"/>
      <c r="QHK2824" s="11"/>
      <c r="QHL2824" s="11"/>
      <c r="QHM2824" s="11"/>
      <c r="QHN2824" s="12"/>
      <c r="QHO2824" s="12"/>
      <c r="QHP2824" s="11"/>
      <c r="QHQ2824" s="11"/>
      <c r="QHR2824" s="11"/>
      <c r="QHS2824" s="12"/>
      <c r="QHT2824" s="12"/>
      <c r="QHU2824" s="11"/>
      <c r="QHV2824" s="11"/>
      <c r="QHW2824" s="11"/>
      <c r="QHX2824" s="12"/>
      <c r="QHY2824" s="12"/>
      <c r="QHZ2824" s="11"/>
      <c r="QIA2824" s="11"/>
      <c r="QIB2824" s="11"/>
      <c r="QIC2824" s="12"/>
      <c r="QID2824" s="12"/>
      <c r="QIE2824" s="11"/>
      <c r="QIF2824" s="11"/>
      <c r="QIG2824" s="11"/>
      <c r="QIH2824" s="12"/>
      <c r="QII2824" s="12"/>
      <c r="QIJ2824" s="11"/>
      <c r="QIK2824" s="11"/>
      <c r="QIL2824" s="11"/>
      <c r="QIM2824" s="12"/>
      <c r="QIN2824" s="12"/>
      <c r="QIO2824" s="11"/>
      <c r="QIP2824" s="11"/>
      <c r="QIQ2824" s="11"/>
      <c r="QIR2824" s="12"/>
      <c r="QIS2824" s="12"/>
      <c r="QIT2824" s="11"/>
      <c r="QIU2824" s="11"/>
      <c r="QIV2824" s="11"/>
      <c r="QIW2824" s="12"/>
      <c r="QIX2824" s="12"/>
      <c r="QIY2824" s="11"/>
      <c r="QIZ2824" s="11"/>
      <c r="QJA2824" s="11"/>
      <c r="QJB2824" s="12"/>
      <c r="QJC2824" s="12"/>
      <c r="QJD2824" s="11"/>
      <c r="QJE2824" s="11"/>
      <c r="QJF2824" s="11"/>
      <c r="QJG2824" s="12"/>
      <c r="QJH2824" s="12"/>
      <c r="QJI2824" s="11"/>
      <c r="QJJ2824" s="11"/>
      <c r="QJK2824" s="11"/>
      <c r="QJL2824" s="12"/>
      <c r="QJM2824" s="12"/>
      <c r="QJN2824" s="11"/>
      <c r="QJO2824" s="11"/>
      <c r="QJP2824" s="11"/>
      <c r="QJQ2824" s="12"/>
      <c r="QJR2824" s="12"/>
      <c r="QJS2824" s="11"/>
      <c r="QJT2824" s="11"/>
      <c r="QJU2824" s="11"/>
      <c r="QJV2824" s="12"/>
      <c r="QJW2824" s="12"/>
      <c r="QJX2824" s="11"/>
      <c r="QJY2824" s="11"/>
      <c r="QJZ2824" s="11"/>
      <c r="QKA2824" s="12"/>
      <c r="QKB2824" s="12"/>
      <c r="QKC2824" s="11"/>
      <c r="QKD2824" s="11"/>
      <c r="QKE2824" s="11"/>
      <c r="QKF2824" s="12"/>
      <c r="QKG2824" s="12"/>
      <c r="QKH2824" s="11"/>
      <c r="QKI2824" s="11"/>
      <c r="QKJ2824" s="11"/>
      <c r="QKK2824" s="12"/>
      <c r="QKL2824" s="12"/>
      <c r="QKM2824" s="11"/>
      <c r="QKN2824" s="11"/>
      <c r="QKO2824" s="11"/>
      <c r="QKP2824" s="12"/>
      <c r="QKQ2824" s="12"/>
      <c r="QKR2824" s="11"/>
      <c r="QKS2824" s="11"/>
      <c r="QKT2824" s="11"/>
      <c r="QKU2824" s="12"/>
      <c r="QKV2824" s="12"/>
      <c r="QKW2824" s="11"/>
      <c r="QKX2824" s="11"/>
      <c r="QKY2824" s="11"/>
      <c r="QKZ2824" s="12"/>
      <c r="QLA2824" s="12"/>
      <c r="QLB2824" s="11"/>
      <c r="QLC2824" s="11"/>
      <c r="QLD2824" s="11"/>
      <c r="QLE2824" s="12"/>
      <c r="QLF2824" s="12"/>
      <c r="QLG2824" s="11"/>
      <c r="QLH2824" s="11"/>
      <c r="QLI2824" s="11"/>
      <c r="QLJ2824" s="12"/>
      <c r="QLK2824" s="12"/>
      <c r="QLL2824" s="11"/>
      <c r="QLM2824" s="11"/>
      <c r="QLN2824" s="11"/>
      <c r="QLO2824" s="12"/>
      <c r="QLP2824" s="12"/>
      <c r="QLQ2824" s="11"/>
      <c r="QLR2824" s="11"/>
      <c r="QLS2824" s="11"/>
      <c r="QLT2824" s="12"/>
      <c r="QLU2824" s="12"/>
      <c r="QLV2824" s="11"/>
      <c r="QLW2824" s="11"/>
      <c r="QLX2824" s="11"/>
      <c r="QLY2824" s="12"/>
      <c r="QLZ2824" s="12"/>
      <c r="QMA2824" s="11"/>
      <c r="QMB2824" s="11"/>
      <c r="QMC2824" s="11"/>
      <c r="QMD2824" s="12"/>
      <c r="QME2824" s="12"/>
      <c r="QMF2824" s="11"/>
      <c r="QMG2824" s="11"/>
      <c r="QMH2824" s="11"/>
      <c r="QMI2824" s="12"/>
      <c r="QMJ2824" s="12"/>
      <c r="QMK2824" s="11"/>
      <c r="QML2824" s="11"/>
      <c r="QMM2824" s="11"/>
      <c r="QMN2824" s="12"/>
      <c r="QMO2824" s="12"/>
      <c r="QMP2824" s="11"/>
      <c r="QMQ2824" s="11"/>
      <c r="QMR2824" s="11"/>
      <c r="QMS2824" s="12"/>
      <c r="QMT2824" s="12"/>
      <c r="QMU2824" s="11"/>
      <c r="QMV2824" s="11"/>
      <c r="QMW2824" s="11"/>
      <c r="QMX2824" s="12"/>
      <c r="QMY2824" s="12"/>
      <c r="QMZ2824" s="11"/>
      <c r="QNA2824" s="11"/>
      <c r="QNB2824" s="11"/>
      <c r="QNC2824" s="12"/>
      <c r="QND2824" s="12"/>
      <c r="QNE2824" s="11"/>
      <c r="QNF2824" s="11"/>
      <c r="QNG2824" s="11"/>
      <c r="QNH2824" s="12"/>
      <c r="QNI2824" s="12"/>
      <c r="QNJ2824" s="11"/>
      <c r="QNK2824" s="11"/>
      <c r="QNL2824" s="11"/>
      <c r="QNM2824" s="12"/>
      <c r="QNN2824" s="12"/>
      <c r="QNO2824" s="11"/>
      <c r="QNP2824" s="11"/>
      <c r="QNQ2824" s="11"/>
      <c r="QNR2824" s="12"/>
      <c r="QNS2824" s="12"/>
      <c r="QNT2824" s="11"/>
      <c r="QNU2824" s="11"/>
      <c r="QNV2824" s="11"/>
      <c r="QNW2824" s="12"/>
      <c r="QNX2824" s="12"/>
      <c r="QNY2824" s="11"/>
      <c r="QNZ2824" s="11"/>
      <c r="QOA2824" s="11"/>
      <c r="QOB2824" s="12"/>
      <c r="QOC2824" s="12"/>
      <c r="QOD2824" s="11"/>
      <c r="QOE2824" s="11"/>
      <c r="QOF2824" s="11"/>
      <c r="QOG2824" s="12"/>
      <c r="QOH2824" s="12"/>
      <c r="QOI2824" s="11"/>
      <c r="QOJ2824" s="11"/>
      <c r="QOK2824" s="11"/>
      <c r="QOL2824" s="12"/>
      <c r="QOM2824" s="12"/>
      <c r="QON2824" s="11"/>
      <c r="QOO2824" s="11"/>
      <c r="QOP2824" s="11"/>
      <c r="QOQ2824" s="12"/>
      <c r="QOR2824" s="12"/>
      <c r="QOS2824" s="11"/>
      <c r="QOT2824" s="11"/>
      <c r="QOU2824" s="11"/>
      <c r="QOV2824" s="12"/>
      <c r="QOW2824" s="12"/>
      <c r="QOX2824" s="11"/>
      <c r="QOY2824" s="11"/>
      <c r="QOZ2824" s="11"/>
      <c r="QPA2824" s="12"/>
      <c r="QPB2824" s="12"/>
      <c r="QPC2824" s="11"/>
      <c r="QPD2824" s="11"/>
      <c r="QPE2824" s="11"/>
      <c r="QPF2824" s="12"/>
      <c r="QPG2824" s="12"/>
      <c r="QPH2824" s="11"/>
      <c r="QPI2824" s="11"/>
      <c r="QPJ2824" s="11"/>
      <c r="QPK2824" s="12"/>
      <c r="QPL2824" s="12"/>
      <c r="QPM2824" s="11"/>
      <c r="QPN2824" s="11"/>
      <c r="QPO2824" s="11"/>
      <c r="QPP2824" s="12"/>
      <c r="QPQ2824" s="12"/>
      <c r="QPR2824" s="11"/>
      <c r="QPS2824" s="11"/>
      <c r="QPT2824" s="11"/>
      <c r="QPU2824" s="12"/>
      <c r="QPV2824" s="12"/>
      <c r="QPW2824" s="11"/>
      <c r="QPX2824" s="11"/>
      <c r="QPY2824" s="11"/>
      <c r="QPZ2824" s="12"/>
      <c r="QQA2824" s="12"/>
      <c r="QQB2824" s="11"/>
      <c r="QQC2824" s="11"/>
      <c r="QQD2824" s="11"/>
      <c r="QQE2824" s="12"/>
      <c r="QQF2824" s="12"/>
      <c r="QQG2824" s="11"/>
      <c r="QQH2824" s="11"/>
      <c r="QQI2824" s="11"/>
      <c r="QQJ2824" s="12"/>
      <c r="QQK2824" s="12"/>
      <c r="QQL2824" s="11"/>
      <c r="QQM2824" s="11"/>
      <c r="QQN2824" s="11"/>
      <c r="QQO2824" s="12"/>
      <c r="QQP2824" s="12"/>
      <c r="QQQ2824" s="11"/>
      <c r="QQR2824" s="11"/>
      <c r="QQS2824" s="11"/>
      <c r="QQT2824" s="12"/>
      <c r="QQU2824" s="12"/>
      <c r="QQV2824" s="11"/>
      <c r="QQW2824" s="11"/>
      <c r="QQX2824" s="11"/>
      <c r="QQY2824" s="12"/>
      <c r="QQZ2824" s="12"/>
      <c r="QRA2824" s="11"/>
      <c r="QRB2824" s="11"/>
      <c r="QRC2824" s="11"/>
      <c r="QRD2824" s="12"/>
      <c r="QRE2824" s="12"/>
      <c r="QRF2824" s="11"/>
      <c r="QRG2824" s="11"/>
      <c r="QRH2824" s="11"/>
      <c r="QRI2824" s="12"/>
      <c r="QRJ2824" s="12"/>
      <c r="QRK2824" s="11"/>
      <c r="QRL2824" s="11"/>
      <c r="QRM2824" s="11"/>
      <c r="QRN2824" s="12"/>
      <c r="QRO2824" s="12"/>
      <c r="QRP2824" s="11"/>
      <c r="QRQ2824" s="11"/>
      <c r="QRR2824" s="11"/>
      <c r="QRS2824" s="12"/>
      <c r="QRT2824" s="12"/>
      <c r="QRU2824" s="11"/>
      <c r="QRV2824" s="11"/>
      <c r="QRW2824" s="11"/>
      <c r="QRX2824" s="12"/>
      <c r="QRY2824" s="12"/>
      <c r="QRZ2824" s="11"/>
      <c r="QSA2824" s="11"/>
      <c r="QSB2824" s="11"/>
      <c r="QSC2824" s="12"/>
      <c r="QSD2824" s="12"/>
      <c r="QSE2824" s="11"/>
      <c r="QSF2824" s="11"/>
      <c r="QSG2824" s="11"/>
      <c r="QSH2824" s="12"/>
      <c r="QSI2824" s="12"/>
      <c r="QSJ2824" s="11"/>
      <c r="QSK2824" s="11"/>
      <c r="QSL2824" s="11"/>
      <c r="QSM2824" s="12"/>
      <c r="QSN2824" s="12"/>
      <c r="QSO2824" s="11"/>
      <c r="QSP2824" s="11"/>
      <c r="QSQ2824" s="11"/>
      <c r="QSR2824" s="12"/>
      <c r="QSS2824" s="12"/>
      <c r="QST2824" s="11"/>
      <c r="QSU2824" s="11"/>
      <c r="QSV2824" s="11"/>
      <c r="QSW2824" s="12"/>
      <c r="QSX2824" s="12"/>
      <c r="QSY2824" s="11"/>
      <c r="QSZ2824" s="11"/>
      <c r="QTA2824" s="11"/>
      <c r="QTB2824" s="12"/>
      <c r="QTC2824" s="12"/>
      <c r="QTD2824" s="11"/>
      <c r="QTE2824" s="11"/>
      <c r="QTF2824" s="11"/>
      <c r="QTG2824" s="12"/>
      <c r="QTH2824" s="12"/>
      <c r="QTI2824" s="11"/>
      <c r="QTJ2824" s="11"/>
      <c r="QTK2824" s="11"/>
      <c r="QTL2824" s="12"/>
      <c r="QTM2824" s="12"/>
      <c r="QTN2824" s="11"/>
      <c r="QTO2824" s="11"/>
      <c r="QTP2824" s="11"/>
      <c r="QTQ2824" s="12"/>
      <c r="QTR2824" s="12"/>
      <c r="QTS2824" s="11"/>
      <c r="QTT2824" s="11"/>
      <c r="QTU2824" s="11"/>
      <c r="QTV2824" s="12"/>
      <c r="QTW2824" s="12"/>
      <c r="QTX2824" s="11"/>
      <c r="QTY2824" s="11"/>
      <c r="QTZ2824" s="11"/>
      <c r="QUA2824" s="12"/>
      <c r="QUB2824" s="12"/>
      <c r="QUC2824" s="11"/>
      <c r="QUD2824" s="11"/>
      <c r="QUE2824" s="11"/>
      <c r="QUF2824" s="12"/>
      <c r="QUG2824" s="12"/>
      <c r="QUH2824" s="11"/>
      <c r="QUI2824" s="11"/>
      <c r="QUJ2824" s="11"/>
      <c r="QUK2824" s="12"/>
      <c r="QUL2824" s="12"/>
      <c r="QUM2824" s="11"/>
      <c r="QUN2824" s="11"/>
      <c r="QUO2824" s="11"/>
      <c r="QUP2824" s="12"/>
      <c r="QUQ2824" s="12"/>
      <c r="QUR2824" s="11"/>
      <c r="QUS2824" s="11"/>
      <c r="QUT2824" s="11"/>
      <c r="QUU2824" s="12"/>
      <c r="QUV2824" s="12"/>
      <c r="QUW2824" s="11"/>
      <c r="QUX2824" s="11"/>
      <c r="QUY2824" s="11"/>
      <c r="QUZ2824" s="12"/>
      <c r="QVA2824" s="12"/>
      <c r="QVB2824" s="11"/>
      <c r="QVC2824" s="11"/>
      <c r="QVD2824" s="11"/>
      <c r="QVE2824" s="12"/>
      <c r="QVF2824" s="12"/>
      <c r="QVG2824" s="11"/>
      <c r="QVH2824" s="11"/>
      <c r="QVI2824" s="11"/>
      <c r="QVJ2824" s="12"/>
      <c r="QVK2824" s="12"/>
      <c r="QVL2824" s="11"/>
      <c r="QVM2824" s="11"/>
      <c r="QVN2824" s="11"/>
      <c r="QVO2824" s="12"/>
      <c r="QVP2824" s="12"/>
      <c r="QVQ2824" s="11"/>
      <c r="QVR2824" s="11"/>
      <c r="QVS2824" s="11"/>
      <c r="QVT2824" s="12"/>
      <c r="QVU2824" s="12"/>
      <c r="QVV2824" s="11"/>
      <c r="QVW2824" s="11"/>
      <c r="QVX2824" s="11"/>
      <c r="QVY2824" s="12"/>
      <c r="QVZ2824" s="12"/>
      <c r="QWA2824" s="11"/>
      <c r="QWB2824" s="11"/>
      <c r="QWC2824" s="11"/>
      <c r="QWD2824" s="12"/>
      <c r="QWE2824" s="12"/>
      <c r="QWF2824" s="11"/>
      <c r="QWG2824" s="11"/>
      <c r="QWH2824" s="11"/>
      <c r="QWI2824" s="12"/>
      <c r="QWJ2824" s="12"/>
      <c r="QWK2824" s="11"/>
      <c r="QWL2824" s="11"/>
      <c r="QWM2824" s="11"/>
      <c r="QWN2824" s="12"/>
      <c r="QWO2824" s="12"/>
      <c r="QWP2824" s="11"/>
      <c r="QWQ2824" s="11"/>
      <c r="QWR2824" s="11"/>
      <c r="QWS2824" s="12"/>
      <c r="QWT2824" s="12"/>
      <c r="QWU2824" s="11"/>
      <c r="QWV2824" s="11"/>
      <c r="QWW2824" s="11"/>
      <c r="QWX2824" s="12"/>
      <c r="QWY2824" s="12"/>
      <c r="QWZ2824" s="11"/>
      <c r="QXA2824" s="11"/>
      <c r="QXB2824" s="11"/>
      <c r="QXC2824" s="12"/>
      <c r="QXD2824" s="12"/>
      <c r="QXE2824" s="11"/>
      <c r="QXF2824" s="11"/>
      <c r="QXG2824" s="11"/>
      <c r="QXH2824" s="12"/>
      <c r="QXI2824" s="12"/>
      <c r="QXJ2824" s="11"/>
      <c r="QXK2824" s="11"/>
      <c r="QXL2824" s="11"/>
      <c r="QXM2824" s="12"/>
      <c r="QXN2824" s="12"/>
      <c r="QXO2824" s="11"/>
      <c r="QXP2824" s="11"/>
      <c r="QXQ2824" s="11"/>
      <c r="QXR2824" s="12"/>
      <c r="QXS2824" s="12"/>
      <c r="QXT2824" s="11"/>
      <c r="QXU2824" s="11"/>
      <c r="QXV2824" s="11"/>
      <c r="QXW2824" s="12"/>
      <c r="QXX2824" s="12"/>
      <c r="QXY2824" s="11"/>
      <c r="QXZ2824" s="11"/>
      <c r="QYA2824" s="11"/>
      <c r="QYB2824" s="12"/>
      <c r="QYC2824" s="12"/>
      <c r="QYD2824" s="11"/>
      <c r="QYE2824" s="11"/>
      <c r="QYF2824" s="11"/>
      <c r="QYG2824" s="12"/>
      <c r="QYH2824" s="12"/>
      <c r="QYI2824" s="11"/>
      <c r="QYJ2824" s="11"/>
      <c r="QYK2824" s="11"/>
      <c r="QYL2824" s="12"/>
      <c r="QYM2824" s="12"/>
      <c r="QYN2824" s="11"/>
      <c r="QYO2824" s="11"/>
      <c r="QYP2824" s="11"/>
      <c r="QYQ2824" s="12"/>
      <c r="QYR2824" s="12"/>
      <c r="QYS2824" s="11"/>
      <c r="QYT2824" s="11"/>
      <c r="QYU2824" s="11"/>
      <c r="QYV2824" s="12"/>
      <c r="QYW2824" s="12"/>
      <c r="QYX2824" s="11"/>
      <c r="QYY2824" s="11"/>
      <c r="QYZ2824" s="11"/>
      <c r="QZA2824" s="12"/>
      <c r="QZB2824" s="12"/>
      <c r="QZC2824" s="11"/>
      <c r="QZD2824" s="11"/>
      <c r="QZE2824" s="11"/>
      <c r="QZF2824" s="12"/>
      <c r="QZG2824" s="12"/>
      <c r="QZH2824" s="11"/>
      <c r="QZI2824" s="11"/>
      <c r="QZJ2824" s="11"/>
      <c r="QZK2824" s="12"/>
      <c r="QZL2824" s="12"/>
      <c r="QZM2824" s="11"/>
      <c r="QZN2824" s="11"/>
      <c r="QZO2824" s="11"/>
      <c r="QZP2824" s="12"/>
      <c r="QZQ2824" s="12"/>
      <c r="QZR2824" s="11"/>
      <c r="QZS2824" s="11"/>
      <c r="QZT2824" s="11"/>
      <c r="QZU2824" s="12"/>
      <c r="QZV2824" s="12"/>
      <c r="QZW2824" s="11"/>
      <c r="QZX2824" s="11"/>
      <c r="QZY2824" s="11"/>
      <c r="QZZ2824" s="12"/>
      <c r="RAA2824" s="12"/>
      <c r="RAB2824" s="11"/>
      <c r="RAC2824" s="11"/>
      <c r="RAD2824" s="11"/>
      <c r="RAE2824" s="12"/>
      <c r="RAF2824" s="12"/>
      <c r="RAG2824" s="11"/>
      <c r="RAH2824" s="11"/>
      <c r="RAI2824" s="11"/>
      <c r="RAJ2824" s="12"/>
      <c r="RAK2824" s="12"/>
      <c r="RAL2824" s="11"/>
      <c r="RAM2824" s="11"/>
      <c r="RAN2824" s="11"/>
      <c r="RAO2824" s="12"/>
      <c r="RAP2824" s="12"/>
      <c r="RAQ2824" s="11"/>
      <c r="RAR2824" s="11"/>
      <c r="RAS2824" s="11"/>
      <c r="RAT2824" s="12"/>
      <c r="RAU2824" s="12"/>
      <c r="RAV2824" s="11"/>
      <c r="RAW2824" s="11"/>
      <c r="RAX2824" s="11"/>
      <c r="RAY2824" s="12"/>
      <c r="RAZ2824" s="12"/>
      <c r="RBA2824" s="11"/>
      <c r="RBB2824" s="11"/>
      <c r="RBC2824" s="11"/>
      <c r="RBD2824" s="12"/>
      <c r="RBE2824" s="12"/>
      <c r="RBF2824" s="11"/>
      <c r="RBG2824" s="11"/>
      <c r="RBH2824" s="11"/>
      <c r="RBI2824" s="12"/>
      <c r="RBJ2824" s="12"/>
      <c r="RBK2824" s="11"/>
      <c r="RBL2824" s="11"/>
      <c r="RBM2824" s="11"/>
      <c r="RBN2824" s="12"/>
      <c r="RBO2824" s="12"/>
      <c r="RBP2824" s="11"/>
      <c r="RBQ2824" s="11"/>
      <c r="RBR2824" s="11"/>
      <c r="RBS2824" s="12"/>
      <c r="RBT2824" s="12"/>
      <c r="RBU2824" s="11"/>
      <c r="RBV2824" s="11"/>
      <c r="RBW2824" s="11"/>
      <c r="RBX2824" s="12"/>
      <c r="RBY2824" s="12"/>
      <c r="RBZ2824" s="11"/>
      <c r="RCA2824" s="11"/>
      <c r="RCB2824" s="11"/>
      <c r="RCC2824" s="12"/>
      <c r="RCD2824" s="12"/>
      <c r="RCE2824" s="11"/>
      <c r="RCF2824" s="11"/>
      <c r="RCG2824" s="11"/>
      <c r="RCH2824" s="12"/>
      <c r="RCI2824" s="12"/>
      <c r="RCJ2824" s="11"/>
      <c r="RCK2824" s="11"/>
      <c r="RCL2824" s="11"/>
      <c r="RCM2824" s="12"/>
      <c r="RCN2824" s="12"/>
      <c r="RCO2824" s="11"/>
      <c r="RCP2824" s="11"/>
      <c r="RCQ2824" s="11"/>
      <c r="RCR2824" s="12"/>
      <c r="RCS2824" s="12"/>
      <c r="RCT2824" s="11"/>
      <c r="RCU2824" s="11"/>
      <c r="RCV2824" s="11"/>
      <c r="RCW2824" s="12"/>
      <c r="RCX2824" s="12"/>
      <c r="RCY2824" s="11"/>
      <c r="RCZ2824" s="11"/>
      <c r="RDA2824" s="11"/>
      <c r="RDB2824" s="12"/>
      <c r="RDC2824" s="12"/>
      <c r="RDD2824" s="11"/>
      <c r="RDE2824" s="11"/>
      <c r="RDF2824" s="11"/>
      <c r="RDG2824" s="12"/>
      <c r="RDH2824" s="12"/>
      <c r="RDI2824" s="11"/>
      <c r="RDJ2824" s="11"/>
      <c r="RDK2824" s="11"/>
      <c r="RDL2824" s="12"/>
      <c r="RDM2824" s="12"/>
      <c r="RDN2824" s="11"/>
      <c r="RDO2824" s="11"/>
      <c r="RDP2824" s="11"/>
      <c r="RDQ2824" s="12"/>
      <c r="RDR2824" s="12"/>
      <c r="RDS2824" s="11"/>
      <c r="RDT2824" s="11"/>
      <c r="RDU2824" s="11"/>
      <c r="RDV2824" s="12"/>
      <c r="RDW2824" s="12"/>
      <c r="RDX2824" s="11"/>
      <c r="RDY2824" s="11"/>
      <c r="RDZ2824" s="11"/>
      <c r="REA2824" s="12"/>
      <c r="REB2824" s="12"/>
      <c r="REC2824" s="11"/>
      <c r="RED2824" s="11"/>
      <c r="REE2824" s="11"/>
      <c r="REF2824" s="12"/>
      <c r="REG2824" s="12"/>
      <c r="REH2824" s="11"/>
      <c r="REI2824" s="11"/>
      <c r="REJ2824" s="11"/>
      <c r="REK2824" s="12"/>
      <c r="REL2824" s="12"/>
      <c r="REM2824" s="11"/>
      <c r="REN2824" s="11"/>
      <c r="REO2824" s="11"/>
      <c r="REP2824" s="12"/>
      <c r="REQ2824" s="12"/>
      <c r="RER2824" s="11"/>
      <c r="RES2824" s="11"/>
      <c r="RET2824" s="11"/>
      <c r="REU2824" s="12"/>
      <c r="REV2824" s="12"/>
      <c r="REW2824" s="11"/>
      <c r="REX2824" s="11"/>
      <c r="REY2824" s="11"/>
      <c r="REZ2824" s="12"/>
      <c r="RFA2824" s="12"/>
      <c r="RFB2824" s="11"/>
      <c r="RFC2824" s="11"/>
      <c r="RFD2824" s="11"/>
      <c r="RFE2824" s="12"/>
      <c r="RFF2824" s="12"/>
      <c r="RFG2824" s="11"/>
      <c r="RFH2824" s="11"/>
      <c r="RFI2824" s="11"/>
      <c r="RFJ2824" s="12"/>
      <c r="RFK2824" s="12"/>
      <c r="RFL2824" s="11"/>
      <c r="RFM2824" s="11"/>
      <c r="RFN2824" s="11"/>
      <c r="RFO2824" s="12"/>
      <c r="RFP2824" s="12"/>
      <c r="RFQ2824" s="11"/>
      <c r="RFR2824" s="11"/>
      <c r="RFS2824" s="11"/>
      <c r="RFT2824" s="12"/>
      <c r="RFU2824" s="12"/>
      <c r="RFV2824" s="11"/>
      <c r="RFW2824" s="11"/>
      <c r="RFX2824" s="11"/>
      <c r="RFY2824" s="12"/>
      <c r="RFZ2824" s="12"/>
      <c r="RGA2824" s="11"/>
      <c r="RGB2824" s="11"/>
      <c r="RGC2824" s="11"/>
      <c r="RGD2824" s="12"/>
      <c r="RGE2824" s="12"/>
      <c r="RGF2824" s="11"/>
      <c r="RGG2824" s="11"/>
      <c r="RGH2824" s="11"/>
      <c r="RGI2824" s="12"/>
      <c r="RGJ2824" s="12"/>
      <c r="RGK2824" s="11"/>
      <c r="RGL2824" s="11"/>
      <c r="RGM2824" s="11"/>
      <c r="RGN2824" s="12"/>
      <c r="RGO2824" s="12"/>
      <c r="RGP2824" s="11"/>
      <c r="RGQ2824" s="11"/>
      <c r="RGR2824" s="11"/>
      <c r="RGS2824" s="12"/>
      <c r="RGT2824" s="12"/>
      <c r="RGU2824" s="11"/>
      <c r="RGV2824" s="11"/>
      <c r="RGW2824" s="11"/>
      <c r="RGX2824" s="12"/>
      <c r="RGY2824" s="12"/>
      <c r="RGZ2824" s="11"/>
      <c r="RHA2824" s="11"/>
      <c r="RHB2824" s="11"/>
      <c r="RHC2824" s="12"/>
      <c r="RHD2824" s="12"/>
      <c r="RHE2824" s="11"/>
      <c r="RHF2824" s="11"/>
      <c r="RHG2824" s="11"/>
      <c r="RHH2824" s="12"/>
      <c r="RHI2824" s="12"/>
      <c r="RHJ2824" s="11"/>
      <c r="RHK2824" s="11"/>
      <c r="RHL2824" s="11"/>
      <c r="RHM2824" s="12"/>
      <c r="RHN2824" s="12"/>
      <c r="RHO2824" s="11"/>
      <c r="RHP2824" s="11"/>
      <c r="RHQ2824" s="11"/>
      <c r="RHR2824" s="12"/>
      <c r="RHS2824" s="12"/>
      <c r="RHT2824" s="11"/>
      <c r="RHU2824" s="11"/>
      <c r="RHV2824" s="11"/>
      <c r="RHW2824" s="12"/>
      <c r="RHX2824" s="12"/>
      <c r="RHY2824" s="11"/>
      <c r="RHZ2824" s="11"/>
      <c r="RIA2824" s="11"/>
      <c r="RIB2824" s="12"/>
      <c r="RIC2824" s="12"/>
      <c r="RID2824" s="11"/>
      <c r="RIE2824" s="11"/>
      <c r="RIF2824" s="11"/>
      <c r="RIG2824" s="12"/>
      <c r="RIH2824" s="12"/>
      <c r="RII2824" s="11"/>
      <c r="RIJ2824" s="11"/>
      <c r="RIK2824" s="11"/>
      <c r="RIL2824" s="12"/>
      <c r="RIM2824" s="12"/>
      <c r="RIN2824" s="11"/>
      <c r="RIO2824" s="11"/>
      <c r="RIP2824" s="11"/>
      <c r="RIQ2824" s="12"/>
      <c r="RIR2824" s="12"/>
      <c r="RIS2824" s="11"/>
      <c r="RIT2824" s="11"/>
      <c r="RIU2824" s="11"/>
      <c r="RIV2824" s="12"/>
      <c r="RIW2824" s="12"/>
      <c r="RIX2824" s="11"/>
      <c r="RIY2824" s="11"/>
      <c r="RIZ2824" s="11"/>
      <c r="RJA2824" s="12"/>
      <c r="RJB2824" s="12"/>
      <c r="RJC2824" s="11"/>
      <c r="RJD2824" s="11"/>
      <c r="RJE2824" s="11"/>
      <c r="RJF2824" s="12"/>
      <c r="RJG2824" s="12"/>
      <c r="RJH2824" s="11"/>
      <c r="RJI2824" s="11"/>
      <c r="RJJ2824" s="11"/>
      <c r="RJK2824" s="12"/>
      <c r="RJL2824" s="12"/>
      <c r="RJM2824" s="11"/>
      <c r="RJN2824" s="11"/>
      <c r="RJO2824" s="11"/>
      <c r="RJP2824" s="12"/>
      <c r="RJQ2824" s="12"/>
      <c r="RJR2824" s="11"/>
      <c r="RJS2824" s="11"/>
      <c r="RJT2824" s="11"/>
      <c r="RJU2824" s="12"/>
      <c r="RJV2824" s="12"/>
      <c r="RJW2824" s="11"/>
      <c r="RJX2824" s="11"/>
      <c r="RJY2824" s="11"/>
      <c r="RJZ2824" s="12"/>
      <c r="RKA2824" s="12"/>
      <c r="RKB2824" s="11"/>
      <c r="RKC2824" s="11"/>
      <c r="RKD2824" s="11"/>
      <c r="RKE2824" s="12"/>
      <c r="RKF2824" s="12"/>
      <c r="RKG2824" s="11"/>
      <c r="RKH2824" s="11"/>
      <c r="RKI2824" s="11"/>
      <c r="RKJ2824" s="12"/>
      <c r="RKK2824" s="12"/>
      <c r="RKL2824" s="11"/>
      <c r="RKM2824" s="11"/>
      <c r="RKN2824" s="11"/>
      <c r="RKO2824" s="12"/>
      <c r="RKP2824" s="12"/>
      <c r="RKQ2824" s="11"/>
      <c r="RKR2824" s="11"/>
      <c r="RKS2824" s="11"/>
      <c r="RKT2824" s="12"/>
      <c r="RKU2824" s="12"/>
      <c r="RKV2824" s="11"/>
      <c r="RKW2824" s="11"/>
      <c r="RKX2824" s="11"/>
      <c r="RKY2824" s="12"/>
      <c r="RKZ2824" s="12"/>
      <c r="RLA2824" s="11"/>
      <c r="RLB2824" s="11"/>
      <c r="RLC2824" s="11"/>
      <c r="RLD2824" s="12"/>
      <c r="RLE2824" s="12"/>
      <c r="RLF2824" s="11"/>
      <c r="RLG2824" s="11"/>
      <c r="RLH2824" s="11"/>
      <c r="RLI2824" s="12"/>
      <c r="RLJ2824" s="12"/>
      <c r="RLK2824" s="11"/>
      <c r="RLL2824" s="11"/>
      <c r="RLM2824" s="11"/>
      <c r="RLN2824" s="12"/>
      <c r="RLO2824" s="12"/>
      <c r="RLP2824" s="11"/>
      <c r="RLQ2824" s="11"/>
      <c r="RLR2824" s="11"/>
      <c r="RLS2824" s="12"/>
      <c r="RLT2824" s="12"/>
      <c r="RLU2824" s="11"/>
      <c r="RLV2824" s="11"/>
      <c r="RLW2824" s="11"/>
      <c r="RLX2824" s="12"/>
      <c r="RLY2824" s="12"/>
      <c r="RLZ2824" s="11"/>
      <c r="RMA2824" s="11"/>
      <c r="RMB2824" s="11"/>
      <c r="RMC2824" s="12"/>
      <c r="RMD2824" s="12"/>
      <c r="RME2824" s="11"/>
      <c r="RMF2824" s="11"/>
      <c r="RMG2824" s="11"/>
      <c r="RMH2824" s="12"/>
      <c r="RMI2824" s="12"/>
      <c r="RMJ2824" s="11"/>
      <c r="RMK2824" s="11"/>
      <c r="RML2824" s="11"/>
      <c r="RMM2824" s="12"/>
      <c r="RMN2824" s="12"/>
      <c r="RMO2824" s="11"/>
      <c r="RMP2824" s="11"/>
      <c r="RMQ2824" s="11"/>
      <c r="RMR2824" s="12"/>
      <c r="RMS2824" s="12"/>
      <c r="RMT2824" s="11"/>
      <c r="RMU2824" s="11"/>
      <c r="RMV2824" s="11"/>
      <c r="RMW2824" s="12"/>
      <c r="RMX2824" s="12"/>
      <c r="RMY2824" s="11"/>
      <c r="RMZ2824" s="11"/>
      <c r="RNA2824" s="11"/>
      <c r="RNB2824" s="12"/>
      <c r="RNC2824" s="12"/>
      <c r="RND2824" s="11"/>
      <c r="RNE2824" s="11"/>
      <c r="RNF2824" s="11"/>
      <c r="RNG2824" s="12"/>
      <c r="RNH2824" s="12"/>
      <c r="RNI2824" s="11"/>
      <c r="RNJ2824" s="11"/>
      <c r="RNK2824" s="11"/>
      <c r="RNL2824" s="12"/>
      <c r="RNM2824" s="12"/>
      <c r="RNN2824" s="11"/>
      <c r="RNO2824" s="11"/>
      <c r="RNP2824" s="11"/>
      <c r="RNQ2824" s="12"/>
      <c r="RNR2824" s="12"/>
      <c r="RNS2824" s="11"/>
      <c r="RNT2824" s="11"/>
      <c r="RNU2824" s="11"/>
      <c r="RNV2824" s="12"/>
      <c r="RNW2824" s="12"/>
      <c r="RNX2824" s="11"/>
      <c r="RNY2824" s="11"/>
      <c r="RNZ2824" s="11"/>
      <c r="ROA2824" s="12"/>
      <c r="ROB2824" s="12"/>
      <c r="ROC2824" s="11"/>
      <c r="ROD2824" s="11"/>
      <c r="ROE2824" s="11"/>
      <c r="ROF2824" s="12"/>
      <c r="ROG2824" s="12"/>
      <c r="ROH2824" s="11"/>
      <c r="ROI2824" s="11"/>
      <c r="ROJ2824" s="11"/>
      <c r="ROK2824" s="12"/>
      <c r="ROL2824" s="12"/>
      <c r="ROM2824" s="11"/>
      <c r="RON2824" s="11"/>
      <c r="ROO2824" s="11"/>
      <c r="ROP2824" s="12"/>
      <c r="ROQ2824" s="12"/>
      <c r="ROR2824" s="11"/>
      <c r="ROS2824" s="11"/>
      <c r="ROT2824" s="11"/>
      <c r="ROU2824" s="12"/>
      <c r="ROV2824" s="12"/>
      <c r="ROW2824" s="11"/>
      <c r="ROX2824" s="11"/>
      <c r="ROY2824" s="11"/>
      <c r="ROZ2824" s="12"/>
      <c r="RPA2824" s="12"/>
      <c r="RPB2824" s="11"/>
      <c r="RPC2824" s="11"/>
      <c r="RPD2824" s="11"/>
      <c r="RPE2824" s="12"/>
      <c r="RPF2824" s="12"/>
      <c r="RPG2824" s="11"/>
      <c r="RPH2824" s="11"/>
      <c r="RPI2824" s="11"/>
      <c r="RPJ2824" s="12"/>
      <c r="RPK2824" s="12"/>
      <c r="RPL2824" s="11"/>
      <c r="RPM2824" s="11"/>
      <c r="RPN2824" s="11"/>
      <c r="RPO2824" s="12"/>
      <c r="RPP2824" s="12"/>
      <c r="RPQ2824" s="11"/>
      <c r="RPR2824" s="11"/>
      <c r="RPS2824" s="11"/>
      <c r="RPT2824" s="12"/>
      <c r="RPU2824" s="12"/>
      <c r="RPV2824" s="11"/>
      <c r="RPW2824" s="11"/>
      <c r="RPX2824" s="11"/>
      <c r="RPY2824" s="12"/>
      <c r="RPZ2824" s="12"/>
      <c r="RQA2824" s="11"/>
      <c r="RQB2824" s="11"/>
      <c r="RQC2824" s="11"/>
      <c r="RQD2824" s="12"/>
      <c r="RQE2824" s="12"/>
      <c r="RQF2824" s="11"/>
      <c r="RQG2824" s="11"/>
      <c r="RQH2824" s="11"/>
      <c r="RQI2824" s="12"/>
      <c r="RQJ2824" s="12"/>
      <c r="RQK2824" s="11"/>
      <c r="RQL2824" s="11"/>
      <c r="RQM2824" s="11"/>
      <c r="RQN2824" s="12"/>
      <c r="RQO2824" s="12"/>
      <c r="RQP2824" s="11"/>
      <c r="RQQ2824" s="11"/>
      <c r="RQR2824" s="11"/>
      <c r="RQS2824" s="12"/>
      <c r="RQT2824" s="12"/>
      <c r="RQU2824" s="11"/>
      <c r="RQV2824" s="11"/>
      <c r="RQW2824" s="11"/>
      <c r="RQX2824" s="12"/>
      <c r="RQY2824" s="12"/>
      <c r="RQZ2824" s="11"/>
      <c r="RRA2824" s="11"/>
      <c r="RRB2824" s="11"/>
      <c r="RRC2824" s="12"/>
      <c r="RRD2824" s="12"/>
      <c r="RRE2824" s="11"/>
      <c r="RRF2824" s="11"/>
      <c r="RRG2824" s="11"/>
      <c r="RRH2824" s="12"/>
      <c r="RRI2824" s="12"/>
      <c r="RRJ2824" s="11"/>
      <c r="RRK2824" s="11"/>
      <c r="RRL2824" s="11"/>
      <c r="RRM2824" s="12"/>
      <c r="RRN2824" s="12"/>
      <c r="RRO2824" s="11"/>
      <c r="RRP2824" s="11"/>
      <c r="RRQ2824" s="11"/>
      <c r="RRR2824" s="12"/>
      <c r="RRS2824" s="12"/>
      <c r="RRT2824" s="11"/>
      <c r="RRU2824" s="11"/>
      <c r="RRV2824" s="11"/>
      <c r="RRW2824" s="12"/>
      <c r="RRX2824" s="12"/>
      <c r="RRY2824" s="11"/>
      <c r="RRZ2824" s="11"/>
      <c r="RSA2824" s="11"/>
      <c r="RSB2824" s="12"/>
      <c r="RSC2824" s="12"/>
      <c r="RSD2824" s="11"/>
      <c r="RSE2824" s="11"/>
      <c r="RSF2824" s="11"/>
      <c r="RSG2824" s="12"/>
      <c r="RSH2824" s="12"/>
      <c r="RSI2824" s="11"/>
      <c r="RSJ2824" s="11"/>
      <c r="RSK2824" s="11"/>
      <c r="RSL2824" s="12"/>
      <c r="RSM2824" s="12"/>
      <c r="RSN2824" s="11"/>
      <c r="RSO2824" s="11"/>
      <c r="RSP2824" s="11"/>
      <c r="RSQ2824" s="12"/>
      <c r="RSR2824" s="12"/>
      <c r="RSS2824" s="11"/>
      <c r="RST2824" s="11"/>
      <c r="RSU2824" s="11"/>
      <c r="RSV2824" s="12"/>
      <c r="RSW2824" s="12"/>
      <c r="RSX2824" s="11"/>
      <c r="RSY2824" s="11"/>
      <c r="RSZ2824" s="11"/>
      <c r="RTA2824" s="12"/>
      <c r="RTB2824" s="12"/>
      <c r="RTC2824" s="11"/>
      <c r="RTD2824" s="11"/>
      <c r="RTE2824" s="11"/>
      <c r="RTF2824" s="12"/>
      <c r="RTG2824" s="12"/>
      <c r="RTH2824" s="11"/>
      <c r="RTI2824" s="11"/>
      <c r="RTJ2824" s="11"/>
      <c r="RTK2824" s="12"/>
      <c r="RTL2824" s="12"/>
      <c r="RTM2824" s="11"/>
      <c r="RTN2824" s="11"/>
      <c r="RTO2824" s="11"/>
      <c r="RTP2824" s="12"/>
      <c r="RTQ2824" s="12"/>
      <c r="RTR2824" s="11"/>
      <c r="RTS2824" s="11"/>
      <c r="RTT2824" s="11"/>
      <c r="RTU2824" s="12"/>
      <c r="RTV2824" s="12"/>
      <c r="RTW2824" s="11"/>
      <c r="RTX2824" s="11"/>
      <c r="RTY2824" s="11"/>
      <c r="RTZ2824" s="12"/>
      <c r="RUA2824" s="12"/>
      <c r="RUB2824" s="11"/>
      <c r="RUC2824" s="11"/>
      <c r="RUD2824" s="11"/>
      <c r="RUE2824" s="12"/>
      <c r="RUF2824" s="12"/>
      <c r="RUG2824" s="11"/>
      <c r="RUH2824" s="11"/>
      <c r="RUI2824" s="11"/>
      <c r="RUJ2824" s="12"/>
      <c r="RUK2824" s="12"/>
      <c r="RUL2824" s="11"/>
      <c r="RUM2824" s="11"/>
      <c r="RUN2824" s="11"/>
      <c r="RUO2824" s="12"/>
      <c r="RUP2824" s="12"/>
      <c r="RUQ2824" s="11"/>
      <c r="RUR2824" s="11"/>
      <c r="RUS2824" s="11"/>
      <c r="RUT2824" s="12"/>
      <c r="RUU2824" s="12"/>
      <c r="RUV2824" s="11"/>
      <c r="RUW2824" s="11"/>
      <c r="RUX2824" s="11"/>
      <c r="RUY2824" s="12"/>
      <c r="RUZ2824" s="12"/>
      <c r="RVA2824" s="11"/>
      <c r="RVB2824" s="11"/>
      <c r="RVC2824" s="11"/>
      <c r="RVD2824" s="12"/>
      <c r="RVE2824" s="12"/>
      <c r="RVF2824" s="11"/>
      <c r="RVG2824" s="11"/>
      <c r="RVH2824" s="11"/>
      <c r="RVI2824" s="12"/>
      <c r="RVJ2824" s="12"/>
      <c r="RVK2824" s="11"/>
      <c r="RVL2824" s="11"/>
      <c r="RVM2824" s="11"/>
      <c r="RVN2824" s="12"/>
      <c r="RVO2824" s="12"/>
      <c r="RVP2824" s="11"/>
      <c r="RVQ2824" s="11"/>
      <c r="RVR2824" s="11"/>
      <c r="RVS2824" s="12"/>
      <c r="RVT2824" s="12"/>
      <c r="RVU2824" s="11"/>
      <c r="RVV2824" s="11"/>
      <c r="RVW2824" s="11"/>
      <c r="RVX2824" s="12"/>
      <c r="RVY2824" s="12"/>
      <c r="RVZ2824" s="11"/>
      <c r="RWA2824" s="11"/>
      <c r="RWB2824" s="11"/>
      <c r="RWC2824" s="12"/>
      <c r="RWD2824" s="12"/>
      <c r="RWE2824" s="11"/>
      <c r="RWF2824" s="11"/>
      <c r="RWG2824" s="11"/>
      <c r="RWH2824" s="12"/>
      <c r="RWI2824" s="12"/>
      <c r="RWJ2824" s="11"/>
      <c r="RWK2824" s="11"/>
      <c r="RWL2824" s="11"/>
      <c r="RWM2824" s="12"/>
      <c r="RWN2824" s="12"/>
      <c r="RWO2824" s="11"/>
      <c r="RWP2824" s="11"/>
      <c r="RWQ2824" s="11"/>
      <c r="RWR2824" s="12"/>
      <c r="RWS2824" s="12"/>
      <c r="RWT2824" s="11"/>
      <c r="RWU2824" s="11"/>
      <c r="RWV2824" s="11"/>
      <c r="RWW2824" s="12"/>
      <c r="RWX2824" s="12"/>
      <c r="RWY2824" s="11"/>
      <c r="RWZ2824" s="11"/>
      <c r="RXA2824" s="11"/>
      <c r="RXB2824" s="12"/>
      <c r="RXC2824" s="12"/>
      <c r="RXD2824" s="11"/>
      <c r="RXE2824" s="11"/>
      <c r="RXF2824" s="11"/>
      <c r="RXG2824" s="12"/>
      <c r="RXH2824" s="12"/>
      <c r="RXI2824" s="11"/>
      <c r="RXJ2824" s="11"/>
      <c r="RXK2824" s="11"/>
      <c r="RXL2824" s="12"/>
      <c r="RXM2824" s="12"/>
      <c r="RXN2824" s="11"/>
      <c r="RXO2824" s="11"/>
      <c r="RXP2824" s="11"/>
      <c r="RXQ2824" s="12"/>
      <c r="RXR2824" s="12"/>
      <c r="RXS2824" s="11"/>
      <c r="RXT2824" s="11"/>
      <c r="RXU2824" s="11"/>
      <c r="RXV2824" s="12"/>
      <c r="RXW2824" s="12"/>
      <c r="RXX2824" s="11"/>
      <c r="RXY2824" s="11"/>
      <c r="RXZ2824" s="11"/>
      <c r="RYA2824" s="12"/>
      <c r="RYB2824" s="12"/>
      <c r="RYC2824" s="11"/>
      <c r="RYD2824" s="11"/>
      <c r="RYE2824" s="11"/>
      <c r="RYF2824" s="12"/>
      <c r="RYG2824" s="12"/>
      <c r="RYH2824" s="11"/>
      <c r="RYI2824" s="11"/>
      <c r="RYJ2824" s="11"/>
      <c r="RYK2824" s="12"/>
      <c r="RYL2824" s="12"/>
      <c r="RYM2824" s="11"/>
      <c r="RYN2824" s="11"/>
      <c r="RYO2824" s="11"/>
      <c r="RYP2824" s="12"/>
      <c r="RYQ2824" s="12"/>
      <c r="RYR2824" s="11"/>
      <c r="RYS2824" s="11"/>
      <c r="RYT2824" s="11"/>
      <c r="RYU2824" s="12"/>
      <c r="RYV2824" s="12"/>
      <c r="RYW2824" s="11"/>
      <c r="RYX2824" s="11"/>
      <c r="RYY2824" s="11"/>
      <c r="RYZ2824" s="12"/>
      <c r="RZA2824" s="12"/>
      <c r="RZB2824" s="11"/>
      <c r="RZC2824" s="11"/>
      <c r="RZD2824" s="11"/>
      <c r="RZE2824" s="12"/>
      <c r="RZF2824" s="12"/>
      <c r="RZG2824" s="11"/>
      <c r="RZH2824" s="11"/>
      <c r="RZI2824" s="11"/>
      <c r="RZJ2824" s="12"/>
      <c r="RZK2824" s="12"/>
      <c r="RZL2824" s="11"/>
      <c r="RZM2824" s="11"/>
      <c r="RZN2824" s="11"/>
      <c r="RZO2824" s="12"/>
      <c r="RZP2824" s="12"/>
      <c r="RZQ2824" s="11"/>
      <c r="RZR2824" s="11"/>
      <c r="RZS2824" s="11"/>
      <c r="RZT2824" s="12"/>
      <c r="RZU2824" s="12"/>
      <c r="RZV2824" s="11"/>
      <c r="RZW2824" s="11"/>
      <c r="RZX2824" s="11"/>
      <c r="RZY2824" s="12"/>
      <c r="RZZ2824" s="12"/>
      <c r="SAA2824" s="11"/>
      <c r="SAB2824" s="11"/>
      <c r="SAC2824" s="11"/>
      <c r="SAD2824" s="12"/>
      <c r="SAE2824" s="12"/>
      <c r="SAF2824" s="11"/>
      <c r="SAG2824" s="11"/>
      <c r="SAH2824" s="11"/>
      <c r="SAI2824" s="12"/>
      <c r="SAJ2824" s="12"/>
      <c r="SAK2824" s="11"/>
      <c r="SAL2824" s="11"/>
      <c r="SAM2824" s="11"/>
      <c r="SAN2824" s="12"/>
      <c r="SAO2824" s="12"/>
      <c r="SAP2824" s="11"/>
      <c r="SAQ2824" s="11"/>
      <c r="SAR2824" s="11"/>
      <c r="SAS2824" s="12"/>
      <c r="SAT2824" s="12"/>
      <c r="SAU2824" s="11"/>
      <c r="SAV2824" s="11"/>
      <c r="SAW2824" s="11"/>
      <c r="SAX2824" s="12"/>
      <c r="SAY2824" s="12"/>
      <c r="SAZ2824" s="11"/>
      <c r="SBA2824" s="11"/>
      <c r="SBB2824" s="11"/>
      <c r="SBC2824" s="12"/>
      <c r="SBD2824" s="12"/>
      <c r="SBE2824" s="11"/>
      <c r="SBF2824" s="11"/>
      <c r="SBG2824" s="11"/>
      <c r="SBH2824" s="12"/>
      <c r="SBI2824" s="12"/>
      <c r="SBJ2824" s="11"/>
      <c r="SBK2824" s="11"/>
      <c r="SBL2824" s="11"/>
      <c r="SBM2824" s="12"/>
      <c r="SBN2824" s="12"/>
      <c r="SBO2824" s="11"/>
      <c r="SBP2824" s="11"/>
      <c r="SBQ2824" s="11"/>
      <c r="SBR2824" s="12"/>
      <c r="SBS2824" s="12"/>
      <c r="SBT2824" s="11"/>
      <c r="SBU2824" s="11"/>
      <c r="SBV2824" s="11"/>
      <c r="SBW2824" s="12"/>
      <c r="SBX2824" s="12"/>
      <c r="SBY2824" s="11"/>
      <c r="SBZ2824" s="11"/>
      <c r="SCA2824" s="11"/>
      <c r="SCB2824" s="12"/>
      <c r="SCC2824" s="12"/>
      <c r="SCD2824" s="11"/>
      <c r="SCE2824" s="11"/>
      <c r="SCF2824" s="11"/>
      <c r="SCG2824" s="12"/>
      <c r="SCH2824" s="12"/>
      <c r="SCI2824" s="11"/>
      <c r="SCJ2824" s="11"/>
      <c r="SCK2824" s="11"/>
      <c r="SCL2824" s="12"/>
      <c r="SCM2824" s="12"/>
      <c r="SCN2824" s="11"/>
      <c r="SCO2824" s="11"/>
      <c r="SCP2824" s="11"/>
      <c r="SCQ2824" s="12"/>
      <c r="SCR2824" s="12"/>
      <c r="SCS2824" s="11"/>
      <c r="SCT2824" s="11"/>
      <c r="SCU2824" s="11"/>
      <c r="SCV2824" s="12"/>
      <c r="SCW2824" s="12"/>
      <c r="SCX2824" s="11"/>
      <c r="SCY2824" s="11"/>
      <c r="SCZ2824" s="11"/>
      <c r="SDA2824" s="12"/>
      <c r="SDB2824" s="12"/>
      <c r="SDC2824" s="11"/>
      <c r="SDD2824" s="11"/>
      <c r="SDE2824" s="11"/>
      <c r="SDF2824" s="12"/>
      <c r="SDG2824" s="12"/>
      <c r="SDH2824" s="11"/>
      <c r="SDI2824" s="11"/>
      <c r="SDJ2824" s="11"/>
      <c r="SDK2824" s="12"/>
      <c r="SDL2824" s="12"/>
      <c r="SDM2824" s="11"/>
      <c r="SDN2824" s="11"/>
      <c r="SDO2824" s="11"/>
      <c r="SDP2824" s="12"/>
      <c r="SDQ2824" s="12"/>
      <c r="SDR2824" s="11"/>
      <c r="SDS2824" s="11"/>
      <c r="SDT2824" s="11"/>
      <c r="SDU2824" s="12"/>
      <c r="SDV2824" s="12"/>
      <c r="SDW2824" s="11"/>
      <c r="SDX2824" s="11"/>
      <c r="SDY2824" s="11"/>
      <c r="SDZ2824" s="12"/>
      <c r="SEA2824" s="12"/>
      <c r="SEB2824" s="11"/>
      <c r="SEC2824" s="11"/>
      <c r="SED2824" s="11"/>
      <c r="SEE2824" s="12"/>
      <c r="SEF2824" s="12"/>
      <c r="SEG2824" s="11"/>
      <c r="SEH2824" s="11"/>
      <c r="SEI2824" s="11"/>
      <c r="SEJ2824" s="12"/>
      <c r="SEK2824" s="12"/>
      <c r="SEL2824" s="11"/>
      <c r="SEM2824" s="11"/>
      <c r="SEN2824" s="11"/>
      <c r="SEO2824" s="12"/>
      <c r="SEP2824" s="12"/>
      <c r="SEQ2824" s="11"/>
      <c r="SER2824" s="11"/>
      <c r="SES2824" s="11"/>
      <c r="SET2824" s="12"/>
      <c r="SEU2824" s="12"/>
      <c r="SEV2824" s="11"/>
      <c r="SEW2824" s="11"/>
      <c r="SEX2824" s="11"/>
      <c r="SEY2824" s="12"/>
      <c r="SEZ2824" s="12"/>
      <c r="SFA2824" s="11"/>
      <c r="SFB2824" s="11"/>
      <c r="SFC2824" s="11"/>
      <c r="SFD2824" s="12"/>
      <c r="SFE2824" s="12"/>
      <c r="SFF2824" s="11"/>
      <c r="SFG2824" s="11"/>
      <c r="SFH2824" s="11"/>
      <c r="SFI2824" s="12"/>
      <c r="SFJ2824" s="12"/>
      <c r="SFK2824" s="11"/>
      <c r="SFL2824" s="11"/>
      <c r="SFM2824" s="11"/>
      <c r="SFN2824" s="12"/>
      <c r="SFO2824" s="12"/>
      <c r="SFP2824" s="11"/>
      <c r="SFQ2824" s="11"/>
      <c r="SFR2824" s="11"/>
      <c r="SFS2824" s="12"/>
      <c r="SFT2824" s="12"/>
      <c r="SFU2824" s="11"/>
      <c r="SFV2824" s="11"/>
      <c r="SFW2824" s="11"/>
      <c r="SFX2824" s="12"/>
      <c r="SFY2824" s="12"/>
      <c r="SFZ2824" s="11"/>
      <c r="SGA2824" s="11"/>
      <c r="SGB2824" s="11"/>
      <c r="SGC2824" s="12"/>
      <c r="SGD2824" s="12"/>
      <c r="SGE2824" s="11"/>
      <c r="SGF2824" s="11"/>
      <c r="SGG2824" s="11"/>
      <c r="SGH2824" s="12"/>
      <c r="SGI2824" s="12"/>
      <c r="SGJ2824" s="11"/>
      <c r="SGK2824" s="11"/>
      <c r="SGL2824" s="11"/>
      <c r="SGM2824" s="12"/>
      <c r="SGN2824" s="12"/>
      <c r="SGO2824" s="11"/>
      <c r="SGP2824" s="11"/>
      <c r="SGQ2824" s="11"/>
      <c r="SGR2824" s="12"/>
      <c r="SGS2824" s="12"/>
      <c r="SGT2824" s="11"/>
      <c r="SGU2824" s="11"/>
      <c r="SGV2824" s="11"/>
      <c r="SGW2824" s="12"/>
      <c r="SGX2824" s="12"/>
      <c r="SGY2824" s="11"/>
      <c r="SGZ2824" s="11"/>
      <c r="SHA2824" s="11"/>
      <c r="SHB2824" s="12"/>
      <c r="SHC2824" s="12"/>
      <c r="SHD2824" s="11"/>
      <c r="SHE2824" s="11"/>
      <c r="SHF2824" s="11"/>
      <c r="SHG2824" s="12"/>
      <c r="SHH2824" s="12"/>
      <c r="SHI2824" s="11"/>
      <c r="SHJ2824" s="11"/>
      <c r="SHK2824" s="11"/>
      <c r="SHL2824" s="12"/>
      <c r="SHM2824" s="12"/>
      <c r="SHN2824" s="11"/>
      <c r="SHO2824" s="11"/>
      <c r="SHP2824" s="11"/>
      <c r="SHQ2824" s="12"/>
      <c r="SHR2824" s="12"/>
      <c r="SHS2824" s="11"/>
      <c r="SHT2824" s="11"/>
      <c r="SHU2824" s="11"/>
      <c r="SHV2824" s="12"/>
      <c r="SHW2824" s="12"/>
      <c r="SHX2824" s="11"/>
      <c r="SHY2824" s="11"/>
      <c r="SHZ2824" s="11"/>
      <c r="SIA2824" s="12"/>
      <c r="SIB2824" s="12"/>
      <c r="SIC2824" s="11"/>
      <c r="SID2824" s="11"/>
      <c r="SIE2824" s="11"/>
      <c r="SIF2824" s="12"/>
      <c r="SIG2824" s="12"/>
      <c r="SIH2824" s="11"/>
      <c r="SII2824" s="11"/>
      <c r="SIJ2824" s="11"/>
      <c r="SIK2824" s="12"/>
      <c r="SIL2824" s="12"/>
      <c r="SIM2824" s="11"/>
      <c r="SIN2824" s="11"/>
      <c r="SIO2824" s="11"/>
      <c r="SIP2824" s="12"/>
      <c r="SIQ2824" s="12"/>
      <c r="SIR2824" s="11"/>
      <c r="SIS2824" s="11"/>
      <c r="SIT2824" s="11"/>
      <c r="SIU2824" s="12"/>
      <c r="SIV2824" s="12"/>
      <c r="SIW2824" s="11"/>
      <c r="SIX2824" s="11"/>
      <c r="SIY2824" s="11"/>
      <c r="SIZ2824" s="12"/>
      <c r="SJA2824" s="12"/>
      <c r="SJB2824" s="11"/>
      <c r="SJC2824" s="11"/>
      <c r="SJD2824" s="11"/>
      <c r="SJE2824" s="12"/>
      <c r="SJF2824" s="12"/>
      <c r="SJG2824" s="11"/>
      <c r="SJH2824" s="11"/>
      <c r="SJI2824" s="11"/>
      <c r="SJJ2824" s="12"/>
      <c r="SJK2824" s="12"/>
      <c r="SJL2824" s="11"/>
      <c r="SJM2824" s="11"/>
      <c r="SJN2824" s="11"/>
      <c r="SJO2824" s="12"/>
      <c r="SJP2824" s="12"/>
      <c r="SJQ2824" s="11"/>
      <c r="SJR2824" s="11"/>
      <c r="SJS2824" s="11"/>
      <c r="SJT2824" s="12"/>
      <c r="SJU2824" s="12"/>
      <c r="SJV2824" s="11"/>
      <c r="SJW2824" s="11"/>
      <c r="SJX2824" s="11"/>
      <c r="SJY2824" s="12"/>
      <c r="SJZ2824" s="12"/>
      <c r="SKA2824" s="11"/>
      <c r="SKB2824" s="11"/>
      <c r="SKC2824" s="11"/>
      <c r="SKD2824" s="12"/>
      <c r="SKE2824" s="12"/>
      <c r="SKF2824" s="11"/>
      <c r="SKG2824" s="11"/>
      <c r="SKH2824" s="11"/>
      <c r="SKI2824" s="12"/>
      <c r="SKJ2824" s="12"/>
      <c r="SKK2824" s="11"/>
      <c r="SKL2824" s="11"/>
      <c r="SKM2824" s="11"/>
      <c r="SKN2824" s="12"/>
      <c r="SKO2824" s="12"/>
      <c r="SKP2824" s="11"/>
      <c r="SKQ2824" s="11"/>
      <c r="SKR2824" s="11"/>
      <c r="SKS2824" s="12"/>
      <c r="SKT2824" s="12"/>
      <c r="SKU2824" s="11"/>
      <c r="SKV2824" s="11"/>
      <c r="SKW2824" s="11"/>
      <c r="SKX2824" s="12"/>
      <c r="SKY2824" s="12"/>
      <c r="SKZ2824" s="11"/>
      <c r="SLA2824" s="11"/>
      <c r="SLB2824" s="11"/>
      <c r="SLC2824" s="12"/>
      <c r="SLD2824" s="12"/>
      <c r="SLE2824" s="11"/>
      <c r="SLF2824" s="11"/>
      <c r="SLG2824" s="11"/>
      <c r="SLH2824" s="12"/>
      <c r="SLI2824" s="12"/>
      <c r="SLJ2824" s="11"/>
      <c r="SLK2824" s="11"/>
      <c r="SLL2824" s="11"/>
      <c r="SLM2824" s="12"/>
      <c r="SLN2824" s="12"/>
      <c r="SLO2824" s="11"/>
      <c r="SLP2824" s="11"/>
      <c r="SLQ2824" s="11"/>
      <c r="SLR2824" s="12"/>
      <c r="SLS2824" s="12"/>
      <c r="SLT2824" s="11"/>
      <c r="SLU2824" s="11"/>
      <c r="SLV2824" s="11"/>
      <c r="SLW2824" s="12"/>
      <c r="SLX2824" s="12"/>
      <c r="SLY2824" s="11"/>
      <c r="SLZ2824" s="11"/>
      <c r="SMA2824" s="11"/>
      <c r="SMB2824" s="12"/>
      <c r="SMC2824" s="12"/>
      <c r="SMD2824" s="11"/>
      <c r="SME2824" s="11"/>
      <c r="SMF2824" s="11"/>
      <c r="SMG2824" s="12"/>
      <c r="SMH2824" s="12"/>
      <c r="SMI2824" s="11"/>
      <c r="SMJ2824" s="11"/>
      <c r="SMK2824" s="11"/>
      <c r="SML2824" s="12"/>
      <c r="SMM2824" s="12"/>
      <c r="SMN2824" s="11"/>
      <c r="SMO2824" s="11"/>
      <c r="SMP2824" s="11"/>
      <c r="SMQ2824" s="12"/>
      <c r="SMR2824" s="12"/>
      <c r="SMS2824" s="11"/>
      <c r="SMT2824" s="11"/>
      <c r="SMU2824" s="11"/>
      <c r="SMV2824" s="12"/>
      <c r="SMW2824" s="12"/>
      <c r="SMX2824" s="11"/>
      <c r="SMY2824" s="11"/>
      <c r="SMZ2824" s="11"/>
      <c r="SNA2824" s="12"/>
      <c r="SNB2824" s="12"/>
      <c r="SNC2824" s="11"/>
      <c r="SND2824" s="11"/>
      <c r="SNE2824" s="11"/>
      <c r="SNF2824" s="12"/>
      <c r="SNG2824" s="12"/>
      <c r="SNH2824" s="11"/>
      <c r="SNI2824" s="11"/>
      <c r="SNJ2824" s="11"/>
      <c r="SNK2824" s="12"/>
      <c r="SNL2824" s="12"/>
      <c r="SNM2824" s="11"/>
      <c r="SNN2824" s="11"/>
      <c r="SNO2824" s="11"/>
      <c r="SNP2824" s="12"/>
      <c r="SNQ2824" s="12"/>
      <c r="SNR2824" s="11"/>
      <c r="SNS2824" s="11"/>
      <c r="SNT2824" s="11"/>
      <c r="SNU2824" s="12"/>
      <c r="SNV2824" s="12"/>
      <c r="SNW2824" s="11"/>
      <c r="SNX2824" s="11"/>
      <c r="SNY2824" s="11"/>
      <c r="SNZ2824" s="12"/>
      <c r="SOA2824" s="12"/>
      <c r="SOB2824" s="11"/>
      <c r="SOC2824" s="11"/>
      <c r="SOD2824" s="11"/>
      <c r="SOE2824" s="12"/>
      <c r="SOF2824" s="12"/>
      <c r="SOG2824" s="11"/>
      <c r="SOH2824" s="11"/>
      <c r="SOI2824" s="11"/>
      <c r="SOJ2824" s="12"/>
      <c r="SOK2824" s="12"/>
      <c r="SOL2824" s="11"/>
      <c r="SOM2824" s="11"/>
      <c r="SON2824" s="11"/>
      <c r="SOO2824" s="12"/>
      <c r="SOP2824" s="12"/>
      <c r="SOQ2824" s="11"/>
      <c r="SOR2824" s="11"/>
      <c r="SOS2824" s="11"/>
      <c r="SOT2824" s="12"/>
      <c r="SOU2824" s="12"/>
      <c r="SOV2824" s="11"/>
      <c r="SOW2824" s="11"/>
      <c r="SOX2824" s="11"/>
      <c r="SOY2824" s="12"/>
      <c r="SOZ2824" s="12"/>
      <c r="SPA2824" s="11"/>
      <c r="SPB2824" s="11"/>
      <c r="SPC2824" s="11"/>
      <c r="SPD2824" s="12"/>
      <c r="SPE2824" s="12"/>
      <c r="SPF2824" s="11"/>
      <c r="SPG2824" s="11"/>
      <c r="SPH2824" s="11"/>
      <c r="SPI2824" s="12"/>
      <c r="SPJ2824" s="12"/>
      <c r="SPK2824" s="11"/>
      <c r="SPL2824" s="11"/>
      <c r="SPM2824" s="11"/>
      <c r="SPN2824" s="12"/>
      <c r="SPO2824" s="12"/>
      <c r="SPP2824" s="11"/>
      <c r="SPQ2824" s="11"/>
      <c r="SPR2824" s="11"/>
      <c r="SPS2824" s="12"/>
      <c r="SPT2824" s="12"/>
      <c r="SPU2824" s="11"/>
      <c r="SPV2824" s="11"/>
      <c r="SPW2824" s="11"/>
      <c r="SPX2824" s="12"/>
      <c r="SPY2824" s="12"/>
      <c r="SPZ2824" s="11"/>
      <c r="SQA2824" s="11"/>
      <c r="SQB2824" s="11"/>
      <c r="SQC2824" s="12"/>
      <c r="SQD2824" s="12"/>
      <c r="SQE2824" s="11"/>
      <c r="SQF2824" s="11"/>
      <c r="SQG2824" s="11"/>
      <c r="SQH2824" s="12"/>
      <c r="SQI2824" s="12"/>
      <c r="SQJ2824" s="11"/>
      <c r="SQK2824" s="11"/>
      <c r="SQL2824" s="11"/>
      <c r="SQM2824" s="12"/>
      <c r="SQN2824" s="12"/>
      <c r="SQO2824" s="11"/>
      <c r="SQP2824" s="11"/>
      <c r="SQQ2824" s="11"/>
      <c r="SQR2824" s="12"/>
      <c r="SQS2824" s="12"/>
      <c r="SQT2824" s="11"/>
      <c r="SQU2824" s="11"/>
      <c r="SQV2824" s="11"/>
      <c r="SQW2824" s="12"/>
      <c r="SQX2824" s="12"/>
      <c r="SQY2824" s="11"/>
      <c r="SQZ2824" s="11"/>
      <c r="SRA2824" s="11"/>
      <c r="SRB2824" s="12"/>
      <c r="SRC2824" s="12"/>
      <c r="SRD2824" s="11"/>
      <c r="SRE2824" s="11"/>
      <c r="SRF2824" s="11"/>
      <c r="SRG2824" s="12"/>
      <c r="SRH2824" s="12"/>
      <c r="SRI2824" s="11"/>
      <c r="SRJ2824" s="11"/>
      <c r="SRK2824" s="11"/>
      <c r="SRL2824" s="12"/>
      <c r="SRM2824" s="12"/>
      <c r="SRN2824" s="11"/>
      <c r="SRO2824" s="11"/>
      <c r="SRP2824" s="11"/>
      <c r="SRQ2824" s="12"/>
      <c r="SRR2824" s="12"/>
      <c r="SRS2824" s="11"/>
      <c r="SRT2824" s="11"/>
      <c r="SRU2824" s="11"/>
      <c r="SRV2824" s="12"/>
      <c r="SRW2824" s="12"/>
      <c r="SRX2824" s="11"/>
      <c r="SRY2824" s="11"/>
      <c r="SRZ2824" s="11"/>
      <c r="SSA2824" s="12"/>
      <c r="SSB2824" s="12"/>
      <c r="SSC2824" s="11"/>
      <c r="SSD2824" s="11"/>
      <c r="SSE2824" s="11"/>
      <c r="SSF2824" s="12"/>
      <c r="SSG2824" s="12"/>
      <c r="SSH2824" s="11"/>
      <c r="SSI2824" s="11"/>
      <c r="SSJ2824" s="11"/>
      <c r="SSK2824" s="12"/>
      <c r="SSL2824" s="12"/>
      <c r="SSM2824" s="11"/>
      <c r="SSN2824" s="11"/>
      <c r="SSO2824" s="11"/>
      <c r="SSP2824" s="12"/>
      <c r="SSQ2824" s="12"/>
      <c r="SSR2824" s="11"/>
      <c r="SSS2824" s="11"/>
      <c r="SST2824" s="11"/>
      <c r="SSU2824" s="12"/>
      <c r="SSV2824" s="12"/>
      <c r="SSW2824" s="11"/>
      <c r="SSX2824" s="11"/>
      <c r="SSY2824" s="11"/>
      <c r="SSZ2824" s="12"/>
      <c r="STA2824" s="12"/>
      <c r="STB2824" s="11"/>
      <c r="STC2824" s="11"/>
      <c r="STD2824" s="11"/>
      <c r="STE2824" s="12"/>
      <c r="STF2824" s="12"/>
      <c r="STG2824" s="11"/>
      <c r="STH2824" s="11"/>
      <c r="STI2824" s="11"/>
      <c r="STJ2824" s="12"/>
      <c r="STK2824" s="12"/>
      <c r="STL2824" s="11"/>
      <c r="STM2824" s="11"/>
      <c r="STN2824" s="11"/>
      <c r="STO2824" s="12"/>
      <c r="STP2824" s="12"/>
      <c r="STQ2824" s="11"/>
      <c r="STR2824" s="11"/>
      <c r="STS2824" s="11"/>
      <c r="STT2824" s="12"/>
      <c r="STU2824" s="12"/>
      <c r="STV2824" s="11"/>
      <c r="STW2824" s="11"/>
      <c r="STX2824" s="11"/>
      <c r="STY2824" s="12"/>
      <c r="STZ2824" s="12"/>
      <c r="SUA2824" s="11"/>
      <c r="SUB2824" s="11"/>
      <c r="SUC2824" s="11"/>
      <c r="SUD2824" s="12"/>
      <c r="SUE2824" s="12"/>
      <c r="SUF2824" s="11"/>
      <c r="SUG2824" s="11"/>
      <c r="SUH2824" s="11"/>
      <c r="SUI2824" s="12"/>
      <c r="SUJ2824" s="12"/>
      <c r="SUK2824" s="11"/>
      <c r="SUL2824" s="11"/>
      <c r="SUM2824" s="11"/>
      <c r="SUN2824" s="12"/>
      <c r="SUO2824" s="12"/>
      <c r="SUP2824" s="11"/>
      <c r="SUQ2824" s="11"/>
      <c r="SUR2824" s="11"/>
      <c r="SUS2824" s="12"/>
      <c r="SUT2824" s="12"/>
      <c r="SUU2824" s="11"/>
      <c r="SUV2824" s="11"/>
      <c r="SUW2824" s="11"/>
      <c r="SUX2824" s="12"/>
      <c r="SUY2824" s="12"/>
      <c r="SUZ2824" s="11"/>
      <c r="SVA2824" s="11"/>
      <c r="SVB2824" s="11"/>
      <c r="SVC2824" s="12"/>
      <c r="SVD2824" s="12"/>
      <c r="SVE2824" s="11"/>
      <c r="SVF2824" s="11"/>
      <c r="SVG2824" s="11"/>
      <c r="SVH2824" s="12"/>
      <c r="SVI2824" s="12"/>
      <c r="SVJ2824" s="11"/>
      <c r="SVK2824" s="11"/>
      <c r="SVL2824" s="11"/>
      <c r="SVM2824" s="12"/>
      <c r="SVN2824" s="12"/>
      <c r="SVO2824" s="11"/>
      <c r="SVP2824" s="11"/>
      <c r="SVQ2824" s="11"/>
      <c r="SVR2824" s="12"/>
      <c r="SVS2824" s="12"/>
      <c r="SVT2824" s="11"/>
      <c r="SVU2824" s="11"/>
      <c r="SVV2824" s="11"/>
      <c r="SVW2824" s="12"/>
      <c r="SVX2824" s="12"/>
      <c r="SVY2824" s="11"/>
      <c r="SVZ2824" s="11"/>
      <c r="SWA2824" s="11"/>
      <c r="SWB2824" s="12"/>
      <c r="SWC2824" s="12"/>
      <c r="SWD2824" s="11"/>
      <c r="SWE2824" s="11"/>
      <c r="SWF2824" s="11"/>
      <c r="SWG2824" s="12"/>
      <c r="SWH2824" s="12"/>
      <c r="SWI2824" s="11"/>
      <c r="SWJ2824" s="11"/>
      <c r="SWK2824" s="11"/>
      <c r="SWL2824" s="12"/>
      <c r="SWM2824" s="12"/>
      <c r="SWN2824" s="11"/>
      <c r="SWO2824" s="11"/>
      <c r="SWP2824" s="11"/>
      <c r="SWQ2824" s="12"/>
      <c r="SWR2824" s="12"/>
      <c r="SWS2824" s="11"/>
      <c r="SWT2824" s="11"/>
      <c r="SWU2824" s="11"/>
      <c r="SWV2824" s="12"/>
      <c r="SWW2824" s="12"/>
      <c r="SWX2824" s="11"/>
      <c r="SWY2824" s="11"/>
      <c r="SWZ2824" s="11"/>
      <c r="SXA2824" s="12"/>
      <c r="SXB2824" s="12"/>
      <c r="SXC2824" s="11"/>
      <c r="SXD2824" s="11"/>
      <c r="SXE2824" s="11"/>
      <c r="SXF2824" s="12"/>
      <c r="SXG2824" s="12"/>
      <c r="SXH2824" s="11"/>
      <c r="SXI2824" s="11"/>
      <c r="SXJ2824" s="11"/>
      <c r="SXK2824" s="12"/>
      <c r="SXL2824" s="12"/>
      <c r="SXM2824" s="11"/>
      <c r="SXN2824" s="11"/>
      <c r="SXO2824" s="11"/>
      <c r="SXP2824" s="12"/>
      <c r="SXQ2824" s="12"/>
      <c r="SXR2824" s="11"/>
      <c r="SXS2824" s="11"/>
      <c r="SXT2824" s="11"/>
      <c r="SXU2824" s="12"/>
      <c r="SXV2824" s="12"/>
      <c r="SXW2824" s="11"/>
      <c r="SXX2824" s="11"/>
      <c r="SXY2824" s="11"/>
      <c r="SXZ2824" s="12"/>
      <c r="SYA2824" s="12"/>
      <c r="SYB2824" s="11"/>
      <c r="SYC2824" s="11"/>
      <c r="SYD2824" s="11"/>
      <c r="SYE2824" s="12"/>
      <c r="SYF2824" s="12"/>
      <c r="SYG2824" s="11"/>
      <c r="SYH2824" s="11"/>
      <c r="SYI2824" s="11"/>
      <c r="SYJ2824" s="12"/>
      <c r="SYK2824" s="12"/>
      <c r="SYL2824" s="11"/>
      <c r="SYM2824" s="11"/>
      <c r="SYN2824" s="11"/>
      <c r="SYO2824" s="12"/>
      <c r="SYP2824" s="12"/>
      <c r="SYQ2824" s="11"/>
      <c r="SYR2824" s="11"/>
      <c r="SYS2824" s="11"/>
      <c r="SYT2824" s="12"/>
      <c r="SYU2824" s="12"/>
      <c r="SYV2824" s="11"/>
      <c r="SYW2824" s="11"/>
      <c r="SYX2824" s="11"/>
      <c r="SYY2824" s="12"/>
      <c r="SYZ2824" s="12"/>
      <c r="SZA2824" s="11"/>
      <c r="SZB2824" s="11"/>
      <c r="SZC2824" s="11"/>
      <c r="SZD2824" s="12"/>
      <c r="SZE2824" s="12"/>
      <c r="SZF2824" s="11"/>
      <c r="SZG2824" s="11"/>
      <c r="SZH2824" s="11"/>
      <c r="SZI2824" s="12"/>
      <c r="SZJ2824" s="12"/>
      <c r="SZK2824" s="11"/>
      <c r="SZL2824" s="11"/>
      <c r="SZM2824" s="11"/>
      <c r="SZN2824" s="12"/>
      <c r="SZO2824" s="12"/>
      <c r="SZP2824" s="11"/>
      <c r="SZQ2824" s="11"/>
      <c r="SZR2824" s="11"/>
      <c r="SZS2824" s="12"/>
      <c r="SZT2824" s="12"/>
      <c r="SZU2824" s="11"/>
      <c r="SZV2824" s="11"/>
      <c r="SZW2824" s="11"/>
      <c r="SZX2824" s="12"/>
      <c r="SZY2824" s="12"/>
      <c r="SZZ2824" s="11"/>
      <c r="TAA2824" s="11"/>
      <c r="TAB2824" s="11"/>
      <c r="TAC2824" s="12"/>
      <c r="TAD2824" s="12"/>
      <c r="TAE2824" s="11"/>
      <c r="TAF2824" s="11"/>
      <c r="TAG2824" s="11"/>
      <c r="TAH2824" s="12"/>
      <c r="TAI2824" s="12"/>
      <c r="TAJ2824" s="11"/>
      <c r="TAK2824" s="11"/>
      <c r="TAL2824" s="11"/>
      <c r="TAM2824" s="12"/>
      <c r="TAN2824" s="12"/>
      <c r="TAO2824" s="11"/>
      <c r="TAP2824" s="11"/>
      <c r="TAQ2824" s="11"/>
      <c r="TAR2824" s="12"/>
      <c r="TAS2824" s="12"/>
      <c r="TAT2824" s="11"/>
      <c r="TAU2824" s="11"/>
      <c r="TAV2824" s="11"/>
      <c r="TAW2824" s="12"/>
      <c r="TAX2824" s="12"/>
      <c r="TAY2824" s="11"/>
      <c r="TAZ2824" s="11"/>
      <c r="TBA2824" s="11"/>
      <c r="TBB2824" s="12"/>
      <c r="TBC2824" s="12"/>
      <c r="TBD2824" s="11"/>
      <c r="TBE2824" s="11"/>
      <c r="TBF2824" s="11"/>
      <c r="TBG2824" s="12"/>
      <c r="TBH2824" s="12"/>
      <c r="TBI2824" s="11"/>
      <c r="TBJ2824" s="11"/>
      <c r="TBK2824" s="11"/>
      <c r="TBL2824" s="12"/>
      <c r="TBM2824" s="12"/>
      <c r="TBN2824" s="11"/>
      <c r="TBO2824" s="11"/>
      <c r="TBP2824" s="11"/>
      <c r="TBQ2824" s="12"/>
      <c r="TBR2824" s="12"/>
      <c r="TBS2824" s="11"/>
      <c r="TBT2824" s="11"/>
      <c r="TBU2824" s="11"/>
      <c r="TBV2824" s="12"/>
      <c r="TBW2824" s="12"/>
      <c r="TBX2824" s="11"/>
      <c r="TBY2824" s="11"/>
      <c r="TBZ2824" s="11"/>
      <c r="TCA2824" s="12"/>
      <c r="TCB2824" s="12"/>
      <c r="TCC2824" s="11"/>
      <c r="TCD2824" s="11"/>
      <c r="TCE2824" s="11"/>
      <c r="TCF2824" s="12"/>
      <c r="TCG2824" s="12"/>
      <c r="TCH2824" s="11"/>
      <c r="TCI2824" s="11"/>
      <c r="TCJ2824" s="11"/>
      <c r="TCK2824" s="12"/>
      <c r="TCL2824" s="12"/>
      <c r="TCM2824" s="11"/>
      <c r="TCN2824" s="11"/>
      <c r="TCO2824" s="11"/>
      <c r="TCP2824" s="12"/>
      <c r="TCQ2824" s="12"/>
      <c r="TCR2824" s="11"/>
      <c r="TCS2824" s="11"/>
      <c r="TCT2824" s="11"/>
      <c r="TCU2824" s="12"/>
      <c r="TCV2824" s="12"/>
      <c r="TCW2824" s="11"/>
      <c r="TCX2824" s="11"/>
      <c r="TCY2824" s="11"/>
      <c r="TCZ2824" s="12"/>
      <c r="TDA2824" s="12"/>
      <c r="TDB2824" s="11"/>
      <c r="TDC2824" s="11"/>
      <c r="TDD2824" s="11"/>
      <c r="TDE2824" s="12"/>
      <c r="TDF2824" s="12"/>
      <c r="TDG2824" s="11"/>
      <c r="TDH2824" s="11"/>
      <c r="TDI2824" s="11"/>
      <c r="TDJ2824" s="12"/>
      <c r="TDK2824" s="12"/>
      <c r="TDL2824" s="11"/>
      <c r="TDM2824" s="11"/>
      <c r="TDN2824" s="11"/>
      <c r="TDO2824" s="12"/>
      <c r="TDP2824" s="12"/>
      <c r="TDQ2824" s="11"/>
      <c r="TDR2824" s="11"/>
      <c r="TDS2824" s="11"/>
      <c r="TDT2824" s="12"/>
      <c r="TDU2824" s="12"/>
      <c r="TDV2824" s="11"/>
      <c r="TDW2824" s="11"/>
      <c r="TDX2824" s="11"/>
      <c r="TDY2824" s="12"/>
      <c r="TDZ2824" s="12"/>
      <c r="TEA2824" s="11"/>
      <c r="TEB2824" s="11"/>
      <c r="TEC2824" s="11"/>
      <c r="TED2824" s="12"/>
      <c r="TEE2824" s="12"/>
      <c r="TEF2824" s="11"/>
      <c r="TEG2824" s="11"/>
      <c r="TEH2824" s="11"/>
      <c r="TEI2824" s="12"/>
      <c r="TEJ2824" s="12"/>
      <c r="TEK2824" s="11"/>
      <c r="TEL2824" s="11"/>
      <c r="TEM2824" s="11"/>
      <c r="TEN2824" s="12"/>
      <c r="TEO2824" s="12"/>
      <c r="TEP2824" s="11"/>
      <c r="TEQ2824" s="11"/>
      <c r="TER2824" s="11"/>
      <c r="TES2824" s="12"/>
      <c r="TET2824" s="12"/>
      <c r="TEU2824" s="11"/>
      <c r="TEV2824" s="11"/>
      <c r="TEW2824" s="11"/>
      <c r="TEX2824" s="12"/>
      <c r="TEY2824" s="12"/>
      <c r="TEZ2824" s="11"/>
      <c r="TFA2824" s="11"/>
      <c r="TFB2824" s="11"/>
      <c r="TFC2824" s="12"/>
      <c r="TFD2824" s="12"/>
      <c r="TFE2824" s="11"/>
      <c r="TFF2824" s="11"/>
      <c r="TFG2824" s="11"/>
      <c r="TFH2824" s="12"/>
      <c r="TFI2824" s="12"/>
      <c r="TFJ2824" s="11"/>
      <c r="TFK2824" s="11"/>
      <c r="TFL2824" s="11"/>
      <c r="TFM2824" s="12"/>
      <c r="TFN2824" s="12"/>
      <c r="TFO2824" s="11"/>
      <c r="TFP2824" s="11"/>
      <c r="TFQ2824" s="11"/>
      <c r="TFR2824" s="12"/>
      <c r="TFS2824" s="12"/>
      <c r="TFT2824" s="11"/>
      <c r="TFU2824" s="11"/>
      <c r="TFV2824" s="11"/>
      <c r="TFW2824" s="12"/>
      <c r="TFX2824" s="12"/>
      <c r="TFY2824" s="11"/>
      <c r="TFZ2824" s="11"/>
      <c r="TGA2824" s="11"/>
      <c r="TGB2824" s="12"/>
      <c r="TGC2824" s="12"/>
      <c r="TGD2824" s="11"/>
      <c r="TGE2824" s="11"/>
      <c r="TGF2824" s="11"/>
      <c r="TGG2824" s="12"/>
      <c r="TGH2824" s="12"/>
      <c r="TGI2824" s="11"/>
      <c r="TGJ2824" s="11"/>
      <c r="TGK2824" s="11"/>
      <c r="TGL2824" s="12"/>
      <c r="TGM2824" s="12"/>
      <c r="TGN2824" s="11"/>
      <c r="TGO2824" s="11"/>
      <c r="TGP2824" s="11"/>
      <c r="TGQ2824" s="12"/>
      <c r="TGR2824" s="12"/>
      <c r="TGS2824" s="11"/>
      <c r="TGT2824" s="11"/>
      <c r="TGU2824" s="11"/>
      <c r="TGV2824" s="12"/>
      <c r="TGW2824" s="12"/>
      <c r="TGX2824" s="11"/>
      <c r="TGY2824" s="11"/>
      <c r="TGZ2824" s="11"/>
      <c r="THA2824" s="12"/>
      <c r="THB2824" s="12"/>
      <c r="THC2824" s="11"/>
      <c r="THD2824" s="11"/>
      <c r="THE2824" s="11"/>
      <c r="THF2824" s="12"/>
      <c r="THG2824" s="12"/>
      <c r="THH2824" s="11"/>
      <c r="THI2824" s="11"/>
      <c r="THJ2824" s="11"/>
      <c r="THK2824" s="12"/>
      <c r="THL2824" s="12"/>
      <c r="THM2824" s="11"/>
      <c r="THN2824" s="11"/>
      <c r="THO2824" s="11"/>
      <c r="THP2824" s="12"/>
      <c r="THQ2824" s="12"/>
      <c r="THR2824" s="11"/>
      <c r="THS2824" s="11"/>
      <c r="THT2824" s="11"/>
      <c r="THU2824" s="12"/>
      <c r="THV2824" s="12"/>
      <c r="THW2824" s="11"/>
      <c r="THX2824" s="11"/>
      <c r="THY2824" s="11"/>
      <c r="THZ2824" s="12"/>
      <c r="TIA2824" s="12"/>
      <c r="TIB2824" s="11"/>
      <c r="TIC2824" s="11"/>
      <c r="TID2824" s="11"/>
      <c r="TIE2824" s="12"/>
      <c r="TIF2824" s="12"/>
      <c r="TIG2824" s="11"/>
      <c r="TIH2824" s="11"/>
      <c r="TII2824" s="11"/>
      <c r="TIJ2824" s="12"/>
      <c r="TIK2824" s="12"/>
      <c r="TIL2824" s="11"/>
      <c r="TIM2824" s="11"/>
      <c r="TIN2824" s="11"/>
      <c r="TIO2824" s="12"/>
      <c r="TIP2824" s="12"/>
      <c r="TIQ2824" s="11"/>
      <c r="TIR2824" s="11"/>
      <c r="TIS2824" s="11"/>
      <c r="TIT2824" s="12"/>
      <c r="TIU2824" s="12"/>
      <c r="TIV2824" s="11"/>
      <c r="TIW2824" s="11"/>
      <c r="TIX2824" s="11"/>
      <c r="TIY2824" s="12"/>
      <c r="TIZ2824" s="12"/>
      <c r="TJA2824" s="11"/>
      <c r="TJB2824" s="11"/>
      <c r="TJC2824" s="11"/>
      <c r="TJD2824" s="12"/>
      <c r="TJE2824" s="12"/>
      <c r="TJF2824" s="11"/>
      <c r="TJG2824" s="11"/>
      <c r="TJH2824" s="11"/>
      <c r="TJI2824" s="12"/>
      <c r="TJJ2824" s="12"/>
      <c r="TJK2824" s="11"/>
      <c r="TJL2824" s="11"/>
      <c r="TJM2824" s="11"/>
      <c r="TJN2824" s="12"/>
      <c r="TJO2824" s="12"/>
      <c r="TJP2824" s="11"/>
      <c r="TJQ2824" s="11"/>
      <c r="TJR2824" s="11"/>
      <c r="TJS2824" s="12"/>
      <c r="TJT2824" s="12"/>
      <c r="TJU2824" s="11"/>
      <c r="TJV2824" s="11"/>
      <c r="TJW2824" s="11"/>
      <c r="TJX2824" s="12"/>
      <c r="TJY2824" s="12"/>
      <c r="TJZ2824" s="11"/>
      <c r="TKA2824" s="11"/>
      <c r="TKB2824" s="11"/>
      <c r="TKC2824" s="12"/>
      <c r="TKD2824" s="12"/>
      <c r="TKE2824" s="11"/>
      <c r="TKF2824" s="11"/>
      <c r="TKG2824" s="11"/>
      <c r="TKH2824" s="12"/>
      <c r="TKI2824" s="12"/>
      <c r="TKJ2824" s="11"/>
      <c r="TKK2824" s="11"/>
      <c r="TKL2824" s="11"/>
      <c r="TKM2824" s="12"/>
      <c r="TKN2824" s="12"/>
      <c r="TKO2824" s="11"/>
      <c r="TKP2824" s="11"/>
      <c r="TKQ2824" s="11"/>
      <c r="TKR2824" s="12"/>
      <c r="TKS2824" s="12"/>
      <c r="TKT2824" s="11"/>
      <c r="TKU2824" s="11"/>
      <c r="TKV2824" s="11"/>
      <c r="TKW2824" s="12"/>
      <c r="TKX2824" s="12"/>
      <c r="TKY2824" s="11"/>
      <c r="TKZ2824" s="11"/>
      <c r="TLA2824" s="11"/>
      <c r="TLB2824" s="12"/>
      <c r="TLC2824" s="12"/>
      <c r="TLD2824" s="11"/>
      <c r="TLE2824" s="11"/>
      <c r="TLF2824" s="11"/>
      <c r="TLG2824" s="12"/>
      <c r="TLH2824" s="12"/>
      <c r="TLI2824" s="11"/>
      <c r="TLJ2824" s="11"/>
      <c r="TLK2824" s="11"/>
      <c r="TLL2824" s="12"/>
      <c r="TLM2824" s="12"/>
      <c r="TLN2824" s="11"/>
      <c r="TLO2824" s="11"/>
      <c r="TLP2824" s="11"/>
      <c r="TLQ2824" s="12"/>
      <c r="TLR2824" s="12"/>
      <c r="TLS2824" s="11"/>
      <c r="TLT2824" s="11"/>
      <c r="TLU2824" s="11"/>
      <c r="TLV2824" s="12"/>
      <c r="TLW2824" s="12"/>
      <c r="TLX2824" s="11"/>
      <c r="TLY2824" s="11"/>
      <c r="TLZ2824" s="11"/>
      <c r="TMA2824" s="12"/>
      <c r="TMB2824" s="12"/>
      <c r="TMC2824" s="11"/>
      <c r="TMD2824" s="11"/>
      <c r="TME2824" s="11"/>
      <c r="TMF2824" s="12"/>
      <c r="TMG2824" s="12"/>
      <c r="TMH2824" s="11"/>
      <c r="TMI2824" s="11"/>
      <c r="TMJ2824" s="11"/>
      <c r="TMK2824" s="12"/>
      <c r="TML2824" s="12"/>
      <c r="TMM2824" s="11"/>
      <c r="TMN2824" s="11"/>
      <c r="TMO2824" s="11"/>
      <c r="TMP2824" s="12"/>
      <c r="TMQ2824" s="12"/>
      <c r="TMR2824" s="11"/>
      <c r="TMS2824" s="11"/>
      <c r="TMT2824" s="11"/>
      <c r="TMU2824" s="12"/>
      <c r="TMV2824" s="12"/>
      <c r="TMW2824" s="11"/>
      <c r="TMX2824" s="11"/>
      <c r="TMY2824" s="11"/>
      <c r="TMZ2824" s="12"/>
      <c r="TNA2824" s="12"/>
      <c r="TNB2824" s="11"/>
      <c r="TNC2824" s="11"/>
      <c r="TND2824" s="11"/>
      <c r="TNE2824" s="12"/>
      <c r="TNF2824" s="12"/>
      <c r="TNG2824" s="11"/>
      <c r="TNH2824" s="11"/>
      <c r="TNI2824" s="11"/>
      <c r="TNJ2824" s="12"/>
      <c r="TNK2824" s="12"/>
      <c r="TNL2824" s="11"/>
      <c r="TNM2824" s="11"/>
      <c r="TNN2824" s="11"/>
      <c r="TNO2824" s="12"/>
      <c r="TNP2824" s="12"/>
      <c r="TNQ2824" s="11"/>
      <c r="TNR2824" s="11"/>
      <c r="TNS2824" s="11"/>
      <c r="TNT2824" s="12"/>
      <c r="TNU2824" s="12"/>
      <c r="TNV2824" s="11"/>
      <c r="TNW2824" s="11"/>
      <c r="TNX2824" s="11"/>
      <c r="TNY2824" s="12"/>
      <c r="TNZ2824" s="12"/>
      <c r="TOA2824" s="11"/>
      <c r="TOB2824" s="11"/>
      <c r="TOC2824" s="11"/>
      <c r="TOD2824" s="12"/>
      <c r="TOE2824" s="12"/>
      <c r="TOF2824" s="11"/>
      <c r="TOG2824" s="11"/>
      <c r="TOH2824" s="11"/>
      <c r="TOI2824" s="12"/>
      <c r="TOJ2824" s="12"/>
      <c r="TOK2824" s="11"/>
      <c r="TOL2824" s="11"/>
      <c r="TOM2824" s="11"/>
      <c r="TON2824" s="12"/>
      <c r="TOO2824" s="12"/>
      <c r="TOP2824" s="11"/>
      <c r="TOQ2824" s="11"/>
      <c r="TOR2824" s="11"/>
      <c r="TOS2824" s="12"/>
      <c r="TOT2824" s="12"/>
      <c r="TOU2824" s="11"/>
      <c r="TOV2824" s="11"/>
      <c r="TOW2824" s="11"/>
      <c r="TOX2824" s="12"/>
      <c r="TOY2824" s="12"/>
      <c r="TOZ2824" s="11"/>
      <c r="TPA2824" s="11"/>
      <c r="TPB2824" s="11"/>
      <c r="TPC2824" s="12"/>
      <c r="TPD2824" s="12"/>
      <c r="TPE2824" s="11"/>
      <c r="TPF2824" s="11"/>
      <c r="TPG2824" s="11"/>
      <c r="TPH2824" s="12"/>
      <c r="TPI2824" s="12"/>
      <c r="TPJ2824" s="11"/>
      <c r="TPK2824" s="11"/>
      <c r="TPL2824" s="11"/>
      <c r="TPM2824" s="12"/>
      <c r="TPN2824" s="12"/>
      <c r="TPO2824" s="11"/>
      <c r="TPP2824" s="11"/>
      <c r="TPQ2824" s="11"/>
      <c r="TPR2824" s="12"/>
      <c r="TPS2824" s="12"/>
      <c r="TPT2824" s="11"/>
      <c r="TPU2824" s="11"/>
      <c r="TPV2824" s="11"/>
      <c r="TPW2824" s="12"/>
      <c r="TPX2824" s="12"/>
      <c r="TPY2824" s="11"/>
      <c r="TPZ2824" s="11"/>
      <c r="TQA2824" s="11"/>
      <c r="TQB2824" s="12"/>
      <c r="TQC2824" s="12"/>
      <c r="TQD2824" s="11"/>
      <c r="TQE2824" s="11"/>
      <c r="TQF2824" s="11"/>
      <c r="TQG2824" s="12"/>
      <c r="TQH2824" s="12"/>
      <c r="TQI2824" s="11"/>
      <c r="TQJ2824" s="11"/>
      <c r="TQK2824" s="11"/>
      <c r="TQL2824" s="12"/>
      <c r="TQM2824" s="12"/>
      <c r="TQN2824" s="11"/>
      <c r="TQO2824" s="11"/>
      <c r="TQP2824" s="11"/>
      <c r="TQQ2824" s="12"/>
      <c r="TQR2824" s="12"/>
      <c r="TQS2824" s="11"/>
      <c r="TQT2824" s="11"/>
      <c r="TQU2824" s="11"/>
      <c r="TQV2824" s="12"/>
      <c r="TQW2824" s="12"/>
      <c r="TQX2824" s="11"/>
      <c r="TQY2824" s="11"/>
      <c r="TQZ2824" s="11"/>
      <c r="TRA2824" s="12"/>
      <c r="TRB2824" s="12"/>
      <c r="TRC2824" s="11"/>
      <c r="TRD2824" s="11"/>
      <c r="TRE2824" s="11"/>
      <c r="TRF2824" s="12"/>
      <c r="TRG2824" s="12"/>
      <c r="TRH2824" s="11"/>
      <c r="TRI2824" s="11"/>
      <c r="TRJ2824" s="11"/>
      <c r="TRK2824" s="12"/>
      <c r="TRL2824" s="12"/>
      <c r="TRM2824" s="11"/>
      <c r="TRN2824" s="11"/>
      <c r="TRO2824" s="11"/>
      <c r="TRP2824" s="12"/>
      <c r="TRQ2824" s="12"/>
      <c r="TRR2824" s="11"/>
      <c r="TRS2824" s="11"/>
      <c r="TRT2824" s="11"/>
      <c r="TRU2824" s="12"/>
      <c r="TRV2824" s="12"/>
      <c r="TRW2824" s="11"/>
      <c r="TRX2824" s="11"/>
      <c r="TRY2824" s="11"/>
      <c r="TRZ2824" s="12"/>
      <c r="TSA2824" s="12"/>
      <c r="TSB2824" s="11"/>
      <c r="TSC2824" s="11"/>
      <c r="TSD2824" s="11"/>
      <c r="TSE2824" s="12"/>
      <c r="TSF2824" s="12"/>
      <c r="TSG2824" s="11"/>
      <c r="TSH2824" s="11"/>
      <c r="TSI2824" s="11"/>
      <c r="TSJ2824" s="12"/>
      <c r="TSK2824" s="12"/>
      <c r="TSL2824" s="11"/>
      <c r="TSM2824" s="11"/>
      <c r="TSN2824" s="11"/>
      <c r="TSO2824" s="12"/>
      <c r="TSP2824" s="12"/>
      <c r="TSQ2824" s="11"/>
      <c r="TSR2824" s="11"/>
      <c r="TSS2824" s="11"/>
      <c r="TST2824" s="12"/>
      <c r="TSU2824" s="12"/>
      <c r="TSV2824" s="11"/>
      <c r="TSW2824" s="11"/>
      <c r="TSX2824" s="11"/>
      <c r="TSY2824" s="12"/>
      <c r="TSZ2824" s="12"/>
      <c r="TTA2824" s="11"/>
      <c r="TTB2824" s="11"/>
      <c r="TTC2824" s="11"/>
      <c r="TTD2824" s="12"/>
      <c r="TTE2824" s="12"/>
      <c r="TTF2824" s="11"/>
      <c r="TTG2824" s="11"/>
      <c r="TTH2824" s="11"/>
      <c r="TTI2824" s="12"/>
      <c r="TTJ2824" s="12"/>
      <c r="TTK2824" s="11"/>
      <c r="TTL2824" s="11"/>
      <c r="TTM2824" s="11"/>
      <c r="TTN2824" s="12"/>
      <c r="TTO2824" s="12"/>
      <c r="TTP2824" s="11"/>
      <c r="TTQ2824" s="11"/>
      <c r="TTR2824" s="11"/>
      <c r="TTS2824" s="12"/>
      <c r="TTT2824" s="12"/>
      <c r="TTU2824" s="11"/>
      <c r="TTV2824" s="11"/>
      <c r="TTW2824" s="11"/>
      <c r="TTX2824" s="12"/>
      <c r="TTY2824" s="12"/>
      <c r="TTZ2824" s="11"/>
      <c r="TUA2824" s="11"/>
      <c r="TUB2824" s="11"/>
      <c r="TUC2824" s="12"/>
      <c r="TUD2824" s="12"/>
      <c r="TUE2824" s="11"/>
      <c r="TUF2824" s="11"/>
      <c r="TUG2824" s="11"/>
      <c r="TUH2824" s="12"/>
      <c r="TUI2824" s="12"/>
      <c r="TUJ2824" s="11"/>
      <c r="TUK2824" s="11"/>
      <c r="TUL2824" s="11"/>
      <c r="TUM2824" s="12"/>
      <c r="TUN2824" s="12"/>
      <c r="TUO2824" s="11"/>
      <c r="TUP2824" s="11"/>
      <c r="TUQ2824" s="11"/>
      <c r="TUR2824" s="12"/>
      <c r="TUS2824" s="12"/>
      <c r="TUT2824" s="11"/>
      <c r="TUU2824" s="11"/>
      <c r="TUV2824" s="11"/>
      <c r="TUW2824" s="12"/>
      <c r="TUX2824" s="12"/>
      <c r="TUY2824" s="11"/>
      <c r="TUZ2824" s="11"/>
      <c r="TVA2824" s="11"/>
      <c r="TVB2824" s="12"/>
      <c r="TVC2824" s="12"/>
      <c r="TVD2824" s="11"/>
      <c r="TVE2824" s="11"/>
      <c r="TVF2824" s="11"/>
      <c r="TVG2824" s="12"/>
      <c r="TVH2824" s="12"/>
      <c r="TVI2824" s="11"/>
      <c r="TVJ2824" s="11"/>
      <c r="TVK2824" s="11"/>
      <c r="TVL2824" s="12"/>
      <c r="TVM2824" s="12"/>
      <c r="TVN2824" s="11"/>
      <c r="TVO2824" s="11"/>
      <c r="TVP2824" s="11"/>
      <c r="TVQ2824" s="12"/>
      <c r="TVR2824" s="12"/>
      <c r="TVS2824" s="11"/>
      <c r="TVT2824" s="11"/>
      <c r="TVU2824" s="11"/>
      <c r="TVV2824" s="12"/>
      <c r="TVW2824" s="12"/>
      <c r="TVX2824" s="11"/>
      <c r="TVY2824" s="11"/>
      <c r="TVZ2824" s="11"/>
      <c r="TWA2824" s="12"/>
      <c r="TWB2824" s="12"/>
      <c r="TWC2824" s="11"/>
      <c r="TWD2824" s="11"/>
      <c r="TWE2824" s="11"/>
      <c r="TWF2824" s="12"/>
      <c r="TWG2824" s="12"/>
      <c r="TWH2824" s="11"/>
      <c r="TWI2824" s="11"/>
      <c r="TWJ2824" s="11"/>
      <c r="TWK2824" s="12"/>
      <c r="TWL2824" s="12"/>
      <c r="TWM2824" s="11"/>
      <c r="TWN2824" s="11"/>
      <c r="TWO2824" s="11"/>
      <c r="TWP2824" s="12"/>
      <c r="TWQ2824" s="12"/>
      <c r="TWR2824" s="11"/>
      <c r="TWS2824" s="11"/>
      <c r="TWT2824" s="11"/>
      <c r="TWU2824" s="12"/>
      <c r="TWV2824" s="12"/>
      <c r="TWW2824" s="11"/>
      <c r="TWX2824" s="11"/>
      <c r="TWY2824" s="11"/>
      <c r="TWZ2824" s="12"/>
      <c r="TXA2824" s="12"/>
      <c r="TXB2824" s="11"/>
      <c r="TXC2824" s="11"/>
      <c r="TXD2824" s="11"/>
      <c r="TXE2824" s="12"/>
      <c r="TXF2824" s="12"/>
      <c r="TXG2824" s="11"/>
      <c r="TXH2824" s="11"/>
      <c r="TXI2824" s="11"/>
      <c r="TXJ2824" s="12"/>
      <c r="TXK2824" s="12"/>
      <c r="TXL2824" s="11"/>
      <c r="TXM2824" s="11"/>
      <c r="TXN2824" s="11"/>
      <c r="TXO2824" s="12"/>
      <c r="TXP2824" s="12"/>
      <c r="TXQ2824" s="11"/>
      <c r="TXR2824" s="11"/>
      <c r="TXS2824" s="11"/>
      <c r="TXT2824" s="12"/>
      <c r="TXU2824" s="12"/>
      <c r="TXV2824" s="11"/>
      <c r="TXW2824" s="11"/>
      <c r="TXX2824" s="11"/>
      <c r="TXY2824" s="12"/>
      <c r="TXZ2824" s="12"/>
      <c r="TYA2824" s="11"/>
      <c r="TYB2824" s="11"/>
      <c r="TYC2824" s="11"/>
      <c r="TYD2824" s="12"/>
      <c r="TYE2824" s="12"/>
      <c r="TYF2824" s="11"/>
      <c r="TYG2824" s="11"/>
      <c r="TYH2824" s="11"/>
      <c r="TYI2824" s="12"/>
      <c r="TYJ2824" s="12"/>
      <c r="TYK2824" s="11"/>
      <c r="TYL2824" s="11"/>
      <c r="TYM2824" s="11"/>
      <c r="TYN2824" s="12"/>
      <c r="TYO2824" s="12"/>
      <c r="TYP2824" s="11"/>
      <c r="TYQ2824" s="11"/>
      <c r="TYR2824" s="11"/>
      <c r="TYS2824" s="12"/>
      <c r="TYT2824" s="12"/>
      <c r="TYU2824" s="11"/>
      <c r="TYV2824" s="11"/>
      <c r="TYW2824" s="11"/>
      <c r="TYX2824" s="12"/>
      <c r="TYY2824" s="12"/>
      <c r="TYZ2824" s="11"/>
      <c r="TZA2824" s="11"/>
      <c r="TZB2824" s="11"/>
      <c r="TZC2824" s="12"/>
      <c r="TZD2824" s="12"/>
      <c r="TZE2824" s="11"/>
      <c r="TZF2824" s="11"/>
      <c r="TZG2824" s="11"/>
      <c r="TZH2824" s="12"/>
      <c r="TZI2824" s="12"/>
      <c r="TZJ2824" s="11"/>
      <c r="TZK2824" s="11"/>
      <c r="TZL2824" s="11"/>
      <c r="TZM2824" s="12"/>
      <c r="TZN2824" s="12"/>
      <c r="TZO2824" s="11"/>
      <c r="TZP2824" s="11"/>
      <c r="TZQ2824" s="11"/>
      <c r="TZR2824" s="12"/>
      <c r="TZS2824" s="12"/>
      <c r="TZT2824" s="11"/>
      <c r="TZU2824" s="11"/>
      <c r="TZV2824" s="11"/>
      <c r="TZW2824" s="12"/>
      <c r="TZX2824" s="12"/>
      <c r="TZY2824" s="11"/>
      <c r="TZZ2824" s="11"/>
      <c r="UAA2824" s="11"/>
      <c r="UAB2824" s="12"/>
      <c r="UAC2824" s="12"/>
      <c r="UAD2824" s="11"/>
      <c r="UAE2824" s="11"/>
      <c r="UAF2824" s="11"/>
      <c r="UAG2824" s="12"/>
      <c r="UAH2824" s="12"/>
      <c r="UAI2824" s="11"/>
      <c r="UAJ2824" s="11"/>
      <c r="UAK2824" s="11"/>
      <c r="UAL2824" s="12"/>
      <c r="UAM2824" s="12"/>
      <c r="UAN2824" s="11"/>
      <c r="UAO2824" s="11"/>
      <c r="UAP2824" s="11"/>
      <c r="UAQ2824" s="12"/>
      <c r="UAR2824" s="12"/>
      <c r="UAS2824" s="11"/>
      <c r="UAT2824" s="11"/>
      <c r="UAU2824" s="11"/>
      <c r="UAV2824" s="12"/>
      <c r="UAW2824" s="12"/>
      <c r="UAX2824" s="11"/>
      <c r="UAY2824" s="11"/>
      <c r="UAZ2824" s="11"/>
      <c r="UBA2824" s="12"/>
      <c r="UBB2824" s="12"/>
      <c r="UBC2824" s="11"/>
      <c r="UBD2824" s="11"/>
      <c r="UBE2824" s="11"/>
      <c r="UBF2824" s="12"/>
      <c r="UBG2824" s="12"/>
      <c r="UBH2824" s="11"/>
      <c r="UBI2824" s="11"/>
      <c r="UBJ2824" s="11"/>
      <c r="UBK2824" s="12"/>
      <c r="UBL2824" s="12"/>
      <c r="UBM2824" s="11"/>
      <c r="UBN2824" s="11"/>
      <c r="UBO2824" s="11"/>
      <c r="UBP2824" s="12"/>
      <c r="UBQ2824" s="12"/>
      <c r="UBR2824" s="11"/>
      <c r="UBS2824" s="11"/>
      <c r="UBT2824" s="11"/>
      <c r="UBU2824" s="12"/>
      <c r="UBV2824" s="12"/>
      <c r="UBW2824" s="11"/>
      <c r="UBX2824" s="11"/>
      <c r="UBY2824" s="11"/>
      <c r="UBZ2824" s="12"/>
      <c r="UCA2824" s="12"/>
      <c r="UCB2824" s="11"/>
      <c r="UCC2824" s="11"/>
      <c r="UCD2824" s="11"/>
      <c r="UCE2824" s="12"/>
      <c r="UCF2824" s="12"/>
      <c r="UCG2824" s="11"/>
      <c r="UCH2824" s="11"/>
      <c r="UCI2824" s="11"/>
      <c r="UCJ2824" s="12"/>
      <c r="UCK2824" s="12"/>
      <c r="UCL2824" s="11"/>
      <c r="UCM2824" s="11"/>
      <c r="UCN2824" s="11"/>
      <c r="UCO2824" s="12"/>
      <c r="UCP2824" s="12"/>
      <c r="UCQ2824" s="11"/>
      <c r="UCR2824" s="11"/>
      <c r="UCS2824" s="11"/>
      <c r="UCT2824" s="12"/>
      <c r="UCU2824" s="12"/>
      <c r="UCV2824" s="11"/>
      <c r="UCW2824" s="11"/>
      <c r="UCX2824" s="11"/>
      <c r="UCY2824" s="12"/>
      <c r="UCZ2824" s="12"/>
      <c r="UDA2824" s="11"/>
      <c r="UDB2824" s="11"/>
      <c r="UDC2824" s="11"/>
      <c r="UDD2824" s="12"/>
      <c r="UDE2824" s="12"/>
      <c r="UDF2824" s="11"/>
      <c r="UDG2824" s="11"/>
      <c r="UDH2824" s="11"/>
      <c r="UDI2824" s="12"/>
      <c r="UDJ2824" s="12"/>
      <c r="UDK2824" s="11"/>
      <c r="UDL2824" s="11"/>
      <c r="UDM2824" s="11"/>
      <c r="UDN2824" s="12"/>
      <c r="UDO2824" s="12"/>
      <c r="UDP2824" s="11"/>
      <c r="UDQ2824" s="11"/>
      <c r="UDR2824" s="11"/>
      <c r="UDS2824" s="12"/>
      <c r="UDT2824" s="12"/>
      <c r="UDU2824" s="11"/>
      <c r="UDV2824" s="11"/>
      <c r="UDW2824" s="11"/>
      <c r="UDX2824" s="12"/>
      <c r="UDY2824" s="12"/>
      <c r="UDZ2824" s="11"/>
      <c r="UEA2824" s="11"/>
      <c r="UEB2824" s="11"/>
      <c r="UEC2824" s="12"/>
      <c r="UED2824" s="12"/>
      <c r="UEE2824" s="11"/>
      <c r="UEF2824" s="11"/>
      <c r="UEG2824" s="11"/>
      <c r="UEH2824" s="12"/>
      <c r="UEI2824" s="12"/>
      <c r="UEJ2824" s="11"/>
      <c r="UEK2824" s="11"/>
      <c r="UEL2824" s="11"/>
      <c r="UEM2824" s="12"/>
      <c r="UEN2824" s="12"/>
      <c r="UEO2824" s="11"/>
      <c r="UEP2824" s="11"/>
      <c r="UEQ2824" s="11"/>
      <c r="UER2824" s="12"/>
      <c r="UES2824" s="12"/>
      <c r="UET2824" s="11"/>
      <c r="UEU2824" s="11"/>
      <c r="UEV2824" s="11"/>
      <c r="UEW2824" s="12"/>
      <c r="UEX2824" s="12"/>
      <c r="UEY2824" s="11"/>
      <c r="UEZ2824" s="11"/>
      <c r="UFA2824" s="11"/>
      <c r="UFB2824" s="12"/>
      <c r="UFC2824" s="12"/>
      <c r="UFD2824" s="11"/>
      <c r="UFE2824" s="11"/>
      <c r="UFF2824" s="11"/>
      <c r="UFG2824" s="12"/>
      <c r="UFH2824" s="12"/>
      <c r="UFI2824" s="11"/>
      <c r="UFJ2824" s="11"/>
      <c r="UFK2824" s="11"/>
      <c r="UFL2824" s="12"/>
      <c r="UFM2824" s="12"/>
      <c r="UFN2824" s="11"/>
      <c r="UFO2824" s="11"/>
      <c r="UFP2824" s="11"/>
      <c r="UFQ2824" s="12"/>
      <c r="UFR2824" s="12"/>
      <c r="UFS2824" s="11"/>
      <c r="UFT2824" s="11"/>
      <c r="UFU2824" s="11"/>
      <c r="UFV2824" s="12"/>
      <c r="UFW2824" s="12"/>
      <c r="UFX2824" s="11"/>
      <c r="UFY2824" s="11"/>
      <c r="UFZ2824" s="11"/>
      <c r="UGA2824" s="12"/>
      <c r="UGB2824" s="12"/>
      <c r="UGC2824" s="11"/>
      <c r="UGD2824" s="11"/>
      <c r="UGE2824" s="11"/>
      <c r="UGF2824" s="12"/>
      <c r="UGG2824" s="12"/>
      <c r="UGH2824" s="11"/>
      <c r="UGI2824" s="11"/>
      <c r="UGJ2824" s="11"/>
      <c r="UGK2824" s="12"/>
      <c r="UGL2824" s="12"/>
      <c r="UGM2824" s="11"/>
      <c r="UGN2824" s="11"/>
      <c r="UGO2824" s="11"/>
      <c r="UGP2824" s="12"/>
      <c r="UGQ2824" s="12"/>
      <c r="UGR2824" s="11"/>
      <c r="UGS2824" s="11"/>
      <c r="UGT2824" s="11"/>
      <c r="UGU2824" s="12"/>
      <c r="UGV2824" s="12"/>
      <c r="UGW2824" s="11"/>
      <c r="UGX2824" s="11"/>
      <c r="UGY2824" s="11"/>
      <c r="UGZ2824" s="12"/>
      <c r="UHA2824" s="12"/>
      <c r="UHB2824" s="11"/>
      <c r="UHC2824" s="11"/>
      <c r="UHD2824" s="11"/>
      <c r="UHE2824" s="12"/>
      <c r="UHF2824" s="12"/>
      <c r="UHG2824" s="11"/>
      <c r="UHH2824" s="11"/>
      <c r="UHI2824" s="11"/>
      <c r="UHJ2824" s="12"/>
      <c r="UHK2824" s="12"/>
      <c r="UHL2824" s="11"/>
      <c r="UHM2824" s="11"/>
      <c r="UHN2824" s="11"/>
      <c r="UHO2824" s="12"/>
      <c r="UHP2824" s="12"/>
      <c r="UHQ2824" s="11"/>
      <c r="UHR2824" s="11"/>
      <c r="UHS2824" s="11"/>
      <c r="UHT2824" s="12"/>
      <c r="UHU2824" s="12"/>
      <c r="UHV2824" s="11"/>
      <c r="UHW2824" s="11"/>
      <c r="UHX2824" s="11"/>
      <c r="UHY2824" s="12"/>
      <c r="UHZ2824" s="12"/>
      <c r="UIA2824" s="11"/>
      <c r="UIB2824" s="11"/>
      <c r="UIC2824" s="11"/>
      <c r="UID2824" s="12"/>
      <c r="UIE2824" s="12"/>
      <c r="UIF2824" s="11"/>
      <c r="UIG2824" s="11"/>
      <c r="UIH2824" s="11"/>
      <c r="UII2824" s="12"/>
      <c r="UIJ2824" s="12"/>
      <c r="UIK2824" s="11"/>
      <c r="UIL2824" s="11"/>
      <c r="UIM2824" s="11"/>
      <c r="UIN2824" s="12"/>
      <c r="UIO2824" s="12"/>
      <c r="UIP2824" s="11"/>
      <c r="UIQ2824" s="11"/>
      <c r="UIR2824" s="11"/>
      <c r="UIS2824" s="12"/>
      <c r="UIT2824" s="12"/>
      <c r="UIU2824" s="11"/>
      <c r="UIV2824" s="11"/>
      <c r="UIW2824" s="11"/>
      <c r="UIX2824" s="12"/>
      <c r="UIY2824" s="12"/>
      <c r="UIZ2824" s="11"/>
      <c r="UJA2824" s="11"/>
      <c r="UJB2824" s="11"/>
      <c r="UJC2824" s="12"/>
      <c r="UJD2824" s="12"/>
      <c r="UJE2824" s="11"/>
      <c r="UJF2824" s="11"/>
      <c r="UJG2824" s="11"/>
      <c r="UJH2824" s="12"/>
      <c r="UJI2824" s="12"/>
      <c r="UJJ2824" s="11"/>
      <c r="UJK2824" s="11"/>
      <c r="UJL2824" s="11"/>
      <c r="UJM2824" s="12"/>
      <c r="UJN2824" s="12"/>
      <c r="UJO2824" s="11"/>
      <c r="UJP2824" s="11"/>
      <c r="UJQ2824" s="11"/>
      <c r="UJR2824" s="12"/>
      <c r="UJS2824" s="12"/>
      <c r="UJT2824" s="11"/>
      <c r="UJU2824" s="11"/>
      <c r="UJV2824" s="11"/>
      <c r="UJW2824" s="12"/>
      <c r="UJX2824" s="12"/>
      <c r="UJY2824" s="11"/>
      <c r="UJZ2824" s="11"/>
      <c r="UKA2824" s="11"/>
      <c r="UKB2824" s="12"/>
      <c r="UKC2824" s="12"/>
      <c r="UKD2824" s="11"/>
      <c r="UKE2824" s="11"/>
      <c r="UKF2824" s="11"/>
      <c r="UKG2824" s="12"/>
      <c r="UKH2824" s="12"/>
      <c r="UKI2824" s="11"/>
      <c r="UKJ2824" s="11"/>
      <c r="UKK2824" s="11"/>
      <c r="UKL2824" s="12"/>
      <c r="UKM2824" s="12"/>
      <c r="UKN2824" s="11"/>
      <c r="UKO2824" s="11"/>
      <c r="UKP2824" s="11"/>
      <c r="UKQ2824" s="12"/>
      <c r="UKR2824" s="12"/>
      <c r="UKS2824" s="11"/>
      <c r="UKT2824" s="11"/>
      <c r="UKU2824" s="11"/>
      <c r="UKV2824" s="12"/>
      <c r="UKW2824" s="12"/>
      <c r="UKX2824" s="11"/>
      <c r="UKY2824" s="11"/>
      <c r="UKZ2824" s="11"/>
      <c r="ULA2824" s="12"/>
      <c r="ULB2824" s="12"/>
      <c r="ULC2824" s="11"/>
      <c r="ULD2824" s="11"/>
      <c r="ULE2824" s="11"/>
      <c r="ULF2824" s="12"/>
      <c r="ULG2824" s="12"/>
      <c r="ULH2824" s="11"/>
      <c r="ULI2824" s="11"/>
      <c r="ULJ2824" s="11"/>
      <c r="ULK2824" s="12"/>
      <c r="ULL2824" s="12"/>
      <c r="ULM2824" s="11"/>
      <c r="ULN2824" s="11"/>
      <c r="ULO2824" s="11"/>
      <c r="ULP2824" s="12"/>
      <c r="ULQ2824" s="12"/>
      <c r="ULR2824" s="11"/>
      <c r="ULS2824" s="11"/>
      <c r="ULT2824" s="11"/>
      <c r="ULU2824" s="12"/>
      <c r="ULV2824" s="12"/>
      <c r="ULW2824" s="11"/>
      <c r="ULX2824" s="11"/>
      <c r="ULY2824" s="11"/>
      <c r="ULZ2824" s="12"/>
      <c r="UMA2824" s="12"/>
      <c r="UMB2824" s="11"/>
      <c r="UMC2824" s="11"/>
      <c r="UMD2824" s="11"/>
      <c r="UME2824" s="12"/>
      <c r="UMF2824" s="12"/>
      <c r="UMG2824" s="11"/>
      <c r="UMH2824" s="11"/>
      <c r="UMI2824" s="11"/>
      <c r="UMJ2824" s="12"/>
      <c r="UMK2824" s="12"/>
      <c r="UML2824" s="11"/>
      <c r="UMM2824" s="11"/>
      <c r="UMN2824" s="11"/>
      <c r="UMO2824" s="12"/>
      <c r="UMP2824" s="12"/>
      <c r="UMQ2824" s="11"/>
      <c r="UMR2824" s="11"/>
      <c r="UMS2824" s="11"/>
      <c r="UMT2824" s="12"/>
      <c r="UMU2824" s="12"/>
      <c r="UMV2824" s="11"/>
      <c r="UMW2824" s="11"/>
      <c r="UMX2824" s="11"/>
      <c r="UMY2824" s="12"/>
      <c r="UMZ2824" s="12"/>
      <c r="UNA2824" s="11"/>
      <c r="UNB2824" s="11"/>
      <c r="UNC2824" s="11"/>
      <c r="UND2824" s="12"/>
      <c r="UNE2824" s="12"/>
      <c r="UNF2824" s="11"/>
      <c r="UNG2824" s="11"/>
      <c r="UNH2824" s="11"/>
      <c r="UNI2824" s="12"/>
      <c r="UNJ2824" s="12"/>
      <c r="UNK2824" s="11"/>
      <c r="UNL2824" s="11"/>
      <c r="UNM2824" s="11"/>
      <c r="UNN2824" s="12"/>
      <c r="UNO2824" s="12"/>
      <c r="UNP2824" s="11"/>
      <c r="UNQ2824" s="11"/>
      <c r="UNR2824" s="11"/>
      <c r="UNS2824" s="12"/>
      <c r="UNT2824" s="12"/>
      <c r="UNU2824" s="11"/>
      <c r="UNV2824" s="11"/>
      <c r="UNW2824" s="11"/>
      <c r="UNX2824" s="12"/>
      <c r="UNY2824" s="12"/>
      <c r="UNZ2824" s="11"/>
      <c r="UOA2824" s="11"/>
      <c r="UOB2824" s="11"/>
      <c r="UOC2824" s="12"/>
      <c r="UOD2824" s="12"/>
      <c r="UOE2824" s="11"/>
      <c r="UOF2824" s="11"/>
      <c r="UOG2824" s="11"/>
      <c r="UOH2824" s="12"/>
      <c r="UOI2824" s="12"/>
      <c r="UOJ2824" s="11"/>
      <c r="UOK2824" s="11"/>
      <c r="UOL2824" s="11"/>
      <c r="UOM2824" s="12"/>
      <c r="UON2824" s="12"/>
      <c r="UOO2824" s="11"/>
      <c r="UOP2824" s="11"/>
      <c r="UOQ2824" s="11"/>
      <c r="UOR2824" s="12"/>
      <c r="UOS2824" s="12"/>
      <c r="UOT2824" s="11"/>
      <c r="UOU2824" s="11"/>
      <c r="UOV2824" s="11"/>
      <c r="UOW2824" s="12"/>
      <c r="UOX2824" s="12"/>
      <c r="UOY2824" s="11"/>
      <c r="UOZ2824" s="11"/>
      <c r="UPA2824" s="11"/>
      <c r="UPB2824" s="12"/>
      <c r="UPC2824" s="12"/>
      <c r="UPD2824" s="11"/>
      <c r="UPE2824" s="11"/>
      <c r="UPF2824" s="11"/>
      <c r="UPG2824" s="12"/>
      <c r="UPH2824" s="12"/>
      <c r="UPI2824" s="11"/>
      <c r="UPJ2824" s="11"/>
      <c r="UPK2824" s="11"/>
      <c r="UPL2824" s="12"/>
      <c r="UPM2824" s="12"/>
      <c r="UPN2824" s="11"/>
      <c r="UPO2824" s="11"/>
      <c r="UPP2824" s="11"/>
      <c r="UPQ2824" s="12"/>
      <c r="UPR2824" s="12"/>
      <c r="UPS2824" s="11"/>
      <c r="UPT2824" s="11"/>
      <c r="UPU2824" s="11"/>
      <c r="UPV2824" s="12"/>
      <c r="UPW2824" s="12"/>
      <c r="UPX2824" s="11"/>
      <c r="UPY2824" s="11"/>
      <c r="UPZ2824" s="11"/>
      <c r="UQA2824" s="12"/>
      <c r="UQB2824" s="12"/>
      <c r="UQC2824" s="11"/>
      <c r="UQD2824" s="11"/>
      <c r="UQE2824" s="11"/>
      <c r="UQF2824" s="12"/>
      <c r="UQG2824" s="12"/>
      <c r="UQH2824" s="11"/>
      <c r="UQI2824" s="11"/>
      <c r="UQJ2824" s="11"/>
      <c r="UQK2824" s="12"/>
      <c r="UQL2824" s="12"/>
      <c r="UQM2824" s="11"/>
      <c r="UQN2824" s="11"/>
      <c r="UQO2824" s="11"/>
      <c r="UQP2824" s="12"/>
      <c r="UQQ2824" s="12"/>
      <c r="UQR2824" s="11"/>
      <c r="UQS2824" s="11"/>
      <c r="UQT2824" s="11"/>
      <c r="UQU2824" s="12"/>
      <c r="UQV2824" s="12"/>
      <c r="UQW2824" s="11"/>
      <c r="UQX2824" s="11"/>
      <c r="UQY2824" s="11"/>
      <c r="UQZ2824" s="12"/>
      <c r="URA2824" s="12"/>
      <c r="URB2824" s="11"/>
      <c r="URC2824" s="11"/>
      <c r="URD2824" s="11"/>
      <c r="URE2824" s="12"/>
      <c r="URF2824" s="12"/>
      <c r="URG2824" s="11"/>
      <c r="URH2824" s="11"/>
      <c r="URI2824" s="11"/>
      <c r="URJ2824" s="12"/>
      <c r="URK2824" s="12"/>
      <c r="URL2824" s="11"/>
      <c r="URM2824" s="11"/>
      <c r="URN2824" s="11"/>
      <c r="URO2824" s="12"/>
      <c r="URP2824" s="12"/>
      <c r="URQ2824" s="11"/>
      <c r="URR2824" s="11"/>
      <c r="URS2824" s="11"/>
      <c r="URT2824" s="12"/>
      <c r="URU2824" s="12"/>
      <c r="URV2824" s="11"/>
      <c r="URW2824" s="11"/>
      <c r="URX2824" s="11"/>
      <c r="URY2824" s="12"/>
      <c r="URZ2824" s="12"/>
      <c r="USA2824" s="11"/>
      <c r="USB2824" s="11"/>
      <c r="USC2824" s="11"/>
      <c r="USD2824" s="12"/>
      <c r="USE2824" s="12"/>
      <c r="USF2824" s="11"/>
      <c r="USG2824" s="11"/>
      <c r="USH2824" s="11"/>
      <c r="USI2824" s="12"/>
      <c r="USJ2824" s="12"/>
      <c r="USK2824" s="11"/>
      <c r="USL2824" s="11"/>
      <c r="USM2824" s="11"/>
      <c r="USN2824" s="12"/>
      <c r="USO2824" s="12"/>
      <c r="USP2824" s="11"/>
      <c r="USQ2824" s="11"/>
      <c r="USR2824" s="11"/>
      <c r="USS2824" s="12"/>
      <c r="UST2824" s="12"/>
      <c r="USU2824" s="11"/>
      <c r="USV2824" s="11"/>
      <c r="USW2824" s="11"/>
      <c r="USX2824" s="12"/>
      <c r="USY2824" s="12"/>
      <c r="USZ2824" s="11"/>
      <c r="UTA2824" s="11"/>
      <c r="UTB2824" s="11"/>
      <c r="UTC2824" s="12"/>
      <c r="UTD2824" s="12"/>
      <c r="UTE2824" s="11"/>
      <c r="UTF2824" s="11"/>
      <c r="UTG2824" s="11"/>
      <c r="UTH2824" s="12"/>
      <c r="UTI2824" s="12"/>
      <c r="UTJ2824" s="11"/>
      <c r="UTK2824" s="11"/>
      <c r="UTL2824" s="11"/>
      <c r="UTM2824" s="12"/>
      <c r="UTN2824" s="12"/>
      <c r="UTO2824" s="11"/>
      <c r="UTP2824" s="11"/>
      <c r="UTQ2824" s="11"/>
      <c r="UTR2824" s="12"/>
      <c r="UTS2824" s="12"/>
      <c r="UTT2824" s="11"/>
      <c r="UTU2824" s="11"/>
      <c r="UTV2824" s="11"/>
      <c r="UTW2824" s="12"/>
      <c r="UTX2824" s="12"/>
      <c r="UTY2824" s="11"/>
      <c r="UTZ2824" s="11"/>
      <c r="UUA2824" s="11"/>
      <c r="UUB2824" s="12"/>
      <c r="UUC2824" s="12"/>
      <c r="UUD2824" s="11"/>
      <c r="UUE2824" s="11"/>
      <c r="UUF2824" s="11"/>
      <c r="UUG2824" s="12"/>
      <c r="UUH2824" s="12"/>
      <c r="UUI2824" s="11"/>
      <c r="UUJ2824" s="11"/>
      <c r="UUK2824" s="11"/>
      <c r="UUL2824" s="12"/>
      <c r="UUM2824" s="12"/>
      <c r="UUN2824" s="11"/>
      <c r="UUO2824" s="11"/>
      <c r="UUP2824" s="11"/>
      <c r="UUQ2824" s="12"/>
      <c r="UUR2824" s="12"/>
      <c r="UUS2824" s="11"/>
      <c r="UUT2824" s="11"/>
      <c r="UUU2824" s="11"/>
      <c r="UUV2824" s="12"/>
      <c r="UUW2824" s="12"/>
      <c r="UUX2824" s="11"/>
      <c r="UUY2824" s="11"/>
      <c r="UUZ2824" s="11"/>
      <c r="UVA2824" s="12"/>
      <c r="UVB2824" s="12"/>
      <c r="UVC2824" s="11"/>
      <c r="UVD2824" s="11"/>
      <c r="UVE2824" s="11"/>
      <c r="UVF2824" s="12"/>
      <c r="UVG2824" s="12"/>
      <c r="UVH2824" s="11"/>
      <c r="UVI2824" s="11"/>
      <c r="UVJ2824" s="11"/>
      <c r="UVK2824" s="12"/>
      <c r="UVL2824" s="12"/>
      <c r="UVM2824" s="11"/>
      <c r="UVN2824" s="11"/>
      <c r="UVO2824" s="11"/>
      <c r="UVP2824" s="12"/>
      <c r="UVQ2824" s="12"/>
      <c r="UVR2824" s="11"/>
      <c r="UVS2824" s="11"/>
      <c r="UVT2824" s="11"/>
      <c r="UVU2824" s="12"/>
      <c r="UVV2824" s="12"/>
      <c r="UVW2824" s="11"/>
      <c r="UVX2824" s="11"/>
      <c r="UVY2824" s="11"/>
      <c r="UVZ2824" s="12"/>
      <c r="UWA2824" s="12"/>
      <c r="UWB2824" s="11"/>
      <c r="UWC2824" s="11"/>
      <c r="UWD2824" s="11"/>
      <c r="UWE2824" s="12"/>
      <c r="UWF2824" s="12"/>
      <c r="UWG2824" s="11"/>
      <c r="UWH2824" s="11"/>
      <c r="UWI2824" s="11"/>
      <c r="UWJ2824" s="12"/>
      <c r="UWK2824" s="12"/>
      <c r="UWL2824" s="11"/>
      <c r="UWM2824" s="11"/>
      <c r="UWN2824" s="11"/>
      <c r="UWO2824" s="12"/>
      <c r="UWP2824" s="12"/>
      <c r="UWQ2824" s="11"/>
      <c r="UWR2824" s="11"/>
      <c r="UWS2824" s="11"/>
      <c r="UWT2824" s="12"/>
      <c r="UWU2824" s="12"/>
      <c r="UWV2824" s="11"/>
      <c r="UWW2824" s="11"/>
      <c r="UWX2824" s="11"/>
      <c r="UWY2824" s="12"/>
      <c r="UWZ2824" s="12"/>
      <c r="UXA2824" s="11"/>
      <c r="UXB2824" s="11"/>
      <c r="UXC2824" s="11"/>
      <c r="UXD2824" s="12"/>
      <c r="UXE2824" s="12"/>
      <c r="UXF2824" s="11"/>
      <c r="UXG2824" s="11"/>
      <c r="UXH2824" s="11"/>
      <c r="UXI2824" s="12"/>
      <c r="UXJ2824" s="12"/>
      <c r="UXK2824" s="11"/>
      <c r="UXL2824" s="11"/>
      <c r="UXM2824" s="11"/>
      <c r="UXN2824" s="12"/>
      <c r="UXO2824" s="12"/>
      <c r="UXP2824" s="11"/>
      <c r="UXQ2824" s="11"/>
      <c r="UXR2824" s="11"/>
      <c r="UXS2824" s="12"/>
      <c r="UXT2824" s="12"/>
      <c r="UXU2824" s="11"/>
      <c r="UXV2824" s="11"/>
      <c r="UXW2824" s="11"/>
      <c r="UXX2824" s="12"/>
      <c r="UXY2824" s="12"/>
      <c r="UXZ2824" s="11"/>
      <c r="UYA2824" s="11"/>
      <c r="UYB2824" s="11"/>
      <c r="UYC2824" s="12"/>
      <c r="UYD2824" s="12"/>
      <c r="UYE2824" s="11"/>
      <c r="UYF2824" s="11"/>
      <c r="UYG2824" s="11"/>
      <c r="UYH2824" s="12"/>
      <c r="UYI2824" s="12"/>
      <c r="UYJ2824" s="11"/>
      <c r="UYK2824" s="11"/>
      <c r="UYL2824" s="11"/>
      <c r="UYM2824" s="12"/>
      <c r="UYN2824" s="12"/>
      <c r="UYO2824" s="11"/>
      <c r="UYP2824" s="11"/>
      <c r="UYQ2824" s="11"/>
      <c r="UYR2824" s="12"/>
      <c r="UYS2824" s="12"/>
      <c r="UYT2824" s="11"/>
      <c r="UYU2824" s="11"/>
      <c r="UYV2824" s="11"/>
      <c r="UYW2824" s="12"/>
      <c r="UYX2824" s="12"/>
      <c r="UYY2824" s="11"/>
      <c r="UYZ2824" s="11"/>
      <c r="UZA2824" s="11"/>
      <c r="UZB2824" s="12"/>
      <c r="UZC2824" s="12"/>
      <c r="UZD2824" s="11"/>
      <c r="UZE2824" s="11"/>
      <c r="UZF2824" s="11"/>
      <c r="UZG2824" s="12"/>
      <c r="UZH2824" s="12"/>
      <c r="UZI2824" s="11"/>
      <c r="UZJ2824" s="11"/>
      <c r="UZK2824" s="11"/>
      <c r="UZL2824" s="12"/>
      <c r="UZM2824" s="12"/>
      <c r="UZN2824" s="11"/>
      <c r="UZO2824" s="11"/>
      <c r="UZP2824" s="11"/>
      <c r="UZQ2824" s="12"/>
      <c r="UZR2824" s="12"/>
      <c r="UZS2824" s="11"/>
      <c r="UZT2824" s="11"/>
      <c r="UZU2824" s="11"/>
      <c r="UZV2824" s="12"/>
      <c r="UZW2824" s="12"/>
      <c r="UZX2824" s="11"/>
      <c r="UZY2824" s="11"/>
      <c r="UZZ2824" s="11"/>
      <c r="VAA2824" s="12"/>
      <c r="VAB2824" s="12"/>
      <c r="VAC2824" s="11"/>
      <c r="VAD2824" s="11"/>
      <c r="VAE2824" s="11"/>
      <c r="VAF2824" s="12"/>
      <c r="VAG2824" s="12"/>
      <c r="VAH2824" s="11"/>
      <c r="VAI2824" s="11"/>
      <c r="VAJ2824" s="11"/>
      <c r="VAK2824" s="12"/>
      <c r="VAL2824" s="12"/>
      <c r="VAM2824" s="11"/>
      <c r="VAN2824" s="11"/>
      <c r="VAO2824" s="11"/>
      <c r="VAP2824" s="12"/>
      <c r="VAQ2824" s="12"/>
      <c r="VAR2824" s="11"/>
      <c r="VAS2824" s="11"/>
      <c r="VAT2824" s="11"/>
      <c r="VAU2824" s="12"/>
      <c r="VAV2824" s="12"/>
      <c r="VAW2824" s="11"/>
      <c r="VAX2824" s="11"/>
      <c r="VAY2824" s="11"/>
      <c r="VAZ2824" s="12"/>
      <c r="VBA2824" s="12"/>
      <c r="VBB2824" s="11"/>
      <c r="VBC2824" s="11"/>
      <c r="VBD2824" s="11"/>
      <c r="VBE2824" s="12"/>
      <c r="VBF2824" s="12"/>
      <c r="VBG2824" s="11"/>
      <c r="VBH2824" s="11"/>
      <c r="VBI2824" s="11"/>
      <c r="VBJ2824" s="12"/>
      <c r="VBK2824" s="12"/>
      <c r="VBL2824" s="11"/>
      <c r="VBM2824" s="11"/>
      <c r="VBN2824" s="11"/>
      <c r="VBO2824" s="12"/>
      <c r="VBP2824" s="12"/>
      <c r="VBQ2824" s="11"/>
      <c r="VBR2824" s="11"/>
      <c r="VBS2824" s="11"/>
      <c r="VBT2824" s="12"/>
      <c r="VBU2824" s="12"/>
      <c r="VBV2824" s="11"/>
      <c r="VBW2824" s="11"/>
      <c r="VBX2824" s="11"/>
      <c r="VBY2824" s="12"/>
      <c r="VBZ2824" s="12"/>
      <c r="VCA2824" s="11"/>
      <c r="VCB2824" s="11"/>
      <c r="VCC2824" s="11"/>
      <c r="VCD2824" s="12"/>
      <c r="VCE2824" s="12"/>
      <c r="VCF2824" s="11"/>
      <c r="VCG2824" s="11"/>
      <c r="VCH2824" s="11"/>
      <c r="VCI2824" s="12"/>
      <c r="VCJ2824" s="12"/>
      <c r="VCK2824" s="11"/>
      <c r="VCL2824" s="11"/>
      <c r="VCM2824" s="11"/>
      <c r="VCN2824" s="12"/>
      <c r="VCO2824" s="12"/>
      <c r="VCP2824" s="11"/>
      <c r="VCQ2824" s="11"/>
      <c r="VCR2824" s="11"/>
      <c r="VCS2824" s="12"/>
      <c r="VCT2824" s="12"/>
      <c r="VCU2824" s="11"/>
      <c r="VCV2824" s="11"/>
      <c r="VCW2824" s="11"/>
      <c r="VCX2824" s="12"/>
      <c r="VCY2824" s="12"/>
      <c r="VCZ2824" s="11"/>
      <c r="VDA2824" s="11"/>
      <c r="VDB2824" s="11"/>
      <c r="VDC2824" s="12"/>
      <c r="VDD2824" s="12"/>
      <c r="VDE2824" s="11"/>
      <c r="VDF2824" s="11"/>
      <c r="VDG2824" s="11"/>
      <c r="VDH2824" s="12"/>
      <c r="VDI2824" s="12"/>
      <c r="VDJ2824" s="11"/>
      <c r="VDK2824" s="11"/>
      <c r="VDL2824" s="11"/>
      <c r="VDM2824" s="12"/>
      <c r="VDN2824" s="12"/>
      <c r="VDO2824" s="11"/>
      <c r="VDP2824" s="11"/>
      <c r="VDQ2824" s="11"/>
      <c r="VDR2824" s="12"/>
      <c r="VDS2824" s="12"/>
      <c r="VDT2824" s="11"/>
      <c r="VDU2824" s="11"/>
      <c r="VDV2824" s="11"/>
      <c r="VDW2824" s="12"/>
      <c r="VDX2824" s="12"/>
      <c r="VDY2824" s="11"/>
      <c r="VDZ2824" s="11"/>
      <c r="VEA2824" s="11"/>
      <c r="VEB2824" s="12"/>
      <c r="VEC2824" s="12"/>
      <c r="VED2824" s="11"/>
      <c r="VEE2824" s="11"/>
      <c r="VEF2824" s="11"/>
      <c r="VEG2824" s="12"/>
      <c r="VEH2824" s="12"/>
      <c r="VEI2824" s="11"/>
      <c r="VEJ2824" s="11"/>
      <c r="VEK2824" s="11"/>
      <c r="VEL2824" s="12"/>
      <c r="VEM2824" s="12"/>
      <c r="VEN2824" s="11"/>
      <c r="VEO2824" s="11"/>
      <c r="VEP2824" s="11"/>
      <c r="VEQ2824" s="12"/>
      <c r="VER2824" s="12"/>
      <c r="VES2824" s="11"/>
      <c r="VET2824" s="11"/>
      <c r="VEU2824" s="11"/>
      <c r="VEV2824" s="12"/>
      <c r="VEW2824" s="12"/>
      <c r="VEX2824" s="11"/>
      <c r="VEY2824" s="11"/>
      <c r="VEZ2824" s="11"/>
      <c r="VFA2824" s="12"/>
      <c r="VFB2824" s="12"/>
      <c r="VFC2824" s="11"/>
      <c r="VFD2824" s="11"/>
      <c r="VFE2824" s="11"/>
      <c r="VFF2824" s="12"/>
      <c r="VFG2824" s="12"/>
      <c r="VFH2824" s="11"/>
      <c r="VFI2824" s="11"/>
      <c r="VFJ2824" s="11"/>
      <c r="VFK2824" s="12"/>
      <c r="VFL2824" s="12"/>
      <c r="VFM2824" s="11"/>
      <c r="VFN2824" s="11"/>
      <c r="VFO2824" s="11"/>
      <c r="VFP2824" s="12"/>
      <c r="VFQ2824" s="12"/>
      <c r="VFR2824" s="11"/>
      <c r="VFS2824" s="11"/>
      <c r="VFT2824" s="11"/>
      <c r="VFU2824" s="12"/>
      <c r="VFV2824" s="12"/>
      <c r="VFW2824" s="11"/>
      <c r="VFX2824" s="11"/>
      <c r="VFY2824" s="11"/>
      <c r="VFZ2824" s="12"/>
      <c r="VGA2824" s="12"/>
      <c r="VGB2824" s="11"/>
      <c r="VGC2824" s="11"/>
      <c r="VGD2824" s="11"/>
      <c r="VGE2824" s="12"/>
      <c r="VGF2824" s="12"/>
      <c r="VGG2824" s="11"/>
      <c r="VGH2824" s="11"/>
      <c r="VGI2824" s="11"/>
      <c r="VGJ2824" s="12"/>
      <c r="VGK2824" s="12"/>
      <c r="VGL2824" s="11"/>
      <c r="VGM2824" s="11"/>
      <c r="VGN2824" s="11"/>
      <c r="VGO2824" s="12"/>
      <c r="VGP2824" s="12"/>
      <c r="VGQ2824" s="11"/>
      <c r="VGR2824" s="11"/>
      <c r="VGS2824" s="11"/>
      <c r="VGT2824" s="12"/>
      <c r="VGU2824" s="12"/>
      <c r="VGV2824" s="11"/>
      <c r="VGW2824" s="11"/>
      <c r="VGX2824" s="11"/>
      <c r="VGY2824" s="12"/>
      <c r="VGZ2824" s="12"/>
      <c r="VHA2824" s="11"/>
      <c r="VHB2824" s="11"/>
      <c r="VHC2824" s="11"/>
      <c r="VHD2824" s="12"/>
      <c r="VHE2824" s="12"/>
      <c r="VHF2824" s="11"/>
      <c r="VHG2824" s="11"/>
      <c r="VHH2824" s="11"/>
      <c r="VHI2824" s="12"/>
      <c r="VHJ2824" s="12"/>
      <c r="VHK2824" s="11"/>
      <c r="VHL2824" s="11"/>
      <c r="VHM2824" s="11"/>
      <c r="VHN2824" s="12"/>
      <c r="VHO2824" s="12"/>
      <c r="VHP2824" s="11"/>
      <c r="VHQ2824" s="11"/>
      <c r="VHR2824" s="11"/>
      <c r="VHS2824" s="12"/>
      <c r="VHT2824" s="12"/>
      <c r="VHU2824" s="11"/>
      <c r="VHV2824" s="11"/>
      <c r="VHW2824" s="11"/>
      <c r="VHX2824" s="12"/>
      <c r="VHY2824" s="12"/>
      <c r="VHZ2824" s="11"/>
      <c r="VIA2824" s="11"/>
      <c r="VIB2824" s="11"/>
      <c r="VIC2824" s="12"/>
      <c r="VID2824" s="12"/>
      <c r="VIE2824" s="11"/>
      <c r="VIF2824" s="11"/>
      <c r="VIG2824" s="11"/>
      <c r="VIH2824" s="12"/>
      <c r="VII2824" s="12"/>
      <c r="VIJ2824" s="11"/>
      <c r="VIK2824" s="11"/>
      <c r="VIL2824" s="11"/>
      <c r="VIM2824" s="12"/>
      <c r="VIN2824" s="12"/>
      <c r="VIO2824" s="11"/>
      <c r="VIP2824" s="11"/>
      <c r="VIQ2824" s="11"/>
      <c r="VIR2824" s="12"/>
      <c r="VIS2824" s="12"/>
      <c r="VIT2824" s="11"/>
      <c r="VIU2824" s="11"/>
      <c r="VIV2824" s="11"/>
      <c r="VIW2824" s="12"/>
      <c r="VIX2824" s="12"/>
      <c r="VIY2824" s="11"/>
      <c r="VIZ2824" s="11"/>
      <c r="VJA2824" s="11"/>
      <c r="VJB2824" s="12"/>
      <c r="VJC2824" s="12"/>
      <c r="VJD2824" s="11"/>
      <c r="VJE2824" s="11"/>
      <c r="VJF2824" s="11"/>
      <c r="VJG2824" s="12"/>
      <c r="VJH2824" s="12"/>
      <c r="VJI2824" s="11"/>
      <c r="VJJ2824" s="11"/>
      <c r="VJK2824" s="11"/>
      <c r="VJL2824" s="12"/>
      <c r="VJM2824" s="12"/>
      <c r="VJN2824" s="11"/>
      <c r="VJO2824" s="11"/>
      <c r="VJP2824" s="11"/>
      <c r="VJQ2824" s="12"/>
      <c r="VJR2824" s="12"/>
      <c r="VJS2824" s="11"/>
      <c r="VJT2824" s="11"/>
      <c r="VJU2824" s="11"/>
      <c r="VJV2824" s="12"/>
      <c r="VJW2824" s="12"/>
      <c r="VJX2824" s="11"/>
      <c r="VJY2824" s="11"/>
      <c r="VJZ2824" s="11"/>
      <c r="VKA2824" s="12"/>
      <c r="VKB2824" s="12"/>
      <c r="VKC2824" s="11"/>
      <c r="VKD2824" s="11"/>
      <c r="VKE2824" s="11"/>
      <c r="VKF2824" s="12"/>
      <c r="VKG2824" s="12"/>
      <c r="VKH2824" s="11"/>
      <c r="VKI2824" s="11"/>
      <c r="VKJ2824" s="11"/>
      <c r="VKK2824" s="12"/>
      <c r="VKL2824" s="12"/>
      <c r="VKM2824" s="11"/>
      <c r="VKN2824" s="11"/>
      <c r="VKO2824" s="11"/>
      <c r="VKP2824" s="12"/>
      <c r="VKQ2824" s="12"/>
      <c r="VKR2824" s="11"/>
      <c r="VKS2824" s="11"/>
      <c r="VKT2824" s="11"/>
      <c r="VKU2824" s="12"/>
      <c r="VKV2824" s="12"/>
      <c r="VKW2824" s="11"/>
      <c r="VKX2824" s="11"/>
      <c r="VKY2824" s="11"/>
      <c r="VKZ2824" s="12"/>
      <c r="VLA2824" s="12"/>
      <c r="VLB2824" s="11"/>
      <c r="VLC2824" s="11"/>
      <c r="VLD2824" s="11"/>
      <c r="VLE2824" s="12"/>
      <c r="VLF2824" s="12"/>
      <c r="VLG2824" s="11"/>
      <c r="VLH2824" s="11"/>
      <c r="VLI2824" s="11"/>
      <c r="VLJ2824" s="12"/>
      <c r="VLK2824" s="12"/>
      <c r="VLL2824" s="11"/>
      <c r="VLM2824" s="11"/>
      <c r="VLN2824" s="11"/>
      <c r="VLO2824" s="12"/>
      <c r="VLP2824" s="12"/>
      <c r="VLQ2824" s="11"/>
      <c r="VLR2824" s="11"/>
      <c r="VLS2824" s="11"/>
      <c r="VLT2824" s="12"/>
      <c r="VLU2824" s="12"/>
      <c r="VLV2824" s="11"/>
      <c r="VLW2824" s="11"/>
      <c r="VLX2824" s="11"/>
      <c r="VLY2824" s="12"/>
      <c r="VLZ2824" s="12"/>
      <c r="VMA2824" s="11"/>
      <c r="VMB2824" s="11"/>
      <c r="VMC2824" s="11"/>
      <c r="VMD2824" s="12"/>
      <c r="VME2824" s="12"/>
      <c r="VMF2824" s="11"/>
      <c r="VMG2824" s="11"/>
      <c r="VMH2824" s="11"/>
      <c r="VMI2824" s="12"/>
      <c r="VMJ2824" s="12"/>
      <c r="VMK2824" s="11"/>
      <c r="VML2824" s="11"/>
      <c r="VMM2824" s="11"/>
      <c r="VMN2824" s="12"/>
      <c r="VMO2824" s="12"/>
      <c r="VMP2824" s="11"/>
      <c r="VMQ2824" s="11"/>
      <c r="VMR2824" s="11"/>
      <c r="VMS2824" s="12"/>
      <c r="VMT2824" s="12"/>
      <c r="VMU2824" s="11"/>
      <c r="VMV2824" s="11"/>
      <c r="VMW2824" s="11"/>
      <c r="VMX2824" s="12"/>
      <c r="VMY2824" s="12"/>
      <c r="VMZ2824" s="11"/>
      <c r="VNA2824" s="11"/>
      <c r="VNB2824" s="11"/>
      <c r="VNC2824" s="12"/>
      <c r="VND2824" s="12"/>
      <c r="VNE2824" s="11"/>
      <c r="VNF2824" s="11"/>
      <c r="VNG2824" s="11"/>
      <c r="VNH2824" s="12"/>
      <c r="VNI2824" s="12"/>
      <c r="VNJ2824" s="11"/>
      <c r="VNK2824" s="11"/>
      <c r="VNL2824" s="11"/>
      <c r="VNM2824" s="12"/>
      <c r="VNN2824" s="12"/>
      <c r="VNO2824" s="11"/>
      <c r="VNP2824" s="11"/>
      <c r="VNQ2824" s="11"/>
      <c r="VNR2824" s="12"/>
      <c r="VNS2824" s="12"/>
      <c r="VNT2824" s="11"/>
      <c r="VNU2824" s="11"/>
      <c r="VNV2824" s="11"/>
      <c r="VNW2824" s="12"/>
      <c r="VNX2824" s="12"/>
      <c r="VNY2824" s="11"/>
      <c r="VNZ2824" s="11"/>
      <c r="VOA2824" s="11"/>
      <c r="VOB2824" s="12"/>
      <c r="VOC2824" s="12"/>
      <c r="VOD2824" s="11"/>
      <c r="VOE2824" s="11"/>
      <c r="VOF2824" s="11"/>
      <c r="VOG2824" s="12"/>
      <c r="VOH2824" s="12"/>
      <c r="VOI2824" s="11"/>
      <c r="VOJ2824" s="11"/>
      <c r="VOK2824" s="11"/>
      <c r="VOL2824" s="12"/>
      <c r="VOM2824" s="12"/>
      <c r="VON2824" s="11"/>
      <c r="VOO2824" s="11"/>
      <c r="VOP2824" s="11"/>
      <c r="VOQ2824" s="12"/>
      <c r="VOR2824" s="12"/>
      <c r="VOS2824" s="11"/>
      <c r="VOT2824" s="11"/>
      <c r="VOU2824" s="11"/>
      <c r="VOV2824" s="12"/>
      <c r="VOW2824" s="12"/>
      <c r="VOX2824" s="11"/>
      <c r="VOY2824" s="11"/>
      <c r="VOZ2824" s="11"/>
      <c r="VPA2824" s="12"/>
      <c r="VPB2824" s="12"/>
      <c r="VPC2824" s="11"/>
      <c r="VPD2824" s="11"/>
      <c r="VPE2824" s="11"/>
      <c r="VPF2824" s="12"/>
      <c r="VPG2824" s="12"/>
      <c r="VPH2824" s="11"/>
      <c r="VPI2824" s="11"/>
      <c r="VPJ2824" s="11"/>
      <c r="VPK2824" s="12"/>
      <c r="VPL2824" s="12"/>
      <c r="VPM2824" s="11"/>
      <c r="VPN2824" s="11"/>
      <c r="VPO2824" s="11"/>
      <c r="VPP2824" s="12"/>
      <c r="VPQ2824" s="12"/>
      <c r="VPR2824" s="11"/>
      <c r="VPS2824" s="11"/>
      <c r="VPT2824" s="11"/>
      <c r="VPU2824" s="12"/>
      <c r="VPV2824" s="12"/>
      <c r="VPW2824" s="11"/>
      <c r="VPX2824" s="11"/>
      <c r="VPY2824" s="11"/>
      <c r="VPZ2824" s="12"/>
      <c r="VQA2824" s="12"/>
      <c r="VQB2824" s="11"/>
      <c r="VQC2824" s="11"/>
      <c r="VQD2824" s="11"/>
      <c r="VQE2824" s="12"/>
      <c r="VQF2824" s="12"/>
      <c r="VQG2824" s="11"/>
      <c r="VQH2824" s="11"/>
      <c r="VQI2824" s="11"/>
      <c r="VQJ2824" s="12"/>
      <c r="VQK2824" s="12"/>
      <c r="VQL2824" s="11"/>
      <c r="VQM2824" s="11"/>
      <c r="VQN2824" s="11"/>
      <c r="VQO2824" s="12"/>
      <c r="VQP2824" s="12"/>
      <c r="VQQ2824" s="11"/>
      <c r="VQR2824" s="11"/>
      <c r="VQS2824" s="11"/>
      <c r="VQT2824" s="12"/>
      <c r="VQU2824" s="12"/>
      <c r="VQV2824" s="11"/>
      <c r="VQW2824" s="11"/>
      <c r="VQX2824" s="11"/>
      <c r="VQY2824" s="12"/>
      <c r="VQZ2824" s="12"/>
      <c r="VRA2824" s="11"/>
      <c r="VRB2824" s="11"/>
      <c r="VRC2824" s="11"/>
      <c r="VRD2824" s="12"/>
      <c r="VRE2824" s="12"/>
      <c r="VRF2824" s="11"/>
      <c r="VRG2824" s="11"/>
      <c r="VRH2824" s="11"/>
      <c r="VRI2824" s="12"/>
      <c r="VRJ2824" s="12"/>
      <c r="VRK2824" s="11"/>
      <c r="VRL2824" s="11"/>
      <c r="VRM2824" s="11"/>
      <c r="VRN2824" s="12"/>
      <c r="VRO2824" s="12"/>
      <c r="VRP2824" s="11"/>
      <c r="VRQ2824" s="11"/>
      <c r="VRR2824" s="11"/>
      <c r="VRS2824" s="12"/>
      <c r="VRT2824" s="12"/>
      <c r="VRU2824" s="11"/>
      <c r="VRV2824" s="11"/>
      <c r="VRW2824" s="11"/>
      <c r="VRX2824" s="12"/>
      <c r="VRY2824" s="12"/>
      <c r="VRZ2824" s="11"/>
      <c r="VSA2824" s="11"/>
      <c r="VSB2824" s="11"/>
      <c r="VSC2824" s="12"/>
      <c r="VSD2824" s="12"/>
      <c r="VSE2824" s="11"/>
      <c r="VSF2824" s="11"/>
      <c r="VSG2824" s="11"/>
      <c r="VSH2824" s="12"/>
      <c r="VSI2824" s="12"/>
      <c r="VSJ2824" s="11"/>
      <c r="VSK2824" s="11"/>
      <c r="VSL2824" s="11"/>
      <c r="VSM2824" s="12"/>
      <c r="VSN2824" s="12"/>
      <c r="VSO2824" s="11"/>
      <c r="VSP2824" s="11"/>
      <c r="VSQ2824" s="11"/>
      <c r="VSR2824" s="12"/>
      <c r="VSS2824" s="12"/>
      <c r="VST2824" s="11"/>
      <c r="VSU2824" s="11"/>
      <c r="VSV2824" s="11"/>
      <c r="VSW2824" s="12"/>
      <c r="VSX2824" s="12"/>
      <c r="VSY2824" s="11"/>
      <c r="VSZ2824" s="11"/>
      <c r="VTA2824" s="11"/>
      <c r="VTB2824" s="12"/>
      <c r="VTC2824" s="12"/>
      <c r="VTD2824" s="11"/>
      <c r="VTE2824" s="11"/>
      <c r="VTF2824" s="11"/>
      <c r="VTG2824" s="12"/>
      <c r="VTH2824" s="12"/>
      <c r="VTI2824" s="11"/>
      <c r="VTJ2824" s="11"/>
      <c r="VTK2824" s="11"/>
      <c r="VTL2824" s="12"/>
      <c r="VTM2824" s="12"/>
      <c r="VTN2824" s="11"/>
      <c r="VTO2824" s="11"/>
      <c r="VTP2824" s="11"/>
      <c r="VTQ2824" s="12"/>
      <c r="VTR2824" s="12"/>
      <c r="VTS2824" s="11"/>
      <c r="VTT2824" s="11"/>
      <c r="VTU2824" s="11"/>
      <c r="VTV2824" s="12"/>
      <c r="VTW2824" s="12"/>
      <c r="VTX2824" s="11"/>
      <c r="VTY2824" s="11"/>
      <c r="VTZ2824" s="11"/>
      <c r="VUA2824" s="12"/>
      <c r="VUB2824" s="12"/>
      <c r="VUC2824" s="11"/>
      <c r="VUD2824" s="11"/>
      <c r="VUE2824" s="11"/>
      <c r="VUF2824" s="12"/>
      <c r="VUG2824" s="12"/>
      <c r="VUH2824" s="11"/>
      <c r="VUI2824" s="11"/>
      <c r="VUJ2824" s="11"/>
      <c r="VUK2824" s="12"/>
      <c r="VUL2824" s="12"/>
      <c r="VUM2824" s="11"/>
      <c r="VUN2824" s="11"/>
      <c r="VUO2824" s="11"/>
      <c r="VUP2824" s="12"/>
      <c r="VUQ2824" s="12"/>
      <c r="VUR2824" s="11"/>
      <c r="VUS2824" s="11"/>
      <c r="VUT2824" s="11"/>
      <c r="VUU2824" s="12"/>
      <c r="VUV2824" s="12"/>
      <c r="VUW2824" s="11"/>
      <c r="VUX2824" s="11"/>
      <c r="VUY2824" s="11"/>
      <c r="VUZ2824" s="12"/>
      <c r="VVA2824" s="12"/>
      <c r="VVB2824" s="11"/>
      <c r="VVC2824" s="11"/>
      <c r="VVD2824" s="11"/>
      <c r="VVE2824" s="12"/>
      <c r="VVF2824" s="12"/>
      <c r="VVG2824" s="11"/>
      <c r="VVH2824" s="11"/>
      <c r="VVI2824" s="11"/>
      <c r="VVJ2824" s="12"/>
      <c r="VVK2824" s="12"/>
      <c r="VVL2824" s="11"/>
      <c r="VVM2824" s="11"/>
      <c r="VVN2824" s="11"/>
      <c r="VVO2824" s="12"/>
      <c r="VVP2824" s="12"/>
      <c r="VVQ2824" s="11"/>
      <c r="VVR2824" s="11"/>
      <c r="VVS2824" s="11"/>
      <c r="VVT2824" s="12"/>
      <c r="VVU2824" s="12"/>
      <c r="VVV2824" s="11"/>
      <c r="VVW2824" s="11"/>
      <c r="VVX2824" s="11"/>
      <c r="VVY2824" s="12"/>
      <c r="VVZ2824" s="12"/>
      <c r="VWA2824" s="11"/>
      <c r="VWB2824" s="11"/>
      <c r="VWC2824" s="11"/>
      <c r="VWD2824" s="12"/>
      <c r="VWE2824" s="12"/>
      <c r="VWF2824" s="11"/>
      <c r="VWG2824" s="11"/>
      <c r="VWH2824" s="11"/>
      <c r="VWI2824" s="12"/>
      <c r="VWJ2824" s="12"/>
      <c r="VWK2824" s="11"/>
      <c r="VWL2824" s="11"/>
      <c r="VWM2824" s="11"/>
      <c r="VWN2824" s="12"/>
      <c r="VWO2824" s="12"/>
      <c r="VWP2824" s="11"/>
      <c r="VWQ2824" s="11"/>
      <c r="VWR2824" s="11"/>
      <c r="VWS2824" s="12"/>
      <c r="VWT2824" s="12"/>
      <c r="VWU2824" s="11"/>
      <c r="VWV2824" s="11"/>
      <c r="VWW2824" s="11"/>
      <c r="VWX2824" s="12"/>
      <c r="VWY2824" s="12"/>
      <c r="VWZ2824" s="11"/>
      <c r="VXA2824" s="11"/>
      <c r="VXB2824" s="11"/>
      <c r="VXC2824" s="12"/>
      <c r="VXD2824" s="12"/>
      <c r="VXE2824" s="11"/>
      <c r="VXF2824" s="11"/>
      <c r="VXG2824" s="11"/>
      <c r="VXH2824" s="12"/>
      <c r="VXI2824" s="12"/>
      <c r="VXJ2824" s="11"/>
      <c r="VXK2824" s="11"/>
      <c r="VXL2824" s="11"/>
      <c r="VXM2824" s="12"/>
      <c r="VXN2824" s="12"/>
      <c r="VXO2824" s="11"/>
      <c r="VXP2824" s="11"/>
      <c r="VXQ2824" s="11"/>
      <c r="VXR2824" s="12"/>
      <c r="VXS2824" s="12"/>
      <c r="VXT2824" s="11"/>
      <c r="VXU2824" s="11"/>
      <c r="VXV2824" s="11"/>
      <c r="VXW2824" s="12"/>
      <c r="VXX2824" s="12"/>
      <c r="VXY2824" s="11"/>
      <c r="VXZ2824" s="11"/>
      <c r="VYA2824" s="11"/>
      <c r="VYB2824" s="12"/>
      <c r="VYC2824" s="12"/>
      <c r="VYD2824" s="11"/>
      <c r="VYE2824" s="11"/>
      <c r="VYF2824" s="11"/>
      <c r="VYG2824" s="12"/>
      <c r="VYH2824" s="12"/>
      <c r="VYI2824" s="11"/>
      <c r="VYJ2824" s="11"/>
      <c r="VYK2824" s="11"/>
      <c r="VYL2824" s="12"/>
      <c r="VYM2824" s="12"/>
      <c r="VYN2824" s="11"/>
      <c r="VYO2824" s="11"/>
      <c r="VYP2824" s="11"/>
      <c r="VYQ2824" s="12"/>
      <c r="VYR2824" s="12"/>
      <c r="VYS2824" s="11"/>
      <c r="VYT2824" s="11"/>
      <c r="VYU2824" s="11"/>
      <c r="VYV2824" s="12"/>
      <c r="VYW2824" s="12"/>
      <c r="VYX2824" s="11"/>
      <c r="VYY2824" s="11"/>
      <c r="VYZ2824" s="11"/>
      <c r="VZA2824" s="12"/>
      <c r="VZB2824" s="12"/>
      <c r="VZC2824" s="11"/>
      <c r="VZD2824" s="11"/>
      <c r="VZE2824" s="11"/>
      <c r="VZF2824" s="12"/>
      <c r="VZG2824" s="12"/>
      <c r="VZH2824" s="11"/>
      <c r="VZI2824" s="11"/>
      <c r="VZJ2824" s="11"/>
      <c r="VZK2824" s="12"/>
      <c r="VZL2824" s="12"/>
      <c r="VZM2824" s="11"/>
      <c r="VZN2824" s="11"/>
      <c r="VZO2824" s="11"/>
      <c r="VZP2824" s="12"/>
      <c r="VZQ2824" s="12"/>
      <c r="VZR2824" s="11"/>
      <c r="VZS2824" s="11"/>
      <c r="VZT2824" s="11"/>
      <c r="VZU2824" s="12"/>
      <c r="VZV2824" s="12"/>
      <c r="VZW2824" s="11"/>
      <c r="VZX2824" s="11"/>
      <c r="VZY2824" s="11"/>
      <c r="VZZ2824" s="12"/>
      <c r="WAA2824" s="12"/>
      <c r="WAB2824" s="11"/>
      <c r="WAC2824" s="11"/>
      <c r="WAD2824" s="11"/>
      <c r="WAE2824" s="12"/>
      <c r="WAF2824" s="12"/>
      <c r="WAG2824" s="11"/>
      <c r="WAH2824" s="11"/>
      <c r="WAI2824" s="11"/>
      <c r="WAJ2824" s="12"/>
      <c r="WAK2824" s="12"/>
      <c r="WAL2824" s="11"/>
      <c r="WAM2824" s="11"/>
      <c r="WAN2824" s="11"/>
      <c r="WAO2824" s="12"/>
      <c r="WAP2824" s="12"/>
      <c r="WAQ2824" s="11"/>
      <c r="WAR2824" s="11"/>
      <c r="WAS2824" s="11"/>
      <c r="WAT2824" s="12"/>
      <c r="WAU2824" s="12"/>
      <c r="WAV2824" s="11"/>
      <c r="WAW2824" s="11"/>
      <c r="WAX2824" s="11"/>
      <c r="WAY2824" s="12"/>
      <c r="WAZ2824" s="12"/>
      <c r="WBA2824" s="11"/>
      <c r="WBB2824" s="11"/>
      <c r="WBC2824" s="11"/>
      <c r="WBD2824" s="12"/>
      <c r="WBE2824" s="12"/>
      <c r="WBF2824" s="11"/>
      <c r="WBG2824" s="11"/>
      <c r="WBH2824" s="11"/>
      <c r="WBI2824" s="12"/>
      <c r="WBJ2824" s="12"/>
      <c r="WBK2824" s="11"/>
      <c r="WBL2824" s="11"/>
      <c r="WBM2824" s="11"/>
      <c r="WBN2824" s="12"/>
      <c r="WBO2824" s="12"/>
      <c r="WBP2824" s="11"/>
      <c r="WBQ2824" s="11"/>
      <c r="WBR2824" s="11"/>
      <c r="WBS2824" s="12"/>
      <c r="WBT2824" s="12"/>
      <c r="WBU2824" s="11"/>
      <c r="WBV2824" s="11"/>
      <c r="WBW2824" s="11"/>
      <c r="WBX2824" s="12"/>
      <c r="WBY2824" s="12"/>
      <c r="WBZ2824" s="11"/>
      <c r="WCA2824" s="11"/>
      <c r="WCB2824" s="11"/>
      <c r="WCC2824" s="12"/>
      <c r="WCD2824" s="12"/>
      <c r="WCE2824" s="11"/>
      <c r="WCF2824" s="11"/>
      <c r="WCG2824" s="11"/>
      <c r="WCH2824" s="12"/>
      <c r="WCI2824" s="12"/>
      <c r="WCJ2824" s="11"/>
      <c r="WCK2824" s="11"/>
      <c r="WCL2824" s="11"/>
      <c r="WCM2824" s="12"/>
      <c r="WCN2824" s="12"/>
      <c r="WCO2824" s="11"/>
      <c r="WCP2824" s="11"/>
      <c r="WCQ2824" s="11"/>
      <c r="WCR2824" s="12"/>
      <c r="WCS2824" s="12"/>
      <c r="WCT2824" s="11"/>
      <c r="WCU2824" s="11"/>
      <c r="WCV2824" s="11"/>
      <c r="WCW2824" s="12"/>
      <c r="WCX2824" s="12"/>
      <c r="WCY2824" s="11"/>
      <c r="WCZ2824" s="11"/>
      <c r="WDA2824" s="11"/>
      <c r="WDB2824" s="12"/>
      <c r="WDC2824" s="12"/>
      <c r="WDD2824" s="11"/>
      <c r="WDE2824" s="11"/>
      <c r="WDF2824" s="11"/>
      <c r="WDG2824" s="12"/>
      <c r="WDH2824" s="12"/>
      <c r="WDI2824" s="11"/>
      <c r="WDJ2824" s="11"/>
      <c r="WDK2824" s="11"/>
      <c r="WDL2824" s="12"/>
      <c r="WDM2824" s="12"/>
      <c r="WDN2824" s="11"/>
      <c r="WDO2824" s="11"/>
      <c r="WDP2824" s="11"/>
      <c r="WDQ2824" s="12"/>
      <c r="WDR2824" s="12"/>
      <c r="WDS2824" s="11"/>
      <c r="WDT2824" s="11"/>
      <c r="WDU2824" s="11"/>
      <c r="WDV2824" s="12"/>
      <c r="WDW2824" s="12"/>
      <c r="WDX2824" s="11"/>
      <c r="WDY2824" s="11"/>
      <c r="WDZ2824" s="11"/>
      <c r="WEA2824" s="12"/>
      <c r="WEB2824" s="12"/>
      <c r="WEC2824" s="11"/>
      <c r="WED2824" s="11"/>
      <c r="WEE2824" s="11"/>
      <c r="WEF2824" s="12"/>
      <c r="WEG2824" s="12"/>
      <c r="WEH2824" s="11"/>
      <c r="WEI2824" s="11"/>
      <c r="WEJ2824" s="11"/>
      <c r="WEK2824" s="12"/>
      <c r="WEL2824" s="12"/>
      <c r="WEM2824" s="11"/>
      <c r="WEN2824" s="11"/>
      <c r="WEO2824" s="11"/>
      <c r="WEP2824" s="12"/>
      <c r="WEQ2824" s="12"/>
      <c r="WER2824" s="11"/>
      <c r="WES2824" s="11"/>
      <c r="WET2824" s="11"/>
      <c r="WEU2824" s="12"/>
      <c r="WEV2824" s="12"/>
      <c r="WEW2824" s="11"/>
      <c r="WEX2824" s="11"/>
      <c r="WEY2824" s="11"/>
      <c r="WEZ2824" s="12"/>
      <c r="WFA2824" s="12"/>
      <c r="WFB2824" s="11"/>
      <c r="WFC2824" s="11"/>
      <c r="WFD2824" s="11"/>
      <c r="WFE2824" s="12"/>
      <c r="WFF2824" s="12"/>
      <c r="WFG2824" s="11"/>
      <c r="WFH2824" s="11"/>
      <c r="WFI2824" s="11"/>
      <c r="WFJ2824" s="12"/>
      <c r="WFK2824" s="12"/>
      <c r="WFL2824" s="11"/>
      <c r="WFM2824" s="11"/>
      <c r="WFN2824" s="11"/>
      <c r="WFO2824" s="12"/>
      <c r="WFP2824" s="12"/>
      <c r="WFQ2824" s="11"/>
      <c r="WFR2824" s="11"/>
      <c r="WFS2824" s="11"/>
      <c r="WFT2824" s="12"/>
      <c r="WFU2824" s="12"/>
      <c r="WFV2824" s="11"/>
      <c r="WFW2824" s="11"/>
      <c r="WFX2824" s="11"/>
      <c r="WFY2824" s="12"/>
      <c r="WFZ2824" s="12"/>
      <c r="WGA2824" s="11"/>
      <c r="WGB2824" s="11"/>
      <c r="WGC2824" s="11"/>
      <c r="WGD2824" s="12"/>
      <c r="WGE2824" s="12"/>
      <c r="WGF2824" s="11"/>
      <c r="WGG2824" s="11"/>
      <c r="WGH2824" s="11"/>
      <c r="WGI2824" s="12"/>
      <c r="WGJ2824" s="12"/>
      <c r="WGK2824" s="11"/>
      <c r="WGL2824" s="11"/>
      <c r="WGM2824" s="11"/>
      <c r="WGN2824" s="12"/>
      <c r="WGO2824" s="12"/>
      <c r="WGP2824" s="11"/>
      <c r="WGQ2824" s="11"/>
      <c r="WGR2824" s="11"/>
      <c r="WGS2824" s="12"/>
      <c r="WGT2824" s="12"/>
      <c r="WGU2824" s="11"/>
      <c r="WGV2824" s="11"/>
      <c r="WGW2824" s="11"/>
      <c r="WGX2824" s="12"/>
      <c r="WGY2824" s="12"/>
      <c r="WGZ2824" s="11"/>
      <c r="WHA2824" s="11"/>
      <c r="WHB2824" s="11"/>
      <c r="WHC2824" s="12"/>
      <c r="WHD2824" s="12"/>
      <c r="WHE2824" s="11"/>
      <c r="WHF2824" s="11"/>
      <c r="WHG2824" s="11"/>
      <c r="WHH2824" s="12"/>
      <c r="WHI2824" s="12"/>
      <c r="WHJ2824" s="11"/>
      <c r="WHK2824" s="11"/>
      <c r="WHL2824" s="11"/>
      <c r="WHM2824" s="12"/>
      <c r="WHN2824" s="12"/>
      <c r="WHO2824" s="11"/>
      <c r="WHP2824" s="11"/>
      <c r="WHQ2824" s="11"/>
      <c r="WHR2824" s="12"/>
      <c r="WHS2824" s="12"/>
      <c r="WHT2824" s="11"/>
      <c r="WHU2824" s="11"/>
      <c r="WHV2824" s="11"/>
      <c r="WHW2824" s="12"/>
      <c r="WHX2824" s="12"/>
      <c r="WHY2824" s="11"/>
      <c r="WHZ2824" s="11"/>
      <c r="WIA2824" s="11"/>
      <c r="WIB2824" s="12"/>
      <c r="WIC2824" s="12"/>
      <c r="WID2824" s="11"/>
      <c r="WIE2824" s="11"/>
      <c r="WIF2824" s="11"/>
      <c r="WIG2824" s="12"/>
      <c r="WIH2824" s="12"/>
      <c r="WII2824" s="11"/>
      <c r="WIJ2824" s="11"/>
      <c r="WIK2824" s="11"/>
      <c r="WIL2824" s="12"/>
      <c r="WIM2824" s="12"/>
      <c r="WIN2824" s="11"/>
      <c r="WIO2824" s="11"/>
      <c r="WIP2824" s="11"/>
      <c r="WIQ2824" s="12"/>
      <c r="WIR2824" s="12"/>
      <c r="WIS2824" s="11"/>
      <c r="WIT2824" s="11"/>
      <c r="WIU2824" s="11"/>
      <c r="WIV2824" s="12"/>
      <c r="WIW2824" s="12"/>
      <c r="WIX2824" s="11"/>
      <c r="WIY2824" s="11"/>
      <c r="WIZ2824" s="11"/>
      <c r="WJA2824" s="12"/>
      <c r="WJB2824" s="12"/>
      <c r="WJC2824" s="11"/>
      <c r="WJD2824" s="11"/>
      <c r="WJE2824" s="11"/>
      <c r="WJF2824" s="12"/>
      <c r="WJG2824" s="12"/>
      <c r="WJH2824" s="11"/>
      <c r="WJI2824" s="11"/>
      <c r="WJJ2824" s="11"/>
      <c r="WJK2824" s="12"/>
      <c r="WJL2824" s="12"/>
      <c r="WJM2824" s="11"/>
      <c r="WJN2824" s="11"/>
      <c r="WJO2824" s="11"/>
      <c r="WJP2824" s="12"/>
      <c r="WJQ2824" s="12"/>
      <c r="WJR2824" s="11"/>
      <c r="WJS2824" s="11"/>
      <c r="WJT2824" s="11"/>
      <c r="WJU2824" s="12"/>
      <c r="WJV2824" s="12"/>
      <c r="WJW2824" s="11"/>
      <c r="WJX2824" s="11"/>
      <c r="WJY2824" s="11"/>
      <c r="WJZ2824" s="12"/>
      <c r="WKA2824" s="12"/>
      <c r="WKB2824" s="11"/>
      <c r="WKC2824" s="11"/>
      <c r="WKD2824" s="11"/>
      <c r="WKE2824" s="12"/>
      <c r="WKF2824" s="12"/>
      <c r="WKG2824" s="11"/>
      <c r="WKH2824" s="11"/>
      <c r="WKI2824" s="11"/>
      <c r="WKJ2824" s="12"/>
      <c r="WKK2824" s="12"/>
      <c r="WKL2824" s="11"/>
      <c r="WKM2824" s="11"/>
      <c r="WKN2824" s="11"/>
      <c r="WKO2824" s="12"/>
      <c r="WKP2824" s="12"/>
      <c r="WKQ2824" s="11"/>
      <c r="WKR2824" s="11"/>
      <c r="WKS2824" s="11"/>
      <c r="WKT2824" s="12"/>
      <c r="WKU2824" s="12"/>
      <c r="WKV2824" s="11"/>
      <c r="WKW2824" s="11"/>
      <c r="WKX2824" s="11"/>
      <c r="WKY2824" s="12"/>
      <c r="WKZ2824" s="12"/>
      <c r="WLA2824" s="11"/>
      <c r="WLB2824" s="11"/>
      <c r="WLC2824" s="11"/>
      <c r="WLD2824" s="12"/>
      <c r="WLE2824" s="12"/>
      <c r="WLF2824" s="11"/>
      <c r="WLG2824" s="11"/>
      <c r="WLH2824" s="11"/>
      <c r="WLI2824" s="12"/>
      <c r="WLJ2824" s="12"/>
      <c r="WLK2824" s="11"/>
      <c r="WLL2824" s="11"/>
      <c r="WLM2824" s="11"/>
      <c r="WLN2824" s="12"/>
      <c r="WLO2824" s="12"/>
      <c r="WLP2824" s="11"/>
      <c r="WLQ2824" s="11"/>
      <c r="WLR2824" s="11"/>
      <c r="WLS2824" s="12"/>
      <c r="WLT2824" s="12"/>
      <c r="WLU2824" s="11"/>
      <c r="WLV2824" s="11"/>
      <c r="WLW2824" s="11"/>
      <c r="WLX2824" s="12"/>
      <c r="WLY2824" s="12"/>
      <c r="WLZ2824" s="11"/>
      <c r="WMA2824" s="11"/>
      <c r="WMB2824" s="11"/>
      <c r="WMC2824" s="12"/>
      <c r="WMD2824" s="12"/>
      <c r="WME2824" s="11"/>
      <c r="WMF2824" s="11"/>
      <c r="WMG2824" s="11"/>
      <c r="WMH2824" s="12"/>
      <c r="WMI2824" s="12"/>
      <c r="WMJ2824" s="11"/>
      <c r="WMK2824" s="11"/>
      <c r="WML2824" s="11"/>
      <c r="WMM2824" s="12"/>
      <c r="WMN2824" s="12"/>
      <c r="WMO2824" s="11"/>
      <c r="WMP2824" s="11"/>
      <c r="WMQ2824" s="11"/>
      <c r="WMR2824" s="12"/>
      <c r="WMS2824" s="12"/>
      <c r="WMT2824" s="11"/>
      <c r="WMU2824" s="11"/>
      <c r="WMV2824" s="11"/>
      <c r="WMW2824" s="12"/>
      <c r="WMX2824" s="12"/>
      <c r="WMY2824" s="11"/>
      <c r="WMZ2824" s="11"/>
      <c r="WNA2824" s="11"/>
      <c r="WNB2824" s="12"/>
      <c r="WNC2824" s="12"/>
      <c r="WND2824" s="11"/>
      <c r="WNE2824" s="11"/>
      <c r="WNF2824" s="11"/>
      <c r="WNG2824" s="12"/>
      <c r="WNH2824" s="12"/>
      <c r="WNI2824" s="11"/>
      <c r="WNJ2824" s="11"/>
      <c r="WNK2824" s="11"/>
      <c r="WNL2824" s="12"/>
      <c r="WNM2824" s="12"/>
      <c r="WNN2824" s="11"/>
      <c r="WNO2824" s="11"/>
      <c r="WNP2824" s="11"/>
      <c r="WNQ2824" s="12"/>
      <c r="WNR2824" s="12"/>
      <c r="WNS2824" s="11"/>
      <c r="WNT2824" s="11"/>
      <c r="WNU2824" s="11"/>
      <c r="WNV2824" s="12"/>
      <c r="WNW2824" s="12"/>
      <c r="WNX2824" s="11"/>
      <c r="WNY2824" s="11"/>
      <c r="WNZ2824" s="11"/>
      <c r="WOA2824" s="12"/>
      <c r="WOB2824" s="12"/>
      <c r="WOC2824" s="11"/>
      <c r="WOD2824" s="11"/>
      <c r="WOE2824" s="11"/>
      <c r="WOF2824" s="12"/>
      <c r="WOG2824" s="12"/>
      <c r="WOH2824" s="11"/>
      <c r="WOI2824" s="11"/>
      <c r="WOJ2824" s="11"/>
      <c r="WOK2824" s="12"/>
      <c r="WOL2824" s="12"/>
      <c r="WOM2824" s="11"/>
      <c r="WON2824" s="11"/>
      <c r="WOO2824" s="11"/>
      <c r="WOP2824" s="12"/>
      <c r="WOQ2824" s="12"/>
      <c r="WOR2824" s="11"/>
      <c r="WOS2824" s="11"/>
      <c r="WOT2824" s="11"/>
      <c r="WOU2824" s="12"/>
      <c r="WOV2824" s="12"/>
      <c r="WOW2824" s="11"/>
      <c r="WOX2824" s="11"/>
      <c r="WOY2824" s="11"/>
      <c r="WOZ2824" s="12"/>
      <c r="WPA2824" s="12"/>
      <c r="WPB2824" s="11"/>
      <c r="WPC2824" s="11"/>
      <c r="WPD2824" s="11"/>
      <c r="WPE2824" s="12"/>
      <c r="WPF2824" s="12"/>
      <c r="WPG2824" s="11"/>
      <c r="WPH2824" s="11"/>
      <c r="WPI2824" s="11"/>
      <c r="WPJ2824" s="12"/>
      <c r="WPK2824" s="12"/>
      <c r="WPL2824" s="11"/>
      <c r="WPM2824" s="11"/>
      <c r="WPN2824" s="11"/>
      <c r="WPO2824" s="12"/>
      <c r="WPP2824" s="12"/>
      <c r="WPQ2824" s="11"/>
      <c r="WPR2824" s="11"/>
      <c r="WPS2824" s="11"/>
      <c r="WPT2824" s="12"/>
      <c r="WPU2824" s="12"/>
      <c r="WPV2824" s="11"/>
      <c r="WPW2824" s="11"/>
      <c r="WPX2824" s="11"/>
      <c r="WPY2824" s="12"/>
      <c r="WPZ2824" s="12"/>
      <c r="WQA2824" s="11"/>
      <c r="WQB2824" s="11"/>
      <c r="WQC2824" s="11"/>
      <c r="WQD2824" s="12"/>
      <c r="WQE2824" s="12"/>
      <c r="WQF2824" s="11"/>
      <c r="WQG2824" s="11"/>
      <c r="WQH2824" s="11"/>
      <c r="WQI2824" s="12"/>
      <c r="WQJ2824" s="12"/>
      <c r="WQK2824" s="11"/>
      <c r="WQL2824" s="11"/>
      <c r="WQM2824" s="11"/>
      <c r="WQN2824" s="12"/>
      <c r="WQO2824" s="12"/>
      <c r="WQP2824" s="11"/>
      <c r="WQQ2824" s="11"/>
      <c r="WQR2824" s="11"/>
      <c r="WQS2824" s="12"/>
      <c r="WQT2824" s="12"/>
      <c r="WQU2824" s="11"/>
      <c r="WQV2824" s="11"/>
      <c r="WQW2824" s="11"/>
      <c r="WQX2824" s="12"/>
      <c r="WQY2824" s="12"/>
      <c r="WQZ2824" s="11"/>
      <c r="WRA2824" s="11"/>
      <c r="WRB2824" s="11"/>
      <c r="WRC2824" s="12"/>
      <c r="WRD2824" s="12"/>
      <c r="WRE2824" s="11"/>
      <c r="WRF2824" s="11"/>
      <c r="WRG2824" s="11"/>
      <c r="WRH2824" s="12"/>
      <c r="WRI2824" s="12"/>
      <c r="WRJ2824" s="11"/>
      <c r="WRK2824" s="11"/>
      <c r="WRL2824" s="11"/>
      <c r="WRM2824" s="12"/>
      <c r="WRN2824" s="12"/>
      <c r="WRO2824" s="11"/>
      <c r="WRP2824" s="11"/>
      <c r="WRQ2824" s="11"/>
      <c r="WRR2824" s="12"/>
      <c r="WRS2824" s="12"/>
      <c r="WRT2824" s="11"/>
      <c r="WRU2824" s="11"/>
      <c r="WRV2824" s="11"/>
      <c r="WRW2824" s="12"/>
      <c r="WRX2824" s="12"/>
      <c r="WRY2824" s="11"/>
      <c r="WRZ2824" s="11"/>
      <c r="WSA2824" s="11"/>
      <c r="WSB2824" s="12"/>
      <c r="WSC2824" s="12"/>
      <c r="WSD2824" s="11"/>
      <c r="WSE2824" s="11"/>
      <c r="WSF2824" s="11"/>
      <c r="WSG2824" s="12"/>
      <c r="WSH2824" s="12"/>
      <c r="WSI2824" s="11"/>
      <c r="WSJ2824" s="11"/>
      <c r="WSK2824" s="11"/>
      <c r="WSL2824" s="12"/>
      <c r="WSM2824" s="12"/>
      <c r="WSN2824" s="11"/>
      <c r="WSO2824" s="11"/>
      <c r="WSP2824" s="11"/>
      <c r="WSQ2824" s="12"/>
      <c r="WSR2824" s="12"/>
      <c r="WSS2824" s="11"/>
      <c r="WST2824" s="11"/>
      <c r="WSU2824" s="11"/>
      <c r="WSV2824" s="12"/>
      <c r="WSW2824" s="12"/>
      <c r="WSX2824" s="11"/>
      <c r="WSY2824" s="11"/>
      <c r="WSZ2824" s="11"/>
      <c r="WTA2824" s="12"/>
      <c r="WTB2824" s="12"/>
      <c r="WTC2824" s="11"/>
      <c r="WTD2824" s="11"/>
      <c r="WTE2824" s="11"/>
      <c r="WTF2824" s="12"/>
      <c r="WTG2824" s="12"/>
      <c r="WTH2824" s="11"/>
      <c r="WTI2824" s="11"/>
      <c r="WTJ2824" s="11"/>
      <c r="WTK2824" s="12"/>
      <c r="WTL2824" s="12"/>
      <c r="WTM2824" s="11"/>
      <c r="WTN2824" s="11"/>
      <c r="WTO2824" s="11"/>
      <c r="WTP2824" s="12"/>
      <c r="WTQ2824" s="12"/>
      <c r="WTR2824" s="11"/>
      <c r="WTS2824" s="11"/>
      <c r="WTT2824" s="11"/>
      <c r="WTU2824" s="12"/>
      <c r="WTV2824" s="12"/>
      <c r="WTW2824" s="11"/>
      <c r="WTX2824" s="11"/>
      <c r="WTY2824" s="11"/>
      <c r="WTZ2824" s="12"/>
      <c r="WUA2824" s="12"/>
      <c r="WUB2824" s="11"/>
      <c r="WUC2824" s="11"/>
      <c r="WUD2824" s="11"/>
      <c r="WUE2824" s="12"/>
      <c r="WUF2824" s="12"/>
      <c r="WUG2824" s="11"/>
      <c r="WUH2824" s="11"/>
      <c r="WUI2824" s="11"/>
      <c r="WUJ2824" s="12"/>
      <c r="WUK2824" s="12"/>
      <c r="WUL2824" s="11"/>
      <c r="WUM2824" s="11"/>
      <c r="WUN2824" s="11"/>
      <c r="WUO2824" s="12"/>
      <c r="WUP2824" s="12"/>
      <c r="WUQ2824" s="11"/>
      <c r="WUR2824" s="11"/>
      <c r="WUS2824" s="11"/>
      <c r="WUT2824" s="12"/>
      <c r="WUU2824" s="12"/>
      <c r="WUV2824" s="11"/>
      <c r="WUW2824" s="11"/>
      <c r="WUX2824" s="11"/>
      <c r="WUY2824" s="12"/>
      <c r="WUZ2824" s="12"/>
      <c r="WVA2824" s="11"/>
      <c r="WVB2824" s="11"/>
      <c r="WVC2824" s="11"/>
      <c r="WVD2824" s="12"/>
      <c r="WVE2824" s="12"/>
      <c r="WVF2824" s="11"/>
      <c r="WVG2824" s="11"/>
      <c r="WVH2824" s="11"/>
      <c r="WVI2824" s="12"/>
      <c r="WVJ2824" s="12"/>
      <c r="WVK2824" s="11"/>
      <c r="WVL2824" s="11"/>
      <c r="WVM2824" s="11"/>
      <c r="WVN2824" s="12"/>
      <c r="WVO2824" s="12"/>
      <c r="WVP2824" s="11"/>
      <c r="WVQ2824" s="11"/>
      <c r="WVR2824" s="11"/>
      <c r="WVS2824" s="12"/>
      <c r="WVT2824" s="12"/>
      <c r="WVU2824" s="11"/>
      <c r="WVV2824" s="11"/>
      <c r="WVW2824" s="11"/>
      <c r="WVX2824" s="12"/>
      <c r="WVY2824" s="12"/>
      <c r="WVZ2824" s="11"/>
      <c r="WWA2824" s="11"/>
      <c r="WWB2824" s="11"/>
      <c r="WWC2824" s="12"/>
      <c r="WWD2824" s="12"/>
      <c r="WWE2824" s="11"/>
      <c r="WWF2824" s="11"/>
      <c r="WWG2824" s="11"/>
      <c r="WWH2824" s="12"/>
      <c r="WWI2824" s="12"/>
      <c r="WWJ2824" s="11"/>
      <c r="WWK2824" s="11"/>
      <c r="WWL2824" s="11"/>
      <c r="WWM2824" s="12"/>
      <c r="WWN2824" s="12"/>
      <c r="WWO2824" s="11"/>
      <c r="WWP2824" s="11"/>
      <c r="WWQ2824" s="11"/>
      <c r="WWR2824" s="12"/>
      <c r="WWS2824" s="12"/>
      <c r="WWT2824" s="11"/>
      <c r="WWU2824" s="11"/>
      <c r="WWV2824" s="11"/>
      <c r="WWW2824" s="12"/>
      <c r="WWX2824" s="12"/>
      <c r="WWY2824" s="11"/>
      <c r="WWZ2824" s="11"/>
      <c r="WXA2824" s="11"/>
      <c r="WXB2824" s="12"/>
      <c r="WXC2824" s="12"/>
      <c r="WXD2824" s="11"/>
      <c r="WXE2824" s="11"/>
      <c r="WXF2824" s="11"/>
      <c r="WXG2824" s="12"/>
      <c r="WXH2824" s="12"/>
      <c r="WXI2824" s="11"/>
      <c r="WXJ2824" s="11"/>
      <c r="WXK2824" s="11"/>
      <c r="WXL2824" s="12"/>
      <c r="WXM2824" s="12"/>
      <c r="WXN2824" s="11"/>
      <c r="WXO2824" s="11"/>
      <c r="WXP2824" s="11"/>
      <c r="WXQ2824" s="12"/>
      <c r="WXR2824" s="12"/>
      <c r="WXS2824" s="11"/>
      <c r="WXT2824" s="11"/>
      <c r="WXU2824" s="11"/>
      <c r="WXV2824" s="12"/>
      <c r="WXW2824" s="12"/>
      <c r="WXX2824" s="11"/>
      <c r="WXY2824" s="11"/>
      <c r="WXZ2824" s="11"/>
      <c r="WYA2824" s="12"/>
      <c r="WYB2824" s="12"/>
      <c r="WYC2824" s="11"/>
      <c r="WYD2824" s="11"/>
      <c r="WYE2824" s="11"/>
      <c r="WYF2824" s="12"/>
      <c r="WYG2824" s="12"/>
      <c r="WYH2824" s="11"/>
      <c r="WYI2824" s="11"/>
      <c r="WYJ2824" s="11"/>
      <c r="WYK2824" s="12"/>
      <c r="WYL2824" s="12"/>
      <c r="WYM2824" s="11"/>
      <c r="WYN2824" s="11"/>
      <c r="WYO2824" s="11"/>
      <c r="WYP2824" s="12"/>
      <c r="WYQ2824" s="12"/>
      <c r="WYR2824" s="11"/>
      <c r="WYS2824" s="11"/>
      <c r="WYT2824" s="11"/>
      <c r="WYU2824" s="12"/>
      <c r="WYV2824" s="12"/>
      <c r="WYW2824" s="11"/>
      <c r="WYX2824" s="11"/>
      <c r="WYY2824" s="11"/>
      <c r="WYZ2824" s="12"/>
      <c r="WZA2824" s="12"/>
      <c r="WZB2824" s="11"/>
      <c r="WZC2824" s="11"/>
      <c r="WZD2824" s="11"/>
      <c r="WZE2824" s="12"/>
      <c r="WZF2824" s="12"/>
      <c r="WZG2824" s="11"/>
      <c r="WZH2824" s="11"/>
      <c r="WZI2824" s="11"/>
      <c r="WZJ2824" s="12"/>
      <c r="WZK2824" s="12"/>
      <c r="WZL2824" s="11"/>
      <c r="WZM2824" s="11"/>
      <c r="WZN2824" s="11"/>
      <c r="WZO2824" s="12"/>
      <c r="WZP2824" s="12"/>
      <c r="WZQ2824" s="11"/>
      <c r="WZR2824" s="11"/>
      <c r="WZS2824" s="11"/>
      <c r="WZT2824" s="12"/>
      <c r="WZU2824" s="12"/>
      <c r="WZV2824" s="11"/>
      <c r="WZW2824" s="11"/>
      <c r="WZX2824" s="11"/>
      <c r="WZY2824" s="12"/>
      <c r="WZZ2824" s="12"/>
      <c r="XAA2824" s="11"/>
      <c r="XAB2824" s="11"/>
      <c r="XAC2824" s="11"/>
      <c r="XAD2824" s="12"/>
      <c r="XAE2824" s="12"/>
      <c r="XAF2824" s="11"/>
      <c r="XAG2824" s="11"/>
      <c r="XAH2824" s="11"/>
      <c r="XAI2824" s="12"/>
      <c r="XAJ2824" s="12"/>
      <c r="XAK2824" s="11"/>
      <c r="XAL2824" s="11"/>
      <c r="XAM2824" s="11"/>
      <c r="XAN2824" s="12"/>
      <c r="XAO2824" s="12"/>
      <c r="XAP2824" s="11"/>
      <c r="XAQ2824" s="11"/>
      <c r="XAR2824" s="11"/>
      <c r="XAS2824" s="12"/>
      <c r="XAT2824" s="12"/>
      <c r="XAU2824" s="11"/>
      <c r="XAV2824" s="11"/>
      <c r="XAW2824" s="11"/>
      <c r="XAX2824" s="12"/>
      <c r="XAY2824" s="12"/>
      <c r="XAZ2824" s="11"/>
      <c r="XBA2824" s="11"/>
      <c r="XBB2824" s="11"/>
      <c r="XBC2824" s="12"/>
      <c r="XBD2824" s="12"/>
      <c r="XBE2824" s="11"/>
      <c r="XBF2824" s="11"/>
      <c r="XBG2824" s="11"/>
      <c r="XBH2824" s="12"/>
      <c r="XBI2824" s="12"/>
      <c r="XBJ2824" s="11"/>
      <c r="XBK2824" s="11"/>
      <c r="XBL2824" s="11"/>
      <c r="XBM2824" s="12"/>
      <c r="XBN2824" s="12"/>
      <c r="XBO2824" s="11"/>
      <c r="XBP2824" s="11"/>
      <c r="XBQ2824" s="11"/>
      <c r="XBR2824" s="12"/>
      <c r="XBS2824" s="12"/>
      <c r="XBT2824" s="11"/>
      <c r="XBU2824" s="11"/>
      <c r="XBV2824" s="11"/>
      <c r="XBW2824" s="12"/>
      <c r="XBX2824" s="12"/>
      <c r="XBY2824" s="11"/>
      <c r="XBZ2824" s="11"/>
      <c r="XCA2824" s="11"/>
      <c r="XCB2824" s="12"/>
      <c r="XCC2824" s="12"/>
      <c r="XCD2824" s="11"/>
      <c r="XCE2824" s="11"/>
      <c r="XCF2824" s="11"/>
      <c r="XCG2824" s="12"/>
      <c r="XCH2824" s="12"/>
      <c r="XCI2824" s="11"/>
      <c r="XCJ2824" s="11"/>
      <c r="XCK2824" s="11"/>
      <c r="XCL2824" s="12"/>
      <c r="XCM2824" s="12"/>
      <c r="XCN2824" s="11"/>
      <c r="XCO2824" s="11"/>
      <c r="XCP2824" s="11"/>
      <c r="XCQ2824" s="12"/>
      <c r="XCR2824" s="12"/>
      <c r="XCS2824" s="11"/>
      <c r="XCT2824" s="11"/>
      <c r="XCU2824" s="11"/>
      <c r="XCV2824" s="12"/>
      <c r="XCW2824" s="12"/>
      <c r="XCX2824" s="11"/>
      <c r="XCY2824" s="11"/>
      <c r="XCZ2824" s="11"/>
      <c r="XDA2824" s="12"/>
      <c r="XDB2824" s="12"/>
      <c r="XDC2824" s="11"/>
      <c r="XDD2824" s="11"/>
      <c r="XDE2824" s="11"/>
      <c r="XDF2824" s="12"/>
      <c r="XDG2824" s="12"/>
      <c r="XDH2824" s="11"/>
      <c r="XDI2824" s="11"/>
      <c r="XDJ2824" s="11"/>
      <c r="XDK2824" s="12"/>
      <c r="XDL2824" s="12"/>
      <c r="XDM2824" s="11"/>
      <c r="XDN2824" s="11"/>
      <c r="XDO2824" s="11"/>
      <c r="XDP2824" s="12"/>
      <c r="XDQ2824" s="12"/>
      <c r="XDR2824" s="11"/>
      <c r="XDS2824" s="11"/>
      <c r="XDT2824" s="11"/>
      <c r="XDU2824" s="12"/>
      <c r="XDV2824" s="12"/>
      <c r="XDW2824" s="11"/>
      <c r="XDX2824" s="11"/>
      <c r="XDY2824" s="11"/>
      <c r="XDZ2824" s="12"/>
      <c r="XEA2824" s="12"/>
      <c r="XEB2824" s="11"/>
      <c r="XEC2824" s="11"/>
      <c r="XED2824" s="11"/>
      <c r="XEE2824" s="12"/>
      <c r="XEF2824" s="12"/>
      <c r="XEG2824" s="11"/>
      <c r="XEH2824" s="11"/>
      <c r="XEI2824" s="11"/>
      <c r="XEJ2824" s="12"/>
      <c r="XEK2824" s="12"/>
      <c r="XEL2824" s="11"/>
      <c r="XEM2824" s="11"/>
      <c r="XEN2824" s="11"/>
      <c r="XEO2824" s="12"/>
      <c r="XEP2824" s="12"/>
      <c r="XEQ2824" s="11"/>
      <c r="XER2824" s="11"/>
      <c r="XES2824" s="11"/>
      <c r="XET2824" s="12"/>
      <c r="XEU2824" s="12"/>
      <c r="XEV2824" s="11"/>
      <c r="XEW2824" s="11"/>
      <c r="XEX2824" s="11"/>
      <c r="XEY2824" s="12"/>
      <c r="XEZ2824" s="12"/>
      <c r="XFA2824" s="11"/>
      <c r="XFB2824" s="11"/>
      <c r="XFC2824" s="11"/>
      <c r="XFD2824" s="12"/>
    </row>
    <row r="2825" spans="1:16384" s="2" customFormat="1" ht="15.95" customHeight="1" x14ac:dyDescent="0.2">
      <c r="A2825" s="31" t="s">
        <v>19</v>
      </c>
      <c r="B2825" s="31" t="s">
        <v>3</v>
      </c>
      <c r="C2825" s="31" t="s">
        <v>4</v>
      </c>
      <c r="D2825" s="39">
        <v>45657</v>
      </c>
      <c r="E2825" s="39">
        <v>45719</v>
      </c>
      <c r="F2825" s="2">
        <f t="shared" ref="F2825" si="371">YEAR(E2825)</f>
        <v>2025</v>
      </c>
      <c r="G2825" s="2">
        <f t="shared" ref="G2825" si="372">MONTH(E2825)</f>
        <v>3</v>
      </c>
      <c r="H2825" s="2">
        <f t="shared" ref="H2825" si="373">DAY(E2825)</f>
        <v>3</v>
      </c>
      <c r="I2825" s="2" t="str">
        <f t="shared" ref="I2825" si="374">CHOOSE(G2825,"Enero","Febrero","Marzo","Abril","Mayo","Junio","Julio","Agosto","Septiembre","Octubre","Noviembre","Diciembre")</f>
        <v>Marzo</v>
      </c>
      <c r="S2825" s="12"/>
      <c r="T2825" s="12"/>
      <c r="U2825" s="11"/>
      <c r="V2825" s="11"/>
      <c r="W2825" s="11"/>
      <c r="X2825" s="12"/>
      <c r="Y2825" s="12"/>
      <c r="Z2825" s="11"/>
      <c r="AA2825" s="11"/>
      <c r="AB2825" s="11"/>
      <c r="AC2825" s="12"/>
      <c r="AD2825" s="12"/>
      <c r="AE2825" s="11"/>
      <c r="AF2825" s="11"/>
      <c r="AG2825" s="11"/>
      <c r="AH2825" s="12"/>
      <c r="AI2825" s="12"/>
      <c r="AJ2825" s="11"/>
      <c r="AK2825" s="11"/>
      <c r="AL2825" s="11"/>
      <c r="AM2825" s="12"/>
      <c r="AN2825" s="12"/>
      <c r="AO2825" s="11"/>
      <c r="AP2825" s="11"/>
      <c r="AQ2825" s="11"/>
      <c r="AR2825" s="12"/>
      <c r="AS2825" s="12"/>
      <c r="AT2825" s="11"/>
      <c r="AU2825" s="11"/>
      <c r="AV2825" s="11"/>
      <c r="AW2825" s="12"/>
      <c r="AX2825" s="12"/>
      <c r="AY2825" s="11"/>
      <c r="AZ2825" s="11"/>
      <c r="BA2825" s="11"/>
      <c r="BB2825" s="12"/>
      <c r="BC2825" s="12"/>
      <c r="BD2825" s="11"/>
      <c r="BE2825" s="11"/>
      <c r="BF2825" s="11"/>
      <c r="BG2825" s="12"/>
      <c r="BH2825" s="12"/>
      <c r="BI2825" s="11"/>
      <c r="BJ2825" s="11"/>
      <c r="BK2825" s="11"/>
      <c r="BL2825" s="12"/>
      <c r="BM2825" s="12"/>
      <c r="BN2825" s="11"/>
      <c r="BO2825" s="11"/>
      <c r="BP2825" s="11"/>
      <c r="BQ2825" s="12"/>
      <c r="BR2825" s="12"/>
      <c r="BS2825" s="11"/>
      <c r="BT2825" s="11"/>
      <c r="BU2825" s="11"/>
      <c r="BV2825" s="12"/>
      <c r="BW2825" s="12"/>
      <c r="BX2825" s="11"/>
      <c r="BY2825" s="11"/>
      <c r="BZ2825" s="11"/>
      <c r="CA2825" s="12"/>
      <c r="CB2825" s="12"/>
      <c r="CC2825" s="11"/>
      <c r="CD2825" s="11"/>
      <c r="CE2825" s="11"/>
      <c r="CF2825" s="12"/>
      <c r="CG2825" s="12"/>
      <c r="CH2825" s="11"/>
      <c r="CI2825" s="11"/>
      <c r="CJ2825" s="11"/>
      <c r="CK2825" s="12"/>
      <c r="CL2825" s="12"/>
      <c r="CM2825" s="11"/>
      <c r="CN2825" s="11"/>
      <c r="CO2825" s="11"/>
      <c r="CP2825" s="12"/>
      <c r="CQ2825" s="12"/>
      <c r="CR2825" s="11"/>
      <c r="CS2825" s="11"/>
      <c r="CT2825" s="11"/>
      <c r="CU2825" s="12"/>
      <c r="CV2825" s="12"/>
      <c r="CW2825" s="11"/>
      <c r="CX2825" s="11"/>
      <c r="CY2825" s="11"/>
      <c r="CZ2825" s="12"/>
      <c r="DA2825" s="12"/>
      <c r="DB2825" s="11"/>
      <c r="DC2825" s="11"/>
      <c r="DD2825" s="11"/>
      <c r="DE2825" s="12"/>
      <c r="DF2825" s="12"/>
      <c r="DG2825" s="11"/>
      <c r="DH2825" s="11"/>
      <c r="DI2825" s="11"/>
      <c r="DJ2825" s="12"/>
      <c r="DK2825" s="12"/>
      <c r="DL2825" s="11"/>
      <c r="DM2825" s="11"/>
      <c r="DN2825" s="11"/>
      <c r="DO2825" s="12"/>
      <c r="DP2825" s="12"/>
      <c r="DQ2825" s="11"/>
      <c r="DR2825" s="11"/>
      <c r="DS2825" s="11"/>
      <c r="DT2825" s="12"/>
      <c r="DU2825" s="12"/>
      <c r="DV2825" s="11"/>
      <c r="DW2825" s="11"/>
      <c r="DX2825" s="11"/>
      <c r="DY2825" s="12"/>
      <c r="DZ2825" s="12"/>
      <c r="EA2825" s="11"/>
      <c r="EB2825" s="11"/>
      <c r="EC2825" s="11"/>
      <c r="ED2825" s="12"/>
      <c r="EE2825" s="12"/>
      <c r="EF2825" s="11"/>
      <c r="EG2825" s="11"/>
      <c r="EH2825" s="11"/>
      <c r="EI2825" s="12"/>
      <c r="EJ2825" s="12"/>
      <c r="EK2825" s="11"/>
      <c r="EL2825" s="11"/>
      <c r="EM2825" s="11"/>
      <c r="EN2825" s="12"/>
      <c r="EO2825" s="12"/>
      <c r="EP2825" s="11"/>
      <c r="EQ2825" s="11"/>
      <c r="ER2825" s="11"/>
      <c r="ES2825" s="12"/>
      <c r="ET2825" s="12"/>
      <c r="EU2825" s="11"/>
      <c r="EV2825" s="11"/>
      <c r="EW2825" s="11"/>
      <c r="EX2825" s="12"/>
      <c r="EY2825" s="12"/>
      <c r="EZ2825" s="11"/>
      <c r="FA2825" s="11"/>
      <c r="FB2825" s="11"/>
      <c r="FC2825" s="12"/>
      <c r="FD2825" s="12"/>
      <c r="FE2825" s="11"/>
      <c r="FF2825" s="11"/>
      <c r="FG2825" s="11"/>
      <c r="FH2825" s="12"/>
      <c r="FI2825" s="12"/>
      <c r="FJ2825" s="11"/>
      <c r="FK2825" s="11"/>
      <c r="FL2825" s="11"/>
      <c r="FM2825" s="12"/>
      <c r="FN2825" s="12"/>
      <c r="FO2825" s="11"/>
      <c r="FP2825" s="11"/>
      <c r="FQ2825" s="11"/>
      <c r="FR2825" s="12"/>
      <c r="FS2825" s="12"/>
      <c r="FT2825" s="11"/>
      <c r="FU2825" s="11"/>
      <c r="FV2825" s="11"/>
      <c r="FW2825" s="12"/>
      <c r="FX2825" s="12"/>
      <c r="FY2825" s="11"/>
      <c r="FZ2825" s="11"/>
      <c r="GA2825" s="11"/>
      <c r="GB2825" s="12"/>
      <c r="GC2825" s="12"/>
      <c r="GD2825" s="11"/>
      <c r="GE2825" s="11"/>
      <c r="GF2825" s="11"/>
      <c r="GG2825" s="12"/>
      <c r="GH2825" s="12"/>
      <c r="GI2825" s="11"/>
      <c r="GJ2825" s="11"/>
      <c r="GK2825" s="11"/>
      <c r="GL2825" s="12"/>
      <c r="GM2825" s="12"/>
      <c r="GN2825" s="11"/>
      <c r="GO2825" s="11"/>
      <c r="GP2825" s="11"/>
      <c r="GQ2825" s="12"/>
      <c r="GR2825" s="12"/>
      <c r="GS2825" s="11"/>
      <c r="GT2825" s="11"/>
      <c r="GU2825" s="11"/>
      <c r="GV2825" s="12"/>
      <c r="GW2825" s="12"/>
      <c r="GX2825" s="11"/>
      <c r="GY2825" s="11"/>
      <c r="GZ2825" s="11"/>
      <c r="HA2825" s="12"/>
      <c r="HB2825" s="12"/>
      <c r="HC2825" s="11"/>
      <c r="HD2825" s="11"/>
      <c r="HE2825" s="11"/>
      <c r="HF2825" s="12"/>
      <c r="HG2825" s="12"/>
      <c r="HH2825" s="11"/>
      <c r="HI2825" s="11"/>
      <c r="HJ2825" s="11"/>
      <c r="HK2825" s="12"/>
      <c r="HL2825" s="12"/>
      <c r="HM2825" s="11"/>
      <c r="HN2825" s="11"/>
      <c r="HO2825" s="11"/>
      <c r="HP2825" s="12"/>
      <c r="HQ2825" s="12"/>
      <c r="HR2825" s="11"/>
      <c r="HS2825" s="11"/>
      <c r="HT2825" s="11"/>
      <c r="HU2825" s="12"/>
      <c r="HV2825" s="12"/>
      <c r="HW2825" s="11"/>
      <c r="HX2825" s="11"/>
      <c r="HY2825" s="11"/>
      <c r="HZ2825" s="12"/>
      <c r="IA2825" s="12"/>
      <c r="IB2825" s="11"/>
      <c r="IC2825" s="11"/>
      <c r="ID2825" s="11"/>
      <c r="IE2825" s="12"/>
      <c r="IF2825" s="12"/>
      <c r="IG2825" s="11"/>
      <c r="IH2825" s="11"/>
      <c r="II2825" s="11"/>
      <c r="IJ2825" s="12"/>
      <c r="IK2825" s="12"/>
      <c r="IL2825" s="11"/>
      <c r="IM2825" s="11"/>
      <c r="IN2825" s="11"/>
      <c r="IO2825" s="12"/>
      <c r="IP2825" s="12"/>
      <c r="IQ2825" s="11"/>
      <c r="IR2825" s="11"/>
      <c r="IS2825" s="11"/>
      <c r="IT2825" s="12"/>
      <c r="IU2825" s="12"/>
      <c r="IV2825" s="11"/>
      <c r="IW2825" s="11"/>
      <c r="IX2825" s="11"/>
      <c r="IY2825" s="12"/>
      <c r="IZ2825" s="12"/>
      <c r="JA2825" s="11"/>
      <c r="JB2825" s="11"/>
      <c r="JC2825" s="11"/>
      <c r="JD2825" s="12"/>
      <c r="JE2825" s="12"/>
      <c r="JF2825" s="11"/>
      <c r="JG2825" s="11"/>
      <c r="JH2825" s="11"/>
      <c r="JI2825" s="12"/>
      <c r="JJ2825" s="12"/>
      <c r="JK2825" s="11"/>
      <c r="JL2825" s="11"/>
      <c r="JM2825" s="11"/>
      <c r="JN2825" s="12"/>
      <c r="JO2825" s="12"/>
      <c r="JP2825" s="11"/>
      <c r="JQ2825" s="11"/>
      <c r="JR2825" s="11"/>
      <c r="JS2825" s="12"/>
      <c r="JT2825" s="12"/>
      <c r="JU2825" s="11"/>
      <c r="JV2825" s="11"/>
      <c r="JW2825" s="11"/>
      <c r="JX2825" s="12"/>
      <c r="JY2825" s="12"/>
      <c r="JZ2825" s="11"/>
      <c r="KA2825" s="11"/>
      <c r="KB2825" s="11"/>
      <c r="KC2825" s="12"/>
      <c r="KD2825" s="12"/>
      <c r="KE2825" s="11"/>
      <c r="KF2825" s="11"/>
      <c r="KG2825" s="11"/>
      <c r="KH2825" s="12"/>
      <c r="KI2825" s="12"/>
      <c r="KJ2825" s="11"/>
      <c r="KK2825" s="11"/>
      <c r="KL2825" s="11"/>
      <c r="KM2825" s="12"/>
      <c r="KN2825" s="12"/>
      <c r="KO2825" s="11"/>
      <c r="KP2825" s="11"/>
      <c r="KQ2825" s="11"/>
      <c r="KR2825" s="12"/>
      <c r="KS2825" s="12"/>
      <c r="KT2825" s="11"/>
      <c r="KU2825" s="11"/>
      <c r="KV2825" s="11"/>
      <c r="KW2825" s="12"/>
      <c r="KX2825" s="12"/>
      <c r="KY2825" s="11"/>
      <c r="KZ2825" s="11"/>
      <c r="LA2825" s="11"/>
      <c r="LB2825" s="12"/>
      <c r="LC2825" s="12"/>
      <c r="LD2825" s="11"/>
      <c r="LE2825" s="11"/>
      <c r="LF2825" s="11"/>
      <c r="LG2825" s="12"/>
      <c r="LH2825" s="12"/>
      <c r="LI2825" s="11"/>
      <c r="LJ2825" s="11"/>
      <c r="LK2825" s="11"/>
      <c r="LL2825" s="12"/>
      <c r="LM2825" s="12"/>
      <c r="LN2825" s="11"/>
      <c r="LO2825" s="11"/>
      <c r="LP2825" s="11"/>
      <c r="LQ2825" s="12"/>
      <c r="LR2825" s="12"/>
      <c r="LS2825" s="11"/>
      <c r="LT2825" s="11"/>
      <c r="LU2825" s="11"/>
      <c r="LV2825" s="12"/>
      <c r="LW2825" s="12"/>
      <c r="LX2825" s="11"/>
      <c r="LY2825" s="11"/>
      <c r="LZ2825" s="11"/>
      <c r="MA2825" s="12"/>
      <c r="MB2825" s="12"/>
      <c r="MC2825" s="11"/>
      <c r="MD2825" s="11"/>
      <c r="ME2825" s="11"/>
      <c r="MF2825" s="12"/>
      <c r="MG2825" s="12"/>
      <c r="MH2825" s="11"/>
      <c r="MI2825" s="11"/>
      <c r="MJ2825" s="11"/>
      <c r="MK2825" s="12"/>
      <c r="ML2825" s="12"/>
      <c r="MM2825" s="11"/>
      <c r="MN2825" s="11"/>
      <c r="MO2825" s="11"/>
      <c r="MP2825" s="12"/>
      <c r="MQ2825" s="12"/>
      <c r="MR2825" s="11"/>
      <c r="MS2825" s="11"/>
      <c r="MT2825" s="11"/>
      <c r="MU2825" s="12"/>
      <c r="MV2825" s="12"/>
      <c r="MW2825" s="11"/>
      <c r="MX2825" s="11"/>
      <c r="MY2825" s="11"/>
      <c r="MZ2825" s="12"/>
      <c r="NA2825" s="12"/>
      <c r="NB2825" s="11"/>
      <c r="NC2825" s="11"/>
      <c r="ND2825" s="11"/>
      <c r="NE2825" s="12"/>
      <c r="NF2825" s="12"/>
      <c r="NG2825" s="11"/>
      <c r="NH2825" s="11"/>
      <c r="NI2825" s="11"/>
      <c r="NJ2825" s="12"/>
      <c r="NK2825" s="12"/>
      <c r="NL2825" s="11"/>
      <c r="NM2825" s="11"/>
      <c r="NN2825" s="11"/>
      <c r="NO2825" s="12"/>
      <c r="NP2825" s="12"/>
      <c r="NQ2825" s="11"/>
      <c r="NR2825" s="11"/>
      <c r="NS2825" s="11"/>
      <c r="NT2825" s="12"/>
      <c r="NU2825" s="12"/>
      <c r="NV2825" s="11"/>
      <c r="NW2825" s="11"/>
      <c r="NX2825" s="11"/>
      <c r="NY2825" s="12"/>
      <c r="NZ2825" s="12"/>
      <c r="OA2825" s="11"/>
      <c r="OB2825" s="11"/>
      <c r="OC2825" s="11"/>
      <c r="OD2825" s="12"/>
      <c r="OE2825" s="12"/>
      <c r="OF2825" s="11"/>
      <c r="OG2825" s="11"/>
      <c r="OH2825" s="11"/>
      <c r="OI2825" s="12"/>
      <c r="OJ2825" s="12"/>
      <c r="OK2825" s="11"/>
      <c r="OL2825" s="11"/>
      <c r="OM2825" s="11"/>
      <c r="ON2825" s="12"/>
      <c r="OO2825" s="12"/>
      <c r="OP2825" s="11"/>
      <c r="OQ2825" s="11"/>
      <c r="OR2825" s="11"/>
      <c r="OS2825" s="12"/>
      <c r="OT2825" s="12"/>
      <c r="OU2825" s="11"/>
      <c r="OV2825" s="11"/>
      <c r="OW2825" s="11"/>
      <c r="OX2825" s="12"/>
      <c r="OY2825" s="12"/>
      <c r="OZ2825" s="11"/>
      <c r="PA2825" s="11"/>
      <c r="PB2825" s="11"/>
      <c r="PC2825" s="12"/>
      <c r="PD2825" s="12"/>
      <c r="PE2825" s="11"/>
      <c r="PF2825" s="11"/>
      <c r="PG2825" s="11"/>
      <c r="PH2825" s="12"/>
      <c r="PI2825" s="12"/>
      <c r="PJ2825" s="11"/>
      <c r="PK2825" s="11"/>
      <c r="PL2825" s="11"/>
      <c r="PM2825" s="12"/>
      <c r="PN2825" s="12"/>
      <c r="PO2825" s="11"/>
      <c r="PP2825" s="11"/>
      <c r="PQ2825" s="11"/>
      <c r="PR2825" s="12"/>
      <c r="PS2825" s="12"/>
      <c r="PT2825" s="11"/>
      <c r="PU2825" s="11"/>
      <c r="PV2825" s="11"/>
      <c r="PW2825" s="12"/>
      <c r="PX2825" s="12"/>
      <c r="PY2825" s="11"/>
      <c r="PZ2825" s="11"/>
      <c r="QA2825" s="11"/>
      <c r="QB2825" s="12"/>
      <c r="QC2825" s="12"/>
      <c r="QD2825" s="11"/>
      <c r="QE2825" s="11"/>
      <c r="QF2825" s="11"/>
      <c r="QG2825" s="12"/>
      <c r="QH2825" s="12"/>
      <c r="QI2825" s="11"/>
      <c r="QJ2825" s="11"/>
      <c r="QK2825" s="11"/>
      <c r="QL2825" s="12"/>
      <c r="QM2825" s="12"/>
      <c r="QN2825" s="11"/>
      <c r="QO2825" s="11"/>
      <c r="QP2825" s="11"/>
      <c r="QQ2825" s="12"/>
      <c r="QR2825" s="12"/>
      <c r="QS2825" s="11"/>
      <c r="QT2825" s="11"/>
      <c r="QU2825" s="11"/>
      <c r="QV2825" s="12"/>
      <c r="QW2825" s="12"/>
      <c r="QX2825" s="11"/>
      <c r="QY2825" s="11"/>
      <c r="QZ2825" s="11"/>
      <c r="RA2825" s="12"/>
      <c r="RB2825" s="12"/>
      <c r="RC2825" s="11"/>
      <c r="RD2825" s="11"/>
      <c r="RE2825" s="11"/>
      <c r="RF2825" s="12"/>
      <c r="RG2825" s="12"/>
      <c r="RH2825" s="11"/>
      <c r="RI2825" s="11"/>
      <c r="RJ2825" s="11"/>
      <c r="RK2825" s="12"/>
      <c r="RL2825" s="12"/>
      <c r="RM2825" s="11"/>
      <c r="RN2825" s="11"/>
      <c r="RO2825" s="11"/>
      <c r="RP2825" s="12"/>
      <c r="RQ2825" s="12"/>
      <c r="RR2825" s="11"/>
      <c r="RS2825" s="11"/>
      <c r="RT2825" s="11"/>
      <c r="RU2825" s="12"/>
      <c r="RV2825" s="12"/>
      <c r="RW2825" s="11"/>
      <c r="RX2825" s="11"/>
      <c r="RY2825" s="11"/>
      <c r="RZ2825" s="12"/>
      <c r="SA2825" s="12"/>
      <c r="SB2825" s="11"/>
      <c r="SC2825" s="11"/>
      <c r="SD2825" s="11"/>
      <c r="SE2825" s="12"/>
      <c r="SF2825" s="12"/>
      <c r="SG2825" s="11"/>
      <c r="SH2825" s="11"/>
      <c r="SI2825" s="11"/>
      <c r="SJ2825" s="12"/>
      <c r="SK2825" s="12"/>
      <c r="SL2825" s="11"/>
      <c r="SM2825" s="11"/>
      <c r="SN2825" s="11"/>
      <c r="SO2825" s="12"/>
      <c r="SP2825" s="12"/>
      <c r="SQ2825" s="11"/>
      <c r="SR2825" s="11"/>
      <c r="SS2825" s="11"/>
      <c r="ST2825" s="12"/>
      <c r="SU2825" s="12"/>
      <c r="SV2825" s="11"/>
      <c r="SW2825" s="11"/>
      <c r="SX2825" s="11"/>
      <c r="SY2825" s="12"/>
      <c r="SZ2825" s="12"/>
      <c r="TA2825" s="11"/>
      <c r="TB2825" s="11"/>
      <c r="TC2825" s="11"/>
      <c r="TD2825" s="12"/>
      <c r="TE2825" s="12"/>
      <c r="TF2825" s="11"/>
      <c r="TG2825" s="11"/>
      <c r="TH2825" s="11"/>
      <c r="TI2825" s="12"/>
      <c r="TJ2825" s="12"/>
      <c r="TK2825" s="11"/>
      <c r="TL2825" s="11"/>
      <c r="TM2825" s="11"/>
      <c r="TN2825" s="12"/>
      <c r="TO2825" s="12"/>
      <c r="TP2825" s="11"/>
      <c r="TQ2825" s="11"/>
      <c r="TR2825" s="11"/>
      <c r="TS2825" s="12"/>
      <c r="TT2825" s="12"/>
      <c r="TU2825" s="11"/>
      <c r="TV2825" s="11"/>
      <c r="TW2825" s="11"/>
      <c r="TX2825" s="12"/>
      <c r="TY2825" s="12"/>
      <c r="TZ2825" s="11"/>
      <c r="UA2825" s="11"/>
      <c r="UB2825" s="11"/>
      <c r="UC2825" s="12"/>
      <c r="UD2825" s="12"/>
      <c r="UE2825" s="11"/>
      <c r="UF2825" s="11"/>
      <c r="UG2825" s="11"/>
      <c r="UH2825" s="12"/>
      <c r="UI2825" s="12"/>
      <c r="UJ2825" s="11"/>
      <c r="UK2825" s="11"/>
      <c r="UL2825" s="11"/>
      <c r="UM2825" s="12"/>
      <c r="UN2825" s="12"/>
      <c r="UO2825" s="11"/>
      <c r="UP2825" s="11"/>
      <c r="UQ2825" s="11"/>
      <c r="UR2825" s="12"/>
      <c r="US2825" s="12"/>
      <c r="UT2825" s="11"/>
      <c r="UU2825" s="11"/>
      <c r="UV2825" s="11"/>
      <c r="UW2825" s="12"/>
      <c r="UX2825" s="12"/>
      <c r="UY2825" s="11"/>
      <c r="UZ2825" s="11"/>
      <c r="VA2825" s="11"/>
      <c r="VB2825" s="12"/>
      <c r="VC2825" s="12"/>
      <c r="VD2825" s="11"/>
      <c r="VE2825" s="11"/>
      <c r="VF2825" s="11"/>
      <c r="VG2825" s="12"/>
      <c r="VH2825" s="12"/>
      <c r="VI2825" s="11"/>
      <c r="VJ2825" s="11"/>
      <c r="VK2825" s="11"/>
      <c r="VL2825" s="12"/>
      <c r="VM2825" s="12"/>
      <c r="VN2825" s="11"/>
      <c r="VO2825" s="11"/>
      <c r="VP2825" s="11"/>
      <c r="VQ2825" s="12"/>
      <c r="VR2825" s="12"/>
      <c r="VS2825" s="11"/>
      <c r="VT2825" s="11"/>
      <c r="VU2825" s="11"/>
      <c r="VV2825" s="12"/>
      <c r="VW2825" s="12"/>
      <c r="VX2825" s="11"/>
      <c r="VY2825" s="11"/>
      <c r="VZ2825" s="11"/>
      <c r="WA2825" s="12"/>
      <c r="WB2825" s="12"/>
      <c r="WC2825" s="11"/>
      <c r="WD2825" s="11"/>
      <c r="WE2825" s="11"/>
      <c r="WF2825" s="12"/>
      <c r="WG2825" s="12"/>
      <c r="WH2825" s="11"/>
      <c r="WI2825" s="11"/>
      <c r="WJ2825" s="11"/>
      <c r="WK2825" s="12"/>
      <c r="WL2825" s="12"/>
      <c r="WM2825" s="11"/>
      <c r="WN2825" s="11"/>
      <c r="WO2825" s="11"/>
      <c r="WP2825" s="12"/>
      <c r="WQ2825" s="12"/>
      <c r="WR2825" s="11"/>
      <c r="WS2825" s="11"/>
      <c r="WT2825" s="11"/>
      <c r="WU2825" s="12"/>
      <c r="WV2825" s="12"/>
      <c r="WW2825" s="11"/>
      <c r="WX2825" s="11"/>
      <c r="WY2825" s="11"/>
      <c r="WZ2825" s="12"/>
      <c r="XA2825" s="12"/>
      <c r="XB2825" s="11"/>
      <c r="XC2825" s="11"/>
      <c r="XD2825" s="11"/>
      <c r="XE2825" s="12"/>
      <c r="XF2825" s="12"/>
      <c r="XG2825" s="11"/>
      <c r="XH2825" s="11"/>
      <c r="XI2825" s="11"/>
      <c r="XJ2825" s="12"/>
      <c r="XK2825" s="12"/>
      <c r="XL2825" s="11"/>
      <c r="XM2825" s="11"/>
      <c r="XN2825" s="11"/>
      <c r="XO2825" s="12"/>
      <c r="XP2825" s="12"/>
      <c r="XQ2825" s="11"/>
      <c r="XR2825" s="11"/>
      <c r="XS2825" s="11"/>
      <c r="XT2825" s="12"/>
      <c r="XU2825" s="12"/>
      <c r="XV2825" s="11"/>
      <c r="XW2825" s="11"/>
      <c r="XX2825" s="11"/>
      <c r="XY2825" s="12"/>
      <c r="XZ2825" s="12"/>
      <c r="YA2825" s="11"/>
      <c r="YB2825" s="11"/>
      <c r="YC2825" s="11"/>
      <c r="YD2825" s="12"/>
      <c r="YE2825" s="12"/>
      <c r="YF2825" s="11"/>
      <c r="YG2825" s="11"/>
      <c r="YH2825" s="11"/>
      <c r="YI2825" s="12"/>
      <c r="YJ2825" s="12"/>
      <c r="YK2825" s="11"/>
      <c r="YL2825" s="11"/>
      <c r="YM2825" s="11"/>
      <c r="YN2825" s="12"/>
      <c r="YO2825" s="12"/>
      <c r="YP2825" s="11"/>
      <c r="YQ2825" s="11"/>
      <c r="YR2825" s="11"/>
      <c r="YS2825" s="12"/>
      <c r="YT2825" s="12"/>
      <c r="YU2825" s="11"/>
      <c r="YV2825" s="11"/>
      <c r="YW2825" s="11"/>
      <c r="YX2825" s="12"/>
      <c r="YY2825" s="12"/>
      <c r="YZ2825" s="11"/>
      <c r="ZA2825" s="11"/>
      <c r="ZB2825" s="11"/>
      <c r="ZC2825" s="12"/>
      <c r="ZD2825" s="12"/>
      <c r="ZE2825" s="11"/>
      <c r="ZF2825" s="11"/>
      <c r="ZG2825" s="11"/>
      <c r="ZH2825" s="12"/>
      <c r="ZI2825" s="12"/>
      <c r="ZJ2825" s="11"/>
      <c r="ZK2825" s="11"/>
      <c r="ZL2825" s="11"/>
      <c r="ZM2825" s="12"/>
      <c r="ZN2825" s="12"/>
      <c r="ZO2825" s="11"/>
      <c r="ZP2825" s="11"/>
      <c r="ZQ2825" s="11"/>
      <c r="ZR2825" s="12"/>
      <c r="ZS2825" s="12"/>
      <c r="ZT2825" s="11"/>
      <c r="ZU2825" s="11"/>
      <c r="ZV2825" s="11"/>
      <c r="ZW2825" s="12"/>
      <c r="ZX2825" s="12"/>
      <c r="ZY2825" s="11"/>
      <c r="ZZ2825" s="11"/>
      <c r="AAA2825" s="11"/>
      <c r="AAB2825" s="12"/>
      <c r="AAC2825" s="12"/>
      <c r="AAD2825" s="11"/>
      <c r="AAE2825" s="11"/>
      <c r="AAF2825" s="11"/>
      <c r="AAG2825" s="12"/>
      <c r="AAH2825" s="12"/>
      <c r="AAI2825" s="11"/>
      <c r="AAJ2825" s="11"/>
      <c r="AAK2825" s="11"/>
      <c r="AAL2825" s="12"/>
      <c r="AAM2825" s="12"/>
      <c r="AAN2825" s="11"/>
      <c r="AAO2825" s="11"/>
      <c r="AAP2825" s="11"/>
      <c r="AAQ2825" s="12"/>
      <c r="AAR2825" s="12"/>
      <c r="AAS2825" s="11"/>
      <c r="AAT2825" s="11"/>
      <c r="AAU2825" s="11"/>
      <c r="AAV2825" s="12"/>
      <c r="AAW2825" s="12"/>
      <c r="AAX2825" s="11"/>
      <c r="AAY2825" s="11"/>
      <c r="AAZ2825" s="11"/>
      <c r="ABA2825" s="12"/>
      <c r="ABB2825" s="12"/>
      <c r="ABC2825" s="11"/>
      <c r="ABD2825" s="11"/>
      <c r="ABE2825" s="11"/>
      <c r="ABF2825" s="12"/>
      <c r="ABG2825" s="12"/>
      <c r="ABH2825" s="11"/>
      <c r="ABI2825" s="11"/>
      <c r="ABJ2825" s="11"/>
      <c r="ABK2825" s="12"/>
      <c r="ABL2825" s="12"/>
      <c r="ABM2825" s="11"/>
      <c r="ABN2825" s="11"/>
      <c r="ABO2825" s="11"/>
      <c r="ABP2825" s="12"/>
      <c r="ABQ2825" s="12"/>
      <c r="ABR2825" s="11"/>
      <c r="ABS2825" s="11"/>
      <c r="ABT2825" s="11"/>
      <c r="ABU2825" s="12"/>
      <c r="ABV2825" s="12"/>
      <c r="ABW2825" s="11"/>
      <c r="ABX2825" s="11"/>
      <c r="ABY2825" s="11"/>
      <c r="ABZ2825" s="12"/>
      <c r="ACA2825" s="12"/>
      <c r="ACB2825" s="11"/>
      <c r="ACC2825" s="11"/>
      <c r="ACD2825" s="11"/>
      <c r="ACE2825" s="12"/>
      <c r="ACF2825" s="12"/>
      <c r="ACG2825" s="11"/>
      <c r="ACH2825" s="11"/>
      <c r="ACI2825" s="11"/>
      <c r="ACJ2825" s="12"/>
      <c r="ACK2825" s="12"/>
      <c r="ACL2825" s="11"/>
      <c r="ACM2825" s="11"/>
      <c r="ACN2825" s="11"/>
      <c r="ACO2825" s="12"/>
      <c r="ACP2825" s="12"/>
      <c r="ACQ2825" s="11"/>
      <c r="ACR2825" s="11"/>
      <c r="ACS2825" s="11"/>
      <c r="ACT2825" s="12"/>
      <c r="ACU2825" s="12"/>
      <c r="ACV2825" s="11"/>
      <c r="ACW2825" s="11"/>
      <c r="ACX2825" s="11"/>
      <c r="ACY2825" s="12"/>
      <c r="ACZ2825" s="12"/>
      <c r="ADA2825" s="11"/>
      <c r="ADB2825" s="11"/>
      <c r="ADC2825" s="11"/>
      <c r="ADD2825" s="12"/>
      <c r="ADE2825" s="12"/>
      <c r="ADF2825" s="11"/>
      <c r="ADG2825" s="11"/>
      <c r="ADH2825" s="11"/>
      <c r="ADI2825" s="12"/>
      <c r="ADJ2825" s="12"/>
      <c r="ADK2825" s="11"/>
      <c r="ADL2825" s="11"/>
      <c r="ADM2825" s="11"/>
      <c r="ADN2825" s="12"/>
      <c r="ADO2825" s="12"/>
      <c r="ADP2825" s="11"/>
      <c r="ADQ2825" s="11"/>
      <c r="ADR2825" s="11"/>
      <c r="ADS2825" s="12"/>
      <c r="ADT2825" s="12"/>
      <c r="ADU2825" s="11"/>
      <c r="ADV2825" s="11"/>
      <c r="ADW2825" s="11"/>
      <c r="ADX2825" s="12"/>
      <c r="ADY2825" s="12"/>
      <c r="ADZ2825" s="11"/>
      <c r="AEA2825" s="11"/>
      <c r="AEB2825" s="11"/>
      <c r="AEC2825" s="12"/>
      <c r="AED2825" s="12"/>
      <c r="AEE2825" s="11"/>
      <c r="AEF2825" s="11"/>
      <c r="AEG2825" s="11"/>
      <c r="AEH2825" s="12"/>
      <c r="AEI2825" s="12"/>
      <c r="AEJ2825" s="11"/>
      <c r="AEK2825" s="11"/>
      <c r="AEL2825" s="11"/>
      <c r="AEM2825" s="12"/>
      <c r="AEN2825" s="12"/>
      <c r="AEO2825" s="11"/>
      <c r="AEP2825" s="11"/>
      <c r="AEQ2825" s="11"/>
      <c r="AER2825" s="12"/>
      <c r="AES2825" s="12"/>
      <c r="AET2825" s="11"/>
      <c r="AEU2825" s="11"/>
      <c r="AEV2825" s="11"/>
      <c r="AEW2825" s="12"/>
      <c r="AEX2825" s="12"/>
      <c r="AEY2825" s="11"/>
      <c r="AEZ2825" s="11"/>
      <c r="AFA2825" s="11"/>
      <c r="AFB2825" s="12"/>
      <c r="AFC2825" s="12"/>
      <c r="AFD2825" s="11"/>
      <c r="AFE2825" s="11"/>
      <c r="AFF2825" s="11"/>
      <c r="AFG2825" s="12"/>
      <c r="AFH2825" s="12"/>
      <c r="AFI2825" s="11"/>
      <c r="AFJ2825" s="11"/>
      <c r="AFK2825" s="11"/>
      <c r="AFL2825" s="12"/>
      <c r="AFM2825" s="12"/>
      <c r="AFN2825" s="11"/>
      <c r="AFO2825" s="11"/>
      <c r="AFP2825" s="11"/>
      <c r="AFQ2825" s="12"/>
      <c r="AFR2825" s="12"/>
      <c r="AFS2825" s="11"/>
      <c r="AFT2825" s="11"/>
      <c r="AFU2825" s="11"/>
      <c r="AFV2825" s="12"/>
      <c r="AFW2825" s="12"/>
      <c r="AFX2825" s="11"/>
      <c r="AFY2825" s="11"/>
      <c r="AFZ2825" s="11"/>
      <c r="AGA2825" s="12"/>
      <c r="AGB2825" s="12"/>
      <c r="AGC2825" s="11"/>
      <c r="AGD2825" s="11"/>
      <c r="AGE2825" s="11"/>
      <c r="AGF2825" s="12"/>
      <c r="AGG2825" s="12"/>
      <c r="AGH2825" s="11"/>
      <c r="AGI2825" s="11"/>
      <c r="AGJ2825" s="11"/>
      <c r="AGK2825" s="12"/>
      <c r="AGL2825" s="12"/>
      <c r="AGM2825" s="11"/>
      <c r="AGN2825" s="11"/>
      <c r="AGO2825" s="11"/>
      <c r="AGP2825" s="12"/>
      <c r="AGQ2825" s="12"/>
      <c r="AGR2825" s="11"/>
      <c r="AGS2825" s="11"/>
      <c r="AGT2825" s="11"/>
      <c r="AGU2825" s="12"/>
      <c r="AGV2825" s="12"/>
      <c r="AGW2825" s="11"/>
      <c r="AGX2825" s="11"/>
      <c r="AGY2825" s="11"/>
      <c r="AGZ2825" s="12"/>
      <c r="AHA2825" s="12"/>
      <c r="AHB2825" s="11"/>
      <c r="AHC2825" s="11"/>
      <c r="AHD2825" s="11"/>
      <c r="AHE2825" s="12"/>
      <c r="AHF2825" s="12"/>
      <c r="AHG2825" s="11"/>
      <c r="AHH2825" s="11"/>
      <c r="AHI2825" s="11"/>
      <c r="AHJ2825" s="12"/>
      <c r="AHK2825" s="12"/>
      <c r="AHL2825" s="11"/>
      <c r="AHM2825" s="11"/>
      <c r="AHN2825" s="11"/>
      <c r="AHO2825" s="12"/>
      <c r="AHP2825" s="12"/>
      <c r="AHQ2825" s="11"/>
      <c r="AHR2825" s="11"/>
      <c r="AHS2825" s="11"/>
      <c r="AHT2825" s="12"/>
      <c r="AHU2825" s="12"/>
      <c r="AHV2825" s="11"/>
      <c r="AHW2825" s="11"/>
      <c r="AHX2825" s="11"/>
      <c r="AHY2825" s="12"/>
      <c r="AHZ2825" s="12"/>
      <c r="AIA2825" s="11"/>
      <c r="AIB2825" s="11"/>
      <c r="AIC2825" s="11"/>
      <c r="AID2825" s="12"/>
      <c r="AIE2825" s="12"/>
      <c r="AIF2825" s="11"/>
      <c r="AIG2825" s="11"/>
      <c r="AIH2825" s="11"/>
      <c r="AII2825" s="12"/>
      <c r="AIJ2825" s="12"/>
      <c r="AIK2825" s="11"/>
      <c r="AIL2825" s="11"/>
      <c r="AIM2825" s="11"/>
      <c r="AIN2825" s="12"/>
      <c r="AIO2825" s="12"/>
      <c r="AIP2825" s="11"/>
      <c r="AIQ2825" s="11"/>
      <c r="AIR2825" s="11"/>
      <c r="AIS2825" s="12"/>
      <c r="AIT2825" s="12"/>
      <c r="AIU2825" s="11"/>
      <c r="AIV2825" s="11"/>
      <c r="AIW2825" s="11"/>
      <c r="AIX2825" s="12"/>
      <c r="AIY2825" s="12"/>
      <c r="AIZ2825" s="11"/>
      <c r="AJA2825" s="11"/>
      <c r="AJB2825" s="11"/>
      <c r="AJC2825" s="12"/>
      <c r="AJD2825" s="12"/>
      <c r="AJE2825" s="11"/>
      <c r="AJF2825" s="11"/>
      <c r="AJG2825" s="11"/>
      <c r="AJH2825" s="12"/>
      <c r="AJI2825" s="12"/>
      <c r="AJJ2825" s="11"/>
      <c r="AJK2825" s="11"/>
      <c r="AJL2825" s="11"/>
      <c r="AJM2825" s="12"/>
      <c r="AJN2825" s="12"/>
      <c r="AJO2825" s="11"/>
      <c r="AJP2825" s="11"/>
      <c r="AJQ2825" s="11"/>
      <c r="AJR2825" s="12"/>
      <c r="AJS2825" s="12"/>
      <c r="AJT2825" s="11"/>
      <c r="AJU2825" s="11"/>
      <c r="AJV2825" s="11"/>
      <c r="AJW2825" s="12"/>
      <c r="AJX2825" s="12"/>
      <c r="AJY2825" s="11"/>
      <c r="AJZ2825" s="11"/>
      <c r="AKA2825" s="11"/>
      <c r="AKB2825" s="12"/>
      <c r="AKC2825" s="12"/>
      <c r="AKD2825" s="11"/>
      <c r="AKE2825" s="11"/>
      <c r="AKF2825" s="11"/>
      <c r="AKG2825" s="12"/>
      <c r="AKH2825" s="12"/>
      <c r="AKI2825" s="11"/>
      <c r="AKJ2825" s="11"/>
      <c r="AKK2825" s="11"/>
      <c r="AKL2825" s="12"/>
      <c r="AKM2825" s="12"/>
      <c r="AKN2825" s="11"/>
      <c r="AKO2825" s="11"/>
      <c r="AKP2825" s="11"/>
      <c r="AKQ2825" s="12"/>
      <c r="AKR2825" s="12"/>
      <c r="AKS2825" s="11"/>
      <c r="AKT2825" s="11"/>
      <c r="AKU2825" s="11"/>
      <c r="AKV2825" s="12"/>
      <c r="AKW2825" s="12"/>
      <c r="AKX2825" s="11"/>
      <c r="AKY2825" s="11"/>
      <c r="AKZ2825" s="11"/>
      <c r="ALA2825" s="12"/>
      <c r="ALB2825" s="12"/>
      <c r="ALC2825" s="11"/>
      <c r="ALD2825" s="11"/>
      <c r="ALE2825" s="11"/>
      <c r="ALF2825" s="12"/>
      <c r="ALG2825" s="12"/>
      <c r="ALH2825" s="11"/>
      <c r="ALI2825" s="11"/>
      <c r="ALJ2825" s="11"/>
      <c r="ALK2825" s="12"/>
      <c r="ALL2825" s="12"/>
      <c r="ALM2825" s="11"/>
      <c r="ALN2825" s="11"/>
      <c r="ALO2825" s="11"/>
      <c r="ALP2825" s="12"/>
      <c r="ALQ2825" s="12"/>
      <c r="ALR2825" s="11"/>
      <c r="ALS2825" s="11"/>
      <c r="ALT2825" s="11"/>
      <c r="ALU2825" s="12"/>
      <c r="ALV2825" s="12"/>
      <c r="ALW2825" s="11"/>
      <c r="ALX2825" s="11"/>
      <c r="ALY2825" s="11"/>
      <c r="ALZ2825" s="12"/>
      <c r="AMA2825" s="12"/>
      <c r="AMB2825" s="11"/>
      <c r="AMC2825" s="11"/>
      <c r="AMD2825" s="11"/>
      <c r="AME2825" s="12"/>
      <c r="AMF2825" s="12"/>
      <c r="AMG2825" s="11"/>
      <c r="AMH2825" s="11"/>
      <c r="AMI2825" s="11"/>
      <c r="AMJ2825" s="12"/>
      <c r="AMK2825" s="12"/>
      <c r="AML2825" s="11"/>
      <c r="AMM2825" s="11"/>
      <c r="AMN2825" s="11"/>
      <c r="AMO2825" s="12"/>
      <c r="AMP2825" s="12"/>
      <c r="AMQ2825" s="11"/>
      <c r="AMR2825" s="11"/>
      <c r="AMS2825" s="11"/>
      <c r="AMT2825" s="12"/>
      <c r="AMU2825" s="12"/>
      <c r="AMV2825" s="11"/>
      <c r="AMW2825" s="11"/>
      <c r="AMX2825" s="11"/>
      <c r="AMY2825" s="12"/>
      <c r="AMZ2825" s="12"/>
      <c r="ANA2825" s="11"/>
      <c r="ANB2825" s="11"/>
      <c r="ANC2825" s="11"/>
      <c r="AND2825" s="12"/>
      <c r="ANE2825" s="12"/>
      <c r="ANF2825" s="11"/>
      <c r="ANG2825" s="11"/>
      <c r="ANH2825" s="11"/>
      <c r="ANI2825" s="12"/>
      <c r="ANJ2825" s="12"/>
      <c r="ANK2825" s="11"/>
      <c r="ANL2825" s="11"/>
      <c r="ANM2825" s="11"/>
      <c r="ANN2825" s="12"/>
      <c r="ANO2825" s="12"/>
      <c r="ANP2825" s="11"/>
      <c r="ANQ2825" s="11"/>
      <c r="ANR2825" s="11"/>
      <c r="ANS2825" s="12"/>
      <c r="ANT2825" s="12"/>
      <c r="ANU2825" s="11"/>
      <c r="ANV2825" s="11"/>
      <c r="ANW2825" s="11"/>
      <c r="ANX2825" s="12"/>
      <c r="ANY2825" s="12"/>
      <c r="ANZ2825" s="11"/>
      <c r="AOA2825" s="11"/>
      <c r="AOB2825" s="11"/>
      <c r="AOC2825" s="12"/>
      <c r="AOD2825" s="12"/>
      <c r="AOE2825" s="11"/>
      <c r="AOF2825" s="11"/>
      <c r="AOG2825" s="11"/>
      <c r="AOH2825" s="12"/>
      <c r="AOI2825" s="12"/>
      <c r="AOJ2825" s="11"/>
      <c r="AOK2825" s="11"/>
      <c r="AOL2825" s="11"/>
      <c r="AOM2825" s="12"/>
      <c r="AON2825" s="12"/>
      <c r="AOO2825" s="11"/>
      <c r="AOP2825" s="11"/>
      <c r="AOQ2825" s="11"/>
      <c r="AOR2825" s="12"/>
      <c r="AOS2825" s="12"/>
      <c r="AOT2825" s="11"/>
      <c r="AOU2825" s="11"/>
      <c r="AOV2825" s="11"/>
      <c r="AOW2825" s="12"/>
      <c r="AOX2825" s="12"/>
      <c r="AOY2825" s="11"/>
      <c r="AOZ2825" s="11"/>
      <c r="APA2825" s="11"/>
      <c r="APB2825" s="12"/>
      <c r="APC2825" s="12"/>
      <c r="APD2825" s="11"/>
      <c r="APE2825" s="11"/>
      <c r="APF2825" s="11"/>
      <c r="APG2825" s="12"/>
      <c r="APH2825" s="12"/>
      <c r="API2825" s="11"/>
      <c r="APJ2825" s="11"/>
      <c r="APK2825" s="11"/>
      <c r="APL2825" s="12"/>
      <c r="APM2825" s="12"/>
      <c r="APN2825" s="11"/>
      <c r="APO2825" s="11"/>
      <c r="APP2825" s="11"/>
      <c r="APQ2825" s="12"/>
      <c r="APR2825" s="12"/>
      <c r="APS2825" s="11"/>
      <c r="APT2825" s="11"/>
      <c r="APU2825" s="11"/>
      <c r="APV2825" s="12"/>
      <c r="APW2825" s="12"/>
      <c r="APX2825" s="11"/>
      <c r="APY2825" s="11"/>
      <c r="APZ2825" s="11"/>
      <c r="AQA2825" s="12"/>
      <c r="AQB2825" s="12"/>
      <c r="AQC2825" s="11"/>
      <c r="AQD2825" s="11"/>
      <c r="AQE2825" s="11"/>
      <c r="AQF2825" s="12"/>
      <c r="AQG2825" s="12"/>
      <c r="AQH2825" s="11"/>
      <c r="AQI2825" s="11"/>
      <c r="AQJ2825" s="11"/>
      <c r="AQK2825" s="12"/>
      <c r="AQL2825" s="12"/>
      <c r="AQM2825" s="11"/>
      <c r="AQN2825" s="11"/>
      <c r="AQO2825" s="11"/>
      <c r="AQP2825" s="12"/>
      <c r="AQQ2825" s="12"/>
      <c r="AQR2825" s="11"/>
      <c r="AQS2825" s="11"/>
      <c r="AQT2825" s="11"/>
      <c r="AQU2825" s="12"/>
      <c r="AQV2825" s="12"/>
      <c r="AQW2825" s="11"/>
      <c r="AQX2825" s="11"/>
      <c r="AQY2825" s="11"/>
      <c r="AQZ2825" s="12"/>
      <c r="ARA2825" s="12"/>
      <c r="ARB2825" s="11"/>
      <c r="ARC2825" s="11"/>
      <c r="ARD2825" s="11"/>
      <c r="ARE2825" s="12"/>
      <c r="ARF2825" s="12"/>
      <c r="ARG2825" s="11"/>
      <c r="ARH2825" s="11"/>
      <c r="ARI2825" s="11"/>
      <c r="ARJ2825" s="12"/>
      <c r="ARK2825" s="12"/>
      <c r="ARL2825" s="11"/>
      <c r="ARM2825" s="11"/>
      <c r="ARN2825" s="11"/>
      <c r="ARO2825" s="12"/>
      <c r="ARP2825" s="12"/>
      <c r="ARQ2825" s="11"/>
      <c r="ARR2825" s="11"/>
      <c r="ARS2825" s="11"/>
      <c r="ART2825" s="12"/>
      <c r="ARU2825" s="12"/>
      <c r="ARV2825" s="11"/>
      <c r="ARW2825" s="11"/>
      <c r="ARX2825" s="11"/>
      <c r="ARY2825" s="12"/>
      <c r="ARZ2825" s="12"/>
      <c r="ASA2825" s="11"/>
      <c r="ASB2825" s="11"/>
      <c r="ASC2825" s="11"/>
      <c r="ASD2825" s="12"/>
      <c r="ASE2825" s="12"/>
      <c r="ASF2825" s="11"/>
      <c r="ASG2825" s="11"/>
      <c r="ASH2825" s="11"/>
      <c r="ASI2825" s="12"/>
      <c r="ASJ2825" s="12"/>
      <c r="ASK2825" s="11"/>
      <c r="ASL2825" s="11"/>
      <c r="ASM2825" s="11"/>
      <c r="ASN2825" s="12"/>
      <c r="ASO2825" s="12"/>
      <c r="ASP2825" s="11"/>
      <c r="ASQ2825" s="11"/>
      <c r="ASR2825" s="11"/>
      <c r="ASS2825" s="12"/>
      <c r="AST2825" s="12"/>
      <c r="ASU2825" s="11"/>
      <c r="ASV2825" s="11"/>
      <c r="ASW2825" s="11"/>
      <c r="ASX2825" s="12"/>
      <c r="ASY2825" s="12"/>
      <c r="ASZ2825" s="11"/>
      <c r="ATA2825" s="11"/>
      <c r="ATB2825" s="11"/>
      <c r="ATC2825" s="12"/>
      <c r="ATD2825" s="12"/>
      <c r="ATE2825" s="11"/>
      <c r="ATF2825" s="11"/>
      <c r="ATG2825" s="11"/>
      <c r="ATH2825" s="12"/>
      <c r="ATI2825" s="12"/>
      <c r="ATJ2825" s="11"/>
      <c r="ATK2825" s="11"/>
      <c r="ATL2825" s="11"/>
      <c r="ATM2825" s="12"/>
      <c r="ATN2825" s="12"/>
      <c r="ATO2825" s="11"/>
      <c r="ATP2825" s="11"/>
      <c r="ATQ2825" s="11"/>
      <c r="ATR2825" s="12"/>
      <c r="ATS2825" s="12"/>
      <c r="ATT2825" s="11"/>
      <c r="ATU2825" s="11"/>
      <c r="ATV2825" s="11"/>
      <c r="ATW2825" s="12"/>
      <c r="ATX2825" s="12"/>
      <c r="ATY2825" s="11"/>
      <c r="ATZ2825" s="11"/>
      <c r="AUA2825" s="11"/>
      <c r="AUB2825" s="12"/>
      <c r="AUC2825" s="12"/>
      <c r="AUD2825" s="11"/>
      <c r="AUE2825" s="11"/>
      <c r="AUF2825" s="11"/>
      <c r="AUG2825" s="12"/>
      <c r="AUH2825" s="12"/>
      <c r="AUI2825" s="11"/>
      <c r="AUJ2825" s="11"/>
      <c r="AUK2825" s="11"/>
      <c r="AUL2825" s="12"/>
      <c r="AUM2825" s="12"/>
      <c r="AUN2825" s="11"/>
      <c r="AUO2825" s="11"/>
      <c r="AUP2825" s="11"/>
      <c r="AUQ2825" s="12"/>
      <c r="AUR2825" s="12"/>
      <c r="AUS2825" s="11"/>
      <c r="AUT2825" s="11"/>
      <c r="AUU2825" s="11"/>
      <c r="AUV2825" s="12"/>
      <c r="AUW2825" s="12"/>
      <c r="AUX2825" s="11"/>
      <c r="AUY2825" s="11"/>
      <c r="AUZ2825" s="11"/>
      <c r="AVA2825" s="12"/>
      <c r="AVB2825" s="12"/>
      <c r="AVC2825" s="11"/>
      <c r="AVD2825" s="11"/>
      <c r="AVE2825" s="11"/>
      <c r="AVF2825" s="12"/>
      <c r="AVG2825" s="12"/>
      <c r="AVH2825" s="11"/>
      <c r="AVI2825" s="11"/>
      <c r="AVJ2825" s="11"/>
      <c r="AVK2825" s="12"/>
      <c r="AVL2825" s="12"/>
      <c r="AVM2825" s="11"/>
      <c r="AVN2825" s="11"/>
      <c r="AVO2825" s="11"/>
      <c r="AVP2825" s="12"/>
      <c r="AVQ2825" s="12"/>
      <c r="AVR2825" s="11"/>
      <c r="AVS2825" s="11"/>
      <c r="AVT2825" s="11"/>
      <c r="AVU2825" s="12"/>
      <c r="AVV2825" s="12"/>
      <c r="AVW2825" s="11"/>
      <c r="AVX2825" s="11"/>
      <c r="AVY2825" s="11"/>
      <c r="AVZ2825" s="12"/>
      <c r="AWA2825" s="12"/>
      <c r="AWB2825" s="11"/>
      <c r="AWC2825" s="11"/>
      <c r="AWD2825" s="11"/>
      <c r="AWE2825" s="12"/>
      <c r="AWF2825" s="12"/>
      <c r="AWG2825" s="11"/>
      <c r="AWH2825" s="11"/>
      <c r="AWI2825" s="11"/>
      <c r="AWJ2825" s="12"/>
      <c r="AWK2825" s="12"/>
      <c r="AWL2825" s="11"/>
      <c r="AWM2825" s="11"/>
      <c r="AWN2825" s="11"/>
      <c r="AWO2825" s="12"/>
      <c r="AWP2825" s="12"/>
      <c r="AWQ2825" s="11"/>
      <c r="AWR2825" s="11"/>
      <c r="AWS2825" s="11"/>
      <c r="AWT2825" s="12"/>
      <c r="AWU2825" s="12"/>
      <c r="AWV2825" s="11"/>
      <c r="AWW2825" s="11"/>
      <c r="AWX2825" s="11"/>
      <c r="AWY2825" s="12"/>
      <c r="AWZ2825" s="12"/>
      <c r="AXA2825" s="11"/>
      <c r="AXB2825" s="11"/>
      <c r="AXC2825" s="11"/>
      <c r="AXD2825" s="12"/>
      <c r="AXE2825" s="12"/>
      <c r="AXF2825" s="11"/>
      <c r="AXG2825" s="11"/>
      <c r="AXH2825" s="11"/>
      <c r="AXI2825" s="12"/>
      <c r="AXJ2825" s="12"/>
      <c r="AXK2825" s="11"/>
      <c r="AXL2825" s="11"/>
      <c r="AXM2825" s="11"/>
      <c r="AXN2825" s="12"/>
      <c r="AXO2825" s="12"/>
      <c r="AXP2825" s="11"/>
      <c r="AXQ2825" s="11"/>
      <c r="AXR2825" s="11"/>
      <c r="AXS2825" s="12"/>
      <c r="AXT2825" s="12"/>
      <c r="AXU2825" s="11"/>
      <c r="AXV2825" s="11"/>
      <c r="AXW2825" s="11"/>
      <c r="AXX2825" s="12"/>
      <c r="AXY2825" s="12"/>
      <c r="AXZ2825" s="11"/>
      <c r="AYA2825" s="11"/>
      <c r="AYB2825" s="11"/>
      <c r="AYC2825" s="12"/>
      <c r="AYD2825" s="12"/>
      <c r="AYE2825" s="11"/>
      <c r="AYF2825" s="11"/>
      <c r="AYG2825" s="11"/>
      <c r="AYH2825" s="12"/>
      <c r="AYI2825" s="12"/>
      <c r="AYJ2825" s="11"/>
      <c r="AYK2825" s="11"/>
      <c r="AYL2825" s="11"/>
      <c r="AYM2825" s="12"/>
      <c r="AYN2825" s="12"/>
      <c r="AYO2825" s="11"/>
      <c r="AYP2825" s="11"/>
      <c r="AYQ2825" s="11"/>
      <c r="AYR2825" s="12"/>
      <c r="AYS2825" s="12"/>
      <c r="AYT2825" s="11"/>
      <c r="AYU2825" s="11"/>
      <c r="AYV2825" s="11"/>
      <c r="AYW2825" s="12"/>
      <c r="AYX2825" s="12"/>
      <c r="AYY2825" s="11"/>
      <c r="AYZ2825" s="11"/>
      <c r="AZA2825" s="11"/>
      <c r="AZB2825" s="12"/>
      <c r="AZC2825" s="12"/>
      <c r="AZD2825" s="11"/>
      <c r="AZE2825" s="11"/>
      <c r="AZF2825" s="11"/>
      <c r="AZG2825" s="12"/>
      <c r="AZH2825" s="12"/>
      <c r="AZI2825" s="11"/>
      <c r="AZJ2825" s="11"/>
      <c r="AZK2825" s="11"/>
      <c r="AZL2825" s="12"/>
      <c r="AZM2825" s="12"/>
      <c r="AZN2825" s="11"/>
      <c r="AZO2825" s="11"/>
      <c r="AZP2825" s="11"/>
      <c r="AZQ2825" s="12"/>
      <c r="AZR2825" s="12"/>
      <c r="AZS2825" s="11"/>
      <c r="AZT2825" s="11"/>
      <c r="AZU2825" s="11"/>
      <c r="AZV2825" s="12"/>
      <c r="AZW2825" s="12"/>
      <c r="AZX2825" s="11"/>
      <c r="AZY2825" s="11"/>
      <c r="AZZ2825" s="11"/>
      <c r="BAA2825" s="12"/>
      <c r="BAB2825" s="12"/>
      <c r="BAC2825" s="11"/>
      <c r="BAD2825" s="11"/>
      <c r="BAE2825" s="11"/>
      <c r="BAF2825" s="12"/>
      <c r="BAG2825" s="12"/>
      <c r="BAH2825" s="11"/>
      <c r="BAI2825" s="11"/>
      <c r="BAJ2825" s="11"/>
      <c r="BAK2825" s="12"/>
      <c r="BAL2825" s="12"/>
      <c r="BAM2825" s="11"/>
      <c r="BAN2825" s="11"/>
      <c r="BAO2825" s="11"/>
      <c r="BAP2825" s="12"/>
      <c r="BAQ2825" s="12"/>
      <c r="BAR2825" s="11"/>
      <c r="BAS2825" s="11"/>
      <c r="BAT2825" s="11"/>
      <c r="BAU2825" s="12"/>
      <c r="BAV2825" s="12"/>
      <c r="BAW2825" s="11"/>
      <c r="BAX2825" s="11"/>
      <c r="BAY2825" s="11"/>
      <c r="BAZ2825" s="12"/>
      <c r="BBA2825" s="12"/>
      <c r="BBB2825" s="11"/>
      <c r="BBC2825" s="11"/>
      <c r="BBD2825" s="11"/>
      <c r="BBE2825" s="12"/>
      <c r="BBF2825" s="12"/>
      <c r="BBG2825" s="11"/>
      <c r="BBH2825" s="11"/>
      <c r="BBI2825" s="11"/>
      <c r="BBJ2825" s="12"/>
      <c r="BBK2825" s="12"/>
      <c r="BBL2825" s="11"/>
      <c r="BBM2825" s="11"/>
      <c r="BBN2825" s="11"/>
      <c r="BBO2825" s="12"/>
      <c r="BBP2825" s="12"/>
      <c r="BBQ2825" s="11"/>
      <c r="BBR2825" s="11"/>
      <c r="BBS2825" s="11"/>
      <c r="BBT2825" s="12"/>
      <c r="BBU2825" s="12"/>
      <c r="BBV2825" s="11"/>
      <c r="BBW2825" s="11"/>
      <c r="BBX2825" s="11"/>
      <c r="BBY2825" s="12"/>
      <c r="BBZ2825" s="12"/>
      <c r="BCA2825" s="11"/>
      <c r="BCB2825" s="11"/>
      <c r="BCC2825" s="11"/>
      <c r="BCD2825" s="12"/>
      <c r="BCE2825" s="12"/>
      <c r="BCF2825" s="11"/>
      <c r="BCG2825" s="11"/>
      <c r="BCH2825" s="11"/>
      <c r="BCI2825" s="12"/>
      <c r="BCJ2825" s="12"/>
      <c r="BCK2825" s="11"/>
      <c r="BCL2825" s="11"/>
      <c r="BCM2825" s="11"/>
      <c r="BCN2825" s="12"/>
      <c r="BCO2825" s="12"/>
      <c r="BCP2825" s="11"/>
      <c r="BCQ2825" s="11"/>
      <c r="BCR2825" s="11"/>
      <c r="BCS2825" s="12"/>
      <c r="BCT2825" s="12"/>
      <c r="BCU2825" s="11"/>
      <c r="BCV2825" s="11"/>
      <c r="BCW2825" s="11"/>
      <c r="BCX2825" s="12"/>
      <c r="BCY2825" s="12"/>
      <c r="BCZ2825" s="11"/>
      <c r="BDA2825" s="11"/>
      <c r="BDB2825" s="11"/>
      <c r="BDC2825" s="12"/>
      <c r="BDD2825" s="12"/>
      <c r="BDE2825" s="11"/>
      <c r="BDF2825" s="11"/>
      <c r="BDG2825" s="11"/>
      <c r="BDH2825" s="12"/>
      <c r="BDI2825" s="12"/>
      <c r="BDJ2825" s="11"/>
      <c r="BDK2825" s="11"/>
      <c r="BDL2825" s="11"/>
      <c r="BDM2825" s="12"/>
      <c r="BDN2825" s="12"/>
      <c r="BDO2825" s="11"/>
      <c r="BDP2825" s="11"/>
      <c r="BDQ2825" s="11"/>
      <c r="BDR2825" s="12"/>
      <c r="BDS2825" s="12"/>
      <c r="BDT2825" s="11"/>
      <c r="BDU2825" s="11"/>
      <c r="BDV2825" s="11"/>
      <c r="BDW2825" s="12"/>
      <c r="BDX2825" s="12"/>
      <c r="BDY2825" s="11"/>
      <c r="BDZ2825" s="11"/>
      <c r="BEA2825" s="11"/>
      <c r="BEB2825" s="12"/>
      <c r="BEC2825" s="12"/>
      <c r="BED2825" s="11"/>
      <c r="BEE2825" s="11"/>
      <c r="BEF2825" s="11"/>
      <c r="BEG2825" s="12"/>
      <c r="BEH2825" s="12"/>
      <c r="BEI2825" s="11"/>
      <c r="BEJ2825" s="11"/>
      <c r="BEK2825" s="11"/>
      <c r="BEL2825" s="12"/>
      <c r="BEM2825" s="12"/>
      <c r="BEN2825" s="11"/>
      <c r="BEO2825" s="11"/>
      <c r="BEP2825" s="11"/>
      <c r="BEQ2825" s="12"/>
      <c r="BER2825" s="12"/>
      <c r="BES2825" s="11"/>
      <c r="BET2825" s="11"/>
      <c r="BEU2825" s="11"/>
      <c r="BEV2825" s="12"/>
      <c r="BEW2825" s="12"/>
      <c r="BEX2825" s="11"/>
      <c r="BEY2825" s="11"/>
      <c r="BEZ2825" s="11"/>
      <c r="BFA2825" s="12"/>
      <c r="BFB2825" s="12"/>
      <c r="BFC2825" s="11"/>
      <c r="BFD2825" s="11"/>
      <c r="BFE2825" s="11"/>
      <c r="BFF2825" s="12"/>
      <c r="BFG2825" s="12"/>
      <c r="BFH2825" s="11"/>
      <c r="BFI2825" s="11"/>
      <c r="BFJ2825" s="11"/>
      <c r="BFK2825" s="12"/>
      <c r="BFL2825" s="12"/>
      <c r="BFM2825" s="11"/>
      <c r="BFN2825" s="11"/>
      <c r="BFO2825" s="11"/>
      <c r="BFP2825" s="12"/>
      <c r="BFQ2825" s="12"/>
      <c r="BFR2825" s="11"/>
      <c r="BFS2825" s="11"/>
      <c r="BFT2825" s="11"/>
      <c r="BFU2825" s="12"/>
      <c r="BFV2825" s="12"/>
      <c r="BFW2825" s="11"/>
      <c r="BFX2825" s="11"/>
      <c r="BFY2825" s="11"/>
      <c r="BFZ2825" s="12"/>
      <c r="BGA2825" s="12"/>
      <c r="BGB2825" s="11"/>
      <c r="BGC2825" s="11"/>
      <c r="BGD2825" s="11"/>
      <c r="BGE2825" s="12"/>
      <c r="BGF2825" s="12"/>
      <c r="BGG2825" s="11"/>
      <c r="BGH2825" s="11"/>
      <c r="BGI2825" s="11"/>
      <c r="BGJ2825" s="12"/>
      <c r="BGK2825" s="12"/>
      <c r="BGL2825" s="11"/>
      <c r="BGM2825" s="11"/>
      <c r="BGN2825" s="11"/>
      <c r="BGO2825" s="12"/>
      <c r="BGP2825" s="12"/>
      <c r="BGQ2825" s="11"/>
      <c r="BGR2825" s="11"/>
      <c r="BGS2825" s="11"/>
      <c r="BGT2825" s="12"/>
      <c r="BGU2825" s="12"/>
      <c r="BGV2825" s="11"/>
      <c r="BGW2825" s="11"/>
      <c r="BGX2825" s="11"/>
      <c r="BGY2825" s="12"/>
      <c r="BGZ2825" s="12"/>
      <c r="BHA2825" s="11"/>
      <c r="BHB2825" s="11"/>
      <c r="BHC2825" s="11"/>
      <c r="BHD2825" s="12"/>
      <c r="BHE2825" s="12"/>
      <c r="BHF2825" s="11"/>
      <c r="BHG2825" s="11"/>
      <c r="BHH2825" s="11"/>
      <c r="BHI2825" s="12"/>
      <c r="BHJ2825" s="12"/>
      <c r="BHK2825" s="11"/>
      <c r="BHL2825" s="11"/>
      <c r="BHM2825" s="11"/>
      <c r="BHN2825" s="12"/>
      <c r="BHO2825" s="12"/>
      <c r="BHP2825" s="11"/>
      <c r="BHQ2825" s="11"/>
      <c r="BHR2825" s="11"/>
      <c r="BHS2825" s="12"/>
      <c r="BHT2825" s="12"/>
      <c r="BHU2825" s="11"/>
      <c r="BHV2825" s="11"/>
      <c r="BHW2825" s="11"/>
      <c r="BHX2825" s="12"/>
      <c r="BHY2825" s="12"/>
      <c r="BHZ2825" s="11"/>
      <c r="BIA2825" s="11"/>
      <c r="BIB2825" s="11"/>
      <c r="BIC2825" s="12"/>
      <c r="BID2825" s="12"/>
      <c r="BIE2825" s="11"/>
      <c r="BIF2825" s="11"/>
      <c r="BIG2825" s="11"/>
      <c r="BIH2825" s="12"/>
      <c r="BII2825" s="12"/>
      <c r="BIJ2825" s="11"/>
      <c r="BIK2825" s="11"/>
      <c r="BIL2825" s="11"/>
      <c r="BIM2825" s="12"/>
      <c r="BIN2825" s="12"/>
      <c r="BIO2825" s="11"/>
      <c r="BIP2825" s="11"/>
      <c r="BIQ2825" s="11"/>
      <c r="BIR2825" s="12"/>
      <c r="BIS2825" s="12"/>
      <c r="BIT2825" s="11"/>
      <c r="BIU2825" s="11"/>
      <c r="BIV2825" s="11"/>
      <c r="BIW2825" s="12"/>
      <c r="BIX2825" s="12"/>
      <c r="BIY2825" s="11"/>
      <c r="BIZ2825" s="11"/>
      <c r="BJA2825" s="11"/>
      <c r="BJB2825" s="12"/>
      <c r="BJC2825" s="12"/>
      <c r="BJD2825" s="11"/>
      <c r="BJE2825" s="11"/>
      <c r="BJF2825" s="11"/>
      <c r="BJG2825" s="12"/>
      <c r="BJH2825" s="12"/>
      <c r="BJI2825" s="11"/>
      <c r="BJJ2825" s="11"/>
      <c r="BJK2825" s="11"/>
      <c r="BJL2825" s="12"/>
      <c r="BJM2825" s="12"/>
      <c r="BJN2825" s="11"/>
      <c r="BJO2825" s="11"/>
      <c r="BJP2825" s="11"/>
      <c r="BJQ2825" s="12"/>
      <c r="BJR2825" s="12"/>
      <c r="BJS2825" s="11"/>
      <c r="BJT2825" s="11"/>
      <c r="BJU2825" s="11"/>
      <c r="BJV2825" s="12"/>
      <c r="BJW2825" s="12"/>
      <c r="BJX2825" s="11"/>
      <c r="BJY2825" s="11"/>
      <c r="BJZ2825" s="11"/>
      <c r="BKA2825" s="12"/>
      <c r="BKB2825" s="12"/>
      <c r="BKC2825" s="11"/>
      <c r="BKD2825" s="11"/>
      <c r="BKE2825" s="11"/>
      <c r="BKF2825" s="12"/>
      <c r="BKG2825" s="12"/>
      <c r="BKH2825" s="11"/>
      <c r="BKI2825" s="11"/>
      <c r="BKJ2825" s="11"/>
      <c r="BKK2825" s="12"/>
      <c r="BKL2825" s="12"/>
      <c r="BKM2825" s="11"/>
      <c r="BKN2825" s="11"/>
      <c r="BKO2825" s="11"/>
      <c r="BKP2825" s="12"/>
      <c r="BKQ2825" s="12"/>
      <c r="BKR2825" s="11"/>
      <c r="BKS2825" s="11"/>
      <c r="BKT2825" s="11"/>
      <c r="BKU2825" s="12"/>
      <c r="BKV2825" s="12"/>
      <c r="BKW2825" s="11"/>
      <c r="BKX2825" s="11"/>
      <c r="BKY2825" s="11"/>
      <c r="BKZ2825" s="12"/>
      <c r="BLA2825" s="12"/>
      <c r="BLB2825" s="11"/>
      <c r="BLC2825" s="11"/>
      <c r="BLD2825" s="11"/>
      <c r="BLE2825" s="12"/>
      <c r="BLF2825" s="12"/>
      <c r="BLG2825" s="11"/>
      <c r="BLH2825" s="11"/>
      <c r="BLI2825" s="11"/>
      <c r="BLJ2825" s="12"/>
      <c r="BLK2825" s="12"/>
      <c r="BLL2825" s="11"/>
      <c r="BLM2825" s="11"/>
      <c r="BLN2825" s="11"/>
      <c r="BLO2825" s="12"/>
      <c r="BLP2825" s="12"/>
      <c r="BLQ2825" s="11"/>
      <c r="BLR2825" s="11"/>
      <c r="BLS2825" s="11"/>
      <c r="BLT2825" s="12"/>
      <c r="BLU2825" s="12"/>
      <c r="BLV2825" s="11"/>
      <c r="BLW2825" s="11"/>
      <c r="BLX2825" s="11"/>
      <c r="BLY2825" s="12"/>
      <c r="BLZ2825" s="12"/>
      <c r="BMA2825" s="11"/>
      <c r="BMB2825" s="11"/>
      <c r="BMC2825" s="11"/>
      <c r="BMD2825" s="12"/>
      <c r="BME2825" s="12"/>
      <c r="BMF2825" s="11"/>
      <c r="BMG2825" s="11"/>
      <c r="BMH2825" s="11"/>
      <c r="BMI2825" s="12"/>
      <c r="BMJ2825" s="12"/>
      <c r="BMK2825" s="11"/>
      <c r="BML2825" s="11"/>
      <c r="BMM2825" s="11"/>
      <c r="BMN2825" s="12"/>
      <c r="BMO2825" s="12"/>
      <c r="BMP2825" s="11"/>
      <c r="BMQ2825" s="11"/>
      <c r="BMR2825" s="11"/>
      <c r="BMS2825" s="12"/>
      <c r="BMT2825" s="12"/>
      <c r="BMU2825" s="11"/>
      <c r="BMV2825" s="11"/>
      <c r="BMW2825" s="11"/>
      <c r="BMX2825" s="12"/>
      <c r="BMY2825" s="12"/>
      <c r="BMZ2825" s="11"/>
      <c r="BNA2825" s="11"/>
      <c r="BNB2825" s="11"/>
      <c r="BNC2825" s="12"/>
      <c r="BND2825" s="12"/>
      <c r="BNE2825" s="11"/>
      <c r="BNF2825" s="11"/>
      <c r="BNG2825" s="11"/>
      <c r="BNH2825" s="12"/>
      <c r="BNI2825" s="12"/>
      <c r="BNJ2825" s="11"/>
      <c r="BNK2825" s="11"/>
      <c r="BNL2825" s="11"/>
      <c r="BNM2825" s="12"/>
      <c r="BNN2825" s="12"/>
      <c r="BNO2825" s="11"/>
      <c r="BNP2825" s="11"/>
      <c r="BNQ2825" s="11"/>
      <c r="BNR2825" s="12"/>
      <c r="BNS2825" s="12"/>
      <c r="BNT2825" s="11"/>
      <c r="BNU2825" s="11"/>
      <c r="BNV2825" s="11"/>
      <c r="BNW2825" s="12"/>
      <c r="BNX2825" s="12"/>
      <c r="BNY2825" s="11"/>
      <c r="BNZ2825" s="11"/>
      <c r="BOA2825" s="11"/>
      <c r="BOB2825" s="12"/>
      <c r="BOC2825" s="12"/>
      <c r="BOD2825" s="11"/>
      <c r="BOE2825" s="11"/>
      <c r="BOF2825" s="11"/>
      <c r="BOG2825" s="12"/>
      <c r="BOH2825" s="12"/>
      <c r="BOI2825" s="11"/>
      <c r="BOJ2825" s="11"/>
      <c r="BOK2825" s="11"/>
      <c r="BOL2825" s="12"/>
      <c r="BOM2825" s="12"/>
      <c r="BON2825" s="11"/>
      <c r="BOO2825" s="11"/>
      <c r="BOP2825" s="11"/>
      <c r="BOQ2825" s="12"/>
      <c r="BOR2825" s="12"/>
      <c r="BOS2825" s="11"/>
      <c r="BOT2825" s="11"/>
      <c r="BOU2825" s="11"/>
      <c r="BOV2825" s="12"/>
      <c r="BOW2825" s="12"/>
      <c r="BOX2825" s="11"/>
      <c r="BOY2825" s="11"/>
      <c r="BOZ2825" s="11"/>
      <c r="BPA2825" s="12"/>
      <c r="BPB2825" s="12"/>
      <c r="BPC2825" s="11"/>
      <c r="BPD2825" s="11"/>
      <c r="BPE2825" s="11"/>
      <c r="BPF2825" s="12"/>
      <c r="BPG2825" s="12"/>
      <c r="BPH2825" s="11"/>
      <c r="BPI2825" s="11"/>
      <c r="BPJ2825" s="11"/>
      <c r="BPK2825" s="12"/>
      <c r="BPL2825" s="12"/>
      <c r="BPM2825" s="11"/>
      <c r="BPN2825" s="11"/>
      <c r="BPO2825" s="11"/>
      <c r="BPP2825" s="12"/>
      <c r="BPQ2825" s="12"/>
      <c r="BPR2825" s="11"/>
      <c r="BPS2825" s="11"/>
      <c r="BPT2825" s="11"/>
      <c r="BPU2825" s="12"/>
      <c r="BPV2825" s="12"/>
      <c r="BPW2825" s="11"/>
      <c r="BPX2825" s="11"/>
      <c r="BPY2825" s="11"/>
      <c r="BPZ2825" s="12"/>
      <c r="BQA2825" s="12"/>
      <c r="BQB2825" s="11"/>
      <c r="BQC2825" s="11"/>
      <c r="BQD2825" s="11"/>
      <c r="BQE2825" s="12"/>
      <c r="BQF2825" s="12"/>
      <c r="BQG2825" s="11"/>
      <c r="BQH2825" s="11"/>
      <c r="BQI2825" s="11"/>
      <c r="BQJ2825" s="12"/>
      <c r="BQK2825" s="12"/>
      <c r="BQL2825" s="11"/>
      <c r="BQM2825" s="11"/>
      <c r="BQN2825" s="11"/>
      <c r="BQO2825" s="12"/>
      <c r="BQP2825" s="12"/>
      <c r="BQQ2825" s="11"/>
      <c r="BQR2825" s="11"/>
      <c r="BQS2825" s="11"/>
      <c r="BQT2825" s="12"/>
      <c r="BQU2825" s="12"/>
      <c r="BQV2825" s="11"/>
      <c r="BQW2825" s="11"/>
      <c r="BQX2825" s="11"/>
      <c r="BQY2825" s="12"/>
      <c r="BQZ2825" s="12"/>
      <c r="BRA2825" s="11"/>
      <c r="BRB2825" s="11"/>
      <c r="BRC2825" s="11"/>
      <c r="BRD2825" s="12"/>
      <c r="BRE2825" s="12"/>
      <c r="BRF2825" s="11"/>
      <c r="BRG2825" s="11"/>
      <c r="BRH2825" s="11"/>
      <c r="BRI2825" s="12"/>
      <c r="BRJ2825" s="12"/>
      <c r="BRK2825" s="11"/>
      <c r="BRL2825" s="11"/>
      <c r="BRM2825" s="11"/>
      <c r="BRN2825" s="12"/>
      <c r="BRO2825" s="12"/>
      <c r="BRP2825" s="11"/>
      <c r="BRQ2825" s="11"/>
      <c r="BRR2825" s="11"/>
      <c r="BRS2825" s="12"/>
      <c r="BRT2825" s="12"/>
      <c r="BRU2825" s="11"/>
      <c r="BRV2825" s="11"/>
      <c r="BRW2825" s="11"/>
      <c r="BRX2825" s="12"/>
      <c r="BRY2825" s="12"/>
      <c r="BRZ2825" s="11"/>
      <c r="BSA2825" s="11"/>
      <c r="BSB2825" s="11"/>
      <c r="BSC2825" s="12"/>
      <c r="BSD2825" s="12"/>
      <c r="BSE2825" s="11"/>
      <c r="BSF2825" s="11"/>
      <c r="BSG2825" s="11"/>
      <c r="BSH2825" s="12"/>
      <c r="BSI2825" s="12"/>
      <c r="BSJ2825" s="11"/>
      <c r="BSK2825" s="11"/>
      <c r="BSL2825" s="11"/>
      <c r="BSM2825" s="12"/>
      <c r="BSN2825" s="12"/>
      <c r="BSO2825" s="11"/>
      <c r="BSP2825" s="11"/>
      <c r="BSQ2825" s="11"/>
      <c r="BSR2825" s="12"/>
      <c r="BSS2825" s="12"/>
      <c r="BST2825" s="11"/>
      <c r="BSU2825" s="11"/>
      <c r="BSV2825" s="11"/>
      <c r="BSW2825" s="12"/>
      <c r="BSX2825" s="12"/>
      <c r="BSY2825" s="11"/>
      <c r="BSZ2825" s="11"/>
      <c r="BTA2825" s="11"/>
      <c r="BTB2825" s="12"/>
      <c r="BTC2825" s="12"/>
      <c r="BTD2825" s="11"/>
      <c r="BTE2825" s="11"/>
      <c r="BTF2825" s="11"/>
      <c r="BTG2825" s="12"/>
      <c r="BTH2825" s="12"/>
      <c r="BTI2825" s="11"/>
      <c r="BTJ2825" s="11"/>
      <c r="BTK2825" s="11"/>
      <c r="BTL2825" s="12"/>
      <c r="BTM2825" s="12"/>
      <c r="BTN2825" s="11"/>
      <c r="BTO2825" s="11"/>
      <c r="BTP2825" s="11"/>
      <c r="BTQ2825" s="12"/>
      <c r="BTR2825" s="12"/>
      <c r="BTS2825" s="11"/>
      <c r="BTT2825" s="11"/>
      <c r="BTU2825" s="11"/>
      <c r="BTV2825" s="12"/>
      <c r="BTW2825" s="12"/>
      <c r="BTX2825" s="11"/>
      <c r="BTY2825" s="11"/>
      <c r="BTZ2825" s="11"/>
      <c r="BUA2825" s="12"/>
      <c r="BUB2825" s="12"/>
      <c r="BUC2825" s="11"/>
      <c r="BUD2825" s="11"/>
      <c r="BUE2825" s="11"/>
      <c r="BUF2825" s="12"/>
      <c r="BUG2825" s="12"/>
      <c r="BUH2825" s="11"/>
      <c r="BUI2825" s="11"/>
      <c r="BUJ2825" s="11"/>
      <c r="BUK2825" s="12"/>
      <c r="BUL2825" s="12"/>
      <c r="BUM2825" s="11"/>
      <c r="BUN2825" s="11"/>
      <c r="BUO2825" s="11"/>
      <c r="BUP2825" s="12"/>
      <c r="BUQ2825" s="12"/>
      <c r="BUR2825" s="11"/>
      <c r="BUS2825" s="11"/>
      <c r="BUT2825" s="11"/>
      <c r="BUU2825" s="12"/>
      <c r="BUV2825" s="12"/>
      <c r="BUW2825" s="11"/>
      <c r="BUX2825" s="11"/>
      <c r="BUY2825" s="11"/>
      <c r="BUZ2825" s="12"/>
      <c r="BVA2825" s="12"/>
      <c r="BVB2825" s="11"/>
      <c r="BVC2825" s="11"/>
      <c r="BVD2825" s="11"/>
      <c r="BVE2825" s="12"/>
      <c r="BVF2825" s="12"/>
      <c r="BVG2825" s="11"/>
      <c r="BVH2825" s="11"/>
      <c r="BVI2825" s="11"/>
      <c r="BVJ2825" s="12"/>
      <c r="BVK2825" s="12"/>
      <c r="BVL2825" s="11"/>
      <c r="BVM2825" s="11"/>
      <c r="BVN2825" s="11"/>
      <c r="BVO2825" s="12"/>
      <c r="BVP2825" s="12"/>
      <c r="BVQ2825" s="11"/>
      <c r="BVR2825" s="11"/>
      <c r="BVS2825" s="11"/>
      <c r="BVT2825" s="12"/>
      <c r="BVU2825" s="12"/>
      <c r="BVV2825" s="11"/>
      <c r="BVW2825" s="11"/>
      <c r="BVX2825" s="11"/>
      <c r="BVY2825" s="12"/>
      <c r="BVZ2825" s="12"/>
      <c r="BWA2825" s="11"/>
      <c r="BWB2825" s="11"/>
      <c r="BWC2825" s="11"/>
      <c r="BWD2825" s="12"/>
      <c r="BWE2825" s="12"/>
      <c r="BWF2825" s="11"/>
      <c r="BWG2825" s="11"/>
      <c r="BWH2825" s="11"/>
      <c r="BWI2825" s="12"/>
      <c r="BWJ2825" s="12"/>
      <c r="BWK2825" s="11"/>
      <c r="BWL2825" s="11"/>
      <c r="BWM2825" s="11"/>
      <c r="BWN2825" s="12"/>
      <c r="BWO2825" s="12"/>
      <c r="BWP2825" s="11"/>
      <c r="BWQ2825" s="11"/>
      <c r="BWR2825" s="11"/>
      <c r="BWS2825" s="12"/>
      <c r="BWT2825" s="12"/>
      <c r="BWU2825" s="11"/>
      <c r="BWV2825" s="11"/>
      <c r="BWW2825" s="11"/>
      <c r="BWX2825" s="12"/>
      <c r="BWY2825" s="12"/>
      <c r="BWZ2825" s="11"/>
      <c r="BXA2825" s="11"/>
      <c r="BXB2825" s="11"/>
      <c r="BXC2825" s="12"/>
      <c r="BXD2825" s="12"/>
      <c r="BXE2825" s="11"/>
      <c r="BXF2825" s="11"/>
      <c r="BXG2825" s="11"/>
      <c r="BXH2825" s="12"/>
      <c r="BXI2825" s="12"/>
      <c r="BXJ2825" s="11"/>
      <c r="BXK2825" s="11"/>
      <c r="BXL2825" s="11"/>
      <c r="BXM2825" s="12"/>
      <c r="BXN2825" s="12"/>
      <c r="BXO2825" s="11"/>
      <c r="BXP2825" s="11"/>
      <c r="BXQ2825" s="11"/>
      <c r="BXR2825" s="12"/>
      <c r="BXS2825" s="12"/>
      <c r="BXT2825" s="11"/>
      <c r="BXU2825" s="11"/>
      <c r="BXV2825" s="11"/>
      <c r="BXW2825" s="12"/>
      <c r="BXX2825" s="12"/>
      <c r="BXY2825" s="11"/>
      <c r="BXZ2825" s="11"/>
      <c r="BYA2825" s="11"/>
      <c r="BYB2825" s="12"/>
      <c r="BYC2825" s="12"/>
      <c r="BYD2825" s="11"/>
      <c r="BYE2825" s="11"/>
      <c r="BYF2825" s="11"/>
      <c r="BYG2825" s="12"/>
      <c r="BYH2825" s="12"/>
      <c r="BYI2825" s="11"/>
      <c r="BYJ2825" s="11"/>
      <c r="BYK2825" s="11"/>
      <c r="BYL2825" s="12"/>
      <c r="BYM2825" s="12"/>
      <c r="BYN2825" s="11"/>
      <c r="BYO2825" s="11"/>
      <c r="BYP2825" s="11"/>
      <c r="BYQ2825" s="12"/>
      <c r="BYR2825" s="12"/>
      <c r="BYS2825" s="11"/>
      <c r="BYT2825" s="11"/>
      <c r="BYU2825" s="11"/>
      <c r="BYV2825" s="12"/>
      <c r="BYW2825" s="12"/>
      <c r="BYX2825" s="11"/>
      <c r="BYY2825" s="11"/>
      <c r="BYZ2825" s="11"/>
      <c r="BZA2825" s="12"/>
      <c r="BZB2825" s="12"/>
      <c r="BZC2825" s="11"/>
      <c r="BZD2825" s="11"/>
      <c r="BZE2825" s="11"/>
      <c r="BZF2825" s="12"/>
      <c r="BZG2825" s="12"/>
      <c r="BZH2825" s="11"/>
      <c r="BZI2825" s="11"/>
      <c r="BZJ2825" s="11"/>
      <c r="BZK2825" s="12"/>
      <c r="BZL2825" s="12"/>
      <c r="BZM2825" s="11"/>
      <c r="BZN2825" s="11"/>
      <c r="BZO2825" s="11"/>
      <c r="BZP2825" s="12"/>
      <c r="BZQ2825" s="12"/>
      <c r="BZR2825" s="11"/>
      <c r="BZS2825" s="11"/>
      <c r="BZT2825" s="11"/>
      <c r="BZU2825" s="12"/>
      <c r="BZV2825" s="12"/>
      <c r="BZW2825" s="11"/>
      <c r="BZX2825" s="11"/>
      <c r="BZY2825" s="11"/>
      <c r="BZZ2825" s="12"/>
      <c r="CAA2825" s="12"/>
      <c r="CAB2825" s="11"/>
      <c r="CAC2825" s="11"/>
      <c r="CAD2825" s="11"/>
      <c r="CAE2825" s="12"/>
      <c r="CAF2825" s="12"/>
      <c r="CAG2825" s="11"/>
      <c r="CAH2825" s="11"/>
      <c r="CAI2825" s="11"/>
      <c r="CAJ2825" s="12"/>
      <c r="CAK2825" s="12"/>
      <c r="CAL2825" s="11"/>
      <c r="CAM2825" s="11"/>
      <c r="CAN2825" s="11"/>
      <c r="CAO2825" s="12"/>
      <c r="CAP2825" s="12"/>
      <c r="CAQ2825" s="11"/>
      <c r="CAR2825" s="11"/>
      <c r="CAS2825" s="11"/>
      <c r="CAT2825" s="12"/>
      <c r="CAU2825" s="12"/>
      <c r="CAV2825" s="11"/>
      <c r="CAW2825" s="11"/>
      <c r="CAX2825" s="11"/>
      <c r="CAY2825" s="12"/>
      <c r="CAZ2825" s="12"/>
      <c r="CBA2825" s="11"/>
      <c r="CBB2825" s="11"/>
      <c r="CBC2825" s="11"/>
      <c r="CBD2825" s="12"/>
      <c r="CBE2825" s="12"/>
      <c r="CBF2825" s="11"/>
      <c r="CBG2825" s="11"/>
      <c r="CBH2825" s="11"/>
      <c r="CBI2825" s="12"/>
      <c r="CBJ2825" s="12"/>
      <c r="CBK2825" s="11"/>
      <c r="CBL2825" s="11"/>
      <c r="CBM2825" s="11"/>
      <c r="CBN2825" s="12"/>
      <c r="CBO2825" s="12"/>
      <c r="CBP2825" s="11"/>
      <c r="CBQ2825" s="11"/>
      <c r="CBR2825" s="11"/>
      <c r="CBS2825" s="12"/>
      <c r="CBT2825" s="12"/>
      <c r="CBU2825" s="11"/>
      <c r="CBV2825" s="11"/>
      <c r="CBW2825" s="11"/>
      <c r="CBX2825" s="12"/>
      <c r="CBY2825" s="12"/>
      <c r="CBZ2825" s="11"/>
      <c r="CCA2825" s="11"/>
      <c r="CCB2825" s="11"/>
      <c r="CCC2825" s="12"/>
      <c r="CCD2825" s="12"/>
      <c r="CCE2825" s="11"/>
      <c r="CCF2825" s="11"/>
      <c r="CCG2825" s="11"/>
      <c r="CCH2825" s="12"/>
      <c r="CCI2825" s="12"/>
      <c r="CCJ2825" s="11"/>
      <c r="CCK2825" s="11"/>
      <c r="CCL2825" s="11"/>
      <c r="CCM2825" s="12"/>
      <c r="CCN2825" s="12"/>
      <c r="CCO2825" s="11"/>
      <c r="CCP2825" s="11"/>
      <c r="CCQ2825" s="11"/>
      <c r="CCR2825" s="12"/>
      <c r="CCS2825" s="12"/>
      <c r="CCT2825" s="11"/>
      <c r="CCU2825" s="11"/>
      <c r="CCV2825" s="11"/>
      <c r="CCW2825" s="12"/>
      <c r="CCX2825" s="12"/>
      <c r="CCY2825" s="11"/>
      <c r="CCZ2825" s="11"/>
      <c r="CDA2825" s="11"/>
      <c r="CDB2825" s="12"/>
      <c r="CDC2825" s="12"/>
      <c r="CDD2825" s="11"/>
      <c r="CDE2825" s="11"/>
      <c r="CDF2825" s="11"/>
      <c r="CDG2825" s="12"/>
      <c r="CDH2825" s="12"/>
      <c r="CDI2825" s="11"/>
      <c r="CDJ2825" s="11"/>
      <c r="CDK2825" s="11"/>
      <c r="CDL2825" s="12"/>
      <c r="CDM2825" s="12"/>
      <c r="CDN2825" s="11"/>
      <c r="CDO2825" s="11"/>
      <c r="CDP2825" s="11"/>
      <c r="CDQ2825" s="12"/>
      <c r="CDR2825" s="12"/>
      <c r="CDS2825" s="11"/>
      <c r="CDT2825" s="11"/>
      <c r="CDU2825" s="11"/>
      <c r="CDV2825" s="12"/>
      <c r="CDW2825" s="12"/>
      <c r="CDX2825" s="11"/>
      <c r="CDY2825" s="11"/>
      <c r="CDZ2825" s="11"/>
      <c r="CEA2825" s="12"/>
      <c r="CEB2825" s="12"/>
      <c r="CEC2825" s="11"/>
      <c r="CED2825" s="11"/>
      <c r="CEE2825" s="11"/>
      <c r="CEF2825" s="12"/>
      <c r="CEG2825" s="12"/>
      <c r="CEH2825" s="11"/>
      <c r="CEI2825" s="11"/>
      <c r="CEJ2825" s="11"/>
      <c r="CEK2825" s="12"/>
      <c r="CEL2825" s="12"/>
      <c r="CEM2825" s="11"/>
      <c r="CEN2825" s="11"/>
      <c r="CEO2825" s="11"/>
      <c r="CEP2825" s="12"/>
      <c r="CEQ2825" s="12"/>
      <c r="CER2825" s="11"/>
      <c r="CES2825" s="11"/>
      <c r="CET2825" s="11"/>
      <c r="CEU2825" s="12"/>
      <c r="CEV2825" s="12"/>
      <c r="CEW2825" s="11"/>
      <c r="CEX2825" s="11"/>
      <c r="CEY2825" s="11"/>
      <c r="CEZ2825" s="12"/>
      <c r="CFA2825" s="12"/>
      <c r="CFB2825" s="11"/>
      <c r="CFC2825" s="11"/>
      <c r="CFD2825" s="11"/>
      <c r="CFE2825" s="12"/>
      <c r="CFF2825" s="12"/>
      <c r="CFG2825" s="11"/>
      <c r="CFH2825" s="11"/>
      <c r="CFI2825" s="11"/>
      <c r="CFJ2825" s="12"/>
      <c r="CFK2825" s="12"/>
      <c r="CFL2825" s="11"/>
      <c r="CFM2825" s="11"/>
      <c r="CFN2825" s="11"/>
      <c r="CFO2825" s="12"/>
      <c r="CFP2825" s="12"/>
      <c r="CFQ2825" s="11"/>
      <c r="CFR2825" s="11"/>
      <c r="CFS2825" s="11"/>
      <c r="CFT2825" s="12"/>
      <c r="CFU2825" s="12"/>
      <c r="CFV2825" s="11"/>
      <c r="CFW2825" s="11"/>
      <c r="CFX2825" s="11"/>
      <c r="CFY2825" s="12"/>
      <c r="CFZ2825" s="12"/>
      <c r="CGA2825" s="11"/>
      <c r="CGB2825" s="11"/>
      <c r="CGC2825" s="11"/>
      <c r="CGD2825" s="12"/>
      <c r="CGE2825" s="12"/>
      <c r="CGF2825" s="11"/>
      <c r="CGG2825" s="11"/>
      <c r="CGH2825" s="11"/>
      <c r="CGI2825" s="12"/>
      <c r="CGJ2825" s="12"/>
      <c r="CGK2825" s="11"/>
      <c r="CGL2825" s="11"/>
      <c r="CGM2825" s="11"/>
      <c r="CGN2825" s="12"/>
      <c r="CGO2825" s="12"/>
      <c r="CGP2825" s="11"/>
      <c r="CGQ2825" s="11"/>
      <c r="CGR2825" s="11"/>
      <c r="CGS2825" s="12"/>
      <c r="CGT2825" s="12"/>
      <c r="CGU2825" s="11"/>
      <c r="CGV2825" s="11"/>
      <c r="CGW2825" s="11"/>
      <c r="CGX2825" s="12"/>
      <c r="CGY2825" s="12"/>
      <c r="CGZ2825" s="11"/>
      <c r="CHA2825" s="11"/>
      <c r="CHB2825" s="11"/>
      <c r="CHC2825" s="12"/>
      <c r="CHD2825" s="12"/>
      <c r="CHE2825" s="11"/>
      <c r="CHF2825" s="11"/>
      <c r="CHG2825" s="11"/>
      <c r="CHH2825" s="12"/>
      <c r="CHI2825" s="12"/>
      <c r="CHJ2825" s="11"/>
      <c r="CHK2825" s="11"/>
      <c r="CHL2825" s="11"/>
      <c r="CHM2825" s="12"/>
      <c r="CHN2825" s="12"/>
      <c r="CHO2825" s="11"/>
      <c r="CHP2825" s="11"/>
      <c r="CHQ2825" s="11"/>
      <c r="CHR2825" s="12"/>
      <c r="CHS2825" s="12"/>
      <c r="CHT2825" s="11"/>
      <c r="CHU2825" s="11"/>
      <c r="CHV2825" s="11"/>
      <c r="CHW2825" s="12"/>
      <c r="CHX2825" s="12"/>
      <c r="CHY2825" s="11"/>
      <c r="CHZ2825" s="11"/>
      <c r="CIA2825" s="11"/>
      <c r="CIB2825" s="12"/>
      <c r="CIC2825" s="12"/>
      <c r="CID2825" s="11"/>
      <c r="CIE2825" s="11"/>
      <c r="CIF2825" s="11"/>
      <c r="CIG2825" s="12"/>
      <c r="CIH2825" s="12"/>
      <c r="CII2825" s="11"/>
      <c r="CIJ2825" s="11"/>
      <c r="CIK2825" s="11"/>
      <c r="CIL2825" s="12"/>
      <c r="CIM2825" s="12"/>
      <c r="CIN2825" s="11"/>
      <c r="CIO2825" s="11"/>
      <c r="CIP2825" s="11"/>
      <c r="CIQ2825" s="12"/>
      <c r="CIR2825" s="12"/>
      <c r="CIS2825" s="11"/>
      <c r="CIT2825" s="11"/>
      <c r="CIU2825" s="11"/>
      <c r="CIV2825" s="12"/>
      <c r="CIW2825" s="12"/>
      <c r="CIX2825" s="11"/>
      <c r="CIY2825" s="11"/>
      <c r="CIZ2825" s="11"/>
      <c r="CJA2825" s="12"/>
      <c r="CJB2825" s="12"/>
      <c r="CJC2825" s="11"/>
      <c r="CJD2825" s="11"/>
      <c r="CJE2825" s="11"/>
      <c r="CJF2825" s="12"/>
      <c r="CJG2825" s="12"/>
      <c r="CJH2825" s="11"/>
      <c r="CJI2825" s="11"/>
      <c r="CJJ2825" s="11"/>
      <c r="CJK2825" s="12"/>
      <c r="CJL2825" s="12"/>
      <c r="CJM2825" s="11"/>
      <c r="CJN2825" s="11"/>
      <c r="CJO2825" s="11"/>
      <c r="CJP2825" s="12"/>
      <c r="CJQ2825" s="12"/>
      <c r="CJR2825" s="11"/>
      <c r="CJS2825" s="11"/>
      <c r="CJT2825" s="11"/>
      <c r="CJU2825" s="12"/>
      <c r="CJV2825" s="12"/>
      <c r="CJW2825" s="11"/>
      <c r="CJX2825" s="11"/>
      <c r="CJY2825" s="11"/>
      <c r="CJZ2825" s="12"/>
      <c r="CKA2825" s="12"/>
      <c r="CKB2825" s="11"/>
      <c r="CKC2825" s="11"/>
      <c r="CKD2825" s="11"/>
      <c r="CKE2825" s="12"/>
      <c r="CKF2825" s="12"/>
      <c r="CKG2825" s="11"/>
      <c r="CKH2825" s="11"/>
      <c r="CKI2825" s="11"/>
      <c r="CKJ2825" s="12"/>
      <c r="CKK2825" s="12"/>
      <c r="CKL2825" s="11"/>
      <c r="CKM2825" s="11"/>
      <c r="CKN2825" s="11"/>
      <c r="CKO2825" s="12"/>
      <c r="CKP2825" s="12"/>
      <c r="CKQ2825" s="11"/>
      <c r="CKR2825" s="11"/>
      <c r="CKS2825" s="11"/>
      <c r="CKT2825" s="12"/>
      <c r="CKU2825" s="12"/>
      <c r="CKV2825" s="11"/>
      <c r="CKW2825" s="11"/>
      <c r="CKX2825" s="11"/>
      <c r="CKY2825" s="12"/>
      <c r="CKZ2825" s="12"/>
      <c r="CLA2825" s="11"/>
      <c r="CLB2825" s="11"/>
      <c r="CLC2825" s="11"/>
      <c r="CLD2825" s="12"/>
      <c r="CLE2825" s="12"/>
      <c r="CLF2825" s="11"/>
      <c r="CLG2825" s="11"/>
      <c r="CLH2825" s="11"/>
      <c r="CLI2825" s="12"/>
      <c r="CLJ2825" s="12"/>
      <c r="CLK2825" s="11"/>
      <c r="CLL2825" s="11"/>
      <c r="CLM2825" s="11"/>
      <c r="CLN2825" s="12"/>
      <c r="CLO2825" s="12"/>
      <c r="CLP2825" s="11"/>
      <c r="CLQ2825" s="11"/>
      <c r="CLR2825" s="11"/>
      <c r="CLS2825" s="12"/>
      <c r="CLT2825" s="12"/>
      <c r="CLU2825" s="11"/>
      <c r="CLV2825" s="11"/>
      <c r="CLW2825" s="11"/>
      <c r="CLX2825" s="12"/>
      <c r="CLY2825" s="12"/>
      <c r="CLZ2825" s="11"/>
      <c r="CMA2825" s="11"/>
      <c r="CMB2825" s="11"/>
      <c r="CMC2825" s="12"/>
      <c r="CMD2825" s="12"/>
      <c r="CME2825" s="11"/>
      <c r="CMF2825" s="11"/>
      <c r="CMG2825" s="11"/>
      <c r="CMH2825" s="12"/>
      <c r="CMI2825" s="12"/>
      <c r="CMJ2825" s="11"/>
      <c r="CMK2825" s="11"/>
      <c r="CML2825" s="11"/>
      <c r="CMM2825" s="12"/>
      <c r="CMN2825" s="12"/>
      <c r="CMO2825" s="11"/>
      <c r="CMP2825" s="11"/>
      <c r="CMQ2825" s="11"/>
      <c r="CMR2825" s="12"/>
      <c r="CMS2825" s="12"/>
      <c r="CMT2825" s="11"/>
      <c r="CMU2825" s="11"/>
      <c r="CMV2825" s="11"/>
      <c r="CMW2825" s="12"/>
      <c r="CMX2825" s="12"/>
      <c r="CMY2825" s="11"/>
      <c r="CMZ2825" s="11"/>
      <c r="CNA2825" s="11"/>
      <c r="CNB2825" s="12"/>
      <c r="CNC2825" s="12"/>
      <c r="CND2825" s="11"/>
      <c r="CNE2825" s="11"/>
      <c r="CNF2825" s="11"/>
      <c r="CNG2825" s="12"/>
      <c r="CNH2825" s="12"/>
      <c r="CNI2825" s="11"/>
      <c r="CNJ2825" s="11"/>
      <c r="CNK2825" s="11"/>
      <c r="CNL2825" s="12"/>
      <c r="CNM2825" s="12"/>
      <c r="CNN2825" s="11"/>
      <c r="CNO2825" s="11"/>
      <c r="CNP2825" s="11"/>
      <c r="CNQ2825" s="12"/>
      <c r="CNR2825" s="12"/>
      <c r="CNS2825" s="11"/>
      <c r="CNT2825" s="11"/>
      <c r="CNU2825" s="11"/>
      <c r="CNV2825" s="12"/>
      <c r="CNW2825" s="12"/>
      <c r="CNX2825" s="11"/>
      <c r="CNY2825" s="11"/>
      <c r="CNZ2825" s="11"/>
      <c r="COA2825" s="12"/>
      <c r="COB2825" s="12"/>
      <c r="COC2825" s="11"/>
      <c r="COD2825" s="11"/>
      <c r="COE2825" s="11"/>
      <c r="COF2825" s="12"/>
      <c r="COG2825" s="12"/>
      <c r="COH2825" s="11"/>
      <c r="COI2825" s="11"/>
      <c r="COJ2825" s="11"/>
      <c r="COK2825" s="12"/>
      <c r="COL2825" s="12"/>
      <c r="COM2825" s="11"/>
      <c r="CON2825" s="11"/>
      <c r="COO2825" s="11"/>
      <c r="COP2825" s="12"/>
      <c r="COQ2825" s="12"/>
      <c r="COR2825" s="11"/>
      <c r="COS2825" s="11"/>
      <c r="COT2825" s="11"/>
      <c r="COU2825" s="12"/>
      <c r="COV2825" s="12"/>
      <c r="COW2825" s="11"/>
      <c r="COX2825" s="11"/>
      <c r="COY2825" s="11"/>
      <c r="COZ2825" s="12"/>
      <c r="CPA2825" s="12"/>
      <c r="CPB2825" s="11"/>
      <c r="CPC2825" s="11"/>
      <c r="CPD2825" s="11"/>
      <c r="CPE2825" s="12"/>
      <c r="CPF2825" s="12"/>
      <c r="CPG2825" s="11"/>
      <c r="CPH2825" s="11"/>
      <c r="CPI2825" s="11"/>
      <c r="CPJ2825" s="12"/>
      <c r="CPK2825" s="12"/>
      <c r="CPL2825" s="11"/>
      <c r="CPM2825" s="11"/>
      <c r="CPN2825" s="11"/>
      <c r="CPO2825" s="12"/>
      <c r="CPP2825" s="12"/>
      <c r="CPQ2825" s="11"/>
      <c r="CPR2825" s="11"/>
      <c r="CPS2825" s="11"/>
      <c r="CPT2825" s="12"/>
      <c r="CPU2825" s="12"/>
      <c r="CPV2825" s="11"/>
      <c r="CPW2825" s="11"/>
      <c r="CPX2825" s="11"/>
      <c r="CPY2825" s="12"/>
      <c r="CPZ2825" s="12"/>
      <c r="CQA2825" s="11"/>
      <c r="CQB2825" s="11"/>
      <c r="CQC2825" s="11"/>
      <c r="CQD2825" s="12"/>
      <c r="CQE2825" s="12"/>
      <c r="CQF2825" s="11"/>
      <c r="CQG2825" s="11"/>
      <c r="CQH2825" s="11"/>
      <c r="CQI2825" s="12"/>
      <c r="CQJ2825" s="12"/>
      <c r="CQK2825" s="11"/>
      <c r="CQL2825" s="11"/>
      <c r="CQM2825" s="11"/>
      <c r="CQN2825" s="12"/>
      <c r="CQO2825" s="12"/>
      <c r="CQP2825" s="11"/>
      <c r="CQQ2825" s="11"/>
      <c r="CQR2825" s="11"/>
      <c r="CQS2825" s="12"/>
      <c r="CQT2825" s="12"/>
      <c r="CQU2825" s="11"/>
      <c r="CQV2825" s="11"/>
      <c r="CQW2825" s="11"/>
      <c r="CQX2825" s="12"/>
      <c r="CQY2825" s="12"/>
      <c r="CQZ2825" s="11"/>
      <c r="CRA2825" s="11"/>
      <c r="CRB2825" s="11"/>
      <c r="CRC2825" s="12"/>
      <c r="CRD2825" s="12"/>
      <c r="CRE2825" s="11"/>
      <c r="CRF2825" s="11"/>
      <c r="CRG2825" s="11"/>
      <c r="CRH2825" s="12"/>
      <c r="CRI2825" s="12"/>
      <c r="CRJ2825" s="11"/>
      <c r="CRK2825" s="11"/>
      <c r="CRL2825" s="11"/>
      <c r="CRM2825" s="12"/>
      <c r="CRN2825" s="12"/>
      <c r="CRO2825" s="11"/>
      <c r="CRP2825" s="11"/>
      <c r="CRQ2825" s="11"/>
      <c r="CRR2825" s="12"/>
      <c r="CRS2825" s="12"/>
      <c r="CRT2825" s="11"/>
      <c r="CRU2825" s="11"/>
      <c r="CRV2825" s="11"/>
      <c r="CRW2825" s="12"/>
      <c r="CRX2825" s="12"/>
      <c r="CRY2825" s="11"/>
      <c r="CRZ2825" s="11"/>
      <c r="CSA2825" s="11"/>
      <c r="CSB2825" s="12"/>
      <c r="CSC2825" s="12"/>
      <c r="CSD2825" s="11"/>
      <c r="CSE2825" s="11"/>
      <c r="CSF2825" s="11"/>
      <c r="CSG2825" s="12"/>
      <c r="CSH2825" s="12"/>
      <c r="CSI2825" s="11"/>
      <c r="CSJ2825" s="11"/>
      <c r="CSK2825" s="11"/>
      <c r="CSL2825" s="12"/>
      <c r="CSM2825" s="12"/>
      <c r="CSN2825" s="11"/>
      <c r="CSO2825" s="11"/>
      <c r="CSP2825" s="11"/>
      <c r="CSQ2825" s="12"/>
      <c r="CSR2825" s="12"/>
      <c r="CSS2825" s="11"/>
      <c r="CST2825" s="11"/>
      <c r="CSU2825" s="11"/>
      <c r="CSV2825" s="12"/>
      <c r="CSW2825" s="12"/>
      <c r="CSX2825" s="11"/>
      <c r="CSY2825" s="11"/>
      <c r="CSZ2825" s="11"/>
      <c r="CTA2825" s="12"/>
      <c r="CTB2825" s="12"/>
      <c r="CTC2825" s="11"/>
      <c r="CTD2825" s="11"/>
      <c r="CTE2825" s="11"/>
      <c r="CTF2825" s="12"/>
      <c r="CTG2825" s="12"/>
      <c r="CTH2825" s="11"/>
      <c r="CTI2825" s="11"/>
      <c r="CTJ2825" s="11"/>
      <c r="CTK2825" s="12"/>
      <c r="CTL2825" s="12"/>
      <c r="CTM2825" s="11"/>
      <c r="CTN2825" s="11"/>
      <c r="CTO2825" s="11"/>
      <c r="CTP2825" s="12"/>
      <c r="CTQ2825" s="12"/>
      <c r="CTR2825" s="11"/>
      <c r="CTS2825" s="11"/>
      <c r="CTT2825" s="11"/>
      <c r="CTU2825" s="12"/>
      <c r="CTV2825" s="12"/>
      <c r="CTW2825" s="11"/>
      <c r="CTX2825" s="11"/>
      <c r="CTY2825" s="11"/>
      <c r="CTZ2825" s="12"/>
      <c r="CUA2825" s="12"/>
      <c r="CUB2825" s="11"/>
      <c r="CUC2825" s="11"/>
      <c r="CUD2825" s="11"/>
      <c r="CUE2825" s="12"/>
      <c r="CUF2825" s="12"/>
      <c r="CUG2825" s="11"/>
      <c r="CUH2825" s="11"/>
      <c r="CUI2825" s="11"/>
      <c r="CUJ2825" s="12"/>
      <c r="CUK2825" s="12"/>
      <c r="CUL2825" s="11"/>
      <c r="CUM2825" s="11"/>
      <c r="CUN2825" s="11"/>
      <c r="CUO2825" s="12"/>
      <c r="CUP2825" s="12"/>
      <c r="CUQ2825" s="11"/>
      <c r="CUR2825" s="11"/>
      <c r="CUS2825" s="11"/>
      <c r="CUT2825" s="12"/>
      <c r="CUU2825" s="12"/>
      <c r="CUV2825" s="11"/>
      <c r="CUW2825" s="11"/>
      <c r="CUX2825" s="11"/>
      <c r="CUY2825" s="12"/>
      <c r="CUZ2825" s="12"/>
      <c r="CVA2825" s="11"/>
      <c r="CVB2825" s="11"/>
      <c r="CVC2825" s="11"/>
      <c r="CVD2825" s="12"/>
      <c r="CVE2825" s="12"/>
      <c r="CVF2825" s="11"/>
      <c r="CVG2825" s="11"/>
      <c r="CVH2825" s="11"/>
      <c r="CVI2825" s="12"/>
      <c r="CVJ2825" s="12"/>
      <c r="CVK2825" s="11"/>
      <c r="CVL2825" s="11"/>
      <c r="CVM2825" s="11"/>
      <c r="CVN2825" s="12"/>
      <c r="CVO2825" s="12"/>
      <c r="CVP2825" s="11"/>
      <c r="CVQ2825" s="11"/>
      <c r="CVR2825" s="11"/>
      <c r="CVS2825" s="12"/>
      <c r="CVT2825" s="12"/>
      <c r="CVU2825" s="11"/>
      <c r="CVV2825" s="11"/>
      <c r="CVW2825" s="11"/>
      <c r="CVX2825" s="12"/>
      <c r="CVY2825" s="12"/>
      <c r="CVZ2825" s="11"/>
      <c r="CWA2825" s="11"/>
      <c r="CWB2825" s="11"/>
      <c r="CWC2825" s="12"/>
      <c r="CWD2825" s="12"/>
      <c r="CWE2825" s="11"/>
      <c r="CWF2825" s="11"/>
      <c r="CWG2825" s="11"/>
      <c r="CWH2825" s="12"/>
      <c r="CWI2825" s="12"/>
      <c r="CWJ2825" s="11"/>
      <c r="CWK2825" s="11"/>
      <c r="CWL2825" s="11"/>
      <c r="CWM2825" s="12"/>
      <c r="CWN2825" s="12"/>
      <c r="CWO2825" s="11"/>
      <c r="CWP2825" s="11"/>
      <c r="CWQ2825" s="11"/>
      <c r="CWR2825" s="12"/>
      <c r="CWS2825" s="12"/>
      <c r="CWT2825" s="11"/>
      <c r="CWU2825" s="11"/>
      <c r="CWV2825" s="11"/>
      <c r="CWW2825" s="12"/>
      <c r="CWX2825" s="12"/>
      <c r="CWY2825" s="11"/>
      <c r="CWZ2825" s="11"/>
      <c r="CXA2825" s="11"/>
      <c r="CXB2825" s="12"/>
      <c r="CXC2825" s="12"/>
      <c r="CXD2825" s="11"/>
      <c r="CXE2825" s="11"/>
      <c r="CXF2825" s="11"/>
      <c r="CXG2825" s="12"/>
      <c r="CXH2825" s="12"/>
      <c r="CXI2825" s="11"/>
      <c r="CXJ2825" s="11"/>
      <c r="CXK2825" s="11"/>
      <c r="CXL2825" s="12"/>
      <c r="CXM2825" s="12"/>
      <c r="CXN2825" s="11"/>
      <c r="CXO2825" s="11"/>
      <c r="CXP2825" s="11"/>
      <c r="CXQ2825" s="12"/>
      <c r="CXR2825" s="12"/>
      <c r="CXS2825" s="11"/>
      <c r="CXT2825" s="11"/>
      <c r="CXU2825" s="11"/>
      <c r="CXV2825" s="12"/>
      <c r="CXW2825" s="12"/>
      <c r="CXX2825" s="11"/>
      <c r="CXY2825" s="11"/>
      <c r="CXZ2825" s="11"/>
      <c r="CYA2825" s="12"/>
      <c r="CYB2825" s="12"/>
      <c r="CYC2825" s="11"/>
      <c r="CYD2825" s="11"/>
      <c r="CYE2825" s="11"/>
      <c r="CYF2825" s="12"/>
      <c r="CYG2825" s="12"/>
      <c r="CYH2825" s="11"/>
      <c r="CYI2825" s="11"/>
      <c r="CYJ2825" s="11"/>
      <c r="CYK2825" s="12"/>
      <c r="CYL2825" s="12"/>
      <c r="CYM2825" s="11"/>
      <c r="CYN2825" s="11"/>
      <c r="CYO2825" s="11"/>
      <c r="CYP2825" s="12"/>
      <c r="CYQ2825" s="12"/>
      <c r="CYR2825" s="11"/>
      <c r="CYS2825" s="11"/>
      <c r="CYT2825" s="11"/>
      <c r="CYU2825" s="12"/>
      <c r="CYV2825" s="12"/>
      <c r="CYW2825" s="11"/>
      <c r="CYX2825" s="11"/>
      <c r="CYY2825" s="11"/>
      <c r="CYZ2825" s="12"/>
      <c r="CZA2825" s="12"/>
      <c r="CZB2825" s="11"/>
      <c r="CZC2825" s="11"/>
      <c r="CZD2825" s="11"/>
      <c r="CZE2825" s="12"/>
      <c r="CZF2825" s="12"/>
      <c r="CZG2825" s="11"/>
      <c r="CZH2825" s="11"/>
      <c r="CZI2825" s="11"/>
      <c r="CZJ2825" s="12"/>
      <c r="CZK2825" s="12"/>
      <c r="CZL2825" s="11"/>
      <c r="CZM2825" s="11"/>
      <c r="CZN2825" s="11"/>
      <c r="CZO2825" s="12"/>
      <c r="CZP2825" s="12"/>
      <c r="CZQ2825" s="11"/>
      <c r="CZR2825" s="11"/>
      <c r="CZS2825" s="11"/>
      <c r="CZT2825" s="12"/>
      <c r="CZU2825" s="12"/>
      <c r="CZV2825" s="11"/>
      <c r="CZW2825" s="11"/>
      <c r="CZX2825" s="11"/>
      <c r="CZY2825" s="12"/>
      <c r="CZZ2825" s="12"/>
      <c r="DAA2825" s="11"/>
      <c r="DAB2825" s="11"/>
      <c r="DAC2825" s="11"/>
      <c r="DAD2825" s="12"/>
      <c r="DAE2825" s="12"/>
      <c r="DAF2825" s="11"/>
      <c r="DAG2825" s="11"/>
      <c r="DAH2825" s="11"/>
      <c r="DAI2825" s="12"/>
      <c r="DAJ2825" s="12"/>
      <c r="DAK2825" s="11"/>
      <c r="DAL2825" s="11"/>
      <c r="DAM2825" s="11"/>
      <c r="DAN2825" s="12"/>
      <c r="DAO2825" s="12"/>
      <c r="DAP2825" s="11"/>
      <c r="DAQ2825" s="11"/>
      <c r="DAR2825" s="11"/>
      <c r="DAS2825" s="12"/>
      <c r="DAT2825" s="12"/>
      <c r="DAU2825" s="11"/>
      <c r="DAV2825" s="11"/>
      <c r="DAW2825" s="11"/>
      <c r="DAX2825" s="12"/>
      <c r="DAY2825" s="12"/>
      <c r="DAZ2825" s="11"/>
      <c r="DBA2825" s="11"/>
      <c r="DBB2825" s="11"/>
      <c r="DBC2825" s="12"/>
      <c r="DBD2825" s="12"/>
      <c r="DBE2825" s="11"/>
      <c r="DBF2825" s="11"/>
      <c r="DBG2825" s="11"/>
      <c r="DBH2825" s="12"/>
      <c r="DBI2825" s="12"/>
      <c r="DBJ2825" s="11"/>
      <c r="DBK2825" s="11"/>
      <c r="DBL2825" s="11"/>
      <c r="DBM2825" s="12"/>
      <c r="DBN2825" s="12"/>
      <c r="DBO2825" s="11"/>
      <c r="DBP2825" s="11"/>
      <c r="DBQ2825" s="11"/>
      <c r="DBR2825" s="12"/>
      <c r="DBS2825" s="12"/>
      <c r="DBT2825" s="11"/>
      <c r="DBU2825" s="11"/>
      <c r="DBV2825" s="11"/>
      <c r="DBW2825" s="12"/>
      <c r="DBX2825" s="12"/>
      <c r="DBY2825" s="11"/>
      <c r="DBZ2825" s="11"/>
      <c r="DCA2825" s="11"/>
      <c r="DCB2825" s="12"/>
      <c r="DCC2825" s="12"/>
      <c r="DCD2825" s="11"/>
      <c r="DCE2825" s="11"/>
      <c r="DCF2825" s="11"/>
      <c r="DCG2825" s="12"/>
      <c r="DCH2825" s="12"/>
      <c r="DCI2825" s="11"/>
      <c r="DCJ2825" s="11"/>
      <c r="DCK2825" s="11"/>
      <c r="DCL2825" s="12"/>
      <c r="DCM2825" s="12"/>
      <c r="DCN2825" s="11"/>
      <c r="DCO2825" s="11"/>
      <c r="DCP2825" s="11"/>
      <c r="DCQ2825" s="12"/>
      <c r="DCR2825" s="12"/>
      <c r="DCS2825" s="11"/>
      <c r="DCT2825" s="11"/>
      <c r="DCU2825" s="11"/>
      <c r="DCV2825" s="12"/>
      <c r="DCW2825" s="12"/>
      <c r="DCX2825" s="11"/>
      <c r="DCY2825" s="11"/>
      <c r="DCZ2825" s="11"/>
      <c r="DDA2825" s="12"/>
      <c r="DDB2825" s="12"/>
      <c r="DDC2825" s="11"/>
      <c r="DDD2825" s="11"/>
      <c r="DDE2825" s="11"/>
      <c r="DDF2825" s="12"/>
      <c r="DDG2825" s="12"/>
      <c r="DDH2825" s="11"/>
      <c r="DDI2825" s="11"/>
      <c r="DDJ2825" s="11"/>
      <c r="DDK2825" s="12"/>
      <c r="DDL2825" s="12"/>
      <c r="DDM2825" s="11"/>
      <c r="DDN2825" s="11"/>
      <c r="DDO2825" s="11"/>
      <c r="DDP2825" s="12"/>
      <c r="DDQ2825" s="12"/>
      <c r="DDR2825" s="11"/>
      <c r="DDS2825" s="11"/>
      <c r="DDT2825" s="11"/>
      <c r="DDU2825" s="12"/>
      <c r="DDV2825" s="12"/>
      <c r="DDW2825" s="11"/>
      <c r="DDX2825" s="11"/>
      <c r="DDY2825" s="11"/>
      <c r="DDZ2825" s="12"/>
      <c r="DEA2825" s="12"/>
      <c r="DEB2825" s="11"/>
      <c r="DEC2825" s="11"/>
      <c r="DED2825" s="11"/>
      <c r="DEE2825" s="12"/>
      <c r="DEF2825" s="12"/>
      <c r="DEG2825" s="11"/>
      <c r="DEH2825" s="11"/>
      <c r="DEI2825" s="11"/>
      <c r="DEJ2825" s="12"/>
      <c r="DEK2825" s="12"/>
      <c r="DEL2825" s="11"/>
      <c r="DEM2825" s="11"/>
      <c r="DEN2825" s="11"/>
      <c r="DEO2825" s="12"/>
      <c r="DEP2825" s="12"/>
      <c r="DEQ2825" s="11"/>
      <c r="DER2825" s="11"/>
      <c r="DES2825" s="11"/>
      <c r="DET2825" s="12"/>
      <c r="DEU2825" s="12"/>
      <c r="DEV2825" s="11"/>
      <c r="DEW2825" s="11"/>
      <c r="DEX2825" s="11"/>
      <c r="DEY2825" s="12"/>
      <c r="DEZ2825" s="12"/>
      <c r="DFA2825" s="11"/>
      <c r="DFB2825" s="11"/>
      <c r="DFC2825" s="11"/>
      <c r="DFD2825" s="12"/>
      <c r="DFE2825" s="12"/>
      <c r="DFF2825" s="11"/>
      <c r="DFG2825" s="11"/>
      <c r="DFH2825" s="11"/>
      <c r="DFI2825" s="12"/>
      <c r="DFJ2825" s="12"/>
      <c r="DFK2825" s="11"/>
      <c r="DFL2825" s="11"/>
      <c r="DFM2825" s="11"/>
      <c r="DFN2825" s="12"/>
      <c r="DFO2825" s="12"/>
      <c r="DFP2825" s="11"/>
      <c r="DFQ2825" s="11"/>
      <c r="DFR2825" s="11"/>
      <c r="DFS2825" s="12"/>
      <c r="DFT2825" s="12"/>
      <c r="DFU2825" s="11"/>
      <c r="DFV2825" s="11"/>
      <c r="DFW2825" s="11"/>
      <c r="DFX2825" s="12"/>
      <c r="DFY2825" s="12"/>
      <c r="DFZ2825" s="11"/>
      <c r="DGA2825" s="11"/>
      <c r="DGB2825" s="11"/>
      <c r="DGC2825" s="12"/>
      <c r="DGD2825" s="12"/>
      <c r="DGE2825" s="11"/>
      <c r="DGF2825" s="11"/>
      <c r="DGG2825" s="11"/>
      <c r="DGH2825" s="12"/>
      <c r="DGI2825" s="12"/>
      <c r="DGJ2825" s="11"/>
      <c r="DGK2825" s="11"/>
      <c r="DGL2825" s="11"/>
      <c r="DGM2825" s="12"/>
      <c r="DGN2825" s="12"/>
      <c r="DGO2825" s="11"/>
      <c r="DGP2825" s="11"/>
      <c r="DGQ2825" s="11"/>
      <c r="DGR2825" s="12"/>
      <c r="DGS2825" s="12"/>
      <c r="DGT2825" s="11"/>
      <c r="DGU2825" s="11"/>
      <c r="DGV2825" s="11"/>
      <c r="DGW2825" s="12"/>
      <c r="DGX2825" s="12"/>
      <c r="DGY2825" s="11"/>
      <c r="DGZ2825" s="11"/>
      <c r="DHA2825" s="11"/>
      <c r="DHB2825" s="12"/>
      <c r="DHC2825" s="12"/>
      <c r="DHD2825" s="11"/>
      <c r="DHE2825" s="11"/>
      <c r="DHF2825" s="11"/>
      <c r="DHG2825" s="12"/>
      <c r="DHH2825" s="12"/>
      <c r="DHI2825" s="11"/>
      <c r="DHJ2825" s="11"/>
      <c r="DHK2825" s="11"/>
      <c r="DHL2825" s="12"/>
      <c r="DHM2825" s="12"/>
      <c r="DHN2825" s="11"/>
      <c r="DHO2825" s="11"/>
      <c r="DHP2825" s="11"/>
      <c r="DHQ2825" s="12"/>
      <c r="DHR2825" s="12"/>
      <c r="DHS2825" s="11"/>
      <c r="DHT2825" s="11"/>
      <c r="DHU2825" s="11"/>
      <c r="DHV2825" s="12"/>
      <c r="DHW2825" s="12"/>
      <c r="DHX2825" s="11"/>
      <c r="DHY2825" s="11"/>
      <c r="DHZ2825" s="11"/>
      <c r="DIA2825" s="12"/>
      <c r="DIB2825" s="12"/>
      <c r="DIC2825" s="11"/>
      <c r="DID2825" s="11"/>
      <c r="DIE2825" s="11"/>
      <c r="DIF2825" s="12"/>
      <c r="DIG2825" s="12"/>
      <c r="DIH2825" s="11"/>
      <c r="DII2825" s="11"/>
      <c r="DIJ2825" s="11"/>
      <c r="DIK2825" s="12"/>
      <c r="DIL2825" s="12"/>
      <c r="DIM2825" s="11"/>
      <c r="DIN2825" s="11"/>
      <c r="DIO2825" s="11"/>
      <c r="DIP2825" s="12"/>
      <c r="DIQ2825" s="12"/>
      <c r="DIR2825" s="11"/>
      <c r="DIS2825" s="11"/>
      <c r="DIT2825" s="11"/>
      <c r="DIU2825" s="12"/>
      <c r="DIV2825" s="12"/>
      <c r="DIW2825" s="11"/>
      <c r="DIX2825" s="11"/>
      <c r="DIY2825" s="11"/>
      <c r="DIZ2825" s="12"/>
      <c r="DJA2825" s="12"/>
      <c r="DJB2825" s="11"/>
      <c r="DJC2825" s="11"/>
      <c r="DJD2825" s="11"/>
      <c r="DJE2825" s="12"/>
      <c r="DJF2825" s="12"/>
      <c r="DJG2825" s="11"/>
      <c r="DJH2825" s="11"/>
      <c r="DJI2825" s="11"/>
      <c r="DJJ2825" s="12"/>
      <c r="DJK2825" s="12"/>
      <c r="DJL2825" s="11"/>
      <c r="DJM2825" s="11"/>
      <c r="DJN2825" s="11"/>
      <c r="DJO2825" s="12"/>
      <c r="DJP2825" s="12"/>
      <c r="DJQ2825" s="11"/>
      <c r="DJR2825" s="11"/>
      <c r="DJS2825" s="11"/>
      <c r="DJT2825" s="12"/>
      <c r="DJU2825" s="12"/>
      <c r="DJV2825" s="11"/>
      <c r="DJW2825" s="11"/>
      <c r="DJX2825" s="11"/>
      <c r="DJY2825" s="12"/>
      <c r="DJZ2825" s="12"/>
      <c r="DKA2825" s="11"/>
      <c r="DKB2825" s="11"/>
      <c r="DKC2825" s="11"/>
      <c r="DKD2825" s="12"/>
      <c r="DKE2825" s="12"/>
      <c r="DKF2825" s="11"/>
      <c r="DKG2825" s="11"/>
      <c r="DKH2825" s="11"/>
      <c r="DKI2825" s="12"/>
      <c r="DKJ2825" s="12"/>
      <c r="DKK2825" s="11"/>
      <c r="DKL2825" s="11"/>
      <c r="DKM2825" s="11"/>
      <c r="DKN2825" s="12"/>
      <c r="DKO2825" s="12"/>
      <c r="DKP2825" s="11"/>
      <c r="DKQ2825" s="11"/>
      <c r="DKR2825" s="11"/>
      <c r="DKS2825" s="12"/>
      <c r="DKT2825" s="12"/>
      <c r="DKU2825" s="11"/>
      <c r="DKV2825" s="11"/>
      <c r="DKW2825" s="11"/>
      <c r="DKX2825" s="12"/>
      <c r="DKY2825" s="12"/>
      <c r="DKZ2825" s="11"/>
      <c r="DLA2825" s="11"/>
      <c r="DLB2825" s="11"/>
      <c r="DLC2825" s="12"/>
      <c r="DLD2825" s="12"/>
      <c r="DLE2825" s="11"/>
      <c r="DLF2825" s="11"/>
      <c r="DLG2825" s="11"/>
      <c r="DLH2825" s="12"/>
      <c r="DLI2825" s="12"/>
      <c r="DLJ2825" s="11"/>
      <c r="DLK2825" s="11"/>
      <c r="DLL2825" s="11"/>
      <c r="DLM2825" s="12"/>
      <c r="DLN2825" s="12"/>
      <c r="DLO2825" s="11"/>
      <c r="DLP2825" s="11"/>
      <c r="DLQ2825" s="11"/>
      <c r="DLR2825" s="12"/>
      <c r="DLS2825" s="12"/>
      <c r="DLT2825" s="11"/>
      <c r="DLU2825" s="11"/>
      <c r="DLV2825" s="11"/>
      <c r="DLW2825" s="12"/>
      <c r="DLX2825" s="12"/>
      <c r="DLY2825" s="11"/>
      <c r="DLZ2825" s="11"/>
      <c r="DMA2825" s="11"/>
      <c r="DMB2825" s="12"/>
      <c r="DMC2825" s="12"/>
      <c r="DMD2825" s="11"/>
      <c r="DME2825" s="11"/>
      <c r="DMF2825" s="11"/>
      <c r="DMG2825" s="12"/>
      <c r="DMH2825" s="12"/>
      <c r="DMI2825" s="11"/>
      <c r="DMJ2825" s="11"/>
      <c r="DMK2825" s="11"/>
      <c r="DML2825" s="12"/>
      <c r="DMM2825" s="12"/>
      <c r="DMN2825" s="11"/>
      <c r="DMO2825" s="11"/>
      <c r="DMP2825" s="11"/>
      <c r="DMQ2825" s="12"/>
      <c r="DMR2825" s="12"/>
      <c r="DMS2825" s="11"/>
      <c r="DMT2825" s="11"/>
      <c r="DMU2825" s="11"/>
      <c r="DMV2825" s="12"/>
      <c r="DMW2825" s="12"/>
      <c r="DMX2825" s="11"/>
      <c r="DMY2825" s="11"/>
      <c r="DMZ2825" s="11"/>
      <c r="DNA2825" s="12"/>
      <c r="DNB2825" s="12"/>
      <c r="DNC2825" s="11"/>
      <c r="DND2825" s="11"/>
      <c r="DNE2825" s="11"/>
      <c r="DNF2825" s="12"/>
      <c r="DNG2825" s="12"/>
      <c r="DNH2825" s="11"/>
      <c r="DNI2825" s="11"/>
      <c r="DNJ2825" s="11"/>
      <c r="DNK2825" s="12"/>
      <c r="DNL2825" s="12"/>
      <c r="DNM2825" s="11"/>
      <c r="DNN2825" s="11"/>
      <c r="DNO2825" s="11"/>
      <c r="DNP2825" s="12"/>
      <c r="DNQ2825" s="12"/>
      <c r="DNR2825" s="11"/>
      <c r="DNS2825" s="11"/>
      <c r="DNT2825" s="11"/>
      <c r="DNU2825" s="12"/>
      <c r="DNV2825" s="12"/>
      <c r="DNW2825" s="11"/>
      <c r="DNX2825" s="11"/>
      <c r="DNY2825" s="11"/>
      <c r="DNZ2825" s="12"/>
      <c r="DOA2825" s="12"/>
      <c r="DOB2825" s="11"/>
      <c r="DOC2825" s="11"/>
      <c r="DOD2825" s="11"/>
      <c r="DOE2825" s="12"/>
      <c r="DOF2825" s="12"/>
      <c r="DOG2825" s="11"/>
      <c r="DOH2825" s="11"/>
      <c r="DOI2825" s="11"/>
      <c r="DOJ2825" s="12"/>
      <c r="DOK2825" s="12"/>
      <c r="DOL2825" s="11"/>
      <c r="DOM2825" s="11"/>
      <c r="DON2825" s="11"/>
      <c r="DOO2825" s="12"/>
      <c r="DOP2825" s="12"/>
      <c r="DOQ2825" s="11"/>
      <c r="DOR2825" s="11"/>
      <c r="DOS2825" s="11"/>
      <c r="DOT2825" s="12"/>
      <c r="DOU2825" s="12"/>
      <c r="DOV2825" s="11"/>
      <c r="DOW2825" s="11"/>
      <c r="DOX2825" s="11"/>
      <c r="DOY2825" s="12"/>
      <c r="DOZ2825" s="12"/>
      <c r="DPA2825" s="11"/>
      <c r="DPB2825" s="11"/>
      <c r="DPC2825" s="11"/>
      <c r="DPD2825" s="12"/>
      <c r="DPE2825" s="12"/>
      <c r="DPF2825" s="11"/>
      <c r="DPG2825" s="11"/>
      <c r="DPH2825" s="11"/>
      <c r="DPI2825" s="12"/>
      <c r="DPJ2825" s="12"/>
      <c r="DPK2825" s="11"/>
      <c r="DPL2825" s="11"/>
      <c r="DPM2825" s="11"/>
      <c r="DPN2825" s="12"/>
      <c r="DPO2825" s="12"/>
      <c r="DPP2825" s="11"/>
      <c r="DPQ2825" s="11"/>
      <c r="DPR2825" s="11"/>
      <c r="DPS2825" s="12"/>
      <c r="DPT2825" s="12"/>
      <c r="DPU2825" s="11"/>
      <c r="DPV2825" s="11"/>
      <c r="DPW2825" s="11"/>
      <c r="DPX2825" s="12"/>
      <c r="DPY2825" s="12"/>
      <c r="DPZ2825" s="11"/>
      <c r="DQA2825" s="11"/>
      <c r="DQB2825" s="11"/>
      <c r="DQC2825" s="12"/>
      <c r="DQD2825" s="12"/>
      <c r="DQE2825" s="11"/>
      <c r="DQF2825" s="11"/>
      <c r="DQG2825" s="11"/>
      <c r="DQH2825" s="12"/>
      <c r="DQI2825" s="12"/>
      <c r="DQJ2825" s="11"/>
      <c r="DQK2825" s="11"/>
      <c r="DQL2825" s="11"/>
      <c r="DQM2825" s="12"/>
      <c r="DQN2825" s="12"/>
      <c r="DQO2825" s="11"/>
      <c r="DQP2825" s="11"/>
      <c r="DQQ2825" s="11"/>
      <c r="DQR2825" s="12"/>
      <c r="DQS2825" s="12"/>
      <c r="DQT2825" s="11"/>
      <c r="DQU2825" s="11"/>
      <c r="DQV2825" s="11"/>
      <c r="DQW2825" s="12"/>
      <c r="DQX2825" s="12"/>
      <c r="DQY2825" s="11"/>
      <c r="DQZ2825" s="11"/>
      <c r="DRA2825" s="11"/>
      <c r="DRB2825" s="12"/>
      <c r="DRC2825" s="12"/>
      <c r="DRD2825" s="11"/>
      <c r="DRE2825" s="11"/>
      <c r="DRF2825" s="11"/>
      <c r="DRG2825" s="12"/>
      <c r="DRH2825" s="12"/>
      <c r="DRI2825" s="11"/>
      <c r="DRJ2825" s="11"/>
      <c r="DRK2825" s="11"/>
      <c r="DRL2825" s="12"/>
      <c r="DRM2825" s="12"/>
      <c r="DRN2825" s="11"/>
      <c r="DRO2825" s="11"/>
      <c r="DRP2825" s="11"/>
      <c r="DRQ2825" s="12"/>
      <c r="DRR2825" s="12"/>
      <c r="DRS2825" s="11"/>
      <c r="DRT2825" s="11"/>
      <c r="DRU2825" s="11"/>
      <c r="DRV2825" s="12"/>
      <c r="DRW2825" s="12"/>
      <c r="DRX2825" s="11"/>
      <c r="DRY2825" s="11"/>
      <c r="DRZ2825" s="11"/>
      <c r="DSA2825" s="12"/>
      <c r="DSB2825" s="12"/>
      <c r="DSC2825" s="11"/>
      <c r="DSD2825" s="11"/>
      <c r="DSE2825" s="11"/>
      <c r="DSF2825" s="12"/>
      <c r="DSG2825" s="12"/>
      <c r="DSH2825" s="11"/>
      <c r="DSI2825" s="11"/>
      <c r="DSJ2825" s="11"/>
      <c r="DSK2825" s="12"/>
      <c r="DSL2825" s="12"/>
      <c r="DSM2825" s="11"/>
      <c r="DSN2825" s="11"/>
      <c r="DSO2825" s="11"/>
      <c r="DSP2825" s="12"/>
      <c r="DSQ2825" s="12"/>
      <c r="DSR2825" s="11"/>
      <c r="DSS2825" s="11"/>
      <c r="DST2825" s="11"/>
      <c r="DSU2825" s="12"/>
      <c r="DSV2825" s="12"/>
      <c r="DSW2825" s="11"/>
      <c r="DSX2825" s="11"/>
      <c r="DSY2825" s="11"/>
      <c r="DSZ2825" s="12"/>
      <c r="DTA2825" s="12"/>
      <c r="DTB2825" s="11"/>
      <c r="DTC2825" s="11"/>
      <c r="DTD2825" s="11"/>
      <c r="DTE2825" s="12"/>
      <c r="DTF2825" s="12"/>
      <c r="DTG2825" s="11"/>
      <c r="DTH2825" s="11"/>
      <c r="DTI2825" s="11"/>
      <c r="DTJ2825" s="12"/>
      <c r="DTK2825" s="12"/>
      <c r="DTL2825" s="11"/>
      <c r="DTM2825" s="11"/>
      <c r="DTN2825" s="11"/>
      <c r="DTO2825" s="12"/>
      <c r="DTP2825" s="12"/>
      <c r="DTQ2825" s="11"/>
      <c r="DTR2825" s="11"/>
      <c r="DTS2825" s="11"/>
      <c r="DTT2825" s="12"/>
      <c r="DTU2825" s="12"/>
      <c r="DTV2825" s="11"/>
      <c r="DTW2825" s="11"/>
      <c r="DTX2825" s="11"/>
      <c r="DTY2825" s="12"/>
      <c r="DTZ2825" s="12"/>
      <c r="DUA2825" s="11"/>
      <c r="DUB2825" s="11"/>
      <c r="DUC2825" s="11"/>
      <c r="DUD2825" s="12"/>
      <c r="DUE2825" s="12"/>
      <c r="DUF2825" s="11"/>
      <c r="DUG2825" s="11"/>
      <c r="DUH2825" s="11"/>
      <c r="DUI2825" s="12"/>
      <c r="DUJ2825" s="12"/>
      <c r="DUK2825" s="11"/>
      <c r="DUL2825" s="11"/>
      <c r="DUM2825" s="11"/>
      <c r="DUN2825" s="12"/>
      <c r="DUO2825" s="12"/>
      <c r="DUP2825" s="11"/>
      <c r="DUQ2825" s="11"/>
      <c r="DUR2825" s="11"/>
      <c r="DUS2825" s="12"/>
      <c r="DUT2825" s="12"/>
      <c r="DUU2825" s="11"/>
      <c r="DUV2825" s="11"/>
      <c r="DUW2825" s="11"/>
      <c r="DUX2825" s="12"/>
      <c r="DUY2825" s="12"/>
      <c r="DUZ2825" s="11"/>
      <c r="DVA2825" s="11"/>
      <c r="DVB2825" s="11"/>
      <c r="DVC2825" s="12"/>
      <c r="DVD2825" s="12"/>
      <c r="DVE2825" s="11"/>
      <c r="DVF2825" s="11"/>
      <c r="DVG2825" s="11"/>
      <c r="DVH2825" s="12"/>
      <c r="DVI2825" s="12"/>
      <c r="DVJ2825" s="11"/>
      <c r="DVK2825" s="11"/>
      <c r="DVL2825" s="11"/>
      <c r="DVM2825" s="12"/>
      <c r="DVN2825" s="12"/>
      <c r="DVO2825" s="11"/>
      <c r="DVP2825" s="11"/>
      <c r="DVQ2825" s="11"/>
      <c r="DVR2825" s="12"/>
      <c r="DVS2825" s="12"/>
      <c r="DVT2825" s="11"/>
      <c r="DVU2825" s="11"/>
      <c r="DVV2825" s="11"/>
      <c r="DVW2825" s="12"/>
      <c r="DVX2825" s="12"/>
      <c r="DVY2825" s="11"/>
      <c r="DVZ2825" s="11"/>
      <c r="DWA2825" s="11"/>
      <c r="DWB2825" s="12"/>
      <c r="DWC2825" s="12"/>
      <c r="DWD2825" s="11"/>
      <c r="DWE2825" s="11"/>
      <c r="DWF2825" s="11"/>
      <c r="DWG2825" s="12"/>
      <c r="DWH2825" s="12"/>
      <c r="DWI2825" s="11"/>
      <c r="DWJ2825" s="11"/>
      <c r="DWK2825" s="11"/>
      <c r="DWL2825" s="12"/>
      <c r="DWM2825" s="12"/>
      <c r="DWN2825" s="11"/>
      <c r="DWO2825" s="11"/>
      <c r="DWP2825" s="11"/>
      <c r="DWQ2825" s="12"/>
      <c r="DWR2825" s="12"/>
      <c r="DWS2825" s="11"/>
      <c r="DWT2825" s="11"/>
      <c r="DWU2825" s="11"/>
      <c r="DWV2825" s="12"/>
      <c r="DWW2825" s="12"/>
      <c r="DWX2825" s="11"/>
      <c r="DWY2825" s="11"/>
      <c r="DWZ2825" s="11"/>
      <c r="DXA2825" s="12"/>
      <c r="DXB2825" s="12"/>
      <c r="DXC2825" s="11"/>
      <c r="DXD2825" s="11"/>
      <c r="DXE2825" s="11"/>
      <c r="DXF2825" s="12"/>
      <c r="DXG2825" s="12"/>
      <c r="DXH2825" s="11"/>
      <c r="DXI2825" s="11"/>
      <c r="DXJ2825" s="11"/>
      <c r="DXK2825" s="12"/>
      <c r="DXL2825" s="12"/>
      <c r="DXM2825" s="11"/>
      <c r="DXN2825" s="11"/>
      <c r="DXO2825" s="11"/>
      <c r="DXP2825" s="12"/>
      <c r="DXQ2825" s="12"/>
      <c r="DXR2825" s="11"/>
      <c r="DXS2825" s="11"/>
      <c r="DXT2825" s="11"/>
      <c r="DXU2825" s="12"/>
      <c r="DXV2825" s="12"/>
      <c r="DXW2825" s="11"/>
      <c r="DXX2825" s="11"/>
      <c r="DXY2825" s="11"/>
      <c r="DXZ2825" s="12"/>
      <c r="DYA2825" s="12"/>
      <c r="DYB2825" s="11"/>
      <c r="DYC2825" s="11"/>
      <c r="DYD2825" s="11"/>
      <c r="DYE2825" s="12"/>
      <c r="DYF2825" s="12"/>
      <c r="DYG2825" s="11"/>
      <c r="DYH2825" s="11"/>
      <c r="DYI2825" s="11"/>
      <c r="DYJ2825" s="12"/>
      <c r="DYK2825" s="12"/>
      <c r="DYL2825" s="11"/>
      <c r="DYM2825" s="11"/>
      <c r="DYN2825" s="11"/>
      <c r="DYO2825" s="12"/>
      <c r="DYP2825" s="12"/>
      <c r="DYQ2825" s="11"/>
      <c r="DYR2825" s="11"/>
      <c r="DYS2825" s="11"/>
      <c r="DYT2825" s="12"/>
      <c r="DYU2825" s="12"/>
      <c r="DYV2825" s="11"/>
      <c r="DYW2825" s="11"/>
      <c r="DYX2825" s="11"/>
      <c r="DYY2825" s="12"/>
      <c r="DYZ2825" s="12"/>
      <c r="DZA2825" s="11"/>
      <c r="DZB2825" s="11"/>
      <c r="DZC2825" s="11"/>
      <c r="DZD2825" s="12"/>
      <c r="DZE2825" s="12"/>
      <c r="DZF2825" s="11"/>
      <c r="DZG2825" s="11"/>
      <c r="DZH2825" s="11"/>
      <c r="DZI2825" s="12"/>
      <c r="DZJ2825" s="12"/>
      <c r="DZK2825" s="11"/>
      <c r="DZL2825" s="11"/>
      <c r="DZM2825" s="11"/>
      <c r="DZN2825" s="12"/>
      <c r="DZO2825" s="12"/>
      <c r="DZP2825" s="11"/>
      <c r="DZQ2825" s="11"/>
      <c r="DZR2825" s="11"/>
      <c r="DZS2825" s="12"/>
      <c r="DZT2825" s="12"/>
      <c r="DZU2825" s="11"/>
      <c r="DZV2825" s="11"/>
      <c r="DZW2825" s="11"/>
      <c r="DZX2825" s="12"/>
      <c r="DZY2825" s="12"/>
      <c r="DZZ2825" s="11"/>
      <c r="EAA2825" s="11"/>
      <c r="EAB2825" s="11"/>
      <c r="EAC2825" s="12"/>
      <c r="EAD2825" s="12"/>
      <c r="EAE2825" s="11"/>
      <c r="EAF2825" s="11"/>
      <c r="EAG2825" s="11"/>
      <c r="EAH2825" s="12"/>
      <c r="EAI2825" s="12"/>
      <c r="EAJ2825" s="11"/>
      <c r="EAK2825" s="11"/>
      <c r="EAL2825" s="11"/>
      <c r="EAM2825" s="12"/>
      <c r="EAN2825" s="12"/>
      <c r="EAO2825" s="11"/>
      <c r="EAP2825" s="11"/>
      <c r="EAQ2825" s="11"/>
      <c r="EAR2825" s="12"/>
      <c r="EAS2825" s="12"/>
      <c r="EAT2825" s="11"/>
      <c r="EAU2825" s="11"/>
      <c r="EAV2825" s="11"/>
      <c r="EAW2825" s="12"/>
      <c r="EAX2825" s="12"/>
      <c r="EAY2825" s="11"/>
      <c r="EAZ2825" s="11"/>
      <c r="EBA2825" s="11"/>
      <c r="EBB2825" s="12"/>
      <c r="EBC2825" s="12"/>
      <c r="EBD2825" s="11"/>
      <c r="EBE2825" s="11"/>
      <c r="EBF2825" s="11"/>
      <c r="EBG2825" s="12"/>
      <c r="EBH2825" s="12"/>
      <c r="EBI2825" s="11"/>
      <c r="EBJ2825" s="11"/>
      <c r="EBK2825" s="11"/>
      <c r="EBL2825" s="12"/>
      <c r="EBM2825" s="12"/>
      <c r="EBN2825" s="11"/>
      <c r="EBO2825" s="11"/>
      <c r="EBP2825" s="11"/>
      <c r="EBQ2825" s="12"/>
      <c r="EBR2825" s="12"/>
      <c r="EBS2825" s="11"/>
      <c r="EBT2825" s="11"/>
      <c r="EBU2825" s="11"/>
      <c r="EBV2825" s="12"/>
      <c r="EBW2825" s="12"/>
      <c r="EBX2825" s="11"/>
      <c r="EBY2825" s="11"/>
      <c r="EBZ2825" s="11"/>
      <c r="ECA2825" s="12"/>
      <c r="ECB2825" s="12"/>
      <c r="ECC2825" s="11"/>
      <c r="ECD2825" s="11"/>
      <c r="ECE2825" s="11"/>
      <c r="ECF2825" s="12"/>
      <c r="ECG2825" s="12"/>
      <c r="ECH2825" s="11"/>
      <c r="ECI2825" s="11"/>
      <c r="ECJ2825" s="11"/>
      <c r="ECK2825" s="12"/>
      <c r="ECL2825" s="12"/>
      <c r="ECM2825" s="11"/>
      <c r="ECN2825" s="11"/>
      <c r="ECO2825" s="11"/>
      <c r="ECP2825" s="12"/>
      <c r="ECQ2825" s="12"/>
      <c r="ECR2825" s="11"/>
      <c r="ECS2825" s="11"/>
      <c r="ECT2825" s="11"/>
      <c r="ECU2825" s="12"/>
      <c r="ECV2825" s="12"/>
      <c r="ECW2825" s="11"/>
      <c r="ECX2825" s="11"/>
      <c r="ECY2825" s="11"/>
      <c r="ECZ2825" s="12"/>
      <c r="EDA2825" s="12"/>
      <c r="EDB2825" s="11"/>
      <c r="EDC2825" s="11"/>
      <c r="EDD2825" s="11"/>
      <c r="EDE2825" s="12"/>
      <c r="EDF2825" s="12"/>
      <c r="EDG2825" s="11"/>
      <c r="EDH2825" s="11"/>
      <c r="EDI2825" s="11"/>
      <c r="EDJ2825" s="12"/>
      <c r="EDK2825" s="12"/>
      <c r="EDL2825" s="11"/>
      <c r="EDM2825" s="11"/>
      <c r="EDN2825" s="11"/>
      <c r="EDO2825" s="12"/>
      <c r="EDP2825" s="12"/>
      <c r="EDQ2825" s="11"/>
      <c r="EDR2825" s="11"/>
      <c r="EDS2825" s="11"/>
      <c r="EDT2825" s="12"/>
      <c r="EDU2825" s="12"/>
      <c r="EDV2825" s="11"/>
      <c r="EDW2825" s="11"/>
      <c r="EDX2825" s="11"/>
      <c r="EDY2825" s="12"/>
      <c r="EDZ2825" s="12"/>
      <c r="EEA2825" s="11"/>
      <c r="EEB2825" s="11"/>
      <c r="EEC2825" s="11"/>
      <c r="EED2825" s="12"/>
      <c r="EEE2825" s="12"/>
      <c r="EEF2825" s="11"/>
      <c r="EEG2825" s="11"/>
      <c r="EEH2825" s="11"/>
      <c r="EEI2825" s="12"/>
      <c r="EEJ2825" s="12"/>
      <c r="EEK2825" s="11"/>
      <c r="EEL2825" s="11"/>
      <c r="EEM2825" s="11"/>
      <c r="EEN2825" s="12"/>
      <c r="EEO2825" s="12"/>
      <c r="EEP2825" s="11"/>
      <c r="EEQ2825" s="11"/>
      <c r="EER2825" s="11"/>
      <c r="EES2825" s="12"/>
      <c r="EET2825" s="12"/>
      <c r="EEU2825" s="11"/>
      <c r="EEV2825" s="11"/>
      <c r="EEW2825" s="11"/>
      <c r="EEX2825" s="12"/>
      <c r="EEY2825" s="12"/>
      <c r="EEZ2825" s="11"/>
      <c r="EFA2825" s="11"/>
      <c r="EFB2825" s="11"/>
      <c r="EFC2825" s="12"/>
      <c r="EFD2825" s="12"/>
      <c r="EFE2825" s="11"/>
      <c r="EFF2825" s="11"/>
      <c r="EFG2825" s="11"/>
      <c r="EFH2825" s="12"/>
      <c r="EFI2825" s="12"/>
      <c r="EFJ2825" s="11"/>
      <c r="EFK2825" s="11"/>
      <c r="EFL2825" s="11"/>
      <c r="EFM2825" s="12"/>
      <c r="EFN2825" s="12"/>
      <c r="EFO2825" s="11"/>
      <c r="EFP2825" s="11"/>
      <c r="EFQ2825" s="11"/>
      <c r="EFR2825" s="12"/>
      <c r="EFS2825" s="12"/>
      <c r="EFT2825" s="11"/>
      <c r="EFU2825" s="11"/>
      <c r="EFV2825" s="11"/>
      <c r="EFW2825" s="12"/>
      <c r="EFX2825" s="12"/>
      <c r="EFY2825" s="11"/>
      <c r="EFZ2825" s="11"/>
      <c r="EGA2825" s="11"/>
      <c r="EGB2825" s="12"/>
      <c r="EGC2825" s="12"/>
      <c r="EGD2825" s="11"/>
      <c r="EGE2825" s="11"/>
      <c r="EGF2825" s="11"/>
      <c r="EGG2825" s="12"/>
      <c r="EGH2825" s="12"/>
      <c r="EGI2825" s="11"/>
      <c r="EGJ2825" s="11"/>
      <c r="EGK2825" s="11"/>
      <c r="EGL2825" s="12"/>
      <c r="EGM2825" s="12"/>
      <c r="EGN2825" s="11"/>
      <c r="EGO2825" s="11"/>
      <c r="EGP2825" s="11"/>
      <c r="EGQ2825" s="12"/>
      <c r="EGR2825" s="12"/>
      <c r="EGS2825" s="11"/>
      <c r="EGT2825" s="11"/>
      <c r="EGU2825" s="11"/>
      <c r="EGV2825" s="12"/>
      <c r="EGW2825" s="12"/>
      <c r="EGX2825" s="11"/>
      <c r="EGY2825" s="11"/>
      <c r="EGZ2825" s="11"/>
      <c r="EHA2825" s="12"/>
      <c r="EHB2825" s="12"/>
      <c r="EHC2825" s="11"/>
      <c r="EHD2825" s="11"/>
      <c r="EHE2825" s="11"/>
      <c r="EHF2825" s="12"/>
      <c r="EHG2825" s="12"/>
      <c r="EHH2825" s="11"/>
      <c r="EHI2825" s="11"/>
      <c r="EHJ2825" s="11"/>
      <c r="EHK2825" s="12"/>
      <c r="EHL2825" s="12"/>
      <c r="EHM2825" s="11"/>
      <c r="EHN2825" s="11"/>
      <c r="EHO2825" s="11"/>
      <c r="EHP2825" s="12"/>
      <c r="EHQ2825" s="12"/>
      <c r="EHR2825" s="11"/>
      <c r="EHS2825" s="11"/>
      <c r="EHT2825" s="11"/>
      <c r="EHU2825" s="12"/>
      <c r="EHV2825" s="12"/>
      <c r="EHW2825" s="11"/>
      <c r="EHX2825" s="11"/>
      <c r="EHY2825" s="11"/>
      <c r="EHZ2825" s="12"/>
      <c r="EIA2825" s="12"/>
      <c r="EIB2825" s="11"/>
      <c r="EIC2825" s="11"/>
      <c r="EID2825" s="11"/>
      <c r="EIE2825" s="12"/>
      <c r="EIF2825" s="12"/>
      <c r="EIG2825" s="11"/>
      <c r="EIH2825" s="11"/>
      <c r="EII2825" s="11"/>
      <c r="EIJ2825" s="12"/>
      <c r="EIK2825" s="12"/>
      <c r="EIL2825" s="11"/>
      <c r="EIM2825" s="11"/>
      <c r="EIN2825" s="11"/>
      <c r="EIO2825" s="12"/>
      <c r="EIP2825" s="12"/>
      <c r="EIQ2825" s="11"/>
      <c r="EIR2825" s="11"/>
      <c r="EIS2825" s="11"/>
      <c r="EIT2825" s="12"/>
      <c r="EIU2825" s="12"/>
      <c r="EIV2825" s="11"/>
      <c r="EIW2825" s="11"/>
      <c r="EIX2825" s="11"/>
      <c r="EIY2825" s="12"/>
      <c r="EIZ2825" s="12"/>
      <c r="EJA2825" s="11"/>
      <c r="EJB2825" s="11"/>
      <c r="EJC2825" s="11"/>
      <c r="EJD2825" s="12"/>
      <c r="EJE2825" s="12"/>
      <c r="EJF2825" s="11"/>
      <c r="EJG2825" s="11"/>
      <c r="EJH2825" s="11"/>
      <c r="EJI2825" s="12"/>
      <c r="EJJ2825" s="12"/>
      <c r="EJK2825" s="11"/>
      <c r="EJL2825" s="11"/>
      <c r="EJM2825" s="11"/>
      <c r="EJN2825" s="12"/>
      <c r="EJO2825" s="12"/>
      <c r="EJP2825" s="11"/>
      <c r="EJQ2825" s="11"/>
      <c r="EJR2825" s="11"/>
      <c r="EJS2825" s="12"/>
      <c r="EJT2825" s="12"/>
      <c r="EJU2825" s="11"/>
      <c r="EJV2825" s="11"/>
      <c r="EJW2825" s="11"/>
      <c r="EJX2825" s="12"/>
      <c r="EJY2825" s="12"/>
      <c r="EJZ2825" s="11"/>
      <c r="EKA2825" s="11"/>
      <c r="EKB2825" s="11"/>
      <c r="EKC2825" s="12"/>
      <c r="EKD2825" s="12"/>
      <c r="EKE2825" s="11"/>
      <c r="EKF2825" s="11"/>
      <c r="EKG2825" s="11"/>
      <c r="EKH2825" s="12"/>
      <c r="EKI2825" s="12"/>
      <c r="EKJ2825" s="11"/>
      <c r="EKK2825" s="11"/>
      <c r="EKL2825" s="11"/>
      <c r="EKM2825" s="12"/>
      <c r="EKN2825" s="12"/>
      <c r="EKO2825" s="11"/>
      <c r="EKP2825" s="11"/>
      <c r="EKQ2825" s="11"/>
      <c r="EKR2825" s="12"/>
      <c r="EKS2825" s="12"/>
      <c r="EKT2825" s="11"/>
      <c r="EKU2825" s="11"/>
      <c r="EKV2825" s="11"/>
      <c r="EKW2825" s="12"/>
      <c r="EKX2825" s="12"/>
      <c r="EKY2825" s="11"/>
      <c r="EKZ2825" s="11"/>
      <c r="ELA2825" s="11"/>
      <c r="ELB2825" s="12"/>
      <c r="ELC2825" s="12"/>
      <c r="ELD2825" s="11"/>
      <c r="ELE2825" s="11"/>
      <c r="ELF2825" s="11"/>
      <c r="ELG2825" s="12"/>
      <c r="ELH2825" s="12"/>
      <c r="ELI2825" s="11"/>
      <c r="ELJ2825" s="11"/>
      <c r="ELK2825" s="11"/>
      <c r="ELL2825" s="12"/>
      <c r="ELM2825" s="12"/>
      <c r="ELN2825" s="11"/>
      <c r="ELO2825" s="11"/>
      <c r="ELP2825" s="11"/>
      <c r="ELQ2825" s="12"/>
      <c r="ELR2825" s="12"/>
      <c r="ELS2825" s="11"/>
      <c r="ELT2825" s="11"/>
      <c r="ELU2825" s="11"/>
      <c r="ELV2825" s="12"/>
      <c r="ELW2825" s="12"/>
      <c r="ELX2825" s="11"/>
      <c r="ELY2825" s="11"/>
      <c r="ELZ2825" s="11"/>
      <c r="EMA2825" s="12"/>
      <c r="EMB2825" s="12"/>
      <c r="EMC2825" s="11"/>
      <c r="EMD2825" s="11"/>
      <c r="EME2825" s="11"/>
      <c r="EMF2825" s="12"/>
      <c r="EMG2825" s="12"/>
      <c r="EMH2825" s="11"/>
      <c r="EMI2825" s="11"/>
      <c r="EMJ2825" s="11"/>
      <c r="EMK2825" s="12"/>
      <c r="EML2825" s="12"/>
      <c r="EMM2825" s="11"/>
      <c r="EMN2825" s="11"/>
      <c r="EMO2825" s="11"/>
      <c r="EMP2825" s="12"/>
      <c r="EMQ2825" s="12"/>
      <c r="EMR2825" s="11"/>
      <c r="EMS2825" s="11"/>
      <c r="EMT2825" s="11"/>
      <c r="EMU2825" s="12"/>
      <c r="EMV2825" s="12"/>
      <c r="EMW2825" s="11"/>
      <c r="EMX2825" s="11"/>
      <c r="EMY2825" s="11"/>
      <c r="EMZ2825" s="12"/>
      <c r="ENA2825" s="12"/>
      <c r="ENB2825" s="11"/>
      <c r="ENC2825" s="11"/>
      <c r="END2825" s="11"/>
      <c r="ENE2825" s="12"/>
      <c r="ENF2825" s="12"/>
      <c r="ENG2825" s="11"/>
      <c r="ENH2825" s="11"/>
      <c r="ENI2825" s="11"/>
      <c r="ENJ2825" s="12"/>
      <c r="ENK2825" s="12"/>
      <c r="ENL2825" s="11"/>
      <c r="ENM2825" s="11"/>
      <c r="ENN2825" s="11"/>
      <c r="ENO2825" s="12"/>
      <c r="ENP2825" s="12"/>
      <c r="ENQ2825" s="11"/>
      <c r="ENR2825" s="11"/>
      <c r="ENS2825" s="11"/>
      <c r="ENT2825" s="12"/>
      <c r="ENU2825" s="12"/>
      <c r="ENV2825" s="11"/>
      <c r="ENW2825" s="11"/>
      <c r="ENX2825" s="11"/>
      <c r="ENY2825" s="12"/>
      <c r="ENZ2825" s="12"/>
      <c r="EOA2825" s="11"/>
      <c r="EOB2825" s="11"/>
      <c r="EOC2825" s="11"/>
      <c r="EOD2825" s="12"/>
      <c r="EOE2825" s="12"/>
      <c r="EOF2825" s="11"/>
      <c r="EOG2825" s="11"/>
      <c r="EOH2825" s="11"/>
      <c r="EOI2825" s="12"/>
      <c r="EOJ2825" s="12"/>
      <c r="EOK2825" s="11"/>
      <c r="EOL2825" s="11"/>
      <c r="EOM2825" s="11"/>
      <c r="EON2825" s="12"/>
      <c r="EOO2825" s="12"/>
      <c r="EOP2825" s="11"/>
      <c r="EOQ2825" s="11"/>
      <c r="EOR2825" s="11"/>
      <c r="EOS2825" s="12"/>
      <c r="EOT2825" s="12"/>
      <c r="EOU2825" s="11"/>
      <c r="EOV2825" s="11"/>
      <c r="EOW2825" s="11"/>
      <c r="EOX2825" s="12"/>
      <c r="EOY2825" s="12"/>
      <c r="EOZ2825" s="11"/>
      <c r="EPA2825" s="11"/>
      <c r="EPB2825" s="11"/>
      <c r="EPC2825" s="12"/>
      <c r="EPD2825" s="12"/>
      <c r="EPE2825" s="11"/>
      <c r="EPF2825" s="11"/>
      <c r="EPG2825" s="11"/>
      <c r="EPH2825" s="12"/>
      <c r="EPI2825" s="12"/>
      <c r="EPJ2825" s="11"/>
      <c r="EPK2825" s="11"/>
      <c r="EPL2825" s="11"/>
      <c r="EPM2825" s="12"/>
      <c r="EPN2825" s="12"/>
      <c r="EPO2825" s="11"/>
      <c r="EPP2825" s="11"/>
      <c r="EPQ2825" s="11"/>
      <c r="EPR2825" s="12"/>
      <c r="EPS2825" s="12"/>
      <c r="EPT2825" s="11"/>
      <c r="EPU2825" s="11"/>
      <c r="EPV2825" s="11"/>
      <c r="EPW2825" s="12"/>
      <c r="EPX2825" s="12"/>
      <c r="EPY2825" s="11"/>
      <c r="EPZ2825" s="11"/>
      <c r="EQA2825" s="11"/>
      <c r="EQB2825" s="12"/>
      <c r="EQC2825" s="12"/>
      <c r="EQD2825" s="11"/>
      <c r="EQE2825" s="11"/>
      <c r="EQF2825" s="11"/>
      <c r="EQG2825" s="12"/>
      <c r="EQH2825" s="12"/>
      <c r="EQI2825" s="11"/>
      <c r="EQJ2825" s="11"/>
      <c r="EQK2825" s="11"/>
      <c r="EQL2825" s="12"/>
      <c r="EQM2825" s="12"/>
      <c r="EQN2825" s="11"/>
      <c r="EQO2825" s="11"/>
      <c r="EQP2825" s="11"/>
      <c r="EQQ2825" s="12"/>
      <c r="EQR2825" s="12"/>
      <c r="EQS2825" s="11"/>
      <c r="EQT2825" s="11"/>
      <c r="EQU2825" s="11"/>
      <c r="EQV2825" s="12"/>
      <c r="EQW2825" s="12"/>
      <c r="EQX2825" s="11"/>
      <c r="EQY2825" s="11"/>
      <c r="EQZ2825" s="11"/>
      <c r="ERA2825" s="12"/>
      <c r="ERB2825" s="12"/>
      <c r="ERC2825" s="11"/>
      <c r="ERD2825" s="11"/>
      <c r="ERE2825" s="11"/>
      <c r="ERF2825" s="12"/>
      <c r="ERG2825" s="12"/>
      <c r="ERH2825" s="11"/>
      <c r="ERI2825" s="11"/>
      <c r="ERJ2825" s="11"/>
      <c r="ERK2825" s="12"/>
      <c r="ERL2825" s="12"/>
      <c r="ERM2825" s="11"/>
      <c r="ERN2825" s="11"/>
      <c r="ERO2825" s="11"/>
      <c r="ERP2825" s="12"/>
      <c r="ERQ2825" s="12"/>
      <c r="ERR2825" s="11"/>
      <c r="ERS2825" s="11"/>
      <c r="ERT2825" s="11"/>
      <c r="ERU2825" s="12"/>
      <c r="ERV2825" s="12"/>
      <c r="ERW2825" s="11"/>
      <c r="ERX2825" s="11"/>
      <c r="ERY2825" s="11"/>
      <c r="ERZ2825" s="12"/>
      <c r="ESA2825" s="12"/>
      <c r="ESB2825" s="11"/>
      <c r="ESC2825" s="11"/>
      <c r="ESD2825" s="11"/>
      <c r="ESE2825" s="12"/>
      <c r="ESF2825" s="12"/>
      <c r="ESG2825" s="11"/>
      <c r="ESH2825" s="11"/>
      <c r="ESI2825" s="11"/>
      <c r="ESJ2825" s="12"/>
      <c r="ESK2825" s="12"/>
      <c r="ESL2825" s="11"/>
      <c r="ESM2825" s="11"/>
      <c r="ESN2825" s="11"/>
      <c r="ESO2825" s="12"/>
      <c r="ESP2825" s="12"/>
      <c r="ESQ2825" s="11"/>
      <c r="ESR2825" s="11"/>
      <c r="ESS2825" s="11"/>
      <c r="EST2825" s="12"/>
      <c r="ESU2825" s="12"/>
      <c r="ESV2825" s="11"/>
      <c r="ESW2825" s="11"/>
      <c r="ESX2825" s="11"/>
      <c r="ESY2825" s="12"/>
      <c r="ESZ2825" s="12"/>
      <c r="ETA2825" s="11"/>
      <c r="ETB2825" s="11"/>
      <c r="ETC2825" s="11"/>
      <c r="ETD2825" s="12"/>
      <c r="ETE2825" s="12"/>
      <c r="ETF2825" s="11"/>
      <c r="ETG2825" s="11"/>
      <c r="ETH2825" s="11"/>
      <c r="ETI2825" s="12"/>
      <c r="ETJ2825" s="12"/>
      <c r="ETK2825" s="11"/>
      <c r="ETL2825" s="11"/>
      <c r="ETM2825" s="11"/>
      <c r="ETN2825" s="12"/>
      <c r="ETO2825" s="12"/>
      <c r="ETP2825" s="11"/>
      <c r="ETQ2825" s="11"/>
      <c r="ETR2825" s="11"/>
      <c r="ETS2825" s="12"/>
      <c r="ETT2825" s="12"/>
      <c r="ETU2825" s="11"/>
      <c r="ETV2825" s="11"/>
      <c r="ETW2825" s="11"/>
      <c r="ETX2825" s="12"/>
      <c r="ETY2825" s="12"/>
      <c r="ETZ2825" s="11"/>
      <c r="EUA2825" s="11"/>
      <c r="EUB2825" s="11"/>
      <c r="EUC2825" s="12"/>
      <c r="EUD2825" s="12"/>
      <c r="EUE2825" s="11"/>
      <c r="EUF2825" s="11"/>
      <c r="EUG2825" s="11"/>
      <c r="EUH2825" s="12"/>
      <c r="EUI2825" s="12"/>
      <c r="EUJ2825" s="11"/>
      <c r="EUK2825" s="11"/>
      <c r="EUL2825" s="11"/>
      <c r="EUM2825" s="12"/>
      <c r="EUN2825" s="12"/>
      <c r="EUO2825" s="11"/>
      <c r="EUP2825" s="11"/>
      <c r="EUQ2825" s="11"/>
      <c r="EUR2825" s="12"/>
      <c r="EUS2825" s="12"/>
      <c r="EUT2825" s="11"/>
      <c r="EUU2825" s="11"/>
      <c r="EUV2825" s="11"/>
      <c r="EUW2825" s="12"/>
      <c r="EUX2825" s="12"/>
      <c r="EUY2825" s="11"/>
      <c r="EUZ2825" s="11"/>
      <c r="EVA2825" s="11"/>
      <c r="EVB2825" s="12"/>
      <c r="EVC2825" s="12"/>
      <c r="EVD2825" s="11"/>
      <c r="EVE2825" s="11"/>
      <c r="EVF2825" s="11"/>
      <c r="EVG2825" s="12"/>
      <c r="EVH2825" s="12"/>
      <c r="EVI2825" s="11"/>
      <c r="EVJ2825" s="11"/>
      <c r="EVK2825" s="11"/>
      <c r="EVL2825" s="12"/>
      <c r="EVM2825" s="12"/>
      <c r="EVN2825" s="11"/>
      <c r="EVO2825" s="11"/>
      <c r="EVP2825" s="11"/>
      <c r="EVQ2825" s="12"/>
      <c r="EVR2825" s="12"/>
      <c r="EVS2825" s="11"/>
      <c r="EVT2825" s="11"/>
      <c r="EVU2825" s="11"/>
      <c r="EVV2825" s="12"/>
      <c r="EVW2825" s="12"/>
      <c r="EVX2825" s="11"/>
      <c r="EVY2825" s="11"/>
      <c r="EVZ2825" s="11"/>
      <c r="EWA2825" s="12"/>
      <c r="EWB2825" s="12"/>
      <c r="EWC2825" s="11"/>
      <c r="EWD2825" s="11"/>
      <c r="EWE2825" s="11"/>
      <c r="EWF2825" s="12"/>
      <c r="EWG2825" s="12"/>
      <c r="EWH2825" s="11"/>
      <c r="EWI2825" s="11"/>
      <c r="EWJ2825" s="11"/>
      <c r="EWK2825" s="12"/>
      <c r="EWL2825" s="12"/>
      <c r="EWM2825" s="11"/>
      <c r="EWN2825" s="11"/>
      <c r="EWO2825" s="11"/>
      <c r="EWP2825" s="12"/>
      <c r="EWQ2825" s="12"/>
      <c r="EWR2825" s="11"/>
      <c r="EWS2825" s="11"/>
      <c r="EWT2825" s="11"/>
      <c r="EWU2825" s="12"/>
      <c r="EWV2825" s="12"/>
      <c r="EWW2825" s="11"/>
      <c r="EWX2825" s="11"/>
      <c r="EWY2825" s="11"/>
      <c r="EWZ2825" s="12"/>
      <c r="EXA2825" s="12"/>
      <c r="EXB2825" s="11"/>
      <c r="EXC2825" s="11"/>
      <c r="EXD2825" s="11"/>
      <c r="EXE2825" s="12"/>
      <c r="EXF2825" s="12"/>
      <c r="EXG2825" s="11"/>
      <c r="EXH2825" s="11"/>
      <c r="EXI2825" s="11"/>
      <c r="EXJ2825" s="12"/>
      <c r="EXK2825" s="12"/>
      <c r="EXL2825" s="11"/>
      <c r="EXM2825" s="11"/>
      <c r="EXN2825" s="11"/>
      <c r="EXO2825" s="12"/>
      <c r="EXP2825" s="12"/>
      <c r="EXQ2825" s="11"/>
      <c r="EXR2825" s="11"/>
      <c r="EXS2825" s="11"/>
      <c r="EXT2825" s="12"/>
      <c r="EXU2825" s="12"/>
      <c r="EXV2825" s="11"/>
      <c r="EXW2825" s="11"/>
      <c r="EXX2825" s="11"/>
      <c r="EXY2825" s="12"/>
      <c r="EXZ2825" s="12"/>
      <c r="EYA2825" s="11"/>
      <c r="EYB2825" s="11"/>
      <c r="EYC2825" s="11"/>
      <c r="EYD2825" s="12"/>
      <c r="EYE2825" s="12"/>
      <c r="EYF2825" s="11"/>
      <c r="EYG2825" s="11"/>
      <c r="EYH2825" s="11"/>
      <c r="EYI2825" s="12"/>
      <c r="EYJ2825" s="12"/>
      <c r="EYK2825" s="11"/>
      <c r="EYL2825" s="11"/>
      <c r="EYM2825" s="11"/>
      <c r="EYN2825" s="12"/>
      <c r="EYO2825" s="12"/>
      <c r="EYP2825" s="11"/>
      <c r="EYQ2825" s="11"/>
      <c r="EYR2825" s="11"/>
      <c r="EYS2825" s="12"/>
      <c r="EYT2825" s="12"/>
      <c r="EYU2825" s="11"/>
      <c r="EYV2825" s="11"/>
      <c r="EYW2825" s="11"/>
      <c r="EYX2825" s="12"/>
      <c r="EYY2825" s="12"/>
      <c r="EYZ2825" s="11"/>
      <c r="EZA2825" s="11"/>
      <c r="EZB2825" s="11"/>
      <c r="EZC2825" s="12"/>
      <c r="EZD2825" s="12"/>
      <c r="EZE2825" s="11"/>
      <c r="EZF2825" s="11"/>
      <c r="EZG2825" s="11"/>
      <c r="EZH2825" s="12"/>
      <c r="EZI2825" s="12"/>
      <c r="EZJ2825" s="11"/>
      <c r="EZK2825" s="11"/>
      <c r="EZL2825" s="11"/>
      <c r="EZM2825" s="12"/>
      <c r="EZN2825" s="12"/>
      <c r="EZO2825" s="11"/>
      <c r="EZP2825" s="11"/>
      <c r="EZQ2825" s="11"/>
      <c r="EZR2825" s="12"/>
      <c r="EZS2825" s="12"/>
      <c r="EZT2825" s="11"/>
      <c r="EZU2825" s="11"/>
      <c r="EZV2825" s="11"/>
      <c r="EZW2825" s="12"/>
      <c r="EZX2825" s="12"/>
      <c r="EZY2825" s="11"/>
      <c r="EZZ2825" s="11"/>
      <c r="FAA2825" s="11"/>
      <c r="FAB2825" s="12"/>
      <c r="FAC2825" s="12"/>
      <c r="FAD2825" s="11"/>
      <c r="FAE2825" s="11"/>
      <c r="FAF2825" s="11"/>
      <c r="FAG2825" s="12"/>
      <c r="FAH2825" s="12"/>
      <c r="FAI2825" s="11"/>
      <c r="FAJ2825" s="11"/>
      <c r="FAK2825" s="11"/>
      <c r="FAL2825" s="12"/>
      <c r="FAM2825" s="12"/>
      <c r="FAN2825" s="11"/>
      <c r="FAO2825" s="11"/>
      <c r="FAP2825" s="11"/>
      <c r="FAQ2825" s="12"/>
      <c r="FAR2825" s="12"/>
      <c r="FAS2825" s="11"/>
      <c r="FAT2825" s="11"/>
      <c r="FAU2825" s="11"/>
      <c r="FAV2825" s="12"/>
      <c r="FAW2825" s="12"/>
      <c r="FAX2825" s="11"/>
      <c r="FAY2825" s="11"/>
      <c r="FAZ2825" s="11"/>
      <c r="FBA2825" s="12"/>
      <c r="FBB2825" s="12"/>
      <c r="FBC2825" s="11"/>
      <c r="FBD2825" s="11"/>
      <c r="FBE2825" s="11"/>
      <c r="FBF2825" s="12"/>
      <c r="FBG2825" s="12"/>
      <c r="FBH2825" s="11"/>
      <c r="FBI2825" s="11"/>
      <c r="FBJ2825" s="11"/>
      <c r="FBK2825" s="12"/>
      <c r="FBL2825" s="12"/>
      <c r="FBM2825" s="11"/>
      <c r="FBN2825" s="11"/>
      <c r="FBO2825" s="11"/>
      <c r="FBP2825" s="12"/>
      <c r="FBQ2825" s="12"/>
      <c r="FBR2825" s="11"/>
      <c r="FBS2825" s="11"/>
      <c r="FBT2825" s="11"/>
      <c r="FBU2825" s="12"/>
      <c r="FBV2825" s="12"/>
      <c r="FBW2825" s="11"/>
      <c r="FBX2825" s="11"/>
      <c r="FBY2825" s="11"/>
      <c r="FBZ2825" s="12"/>
      <c r="FCA2825" s="12"/>
      <c r="FCB2825" s="11"/>
      <c r="FCC2825" s="11"/>
      <c r="FCD2825" s="11"/>
      <c r="FCE2825" s="12"/>
      <c r="FCF2825" s="12"/>
      <c r="FCG2825" s="11"/>
      <c r="FCH2825" s="11"/>
      <c r="FCI2825" s="11"/>
      <c r="FCJ2825" s="12"/>
      <c r="FCK2825" s="12"/>
      <c r="FCL2825" s="11"/>
      <c r="FCM2825" s="11"/>
      <c r="FCN2825" s="11"/>
      <c r="FCO2825" s="12"/>
      <c r="FCP2825" s="12"/>
      <c r="FCQ2825" s="11"/>
      <c r="FCR2825" s="11"/>
      <c r="FCS2825" s="11"/>
      <c r="FCT2825" s="12"/>
      <c r="FCU2825" s="12"/>
      <c r="FCV2825" s="11"/>
      <c r="FCW2825" s="11"/>
      <c r="FCX2825" s="11"/>
      <c r="FCY2825" s="12"/>
      <c r="FCZ2825" s="12"/>
      <c r="FDA2825" s="11"/>
      <c r="FDB2825" s="11"/>
      <c r="FDC2825" s="11"/>
      <c r="FDD2825" s="12"/>
      <c r="FDE2825" s="12"/>
      <c r="FDF2825" s="11"/>
      <c r="FDG2825" s="11"/>
      <c r="FDH2825" s="11"/>
      <c r="FDI2825" s="12"/>
      <c r="FDJ2825" s="12"/>
      <c r="FDK2825" s="11"/>
      <c r="FDL2825" s="11"/>
      <c r="FDM2825" s="11"/>
      <c r="FDN2825" s="12"/>
      <c r="FDO2825" s="12"/>
      <c r="FDP2825" s="11"/>
      <c r="FDQ2825" s="11"/>
      <c r="FDR2825" s="11"/>
      <c r="FDS2825" s="12"/>
      <c r="FDT2825" s="12"/>
      <c r="FDU2825" s="11"/>
      <c r="FDV2825" s="11"/>
      <c r="FDW2825" s="11"/>
      <c r="FDX2825" s="12"/>
      <c r="FDY2825" s="12"/>
      <c r="FDZ2825" s="11"/>
      <c r="FEA2825" s="11"/>
      <c r="FEB2825" s="11"/>
      <c r="FEC2825" s="12"/>
      <c r="FED2825" s="12"/>
      <c r="FEE2825" s="11"/>
      <c r="FEF2825" s="11"/>
      <c r="FEG2825" s="11"/>
      <c r="FEH2825" s="12"/>
      <c r="FEI2825" s="12"/>
      <c r="FEJ2825" s="11"/>
      <c r="FEK2825" s="11"/>
      <c r="FEL2825" s="11"/>
      <c r="FEM2825" s="12"/>
      <c r="FEN2825" s="12"/>
      <c r="FEO2825" s="11"/>
      <c r="FEP2825" s="11"/>
      <c r="FEQ2825" s="11"/>
      <c r="FER2825" s="12"/>
      <c r="FES2825" s="12"/>
      <c r="FET2825" s="11"/>
      <c r="FEU2825" s="11"/>
      <c r="FEV2825" s="11"/>
      <c r="FEW2825" s="12"/>
      <c r="FEX2825" s="12"/>
      <c r="FEY2825" s="11"/>
      <c r="FEZ2825" s="11"/>
      <c r="FFA2825" s="11"/>
      <c r="FFB2825" s="12"/>
      <c r="FFC2825" s="12"/>
      <c r="FFD2825" s="11"/>
      <c r="FFE2825" s="11"/>
      <c r="FFF2825" s="11"/>
      <c r="FFG2825" s="12"/>
      <c r="FFH2825" s="12"/>
      <c r="FFI2825" s="11"/>
      <c r="FFJ2825" s="11"/>
      <c r="FFK2825" s="11"/>
      <c r="FFL2825" s="12"/>
      <c r="FFM2825" s="12"/>
      <c r="FFN2825" s="11"/>
      <c r="FFO2825" s="11"/>
      <c r="FFP2825" s="11"/>
      <c r="FFQ2825" s="12"/>
      <c r="FFR2825" s="12"/>
      <c r="FFS2825" s="11"/>
      <c r="FFT2825" s="11"/>
      <c r="FFU2825" s="11"/>
      <c r="FFV2825" s="12"/>
      <c r="FFW2825" s="12"/>
      <c r="FFX2825" s="11"/>
      <c r="FFY2825" s="11"/>
      <c r="FFZ2825" s="11"/>
      <c r="FGA2825" s="12"/>
      <c r="FGB2825" s="12"/>
      <c r="FGC2825" s="11"/>
      <c r="FGD2825" s="11"/>
      <c r="FGE2825" s="11"/>
      <c r="FGF2825" s="12"/>
      <c r="FGG2825" s="12"/>
      <c r="FGH2825" s="11"/>
      <c r="FGI2825" s="11"/>
      <c r="FGJ2825" s="11"/>
      <c r="FGK2825" s="12"/>
      <c r="FGL2825" s="12"/>
      <c r="FGM2825" s="11"/>
      <c r="FGN2825" s="11"/>
      <c r="FGO2825" s="11"/>
      <c r="FGP2825" s="12"/>
      <c r="FGQ2825" s="12"/>
      <c r="FGR2825" s="11"/>
      <c r="FGS2825" s="11"/>
      <c r="FGT2825" s="11"/>
      <c r="FGU2825" s="12"/>
      <c r="FGV2825" s="12"/>
      <c r="FGW2825" s="11"/>
      <c r="FGX2825" s="11"/>
      <c r="FGY2825" s="11"/>
      <c r="FGZ2825" s="12"/>
      <c r="FHA2825" s="12"/>
      <c r="FHB2825" s="11"/>
      <c r="FHC2825" s="11"/>
      <c r="FHD2825" s="11"/>
      <c r="FHE2825" s="12"/>
      <c r="FHF2825" s="12"/>
      <c r="FHG2825" s="11"/>
      <c r="FHH2825" s="11"/>
      <c r="FHI2825" s="11"/>
      <c r="FHJ2825" s="12"/>
      <c r="FHK2825" s="12"/>
      <c r="FHL2825" s="11"/>
      <c r="FHM2825" s="11"/>
      <c r="FHN2825" s="11"/>
      <c r="FHO2825" s="12"/>
      <c r="FHP2825" s="12"/>
      <c r="FHQ2825" s="11"/>
      <c r="FHR2825" s="11"/>
      <c r="FHS2825" s="11"/>
      <c r="FHT2825" s="12"/>
      <c r="FHU2825" s="12"/>
      <c r="FHV2825" s="11"/>
      <c r="FHW2825" s="11"/>
      <c r="FHX2825" s="11"/>
      <c r="FHY2825" s="12"/>
      <c r="FHZ2825" s="12"/>
      <c r="FIA2825" s="11"/>
      <c r="FIB2825" s="11"/>
      <c r="FIC2825" s="11"/>
      <c r="FID2825" s="12"/>
      <c r="FIE2825" s="12"/>
      <c r="FIF2825" s="11"/>
      <c r="FIG2825" s="11"/>
      <c r="FIH2825" s="11"/>
      <c r="FII2825" s="12"/>
      <c r="FIJ2825" s="12"/>
      <c r="FIK2825" s="11"/>
      <c r="FIL2825" s="11"/>
      <c r="FIM2825" s="11"/>
      <c r="FIN2825" s="12"/>
      <c r="FIO2825" s="12"/>
      <c r="FIP2825" s="11"/>
      <c r="FIQ2825" s="11"/>
      <c r="FIR2825" s="11"/>
      <c r="FIS2825" s="12"/>
      <c r="FIT2825" s="12"/>
      <c r="FIU2825" s="11"/>
      <c r="FIV2825" s="11"/>
      <c r="FIW2825" s="11"/>
      <c r="FIX2825" s="12"/>
      <c r="FIY2825" s="12"/>
      <c r="FIZ2825" s="11"/>
      <c r="FJA2825" s="11"/>
      <c r="FJB2825" s="11"/>
      <c r="FJC2825" s="12"/>
      <c r="FJD2825" s="12"/>
      <c r="FJE2825" s="11"/>
      <c r="FJF2825" s="11"/>
      <c r="FJG2825" s="11"/>
      <c r="FJH2825" s="12"/>
      <c r="FJI2825" s="12"/>
      <c r="FJJ2825" s="11"/>
      <c r="FJK2825" s="11"/>
      <c r="FJL2825" s="11"/>
      <c r="FJM2825" s="12"/>
      <c r="FJN2825" s="12"/>
      <c r="FJO2825" s="11"/>
      <c r="FJP2825" s="11"/>
      <c r="FJQ2825" s="11"/>
      <c r="FJR2825" s="12"/>
      <c r="FJS2825" s="12"/>
      <c r="FJT2825" s="11"/>
      <c r="FJU2825" s="11"/>
      <c r="FJV2825" s="11"/>
      <c r="FJW2825" s="12"/>
      <c r="FJX2825" s="12"/>
      <c r="FJY2825" s="11"/>
      <c r="FJZ2825" s="11"/>
      <c r="FKA2825" s="11"/>
      <c r="FKB2825" s="12"/>
      <c r="FKC2825" s="12"/>
      <c r="FKD2825" s="11"/>
      <c r="FKE2825" s="11"/>
      <c r="FKF2825" s="11"/>
      <c r="FKG2825" s="12"/>
      <c r="FKH2825" s="12"/>
      <c r="FKI2825" s="11"/>
      <c r="FKJ2825" s="11"/>
      <c r="FKK2825" s="11"/>
      <c r="FKL2825" s="12"/>
      <c r="FKM2825" s="12"/>
      <c r="FKN2825" s="11"/>
      <c r="FKO2825" s="11"/>
      <c r="FKP2825" s="11"/>
      <c r="FKQ2825" s="12"/>
      <c r="FKR2825" s="12"/>
      <c r="FKS2825" s="11"/>
      <c r="FKT2825" s="11"/>
      <c r="FKU2825" s="11"/>
      <c r="FKV2825" s="12"/>
      <c r="FKW2825" s="12"/>
      <c r="FKX2825" s="11"/>
      <c r="FKY2825" s="11"/>
      <c r="FKZ2825" s="11"/>
      <c r="FLA2825" s="12"/>
      <c r="FLB2825" s="12"/>
      <c r="FLC2825" s="11"/>
      <c r="FLD2825" s="11"/>
      <c r="FLE2825" s="11"/>
      <c r="FLF2825" s="12"/>
      <c r="FLG2825" s="12"/>
      <c r="FLH2825" s="11"/>
      <c r="FLI2825" s="11"/>
      <c r="FLJ2825" s="11"/>
      <c r="FLK2825" s="12"/>
      <c r="FLL2825" s="12"/>
      <c r="FLM2825" s="11"/>
      <c r="FLN2825" s="11"/>
      <c r="FLO2825" s="11"/>
      <c r="FLP2825" s="12"/>
      <c r="FLQ2825" s="12"/>
      <c r="FLR2825" s="11"/>
      <c r="FLS2825" s="11"/>
      <c r="FLT2825" s="11"/>
      <c r="FLU2825" s="12"/>
      <c r="FLV2825" s="12"/>
      <c r="FLW2825" s="11"/>
      <c r="FLX2825" s="11"/>
      <c r="FLY2825" s="11"/>
      <c r="FLZ2825" s="12"/>
      <c r="FMA2825" s="12"/>
      <c r="FMB2825" s="11"/>
      <c r="FMC2825" s="11"/>
      <c r="FMD2825" s="11"/>
      <c r="FME2825" s="12"/>
      <c r="FMF2825" s="12"/>
      <c r="FMG2825" s="11"/>
      <c r="FMH2825" s="11"/>
      <c r="FMI2825" s="11"/>
      <c r="FMJ2825" s="12"/>
      <c r="FMK2825" s="12"/>
      <c r="FML2825" s="11"/>
      <c r="FMM2825" s="11"/>
      <c r="FMN2825" s="11"/>
      <c r="FMO2825" s="12"/>
      <c r="FMP2825" s="12"/>
      <c r="FMQ2825" s="11"/>
      <c r="FMR2825" s="11"/>
      <c r="FMS2825" s="11"/>
      <c r="FMT2825" s="12"/>
      <c r="FMU2825" s="12"/>
      <c r="FMV2825" s="11"/>
      <c r="FMW2825" s="11"/>
      <c r="FMX2825" s="11"/>
      <c r="FMY2825" s="12"/>
      <c r="FMZ2825" s="12"/>
      <c r="FNA2825" s="11"/>
      <c r="FNB2825" s="11"/>
      <c r="FNC2825" s="11"/>
      <c r="FND2825" s="12"/>
      <c r="FNE2825" s="12"/>
      <c r="FNF2825" s="11"/>
      <c r="FNG2825" s="11"/>
      <c r="FNH2825" s="11"/>
      <c r="FNI2825" s="12"/>
      <c r="FNJ2825" s="12"/>
      <c r="FNK2825" s="11"/>
      <c r="FNL2825" s="11"/>
      <c r="FNM2825" s="11"/>
      <c r="FNN2825" s="12"/>
      <c r="FNO2825" s="12"/>
      <c r="FNP2825" s="11"/>
      <c r="FNQ2825" s="11"/>
      <c r="FNR2825" s="11"/>
      <c r="FNS2825" s="12"/>
      <c r="FNT2825" s="12"/>
      <c r="FNU2825" s="11"/>
      <c r="FNV2825" s="11"/>
      <c r="FNW2825" s="11"/>
      <c r="FNX2825" s="12"/>
      <c r="FNY2825" s="12"/>
      <c r="FNZ2825" s="11"/>
      <c r="FOA2825" s="11"/>
      <c r="FOB2825" s="11"/>
      <c r="FOC2825" s="12"/>
      <c r="FOD2825" s="12"/>
      <c r="FOE2825" s="11"/>
      <c r="FOF2825" s="11"/>
      <c r="FOG2825" s="11"/>
      <c r="FOH2825" s="12"/>
      <c r="FOI2825" s="12"/>
      <c r="FOJ2825" s="11"/>
      <c r="FOK2825" s="11"/>
      <c r="FOL2825" s="11"/>
      <c r="FOM2825" s="12"/>
      <c r="FON2825" s="12"/>
      <c r="FOO2825" s="11"/>
      <c r="FOP2825" s="11"/>
      <c r="FOQ2825" s="11"/>
      <c r="FOR2825" s="12"/>
      <c r="FOS2825" s="12"/>
      <c r="FOT2825" s="11"/>
      <c r="FOU2825" s="11"/>
      <c r="FOV2825" s="11"/>
      <c r="FOW2825" s="12"/>
      <c r="FOX2825" s="12"/>
      <c r="FOY2825" s="11"/>
      <c r="FOZ2825" s="11"/>
      <c r="FPA2825" s="11"/>
      <c r="FPB2825" s="12"/>
      <c r="FPC2825" s="12"/>
      <c r="FPD2825" s="11"/>
      <c r="FPE2825" s="11"/>
      <c r="FPF2825" s="11"/>
      <c r="FPG2825" s="12"/>
      <c r="FPH2825" s="12"/>
      <c r="FPI2825" s="11"/>
      <c r="FPJ2825" s="11"/>
      <c r="FPK2825" s="11"/>
      <c r="FPL2825" s="12"/>
      <c r="FPM2825" s="12"/>
      <c r="FPN2825" s="11"/>
      <c r="FPO2825" s="11"/>
      <c r="FPP2825" s="11"/>
      <c r="FPQ2825" s="12"/>
      <c r="FPR2825" s="12"/>
      <c r="FPS2825" s="11"/>
      <c r="FPT2825" s="11"/>
      <c r="FPU2825" s="11"/>
      <c r="FPV2825" s="12"/>
      <c r="FPW2825" s="12"/>
      <c r="FPX2825" s="11"/>
      <c r="FPY2825" s="11"/>
      <c r="FPZ2825" s="11"/>
      <c r="FQA2825" s="12"/>
      <c r="FQB2825" s="12"/>
      <c r="FQC2825" s="11"/>
      <c r="FQD2825" s="11"/>
      <c r="FQE2825" s="11"/>
      <c r="FQF2825" s="12"/>
      <c r="FQG2825" s="12"/>
      <c r="FQH2825" s="11"/>
      <c r="FQI2825" s="11"/>
      <c r="FQJ2825" s="11"/>
      <c r="FQK2825" s="12"/>
      <c r="FQL2825" s="12"/>
      <c r="FQM2825" s="11"/>
      <c r="FQN2825" s="11"/>
      <c r="FQO2825" s="11"/>
      <c r="FQP2825" s="12"/>
      <c r="FQQ2825" s="12"/>
      <c r="FQR2825" s="11"/>
      <c r="FQS2825" s="11"/>
      <c r="FQT2825" s="11"/>
      <c r="FQU2825" s="12"/>
      <c r="FQV2825" s="12"/>
      <c r="FQW2825" s="11"/>
      <c r="FQX2825" s="11"/>
      <c r="FQY2825" s="11"/>
      <c r="FQZ2825" s="12"/>
      <c r="FRA2825" s="12"/>
      <c r="FRB2825" s="11"/>
      <c r="FRC2825" s="11"/>
      <c r="FRD2825" s="11"/>
      <c r="FRE2825" s="12"/>
      <c r="FRF2825" s="12"/>
      <c r="FRG2825" s="11"/>
      <c r="FRH2825" s="11"/>
      <c r="FRI2825" s="11"/>
      <c r="FRJ2825" s="12"/>
      <c r="FRK2825" s="12"/>
      <c r="FRL2825" s="11"/>
      <c r="FRM2825" s="11"/>
      <c r="FRN2825" s="11"/>
      <c r="FRO2825" s="12"/>
      <c r="FRP2825" s="12"/>
      <c r="FRQ2825" s="11"/>
      <c r="FRR2825" s="11"/>
      <c r="FRS2825" s="11"/>
      <c r="FRT2825" s="12"/>
      <c r="FRU2825" s="12"/>
      <c r="FRV2825" s="11"/>
      <c r="FRW2825" s="11"/>
      <c r="FRX2825" s="11"/>
      <c r="FRY2825" s="12"/>
      <c r="FRZ2825" s="12"/>
      <c r="FSA2825" s="11"/>
      <c r="FSB2825" s="11"/>
      <c r="FSC2825" s="11"/>
      <c r="FSD2825" s="12"/>
      <c r="FSE2825" s="12"/>
      <c r="FSF2825" s="11"/>
      <c r="FSG2825" s="11"/>
      <c r="FSH2825" s="11"/>
      <c r="FSI2825" s="12"/>
      <c r="FSJ2825" s="12"/>
      <c r="FSK2825" s="11"/>
      <c r="FSL2825" s="11"/>
      <c r="FSM2825" s="11"/>
      <c r="FSN2825" s="12"/>
      <c r="FSO2825" s="12"/>
      <c r="FSP2825" s="11"/>
      <c r="FSQ2825" s="11"/>
      <c r="FSR2825" s="11"/>
      <c r="FSS2825" s="12"/>
      <c r="FST2825" s="12"/>
      <c r="FSU2825" s="11"/>
      <c r="FSV2825" s="11"/>
      <c r="FSW2825" s="11"/>
      <c r="FSX2825" s="12"/>
      <c r="FSY2825" s="12"/>
      <c r="FSZ2825" s="11"/>
      <c r="FTA2825" s="11"/>
      <c r="FTB2825" s="11"/>
      <c r="FTC2825" s="12"/>
      <c r="FTD2825" s="12"/>
      <c r="FTE2825" s="11"/>
      <c r="FTF2825" s="11"/>
      <c r="FTG2825" s="11"/>
      <c r="FTH2825" s="12"/>
      <c r="FTI2825" s="12"/>
      <c r="FTJ2825" s="11"/>
      <c r="FTK2825" s="11"/>
      <c r="FTL2825" s="11"/>
      <c r="FTM2825" s="12"/>
      <c r="FTN2825" s="12"/>
      <c r="FTO2825" s="11"/>
      <c r="FTP2825" s="11"/>
      <c r="FTQ2825" s="11"/>
      <c r="FTR2825" s="12"/>
      <c r="FTS2825" s="12"/>
      <c r="FTT2825" s="11"/>
      <c r="FTU2825" s="11"/>
      <c r="FTV2825" s="11"/>
      <c r="FTW2825" s="12"/>
      <c r="FTX2825" s="12"/>
      <c r="FTY2825" s="11"/>
      <c r="FTZ2825" s="11"/>
      <c r="FUA2825" s="11"/>
      <c r="FUB2825" s="12"/>
      <c r="FUC2825" s="12"/>
      <c r="FUD2825" s="11"/>
      <c r="FUE2825" s="11"/>
      <c r="FUF2825" s="11"/>
      <c r="FUG2825" s="12"/>
      <c r="FUH2825" s="12"/>
      <c r="FUI2825" s="11"/>
      <c r="FUJ2825" s="11"/>
      <c r="FUK2825" s="11"/>
      <c r="FUL2825" s="12"/>
      <c r="FUM2825" s="12"/>
      <c r="FUN2825" s="11"/>
      <c r="FUO2825" s="11"/>
      <c r="FUP2825" s="11"/>
      <c r="FUQ2825" s="12"/>
      <c r="FUR2825" s="12"/>
      <c r="FUS2825" s="11"/>
      <c r="FUT2825" s="11"/>
      <c r="FUU2825" s="11"/>
      <c r="FUV2825" s="12"/>
      <c r="FUW2825" s="12"/>
      <c r="FUX2825" s="11"/>
      <c r="FUY2825" s="11"/>
      <c r="FUZ2825" s="11"/>
      <c r="FVA2825" s="12"/>
      <c r="FVB2825" s="12"/>
      <c r="FVC2825" s="11"/>
      <c r="FVD2825" s="11"/>
      <c r="FVE2825" s="11"/>
      <c r="FVF2825" s="12"/>
      <c r="FVG2825" s="12"/>
      <c r="FVH2825" s="11"/>
      <c r="FVI2825" s="11"/>
      <c r="FVJ2825" s="11"/>
      <c r="FVK2825" s="12"/>
      <c r="FVL2825" s="12"/>
      <c r="FVM2825" s="11"/>
      <c r="FVN2825" s="11"/>
      <c r="FVO2825" s="11"/>
      <c r="FVP2825" s="12"/>
      <c r="FVQ2825" s="12"/>
      <c r="FVR2825" s="11"/>
      <c r="FVS2825" s="11"/>
      <c r="FVT2825" s="11"/>
      <c r="FVU2825" s="12"/>
      <c r="FVV2825" s="12"/>
      <c r="FVW2825" s="11"/>
      <c r="FVX2825" s="11"/>
      <c r="FVY2825" s="11"/>
      <c r="FVZ2825" s="12"/>
      <c r="FWA2825" s="12"/>
      <c r="FWB2825" s="11"/>
      <c r="FWC2825" s="11"/>
      <c r="FWD2825" s="11"/>
      <c r="FWE2825" s="12"/>
      <c r="FWF2825" s="12"/>
      <c r="FWG2825" s="11"/>
      <c r="FWH2825" s="11"/>
      <c r="FWI2825" s="11"/>
      <c r="FWJ2825" s="12"/>
      <c r="FWK2825" s="12"/>
      <c r="FWL2825" s="11"/>
      <c r="FWM2825" s="11"/>
      <c r="FWN2825" s="11"/>
      <c r="FWO2825" s="12"/>
      <c r="FWP2825" s="12"/>
      <c r="FWQ2825" s="11"/>
      <c r="FWR2825" s="11"/>
      <c r="FWS2825" s="11"/>
      <c r="FWT2825" s="12"/>
      <c r="FWU2825" s="12"/>
      <c r="FWV2825" s="11"/>
      <c r="FWW2825" s="11"/>
      <c r="FWX2825" s="11"/>
      <c r="FWY2825" s="12"/>
      <c r="FWZ2825" s="12"/>
      <c r="FXA2825" s="11"/>
      <c r="FXB2825" s="11"/>
      <c r="FXC2825" s="11"/>
      <c r="FXD2825" s="12"/>
      <c r="FXE2825" s="12"/>
      <c r="FXF2825" s="11"/>
      <c r="FXG2825" s="11"/>
      <c r="FXH2825" s="11"/>
      <c r="FXI2825" s="12"/>
      <c r="FXJ2825" s="12"/>
      <c r="FXK2825" s="11"/>
      <c r="FXL2825" s="11"/>
      <c r="FXM2825" s="11"/>
      <c r="FXN2825" s="12"/>
      <c r="FXO2825" s="12"/>
      <c r="FXP2825" s="11"/>
      <c r="FXQ2825" s="11"/>
      <c r="FXR2825" s="11"/>
      <c r="FXS2825" s="12"/>
      <c r="FXT2825" s="12"/>
      <c r="FXU2825" s="11"/>
      <c r="FXV2825" s="11"/>
      <c r="FXW2825" s="11"/>
      <c r="FXX2825" s="12"/>
      <c r="FXY2825" s="12"/>
      <c r="FXZ2825" s="11"/>
      <c r="FYA2825" s="11"/>
      <c r="FYB2825" s="11"/>
      <c r="FYC2825" s="12"/>
      <c r="FYD2825" s="12"/>
      <c r="FYE2825" s="11"/>
      <c r="FYF2825" s="11"/>
      <c r="FYG2825" s="11"/>
      <c r="FYH2825" s="12"/>
      <c r="FYI2825" s="12"/>
      <c r="FYJ2825" s="11"/>
      <c r="FYK2825" s="11"/>
      <c r="FYL2825" s="11"/>
      <c r="FYM2825" s="12"/>
      <c r="FYN2825" s="12"/>
      <c r="FYO2825" s="11"/>
      <c r="FYP2825" s="11"/>
      <c r="FYQ2825" s="11"/>
      <c r="FYR2825" s="12"/>
      <c r="FYS2825" s="12"/>
      <c r="FYT2825" s="11"/>
      <c r="FYU2825" s="11"/>
      <c r="FYV2825" s="11"/>
      <c r="FYW2825" s="12"/>
      <c r="FYX2825" s="12"/>
      <c r="FYY2825" s="11"/>
      <c r="FYZ2825" s="11"/>
      <c r="FZA2825" s="11"/>
      <c r="FZB2825" s="12"/>
      <c r="FZC2825" s="12"/>
      <c r="FZD2825" s="11"/>
      <c r="FZE2825" s="11"/>
      <c r="FZF2825" s="11"/>
      <c r="FZG2825" s="12"/>
      <c r="FZH2825" s="12"/>
      <c r="FZI2825" s="11"/>
      <c r="FZJ2825" s="11"/>
      <c r="FZK2825" s="11"/>
      <c r="FZL2825" s="12"/>
      <c r="FZM2825" s="12"/>
      <c r="FZN2825" s="11"/>
      <c r="FZO2825" s="11"/>
      <c r="FZP2825" s="11"/>
      <c r="FZQ2825" s="12"/>
      <c r="FZR2825" s="12"/>
      <c r="FZS2825" s="11"/>
      <c r="FZT2825" s="11"/>
      <c r="FZU2825" s="11"/>
      <c r="FZV2825" s="12"/>
      <c r="FZW2825" s="12"/>
      <c r="FZX2825" s="11"/>
      <c r="FZY2825" s="11"/>
      <c r="FZZ2825" s="11"/>
      <c r="GAA2825" s="12"/>
      <c r="GAB2825" s="12"/>
      <c r="GAC2825" s="11"/>
      <c r="GAD2825" s="11"/>
      <c r="GAE2825" s="11"/>
      <c r="GAF2825" s="12"/>
      <c r="GAG2825" s="12"/>
      <c r="GAH2825" s="11"/>
      <c r="GAI2825" s="11"/>
      <c r="GAJ2825" s="11"/>
      <c r="GAK2825" s="12"/>
      <c r="GAL2825" s="12"/>
      <c r="GAM2825" s="11"/>
      <c r="GAN2825" s="11"/>
      <c r="GAO2825" s="11"/>
      <c r="GAP2825" s="12"/>
      <c r="GAQ2825" s="12"/>
      <c r="GAR2825" s="11"/>
      <c r="GAS2825" s="11"/>
      <c r="GAT2825" s="11"/>
      <c r="GAU2825" s="12"/>
      <c r="GAV2825" s="12"/>
      <c r="GAW2825" s="11"/>
      <c r="GAX2825" s="11"/>
      <c r="GAY2825" s="11"/>
      <c r="GAZ2825" s="12"/>
      <c r="GBA2825" s="12"/>
      <c r="GBB2825" s="11"/>
      <c r="GBC2825" s="11"/>
      <c r="GBD2825" s="11"/>
      <c r="GBE2825" s="12"/>
      <c r="GBF2825" s="12"/>
      <c r="GBG2825" s="11"/>
      <c r="GBH2825" s="11"/>
      <c r="GBI2825" s="11"/>
      <c r="GBJ2825" s="12"/>
      <c r="GBK2825" s="12"/>
      <c r="GBL2825" s="11"/>
      <c r="GBM2825" s="11"/>
      <c r="GBN2825" s="11"/>
      <c r="GBO2825" s="12"/>
      <c r="GBP2825" s="12"/>
      <c r="GBQ2825" s="11"/>
      <c r="GBR2825" s="11"/>
      <c r="GBS2825" s="11"/>
      <c r="GBT2825" s="12"/>
      <c r="GBU2825" s="12"/>
      <c r="GBV2825" s="11"/>
      <c r="GBW2825" s="11"/>
      <c r="GBX2825" s="11"/>
      <c r="GBY2825" s="12"/>
      <c r="GBZ2825" s="12"/>
      <c r="GCA2825" s="11"/>
      <c r="GCB2825" s="11"/>
      <c r="GCC2825" s="11"/>
      <c r="GCD2825" s="12"/>
      <c r="GCE2825" s="12"/>
      <c r="GCF2825" s="11"/>
      <c r="GCG2825" s="11"/>
      <c r="GCH2825" s="11"/>
      <c r="GCI2825" s="12"/>
      <c r="GCJ2825" s="12"/>
      <c r="GCK2825" s="11"/>
      <c r="GCL2825" s="11"/>
      <c r="GCM2825" s="11"/>
      <c r="GCN2825" s="12"/>
      <c r="GCO2825" s="12"/>
      <c r="GCP2825" s="11"/>
      <c r="GCQ2825" s="11"/>
      <c r="GCR2825" s="11"/>
      <c r="GCS2825" s="12"/>
      <c r="GCT2825" s="12"/>
      <c r="GCU2825" s="11"/>
      <c r="GCV2825" s="11"/>
      <c r="GCW2825" s="11"/>
      <c r="GCX2825" s="12"/>
      <c r="GCY2825" s="12"/>
      <c r="GCZ2825" s="11"/>
      <c r="GDA2825" s="11"/>
      <c r="GDB2825" s="11"/>
      <c r="GDC2825" s="12"/>
      <c r="GDD2825" s="12"/>
      <c r="GDE2825" s="11"/>
      <c r="GDF2825" s="11"/>
      <c r="GDG2825" s="11"/>
      <c r="GDH2825" s="12"/>
      <c r="GDI2825" s="12"/>
      <c r="GDJ2825" s="11"/>
      <c r="GDK2825" s="11"/>
      <c r="GDL2825" s="11"/>
      <c r="GDM2825" s="12"/>
      <c r="GDN2825" s="12"/>
      <c r="GDO2825" s="11"/>
      <c r="GDP2825" s="11"/>
      <c r="GDQ2825" s="11"/>
      <c r="GDR2825" s="12"/>
      <c r="GDS2825" s="12"/>
      <c r="GDT2825" s="11"/>
      <c r="GDU2825" s="11"/>
      <c r="GDV2825" s="11"/>
      <c r="GDW2825" s="12"/>
      <c r="GDX2825" s="12"/>
      <c r="GDY2825" s="11"/>
      <c r="GDZ2825" s="11"/>
      <c r="GEA2825" s="11"/>
      <c r="GEB2825" s="12"/>
      <c r="GEC2825" s="12"/>
      <c r="GED2825" s="11"/>
      <c r="GEE2825" s="11"/>
      <c r="GEF2825" s="11"/>
      <c r="GEG2825" s="12"/>
      <c r="GEH2825" s="12"/>
      <c r="GEI2825" s="11"/>
      <c r="GEJ2825" s="11"/>
      <c r="GEK2825" s="11"/>
      <c r="GEL2825" s="12"/>
      <c r="GEM2825" s="12"/>
      <c r="GEN2825" s="11"/>
      <c r="GEO2825" s="11"/>
      <c r="GEP2825" s="11"/>
      <c r="GEQ2825" s="12"/>
      <c r="GER2825" s="12"/>
      <c r="GES2825" s="11"/>
      <c r="GET2825" s="11"/>
      <c r="GEU2825" s="11"/>
      <c r="GEV2825" s="12"/>
      <c r="GEW2825" s="12"/>
      <c r="GEX2825" s="11"/>
      <c r="GEY2825" s="11"/>
      <c r="GEZ2825" s="11"/>
      <c r="GFA2825" s="12"/>
      <c r="GFB2825" s="12"/>
      <c r="GFC2825" s="11"/>
      <c r="GFD2825" s="11"/>
      <c r="GFE2825" s="11"/>
      <c r="GFF2825" s="12"/>
      <c r="GFG2825" s="12"/>
      <c r="GFH2825" s="11"/>
      <c r="GFI2825" s="11"/>
      <c r="GFJ2825" s="11"/>
      <c r="GFK2825" s="12"/>
      <c r="GFL2825" s="12"/>
      <c r="GFM2825" s="11"/>
      <c r="GFN2825" s="11"/>
      <c r="GFO2825" s="11"/>
      <c r="GFP2825" s="12"/>
      <c r="GFQ2825" s="12"/>
      <c r="GFR2825" s="11"/>
      <c r="GFS2825" s="11"/>
      <c r="GFT2825" s="11"/>
      <c r="GFU2825" s="12"/>
      <c r="GFV2825" s="12"/>
      <c r="GFW2825" s="11"/>
      <c r="GFX2825" s="11"/>
      <c r="GFY2825" s="11"/>
      <c r="GFZ2825" s="12"/>
      <c r="GGA2825" s="12"/>
      <c r="GGB2825" s="11"/>
      <c r="GGC2825" s="11"/>
      <c r="GGD2825" s="11"/>
      <c r="GGE2825" s="12"/>
      <c r="GGF2825" s="12"/>
      <c r="GGG2825" s="11"/>
      <c r="GGH2825" s="11"/>
      <c r="GGI2825" s="11"/>
      <c r="GGJ2825" s="12"/>
      <c r="GGK2825" s="12"/>
      <c r="GGL2825" s="11"/>
      <c r="GGM2825" s="11"/>
      <c r="GGN2825" s="11"/>
      <c r="GGO2825" s="12"/>
      <c r="GGP2825" s="12"/>
      <c r="GGQ2825" s="11"/>
      <c r="GGR2825" s="11"/>
      <c r="GGS2825" s="11"/>
      <c r="GGT2825" s="12"/>
      <c r="GGU2825" s="12"/>
      <c r="GGV2825" s="11"/>
      <c r="GGW2825" s="11"/>
      <c r="GGX2825" s="11"/>
      <c r="GGY2825" s="12"/>
      <c r="GGZ2825" s="12"/>
      <c r="GHA2825" s="11"/>
      <c r="GHB2825" s="11"/>
      <c r="GHC2825" s="11"/>
      <c r="GHD2825" s="12"/>
      <c r="GHE2825" s="12"/>
      <c r="GHF2825" s="11"/>
      <c r="GHG2825" s="11"/>
      <c r="GHH2825" s="11"/>
      <c r="GHI2825" s="12"/>
      <c r="GHJ2825" s="12"/>
      <c r="GHK2825" s="11"/>
      <c r="GHL2825" s="11"/>
      <c r="GHM2825" s="11"/>
      <c r="GHN2825" s="12"/>
      <c r="GHO2825" s="12"/>
      <c r="GHP2825" s="11"/>
      <c r="GHQ2825" s="11"/>
      <c r="GHR2825" s="11"/>
      <c r="GHS2825" s="12"/>
      <c r="GHT2825" s="12"/>
      <c r="GHU2825" s="11"/>
      <c r="GHV2825" s="11"/>
      <c r="GHW2825" s="11"/>
      <c r="GHX2825" s="12"/>
      <c r="GHY2825" s="12"/>
      <c r="GHZ2825" s="11"/>
      <c r="GIA2825" s="11"/>
      <c r="GIB2825" s="11"/>
      <c r="GIC2825" s="12"/>
      <c r="GID2825" s="12"/>
      <c r="GIE2825" s="11"/>
      <c r="GIF2825" s="11"/>
      <c r="GIG2825" s="11"/>
      <c r="GIH2825" s="12"/>
      <c r="GII2825" s="12"/>
      <c r="GIJ2825" s="11"/>
      <c r="GIK2825" s="11"/>
      <c r="GIL2825" s="11"/>
      <c r="GIM2825" s="12"/>
      <c r="GIN2825" s="12"/>
      <c r="GIO2825" s="11"/>
      <c r="GIP2825" s="11"/>
      <c r="GIQ2825" s="11"/>
      <c r="GIR2825" s="12"/>
      <c r="GIS2825" s="12"/>
      <c r="GIT2825" s="11"/>
      <c r="GIU2825" s="11"/>
      <c r="GIV2825" s="11"/>
      <c r="GIW2825" s="12"/>
      <c r="GIX2825" s="12"/>
      <c r="GIY2825" s="11"/>
      <c r="GIZ2825" s="11"/>
      <c r="GJA2825" s="11"/>
      <c r="GJB2825" s="12"/>
      <c r="GJC2825" s="12"/>
      <c r="GJD2825" s="11"/>
      <c r="GJE2825" s="11"/>
      <c r="GJF2825" s="11"/>
      <c r="GJG2825" s="12"/>
      <c r="GJH2825" s="12"/>
      <c r="GJI2825" s="11"/>
      <c r="GJJ2825" s="11"/>
      <c r="GJK2825" s="11"/>
      <c r="GJL2825" s="12"/>
      <c r="GJM2825" s="12"/>
      <c r="GJN2825" s="11"/>
      <c r="GJO2825" s="11"/>
      <c r="GJP2825" s="11"/>
      <c r="GJQ2825" s="12"/>
      <c r="GJR2825" s="12"/>
      <c r="GJS2825" s="11"/>
      <c r="GJT2825" s="11"/>
      <c r="GJU2825" s="11"/>
      <c r="GJV2825" s="12"/>
      <c r="GJW2825" s="12"/>
      <c r="GJX2825" s="11"/>
      <c r="GJY2825" s="11"/>
      <c r="GJZ2825" s="11"/>
      <c r="GKA2825" s="12"/>
      <c r="GKB2825" s="12"/>
      <c r="GKC2825" s="11"/>
      <c r="GKD2825" s="11"/>
      <c r="GKE2825" s="11"/>
      <c r="GKF2825" s="12"/>
      <c r="GKG2825" s="12"/>
      <c r="GKH2825" s="11"/>
      <c r="GKI2825" s="11"/>
      <c r="GKJ2825" s="11"/>
      <c r="GKK2825" s="12"/>
      <c r="GKL2825" s="12"/>
      <c r="GKM2825" s="11"/>
      <c r="GKN2825" s="11"/>
      <c r="GKO2825" s="11"/>
      <c r="GKP2825" s="12"/>
      <c r="GKQ2825" s="12"/>
      <c r="GKR2825" s="11"/>
      <c r="GKS2825" s="11"/>
      <c r="GKT2825" s="11"/>
      <c r="GKU2825" s="12"/>
      <c r="GKV2825" s="12"/>
      <c r="GKW2825" s="11"/>
      <c r="GKX2825" s="11"/>
      <c r="GKY2825" s="11"/>
      <c r="GKZ2825" s="12"/>
      <c r="GLA2825" s="12"/>
      <c r="GLB2825" s="11"/>
      <c r="GLC2825" s="11"/>
      <c r="GLD2825" s="11"/>
      <c r="GLE2825" s="12"/>
      <c r="GLF2825" s="12"/>
      <c r="GLG2825" s="11"/>
      <c r="GLH2825" s="11"/>
      <c r="GLI2825" s="11"/>
      <c r="GLJ2825" s="12"/>
      <c r="GLK2825" s="12"/>
      <c r="GLL2825" s="11"/>
      <c r="GLM2825" s="11"/>
      <c r="GLN2825" s="11"/>
      <c r="GLO2825" s="12"/>
      <c r="GLP2825" s="12"/>
      <c r="GLQ2825" s="11"/>
      <c r="GLR2825" s="11"/>
      <c r="GLS2825" s="11"/>
      <c r="GLT2825" s="12"/>
      <c r="GLU2825" s="12"/>
      <c r="GLV2825" s="11"/>
      <c r="GLW2825" s="11"/>
      <c r="GLX2825" s="11"/>
      <c r="GLY2825" s="12"/>
      <c r="GLZ2825" s="12"/>
      <c r="GMA2825" s="11"/>
      <c r="GMB2825" s="11"/>
      <c r="GMC2825" s="11"/>
      <c r="GMD2825" s="12"/>
      <c r="GME2825" s="12"/>
      <c r="GMF2825" s="11"/>
      <c r="GMG2825" s="11"/>
      <c r="GMH2825" s="11"/>
      <c r="GMI2825" s="12"/>
      <c r="GMJ2825" s="12"/>
      <c r="GMK2825" s="11"/>
      <c r="GML2825" s="11"/>
      <c r="GMM2825" s="11"/>
      <c r="GMN2825" s="12"/>
      <c r="GMO2825" s="12"/>
      <c r="GMP2825" s="11"/>
      <c r="GMQ2825" s="11"/>
      <c r="GMR2825" s="11"/>
      <c r="GMS2825" s="12"/>
      <c r="GMT2825" s="12"/>
      <c r="GMU2825" s="11"/>
      <c r="GMV2825" s="11"/>
      <c r="GMW2825" s="11"/>
      <c r="GMX2825" s="12"/>
      <c r="GMY2825" s="12"/>
      <c r="GMZ2825" s="11"/>
      <c r="GNA2825" s="11"/>
      <c r="GNB2825" s="11"/>
      <c r="GNC2825" s="12"/>
      <c r="GND2825" s="12"/>
      <c r="GNE2825" s="11"/>
      <c r="GNF2825" s="11"/>
      <c r="GNG2825" s="11"/>
      <c r="GNH2825" s="12"/>
      <c r="GNI2825" s="12"/>
      <c r="GNJ2825" s="11"/>
      <c r="GNK2825" s="11"/>
      <c r="GNL2825" s="11"/>
      <c r="GNM2825" s="12"/>
      <c r="GNN2825" s="12"/>
      <c r="GNO2825" s="11"/>
      <c r="GNP2825" s="11"/>
      <c r="GNQ2825" s="11"/>
      <c r="GNR2825" s="12"/>
      <c r="GNS2825" s="12"/>
      <c r="GNT2825" s="11"/>
      <c r="GNU2825" s="11"/>
      <c r="GNV2825" s="11"/>
      <c r="GNW2825" s="12"/>
      <c r="GNX2825" s="12"/>
      <c r="GNY2825" s="11"/>
      <c r="GNZ2825" s="11"/>
      <c r="GOA2825" s="11"/>
      <c r="GOB2825" s="12"/>
      <c r="GOC2825" s="12"/>
      <c r="GOD2825" s="11"/>
      <c r="GOE2825" s="11"/>
      <c r="GOF2825" s="11"/>
      <c r="GOG2825" s="12"/>
      <c r="GOH2825" s="12"/>
      <c r="GOI2825" s="11"/>
      <c r="GOJ2825" s="11"/>
      <c r="GOK2825" s="11"/>
      <c r="GOL2825" s="12"/>
      <c r="GOM2825" s="12"/>
      <c r="GON2825" s="11"/>
      <c r="GOO2825" s="11"/>
      <c r="GOP2825" s="11"/>
      <c r="GOQ2825" s="12"/>
      <c r="GOR2825" s="12"/>
      <c r="GOS2825" s="11"/>
      <c r="GOT2825" s="11"/>
      <c r="GOU2825" s="11"/>
      <c r="GOV2825" s="12"/>
      <c r="GOW2825" s="12"/>
      <c r="GOX2825" s="11"/>
      <c r="GOY2825" s="11"/>
      <c r="GOZ2825" s="11"/>
      <c r="GPA2825" s="12"/>
      <c r="GPB2825" s="12"/>
      <c r="GPC2825" s="11"/>
      <c r="GPD2825" s="11"/>
      <c r="GPE2825" s="11"/>
      <c r="GPF2825" s="12"/>
      <c r="GPG2825" s="12"/>
      <c r="GPH2825" s="11"/>
      <c r="GPI2825" s="11"/>
      <c r="GPJ2825" s="11"/>
      <c r="GPK2825" s="12"/>
      <c r="GPL2825" s="12"/>
      <c r="GPM2825" s="11"/>
      <c r="GPN2825" s="11"/>
      <c r="GPO2825" s="11"/>
      <c r="GPP2825" s="12"/>
      <c r="GPQ2825" s="12"/>
      <c r="GPR2825" s="11"/>
      <c r="GPS2825" s="11"/>
      <c r="GPT2825" s="11"/>
      <c r="GPU2825" s="12"/>
      <c r="GPV2825" s="12"/>
      <c r="GPW2825" s="11"/>
      <c r="GPX2825" s="11"/>
      <c r="GPY2825" s="11"/>
      <c r="GPZ2825" s="12"/>
      <c r="GQA2825" s="12"/>
      <c r="GQB2825" s="11"/>
      <c r="GQC2825" s="11"/>
      <c r="GQD2825" s="11"/>
      <c r="GQE2825" s="12"/>
      <c r="GQF2825" s="12"/>
      <c r="GQG2825" s="11"/>
      <c r="GQH2825" s="11"/>
      <c r="GQI2825" s="11"/>
      <c r="GQJ2825" s="12"/>
      <c r="GQK2825" s="12"/>
      <c r="GQL2825" s="11"/>
      <c r="GQM2825" s="11"/>
      <c r="GQN2825" s="11"/>
      <c r="GQO2825" s="12"/>
      <c r="GQP2825" s="12"/>
      <c r="GQQ2825" s="11"/>
      <c r="GQR2825" s="11"/>
      <c r="GQS2825" s="11"/>
      <c r="GQT2825" s="12"/>
      <c r="GQU2825" s="12"/>
      <c r="GQV2825" s="11"/>
      <c r="GQW2825" s="11"/>
      <c r="GQX2825" s="11"/>
      <c r="GQY2825" s="12"/>
      <c r="GQZ2825" s="12"/>
      <c r="GRA2825" s="11"/>
      <c r="GRB2825" s="11"/>
      <c r="GRC2825" s="11"/>
      <c r="GRD2825" s="12"/>
      <c r="GRE2825" s="12"/>
      <c r="GRF2825" s="11"/>
      <c r="GRG2825" s="11"/>
      <c r="GRH2825" s="11"/>
      <c r="GRI2825" s="12"/>
      <c r="GRJ2825" s="12"/>
      <c r="GRK2825" s="11"/>
      <c r="GRL2825" s="11"/>
      <c r="GRM2825" s="11"/>
      <c r="GRN2825" s="12"/>
      <c r="GRO2825" s="12"/>
      <c r="GRP2825" s="11"/>
      <c r="GRQ2825" s="11"/>
      <c r="GRR2825" s="11"/>
      <c r="GRS2825" s="12"/>
      <c r="GRT2825" s="12"/>
      <c r="GRU2825" s="11"/>
      <c r="GRV2825" s="11"/>
      <c r="GRW2825" s="11"/>
      <c r="GRX2825" s="12"/>
      <c r="GRY2825" s="12"/>
      <c r="GRZ2825" s="11"/>
      <c r="GSA2825" s="11"/>
      <c r="GSB2825" s="11"/>
      <c r="GSC2825" s="12"/>
      <c r="GSD2825" s="12"/>
      <c r="GSE2825" s="11"/>
      <c r="GSF2825" s="11"/>
      <c r="GSG2825" s="11"/>
      <c r="GSH2825" s="12"/>
      <c r="GSI2825" s="12"/>
      <c r="GSJ2825" s="11"/>
      <c r="GSK2825" s="11"/>
      <c r="GSL2825" s="11"/>
      <c r="GSM2825" s="12"/>
      <c r="GSN2825" s="12"/>
      <c r="GSO2825" s="11"/>
      <c r="GSP2825" s="11"/>
      <c r="GSQ2825" s="11"/>
      <c r="GSR2825" s="12"/>
      <c r="GSS2825" s="12"/>
      <c r="GST2825" s="11"/>
      <c r="GSU2825" s="11"/>
      <c r="GSV2825" s="11"/>
      <c r="GSW2825" s="12"/>
      <c r="GSX2825" s="12"/>
      <c r="GSY2825" s="11"/>
      <c r="GSZ2825" s="11"/>
      <c r="GTA2825" s="11"/>
      <c r="GTB2825" s="12"/>
      <c r="GTC2825" s="12"/>
      <c r="GTD2825" s="11"/>
      <c r="GTE2825" s="11"/>
      <c r="GTF2825" s="11"/>
      <c r="GTG2825" s="12"/>
      <c r="GTH2825" s="12"/>
      <c r="GTI2825" s="11"/>
      <c r="GTJ2825" s="11"/>
      <c r="GTK2825" s="11"/>
      <c r="GTL2825" s="12"/>
      <c r="GTM2825" s="12"/>
      <c r="GTN2825" s="11"/>
      <c r="GTO2825" s="11"/>
      <c r="GTP2825" s="11"/>
      <c r="GTQ2825" s="12"/>
      <c r="GTR2825" s="12"/>
      <c r="GTS2825" s="11"/>
      <c r="GTT2825" s="11"/>
      <c r="GTU2825" s="11"/>
      <c r="GTV2825" s="12"/>
      <c r="GTW2825" s="12"/>
      <c r="GTX2825" s="11"/>
      <c r="GTY2825" s="11"/>
      <c r="GTZ2825" s="11"/>
      <c r="GUA2825" s="12"/>
      <c r="GUB2825" s="12"/>
      <c r="GUC2825" s="11"/>
      <c r="GUD2825" s="11"/>
      <c r="GUE2825" s="11"/>
      <c r="GUF2825" s="12"/>
      <c r="GUG2825" s="12"/>
      <c r="GUH2825" s="11"/>
      <c r="GUI2825" s="11"/>
      <c r="GUJ2825" s="11"/>
      <c r="GUK2825" s="12"/>
      <c r="GUL2825" s="12"/>
      <c r="GUM2825" s="11"/>
      <c r="GUN2825" s="11"/>
      <c r="GUO2825" s="11"/>
      <c r="GUP2825" s="12"/>
      <c r="GUQ2825" s="12"/>
      <c r="GUR2825" s="11"/>
      <c r="GUS2825" s="11"/>
      <c r="GUT2825" s="11"/>
      <c r="GUU2825" s="12"/>
      <c r="GUV2825" s="12"/>
      <c r="GUW2825" s="11"/>
      <c r="GUX2825" s="11"/>
      <c r="GUY2825" s="11"/>
      <c r="GUZ2825" s="12"/>
      <c r="GVA2825" s="12"/>
      <c r="GVB2825" s="11"/>
      <c r="GVC2825" s="11"/>
      <c r="GVD2825" s="11"/>
      <c r="GVE2825" s="12"/>
      <c r="GVF2825" s="12"/>
      <c r="GVG2825" s="11"/>
      <c r="GVH2825" s="11"/>
      <c r="GVI2825" s="11"/>
      <c r="GVJ2825" s="12"/>
      <c r="GVK2825" s="12"/>
      <c r="GVL2825" s="11"/>
      <c r="GVM2825" s="11"/>
      <c r="GVN2825" s="11"/>
      <c r="GVO2825" s="12"/>
      <c r="GVP2825" s="12"/>
      <c r="GVQ2825" s="11"/>
      <c r="GVR2825" s="11"/>
      <c r="GVS2825" s="11"/>
      <c r="GVT2825" s="12"/>
      <c r="GVU2825" s="12"/>
      <c r="GVV2825" s="11"/>
      <c r="GVW2825" s="11"/>
      <c r="GVX2825" s="11"/>
      <c r="GVY2825" s="12"/>
      <c r="GVZ2825" s="12"/>
      <c r="GWA2825" s="11"/>
      <c r="GWB2825" s="11"/>
      <c r="GWC2825" s="11"/>
      <c r="GWD2825" s="12"/>
      <c r="GWE2825" s="12"/>
      <c r="GWF2825" s="11"/>
      <c r="GWG2825" s="11"/>
      <c r="GWH2825" s="11"/>
      <c r="GWI2825" s="12"/>
      <c r="GWJ2825" s="12"/>
      <c r="GWK2825" s="11"/>
      <c r="GWL2825" s="11"/>
      <c r="GWM2825" s="11"/>
      <c r="GWN2825" s="12"/>
      <c r="GWO2825" s="12"/>
      <c r="GWP2825" s="11"/>
      <c r="GWQ2825" s="11"/>
      <c r="GWR2825" s="11"/>
      <c r="GWS2825" s="12"/>
      <c r="GWT2825" s="12"/>
      <c r="GWU2825" s="11"/>
      <c r="GWV2825" s="11"/>
      <c r="GWW2825" s="11"/>
      <c r="GWX2825" s="12"/>
      <c r="GWY2825" s="12"/>
      <c r="GWZ2825" s="11"/>
      <c r="GXA2825" s="11"/>
      <c r="GXB2825" s="11"/>
      <c r="GXC2825" s="12"/>
      <c r="GXD2825" s="12"/>
      <c r="GXE2825" s="11"/>
      <c r="GXF2825" s="11"/>
      <c r="GXG2825" s="11"/>
      <c r="GXH2825" s="12"/>
      <c r="GXI2825" s="12"/>
      <c r="GXJ2825" s="11"/>
      <c r="GXK2825" s="11"/>
      <c r="GXL2825" s="11"/>
      <c r="GXM2825" s="12"/>
      <c r="GXN2825" s="12"/>
      <c r="GXO2825" s="11"/>
      <c r="GXP2825" s="11"/>
      <c r="GXQ2825" s="11"/>
      <c r="GXR2825" s="12"/>
      <c r="GXS2825" s="12"/>
      <c r="GXT2825" s="11"/>
      <c r="GXU2825" s="11"/>
      <c r="GXV2825" s="11"/>
      <c r="GXW2825" s="12"/>
      <c r="GXX2825" s="12"/>
      <c r="GXY2825" s="11"/>
      <c r="GXZ2825" s="11"/>
      <c r="GYA2825" s="11"/>
      <c r="GYB2825" s="12"/>
      <c r="GYC2825" s="12"/>
      <c r="GYD2825" s="11"/>
      <c r="GYE2825" s="11"/>
      <c r="GYF2825" s="11"/>
      <c r="GYG2825" s="12"/>
      <c r="GYH2825" s="12"/>
      <c r="GYI2825" s="11"/>
      <c r="GYJ2825" s="11"/>
      <c r="GYK2825" s="11"/>
      <c r="GYL2825" s="12"/>
      <c r="GYM2825" s="12"/>
      <c r="GYN2825" s="11"/>
      <c r="GYO2825" s="11"/>
      <c r="GYP2825" s="11"/>
      <c r="GYQ2825" s="12"/>
      <c r="GYR2825" s="12"/>
      <c r="GYS2825" s="11"/>
      <c r="GYT2825" s="11"/>
      <c r="GYU2825" s="11"/>
      <c r="GYV2825" s="12"/>
      <c r="GYW2825" s="12"/>
      <c r="GYX2825" s="11"/>
      <c r="GYY2825" s="11"/>
      <c r="GYZ2825" s="11"/>
      <c r="GZA2825" s="12"/>
      <c r="GZB2825" s="12"/>
      <c r="GZC2825" s="11"/>
      <c r="GZD2825" s="11"/>
      <c r="GZE2825" s="11"/>
      <c r="GZF2825" s="12"/>
      <c r="GZG2825" s="12"/>
      <c r="GZH2825" s="11"/>
      <c r="GZI2825" s="11"/>
      <c r="GZJ2825" s="11"/>
      <c r="GZK2825" s="12"/>
      <c r="GZL2825" s="12"/>
      <c r="GZM2825" s="11"/>
      <c r="GZN2825" s="11"/>
      <c r="GZO2825" s="11"/>
      <c r="GZP2825" s="12"/>
      <c r="GZQ2825" s="12"/>
      <c r="GZR2825" s="11"/>
      <c r="GZS2825" s="11"/>
      <c r="GZT2825" s="11"/>
      <c r="GZU2825" s="12"/>
      <c r="GZV2825" s="12"/>
      <c r="GZW2825" s="11"/>
      <c r="GZX2825" s="11"/>
      <c r="GZY2825" s="11"/>
      <c r="GZZ2825" s="12"/>
      <c r="HAA2825" s="12"/>
      <c r="HAB2825" s="11"/>
      <c r="HAC2825" s="11"/>
      <c r="HAD2825" s="11"/>
      <c r="HAE2825" s="12"/>
      <c r="HAF2825" s="12"/>
      <c r="HAG2825" s="11"/>
      <c r="HAH2825" s="11"/>
      <c r="HAI2825" s="11"/>
      <c r="HAJ2825" s="12"/>
      <c r="HAK2825" s="12"/>
      <c r="HAL2825" s="11"/>
      <c r="HAM2825" s="11"/>
      <c r="HAN2825" s="11"/>
      <c r="HAO2825" s="12"/>
      <c r="HAP2825" s="12"/>
      <c r="HAQ2825" s="11"/>
      <c r="HAR2825" s="11"/>
      <c r="HAS2825" s="11"/>
      <c r="HAT2825" s="12"/>
      <c r="HAU2825" s="12"/>
      <c r="HAV2825" s="11"/>
      <c r="HAW2825" s="11"/>
      <c r="HAX2825" s="11"/>
      <c r="HAY2825" s="12"/>
      <c r="HAZ2825" s="12"/>
      <c r="HBA2825" s="11"/>
      <c r="HBB2825" s="11"/>
      <c r="HBC2825" s="11"/>
      <c r="HBD2825" s="12"/>
      <c r="HBE2825" s="12"/>
      <c r="HBF2825" s="11"/>
      <c r="HBG2825" s="11"/>
      <c r="HBH2825" s="11"/>
      <c r="HBI2825" s="12"/>
      <c r="HBJ2825" s="12"/>
      <c r="HBK2825" s="11"/>
      <c r="HBL2825" s="11"/>
      <c r="HBM2825" s="11"/>
      <c r="HBN2825" s="12"/>
      <c r="HBO2825" s="12"/>
      <c r="HBP2825" s="11"/>
      <c r="HBQ2825" s="11"/>
      <c r="HBR2825" s="11"/>
      <c r="HBS2825" s="12"/>
      <c r="HBT2825" s="12"/>
      <c r="HBU2825" s="11"/>
      <c r="HBV2825" s="11"/>
      <c r="HBW2825" s="11"/>
      <c r="HBX2825" s="12"/>
      <c r="HBY2825" s="12"/>
      <c r="HBZ2825" s="11"/>
      <c r="HCA2825" s="11"/>
      <c r="HCB2825" s="11"/>
      <c r="HCC2825" s="12"/>
      <c r="HCD2825" s="12"/>
      <c r="HCE2825" s="11"/>
      <c r="HCF2825" s="11"/>
      <c r="HCG2825" s="11"/>
      <c r="HCH2825" s="12"/>
      <c r="HCI2825" s="12"/>
      <c r="HCJ2825" s="11"/>
      <c r="HCK2825" s="11"/>
      <c r="HCL2825" s="11"/>
      <c r="HCM2825" s="12"/>
      <c r="HCN2825" s="12"/>
      <c r="HCO2825" s="11"/>
      <c r="HCP2825" s="11"/>
      <c r="HCQ2825" s="11"/>
      <c r="HCR2825" s="12"/>
      <c r="HCS2825" s="12"/>
      <c r="HCT2825" s="11"/>
      <c r="HCU2825" s="11"/>
      <c r="HCV2825" s="11"/>
      <c r="HCW2825" s="12"/>
      <c r="HCX2825" s="12"/>
      <c r="HCY2825" s="11"/>
      <c r="HCZ2825" s="11"/>
      <c r="HDA2825" s="11"/>
      <c r="HDB2825" s="12"/>
      <c r="HDC2825" s="12"/>
      <c r="HDD2825" s="11"/>
      <c r="HDE2825" s="11"/>
      <c r="HDF2825" s="11"/>
      <c r="HDG2825" s="12"/>
      <c r="HDH2825" s="12"/>
      <c r="HDI2825" s="11"/>
      <c r="HDJ2825" s="11"/>
      <c r="HDK2825" s="11"/>
      <c r="HDL2825" s="12"/>
      <c r="HDM2825" s="12"/>
      <c r="HDN2825" s="11"/>
      <c r="HDO2825" s="11"/>
      <c r="HDP2825" s="11"/>
      <c r="HDQ2825" s="12"/>
      <c r="HDR2825" s="12"/>
      <c r="HDS2825" s="11"/>
      <c r="HDT2825" s="11"/>
      <c r="HDU2825" s="11"/>
      <c r="HDV2825" s="12"/>
      <c r="HDW2825" s="12"/>
      <c r="HDX2825" s="11"/>
      <c r="HDY2825" s="11"/>
      <c r="HDZ2825" s="11"/>
      <c r="HEA2825" s="12"/>
      <c r="HEB2825" s="12"/>
      <c r="HEC2825" s="11"/>
      <c r="HED2825" s="11"/>
      <c r="HEE2825" s="11"/>
      <c r="HEF2825" s="12"/>
      <c r="HEG2825" s="12"/>
      <c r="HEH2825" s="11"/>
      <c r="HEI2825" s="11"/>
      <c r="HEJ2825" s="11"/>
      <c r="HEK2825" s="12"/>
      <c r="HEL2825" s="12"/>
      <c r="HEM2825" s="11"/>
      <c r="HEN2825" s="11"/>
      <c r="HEO2825" s="11"/>
      <c r="HEP2825" s="12"/>
      <c r="HEQ2825" s="12"/>
      <c r="HER2825" s="11"/>
      <c r="HES2825" s="11"/>
      <c r="HET2825" s="11"/>
      <c r="HEU2825" s="12"/>
      <c r="HEV2825" s="12"/>
      <c r="HEW2825" s="11"/>
      <c r="HEX2825" s="11"/>
      <c r="HEY2825" s="11"/>
      <c r="HEZ2825" s="12"/>
      <c r="HFA2825" s="12"/>
      <c r="HFB2825" s="11"/>
      <c r="HFC2825" s="11"/>
      <c r="HFD2825" s="11"/>
      <c r="HFE2825" s="12"/>
      <c r="HFF2825" s="12"/>
      <c r="HFG2825" s="11"/>
      <c r="HFH2825" s="11"/>
      <c r="HFI2825" s="11"/>
      <c r="HFJ2825" s="12"/>
      <c r="HFK2825" s="12"/>
      <c r="HFL2825" s="11"/>
      <c r="HFM2825" s="11"/>
      <c r="HFN2825" s="11"/>
      <c r="HFO2825" s="12"/>
      <c r="HFP2825" s="12"/>
      <c r="HFQ2825" s="11"/>
      <c r="HFR2825" s="11"/>
      <c r="HFS2825" s="11"/>
      <c r="HFT2825" s="12"/>
      <c r="HFU2825" s="12"/>
      <c r="HFV2825" s="11"/>
      <c r="HFW2825" s="11"/>
      <c r="HFX2825" s="11"/>
      <c r="HFY2825" s="12"/>
      <c r="HFZ2825" s="12"/>
      <c r="HGA2825" s="11"/>
      <c r="HGB2825" s="11"/>
      <c r="HGC2825" s="11"/>
      <c r="HGD2825" s="12"/>
      <c r="HGE2825" s="12"/>
      <c r="HGF2825" s="11"/>
      <c r="HGG2825" s="11"/>
      <c r="HGH2825" s="11"/>
      <c r="HGI2825" s="12"/>
      <c r="HGJ2825" s="12"/>
      <c r="HGK2825" s="11"/>
      <c r="HGL2825" s="11"/>
      <c r="HGM2825" s="11"/>
      <c r="HGN2825" s="12"/>
      <c r="HGO2825" s="12"/>
      <c r="HGP2825" s="11"/>
      <c r="HGQ2825" s="11"/>
      <c r="HGR2825" s="11"/>
      <c r="HGS2825" s="12"/>
      <c r="HGT2825" s="12"/>
      <c r="HGU2825" s="11"/>
      <c r="HGV2825" s="11"/>
      <c r="HGW2825" s="11"/>
      <c r="HGX2825" s="12"/>
      <c r="HGY2825" s="12"/>
      <c r="HGZ2825" s="11"/>
      <c r="HHA2825" s="11"/>
      <c r="HHB2825" s="11"/>
      <c r="HHC2825" s="12"/>
      <c r="HHD2825" s="12"/>
      <c r="HHE2825" s="11"/>
      <c r="HHF2825" s="11"/>
      <c r="HHG2825" s="11"/>
      <c r="HHH2825" s="12"/>
      <c r="HHI2825" s="12"/>
      <c r="HHJ2825" s="11"/>
      <c r="HHK2825" s="11"/>
      <c r="HHL2825" s="11"/>
      <c r="HHM2825" s="12"/>
      <c r="HHN2825" s="12"/>
      <c r="HHO2825" s="11"/>
      <c r="HHP2825" s="11"/>
      <c r="HHQ2825" s="11"/>
      <c r="HHR2825" s="12"/>
      <c r="HHS2825" s="12"/>
      <c r="HHT2825" s="11"/>
      <c r="HHU2825" s="11"/>
      <c r="HHV2825" s="11"/>
      <c r="HHW2825" s="12"/>
      <c r="HHX2825" s="12"/>
      <c r="HHY2825" s="11"/>
      <c r="HHZ2825" s="11"/>
      <c r="HIA2825" s="11"/>
      <c r="HIB2825" s="12"/>
      <c r="HIC2825" s="12"/>
      <c r="HID2825" s="11"/>
      <c r="HIE2825" s="11"/>
      <c r="HIF2825" s="11"/>
      <c r="HIG2825" s="12"/>
      <c r="HIH2825" s="12"/>
      <c r="HII2825" s="11"/>
      <c r="HIJ2825" s="11"/>
      <c r="HIK2825" s="11"/>
      <c r="HIL2825" s="12"/>
      <c r="HIM2825" s="12"/>
      <c r="HIN2825" s="11"/>
      <c r="HIO2825" s="11"/>
      <c r="HIP2825" s="11"/>
      <c r="HIQ2825" s="12"/>
      <c r="HIR2825" s="12"/>
      <c r="HIS2825" s="11"/>
      <c r="HIT2825" s="11"/>
      <c r="HIU2825" s="11"/>
      <c r="HIV2825" s="12"/>
      <c r="HIW2825" s="12"/>
      <c r="HIX2825" s="11"/>
      <c r="HIY2825" s="11"/>
      <c r="HIZ2825" s="11"/>
      <c r="HJA2825" s="12"/>
      <c r="HJB2825" s="12"/>
      <c r="HJC2825" s="11"/>
      <c r="HJD2825" s="11"/>
      <c r="HJE2825" s="11"/>
      <c r="HJF2825" s="12"/>
      <c r="HJG2825" s="12"/>
      <c r="HJH2825" s="11"/>
      <c r="HJI2825" s="11"/>
      <c r="HJJ2825" s="11"/>
      <c r="HJK2825" s="12"/>
      <c r="HJL2825" s="12"/>
      <c r="HJM2825" s="11"/>
      <c r="HJN2825" s="11"/>
      <c r="HJO2825" s="11"/>
      <c r="HJP2825" s="12"/>
      <c r="HJQ2825" s="12"/>
      <c r="HJR2825" s="11"/>
      <c r="HJS2825" s="11"/>
      <c r="HJT2825" s="11"/>
      <c r="HJU2825" s="12"/>
      <c r="HJV2825" s="12"/>
      <c r="HJW2825" s="11"/>
      <c r="HJX2825" s="11"/>
      <c r="HJY2825" s="11"/>
      <c r="HJZ2825" s="12"/>
      <c r="HKA2825" s="12"/>
      <c r="HKB2825" s="11"/>
      <c r="HKC2825" s="11"/>
      <c r="HKD2825" s="11"/>
      <c r="HKE2825" s="12"/>
      <c r="HKF2825" s="12"/>
      <c r="HKG2825" s="11"/>
      <c r="HKH2825" s="11"/>
      <c r="HKI2825" s="11"/>
      <c r="HKJ2825" s="12"/>
      <c r="HKK2825" s="12"/>
      <c r="HKL2825" s="11"/>
      <c r="HKM2825" s="11"/>
      <c r="HKN2825" s="11"/>
      <c r="HKO2825" s="12"/>
      <c r="HKP2825" s="12"/>
      <c r="HKQ2825" s="11"/>
      <c r="HKR2825" s="11"/>
      <c r="HKS2825" s="11"/>
      <c r="HKT2825" s="12"/>
      <c r="HKU2825" s="12"/>
      <c r="HKV2825" s="11"/>
      <c r="HKW2825" s="11"/>
      <c r="HKX2825" s="11"/>
      <c r="HKY2825" s="12"/>
      <c r="HKZ2825" s="12"/>
      <c r="HLA2825" s="11"/>
      <c r="HLB2825" s="11"/>
      <c r="HLC2825" s="11"/>
      <c r="HLD2825" s="12"/>
      <c r="HLE2825" s="12"/>
      <c r="HLF2825" s="11"/>
      <c r="HLG2825" s="11"/>
      <c r="HLH2825" s="11"/>
      <c r="HLI2825" s="12"/>
      <c r="HLJ2825" s="12"/>
      <c r="HLK2825" s="11"/>
      <c r="HLL2825" s="11"/>
      <c r="HLM2825" s="11"/>
      <c r="HLN2825" s="12"/>
      <c r="HLO2825" s="12"/>
      <c r="HLP2825" s="11"/>
      <c r="HLQ2825" s="11"/>
      <c r="HLR2825" s="11"/>
      <c r="HLS2825" s="12"/>
      <c r="HLT2825" s="12"/>
      <c r="HLU2825" s="11"/>
      <c r="HLV2825" s="11"/>
      <c r="HLW2825" s="11"/>
      <c r="HLX2825" s="12"/>
      <c r="HLY2825" s="12"/>
      <c r="HLZ2825" s="11"/>
      <c r="HMA2825" s="11"/>
      <c r="HMB2825" s="11"/>
      <c r="HMC2825" s="12"/>
      <c r="HMD2825" s="12"/>
      <c r="HME2825" s="11"/>
      <c r="HMF2825" s="11"/>
      <c r="HMG2825" s="11"/>
      <c r="HMH2825" s="12"/>
      <c r="HMI2825" s="12"/>
      <c r="HMJ2825" s="11"/>
      <c r="HMK2825" s="11"/>
      <c r="HML2825" s="11"/>
      <c r="HMM2825" s="12"/>
      <c r="HMN2825" s="12"/>
      <c r="HMO2825" s="11"/>
      <c r="HMP2825" s="11"/>
      <c r="HMQ2825" s="11"/>
      <c r="HMR2825" s="12"/>
      <c r="HMS2825" s="12"/>
      <c r="HMT2825" s="11"/>
      <c r="HMU2825" s="11"/>
      <c r="HMV2825" s="11"/>
      <c r="HMW2825" s="12"/>
      <c r="HMX2825" s="12"/>
      <c r="HMY2825" s="11"/>
      <c r="HMZ2825" s="11"/>
      <c r="HNA2825" s="11"/>
      <c r="HNB2825" s="12"/>
      <c r="HNC2825" s="12"/>
      <c r="HND2825" s="11"/>
      <c r="HNE2825" s="11"/>
      <c r="HNF2825" s="11"/>
      <c r="HNG2825" s="12"/>
      <c r="HNH2825" s="12"/>
      <c r="HNI2825" s="11"/>
      <c r="HNJ2825" s="11"/>
      <c r="HNK2825" s="11"/>
      <c r="HNL2825" s="12"/>
      <c r="HNM2825" s="12"/>
      <c r="HNN2825" s="11"/>
      <c r="HNO2825" s="11"/>
      <c r="HNP2825" s="11"/>
      <c r="HNQ2825" s="12"/>
      <c r="HNR2825" s="12"/>
      <c r="HNS2825" s="11"/>
      <c r="HNT2825" s="11"/>
      <c r="HNU2825" s="11"/>
      <c r="HNV2825" s="12"/>
      <c r="HNW2825" s="12"/>
      <c r="HNX2825" s="11"/>
      <c r="HNY2825" s="11"/>
      <c r="HNZ2825" s="11"/>
      <c r="HOA2825" s="12"/>
      <c r="HOB2825" s="12"/>
      <c r="HOC2825" s="11"/>
      <c r="HOD2825" s="11"/>
      <c r="HOE2825" s="11"/>
      <c r="HOF2825" s="12"/>
      <c r="HOG2825" s="12"/>
      <c r="HOH2825" s="11"/>
      <c r="HOI2825" s="11"/>
      <c r="HOJ2825" s="11"/>
      <c r="HOK2825" s="12"/>
      <c r="HOL2825" s="12"/>
      <c r="HOM2825" s="11"/>
      <c r="HON2825" s="11"/>
      <c r="HOO2825" s="11"/>
      <c r="HOP2825" s="12"/>
      <c r="HOQ2825" s="12"/>
      <c r="HOR2825" s="11"/>
      <c r="HOS2825" s="11"/>
      <c r="HOT2825" s="11"/>
      <c r="HOU2825" s="12"/>
      <c r="HOV2825" s="12"/>
      <c r="HOW2825" s="11"/>
      <c r="HOX2825" s="11"/>
      <c r="HOY2825" s="11"/>
      <c r="HOZ2825" s="12"/>
      <c r="HPA2825" s="12"/>
      <c r="HPB2825" s="11"/>
      <c r="HPC2825" s="11"/>
      <c r="HPD2825" s="11"/>
      <c r="HPE2825" s="12"/>
      <c r="HPF2825" s="12"/>
      <c r="HPG2825" s="11"/>
      <c r="HPH2825" s="11"/>
      <c r="HPI2825" s="11"/>
      <c r="HPJ2825" s="12"/>
      <c r="HPK2825" s="12"/>
      <c r="HPL2825" s="11"/>
      <c r="HPM2825" s="11"/>
      <c r="HPN2825" s="11"/>
      <c r="HPO2825" s="12"/>
      <c r="HPP2825" s="12"/>
      <c r="HPQ2825" s="11"/>
      <c r="HPR2825" s="11"/>
      <c r="HPS2825" s="11"/>
      <c r="HPT2825" s="12"/>
      <c r="HPU2825" s="12"/>
      <c r="HPV2825" s="11"/>
      <c r="HPW2825" s="11"/>
      <c r="HPX2825" s="11"/>
      <c r="HPY2825" s="12"/>
      <c r="HPZ2825" s="12"/>
      <c r="HQA2825" s="11"/>
      <c r="HQB2825" s="11"/>
      <c r="HQC2825" s="11"/>
      <c r="HQD2825" s="12"/>
      <c r="HQE2825" s="12"/>
      <c r="HQF2825" s="11"/>
      <c r="HQG2825" s="11"/>
      <c r="HQH2825" s="11"/>
      <c r="HQI2825" s="12"/>
      <c r="HQJ2825" s="12"/>
      <c r="HQK2825" s="11"/>
      <c r="HQL2825" s="11"/>
      <c r="HQM2825" s="11"/>
      <c r="HQN2825" s="12"/>
      <c r="HQO2825" s="12"/>
      <c r="HQP2825" s="11"/>
      <c r="HQQ2825" s="11"/>
      <c r="HQR2825" s="11"/>
      <c r="HQS2825" s="12"/>
      <c r="HQT2825" s="12"/>
      <c r="HQU2825" s="11"/>
      <c r="HQV2825" s="11"/>
      <c r="HQW2825" s="11"/>
      <c r="HQX2825" s="12"/>
      <c r="HQY2825" s="12"/>
      <c r="HQZ2825" s="11"/>
      <c r="HRA2825" s="11"/>
      <c r="HRB2825" s="11"/>
      <c r="HRC2825" s="12"/>
      <c r="HRD2825" s="12"/>
      <c r="HRE2825" s="11"/>
      <c r="HRF2825" s="11"/>
      <c r="HRG2825" s="11"/>
      <c r="HRH2825" s="12"/>
      <c r="HRI2825" s="12"/>
      <c r="HRJ2825" s="11"/>
      <c r="HRK2825" s="11"/>
      <c r="HRL2825" s="11"/>
      <c r="HRM2825" s="12"/>
      <c r="HRN2825" s="12"/>
      <c r="HRO2825" s="11"/>
      <c r="HRP2825" s="11"/>
      <c r="HRQ2825" s="11"/>
      <c r="HRR2825" s="12"/>
      <c r="HRS2825" s="12"/>
      <c r="HRT2825" s="11"/>
      <c r="HRU2825" s="11"/>
      <c r="HRV2825" s="11"/>
      <c r="HRW2825" s="12"/>
      <c r="HRX2825" s="12"/>
      <c r="HRY2825" s="11"/>
      <c r="HRZ2825" s="11"/>
      <c r="HSA2825" s="11"/>
      <c r="HSB2825" s="12"/>
      <c r="HSC2825" s="12"/>
      <c r="HSD2825" s="11"/>
      <c r="HSE2825" s="11"/>
      <c r="HSF2825" s="11"/>
      <c r="HSG2825" s="12"/>
      <c r="HSH2825" s="12"/>
      <c r="HSI2825" s="11"/>
      <c r="HSJ2825" s="11"/>
      <c r="HSK2825" s="11"/>
      <c r="HSL2825" s="12"/>
      <c r="HSM2825" s="12"/>
      <c r="HSN2825" s="11"/>
      <c r="HSO2825" s="11"/>
      <c r="HSP2825" s="11"/>
      <c r="HSQ2825" s="12"/>
      <c r="HSR2825" s="12"/>
      <c r="HSS2825" s="11"/>
      <c r="HST2825" s="11"/>
      <c r="HSU2825" s="11"/>
      <c r="HSV2825" s="12"/>
      <c r="HSW2825" s="12"/>
      <c r="HSX2825" s="11"/>
      <c r="HSY2825" s="11"/>
      <c r="HSZ2825" s="11"/>
      <c r="HTA2825" s="12"/>
      <c r="HTB2825" s="12"/>
      <c r="HTC2825" s="11"/>
      <c r="HTD2825" s="11"/>
      <c r="HTE2825" s="11"/>
      <c r="HTF2825" s="12"/>
      <c r="HTG2825" s="12"/>
      <c r="HTH2825" s="11"/>
      <c r="HTI2825" s="11"/>
      <c r="HTJ2825" s="11"/>
      <c r="HTK2825" s="12"/>
      <c r="HTL2825" s="12"/>
      <c r="HTM2825" s="11"/>
      <c r="HTN2825" s="11"/>
      <c r="HTO2825" s="11"/>
      <c r="HTP2825" s="12"/>
      <c r="HTQ2825" s="12"/>
      <c r="HTR2825" s="11"/>
      <c r="HTS2825" s="11"/>
      <c r="HTT2825" s="11"/>
      <c r="HTU2825" s="12"/>
      <c r="HTV2825" s="12"/>
      <c r="HTW2825" s="11"/>
      <c r="HTX2825" s="11"/>
      <c r="HTY2825" s="11"/>
      <c r="HTZ2825" s="12"/>
      <c r="HUA2825" s="12"/>
      <c r="HUB2825" s="11"/>
      <c r="HUC2825" s="11"/>
      <c r="HUD2825" s="11"/>
      <c r="HUE2825" s="12"/>
      <c r="HUF2825" s="12"/>
      <c r="HUG2825" s="11"/>
      <c r="HUH2825" s="11"/>
      <c r="HUI2825" s="11"/>
      <c r="HUJ2825" s="12"/>
      <c r="HUK2825" s="12"/>
      <c r="HUL2825" s="11"/>
      <c r="HUM2825" s="11"/>
      <c r="HUN2825" s="11"/>
      <c r="HUO2825" s="12"/>
      <c r="HUP2825" s="12"/>
      <c r="HUQ2825" s="11"/>
      <c r="HUR2825" s="11"/>
      <c r="HUS2825" s="11"/>
      <c r="HUT2825" s="12"/>
      <c r="HUU2825" s="12"/>
      <c r="HUV2825" s="11"/>
      <c r="HUW2825" s="11"/>
      <c r="HUX2825" s="11"/>
      <c r="HUY2825" s="12"/>
      <c r="HUZ2825" s="12"/>
      <c r="HVA2825" s="11"/>
      <c r="HVB2825" s="11"/>
      <c r="HVC2825" s="11"/>
      <c r="HVD2825" s="12"/>
      <c r="HVE2825" s="12"/>
      <c r="HVF2825" s="11"/>
      <c r="HVG2825" s="11"/>
      <c r="HVH2825" s="11"/>
      <c r="HVI2825" s="12"/>
      <c r="HVJ2825" s="12"/>
      <c r="HVK2825" s="11"/>
      <c r="HVL2825" s="11"/>
      <c r="HVM2825" s="11"/>
      <c r="HVN2825" s="12"/>
      <c r="HVO2825" s="12"/>
      <c r="HVP2825" s="11"/>
      <c r="HVQ2825" s="11"/>
      <c r="HVR2825" s="11"/>
      <c r="HVS2825" s="12"/>
      <c r="HVT2825" s="12"/>
      <c r="HVU2825" s="11"/>
      <c r="HVV2825" s="11"/>
      <c r="HVW2825" s="11"/>
      <c r="HVX2825" s="12"/>
      <c r="HVY2825" s="12"/>
      <c r="HVZ2825" s="11"/>
      <c r="HWA2825" s="11"/>
      <c r="HWB2825" s="11"/>
      <c r="HWC2825" s="12"/>
      <c r="HWD2825" s="12"/>
      <c r="HWE2825" s="11"/>
      <c r="HWF2825" s="11"/>
      <c r="HWG2825" s="11"/>
      <c r="HWH2825" s="12"/>
      <c r="HWI2825" s="12"/>
      <c r="HWJ2825" s="11"/>
      <c r="HWK2825" s="11"/>
      <c r="HWL2825" s="11"/>
      <c r="HWM2825" s="12"/>
      <c r="HWN2825" s="12"/>
      <c r="HWO2825" s="11"/>
      <c r="HWP2825" s="11"/>
      <c r="HWQ2825" s="11"/>
      <c r="HWR2825" s="12"/>
      <c r="HWS2825" s="12"/>
      <c r="HWT2825" s="11"/>
      <c r="HWU2825" s="11"/>
      <c r="HWV2825" s="11"/>
      <c r="HWW2825" s="12"/>
      <c r="HWX2825" s="12"/>
      <c r="HWY2825" s="11"/>
      <c r="HWZ2825" s="11"/>
      <c r="HXA2825" s="11"/>
      <c r="HXB2825" s="12"/>
      <c r="HXC2825" s="12"/>
      <c r="HXD2825" s="11"/>
      <c r="HXE2825" s="11"/>
      <c r="HXF2825" s="11"/>
      <c r="HXG2825" s="12"/>
      <c r="HXH2825" s="12"/>
      <c r="HXI2825" s="11"/>
      <c r="HXJ2825" s="11"/>
      <c r="HXK2825" s="11"/>
      <c r="HXL2825" s="12"/>
      <c r="HXM2825" s="12"/>
      <c r="HXN2825" s="11"/>
      <c r="HXO2825" s="11"/>
      <c r="HXP2825" s="11"/>
      <c r="HXQ2825" s="12"/>
      <c r="HXR2825" s="12"/>
      <c r="HXS2825" s="11"/>
      <c r="HXT2825" s="11"/>
      <c r="HXU2825" s="11"/>
      <c r="HXV2825" s="12"/>
      <c r="HXW2825" s="12"/>
      <c r="HXX2825" s="11"/>
      <c r="HXY2825" s="11"/>
      <c r="HXZ2825" s="11"/>
      <c r="HYA2825" s="12"/>
      <c r="HYB2825" s="12"/>
      <c r="HYC2825" s="11"/>
      <c r="HYD2825" s="11"/>
      <c r="HYE2825" s="11"/>
      <c r="HYF2825" s="12"/>
      <c r="HYG2825" s="12"/>
      <c r="HYH2825" s="11"/>
      <c r="HYI2825" s="11"/>
      <c r="HYJ2825" s="11"/>
      <c r="HYK2825" s="12"/>
      <c r="HYL2825" s="12"/>
      <c r="HYM2825" s="11"/>
      <c r="HYN2825" s="11"/>
      <c r="HYO2825" s="11"/>
      <c r="HYP2825" s="12"/>
      <c r="HYQ2825" s="12"/>
      <c r="HYR2825" s="11"/>
      <c r="HYS2825" s="11"/>
      <c r="HYT2825" s="11"/>
      <c r="HYU2825" s="12"/>
      <c r="HYV2825" s="12"/>
      <c r="HYW2825" s="11"/>
      <c r="HYX2825" s="11"/>
      <c r="HYY2825" s="11"/>
      <c r="HYZ2825" s="12"/>
      <c r="HZA2825" s="12"/>
      <c r="HZB2825" s="11"/>
      <c r="HZC2825" s="11"/>
      <c r="HZD2825" s="11"/>
      <c r="HZE2825" s="12"/>
      <c r="HZF2825" s="12"/>
      <c r="HZG2825" s="11"/>
      <c r="HZH2825" s="11"/>
      <c r="HZI2825" s="11"/>
      <c r="HZJ2825" s="12"/>
      <c r="HZK2825" s="12"/>
      <c r="HZL2825" s="11"/>
      <c r="HZM2825" s="11"/>
      <c r="HZN2825" s="11"/>
      <c r="HZO2825" s="12"/>
      <c r="HZP2825" s="12"/>
      <c r="HZQ2825" s="11"/>
      <c r="HZR2825" s="11"/>
      <c r="HZS2825" s="11"/>
      <c r="HZT2825" s="12"/>
      <c r="HZU2825" s="12"/>
      <c r="HZV2825" s="11"/>
      <c r="HZW2825" s="11"/>
      <c r="HZX2825" s="11"/>
      <c r="HZY2825" s="12"/>
      <c r="HZZ2825" s="12"/>
      <c r="IAA2825" s="11"/>
      <c r="IAB2825" s="11"/>
      <c r="IAC2825" s="11"/>
      <c r="IAD2825" s="12"/>
      <c r="IAE2825" s="12"/>
      <c r="IAF2825" s="11"/>
      <c r="IAG2825" s="11"/>
      <c r="IAH2825" s="11"/>
      <c r="IAI2825" s="12"/>
      <c r="IAJ2825" s="12"/>
      <c r="IAK2825" s="11"/>
      <c r="IAL2825" s="11"/>
      <c r="IAM2825" s="11"/>
      <c r="IAN2825" s="12"/>
      <c r="IAO2825" s="12"/>
      <c r="IAP2825" s="11"/>
      <c r="IAQ2825" s="11"/>
      <c r="IAR2825" s="11"/>
      <c r="IAS2825" s="12"/>
      <c r="IAT2825" s="12"/>
      <c r="IAU2825" s="11"/>
      <c r="IAV2825" s="11"/>
      <c r="IAW2825" s="11"/>
      <c r="IAX2825" s="12"/>
      <c r="IAY2825" s="12"/>
      <c r="IAZ2825" s="11"/>
      <c r="IBA2825" s="11"/>
      <c r="IBB2825" s="11"/>
      <c r="IBC2825" s="12"/>
      <c r="IBD2825" s="12"/>
      <c r="IBE2825" s="11"/>
      <c r="IBF2825" s="11"/>
      <c r="IBG2825" s="11"/>
      <c r="IBH2825" s="12"/>
      <c r="IBI2825" s="12"/>
      <c r="IBJ2825" s="11"/>
      <c r="IBK2825" s="11"/>
      <c r="IBL2825" s="11"/>
      <c r="IBM2825" s="12"/>
      <c r="IBN2825" s="12"/>
      <c r="IBO2825" s="11"/>
      <c r="IBP2825" s="11"/>
      <c r="IBQ2825" s="11"/>
      <c r="IBR2825" s="12"/>
      <c r="IBS2825" s="12"/>
      <c r="IBT2825" s="11"/>
      <c r="IBU2825" s="11"/>
      <c r="IBV2825" s="11"/>
      <c r="IBW2825" s="12"/>
      <c r="IBX2825" s="12"/>
      <c r="IBY2825" s="11"/>
      <c r="IBZ2825" s="11"/>
      <c r="ICA2825" s="11"/>
      <c r="ICB2825" s="12"/>
      <c r="ICC2825" s="12"/>
      <c r="ICD2825" s="11"/>
      <c r="ICE2825" s="11"/>
      <c r="ICF2825" s="11"/>
      <c r="ICG2825" s="12"/>
      <c r="ICH2825" s="12"/>
      <c r="ICI2825" s="11"/>
      <c r="ICJ2825" s="11"/>
      <c r="ICK2825" s="11"/>
      <c r="ICL2825" s="12"/>
      <c r="ICM2825" s="12"/>
      <c r="ICN2825" s="11"/>
      <c r="ICO2825" s="11"/>
      <c r="ICP2825" s="11"/>
      <c r="ICQ2825" s="12"/>
      <c r="ICR2825" s="12"/>
      <c r="ICS2825" s="11"/>
      <c r="ICT2825" s="11"/>
      <c r="ICU2825" s="11"/>
      <c r="ICV2825" s="12"/>
      <c r="ICW2825" s="12"/>
      <c r="ICX2825" s="11"/>
      <c r="ICY2825" s="11"/>
      <c r="ICZ2825" s="11"/>
      <c r="IDA2825" s="12"/>
      <c r="IDB2825" s="12"/>
      <c r="IDC2825" s="11"/>
      <c r="IDD2825" s="11"/>
      <c r="IDE2825" s="11"/>
      <c r="IDF2825" s="12"/>
      <c r="IDG2825" s="12"/>
      <c r="IDH2825" s="11"/>
      <c r="IDI2825" s="11"/>
      <c r="IDJ2825" s="11"/>
      <c r="IDK2825" s="12"/>
      <c r="IDL2825" s="12"/>
      <c r="IDM2825" s="11"/>
      <c r="IDN2825" s="11"/>
      <c r="IDO2825" s="11"/>
      <c r="IDP2825" s="12"/>
      <c r="IDQ2825" s="12"/>
      <c r="IDR2825" s="11"/>
      <c r="IDS2825" s="11"/>
      <c r="IDT2825" s="11"/>
      <c r="IDU2825" s="12"/>
      <c r="IDV2825" s="12"/>
      <c r="IDW2825" s="11"/>
      <c r="IDX2825" s="11"/>
      <c r="IDY2825" s="11"/>
      <c r="IDZ2825" s="12"/>
      <c r="IEA2825" s="12"/>
      <c r="IEB2825" s="11"/>
      <c r="IEC2825" s="11"/>
      <c r="IED2825" s="11"/>
      <c r="IEE2825" s="12"/>
      <c r="IEF2825" s="12"/>
      <c r="IEG2825" s="11"/>
      <c r="IEH2825" s="11"/>
      <c r="IEI2825" s="11"/>
      <c r="IEJ2825" s="12"/>
      <c r="IEK2825" s="12"/>
      <c r="IEL2825" s="11"/>
      <c r="IEM2825" s="11"/>
      <c r="IEN2825" s="11"/>
      <c r="IEO2825" s="12"/>
      <c r="IEP2825" s="12"/>
      <c r="IEQ2825" s="11"/>
      <c r="IER2825" s="11"/>
      <c r="IES2825" s="11"/>
      <c r="IET2825" s="12"/>
      <c r="IEU2825" s="12"/>
      <c r="IEV2825" s="11"/>
      <c r="IEW2825" s="11"/>
      <c r="IEX2825" s="11"/>
      <c r="IEY2825" s="12"/>
      <c r="IEZ2825" s="12"/>
      <c r="IFA2825" s="11"/>
      <c r="IFB2825" s="11"/>
      <c r="IFC2825" s="11"/>
      <c r="IFD2825" s="12"/>
      <c r="IFE2825" s="12"/>
      <c r="IFF2825" s="11"/>
      <c r="IFG2825" s="11"/>
      <c r="IFH2825" s="11"/>
      <c r="IFI2825" s="12"/>
      <c r="IFJ2825" s="12"/>
      <c r="IFK2825" s="11"/>
      <c r="IFL2825" s="11"/>
      <c r="IFM2825" s="11"/>
      <c r="IFN2825" s="12"/>
      <c r="IFO2825" s="12"/>
      <c r="IFP2825" s="11"/>
      <c r="IFQ2825" s="11"/>
      <c r="IFR2825" s="11"/>
      <c r="IFS2825" s="12"/>
      <c r="IFT2825" s="12"/>
      <c r="IFU2825" s="11"/>
      <c r="IFV2825" s="11"/>
      <c r="IFW2825" s="11"/>
      <c r="IFX2825" s="12"/>
      <c r="IFY2825" s="12"/>
      <c r="IFZ2825" s="11"/>
      <c r="IGA2825" s="11"/>
      <c r="IGB2825" s="11"/>
      <c r="IGC2825" s="12"/>
      <c r="IGD2825" s="12"/>
      <c r="IGE2825" s="11"/>
      <c r="IGF2825" s="11"/>
      <c r="IGG2825" s="11"/>
      <c r="IGH2825" s="12"/>
      <c r="IGI2825" s="12"/>
      <c r="IGJ2825" s="11"/>
      <c r="IGK2825" s="11"/>
      <c r="IGL2825" s="11"/>
      <c r="IGM2825" s="12"/>
      <c r="IGN2825" s="12"/>
      <c r="IGO2825" s="11"/>
      <c r="IGP2825" s="11"/>
      <c r="IGQ2825" s="11"/>
      <c r="IGR2825" s="12"/>
      <c r="IGS2825" s="12"/>
      <c r="IGT2825" s="11"/>
      <c r="IGU2825" s="11"/>
      <c r="IGV2825" s="11"/>
      <c r="IGW2825" s="12"/>
      <c r="IGX2825" s="12"/>
      <c r="IGY2825" s="11"/>
      <c r="IGZ2825" s="11"/>
      <c r="IHA2825" s="11"/>
      <c r="IHB2825" s="12"/>
      <c r="IHC2825" s="12"/>
      <c r="IHD2825" s="11"/>
      <c r="IHE2825" s="11"/>
      <c r="IHF2825" s="11"/>
      <c r="IHG2825" s="12"/>
      <c r="IHH2825" s="12"/>
      <c r="IHI2825" s="11"/>
      <c r="IHJ2825" s="11"/>
      <c r="IHK2825" s="11"/>
      <c r="IHL2825" s="12"/>
      <c r="IHM2825" s="12"/>
      <c r="IHN2825" s="11"/>
      <c r="IHO2825" s="11"/>
      <c r="IHP2825" s="11"/>
      <c r="IHQ2825" s="12"/>
      <c r="IHR2825" s="12"/>
      <c r="IHS2825" s="11"/>
      <c r="IHT2825" s="11"/>
      <c r="IHU2825" s="11"/>
      <c r="IHV2825" s="12"/>
      <c r="IHW2825" s="12"/>
      <c r="IHX2825" s="11"/>
      <c r="IHY2825" s="11"/>
      <c r="IHZ2825" s="11"/>
      <c r="IIA2825" s="12"/>
      <c r="IIB2825" s="12"/>
      <c r="IIC2825" s="11"/>
      <c r="IID2825" s="11"/>
      <c r="IIE2825" s="11"/>
      <c r="IIF2825" s="12"/>
      <c r="IIG2825" s="12"/>
      <c r="IIH2825" s="11"/>
      <c r="III2825" s="11"/>
      <c r="IIJ2825" s="11"/>
      <c r="IIK2825" s="12"/>
      <c r="IIL2825" s="12"/>
      <c r="IIM2825" s="11"/>
      <c r="IIN2825" s="11"/>
      <c r="IIO2825" s="11"/>
      <c r="IIP2825" s="12"/>
      <c r="IIQ2825" s="12"/>
      <c r="IIR2825" s="11"/>
      <c r="IIS2825" s="11"/>
      <c r="IIT2825" s="11"/>
      <c r="IIU2825" s="12"/>
      <c r="IIV2825" s="12"/>
      <c r="IIW2825" s="11"/>
      <c r="IIX2825" s="11"/>
      <c r="IIY2825" s="11"/>
      <c r="IIZ2825" s="12"/>
      <c r="IJA2825" s="12"/>
      <c r="IJB2825" s="11"/>
      <c r="IJC2825" s="11"/>
      <c r="IJD2825" s="11"/>
      <c r="IJE2825" s="12"/>
      <c r="IJF2825" s="12"/>
      <c r="IJG2825" s="11"/>
      <c r="IJH2825" s="11"/>
      <c r="IJI2825" s="11"/>
      <c r="IJJ2825" s="12"/>
      <c r="IJK2825" s="12"/>
      <c r="IJL2825" s="11"/>
      <c r="IJM2825" s="11"/>
      <c r="IJN2825" s="11"/>
      <c r="IJO2825" s="12"/>
      <c r="IJP2825" s="12"/>
      <c r="IJQ2825" s="11"/>
      <c r="IJR2825" s="11"/>
      <c r="IJS2825" s="11"/>
      <c r="IJT2825" s="12"/>
      <c r="IJU2825" s="12"/>
      <c r="IJV2825" s="11"/>
      <c r="IJW2825" s="11"/>
      <c r="IJX2825" s="11"/>
      <c r="IJY2825" s="12"/>
      <c r="IJZ2825" s="12"/>
      <c r="IKA2825" s="11"/>
      <c r="IKB2825" s="11"/>
      <c r="IKC2825" s="11"/>
      <c r="IKD2825" s="12"/>
      <c r="IKE2825" s="12"/>
      <c r="IKF2825" s="11"/>
      <c r="IKG2825" s="11"/>
      <c r="IKH2825" s="11"/>
      <c r="IKI2825" s="12"/>
      <c r="IKJ2825" s="12"/>
      <c r="IKK2825" s="11"/>
      <c r="IKL2825" s="11"/>
      <c r="IKM2825" s="11"/>
      <c r="IKN2825" s="12"/>
      <c r="IKO2825" s="12"/>
      <c r="IKP2825" s="11"/>
      <c r="IKQ2825" s="11"/>
      <c r="IKR2825" s="11"/>
      <c r="IKS2825" s="12"/>
      <c r="IKT2825" s="12"/>
      <c r="IKU2825" s="11"/>
      <c r="IKV2825" s="11"/>
      <c r="IKW2825" s="11"/>
      <c r="IKX2825" s="12"/>
      <c r="IKY2825" s="12"/>
      <c r="IKZ2825" s="11"/>
      <c r="ILA2825" s="11"/>
      <c r="ILB2825" s="11"/>
      <c r="ILC2825" s="12"/>
      <c r="ILD2825" s="12"/>
      <c r="ILE2825" s="11"/>
      <c r="ILF2825" s="11"/>
      <c r="ILG2825" s="11"/>
      <c r="ILH2825" s="12"/>
      <c r="ILI2825" s="12"/>
      <c r="ILJ2825" s="11"/>
      <c r="ILK2825" s="11"/>
      <c r="ILL2825" s="11"/>
      <c r="ILM2825" s="12"/>
      <c r="ILN2825" s="12"/>
      <c r="ILO2825" s="11"/>
      <c r="ILP2825" s="11"/>
      <c r="ILQ2825" s="11"/>
      <c r="ILR2825" s="12"/>
      <c r="ILS2825" s="12"/>
      <c r="ILT2825" s="11"/>
      <c r="ILU2825" s="11"/>
      <c r="ILV2825" s="11"/>
      <c r="ILW2825" s="12"/>
      <c r="ILX2825" s="12"/>
      <c r="ILY2825" s="11"/>
      <c r="ILZ2825" s="11"/>
      <c r="IMA2825" s="11"/>
      <c r="IMB2825" s="12"/>
      <c r="IMC2825" s="12"/>
      <c r="IMD2825" s="11"/>
      <c r="IME2825" s="11"/>
      <c r="IMF2825" s="11"/>
      <c r="IMG2825" s="12"/>
      <c r="IMH2825" s="12"/>
      <c r="IMI2825" s="11"/>
      <c r="IMJ2825" s="11"/>
      <c r="IMK2825" s="11"/>
      <c r="IML2825" s="12"/>
      <c r="IMM2825" s="12"/>
      <c r="IMN2825" s="11"/>
      <c r="IMO2825" s="11"/>
      <c r="IMP2825" s="11"/>
      <c r="IMQ2825" s="12"/>
      <c r="IMR2825" s="12"/>
      <c r="IMS2825" s="11"/>
      <c r="IMT2825" s="11"/>
      <c r="IMU2825" s="11"/>
      <c r="IMV2825" s="12"/>
      <c r="IMW2825" s="12"/>
      <c r="IMX2825" s="11"/>
      <c r="IMY2825" s="11"/>
      <c r="IMZ2825" s="11"/>
      <c r="INA2825" s="12"/>
      <c r="INB2825" s="12"/>
      <c r="INC2825" s="11"/>
      <c r="IND2825" s="11"/>
      <c r="INE2825" s="11"/>
      <c r="INF2825" s="12"/>
      <c r="ING2825" s="12"/>
      <c r="INH2825" s="11"/>
      <c r="INI2825" s="11"/>
      <c r="INJ2825" s="11"/>
      <c r="INK2825" s="12"/>
      <c r="INL2825" s="12"/>
      <c r="INM2825" s="11"/>
      <c r="INN2825" s="11"/>
      <c r="INO2825" s="11"/>
      <c r="INP2825" s="12"/>
      <c r="INQ2825" s="12"/>
      <c r="INR2825" s="11"/>
      <c r="INS2825" s="11"/>
      <c r="INT2825" s="11"/>
      <c r="INU2825" s="12"/>
      <c r="INV2825" s="12"/>
      <c r="INW2825" s="11"/>
      <c r="INX2825" s="11"/>
      <c r="INY2825" s="11"/>
      <c r="INZ2825" s="12"/>
      <c r="IOA2825" s="12"/>
      <c r="IOB2825" s="11"/>
      <c r="IOC2825" s="11"/>
      <c r="IOD2825" s="11"/>
      <c r="IOE2825" s="12"/>
      <c r="IOF2825" s="12"/>
      <c r="IOG2825" s="11"/>
      <c r="IOH2825" s="11"/>
      <c r="IOI2825" s="11"/>
      <c r="IOJ2825" s="12"/>
      <c r="IOK2825" s="12"/>
      <c r="IOL2825" s="11"/>
      <c r="IOM2825" s="11"/>
      <c r="ION2825" s="11"/>
      <c r="IOO2825" s="12"/>
      <c r="IOP2825" s="12"/>
      <c r="IOQ2825" s="11"/>
      <c r="IOR2825" s="11"/>
      <c r="IOS2825" s="11"/>
      <c r="IOT2825" s="12"/>
      <c r="IOU2825" s="12"/>
      <c r="IOV2825" s="11"/>
      <c r="IOW2825" s="11"/>
      <c r="IOX2825" s="11"/>
      <c r="IOY2825" s="12"/>
      <c r="IOZ2825" s="12"/>
      <c r="IPA2825" s="11"/>
      <c r="IPB2825" s="11"/>
      <c r="IPC2825" s="11"/>
      <c r="IPD2825" s="12"/>
      <c r="IPE2825" s="12"/>
      <c r="IPF2825" s="11"/>
      <c r="IPG2825" s="11"/>
      <c r="IPH2825" s="11"/>
      <c r="IPI2825" s="12"/>
      <c r="IPJ2825" s="12"/>
      <c r="IPK2825" s="11"/>
      <c r="IPL2825" s="11"/>
      <c r="IPM2825" s="11"/>
      <c r="IPN2825" s="12"/>
      <c r="IPO2825" s="12"/>
      <c r="IPP2825" s="11"/>
      <c r="IPQ2825" s="11"/>
      <c r="IPR2825" s="11"/>
      <c r="IPS2825" s="12"/>
      <c r="IPT2825" s="12"/>
      <c r="IPU2825" s="11"/>
      <c r="IPV2825" s="11"/>
      <c r="IPW2825" s="11"/>
      <c r="IPX2825" s="12"/>
      <c r="IPY2825" s="12"/>
      <c r="IPZ2825" s="11"/>
      <c r="IQA2825" s="11"/>
      <c r="IQB2825" s="11"/>
      <c r="IQC2825" s="12"/>
      <c r="IQD2825" s="12"/>
      <c r="IQE2825" s="11"/>
      <c r="IQF2825" s="11"/>
      <c r="IQG2825" s="11"/>
      <c r="IQH2825" s="12"/>
      <c r="IQI2825" s="12"/>
      <c r="IQJ2825" s="11"/>
      <c r="IQK2825" s="11"/>
      <c r="IQL2825" s="11"/>
      <c r="IQM2825" s="12"/>
      <c r="IQN2825" s="12"/>
      <c r="IQO2825" s="11"/>
      <c r="IQP2825" s="11"/>
      <c r="IQQ2825" s="11"/>
      <c r="IQR2825" s="12"/>
      <c r="IQS2825" s="12"/>
      <c r="IQT2825" s="11"/>
      <c r="IQU2825" s="11"/>
      <c r="IQV2825" s="11"/>
      <c r="IQW2825" s="12"/>
      <c r="IQX2825" s="12"/>
      <c r="IQY2825" s="11"/>
      <c r="IQZ2825" s="11"/>
      <c r="IRA2825" s="11"/>
      <c r="IRB2825" s="12"/>
      <c r="IRC2825" s="12"/>
      <c r="IRD2825" s="11"/>
      <c r="IRE2825" s="11"/>
      <c r="IRF2825" s="11"/>
      <c r="IRG2825" s="12"/>
      <c r="IRH2825" s="12"/>
      <c r="IRI2825" s="11"/>
      <c r="IRJ2825" s="11"/>
      <c r="IRK2825" s="11"/>
      <c r="IRL2825" s="12"/>
      <c r="IRM2825" s="12"/>
      <c r="IRN2825" s="11"/>
      <c r="IRO2825" s="11"/>
      <c r="IRP2825" s="11"/>
      <c r="IRQ2825" s="12"/>
      <c r="IRR2825" s="12"/>
      <c r="IRS2825" s="11"/>
      <c r="IRT2825" s="11"/>
      <c r="IRU2825" s="11"/>
      <c r="IRV2825" s="12"/>
      <c r="IRW2825" s="12"/>
      <c r="IRX2825" s="11"/>
      <c r="IRY2825" s="11"/>
      <c r="IRZ2825" s="11"/>
      <c r="ISA2825" s="12"/>
      <c r="ISB2825" s="12"/>
      <c r="ISC2825" s="11"/>
      <c r="ISD2825" s="11"/>
      <c r="ISE2825" s="11"/>
      <c r="ISF2825" s="12"/>
      <c r="ISG2825" s="12"/>
      <c r="ISH2825" s="11"/>
      <c r="ISI2825" s="11"/>
      <c r="ISJ2825" s="11"/>
      <c r="ISK2825" s="12"/>
      <c r="ISL2825" s="12"/>
      <c r="ISM2825" s="11"/>
      <c r="ISN2825" s="11"/>
      <c r="ISO2825" s="11"/>
      <c r="ISP2825" s="12"/>
      <c r="ISQ2825" s="12"/>
      <c r="ISR2825" s="11"/>
      <c r="ISS2825" s="11"/>
      <c r="IST2825" s="11"/>
      <c r="ISU2825" s="12"/>
      <c r="ISV2825" s="12"/>
      <c r="ISW2825" s="11"/>
      <c r="ISX2825" s="11"/>
      <c r="ISY2825" s="11"/>
      <c r="ISZ2825" s="12"/>
      <c r="ITA2825" s="12"/>
      <c r="ITB2825" s="11"/>
      <c r="ITC2825" s="11"/>
      <c r="ITD2825" s="11"/>
      <c r="ITE2825" s="12"/>
      <c r="ITF2825" s="12"/>
      <c r="ITG2825" s="11"/>
      <c r="ITH2825" s="11"/>
      <c r="ITI2825" s="11"/>
      <c r="ITJ2825" s="12"/>
      <c r="ITK2825" s="12"/>
      <c r="ITL2825" s="11"/>
      <c r="ITM2825" s="11"/>
      <c r="ITN2825" s="11"/>
      <c r="ITO2825" s="12"/>
      <c r="ITP2825" s="12"/>
      <c r="ITQ2825" s="11"/>
      <c r="ITR2825" s="11"/>
      <c r="ITS2825" s="11"/>
      <c r="ITT2825" s="12"/>
      <c r="ITU2825" s="12"/>
      <c r="ITV2825" s="11"/>
      <c r="ITW2825" s="11"/>
      <c r="ITX2825" s="11"/>
      <c r="ITY2825" s="12"/>
      <c r="ITZ2825" s="12"/>
      <c r="IUA2825" s="11"/>
      <c r="IUB2825" s="11"/>
      <c r="IUC2825" s="11"/>
      <c r="IUD2825" s="12"/>
      <c r="IUE2825" s="12"/>
      <c r="IUF2825" s="11"/>
      <c r="IUG2825" s="11"/>
      <c r="IUH2825" s="11"/>
      <c r="IUI2825" s="12"/>
      <c r="IUJ2825" s="12"/>
      <c r="IUK2825" s="11"/>
      <c r="IUL2825" s="11"/>
      <c r="IUM2825" s="11"/>
      <c r="IUN2825" s="12"/>
      <c r="IUO2825" s="12"/>
      <c r="IUP2825" s="11"/>
      <c r="IUQ2825" s="11"/>
      <c r="IUR2825" s="11"/>
      <c r="IUS2825" s="12"/>
      <c r="IUT2825" s="12"/>
      <c r="IUU2825" s="11"/>
      <c r="IUV2825" s="11"/>
      <c r="IUW2825" s="11"/>
      <c r="IUX2825" s="12"/>
      <c r="IUY2825" s="12"/>
      <c r="IUZ2825" s="11"/>
      <c r="IVA2825" s="11"/>
      <c r="IVB2825" s="11"/>
      <c r="IVC2825" s="12"/>
      <c r="IVD2825" s="12"/>
      <c r="IVE2825" s="11"/>
      <c r="IVF2825" s="11"/>
      <c r="IVG2825" s="11"/>
      <c r="IVH2825" s="12"/>
      <c r="IVI2825" s="12"/>
      <c r="IVJ2825" s="11"/>
      <c r="IVK2825" s="11"/>
      <c r="IVL2825" s="11"/>
      <c r="IVM2825" s="12"/>
      <c r="IVN2825" s="12"/>
      <c r="IVO2825" s="11"/>
      <c r="IVP2825" s="11"/>
      <c r="IVQ2825" s="11"/>
      <c r="IVR2825" s="12"/>
      <c r="IVS2825" s="12"/>
      <c r="IVT2825" s="11"/>
      <c r="IVU2825" s="11"/>
      <c r="IVV2825" s="11"/>
      <c r="IVW2825" s="12"/>
      <c r="IVX2825" s="12"/>
      <c r="IVY2825" s="11"/>
      <c r="IVZ2825" s="11"/>
      <c r="IWA2825" s="11"/>
      <c r="IWB2825" s="12"/>
      <c r="IWC2825" s="12"/>
      <c r="IWD2825" s="11"/>
      <c r="IWE2825" s="11"/>
      <c r="IWF2825" s="11"/>
      <c r="IWG2825" s="12"/>
      <c r="IWH2825" s="12"/>
      <c r="IWI2825" s="11"/>
      <c r="IWJ2825" s="11"/>
      <c r="IWK2825" s="11"/>
      <c r="IWL2825" s="12"/>
      <c r="IWM2825" s="12"/>
      <c r="IWN2825" s="11"/>
      <c r="IWO2825" s="11"/>
      <c r="IWP2825" s="11"/>
      <c r="IWQ2825" s="12"/>
      <c r="IWR2825" s="12"/>
      <c r="IWS2825" s="11"/>
      <c r="IWT2825" s="11"/>
      <c r="IWU2825" s="11"/>
      <c r="IWV2825" s="12"/>
      <c r="IWW2825" s="12"/>
      <c r="IWX2825" s="11"/>
      <c r="IWY2825" s="11"/>
      <c r="IWZ2825" s="11"/>
      <c r="IXA2825" s="12"/>
      <c r="IXB2825" s="12"/>
      <c r="IXC2825" s="11"/>
      <c r="IXD2825" s="11"/>
      <c r="IXE2825" s="11"/>
      <c r="IXF2825" s="12"/>
      <c r="IXG2825" s="12"/>
      <c r="IXH2825" s="11"/>
      <c r="IXI2825" s="11"/>
      <c r="IXJ2825" s="11"/>
      <c r="IXK2825" s="12"/>
      <c r="IXL2825" s="12"/>
      <c r="IXM2825" s="11"/>
      <c r="IXN2825" s="11"/>
      <c r="IXO2825" s="11"/>
      <c r="IXP2825" s="12"/>
      <c r="IXQ2825" s="12"/>
      <c r="IXR2825" s="11"/>
      <c r="IXS2825" s="11"/>
      <c r="IXT2825" s="11"/>
      <c r="IXU2825" s="12"/>
      <c r="IXV2825" s="12"/>
      <c r="IXW2825" s="11"/>
      <c r="IXX2825" s="11"/>
      <c r="IXY2825" s="11"/>
      <c r="IXZ2825" s="12"/>
      <c r="IYA2825" s="12"/>
      <c r="IYB2825" s="11"/>
      <c r="IYC2825" s="11"/>
      <c r="IYD2825" s="11"/>
      <c r="IYE2825" s="12"/>
      <c r="IYF2825" s="12"/>
      <c r="IYG2825" s="11"/>
      <c r="IYH2825" s="11"/>
      <c r="IYI2825" s="11"/>
      <c r="IYJ2825" s="12"/>
      <c r="IYK2825" s="12"/>
      <c r="IYL2825" s="11"/>
      <c r="IYM2825" s="11"/>
      <c r="IYN2825" s="11"/>
      <c r="IYO2825" s="12"/>
      <c r="IYP2825" s="12"/>
      <c r="IYQ2825" s="11"/>
      <c r="IYR2825" s="11"/>
      <c r="IYS2825" s="11"/>
      <c r="IYT2825" s="12"/>
      <c r="IYU2825" s="12"/>
      <c r="IYV2825" s="11"/>
      <c r="IYW2825" s="11"/>
      <c r="IYX2825" s="11"/>
      <c r="IYY2825" s="12"/>
      <c r="IYZ2825" s="12"/>
      <c r="IZA2825" s="11"/>
      <c r="IZB2825" s="11"/>
      <c r="IZC2825" s="11"/>
      <c r="IZD2825" s="12"/>
      <c r="IZE2825" s="12"/>
      <c r="IZF2825" s="11"/>
      <c r="IZG2825" s="11"/>
      <c r="IZH2825" s="11"/>
      <c r="IZI2825" s="12"/>
      <c r="IZJ2825" s="12"/>
      <c r="IZK2825" s="11"/>
      <c r="IZL2825" s="11"/>
      <c r="IZM2825" s="11"/>
      <c r="IZN2825" s="12"/>
      <c r="IZO2825" s="12"/>
      <c r="IZP2825" s="11"/>
      <c r="IZQ2825" s="11"/>
      <c r="IZR2825" s="11"/>
      <c r="IZS2825" s="12"/>
      <c r="IZT2825" s="12"/>
      <c r="IZU2825" s="11"/>
      <c r="IZV2825" s="11"/>
      <c r="IZW2825" s="11"/>
      <c r="IZX2825" s="12"/>
      <c r="IZY2825" s="12"/>
      <c r="IZZ2825" s="11"/>
      <c r="JAA2825" s="11"/>
      <c r="JAB2825" s="11"/>
      <c r="JAC2825" s="12"/>
      <c r="JAD2825" s="12"/>
      <c r="JAE2825" s="11"/>
      <c r="JAF2825" s="11"/>
      <c r="JAG2825" s="11"/>
      <c r="JAH2825" s="12"/>
      <c r="JAI2825" s="12"/>
      <c r="JAJ2825" s="11"/>
      <c r="JAK2825" s="11"/>
      <c r="JAL2825" s="11"/>
      <c r="JAM2825" s="12"/>
      <c r="JAN2825" s="12"/>
      <c r="JAO2825" s="11"/>
      <c r="JAP2825" s="11"/>
      <c r="JAQ2825" s="11"/>
      <c r="JAR2825" s="12"/>
      <c r="JAS2825" s="12"/>
      <c r="JAT2825" s="11"/>
      <c r="JAU2825" s="11"/>
      <c r="JAV2825" s="11"/>
      <c r="JAW2825" s="12"/>
      <c r="JAX2825" s="12"/>
      <c r="JAY2825" s="11"/>
      <c r="JAZ2825" s="11"/>
      <c r="JBA2825" s="11"/>
      <c r="JBB2825" s="12"/>
      <c r="JBC2825" s="12"/>
      <c r="JBD2825" s="11"/>
      <c r="JBE2825" s="11"/>
      <c r="JBF2825" s="11"/>
      <c r="JBG2825" s="12"/>
      <c r="JBH2825" s="12"/>
      <c r="JBI2825" s="11"/>
      <c r="JBJ2825" s="11"/>
      <c r="JBK2825" s="11"/>
      <c r="JBL2825" s="12"/>
      <c r="JBM2825" s="12"/>
      <c r="JBN2825" s="11"/>
      <c r="JBO2825" s="11"/>
      <c r="JBP2825" s="11"/>
      <c r="JBQ2825" s="12"/>
      <c r="JBR2825" s="12"/>
      <c r="JBS2825" s="11"/>
      <c r="JBT2825" s="11"/>
      <c r="JBU2825" s="11"/>
      <c r="JBV2825" s="12"/>
      <c r="JBW2825" s="12"/>
      <c r="JBX2825" s="11"/>
      <c r="JBY2825" s="11"/>
      <c r="JBZ2825" s="11"/>
      <c r="JCA2825" s="12"/>
      <c r="JCB2825" s="12"/>
      <c r="JCC2825" s="11"/>
      <c r="JCD2825" s="11"/>
      <c r="JCE2825" s="11"/>
      <c r="JCF2825" s="12"/>
      <c r="JCG2825" s="12"/>
      <c r="JCH2825" s="11"/>
      <c r="JCI2825" s="11"/>
      <c r="JCJ2825" s="11"/>
      <c r="JCK2825" s="12"/>
      <c r="JCL2825" s="12"/>
      <c r="JCM2825" s="11"/>
      <c r="JCN2825" s="11"/>
      <c r="JCO2825" s="11"/>
      <c r="JCP2825" s="12"/>
      <c r="JCQ2825" s="12"/>
      <c r="JCR2825" s="11"/>
      <c r="JCS2825" s="11"/>
      <c r="JCT2825" s="11"/>
      <c r="JCU2825" s="12"/>
      <c r="JCV2825" s="12"/>
      <c r="JCW2825" s="11"/>
      <c r="JCX2825" s="11"/>
      <c r="JCY2825" s="11"/>
      <c r="JCZ2825" s="12"/>
      <c r="JDA2825" s="12"/>
      <c r="JDB2825" s="11"/>
      <c r="JDC2825" s="11"/>
      <c r="JDD2825" s="11"/>
      <c r="JDE2825" s="12"/>
      <c r="JDF2825" s="12"/>
      <c r="JDG2825" s="11"/>
      <c r="JDH2825" s="11"/>
      <c r="JDI2825" s="11"/>
      <c r="JDJ2825" s="12"/>
      <c r="JDK2825" s="12"/>
      <c r="JDL2825" s="11"/>
      <c r="JDM2825" s="11"/>
      <c r="JDN2825" s="11"/>
      <c r="JDO2825" s="12"/>
      <c r="JDP2825" s="12"/>
      <c r="JDQ2825" s="11"/>
      <c r="JDR2825" s="11"/>
      <c r="JDS2825" s="11"/>
      <c r="JDT2825" s="12"/>
      <c r="JDU2825" s="12"/>
      <c r="JDV2825" s="11"/>
      <c r="JDW2825" s="11"/>
      <c r="JDX2825" s="11"/>
      <c r="JDY2825" s="12"/>
      <c r="JDZ2825" s="12"/>
      <c r="JEA2825" s="11"/>
      <c r="JEB2825" s="11"/>
      <c r="JEC2825" s="11"/>
      <c r="JED2825" s="12"/>
      <c r="JEE2825" s="12"/>
      <c r="JEF2825" s="11"/>
      <c r="JEG2825" s="11"/>
      <c r="JEH2825" s="11"/>
      <c r="JEI2825" s="12"/>
      <c r="JEJ2825" s="12"/>
      <c r="JEK2825" s="11"/>
      <c r="JEL2825" s="11"/>
      <c r="JEM2825" s="11"/>
      <c r="JEN2825" s="12"/>
      <c r="JEO2825" s="12"/>
      <c r="JEP2825" s="11"/>
      <c r="JEQ2825" s="11"/>
      <c r="JER2825" s="11"/>
      <c r="JES2825" s="12"/>
      <c r="JET2825" s="12"/>
      <c r="JEU2825" s="11"/>
      <c r="JEV2825" s="11"/>
      <c r="JEW2825" s="11"/>
      <c r="JEX2825" s="12"/>
      <c r="JEY2825" s="12"/>
      <c r="JEZ2825" s="11"/>
      <c r="JFA2825" s="11"/>
      <c r="JFB2825" s="11"/>
      <c r="JFC2825" s="12"/>
      <c r="JFD2825" s="12"/>
      <c r="JFE2825" s="11"/>
      <c r="JFF2825" s="11"/>
      <c r="JFG2825" s="11"/>
      <c r="JFH2825" s="12"/>
      <c r="JFI2825" s="12"/>
      <c r="JFJ2825" s="11"/>
      <c r="JFK2825" s="11"/>
      <c r="JFL2825" s="11"/>
      <c r="JFM2825" s="12"/>
      <c r="JFN2825" s="12"/>
      <c r="JFO2825" s="11"/>
      <c r="JFP2825" s="11"/>
      <c r="JFQ2825" s="11"/>
      <c r="JFR2825" s="12"/>
      <c r="JFS2825" s="12"/>
      <c r="JFT2825" s="11"/>
      <c r="JFU2825" s="11"/>
      <c r="JFV2825" s="11"/>
      <c r="JFW2825" s="12"/>
      <c r="JFX2825" s="12"/>
      <c r="JFY2825" s="11"/>
      <c r="JFZ2825" s="11"/>
      <c r="JGA2825" s="11"/>
      <c r="JGB2825" s="12"/>
      <c r="JGC2825" s="12"/>
      <c r="JGD2825" s="11"/>
      <c r="JGE2825" s="11"/>
      <c r="JGF2825" s="11"/>
      <c r="JGG2825" s="12"/>
      <c r="JGH2825" s="12"/>
      <c r="JGI2825" s="11"/>
      <c r="JGJ2825" s="11"/>
      <c r="JGK2825" s="11"/>
      <c r="JGL2825" s="12"/>
      <c r="JGM2825" s="12"/>
      <c r="JGN2825" s="11"/>
      <c r="JGO2825" s="11"/>
      <c r="JGP2825" s="11"/>
      <c r="JGQ2825" s="12"/>
      <c r="JGR2825" s="12"/>
      <c r="JGS2825" s="11"/>
      <c r="JGT2825" s="11"/>
      <c r="JGU2825" s="11"/>
      <c r="JGV2825" s="12"/>
      <c r="JGW2825" s="12"/>
      <c r="JGX2825" s="11"/>
      <c r="JGY2825" s="11"/>
      <c r="JGZ2825" s="11"/>
      <c r="JHA2825" s="12"/>
      <c r="JHB2825" s="12"/>
      <c r="JHC2825" s="11"/>
      <c r="JHD2825" s="11"/>
      <c r="JHE2825" s="11"/>
      <c r="JHF2825" s="12"/>
      <c r="JHG2825" s="12"/>
      <c r="JHH2825" s="11"/>
      <c r="JHI2825" s="11"/>
      <c r="JHJ2825" s="11"/>
      <c r="JHK2825" s="12"/>
      <c r="JHL2825" s="12"/>
      <c r="JHM2825" s="11"/>
      <c r="JHN2825" s="11"/>
      <c r="JHO2825" s="11"/>
      <c r="JHP2825" s="12"/>
      <c r="JHQ2825" s="12"/>
      <c r="JHR2825" s="11"/>
      <c r="JHS2825" s="11"/>
      <c r="JHT2825" s="11"/>
      <c r="JHU2825" s="12"/>
      <c r="JHV2825" s="12"/>
      <c r="JHW2825" s="11"/>
      <c r="JHX2825" s="11"/>
      <c r="JHY2825" s="11"/>
      <c r="JHZ2825" s="12"/>
      <c r="JIA2825" s="12"/>
      <c r="JIB2825" s="11"/>
      <c r="JIC2825" s="11"/>
      <c r="JID2825" s="11"/>
      <c r="JIE2825" s="12"/>
      <c r="JIF2825" s="12"/>
      <c r="JIG2825" s="11"/>
      <c r="JIH2825" s="11"/>
      <c r="JII2825" s="11"/>
      <c r="JIJ2825" s="12"/>
      <c r="JIK2825" s="12"/>
      <c r="JIL2825" s="11"/>
      <c r="JIM2825" s="11"/>
      <c r="JIN2825" s="11"/>
      <c r="JIO2825" s="12"/>
      <c r="JIP2825" s="12"/>
      <c r="JIQ2825" s="11"/>
      <c r="JIR2825" s="11"/>
      <c r="JIS2825" s="11"/>
      <c r="JIT2825" s="12"/>
      <c r="JIU2825" s="12"/>
      <c r="JIV2825" s="11"/>
      <c r="JIW2825" s="11"/>
      <c r="JIX2825" s="11"/>
      <c r="JIY2825" s="12"/>
      <c r="JIZ2825" s="12"/>
      <c r="JJA2825" s="11"/>
      <c r="JJB2825" s="11"/>
      <c r="JJC2825" s="11"/>
      <c r="JJD2825" s="12"/>
      <c r="JJE2825" s="12"/>
      <c r="JJF2825" s="11"/>
      <c r="JJG2825" s="11"/>
      <c r="JJH2825" s="11"/>
      <c r="JJI2825" s="12"/>
      <c r="JJJ2825" s="12"/>
      <c r="JJK2825" s="11"/>
      <c r="JJL2825" s="11"/>
      <c r="JJM2825" s="11"/>
      <c r="JJN2825" s="12"/>
      <c r="JJO2825" s="12"/>
      <c r="JJP2825" s="11"/>
      <c r="JJQ2825" s="11"/>
      <c r="JJR2825" s="11"/>
      <c r="JJS2825" s="12"/>
      <c r="JJT2825" s="12"/>
      <c r="JJU2825" s="11"/>
      <c r="JJV2825" s="11"/>
      <c r="JJW2825" s="11"/>
      <c r="JJX2825" s="12"/>
      <c r="JJY2825" s="12"/>
      <c r="JJZ2825" s="11"/>
      <c r="JKA2825" s="11"/>
      <c r="JKB2825" s="11"/>
      <c r="JKC2825" s="12"/>
      <c r="JKD2825" s="12"/>
      <c r="JKE2825" s="11"/>
      <c r="JKF2825" s="11"/>
      <c r="JKG2825" s="11"/>
      <c r="JKH2825" s="12"/>
      <c r="JKI2825" s="12"/>
      <c r="JKJ2825" s="11"/>
      <c r="JKK2825" s="11"/>
      <c r="JKL2825" s="11"/>
      <c r="JKM2825" s="12"/>
      <c r="JKN2825" s="12"/>
      <c r="JKO2825" s="11"/>
      <c r="JKP2825" s="11"/>
      <c r="JKQ2825" s="11"/>
      <c r="JKR2825" s="12"/>
      <c r="JKS2825" s="12"/>
      <c r="JKT2825" s="11"/>
      <c r="JKU2825" s="11"/>
      <c r="JKV2825" s="11"/>
      <c r="JKW2825" s="12"/>
      <c r="JKX2825" s="12"/>
      <c r="JKY2825" s="11"/>
      <c r="JKZ2825" s="11"/>
      <c r="JLA2825" s="11"/>
      <c r="JLB2825" s="12"/>
      <c r="JLC2825" s="12"/>
      <c r="JLD2825" s="11"/>
      <c r="JLE2825" s="11"/>
      <c r="JLF2825" s="11"/>
      <c r="JLG2825" s="12"/>
      <c r="JLH2825" s="12"/>
      <c r="JLI2825" s="11"/>
      <c r="JLJ2825" s="11"/>
      <c r="JLK2825" s="11"/>
      <c r="JLL2825" s="12"/>
      <c r="JLM2825" s="12"/>
      <c r="JLN2825" s="11"/>
      <c r="JLO2825" s="11"/>
      <c r="JLP2825" s="11"/>
      <c r="JLQ2825" s="12"/>
      <c r="JLR2825" s="12"/>
      <c r="JLS2825" s="11"/>
      <c r="JLT2825" s="11"/>
      <c r="JLU2825" s="11"/>
      <c r="JLV2825" s="12"/>
      <c r="JLW2825" s="12"/>
      <c r="JLX2825" s="11"/>
      <c r="JLY2825" s="11"/>
      <c r="JLZ2825" s="11"/>
      <c r="JMA2825" s="12"/>
      <c r="JMB2825" s="12"/>
      <c r="JMC2825" s="11"/>
      <c r="JMD2825" s="11"/>
      <c r="JME2825" s="11"/>
      <c r="JMF2825" s="12"/>
      <c r="JMG2825" s="12"/>
      <c r="JMH2825" s="11"/>
      <c r="JMI2825" s="11"/>
      <c r="JMJ2825" s="11"/>
      <c r="JMK2825" s="12"/>
      <c r="JML2825" s="12"/>
      <c r="JMM2825" s="11"/>
      <c r="JMN2825" s="11"/>
      <c r="JMO2825" s="11"/>
      <c r="JMP2825" s="12"/>
      <c r="JMQ2825" s="12"/>
      <c r="JMR2825" s="11"/>
      <c r="JMS2825" s="11"/>
      <c r="JMT2825" s="11"/>
      <c r="JMU2825" s="12"/>
      <c r="JMV2825" s="12"/>
      <c r="JMW2825" s="11"/>
      <c r="JMX2825" s="11"/>
      <c r="JMY2825" s="11"/>
      <c r="JMZ2825" s="12"/>
      <c r="JNA2825" s="12"/>
      <c r="JNB2825" s="11"/>
      <c r="JNC2825" s="11"/>
      <c r="JND2825" s="11"/>
      <c r="JNE2825" s="12"/>
      <c r="JNF2825" s="12"/>
      <c r="JNG2825" s="11"/>
      <c r="JNH2825" s="11"/>
      <c r="JNI2825" s="11"/>
      <c r="JNJ2825" s="12"/>
      <c r="JNK2825" s="12"/>
      <c r="JNL2825" s="11"/>
      <c r="JNM2825" s="11"/>
      <c r="JNN2825" s="11"/>
      <c r="JNO2825" s="12"/>
      <c r="JNP2825" s="12"/>
      <c r="JNQ2825" s="11"/>
      <c r="JNR2825" s="11"/>
      <c r="JNS2825" s="11"/>
      <c r="JNT2825" s="12"/>
      <c r="JNU2825" s="12"/>
      <c r="JNV2825" s="11"/>
      <c r="JNW2825" s="11"/>
      <c r="JNX2825" s="11"/>
      <c r="JNY2825" s="12"/>
      <c r="JNZ2825" s="12"/>
      <c r="JOA2825" s="11"/>
      <c r="JOB2825" s="11"/>
      <c r="JOC2825" s="11"/>
      <c r="JOD2825" s="12"/>
      <c r="JOE2825" s="12"/>
      <c r="JOF2825" s="11"/>
      <c r="JOG2825" s="11"/>
      <c r="JOH2825" s="11"/>
      <c r="JOI2825" s="12"/>
      <c r="JOJ2825" s="12"/>
      <c r="JOK2825" s="11"/>
      <c r="JOL2825" s="11"/>
      <c r="JOM2825" s="11"/>
      <c r="JON2825" s="12"/>
      <c r="JOO2825" s="12"/>
      <c r="JOP2825" s="11"/>
      <c r="JOQ2825" s="11"/>
      <c r="JOR2825" s="11"/>
      <c r="JOS2825" s="12"/>
      <c r="JOT2825" s="12"/>
      <c r="JOU2825" s="11"/>
      <c r="JOV2825" s="11"/>
      <c r="JOW2825" s="11"/>
      <c r="JOX2825" s="12"/>
      <c r="JOY2825" s="12"/>
      <c r="JOZ2825" s="11"/>
      <c r="JPA2825" s="11"/>
      <c r="JPB2825" s="11"/>
      <c r="JPC2825" s="12"/>
      <c r="JPD2825" s="12"/>
      <c r="JPE2825" s="11"/>
      <c r="JPF2825" s="11"/>
      <c r="JPG2825" s="11"/>
      <c r="JPH2825" s="12"/>
      <c r="JPI2825" s="12"/>
      <c r="JPJ2825" s="11"/>
      <c r="JPK2825" s="11"/>
      <c r="JPL2825" s="11"/>
      <c r="JPM2825" s="12"/>
      <c r="JPN2825" s="12"/>
      <c r="JPO2825" s="11"/>
      <c r="JPP2825" s="11"/>
      <c r="JPQ2825" s="11"/>
      <c r="JPR2825" s="12"/>
      <c r="JPS2825" s="12"/>
      <c r="JPT2825" s="11"/>
      <c r="JPU2825" s="11"/>
      <c r="JPV2825" s="11"/>
      <c r="JPW2825" s="12"/>
      <c r="JPX2825" s="12"/>
      <c r="JPY2825" s="11"/>
      <c r="JPZ2825" s="11"/>
      <c r="JQA2825" s="11"/>
      <c r="JQB2825" s="12"/>
      <c r="JQC2825" s="12"/>
      <c r="JQD2825" s="11"/>
      <c r="JQE2825" s="11"/>
      <c r="JQF2825" s="11"/>
      <c r="JQG2825" s="12"/>
      <c r="JQH2825" s="12"/>
      <c r="JQI2825" s="11"/>
      <c r="JQJ2825" s="11"/>
      <c r="JQK2825" s="11"/>
      <c r="JQL2825" s="12"/>
      <c r="JQM2825" s="12"/>
      <c r="JQN2825" s="11"/>
      <c r="JQO2825" s="11"/>
      <c r="JQP2825" s="11"/>
      <c r="JQQ2825" s="12"/>
      <c r="JQR2825" s="12"/>
      <c r="JQS2825" s="11"/>
      <c r="JQT2825" s="11"/>
      <c r="JQU2825" s="11"/>
      <c r="JQV2825" s="12"/>
      <c r="JQW2825" s="12"/>
      <c r="JQX2825" s="11"/>
      <c r="JQY2825" s="11"/>
      <c r="JQZ2825" s="11"/>
      <c r="JRA2825" s="12"/>
      <c r="JRB2825" s="12"/>
      <c r="JRC2825" s="11"/>
      <c r="JRD2825" s="11"/>
      <c r="JRE2825" s="11"/>
      <c r="JRF2825" s="12"/>
      <c r="JRG2825" s="12"/>
      <c r="JRH2825" s="11"/>
      <c r="JRI2825" s="11"/>
      <c r="JRJ2825" s="11"/>
      <c r="JRK2825" s="12"/>
      <c r="JRL2825" s="12"/>
      <c r="JRM2825" s="11"/>
      <c r="JRN2825" s="11"/>
      <c r="JRO2825" s="11"/>
      <c r="JRP2825" s="12"/>
      <c r="JRQ2825" s="12"/>
      <c r="JRR2825" s="11"/>
      <c r="JRS2825" s="11"/>
      <c r="JRT2825" s="11"/>
      <c r="JRU2825" s="12"/>
      <c r="JRV2825" s="12"/>
      <c r="JRW2825" s="11"/>
      <c r="JRX2825" s="11"/>
      <c r="JRY2825" s="11"/>
      <c r="JRZ2825" s="12"/>
      <c r="JSA2825" s="12"/>
      <c r="JSB2825" s="11"/>
      <c r="JSC2825" s="11"/>
      <c r="JSD2825" s="11"/>
      <c r="JSE2825" s="12"/>
      <c r="JSF2825" s="12"/>
      <c r="JSG2825" s="11"/>
      <c r="JSH2825" s="11"/>
      <c r="JSI2825" s="11"/>
      <c r="JSJ2825" s="12"/>
      <c r="JSK2825" s="12"/>
      <c r="JSL2825" s="11"/>
      <c r="JSM2825" s="11"/>
      <c r="JSN2825" s="11"/>
      <c r="JSO2825" s="12"/>
      <c r="JSP2825" s="12"/>
      <c r="JSQ2825" s="11"/>
      <c r="JSR2825" s="11"/>
      <c r="JSS2825" s="11"/>
      <c r="JST2825" s="12"/>
      <c r="JSU2825" s="12"/>
      <c r="JSV2825" s="11"/>
      <c r="JSW2825" s="11"/>
      <c r="JSX2825" s="11"/>
      <c r="JSY2825" s="12"/>
      <c r="JSZ2825" s="12"/>
      <c r="JTA2825" s="11"/>
      <c r="JTB2825" s="11"/>
      <c r="JTC2825" s="11"/>
      <c r="JTD2825" s="12"/>
      <c r="JTE2825" s="12"/>
      <c r="JTF2825" s="11"/>
      <c r="JTG2825" s="11"/>
      <c r="JTH2825" s="11"/>
      <c r="JTI2825" s="12"/>
      <c r="JTJ2825" s="12"/>
      <c r="JTK2825" s="11"/>
      <c r="JTL2825" s="11"/>
      <c r="JTM2825" s="11"/>
      <c r="JTN2825" s="12"/>
      <c r="JTO2825" s="12"/>
      <c r="JTP2825" s="11"/>
      <c r="JTQ2825" s="11"/>
      <c r="JTR2825" s="11"/>
      <c r="JTS2825" s="12"/>
      <c r="JTT2825" s="12"/>
      <c r="JTU2825" s="11"/>
      <c r="JTV2825" s="11"/>
      <c r="JTW2825" s="11"/>
      <c r="JTX2825" s="12"/>
      <c r="JTY2825" s="12"/>
      <c r="JTZ2825" s="11"/>
      <c r="JUA2825" s="11"/>
      <c r="JUB2825" s="11"/>
      <c r="JUC2825" s="12"/>
      <c r="JUD2825" s="12"/>
      <c r="JUE2825" s="11"/>
      <c r="JUF2825" s="11"/>
      <c r="JUG2825" s="11"/>
      <c r="JUH2825" s="12"/>
      <c r="JUI2825" s="12"/>
      <c r="JUJ2825" s="11"/>
      <c r="JUK2825" s="11"/>
      <c r="JUL2825" s="11"/>
      <c r="JUM2825" s="12"/>
      <c r="JUN2825" s="12"/>
      <c r="JUO2825" s="11"/>
      <c r="JUP2825" s="11"/>
      <c r="JUQ2825" s="11"/>
      <c r="JUR2825" s="12"/>
      <c r="JUS2825" s="12"/>
      <c r="JUT2825" s="11"/>
      <c r="JUU2825" s="11"/>
      <c r="JUV2825" s="11"/>
      <c r="JUW2825" s="12"/>
      <c r="JUX2825" s="12"/>
      <c r="JUY2825" s="11"/>
      <c r="JUZ2825" s="11"/>
      <c r="JVA2825" s="11"/>
      <c r="JVB2825" s="12"/>
      <c r="JVC2825" s="12"/>
      <c r="JVD2825" s="11"/>
      <c r="JVE2825" s="11"/>
      <c r="JVF2825" s="11"/>
      <c r="JVG2825" s="12"/>
      <c r="JVH2825" s="12"/>
      <c r="JVI2825" s="11"/>
      <c r="JVJ2825" s="11"/>
      <c r="JVK2825" s="11"/>
      <c r="JVL2825" s="12"/>
      <c r="JVM2825" s="12"/>
      <c r="JVN2825" s="11"/>
      <c r="JVO2825" s="11"/>
      <c r="JVP2825" s="11"/>
      <c r="JVQ2825" s="12"/>
      <c r="JVR2825" s="12"/>
      <c r="JVS2825" s="11"/>
      <c r="JVT2825" s="11"/>
      <c r="JVU2825" s="11"/>
      <c r="JVV2825" s="12"/>
      <c r="JVW2825" s="12"/>
      <c r="JVX2825" s="11"/>
      <c r="JVY2825" s="11"/>
      <c r="JVZ2825" s="11"/>
      <c r="JWA2825" s="12"/>
      <c r="JWB2825" s="12"/>
      <c r="JWC2825" s="11"/>
      <c r="JWD2825" s="11"/>
      <c r="JWE2825" s="11"/>
      <c r="JWF2825" s="12"/>
      <c r="JWG2825" s="12"/>
      <c r="JWH2825" s="11"/>
      <c r="JWI2825" s="11"/>
      <c r="JWJ2825" s="11"/>
      <c r="JWK2825" s="12"/>
      <c r="JWL2825" s="12"/>
      <c r="JWM2825" s="11"/>
      <c r="JWN2825" s="11"/>
      <c r="JWO2825" s="11"/>
      <c r="JWP2825" s="12"/>
      <c r="JWQ2825" s="12"/>
      <c r="JWR2825" s="11"/>
      <c r="JWS2825" s="11"/>
      <c r="JWT2825" s="11"/>
      <c r="JWU2825" s="12"/>
      <c r="JWV2825" s="12"/>
      <c r="JWW2825" s="11"/>
      <c r="JWX2825" s="11"/>
      <c r="JWY2825" s="11"/>
      <c r="JWZ2825" s="12"/>
      <c r="JXA2825" s="12"/>
      <c r="JXB2825" s="11"/>
      <c r="JXC2825" s="11"/>
      <c r="JXD2825" s="11"/>
      <c r="JXE2825" s="12"/>
      <c r="JXF2825" s="12"/>
      <c r="JXG2825" s="11"/>
      <c r="JXH2825" s="11"/>
      <c r="JXI2825" s="11"/>
      <c r="JXJ2825" s="12"/>
      <c r="JXK2825" s="12"/>
      <c r="JXL2825" s="11"/>
      <c r="JXM2825" s="11"/>
      <c r="JXN2825" s="11"/>
      <c r="JXO2825" s="12"/>
      <c r="JXP2825" s="12"/>
      <c r="JXQ2825" s="11"/>
      <c r="JXR2825" s="11"/>
      <c r="JXS2825" s="11"/>
      <c r="JXT2825" s="12"/>
      <c r="JXU2825" s="12"/>
      <c r="JXV2825" s="11"/>
      <c r="JXW2825" s="11"/>
      <c r="JXX2825" s="11"/>
      <c r="JXY2825" s="12"/>
      <c r="JXZ2825" s="12"/>
      <c r="JYA2825" s="11"/>
      <c r="JYB2825" s="11"/>
      <c r="JYC2825" s="11"/>
      <c r="JYD2825" s="12"/>
      <c r="JYE2825" s="12"/>
      <c r="JYF2825" s="11"/>
      <c r="JYG2825" s="11"/>
      <c r="JYH2825" s="11"/>
      <c r="JYI2825" s="12"/>
      <c r="JYJ2825" s="12"/>
      <c r="JYK2825" s="11"/>
      <c r="JYL2825" s="11"/>
      <c r="JYM2825" s="11"/>
      <c r="JYN2825" s="12"/>
      <c r="JYO2825" s="12"/>
      <c r="JYP2825" s="11"/>
      <c r="JYQ2825" s="11"/>
      <c r="JYR2825" s="11"/>
      <c r="JYS2825" s="12"/>
      <c r="JYT2825" s="12"/>
      <c r="JYU2825" s="11"/>
      <c r="JYV2825" s="11"/>
      <c r="JYW2825" s="11"/>
      <c r="JYX2825" s="12"/>
      <c r="JYY2825" s="12"/>
      <c r="JYZ2825" s="11"/>
      <c r="JZA2825" s="11"/>
      <c r="JZB2825" s="11"/>
      <c r="JZC2825" s="12"/>
      <c r="JZD2825" s="12"/>
      <c r="JZE2825" s="11"/>
      <c r="JZF2825" s="11"/>
      <c r="JZG2825" s="11"/>
      <c r="JZH2825" s="12"/>
      <c r="JZI2825" s="12"/>
      <c r="JZJ2825" s="11"/>
      <c r="JZK2825" s="11"/>
      <c r="JZL2825" s="11"/>
      <c r="JZM2825" s="12"/>
      <c r="JZN2825" s="12"/>
      <c r="JZO2825" s="11"/>
      <c r="JZP2825" s="11"/>
      <c r="JZQ2825" s="11"/>
      <c r="JZR2825" s="12"/>
      <c r="JZS2825" s="12"/>
      <c r="JZT2825" s="11"/>
      <c r="JZU2825" s="11"/>
      <c r="JZV2825" s="11"/>
      <c r="JZW2825" s="12"/>
      <c r="JZX2825" s="12"/>
      <c r="JZY2825" s="11"/>
      <c r="JZZ2825" s="11"/>
      <c r="KAA2825" s="11"/>
      <c r="KAB2825" s="12"/>
      <c r="KAC2825" s="12"/>
      <c r="KAD2825" s="11"/>
      <c r="KAE2825" s="11"/>
      <c r="KAF2825" s="11"/>
      <c r="KAG2825" s="12"/>
      <c r="KAH2825" s="12"/>
      <c r="KAI2825" s="11"/>
      <c r="KAJ2825" s="11"/>
      <c r="KAK2825" s="11"/>
      <c r="KAL2825" s="12"/>
      <c r="KAM2825" s="12"/>
      <c r="KAN2825" s="11"/>
      <c r="KAO2825" s="11"/>
      <c r="KAP2825" s="11"/>
      <c r="KAQ2825" s="12"/>
      <c r="KAR2825" s="12"/>
      <c r="KAS2825" s="11"/>
      <c r="KAT2825" s="11"/>
      <c r="KAU2825" s="11"/>
      <c r="KAV2825" s="12"/>
      <c r="KAW2825" s="12"/>
      <c r="KAX2825" s="11"/>
      <c r="KAY2825" s="11"/>
      <c r="KAZ2825" s="11"/>
      <c r="KBA2825" s="12"/>
      <c r="KBB2825" s="12"/>
      <c r="KBC2825" s="11"/>
      <c r="KBD2825" s="11"/>
      <c r="KBE2825" s="11"/>
      <c r="KBF2825" s="12"/>
      <c r="KBG2825" s="12"/>
      <c r="KBH2825" s="11"/>
      <c r="KBI2825" s="11"/>
      <c r="KBJ2825" s="11"/>
      <c r="KBK2825" s="12"/>
      <c r="KBL2825" s="12"/>
      <c r="KBM2825" s="11"/>
      <c r="KBN2825" s="11"/>
      <c r="KBO2825" s="11"/>
      <c r="KBP2825" s="12"/>
      <c r="KBQ2825" s="12"/>
      <c r="KBR2825" s="11"/>
      <c r="KBS2825" s="11"/>
      <c r="KBT2825" s="11"/>
      <c r="KBU2825" s="12"/>
      <c r="KBV2825" s="12"/>
      <c r="KBW2825" s="11"/>
      <c r="KBX2825" s="11"/>
      <c r="KBY2825" s="11"/>
      <c r="KBZ2825" s="12"/>
      <c r="KCA2825" s="12"/>
      <c r="KCB2825" s="11"/>
      <c r="KCC2825" s="11"/>
      <c r="KCD2825" s="11"/>
      <c r="KCE2825" s="12"/>
      <c r="KCF2825" s="12"/>
      <c r="KCG2825" s="11"/>
      <c r="KCH2825" s="11"/>
      <c r="KCI2825" s="11"/>
      <c r="KCJ2825" s="12"/>
      <c r="KCK2825" s="12"/>
      <c r="KCL2825" s="11"/>
      <c r="KCM2825" s="11"/>
      <c r="KCN2825" s="11"/>
      <c r="KCO2825" s="12"/>
      <c r="KCP2825" s="12"/>
      <c r="KCQ2825" s="11"/>
      <c r="KCR2825" s="11"/>
      <c r="KCS2825" s="11"/>
      <c r="KCT2825" s="12"/>
      <c r="KCU2825" s="12"/>
      <c r="KCV2825" s="11"/>
      <c r="KCW2825" s="11"/>
      <c r="KCX2825" s="11"/>
      <c r="KCY2825" s="12"/>
      <c r="KCZ2825" s="12"/>
      <c r="KDA2825" s="11"/>
      <c r="KDB2825" s="11"/>
      <c r="KDC2825" s="11"/>
      <c r="KDD2825" s="12"/>
      <c r="KDE2825" s="12"/>
      <c r="KDF2825" s="11"/>
      <c r="KDG2825" s="11"/>
      <c r="KDH2825" s="11"/>
      <c r="KDI2825" s="12"/>
      <c r="KDJ2825" s="12"/>
      <c r="KDK2825" s="11"/>
      <c r="KDL2825" s="11"/>
      <c r="KDM2825" s="11"/>
      <c r="KDN2825" s="12"/>
      <c r="KDO2825" s="12"/>
      <c r="KDP2825" s="11"/>
      <c r="KDQ2825" s="11"/>
      <c r="KDR2825" s="11"/>
      <c r="KDS2825" s="12"/>
      <c r="KDT2825" s="12"/>
      <c r="KDU2825" s="11"/>
      <c r="KDV2825" s="11"/>
      <c r="KDW2825" s="11"/>
      <c r="KDX2825" s="12"/>
      <c r="KDY2825" s="12"/>
      <c r="KDZ2825" s="11"/>
      <c r="KEA2825" s="11"/>
      <c r="KEB2825" s="11"/>
      <c r="KEC2825" s="12"/>
      <c r="KED2825" s="12"/>
      <c r="KEE2825" s="11"/>
      <c r="KEF2825" s="11"/>
      <c r="KEG2825" s="11"/>
      <c r="KEH2825" s="12"/>
      <c r="KEI2825" s="12"/>
      <c r="KEJ2825" s="11"/>
      <c r="KEK2825" s="11"/>
      <c r="KEL2825" s="11"/>
      <c r="KEM2825" s="12"/>
      <c r="KEN2825" s="12"/>
      <c r="KEO2825" s="11"/>
      <c r="KEP2825" s="11"/>
      <c r="KEQ2825" s="11"/>
      <c r="KER2825" s="12"/>
      <c r="KES2825" s="12"/>
      <c r="KET2825" s="11"/>
      <c r="KEU2825" s="11"/>
      <c r="KEV2825" s="11"/>
      <c r="KEW2825" s="12"/>
      <c r="KEX2825" s="12"/>
      <c r="KEY2825" s="11"/>
      <c r="KEZ2825" s="11"/>
      <c r="KFA2825" s="11"/>
      <c r="KFB2825" s="12"/>
      <c r="KFC2825" s="12"/>
      <c r="KFD2825" s="11"/>
      <c r="KFE2825" s="11"/>
      <c r="KFF2825" s="11"/>
      <c r="KFG2825" s="12"/>
      <c r="KFH2825" s="12"/>
      <c r="KFI2825" s="11"/>
      <c r="KFJ2825" s="11"/>
      <c r="KFK2825" s="11"/>
      <c r="KFL2825" s="12"/>
      <c r="KFM2825" s="12"/>
      <c r="KFN2825" s="11"/>
      <c r="KFO2825" s="11"/>
      <c r="KFP2825" s="11"/>
      <c r="KFQ2825" s="12"/>
      <c r="KFR2825" s="12"/>
      <c r="KFS2825" s="11"/>
      <c r="KFT2825" s="11"/>
      <c r="KFU2825" s="11"/>
      <c r="KFV2825" s="12"/>
      <c r="KFW2825" s="12"/>
      <c r="KFX2825" s="11"/>
      <c r="KFY2825" s="11"/>
      <c r="KFZ2825" s="11"/>
      <c r="KGA2825" s="12"/>
      <c r="KGB2825" s="12"/>
      <c r="KGC2825" s="11"/>
      <c r="KGD2825" s="11"/>
      <c r="KGE2825" s="11"/>
      <c r="KGF2825" s="12"/>
      <c r="KGG2825" s="12"/>
      <c r="KGH2825" s="11"/>
      <c r="KGI2825" s="11"/>
      <c r="KGJ2825" s="11"/>
      <c r="KGK2825" s="12"/>
      <c r="KGL2825" s="12"/>
      <c r="KGM2825" s="11"/>
      <c r="KGN2825" s="11"/>
      <c r="KGO2825" s="11"/>
      <c r="KGP2825" s="12"/>
      <c r="KGQ2825" s="12"/>
      <c r="KGR2825" s="11"/>
      <c r="KGS2825" s="11"/>
      <c r="KGT2825" s="11"/>
      <c r="KGU2825" s="12"/>
      <c r="KGV2825" s="12"/>
      <c r="KGW2825" s="11"/>
      <c r="KGX2825" s="11"/>
      <c r="KGY2825" s="11"/>
      <c r="KGZ2825" s="12"/>
      <c r="KHA2825" s="12"/>
      <c r="KHB2825" s="11"/>
      <c r="KHC2825" s="11"/>
      <c r="KHD2825" s="11"/>
      <c r="KHE2825" s="12"/>
      <c r="KHF2825" s="12"/>
      <c r="KHG2825" s="11"/>
      <c r="KHH2825" s="11"/>
      <c r="KHI2825" s="11"/>
      <c r="KHJ2825" s="12"/>
      <c r="KHK2825" s="12"/>
      <c r="KHL2825" s="11"/>
      <c r="KHM2825" s="11"/>
      <c r="KHN2825" s="11"/>
      <c r="KHO2825" s="12"/>
      <c r="KHP2825" s="12"/>
      <c r="KHQ2825" s="11"/>
      <c r="KHR2825" s="11"/>
      <c r="KHS2825" s="11"/>
      <c r="KHT2825" s="12"/>
      <c r="KHU2825" s="12"/>
      <c r="KHV2825" s="11"/>
      <c r="KHW2825" s="11"/>
      <c r="KHX2825" s="11"/>
      <c r="KHY2825" s="12"/>
      <c r="KHZ2825" s="12"/>
      <c r="KIA2825" s="11"/>
      <c r="KIB2825" s="11"/>
      <c r="KIC2825" s="11"/>
      <c r="KID2825" s="12"/>
      <c r="KIE2825" s="12"/>
      <c r="KIF2825" s="11"/>
      <c r="KIG2825" s="11"/>
      <c r="KIH2825" s="11"/>
      <c r="KII2825" s="12"/>
      <c r="KIJ2825" s="12"/>
      <c r="KIK2825" s="11"/>
      <c r="KIL2825" s="11"/>
      <c r="KIM2825" s="11"/>
      <c r="KIN2825" s="12"/>
      <c r="KIO2825" s="12"/>
      <c r="KIP2825" s="11"/>
      <c r="KIQ2825" s="11"/>
      <c r="KIR2825" s="11"/>
      <c r="KIS2825" s="12"/>
      <c r="KIT2825" s="12"/>
      <c r="KIU2825" s="11"/>
      <c r="KIV2825" s="11"/>
      <c r="KIW2825" s="11"/>
      <c r="KIX2825" s="12"/>
      <c r="KIY2825" s="12"/>
      <c r="KIZ2825" s="11"/>
      <c r="KJA2825" s="11"/>
      <c r="KJB2825" s="11"/>
      <c r="KJC2825" s="12"/>
      <c r="KJD2825" s="12"/>
      <c r="KJE2825" s="11"/>
      <c r="KJF2825" s="11"/>
      <c r="KJG2825" s="11"/>
      <c r="KJH2825" s="12"/>
      <c r="KJI2825" s="12"/>
      <c r="KJJ2825" s="11"/>
      <c r="KJK2825" s="11"/>
      <c r="KJL2825" s="11"/>
      <c r="KJM2825" s="12"/>
      <c r="KJN2825" s="12"/>
      <c r="KJO2825" s="11"/>
      <c r="KJP2825" s="11"/>
      <c r="KJQ2825" s="11"/>
      <c r="KJR2825" s="12"/>
      <c r="KJS2825" s="12"/>
      <c r="KJT2825" s="11"/>
      <c r="KJU2825" s="11"/>
      <c r="KJV2825" s="11"/>
      <c r="KJW2825" s="12"/>
      <c r="KJX2825" s="12"/>
      <c r="KJY2825" s="11"/>
      <c r="KJZ2825" s="11"/>
      <c r="KKA2825" s="11"/>
      <c r="KKB2825" s="12"/>
      <c r="KKC2825" s="12"/>
      <c r="KKD2825" s="11"/>
      <c r="KKE2825" s="11"/>
      <c r="KKF2825" s="11"/>
      <c r="KKG2825" s="12"/>
      <c r="KKH2825" s="12"/>
      <c r="KKI2825" s="11"/>
      <c r="KKJ2825" s="11"/>
      <c r="KKK2825" s="11"/>
      <c r="KKL2825" s="12"/>
      <c r="KKM2825" s="12"/>
      <c r="KKN2825" s="11"/>
      <c r="KKO2825" s="11"/>
      <c r="KKP2825" s="11"/>
      <c r="KKQ2825" s="12"/>
      <c r="KKR2825" s="12"/>
      <c r="KKS2825" s="11"/>
      <c r="KKT2825" s="11"/>
      <c r="KKU2825" s="11"/>
      <c r="KKV2825" s="12"/>
      <c r="KKW2825" s="12"/>
      <c r="KKX2825" s="11"/>
      <c r="KKY2825" s="11"/>
      <c r="KKZ2825" s="11"/>
      <c r="KLA2825" s="12"/>
      <c r="KLB2825" s="12"/>
      <c r="KLC2825" s="11"/>
      <c r="KLD2825" s="11"/>
      <c r="KLE2825" s="11"/>
      <c r="KLF2825" s="12"/>
      <c r="KLG2825" s="12"/>
      <c r="KLH2825" s="11"/>
      <c r="KLI2825" s="11"/>
      <c r="KLJ2825" s="11"/>
      <c r="KLK2825" s="12"/>
      <c r="KLL2825" s="12"/>
      <c r="KLM2825" s="11"/>
      <c r="KLN2825" s="11"/>
      <c r="KLO2825" s="11"/>
      <c r="KLP2825" s="12"/>
      <c r="KLQ2825" s="12"/>
      <c r="KLR2825" s="11"/>
      <c r="KLS2825" s="11"/>
      <c r="KLT2825" s="11"/>
      <c r="KLU2825" s="12"/>
      <c r="KLV2825" s="12"/>
      <c r="KLW2825" s="11"/>
      <c r="KLX2825" s="11"/>
      <c r="KLY2825" s="11"/>
      <c r="KLZ2825" s="12"/>
      <c r="KMA2825" s="12"/>
      <c r="KMB2825" s="11"/>
      <c r="KMC2825" s="11"/>
      <c r="KMD2825" s="11"/>
      <c r="KME2825" s="12"/>
      <c r="KMF2825" s="12"/>
      <c r="KMG2825" s="11"/>
      <c r="KMH2825" s="11"/>
      <c r="KMI2825" s="11"/>
      <c r="KMJ2825" s="12"/>
      <c r="KMK2825" s="12"/>
      <c r="KML2825" s="11"/>
      <c r="KMM2825" s="11"/>
      <c r="KMN2825" s="11"/>
      <c r="KMO2825" s="12"/>
      <c r="KMP2825" s="12"/>
      <c r="KMQ2825" s="11"/>
      <c r="KMR2825" s="11"/>
      <c r="KMS2825" s="11"/>
      <c r="KMT2825" s="12"/>
      <c r="KMU2825" s="12"/>
      <c r="KMV2825" s="11"/>
      <c r="KMW2825" s="11"/>
      <c r="KMX2825" s="11"/>
      <c r="KMY2825" s="12"/>
      <c r="KMZ2825" s="12"/>
      <c r="KNA2825" s="11"/>
      <c r="KNB2825" s="11"/>
      <c r="KNC2825" s="11"/>
      <c r="KND2825" s="12"/>
      <c r="KNE2825" s="12"/>
      <c r="KNF2825" s="11"/>
      <c r="KNG2825" s="11"/>
      <c r="KNH2825" s="11"/>
      <c r="KNI2825" s="12"/>
      <c r="KNJ2825" s="12"/>
      <c r="KNK2825" s="11"/>
      <c r="KNL2825" s="11"/>
      <c r="KNM2825" s="11"/>
      <c r="KNN2825" s="12"/>
      <c r="KNO2825" s="12"/>
      <c r="KNP2825" s="11"/>
      <c r="KNQ2825" s="11"/>
      <c r="KNR2825" s="11"/>
      <c r="KNS2825" s="12"/>
      <c r="KNT2825" s="12"/>
      <c r="KNU2825" s="11"/>
      <c r="KNV2825" s="11"/>
      <c r="KNW2825" s="11"/>
      <c r="KNX2825" s="12"/>
      <c r="KNY2825" s="12"/>
      <c r="KNZ2825" s="11"/>
      <c r="KOA2825" s="11"/>
      <c r="KOB2825" s="11"/>
      <c r="KOC2825" s="12"/>
      <c r="KOD2825" s="12"/>
      <c r="KOE2825" s="11"/>
      <c r="KOF2825" s="11"/>
      <c r="KOG2825" s="11"/>
      <c r="KOH2825" s="12"/>
      <c r="KOI2825" s="12"/>
      <c r="KOJ2825" s="11"/>
      <c r="KOK2825" s="11"/>
      <c r="KOL2825" s="11"/>
      <c r="KOM2825" s="12"/>
      <c r="KON2825" s="12"/>
      <c r="KOO2825" s="11"/>
      <c r="KOP2825" s="11"/>
      <c r="KOQ2825" s="11"/>
      <c r="KOR2825" s="12"/>
      <c r="KOS2825" s="12"/>
      <c r="KOT2825" s="11"/>
      <c r="KOU2825" s="11"/>
      <c r="KOV2825" s="11"/>
      <c r="KOW2825" s="12"/>
      <c r="KOX2825" s="12"/>
      <c r="KOY2825" s="11"/>
      <c r="KOZ2825" s="11"/>
      <c r="KPA2825" s="11"/>
      <c r="KPB2825" s="12"/>
      <c r="KPC2825" s="12"/>
      <c r="KPD2825" s="11"/>
      <c r="KPE2825" s="11"/>
      <c r="KPF2825" s="11"/>
      <c r="KPG2825" s="12"/>
      <c r="KPH2825" s="12"/>
      <c r="KPI2825" s="11"/>
      <c r="KPJ2825" s="11"/>
      <c r="KPK2825" s="11"/>
      <c r="KPL2825" s="12"/>
      <c r="KPM2825" s="12"/>
      <c r="KPN2825" s="11"/>
      <c r="KPO2825" s="11"/>
      <c r="KPP2825" s="11"/>
      <c r="KPQ2825" s="12"/>
      <c r="KPR2825" s="12"/>
      <c r="KPS2825" s="11"/>
      <c r="KPT2825" s="11"/>
      <c r="KPU2825" s="11"/>
      <c r="KPV2825" s="12"/>
      <c r="KPW2825" s="12"/>
      <c r="KPX2825" s="11"/>
      <c r="KPY2825" s="11"/>
      <c r="KPZ2825" s="11"/>
      <c r="KQA2825" s="12"/>
      <c r="KQB2825" s="12"/>
      <c r="KQC2825" s="11"/>
      <c r="KQD2825" s="11"/>
      <c r="KQE2825" s="11"/>
      <c r="KQF2825" s="12"/>
      <c r="KQG2825" s="12"/>
      <c r="KQH2825" s="11"/>
      <c r="KQI2825" s="11"/>
      <c r="KQJ2825" s="11"/>
      <c r="KQK2825" s="12"/>
      <c r="KQL2825" s="12"/>
      <c r="KQM2825" s="11"/>
      <c r="KQN2825" s="11"/>
      <c r="KQO2825" s="11"/>
      <c r="KQP2825" s="12"/>
      <c r="KQQ2825" s="12"/>
      <c r="KQR2825" s="11"/>
      <c r="KQS2825" s="11"/>
      <c r="KQT2825" s="11"/>
      <c r="KQU2825" s="12"/>
      <c r="KQV2825" s="12"/>
      <c r="KQW2825" s="11"/>
      <c r="KQX2825" s="11"/>
      <c r="KQY2825" s="11"/>
      <c r="KQZ2825" s="12"/>
      <c r="KRA2825" s="12"/>
      <c r="KRB2825" s="11"/>
      <c r="KRC2825" s="11"/>
      <c r="KRD2825" s="11"/>
      <c r="KRE2825" s="12"/>
      <c r="KRF2825" s="12"/>
      <c r="KRG2825" s="11"/>
      <c r="KRH2825" s="11"/>
      <c r="KRI2825" s="11"/>
      <c r="KRJ2825" s="12"/>
      <c r="KRK2825" s="12"/>
      <c r="KRL2825" s="11"/>
      <c r="KRM2825" s="11"/>
      <c r="KRN2825" s="11"/>
      <c r="KRO2825" s="12"/>
      <c r="KRP2825" s="12"/>
      <c r="KRQ2825" s="11"/>
      <c r="KRR2825" s="11"/>
      <c r="KRS2825" s="11"/>
      <c r="KRT2825" s="12"/>
      <c r="KRU2825" s="12"/>
      <c r="KRV2825" s="11"/>
      <c r="KRW2825" s="11"/>
      <c r="KRX2825" s="11"/>
      <c r="KRY2825" s="12"/>
      <c r="KRZ2825" s="12"/>
      <c r="KSA2825" s="11"/>
      <c r="KSB2825" s="11"/>
      <c r="KSC2825" s="11"/>
      <c r="KSD2825" s="12"/>
      <c r="KSE2825" s="12"/>
      <c r="KSF2825" s="11"/>
      <c r="KSG2825" s="11"/>
      <c r="KSH2825" s="11"/>
      <c r="KSI2825" s="12"/>
      <c r="KSJ2825" s="12"/>
      <c r="KSK2825" s="11"/>
      <c r="KSL2825" s="11"/>
      <c r="KSM2825" s="11"/>
      <c r="KSN2825" s="12"/>
      <c r="KSO2825" s="12"/>
      <c r="KSP2825" s="11"/>
      <c r="KSQ2825" s="11"/>
      <c r="KSR2825" s="11"/>
      <c r="KSS2825" s="12"/>
      <c r="KST2825" s="12"/>
      <c r="KSU2825" s="11"/>
      <c r="KSV2825" s="11"/>
      <c r="KSW2825" s="11"/>
      <c r="KSX2825" s="12"/>
      <c r="KSY2825" s="12"/>
      <c r="KSZ2825" s="11"/>
      <c r="KTA2825" s="11"/>
      <c r="KTB2825" s="11"/>
      <c r="KTC2825" s="12"/>
      <c r="KTD2825" s="12"/>
      <c r="KTE2825" s="11"/>
      <c r="KTF2825" s="11"/>
      <c r="KTG2825" s="11"/>
      <c r="KTH2825" s="12"/>
      <c r="KTI2825" s="12"/>
      <c r="KTJ2825" s="11"/>
      <c r="KTK2825" s="11"/>
      <c r="KTL2825" s="11"/>
      <c r="KTM2825" s="12"/>
      <c r="KTN2825" s="12"/>
      <c r="KTO2825" s="11"/>
      <c r="KTP2825" s="11"/>
      <c r="KTQ2825" s="11"/>
      <c r="KTR2825" s="12"/>
      <c r="KTS2825" s="12"/>
      <c r="KTT2825" s="11"/>
      <c r="KTU2825" s="11"/>
      <c r="KTV2825" s="11"/>
      <c r="KTW2825" s="12"/>
      <c r="KTX2825" s="12"/>
      <c r="KTY2825" s="11"/>
      <c r="KTZ2825" s="11"/>
      <c r="KUA2825" s="11"/>
      <c r="KUB2825" s="12"/>
      <c r="KUC2825" s="12"/>
      <c r="KUD2825" s="11"/>
      <c r="KUE2825" s="11"/>
      <c r="KUF2825" s="11"/>
      <c r="KUG2825" s="12"/>
      <c r="KUH2825" s="12"/>
      <c r="KUI2825" s="11"/>
      <c r="KUJ2825" s="11"/>
      <c r="KUK2825" s="11"/>
      <c r="KUL2825" s="12"/>
      <c r="KUM2825" s="12"/>
      <c r="KUN2825" s="11"/>
      <c r="KUO2825" s="11"/>
      <c r="KUP2825" s="11"/>
      <c r="KUQ2825" s="12"/>
      <c r="KUR2825" s="12"/>
      <c r="KUS2825" s="11"/>
      <c r="KUT2825" s="11"/>
      <c r="KUU2825" s="11"/>
      <c r="KUV2825" s="12"/>
      <c r="KUW2825" s="12"/>
      <c r="KUX2825" s="11"/>
      <c r="KUY2825" s="11"/>
      <c r="KUZ2825" s="11"/>
      <c r="KVA2825" s="12"/>
      <c r="KVB2825" s="12"/>
      <c r="KVC2825" s="11"/>
      <c r="KVD2825" s="11"/>
      <c r="KVE2825" s="11"/>
      <c r="KVF2825" s="12"/>
      <c r="KVG2825" s="12"/>
      <c r="KVH2825" s="11"/>
      <c r="KVI2825" s="11"/>
      <c r="KVJ2825" s="11"/>
      <c r="KVK2825" s="12"/>
      <c r="KVL2825" s="12"/>
      <c r="KVM2825" s="11"/>
      <c r="KVN2825" s="11"/>
      <c r="KVO2825" s="11"/>
      <c r="KVP2825" s="12"/>
      <c r="KVQ2825" s="12"/>
      <c r="KVR2825" s="11"/>
      <c r="KVS2825" s="11"/>
      <c r="KVT2825" s="11"/>
      <c r="KVU2825" s="12"/>
      <c r="KVV2825" s="12"/>
      <c r="KVW2825" s="11"/>
      <c r="KVX2825" s="11"/>
      <c r="KVY2825" s="11"/>
      <c r="KVZ2825" s="12"/>
      <c r="KWA2825" s="12"/>
      <c r="KWB2825" s="11"/>
      <c r="KWC2825" s="11"/>
      <c r="KWD2825" s="11"/>
      <c r="KWE2825" s="12"/>
      <c r="KWF2825" s="12"/>
      <c r="KWG2825" s="11"/>
      <c r="KWH2825" s="11"/>
      <c r="KWI2825" s="11"/>
      <c r="KWJ2825" s="12"/>
      <c r="KWK2825" s="12"/>
      <c r="KWL2825" s="11"/>
      <c r="KWM2825" s="11"/>
      <c r="KWN2825" s="11"/>
      <c r="KWO2825" s="12"/>
      <c r="KWP2825" s="12"/>
      <c r="KWQ2825" s="11"/>
      <c r="KWR2825" s="11"/>
      <c r="KWS2825" s="11"/>
      <c r="KWT2825" s="12"/>
      <c r="KWU2825" s="12"/>
      <c r="KWV2825" s="11"/>
      <c r="KWW2825" s="11"/>
      <c r="KWX2825" s="11"/>
      <c r="KWY2825" s="12"/>
      <c r="KWZ2825" s="12"/>
      <c r="KXA2825" s="11"/>
      <c r="KXB2825" s="11"/>
      <c r="KXC2825" s="11"/>
      <c r="KXD2825" s="12"/>
      <c r="KXE2825" s="12"/>
      <c r="KXF2825" s="11"/>
      <c r="KXG2825" s="11"/>
      <c r="KXH2825" s="11"/>
      <c r="KXI2825" s="12"/>
      <c r="KXJ2825" s="12"/>
      <c r="KXK2825" s="11"/>
      <c r="KXL2825" s="11"/>
      <c r="KXM2825" s="11"/>
      <c r="KXN2825" s="12"/>
      <c r="KXO2825" s="12"/>
      <c r="KXP2825" s="11"/>
      <c r="KXQ2825" s="11"/>
      <c r="KXR2825" s="11"/>
      <c r="KXS2825" s="12"/>
      <c r="KXT2825" s="12"/>
      <c r="KXU2825" s="11"/>
      <c r="KXV2825" s="11"/>
      <c r="KXW2825" s="11"/>
      <c r="KXX2825" s="12"/>
      <c r="KXY2825" s="12"/>
      <c r="KXZ2825" s="11"/>
      <c r="KYA2825" s="11"/>
      <c r="KYB2825" s="11"/>
      <c r="KYC2825" s="12"/>
      <c r="KYD2825" s="12"/>
      <c r="KYE2825" s="11"/>
      <c r="KYF2825" s="11"/>
      <c r="KYG2825" s="11"/>
      <c r="KYH2825" s="12"/>
      <c r="KYI2825" s="12"/>
      <c r="KYJ2825" s="11"/>
      <c r="KYK2825" s="11"/>
      <c r="KYL2825" s="11"/>
      <c r="KYM2825" s="12"/>
      <c r="KYN2825" s="12"/>
      <c r="KYO2825" s="11"/>
      <c r="KYP2825" s="11"/>
      <c r="KYQ2825" s="11"/>
      <c r="KYR2825" s="12"/>
      <c r="KYS2825" s="12"/>
      <c r="KYT2825" s="11"/>
      <c r="KYU2825" s="11"/>
      <c r="KYV2825" s="11"/>
      <c r="KYW2825" s="12"/>
      <c r="KYX2825" s="12"/>
      <c r="KYY2825" s="11"/>
      <c r="KYZ2825" s="11"/>
      <c r="KZA2825" s="11"/>
      <c r="KZB2825" s="12"/>
      <c r="KZC2825" s="12"/>
      <c r="KZD2825" s="11"/>
      <c r="KZE2825" s="11"/>
      <c r="KZF2825" s="11"/>
      <c r="KZG2825" s="12"/>
      <c r="KZH2825" s="12"/>
      <c r="KZI2825" s="11"/>
      <c r="KZJ2825" s="11"/>
      <c r="KZK2825" s="11"/>
      <c r="KZL2825" s="12"/>
      <c r="KZM2825" s="12"/>
      <c r="KZN2825" s="11"/>
      <c r="KZO2825" s="11"/>
      <c r="KZP2825" s="11"/>
      <c r="KZQ2825" s="12"/>
      <c r="KZR2825" s="12"/>
      <c r="KZS2825" s="11"/>
      <c r="KZT2825" s="11"/>
      <c r="KZU2825" s="11"/>
      <c r="KZV2825" s="12"/>
      <c r="KZW2825" s="12"/>
      <c r="KZX2825" s="11"/>
      <c r="KZY2825" s="11"/>
      <c r="KZZ2825" s="11"/>
      <c r="LAA2825" s="12"/>
      <c r="LAB2825" s="12"/>
      <c r="LAC2825" s="11"/>
      <c r="LAD2825" s="11"/>
      <c r="LAE2825" s="11"/>
      <c r="LAF2825" s="12"/>
      <c r="LAG2825" s="12"/>
      <c r="LAH2825" s="11"/>
      <c r="LAI2825" s="11"/>
      <c r="LAJ2825" s="11"/>
      <c r="LAK2825" s="12"/>
      <c r="LAL2825" s="12"/>
      <c r="LAM2825" s="11"/>
      <c r="LAN2825" s="11"/>
      <c r="LAO2825" s="11"/>
      <c r="LAP2825" s="12"/>
      <c r="LAQ2825" s="12"/>
      <c r="LAR2825" s="11"/>
      <c r="LAS2825" s="11"/>
      <c r="LAT2825" s="11"/>
      <c r="LAU2825" s="12"/>
      <c r="LAV2825" s="12"/>
      <c r="LAW2825" s="11"/>
      <c r="LAX2825" s="11"/>
      <c r="LAY2825" s="11"/>
      <c r="LAZ2825" s="12"/>
      <c r="LBA2825" s="12"/>
      <c r="LBB2825" s="11"/>
      <c r="LBC2825" s="11"/>
      <c r="LBD2825" s="11"/>
      <c r="LBE2825" s="12"/>
      <c r="LBF2825" s="12"/>
      <c r="LBG2825" s="11"/>
      <c r="LBH2825" s="11"/>
      <c r="LBI2825" s="11"/>
      <c r="LBJ2825" s="12"/>
      <c r="LBK2825" s="12"/>
      <c r="LBL2825" s="11"/>
      <c r="LBM2825" s="11"/>
      <c r="LBN2825" s="11"/>
      <c r="LBO2825" s="12"/>
      <c r="LBP2825" s="12"/>
      <c r="LBQ2825" s="11"/>
      <c r="LBR2825" s="11"/>
      <c r="LBS2825" s="11"/>
      <c r="LBT2825" s="12"/>
      <c r="LBU2825" s="12"/>
      <c r="LBV2825" s="11"/>
      <c r="LBW2825" s="11"/>
      <c r="LBX2825" s="11"/>
      <c r="LBY2825" s="12"/>
      <c r="LBZ2825" s="12"/>
      <c r="LCA2825" s="11"/>
      <c r="LCB2825" s="11"/>
      <c r="LCC2825" s="11"/>
      <c r="LCD2825" s="12"/>
      <c r="LCE2825" s="12"/>
      <c r="LCF2825" s="11"/>
      <c r="LCG2825" s="11"/>
      <c r="LCH2825" s="11"/>
      <c r="LCI2825" s="12"/>
      <c r="LCJ2825" s="12"/>
      <c r="LCK2825" s="11"/>
      <c r="LCL2825" s="11"/>
      <c r="LCM2825" s="11"/>
      <c r="LCN2825" s="12"/>
      <c r="LCO2825" s="12"/>
      <c r="LCP2825" s="11"/>
      <c r="LCQ2825" s="11"/>
      <c r="LCR2825" s="11"/>
      <c r="LCS2825" s="12"/>
      <c r="LCT2825" s="12"/>
      <c r="LCU2825" s="11"/>
      <c r="LCV2825" s="11"/>
      <c r="LCW2825" s="11"/>
      <c r="LCX2825" s="12"/>
      <c r="LCY2825" s="12"/>
      <c r="LCZ2825" s="11"/>
      <c r="LDA2825" s="11"/>
      <c r="LDB2825" s="11"/>
      <c r="LDC2825" s="12"/>
      <c r="LDD2825" s="12"/>
      <c r="LDE2825" s="11"/>
      <c r="LDF2825" s="11"/>
      <c r="LDG2825" s="11"/>
      <c r="LDH2825" s="12"/>
      <c r="LDI2825" s="12"/>
      <c r="LDJ2825" s="11"/>
      <c r="LDK2825" s="11"/>
      <c r="LDL2825" s="11"/>
      <c r="LDM2825" s="12"/>
      <c r="LDN2825" s="12"/>
      <c r="LDO2825" s="11"/>
      <c r="LDP2825" s="11"/>
      <c r="LDQ2825" s="11"/>
      <c r="LDR2825" s="12"/>
      <c r="LDS2825" s="12"/>
      <c r="LDT2825" s="11"/>
      <c r="LDU2825" s="11"/>
      <c r="LDV2825" s="11"/>
      <c r="LDW2825" s="12"/>
      <c r="LDX2825" s="12"/>
      <c r="LDY2825" s="11"/>
      <c r="LDZ2825" s="11"/>
      <c r="LEA2825" s="11"/>
      <c r="LEB2825" s="12"/>
      <c r="LEC2825" s="12"/>
      <c r="LED2825" s="11"/>
      <c r="LEE2825" s="11"/>
      <c r="LEF2825" s="11"/>
      <c r="LEG2825" s="12"/>
      <c r="LEH2825" s="12"/>
      <c r="LEI2825" s="11"/>
      <c r="LEJ2825" s="11"/>
      <c r="LEK2825" s="11"/>
      <c r="LEL2825" s="12"/>
      <c r="LEM2825" s="12"/>
      <c r="LEN2825" s="11"/>
      <c r="LEO2825" s="11"/>
      <c r="LEP2825" s="11"/>
      <c r="LEQ2825" s="12"/>
      <c r="LER2825" s="12"/>
      <c r="LES2825" s="11"/>
      <c r="LET2825" s="11"/>
      <c r="LEU2825" s="11"/>
      <c r="LEV2825" s="12"/>
      <c r="LEW2825" s="12"/>
      <c r="LEX2825" s="11"/>
      <c r="LEY2825" s="11"/>
      <c r="LEZ2825" s="11"/>
      <c r="LFA2825" s="12"/>
      <c r="LFB2825" s="12"/>
      <c r="LFC2825" s="11"/>
      <c r="LFD2825" s="11"/>
      <c r="LFE2825" s="11"/>
      <c r="LFF2825" s="12"/>
      <c r="LFG2825" s="12"/>
      <c r="LFH2825" s="11"/>
      <c r="LFI2825" s="11"/>
      <c r="LFJ2825" s="11"/>
      <c r="LFK2825" s="12"/>
      <c r="LFL2825" s="12"/>
      <c r="LFM2825" s="11"/>
      <c r="LFN2825" s="11"/>
      <c r="LFO2825" s="11"/>
      <c r="LFP2825" s="12"/>
      <c r="LFQ2825" s="12"/>
      <c r="LFR2825" s="11"/>
      <c r="LFS2825" s="11"/>
      <c r="LFT2825" s="11"/>
      <c r="LFU2825" s="12"/>
      <c r="LFV2825" s="12"/>
      <c r="LFW2825" s="11"/>
      <c r="LFX2825" s="11"/>
      <c r="LFY2825" s="11"/>
      <c r="LFZ2825" s="12"/>
      <c r="LGA2825" s="12"/>
      <c r="LGB2825" s="11"/>
      <c r="LGC2825" s="11"/>
      <c r="LGD2825" s="11"/>
      <c r="LGE2825" s="12"/>
      <c r="LGF2825" s="12"/>
      <c r="LGG2825" s="11"/>
      <c r="LGH2825" s="11"/>
      <c r="LGI2825" s="11"/>
      <c r="LGJ2825" s="12"/>
      <c r="LGK2825" s="12"/>
      <c r="LGL2825" s="11"/>
      <c r="LGM2825" s="11"/>
      <c r="LGN2825" s="11"/>
      <c r="LGO2825" s="12"/>
      <c r="LGP2825" s="12"/>
      <c r="LGQ2825" s="11"/>
      <c r="LGR2825" s="11"/>
      <c r="LGS2825" s="11"/>
      <c r="LGT2825" s="12"/>
      <c r="LGU2825" s="12"/>
      <c r="LGV2825" s="11"/>
      <c r="LGW2825" s="11"/>
      <c r="LGX2825" s="11"/>
      <c r="LGY2825" s="12"/>
      <c r="LGZ2825" s="12"/>
      <c r="LHA2825" s="11"/>
      <c r="LHB2825" s="11"/>
      <c r="LHC2825" s="11"/>
      <c r="LHD2825" s="12"/>
      <c r="LHE2825" s="12"/>
      <c r="LHF2825" s="11"/>
      <c r="LHG2825" s="11"/>
      <c r="LHH2825" s="11"/>
      <c r="LHI2825" s="12"/>
      <c r="LHJ2825" s="12"/>
      <c r="LHK2825" s="11"/>
      <c r="LHL2825" s="11"/>
      <c r="LHM2825" s="11"/>
      <c r="LHN2825" s="12"/>
      <c r="LHO2825" s="12"/>
      <c r="LHP2825" s="11"/>
      <c r="LHQ2825" s="11"/>
      <c r="LHR2825" s="11"/>
      <c r="LHS2825" s="12"/>
      <c r="LHT2825" s="12"/>
      <c r="LHU2825" s="11"/>
      <c r="LHV2825" s="11"/>
      <c r="LHW2825" s="11"/>
      <c r="LHX2825" s="12"/>
      <c r="LHY2825" s="12"/>
      <c r="LHZ2825" s="11"/>
      <c r="LIA2825" s="11"/>
      <c r="LIB2825" s="11"/>
      <c r="LIC2825" s="12"/>
      <c r="LID2825" s="12"/>
      <c r="LIE2825" s="11"/>
      <c r="LIF2825" s="11"/>
      <c r="LIG2825" s="11"/>
      <c r="LIH2825" s="12"/>
      <c r="LII2825" s="12"/>
      <c r="LIJ2825" s="11"/>
      <c r="LIK2825" s="11"/>
      <c r="LIL2825" s="11"/>
      <c r="LIM2825" s="12"/>
      <c r="LIN2825" s="12"/>
      <c r="LIO2825" s="11"/>
      <c r="LIP2825" s="11"/>
      <c r="LIQ2825" s="11"/>
      <c r="LIR2825" s="12"/>
      <c r="LIS2825" s="12"/>
      <c r="LIT2825" s="11"/>
      <c r="LIU2825" s="11"/>
      <c r="LIV2825" s="11"/>
      <c r="LIW2825" s="12"/>
      <c r="LIX2825" s="12"/>
      <c r="LIY2825" s="11"/>
      <c r="LIZ2825" s="11"/>
      <c r="LJA2825" s="11"/>
      <c r="LJB2825" s="12"/>
      <c r="LJC2825" s="12"/>
      <c r="LJD2825" s="11"/>
      <c r="LJE2825" s="11"/>
      <c r="LJF2825" s="11"/>
      <c r="LJG2825" s="12"/>
      <c r="LJH2825" s="12"/>
      <c r="LJI2825" s="11"/>
      <c r="LJJ2825" s="11"/>
      <c r="LJK2825" s="11"/>
      <c r="LJL2825" s="12"/>
      <c r="LJM2825" s="12"/>
      <c r="LJN2825" s="11"/>
      <c r="LJO2825" s="11"/>
      <c r="LJP2825" s="11"/>
      <c r="LJQ2825" s="12"/>
      <c r="LJR2825" s="12"/>
      <c r="LJS2825" s="11"/>
      <c r="LJT2825" s="11"/>
      <c r="LJU2825" s="11"/>
      <c r="LJV2825" s="12"/>
      <c r="LJW2825" s="12"/>
      <c r="LJX2825" s="11"/>
      <c r="LJY2825" s="11"/>
      <c r="LJZ2825" s="11"/>
      <c r="LKA2825" s="12"/>
      <c r="LKB2825" s="12"/>
      <c r="LKC2825" s="11"/>
      <c r="LKD2825" s="11"/>
      <c r="LKE2825" s="11"/>
      <c r="LKF2825" s="12"/>
      <c r="LKG2825" s="12"/>
      <c r="LKH2825" s="11"/>
      <c r="LKI2825" s="11"/>
      <c r="LKJ2825" s="11"/>
      <c r="LKK2825" s="12"/>
      <c r="LKL2825" s="12"/>
      <c r="LKM2825" s="11"/>
      <c r="LKN2825" s="11"/>
      <c r="LKO2825" s="11"/>
      <c r="LKP2825" s="12"/>
      <c r="LKQ2825" s="12"/>
      <c r="LKR2825" s="11"/>
      <c r="LKS2825" s="11"/>
      <c r="LKT2825" s="11"/>
      <c r="LKU2825" s="12"/>
      <c r="LKV2825" s="12"/>
      <c r="LKW2825" s="11"/>
      <c r="LKX2825" s="11"/>
      <c r="LKY2825" s="11"/>
      <c r="LKZ2825" s="12"/>
      <c r="LLA2825" s="12"/>
      <c r="LLB2825" s="11"/>
      <c r="LLC2825" s="11"/>
      <c r="LLD2825" s="11"/>
      <c r="LLE2825" s="12"/>
      <c r="LLF2825" s="12"/>
      <c r="LLG2825" s="11"/>
      <c r="LLH2825" s="11"/>
      <c r="LLI2825" s="11"/>
      <c r="LLJ2825" s="12"/>
      <c r="LLK2825" s="12"/>
      <c r="LLL2825" s="11"/>
      <c r="LLM2825" s="11"/>
      <c r="LLN2825" s="11"/>
      <c r="LLO2825" s="12"/>
      <c r="LLP2825" s="12"/>
      <c r="LLQ2825" s="11"/>
      <c r="LLR2825" s="11"/>
      <c r="LLS2825" s="11"/>
      <c r="LLT2825" s="12"/>
      <c r="LLU2825" s="12"/>
      <c r="LLV2825" s="11"/>
      <c r="LLW2825" s="11"/>
      <c r="LLX2825" s="11"/>
      <c r="LLY2825" s="12"/>
      <c r="LLZ2825" s="12"/>
      <c r="LMA2825" s="11"/>
      <c r="LMB2825" s="11"/>
      <c r="LMC2825" s="11"/>
      <c r="LMD2825" s="12"/>
      <c r="LME2825" s="12"/>
      <c r="LMF2825" s="11"/>
      <c r="LMG2825" s="11"/>
      <c r="LMH2825" s="11"/>
      <c r="LMI2825" s="12"/>
      <c r="LMJ2825" s="12"/>
      <c r="LMK2825" s="11"/>
      <c r="LML2825" s="11"/>
      <c r="LMM2825" s="11"/>
      <c r="LMN2825" s="12"/>
      <c r="LMO2825" s="12"/>
      <c r="LMP2825" s="11"/>
      <c r="LMQ2825" s="11"/>
      <c r="LMR2825" s="11"/>
      <c r="LMS2825" s="12"/>
      <c r="LMT2825" s="12"/>
      <c r="LMU2825" s="11"/>
      <c r="LMV2825" s="11"/>
      <c r="LMW2825" s="11"/>
      <c r="LMX2825" s="12"/>
      <c r="LMY2825" s="12"/>
      <c r="LMZ2825" s="11"/>
      <c r="LNA2825" s="11"/>
      <c r="LNB2825" s="11"/>
      <c r="LNC2825" s="12"/>
      <c r="LND2825" s="12"/>
      <c r="LNE2825" s="11"/>
      <c r="LNF2825" s="11"/>
      <c r="LNG2825" s="11"/>
      <c r="LNH2825" s="12"/>
      <c r="LNI2825" s="12"/>
      <c r="LNJ2825" s="11"/>
      <c r="LNK2825" s="11"/>
      <c r="LNL2825" s="11"/>
      <c r="LNM2825" s="12"/>
      <c r="LNN2825" s="12"/>
      <c r="LNO2825" s="11"/>
      <c r="LNP2825" s="11"/>
      <c r="LNQ2825" s="11"/>
      <c r="LNR2825" s="12"/>
      <c r="LNS2825" s="12"/>
      <c r="LNT2825" s="11"/>
      <c r="LNU2825" s="11"/>
      <c r="LNV2825" s="11"/>
      <c r="LNW2825" s="12"/>
      <c r="LNX2825" s="12"/>
      <c r="LNY2825" s="11"/>
      <c r="LNZ2825" s="11"/>
      <c r="LOA2825" s="11"/>
      <c r="LOB2825" s="12"/>
      <c r="LOC2825" s="12"/>
      <c r="LOD2825" s="11"/>
      <c r="LOE2825" s="11"/>
      <c r="LOF2825" s="11"/>
      <c r="LOG2825" s="12"/>
      <c r="LOH2825" s="12"/>
      <c r="LOI2825" s="11"/>
      <c r="LOJ2825" s="11"/>
      <c r="LOK2825" s="11"/>
      <c r="LOL2825" s="12"/>
      <c r="LOM2825" s="12"/>
      <c r="LON2825" s="11"/>
      <c r="LOO2825" s="11"/>
      <c r="LOP2825" s="11"/>
      <c r="LOQ2825" s="12"/>
      <c r="LOR2825" s="12"/>
      <c r="LOS2825" s="11"/>
      <c r="LOT2825" s="11"/>
      <c r="LOU2825" s="11"/>
      <c r="LOV2825" s="12"/>
      <c r="LOW2825" s="12"/>
      <c r="LOX2825" s="11"/>
      <c r="LOY2825" s="11"/>
      <c r="LOZ2825" s="11"/>
      <c r="LPA2825" s="12"/>
      <c r="LPB2825" s="12"/>
      <c r="LPC2825" s="11"/>
      <c r="LPD2825" s="11"/>
      <c r="LPE2825" s="11"/>
      <c r="LPF2825" s="12"/>
      <c r="LPG2825" s="12"/>
      <c r="LPH2825" s="11"/>
      <c r="LPI2825" s="11"/>
      <c r="LPJ2825" s="11"/>
      <c r="LPK2825" s="12"/>
      <c r="LPL2825" s="12"/>
      <c r="LPM2825" s="11"/>
      <c r="LPN2825" s="11"/>
      <c r="LPO2825" s="11"/>
      <c r="LPP2825" s="12"/>
      <c r="LPQ2825" s="12"/>
      <c r="LPR2825" s="11"/>
      <c r="LPS2825" s="11"/>
      <c r="LPT2825" s="11"/>
      <c r="LPU2825" s="12"/>
      <c r="LPV2825" s="12"/>
      <c r="LPW2825" s="11"/>
      <c r="LPX2825" s="11"/>
      <c r="LPY2825" s="11"/>
      <c r="LPZ2825" s="12"/>
      <c r="LQA2825" s="12"/>
      <c r="LQB2825" s="11"/>
      <c r="LQC2825" s="11"/>
      <c r="LQD2825" s="11"/>
      <c r="LQE2825" s="12"/>
      <c r="LQF2825" s="12"/>
      <c r="LQG2825" s="11"/>
      <c r="LQH2825" s="11"/>
      <c r="LQI2825" s="11"/>
      <c r="LQJ2825" s="12"/>
      <c r="LQK2825" s="12"/>
      <c r="LQL2825" s="11"/>
      <c r="LQM2825" s="11"/>
      <c r="LQN2825" s="11"/>
      <c r="LQO2825" s="12"/>
      <c r="LQP2825" s="12"/>
      <c r="LQQ2825" s="11"/>
      <c r="LQR2825" s="11"/>
      <c r="LQS2825" s="11"/>
      <c r="LQT2825" s="12"/>
      <c r="LQU2825" s="12"/>
      <c r="LQV2825" s="11"/>
      <c r="LQW2825" s="11"/>
      <c r="LQX2825" s="11"/>
      <c r="LQY2825" s="12"/>
      <c r="LQZ2825" s="12"/>
      <c r="LRA2825" s="11"/>
      <c r="LRB2825" s="11"/>
      <c r="LRC2825" s="11"/>
      <c r="LRD2825" s="12"/>
      <c r="LRE2825" s="12"/>
      <c r="LRF2825" s="11"/>
      <c r="LRG2825" s="11"/>
      <c r="LRH2825" s="11"/>
      <c r="LRI2825" s="12"/>
      <c r="LRJ2825" s="12"/>
      <c r="LRK2825" s="11"/>
      <c r="LRL2825" s="11"/>
      <c r="LRM2825" s="11"/>
      <c r="LRN2825" s="12"/>
      <c r="LRO2825" s="12"/>
      <c r="LRP2825" s="11"/>
      <c r="LRQ2825" s="11"/>
      <c r="LRR2825" s="11"/>
      <c r="LRS2825" s="12"/>
      <c r="LRT2825" s="12"/>
      <c r="LRU2825" s="11"/>
      <c r="LRV2825" s="11"/>
      <c r="LRW2825" s="11"/>
      <c r="LRX2825" s="12"/>
      <c r="LRY2825" s="12"/>
      <c r="LRZ2825" s="11"/>
      <c r="LSA2825" s="11"/>
      <c r="LSB2825" s="11"/>
      <c r="LSC2825" s="12"/>
      <c r="LSD2825" s="12"/>
      <c r="LSE2825" s="11"/>
      <c r="LSF2825" s="11"/>
      <c r="LSG2825" s="11"/>
      <c r="LSH2825" s="12"/>
      <c r="LSI2825" s="12"/>
      <c r="LSJ2825" s="11"/>
      <c r="LSK2825" s="11"/>
      <c r="LSL2825" s="11"/>
      <c r="LSM2825" s="12"/>
      <c r="LSN2825" s="12"/>
      <c r="LSO2825" s="11"/>
      <c r="LSP2825" s="11"/>
      <c r="LSQ2825" s="11"/>
      <c r="LSR2825" s="12"/>
      <c r="LSS2825" s="12"/>
      <c r="LST2825" s="11"/>
      <c r="LSU2825" s="11"/>
      <c r="LSV2825" s="11"/>
      <c r="LSW2825" s="12"/>
      <c r="LSX2825" s="12"/>
      <c r="LSY2825" s="11"/>
      <c r="LSZ2825" s="11"/>
      <c r="LTA2825" s="11"/>
      <c r="LTB2825" s="12"/>
      <c r="LTC2825" s="12"/>
      <c r="LTD2825" s="11"/>
      <c r="LTE2825" s="11"/>
      <c r="LTF2825" s="11"/>
      <c r="LTG2825" s="12"/>
      <c r="LTH2825" s="12"/>
      <c r="LTI2825" s="11"/>
      <c r="LTJ2825" s="11"/>
      <c r="LTK2825" s="11"/>
      <c r="LTL2825" s="12"/>
      <c r="LTM2825" s="12"/>
      <c r="LTN2825" s="11"/>
      <c r="LTO2825" s="11"/>
      <c r="LTP2825" s="11"/>
      <c r="LTQ2825" s="12"/>
      <c r="LTR2825" s="12"/>
      <c r="LTS2825" s="11"/>
      <c r="LTT2825" s="11"/>
      <c r="LTU2825" s="11"/>
      <c r="LTV2825" s="12"/>
      <c r="LTW2825" s="12"/>
      <c r="LTX2825" s="11"/>
      <c r="LTY2825" s="11"/>
      <c r="LTZ2825" s="11"/>
      <c r="LUA2825" s="12"/>
      <c r="LUB2825" s="12"/>
      <c r="LUC2825" s="11"/>
      <c r="LUD2825" s="11"/>
      <c r="LUE2825" s="11"/>
      <c r="LUF2825" s="12"/>
      <c r="LUG2825" s="12"/>
      <c r="LUH2825" s="11"/>
      <c r="LUI2825" s="11"/>
      <c r="LUJ2825" s="11"/>
      <c r="LUK2825" s="12"/>
      <c r="LUL2825" s="12"/>
      <c r="LUM2825" s="11"/>
      <c r="LUN2825" s="11"/>
      <c r="LUO2825" s="11"/>
      <c r="LUP2825" s="12"/>
      <c r="LUQ2825" s="12"/>
      <c r="LUR2825" s="11"/>
      <c r="LUS2825" s="11"/>
      <c r="LUT2825" s="11"/>
      <c r="LUU2825" s="12"/>
      <c r="LUV2825" s="12"/>
      <c r="LUW2825" s="11"/>
      <c r="LUX2825" s="11"/>
      <c r="LUY2825" s="11"/>
      <c r="LUZ2825" s="12"/>
      <c r="LVA2825" s="12"/>
      <c r="LVB2825" s="11"/>
      <c r="LVC2825" s="11"/>
      <c r="LVD2825" s="11"/>
      <c r="LVE2825" s="12"/>
      <c r="LVF2825" s="12"/>
      <c r="LVG2825" s="11"/>
      <c r="LVH2825" s="11"/>
      <c r="LVI2825" s="11"/>
      <c r="LVJ2825" s="12"/>
      <c r="LVK2825" s="12"/>
      <c r="LVL2825" s="11"/>
      <c r="LVM2825" s="11"/>
      <c r="LVN2825" s="11"/>
      <c r="LVO2825" s="12"/>
      <c r="LVP2825" s="12"/>
      <c r="LVQ2825" s="11"/>
      <c r="LVR2825" s="11"/>
      <c r="LVS2825" s="11"/>
      <c r="LVT2825" s="12"/>
      <c r="LVU2825" s="12"/>
      <c r="LVV2825" s="11"/>
      <c r="LVW2825" s="11"/>
      <c r="LVX2825" s="11"/>
      <c r="LVY2825" s="12"/>
      <c r="LVZ2825" s="12"/>
      <c r="LWA2825" s="11"/>
      <c r="LWB2825" s="11"/>
      <c r="LWC2825" s="11"/>
      <c r="LWD2825" s="12"/>
      <c r="LWE2825" s="12"/>
      <c r="LWF2825" s="11"/>
      <c r="LWG2825" s="11"/>
      <c r="LWH2825" s="11"/>
      <c r="LWI2825" s="12"/>
      <c r="LWJ2825" s="12"/>
      <c r="LWK2825" s="11"/>
      <c r="LWL2825" s="11"/>
      <c r="LWM2825" s="11"/>
      <c r="LWN2825" s="12"/>
      <c r="LWO2825" s="12"/>
      <c r="LWP2825" s="11"/>
      <c r="LWQ2825" s="11"/>
      <c r="LWR2825" s="11"/>
      <c r="LWS2825" s="12"/>
      <c r="LWT2825" s="12"/>
      <c r="LWU2825" s="11"/>
      <c r="LWV2825" s="11"/>
      <c r="LWW2825" s="11"/>
      <c r="LWX2825" s="12"/>
      <c r="LWY2825" s="12"/>
      <c r="LWZ2825" s="11"/>
      <c r="LXA2825" s="11"/>
      <c r="LXB2825" s="11"/>
      <c r="LXC2825" s="12"/>
      <c r="LXD2825" s="12"/>
      <c r="LXE2825" s="11"/>
      <c r="LXF2825" s="11"/>
      <c r="LXG2825" s="11"/>
      <c r="LXH2825" s="12"/>
      <c r="LXI2825" s="12"/>
      <c r="LXJ2825" s="11"/>
      <c r="LXK2825" s="11"/>
      <c r="LXL2825" s="11"/>
      <c r="LXM2825" s="12"/>
      <c r="LXN2825" s="12"/>
      <c r="LXO2825" s="11"/>
      <c r="LXP2825" s="11"/>
      <c r="LXQ2825" s="11"/>
      <c r="LXR2825" s="12"/>
      <c r="LXS2825" s="12"/>
      <c r="LXT2825" s="11"/>
      <c r="LXU2825" s="11"/>
      <c r="LXV2825" s="11"/>
      <c r="LXW2825" s="12"/>
      <c r="LXX2825" s="12"/>
      <c r="LXY2825" s="11"/>
      <c r="LXZ2825" s="11"/>
      <c r="LYA2825" s="11"/>
      <c r="LYB2825" s="12"/>
      <c r="LYC2825" s="12"/>
      <c r="LYD2825" s="11"/>
      <c r="LYE2825" s="11"/>
      <c r="LYF2825" s="11"/>
      <c r="LYG2825" s="12"/>
      <c r="LYH2825" s="12"/>
      <c r="LYI2825" s="11"/>
      <c r="LYJ2825" s="11"/>
      <c r="LYK2825" s="11"/>
      <c r="LYL2825" s="12"/>
      <c r="LYM2825" s="12"/>
      <c r="LYN2825" s="11"/>
      <c r="LYO2825" s="11"/>
      <c r="LYP2825" s="11"/>
      <c r="LYQ2825" s="12"/>
      <c r="LYR2825" s="12"/>
      <c r="LYS2825" s="11"/>
      <c r="LYT2825" s="11"/>
      <c r="LYU2825" s="11"/>
      <c r="LYV2825" s="12"/>
      <c r="LYW2825" s="12"/>
      <c r="LYX2825" s="11"/>
      <c r="LYY2825" s="11"/>
      <c r="LYZ2825" s="11"/>
      <c r="LZA2825" s="12"/>
      <c r="LZB2825" s="12"/>
      <c r="LZC2825" s="11"/>
      <c r="LZD2825" s="11"/>
      <c r="LZE2825" s="11"/>
      <c r="LZF2825" s="12"/>
      <c r="LZG2825" s="12"/>
      <c r="LZH2825" s="11"/>
      <c r="LZI2825" s="11"/>
      <c r="LZJ2825" s="11"/>
      <c r="LZK2825" s="12"/>
      <c r="LZL2825" s="12"/>
      <c r="LZM2825" s="11"/>
      <c r="LZN2825" s="11"/>
      <c r="LZO2825" s="11"/>
      <c r="LZP2825" s="12"/>
      <c r="LZQ2825" s="12"/>
      <c r="LZR2825" s="11"/>
      <c r="LZS2825" s="11"/>
      <c r="LZT2825" s="11"/>
      <c r="LZU2825" s="12"/>
      <c r="LZV2825" s="12"/>
      <c r="LZW2825" s="11"/>
      <c r="LZX2825" s="11"/>
      <c r="LZY2825" s="11"/>
      <c r="LZZ2825" s="12"/>
      <c r="MAA2825" s="12"/>
      <c r="MAB2825" s="11"/>
      <c r="MAC2825" s="11"/>
      <c r="MAD2825" s="11"/>
      <c r="MAE2825" s="12"/>
      <c r="MAF2825" s="12"/>
      <c r="MAG2825" s="11"/>
      <c r="MAH2825" s="11"/>
      <c r="MAI2825" s="11"/>
      <c r="MAJ2825" s="12"/>
      <c r="MAK2825" s="12"/>
      <c r="MAL2825" s="11"/>
      <c r="MAM2825" s="11"/>
      <c r="MAN2825" s="11"/>
      <c r="MAO2825" s="12"/>
      <c r="MAP2825" s="12"/>
      <c r="MAQ2825" s="11"/>
      <c r="MAR2825" s="11"/>
      <c r="MAS2825" s="11"/>
      <c r="MAT2825" s="12"/>
      <c r="MAU2825" s="12"/>
      <c r="MAV2825" s="11"/>
      <c r="MAW2825" s="11"/>
      <c r="MAX2825" s="11"/>
      <c r="MAY2825" s="12"/>
      <c r="MAZ2825" s="12"/>
      <c r="MBA2825" s="11"/>
      <c r="MBB2825" s="11"/>
      <c r="MBC2825" s="11"/>
      <c r="MBD2825" s="12"/>
      <c r="MBE2825" s="12"/>
      <c r="MBF2825" s="11"/>
      <c r="MBG2825" s="11"/>
      <c r="MBH2825" s="11"/>
      <c r="MBI2825" s="12"/>
      <c r="MBJ2825" s="12"/>
      <c r="MBK2825" s="11"/>
      <c r="MBL2825" s="11"/>
      <c r="MBM2825" s="11"/>
      <c r="MBN2825" s="12"/>
      <c r="MBO2825" s="12"/>
      <c r="MBP2825" s="11"/>
      <c r="MBQ2825" s="11"/>
      <c r="MBR2825" s="11"/>
      <c r="MBS2825" s="12"/>
      <c r="MBT2825" s="12"/>
      <c r="MBU2825" s="11"/>
      <c r="MBV2825" s="11"/>
      <c r="MBW2825" s="11"/>
      <c r="MBX2825" s="12"/>
      <c r="MBY2825" s="12"/>
      <c r="MBZ2825" s="11"/>
      <c r="MCA2825" s="11"/>
      <c r="MCB2825" s="11"/>
      <c r="MCC2825" s="12"/>
      <c r="MCD2825" s="12"/>
      <c r="MCE2825" s="11"/>
      <c r="MCF2825" s="11"/>
      <c r="MCG2825" s="11"/>
      <c r="MCH2825" s="12"/>
      <c r="MCI2825" s="12"/>
      <c r="MCJ2825" s="11"/>
      <c r="MCK2825" s="11"/>
      <c r="MCL2825" s="11"/>
      <c r="MCM2825" s="12"/>
      <c r="MCN2825" s="12"/>
      <c r="MCO2825" s="11"/>
      <c r="MCP2825" s="11"/>
      <c r="MCQ2825" s="11"/>
      <c r="MCR2825" s="12"/>
      <c r="MCS2825" s="12"/>
      <c r="MCT2825" s="11"/>
      <c r="MCU2825" s="11"/>
      <c r="MCV2825" s="11"/>
      <c r="MCW2825" s="12"/>
      <c r="MCX2825" s="12"/>
      <c r="MCY2825" s="11"/>
      <c r="MCZ2825" s="11"/>
      <c r="MDA2825" s="11"/>
      <c r="MDB2825" s="12"/>
      <c r="MDC2825" s="12"/>
      <c r="MDD2825" s="11"/>
      <c r="MDE2825" s="11"/>
      <c r="MDF2825" s="11"/>
      <c r="MDG2825" s="12"/>
      <c r="MDH2825" s="12"/>
      <c r="MDI2825" s="11"/>
      <c r="MDJ2825" s="11"/>
      <c r="MDK2825" s="11"/>
      <c r="MDL2825" s="12"/>
      <c r="MDM2825" s="12"/>
      <c r="MDN2825" s="11"/>
      <c r="MDO2825" s="11"/>
      <c r="MDP2825" s="11"/>
      <c r="MDQ2825" s="12"/>
      <c r="MDR2825" s="12"/>
      <c r="MDS2825" s="11"/>
      <c r="MDT2825" s="11"/>
      <c r="MDU2825" s="11"/>
      <c r="MDV2825" s="12"/>
      <c r="MDW2825" s="12"/>
      <c r="MDX2825" s="11"/>
      <c r="MDY2825" s="11"/>
      <c r="MDZ2825" s="11"/>
      <c r="MEA2825" s="12"/>
      <c r="MEB2825" s="12"/>
      <c r="MEC2825" s="11"/>
      <c r="MED2825" s="11"/>
      <c r="MEE2825" s="11"/>
      <c r="MEF2825" s="12"/>
      <c r="MEG2825" s="12"/>
      <c r="MEH2825" s="11"/>
      <c r="MEI2825" s="11"/>
      <c r="MEJ2825" s="11"/>
      <c r="MEK2825" s="12"/>
      <c r="MEL2825" s="12"/>
      <c r="MEM2825" s="11"/>
      <c r="MEN2825" s="11"/>
      <c r="MEO2825" s="11"/>
      <c r="MEP2825" s="12"/>
      <c r="MEQ2825" s="12"/>
      <c r="MER2825" s="11"/>
      <c r="MES2825" s="11"/>
      <c r="MET2825" s="11"/>
      <c r="MEU2825" s="12"/>
      <c r="MEV2825" s="12"/>
      <c r="MEW2825" s="11"/>
      <c r="MEX2825" s="11"/>
      <c r="MEY2825" s="11"/>
      <c r="MEZ2825" s="12"/>
      <c r="MFA2825" s="12"/>
      <c r="MFB2825" s="11"/>
      <c r="MFC2825" s="11"/>
      <c r="MFD2825" s="11"/>
      <c r="MFE2825" s="12"/>
      <c r="MFF2825" s="12"/>
      <c r="MFG2825" s="11"/>
      <c r="MFH2825" s="11"/>
      <c r="MFI2825" s="11"/>
      <c r="MFJ2825" s="12"/>
      <c r="MFK2825" s="12"/>
      <c r="MFL2825" s="11"/>
      <c r="MFM2825" s="11"/>
      <c r="MFN2825" s="11"/>
      <c r="MFO2825" s="12"/>
      <c r="MFP2825" s="12"/>
      <c r="MFQ2825" s="11"/>
      <c r="MFR2825" s="11"/>
      <c r="MFS2825" s="11"/>
      <c r="MFT2825" s="12"/>
      <c r="MFU2825" s="12"/>
      <c r="MFV2825" s="11"/>
      <c r="MFW2825" s="11"/>
      <c r="MFX2825" s="11"/>
      <c r="MFY2825" s="12"/>
      <c r="MFZ2825" s="12"/>
      <c r="MGA2825" s="11"/>
      <c r="MGB2825" s="11"/>
      <c r="MGC2825" s="11"/>
      <c r="MGD2825" s="12"/>
      <c r="MGE2825" s="12"/>
      <c r="MGF2825" s="11"/>
      <c r="MGG2825" s="11"/>
      <c r="MGH2825" s="11"/>
      <c r="MGI2825" s="12"/>
      <c r="MGJ2825" s="12"/>
      <c r="MGK2825" s="11"/>
      <c r="MGL2825" s="11"/>
      <c r="MGM2825" s="11"/>
      <c r="MGN2825" s="12"/>
      <c r="MGO2825" s="12"/>
      <c r="MGP2825" s="11"/>
      <c r="MGQ2825" s="11"/>
      <c r="MGR2825" s="11"/>
      <c r="MGS2825" s="12"/>
      <c r="MGT2825" s="12"/>
      <c r="MGU2825" s="11"/>
      <c r="MGV2825" s="11"/>
      <c r="MGW2825" s="11"/>
      <c r="MGX2825" s="12"/>
      <c r="MGY2825" s="12"/>
      <c r="MGZ2825" s="11"/>
      <c r="MHA2825" s="11"/>
      <c r="MHB2825" s="11"/>
      <c r="MHC2825" s="12"/>
      <c r="MHD2825" s="12"/>
      <c r="MHE2825" s="11"/>
      <c r="MHF2825" s="11"/>
      <c r="MHG2825" s="11"/>
      <c r="MHH2825" s="12"/>
      <c r="MHI2825" s="12"/>
      <c r="MHJ2825" s="11"/>
      <c r="MHK2825" s="11"/>
      <c r="MHL2825" s="11"/>
      <c r="MHM2825" s="12"/>
      <c r="MHN2825" s="12"/>
      <c r="MHO2825" s="11"/>
      <c r="MHP2825" s="11"/>
      <c r="MHQ2825" s="11"/>
      <c r="MHR2825" s="12"/>
      <c r="MHS2825" s="12"/>
      <c r="MHT2825" s="11"/>
      <c r="MHU2825" s="11"/>
      <c r="MHV2825" s="11"/>
      <c r="MHW2825" s="12"/>
      <c r="MHX2825" s="12"/>
      <c r="MHY2825" s="11"/>
      <c r="MHZ2825" s="11"/>
      <c r="MIA2825" s="11"/>
      <c r="MIB2825" s="12"/>
      <c r="MIC2825" s="12"/>
      <c r="MID2825" s="11"/>
      <c r="MIE2825" s="11"/>
      <c r="MIF2825" s="11"/>
      <c r="MIG2825" s="12"/>
      <c r="MIH2825" s="12"/>
      <c r="MII2825" s="11"/>
      <c r="MIJ2825" s="11"/>
      <c r="MIK2825" s="11"/>
      <c r="MIL2825" s="12"/>
      <c r="MIM2825" s="12"/>
      <c r="MIN2825" s="11"/>
      <c r="MIO2825" s="11"/>
      <c r="MIP2825" s="11"/>
      <c r="MIQ2825" s="12"/>
      <c r="MIR2825" s="12"/>
      <c r="MIS2825" s="11"/>
      <c r="MIT2825" s="11"/>
      <c r="MIU2825" s="11"/>
      <c r="MIV2825" s="12"/>
      <c r="MIW2825" s="12"/>
      <c r="MIX2825" s="11"/>
      <c r="MIY2825" s="11"/>
      <c r="MIZ2825" s="11"/>
      <c r="MJA2825" s="12"/>
      <c r="MJB2825" s="12"/>
      <c r="MJC2825" s="11"/>
      <c r="MJD2825" s="11"/>
      <c r="MJE2825" s="11"/>
      <c r="MJF2825" s="12"/>
      <c r="MJG2825" s="12"/>
      <c r="MJH2825" s="11"/>
      <c r="MJI2825" s="11"/>
      <c r="MJJ2825" s="11"/>
      <c r="MJK2825" s="12"/>
      <c r="MJL2825" s="12"/>
      <c r="MJM2825" s="11"/>
      <c r="MJN2825" s="11"/>
      <c r="MJO2825" s="11"/>
      <c r="MJP2825" s="12"/>
      <c r="MJQ2825" s="12"/>
      <c r="MJR2825" s="11"/>
      <c r="MJS2825" s="11"/>
      <c r="MJT2825" s="11"/>
      <c r="MJU2825" s="12"/>
      <c r="MJV2825" s="12"/>
      <c r="MJW2825" s="11"/>
      <c r="MJX2825" s="11"/>
      <c r="MJY2825" s="11"/>
      <c r="MJZ2825" s="12"/>
      <c r="MKA2825" s="12"/>
      <c r="MKB2825" s="11"/>
      <c r="MKC2825" s="11"/>
      <c r="MKD2825" s="11"/>
      <c r="MKE2825" s="12"/>
      <c r="MKF2825" s="12"/>
      <c r="MKG2825" s="11"/>
      <c r="MKH2825" s="11"/>
      <c r="MKI2825" s="11"/>
      <c r="MKJ2825" s="12"/>
      <c r="MKK2825" s="12"/>
      <c r="MKL2825" s="11"/>
      <c r="MKM2825" s="11"/>
      <c r="MKN2825" s="11"/>
      <c r="MKO2825" s="12"/>
      <c r="MKP2825" s="12"/>
      <c r="MKQ2825" s="11"/>
      <c r="MKR2825" s="11"/>
      <c r="MKS2825" s="11"/>
      <c r="MKT2825" s="12"/>
      <c r="MKU2825" s="12"/>
      <c r="MKV2825" s="11"/>
      <c r="MKW2825" s="11"/>
      <c r="MKX2825" s="11"/>
      <c r="MKY2825" s="12"/>
      <c r="MKZ2825" s="12"/>
      <c r="MLA2825" s="11"/>
      <c r="MLB2825" s="11"/>
      <c r="MLC2825" s="11"/>
      <c r="MLD2825" s="12"/>
      <c r="MLE2825" s="12"/>
      <c r="MLF2825" s="11"/>
      <c r="MLG2825" s="11"/>
      <c r="MLH2825" s="11"/>
      <c r="MLI2825" s="12"/>
      <c r="MLJ2825" s="12"/>
      <c r="MLK2825" s="11"/>
      <c r="MLL2825" s="11"/>
      <c r="MLM2825" s="11"/>
      <c r="MLN2825" s="12"/>
      <c r="MLO2825" s="12"/>
      <c r="MLP2825" s="11"/>
      <c r="MLQ2825" s="11"/>
      <c r="MLR2825" s="11"/>
      <c r="MLS2825" s="12"/>
      <c r="MLT2825" s="12"/>
      <c r="MLU2825" s="11"/>
      <c r="MLV2825" s="11"/>
      <c r="MLW2825" s="11"/>
      <c r="MLX2825" s="12"/>
      <c r="MLY2825" s="12"/>
      <c r="MLZ2825" s="11"/>
      <c r="MMA2825" s="11"/>
      <c r="MMB2825" s="11"/>
      <c r="MMC2825" s="12"/>
      <c r="MMD2825" s="12"/>
      <c r="MME2825" s="11"/>
      <c r="MMF2825" s="11"/>
      <c r="MMG2825" s="11"/>
      <c r="MMH2825" s="12"/>
      <c r="MMI2825" s="12"/>
      <c r="MMJ2825" s="11"/>
      <c r="MMK2825" s="11"/>
      <c r="MML2825" s="11"/>
      <c r="MMM2825" s="12"/>
      <c r="MMN2825" s="12"/>
      <c r="MMO2825" s="11"/>
      <c r="MMP2825" s="11"/>
      <c r="MMQ2825" s="11"/>
      <c r="MMR2825" s="12"/>
      <c r="MMS2825" s="12"/>
      <c r="MMT2825" s="11"/>
      <c r="MMU2825" s="11"/>
      <c r="MMV2825" s="11"/>
      <c r="MMW2825" s="12"/>
      <c r="MMX2825" s="12"/>
      <c r="MMY2825" s="11"/>
      <c r="MMZ2825" s="11"/>
      <c r="MNA2825" s="11"/>
      <c r="MNB2825" s="12"/>
      <c r="MNC2825" s="12"/>
      <c r="MND2825" s="11"/>
      <c r="MNE2825" s="11"/>
      <c r="MNF2825" s="11"/>
      <c r="MNG2825" s="12"/>
      <c r="MNH2825" s="12"/>
      <c r="MNI2825" s="11"/>
      <c r="MNJ2825" s="11"/>
      <c r="MNK2825" s="11"/>
      <c r="MNL2825" s="12"/>
      <c r="MNM2825" s="12"/>
      <c r="MNN2825" s="11"/>
      <c r="MNO2825" s="11"/>
      <c r="MNP2825" s="11"/>
      <c r="MNQ2825" s="12"/>
      <c r="MNR2825" s="12"/>
      <c r="MNS2825" s="11"/>
      <c r="MNT2825" s="11"/>
      <c r="MNU2825" s="11"/>
      <c r="MNV2825" s="12"/>
      <c r="MNW2825" s="12"/>
      <c r="MNX2825" s="11"/>
      <c r="MNY2825" s="11"/>
      <c r="MNZ2825" s="11"/>
      <c r="MOA2825" s="12"/>
      <c r="MOB2825" s="12"/>
      <c r="MOC2825" s="11"/>
      <c r="MOD2825" s="11"/>
      <c r="MOE2825" s="11"/>
      <c r="MOF2825" s="12"/>
      <c r="MOG2825" s="12"/>
      <c r="MOH2825" s="11"/>
      <c r="MOI2825" s="11"/>
      <c r="MOJ2825" s="11"/>
      <c r="MOK2825" s="12"/>
      <c r="MOL2825" s="12"/>
      <c r="MOM2825" s="11"/>
      <c r="MON2825" s="11"/>
      <c r="MOO2825" s="11"/>
      <c r="MOP2825" s="12"/>
      <c r="MOQ2825" s="12"/>
      <c r="MOR2825" s="11"/>
      <c r="MOS2825" s="11"/>
      <c r="MOT2825" s="11"/>
      <c r="MOU2825" s="12"/>
      <c r="MOV2825" s="12"/>
      <c r="MOW2825" s="11"/>
      <c r="MOX2825" s="11"/>
      <c r="MOY2825" s="11"/>
      <c r="MOZ2825" s="12"/>
      <c r="MPA2825" s="12"/>
      <c r="MPB2825" s="11"/>
      <c r="MPC2825" s="11"/>
      <c r="MPD2825" s="11"/>
      <c r="MPE2825" s="12"/>
      <c r="MPF2825" s="12"/>
      <c r="MPG2825" s="11"/>
      <c r="MPH2825" s="11"/>
      <c r="MPI2825" s="11"/>
      <c r="MPJ2825" s="12"/>
      <c r="MPK2825" s="12"/>
      <c r="MPL2825" s="11"/>
      <c r="MPM2825" s="11"/>
      <c r="MPN2825" s="11"/>
      <c r="MPO2825" s="12"/>
      <c r="MPP2825" s="12"/>
      <c r="MPQ2825" s="11"/>
      <c r="MPR2825" s="11"/>
      <c r="MPS2825" s="11"/>
      <c r="MPT2825" s="12"/>
      <c r="MPU2825" s="12"/>
      <c r="MPV2825" s="11"/>
      <c r="MPW2825" s="11"/>
      <c r="MPX2825" s="11"/>
      <c r="MPY2825" s="12"/>
      <c r="MPZ2825" s="12"/>
      <c r="MQA2825" s="11"/>
      <c r="MQB2825" s="11"/>
      <c r="MQC2825" s="11"/>
      <c r="MQD2825" s="12"/>
      <c r="MQE2825" s="12"/>
      <c r="MQF2825" s="11"/>
      <c r="MQG2825" s="11"/>
      <c r="MQH2825" s="11"/>
      <c r="MQI2825" s="12"/>
      <c r="MQJ2825" s="12"/>
      <c r="MQK2825" s="11"/>
      <c r="MQL2825" s="11"/>
      <c r="MQM2825" s="11"/>
      <c r="MQN2825" s="12"/>
      <c r="MQO2825" s="12"/>
      <c r="MQP2825" s="11"/>
      <c r="MQQ2825" s="11"/>
      <c r="MQR2825" s="11"/>
      <c r="MQS2825" s="12"/>
      <c r="MQT2825" s="12"/>
      <c r="MQU2825" s="11"/>
      <c r="MQV2825" s="11"/>
      <c r="MQW2825" s="11"/>
      <c r="MQX2825" s="12"/>
      <c r="MQY2825" s="12"/>
      <c r="MQZ2825" s="11"/>
      <c r="MRA2825" s="11"/>
      <c r="MRB2825" s="11"/>
      <c r="MRC2825" s="12"/>
      <c r="MRD2825" s="12"/>
      <c r="MRE2825" s="11"/>
      <c r="MRF2825" s="11"/>
      <c r="MRG2825" s="11"/>
      <c r="MRH2825" s="12"/>
      <c r="MRI2825" s="12"/>
      <c r="MRJ2825" s="11"/>
      <c r="MRK2825" s="11"/>
      <c r="MRL2825" s="11"/>
      <c r="MRM2825" s="12"/>
      <c r="MRN2825" s="12"/>
      <c r="MRO2825" s="11"/>
      <c r="MRP2825" s="11"/>
      <c r="MRQ2825" s="11"/>
      <c r="MRR2825" s="12"/>
      <c r="MRS2825" s="12"/>
      <c r="MRT2825" s="11"/>
      <c r="MRU2825" s="11"/>
      <c r="MRV2825" s="11"/>
      <c r="MRW2825" s="12"/>
      <c r="MRX2825" s="12"/>
      <c r="MRY2825" s="11"/>
      <c r="MRZ2825" s="11"/>
      <c r="MSA2825" s="11"/>
      <c r="MSB2825" s="12"/>
      <c r="MSC2825" s="12"/>
      <c r="MSD2825" s="11"/>
      <c r="MSE2825" s="11"/>
      <c r="MSF2825" s="11"/>
      <c r="MSG2825" s="12"/>
      <c r="MSH2825" s="12"/>
      <c r="MSI2825" s="11"/>
      <c r="MSJ2825" s="11"/>
      <c r="MSK2825" s="11"/>
      <c r="MSL2825" s="12"/>
      <c r="MSM2825" s="12"/>
      <c r="MSN2825" s="11"/>
      <c r="MSO2825" s="11"/>
      <c r="MSP2825" s="11"/>
      <c r="MSQ2825" s="12"/>
      <c r="MSR2825" s="12"/>
      <c r="MSS2825" s="11"/>
      <c r="MST2825" s="11"/>
      <c r="MSU2825" s="11"/>
      <c r="MSV2825" s="12"/>
      <c r="MSW2825" s="12"/>
      <c r="MSX2825" s="11"/>
      <c r="MSY2825" s="11"/>
      <c r="MSZ2825" s="11"/>
      <c r="MTA2825" s="12"/>
      <c r="MTB2825" s="12"/>
      <c r="MTC2825" s="11"/>
      <c r="MTD2825" s="11"/>
      <c r="MTE2825" s="11"/>
      <c r="MTF2825" s="12"/>
      <c r="MTG2825" s="12"/>
      <c r="MTH2825" s="11"/>
      <c r="MTI2825" s="11"/>
      <c r="MTJ2825" s="11"/>
      <c r="MTK2825" s="12"/>
      <c r="MTL2825" s="12"/>
      <c r="MTM2825" s="11"/>
      <c r="MTN2825" s="11"/>
      <c r="MTO2825" s="11"/>
      <c r="MTP2825" s="12"/>
      <c r="MTQ2825" s="12"/>
      <c r="MTR2825" s="11"/>
      <c r="MTS2825" s="11"/>
      <c r="MTT2825" s="11"/>
      <c r="MTU2825" s="12"/>
      <c r="MTV2825" s="12"/>
      <c r="MTW2825" s="11"/>
      <c r="MTX2825" s="11"/>
      <c r="MTY2825" s="11"/>
      <c r="MTZ2825" s="12"/>
      <c r="MUA2825" s="12"/>
      <c r="MUB2825" s="11"/>
      <c r="MUC2825" s="11"/>
      <c r="MUD2825" s="11"/>
      <c r="MUE2825" s="12"/>
      <c r="MUF2825" s="12"/>
      <c r="MUG2825" s="11"/>
      <c r="MUH2825" s="11"/>
      <c r="MUI2825" s="11"/>
      <c r="MUJ2825" s="12"/>
      <c r="MUK2825" s="12"/>
      <c r="MUL2825" s="11"/>
      <c r="MUM2825" s="11"/>
      <c r="MUN2825" s="11"/>
      <c r="MUO2825" s="12"/>
      <c r="MUP2825" s="12"/>
      <c r="MUQ2825" s="11"/>
      <c r="MUR2825" s="11"/>
      <c r="MUS2825" s="11"/>
      <c r="MUT2825" s="12"/>
      <c r="MUU2825" s="12"/>
      <c r="MUV2825" s="11"/>
      <c r="MUW2825" s="11"/>
      <c r="MUX2825" s="11"/>
      <c r="MUY2825" s="12"/>
      <c r="MUZ2825" s="12"/>
      <c r="MVA2825" s="11"/>
      <c r="MVB2825" s="11"/>
      <c r="MVC2825" s="11"/>
      <c r="MVD2825" s="12"/>
      <c r="MVE2825" s="12"/>
      <c r="MVF2825" s="11"/>
      <c r="MVG2825" s="11"/>
      <c r="MVH2825" s="11"/>
      <c r="MVI2825" s="12"/>
      <c r="MVJ2825" s="12"/>
      <c r="MVK2825" s="11"/>
      <c r="MVL2825" s="11"/>
      <c r="MVM2825" s="11"/>
      <c r="MVN2825" s="12"/>
      <c r="MVO2825" s="12"/>
      <c r="MVP2825" s="11"/>
      <c r="MVQ2825" s="11"/>
      <c r="MVR2825" s="11"/>
      <c r="MVS2825" s="12"/>
      <c r="MVT2825" s="12"/>
      <c r="MVU2825" s="11"/>
      <c r="MVV2825" s="11"/>
      <c r="MVW2825" s="11"/>
      <c r="MVX2825" s="12"/>
      <c r="MVY2825" s="12"/>
      <c r="MVZ2825" s="11"/>
      <c r="MWA2825" s="11"/>
      <c r="MWB2825" s="11"/>
      <c r="MWC2825" s="12"/>
      <c r="MWD2825" s="12"/>
      <c r="MWE2825" s="11"/>
      <c r="MWF2825" s="11"/>
      <c r="MWG2825" s="11"/>
      <c r="MWH2825" s="12"/>
      <c r="MWI2825" s="12"/>
      <c r="MWJ2825" s="11"/>
      <c r="MWK2825" s="11"/>
      <c r="MWL2825" s="11"/>
      <c r="MWM2825" s="12"/>
      <c r="MWN2825" s="12"/>
      <c r="MWO2825" s="11"/>
      <c r="MWP2825" s="11"/>
      <c r="MWQ2825" s="11"/>
      <c r="MWR2825" s="12"/>
      <c r="MWS2825" s="12"/>
      <c r="MWT2825" s="11"/>
      <c r="MWU2825" s="11"/>
      <c r="MWV2825" s="11"/>
      <c r="MWW2825" s="12"/>
      <c r="MWX2825" s="12"/>
      <c r="MWY2825" s="11"/>
      <c r="MWZ2825" s="11"/>
      <c r="MXA2825" s="11"/>
      <c r="MXB2825" s="12"/>
      <c r="MXC2825" s="12"/>
      <c r="MXD2825" s="11"/>
      <c r="MXE2825" s="11"/>
      <c r="MXF2825" s="11"/>
      <c r="MXG2825" s="12"/>
      <c r="MXH2825" s="12"/>
      <c r="MXI2825" s="11"/>
      <c r="MXJ2825" s="11"/>
      <c r="MXK2825" s="11"/>
      <c r="MXL2825" s="12"/>
      <c r="MXM2825" s="12"/>
      <c r="MXN2825" s="11"/>
      <c r="MXO2825" s="11"/>
      <c r="MXP2825" s="11"/>
      <c r="MXQ2825" s="12"/>
      <c r="MXR2825" s="12"/>
      <c r="MXS2825" s="11"/>
      <c r="MXT2825" s="11"/>
      <c r="MXU2825" s="11"/>
      <c r="MXV2825" s="12"/>
      <c r="MXW2825" s="12"/>
      <c r="MXX2825" s="11"/>
      <c r="MXY2825" s="11"/>
      <c r="MXZ2825" s="11"/>
      <c r="MYA2825" s="12"/>
      <c r="MYB2825" s="12"/>
      <c r="MYC2825" s="11"/>
      <c r="MYD2825" s="11"/>
      <c r="MYE2825" s="11"/>
      <c r="MYF2825" s="12"/>
      <c r="MYG2825" s="12"/>
      <c r="MYH2825" s="11"/>
      <c r="MYI2825" s="11"/>
      <c r="MYJ2825" s="11"/>
      <c r="MYK2825" s="12"/>
      <c r="MYL2825" s="12"/>
      <c r="MYM2825" s="11"/>
      <c r="MYN2825" s="11"/>
      <c r="MYO2825" s="11"/>
      <c r="MYP2825" s="12"/>
      <c r="MYQ2825" s="12"/>
      <c r="MYR2825" s="11"/>
      <c r="MYS2825" s="11"/>
      <c r="MYT2825" s="11"/>
      <c r="MYU2825" s="12"/>
      <c r="MYV2825" s="12"/>
      <c r="MYW2825" s="11"/>
      <c r="MYX2825" s="11"/>
      <c r="MYY2825" s="11"/>
      <c r="MYZ2825" s="12"/>
      <c r="MZA2825" s="12"/>
      <c r="MZB2825" s="11"/>
      <c r="MZC2825" s="11"/>
      <c r="MZD2825" s="11"/>
      <c r="MZE2825" s="12"/>
      <c r="MZF2825" s="12"/>
      <c r="MZG2825" s="11"/>
      <c r="MZH2825" s="11"/>
      <c r="MZI2825" s="11"/>
      <c r="MZJ2825" s="12"/>
      <c r="MZK2825" s="12"/>
      <c r="MZL2825" s="11"/>
      <c r="MZM2825" s="11"/>
      <c r="MZN2825" s="11"/>
      <c r="MZO2825" s="12"/>
      <c r="MZP2825" s="12"/>
      <c r="MZQ2825" s="11"/>
      <c r="MZR2825" s="11"/>
      <c r="MZS2825" s="11"/>
      <c r="MZT2825" s="12"/>
      <c r="MZU2825" s="12"/>
      <c r="MZV2825" s="11"/>
      <c r="MZW2825" s="11"/>
      <c r="MZX2825" s="11"/>
      <c r="MZY2825" s="12"/>
      <c r="MZZ2825" s="12"/>
      <c r="NAA2825" s="11"/>
      <c r="NAB2825" s="11"/>
      <c r="NAC2825" s="11"/>
      <c r="NAD2825" s="12"/>
      <c r="NAE2825" s="12"/>
      <c r="NAF2825" s="11"/>
      <c r="NAG2825" s="11"/>
      <c r="NAH2825" s="11"/>
      <c r="NAI2825" s="12"/>
      <c r="NAJ2825" s="12"/>
      <c r="NAK2825" s="11"/>
      <c r="NAL2825" s="11"/>
      <c r="NAM2825" s="11"/>
      <c r="NAN2825" s="12"/>
      <c r="NAO2825" s="12"/>
      <c r="NAP2825" s="11"/>
      <c r="NAQ2825" s="11"/>
      <c r="NAR2825" s="11"/>
      <c r="NAS2825" s="12"/>
      <c r="NAT2825" s="12"/>
      <c r="NAU2825" s="11"/>
      <c r="NAV2825" s="11"/>
      <c r="NAW2825" s="11"/>
      <c r="NAX2825" s="12"/>
      <c r="NAY2825" s="12"/>
      <c r="NAZ2825" s="11"/>
      <c r="NBA2825" s="11"/>
      <c r="NBB2825" s="11"/>
      <c r="NBC2825" s="12"/>
      <c r="NBD2825" s="12"/>
      <c r="NBE2825" s="11"/>
      <c r="NBF2825" s="11"/>
      <c r="NBG2825" s="11"/>
      <c r="NBH2825" s="12"/>
      <c r="NBI2825" s="12"/>
      <c r="NBJ2825" s="11"/>
      <c r="NBK2825" s="11"/>
      <c r="NBL2825" s="11"/>
      <c r="NBM2825" s="12"/>
      <c r="NBN2825" s="12"/>
      <c r="NBO2825" s="11"/>
      <c r="NBP2825" s="11"/>
      <c r="NBQ2825" s="11"/>
      <c r="NBR2825" s="12"/>
      <c r="NBS2825" s="12"/>
      <c r="NBT2825" s="11"/>
      <c r="NBU2825" s="11"/>
      <c r="NBV2825" s="11"/>
      <c r="NBW2825" s="12"/>
      <c r="NBX2825" s="12"/>
      <c r="NBY2825" s="11"/>
      <c r="NBZ2825" s="11"/>
      <c r="NCA2825" s="11"/>
      <c r="NCB2825" s="12"/>
      <c r="NCC2825" s="12"/>
      <c r="NCD2825" s="11"/>
      <c r="NCE2825" s="11"/>
      <c r="NCF2825" s="11"/>
      <c r="NCG2825" s="12"/>
      <c r="NCH2825" s="12"/>
      <c r="NCI2825" s="11"/>
      <c r="NCJ2825" s="11"/>
      <c r="NCK2825" s="11"/>
      <c r="NCL2825" s="12"/>
      <c r="NCM2825" s="12"/>
      <c r="NCN2825" s="11"/>
      <c r="NCO2825" s="11"/>
      <c r="NCP2825" s="11"/>
      <c r="NCQ2825" s="12"/>
      <c r="NCR2825" s="12"/>
      <c r="NCS2825" s="11"/>
      <c r="NCT2825" s="11"/>
      <c r="NCU2825" s="11"/>
      <c r="NCV2825" s="12"/>
      <c r="NCW2825" s="12"/>
      <c r="NCX2825" s="11"/>
      <c r="NCY2825" s="11"/>
      <c r="NCZ2825" s="11"/>
      <c r="NDA2825" s="12"/>
      <c r="NDB2825" s="12"/>
      <c r="NDC2825" s="11"/>
      <c r="NDD2825" s="11"/>
      <c r="NDE2825" s="11"/>
      <c r="NDF2825" s="12"/>
      <c r="NDG2825" s="12"/>
      <c r="NDH2825" s="11"/>
      <c r="NDI2825" s="11"/>
      <c r="NDJ2825" s="11"/>
      <c r="NDK2825" s="12"/>
      <c r="NDL2825" s="12"/>
      <c r="NDM2825" s="11"/>
      <c r="NDN2825" s="11"/>
      <c r="NDO2825" s="11"/>
      <c r="NDP2825" s="12"/>
      <c r="NDQ2825" s="12"/>
      <c r="NDR2825" s="11"/>
      <c r="NDS2825" s="11"/>
      <c r="NDT2825" s="11"/>
      <c r="NDU2825" s="12"/>
      <c r="NDV2825" s="12"/>
      <c r="NDW2825" s="11"/>
      <c r="NDX2825" s="11"/>
      <c r="NDY2825" s="11"/>
      <c r="NDZ2825" s="12"/>
      <c r="NEA2825" s="12"/>
      <c r="NEB2825" s="11"/>
      <c r="NEC2825" s="11"/>
      <c r="NED2825" s="11"/>
      <c r="NEE2825" s="12"/>
      <c r="NEF2825" s="12"/>
      <c r="NEG2825" s="11"/>
      <c r="NEH2825" s="11"/>
      <c r="NEI2825" s="11"/>
      <c r="NEJ2825" s="12"/>
      <c r="NEK2825" s="12"/>
      <c r="NEL2825" s="11"/>
      <c r="NEM2825" s="11"/>
      <c r="NEN2825" s="11"/>
      <c r="NEO2825" s="12"/>
      <c r="NEP2825" s="12"/>
      <c r="NEQ2825" s="11"/>
      <c r="NER2825" s="11"/>
      <c r="NES2825" s="11"/>
      <c r="NET2825" s="12"/>
      <c r="NEU2825" s="12"/>
      <c r="NEV2825" s="11"/>
      <c r="NEW2825" s="11"/>
      <c r="NEX2825" s="11"/>
      <c r="NEY2825" s="12"/>
      <c r="NEZ2825" s="12"/>
      <c r="NFA2825" s="11"/>
      <c r="NFB2825" s="11"/>
      <c r="NFC2825" s="11"/>
      <c r="NFD2825" s="12"/>
      <c r="NFE2825" s="12"/>
      <c r="NFF2825" s="11"/>
      <c r="NFG2825" s="11"/>
      <c r="NFH2825" s="11"/>
      <c r="NFI2825" s="12"/>
      <c r="NFJ2825" s="12"/>
      <c r="NFK2825" s="11"/>
      <c r="NFL2825" s="11"/>
      <c r="NFM2825" s="11"/>
      <c r="NFN2825" s="12"/>
      <c r="NFO2825" s="12"/>
      <c r="NFP2825" s="11"/>
      <c r="NFQ2825" s="11"/>
      <c r="NFR2825" s="11"/>
      <c r="NFS2825" s="12"/>
      <c r="NFT2825" s="12"/>
      <c r="NFU2825" s="11"/>
      <c r="NFV2825" s="11"/>
      <c r="NFW2825" s="11"/>
      <c r="NFX2825" s="12"/>
      <c r="NFY2825" s="12"/>
      <c r="NFZ2825" s="11"/>
      <c r="NGA2825" s="11"/>
      <c r="NGB2825" s="11"/>
      <c r="NGC2825" s="12"/>
      <c r="NGD2825" s="12"/>
      <c r="NGE2825" s="11"/>
      <c r="NGF2825" s="11"/>
      <c r="NGG2825" s="11"/>
      <c r="NGH2825" s="12"/>
      <c r="NGI2825" s="12"/>
      <c r="NGJ2825" s="11"/>
      <c r="NGK2825" s="11"/>
      <c r="NGL2825" s="11"/>
      <c r="NGM2825" s="12"/>
      <c r="NGN2825" s="12"/>
      <c r="NGO2825" s="11"/>
      <c r="NGP2825" s="11"/>
      <c r="NGQ2825" s="11"/>
      <c r="NGR2825" s="12"/>
      <c r="NGS2825" s="12"/>
      <c r="NGT2825" s="11"/>
      <c r="NGU2825" s="11"/>
      <c r="NGV2825" s="11"/>
      <c r="NGW2825" s="12"/>
      <c r="NGX2825" s="12"/>
      <c r="NGY2825" s="11"/>
      <c r="NGZ2825" s="11"/>
      <c r="NHA2825" s="11"/>
      <c r="NHB2825" s="12"/>
      <c r="NHC2825" s="12"/>
      <c r="NHD2825" s="11"/>
      <c r="NHE2825" s="11"/>
      <c r="NHF2825" s="11"/>
      <c r="NHG2825" s="12"/>
      <c r="NHH2825" s="12"/>
      <c r="NHI2825" s="11"/>
      <c r="NHJ2825" s="11"/>
      <c r="NHK2825" s="11"/>
      <c r="NHL2825" s="12"/>
      <c r="NHM2825" s="12"/>
      <c r="NHN2825" s="11"/>
      <c r="NHO2825" s="11"/>
      <c r="NHP2825" s="11"/>
      <c r="NHQ2825" s="12"/>
      <c r="NHR2825" s="12"/>
      <c r="NHS2825" s="11"/>
      <c r="NHT2825" s="11"/>
      <c r="NHU2825" s="11"/>
      <c r="NHV2825" s="12"/>
      <c r="NHW2825" s="12"/>
      <c r="NHX2825" s="11"/>
      <c r="NHY2825" s="11"/>
      <c r="NHZ2825" s="11"/>
      <c r="NIA2825" s="12"/>
      <c r="NIB2825" s="12"/>
      <c r="NIC2825" s="11"/>
      <c r="NID2825" s="11"/>
      <c r="NIE2825" s="11"/>
      <c r="NIF2825" s="12"/>
      <c r="NIG2825" s="12"/>
      <c r="NIH2825" s="11"/>
      <c r="NII2825" s="11"/>
      <c r="NIJ2825" s="11"/>
      <c r="NIK2825" s="12"/>
      <c r="NIL2825" s="12"/>
      <c r="NIM2825" s="11"/>
      <c r="NIN2825" s="11"/>
      <c r="NIO2825" s="11"/>
      <c r="NIP2825" s="12"/>
      <c r="NIQ2825" s="12"/>
      <c r="NIR2825" s="11"/>
      <c r="NIS2825" s="11"/>
      <c r="NIT2825" s="11"/>
      <c r="NIU2825" s="12"/>
      <c r="NIV2825" s="12"/>
      <c r="NIW2825" s="11"/>
      <c r="NIX2825" s="11"/>
      <c r="NIY2825" s="11"/>
      <c r="NIZ2825" s="12"/>
      <c r="NJA2825" s="12"/>
      <c r="NJB2825" s="11"/>
      <c r="NJC2825" s="11"/>
      <c r="NJD2825" s="11"/>
      <c r="NJE2825" s="12"/>
      <c r="NJF2825" s="12"/>
      <c r="NJG2825" s="11"/>
      <c r="NJH2825" s="11"/>
      <c r="NJI2825" s="11"/>
      <c r="NJJ2825" s="12"/>
      <c r="NJK2825" s="12"/>
      <c r="NJL2825" s="11"/>
      <c r="NJM2825" s="11"/>
      <c r="NJN2825" s="11"/>
      <c r="NJO2825" s="12"/>
      <c r="NJP2825" s="12"/>
      <c r="NJQ2825" s="11"/>
      <c r="NJR2825" s="11"/>
      <c r="NJS2825" s="11"/>
      <c r="NJT2825" s="12"/>
      <c r="NJU2825" s="12"/>
      <c r="NJV2825" s="11"/>
      <c r="NJW2825" s="11"/>
      <c r="NJX2825" s="11"/>
      <c r="NJY2825" s="12"/>
      <c r="NJZ2825" s="12"/>
      <c r="NKA2825" s="11"/>
      <c r="NKB2825" s="11"/>
      <c r="NKC2825" s="11"/>
      <c r="NKD2825" s="12"/>
      <c r="NKE2825" s="12"/>
      <c r="NKF2825" s="11"/>
      <c r="NKG2825" s="11"/>
      <c r="NKH2825" s="11"/>
      <c r="NKI2825" s="12"/>
      <c r="NKJ2825" s="12"/>
      <c r="NKK2825" s="11"/>
      <c r="NKL2825" s="11"/>
      <c r="NKM2825" s="11"/>
      <c r="NKN2825" s="12"/>
      <c r="NKO2825" s="12"/>
      <c r="NKP2825" s="11"/>
      <c r="NKQ2825" s="11"/>
      <c r="NKR2825" s="11"/>
      <c r="NKS2825" s="12"/>
      <c r="NKT2825" s="12"/>
      <c r="NKU2825" s="11"/>
      <c r="NKV2825" s="11"/>
      <c r="NKW2825" s="11"/>
      <c r="NKX2825" s="12"/>
      <c r="NKY2825" s="12"/>
      <c r="NKZ2825" s="11"/>
      <c r="NLA2825" s="11"/>
      <c r="NLB2825" s="11"/>
      <c r="NLC2825" s="12"/>
      <c r="NLD2825" s="12"/>
      <c r="NLE2825" s="11"/>
      <c r="NLF2825" s="11"/>
      <c r="NLG2825" s="11"/>
      <c r="NLH2825" s="12"/>
      <c r="NLI2825" s="12"/>
      <c r="NLJ2825" s="11"/>
      <c r="NLK2825" s="11"/>
      <c r="NLL2825" s="11"/>
      <c r="NLM2825" s="12"/>
      <c r="NLN2825" s="12"/>
      <c r="NLO2825" s="11"/>
      <c r="NLP2825" s="11"/>
      <c r="NLQ2825" s="11"/>
      <c r="NLR2825" s="12"/>
      <c r="NLS2825" s="12"/>
      <c r="NLT2825" s="11"/>
      <c r="NLU2825" s="11"/>
      <c r="NLV2825" s="11"/>
      <c r="NLW2825" s="12"/>
      <c r="NLX2825" s="12"/>
      <c r="NLY2825" s="11"/>
      <c r="NLZ2825" s="11"/>
      <c r="NMA2825" s="11"/>
      <c r="NMB2825" s="12"/>
      <c r="NMC2825" s="12"/>
      <c r="NMD2825" s="11"/>
      <c r="NME2825" s="11"/>
      <c r="NMF2825" s="11"/>
      <c r="NMG2825" s="12"/>
      <c r="NMH2825" s="12"/>
      <c r="NMI2825" s="11"/>
      <c r="NMJ2825" s="11"/>
      <c r="NMK2825" s="11"/>
      <c r="NML2825" s="12"/>
      <c r="NMM2825" s="12"/>
      <c r="NMN2825" s="11"/>
      <c r="NMO2825" s="11"/>
      <c r="NMP2825" s="11"/>
      <c r="NMQ2825" s="12"/>
      <c r="NMR2825" s="12"/>
      <c r="NMS2825" s="11"/>
      <c r="NMT2825" s="11"/>
      <c r="NMU2825" s="11"/>
      <c r="NMV2825" s="12"/>
      <c r="NMW2825" s="12"/>
      <c r="NMX2825" s="11"/>
      <c r="NMY2825" s="11"/>
      <c r="NMZ2825" s="11"/>
      <c r="NNA2825" s="12"/>
      <c r="NNB2825" s="12"/>
      <c r="NNC2825" s="11"/>
      <c r="NND2825" s="11"/>
      <c r="NNE2825" s="11"/>
      <c r="NNF2825" s="12"/>
      <c r="NNG2825" s="12"/>
      <c r="NNH2825" s="11"/>
      <c r="NNI2825" s="11"/>
      <c r="NNJ2825" s="11"/>
      <c r="NNK2825" s="12"/>
      <c r="NNL2825" s="12"/>
      <c r="NNM2825" s="11"/>
      <c r="NNN2825" s="11"/>
      <c r="NNO2825" s="11"/>
      <c r="NNP2825" s="12"/>
      <c r="NNQ2825" s="12"/>
      <c r="NNR2825" s="11"/>
      <c r="NNS2825" s="11"/>
      <c r="NNT2825" s="11"/>
      <c r="NNU2825" s="12"/>
      <c r="NNV2825" s="12"/>
      <c r="NNW2825" s="11"/>
      <c r="NNX2825" s="11"/>
      <c r="NNY2825" s="11"/>
      <c r="NNZ2825" s="12"/>
      <c r="NOA2825" s="12"/>
      <c r="NOB2825" s="11"/>
      <c r="NOC2825" s="11"/>
      <c r="NOD2825" s="11"/>
      <c r="NOE2825" s="12"/>
      <c r="NOF2825" s="12"/>
      <c r="NOG2825" s="11"/>
      <c r="NOH2825" s="11"/>
      <c r="NOI2825" s="11"/>
      <c r="NOJ2825" s="12"/>
      <c r="NOK2825" s="12"/>
      <c r="NOL2825" s="11"/>
      <c r="NOM2825" s="11"/>
      <c r="NON2825" s="11"/>
      <c r="NOO2825" s="12"/>
      <c r="NOP2825" s="12"/>
      <c r="NOQ2825" s="11"/>
      <c r="NOR2825" s="11"/>
      <c r="NOS2825" s="11"/>
      <c r="NOT2825" s="12"/>
      <c r="NOU2825" s="12"/>
      <c r="NOV2825" s="11"/>
      <c r="NOW2825" s="11"/>
      <c r="NOX2825" s="11"/>
      <c r="NOY2825" s="12"/>
      <c r="NOZ2825" s="12"/>
      <c r="NPA2825" s="11"/>
      <c r="NPB2825" s="11"/>
      <c r="NPC2825" s="11"/>
      <c r="NPD2825" s="12"/>
      <c r="NPE2825" s="12"/>
      <c r="NPF2825" s="11"/>
      <c r="NPG2825" s="11"/>
      <c r="NPH2825" s="11"/>
      <c r="NPI2825" s="12"/>
      <c r="NPJ2825" s="12"/>
      <c r="NPK2825" s="11"/>
      <c r="NPL2825" s="11"/>
      <c r="NPM2825" s="11"/>
      <c r="NPN2825" s="12"/>
      <c r="NPO2825" s="12"/>
      <c r="NPP2825" s="11"/>
      <c r="NPQ2825" s="11"/>
      <c r="NPR2825" s="11"/>
      <c r="NPS2825" s="12"/>
      <c r="NPT2825" s="12"/>
      <c r="NPU2825" s="11"/>
      <c r="NPV2825" s="11"/>
      <c r="NPW2825" s="11"/>
      <c r="NPX2825" s="12"/>
      <c r="NPY2825" s="12"/>
      <c r="NPZ2825" s="11"/>
      <c r="NQA2825" s="11"/>
      <c r="NQB2825" s="11"/>
      <c r="NQC2825" s="12"/>
      <c r="NQD2825" s="12"/>
      <c r="NQE2825" s="11"/>
      <c r="NQF2825" s="11"/>
      <c r="NQG2825" s="11"/>
      <c r="NQH2825" s="12"/>
      <c r="NQI2825" s="12"/>
      <c r="NQJ2825" s="11"/>
      <c r="NQK2825" s="11"/>
      <c r="NQL2825" s="11"/>
      <c r="NQM2825" s="12"/>
      <c r="NQN2825" s="12"/>
      <c r="NQO2825" s="11"/>
      <c r="NQP2825" s="11"/>
      <c r="NQQ2825" s="11"/>
      <c r="NQR2825" s="12"/>
      <c r="NQS2825" s="12"/>
      <c r="NQT2825" s="11"/>
      <c r="NQU2825" s="11"/>
      <c r="NQV2825" s="11"/>
      <c r="NQW2825" s="12"/>
      <c r="NQX2825" s="12"/>
      <c r="NQY2825" s="11"/>
      <c r="NQZ2825" s="11"/>
      <c r="NRA2825" s="11"/>
      <c r="NRB2825" s="12"/>
      <c r="NRC2825" s="12"/>
      <c r="NRD2825" s="11"/>
      <c r="NRE2825" s="11"/>
      <c r="NRF2825" s="11"/>
      <c r="NRG2825" s="12"/>
      <c r="NRH2825" s="12"/>
      <c r="NRI2825" s="11"/>
      <c r="NRJ2825" s="11"/>
      <c r="NRK2825" s="11"/>
      <c r="NRL2825" s="12"/>
      <c r="NRM2825" s="12"/>
      <c r="NRN2825" s="11"/>
      <c r="NRO2825" s="11"/>
      <c r="NRP2825" s="11"/>
      <c r="NRQ2825" s="12"/>
      <c r="NRR2825" s="12"/>
      <c r="NRS2825" s="11"/>
      <c r="NRT2825" s="11"/>
      <c r="NRU2825" s="11"/>
      <c r="NRV2825" s="12"/>
      <c r="NRW2825" s="12"/>
      <c r="NRX2825" s="11"/>
      <c r="NRY2825" s="11"/>
      <c r="NRZ2825" s="11"/>
      <c r="NSA2825" s="12"/>
      <c r="NSB2825" s="12"/>
      <c r="NSC2825" s="11"/>
      <c r="NSD2825" s="11"/>
      <c r="NSE2825" s="11"/>
      <c r="NSF2825" s="12"/>
      <c r="NSG2825" s="12"/>
      <c r="NSH2825" s="11"/>
      <c r="NSI2825" s="11"/>
      <c r="NSJ2825" s="11"/>
      <c r="NSK2825" s="12"/>
      <c r="NSL2825" s="12"/>
      <c r="NSM2825" s="11"/>
      <c r="NSN2825" s="11"/>
      <c r="NSO2825" s="11"/>
      <c r="NSP2825" s="12"/>
      <c r="NSQ2825" s="12"/>
      <c r="NSR2825" s="11"/>
      <c r="NSS2825" s="11"/>
      <c r="NST2825" s="11"/>
      <c r="NSU2825" s="12"/>
      <c r="NSV2825" s="12"/>
      <c r="NSW2825" s="11"/>
      <c r="NSX2825" s="11"/>
      <c r="NSY2825" s="11"/>
      <c r="NSZ2825" s="12"/>
      <c r="NTA2825" s="12"/>
      <c r="NTB2825" s="11"/>
      <c r="NTC2825" s="11"/>
      <c r="NTD2825" s="11"/>
      <c r="NTE2825" s="12"/>
      <c r="NTF2825" s="12"/>
      <c r="NTG2825" s="11"/>
      <c r="NTH2825" s="11"/>
      <c r="NTI2825" s="11"/>
      <c r="NTJ2825" s="12"/>
      <c r="NTK2825" s="12"/>
      <c r="NTL2825" s="11"/>
      <c r="NTM2825" s="11"/>
      <c r="NTN2825" s="11"/>
      <c r="NTO2825" s="12"/>
      <c r="NTP2825" s="12"/>
      <c r="NTQ2825" s="11"/>
      <c r="NTR2825" s="11"/>
      <c r="NTS2825" s="11"/>
      <c r="NTT2825" s="12"/>
      <c r="NTU2825" s="12"/>
      <c r="NTV2825" s="11"/>
      <c r="NTW2825" s="11"/>
      <c r="NTX2825" s="11"/>
      <c r="NTY2825" s="12"/>
      <c r="NTZ2825" s="12"/>
      <c r="NUA2825" s="11"/>
      <c r="NUB2825" s="11"/>
      <c r="NUC2825" s="11"/>
      <c r="NUD2825" s="12"/>
      <c r="NUE2825" s="12"/>
      <c r="NUF2825" s="11"/>
      <c r="NUG2825" s="11"/>
      <c r="NUH2825" s="11"/>
      <c r="NUI2825" s="12"/>
      <c r="NUJ2825" s="12"/>
      <c r="NUK2825" s="11"/>
      <c r="NUL2825" s="11"/>
      <c r="NUM2825" s="11"/>
      <c r="NUN2825" s="12"/>
      <c r="NUO2825" s="12"/>
      <c r="NUP2825" s="11"/>
      <c r="NUQ2825" s="11"/>
      <c r="NUR2825" s="11"/>
      <c r="NUS2825" s="12"/>
      <c r="NUT2825" s="12"/>
      <c r="NUU2825" s="11"/>
      <c r="NUV2825" s="11"/>
      <c r="NUW2825" s="11"/>
      <c r="NUX2825" s="12"/>
      <c r="NUY2825" s="12"/>
      <c r="NUZ2825" s="11"/>
      <c r="NVA2825" s="11"/>
      <c r="NVB2825" s="11"/>
      <c r="NVC2825" s="12"/>
      <c r="NVD2825" s="12"/>
      <c r="NVE2825" s="11"/>
      <c r="NVF2825" s="11"/>
      <c r="NVG2825" s="11"/>
      <c r="NVH2825" s="12"/>
      <c r="NVI2825" s="12"/>
      <c r="NVJ2825" s="11"/>
      <c r="NVK2825" s="11"/>
      <c r="NVL2825" s="11"/>
      <c r="NVM2825" s="12"/>
      <c r="NVN2825" s="12"/>
      <c r="NVO2825" s="11"/>
      <c r="NVP2825" s="11"/>
      <c r="NVQ2825" s="11"/>
      <c r="NVR2825" s="12"/>
      <c r="NVS2825" s="12"/>
      <c r="NVT2825" s="11"/>
      <c r="NVU2825" s="11"/>
      <c r="NVV2825" s="11"/>
      <c r="NVW2825" s="12"/>
      <c r="NVX2825" s="12"/>
      <c r="NVY2825" s="11"/>
      <c r="NVZ2825" s="11"/>
      <c r="NWA2825" s="11"/>
      <c r="NWB2825" s="12"/>
      <c r="NWC2825" s="12"/>
      <c r="NWD2825" s="11"/>
      <c r="NWE2825" s="11"/>
      <c r="NWF2825" s="11"/>
      <c r="NWG2825" s="12"/>
      <c r="NWH2825" s="12"/>
      <c r="NWI2825" s="11"/>
      <c r="NWJ2825" s="11"/>
      <c r="NWK2825" s="11"/>
      <c r="NWL2825" s="12"/>
      <c r="NWM2825" s="12"/>
      <c r="NWN2825" s="11"/>
      <c r="NWO2825" s="11"/>
      <c r="NWP2825" s="11"/>
      <c r="NWQ2825" s="12"/>
      <c r="NWR2825" s="12"/>
      <c r="NWS2825" s="11"/>
      <c r="NWT2825" s="11"/>
      <c r="NWU2825" s="11"/>
      <c r="NWV2825" s="12"/>
      <c r="NWW2825" s="12"/>
      <c r="NWX2825" s="11"/>
      <c r="NWY2825" s="11"/>
      <c r="NWZ2825" s="11"/>
      <c r="NXA2825" s="12"/>
      <c r="NXB2825" s="12"/>
      <c r="NXC2825" s="11"/>
      <c r="NXD2825" s="11"/>
      <c r="NXE2825" s="11"/>
      <c r="NXF2825" s="12"/>
      <c r="NXG2825" s="12"/>
      <c r="NXH2825" s="11"/>
      <c r="NXI2825" s="11"/>
      <c r="NXJ2825" s="11"/>
      <c r="NXK2825" s="12"/>
      <c r="NXL2825" s="12"/>
      <c r="NXM2825" s="11"/>
      <c r="NXN2825" s="11"/>
      <c r="NXO2825" s="11"/>
      <c r="NXP2825" s="12"/>
      <c r="NXQ2825" s="12"/>
      <c r="NXR2825" s="11"/>
      <c r="NXS2825" s="11"/>
      <c r="NXT2825" s="11"/>
      <c r="NXU2825" s="12"/>
      <c r="NXV2825" s="12"/>
      <c r="NXW2825" s="11"/>
      <c r="NXX2825" s="11"/>
      <c r="NXY2825" s="11"/>
      <c r="NXZ2825" s="12"/>
      <c r="NYA2825" s="12"/>
      <c r="NYB2825" s="11"/>
      <c r="NYC2825" s="11"/>
      <c r="NYD2825" s="11"/>
      <c r="NYE2825" s="12"/>
      <c r="NYF2825" s="12"/>
      <c r="NYG2825" s="11"/>
      <c r="NYH2825" s="11"/>
      <c r="NYI2825" s="11"/>
      <c r="NYJ2825" s="12"/>
      <c r="NYK2825" s="12"/>
      <c r="NYL2825" s="11"/>
      <c r="NYM2825" s="11"/>
      <c r="NYN2825" s="11"/>
      <c r="NYO2825" s="12"/>
      <c r="NYP2825" s="12"/>
      <c r="NYQ2825" s="11"/>
      <c r="NYR2825" s="11"/>
      <c r="NYS2825" s="11"/>
      <c r="NYT2825" s="12"/>
      <c r="NYU2825" s="12"/>
      <c r="NYV2825" s="11"/>
      <c r="NYW2825" s="11"/>
      <c r="NYX2825" s="11"/>
      <c r="NYY2825" s="12"/>
      <c r="NYZ2825" s="12"/>
      <c r="NZA2825" s="11"/>
      <c r="NZB2825" s="11"/>
      <c r="NZC2825" s="11"/>
      <c r="NZD2825" s="12"/>
      <c r="NZE2825" s="12"/>
      <c r="NZF2825" s="11"/>
      <c r="NZG2825" s="11"/>
      <c r="NZH2825" s="11"/>
      <c r="NZI2825" s="12"/>
      <c r="NZJ2825" s="12"/>
      <c r="NZK2825" s="11"/>
      <c r="NZL2825" s="11"/>
      <c r="NZM2825" s="11"/>
      <c r="NZN2825" s="12"/>
      <c r="NZO2825" s="12"/>
      <c r="NZP2825" s="11"/>
      <c r="NZQ2825" s="11"/>
      <c r="NZR2825" s="11"/>
      <c r="NZS2825" s="12"/>
      <c r="NZT2825" s="12"/>
      <c r="NZU2825" s="11"/>
      <c r="NZV2825" s="11"/>
      <c r="NZW2825" s="11"/>
      <c r="NZX2825" s="12"/>
      <c r="NZY2825" s="12"/>
      <c r="NZZ2825" s="11"/>
      <c r="OAA2825" s="11"/>
      <c r="OAB2825" s="11"/>
      <c r="OAC2825" s="12"/>
      <c r="OAD2825" s="12"/>
      <c r="OAE2825" s="11"/>
      <c r="OAF2825" s="11"/>
      <c r="OAG2825" s="11"/>
      <c r="OAH2825" s="12"/>
      <c r="OAI2825" s="12"/>
      <c r="OAJ2825" s="11"/>
      <c r="OAK2825" s="11"/>
      <c r="OAL2825" s="11"/>
      <c r="OAM2825" s="12"/>
      <c r="OAN2825" s="12"/>
      <c r="OAO2825" s="11"/>
      <c r="OAP2825" s="11"/>
      <c r="OAQ2825" s="11"/>
      <c r="OAR2825" s="12"/>
      <c r="OAS2825" s="12"/>
      <c r="OAT2825" s="11"/>
      <c r="OAU2825" s="11"/>
      <c r="OAV2825" s="11"/>
      <c r="OAW2825" s="12"/>
      <c r="OAX2825" s="12"/>
      <c r="OAY2825" s="11"/>
      <c r="OAZ2825" s="11"/>
      <c r="OBA2825" s="11"/>
      <c r="OBB2825" s="12"/>
      <c r="OBC2825" s="12"/>
      <c r="OBD2825" s="11"/>
      <c r="OBE2825" s="11"/>
      <c r="OBF2825" s="11"/>
      <c r="OBG2825" s="12"/>
      <c r="OBH2825" s="12"/>
      <c r="OBI2825" s="11"/>
      <c r="OBJ2825" s="11"/>
      <c r="OBK2825" s="11"/>
      <c r="OBL2825" s="12"/>
      <c r="OBM2825" s="12"/>
      <c r="OBN2825" s="11"/>
      <c r="OBO2825" s="11"/>
      <c r="OBP2825" s="11"/>
      <c r="OBQ2825" s="12"/>
      <c r="OBR2825" s="12"/>
      <c r="OBS2825" s="11"/>
      <c r="OBT2825" s="11"/>
      <c r="OBU2825" s="11"/>
      <c r="OBV2825" s="12"/>
      <c r="OBW2825" s="12"/>
      <c r="OBX2825" s="11"/>
      <c r="OBY2825" s="11"/>
      <c r="OBZ2825" s="11"/>
      <c r="OCA2825" s="12"/>
      <c r="OCB2825" s="12"/>
      <c r="OCC2825" s="11"/>
      <c r="OCD2825" s="11"/>
      <c r="OCE2825" s="11"/>
      <c r="OCF2825" s="12"/>
      <c r="OCG2825" s="12"/>
      <c r="OCH2825" s="11"/>
      <c r="OCI2825" s="11"/>
      <c r="OCJ2825" s="11"/>
      <c r="OCK2825" s="12"/>
      <c r="OCL2825" s="12"/>
      <c r="OCM2825" s="11"/>
      <c r="OCN2825" s="11"/>
      <c r="OCO2825" s="11"/>
      <c r="OCP2825" s="12"/>
      <c r="OCQ2825" s="12"/>
      <c r="OCR2825" s="11"/>
      <c r="OCS2825" s="11"/>
      <c r="OCT2825" s="11"/>
      <c r="OCU2825" s="12"/>
      <c r="OCV2825" s="12"/>
      <c r="OCW2825" s="11"/>
      <c r="OCX2825" s="11"/>
      <c r="OCY2825" s="11"/>
      <c r="OCZ2825" s="12"/>
      <c r="ODA2825" s="12"/>
      <c r="ODB2825" s="11"/>
      <c r="ODC2825" s="11"/>
      <c r="ODD2825" s="11"/>
      <c r="ODE2825" s="12"/>
      <c r="ODF2825" s="12"/>
      <c r="ODG2825" s="11"/>
      <c r="ODH2825" s="11"/>
      <c r="ODI2825" s="11"/>
      <c r="ODJ2825" s="12"/>
      <c r="ODK2825" s="12"/>
      <c r="ODL2825" s="11"/>
      <c r="ODM2825" s="11"/>
      <c r="ODN2825" s="11"/>
      <c r="ODO2825" s="12"/>
      <c r="ODP2825" s="12"/>
      <c r="ODQ2825" s="11"/>
      <c r="ODR2825" s="11"/>
      <c r="ODS2825" s="11"/>
      <c r="ODT2825" s="12"/>
      <c r="ODU2825" s="12"/>
      <c r="ODV2825" s="11"/>
      <c r="ODW2825" s="11"/>
      <c r="ODX2825" s="11"/>
      <c r="ODY2825" s="12"/>
      <c r="ODZ2825" s="12"/>
      <c r="OEA2825" s="11"/>
      <c r="OEB2825" s="11"/>
      <c r="OEC2825" s="11"/>
      <c r="OED2825" s="12"/>
      <c r="OEE2825" s="12"/>
      <c r="OEF2825" s="11"/>
      <c r="OEG2825" s="11"/>
      <c r="OEH2825" s="11"/>
      <c r="OEI2825" s="12"/>
      <c r="OEJ2825" s="12"/>
      <c r="OEK2825" s="11"/>
      <c r="OEL2825" s="11"/>
      <c r="OEM2825" s="11"/>
      <c r="OEN2825" s="12"/>
      <c r="OEO2825" s="12"/>
      <c r="OEP2825" s="11"/>
      <c r="OEQ2825" s="11"/>
      <c r="OER2825" s="11"/>
      <c r="OES2825" s="12"/>
      <c r="OET2825" s="12"/>
      <c r="OEU2825" s="11"/>
      <c r="OEV2825" s="11"/>
      <c r="OEW2825" s="11"/>
      <c r="OEX2825" s="12"/>
      <c r="OEY2825" s="12"/>
      <c r="OEZ2825" s="11"/>
      <c r="OFA2825" s="11"/>
      <c r="OFB2825" s="11"/>
      <c r="OFC2825" s="12"/>
      <c r="OFD2825" s="12"/>
      <c r="OFE2825" s="11"/>
      <c r="OFF2825" s="11"/>
      <c r="OFG2825" s="11"/>
      <c r="OFH2825" s="12"/>
      <c r="OFI2825" s="12"/>
      <c r="OFJ2825" s="11"/>
      <c r="OFK2825" s="11"/>
      <c r="OFL2825" s="11"/>
      <c r="OFM2825" s="12"/>
      <c r="OFN2825" s="12"/>
      <c r="OFO2825" s="11"/>
      <c r="OFP2825" s="11"/>
      <c r="OFQ2825" s="11"/>
      <c r="OFR2825" s="12"/>
      <c r="OFS2825" s="12"/>
      <c r="OFT2825" s="11"/>
      <c r="OFU2825" s="11"/>
      <c r="OFV2825" s="11"/>
      <c r="OFW2825" s="12"/>
      <c r="OFX2825" s="12"/>
      <c r="OFY2825" s="11"/>
      <c r="OFZ2825" s="11"/>
      <c r="OGA2825" s="11"/>
      <c r="OGB2825" s="12"/>
      <c r="OGC2825" s="12"/>
      <c r="OGD2825" s="11"/>
      <c r="OGE2825" s="11"/>
      <c r="OGF2825" s="11"/>
      <c r="OGG2825" s="12"/>
      <c r="OGH2825" s="12"/>
      <c r="OGI2825" s="11"/>
      <c r="OGJ2825" s="11"/>
      <c r="OGK2825" s="11"/>
      <c r="OGL2825" s="12"/>
      <c r="OGM2825" s="12"/>
      <c r="OGN2825" s="11"/>
      <c r="OGO2825" s="11"/>
      <c r="OGP2825" s="11"/>
      <c r="OGQ2825" s="12"/>
      <c r="OGR2825" s="12"/>
      <c r="OGS2825" s="11"/>
      <c r="OGT2825" s="11"/>
      <c r="OGU2825" s="11"/>
      <c r="OGV2825" s="12"/>
      <c r="OGW2825" s="12"/>
      <c r="OGX2825" s="11"/>
      <c r="OGY2825" s="11"/>
      <c r="OGZ2825" s="11"/>
      <c r="OHA2825" s="12"/>
      <c r="OHB2825" s="12"/>
      <c r="OHC2825" s="11"/>
      <c r="OHD2825" s="11"/>
      <c r="OHE2825" s="11"/>
      <c r="OHF2825" s="12"/>
      <c r="OHG2825" s="12"/>
      <c r="OHH2825" s="11"/>
      <c r="OHI2825" s="11"/>
      <c r="OHJ2825" s="11"/>
      <c r="OHK2825" s="12"/>
      <c r="OHL2825" s="12"/>
      <c r="OHM2825" s="11"/>
      <c r="OHN2825" s="11"/>
      <c r="OHO2825" s="11"/>
      <c r="OHP2825" s="12"/>
      <c r="OHQ2825" s="12"/>
      <c r="OHR2825" s="11"/>
      <c r="OHS2825" s="11"/>
      <c r="OHT2825" s="11"/>
      <c r="OHU2825" s="12"/>
      <c r="OHV2825" s="12"/>
      <c r="OHW2825" s="11"/>
      <c r="OHX2825" s="11"/>
      <c r="OHY2825" s="11"/>
      <c r="OHZ2825" s="12"/>
      <c r="OIA2825" s="12"/>
      <c r="OIB2825" s="11"/>
      <c r="OIC2825" s="11"/>
      <c r="OID2825" s="11"/>
      <c r="OIE2825" s="12"/>
      <c r="OIF2825" s="12"/>
      <c r="OIG2825" s="11"/>
      <c r="OIH2825" s="11"/>
      <c r="OII2825" s="11"/>
      <c r="OIJ2825" s="12"/>
      <c r="OIK2825" s="12"/>
      <c r="OIL2825" s="11"/>
      <c r="OIM2825" s="11"/>
      <c r="OIN2825" s="11"/>
      <c r="OIO2825" s="12"/>
      <c r="OIP2825" s="12"/>
      <c r="OIQ2825" s="11"/>
      <c r="OIR2825" s="11"/>
      <c r="OIS2825" s="11"/>
      <c r="OIT2825" s="12"/>
      <c r="OIU2825" s="12"/>
      <c r="OIV2825" s="11"/>
      <c r="OIW2825" s="11"/>
      <c r="OIX2825" s="11"/>
      <c r="OIY2825" s="12"/>
      <c r="OIZ2825" s="12"/>
      <c r="OJA2825" s="11"/>
      <c r="OJB2825" s="11"/>
      <c r="OJC2825" s="11"/>
      <c r="OJD2825" s="12"/>
      <c r="OJE2825" s="12"/>
      <c r="OJF2825" s="11"/>
      <c r="OJG2825" s="11"/>
      <c r="OJH2825" s="11"/>
      <c r="OJI2825" s="12"/>
      <c r="OJJ2825" s="12"/>
      <c r="OJK2825" s="11"/>
      <c r="OJL2825" s="11"/>
      <c r="OJM2825" s="11"/>
      <c r="OJN2825" s="12"/>
      <c r="OJO2825" s="12"/>
      <c r="OJP2825" s="11"/>
      <c r="OJQ2825" s="11"/>
      <c r="OJR2825" s="11"/>
      <c r="OJS2825" s="12"/>
      <c r="OJT2825" s="12"/>
      <c r="OJU2825" s="11"/>
      <c r="OJV2825" s="11"/>
      <c r="OJW2825" s="11"/>
      <c r="OJX2825" s="12"/>
      <c r="OJY2825" s="12"/>
      <c r="OJZ2825" s="11"/>
      <c r="OKA2825" s="11"/>
      <c r="OKB2825" s="11"/>
      <c r="OKC2825" s="12"/>
      <c r="OKD2825" s="12"/>
      <c r="OKE2825" s="11"/>
      <c r="OKF2825" s="11"/>
      <c r="OKG2825" s="11"/>
      <c r="OKH2825" s="12"/>
      <c r="OKI2825" s="12"/>
      <c r="OKJ2825" s="11"/>
      <c r="OKK2825" s="11"/>
      <c r="OKL2825" s="11"/>
      <c r="OKM2825" s="12"/>
      <c r="OKN2825" s="12"/>
      <c r="OKO2825" s="11"/>
      <c r="OKP2825" s="11"/>
      <c r="OKQ2825" s="11"/>
      <c r="OKR2825" s="12"/>
      <c r="OKS2825" s="12"/>
      <c r="OKT2825" s="11"/>
      <c r="OKU2825" s="11"/>
      <c r="OKV2825" s="11"/>
      <c r="OKW2825" s="12"/>
      <c r="OKX2825" s="12"/>
      <c r="OKY2825" s="11"/>
      <c r="OKZ2825" s="11"/>
      <c r="OLA2825" s="11"/>
      <c r="OLB2825" s="12"/>
      <c r="OLC2825" s="12"/>
      <c r="OLD2825" s="11"/>
      <c r="OLE2825" s="11"/>
      <c r="OLF2825" s="11"/>
      <c r="OLG2825" s="12"/>
      <c r="OLH2825" s="12"/>
      <c r="OLI2825" s="11"/>
      <c r="OLJ2825" s="11"/>
      <c r="OLK2825" s="11"/>
      <c r="OLL2825" s="12"/>
      <c r="OLM2825" s="12"/>
      <c r="OLN2825" s="11"/>
      <c r="OLO2825" s="11"/>
      <c r="OLP2825" s="11"/>
      <c r="OLQ2825" s="12"/>
      <c r="OLR2825" s="12"/>
      <c r="OLS2825" s="11"/>
      <c r="OLT2825" s="11"/>
      <c r="OLU2825" s="11"/>
      <c r="OLV2825" s="12"/>
      <c r="OLW2825" s="12"/>
      <c r="OLX2825" s="11"/>
      <c r="OLY2825" s="11"/>
      <c r="OLZ2825" s="11"/>
      <c r="OMA2825" s="12"/>
      <c r="OMB2825" s="12"/>
      <c r="OMC2825" s="11"/>
      <c r="OMD2825" s="11"/>
      <c r="OME2825" s="11"/>
      <c r="OMF2825" s="12"/>
      <c r="OMG2825" s="12"/>
      <c r="OMH2825" s="11"/>
      <c r="OMI2825" s="11"/>
      <c r="OMJ2825" s="11"/>
      <c r="OMK2825" s="12"/>
      <c r="OML2825" s="12"/>
      <c r="OMM2825" s="11"/>
      <c r="OMN2825" s="11"/>
      <c r="OMO2825" s="11"/>
      <c r="OMP2825" s="12"/>
      <c r="OMQ2825" s="12"/>
      <c r="OMR2825" s="11"/>
      <c r="OMS2825" s="11"/>
      <c r="OMT2825" s="11"/>
      <c r="OMU2825" s="12"/>
      <c r="OMV2825" s="12"/>
      <c r="OMW2825" s="11"/>
      <c r="OMX2825" s="11"/>
      <c r="OMY2825" s="11"/>
      <c r="OMZ2825" s="12"/>
      <c r="ONA2825" s="12"/>
      <c r="ONB2825" s="11"/>
      <c r="ONC2825" s="11"/>
      <c r="OND2825" s="11"/>
      <c r="ONE2825" s="12"/>
      <c r="ONF2825" s="12"/>
      <c r="ONG2825" s="11"/>
      <c r="ONH2825" s="11"/>
      <c r="ONI2825" s="11"/>
      <c r="ONJ2825" s="12"/>
      <c r="ONK2825" s="12"/>
      <c r="ONL2825" s="11"/>
      <c r="ONM2825" s="11"/>
      <c r="ONN2825" s="11"/>
      <c r="ONO2825" s="12"/>
      <c r="ONP2825" s="12"/>
      <c r="ONQ2825" s="11"/>
      <c r="ONR2825" s="11"/>
      <c r="ONS2825" s="11"/>
      <c r="ONT2825" s="12"/>
      <c r="ONU2825" s="12"/>
      <c r="ONV2825" s="11"/>
      <c r="ONW2825" s="11"/>
      <c r="ONX2825" s="11"/>
      <c r="ONY2825" s="12"/>
      <c r="ONZ2825" s="12"/>
      <c r="OOA2825" s="11"/>
      <c r="OOB2825" s="11"/>
      <c r="OOC2825" s="11"/>
      <c r="OOD2825" s="12"/>
      <c r="OOE2825" s="12"/>
      <c r="OOF2825" s="11"/>
      <c r="OOG2825" s="11"/>
      <c r="OOH2825" s="11"/>
      <c r="OOI2825" s="12"/>
      <c r="OOJ2825" s="12"/>
      <c r="OOK2825" s="11"/>
      <c r="OOL2825" s="11"/>
      <c r="OOM2825" s="11"/>
      <c r="OON2825" s="12"/>
      <c r="OOO2825" s="12"/>
      <c r="OOP2825" s="11"/>
      <c r="OOQ2825" s="11"/>
      <c r="OOR2825" s="11"/>
      <c r="OOS2825" s="12"/>
      <c r="OOT2825" s="12"/>
      <c r="OOU2825" s="11"/>
      <c r="OOV2825" s="11"/>
      <c r="OOW2825" s="11"/>
      <c r="OOX2825" s="12"/>
      <c r="OOY2825" s="12"/>
      <c r="OOZ2825" s="11"/>
      <c r="OPA2825" s="11"/>
      <c r="OPB2825" s="11"/>
      <c r="OPC2825" s="12"/>
      <c r="OPD2825" s="12"/>
      <c r="OPE2825" s="11"/>
      <c r="OPF2825" s="11"/>
      <c r="OPG2825" s="11"/>
      <c r="OPH2825" s="12"/>
      <c r="OPI2825" s="12"/>
      <c r="OPJ2825" s="11"/>
      <c r="OPK2825" s="11"/>
      <c r="OPL2825" s="11"/>
      <c r="OPM2825" s="12"/>
      <c r="OPN2825" s="12"/>
      <c r="OPO2825" s="11"/>
      <c r="OPP2825" s="11"/>
      <c r="OPQ2825" s="11"/>
      <c r="OPR2825" s="12"/>
      <c r="OPS2825" s="12"/>
      <c r="OPT2825" s="11"/>
      <c r="OPU2825" s="11"/>
      <c r="OPV2825" s="11"/>
      <c r="OPW2825" s="12"/>
      <c r="OPX2825" s="12"/>
      <c r="OPY2825" s="11"/>
      <c r="OPZ2825" s="11"/>
      <c r="OQA2825" s="11"/>
      <c r="OQB2825" s="12"/>
      <c r="OQC2825" s="12"/>
      <c r="OQD2825" s="11"/>
      <c r="OQE2825" s="11"/>
      <c r="OQF2825" s="11"/>
      <c r="OQG2825" s="12"/>
      <c r="OQH2825" s="12"/>
      <c r="OQI2825" s="11"/>
      <c r="OQJ2825" s="11"/>
      <c r="OQK2825" s="11"/>
      <c r="OQL2825" s="12"/>
      <c r="OQM2825" s="12"/>
      <c r="OQN2825" s="11"/>
      <c r="OQO2825" s="11"/>
      <c r="OQP2825" s="11"/>
      <c r="OQQ2825" s="12"/>
      <c r="OQR2825" s="12"/>
      <c r="OQS2825" s="11"/>
      <c r="OQT2825" s="11"/>
      <c r="OQU2825" s="11"/>
      <c r="OQV2825" s="12"/>
      <c r="OQW2825" s="12"/>
      <c r="OQX2825" s="11"/>
      <c r="OQY2825" s="11"/>
      <c r="OQZ2825" s="11"/>
      <c r="ORA2825" s="12"/>
      <c r="ORB2825" s="12"/>
      <c r="ORC2825" s="11"/>
      <c r="ORD2825" s="11"/>
      <c r="ORE2825" s="11"/>
      <c r="ORF2825" s="12"/>
      <c r="ORG2825" s="12"/>
      <c r="ORH2825" s="11"/>
      <c r="ORI2825" s="11"/>
      <c r="ORJ2825" s="11"/>
      <c r="ORK2825" s="12"/>
      <c r="ORL2825" s="12"/>
      <c r="ORM2825" s="11"/>
      <c r="ORN2825" s="11"/>
      <c r="ORO2825" s="11"/>
      <c r="ORP2825" s="12"/>
      <c r="ORQ2825" s="12"/>
      <c r="ORR2825" s="11"/>
      <c r="ORS2825" s="11"/>
      <c r="ORT2825" s="11"/>
      <c r="ORU2825" s="12"/>
      <c r="ORV2825" s="12"/>
      <c r="ORW2825" s="11"/>
      <c r="ORX2825" s="11"/>
      <c r="ORY2825" s="11"/>
      <c r="ORZ2825" s="12"/>
      <c r="OSA2825" s="12"/>
      <c r="OSB2825" s="11"/>
      <c r="OSC2825" s="11"/>
      <c r="OSD2825" s="11"/>
      <c r="OSE2825" s="12"/>
      <c r="OSF2825" s="12"/>
      <c r="OSG2825" s="11"/>
      <c r="OSH2825" s="11"/>
      <c r="OSI2825" s="11"/>
      <c r="OSJ2825" s="12"/>
      <c r="OSK2825" s="12"/>
      <c r="OSL2825" s="11"/>
      <c r="OSM2825" s="11"/>
      <c r="OSN2825" s="11"/>
      <c r="OSO2825" s="12"/>
      <c r="OSP2825" s="12"/>
      <c r="OSQ2825" s="11"/>
      <c r="OSR2825" s="11"/>
      <c r="OSS2825" s="11"/>
      <c r="OST2825" s="12"/>
      <c r="OSU2825" s="12"/>
      <c r="OSV2825" s="11"/>
      <c r="OSW2825" s="11"/>
      <c r="OSX2825" s="11"/>
      <c r="OSY2825" s="12"/>
      <c r="OSZ2825" s="12"/>
      <c r="OTA2825" s="11"/>
      <c r="OTB2825" s="11"/>
      <c r="OTC2825" s="11"/>
      <c r="OTD2825" s="12"/>
      <c r="OTE2825" s="12"/>
      <c r="OTF2825" s="11"/>
      <c r="OTG2825" s="11"/>
      <c r="OTH2825" s="11"/>
      <c r="OTI2825" s="12"/>
      <c r="OTJ2825" s="12"/>
      <c r="OTK2825" s="11"/>
      <c r="OTL2825" s="11"/>
      <c r="OTM2825" s="11"/>
      <c r="OTN2825" s="12"/>
      <c r="OTO2825" s="12"/>
      <c r="OTP2825" s="11"/>
      <c r="OTQ2825" s="11"/>
      <c r="OTR2825" s="11"/>
      <c r="OTS2825" s="12"/>
      <c r="OTT2825" s="12"/>
      <c r="OTU2825" s="11"/>
      <c r="OTV2825" s="11"/>
      <c r="OTW2825" s="11"/>
      <c r="OTX2825" s="12"/>
      <c r="OTY2825" s="12"/>
      <c r="OTZ2825" s="11"/>
      <c r="OUA2825" s="11"/>
      <c r="OUB2825" s="11"/>
      <c r="OUC2825" s="12"/>
      <c r="OUD2825" s="12"/>
      <c r="OUE2825" s="11"/>
      <c r="OUF2825" s="11"/>
      <c r="OUG2825" s="11"/>
      <c r="OUH2825" s="12"/>
      <c r="OUI2825" s="12"/>
      <c r="OUJ2825" s="11"/>
      <c r="OUK2825" s="11"/>
      <c r="OUL2825" s="11"/>
      <c r="OUM2825" s="12"/>
      <c r="OUN2825" s="12"/>
      <c r="OUO2825" s="11"/>
      <c r="OUP2825" s="11"/>
      <c r="OUQ2825" s="11"/>
      <c r="OUR2825" s="12"/>
      <c r="OUS2825" s="12"/>
      <c r="OUT2825" s="11"/>
      <c r="OUU2825" s="11"/>
      <c r="OUV2825" s="11"/>
      <c r="OUW2825" s="12"/>
      <c r="OUX2825" s="12"/>
      <c r="OUY2825" s="11"/>
      <c r="OUZ2825" s="11"/>
      <c r="OVA2825" s="11"/>
      <c r="OVB2825" s="12"/>
      <c r="OVC2825" s="12"/>
      <c r="OVD2825" s="11"/>
      <c r="OVE2825" s="11"/>
      <c r="OVF2825" s="11"/>
      <c r="OVG2825" s="12"/>
      <c r="OVH2825" s="12"/>
      <c r="OVI2825" s="11"/>
      <c r="OVJ2825" s="11"/>
      <c r="OVK2825" s="11"/>
      <c r="OVL2825" s="12"/>
      <c r="OVM2825" s="12"/>
      <c r="OVN2825" s="11"/>
      <c r="OVO2825" s="11"/>
      <c r="OVP2825" s="11"/>
      <c r="OVQ2825" s="12"/>
      <c r="OVR2825" s="12"/>
      <c r="OVS2825" s="11"/>
      <c r="OVT2825" s="11"/>
      <c r="OVU2825" s="11"/>
      <c r="OVV2825" s="12"/>
      <c r="OVW2825" s="12"/>
      <c r="OVX2825" s="11"/>
      <c r="OVY2825" s="11"/>
      <c r="OVZ2825" s="11"/>
      <c r="OWA2825" s="12"/>
      <c r="OWB2825" s="12"/>
      <c r="OWC2825" s="11"/>
      <c r="OWD2825" s="11"/>
      <c r="OWE2825" s="11"/>
      <c r="OWF2825" s="12"/>
      <c r="OWG2825" s="12"/>
      <c r="OWH2825" s="11"/>
      <c r="OWI2825" s="11"/>
      <c r="OWJ2825" s="11"/>
      <c r="OWK2825" s="12"/>
      <c r="OWL2825" s="12"/>
      <c r="OWM2825" s="11"/>
      <c r="OWN2825" s="11"/>
      <c r="OWO2825" s="11"/>
      <c r="OWP2825" s="12"/>
      <c r="OWQ2825" s="12"/>
      <c r="OWR2825" s="11"/>
      <c r="OWS2825" s="11"/>
      <c r="OWT2825" s="11"/>
      <c r="OWU2825" s="12"/>
      <c r="OWV2825" s="12"/>
      <c r="OWW2825" s="11"/>
      <c r="OWX2825" s="11"/>
      <c r="OWY2825" s="11"/>
      <c r="OWZ2825" s="12"/>
      <c r="OXA2825" s="12"/>
      <c r="OXB2825" s="11"/>
      <c r="OXC2825" s="11"/>
      <c r="OXD2825" s="11"/>
      <c r="OXE2825" s="12"/>
      <c r="OXF2825" s="12"/>
      <c r="OXG2825" s="11"/>
      <c r="OXH2825" s="11"/>
      <c r="OXI2825" s="11"/>
      <c r="OXJ2825" s="12"/>
      <c r="OXK2825" s="12"/>
      <c r="OXL2825" s="11"/>
      <c r="OXM2825" s="11"/>
      <c r="OXN2825" s="11"/>
      <c r="OXO2825" s="12"/>
      <c r="OXP2825" s="12"/>
      <c r="OXQ2825" s="11"/>
      <c r="OXR2825" s="11"/>
      <c r="OXS2825" s="11"/>
      <c r="OXT2825" s="12"/>
      <c r="OXU2825" s="12"/>
      <c r="OXV2825" s="11"/>
      <c r="OXW2825" s="11"/>
      <c r="OXX2825" s="11"/>
      <c r="OXY2825" s="12"/>
      <c r="OXZ2825" s="12"/>
      <c r="OYA2825" s="11"/>
      <c r="OYB2825" s="11"/>
      <c r="OYC2825" s="11"/>
      <c r="OYD2825" s="12"/>
      <c r="OYE2825" s="12"/>
      <c r="OYF2825" s="11"/>
      <c r="OYG2825" s="11"/>
      <c r="OYH2825" s="11"/>
      <c r="OYI2825" s="12"/>
      <c r="OYJ2825" s="12"/>
      <c r="OYK2825" s="11"/>
      <c r="OYL2825" s="11"/>
      <c r="OYM2825" s="11"/>
      <c r="OYN2825" s="12"/>
      <c r="OYO2825" s="12"/>
      <c r="OYP2825" s="11"/>
      <c r="OYQ2825" s="11"/>
      <c r="OYR2825" s="11"/>
      <c r="OYS2825" s="12"/>
      <c r="OYT2825" s="12"/>
      <c r="OYU2825" s="11"/>
      <c r="OYV2825" s="11"/>
      <c r="OYW2825" s="11"/>
      <c r="OYX2825" s="12"/>
      <c r="OYY2825" s="12"/>
      <c r="OYZ2825" s="11"/>
      <c r="OZA2825" s="11"/>
      <c r="OZB2825" s="11"/>
      <c r="OZC2825" s="12"/>
      <c r="OZD2825" s="12"/>
      <c r="OZE2825" s="11"/>
      <c r="OZF2825" s="11"/>
      <c r="OZG2825" s="11"/>
      <c r="OZH2825" s="12"/>
      <c r="OZI2825" s="12"/>
      <c r="OZJ2825" s="11"/>
      <c r="OZK2825" s="11"/>
      <c r="OZL2825" s="11"/>
      <c r="OZM2825" s="12"/>
      <c r="OZN2825" s="12"/>
      <c r="OZO2825" s="11"/>
      <c r="OZP2825" s="11"/>
      <c r="OZQ2825" s="11"/>
      <c r="OZR2825" s="12"/>
      <c r="OZS2825" s="12"/>
      <c r="OZT2825" s="11"/>
      <c r="OZU2825" s="11"/>
      <c r="OZV2825" s="11"/>
      <c r="OZW2825" s="12"/>
      <c r="OZX2825" s="12"/>
      <c r="OZY2825" s="11"/>
      <c r="OZZ2825" s="11"/>
      <c r="PAA2825" s="11"/>
      <c r="PAB2825" s="12"/>
      <c r="PAC2825" s="12"/>
      <c r="PAD2825" s="11"/>
      <c r="PAE2825" s="11"/>
      <c r="PAF2825" s="11"/>
      <c r="PAG2825" s="12"/>
      <c r="PAH2825" s="12"/>
      <c r="PAI2825" s="11"/>
      <c r="PAJ2825" s="11"/>
      <c r="PAK2825" s="11"/>
      <c r="PAL2825" s="12"/>
      <c r="PAM2825" s="12"/>
      <c r="PAN2825" s="11"/>
      <c r="PAO2825" s="11"/>
      <c r="PAP2825" s="11"/>
      <c r="PAQ2825" s="12"/>
      <c r="PAR2825" s="12"/>
      <c r="PAS2825" s="11"/>
      <c r="PAT2825" s="11"/>
      <c r="PAU2825" s="11"/>
      <c r="PAV2825" s="12"/>
      <c r="PAW2825" s="12"/>
      <c r="PAX2825" s="11"/>
      <c r="PAY2825" s="11"/>
      <c r="PAZ2825" s="11"/>
      <c r="PBA2825" s="12"/>
      <c r="PBB2825" s="12"/>
      <c r="PBC2825" s="11"/>
      <c r="PBD2825" s="11"/>
      <c r="PBE2825" s="11"/>
      <c r="PBF2825" s="12"/>
      <c r="PBG2825" s="12"/>
      <c r="PBH2825" s="11"/>
      <c r="PBI2825" s="11"/>
      <c r="PBJ2825" s="11"/>
      <c r="PBK2825" s="12"/>
      <c r="PBL2825" s="12"/>
      <c r="PBM2825" s="11"/>
      <c r="PBN2825" s="11"/>
      <c r="PBO2825" s="11"/>
      <c r="PBP2825" s="12"/>
      <c r="PBQ2825" s="12"/>
      <c r="PBR2825" s="11"/>
      <c r="PBS2825" s="11"/>
      <c r="PBT2825" s="11"/>
      <c r="PBU2825" s="12"/>
      <c r="PBV2825" s="12"/>
      <c r="PBW2825" s="11"/>
      <c r="PBX2825" s="11"/>
      <c r="PBY2825" s="11"/>
      <c r="PBZ2825" s="12"/>
      <c r="PCA2825" s="12"/>
      <c r="PCB2825" s="11"/>
      <c r="PCC2825" s="11"/>
      <c r="PCD2825" s="11"/>
      <c r="PCE2825" s="12"/>
      <c r="PCF2825" s="12"/>
      <c r="PCG2825" s="11"/>
      <c r="PCH2825" s="11"/>
      <c r="PCI2825" s="11"/>
      <c r="PCJ2825" s="12"/>
      <c r="PCK2825" s="12"/>
      <c r="PCL2825" s="11"/>
      <c r="PCM2825" s="11"/>
      <c r="PCN2825" s="11"/>
      <c r="PCO2825" s="12"/>
      <c r="PCP2825" s="12"/>
      <c r="PCQ2825" s="11"/>
      <c r="PCR2825" s="11"/>
      <c r="PCS2825" s="11"/>
      <c r="PCT2825" s="12"/>
      <c r="PCU2825" s="12"/>
      <c r="PCV2825" s="11"/>
      <c r="PCW2825" s="11"/>
      <c r="PCX2825" s="11"/>
      <c r="PCY2825" s="12"/>
      <c r="PCZ2825" s="12"/>
      <c r="PDA2825" s="11"/>
      <c r="PDB2825" s="11"/>
      <c r="PDC2825" s="11"/>
      <c r="PDD2825" s="12"/>
      <c r="PDE2825" s="12"/>
      <c r="PDF2825" s="11"/>
      <c r="PDG2825" s="11"/>
      <c r="PDH2825" s="11"/>
      <c r="PDI2825" s="12"/>
      <c r="PDJ2825" s="12"/>
      <c r="PDK2825" s="11"/>
      <c r="PDL2825" s="11"/>
      <c r="PDM2825" s="11"/>
      <c r="PDN2825" s="12"/>
      <c r="PDO2825" s="12"/>
      <c r="PDP2825" s="11"/>
      <c r="PDQ2825" s="11"/>
      <c r="PDR2825" s="11"/>
      <c r="PDS2825" s="12"/>
      <c r="PDT2825" s="12"/>
      <c r="PDU2825" s="11"/>
      <c r="PDV2825" s="11"/>
      <c r="PDW2825" s="11"/>
      <c r="PDX2825" s="12"/>
      <c r="PDY2825" s="12"/>
      <c r="PDZ2825" s="11"/>
      <c r="PEA2825" s="11"/>
      <c r="PEB2825" s="11"/>
      <c r="PEC2825" s="12"/>
      <c r="PED2825" s="12"/>
      <c r="PEE2825" s="11"/>
      <c r="PEF2825" s="11"/>
      <c r="PEG2825" s="11"/>
      <c r="PEH2825" s="12"/>
      <c r="PEI2825" s="12"/>
      <c r="PEJ2825" s="11"/>
      <c r="PEK2825" s="11"/>
      <c r="PEL2825" s="11"/>
      <c r="PEM2825" s="12"/>
      <c r="PEN2825" s="12"/>
      <c r="PEO2825" s="11"/>
      <c r="PEP2825" s="11"/>
      <c r="PEQ2825" s="11"/>
      <c r="PER2825" s="12"/>
      <c r="PES2825" s="12"/>
      <c r="PET2825" s="11"/>
      <c r="PEU2825" s="11"/>
      <c r="PEV2825" s="11"/>
      <c r="PEW2825" s="12"/>
      <c r="PEX2825" s="12"/>
      <c r="PEY2825" s="11"/>
      <c r="PEZ2825" s="11"/>
      <c r="PFA2825" s="11"/>
      <c r="PFB2825" s="12"/>
      <c r="PFC2825" s="12"/>
      <c r="PFD2825" s="11"/>
      <c r="PFE2825" s="11"/>
      <c r="PFF2825" s="11"/>
      <c r="PFG2825" s="12"/>
      <c r="PFH2825" s="12"/>
      <c r="PFI2825" s="11"/>
      <c r="PFJ2825" s="11"/>
      <c r="PFK2825" s="11"/>
      <c r="PFL2825" s="12"/>
      <c r="PFM2825" s="12"/>
      <c r="PFN2825" s="11"/>
      <c r="PFO2825" s="11"/>
      <c r="PFP2825" s="11"/>
      <c r="PFQ2825" s="12"/>
      <c r="PFR2825" s="12"/>
      <c r="PFS2825" s="11"/>
      <c r="PFT2825" s="11"/>
      <c r="PFU2825" s="11"/>
      <c r="PFV2825" s="12"/>
      <c r="PFW2825" s="12"/>
      <c r="PFX2825" s="11"/>
      <c r="PFY2825" s="11"/>
      <c r="PFZ2825" s="11"/>
      <c r="PGA2825" s="12"/>
      <c r="PGB2825" s="12"/>
      <c r="PGC2825" s="11"/>
      <c r="PGD2825" s="11"/>
      <c r="PGE2825" s="11"/>
      <c r="PGF2825" s="12"/>
      <c r="PGG2825" s="12"/>
      <c r="PGH2825" s="11"/>
      <c r="PGI2825" s="11"/>
      <c r="PGJ2825" s="11"/>
      <c r="PGK2825" s="12"/>
      <c r="PGL2825" s="12"/>
      <c r="PGM2825" s="11"/>
      <c r="PGN2825" s="11"/>
      <c r="PGO2825" s="11"/>
      <c r="PGP2825" s="12"/>
      <c r="PGQ2825" s="12"/>
      <c r="PGR2825" s="11"/>
      <c r="PGS2825" s="11"/>
      <c r="PGT2825" s="11"/>
      <c r="PGU2825" s="12"/>
      <c r="PGV2825" s="12"/>
      <c r="PGW2825" s="11"/>
      <c r="PGX2825" s="11"/>
      <c r="PGY2825" s="11"/>
      <c r="PGZ2825" s="12"/>
      <c r="PHA2825" s="12"/>
      <c r="PHB2825" s="11"/>
      <c r="PHC2825" s="11"/>
      <c r="PHD2825" s="11"/>
      <c r="PHE2825" s="12"/>
      <c r="PHF2825" s="12"/>
      <c r="PHG2825" s="11"/>
      <c r="PHH2825" s="11"/>
      <c r="PHI2825" s="11"/>
      <c r="PHJ2825" s="12"/>
      <c r="PHK2825" s="12"/>
      <c r="PHL2825" s="11"/>
      <c r="PHM2825" s="11"/>
      <c r="PHN2825" s="11"/>
      <c r="PHO2825" s="12"/>
      <c r="PHP2825" s="12"/>
      <c r="PHQ2825" s="11"/>
      <c r="PHR2825" s="11"/>
      <c r="PHS2825" s="11"/>
      <c r="PHT2825" s="12"/>
      <c r="PHU2825" s="12"/>
      <c r="PHV2825" s="11"/>
      <c r="PHW2825" s="11"/>
      <c r="PHX2825" s="11"/>
      <c r="PHY2825" s="12"/>
      <c r="PHZ2825" s="12"/>
      <c r="PIA2825" s="11"/>
      <c r="PIB2825" s="11"/>
      <c r="PIC2825" s="11"/>
      <c r="PID2825" s="12"/>
      <c r="PIE2825" s="12"/>
      <c r="PIF2825" s="11"/>
      <c r="PIG2825" s="11"/>
      <c r="PIH2825" s="11"/>
      <c r="PII2825" s="12"/>
      <c r="PIJ2825" s="12"/>
      <c r="PIK2825" s="11"/>
      <c r="PIL2825" s="11"/>
      <c r="PIM2825" s="11"/>
      <c r="PIN2825" s="12"/>
      <c r="PIO2825" s="12"/>
      <c r="PIP2825" s="11"/>
      <c r="PIQ2825" s="11"/>
      <c r="PIR2825" s="11"/>
      <c r="PIS2825" s="12"/>
      <c r="PIT2825" s="12"/>
      <c r="PIU2825" s="11"/>
      <c r="PIV2825" s="11"/>
      <c r="PIW2825" s="11"/>
      <c r="PIX2825" s="12"/>
      <c r="PIY2825" s="12"/>
      <c r="PIZ2825" s="11"/>
      <c r="PJA2825" s="11"/>
      <c r="PJB2825" s="11"/>
      <c r="PJC2825" s="12"/>
      <c r="PJD2825" s="12"/>
      <c r="PJE2825" s="11"/>
      <c r="PJF2825" s="11"/>
      <c r="PJG2825" s="11"/>
      <c r="PJH2825" s="12"/>
      <c r="PJI2825" s="12"/>
      <c r="PJJ2825" s="11"/>
      <c r="PJK2825" s="11"/>
      <c r="PJL2825" s="11"/>
      <c r="PJM2825" s="12"/>
      <c r="PJN2825" s="12"/>
      <c r="PJO2825" s="11"/>
      <c r="PJP2825" s="11"/>
      <c r="PJQ2825" s="11"/>
      <c r="PJR2825" s="12"/>
      <c r="PJS2825" s="12"/>
      <c r="PJT2825" s="11"/>
      <c r="PJU2825" s="11"/>
      <c r="PJV2825" s="11"/>
      <c r="PJW2825" s="12"/>
      <c r="PJX2825" s="12"/>
      <c r="PJY2825" s="11"/>
      <c r="PJZ2825" s="11"/>
      <c r="PKA2825" s="11"/>
      <c r="PKB2825" s="12"/>
      <c r="PKC2825" s="12"/>
      <c r="PKD2825" s="11"/>
      <c r="PKE2825" s="11"/>
      <c r="PKF2825" s="11"/>
      <c r="PKG2825" s="12"/>
      <c r="PKH2825" s="12"/>
      <c r="PKI2825" s="11"/>
      <c r="PKJ2825" s="11"/>
      <c r="PKK2825" s="11"/>
      <c r="PKL2825" s="12"/>
      <c r="PKM2825" s="12"/>
      <c r="PKN2825" s="11"/>
      <c r="PKO2825" s="11"/>
      <c r="PKP2825" s="11"/>
      <c r="PKQ2825" s="12"/>
      <c r="PKR2825" s="12"/>
      <c r="PKS2825" s="11"/>
      <c r="PKT2825" s="11"/>
      <c r="PKU2825" s="11"/>
      <c r="PKV2825" s="12"/>
      <c r="PKW2825" s="12"/>
      <c r="PKX2825" s="11"/>
      <c r="PKY2825" s="11"/>
      <c r="PKZ2825" s="11"/>
      <c r="PLA2825" s="12"/>
      <c r="PLB2825" s="12"/>
      <c r="PLC2825" s="11"/>
      <c r="PLD2825" s="11"/>
      <c r="PLE2825" s="11"/>
      <c r="PLF2825" s="12"/>
      <c r="PLG2825" s="12"/>
      <c r="PLH2825" s="11"/>
      <c r="PLI2825" s="11"/>
      <c r="PLJ2825" s="11"/>
      <c r="PLK2825" s="12"/>
      <c r="PLL2825" s="12"/>
      <c r="PLM2825" s="11"/>
      <c r="PLN2825" s="11"/>
      <c r="PLO2825" s="11"/>
      <c r="PLP2825" s="12"/>
      <c r="PLQ2825" s="12"/>
      <c r="PLR2825" s="11"/>
      <c r="PLS2825" s="11"/>
      <c r="PLT2825" s="11"/>
      <c r="PLU2825" s="12"/>
      <c r="PLV2825" s="12"/>
      <c r="PLW2825" s="11"/>
      <c r="PLX2825" s="11"/>
      <c r="PLY2825" s="11"/>
      <c r="PLZ2825" s="12"/>
      <c r="PMA2825" s="12"/>
      <c r="PMB2825" s="11"/>
      <c r="PMC2825" s="11"/>
      <c r="PMD2825" s="11"/>
      <c r="PME2825" s="12"/>
      <c r="PMF2825" s="12"/>
      <c r="PMG2825" s="11"/>
      <c r="PMH2825" s="11"/>
      <c r="PMI2825" s="11"/>
      <c r="PMJ2825" s="12"/>
      <c r="PMK2825" s="12"/>
      <c r="PML2825" s="11"/>
      <c r="PMM2825" s="11"/>
      <c r="PMN2825" s="11"/>
      <c r="PMO2825" s="12"/>
      <c r="PMP2825" s="12"/>
      <c r="PMQ2825" s="11"/>
      <c r="PMR2825" s="11"/>
      <c r="PMS2825" s="11"/>
      <c r="PMT2825" s="12"/>
      <c r="PMU2825" s="12"/>
      <c r="PMV2825" s="11"/>
      <c r="PMW2825" s="11"/>
      <c r="PMX2825" s="11"/>
      <c r="PMY2825" s="12"/>
      <c r="PMZ2825" s="12"/>
      <c r="PNA2825" s="11"/>
      <c r="PNB2825" s="11"/>
      <c r="PNC2825" s="11"/>
      <c r="PND2825" s="12"/>
      <c r="PNE2825" s="12"/>
      <c r="PNF2825" s="11"/>
      <c r="PNG2825" s="11"/>
      <c r="PNH2825" s="11"/>
      <c r="PNI2825" s="12"/>
      <c r="PNJ2825" s="12"/>
      <c r="PNK2825" s="11"/>
      <c r="PNL2825" s="11"/>
      <c r="PNM2825" s="11"/>
      <c r="PNN2825" s="12"/>
      <c r="PNO2825" s="12"/>
      <c r="PNP2825" s="11"/>
      <c r="PNQ2825" s="11"/>
      <c r="PNR2825" s="11"/>
      <c r="PNS2825" s="12"/>
      <c r="PNT2825" s="12"/>
      <c r="PNU2825" s="11"/>
      <c r="PNV2825" s="11"/>
      <c r="PNW2825" s="11"/>
      <c r="PNX2825" s="12"/>
      <c r="PNY2825" s="12"/>
      <c r="PNZ2825" s="11"/>
      <c r="POA2825" s="11"/>
      <c r="POB2825" s="11"/>
      <c r="POC2825" s="12"/>
      <c r="POD2825" s="12"/>
      <c r="POE2825" s="11"/>
      <c r="POF2825" s="11"/>
      <c r="POG2825" s="11"/>
      <c r="POH2825" s="12"/>
      <c r="POI2825" s="12"/>
      <c r="POJ2825" s="11"/>
      <c r="POK2825" s="11"/>
      <c r="POL2825" s="11"/>
      <c r="POM2825" s="12"/>
      <c r="PON2825" s="12"/>
      <c r="POO2825" s="11"/>
      <c r="POP2825" s="11"/>
      <c r="POQ2825" s="11"/>
      <c r="POR2825" s="12"/>
      <c r="POS2825" s="12"/>
      <c r="POT2825" s="11"/>
      <c r="POU2825" s="11"/>
      <c r="POV2825" s="11"/>
      <c r="POW2825" s="12"/>
      <c r="POX2825" s="12"/>
      <c r="POY2825" s="11"/>
      <c r="POZ2825" s="11"/>
      <c r="PPA2825" s="11"/>
      <c r="PPB2825" s="12"/>
      <c r="PPC2825" s="12"/>
      <c r="PPD2825" s="11"/>
      <c r="PPE2825" s="11"/>
      <c r="PPF2825" s="11"/>
      <c r="PPG2825" s="12"/>
      <c r="PPH2825" s="12"/>
      <c r="PPI2825" s="11"/>
      <c r="PPJ2825" s="11"/>
      <c r="PPK2825" s="11"/>
      <c r="PPL2825" s="12"/>
      <c r="PPM2825" s="12"/>
      <c r="PPN2825" s="11"/>
      <c r="PPO2825" s="11"/>
      <c r="PPP2825" s="11"/>
      <c r="PPQ2825" s="12"/>
      <c r="PPR2825" s="12"/>
      <c r="PPS2825" s="11"/>
      <c r="PPT2825" s="11"/>
      <c r="PPU2825" s="11"/>
      <c r="PPV2825" s="12"/>
      <c r="PPW2825" s="12"/>
      <c r="PPX2825" s="11"/>
      <c r="PPY2825" s="11"/>
      <c r="PPZ2825" s="11"/>
      <c r="PQA2825" s="12"/>
      <c r="PQB2825" s="12"/>
      <c r="PQC2825" s="11"/>
      <c r="PQD2825" s="11"/>
      <c r="PQE2825" s="11"/>
      <c r="PQF2825" s="12"/>
      <c r="PQG2825" s="12"/>
      <c r="PQH2825" s="11"/>
      <c r="PQI2825" s="11"/>
      <c r="PQJ2825" s="11"/>
      <c r="PQK2825" s="12"/>
      <c r="PQL2825" s="12"/>
      <c r="PQM2825" s="11"/>
      <c r="PQN2825" s="11"/>
      <c r="PQO2825" s="11"/>
      <c r="PQP2825" s="12"/>
      <c r="PQQ2825" s="12"/>
      <c r="PQR2825" s="11"/>
      <c r="PQS2825" s="11"/>
      <c r="PQT2825" s="11"/>
      <c r="PQU2825" s="12"/>
      <c r="PQV2825" s="12"/>
      <c r="PQW2825" s="11"/>
      <c r="PQX2825" s="11"/>
      <c r="PQY2825" s="11"/>
      <c r="PQZ2825" s="12"/>
      <c r="PRA2825" s="12"/>
      <c r="PRB2825" s="11"/>
      <c r="PRC2825" s="11"/>
      <c r="PRD2825" s="11"/>
      <c r="PRE2825" s="12"/>
      <c r="PRF2825" s="12"/>
      <c r="PRG2825" s="11"/>
      <c r="PRH2825" s="11"/>
      <c r="PRI2825" s="11"/>
      <c r="PRJ2825" s="12"/>
      <c r="PRK2825" s="12"/>
      <c r="PRL2825" s="11"/>
      <c r="PRM2825" s="11"/>
      <c r="PRN2825" s="11"/>
      <c r="PRO2825" s="12"/>
      <c r="PRP2825" s="12"/>
      <c r="PRQ2825" s="11"/>
      <c r="PRR2825" s="11"/>
      <c r="PRS2825" s="11"/>
      <c r="PRT2825" s="12"/>
      <c r="PRU2825" s="12"/>
      <c r="PRV2825" s="11"/>
      <c r="PRW2825" s="11"/>
      <c r="PRX2825" s="11"/>
      <c r="PRY2825" s="12"/>
      <c r="PRZ2825" s="12"/>
      <c r="PSA2825" s="11"/>
      <c r="PSB2825" s="11"/>
      <c r="PSC2825" s="11"/>
      <c r="PSD2825" s="12"/>
      <c r="PSE2825" s="12"/>
      <c r="PSF2825" s="11"/>
      <c r="PSG2825" s="11"/>
      <c r="PSH2825" s="11"/>
      <c r="PSI2825" s="12"/>
      <c r="PSJ2825" s="12"/>
      <c r="PSK2825" s="11"/>
      <c r="PSL2825" s="11"/>
      <c r="PSM2825" s="11"/>
      <c r="PSN2825" s="12"/>
      <c r="PSO2825" s="12"/>
      <c r="PSP2825" s="11"/>
      <c r="PSQ2825" s="11"/>
      <c r="PSR2825" s="11"/>
      <c r="PSS2825" s="12"/>
      <c r="PST2825" s="12"/>
      <c r="PSU2825" s="11"/>
      <c r="PSV2825" s="11"/>
      <c r="PSW2825" s="11"/>
      <c r="PSX2825" s="12"/>
      <c r="PSY2825" s="12"/>
      <c r="PSZ2825" s="11"/>
      <c r="PTA2825" s="11"/>
      <c r="PTB2825" s="11"/>
      <c r="PTC2825" s="12"/>
      <c r="PTD2825" s="12"/>
      <c r="PTE2825" s="11"/>
      <c r="PTF2825" s="11"/>
      <c r="PTG2825" s="11"/>
      <c r="PTH2825" s="12"/>
      <c r="PTI2825" s="12"/>
      <c r="PTJ2825" s="11"/>
      <c r="PTK2825" s="11"/>
      <c r="PTL2825" s="11"/>
      <c r="PTM2825" s="12"/>
      <c r="PTN2825" s="12"/>
      <c r="PTO2825" s="11"/>
      <c r="PTP2825" s="11"/>
      <c r="PTQ2825" s="11"/>
      <c r="PTR2825" s="12"/>
      <c r="PTS2825" s="12"/>
      <c r="PTT2825" s="11"/>
      <c r="PTU2825" s="11"/>
      <c r="PTV2825" s="11"/>
      <c r="PTW2825" s="12"/>
      <c r="PTX2825" s="12"/>
      <c r="PTY2825" s="11"/>
      <c r="PTZ2825" s="11"/>
      <c r="PUA2825" s="11"/>
      <c r="PUB2825" s="12"/>
      <c r="PUC2825" s="12"/>
      <c r="PUD2825" s="11"/>
      <c r="PUE2825" s="11"/>
      <c r="PUF2825" s="11"/>
      <c r="PUG2825" s="12"/>
      <c r="PUH2825" s="12"/>
      <c r="PUI2825" s="11"/>
      <c r="PUJ2825" s="11"/>
      <c r="PUK2825" s="11"/>
      <c r="PUL2825" s="12"/>
      <c r="PUM2825" s="12"/>
      <c r="PUN2825" s="11"/>
      <c r="PUO2825" s="11"/>
      <c r="PUP2825" s="11"/>
      <c r="PUQ2825" s="12"/>
      <c r="PUR2825" s="12"/>
      <c r="PUS2825" s="11"/>
      <c r="PUT2825" s="11"/>
      <c r="PUU2825" s="11"/>
      <c r="PUV2825" s="12"/>
      <c r="PUW2825" s="12"/>
      <c r="PUX2825" s="11"/>
      <c r="PUY2825" s="11"/>
      <c r="PUZ2825" s="11"/>
      <c r="PVA2825" s="12"/>
      <c r="PVB2825" s="12"/>
      <c r="PVC2825" s="11"/>
      <c r="PVD2825" s="11"/>
      <c r="PVE2825" s="11"/>
      <c r="PVF2825" s="12"/>
      <c r="PVG2825" s="12"/>
      <c r="PVH2825" s="11"/>
      <c r="PVI2825" s="11"/>
      <c r="PVJ2825" s="11"/>
      <c r="PVK2825" s="12"/>
      <c r="PVL2825" s="12"/>
      <c r="PVM2825" s="11"/>
      <c r="PVN2825" s="11"/>
      <c r="PVO2825" s="11"/>
      <c r="PVP2825" s="12"/>
      <c r="PVQ2825" s="12"/>
      <c r="PVR2825" s="11"/>
      <c r="PVS2825" s="11"/>
      <c r="PVT2825" s="11"/>
      <c r="PVU2825" s="12"/>
      <c r="PVV2825" s="12"/>
      <c r="PVW2825" s="11"/>
      <c r="PVX2825" s="11"/>
      <c r="PVY2825" s="11"/>
      <c r="PVZ2825" s="12"/>
      <c r="PWA2825" s="12"/>
      <c r="PWB2825" s="11"/>
      <c r="PWC2825" s="11"/>
      <c r="PWD2825" s="11"/>
      <c r="PWE2825" s="12"/>
      <c r="PWF2825" s="12"/>
      <c r="PWG2825" s="11"/>
      <c r="PWH2825" s="11"/>
      <c r="PWI2825" s="11"/>
      <c r="PWJ2825" s="12"/>
      <c r="PWK2825" s="12"/>
      <c r="PWL2825" s="11"/>
      <c r="PWM2825" s="11"/>
      <c r="PWN2825" s="11"/>
      <c r="PWO2825" s="12"/>
      <c r="PWP2825" s="12"/>
      <c r="PWQ2825" s="11"/>
      <c r="PWR2825" s="11"/>
      <c r="PWS2825" s="11"/>
      <c r="PWT2825" s="12"/>
      <c r="PWU2825" s="12"/>
      <c r="PWV2825" s="11"/>
      <c r="PWW2825" s="11"/>
      <c r="PWX2825" s="11"/>
      <c r="PWY2825" s="12"/>
      <c r="PWZ2825" s="12"/>
      <c r="PXA2825" s="11"/>
      <c r="PXB2825" s="11"/>
      <c r="PXC2825" s="11"/>
      <c r="PXD2825" s="12"/>
      <c r="PXE2825" s="12"/>
      <c r="PXF2825" s="11"/>
      <c r="PXG2825" s="11"/>
      <c r="PXH2825" s="11"/>
      <c r="PXI2825" s="12"/>
      <c r="PXJ2825" s="12"/>
      <c r="PXK2825" s="11"/>
      <c r="PXL2825" s="11"/>
      <c r="PXM2825" s="11"/>
      <c r="PXN2825" s="12"/>
      <c r="PXO2825" s="12"/>
      <c r="PXP2825" s="11"/>
      <c r="PXQ2825" s="11"/>
      <c r="PXR2825" s="11"/>
      <c r="PXS2825" s="12"/>
      <c r="PXT2825" s="12"/>
      <c r="PXU2825" s="11"/>
      <c r="PXV2825" s="11"/>
      <c r="PXW2825" s="11"/>
      <c r="PXX2825" s="12"/>
      <c r="PXY2825" s="12"/>
      <c r="PXZ2825" s="11"/>
      <c r="PYA2825" s="11"/>
      <c r="PYB2825" s="11"/>
      <c r="PYC2825" s="12"/>
      <c r="PYD2825" s="12"/>
      <c r="PYE2825" s="11"/>
      <c r="PYF2825" s="11"/>
      <c r="PYG2825" s="11"/>
      <c r="PYH2825" s="12"/>
      <c r="PYI2825" s="12"/>
      <c r="PYJ2825" s="11"/>
      <c r="PYK2825" s="11"/>
      <c r="PYL2825" s="11"/>
      <c r="PYM2825" s="12"/>
      <c r="PYN2825" s="12"/>
      <c r="PYO2825" s="11"/>
      <c r="PYP2825" s="11"/>
      <c r="PYQ2825" s="11"/>
      <c r="PYR2825" s="12"/>
      <c r="PYS2825" s="12"/>
      <c r="PYT2825" s="11"/>
      <c r="PYU2825" s="11"/>
      <c r="PYV2825" s="11"/>
      <c r="PYW2825" s="12"/>
      <c r="PYX2825" s="12"/>
      <c r="PYY2825" s="11"/>
      <c r="PYZ2825" s="11"/>
      <c r="PZA2825" s="11"/>
      <c r="PZB2825" s="12"/>
      <c r="PZC2825" s="12"/>
      <c r="PZD2825" s="11"/>
      <c r="PZE2825" s="11"/>
      <c r="PZF2825" s="11"/>
      <c r="PZG2825" s="12"/>
      <c r="PZH2825" s="12"/>
      <c r="PZI2825" s="11"/>
      <c r="PZJ2825" s="11"/>
      <c r="PZK2825" s="11"/>
      <c r="PZL2825" s="12"/>
      <c r="PZM2825" s="12"/>
      <c r="PZN2825" s="11"/>
      <c r="PZO2825" s="11"/>
      <c r="PZP2825" s="11"/>
      <c r="PZQ2825" s="12"/>
      <c r="PZR2825" s="12"/>
      <c r="PZS2825" s="11"/>
      <c r="PZT2825" s="11"/>
      <c r="PZU2825" s="11"/>
      <c r="PZV2825" s="12"/>
      <c r="PZW2825" s="12"/>
      <c r="PZX2825" s="11"/>
      <c r="PZY2825" s="11"/>
      <c r="PZZ2825" s="11"/>
      <c r="QAA2825" s="12"/>
      <c r="QAB2825" s="12"/>
      <c r="QAC2825" s="11"/>
      <c r="QAD2825" s="11"/>
      <c r="QAE2825" s="11"/>
      <c r="QAF2825" s="12"/>
      <c r="QAG2825" s="12"/>
      <c r="QAH2825" s="11"/>
      <c r="QAI2825" s="11"/>
      <c r="QAJ2825" s="11"/>
      <c r="QAK2825" s="12"/>
      <c r="QAL2825" s="12"/>
      <c r="QAM2825" s="11"/>
      <c r="QAN2825" s="11"/>
      <c r="QAO2825" s="11"/>
      <c r="QAP2825" s="12"/>
      <c r="QAQ2825" s="12"/>
      <c r="QAR2825" s="11"/>
      <c r="QAS2825" s="11"/>
      <c r="QAT2825" s="11"/>
      <c r="QAU2825" s="12"/>
      <c r="QAV2825" s="12"/>
      <c r="QAW2825" s="11"/>
      <c r="QAX2825" s="11"/>
      <c r="QAY2825" s="11"/>
      <c r="QAZ2825" s="12"/>
      <c r="QBA2825" s="12"/>
      <c r="QBB2825" s="11"/>
      <c r="QBC2825" s="11"/>
      <c r="QBD2825" s="11"/>
      <c r="QBE2825" s="12"/>
      <c r="QBF2825" s="12"/>
      <c r="QBG2825" s="11"/>
      <c r="QBH2825" s="11"/>
      <c r="QBI2825" s="11"/>
      <c r="QBJ2825" s="12"/>
      <c r="QBK2825" s="12"/>
      <c r="QBL2825" s="11"/>
      <c r="QBM2825" s="11"/>
      <c r="QBN2825" s="11"/>
      <c r="QBO2825" s="12"/>
      <c r="QBP2825" s="12"/>
      <c r="QBQ2825" s="11"/>
      <c r="QBR2825" s="11"/>
      <c r="QBS2825" s="11"/>
      <c r="QBT2825" s="12"/>
      <c r="QBU2825" s="12"/>
      <c r="QBV2825" s="11"/>
      <c r="QBW2825" s="11"/>
      <c r="QBX2825" s="11"/>
      <c r="QBY2825" s="12"/>
      <c r="QBZ2825" s="12"/>
      <c r="QCA2825" s="11"/>
      <c r="QCB2825" s="11"/>
      <c r="QCC2825" s="11"/>
      <c r="QCD2825" s="12"/>
      <c r="QCE2825" s="12"/>
      <c r="QCF2825" s="11"/>
      <c r="QCG2825" s="11"/>
      <c r="QCH2825" s="11"/>
      <c r="QCI2825" s="12"/>
      <c r="QCJ2825" s="12"/>
      <c r="QCK2825" s="11"/>
      <c r="QCL2825" s="11"/>
      <c r="QCM2825" s="11"/>
      <c r="QCN2825" s="12"/>
      <c r="QCO2825" s="12"/>
      <c r="QCP2825" s="11"/>
      <c r="QCQ2825" s="11"/>
      <c r="QCR2825" s="11"/>
      <c r="QCS2825" s="12"/>
      <c r="QCT2825" s="12"/>
      <c r="QCU2825" s="11"/>
      <c r="QCV2825" s="11"/>
      <c r="QCW2825" s="11"/>
      <c r="QCX2825" s="12"/>
      <c r="QCY2825" s="12"/>
      <c r="QCZ2825" s="11"/>
      <c r="QDA2825" s="11"/>
      <c r="QDB2825" s="11"/>
      <c r="QDC2825" s="12"/>
      <c r="QDD2825" s="12"/>
      <c r="QDE2825" s="11"/>
      <c r="QDF2825" s="11"/>
      <c r="QDG2825" s="11"/>
      <c r="QDH2825" s="12"/>
      <c r="QDI2825" s="12"/>
      <c r="QDJ2825" s="11"/>
      <c r="QDK2825" s="11"/>
      <c r="QDL2825" s="11"/>
      <c r="QDM2825" s="12"/>
      <c r="QDN2825" s="12"/>
      <c r="QDO2825" s="11"/>
      <c r="QDP2825" s="11"/>
      <c r="QDQ2825" s="11"/>
      <c r="QDR2825" s="12"/>
      <c r="QDS2825" s="12"/>
      <c r="QDT2825" s="11"/>
      <c r="QDU2825" s="11"/>
      <c r="QDV2825" s="11"/>
      <c r="QDW2825" s="12"/>
      <c r="QDX2825" s="12"/>
      <c r="QDY2825" s="11"/>
      <c r="QDZ2825" s="11"/>
      <c r="QEA2825" s="11"/>
      <c r="QEB2825" s="12"/>
      <c r="QEC2825" s="12"/>
      <c r="QED2825" s="11"/>
      <c r="QEE2825" s="11"/>
      <c r="QEF2825" s="11"/>
      <c r="QEG2825" s="12"/>
      <c r="QEH2825" s="12"/>
      <c r="QEI2825" s="11"/>
      <c r="QEJ2825" s="11"/>
      <c r="QEK2825" s="11"/>
      <c r="QEL2825" s="12"/>
      <c r="QEM2825" s="12"/>
      <c r="QEN2825" s="11"/>
      <c r="QEO2825" s="11"/>
      <c r="QEP2825" s="11"/>
      <c r="QEQ2825" s="12"/>
      <c r="QER2825" s="12"/>
      <c r="QES2825" s="11"/>
      <c r="QET2825" s="11"/>
      <c r="QEU2825" s="11"/>
      <c r="QEV2825" s="12"/>
      <c r="QEW2825" s="12"/>
      <c r="QEX2825" s="11"/>
      <c r="QEY2825" s="11"/>
      <c r="QEZ2825" s="11"/>
      <c r="QFA2825" s="12"/>
      <c r="QFB2825" s="12"/>
      <c r="QFC2825" s="11"/>
      <c r="QFD2825" s="11"/>
      <c r="QFE2825" s="11"/>
      <c r="QFF2825" s="12"/>
      <c r="QFG2825" s="12"/>
      <c r="QFH2825" s="11"/>
      <c r="QFI2825" s="11"/>
      <c r="QFJ2825" s="11"/>
      <c r="QFK2825" s="12"/>
      <c r="QFL2825" s="12"/>
      <c r="QFM2825" s="11"/>
      <c r="QFN2825" s="11"/>
      <c r="QFO2825" s="11"/>
      <c r="QFP2825" s="12"/>
      <c r="QFQ2825" s="12"/>
      <c r="QFR2825" s="11"/>
      <c r="QFS2825" s="11"/>
      <c r="QFT2825" s="11"/>
      <c r="QFU2825" s="12"/>
      <c r="QFV2825" s="12"/>
      <c r="QFW2825" s="11"/>
      <c r="QFX2825" s="11"/>
      <c r="QFY2825" s="11"/>
      <c r="QFZ2825" s="12"/>
      <c r="QGA2825" s="12"/>
      <c r="QGB2825" s="11"/>
      <c r="QGC2825" s="11"/>
      <c r="QGD2825" s="11"/>
      <c r="QGE2825" s="12"/>
      <c r="QGF2825" s="12"/>
      <c r="QGG2825" s="11"/>
      <c r="QGH2825" s="11"/>
      <c r="QGI2825" s="11"/>
      <c r="QGJ2825" s="12"/>
      <c r="QGK2825" s="12"/>
      <c r="QGL2825" s="11"/>
      <c r="QGM2825" s="11"/>
      <c r="QGN2825" s="11"/>
      <c r="QGO2825" s="12"/>
      <c r="QGP2825" s="12"/>
      <c r="QGQ2825" s="11"/>
      <c r="QGR2825" s="11"/>
      <c r="QGS2825" s="11"/>
      <c r="QGT2825" s="12"/>
      <c r="QGU2825" s="12"/>
      <c r="QGV2825" s="11"/>
      <c r="QGW2825" s="11"/>
      <c r="QGX2825" s="11"/>
      <c r="QGY2825" s="12"/>
      <c r="QGZ2825" s="12"/>
      <c r="QHA2825" s="11"/>
      <c r="QHB2825" s="11"/>
      <c r="QHC2825" s="11"/>
      <c r="QHD2825" s="12"/>
      <c r="QHE2825" s="12"/>
      <c r="QHF2825" s="11"/>
      <c r="QHG2825" s="11"/>
      <c r="QHH2825" s="11"/>
      <c r="QHI2825" s="12"/>
      <c r="QHJ2825" s="12"/>
      <c r="QHK2825" s="11"/>
      <c r="QHL2825" s="11"/>
      <c r="QHM2825" s="11"/>
      <c r="QHN2825" s="12"/>
      <c r="QHO2825" s="12"/>
      <c r="QHP2825" s="11"/>
      <c r="QHQ2825" s="11"/>
      <c r="QHR2825" s="11"/>
      <c r="QHS2825" s="12"/>
      <c r="QHT2825" s="12"/>
      <c r="QHU2825" s="11"/>
      <c r="QHV2825" s="11"/>
      <c r="QHW2825" s="11"/>
      <c r="QHX2825" s="12"/>
      <c r="QHY2825" s="12"/>
      <c r="QHZ2825" s="11"/>
      <c r="QIA2825" s="11"/>
      <c r="QIB2825" s="11"/>
      <c r="QIC2825" s="12"/>
      <c r="QID2825" s="12"/>
      <c r="QIE2825" s="11"/>
      <c r="QIF2825" s="11"/>
      <c r="QIG2825" s="11"/>
      <c r="QIH2825" s="12"/>
      <c r="QII2825" s="12"/>
      <c r="QIJ2825" s="11"/>
      <c r="QIK2825" s="11"/>
      <c r="QIL2825" s="11"/>
      <c r="QIM2825" s="12"/>
      <c r="QIN2825" s="12"/>
      <c r="QIO2825" s="11"/>
      <c r="QIP2825" s="11"/>
      <c r="QIQ2825" s="11"/>
      <c r="QIR2825" s="12"/>
      <c r="QIS2825" s="12"/>
      <c r="QIT2825" s="11"/>
      <c r="QIU2825" s="11"/>
      <c r="QIV2825" s="11"/>
      <c r="QIW2825" s="12"/>
      <c r="QIX2825" s="12"/>
      <c r="QIY2825" s="11"/>
      <c r="QIZ2825" s="11"/>
      <c r="QJA2825" s="11"/>
      <c r="QJB2825" s="12"/>
      <c r="QJC2825" s="12"/>
      <c r="QJD2825" s="11"/>
      <c r="QJE2825" s="11"/>
      <c r="QJF2825" s="11"/>
      <c r="QJG2825" s="12"/>
      <c r="QJH2825" s="12"/>
      <c r="QJI2825" s="11"/>
      <c r="QJJ2825" s="11"/>
      <c r="QJK2825" s="11"/>
      <c r="QJL2825" s="12"/>
      <c r="QJM2825" s="12"/>
      <c r="QJN2825" s="11"/>
      <c r="QJO2825" s="11"/>
      <c r="QJP2825" s="11"/>
      <c r="QJQ2825" s="12"/>
      <c r="QJR2825" s="12"/>
      <c r="QJS2825" s="11"/>
      <c r="QJT2825" s="11"/>
      <c r="QJU2825" s="11"/>
      <c r="QJV2825" s="12"/>
      <c r="QJW2825" s="12"/>
      <c r="QJX2825" s="11"/>
      <c r="QJY2825" s="11"/>
      <c r="QJZ2825" s="11"/>
      <c r="QKA2825" s="12"/>
      <c r="QKB2825" s="12"/>
      <c r="QKC2825" s="11"/>
      <c r="QKD2825" s="11"/>
      <c r="QKE2825" s="11"/>
      <c r="QKF2825" s="12"/>
      <c r="QKG2825" s="12"/>
      <c r="QKH2825" s="11"/>
      <c r="QKI2825" s="11"/>
      <c r="QKJ2825" s="11"/>
      <c r="QKK2825" s="12"/>
      <c r="QKL2825" s="12"/>
      <c r="QKM2825" s="11"/>
      <c r="QKN2825" s="11"/>
      <c r="QKO2825" s="11"/>
      <c r="QKP2825" s="12"/>
      <c r="QKQ2825" s="12"/>
      <c r="QKR2825" s="11"/>
      <c r="QKS2825" s="11"/>
      <c r="QKT2825" s="11"/>
      <c r="QKU2825" s="12"/>
      <c r="QKV2825" s="12"/>
      <c r="QKW2825" s="11"/>
      <c r="QKX2825" s="11"/>
      <c r="QKY2825" s="11"/>
      <c r="QKZ2825" s="12"/>
      <c r="QLA2825" s="12"/>
      <c r="QLB2825" s="11"/>
      <c r="QLC2825" s="11"/>
      <c r="QLD2825" s="11"/>
      <c r="QLE2825" s="12"/>
      <c r="QLF2825" s="12"/>
      <c r="QLG2825" s="11"/>
      <c r="QLH2825" s="11"/>
      <c r="QLI2825" s="11"/>
      <c r="QLJ2825" s="12"/>
      <c r="QLK2825" s="12"/>
      <c r="QLL2825" s="11"/>
      <c r="QLM2825" s="11"/>
      <c r="QLN2825" s="11"/>
      <c r="QLO2825" s="12"/>
      <c r="QLP2825" s="12"/>
      <c r="QLQ2825" s="11"/>
      <c r="QLR2825" s="11"/>
      <c r="QLS2825" s="11"/>
      <c r="QLT2825" s="12"/>
      <c r="QLU2825" s="12"/>
      <c r="QLV2825" s="11"/>
      <c r="QLW2825" s="11"/>
      <c r="QLX2825" s="11"/>
      <c r="QLY2825" s="12"/>
      <c r="QLZ2825" s="12"/>
      <c r="QMA2825" s="11"/>
      <c r="QMB2825" s="11"/>
      <c r="QMC2825" s="11"/>
      <c r="QMD2825" s="12"/>
      <c r="QME2825" s="12"/>
      <c r="QMF2825" s="11"/>
      <c r="QMG2825" s="11"/>
      <c r="QMH2825" s="11"/>
      <c r="QMI2825" s="12"/>
      <c r="QMJ2825" s="12"/>
      <c r="QMK2825" s="11"/>
      <c r="QML2825" s="11"/>
      <c r="QMM2825" s="11"/>
      <c r="QMN2825" s="12"/>
      <c r="QMO2825" s="12"/>
      <c r="QMP2825" s="11"/>
      <c r="QMQ2825" s="11"/>
      <c r="QMR2825" s="11"/>
      <c r="QMS2825" s="12"/>
      <c r="QMT2825" s="12"/>
      <c r="QMU2825" s="11"/>
      <c r="QMV2825" s="11"/>
      <c r="QMW2825" s="11"/>
      <c r="QMX2825" s="12"/>
      <c r="QMY2825" s="12"/>
      <c r="QMZ2825" s="11"/>
      <c r="QNA2825" s="11"/>
      <c r="QNB2825" s="11"/>
      <c r="QNC2825" s="12"/>
      <c r="QND2825" s="12"/>
      <c r="QNE2825" s="11"/>
      <c r="QNF2825" s="11"/>
      <c r="QNG2825" s="11"/>
      <c r="QNH2825" s="12"/>
      <c r="QNI2825" s="12"/>
      <c r="QNJ2825" s="11"/>
      <c r="QNK2825" s="11"/>
      <c r="QNL2825" s="11"/>
      <c r="QNM2825" s="12"/>
      <c r="QNN2825" s="12"/>
      <c r="QNO2825" s="11"/>
      <c r="QNP2825" s="11"/>
      <c r="QNQ2825" s="11"/>
      <c r="QNR2825" s="12"/>
      <c r="QNS2825" s="12"/>
      <c r="QNT2825" s="11"/>
      <c r="QNU2825" s="11"/>
      <c r="QNV2825" s="11"/>
      <c r="QNW2825" s="12"/>
      <c r="QNX2825" s="12"/>
      <c r="QNY2825" s="11"/>
      <c r="QNZ2825" s="11"/>
      <c r="QOA2825" s="11"/>
      <c r="QOB2825" s="12"/>
      <c r="QOC2825" s="12"/>
      <c r="QOD2825" s="11"/>
      <c r="QOE2825" s="11"/>
      <c r="QOF2825" s="11"/>
      <c r="QOG2825" s="12"/>
      <c r="QOH2825" s="12"/>
      <c r="QOI2825" s="11"/>
      <c r="QOJ2825" s="11"/>
      <c r="QOK2825" s="11"/>
      <c r="QOL2825" s="12"/>
      <c r="QOM2825" s="12"/>
      <c r="QON2825" s="11"/>
      <c r="QOO2825" s="11"/>
      <c r="QOP2825" s="11"/>
      <c r="QOQ2825" s="12"/>
      <c r="QOR2825" s="12"/>
      <c r="QOS2825" s="11"/>
      <c r="QOT2825" s="11"/>
      <c r="QOU2825" s="11"/>
      <c r="QOV2825" s="12"/>
      <c r="QOW2825" s="12"/>
      <c r="QOX2825" s="11"/>
      <c r="QOY2825" s="11"/>
      <c r="QOZ2825" s="11"/>
      <c r="QPA2825" s="12"/>
      <c r="QPB2825" s="12"/>
      <c r="QPC2825" s="11"/>
      <c r="QPD2825" s="11"/>
      <c r="QPE2825" s="11"/>
      <c r="QPF2825" s="12"/>
      <c r="QPG2825" s="12"/>
      <c r="QPH2825" s="11"/>
      <c r="QPI2825" s="11"/>
      <c r="QPJ2825" s="11"/>
      <c r="QPK2825" s="12"/>
      <c r="QPL2825" s="12"/>
      <c r="QPM2825" s="11"/>
      <c r="QPN2825" s="11"/>
      <c r="QPO2825" s="11"/>
      <c r="QPP2825" s="12"/>
      <c r="QPQ2825" s="12"/>
      <c r="QPR2825" s="11"/>
      <c r="QPS2825" s="11"/>
      <c r="QPT2825" s="11"/>
      <c r="QPU2825" s="12"/>
      <c r="QPV2825" s="12"/>
      <c r="QPW2825" s="11"/>
      <c r="QPX2825" s="11"/>
      <c r="QPY2825" s="11"/>
      <c r="QPZ2825" s="12"/>
      <c r="QQA2825" s="12"/>
      <c r="QQB2825" s="11"/>
      <c r="QQC2825" s="11"/>
      <c r="QQD2825" s="11"/>
      <c r="QQE2825" s="12"/>
      <c r="QQF2825" s="12"/>
      <c r="QQG2825" s="11"/>
      <c r="QQH2825" s="11"/>
      <c r="QQI2825" s="11"/>
      <c r="QQJ2825" s="12"/>
      <c r="QQK2825" s="12"/>
      <c r="QQL2825" s="11"/>
      <c r="QQM2825" s="11"/>
      <c r="QQN2825" s="11"/>
      <c r="QQO2825" s="12"/>
      <c r="QQP2825" s="12"/>
      <c r="QQQ2825" s="11"/>
      <c r="QQR2825" s="11"/>
      <c r="QQS2825" s="11"/>
      <c r="QQT2825" s="12"/>
      <c r="QQU2825" s="12"/>
      <c r="QQV2825" s="11"/>
      <c r="QQW2825" s="11"/>
      <c r="QQX2825" s="11"/>
      <c r="QQY2825" s="12"/>
      <c r="QQZ2825" s="12"/>
      <c r="QRA2825" s="11"/>
      <c r="QRB2825" s="11"/>
      <c r="QRC2825" s="11"/>
      <c r="QRD2825" s="12"/>
      <c r="QRE2825" s="12"/>
      <c r="QRF2825" s="11"/>
      <c r="QRG2825" s="11"/>
      <c r="QRH2825" s="11"/>
      <c r="QRI2825" s="12"/>
      <c r="QRJ2825" s="12"/>
      <c r="QRK2825" s="11"/>
      <c r="QRL2825" s="11"/>
      <c r="QRM2825" s="11"/>
      <c r="QRN2825" s="12"/>
      <c r="QRO2825" s="12"/>
      <c r="QRP2825" s="11"/>
      <c r="QRQ2825" s="11"/>
      <c r="QRR2825" s="11"/>
      <c r="QRS2825" s="12"/>
      <c r="QRT2825" s="12"/>
      <c r="QRU2825" s="11"/>
      <c r="QRV2825" s="11"/>
      <c r="QRW2825" s="11"/>
      <c r="QRX2825" s="12"/>
      <c r="QRY2825" s="12"/>
      <c r="QRZ2825" s="11"/>
      <c r="QSA2825" s="11"/>
      <c r="QSB2825" s="11"/>
      <c r="QSC2825" s="12"/>
      <c r="QSD2825" s="12"/>
      <c r="QSE2825" s="11"/>
      <c r="QSF2825" s="11"/>
      <c r="QSG2825" s="11"/>
      <c r="QSH2825" s="12"/>
      <c r="QSI2825" s="12"/>
      <c r="QSJ2825" s="11"/>
      <c r="QSK2825" s="11"/>
      <c r="QSL2825" s="11"/>
      <c r="QSM2825" s="12"/>
      <c r="QSN2825" s="12"/>
      <c r="QSO2825" s="11"/>
      <c r="QSP2825" s="11"/>
      <c r="QSQ2825" s="11"/>
      <c r="QSR2825" s="12"/>
      <c r="QSS2825" s="12"/>
      <c r="QST2825" s="11"/>
      <c r="QSU2825" s="11"/>
      <c r="QSV2825" s="11"/>
      <c r="QSW2825" s="12"/>
      <c r="QSX2825" s="12"/>
      <c r="QSY2825" s="11"/>
      <c r="QSZ2825" s="11"/>
      <c r="QTA2825" s="11"/>
      <c r="QTB2825" s="12"/>
      <c r="QTC2825" s="12"/>
      <c r="QTD2825" s="11"/>
      <c r="QTE2825" s="11"/>
      <c r="QTF2825" s="11"/>
      <c r="QTG2825" s="12"/>
      <c r="QTH2825" s="12"/>
      <c r="QTI2825" s="11"/>
      <c r="QTJ2825" s="11"/>
      <c r="QTK2825" s="11"/>
      <c r="QTL2825" s="12"/>
      <c r="QTM2825" s="12"/>
      <c r="QTN2825" s="11"/>
      <c r="QTO2825" s="11"/>
      <c r="QTP2825" s="11"/>
      <c r="QTQ2825" s="12"/>
      <c r="QTR2825" s="12"/>
      <c r="QTS2825" s="11"/>
      <c r="QTT2825" s="11"/>
      <c r="QTU2825" s="11"/>
      <c r="QTV2825" s="12"/>
      <c r="QTW2825" s="12"/>
      <c r="QTX2825" s="11"/>
      <c r="QTY2825" s="11"/>
      <c r="QTZ2825" s="11"/>
      <c r="QUA2825" s="12"/>
      <c r="QUB2825" s="12"/>
      <c r="QUC2825" s="11"/>
      <c r="QUD2825" s="11"/>
      <c r="QUE2825" s="11"/>
      <c r="QUF2825" s="12"/>
      <c r="QUG2825" s="12"/>
      <c r="QUH2825" s="11"/>
      <c r="QUI2825" s="11"/>
      <c r="QUJ2825" s="11"/>
      <c r="QUK2825" s="12"/>
      <c r="QUL2825" s="12"/>
      <c r="QUM2825" s="11"/>
      <c r="QUN2825" s="11"/>
      <c r="QUO2825" s="11"/>
      <c r="QUP2825" s="12"/>
      <c r="QUQ2825" s="12"/>
      <c r="QUR2825" s="11"/>
      <c r="QUS2825" s="11"/>
      <c r="QUT2825" s="11"/>
      <c r="QUU2825" s="12"/>
      <c r="QUV2825" s="12"/>
      <c r="QUW2825" s="11"/>
      <c r="QUX2825" s="11"/>
      <c r="QUY2825" s="11"/>
      <c r="QUZ2825" s="12"/>
      <c r="QVA2825" s="12"/>
      <c r="QVB2825" s="11"/>
      <c r="QVC2825" s="11"/>
      <c r="QVD2825" s="11"/>
      <c r="QVE2825" s="12"/>
      <c r="QVF2825" s="12"/>
      <c r="QVG2825" s="11"/>
      <c r="QVH2825" s="11"/>
      <c r="QVI2825" s="11"/>
      <c r="QVJ2825" s="12"/>
      <c r="QVK2825" s="12"/>
      <c r="QVL2825" s="11"/>
      <c r="QVM2825" s="11"/>
      <c r="QVN2825" s="11"/>
      <c r="QVO2825" s="12"/>
      <c r="QVP2825" s="12"/>
      <c r="QVQ2825" s="11"/>
      <c r="QVR2825" s="11"/>
      <c r="QVS2825" s="11"/>
      <c r="QVT2825" s="12"/>
      <c r="QVU2825" s="12"/>
      <c r="QVV2825" s="11"/>
      <c r="QVW2825" s="11"/>
      <c r="QVX2825" s="11"/>
      <c r="QVY2825" s="12"/>
      <c r="QVZ2825" s="12"/>
      <c r="QWA2825" s="11"/>
      <c r="QWB2825" s="11"/>
      <c r="QWC2825" s="11"/>
      <c r="QWD2825" s="12"/>
      <c r="QWE2825" s="12"/>
      <c r="QWF2825" s="11"/>
      <c r="QWG2825" s="11"/>
      <c r="QWH2825" s="11"/>
      <c r="QWI2825" s="12"/>
      <c r="QWJ2825" s="12"/>
      <c r="QWK2825" s="11"/>
      <c r="QWL2825" s="11"/>
      <c r="QWM2825" s="11"/>
      <c r="QWN2825" s="12"/>
      <c r="QWO2825" s="12"/>
      <c r="QWP2825" s="11"/>
      <c r="QWQ2825" s="11"/>
      <c r="QWR2825" s="11"/>
      <c r="QWS2825" s="12"/>
      <c r="QWT2825" s="12"/>
      <c r="QWU2825" s="11"/>
      <c r="QWV2825" s="11"/>
      <c r="QWW2825" s="11"/>
      <c r="QWX2825" s="12"/>
      <c r="QWY2825" s="12"/>
      <c r="QWZ2825" s="11"/>
      <c r="QXA2825" s="11"/>
      <c r="QXB2825" s="11"/>
      <c r="QXC2825" s="12"/>
      <c r="QXD2825" s="12"/>
      <c r="QXE2825" s="11"/>
      <c r="QXF2825" s="11"/>
      <c r="QXG2825" s="11"/>
      <c r="QXH2825" s="12"/>
      <c r="QXI2825" s="12"/>
      <c r="QXJ2825" s="11"/>
      <c r="QXK2825" s="11"/>
      <c r="QXL2825" s="11"/>
      <c r="QXM2825" s="12"/>
      <c r="QXN2825" s="12"/>
      <c r="QXO2825" s="11"/>
      <c r="QXP2825" s="11"/>
      <c r="QXQ2825" s="11"/>
      <c r="QXR2825" s="12"/>
      <c r="QXS2825" s="12"/>
      <c r="QXT2825" s="11"/>
      <c r="QXU2825" s="11"/>
      <c r="QXV2825" s="11"/>
      <c r="QXW2825" s="12"/>
      <c r="QXX2825" s="12"/>
      <c r="QXY2825" s="11"/>
      <c r="QXZ2825" s="11"/>
      <c r="QYA2825" s="11"/>
      <c r="QYB2825" s="12"/>
      <c r="QYC2825" s="12"/>
      <c r="QYD2825" s="11"/>
      <c r="QYE2825" s="11"/>
      <c r="QYF2825" s="11"/>
      <c r="QYG2825" s="12"/>
      <c r="QYH2825" s="12"/>
      <c r="QYI2825" s="11"/>
      <c r="QYJ2825" s="11"/>
      <c r="QYK2825" s="11"/>
      <c r="QYL2825" s="12"/>
      <c r="QYM2825" s="12"/>
      <c r="QYN2825" s="11"/>
      <c r="QYO2825" s="11"/>
      <c r="QYP2825" s="11"/>
      <c r="QYQ2825" s="12"/>
      <c r="QYR2825" s="12"/>
      <c r="QYS2825" s="11"/>
      <c r="QYT2825" s="11"/>
      <c r="QYU2825" s="11"/>
      <c r="QYV2825" s="12"/>
      <c r="QYW2825" s="12"/>
      <c r="QYX2825" s="11"/>
      <c r="QYY2825" s="11"/>
      <c r="QYZ2825" s="11"/>
      <c r="QZA2825" s="12"/>
      <c r="QZB2825" s="12"/>
      <c r="QZC2825" s="11"/>
      <c r="QZD2825" s="11"/>
      <c r="QZE2825" s="11"/>
      <c r="QZF2825" s="12"/>
      <c r="QZG2825" s="12"/>
      <c r="QZH2825" s="11"/>
      <c r="QZI2825" s="11"/>
      <c r="QZJ2825" s="11"/>
      <c r="QZK2825" s="12"/>
      <c r="QZL2825" s="12"/>
      <c r="QZM2825" s="11"/>
      <c r="QZN2825" s="11"/>
      <c r="QZO2825" s="11"/>
      <c r="QZP2825" s="12"/>
      <c r="QZQ2825" s="12"/>
      <c r="QZR2825" s="11"/>
      <c r="QZS2825" s="11"/>
      <c r="QZT2825" s="11"/>
      <c r="QZU2825" s="12"/>
      <c r="QZV2825" s="12"/>
      <c r="QZW2825" s="11"/>
      <c r="QZX2825" s="11"/>
      <c r="QZY2825" s="11"/>
      <c r="QZZ2825" s="12"/>
      <c r="RAA2825" s="12"/>
      <c r="RAB2825" s="11"/>
      <c r="RAC2825" s="11"/>
      <c r="RAD2825" s="11"/>
      <c r="RAE2825" s="12"/>
      <c r="RAF2825" s="12"/>
      <c r="RAG2825" s="11"/>
      <c r="RAH2825" s="11"/>
      <c r="RAI2825" s="11"/>
      <c r="RAJ2825" s="12"/>
      <c r="RAK2825" s="12"/>
      <c r="RAL2825" s="11"/>
      <c r="RAM2825" s="11"/>
      <c r="RAN2825" s="11"/>
      <c r="RAO2825" s="12"/>
      <c r="RAP2825" s="12"/>
      <c r="RAQ2825" s="11"/>
      <c r="RAR2825" s="11"/>
      <c r="RAS2825" s="11"/>
      <c r="RAT2825" s="12"/>
      <c r="RAU2825" s="12"/>
      <c r="RAV2825" s="11"/>
      <c r="RAW2825" s="11"/>
      <c r="RAX2825" s="11"/>
      <c r="RAY2825" s="12"/>
      <c r="RAZ2825" s="12"/>
      <c r="RBA2825" s="11"/>
      <c r="RBB2825" s="11"/>
      <c r="RBC2825" s="11"/>
      <c r="RBD2825" s="12"/>
      <c r="RBE2825" s="12"/>
      <c r="RBF2825" s="11"/>
      <c r="RBG2825" s="11"/>
      <c r="RBH2825" s="11"/>
      <c r="RBI2825" s="12"/>
      <c r="RBJ2825" s="12"/>
      <c r="RBK2825" s="11"/>
      <c r="RBL2825" s="11"/>
      <c r="RBM2825" s="11"/>
      <c r="RBN2825" s="12"/>
      <c r="RBO2825" s="12"/>
      <c r="RBP2825" s="11"/>
      <c r="RBQ2825" s="11"/>
      <c r="RBR2825" s="11"/>
      <c r="RBS2825" s="12"/>
      <c r="RBT2825" s="12"/>
      <c r="RBU2825" s="11"/>
      <c r="RBV2825" s="11"/>
      <c r="RBW2825" s="11"/>
      <c r="RBX2825" s="12"/>
      <c r="RBY2825" s="12"/>
      <c r="RBZ2825" s="11"/>
      <c r="RCA2825" s="11"/>
      <c r="RCB2825" s="11"/>
      <c r="RCC2825" s="12"/>
      <c r="RCD2825" s="12"/>
      <c r="RCE2825" s="11"/>
      <c r="RCF2825" s="11"/>
      <c r="RCG2825" s="11"/>
      <c r="RCH2825" s="12"/>
      <c r="RCI2825" s="12"/>
      <c r="RCJ2825" s="11"/>
      <c r="RCK2825" s="11"/>
      <c r="RCL2825" s="11"/>
      <c r="RCM2825" s="12"/>
      <c r="RCN2825" s="12"/>
      <c r="RCO2825" s="11"/>
      <c r="RCP2825" s="11"/>
      <c r="RCQ2825" s="11"/>
      <c r="RCR2825" s="12"/>
      <c r="RCS2825" s="12"/>
      <c r="RCT2825" s="11"/>
      <c r="RCU2825" s="11"/>
      <c r="RCV2825" s="11"/>
      <c r="RCW2825" s="12"/>
      <c r="RCX2825" s="12"/>
      <c r="RCY2825" s="11"/>
      <c r="RCZ2825" s="11"/>
      <c r="RDA2825" s="11"/>
      <c r="RDB2825" s="12"/>
      <c r="RDC2825" s="12"/>
      <c r="RDD2825" s="11"/>
      <c r="RDE2825" s="11"/>
      <c r="RDF2825" s="11"/>
      <c r="RDG2825" s="12"/>
      <c r="RDH2825" s="12"/>
      <c r="RDI2825" s="11"/>
      <c r="RDJ2825" s="11"/>
      <c r="RDK2825" s="11"/>
      <c r="RDL2825" s="12"/>
      <c r="RDM2825" s="12"/>
      <c r="RDN2825" s="11"/>
      <c r="RDO2825" s="11"/>
      <c r="RDP2825" s="11"/>
      <c r="RDQ2825" s="12"/>
      <c r="RDR2825" s="12"/>
      <c r="RDS2825" s="11"/>
      <c r="RDT2825" s="11"/>
      <c r="RDU2825" s="11"/>
      <c r="RDV2825" s="12"/>
      <c r="RDW2825" s="12"/>
      <c r="RDX2825" s="11"/>
      <c r="RDY2825" s="11"/>
      <c r="RDZ2825" s="11"/>
      <c r="REA2825" s="12"/>
      <c r="REB2825" s="12"/>
      <c r="REC2825" s="11"/>
      <c r="RED2825" s="11"/>
      <c r="REE2825" s="11"/>
      <c r="REF2825" s="12"/>
      <c r="REG2825" s="12"/>
      <c r="REH2825" s="11"/>
      <c r="REI2825" s="11"/>
      <c r="REJ2825" s="11"/>
      <c r="REK2825" s="12"/>
      <c r="REL2825" s="12"/>
      <c r="REM2825" s="11"/>
      <c r="REN2825" s="11"/>
      <c r="REO2825" s="11"/>
      <c r="REP2825" s="12"/>
      <c r="REQ2825" s="12"/>
      <c r="RER2825" s="11"/>
      <c r="RES2825" s="11"/>
      <c r="RET2825" s="11"/>
      <c r="REU2825" s="12"/>
      <c r="REV2825" s="12"/>
      <c r="REW2825" s="11"/>
      <c r="REX2825" s="11"/>
      <c r="REY2825" s="11"/>
      <c r="REZ2825" s="12"/>
      <c r="RFA2825" s="12"/>
      <c r="RFB2825" s="11"/>
      <c r="RFC2825" s="11"/>
      <c r="RFD2825" s="11"/>
      <c r="RFE2825" s="12"/>
      <c r="RFF2825" s="12"/>
      <c r="RFG2825" s="11"/>
      <c r="RFH2825" s="11"/>
      <c r="RFI2825" s="11"/>
      <c r="RFJ2825" s="12"/>
      <c r="RFK2825" s="12"/>
      <c r="RFL2825" s="11"/>
      <c r="RFM2825" s="11"/>
      <c r="RFN2825" s="11"/>
      <c r="RFO2825" s="12"/>
      <c r="RFP2825" s="12"/>
      <c r="RFQ2825" s="11"/>
      <c r="RFR2825" s="11"/>
      <c r="RFS2825" s="11"/>
      <c r="RFT2825" s="12"/>
      <c r="RFU2825" s="12"/>
      <c r="RFV2825" s="11"/>
      <c r="RFW2825" s="11"/>
      <c r="RFX2825" s="11"/>
      <c r="RFY2825" s="12"/>
      <c r="RFZ2825" s="12"/>
      <c r="RGA2825" s="11"/>
      <c r="RGB2825" s="11"/>
      <c r="RGC2825" s="11"/>
      <c r="RGD2825" s="12"/>
      <c r="RGE2825" s="12"/>
      <c r="RGF2825" s="11"/>
      <c r="RGG2825" s="11"/>
      <c r="RGH2825" s="11"/>
      <c r="RGI2825" s="12"/>
      <c r="RGJ2825" s="12"/>
      <c r="RGK2825" s="11"/>
      <c r="RGL2825" s="11"/>
      <c r="RGM2825" s="11"/>
      <c r="RGN2825" s="12"/>
      <c r="RGO2825" s="12"/>
      <c r="RGP2825" s="11"/>
      <c r="RGQ2825" s="11"/>
      <c r="RGR2825" s="11"/>
      <c r="RGS2825" s="12"/>
      <c r="RGT2825" s="12"/>
      <c r="RGU2825" s="11"/>
      <c r="RGV2825" s="11"/>
      <c r="RGW2825" s="11"/>
      <c r="RGX2825" s="12"/>
      <c r="RGY2825" s="12"/>
      <c r="RGZ2825" s="11"/>
      <c r="RHA2825" s="11"/>
      <c r="RHB2825" s="11"/>
      <c r="RHC2825" s="12"/>
      <c r="RHD2825" s="12"/>
      <c r="RHE2825" s="11"/>
      <c r="RHF2825" s="11"/>
      <c r="RHG2825" s="11"/>
      <c r="RHH2825" s="12"/>
      <c r="RHI2825" s="12"/>
      <c r="RHJ2825" s="11"/>
      <c r="RHK2825" s="11"/>
      <c r="RHL2825" s="11"/>
      <c r="RHM2825" s="12"/>
      <c r="RHN2825" s="12"/>
      <c r="RHO2825" s="11"/>
      <c r="RHP2825" s="11"/>
      <c r="RHQ2825" s="11"/>
      <c r="RHR2825" s="12"/>
      <c r="RHS2825" s="12"/>
      <c r="RHT2825" s="11"/>
      <c r="RHU2825" s="11"/>
      <c r="RHV2825" s="11"/>
      <c r="RHW2825" s="12"/>
      <c r="RHX2825" s="12"/>
      <c r="RHY2825" s="11"/>
      <c r="RHZ2825" s="11"/>
      <c r="RIA2825" s="11"/>
      <c r="RIB2825" s="12"/>
      <c r="RIC2825" s="12"/>
      <c r="RID2825" s="11"/>
      <c r="RIE2825" s="11"/>
      <c r="RIF2825" s="11"/>
      <c r="RIG2825" s="12"/>
      <c r="RIH2825" s="12"/>
      <c r="RII2825" s="11"/>
      <c r="RIJ2825" s="11"/>
      <c r="RIK2825" s="11"/>
      <c r="RIL2825" s="12"/>
      <c r="RIM2825" s="12"/>
      <c r="RIN2825" s="11"/>
      <c r="RIO2825" s="11"/>
      <c r="RIP2825" s="11"/>
      <c r="RIQ2825" s="12"/>
      <c r="RIR2825" s="12"/>
      <c r="RIS2825" s="11"/>
      <c r="RIT2825" s="11"/>
      <c r="RIU2825" s="11"/>
      <c r="RIV2825" s="12"/>
      <c r="RIW2825" s="12"/>
      <c r="RIX2825" s="11"/>
      <c r="RIY2825" s="11"/>
      <c r="RIZ2825" s="11"/>
      <c r="RJA2825" s="12"/>
      <c r="RJB2825" s="12"/>
      <c r="RJC2825" s="11"/>
      <c r="RJD2825" s="11"/>
      <c r="RJE2825" s="11"/>
      <c r="RJF2825" s="12"/>
      <c r="RJG2825" s="12"/>
      <c r="RJH2825" s="11"/>
      <c r="RJI2825" s="11"/>
      <c r="RJJ2825" s="11"/>
      <c r="RJK2825" s="12"/>
      <c r="RJL2825" s="12"/>
      <c r="RJM2825" s="11"/>
      <c r="RJN2825" s="11"/>
      <c r="RJO2825" s="11"/>
      <c r="RJP2825" s="12"/>
      <c r="RJQ2825" s="12"/>
      <c r="RJR2825" s="11"/>
      <c r="RJS2825" s="11"/>
      <c r="RJT2825" s="11"/>
      <c r="RJU2825" s="12"/>
      <c r="RJV2825" s="12"/>
      <c r="RJW2825" s="11"/>
      <c r="RJX2825" s="11"/>
      <c r="RJY2825" s="11"/>
      <c r="RJZ2825" s="12"/>
      <c r="RKA2825" s="12"/>
      <c r="RKB2825" s="11"/>
      <c r="RKC2825" s="11"/>
      <c r="RKD2825" s="11"/>
      <c r="RKE2825" s="12"/>
      <c r="RKF2825" s="12"/>
      <c r="RKG2825" s="11"/>
      <c r="RKH2825" s="11"/>
      <c r="RKI2825" s="11"/>
      <c r="RKJ2825" s="12"/>
      <c r="RKK2825" s="12"/>
      <c r="RKL2825" s="11"/>
      <c r="RKM2825" s="11"/>
      <c r="RKN2825" s="11"/>
      <c r="RKO2825" s="12"/>
      <c r="RKP2825" s="12"/>
      <c r="RKQ2825" s="11"/>
      <c r="RKR2825" s="11"/>
      <c r="RKS2825" s="11"/>
      <c r="RKT2825" s="12"/>
      <c r="RKU2825" s="12"/>
      <c r="RKV2825" s="11"/>
      <c r="RKW2825" s="11"/>
      <c r="RKX2825" s="11"/>
      <c r="RKY2825" s="12"/>
      <c r="RKZ2825" s="12"/>
      <c r="RLA2825" s="11"/>
      <c r="RLB2825" s="11"/>
      <c r="RLC2825" s="11"/>
      <c r="RLD2825" s="12"/>
      <c r="RLE2825" s="12"/>
      <c r="RLF2825" s="11"/>
      <c r="RLG2825" s="11"/>
      <c r="RLH2825" s="11"/>
      <c r="RLI2825" s="12"/>
      <c r="RLJ2825" s="12"/>
      <c r="RLK2825" s="11"/>
      <c r="RLL2825" s="11"/>
      <c r="RLM2825" s="11"/>
      <c r="RLN2825" s="12"/>
      <c r="RLO2825" s="12"/>
      <c r="RLP2825" s="11"/>
      <c r="RLQ2825" s="11"/>
      <c r="RLR2825" s="11"/>
      <c r="RLS2825" s="12"/>
      <c r="RLT2825" s="12"/>
      <c r="RLU2825" s="11"/>
      <c r="RLV2825" s="11"/>
      <c r="RLW2825" s="11"/>
      <c r="RLX2825" s="12"/>
      <c r="RLY2825" s="12"/>
      <c r="RLZ2825" s="11"/>
      <c r="RMA2825" s="11"/>
      <c r="RMB2825" s="11"/>
      <c r="RMC2825" s="12"/>
      <c r="RMD2825" s="12"/>
      <c r="RME2825" s="11"/>
      <c r="RMF2825" s="11"/>
      <c r="RMG2825" s="11"/>
      <c r="RMH2825" s="12"/>
      <c r="RMI2825" s="12"/>
      <c r="RMJ2825" s="11"/>
      <c r="RMK2825" s="11"/>
      <c r="RML2825" s="11"/>
      <c r="RMM2825" s="12"/>
      <c r="RMN2825" s="12"/>
      <c r="RMO2825" s="11"/>
      <c r="RMP2825" s="11"/>
      <c r="RMQ2825" s="11"/>
      <c r="RMR2825" s="12"/>
      <c r="RMS2825" s="12"/>
      <c r="RMT2825" s="11"/>
      <c r="RMU2825" s="11"/>
      <c r="RMV2825" s="11"/>
      <c r="RMW2825" s="12"/>
      <c r="RMX2825" s="12"/>
      <c r="RMY2825" s="11"/>
      <c r="RMZ2825" s="11"/>
      <c r="RNA2825" s="11"/>
      <c r="RNB2825" s="12"/>
      <c r="RNC2825" s="12"/>
      <c r="RND2825" s="11"/>
      <c r="RNE2825" s="11"/>
      <c r="RNF2825" s="11"/>
      <c r="RNG2825" s="12"/>
      <c r="RNH2825" s="12"/>
      <c r="RNI2825" s="11"/>
      <c r="RNJ2825" s="11"/>
      <c r="RNK2825" s="11"/>
      <c r="RNL2825" s="12"/>
      <c r="RNM2825" s="12"/>
      <c r="RNN2825" s="11"/>
      <c r="RNO2825" s="11"/>
      <c r="RNP2825" s="11"/>
      <c r="RNQ2825" s="12"/>
      <c r="RNR2825" s="12"/>
      <c r="RNS2825" s="11"/>
      <c r="RNT2825" s="11"/>
      <c r="RNU2825" s="11"/>
      <c r="RNV2825" s="12"/>
      <c r="RNW2825" s="12"/>
      <c r="RNX2825" s="11"/>
      <c r="RNY2825" s="11"/>
      <c r="RNZ2825" s="11"/>
      <c r="ROA2825" s="12"/>
      <c r="ROB2825" s="12"/>
      <c r="ROC2825" s="11"/>
      <c r="ROD2825" s="11"/>
      <c r="ROE2825" s="11"/>
      <c r="ROF2825" s="12"/>
      <c r="ROG2825" s="12"/>
      <c r="ROH2825" s="11"/>
      <c r="ROI2825" s="11"/>
      <c r="ROJ2825" s="11"/>
      <c r="ROK2825" s="12"/>
      <c r="ROL2825" s="12"/>
      <c r="ROM2825" s="11"/>
      <c r="RON2825" s="11"/>
      <c r="ROO2825" s="11"/>
      <c r="ROP2825" s="12"/>
      <c r="ROQ2825" s="12"/>
      <c r="ROR2825" s="11"/>
      <c r="ROS2825" s="11"/>
      <c r="ROT2825" s="11"/>
      <c r="ROU2825" s="12"/>
      <c r="ROV2825" s="12"/>
      <c r="ROW2825" s="11"/>
      <c r="ROX2825" s="11"/>
      <c r="ROY2825" s="11"/>
      <c r="ROZ2825" s="12"/>
      <c r="RPA2825" s="12"/>
      <c r="RPB2825" s="11"/>
      <c r="RPC2825" s="11"/>
      <c r="RPD2825" s="11"/>
      <c r="RPE2825" s="12"/>
      <c r="RPF2825" s="12"/>
      <c r="RPG2825" s="11"/>
      <c r="RPH2825" s="11"/>
      <c r="RPI2825" s="11"/>
      <c r="RPJ2825" s="12"/>
      <c r="RPK2825" s="12"/>
      <c r="RPL2825" s="11"/>
      <c r="RPM2825" s="11"/>
      <c r="RPN2825" s="11"/>
      <c r="RPO2825" s="12"/>
      <c r="RPP2825" s="12"/>
      <c r="RPQ2825" s="11"/>
      <c r="RPR2825" s="11"/>
      <c r="RPS2825" s="11"/>
      <c r="RPT2825" s="12"/>
      <c r="RPU2825" s="12"/>
      <c r="RPV2825" s="11"/>
      <c r="RPW2825" s="11"/>
      <c r="RPX2825" s="11"/>
      <c r="RPY2825" s="12"/>
      <c r="RPZ2825" s="12"/>
      <c r="RQA2825" s="11"/>
      <c r="RQB2825" s="11"/>
      <c r="RQC2825" s="11"/>
      <c r="RQD2825" s="12"/>
      <c r="RQE2825" s="12"/>
      <c r="RQF2825" s="11"/>
      <c r="RQG2825" s="11"/>
      <c r="RQH2825" s="11"/>
      <c r="RQI2825" s="12"/>
      <c r="RQJ2825" s="12"/>
      <c r="RQK2825" s="11"/>
      <c r="RQL2825" s="11"/>
      <c r="RQM2825" s="11"/>
      <c r="RQN2825" s="12"/>
      <c r="RQO2825" s="12"/>
      <c r="RQP2825" s="11"/>
      <c r="RQQ2825" s="11"/>
      <c r="RQR2825" s="11"/>
      <c r="RQS2825" s="12"/>
      <c r="RQT2825" s="12"/>
      <c r="RQU2825" s="11"/>
      <c r="RQV2825" s="11"/>
      <c r="RQW2825" s="11"/>
      <c r="RQX2825" s="12"/>
      <c r="RQY2825" s="12"/>
      <c r="RQZ2825" s="11"/>
      <c r="RRA2825" s="11"/>
      <c r="RRB2825" s="11"/>
      <c r="RRC2825" s="12"/>
      <c r="RRD2825" s="12"/>
      <c r="RRE2825" s="11"/>
      <c r="RRF2825" s="11"/>
      <c r="RRG2825" s="11"/>
      <c r="RRH2825" s="12"/>
      <c r="RRI2825" s="12"/>
      <c r="RRJ2825" s="11"/>
      <c r="RRK2825" s="11"/>
      <c r="RRL2825" s="11"/>
      <c r="RRM2825" s="12"/>
      <c r="RRN2825" s="12"/>
      <c r="RRO2825" s="11"/>
      <c r="RRP2825" s="11"/>
      <c r="RRQ2825" s="11"/>
      <c r="RRR2825" s="12"/>
      <c r="RRS2825" s="12"/>
      <c r="RRT2825" s="11"/>
      <c r="RRU2825" s="11"/>
      <c r="RRV2825" s="11"/>
      <c r="RRW2825" s="12"/>
      <c r="RRX2825" s="12"/>
      <c r="RRY2825" s="11"/>
      <c r="RRZ2825" s="11"/>
      <c r="RSA2825" s="11"/>
      <c r="RSB2825" s="12"/>
      <c r="RSC2825" s="12"/>
      <c r="RSD2825" s="11"/>
      <c r="RSE2825" s="11"/>
      <c r="RSF2825" s="11"/>
      <c r="RSG2825" s="12"/>
      <c r="RSH2825" s="12"/>
      <c r="RSI2825" s="11"/>
      <c r="RSJ2825" s="11"/>
      <c r="RSK2825" s="11"/>
      <c r="RSL2825" s="12"/>
      <c r="RSM2825" s="12"/>
      <c r="RSN2825" s="11"/>
      <c r="RSO2825" s="11"/>
      <c r="RSP2825" s="11"/>
      <c r="RSQ2825" s="12"/>
      <c r="RSR2825" s="12"/>
      <c r="RSS2825" s="11"/>
      <c r="RST2825" s="11"/>
      <c r="RSU2825" s="11"/>
      <c r="RSV2825" s="12"/>
      <c r="RSW2825" s="12"/>
      <c r="RSX2825" s="11"/>
      <c r="RSY2825" s="11"/>
      <c r="RSZ2825" s="11"/>
      <c r="RTA2825" s="12"/>
      <c r="RTB2825" s="12"/>
      <c r="RTC2825" s="11"/>
      <c r="RTD2825" s="11"/>
      <c r="RTE2825" s="11"/>
      <c r="RTF2825" s="12"/>
      <c r="RTG2825" s="12"/>
      <c r="RTH2825" s="11"/>
      <c r="RTI2825" s="11"/>
      <c r="RTJ2825" s="11"/>
      <c r="RTK2825" s="12"/>
      <c r="RTL2825" s="12"/>
      <c r="RTM2825" s="11"/>
      <c r="RTN2825" s="11"/>
      <c r="RTO2825" s="11"/>
      <c r="RTP2825" s="12"/>
      <c r="RTQ2825" s="12"/>
      <c r="RTR2825" s="11"/>
      <c r="RTS2825" s="11"/>
      <c r="RTT2825" s="11"/>
      <c r="RTU2825" s="12"/>
      <c r="RTV2825" s="12"/>
      <c r="RTW2825" s="11"/>
      <c r="RTX2825" s="11"/>
      <c r="RTY2825" s="11"/>
      <c r="RTZ2825" s="12"/>
      <c r="RUA2825" s="12"/>
      <c r="RUB2825" s="11"/>
      <c r="RUC2825" s="11"/>
      <c r="RUD2825" s="11"/>
      <c r="RUE2825" s="12"/>
      <c r="RUF2825" s="12"/>
      <c r="RUG2825" s="11"/>
      <c r="RUH2825" s="11"/>
      <c r="RUI2825" s="11"/>
      <c r="RUJ2825" s="12"/>
      <c r="RUK2825" s="12"/>
      <c r="RUL2825" s="11"/>
      <c r="RUM2825" s="11"/>
      <c r="RUN2825" s="11"/>
      <c r="RUO2825" s="12"/>
      <c r="RUP2825" s="12"/>
      <c r="RUQ2825" s="11"/>
      <c r="RUR2825" s="11"/>
      <c r="RUS2825" s="11"/>
      <c r="RUT2825" s="12"/>
      <c r="RUU2825" s="12"/>
      <c r="RUV2825" s="11"/>
      <c r="RUW2825" s="11"/>
      <c r="RUX2825" s="11"/>
      <c r="RUY2825" s="12"/>
      <c r="RUZ2825" s="12"/>
      <c r="RVA2825" s="11"/>
      <c r="RVB2825" s="11"/>
      <c r="RVC2825" s="11"/>
      <c r="RVD2825" s="12"/>
      <c r="RVE2825" s="12"/>
      <c r="RVF2825" s="11"/>
      <c r="RVG2825" s="11"/>
      <c r="RVH2825" s="11"/>
      <c r="RVI2825" s="12"/>
      <c r="RVJ2825" s="12"/>
      <c r="RVK2825" s="11"/>
      <c r="RVL2825" s="11"/>
      <c r="RVM2825" s="11"/>
      <c r="RVN2825" s="12"/>
      <c r="RVO2825" s="12"/>
      <c r="RVP2825" s="11"/>
      <c r="RVQ2825" s="11"/>
      <c r="RVR2825" s="11"/>
      <c r="RVS2825" s="12"/>
      <c r="RVT2825" s="12"/>
      <c r="RVU2825" s="11"/>
      <c r="RVV2825" s="11"/>
      <c r="RVW2825" s="11"/>
      <c r="RVX2825" s="12"/>
      <c r="RVY2825" s="12"/>
      <c r="RVZ2825" s="11"/>
      <c r="RWA2825" s="11"/>
      <c r="RWB2825" s="11"/>
      <c r="RWC2825" s="12"/>
      <c r="RWD2825" s="12"/>
      <c r="RWE2825" s="11"/>
      <c r="RWF2825" s="11"/>
      <c r="RWG2825" s="11"/>
      <c r="RWH2825" s="12"/>
      <c r="RWI2825" s="12"/>
      <c r="RWJ2825" s="11"/>
      <c r="RWK2825" s="11"/>
      <c r="RWL2825" s="11"/>
      <c r="RWM2825" s="12"/>
      <c r="RWN2825" s="12"/>
      <c r="RWO2825" s="11"/>
      <c r="RWP2825" s="11"/>
      <c r="RWQ2825" s="11"/>
      <c r="RWR2825" s="12"/>
      <c r="RWS2825" s="12"/>
      <c r="RWT2825" s="11"/>
      <c r="RWU2825" s="11"/>
      <c r="RWV2825" s="11"/>
      <c r="RWW2825" s="12"/>
      <c r="RWX2825" s="12"/>
      <c r="RWY2825" s="11"/>
      <c r="RWZ2825" s="11"/>
      <c r="RXA2825" s="11"/>
      <c r="RXB2825" s="12"/>
      <c r="RXC2825" s="12"/>
      <c r="RXD2825" s="11"/>
      <c r="RXE2825" s="11"/>
      <c r="RXF2825" s="11"/>
      <c r="RXG2825" s="12"/>
      <c r="RXH2825" s="12"/>
      <c r="RXI2825" s="11"/>
      <c r="RXJ2825" s="11"/>
      <c r="RXK2825" s="11"/>
      <c r="RXL2825" s="12"/>
      <c r="RXM2825" s="12"/>
      <c r="RXN2825" s="11"/>
      <c r="RXO2825" s="11"/>
      <c r="RXP2825" s="11"/>
      <c r="RXQ2825" s="12"/>
      <c r="RXR2825" s="12"/>
      <c r="RXS2825" s="11"/>
      <c r="RXT2825" s="11"/>
      <c r="RXU2825" s="11"/>
      <c r="RXV2825" s="12"/>
      <c r="RXW2825" s="12"/>
      <c r="RXX2825" s="11"/>
      <c r="RXY2825" s="11"/>
      <c r="RXZ2825" s="11"/>
      <c r="RYA2825" s="12"/>
      <c r="RYB2825" s="12"/>
      <c r="RYC2825" s="11"/>
      <c r="RYD2825" s="11"/>
      <c r="RYE2825" s="11"/>
      <c r="RYF2825" s="12"/>
      <c r="RYG2825" s="12"/>
      <c r="RYH2825" s="11"/>
      <c r="RYI2825" s="11"/>
      <c r="RYJ2825" s="11"/>
      <c r="RYK2825" s="12"/>
      <c r="RYL2825" s="12"/>
      <c r="RYM2825" s="11"/>
      <c r="RYN2825" s="11"/>
      <c r="RYO2825" s="11"/>
      <c r="RYP2825" s="12"/>
      <c r="RYQ2825" s="12"/>
      <c r="RYR2825" s="11"/>
      <c r="RYS2825" s="11"/>
      <c r="RYT2825" s="11"/>
      <c r="RYU2825" s="12"/>
      <c r="RYV2825" s="12"/>
      <c r="RYW2825" s="11"/>
      <c r="RYX2825" s="11"/>
      <c r="RYY2825" s="11"/>
      <c r="RYZ2825" s="12"/>
      <c r="RZA2825" s="12"/>
      <c r="RZB2825" s="11"/>
      <c r="RZC2825" s="11"/>
      <c r="RZD2825" s="11"/>
      <c r="RZE2825" s="12"/>
      <c r="RZF2825" s="12"/>
      <c r="RZG2825" s="11"/>
      <c r="RZH2825" s="11"/>
      <c r="RZI2825" s="11"/>
      <c r="RZJ2825" s="12"/>
      <c r="RZK2825" s="12"/>
      <c r="RZL2825" s="11"/>
      <c r="RZM2825" s="11"/>
      <c r="RZN2825" s="11"/>
      <c r="RZO2825" s="12"/>
      <c r="RZP2825" s="12"/>
      <c r="RZQ2825" s="11"/>
      <c r="RZR2825" s="11"/>
      <c r="RZS2825" s="11"/>
      <c r="RZT2825" s="12"/>
      <c r="RZU2825" s="12"/>
      <c r="RZV2825" s="11"/>
      <c r="RZW2825" s="11"/>
      <c r="RZX2825" s="11"/>
      <c r="RZY2825" s="12"/>
      <c r="RZZ2825" s="12"/>
      <c r="SAA2825" s="11"/>
      <c r="SAB2825" s="11"/>
      <c r="SAC2825" s="11"/>
      <c r="SAD2825" s="12"/>
      <c r="SAE2825" s="12"/>
      <c r="SAF2825" s="11"/>
      <c r="SAG2825" s="11"/>
      <c r="SAH2825" s="11"/>
      <c r="SAI2825" s="12"/>
      <c r="SAJ2825" s="12"/>
      <c r="SAK2825" s="11"/>
      <c r="SAL2825" s="11"/>
      <c r="SAM2825" s="11"/>
      <c r="SAN2825" s="12"/>
      <c r="SAO2825" s="12"/>
      <c r="SAP2825" s="11"/>
      <c r="SAQ2825" s="11"/>
      <c r="SAR2825" s="11"/>
      <c r="SAS2825" s="12"/>
      <c r="SAT2825" s="12"/>
      <c r="SAU2825" s="11"/>
      <c r="SAV2825" s="11"/>
      <c r="SAW2825" s="11"/>
      <c r="SAX2825" s="12"/>
      <c r="SAY2825" s="12"/>
      <c r="SAZ2825" s="11"/>
      <c r="SBA2825" s="11"/>
      <c r="SBB2825" s="11"/>
      <c r="SBC2825" s="12"/>
      <c r="SBD2825" s="12"/>
      <c r="SBE2825" s="11"/>
      <c r="SBF2825" s="11"/>
      <c r="SBG2825" s="11"/>
      <c r="SBH2825" s="12"/>
      <c r="SBI2825" s="12"/>
      <c r="SBJ2825" s="11"/>
      <c r="SBK2825" s="11"/>
      <c r="SBL2825" s="11"/>
      <c r="SBM2825" s="12"/>
      <c r="SBN2825" s="12"/>
      <c r="SBO2825" s="11"/>
      <c r="SBP2825" s="11"/>
      <c r="SBQ2825" s="11"/>
      <c r="SBR2825" s="12"/>
      <c r="SBS2825" s="12"/>
      <c r="SBT2825" s="11"/>
      <c r="SBU2825" s="11"/>
      <c r="SBV2825" s="11"/>
      <c r="SBW2825" s="12"/>
      <c r="SBX2825" s="12"/>
      <c r="SBY2825" s="11"/>
      <c r="SBZ2825" s="11"/>
      <c r="SCA2825" s="11"/>
      <c r="SCB2825" s="12"/>
      <c r="SCC2825" s="12"/>
      <c r="SCD2825" s="11"/>
      <c r="SCE2825" s="11"/>
      <c r="SCF2825" s="11"/>
      <c r="SCG2825" s="12"/>
      <c r="SCH2825" s="12"/>
      <c r="SCI2825" s="11"/>
      <c r="SCJ2825" s="11"/>
      <c r="SCK2825" s="11"/>
      <c r="SCL2825" s="12"/>
      <c r="SCM2825" s="12"/>
      <c r="SCN2825" s="11"/>
      <c r="SCO2825" s="11"/>
      <c r="SCP2825" s="11"/>
      <c r="SCQ2825" s="12"/>
      <c r="SCR2825" s="12"/>
      <c r="SCS2825" s="11"/>
      <c r="SCT2825" s="11"/>
      <c r="SCU2825" s="11"/>
      <c r="SCV2825" s="12"/>
      <c r="SCW2825" s="12"/>
      <c r="SCX2825" s="11"/>
      <c r="SCY2825" s="11"/>
      <c r="SCZ2825" s="11"/>
      <c r="SDA2825" s="12"/>
      <c r="SDB2825" s="12"/>
      <c r="SDC2825" s="11"/>
      <c r="SDD2825" s="11"/>
      <c r="SDE2825" s="11"/>
      <c r="SDF2825" s="12"/>
      <c r="SDG2825" s="12"/>
      <c r="SDH2825" s="11"/>
      <c r="SDI2825" s="11"/>
      <c r="SDJ2825" s="11"/>
      <c r="SDK2825" s="12"/>
      <c r="SDL2825" s="12"/>
      <c r="SDM2825" s="11"/>
      <c r="SDN2825" s="11"/>
      <c r="SDO2825" s="11"/>
      <c r="SDP2825" s="12"/>
      <c r="SDQ2825" s="12"/>
      <c r="SDR2825" s="11"/>
      <c r="SDS2825" s="11"/>
      <c r="SDT2825" s="11"/>
      <c r="SDU2825" s="12"/>
      <c r="SDV2825" s="12"/>
      <c r="SDW2825" s="11"/>
      <c r="SDX2825" s="11"/>
      <c r="SDY2825" s="11"/>
      <c r="SDZ2825" s="12"/>
      <c r="SEA2825" s="12"/>
      <c r="SEB2825" s="11"/>
      <c r="SEC2825" s="11"/>
      <c r="SED2825" s="11"/>
      <c r="SEE2825" s="12"/>
      <c r="SEF2825" s="12"/>
      <c r="SEG2825" s="11"/>
      <c r="SEH2825" s="11"/>
      <c r="SEI2825" s="11"/>
      <c r="SEJ2825" s="12"/>
      <c r="SEK2825" s="12"/>
      <c r="SEL2825" s="11"/>
      <c r="SEM2825" s="11"/>
      <c r="SEN2825" s="11"/>
      <c r="SEO2825" s="12"/>
      <c r="SEP2825" s="12"/>
      <c r="SEQ2825" s="11"/>
      <c r="SER2825" s="11"/>
      <c r="SES2825" s="11"/>
      <c r="SET2825" s="12"/>
      <c r="SEU2825" s="12"/>
      <c r="SEV2825" s="11"/>
      <c r="SEW2825" s="11"/>
      <c r="SEX2825" s="11"/>
      <c r="SEY2825" s="12"/>
      <c r="SEZ2825" s="12"/>
      <c r="SFA2825" s="11"/>
      <c r="SFB2825" s="11"/>
      <c r="SFC2825" s="11"/>
      <c r="SFD2825" s="12"/>
      <c r="SFE2825" s="12"/>
      <c r="SFF2825" s="11"/>
      <c r="SFG2825" s="11"/>
      <c r="SFH2825" s="11"/>
      <c r="SFI2825" s="12"/>
      <c r="SFJ2825" s="12"/>
      <c r="SFK2825" s="11"/>
      <c r="SFL2825" s="11"/>
      <c r="SFM2825" s="11"/>
      <c r="SFN2825" s="12"/>
      <c r="SFO2825" s="12"/>
      <c r="SFP2825" s="11"/>
      <c r="SFQ2825" s="11"/>
      <c r="SFR2825" s="11"/>
      <c r="SFS2825" s="12"/>
      <c r="SFT2825" s="12"/>
      <c r="SFU2825" s="11"/>
      <c r="SFV2825" s="11"/>
      <c r="SFW2825" s="11"/>
      <c r="SFX2825" s="12"/>
      <c r="SFY2825" s="12"/>
      <c r="SFZ2825" s="11"/>
      <c r="SGA2825" s="11"/>
      <c r="SGB2825" s="11"/>
      <c r="SGC2825" s="12"/>
      <c r="SGD2825" s="12"/>
      <c r="SGE2825" s="11"/>
      <c r="SGF2825" s="11"/>
      <c r="SGG2825" s="11"/>
      <c r="SGH2825" s="12"/>
      <c r="SGI2825" s="12"/>
      <c r="SGJ2825" s="11"/>
      <c r="SGK2825" s="11"/>
      <c r="SGL2825" s="11"/>
      <c r="SGM2825" s="12"/>
      <c r="SGN2825" s="12"/>
      <c r="SGO2825" s="11"/>
      <c r="SGP2825" s="11"/>
      <c r="SGQ2825" s="11"/>
      <c r="SGR2825" s="12"/>
      <c r="SGS2825" s="12"/>
      <c r="SGT2825" s="11"/>
      <c r="SGU2825" s="11"/>
      <c r="SGV2825" s="11"/>
      <c r="SGW2825" s="12"/>
      <c r="SGX2825" s="12"/>
      <c r="SGY2825" s="11"/>
      <c r="SGZ2825" s="11"/>
      <c r="SHA2825" s="11"/>
      <c r="SHB2825" s="12"/>
      <c r="SHC2825" s="12"/>
      <c r="SHD2825" s="11"/>
      <c r="SHE2825" s="11"/>
      <c r="SHF2825" s="11"/>
      <c r="SHG2825" s="12"/>
      <c r="SHH2825" s="12"/>
      <c r="SHI2825" s="11"/>
      <c r="SHJ2825" s="11"/>
      <c r="SHK2825" s="11"/>
      <c r="SHL2825" s="12"/>
      <c r="SHM2825" s="12"/>
      <c r="SHN2825" s="11"/>
      <c r="SHO2825" s="11"/>
      <c r="SHP2825" s="11"/>
      <c r="SHQ2825" s="12"/>
      <c r="SHR2825" s="12"/>
      <c r="SHS2825" s="11"/>
      <c r="SHT2825" s="11"/>
      <c r="SHU2825" s="11"/>
      <c r="SHV2825" s="12"/>
      <c r="SHW2825" s="12"/>
      <c r="SHX2825" s="11"/>
      <c r="SHY2825" s="11"/>
      <c r="SHZ2825" s="11"/>
      <c r="SIA2825" s="12"/>
      <c r="SIB2825" s="12"/>
      <c r="SIC2825" s="11"/>
      <c r="SID2825" s="11"/>
      <c r="SIE2825" s="11"/>
      <c r="SIF2825" s="12"/>
      <c r="SIG2825" s="12"/>
      <c r="SIH2825" s="11"/>
      <c r="SII2825" s="11"/>
      <c r="SIJ2825" s="11"/>
      <c r="SIK2825" s="12"/>
      <c r="SIL2825" s="12"/>
      <c r="SIM2825" s="11"/>
      <c r="SIN2825" s="11"/>
      <c r="SIO2825" s="11"/>
      <c r="SIP2825" s="12"/>
      <c r="SIQ2825" s="12"/>
      <c r="SIR2825" s="11"/>
      <c r="SIS2825" s="11"/>
      <c r="SIT2825" s="11"/>
      <c r="SIU2825" s="12"/>
      <c r="SIV2825" s="12"/>
      <c r="SIW2825" s="11"/>
      <c r="SIX2825" s="11"/>
      <c r="SIY2825" s="11"/>
      <c r="SIZ2825" s="12"/>
      <c r="SJA2825" s="12"/>
      <c r="SJB2825" s="11"/>
      <c r="SJC2825" s="11"/>
      <c r="SJD2825" s="11"/>
      <c r="SJE2825" s="12"/>
      <c r="SJF2825" s="12"/>
      <c r="SJG2825" s="11"/>
      <c r="SJH2825" s="11"/>
      <c r="SJI2825" s="11"/>
      <c r="SJJ2825" s="12"/>
      <c r="SJK2825" s="12"/>
      <c r="SJL2825" s="11"/>
      <c r="SJM2825" s="11"/>
      <c r="SJN2825" s="11"/>
      <c r="SJO2825" s="12"/>
      <c r="SJP2825" s="12"/>
      <c r="SJQ2825" s="11"/>
      <c r="SJR2825" s="11"/>
      <c r="SJS2825" s="11"/>
      <c r="SJT2825" s="12"/>
      <c r="SJU2825" s="12"/>
      <c r="SJV2825" s="11"/>
      <c r="SJW2825" s="11"/>
      <c r="SJX2825" s="11"/>
      <c r="SJY2825" s="12"/>
      <c r="SJZ2825" s="12"/>
      <c r="SKA2825" s="11"/>
      <c r="SKB2825" s="11"/>
      <c r="SKC2825" s="11"/>
      <c r="SKD2825" s="12"/>
      <c r="SKE2825" s="12"/>
      <c r="SKF2825" s="11"/>
      <c r="SKG2825" s="11"/>
      <c r="SKH2825" s="11"/>
      <c r="SKI2825" s="12"/>
      <c r="SKJ2825" s="12"/>
      <c r="SKK2825" s="11"/>
      <c r="SKL2825" s="11"/>
      <c r="SKM2825" s="11"/>
      <c r="SKN2825" s="12"/>
      <c r="SKO2825" s="12"/>
      <c r="SKP2825" s="11"/>
      <c r="SKQ2825" s="11"/>
      <c r="SKR2825" s="11"/>
      <c r="SKS2825" s="12"/>
      <c r="SKT2825" s="12"/>
      <c r="SKU2825" s="11"/>
      <c r="SKV2825" s="11"/>
      <c r="SKW2825" s="11"/>
      <c r="SKX2825" s="12"/>
      <c r="SKY2825" s="12"/>
      <c r="SKZ2825" s="11"/>
      <c r="SLA2825" s="11"/>
      <c r="SLB2825" s="11"/>
      <c r="SLC2825" s="12"/>
      <c r="SLD2825" s="12"/>
      <c r="SLE2825" s="11"/>
      <c r="SLF2825" s="11"/>
      <c r="SLG2825" s="11"/>
      <c r="SLH2825" s="12"/>
      <c r="SLI2825" s="12"/>
      <c r="SLJ2825" s="11"/>
      <c r="SLK2825" s="11"/>
      <c r="SLL2825" s="11"/>
      <c r="SLM2825" s="12"/>
      <c r="SLN2825" s="12"/>
      <c r="SLO2825" s="11"/>
      <c r="SLP2825" s="11"/>
      <c r="SLQ2825" s="11"/>
      <c r="SLR2825" s="12"/>
      <c r="SLS2825" s="12"/>
      <c r="SLT2825" s="11"/>
      <c r="SLU2825" s="11"/>
      <c r="SLV2825" s="11"/>
      <c r="SLW2825" s="12"/>
      <c r="SLX2825" s="12"/>
      <c r="SLY2825" s="11"/>
      <c r="SLZ2825" s="11"/>
      <c r="SMA2825" s="11"/>
      <c r="SMB2825" s="12"/>
      <c r="SMC2825" s="12"/>
      <c r="SMD2825" s="11"/>
      <c r="SME2825" s="11"/>
      <c r="SMF2825" s="11"/>
      <c r="SMG2825" s="12"/>
      <c r="SMH2825" s="12"/>
      <c r="SMI2825" s="11"/>
      <c r="SMJ2825" s="11"/>
      <c r="SMK2825" s="11"/>
      <c r="SML2825" s="12"/>
      <c r="SMM2825" s="12"/>
      <c r="SMN2825" s="11"/>
      <c r="SMO2825" s="11"/>
      <c r="SMP2825" s="11"/>
      <c r="SMQ2825" s="12"/>
      <c r="SMR2825" s="12"/>
      <c r="SMS2825" s="11"/>
      <c r="SMT2825" s="11"/>
      <c r="SMU2825" s="11"/>
      <c r="SMV2825" s="12"/>
      <c r="SMW2825" s="12"/>
      <c r="SMX2825" s="11"/>
      <c r="SMY2825" s="11"/>
      <c r="SMZ2825" s="11"/>
      <c r="SNA2825" s="12"/>
      <c r="SNB2825" s="12"/>
      <c r="SNC2825" s="11"/>
      <c r="SND2825" s="11"/>
      <c r="SNE2825" s="11"/>
      <c r="SNF2825" s="12"/>
      <c r="SNG2825" s="12"/>
      <c r="SNH2825" s="11"/>
      <c r="SNI2825" s="11"/>
      <c r="SNJ2825" s="11"/>
      <c r="SNK2825" s="12"/>
      <c r="SNL2825" s="12"/>
      <c r="SNM2825" s="11"/>
      <c r="SNN2825" s="11"/>
      <c r="SNO2825" s="11"/>
      <c r="SNP2825" s="12"/>
      <c r="SNQ2825" s="12"/>
      <c r="SNR2825" s="11"/>
      <c r="SNS2825" s="11"/>
      <c r="SNT2825" s="11"/>
      <c r="SNU2825" s="12"/>
      <c r="SNV2825" s="12"/>
      <c r="SNW2825" s="11"/>
      <c r="SNX2825" s="11"/>
      <c r="SNY2825" s="11"/>
      <c r="SNZ2825" s="12"/>
      <c r="SOA2825" s="12"/>
      <c r="SOB2825" s="11"/>
      <c r="SOC2825" s="11"/>
      <c r="SOD2825" s="11"/>
      <c r="SOE2825" s="12"/>
      <c r="SOF2825" s="12"/>
      <c r="SOG2825" s="11"/>
      <c r="SOH2825" s="11"/>
      <c r="SOI2825" s="11"/>
      <c r="SOJ2825" s="12"/>
      <c r="SOK2825" s="12"/>
      <c r="SOL2825" s="11"/>
      <c r="SOM2825" s="11"/>
      <c r="SON2825" s="11"/>
      <c r="SOO2825" s="12"/>
      <c r="SOP2825" s="12"/>
      <c r="SOQ2825" s="11"/>
      <c r="SOR2825" s="11"/>
      <c r="SOS2825" s="11"/>
      <c r="SOT2825" s="12"/>
      <c r="SOU2825" s="12"/>
      <c r="SOV2825" s="11"/>
      <c r="SOW2825" s="11"/>
      <c r="SOX2825" s="11"/>
      <c r="SOY2825" s="12"/>
      <c r="SOZ2825" s="12"/>
      <c r="SPA2825" s="11"/>
      <c r="SPB2825" s="11"/>
      <c r="SPC2825" s="11"/>
      <c r="SPD2825" s="12"/>
      <c r="SPE2825" s="12"/>
      <c r="SPF2825" s="11"/>
      <c r="SPG2825" s="11"/>
      <c r="SPH2825" s="11"/>
      <c r="SPI2825" s="12"/>
      <c r="SPJ2825" s="12"/>
      <c r="SPK2825" s="11"/>
      <c r="SPL2825" s="11"/>
      <c r="SPM2825" s="11"/>
      <c r="SPN2825" s="12"/>
      <c r="SPO2825" s="12"/>
      <c r="SPP2825" s="11"/>
      <c r="SPQ2825" s="11"/>
      <c r="SPR2825" s="11"/>
      <c r="SPS2825" s="12"/>
      <c r="SPT2825" s="12"/>
      <c r="SPU2825" s="11"/>
      <c r="SPV2825" s="11"/>
      <c r="SPW2825" s="11"/>
      <c r="SPX2825" s="12"/>
      <c r="SPY2825" s="12"/>
      <c r="SPZ2825" s="11"/>
      <c r="SQA2825" s="11"/>
      <c r="SQB2825" s="11"/>
      <c r="SQC2825" s="12"/>
      <c r="SQD2825" s="12"/>
      <c r="SQE2825" s="11"/>
      <c r="SQF2825" s="11"/>
      <c r="SQG2825" s="11"/>
      <c r="SQH2825" s="12"/>
      <c r="SQI2825" s="12"/>
      <c r="SQJ2825" s="11"/>
      <c r="SQK2825" s="11"/>
      <c r="SQL2825" s="11"/>
      <c r="SQM2825" s="12"/>
      <c r="SQN2825" s="12"/>
      <c r="SQO2825" s="11"/>
      <c r="SQP2825" s="11"/>
      <c r="SQQ2825" s="11"/>
      <c r="SQR2825" s="12"/>
      <c r="SQS2825" s="12"/>
      <c r="SQT2825" s="11"/>
      <c r="SQU2825" s="11"/>
      <c r="SQV2825" s="11"/>
      <c r="SQW2825" s="12"/>
      <c r="SQX2825" s="12"/>
      <c r="SQY2825" s="11"/>
      <c r="SQZ2825" s="11"/>
      <c r="SRA2825" s="11"/>
      <c r="SRB2825" s="12"/>
      <c r="SRC2825" s="12"/>
      <c r="SRD2825" s="11"/>
      <c r="SRE2825" s="11"/>
      <c r="SRF2825" s="11"/>
      <c r="SRG2825" s="12"/>
      <c r="SRH2825" s="12"/>
      <c r="SRI2825" s="11"/>
      <c r="SRJ2825" s="11"/>
      <c r="SRK2825" s="11"/>
      <c r="SRL2825" s="12"/>
      <c r="SRM2825" s="12"/>
      <c r="SRN2825" s="11"/>
      <c r="SRO2825" s="11"/>
      <c r="SRP2825" s="11"/>
      <c r="SRQ2825" s="12"/>
      <c r="SRR2825" s="12"/>
      <c r="SRS2825" s="11"/>
      <c r="SRT2825" s="11"/>
      <c r="SRU2825" s="11"/>
      <c r="SRV2825" s="12"/>
      <c r="SRW2825" s="12"/>
      <c r="SRX2825" s="11"/>
      <c r="SRY2825" s="11"/>
      <c r="SRZ2825" s="11"/>
      <c r="SSA2825" s="12"/>
      <c r="SSB2825" s="12"/>
      <c r="SSC2825" s="11"/>
      <c r="SSD2825" s="11"/>
      <c r="SSE2825" s="11"/>
      <c r="SSF2825" s="12"/>
      <c r="SSG2825" s="12"/>
      <c r="SSH2825" s="11"/>
      <c r="SSI2825" s="11"/>
      <c r="SSJ2825" s="11"/>
      <c r="SSK2825" s="12"/>
      <c r="SSL2825" s="12"/>
      <c r="SSM2825" s="11"/>
      <c r="SSN2825" s="11"/>
      <c r="SSO2825" s="11"/>
      <c r="SSP2825" s="12"/>
      <c r="SSQ2825" s="12"/>
      <c r="SSR2825" s="11"/>
      <c r="SSS2825" s="11"/>
      <c r="SST2825" s="11"/>
      <c r="SSU2825" s="12"/>
      <c r="SSV2825" s="12"/>
      <c r="SSW2825" s="11"/>
      <c r="SSX2825" s="11"/>
      <c r="SSY2825" s="11"/>
      <c r="SSZ2825" s="12"/>
      <c r="STA2825" s="12"/>
      <c r="STB2825" s="11"/>
      <c r="STC2825" s="11"/>
      <c r="STD2825" s="11"/>
      <c r="STE2825" s="12"/>
      <c r="STF2825" s="12"/>
      <c r="STG2825" s="11"/>
      <c r="STH2825" s="11"/>
      <c r="STI2825" s="11"/>
      <c r="STJ2825" s="12"/>
      <c r="STK2825" s="12"/>
      <c r="STL2825" s="11"/>
      <c r="STM2825" s="11"/>
      <c r="STN2825" s="11"/>
      <c r="STO2825" s="12"/>
      <c r="STP2825" s="12"/>
      <c r="STQ2825" s="11"/>
      <c r="STR2825" s="11"/>
      <c r="STS2825" s="11"/>
      <c r="STT2825" s="12"/>
      <c r="STU2825" s="12"/>
      <c r="STV2825" s="11"/>
      <c r="STW2825" s="11"/>
      <c r="STX2825" s="11"/>
      <c r="STY2825" s="12"/>
      <c r="STZ2825" s="12"/>
      <c r="SUA2825" s="11"/>
      <c r="SUB2825" s="11"/>
      <c r="SUC2825" s="11"/>
      <c r="SUD2825" s="12"/>
      <c r="SUE2825" s="12"/>
      <c r="SUF2825" s="11"/>
      <c r="SUG2825" s="11"/>
      <c r="SUH2825" s="11"/>
      <c r="SUI2825" s="12"/>
      <c r="SUJ2825" s="12"/>
      <c r="SUK2825" s="11"/>
      <c r="SUL2825" s="11"/>
      <c r="SUM2825" s="11"/>
      <c r="SUN2825" s="12"/>
      <c r="SUO2825" s="12"/>
      <c r="SUP2825" s="11"/>
      <c r="SUQ2825" s="11"/>
      <c r="SUR2825" s="11"/>
      <c r="SUS2825" s="12"/>
      <c r="SUT2825" s="12"/>
      <c r="SUU2825" s="11"/>
      <c r="SUV2825" s="11"/>
      <c r="SUW2825" s="11"/>
      <c r="SUX2825" s="12"/>
      <c r="SUY2825" s="12"/>
      <c r="SUZ2825" s="11"/>
      <c r="SVA2825" s="11"/>
      <c r="SVB2825" s="11"/>
      <c r="SVC2825" s="12"/>
      <c r="SVD2825" s="12"/>
      <c r="SVE2825" s="11"/>
      <c r="SVF2825" s="11"/>
      <c r="SVG2825" s="11"/>
      <c r="SVH2825" s="12"/>
      <c r="SVI2825" s="12"/>
      <c r="SVJ2825" s="11"/>
      <c r="SVK2825" s="11"/>
      <c r="SVL2825" s="11"/>
      <c r="SVM2825" s="12"/>
      <c r="SVN2825" s="12"/>
      <c r="SVO2825" s="11"/>
      <c r="SVP2825" s="11"/>
      <c r="SVQ2825" s="11"/>
      <c r="SVR2825" s="12"/>
      <c r="SVS2825" s="12"/>
      <c r="SVT2825" s="11"/>
      <c r="SVU2825" s="11"/>
      <c r="SVV2825" s="11"/>
      <c r="SVW2825" s="12"/>
      <c r="SVX2825" s="12"/>
      <c r="SVY2825" s="11"/>
      <c r="SVZ2825" s="11"/>
      <c r="SWA2825" s="11"/>
      <c r="SWB2825" s="12"/>
      <c r="SWC2825" s="12"/>
      <c r="SWD2825" s="11"/>
      <c r="SWE2825" s="11"/>
      <c r="SWF2825" s="11"/>
      <c r="SWG2825" s="12"/>
      <c r="SWH2825" s="12"/>
      <c r="SWI2825" s="11"/>
      <c r="SWJ2825" s="11"/>
      <c r="SWK2825" s="11"/>
      <c r="SWL2825" s="12"/>
      <c r="SWM2825" s="12"/>
      <c r="SWN2825" s="11"/>
      <c r="SWO2825" s="11"/>
      <c r="SWP2825" s="11"/>
      <c r="SWQ2825" s="12"/>
      <c r="SWR2825" s="12"/>
      <c r="SWS2825" s="11"/>
      <c r="SWT2825" s="11"/>
      <c r="SWU2825" s="11"/>
      <c r="SWV2825" s="12"/>
      <c r="SWW2825" s="12"/>
      <c r="SWX2825" s="11"/>
      <c r="SWY2825" s="11"/>
      <c r="SWZ2825" s="11"/>
      <c r="SXA2825" s="12"/>
      <c r="SXB2825" s="12"/>
      <c r="SXC2825" s="11"/>
      <c r="SXD2825" s="11"/>
      <c r="SXE2825" s="11"/>
      <c r="SXF2825" s="12"/>
      <c r="SXG2825" s="12"/>
      <c r="SXH2825" s="11"/>
      <c r="SXI2825" s="11"/>
      <c r="SXJ2825" s="11"/>
      <c r="SXK2825" s="12"/>
      <c r="SXL2825" s="12"/>
      <c r="SXM2825" s="11"/>
      <c r="SXN2825" s="11"/>
      <c r="SXO2825" s="11"/>
      <c r="SXP2825" s="12"/>
      <c r="SXQ2825" s="12"/>
      <c r="SXR2825" s="11"/>
      <c r="SXS2825" s="11"/>
      <c r="SXT2825" s="11"/>
      <c r="SXU2825" s="12"/>
      <c r="SXV2825" s="12"/>
      <c r="SXW2825" s="11"/>
      <c r="SXX2825" s="11"/>
      <c r="SXY2825" s="11"/>
      <c r="SXZ2825" s="12"/>
      <c r="SYA2825" s="12"/>
      <c r="SYB2825" s="11"/>
      <c r="SYC2825" s="11"/>
      <c r="SYD2825" s="11"/>
      <c r="SYE2825" s="12"/>
      <c r="SYF2825" s="12"/>
      <c r="SYG2825" s="11"/>
      <c r="SYH2825" s="11"/>
      <c r="SYI2825" s="11"/>
      <c r="SYJ2825" s="12"/>
      <c r="SYK2825" s="12"/>
      <c r="SYL2825" s="11"/>
      <c r="SYM2825" s="11"/>
      <c r="SYN2825" s="11"/>
      <c r="SYO2825" s="12"/>
      <c r="SYP2825" s="12"/>
      <c r="SYQ2825" s="11"/>
      <c r="SYR2825" s="11"/>
      <c r="SYS2825" s="11"/>
      <c r="SYT2825" s="12"/>
      <c r="SYU2825" s="12"/>
      <c r="SYV2825" s="11"/>
      <c r="SYW2825" s="11"/>
      <c r="SYX2825" s="11"/>
      <c r="SYY2825" s="12"/>
      <c r="SYZ2825" s="12"/>
      <c r="SZA2825" s="11"/>
      <c r="SZB2825" s="11"/>
      <c r="SZC2825" s="11"/>
      <c r="SZD2825" s="12"/>
      <c r="SZE2825" s="12"/>
      <c r="SZF2825" s="11"/>
      <c r="SZG2825" s="11"/>
      <c r="SZH2825" s="11"/>
      <c r="SZI2825" s="12"/>
      <c r="SZJ2825" s="12"/>
      <c r="SZK2825" s="11"/>
      <c r="SZL2825" s="11"/>
      <c r="SZM2825" s="11"/>
      <c r="SZN2825" s="12"/>
      <c r="SZO2825" s="12"/>
      <c r="SZP2825" s="11"/>
      <c r="SZQ2825" s="11"/>
      <c r="SZR2825" s="11"/>
      <c r="SZS2825" s="12"/>
      <c r="SZT2825" s="12"/>
      <c r="SZU2825" s="11"/>
      <c r="SZV2825" s="11"/>
      <c r="SZW2825" s="11"/>
      <c r="SZX2825" s="12"/>
      <c r="SZY2825" s="12"/>
      <c r="SZZ2825" s="11"/>
      <c r="TAA2825" s="11"/>
      <c r="TAB2825" s="11"/>
      <c r="TAC2825" s="12"/>
      <c r="TAD2825" s="12"/>
      <c r="TAE2825" s="11"/>
      <c r="TAF2825" s="11"/>
      <c r="TAG2825" s="11"/>
      <c r="TAH2825" s="12"/>
      <c r="TAI2825" s="12"/>
      <c r="TAJ2825" s="11"/>
      <c r="TAK2825" s="11"/>
      <c r="TAL2825" s="11"/>
      <c r="TAM2825" s="12"/>
      <c r="TAN2825" s="12"/>
      <c r="TAO2825" s="11"/>
      <c r="TAP2825" s="11"/>
      <c r="TAQ2825" s="11"/>
      <c r="TAR2825" s="12"/>
      <c r="TAS2825" s="12"/>
      <c r="TAT2825" s="11"/>
      <c r="TAU2825" s="11"/>
      <c r="TAV2825" s="11"/>
      <c r="TAW2825" s="12"/>
      <c r="TAX2825" s="12"/>
      <c r="TAY2825" s="11"/>
      <c r="TAZ2825" s="11"/>
      <c r="TBA2825" s="11"/>
      <c r="TBB2825" s="12"/>
      <c r="TBC2825" s="12"/>
      <c r="TBD2825" s="11"/>
      <c r="TBE2825" s="11"/>
      <c r="TBF2825" s="11"/>
      <c r="TBG2825" s="12"/>
      <c r="TBH2825" s="12"/>
      <c r="TBI2825" s="11"/>
      <c r="TBJ2825" s="11"/>
      <c r="TBK2825" s="11"/>
      <c r="TBL2825" s="12"/>
      <c r="TBM2825" s="12"/>
      <c r="TBN2825" s="11"/>
      <c r="TBO2825" s="11"/>
      <c r="TBP2825" s="11"/>
      <c r="TBQ2825" s="12"/>
      <c r="TBR2825" s="12"/>
      <c r="TBS2825" s="11"/>
      <c r="TBT2825" s="11"/>
      <c r="TBU2825" s="11"/>
      <c r="TBV2825" s="12"/>
      <c r="TBW2825" s="12"/>
      <c r="TBX2825" s="11"/>
      <c r="TBY2825" s="11"/>
      <c r="TBZ2825" s="11"/>
      <c r="TCA2825" s="12"/>
      <c r="TCB2825" s="12"/>
      <c r="TCC2825" s="11"/>
      <c r="TCD2825" s="11"/>
      <c r="TCE2825" s="11"/>
      <c r="TCF2825" s="12"/>
      <c r="TCG2825" s="12"/>
      <c r="TCH2825" s="11"/>
      <c r="TCI2825" s="11"/>
      <c r="TCJ2825" s="11"/>
      <c r="TCK2825" s="12"/>
      <c r="TCL2825" s="12"/>
      <c r="TCM2825" s="11"/>
      <c r="TCN2825" s="11"/>
      <c r="TCO2825" s="11"/>
      <c r="TCP2825" s="12"/>
      <c r="TCQ2825" s="12"/>
      <c r="TCR2825" s="11"/>
      <c r="TCS2825" s="11"/>
      <c r="TCT2825" s="11"/>
      <c r="TCU2825" s="12"/>
      <c r="TCV2825" s="12"/>
      <c r="TCW2825" s="11"/>
      <c r="TCX2825" s="11"/>
      <c r="TCY2825" s="11"/>
      <c r="TCZ2825" s="12"/>
      <c r="TDA2825" s="12"/>
      <c r="TDB2825" s="11"/>
      <c r="TDC2825" s="11"/>
      <c r="TDD2825" s="11"/>
      <c r="TDE2825" s="12"/>
      <c r="TDF2825" s="12"/>
      <c r="TDG2825" s="11"/>
      <c r="TDH2825" s="11"/>
      <c r="TDI2825" s="11"/>
      <c r="TDJ2825" s="12"/>
      <c r="TDK2825" s="12"/>
      <c r="TDL2825" s="11"/>
      <c r="TDM2825" s="11"/>
      <c r="TDN2825" s="11"/>
      <c r="TDO2825" s="12"/>
      <c r="TDP2825" s="12"/>
      <c r="TDQ2825" s="11"/>
      <c r="TDR2825" s="11"/>
      <c r="TDS2825" s="11"/>
      <c r="TDT2825" s="12"/>
      <c r="TDU2825" s="12"/>
      <c r="TDV2825" s="11"/>
      <c r="TDW2825" s="11"/>
      <c r="TDX2825" s="11"/>
      <c r="TDY2825" s="12"/>
      <c r="TDZ2825" s="12"/>
      <c r="TEA2825" s="11"/>
      <c r="TEB2825" s="11"/>
      <c r="TEC2825" s="11"/>
      <c r="TED2825" s="12"/>
      <c r="TEE2825" s="12"/>
      <c r="TEF2825" s="11"/>
      <c r="TEG2825" s="11"/>
      <c r="TEH2825" s="11"/>
      <c r="TEI2825" s="12"/>
      <c r="TEJ2825" s="12"/>
      <c r="TEK2825" s="11"/>
      <c r="TEL2825" s="11"/>
      <c r="TEM2825" s="11"/>
      <c r="TEN2825" s="12"/>
      <c r="TEO2825" s="12"/>
      <c r="TEP2825" s="11"/>
      <c r="TEQ2825" s="11"/>
      <c r="TER2825" s="11"/>
      <c r="TES2825" s="12"/>
      <c r="TET2825" s="12"/>
      <c r="TEU2825" s="11"/>
      <c r="TEV2825" s="11"/>
      <c r="TEW2825" s="11"/>
      <c r="TEX2825" s="12"/>
      <c r="TEY2825" s="12"/>
      <c r="TEZ2825" s="11"/>
      <c r="TFA2825" s="11"/>
      <c r="TFB2825" s="11"/>
      <c r="TFC2825" s="12"/>
      <c r="TFD2825" s="12"/>
      <c r="TFE2825" s="11"/>
      <c r="TFF2825" s="11"/>
      <c r="TFG2825" s="11"/>
      <c r="TFH2825" s="12"/>
      <c r="TFI2825" s="12"/>
      <c r="TFJ2825" s="11"/>
      <c r="TFK2825" s="11"/>
      <c r="TFL2825" s="11"/>
      <c r="TFM2825" s="12"/>
      <c r="TFN2825" s="12"/>
      <c r="TFO2825" s="11"/>
      <c r="TFP2825" s="11"/>
      <c r="TFQ2825" s="11"/>
      <c r="TFR2825" s="12"/>
      <c r="TFS2825" s="12"/>
      <c r="TFT2825" s="11"/>
      <c r="TFU2825" s="11"/>
      <c r="TFV2825" s="11"/>
      <c r="TFW2825" s="12"/>
      <c r="TFX2825" s="12"/>
      <c r="TFY2825" s="11"/>
      <c r="TFZ2825" s="11"/>
      <c r="TGA2825" s="11"/>
      <c r="TGB2825" s="12"/>
      <c r="TGC2825" s="12"/>
      <c r="TGD2825" s="11"/>
      <c r="TGE2825" s="11"/>
      <c r="TGF2825" s="11"/>
      <c r="TGG2825" s="12"/>
      <c r="TGH2825" s="12"/>
      <c r="TGI2825" s="11"/>
      <c r="TGJ2825" s="11"/>
      <c r="TGK2825" s="11"/>
      <c r="TGL2825" s="12"/>
      <c r="TGM2825" s="12"/>
      <c r="TGN2825" s="11"/>
      <c r="TGO2825" s="11"/>
      <c r="TGP2825" s="11"/>
      <c r="TGQ2825" s="12"/>
      <c r="TGR2825" s="12"/>
      <c r="TGS2825" s="11"/>
      <c r="TGT2825" s="11"/>
      <c r="TGU2825" s="11"/>
      <c r="TGV2825" s="12"/>
      <c r="TGW2825" s="12"/>
      <c r="TGX2825" s="11"/>
      <c r="TGY2825" s="11"/>
      <c r="TGZ2825" s="11"/>
      <c r="THA2825" s="12"/>
      <c r="THB2825" s="12"/>
      <c r="THC2825" s="11"/>
      <c r="THD2825" s="11"/>
      <c r="THE2825" s="11"/>
      <c r="THF2825" s="12"/>
      <c r="THG2825" s="12"/>
      <c r="THH2825" s="11"/>
      <c r="THI2825" s="11"/>
      <c r="THJ2825" s="11"/>
      <c r="THK2825" s="12"/>
      <c r="THL2825" s="12"/>
      <c r="THM2825" s="11"/>
      <c r="THN2825" s="11"/>
      <c r="THO2825" s="11"/>
      <c r="THP2825" s="12"/>
      <c r="THQ2825" s="12"/>
      <c r="THR2825" s="11"/>
      <c r="THS2825" s="11"/>
      <c r="THT2825" s="11"/>
      <c r="THU2825" s="12"/>
      <c r="THV2825" s="12"/>
      <c r="THW2825" s="11"/>
      <c r="THX2825" s="11"/>
      <c r="THY2825" s="11"/>
      <c r="THZ2825" s="12"/>
      <c r="TIA2825" s="12"/>
      <c r="TIB2825" s="11"/>
      <c r="TIC2825" s="11"/>
      <c r="TID2825" s="11"/>
      <c r="TIE2825" s="12"/>
      <c r="TIF2825" s="12"/>
      <c r="TIG2825" s="11"/>
      <c r="TIH2825" s="11"/>
      <c r="TII2825" s="11"/>
      <c r="TIJ2825" s="12"/>
      <c r="TIK2825" s="12"/>
      <c r="TIL2825" s="11"/>
      <c r="TIM2825" s="11"/>
      <c r="TIN2825" s="11"/>
      <c r="TIO2825" s="12"/>
      <c r="TIP2825" s="12"/>
      <c r="TIQ2825" s="11"/>
      <c r="TIR2825" s="11"/>
      <c r="TIS2825" s="11"/>
      <c r="TIT2825" s="12"/>
      <c r="TIU2825" s="12"/>
      <c r="TIV2825" s="11"/>
      <c r="TIW2825" s="11"/>
      <c r="TIX2825" s="11"/>
      <c r="TIY2825" s="12"/>
      <c r="TIZ2825" s="12"/>
      <c r="TJA2825" s="11"/>
      <c r="TJB2825" s="11"/>
      <c r="TJC2825" s="11"/>
      <c r="TJD2825" s="12"/>
      <c r="TJE2825" s="12"/>
      <c r="TJF2825" s="11"/>
      <c r="TJG2825" s="11"/>
      <c r="TJH2825" s="11"/>
      <c r="TJI2825" s="12"/>
      <c r="TJJ2825" s="12"/>
      <c r="TJK2825" s="11"/>
      <c r="TJL2825" s="11"/>
      <c r="TJM2825" s="11"/>
      <c r="TJN2825" s="12"/>
      <c r="TJO2825" s="12"/>
      <c r="TJP2825" s="11"/>
      <c r="TJQ2825" s="11"/>
      <c r="TJR2825" s="11"/>
      <c r="TJS2825" s="12"/>
      <c r="TJT2825" s="12"/>
      <c r="TJU2825" s="11"/>
      <c r="TJV2825" s="11"/>
      <c r="TJW2825" s="11"/>
      <c r="TJX2825" s="12"/>
      <c r="TJY2825" s="12"/>
      <c r="TJZ2825" s="11"/>
      <c r="TKA2825" s="11"/>
      <c r="TKB2825" s="11"/>
      <c r="TKC2825" s="12"/>
      <c r="TKD2825" s="12"/>
      <c r="TKE2825" s="11"/>
      <c r="TKF2825" s="11"/>
      <c r="TKG2825" s="11"/>
      <c r="TKH2825" s="12"/>
      <c r="TKI2825" s="12"/>
      <c r="TKJ2825" s="11"/>
      <c r="TKK2825" s="11"/>
      <c r="TKL2825" s="11"/>
      <c r="TKM2825" s="12"/>
      <c r="TKN2825" s="12"/>
      <c r="TKO2825" s="11"/>
      <c r="TKP2825" s="11"/>
      <c r="TKQ2825" s="11"/>
      <c r="TKR2825" s="12"/>
      <c r="TKS2825" s="12"/>
      <c r="TKT2825" s="11"/>
      <c r="TKU2825" s="11"/>
      <c r="TKV2825" s="11"/>
      <c r="TKW2825" s="12"/>
      <c r="TKX2825" s="12"/>
      <c r="TKY2825" s="11"/>
      <c r="TKZ2825" s="11"/>
      <c r="TLA2825" s="11"/>
      <c r="TLB2825" s="12"/>
      <c r="TLC2825" s="12"/>
      <c r="TLD2825" s="11"/>
      <c r="TLE2825" s="11"/>
      <c r="TLF2825" s="11"/>
      <c r="TLG2825" s="12"/>
      <c r="TLH2825" s="12"/>
      <c r="TLI2825" s="11"/>
      <c r="TLJ2825" s="11"/>
      <c r="TLK2825" s="11"/>
      <c r="TLL2825" s="12"/>
      <c r="TLM2825" s="12"/>
      <c r="TLN2825" s="11"/>
      <c r="TLO2825" s="11"/>
      <c r="TLP2825" s="11"/>
      <c r="TLQ2825" s="12"/>
      <c r="TLR2825" s="12"/>
      <c r="TLS2825" s="11"/>
      <c r="TLT2825" s="11"/>
      <c r="TLU2825" s="11"/>
      <c r="TLV2825" s="12"/>
      <c r="TLW2825" s="12"/>
      <c r="TLX2825" s="11"/>
      <c r="TLY2825" s="11"/>
      <c r="TLZ2825" s="11"/>
      <c r="TMA2825" s="12"/>
      <c r="TMB2825" s="12"/>
      <c r="TMC2825" s="11"/>
      <c r="TMD2825" s="11"/>
      <c r="TME2825" s="11"/>
      <c r="TMF2825" s="12"/>
      <c r="TMG2825" s="12"/>
      <c r="TMH2825" s="11"/>
      <c r="TMI2825" s="11"/>
      <c r="TMJ2825" s="11"/>
      <c r="TMK2825" s="12"/>
      <c r="TML2825" s="12"/>
      <c r="TMM2825" s="11"/>
      <c r="TMN2825" s="11"/>
      <c r="TMO2825" s="11"/>
      <c r="TMP2825" s="12"/>
      <c r="TMQ2825" s="12"/>
      <c r="TMR2825" s="11"/>
      <c r="TMS2825" s="11"/>
      <c r="TMT2825" s="11"/>
      <c r="TMU2825" s="12"/>
      <c r="TMV2825" s="12"/>
      <c r="TMW2825" s="11"/>
      <c r="TMX2825" s="11"/>
      <c r="TMY2825" s="11"/>
      <c r="TMZ2825" s="12"/>
      <c r="TNA2825" s="12"/>
      <c r="TNB2825" s="11"/>
      <c r="TNC2825" s="11"/>
      <c r="TND2825" s="11"/>
      <c r="TNE2825" s="12"/>
      <c r="TNF2825" s="12"/>
      <c r="TNG2825" s="11"/>
      <c r="TNH2825" s="11"/>
      <c r="TNI2825" s="11"/>
      <c r="TNJ2825" s="12"/>
      <c r="TNK2825" s="12"/>
      <c r="TNL2825" s="11"/>
      <c r="TNM2825" s="11"/>
      <c r="TNN2825" s="11"/>
      <c r="TNO2825" s="12"/>
      <c r="TNP2825" s="12"/>
      <c r="TNQ2825" s="11"/>
      <c r="TNR2825" s="11"/>
      <c r="TNS2825" s="11"/>
      <c r="TNT2825" s="12"/>
      <c r="TNU2825" s="12"/>
      <c r="TNV2825" s="11"/>
      <c r="TNW2825" s="11"/>
      <c r="TNX2825" s="11"/>
      <c r="TNY2825" s="12"/>
      <c r="TNZ2825" s="12"/>
      <c r="TOA2825" s="11"/>
      <c r="TOB2825" s="11"/>
      <c r="TOC2825" s="11"/>
      <c r="TOD2825" s="12"/>
      <c r="TOE2825" s="12"/>
      <c r="TOF2825" s="11"/>
      <c r="TOG2825" s="11"/>
      <c r="TOH2825" s="11"/>
      <c r="TOI2825" s="12"/>
      <c r="TOJ2825" s="12"/>
      <c r="TOK2825" s="11"/>
      <c r="TOL2825" s="11"/>
      <c r="TOM2825" s="11"/>
      <c r="TON2825" s="12"/>
      <c r="TOO2825" s="12"/>
      <c r="TOP2825" s="11"/>
      <c r="TOQ2825" s="11"/>
      <c r="TOR2825" s="11"/>
      <c r="TOS2825" s="12"/>
      <c r="TOT2825" s="12"/>
      <c r="TOU2825" s="11"/>
      <c r="TOV2825" s="11"/>
      <c r="TOW2825" s="11"/>
      <c r="TOX2825" s="12"/>
      <c r="TOY2825" s="12"/>
      <c r="TOZ2825" s="11"/>
      <c r="TPA2825" s="11"/>
      <c r="TPB2825" s="11"/>
      <c r="TPC2825" s="12"/>
      <c r="TPD2825" s="12"/>
      <c r="TPE2825" s="11"/>
      <c r="TPF2825" s="11"/>
      <c r="TPG2825" s="11"/>
      <c r="TPH2825" s="12"/>
      <c r="TPI2825" s="12"/>
      <c r="TPJ2825" s="11"/>
      <c r="TPK2825" s="11"/>
      <c r="TPL2825" s="11"/>
      <c r="TPM2825" s="12"/>
      <c r="TPN2825" s="12"/>
      <c r="TPO2825" s="11"/>
      <c r="TPP2825" s="11"/>
      <c r="TPQ2825" s="11"/>
      <c r="TPR2825" s="12"/>
      <c r="TPS2825" s="12"/>
      <c r="TPT2825" s="11"/>
      <c r="TPU2825" s="11"/>
      <c r="TPV2825" s="11"/>
      <c r="TPW2825" s="12"/>
      <c r="TPX2825" s="12"/>
      <c r="TPY2825" s="11"/>
      <c r="TPZ2825" s="11"/>
      <c r="TQA2825" s="11"/>
      <c r="TQB2825" s="12"/>
      <c r="TQC2825" s="12"/>
      <c r="TQD2825" s="11"/>
      <c r="TQE2825" s="11"/>
      <c r="TQF2825" s="11"/>
      <c r="TQG2825" s="12"/>
      <c r="TQH2825" s="12"/>
      <c r="TQI2825" s="11"/>
      <c r="TQJ2825" s="11"/>
      <c r="TQK2825" s="11"/>
      <c r="TQL2825" s="12"/>
      <c r="TQM2825" s="12"/>
      <c r="TQN2825" s="11"/>
      <c r="TQO2825" s="11"/>
      <c r="TQP2825" s="11"/>
      <c r="TQQ2825" s="12"/>
      <c r="TQR2825" s="12"/>
      <c r="TQS2825" s="11"/>
      <c r="TQT2825" s="11"/>
      <c r="TQU2825" s="11"/>
      <c r="TQV2825" s="12"/>
      <c r="TQW2825" s="12"/>
      <c r="TQX2825" s="11"/>
      <c r="TQY2825" s="11"/>
      <c r="TQZ2825" s="11"/>
      <c r="TRA2825" s="12"/>
      <c r="TRB2825" s="12"/>
      <c r="TRC2825" s="11"/>
      <c r="TRD2825" s="11"/>
      <c r="TRE2825" s="11"/>
      <c r="TRF2825" s="12"/>
      <c r="TRG2825" s="12"/>
      <c r="TRH2825" s="11"/>
      <c r="TRI2825" s="11"/>
      <c r="TRJ2825" s="11"/>
      <c r="TRK2825" s="12"/>
      <c r="TRL2825" s="12"/>
      <c r="TRM2825" s="11"/>
      <c r="TRN2825" s="11"/>
      <c r="TRO2825" s="11"/>
      <c r="TRP2825" s="12"/>
      <c r="TRQ2825" s="12"/>
      <c r="TRR2825" s="11"/>
      <c r="TRS2825" s="11"/>
      <c r="TRT2825" s="11"/>
      <c r="TRU2825" s="12"/>
      <c r="TRV2825" s="12"/>
      <c r="TRW2825" s="11"/>
      <c r="TRX2825" s="11"/>
      <c r="TRY2825" s="11"/>
      <c r="TRZ2825" s="12"/>
      <c r="TSA2825" s="12"/>
      <c r="TSB2825" s="11"/>
      <c r="TSC2825" s="11"/>
      <c r="TSD2825" s="11"/>
      <c r="TSE2825" s="12"/>
      <c r="TSF2825" s="12"/>
      <c r="TSG2825" s="11"/>
      <c r="TSH2825" s="11"/>
      <c r="TSI2825" s="11"/>
      <c r="TSJ2825" s="12"/>
      <c r="TSK2825" s="12"/>
      <c r="TSL2825" s="11"/>
      <c r="TSM2825" s="11"/>
      <c r="TSN2825" s="11"/>
      <c r="TSO2825" s="12"/>
      <c r="TSP2825" s="12"/>
      <c r="TSQ2825" s="11"/>
      <c r="TSR2825" s="11"/>
      <c r="TSS2825" s="11"/>
      <c r="TST2825" s="12"/>
      <c r="TSU2825" s="12"/>
      <c r="TSV2825" s="11"/>
      <c r="TSW2825" s="11"/>
      <c r="TSX2825" s="11"/>
      <c r="TSY2825" s="12"/>
      <c r="TSZ2825" s="12"/>
      <c r="TTA2825" s="11"/>
      <c r="TTB2825" s="11"/>
      <c r="TTC2825" s="11"/>
      <c r="TTD2825" s="12"/>
      <c r="TTE2825" s="12"/>
      <c r="TTF2825" s="11"/>
      <c r="TTG2825" s="11"/>
      <c r="TTH2825" s="11"/>
      <c r="TTI2825" s="12"/>
      <c r="TTJ2825" s="12"/>
      <c r="TTK2825" s="11"/>
      <c r="TTL2825" s="11"/>
      <c r="TTM2825" s="11"/>
      <c r="TTN2825" s="12"/>
      <c r="TTO2825" s="12"/>
      <c r="TTP2825" s="11"/>
      <c r="TTQ2825" s="11"/>
      <c r="TTR2825" s="11"/>
      <c r="TTS2825" s="12"/>
      <c r="TTT2825" s="12"/>
      <c r="TTU2825" s="11"/>
      <c r="TTV2825" s="11"/>
      <c r="TTW2825" s="11"/>
      <c r="TTX2825" s="12"/>
      <c r="TTY2825" s="12"/>
      <c r="TTZ2825" s="11"/>
      <c r="TUA2825" s="11"/>
      <c r="TUB2825" s="11"/>
      <c r="TUC2825" s="12"/>
      <c r="TUD2825" s="12"/>
      <c r="TUE2825" s="11"/>
      <c r="TUF2825" s="11"/>
      <c r="TUG2825" s="11"/>
      <c r="TUH2825" s="12"/>
      <c r="TUI2825" s="12"/>
      <c r="TUJ2825" s="11"/>
      <c r="TUK2825" s="11"/>
      <c r="TUL2825" s="11"/>
      <c r="TUM2825" s="12"/>
      <c r="TUN2825" s="12"/>
      <c r="TUO2825" s="11"/>
      <c r="TUP2825" s="11"/>
      <c r="TUQ2825" s="11"/>
      <c r="TUR2825" s="12"/>
      <c r="TUS2825" s="12"/>
      <c r="TUT2825" s="11"/>
      <c r="TUU2825" s="11"/>
      <c r="TUV2825" s="11"/>
      <c r="TUW2825" s="12"/>
      <c r="TUX2825" s="12"/>
      <c r="TUY2825" s="11"/>
      <c r="TUZ2825" s="11"/>
      <c r="TVA2825" s="11"/>
      <c r="TVB2825" s="12"/>
      <c r="TVC2825" s="12"/>
      <c r="TVD2825" s="11"/>
      <c r="TVE2825" s="11"/>
      <c r="TVF2825" s="11"/>
      <c r="TVG2825" s="12"/>
      <c r="TVH2825" s="12"/>
      <c r="TVI2825" s="11"/>
      <c r="TVJ2825" s="11"/>
      <c r="TVK2825" s="11"/>
      <c r="TVL2825" s="12"/>
      <c r="TVM2825" s="12"/>
      <c r="TVN2825" s="11"/>
      <c r="TVO2825" s="11"/>
      <c r="TVP2825" s="11"/>
      <c r="TVQ2825" s="12"/>
      <c r="TVR2825" s="12"/>
      <c r="TVS2825" s="11"/>
      <c r="TVT2825" s="11"/>
      <c r="TVU2825" s="11"/>
      <c r="TVV2825" s="12"/>
      <c r="TVW2825" s="12"/>
      <c r="TVX2825" s="11"/>
      <c r="TVY2825" s="11"/>
      <c r="TVZ2825" s="11"/>
      <c r="TWA2825" s="12"/>
      <c r="TWB2825" s="12"/>
      <c r="TWC2825" s="11"/>
      <c r="TWD2825" s="11"/>
      <c r="TWE2825" s="11"/>
      <c r="TWF2825" s="12"/>
      <c r="TWG2825" s="12"/>
      <c r="TWH2825" s="11"/>
      <c r="TWI2825" s="11"/>
      <c r="TWJ2825" s="11"/>
      <c r="TWK2825" s="12"/>
      <c r="TWL2825" s="12"/>
      <c r="TWM2825" s="11"/>
      <c r="TWN2825" s="11"/>
      <c r="TWO2825" s="11"/>
      <c r="TWP2825" s="12"/>
      <c r="TWQ2825" s="12"/>
      <c r="TWR2825" s="11"/>
      <c r="TWS2825" s="11"/>
      <c r="TWT2825" s="11"/>
      <c r="TWU2825" s="12"/>
      <c r="TWV2825" s="12"/>
      <c r="TWW2825" s="11"/>
      <c r="TWX2825" s="11"/>
      <c r="TWY2825" s="11"/>
      <c r="TWZ2825" s="12"/>
      <c r="TXA2825" s="12"/>
      <c r="TXB2825" s="11"/>
      <c r="TXC2825" s="11"/>
      <c r="TXD2825" s="11"/>
      <c r="TXE2825" s="12"/>
      <c r="TXF2825" s="12"/>
      <c r="TXG2825" s="11"/>
      <c r="TXH2825" s="11"/>
      <c r="TXI2825" s="11"/>
      <c r="TXJ2825" s="12"/>
      <c r="TXK2825" s="12"/>
      <c r="TXL2825" s="11"/>
      <c r="TXM2825" s="11"/>
      <c r="TXN2825" s="11"/>
      <c r="TXO2825" s="12"/>
      <c r="TXP2825" s="12"/>
      <c r="TXQ2825" s="11"/>
      <c r="TXR2825" s="11"/>
      <c r="TXS2825" s="11"/>
      <c r="TXT2825" s="12"/>
      <c r="TXU2825" s="12"/>
      <c r="TXV2825" s="11"/>
      <c r="TXW2825" s="11"/>
      <c r="TXX2825" s="11"/>
      <c r="TXY2825" s="12"/>
      <c r="TXZ2825" s="12"/>
      <c r="TYA2825" s="11"/>
      <c r="TYB2825" s="11"/>
      <c r="TYC2825" s="11"/>
      <c r="TYD2825" s="12"/>
      <c r="TYE2825" s="12"/>
      <c r="TYF2825" s="11"/>
      <c r="TYG2825" s="11"/>
      <c r="TYH2825" s="11"/>
      <c r="TYI2825" s="12"/>
      <c r="TYJ2825" s="12"/>
      <c r="TYK2825" s="11"/>
      <c r="TYL2825" s="11"/>
      <c r="TYM2825" s="11"/>
      <c r="TYN2825" s="12"/>
      <c r="TYO2825" s="12"/>
      <c r="TYP2825" s="11"/>
      <c r="TYQ2825" s="11"/>
      <c r="TYR2825" s="11"/>
      <c r="TYS2825" s="12"/>
      <c r="TYT2825" s="12"/>
      <c r="TYU2825" s="11"/>
      <c r="TYV2825" s="11"/>
      <c r="TYW2825" s="11"/>
      <c r="TYX2825" s="12"/>
      <c r="TYY2825" s="12"/>
      <c r="TYZ2825" s="11"/>
      <c r="TZA2825" s="11"/>
      <c r="TZB2825" s="11"/>
      <c r="TZC2825" s="12"/>
      <c r="TZD2825" s="12"/>
      <c r="TZE2825" s="11"/>
      <c r="TZF2825" s="11"/>
      <c r="TZG2825" s="11"/>
      <c r="TZH2825" s="12"/>
      <c r="TZI2825" s="12"/>
      <c r="TZJ2825" s="11"/>
      <c r="TZK2825" s="11"/>
      <c r="TZL2825" s="11"/>
      <c r="TZM2825" s="12"/>
      <c r="TZN2825" s="12"/>
      <c r="TZO2825" s="11"/>
      <c r="TZP2825" s="11"/>
      <c r="TZQ2825" s="11"/>
      <c r="TZR2825" s="12"/>
      <c r="TZS2825" s="12"/>
      <c r="TZT2825" s="11"/>
      <c r="TZU2825" s="11"/>
      <c r="TZV2825" s="11"/>
      <c r="TZW2825" s="12"/>
      <c r="TZX2825" s="12"/>
      <c r="TZY2825" s="11"/>
      <c r="TZZ2825" s="11"/>
      <c r="UAA2825" s="11"/>
      <c r="UAB2825" s="12"/>
      <c r="UAC2825" s="12"/>
      <c r="UAD2825" s="11"/>
      <c r="UAE2825" s="11"/>
      <c r="UAF2825" s="11"/>
      <c r="UAG2825" s="12"/>
      <c r="UAH2825" s="12"/>
      <c r="UAI2825" s="11"/>
      <c r="UAJ2825" s="11"/>
      <c r="UAK2825" s="11"/>
      <c r="UAL2825" s="12"/>
      <c r="UAM2825" s="12"/>
      <c r="UAN2825" s="11"/>
      <c r="UAO2825" s="11"/>
      <c r="UAP2825" s="11"/>
      <c r="UAQ2825" s="12"/>
      <c r="UAR2825" s="12"/>
      <c r="UAS2825" s="11"/>
      <c r="UAT2825" s="11"/>
      <c r="UAU2825" s="11"/>
      <c r="UAV2825" s="12"/>
      <c r="UAW2825" s="12"/>
      <c r="UAX2825" s="11"/>
      <c r="UAY2825" s="11"/>
      <c r="UAZ2825" s="11"/>
      <c r="UBA2825" s="12"/>
      <c r="UBB2825" s="12"/>
      <c r="UBC2825" s="11"/>
      <c r="UBD2825" s="11"/>
      <c r="UBE2825" s="11"/>
      <c r="UBF2825" s="12"/>
      <c r="UBG2825" s="12"/>
      <c r="UBH2825" s="11"/>
      <c r="UBI2825" s="11"/>
      <c r="UBJ2825" s="11"/>
      <c r="UBK2825" s="12"/>
      <c r="UBL2825" s="12"/>
      <c r="UBM2825" s="11"/>
      <c r="UBN2825" s="11"/>
      <c r="UBO2825" s="11"/>
      <c r="UBP2825" s="12"/>
      <c r="UBQ2825" s="12"/>
      <c r="UBR2825" s="11"/>
      <c r="UBS2825" s="11"/>
      <c r="UBT2825" s="11"/>
      <c r="UBU2825" s="12"/>
      <c r="UBV2825" s="12"/>
      <c r="UBW2825" s="11"/>
      <c r="UBX2825" s="11"/>
      <c r="UBY2825" s="11"/>
      <c r="UBZ2825" s="12"/>
      <c r="UCA2825" s="12"/>
      <c r="UCB2825" s="11"/>
      <c r="UCC2825" s="11"/>
      <c r="UCD2825" s="11"/>
      <c r="UCE2825" s="12"/>
      <c r="UCF2825" s="12"/>
      <c r="UCG2825" s="11"/>
      <c r="UCH2825" s="11"/>
      <c r="UCI2825" s="11"/>
      <c r="UCJ2825" s="12"/>
      <c r="UCK2825" s="12"/>
      <c r="UCL2825" s="11"/>
      <c r="UCM2825" s="11"/>
      <c r="UCN2825" s="11"/>
      <c r="UCO2825" s="12"/>
      <c r="UCP2825" s="12"/>
      <c r="UCQ2825" s="11"/>
      <c r="UCR2825" s="11"/>
      <c r="UCS2825" s="11"/>
      <c r="UCT2825" s="12"/>
      <c r="UCU2825" s="12"/>
      <c r="UCV2825" s="11"/>
      <c r="UCW2825" s="11"/>
      <c r="UCX2825" s="11"/>
      <c r="UCY2825" s="12"/>
      <c r="UCZ2825" s="12"/>
      <c r="UDA2825" s="11"/>
      <c r="UDB2825" s="11"/>
      <c r="UDC2825" s="11"/>
      <c r="UDD2825" s="12"/>
      <c r="UDE2825" s="12"/>
      <c r="UDF2825" s="11"/>
      <c r="UDG2825" s="11"/>
      <c r="UDH2825" s="11"/>
      <c r="UDI2825" s="12"/>
      <c r="UDJ2825" s="12"/>
      <c r="UDK2825" s="11"/>
      <c r="UDL2825" s="11"/>
      <c r="UDM2825" s="11"/>
      <c r="UDN2825" s="12"/>
      <c r="UDO2825" s="12"/>
      <c r="UDP2825" s="11"/>
      <c r="UDQ2825" s="11"/>
      <c r="UDR2825" s="11"/>
      <c r="UDS2825" s="12"/>
      <c r="UDT2825" s="12"/>
      <c r="UDU2825" s="11"/>
      <c r="UDV2825" s="11"/>
      <c r="UDW2825" s="11"/>
      <c r="UDX2825" s="12"/>
      <c r="UDY2825" s="12"/>
      <c r="UDZ2825" s="11"/>
      <c r="UEA2825" s="11"/>
      <c r="UEB2825" s="11"/>
      <c r="UEC2825" s="12"/>
      <c r="UED2825" s="12"/>
      <c r="UEE2825" s="11"/>
      <c r="UEF2825" s="11"/>
      <c r="UEG2825" s="11"/>
      <c r="UEH2825" s="12"/>
      <c r="UEI2825" s="12"/>
      <c r="UEJ2825" s="11"/>
      <c r="UEK2825" s="11"/>
      <c r="UEL2825" s="11"/>
      <c r="UEM2825" s="12"/>
      <c r="UEN2825" s="12"/>
      <c r="UEO2825" s="11"/>
      <c r="UEP2825" s="11"/>
      <c r="UEQ2825" s="11"/>
      <c r="UER2825" s="12"/>
      <c r="UES2825" s="12"/>
      <c r="UET2825" s="11"/>
      <c r="UEU2825" s="11"/>
      <c r="UEV2825" s="11"/>
      <c r="UEW2825" s="12"/>
      <c r="UEX2825" s="12"/>
      <c r="UEY2825" s="11"/>
      <c r="UEZ2825" s="11"/>
      <c r="UFA2825" s="11"/>
      <c r="UFB2825" s="12"/>
      <c r="UFC2825" s="12"/>
      <c r="UFD2825" s="11"/>
      <c r="UFE2825" s="11"/>
      <c r="UFF2825" s="11"/>
      <c r="UFG2825" s="12"/>
      <c r="UFH2825" s="12"/>
      <c r="UFI2825" s="11"/>
      <c r="UFJ2825" s="11"/>
      <c r="UFK2825" s="11"/>
      <c r="UFL2825" s="12"/>
      <c r="UFM2825" s="12"/>
      <c r="UFN2825" s="11"/>
      <c r="UFO2825" s="11"/>
      <c r="UFP2825" s="11"/>
      <c r="UFQ2825" s="12"/>
      <c r="UFR2825" s="12"/>
      <c r="UFS2825" s="11"/>
      <c r="UFT2825" s="11"/>
      <c r="UFU2825" s="11"/>
      <c r="UFV2825" s="12"/>
      <c r="UFW2825" s="12"/>
      <c r="UFX2825" s="11"/>
      <c r="UFY2825" s="11"/>
      <c r="UFZ2825" s="11"/>
      <c r="UGA2825" s="12"/>
      <c r="UGB2825" s="12"/>
      <c r="UGC2825" s="11"/>
      <c r="UGD2825" s="11"/>
      <c r="UGE2825" s="11"/>
      <c r="UGF2825" s="12"/>
      <c r="UGG2825" s="12"/>
      <c r="UGH2825" s="11"/>
      <c r="UGI2825" s="11"/>
      <c r="UGJ2825" s="11"/>
      <c r="UGK2825" s="12"/>
      <c r="UGL2825" s="12"/>
      <c r="UGM2825" s="11"/>
      <c r="UGN2825" s="11"/>
      <c r="UGO2825" s="11"/>
      <c r="UGP2825" s="12"/>
      <c r="UGQ2825" s="12"/>
      <c r="UGR2825" s="11"/>
      <c r="UGS2825" s="11"/>
      <c r="UGT2825" s="11"/>
      <c r="UGU2825" s="12"/>
      <c r="UGV2825" s="12"/>
      <c r="UGW2825" s="11"/>
      <c r="UGX2825" s="11"/>
      <c r="UGY2825" s="11"/>
      <c r="UGZ2825" s="12"/>
      <c r="UHA2825" s="12"/>
      <c r="UHB2825" s="11"/>
      <c r="UHC2825" s="11"/>
      <c r="UHD2825" s="11"/>
      <c r="UHE2825" s="12"/>
      <c r="UHF2825" s="12"/>
      <c r="UHG2825" s="11"/>
      <c r="UHH2825" s="11"/>
      <c r="UHI2825" s="11"/>
      <c r="UHJ2825" s="12"/>
      <c r="UHK2825" s="12"/>
      <c r="UHL2825" s="11"/>
      <c r="UHM2825" s="11"/>
      <c r="UHN2825" s="11"/>
      <c r="UHO2825" s="12"/>
      <c r="UHP2825" s="12"/>
      <c r="UHQ2825" s="11"/>
      <c r="UHR2825" s="11"/>
      <c r="UHS2825" s="11"/>
      <c r="UHT2825" s="12"/>
      <c r="UHU2825" s="12"/>
      <c r="UHV2825" s="11"/>
      <c r="UHW2825" s="11"/>
      <c r="UHX2825" s="11"/>
      <c r="UHY2825" s="12"/>
      <c r="UHZ2825" s="12"/>
      <c r="UIA2825" s="11"/>
      <c r="UIB2825" s="11"/>
      <c r="UIC2825" s="11"/>
      <c r="UID2825" s="12"/>
      <c r="UIE2825" s="12"/>
      <c r="UIF2825" s="11"/>
      <c r="UIG2825" s="11"/>
      <c r="UIH2825" s="11"/>
      <c r="UII2825" s="12"/>
      <c r="UIJ2825" s="12"/>
      <c r="UIK2825" s="11"/>
      <c r="UIL2825" s="11"/>
      <c r="UIM2825" s="11"/>
      <c r="UIN2825" s="12"/>
      <c r="UIO2825" s="12"/>
      <c r="UIP2825" s="11"/>
      <c r="UIQ2825" s="11"/>
      <c r="UIR2825" s="11"/>
      <c r="UIS2825" s="12"/>
      <c r="UIT2825" s="12"/>
      <c r="UIU2825" s="11"/>
      <c r="UIV2825" s="11"/>
      <c r="UIW2825" s="11"/>
      <c r="UIX2825" s="12"/>
      <c r="UIY2825" s="12"/>
      <c r="UIZ2825" s="11"/>
      <c r="UJA2825" s="11"/>
      <c r="UJB2825" s="11"/>
      <c r="UJC2825" s="12"/>
      <c r="UJD2825" s="12"/>
      <c r="UJE2825" s="11"/>
      <c r="UJF2825" s="11"/>
      <c r="UJG2825" s="11"/>
      <c r="UJH2825" s="12"/>
      <c r="UJI2825" s="12"/>
      <c r="UJJ2825" s="11"/>
      <c r="UJK2825" s="11"/>
      <c r="UJL2825" s="11"/>
      <c r="UJM2825" s="12"/>
      <c r="UJN2825" s="12"/>
      <c r="UJO2825" s="11"/>
      <c r="UJP2825" s="11"/>
      <c r="UJQ2825" s="11"/>
      <c r="UJR2825" s="12"/>
      <c r="UJS2825" s="12"/>
      <c r="UJT2825" s="11"/>
      <c r="UJU2825" s="11"/>
      <c r="UJV2825" s="11"/>
      <c r="UJW2825" s="12"/>
      <c r="UJX2825" s="12"/>
      <c r="UJY2825" s="11"/>
      <c r="UJZ2825" s="11"/>
      <c r="UKA2825" s="11"/>
      <c r="UKB2825" s="12"/>
      <c r="UKC2825" s="12"/>
      <c r="UKD2825" s="11"/>
      <c r="UKE2825" s="11"/>
      <c r="UKF2825" s="11"/>
      <c r="UKG2825" s="12"/>
      <c r="UKH2825" s="12"/>
      <c r="UKI2825" s="11"/>
      <c r="UKJ2825" s="11"/>
      <c r="UKK2825" s="11"/>
      <c r="UKL2825" s="12"/>
      <c r="UKM2825" s="12"/>
      <c r="UKN2825" s="11"/>
      <c r="UKO2825" s="11"/>
      <c r="UKP2825" s="11"/>
      <c r="UKQ2825" s="12"/>
      <c r="UKR2825" s="12"/>
      <c r="UKS2825" s="11"/>
      <c r="UKT2825" s="11"/>
      <c r="UKU2825" s="11"/>
      <c r="UKV2825" s="12"/>
      <c r="UKW2825" s="12"/>
      <c r="UKX2825" s="11"/>
      <c r="UKY2825" s="11"/>
      <c r="UKZ2825" s="11"/>
      <c r="ULA2825" s="12"/>
      <c r="ULB2825" s="12"/>
      <c r="ULC2825" s="11"/>
      <c r="ULD2825" s="11"/>
      <c r="ULE2825" s="11"/>
      <c r="ULF2825" s="12"/>
      <c r="ULG2825" s="12"/>
      <c r="ULH2825" s="11"/>
      <c r="ULI2825" s="11"/>
      <c r="ULJ2825" s="11"/>
      <c r="ULK2825" s="12"/>
      <c r="ULL2825" s="12"/>
      <c r="ULM2825" s="11"/>
      <c r="ULN2825" s="11"/>
      <c r="ULO2825" s="11"/>
      <c r="ULP2825" s="12"/>
      <c r="ULQ2825" s="12"/>
      <c r="ULR2825" s="11"/>
      <c r="ULS2825" s="11"/>
      <c r="ULT2825" s="11"/>
      <c r="ULU2825" s="12"/>
      <c r="ULV2825" s="12"/>
      <c r="ULW2825" s="11"/>
      <c r="ULX2825" s="11"/>
      <c r="ULY2825" s="11"/>
      <c r="ULZ2825" s="12"/>
      <c r="UMA2825" s="12"/>
      <c r="UMB2825" s="11"/>
      <c r="UMC2825" s="11"/>
      <c r="UMD2825" s="11"/>
      <c r="UME2825" s="12"/>
      <c r="UMF2825" s="12"/>
      <c r="UMG2825" s="11"/>
      <c r="UMH2825" s="11"/>
      <c r="UMI2825" s="11"/>
      <c r="UMJ2825" s="12"/>
      <c r="UMK2825" s="12"/>
      <c r="UML2825" s="11"/>
      <c r="UMM2825" s="11"/>
      <c r="UMN2825" s="11"/>
      <c r="UMO2825" s="12"/>
      <c r="UMP2825" s="12"/>
      <c r="UMQ2825" s="11"/>
      <c r="UMR2825" s="11"/>
      <c r="UMS2825" s="11"/>
      <c r="UMT2825" s="12"/>
      <c r="UMU2825" s="12"/>
      <c r="UMV2825" s="11"/>
      <c r="UMW2825" s="11"/>
      <c r="UMX2825" s="11"/>
      <c r="UMY2825" s="12"/>
      <c r="UMZ2825" s="12"/>
      <c r="UNA2825" s="11"/>
      <c r="UNB2825" s="11"/>
      <c r="UNC2825" s="11"/>
      <c r="UND2825" s="12"/>
      <c r="UNE2825" s="12"/>
      <c r="UNF2825" s="11"/>
      <c r="UNG2825" s="11"/>
      <c r="UNH2825" s="11"/>
      <c r="UNI2825" s="12"/>
      <c r="UNJ2825" s="12"/>
      <c r="UNK2825" s="11"/>
      <c r="UNL2825" s="11"/>
      <c r="UNM2825" s="11"/>
      <c r="UNN2825" s="12"/>
      <c r="UNO2825" s="12"/>
      <c r="UNP2825" s="11"/>
      <c r="UNQ2825" s="11"/>
      <c r="UNR2825" s="11"/>
      <c r="UNS2825" s="12"/>
      <c r="UNT2825" s="12"/>
      <c r="UNU2825" s="11"/>
      <c r="UNV2825" s="11"/>
      <c r="UNW2825" s="11"/>
      <c r="UNX2825" s="12"/>
      <c r="UNY2825" s="12"/>
      <c r="UNZ2825" s="11"/>
      <c r="UOA2825" s="11"/>
      <c r="UOB2825" s="11"/>
      <c r="UOC2825" s="12"/>
      <c r="UOD2825" s="12"/>
      <c r="UOE2825" s="11"/>
      <c r="UOF2825" s="11"/>
      <c r="UOG2825" s="11"/>
      <c r="UOH2825" s="12"/>
      <c r="UOI2825" s="12"/>
      <c r="UOJ2825" s="11"/>
      <c r="UOK2825" s="11"/>
      <c r="UOL2825" s="11"/>
      <c r="UOM2825" s="12"/>
      <c r="UON2825" s="12"/>
      <c r="UOO2825" s="11"/>
      <c r="UOP2825" s="11"/>
      <c r="UOQ2825" s="11"/>
      <c r="UOR2825" s="12"/>
      <c r="UOS2825" s="12"/>
      <c r="UOT2825" s="11"/>
      <c r="UOU2825" s="11"/>
      <c r="UOV2825" s="11"/>
      <c r="UOW2825" s="12"/>
      <c r="UOX2825" s="12"/>
      <c r="UOY2825" s="11"/>
      <c r="UOZ2825" s="11"/>
      <c r="UPA2825" s="11"/>
      <c r="UPB2825" s="12"/>
      <c r="UPC2825" s="12"/>
      <c r="UPD2825" s="11"/>
      <c r="UPE2825" s="11"/>
      <c r="UPF2825" s="11"/>
      <c r="UPG2825" s="12"/>
      <c r="UPH2825" s="12"/>
      <c r="UPI2825" s="11"/>
      <c r="UPJ2825" s="11"/>
      <c r="UPK2825" s="11"/>
      <c r="UPL2825" s="12"/>
      <c r="UPM2825" s="12"/>
      <c r="UPN2825" s="11"/>
      <c r="UPO2825" s="11"/>
      <c r="UPP2825" s="11"/>
      <c r="UPQ2825" s="12"/>
      <c r="UPR2825" s="12"/>
      <c r="UPS2825" s="11"/>
      <c r="UPT2825" s="11"/>
      <c r="UPU2825" s="11"/>
      <c r="UPV2825" s="12"/>
      <c r="UPW2825" s="12"/>
      <c r="UPX2825" s="11"/>
      <c r="UPY2825" s="11"/>
      <c r="UPZ2825" s="11"/>
      <c r="UQA2825" s="12"/>
      <c r="UQB2825" s="12"/>
      <c r="UQC2825" s="11"/>
      <c r="UQD2825" s="11"/>
      <c r="UQE2825" s="11"/>
      <c r="UQF2825" s="12"/>
      <c r="UQG2825" s="12"/>
      <c r="UQH2825" s="11"/>
      <c r="UQI2825" s="11"/>
      <c r="UQJ2825" s="11"/>
      <c r="UQK2825" s="12"/>
      <c r="UQL2825" s="12"/>
      <c r="UQM2825" s="11"/>
      <c r="UQN2825" s="11"/>
      <c r="UQO2825" s="11"/>
      <c r="UQP2825" s="12"/>
      <c r="UQQ2825" s="12"/>
      <c r="UQR2825" s="11"/>
      <c r="UQS2825" s="11"/>
      <c r="UQT2825" s="11"/>
      <c r="UQU2825" s="12"/>
      <c r="UQV2825" s="12"/>
      <c r="UQW2825" s="11"/>
      <c r="UQX2825" s="11"/>
      <c r="UQY2825" s="11"/>
      <c r="UQZ2825" s="12"/>
      <c r="URA2825" s="12"/>
      <c r="URB2825" s="11"/>
      <c r="URC2825" s="11"/>
      <c r="URD2825" s="11"/>
      <c r="URE2825" s="12"/>
      <c r="URF2825" s="12"/>
      <c r="URG2825" s="11"/>
      <c r="URH2825" s="11"/>
      <c r="URI2825" s="11"/>
      <c r="URJ2825" s="12"/>
      <c r="URK2825" s="12"/>
      <c r="URL2825" s="11"/>
      <c r="URM2825" s="11"/>
      <c r="URN2825" s="11"/>
      <c r="URO2825" s="12"/>
      <c r="URP2825" s="12"/>
      <c r="URQ2825" s="11"/>
      <c r="URR2825" s="11"/>
      <c r="URS2825" s="11"/>
      <c r="URT2825" s="12"/>
      <c r="URU2825" s="12"/>
      <c r="URV2825" s="11"/>
      <c r="URW2825" s="11"/>
      <c r="URX2825" s="11"/>
      <c r="URY2825" s="12"/>
      <c r="URZ2825" s="12"/>
      <c r="USA2825" s="11"/>
      <c r="USB2825" s="11"/>
      <c r="USC2825" s="11"/>
      <c r="USD2825" s="12"/>
      <c r="USE2825" s="12"/>
      <c r="USF2825" s="11"/>
      <c r="USG2825" s="11"/>
      <c r="USH2825" s="11"/>
      <c r="USI2825" s="12"/>
      <c r="USJ2825" s="12"/>
      <c r="USK2825" s="11"/>
      <c r="USL2825" s="11"/>
      <c r="USM2825" s="11"/>
      <c r="USN2825" s="12"/>
      <c r="USO2825" s="12"/>
      <c r="USP2825" s="11"/>
      <c r="USQ2825" s="11"/>
      <c r="USR2825" s="11"/>
      <c r="USS2825" s="12"/>
      <c r="UST2825" s="12"/>
      <c r="USU2825" s="11"/>
      <c r="USV2825" s="11"/>
      <c r="USW2825" s="11"/>
      <c r="USX2825" s="12"/>
      <c r="USY2825" s="12"/>
      <c r="USZ2825" s="11"/>
      <c r="UTA2825" s="11"/>
      <c r="UTB2825" s="11"/>
      <c r="UTC2825" s="12"/>
      <c r="UTD2825" s="12"/>
      <c r="UTE2825" s="11"/>
      <c r="UTF2825" s="11"/>
      <c r="UTG2825" s="11"/>
      <c r="UTH2825" s="12"/>
      <c r="UTI2825" s="12"/>
      <c r="UTJ2825" s="11"/>
      <c r="UTK2825" s="11"/>
      <c r="UTL2825" s="11"/>
      <c r="UTM2825" s="12"/>
      <c r="UTN2825" s="12"/>
      <c r="UTO2825" s="11"/>
      <c r="UTP2825" s="11"/>
      <c r="UTQ2825" s="11"/>
      <c r="UTR2825" s="12"/>
      <c r="UTS2825" s="12"/>
      <c r="UTT2825" s="11"/>
      <c r="UTU2825" s="11"/>
      <c r="UTV2825" s="11"/>
      <c r="UTW2825" s="12"/>
      <c r="UTX2825" s="12"/>
      <c r="UTY2825" s="11"/>
      <c r="UTZ2825" s="11"/>
      <c r="UUA2825" s="11"/>
      <c r="UUB2825" s="12"/>
      <c r="UUC2825" s="12"/>
      <c r="UUD2825" s="11"/>
      <c r="UUE2825" s="11"/>
      <c r="UUF2825" s="11"/>
      <c r="UUG2825" s="12"/>
      <c r="UUH2825" s="12"/>
      <c r="UUI2825" s="11"/>
      <c r="UUJ2825" s="11"/>
      <c r="UUK2825" s="11"/>
      <c r="UUL2825" s="12"/>
      <c r="UUM2825" s="12"/>
      <c r="UUN2825" s="11"/>
      <c r="UUO2825" s="11"/>
      <c r="UUP2825" s="11"/>
      <c r="UUQ2825" s="12"/>
      <c r="UUR2825" s="12"/>
      <c r="UUS2825" s="11"/>
      <c r="UUT2825" s="11"/>
      <c r="UUU2825" s="11"/>
      <c r="UUV2825" s="12"/>
      <c r="UUW2825" s="12"/>
      <c r="UUX2825" s="11"/>
      <c r="UUY2825" s="11"/>
      <c r="UUZ2825" s="11"/>
      <c r="UVA2825" s="12"/>
      <c r="UVB2825" s="12"/>
      <c r="UVC2825" s="11"/>
      <c r="UVD2825" s="11"/>
      <c r="UVE2825" s="11"/>
      <c r="UVF2825" s="12"/>
      <c r="UVG2825" s="12"/>
      <c r="UVH2825" s="11"/>
      <c r="UVI2825" s="11"/>
      <c r="UVJ2825" s="11"/>
      <c r="UVK2825" s="12"/>
      <c r="UVL2825" s="12"/>
      <c r="UVM2825" s="11"/>
      <c r="UVN2825" s="11"/>
      <c r="UVO2825" s="11"/>
      <c r="UVP2825" s="12"/>
      <c r="UVQ2825" s="12"/>
      <c r="UVR2825" s="11"/>
      <c r="UVS2825" s="11"/>
      <c r="UVT2825" s="11"/>
      <c r="UVU2825" s="12"/>
      <c r="UVV2825" s="12"/>
      <c r="UVW2825" s="11"/>
      <c r="UVX2825" s="11"/>
      <c r="UVY2825" s="11"/>
      <c r="UVZ2825" s="12"/>
      <c r="UWA2825" s="12"/>
      <c r="UWB2825" s="11"/>
      <c r="UWC2825" s="11"/>
      <c r="UWD2825" s="11"/>
      <c r="UWE2825" s="12"/>
      <c r="UWF2825" s="12"/>
      <c r="UWG2825" s="11"/>
      <c r="UWH2825" s="11"/>
      <c r="UWI2825" s="11"/>
      <c r="UWJ2825" s="12"/>
      <c r="UWK2825" s="12"/>
      <c r="UWL2825" s="11"/>
      <c r="UWM2825" s="11"/>
      <c r="UWN2825" s="11"/>
      <c r="UWO2825" s="12"/>
      <c r="UWP2825" s="12"/>
      <c r="UWQ2825" s="11"/>
      <c r="UWR2825" s="11"/>
      <c r="UWS2825" s="11"/>
      <c r="UWT2825" s="12"/>
      <c r="UWU2825" s="12"/>
      <c r="UWV2825" s="11"/>
      <c r="UWW2825" s="11"/>
      <c r="UWX2825" s="11"/>
      <c r="UWY2825" s="12"/>
      <c r="UWZ2825" s="12"/>
      <c r="UXA2825" s="11"/>
      <c r="UXB2825" s="11"/>
      <c r="UXC2825" s="11"/>
      <c r="UXD2825" s="12"/>
      <c r="UXE2825" s="12"/>
      <c r="UXF2825" s="11"/>
      <c r="UXG2825" s="11"/>
      <c r="UXH2825" s="11"/>
      <c r="UXI2825" s="12"/>
      <c r="UXJ2825" s="12"/>
      <c r="UXK2825" s="11"/>
      <c r="UXL2825" s="11"/>
      <c r="UXM2825" s="11"/>
      <c r="UXN2825" s="12"/>
      <c r="UXO2825" s="12"/>
      <c r="UXP2825" s="11"/>
      <c r="UXQ2825" s="11"/>
      <c r="UXR2825" s="11"/>
      <c r="UXS2825" s="12"/>
      <c r="UXT2825" s="12"/>
      <c r="UXU2825" s="11"/>
      <c r="UXV2825" s="11"/>
      <c r="UXW2825" s="11"/>
      <c r="UXX2825" s="12"/>
      <c r="UXY2825" s="12"/>
      <c r="UXZ2825" s="11"/>
      <c r="UYA2825" s="11"/>
      <c r="UYB2825" s="11"/>
      <c r="UYC2825" s="12"/>
      <c r="UYD2825" s="12"/>
      <c r="UYE2825" s="11"/>
      <c r="UYF2825" s="11"/>
      <c r="UYG2825" s="11"/>
      <c r="UYH2825" s="12"/>
      <c r="UYI2825" s="12"/>
      <c r="UYJ2825" s="11"/>
      <c r="UYK2825" s="11"/>
      <c r="UYL2825" s="11"/>
      <c r="UYM2825" s="12"/>
      <c r="UYN2825" s="12"/>
      <c r="UYO2825" s="11"/>
      <c r="UYP2825" s="11"/>
      <c r="UYQ2825" s="11"/>
      <c r="UYR2825" s="12"/>
      <c r="UYS2825" s="12"/>
      <c r="UYT2825" s="11"/>
      <c r="UYU2825" s="11"/>
      <c r="UYV2825" s="11"/>
      <c r="UYW2825" s="12"/>
      <c r="UYX2825" s="12"/>
      <c r="UYY2825" s="11"/>
      <c r="UYZ2825" s="11"/>
      <c r="UZA2825" s="11"/>
      <c r="UZB2825" s="12"/>
      <c r="UZC2825" s="12"/>
      <c r="UZD2825" s="11"/>
      <c r="UZE2825" s="11"/>
      <c r="UZF2825" s="11"/>
      <c r="UZG2825" s="12"/>
      <c r="UZH2825" s="12"/>
      <c r="UZI2825" s="11"/>
      <c r="UZJ2825" s="11"/>
      <c r="UZK2825" s="11"/>
      <c r="UZL2825" s="12"/>
      <c r="UZM2825" s="12"/>
      <c r="UZN2825" s="11"/>
      <c r="UZO2825" s="11"/>
      <c r="UZP2825" s="11"/>
      <c r="UZQ2825" s="12"/>
      <c r="UZR2825" s="12"/>
      <c r="UZS2825" s="11"/>
      <c r="UZT2825" s="11"/>
      <c r="UZU2825" s="11"/>
      <c r="UZV2825" s="12"/>
      <c r="UZW2825" s="12"/>
      <c r="UZX2825" s="11"/>
      <c r="UZY2825" s="11"/>
      <c r="UZZ2825" s="11"/>
      <c r="VAA2825" s="12"/>
      <c r="VAB2825" s="12"/>
      <c r="VAC2825" s="11"/>
      <c r="VAD2825" s="11"/>
      <c r="VAE2825" s="11"/>
      <c r="VAF2825" s="12"/>
      <c r="VAG2825" s="12"/>
      <c r="VAH2825" s="11"/>
      <c r="VAI2825" s="11"/>
      <c r="VAJ2825" s="11"/>
      <c r="VAK2825" s="12"/>
      <c r="VAL2825" s="12"/>
      <c r="VAM2825" s="11"/>
      <c r="VAN2825" s="11"/>
      <c r="VAO2825" s="11"/>
      <c r="VAP2825" s="12"/>
      <c r="VAQ2825" s="12"/>
      <c r="VAR2825" s="11"/>
      <c r="VAS2825" s="11"/>
      <c r="VAT2825" s="11"/>
      <c r="VAU2825" s="12"/>
      <c r="VAV2825" s="12"/>
      <c r="VAW2825" s="11"/>
      <c r="VAX2825" s="11"/>
      <c r="VAY2825" s="11"/>
      <c r="VAZ2825" s="12"/>
      <c r="VBA2825" s="12"/>
      <c r="VBB2825" s="11"/>
      <c r="VBC2825" s="11"/>
      <c r="VBD2825" s="11"/>
      <c r="VBE2825" s="12"/>
      <c r="VBF2825" s="12"/>
      <c r="VBG2825" s="11"/>
      <c r="VBH2825" s="11"/>
      <c r="VBI2825" s="11"/>
      <c r="VBJ2825" s="12"/>
      <c r="VBK2825" s="12"/>
      <c r="VBL2825" s="11"/>
      <c r="VBM2825" s="11"/>
      <c r="VBN2825" s="11"/>
      <c r="VBO2825" s="12"/>
      <c r="VBP2825" s="12"/>
      <c r="VBQ2825" s="11"/>
      <c r="VBR2825" s="11"/>
      <c r="VBS2825" s="11"/>
      <c r="VBT2825" s="12"/>
      <c r="VBU2825" s="12"/>
      <c r="VBV2825" s="11"/>
      <c r="VBW2825" s="11"/>
      <c r="VBX2825" s="11"/>
      <c r="VBY2825" s="12"/>
      <c r="VBZ2825" s="12"/>
      <c r="VCA2825" s="11"/>
      <c r="VCB2825" s="11"/>
      <c r="VCC2825" s="11"/>
      <c r="VCD2825" s="12"/>
      <c r="VCE2825" s="12"/>
      <c r="VCF2825" s="11"/>
      <c r="VCG2825" s="11"/>
      <c r="VCH2825" s="11"/>
      <c r="VCI2825" s="12"/>
      <c r="VCJ2825" s="12"/>
      <c r="VCK2825" s="11"/>
      <c r="VCL2825" s="11"/>
      <c r="VCM2825" s="11"/>
      <c r="VCN2825" s="12"/>
      <c r="VCO2825" s="12"/>
      <c r="VCP2825" s="11"/>
      <c r="VCQ2825" s="11"/>
      <c r="VCR2825" s="11"/>
      <c r="VCS2825" s="12"/>
      <c r="VCT2825" s="12"/>
      <c r="VCU2825" s="11"/>
      <c r="VCV2825" s="11"/>
      <c r="VCW2825" s="11"/>
      <c r="VCX2825" s="12"/>
      <c r="VCY2825" s="12"/>
      <c r="VCZ2825" s="11"/>
      <c r="VDA2825" s="11"/>
      <c r="VDB2825" s="11"/>
      <c r="VDC2825" s="12"/>
      <c r="VDD2825" s="12"/>
      <c r="VDE2825" s="11"/>
      <c r="VDF2825" s="11"/>
      <c r="VDG2825" s="11"/>
      <c r="VDH2825" s="12"/>
      <c r="VDI2825" s="12"/>
      <c r="VDJ2825" s="11"/>
      <c r="VDK2825" s="11"/>
      <c r="VDL2825" s="11"/>
      <c r="VDM2825" s="12"/>
      <c r="VDN2825" s="12"/>
      <c r="VDO2825" s="11"/>
      <c r="VDP2825" s="11"/>
      <c r="VDQ2825" s="11"/>
      <c r="VDR2825" s="12"/>
      <c r="VDS2825" s="12"/>
      <c r="VDT2825" s="11"/>
      <c r="VDU2825" s="11"/>
      <c r="VDV2825" s="11"/>
      <c r="VDW2825" s="12"/>
      <c r="VDX2825" s="12"/>
      <c r="VDY2825" s="11"/>
      <c r="VDZ2825" s="11"/>
      <c r="VEA2825" s="11"/>
      <c r="VEB2825" s="12"/>
      <c r="VEC2825" s="12"/>
      <c r="VED2825" s="11"/>
      <c r="VEE2825" s="11"/>
      <c r="VEF2825" s="11"/>
      <c r="VEG2825" s="12"/>
      <c r="VEH2825" s="12"/>
      <c r="VEI2825" s="11"/>
      <c r="VEJ2825" s="11"/>
      <c r="VEK2825" s="11"/>
      <c r="VEL2825" s="12"/>
      <c r="VEM2825" s="12"/>
      <c r="VEN2825" s="11"/>
      <c r="VEO2825" s="11"/>
      <c r="VEP2825" s="11"/>
      <c r="VEQ2825" s="12"/>
      <c r="VER2825" s="12"/>
      <c r="VES2825" s="11"/>
      <c r="VET2825" s="11"/>
      <c r="VEU2825" s="11"/>
      <c r="VEV2825" s="12"/>
      <c r="VEW2825" s="12"/>
      <c r="VEX2825" s="11"/>
      <c r="VEY2825" s="11"/>
      <c r="VEZ2825" s="11"/>
      <c r="VFA2825" s="12"/>
      <c r="VFB2825" s="12"/>
      <c r="VFC2825" s="11"/>
      <c r="VFD2825" s="11"/>
      <c r="VFE2825" s="11"/>
      <c r="VFF2825" s="12"/>
      <c r="VFG2825" s="12"/>
      <c r="VFH2825" s="11"/>
      <c r="VFI2825" s="11"/>
      <c r="VFJ2825" s="11"/>
      <c r="VFK2825" s="12"/>
      <c r="VFL2825" s="12"/>
      <c r="VFM2825" s="11"/>
      <c r="VFN2825" s="11"/>
      <c r="VFO2825" s="11"/>
      <c r="VFP2825" s="12"/>
      <c r="VFQ2825" s="12"/>
      <c r="VFR2825" s="11"/>
      <c r="VFS2825" s="11"/>
      <c r="VFT2825" s="11"/>
      <c r="VFU2825" s="12"/>
      <c r="VFV2825" s="12"/>
      <c r="VFW2825" s="11"/>
      <c r="VFX2825" s="11"/>
      <c r="VFY2825" s="11"/>
      <c r="VFZ2825" s="12"/>
      <c r="VGA2825" s="12"/>
      <c r="VGB2825" s="11"/>
      <c r="VGC2825" s="11"/>
      <c r="VGD2825" s="11"/>
      <c r="VGE2825" s="12"/>
      <c r="VGF2825" s="12"/>
      <c r="VGG2825" s="11"/>
      <c r="VGH2825" s="11"/>
      <c r="VGI2825" s="11"/>
      <c r="VGJ2825" s="12"/>
      <c r="VGK2825" s="12"/>
      <c r="VGL2825" s="11"/>
      <c r="VGM2825" s="11"/>
      <c r="VGN2825" s="11"/>
      <c r="VGO2825" s="12"/>
      <c r="VGP2825" s="12"/>
      <c r="VGQ2825" s="11"/>
      <c r="VGR2825" s="11"/>
      <c r="VGS2825" s="11"/>
      <c r="VGT2825" s="12"/>
      <c r="VGU2825" s="12"/>
      <c r="VGV2825" s="11"/>
      <c r="VGW2825" s="11"/>
      <c r="VGX2825" s="11"/>
      <c r="VGY2825" s="12"/>
      <c r="VGZ2825" s="12"/>
      <c r="VHA2825" s="11"/>
      <c r="VHB2825" s="11"/>
      <c r="VHC2825" s="11"/>
      <c r="VHD2825" s="12"/>
      <c r="VHE2825" s="12"/>
      <c r="VHF2825" s="11"/>
      <c r="VHG2825" s="11"/>
      <c r="VHH2825" s="11"/>
      <c r="VHI2825" s="12"/>
      <c r="VHJ2825" s="12"/>
      <c r="VHK2825" s="11"/>
      <c r="VHL2825" s="11"/>
      <c r="VHM2825" s="11"/>
      <c r="VHN2825" s="12"/>
      <c r="VHO2825" s="12"/>
      <c r="VHP2825" s="11"/>
      <c r="VHQ2825" s="11"/>
      <c r="VHR2825" s="11"/>
      <c r="VHS2825" s="12"/>
      <c r="VHT2825" s="12"/>
      <c r="VHU2825" s="11"/>
      <c r="VHV2825" s="11"/>
      <c r="VHW2825" s="11"/>
      <c r="VHX2825" s="12"/>
      <c r="VHY2825" s="12"/>
      <c r="VHZ2825" s="11"/>
      <c r="VIA2825" s="11"/>
      <c r="VIB2825" s="11"/>
      <c r="VIC2825" s="12"/>
      <c r="VID2825" s="12"/>
      <c r="VIE2825" s="11"/>
      <c r="VIF2825" s="11"/>
      <c r="VIG2825" s="11"/>
      <c r="VIH2825" s="12"/>
      <c r="VII2825" s="12"/>
      <c r="VIJ2825" s="11"/>
      <c r="VIK2825" s="11"/>
      <c r="VIL2825" s="11"/>
      <c r="VIM2825" s="12"/>
      <c r="VIN2825" s="12"/>
      <c r="VIO2825" s="11"/>
      <c r="VIP2825" s="11"/>
      <c r="VIQ2825" s="11"/>
      <c r="VIR2825" s="12"/>
      <c r="VIS2825" s="12"/>
      <c r="VIT2825" s="11"/>
      <c r="VIU2825" s="11"/>
      <c r="VIV2825" s="11"/>
      <c r="VIW2825" s="12"/>
      <c r="VIX2825" s="12"/>
      <c r="VIY2825" s="11"/>
      <c r="VIZ2825" s="11"/>
      <c r="VJA2825" s="11"/>
      <c r="VJB2825" s="12"/>
      <c r="VJC2825" s="12"/>
      <c r="VJD2825" s="11"/>
      <c r="VJE2825" s="11"/>
      <c r="VJF2825" s="11"/>
      <c r="VJG2825" s="12"/>
      <c r="VJH2825" s="12"/>
      <c r="VJI2825" s="11"/>
      <c r="VJJ2825" s="11"/>
      <c r="VJK2825" s="11"/>
      <c r="VJL2825" s="12"/>
      <c r="VJM2825" s="12"/>
      <c r="VJN2825" s="11"/>
      <c r="VJO2825" s="11"/>
      <c r="VJP2825" s="11"/>
      <c r="VJQ2825" s="12"/>
      <c r="VJR2825" s="12"/>
      <c r="VJS2825" s="11"/>
      <c r="VJT2825" s="11"/>
      <c r="VJU2825" s="11"/>
      <c r="VJV2825" s="12"/>
      <c r="VJW2825" s="12"/>
      <c r="VJX2825" s="11"/>
      <c r="VJY2825" s="11"/>
      <c r="VJZ2825" s="11"/>
      <c r="VKA2825" s="12"/>
      <c r="VKB2825" s="12"/>
      <c r="VKC2825" s="11"/>
      <c r="VKD2825" s="11"/>
      <c r="VKE2825" s="11"/>
      <c r="VKF2825" s="12"/>
      <c r="VKG2825" s="12"/>
      <c r="VKH2825" s="11"/>
      <c r="VKI2825" s="11"/>
      <c r="VKJ2825" s="11"/>
      <c r="VKK2825" s="12"/>
      <c r="VKL2825" s="12"/>
      <c r="VKM2825" s="11"/>
      <c r="VKN2825" s="11"/>
      <c r="VKO2825" s="11"/>
      <c r="VKP2825" s="12"/>
      <c r="VKQ2825" s="12"/>
      <c r="VKR2825" s="11"/>
      <c r="VKS2825" s="11"/>
      <c r="VKT2825" s="11"/>
      <c r="VKU2825" s="12"/>
      <c r="VKV2825" s="12"/>
      <c r="VKW2825" s="11"/>
      <c r="VKX2825" s="11"/>
      <c r="VKY2825" s="11"/>
      <c r="VKZ2825" s="12"/>
      <c r="VLA2825" s="12"/>
      <c r="VLB2825" s="11"/>
      <c r="VLC2825" s="11"/>
      <c r="VLD2825" s="11"/>
      <c r="VLE2825" s="12"/>
      <c r="VLF2825" s="12"/>
      <c r="VLG2825" s="11"/>
      <c r="VLH2825" s="11"/>
      <c r="VLI2825" s="11"/>
      <c r="VLJ2825" s="12"/>
      <c r="VLK2825" s="12"/>
      <c r="VLL2825" s="11"/>
      <c r="VLM2825" s="11"/>
      <c r="VLN2825" s="11"/>
      <c r="VLO2825" s="12"/>
      <c r="VLP2825" s="12"/>
      <c r="VLQ2825" s="11"/>
      <c r="VLR2825" s="11"/>
      <c r="VLS2825" s="11"/>
      <c r="VLT2825" s="12"/>
      <c r="VLU2825" s="12"/>
      <c r="VLV2825" s="11"/>
      <c r="VLW2825" s="11"/>
      <c r="VLX2825" s="11"/>
      <c r="VLY2825" s="12"/>
      <c r="VLZ2825" s="12"/>
      <c r="VMA2825" s="11"/>
      <c r="VMB2825" s="11"/>
      <c r="VMC2825" s="11"/>
      <c r="VMD2825" s="12"/>
      <c r="VME2825" s="12"/>
      <c r="VMF2825" s="11"/>
      <c r="VMG2825" s="11"/>
      <c r="VMH2825" s="11"/>
      <c r="VMI2825" s="12"/>
      <c r="VMJ2825" s="12"/>
      <c r="VMK2825" s="11"/>
      <c r="VML2825" s="11"/>
      <c r="VMM2825" s="11"/>
      <c r="VMN2825" s="12"/>
      <c r="VMO2825" s="12"/>
      <c r="VMP2825" s="11"/>
      <c r="VMQ2825" s="11"/>
      <c r="VMR2825" s="11"/>
      <c r="VMS2825" s="12"/>
      <c r="VMT2825" s="12"/>
      <c r="VMU2825" s="11"/>
      <c r="VMV2825" s="11"/>
      <c r="VMW2825" s="11"/>
      <c r="VMX2825" s="12"/>
      <c r="VMY2825" s="12"/>
      <c r="VMZ2825" s="11"/>
      <c r="VNA2825" s="11"/>
      <c r="VNB2825" s="11"/>
      <c r="VNC2825" s="12"/>
      <c r="VND2825" s="12"/>
      <c r="VNE2825" s="11"/>
      <c r="VNF2825" s="11"/>
      <c r="VNG2825" s="11"/>
      <c r="VNH2825" s="12"/>
      <c r="VNI2825" s="12"/>
      <c r="VNJ2825" s="11"/>
      <c r="VNK2825" s="11"/>
      <c r="VNL2825" s="11"/>
      <c r="VNM2825" s="12"/>
      <c r="VNN2825" s="12"/>
      <c r="VNO2825" s="11"/>
      <c r="VNP2825" s="11"/>
      <c r="VNQ2825" s="11"/>
      <c r="VNR2825" s="12"/>
      <c r="VNS2825" s="12"/>
      <c r="VNT2825" s="11"/>
      <c r="VNU2825" s="11"/>
      <c r="VNV2825" s="11"/>
      <c r="VNW2825" s="12"/>
      <c r="VNX2825" s="12"/>
      <c r="VNY2825" s="11"/>
      <c r="VNZ2825" s="11"/>
      <c r="VOA2825" s="11"/>
      <c r="VOB2825" s="12"/>
      <c r="VOC2825" s="12"/>
      <c r="VOD2825" s="11"/>
      <c r="VOE2825" s="11"/>
      <c r="VOF2825" s="11"/>
      <c r="VOG2825" s="12"/>
      <c r="VOH2825" s="12"/>
      <c r="VOI2825" s="11"/>
      <c r="VOJ2825" s="11"/>
      <c r="VOK2825" s="11"/>
      <c r="VOL2825" s="12"/>
      <c r="VOM2825" s="12"/>
      <c r="VON2825" s="11"/>
      <c r="VOO2825" s="11"/>
      <c r="VOP2825" s="11"/>
      <c r="VOQ2825" s="12"/>
      <c r="VOR2825" s="12"/>
      <c r="VOS2825" s="11"/>
      <c r="VOT2825" s="11"/>
      <c r="VOU2825" s="11"/>
      <c r="VOV2825" s="12"/>
      <c r="VOW2825" s="12"/>
      <c r="VOX2825" s="11"/>
      <c r="VOY2825" s="11"/>
      <c r="VOZ2825" s="11"/>
      <c r="VPA2825" s="12"/>
      <c r="VPB2825" s="12"/>
      <c r="VPC2825" s="11"/>
      <c r="VPD2825" s="11"/>
      <c r="VPE2825" s="11"/>
      <c r="VPF2825" s="12"/>
      <c r="VPG2825" s="12"/>
      <c r="VPH2825" s="11"/>
      <c r="VPI2825" s="11"/>
      <c r="VPJ2825" s="11"/>
      <c r="VPK2825" s="12"/>
      <c r="VPL2825" s="12"/>
      <c r="VPM2825" s="11"/>
      <c r="VPN2825" s="11"/>
      <c r="VPO2825" s="11"/>
      <c r="VPP2825" s="12"/>
      <c r="VPQ2825" s="12"/>
      <c r="VPR2825" s="11"/>
      <c r="VPS2825" s="11"/>
      <c r="VPT2825" s="11"/>
      <c r="VPU2825" s="12"/>
      <c r="VPV2825" s="12"/>
      <c r="VPW2825" s="11"/>
      <c r="VPX2825" s="11"/>
      <c r="VPY2825" s="11"/>
      <c r="VPZ2825" s="12"/>
      <c r="VQA2825" s="12"/>
      <c r="VQB2825" s="11"/>
      <c r="VQC2825" s="11"/>
      <c r="VQD2825" s="11"/>
      <c r="VQE2825" s="12"/>
      <c r="VQF2825" s="12"/>
      <c r="VQG2825" s="11"/>
      <c r="VQH2825" s="11"/>
      <c r="VQI2825" s="11"/>
      <c r="VQJ2825" s="12"/>
      <c r="VQK2825" s="12"/>
      <c r="VQL2825" s="11"/>
      <c r="VQM2825" s="11"/>
      <c r="VQN2825" s="11"/>
      <c r="VQO2825" s="12"/>
      <c r="VQP2825" s="12"/>
      <c r="VQQ2825" s="11"/>
      <c r="VQR2825" s="11"/>
      <c r="VQS2825" s="11"/>
      <c r="VQT2825" s="12"/>
      <c r="VQU2825" s="12"/>
      <c r="VQV2825" s="11"/>
      <c r="VQW2825" s="11"/>
      <c r="VQX2825" s="11"/>
      <c r="VQY2825" s="12"/>
      <c r="VQZ2825" s="12"/>
      <c r="VRA2825" s="11"/>
      <c r="VRB2825" s="11"/>
      <c r="VRC2825" s="11"/>
      <c r="VRD2825" s="12"/>
      <c r="VRE2825" s="12"/>
      <c r="VRF2825" s="11"/>
      <c r="VRG2825" s="11"/>
      <c r="VRH2825" s="11"/>
      <c r="VRI2825" s="12"/>
      <c r="VRJ2825" s="12"/>
      <c r="VRK2825" s="11"/>
      <c r="VRL2825" s="11"/>
      <c r="VRM2825" s="11"/>
      <c r="VRN2825" s="12"/>
      <c r="VRO2825" s="12"/>
      <c r="VRP2825" s="11"/>
      <c r="VRQ2825" s="11"/>
      <c r="VRR2825" s="11"/>
      <c r="VRS2825" s="12"/>
      <c r="VRT2825" s="12"/>
      <c r="VRU2825" s="11"/>
      <c r="VRV2825" s="11"/>
      <c r="VRW2825" s="11"/>
      <c r="VRX2825" s="12"/>
      <c r="VRY2825" s="12"/>
      <c r="VRZ2825" s="11"/>
      <c r="VSA2825" s="11"/>
      <c r="VSB2825" s="11"/>
      <c r="VSC2825" s="12"/>
      <c r="VSD2825" s="12"/>
      <c r="VSE2825" s="11"/>
      <c r="VSF2825" s="11"/>
      <c r="VSG2825" s="11"/>
      <c r="VSH2825" s="12"/>
      <c r="VSI2825" s="12"/>
      <c r="VSJ2825" s="11"/>
      <c r="VSK2825" s="11"/>
      <c r="VSL2825" s="11"/>
      <c r="VSM2825" s="12"/>
      <c r="VSN2825" s="12"/>
      <c r="VSO2825" s="11"/>
      <c r="VSP2825" s="11"/>
      <c r="VSQ2825" s="11"/>
      <c r="VSR2825" s="12"/>
      <c r="VSS2825" s="12"/>
      <c r="VST2825" s="11"/>
      <c r="VSU2825" s="11"/>
      <c r="VSV2825" s="11"/>
      <c r="VSW2825" s="12"/>
      <c r="VSX2825" s="12"/>
      <c r="VSY2825" s="11"/>
      <c r="VSZ2825" s="11"/>
      <c r="VTA2825" s="11"/>
      <c r="VTB2825" s="12"/>
      <c r="VTC2825" s="12"/>
      <c r="VTD2825" s="11"/>
      <c r="VTE2825" s="11"/>
      <c r="VTF2825" s="11"/>
      <c r="VTG2825" s="12"/>
      <c r="VTH2825" s="12"/>
      <c r="VTI2825" s="11"/>
      <c r="VTJ2825" s="11"/>
      <c r="VTK2825" s="11"/>
      <c r="VTL2825" s="12"/>
      <c r="VTM2825" s="12"/>
      <c r="VTN2825" s="11"/>
      <c r="VTO2825" s="11"/>
      <c r="VTP2825" s="11"/>
      <c r="VTQ2825" s="12"/>
      <c r="VTR2825" s="12"/>
      <c r="VTS2825" s="11"/>
      <c r="VTT2825" s="11"/>
      <c r="VTU2825" s="11"/>
      <c r="VTV2825" s="12"/>
      <c r="VTW2825" s="12"/>
      <c r="VTX2825" s="11"/>
      <c r="VTY2825" s="11"/>
      <c r="VTZ2825" s="11"/>
      <c r="VUA2825" s="12"/>
      <c r="VUB2825" s="12"/>
      <c r="VUC2825" s="11"/>
      <c r="VUD2825" s="11"/>
      <c r="VUE2825" s="11"/>
      <c r="VUF2825" s="12"/>
      <c r="VUG2825" s="12"/>
      <c r="VUH2825" s="11"/>
      <c r="VUI2825" s="11"/>
      <c r="VUJ2825" s="11"/>
      <c r="VUK2825" s="12"/>
      <c r="VUL2825" s="12"/>
      <c r="VUM2825" s="11"/>
      <c r="VUN2825" s="11"/>
      <c r="VUO2825" s="11"/>
      <c r="VUP2825" s="12"/>
      <c r="VUQ2825" s="12"/>
      <c r="VUR2825" s="11"/>
      <c r="VUS2825" s="11"/>
      <c r="VUT2825" s="11"/>
      <c r="VUU2825" s="12"/>
      <c r="VUV2825" s="12"/>
      <c r="VUW2825" s="11"/>
      <c r="VUX2825" s="11"/>
      <c r="VUY2825" s="11"/>
      <c r="VUZ2825" s="12"/>
      <c r="VVA2825" s="12"/>
      <c r="VVB2825" s="11"/>
      <c r="VVC2825" s="11"/>
      <c r="VVD2825" s="11"/>
      <c r="VVE2825" s="12"/>
      <c r="VVF2825" s="12"/>
      <c r="VVG2825" s="11"/>
      <c r="VVH2825" s="11"/>
      <c r="VVI2825" s="11"/>
      <c r="VVJ2825" s="12"/>
      <c r="VVK2825" s="12"/>
      <c r="VVL2825" s="11"/>
      <c r="VVM2825" s="11"/>
      <c r="VVN2825" s="11"/>
      <c r="VVO2825" s="12"/>
      <c r="VVP2825" s="12"/>
      <c r="VVQ2825" s="11"/>
      <c r="VVR2825" s="11"/>
      <c r="VVS2825" s="11"/>
      <c r="VVT2825" s="12"/>
      <c r="VVU2825" s="12"/>
      <c r="VVV2825" s="11"/>
      <c r="VVW2825" s="11"/>
      <c r="VVX2825" s="11"/>
      <c r="VVY2825" s="12"/>
      <c r="VVZ2825" s="12"/>
      <c r="VWA2825" s="11"/>
      <c r="VWB2825" s="11"/>
      <c r="VWC2825" s="11"/>
      <c r="VWD2825" s="12"/>
      <c r="VWE2825" s="12"/>
      <c r="VWF2825" s="11"/>
      <c r="VWG2825" s="11"/>
      <c r="VWH2825" s="11"/>
      <c r="VWI2825" s="12"/>
      <c r="VWJ2825" s="12"/>
      <c r="VWK2825" s="11"/>
      <c r="VWL2825" s="11"/>
      <c r="VWM2825" s="11"/>
      <c r="VWN2825" s="12"/>
      <c r="VWO2825" s="12"/>
      <c r="VWP2825" s="11"/>
      <c r="VWQ2825" s="11"/>
      <c r="VWR2825" s="11"/>
      <c r="VWS2825" s="12"/>
      <c r="VWT2825" s="12"/>
      <c r="VWU2825" s="11"/>
      <c r="VWV2825" s="11"/>
      <c r="VWW2825" s="11"/>
      <c r="VWX2825" s="12"/>
      <c r="VWY2825" s="12"/>
      <c r="VWZ2825" s="11"/>
      <c r="VXA2825" s="11"/>
      <c r="VXB2825" s="11"/>
      <c r="VXC2825" s="12"/>
      <c r="VXD2825" s="12"/>
      <c r="VXE2825" s="11"/>
      <c r="VXF2825" s="11"/>
      <c r="VXG2825" s="11"/>
      <c r="VXH2825" s="12"/>
      <c r="VXI2825" s="12"/>
      <c r="VXJ2825" s="11"/>
      <c r="VXK2825" s="11"/>
      <c r="VXL2825" s="11"/>
      <c r="VXM2825" s="12"/>
      <c r="VXN2825" s="12"/>
      <c r="VXO2825" s="11"/>
      <c r="VXP2825" s="11"/>
      <c r="VXQ2825" s="11"/>
      <c r="VXR2825" s="12"/>
      <c r="VXS2825" s="12"/>
      <c r="VXT2825" s="11"/>
      <c r="VXU2825" s="11"/>
      <c r="VXV2825" s="11"/>
      <c r="VXW2825" s="12"/>
      <c r="VXX2825" s="12"/>
      <c r="VXY2825" s="11"/>
      <c r="VXZ2825" s="11"/>
      <c r="VYA2825" s="11"/>
      <c r="VYB2825" s="12"/>
      <c r="VYC2825" s="12"/>
      <c r="VYD2825" s="11"/>
      <c r="VYE2825" s="11"/>
      <c r="VYF2825" s="11"/>
      <c r="VYG2825" s="12"/>
      <c r="VYH2825" s="12"/>
      <c r="VYI2825" s="11"/>
      <c r="VYJ2825" s="11"/>
      <c r="VYK2825" s="11"/>
      <c r="VYL2825" s="12"/>
      <c r="VYM2825" s="12"/>
      <c r="VYN2825" s="11"/>
      <c r="VYO2825" s="11"/>
      <c r="VYP2825" s="11"/>
      <c r="VYQ2825" s="12"/>
      <c r="VYR2825" s="12"/>
      <c r="VYS2825" s="11"/>
      <c r="VYT2825" s="11"/>
      <c r="VYU2825" s="11"/>
      <c r="VYV2825" s="12"/>
      <c r="VYW2825" s="12"/>
      <c r="VYX2825" s="11"/>
      <c r="VYY2825" s="11"/>
      <c r="VYZ2825" s="11"/>
      <c r="VZA2825" s="12"/>
      <c r="VZB2825" s="12"/>
      <c r="VZC2825" s="11"/>
      <c r="VZD2825" s="11"/>
      <c r="VZE2825" s="11"/>
      <c r="VZF2825" s="12"/>
      <c r="VZG2825" s="12"/>
      <c r="VZH2825" s="11"/>
      <c r="VZI2825" s="11"/>
      <c r="VZJ2825" s="11"/>
      <c r="VZK2825" s="12"/>
      <c r="VZL2825" s="12"/>
      <c r="VZM2825" s="11"/>
      <c r="VZN2825" s="11"/>
      <c r="VZO2825" s="11"/>
      <c r="VZP2825" s="12"/>
      <c r="VZQ2825" s="12"/>
      <c r="VZR2825" s="11"/>
      <c r="VZS2825" s="11"/>
      <c r="VZT2825" s="11"/>
      <c r="VZU2825" s="12"/>
      <c r="VZV2825" s="12"/>
      <c r="VZW2825" s="11"/>
      <c r="VZX2825" s="11"/>
      <c r="VZY2825" s="11"/>
      <c r="VZZ2825" s="12"/>
      <c r="WAA2825" s="12"/>
      <c r="WAB2825" s="11"/>
      <c r="WAC2825" s="11"/>
      <c r="WAD2825" s="11"/>
      <c r="WAE2825" s="12"/>
      <c r="WAF2825" s="12"/>
      <c r="WAG2825" s="11"/>
      <c r="WAH2825" s="11"/>
      <c r="WAI2825" s="11"/>
      <c r="WAJ2825" s="12"/>
      <c r="WAK2825" s="12"/>
      <c r="WAL2825" s="11"/>
      <c r="WAM2825" s="11"/>
      <c r="WAN2825" s="11"/>
      <c r="WAO2825" s="12"/>
      <c r="WAP2825" s="12"/>
      <c r="WAQ2825" s="11"/>
      <c r="WAR2825" s="11"/>
      <c r="WAS2825" s="11"/>
      <c r="WAT2825" s="12"/>
      <c r="WAU2825" s="12"/>
      <c r="WAV2825" s="11"/>
      <c r="WAW2825" s="11"/>
      <c r="WAX2825" s="11"/>
      <c r="WAY2825" s="12"/>
      <c r="WAZ2825" s="12"/>
      <c r="WBA2825" s="11"/>
      <c r="WBB2825" s="11"/>
      <c r="WBC2825" s="11"/>
      <c r="WBD2825" s="12"/>
      <c r="WBE2825" s="12"/>
      <c r="WBF2825" s="11"/>
      <c r="WBG2825" s="11"/>
      <c r="WBH2825" s="11"/>
      <c r="WBI2825" s="12"/>
      <c r="WBJ2825" s="12"/>
      <c r="WBK2825" s="11"/>
      <c r="WBL2825" s="11"/>
      <c r="WBM2825" s="11"/>
      <c r="WBN2825" s="12"/>
      <c r="WBO2825" s="12"/>
      <c r="WBP2825" s="11"/>
      <c r="WBQ2825" s="11"/>
      <c r="WBR2825" s="11"/>
      <c r="WBS2825" s="12"/>
      <c r="WBT2825" s="12"/>
      <c r="WBU2825" s="11"/>
      <c r="WBV2825" s="11"/>
      <c r="WBW2825" s="11"/>
      <c r="WBX2825" s="12"/>
      <c r="WBY2825" s="12"/>
      <c r="WBZ2825" s="11"/>
      <c r="WCA2825" s="11"/>
      <c r="WCB2825" s="11"/>
      <c r="WCC2825" s="12"/>
      <c r="WCD2825" s="12"/>
      <c r="WCE2825" s="11"/>
      <c r="WCF2825" s="11"/>
      <c r="WCG2825" s="11"/>
      <c r="WCH2825" s="12"/>
      <c r="WCI2825" s="12"/>
      <c r="WCJ2825" s="11"/>
      <c r="WCK2825" s="11"/>
      <c r="WCL2825" s="11"/>
      <c r="WCM2825" s="12"/>
      <c r="WCN2825" s="12"/>
      <c r="WCO2825" s="11"/>
      <c r="WCP2825" s="11"/>
      <c r="WCQ2825" s="11"/>
      <c r="WCR2825" s="12"/>
      <c r="WCS2825" s="12"/>
      <c r="WCT2825" s="11"/>
      <c r="WCU2825" s="11"/>
      <c r="WCV2825" s="11"/>
      <c r="WCW2825" s="12"/>
      <c r="WCX2825" s="12"/>
      <c r="WCY2825" s="11"/>
      <c r="WCZ2825" s="11"/>
      <c r="WDA2825" s="11"/>
      <c r="WDB2825" s="12"/>
      <c r="WDC2825" s="12"/>
      <c r="WDD2825" s="11"/>
      <c r="WDE2825" s="11"/>
      <c r="WDF2825" s="11"/>
      <c r="WDG2825" s="12"/>
      <c r="WDH2825" s="12"/>
      <c r="WDI2825" s="11"/>
      <c r="WDJ2825" s="11"/>
      <c r="WDK2825" s="11"/>
      <c r="WDL2825" s="12"/>
      <c r="WDM2825" s="12"/>
      <c r="WDN2825" s="11"/>
      <c r="WDO2825" s="11"/>
      <c r="WDP2825" s="11"/>
      <c r="WDQ2825" s="12"/>
      <c r="WDR2825" s="12"/>
      <c r="WDS2825" s="11"/>
      <c r="WDT2825" s="11"/>
      <c r="WDU2825" s="11"/>
      <c r="WDV2825" s="12"/>
      <c r="WDW2825" s="12"/>
      <c r="WDX2825" s="11"/>
      <c r="WDY2825" s="11"/>
      <c r="WDZ2825" s="11"/>
      <c r="WEA2825" s="12"/>
      <c r="WEB2825" s="12"/>
      <c r="WEC2825" s="11"/>
      <c r="WED2825" s="11"/>
      <c r="WEE2825" s="11"/>
      <c r="WEF2825" s="12"/>
      <c r="WEG2825" s="12"/>
      <c r="WEH2825" s="11"/>
      <c r="WEI2825" s="11"/>
      <c r="WEJ2825" s="11"/>
      <c r="WEK2825" s="12"/>
      <c r="WEL2825" s="12"/>
      <c r="WEM2825" s="11"/>
      <c r="WEN2825" s="11"/>
      <c r="WEO2825" s="11"/>
      <c r="WEP2825" s="12"/>
      <c r="WEQ2825" s="12"/>
      <c r="WER2825" s="11"/>
      <c r="WES2825" s="11"/>
      <c r="WET2825" s="11"/>
      <c r="WEU2825" s="12"/>
      <c r="WEV2825" s="12"/>
      <c r="WEW2825" s="11"/>
      <c r="WEX2825" s="11"/>
      <c r="WEY2825" s="11"/>
      <c r="WEZ2825" s="12"/>
      <c r="WFA2825" s="12"/>
      <c r="WFB2825" s="11"/>
      <c r="WFC2825" s="11"/>
      <c r="WFD2825" s="11"/>
      <c r="WFE2825" s="12"/>
      <c r="WFF2825" s="12"/>
      <c r="WFG2825" s="11"/>
      <c r="WFH2825" s="11"/>
      <c r="WFI2825" s="11"/>
      <c r="WFJ2825" s="12"/>
      <c r="WFK2825" s="12"/>
      <c r="WFL2825" s="11"/>
      <c r="WFM2825" s="11"/>
      <c r="WFN2825" s="11"/>
      <c r="WFO2825" s="12"/>
      <c r="WFP2825" s="12"/>
      <c r="WFQ2825" s="11"/>
      <c r="WFR2825" s="11"/>
      <c r="WFS2825" s="11"/>
      <c r="WFT2825" s="12"/>
      <c r="WFU2825" s="12"/>
      <c r="WFV2825" s="11"/>
      <c r="WFW2825" s="11"/>
      <c r="WFX2825" s="11"/>
      <c r="WFY2825" s="12"/>
      <c r="WFZ2825" s="12"/>
      <c r="WGA2825" s="11"/>
      <c r="WGB2825" s="11"/>
      <c r="WGC2825" s="11"/>
      <c r="WGD2825" s="12"/>
      <c r="WGE2825" s="12"/>
      <c r="WGF2825" s="11"/>
      <c r="WGG2825" s="11"/>
      <c r="WGH2825" s="11"/>
      <c r="WGI2825" s="12"/>
      <c r="WGJ2825" s="12"/>
      <c r="WGK2825" s="11"/>
      <c r="WGL2825" s="11"/>
      <c r="WGM2825" s="11"/>
      <c r="WGN2825" s="12"/>
      <c r="WGO2825" s="12"/>
      <c r="WGP2825" s="11"/>
      <c r="WGQ2825" s="11"/>
      <c r="WGR2825" s="11"/>
      <c r="WGS2825" s="12"/>
      <c r="WGT2825" s="12"/>
      <c r="WGU2825" s="11"/>
      <c r="WGV2825" s="11"/>
      <c r="WGW2825" s="11"/>
      <c r="WGX2825" s="12"/>
      <c r="WGY2825" s="12"/>
      <c r="WGZ2825" s="11"/>
      <c r="WHA2825" s="11"/>
      <c r="WHB2825" s="11"/>
      <c r="WHC2825" s="12"/>
      <c r="WHD2825" s="12"/>
      <c r="WHE2825" s="11"/>
      <c r="WHF2825" s="11"/>
      <c r="WHG2825" s="11"/>
      <c r="WHH2825" s="12"/>
      <c r="WHI2825" s="12"/>
      <c r="WHJ2825" s="11"/>
      <c r="WHK2825" s="11"/>
      <c r="WHL2825" s="11"/>
      <c r="WHM2825" s="12"/>
      <c r="WHN2825" s="12"/>
      <c r="WHO2825" s="11"/>
      <c r="WHP2825" s="11"/>
      <c r="WHQ2825" s="11"/>
      <c r="WHR2825" s="12"/>
      <c r="WHS2825" s="12"/>
      <c r="WHT2825" s="11"/>
      <c r="WHU2825" s="11"/>
      <c r="WHV2825" s="11"/>
      <c r="WHW2825" s="12"/>
      <c r="WHX2825" s="12"/>
      <c r="WHY2825" s="11"/>
      <c r="WHZ2825" s="11"/>
      <c r="WIA2825" s="11"/>
      <c r="WIB2825" s="12"/>
      <c r="WIC2825" s="12"/>
      <c r="WID2825" s="11"/>
      <c r="WIE2825" s="11"/>
      <c r="WIF2825" s="11"/>
      <c r="WIG2825" s="12"/>
      <c r="WIH2825" s="12"/>
      <c r="WII2825" s="11"/>
      <c r="WIJ2825" s="11"/>
      <c r="WIK2825" s="11"/>
      <c r="WIL2825" s="12"/>
      <c r="WIM2825" s="12"/>
      <c r="WIN2825" s="11"/>
      <c r="WIO2825" s="11"/>
      <c r="WIP2825" s="11"/>
      <c r="WIQ2825" s="12"/>
      <c r="WIR2825" s="12"/>
      <c r="WIS2825" s="11"/>
      <c r="WIT2825" s="11"/>
      <c r="WIU2825" s="11"/>
      <c r="WIV2825" s="12"/>
      <c r="WIW2825" s="12"/>
      <c r="WIX2825" s="11"/>
      <c r="WIY2825" s="11"/>
      <c r="WIZ2825" s="11"/>
      <c r="WJA2825" s="12"/>
      <c r="WJB2825" s="12"/>
      <c r="WJC2825" s="11"/>
      <c r="WJD2825" s="11"/>
      <c r="WJE2825" s="11"/>
      <c r="WJF2825" s="12"/>
      <c r="WJG2825" s="12"/>
      <c r="WJH2825" s="11"/>
      <c r="WJI2825" s="11"/>
      <c r="WJJ2825" s="11"/>
      <c r="WJK2825" s="12"/>
      <c r="WJL2825" s="12"/>
      <c r="WJM2825" s="11"/>
      <c r="WJN2825" s="11"/>
      <c r="WJO2825" s="11"/>
      <c r="WJP2825" s="12"/>
      <c r="WJQ2825" s="12"/>
      <c r="WJR2825" s="11"/>
      <c r="WJS2825" s="11"/>
      <c r="WJT2825" s="11"/>
      <c r="WJU2825" s="12"/>
      <c r="WJV2825" s="12"/>
      <c r="WJW2825" s="11"/>
      <c r="WJX2825" s="11"/>
      <c r="WJY2825" s="11"/>
      <c r="WJZ2825" s="12"/>
      <c r="WKA2825" s="12"/>
      <c r="WKB2825" s="11"/>
      <c r="WKC2825" s="11"/>
      <c r="WKD2825" s="11"/>
      <c r="WKE2825" s="12"/>
      <c r="WKF2825" s="12"/>
      <c r="WKG2825" s="11"/>
      <c r="WKH2825" s="11"/>
      <c r="WKI2825" s="11"/>
      <c r="WKJ2825" s="12"/>
      <c r="WKK2825" s="12"/>
      <c r="WKL2825" s="11"/>
      <c r="WKM2825" s="11"/>
      <c r="WKN2825" s="11"/>
      <c r="WKO2825" s="12"/>
      <c r="WKP2825" s="12"/>
      <c r="WKQ2825" s="11"/>
      <c r="WKR2825" s="11"/>
      <c r="WKS2825" s="11"/>
      <c r="WKT2825" s="12"/>
      <c r="WKU2825" s="12"/>
      <c r="WKV2825" s="11"/>
      <c r="WKW2825" s="11"/>
      <c r="WKX2825" s="11"/>
      <c r="WKY2825" s="12"/>
      <c r="WKZ2825" s="12"/>
      <c r="WLA2825" s="11"/>
      <c r="WLB2825" s="11"/>
      <c r="WLC2825" s="11"/>
      <c r="WLD2825" s="12"/>
      <c r="WLE2825" s="12"/>
      <c r="WLF2825" s="11"/>
      <c r="WLG2825" s="11"/>
      <c r="WLH2825" s="11"/>
      <c r="WLI2825" s="12"/>
      <c r="WLJ2825" s="12"/>
      <c r="WLK2825" s="11"/>
      <c r="WLL2825" s="11"/>
      <c r="WLM2825" s="11"/>
      <c r="WLN2825" s="12"/>
      <c r="WLO2825" s="12"/>
      <c r="WLP2825" s="11"/>
      <c r="WLQ2825" s="11"/>
      <c r="WLR2825" s="11"/>
      <c r="WLS2825" s="12"/>
      <c r="WLT2825" s="12"/>
      <c r="WLU2825" s="11"/>
      <c r="WLV2825" s="11"/>
      <c r="WLW2825" s="11"/>
      <c r="WLX2825" s="12"/>
      <c r="WLY2825" s="12"/>
      <c r="WLZ2825" s="11"/>
      <c r="WMA2825" s="11"/>
      <c r="WMB2825" s="11"/>
      <c r="WMC2825" s="12"/>
      <c r="WMD2825" s="12"/>
      <c r="WME2825" s="11"/>
      <c r="WMF2825" s="11"/>
      <c r="WMG2825" s="11"/>
      <c r="WMH2825" s="12"/>
      <c r="WMI2825" s="12"/>
      <c r="WMJ2825" s="11"/>
      <c r="WMK2825" s="11"/>
      <c r="WML2825" s="11"/>
      <c r="WMM2825" s="12"/>
      <c r="WMN2825" s="12"/>
      <c r="WMO2825" s="11"/>
      <c r="WMP2825" s="11"/>
      <c r="WMQ2825" s="11"/>
      <c r="WMR2825" s="12"/>
      <c r="WMS2825" s="12"/>
      <c r="WMT2825" s="11"/>
      <c r="WMU2825" s="11"/>
      <c r="WMV2825" s="11"/>
      <c r="WMW2825" s="12"/>
      <c r="WMX2825" s="12"/>
      <c r="WMY2825" s="11"/>
      <c r="WMZ2825" s="11"/>
      <c r="WNA2825" s="11"/>
      <c r="WNB2825" s="12"/>
      <c r="WNC2825" s="12"/>
      <c r="WND2825" s="11"/>
      <c r="WNE2825" s="11"/>
      <c r="WNF2825" s="11"/>
      <c r="WNG2825" s="12"/>
      <c r="WNH2825" s="12"/>
      <c r="WNI2825" s="11"/>
      <c r="WNJ2825" s="11"/>
      <c r="WNK2825" s="11"/>
      <c r="WNL2825" s="12"/>
      <c r="WNM2825" s="12"/>
      <c r="WNN2825" s="11"/>
      <c r="WNO2825" s="11"/>
      <c r="WNP2825" s="11"/>
      <c r="WNQ2825" s="12"/>
      <c r="WNR2825" s="12"/>
      <c r="WNS2825" s="11"/>
      <c r="WNT2825" s="11"/>
      <c r="WNU2825" s="11"/>
      <c r="WNV2825" s="12"/>
      <c r="WNW2825" s="12"/>
      <c r="WNX2825" s="11"/>
      <c r="WNY2825" s="11"/>
      <c r="WNZ2825" s="11"/>
      <c r="WOA2825" s="12"/>
      <c r="WOB2825" s="12"/>
      <c r="WOC2825" s="11"/>
      <c r="WOD2825" s="11"/>
      <c r="WOE2825" s="11"/>
      <c r="WOF2825" s="12"/>
      <c r="WOG2825" s="12"/>
      <c r="WOH2825" s="11"/>
      <c r="WOI2825" s="11"/>
      <c r="WOJ2825" s="11"/>
      <c r="WOK2825" s="12"/>
      <c r="WOL2825" s="12"/>
      <c r="WOM2825" s="11"/>
      <c r="WON2825" s="11"/>
      <c r="WOO2825" s="11"/>
      <c r="WOP2825" s="12"/>
      <c r="WOQ2825" s="12"/>
      <c r="WOR2825" s="11"/>
      <c r="WOS2825" s="11"/>
      <c r="WOT2825" s="11"/>
      <c r="WOU2825" s="12"/>
      <c r="WOV2825" s="12"/>
      <c r="WOW2825" s="11"/>
      <c r="WOX2825" s="11"/>
      <c r="WOY2825" s="11"/>
      <c r="WOZ2825" s="12"/>
      <c r="WPA2825" s="12"/>
      <c r="WPB2825" s="11"/>
      <c r="WPC2825" s="11"/>
      <c r="WPD2825" s="11"/>
      <c r="WPE2825" s="12"/>
      <c r="WPF2825" s="12"/>
      <c r="WPG2825" s="11"/>
      <c r="WPH2825" s="11"/>
      <c r="WPI2825" s="11"/>
      <c r="WPJ2825" s="12"/>
      <c r="WPK2825" s="12"/>
      <c r="WPL2825" s="11"/>
      <c r="WPM2825" s="11"/>
      <c r="WPN2825" s="11"/>
      <c r="WPO2825" s="12"/>
      <c r="WPP2825" s="12"/>
      <c r="WPQ2825" s="11"/>
      <c r="WPR2825" s="11"/>
      <c r="WPS2825" s="11"/>
      <c r="WPT2825" s="12"/>
      <c r="WPU2825" s="12"/>
      <c r="WPV2825" s="11"/>
      <c r="WPW2825" s="11"/>
      <c r="WPX2825" s="11"/>
      <c r="WPY2825" s="12"/>
      <c r="WPZ2825" s="12"/>
      <c r="WQA2825" s="11"/>
      <c r="WQB2825" s="11"/>
      <c r="WQC2825" s="11"/>
      <c r="WQD2825" s="12"/>
      <c r="WQE2825" s="12"/>
      <c r="WQF2825" s="11"/>
      <c r="WQG2825" s="11"/>
      <c r="WQH2825" s="11"/>
      <c r="WQI2825" s="12"/>
      <c r="WQJ2825" s="12"/>
      <c r="WQK2825" s="11"/>
      <c r="WQL2825" s="11"/>
      <c r="WQM2825" s="11"/>
      <c r="WQN2825" s="12"/>
      <c r="WQO2825" s="12"/>
      <c r="WQP2825" s="11"/>
      <c r="WQQ2825" s="11"/>
      <c r="WQR2825" s="11"/>
      <c r="WQS2825" s="12"/>
      <c r="WQT2825" s="12"/>
      <c r="WQU2825" s="11"/>
      <c r="WQV2825" s="11"/>
      <c r="WQW2825" s="11"/>
      <c r="WQX2825" s="12"/>
      <c r="WQY2825" s="12"/>
      <c r="WQZ2825" s="11"/>
      <c r="WRA2825" s="11"/>
      <c r="WRB2825" s="11"/>
      <c r="WRC2825" s="12"/>
      <c r="WRD2825" s="12"/>
      <c r="WRE2825" s="11"/>
      <c r="WRF2825" s="11"/>
      <c r="WRG2825" s="11"/>
      <c r="WRH2825" s="12"/>
      <c r="WRI2825" s="12"/>
      <c r="WRJ2825" s="11"/>
      <c r="WRK2825" s="11"/>
      <c r="WRL2825" s="11"/>
      <c r="WRM2825" s="12"/>
      <c r="WRN2825" s="12"/>
      <c r="WRO2825" s="11"/>
      <c r="WRP2825" s="11"/>
      <c r="WRQ2825" s="11"/>
      <c r="WRR2825" s="12"/>
      <c r="WRS2825" s="12"/>
      <c r="WRT2825" s="11"/>
      <c r="WRU2825" s="11"/>
      <c r="WRV2825" s="11"/>
      <c r="WRW2825" s="12"/>
      <c r="WRX2825" s="12"/>
      <c r="WRY2825" s="11"/>
      <c r="WRZ2825" s="11"/>
      <c r="WSA2825" s="11"/>
      <c r="WSB2825" s="12"/>
      <c r="WSC2825" s="12"/>
      <c r="WSD2825" s="11"/>
      <c r="WSE2825" s="11"/>
      <c r="WSF2825" s="11"/>
      <c r="WSG2825" s="12"/>
      <c r="WSH2825" s="12"/>
      <c r="WSI2825" s="11"/>
      <c r="WSJ2825" s="11"/>
      <c r="WSK2825" s="11"/>
      <c r="WSL2825" s="12"/>
      <c r="WSM2825" s="12"/>
      <c r="WSN2825" s="11"/>
      <c r="WSO2825" s="11"/>
      <c r="WSP2825" s="11"/>
      <c r="WSQ2825" s="12"/>
      <c r="WSR2825" s="12"/>
      <c r="WSS2825" s="11"/>
      <c r="WST2825" s="11"/>
      <c r="WSU2825" s="11"/>
      <c r="WSV2825" s="12"/>
      <c r="WSW2825" s="12"/>
      <c r="WSX2825" s="11"/>
      <c r="WSY2825" s="11"/>
      <c r="WSZ2825" s="11"/>
      <c r="WTA2825" s="12"/>
      <c r="WTB2825" s="12"/>
      <c r="WTC2825" s="11"/>
      <c r="WTD2825" s="11"/>
      <c r="WTE2825" s="11"/>
      <c r="WTF2825" s="12"/>
      <c r="WTG2825" s="12"/>
      <c r="WTH2825" s="11"/>
      <c r="WTI2825" s="11"/>
      <c r="WTJ2825" s="11"/>
      <c r="WTK2825" s="12"/>
      <c r="WTL2825" s="12"/>
      <c r="WTM2825" s="11"/>
      <c r="WTN2825" s="11"/>
      <c r="WTO2825" s="11"/>
      <c r="WTP2825" s="12"/>
      <c r="WTQ2825" s="12"/>
      <c r="WTR2825" s="11"/>
      <c r="WTS2825" s="11"/>
      <c r="WTT2825" s="11"/>
      <c r="WTU2825" s="12"/>
      <c r="WTV2825" s="12"/>
      <c r="WTW2825" s="11"/>
      <c r="WTX2825" s="11"/>
      <c r="WTY2825" s="11"/>
      <c r="WTZ2825" s="12"/>
      <c r="WUA2825" s="12"/>
      <c r="WUB2825" s="11"/>
      <c r="WUC2825" s="11"/>
      <c r="WUD2825" s="11"/>
      <c r="WUE2825" s="12"/>
      <c r="WUF2825" s="12"/>
      <c r="WUG2825" s="11"/>
      <c r="WUH2825" s="11"/>
      <c r="WUI2825" s="11"/>
      <c r="WUJ2825" s="12"/>
      <c r="WUK2825" s="12"/>
      <c r="WUL2825" s="11"/>
      <c r="WUM2825" s="11"/>
      <c r="WUN2825" s="11"/>
      <c r="WUO2825" s="12"/>
      <c r="WUP2825" s="12"/>
      <c r="WUQ2825" s="11"/>
      <c r="WUR2825" s="11"/>
      <c r="WUS2825" s="11"/>
      <c r="WUT2825" s="12"/>
      <c r="WUU2825" s="12"/>
      <c r="WUV2825" s="11"/>
      <c r="WUW2825" s="11"/>
      <c r="WUX2825" s="11"/>
      <c r="WUY2825" s="12"/>
      <c r="WUZ2825" s="12"/>
      <c r="WVA2825" s="11"/>
      <c r="WVB2825" s="11"/>
      <c r="WVC2825" s="11"/>
      <c r="WVD2825" s="12"/>
      <c r="WVE2825" s="12"/>
      <c r="WVF2825" s="11"/>
      <c r="WVG2825" s="11"/>
      <c r="WVH2825" s="11"/>
      <c r="WVI2825" s="12"/>
      <c r="WVJ2825" s="12"/>
      <c r="WVK2825" s="11"/>
      <c r="WVL2825" s="11"/>
      <c r="WVM2825" s="11"/>
      <c r="WVN2825" s="12"/>
      <c r="WVO2825" s="12"/>
      <c r="WVP2825" s="11"/>
      <c r="WVQ2825" s="11"/>
      <c r="WVR2825" s="11"/>
      <c r="WVS2825" s="12"/>
      <c r="WVT2825" s="12"/>
      <c r="WVU2825" s="11"/>
      <c r="WVV2825" s="11"/>
      <c r="WVW2825" s="11"/>
      <c r="WVX2825" s="12"/>
      <c r="WVY2825" s="12"/>
      <c r="WVZ2825" s="11"/>
      <c r="WWA2825" s="11"/>
      <c r="WWB2825" s="11"/>
      <c r="WWC2825" s="12"/>
      <c r="WWD2825" s="12"/>
      <c r="WWE2825" s="11"/>
      <c r="WWF2825" s="11"/>
      <c r="WWG2825" s="11"/>
      <c r="WWH2825" s="12"/>
      <c r="WWI2825" s="12"/>
      <c r="WWJ2825" s="11"/>
      <c r="WWK2825" s="11"/>
      <c r="WWL2825" s="11"/>
      <c r="WWM2825" s="12"/>
      <c r="WWN2825" s="12"/>
      <c r="WWO2825" s="11"/>
      <c r="WWP2825" s="11"/>
      <c r="WWQ2825" s="11"/>
      <c r="WWR2825" s="12"/>
      <c r="WWS2825" s="12"/>
      <c r="WWT2825" s="11"/>
      <c r="WWU2825" s="11"/>
      <c r="WWV2825" s="11"/>
      <c r="WWW2825" s="12"/>
      <c r="WWX2825" s="12"/>
      <c r="WWY2825" s="11"/>
      <c r="WWZ2825" s="11"/>
      <c r="WXA2825" s="11"/>
      <c r="WXB2825" s="12"/>
      <c r="WXC2825" s="12"/>
      <c r="WXD2825" s="11"/>
      <c r="WXE2825" s="11"/>
      <c r="WXF2825" s="11"/>
      <c r="WXG2825" s="12"/>
      <c r="WXH2825" s="12"/>
      <c r="WXI2825" s="11"/>
      <c r="WXJ2825" s="11"/>
      <c r="WXK2825" s="11"/>
      <c r="WXL2825" s="12"/>
      <c r="WXM2825" s="12"/>
      <c r="WXN2825" s="11"/>
      <c r="WXO2825" s="11"/>
      <c r="WXP2825" s="11"/>
      <c r="WXQ2825" s="12"/>
      <c r="WXR2825" s="12"/>
      <c r="WXS2825" s="11"/>
      <c r="WXT2825" s="11"/>
      <c r="WXU2825" s="11"/>
      <c r="WXV2825" s="12"/>
      <c r="WXW2825" s="12"/>
      <c r="WXX2825" s="11"/>
      <c r="WXY2825" s="11"/>
      <c r="WXZ2825" s="11"/>
      <c r="WYA2825" s="12"/>
      <c r="WYB2825" s="12"/>
      <c r="WYC2825" s="11"/>
      <c r="WYD2825" s="11"/>
      <c r="WYE2825" s="11"/>
      <c r="WYF2825" s="12"/>
      <c r="WYG2825" s="12"/>
      <c r="WYH2825" s="11"/>
      <c r="WYI2825" s="11"/>
      <c r="WYJ2825" s="11"/>
      <c r="WYK2825" s="12"/>
      <c r="WYL2825" s="12"/>
      <c r="WYM2825" s="11"/>
      <c r="WYN2825" s="11"/>
      <c r="WYO2825" s="11"/>
      <c r="WYP2825" s="12"/>
      <c r="WYQ2825" s="12"/>
      <c r="WYR2825" s="11"/>
      <c r="WYS2825" s="11"/>
      <c r="WYT2825" s="11"/>
      <c r="WYU2825" s="12"/>
      <c r="WYV2825" s="12"/>
      <c r="WYW2825" s="11"/>
      <c r="WYX2825" s="11"/>
      <c r="WYY2825" s="11"/>
      <c r="WYZ2825" s="12"/>
      <c r="WZA2825" s="12"/>
      <c r="WZB2825" s="11"/>
      <c r="WZC2825" s="11"/>
      <c r="WZD2825" s="11"/>
      <c r="WZE2825" s="12"/>
      <c r="WZF2825" s="12"/>
      <c r="WZG2825" s="11"/>
      <c r="WZH2825" s="11"/>
      <c r="WZI2825" s="11"/>
      <c r="WZJ2825" s="12"/>
      <c r="WZK2825" s="12"/>
      <c r="WZL2825" s="11"/>
      <c r="WZM2825" s="11"/>
      <c r="WZN2825" s="11"/>
      <c r="WZO2825" s="12"/>
      <c r="WZP2825" s="12"/>
      <c r="WZQ2825" s="11"/>
      <c r="WZR2825" s="11"/>
      <c r="WZS2825" s="11"/>
      <c r="WZT2825" s="12"/>
      <c r="WZU2825" s="12"/>
      <c r="WZV2825" s="11"/>
      <c r="WZW2825" s="11"/>
      <c r="WZX2825" s="11"/>
      <c r="WZY2825" s="12"/>
      <c r="WZZ2825" s="12"/>
      <c r="XAA2825" s="11"/>
      <c r="XAB2825" s="11"/>
      <c r="XAC2825" s="11"/>
      <c r="XAD2825" s="12"/>
      <c r="XAE2825" s="12"/>
      <c r="XAF2825" s="11"/>
      <c r="XAG2825" s="11"/>
      <c r="XAH2825" s="11"/>
      <c r="XAI2825" s="12"/>
      <c r="XAJ2825" s="12"/>
      <c r="XAK2825" s="11"/>
      <c r="XAL2825" s="11"/>
      <c r="XAM2825" s="11"/>
      <c r="XAN2825" s="12"/>
      <c r="XAO2825" s="12"/>
      <c r="XAP2825" s="11"/>
      <c r="XAQ2825" s="11"/>
      <c r="XAR2825" s="11"/>
      <c r="XAS2825" s="12"/>
      <c r="XAT2825" s="12"/>
      <c r="XAU2825" s="11"/>
      <c r="XAV2825" s="11"/>
      <c r="XAW2825" s="11"/>
      <c r="XAX2825" s="12"/>
      <c r="XAY2825" s="12"/>
      <c r="XAZ2825" s="11"/>
      <c r="XBA2825" s="11"/>
      <c r="XBB2825" s="11"/>
      <c r="XBC2825" s="12"/>
      <c r="XBD2825" s="12"/>
      <c r="XBE2825" s="11"/>
      <c r="XBF2825" s="11"/>
      <c r="XBG2825" s="11"/>
      <c r="XBH2825" s="12"/>
      <c r="XBI2825" s="12"/>
      <c r="XBJ2825" s="11"/>
      <c r="XBK2825" s="11"/>
      <c r="XBL2825" s="11"/>
      <c r="XBM2825" s="12"/>
      <c r="XBN2825" s="12"/>
      <c r="XBO2825" s="11"/>
      <c r="XBP2825" s="11"/>
      <c r="XBQ2825" s="11"/>
      <c r="XBR2825" s="12"/>
      <c r="XBS2825" s="12"/>
      <c r="XBT2825" s="11"/>
      <c r="XBU2825" s="11"/>
      <c r="XBV2825" s="11"/>
      <c r="XBW2825" s="12"/>
      <c r="XBX2825" s="12"/>
      <c r="XBY2825" s="11"/>
      <c r="XBZ2825" s="11"/>
      <c r="XCA2825" s="11"/>
      <c r="XCB2825" s="12"/>
      <c r="XCC2825" s="12"/>
      <c r="XCD2825" s="11"/>
      <c r="XCE2825" s="11"/>
      <c r="XCF2825" s="11"/>
      <c r="XCG2825" s="12"/>
      <c r="XCH2825" s="12"/>
      <c r="XCI2825" s="11"/>
      <c r="XCJ2825" s="11"/>
      <c r="XCK2825" s="11"/>
      <c r="XCL2825" s="12"/>
      <c r="XCM2825" s="12"/>
      <c r="XCN2825" s="11"/>
      <c r="XCO2825" s="11"/>
      <c r="XCP2825" s="11"/>
      <c r="XCQ2825" s="12"/>
      <c r="XCR2825" s="12"/>
      <c r="XCS2825" s="11"/>
      <c r="XCT2825" s="11"/>
      <c r="XCU2825" s="11"/>
      <c r="XCV2825" s="12"/>
      <c r="XCW2825" s="12"/>
      <c r="XCX2825" s="11"/>
      <c r="XCY2825" s="11"/>
      <c r="XCZ2825" s="11"/>
      <c r="XDA2825" s="12"/>
      <c r="XDB2825" s="12"/>
      <c r="XDC2825" s="11"/>
      <c r="XDD2825" s="11"/>
      <c r="XDE2825" s="11"/>
      <c r="XDF2825" s="12"/>
      <c r="XDG2825" s="12"/>
      <c r="XDH2825" s="11"/>
      <c r="XDI2825" s="11"/>
      <c r="XDJ2825" s="11"/>
      <c r="XDK2825" s="12"/>
      <c r="XDL2825" s="12"/>
      <c r="XDM2825" s="11"/>
      <c r="XDN2825" s="11"/>
      <c r="XDO2825" s="11"/>
      <c r="XDP2825" s="12"/>
      <c r="XDQ2825" s="12"/>
      <c r="XDR2825" s="11"/>
      <c r="XDS2825" s="11"/>
      <c r="XDT2825" s="11"/>
      <c r="XDU2825" s="12"/>
      <c r="XDV2825" s="12"/>
      <c r="XDW2825" s="11"/>
      <c r="XDX2825" s="11"/>
      <c r="XDY2825" s="11"/>
      <c r="XDZ2825" s="12"/>
      <c r="XEA2825" s="12"/>
      <c r="XEB2825" s="11"/>
      <c r="XEC2825" s="11"/>
      <c r="XED2825" s="11"/>
      <c r="XEE2825" s="12"/>
      <c r="XEF2825" s="12"/>
      <c r="XEG2825" s="11"/>
      <c r="XEH2825" s="11"/>
      <c r="XEI2825" s="11"/>
      <c r="XEJ2825" s="12"/>
      <c r="XEK2825" s="12"/>
      <c r="XEL2825" s="11"/>
      <c r="XEM2825" s="11"/>
      <c r="XEN2825" s="11"/>
      <c r="XEO2825" s="12"/>
      <c r="XEP2825" s="12"/>
      <c r="XEQ2825" s="11"/>
      <c r="XER2825" s="11"/>
      <c r="XES2825" s="11"/>
      <c r="XET2825" s="12"/>
      <c r="XEU2825" s="12"/>
      <c r="XEV2825" s="11"/>
      <c r="XEW2825" s="11"/>
      <c r="XEX2825" s="11"/>
      <c r="XEY2825" s="12"/>
      <c r="XEZ2825" s="12"/>
      <c r="XFA2825" s="11"/>
      <c r="XFB2825" s="11"/>
      <c r="XFC2825" s="11"/>
      <c r="XFD2825" s="12"/>
    </row>
    <row r="2826" spans="1:16384" s="2" customFormat="1" ht="15.95" customHeight="1" x14ac:dyDescent="0.2">
      <c r="A2826" s="2" t="s">
        <v>19</v>
      </c>
      <c r="B2826" s="2" t="s">
        <v>60</v>
      </c>
      <c r="C2826" s="2" t="s">
        <v>4</v>
      </c>
      <c r="D2826" s="4">
        <v>43921</v>
      </c>
      <c r="E2826" s="4">
        <v>43994</v>
      </c>
      <c r="F2826" s="2">
        <f t="shared" si="362"/>
        <v>2020</v>
      </c>
      <c r="G2826" s="2">
        <f t="shared" si="363"/>
        <v>6</v>
      </c>
      <c r="H2826" s="2">
        <f t="shared" si="364"/>
        <v>12</v>
      </c>
      <c r="I2826" s="2" t="str">
        <f t="shared" si="365"/>
        <v>Junio</v>
      </c>
      <c r="L2826" s="2" t="str">
        <f t="shared" ref="L2826:L2841" si="375">CONCATENATE(A2827,B2827,C2827,D2827,E2827,)</f>
        <v>ExternoCuenta Corriente de la Balanza de Pagos (serie desestacionalizada)Trimestral4401244088</v>
      </c>
    </row>
    <row r="2827" spans="1:16384" s="2" customFormat="1" ht="15.95" customHeight="1" x14ac:dyDescent="0.2">
      <c r="A2827" s="2" t="s">
        <v>19</v>
      </c>
      <c r="B2827" s="2" t="s">
        <v>60</v>
      </c>
      <c r="C2827" s="2" t="s">
        <v>4</v>
      </c>
      <c r="D2827" s="4">
        <v>44012</v>
      </c>
      <c r="E2827" s="4">
        <v>44088</v>
      </c>
      <c r="F2827" s="2">
        <f t="shared" si="362"/>
        <v>2020</v>
      </c>
      <c r="G2827" s="2">
        <f t="shared" si="363"/>
        <v>9</v>
      </c>
      <c r="H2827" s="2">
        <f t="shared" si="364"/>
        <v>14</v>
      </c>
      <c r="I2827" s="2" t="str">
        <f t="shared" si="365"/>
        <v>Septiembre</v>
      </c>
      <c r="L2827" s="2" t="str">
        <f t="shared" si="375"/>
        <v>ExternoCuenta Corriente de la Balanza de Pagos (serie desestacionalizada)Trimestral4410444180</v>
      </c>
    </row>
    <row r="2828" spans="1:16384" s="2" customFormat="1" ht="15.95" customHeight="1" x14ac:dyDescent="0.2">
      <c r="A2828" s="2" t="s">
        <v>19</v>
      </c>
      <c r="B2828" s="2" t="s">
        <v>60</v>
      </c>
      <c r="C2828" s="2" t="s">
        <v>4</v>
      </c>
      <c r="D2828" s="4">
        <v>44104</v>
      </c>
      <c r="E2828" s="4">
        <v>44180</v>
      </c>
      <c r="F2828" s="2">
        <f t="shared" si="362"/>
        <v>2020</v>
      </c>
      <c r="G2828" s="2">
        <f t="shared" si="363"/>
        <v>12</v>
      </c>
      <c r="H2828" s="2">
        <f t="shared" si="364"/>
        <v>15</v>
      </c>
      <c r="I2828" s="2" t="str">
        <f t="shared" si="365"/>
        <v>Diciembre</v>
      </c>
      <c r="L2828" s="2" t="str">
        <f t="shared" si="375"/>
        <v>ExternoCuenta Corriente de la Balanza de Pagos (serie desestacionalizada)Trimestral4419644267</v>
      </c>
    </row>
    <row r="2829" spans="1:16384" s="2" customFormat="1" ht="15.95" customHeight="1" x14ac:dyDescent="0.2">
      <c r="A2829" s="2" t="s">
        <v>19</v>
      </c>
      <c r="B2829" s="2" t="s">
        <v>60</v>
      </c>
      <c r="C2829" s="2" t="s">
        <v>4</v>
      </c>
      <c r="D2829" s="4">
        <v>44196</v>
      </c>
      <c r="E2829" s="4">
        <v>44267</v>
      </c>
      <c r="F2829" s="2">
        <f t="shared" si="362"/>
        <v>2021</v>
      </c>
      <c r="G2829" s="2">
        <f t="shared" si="363"/>
        <v>3</v>
      </c>
      <c r="H2829" s="2">
        <f t="shared" si="364"/>
        <v>12</v>
      </c>
      <c r="I2829" s="2" t="str">
        <f t="shared" si="365"/>
        <v>Marzo</v>
      </c>
      <c r="L2829" s="2" t="str">
        <f t="shared" si="375"/>
        <v>ExternoCuenta Corriente de la Balanza de Pagos (serie desestacionalizada)Trimestral4428644363</v>
      </c>
    </row>
    <row r="2830" spans="1:16384" s="2" customFormat="1" ht="15.95" customHeight="1" x14ac:dyDescent="0.2">
      <c r="A2830" s="2" t="s">
        <v>19</v>
      </c>
      <c r="B2830" s="2" t="s">
        <v>60</v>
      </c>
      <c r="C2830" s="2" t="s">
        <v>4</v>
      </c>
      <c r="D2830" s="4">
        <v>44286</v>
      </c>
      <c r="E2830" s="4">
        <v>44363</v>
      </c>
      <c r="F2830" s="2">
        <f t="shared" si="362"/>
        <v>2021</v>
      </c>
      <c r="G2830" s="2">
        <f t="shared" si="363"/>
        <v>6</v>
      </c>
      <c r="H2830" s="2">
        <f t="shared" si="364"/>
        <v>16</v>
      </c>
      <c r="I2830" s="2" t="str">
        <f t="shared" si="365"/>
        <v>Junio</v>
      </c>
      <c r="L2830" s="2" t="str">
        <f t="shared" si="375"/>
        <v>ExternoCuenta Corriente de la Balanza de Pagos (serie desestacionalizada)Trimestral4437744453</v>
      </c>
    </row>
    <row r="2831" spans="1:16384" s="2" customFormat="1" ht="15.95" customHeight="1" x14ac:dyDescent="0.2">
      <c r="A2831" s="2" t="s">
        <v>19</v>
      </c>
      <c r="B2831" s="2" t="s">
        <v>60</v>
      </c>
      <c r="C2831" s="2" t="s">
        <v>4</v>
      </c>
      <c r="D2831" s="4">
        <v>44377</v>
      </c>
      <c r="E2831" s="4">
        <v>44453</v>
      </c>
      <c r="F2831" s="2">
        <f t="shared" si="362"/>
        <v>2021</v>
      </c>
      <c r="G2831" s="2">
        <f t="shared" si="363"/>
        <v>9</v>
      </c>
      <c r="H2831" s="2">
        <f t="shared" si="364"/>
        <v>14</v>
      </c>
      <c r="I2831" s="2" t="str">
        <f t="shared" si="365"/>
        <v>Septiembre</v>
      </c>
      <c r="L2831" s="2" t="str">
        <f t="shared" si="375"/>
        <v>ExternoCuenta Corriente de la Balanza de Pagos (serie desestacionalizada)Trimestral4446944545</v>
      </c>
    </row>
    <row r="2832" spans="1:16384" s="2" customFormat="1" ht="15.95" customHeight="1" x14ac:dyDescent="0.2">
      <c r="A2832" s="2" t="s">
        <v>19</v>
      </c>
      <c r="B2832" s="2" t="s">
        <v>60</v>
      </c>
      <c r="C2832" s="2" t="s">
        <v>4</v>
      </c>
      <c r="D2832" s="4">
        <v>44469</v>
      </c>
      <c r="E2832" s="4">
        <v>44545</v>
      </c>
      <c r="F2832" s="2">
        <f t="shared" si="362"/>
        <v>2021</v>
      </c>
      <c r="G2832" s="2">
        <f t="shared" si="363"/>
        <v>12</v>
      </c>
      <c r="H2832" s="2">
        <f t="shared" si="364"/>
        <v>15</v>
      </c>
      <c r="I2832" s="2" t="str">
        <f t="shared" si="365"/>
        <v>Diciembre</v>
      </c>
      <c r="L2832" s="2" t="str">
        <f t="shared" si="375"/>
        <v>ExternoCuenta Corriente de la Balanza de Pagos (serie desestacionalizada)Trimestral4456144634</v>
      </c>
    </row>
    <row r="2833" spans="1:16384" s="2" customFormat="1" ht="15.95" customHeight="1" x14ac:dyDescent="0.2">
      <c r="A2833" s="2" t="s">
        <v>19</v>
      </c>
      <c r="B2833" s="2" t="s">
        <v>60</v>
      </c>
      <c r="C2833" s="2" t="s">
        <v>4</v>
      </c>
      <c r="D2833" s="4">
        <v>44561</v>
      </c>
      <c r="E2833" s="4">
        <v>44634</v>
      </c>
      <c r="F2833" s="2">
        <f t="shared" si="362"/>
        <v>2022</v>
      </c>
      <c r="G2833" s="2">
        <f t="shared" si="363"/>
        <v>3</v>
      </c>
      <c r="H2833" s="2">
        <f t="shared" si="364"/>
        <v>14</v>
      </c>
      <c r="I2833" s="2" t="str">
        <f t="shared" si="365"/>
        <v>Marzo</v>
      </c>
      <c r="L2833" s="2" t="str">
        <f t="shared" si="375"/>
        <v>ExternoCuenta Corriente de la Balanza de Pagos (serie desestacionalizada)Trimestral4465144726</v>
      </c>
    </row>
    <row r="2834" spans="1:16384" s="2" customFormat="1" ht="15.95" customHeight="1" x14ac:dyDescent="0.2">
      <c r="A2834" s="2" t="s">
        <v>19</v>
      </c>
      <c r="B2834" s="2" t="s">
        <v>60</v>
      </c>
      <c r="C2834" s="2" t="s">
        <v>4</v>
      </c>
      <c r="D2834" s="4">
        <v>44651</v>
      </c>
      <c r="E2834" s="4">
        <v>44726</v>
      </c>
      <c r="F2834" s="2">
        <f t="shared" si="362"/>
        <v>2022</v>
      </c>
      <c r="G2834" s="2">
        <f t="shared" si="363"/>
        <v>6</v>
      </c>
      <c r="H2834" s="2">
        <f t="shared" si="364"/>
        <v>14</v>
      </c>
      <c r="I2834" s="2" t="str">
        <f t="shared" si="365"/>
        <v>Junio</v>
      </c>
      <c r="L2834" s="2" t="str">
        <f t="shared" si="375"/>
        <v>ExternoCuenta Corriente de la Balanza de Pagos (serie desestacionalizada)Trimestral4474244818</v>
      </c>
    </row>
    <row r="2835" spans="1:16384" s="2" customFormat="1" ht="15.95" customHeight="1" x14ac:dyDescent="0.2">
      <c r="A2835" s="2" t="s">
        <v>19</v>
      </c>
      <c r="B2835" s="2" t="s">
        <v>60</v>
      </c>
      <c r="C2835" s="2" t="s">
        <v>4</v>
      </c>
      <c r="D2835" s="4">
        <v>44742</v>
      </c>
      <c r="E2835" s="4">
        <v>44818</v>
      </c>
      <c r="F2835" s="2">
        <f t="shared" si="362"/>
        <v>2022</v>
      </c>
      <c r="G2835" s="2">
        <f t="shared" si="363"/>
        <v>9</v>
      </c>
      <c r="H2835" s="2">
        <f t="shared" si="364"/>
        <v>14</v>
      </c>
      <c r="I2835" s="2" t="str">
        <f t="shared" si="365"/>
        <v>Septiembre</v>
      </c>
      <c r="L2835" s="2" t="str">
        <f t="shared" si="375"/>
        <v>ExternoCuenta Corriente de la Balanza de Pagos (serie desestacionalizada)Trimestral4483444910</v>
      </c>
    </row>
    <row r="2836" spans="1:16384" s="2" customFormat="1" ht="15.95" customHeight="1" x14ac:dyDescent="0.2">
      <c r="A2836" s="2" t="s">
        <v>19</v>
      </c>
      <c r="B2836" s="2" t="s">
        <v>60</v>
      </c>
      <c r="C2836" s="2" t="s">
        <v>4</v>
      </c>
      <c r="D2836" s="4">
        <v>44834</v>
      </c>
      <c r="E2836" s="4">
        <v>44910</v>
      </c>
      <c r="F2836" s="2">
        <f t="shared" si="362"/>
        <v>2022</v>
      </c>
      <c r="G2836" s="2">
        <f t="shared" si="363"/>
        <v>12</v>
      </c>
      <c r="H2836" s="2">
        <f t="shared" si="364"/>
        <v>15</v>
      </c>
      <c r="I2836" s="2" t="str">
        <f t="shared" si="365"/>
        <v>Diciembre</v>
      </c>
      <c r="L2836" s="2" t="str">
        <f t="shared" si="375"/>
        <v>ExternoCuenta Corriente de la Balanza de Pagos (serie desestacionalizada)Trimestral4492644999</v>
      </c>
    </row>
    <row r="2837" spans="1:16384" s="2" customFormat="1" ht="15.95" customHeight="1" x14ac:dyDescent="0.2">
      <c r="A2837" s="2" t="s">
        <v>19</v>
      </c>
      <c r="B2837" s="2" t="s">
        <v>60</v>
      </c>
      <c r="C2837" s="2" t="s">
        <v>4</v>
      </c>
      <c r="D2837" s="4">
        <v>44926</v>
      </c>
      <c r="E2837" s="4">
        <v>44999</v>
      </c>
      <c r="F2837" s="2">
        <f t="shared" si="362"/>
        <v>2023</v>
      </c>
      <c r="G2837" s="2">
        <f t="shared" si="363"/>
        <v>3</v>
      </c>
      <c r="H2837" s="2">
        <f t="shared" si="364"/>
        <v>14</v>
      </c>
      <c r="I2837" s="2" t="str">
        <f t="shared" si="365"/>
        <v>Marzo</v>
      </c>
      <c r="L2837" s="2" t="str">
        <f t="shared" si="375"/>
        <v>ExternoCuenta Corriente de la Balanza de Pagos (serie desestacionalizada)Trimestral4501645092</v>
      </c>
    </row>
    <row r="2838" spans="1:16384" s="2" customFormat="1" ht="15.95" customHeight="1" x14ac:dyDescent="0.2">
      <c r="A2838" s="2" t="s">
        <v>19</v>
      </c>
      <c r="B2838" s="2" t="s">
        <v>60</v>
      </c>
      <c r="C2838" s="2" t="s">
        <v>4</v>
      </c>
      <c r="D2838" s="4">
        <v>45016</v>
      </c>
      <c r="E2838" s="4">
        <v>45092</v>
      </c>
      <c r="F2838" s="2">
        <f t="shared" si="362"/>
        <v>2023</v>
      </c>
      <c r="G2838" s="2">
        <f t="shared" si="363"/>
        <v>6</v>
      </c>
      <c r="H2838" s="2">
        <f t="shared" si="364"/>
        <v>15</v>
      </c>
      <c r="I2838" s="2" t="str">
        <f t="shared" si="365"/>
        <v>Junio</v>
      </c>
      <c r="L2838" s="2" t="str">
        <f t="shared" si="375"/>
        <v>ExternoCuenta Corriente de la Balanza de Pagos (serie desestacionalizada)Trimestral4510745183</v>
      </c>
    </row>
    <row r="2839" spans="1:16384" s="2" customFormat="1" ht="15.95" customHeight="1" x14ac:dyDescent="0.2">
      <c r="A2839" s="2" t="s">
        <v>19</v>
      </c>
      <c r="B2839" s="2" t="s">
        <v>60</v>
      </c>
      <c r="C2839" s="2" t="s">
        <v>4</v>
      </c>
      <c r="D2839" s="4">
        <v>45107</v>
      </c>
      <c r="E2839" s="4">
        <v>45183</v>
      </c>
      <c r="F2839" s="2">
        <f t="shared" si="362"/>
        <v>2023</v>
      </c>
      <c r="G2839" s="2">
        <f t="shared" si="363"/>
        <v>9</v>
      </c>
      <c r="H2839" s="2">
        <f t="shared" si="364"/>
        <v>14</v>
      </c>
      <c r="I2839" s="2" t="str">
        <f t="shared" si="365"/>
        <v>Septiembre</v>
      </c>
      <c r="L2839" s="2" t="str">
        <f t="shared" si="375"/>
        <v>ExternoCuenta Corriente de la Balanza de Pagos (serie desestacionalizada)Trimestral4519945275</v>
      </c>
    </row>
    <row r="2840" spans="1:16384" s="2" customFormat="1" ht="15.95" customHeight="1" x14ac:dyDescent="0.2">
      <c r="A2840" s="2" t="s">
        <v>19</v>
      </c>
      <c r="B2840" s="2" t="s">
        <v>60</v>
      </c>
      <c r="C2840" s="2" t="s">
        <v>4</v>
      </c>
      <c r="D2840" s="4">
        <v>45199</v>
      </c>
      <c r="E2840" s="4">
        <v>45275</v>
      </c>
      <c r="F2840" s="2">
        <f t="shared" si="362"/>
        <v>2023</v>
      </c>
      <c r="G2840" s="2">
        <f t="shared" si="363"/>
        <v>12</v>
      </c>
      <c r="H2840" s="2">
        <f t="shared" si="364"/>
        <v>15</v>
      </c>
      <c r="I2840" s="2" t="str">
        <f t="shared" si="365"/>
        <v>Diciembre</v>
      </c>
      <c r="L2840" s="2" t="str">
        <f t="shared" si="375"/>
        <v>ExternoCuenta Corriente de la Balanza de Pagos (serie desestacionalizada)Trimestral4529145365</v>
      </c>
      <c r="M2840" s="11"/>
      <c r="N2840" s="12"/>
      <c r="O2840" s="12"/>
      <c r="P2840" s="11"/>
      <c r="Q2840" s="11"/>
      <c r="R2840" s="11"/>
      <c r="S2840" s="12"/>
      <c r="T2840" s="12"/>
      <c r="U2840" s="11"/>
      <c r="V2840" s="11"/>
      <c r="W2840" s="11"/>
      <c r="X2840" s="12"/>
      <c r="Y2840" s="12"/>
      <c r="Z2840" s="11"/>
      <c r="AA2840" s="11"/>
      <c r="AB2840" s="11"/>
      <c r="AC2840" s="12"/>
      <c r="AD2840" s="12"/>
      <c r="AE2840" s="11"/>
      <c r="AF2840" s="11"/>
      <c r="AG2840" s="11"/>
      <c r="AH2840" s="12"/>
      <c r="AI2840" s="12"/>
      <c r="AJ2840" s="11"/>
      <c r="AK2840" s="11"/>
      <c r="AL2840" s="11"/>
      <c r="AM2840" s="12"/>
      <c r="AN2840" s="12"/>
      <c r="AO2840" s="11"/>
      <c r="AP2840" s="11"/>
      <c r="AQ2840" s="11"/>
      <c r="AR2840" s="12"/>
      <c r="AS2840" s="12"/>
      <c r="AT2840" s="11"/>
      <c r="AU2840" s="11"/>
      <c r="AV2840" s="11"/>
      <c r="AW2840" s="12"/>
      <c r="AX2840" s="12"/>
      <c r="AY2840" s="11"/>
      <c r="AZ2840" s="11"/>
      <c r="BA2840" s="11"/>
      <c r="BB2840" s="12"/>
      <c r="BC2840" s="12"/>
      <c r="BD2840" s="11"/>
      <c r="BE2840" s="11"/>
      <c r="BF2840" s="11"/>
      <c r="BG2840" s="12"/>
      <c r="BH2840" s="12"/>
      <c r="BI2840" s="11"/>
      <c r="BJ2840" s="11"/>
      <c r="BK2840" s="11"/>
      <c r="BL2840" s="12"/>
      <c r="BM2840" s="12"/>
      <c r="BN2840" s="11"/>
      <c r="BO2840" s="11"/>
      <c r="BP2840" s="11"/>
      <c r="BQ2840" s="12"/>
      <c r="BR2840" s="12"/>
      <c r="BS2840" s="11"/>
      <c r="BT2840" s="11"/>
      <c r="BU2840" s="11"/>
      <c r="BV2840" s="12"/>
      <c r="BW2840" s="12"/>
      <c r="BX2840" s="11"/>
      <c r="BY2840" s="11"/>
      <c r="BZ2840" s="11"/>
      <c r="CA2840" s="12"/>
      <c r="CB2840" s="12"/>
      <c r="CC2840" s="11"/>
      <c r="CD2840" s="11"/>
      <c r="CE2840" s="11"/>
      <c r="CF2840" s="12"/>
      <c r="CG2840" s="12"/>
      <c r="CH2840" s="11"/>
      <c r="CI2840" s="11"/>
      <c r="CJ2840" s="11"/>
      <c r="CK2840" s="12"/>
      <c r="CL2840" s="12"/>
      <c r="CM2840" s="11"/>
      <c r="CN2840" s="11"/>
      <c r="CO2840" s="11"/>
      <c r="CP2840" s="12"/>
      <c r="CQ2840" s="12"/>
      <c r="CR2840" s="11"/>
      <c r="CS2840" s="11"/>
      <c r="CT2840" s="11"/>
      <c r="CU2840" s="12"/>
      <c r="CV2840" s="12"/>
      <c r="CW2840" s="11"/>
      <c r="CX2840" s="11"/>
      <c r="CY2840" s="11"/>
      <c r="CZ2840" s="12"/>
      <c r="DA2840" s="12"/>
      <c r="DB2840" s="11"/>
      <c r="DC2840" s="11"/>
      <c r="DD2840" s="11"/>
      <c r="DE2840" s="12"/>
      <c r="DF2840" s="12"/>
      <c r="DG2840" s="11"/>
      <c r="DH2840" s="11"/>
      <c r="DI2840" s="11"/>
      <c r="DJ2840" s="12"/>
      <c r="DK2840" s="12"/>
      <c r="DL2840" s="11"/>
      <c r="DM2840" s="11"/>
      <c r="DN2840" s="11"/>
      <c r="DO2840" s="12"/>
      <c r="DP2840" s="12"/>
      <c r="DQ2840" s="11"/>
      <c r="DR2840" s="11"/>
      <c r="DS2840" s="11"/>
      <c r="DT2840" s="12"/>
      <c r="DU2840" s="12"/>
      <c r="DV2840" s="11"/>
      <c r="DW2840" s="11"/>
      <c r="DX2840" s="11"/>
      <c r="DY2840" s="12"/>
      <c r="DZ2840" s="12"/>
      <c r="EA2840" s="11"/>
      <c r="EB2840" s="11"/>
      <c r="EC2840" s="11"/>
      <c r="ED2840" s="12"/>
      <c r="EE2840" s="12"/>
      <c r="EF2840" s="11"/>
      <c r="EG2840" s="11"/>
      <c r="EH2840" s="11"/>
      <c r="EI2840" s="12"/>
      <c r="EJ2840" s="12"/>
      <c r="EK2840" s="11"/>
      <c r="EL2840" s="11"/>
      <c r="EM2840" s="11"/>
      <c r="EN2840" s="12"/>
      <c r="EO2840" s="12"/>
      <c r="EP2840" s="11"/>
      <c r="EQ2840" s="11"/>
      <c r="ER2840" s="11"/>
      <c r="ES2840" s="12"/>
      <c r="ET2840" s="12"/>
      <c r="EU2840" s="11"/>
      <c r="EV2840" s="11"/>
      <c r="EW2840" s="11"/>
      <c r="EX2840" s="12"/>
      <c r="EY2840" s="12"/>
      <c r="EZ2840" s="11"/>
      <c r="FA2840" s="11"/>
      <c r="FB2840" s="11"/>
      <c r="FC2840" s="12"/>
      <c r="FD2840" s="12"/>
      <c r="FE2840" s="11"/>
      <c r="FF2840" s="11"/>
      <c r="FG2840" s="11"/>
      <c r="FH2840" s="12"/>
      <c r="FI2840" s="12"/>
      <c r="FJ2840" s="11"/>
      <c r="FK2840" s="11"/>
      <c r="FL2840" s="11"/>
      <c r="FM2840" s="12"/>
      <c r="FN2840" s="12"/>
      <c r="FO2840" s="11"/>
      <c r="FP2840" s="11"/>
      <c r="FQ2840" s="11"/>
      <c r="FR2840" s="12"/>
      <c r="FS2840" s="12"/>
      <c r="FT2840" s="11"/>
      <c r="FU2840" s="11"/>
      <c r="FV2840" s="11"/>
      <c r="FW2840" s="12"/>
      <c r="FX2840" s="12"/>
      <c r="FY2840" s="11"/>
      <c r="FZ2840" s="11"/>
      <c r="GA2840" s="11"/>
      <c r="GB2840" s="12"/>
      <c r="GC2840" s="12"/>
      <c r="GD2840" s="11"/>
      <c r="GE2840" s="11"/>
      <c r="GF2840" s="11"/>
      <c r="GG2840" s="12"/>
      <c r="GH2840" s="12"/>
      <c r="GI2840" s="11"/>
      <c r="GJ2840" s="11"/>
      <c r="GK2840" s="11"/>
      <c r="GL2840" s="12"/>
      <c r="GM2840" s="12"/>
      <c r="GN2840" s="11"/>
      <c r="GO2840" s="11"/>
      <c r="GP2840" s="11"/>
      <c r="GQ2840" s="12"/>
      <c r="GR2840" s="12"/>
      <c r="GS2840" s="11"/>
      <c r="GT2840" s="11"/>
      <c r="GU2840" s="11"/>
      <c r="GV2840" s="12"/>
      <c r="GW2840" s="12"/>
      <c r="GX2840" s="11"/>
      <c r="GY2840" s="11"/>
      <c r="GZ2840" s="11"/>
      <c r="HA2840" s="12"/>
      <c r="HB2840" s="12"/>
      <c r="HC2840" s="11"/>
      <c r="HD2840" s="11"/>
      <c r="HE2840" s="11"/>
      <c r="HF2840" s="12"/>
      <c r="HG2840" s="12"/>
      <c r="HH2840" s="11"/>
      <c r="HI2840" s="11"/>
      <c r="HJ2840" s="11"/>
      <c r="HK2840" s="12"/>
      <c r="HL2840" s="12"/>
      <c r="HM2840" s="11"/>
      <c r="HN2840" s="11"/>
      <c r="HO2840" s="11"/>
      <c r="HP2840" s="12"/>
      <c r="HQ2840" s="12"/>
      <c r="HR2840" s="11"/>
      <c r="HS2840" s="11"/>
      <c r="HT2840" s="11"/>
      <c r="HU2840" s="12"/>
      <c r="HV2840" s="12"/>
      <c r="HW2840" s="11"/>
      <c r="HX2840" s="11"/>
      <c r="HY2840" s="11"/>
      <c r="HZ2840" s="12"/>
      <c r="IA2840" s="12"/>
      <c r="IB2840" s="11"/>
      <c r="IC2840" s="11"/>
      <c r="ID2840" s="11"/>
      <c r="IE2840" s="12"/>
      <c r="IF2840" s="12"/>
      <c r="IG2840" s="11"/>
      <c r="IH2840" s="11"/>
      <c r="II2840" s="11"/>
      <c r="IJ2840" s="12"/>
      <c r="IK2840" s="12"/>
      <c r="IL2840" s="11"/>
      <c r="IM2840" s="11"/>
      <c r="IN2840" s="11"/>
      <c r="IO2840" s="12"/>
      <c r="IP2840" s="12"/>
      <c r="IQ2840" s="11"/>
      <c r="IR2840" s="11"/>
      <c r="IS2840" s="11"/>
      <c r="IT2840" s="12"/>
      <c r="IU2840" s="12"/>
      <c r="IV2840" s="11"/>
      <c r="IW2840" s="11"/>
      <c r="IX2840" s="11"/>
      <c r="IY2840" s="12"/>
      <c r="IZ2840" s="12"/>
      <c r="JA2840" s="11"/>
      <c r="JB2840" s="11"/>
      <c r="JC2840" s="11"/>
      <c r="JD2840" s="12"/>
      <c r="JE2840" s="12"/>
      <c r="JF2840" s="11"/>
      <c r="JG2840" s="11"/>
      <c r="JH2840" s="11"/>
      <c r="JI2840" s="12"/>
      <c r="JJ2840" s="12"/>
      <c r="JK2840" s="11"/>
      <c r="JL2840" s="11"/>
      <c r="JM2840" s="11"/>
      <c r="JN2840" s="12"/>
      <c r="JO2840" s="12"/>
      <c r="JP2840" s="11"/>
      <c r="JQ2840" s="11"/>
      <c r="JR2840" s="11"/>
      <c r="JS2840" s="12"/>
      <c r="JT2840" s="12"/>
      <c r="JU2840" s="11"/>
      <c r="JV2840" s="11"/>
      <c r="JW2840" s="11"/>
      <c r="JX2840" s="12"/>
      <c r="JY2840" s="12"/>
      <c r="JZ2840" s="11"/>
      <c r="KA2840" s="11"/>
      <c r="KB2840" s="11"/>
      <c r="KC2840" s="12"/>
      <c r="KD2840" s="12"/>
      <c r="KE2840" s="11"/>
      <c r="KF2840" s="11"/>
      <c r="KG2840" s="11"/>
      <c r="KH2840" s="12"/>
      <c r="KI2840" s="12"/>
      <c r="KJ2840" s="11"/>
      <c r="KK2840" s="11"/>
      <c r="KL2840" s="11"/>
      <c r="KM2840" s="12"/>
      <c r="KN2840" s="12"/>
      <c r="KO2840" s="11"/>
      <c r="KP2840" s="11"/>
      <c r="KQ2840" s="11"/>
      <c r="KR2840" s="12"/>
      <c r="KS2840" s="12"/>
      <c r="KT2840" s="11"/>
      <c r="KU2840" s="11"/>
      <c r="KV2840" s="11"/>
      <c r="KW2840" s="12"/>
      <c r="KX2840" s="12"/>
      <c r="KY2840" s="11"/>
      <c r="KZ2840" s="11"/>
      <c r="LA2840" s="11"/>
      <c r="LB2840" s="12"/>
      <c r="LC2840" s="12"/>
      <c r="LD2840" s="11"/>
      <c r="LE2840" s="11"/>
      <c r="LF2840" s="11"/>
      <c r="LG2840" s="12"/>
      <c r="LH2840" s="12"/>
      <c r="LI2840" s="11"/>
      <c r="LJ2840" s="11"/>
      <c r="LK2840" s="11"/>
      <c r="LL2840" s="12"/>
      <c r="LM2840" s="12"/>
      <c r="LN2840" s="11"/>
      <c r="LO2840" s="11"/>
      <c r="LP2840" s="11"/>
      <c r="LQ2840" s="12"/>
      <c r="LR2840" s="12"/>
      <c r="LS2840" s="11"/>
      <c r="LT2840" s="11"/>
      <c r="LU2840" s="11"/>
      <c r="LV2840" s="12"/>
      <c r="LW2840" s="12"/>
      <c r="LX2840" s="11"/>
      <c r="LY2840" s="11"/>
      <c r="LZ2840" s="11"/>
      <c r="MA2840" s="12"/>
      <c r="MB2840" s="12"/>
      <c r="MC2840" s="11"/>
      <c r="MD2840" s="11"/>
      <c r="ME2840" s="11"/>
      <c r="MF2840" s="12"/>
      <c r="MG2840" s="12"/>
      <c r="MH2840" s="11"/>
      <c r="MI2840" s="11"/>
      <c r="MJ2840" s="11"/>
      <c r="MK2840" s="12"/>
      <c r="ML2840" s="12"/>
      <c r="MM2840" s="11"/>
      <c r="MN2840" s="11"/>
      <c r="MO2840" s="11"/>
      <c r="MP2840" s="12"/>
      <c r="MQ2840" s="12"/>
      <c r="MR2840" s="11"/>
      <c r="MS2840" s="11"/>
      <c r="MT2840" s="11"/>
      <c r="MU2840" s="12"/>
      <c r="MV2840" s="12"/>
      <c r="MW2840" s="11"/>
      <c r="MX2840" s="11"/>
      <c r="MY2840" s="11"/>
      <c r="MZ2840" s="12"/>
      <c r="NA2840" s="12"/>
      <c r="NB2840" s="11"/>
      <c r="NC2840" s="11"/>
      <c r="ND2840" s="11"/>
      <c r="NE2840" s="12"/>
      <c r="NF2840" s="12"/>
      <c r="NG2840" s="11"/>
      <c r="NH2840" s="11"/>
      <c r="NI2840" s="11"/>
      <c r="NJ2840" s="12"/>
      <c r="NK2840" s="12"/>
      <c r="NL2840" s="11"/>
      <c r="NM2840" s="11"/>
      <c r="NN2840" s="11"/>
      <c r="NO2840" s="12"/>
      <c r="NP2840" s="12"/>
      <c r="NQ2840" s="11"/>
      <c r="NR2840" s="11"/>
      <c r="NS2840" s="11"/>
      <c r="NT2840" s="12"/>
      <c r="NU2840" s="12"/>
      <c r="NV2840" s="11"/>
      <c r="NW2840" s="11"/>
      <c r="NX2840" s="11"/>
      <c r="NY2840" s="12"/>
      <c r="NZ2840" s="12"/>
      <c r="OA2840" s="11"/>
      <c r="OB2840" s="11"/>
      <c r="OC2840" s="11"/>
      <c r="OD2840" s="12"/>
      <c r="OE2840" s="12"/>
      <c r="OF2840" s="11"/>
      <c r="OG2840" s="11"/>
      <c r="OH2840" s="11"/>
      <c r="OI2840" s="12"/>
      <c r="OJ2840" s="12"/>
      <c r="OK2840" s="11"/>
      <c r="OL2840" s="11"/>
      <c r="OM2840" s="11"/>
      <c r="ON2840" s="12"/>
      <c r="OO2840" s="12"/>
      <c r="OP2840" s="11"/>
      <c r="OQ2840" s="11"/>
      <c r="OR2840" s="11"/>
      <c r="OS2840" s="12"/>
      <c r="OT2840" s="12"/>
      <c r="OU2840" s="11"/>
      <c r="OV2840" s="11"/>
      <c r="OW2840" s="11"/>
      <c r="OX2840" s="12"/>
      <c r="OY2840" s="12"/>
      <c r="OZ2840" s="11"/>
      <c r="PA2840" s="11"/>
      <c r="PB2840" s="11"/>
      <c r="PC2840" s="12"/>
      <c r="PD2840" s="12"/>
      <c r="PE2840" s="11"/>
      <c r="PF2840" s="11"/>
      <c r="PG2840" s="11"/>
      <c r="PH2840" s="12"/>
      <c r="PI2840" s="12"/>
      <c r="PJ2840" s="11"/>
      <c r="PK2840" s="11"/>
      <c r="PL2840" s="11"/>
      <c r="PM2840" s="12"/>
      <c r="PN2840" s="12"/>
      <c r="PO2840" s="11"/>
      <c r="PP2840" s="11"/>
      <c r="PQ2840" s="11"/>
      <c r="PR2840" s="12"/>
      <c r="PS2840" s="12"/>
      <c r="PT2840" s="11"/>
      <c r="PU2840" s="11"/>
      <c r="PV2840" s="11"/>
      <c r="PW2840" s="12"/>
      <c r="PX2840" s="12"/>
      <c r="PY2840" s="11"/>
      <c r="PZ2840" s="11"/>
      <c r="QA2840" s="11"/>
      <c r="QB2840" s="12"/>
      <c r="QC2840" s="12"/>
      <c r="QD2840" s="11"/>
      <c r="QE2840" s="11"/>
      <c r="QF2840" s="11"/>
      <c r="QG2840" s="12"/>
      <c r="QH2840" s="12"/>
      <c r="QI2840" s="11"/>
      <c r="QJ2840" s="11"/>
      <c r="QK2840" s="11"/>
      <c r="QL2840" s="12"/>
      <c r="QM2840" s="12"/>
      <c r="QN2840" s="11"/>
      <c r="QO2840" s="11"/>
      <c r="QP2840" s="11"/>
      <c r="QQ2840" s="12"/>
      <c r="QR2840" s="12"/>
      <c r="QS2840" s="11"/>
      <c r="QT2840" s="11"/>
      <c r="QU2840" s="11"/>
      <c r="QV2840" s="12"/>
      <c r="QW2840" s="12"/>
      <c r="QX2840" s="11"/>
      <c r="QY2840" s="11"/>
      <c r="QZ2840" s="11"/>
      <c r="RA2840" s="12"/>
      <c r="RB2840" s="12"/>
      <c r="RC2840" s="11"/>
      <c r="RD2840" s="11"/>
      <c r="RE2840" s="11"/>
      <c r="RF2840" s="12"/>
      <c r="RG2840" s="12"/>
      <c r="RH2840" s="11"/>
      <c r="RI2840" s="11"/>
      <c r="RJ2840" s="11"/>
      <c r="RK2840" s="12"/>
      <c r="RL2840" s="12"/>
      <c r="RM2840" s="11"/>
      <c r="RN2840" s="11"/>
      <c r="RO2840" s="11"/>
      <c r="RP2840" s="12"/>
      <c r="RQ2840" s="12"/>
      <c r="RR2840" s="11"/>
      <c r="RS2840" s="11"/>
      <c r="RT2840" s="11"/>
      <c r="RU2840" s="12"/>
      <c r="RV2840" s="12"/>
      <c r="RW2840" s="11"/>
      <c r="RX2840" s="11"/>
      <c r="RY2840" s="11"/>
      <c r="RZ2840" s="12"/>
      <c r="SA2840" s="12"/>
      <c r="SB2840" s="11"/>
      <c r="SC2840" s="11"/>
      <c r="SD2840" s="11"/>
      <c r="SE2840" s="12"/>
      <c r="SF2840" s="12"/>
      <c r="SG2840" s="11"/>
      <c r="SH2840" s="11"/>
      <c r="SI2840" s="11"/>
      <c r="SJ2840" s="12"/>
      <c r="SK2840" s="12"/>
      <c r="SL2840" s="11"/>
      <c r="SM2840" s="11"/>
      <c r="SN2840" s="11"/>
      <c r="SO2840" s="12"/>
      <c r="SP2840" s="12"/>
      <c r="SQ2840" s="11"/>
      <c r="SR2840" s="11"/>
      <c r="SS2840" s="11"/>
      <c r="ST2840" s="12"/>
      <c r="SU2840" s="12"/>
      <c r="SV2840" s="11"/>
      <c r="SW2840" s="11"/>
      <c r="SX2840" s="11"/>
      <c r="SY2840" s="12"/>
      <c r="SZ2840" s="12"/>
      <c r="TA2840" s="11"/>
      <c r="TB2840" s="11"/>
      <c r="TC2840" s="11"/>
      <c r="TD2840" s="12"/>
      <c r="TE2840" s="12"/>
      <c r="TF2840" s="11"/>
      <c r="TG2840" s="11"/>
      <c r="TH2840" s="11"/>
      <c r="TI2840" s="12"/>
      <c r="TJ2840" s="12"/>
      <c r="TK2840" s="11"/>
      <c r="TL2840" s="11"/>
      <c r="TM2840" s="11"/>
      <c r="TN2840" s="12"/>
      <c r="TO2840" s="12"/>
      <c r="TP2840" s="11"/>
      <c r="TQ2840" s="11"/>
      <c r="TR2840" s="11"/>
      <c r="TS2840" s="12"/>
      <c r="TT2840" s="12"/>
      <c r="TU2840" s="11"/>
      <c r="TV2840" s="11"/>
      <c r="TW2840" s="11"/>
      <c r="TX2840" s="12"/>
      <c r="TY2840" s="12"/>
      <c r="TZ2840" s="11"/>
      <c r="UA2840" s="11"/>
      <c r="UB2840" s="11"/>
      <c r="UC2840" s="12"/>
      <c r="UD2840" s="12"/>
      <c r="UE2840" s="11"/>
      <c r="UF2840" s="11"/>
      <c r="UG2840" s="11"/>
      <c r="UH2840" s="12"/>
      <c r="UI2840" s="12"/>
      <c r="UJ2840" s="11"/>
      <c r="UK2840" s="11"/>
      <c r="UL2840" s="11"/>
      <c r="UM2840" s="12"/>
      <c r="UN2840" s="12"/>
      <c r="UO2840" s="11"/>
      <c r="UP2840" s="11"/>
      <c r="UQ2840" s="11"/>
      <c r="UR2840" s="12"/>
      <c r="US2840" s="12"/>
      <c r="UT2840" s="11"/>
      <c r="UU2840" s="11"/>
      <c r="UV2840" s="11"/>
      <c r="UW2840" s="12"/>
      <c r="UX2840" s="12"/>
      <c r="UY2840" s="11"/>
      <c r="UZ2840" s="11"/>
      <c r="VA2840" s="11"/>
      <c r="VB2840" s="12"/>
      <c r="VC2840" s="12"/>
      <c r="VD2840" s="11"/>
      <c r="VE2840" s="11"/>
      <c r="VF2840" s="11"/>
      <c r="VG2840" s="12"/>
      <c r="VH2840" s="12"/>
      <c r="VI2840" s="11"/>
      <c r="VJ2840" s="11"/>
      <c r="VK2840" s="11"/>
      <c r="VL2840" s="12"/>
      <c r="VM2840" s="12"/>
      <c r="VN2840" s="11"/>
      <c r="VO2840" s="11"/>
      <c r="VP2840" s="11"/>
      <c r="VQ2840" s="12"/>
      <c r="VR2840" s="12"/>
      <c r="VS2840" s="11"/>
      <c r="VT2840" s="11"/>
      <c r="VU2840" s="11"/>
      <c r="VV2840" s="12"/>
      <c r="VW2840" s="12"/>
      <c r="VX2840" s="11"/>
      <c r="VY2840" s="11"/>
      <c r="VZ2840" s="11"/>
      <c r="WA2840" s="12"/>
      <c r="WB2840" s="12"/>
      <c r="WC2840" s="11"/>
      <c r="WD2840" s="11"/>
      <c r="WE2840" s="11"/>
      <c r="WF2840" s="12"/>
      <c r="WG2840" s="12"/>
      <c r="WH2840" s="11"/>
      <c r="WI2840" s="11"/>
      <c r="WJ2840" s="11"/>
      <c r="WK2840" s="12"/>
      <c r="WL2840" s="12"/>
      <c r="WM2840" s="11"/>
      <c r="WN2840" s="11"/>
      <c r="WO2840" s="11"/>
      <c r="WP2840" s="12"/>
      <c r="WQ2840" s="12"/>
      <c r="WR2840" s="11"/>
      <c r="WS2840" s="11"/>
      <c r="WT2840" s="11"/>
      <c r="WU2840" s="12"/>
      <c r="WV2840" s="12"/>
      <c r="WW2840" s="11"/>
      <c r="WX2840" s="11"/>
      <c r="WY2840" s="11"/>
      <c r="WZ2840" s="12"/>
      <c r="XA2840" s="12"/>
      <c r="XB2840" s="11"/>
      <c r="XC2840" s="11"/>
      <c r="XD2840" s="11"/>
      <c r="XE2840" s="12"/>
      <c r="XF2840" s="12"/>
      <c r="XG2840" s="11"/>
      <c r="XH2840" s="11"/>
      <c r="XI2840" s="11"/>
      <c r="XJ2840" s="12"/>
      <c r="XK2840" s="12"/>
      <c r="XL2840" s="11"/>
      <c r="XM2840" s="11"/>
      <c r="XN2840" s="11"/>
      <c r="XO2840" s="12"/>
      <c r="XP2840" s="12"/>
      <c r="XQ2840" s="11"/>
      <c r="XR2840" s="11"/>
      <c r="XS2840" s="11"/>
      <c r="XT2840" s="12"/>
      <c r="XU2840" s="12"/>
      <c r="XV2840" s="11"/>
      <c r="XW2840" s="11"/>
      <c r="XX2840" s="11"/>
      <c r="XY2840" s="12"/>
      <c r="XZ2840" s="12"/>
      <c r="YA2840" s="11"/>
      <c r="YB2840" s="11"/>
      <c r="YC2840" s="11"/>
      <c r="YD2840" s="12"/>
      <c r="YE2840" s="12"/>
      <c r="YF2840" s="11"/>
      <c r="YG2840" s="11"/>
      <c r="YH2840" s="11"/>
      <c r="YI2840" s="12"/>
      <c r="YJ2840" s="12"/>
      <c r="YK2840" s="11"/>
      <c r="YL2840" s="11"/>
      <c r="YM2840" s="11"/>
      <c r="YN2840" s="12"/>
      <c r="YO2840" s="12"/>
      <c r="YP2840" s="11"/>
      <c r="YQ2840" s="11"/>
      <c r="YR2840" s="11"/>
      <c r="YS2840" s="12"/>
      <c r="YT2840" s="12"/>
      <c r="YU2840" s="11"/>
      <c r="YV2840" s="11"/>
      <c r="YW2840" s="11"/>
      <c r="YX2840" s="12"/>
      <c r="YY2840" s="12"/>
      <c r="YZ2840" s="11"/>
      <c r="ZA2840" s="11"/>
      <c r="ZB2840" s="11"/>
      <c r="ZC2840" s="12"/>
      <c r="ZD2840" s="12"/>
      <c r="ZE2840" s="11"/>
      <c r="ZF2840" s="11"/>
      <c r="ZG2840" s="11"/>
      <c r="ZH2840" s="12"/>
      <c r="ZI2840" s="12"/>
      <c r="ZJ2840" s="11"/>
      <c r="ZK2840" s="11"/>
      <c r="ZL2840" s="11"/>
      <c r="ZM2840" s="12"/>
      <c r="ZN2840" s="12"/>
      <c r="ZO2840" s="11"/>
      <c r="ZP2840" s="11"/>
      <c r="ZQ2840" s="11"/>
      <c r="ZR2840" s="12"/>
      <c r="ZS2840" s="12"/>
      <c r="ZT2840" s="11"/>
      <c r="ZU2840" s="11"/>
      <c r="ZV2840" s="11"/>
      <c r="ZW2840" s="12"/>
      <c r="ZX2840" s="12"/>
      <c r="ZY2840" s="11"/>
      <c r="ZZ2840" s="11"/>
      <c r="AAA2840" s="11"/>
      <c r="AAB2840" s="12"/>
      <c r="AAC2840" s="12"/>
      <c r="AAD2840" s="11"/>
      <c r="AAE2840" s="11"/>
      <c r="AAF2840" s="11"/>
      <c r="AAG2840" s="12"/>
      <c r="AAH2840" s="12"/>
      <c r="AAI2840" s="11"/>
      <c r="AAJ2840" s="11"/>
      <c r="AAK2840" s="11"/>
      <c r="AAL2840" s="12"/>
      <c r="AAM2840" s="12"/>
      <c r="AAN2840" s="11"/>
      <c r="AAO2840" s="11"/>
      <c r="AAP2840" s="11"/>
      <c r="AAQ2840" s="12"/>
      <c r="AAR2840" s="12"/>
      <c r="AAS2840" s="11"/>
      <c r="AAT2840" s="11"/>
      <c r="AAU2840" s="11"/>
      <c r="AAV2840" s="12"/>
      <c r="AAW2840" s="12"/>
      <c r="AAX2840" s="11"/>
      <c r="AAY2840" s="11"/>
      <c r="AAZ2840" s="11"/>
      <c r="ABA2840" s="12"/>
      <c r="ABB2840" s="12"/>
      <c r="ABC2840" s="11"/>
      <c r="ABD2840" s="11"/>
      <c r="ABE2840" s="11"/>
      <c r="ABF2840" s="12"/>
      <c r="ABG2840" s="12"/>
      <c r="ABH2840" s="11"/>
      <c r="ABI2840" s="11"/>
      <c r="ABJ2840" s="11"/>
      <c r="ABK2840" s="12"/>
      <c r="ABL2840" s="12"/>
      <c r="ABM2840" s="11"/>
      <c r="ABN2840" s="11"/>
      <c r="ABO2840" s="11"/>
      <c r="ABP2840" s="12"/>
      <c r="ABQ2840" s="12"/>
      <c r="ABR2840" s="11"/>
      <c r="ABS2840" s="11"/>
      <c r="ABT2840" s="11"/>
      <c r="ABU2840" s="12"/>
      <c r="ABV2840" s="12"/>
      <c r="ABW2840" s="11"/>
      <c r="ABX2840" s="11"/>
      <c r="ABY2840" s="11"/>
      <c r="ABZ2840" s="12"/>
      <c r="ACA2840" s="12"/>
      <c r="ACB2840" s="11"/>
      <c r="ACC2840" s="11"/>
      <c r="ACD2840" s="11"/>
      <c r="ACE2840" s="12"/>
      <c r="ACF2840" s="12"/>
      <c r="ACG2840" s="11"/>
      <c r="ACH2840" s="11"/>
      <c r="ACI2840" s="11"/>
      <c r="ACJ2840" s="12"/>
      <c r="ACK2840" s="12"/>
      <c r="ACL2840" s="11"/>
      <c r="ACM2840" s="11"/>
      <c r="ACN2840" s="11"/>
      <c r="ACO2840" s="12"/>
      <c r="ACP2840" s="12"/>
      <c r="ACQ2840" s="11"/>
      <c r="ACR2840" s="11"/>
      <c r="ACS2840" s="11"/>
      <c r="ACT2840" s="12"/>
      <c r="ACU2840" s="12"/>
      <c r="ACV2840" s="11"/>
      <c r="ACW2840" s="11"/>
      <c r="ACX2840" s="11"/>
      <c r="ACY2840" s="12"/>
      <c r="ACZ2840" s="12"/>
      <c r="ADA2840" s="11"/>
      <c r="ADB2840" s="11"/>
      <c r="ADC2840" s="11"/>
      <c r="ADD2840" s="12"/>
      <c r="ADE2840" s="12"/>
      <c r="ADF2840" s="11"/>
      <c r="ADG2840" s="11"/>
      <c r="ADH2840" s="11"/>
      <c r="ADI2840" s="12"/>
      <c r="ADJ2840" s="12"/>
      <c r="ADK2840" s="11"/>
      <c r="ADL2840" s="11"/>
      <c r="ADM2840" s="11"/>
      <c r="ADN2840" s="12"/>
      <c r="ADO2840" s="12"/>
      <c r="ADP2840" s="11"/>
      <c r="ADQ2840" s="11"/>
      <c r="ADR2840" s="11"/>
      <c r="ADS2840" s="12"/>
      <c r="ADT2840" s="12"/>
      <c r="ADU2840" s="11"/>
      <c r="ADV2840" s="11"/>
      <c r="ADW2840" s="11"/>
      <c r="ADX2840" s="12"/>
      <c r="ADY2840" s="12"/>
      <c r="ADZ2840" s="11"/>
      <c r="AEA2840" s="11"/>
      <c r="AEB2840" s="11"/>
      <c r="AEC2840" s="12"/>
      <c r="AED2840" s="12"/>
      <c r="AEE2840" s="11"/>
      <c r="AEF2840" s="11"/>
      <c r="AEG2840" s="11"/>
      <c r="AEH2840" s="12"/>
      <c r="AEI2840" s="12"/>
      <c r="AEJ2840" s="11"/>
      <c r="AEK2840" s="11"/>
      <c r="AEL2840" s="11"/>
      <c r="AEM2840" s="12"/>
      <c r="AEN2840" s="12"/>
      <c r="AEO2840" s="11"/>
      <c r="AEP2840" s="11"/>
      <c r="AEQ2840" s="11"/>
      <c r="AER2840" s="12"/>
      <c r="AES2840" s="12"/>
      <c r="AET2840" s="11"/>
      <c r="AEU2840" s="11"/>
      <c r="AEV2840" s="11"/>
      <c r="AEW2840" s="12"/>
      <c r="AEX2840" s="12"/>
      <c r="AEY2840" s="11"/>
      <c r="AEZ2840" s="11"/>
      <c r="AFA2840" s="11"/>
      <c r="AFB2840" s="12"/>
      <c r="AFC2840" s="12"/>
      <c r="AFD2840" s="11"/>
      <c r="AFE2840" s="11"/>
      <c r="AFF2840" s="11"/>
      <c r="AFG2840" s="12"/>
      <c r="AFH2840" s="12"/>
      <c r="AFI2840" s="11"/>
      <c r="AFJ2840" s="11"/>
      <c r="AFK2840" s="11"/>
      <c r="AFL2840" s="12"/>
      <c r="AFM2840" s="12"/>
      <c r="AFN2840" s="11"/>
      <c r="AFO2840" s="11"/>
      <c r="AFP2840" s="11"/>
      <c r="AFQ2840" s="12"/>
      <c r="AFR2840" s="12"/>
      <c r="AFS2840" s="11"/>
      <c r="AFT2840" s="11"/>
      <c r="AFU2840" s="11"/>
      <c r="AFV2840" s="12"/>
      <c r="AFW2840" s="12"/>
      <c r="AFX2840" s="11"/>
      <c r="AFY2840" s="11"/>
      <c r="AFZ2840" s="11"/>
      <c r="AGA2840" s="12"/>
      <c r="AGB2840" s="12"/>
      <c r="AGC2840" s="11"/>
      <c r="AGD2840" s="11"/>
      <c r="AGE2840" s="11"/>
      <c r="AGF2840" s="12"/>
      <c r="AGG2840" s="12"/>
      <c r="AGH2840" s="11"/>
      <c r="AGI2840" s="11"/>
      <c r="AGJ2840" s="11"/>
      <c r="AGK2840" s="12"/>
      <c r="AGL2840" s="12"/>
      <c r="AGM2840" s="11"/>
      <c r="AGN2840" s="11"/>
      <c r="AGO2840" s="11"/>
      <c r="AGP2840" s="12"/>
      <c r="AGQ2840" s="12"/>
      <c r="AGR2840" s="11"/>
      <c r="AGS2840" s="11"/>
      <c r="AGT2840" s="11"/>
      <c r="AGU2840" s="12"/>
      <c r="AGV2840" s="12"/>
      <c r="AGW2840" s="11"/>
      <c r="AGX2840" s="11"/>
      <c r="AGY2840" s="11"/>
      <c r="AGZ2840" s="12"/>
      <c r="AHA2840" s="12"/>
      <c r="AHB2840" s="11"/>
      <c r="AHC2840" s="11"/>
      <c r="AHD2840" s="11"/>
      <c r="AHE2840" s="12"/>
      <c r="AHF2840" s="12"/>
      <c r="AHG2840" s="11"/>
      <c r="AHH2840" s="11"/>
      <c r="AHI2840" s="11"/>
      <c r="AHJ2840" s="12"/>
      <c r="AHK2840" s="12"/>
      <c r="AHL2840" s="11"/>
      <c r="AHM2840" s="11"/>
      <c r="AHN2840" s="11"/>
      <c r="AHO2840" s="12"/>
      <c r="AHP2840" s="12"/>
      <c r="AHQ2840" s="11"/>
      <c r="AHR2840" s="11"/>
      <c r="AHS2840" s="11"/>
      <c r="AHT2840" s="12"/>
      <c r="AHU2840" s="12"/>
      <c r="AHV2840" s="11"/>
      <c r="AHW2840" s="11"/>
      <c r="AHX2840" s="11"/>
      <c r="AHY2840" s="12"/>
      <c r="AHZ2840" s="12"/>
      <c r="AIA2840" s="11"/>
      <c r="AIB2840" s="11"/>
      <c r="AIC2840" s="11"/>
      <c r="AID2840" s="12"/>
      <c r="AIE2840" s="12"/>
      <c r="AIF2840" s="11"/>
      <c r="AIG2840" s="11"/>
      <c r="AIH2840" s="11"/>
      <c r="AII2840" s="12"/>
      <c r="AIJ2840" s="12"/>
      <c r="AIK2840" s="11"/>
      <c r="AIL2840" s="11"/>
      <c r="AIM2840" s="11"/>
      <c r="AIN2840" s="12"/>
      <c r="AIO2840" s="12"/>
      <c r="AIP2840" s="11"/>
      <c r="AIQ2840" s="11"/>
      <c r="AIR2840" s="11"/>
      <c r="AIS2840" s="12"/>
      <c r="AIT2840" s="12"/>
      <c r="AIU2840" s="11"/>
      <c r="AIV2840" s="11"/>
      <c r="AIW2840" s="11"/>
      <c r="AIX2840" s="12"/>
      <c r="AIY2840" s="12"/>
      <c r="AIZ2840" s="11"/>
      <c r="AJA2840" s="11"/>
      <c r="AJB2840" s="11"/>
      <c r="AJC2840" s="12"/>
      <c r="AJD2840" s="12"/>
      <c r="AJE2840" s="11"/>
      <c r="AJF2840" s="11"/>
      <c r="AJG2840" s="11"/>
      <c r="AJH2840" s="12"/>
      <c r="AJI2840" s="12"/>
      <c r="AJJ2840" s="11"/>
      <c r="AJK2840" s="11"/>
      <c r="AJL2840" s="11"/>
      <c r="AJM2840" s="12"/>
      <c r="AJN2840" s="12"/>
      <c r="AJO2840" s="11"/>
      <c r="AJP2840" s="11"/>
      <c r="AJQ2840" s="11"/>
      <c r="AJR2840" s="12"/>
      <c r="AJS2840" s="12"/>
      <c r="AJT2840" s="11"/>
      <c r="AJU2840" s="11"/>
      <c r="AJV2840" s="11"/>
      <c r="AJW2840" s="12"/>
      <c r="AJX2840" s="12"/>
      <c r="AJY2840" s="11"/>
      <c r="AJZ2840" s="11"/>
      <c r="AKA2840" s="11"/>
      <c r="AKB2840" s="12"/>
      <c r="AKC2840" s="12"/>
      <c r="AKD2840" s="11"/>
      <c r="AKE2840" s="11"/>
      <c r="AKF2840" s="11"/>
      <c r="AKG2840" s="12"/>
      <c r="AKH2840" s="12"/>
      <c r="AKI2840" s="11"/>
      <c r="AKJ2840" s="11"/>
      <c r="AKK2840" s="11"/>
      <c r="AKL2840" s="12"/>
      <c r="AKM2840" s="12"/>
      <c r="AKN2840" s="11"/>
      <c r="AKO2840" s="11"/>
      <c r="AKP2840" s="11"/>
      <c r="AKQ2840" s="12"/>
      <c r="AKR2840" s="12"/>
      <c r="AKS2840" s="11"/>
      <c r="AKT2840" s="11"/>
      <c r="AKU2840" s="11"/>
      <c r="AKV2840" s="12"/>
      <c r="AKW2840" s="12"/>
      <c r="AKX2840" s="11"/>
      <c r="AKY2840" s="11"/>
      <c r="AKZ2840" s="11"/>
      <c r="ALA2840" s="12"/>
      <c r="ALB2840" s="12"/>
      <c r="ALC2840" s="11"/>
      <c r="ALD2840" s="11"/>
      <c r="ALE2840" s="11"/>
      <c r="ALF2840" s="12"/>
      <c r="ALG2840" s="12"/>
      <c r="ALH2840" s="11"/>
      <c r="ALI2840" s="11"/>
      <c r="ALJ2840" s="11"/>
      <c r="ALK2840" s="12"/>
      <c r="ALL2840" s="12"/>
      <c r="ALM2840" s="11"/>
      <c r="ALN2840" s="11"/>
      <c r="ALO2840" s="11"/>
      <c r="ALP2840" s="12"/>
      <c r="ALQ2840" s="12"/>
      <c r="ALR2840" s="11"/>
      <c r="ALS2840" s="11"/>
      <c r="ALT2840" s="11"/>
      <c r="ALU2840" s="12"/>
      <c r="ALV2840" s="12"/>
      <c r="ALW2840" s="11"/>
      <c r="ALX2840" s="11"/>
      <c r="ALY2840" s="11"/>
      <c r="ALZ2840" s="12"/>
      <c r="AMA2840" s="12"/>
      <c r="AMB2840" s="11"/>
      <c r="AMC2840" s="11"/>
      <c r="AMD2840" s="11"/>
      <c r="AME2840" s="12"/>
      <c r="AMF2840" s="12"/>
      <c r="AMG2840" s="11"/>
      <c r="AMH2840" s="11"/>
      <c r="AMI2840" s="11"/>
      <c r="AMJ2840" s="12"/>
      <c r="AMK2840" s="12"/>
      <c r="AML2840" s="11"/>
      <c r="AMM2840" s="11"/>
      <c r="AMN2840" s="11"/>
      <c r="AMO2840" s="12"/>
      <c r="AMP2840" s="12"/>
      <c r="AMQ2840" s="11"/>
      <c r="AMR2840" s="11"/>
      <c r="AMS2840" s="11"/>
      <c r="AMT2840" s="12"/>
      <c r="AMU2840" s="12"/>
      <c r="AMV2840" s="11"/>
      <c r="AMW2840" s="11"/>
      <c r="AMX2840" s="11"/>
      <c r="AMY2840" s="12"/>
      <c r="AMZ2840" s="12"/>
      <c r="ANA2840" s="11"/>
      <c r="ANB2840" s="11"/>
      <c r="ANC2840" s="11"/>
      <c r="AND2840" s="12"/>
      <c r="ANE2840" s="12"/>
      <c r="ANF2840" s="11"/>
      <c r="ANG2840" s="11"/>
      <c r="ANH2840" s="11"/>
      <c r="ANI2840" s="12"/>
      <c r="ANJ2840" s="12"/>
      <c r="ANK2840" s="11"/>
      <c r="ANL2840" s="11"/>
      <c r="ANM2840" s="11"/>
      <c r="ANN2840" s="12"/>
      <c r="ANO2840" s="12"/>
      <c r="ANP2840" s="11"/>
      <c r="ANQ2840" s="11"/>
      <c r="ANR2840" s="11"/>
      <c r="ANS2840" s="12"/>
      <c r="ANT2840" s="12"/>
      <c r="ANU2840" s="11"/>
      <c r="ANV2840" s="11"/>
      <c r="ANW2840" s="11"/>
      <c r="ANX2840" s="12"/>
      <c r="ANY2840" s="12"/>
      <c r="ANZ2840" s="11"/>
      <c r="AOA2840" s="11"/>
      <c r="AOB2840" s="11"/>
      <c r="AOC2840" s="12"/>
      <c r="AOD2840" s="12"/>
      <c r="AOE2840" s="11"/>
      <c r="AOF2840" s="11"/>
      <c r="AOG2840" s="11"/>
      <c r="AOH2840" s="12"/>
      <c r="AOI2840" s="12"/>
      <c r="AOJ2840" s="11"/>
      <c r="AOK2840" s="11"/>
      <c r="AOL2840" s="11"/>
      <c r="AOM2840" s="12"/>
      <c r="AON2840" s="12"/>
      <c r="AOO2840" s="11"/>
      <c r="AOP2840" s="11"/>
      <c r="AOQ2840" s="11"/>
      <c r="AOR2840" s="12"/>
      <c r="AOS2840" s="12"/>
      <c r="AOT2840" s="11"/>
      <c r="AOU2840" s="11"/>
      <c r="AOV2840" s="11"/>
      <c r="AOW2840" s="12"/>
      <c r="AOX2840" s="12"/>
      <c r="AOY2840" s="11"/>
      <c r="AOZ2840" s="11"/>
      <c r="APA2840" s="11"/>
      <c r="APB2840" s="12"/>
      <c r="APC2840" s="12"/>
      <c r="APD2840" s="11"/>
      <c r="APE2840" s="11"/>
      <c r="APF2840" s="11"/>
      <c r="APG2840" s="12"/>
      <c r="APH2840" s="12"/>
      <c r="API2840" s="11"/>
      <c r="APJ2840" s="11"/>
      <c r="APK2840" s="11"/>
      <c r="APL2840" s="12"/>
      <c r="APM2840" s="12"/>
      <c r="APN2840" s="11"/>
      <c r="APO2840" s="11"/>
      <c r="APP2840" s="11"/>
      <c r="APQ2840" s="12"/>
      <c r="APR2840" s="12"/>
      <c r="APS2840" s="11"/>
      <c r="APT2840" s="11"/>
      <c r="APU2840" s="11"/>
      <c r="APV2840" s="12"/>
      <c r="APW2840" s="12"/>
      <c r="APX2840" s="11"/>
      <c r="APY2840" s="11"/>
      <c r="APZ2840" s="11"/>
      <c r="AQA2840" s="12"/>
      <c r="AQB2840" s="12"/>
      <c r="AQC2840" s="11"/>
      <c r="AQD2840" s="11"/>
      <c r="AQE2840" s="11"/>
      <c r="AQF2840" s="12"/>
      <c r="AQG2840" s="12"/>
      <c r="AQH2840" s="11"/>
      <c r="AQI2840" s="11"/>
      <c r="AQJ2840" s="11"/>
      <c r="AQK2840" s="12"/>
      <c r="AQL2840" s="12"/>
      <c r="AQM2840" s="11"/>
      <c r="AQN2840" s="11"/>
      <c r="AQO2840" s="11"/>
      <c r="AQP2840" s="12"/>
      <c r="AQQ2840" s="12"/>
      <c r="AQR2840" s="11"/>
      <c r="AQS2840" s="11"/>
      <c r="AQT2840" s="11"/>
      <c r="AQU2840" s="12"/>
      <c r="AQV2840" s="12"/>
      <c r="AQW2840" s="11"/>
      <c r="AQX2840" s="11"/>
      <c r="AQY2840" s="11"/>
      <c r="AQZ2840" s="12"/>
      <c r="ARA2840" s="12"/>
      <c r="ARB2840" s="11"/>
      <c r="ARC2840" s="11"/>
      <c r="ARD2840" s="11"/>
      <c r="ARE2840" s="12"/>
      <c r="ARF2840" s="12"/>
      <c r="ARG2840" s="11"/>
      <c r="ARH2840" s="11"/>
      <c r="ARI2840" s="11"/>
      <c r="ARJ2840" s="12"/>
      <c r="ARK2840" s="12"/>
      <c r="ARL2840" s="11"/>
      <c r="ARM2840" s="11"/>
      <c r="ARN2840" s="11"/>
      <c r="ARO2840" s="12"/>
      <c r="ARP2840" s="12"/>
      <c r="ARQ2840" s="11"/>
      <c r="ARR2840" s="11"/>
      <c r="ARS2840" s="11"/>
      <c r="ART2840" s="12"/>
      <c r="ARU2840" s="12"/>
      <c r="ARV2840" s="11"/>
      <c r="ARW2840" s="11"/>
      <c r="ARX2840" s="11"/>
      <c r="ARY2840" s="12"/>
      <c r="ARZ2840" s="12"/>
      <c r="ASA2840" s="11"/>
      <c r="ASB2840" s="11"/>
      <c r="ASC2840" s="11"/>
      <c r="ASD2840" s="12"/>
      <c r="ASE2840" s="12"/>
      <c r="ASF2840" s="11"/>
      <c r="ASG2840" s="11"/>
      <c r="ASH2840" s="11"/>
      <c r="ASI2840" s="12"/>
      <c r="ASJ2840" s="12"/>
      <c r="ASK2840" s="11"/>
      <c r="ASL2840" s="11"/>
      <c r="ASM2840" s="11"/>
      <c r="ASN2840" s="12"/>
      <c r="ASO2840" s="12"/>
      <c r="ASP2840" s="11"/>
      <c r="ASQ2840" s="11"/>
      <c r="ASR2840" s="11"/>
      <c r="ASS2840" s="12"/>
      <c r="AST2840" s="12"/>
      <c r="ASU2840" s="11"/>
      <c r="ASV2840" s="11"/>
      <c r="ASW2840" s="11"/>
      <c r="ASX2840" s="12"/>
      <c r="ASY2840" s="12"/>
      <c r="ASZ2840" s="11"/>
      <c r="ATA2840" s="11"/>
      <c r="ATB2840" s="11"/>
      <c r="ATC2840" s="12"/>
      <c r="ATD2840" s="12"/>
      <c r="ATE2840" s="11"/>
      <c r="ATF2840" s="11"/>
      <c r="ATG2840" s="11"/>
      <c r="ATH2840" s="12"/>
      <c r="ATI2840" s="12"/>
      <c r="ATJ2840" s="11"/>
      <c r="ATK2840" s="11"/>
      <c r="ATL2840" s="11"/>
      <c r="ATM2840" s="12"/>
      <c r="ATN2840" s="12"/>
      <c r="ATO2840" s="11"/>
      <c r="ATP2840" s="11"/>
      <c r="ATQ2840" s="11"/>
      <c r="ATR2840" s="12"/>
      <c r="ATS2840" s="12"/>
      <c r="ATT2840" s="11"/>
      <c r="ATU2840" s="11"/>
      <c r="ATV2840" s="11"/>
      <c r="ATW2840" s="12"/>
      <c r="ATX2840" s="12"/>
      <c r="ATY2840" s="11"/>
      <c r="ATZ2840" s="11"/>
      <c r="AUA2840" s="11"/>
      <c r="AUB2840" s="12"/>
      <c r="AUC2840" s="12"/>
      <c r="AUD2840" s="11"/>
      <c r="AUE2840" s="11"/>
      <c r="AUF2840" s="11"/>
      <c r="AUG2840" s="12"/>
      <c r="AUH2840" s="12"/>
      <c r="AUI2840" s="11"/>
      <c r="AUJ2840" s="11"/>
      <c r="AUK2840" s="11"/>
      <c r="AUL2840" s="12"/>
      <c r="AUM2840" s="12"/>
      <c r="AUN2840" s="11"/>
      <c r="AUO2840" s="11"/>
      <c r="AUP2840" s="11"/>
      <c r="AUQ2840" s="12"/>
      <c r="AUR2840" s="12"/>
      <c r="AUS2840" s="11"/>
      <c r="AUT2840" s="11"/>
      <c r="AUU2840" s="11"/>
      <c r="AUV2840" s="12"/>
      <c r="AUW2840" s="12"/>
      <c r="AUX2840" s="11"/>
      <c r="AUY2840" s="11"/>
      <c r="AUZ2840" s="11"/>
      <c r="AVA2840" s="12"/>
      <c r="AVB2840" s="12"/>
      <c r="AVC2840" s="11"/>
      <c r="AVD2840" s="11"/>
      <c r="AVE2840" s="11"/>
      <c r="AVF2840" s="12"/>
      <c r="AVG2840" s="12"/>
      <c r="AVH2840" s="11"/>
      <c r="AVI2840" s="11"/>
      <c r="AVJ2840" s="11"/>
      <c r="AVK2840" s="12"/>
      <c r="AVL2840" s="12"/>
      <c r="AVM2840" s="11"/>
      <c r="AVN2840" s="11"/>
      <c r="AVO2840" s="11"/>
      <c r="AVP2840" s="12"/>
      <c r="AVQ2840" s="12"/>
      <c r="AVR2840" s="11"/>
      <c r="AVS2840" s="11"/>
      <c r="AVT2840" s="11"/>
      <c r="AVU2840" s="12"/>
      <c r="AVV2840" s="12"/>
      <c r="AVW2840" s="11"/>
      <c r="AVX2840" s="11"/>
      <c r="AVY2840" s="11"/>
      <c r="AVZ2840" s="12"/>
      <c r="AWA2840" s="12"/>
      <c r="AWB2840" s="11"/>
      <c r="AWC2840" s="11"/>
      <c r="AWD2840" s="11"/>
      <c r="AWE2840" s="12"/>
      <c r="AWF2840" s="12"/>
      <c r="AWG2840" s="11"/>
      <c r="AWH2840" s="11"/>
      <c r="AWI2840" s="11"/>
      <c r="AWJ2840" s="12"/>
      <c r="AWK2840" s="12"/>
      <c r="AWL2840" s="11"/>
      <c r="AWM2840" s="11"/>
      <c r="AWN2840" s="11"/>
      <c r="AWO2840" s="12"/>
      <c r="AWP2840" s="12"/>
      <c r="AWQ2840" s="11"/>
      <c r="AWR2840" s="11"/>
      <c r="AWS2840" s="11"/>
      <c r="AWT2840" s="12"/>
      <c r="AWU2840" s="12"/>
      <c r="AWV2840" s="11"/>
      <c r="AWW2840" s="11"/>
      <c r="AWX2840" s="11"/>
      <c r="AWY2840" s="12"/>
      <c r="AWZ2840" s="12"/>
      <c r="AXA2840" s="11"/>
      <c r="AXB2840" s="11"/>
      <c r="AXC2840" s="11"/>
      <c r="AXD2840" s="12"/>
      <c r="AXE2840" s="12"/>
      <c r="AXF2840" s="11"/>
      <c r="AXG2840" s="11"/>
      <c r="AXH2840" s="11"/>
      <c r="AXI2840" s="12"/>
      <c r="AXJ2840" s="12"/>
      <c r="AXK2840" s="11"/>
      <c r="AXL2840" s="11"/>
      <c r="AXM2840" s="11"/>
      <c r="AXN2840" s="12"/>
      <c r="AXO2840" s="12"/>
      <c r="AXP2840" s="11"/>
      <c r="AXQ2840" s="11"/>
      <c r="AXR2840" s="11"/>
      <c r="AXS2840" s="12"/>
      <c r="AXT2840" s="12"/>
      <c r="AXU2840" s="11"/>
      <c r="AXV2840" s="11"/>
      <c r="AXW2840" s="11"/>
      <c r="AXX2840" s="12"/>
      <c r="AXY2840" s="12"/>
      <c r="AXZ2840" s="11"/>
      <c r="AYA2840" s="11"/>
      <c r="AYB2840" s="11"/>
      <c r="AYC2840" s="12"/>
      <c r="AYD2840" s="12"/>
      <c r="AYE2840" s="11"/>
      <c r="AYF2840" s="11"/>
      <c r="AYG2840" s="11"/>
      <c r="AYH2840" s="12"/>
      <c r="AYI2840" s="12"/>
      <c r="AYJ2840" s="11"/>
      <c r="AYK2840" s="11"/>
      <c r="AYL2840" s="11"/>
      <c r="AYM2840" s="12"/>
      <c r="AYN2840" s="12"/>
      <c r="AYO2840" s="11"/>
      <c r="AYP2840" s="11"/>
      <c r="AYQ2840" s="11"/>
      <c r="AYR2840" s="12"/>
      <c r="AYS2840" s="12"/>
      <c r="AYT2840" s="11"/>
      <c r="AYU2840" s="11"/>
      <c r="AYV2840" s="11"/>
      <c r="AYW2840" s="12"/>
      <c r="AYX2840" s="12"/>
      <c r="AYY2840" s="11"/>
      <c r="AYZ2840" s="11"/>
      <c r="AZA2840" s="11"/>
      <c r="AZB2840" s="12"/>
      <c r="AZC2840" s="12"/>
      <c r="AZD2840" s="11"/>
      <c r="AZE2840" s="11"/>
      <c r="AZF2840" s="11"/>
      <c r="AZG2840" s="12"/>
      <c r="AZH2840" s="12"/>
      <c r="AZI2840" s="11"/>
      <c r="AZJ2840" s="11"/>
      <c r="AZK2840" s="11"/>
      <c r="AZL2840" s="12"/>
      <c r="AZM2840" s="12"/>
      <c r="AZN2840" s="11"/>
      <c r="AZO2840" s="11"/>
      <c r="AZP2840" s="11"/>
      <c r="AZQ2840" s="12"/>
      <c r="AZR2840" s="12"/>
      <c r="AZS2840" s="11"/>
      <c r="AZT2840" s="11"/>
      <c r="AZU2840" s="11"/>
      <c r="AZV2840" s="12"/>
      <c r="AZW2840" s="12"/>
      <c r="AZX2840" s="11"/>
      <c r="AZY2840" s="11"/>
      <c r="AZZ2840" s="11"/>
      <c r="BAA2840" s="12"/>
      <c r="BAB2840" s="12"/>
      <c r="BAC2840" s="11"/>
      <c r="BAD2840" s="11"/>
      <c r="BAE2840" s="11"/>
      <c r="BAF2840" s="12"/>
      <c r="BAG2840" s="12"/>
      <c r="BAH2840" s="11"/>
      <c r="BAI2840" s="11"/>
      <c r="BAJ2840" s="11"/>
      <c r="BAK2840" s="12"/>
      <c r="BAL2840" s="12"/>
      <c r="BAM2840" s="11"/>
      <c r="BAN2840" s="11"/>
      <c r="BAO2840" s="11"/>
      <c r="BAP2840" s="12"/>
      <c r="BAQ2840" s="12"/>
      <c r="BAR2840" s="11"/>
      <c r="BAS2840" s="11"/>
      <c r="BAT2840" s="11"/>
      <c r="BAU2840" s="12"/>
      <c r="BAV2840" s="12"/>
      <c r="BAW2840" s="11"/>
      <c r="BAX2840" s="11"/>
      <c r="BAY2840" s="11"/>
      <c r="BAZ2840" s="12"/>
      <c r="BBA2840" s="12"/>
      <c r="BBB2840" s="11"/>
      <c r="BBC2840" s="11"/>
      <c r="BBD2840" s="11"/>
      <c r="BBE2840" s="12"/>
      <c r="BBF2840" s="12"/>
      <c r="BBG2840" s="11"/>
      <c r="BBH2840" s="11"/>
      <c r="BBI2840" s="11"/>
      <c r="BBJ2840" s="12"/>
      <c r="BBK2840" s="12"/>
      <c r="BBL2840" s="11"/>
      <c r="BBM2840" s="11"/>
      <c r="BBN2840" s="11"/>
      <c r="BBO2840" s="12"/>
      <c r="BBP2840" s="12"/>
      <c r="BBQ2840" s="11"/>
      <c r="BBR2840" s="11"/>
      <c r="BBS2840" s="11"/>
      <c r="BBT2840" s="12"/>
      <c r="BBU2840" s="12"/>
      <c r="BBV2840" s="11"/>
      <c r="BBW2840" s="11"/>
      <c r="BBX2840" s="11"/>
      <c r="BBY2840" s="12"/>
      <c r="BBZ2840" s="12"/>
      <c r="BCA2840" s="11"/>
      <c r="BCB2840" s="11"/>
      <c r="BCC2840" s="11"/>
      <c r="BCD2840" s="12"/>
      <c r="BCE2840" s="12"/>
      <c r="BCF2840" s="11"/>
      <c r="BCG2840" s="11"/>
      <c r="BCH2840" s="11"/>
      <c r="BCI2840" s="12"/>
      <c r="BCJ2840" s="12"/>
      <c r="BCK2840" s="11"/>
      <c r="BCL2840" s="11"/>
      <c r="BCM2840" s="11"/>
      <c r="BCN2840" s="12"/>
      <c r="BCO2840" s="12"/>
      <c r="BCP2840" s="11"/>
      <c r="BCQ2840" s="11"/>
      <c r="BCR2840" s="11"/>
      <c r="BCS2840" s="12"/>
      <c r="BCT2840" s="12"/>
      <c r="BCU2840" s="11"/>
      <c r="BCV2840" s="11"/>
      <c r="BCW2840" s="11"/>
      <c r="BCX2840" s="12"/>
      <c r="BCY2840" s="12"/>
      <c r="BCZ2840" s="11"/>
      <c r="BDA2840" s="11"/>
      <c r="BDB2840" s="11"/>
      <c r="BDC2840" s="12"/>
      <c r="BDD2840" s="12"/>
      <c r="BDE2840" s="11"/>
      <c r="BDF2840" s="11"/>
      <c r="BDG2840" s="11"/>
      <c r="BDH2840" s="12"/>
      <c r="BDI2840" s="12"/>
      <c r="BDJ2840" s="11"/>
      <c r="BDK2840" s="11"/>
      <c r="BDL2840" s="11"/>
      <c r="BDM2840" s="12"/>
      <c r="BDN2840" s="12"/>
      <c r="BDO2840" s="11"/>
      <c r="BDP2840" s="11"/>
      <c r="BDQ2840" s="11"/>
      <c r="BDR2840" s="12"/>
      <c r="BDS2840" s="12"/>
      <c r="BDT2840" s="11"/>
      <c r="BDU2840" s="11"/>
      <c r="BDV2840" s="11"/>
      <c r="BDW2840" s="12"/>
      <c r="BDX2840" s="12"/>
      <c r="BDY2840" s="11"/>
      <c r="BDZ2840" s="11"/>
      <c r="BEA2840" s="11"/>
      <c r="BEB2840" s="12"/>
      <c r="BEC2840" s="12"/>
      <c r="BED2840" s="11"/>
      <c r="BEE2840" s="11"/>
      <c r="BEF2840" s="11"/>
      <c r="BEG2840" s="12"/>
      <c r="BEH2840" s="12"/>
      <c r="BEI2840" s="11"/>
      <c r="BEJ2840" s="11"/>
      <c r="BEK2840" s="11"/>
      <c r="BEL2840" s="12"/>
      <c r="BEM2840" s="12"/>
      <c r="BEN2840" s="11"/>
      <c r="BEO2840" s="11"/>
      <c r="BEP2840" s="11"/>
      <c r="BEQ2840" s="12"/>
      <c r="BER2840" s="12"/>
      <c r="BES2840" s="11"/>
      <c r="BET2840" s="11"/>
      <c r="BEU2840" s="11"/>
      <c r="BEV2840" s="12"/>
      <c r="BEW2840" s="12"/>
      <c r="BEX2840" s="11"/>
      <c r="BEY2840" s="11"/>
      <c r="BEZ2840" s="11"/>
      <c r="BFA2840" s="12"/>
      <c r="BFB2840" s="12"/>
      <c r="BFC2840" s="11"/>
      <c r="BFD2840" s="11"/>
      <c r="BFE2840" s="11"/>
      <c r="BFF2840" s="12"/>
      <c r="BFG2840" s="12"/>
      <c r="BFH2840" s="11"/>
      <c r="BFI2840" s="11"/>
      <c r="BFJ2840" s="11"/>
      <c r="BFK2840" s="12"/>
      <c r="BFL2840" s="12"/>
      <c r="BFM2840" s="11"/>
      <c r="BFN2840" s="11"/>
      <c r="BFO2840" s="11"/>
      <c r="BFP2840" s="12"/>
      <c r="BFQ2840" s="12"/>
      <c r="BFR2840" s="11"/>
      <c r="BFS2840" s="11"/>
      <c r="BFT2840" s="11"/>
      <c r="BFU2840" s="12"/>
      <c r="BFV2840" s="12"/>
      <c r="BFW2840" s="11"/>
      <c r="BFX2840" s="11"/>
      <c r="BFY2840" s="11"/>
      <c r="BFZ2840" s="12"/>
      <c r="BGA2840" s="12"/>
      <c r="BGB2840" s="11"/>
      <c r="BGC2840" s="11"/>
      <c r="BGD2840" s="11"/>
      <c r="BGE2840" s="12"/>
      <c r="BGF2840" s="12"/>
      <c r="BGG2840" s="11"/>
      <c r="BGH2840" s="11"/>
      <c r="BGI2840" s="11"/>
      <c r="BGJ2840" s="12"/>
      <c r="BGK2840" s="12"/>
      <c r="BGL2840" s="11"/>
      <c r="BGM2840" s="11"/>
      <c r="BGN2840" s="11"/>
      <c r="BGO2840" s="12"/>
      <c r="BGP2840" s="12"/>
      <c r="BGQ2840" s="11"/>
      <c r="BGR2840" s="11"/>
      <c r="BGS2840" s="11"/>
      <c r="BGT2840" s="12"/>
      <c r="BGU2840" s="12"/>
      <c r="BGV2840" s="11"/>
      <c r="BGW2840" s="11"/>
      <c r="BGX2840" s="11"/>
      <c r="BGY2840" s="12"/>
      <c r="BGZ2840" s="12"/>
      <c r="BHA2840" s="11"/>
      <c r="BHB2840" s="11"/>
      <c r="BHC2840" s="11"/>
      <c r="BHD2840" s="12"/>
      <c r="BHE2840" s="12"/>
      <c r="BHF2840" s="11"/>
      <c r="BHG2840" s="11"/>
      <c r="BHH2840" s="11"/>
      <c r="BHI2840" s="12"/>
      <c r="BHJ2840" s="12"/>
      <c r="BHK2840" s="11"/>
      <c r="BHL2840" s="11"/>
      <c r="BHM2840" s="11"/>
      <c r="BHN2840" s="12"/>
      <c r="BHO2840" s="12"/>
      <c r="BHP2840" s="11"/>
      <c r="BHQ2840" s="11"/>
      <c r="BHR2840" s="11"/>
      <c r="BHS2840" s="12"/>
      <c r="BHT2840" s="12"/>
      <c r="BHU2840" s="11"/>
      <c r="BHV2840" s="11"/>
      <c r="BHW2840" s="11"/>
      <c r="BHX2840" s="12"/>
      <c r="BHY2840" s="12"/>
      <c r="BHZ2840" s="11"/>
      <c r="BIA2840" s="11"/>
      <c r="BIB2840" s="11"/>
      <c r="BIC2840" s="12"/>
      <c r="BID2840" s="12"/>
      <c r="BIE2840" s="11"/>
      <c r="BIF2840" s="11"/>
      <c r="BIG2840" s="11"/>
      <c r="BIH2840" s="12"/>
      <c r="BII2840" s="12"/>
      <c r="BIJ2840" s="11"/>
      <c r="BIK2840" s="11"/>
      <c r="BIL2840" s="11"/>
      <c r="BIM2840" s="12"/>
      <c r="BIN2840" s="12"/>
      <c r="BIO2840" s="11"/>
      <c r="BIP2840" s="11"/>
      <c r="BIQ2840" s="11"/>
      <c r="BIR2840" s="12"/>
      <c r="BIS2840" s="12"/>
      <c r="BIT2840" s="11"/>
      <c r="BIU2840" s="11"/>
      <c r="BIV2840" s="11"/>
      <c r="BIW2840" s="12"/>
      <c r="BIX2840" s="12"/>
      <c r="BIY2840" s="11"/>
      <c r="BIZ2840" s="11"/>
      <c r="BJA2840" s="11"/>
      <c r="BJB2840" s="12"/>
      <c r="BJC2840" s="12"/>
      <c r="BJD2840" s="11"/>
      <c r="BJE2840" s="11"/>
      <c r="BJF2840" s="11"/>
      <c r="BJG2840" s="12"/>
      <c r="BJH2840" s="12"/>
      <c r="BJI2840" s="11"/>
      <c r="BJJ2840" s="11"/>
      <c r="BJK2840" s="11"/>
      <c r="BJL2840" s="12"/>
      <c r="BJM2840" s="12"/>
      <c r="BJN2840" s="11"/>
      <c r="BJO2840" s="11"/>
      <c r="BJP2840" s="11"/>
      <c r="BJQ2840" s="12"/>
      <c r="BJR2840" s="12"/>
      <c r="BJS2840" s="11"/>
      <c r="BJT2840" s="11"/>
      <c r="BJU2840" s="11"/>
      <c r="BJV2840" s="12"/>
      <c r="BJW2840" s="12"/>
      <c r="BJX2840" s="11"/>
      <c r="BJY2840" s="11"/>
      <c r="BJZ2840" s="11"/>
      <c r="BKA2840" s="12"/>
      <c r="BKB2840" s="12"/>
      <c r="BKC2840" s="11"/>
      <c r="BKD2840" s="11"/>
      <c r="BKE2840" s="11"/>
      <c r="BKF2840" s="12"/>
      <c r="BKG2840" s="12"/>
      <c r="BKH2840" s="11"/>
      <c r="BKI2840" s="11"/>
      <c r="BKJ2840" s="11"/>
      <c r="BKK2840" s="12"/>
      <c r="BKL2840" s="12"/>
      <c r="BKM2840" s="11"/>
      <c r="BKN2840" s="11"/>
      <c r="BKO2840" s="11"/>
      <c r="BKP2840" s="12"/>
      <c r="BKQ2840" s="12"/>
      <c r="BKR2840" s="11"/>
      <c r="BKS2840" s="11"/>
      <c r="BKT2840" s="11"/>
      <c r="BKU2840" s="12"/>
      <c r="BKV2840" s="12"/>
      <c r="BKW2840" s="11"/>
      <c r="BKX2840" s="11"/>
      <c r="BKY2840" s="11"/>
      <c r="BKZ2840" s="12"/>
      <c r="BLA2840" s="12"/>
      <c r="BLB2840" s="11"/>
      <c r="BLC2840" s="11"/>
      <c r="BLD2840" s="11"/>
      <c r="BLE2840" s="12"/>
      <c r="BLF2840" s="12"/>
      <c r="BLG2840" s="11"/>
      <c r="BLH2840" s="11"/>
      <c r="BLI2840" s="11"/>
      <c r="BLJ2840" s="12"/>
      <c r="BLK2840" s="12"/>
      <c r="BLL2840" s="11"/>
      <c r="BLM2840" s="11"/>
      <c r="BLN2840" s="11"/>
      <c r="BLO2840" s="12"/>
      <c r="BLP2840" s="12"/>
      <c r="BLQ2840" s="11"/>
      <c r="BLR2840" s="11"/>
      <c r="BLS2840" s="11"/>
      <c r="BLT2840" s="12"/>
      <c r="BLU2840" s="12"/>
      <c r="BLV2840" s="11"/>
      <c r="BLW2840" s="11"/>
      <c r="BLX2840" s="11"/>
      <c r="BLY2840" s="12"/>
      <c r="BLZ2840" s="12"/>
      <c r="BMA2840" s="11"/>
      <c r="BMB2840" s="11"/>
      <c r="BMC2840" s="11"/>
      <c r="BMD2840" s="12"/>
      <c r="BME2840" s="12"/>
      <c r="BMF2840" s="11"/>
      <c r="BMG2840" s="11"/>
      <c r="BMH2840" s="11"/>
      <c r="BMI2840" s="12"/>
      <c r="BMJ2840" s="12"/>
      <c r="BMK2840" s="11"/>
      <c r="BML2840" s="11"/>
      <c r="BMM2840" s="11"/>
      <c r="BMN2840" s="12"/>
      <c r="BMO2840" s="12"/>
      <c r="BMP2840" s="11"/>
      <c r="BMQ2840" s="11"/>
      <c r="BMR2840" s="11"/>
      <c r="BMS2840" s="12"/>
      <c r="BMT2840" s="12"/>
      <c r="BMU2840" s="11"/>
      <c r="BMV2840" s="11"/>
      <c r="BMW2840" s="11"/>
      <c r="BMX2840" s="12"/>
      <c r="BMY2840" s="12"/>
      <c r="BMZ2840" s="11"/>
      <c r="BNA2840" s="11"/>
      <c r="BNB2840" s="11"/>
      <c r="BNC2840" s="12"/>
      <c r="BND2840" s="12"/>
      <c r="BNE2840" s="11"/>
      <c r="BNF2840" s="11"/>
      <c r="BNG2840" s="11"/>
      <c r="BNH2840" s="12"/>
      <c r="BNI2840" s="12"/>
      <c r="BNJ2840" s="11"/>
      <c r="BNK2840" s="11"/>
      <c r="BNL2840" s="11"/>
      <c r="BNM2840" s="12"/>
      <c r="BNN2840" s="12"/>
      <c r="BNO2840" s="11"/>
      <c r="BNP2840" s="11"/>
      <c r="BNQ2840" s="11"/>
      <c r="BNR2840" s="12"/>
      <c r="BNS2840" s="12"/>
      <c r="BNT2840" s="11"/>
      <c r="BNU2840" s="11"/>
      <c r="BNV2840" s="11"/>
      <c r="BNW2840" s="12"/>
      <c r="BNX2840" s="12"/>
      <c r="BNY2840" s="11"/>
      <c r="BNZ2840" s="11"/>
      <c r="BOA2840" s="11"/>
      <c r="BOB2840" s="12"/>
      <c r="BOC2840" s="12"/>
      <c r="BOD2840" s="11"/>
      <c r="BOE2840" s="11"/>
      <c r="BOF2840" s="11"/>
      <c r="BOG2840" s="12"/>
      <c r="BOH2840" s="12"/>
      <c r="BOI2840" s="11"/>
      <c r="BOJ2840" s="11"/>
      <c r="BOK2840" s="11"/>
      <c r="BOL2840" s="12"/>
      <c r="BOM2840" s="12"/>
      <c r="BON2840" s="11"/>
      <c r="BOO2840" s="11"/>
      <c r="BOP2840" s="11"/>
      <c r="BOQ2840" s="12"/>
      <c r="BOR2840" s="12"/>
      <c r="BOS2840" s="11"/>
      <c r="BOT2840" s="11"/>
      <c r="BOU2840" s="11"/>
      <c r="BOV2840" s="12"/>
      <c r="BOW2840" s="12"/>
      <c r="BOX2840" s="11"/>
      <c r="BOY2840" s="11"/>
      <c r="BOZ2840" s="11"/>
      <c r="BPA2840" s="12"/>
      <c r="BPB2840" s="12"/>
      <c r="BPC2840" s="11"/>
      <c r="BPD2840" s="11"/>
      <c r="BPE2840" s="11"/>
      <c r="BPF2840" s="12"/>
      <c r="BPG2840" s="12"/>
      <c r="BPH2840" s="11"/>
      <c r="BPI2840" s="11"/>
      <c r="BPJ2840" s="11"/>
      <c r="BPK2840" s="12"/>
      <c r="BPL2840" s="12"/>
      <c r="BPM2840" s="11"/>
      <c r="BPN2840" s="11"/>
      <c r="BPO2840" s="11"/>
      <c r="BPP2840" s="12"/>
      <c r="BPQ2840" s="12"/>
      <c r="BPR2840" s="11"/>
      <c r="BPS2840" s="11"/>
      <c r="BPT2840" s="11"/>
      <c r="BPU2840" s="12"/>
      <c r="BPV2840" s="12"/>
      <c r="BPW2840" s="11"/>
      <c r="BPX2840" s="11"/>
      <c r="BPY2840" s="11"/>
      <c r="BPZ2840" s="12"/>
      <c r="BQA2840" s="12"/>
      <c r="BQB2840" s="11"/>
      <c r="BQC2840" s="11"/>
      <c r="BQD2840" s="11"/>
      <c r="BQE2840" s="12"/>
      <c r="BQF2840" s="12"/>
      <c r="BQG2840" s="11"/>
      <c r="BQH2840" s="11"/>
      <c r="BQI2840" s="11"/>
      <c r="BQJ2840" s="12"/>
      <c r="BQK2840" s="12"/>
      <c r="BQL2840" s="11"/>
      <c r="BQM2840" s="11"/>
      <c r="BQN2840" s="11"/>
      <c r="BQO2840" s="12"/>
      <c r="BQP2840" s="12"/>
      <c r="BQQ2840" s="11"/>
      <c r="BQR2840" s="11"/>
      <c r="BQS2840" s="11"/>
      <c r="BQT2840" s="12"/>
      <c r="BQU2840" s="12"/>
      <c r="BQV2840" s="11"/>
      <c r="BQW2840" s="11"/>
      <c r="BQX2840" s="11"/>
      <c r="BQY2840" s="12"/>
      <c r="BQZ2840" s="12"/>
      <c r="BRA2840" s="11"/>
      <c r="BRB2840" s="11"/>
      <c r="BRC2840" s="11"/>
      <c r="BRD2840" s="12"/>
      <c r="BRE2840" s="12"/>
      <c r="BRF2840" s="11"/>
      <c r="BRG2840" s="11"/>
      <c r="BRH2840" s="11"/>
      <c r="BRI2840" s="12"/>
      <c r="BRJ2840" s="12"/>
      <c r="BRK2840" s="11"/>
      <c r="BRL2840" s="11"/>
      <c r="BRM2840" s="11"/>
      <c r="BRN2840" s="12"/>
      <c r="BRO2840" s="12"/>
      <c r="BRP2840" s="11"/>
      <c r="BRQ2840" s="11"/>
      <c r="BRR2840" s="11"/>
      <c r="BRS2840" s="12"/>
      <c r="BRT2840" s="12"/>
      <c r="BRU2840" s="11"/>
      <c r="BRV2840" s="11"/>
      <c r="BRW2840" s="11"/>
      <c r="BRX2840" s="12"/>
      <c r="BRY2840" s="12"/>
      <c r="BRZ2840" s="11"/>
      <c r="BSA2840" s="11"/>
      <c r="BSB2840" s="11"/>
      <c r="BSC2840" s="12"/>
      <c r="BSD2840" s="12"/>
      <c r="BSE2840" s="11"/>
      <c r="BSF2840" s="11"/>
      <c r="BSG2840" s="11"/>
      <c r="BSH2840" s="12"/>
      <c r="BSI2840" s="12"/>
      <c r="BSJ2840" s="11"/>
      <c r="BSK2840" s="11"/>
      <c r="BSL2840" s="11"/>
      <c r="BSM2840" s="12"/>
      <c r="BSN2840" s="12"/>
      <c r="BSO2840" s="11"/>
      <c r="BSP2840" s="11"/>
      <c r="BSQ2840" s="11"/>
      <c r="BSR2840" s="12"/>
      <c r="BSS2840" s="12"/>
      <c r="BST2840" s="11"/>
      <c r="BSU2840" s="11"/>
      <c r="BSV2840" s="11"/>
      <c r="BSW2840" s="12"/>
      <c r="BSX2840" s="12"/>
      <c r="BSY2840" s="11"/>
      <c r="BSZ2840" s="11"/>
      <c r="BTA2840" s="11"/>
      <c r="BTB2840" s="12"/>
      <c r="BTC2840" s="12"/>
      <c r="BTD2840" s="11"/>
      <c r="BTE2840" s="11"/>
      <c r="BTF2840" s="11"/>
      <c r="BTG2840" s="12"/>
      <c r="BTH2840" s="12"/>
      <c r="BTI2840" s="11"/>
      <c r="BTJ2840" s="11"/>
      <c r="BTK2840" s="11"/>
      <c r="BTL2840" s="12"/>
      <c r="BTM2840" s="12"/>
      <c r="BTN2840" s="11"/>
      <c r="BTO2840" s="11"/>
      <c r="BTP2840" s="11"/>
      <c r="BTQ2840" s="12"/>
      <c r="BTR2840" s="12"/>
      <c r="BTS2840" s="11"/>
      <c r="BTT2840" s="11"/>
      <c r="BTU2840" s="11"/>
      <c r="BTV2840" s="12"/>
      <c r="BTW2840" s="12"/>
      <c r="BTX2840" s="11"/>
      <c r="BTY2840" s="11"/>
      <c r="BTZ2840" s="11"/>
      <c r="BUA2840" s="12"/>
      <c r="BUB2840" s="12"/>
      <c r="BUC2840" s="11"/>
      <c r="BUD2840" s="11"/>
      <c r="BUE2840" s="11"/>
      <c r="BUF2840" s="12"/>
      <c r="BUG2840" s="12"/>
      <c r="BUH2840" s="11"/>
      <c r="BUI2840" s="11"/>
      <c r="BUJ2840" s="11"/>
      <c r="BUK2840" s="12"/>
      <c r="BUL2840" s="12"/>
      <c r="BUM2840" s="11"/>
      <c r="BUN2840" s="11"/>
      <c r="BUO2840" s="11"/>
      <c r="BUP2840" s="12"/>
      <c r="BUQ2840" s="12"/>
      <c r="BUR2840" s="11"/>
      <c r="BUS2840" s="11"/>
      <c r="BUT2840" s="11"/>
      <c r="BUU2840" s="12"/>
      <c r="BUV2840" s="12"/>
      <c r="BUW2840" s="11"/>
      <c r="BUX2840" s="11"/>
      <c r="BUY2840" s="11"/>
      <c r="BUZ2840" s="12"/>
      <c r="BVA2840" s="12"/>
      <c r="BVB2840" s="11"/>
      <c r="BVC2840" s="11"/>
      <c r="BVD2840" s="11"/>
      <c r="BVE2840" s="12"/>
      <c r="BVF2840" s="12"/>
      <c r="BVG2840" s="11"/>
      <c r="BVH2840" s="11"/>
      <c r="BVI2840" s="11"/>
      <c r="BVJ2840" s="12"/>
      <c r="BVK2840" s="12"/>
      <c r="BVL2840" s="11"/>
      <c r="BVM2840" s="11"/>
      <c r="BVN2840" s="11"/>
      <c r="BVO2840" s="12"/>
      <c r="BVP2840" s="12"/>
      <c r="BVQ2840" s="11"/>
      <c r="BVR2840" s="11"/>
      <c r="BVS2840" s="11"/>
      <c r="BVT2840" s="12"/>
      <c r="BVU2840" s="12"/>
      <c r="BVV2840" s="11"/>
      <c r="BVW2840" s="11"/>
      <c r="BVX2840" s="11"/>
      <c r="BVY2840" s="12"/>
      <c r="BVZ2840" s="12"/>
      <c r="BWA2840" s="11"/>
      <c r="BWB2840" s="11"/>
      <c r="BWC2840" s="11"/>
      <c r="BWD2840" s="12"/>
      <c r="BWE2840" s="12"/>
      <c r="BWF2840" s="11"/>
      <c r="BWG2840" s="11"/>
      <c r="BWH2840" s="11"/>
      <c r="BWI2840" s="12"/>
      <c r="BWJ2840" s="12"/>
      <c r="BWK2840" s="11"/>
      <c r="BWL2840" s="11"/>
      <c r="BWM2840" s="11"/>
      <c r="BWN2840" s="12"/>
      <c r="BWO2840" s="12"/>
      <c r="BWP2840" s="11"/>
      <c r="BWQ2840" s="11"/>
      <c r="BWR2840" s="11"/>
      <c r="BWS2840" s="12"/>
      <c r="BWT2840" s="12"/>
      <c r="BWU2840" s="11"/>
      <c r="BWV2840" s="11"/>
      <c r="BWW2840" s="11"/>
      <c r="BWX2840" s="12"/>
      <c r="BWY2840" s="12"/>
      <c r="BWZ2840" s="11"/>
      <c r="BXA2840" s="11"/>
      <c r="BXB2840" s="11"/>
      <c r="BXC2840" s="12"/>
      <c r="BXD2840" s="12"/>
      <c r="BXE2840" s="11"/>
      <c r="BXF2840" s="11"/>
      <c r="BXG2840" s="11"/>
      <c r="BXH2840" s="12"/>
      <c r="BXI2840" s="12"/>
      <c r="BXJ2840" s="11"/>
      <c r="BXK2840" s="11"/>
      <c r="BXL2840" s="11"/>
      <c r="BXM2840" s="12"/>
      <c r="BXN2840" s="12"/>
      <c r="BXO2840" s="11"/>
      <c r="BXP2840" s="11"/>
      <c r="BXQ2840" s="11"/>
      <c r="BXR2840" s="12"/>
      <c r="BXS2840" s="12"/>
      <c r="BXT2840" s="11"/>
      <c r="BXU2840" s="11"/>
      <c r="BXV2840" s="11"/>
      <c r="BXW2840" s="12"/>
      <c r="BXX2840" s="12"/>
      <c r="BXY2840" s="11"/>
      <c r="BXZ2840" s="11"/>
      <c r="BYA2840" s="11"/>
      <c r="BYB2840" s="12"/>
      <c r="BYC2840" s="12"/>
      <c r="BYD2840" s="11"/>
      <c r="BYE2840" s="11"/>
      <c r="BYF2840" s="11"/>
      <c r="BYG2840" s="12"/>
      <c r="BYH2840" s="12"/>
      <c r="BYI2840" s="11"/>
      <c r="BYJ2840" s="11"/>
      <c r="BYK2840" s="11"/>
      <c r="BYL2840" s="12"/>
      <c r="BYM2840" s="12"/>
      <c r="BYN2840" s="11"/>
      <c r="BYO2840" s="11"/>
      <c r="BYP2840" s="11"/>
      <c r="BYQ2840" s="12"/>
      <c r="BYR2840" s="12"/>
      <c r="BYS2840" s="11"/>
      <c r="BYT2840" s="11"/>
      <c r="BYU2840" s="11"/>
      <c r="BYV2840" s="12"/>
      <c r="BYW2840" s="12"/>
      <c r="BYX2840" s="11"/>
      <c r="BYY2840" s="11"/>
      <c r="BYZ2840" s="11"/>
      <c r="BZA2840" s="12"/>
      <c r="BZB2840" s="12"/>
      <c r="BZC2840" s="11"/>
      <c r="BZD2840" s="11"/>
      <c r="BZE2840" s="11"/>
      <c r="BZF2840" s="12"/>
      <c r="BZG2840" s="12"/>
      <c r="BZH2840" s="11"/>
      <c r="BZI2840" s="11"/>
      <c r="BZJ2840" s="11"/>
      <c r="BZK2840" s="12"/>
      <c r="BZL2840" s="12"/>
      <c r="BZM2840" s="11"/>
      <c r="BZN2840" s="11"/>
      <c r="BZO2840" s="11"/>
      <c r="BZP2840" s="12"/>
      <c r="BZQ2840" s="12"/>
      <c r="BZR2840" s="11"/>
      <c r="BZS2840" s="11"/>
      <c r="BZT2840" s="11"/>
      <c r="BZU2840" s="12"/>
      <c r="BZV2840" s="12"/>
      <c r="BZW2840" s="11"/>
      <c r="BZX2840" s="11"/>
      <c r="BZY2840" s="11"/>
      <c r="BZZ2840" s="12"/>
      <c r="CAA2840" s="12"/>
      <c r="CAB2840" s="11"/>
      <c r="CAC2840" s="11"/>
      <c r="CAD2840" s="11"/>
      <c r="CAE2840" s="12"/>
      <c r="CAF2840" s="12"/>
      <c r="CAG2840" s="11"/>
      <c r="CAH2840" s="11"/>
      <c r="CAI2840" s="11"/>
      <c r="CAJ2840" s="12"/>
      <c r="CAK2840" s="12"/>
      <c r="CAL2840" s="11"/>
      <c r="CAM2840" s="11"/>
      <c r="CAN2840" s="11"/>
      <c r="CAO2840" s="12"/>
      <c r="CAP2840" s="12"/>
      <c r="CAQ2840" s="11"/>
      <c r="CAR2840" s="11"/>
      <c r="CAS2840" s="11"/>
      <c r="CAT2840" s="12"/>
      <c r="CAU2840" s="12"/>
      <c r="CAV2840" s="11"/>
      <c r="CAW2840" s="11"/>
      <c r="CAX2840" s="11"/>
      <c r="CAY2840" s="12"/>
      <c r="CAZ2840" s="12"/>
      <c r="CBA2840" s="11"/>
      <c r="CBB2840" s="11"/>
      <c r="CBC2840" s="11"/>
      <c r="CBD2840" s="12"/>
      <c r="CBE2840" s="12"/>
      <c r="CBF2840" s="11"/>
      <c r="CBG2840" s="11"/>
      <c r="CBH2840" s="11"/>
      <c r="CBI2840" s="12"/>
      <c r="CBJ2840" s="12"/>
      <c r="CBK2840" s="11"/>
      <c r="CBL2840" s="11"/>
      <c r="CBM2840" s="11"/>
      <c r="CBN2840" s="12"/>
      <c r="CBO2840" s="12"/>
      <c r="CBP2840" s="11"/>
      <c r="CBQ2840" s="11"/>
      <c r="CBR2840" s="11"/>
      <c r="CBS2840" s="12"/>
      <c r="CBT2840" s="12"/>
      <c r="CBU2840" s="11"/>
      <c r="CBV2840" s="11"/>
      <c r="CBW2840" s="11"/>
      <c r="CBX2840" s="12"/>
      <c r="CBY2840" s="12"/>
      <c r="CBZ2840" s="11"/>
      <c r="CCA2840" s="11"/>
      <c r="CCB2840" s="11"/>
      <c r="CCC2840" s="12"/>
      <c r="CCD2840" s="12"/>
      <c r="CCE2840" s="11"/>
      <c r="CCF2840" s="11"/>
      <c r="CCG2840" s="11"/>
      <c r="CCH2840" s="12"/>
      <c r="CCI2840" s="12"/>
      <c r="CCJ2840" s="11"/>
      <c r="CCK2840" s="11"/>
      <c r="CCL2840" s="11"/>
      <c r="CCM2840" s="12"/>
      <c r="CCN2840" s="12"/>
      <c r="CCO2840" s="11"/>
      <c r="CCP2840" s="11"/>
      <c r="CCQ2840" s="11"/>
      <c r="CCR2840" s="12"/>
      <c r="CCS2840" s="12"/>
      <c r="CCT2840" s="11"/>
      <c r="CCU2840" s="11"/>
      <c r="CCV2840" s="11"/>
      <c r="CCW2840" s="12"/>
      <c r="CCX2840" s="12"/>
      <c r="CCY2840" s="11"/>
      <c r="CCZ2840" s="11"/>
      <c r="CDA2840" s="11"/>
      <c r="CDB2840" s="12"/>
      <c r="CDC2840" s="12"/>
      <c r="CDD2840" s="11"/>
      <c r="CDE2840" s="11"/>
      <c r="CDF2840" s="11"/>
      <c r="CDG2840" s="12"/>
      <c r="CDH2840" s="12"/>
      <c r="CDI2840" s="11"/>
      <c r="CDJ2840" s="11"/>
      <c r="CDK2840" s="11"/>
      <c r="CDL2840" s="12"/>
      <c r="CDM2840" s="12"/>
      <c r="CDN2840" s="11"/>
      <c r="CDO2840" s="11"/>
      <c r="CDP2840" s="11"/>
      <c r="CDQ2840" s="12"/>
      <c r="CDR2840" s="12"/>
      <c r="CDS2840" s="11"/>
      <c r="CDT2840" s="11"/>
      <c r="CDU2840" s="11"/>
      <c r="CDV2840" s="12"/>
      <c r="CDW2840" s="12"/>
      <c r="CDX2840" s="11"/>
      <c r="CDY2840" s="11"/>
      <c r="CDZ2840" s="11"/>
      <c r="CEA2840" s="12"/>
      <c r="CEB2840" s="12"/>
      <c r="CEC2840" s="11"/>
      <c r="CED2840" s="11"/>
      <c r="CEE2840" s="11"/>
      <c r="CEF2840" s="12"/>
      <c r="CEG2840" s="12"/>
      <c r="CEH2840" s="11"/>
      <c r="CEI2840" s="11"/>
      <c r="CEJ2840" s="11"/>
      <c r="CEK2840" s="12"/>
      <c r="CEL2840" s="12"/>
      <c r="CEM2840" s="11"/>
      <c r="CEN2840" s="11"/>
      <c r="CEO2840" s="11"/>
      <c r="CEP2840" s="12"/>
      <c r="CEQ2840" s="12"/>
      <c r="CER2840" s="11"/>
      <c r="CES2840" s="11"/>
      <c r="CET2840" s="11"/>
      <c r="CEU2840" s="12"/>
      <c r="CEV2840" s="12"/>
      <c r="CEW2840" s="11"/>
      <c r="CEX2840" s="11"/>
      <c r="CEY2840" s="11"/>
      <c r="CEZ2840" s="12"/>
      <c r="CFA2840" s="12"/>
      <c r="CFB2840" s="11"/>
      <c r="CFC2840" s="11"/>
      <c r="CFD2840" s="11"/>
      <c r="CFE2840" s="12"/>
      <c r="CFF2840" s="12"/>
      <c r="CFG2840" s="11"/>
      <c r="CFH2840" s="11"/>
      <c r="CFI2840" s="11"/>
      <c r="CFJ2840" s="12"/>
      <c r="CFK2840" s="12"/>
      <c r="CFL2840" s="11"/>
      <c r="CFM2840" s="11"/>
      <c r="CFN2840" s="11"/>
      <c r="CFO2840" s="12"/>
      <c r="CFP2840" s="12"/>
      <c r="CFQ2840" s="11"/>
      <c r="CFR2840" s="11"/>
      <c r="CFS2840" s="11"/>
      <c r="CFT2840" s="12"/>
      <c r="CFU2840" s="12"/>
      <c r="CFV2840" s="11"/>
      <c r="CFW2840" s="11"/>
      <c r="CFX2840" s="11"/>
      <c r="CFY2840" s="12"/>
      <c r="CFZ2840" s="12"/>
      <c r="CGA2840" s="11"/>
      <c r="CGB2840" s="11"/>
      <c r="CGC2840" s="11"/>
      <c r="CGD2840" s="12"/>
      <c r="CGE2840" s="12"/>
      <c r="CGF2840" s="11"/>
      <c r="CGG2840" s="11"/>
      <c r="CGH2840" s="11"/>
      <c r="CGI2840" s="12"/>
      <c r="CGJ2840" s="12"/>
      <c r="CGK2840" s="11"/>
      <c r="CGL2840" s="11"/>
      <c r="CGM2840" s="11"/>
      <c r="CGN2840" s="12"/>
      <c r="CGO2840" s="12"/>
      <c r="CGP2840" s="11"/>
      <c r="CGQ2840" s="11"/>
      <c r="CGR2840" s="11"/>
      <c r="CGS2840" s="12"/>
      <c r="CGT2840" s="12"/>
      <c r="CGU2840" s="11"/>
      <c r="CGV2840" s="11"/>
      <c r="CGW2840" s="11"/>
      <c r="CGX2840" s="12"/>
      <c r="CGY2840" s="12"/>
      <c r="CGZ2840" s="11"/>
      <c r="CHA2840" s="11"/>
      <c r="CHB2840" s="11"/>
      <c r="CHC2840" s="12"/>
      <c r="CHD2840" s="12"/>
      <c r="CHE2840" s="11"/>
      <c r="CHF2840" s="11"/>
      <c r="CHG2840" s="11"/>
      <c r="CHH2840" s="12"/>
      <c r="CHI2840" s="12"/>
      <c r="CHJ2840" s="11"/>
      <c r="CHK2840" s="11"/>
      <c r="CHL2840" s="11"/>
      <c r="CHM2840" s="12"/>
      <c r="CHN2840" s="12"/>
      <c r="CHO2840" s="11"/>
      <c r="CHP2840" s="11"/>
      <c r="CHQ2840" s="11"/>
      <c r="CHR2840" s="12"/>
      <c r="CHS2840" s="12"/>
      <c r="CHT2840" s="11"/>
      <c r="CHU2840" s="11"/>
      <c r="CHV2840" s="11"/>
      <c r="CHW2840" s="12"/>
      <c r="CHX2840" s="12"/>
      <c r="CHY2840" s="11"/>
      <c r="CHZ2840" s="11"/>
      <c r="CIA2840" s="11"/>
      <c r="CIB2840" s="12"/>
      <c r="CIC2840" s="12"/>
      <c r="CID2840" s="11"/>
      <c r="CIE2840" s="11"/>
      <c r="CIF2840" s="11"/>
      <c r="CIG2840" s="12"/>
      <c r="CIH2840" s="12"/>
      <c r="CII2840" s="11"/>
      <c r="CIJ2840" s="11"/>
      <c r="CIK2840" s="11"/>
      <c r="CIL2840" s="12"/>
      <c r="CIM2840" s="12"/>
      <c r="CIN2840" s="11"/>
      <c r="CIO2840" s="11"/>
      <c r="CIP2840" s="11"/>
      <c r="CIQ2840" s="12"/>
      <c r="CIR2840" s="12"/>
      <c r="CIS2840" s="11"/>
      <c r="CIT2840" s="11"/>
      <c r="CIU2840" s="11"/>
      <c r="CIV2840" s="12"/>
      <c r="CIW2840" s="12"/>
      <c r="CIX2840" s="11"/>
      <c r="CIY2840" s="11"/>
      <c r="CIZ2840" s="11"/>
      <c r="CJA2840" s="12"/>
      <c r="CJB2840" s="12"/>
      <c r="CJC2840" s="11"/>
      <c r="CJD2840" s="11"/>
      <c r="CJE2840" s="11"/>
      <c r="CJF2840" s="12"/>
      <c r="CJG2840" s="12"/>
      <c r="CJH2840" s="11"/>
      <c r="CJI2840" s="11"/>
      <c r="CJJ2840" s="11"/>
      <c r="CJK2840" s="12"/>
      <c r="CJL2840" s="12"/>
      <c r="CJM2840" s="11"/>
      <c r="CJN2840" s="11"/>
      <c r="CJO2840" s="11"/>
      <c r="CJP2840" s="12"/>
      <c r="CJQ2840" s="12"/>
      <c r="CJR2840" s="11"/>
      <c r="CJS2840" s="11"/>
      <c r="CJT2840" s="11"/>
      <c r="CJU2840" s="12"/>
      <c r="CJV2840" s="12"/>
      <c r="CJW2840" s="11"/>
      <c r="CJX2840" s="11"/>
      <c r="CJY2840" s="11"/>
      <c r="CJZ2840" s="12"/>
      <c r="CKA2840" s="12"/>
      <c r="CKB2840" s="11"/>
      <c r="CKC2840" s="11"/>
      <c r="CKD2840" s="11"/>
      <c r="CKE2840" s="12"/>
      <c r="CKF2840" s="12"/>
      <c r="CKG2840" s="11"/>
      <c r="CKH2840" s="11"/>
      <c r="CKI2840" s="11"/>
      <c r="CKJ2840" s="12"/>
      <c r="CKK2840" s="12"/>
      <c r="CKL2840" s="11"/>
      <c r="CKM2840" s="11"/>
      <c r="CKN2840" s="11"/>
      <c r="CKO2840" s="12"/>
      <c r="CKP2840" s="12"/>
      <c r="CKQ2840" s="11"/>
      <c r="CKR2840" s="11"/>
      <c r="CKS2840" s="11"/>
      <c r="CKT2840" s="12"/>
      <c r="CKU2840" s="12"/>
      <c r="CKV2840" s="11"/>
      <c r="CKW2840" s="11"/>
      <c r="CKX2840" s="11"/>
      <c r="CKY2840" s="12"/>
      <c r="CKZ2840" s="12"/>
      <c r="CLA2840" s="11"/>
      <c r="CLB2840" s="11"/>
      <c r="CLC2840" s="11"/>
      <c r="CLD2840" s="12"/>
      <c r="CLE2840" s="12"/>
      <c r="CLF2840" s="11"/>
      <c r="CLG2840" s="11"/>
      <c r="CLH2840" s="11"/>
      <c r="CLI2840" s="12"/>
      <c r="CLJ2840" s="12"/>
      <c r="CLK2840" s="11"/>
      <c r="CLL2840" s="11"/>
      <c r="CLM2840" s="11"/>
      <c r="CLN2840" s="12"/>
      <c r="CLO2840" s="12"/>
      <c r="CLP2840" s="11"/>
      <c r="CLQ2840" s="11"/>
      <c r="CLR2840" s="11"/>
      <c r="CLS2840" s="12"/>
      <c r="CLT2840" s="12"/>
      <c r="CLU2840" s="11"/>
      <c r="CLV2840" s="11"/>
      <c r="CLW2840" s="11"/>
      <c r="CLX2840" s="12"/>
      <c r="CLY2840" s="12"/>
      <c r="CLZ2840" s="11"/>
      <c r="CMA2840" s="11"/>
      <c r="CMB2840" s="11"/>
      <c r="CMC2840" s="12"/>
      <c r="CMD2840" s="12"/>
      <c r="CME2840" s="11"/>
      <c r="CMF2840" s="11"/>
      <c r="CMG2840" s="11"/>
      <c r="CMH2840" s="12"/>
      <c r="CMI2840" s="12"/>
      <c r="CMJ2840" s="11"/>
      <c r="CMK2840" s="11"/>
      <c r="CML2840" s="11"/>
      <c r="CMM2840" s="12"/>
      <c r="CMN2840" s="12"/>
      <c r="CMO2840" s="11"/>
      <c r="CMP2840" s="11"/>
      <c r="CMQ2840" s="11"/>
      <c r="CMR2840" s="12"/>
      <c r="CMS2840" s="12"/>
      <c r="CMT2840" s="11"/>
      <c r="CMU2840" s="11"/>
      <c r="CMV2840" s="11"/>
      <c r="CMW2840" s="12"/>
      <c r="CMX2840" s="12"/>
      <c r="CMY2840" s="11"/>
      <c r="CMZ2840" s="11"/>
      <c r="CNA2840" s="11"/>
      <c r="CNB2840" s="12"/>
      <c r="CNC2840" s="12"/>
      <c r="CND2840" s="11"/>
      <c r="CNE2840" s="11"/>
      <c r="CNF2840" s="11"/>
      <c r="CNG2840" s="12"/>
      <c r="CNH2840" s="12"/>
      <c r="CNI2840" s="11"/>
      <c r="CNJ2840" s="11"/>
      <c r="CNK2840" s="11"/>
      <c r="CNL2840" s="12"/>
      <c r="CNM2840" s="12"/>
      <c r="CNN2840" s="11"/>
      <c r="CNO2840" s="11"/>
      <c r="CNP2840" s="11"/>
      <c r="CNQ2840" s="12"/>
      <c r="CNR2840" s="12"/>
      <c r="CNS2840" s="11"/>
      <c r="CNT2840" s="11"/>
      <c r="CNU2840" s="11"/>
      <c r="CNV2840" s="12"/>
      <c r="CNW2840" s="12"/>
      <c r="CNX2840" s="11"/>
      <c r="CNY2840" s="11"/>
      <c r="CNZ2840" s="11"/>
      <c r="COA2840" s="12"/>
      <c r="COB2840" s="12"/>
      <c r="COC2840" s="11"/>
      <c r="COD2840" s="11"/>
      <c r="COE2840" s="11"/>
      <c r="COF2840" s="12"/>
      <c r="COG2840" s="12"/>
      <c r="COH2840" s="11"/>
      <c r="COI2840" s="11"/>
      <c r="COJ2840" s="11"/>
      <c r="COK2840" s="12"/>
      <c r="COL2840" s="12"/>
      <c r="COM2840" s="11"/>
      <c r="CON2840" s="11"/>
      <c r="COO2840" s="11"/>
      <c r="COP2840" s="12"/>
      <c r="COQ2840" s="12"/>
      <c r="COR2840" s="11"/>
      <c r="COS2840" s="11"/>
      <c r="COT2840" s="11"/>
      <c r="COU2840" s="12"/>
      <c r="COV2840" s="12"/>
      <c r="COW2840" s="11"/>
      <c r="COX2840" s="11"/>
      <c r="COY2840" s="11"/>
      <c r="COZ2840" s="12"/>
      <c r="CPA2840" s="12"/>
      <c r="CPB2840" s="11"/>
      <c r="CPC2840" s="11"/>
      <c r="CPD2840" s="11"/>
      <c r="CPE2840" s="12"/>
      <c r="CPF2840" s="12"/>
      <c r="CPG2840" s="11"/>
      <c r="CPH2840" s="11"/>
      <c r="CPI2840" s="11"/>
      <c r="CPJ2840" s="12"/>
      <c r="CPK2840" s="12"/>
      <c r="CPL2840" s="11"/>
      <c r="CPM2840" s="11"/>
      <c r="CPN2840" s="11"/>
      <c r="CPO2840" s="12"/>
      <c r="CPP2840" s="12"/>
      <c r="CPQ2840" s="11"/>
      <c r="CPR2840" s="11"/>
      <c r="CPS2840" s="11"/>
      <c r="CPT2840" s="12"/>
      <c r="CPU2840" s="12"/>
      <c r="CPV2840" s="11"/>
      <c r="CPW2840" s="11"/>
      <c r="CPX2840" s="11"/>
      <c r="CPY2840" s="12"/>
      <c r="CPZ2840" s="12"/>
      <c r="CQA2840" s="11"/>
      <c r="CQB2840" s="11"/>
      <c r="CQC2840" s="11"/>
      <c r="CQD2840" s="12"/>
      <c r="CQE2840" s="12"/>
      <c r="CQF2840" s="11"/>
      <c r="CQG2840" s="11"/>
      <c r="CQH2840" s="11"/>
      <c r="CQI2840" s="12"/>
      <c r="CQJ2840" s="12"/>
      <c r="CQK2840" s="11"/>
      <c r="CQL2840" s="11"/>
      <c r="CQM2840" s="11"/>
      <c r="CQN2840" s="12"/>
      <c r="CQO2840" s="12"/>
      <c r="CQP2840" s="11"/>
      <c r="CQQ2840" s="11"/>
      <c r="CQR2840" s="11"/>
      <c r="CQS2840" s="12"/>
      <c r="CQT2840" s="12"/>
      <c r="CQU2840" s="11"/>
      <c r="CQV2840" s="11"/>
      <c r="CQW2840" s="11"/>
      <c r="CQX2840" s="12"/>
      <c r="CQY2840" s="12"/>
      <c r="CQZ2840" s="11"/>
      <c r="CRA2840" s="11"/>
      <c r="CRB2840" s="11"/>
      <c r="CRC2840" s="12"/>
      <c r="CRD2840" s="12"/>
      <c r="CRE2840" s="11"/>
      <c r="CRF2840" s="11"/>
      <c r="CRG2840" s="11"/>
      <c r="CRH2840" s="12"/>
      <c r="CRI2840" s="12"/>
      <c r="CRJ2840" s="11"/>
      <c r="CRK2840" s="11"/>
      <c r="CRL2840" s="11"/>
      <c r="CRM2840" s="12"/>
      <c r="CRN2840" s="12"/>
      <c r="CRO2840" s="11"/>
      <c r="CRP2840" s="11"/>
      <c r="CRQ2840" s="11"/>
      <c r="CRR2840" s="12"/>
      <c r="CRS2840" s="12"/>
      <c r="CRT2840" s="11"/>
      <c r="CRU2840" s="11"/>
      <c r="CRV2840" s="11"/>
      <c r="CRW2840" s="12"/>
      <c r="CRX2840" s="12"/>
      <c r="CRY2840" s="11"/>
      <c r="CRZ2840" s="11"/>
      <c r="CSA2840" s="11"/>
      <c r="CSB2840" s="12"/>
      <c r="CSC2840" s="12"/>
      <c r="CSD2840" s="11"/>
      <c r="CSE2840" s="11"/>
      <c r="CSF2840" s="11"/>
      <c r="CSG2840" s="12"/>
      <c r="CSH2840" s="12"/>
      <c r="CSI2840" s="11"/>
      <c r="CSJ2840" s="11"/>
      <c r="CSK2840" s="11"/>
      <c r="CSL2840" s="12"/>
      <c r="CSM2840" s="12"/>
      <c r="CSN2840" s="11"/>
      <c r="CSO2840" s="11"/>
      <c r="CSP2840" s="11"/>
      <c r="CSQ2840" s="12"/>
      <c r="CSR2840" s="12"/>
      <c r="CSS2840" s="11"/>
      <c r="CST2840" s="11"/>
      <c r="CSU2840" s="11"/>
      <c r="CSV2840" s="12"/>
      <c r="CSW2840" s="12"/>
      <c r="CSX2840" s="11"/>
      <c r="CSY2840" s="11"/>
      <c r="CSZ2840" s="11"/>
      <c r="CTA2840" s="12"/>
      <c r="CTB2840" s="12"/>
      <c r="CTC2840" s="11"/>
      <c r="CTD2840" s="11"/>
      <c r="CTE2840" s="11"/>
      <c r="CTF2840" s="12"/>
      <c r="CTG2840" s="12"/>
      <c r="CTH2840" s="11"/>
      <c r="CTI2840" s="11"/>
      <c r="CTJ2840" s="11"/>
      <c r="CTK2840" s="12"/>
      <c r="CTL2840" s="12"/>
      <c r="CTM2840" s="11"/>
      <c r="CTN2840" s="11"/>
      <c r="CTO2840" s="11"/>
      <c r="CTP2840" s="12"/>
      <c r="CTQ2840" s="12"/>
      <c r="CTR2840" s="11"/>
      <c r="CTS2840" s="11"/>
      <c r="CTT2840" s="11"/>
      <c r="CTU2840" s="12"/>
      <c r="CTV2840" s="12"/>
      <c r="CTW2840" s="11"/>
      <c r="CTX2840" s="11"/>
      <c r="CTY2840" s="11"/>
      <c r="CTZ2840" s="12"/>
      <c r="CUA2840" s="12"/>
      <c r="CUB2840" s="11"/>
      <c r="CUC2840" s="11"/>
      <c r="CUD2840" s="11"/>
      <c r="CUE2840" s="12"/>
      <c r="CUF2840" s="12"/>
      <c r="CUG2840" s="11"/>
      <c r="CUH2840" s="11"/>
      <c r="CUI2840" s="11"/>
      <c r="CUJ2840" s="12"/>
      <c r="CUK2840" s="12"/>
      <c r="CUL2840" s="11"/>
      <c r="CUM2840" s="11"/>
      <c r="CUN2840" s="11"/>
      <c r="CUO2840" s="12"/>
      <c r="CUP2840" s="12"/>
      <c r="CUQ2840" s="11"/>
      <c r="CUR2840" s="11"/>
      <c r="CUS2840" s="11"/>
      <c r="CUT2840" s="12"/>
      <c r="CUU2840" s="12"/>
      <c r="CUV2840" s="11"/>
      <c r="CUW2840" s="11"/>
      <c r="CUX2840" s="11"/>
      <c r="CUY2840" s="12"/>
      <c r="CUZ2840" s="12"/>
      <c r="CVA2840" s="11"/>
      <c r="CVB2840" s="11"/>
      <c r="CVC2840" s="11"/>
      <c r="CVD2840" s="12"/>
      <c r="CVE2840" s="12"/>
      <c r="CVF2840" s="11"/>
      <c r="CVG2840" s="11"/>
      <c r="CVH2840" s="11"/>
      <c r="CVI2840" s="12"/>
      <c r="CVJ2840" s="12"/>
      <c r="CVK2840" s="11"/>
      <c r="CVL2840" s="11"/>
      <c r="CVM2840" s="11"/>
      <c r="CVN2840" s="12"/>
      <c r="CVO2840" s="12"/>
      <c r="CVP2840" s="11"/>
      <c r="CVQ2840" s="11"/>
      <c r="CVR2840" s="11"/>
      <c r="CVS2840" s="12"/>
      <c r="CVT2840" s="12"/>
      <c r="CVU2840" s="11"/>
      <c r="CVV2840" s="11"/>
      <c r="CVW2840" s="11"/>
      <c r="CVX2840" s="12"/>
      <c r="CVY2840" s="12"/>
      <c r="CVZ2840" s="11"/>
      <c r="CWA2840" s="11"/>
      <c r="CWB2840" s="11"/>
      <c r="CWC2840" s="12"/>
      <c r="CWD2840" s="12"/>
      <c r="CWE2840" s="11"/>
      <c r="CWF2840" s="11"/>
      <c r="CWG2840" s="11"/>
      <c r="CWH2840" s="12"/>
      <c r="CWI2840" s="12"/>
      <c r="CWJ2840" s="11"/>
      <c r="CWK2840" s="11"/>
      <c r="CWL2840" s="11"/>
      <c r="CWM2840" s="12"/>
      <c r="CWN2840" s="12"/>
      <c r="CWO2840" s="11"/>
      <c r="CWP2840" s="11"/>
      <c r="CWQ2840" s="11"/>
      <c r="CWR2840" s="12"/>
      <c r="CWS2840" s="12"/>
      <c r="CWT2840" s="11"/>
      <c r="CWU2840" s="11"/>
      <c r="CWV2840" s="11"/>
      <c r="CWW2840" s="12"/>
      <c r="CWX2840" s="12"/>
      <c r="CWY2840" s="11"/>
      <c r="CWZ2840" s="11"/>
      <c r="CXA2840" s="11"/>
      <c r="CXB2840" s="12"/>
      <c r="CXC2840" s="12"/>
      <c r="CXD2840" s="11"/>
      <c r="CXE2840" s="11"/>
      <c r="CXF2840" s="11"/>
      <c r="CXG2840" s="12"/>
      <c r="CXH2840" s="12"/>
      <c r="CXI2840" s="11"/>
      <c r="CXJ2840" s="11"/>
      <c r="CXK2840" s="11"/>
      <c r="CXL2840" s="12"/>
      <c r="CXM2840" s="12"/>
      <c r="CXN2840" s="11"/>
      <c r="CXO2840" s="11"/>
      <c r="CXP2840" s="11"/>
      <c r="CXQ2840" s="12"/>
      <c r="CXR2840" s="12"/>
      <c r="CXS2840" s="11"/>
      <c r="CXT2840" s="11"/>
      <c r="CXU2840" s="11"/>
      <c r="CXV2840" s="12"/>
      <c r="CXW2840" s="12"/>
      <c r="CXX2840" s="11"/>
      <c r="CXY2840" s="11"/>
      <c r="CXZ2840" s="11"/>
      <c r="CYA2840" s="12"/>
      <c r="CYB2840" s="12"/>
      <c r="CYC2840" s="11"/>
      <c r="CYD2840" s="11"/>
      <c r="CYE2840" s="11"/>
      <c r="CYF2840" s="12"/>
      <c r="CYG2840" s="12"/>
      <c r="CYH2840" s="11"/>
      <c r="CYI2840" s="11"/>
      <c r="CYJ2840" s="11"/>
      <c r="CYK2840" s="12"/>
      <c r="CYL2840" s="12"/>
      <c r="CYM2840" s="11"/>
      <c r="CYN2840" s="11"/>
      <c r="CYO2840" s="11"/>
      <c r="CYP2840" s="12"/>
      <c r="CYQ2840" s="12"/>
      <c r="CYR2840" s="11"/>
      <c r="CYS2840" s="11"/>
      <c r="CYT2840" s="11"/>
      <c r="CYU2840" s="12"/>
      <c r="CYV2840" s="12"/>
      <c r="CYW2840" s="11"/>
      <c r="CYX2840" s="11"/>
      <c r="CYY2840" s="11"/>
      <c r="CYZ2840" s="12"/>
      <c r="CZA2840" s="12"/>
      <c r="CZB2840" s="11"/>
      <c r="CZC2840" s="11"/>
      <c r="CZD2840" s="11"/>
      <c r="CZE2840" s="12"/>
      <c r="CZF2840" s="12"/>
      <c r="CZG2840" s="11"/>
      <c r="CZH2840" s="11"/>
      <c r="CZI2840" s="11"/>
      <c r="CZJ2840" s="12"/>
      <c r="CZK2840" s="12"/>
      <c r="CZL2840" s="11"/>
      <c r="CZM2840" s="11"/>
      <c r="CZN2840" s="11"/>
      <c r="CZO2840" s="12"/>
      <c r="CZP2840" s="12"/>
      <c r="CZQ2840" s="11"/>
      <c r="CZR2840" s="11"/>
      <c r="CZS2840" s="11"/>
      <c r="CZT2840" s="12"/>
      <c r="CZU2840" s="12"/>
      <c r="CZV2840" s="11"/>
      <c r="CZW2840" s="11"/>
      <c r="CZX2840" s="11"/>
      <c r="CZY2840" s="12"/>
      <c r="CZZ2840" s="12"/>
      <c r="DAA2840" s="11"/>
      <c r="DAB2840" s="11"/>
      <c r="DAC2840" s="11"/>
      <c r="DAD2840" s="12"/>
      <c r="DAE2840" s="12"/>
      <c r="DAF2840" s="11"/>
      <c r="DAG2840" s="11"/>
      <c r="DAH2840" s="11"/>
      <c r="DAI2840" s="12"/>
      <c r="DAJ2840" s="12"/>
      <c r="DAK2840" s="11"/>
      <c r="DAL2840" s="11"/>
      <c r="DAM2840" s="11"/>
      <c r="DAN2840" s="12"/>
      <c r="DAO2840" s="12"/>
      <c r="DAP2840" s="11"/>
      <c r="DAQ2840" s="11"/>
      <c r="DAR2840" s="11"/>
      <c r="DAS2840" s="12"/>
      <c r="DAT2840" s="12"/>
      <c r="DAU2840" s="11"/>
      <c r="DAV2840" s="11"/>
      <c r="DAW2840" s="11"/>
      <c r="DAX2840" s="12"/>
      <c r="DAY2840" s="12"/>
      <c r="DAZ2840" s="11"/>
      <c r="DBA2840" s="11"/>
      <c r="DBB2840" s="11"/>
      <c r="DBC2840" s="12"/>
      <c r="DBD2840" s="12"/>
      <c r="DBE2840" s="11"/>
      <c r="DBF2840" s="11"/>
      <c r="DBG2840" s="11"/>
      <c r="DBH2840" s="12"/>
      <c r="DBI2840" s="12"/>
      <c r="DBJ2840" s="11"/>
      <c r="DBK2840" s="11"/>
      <c r="DBL2840" s="11"/>
      <c r="DBM2840" s="12"/>
      <c r="DBN2840" s="12"/>
      <c r="DBO2840" s="11"/>
      <c r="DBP2840" s="11"/>
      <c r="DBQ2840" s="11"/>
      <c r="DBR2840" s="12"/>
      <c r="DBS2840" s="12"/>
      <c r="DBT2840" s="11"/>
      <c r="DBU2840" s="11"/>
      <c r="DBV2840" s="11"/>
      <c r="DBW2840" s="12"/>
      <c r="DBX2840" s="12"/>
      <c r="DBY2840" s="11"/>
      <c r="DBZ2840" s="11"/>
      <c r="DCA2840" s="11"/>
      <c r="DCB2840" s="12"/>
      <c r="DCC2840" s="12"/>
      <c r="DCD2840" s="11"/>
      <c r="DCE2840" s="11"/>
      <c r="DCF2840" s="11"/>
      <c r="DCG2840" s="12"/>
      <c r="DCH2840" s="12"/>
      <c r="DCI2840" s="11"/>
      <c r="DCJ2840" s="11"/>
      <c r="DCK2840" s="11"/>
      <c r="DCL2840" s="12"/>
      <c r="DCM2840" s="12"/>
      <c r="DCN2840" s="11"/>
      <c r="DCO2840" s="11"/>
      <c r="DCP2840" s="11"/>
      <c r="DCQ2840" s="12"/>
      <c r="DCR2840" s="12"/>
      <c r="DCS2840" s="11"/>
      <c r="DCT2840" s="11"/>
      <c r="DCU2840" s="11"/>
      <c r="DCV2840" s="12"/>
      <c r="DCW2840" s="12"/>
      <c r="DCX2840" s="11"/>
      <c r="DCY2840" s="11"/>
      <c r="DCZ2840" s="11"/>
      <c r="DDA2840" s="12"/>
      <c r="DDB2840" s="12"/>
      <c r="DDC2840" s="11"/>
      <c r="DDD2840" s="11"/>
      <c r="DDE2840" s="11"/>
      <c r="DDF2840" s="12"/>
      <c r="DDG2840" s="12"/>
      <c r="DDH2840" s="11"/>
      <c r="DDI2840" s="11"/>
      <c r="DDJ2840" s="11"/>
      <c r="DDK2840" s="12"/>
      <c r="DDL2840" s="12"/>
      <c r="DDM2840" s="11"/>
      <c r="DDN2840" s="11"/>
      <c r="DDO2840" s="11"/>
      <c r="DDP2840" s="12"/>
      <c r="DDQ2840" s="12"/>
      <c r="DDR2840" s="11"/>
      <c r="DDS2840" s="11"/>
      <c r="DDT2840" s="11"/>
      <c r="DDU2840" s="12"/>
      <c r="DDV2840" s="12"/>
      <c r="DDW2840" s="11"/>
      <c r="DDX2840" s="11"/>
      <c r="DDY2840" s="11"/>
      <c r="DDZ2840" s="12"/>
      <c r="DEA2840" s="12"/>
      <c r="DEB2840" s="11"/>
      <c r="DEC2840" s="11"/>
      <c r="DED2840" s="11"/>
      <c r="DEE2840" s="12"/>
      <c r="DEF2840" s="12"/>
      <c r="DEG2840" s="11"/>
      <c r="DEH2840" s="11"/>
      <c r="DEI2840" s="11"/>
      <c r="DEJ2840" s="12"/>
      <c r="DEK2840" s="12"/>
      <c r="DEL2840" s="11"/>
      <c r="DEM2840" s="11"/>
      <c r="DEN2840" s="11"/>
      <c r="DEO2840" s="12"/>
      <c r="DEP2840" s="12"/>
      <c r="DEQ2840" s="11"/>
      <c r="DER2840" s="11"/>
      <c r="DES2840" s="11"/>
      <c r="DET2840" s="12"/>
      <c r="DEU2840" s="12"/>
      <c r="DEV2840" s="11"/>
      <c r="DEW2840" s="11"/>
      <c r="DEX2840" s="11"/>
      <c r="DEY2840" s="12"/>
      <c r="DEZ2840" s="12"/>
      <c r="DFA2840" s="11"/>
      <c r="DFB2840" s="11"/>
      <c r="DFC2840" s="11"/>
      <c r="DFD2840" s="12"/>
      <c r="DFE2840" s="12"/>
      <c r="DFF2840" s="11"/>
      <c r="DFG2840" s="11"/>
      <c r="DFH2840" s="11"/>
      <c r="DFI2840" s="12"/>
      <c r="DFJ2840" s="12"/>
      <c r="DFK2840" s="11"/>
      <c r="DFL2840" s="11"/>
      <c r="DFM2840" s="11"/>
      <c r="DFN2840" s="12"/>
      <c r="DFO2840" s="12"/>
      <c r="DFP2840" s="11"/>
      <c r="DFQ2840" s="11"/>
      <c r="DFR2840" s="11"/>
      <c r="DFS2840" s="12"/>
      <c r="DFT2840" s="12"/>
      <c r="DFU2840" s="11"/>
      <c r="DFV2840" s="11"/>
      <c r="DFW2840" s="11"/>
      <c r="DFX2840" s="12"/>
      <c r="DFY2840" s="12"/>
      <c r="DFZ2840" s="11"/>
      <c r="DGA2840" s="11"/>
      <c r="DGB2840" s="11"/>
      <c r="DGC2840" s="12"/>
      <c r="DGD2840" s="12"/>
      <c r="DGE2840" s="11"/>
      <c r="DGF2840" s="11"/>
      <c r="DGG2840" s="11"/>
      <c r="DGH2840" s="12"/>
      <c r="DGI2840" s="12"/>
      <c r="DGJ2840" s="11"/>
      <c r="DGK2840" s="11"/>
      <c r="DGL2840" s="11"/>
      <c r="DGM2840" s="12"/>
      <c r="DGN2840" s="12"/>
      <c r="DGO2840" s="11"/>
      <c r="DGP2840" s="11"/>
      <c r="DGQ2840" s="11"/>
      <c r="DGR2840" s="12"/>
      <c r="DGS2840" s="12"/>
      <c r="DGT2840" s="11"/>
      <c r="DGU2840" s="11"/>
      <c r="DGV2840" s="11"/>
      <c r="DGW2840" s="12"/>
      <c r="DGX2840" s="12"/>
      <c r="DGY2840" s="11"/>
      <c r="DGZ2840" s="11"/>
      <c r="DHA2840" s="11"/>
      <c r="DHB2840" s="12"/>
      <c r="DHC2840" s="12"/>
      <c r="DHD2840" s="11"/>
      <c r="DHE2840" s="11"/>
      <c r="DHF2840" s="11"/>
      <c r="DHG2840" s="12"/>
      <c r="DHH2840" s="12"/>
      <c r="DHI2840" s="11"/>
      <c r="DHJ2840" s="11"/>
      <c r="DHK2840" s="11"/>
      <c r="DHL2840" s="12"/>
      <c r="DHM2840" s="12"/>
      <c r="DHN2840" s="11"/>
      <c r="DHO2840" s="11"/>
      <c r="DHP2840" s="11"/>
      <c r="DHQ2840" s="12"/>
      <c r="DHR2840" s="12"/>
      <c r="DHS2840" s="11"/>
      <c r="DHT2840" s="11"/>
      <c r="DHU2840" s="11"/>
      <c r="DHV2840" s="12"/>
      <c r="DHW2840" s="12"/>
      <c r="DHX2840" s="11"/>
      <c r="DHY2840" s="11"/>
      <c r="DHZ2840" s="11"/>
      <c r="DIA2840" s="12"/>
      <c r="DIB2840" s="12"/>
      <c r="DIC2840" s="11"/>
      <c r="DID2840" s="11"/>
      <c r="DIE2840" s="11"/>
      <c r="DIF2840" s="12"/>
      <c r="DIG2840" s="12"/>
      <c r="DIH2840" s="11"/>
      <c r="DII2840" s="11"/>
      <c r="DIJ2840" s="11"/>
      <c r="DIK2840" s="12"/>
      <c r="DIL2840" s="12"/>
      <c r="DIM2840" s="11"/>
      <c r="DIN2840" s="11"/>
      <c r="DIO2840" s="11"/>
      <c r="DIP2840" s="12"/>
      <c r="DIQ2840" s="12"/>
      <c r="DIR2840" s="11"/>
      <c r="DIS2840" s="11"/>
      <c r="DIT2840" s="11"/>
      <c r="DIU2840" s="12"/>
      <c r="DIV2840" s="12"/>
      <c r="DIW2840" s="11"/>
      <c r="DIX2840" s="11"/>
      <c r="DIY2840" s="11"/>
      <c r="DIZ2840" s="12"/>
      <c r="DJA2840" s="12"/>
      <c r="DJB2840" s="11"/>
      <c r="DJC2840" s="11"/>
      <c r="DJD2840" s="11"/>
      <c r="DJE2840" s="12"/>
      <c r="DJF2840" s="12"/>
      <c r="DJG2840" s="11"/>
      <c r="DJH2840" s="11"/>
      <c r="DJI2840" s="11"/>
      <c r="DJJ2840" s="12"/>
      <c r="DJK2840" s="12"/>
      <c r="DJL2840" s="11"/>
      <c r="DJM2840" s="11"/>
      <c r="DJN2840" s="11"/>
      <c r="DJO2840" s="12"/>
      <c r="DJP2840" s="12"/>
      <c r="DJQ2840" s="11"/>
      <c r="DJR2840" s="11"/>
      <c r="DJS2840" s="11"/>
      <c r="DJT2840" s="12"/>
      <c r="DJU2840" s="12"/>
      <c r="DJV2840" s="11"/>
      <c r="DJW2840" s="11"/>
      <c r="DJX2840" s="11"/>
      <c r="DJY2840" s="12"/>
      <c r="DJZ2840" s="12"/>
      <c r="DKA2840" s="11"/>
      <c r="DKB2840" s="11"/>
      <c r="DKC2840" s="11"/>
      <c r="DKD2840" s="12"/>
      <c r="DKE2840" s="12"/>
      <c r="DKF2840" s="11"/>
      <c r="DKG2840" s="11"/>
      <c r="DKH2840" s="11"/>
      <c r="DKI2840" s="12"/>
      <c r="DKJ2840" s="12"/>
      <c r="DKK2840" s="11"/>
      <c r="DKL2840" s="11"/>
      <c r="DKM2840" s="11"/>
      <c r="DKN2840" s="12"/>
      <c r="DKO2840" s="12"/>
      <c r="DKP2840" s="11"/>
      <c r="DKQ2840" s="11"/>
      <c r="DKR2840" s="11"/>
      <c r="DKS2840" s="12"/>
      <c r="DKT2840" s="12"/>
      <c r="DKU2840" s="11"/>
      <c r="DKV2840" s="11"/>
      <c r="DKW2840" s="11"/>
      <c r="DKX2840" s="12"/>
      <c r="DKY2840" s="12"/>
      <c r="DKZ2840" s="11"/>
      <c r="DLA2840" s="11"/>
      <c r="DLB2840" s="11"/>
      <c r="DLC2840" s="12"/>
      <c r="DLD2840" s="12"/>
      <c r="DLE2840" s="11"/>
      <c r="DLF2840" s="11"/>
      <c r="DLG2840" s="11"/>
      <c r="DLH2840" s="12"/>
      <c r="DLI2840" s="12"/>
      <c r="DLJ2840" s="11"/>
      <c r="DLK2840" s="11"/>
      <c r="DLL2840" s="11"/>
      <c r="DLM2840" s="12"/>
      <c r="DLN2840" s="12"/>
      <c r="DLO2840" s="11"/>
      <c r="DLP2840" s="11"/>
      <c r="DLQ2840" s="11"/>
      <c r="DLR2840" s="12"/>
      <c r="DLS2840" s="12"/>
      <c r="DLT2840" s="11"/>
      <c r="DLU2840" s="11"/>
      <c r="DLV2840" s="11"/>
      <c r="DLW2840" s="12"/>
      <c r="DLX2840" s="12"/>
      <c r="DLY2840" s="11"/>
      <c r="DLZ2840" s="11"/>
      <c r="DMA2840" s="11"/>
      <c r="DMB2840" s="12"/>
      <c r="DMC2840" s="12"/>
      <c r="DMD2840" s="11"/>
      <c r="DME2840" s="11"/>
      <c r="DMF2840" s="11"/>
      <c r="DMG2840" s="12"/>
      <c r="DMH2840" s="12"/>
      <c r="DMI2840" s="11"/>
      <c r="DMJ2840" s="11"/>
      <c r="DMK2840" s="11"/>
      <c r="DML2840" s="12"/>
      <c r="DMM2840" s="12"/>
      <c r="DMN2840" s="11"/>
      <c r="DMO2840" s="11"/>
      <c r="DMP2840" s="11"/>
      <c r="DMQ2840" s="12"/>
      <c r="DMR2840" s="12"/>
      <c r="DMS2840" s="11"/>
      <c r="DMT2840" s="11"/>
      <c r="DMU2840" s="11"/>
      <c r="DMV2840" s="12"/>
      <c r="DMW2840" s="12"/>
      <c r="DMX2840" s="11"/>
      <c r="DMY2840" s="11"/>
      <c r="DMZ2840" s="11"/>
      <c r="DNA2840" s="12"/>
      <c r="DNB2840" s="12"/>
      <c r="DNC2840" s="11"/>
      <c r="DND2840" s="11"/>
      <c r="DNE2840" s="11"/>
      <c r="DNF2840" s="12"/>
      <c r="DNG2840" s="12"/>
      <c r="DNH2840" s="11"/>
      <c r="DNI2840" s="11"/>
      <c r="DNJ2840" s="11"/>
      <c r="DNK2840" s="12"/>
      <c r="DNL2840" s="12"/>
      <c r="DNM2840" s="11"/>
      <c r="DNN2840" s="11"/>
      <c r="DNO2840" s="11"/>
      <c r="DNP2840" s="12"/>
      <c r="DNQ2840" s="12"/>
      <c r="DNR2840" s="11"/>
      <c r="DNS2840" s="11"/>
      <c r="DNT2840" s="11"/>
      <c r="DNU2840" s="12"/>
      <c r="DNV2840" s="12"/>
      <c r="DNW2840" s="11"/>
      <c r="DNX2840" s="11"/>
      <c r="DNY2840" s="11"/>
      <c r="DNZ2840" s="12"/>
      <c r="DOA2840" s="12"/>
      <c r="DOB2840" s="11"/>
      <c r="DOC2840" s="11"/>
      <c r="DOD2840" s="11"/>
      <c r="DOE2840" s="12"/>
      <c r="DOF2840" s="12"/>
      <c r="DOG2840" s="11"/>
      <c r="DOH2840" s="11"/>
      <c r="DOI2840" s="11"/>
      <c r="DOJ2840" s="12"/>
      <c r="DOK2840" s="12"/>
      <c r="DOL2840" s="11"/>
      <c r="DOM2840" s="11"/>
      <c r="DON2840" s="11"/>
      <c r="DOO2840" s="12"/>
      <c r="DOP2840" s="12"/>
      <c r="DOQ2840" s="11"/>
      <c r="DOR2840" s="11"/>
      <c r="DOS2840" s="11"/>
      <c r="DOT2840" s="12"/>
      <c r="DOU2840" s="12"/>
      <c r="DOV2840" s="11"/>
      <c r="DOW2840" s="11"/>
      <c r="DOX2840" s="11"/>
      <c r="DOY2840" s="12"/>
      <c r="DOZ2840" s="12"/>
      <c r="DPA2840" s="11"/>
      <c r="DPB2840" s="11"/>
      <c r="DPC2840" s="11"/>
      <c r="DPD2840" s="12"/>
      <c r="DPE2840" s="12"/>
      <c r="DPF2840" s="11"/>
      <c r="DPG2840" s="11"/>
      <c r="DPH2840" s="11"/>
      <c r="DPI2840" s="12"/>
      <c r="DPJ2840" s="12"/>
      <c r="DPK2840" s="11"/>
      <c r="DPL2840" s="11"/>
      <c r="DPM2840" s="11"/>
      <c r="DPN2840" s="12"/>
      <c r="DPO2840" s="12"/>
      <c r="DPP2840" s="11"/>
      <c r="DPQ2840" s="11"/>
      <c r="DPR2840" s="11"/>
      <c r="DPS2840" s="12"/>
      <c r="DPT2840" s="12"/>
      <c r="DPU2840" s="11"/>
      <c r="DPV2840" s="11"/>
      <c r="DPW2840" s="11"/>
      <c r="DPX2840" s="12"/>
      <c r="DPY2840" s="12"/>
      <c r="DPZ2840" s="11"/>
      <c r="DQA2840" s="11"/>
      <c r="DQB2840" s="11"/>
      <c r="DQC2840" s="12"/>
      <c r="DQD2840" s="12"/>
      <c r="DQE2840" s="11"/>
      <c r="DQF2840" s="11"/>
      <c r="DQG2840" s="11"/>
      <c r="DQH2840" s="12"/>
      <c r="DQI2840" s="12"/>
      <c r="DQJ2840" s="11"/>
      <c r="DQK2840" s="11"/>
      <c r="DQL2840" s="11"/>
      <c r="DQM2840" s="12"/>
      <c r="DQN2840" s="12"/>
      <c r="DQO2840" s="11"/>
      <c r="DQP2840" s="11"/>
      <c r="DQQ2840" s="11"/>
      <c r="DQR2840" s="12"/>
      <c r="DQS2840" s="12"/>
      <c r="DQT2840" s="11"/>
      <c r="DQU2840" s="11"/>
      <c r="DQV2840" s="11"/>
      <c r="DQW2840" s="12"/>
      <c r="DQX2840" s="12"/>
      <c r="DQY2840" s="11"/>
      <c r="DQZ2840" s="11"/>
      <c r="DRA2840" s="11"/>
      <c r="DRB2840" s="12"/>
      <c r="DRC2840" s="12"/>
      <c r="DRD2840" s="11"/>
      <c r="DRE2840" s="11"/>
      <c r="DRF2840" s="11"/>
      <c r="DRG2840" s="12"/>
      <c r="DRH2840" s="12"/>
      <c r="DRI2840" s="11"/>
      <c r="DRJ2840" s="11"/>
      <c r="DRK2840" s="11"/>
      <c r="DRL2840" s="12"/>
      <c r="DRM2840" s="12"/>
      <c r="DRN2840" s="11"/>
      <c r="DRO2840" s="11"/>
      <c r="DRP2840" s="11"/>
      <c r="DRQ2840" s="12"/>
      <c r="DRR2840" s="12"/>
      <c r="DRS2840" s="11"/>
      <c r="DRT2840" s="11"/>
      <c r="DRU2840" s="11"/>
      <c r="DRV2840" s="12"/>
      <c r="DRW2840" s="12"/>
      <c r="DRX2840" s="11"/>
      <c r="DRY2840" s="11"/>
      <c r="DRZ2840" s="11"/>
      <c r="DSA2840" s="12"/>
      <c r="DSB2840" s="12"/>
      <c r="DSC2840" s="11"/>
      <c r="DSD2840" s="11"/>
      <c r="DSE2840" s="11"/>
      <c r="DSF2840" s="12"/>
      <c r="DSG2840" s="12"/>
      <c r="DSH2840" s="11"/>
      <c r="DSI2840" s="11"/>
      <c r="DSJ2840" s="11"/>
      <c r="DSK2840" s="12"/>
      <c r="DSL2840" s="12"/>
      <c r="DSM2840" s="11"/>
      <c r="DSN2840" s="11"/>
      <c r="DSO2840" s="11"/>
      <c r="DSP2840" s="12"/>
      <c r="DSQ2840" s="12"/>
      <c r="DSR2840" s="11"/>
      <c r="DSS2840" s="11"/>
      <c r="DST2840" s="11"/>
      <c r="DSU2840" s="12"/>
      <c r="DSV2840" s="12"/>
      <c r="DSW2840" s="11"/>
      <c r="DSX2840" s="11"/>
      <c r="DSY2840" s="11"/>
      <c r="DSZ2840" s="12"/>
      <c r="DTA2840" s="12"/>
      <c r="DTB2840" s="11"/>
      <c r="DTC2840" s="11"/>
      <c r="DTD2840" s="11"/>
      <c r="DTE2840" s="12"/>
      <c r="DTF2840" s="12"/>
      <c r="DTG2840" s="11"/>
      <c r="DTH2840" s="11"/>
      <c r="DTI2840" s="11"/>
      <c r="DTJ2840" s="12"/>
      <c r="DTK2840" s="12"/>
      <c r="DTL2840" s="11"/>
      <c r="DTM2840" s="11"/>
      <c r="DTN2840" s="11"/>
      <c r="DTO2840" s="12"/>
      <c r="DTP2840" s="12"/>
      <c r="DTQ2840" s="11"/>
      <c r="DTR2840" s="11"/>
      <c r="DTS2840" s="11"/>
      <c r="DTT2840" s="12"/>
      <c r="DTU2840" s="12"/>
      <c r="DTV2840" s="11"/>
      <c r="DTW2840" s="11"/>
      <c r="DTX2840" s="11"/>
      <c r="DTY2840" s="12"/>
      <c r="DTZ2840" s="12"/>
      <c r="DUA2840" s="11"/>
      <c r="DUB2840" s="11"/>
      <c r="DUC2840" s="11"/>
      <c r="DUD2840" s="12"/>
      <c r="DUE2840" s="12"/>
      <c r="DUF2840" s="11"/>
      <c r="DUG2840" s="11"/>
      <c r="DUH2840" s="11"/>
      <c r="DUI2840" s="12"/>
      <c r="DUJ2840" s="12"/>
      <c r="DUK2840" s="11"/>
      <c r="DUL2840" s="11"/>
      <c r="DUM2840" s="11"/>
      <c r="DUN2840" s="12"/>
      <c r="DUO2840" s="12"/>
      <c r="DUP2840" s="11"/>
      <c r="DUQ2840" s="11"/>
      <c r="DUR2840" s="11"/>
      <c r="DUS2840" s="12"/>
      <c r="DUT2840" s="12"/>
      <c r="DUU2840" s="11"/>
      <c r="DUV2840" s="11"/>
      <c r="DUW2840" s="11"/>
      <c r="DUX2840" s="12"/>
      <c r="DUY2840" s="12"/>
      <c r="DUZ2840" s="11"/>
      <c r="DVA2840" s="11"/>
      <c r="DVB2840" s="11"/>
      <c r="DVC2840" s="12"/>
      <c r="DVD2840" s="12"/>
      <c r="DVE2840" s="11"/>
      <c r="DVF2840" s="11"/>
      <c r="DVG2840" s="11"/>
      <c r="DVH2840" s="12"/>
      <c r="DVI2840" s="12"/>
      <c r="DVJ2840" s="11"/>
      <c r="DVK2840" s="11"/>
      <c r="DVL2840" s="11"/>
      <c r="DVM2840" s="12"/>
      <c r="DVN2840" s="12"/>
      <c r="DVO2840" s="11"/>
      <c r="DVP2840" s="11"/>
      <c r="DVQ2840" s="11"/>
      <c r="DVR2840" s="12"/>
      <c r="DVS2840" s="12"/>
      <c r="DVT2840" s="11"/>
      <c r="DVU2840" s="11"/>
      <c r="DVV2840" s="11"/>
      <c r="DVW2840" s="12"/>
      <c r="DVX2840" s="12"/>
      <c r="DVY2840" s="11"/>
      <c r="DVZ2840" s="11"/>
      <c r="DWA2840" s="11"/>
      <c r="DWB2840" s="12"/>
      <c r="DWC2840" s="12"/>
      <c r="DWD2840" s="11"/>
      <c r="DWE2840" s="11"/>
      <c r="DWF2840" s="11"/>
      <c r="DWG2840" s="12"/>
      <c r="DWH2840" s="12"/>
      <c r="DWI2840" s="11"/>
      <c r="DWJ2840" s="11"/>
      <c r="DWK2840" s="11"/>
      <c r="DWL2840" s="12"/>
      <c r="DWM2840" s="12"/>
      <c r="DWN2840" s="11"/>
      <c r="DWO2840" s="11"/>
      <c r="DWP2840" s="11"/>
      <c r="DWQ2840" s="12"/>
      <c r="DWR2840" s="12"/>
      <c r="DWS2840" s="11"/>
      <c r="DWT2840" s="11"/>
      <c r="DWU2840" s="11"/>
      <c r="DWV2840" s="12"/>
      <c r="DWW2840" s="12"/>
      <c r="DWX2840" s="11"/>
      <c r="DWY2840" s="11"/>
      <c r="DWZ2840" s="11"/>
      <c r="DXA2840" s="12"/>
      <c r="DXB2840" s="12"/>
      <c r="DXC2840" s="11"/>
      <c r="DXD2840" s="11"/>
      <c r="DXE2840" s="11"/>
      <c r="DXF2840" s="12"/>
      <c r="DXG2840" s="12"/>
      <c r="DXH2840" s="11"/>
      <c r="DXI2840" s="11"/>
      <c r="DXJ2840" s="11"/>
      <c r="DXK2840" s="12"/>
      <c r="DXL2840" s="12"/>
      <c r="DXM2840" s="11"/>
      <c r="DXN2840" s="11"/>
      <c r="DXO2840" s="11"/>
      <c r="DXP2840" s="12"/>
      <c r="DXQ2840" s="12"/>
      <c r="DXR2840" s="11"/>
      <c r="DXS2840" s="11"/>
      <c r="DXT2840" s="11"/>
      <c r="DXU2840" s="12"/>
      <c r="DXV2840" s="12"/>
      <c r="DXW2840" s="11"/>
      <c r="DXX2840" s="11"/>
      <c r="DXY2840" s="11"/>
      <c r="DXZ2840" s="12"/>
      <c r="DYA2840" s="12"/>
      <c r="DYB2840" s="11"/>
      <c r="DYC2840" s="11"/>
      <c r="DYD2840" s="11"/>
      <c r="DYE2840" s="12"/>
      <c r="DYF2840" s="12"/>
      <c r="DYG2840" s="11"/>
      <c r="DYH2840" s="11"/>
      <c r="DYI2840" s="11"/>
      <c r="DYJ2840" s="12"/>
      <c r="DYK2840" s="12"/>
      <c r="DYL2840" s="11"/>
      <c r="DYM2840" s="11"/>
      <c r="DYN2840" s="11"/>
      <c r="DYO2840" s="12"/>
      <c r="DYP2840" s="12"/>
      <c r="DYQ2840" s="11"/>
      <c r="DYR2840" s="11"/>
      <c r="DYS2840" s="11"/>
      <c r="DYT2840" s="12"/>
      <c r="DYU2840" s="12"/>
      <c r="DYV2840" s="11"/>
      <c r="DYW2840" s="11"/>
      <c r="DYX2840" s="11"/>
      <c r="DYY2840" s="12"/>
      <c r="DYZ2840" s="12"/>
      <c r="DZA2840" s="11"/>
      <c r="DZB2840" s="11"/>
      <c r="DZC2840" s="11"/>
      <c r="DZD2840" s="12"/>
      <c r="DZE2840" s="12"/>
      <c r="DZF2840" s="11"/>
      <c r="DZG2840" s="11"/>
      <c r="DZH2840" s="11"/>
      <c r="DZI2840" s="12"/>
      <c r="DZJ2840" s="12"/>
      <c r="DZK2840" s="11"/>
      <c r="DZL2840" s="11"/>
      <c r="DZM2840" s="11"/>
      <c r="DZN2840" s="12"/>
      <c r="DZO2840" s="12"/>
      <c r="DZP2840" s="11"/>
      <c r="DZQ2840" s="11"/>
      <c r="DZR2840" s="11"/>
      <c r="DZS2840" s="12"/>
      <c r="DZT2840" s="12"/>
      <c r="DZU2840" s="11"/>
      <c r="DZV2840" s="11"/>
      <c r="DZW2840" s="11"/>
      <c r="DZX2840" s="12"/>
      <c r="DZY2840" s="12"/>
      <c r="DZZ2840" s="11"/>
      <c r="EAA2840" s="11"/>
      <c r="EAB2840" s="11"/>
      <c r="EAC2840" s="12"/>
      <c r="EAD2840" s="12"/>
      <c r="EAE2840" s="11"/>
      <c r="EAF2840" s="11"/>
      <c r="EAG2840" s="11"/>
      <c r="EAH2840" s="12"/>
      <c r="EAI2840" s="12"/>
      <c r="EAJ2840" s="11"/>
      <c r="EAK2840" s="11"/>
      <c r="EAL2840" s="11"/>
      <c r="EAM2840" s="12"/>
      <c r="EAN2840" s="12"/>
      <c r="EAO2840" s="11"/>
      <c r="EAP2840" s="11"/>
      <c r="EAQ2840" s="11"/>
      <c r="EAR2840" s="12"/>
      <c r="EAS2840" s="12"/>
      <c r="EAT2840" s="11"/>
      <c r="EAU2840" s="11"/>
      <c r="EAV2840" s="11"/>
      <c r="EAW2840" s="12"/>
      <c r="EAX2840" s="12"/>
      <c r="EAY2840" s="11"/>
      <c r="EAZ2840" s="11"/>
      <c r="EBA2840" s="11"/>
      <c r="EBB2840" s="12"/>
      <c r="EBC2840" s="12"/>
      <c r="EBD2840" s="11"/>
      <c r="EBE2840" s="11"/>
      <c r="EBF2840" s="11"/>
      <c r="EBG2840" s="12"/>
      <c r="EBH2840" s="12"/>
      <c r="EBI2840" s="11"/>
      <c r="EBJ2840" s="11"/>
      <c r="EBK2840" s="11"/>
      <c r="EBL2840" s="12"/>
      <c r="EBM2840" s="12"/>
      <c r="EBN2840" s="11"/>
      <c r="EBO2840" s="11"/>
      <c r="EBP2840" s="11"/>
      <c r="EBQ2840" s="12"/>
      <c r="EBR2840" s="12"/>
      <c r="EBS2840" s="11"/>
      <c r="EBT2840" s="11"/>
      <c r="EBU2840" s="11"/>
      <c r="EBV2840" s="12"/>
      <c r="EBW2840" s="12"/>
      <c r="EBX2840" s="11"/>
      <c r="EBY2840" s="11"/>
      <c r="EBZ2840" s="11"/>
      <c r="ECA2840" s="12"/>
      <c r="ECB2840" s="12"/>
      <c r="ECC2840" s="11"/>
      <c r="ECD2840" s="11"/>
      <c r="ECE2840" s="11"/>
      <c r="ECF2840" s="12"/>
      <c r="ECG2840" s="12"/>
      <c r="ECH2840" s="11"/>
      <c r="ECI2840" s="11"/>
      <c r="ECJ2840" s="11"/>
      <c r="ECK2840" s="12"/>
      <c r="ECL2840" s="12"/>
      <c r="ECM2840" s="11"/>
      <c r="ECN2840" s="11"/>
      <c r="ECO2840" s="11"/>
      <c r="ECP2840" s="12"/>
      <c r="ECQ2840" s="12"/>
      <c r="ECR2840" s="11"/>
      <c r="ECS2840" s="11"/>
      <c r="ECT2840" s="11"/>
      <c r="ECU2840" s="12"/>
      <c r="ECV2840" s="12"/>
      <c r="ECW2840" s="11"/>
      <c r="ECX2840" s="11"/>
      <c r="ECY2840" s="11"/>
      <c r="ECZ2840" s="12"/>
      <c r="EDA2840" s="12"/>
      <c r="EDB2840" s="11"/>
      <c r="EDC2840" s="11"/>
      <c r="EDD2840" s="11"/>
      <c r="EDE2840" s="12"/>
      <c r="EDF2840" s="12"/>
      <c r="EDG2840" s="11"/>
      <c r="EDH2840" s="11"/>
      <c r="EDI2840" s="11"/>
      <c r="EDJ2840" s="12"/>
      <c r="EDK2840" s="12"/>
      <c r="EDL2840" s="11"/>
      <c r="EDM2840" s="11"/>
      <c r="EDN2840" s="11"/>
      <c r="EDO2840" s="12"/>
      <c r="EDP2840" s="12"/>
      <c r="EDQ2840" s="11"/>
      <c r="EDR2840" s="11"/>
      <c r="EDS2840" s="11"/>
      <c r="EDT2840" s="12"/>
      <c r="EDU2840" s="12"/>
      <c r="EDV2840" s="11"/>
      <c r="EDW2840" s="11"/>
      <c r="EDX2840" s="11"/>
      <c r="EDY2840" s="12"/>
      <c r="EDZ2840" s="12"/>
      <c r="EEA2840" s="11"/>
      <c r="EEB2840" s="11"/>
      <c r="EEC2840" s="11"/>
      <c r="EED2840" s="12"/>
      <c r="EEE2840" s="12"/>
      <c r="EEF2840" s="11"/>
      <c r="EEG2840" s="11"/>
      <c r="EEH2840" s="11"/>
      <c r="EEI2840" s="12"/>
      <c r="EEJ2840" s="12"/>
      <c r="EEK2840" s="11"/>
      <c r="EEL2840" s="11"/>
      <c r="EEM2840" s="11"/>
      <c r="EEN2840" s="12"/>
      <c r="EEO2840" s="12"/>
      <c r="EEP2840" s="11"/>
      <c r="EEQ2840" s="11"/>
      <c r="EER2840" s="11"/>
      <c r="EES2840" s="12"/>
      <c r="EET2840" s="12"/>
      <c r="EEU2840" s="11"/>
      <c r="EEV2840" s="11"/>
      <c r="EEW2840" s="11"/>
      <c r="EEX2840" s="12"/>
      <c r="EEY2840" s="12"/>
      <c r="EEZ2840" s="11"/>
      <c r="EFA2840" s="11"/>
      <c r="EFB2840" s="11"/>
      <c r="EFC2840" s="12"/>
      <c r="EFD2840" s="12"/>
      <c r="EFE2840" s="11"/>
      <c r="EFF2840" s="11"/>
      <c r="EFG2840" s="11"/>
      <c r="EFH2840" s="12"/>
      <c r="EFI2840" s="12"/>
      <c r="EFJ2840" s="11"/>
      <c r="EFK2840" s="11"/>
      <c r="EFL2840" s="11"/>
      <c r="EFM2840" s="12"/>
      <c r="EFN2840" s="12"/>
      <c r="EFO2840" s="11"/>
      <c r="EFP2840" s="11"/>
      <c r="EFQ2840" s="11"/>
      <c r="EFR2840" s="12"/>
      <c r="EFS2840" s="12"/>
      <c r="EFT2840" s="11"/>
      <c r="EFU2840" s="11"/>
      <c r="EFV2840" s="11"/>
      <c r="EFW2840" s="12"/>
      <c r="EFX2840" s="12"/>
      <c r="EFY2840" s="11"/>
      <c r="EFZ2840" s="11"/>
      <c r="EGA2840" s="11"/>
      <c r="EGB2840" s="12"/>
      <c r="EGC2840" s="12"/>
      <c r="EGD2840" s="11"/>
      <c r="EGE2840" s="11"/>
      <c r="EGF2840" s="11"/>
      <c r="EGG2840" s="12"/>
      <c r="EGH2840" s="12"/>
      <c r="EGI2840" s="11"/>
      <c r="EGJ2840" s="11"/>
      <c r="EGK2840" s="11"/>
      <c r="EGL2840" s="12"/>
      <c r="EGM2840" s="12"/>
      <c r="EGN2840" s="11"/>
      <c r="EGO2840" s="11"/>
      <c r="EGP2840" s="11"/>
      <c r="EGQ2840" s="12"/>
      <c r="EGR2840" s="12"/>
      <c r="EGS2840" s="11"/>
      <c r="EGT2840" s="11"/>
      <c r="EGU2840" s="11"/>
      <c r="EGV2840" s="12"/>
      <c r="EGW2840" s="12"/>
      <c r="EGX2840" s="11"/>
      <c r="EGY2840" s="11"/>
      <c r="EGZ2840" s="11"/>
      <c r="EHA2840" s="12"/>
      <c r="EHB2840" s="12"/>
      <c r="EHC2840" s="11"/>
      <c r="EHD2840" s="11"/>
      <c r="EHE2840" s="11"/>
      <c r="EHF2840" s="12"/>
      <c r="EHG2840" s="12"/>
      <c r="EHH2840" s="11"/>
      <c r="EHI2840" s="11"/>
      <c r="EHJ2840" s="11"/>
      <c r="EHK2840" s="12"/>
      <c r="EHL2840" s="12"/>
      <c r="EHM2840" s="11"/>
      <c r="EHN2840" s="11"/>
      <c r="EHO2840" s="11"/>
      <c r="EHP2840" s="12"/>
      <c r="EHQ2840" s="12"/>
      <c r="EHR2840" s="11"/>
      <c r="EHS2840" s="11"/>
      <c r="EHT2840" s="11"/>
      <c r="EHU2840" s="12"/>
      <c r="EHV2840" s="12"/>
      <c r="EHW2840" s="11"/>
      <c r="EHX2840" s="11"/>
      <c r="EHY2840" s="11"/>
      <c r="EHZ2840" s="12"/>
      <c r="EIA2840" s="12"/>
      <c r="EIB2840" s="11"/>
      <c r="EIC2840" s="11"/>
      <c r="EID2840" s="11"/>
      <c r="EIE2840" s="12"/>
      <c r="EIF2840" s="12"/>
      <c r="EIG2840" s="11"/>
      <c r="EIH2840" s="11"/>
      <c r="EII2840" s="11"/>
      <c r="EIJ2840" s="12"/>
      <c r="EIK2840" s="12"/>
      <c r="EIL2840" s="11"/>
      <c r="EIM2840" s="11"/>
      <c r="EIN2840" s="11"/>
      <c r="EIO2840" s="12"/>
      <c r="EIP2840" s="12"/>
      <c r="EIQ2840" s="11"/>
      <c r="EIR2840" s="11"/>
      <c r="EIS2840" s="11"/>
      <c r="EIT2840" s="12"/>
      <c r="EIU2840" s="12"/>
      <c r="EIV2840" s="11"/>
      <c r="EIW2840" s="11"/>
      <c r="EIX2840" s="11"/>
      <c r="EIY2840" s="12"/>
      <c r="EIZ2840" s="12"/>
      <c r="EJA2840" s="11"/>
      <c r="EJB2840" s="11"/>
      <c r="EJC2840" s="11"/>
      <c r="EJD2840" s="12"/>
      <c r="EJE2840" s="12"/>
      <c r="EJF2840" s="11"/>
      <c r="EJG2840" s="11"/>
      <c r="EJH2840" s="11"/>
      <c r="EJI2840" s="12"/>
      <c r="EJJ2840" s="12"/>
      <c r="EJK2840" s="11"/>
      <c r="EJL2840" s="11"/>
      <c r="EJM2840" s="11"/>
      <c r="EJN2840" s="12"/>
      <c r="EJO2840" s="12"/>
      <c r="EJP2840" s="11"/>
      <c r="EJQ2840" s="11"/>
      <c r="EJR2840" s="11"/>
      <c r="EJS2840" s="12"/>
      <c r="EJT2840" s="12"/>
      <c r="EJU2840" s="11"/>
      <c r="EJV2840" s="11"/>
      <c r="EJW2840" s="11"/>
      <c r="EJX2840" s="12"/>
      <c r="EJY2840" s="12"/>
      <c r="EJZ2840" s="11"/>
      <c r="EKA2840" s="11"/>
      <c r="EKB2840" s="11"/>
      <c r="EKC2840" s="12"/>
      <c r="EKD2840" s="12"/>
      <c r="EKE2840" s="11"/>
      <c r="EKF2840" s="11"/>
      <c r="EKG2840" s="11"/>
      <c r="EKH2840" s="12"/>
      <c r="EKI2840" s="12"/>
      <c r="EKJ2840" s="11"/>
      <c r="EKK2840" s="11"/>
      <c r="EKL2840" s="11"/>
      <c r="EKM2840" s="12"/>
      <c r="EKN2840" s="12"/>
      <c r="EKO2840" s="11"/>
      <c r="EKP2840" s="11"/>
      <c r="EKQ2840" s="11"/>
      <c r="EKR2840" s="12"/>
      <c r="EKS2840" s="12"/>
      <c r="EKT2840" s="11"/>
      <c r="EKU2840" s="11"/>
      <c r="EKV2840" s="11"/>
      <c r="EKW2840" s="12"/>
      <c r="EKX2840" s="12"/>
      <c r="EKY2840" s="11"/>
      <c r="EKZ2840" s="11"/>
      <c r="ELA2840" s="11"/>
      <c r="ELB2840" s="12"/>
      <c r="ELC2840" s="12"/>
      <c r="ELD2840" s="11"/>
      <c r="ELE2840" s="11"/>
      <c r="ELF2840" s="11"/>
      <c r="ELG2840" s="12"/>
      <c r="ELH2840" s="12"/>
      <c r="ELI2840" s="11"/>
      <c r="ELJ2840" s="11"/>
      <c r="ELK2840" s="11"/>
      <c r="ELL2840" s="12"/>
      <c r="ELM2840" s="12"/>
      <c r="ELN2840" s="11"/>
      <c r="ELO2840" s="11"/>
      <c r="ELP2840" s="11"/>
      <c r="ELQ2840" s="12"/>
      <c r="ELR2840" s="12"/>
      <c r="ELS2840" s="11"/>
      <c r="ELT2840" s="11"/>
      <c r="ELU2840" s="11"/>
      <c r="ELV2840" s="12"/>
      <c r="ELW2840" s="12"/>
      <c r="ELX2840" s="11"/>
      <c r="ELY2840" s="11"/>
      <c r="ELZ2840" s="11"/>
      <c r="EMA2840" s="12"/>
      <c r="EMB2840" s="12"/>
      <c r="EMC2840" s="11"/>
      <c r="EMD2840" s="11"/>
      <c r="EME2840" s="11"/>
      <c r="EMF2840" s="12"/>
      <c r="EMG2840" s="12"/>
      <c r="EMH2840" s="11"/>
      <c r="EMI2840" s="11"/>
      <c r="EMJ2840" s="11"/>
      <c r="EMK2840" s="12"/>
      <c r="EML2840" s="12"/>
      <c r="EMM2840" s="11"/>
      <c r="EMN2840" s="11"/>
      <c r="EMO2840" s="11"/>
      <c r="EMP2840" s="12"/>
      <c r="EMQ2840" s="12"/>
      <c r="EMR2840" s="11"/>
      <c r="EMS2840" s="11"/>
      <c r="EMT2840" s="11"/>
      <c r="EMU2840" s="12"/>
      <c r="EMV2840" s="12"/>
      <c r="EMW2840" s="11"/>
      <c r="EMX2840" s="11"/>
      <c r="EMY2840" s="11"/>
      <c r="EMZ2840" s="12"/>
      <c r="ENA2840" s="12"/>
      <c r="ENB2840" s="11"/>
      <c r="ENC2840" s="11"/>
      <c r="END2840" s="11"/>
      <c r="ENE2840" s="12"/>
      <c r="ENF2840" s="12"/>
      <c r="ENG2840" s="11"/>
      <c r="ENH2840" s="11"/>
      <c r="ENI2840" s="11"/>
      <c r="ENJ2840" s="12"/>
      <c r="ENK2840" s="12"/>
      <c r="ENL2840" s="11"/>
      <c r="ENM2840" s="11"/>
      <c r="ENN2840" s="11"/>
      <c r="ENO2840" s="12"/>
      <c r="ENP2840" s="12"/>
      <c r="ENQ2840" s="11"/>
      <c r="ENR2840" s="11"/>
      <c r="ENS2840" s="11"/>
      <c r="ENT2840" s="12"/>
      <c r="ENU2840" s="12"/>
      <c r="ENV2840" s="11"/>
      <c r="ENW2840" s="11"/>
      <c r="ENX2840" s="11"/>
      <c r="ENY2840" s="12"/>
      <c r="ENZ2840" s="12"/>
      <c r="EOA2840" s="11"/>
      <c r="EOB2840" s="11"/>
      <c r="EOC2840" s="11"/>
      <c r="EOD2840" s="12"/>
      <c r="EOE2840" s="12"/>
      <c r="EOF2840" s="11"/>
      <c r="EOG2840" s="11"/>
      <c r="EOH2840" s="11"/>
      <c r="EOI2840" s="12"/>
      <c r="EOJ2840" s="12"/>
      <c r="EOK2840" s="11"/>
      <c r="EOL2840" s="11"/>
      <c r="EOM2840" s="11"/>
      <c r="EON2840" s="12"/>
      <c r="EOO2840" s="12"/>
      <c r="EOP2840" s="11"/>
      <c r="EOQ2840" s="11"/>
      <c r="EOR2840" s="11"/>
      <c r="EOS2840" s="12"/>
      <c r="EOT2840" s="12"/>
      <c r="EOU2840" s="11"/>
      <c r="EOV2840" s="11"/>
      <c r="EOW2840" s="11"/>
      <c r="EOX2840" s="12"/>
      <c r="EOY2840" s="12"/>
      <c r="EOZ2840" s="11"/>
      <c r="EPA2840" s="11"/>
      <c r="EPB2840" s="11"/>
      <c r="EPC2840" s="12"/>
      <c r="EPD2840" s="12"/>
      <c r="EPE2840" s="11"/>
      <c r="EPF2840" s="11"/>
      <c r="EPG2840" s="11"/>
      <c r="EPH2840" s="12"/>
      <c r="EPI2840" s="12"/>
      <c r="EPJ2840" s="11"/>
      <c r="EPK2840" s="11"/>
      <c r="EPL2840" s="11"/>
      <c r="EPM2840" s="12"/>
      <c r="EPN2840" s="12"/>
      <c r="EPO2840" s="11"/>
      <c r="EPP2840" s="11"/>
      <c r="EPQ2840" s="11"/>
      <c r="EPR2840" s="12"/>
      <c r="EPS2840" s="12"/>
      <c r="EPT2840" s="11"/>
      <c r="EPU2840" s="11"/>
      <c r="EPV2840" s="11"/>
      <c r="EPW2840" s="12"/>
      <c r="EPX2840" s="12"/>
      <c r="EPY2840" s="11"/>
      <c r="EPZ2840" s="11"/>
      <c r="EQA2840" s="11"/>
      <c r="EQB2840" s="12"/>
      <c r="EQC2840" s="12"/>
      <c r="EQD2840" s="11"/>
      <c r="EQE2840" s="11"/>
      <c r="EQF2840" s="11"/>
      <c r="EQG2840" s="12"/>
      <c r="EQH2840" s="12"/>
      <c r="EQI2840" s="11"/>
      <c r="EQJ2840" s="11"/>
      <c r="EQK2840" s="11"/>
      <c r="EQL2840" s="12"/>
      <c r="EQM2840" s="12"/>
      <c r="EQN2840" s="11"/>
      <c r="EQO2840" s="11"/>
      <c r="EQP2840" s="11"/>
      <c r="EQQ2840" s="12"/>
      <c r="EQR2840" s="12"/>
      <c r="EQS2840" s="11"/>
      <c r="EQT2840" s="11"/>
      <c r="EQU2840" s="11"/>
      <c r="EQV2840" s="12"/>
      <c r="EQW2840" s="12"/>
      <c r="EQX2840" s="11"/>
      <c r="EQY2840" s="11"/>
      <c r="EQZ2840" s="11"/>
      <c r="ERA2840" s="12"/>
      <c r="ERB2840" s="12"/>
      <c r="ERC2840" s="11"/>
      <c r="ERD2840" s="11"/>
      <c r="ERE2840" s="11"/>
      <c r="ERF2840" s="12"/>
      <c r="ERG2840" s="12"/>
      <c r="ERH2840" s="11"/>
      <c r="ERI2840" s="11"/>
      <c r="ERJ2840" s="11"/>
      <c r="ERK2840" s="12"/>
      <c r="ERL2840" s="12"/>
      <c r="ERM2840" s="11"/>
      <c r="ERN2840" s="11"/>
      <c r="ERO2840" s="11"/>
      <c r="ERP2840" s="12"/>
      <c r="ERQ2840" s="12"/>
      <c r="ERR2840" s="11"/>
      <c r="ERS2840" s="11"/>
      <c r="ERT2840" s="11"/>
      <c r="ERU2840" s="12"/>
      <c r="ERV2840" s="12"/>
      <c r="ERW2840" s="11"/>
      <c r="ERX2840" s="11"/>
      <c r="ERY2840" s="11"/>
      <c r="ERZ2840" s="12"/>
      <c r="ESA2840" s="12"/>
      <c r="ESB2840" s="11"/>
      <c r="ESC2840" s="11"/>
      <c r="ESD2840" s="11"/>
      <c r="ESE2840" s="12"/>
      <c r="ESF2840" s="12"/>
      <c r="ESG2840" s="11"/>
      <c r="ESH2840" s="11"/>
      <c r="ESI2840" s="11"/>
      <c r="ESJ2840" s="12"/>
      <c r="ESK2840" s="12"/>
      <c r="ESL2840" s="11"/>
      <c r="ESM2840" s="11"/>
      <c r="ESN2840" s="11"/>
      <c r="ESO2840" s="12"/>
      <c r="ESP2840" s="12"/>
      <c r="ESQ2840" s="11"/>
      <c r="ESR2840" s="11"/>
      <c r="ESS2840" s="11"/>
      <c r="EST2840" s="12"/>
      <c r="ESU2840" s="12"/>
      <c r="ESV2840" s="11"/>
      <c r="ESW2840" s="11"/>
      <c r="ESX2840" s="11"/>
      <c r="ESY2840" s="12"/>
      <c r="ESZ2840" s="12"/>
      <c r="ETA2840" s="11"/>
      <c r="ETB2840" s="11"/>
      <c r="ETC2840" s="11"/>
      <c r="ETD2840" s="12"/>
      <c r="ETE2840" s="12"/>
      <c r="ETF2840" s="11"/>
      <c r="ETG2840" s="11"/>
      <c r="ETH2840" s="11"/>
      <c r="ETI2840" s="12"/>
      <c r="ETJ2840" s="12"/>
      <c r="ETK2840" s="11"/>
      <c r="ETL2840" s="11"/>
      <c r="ETM2840" s="11"/>
      <c r="ETN2840" s="12"/>
      <c r="ETO2840" s="12"/>
      <c r="ETP2840" s="11"/>
      <c r="ETQ2840" s="11"/>
      <c r="ETR2840" s="11"/>
      <c r="ETS2840" s="12"/>
      <c r="ETT2840" s="12"/>
      <c r="ETU2840" s="11"/>
      <c r="ETV2840" s="11"/>
      <c r="ETW2840" s="11"/>
      <c r="ETX2840" s="12"/>
      <c r="ETY2840" s="12"/>
      <c r="ETZ2840" s="11"/>
      <c r="EUA2840" s="11"/>
      <c r="EUB2840" s="11"/>
      <c r="EUC2840" s="12"/>
      <c r="EUD2840" s="12"/>
      <c r="EUE2840" s="11"/>
      <c r="EUF2840" s="11"/>
      <c r="EUG2840" s="11"/>
      <c r="EUH2840" s="12"/>
      <c r="EUI2840" s="12"/>
      <c r="EUJ2840" s="11"/>
      <c r="EUK2840" s="11"/>
      <c r="EUL2840" s="11"/>
      <c r="EUM2840" s="12"/>
      <c r="EUN2840" s="12"/>
      <c r="EUO2840" s="11"/>
      <c r="EUP2840" s="11"/>
      <c r="EUQ2840" s="11"/>
      <c r="EUR2840" s="12"/>
      <c r="EUS2840" s="12"/>
      <c r="EUT2840" s="11"/>
      <c r="EUU2840" s="11"/>
      <c r="EUV2840" s="11"/>
      <c r="EUW2840" s="12"/>
      <c r="EUX2840" s="12"/>
      <c r="EUY2840" s="11"/>
      <c r="EUZ2840" s="11"/>
      <c r="EVA2840" s="11"/>
      <c r="EVB2840" s="12"/>
      <c r="EVC2840" s="12"/>
      <c r="EVD2840" s="11"/>
      <c r="EVE2840" s="11"/>
      <c r="EVF2840" s="11"/>
      <c r="EVG2840" s="12"/>
      <c r="EVH2840" s="12"/>
      <c r="EVI2840" s="11"/>
      <c r="EVJ2840" s="11"/>
      <c r="EVK2840" s="11"/>
      <c r="EVL2840" s="12"/>
      <c r="EVM2840" s="12"/>
      <c r="EVN2840" s="11"/>
      <c r="EVO2840" s="11"/>
      <c r="EVP2840" s="11"/>
      <c r="EVQ2840" s="12"/>
      <c r="EVR2840" s="12"/>
      <c r="EVS2840" s="11"/>
      <c r="EVT2840" s="11"/>
      <c r="EVU2840" s="11"/>
      <c r="EVV2840" s="12"/>
      <c r="EVW2840" s="12"/>
      <c r="EVX2840" s="11"/>
      <c r="EVY2840" s="11"/>
      <c r="EVZ2840" s="11"/>
      <c r="EWA2840" s="12"/>
      <c r="EWB2840" s="12"/>
      <c r="EWC2840" s="11"/>
      <c r="EWD2840" s="11"/>
      <c r="EWE2840" s="11"/>
      <c r="EWF2840" s="12"/>
      <c r="EWG2840" s="12"/>
      <c r="EWH2840" s="11"/>
      <c r="EWI2840" s="11"/>
      <c r="EWJ2840" s="11"/>
      <c r="EWK2840" s="12"/>
      <c r="EWL2840" s="12"/>
      <c r="EWM2840" s="11"/>
      <c r="EWN2840" s="11"/>
      <c r="EWO2840" s="11"/>
      <c r="EWP2840" s="12"/>
      <c r="EWQ2840" s="12"/>
      <c r="EWR2840" s="11"/>
      <c r="EWS2840" s="11"/>
      <c r="EWT2840" s="11"/>
      <c r="EWU2840" s="12"/>
      <c r="EWV2840" s="12"/>
      <c r="EWW2840" s="11"/>
      <c r="EWX2840" s="11"/>
      <c r="EWY2840" s="11"/>
      <c r="EWZ2840" s="12"/>
      <c r="EXA2840" s="12"/>
      <c r="EXB2840" s="11"/>
      <c r="EXC2840" s="11"/>
      <c r="EXD2840" s="11"/>
      <c r="EXE2840" s="12"/>
      <c r="EXF2840" s="12"/>
      <c r="EXG2840" s="11"/>
      <c r="EXH2840" s="11"/>
      <c r="EXI2840" s="11"/>
      <c r="EXJ2840" s="12"/>
      <c r="EXK2840" s="12"/>
      <c r="EXL2840" s="11"/>
      <c r="EXM2840" s="11"/>
      <c r="EXN2840" s="11"/>
      <c r="EXO2840" s="12"/>
      <c r="EXP2840" s="12"/>
      <c r="EXQ2840" s="11"/>
      <c r="EXR2840" s="11"/>
      <c r="EXS2840" s="11"/>
      <c r="EXT2840" s="12"/>
      <c r="EXU2840" s="12"/>
      <c r="EXV2840" s="11"/>
      <c r="EXW2840" s="11"/>
      <c r="EXX2840" s="11"/>
      <c r="EXY2840" s="12"/>
      <c r="EXZ2840" s="12"/>
      <c r="EYA2840" s="11"/>
      <c r="EYB2840" s="11"/>
      <c r="EYC2840" s="11"/>
      <c r="EYD2840" s="12"/>
      <c r="EYE2840" s="12"/>
      <c r="EYF2840" s="11"/>
      <c r="EYG2840" s="11"/>
      <c r="EYH2840" s="11"/>
      <c r="EYI2840" s="12"/>
      <c r="EYJ2840" s="12"/>
      <c r="EYK2840" s="11"/>
      <c r="EYL2840" s="11"/>
      <c r="EYM2840" s="11"/>
      <c r="EYN2840" s="12"/>
      <c r="EYO2840" s="12"/>
      <c r="EYP2840" s="11"/>
      <c r="EYQ2840" s="11"/>
      <c r="EYR2840" s="11"/>
      <c r="EYS2840" s="12"/>
      <c r="EYT2840" s="12"/>
      <c r="EYU2840" s="11"/>
      <c r="EYV2840" s="11"/>
      <c r="EYW2840" s="11"/>
      <c r="EYX2840" s="12"/>
      <c r="EYY2840" s="12"/>
      <c r="EYZ2840" s="11"/>
      <c r="EZA2840" s="11"/>
      <c r="EZB2840" s="11"/>
      <c r="EZC2840" s="12"/>
      <c r="EZD2840" s="12"/>
      <c r="EZE2840" s="11"/>
      <c r="EZF2840" s="11"/>
      <c r="EZG2840" s="11"/>
      <c r="EZH2840" s="12"/>
      <c r="EZI2840" s="12"/>
      <c r="EZJ2840" s="11"/>
      <c r="EZK2840" s="11"/>
      <c r="EZL2840" s="11"/>
      <c r="EZM2840" s="12"/>
      <c r="EZN2840" s="12"/>
      <c r="EZO2840" s="11"/>
      <c r="EZP2840" s="11"/>
      <c r="EZQ2840" s="11"/>
      <c r="EZR2840" s="12"/>
      <c r="EZS2840" s="12"/>
      <c r="EZT2840" s="11"/>
      <c r="EZU2840" s="11"/>
      <c r="EZV2840" s="11"/>
      <c r="EZW2840" s="12"/>
      <c r="EZX2840" s="12"/>
      <c r="EZY2840" s="11"/>
      <c r="EZZ2840" s="11"/>
      <c r="FAA2840" s="11"/>
      <c r="FAB2840" s="12"/>
      <c r="FAC2840" s="12"/>
      <c r="FAD2840" s="11"/>
      <c r="FAE2840" s="11"/>
      <c r="FAF2840" s="11"/>
      <c r="FAG2840" s="12"/>
      <c r="FAH2840" s="12"/>
      <c r="FAI2840" s="11"/>
      <c r="FAJ2840" s="11"/>
      <c r="FAK2840" s="11"/>
      <c r="FAL2840" s="12"/>
      <c r="FAM2840" s="12"/>
      <c r="FAN2840" s="11"/>
      <c r="FAO2840" s="11"/>
      <c r="FAP2840" s="11"/>
      <c r="FAQ2840" s="12"/>
      <c r="FAR2840" s="12"/>
      <c r="FAS2840" s="11"/>
      <c r="FAT2840" s="11"/>
      <c r="FAU2840" s="11"/>
      <c r="FAV2840" s="12"/>
      <c r="FAW2840" s="12"/>
      <c r="FAX2840" s="11"/>
      <c r="FAY2840" s="11"/>
      <c r="FAZ2840" s="11"/>
      <c r="FBA2840" s="12"/>
      <c r="FBB2840" s="12"/>
      <c r="FBC2840" s="11"/>
      <c r="FBD2840" s="11"/>
      <c r="FBE2840" s="11"/>
      <c r="FBF2840" s="12"/>
      <c r="FBG2840" s="12"/>
      <c r="FBH2840" s="11"/>
      <c r="FBI2840" s="11"/>
      <c r="FBJ2840" s="11"/>
      <c r="FBK2840" s="12"/>
      <c r="FBL2840" s="12"/>
      <c r="FBM2840" s="11"/>
      <c r="FBN2840" s="11"/>
      <c r="FBO2840" s="11"/>
      <c r="FBP2840" s="12"/>
      <c r="FBQ2840" s="12"/>
      <c r="FBR2840" s="11"/>
      <c r="FBS2840" s="11"/>
      <c r="FBT2840" s="11"/>
      <c r="FBU2840" s="12"/>
      <c r="FBV2840" s="12"/>
      <c r="FBW2840" s="11"/>
      <c r="FBX2840" s="11"/>
      <c r="FBY2840" s="11"/>
      <c r="FBZ2840" s="12"/>
      <c r="FCA2840" s="12"/>
      <c r="FCB2840" s="11"/>
      <c r="FCC2840" s="11"/>
      <c r="FCD2840" s="11"/>
      <c r="FCE2840" s="12"/>
      <c r="FCF2840" s="12"/>
      <c r="FCG2840" s="11"/>
      <c r="FCH2840" s="11"/>
      <c r="FCI2840" s="11"/>
      <c r="FCJ2840" s="12"/>
      <c r="FCK2840" s="12"/>
      <c r="FCL2840" s="11"/>
      <c r="FCM2840" s="11"/>
      <c r="FCN2840" s="11"/>
      <c r="FCO2840" s="12"/>
      <c r="FCP2840" s="12"/>
      <c r="FCQ2840" s="11"/>
      <c r="FCR2840" s="11"/>
      <c r="FCS2840" s="11"/>
      <c r="FCT2840" s="12"/>
      <c r="FCU2840" s="12"/>
      <c r="FCV2840" s="11"/>
      <c r="FCW2840" s="11"/>
      <c r="FCX2840" s="11"/>
      <c r="FCY2840" s="12"/>
      <c r="FCZ2840" s="12"/>
      <c r="FDA2840" s="11"/>
      <c r="FDB2840" s="11"/>
      <c r="FDC2840" s="11"/>
      <c r="FDD2840" s="12"/>
      <c r="FDE2840" s="12"/>
      <c r="FDF2840" s="11"/>
      <c r="FDG2840" s="11"/>
      <c r="FDH2840" s="11"/>
      <c r="FDI2840" s="12"/>
      <c r="FDJ2840" s="12"/>
      <c r="FDK2840" s="11"/>
      <c r="FDL2840" s="11"/>
      <c r="FDM2840" s="11"/>
      <c r="FDN2840" s="12"/>
      <c r="FDO2840" s="12"/>
      <c r="FDP2840" s="11"/>
      <c r="FDQ2840" s="11"/>
      <c r="FDR2840" s="11"/>
      <c r="FDS2840" s="12"/>
      <c r="FDT2840" s="12"/>
      <c r="FDU2840" s="11"/>
      <c r="FDV2840" s="11"/>
      <c r="FDW2840" s="11"/>
      <c r="FDX2840" s="12"/>
      <c r="FDY2840" s="12"/>
      <c r="FDZ2840" s="11"/>
      <c r="FEA2840" s="11"/>
      <c r="FEB2840" s="11"/>
      <c r="FEC2840" s="12"/>
      <c r="FED2840" s="12"/>
      <c r="FEE2840" s="11"/>
      <c r="FEF2840" s="11"/>
      <c r="FEG2840" s="11"/>
      <c r="FEH2840" s="12"/>
      <c r="FEI2840" s="12"/>
      <c r="FEJ2840" s="11"/>
      <c r="FEK2840" s="11"/>
      <c r="FEL2840" s="11"/>
      <c r="FEM2840" s="12"/>
      <c r="FEN2840" s="12"/>
      <c r="FEO2840" s="11"/>
      <c r="FEP2840" s="11"/>
      <c r="FEQ2840" s="11"/>
      <c r="FER2840" s="12"/>
      <c r="FES2840" s="12"/>
      <c r="FET2840" s="11"/>
      <c r="FEU2840" s="11"/>
      <c r="FEV2840" s="11"/>
      <c r="FEW2840" s="12"/>
      <c r="FEX2840" s="12"/>
      <c r="FEY2840" s="11"/>
      <c r="FEZ2840" s="11"/>
      <c r="FFA2840" s="11"/>
      <c r="FFB2840" s="12"/>
      <c r="FFC2840" s="12"/>
      <c r="FFD2840" s="11"/>
      <c r="FFE2840" s="11"/>
      <c r="FFF2840" s="11"/>
      <c r="FFG2840" s="12"/>
      <c r="FFH2840" s="12"/>
      <c r="FFI2840" s="11"/>
      <c r="FFJ2840" s="11"/>
      <c r="FFK2840" s="11"/>
      <c r="FFL2840" s="12"/>
      <c r="FFM2840" s="12"/>
      <c r="FFN2840" s="11"/>
      <c r="FFO2840" s="11"/>
      <c r="FFP2840" s="11"/>
      <c r="FFQ2840" s="12"/>
      <c r="FFR2840" s="12"/>
      <c r="FFS2840" s="11"/>
      <c r="FFT2840" s="11"/>
      <c r="FFU2840" s="11"/>
      <c r="FFV2840" s="12"/>
      <c r="FFW2840" s="12"/>
      <c r="FFX2840" s="11"/>
      <c r="FFY2840" s="11"/>
      <c r="FFZ2840" s="11"/>
      <c r="FGA2840" s="12"/>
      <c r="FGB2840" s="12"/>
      <c r="FGC2840" s="11"/>
      <c r="FGD2840" s="11"/>
      <c r="FGE2840" s="11"/>
      <c r="FGF2840" s="12"/>
      <c r="FGG2840" s="12"/>
      <c r="FGH2840" s="11"/>
      <c r="FGI2840" s="11"/>
      <c r="FGJ2840" s="11"/>
      <c r="FGK2840" s="12"/>
      <c r="FGL2840" s="12"/>
      <c r="FGM2840" s="11"/>
      <c r="FGN2840" s="11"/>
      <c r="FGO2840" s="11"/>
      <c r="FGP2840" s="12"/>
      <c r="FGQ2840" s="12"/>
      <c r="FGR2840" s="11"/>
      <c r="FGS2840" s="11"/>
      <c r="FGT2840" s="11"/>
      <c r="FGU2840" s="12"/>
      <c r="FGV2840" s="12"/>
      <c r="FGW2840" s="11"/>
      <c r="FGX2840" s="11"/>
      <c r="FGY2840" s="11"/>
      <c r="FGZ2840" s="12"/>
      <c r="FHA2840" s="12"/>
      <c r="FHB2840" s="11"/>
      <c r="FHC2840" s="11"/>
      <c r="FHD2840" s="11"/>
      <c r="FHE2840" s="12"/>
      <c r="FHF2840" s="12"/>
      <c r="FHG2840" s="11"/>
      <c r="FHH2840" s="11"/>
      <c r="FHI2840" s="11"/>
      <c r="FHJ2840" s="12"/>
      <c r="FHK2840" s="12"/>
      <c r="FHL2840" s="11"/>
      <c r="FHM2840" s="11"/>
      <c r="FHN2840" s="11"/>
      <c r="FHO2840" s="12"/>
      <c r="FHP2840" s="12"/>
      <c r="FHQ2840" s="11"/>
      <c r="FHR2840" s="11"/>
      <c r="FHS2840" s="11"/>
      <c r="FHT2840" s="12"/>
      <c r="FHU2840" s="12"/>
      <c r="FHV2840" s="11"/>
      <c r="FHW2840" s="11"/>
      <c r="FHX2840" s="11"/>
      <c r="FHY2840" s="12"/>
      <c r="FHZ2840" s="12"/>
      <c r="FIA2840" s="11"/>
      <c r="FIB2840" s="11"/>
      <c r="FIC2840" s="11"/>
      <c r="FID2840" s="12"/>
      <c r="FIE2840" s="12"/>
      <c r="FIF2840" s="11"/>
      <c r="FIG2840" s="11"/>
      <c r="FIH2840" s="11"/>
      <c r="FII2840" s="12"/>
      <c r="FIJ2840" s="12"/>
      <c r="FIK2840" s="11"/>
      <c r="FIL2840" s="11"/>
      <c r="FIM2840" s="11"/>
      <c r="FIN2840" s="12"/>
      <c r="FIO2840" s="12"/>
      <c r="FIP2840" s="11"/>
      <c r="FIQ2840" s="11"/>
      <c r="FIR2840" s="11"/>
      <c r="FIS2840" s="12"/>
      <c r="FIT2840" s="12"/>
      <c r="FIU2840" s="11"/>
      <c r="FIV2840" s="11"/>
      <c r="FIW2840" s="11"/>
      <c r="FIX2840" s="12"/>
      <c r="FIY2840" s="12"/>
      <c r="FIZ2840" s="11"/>
      <c r="FJA2840" s="11"/>
      <c r="FJB2840" s="11"/>
      <c r="FJC2840" s="12"/>
      <c r="FJD2840" s="12"/>
      <c r="FJE2840" s="11"/>
      <c r="FJF2840" s="11"/>
      <c r="FJG2840" s="11"/>
      <c r="FJH2840" s="12"/>
      <c r="FJI2840" s="12"/>
      <c r="FJJ2840" s="11"/>
      <c r="FJK2840" s="11"/>
      <c r="FJL2840" s="11"/>
      <c r="FJM2840" s="12"/>
      <c r="FJN2840" s="12"/>
      <c r="FJO2840" s="11"/>
      <c r="FJP2840" s="11"/>
      <c r="FJQ2840" s="11"/>
      <c r="FJR2840" s="12"/>
      <c r="FJS2840" s="12"/>
      <c r="FJT2840" s="11"/>
      <c r="FJU2840" s="11"/>
      <c r="FJV2840" s="11"/>
      <c r="FJW2840" s="12"/>
      <c r="FJX2840" s="12"/>
      <c r="FJY2840" s="11"/>
      <c r="FJZ2840" s="11"/>
      <c r="FKA2840" s="11"/>
      <c r="FKB2840" s="12"/>
      <c r="FKC2840" s="12"/>
      <c r="FKD2840" s="11"/>
      <c r="FKE2840" s="11"/>
      <c r="FKF2840" s="11"/>
      <c r="FKG2840" s="12"/>
      <c r="FKH2840" s="12"/>
      <c r="FKI2840" s="11"/>
      <c r="FKJ2840" s="11"/>
      <c r="FKK2840" s="11"/>
      <c r="FKL2840" s="12"/>
      <c r="FKM2840" s="12"/>
      <c r="FKN2840" s="11"/>
      <c r="FKO2840" s="11"/>
      <c r="FKP2840" s="11"/>
      <c r="FKQ2840" s="12"/>
      <c r="FKR2840" s="12"/>
      <c r="FKS2840" s="11"/>
      <c r="FKT2840" s="11"/>
      <c r="FKU2840" s="11"/>
      <c r="FKV2840" s="12"/>
      <c r="FKW2840" s="12"/>
      <c r="FKX2840" s="11"/>
      <c r="FKY2840" s="11"/>
      <c r="FKZ2840" s="11"/>
      <c r="FLA2840" s="12"/>
      <c r="FLB2840" s="12"/>
      <c r="FLC2840" s="11"/>
      <c r="FLD2840" s="11"/>
      <c r="FLE2840" s="11"/>
      <c r="FLF2840" s="12"/>
      <c r="FLG2840" s="12"/>
      <c r="FLH2840" s="11"/>
      <c r="FLI2840" s="11"/>
      <c r="FLJ2840" s="11"/>
      <c r="FLK2840" s="12"/>
      <c r="FLL2840" s="12"/>
      <c r="FLM2840" s="11"/>
      <c r="FLN2840" s="11"/>
      <c r="FLO2840" s="11"/>
      <c r="FLP2840" s="12"/>
      <c r="FLQ2840" s="12"/>
      <c r="FLR2840" s="11"/>
      <c r="FLS2840" s="11"/>
      <c r="FLT2840" s="11"/>
      <c r="FLU2840" s="12"/>
      <c r="FLV2840" s="12"/>
      <c r="FLW2840" s="11"/>
      <c r="FLX2840" s="11"/>
      <c r="FLY2840" s="11"/>
      <c r="FLZ2840" s="12"/>
      <c r="FMA2840" s="12"/>
      <c r="FMB2840" s="11"/>
      <c r="FMC2840" s="11"/>
      <c r="FMD2840" s="11"/>
      <c r="FME2840" s="12"/>
      <c r="FMF2840" s="12"/>
      <c r="FMG2840" s="11"/>
      <c r="FMH2840" s="11"/>
      <c r="FMI2840" s="11"/>
      <c r="FMJ2840" s="12"/>
      <c r="FMK2840" s="12"/>
      <c r="FML2840" s="11"/>
      <c r="FMM2840" s="11"/>
      <c r="FMN2840" s="11"/>
      <c r="FMO2840" s="12"/>
      <c r="FMP2840" s="12"/>
      <c r="FMQ2840" s="11"/>
      <c r="FMR2840" s="11"/>
      <c r="FMS2840" s="11"/>
      <c r="FMT2840" s="12"/>
      <c r="FMU2840" s="12"/>
      <c r="FMV2840" s="11"/>
      <c r="FMW2840" s="11"/>
      <c r="FMX2840" s="11"/>
      <c r="FMY2840" s="12"/>
      <c r="FMZ2840" s="12"/>
      <c r="FNA2840" s="11"/>
      <c r="FNB2840" s="11"/>
      <c r="FNC2840" s="11"/>
      <c r="FND2840" s="12"/>
      <c r="FNE2840" s="12"/>
      <c r="FNF2840" s="11"/>
      <c r="FNG2840" s="11"/>
      <c r="FNH2840" s="11"/>
      <c r="FNI2840" s="12"/>
      <c r="FNJ2840" s="12"/>
      <c r="FNK2840" s="11"/>
      <c r="FNL2840" s="11"/>
      <c r="FNM2840" s="11"/>
      <c r="FNN2840" s="12"/>
      <c r="FNO2840" s="12"/>
      <c r="FNP2840" s="11"/>
      <c r="FNQ2840" s="11"/>
      <c r="FNR2840" s="11"/>
      <c r="FNS2840" s="12"/>
      <c r="FNT2840" s="12"/>
      <c r="FNU2840" s="11"/>
      <c r="FNV2840" s="11"/>
      <c r="FNW2840" s="11"/>
      <c r="FNX2840" s="12"/>
      <c r="FNY2840" s="12"/>
      <c r="FNZ2840" s="11"/>
      <c r="FOA2840" s="11"/>
      <c r="FOB2840" s="11"/>
      <c r="FOC2840" s="12"/>
      <c r="FOD2840" s="12"/>
      <c r="FOE2840" s="11"/>
      <c r="FOF2840" s="11"/>
      <c r="FOG2840" s="11"/>
      <c r="FOH2840" s="12"/>
      <c r="FOI2840" s="12"/>
      <c r="FOJ2840" s="11"/>
      <c r="FOK2840" s="11"/>
      <c r="FOL2840" s="11"/>
      <c r="FOM2840" s="12"/>
      <c r="FON2840" s="12"/>
      <c r="FOO2840" s="11"/>
      <c r="FOP2840" s="11"/>
      <c r="FOQ2840" s="11"/>
      <c r="FOR2840" s="12"/>
      <c r="FOS2840" s="12"/>
      <c r="FOT2840" s="11"/>
      <c r="FOU2840" s="11"/>
      <c r="FOV2840" s="11"/>
      <c r="FOW2840" s="12"/>
      <c r="FOX2840" s="12"/>
      <c r="FOY2840" s="11"/>
      <c r="FOZ2840" s="11"/>
      <c r="FPA2840" s="11"/>
      <c r="FPB2840" s="12"/>
      <c r="FPC2840" s="12"/>
      <c r="FPD2840" s="11"/>
      <c r="FPE2840" s="11"/>
      <c r="FPF2840" s="11"/>
      <c r="FPG2840" s="12"/>
      <c r="FPH2840" s="12"/>
      <c r="FPI2840" s="11"/>
      <c r="FPJ2840" s="11"/>
      <c r="FPK2840" s="11"/>
      <c r="FPL2840" s="12"/>
      <c r="FPM2840" s="12"/>
      <c r="FPN2840" s="11"/>
      <c r="FPO2840" s="11"/>
      <c r="FPP2840" s="11"/>
      <c r="FPQ2840" s="12"/>
      <c r="FPR2840" s="12"/>
      <c r="FPS2840" s="11"/>
      <c r="FPT2840" s="11"/>
      <c r="FPU2840" s="11"/>
      <c r="FPV2840" s="12"/>
      <c r="FPW2840" s="12"/>
      <c r="FPX2840" s="11"/>
      <c r="FPY2840" s="11"/>
      <c r="FPZ2840" s="11"/>
      <c r="FQA2840" s="12"/>
      <c r="FQB2840" s="12"/>
      <c r="FQC2840" s="11"/>
      <c r="FQD2840" s="11"/>
      <c r="FQE2840" s="11"/>
      <c r="FQF2840" s="12"/>
      <c r="FQG2840" s="12"/>
      <c r="FQH2840" s="11"/>
      <c r="FQI2840" s="11"/>
      <c r="FQJ2840" s="11"/>
      <c r="FQK2840" s="12"/>
      <c r="FQL2840" s="12"/>
      <c r="FQM2840" s="11"/>
      <c r="FQN2840" s="11"/>
      <c r="FQO2840" s="11"/>
      <c r="FQP2840" s="12"/>
      <c r="FQQ2840" s="12"/>
      <c r="FQR2840" s="11"/>
      <c r="FQS2840" s="11"/>
      <c r="FQT2840" s="11"/>
      <c r="FQU2840" s="12"/>
      <c r="FQV2840" s="12"/>
      <c r="FQW2840" s="11"/>
      <c r="FQX2840" s="11"/>
      <c r="FQY2840" s="11"/>
      <c r="FQZ2840" s="12"/>
      <c r="FRA2840" s="12"/>
      <c r="FRB2840" s="11"/>
      <c r="FRC2840" s="11"/>
      <c r="FRD2840" s="11"/>
      <c r="FRE2840" s="12"/>
      <c r="FRF2840" s="12"/>
      <c r="FRG2840" s="11"/>
      <c r="FRH2840" s="11"/>
      <c r="FRI2840" s="11"/>
      <c r="FRJ2840" s="12"/>
      <c r="FRK2840" s="12"/>
      <c r="FRL2840" s="11"/>
      <c r="FRM2840" s="11"/>
      <c r="FRN2840" s="11"/>
      <c r="FRO2840" s="12"/>
      <c r="FRP2840" s="12"/>
      <c r="FRQ2840" s="11"/>
      <c r="FRR2840" s="11"/>
      <c r="FRS2840" s="11"/>
      <c r="FRT2840" s="12"/>
      <c r="FRU2840" s="12"/>
      <c r="FRV2840" s="11"/>
      <c r="FRW2840" s="11"/>
      <c r="FRX2840" s="11"/>
      <c r="FRY2840" s="12"/>
      <c r="FRZ2840" s="12"/>
      <c r="FSA2840" s="11"/>
      <c r="FSB2840" s="11"/>
      <c r="FSC2840" s="11"/>
      <c r="FSD2840" s="12"/>
      <c r="FSE2840" s="12"/>
      <c r="FSF2840" s="11"/>
      <c r="FSG2840" s="11"/>
      <c r="FSH2840" s="11"/>
      <c r="FSI2840" s="12"/>
      <c r="FSJ2840" s="12"/>
      <c r="FSK2840" s="11"/>
      <c r="FSL2840" s="11"/>
      <c r="FSM2840" s="11"/>
      <c r="FSN2840" s="12"/>
      <c r="FSO2840" s="12"/>
      <c r="FSP2840" s="11"/>
      <c r="FSQ2840" s="11"/>
      <c r="FSR2840" s="11"/>
      <c r="FSS2840" s="12"/>
      <c r="FST2840" s="12"/>
      <c r="FSU2840" s="11"/>
      <c r="FSV2840" s="11"/>
      <c r="FSW2840" s="11"/>
      <c r="FSX2840" s="12"/>
      <c r="FSY2840" s="12"/>
      <c r="FSZ2840" s="11"/>
      <c r="FTA2840" s="11"/>
      <c r="FTB2840" s="11"/>
      <c r="FTC2840" s="12"/>
      <c r="FTD2840" s="12"/>
      <c r="FTE2840" s="11"/>
      <c r="FTF2840" s="11"/>
      <c r="FTG2840" s="11"/>
      <c r="FTH2840" s="12"/>
      <c r="FTI2840" s="12"/>
      <c r="FTJ2840" s="11"/>
      <c r="FTK2840" s="11"/>
      <c r="FTL2840" s="11"/>
      <c r="FTM2840" s="12"/>
      <c r="FTN2840" s="12"/>
      <c r="FTO2840" s="11"/>
      <c r="FTP2840" s="11"/>
      <c r="FTQ2840" s="11"/>
      <c r="FTR2840" s="12"/>
      <c r="FTS2840" s="12"/>
      <c r="FTT2840" s="11"/>
      <c r="FTU2840" s="11"/>
      <c r="FTV2840" s="11"/>
      <c r="FTW2840" s="12"/>
      <c r="FTX2840" s="12"/>
      <c r="FTY2840" s="11"/>
      <c r="FTZ2840" s="11"/>
      <c r="FUA2840" s="11"/>
      <c r="FUB2840" s="12"/>
      <c r="FUC2840" s="12"/>
      <c r="FUD2840" s="11"/>
      <c r="FUE2840" s="11"/>
      <c r="FUF2840" s="11"/>
      <c r="FUG2840" s="12"/>
      <c r="FUH2840" s="12"/>
      <c r="FUI2840" s="11"/>
      <c r="FUJ2840" s="11"/>
      <c r="FUK2840" s="11"/>
      <c r="FUL2840" s="12"/>
      <c r="FUM2840" s="12"/>
      <c r="FUN2840" s="11"/>
      <c r="FUO2840" s="11"/>
      <c r="FUP2840" s="11"/>
      <c r="FUQ2840" s="12"/>
      <c r="FUR2840" s="12"/>
      <c r="FUS2840" s="11"/>
      <c r="FUT2840" s="11"/>
      <c r="FUU2840" s="11"/>
      <c r="FUV2840" s="12"/>
      <c r="FUW2840" s="12"/>
      <c r="FUX2840" s="11"/>
      <c r="FUY2840" s="11"/>
      <c r="FUZ2840" s="11"/>
      <c r="FVA2840" s="12"/>
      <c r="FVB2840" s="12"/>
      <c r="FVC2840" s="11"/>
      <c r="FVD2840" s="11"/>
      <c r="FVE2840" s="11"/>
      <c r="FVF2840" s="12"/>
      <c r="FVG2840" s="12"/>
      <c r="FVH2840" s="11"/>
      <c r="FVI2840" s="11"/>
      <c r="FVJ2840" s="11"/>
      <c r="FVK2840" s="12"/>
      <c r="FVL2840" s="12"/>
      <c r="FVM2840" s="11"/>
      <c r="FVN2840" s="11"/>
      <c r="FVO2840" s="11"/>
      <c r="FVP2840" s="12"/>
      <c r="FVQ2840" s="12"/>
      <c r="FVR2840" s="11"/>
      <c r="FVS2840" s="11"/>
      <c r="FVT2840" s="11"/>
      <c r="FVU2840" s="12"/>
      <c r="FVV2840" s="12"/>
      <c r="FVW2840" s="11"/>
      <c r="FVX2840" s="11"/>
      <c r="FVY2840" s="11"/>
      <c r="FVZ2840" s="12"/>
      <c r="FWA2840" s="12"/>
      <c r="FWB2840" s="11"/>
      <c r="FWC2840" s="11"/>
      <c r="FWD2840" s="11"/>
      <c r="FWE2840" s="12"/>
      <c r="FWF2840" s="12"/>
      <c r="FWG2840" s="11"/>
      <c r="FWH2840" s="11"/>
      <c r="FWI2840" s="11"/>
      <c r="FWJ2840" s="12"/>
      <c r="FWK2840" s="12"/>
      <c r="FWL2840" s="11"/>
      <c r="FWM2840" s="11"/>
      <c r="FWN2840" s="11"/>
      <c r="FWO2840" s="12"/>
      <c r="FWP2840" s="12"/>
      <c r="FWQ2840" s="11"/>
      <c r="FWR2840" s="11"/>
      <c r="FWS2840" s="11"/>
      <c r="FWT2840" s="12"/>
      <c r="FWU2840" s="12"/>
      <c r="FWV2840" s="11"/>
      <c r="FWW2840" s="11"/>
      <c r="FWX2840" s="11"/>
      <c r="FWY2840" s="12"/>
      <c r="FWZ2840" s="12"/>
      <c r="FXA2840" s="11"/>
      <c r="FXB2840" s="11"/>
      <c r="FXC2840" s="11"/>
      <c r="FXD2840" s="12"/>
      <c r="FXE2840" s="12"/>
      <c r="FXF2840" s="11"/>
      <c r="FXG2840" s="11"/>
      <c r="FXH2840" s="11"/>
      <c r="FXI2840" s="12"/>
      <c r="FXJ2840" s="12"/>
      <c r="FXK2840" s="11"/>
      <c r="FXL2840" s="11"/>
      <c r="FXM2840" s="11"/>
      <c r="FXN2840" s="12"/>
      <c r="FXO2840" s="12"/>
      <c r="FXP2840" s="11"/>
      <c r="FXQ2840" s="11"/>
      <c r="FXR2840" s="11"/>
      <c r="FXS2840" s="12"/>
      <c r="FXT2840" s="12"/>
      <c r="FXU2840" s="11"/>
      <c r="FXV2840" s="11"/>
      <c r="FXW2840" s="11"/>
      <c r="FXX2840" s="12"/>
      <c r="FXY2840" s="12"/>
      <c r="FXZ2840" s="11"/>
      <c r="FYA2840" s="11"/>
      <c r="FYB2840" s="11"/>
      <c r="FYC2840" s="12"/>
      <c r="FYD2840" s="12"/>
      <c r="FYE2840" s="11"/>
      <c r="FYF2840" s="11"/>
      <c r="FYG2840" s="11"/>
      <c r="FYH2840" s="12"/>
      <c r="FYI2840" s="12"/>
      <c r="FYJ2840" s="11"/>
      <c r="FYK2840" s="11"/>
      <c r="FYL2840" s="11"/>
      <c r="FYM2840" s="12"/>
      <c r="FYN2840" s="12"/>
      <c r="FYO2840" s="11"/>
      <c r="FYP2840" s="11"/>
      <c r="FYQ2840" s="11"/>
      <c r="FYR2840" s="12"/>
      <c r="FYS2840" s="12"/>
      <c r="FYT2840" s="11"/>
      <c r="FYU2840" s="11"/>
      <c r="FYV2840" s="11"/>
      <c r="FYW2840" s="12"/>
      <c r="FYX2840" s="12"/>
      <c r="FYY2840" s="11"/>
      <c r="FYZ2840" s="11"/>
      <c r="FZA2840" s="11"/>
      <c r="FZB2840" s="12"/>
      <c r="FZC2840" s="12"/>
      <c r="FZD2840" s="11"/>
      <c r="FZE2840" s="11"/>
      <c r="FZF2840" s="11"/>
      <c r="FZG2840" s="12"/>
      <c r="FZH2840" s="12"/>
      <c r="FZI2840" s="11"/>
      <c r="FZJ2840" s="11"/>
      <c r="FZK2840" s="11"/>
      <c r="FZL2840" s="12"/>
      <c r="FZM2840" s="12"/>
      <c r="FZN2840" s="11"/>
      <c r="FZO2840" s="11"/>
      <c r="FZP2840" s="11"/>
      <c r="FZQ2840" s="12"/>
      <c r="FZR2840" s="12"/>
      <c r="FZS2840" s="11"/>
      <c r="FZT2840" s="11"/>
      <c r="FZU2840" s="11"/>
      <c r="FZV2840" s="12"/>
      <c r="FZW2840" s="12"/>
      <c r="FZX2840" s="11"/>
      <c r="FZY2840" s="11"/>
      <c r="FZZ2840" s="11"/>
      <c r="GAA2840" s="12"/>
      <c r="GAB2840" s="12"/>
      <c r="GAC2840" s="11"/>
      <c r="GAD2840" s="11"/>
      <c r="GAE2840" s="11"/>
      <c r="GAF2840" s="12"/>
      <c r="GAG2840" s="12"/>
      <c r="GAH2840" s="11"/>
      <c r="GAI2840" s="11"/>
      <c r="GAJ2840" s="11"/>
      <c r="GAK2840" s="12"/>
      <c r="GAL2840" s="12"/>
      <c r="GAM2840" s="11"/>
      <c r="GAN2840" s="11"/>
      <c r="GAO2840" s="11"/>
      <c r="GAP2840" s="12"/>
      <c r="GAQ2840" s="12"/>
      <c r="GAR2840" s="11"/>
      <c r="GAS2840" s="11"/>
      <c r="GAT2840" s="11"/>
      <c r="GAU2840" s="12"/>
      <c r="GAV2840" s="12"/>
      <c r="GAW2840" s="11"/>
      <c r="GAX2840" s="11"/>
      <c r="GAY2840" s="11"/>
      <c r="GAZ2840" s="12"/>
      <c r="GBA2840" s="12"/>
      <c r="GBB2840" s="11"/>
      <c r="GBC2840" s="11"/>
      <c r="GBD2840" s="11"/>
      <c r="GBE2840" s="12"/>
      <c r="GBF2840" s="12"/>
      <c r="GBG2840" s="11"/>
      <c r="GBH2840" s="11"/>
      <c r="GBI2840" s="11"/>
      <c r="GBJ2840" s="12"/>
      <c r="GBK2840" s="12"/>
      <c r="GBL2840" s="11"/>
      <c r="GBM2840" s="11"/>
      <c r="GBN2840" s="11"/>
      <c r="GBO2840" s="12"/>
      <c r="GBP2840" s="12"/>
      <c r="GBQ2840" s="11"/>
      <c r="GBR2840" s="11"/>
      <c r="GBS2840" s="11"/>
      <c r="GBT2840" s="12"/>
      <c r="GBU2840" s="12"/>
      <c r="GBV2840" s="11"/>
      <c r="GBW2840" s="11"/>
      <c r="GBX2840" s="11"/>
      <c r="GBY2840" s="12"/>
      <c r="GBZ2840" s="12"/>
      <c r="GCA2840" s="11"/>
      <c r="GCB2840" s="11"/>
      <c r="GCC2840" s="11"/>
      <c r="GCD2840" s="12"/>
      <c r="GCE2840" s="12"/>
      <c r="GCF2840" s="11"/>
      <c r="GCG2840" s="11"/>
      <c r="GCH2840" s="11"/>
      <c r="GCI2840" s="12"/>
      <c r="GCJ2840" s="12"/>
      <c r="GCK2840" s="11"/>
      <c r="GCL2840" s="11"/>
      <c r="GCM2840" s="11"/>
      <c r="GCN2840" s="12"/>
      <c r="GCO2840" s="12"/>
      <c r="GCP2840" s="11"/>
      <c r="GCQ2840" s="11"/>
      <c r="GCR2840" s="11"/>
      <c r="GCS2840" s="12"/>
      <c r="GCT2840" s="12"/>
      <c r="GCU2840" s="11"/>
      <c r="GCV2840" s="11"/>
      <c r="GCW2840" s="11"/>
      <c r="GCX2840" s="12"/>
      <c r="GCY2840" s="12"/>
      <c r="GCZ2840" s="11"/>
      <c r="GDA2840" s="11"/>
      <c r="GDB2840" s="11"/>
      <c r="GDC2840" s="12"/>
      <c r="GDD2840" s="12"/>
      <c r="GDE2840" s="11"/>
      <c r="GDF2840" s="11"/>
      <c r="GDG2840" s="11"/>
      <c r="GDH2840" s="12"/>
      <c r="GDI2840" s="12"/>
      <c r="GDJ2840" s="11"/>
      <c r="GDK2840" s="11"/>
      <c r="GDL2840" s="11"/>
      <c r="GDM2840" s="12"/>
      <c r="GDN2840" s="12"/>
      <c r="GDO2840" s="11"/>
      <c r="GDP2840" s="11"/>
      <c r="GDQ2840" s="11"/>
      <c r="GDR2840" s="12"/>
      <c r="GDS2840" s="12"/>
      <c r="GDT2840" s="11"/>
      <c r="GDU2840" s="11"/>
      <c r="GDV2840" s="11"/>
      <c r="GDW2840" s="12"/>
      <c r="GDX2840" s="12"/>
      <c r="GDY2840" s="11"/>
      <c r="GDZ2840" s="11"/>
      <c r="GEA2840" s="11"/>
      <c r="GEB2840" s="12"/>
      <c r="GEC2840" s="12"/>
      <c r="GED2840" s="11"/>
      <c r="GEE2840" s="11"/>
      <c r="GEF2840" s="11"/>
      <c r="GEG2840" s="12"/>
      <c r="GEH2840" s="12"/>
      <c r="GEI2840" s="11"/>
      <c r="GEJ2840" s="11"/>
      <c r="GEK2840" s="11"/>
      <c r="GEL2840" s="12"/>
      <c r="GEM2840" s="12"/>
      <c r="GEN2840" s="11"/>
      <c r="GEO2840" s="11"/>
      <c r="GEP2840" s="11"/>
      <c r="GEQ2840" s="12"/>
      <c r="GER2840" s="12"/>
      <c r="GES2840" s="11"/>
      <c r="GET2840" s="11"/>
      <c r="GEU2840" s="11"/>
      <c r="GEV2840" s="12"/>
      <c r="GEW2840" s="12"/>
      <c r="GEX2840" s="11"/>
      <c r="GEY2840" s="11"/>
      <c r="GEZ2840" s="11"/>
      <c r="GFA2840" s="12"/>
      <c r="GFB2840" s="12"/>
      <c r="GFC2840" s="11"/>
      <c r="GFD2840" s="11"/>
      <c r="GFE2840" s="11"/>
      <c r="GFF2840" s="12"/>
      <c r="GFG2840" s="12"/>
      <c r="GFH2840" s="11"/>
      <c r="GFI2840" s="11"/>
      <c r="GFJ2840" s="11"/>
      <c r="GFK2840" s="12"/>
      <c r="GFL2840" s="12"/>
      <c r="GFM2840" s="11"/>
      <c r="GFN2840" s="11"/>
      <c r="GFO2840" s="11"/>
      <c r="GFP2840" s="12"/>
      <c r="GFQ2840" s="12"/>
      <c r="GFR2840" s="11"/>
      <c r="GFS2840" s="11"/>
      <c r="GFT2840" s="11"/>
      <c r="GFU2840" s="12"/>
      <c r="GFV2840" s="12"/>
      <c r="GFW2840" s="11"/>
      <c r="GFX2840" s="11"/>
      <c r="GFY2840" s="11"/>
      <c r="GFZ2840" s="12"/>
      <c r="GGA2840" s="12"/>
      <c r="GGB2840" s="11"/>
      <c r="GGC2840" s="11"/>
      <c r="GGD2840" s="11"/>
      <c r="GGE2840" s="12"/>
      <c r="GGF2840" s="12"/>
      <c r="GGG2840" s="11"/>
      <c r="GGH2840" s="11"/>
      <c r="GGI2840" s="11"/>
      <c r="GGJ2840" s="12"/>
      <c r="GGK2840" s="12"/>
      <c r="GGL2840" s="11"/>
      <c r="GGM2840" s="11"/>
      <c r="GGN2840" s="11"/>
      <c r="GGO2840" s="12"/>
      <c r="GGP2840" s="12"/>
      <c r="GGQ2840" s="11"/>
      <c r="GGR2840" s="11"/>
      <c r="GGS2840" s="11"/>
      <c r="GGT2840" s="12"/>
      <c r="GGU2840" s="12"/>
      <c r="GGV2840" s="11"/>
      <c r="GGW2840" s="11"/>
      <c r="GGX2840" s="11"/>
      <c r="GGY2840" s="12"/>
      <c r="GGZ2840" s="12"/>
      <c r="GHA2840" s="11"/>
      <c r="GHB2840" s="11"/>
      <c r="GHC2840" s="11"/>
      <c r="GHD2840" s="12"/>
      <c r="GHE2840" s="12"/>
      <c r="GHF2840" s="11"/>
      <c r="GHG2840" s="11"/>
      <c r="GHH2840" s="11"/>
      <c r="GHI2840" s="12"/>
      <c r="GHJ2840" s="12"/>
      <c r="GHK2840" s="11"/>
      <c r="GHL2840" s="11"/>
      <c r="GHM2840" s="11"/>
      <c r="GHN2840" s="12"/>
      <c r="GHO2840" s="12"/>
      <c r="GHP2840" s="11"/>
      <c r="GHQ2840" s="11"/>
      <c r="GHR2840" s="11"/>
      <c r="GHS2840" s="12"/>
      <c r="GHT2840" s="12"/>
      <c r="GHU2840" s="11"/>
      <c r="GHV2840" s="11"/>
      <c r="GHW2840" s="11"/>
      <c r="GHX2840" s="12"/>
      <c r="GHY2840" s="12"/>
      <c r="GHZ2840" s="11"/>
      <c r="GIA2840" s="11"/>
      <c r="GIB2840" s="11"/>
      <c r="GIC2840" s="12"/>
      <c r="GID2840" s="12"/>
      <c r="GIE2840" s="11"/>
      <c r="GIF2840" s="11"/>
      <c r="GIG2840" s="11"/>
      <c r="GIH2840" s="12"/>
      <c r="GII2840" s="12"/>
      <c r="GIJ2840" s="11"/>
      <c r="GIK2840" s="11"/>
      <c r="GIL2840" s="11"/>
      <c r="GIM2840" s="12"/>
      <c r="GIN2840" s="12"/>
      <c r="GIO2840" s="11"/>
      <c r="GIP2840" s="11"/>
      <c r="GIQ2840" s="11"/>
      <c r="GIR2840" s="12"/>
      <c r="GIS2840" s="12"/>
      <c r="GIT2840" s="11"/>
      <c r="GIU2840" s="11"/>
      <c r="GIV2840" s="11"/>
      <c r="GIW2840" s="12"/>
      <c r="GIX2840" s="12"/>
      <c r="GIY2840" s="11"/>
      <c r="GIZ2840" s="11"/>
      <c r="GJA2840" s="11"/>
      <c r="GJB2840" s="12"/>
      <c r="GJC2840" s="12"/>
      <c r="GJD2840" s="11"/>
      <c r="GJE2840" s="11"/>
      <c r="GJF2840" s="11"/>
      <c r="GJG2840" s="12"/>
      <c r="GJH2840" s="12"/>
      <c r="GJI2840" s="11"/>
      <c r="GJJ2840" s="11"/>
      <c r="GJK2840" s="11"/>
      <c r="GJL2840" s="12"/>
      <c r="GJM2840" s="12"/>
      <c r="GJN2840" s="11"/>
      <c r="GJO2840" s="11"/>
      <c r="GJP2840" s="11"/>
      <c r="GJQ2840" s="12"/>
      <c r="GJR2840" s="12"/>
      <c r="GJS2840" s="11"/>
      <c r="GJT2840" s="11"/>
      <c r="GJU2840" s="11"/>
      <c r="GJV2840" s="12"/>
      <c r="GJW2840" s="12"/>
      <c r="GJX2840" s="11"/>
      <c r="GJY2840" s="11"/>
      <c r="GJZ2840" s="11"/>
      <c r="GKA2840" s="12"/>
      <c r="GKB2840" s="12"/>
      <c r="GKC2840" s="11"/>
      <c r="GKD2840" s="11"/>
      <c r="GKE2840" s="11"/>
      <c r="GKF2840" s="12"/>
      <c r="GKG2840" s="12"/>
      <c r="GKH2840" s="11"/>
      <c r="GKI2840" s="11"/>
      <c r="GKJ2840" s="11"/>
      <c r="GKK2840" s="12"/>
      <c r="GKL2840" s="12"/>
      <c r="GKM2840" s="11"/>
      <c r="GKN2840" s="11"/>
      <c r="GKO2840" s="11"/>
      <c r="GKP2840" s="12"/>
      <c r="GKQ2840" s="12"/>
      <c r="GKR2840" s="11"/>
      <c r="GKS2840" s="11"/>
      <c r="GKT2840" s="11"/>
      <c r="GKU2840" s="12"/>
      <c r="GKV2840" s="12"/>
      <c r="GKW2840" s="11"/>
      <c r="GKX2840" s="11"/>
      <c r="GKY2840" s="11"/>
      <c r="GKZ2840" s="12"/>
      <c r="GLA2840" s="12"/>
      <c r="GLB2840" s="11"/>
      <c r="GLC2840" s="11"/>
      <c r="GLD2840" s="11"/>
      <c r="GLE2840" s="12"/>
      <c r="GLF2840" s="12"/>
      <c r="GLG2840" s="11"/>
      <c r="GLH2840" s="11"/>
      <c r="GLI2840" s="11"/>
      <c r="GLJ2840" s="12"/>
      <c r="GLK2840" s="12"/>
      <c r="GLL2840" s="11"/>
      <c r="GLM2840" s="11"/>
      <c r="GLN2840" s="11"/>
      <c r="GLO2840" s="12"/>
      <c r="GLP2840" s="12"/>
      <c r="GLQ2840" s="11"/>
      <c r="GLR2840" s="11"/>
      <c r="GLS2840" s="11"/>
      <c r="GLT2840" s="12"/>
      <c r="GLU2840" s="12"/>
      <c r="GLV2840" s="11"/>
      <c r="GLW2840" s="11"/>
      <c r="GLX2840" s="11"/>
      <c r="GLY2840" s="12"/>
      <c r="GLZ2840" s="12"/>
      <c r="GMA2840" s="11"/>
      <c r="GMB2840" s="11"/>
      <c r="GMC2840" s="11"/>
      <c r="GMD2840" s="12"/>
      <c r="GME2840" s="12"/>
      <c r="GMF2840" s="11"/>
      <c r="GMG2840" s="11"/>
      <c r="GMH2840" s="11"/>
      <c r="GMI2840" s="12"/>
      <c r="GMJ2840" s="12"/>
      <c r="GMK2840" s="11"/>
      <c r="GML2840" s="11"/>
      <c r="GMM2840" s="11"/>
      <c r="GMN2840" s="12"/>
      <c r="GMO2840" s="12"/>
      <c r="GMP2840" s="11"/>
      <c r="GMQ2840" s="11"/>
      <c r="GMR2840" s="11"/>
      <c r="GMS2840" s="12"/>
      <c r="GMT2840" s="12"/>
      <c r="GMU2840" s="11"/>
      <c r="GMV2840" s="11"/>
      <c r="GMW2840" s="11"/>
      <c r="GMX2840" s="12"/>
      <c r="GMY2840" s="12"/>
      <c r="GMZ2840" s="11"/>
      <c r="GNA2840" s="11"/>
      <c r="GNB2840" s="11"/>
      <c r="GNC2840" s="12"/>
      <c r="GND2840" s="12"/>
      <c r="GNE2840" s="11"/>
      <c r="GNF2840" s="11"/>
      <c r="GNG2840" s="11"/>
      <c r="GNH2840" s="12"/>
      <c r="GNI2840" s="12"/>
      <c r="GNJ2840" s="11"/>
      <c r="GNK2840" s="11"/>
      <c r="GNL2840" s="11"/>
      <c r="GNM2840" s="12"/>
      <c r="GNN2840" s="12"/>
      <c r="GNO2840" s="11"/>
      <c r="GNP2840" s="11"/>
      <c r="GNQ2840" s="11"/>
      <c r="GNR2840" s="12"/>
      <c r="GNS2840" s="12"/>
      <c r="GNT2840" s="11"/>
      <c r="GNU2840" s="11"/>
      <c r="GNV2840" s="11"/>
      <c r="GNW2840" s="12"/>
      <c r="GNX2840" s="12"/>
      <c r="GNY2840" s="11"/>
      <c r="GNZ2840" s="11"/>
      <c r="GOA2840" s="11"/>
      <c r="GOB2840" s="12"/>
      <c r="GOC2840" s="12"/>
      <c r="GOD2840" s="11"/>
      <c r="GOE2840" s="11"/>
      <c r="GOF2840" s="11"/>
      <c r="GOG2840" s="12"/>
      <c r="GOH2840" s="12"/>
      <c r="GOI2840" s="11"/>
      <c r="GOJ2840" s="11"/>
      <c r="GOK2840" s="11"/>
      <c r="GOL2840" s="12"/>
      <c r="GOM2840" s="12"/>
      <c r="GON2840" s="11"/>
      <c r="GOO2840" s="11"/>
      <c r="GOP2840" s="11"/>
      <c r="GOQ2840" s="12"/>
      <c r="GOR2840" s="12"/>
      <c r="GOS2840" s="11"/>
      <c r="GOT2840" s="11"/>
      <c r="GOU2840" s="11"/>
      <c r="GOV2840" s="12"/>
      <c r="GOW2840" s="12"/>
      <c r="GOX2840" s="11"/>
      <c r="GOY2840" s="11"/>
      <c r="GOZ2840" s="11"/>
      <c r="GPA2840" s="12"/>
      <c r="GPB2840" s="12"/>
      <c r="GPC2840" s="11"/>
      <c r="GPD2840" s="11"/>
      <c r="GPE2840" s="11"/>
      <c r="GPF2840" s="12"/>
      <c r="GPG2840" s="12"/>
      <c r="GPH2840" s="11"/>
      <c r="GPI2840" s="11"/>
      <c r="GPJ2840" s="11"/>
      <c r="GPK2840" s="12"/>
      <c r="GPL2840" s="12"/>
      <c r="GPM2840" s="11"/>
      <c r="GPN2840" s="11"/>
      <c r="GPO2840" s="11"/>
      <c r="GPP2840" s="12"/>
      <c r="GPQ2840" s="12"/>
      <c r="GPR2840" s="11"/>
      <c r="GPS2840" s="11"/>
      <c r="GPT2840" s="11"/>
      <c r="GPU2840" s="12"/>
      <c r="GPV2840" s="12"/>
      <c r="GPW2840" s="11"/>
      <c r="GPX2840" s="11"/>
      <c r="GPY2840" s="11"/>
      <c r="GPZ2840" s="12"/>
      <c r="GQA2840" s="12"/>
      <c r="GQB2840" s="11"/>
      <c r="GQC2840" s="11"/>
      <c r="GQD2840" s="11"/>
      <c r="GQE2840" s="12"/>
      <c r="GQF2840" s="12"/>
      <c r="GQG2840" s="11"/>
      <c r="GQH2840" s="11"/>
      <c r="GQI2840" s="11"/>
      <c r="GQJ2840" s="12"/>
      <c r="GQK2840" s="12"/>
      <c r="GQL2840" s="11"/>
      <c r="GQM2840" s="11"/>
      <c r="GQN2840" s="11"/>
      <c r="GQO2840" s="12"/>
      <c r="GQP2840" s="12"/>
      <c r="GQQ2840" s="11"/>
      <c r="GQR2840" s="11"/>
      <c r="GQS2840" s="11"/>
      <c r="GQT2840" s="12"/>
      <c r="GQU2840" s="12"/>
      <c r="GQV2840" s="11"/>
      <c r="GQW2840" s="11"/>
      <c r="GQX2840" s="11"/>
      <c r="GQY2840" s="12"/>
      <c r="GQZ2840" s="12"/>
      <c r="GRA2840" s="11"/>
      <c r="GRB2840" s="11"/>
      <c r="GRC2840" s="11"/>
      <c r="GRD2840" s="12"/>
      <c r="GRE2840" s="12"/>
      <c r="GRF2840" s="11"/>
      <c r="GRG2840" s="11"/>
      <c r="GRH2840" s="11"/>
      <c r="GRI2840" s="12"/>
      <c r="GRJ2840" s="12"/>
      <c r="GRK2840" s="11"/>
      <c r="GRL2840" s="11"/>
      <c r="GRM2840" s="11"/>
      <c r="GRN2840" s="12"/>
      <c r="GRO2840" s="12"/>
      <c r="GRP2840" s="11"/>
      <c r="GRQ2840" s="11"/>
      <c r="GRR2840" s="11"/>
      <c r="GRS2840" s="12"/>
      <c r="GRT2840" s="12"/>
      <c r="GRU2840" s="11"/>
      <c r="GRV2840" s="11"/>
      <c r="GRW2840" s="11"/>
      <c r="GRX2840" s="12"/>
      <c r="GRY2840" s="12"/>
      <c r="GRZ2840" s="11"/>
      <c r="GSA2840" s="11"/>
      <c r="GSB2840" s="11"/>
      <c r="GSC2840" s="12"/>
      <c r="GSD2840" s="12"/>
      <c r="GSE2840" s="11"/>
      <c r="GSF2840" s="11"/>
      <c r="GSG2840" s="11"/>
      <c r="GSH2840" s="12"/>
      <c r="GSI2840" s="12"/>
      <c r="GSJ2840" s="11"/>
      <c r="GSK2840" s="11"/>
      <c r="GSL2840" s="11"/>
      <c r="GSM2840" s="12"/>
      <c r="GSN2840" s="12"/>
      <c r="GSO2840" s="11"/>
      <c r="GSP2840" s="11"/>
      <c r="GSQ2840" s="11"/>
      <c r="GSR2840" s="12"/>
      <c r="GSS2840" s="12"/>
      <c r="GST2840" s="11"/>
      <c r="GSU2840" s="11"/>
      <c r="GSV2840" s="11"/>
      <c r="GSW2840" s="12"/>
      <c r="GSX2840" s="12"/>
      <c r="GSY2840" s="11"/>
      <c r="GSZ2840" s="11"/>
      <c r="GTA2840" s="11"/>
      <c r="GTB2840" s="12"/>
      <c r="GTC2840" s="12"/>
      <c r="GTD2840" s="11"/>
      <c r="GTE2840" s="11"/>
      <c r="GTF2840" s="11"/>
      <c r="GTG2840" s="12"/>
      <c r="GTH2840" s="12"/>
      <c r="GTI2840" s="11"/>
      <c r="GTJ2840" s="11"/>
      <c r="GTK2840" s="11"/>
      <c r="GTL2840" s="12"/>
      <c r="GTM2840" s="12"/>
      <c r="GTN2840" s="11"/>
      <c r="GTO2840" s="11"/>
      <c r="GTP2840" s="11"/>
      <c r="GTQ2840" s="12"/>
      <c r="GTR2840" s="12"/>
      <c r="GTS2840" s="11"/>
      <c r="GTT2840" s="11"/>
      <c r="GTU2840" s="11"/>
      <c r="GTV2840" s="12"/>
      <c r="GTW2840" s="12"/>
      <c r="GTX2840" s="11"/>
      <c r="GTY2840" s="11"/>
      <c r="GTZ2840" s="11"/>
      <c r="GUA2840" s="12"/>
      <c r="GUB2840" s="12"/>
      <c r="GUC2840" s="11"/>
      <c r="GUD2840" s="11"/>
      <c r="GUE2840" s="11"/>
      <c r="GUF2840" s="12"/>
      <c r="GUG2840" s="12"/>
      <c r="GUH2840" s="11"/>
      <c r="GUI2840" s="11"/>
      <c r="GUJ2840" s="11"/>
      <c r="GUK2840" s="12"/>
      <c r="GUL2840" s="12"/>
      <c r="GUM2840" s="11"/>
      <c r="GUN2840" s="11"/>
      <c r="GUO2840" s="11"/>
      <c r="GUP2840" s="12"/>
      <c r="GUQ2840" s="12"/>
      <c r="GUR2840" s="11"/>
      <c r="GUS2840" s="11"/>
      <c r="GUT2840" s="11"/>
      <c r="GUU2840" s="12"/>
      <c r="GUV2840" s="12"/>
      <c r="GUW2840" s="11"/>
      <c r="GUX2840" s="11"/>
      <c r="GUY2840" s="11"/>
      <c r="GUZ2840" s="12"/>
      <c r="GVA2840" s="12"/>
      <c r="GVB2840" s="11"/>
      <c r="GVC2840" s="11"/>
      <c r="GVD2840" s="11"/>
      <c r="GVE2840" s="12"/>
      <c r="GVF2840" s="12"/>
      <c r="GVG2840" s="11"/>
      <c r="GVH2840" s="11"/>
      <c r="GVI2840" s="11"/>
      <c r="GVJ2840" s="12"/>
      <c r="GVK2840" s="12"/>
      <c r="GVL2840" s="11"/>
      <c r="GVM2840" s="11"/>
      <c r="GVN2840" s="11"/>
      <c r="GVO2840" s="12"/>
      <c r="GVP2840" s="12"/>
      <c r="GVQ2840" s="11"/>
      <c r="GVR2840" s="11"/>
      <c r="GVS2840" s="11"/>
      <c r="GVT2840" s="12"/>
      <c r="GVU2840" s="12"/>
      <c r="GVV2840" s="11"/>
      <c r="GVW2840" s="11"/>
      <c r="GVX2840" s="11"/>
      <c r="GVY2840" s="12"/>
      <c r="GVZ2840" s="12"/>
      <c r="GWA2840" s="11"/>
      <c r="GWB2840" s="11"/>
      <c r="GWC2840" s="11"/>
      <c r="GWD2840" s="12"/>
      <c r="GWE2840" s="12"/>
      <c r="GWF2840" s="11"/>
      <c r="GWG2840" s="11"/>
      <c r="GWH2840" s="11"/>
      <c r="GWI2840" s="12"/>
      <c r="GWJ2840" s="12"/>
      <c r="GWK2840" s="11"/>
      <c r="GWL2840" s="11"/>
      <c r="GWM2840" s="11"/>
      <c r="GWN2840" s="12"/>
      <c r="GWO2840" s="12"/>
      <c r="GWP2840" s="11"/>
      <c r="GWQ2840" s="11"/>
      <c r="GWR2840" s="11"/>
      <c r="GWS2840" s="12"/>
      <c r="GWT2840" s="12"/>
      <c r="GWU2840" s="11"/>
      <c r="GWV2840" s="11"/>
      <c r="GWW2840" s="11"/>
      <c r="GWX2840" s="12"/>
      <c r="GWY2840" s="12"/>
      <c r="GWZ2840" s="11"/>
      <c r="GXA2840" s="11"/>
      <c r="GXB2840" s="11"/>
      <c r="GXC2840" s="12"/>
      <c r="GXD2840" s="12"/>
      <c r="GXE2840" s="11"/>
      <c r="GXF2840" s="11"/>
      <c r="GXG2840" s="11"/>
      <c r="GXH2840" s="12"/>
      <c r="GXI2840" s="12"/>
      <c r="GXJ2840" s="11"/>
      <c r="GXK2840" s="11"/>
      <c r="GXL2840" s="11"/>
      <c r="GXM2840" s="12"/>
      <c r="GXN2840" s="12"/>
      <c r="GXO2840" s="11"/>
      <c r="GXP2840" s="11"/>
      <c r="GXQ2840" s="11"/>
      <c r="GXR2840" s="12"/>
      <c r="GXS2840" s="12"/>
      <c r="GXT2840" s="11"/>
      <c r="GXU2840" s="11"/>
      <c r="GXV2840" s="11"/>
      <c r="GXW2840" s="12"/>
      <c r="GXX2840" s="12"/>
      <c r="GXY2840" s="11"/>
      <c r="GXZ2840" s="11"/>
      <c r="GYA2840" s="11"/>
      <c r="GYB2840" s="12"/>
      <c r="GYC2840" s="12"/>
      <c r="GYD2840" s="11"/>
      <c r="GYE2840" s="11"/>
      <c r="GYF2840" s="11"/>
      <c r="GYG2840" s="12"/>
      <c r="GYH2840" s="12"/>
      <c r="GYI2840" s="11"/>
      <c r="GYJ2840" s="11"/>
      <c r="GYK2840" s="11"/>
      <c r="GYL2840" s="12"/>
      <c r="GYM2840" s="12"/>
      <c r="GYN2840" s="11"/>
      <c r="GYO2840" s="11"/>
      <c r="GYP2840" s="11"/>
      <c r="GYQ2840" s="12"/>
      <c r="GYR2840" s="12"/>
      <c r="GYS2840" s="11"/>
      <c r="GYT2840" s="11"/>
      <c r="GYU2840" s="11"/>
      <c r="GYV2840" s="12"/>
      <c r="GYW2840" s="12"/>
      <c r="GYX2840" s="11"/>
      <c r="GYY2840" s="11"/>
      <c r="GYZ2840" s="11"/>
      <c r="GZA2840" s="12"/>
      <c r="GZB2840" s="12"/>
      <c r="GZC2840" s="11"/>
      <c r="GZD2840" s="11"/>
      <c r="GZE2840" s="11"/>
      <c r="GZF2840" s="12"/>
      <c r="GZG2840" s="12"/>
      <c r="GZH2840" s="11"/>
      <c r="GZI2840" s="11"/>
      <c r="GZJ2840" s="11"/>
      <c r="GZK2840" s="12"/>
      <c r="GZL2840" s="12"/>
      <c r="GZM2840" s="11"/>
      <c r="GZN2840" s="11"/>
      <c r="GZO2840" s="11"/>
      <c r="GZP2840" s="12"/>
      <c r="GZQ2840" s="12"/>
      <c r="GZR2840" s="11"/>
      <c r="GZS2840" s="11"/>
      <c r="GZT2840" s="11"/>
      <c r="GZU2840" s="12"/>
      <c r="GZV2840" s="12"/>
      <c r="GZW2840" s="11"/>
      <c r="GZX2840" s="11"/>
      <c r="GZY2840" s="11"/>
      <c r="GZZ2840" s="12"/>
      <c r="HAA2840" s="12"/>
      <c r="HAB2840" s="11"/>
      <c r="HAC2840" s="11"/>
      <c r="HAD2840" s="11"/>
      <c r="HAE2840" s="12"/>
      <c r="HAF2840" s="12"/>
      <c r="HAG2840" s="11"/>
      <c r="HAH2840" s="11"/>
      <c r="HAI2840" s="11"/>
      <c r="HAJ2840" s="12"/>
      <c r="HAK2840" s="12"/>
      <c r="HAL2840" s="11"/>
      <c r="HAM2840" s="11"/>
      <c r="HAN2840" s="11"/>
      <c r="HAO2840" s="12"/>
      <c r="HAP2840" s="12"/>
      <c r="HAQ2840" s="11"/>
      <c r="HAR2840" s="11"/>
      <c r="HAS2840" s="11"/>
      <c r="HAT2840" s="12"/>
      <c r="HAU2840" s="12"/>
      <c r="HAV2840" s="11"/>
      <c r="HAW2840" s="11"/>
      <c r="HAX2840" s="11"/>
      <c r="HAY2840" s="12"/>
      <c r="HAZ2840" s="12"/>
      <c r="HBA2840" s="11"/>
      <c r="HBB2840" s="11"/>
      <c r="HBC2840" s="11"/>
      <c r="HBD2840" s="12"/>
      <c r="HBE2840" s="12"/>
      <c r="HBF2840" s="11"/>
      <c r="HBG2840" s="11"/>
      <c r="HBH2840" s="11"/>
      <c r="HBI2840" s="12"/>
      <c r="HBJ2840" s="12"/>
      <c r="HBK2840" s="11"/>
      <c r="HBL2840" s="11"/>
      <c r="HBM2840" s="11"/>
      <c r="HBN2840" s="12"/>
      <c r="HBO2840" s="12"/>
      <c r="HBP2840" s="11"/>
      <c r="HBQ2840" s="11"/>
      <c r="HBR2840" s="11"/>
      <c r="HBS2840" s="12"/>
      <c r="HBT2840" s="12"/>
      <c r="HBU2840" s="11"/>
      <c r="HBV2840" s="11"/>
      <c r="HBW2840" s="11"/>
      <c r="HBX2840" s="12"/>
      <c r="HBY2840" s="12"/>
      <c r="HBZ2840" s="11"/>
      <c r="HCA2840" s="11"/>
      <c r="HCB2840" s="11"/>
      <c r="HCC2840" s="12"/>
      <c r="HCD2840" s="12"/>
      <c r="HCE2840" s="11"/>
      <c r="HCF2840" s="11"/>
      <c r="HCG2840" s="11"/>
      <c r="HCH2840" s="12"/>
      <c r="HCI2840" s="12"/>
      <c r="HCJ2840" s="11"/>
      <c r="HCK2840" s="11"/>
      <c r="HCL2840" s="11"/>
      <c r="HCM2840" s="12"/>
      <c r="HCN2840" s="12"/>
      <c r="HCO2840" s="11"/>
      <c r="HCP2840" s="11"/>
      <c r="HCQ2840" s="11"/>
      <c r="HCR2840" s="12"/>
      <c r="HCS2840" s="12"/>
      <c r="HCT2840" s="11"/>
      <c r="HCU2840" s="11"/>
      <c r="HCV2840" s="11"/>
      <c r="HCW2840" s="12"/>
      <c r="HCX2840" s="12"/>
      <c r="HCY2840" s="11"/>
      <c r="HCZ2840" s="11"/>
      <c r="HDA2840" s="11"/>
      <c r="HDB2840" s="12"/>
      <c r="HDC2840" s="12"/>
      <c r="HDD2840" s="11"/>
      <c r="HDE2840" s="11"/>
      <c r="HDF2840" s="11"/>
      <c r="HDG2840" s="12"/>
      <c r="HDH2840" s="12"/>
      <c r="HDI2840" s="11"/>
      <c r="HDJ2840" s="11"/>
      <c r="HDK2840" s="11"/>
      <c r="HDL2840" s="12"/>
      <c r="HDM2840" s="12"/>
      <c r="HDN2840" s="11"/>
      <c r="HDO2840" s="11"/>
      <c r="HDP2840" s="11"/>
      <c r="HDQ2840" s="12"/>
      <c r="HDR2840" s="12"/>
      <c r="HDS2840" s="11"/>
      <c r="HDT2840" s="11"/>
      <c r="HDU2840" s="11"/>
      <c r="HDV2840" s="12"/>
      <c r="HDW2840" s="12"/>
      <c r="HDX2840" s="11"/>
      <c r="HDY2840" s="11"/>
      <c r="HDZ2840" s="11"/>
      <c r="HEA2840" s="12"/>
      <c r="HEB2840" s="12"/>
      <c r="HEC2840" s="11"/>
      <c r="HED2840" s="11"/>
      <c r="HEE2840" s="11"/>
      <c r="HEF2840" s="12"/>
      <c r="HEG2840" s="12"/>
      <c r="HEH2840" s="11"/>
      <c r="HEI2840" s="11"/>
      <c r="HEJ2840" s="11"/>
      <c r="HEK2840" s="12"/>
      <c r="HEL2840" s="12"/>
      <c r="HEM2840" s="11"/>
      <c r="HEN2840" s="11"/>
      <c r="HEO2840" s="11"/>
      <c r="HEP2840" s="12"/>
      <c r="HEQ2840" s="12"/>
      <c r="HER2840" s="11"/>
      <c r="HES2840" s="11"/>
      <c r="HET2840" s="11"/>
      <c r="HEU2840" s="12"/>
      <c r="HEV2840" s="12"/>
      <c r="HEW2840" s="11"/>
      <c r="HEX2840" s="11"/>
      <c r="HEY2840" s="11"/>
      <c r="HEZ2840" s="12"/>
      <c r="HFA2840" s="12"/>
      <c r="HFB2840" s="11"/>
      <c r="HFC2840" s="11"/>
      <c r="HFD2840" s="11"/>
      <c r="HFE2840" s="12"/>
      <c r="HFF2840" s="12"/>
      <c r="HFG2840" s="11"/>
      <c r="HFH2840" s="11"/>
      <c r="HFI2840" s="11"/>
      <c r="HFJ2840" s="12"/>
      <c r="HFK2840" s="12"/>
      <c r="HFL2840" s="11"/>
      <c r="HFM2840" s="11"/>
      <c r="HFN2840" s="11"/>
      <c r="HFO2840" s="12"/>
      <c r="HFP2840" s="12"/>
      <c r="HFQ2840" s="11"/>
      <c r="HFR2840" s="11"/>
      <c r="HFS2840" s="11"/>
      <c r="HFT2840" s="12"/>
      <c r="HFU2840" s="12"/>
      <c r="HFV2840" s="11"/>
      <c r="HFW2840" s="11"/>
      <c r="HFX2840" s="11"/>
      <c r="HFY2840" s="12"/>
      <c r="HFZ2840" s="12"/>
      <c r="HGA2840" s="11"/>
      <c r="HGB2840" s="11"/>
      <c r="HGC2840" s="11"/>
      <c r="HGD2840" s="12"/>
      <c r="HGE2840" s="12"/>
      <c r="HGF2840" s="11"/>
      <c r="HGG2840" s="11"/>
      <c r="HGH2840" s="11"/>
      <c r="HGI2840" s="12"/>
      <c r="HGJ2840" s="12"/>
      <c r="HGK2840" s="11"/>
      <c r="HGL2840" s="11"/>
      <c r="HGM2840" s="11"/>
      <c r="HGN2840" s="12"/>
      <c r="HGO2840" s="12"/>
      <c r="HGP2840" s="11"/>
      <c r="HGQ2840" s="11"/>
      <c r="HGR2840" s="11"/>
      <c r="HGS2840" s="12"/>
      <c r="HGT2840" s="12"/>
      <c r="HGU2840" s="11"/>
      <c r="HGV2840" s="11"/>
      <c r="HGW2840" s="11"/>
      <c r="HGX2840" s="12"/>
      <c r="HGY2840" s="12"/>
      <c r="HGZ2840" s="11"/>
      <c r="HHA2840" s="11"/>
      <c r="HHB2840" s="11"/>
      <c r="HHC2840" s="12"/>
      <c r="HHD2840" s="12"/>
      <c r="HHE2840" s="11"/>
      <c r="HHF2840" s="11"/>
      <c r="HHG2840" s="11"/>
      <c r="HHH2840" s="12"/>
      <c r="HHI2840" s="12"/>
      <c r="HHJ2840" s="11"/>
      <c r="HHK2840" s="11"/>
      <c r="HHL2840" s="11"/>
      <c r="HHM2840" s="12"/>
      <c r="HHN2840" s="12"/>
      <c r="HHO2840" s="11"/>
      <c r="HHP2840" s="11"/>
      <c r="HHQ2840" s="11"/>
      <c r="HHR2840" s="12"/>
      <c r="HHS2840" s="12"/>
      <c r="HHT2840" s="11"/>
      <c r="HHU2840" s="11"/>
      <c r="HHV2840" s="11"/>
      <c r="HHW2840" s="12"/>
      <c r="HHX2840" s="12"/>
      <c r="HHY2840" s="11"/>
      <c r="HHZ2840" s="11"/>
      <c r="HIA2840" s="11"/>
      <c r="HIB2840" s="12"/>
      <c r="HIC2840" s="12"/>
      <c r="HID2840" s="11"/>
      <c r="HIE2840" s="11"/>
      <c r="HIF2840" s="11"/>
      <c r="HIG2840" s="12"/>
      <c r="HIH2840" s="12"/>
      <c r="HII2840" s="11"/>
      <c r="HIJ2840" s="11"/>
      <c r="HIK2840" s="11"/>
      <c r="HIL2840" s="12"/>
      <c r="HIM2840" s="12"/>
      <c r="HIN2840" s="11"/>
      <c r="HIO2840" s="11"/>
      <c r="HIP2840" s="11"/>
      <c r="HIQ2840" s="12"/>
      <c r="HIR2840" s="12"/>
      <c r="HIS2840" s="11"/>
      <c r="HIT2840" s="11"/>
      <c r="HIU2840" s="11"/>
      <c r="HIV2840" s="12"/>
      <c r="HIW2840" s="12"/>
      <c r="HIX2840" s="11"/>
      <c r="HIY2840" s="11"/>
      <c r="HIZ2840" s="11"/>
      <c r="HJA2840" s="12"/>
      <c r="HJB2840" s="12"/>
      <c r="HJC2840" s="11"/>
      <c r="HJD2840" s="11"/>
      <c r="HJE2840" s="11"/>
      <c r="HJF2840" s="12"/>
      <c r="HJG2840" s="12"/>
      <c r="HJH2840" s="11"/>
      <c r="HJI2840" s="11"/>
      <c r="HJJ2840" s="11"/>
      <c r="HJK2840" s="12"/>
      <c r="HJL2840" s="12"/>
      <c r="HJM2840" s="11"/>
      <c r="HJN2840" s="11"/>
      <c r="HJO2840" s="11"/>
      <c r="HJP2840" s="12"/>
      <c r="HJQ2840" s="12"/>
      <c r="HJR2840" s="11"/>
      <c r="HJS2840" s="11"/>
      <c r="HJT2840" s="11"/>
      <c r="HJU2840" s="12"/>
      <c r="HJV2840" s="12"/>
      <c r="HJW2840" s="11"/>
      <c r="HJX2840" s="11"/>
      <c r="HJY2840" s="11"/>
      <c r="HJZ2840" s="12"/>
      <c r="HKA2840" s="12"/>
      <c r="HKB2840" s="11"/>
      <c r="HKC2840" s="11"/>
      <c r="HKD2840" s="11"/>
      <c r="HKE2840" s="12"/>
      <c r="HKF2840" s="12"/>
      <c r="HKG2840" s="11"/>
      <c r="HKH2840" s="11"/>
      <c r="HKI2840" s="11"/>
      <c r="HKJ2840" s="12"/>
      <c r="HKK2840" s="12"/>
      <c r="HKL2840" s="11"/>
      <c r="HKM2840" s="11"/>
      <c r="HKN2840" s="11"/>
      <c r="HKO2840" s="12"/>
      <c r="HKP2840" s="12"/>
      <c r="HKQ2840" s="11"/>
      <c r="HKR2840" s="11"/>
      <c r="HKS2840" s="11"/>
      <c r="HKT2840" s="12"/>
      <c r="HKU2840" s="12"/>
      <c r="HKV2840" s="11"/>
      <c r="HKW2840" s="11"/>
      <c r="HKX2840" s="11"/>
      <c r="HKY2840" s="12"/>
      <c r="HKZ2840" s="12"/>
      <c r="HLA2840" s="11"/>
      <c r="HLB2840" s="11"/>
      <c r="HLC2840" s="11"/>
      <c r="HLD2840" s="12"/>
      <c r="HLE2840" s="12"/>
      <c r="HLF2840" s="11"/>
      <c r="HLG2840" s="11"/>
      <c r="HLH2840" s="11"/>
      <c r="HLI2840" s="12"/>
      <c r="HLJ2840" s="12"/>
      <c r="HLK2840" s="11"/>
      <c r="HLL2840" s="11"/>
      <c r="HLM2840" s="11"/>
      <c r="HLN2840" s="12"/>
      <c r="HLO2840" s="12"/>
      <c r="HLP2840" s="11"/>
      <c r="HLQ2840" s="11"/>
      <c r="HLR2840" s="11"/>
      <c r="HLS2840" s="12"/>
      <c r="HLT2840" s="12"/>
      <c r="HLU2840" s="11"/>
      <c r="HLV2840" s="11"/>
      <c r="HLW2840" s="11"/>
      <c r="HLX2840" s="12"/>
      <c r="HLY2840" s="12"/>
      <c r="HLZ2840" s="11"/>
      <c r="HMA2840" s="11"/>
      <c r="HMB2840" s="11"/>
      <c r="HMC2840" s="12"/>
      <c r="HMD2840" s="12"/>
      <c r="HME2840" s="11"/>
      <c r="HMF2840" s="11"/>
      <c r="HMG2840" s="11"/>
      <c r="HMH2840" s="12"/>
      <c r="HMI2840" s="12"/>
      <c r="HMJ2840" s="11"/>
      <c r="HMK2840" s="11"/>
      <c r="HML2840" s="11"/>
      <c r="HMM2840" s="12"/>
      <c r="HMN2840" s="12"/>
      <c r="HMO2840" s="11"/>
      <c r="HMP2840" s="11"/>
      <c r="HMQ2840" s="11"/>
      <c r="HMR2840" s="12"/>
      <c r="HMS2840" s="12"/>
      <c r="HMT2840" s="11"/>
      <c r="HMU2840" s="11"/>
      <c r="HMV2840" s="11"/>
      <c r="HMW2840" s="12"/>
      <c r="HMX2840" s="12"/>
      <c r="HMY2840" s="11"/>
      <c r="HMZ2840" s="11"/>
      <c r="HNA2840" s="11"/>
      <c r="HNB2840" s="12"/>
      <c r="HNC2840" s="12"/>
      <c r="HND2840" s="11"/>
      <c r="HNE2840" s="11"/>
      <c r="HNF2840" s="11"/>
      <c r="HNG2840" s="12"/>
      <c r="HNH2840" s="12"/>
      <c r="HNI2840" s="11"/>
      <c r="HNJ2840" s="11"/>
      <c r="HNK2840" s="11"/>
      <c r="HNL2840" s="12"/>
      <c r="HNM2840" s="12"/>
      <c r="HNN2840" s="11"/>
      <c r="HNO2840" s="11"/>
      <c r="HNP2840" s="11"/>
      <c r="HNQ2840" s="12"/>
      <c r="HNR2840" s="12"/>
      <c r="HNS2840" s="11"/>
      <c r="HNT2840" s="11"/>
      <c r="HNU2840" s="11"/>
      <c r="HNV2840" s="12"/>
      <c r="HNW2840" s="12"/>
      <c r="HNX2840" s="11"/>
      <c r="HNY2840" s="11"/>
      <c r="HNZ2840" s="11"/>
      <c r="HOA2840" s="12"/>
      <c r="HOB2840" s="12"/>
      <c r="HOC2840" s="11"/>
      <c r="HOD2840" s="11"/>
      <c r="HOE2840" s="11"/>
      <c r="HOF2840" s="12"/>
      <c r="HOG2840" s="12"/>
      <c r="HOH2840" s="11"/>
      <c r="HOI2840" s="11"/>
      <c r="HOJ2840" s="11"/>
      <c r="HOK2840" s="12"/>
      <c r="HOL2840" s="12"/>
      <c r="HOM2840" s="11"/>
      <c r="HON2840" s="11"/>
      <c r="HOO2840" s="11"/>
      <c r="HOP2840" s="12"/>
      <c r="HOQ2840" s="12"/>
      <c r="HOR2840" s="11"/>
      <c r="HOS2840" s="11"/>
      <c r="HOT2840" s="11"/>
      <c r="HOU2840" s="12"/>
      <c r="HOV2840" s="12"/>
      <c r="HOW2840" s="11"/>
      <c r="HOX2840" s="11"/>
      <c r="HOY2840" s="11"/>
      <c r="HOZ2840" s="12"/>
      <c r="HPA2840" s="12"/>
      <c r="HPB2840" s="11"/>
      <c r="HPC2840" s="11"/>
      <c r="HPD2840" s="11"/>
      <c r="HPE2840" s="12"/>
      <c r="HPF2840" s="12"/>
      <c r="HPG2840" s="11"/>
      <c r="HPH2840" s="11"/>
      <c r="HPI2840" s="11"/>
      <c r="HPJ2840" s="12"/>
      <c r="HPK2840" s="12"/>
      <c r="HPL2840" s="11"/>
      <c r="HPM2840" s="11"/>
      <c r="HPN2840" s="11"/>
      <c r="HPO2840" s="12"/>
      <c r="HPP2840" s="12"/>
      <c r="HPQ2840" s="11"/>
      <c r="HPR2840" s="11"/>
      <c r="HPS2840" s="11"/>
      <c r="HPT2840" s="12"/>
      <c r="HPU2840" s="12"/>
      <c r="HPV2840" s="11"/>
      <c r="HPW2840" s="11"/>
      <c r="HPX2840" s="11"/>
      <c r="HPY2840" s="12"/>
      <c r="HPZ2840" s="12"/>
      <c r="HQA2840" s="11"/>
      <c r="HQB2840" s="11"/>
      <c r="HQC2840" s="11"/>
      <c r="HQD2840" s="12"/>
      <c r="HQE2840" s="12"/>
      <c r="HQF2840" s="11"/>
      <c r="HQG2840" s="11"/>
      <c r="HQH2840" s="11"/>
      <c r="HQI2840" s="12"/>
      <c r="HQJ2840" s="12"/>
      <c r="HQK2840" s="11"/>
      <c r="HQL2840" s="11"/>
      <c r="HQM2840" s="11"/>
      <c r="HQN2840" s="12"/>
      <c r="HQO2840" s="12"/>
      <c r="HQP2840" s="11"/>
      <c r="HQQ2840" s="11"/>
      <c r="HQR2840" s="11"/>
      <c r="HQS2840" s="12"/>
      <c r="HQT2840" s="12"/>
      <c r="HQU2840" s="11"/>
      <c r="HQV2840" s="11"/>
      <c r="HQW2840" s="11"/>
      <c r="HQX2840" s="12"/>
      <c r="HQY2840" s="12"/>
      <c r="HQZ2840" s="11"/>
      <c r="HRA2840" s="11"/>
      <c r="HRB2840" s="11"/>
      <c r="HRC2840" s="12"/>
      <c r="HRD2840" s="12"/>
      <c r="HRE2840" s="11"/>
      <c r="HRF2840" s="11"/>
      <c r="HRG2840" s="11"/>
      <c r="HRH2840" s="12"/>
      <c r="HRI2840" s="12"/>
      <c r="HRJ2840" s="11"/>
      <c r="HRK2840" s="11"/>
      <c r="HRL2840" s="11"/>
      <c r="HRM2840" s="12"/>
      <c r="HRN2840" s="12"/>
      <c r="HRO2840" s="11"/>
      <c r="HRP2840" s="11"/>
      <c r="HRQ2840" s="11"/>
      <c r="HRR2840" s="12"/>
      <c r="HRS2840" s="12"/>
      <c r="HRT2840" s="11"/>
      <c r="HRU2840" s="11"/>
      <c r="HRV2840" s="11"/>
      <c r="HRW2840" s="12"/>
      <c r="HRX2840" s="12"/>
      <c r="HRY2840" s="11"/>
      <c r="HRZ2840" s="11"/>
      <c r="HSA2840" s="11"/>
      <c r="HSB2840" s="12"/>
      <c r="HSC2840" s="12"/>
      <c r="HSD2840" s="11"/>
      <c r="HSE2840" s="11"/>
      <c r="HSF2840" s="11"/>
      <c r="HSG2840" s="12"/>
      <c r="HSH2840" s="12"/>
      <c r="HSI2840" s="11"/>
      <c r="HSJ2840" s="11"/>
      <c r="HSK2840" s="11"/>
      <c r="HSL2840" s="12"/>
      <c r="HSM2840" s="12"/>
      <c r="HSN2840" s="11"/>
      <c r="HSO2840" s="11"/>
      <c r="HSP2840" s="11"/>
      <c r="HSQ2840" s="12"/>
      <c r="HSR2840" s="12"/>
      <c r="HSS2840" s="11"/>
      <c r="HST2840" s="11"/>
      <c r="HSU2840" s="11"/>
      <c r="HSV2840" s="12"/>
      <c r="HSW2840" s="12"/>
      <c r="HSX2840" s="11"/>
      <c r="HSY2840" s="11"/>
      <c r="HSZ2840" s="11"/>
      <c r="HTA2840" s="12"/>
      <c r="HTB2840" s="12"/>
      <c r="HTC2840" s="11"/>
      <c r="HTD2840" s="11"/>
      <c r="HTE2840" s="11"/>
      <c r="HTF2840" s="12"/>
      <c r="HTG2840" s="12"/>
      <c r="HTH2840" s="11"/>
      <c r="HTI2840" s="11"/>
      <c r="HTJ2840" s="11"/>
      <c r="HTK2840" s="12"/>
      <c r="HTL2840" s="12"/>
      <c r="HTM2840" s="11"/>
      <c r="HTN2840" s="11"/>
      <c r="HTO2840" s="11"/>
      <c r="HTP2840" s="12"/>
      <c r="HTQ2840" s="12"/>
      <c r="HTR2840" s="11"/>
      <c r="HTS2840" s="11"/>
      <c r="HTT2840" s="11"/>
      <c r="HTU2840" s="12"/>
      <c r="HTV2840" s="12"/>
      <c r="HTW2840" s="11"/>
      <c r="HTX2840" s="11"/>
      <c r="HTY2840" s="11"/>
      <c r="HTZ2840" s="12"/>
      <c r="HUA2840" s="12"/>
      <c r="HUB2840" s="11"/>
      <c r="HUC2840" s="11"/>
      <c r="HUD2840" s="11"/>
      <c r="HUE2840" s="12"/>
      <c r="HUF2840" s="12"/>
      <c r="HUG2840" s="11"/>
      <c r="HUH2840" s="11"/>
      <c r="HUI2840" s="11"/>
      <c r="HUJ2840" s="12"/>
      <c r="HUK2840" s="12"/>
      <c r="HUL2840" s="11"/>
      <c r="HUM2840" s="11"/>
      <c r="HUN2840" s="11"/>
      <c r="HUO2840" s="12"/>
      <c r="HUP2840" s="12"/>
      <c r="HUQ2840" s="11"/>
      <c r="HUR2840" s="11"/>
      <c r="HUS2840" s="11"/>
      <c r="HUT2840" s="12"/>
      <c r="HUU2840" s="12"/>
      <c r="HUV2840" s="11"/>
      <c r="HUW2840" s="11"/>
      <c r="HUX2840" s="11"/>
      <c r="HUY2840" s="12"/>
      <c r="HUZ2840" s="12"/>
      <c r="HVA2840" s="11"/>
      <c r="HVB2840" s="11"/>
      <c r="HVC2840" s="11"/>
      <c r="HVD2840" s="12"/>
      <c r="HVE2840" s="12"/>
      <c r="HVF2840" s="11"/>
      <c r="HVG2840" s="11"/>
      <c r="HVH2840" s="11"/>
      <c r="HVI2840" s="12"/>
      <c r="HVJ2840" s="12"/>
      <c r="HVK2840" s="11"/>
      <c r="HVL2840" s="11"/>
      <c r="HVM2840" s="11"/>
      <c r="HVN2840" s="12"/>
      <c r="HVO2840" s="12"/>
      <c r="HVP2840" s="11"/>
      <c r="HVQ2840" s="11"/>
      <c r="HVR2840" s="11"/>
      <c r="HVS2840" s="12"/>
      <c r="HVT2840" s="12"/>
      <c r="HVU2840" s="11"/>
      <c r="HVV2840" s="11"/>
      <c r="HVW2840" s="11"/>
      <c r="HVX2840" s="12"/>
      <c r="HVY2840" s="12"/>
      <c r="HVZ2840" s="11"/>
      <c r="HWA2840" s="11"/>
      <c r="HWB2840" s="11"/>
      <c r="HWC2840" s="12"/>
      <c r="HWD2840" s="12"/>
      <c r="HWE2840" s="11"/>
      <c r="HWF2840" s="11"/>
      <c r="HWG2840" s="11"/>
      <c r="HWH2840" s="12"/>
      <c r="HWI2840" s="12"/>
      <c r="HWJ2840" s="11"/>
      <c r="HWK2840" s="11"/>
      <c r="HWL2840" s="11"/>
      <c r="HWM2840" s="12"/>
      <c r="HWN2840" s="12"/>
      <c r="HWO2840" s="11"/>
      <c r="HWP2840" s="11"/>
      <c r="HWQ2840" s="11"/>
      <c r="HWR2840" s="12"/>
      <c r="HWS2840" s="12"/>
      <c r="HWT2840" s="11"/>
      <c r="HWU2840" s="11"/>
      <c r="HWV2840" s="11"/>
      <c r="HWW2840" s="12"/>
      <c r="HWX2840" s="12"/>
      <c r="HWY2840" s="11"/>
      <c r="HWZ2840" s="11"/>
      <c r="HXA2840" s="11"/>
      <c r="HXB2840" s="12"/>
      <c r="HXC2840" s="12"/>
      <c r="HXD2840" s="11"/>
      <c r="HXE2840" s="11"/>
      <c r="HXF2840" s="11"/>
      <c r="HXG2840" s="12"/>
      <c r="HXH2840" s="12"/>
      <c r="HXI2840" s="11"/>
      <c r="HXJ2840" s="11"/>
      <c r="HXK2840" s="11"/>
      <c r="HXL2840" s="12"/>
      <c r="HXM2840" s="12"/>
      <c r="HXN2840" s="11"/>
      <c r="HXO2840" s="11"/>
      <c r="HXP2840" s="11"/>
      <c r="HXQ2840" s="12"/>
      <c r="HXR2840" s="12"/>
      <c r="HXS2840" s="11"/>
      <c r="HXT2840" s="11"/>
      <c r="HXU2840" s="11"/>
      <c r="HXV2840" s="12"/>
      <c r="HXW2840" s="12"/>
      <c r="HXX2840" s="11"/>
      <c r="HXY2840" s="11"/>
      <c r="HXZ2840" s="11"/>
      <c r="HYA2840" s="12"/>
      <c r="HYB2840" s="12"/>
      <c r="HYC2840" s="11"/>
      <c r="HYD2840" s="11"/>
      <c r="HYE2840" s="11"/>
      <c r="HYF2840" s="12"/>
      <c r="HYG2840" s="12"/>
      <c r="HYH2840" s="11"/>
      <c r="HYI2840" s="11"/>
      <c r="HYJ2840" s="11"/>
      <c r="HYK2840" s="12"/>
      <c r="HYL2840" s="12"/>
      <c r="HYM2840" s="11"/>
      <c r="HYN2840" s="11"/>
      <c r="HYO2840" s="11"/>
      <c r="HYP2840" s="12"/>
      <c r="HYQ2840" s="12"/>
      <c r="HYR2840" s="11"/>
      <c r="HYS2840" s="11"/>
      <c r="HYT2840" s="11"/>
      <c r="HYU2840" s="12"/>
      <c r="HYV2840" s="12"/>
      <c r="HYW2840" s="11"/>
      <c r="HYX2840" s="11"/>
      <c r="HYY2840" s="11"/>
      <c r="HYZ2840" s="12"/>
      <c r="HZA2840" s="12"/>
      <c r="HZB2840" s="11"/>
      <c r="HZC2840" s="11"/>
      <c r="HZD2840" s="11"/>
      <c r="HZE2840" s="12"/>
      <c r="HZF2840" s="12"/>
      <c r="HZG2840" s="11"/>
      <c r="HZH2840" s="11"/>
      <c r="HZI2840" s="11"/>
      <c r="HZJ2840" s="12"/>
      <c r="HZK2840" s="12"/>
      <c r="HZL2840" s="11"/>
      <c r="HZM2840" s="11"/>
      <c r="HZN2840" s="11"/>
      <c r="HZO2840" s="12"/>
      <c r="HZP2840" s="12"/>
      <c r="HZQ2840" s="11"/>
      <c r="HZR2840" s="11"/>
      <c r="HZS2840" s="11"/>
      <c r="HZT2840" s="12"/>
      <c r="HZU2840" s="12"/>
      <c r="HZV2840" s="11"/>
      <c r="HZW2840" s="11"/>
      <c r="HZX2840" s="11"/>
      <c r="HZY2840" s="12"/>
      <c r="HZZ2840" s="12"/>
      <c r="IAA2840" s="11"/>
      <c r="IAB2840" s="11"/>
      <c r="IAC2840" s="11"/>
      <c r="IAD2840" s="12"/>
      <c r="IAE2840" s="12"/>
      <c r="IAF2840" s="11"/>
      <c r="IAG2840" s="11"/>
      <c r="IAH2840" s="11"/>
      <c r="IAI2840" s="12"/>
      <c r="IAJ2840" s="12"/>
      <c r="IAK2840" s="11"/>
      <c r="IAL2840" s="11"/>
      <c r="IAM2840" s="11"/>
      <c r="IAN2840" s="12"/>
      <c r="IAO2840" s="12"/>
      <c r="IAP2840" s="11"/>
      <c r="IAQ2840" s="11"/>
      <c r="IAR2840" s="11"/>
      <c r="IAS2840" s="12"/>
      <c r="IAT2840" s="12"/>
      <c r="IAU2840" s="11"/>
      <c r="IAV2840" s="11"/>
      <c r="IAW2840" s="11"/>
      <c r="IAX2840" s="12"/>
      <c r="IAY2840" s="12"/>
      <c r="IAZ2840" s="11"/>
      <c r="IBA2840" s="11"/>
      <c r="IBB2840" s="11"/>
      <c r="IBC2840" s="12"/>
      <c r="IBD2840" s="12"/>
      <c r="IBE2840" s="11"/>
      <c r="IBF2840" s="11"/>
      <c r="IBG2840" s="11"/>
      <c r="IBH2840" s="12"/>
      <c r="IBI2840" s="12"/>
      <c r="IBJ2840" s="11"/>
      <c r="IBK2840" s="11"/>
      <c r="IBL2840" s="11"/>
      <c r="IBM2840" s="12"/>
      <c r="IBN2840" s="12"/>
      <c r="IBO2840" s="11"/>
      <c r="IBP2840" s="11"/>
      <c r="IBQ2840" s="11"/>
      <c r="IBR2840" s="12"/>
      <c r="IBS2840" s="12"/>
      <c r="IBT2840" s="11"/>
      <c r="IBU2840" s="11"/>
      <c r="IBV2840" s="11"/>
      <c r="IBW2840" s="12"/>
      <c r="IBX2840" s="12"/>
      <c r="IBY2840" s="11"/>
      <c r="IBZ2840" s="11"/>
      <c r="ICA2840" s="11"/>
      <c r="ICB2840" s="12"/>
      <c r="ICC2840" s="12"/>
      <c r="ICD2840" s="11"/>
      <c r="ICE2840" s="11"/>
      <c r="ICF2840" s="11"/>
      <c r="ICG2840" s="12"/>
      <c r="ICH2840" s="12"/>
      <c r="ICI2840" s="11"/>
      <c r="ICJ2840" s="11"/>
      <c r="ICK2840" s="11"/>
      <c r="ICL2840" s="12"/>
      <c r="ICM2840" s="12"/>
      <c r="ICN2840" s="11"/>
      <c r="ICO2840" s="11"/>
      <c r="ICP2840" s="11"/>
      <c r="ICQ2840" s="12"/>
      <c r="ICR2840" s="12"/>
      <c r="ICS2840" s="11"/>
      <c r="ICT2840" s="11"/>
      <c r="ICU2840" s="11"/>
      <c r="ICV2840" s="12"/>
      <c r="ICW2840" s="12"/>
      <c r="ICX2840" s="11"/>
      <c r="ICY2840" s="11"/>
      <c r="ICZ2840" s="11"/>
      <c r="IDA2840" s="12"/>
      <c r="IDB2840" s="12"/>
      <c r="IDC2840" s="11"/>
      <c r="IDD2840" s="11"/>
      <c r="IDE2840" s="11"/>
      <c r="IDF2840" s="12"/>
      <c r="IDG2840" s="12"/>
      <c r="IDH2840" s="11"/>
      <c r="IDI2840" s="11"/>
      <c r="IDJ2840" s="11"/>
      <c r="IDK2840" s="12"/>
      <c r="IDL2840" s="12"/>
      <c r="IDM2840" s="11"/>
      <c r="IDN2840" s="11"/>
      <c r="IDO2840" s="11"/>
      <c r="IDP2840" s="12"/>
      <c r="IDQ2840" s="12"/>
      <c r="IDR2840" s="11"/>
      <c r="IDS2840" s="11"/>
      <c r="IDT2840" s="11"/>
      <c r="IDU2840" s="12"/>
      <c r="IDV2840" s="12"/>
      <c r="IDW2840" s="11"/>
      <c r="IDX2840" s="11"/>
      <c r="IDY2840" s="11"/>
      <c r="IDZ2840" s="12"/>
      <c r="IEA2840" s="12"/>
      <c r="IEB2840" s="11"/>
      <c r="IEC2840" s="11"/>
      <c r="IED2840" s="11"/>
      <c r="IEE2840" s="12"/>
      <c r="IEF2840" s="12"/>
      <c r="IEG2840" s="11"/>
      <c r="IEH2840" s="11"/>
      <c r="IEI2840" s="11"/>
      <c r="IEJ2840" s="12"/>
      <c r="IEK2840" s="12"/>
      <c r="IEL2840" s="11"/>
      <c r="IEM2840" s="11"/>
      <c r="IEN2840" s="11"/>
      <c r="IEO2840" s="12"/>
      <c r="IEP2840" s="12"/>
      <c r="IEQ2840" s="11"/>
      <c r="IER2840" s="11"/>
      <c r="IES2840" s="11"/>
      <c r="IET2840" s="12"/>
      <c r="IEU2840" s="12"/>
      <c r="IEV2840" s="11"/>
      <c r="IEW2840" s="11"/>
      <c r="IEX2840" s="11"/>
      <c r="IEY2840" s="12"/>
      <c r="IEZ2840" s="12"/>
      <c r="IFA2840" s="11"/>
      <c r="IFB2840" s="11"/>
      <c r="IFC2840" s="11"/>
      <c r="IFD2840" s="12"/>
      <c r="IFE2840" s="12"/>
      <c r="IFF2840" s="11"/>
      <c r="IFG2840" s="11"/>
      <c r="IFH2840" s="11"/>
      <c r="IFI2840" s="12"/>
      <c r="IFJ2840" s="12"/>
      <c r="IFK2840" s="11"/>
      <c r="IFL2840" s="11"/>
      <c r="IFM2840" s="11"/>
      <c r="IFN2840" s="12"/>
      <c r="IFO2840" s="12"/>
      <c r="IFP2840" s="11"/>
      <c r="IFQ2840" s="11"/>
      <c r="IFR2840" s="11"/>
      <c r="IFS2840" s="12"/>
      <c r="IFT2840" s="12"/>
      <c r="IFU2840" s="11"/>
      <c r="IFV2840" s="11"/>
      <c r="IFW2840" s="11"/>
      <c r="IFX2840" s="12"/>
      <c r="IFY2840" s="12"/>
      <c r="IFZ2840" s="11"/>
      <c r="IGA2840" s="11"/>
      <c r="IGB2840" s="11"/>
      <c r="IGC2840" s="12"/>
      <c r="IGD2840" s="12"/>
      <c r="IGE2840" s="11"/>
      <c r="IGF2840" s="11"/>
      <c r="IGG2840" s="11"/>
      <c r="IGH2840" s="12"/>
      <c r="IGI2840" s="12"/>
      <c r="IGJ2840" s="11"/>
      <c r="IGK2840" s="11"/>
      <c r="IGL2840" s="11"/>
      <c r="IGM2840" s="12"/>
      <c r="IGN2840" s="12"/>
      <c r="IGO2840" s="11"/>
      <c r="IGP2840" s="11"/>
      <c r="IGQ2840" s="11"/>
      <c r="IGR2840" s="12"/>
      <c r="IGS2840" s="12"/>
      <c r="IGT2840" s="11"/>
      <c r="IGU2840" s="11"/>
      <c r="IGV2840" s="11"/>
      <c r="IGW2840" s="12"/>
      <c r="IGX2840" s="12"/>
      <c r="IGY2840" s="11"/>
      <c r="IGZ2840" s="11"/>
      <c r="IHA2840" s="11"/>
      <c r="IHB2840" s="12"/>
      <c r="IHC2840" s="12"/>
      <c r="IHD2840" s="11"/>
      <c r="IHE2840" s="11"/>
      <c r="IHF2840" s="11"/>
      <c r="IHG2840" s="12"/>
      <c r="IHH2840" s="12"/>
      <c r="IHI2840" s="11"/>
      <c r="IHJ2840" s="11"/>
      <c r="IHK2840" s="11"/>
      <c r="IHL2840" s="12"/>
      <c r="IHM2840" s="12"/>
      <c r="IHN2840" s="11"/>
      <c r="IHO2840" s="11"/>
      <c r="IHP2840" s="11"/>
      <c r="IHQ2840" s="12"/>
      <c r="IHR2840" s="12"/>
      <c r="IHS2840" s="11"/>
      <c r="IHT2840" s="11"/>
      <c r="IHU2840" s="11"/>
      <c r="IHV2840" s="12"/>
      <c r="IHW2840" s="12"/>
      <c r="IHX2840" s="11"/>
      <c r="IHY2840" s="11"/>
      <c r="IHZ2840" s="11"/>
      <c r="IIA2840" s="12"/>
      <c r="IIB2840" s="12"/>
      <c r="IIC2840" s="11"/>
      <c r="IID2840" s="11"/>
      <c r="IIE2840" s="11"/>
      <c r="IIF2840" s="12"/>
      <c r="IIG2840" s="12"/>
      <c r="IIH2840" s="11"/>
      <c r="III2840" s="11"/>
      <c r="IIJ2840" s="11"/>
      <c r="IIK2840" s="12"/>
      <c r="IIL2840" s="12"/>
      <c r="IIM2840" s="11"/>
      <c r="IIN2840" s="11"/>
      <c r="IIO2840" s="11"/>
      <c r="IIP2840" s="12"/>
      <c r="IIQ2840" s="12"/>
      <c r="IIR2840" s="11"/>
      <c r="IIS2840" s="11"/>
      <c r="IIT2840" s="11"/>
      <c r="IIU2840" s="12"/>
      <c r="IIV2840" s="12"/>
      <c r="IIW2840" s="11"/>
      <c r="IIX2840" s="11"/>
      <c r="IIY2840" s="11"/>
      <c r="IIZ2840" s="12"/>
      <c r="IJA2840" s="12"/>
      <c r="IJB2840" s="11"/>
      <c r="IJC2840" s="11"/>
      <c r="IJD2840" s="11"/>
      <c r="IJE2840" s="12"/>
      <c r="IJF2840" s="12"/>
      <c r="IJG2840" s="11"/>
      <c r="IJH2840" s="11"/>
      <c r="IJI2840" s="11"/>
      <c r="IJJ2840" s="12"/>
      <c r="IJK2840" s="12"/>
      <c r="IJL2840" s="11"/>
      <c r="IJM2840" s="11"/>
      <c r="IJN2840" s="11"/>
      <c r="IJO2840" s="12"/>
      <c r="IJP2840" s="12"/>
      <c r="IJQ2840" s="11"/>
      <c r="IJR2840" s="11"/>
      <c r="IJS2840" s="11"/>
      <c r="IJT2840" s="12"/>
      <c r="IJU2840" s="12"/>
      <c r="IJV2840" s="11"/>
      <c r="IJW2840" s="11"/>
      <c r="IJX2840" s="11"/>
      <c r="IJY2840" s="12"/>
      <c r="IJZ2840" s="12"/>
      <c r="IKA2840" s="11"/>
      <c r="IKB2840" s="11"/>
      <c r="IKC2840" s="11"/>
      <c r="IKD2840" s="12"/>
      <c r="IKE2840" s="12"/>
      <c r="IKF2840" s="11"/>
      <c r="IKG2840" s="11"/>
      <c r="IKH2840" s="11"/>
      <c r="IKI2840" s="12"/>
      <c r="IKJ2840" s="12"/>
      <c r="IKK2840" s="11"/>
      <c r="IKL2840" s="11"/>
      <c r="IKM2840" s="11"/>
      <c r="IKN2840" s="12"/>
      <c r="IKO2840" s="12"/>
      <c r="IKP2840" s="11"/>
      <c r="IKQ2840" s="11"/>
      <c r="IKR2840" s="11"/>
      <c r="IKS2840" s="12"/>
      <c r="IKT2840" s="12"/>
      <c r="IKU2840" s="11"/>
      <c r="IKV2840" s="11"/>
      <c r="IKW2840" s="11"/>
      <c r="IKX2840" s="12"/>
      <c r="IKY2840" s="12"/>
      <c r="IKZ2840" s="11"/>
      <c r="ILA2840" s="11"/>
      <c r="ILB2840" s="11"/>
      <c r="ILC2840" s="12"/>
      <c r="ILD2840" s="12"/>
      <c r="ILE2840" s="11"/>
      <c r="ILF2840" s="11"/>
      <c r="ILG2840" s="11"/>
      <c r="ILH2840" s="12"/>
      <c r="ILI2840" s="12"/>
      <c r="ILJ2840" s="11"/>
      <c r="ILK2840" s="11"/>
      <c r="ILL2840" s="11"/>
      <c r="ILM2840" s="12"/>
      <c r="ILN2840" s="12"/>
      <c r="ILO2840" s="11"/>
      <c r="ILP2840" s="11"/>
      <c r="ILQ2840" s="11"/>
      <c r="ILR2840" s="12"/>
      <c r="ILS2840" s="12"/>
      <c r="ILT2840" s="11"/>
      <c r="ILU2840" s="11"/>
      <c r="ILV2840" s="11"/>
      <c r="ILW2840" s="12"/>
      <c r="ILX2840" s="12"/>
      <c r="ILY2840" s="11"/>
      <c r="ILZ2840" s="11"/>
      <c r="IMA2840" s="11"/>
      <c r="IMB2840" s="12"/>
      <c r="IMC2840" s="12"/>
      <c r="IMD2840" s="11"/>
      <c r="IME2840" s="11"/>
      <c r="IMF2840" s="11"/>
      <c r="IMG2840" s="12"/>
      <c r="IMH2840" s="12"/>
      <c r="IMI2840" s="11"/>
      <c r="IMJ2840" s="11"/>
      <c r="IMK2840" s="11"/>
      <c r="IML2840" s="12"/>
      <c r="IMM2840" s="12"/>
      <c r="IMN2840" s="11"/>
      <c r="IMO2840" s="11"/>
      <c r="IMP2840" s="11"/>
      <c r="IMQ2840" s="12"/>
      <c r="IMR2840" s="12"/>
      <c r="IMS2840" s="11"/>
      <c r="IMT2840" s="11"/>
      <c r="IMU2840" s="11"/>
      <c r="IMV2840" s="12"/>
      <c r="IMW2840" s="12"/>
      <c r="IMX2840" s="11"/>
      <c r="IMY2840" s="11"/>
      <c r="IMZ2840" s="11"/>
      <c r="INA2840" s="12"/>
      <c r="INB2840" s="12"/>
      <c r="INC2840" s="11"/>
      <c r="IND2840" s="11"/>
      <c r="INE2840" s="11"/>
      <c r="INF2840" s="12"/>
      <c r="ING2840" s="12"/>
      <c r="INH2840" s="11"/>
      <c r="INI2840" s="11"/>
      <c r="INJ2840" s="11"/>
      <c r="INK2840" s="12"/>
      <c r="INL2840" s="12"/>
      <c r="INM2840" s="11"/>
      <c r="INN2840" s="11"/>
      <c r="INO2840" s="11"/>
      <c r="INP2840" s="12"/>
      <c r="INQ2840" s="12"/>
      <c r="INR2840" s="11"/>
      <c r="INS2840" s="11"/>
      <c r="INT2840" s="11"/>
      <c r="INU2840" s="12"/>
      <c r="INV2840" s="12"/>
      <c r="INW2840" s="11"/>
      <c r="INX2840" s="11"/>
      <c r="INY2840" s="11"/>
      <c r="INZ2840" s="12"/>
      <c r="IOA2840" s="12"/>
      <c r="IOB2840" s="11"/>
      <c r="IOC2840" s="11"/>
      <c r="IOD2840" s="11"/>
      <c r="IOE2840" s="12"/>
      <c r="IOF2840" s="12"/>
      <c r="IOG2840" s="11"/>
      <c r="IOH2840" s="11"/>
      <c r="IOI2840" s="11"/>
      <c r="IOJ2840" s="12"/>
      <c r="IOK2840" s="12"/>
      <c r="IOL2840" s="11"/>
      <c r="IOM2840" s="11"/>
      <c r="ION2840" s="11"/>
      <c r="IOO2840" s="12"/>
      <c r="IOP2840" s="12"/>
      <c r="IOQ2840" s="11"/>
      <c r="IOR2840" s="11"/>
      <c r="IOS2840" s="11"/>
      <c r="IOT2840" s="12"/>
      <c r="IOU2840" s="12"/>
      <c r="IOV2840" s="11"/>
      <c r="IOW2840" s="11"/>
      <c r="IOX2840" s="11"/>
      <c r="IOY2840" s="12"/>
      <c r="IOZ2840" s="12"/>
      <c r="IPA2840" s="11"/>
      <c r="IPB2840" s="11"/>
      <c r="IPC2840" s="11"/>
      <c r="IPD2840" s="12"/>
      <c r="IPE2840" s="12"/>
      <c r="IPF2840" s="11"/>
      <c r="IPG2840" s="11"/>
      <c r="IPH2840" s="11"/>
      <c r="IPI2840" s="12"/>
      <c r="IPJ2840" s="12"/>
      <c r="IPK2840" s="11"/>
      <c r="IPL2840" s="11"/>
      <c r="IPM2840" s="11"/>
      <c r="IPN2840" s="12"/>
      <c r="IPO2840" s="12"/>
      <c r="IPP2840" s="11"/>
      <c r="IPQ2840" s="11"/>
      <c r="IPR2840" s="11"/>
      <c r="IPS2840" s="12"/>
      <c r="IPT2840" s="12"/>
      <c r="IPU2840" s="11"/>
      <c r="IPV2840" s="11"/>
      <c r="IPW2840" s="11"/>
      <c r="IPX2840" s="12"/>
      <c r="IPY2840" s="12"/>
      <c r="IPZ2840" s="11"/>
      <c r="IQA2840" s="11"/>
      <c r="IQB2840" s="11"/>
      <c r="IQC2840" s="12"/>
      <c r="IQD2840" s="12"/>
      <c r="IQE2840" s="11"/>
      <c r="IQF2840" s="11"/>
      <c r="IQG2840" s="11"/>
      <c r="IQH2840" s="12"/>
      <c r="IQI2840" s="12"/>
      <c r="IQJ2840" s="11"/>
      <c r="IQK2840" s="11"/>
      <c r="IQL2840" s="11"/>
      <c r="IQM2840" s="12"/>
      <c r="IQN2840" s="12"/>
      <c r="IQO2840" s="11"/>
      <c r="IQP2840" s="11"/>
      <c r="IQQ2840" s="11"/>
      <c r="IQR2840" s="12"/>
      <c r="IQS2840" s="12"/>
      <c r="IQT2840" s="11"/>
      <c r="IQU2840" s="11"/>
      <c r="IQV2840" s="11"/>
      <c r="IQW2840" s="12"/>
      <c r="IQX2840" s="12"/>
      <c r="IQY2840" s="11"/>
      <c r="IQZ2840" s="11"/>
      <c r="IRA2840" s="11"/>
      <c r="IRB2840" s="12"/>
      <c r="IRC2840" s="12"/>
      <c r="IRD2840" s="11"/>
      <c r="IRE2840" s="11"/>
      <c r="IRF2840" s="11"/>
      <c r="IRG2840" s="12"/>
      <c r="IRH2840" s="12"/>
      <c r="IRI2840" s="11"/>
      <c r="IRJ2840" s="11"/>
      <c r="IRK2840" s="11"/>
      <c r="IRL2840" s="12"/>
      <c r="IRM2840" s="12"/>
      <c r="IRN2840" s="11"/>
      <c r="IRO2840" s="11"/>
      <c r="IRP2840" s="11"/>
      <c r="IRQ2840" s="12"/>
      <c r="IRR2840" s="12"/>
      <c r="IRS2840" s="11"/>
      <c r="IRT2840" s="11"/>
      <c r="IRU2840" s="11"/>
      <c r="IRV2840" s="12"/>
      <c r="IRW2840" s="12"/>
      <c r="IRX2840" s="11"/>
      <c r="IRY2840" s="11"/>
      <c r="IRZ2840" s="11"/>
      <c r="ISA2840" s="12"/>
      <c r="ISB2840" s="12"/>
      <c r="ISC2840" s="11"/>
      <c r="ISD2840" s="11"/>
      <c r="ISE2840" s="11"/>
      <c r="ISF2840" s="12"/>
      <c r="ISG2840" s="12"/>
      <c r="ISH2840" s="11"/>
      <c r="ISI2840" s="11"/>
      <c r="ISJ2840" s="11"/>
      <c r="ISK2840" s="12"/>
      <c r="ISL2840" s="12"/>
      <c r="ISM2840" s="11"/>
      <c r="ISN2840" s="11"/>
      <c r="ISO2840" s="11"/>
      <c r="ISP2840" s="12"/>
      <c r="ISQ2840" s="12"/>
      <c r="ISR2840" s="11"/>
      <c r="ISS2840" s="11"/>
      <c r="IST2840" s="11"/>
      <c r="ISU2840" s="12"/>
      <c r="ISV2840" s="12"/>
      <c r="ISW2840" s="11"/>
      <c r="ISX2840" s="11"/>
      <c r="ISY2840" s="11"/>
      <c r="ISZ2840" s="12"/>
      <c r="ITA2840" s="12"/>
      <c r="ITB2840" s="11"/>
      <c r="ITC2840" s="11"/>
      <c r="ITD2840" s="11"/>
      <c r="ITE2840" s="12"/>
      <c r="ITF2840" s="12"/>
      <c r="ITG2840" s="11"/>
      <c r="ITH2840" s="11"/>
      <c r="ITI2840" s="11"/>
      <c r="ITJ2840" s="12"/>
      <c r="ITK2840" s="12"/>
      <c r="ITL2840" s="11"/>
      <c r="ITM2840" s="11"/>
      <c r="ITN2840" s="11"/>
      <c r="ITO2840" s="12"/>
      <c r="ITP2840" s="12"/>
      <c r="ITQ2840" s="11"/>
      <c r="ITR2840" s="11"/>
      <c r="ITS2840" s="11"/>
      <c r="ITT2840" s="12"/>
      <c r="ITU2840" s="12"/>
      <c r="ITV2840" s="11"/>
      <c r="ITW2840" s="11"/>
      <c r="ITX2840" s="11"/>
      <c r="ITY2840" s="12"/>
      <c r="ITZ2840" s="12"/>
      <c r="IUA2840" s="11"/>
      <c r="IUB2840" s="11"/>
      <c r="IUC2840" s="11"/>
      <c r="IUD2840" s="12"/>
      <c r="IUE2840" s="12"/>
      <c r="IUF2840" s="11"/>
      <c r="IUG2840" s="11"/>
      <c r="IUH2840" s="11"/>
      <c r="IUI2840" s="12"/>
      <c r="IUJ2840" s="12"/>
      <c r="IUK2840" s="11"/>
      <c r="IUL2840" s="11"/>
      <c r="IUM2840" s="11"/>
      <c r="IUN2840" s="12"/>
      <c r="IUO2840" s="12"/>
      <c r="IUP2840" s="11"/>
      <c r="IUQ2840" s="11"/>
      <c r="IUR2840" s="11"/>
      <c r="IUS2840" s="12"/>
      <c r="IUT2840" s="12"/>
      <c r="IUU2840" s="11"/>
      <c r="IUV2840" s="11"/>
      <c r="IUW2840" s="11"/>
      <c r="IUX2840" s="12"/>
      <c r="IUY2840" s="12"/>
      <c r="IUZ2840" s="11"/>
      <c r="IVA2840" s="11"/>
      <c r="IVB2840" s="11"/>
      <c r="IVC2840" s="12"/>
      <c r="IVD2840" s="12"/>
      <c r="IVE2840" s="11"/>
      <c r="IVF2840" s="11"/>
      <c r="IVG2840" s="11"/>
      <c r="IVH2840" s="12"/>
      <c r="IVI2840" s="12"/>
      <c r="IVJ2840" s="11"/>
      <c r="IVK2840" s="11"/>
      <c r="IVL2840" s="11"/>
      <c r="IVM2840" s="12"/>
      <c r="IVN2840" s="12"/>
      <c r="IVO2840" s="11"/>
      <c r="IVP2840" s="11"/>
      <c r="IVQ2840" s="11"/>
      <c r="IVR2840" s="12"/>
      <c r="IVS2840" s="12"/>
      <c r="IVT2840" s="11"/>
      <c r="IVU2840" s="11"/>
      <c r="IVV2840" s="11"/>
      <c r="IVW2840" s="12"/>
      <c r="IVX2840" s="12"/>
      <c r="IVY2840" s="11"/>
      <c r="IVZ2840" s="11"/>
      <c r="IWA2840" s="11"/>
      <c r="IWB2840" s="12"/>
      <c r="IWC2840" s="12"/>
      <c r="IWD2840" s="11"/>
      <c r="IWE2840" s="11"/>
      <c r="IWF2840" s="11"/>
      <c r="IWG2840" s="12"/>
      <c r="IWH2840" s="12"/>
      <c r="IWI2840" s="11"/>
      <c r="IWJ2840" s="11"/>
      <c r="IWK2840" s="11"/>
      <c r="IWL2840" s="12"/>
      <c r="IWM2840" s="12"/>
      <c r="IWN2840" s="11"/>
      <c r="IWO2840" s="11"/>
      <c r="IWP2840" s="11"/>
      <c r="IWQ2840" s="12"/>
      <c r="IWR2840" s="12"/>
      <c r="IWS2840" s="11"/>
      <c r="IWT2840" s="11"/>
      <c r="IWU2840" s="11"/>
      <c r="IWV2840" s="12"/>
      <c r="IWW2840" s="12"/>
      <c r="IWX2840" s="11"/>
      <c r="IWY2840" s="11"/>
      <c r="IWZ2840" s="11"/>
      <c r="IXA2840" s="12"/>
      <c r="IXB2840" s="12"/>
      <c r="IXC2840" s="11"/>
      <c r="IXD2840" s="11"/>
      <c r="IXE2840" s="11"/>
      <c r="IXF2840" s="12"/>
      <c r="IXG2840" s="12"/>
      <c r="IXH2840" s="11"/>
      <c r="IXI2840" s="11"/>
      <c r="IXJ2840" s="11"/>
      <c r="IXK2840" s="12"/>
      <c r="IXL2840" s="12"/>
      <c r="IXM2840" s="11"/>
      <c r="IXN2840" s="11"/>
      <c r="IXO2840" s="11"/>
      <c r="IXP2840" s="12"/>
      <c r="IXQ2840" s="12"/>
      <c r="IXR2840" s="11"/>
      <c r="IXS2840" s="11"/>
      <c r="IXT2840" s="11"/>
      <c r="IXU2840" s="12"/>
      <c r="IXV2840" s="12"/>
      <c r="IXW2840" s="11"/>
      <c r="IXX2840" s="11"/>
      <c r="IXY2840" s="11"/>
      <c r="IXZ2840" s="12"/>
      <c r="IYA2840" s="12"/>
      <c r="IYB2840" s="11"/>
      <c r="IYC2840" s="11"/>
      <c r="IYD2840" s="11"/>
      <c r="IYE2840" s="12"/>
      <c r="IYF2840" s="12"/>
      <c r="IYG2840" s="11"/>
      <c r="IYH2840" s="11"/>
      <c r="IYI2840" s="11"/>
      <c r="IYJ2840" s="12"/>
      <c r="IYK2840" s="12"/>
      <c r="IYL2840" s="11"/>
      <c r="IYM2840" s="11"/>
      <c r="IYN2840" s="11"/>
      <c r="IYO2840" s="12"/>
      <c r="IYP2840" s="12"/>
      <c r="IYQ2840" s="11"/>
      <c r="IYR2840" s="11"/>
      <c r="IYS2840" s="11"/>
      <c r="IYT2840" s="12"/>
      <c r="IYU2840" s="12"/>
      <c r="IYV2840" s="11"/>
      <c r="IYW2840" s="11"/>
      <c r="IYX2840" s="11"/>
      <c r="IYY2840" s="12"/>
      <c r="IYZ2840" s="12"/>
      <c r="IZA2840" s="11"/>
      <c r="IZB2840" s="11"/>
      <c r="IZC2840" s="11"/>
      <c r="IZD2840" s="12"/>
      <c r="IZE2840" s="12"/>
      <c r="IZF2840" s="11"/>
      <c r="IZG2840" s="11"/>
      <c r="IZH2840" s="11"/>
      <c r="IZI2840" s="12"/>
      <c r="IZJ2840" s="12"/>
      <c r="IZK2840" s="11"/>
      <c r="IZL2840" s="11"/>
      <c r="IZM2840" s="11"/>
      <c r="IZN2840" s="12"/>
      <c r="IZO2840" s="12"/>
      <c r="IZP2840" s="11"/>
      <c r="IZQ2840" s="11"/>
      <c r="IZR2840" s="11"/>
      <c r="IZS2840" s="12"/>
      <c r="IZT2840" s="12"/>
      <c r="IZU2840" s="11"/>
      <c r="IZV2840" s="11"/>
      <c r="IZW2840" s="11"/>
      <c r="IZX2840" s="12"/>
      <c r="IZY2840" s="12"/>
      <c r="IZZ2840" s="11"/>
      <c r="JAA2840" s="11"/>
      <c r="JAB2840" s="11"/>
      <c r="JAC2840" s="12"/>
      <c r="JAD2840" s="12"/>
      <c r="JAE2840" s="11"/>
      <c r="JAF2840" s="11"/>
      <c r="JAG2840" s="11"/>
      <c r="JAH2840" s="12"/>
      <c r="JAI2840" s="12"/>
      <c r="JAJ2840" s="11"/>
      <c r="JAK2840" s="11"/>
      <c r="JAL2840" s="11"/>
      <c r="JAM2840" s="12"/>
      <c r="JAN2840" s="12"/>
      <c r="JAO2840" s="11"/>
      <c r="JAP2840" s="11"/>
      <c r="JAQ2840" s="11"/>
      <c r="JAR2840" s="12"/>
      <c r="JAS2840" s="12"/>
      <c r="JAT2840" s="11"/>
      <c r="JAU2840" s="11"/>
      <c r="JAV2840" s="11"/>
      <c r="JAW2840" s="12"/>
      <c r="JAX2840" s="12"/>
      <c r="JAY2840" s="11"/>
      <c r="JAZ2840" s="11"/>
      <c r="JBA2840" s="11"/>
      <c r="JBB2840" s="12"/>
      <c r="JBC2840" s="12"/>
      <c r="JBD2840" s="11"/>
      <c r="JBE2840" s="11"/>
      <c r="JBF2840" s="11"/>
      <c r="JBG2840" s="12"/>
      <c r="JBH2840" s="12"/>
      <c r="JBI2840" s="11"/>
      <c r="JBJ2840" s="11"/>
      <c r="JBK2840" s="11"/>
      <c r="JBL2840" s="12"/>
      <c r="JBM2840" s="12"/>
      <c r="JBN2840" s="11"/>
      <c r="JBO2840" s="11"/>
      <c r="JBP2840" s="11"/>
      <c r="JBQ2840" s="12"/>
      <c r="JBR2840" s="12"/>
      <c r="JBS2840" s="11"/>
      <c r="JBT2840" s="11"/>
      <c r="JBU2840" s="11"/>
      <c r="JBV2840" s="12"/>
      <c r="JBW2840" s="12"/>
      <c r="JBX2840" s="11"/>
      <c r="JBY2840" s="11"/>
      <c r="JBZ2840" s="11"/>
      <c r="JCA2840" s="12"/>
      <c r="JCB2840" s="12"/>
      <c r="JCC2840" s="11"/>
      <c r="JCD2840" s="11"/>
      <c r="JCE2840" s="11"/>
      <c r="JCF2840" s="12"/>
      <c r="JCG2840" s="12"/>
      <c r="JCH2840" s="11"/>
      <c r="JCI2840" s="11"/>
      <c r="JCJ2840" s="11"/>
      <c r="JCK2840" s="12"/>
      <c r="JCL2840" s="12"/>
      <c r="JCM2840" s="11"/>
      <c r="JCN2840" s="11"/>
      <c r="JCO2840" s="11"/>
      <c r="JCP2840" s="12"/>
      <c r="JCQ2840" s="12"/>
      <c r="JCR2840" s="11"/>
      <c r="JCS2840" s="11"/>
      <c r="JCT2840" s="11"/>
      <c r="JCU2840" s="12"/>
      <c r="JCV2840" s="12"/>
      <c r="JCW2840" s="11"/>
      <c r="JCX2840" s="11"/>
      <c r="JCY2840" s="11"/>
      <c r="JCZ2840" s="12"/>
      <c r="JDA2840" s="12"/>
      <c r="JDB2840" s="11"/>
      <c r="JDC2840" s="11"/>
      <c r="JDD2840" s="11"/>
      <c r="JDE2840" s="12"/>
      <c r="JDF2840" s="12"/>
      <c r="JDG2840" s="11"/>
      <c r="JDH2840" s="11"/>
      <c r="JDI2840" s="11"/>
      <c r="JDJ2840" s="12"/>
      <c r="JDK2840" s="12"/>
      <c r="JDL2840" s="11"/>
      <c r="JDM2840" s="11"/>
      <c r="JDN2840" s="11"/>
      <c r="JDO2840" s="12"/>
      <c r="JDP2840" s="12"/>
      <c r="JDQ2840" s="11"/>
      <c r="JDR2840" s="11"/>
      <c r="JDS2840" s="11"/>
      <c r="JDT2840" s="12"/>
      <c r="JDU2840" s="12"/>
      <c r="JDV2840" s="11"/>
      <c r="JDW2840" s="11"/>
      <c r="JDX2840" s="11"/>
      <c r="JDY2840" s="12"/>
      <c r="JDZ2840" s="12"/>
      <c r="JEA2840" s="11"/>
      <c r="JEB2840" s="11"/>
      <c r="JEC2840" s="11"/>
      <c r="JED2840" s="12"/>
      <c r="JEE2840" s="12"/>
      <c r="JEF2840" s="11"/>
      <c r="JEG2840" s="11"/>
      <c r="JEH2840" s="11"/>
      <c r="JEI2840" s="12"/>
      <c r="JEJ2840" s="12"/>
      <c r="JEK2840" s="11"/>
      <c r="JEL2840" s="11"/>
      <c r="JEM2840" s="11"/>
      <c r="JEN2840" s="12"/>
      <c r="JEO2840" s="12"/>
      <c r="JEP2840" s="11"/>
      <c r="JEQ2840" s="11"/>
      <c r="JER2840" s="11"/>
      <c r="JES2840" s="12"/>
      <c r="JET2840" s="12"/>
      <c r="JEU2840" s="11"/>
      <c r="JEV2840" s="11"/>
      <c r="JEW2840" s="11"/>
      <c r="JEX2840" s="12"/>
      <c r="JEY2840" s="12"/>
      <c r="JEZ2840" s="11"/>
      <c r="JFA2840" s="11"/>
      <c r="JFB2840" s="11"/>
      <c r="JFC2840" s="12"/>
      <c r="JFD2840" s="12"/>
      <c r="JFE2840" s="11"/>
      <c r="JFF2840" s="11"/>
      <c r="JFG2840" s="11"/>
      <c r="JFH2840" s="12"/>
      <c r="JFI2840" s="12"/>
      <c r="JFJ2840" s="11"/>
      <c r="JFK2840" s="11"/>
      <c r="JFL2840" s="11"/>
      <c r="JFM2840" s="12"/>
      <c r="JFN2840" s="12"/>
      <c r="JFO2840" s="11"/>
      <c r="JFP2840" s="11"/>
      <c r="JFQ2840" s="11"/>
      <c r="JFR2840" s="12"/>
      <c r="JFS2840" s="12"/>
      <c r="JFT2840" s="11"/>
      <c r="JFU2840" s="11"/>
      <c r="JFV2840" s="11"/>
      <c r="JFW2840" s="12"/>
      <c r="JFX2840" s="12"/>
      <c r="JFY2840" s="11"/>
      <c r="JFZ2840" s="11"/>
      <c r="JGA2840" s="11"/>
      <c r="JGB2840" s="12"/>
      <c r="JGC2840" s="12"/>
      <c r="JGD2840" s="11"/>
      <c r="JGE2840" s="11"/>
      <c r="JGF2840" s="11"/>
      <c r="JGG2840" s="12"/>
      <c r="JGH2840" s="12"/>
      <c r="JGI2840" s="11"/>
      <c r="JGJ2840" s="11"/>
      <c r="JGK2840" s="11"/>
      <c r="JGL2840" s="12"/>
      <c r="JGM2840" s="12"/>
      <c r="JGN2840" s="11"/>
      <c r="JGO2840" s="11"/>
      <c r="JGP2840" s="11"/>
      <c r="JGQ2840" s="12"/>
      <c r="JGR2840" s="12"/>
      <c r="JGS2840" s="11"/>
      <c r="JGT2840" s="11"/>
      <c r="JGU2840" s="11"/>
      <c r="JGV2840" s="12"/>
      <c r="JGW2840" s="12"/>
      <c r="JGX2840" s="11"/>
      <c r="JGY2840" s="11"/>
      <c r="JGZ2840" s="11"/>
      <c r="JHA2840" s="12"/>
      <c r="JHB2840" s="12"/>
      <c r="JHC2840" s="11"/>
      <c r="JHD2840" s="11"/>
      <c r="JHE2840" s="11"/>
      <c r="JHF2840" s="12"/>
      <c r="JHG2840" s="12"/>
      <c r="JHH2840" s="11"/>
      <c r="JHI2840" s="11"/>
      <c r="JHJ2840" s="11"/>
      <c r="JHK2840" s="12"/>
      <c r="JHL2840" s="12"/>
      <c r="JHM2840" s="11"/>
      <c r="JHN2840" s="11"/>
      <c r="JHO2840" s="11"/>
      <c r="JHP2840" s="12"/>
      <c r="JHQ2840" s="12"/>
      <c r="JHR2840" s="11"/>
      <c r="JHS2840" s="11"/>
      <c r="JHT2840" s="11"/>
      <c r="JHU2840" s="12"/>
      <c r="JHV2840" s="12"/>
      <c r="JHW2840" s="11"/>
      <c r="JHX2840" s="11"/>
      <c r="JHY2840" s="11"/>
      <c r="JHZ2840" s="12"/>
      <c r="JIA2840" s="12"/>
      <c r="JIB2840" s="11"/>
      <c r="JIC2840" s="11"/>
      <c r="JID2840" s="11"/>
      <c r="JIE2840" s="12"/>
      <c r="JIF2840" s="12"/>
      <c r="JIG2840" s="11"/>
      <c r="JIH2840" s="11"/>
      <c r="JII2840" s="11"/>
      <c r="JIJ2840" s="12"/>
      <c r="JIK2840" s="12"/>
      <c r="JIL2840" s="11"/>
      <c r="JIM2840" s="11"/>
      <c r="JIN2840" s="11"/>
      <c r="JIO2840" s="12"/>
      <c r="JIP2840" s="12"/>
      <c r="JIQ2840" s="11"/>
      <c r="JIR2840" s="11"/>
      <c r="JIS2840" s="11"/>
      <c r="JIT2840" s="12"/>
      <c r="JIU2840" s="12"/>
      <c r="JIV2840" s="11"/>
      <c r="JIW2840" s="11"/>
      <c r="JIX2840" s="11"/>
      <c r="JIY2840" s="12"/>
      <c r="JIZ2840" s="12"/>
      <c r="JJA2840" s="11"/>
      <c r="JJB2840" s="11"/>
      <c r="JJC2840" s="11"/>
      <c r="JJD2840" s="12"/>
      <c r="JJE2840" s="12"/>
      <c r="JJF2840" s="11"/>
      <c r="JJG2840" s="11"/>
      <c r="JJH2840" s="11"/>
      <c r="JJI2840" s="12"/>
      <c r="JJJ2840" s="12"/>
      <c r="JJK2840" s="11"/>
      <c r="JJL2840" s="11"/>
      <c r="JJM2840" s="11"/>
      <c r="JJN2840" s="12"/>
      <c r="JJO2840" s="12"/>
      <c r="JJP2840" s="11"/>
      <c r="JJQ2840" s="11"/>
      <c r="JJR2840" s="11"/>
      <c r="JJS2840" s="12"/>
      <c r="JJT2840" s="12"/>
      <c r="JJU2840" s="11"/>
      <c r="JJV2840" s="11"/>
      <c r="JJW2840" s="11"/>
      <c r="JJX2840" s="12"/>
      <c r="JJY2840" s="12"/>
      <c r="JJZ2840" s="11"/>
      <c r="JKA2840" s="11"/>
      <c r="JKB2840" s="11"/>
      <c r="JKC2840" s="12"/>
      <c r="JKD2840" s="12"/>
      <c r="JKE2840" s="11"/>
      <c r="JKF2840" s="11"/>
      <c r="JKG2840" s="11"/>
      <c r="JKH2840" s="12"/>
      <c r="JKI2840" s="12"/>
      <c r="JKJ2840" s="11"/>
      <c r="JKK2840" s="11"/>
      <c r="JKL2840" s="11"/>
      <c r="JKM2840" s="12"/>
      <c r="JKN2840" s="12"/>
      <c r="JKO2840" s="11"/>
      <c r="JKP2840" s="11"/>
      <c r="JKQ2840" s="11"/>
      <c r="JKR2840" s="12"/>
      <c r="JKS2840" s="12"/>
      <c r="JKT2840" s="11"/>
      <c r="JKU2840" s="11"/>
      <c r="JKV2840" s="11"/>
      <c r="JKW2840" s="12"/>
      <c r="JKX2840" s="12"/>
      <c r="JKY2840" s="11"/>
      <c r="JKZ2840" s="11"/>
      <c r="JLA2840" s="11"/>
      <c r="JLB2840" s="12"/>
      <c r="JLC2840" s="12"/>
      <c r="JLD2840" s="11"/>
      <c r="JLE2840" s="11"/>
      <c r="JLF2840" s="11"/>
      <c r="JLG2840" s="12"/>
      <c r="JLH2840" s="12"/>
      <c r="JLI2840" s="11"/>
      <c r="JLJ2840" s="11"/>
      <c r="JLK2840" s="11"/>
      <c r="JLL2840" s="12"/>
      <c r="JLM2840" s="12"/>
      <c r="JLN2840" s="11"/>
      <c r="JLO2840" s="11"/>
      <c r="JLP2840" s="11"/>
      <c r="JLQ2840" s="12"/>
      <c r="JLR2840" s="12"/>
      <c r="JLS2840" s="11"/>
      <c r="JLT2840" s="11"/>
      <c r="JLU2840" s="11"/>
      <c r="JLV2840" s="12"/>
      <c r="JLW2840" s="12"/>
      <c r="JLX2840" s="11"/>
      <c r="JLY2840" s="11"/>
      <c r="JLZ2840" s="11"/>
      <c r="JMA2840" s="12"/>
      <c r="JMB2840" s="12"/>
      <c r="JMC2840" s="11"/>
      <c r="JMD2840" s="11"/>
      <c r="JME2840" s="11"/>
      <c r="JMF2840" s="12"/>
      <c r="JMG2840" s="12"/>
      <c r="JMH2840" s="11"/>
      <c r="JMI2840" s="11"/>
      <c r="JMJ2840" s="11"/>
      <c r="JMK2840" s="12"/>
      <c r="JML2840" s="12"/>
      <c r="JMM2840" s="11"/>
      <c r="JMN2840" s="11"/>
      <c r="JMO2840" s="11"/>
      <c r="JMP2840" s="12"/>
      <c r="JMQ2840" s="12"/>
      <c r="JMR2840" s="11"/>
      <c r="JMS2840" s="11"/>
      <c r="JMT2840" s="11"/>
      <c r="JMU2840" s="12"/>
      <c r="JMV2840" s="12"/>
      <c r="JMW2840" s="11"/>
      <c r="JMX2840" s="11"/>
      <c r="JMY2840" s="11"/>
      <c r="JMZ2840" s="12"/>
      <c r="JNA2840" s="12"/>
      <c r="JNB2840" s="11"/>
      <c r="JNC2840" s="11"/>
      <c r="JND2840" s="11"/>
      <c r="JNE2840" s="12"/>
      <c r="JNF2840" s="12"/>
      <c r="JNG2840" s="11"/>
      <c r="JNH2840" s="11"/>
      <c r="JNI2840" s="11"/>
      <c r="JNJ2840" s="12"/>
      <c r="JNK2840" s="12"/>
      <c r="JNL2840" s="11"/>
      <c r="JNM2840" s="11"/>
      <c r="JNN2840" s="11"/>
      <c r="JNO2840" s="12"/>
      <c r="JNP2840" s="12"/>
      <c r="JNQ2840" s="11"/>
      <c r="JNR2840" s="11"/>
      <c r="JNS2840" s="11"/>
      <c r="JNT2840" s="12"/>
      <c r="JNU2840" s="12"/>
      <c r="JNV2840" s="11"/>
      <c r="JNW2840" s="11"/>
      <c r="JNX2840" s="11"/>
      <c r="JNY2840" s="12"/>
      <c r="JNZ2840" s="12"/>
      <c r="JOA2840" s="11"/>
      <c r="JOB2840" s="11"/>
      <c r="JOC2840" s="11"/>
      <c r="JOD2840" s="12"/>
      <c r="JOE2840" s="12"/>
      <c r="JOF2840" s="11"/>
      <c r="JOG2840" s="11"/>
      <c r="JOH2840" s="11"/>
      <c r="JOI2840" s="12"/>
      <c r="JOJ2840" s="12"/>
      <c r="JOK2840" s="11"/>
      <c r="JOL2840" s="11"/>
      <c r="JOM2840" s="11"/>
      <c r="JON2840" s="12"/>
      <c r="JOO2840" s="12"/>
      <c r="JOP2840" s="11"/>
      <c r="JOQ2840" s="11"/>
      <c r="JOR2840" s="11"/>
      <c r="JOS2840" s="12"/>
      <c r="JOT2840" s="12"/>
      <c r="JOU2840" s="11"/>
      <c r="JOV2840" s="11"/>
      <c r="JOW2840" s="11"/>
      <c r="JOX2840" s="12"/>
      <c r="JOY2840" s="12"/>
      <c r="JOZ2840" s="11"/>
      <c r="JPA2840" s="11"/>
      <c r="JPB2840" s="11"/>
      <c r="JPC2840" s="12"/>
      <c r="JPD2840" s="12"/>
      <c r="JPE2840" s="11"/>
      <c r="JPF2840" s="11"/>
      <c r="JPG2840" s="11"/>
      <c r="JPH2840" s="12"/>
      <c r="JPI2840" s="12"/>
      <c r="JPJ2840" s="11"/>
      <c r="JPK2840" s="11"/>
      <c r="JPL2840" s="11"/>
      <c r="JPM2840" s="12"/>
      <c r="JPN2840" s="12"/>
      <c r="JPO2840" s="11"/>
      <c r="JPP2840" s="11"/>
      <c r="JPQ2840" s="11"/>
      <c r="JPR2840" s="12"/>
      <c r="JPS2840" s="12"/>
      <c r="JPT2840" s="11"/>
      <c r="JPU2840" s="11"/>
      <c r="JPV2840" s="11"/>
      <c r="JPW2840" s="12"/>
      <c r="JPX2840" s="12"/>
      <c r="JPY2840" s="11"/>
      <c r="JPZ2840" s="11"/>
      <c r="JQA2840" s="11"/>
      <c r="JQB2840" s="12"/>
      <c r="JQC2840" s="12"/>
      <c r="JQD2840" s="11"/>
      <c r="JQE2840" s="11"/>
      <c r="JQF2840" s="11"/>
      <c r="JQG2840" s="12"/>
      <c r="JQH2840" s="12"/>
      <c r="JQI2840" s="11"/>
      <c r="JQJ2840" s="11"/>
      <c r="JQK2840" s="11"/>
      <c r="JQL2840" s="12"/>
      <c r="JQM2840" s="12"/>
      <c r="JQN2840" s="11"/>
      <c r="JQO2840" s="11"/>
      <c r="JQP2840" s="11"/>
      <c r="JQQ2840" s="12"/>
      <c r="JQR2840" s="12"/>
      <c r="JQS2840" s="11"/>
      <c r="JQT2840" s="11"/>
      <c r="JQU2840" s="11"/>
      <c r="JQV2840" s="12"/>
      <c r="JQW2840" s="12"/>
      <c r="JQX2840" s="11"/>
      <c r="JQY2840" s="11"/>
      <c r="JQZ2840" s="11"/>
      <c r="JRA2840" s="12"/>
      <c r="JRB2840" s="12"/>
      <c r="JRC2840" s="11"/>
      <c r="JRD2840" s="11"/>
      <c r="JRE2840" s="11"/>
      <c r="JRF2840" s="12"/>
      <c r="JRG2840" s="12"/>
      <c r="JRH2840" s="11"/>
      <c r="JRI2840" s="11"/>
      <c r="JRJ2840" s="11"/>
      <c r="JRK2840" s="12"/>
      <c r="JRL2840" s="12"/>
      <c r="JRM2840" s="11"/>
      <c r="JRN2840" s="11"/>
      <c r="JRO2840" s="11"/>
      <c r="JRP2840" s="12"/>
      <c r="JRQ2840" s="12"/>
      <c r="JRR2840" s="11"/>
      <c r="JRS2840" s="11"/>
      <c r="JRT2840" s="11"/>
      <c r="JRU2840" s="12"/>
      <c r="JRV2840" s="12"/>
      <c r="JRW2840" s="11"/>
      <c r="JRX2840" s="11"/>
      <c r="JRY2840" s="11"/>
      <c r="JRZ2840" s="12"/>
      <c r="JSA2840" s="12"/>
      <c r="JSB2840" s="11"/>
      <c r="JSC2840" s="11"/>
      <c r="JSD2840" s="11"/>
      <c r="JSE2840" s="12"/>
      <c r="JSF2840" s="12"/>
      <c r="JSG2840" s="11"/>
      <c r="JSH2840" s="11"/>
      <c r="JSI2840" s="11"/>
      <c r="JSJ2840" s="12"/>
      <c r="JSK2840" s="12"/>
      <c r="JSL2840" s="11"/>
      <c r="JSM2840" s="11"/>
      <c r="JSN2840" s="11"/>
      <c r="JSO2840" s="12"/>
      <c r="JSP2840" s="12"/>
      <c r="JSQ2840" s="11"/>
      <c r="JSR2840" s="11"/>
      <c r="JSS2840" s="11"/>
      <c r="JST2840" s="12"/>
      <c r="JSU2840" s="12"/>
      <c r="JSV2840" s="11"/>
      <c r="JSW2840" s="11"/>
      <c r="JSX2840" s="11"/>
      <c r="JSY2840" s="12"/>
      <c r="JSZ2840" s="12"/>
      <c r="JTA2840" s="11"/>
      <c r="JTB2840" s="11"/>
      <c r="JTC2840" s="11"/>
      <c r="JTD2840" s="12"/>
      <c r="JTE2840" s="12"/>
      <c r="JTF2840" s="11"/>
      <c r="JTG2840" s="11"/>
      <c r="JTH2840" s="11"/>
      <c r="JTI2840" s="12"/>
      <c r="JTJ2840" s="12"/>
      <c r="JTK2840" s="11"/>
      <c r="JTL2840" s="11"/>
      <c r="JTM2840" s="11"/>
      <c r="JTN2840" s="12"/>
      <c r="JTO2840" s="12"/>
      <c r="JTP2840" s="11"/>
      <c r="JTQ2840" s="11"/>
      <c r="JTR2840" s="11"/>
      <c r="JTS2840" s="12"/>
      <c r="JTT2840" s="12"/>
      <c r="JTU2840" s="11"/>
      <c r="JTV2840" s="11"/>
      <c r="JTW2840" s="11"/>
      <c r="JTX2840" s="12"/>
      <c r="JTY2840" s="12"/>
      <c r="JTZ2840" s="11"/>
      <c r="JUA2840" s="11"/>
      <c r="JUB2840" s="11"/>
      <c r="JUC2840" s="12"/>
      <c r="JUD2840" s="12"/>
      <c r="JUE2840" s="11"/>
      <c r="JUF2840" s="11"/>
      <c r="JUG2840" s="11"/>
      <c r="JUH2840" s="12"/>
      <c r="JUI2840" s="12"/>
      <c r="JUJ2840" s="11"/>
      <c r="JUK2840" s="11"/>
      <c r="JUL2840" s="11"/>
      <c r="JUM2840" s="12"/>
      <c r="JUN2840" s="12"/>
      <c r="JUO2840" s="11"/>
      <c r="JUP2840" s="11"/>
      <c r="JUQ2840" s="11"/>
      <c r="JUR2840" s="12"/>
      <c r="JUS2840" s="12"/>
      <c r="JUT2840" s="11"/>
      <c r="JUU2840" s="11"/>
      <c r="JUV2840" s="11"/>
      <c r="JUW2840" s="12"/>
      <c r="JUX2840" s="12"/>
      <c r="JUY2840" s="11"/>
      <c r="JUZ2840" s="11"/>
      <c r="JVA2840" s="11"/>
      <c r="JVB2840" s="12"/>
      <c r="JVC2840" s="12"/>
      <c r="JVD2840" s="11"/>
      <c r="JVE2840" s="11"/>
      <c r="JVF2840" s="11"/>
      <c r="JVG2840" s="12"/>
      <c r="JVH2840" s="12"/>
      <c r="JVI2840" s="11"/>
      <c r="JVJ2840" s="11"/>
      <c r="JVK2840" s="11"/>
      <c r="JVL2840" s="12"/>
      <c r="JVM2840" s="12"/>
      <c r="JVN2840" s="11"/>
      <c r="JVO2840" s="11"/>
      <c r="JVP2840" s="11"/>
      <c r="JVQ2840" s="12"/>
      <c r="JVR2840" s="12"/>
      <c r="JVS2840" s="11"/>
      <c r="JVT2840" s="11"/>
      <c r="JVU2840" s="11"/>
      <c r="JVV2840" s="12"/>
      <c r="JVW2840" s="12"/>
      <c r="JVX2840" s="11"/>
      <c r="JVY2840" s="11"/>
      <c r="JVZ2840" s="11"/>
      <c r="JWA2840" s="12"/>
      <c r="JWB2840" s="12"/>
      <c r="JWC2840" s="11"/>
      <c r="JWD2840" s="11"/>
      <c r="JWE2840" s="11"/>
      <c r="JWF2840" s="12"/>
      <c r="JWG2840" s="12"/>
      <c r="JWH2840" s="11"/>
      <c r="JWI2840" s="11"/>
      <c r="JWJ2840" s="11"/>
      <c r="JWK2840" s="12"/>
      <c r="JWL2840" s="12"/>
      <c r="JWM2840" s="11"/>
      <c r="JWN2840" s="11"/>
      <c r="JWO2840" s="11"/>
      <c r="JWP2840" s="12"/>
      <c r="JWQ2840" s="12"/>
      <c r="JWR2840" s="11"/>
      <c r="JWS2840" s="11"/>
      <c r="JWT2840" s="11"/>
      <c r="JWU2840" s="12"/>
      <c r="JWV2840" s="12"/>
      <c r="JWW2840" s="11"/>
      <c r="JWX2840" s="11"/>
      <c r="JWY2840" s="11"/>
      <c r="JWZ2840" s="12"/>
      <c r="JXA2840" s="12"/>
      <c r="JXB2840" s="11"/>
      <c r="JXC2840" s="11"/>
      <c r="JXD2840" s="11"/>
      <c r="JXE2840" s="12"/>
      <c r="JXF2840" s="12"/>
      <c r="JXG2840" s="11"/>
      <c r="JXH2840" s="11"/>
      <c r="JXI2840" s="11"/>
      <c r="JXJ2840" s="12"/>
      <c r="JXK2840" s="12"/>
      <c r="JXL2840" s="11"/>
      <c r="JXM2840" s="11"/>
      <c r="JXN2840" s="11"/>
      <c r="JXO2840" s="12"/>
      <c r="JXP2840" s="12"/>
      <c r="JXQ2840" s="11"/>
      <c r="JXR2840" s="11"/>
      <c r="JXS2840" s="11"/>
      <c r="JXT2840" s="12"/>
      <c r="JXU2840" s="12"/>
      <c r="JXV2840" s="11"/>
      <c r="JXW2840" s="11"/>
      <c r="JXX2840" s="11"/>
      <c r="JXY2840" s="12"/>
      <c r="JXZ2840" s="12"/>
      <c r="JYA2840" s="11"/>
      <c r="JYB2840" s="11"/>
      <c r="JYC2840" s="11"/>
      <c r="JYD2840" s="12"/>
      <c r="JYE2840" s="12"/>
      <c r="JYF2840" s="11"/>
      <c r="JYG2840" s="11"/>
      <c r="JYH2840" s="11"/>
      <c r="JYI2840" s="12"/>
      <c r="JYJ2840" s="12"/>
      <c r="JYK2840" s="11"/>
      <c r="JYL2840" s="11"/>
      <c r="JYM2840" s="11"/>
      <c r="JYN2840" s="12"/>
      <c r="JYO2840" s="12"/>
      <c r="JYP2840" s="11"/>
      <c r="JYQ2840" s="11"/>
      <c r="JYR2840" s="11"/>
      <c r="JYS2840" s="12"/>
      <c r="JYT2840" s="12"/>
      <c r="JYU2840" s="11"/>
      <c r="JYV2840" s="11"/>
      <c r="JYW2840" s="11"/>
      <c r="JYX2840" s="12"/>
      <c r="JYY2840" s="12"/>
      <c r="JYZ2840" s="11"/>
      <c r="JZA2840" s="11"/>
      <c r="JZB2840" s="11"/>
      <c r="JZC2840" s="12"/>
      <c r="JZD2840" s="12"/>
      <c r="JZE2840" s="11"/>
      <c r="JZF2840" s="11"/>
      <c r="JZG2840" s="11"/>
      <c r="JZH2840" s="12"/>
      <c r="JZI2840" s="12"/>
      <c r="JZJ2840" s="11"/>
      <c r="JZK2840" s="11"/>
      <c r="JZL2840" s="11"/>
      <c r="JZM2840" s="12"/>
      <c r="JZN2840" s="12"/>
      <c r="JZO2840" s="11"/>
      <c r="JZP2840" s="11"/>
      <c r="JZQ2840" s="11"/>
      <c r="JZR2840" s="12"/>
      <c r="JZS2840" s="12"/>
      <c r="JZT2840" s="11"/>
      <c r="JZU2840" s="11"/>
      <c r="JZV2840" s="11"/>
      <c r="JZW2840" s="12"/>
      <c r="JZX2840" s="12"/>
      <c r="JZY2840" s="11"/>
      <c r="JZZ2840" s="11"/>
      <c r="KAA2840" s="11"/>
      <c r="KAB2840" s="12"/>
      <c r="KAC2840" s="12"/>
      <c r="KAD2840" s="11"/>
      <c r="KAE2840" s="11"/>
      <c r="KAF2840" s="11"/>
      <c r="KAG2840" s="12"/>
      <c r="KAH2840" s="12"/>
      <c r="KAI2840" s="11"/>
      <c r="KAJ2840" s="11"/>
      <c r="KAK2840" s="11"/>
      <c r="KAL2840" s="12"/>
      <c r="KAM2840" s="12"/>
      <c r="KAN2840" s="11"/>
      <c r="KAO2840" s="11"/>
      <c r="KAP2840" s="11"/>
      <c r="KAQ2840" s="12"/>
      <c r="KAR2840" s="12"/>
      <c r="KAS2840" s="11"/>
      <c r="KAT2840" s="11"/>
      <c r="KAU2840" s="11"/>
      <c r="KAV2840" s="12"/>
      <c r="KAW2840" s="12"/>
      <c r="KAX2840" s="11"/>
      <c r="KAY2840" s="11"/>
      <c r="KAZ2840" s="11"/>
      <c r="KBA2840" s="12"/>
      <c r="KBB2840" s="12"/>
      <c r="KBC2840" s="11"/>
      <c r="KBD2840" s="11"/>
      <c r="KBE2840" s="11"/>
      <c r="KBF2840" s="12"/>
      <c r="KBG2840" s="12"/>
      <c r="KBH2840" s="11"/>
      <c r="KBI2840" s="11"/>
      <c r="KBJ2840" s="11"/>
      <c r="KBK2840" s="12"/>
      <c r="KBL2840" s="12"/>
      <c r="KBM2840" s="11"/>
      <c r="KBN2840" s="11"/>
      <c r="KBO2840" s="11"/>
      <c r="KBP2840" s="12"/>
      <c r="KBQ2840" s="12"/>
      <c r="KBR2840" s="11"/>
      <c r="KBS2840" s="11"/>
      <c r="KBT2840" s="11"/>
      <c r="KBU2840" s="12"/>
      <c r="KBV2840" s="12"/>
      <c r="KBW2840" s="11"/>
      <c r="KBX2840" s="11"/>
      <c r="KBY2840" s="11"/>
      <c r="KBZ2840" s="12"/>
      <c r="KCA2840" s="12"/>
      <c r="KCB2840" s="11"/>
      <c r="KCC2840" s="11"/>
      <c r="KCD2840" s="11"/>
      <c r="KCE2840" s="12"/>
      <c r="KCF2840" s="12"/>
      <c r="KCG2840" s="11"/>
      <c r="KCH2840" s="11"/>
      <c r="KCI2840" s="11"/>
      <c r="KCJ2840" s="12"/>
      <c r="KCK2840" s="12"/>
      <c r="KCL2840" s="11"/>
      <c r="KCM2840" s="11"/>
      <c r="KCN2840" s="11"/>
      <c r="KCO2840" s="12"/>
      <c r="KCP2840" s="12"/>
      <c r="KCQ2840" s="11"/>
      <c r="KCR2840" s="11"/>
      <c r="KCS2840" s="11"/>
      <c r="KCT2840" s="12"/>
      <c r="KCU2840" s="12"/>
      <c r="KCV2840" s="11"/>
      <c r="KCW2840" s="11"/>
      <c r="KCX2840" s="11"/>
      <c r="KCY2840" s="12"/>
      <c r="KCZ2840" s="12"/>
      <c r="KDA2840" s="11"/>
      <c r="KDB2840" s="11"/>
      <c r="KDC2840" s="11"/>
      <c r="KDD2840" s="12"/>
      <c r="KDE2840" s="12"/>
      <c r="KDF2840" s="11"/>
      <c r="KDG2840" s="11"/>
      <c r="KDH2840" s="11"/>
      <c r="KDI2840" s="12"/>
      <c r="KDJ2840" s="12"/>
      <c r="KDK2840" s="11"/>
      <c r="KDL2840" s="11"/>
      <c r="KDM2840" s="11"/>
      <c r="KDN2840" s="12"/>
      <c r="KDO2840" s="12"/>
      <c r="KDP2840" s="11"/>
      <c r="KDQ2840" s="11"/>
      <c r="KDR2840" s="11"/>
      <c r="KDS2840" s="12"/>
      <c r="KDT2840" s="12"/>
      <c r="KDU2840" s="11"/>
      <c r="KDV2840" s="11"/>
      <c r="KDW2840" s="11"/>
      <c r="KDX2840" s="12"/>
      <c r="KDY2840" s="12"/>
      <c r="KDZ2840" s="11"/>
      <c r="KEA2840" s="11"/>
      <c r="KEB2840" s="11"/>
      <c r="KEC2840" s="12"/>
      <c r="KED2840" s="12"/>
      <c r="KEE2840" s="11"/>
      <c r="KEF2840" s="11"/>
      <c r="KEG2840" s="11"/>
      <c r="KEH2840" s="12"/>
      <c r="KEI2840" s="12"/>
      <c r="KEJ2840" s="11"/>
      <c r="KEK2840" s="11"/>
      <c r="KEL2840" s="11"/>
      <c r="KEM2840" s="12"/>
      <c r="KEN2840" s="12"/>
      <c r="KEO2840" s="11"/>
      <c r="KEP2840" s="11"/>
      <c r="KEQ2840" s="11"/>
      <c r="KER2840" s="12"/>
      <c r="KES2840" s="12"/>
      <c r="KET2840" s="11"/>
      <c r="KEU2840" s="11"/>
      <c r="KEV2840" s="11"/>
      <c r="KEW2840" s="12"/>
      <c r="KEX2840" s="12"/>
      <c r="KEY2840" s="11"/>
      <c r="KEZ2840" s="11"/>
      <c r="KFA2840" s="11"/>
      <c r="KFB2840" s="12"/>
      <c r="KFC2840" s="12"/>
      <c r="KFD2840" s="11"/>
      <c r="KFE2840" s="11"/>
      <c r="KFF2840" s="11"/>
      <c r="KFG2840" s="12"/>
      <c r="KFH2840" s="12"/>
      <c r="KFI2840" s="11"/>
      <c r="KFJ2840" s="11"/>
      <c r="KFK2840" s="11"/>
      <c r="KFL2840" s="12"/>
      <c r="KFM2840" s="12"/>
      <c r="KFN2840" s="11"/>
      <c r="KFO2840" s="11"/>
      <c r="KFP2840" s="11"/>
      <c r="KFQ2840" s="12"/>
      <c r="KFR2840" s="12"/>
      <c r="KFS2840" s="11"/>
      <c r="KFT2840" s="11"/>
      <c r="KFU2840" s="11"/>
      <c r="KFV2840" s="12"/>
      <c r="KFW2840" s="12"/>
      <c r="KFX2840" s="11"/>
      <c r="KFY2840" s="11"/>
      <c r="KFZ2840" s="11"/>
      <c r="KGA2840" s="12"/>
      <c r="KGB2840" s="12"/>
      <c r="KGC2840" s="11"/>
      <c r="KGD2840" s="11"/>
      <c r="KGE2840" s="11"/>
      <c r="KGF2840" s="12"/>
      <c r="KGG2840" s="12"/>
      <c r="KGH2840" s="11"/>
      <c r="KGI2840" s="11"/>
      <c r="KGJ2840" s="11"/>
      <c r="KGK2840" s="12"/>
      <c r="KGL2840" s="12"/>
      <c r="KGM2840" s="11"/>
      <c r="KGN2840" s="11"/>
      <c r="KGO2840" s="11"/>
      <c r="KGP2840" s="12"/>
      <c r="KGQ2840" s="12"/>
      <c r="KGR2840" s="11"/>
      <c r="KGS2840" s="11"/>
      <c r="KGT2840" s="11"/>
      <c r="KGU2840" s="12"/>
      <c r="KGV2840" s="12"/>
      <c r="KGW2840" s="11"/>
      <c r="KGX2840" s="11"/>
      <c r="KGY2840" s="11"/>
      <c r="KGZ2840" s="12"/>
      <c r="KHA2840" s="12"/>
      <c r="KHB2840" s="11"/>
      <c r="KHC2840" s="11"/>
      <c r="KHD2840" s="11"/>
      <c r="KHE2840" s="12"/>
      <c r="KHF2840" s="12"/>
      <c r="KHG2840" s="11"/>
      <c r="KHH2840" s="11"/>
      <c r="KHI2840" s="11"/>
      <c r="KHJ2840" s="12"/>
      <c r="KHK2840" s="12"/>
      <c r="KHL2840" s="11"/>
      <c r="KHM2840" s="11"/>
      <c r="KHN2840" s="11"/>
      <c r="KHO2840" s="12"/>
      <c r="KHP2840" s="12"/>
      <c r="KHQ2840" s="11"/>
      <c r="KHR2840" s="11"/>
      <c r="KHS2840" s="11"/>
      <c r="KHT2840" s="12"/>
      <c r="KHU2840" s="12"/>
      <c r="KHV2840" s="11"/>
      <c r="KHW2840" s="11"/>
      <c r="KHX2840" s="11"/>
      <c r="KHY2840" s="12"/>
      <c r="KHZ2840" s="12"/>
      <c r="KIA2840" s="11"/>
      <c r="KIB2840" s="11"/>
      <c r="KIC2840" s="11"/>
      <c r="KID2840" s="12"/>
      <c r="KIE2840" s="12"/>
      <c r="KIF2840" s="11"/>
      <c r="KIG2840" s="11"/>
      <c r="KIH2840" s="11"/>
      <c r="KII2840" s="12"/>
      <c r="KIJ2840" s="12"/>
      <c r="KIK2840" s="11"/>
      <c r="KIL2840" s="11"/>
      <c r="KIM2840" s="11"/>
      <c r="KIN2840" s="12"/>
      <c r="KIO2840" s="12"/>
      <c r="KIP2840" s="11"/>
      <c r="KIQ2840" s="11"/>
      <c r="KIR2840" s="11"/>
      <c r="KIS2840" s="12"/>
      <c r="KIT2840" s="12"/>
      <c r="KIU2840" s="11"/>
      <c r="KIV2840" s="11"/>
      <c r="KIW2840" s="11"/>
      <c r="KIX2840" s="12"/>
      <c r="KIY2840" s="12"/>
      <c r="KIZ2840" s="11"/>
      <c r="KJA2840" s="11"/>
      <c r="KJB2840" s="11"/>
      <c r="KJC2840" s="12"/>
      <c r="KJD2840" s="12"/>
      <c r="KJE2840" s="11"/>
      <c r="KJF2840" s="11"/>
      <c r="KJG2840" s="11"/>
      <c r="KJH2840" s="12"/>
      <c r="KJI2840" s="12"/>
      <c r="KJJ2840" s="11"/>
      <c r="KJK2840" s="11"/>
      <c r="KJL2840" s="11"/>
      <c r="KJM2840" s="12"/>
      <c r="KJN2840" s="12"/>
      <c r="KJO2840" s="11"/>
      <c r="KJP2840" s="11"/>
      <c r="KJQ2840" s="11"/>
      <c r="KJR2840" s="12"/>
      <c r="KJS2840" s="12"/>
      <c r="KJT2840" s="11"/>
      <c r="KJU2840" s="11"/>
      <c r="KJV2840" s="11"/>
      <c r="KJW2840" s="12"/>
      <c r="KJX2840" s="12"/>
      <c r="KJY2840" s="11"/>
      <c r="KJZ2840" s="11"/>
      <c r="KKA2840" s="11"/>
      <c r="KKB2840" s="12"/>
      <c r="KKC2840" s="12"/>
      <c r="KKD2840" s="11"/>
      <c r="KKE2840" s="11"/>
      <c r="KKF2840" s="11"/>
      <c r="KKG2840" s="12"/>
      <c r="KKH2840" s="12"/>
      <c r="KKI2840" s="11"/>
      <c r="KKJ2840" s="11"/>
      <c r="KKK2840" s="11"/>
      <c r="KKL2840" s="12"/>
      <c r="KKM2840" s="12"/>
      <c r="KKN2840" s="11"/>
      <c r="KKO2840" s="11"/>
      <c r="KKP2840" s="11"/>
      <c r="KKQ2840" s="12"/>
      <c r="KKR2840" s="12"/>
      <c r="KKS2840" s="11"/>
      <c r="KKT2840" s="11"/>
      <c r="KKU2840" s="11"/>
      <c r="KKV2840" s="12"/>
      <c r="KKW2840" s="12"/>
      <c r="KKX2840" s="11"/>
      <c r="KKY2840" s="11"/>
      <c r="KKZ2840" s="11"/>
      <c r="KLA2840" s="12"/>
      <c r="KLB2840" s="12"/>
      <c r="KLC2840" s="11"/>
      <c r="KLD2840" s="11"/>
      <c r="KLE2840" s="11"/>
      <c r="KLF2840" s="12"/>
      <c r="KLG2840" s="12"/>
      <c r="KLH2840" s="11"/>
      <c r="KLI2840" s="11"/>
      <c r="KLJ2840" s="11"/>
      <c r="KLK2840" s="12"/>
      <c r="KLL2840" s="12"/>
      <c r="KLM2840" s="11"/>
      <c r="KLN2840" s="11"/>
      <c r="KLO2840" s="11"/>
      <c r="KLP2840" s="12"/>
      <c r="KLQ2840" s="12"/>
      <c r="KLR2840" s="11"/>
      <c r="KLS2840" s="11"/>
      <c r="KLT2840" s="11"/>
      <c r="KLU2840" s="12"/>
      <c r="KLV2840" s="12"/>
      <c r="KLW2840" s="11"/>
      <c r="KLX2840" s="11"/>
      <c r="KLY2840" s="11"/>
      <c r="KLZ2840" s="12"/>
      <c r="KMA2840" s="12"/>
      <c r="KMB2840" s="11"/>
      <c r="KMC2840" s="11"/>
      <c r="KMD2840" s="11"/>
      <c r="KME2840" s="12"/>
      <c r="KMF2840" s="12"/>
      <c r="KMG2840" s="11"/>
      <c r="KMH2840" s="11"/>
      <c r="KMI2840" s="11"/>
      <c r="KMJ2840" s="12"/>
      <c r="KMK2840" s="12"/>
      <c r="KML2840" s="11"/>
      <c r="KMM2840" s="11"/>
      <c r="KMN2840" s="11"/>
      <c r="KMO2840" s="12"/>
      <c r="KMP2840" s="12"/>
      <c r="KMQ2840" s="11"/>
      <c r="KMR2840" s="11"/>
      <c r="KMS2840" s="11"/>
      <c r="KMT2840" s="12"/>
      <c r="KMU2840" s="12"/>
      <c r="KMV2840" s="11"/>
      <c r="KMW2840" s="11"/>
      <c r="KMX2840" s="11"/>
      <c r="KMY2840" s="12"/>
      <c r="KMZ2840" s="12"/>
      <c r="KNA2840" s="11"/>
      <c r="KNB2840" s="11"/>
      <c r="KNC2840" s="11"/>
      <c r="KND2840" s="12"/>
      <c r="KNE2840" s="12"/>
      <c r="KNF2840" s="11"/>
      <c r="KNG2840" s="11"/>
      <c r="KNH2840" s="11"/>
      <c r="KNI2840" s="12"/>
      <c r="KNJ2840" s="12"/>
      <c r="KNK2840" s="11"/>
      <c r="KNL2840" s="11"/>
      <c r="KNM2840" s="11"/>
      <c r="KNN2840" s="12"/>
      <c r="KNO2840" s="12"/>
      <c r="KNP2840" s="11"/>
      <c r="KNQ2840" s="11"/>
      <c r="KNR2840" s="11"/>
      <c r="KNS2840" s="12"/>
      <c r="KNT2840" s="12"/>
      <c r="KNU2840" s="11"/>
      <c r="KNV2840" s="11"/>
      <c r="KNW2840" s="11"/>
      <c r="KNX2840" s="12"/>
      <c r="KNY2840" s="12"/>
      <c r="KNZ2840" s="11"/>
      <c r="KOA2840" s="11"/>
      <c r="KOB2840" s="11"/>
      <c r="KOC2840" s="12"/>
      <c r="KOD2840" s="12"/>
      <c r="KOE2840" s="11"/>
      <c r="KOF2840" s="11"/>
      <c r="KOG2840" s="11"/>
      <c r="KOH2840" s="12"/>
      <c r="KOI2840" s="12"/>
      <c r="KOJ2840" s="11"/>
      <c r="KOK2840" s="11"/>
      <c r="KOL2840" s="11"/>
      <c r="KOM2840" s="12"/>
      <c r="KON2840" s="12"/>
      <c r="KOO2840" s="11"/>
      <c r="KOP2840" s="11"/>
      <c r="KOQ2840" s="11"/>
      <c r="KOR2840" s="12"/>
      <c r="KOS2840" s="12"/>
      <c r="KOT2840" s="11"/>
      <c r="KOU2840" s="11"/>
      <c r="KOV2840" s="11"/>
      <c r="KOW2840" s="12"/>
      <c r="KOX2840" s="12"/>
      <c r="KOY2840" s="11"/>
      <c r="KOZ2840" s="11"/>
      <c r="KPA2840" s="11"/>
      <c r="KPB2840" s="12"/>
      <c r="KPC2840" s="12"/>
      <c r="KPD2840" s="11"/>
      <c r="KPE2840" s="11"/>
      <c r="KPF2840" s="11"/>
      <c r="KPG2840" s="12"/>
      <c r="KPH2840" s="12"/>
      <c r="KPI2840" s="11"/>
      <c r="KPJ2840" s="11"/>
      <c r="KPK2840" s="11"/>
      <c r="KPL2840" s="12"/>
      <c r="KPM2840" s="12"/>
      <c r="KPN2840" s="11"/>
      <c r="KPO2840" s="11"/>
      <c r="KPP2840" s="11"/>
      <c r="KPQ2840" s="12"/>
      <c r="KPR2840" s="12"/>
      <c r="KPS2840" s="11"/>
      <c r="KPT2840" s="11"/>
      <c r="KPU2840" s="11"/>
      <c r="KPV2840" s="12"/>
      <c r="KPW2840" s="12"/>
      <c r="KPX2840" s="11"/>
      <c r="KPY2840" s="11"/>
      <c r="KPZ2840" s="11"/>
      <c r="KQA2840" s="12"/>
      <c r="KQB2840" s="12"/>
      <c r="KQC2840" s="11"/>
      <c r="KQD2840" s="11"/>
      <c r="KQE2840" s="11"/>
      <c r="KQF2840" s="12"/>
      <c r="KQG2840" s="12"/>
      <c r="KQH2840" s="11"/>
      <c r="KQI2840" s="11"/>
      <c r="KQJ2840" s="11"/>
      <c r="KQK2840" s="12"/>
      <c r="KQL2840" s="12"/>
      <c r="KQM2840" s="11"/>
      <c r="KQN2840" s="11"/>
      <c r="KQO2840" s="11"/>
      <c r="KQP2840" s="12"/>
      <c r="KQQ2840" s="12"/>
      <c r="KQR2840" s="11"/>
      <c r="KQS2840" s="11"/>
      <c r="KQT2840" s="11"/>
      <c r="KQU2840" s="12"/>
      <c r="KQV2840" s="12"/>
      <c r="KQW2840" s="11"/>
      <c r="KQX2840" s="11"/>
      <c r="KQY2840" s="11"/>
      <c r="KQZ2840" s="12"/>
      <c r="KRA2840" s="12"/>
      <c r="KRB2840" s="11"/>
      <c r="KRC2840" s="11"/>
      <c r="KRD2840" s="11"/>
      <c r="KRE2840" s="12"/>
      <c r="KRF2840" s="12"/>
      <c r="KRG2840" s="11"/>
      <c r="KRH2840" s="11"/>
      <c r="KRI2840" s="11"/>
      <c r="KRJ2840" s="12"/>
      <c r="KRK2840" s="12"/>
      <c r="KRL2840" s="11"/>
      <c r="KRM2840" s="11"/>
      <c r="KRN2840" s="11"/>
      <c r="KRO2840" s="12"/>
      <c r="KRP2840" s="12"/>
      <c r="KRQ2840" s="11"/>
      <c r="KRR2840" s="11"/>
      <c r="KRS2840" s="11"/>
      <c r="KRT2840" s="12"/>
      <c r="KRU2840" s="12"/>
      <c r="KRV2840" s="11"/>
      <c r="KRW2840" s="11"/>
      <c r="KRX2840" s="11"/>
      <c r="KRY2840" s="12"/>
      <c r="KRZ2840" s="12"/>
      <c r="KSA2840" s="11"/>
      <c r="KSB2840" s="11"/>
      <c r="KSC2840" s="11"/>
      <c r="KSD2840" s="12"/>
      <c r="KSE2840" s="12"/>
      <c r="KSF2840" s="11"/>
      <c r="KSG2840" s="11"/>
      <c r="KSH2840" s="11"/>
      <c r="KSI2840" s="12"/>
      <c r="KSJ2840" s="12"/>
      <c r="KSK2840" s="11"/>
      <c r="KSL2840" s="11"/>
      <c r="KSM2840" s="11"/>
      <c r="KSN2840" s="12"/>
      <c r="KSO2840" s="12"/>
      <c r="KSP2840" s="11"/>
      <c r="KSQ2840" s="11"/>
      <c r="KSR2840" s="11"/>
      <c r="KSS2840" s="12"/>
      <c r="KST2840" s="12"/>
      <c r="KSU2840" s="11"/>
      <c r="KSV2840" s="11"/>
      <c r="KSW2840" s="11"/>
      <c r="KSX2840" s="12"/>
      <c r="KSY2840" s="12"/>
      <c r="KSZ2840" s="11"/>
      <c r="KTA2840" s="11"/>
      <c r="KTB2840" s="11"/>
      <c r="KTC2840" s="12"/>
      <c r="KTD2840" s="12"/>
      <c r="KTE2840" s="11"/>
      <c r="KTF2840" s="11"/>
      <c r="KTG2840" s="11"/>
      <c r="KTH2840" s="12"/>
      <c r="KTI2840" s="12"/>
      <c r="KTJ2840" s="11"/>
      <c r="KTK2840" s="11"/>
      <c r="KTL2840" s="11"/>
      <c r="KTM2840" s="12"/>
      <c r="KTN2840" s="12"/>
      <c r="KTO2840" s="11"/>
      <c r="KTP2840" s="11"/>
      <c r="KTQ2840" s="11"/>
      <c r="KTR2840" s="12"/>
      <c r="KTS2840" s="12"/>
      <c r="KTT2840" s="11"/>
      <c r="KTU2840" s="11"/>
      <c r="KTV2840" s="11"/>
      <c r="KTW2840" s="12"/>
      <c r="KTX2840" s="12"/>
      <c r="KTY2840" s="11"/>
      <c r="KTZ2840" s="11"/>
      <c r="KUA2840" s="11"/>
      <c r="KUB2840" s="12"/>
      <c r="KUC2840" s="12"/>
      <c r="KUD2840" s="11"/>
      <c r="KUE2840" s="11"/>
      <c r="KUF2840" s="11"/>
      <c r="KUG2840" s="12"/>
      <c r="KUH2840" s="12"/>
      <c r="KUI2840" s="11"/>
      <c r="KUJ2840" s="11"/>
      <c r="KUK2840" s="11"/>
      <c r="KUL2840" s="12"/>
      <c r="KUM2840" s="12"/>
      <c r="KUN2840" s="11"/>
      <c r="KUO2840" s="11"/>
      <c r="KUP2840" s="11"/>
      <c r="KUQ2840" s="12"/>
      <c r="KUR2840" s="12"/>
      <c r="KUS2840" s="11"/>
      <c r="KUT2840" s="11"/>
      <c r="KUU2840" s="11"/>
      <c r="KUV2840" s="12"/>
      <c r="KUW2840" s="12"/>
      <c r="KUX2840" s="11"/>
      <c r="KUY2840" s="11"/>
      <c r="KUZ2840" s="11"/>
      <c r="KVA2840" s="12"/>
      <c r="KVB2840" s="12"/>
      <c r="KVC2840" s="11"/>
      <c r="KVD2840" s="11"/>
      <c r="KVE2840" s="11"/>
      <c r="KVF2840" s="12"/>
      <c r="KVG2840" s="12"/>
      <c r="KVH2840" s="11"/>
      <c r="KVI2840" s="11"/>
      <c r="KVJ2840" s="11"/>
      <c r="KVK2840" s="12"/>
      <c r="KVL2840" s="12"/>
      <c r="KVM2840" s="11"/>
      <c r="KVN2840" s="11"/>
      <c r="KVO2840" s="11"/>
      <c r="KVP2840" s="12"/>
      <c r="KVQ2840" s="12"/>
      <c r="KVR2840" s="11"/>
      <c r="KVS2840" s="11"/>
      <c r="KVT2840" s="11"/>
      <c r="KVU2840" s="12"/>
      <c r="KVV2840" s="12"/>
      <c r="KVW2840" s="11"/>
      <c r="KVX2840" s="11"/>
      <c r="KVY2840" s="11"/>
      <c r="KVZ2840" s="12"/>
      <c r="KWA2840" s="12"/>
      <c r="KWB2840" s="11"/>
      <c r="KWC2840" s="11"/>
      <c r="KWD2840" s="11"/>
      <c r="KWE2840" s="12"/>
      <c r="KWF2840" s="12"/>
      <c r="KWG2840" s="11"/>
      <c r="KWH2840" s="11"/>
      <c r="KWI2840" s="11"/>
      <c r="KWJ2840" s="12"/>
      <c r="KWK2840" s="12"/>
      <c r="KWL2840" s="11"/>
      <c r="KWM2840" s="11"/>
      <c r="KWN2840" s="11"/>
      <c r="KWO2840" s="12"/>
      <c r="KWP2840" s="12"/>
      <c r="KWQ2840" s="11"/>
      <c r="KWR2840" s="11"/>
      <c r="KWS2840" s="11"/>
      <c r="KWT2840" s="12"/>
      <c r="KWU2840" s="12"/>
      <c r="KWV2840" s="11"/>
      <c r="KWW2840" s="11"/>
      <c r="KWX2840" s="11"/>
      <c r="KWY2840" s="12"/>
      <c r="KWZ2840" s="12"/>
      <c r="KXA2840" s="11"/>
      <c r="KXB2840" s="11"/>
      <c r="KXC2840" s="11"/>
      <c r="KXD2840" s="12"/>
      <c r="KXE2840" s="12"/>
      <c r="KXF2840" s="11"/>
      <c r="KXG2840" s="11"/>
      <c r="KXH2840" s="11"/>
      <c r="KXI2840" s="12"/>
      <c r="KXJ2840" s="12"/>
      <c r="KXK2840" s="11"/>
      <c r="KXL2840" s="11"/>
      <c r="KXM2840" s="11"/>
      <c r="KXN2840" s="12"/>
      <c r="KXO2840" s="12"/>
      <c r="KXP2840" s="11"/>
      <c r="KXQ2840" s="11"/>
      <c r="KXR2840" s="11"/>
      <c r="KXS2840" s="12"/>
      <c r="KXT2840" s="12"/>
      <c r="KXU2840" s="11"/>
      <c r="KXV2840" s="11"/>
      <c r="KXW2840" s="11"/>
      <c r="KXX2840" s="12"/>
      <c r="KXY2840" s="12"/>
      <c r="KXZ2840" s="11"/>
      <c r="KYA2840" s="11"/>
      <c r="KYB2840" s="11"/>
      <c r="KYC2840" s="12"/>
      <c r="KYD2840" s="12"/>
      <c r="KYE2840" s="11"/>
      <c r="KYF2840" s="11"/>
      <c r="KYG2840" s="11"/>
      <c r="KYH2840" s="12"/>
      <c r="KYI2840" s="12"/>
      <c r="KYJ2840" s="11"/>
      <c r="KYK2840" s="11"/>
      <c r="KYL2840" s="11"/>
      <c r="KYM2840" s="12"/>
      <c r="KYN2840" s="12"/>
      <c r="KYO2840" s="11"/>
      <c r="KYP2840" s="11"/>
      <c r="KYQ2840" s="11"/>
      <c r="KYR2840" s="12"/>
      <c r="KYS2840" s="12"/>
      <c r="KYT2840" s="11"/>
      <c r="KYU2840" s="11"/>
      <c r="KYV2840" s="11"/>
      <c r="KYW2840" s="12"/>
      <c r="KYX2840" s="12"/>
      <c r="KYY2840" s="11"/>
      <c r="KYZ2840" s="11"/>
      <c r="KZA2840" s="11"/>
      <c r="KZB2840" s="12"/>
      <c r="KZC2840" s="12"/>
      <c r="KZD2840" s="11"/>
      <c r="KZE2840" s="11"/>
      <c r="KZF2840" s="11"/>
      <c r="KZG2840" s="12"/>
      <c r="KZH2840" s="12"/>
      <c r="KZI2840" s="11"/>
      <c r="KZJ2840" s="11"/>
      <c r="KZK2840" s="11"/>
      <c r="KZL2840" s="12"/>
      <c r="KZM2840" s="12"/>
      <c r="KZN2840" s="11"/>
      <c r="KZO2840" s="11"/>
      <c r="KZP2840" s="11"/>
      <c r="KZQ2840" s="12"/>
      <c r="KZR2840" s="12"/>
      <c r="KZS2840" s="11"/>
      <c r="KZT2840" s="11"/>
      <c r="KZU2840" s="11"/>
      <c r="KZV2840" s="12"/>
      <c r="KZW2840" s="12"/>
      <c r="KZX2840" s="11"/>
      <c r="KZY2840" s="11"/>
      <c r="KZZ2840" s="11"/>
      <c r="LAA2840" s="12"/>
      <c r="LAB2840" s="12"/>
      <c r="LAC2840" s="11"/>
      <c r="LAD2840" s="11"/>
      <c r="LAE2840" s="11"/>
      <c r="LAF2840" s="12"/>
      <c r="LAG2840" s="12"/>
      <c r="LAH2840" s="11"/>
      <c r="LAI2840" s="11"/>
      <c r="LAJ2840" s="11"/>
      <c r="LAK2840" s="12"/>
      <c r="LAL2840" s="12"/>
      <c r="LAM2840" s="11"/>
      <c r="LAN2840" s="11"/>
      <c r="LAO2840" s="11"/>
      <c r="LAP2840" s="12"/>
      <c r="LAQ2840" s="12"/>
      <c r="LAR2840" s="11"/>
      <c r="LAS2840" s="11"/>
      <c r="LAT2840" s="11"/>
      <c r="LAU2840" s="12"/>
      <c r="LAV2840" s="12"/>
      <c r="LAW2840" s="11"/>
      <c r="LAX2840" s="11"/>
      <c r="LAY2840" s="11"/>
      <c r="LAZ2840" s="12"/>
      <c r="LBA2840" s="12"/>
      <c r="LBB2840" s="11"/>
      <c r="LBC2840" s="11"/>
      <c r="LBD2840" s="11"/>
      <c r="LBE2840" s="12"/>
      <c r="LBF2840" s="12"/>
      <c r="LBG2840" s="11"/>
      <c r="LBH2840" s="11"/>
      <c r="LBI2840" s="11"/>
      <c r="LBJ2840" s="12"/>
      <c r="LBK2840" s="12"/>
      <c r="LBL2840" s="11"/>
      <c r="LBM2840" s="11"/>
      <c r="LBN2840" s="11"/>
      <c r="LBO2840" s="12"/>
      <c r="LBP2840" s="12"/>
      <c r="LBQ2840" s="11"/>
      <c r="LBR2840" s="11"/>
      <c r="LBS2840" s="11"/>
      <c r="LBT2840" s="12"/>
      <c r="LBU2840" s="12"/>
      <c r="LBV2840" s="11"/>
      <c r="LBW2840" s="11"/>
      <c r="LBX2840" s="11"/>
      <c r="LBY2840" s="12"/>
      <c r="LBZ2840" s="12"/>
      <c r="LCA2840" s="11"/>
      <c r="LCB2840" s="11"/>
      <c r="LCC2840" s="11"/>
      <c r="LCD2840" s="12"/>
      <c r="LCE2840" s="12"/>
      <c r="LCF2840" s="11"/>
      <c r="LCG2840" s="11"/>
      <c r="LCH2840" s="11"/>
      <c r="LCI2840" s="12"/>
      <c r="LCJ2840" s="12"/>
      <c r="LCK2840" s="11"/>
      <c r="LCL2840" s="11"/>
      <c r="LCM2840" s="11"/>
      <c r="LCN2840" s="12"/>
      <c r="LCO2840" s="12"/>
      <c r="LCP2840" s="11"/>
      <c r="LCQ2840" s="11"/>
      <c r="LCR2840" s="11"/>
      <c r="LCS2840" s="12"/>
      <c r="LCT2840" s="12"/>
      <c r="LCU2840" s="11"/>
      <c r="LCV2840" s="11"/>
      <c r="LCW2840" s="11"/>
      <c r="LCX2840" s="12"/>
      <c r="LCY2840" s="12"/>
      <c r="LCZ2840" s="11"/>
      <c r="LDA2840" s="11"/>
      <c r="LDB2840" s="11"/>
      <c r="LDC2840" s="12"/>
      <c r="LDD2840" s="12"/>
      <c r="LDE2840" s="11"/>
      <c r="LDF2840" s="11"/>
      <c r="LDG2840" s="11"/>
      <c r="LDH2840" s="12"/>
      <c r="LDI2840" s="12"/>
      <c r="LDJ2840" s="11"/>
      <c r="LDK2840" s="11"/>
      <c r="LDL2840" s="11"/>
      <c r="LDM2840" s="12"/>
      <c r="LDN2840" s="12"/>
      <c r="LDO2840" s="11"/>
      <c r="LDP2840" s="11"/>
      <c r="LDQ2840" s="11"/>
      <c r="LDR2840" s="12"/>
      <c r="LDS2840" s="12"/>
      <c r="LDT2840" s="11"/>
      <c r="LDU2840" s="11"/>
      <c r="LDV2840" s="11"/>
      <c r="LDW2840" s="12"/>
      <c r="LDX2840" s="12"/>
      <c r="LDY2840" s="11"/>
      <c r="LDZ2840" s="11"/>
      <c r="LEA2840" s="11"/>
      <c r="LEB2840" s="12"/>
      <c r="LEC2840" s="12"/>
      <c r="LED2840" s="11"/>
      <c r="LEE2840" s="11"/>
      <c r="LEF2840" s="11"/>
      <c r="LEG2840" s="12"/>
      <c r="LEH2840" s="12"/>
      <c r="LEI2840" s="11"/>
      <c r="LEJ2840" s="11"/>
      <c r="LEK2840" s="11"/>
      <c r="LEL2840" s="12"/>
      <c r="LEM2840" s="12"/>
      <c r="LEN2840" s="11"/>
      <c r="LEO2840" s="11"/>
      <c r="LEP2840" s="11"/>
      <c r="LEQ2840" s="12"/>
      <c r="LER2840" s="12"/>
      <c r="LES2840" s="11"/>
      <c r="LET2840" s="11"/>
      <c r="LEU2840" s="11"/>
      <c r="LEV2840" s="12"/>
      <c r="LEW2840" s="12"/>
      <c r="LEX2840" s="11"/>
      <c r="LEY2840" s="11"/>
      <c r="LEZ2840" s="11"/>
      <c r="LFA2840" s="12"/>
      <c r="LFB2840" s="12"/>
      <c r="LFC2840" s="11"/>
      <c r="LFD2840" s="11"/>
      <c r="LFE2840" s="11"/>
      <c r="LFF2840" s="12"/>
      <c r="LFG2840" s="12"/>
      <c r="LFH2840" s="11"/>
      <c r="LFI2840" s="11"/>
      <c r="LFJ2840" s="11"/>
      <c r="LFK2840" s="12"/>
      <c r="LFL2840" s="12"/>
      <c r="LFM2840" s="11"/>
      <c r="LFN2840" s="11"/>
      <c r="LFO2840" s="11"/>
      <c r="LFP2840" s="12"/>
      <c r="LFQ2840" s="12"/>
      <c r="LFR2840" s="11"/>
      <c r="LFS2840" s="11"/>
      <c r="LFT2840" s="11"/>
      <c r="LFU2840" s="12"/>
      <c r="LFV2840" s="12"/>
      <c r="LFW2840" s="11"/>
      <c r="LFX2840" s="11"/>
      <c r="LFY2840" s="11"/>
      <c r="LFZ2840" s="12"/>
      <c r="LGA2840" s="12"/>
      <c r="LGB2840" s="11"/>
      <c r="LGC2840" s="11"/>
      <c r="LGD2840" s="11"/>
      <c r="LGE2840" s="12"/>
      <c r="LGF2840" s="12"/>
      <c r="LGG2840" s="11"/>
      <c r="LGH2840" s="11"/>
      <c r="LGI2840" s="11"/>
      <c r="LGJ2840" s="12"/>
      <c r="LGK2840" s="12"/>
      <c r="LGL2840" s="11"/>
      <c r="LGM2840" s="11"/>
      <c r="LGN2840" s="11"/>
      <c r="LGO2840" s="12"/>
      <c r="LGP2840" s="12"/>
      <c r="LGQ2840" s="11"/>
      <c r="LGR2840" s="11"/>
      <c r="LGS2840" s="11"/>
      <c r="LGT2840" s="12"/>
      <c r="LGU2840" s="12"/>
      <c r="LGV2840" s="11"/>
      <c r="LGW2840" s="11"/>
      <c r="LGX2840" s="11"/>
      <c r="LGY2840" s="12"/>
      <c r="LGZ2840" s="12"/>
      <c r="LHA2840" s="11"/>
      <c r="LHB2840" s="11"/>
      <c r="LHC2840" s="11"/>
      <c r="LHD2840" s="12"/>
      <c r="LHE2840" s="12"/>
      <c r="LHF2840" s="11"/>
      <c r="LHG2840" s="11"/>
      <c r="LHH2840" s="11"/>
      <c r="LHI2840" s="12"/>
      <c r="LHJ2840" s="12"/>
      <c r="LHK2840" s="11"/>
      <c r="LHL2840" s="11"/>
      <c r="LHM2840" s="11"/>
      <c r="LHN2840" s="12"/>
      <c r="LHO2840" s="12"/>
      <c r="LHP2840" s="11"/>
      <c r="LHQ2840" s="11"/>
      <c r="LHR2840" s="11"/>
      <c r="LHS2840" s="12"/>
      <c r="LHT2840" s="12"/>
      <c r="LHU2840" s="11"/>
      <c r="LHV2840" s="11"/>
      <c r="LHW2840" s="11"/>
      <c r="LHX2840" s="12"/>
      <c r="LHY2840" s="12"/>
      <c r="LHZ2840" s="11"/>
      <c r="LIA2840" s="11"/>
      <c r="LIB2840" s="11"/>
      <c r="LIC2840" s="12"/>
      <c r="LID2840" s="12"/>
      <c r="LIE2840" s="11"/>
      <c r="LIF2840" s="11"/>
      <c r="LIG2840" s="11"/>
      <c r="LIH2840" s="12"/>
      <c r="LII2840" s="12"/>
      <c r="LIJ2840" s="11"/>
      <c r="LIK2840" s="11"/>
      <c r="LIL2840" s="11"/>
      <c r="LIM2840" s="12"/>
      <c r="LIN2840" s="12"/>
      <c r="LIO2840" s="11"/>
      <c r="LIP2840" s="11"/>
      <c r="LIQ2840" s="11"/>
      <c r="LIR2840" s="12"/>
      <c r="LIS2840" s="12"/>
      <c r="LIT2840" s="11"/>
      <c r="LIU2840" s="11"/>
      <c r="LIV2840" s="11"/>
      <c r="LIW2840" s="12"/>
      <c r="LIX2840" s="12"/>
      <c r="LIY2840" s="11"/>
      <c r="LIZ2840" s="11"/>
      <c r="LJA2840" s="11"/>
      <c r="LJB2840" s="12"/>
      <c r="LJC2840" s="12"/>
      <c r="LJD2840" s="11"/>
      <c r="LJE2840" s="11"/>
      <c r="LJF2840" s="11"/>
      <c r="LJG2840" s="12"/>
      <c r="LJH2840" s="12"/>
      <c r="LJI2840" s="11"/>
      <c r="LJJ2840" s="11"/>
      <c r="LJK2840" s="11"/>
      <c r="LJL2840" s="12"/>
      <c r="LJM2840" s="12"/>
      <c r="LJN2840" s="11"/>
      <c r="LJO2840" s="11"/>
      <c r="LJP2840" s="11"/>
      <c r="LJQ2840" s="12"/>
      <c r="LJR2840" s="12"/>
      <c r="LJS2840" s="11"/>
      <c r="LJT2840" s="11"/>
      <c r="LJU2840" s="11"/>
      <c r="LJV2840" s="12"/>
      <c r="LJW2840" s="12"/>
      <c r="LJX2840" s="11"/>
      <c r="LJY2840" s="11"/>
      <c r="LJZ2840" s="11"/>
      <c r="LKA2840" s="12"/>
      <c r="LKB2840" s="12"/>
      <c r="LKC2840" s="11"/>
      <c r="LKD2840" s="11"/>
      <c r="LKE2840" s="11"/>
      <c r="LKF2840" s="12"/>
      <c r="LKG2840" s="12"/>
      <c r="LKH2840" s="11"/>
      <c r="LKI2840" s="11"/>
      <c r="LKJ2840" s="11"/>
      <c r="LKK2840" s="12"/>
      <c r="LKL2840" s="12"/>
      <c r="LKM2840" s="11"/>
      <c r="LKN2840" s="11"/>
      <c r="LKO2840" s="11"/>
      <c r="LKP2840" s="12"/>
      <c r="LKQ2840" s="12"/>
      <c r="LKR2840" s="11"/>
      <c r="LKS2840" s="11"/>
      <c r="LKT2840" s="11"/>
      <c r="LKU2840" s="12"/>
      <c r="LKV2840" s="12"/>
      <c r="LKW2840" s="11"/>
      <c r="LKX2840" s="11"/>
      <c r="LKY2840" s="11"/>
      <c r="LKZ2840" s="12"/>
      <c r="LLA2840" s="12"/>
      <c r="LLB2840" s="11"/>
      <c r="LLC2840" s="11"/>
      <c r="LLD2840" s="11"/>
      <c r="LLE2840" s="12"/>
      <c r="LLF2840" s="12"/>
      <c r="LLG2840" s="11"/>
      <c r="LLH2840" s="11"/>
      <c r="LLI2840" s="11"/>
      <c r="LLJ2840" s="12"/>
      <c r="LLK2840" s="12"/>
      <c r="LLL2840" s="11"/>
      <c r="LLM2840" s="11"/>
      <c r="LLN2840" s="11"/>
      <c r="LLO2840" s="12"/>
      <c r="LLP2840" s="12"/>
      <c r="LLQ2840" s="11"/>
      <c r="LLR2840" s="11"/>
      <c r="LLS2840" s="11"/>
      <c r="LLT2840" s="12"/>
      <c r="LLU2840" s="12"/>
      <c r="LLV2840" s="11"/>
      <c r="LLW2840" s="11"/>
      <c r="LLX2840" s="11"/>
      <c r="LLY2840" s="12"/>
      <c r="LLZ2840" s="12"/>
      <c r="LMA2840" s="11"/>
      <c r="LMB2840" s="11"/>
      <c r="LMC2840" s="11"/>
      <c r="LMD2840" s="12"/>
      <c r="LME2840" s="12"/>
      <c r="LMF2840" s="11"/>
      <c r="LMG2840" s="11"/>
      <c r="LMH2840" s="11"/>
      <c r="LMI2840" s="12"/>
      <c r="LMJ2840" s="12"/>
      <c r="LMK2840" s="11"/>
      <c r="LML2840" s="11"/>
      <c r="LMM2840" s="11"/>
      <c r="LMN2840" s="12"/>
      <c r="LMO2840" s="12"/>
      <c r="LMP2840" s="11"/>
      <c r="LMQ2840" s="11"/>
      <c r="LMR2840" s="11"/>
      <c r="LMS2840" s="12"/>
      <c r="LMT2840" s="12"/>
      <c r="LMU2840" s="11"/>
      <c r="LMV2840" s="11"/>
      <c r="LMW2840" s="11"/>
      <c r="LMX2840" s="12"/>
      <c r="LMY2840" s="12"/>
      <c r="LMZ2840" s="11"/>
      <c r="LNA2840" s="11"/>
      <c r="LNB2840" s="11"/>
      <c r="LNC2840" s="12"/>
      <c r="LND2840" s="12"/>
      <c r="LNE2840" s="11"/>
      <c r="LNF2840" s="11"/>
      <c r="LNG2840" s="11"/>
      <c r="LNH2840" s="12"/>
      <c r="LNI2840" s="12"/>
      <c r="LNJ2840" s="11"/>
      <c r="LNK2840" s="11"/>
      <c r="LNL2840" s="11"/>
      <c r="LNM2840" s="12"/>
      <c r="LNN2840" s="12"/>
      <c r="LNO2840" s="11"/>
      <c r="LNP2840" s="11"/>
      <c r="LNQ2840" s="11"/>
      <c r="LNR2840" s="12"/>
      <c r="LNS2840" s="12"/>
      <c r="LNT2840" s="11"/>
      <c r="LNU2840" s="11"/>
      <c r="LNV2840" s="11"/>
      <c r="LNW2840" s="12"/>
      <c r="LNX2840" s="12"/>
      <c r="LNY2840" s="11"/>
      <c r="LNZ2840" s="11"/>
      <c r="LOA2840" s="11"/>
      <c r="LOB2840" s="12"/>
      <c r="LOC2840" s="12"/>
      <c r="LOD2840" s="11"/>
      <c r="LOE2840" s="11"/>
      <c r="LOF2840" s="11"/>
      <c r="LOG2840" s="12"/>
      <c r="LOH2840" s="12"/>
      <c r="LOI2840" s="11"/>
      <c r="LOJ2840" s="11"/>
      <c r="LOK2840" s="11"/>
      <c r="LOL2840" s="12"/>
      <c r="LOM2840" s="12"/>
      <c r="LON2840" s="11"/>
      <c r="LOO2840" s="11"/>
      <c r="LOP2840" s="11"/>
      <c r="LOQ2840" s="12"/>
      <c r="LOR2840" s="12"/>
      <c r="LOS2840" s="11"/>
      <c r="LOT2840" s="11"/>
      <c r="LOU2840" s="11"/>
      <c r="LOV2840" s="12"/>
      <c r="LOW2840" s="12"/>
      <c r="LOX2840" s="11"/>
      <c r="LOY2840" s="11"/>
      <c r="LOZ2840" s="11"/>
      <c r="LPA2840" s="12"/>
      <c r="LPB2840" s="12"/>
      <c r="LPC2840" s="11"/>
      <c r="LPD2840" s="11"/>
      <c r="LPE2840" s="11"/>
      <c r="LPF2840" s="12"/>
      <c r="LPG2840" s="12"/>
      <c r="LPH2840" s="11"/>
      <c r="LPI2840" s="11"/>
      <c r="LPJ2840" s="11"/>
      <c r="LPK2840" s="12"/>
      <c r="LPL2840" s="12"/>
      <c r="LPM2840" s="11"/>
      <c r="LPN2840" s="11"/>
      <c r="LPO2840" s="11"/>
      <c r="LPP2840" s="12"/>
      <c r="LPQ2840" s="12"/>
      <c r="LPR2840" s="11"/>
      <c r="LPS2840" s="11"/>
      <c r="LPT2840" s="11"/>
      <c r="LPU2840" s="12"/>
      <c r="LPV2840" s="12"/>
      <c r="LPW2840" s="11"/>
      <c r="LPX2840" s="11"/>
      <c r="LPY2840" s="11"/>
      <c r="LPZ2840" s="12"/>
      <c r="LQA2840" s="12"/>
      <c r="LQB2840" s="11"/>
      <c r="LQC2840" s="11"/>
      <c r="LQD2840" s="11"/>
      <c r="LQE2840" s="12"/>
      <c r="LQF2840" s="12"/>
      <c r="LQG2840" s="11"/>
      <c r="LQH2840" s="11"/>
      <c r="LQI2840" s="11"/>
      <c r="LQJ2840" s="12"/>
      <c r="LQK2840" s="12"/>
      <c r="LQL2840" s="11"/>
      <c r="LQM2840" s="11"/>
      <c r="LQN2840" s="11"/>
      <c r="LQO2840" s="12"/>
      <c r="LQP2840" s="12"/>
      <c r="LQQ2840" s="11"/>
      <c r="LQR2840" s="11"/>
      <c r="LQS2840" s="11"/>
      <c r="LQT2840" s="12"/>
      <c r="LQU2840" s="12"/>
      <c r="LQV2840" s="11"/>
      <c r="LQW2840" s="11"/>
      <c r="LQX2840" s="11"/>
      <c r="LQY2840" s="12"/>
      <c r="LQZ2840" s="12"/>
      <c r="LRA2840" s="11"/>
      <c r="LRB2840" s="11"/>
      <c r="LRC2840" s="11"/>
      <c r="LRD2840" s="12"/>
      <c r="LRE2840" s="12"/>
      <c r="LRF2840" s="11"/>
      <c r="LRG2840" s="11"/>
      <c r="LRH2840" s="11"/>
      <c r="LRI2840" s="12"/>
      <c r="LRJ2840" s="12"/>
      <c r="LRK2840" s="11"/>
      <c r="LRL2840" s="11"/>
      <c r="LRM2840" s="11"/>
      <c r="LRN2840" s="12"/>
      <c r="LRO2840" s="12"/>
      <c r="LRP2840" s="11"/>
      <c r="LRQ2840" s="11"/>
      <c r="LRR2840" s="11"/>
      <c r="LRS2840" s="12"/>
      <c r="LRT2840" s="12"/>
      <c r="LRU2840" s="11"/>
      <c r="LRV2840" s="11"/>
      <c r="LRW2840" s="11"/>
      <c r="LRX2840" s="12"/>
      <c r="LRY2840" s="12"/>
      <c r="LRZ2840" s="11"/>
      <c r="LSA2840" s="11"/>
      <c r="LSB2840" s="11"/>
      <c r="LSC2840" s="12"/>
      <c r="LSD2840" s="12"/>
      <c r="LSE2840" s="11"/>
      <c r="LSF2840" s="11"/>
      <c r="LSG2840" s="11"/>
      <c r="LSH2840" s="12"/>
      <c r="LSI2840" s="12"/>
      <c r="LSJ2840" s="11"/>
      <c r="LSK2840" s="11"/>
      <c r="LSL2840" s="11"/>
      <c r="LSM2840" s="12"/>
      <c r="LSN2840" s="12"/>
      <c r="LSO2840" s="11"/>
      <c r="LSP2840" s="11"/>
      <c r="LSQ2840" s="11"/>
      <c r="LSR2840" s="12"/>
      <c r="LSS2840" s="12"/>
      <c r="LST2840" s="11"/>
      <c r="LSU2840" s="11"/>
      <c r="LSV2840" s="11"/>
      <c r="LSW2840" s="12"/>
      <c r="LSX2840" s="12"/>
      <c r="LSY2840" s="11"/>
      <c r="LSZ2840" s="11"/>
      <c r="LTA2840" s="11"/>
      <c r="LTB2840" s="12"/>
      <c r="LTC2840" s="12"/>
      <c r="LTD2840" s="11"/>
      <c r="LTE2840" s="11"/>
      <c r="LTF2840" s="11"/>
      <c r="LTG2840" s="12"/>
      <c r="LTH2840" s="12"/>
      <c r="LTI2840" s="11"/>
      <c r="LTJ2840" s="11"/>
      <c r="LTK2840" s="11"/>
      <c r="LTL2840" s="12"/>
      <c r="LTM2840" s="12"/>
      <c r="LTN2840" s="11"/>
      <c r="LTO2840" s="11"/>
      <c r="LTP2840" s="11"/>
      <c r="LTQ2840" s="12"/>
      <c r="LTR2840" s="12"/>
      <c r="LTS2840" s="11"/>
      <c r="LTT2840" s="11"/>
      <c r="LTU2840" s="11"/>
      <c r="LTV2840" s="12"/>
      <c r="LTW2840" s="12"/>
      <c r="LTX2840" s="11"/>
      <c r="LTY2840" s="11"/>
      <c r="LTZ2840" s="11"/>
      <c r="LUA2840" s="12"/>
      <c r="LUB2840" s="12"/>
      <c r="LUC2840" s="11"/>
      <c r="LUD2840" s="11"/>
      <c r="LUE2840" s="11"/>
      <c r="LUF2840" s="12"/>
      <c r="LUG2840" s="12"/>
      <c r="LUH2840" s="11"/>
      <c r="LUI2840" s="11"/>
      <c r="LUJ2840" s="11"/>
      <c r="LUK2840" s="12"/>
      <c r="LUL2840" s="12"/>
      <c r="LUM2840" s="11"/>
      <c r="LUN2840" s="11"/>
      <c r="LUO2840" s="11"/>
      <c r="LUP2840" s="12"/>
      <c r="LUQ2840" s="12"/>
      <c r="LUR2840" s="11"/>
      <c r="LUS2840" s="11"/>
      <c r="LUT2840" s="11"/>
      <c r="LUU2840" s="12"/>
      <c r="LUV2840" s="12"/>
      <c r="LUW2840" s="11"/>
      <c r="LUX2840" s="11"/>
      <c r="LUY2840" s="11"/>
      <c r="LUZ2840" s="12"/>
      <c r="LVA2840" s="12"/>
      <c r="LVB2840" s="11"/>
      <c r="LVC2840" s="11"/>
      <c r="LVD2840" s="11"/>
      <c r="LVE2840" s="12"/>
      <c r="LVF2840" s="12"/>
      <c r="LVG2840" s="11"/>
      <c r="LVH2840" s="11"/>
      <c r="LVI2840" s="11"/>
      <c r="LVJ2840" s="12"/>
      <c r="LVK2840" s="12"/>
      <c r="LVL2840" s="11"/>
      <c r="LVM2840" s="11"/>
      <c r="LVN2840" s="11"/>
      <c r="LVO2840" s="12"/>
      <c r="LVP2840" s="12"/>
      <c r="LVQ2840" s="11"/>
      <c r="LVR2840" s="11"/>
      <c r="LVS2840" s="11"/>
      <c r="LVT2840" s="12"/>
      <c r="LVU2840" s="12"/>
      <c r="LVV2840" s="11"/>
      <c r="LVW2840" s="11"/>
      <c r="LVX2840" s="11"/>
      <c r="LVY2840" s="12"/>
      <c r="LVZ2840" s="12"/>
      <c r="LWA2840" s="11"/>
      <c r="LWB2840" s="11"/>
      <c r="LWC2840" s="11"/>
      <c r="LWD2840" s="12"/>
      <c r="LWE2840" s="12"/>
      <c r="LWF2840" s="11"/>
      <c r="LWG2840" s="11"/>
      <c r="LWH2840" s="11"/>
      <c r="LWI2840" s="12"/>
      <c r="LWJ2840" s="12"/>
      <c r="LWK2840" s="11"/>
      <c r="LWL2840" s="11"/>
      <c r="LWM2840" s="11"/>
      <c r="LWN2840" s="12"/>
      <c r="LWO2840" s="12"/>
      <c r="LWP2840" s="11"/>
      <c r="LWQ2840" s="11"/>
      <c r="LWR2840" s="11"/>
      <c r="LWS2840" s="12"/>
      <c r="LWT2840" s="12"/>
      <c r="LWU2840" s="11"/>
      <c r="LWV2840" s="11"/>
      <c r="LWW2840" s="11"/>
      <c r="LWX2840" s="12"/>
      <c r="LWY2840" s="12"/>
      <c r="LWZ2840" s="11"/>
      <c r="LXA2840" s="11"/>
      <c r="LXB2840" s="11"/>
      <c r="LXC2840" s="12"/>
      <c r="LXD2840" s="12"/>
      <c r="LXE2840" s="11"/>
      <c r="LXF2840" s="11"/>
      <c r="LXG2840" s="11"/>
      <c r="LXH2840" s="12"/>
      <c r="LXI2840" s="12"/>
      <c r="LXJ2840" s="11"/>
      <c r="LXK2840" s="11"/>
      <c r="LXL2840" s="11"/>
      <c r="LXM2840" s="12"/>
      <c r="LXN2840" s="12"/>
      <c r="LXO2840" s="11"/>
      <c r="LXP2840" s="11"/>
      <c r="LXQ2840" s="11"/>
      <c r="LXR2840" s="12"/>
      <c r="LXS2840" s="12"/>
      <c r="LXT2840" s="11"/>
      <c r="LXU2840" s="11"/>
      <c r="LXV2840" s="11"/>
      <c r="LXW2840" s="12"/>
      <c r="LXX2840" s="12"/>
      <c r="LXY2840" s="11"/>
      <c r="LXZ2840" s="11"/>
      <c r="LYA2840" s="11"/>
      <c r="LYB2840" s="12"/>
      <c r="LYC2840" s="12"/>
      <c r="LYD2840" s="11"/>
      <c r="LYE2840" s="11"/>
      <c r="LYF2840" s="11"/>
      <c r="LYG2840" s="12"/>
      <c r="LYH2840" s="12"/>
      <c r="LYI2840" s="11"/>
      <c r="LYJ2840" s="11"/>
      <c r="LYK2840" s="11"/>
      <c r="LYL2840" s="12"/>
      <c r="LYM2840" s="12"/>
      <c r="LYN2840" s="11"/>
      <c r="LYO2840" s="11"/>
      <c r="LYP2840" s="11"/>
      <c r="LYQ2840" s="12"/>
      <c r="LYR2840" s="12"/>
      <c r="LYS2840" s="11"/>
      <c r="LYT2840" s="11"/>
      <c r="LYU2840" s="11"/>
      <c r="LYV2840" s="12"/>
      <c r="LYW2840" s="12"/>
      <c r="LYX2840" s="11"/>
      <c r="LYY2840" s="11"/>
      <c r="LYZ2840" s="11"/>
      <c r="LZA2840" s="12"/>
      <c r="LZB2840" s="12"/>
      <c r="LZC2840" s="11"/>
      <c r="LZD2840" s="11"/>
      <c r="LZE2840" s="11"/>
      <c r="LZF2840" s="12"/>
      <c r="LZG2840" s="12"/>
      <c r="LZH2840" s="11"/>
      <c r="LZI2840" s="11"/>
      <c r="LZJ2840" s="11"/>
      <c r="LZK2840" s="12"/>
      <c r="LZL2840" s="12"/>
      <c r="LZM2840" s="11"/>
      <c r="LZN2840" s="11"/>
      <c r="LZO2840" s="11"/>
      <c r="LZP2840" s="12"/>
      <c r="LZQ2840" s="12"/>
      <c r="LZR2840" s="11"/>
      <c r="LZS2840" s="11"/>
      <c r="LZT2840" s="11"/>
      <c r="LZU2840" s="12"/>
      <c r="LZV2840" s="12"/>
      <c r="LZW2840" s="11"/>
      <c r="LZX2840" s="11"/>
      <c r="LZY2840" s="11"/>
      <c r="LZZ2840" s="12"/>
      <c r="MAA2840" s="12"/>
      <c r="MAB2840" s="11"/>
      <c r="MAC2840" s="11"/>
      <c r="MAD2840" s="11"/>
      <c r="MAE2840" s="12"/>
      <c r="MAF2840" s="12"/>
      <c r="MAG2840" s="11"/>
      <c r="MAH2840" s="11"/>
      <c r="MAI2840" s="11"/>
      <c r="MAJ2840" s="12"/>
      <c r="MAK2840" s="12"/>
      <c r="MAL2840" s="11"/>
      <c r="MAM2840" s="11"/>
      <c r="MAN2840" s="11"/>
      <c r="MAO2840" s="12"/>
      <c r="MAP2840" s="12"/>
      <c r="MAQ2840" s="11"/>
      <c r="MAR2840" s="11"/>
      <c r="MAS2840" s="11"/>
      <c r="MAT2840" s="12"/>
      <c r="MAU2840" s="12"/>
      <c r="MAV2840" s="11"/>
      <c r="MAW2840" s="11"/>
      <c r="MAX2840" s="11"/>
      <c r="MAY2840" s="12"/>
      <c r="MAZ2840" s="12"/>
      <c r="MBA2840" s="11"/>
      <c r="MBB2840" s="11"/>
      <c r="MBC2840" s="11"/>
      <c r="MBD2840" s="12"/>
      <c r="MBE2840" s="12"/>
      <c r="MBF2840" s="11"/>
      <c r="MBG2840" s="11"/>
      <c r="MBH2840" s="11"/>
      <c r="MBI2840" s="12"/>
      <c r="MBJ2840" s="12"/>
      <c r="MBK2840" s="11"/>
      <c r="MBL2840" s="11"/>
      <c r="MBM2840" s="11"/>
      <c r="MBN2840" s="12"/>
      <c r="MBO2840" s="12"/>
      <c r="MBP2840" s="11"/>
      <c r="MBQ2840" s="11"/>
      <c r="MBR2840" s="11"/>
      <c r="MBS2840" s="12"/>
      <c r="MBT2840" s="12"/>
      <c r="MBU2840" s="11"/>
      <c r="MBV2840" s="11"/>
      <c r="MBW2840" s="11"/>
      <c r="MBX2840" s="12"/>
      <c r="MBY2840" s="12"/>
      <c r="MBZ2840" s="11"/>
      <c r="MCA2840" s="11"/>
      <c r="MCB2840" s="11"/>
      <c r="MCC2840" s="12"/>
      <c r="MCD2840" s="12"/>
      <c r="MCE2840" s="11"/>
      <c r="MCF2840" s="11"/>
      <c r="MCG2840" s="11"/>
      <c r="MCH2840" s="12"/>
      <c r="MCI2840" s="12"/>
      <c r="MCJ2840" s="11"/>
      <c r="MCK2840" s="11"/>
      <c r="MCL2840" s="11"/>
      <c r="MCM2840" s="12"/>
      <c r="MCN2840" s="12"/>
      <c r="MCO2840" s="11"/>
      <c r="MCP2840" s="11"/>
      <c r="MCQ2840" s="11"/>
      <c r="MCR2840" s="12"/>
      <c r="MCS2840" s="12"/>
      <c r="MCT2840" s="11"/>
      <c r="MCU2840" s="11"/>
      <c r="MCV2840" s="11"/>
      <c r="MCW2840" s="12"/>
      <c r="MCX2840" s="12"/>
      <c r="MCY2840" s="11"/>
      <c r="MCZ2840" s="11"/>
      <c r="MDA2840" s="11"/>
      <c r="MDB2840" s="12"/>
      <c r="MDC2840" s="12"/>
      <c r="MDD2840" s="11"/>
      <c r="MDE2840" s="11"/>
      <c r="MDF2840" s="11"/>
      <c r="MDG2840" s="12"/>
      <c r="MDH2840" s="12"/>
      <c r="MDI2840" s="11"/>
      <c r="MDJ2840" s="11"/>
      <c r="MDK2840" s="11"/>
      <c r="MDL2840" s="12"/>
      <c r="MDM2840" s="12"/>
      <c r="MDN2840" s="11"/>
      <c r="MDO2840" s="11"/>
      <c r="MDP2840" s="11"/>
      <c r="MDQ2840" s="12"/>
      <c r="MDR2840" s="12"/>
      <c r="MDS2840" s="11"/>
      <c r="MDT2840" s="11"/>
      <c r="MDU2840" s="11"/>
      <c r="MDV2840" s="12"/>
      <c r="MDW2840" s="12"/>
      <c r="MDX2840" s="11"/>
      <c r="MDY2840" s="11"/>
      <c r="MDZ2840" s="11"/>
      <c r="MEA2840" s="12"/>
      <c r="MEB2840" s="12"/>
      <c r="MEC2840" s="11"/>
      <c r="MED2840" s="11"/>
      <c r="MEE2840" s="11"/>
      <c r="MEF2840" s="12"/>
      <c r="MEG2840" s="12"/>
      <c r="MEH2840" s="11"/>
      <c r="MEI2840" s="11"/>
      <c r="MEJ2840" s="11"/>
      <c r="MEK2840" s="12"/>
      <c r="MEL2840" s="12"/>
      <c r="MEM2840" s="11"/>
      <c r="MEN2840" s="11"/>
      <c r="MEO2840" s="11"/>
      <c r="MEP2840" s="12"/>
      <c r="MEQ2840" s="12"/>
      <c r="MER2840" s="11"/>
      <c r="MES2840" s="11"/>
      <c r="MET2840" s="11"/>
      <c r="MEU2840" s="12"/>
      <c r="MEV2840" s="12"/>
      <c r="MEW2840" s="11"/>
      <c r="MEX2840" s="11"/>
      <c r="MEY2840" s="11"/>
      <c r="MEZ2840" s="12"/>
      <c r="MFA2840" s="12"/>
      <c r="MFB2840" s="11"/>
      <c r="MFC2840" s="11"/>
      <c r="MFD2840" s="11"/>
      <c r="MFE2840" s="12"/>
      <c r="MFF2840" s="12"/>
      <c r="MFG2840" s="11"/>
      <c r="MFH2840" s="11"/>
      <c r="MFI2840" s="11"/>
      <c r="MFJ2840" s="12"/>
      <c r="MFK2840" s="12"/>
      <c r="MFL2840" s="11"/>
      <c r="MFM2840" s="11"/>
      <c r="MFN2840" s="11"/>
      <c r="MFO2840" s="12"/>
      <c r="MFP2840" s="12"/>
      <c r="MFQ2840" s="11"/>
      <c r="MFR2840" s="11"/>
      <c r="MFS2840" s="11"/>
      <c r="MFT2840" s="12"/>
      <c r="MFU2840" s="12"/>
      <c r="MFV2840" s="11"/>
      <c r="MFW2840" s="11"/>
      <c r="MFX2840" s="11"/>
      <c r="MFY2840" s="12"/>
      <c r="MFZ2840" s="12"/>
      <c r="MGA2840" s="11"/>
      <c r="MGB2840" s="11"/>
      <c r="MGC2840" s="11"/>
      <c r="MGD2840" s="12"/>
      <c r="MGE2840" s="12"/>
      <c r="MGF2840" s="11"/>
      <c r="MGG2840" s="11"/>
      <c r="MGH2840" s="11"/>
      <c r="MGI2840" s="12"/>
      <c r="MGJ2840" s="12"/>
      <c r="MGK2840" s="11"/>
      <c r="MGL2840" s="11"/>
      <c r="MGM2840" s="11"/>
      <c r="MGN2840" s="12"/>
      <c r="MGO2840" s="12"/>
      <c r="MGP2840" s="11"/>
      <c r="MGQ2840" s="11"/>
      <c r="MGR2840" s="11"/>
      <c r="MGS2840" s="12"/>
      <c r="MGT2840" s="12"/>
      <c r="MGU2840" s="11"/>
      <c r="MGV2840" s="11"/>
      <c r="MGW2840" s="11"/>
      <c r="MGX2840" s="12"/>
      <c r="MGY2840" s="12"/>
      <c r="MGZ2840" s="11"/>
      <c r="MHA2840" s="11"/>
      <c r="MHB2840" s="11"/>
      <c r="MHC2840" s="12"/>
      <c r="MHD2840" s="12"/>
      <c r="MHE2840" s="11"/>
      <c r="MHF2840" s="11"/>
      <c r="MHG2840" s="11"/>
      <c r="MHH2840" s="12"/>
      <c r="MHI2840" s="12"/>
      <c r="MHJ2840" s="11"/>
      <c r="MHK2840" s="11"/>
      <c r="MHL2840" s="11"/>
      <c r="MHM2840" s="12"/>
      <c r="MHN2840" s="12"/>
      <c r="MHO2840" s="11"/>
      <c r="MHP2840" s="11"/>
      <c r="MHQ2840" s="11"/>
      <c r="MHR2840" s="12"/>
      <c r="MHS2840" s="12"/>
      <c r="MHT2840" s="11"/>
      <c r="MHU2840" s="11"/>
      <c r="MHV2840" s="11"/>
      <c r="MHW2840" s="12"/>
      <c r="MHX2840" s="12"/>
      <c r="MHY2840" s="11"/>
      <c r="MHZ2840" s="11"/>
      <c r="MIA2840" s="11"/>
      <c r="MIB2840" s="12"/>
      <c r="MIC2840" s="12"/>
      <c r="MID2840" s="11"/>
      <c r="MIE2840" s="11"/>
      <c r="MIF2840" s="11"/>
      <c r="MIG2840" s="12"/>
      <c r="MIH2840" s="12"/>
      <c r="MII2840" s="11"/>
      <c r="MIJ2840" s="11"/>
      <c r="MIK2840" s="11"/>
      <c r="MIL2840" s="12"/>
      <c r="MIM2840" s="12"/>
      <c r="MIN2840" s="11"/>
      <c r="MIO2840" s="11"/>
      <c r="MIP2840" s="11"/>
      <c r="MIQ2840" s="12"/>
      <c r="MIR2840" s="12"/>
      <c r="MIS2840" s="11"/>
      <c r="MIT2840" s="11"/>
      <c r="MIU2840" s="11"/>
      <c r="MIV2840" s="12"/>
      <c r="MIW2840" s="12"/>
      <c r="MIX2840" s="11"/>
      <c r="MIY2840" s="11"/>
      <c r="MIZ2840" s="11"/>
      <c r="MJA2840" s="12"/>
      <c r="MJB2840" s="12"/>
      <c r="MJC2840" s="11"/>
      <c r="MJD2840" s="11"/>
      <c r="MJE2840" s="11"/>
      <c r="MJF2840" s="12"/>
      <c r="MJG2840" s="12"/>
      <c r="MJH2840" s="11"/>
      <c r="MJI2840" s="11"/>
      <c r="MJJ2840" s="11"/>
      <c r="MJK2840" s="12"/>
      <c r="MJL2840" s="12"/>
      <c r="MJM2840" s="11"/>
      <c r="MJN2840" s="11"/>
      <c r="MJO2840" s="11"/>
      <c r="MJP2840" s="12"/>
      <c r="MJQ2840" s="12"/>
      <c r="MJR2840" s="11"/>
      <c r="MJS2840" s="11"/>
      <c r="MJT2840" s="11"/>
      <c r="MJU2840" s="12"/>
      <c r="MJV2840" s="12"/>
      <c r="MJW2840" s="11"/>
      <c r="MJX2840" s="11"/>
      <c r="MJY2840" s="11"/>
      <c r="MJZ2840" s="12"/>
      <c r="MKA2840" s="12"/>
      <c r="MKB2840" s="11"/>
      <c r="MKC2840" s="11"/>
      <c r="MKD2840" s="11"/>
      <c r="MKE2840" s="12"/>
      <c r="MKF2840" s="12"/>
      <c r="MKG2840" s="11"/>
      <c r="MKH2840" s="11"/>
      <c r="MKI2840" s="11"/>
      <c r="MKJ2840" s="12"/>
      <c r="MKK2840" s="12"/>
      <c r="MKL2840" s="11"/>
      <c r="MKM2840" s="11"/>
      <c r="MKN2840" s="11"/>
      <c r="MKO2840" s="12"/>
      <c r="MKP2840" s="12"/>
      <c r="MKQ2840" s="11"/>
      <c r="MKR2840" s="11"/>
      <c r="MKS2840" s="11"/>
      <c r="MKT2840" s="12"/>
      <c r="MKU2840" s="12"/>
      <c r="MKV2840" s="11"/>
      <c r="MKW2840" s="11"/>
      <c r="MKX2840" s="11"/>
      <c r="MKY2840" s="12"/>
      <c r="MKZ2840" s="12"/>
      <c r="MLA2840" s="11"/>
      <c r="MLB2840" s="11"/>
      <c r="MLC2840" s="11"/>
      <c r="MLD2840" s="12"/>
      <c r="MLE2840" s="12"/>
      <c r="MLF2840" s="11"/>
      <c r="MLG2840" s="11"/>
      <c r="MLH2840" s="11"/>
      <c r="MLI2840" s="12"/>
      <c r="MLJ2840" s="12"/>
      <c r="MLK2840" s="11"/>
      <c r="MLL2840" s="11"/>
      <c r="MLM2840" s="11"/>
      <c r="MLN2840" s="12"/>
      <c r="MLO2840" s="12"/>
      <c r="MLP2840" s="11"/>
      <c r="MLQ2840" s="11"/>
      <c r="MLR2840" s="11"/>
      <c r="MLS2840" s="12"/>
      <c r="MLT2840" s="12"/>
      <c r="MLU2840" s="11"/>
      <c r="MLV2840" s="11"/>
      <c r="MLW2840" s="11"/>
      <c r="MLX2840" s="12"/>
      <c r="MLY2840" s="12"/>
      <c r="MLZ2840" s="11"/>
      <c r="MMA2840" s="11"/>
      <c r="MMB2840" s="11"/>
      <c r="MMC2840" s="12"/>
      <c r="MMD2840" s="12"/>
      <c r="MME2840" s="11"/>
      <c r="MMF2840" s="11"/>
      <c r="MMG2840" s="11"/>
      <c r="MMH2840" s="12"/>
      <c r="MMI2840" s="12"/>
      <c r="MMJ2840" s="11"/>
      <c r="MMK2840" s="11"/>
      <c r="MML2840" s="11"/>
      <c r="MMM2840" s="12"/>
      <c r="MMN2840" s="12"/>
      <c r="MMO2840" s="11"/>
      <c r="MMP2840" s="11"/>
      <c r="MMQ2840" s="11"/>
      <c r="MMR2840" s="12"/>
      <c r="MMS2840" s="12"/>
      <c r="MMT2840" s="11"/>
      <c r="MMU2840" s="11"/>
      <c r="MMV2840" s="11"/>
      <c r="MMW2840" s="12"/>
      <c r="MMX2840" s="12"/>
      <c r="MMY2840" s="11"/>
      <c r="MMZ2840" s="11"/>
      <c r="MNA2840" s="11"/>
      <c r="MNB2840" s="12"/>
      <c r="MNC2840" s="12"/>
      <c r="MND2840" s="11"/>
      <c r="MNE2840" s="11"/>
      <c r="MNF2840" s="11"/>
      <c r="MNG2840" s="12"/>
      <c r="MNH2840" s="12"/>
      <c r="MNI2840" s="11"/>
      <c r="MNJ2840" s="11"/>
      <c r="MNK2840" s="11"/>
      <c r="MNL2840" s="12"/>
      <c r="MNM2840" s="12"/>
      <c r="MNN2840" s="11"/>
      <c r="MNO2840" s="11"/>
      <c r="MNP2840" s="11"/>
      <c r="MNQ2840" s="12"/>
      <c r="MNR2840" s="12"/>
      <c r="MNS2840" s="11"/>
      <c r="MNT2840" s="11"/>
      <c r="MNU2840" s="11"/>
      <c r="MNV2840" s="12"/>
      <c r="MNW2840" s="12"/>
      <c r="MNX2840" s="11"/>
      <c r="MNY2840" s="11"/>
      <c r="MNZ2840" s="11"/>
      <c r="MOA2840" s="12"/>
      <c r="MOB2840" s="12"/>
      <c r="MOC2840" s="11"/>
      <c r="MOD2840" s="11"/>
      <c r="MOE2840" s="11"/>
      <c r="MOF2840" s="12"/>
      <c r="MOG2840" s="12"/>
      <c r="MOH2840" s="11"/>
      <c r="MOI2840" s="11"/>
      <c r="MOJ2840" s="11"/>
      <c r="MOK2840" s="12"/>
      <c r="MOL2840" s="12"/>
      <c r="MOM2840" s="11"/>
      <c r="MON2840" s="11"/>
      <c r="MOO2840" s="11"/>
      <c r="MOP2840" s="12"/>
      <c r="MOQ2840" s="12"/>
      <c r="MOR2840" s="11"/>
      <c r="MOS2840" s="11"/>
      <c r="MOT2840" s="11"/>
      <c r="MOU2840" s="12"/>
      <c r="MOV2840" s="12"/>
      <c r="MOW2840" s="11"/>
      <c r="MOX2840" s="11"/>
      <c r="MOY2840" s="11"/>
      <c r="MOZ2840" s="12"/>
      <c r="MPA2840" s="12"/>
      <c r="MPB2840" s="11"/>
      <c r="MPC2840" s="11"/>
      <c r="MPD2840" s="11"/>
      <c r="MPE2840" s="12"/>
      <c r="MPF2840" s="12"/>
      <c r="MPG2840" s="11"/>
      <c r="MPH2840" s="11"/>
      <c r="MPI2840" s="11"/>
      <c r="MPJ2840" s="12"/>
      <c r="MPK2840" s="12"/>
      <c r="MPL2840" s="11"/>
      <c r="MPM2840" s="11"/>
      <c r="MPN2840" s="11"/>
      <c r="MPO2840" s="12"/>
      <c r="MPP2840" s="12"/>
      <c r="MPQ2840" s="11"/>
      <c r="MPR2840" s="11"/>
      <c r="MPS2840" s="11"/>
      <c r="MPT2840" s="12"/>
      <c r="MPU2840" s="12"/>
      <c r="MPV2840" s="11"/>
      <c r="MPW2840" s="11"/>
      <c r="MPX2840" s="11"/>
      <c r="MPY2840" s="12"/>
      <c r="MPZ2840" s="12"/>
      <c r="MQA2840" s="11"/>
      <c r="MQB2840" s="11"/>
      <c r="MQC2840" s="11"/>
      <c r="MQD2840" s="12"/>
      <c r="MQE2840" s="12"/>
      <c r="MQF2840" s="11"/>
      <c r="MQG2840" s="11"/>
      <c r="MQH2840" s="11"/>
      <c r="MQI2840" s="12"/>
      <c r="MQJ2840" s="12"/>
      <c r="MQK2840" s="11"/>
      <c r="MQL2840" s="11"/>
      <c r="MQM2840" s="11"/>
      <c r="MQN2840" s="12"/>
      <c r="MQO2840" s="12"/>
      <c r="MQP2840" s="11"/>
      <c r="MQQ2840" s="11"/>
      <c r="MQR2840" s="11"/>
      <c r="MQS2840" s="12"/>
      <c r="MQT2840" s="12"/>
      <c r="MQU2840" s="11"/>
      <c r="MQV2840" s="11"/>
      <c r="MQW2840" s="11"/>
      <c r="MQX2840" s="12"/>
      <c r="MQY2840" s="12"/>
      <c r="MQZ2840" s="11"/>
      <c r="MRA2840" s="11"/>
      <c r="MRB2840" s="11"/>
      <c r="MRC2840" s="12"/>
      <c r="MRD2840" s="12"/>
      <c r="MRE2840" s="11"/>
      <c r="MRF2840" s="11"/>
      <c r="MRG2840" s="11"/>
      <c r="MRH2840" s="12"/>
      <c r="MRI2840" s="12"/>
      <c r="MRJ2840" s="11"/>
      <c r="MRK2840" s="11"/>
      <c r="MRL2840" s="11"/>
      <c r="MRM2840" s="12"/>
      <c r="MRN2840" s="12"/>
      <c r="MRO2840" s="11"/>
      <c r="MRP2840" s="11"/>
      <c r="MRQ2840" s="11"/>
      <c r="MRR2840" s="12"/>
      <c r="MRS2840" s="12"/>
      <c r="MRT2840" s="11"/>
      <c r="MRU2840" s="11"/>
      <c r="MRV2840" s="11"/>
      <c r="MRW2840" s="12"/>
      <c r="MRX2840" s="12"/>
      <c r="MRY2840" s="11"/>
      <c r="MRZ2840" s="11"/>
      <c r="MSA2840" s="11"/>
      <c r="MSB2840" s="12"/>
      <c r="MSC2840" s="12"/>
      <c r="MSD2840" s="11"/>
      <c r="MSE2840" s="11"/>
      <c r="MSF2840" s="11"/>
      <c r="MSG2840" s="12"/>
      <c r="MSH2840" s="12"/>
      <c r="MSI2840" s="11"/>
      <c r="MSJ2840" s="11"/>
      <c r="MSK2840" s="11"/>
      <c r="MSL2840" s="12"/>
      <c r="MSM2840" s="12"/>
      <c r="MSN2840" s="11"/>
      <c r="MSO2840" s="11"/>
      <c r="MSP2840" s="11"/>
      <c r="MSQ2840" s="12"/>
      <c r="MSR2840" s="12"/>
      <c r="MSS2840" s="11"/>
      <c r="MST2840" s="11"/>
      <c r="MSU2840" s="11"/>
      <c r="MSV2840" s="12"/>
      <c r="MSW2840" s="12"/>
      <c r="MSX2840" s="11"/>
      <c r="MSY2840" s="11"/>
      <c r="MSZ2840" s="11"/>
      <c r="MTA2840" s="12"/>
      <c r="MTB2840" s="12"/>
      <c r="MTC2840" s="11"/>
      <c r="MTD2840" s="11"/>
      <c r="MTE2840" s="11"/>
      <c r="MTF2840" s="12"/>
      <c r="MTG2840" s="12"/>
      <c r="MTH2840" s="11"/>
      <c r="MTI2840" s="11"/>
      <c r="MTJ2840" s="11"/>
      <c r="MTK2840" s="12"/>
      <c r="MTL2840" s="12"/>
      <c r="MTM2840" s="11"/>
      <c r="MTN2840" s="11"/>
      <c r="MTO2840" s="11"/>
      <c r="MTP2840" s="12"/>
      <c r="MTQ2840" s="12"/>
      <c r="MTR2840" s="11"/>
      <c r="MTS2840" s="11"/>
      <c r="MTT2840" s="11"/>
      <c r="MTU2840" s="12"/>
      <c r="MTV2840" s="12"/>
      <c r="MTW2840" s="11"/>
      <c r="MTX2840" s="11"/>
      <c r="MTY2840" s="11"/>
      <c r="MTZ2840" s="12"/>
      <c r="MUA2840" s="12"/>
      <c r="MUB2840" s="11"/>
      <c r="MUC2840" s="11"/>
      <c r="MUD2840" s="11"/>
      <c r="MUE2840" s="12"/>
      <c r="MUF2840" s="12"/>
      <c r="MUG2840" s="11"/>
      <c r="MUH2840" s="11"/>
      <c r="MUI2840" s="11"/>
      <c r="MUJ2840" s="12"/>
      <c r="MUK2840" s="12"/>
      <c r="MUL2840" s="11"/>
      <c r="MUM2840" s="11"/>
      <c r="MUN2840" s="11"/>
      <c r="MUO2840" s="12"/>
      <c r="MUP2840" s="12"/>
      <c r="MUQ2840" s="11"/>
      <c r="MUR2840" s="11"/>
      <c r="MUS2840" s="11"/>
      <c r="MUT2840" s="12"/>
      <c r="MUU2840" s="12"/>
      <c r="MUV2840" s="11"/>
      <c r="MUW2840" s="11"/>
      <c r="MUX2840" s="11"/>
      <c r="MUY2840" s="12"/>
      <c r="MUZ2840" s="12"/>
      <c r="MVA2840" s="11"/>
      <c r="MVB2840" s="11"/>
      <c r="MVC2840" s="11"/>
      <c r="MVD2840" s="12"/>
      <c r="MVE2840" s="12"/>
      <c r="MVF2840" s="11"/>
      <c r="MVG2840" s="11"/>
      <c r="MVH2840" s="11"/>
      <c r="MVI2840" s="12"/>
      <c r="MVJ2840" s="12"/>
      <c r="MVK2840" s="11"/>
      <c r="MVL2840" s="11"/>
      <c r="MVM2840" s="11"/>
      <c r="MVN2840" s="12"/>
      <c r="MVO2840" s="12"/>
      <c r="MVP2840" s="11"/>
      <c r="MVQ2840" s="11"/>
      <c r="MVR2840" s="11"/>
      <c r="MVS2840" s="12"/>
      <c r="MVT2840" s="12"/>
      <c r="MVU2840" s="11"/>
      <c r="MVV2840" s="11"/>
      <c r="MVW2840" s="11"/>
      <c r="MVX2840" s="12"/>
      <c r="MVY2840" s="12"/>
      <c r="MVZ2840" s="11"/>
      <c r="MWA2840" s="11"/>
      <c r="MWB2840" s="11"/>
      <c r="MWC2840" s="12"/>
      <c r="MWD2840" s="12"/>
      <c r="MWE2840" s="11"/>
      <c r="MWF2840" s="11"/>
      <c r="MWG2840" s="11"/>
      <c r="MWH2840" s="12"/>
      <c r="MWI2840" s="12"/>
      <c r="MWJ2840" s="11"/>
      <c r="MWK2840" s="11"/>
      <c r="MWL2840" s="11"/>
      <c r="MWM2840" s="12"/>
      <c r="MWN2840" s="12"/>
      <c r="MWO2840" s="11"/>
      <c r="MWP2840" s="11"/>
      <c r="MWQ2840" s="11"/>
      <c r="MWR2840" s="12"/>
      <c r="MWS2840" s="12"/>
      <c r="MWT2840" s="11"/>
      <c r="MWU2840" s="11"/>
      <c r="MWV2840" s="11"/>
      <c r="MWW2840" s="12"/>
      <c r="MWX2840" s="12"/>
      <c r="MWY2840" s="11"/>
      <c r="MWZ2840" s="11"/>
      <c r="MXA2840" s="11"/>
      <c r="MXB2840" s="12"/>
      <c r="MXC2840" s="12"/>
      <c r="MXD2840" s="11"/>
      <c r="MXE2840" s="11"/>
      <c r="MXF2840" s="11"/>
      <c r="MXG2840" s="12"/>
      <c r="MXH2840" s="12"/>
      <c r="MXI2840" s="11"/>
      <c r="MXJ2840" s="11"/>
      <c r="MXK2840" s="11"/>
      <c r="MXL2840" s="12"/>
      <c r="MXM2840" s="12"/>
      <c r="MXN2840" s="11"/>
      <c r="MXO2840" s="11"/>
      <c r="MXP2840" s="11"/>
      <c r="MXQ2840" s="12"/>
      <c r="MXR2840" s="12"/>
      <c r="MXS2840" s="11"/>
      <c r="MXT2840" s="11"/>
      <c r="MXU2840" s="11"/>
      <c r="MXV2840" s="12"/>
      <c r="MXW2840" s="12"/>
      <c r="MXX2840" s="11"/>
      <c r="MXY2840" s="11"/>
      <c r="MXZ2840" s="11"/>
      <c r="MYA2840" s="12"/>
      <c r="MYB2840" s="12"/>
      <c r="MYC2840" s="11"/>
      <c r="MYD2840" s="11"/>
      <c r="MYE2840" s="11"/>
      <c r="MYF2840" s="12"/>
      <c r="MYG2840" s="12"/>
      <c r="MYH2840" s="11"/>
      <c r="MYI2840" s="11"/>
      <c r="MYJ2840" s="11"/>
      <c r="MYK2840" s="12"/>
      <c r="MYL2840" s="12"/>
      <c r="MYM2840" s="11"/>
      <c r="MYN2840" s="11"/>
      <c r="MYO2840" s="11"/>
      <c r="MYP2840" s="12"/>
      <c r="MYQ2840" s="12"/>
      <c r="MYR2840" s="11"/>
      <c r="MYS2840" s="11"/>
      <c r="MYT2840" s="11"/>
      <c r="MYU2840" s="12"/>
      <c r="MYV2840" s="12"/>
      <c r="MYW2840" s="11"/>
      <c r="MYX2840" s="11"/>
      <c r="MYY2840" s="11"/>
      <c r="MYZ2840" s="12"/>
      <c r="MZA2840" s="12"/>
      <c r="MZB2840" s="11"/>
      <c r="MZC2840" s="11"/>
      <c r="MZD2840" s="11"/>
      <c r="MZE2840" s="12"/>
      <c r="MZF2840" s="12"/>
      <c r="MZG2840" s="11"/>
      <c r="MZH2840" s="11"/>
      <c r="MZI2840" s="11"/>
      <c r="MZJ2840" s="12"/>
      <c r="MZK2840" s="12"/>
      <c r="MZL2840" s="11"/>
      <c r="MZM2840" s="11"/>
      <c r="MZN2840" s="11"/>
      <c r="MZO2840" s="12"/>
      <c r="MZP2840" s="12"/>
      <c r="MZQ2840" s="11"/>
      <c r="MZR2840" s="11"/>
      <c r="MZS2840" s="11"/>
      <c r="MZT2840" s="12"/>
      <c r="MZU2840" s="12"/>
      <c r="MZV2840" s="11"/>
      <c r="MZW2840" s="11"/>
      <c r="MZX2840" s="11"/>
      <c r="MZY2840" s="12"/>
      <c r="MZZ2840" s="12"/>
      <c r="NAA2840" s="11"/>
      <c r="NAB2840" s="11"/>
      <c r="NAC2840" s="11"/>
      <c r="NAD2840" s="12"/>
      <c r="NAE2840" s="12"/>
      <c r="NAF2840" s="11"/>
      <c r="NAG2840" s="11"/>
      <c r="NAH2840" s="11"/>
      <c r="NAI2840" s="12"/>
      <c r="NAJ2840" s="12"/>
      <c r="NAK2840" s="11"/>
      <c r="NAL2840" s="11"/>
      <c r="NAM2840" s="11"/>
      <c r="NAN2840" s="12"/>
      <c r="NAO2840" s="12"/>
      <c r="NAP2840" s="11"/>
      <c r="NAQ2840" s="11"/>
      <c r="NAR2840" s="11"/>
      <c r="NAS2840" s="12"/>
      <c r="NAT2840" s="12"/>
      <c r="NAU2840" s="11"/>
      <c r="NAV2840" s="11"/>
      <c r="NAW2840" s="11"/>
      <c r="NAX2840" s="12"/>
      <c r="NAY2840" s="12"/>
      <c r="NAZ2840" s="11"/>
      <c r="NBA2840" s="11"/>
      <c r="NBB2840" s="11"/>
      <c r="NBC2840" s="12"/>
      <c r="NBD2840" s="12"/>
      <c r="NBE2840" s="11"/>
      <c r="NBF2840" s="11"/>
      <c r="NBG2840" s="11"/>
      <c r="NBH2840" s="12"/>
      <c r="NBI2840" s="12"/>
      <c r="NBJ2840" s="11"/>
      <c r="NBK2840" s="11"/>
      <c r="NBL2840" s="11"/>
      <c r="NBM2840" s="12"/>
      <c r="NBN2840" s="12"/>
      <c r="NBO2840" s="11"/>
      <c r="NBP2840" s="11"/>
      <c r="NBQ2840" s="11"/>
      <c r="NBR2840" s="12"/>
      <c r="NBS2840" s="12"/>
      <c r="NBT2840" s="11"/>
      <c r="NBU2840" s="11"/>
      <c r="NBV2840" s="11"/>
      <c r="NBW2840" s="12"/>
      <c r="NBX2840" s="12"/>
      <c r="NBY2840" s="11"/>
      <c r="NBZ2840" s="11"/>
      <c r="NCA2840" s="11"/>
      <c r="NCB2840" s="12"/>
      <c r="NCC2840" s="12"/>
      <c r="NCD2840" s="11"/>
      <c r="NCE2840" s="11"/>
      <c r="NCF2840" s="11"/>
      <c r="NCG2840" s="12"/>
      <c r="NCH2840" s="12"/>
      <c r="NCI2840" s="11"/>
      <c r="NCJ2840" s="11"/>
      <c r="NCK2840" s="11"/>
      <c r="NCL2840" s="12"/>
      <c r="NCM2840" s="12"/>
      <c r="NCN2840" s="11"/>
      <c r="NCO2840" s="11"/>
      <c r="NCP2840" s="11"/>
      <c r="NCQ2840" s="12"/>
      <c r="NCR2840" s="12"/>
      <c r="NCS2840" s="11"/>
      <c r="NCT2840" s="11"/>
      <c r="NCU2840" s="11"/>
      <c r="NCV2840" s="12"/>
      <c r="NCW2840" s="12"/>
      <c r="NCX2840" s="11"/>
      <c r="NCY2840" s="11"/>
      <c r="NCZ2840" s="11"/>
      <c r="NDA2840" s="12"/>
      <c r="NDB2840" s="12"/>
      <c r="NDC2840" s="11"/>
      <c r="NDD2840" s="11"/>
      <c r="NDE2840" s="11"/>
      <c r="NDF2840" s="12"/>
      <c r="NDG2840" s="12"/>
      <c r="NDH2840" s="11"/>
      <c r="NDI2840" s="11"/>
      <c r="NDJ2840" s="11"/>
      <c r="NDK2840" s="12"/>
      <c r="NDL2840" s="12"/>
      <c r="NDM2840" s="11"/>
      <c r="NDN2840" s="11"/>
      <c r="NDO2840" s="11"/>
      <c r="NDP2840" s="12"/>
      <c r="NDQ2840" s="12"/>
      <c r="NDR2840" s="11"/>
      <c r="NDS2840" s="11"/>
      <c r="NDT2840" s="11"/>
      <c r="NDU2840" s="12"/>
      <c r="NDV2840" s="12"/>
      <c r="NDW2840" s="11"/>
      <c r="NDX2840" s="11"/>
      <c r="NDY2840" s="11"/>
      <c r="NDZ2840" s="12"/>
      <c r="NEA2840" s="12"/>
      <c r="NEB2840" s="11"/>
      <c r="NEC2840" s="11"/>
      <c r="NED2840" s="11"/>
      <c r="NEE2840" s="12"/>
      <c r="NEF2840" s="12"/>
      <c r="NEG2840" s="11"/>
      <c r="NEH2840" s="11"/>
      <c r="NEI2840" s="11"/>
      <c r="NEJ2840" s="12"/>
      <c r="NEK2840" s="12"/>
      <c r="NEL2840" s="11"/>
      <c r="NEM2840" s="11"/>
      <c r="NEN2840" s="11"/>
      <c r="NEO2840" s="12"/>
      <c r="NEP2840" s="12"/>
      <c r="NEQ2840" s="11"/>
      <c r="NER2840" s="11"/>
      <c r="NES2840" s="11"/>
      <c r="NET2840" s="12"/>
      <c r="NEU2840" s="12"/>
      <c r="NEV2840" s="11"/>
      <c r="NEW2840" s="11"/>
      <c r="NEX2840" s="11"/>
      <c r="NEY2840" s="12"/>
      <c r="NEZ2840" s="12"/>
      <c r="NFA2840" s="11"/>
      <c r="NFB2840" s="11"/>
      <c r="NFC2840" s="11"/>
      <c r="NFD2840" s="12"/>
      <c r="NFE2840" s="12"/>
      <c r="NFF2840" s="11"/>
      <c r="NFG2840" s="11"/>
      <c r="NFH2840" s="11"/>
      <c r="NFI2840" s="12"/>
      <c r="NFJ2840" s="12"/>
      <c r="NFK2840" s="11"/>
      <c r="NFL2840" s="11"/>
      <c r="NFM2840" s="11"/>
      <c r="NFN2840" s="12"/>
      <c r="NFO2840" s="12"/>
      <c r="NFP2840" s="11"/>
      <c r="NFQ2840" s="11"/>
      <c r="NFR2840" s="11"/>
      <c r="NFS2840" s="12"/>
      <c r="NFT2840" s="12"/>
      <c r="NFU2840" s="11"/>
      <c r="NFV2840" s="11"/>
      <c r="NFW2840" s="11"/>
      <c r="NFX2840" s="12"/>
      <c r="NFY2840" s="12"/>
      <c r="NFZ2840" s="11"/>
      <c r="NGA2840" s="11"/>
      <c r="NGB2840" s="11"/>
      <c r="NGC2840" s="12"/>
      <c r="NGD2840" s="12"/>
      <c r="NGE2840" s="11"/>
      <c r="NGF2840" s="11"/>
      <c r="NGG2840" s="11"/>
      <c r="NGH2840" s="12"/>
      <c r="NGI2840" s="12"/>
      <c r="NGJ2840" s="11"/>
      <c r="NGK2840" s="11"/>
      <c r="NGL2840" s="11"/>
      <c r="NGM2840" s="12"/>
      <c r="NGN2840" s="12"/>
      <c r="NGO2840" s="11"/>
      <c r="NGP2840" s="11"/>
      <c r="NGQ2840" s="11"/>
      <c r="NGR2840" s="12"/>
      <c r="NGS2840" s="12"/>
      <c r="NGT2840" s="11"/>
      <c r="NGU2840" s="11"/>
      <c r="NGV2840" s="11"/>
      <c r="NGW2840" s="12"/>
      <c r="NGX2840" s="12"/>
      <c r="NGY2840" s="11"/>
      <c r="NGZ2840" s="11"/>
      <c r="NHA2840" s="11"/>
      <c r="NHB2840" s="12"/>
      <c r="NHC2840" s="12"/>
      <c r="NHD2840" s="11"/>
      <c r="NHE2840" s="11"/>
      <c r="NHF2840" s="11"/>
      <c r="NHG2840" s="12"/>
      <c r="NHH2840" s="12"/>
      <c r="NHI2840" s="11"/>
      <c r="NHJ2840" s="11"/>
      <c r="NHK2840" s="11"/>
      <c r="NHL2840" s="12"/>
      <c r="NHM2840" s="12"/>
      <c r="NHN2840" s="11"/>
      <c r="NHO2840" s="11"/>
      <c r="NHP2840" s="11"/>
      <c r="NHQ2840" s="12"/>
      <c r="NHR2840" s="12"/>
      <c r="NHS2840" s="11"/>
      <c r="NHT2840" s="11"/>
      <c r="NHU2840" s="11"/>
      <c r="NHV2840" s="12"/>
      <c r="NHW2840" s="12"/>
      <c r="NHX2840" s="11"/>
      <c r="NHY2840" s="11"/>
      <c r="NHZ2840" s="11"/>
      <c r="NIA2840" s="12"/>
      <c r="NIB2840" s="12"/>
      <c r="NIC2840" s="11"/>
      <c r="NID2840" s="11"/>
      <c r="NIE2840" s="11"/>
      <c r="NIF2840" s="12"/>
      <c r="NIG2840" s="12"/>
      <c r="NIH2840" s="11"/>
      <c r="NII2840" s="11"/>
      <c r="NIJ2840" s="11"/>
      <c r="NIK2840" s="12"/>
      <c r="NIL2840" s="12"/>
      <c r="NIM2840" s="11"/>
      <c r="NIN2840" s="11"/>
      <c r="NIO2840" s="11"/>
      <c r="NIP2840" s="12"/>
      <c r="NIQ2840" s="12"/>
      <c r="NIR2840" s="11"/>
      <c r="NIS2840" s="11"/>
      <c r="NIT2840" s="11"/>
      <c r="NIU2840" s="12"/>
      <c r="NIV2840" s="12"/>
      <c r="NIW2840" s="11"/>
      <c r="NIX2840" s="11"/>
      <c r="NIY2840" s="11"/>
      <c r="NIZ2840" s="12"/>
      <c r="NJA2840" s="12"/>
      <c r="NJB2840" s="11"/>
      <c r="NJC2840" s="11"/>
      <c r="NJD2840" s="11"/>
      <c r="NJE2840" s="12"/>
      <c r="NJF2840" s="12"/>
      <c r="NJG2840" s="11"/>
      <c r="NJH2840" s="11"/>
      <c r="NJI2840" s="11"/>
      <c r="NJJ2840" s="12"/>
      <c r="NJK2840" s="12"/>
      <c r="NJL2840" s="11"/>
      <c r="NJM2840" s="11"/>
      <c r="NJN2840" s="11"/>
      <c r="NJO2840" s="12"/>
      <c r="NJP2840" s="12"/>
      <c r="NJQ2840" s="11"/>
      <c r="NJR2840" s="11"/>
      <c r="NJS2840" s="11"/>
      <c r="NJT2840" s="12"/>
      <c r="NJU2840" s="12"/>
      <c r="NJV2840" s="11"/>
      <c r="NJW2840" s="11"/>
      <c r="NJX2840" s="11"/>
      <c r="NJY2840" s="12"/>
      <c r="NJZ2840" s="12"/>
      <c r="NKA2840" s="11"/>
      <c r="NKB2840" s="11"/>
      <c r="NKC2840" s="11"/>
      <c r="NKD2840" s="12"/>
      <c r="NKE2840" s="12"/>
      <c r="NKF2840" s="11"/>
      <c r="NKG2840" s="11"/>
      <c r="NKH2840" s="11"/>
      <c r="NKI2840" s="12"/>
      <c r="NKJ2840" s="12"/>
      <c r="NKK2840" s="11"/>
      <c r="NKL2840" s="11"/>
      <c r="NKM2840" s="11"/>
      <c r="NKN2840" s="12"/>
      <c r="NKO2840" s="12"/>
      <c r="NKP2840" s="11"/>
      <c r="NKQ2840" s="11"/>
      <c r="NKR2840" s="11"/>
      <c r="NKS2840" s="12"/>
      <c r="NKT2840" s="12"/>
      <c r="NKU2840" s="11"/>
      <c r="NKV2840" s="11"/>
      <c r="NKW2840" s="11"/>
      <c r="NKX2840" s="12"/>
      <c r="NKY2840" s="12"/>
      <c r="NKZ2840" s="11"/>
      <c r="NLA2840" s="11"/>
      <c r="NLB2840" s="11"/>
      <c r="NLC2840" s="12"/>
      <c r="NLD2840" s="12"/>
      <c r="NLE2840" s="11"/>
      <c r="NLF2840" s="11"/>
      <c r="NLG2840" s="11"/>
      <c r="NLH2840" s="12"/>
      <c r="NLI2840" s="12"/>
      <c r="NLJ2840" s="11"/>
      <c r="NLK2840" s="11"/>
      <c r="NLL2840" s="11"/>
      <c r="NLM2840" s="12"/>
      <c r="NLN2840" s="12"/>
      <c r="NLO2840" s="11"/>
      <c r="NLP2840" s="11"/>
      <c r="NLQ2840" s="11"/>
      <c r="NLR2840" s="12"/>
      <c r="NLS2840" s="12"/>
      <c r="NLT2840" s="11"/>
      <c r="NLU2840" s="11"/>
      <c r="NLV2840" s="11"/>
      <c r="NLW2840" s="12"/>
      <c r="NLX2840" s="12"/>
      <c r="NLY2840" s="11"/>
      <c r="NLZ2840" s="11"/>
      <c r="NMA2840" s="11"/>
      <c r="NMB2840" s="12"/>
      <c r="NMC2840" s="12"/>
      <c r="NMD2840" s="11"/>
      <c r="NME2840" s="11"/>
      <c r="NMF2840" s="11"/>
      <c r="NMG2840" s="12"/>
      <c r="NMH2840" s="12"/>
      <c r="NMI2840" s="11"/>
      <c r="NMJ2840" s="11"/>
      <c r="NMK2840" s="11"/>
      <c r="NML2840" s="12"/>
      <c r="NMM2840" s="12"/>
      <c r="NMN2840" s="11"/>
      <c r="NMO2840" s="11"/>
      <c r="NMP2840" s="11"/>
      <c r="NMQ2840" s="12"/>
      <c r="NMR2840" s="12"/>
      <c r="NMS2840" s="11"/>
      <c r="NMT2840" s="11"/>
      <c r="NMU2840" s="11"/>
      <c r="NMV2840" s="12"/>
      <c r="NMW2840" s="12"/>
      <c r="NMX2840" s="11"/>
      <c r="NMY2840" s="11"/>
      <c r="NMZ2840" s="11"/>
      <c r="NNA2840" s="12"/>
      <c r="NNB2840" s="12"/>
      <c r="NNC2840" s="11"/>
      <c r="NND2840" s="11"/>
      <c r="NNE2840" s="11"/>
      <c r="NNF2840" s="12"/>
      <c r="NNG2840" s="12"/>
      <c r="NNH2840" s="11"/>
      <c r="NNI2840" s="11"/>
      <c r="NNJ2840" s="11"/>
      <c r="NNK2840" s="12"/>
      <c r="NNL2840" s="12"/>
      <c r="NNM2840" s="11"/>
      <c r="NNN2840" s="11"/>
      <c r="NNO2840" s="11"/>
      <c r="NNP2840" s="12"/>
      <c r="NNQ2840" s="12"/>
      <c r="NNR2840" s="11"/>
      <c r="NNS2840" s="11"/>
      <c r="NNT2840" s="11"/>
      <c r="NNU2840" s="12"/>
      <c r="NNV2840" s="12"/>
      <c r="NNW2840" s="11"/>
      <c r="NNX2840" s="11"/>
      <c r="NNY2840" s="11"/>
      <c r="NNZ2840" s="12"/>
      <c r="NOA2840" s="12"/>
      <c r="NOB2840" s="11"/>
      <c r="NOC2840" s="11"/>
      <c r="NOD2840" s="11"/>
      <c r="NOE2840" s="12"/>
      <c r="NOF2840" s="12"/>
      <c r="NOG2840" s="11"/>
      <c r="NOH2840" s="11"/>
      <c r="NOI2840" s="11"/>
      <c r="NOJ2840" s="12"/>
      <c r="NOK2840" s="12"/>
      <c r="NOL2840" s="11"/>
      <c r="NOM2840" s="11"/>
      <c r="NON2840" s="11"/>
      <c r="NOO2840" s="12"/>
      <c r="NOP2840" s="12"/>
      <c r="NOQ2840" s="11"/>
      <c r="NOR2840" s="11"/>
      <c r="NOS2840" s="11"/>
      <c r="NOT2840" s="12"/>
      <c r="NOU2840" s="12"/>
      <c r="NOV2840" s="11"/>
      <c r="NOW2840" s="11"/>
      <c r="NOX2840" s="11"/>
      <c r="NOY2840" s="12"/>
      <c r="NOZ2840" s="12"/>
      <c r="NPA2840" s="11"/>
      <c r="NPB2840" s="11"/>
      <c r="NPC2840" s="11"/>
      <c r="NPD2840" s="12"/>
      <c r="NPE2840" s="12"/>
      <c r="NPF2840" s="11"/>
      <c r="NPG2840" s="11"/>
      <c r="NPH2840" s="11"/>
      <c r="NPI2840" s="12"/>
      <c r="NPJ2840" s="12"/>
      <c r="NPK2840" s="11"/>
      <c r="NPL2840" s="11"/>
      <c r="NPM2840" s="11"/>
      <c r="NPN2840" s="12"/>
      <c r="NPO2840" s="12"/>
      <c r="NPP2840" s="11"/>
      <c r="NPQ2840" s="11"/>
      <c r="NPR2840" s="11"/>
      <c r="NPS2840" s="12"/>
      <c r="NPT2840" s="12"/>
      <c r="NPU2840" s="11"/>
      <c r="NPV2840" s="11"/>
      <c r="NPW2840" s="11"/>
      <c r="NPX2840" s="12"/>
      <c r="NPY2840" s="12"/>
      <c r="NPZ2840" s="11"/>
      <c r="NQA2840" s="11"/>
      <c r="NQB2840" s="11"/>
      <c r="NQC2840" s="12"/>
      <c r="NQD2840" s="12"/>
      <c r="NQE2840" s="11"/>
      <c r="NQF2840" s="11"/>
      <c r="NQG2840" s="11"/>
      <c r="NQH2840" s="12"/>
      <c r="NQI2840" s="12"/>
      <c r="NQJ2840" s="11"/>
      <c r="NQK2840" s="11"/>
      <c r="NQL2840" s="11"/>
      <c r="NQM2840" s="12"/>
      <c r="NQN2840" s="12"/>
      <c r="NQO2840" s="11"/>
      <c r="NQP2840" s="11"/>
      <c r="NQQ2840" s="11"/>
      <c r="NQR2840" s="12"/>
      <c r="NQS2840" s="12"/>
      <c r="NQT2840" s="11"/>
      <c r="NQU2840" s="11"/>
      <c r="NQV2840" s="11"/>
      <c r="NQW2840" s="12"/>
      <c r="NQX2840" s="12"/>
      <c r="NQY2840" s="11"/>
      <c r="NQZ2840" s="11"/>
      <c r="NRA2840" s="11"/>
      <c r="NRB2840" s="12"/>
      <c r="NRC2840" s="12"/>
      <c r="NRD2840" s="11"/>
      <c r="NRE2840" s="11"/>
      <c r="NRF2840" s="11"/>
      <c r="NRG2840" s="12"/>
      <c r="NRH2840" s="12"/>
      <c r="NRI2840" s="11"/>
      <c r="NRJ2840" s="11"/>
      <c r="NRK2840" s="11"/>
      <c r="NRL2840" s="12"/>
      <c r="NRM2840" s="12"/>
      <c r="NRN2840" s="11"/>
      <c r="NRO2840" s="11"/>
      <c r="NRP2840" s="11"/>
      <c r="NRQ2840" s="12"/>
      <c r="NRR2840" s="12"/>
      <c r="NRS2840" s="11"/>
      <c r="NRT2840" s="11"/>
      <c r="NRU2840" s="11"/>
      <c r="NRV2840" s="12"/>
      <c r="NRW2840" s="12"/>
      <c r="NRX2840" s="11"/>
      <c r="NRY2840" s="11"/>
      <c r="NRZ2840" s="11"/>
      <c r="NSA2840" s="12"/>
      <c r="NSB2840" s="12"/>
      <c r="NSC2840" s="11"/>
      <c r="NSD2840" s="11"/>
      <c r="NSE2840" s="11"/>
      <c r="NSF2840" s="12"/>
      <c r="NSG2840" s="12"/>
      <c r="NSH2840" s="11"/>
      <c r="NSI2840" s="11"/>
      <c r="NSJ2840" s="11"/>
      <c r="NSK2840" s="12"/>
      <c r="NSL2840" s="12"/>
      <c r="NSM2840" s="11"/>
      <c r="NSN2840" s="11"/>
      <c r="NSO2840" s="11"/>
      <c r="NSP2840" s="12"/>
      <c r="NSQ2840" s="12"/>
      <c r="NSR2840" s="11"/>
      <c r="NSS2840" s="11"/>
      <c r="NST2840" s="11"/>
      <c r="NSU2840" s="12"/>
      <c r="NSV2840" s="12"/>
      <c r="NSW2840" s="11"/>
      <c r="NSX2840" s="11"/>
      <c r="NSY2840" s="11"/>
      <c r="NSZ2840" s="12"/>
      <c r="NTA2840" s="12"/>
      <c r="NTB2840" s="11"/>
      <c r="NTC2840" s="11"/>
      <c r="NTD2840" s="11"/>
      <c r="NTE2840" s="12"/>
      <c r="NTF2840" s="12"/>
      <c r="NTG2840" s="11"/>
      <c r="NTH2840" s="11"/>
      <c r="NTI2840" s="11"/>
      <c r="NTJ2840" s="12"/>
      <c r="NTK2840" s="12"/>
      <c r="NTL2840" s="11"/>
      <c r="NTM2840" s="11"/>
      <c r="NTN2840" s="11"/>
      <c r="NTO2840" s="12"/>
      <c r="NTP2840" s="12"/>
      <c r="NTQ2840" s="11"/>
      <c r="NTR2840" s="11"/>
      <c r="NTS2840" s="11"/>
      <c r="NTT2840" s="12"/>
      <c r="NTU2840" s="12"/>
      <c r="NTV2840" s="11"/>
      <c r="NTW2840" s="11"/>
      <c r="NTX2840" s="11"/>
      <c r="NTY2840" s="12"/>
      <c r="NTZ2840" s="12"/>
      <c r="NUA2840" s="11"/>
      <c r="NUB2840" s="11"/>
      <c r="NUC2840" s="11"/>
      <c r="NUD2840" s="12"/>
      <c r="NUE2840" s="12"/>
      <c r="NUF2840" s="11"/>
      <c r="NUG2840" s="11"/>
      <c r="NUH2840" s="11"/>
      <c r="NUI2840" s="12"/>
      <c r="NUJ2840" s="12"/>
      <c r="NUK2840" s="11"/>
      <c r="NUL2840" s="11"/>
      <c r="NUM2840" s="11"/>
      <c r="NUN2840" s="12"/>
      <c r="NUO2840" s="12"/>
      <c r="NUP2840" s="11"/>
      <c r="NUQ2840" s="11"/>
      <c r="NUR2840" s="11"/>
      <c r="NUS2840" s="12"/>
      <c r="NUT2840" s="12"/>
      <c r="NUU2840" s="11"/>
      <c r="NUV2840" s="11"/>
      <c r="NUW2840" s="11"/>
      <c r="NUX2840" s="12"/>
      <c r="NUY2840" s="12"/>
      <c r="NUZ2840" s="11"/>
      <c r="NVA2840" s="11"/>
      <c r="NVB2840" s="11"/>
      <c r="NVC2840" s="12"/>
      <c r="NVD2840" s="12"/>
      <c r="NVE2840" s="11"/>
      <c r="NVF2840" s="11"/>
      <c r="NVG2840" s="11"/>
      <c r="NVH2840" s="12"/>
      <c r="NVI2840" s="12"/>
      <c r="NVJ2840" s="11"/>
      <c r="NVK2840" s="11"/>
      <c r="NVL2840" s="11"/>
      <c r="NVM2840" s="12"/>
      <c r="NVN2840" s="12"/>
      <c r="NVO2840" s="11"/>
      <c r="NVP2840" s="11"/>
      <c r="NVQ2840" s="11"/>
      <c r="NVR2840" s="12"/>
      <c r="NVS2840" s="12"/>
      <c r="NVT2840" s="11"/>
      <c r="NVU2840" s="11"/>
      <c r="NVV2840" s="11"/>
      <c r="NVW2840" s="12"/>
      <c r="NVX2840" s="12"/>
      <c r="NVY2840" s="11"/>
      <c r="NVZ2840" s="11"/>
      <c r="NWA2840" s="11"/>
      <c r="NWB2840" s="12"/>
      <c r="NWC2840" s="12"/>
      <c r="NWD2840" s="11"/>
      <c r="NWE2840" s="11"/>
      <c r="NWF2840" s="11"/>
      <c r="NWG2840" s="12"/>
      <c r="NWH2840" s="12"/>
      <c r="NWI2840" s="11"/>
      <c r="NWJ2840" s="11"/>
      <c r="NWK2840" s="11"/>
      <c r="NWL2840" s="12"/>
      <c r="NWM2840" s="12"/>
      <c r="NWN2840" s="11"/>
      <c r="NWO2840" s="11"/>
      <c r="NWP2840" s="11"/>
      <c r="NWQ2840" s="12"/>
      <c r="NWR2840" s="12"/>
      <c r="NWS2840" s="11"/>
      <c r="NWT2840" s="11"/>
      <c r="NWU2840" s="11"/>
      <c r="NWV2840" s="12"/>
      <c r="NWW2840" s="12"/>
      <c r="NWX2840" s="11"/>
      <c r="NWY2840" s="11"/>
      <c r="NWZ2840" s="11"/>
      <c r="NXA2840" s="12"/>
      <c r="NXB2840" s="12"/>
      <c r="NXC2840" s="11"/>
      <c r="NXD2840" s="11"/>
      <c r="NXE2840" s="11"/>
      <c r="NXF2840" s="12"/>
      <c r="NXG2840" s="12"/>
      <c r="NXH2840" s="11"/>
      <c r="NXI2840" s="11"/>
      <c r="NXJ2840" s="11"/>
      <c r="NXK2840" s="12"/>
      <c r="NXL2840" s="12"/>
      <c r="NXM2840" s="11"/>
      <c r="NXN2840" s="11"/>
      <c r="NXO2840" s="11"/>
      <c r="NXP2840" s="12"/>
      <c r="NXQ2840" s="12"/>
      <c r="NXR2840" s="11"/>
      <c r="NXS2840" s="11"/>
      <c r="NXT2840" s="11"/>
      <c r="NXU2840" s="12"/>
      <c r="NXV2840" s="12"/>
      <c r="NXW2840" s="11"/>
      <c r="NXX2840" s="11"/>
      <c r="NXY2840" s="11"/>
      <c r="NXZ2840" s="12"/>
      <c r="NYA2840" s="12"/>
      <c r="NYB2840" s="11"/>
      <c r="NYC2840" s="11"/>
      <c r="NYD2840" s="11"/>
      <c r="NYE2840" s="12"/>
      <c r="NYF2840" s="12"/>
      <c r="NYG2840" s="11"/>
      <c r="NYH2840" s="11"/>
      <c r="NYI2840" s="11"/>
      <c r="NYJ2840" s="12"/>
      <c r="NYK2840" s="12"/>
      <c r="NYL2840" s="11"/>
      <c r="NYM2840" s="11"/>
      <c r="NYN2840" s="11"/>
      <c r="NYO2840" s="12"/>
      <c r="NYP2840" s="12"/>
      <c r="NYQ2840" s="11"/>
      <c r="NYR2840" s="11"/>
      <c r="NYS2840" s="11"/>
      <c r="NYT2840" s="12"/>
      <c r="NYU2840" s="12"/>
      <c r="NYV2840" s="11"/>
      <c r="NYW2840" s="11"/>
      <c r="NYX2840" s="11"/>
      <c r="NYY2840" s="12"/>
      <c r="NYZ2840" s="12"/>
      <c r="NZA2840" s="11"/>
      <c r="NZB2840" s="11"/>
      <c r="NZC2840" s="11"/>
      <c r="NZD2840" s="12"/>
      <c r="NZE2840" s="12"/>
      <c r="NZF2840" s="11"/>
      <c r="NZG2840" s="11"/>
      <c r="NZH2840" s="11"/>
      <c r="NZI2840" s="12"/>
      <c r="NZJ2840" s="12"/>
      <c r="NZK2840" s="11"/>
      <c r="NZL2840" s="11"/>
      <c r="NZM2840" s="11"/>
      <c r="NZN2840" s="12"/>
      <c r="NZO2840" s="12"/>
      <c r="NZP2840" s="11"/>
      <c r="NZQ2840" s="11"/>
      <c r="NZR2840" s="11"/>
      <c r="NZS2840" s="12"/>
      <c r="NZT2840" s="12"/>
      <c r="NZU2840" s="11"/>
      <c r="NZV2840" s="11"/>
      <c r="NZW2840" s="11"/>
      <c r="NZX2840" s="12"/>
      <c r="NZY2840" s="12"/>
      <c r="NZZ2840" s="11"/>
      <c r="OAA2840" s="11"/>
      <c r="OAB2840" s="11"/>
      <c r="OAC2840" s="12"/>
      <c r="OAD2840" s="12"/>
      <c r="OAE2840" s="11"/>
      <c r="OAF2840" s="11"/>
      <c r="OAG2840" s="11"/>
      <c r="OAH2840" s="12"/>
      <c r="OAI2840" s="12"/>
      <c r="OAJ2840" s="11"/>
      <c r="OAK2840" s="11"/>
      <c r="OAL2840" s="11"/>
      <c r="OAM2840" s="12"/>
      <c r="OAN2840" s="12"/>
      <c r="OAO2840" s="11"/>
      <c r="OAP2840" s="11"/>
      <c r="OAQ2840" s="11"/>
      <c r="OAR2840" s="12"/>
      <c r="OAS2840" s="12"/>
      <c r="OAT2840" s="11"/>
      <c r="OAU2840" s="11"/>
      <c r="OAV2840" s="11"/>
      <c r="OAW2840" s="12"/>
      <c r="OAX2840" s="12"/>
      <c r="OAY2840" s="11"/>
      <c r="OAZ2840" s="11"/>
      <c r="OBA2840" s="11"/>
      <c r="OBB2840" s="12"/>
      <c r="OBC2840" s="12"/>
      <c r="OBD2840" s="11"/>
      <c r="OBE2840" s="11"/>
      <c r="OBF2840" s="11"/>
      <c r="OBG2840" s="12"/>
      <c r="OBH2840" s="12"/>
      <c r="OBI2840" s="11"/>
      <c r="OBJ2840" s="11"/>
      <c r="OBK2840" s="11"/>
      <c r="OBL2840" s="12"/>
      <c r="OBM2840" s="12"/>
      <c r="OBN2840" s="11"/>
      <c r="OBO2840" s="11"/>
      <c r="OBP2840" s="11"/>
      <c r="OBQ2840" s="12"/>
      <c r="OBR2840" s="12"/>
      <c r="OBS2840" s="11"/>
      <c r="OBT2840" s="11"/>
      <c r="OBU2840" s="11"/>
      <c r="OBV2840" s="12"/>
      <c r="OBW2840" s="12"/>
      <c r="OBX2840" s="11"/>
      <c r="OBY2840" s="11"/>
      <c r="OBZ2840" s="11"/>
      <c r="OCA2840" s="12"/>
      <c r="OCB2840" s="12"/>
      <c r="OCC2840" s="11"/>
      <c r="OCD2840" s="11"/>
      <c r="OCE2840" s="11"/>
      <c r="OCF2840" s="12"/>
      <c r="OCG2840" s="12"/>
      <c r="OCH2840" s="11"/>
      <c r="OCI2840" s="11"/>
      <c r="OCJ2840" s="11"/>
      <c r="OCK2840" s="12"/>
      <c r="OCL2840" s="12"/>
      <c r="OCM2840" s="11"/>
      <c r="OCN2840" s="11"/>
      <c r="OCO2840" s="11"/>
      <c r="OCP2840" s="12"/>
      <c r="OCQ2840" s="12"/>
      <c r="OCR2840" s="11"/>
      <c r="OCS2840" s="11"/>
      <c r="OCT2840" s="11"/>
      <c r="OCU2840" s="12"/>
      <c r="OCV2840" s="12"/>
      <c r="OCW2840" s="11"/>
      <c r="OCX2840" s="11"/>
      <c r="OCY2840" s="11"/>
      <c r="OCZ2840" s="12"/>
      <c r="ODA2840" s="12"/>
      <c r="ODB2840" s="11"/>
      <c r="ODC2840" s="11"/>
      <c r="ODD2840" s="11"/>
      <c r="ODE2840" s="12"/>
      <c r="ODF2840" s="12"/>
      <c r="ODG2840" s="11"/>
      <c r="ODH2840" s="11"/>
      <c r="ODI2840" s="11"/>
      <c r="ODJ2840" s="12"/>
      <c r="ODK2840" s="12"/>
      <c r="ODL2840" s="11"/>
      <c r="ODM2840" s="11"/>
      <c r="ODN2840" s="11"/>
      <c r="ODO2840" s="12"/>
      <c r="ODP2840" s="12"/>
      <c r="ODQ2840" s="11"/>
      <c r="ODR2840" s="11"/>
      <c r="ODS2840" s="11"/>
      <c r="ODT2840" s="12"/>
      <c r="ODU2840" s="12"/>
      <c r="ODV2840" s="11"/>
      <c r="ODW2840" s="11"/>
      <c r="ODX2840" s="11"/>
      <c r="ODY2840" s="12"/>
      <c r="ODZ2840" s="12"/>
      <c r="OEA2840" s="11"/>
      <c r="OEB2840" s="11"/>
      <c r="OEC2840" s="11"/>
      <c r="OED2840" s="12"/>
      <c r="OEE2840" s="12"/>
      <c r="OEF2840" s="11"/>
      <c r="OEG2840" s="11"/>
      <c r="OEH2840" s="11"/>
      <c r="OEI2840" s="12"/>
      <c r="OEJ2840" s="12"/>
      <c r="OEK2840" s="11"/>
      <c r="OEL2840" s="11"/>
      <c r="OEM2840" s="11"/>
      <c r="OEN2840" s="12"/>
      <c r="OEO2840" s="12"/>
      <c r="OEP2840" s="11"/>
      <c r="OEQ2840" s="11"/>
      <c r="OER2840" s="11"/>
      <c r="OES2840" s="12"/>
      <c r="OET2840" s="12"/>
      <c r="OEU2840" s="11"/>
      <c r="OEV2840" s="11"/>
      <c r="OEW2840" s="11"/>
      <c r="OEX2840" s="12"/>
      <c r="OEY2840" s="12"/>
      <c r="OEZ2840" s="11"/>
      <c r="OFA2840" s="11"/>
      <c r="OFB2840" s="11"/>
      <c r="OFC2840" s="12"/>
      <c r="OFD2840" s="12"/>
      <c r="OFE2840" s="11"/>
      <c r="OFF2840" s="11"/>
      <c r="OFG2840" s="11"/>
      <c r="OFH2840" s="12"/>
      <c r="OFI2840" s="12"/>
      <c r="OFJ2840" s="11"/>
      <c r="OFK2840" s="11"/>
      <c r="OFL2840" s="11"/>
      <c r="OFM2840" s="12"/>
      <c r="OFN2840" s="12"/>
      <c r="OFO2840" s="11"/>
      <c r="OFP2840" s="11"/>
      <c r="OFQ2840" s="11"/>
      <c r="OFR2840" s="12"/>
      <c r="OFS2840" s="12"/>
      <c r="OFT2840" s="11"/>
      <c r="OFU2840" s="11"/>
      <c r="OFV2840" s="11"/>
      <c r="OFW2840" s="12"/>
      <c r="OFX2840" s="12"/>
      <c r="OFY2840" s="11"/>
      <c r="OFZ2840" s="11"/>
      <c r="OGA2840" s="11"/>
      <c r="OGB2840" s="12"/>
      <c r="OGC2840" s="12"/>
      <c r="OGD2840" s="11"/>
      <c r="OGE2840" s="11"/>
      <c r="OGF2840" s="11"/>
      <c r="OGG2840" s="12"/>
      <c r="OGH2840" s="12"/>
      <c r="OGI2840" s="11"/>
      <c r="OGJ2840" s="11"/>
      <c r="OGK2840" s="11"/>
      <c r="OGL2840" s="12"/>
      <c r="OGM2840" s="12"/>
      <c r="OGN2840" s="11"/>
      <c r="OGO2840" s="11"/>
      <c r="OGP2840" s="11"/>
      <c r="OGQ2840" s="12"/>
      <c r="OGR2840" s="12"/>
      <c r="OGS2840" s="11"/>
      <c r="OGT2840" s="11"/>
      <c r="OGU2840" s="11"/>
      <c r="OGV2840" s="12"/>
      <c r="OGW2840" s="12"/>
      <c r="OGX2840" s="11"/>
      <c r="OGY2840" s="11"/>
      <c r="OGZ2840" s="11"/>
      <c r="OHA2840" s="12"/>
      <c r="OHB2840" s="12"/>
      <c r="OHC2840" s="11"/>
      <c r="OHD2840" s="11"/>
      <c r="OHE2840" s="11"/>
      <c r="OHF2840" s="12"/>
      <c r="OHG2840" s="12"/>
      <c r="OHH2840" s="11"/>
      <c r="OHI2840" s="11"/>
      <c r="OHJ2840" s="11"/>
      <c r="OHK2840" s="12"/>
      <c r="OHL2840" s="12"/>
      <c r="OHM2840" s="11"/>
      <c r="OHN2840" s="11"/>
      <c r="OHO2840" s="11"/>
      <c r="OHP2840" s="12"/>
      <c r="OHQ2840" s="12"/>
      <c r="OHR2840" s="11"/>
      <c r="OHS2840" s="11"/>
      <c r="OHT2840" s="11"/>
      <c r="OHU2840" s="12"/>
      <c r="OHV2840" s="12"/>
      <c r="OHW2840" s="11"/>
      <c r="OHX2840" s="11"/>
      <c r="OHY2840" s="11"/>
      <c r="OHZ2840" s="12"/>
      <c r="OIA2840" s="12"/>
      <c r="OIB2840" s="11"/>
      <c r="OIC2840" s="11"/>
      <c r="OID2840" s="11"/>
      <c r="OIE2840" s="12"/>
      <c r="OIF2840" s="12"/>
      <c r="OIG2840" s="11"/>
      <c r="OIH2840" s="11"/>
      <c r="OII2840" s="11"/>
      <c r="OIJ2840" s="12"/>
      <c r="OIK2840" s="12"/>
      <c r="OIL2840" s="11"/>
      <c r="OIM2840" s="11"/>
      <c r="OIN2840" s="11"/>
      <c r="OIO2840" s="12"/>
      <c r="OIP2840" s="12"/>
      <c r="OIQ2840" s="11"/>
      <c r="OIR2840" s="11"/>
      <c r="OIS2840" s="11"/>
      <c r="OIT2840" s="12"/>
      <c r="OIU2840" s="12"/>
      <c r="OIV2840" s="11"/>
      <c r="OIW2840" s="11"/>
      <c r="OIX2840" s="11"/>
      <c r="OIY2840" s="12"/>
      <c r="OIZ2840" s="12"/>
      <c r="OJA2840" s="11"/>
      <c r="OJB2840" s="11"/>
      <c r="OJC2840" s="11"/>
      <c r="OJD2840" s="12"/>
      <c r="OJE2840" s="12"/>
      <c r="OJF2840" s="11"/>
      <c r="OJG2840" s="11"/>
      <c r="OJH2840" s="11"/>
      <c r="OJI2840" s="12"/>
      <c r="OJJ2840" s="12"/>
      <c r="OJK2840" s="11"/>
      <c r="OJL2840" s="11"/>
      <c r="OJM2840" s="11"/>
      <c r="OJN2840" s="12"/>
      <c r="OJO2840" s="12"/>
      <c r="OJP2840" s="11"/>
      <c r="OJQ2840" s="11"/>
      <c r="OJR2840" s="11"/>
      <c r="OJS2840" s="12"/>
      <c r="OJT2840" s="12"/>
      <c r="OJU2840" s="11"/>
      <c r="OJV2840" s="11"/>
      <c r="OJW2840" s="11"/>
      <c r="OJX2840" s="12"/>
      <c r="OJY2840" s="12"/>
      <c r="OJZ2840" s="11"/>
      <c r="OKA2840" s="11"/>
      <c r="OKB2840" s="11"/>
      <c r="OKC2840" s="12"/>
      <c r="OKD2840" s="12"/>
      <c r="OKE2840" s="11"/>
      <c r="OKF2840" s="11"/>
      <c r="OKG2840" s="11"/>
      <c r="OKH2840" s="12"/>
      <c r="OKI2840" s="12"/>
      <c r="OKJ2840" s="11"/>
      <c r="OKK2840" s="11"/>
      <c r="OKL2840" s="11"/>
      <c r="OKM2840" s="12"/>
      <c r="OKN2840" s="12"/>
      <c r="OKO2840" s="11"/>
      <c r="OKP2840" s="11"/>
      <c r="OKQ2840" s="11"/>
      <c r="OKR2840" s="12"/>
      <c r="OKS2840" s="12"/>
      <c r="OKT2840" s="11"/>
      <c r="OKU2840" s="11"/>
      <c r="OKV2840" s="11"/>
      <c r="OKW2840" s="12"/>
      <c r="OKX2840" s="12"/>
      <c r="OKY2840" s="11"/>
      <c r="OKZ2840" s="11"/>
      <c r="OLA2840" s="11"/>
      <c r="OLB2840" s="12"/>
      <c r="OLC2840" s="12"/>
      <c r="OLD2840" s="11"/>
      <c r="OLE2840" s="11"/>
      <c r="OLF2840" s="11"/>
      <c r="OLG2840" s="12"/>
      <c r="OLH2840" s="12"/>
      <c r="OLI2840" s="11"/>
      <c r="OLJ2840" s="11"/>
      <c r="OLK2840" s="11"/>
      <c r="OLL2840" s="12"/>
      <c r="OLM2840" s="12"/>
      <c r="OLN2840" s="11"/>
      <c r="OLO2840" s="11"/>
      <c r="OLP2840" s="11"/>
      <c r="OLQ2840" s="12"/>
      <c r="OLR2840" s="12"/>
      <c r="OLS2840" s="11"/>
      <c r="OLT2840" s="11"/>
      <c r="OLU2840" s="11"/>
      <c r="OLV2840" s="12"/>
      <c r="OLW2840" s="12"/>
      <c r="OLX2840" s="11"/>
      <c r="OLY2840" s="11"/>
      <c r="OLZ2840" s="11"/>
      <c r="OMA2840" s="12"/>
      <c r="OMB2840" s="12"/>
      <c r="OMC2840" s="11"/>
      <c r="OMD2840" s="11"/>
      <c r="OME2840" s="11"/>
      <c r="OMF2840" s="12"/>
      <c r="OMG2840" s="12"/>
      <c r="OMH2840" s="11"/>
      <c r="OMI2840" s="11"/>
      <c r="OMJ2840" s="11"/>
      <c r="OMK2840" s="12"/>
      <c r="OML2840" s="12"/>
      <c r="OMM2840" s="11"/>
      <c r="OMN2840" s="11"/>
      <c r="OMO2840" s="11"/>
      <c r="OMP2840" s="12"/>
      <c r="OMQ2840" s="12"/>
      <c r="OMR2840" s="11"/>
      <c r="OMS2840" s="11"/>
      <c r="OMT2840" s="11"/>
      <c r="OMU2840" s="12"/>
      <c r="OMV2840" s="12"/>
      <c r="OMW2840" s="11"/>
      <c r="OMX2840" s="11"/>
      <c r="OMY2840" s="11"/>
      <c r="OMZ2840" s="12"/>
      <c r="ONA2840" s="12"/>
      <c r="ONB2840" s="11"/>
      <c r="ONC2840" s="11"/>
      <c r="OND2840" s="11"/>
      <c r="ONE2840" s="12"/>
      <c r="ONF2840" s="12"/>
      <c r="ONG2840" s="11"/>
      <c r="ONH2840" s="11"/>
      <c r="ONI2840" s="11"/>
      <c r="ONJ2840" s="12"/>
      <c r="ONK2840" s="12"/>
      <c r="ONL2840" s="11"/>
      <c r="ONM2840" s="11"/>
      <c r="ONN2840" s="11"/>
      <c r="ONO2840" s="12"/>
      <c r="ONP2840" s="12"/>
      <c r="ONQ2840" s="11"/>
      <c r="ONR2840" s="11"/>
      <c r="ONS2840" s="11"/>
      <c r="ONT2840" s="12"/>
      <c r="ONU2840" s="12"/>
      <c r="ONV2840" s="11"/>
      <c r="ONW2840" s="11"/>
      <c r="ONX2840" s="11"/>
      <c r="ONY2840" s="12"/>
      <c r="ONZ2840" s="12"/>
      <c r="OOA2840" s="11"/>
      <c r="OOB2840" s="11"/>
      <c r="OOC2840" s="11"/>
      <c r="OOD2840" s="12"/>
      <c r="OOE2840" s="12"/>
      <c r="OOF2840" s="11"/>
      <c r="OOG2840" s="11"/>
      <c r="OOH2840" s="11"/>
      <c r="OOI2840" s="12"/>
      <c r="OOJ2840" s="12"/>
      <c r="OOK2840" s="11"/>
      <c r="OOL2840" s="11"/>
      <c r="OOM2840" s="11"/>
      <c r="OON2840" s="12"/>
      <c r="OOO2840" s="12"/>
      <c r="OOP2840" s="11"/>
      <c r="OOQ2840" s="11"/>
      <c r="OOR2840" s="11"/>
      <c r="OOS2840" s="12"/>
      <c r="OOT2840" s="12"/>
      <c r="OOU2840" s="11"/>
      <c r="OOV2840" s="11"/>
      <c r="OOW2840" s="11"/>
      <c r="OOX2840" s="12"/>
      <c r="OOY2840" s="12"/>
      <c r="OOZ2840" s="11"/>
      <c r="OPA2840" s="11"/>
      <c r="OPB2840" s="11"/>
      <c r="OPC2840" s="12"/>
      <c r="OPD2840" s="12"/>
      <c r="OPE2840" s="11"/>
      <c r="OPF2840" s="11"/>
      <c r="OPG2840" s="11"/>
      <c r="OPH2840" s="12"/>
      <c r="OPI2840" s="12"/>
      <c r="OPJ2840" s="11"/>
      <c r="OPK2840" s="11"/>
      <c r="OPL2840" s="11"/>
      <c r="OPM2840" s="12"/>
      <c r="OPN2840" s="12"/>
      <c r="OPO2840" s="11"/>
      <c r="OPP2840" s="11"/>
      <c r="OPQ2840" s="11"/>
      <c r="OPR2840" s="12"/>
      <c r="OPS2840" s="12"/>
      <c r="OPT2840" s="11"/>
      <c r="OPU2840" s="11"/>
      <c r="OPV2840" s="11"/>
      <c r="OPW2840" s="12"/>
      <c r="OPX2840" s="12"/>
      <c r="OPY2840" s="11"/>
      <c r="OPZ2840" s="11"/>
      <c r="OQA2840" s="11"/>
      <c r="OQB2840" s="12"/>
      <c r="OQC2840" s="12"/>
      <c r="OQD2840" s="11"/>
      <c r="OQE2840" s="11"/>
      <c r="OQF2840" s="11"/>
      <c r="OQG2840" s="12"/>
      <c r="OQH2840" s="12"/>
      <c r="OQI2840" s="11"/>
      <c r="OQJ2840" s="11"/>
      <c r="OQK2840" s="11"/>
      <c r="OQL2840" s="12"/>
      <c r="OQM2840" s="12"/>
      <c r="OQN2840" s="11"/>
      <c r="OQO2840" s="11"/>
      <c r="OQP2840" s="11"/>
      <c r="OQQ2840" s="12"/>
      <c r="OQR2840" s="12"/>
      <c r="OQS2840" s="11"/>
      <c r="OQT2840" s="11"/>
      <c r="OQU2840" s="11"/>
      <c r="OQV2840" s="12"/>
      <c r="OQW2840" s="12"/>
      <c r="OQX2840" s="11"/>
      <c r="OQY2840" s="11"/>
      <c r="OQZ2840" s="11"/>
      <c r="ORA2840" s="12"/>
      <c r="ORB2840" s="12"/>
      <c r="ORC2840" s="11"/>
      <c r="ORD2840" s="11"/>
      <c r="ORE2840" s="11"/>
      <c r="ORF2840" s="12"/>
      <c r="ORG2840" s="12"/>
      <c r="ORH2840" s="11"/>
      <c r="ORI2840" s="11"/>
      <c r="ORJ2840" s="11"/>
      <c r="ORK2840" s="12"/>
      <c r="ORL2840" s="12"/>
      <c r="ORM2840" s="11"/>
      <c r="ORN2840" s="11"/>
      <c r="ORO2840" s="11"/>
      <c r="ORP2840" s="12"/>
      <c r="ORQ2840" s="12"/>
      <c r="ORR2840" s="11"/>
      <c r="ORS2840" s="11"/>
      <c r="ORT2840" s="11"/>
      <c r="ORU2840" s="12"/>
      <c r="ORV2840" s="12"/>
      <c r="ORW2840" s="11"/>
      <c r="ORX2840" s="11"/>
      <c r="ORY2840" s="11"/>
      <c r="ORZ2840" s="12"/>
      <c r="OSA2840" s="12"/>
      <c r="OSB2840" s="11"/>
      <c r="OSC2840" s="11"/>
      <c r="OSD2840" s="11"/>
      <c r="OSE2840" s="12"/>
      <c r="OSF2840" s="12"/>
      <c r="OSG2840" s="11"/>
      <c r="OSH2840" s="11"/>
      <c r="OSI2840" s="11"/>
      <c r="OSJ2840" s="12"/>
      <c r="OSK2840" s="12"/>
      <c r="OSL2840" s="11"/>
      <c r="OSM2840" s="11"/>
      <c r="OSN2840" s="11"/>
      <c r="OSO2840" s="12"/>
      <c r="OSP2840" s="12"/>
      <c r="OSQ2840" s="11"/>
      <c r="OSR2840" s="11"/>
      <c r="OSS2840" s="11"/>
      <c r="OST2840" s="12"/>
      <c r="OSU2840" s="12"/>
      <c r="OSV2840" s="11"/>
      <c r="OSW2840" s="11"/>
      <c r="OSX2840" s="11"/>
      <c r="OSY2840" s="12"/>
      <c r="OSZ2840" s="12"/>
      <c r="OTA2840" s="11"/>
      <c r="OTB2840" s="11"/>
      <c r="OTC2840" s="11"/>
      <c r="OTD2840" s="12"/>
      <c r="OTE2840" s="12"/>
      <c r="OTF2840" s="11"/>
      <c r="OTG2840" s="11"/>
      <c r="OTH2840" s="11"/>
      <c r="OTI2840" s="12"/>
      <c r="OTJ2840" s="12"/>
      <c r="OTK2840" s="11"/>
      <c r="OTL2840" s="11"/>
      <c r="OTM2840" s="11"/>
      <c r="OTN2840" s="12"/>
      <c r="OTO2840" s="12"/>
      <c r="OTP2840" s="11"/>
      <c r="OTQ2840" s="11"/>
      <c r="OTR2840" s="11"/>
      <c r="OTS2840" s="12"/>
      <c r="OTT2840" s="12"/>
      <c r="OTU2840" s="11"/>
      <c r="OTV2840" s="11"/>
      <c r="OTW2840" s="11"/>
      <c r="OTX2840" s="12"/>
      <c r="OTY2840" s="12"/>
      <c r="OTZ2840" s="11"/>
      <c r="OUA2840" s="11"/>
      <c r="OUB2840" s="11"/>
      <c r="OUC2840" s="12"/>
      <c r="OUD2840" s="12"/>
      <c r="OUE2840" s="11"/>
      <c r="OUF2840" s="11"/>
      <c r="OUG2840" s="11"/>
      <c r="OUH2840" s="12"/>
      <c r="OUI2840" s="12"/>
      <c r="OUJ2840" s="11"/>
      <c r="OUK2840" s="11"/>
      <c r="OUL2840" s="11"/>
      <c r="OUM2840" s="12"/>
      <c r="OUN2840" s="12"/>
      <c r="OUO2840" s="11"/>
      <c r="OUP2840" s="11"/>
      <c r="OUQ2840" s="11"/>
      <c r="OUR2840" s="12"/>
      <c r="OUS2840" s="12"/>
      <c r="OUT2840" s="11"/>
      <c r="OUU2840" s="11"/>
      <c r="OUV2840" s="11"/>
      <c r="OUW2840" s="12"/>
      <c r="OUX2840" s="12"/>
      <c r="OUY2840" s="11"/>
      <c r="OUZ2840" s="11"/>
      <c r="OVA2840" s="11"/>
      <c r="OVB2840" s="12"/>
      <c r="OVC2840" s="12"/>
      <c r="OVD2840" s="11"/>
      <c r="OVE2840" s="11"/>
      <c r="OVF2840" s="11"/>
      <c r="OVG2840" s="12"/>
      <c r="OVH2840" s="12"/>
      <c r="OVI2840" s="11"/>
      <c r="OVJ2840" s="11"/>
      <c r="OVK2840" s="11"/>
      <c r="OVL2840" s="12"/>
      <c r="OVM2840" s="12"/>
      <c r="OVN2840" s="11"/>
      <c r="OVO2840" s="11"/>
      <c r="OVP2840" s="11"/>
      <c r="OVQ2840" s="12"/>
      <c r="OVR2840" s="12"/>
      <c r="OVS2840" s="11"/>
      <c r="OVT2840" s="11"/>
      <c r="OVU2840" s="11"/>
      <c r="OVV2840" s="12"/>
      <c r="OVW2840" s="12"/>
      <c r="OVX2840" s="11"/>
      <c r="OVY2840" s="11"/>
      <c r="OVZ2840" s="11"/>
      <c r="OWA2840" s="12"/>
      <c r="OWB2840" s="12"/>
      <c r="OWC2840" s="11"/>
      <c r="OWD2840" s="11"/>
      <c r="OWE2840" s="11"/>
      <c r="OWF2840" s="12"/>
      <c r="OWG2840" s="12"/>
      <c r="OWH2840" s="11"/>
      <c r="OWI2840" s="11"/>
      <c r="OWJ2840" s="11"/>
      <c r="OWK2840" s="12"/>
      <c r="OWL2840" s="12"/>
      <c r="OWM2840" s="11"/>
      <c r="OWN2840" s="11"/>
      <c r="OWO2840" s="11"/>
      <c r="OWP2840" s="12"/>
      <c r="OWQ2840" s="12"/>
      <c r="OWR2840" s="11"/>
      <c r="OWS2840" s="11"/>
      <c r="OWT2840" s="11"/>
      <c r="OWU2840" s="12"/>
      <c r="OWV2840" s="12"/>
      <c r="OWW2840" s="11"/>
      <c r="OWX2840" s="11"/>
      <c r="OWY2840" s="11"/>
      <c r="OWZ2840" s="12"/>
      <c r="OXA2840" s="12"/>
      <c r="OXB2840" s="11"/>
      <c r="OXC2840" s="11"/>
      <c r="OXD2840" s="11"/>
      <c r="OXE2840" s="12"/>
      <c r="OXF2840" s="12"/>
      <c r="OXG2840" s="11"/>
      <c r="OXH2840" s="11"/>
      <c r="OXI2840" s="11"/>
      <c r="OXJ2840" s="12"/>
      <c r="OXK2840" s="12"/>
      <c r="OXL2840" s="11"/>
      <c r="OXM2840" s="11"/>
      <c r="OXN2840" s="11"/>
      <c r="OXO2840" s="12"/>
      <c r="OXP2840" s="12"/>
      <c r="OXQ2840" s="11"/>
      <c r="OXR2840" s="11"/>
      <c r="OXS2840" s="11"/>
      <c r="OXT2840" s="12"/>
      <c r="OXU2840" s="12"/>
      <c r="OXV2840" s="11"/>
      <c r="OXW2840" s="11"/>
      <c r="OXX2840" s="11"/>
      <c r="OXY2840" s="12"/>
      <c r="OXZ2840" s="12"/>
      <c r="OYA2840" s="11"/>
      <c r="OYB2840" s="11"/>
      <c r="OYC2840" s="11"/>
      <c r="OYD2840" s="12"/>
      <c r="OYE2840" s="12"/>
      <c r="OYF2840" s="11"/>
      <c r="OYG2840" s="11"/>
      <c r="OYH2840" s="11"/>
      <c r="OYI2840" s="12"/>
      <c r="OYJ2840" s="12"/>
      <c r="OYK2840" s="11"/>
      <c r="OYL2840" s="11"/>
      <c r="OYM2840" s="11"/>
      <c r="OYN2840" s="12"/>
      <c r="OYO2840" s="12"/>
      <c r="OYP2840" s="11"/>
      <c r="OYQ2840" s="11"/>
      <c r="OYR2840" s="11"/>
      <c r="OYS2840" s="12"/>
      <c r="OYT2840" s="12"/>
      <c r="OYU2840" s="11"/>
      <c r="OYV2840" s="11"/>
      <c r="OYW2840" s="11"/>
      <c r="OYX2840" s="12"/>
      <c r="OYY2840" s="12"/>
      <c r="OYZ2840" s="11"/>
      <c r="OZA2840" s="11"/>
      <c r="OZB2840" s="11"/>
      <c r="OZC2840" s="12"/>
      <c r="OZD2840" s="12"/>
      <c r="OZE2840" s="11"/>
      <c r="OZF2840" s="11"/>
      <c r="OZG2840" s="11"/>
      <c r="OZH2840" s="12"/>
      <c r="OZI2840" s="12"/>
      <c r="OZJ2840" s="11"/>
      <c r="OZK2840" s="11"/>
      <c r="OZL2840" s="11"/>
      <c r="OZM2840" s="12"/>
      <c r="OZN2840" s="12"/>
      <c r="OZO2840" s="11"/>
      <c r="OZP2840" s="11"/>
      <c r="OZQ2840" s="11"/>
      <c r="OZR2840" s="12"/>
      <c r="OZS2840" s="12"/>
      <c r="OZT2840" s="11"/>
      <c r="OZU2840" s="11"/>
      <c r="OZV2840" s="11"/>
      <c r="OZW2840" s="12"/>
      <c r="OZX2840" s="12"/>
      <c r="OZY2840" s="11"/>
      <c r="OZZ2840" s="11"/>
      <c r="PAA2840" s="11"/>
      <c r="PAB2840" s="12"/>
      <c r="PAC2840" s="12"/>
      <c r="PAD2840" s="11"/>
      <c r="PAE2840" s="11"/>
      <c r="PAF2840" s="11"/>
      <c r="PAG2840" s="12"/>
      <c r="PAH2840" s="12"/>
      <c r="PAI2840" s="11"/>
      <c r="PAJ2840" s="11"/>
      <c r="PAK2840" s="11"/>
      <c r="PAL2840" s="12"/>
      <c r="PAM2840" s="12"/>
      <c r="PAN2840" s="11"/>
      <c r="PAO2840" s="11"/>
      <c r="PAP2840" s="11"/>
      <c r="PAQ2840" s="12"/>
      <c r="PAR2840" s="12"/>
      <c r="PAS2840" s="11"/>
      <c r="PAT2840" s="11"/>
      <c r="PAU2840" s="11"/>
      <c r="PAV2840" s="12"/>
      <c r="PAW2840" s="12"/>
      <c r="PAX2840" s="11"/>
      <c r="PAY2840" s="11"/>
      <c r="PAZ2840" s="11"/>
      <c r="PBA2840" s="12"/>
      <c r="PBB2840" s="12"/>
      <c r="PBC2840" s="11"/>
      <c r="PBD2840" s="11"/>
      <c r="PBE2840" s="11"/>
      <c r="PBF2840" s="12"/>
      <c r="PBG2840" s="12"/>
      <c r="PBH2840" s="11"/>
      <c r="PBI2840" s="11"/>
      <c r="PBJ2840" s="11"/>
      <c r="PBK2840" s="12"/>
      <c r="PBL2840" s="12"/>
      <c r="PBM2840" s="11"/>
      <c r="PBN2840" s="11"/>
      <c r="PBO2840" s="11"/>
      <c r="PBP2840" s="12"/>
      <c r="PBQ2840" s="12"/>
      <c r="PBR2840" s="11"/>
      <c r="PBS2840" s="11"/>
      <c r="PBT2840" s="11"/>
      <c r="PBU2840" s="12"/>
      <c r="PBV2840" s="12"/>
      <c r="PBW2840" s="11"/>
      <c r="PBX2840" s="11"/>
      <c r="PBY2840" s="11"/>
      <c r="PBZ2840" s="12"/>
      <c r="PCA2840" s="12"/>
      <c r="PCB2840" s="11"/>
      <c r="PCC2840" s="11"/>
      <c r="PCD2840" s="11"/>
      <c r="PCE2840" s="12"/>
      <c r="PCF2840" s="12"/>
      <c r="PCG2840" s="11"/>
      <c r="PCH2840" s="11"/>
      <c r="PCI2840" s="11"/>
      <c r="PCJ2840" s="12"/>
      <c r="PCK2840" s="12"/>
      <c r="PCL2840" s="11"/>
      <c r="PCM2840" s="11"/>
      <c r="PCN2840" s="11"/>
      <c r="PCO2840" s="12"/>
      <c r="PCP2840" s="12"/>
      <c r="PCQ2840" s="11"/>
      <c r="PCR2840" s="11"/>
      <c r="PCS2840" s="11"/>
      <c r="PCT2840" s="12"/>
      <c r="PCU2840" s="12"/>
      <c r="PCV2840" s="11"/>
      <c r="PCW2840" s="11"/>
      <c r="PCX2840" s="11"/>
      <c r="PCY2840" s="12"/>
      <c r="PCZ2840" s="12"/>
      <c r="PDA2840" s="11"/>
      <c r="PDB2840" s="11"/>
      <c r="PDC2840" s="11"/>
      <c r="PDD2840" s="12"/>
      <c r="PDE2840" s="12"/>
      <c r="PDF2840" s="11"/>
      <c r="PDG2840" s="11"/>
      <c r="PDH2840" s="11"/>
      <c r="PDI2840" s="12"/>
      <c r="PDJ2840" s="12"/>
      <c r="PDK2840" s="11"/>
      <c r="PDL2840" s="11"/>
      <c r="PDM2840" s="11"/>
      <c r="PDN2840" s="12"/>
      <c r="PDO2840" s="12"/>
      <c r="PDP2840" s="11"/>
      <c r="PDQ2840" s="11"/>
      <c r="PDR2840" s="11"/>
      <c r="PDS2840" s="12"/>
      <c r="PDT2840" s="12"/>
      <c r="PDU2840" s="11"/>
      <c r="PDV2840" s="11"/>
      <c r="PDW2840" s="11"/>
      <c r="PDX2840" s="12"/>
      <c r="PDY2840" s="12"/>
      <c r="PDZ2840" s="11"/>
      <c r="PEA2840" s="11"/>
      <c r="PEB2840" s="11"/>
      <c r="PEC2840" s="12"/>
      <c r="PED2840" s="12"/>
      <c r="PEE2840" s="11"/>
      <c r="PEF2840" s="11"/>
      <c r="PEG2840" s="11"/>
      <c r="PEH2840" s="12"/>
      <c r="PEI2840" s="12"/>
      <c r="PEJ2840" s="11"/>
      <c r="PEK2840" s="11"/>
      <c r="PEL2840" s="11"/>
      <c r="PEM2840" s="12"/>
      <c r="PEN2840" s="12"/>
      <c r="PEO2840" s="11"/>
      <c r="PEP2840" s="11"/>
      <c r="PEQ2840" s="11"/>
      <c r="PER2840" s="12"/>
      <c r="PES2840" s="12"/>
      <c r="PET2840" s="11"/>
      <c r="PEU2840" s="11"/>
      <c r="PEV2840" s="11"/>
      <c r="PEW2840" s="12"/>
      <c r="PEX2840" s="12"/>
      <c r="PEY2840" s="11"/>
      <c r="PEZ2840" s="11"/>
      <c r="PFA2840" s="11"/>
      <c r="PFB2840" s="12"/>
      <c r="PFC2840" s="12"/>
      <c r="PFD2840" s="11"/>
      <c r="PFE2840" s="11"/>
      <c r="PFF2840" s="11"/>
      <c r="PFG2840" s="12"/>
      <c r="PFH2840" s="12"/>
      <c r="PFI2840" s="11"/>
      <c r="PFJ2840" s="11"/>
      <c r="PFK2840" s="11"/>
      <c r="PFL2840" s="12"/>
      <c r="PFM2840" s="12"/>
      <c r="PFN2840" s="11"/>
      <c r="PFO2840" s="11"/>
      <c r="PFP2840" s="11"/>
      <c r="PFQ2840" s="12"/>
      <c r="PFR2840" s="12"/>
      <c r="PFS2840" s="11"/>
      <c r="PFT2840" s="11"/>
      <c r="PFU2840" s="11"/>
      <c r="PFV2840" s="12"/>
      <c r="PFW2840" s="12"/>
      <c r="PFX2840" s="11"/>
      <c r="PFY2840" s="11"/>
      <c r="PFZ2840" s="11"/>
      <c r="PGA2840" s="12"/>
      <c r="PGB2840" s="12"/>
      <c r="PGC2840" s="11"/>
      <c r="PGD2840" s="11"/>
      <c r="PGE2840" s="11"/>
      <c r="PGF2840" s="12"/>
      <c r="PGG2840" s="12"/>
      <c r="PGH2840" s="11"/>
      <c r="PGI2840" s="11"/>
      <c r="PGJ2840" s="11"/>
      <c r="PGK2840" s="12"/>
      <c r="PGL2840" s="12"/>
      <c r="PGM2840" s="11"/>
      <c r="PGN2840" s="11"/>
      <c r="PGO2840" s="11"/>
      <c r="PGP2840" s="12"/>
      <c r="PGQ2840" s="12"/>
      <c r="PGR2840" s="11"/>
      <c r="PGS2840" s="11"/>
      <c r="PGT2840" s="11"/>
      <c r="PGU2840" s="12"/>
      <c r="PGV2840" s="12"/>
      <c r="PGW2840" s="11"/>
      <c r="PGX2840" s="11"/>
      <c r="PGY2840" s="11"/>
      <c r="PGZ2840" s="12"/>
      <c r="PHA2840" s="12"/>
      <c r="PHB2840" s="11"/>
      <c r="PHC2840" s="11"/>
      <c r="PHD2840" s="11"/>
      <c r="PHE2840" s="12"/>
      <c r="PHF2840" s="12"/>
      <c r="PHG2840" s="11"/>
      <c r="PHH2840" s="11"/>
      <c r="PHI2840" s="11"/>
      <c r="PHJ2840" s="12"/>
      <c r="PHK2840" s="12"/>
      <c r="PHL2840" s="11"/>
      <c r="PHM2840" s="11"/>
      <c r="PHN2840" s="11"/>
      <c r="PHO2840" s="12"/>
      <c r="PHP2840" s="12"/>
      <c r="PHQ2840" s="11"/>
      <c r="PHR2840" s="11"/>
      <c r="PHS2840" s="11"/>
      <c r="PHT2840" s="12"/>
      <c r="PHU2840" s="12"/>
      <c r="PHV2840" s="11"/>
      <c r="PHW2840" s="11"/>
      <c r="PHX2840" s="11"/>
      <c r="PHY2840" s="12"/>
      <c r="PHZ2840" s="12"/>
      <c r="PIA2840" s="11"/>
      <c r="PIB2840" s="11"/>
      <c r="PIC2840" s="11"/>
      <c r="PID2840" s="12"/>
      <c r="PIE2840" s="12"/>
      <c r="PIF2840" s="11"/>
      <c r="PIG2840" s="11"/>
      <c r="PIH2840" s="11"/>
      <c r="PII2840" s="12"/>
      <c r="PIJ2840" s="12"/>
      <c r="PIK2840" s="11"/>
      <c r="PIL2840" s="11"/>
      <c r="PIM2840" s="11"/>
      <c r="PIN2840" s="12"/>
      <c r="PIO2840" s="12"/>
      <c r="PIP2840" s="11"/>
      <c r="PIQ2840" s="11"/>
      <c r="PIR2840" s="11"/>
      <c r="PIS2840" s="12"/>
      <c r="PIT2840" s="12"/>
      <c r="PIU2840" s="11"/>
      <c r="PIV2840" s="11"/>
      <c r="PIW2840" s="11"/>
      <c r="PIX2840" s="12"/>
      <c r="PIY2840" s="12"/>
      <c r="PIZ2840" s="11"/>
      <c r="PJA2840" s="11"/>
      <c r="PJB2840" s="11"/>
      <c r="PJC2840" s="12"/>
      <c r="PJD2840" s="12"/>
      <c r="PJE2840" s="11"/>
      <c r="PJF2840" s="11"/>
      <c r="PJG2840" s="11"/>
      <c r="PJH2840" s="12"/>
      <c r="PJI2840" s="12"/>
      <c r="PJJ2840" s="11"/>
      <c r="PJK2840" s="11"/>
      <c r="PJL2840" s="11"/>
      <c r="PJM2840" s="12"/>
      <c r="PJN2840" s="12"/>
      <c r="PJO2840" s="11"/>
      <c r="PJP2840" s="11"/>
      <c r="PJQ2840" s="11"/>
      <c r="PJR2840" s="12"/>
      <c r="PJS2840" s="12"/>
      <c r="PJT2840" s="11"/>
      <c r="PJU2840" s="11"/>
      <c r="PJV2840" s="11"/>
      <c r="PJW2840" s="12"/>
      <c r="PJX2840" s="12"/>
      <c r="PJY2840" s="11"/>
      <c r="PJZ2840" s="11"/>
      <c r="PKA2840" s="11"/>
      <c r="PKB2840" s="12"/>
      <c r="PKC2840" s="12"/>
      <c r="PKD2840" s="11"/>
      <c r="PKE2840" s="11"/>
      <c r="PKF2840" s="11"/>
      <c r="PKG2840" s="12"/>
      <c r="PKH2840" s="12"/>
      <c r="PKI2840" s="11"/>
      <c r="PKJ2840" s="11"/>
      <c r="PKK2840" s="11"/>
      <c r="PKL2840" s="12"/>
      <c r="PKM2840" s="12"/>
      <c r="PKN2840" s="11"/>
      <c r="PKO2840" s="11"/>
      <c r="PKP2840" s="11"/>
      <c r="PKQ2840" s="12"/>
      <c r="PKR2840" s="12"/>
      <c r="PKS2840" s="11"/>
      <c r="PKT2840" s="11"/>
      <c r="PKU2840" s="11"/>
      <c r="PKV2840" s="12"/>
      <c r="PKW2840" s="12"/>
      <c r="PKX2840" s="11"/>
      <c r="PKY2840" s="11"/>
      <c r="PKZ2840" s="11"/>
      <c r="PLA2840" s="12"/>
      <c r="PLB2840" s="12"/>
      <c r="PLC2840" s="11"/>
      <c r="PLD2840" s="11"/>
      <c r="PLE2840" s="11"/>
      <c r="PLF2840" s="12"/>
      <c r="PLG2840" s="12"/>
      <c r="PLH2840" s="11"/>
      <c r="PLI2840" s="11"/>
      <c r="PLJ2840" s="11"/>
      <c r="PLK2840" s="12"/>
      <c r="PLL2840" s="12"/>
      <c r="PLM2840" s="11"/>
      <c r="PLN2840" s="11"/>
      <c r="PLO2840" s="11"/>
      <c r="PLP2840" s="12"/>
      <c r="PLQ2840" s="12"/>
      <c r="PLR2840" s="11"/>
      <c r="PLS2840" s="11"/>
      <c r="PLT2840" s="11"/>
      <c r="PLU2840" s="12"/>
      <c r="PLV2840" s="12"/>
      <c r="PLW2840" s="11"/>
      <c r="PLX2840" s="11"/>
      <c r="PLY2840" s="11"/>
      <c r="PLZ2840" s="12"/>
      <c r="PMA2840" s="12"/>
      <c r="PMB2840" s="11"/>
      <c r="PMC2840" s="11"/>
      <c r="PMD2840" s="11"/>
      <c r="PME2840" s="12"/>
      <c r="PMF2840" s="12"/>
      <c r="PMG2840" s="11"/>
      <c r="PMH2840" s="11"/>
      <c r="PMI2840" s="11"/>
      <c r="PMJ2840" s="12"/>
      <c r="PMK2840" s="12"/>
      <c r="PML2840" s="11"/>
      <c r="PMM2840" s="11"/>
      <c r="PMN2840" s="11"/>
      <c r="PMO2840" s="12"/>
      <c r="PMP2840" s="12"/>
      <c r="PMQ2840" s="11"/>
      <c r="PMR2840" s="11"/>
      <c r="PMS2840" s="11"/>
      <c r="PMT2840" s="12"/>
      <c r="PMU2840" s="12"/>
      <c r="PMV2840" s="11"/>
      <c r="PMW2840" s="11"/>
      <c r="PMX2840" s="11"/>
      <c r="PMY2840" s="12"/>
      <c r="PMZ2840" s="12"/>
      <c r="PNA2840" s="11"/>
      <c r="PNB2840" s="11"/>
      <c r="PNC2840" s="11"/>
      <c r="PND2840" s="12"/>
      <c r="PNE2840" s="12"/>
      <c r="PNF2840" s="11"/>
      <c r="PNG2840" s="11"/>
      <c r="PNH2840" s="11"/>
      <c r="PNI2840" s="12"/>
      <c r="PNJ2840" s="12"/>
      <c r="PNK2840" s="11"/>
      <c r="PNL2840" s="11"/>
      <c r="PNM2840" s="11"/>
      <c r="PNN2840" s="12"/>
      <c r="PNO2840" s="12"/>
      <c r="PNP2840" s="11"/>
      <c r="PNQ2840" s="11"/>
      <c r="PNR2840" s="11"/>
      <c r="PNS2840" s="12"/>
      <c r="PNT2840" s="12"/>
      <c r="PNU2840" s="11"/>
      <c r="PNV2840" s="11"/>
      <c r="PNW2840" s="11"/>
      <c r="PNX2840" s="12"/>
      <c r="PNY2840" s="12"/>
      <c r="PNZ2840" s="11"/>
      <c r="POA2840" s="11"/>
      <c r="POB2840" s="11"/>
      <c r="POC2840" s="12"/>
      <c r="POD2840" s="12"/>
      <c r="POE2840" s="11"/>
      <c r="POF2840" s="11"/>
      <c r="POG2840" s="11"/>
      <c r="POH2840" s="12"/>
      <c r="POI2840" s="12"/>
      <c r="POJ2840" s="11"/>
      <c r="POK2840" s="11"/>
      <c r="POL2840" s="11"/>
      <c r="POM2840" s="12"/>
      <c r="PON2840" s="12"/>
      <c r="POO2840" s="11"/>
      <c r="POP2840" s="11"/>
      <c r="POQ2840" s="11"/>
      <c r="POR2840" s="12"/>
      <c r="POS2840" s="12"/>
      <c r="POT2840" s="11"/>
      <c r="POU2840" s="11"/>
      <c r="POV2840" s="11"/>
      <c r="POW2840" s="12"/>
      <c r="POX2840" s="12"/>
      <c r="POY2840" s="11"/>
      <c r="POZ2840" s="11"/>
      <c r="PPA2840" s="11"/>
      <c r="PPB2840" s="12"/>
      <c r="PPC2840" s="12"/>
      <c r="PPD2840" s="11"/>
      <c r="PPE2840" s="11"/>
      <c r="PPF2840" s="11"/>
      <c r="PPG2840" s="12"/>
      <c r="PPH2840" s="12"/>
      <c r="PPI2840" s="11"/>
      <c r="PPJ2840" s="11"/>
      <c r="PPK2840" s="11"/>
      <c r="PPL2840" s="12"/>
      <c r="PPM2840" s="12"/>
      <c r="PPN2840" s="11"/>
      <c r="PPO2840" s="11"/>
      <c r="PPP2840" s="11"/>
      <c r="PPQ2840" s="12"/>
      <c r="PPR2840" s="12"/>
      <c r="PPS2840" s="11"/>
      <c r="PPT2840" s="11"/>
      <c r="PPU2840" s="11"/>
      <c r="PPV2840" s="12"/>
      <c r="PPW2840" s="12"/>
      <c r="PPX2840" s="11"/>
      <c r="PPY2840" s="11"/>
      <c r="PPZ2840" s="11"/>
      <c r="PQA2840" s="12"/>
      <c r="PQB2840" s="12"/>
      <c r="PQC2840" s="11"/>
      <c r="PQD2840" s="11"/>
      <c r="PQE2840" s="11"/>
      <c r="PQF2840" s="12"/>
      <c r="PQG2840" s="12"/>
      <c r="PQH2840" s="11"/>
      <c r="PQI2840" s="11"/>
      <c r="PQJ2840" s="11"/>
      <c r="PQK2840" s="12"/>
      <c r="PQL2840" s="12"/>
      <c r="PQM2840" s="11"/>
      <c r="PQN2840" s="11"/>
      <c r="PQO2840" s="11"/>
      <c r="PQP2840" s="12"/>
      <c r="PQQ2840" s="12"/>
      <c r="PQR2840" s="11"/>
      <c r="PQS2840" s="11"/>
      <c r="PQT2840" s="11"/>
      <c r="PQU2840" s="12"/>
      <c r="PQV2840" s="12"/>
      <c r="PQW2840" s="11"/>
      <c r="PQX2840" s="11"/>
      <c r="PQY2840" s="11"/>
      <c r="PQZ2840" s="12"/>
      <c r="PRA2840" s="12"/>
      <c r="PRB2840" s="11"/>
      <c r="PRC2840" s="11"/>
      <c r="PRD2840" s="11"/>
      <c r="PRE2840" s="12"/>
      <c r="PRF2840" s="12"/>
      <c r="PRG2840" s="11"/>
      <c r="PRH2840" s="11"/>
      <c r="PRI2840" s="11"/>
      <c r="PRJ2840" s="12"/>
      <c r="PRK2840" s="12"/>
      <c r="PRL2840" s="11"/>
      <c r="PRM2840" s="11"/>
      <c r="PRN2840" s="11"/>
      <c r="PRO2840" s="12"/>
      <c r="PRP2840" s="12"/>
      <c r="PRQ2840" s="11"/>
      <c r="PRR2840" s="11"/>
      <c r="PRS2840" s="11"/>
      <c r="PRT2840" s="12"/>
      <c r="PRU2840" s="12"/>
      <c r="PRV2840" s="11"/>
      <c r="PRW2840" s="11"/>
      <c r="PRX2840" s="11"/>
      <c r="PRY2840" s="12"/>
      <c r="PRZ2840" s="12"/>
      <c r="PSA2840" s="11"/>
      <c r="PSB2840" s="11"/>
      <c r="PSC2840" s="11"/>
      <c r="PSD2840" s="12"/>
      <c r="PSE2840" s="12"/>
      <c r="PSF2840" s="11"/>
      <c r="PSG2840" s="11"/>
      <c r="PSH2840" s="11"/>
      <c r="PSI2840" s="12"/>
      <c r="PSJ2840" s="12"/>
      <c r="PSK2840" s="11"/>
      <c r="PSL2840" s="11"/>
      <c r="PSM2840" s="11"/>
      <c r="PSN2840" s="12"/>
      <c r="PSO2840" s="12"/>
      <c r="PSP2840" s="11"/>
      <c r="PSQ2840" s="11"/>
      <c r="PSR2840" s="11"/>
      <c r="PSS2840" s="12"/>
      <c r="PST2840" s="12"/>
      <c r="PSU2840" s="11"/>
      <c r="PSV2840" s="11"/>
      <c r="PSW2840" s="11"/>
      <c r="PSX2840" s="12"/>
      <c r="PSY2840" s="12"/>
      <c r="PSZ2840" s="11"/>
      <c r="PTA2840" s="11"/>
      <c r="PTB2840" s="11"/>
      <c r="PTC2840" s="12"/>
      <c r="PTD2840" s="12"/>
      <c r="PTE2840" s="11"/>
      <c r="PTF2840" s="11"/>
      <c r="PTG2840" s="11"/>
      <c r="PTH2840" s="12"/>
      <c r="PTI2840" s="12"/>
      <c r="PTJ2840" s="11"/>
      <c r="PTK2840" s="11"/>
      <c r="PTL2840" s="11"/>
      <c r="PTM2840" s="12"/>
      <c r="PTN2840" s="12"/>
      <c r="PTO2840" s="11"/>
      <c r="PTP2840" s="11"/>
      <c r="PTQ2840" s="11"/>
      <c r="PTR2840" s="12"/>
      <c r="PTS2840" s="12"/>
      <c r="PTT2840" s="11"/>
      <c r="PTU2840" s="11"/>
      <c r="PTV2840" s="11"/>
      <c r="PTW2840" s="12"/>
      <c r="PTX2840" s="12"/>
      <c r="PTY2840" s="11"/>
      <c r="PTZ2840" s="11"/>
      <c r="PUA2840" s="11"/>
      <c r="PUB2840" s="12"/>
      <c r="PUC2840" s="12"/>
      <c r="PUD2840" s="11"/>
      <c r="PUE2840" s="11"/>
      <c r="PUF2840" s="11"/>
      <c r="PUG2840" s="12"/>
      <c r="PUH2840" s="12"/>
      <c r="PUI2840" s="11"/>
      <c r="PUJ2840" s="11"/>
      <c r="PUK2840" s="11"/>
      <c r="PUL2840" s="12"/>
      <c r="PUM2840" s="12"/>
      <c r="PUN2840" s="11"/>
      <c r="PUO2840" s="11"/>
      <c r="PUP2840" s="11"/>
      <c r="PUQ2840" s="12"/>
      <c r="PUR2840" s="12"/>
      <c r="PUS2840" s="11"/>
      <c r="PUT2840" s="11"/>
      <c r="PUU2840" s="11"/>
      <c r="PUV2840" s="12"/>
      <c r="PUW2840" s="12"/>
      <c r="PUX2840" s="11"/>
      <c r="PUY2840" s="11"/>
      <c r="PUZ2840" s="11"/>
      <c r="PVA2840" s="12"/>
      <c r="PVB2840" s="12"/>
      <c r="PVC2840" s="11"/>
      <c r="PVD2840" s="11"/>
      <c r="PVE2840" s="11"/>
      <c r="PVF2840" s="12"/>
      <c r="PVG2840" s="12"/>
      <c r="PVH2840" s="11"/>
      <c r="PVI2840" s="11"/>
      <c r="PVJ2840" s="11"/>
      <c r="PVK2840" s="12"/>
      <c r="PVL2840" s="12"/>
      <c r="PVM2840" s="11"/>
      <c r="PVN2840" s="11"/>
      <c r="PVO2840" s="11"/>
      <c r="PVP2840" s="12"/>
      <c r="PVQ2840" s="12"/>
      <c r="PVR2840" s="11"/>
      <c r="PVS2840" s="11"/>
      <c r="PVT2840" s="11"/>
      <c r="PVU2840" s="12"/>
      <c r="PVV2840" s="12"/>
      <c r="PVW2840" s="11"/>
      <c r="PVX2840" s="11"/>
      <c r="PVY2840" s="11"/>
      <c r="PVZ2840" s="12"/>
      <c r="PWA2840" s="12"/>
      <c r="PWB2840" s="11"/>
      <c r="PWC2840" s="11"/>
      <c r="PWD2840" s="11"/>
      <c r="PWE2840" s="12"/>
      <c r="PWF2840" s="12"/>
      <c r="PWG2840" s="11"/>
      <c r="PWH2840" s="11"/>
      <c r="PWI2840" s="11"/>
      <c r="PWJ2840" s="12"/>
      <c r="PWK2840" s="12"/>
      <c r="PWL2840" s="11"/>
      <c r="PWM2840" s="11"/>
      <c r="PWN2840" s="11"/>
      <c r="PWO2840" s="12"/>
      <c r="PWP2840" s="12"/>
      <c r="PWQ2840" s="11"/>
      <c r="PWR2840" s="11"/>
      <c r="PWS2840" s="11"/>
      <c r="PWT2840" s="12"/>
      <c r="PWU2840" s="12"/>
      <c r="PWV2840" s="11"/>
      <c r="PWW2840" s="11"/>
      <c r="PWX2840" s="11"/>
      <c r="PWY2840" s="12"/>
      <c r="PWZ2840" s="12"/>
      <c r="PXA2840" s="11"/>
      <c r="PXB2840" s="11"/>
      <c r="PXC2840" s="11"/>
      <c r="PXD2840" s="12"/>
      <c r="PXE2840" s="12"/>
      <c r="PXF2840" s="11"/>
      <c r="PXG2840" s="11"/>
      <c r="PXH2840" s="11"/>
      <c r="PXI2840" s="12"/>
      <c r="PXJ2840" s="12"/>
      <c r="PXK2840" s="11"/>
      <c r="PXL2840" s="11"/>
      <c r="PXM2840" s="11"/>
      <c r="PXN2840" s="12"/>
      <c r="PXO2840" s="12"/>
      <c r="PXP2840" s="11"/>
      <c r="PXQ2840" s="11"/>
      <c r="PXR2840" s="11"/>
      <c r="PXS2840" s="12"/>
      <c r="PXT2840" s="12"/>
      <c r="PXU2840" s="11"/>
      <c r="PXV2840" s="11"/>
      <c r="PXW2840" s="11"/>
      <c r="PXX2840" s="12"/>
      <c r="PXY2840" s="12"/>
      <c r="PXZ2840" s="11"/>
      <c r="PYA2840" s="11"/>
      <c r="PYB2840" s="11"/>
      <c r="PYC2840" s="12"/>
      <c r="PYD2840" s="12"/>
      <c r="PYE2840" s="11"/>
      <c r="PYF2840" s="11"/>
      <c r="PYG2840" s="11"/>
      <c r="PYH2840" s="12"/>
      <c r="PYI2840" s="12"/>
      <c r="PYJ2840" s="11"/>
      <c r="PYK2840" s="11"/>
      <c r="PYL2840" s="11"/>
      <c r="PYM2840" s="12"/>
      <c r="PYN2840" s="12"/>
      <c r="PYO2840" s="11"/>
      <c r="PYP2840" s="11"/>
      <c r="PYQ2840" s="11"/>
      <c r="PYR2840" s="12"/>
      <c r="PYS2840" s="12"/>
      <c r="PYT2840" s="11"/>
      <c r="PYU2840" s="11"/>
      <c r="PYV2840" s="11"/>
      <c r="PYW2840" s="12"/>
      <c r="PYX2840" s="12"/>
      <c r="PYY2840" s="11"/>
      <c r="PYZ2840" s="11"/>
      <c r="PZA2840" s="11"/>
      <c r="PZB2840" s="12"/>
      <c r="PZC2840" s="12"/>
      <c r="PZD2840" s="11"/>
      <c r="PZE2840" s="11"/>
      <c r="PZF2840" s="11"/>
      <c r="PZG2840" s="12"/>
      <c r="PZH2840" s="12"/>
      <c r="PZI2840" s="11"/>
      <c r="PZJ2840" s="11"/>
      <c r="PZK2840" s="11"/>
      <c r="PZL2840" s="12"/>
      <c r="PZM2840" s="12"/>
      <c r="PZN2840" s="11"/>
      <c r="PZO2840" s="11"/>
      <c r="PZP2840" s="11"/>
      <c r="PZQ2840" s="12"/>
      <c r="PZR2840" s="12"/>
      <c r="PZS2840" s="11"/>
      <c r="PZT2840" s="11"/>
      <c r="PZU2840" s="11"/>
      <c r="PZV2840" s="12"/>
      <c r="PZW2840" s="12"/>
      <c r="PZX2840" s="11"/>
      <c r="PZY2840" s="11"/>
      <c r="PZZ2840" s="11"/>
      <c r="QAA2840" s="12"/>
      <c r="QAB2840" s="12"/>
      <c r="QAC2840" s="11"/>
      <c r="QAD2840" s="11"/>
      <c r="QAE2840" s="11"/>
      <c r="QAF2840" s="12"/>
      <c r="QAG2840" s="12"/>
      <c r="QAH2840" s="11"/>
      <c r="QAI2840" s="11"/>
      <c r="QAJ2840" s="11"/>
      <c r="QAK2840" s="12"/>
      <c r="QAL2840" s="12"/>
      <c r="QAM2840" s="11"/>
      <c r="QAN2840" s="11"/>
      <c r="QAO2840" s="11"/>
      <c r="QAP2840" s="12"/>
      <c r="QAQ2840" s="12"/>
      <c r="QAR2840" s="11"/>
      <c r="QAS2840" s="11"/>
      <c r="QAT2840" s="11"/>
      <c r="QAU2840" s="12"/>
      <c r="QAV2840" s="12"/>
      <c r="QAW2840" s="11"/>
      <c r="QAX2840" s="11"/>
      <c r="QAY2840" s="11"/>
      <c r="QAZ2840" s="12"/>
      <c r="QBA2840" s="12"/>
      <c r="QBB2840" s="11"/>
      <c r="QBC2840" s="11"/>
      <c r="QBD2840" s="11"/>
      <c r="QBE2840" s="12"/>
      <c r="QBF2840" s="12"/>
      <c r="QBG2840" s="11"/>
      <c r="QBH2840" s="11"/>
      <c r="QBI2840" s="11"/>
      <c r="QBJ2840" s="12"/>
      <c r="QBK2840" s="12"/>
      <c r="QBL2840" s="11"/>
      <c r="QBM2840" s="11"/>
      <c r="QBN2840" s="11"/>
      <c r="QBO2840" s="12"/>
      <c r="QBP2840" s="12"/>
      <c r="QBQ2840" s="11"/>
      <c r="QBR2840" s="11"/>
      <c r="QBS2840" s="11"/>
      <c r="QBT2840" s="12"/>
      <c r="QBU2840" s="12"/>
      <c r="QBV2840" s="11"/>
      <c r="QBW2840" s="11"/>
      <c r="QBX2840" s="11"/>
      <c r="QBY2840" s="12"/>
      <c r="QBZ2840" s="12"/>
      <c r="QCA2840" s="11"/>
      <c r="QCB2840" s="11"/>
      <c r="QCC2840" s="11"/>
      <c r="QCD2840" s="12"/>
      <c r="QCE2840" s="12"/>
      <c r="QCF2840" s="11"/>
      <c r="QCG2840" s="11"/>
      <c r="QCH2840" s="11"/>
      <c r="QCI2840" s="12"/>
      <c r="QCJ2840" s="12"/>
      <c r="QCK2840" s="11"/>
      <c r="QCL2840" s="11"/>
      <c r="QCM2840" s="11"/>
      <c r="QCN2840" s="12"/>
      <c r="QCO2840" s="12"/>
      <c r="QCP2840" s="11"/>
      <c r="QCQ2840" s="11"/>
      <c r="QCR2840" s="11"/>
      <c r="QCS2840" s="12"/>
      <c r="QCT2840" s="12"/>
      <c r="QCU2840" s="11"/>
      <c r="QCV2840" s="11"/>
      <c r="QCW2840" s="11"/>
      <c r="QCX2840" s="12"/>
      <c r="QCY2840" s="12"/>
      <c r="QCZ2840" s="11"/>
      <c r="QDA2840" s="11"/>
      <c r="QDB2840" s="11"/>
      <c r="QDC2840" s="12"/>
      <c r="QDD2840" s="12"/>
      <c r="QDE2840" s="11"/>
      <c r="QDF2840" s="11"/>
      <c r="QDG2840" s="11"/>
      <c r="QDH2840" s="12"/>
      <c r="QDI2840" s="12"/>
      <c r="QDJ2840" s="11"/>
      <c r="QDK2840" s="11"/>
      <c r="QDL2840" s="11"/>
      <c r="QDM2840" s="12"/>
      <c r="QDN2840" s="12"/>
      <c r="QDO2840" s="11"/>
      <c r="QDP2840" s="11"/>
      <c r="QDQ2840" s="11"/>
      <c r="QDR2840" s="12"/>
      <c r="QDS2840" s="12"/>
      <c r="QDT2840" s="11"/>
      <c r="QDU2840" s="11"/>
      <c r="QDV2840" s="11"/>
      <c r="QDW2840" s="12"/>
      <c r="QDX2840" s="12"/>
      <c r="QDY2840" s="11"/>
      <c r="QDZ2840" s="11"/>
      <c r="QEA2840" s="11"/>
      <c r="QEB2840" s="12"/>
      <c r="QEC2840" s="12"/>
      <c r="QED2840" s="11"/>
      <c r="QEE2840" s="11"/>
      <c r="QEF2840" s="11"/>
      <c r="QEG2840" s="12"/>
      <c r="QEH2840" s="12"/>
      <c r="QEI2840" s="11"/>
      <c r="QEJ2840" s="11"/>
      <c r="QEK2840" s="11"/>
      <c r="QEL2840" s="12"/>
      <c r="QEM2840" s="12"/>
      <c r="QEN2840" s="11"/>
      <c r="QEO2840" s="11"/>
      <c r="QEP2840" s="11"/>
      <c r="QEQ2840" s="12"/>
      <c r="QER2840" s="12"/>
      <c r="QES2840" s="11"/>
      <c r="QET2840" s="11"/>
      <c r="QEU2840" s="11"/>
      <c r="QEV2840" s="12"/>
      <c r="QEW2840" s="12"/>
      <c r="QEX2840" s="11"/>
      <c r="QEY2840" s="11"/>
      <c r="QEZ2840" s="11"/>
      <c r="QFA2840" s="12"/>
      <c r="QFB2840" s="12"/>
      <c r="QFC2840" s="11"/>
      <c r="QFD2840" s="11"/>
      <c r="QFE2840" s="11"/>
      <c r="QFF2840" s="12"/>
      <c r="QFG2840" s="12"/>
      <c r="QFH2840" s="11"/>
      <c r="QFI2840" s="11"/>
      <c r="QFJ2840" s="11"/>
      <c r="QFK2840" s="12"/>
      <c r="QFL2840" s="12"/>
      <c r="QFM2840" s="11"/>
      <c r="QFN2840" s="11"/>
      <c r="QFO2840" s="11"/>
      <c r="QFP2840" s="12"/>
      <c r="QFQ2840" s="12"/>
      <c r="QFR2840" s="11"/>
      <c r="QFS2840" s="11"/>
      <c r="QFT2840" s="11"/>
      <c r="QFU2840" s="12"/>
      <c r="QFV2840" s="12"/>
      <c r="QFW2840" s="11"/>
      <c r="QFX2840" s="11"/>
      <c r="QFY2840" s="11"/>
      <c r="QFZ2840" s="12"/>
      <c r="QGA2840" s="12"/>
      <c r="QGB2840" s="11"/>
      <c r="QGC2840" s="11"/>
      <c r="QGD2840" s="11"/>
      <c r="QGE2840" s="12"/>
      <c r="QGF2840" s="12"/>
      <c r="QGG2840" s="11"/>
      <c r="QGH2840" s="11"/>
      <c r="QGI2840" s="11"/>
      <c r="QGJ2840" s="12"/>
      <c r="QGK2840" s="12"/>
      <c r="QGL2840" s="11"/>
      <c r="QGM2840" s="11"/>
      <c r="QGN2840" s="11"/>
      <c r="QGO2840" s="12"/>
      <c r="QGP2840" s="12"/>
      <c r="QGQ2840" s="11"/>
      <c r="QGR2840" s="11"/>
      <c r="QGS2840" s="11"/>
      <c r="QGT2840" s="12"/>
      <c r="QGU2840" s="12"/>
      <c r="QGV2840" s="11"/>
      <c r="QGW2840" s="11"/>
      <c r="QGX2840" s="11"/>
      <c r="QGY2840" s="12"/>
      <c r="QGZ2840" s="12"/>
      <c r="QHA2840" s="11"/>
      <c r="QHB2840" s="11"/>
      <c r="QHC2840" s="11"/>
      <c r="QHD2840" s="12"/>
      <c r="QHE2840" s="12"/>
      <c r="QHF2840" s="11"/>
      <c r="QHG2840" s="11"/>
      <c r="QHH2840" s="11"/>
      <c r="QHI2840" s="12"/>
      <c r="QHJ2840" s="12"/>
      <c r="QHK2840" s="11"/>
      <c r="QHL2840" s="11"/>
      <c r="QHM2840" s="11"/>
      <c r="QHN2840" s="12"/>
      <c r="QHO2840" s="12"/>
      <c r="QHP2840" s="11"/>
      <c r="QHQ2840" s="11"/>
      <c r="QHR2840" s="11"/>
      <c r="QHS2840" s="12"/>
      <c r="QHT2840" s="12"/>
      <c r="QHU2840" s="11"/>
      <c r="QHV2840" s="11"/>
      <c r="QHW2840" s="11"/>
      <c r="QHX2840" s="12"/>
      <c r="QHY2840" s="12"/>
      <c r="QHZ2840" s="11"/>
      <c r="QIA2840" s="11"/>
      <c r="QIB2840" s="11"/>
      <c r="QIC2840" s="12"/>
      <c r="QID2840" s="12"/>
      <c r="QIE2840" s="11"/>
      <c r="QIF2840" s="11"/>
      <c r="QIG2840" s="11"/>
      <c r="QIH2840" s="12"/>
      <c r="QII2840" s="12"/>
      <c r="QIJ2840" s="11"/>
      <c r="QIK2840" s="11"/>
      <c r="QIL2840" s="11"/>
      <c r="QIM2840" s="12"/>
      <c r="QIN2840" s="12"/>
      <c r="QIO2840" s="11"/>
      <c r="QIP2840" s="11"/>
      <c r="QIQ2840" s="11"/>
      <c r="QIR2840" s="12"/>
      <c r="QIS2840" s="12"/>
      <c r="QIT2840" s="11"/>
      <c r="QIU2840" s="11"/>
      <c r="QIV2840" s="11"/>
      <c r="QIW2840" s="12"/>
      <c r="QIX2840" s="12"/>
      <c r="QIY2840" s="11"/>
      <c r="QIZ2840" s="11"/>
      <c r="QJA2840" s="11"/>
      <c r="QJB2840" s="12"/>
      <c r="QJC2840" s="12"/>
      <c r="QJD2840" s="11"/>
      <c r="QJE2840" s="11"/>
      <c r="QJF2840" s="11"/>
      <c r="QJG2840" s="12"/>
      <c r="QJH2840" s="12"/>
      <c r="QJI2840" s="11"/>
      <c r="QJJ2840" s="11"/>
      <c r="QJK2840" s="11"/>
      <c r="QJL2840" s="12"/>
      <c r="QJM2840" s="12"/>
      <c r="QJN2840" s="11"/>
      <c r="QJO2840" s="11"/>
      <c r="QJP2840" s="11"/>
      <c r="QJQ2840" s="12"/>
      <c r="QJR2840" s="12"/>
      <c r="QJS2840" s="11"/>
      <c r="QJT2840" s="11"/>
      <c r="QJU2840" s="11"/>
      <c r="QJV2840" s="12"/>
      <c r="QJW2840" s="12"/>
      <c r="QJX2840" s="11"/>
      <c r="QJY2840" s="11"/>
      <c r="QJZ2840" s="11"/>
      <c r="QKA2840" s="12"/>
      <c r="QKB2840" s="12"/>
      <c r="QKC2840" s="11"/>
      <c r="QKD2840" s="11"/>
      <c r="QKE2840" s="11"/>
      <c r="QKF2840" s="12"/>
      <c r="QKG2840" s="12"/>
      <c r="QKH2840" s="11"/>
      <c r="QKI2840" s="11"/>
      <c r="QKJ2840" s="11"/>
      <c r="QKK2840" s="12"/>
      <c r="QKL2840" s="12"/>
      <c r="QKM2840" s="11"/>
      <c r="QKN2840" s="11"/>
      <c r="QKO2840" s="11"/>
      <c r="QKP2840" s="12"/>
      <c r="QKQ2840" s="12"/>
      <c r="QKR2840" s="11"/>
      <c r="QKS2840" s="11"/>
      <c r="QKT2840" s="11"/>
      <c r="QKU2840" s="12"/>
      <c r="QKV2840" s="12"/>
      <c r="QKW2840" s="11"/>
      <c r="QKX2840" s="11"/>
      <c r="QKY2840" s="11"/>
      <c r="QKZ2840" s="12"/>
      <c r="QLA2840" s="12"/>
      <c r="QLB2840" s="11"/>
      <c r="QLC2840" s="11"/>
      <c r="QLD2840" s="11"/>
      <c r="QLE2840" s="12"/>
      <c r="QLF2840" s="12"/>
      <c r="QLG2840" s="11"/>
      <c r="QLH2840" s="11"/>
      <c r="QLI2840" s="11"/>
      <c r="QLJ2840" s="12"/>
      <c r="QLK2840" s="12"/>
      <c r="QLL2840" s="11"/>
      <c r="QLM2840" s="11"/>
      <c r="QLN2840" s="11"/>
      <c r="QLO2840" s="12"/>
      <c r="QLP2840" s="12"/>
      <c r="QLQ2840" s="11"/>
      <c r="QLR2840" s="11"/>
      <c r="QLS2840" s="11"/>
      <c r="QLT2840" s="12"/>
      <c r="QLU2840" s="12"/>
      <c r="QLV2840" s="11"/>
      <c r="QLW2840" s="11"/>
      <c r="QLX2840" s="11"/>
      <c r="QLY2840" s="12"/>
      <c r="QLZ2840" s="12"/>
      <c r="QMA2840" s="11"/>
      <c r="QMB2840" s="11"/>
      <c r="QMC2840" s="11"/>
      <c r="QMD2840" s="12"/>
      <c r="QME2840" s="12"/>
      <c r="QMF2840" s="11"/>
      <c r="QMG2840" s="11"/>
      <c r="QMH2840" s="11"/>
      <c r="QMI2840" s="12"/>
      <c r="QMJ2840" s="12"/>
      <c r="QMK2840" s="11"/>
      <c r="QML2840" s="11"/>
      <c r="QMM2840" s="11"/>
      <c r="QMN2840" s="12"/>
      <c r="QMO2840" s="12"/>
      <c r="QMP2840" s="11"/>
      <c r="QMQ2840" s="11"/>
      <c r="QMR2840" s="11"/>
      <c r="QMS2840" s="12"/>
      <c r="QMT2840" s="12"/>
      <c r="QMU2840" s="11"/>
      <c r="QMV2840" s="11"/>
      <c r="QMW2840" s="11"/>
      <c r="QMX2840" s="12"/>
      <c r="QMY2840" s="12"/>
      <c r="QMZ2840" s="11"/>
      <c r="QNA2840" s="11"/>
      <c r="QNB2840" s="11"/>
      <c r="QNC2840" s="12"/>
      <c r="QND2840" s="12"/>
      <c r="QNE2840" s="11"/>
      <c r="QNF2840" s="11"/>
      <c r="QNG2840" s="11"/>
      <c r="QNH2840" s="12"/>
      <c r="QNI2840" s="12"/>
      <c r="QNJ2840" s="11"/>
      <c r="QNK2840" s="11"/>
      <c r="QNL2840" s="11"/>
      <c r="QNM2840" s="12"/>
      <c r="QNN2840" s="12"/>
      <c r="QNO2840" s="11"/>
      <c r="QNP2840" s="11"/>
      <c r="QNQ2840" s="11"/>
      <c r="QNR2840" s="12"/>
      <c r="QNS2840" s="12"/>
      <c r="QNT2840" s="11"/>
      <c r="QNU2840" s="11"/>
      <c r="QNV2840" s="11"/>
      <c r="QNW2840" s="12"/>
      <c r="QNX2840" s="12"/>
      <c r="QNY2840" s="11"/>
      <c r="QNZ2840" s="11"/>
      <c r="QOA2840" s="11"/>
      <c r="QOB2840" s="12"/>
      <c r="QOC2840" s="12"/>
      <c r="QOD2840" s="11"/>
      <c r="QOE2840" s="11"/>
      <c r="QOF2840" s="11"/>
      <c r="QOG2840" s="12"/>
      <c r="QOH2840" s="12"/>
      <c r="QOI2840" s="11"/>
      <c r="QOJ2840" s="11"/>
      <c r="QOK2840" s="11"/>
      <c r="QOL2840" s="12"/>
      <c r="QOM2840" s="12"/>
      <c r="QON2840" s="11"/>
      <c r="QOO2840" s="11"/>
      <c r="QOP2840" s="11"/>
      <c r="QOQ2840" s="12"/>
      <c r="QOR2840" s="12"/>
      <c r="QOS2840" s="11"/>
      <c r="QOT2840" s="11"/>
      <c r="QOU2840" s="11"/>
      <c r="QOV2840" s="12"/>
      <c r="QOW2840" s="12"/>
      <c r="QOX2840" s="11"/>
      <c r="QOY2840" s="11"/>
      <c r="QOZ2840" s="11"/>
      <c r="QPA2840" s="12"/>
      <c r="QPB2840" s="12"/>
      <c r="QPC2840" s="11"/>
      <c r="QPD2840" s="11"/>
      <c r="QPE2840" s="11"/>
      <c r="QPF2840" s="12"/>
      <c r="QPG2840" s="12"/>
      <c r="QPH2840" s="11"/>
      <c r="QPI2840" s="11"/>
      <c r="QPJ2840" s="11"/>
      <c r="QPK2840" s="12"/>
      <c r="QPL2840" s="12"/>
      <c r="QPM2840" s="11"/>
      <c r="QPN2840" s="11"/>
      <c r="QPO2840" s="11"/>
      <c r="QPP2840" s="12"/>
      <c r="QPQ2840" s="12"/>
      <c r="QPR2840" s="11"/>
      <c r="QPS2840" s="11"/>
      <c r="QPT2840" s="11"/>
      <c r="QPU2840" s="12"/>
      <c r="QPV2840" s="12"/>
      <c r="QPW2840" s="11"/>
      <c r="QPX2840" s="11"/>
      <c r="QPY2840" s="11"/>
      <c r="QPZ2840" s="12"/>
      <c r="QQA2840" s="12"/>
      <c r="QQB2840" s="11"/>
      <c r="QQC2840" s="11"/>
      <c r="QQD2840" s="11"/>
      <c r="QQE2840" s="12"/>
      <c r="QQF2840" s="12"/>
      <c r="QQG2840" s="11"/>
      <c r="QQH2840" s="11"/>
      <c r="QQI2840" s="11"/>
      <c r="QQJ2840" s="12"/>
      <c r="QQK2840" s="12"/>
      <c r="QQL2840" s="11"/>
      <c r="QQM2840" s="11"/>
      <c r="QQN2840" s="11"/>
      <c r="QQO2840" s="12"/>
      <c r="QQP2840" s="12"/>
      <c r="QQQ2840" s="11"/>
      <c r="QQR2840" s="11"/>
      <c r="QQS2840" s="11"/>
      <c r="QQT2840" s="12"/>
      <c r="QQU2840" s="12"/>
      <c r="QQV2840" s="11"/>
      <c r="QQW2840" s="11"/>
      <c r="QQX2840" s="11"/>
      <c r="QQY2840" s="12"/>
      <c r="QQZ2840" s="12"/>
      <c r="QRA2840" s="11"/>
      <c r="QRB2840" s="11"/>
      <c r="QRC2840" s="11"/>
      <c r="QRD2840" s="12"/>
      <c r="QRE2840" s="12"/>
      <c r="QRF2840" s="11"/>
      <c r="QRG2840" s="11"/>
      <c r="QRH2840" s="11"/>
      <c r="QRI2840" s="12"/>
      <c r="QRJ2840" s="12"/>
      <c r="QRK2840" s="11"/>
      <c r="QRL2840" s="11"/>
      <c r="QRM2840" s="11"/>
      <c r="QRN2840" s="12"/>
      <c r="QRO2840" s="12"/>
      <c r="QRP2840" s="11"/>
      <c r="QRQ2840" s="11"/>
      <c r="QRR2840" s="11"/>
      <c r="QRS2840" s="12"/>
      <c r="QRT2840" s="12"/>
      <c r="QRU2840" s="11"/>
      <c r="QRV2840" s="11"/>
      <c r="QRW2840" s="11"/>
      <c r="QRX2840" s="12"/>
      <c r="QRY2840" s="12"/>
      <c r="QRZ2840" s="11"/>
      <c r="QSA2840" s="11"/>
      <c r="QSB2840" s="11"/>
      <c r="QSC2840" s="12"/>
      <c r="QSD2840" s="12"/>
      <c r="QSE2840" s="11"/>
      <c r="QSF2840" s="11"/>
      <c r="QSG2840" s="11"/>
      <c r="QSH2840" s="12"/>
      <c r="QSI2840" s="12"/>
      <c r="QSJ2840" s="11"/>
      <c r="QSK2840" s="11"/>
      <c r="QSL2840" s="11"/>
      <c r="QSM2840" s="12"/>
      <c r="QSN2840" s="12"/>
      <c r="QSO2840" s="11"/>
      <c r="QSP2840" s="11"/>
      <c r="QSQ2840" s="11"/>
      <c r="QSR2840" s="12"/>
      <c r="QSS2840" s="12"/>
      <c r="QST2840" s="11"/>
      <c r="QSU2840" s="11"/>
      <c r="QSV2840" s="11"/>
      <c r="QSW2840" s="12"/>
      <c r="QSX2840" s="12"/>
      <c r="QSY2840" s="11"/>
      <c r="QSZ2840" s="11"/>
      <c r="QTA2840" s="11"/>
      <c r="QTB2840" s="12"/>
      <c r="QTC2840" s="12"/>
      <c r="QTD2840" s="11"/>
      <c r="QTE2840" s="11"/>
      <c r="QTF2840" s="11"/>
      <c r="QTG2840" s="12"/>
      <c r="QTH2840" s="12"/>
      <c r="QTI2840" s="11"/>
      <c r="QTJ2840" s="11"/>
      <c r="QTK2840" s="11"/>
      <c r="QTL2840" s="12"/>
      <c r="QTM2840" s="12"/>
      <c r="QTN2840" s="11"/>
      <c r="QTO2840" s="11"/>
      <c r="QTP2840" s="11"/>
      <c r="QTQ2840" s="12"/>
      <c r="QTR2840" s="12"/>
      <c r="QTS2840" s="11"/>
      <c r="QTT2840" s="11"/>
      <c r="QTU2840" s="11"/>
      <c r="QTV2840" s="12"/>
      <c r="QTW2840" s="12"/>
      <c r="QTX2840" s="11"/>
      <c r="QTY2840" s="11"/>
      <c r="QTZ2840" s="11"/>
      <c r="QUA2840" s="12"/>
      <c r="QUB2840" s="12"/>
      <c r="QUC2840" s="11"/>
      <c r="QUD2840" s="11"/>
      <c r="QUE2840" s="11"/>
      <c r="QUF2840" s="12"/>
      <c r="QUG2840" s="12"/>
      <c r="QUH2840" s="11"/>
      <c r="QUI2840" s="11"/>
      <c r="QUJ2840" s="11"/>
      <c r="QUK2840" s="12"/>
      <c r="QUL2840" s="12"/>
      <c r="QUM2840" s="11"/>
      <c r="QUN2840" s="11"/>
      <c r="QUO2840" s="11"/>
      <c r="QUP2840" s="12"/>
      <c r="QUQ2840" s="12"/>
      <c r="QUR2840" s="11"/>
      <c r="QUS2840" s="11"/>
      <c r="QUT2840" s="11"/>
      <c r="QUU2840" s="12"/>
      <c r="QUV2840" s="12"/>
      <c r="QUW2840" s="11"/>
      <c r="QUX2840" s="11"/>
      <c r="QUY2840" s="11"/>
      <c r="QUZ2840" s="12"/>
      <c r="QVA2840" s="12"/>
      <c r="QVB2840" s="11"/>
      <c r="QVC2840" s="11"/>
      <c r="QVD2840" s="11"/>
      <c r="QVE2840" s="12"/>
      <c r="QVF2840" s="12"/>
      <c r="QVG2840" s="11"/>
      <c r="QVH2840" s="11"/>
      <c r="QVI2840" s="11"/>
      <c r="QVJ2840" s="12"/>
      <c r="QVK2840" s="12"/>
      <c r="QVL2840" s="11"/>
      <c r="QVM2840" s="11"/>
      <c r="QVN2840" s="11"/>
      <c r="QVO2840" s="12"/>
      <c r="QVP2840" s="12"/>
      <c r="QVQ2840" s="11"/>
      <c r="QVR2840" s="11"/>
      <c r="QVS2840" s="11"/>
      <c r="QVT2840" s="12"/>
      <c r="QVU2840" s="12"/>
      <c r="QVV2840" s="11"/>
      <c r="QVW2840" s="11"/>
      <c r="QVX2840" s="11"/>
      <c r="QVY2840" s="12"/>
      <c r="QVZ2840" s="12"/>
      <c r="QWA2840" s="11"/>
      <c r="QWB2840" s="11"/>
      <c r="QWC2840" s="11"/>
      <c r="QWD2840" s="12"/>
      <c r="QWE2840" s="12"/>
      <c r="QWF2840" s="11"/>
      <c r="QWG2840" s="11"/>
      <c r="QWH2840" s="11"/>
      <c r="QWI2840" s="12"/>
      <c r="QWJ2840" s="12"/>
      <c r="QWK2840" s="11"/>
      <c r="QWL2840" s="11"/>
      <c r="QWM2840" s="11"/>
      <c r="QWN2840" s="12"/>
      <c r="QWO2840" s="12"/>
      <c r="QWP2840" s="11"/>
      <c r="QWQ2840" s="11"/>
      <c r="QWR2840" s="11"/>
      <c r="QWS2840" s="12"/>
      <c r="QWT2840" s="12"/>
      <c r="QWU2840" s="11"/>
      <c r="QWV2840" s="11"/>
      <c r="QWW2840" s="11"/>
      <c r="QWX2840" s="12"/>
      <c r="QWY2840" s="12"/>
      <c r="QWZ2840" s="11"/>
      <c r="QXA2840" s="11"/>
      <c r="QXB2840" s="11"/>
      <c r="QXC2840" s="12"/>
      <c r="QXD2840" s="12"/>
      <c r="QXE2840" s="11"/>
      <c r="QXF2840" s="11"/>
      <c r="QXG2840" s="11"/>
      <c r="QXH2840" s="12"/>
      <c r="QXI2840" s="12"/>
      <c r="QXJ2840" s="11"/>
      <c r="QXK2840" s="11"/>
      <c r="QXL2840" s="11"/>
      <c r="QXM2840" s="12"/>
      <c r="QXN2840" s="12"/>
      <c r="QXO2840" s="11"/>
      <c r="QXP2840" s="11"/>
      <c r="QXQ2840" s="11"/>
      <c r="QXR2840" s="12"/>
      <c r="QXS2840" s="12"/>
      <c r="QXT2840" s="11"/>
      <c r="QXU2840" s="11"/>
      <c r="QXV2840" s="11"/>
      <c r="QXW2840" s="12"/>
      <c r="QXX2840" s="12"/>
      <c r="QXY2840" s="11"/>
      <c r="QXZ2840" s="11"/>
      <c r="QYA2840" s="11"/>
      <c r="QYB2840" s="12"/>
      <c r="QYC2840" s="12"/>
      <c r="QYD2840" s="11"/>
      <c r="QYE2840" s="11"/>
      <c r="QYF2840" s="11"/>
      <c r="QYG2840" s="12"/>
      <c r="QYH2840" s="12"/>
      <c r="QYI2840" s="11"/>
      <c r="QYJ2840" s="11"/>
      <c r="QYK2840" s="11"/>
      <c r="QYL2840" s="12"/>
      <c r="QYM2840" s="12"/>
      <c r="QYN2840" s="11"/>
      <c r="QYO2840" s="11"/>
      <c r="QYP2840" s="11"/>
      <c r="QYQ2840" s="12"/>
      <c r="QYR2840" s="12"/>
      <c r="QYS2840" s="11"/>
      <c r="QYT2840" s="11"/>
      <c r="QYU2840" s="11"/>
      <c r="QYV2840" s="12"/>
      <c r="QYW2840" s="12"/>
      <c r="QYX2840" s="11"/>
      <c r="QYY2840" s="11"/>
      <c r="QYZ2840" s="11"/>
      <c r="QZA2840" s="12"/>
      <c r="QZB2840" s="12"/>
      <c r="QZC2840" s="11"/>
      <c r="QZD2840" s="11"/>
      <c r="QZE2840" s="11"/>
      <c r="QZF2840" s="12"/>
      <c r="QZG2840" s="12"/>
      <c r="QZH2840" s="11"/>
      <c r="QZI2840" s="11"/>
      <c r="QZJ2840" s="11"/>
      <c r="QZK2840" s="12"/>
      <c r="QZL2840" s="12"/>
      <c r="QZM2840" s="11"/>
      <c r="QZN2840" s="11"/>
      <c r="QZO2840" s="11"/>
      <c r="QZP2840" s="12"/>
      <c r="QZQ2840" s="12"/>
      <c r="QZR2840" s="11"/>
      <c r="QZS2840" s="11"/>
      <c r="QZT2840" s="11"/>
      <c r="QZU2840" s="12"/>
      <c r="QZV2840" s="12"/>
      <c r="QZW2840" s="11"/>
      <c r="QZX2840" s="11"/>
      <c r="QZY2840" s="11"/>
      <c r="QZZ2840" s="12"/>
      <c r="RAA2840" s="12"/>
      <c r="RAB2840" s="11"/>
      <c r="RAC2840" s="11"/>
      <c r="RAD2840" s="11"/>
      <c r="RAE2840" s="12"/>
      <c r="RAF2840" s="12"/>
      <c r="RAG2840" s="11"/>
      <c r="RAH2840" s="11"/>
      <c r="RAI2840" s="11"/>
      <c r="RAJ2840" s="12"/>
      <c r="RAK2840" s="12"/>
      <c r="RAL2840" s="11"/>
      <c r="RAM2840" s="11"/>
      <c r="RAN2840" s="11"/>
      <c r="RAO2840" s="12"/>
      <c r="RAP2840" s="12"/>
      <c r="RAQ2840" s="11"/>
      <c r="RAR2840" s="11"/>
      <c r="RAS2840" s="11"/>
      <c r="RAT2840" s="12"/>
      <c r="RAU2840" s="12"/>
      <c r="RAV2840" s="11"/>
      <c r="RAW2840" s="11"/>
      <c r="RAX2840" s="11"/>
      <c r="RAY2840" s="12"/>
      <c r="RAZ2840" s="12"/>
      <c r="RBA2840" s="11"/>
      <c r="RBB2840" s="11"/>
      <c r="RBC2840" s="11"/>
      <c r="RBD2840" s="12"/>
      <c r="RBE2840" s="12"/>
      <c r="RBF2840" s="11"/>
      <c r="RBG2840" s="11"/>
      <c r="RBH2840" s="11"/>
      <c r="RBI2840" s="12"/>
      <c r="RBJ2840" s="12"/>
      <c r="RBK2840" s="11"/>
      <c r="RBL2840" s="11"/>
      <c r="RBM2840" s="11"/>
      <c r="RBN2840" s="12"/>
      <c r="RBO2840" s="12"/>
      <c r="RBP2840" s="11"/>
      <c r="RBQ2840" s="11"/>
      <c r="RBR2840" s="11"/>
      <c r="RBS2840" s="12"/>
      <c r="RBT2840" s="12"/>
      <c r="RBU2840" s="11"/>
      <c r="RBV2840" s="11"/>
      <c r="RBW2840" s="11"/>
      <c r="RBX2840" s="12"/>
      <c r="RBY2840" s="12"/>
      <c r="RBZ2840" s="11"/>
      <c r="RCA2840" s="11"/>
      <c r="RCB2840" s="11"/>
      <c r="RCC2840" s="12"/>
      <c r="RCD2840" s="12"/>
      <c r="RCE2840" s="11"/>
      <c r="RCF2840" s="11"/>
      <c r="RCG2840" s="11"/>
      <c r="RCH2840" s="12"/>
      <c r="RCI2840" s="12"/>
      <c r="RCJ2840" s="11"/>
      <c r="RCK2840" s="11"/>
      <c r="RCL2840" s="11"/>
      <c r="RCM2840" s="12"/>
      <c r="RCN2840" s="12"/>
      <c r="RCO2840" s="11"/>
      <c r="RCP2840" s="11"/>
      <c r="RCQ2840" s="11"/>
      <c r="RCR2840" s="12"/>
      <c r="RCS2840" s="12"/>
      <c r="RCT2840" s="11"/>
      <c r="RCU2840" s="11"/>
      <c r="RCV2840" s="11"/>
      <c r="RCW2840" s="12"/>
      <c r="RCX2840" s="12"/>
      <c r="RCY2840" s="11"/>
      <c r="RCZ2840" s="11"/>
      <c r="RDA2840" s="11"/>
      <c r="RDB2840" s="12"/>
      <c r="RDC2840" s="12"/>
      <c r="RDD2840" s="11"/>
      <c r="RDE2840" s="11"/>
      <c r="RDF2840" s="11"/>
      <c r="RDG2840" s="12"/>
      <c r="RDH2840" s="12"/>
      <c r="RDI2840" s="11"/>
      <c r="RDJ2840" s="11"/>
      <c r="RDK2840" s="11"/>
      <c r="RDL2840" s="12"/>
      <c r="RDM2840" s="12"/>
      <c r="RDN2840" s="11"/>
      <c r="RDO2840" s="11"/>
      <c r="RDP2840" s="11"/>
      <c r="RDQ2840" s="12"/>
      <c r="RDR2840" s="12"/>
      <c r="RDS2840" s="11"/>
      <c r="RDT2840" s="11"/>
      <c r="RDU2840" s="11"/>
      <c r="RDV2840" s="12"/>
      <c r="RDW2840" s="12"/>
      <c r="RDX2840" s="11"/>
      <c r="RDY2840" s="11"/>
      <c r="RDZ2840" s="11"/>
      <c r="REA2840" s="12"/>
      <c r="REB2840" s="12"/>
      <c r="REC2840" s="11"/>
      <c r="RED2840" s="11"/>
      <c r="REE2840" s="11"/>
      <c r="REF2840" s="12"/>
      <c r="REG2840" s="12"/>
      <c r="REH2840" s="11"/>
      <c r="REI2840" s="11"/>
      <c r="REJ2840" s="11"/>
      <c r="REK2840" s="12"/>
      <c r="REL2840" s="12"/>
      <c r="REM2840" s="11"/>
      <c r="REN2840" s="11"/>
      <c r="REO2840" s="11"/>
      <c r="REP2840" s="12"/>
      <c r="REQ2840" s="12"/>
      <c r="RER2840" s="11"/>
      <c r="RES2840" s="11"/>
      <c r="RET2840" s="11"/>
      <c r="REU2840" s="12"/>
      <c r="REV2840" s="12"/>
      <c r="REW2840" s="11"/>
      <c r="REX2840" s="11"/>
      <c r="REY2840" s="11"/>
      <c r="REZ2840" s="12"/>
      <c r="RFA2840" s="12"/>
      <c r="RFB2840" s="11"/>
      <c r="RFC2840" s="11"/>
      <c r="RFD2840" s="11"/>
      <c r="RFE2840" s="12"/>
      <c r="RFF2840" s="12"/>
      <c r="RFG2840" s="11"/>
      <c r="RFH2840" s="11"/>
      <c r="RFI2840" s="11"/>
      <c r="RFJ2840" s="12"/>
      <c r="RFK2840" s="12"/>
      <c r="RFL2840" s="11"/>
      <c r="RFM2840" s="11"/>
      <c r="RFN2840" s="11"/>
      <c r="RFO2840" s="12"/>
      <c r="RFP2840" s="12"/>
      <c r="RFQ2840" s="11"/>
      <c r="RFR2840" s="11"/>
      <c r="RFS2840" s="11"/>
      <c r="RFT2840" s="12"/>
      <c r="RFU2840" s="12"/>
      <c r="RFV2840" s="11"/>
      <c r="RFW2840" s="11"/>
      <c r="RFX2840" s="11"/>
      <c r="RFY2840" s="12"/>
      <c r="RFZ2840" s="12"/>
      <c r="RGA2840" s="11"/>
      <c r="RGB2840" s="11"/>
      <c r="RGC2840" s="11"/>
      <c r="RGD2840" s="12"/>
      <c r="RGE2840" s="12"/>
      <c r="RGF2840" s="11"/>
      <c r="RGG2840" s="11"/>
      <c r="RGH2840" s="11"/>
      <c r="RGI2840" s="12"/>
      <c r="RGJ2840" s="12"/>
      <c r="RGK2840" s="11"/>
      <c r="RGL2840" s="11"/>
      <c r="RGM2840" s="11"/>
      <c r="RGN2840" s="12"/>
      <c r="RGO2840" s="12"/>
      <c r="RGP2840" s="11"/>
      <c r="RGQ2840" s="11"/>
      <c r="RGR2840" s="11"/>
      <c r="RGS2840" s="12"/>
      <c r="RGT2840" s="12"/>
      <c r="RGU2840" s="11"/>
      <c r="RGV2840" s="11"/>
      <c r="RGW2840" s="11"/>
      <c r="RGX2840" s="12"/>
      <c r="RGY2840" s="12"/>
      <c r="RGZ2840" s="11"/>
      <c r="RHA2840" s="11"/>
      <c r="RHB2840" s="11"/>
      <c r="RHC2840" s="12"/>
      <c r="RHD2840" s="12"/>
      <c r="RHE2840" s="11"/>
      <c r="RHF2840" s="11"/>
      <c r="RHG2840" s="11"/>
      <c r="RHH2840" s="12"/>
      <c r="RHI2840" s="12"/>
      <c r="RHJ2840" s="11"/>
      <c r="RHK2840" s="11"/>
      <c r="RHL2840" s="11"/>
      <c r="RHM2840" s="12"/>
      <c r="RHN2840" s="12"/>
      <c r="RHO2840" s="11"/>
      <c r="RHP2840" s="11"/>
      <c r="RHQ2840" s="11"/>
      <c r="RHR2840" s="12"/>
      <c r="RHS2840" s="12"/>
      <c r="RHT2840" s="11"/>
      <c r="RHU2840" s="11"/>
      <c r="RHV2840" s="11"/>
      <c r="RHW2840" s="12"/>
      <c r="RHX2840" s="12"/>
      <c r="RHY2840" s="11"/>
      <c r="RHZ2840" s="11"/>
      <c r="RIA2840" s="11"/>
      <c r="RIB2840" s="12"/>
      <c r="RIC2840" s="12"/>
      <c r="RID2840" s="11"/>
      <c r="RIE2840" s="11"/>
      <c r="RIF2840" s="11"/>
      <c r="RIG2840" s="12"/>
      <c r="RIH2840" s="12"/>
      <c r="RII2840" s="11"/>
      <c r="RIJ2840" s="11"/>
      <c r="RIK2840" s="11"/>
      <c r="RIL2840" s="12"/>
      <c r="RIM2840" s="12"/>
      <c r="RIN2840" s="11"/>
      <c r="RIO2840" s="11"/>
      <c r="RIP2840" s="11"/>
      <c r="RIQ2840" s="12"/>
      <c r="RIR2840" s="12"/>
      <c r="RIS2840" s="11"/>
      <c r="RIT2840" s="11"/>
      <c r="RIU2840" s="11"/>
      <c r="RIV2840" s="12"/>
      <c r="RIW2840" s="12"/>
      <c r="RIX2840" s="11"/>
      <c r="RIY2840" s="11"/>
      <c r="RIZ2840" s="11"/>
      <c r="RJA2840" s="12"/>
      <c r="RJB2840" s="12"/>
      <c r="RJC2840" s="11"/>
      <c r="RJD2840" s="11"/>
      <c r="RJE2840" s="11"/>
      <c r="RJF2840" s="12"/>
      <c r="RJG2840" s="12"/>
      <c r="RJH2840" s="11"/>
      <c r="RJI2840" s="11"/>
      <c r="RJJ2840" s="11"/>
      <c r="RJK2840" s="12"/>
      <c r="RJL2840" s="12"/>
      <c r="RJM2840" s="11"/>
      <c r="RJN2840" s="11"/>
      <c r="RJO2840" s="11"/>
      <c r="RJP2840" s="12"/>
      <c r="RJQ2840" s="12"/>
      <c r="RJR2840" s="11"/>
      <c r="RJS2840" s="11"/>
      <c r="RJT2840" s="11"/>
      <c r="RJU2840" s="12"/>
      <c r="RJV2840" s="12"/>
      <c r="RJW2840" s="11"/>
      <c r="RJX2840" s="11"/>
      <c r="RJY2840" s="11"/>
      <c r="RJZ2840" s="12"/>
      <c r="RKA2840" s="12"/>
      <c r="RKB2840" s="11"/>
      <c r="RKC2840" s="11"/>
      <c r="RKD2840" s="11"/>
      <c r="RKE2840" s="12"/>
      <c r="RKF2840" s="12"/>
      <c r="RKG2840" s="11"/>
      <c r="RKH2840" s="11"/>
      <c r="RKI2840" s="11"/>
      <c r="RKJ2840" s="12"/>
      <c r="RKK2840" s="12"/>
      <c r="RKL2840" s="11"/>
      <c r="RKM2840" s="11"/>
      <c r="RKN2840" s="11"/>
      <c r="RKO2840" s="12"/>
      <c r="RKP2840" s="12"/>
      <c r="RKQ2840" s="11"/>
      <c r="RKR2840" s="11"/>
      <c r="RKS2840" s="11"/>
      <c r="RKT2840" s="12"/>
      <c r="RKU2840" s="12"/>
      <c r="RKV2840" s="11"/>
      <c r="RKW2840" s="11"/>
      <c r="RKX2840" s="11"/>
      <c r="RKY2840" s="12"/>
      <c r="RKZ2840" s="12"/>
      <c r="RLA2840" s="11"/>
      <c r="RLB2840" s="11"/>
      <c r="RLC2840" s="11"/>
      <c r="RLD2840" s="12"/>
      <c r="RLE2840" s="12"/>
      <c r="RLF2840" s="11"/>
      <c r="RLG2840" s="11"/>
      <c r="RLH2840" s="11"/>
      <c r="RLI2840" s="12"/>
      <c r="RLJ2840" s="12"/>
      <c r="RLK2840" s="11"/>
      <c r="RLL2840" s="11"/>
      <c r="RLM2840" s="11"/>
      <c r="RLN2840" s="12"/>
      <c r="RLO2840" s="12"/>
      <c r="RLP2840" s="11"/>
      <c r="RLQ2840" s="11"/>
      <c r="RLR2840" s="11"/>
      <c r="RLS2840" s="12"/>
      <c r="RLT2840" s="12"/>
      <c r="RLU2840" s="11"/>
      <c r="RLV2840" s="11"/>
      <c r="RLW2840" s="11"/>
      <c r="RLX2840" s="12"/>
      <c r="RLY2840" s="12"/>
      <c r="RLZ2840" s="11"/>
      <c r="RMA2840" s="11"/>
      <c r="RMB2840" s="11"/>
      <c r="RMC2840" s="12"/>
      <c r="RMD2840" s="12"/>
      <c r="RME2840" s="11"/>
      <c r="RMF2840" s="11"/>
      <c r="RMG2840" s="11"/>
      <c r="RMH2840" s="12"/>
      <c r="RMI2840" s="12"/>
      <c r="RMJ2840" s="11"/>
      <c r="RMK2840" s="11"/>
      <c r="RML2840" s="11"/>
      <c r="RMM2840" s="12"/>
      <c r="RMN2840" s="12"/>
      <c r="RMO2840" s="11"/>
      <c r="RMP2840" s="11"/>
      <c r="RMQ2840" s="11"/>
      <c r="RMR2840" s="12"/>
      <c r="RMS2840" s="12"/>
      <c r="RMT2840" s="11"/>
      <c r="RMU2840" s="11"/>
      <c r="RMV2840" s="11"/>
      <c r="RMW2840" s="12"/>
      <c r="RMX2840" s="12"/>
      <c r="RMY2840" s="11"/>
      <c r="RMZ2840" s="11"/>
      <c r="RNA2840" s="11"/>
      <c r="RNB2840" s="12"/>
      <c r="RNC2840" s="12"/>
      <c r="RND2840" s="11"/>
      <c r="RNE2840" s="11"/>
      <c r="RNF2840" s="11"/>
      <c r="RNG2840" s="12"/>
      <c r="RNH2840" s="12"/>
      <c r="RNI2840" s="11"/>
      <c r="RNJ2840" s="11"/>
      <c r="RNK2840" s="11"/>
      <c r="RNL2840" s="12"/>
      <c r="RNM2840" s="12"/>
      <c r="RNN2840" s="11"/>
      <c r="RNO2840" s="11"/>
      <c r="RNP2840" s="11"/>
      <c r="RNQ2840" s="12"/>
      <c r="RNR2840" s="12"/>
      <c r="RNS2840" s="11"/>
      <c r="RNT2840" s="11"/>
      <c r="RNU2840" s="11"/>
      <c r="RNV2840" s="12"/>
      <c r="RNW2840" s="12"/>
      <c r="RNX2840" s="11"/>
      <c r="RNY2840" s="11"/>
      <c r="RNZ2840" s="11"/>
      <c r="ROA2840" s="12"/>
      <c r="ROB2840" s="12"/>
      <c r="ROC2840" s="11"/>
      <c r="ROD2840" s="11"/>
      <c r="ROE2840" s="11"/>
      <c r="ROF2840" s="12"/>
      <c r="ROG2840" s="12"/>
      <c r="ROH2840" s="11"/>
      <c r="ROI2840" s="11"/>
      <c r="ROJ2840" s="11"/>
      <c r="ROK2840" s="12"/>
      <c r="ROL2840" s="12"/>
      <c r="ROM2840" s="11"/>
      <c r="RON2840" s="11"/>
      <c r="ROO2840" s="11"/>
      <c r="ROP2840" s="12"/>
      <c r="ROQ2840" s="12"/>
      <c r="ROR2840" s="11"/>
      <c r="ROS2840" s="11"/>
      <c r="ROT2840" s="11"/>
      <c r="ROU2840" s="12"/>
      <c r="ROV2840" s="12"/>
      <c r="ROW2840" s="11"/>
      <c r="ROX2840" s="11"/>
      <c r="ROY2840" s="11"/>
      <c r="ROZ2840" s="12"/>
      <c r="RPA2840" s="12"/>
      <c r="RPB2840" s="11"/>
      <c r="RPC2840" s="11"/>
      <c r="RPD2840" s="11"/>
      <c r="RPE2840" s="12"/>
      <c r="RPF2840" s="12"/>
      <c r="RPG2840" s="11"/>
      <c r="RPH2840" s="11"/>
      <c r="RPI2840" s="11"/>
      <c r="RPJ2840" s="12"/>
      <c r="RPK2840" s="12"/>
      <c r="RPL2840" s="11"/>
      <c r="RPM2840" s="11"/>
      <c r="RPN2840" s="11"/>
      <c r="RPO2840" s="12"/>
      <c r="RPP2840" s="12"/>
      <c r="RPQ2840" s="11"/>
      <c r="RPR2840" s="11"/>
      <c r="RPS2840" s="11"/>
      <c r="RPT2840" s="12"/>
      <c r="RPU2840" s="12"/>
      <c r="RPV2840" s="11"/>
      <c r="RPW2840" s="11"/>
      <c r="RPX2840" s="11"/>
      <c r="RPY2840" s="12"/>
      <c r="RPZ2840" s="12"/>
      <c r="RQA2840" s="11"/>
      <c r="RQB2840" s="11"/>
      <c r="RQC2840" s="11"/>
      <c r="RQD2840" s="12"/>
      <c r="RQE2840" s="12"/>
      <c r="RQF2840" s="11"/>
      <c r="RQG2840" s="11"/>
      <c r="RQH2840" s="11"/>
      <c r="RQI2840" s="12"/>
      <c r="RQJ2840" s="12"/>
      <c r="RQK2840" s="11"/>
      <c r="RQL2840" s="11"/>
      <c r="RQM2840" s="11"/>
      <c r="RQN2840" s="12"/>
      <c r="RQO2840" s="12"/>
      <c r="RQP2840" s="11"/>
      <c r="RQQ2840" s="11"/>
      <c r="RQR2840" s="11"/>
      <c r="RQS2840" s="12"/>
      <c r="RQT2840" s="12"/>
      <c r="RQU2840" s="11"/>
      <c r="RQV2840" s="11"/>
      <c r="RQW2840" s="11"/>
      <c r="RQX2840" s="12"/>
      <c r="RQY2840" s="12"/>
      <c r="RQZ2840" s="11"/>
      <c r="RRA2840" s="11"/>
      <c r="RRB2840" s="11"/>
      <c r="RRC2840" s="12"/>
      <c r="RRD2840" s="12"/>
      <c r="RRE2840" s="11"/>
      <c r="RRF2840" s="11"/>
      <c r="RRG2840" s="11"/>
      <c r="RRH2840" s="12"/>
      <c r="RRI2840" s="12"/>
      <c r="RRJ2840" s="11"/>
      <c r="RRK2840" s="11"/>
      <c r="RRL2840" s="11"/>
      <c r="RRM2840" s="12"/>
      <c r="RRN2840" s="12"/>
      <c r="RRO2840" s="11"/>
      <c r="RRP2840" s="11"/>
      <c r="RRQ2840" s="11"/>
      <c r="RRR2840" s="12"/>
      <c r="RRS2840" s="12"/>
      <c r="RRT2840" s="11"/>
      <c r="RRU2840" s="11"/>
      <c r="RRV2840" s="11"/>
      <c r="RRW2840" s="12"/>
      <c r="RRX2840" s="12"/>
      <c r="RRY2840" s="11"/>
      <c r="RRZ2840" s="11"/>
      <c r="RSA2840" s="11"/>
      <c r="RSB2840" s="12"/>
      <c r="RSC2840" s="12"/>
      <c r="RSD2840" s="11"/>
      <c r="RSE2840" s="11"/>
      <c r="RSF2840" s="11"/>
      <c r="RSG2840" s="12"/>
      <c r="RSH2840" s="12"/>
      <c r="RSI2840" s="11"/>
      <c r="RSJ2840" s="11"/>
      <c r="RSK2840" s="11"/>
      <c r="RSL2840" s="12"/>
      <c r="RSM2840" s="12"/>
      <c r="RSN2840" s="11"/>
      <c r="RSO2840" s="11"/>
      <c r="RSP2840" s="11"/>
      <c r="RSQ2840" s="12"/>
      <c r="RSR2840" s="12"/>
      <c r="RSS2840" s="11"/>
      <c r="RST2840" s="11"/>
      <c r="RSU2840" s="11"/>
      <c r="RSV2840" s="12"/>
      <c r="RSW2840" s="12"/>
      <c r="RSX2840" s="11"/>
      <c r="RSY2840" s="11"/>
      <c r="RSZ2840" s="11"/>
      <c r="RTA2840" s="12"/>
      <c r="RTB2840" s="12"/>
      <c r="RTC2840" s="11"/>
      <c r="RTD2840" s="11"/>
      <c r="RTE2840" s="11"/>
      <c r="RTF2840" s="12"/>
      <c r="RTG2840" s="12"/>
      <c r="RTH2840" s="11"/>
      <c r="RTI2840" s="11"/>
      <c r="RTJ2840" s="11"/>
      <c r="RTK2840" s="12"/>
      <c r="RTL2840" s="12"/>
      <c r="RTM2840" s="11"/>
      <c r="RTN2840" s="11"/>
      <c r="RTO2840" s="11"/>
      <c r="RTP2840" s="12"/>
      <c r="RTQ2840" s="12"/>
      <c r="RTR2840" s="11"/>
      <c r="RTS2840" s="11"/>
      <c r="RTT2840" s="11"/>
      <c r="RTU2840" s="12"/>
      <c r="RTV2840" s="12"/>
      <c r="RTW2840" s="11"/>
      <c r="RTX2840" s="11"/>
      <c r="RTY2840" s="11"/>
      <c r="RTZ2840" s="12"/>
      <c r="RUA2840" s="12"/>
      <c r="RUB2840" s="11"/>
      <c r="RUC2840" s="11"/>
      <c r="RUD2840" s="11"/>
      <c r="RUE2840" s="12"/>
      <c r="RUF2840" s="12"/>
      <c r="RUG2840" s="11"/>
      <c r="RUH2840" s="11"/>
      <c r="RUI2840" s="11"/>
      <c r="RUJ2840" s="12"/>
      <c r="RUK2840" s="12"/>
      <c r="RUL2840" s="11"/>
      <c r="RUM2840" s="11"/>
      <c r="RUN2840" s="11"/>
      <c r="RUO2840" s="12"/>
      <c r="RUP2840" s="12"/>
      <c r="RUQ2840" s="11"/>
      <c r="RUR2840" s="11"/>
      <c r="RUS2840" s="11"/>
      <c r="RUT2840" s="12"/>
      <c r="RUU2840" s="12"/>
      <c r="RUV2840" s="11"/>
      <c r="RUW2840" s="11"/>
      <c r="RUX2840" s="11"/>
      <c r="RUY2840" s="12"/>
      <c r="RUZ2840" s="12"/>
      <c r="RVA2840" s="11"/>
      <c r="RVB2840" s="11"/>
      <c r="RVC2840" s="11"/>
      <c r="RVD2840" s="12"/>
      <c r="RVE2840" s="12"/>
      <c r="RVF2840" s="11"/>
      <c r="RVG2840" s="11"/>
      <c r="RVH2840" s="11"/>
      <c r="RVI2840" s="12"/>
      <c r="RVJ2840" s="12"/>
      <c r="RVK2840" s="11"/>
      <c r="RVL2840" s="11"/>
      <c r="RVM2840" s="11"/>
      <c r="RVN2840" s="12"/>
      <c r="RVO2840" s="12"/>
      <c r="RVP2840" s="11"/>
      <c r="RVQ2840" s="11"/>
      <c r="RVR2840" s="11"/>
      <c r="RVS2840" s="12"/>
      <c r="RVT2840" s="12"/>
      <c r="RVU2840" s="11"/>
      <c r="RVV2840" s="11"/>
      <c r="RVW2840" s="11"/>
      <c r="RVX2840" s="12"/>
      <c r="RVY2840" s="12"/>
      <c r="RVZ2840" s="11"/>
      <c r="RWA2840" s="11"/>
      <c r="RWB2840" s="11"/>
      <c r="RWC2840" s="12"/>
      <c r="RWD2840" s="12"/>
      <c r="RWE2840" s="11"/>
      <c r="RWF2840" s="11"/>
      <c r="RWG2840" s="11"/>
      <c r="RWH2840" s="12"/>
      <c r="RWI2840" s="12"/>
      <c r="RWJ2840" s="11"/>
      <c r="RWK2840" s="11"/>
      <c r="RWL2840" s="11"/>
      <c r="RWM2840" s="12"/>
      <c r="RWN2840" s="12"/>
      <c r="RWO2840" s="11"/>
      <c r="RWP2840" s="11"/>
      <c r="RWQ2840" s="11"/>
      <c r="RWR2840" s="12"/>
      <c r="RWS2840" s="12"/>
      <c r="RWT2840" s="11"/>
      <c r="RWU2840" s="11"/>
      <c r="RWV2840" s="11"/>
      <c r="RWW2840" s="12"/>
      <c r="RWX2840" s="12"/>
      <c r="RWY2840" s="11"/>
      <c r="RWZ2840" s="11"/>
      <c r="RXA2840" s="11"/>
      <c r="RXB2840" s="12"/>
      <c r="RXC2840" s="12"/>
      <c r="RXD2840" s="11"/>
      <c r="RXE2840" s="11"/>
      <c r="RXF2840" s="11"/>
      <c r="RXG2840" s="12"/>
      <c r="RXH2840" s="12"/>
      <c r="RXI2840" s="11"/>
      <c r="RXJ2840" s="11"/>
      <c r="RXK2840" s="11"/>
      <c r="RXL2840" s="12"/>
      <c r="RXM2840" s="12"/>
      <c r="RXN2840" s="11"/>
      <c r="RXO2840" s="11"/>
      <c r="RXP2840" s="11"/>
      <c r="RXQ2840" s="12"/>
      <c r="RXR2840" s="12"/>
      <c r="RXS2840" s="11"/>
      <c r="RXT2840" s="11"/>
      <c r="RXU2840" s="11"/>
      <c r="RXV2840" s="12"/>
      <c r="RXW2840" s="12"/>
      <c r="RXX2840" s="11"/>
      <c r="RXY2840" s="11"/>
      <c r="RXZ2840" s="11"/>
      <c r="RYA2840" s="12"/>
      <c r="RYB2840" s="12"/>
      <c r="RYC2840" s="11"/>
      <c r="RYD2840" s="11"/>
      <c r="RYE2840" s="11"/>
      <c r="RYF2840" s="12"/>
      <c r="RYG2840" s="12"/>
      <c r="RYH2840" s="11"/>
      <c r="RYI2840" s="11"/>
      <c r="RYJ2840" s="11"/>
      <c r="RYK2840" s="12"/>
      <c r="RYL2840" s="12"/>
      <c r="RYM2840" s="11"/>
      <c r="RYN2840" s="11"/>
      <c r="RYO2840" s="11"/>
      <c r="RYP2840" s="12"/>
      <c r="RYQ2840" s="12"/>
      <c r="RYR2840" s="11"/>
      <c r="RYS2840" s="11"/>
      <c r="RYT2840" s="11"/>
      <c r="RYU2840" s="12"/>
      <c r="RYV2840" s="12"/>
      <c r="RYW2840" s="11"/>
      <c r="RYX2840" s="11"/>
      <c r="RYY2840" s="11"/>
      <c r="RYZ2840" s="12"/>
      <c r="RZA2840" s="12"/>
      <c r="RZB2840" s="11"/>
      <c r="RZC2840" s="11"/>
      <c r="RZD2840" s="11"/>
      <c r="RZE2840" s="12"/>
      <c r="RZF2840" s="12"/>
      <c r="RZG2840" s="11"/>
      <c r="RZH2840" s="11"/>
      <c r="RZI2840" s="11"/>
      <c r="RZJ2840" s="12"/>
      <c r="RZK2840" s="12"/>
      <c r="RZL2840" s="11"/>
      <c r="RZM2840" s="11"/>
      <c r="RZN2840" s="11"/>
      <c r="RZO2840" s="12"/>
      <c r="RZP2840" s="12"/>
      <c r="RZQ2840" s="11"/>
      <c r="RZR2840" s="11"/>
      <c r="RZS2840" s="11"/>
      <c r="RZT2840" s="12"/>
      <c r="RZU2840" s="12"/>
      <c r="RZV2840" s="11"/>
      <c r="RZW2840" s="11"/>
      <c r="RZX2840" s="11"/>
      <c r="RZY2840" s="12"/>
      <c r="RZZ2840" s="12"/>
      <c r="SAA2840" s="11"/>
      <c r="SAB2840" s="11"/>
      <c r="SAC2840" s="11"/>
      <c r="SAD2840" s="12"/>
      <c r="SAE2840" s="12"/>
      <c r="SAF2840" s="11"/>
      <c r="SAG2840" s="11"/>
      <c r="SAH2840" s="11"/>
      <c r="SAI2840" s="12"/>
      <c r="SAJ2840" s="12"/>
      <c r="SAK2840" s="11"/>
      <c r="SAL2840" s="11"/>
      <c r="SAM2840" s="11"/>
      <c r="SAN2840" s="12"/>
      <c r="SAO2840" s="12"/>
      <c r="SAP2840" s="11"/>
      <c r="SAQ2840" s="11"/>
      <c r="SAR2840" s="11"/>
      <c r="SAS2840" s="12"/>
      <c r="SAT2840" s="12"/>
      <c r="SAU2840" s="11"/>
      <c r="SAV2840" s="11"/>
      <c r="SAW2840" s="11"/>
      <c r="SAX2840" s="12"/>
      <c r="SAY2840" s="12"/>
      <c r="SAZ2840" s="11"/>
      <c r="SBA2840" s="11"/>
      <c r="SBB2840" s="11"/>
      <c r="SBC2840" s="12"/>
      <c r="SBD2840" s="12"/>
      <c r="SBE2840" s="11"/>
      <c r="SBF2840" s="11"/>
      <c r="SBG2840" s="11"/>
      <c r="SBH2840" s="12"/>
      <c r="SBI2840" s="12"/>
      <c r="SBJ2840" s="11"/>
      <c r="SBK2840" s="11"/>
      <c r="SBL2840" s="11"/>
      <c r="SBM2840" s="12"/>
      <c r="SBN2840" s="12"/>
      <c r="SBO2840" s="11"/>
      <c r="SBP2840" s="11"/>
      <c r="SBQ2840" s="11"/>
      <c r="SBR2840" s="12"/>
      <c r="SBS2840" s="12"/>
      <c r="SBT2840" s="11"/>
      <c r="SBU2840" s="11"/>
      <c r="SBV2840" s="11"/>
      <c r="SBW2840" s="12"/>
      <c r="SBX2840" s="12"/>
      <c r="SBY2840" s="11"/>
      <c r="SBZ2840" s="11"/>
      <c r="SCA2840" s="11"/>
      <c r="SCB2840" s="12"/>
      <c r="SCC2840" s="12"/>
      <c r="SCD2840" s="11"/>
      <c r="SCE2840" s="11"/>
      <c r="SCF2840" s="11"/>
      <c r="SCG2840" s="12"/>
      <c r="SCH2840" s="12"/>
      <c r="SCI2840" s="11"/>
      <c r="SCJ2840" s="11"/>
      <c r="SCK2840" s="11"/>
      <c r="SCL2840" s="12"/>
      <c r="SCM2840" s="12"/>
      <c r="SCN2840" s="11"/>
      <c r="SCO2840" s="11"/>
      <c r="SCP2840" s="11"/>
      <c r="SCQ2840" s="12"/>
      <c r="SCR2840" s="12"/>
      <c r="SCS2840" s="11"/>
      <c r="SCT2840" s="11"/>
      <c r="SCU2840" s="11"/>
      <c r="SCV2840" s="12"/>
      <c r="SCW2840" s="12"/>
      <c r="SCX2840" s="11"/>
      <c r="SCY2840" s="11"/>
      <c r="SCZ2840" s="11"/>
      <c r="SDA2840" s="12"/>
      <c r="SDB2840" s="12"/>
      <c r="SDC2840" s="11"/>
      <c r="SDD2840" s="11"/>
      <c r="SDE2840" s="11"/>
      <c r="SDF2840" s="12"/>
      <c r="SDG2840" s="12"/>
      <c r="SDH2840" s="11"/>
      <c r="SDI2840" s="11"/>
      <c r="SDJ2840" s="11"/>
      <c r="SDK2840" s="12"/>
      <c r="SDL2840" s="12"/>
      <c r="SDM2840" s="11"/>
      <c r="SDN2840" s="11"/>
      <c r="SDO2840" s="11"/>
      <c r="SDP2840" s="12"/>
      <c r="SDQ2840" s="12"/>
      <c r="SDR2840" s="11"/>
      <c r="SDS2840" s="11"/>
      <c r="SDT2840" s="11"/>
      <c r="SDU2840" s="12"/>
      <c r="SDV2840" s="12"/>
      <c r="SDW2840" s="11"/>
      <c r="SDX2840" s="11"/>
      <c r="SDY2840" s="11"/>
      <c r="SDZ2840" s="12"/>
      <c r="SEA2840" s="12"/>
      <c r="SEB2840" s="11"/>
      <c r="SEC2840" s="11"/>
      <c r="SED2840" s="11"/>
      <c r="SEE2840" s="12"/>
      <c r="SEF2840" s="12"/>
      <c r="SEG2840" s="11"/>
      <c r="SEH2840" s="11"/>
      <c r="SEI2840" s="11"/>
      <c r="SEJ2840" s="12"/>
      <c r="SEK2840" s="12"/>
      <c r="SEL2840" s="11"/>
      <c r="SEM2840" s="11"/>
      <c r="SEN2840" s="11"/>
      <c r="SEO2840" s="12"/>
      <c r="SEP2840" s="12"/>
      <c r="SEQ2840" s="11"/>
      <c r="SER2840" s="11"/>
      <c r="SES2840" s="11"/>
      <c r="SET2840" s="12"/>
      <c r="SEU2840" s="12"/>
      <c r="SEV2840" s="11"/>
      <c r="SEW2840" s="11"/>
      <c r="SEX2840" s="11"/>
      <c r="SEY2840" s="12"/>
      <c r="SEZ2840" s="12"/>
      <c r="SFA2840" s="11"/>
      <c r="SFB2840" s="11"/>
      <c r="SFC2840" s="11"/>
      <c r="SFD2840" s="12"/>
      <c r="SFE2840" s="12"/>
      <c r="SFF2840" s="11"/>
      <c r="SFG2840" s="11"/>
      <c r="SFH2840" s="11"/>
      <c r="SFI2840" s="12"/>
      <c r="SFJ2840" s="12"/>
      <c r="SFK2840" s="11"/>
      <c r="SFL2840" s="11"/>
      <c r="SFM2840" s="11"/>
      <c r="SFN2840" s="12"/>
      <c r="SFO2840" s="12"/>
      <c r="SFP2840" s="11"/>
      <c r="SFQ2840" s="11"/>
      <c r="SFR2840" s="11"/>
      <c r="SFS2840" s="12"/>
      <c r="SFT2840" s="12"/>
      <c r="SFU2840" s="11"/>
      <c r="SFV2840" s="11"/>
      <c r="SFW2840" s="11"/>
      <c r="SFX2840" s="12"/>
      <c r="SFY2840" s="12"/>
      <c r="SFZ2840" s="11"/>
      <c r="SGA2840" s="11"/>
      <c r="SGB2840" s="11"/>
      <c r="SGC2840" s="12"/>
      <c r="SGD2840" s="12"/>
      <c r="SGE2840" s="11"/>
      <c r="SGF2840" s="11"/>
      <c r="SGG2840" s="11"/>
      <c r="SGH2840" s="12"/>
      <c r="SGI2840" s="12"/>
      <c r="SGJ2840" s="11"/>
      <c r="SGK2840" s="11"/>
      <c r="SGL2840" s="11"/>
      <c r="SGM2840" s="12"/>
      <c r="SGN2840" s="12"/>
      <c r="SGO2840" s="11"/>
      <c r="SGP2840" s="11"/>
      <c r="SGQ2840" s="11"/>
      <c r="SGR2840" s="12"/>
      <c r="SGS2840" s="12"/>
      <c r="SGT2840" s="11"/>
      <c r="SGU2840" s="11"/>
      <c r="SGV2840" s="11"/>
      <c r="SGW2840" s="12"/>
      <c r="SGX2840" s="12"/>
      <c r="SGY2840" s="11"/>
      <c r="SGZ2840" s="11"/>
      <c r="SHA2840" s="11"/>
      <c r="SHB2840" s="12"/>
      <c r="SHC2840" s="12"/>
      <c r="SHD2840" s="11"/>
      <c r="SHE2840" s="11"/>
      <c r="SHF2840" s="11"/>
      <c r="SHG2840" s="12"/>
      <c r="SHH2840" s="12"/>
      <c r="SHI2840" s="11"/>
      <c r="SHJ2840" s="11"/>
      <c r="SHK2840" s="11"/>
      <c r="SHL2840" s="12"/>
      <c r="SHM2840" s="12"/>
      <c r="SHN2840" s="11"/>
      <c r="SHO2840" s="11"/>
      <c r="SHP2840" s="11"/>
      <c r="SHQ2840" s="12"/>
      <c r="SHR2840" s="12"/>
      <c r="SHS2840" s="11"/>
      <c r="SHT2840" s="11"/>
      <c r="SHU2840" s="11"/>
      <c r="SHV2840" s="12"/>
      <c r="SHW2840" s="12"/>
      <c r="SHX2840" s="11"/>
      <c r="SHY2840" s="11"/>
      <c r="SHZ2840" s="11"/>
      <c r="SIA2840" s="12"/>
      <c r="SIB2840" s="12"/>
      <c r="SIC2840" s="11"/>
      <c r="SID2840" s="11"/>
      <c r="SIE2840" s="11"/>
      <c r="SIF2840" s="12"/>
      <c r="SIG2840" s="12"/>
      <c r="SIH2840" s="11"/>
      <c r="SII2840" s="11"/>
      <c r="SIJ2840" s="11"/>
      <c r="SIK2840" s="12"/>
      <c r="SIL2840" s="12"/>
      <c r="SIM2840" s="11"/>
      <c r="SIN2840" s="11"/>
      <c r="SIO2840" s="11"/>
      <c r="SIP2840" s="12"/>
      <c r="SIQ2840" s="12"/>
      <c r="SIR2840" s="11"/>
      <c r="SIS2840" s="11"/>
      <c r="SIT2840" s="11"/>
      <c r="SIU2840" s="12"/>
      <c r="SIV2840" s="12"/>
      <c r="SIW2840" s="11"/>
      <c r="SIX2840" s="11"/>
      <c r="SIY2840" s="11"/>
      <c r="SIZ2840" s="12"/>
      <c r="SJA2840" s="12"/>
      <c r="SJB2840" s="11"/>
      <c r="SJC2840" s="11"/>
      <c r="SJD2840" s="11"/>
      <c r="SJE2840" s="12"/>
      <c r="SJF2840" s="12"/>
      <c r="SJG2840" s="11"/>
      <c r="SJH2840" s="11"/>
      <c r="SJI2840" s="11"/>
      <c r="SJJ2840" s="12"/>
      <c r="SJK2840" s="12"/>
      <c r="SJL2840" s="11"/>
      <c r="SJM2840" s="11"/>
      <c r="SJN2840" s="11"/>
      <c r="SJO2840" s="12"/>
      <c r="SJP2840" s="12"/>
      <c r="SJQ2840" s="11"/>
      <c r="SJR2840" s="11"/>
      <c r="SJS2840" s="11"/>
      <c r="SJT2840" s="12"/>
      <c r="SJU2840" s="12"/>
      <c r="SJV2840" s="11"/>
      <c r="SJW2840" s="11"/>
      <c r="SJX2840" s="11"/>
      <c r="SJY2840" s="12"/>
      <c r="SJZ2840" s="12"/>
      <c r="SKA2840" s="11"/>
      <c r="SKB2840" s="11"/>
      <c r="SKC2840" s="11"/>
      <c r="SKD2840" s="12"/>
      <c r="SKE2840" s="12"/>
      <c r="SKF2840" s="11"/>
      <c r="SKG2840" s="11"/>
      <c r="SKH2840" s="11"/>
      <c r="SKI2840" s="12"/>
      <c r="SKJ2840" s="12"/>
      <c r="SKK2840" s="11"/>
      <c r="SKL2840" s="11"/>
      <c r="SKM2840" s="11"/>
      <c r="SKN2840" s="12"/>
      <c r="SKO2840" s="12"/>
      <c r="SKP2840" s="11"/>
      <c r="SKQ2840" s="11"/>
      <c r="SKR2840" s="11"/>
      <c r="SKS2840" s="12"/>
      <c r="SKT2840" s="12"/>
      <c r="SKU2840" s="11"/>
      <c r="SKV2840" s="11"/>
      <c r="SKW2840" s="11"/>
      <c r="SKX2840" s="12"/>
      <c r="SKY2840" s="12"/>
      <c r="SKZ2840" s="11"/>
      <c r="SLA2840" s="11"/>
      <c r="SLB2840" s="11"/>
      <c r="SLC2840" s="12"/>
      <c r="SLD2840" s="12"/>
      <c r="SLE2840" s="11"/>
      <c r="SLF2840" s="11"/>
      <c r="SLG2840" s="11"/>
      <c r="SLH2840" s="12"/>
      <c r="SLI2840" s="12"/>
      <c r="SLJ2840" s="11"/>
      <c r="SLK2840" s="11"/>
      <c r="SLL2840" s="11"/>
      <c r="SLM2840" s="12"/>
      <c r="SLN2840" s="12"/>
      <c r="SLO2840" s="11"/>
      <c r="SLP2840" s="11"/>
      <c r="SLQ2840" s="11"/>
      <c r="SLR2840" s="12"/>
      <c r="SLS2840" s="12"/>
      <c r="SLT2840" s="11"/>
      <c r="SLU2840" s="11"/>
      <c r="SLV2840" s="11"/>
      <c r="SLW2840" s="12"/>
      <c r="SLX2840" s="12"/>
      <c r="SLY2840" s="11"/>
      <c r="SLZ2840" s="11"/>
      <c r="SMA2840" s="11"/>
      <c r="SMB2840" s="12"/>
      <c r="SMC2840" s="12"/>
      <c r="SMD2840" s="11"/>
      <c r="SME2840" s="11"/>
      <c r="SMF2840" s="11"/>
      <c r="SMG2840" s="12"/>
      <c r="SMH2840" s="12"/>
      <c r="SMI2840" s="11"/>
      <c r="SMJ2840" s="11"/>
      <c r="SMK2840" s="11"/>
      <c r="SML2840" s="12"/>
      <c r="SMM2840" s="12"/>
      <c r="SMN2840" s="11"/>
      <c r="SMO2840" s="11"/>
      <c r="SMP2840" s="11"/>
      <c r="SMQ2840" s="12"/>
      <c r="SMR2840" s="12"/>
      <c r="SMS2840" s="11"/>
      <c r="SMT2840" s="11"/>
      <c r="SMU2840" s="11"/>
      <c r="SMV2840" s="12"/>
      <c r="SMW2840" s="12"/>
      <c r="SMX2840" s="11"/>
      <c r="SMY2840" s="11"/>
      <c r="SMZ2840" s="11"/>
      <c r="SNA2840" s="12"/>
      <c r="SNB2840" s="12"/>
      <c r="SNC2840" s="11"/>
      <c r="SND2840" s="11"/>
      <c r="SNE2840" s="11"/>
      <c r="SNF2840" s="12"/>
      <c r="SNG2840" s="12"/>
      <c r="SNH2840" s="11"/>
      <c r="SNI2840" s="11"/>
      <c r="SNJ2840" s="11"/>
      <c r="SNK2840" s="12"/>
      <c r="SNL2840" s="12"/>
      <c r="SNM2840" s="11"/>
      <c r="SNN2840" s="11"/>
      <c r="SNO2840" s="11"/>
      <c r="SNP2840" s="12"/>
      <c r="SNQ2840" s="12"/>
      <c r="SNR2840" s="11"/>
      <c r="SNS2840" s="11"/>
      <c r="SNT2840" s="11"/>
      <c r="SNU2840" s="12"/>
      <c r="SNV2840" s="12"/>
      <c r="SNW2840" s="11"/>
      <c r="SNX2840" s="11"/>
      <c r="SNY2840" s="11"/>
      <c r="SNZ2840" s="12"/>
      <c r="SOA2840" s="12"/>
      <c r="SOB2840" s="11"/>
      <c r="SOC2840" s="11"/>
      <c r="SOD2840" s="11"/>
      <c r="SOE2840" s="12"/>
      <c r="SOF2840" s="12"/>
      <c r="SOG2840" s="11"/>
      <c r="SOH2840" s="11"/>
      <c r="SOI2840" s="11"/>
      <c r="SOJ2840" s="12"/>
      <c r="SOK2840" s="12"/>
      <c r="SOL2840" s="11"/>
      <c r="SOM2840" s="11"/>
      <c r="SON2840" s="11"/>
      <c r="SOO2840" s="12"/>
      <c r="SOP2840" s="12"/>
      <c r="SOQ2840" s="11"/>
      <c r="SOR2840" s="11"/>
      <c r="SOS2840" s="11"/>
      <c r="SOT2840" s="12"/>
      <c r="SOU2840" s="12"/>
      <c r="SOV2840" s="11"/>
      <c r="SOW2840" s="11"/>
      <c r="SOX2840" s="11"/>
      <c r="SOY2840" s="12"/>
      <c r="SOZ2840" s="12"/>
      <c r="SPA2840" s="11"/>
      <c r="SPB2840" s="11"/>
      <c r="SPC2840" s="11"/>
      <c r="SPD2840" s="12"/>
      <c r="SPE2840" s="12"/>
      <c r="SPF2840" s="11"/>
      <c r="SPG2840" s="11"/>
      <c r="SPH2840" s="11"/>
      <c r="SPI2840" s="12"/>
      <c r="SPJ2840" s="12"/>
      <c r="SPK2840" s="11"/>
      <c r="SPL2840" s="11"/>
      <c r="SPM2840" s="11"/>
      <c r="SPN2840" s="12"/>
      <c r="SPO2840" s="12"/>
      <c r="SPP2840" s="11"/>
      <c r="SPQ2840" s="11"/>
      <c r="SPR2840" s="11"/>
      <c r="SPS2840" s="12"/>
      <c r="SPT2840" s="12"/>
      <c r="SPU2840" s="11"/>
      <c r="SPV2840" s="11"/>
      <c r="SPW2840" s="11"/>
      <c r="SPX2840" s="12"/>
      <c r="SPY2840" s="12"/>
      <c r="SPZ2840" s="11"/>
      <c r="SQA2840" s="11"/>
      <c r="SQB2840" s="11"/>
      <c r="SQC2840" s="12"/>
      <c r="SQD2840" s="12"/>
      <c r="SQE2840" s="11"/>
      <c r="SQF2840" s="11"/>
      <c r="SQG2840" s="11"/>
      <c r="SQH2840" s="12"/>
      <c r="SQI2840" s="12"/>
      <c r="SQJ2840" s="11"/>
      <c r="SQK2840" s="11"/>
      <c r="SQL2840" s="11"/>
      <c r="SQM2840" s="12"/>
      <c r="SQN2840" s="12"/>
      <c r="SQO2840" s="11"/>
      <c r="SQP2840" s="11"/>
      <c r="SQQ2840" s="11"/>
      <c r="SQR2840" s="12"/>
      <c r="SQS2840" s="12"/>
      <c r="SQT2840" s="11"/>
      <c r="SQU2840" s="11"/>
      <c r="SQV2840" s="11"/>
      <c r="SQW2840" s="12"/>
      <c r="SQX2840" s="12"/>
      <c r="SQY2840" s="11"/>
      <c r="SQZ2840" s="11"/>
      <c r="SRA2840" s="11"/>
      <c r="SRB2840" s="12"/>
      <c r="SRC2840" s="12"/>
      <c r="SRD2840" s="11"/>
      <c r="SRE2840" s="11"/>
      <c r="SRF2840" s="11"/>
      <c r="SRG2840" s="12"/>
      <c r="SRH2840" s="12"/>
      <c r="SRI2840" s="11"/>
      <c r="SRJ2840" s="11"/>
      <c r="SRK2840" s="11"/>
      <c r="SRL2840" s="12"/>
      <c r="SRM2840" s="12"/>
      <c r="SRN2840" s="11"/>
      <c r="SRO2840" s="11"/>
      <c r="SRP2840" s="11"/>
      <c r="SRQ2840" s="12"/>
      <c r="SRR2840" s="12"/>
      <c r="SRS2840" s="11"/>
      <c r="SRT2840" s="11"/>
      <c r="SRU2840" s="11"/>
      <c r="SRV2840" s="12"/>
      <c r="SRW2840" s="12"/>
      <c r="SRX2840" s="11"/>
      <c r="SRY2840" s="11"/>
      <c r="SRZ2840" s="11"/>
      <c r="SSA2840" s="12"/>
      <c r="SSB2840" s="12"/>
      <c r="SSC2840" s="11"/>
      <c r="SSD2840" s="11"/>
      <c r="SSE2840" s="11"/>
      <c r="SSF2840" s="12"/>
      <c r="SSG2840" s="12"/>
      <c r="SSH2840" s="11"/>
      <c r="SSI2840" s="11"/>
      <c r="SSJ2840" s="11"/>
      <c r="SSK2840" s="12"/>
      <c r="SSL2840" s="12"/>
      <c r="SSM2840" s="11"/>
      <c r="SSN2840" s="11"/>
      <c r="SSO2840" s="11"/>
      <c r="SSP2840" s="12"/>
      <c r="SSQ2840" s="12"/>
      <c r="SSR2840" s="11"/>
      <c r="SSS2840" s="11"/>
      <c r="SST2840" s="11"/>
      <c r="SSU2840" s="12"/>
      <c r="SSV2840" s="12"/>
      <c r="SSW2840" s="11"/>
      <c r="SSX2840" s="11"/>
      <c r="SSY2840" s="11"/>
      <c r="SSZ2840" s="12"/>
      <c r="STA2840" s="12"/>
      <c r="STB2840" s="11"/>
      <c r="STC2840" s="11"/>
      <c r="STD2840" s="11"/>
      <c r="STE2840" s="12"/>
      <c r="STF2840" s="12"/>
      <c r="STG2840" s="11"/>
      <c r="STH2840" s="11"/>
      <c r="STI2840" s="11"/>
      <c r="STJ2840" s="12"/>
      <c r="STK2840" s="12"/>
      <c r="STL2840" s="11"/>
      <c r="STM2840" s="11"/>
      <c r="STN2840" s="11"/>
      <c r="STO2840" s="12"/>
      <c r="STP2840" s="12"/>
      <c r="STQ2840" s="11"/>
      <c r="STR2840" s="11"/>
      <c r="STS2840" s="11"/>
      <c r="STT2840" s="12"/>
      <c r="STU2840" s="12"/>
      <c r="STV2840" s="11"/>
      <c r="STW2840" s="11"/>
      <c r="STX2840" s="11"/>
      <c r="STY2840" s="12"/>
      <c r="STZ2840" s="12"/>
      <c r="SUA2840" s="11"/>
      <c r="SUB2840" s="11"/>
      <c r="SUC2840" s="11"/>
      <c r="SUD2840" s="12"/>
      <c r="SUE2840" s="12"/>
      <c r="SUF2840" s="11"/>
      <c r="SUG2840" s="11"/>
      <c r="SUH2840" s="11"/>
      <c r="SUI2840" s="12"/>
      <c r="SUJ2840" s="12"/>
      <c r="SUK2840" s="11"/>
      <c r="SUL2840" s="11"/>
      <c r="SUM2840" s="11"/>
      <c r="SUN2840" s="12"/>
      <c r="SUO2840" s="12"/>
      <c r="SUP2840" s="11"/>
      <c r="SUQ2840" s="11"/>
      <c r="SUR2840" s="11"/>
      <c r="SUS2840" s="12"/>
      <c r="SUT2840" s="12"/>
      <c r="SUU2840" s="11"/>
      <c r="SUV2840" s="11"/>
      <c r="SUW2840" s="11"/>
      <c r="SUX2840" s="12"/>
      <c r="SUY2840" s="12"/>
      <c r="SUZ2840" s="11"/>
      <c r="SVA2840" s="11"/>
      <c r="SVB2840" s="11"/>
      <c r="SVC2840" s="12"/>
      <c r="SVD2840" s="12"/>
      <c r="SVE2840" s="11"/>
      <c r="SVF2840" s="11"/>
      <c r="SVG2840" s="11"/>
      <c r="SVH2840" s="12"/>
      <c r="SVI2840" s="12"/>
      <c r="SVJ2840" s="11"/>
      <c r="SVK2840" s="11"/>
      <c r="SVL2840" s="11"/>
      <c r="SVM2840" s="12"/>
      <c r="SVN2840" s="12"/>
      <c r="SVO2840" s="11"/>
      <c r="SVP2840" s="11"/>
      <c r="SVQ2840" s="11"/>
      <c r="SVR2840" s="12"/>
      <c r="SVS2840" s="12"/>
      <c r="SVT2840" s="11"/>
      <c r="SVU2840" s="11"/>
      <c r="SVV2840" s="11"/>
      <c r="SVW2840" s="12"/>
      <c r="SVX2840" s="12"/>
      <c r="SVY2840" s="11"/>
      <c r="SVZ2840" s="11"/>
      <c r="SWA2840" s="11"/>
      <c r="SWB2840" s="12"/>
      <c r="SWC2840" s="12"/>
      <c r="SWD2840" s="11"/>
      <c r="SWE2840" s="11"/>
      <c r="SWF2840" s="11"/>
      <c r="SWG2840" s="12"/>
      <c r="SWH2840" s="12"/>
      <c r="SWI2840" s="11"/>
      <c r="SWJ2840" s="11"/>
      <c r="SWK2840" s="11"/>
      <c r="SWL2840" s="12"/>
      <c r="SWM2840" s="12"/>
      <c r="SWN2840" s="11"/>
      <c r="SWO2840" s="11"/>
      <c r="SWP2840" s="11"/>
      <c r="SWQ2840" s="12"/>
      <c r="SWR2840" s="12"/>
      <c r="SWS2840" s="11"/>
      <c r="SWT2840" s="11"/>
      <c r="SWU2840" s="11"/>
      <c r="SWV2840" s="12"/>
      <c r="SWW2840" s="12"/>
      <c r="SWX2840" s="11"/>
      <c r="SWY2840" s="11"/>
      <c r="SWZ2840" s="11"/>
      <c r="SXA2840" s="12"/>
      <c r="SXB2840" s="12"/>
      <c r="SXC2840" s="11"/>
      <c r="SXD2840" s="11"/>
      <c r="SXE2840" s="11"/>
      <c r="SXF2840" s="12"/>
      <c r="SXG2840" s="12"/>
      <c r="SXH2840" s="11"/>
      <c r="SXI2840" s="11"/>
      <c r="SXJ2840" s="11"/>
      <c r="SXK2840" s="12"/>
      <c r="SXL2840" s="12"/>
      <c r="SXM2840" s="11"/>
      <c r="SXN2840" s="11"/>
      <c r="SXO2840" s="11"/>
      <c r="SXP2840" s="12"/>
      <c r="SXQ2840" s="12"/>
      <c r="SXR2840" s="11"/>
      <c r="SXS2840" s="11"/>
      <c r="SXT2840" s="11"/>
      <c r="SXU2840" s="12"/>
      <c r="SXV2840" s="12"/>
      <c r="SXW2840" s="11"/>
      <c r="SXX2840" s="11"/>
      <c r="SXY2840" s="11"/>
      <c r="SXZ2840" s="12"/>
      <c r="SYA2840" s="12"/>
      <c r="SYB2840" s="11"/>
      <c r="SYC2840" s="11"/>
      <c r="SYD2840" s="11"/>
      <c r="SYE2840" s="12"/>
      <c r="SYF2840" s="12"/>
      <c r="SYG2840" s="11"/>
      <c r="SYH2840" s="11"/>
      <c r="SYI2840" s="11"/>
      <c r="SYJ2840" s="12"/>
      <c r="SYK2840" s="12"/>
      <c r="SYL2840" s="11"/>
      <c r="SYM2840" s="11"/>
      <c r="SYN2840" s="11"/>
      <c r="SYO2840" s="12"/>
      <c r="SYP2840" s="12"/>
      <c r="SYQ2840" s="11"/>
      <c r="SYR2840" s="11"/>
      <c r="SYS2840" s="11"/>
      <c r="SYT2840" s="12"/>
      <c r="SYU2840" s="12"/>
      <c r="SYV2840" s="11"/>
      <c r="SYW2840" s="11"/>
      <c r="SYX2840" s="11"/>
      <c r="SYY2840" s="12"/>
      <c r="SYZ2840" s="12"/>
      <c r="SZA2840" s="11"/>
      <c r="SZB2840" s="11"/>
      <c r="SZC2840" s="11"/>
      <c r="SZD2840" s="12"/>
      <c r="SZE2840" s="12"/>
      <c r="SZF2840" s="11"/>
      <c r="SZG2840" s="11"/>
      <c r="SZH2840" s="11"/>
      <c r="SZI2840" s="12"/>
      <c r="SZJ2840" s="12"/>
      <c r="SZK2840" s="11"/>
      <c r="SZL2840" s="11"/>
      <c r="SZM2840" s="11"/>
      <c r="SZN2840" s="12"/>
      <c r="SZO2840" s="12"/>
      <c r="SZP2840" s="11"/>
      <c r="SZQ2840" s="11"/>
      <c r="SZR2840" s="11"/>
      <c r="SZS2840" s="12"/>
      <c r="SZT2840" s="12"/>
      <c r="SZU2840" s="11"/>
      <c r="SZV2840" s="11"/>
      <c r="SZW2840" s="11"/>
      <c r="SZX2840" s="12"/>
      <c r="SZY2840" s="12"/>
      <c r="SZZ2840" s="11"/>
      <c r="TAA2840" s="11"/>
      <c r="TAB2840" s="11"/>
      <c r="TAC2840" s="12"/>
      <c r="TAD2840" s="12"/>
      <c r="TAE2840" s="11"/>
      <c r="TAF2840" s="11"/>
      <c r="TAG2840" s="11"/>
      <c r="TAH2840" s="12"/>
      <c r="TAI2840" s="12"/>
      <c r="TAJ2840" s="11"/>
      <c r="TAK2840" s="11"/>
      <c r="TAL2840" s="11"/>
      <c r="TAM2840" s="12"/>
      <c r="TAN2840" s="12"/>
      <c r="TAO2840" s="11"/>
      <c r="TAP2840" s="11"/>
      <c r="TAQ2840" s="11"/>
      <c r="TAR2840" s="12"/>
      <c r="TAS2840" s="12"/>
      <c r="TAT2840" s="11"/>
      <c r="TAU2840" s="11"/>
      <c r="TAV2840" s="11"/>
      <c r="TAW2840" s="12"/>
      <c r="TAX2840" s="12"/>
      <c r="TAY2840" s="11"/>
      <c r="TAZ2840" s="11"/>
      <c r="TBA2840" s="11"/>
      <c r="TBB2840" s="12"/>
      <c r="TBC2840" s="12"/>
      <c r="TBD2840" s="11"/>
      <c r="TBE2840" s="11"/>
      <c r="TBF2840" s="11"/>
      <c r="TBG2840" s="12"/>
      <c r="TBH2840" s="12"/>
      <c r="TBI2840" s="11"/>
      <c r="TBJ2840" s="11"/>
      <c r="TBK2840" s="11"/>
      <c r="TBL2840" s="12"/>
      <c r="TBM2840" s="12"/>
      <c r="TBN2840" s="11"/>
      <c r="TBO2840" s="11"/>
      <c r="TBP2840" s="11"/>
      <c r="TBQ2840" s="12"/>
      <c r="TBR2840" s="12"/>
      <c r="TBS2840" s="11"/>
      <c r="TBT2840" s="11"/>
      <c r="TBU2840" s="11"/>
      <c r="TBV2840" s="12"/>
      <c r="TBW2840" s="12"/>
      <c r="TBX2840" s="11"/>
      <c r="TBY2840" s="11"/>
      <c r="TBZ2840" s="11"/>
      <c r="TCA2840" s="12"/>
      <c r="TCB2840" s="12"/>
      <c r="TCC2840" s="11"/>
      <c r="TCD2840" s="11"/>
      <c r="TCE2840" s="11"/>
      <c r="TCF2840" s="12"/>
      <c r="TCG2840" s="12"/>
      <c r="TCH2840" s="11"/>
      <c r="TCI2840" s="11"/>
      <c r="TCJ2840" s="11"/>
      <c r="TCK2840" s="12"/>
      <c r="TCL2840" s="12"/>
      <c r="TCM2840" s="11"/>
      <c r="TCN2840" s="11"/>
      <c r="TCO2840" s="11"/>
      <c r="TCP2840" s="12"/>
      <c r="TCQ2840" s="12"/>
      <c r="TCR2840" s="11"/>
      <c r="TCS2840" s="11"/>
      <c r="TCT2840" s="11"/>
      <c r="TCU2840" s="12"/>
      <c r="TCV2840" s="12"/>
      <c r="TCW2840" s="11"/>
      <c r="TCX2840" s="11"/>
      <c r="TCY2840" s="11"/>
      <c r="TCZ2840" s="12"/>
      <c r="TDA2840" s="12"/>
      <c r="TDB2840" s="11"/>
      <c r="TDC2840" s="11"/>
      <c r="TDD2840" s="11"/>
      <c r="TDE2840" s="12"/>
      <c r="TDF2840" s="12"/>
      <c r="TDG2840" s="11"/>
      <c r="TDH2840" s="11"/>
      <c r="TDI2840" s="11"/>
      <c r="TDJ2840" s="12"/>
      <c r="TDK2840" s="12"/>
      <c r="TDL2840" s="11"/>
      <c r="TDM2840" s="11"/>
      <c r="TDN2840" s="11"/>
      <c r="TDO2840" s="12"/>
      <c r="TDP2840" s="12"/>
      <c r="TDQ2840" s="11"/>
      <c r="TDR2840" s="11"/>
      <c r="TDS2840" s="11"/>
      <c r="TDT2840" s="12"/>
      <c r="TDU2840" s="12"/>
      <c r="TDV2840" s="11"/>
      <c r="TDW2840" s="11"/>
      <c r="TDX2840" s="11"/>
      <c r="TDY2840" s="12"/>
      <c r="TDZ2840" s="12"/>
      <c r="TEA2840" s="11"/>
      <c r="TEB2840" s="11"/>
      <c r="TEC2840" s="11"/>
      <c r="TED2840" s="12"/>
      <c r="TEE2840" s="12"/>
      <c r="TEF2840" s="11"/>
      <c r="TEG2840" s="11"/>
      <c r="TEH2840" s="11"/>
      <c r="TEI2840" s="12"/>
      <c r="TEJ2840" s="12"/>
      <c r="TEK2840" s="11"/>
      <c r="TEL2840" s="11"/>
      <c r="TEM2840" s="11"/>
      <c r="TEN2840" s="12"/>
      <c r="TEO2840" s="12"/>
      <c r="TEP2840" s="11"/>
      <c r="TEQ2840" s="11"/>
      <c r="TER2840" s="11"/>
      <c r="TES2840" s="12"/>
      <c r="TET2840" s="12"/>
      <c r="TEU2840" s="11"/>
      <c r="TEV2840" s="11"/>
      <c r="TEW2840" s="11"/>
      <c r="TEX2840" s="12"/>
      <c r="TEY2840" s="12"/>
      <c r="TEZ2840" s="11"/>
      <c r="TFA2840" s="11"/>
      <c r="TFB2840" s="11"/>
      <c r="TFC2840" s="12"/>
      <c r="TFD2840" s="12"/>
      <c r="TFE2840" s="11"/>
      <c r="TFF2840" s="11"/>
      <c r="TFG2840" s="11"/>
      <c r="TFH2840" s="12"/>
      <c r="TFI2840" s="12"/>
      <c r="TFJ2840" s="11"/>
      <c r="TFK2840" s="11"/>
      <c r="TFL2840" s="11"/>
      <c r="TFM2840" s="12"/>
      <c r="TFN2840" s="12"/>
      <c r="TFO2840" s="11"/>
      <c r="TFP2840" s="11"/>
      <c r="TFQ2840" s="11"/>
      <c r="TFR2840" s="12"/>
      <c r="TFS2840" s="12"/>
      <c r="TFT2840" s="11"/>
      <c r="TFU2840" s="11"/>
      <c r="TFV2840" s="11"/>
      <c r="TFW2840" s="12"/>
      <c r="TFX2840" s="12"/>
      <c r="TFY2840" s="11"/>
      <c r="TFZ2840" s="11"/>
      <c r="TGA2840" s="11"/>
      <c r="TGB2840" s="12"/>
      <c r="TGC2840" s="12"/>
      <c r="TGD2840" s="11"/>
      <c r="TGE2840" s="11"/>
      <c r="TGF2840" s="11"/>
      <c r="TGG2840" s="12"/>
      <c r="TGH2840" s="12"/>
      <c r="TGI2840" s="11"/>
      <c r="TGJ2840" s="11"/>
      <c r="TGK2840" s="11"/>
      <c r="TGL2840" s="12"/>
      <c r="TGM2840" s="12"/>
      <c r="TGN2840" s="11"/>
      <c r="TGO2840" s="11"/>
      <c r="TGP2840" s="11"/>
      <c r="TGQ2840" s="12"/>
      <c r="TGR2840" s="12"/>
      <c r="TGS2840" s="11"/>
      <c r="TGT2840" s="11"/>
      <c r="TGU2840" s="11"/>
      <c r="TGV2840" s="12"/>
      <c r="TGW2840" s="12"/>
      <c r="TGX2840" s="11"/>
      <c r="TGY2840" s="11"/>
      <c r="TGZ2840" s="11"/>
      <c r="THA2840" s="12"/>
      <c r="THB2840" s="12"/>
      <c r="THC2840" s="11"/>
      <c r="THD2840" s="11"/>
      <c r="THE2840" s="11"/>
      <c r="THF2840" s="12"/>
      <c r="THG2840" s="12"/>
      <c r="THH2840" s="11"/>
      <c r="THI2840" s="11"/>
      <c r="THJ2840" s="11"/>
      <c r="THK2840" s="12"/>
      <c r="THL2840" s="12"/>
      <c r="THM2840" s="11"/>
      <c r="THN2840" s="11"/>
      <c r="THO2840" s="11"/>
      <c r="THP2840" s="12"/>
      <c r="THQ2840" s="12"/>
      <c r="THR2840" s="11"/>
      <c r="THS2840" s="11"/>
      <c r="THT2840" s="11"/>
      <c r="THU2840" s="12"/>
      <c r="THV2840" s="12"/>
      <c r="THW2840" s="11"/>
      <c r="THX2840" s="11"/>
      <c r="THY2840" s="11"/>
      <c r="THZ2840" s="12"/>
      <c r="TIA2840" s="12"/>
      <c r="TIB2840" s="11"/>
      <c r="TIC2840" s="11"/>
      <c r="TID2840" s="11"/>
      <c r="TIE2840" s="12"/>
      <c r="TIF2840" s="12"/>
      <c r="TIG2840" s="11"/>
      <c r="TIH2840" s="11"/>
      <c r="TII2840" s="11"/>
      <c r="TIJ2840" s="12"/>
      <c r="TIK2840" s="12"/>
      <c r="TIL2840" s="11"/>
      <c r="TIM2840" s="11"/>
      <c r="TIN2840" s="11"/>
      <c r="TIO2840" s="12"/>
      <c r="TIP2840" s="12"/>
      <c r="TIQ2840" s="11"/>
      <c r="TIR2840" s="11"/>
      <c r="TIS2840" s="11"/>
      <c r="TIT2840" s="12"/>
      <c r="TIU2840" s="12"/>
      <c r="TIV2840" s="11"/>
      <c r="TIW2840" s="11"/>
      <c r="TIX2840" s="11"/>
      <c r="TIY2840" s="12"/>
      <c r="TIZ2840" s="12"/>
      <c r="TJA2840" s="11"/>
      <c r="TJB2840" s="11"/>
      <c r="TJC2840" s="11"/>
      <c r="TJD2840" s="12"/>
      <c r="TJE2840" s="12"/>
      <c r="TJF2840" s="11"/>
      <c r="TJG2840" s="11"/>
      <c r="TJH2840" s="11"/>
      <c r="TJI2840" s="12"/>
      <c r="TJJ2840" s="12"/>
      <c r="TJK2840" s="11"/>
      <c r="TJL2840" s="11"/>
      <c r="TJM2840" s="11"/>
      <c r="TJN2840" s="12"/>
      <c r="TJO2840" s="12"/>
      <c r="TJP2840" s="11"/>
      <c r="TJQ2840" s="11"/>
      <c r="TJR2840" s="11"/>
      <c r="TJS2840" s="12"/>
      <c r="TJT2840" s="12"/>
      <c r="TJU2840" s="11"/>
      <c r="TJV2840" s="11"/>
      <c r="TJW2840" s="11"/>
      <c r="TJX2840" s="12"/>
      <c r="TJY2840" s="12"/>
      <c r="TJZ2840" s="11"/>
      <c r="TKA2840" s="11"/>
      <c r="TKB2840" s="11"/>
      <c r="TKC2840" s="12"/>
      <c r="TKD2840" s="12"/>
      <c r="TKE2840" s="11"/>
      <c r="TKF2840" s="11"/>
      <c r="TKG2840" s="11"/>
      <c r="TKH2840" s="12"/>
      <c r="TKI2840" s="12"/>
      <c r="TKJ2840" s="11"/>
      <c r="TKK2840" s="11"/>
      <c r="TKL2840" s="11"/>
      <c r="TKM2840" s="12"/>
      <c r="TKN2840" s="12"/>
      <c r="TKO2840" s="11"/>
      <c r="TKP2840" s="11"/>
      <c r="TKQ2840" s="11"/>
      <c r="TKR2840" s="12"/>
      <c r="TKS2840" s="12"/>
      <c r="TKT2840" s="11"/>
      <c r="TKU2840" s="11"/>
      <c r="TKV2840" s="11"/>
      <c r="TKW2840" s="12"/>
      <c r="TKX2840" s="12"/>
      <c r="TKY2840" s="11"/>
      <c r="TKZ2840" s="11"/>
      <c r="TLA2840" s="11"/>
      <c r="TLB2840" s="12"/>
      <c r="TLC2840" s="12"/>
      <c r="TLD2840" s="11"/>
      <c r="TLE2840" s="11"/>
      <c r="TLF2840" s="11"/>
      <c r="TLG2840" s="12"/>
      <c r="TLH2840" s="12"/>
      <c r="TLI2840" s="11"/>
      <c r="TLJ2840" s="11"/>
      <c r="TLK2840" s="11"/>
      <c r="TLL2840" s="12"/>
      <c r="TLM2840" s="12"/>
      <c r="TLN2840" s="11"/>
      <c r="TLO2840" s="11"/>
      <c r="TLP2840" s="11"/>
      <c r="TLQ2840" s="12"/>
      <c r="TLR2840" s="12"/>
      <c r="TLS2840" s="11"/>
      <c r="TLT2840" s="11"/>
      <c r="TLU2840" s="11"/>
      <c r="TLV2840" s="12"/>
      <c r="TLW2840" s="12"/>
      <c r="TLX2840" s="11"/>
      <c r="TLY2840" s="11"/>
      <c r="TLZ2840" s="11"/>
      <c r="TMA2840" s="12"/>
      <c r="TMB2840" s="12"/>
      <c r="TMC2840" s="11"/>
      <c r="TMD2840" s="11"/>
      <c r="TME2840" s="11"/>
      <c r="TMF2840" s="12"/>
      <c r="TMG2840" s="12"/>
      <c r="TMH2840" s="11"/>
      <c r="TMI2840" s="11"/>
      <c r="TMJ2840" s="11"/>
      <c r="TMK2840" s="12"/>
      <c r="TML2840" s="12"/>
      <c r="TMM2840" s="11"/>
      <c r="TMN2840" s="11"/>
      <c r="TMO2840" s="11"/>
      <c r="TMP2840" s="12"/>
      <c r="TMQ2840" s="12"/>
      <c r="TMR2840" s="11"/>
      <c r="TMS2840" s="11"/>
      <c r="TMT2840" s="11"/>
      <c r="TMU2840" s="12"/>
      <c r="TMV2840" s="12"/>
      <c r="TMW2840" s="11"/>
      <c r="TMX2840" s="11"/>
      <c r="TMY2840" s="11"/>
      <c r="TMZ2840" s="12"/>
      <c r="TNA2840" s="12"/>
      <c r="TNB2840" s="11"/>
      <c r="TNC2840" s="11"/>
      <c r="TND2840" s="11"/>
      <c r="TNE2840" s="12"/>
      <c r="TNF2840" s="12"/>
      <c r="TNG2840" s="11"/>
      <c r="TNH2840" s="11"/>
      <c r="TNI2840" s="11"/>
      <c r="TNJ2840" s="12"/>
      <c r="TNK2840" s="12"/>
      <c r="TNL2840" s="11"/>
      <c r="TNM2840" s="11"/>
      <c r="TNN2840" s="11"/>
      <c r="TNO2840" s="12"/>
      <c r="TNP2840" s="12"/>
      <c r="TNQ2840" s="11"/>
      <c r="TNR2840" s="11"/>
      <c r="TNS2840" s="11"/>
      <c r="TNT2840" s="12"/>
      <c r="TNU2840" s="12"/>
      <c r="TNV2840" s="11"/>
      <c r="TNW2840" s="11"/>
      <c r="TNX2840" s="11"/>
      <c r="TNY2840" s="12"/>
      <c r="TNZ2840" s="12"/>
      <c r="TOA2840" s="11"/>
      <c r="TOB2840" s="11"/>
      <c r="TOC2840" s="11"/>
      <c r="TOD2840" s="12"/>
      <c r="TOE2840" s="12"/>
      <c r="TOF2840" s="11"/>
      <c r="TOG2840" s="11"/>
      <c r="TOH2840" s="11"/>
      <c r="TOI2840" s="12"/>
      <c r="TOJ2840" s="12"/>
      <c r="TOK2840" s="11"/>
      <c r="TOL2840" s="11"/>
      <c r="TOM2840" s="11"/>
      <c r="TON2840" s="12"/>
      <c r="TOO2840" s="12"/>
      <c r="TOP2840" s="11"/>
      <c r="TOQ2840" s="11"/>
      <c r="TOR2840" s="11"/>
      <c r="TOS2840" s="12"/>
      <c r="TOT2840" s="12"/>
      <c r="TOU2840" s="11"/>
      <c r="TOV2840" s="11"/>
      <c r="TOW2840" s="11"/>
      <c r="TOX2840" s="12"/>
      <c r="TOY2840" s="12"/>
      <c r="TOZ2840" s="11"/>
      <c r="TPA2840" s="11"/>
      <c r="TPB2840" s="11"/>
      <c r="TPC2840" s="12"/>
      <c r="TPD2840" s="12"/>
      <c r="TPE2840" s="11"/>
      <c r="TPF2840" s="11"/>
      <c r="TPG2840" s="11"/>
      <c r="TPH2840" s="12"/>
      <c r="TPI2840" s="12"/>
      <c r="TPJ2840" s="11"/>
      <c r="TPK2840" s="11"/>
      <c r="TPL2840" s="11"/>
      <c r="TPM2840" s="12"/>
      <c r="TPN2840" s="12"/>
      <c r="TPO2840" s="11"/>
      <c r="TPP2840" s="11"/>
      <c r="TPQ2840" s="11"/>
      <c r="TPR2840" s="12"/>
      <c r="TPS2840" s="12"/>
      <c r="TPT2840" s="11"/>
      <c r="TPU2840" s="11"/>
      <c r="TPV2840" s="11"/>
      <c r="TPW2840" s="12"/>
      <c r="TPX2840" s="12"/>
      <c r="TPY2840" s="11"/>
      <c r="TPZ2840" s="11"/>
      <c r="TQA2840" s="11"/>
      <c r="TQB2840" s="12"/>
      <c r="TQC2840" s="12"/>
      <c r="TQD2840" s="11"/>
      <c r="TQE2840" s="11"/>
      <c r="TQF2840" s="11"/>
      <c r="TQG2840" s="12"/>
      <c r="TQH2840" s="12"/>
      <c r="TQI2840" s="11"/>
      <c r="TQJ2840" s="11"/>
      <c r="TQK2840" s="11"/>
      <c r="TQL2840" s="12"/>
      <c r="TQM2840" s="12"/>
      <c r="TQN2840" s="11"/>
      <c r="TQO2840" s="11"/>
      <c r="TQP2840" s="11"/>
      <c r="TQQ2840" s="12"/>
      <c r="TQR2840" s="12"/>
      <c r="TQS2840" s="11"/>
      <c r="TQT2840" s="11"/>
      <c r="TQU2840" s="11"/>
      <c r="TQV2840" s="12"/>
      <c r="TQW2840" s="12"/>
      <c r="TQX2840" s="11"/>
      <c r="TQY2840" s="11"/>
      <c r="TQZ2840" s="11"/>
      <c r="TRA2840" s="12"/>
      <c r="TRB2840" s="12"/>
      <c r="TRC2840" s="11"/>
      <c r="TRD2840" s="11"/>
      <c r="TRE2840" s="11"/>
      <c r="TRF2840" s="12"/>
      <c r="TRG2840" s="12"/>
      <c r="TRH2840" s="11"/>
      <c r="TRI2840" s="11"/>
      <c r="TRJ2840" s="11"/>
      <c r="TRK2840" s="12"/>
      <c r="TRL2840" s="12"/>
      <c r="TRM2840" s="11"/>
      <c r="TRN2840" s="11"/>
      <c r="TRO2840" s="11"/>
      <c r="TRP2840" s="12"/>
      <c r="TRQ2840" s="12"/>
      <c r="TRR2840" s="11"/>
      <c r="TRS2840" s="11"/>
      <c r="TRT2840" s="11"/>
      <c r="TRU2840" s="12"/>
      <c r="TRV2840" s="12"/>
      <c r="TRW2840" s="11"/>
      <c r="TRX2840" s="11"/>
      <c r="TRY2840" s="11"/>
      <c r="TRZ2840" s="12"/>
      <c r="TSA2840" s="12"/>
      <c r="TSB2840" s="11"/>
      <c r="TSC2840" s="11"/>
      <c r="TSD2840" s="11"/>
      <c r="TSE2840" s="12"/>
      <c r="TSF2840" s="12"/>
      <c r="TSG2840" s="11"/>
      <c r="TSH2840" s="11"/>
      <c r="TSI2840" s="11"/>
      <c r="TSJ2840" s="12"/>
      <c r="TSK2840" s="12"/>
      <c r="TSL2840" s="11"/>
      <c r="TSM2840" s="11"/>
      <c r="TSN2840" s="11"/>
      <c r="TSO2840" s="12"/>
      <c r="TSP2840" s="12"/>
      <c r="TSQ2840" s="11"/>
      <c r="TSR2840" s="11"/>
      <c r="TSS2840" s="11"/>
      <c r="TST2840" s="12"/>
      <c r="TSU2840" s="12"/>
      <c r="TSV2840" s="11"/>
      <c r="TSW2840" s="11"/>
      <c r="TSX2840" s="11"/>
      <c r="TSY2840" s="12"/>
      <c r="TSZ2840" s="12"/>
      <c r="TTA2840" s="11"/>
      <c r="TTB2840" s="11"/>
      <c r="TTC2840" s="11"/>
      <c r="TTD2840" s="12"/>
      <c r="TTE2840" s="12"/>
      <c r="TTF2840" s="11"/>
      <c r="TTG2840" s="11"/>
      <c r="TTH2840" s="11"/>
      <c r="TTI2840" s="12"/>
      <c r="TTJ2840" s="12"/>
      <c r="TTK2840" s="11"/>
      <c r="TTL2840" s="11"/>
      <c r="TTM2840" s="11"/>
      <c r="TTN2840" s="12"/>
      <c r="TTO2840" s="12"/>
      <c r="TTP2840" s="11"/>
      <c r="TTQ2840" s="11"/>
      <c r="TTR2840" s="11"/>
      <c r="TTS2840" s="12"/>
      <c r="TTT2840" s="12"/>
      <c r="TTU2840" s="11"/>
      <c r="TTV2840" s="11"/>
      <c r="TTW2840" s="11"/>
      <c r="TTX2840" s="12"/>
      <c r="TTY2840" s="12"/>
      <c r="TTZ2840" s="11"/>
      <c r="TUA2840" s="11"/>
      <c r="TUB2840" s="11"/>
      <c r="TUC2840" s="12"/>
      <c r="TUD2840" s="12"/>
      <c r="TUE2840" s="11"/>
      <c r="TUF2840" s="11"/>
      <c r="TUG2840" s="11"/>
      <c r="TUH2840" s="12"/>
      <c r="TUI2840" s="12"/>
      <c r="TUJ2840" s="11"/>
      <c r="TUK2840" s="11"/>
      <c r="TUL2840" s="11"/>
      <c r="TUM2840" s="12"/>
      <c r="TUN2840" s="12"/>
      <c r="TUO2840" s="11"/>
      <c r="TUP2840" s="11"/>
      <c r="TUQ2840" s="11"/>
      <c r="TUR2840" s="12"/>
      <c r="TUS2840" s="12"/>
      <c r="TUT2840" s="11"/>
      <c r="TUU2840" s="11"/>
      <c r="TUV2840" s="11"/>
      <c r="TUW2840" s="12"/>
      <c r="TUX2840" s="12"/>
      <c r="TUY2840" s="11"/>
      <c r="TUZ2840" s="11"/>
      <c r="TVA2840" s="11"/>
      <c r="TVB2840" s="12"/>
      <c r="TVC2840" s="12"/>
      <c r="TVD2840" s="11"/>
      <c r="TVE2840" s="11"/>
      <c r="TVF2840" s="11"/>
      <c r="TVG2840" s="12"/>
      <c r="TVH2840" s="12"/>
      <c r="TVI2840" s="11"/>
      <c r="TVJ2840" s="11"/>
      <c r="TVK2840" s="11"/>
      <c r="TVL2840" s="12"/>
      <c r="TVM2840" s="12"/>
      <c r="TVN2840" s="11"/>
      <c r="TVO2840" s="11"/>
      <c r="TVP2840" s="11"/>
      <c r="TVQ2840" s="12"/>
      <c r="TVR2840" s="12"/>
      <c r="TVS2840" s="11"/>
      <c r="TVT2840" s="11"/>
      <c r="TVU2840" s="11"/>
      <c r="TVV2840" s="12"/>
      <c r="TVW2840" s="12"/>
      <c r="TVX2840" s="11"/>
      <c r="TVY2840" s="11"/>
      <c r="TVZ2840" s="11"/>
      <c r="TWA2840" s="12"/>
      <c r="TWB2840" s="12"/>
      <c r="TWC2840" s="11"/>
      <c r="TWD2840" s="11"/>
      <c r="TWE2840" s="11"/>
      <c r="TWF2840" s="12"/>
      <c r="TWG2840" s="12"/>
      <c r="TWH2840" s="11"/>
      <c r="TWI2840" s="11"/>
      <c r="TWJ2840" s="11"/>
      <c r="TWK2840" s="12"/>
      <c r="TWL2840" s="12"/>
      <c r="TWM2840" s="11"/>
      <c r="TWN2840" s="11"/>
      <c r="TWO2840" s="11"/>
      <c r="TWP2840" s="12"/>
      <c r="TWQ2840" s="12"/>
      <c r="TWR2840" s="11"/>
      <c r="TWS2840" s="11"/>
      <c r="TWT2840" s="11"/>
      <c r="TWU2840" s="12"/>
      <c r="TWV2840" s="12"/>
      <c r="TWW2840" s="11"/>
      <c r="TWX2840" s="11"/>
      <c r="TWY2840" s="11"/>
      <c r="TWZ2840" s="12"/>
      <c r="TXA2840" s="12"/>
      <c r="TXB2840" s="11"/>
      <c r="TXC2840" s="11"/>
      <c r="TXD2840" s="11"/>
      <c r="TXE2840" s="12"/>
      <c r="TXF2840" s="12"/>
      <c r="TXG2840" s="11"/>
      <c r="TXH2840" s="11"/>
      <c r="TXI2840" s="11"/>
      <c r="TXJ2840" s="12"/>
      <c r="TXK2840" s="12"/>
      <c r="TXL2840" s="11"/>
      <c r="TXM2840" s="11"/>
      <c r="TXN2840" s="11"/>
      <c r="TXO2840" s="12"/>
      <c r="TXP2840" s="12"/>
      <c r="TXQ2840" s="11"/>
      <c r="TXR2840" s="11"/>
      <c r="TXS2840" s="11"/>
      <c r="TXT2840" s="12"/>
      <c r="TXU2840" s="12"/>
      <c r="TXV2840" s="11"/>
      <c r="TXW2840" s="11"/>
      <c r="TXX2840" s="11"/>
      <c r="TXY2840" s="12"/>
      <c r="TXZ2840" s="12"/>
      <c r="TYA2840" s="11"/>
      <c r="TYB2840" s="11"/>
      <c r="TYC2840" s="11"/>
      <c r="TYD2840" s="12"/>
      <c r="TYE2840" s="12"/>
      <c r="TYF2840" s="11"/>
      <c r="TYG2840" s="11"/>
      <c r="TYH2840" s="11"/>
      <c r="TYI2840" s="12"/>
      <c r="TYJ2840" s="12"/>
      <c r="TYK2840" s="11"/>
      <c r="TYL2840" s="11"/>
      <c r="TYM2840" s="11"/>
      <c r="TYN2840" s="12"/>
      <c r="TYO2840" s="12"/>
      <c r="TYP2840" s="11"/>
      <c r="TYQ2840" s="11"/>
      <c r="TYR2840" s="11"/>
      <c r="TYS2840" s="12"/>
      <c r="TYT2840" s="12"/>
      <c r="TYU2840" s="11"/>
      <c r="TYV2840" s="11"/>
      <c r="TYW2840" s="11"/>
      <c r="TYX2840" s="12"/>
      <c r="TYY2840" s="12"/>
      <c r="TYZ2840" s="11"/>
      <c r="TZA2840" s="11"/>
      <c r="TZB2840" s="11"/>
      <c r="TZC2840" s="12"/>
      <c r="TZD2840" s="12"/>
      <c r="TZE2840" s="11"/>
      <c r="TZF2840" s="11"/>
      <c r="TZG2840" s="11"/>
      <c r="TZH2840" s="12"/>
      <c r="TZI2840" s="12"/>
      <c r="TZJ2840" s="11"/>
      <c r="TZK2840" s="11"/>
      <c r="TZL2840" s="11"/>
      <c r="TZM2840" s="12"/>
      <c r="TZN2840" s="12"/>
      <c r="TZO2840" s="11"/>
      <c r="TZP2840" s="11"/>
      <c r="TZQ2840" s="11"/>
      <c r="TZR2840" s="12"/>
      <c r="TZS2840" s="12"/>
      <c r="TZT2840" s="11"/>
      <c r="TZU2840" s="11"/>
      <c r="TZV2840" s="11"/>
      <c r="TZW2840" s="12"/>
      <c r="TZX2840" s="12"/>
      <c r="TZY2840" s="11"/>
      <c r="TZZ2840" s="11"/>
      <c r="UAA2840" s="11"/>
      <c r="UAB2840" s="12"/>
      <c r="UAC2840" s="12"/>
      <c r="UAD2840" s="11"/>
      <c r="UAE2840" s="11"/>
      <c r="UAF2840" s="11"/>
      <c r="UAG2840" s="12"/>
      <c r="UAH2840" s="12"/>
      <c r="UAI2840" s="11"/>
      <c r="UAJ2840" s="11"/>
      <c r="UAK2840" s="11"/>
      <c r="UAL2840" s="12"/>
      <c r="UAM2840" s="12"/>
      <c r="UAN2840" s="11"/>
      <c r="UAO2840" s="11"/>
      <c r="UAP2840" s="11"/>
      <c r="UAQ2840" s="12"/>
      <c r="UAR2840" s="12"/>
      <c r="UAS2840" s="11"/>
      <c r="UAT2840" s="11"/>
      <c r="UAU2840" s="11"/>
      <c r="UAV2840" s="12"/>
      <c r="UAW2840" s="12"/>
      <c r="UAX2840" s="11"/>
      <c r="UAY2840" s="11"/>
      <c r="UAZ2840" s="11"/>
      <c r="UBA2840" s="12"/>
      <c r="UBB2840" s="12"/>
      <c r="UBC2840" s="11"/>
      <c r="UBD2840" s="11"/>
      <c r="UBE2840" s="11"/>
      <c r="UBF2840" s="12"/>
      <c r="UBG2840" s="12"/>
      <c r="UBH2840" s="11"/>
      <c r="UBI2840" s="11"/>
      <c r="UBJ2840" s="11"/>
      <c r="UBK2840" s="12"/>
      <c r="UBL2840" s="12"/>
      <c r="UBM2840" s="11"/>
      <c r="UBN2840" s="11"/>
      <c r="UBO2840" s="11"/>
      <c r="UBP2840" s="12"/>
      <c r="UBQ2840" s="12"/>
      <c r="UBR2840" s="11"/>
      <c r="UBS2840" s="11"/>
      <c r="UBT2840" s="11"/>
      <c r="UBU2840" s="12"/>
      <c r="UBV2840" s="12"/>
      <c r="UBW2840" s="11"/>
      <c r="UBX2840" s="11"/>
      <c r="UBY2840" s="11"/>
      <c r="UBZ2840" s="12"/>
      <c r="UCA2840" s="12"/>
      <c r="UCB2840" s="11"/>
      <c r="UCC2840" s="11"/>
      <c r="UCD2840" s="11"/>
      <c r="UCE2840" s="12"/>
      <c r="UCF2840" s="12"/>
      <c r="UCG2840" s="11"/>
      <c r="UCH2840" s="11"/>
      <c r="UCI2840" s="11"/>
      <c r="UCJ2840" s="12"/>
      <c r="UCK2840" s="12"/>
      <c r="UCL2840" s="11"/>
      <c r="UCM2840" s="11"/>
      <c r="UCN2840" s="11"/>
      <c r="UCO2840" s="12"/>
      <c r="UCP2840" s="12"/>
      <c r="UCQ2840" s="11"/>
      <c r="UCR2840" s="11"/>
      <c r="UCS2840" s="11"/>
      <c r="UCT2840" s="12"/>
      <c r="UCU2840" s="12"/>
      <c r="UCV2840" s="11"/>
      <c r="UCW2840" s="11"/>
      <c r="UCX2840" s="11"/>
      <c r="UCY2840" s="12"/>
      <c r="UCZ2840" s="12"/>
      <c r="UDA2840" s="11"/>
      <c r="UDB2840" s="11"/>
      <c r="UDC2840" s="11"/>
      <c r="UDD2840" s="12"/>
      <c r="UDE2840" s="12"/>
      <c r="UDF2840" s="11"/>
      <c r="UDG2840" s="11"/>
      <c r="UDH2840" s="11"/>
      <c r="UDI2840" s="12"/>
      <c r="UDJ2840" s="12"/>
      <c r="UDK2840" s="11"/>
      <c r="UDL2840" s="11"/>
      <c r="UDM2840" s="11"/>
      <c r="UDN2840" s="12"/>
      <c r="UDO2840" s="12"/>
      <c r="UDP2840" s="11"/>
      <c r="UDQ2840" s="11"/>
      <c r="UDR2840" s="11"/>
      <c r="UDS2840" s="12"/>
      <c r="UDT2840" s="12"/>
      <c r="UDU2840" s="11"/>
      <c r="UDV2840" s="11"/>
      <c r="UDW2840" s="11"/>
      <c r="UDX2840" s="12"/>
      <c r="UDY2840" s="12"/>
      <c r="UDZ2840" s="11"/>
      <c r="UEA2840" s="11"/>
      <c r="UEB2840" s="11"/>
      <c r="UEC2840" s="12"/>
      <c r="UED2840" s="12"/>
      <c r="UEE2840" s="11"/>
      <c r="UEF2840" s="11"/>
      <c r="UEG2840" s="11"/>
      <c r="UEH2840" s="12"/>
      <c r="UEI2840" s="12"/>
      <c r="UEJ2840" s="11"/>
      <c r="UEK2840" s="11"/>
      <c r="UEL2840" s="11"/>
      <c r="UEM2840" s="12"/>
      <c r="UEN2840" s="12"/>
      <c r="UEO2840" s="11"/>
      <c r="UEP2840" s="11"/>
      <c r="UEQ2840" s="11"/>
      <c r="UER2840" s="12"/>
      <c r="UES2840" s="12"/>
      <c r="UET2840" s="11"/>
      <c r="UEU2840" s="11"/>
      <c r="UEV2840" s="11"/>
      <c r="UEW2840" s="12"/>
      <c r="UEX2840" s="12"/>
      <c r="UEY2840" s="11"/>
      <c r="UEZ2840" s="11"/>
      <c r="UFA2840" s="11"/>
      <c r="UFB2840" s="12"/>
      <c r="UFC2840" s="12"/>
      <c r="UFD2840" s="11"/>
      <c r="UFE2840" s="11"/>
      <c r="UFF2840" s="11"/>
      <c r="UFG2840" s="12"/>
      <c r="UFH2840" s="12"/>
      <c r="UFI2840" s="11"/>
      <c r="UFJ2840" s="11"/>
      <c r="UFK2840" s="11"/>
      <c r="UFL2840" s="12"/>
      <c r="UFM2840" s="12"/>
      <c r="UFN2840" s="11"/>
      <c r="UFO2840" s="11"/>
      <c r="UFP2840" s="11"/>
      <c r="UFQ2840" s="12"/>
      <c r="UFR2840" s="12"/>
      <c r="UFS2840" s="11"/>
      <c r="UFT2840" s="11"/>
      <c r="UFU2840" s="11"/>
      <c r="UFV2840" s="12"/>
      <c r="UFW2840" s="12"/>
      <c r="UFX2840" s="11"/>
      <c r="UFY2840" s="11"/>
      <c r="UFZ2840" s="11"/>
      <c r="UGA2840" s="12"/>
      <c r="UGB2840" s="12"/>
      <c r="UGC2840" s="11"/>
      <c r="UGD2840" s="11"/>
      <c r="UGE2840" s="11"/>
      <c r="UGF2840" s="12"/>
      <c r="UGG2840" s="12"/>
      <c r="UGH2840" s="11"/>
      <c r="UGI2840" s="11"/>
      <c r="UGJ2840" s="11"/>
      <c r="UGK2840" s="12"/>
      <c r="UGL2840" s="12"/>
      <c r="UGM2840" s="11"/>
      <c r="UGN2840" s="11"/>
      <c r="UGO2840" s="11"/>
      <c r="UGP2840" s="12"/>
      <c r="UGQ2840" s="12"/>
      <c r="UGR2840" s="11"/>
      <c r="UGS2840" s="11"/>
      <c r="UGT2840" s="11"/>
      <c r="UGU2840" s="12"/>
      <c r="UGV2840" s="12"/>
      <c r="UGW2840" s="11"/>
      <c r="UGX2840" s="11"/>
      <c r="UGY2840" s="11"/>
      <c r="UGZ2840" s="12"/>
      <c r="UHA2840" s="12"/>
      <c r="UHB2840" s="11"/>
      <c r="UHC2840" s="11"/>
      <c r="UHD2840" s="11"/>
      <c r="UHE2840" s="12"/>
      <c r="UHF2840" s="12"/>
      <c r="UHG2840" s="11"/>
      <c r="UHH2840" s="11"/>
      <c r="UHI2840" s="11"/>
      <c r="UHJ2840" s="12"/>
      <c r="UHK2840" s="12"/>
      <c r="UHL2840" s="11"/>
      <c r="UHM2840" s="11"/>
      <c r="UHN2840" s="11"/>
      <c r="UHO2840" s="12"/>
      <c r="UHP2840" s="12"/>
      <c r="UHQ2840" s="11"/>
      <c r="UHR2840" s="11"/>
      <c r="UHS2840" s="11"/>
      <c r="UHT2840" s="12"/>
      <c r="UHU2840" s="12"/>
      <c r="UHV2840" s="11"/>
      <c r="UHW2840" s="11"/>
      <c r="UHX2840" s="11"/>
      <c r="UHY2840" s="12"/>
      <c r="UHZ2840" s="12"/>
      <c r="UIA2840" s="11"/>
      <c r="UIB2840" s="11"/>
      <c r="UIC2840" s="11"/>
      <c r="UID2840" s="12"/>
      <c r="UIE2840" s="12"/>
      <c r="UIF2840" s="11"/>
      <c r="UIG2840" s="11"/>
      <c r="UIH2840" s="11"/>
      <c r="UII2840" s="12"/>
      <c r="UIJ2840" s="12"/>
      <c r="UIK2840" s="11"/>
      <c r="UIL2840" s="11"/>
      <c r="UIM2840" s="11"/>
      <c r="UIN2840" s="12"/>
      <c r="UIO2840" s="12"/>
      <c r="UIP2840" s="11"/>
      <c r="UIQ2840" s="11"/>
      <c r="UIR2840" s="11"/>
      <c r="UIS2840" s="12"/>
      <c r="UIT2840" s="12"/>
      <c r="UIU2840" s="11"/>
      <c r="UIV2840" s="11"/>
      <c r="UIW2840" s="11"/>
      <c r="UIX2840" s="12"/>
      <c r="UIY2840" s="12"/>
      <c r="UIZ2840" s="11"/>
      <c r="UJA2840" s="11"/>
      <c r="UJB2840" s="11"/>
      <c r="UJC2840" s="12"/>
      <c r="UJD2840" s="12"/>
      <c r="UJE2840" s="11"/>
      <c r="UJF2840" s="11"/>
      <c r="UJG2840" s="11"/>
      <c r="UJH2840" s="12"/>
      <c r="UJI2840" s="12"/>
      <c r="UJJ2840" s="11"/>
      <c r="UJK2840" s="11"/>
      <c r="UJL2840" s="11"/>
      <c r="UJM2840" s="12"/>
      <c r="UJN2840" s="12"/>
      <c r="UJO2840" s="11"/>
      <c r="UJP2840" s="11"/>
      <c r="UJQ2840" s="11"/>
      <c r="UJR2840" s="12"/>
      <c r="UJS2840" s="12"/>
      <c r="UJT2840" s="11"/>
      <c r="UJU2840" s="11"/>
      <c r="UJV2840" s="11"/>
      <c r="UJW2840" s="12"/>
      <c r="UJX2840" s="12"/>
      <c r="UJY2840" s="11"/>
      <c r="UJZ2840" s="11"/>
      <c r="UKA2840" s="11"/>
      <c r="UKB2840" s="12"/>
      <c r="UKC2840" s="12"/>
      <c r="UKD2840" s="11"/>
      <c r="UKE2840" s="11"/>
      <c r="UKF2840" s="11"/>
      <c r="UKG2840" s="12"/>
      <c r="UKH2840" s="12"/>
      <c r="UKI2840" s="11"/>
      <c r="UKJ2840" s="11"/>
      <c r="UKK2840" s="11"/>
      <c r="UKL2840" s="12"/>
      <c r="UKM2840" s="12"/>
      <c r="UKN2840" s="11"/>
      <c r="UKO2840" s="11"/>
      <c r="UKP2840" s="11"/>
      <c r="UKQ2840" s="12"/>
      <c r="UKR2840" s="12"/>
      <c r="UKS2840" s="11"/>
      <c r="UKT2840" s="11"/>
      <c r="UKU2840" s="11"/>
      <c r="UKV2840" s="12"/>
      <c r="UKW2840" s="12"/>
      <c r="UKX2840" s="11"/>
      <c r="UKY2840" s="11"/>
      <c r="UKZ2840" s="11"/>
      <c r="ULA2840" s="12"/>
      <c r="ULB2840" s="12"/>
      <c r="ULC2840" s="11"/>
      <c r="ULD2840" s="11"/>
      <c r="ULE2840" s="11"/>
      <c r="ULF2840" s="12"/>
      <c r="ULG2840" s="12"/>
      <c r="ULH2840" s="11"/>
      <c r="ULI2840" s="11"/>
      <c r="ULJ2840" s="11"/>
      <c r="ULK2840" s="12"/>
      <c r="ULL2840" s="12"/>
      <c r="ULM2840" s="11"/>
      <c r="ULN2840" s="11"/>
      <c r="ULO2840" s="11"/>
      <c r="ULP2840" s="12"/>
      <c r="ULQ2840" s="12"/>
      <c r="ULR2840" s="11"/>
      <c r="ULS2840" s="11"/>
      <c r="ULT2840" s="11"/>
      <c r="ULU2840" s="12"/>
      <c r="ULV2840" s="12"/>
      <c r="ULW2840" s="11"/>
      <c r="ULX2840" s="11"/>
      <c r="ULY2840" s="11"/>
      <c r="ULZ2840" s="12"/>
      <c r="UMA2840" s="12"/>
      <c r="UMB2840" s="11"/>
      <c r="UMC2840" s="11"/>
      <c r="UMD2840" s="11"/>
      <c r="UME2840" s="12"/>
      <c r="UMF2840" s="12"/>
      <c r="UMG2840" s="11"/>
      <c r="UMH2840" s="11"/>
      <c r="UMI2840" s="11"/>
      <c r="UMJ2840" s="12"/>
      <c r="UMK2840" s="12"/>
      <c r="UML2840" s="11"/>
      <c r="UMM2840" s="11"/>
      <c r="UMN2840" s="11"/>
      <c r="UMO2840" s="12"/>
      <c r="UMP2840" s="12"/>
      <c r="UMQ2840" s="11"/>
      <c r="UMR2840" s="11"/>
      <c r="UMS2840" s="11"/>
      <c r="UMT2840" s="12"/>
      <c r="UMU2840" s="12"/>
      <c r="UMV2840" s="11"/>
      <c r="UMW2840" s="11"/>
      <c r="UMX2840" s="11"/>
      <c r="UMY2840" s="12"/>
      <c r="UMZ2840" s="12"/>
      <c r="UNA2840" s="11"/>
      <c r="UNB2840" s="11"/>
      <c r="UNC2840" s="11"/>
      <c r="UND2840" s="12"/>
      <c r="UNE2840" s="12"/>
      <c r="UNF2840" s="11"/>
      <c r="UNG2840" s="11"/>
      <c r="UNH2840" s="11"/>
      <c r="UNI2840" s="12"/>
      <c r="UNJ2840" s="12"/>
      <c r="UNK2840" s="11"/>
      <c r="UNL2840" s="11"/>
      <c r="UNM2840" s="11"/>
      <c r="UNN2840" s="12"/>
      <c r="UNO2840" s="12"/>
      <c r="UNP2840" s="11"/>
      <c r="UNQ2840" s="11"/>
      <c r="UNR2840" s="11"/>
      <c r="UNS2840" s="12"/>
      <c r="UNT2840" s="12"/>
      <c r="UNU2840" s="11"/>
      <c r="UNV2840" s="11"/>
      <c r="UNW2840" s="11"/>
      <c r="UNX2840" s="12"/>
      <c r="UNY2840" s="12"/>
      <c r="UNZ2840" s="11"/>
      <c r="UOA2840" s="11"/>
      <c r="UOB2840" s="11"/>
      <c r="UOC2840" s="12"/>
      <c r="UOD2840" s="12"/>
      <c r="UOE2840" s="11"/>
      <c r="UOF2840" s="11"/>
      <c r="UOG2840" s="11"/>
      <c r="UOH2840" s="12"/>
      <c r="UOI2840" s="12"/>
      <c r="UOJ2840" s="11"/>
      <c r="UOK2840" s="11"/>
      <c r="UOL2840" s="11"/>
      <c r="UOM2840" s="12"/>
      <c r="UON2840" s="12"/>
      <c r="UOO2840" s="11"/>
      <c r="UOP2840" s="11"/>
      <c r="UOQ2840" s="11"/>
      <c r="UOR2840" s="12"/>
      <c r="UOS2840" s="12"/>
      <c r="UOT2840" s="11"/>
      <c r="UOU2840" s="11"/>
      <c r="UOV2840" s="11"/>
      <c r="UOW2840" s="12"/>
      <c r="UOX2840" s="12"/>
      <c r="UOY2840" s="11"/>
      <c r="UOZ2840" s="11"/>
      <c r="UPA2840" s="11"/>
      <c r="UPB2840" s="12"/>
      <c r="UPC2840" s="12"/>
      <c r="UPD2840" s="11"/>
      <c r="UPE2840" s="11"/>
      <c r="UPF2840" s="11"/>
      <c r="UPG2840" s="12"/>
      <c r="UPH2840" s="12"/>
      <c r="UPI2840" s="11"/>
      <c r="UPJ2840" s="11"/>
      <c r="UPK2840" s="11"/>
      <c r="UPL2840" s="12"/>
      <c r="UPM2840" s="12"/>
      <c r="UPN2840" s="11"/>
      <c r="UPO2840" s="11"/>
      <c r="UPP2840" s="11"/>
      <c r="UPQ2840" s="12"/>
      <c r="UPR2840" s="12"/>
      <c r="UPS2840" s="11"/>
      <c r="UPT2840" s="11"/>
      <c r="UPU2840" s="11"/>
      <c r="UPV2840" s="12"/>
      <c r="UPW2840" s="12"/>
      <c r="UPX2840" s="11"/>
      <c r="UPY2840" s="11"/>
      <c r="UPZ2840" s="11"/>
      <c r="UQA2840" s="12"/>
      <c r="UQB2840" s="12"/>
      <c r="UQC2840" s="11"/>
      <c r="UQD2840" s="11"/>
      <c r="UQE2840" s="11"/>
      <c r="UQF2840" s="12"/>
      <c r="UQG2840" s="12"/>
      <c r="UQH2840" s="11"/>
      <c r="UQI2840" s="11"/>
      <c r="UQJ2840" s="11"/>
      <c r="UQK2840" s="12"/>
      <c r="UQL2840" s="12"/>
      <c r="UQM2840" s="11"/>
      <c r="UQN2840" s="11"/>
      <c r="UQO2840" s="11"/>
      <c r="UQP2840" s="12"/>
      <c r="UQQ2840" s="12"/>
      <c r="UQR2840" s="11"/>
      <c r="UQS2840" s="11"/>
      <c r="UQT2840" s="11"/>
      <c r="UQU2840" s="12"/>
      <c r="UQV2840" s="12"/>
      <c r="UQW2840" s="11"/>
      <c r="UQX2840" s="11"/>
      <c r="UQY2840" s="11"/>
      <c r="UQZ2840" s="12"/>
      <c r="URA2840" s="12"/>
      <c r="URB2840" s="11"/>
      <c r="URC2840" s="11"/>
      <c r="URD2840" s="11"/>
      <c r="URE2840" s="12"/>
      <c r="URF2840" s="12"/>
      <c r="URG2840" s="11"/>
      <c r="URH2840" s="11"/>
      <c r="URI2840" s="11"/>
      <c r="URJ2840" s="12"/>
      <c r="URK2840" s="12"/>
      <c r="URL2840" s="11"/>
      <c r="URM2840" s="11"/>
      <c r="URN2840" s="11"/>
      <c r="URO2840" s="12"/>
      <c r="URP2840" s="12"/>
      <c r="URQ2840" s="11"/>
      <c r="URR2840" s="11"/>
      <c r="URS2840" s="11"/>
      <c r="URT2840" s="12"/>
      <c r="URU2840" s="12"/>
      <c r="URV2840" s="11"/>
      <c r="URW2840" s="11"/>
      <c r="URX2840" s="11"/>
      <c r="URY2840" s="12"/>
      <c r="URZ2840" s="12"/>
      <c r="USA2840" s="11"/>
      <c r="USB2840" s="11"/>
      <c r="USC2840" s="11"/>
      <c r="USD2840" s="12"/>
      <c r="USE2840" s="12"/>
      <c r="USF2840" s="11"/>
      <c r="USG2840" s="11"/>
      <c r="USH2840" s="11"/>
      <c r="USI2840" s="12"/>
      <c r="USJ2840" s="12"/>
      <c r="USK2840" s="11"/>
      <c r="USL2840" s="11"/>
      <c r="USM2840" s="11"/>
      <c r="USN2840" s="12"/>
      <c r="USO2840" s="12"/>
      <c r="USP2840" s="11"/>
      <c r="USQ2840" s="11"/>
      <c r="USR2840" s="11"/>
      <c r="USS2840" s="12"/>
      <c r="UST2840" s="12"/>
      <c r="USU2840" s="11"/>
      <c r="USV2840" s="11"/>
      <c r="USW2840" s="11"/>
      <c r="USX2840" s="12"/>
      <c r="USY2840" s="12"/>
      <c r="USZ2840" s="11"/>
      <c r="UTA2840" s="11"/>
      <c r="UTB2840" s="11"/>
      <c r="UTC2840" s="12"/>
      <c r="UTD2840" s="12"/>
      <c r="UTE2840" s="11"/>
      <c r="UTF2840" s="11"/>
      <c r="UTG2840" s="11"/>
      <c r="UTH2840" s="12"/>
      <c r="UTI2840" s="12"/>
      <c r="UTJ2840" s="11"/>
      <c r="UTK2840" s="11"/>
      <c r="UTL2840" s="11"/>
      <c r="UTM2840" s="12"/>
      <c r="UTN2840" s="12"/>
      <c r="UTO2840" s="11"/>
      <c r="UTP2840" s="11"/>
      <c r="UTQ2840" s="11"/>
      <c r="UTR2840" s="12"/>
      <c r="UTS2840" s="12"/>
      <c r="UTT2840" s="11"/>
      <c r="UTU2840" s="11"/>
      <c r="UTV2840" s="11"/>
      <c r="UTW2840" s="12"/>
      <c r="UTX2840" s="12"/>
      <c r="UTY2840" s="11"/>
      <c r="UTZ2840" s="11"/>
      <c r="UUA2840" s="11"/>
      <c r="UUB2840" s="12"/>
      <c r="UUC2840" s="12"/>
      <c r="UUD2840" s="11"/>
      <c r="UUE2840" s="11"/>
      <c r="UUF2840" s="11"/>
      <c r="UUG2840" s="12"/>
      <c r="UUH2840" s="12"/>
      <c r="UUI2840" s="11"/>
      <c r="UUJ2840" s="11"/>
      <c r="UUK2840" s="11"/>
      <c r="UUL2840" s="12"/>
      <c r="UUM2840" s="12"/>
      <c r="UUN2840" s="11"/>
      <c r="UUO2840" s="11"/>
      <c r="UUP2840" s="11"/>
      <c r="UUQ2840" s="12"/>
      <c r="UUR2840" s="12"/>
      <c r="UUS2840" s="11"/>
      <c r="UUT2840" s="11"/>
      <c r="UUU2840" s="11"/>
      <c r="UUV2840" s="12"/>
      <c r="UUW2840" s="12"/>
      <c r="UUX2840" s="11"/>
      <c r="UUY2840" s="11"/>
      <c r="UUZ2840" s="11"/>
      <c r="UVA2840" s="12"/>
      <c r="UVB2840" s="12"/>
      <c r="UVC2840" s="11"/>
      <c r="UVD2840" s="11"/>
      <c r="UVE2840" s="11"/>
      <c r="UVF2840" s="12"/>
      <c r="UVG2840" s="12"/>
      <c r="UVH2840" s="11"/>
      <c r="UVI2840" s="11"/>
      <c r="UVJ2840" s="11"/>
      <c r="UVK2840" s="12"/>
      <c r="UVL2840" s="12"/>
      <c r="UVM2840" s="11"/>
      <c r="UVN2840" s="11"/>
      <c r="UVO2840" s="11"/>
      <c r="UVP2840" s="12"/>
      <c r="UVQ2840" s="12"/>
      <c r="UVR2840" s="11"/>
      <c r="UVS2840" s="11"/>
      <c r="UVT2840" s="11"/>
      <c r="UVU2840" s="12"/>
      <c r="UVV2840" s="12"/>
      <c r="UVW2840" s="11"/>
      <c r="UVX2840" s="11"/>
      <c r="UVY2840" s="11"/>
      <c r="UVZ2840" s="12"/>
      <c r="UWA2840" s="12"/>
      <c r="UWB2840" s="11"/>
      <c r="UWC2840" s="11"/>
      <c r="UWD2840" s="11"/>
      <c r="UWE2840" s="12"/>
      <c r="UWF2840" s="12"/>
      <c r="UWG2840" s="11"/>
      <c r="UWH2840" s="11"/>
      <c r="UWI2840" s="11"/>
      <c r="UWJ2840" s="12"/>
      <c r="UWK2840" s="12"/>
      <c r="UWL2840" s="11"/>
      <c r="UWM2840" s="11"/>
      <c r="UWN2840" s="11"/>
      <c r="UWO2840" s="12"/>
      <c r="UWP2840" s="12"/>
      <c r="UWQ2840" s="11"/>
      <c r="UWR2840" s="11"/>
      <c r="UWS2840" s="11"/>
      <c r="UWT2840" s="12"/>
      <c r="UWU2840" s="12"/>
      <c r="UWV2840" s="11"/>
      <c r="UWW2840" s="11"/>
      <c r="UWX2840" s="11"/>
      <c r="UWY2840" s="12"/>
      <c r="UWZ2840" s="12"/>
      <c r="UXA2840" s="11"/>
      <c r="UXB2840" s="11"/>
      <c r="UXC2840" s="11"/>
      <c r="UXD2840" s="12"/>
      <c r="UXE2840" s="12"/>
      <c r="UXF2840" s="11"/>
      <c r="UXG2840" s="11"/>
      <c r="UXH2840" s="11"/>
      <c r="UXI2840" s="12"/>
      <c r="UXJ2840" s="12"/>
      <c r="UXK2840" s="11"/>
      <c r="UXL2840" s="11"/>
      <c r="UXM2840" s="11"/>
      <c r="UXN2840" s="12"/>
      <c r="UXO2840" s="12"/>
      <c r="UXP2840" s="11"/>
      <c r="UXQ2840" s="11"/>
      <c r="UXR2840" s="11"/>
      <c r="UXS2840" s="12"/>
      <c r="UXT2840" s="12"/>
      <c r="UXU2840" s="11"/>
      <c r="UXV2840" s="11"/>
      <c r="UXW2840" s="11"/>
      <c r="UXX2840" s="12"/>
      <c r="UXY2840" s="12"/>
      <c r="UXZ2840" s="11"/>
      <c r="UYA2840" s="11"/>
      <c r="UYB2840" s="11"/>
      <c r="UYC2840" s="12"/>
      <c r="UYD2840" s="12"/>
      <c r="UYE2840" s="11"/>
      <c r="UYF2840" s="11"/>
      <c r="UYG2840" s="11"/>
      <c r="UYH2840" s="12"/>
      <c r="UYI2840" s="12"/>
      <c r="UYJ2840" s="11"/>
      <c r="UYK2840" s="11"/>
      <c r="UYL2840" s="11"/>
      <c r="UYM2840" s="12"/>
      <c r="UYN2840" s="12"/>
      <c r="UYO2840" s="11"/>
      <c r="UYP2840" s="11"/>
      <c r="UYQ2840" s="11"/>
      <c r="UYR2840" s="12"/>
      <c r="UYS2840" s="12"/>
      <c r="UYT2840" s="11"/>
      <c r="UYU2840" s="11"/>
      <c r="UYV2840" s="11"/>
      <c r="UYW2840" s="12"/>
      <c r="UYX2840" s="12"/>
      <c r="UYY2840" s="11"/>
      <c r="UYZ2840" s="11"/>
      <c r="UZA2840" s="11"/>
      <c r="UZB2840" s="12"/>
      <c r="UZC2840" s="12"/>
      <c r="UZD2840" s="11"/>
      <c r="UZE2840" s="11"/>
      <c r="UZF2840" s="11"/>
      <c r="UZG2840" s="12"/>
      <c r="UZH2840" s="12"/>
      <c r="UZI2840" s="11"/>
      <c r="UZJ2840" s="11"/>
      <c r="UZK2840" s="11"/>
      <c r="UZL2840" s="12"/>
      <c r="UZM2840" s="12"/>
      <c r="UZN2840" s="11"/>
      <c r="UZO2840" s="11"/>
      <c r="UZP2840" s="11"/>
      <c r="UZQ2840" s="12"/>
      <c r="UZR2840" s="12"/>
      <c r="UZS2840" s="11"/>
      <c r="UZT2840" s="11"/>
      <c r="UZU2840" s="11"/>
      <c r="UZV2840" s="12"/>
      <c r="UZW2840" s="12"/>
      <c r="UZX2840" s="11"/>
      <c r="UZY2840" s="11"/>
      <c r="UZZ2840" s="11"/>
      <c r="VAA2840" s="12"/>
      <c r="VAB2840" s="12"/>
      <c r="VAC2840" s="11"/>
      <c r="VAD2840" s="11"/>
      <c r="VAE2840" s="11"/>
      <c r="VAF2840" s="12"/>
      <c r="VAG2840" s="12"/>
      <c r="VAH2840" s="11"/>
      <c r="VAI2840" s="11"/>
      <c r="VAJ2840" s="11"/>
      <c r="VAK2840" s="12"/>
      <c r="VAL2840" s="12"/>
      <c r="VAM2840" s="11"/>
      <c r="VAN2840" s="11"/>
      <c r="VAO2840" s="11"/>
      <c r="VAP2840" s="12"/>
      <c r="VAQ2840" s="12"/>
      <c r="VAR2840" s="11"/>
      <c r="VAS2840" s="11"/>
      <c r="VAT2840" s="11"/>
      <c r="VAU2840" s="12"/>
      <c r="VAV2840" s="12"/>
      <c r="VAW2840" s="11"/>
      <c r="VAX2840" s="11"/>
      <c r="VAY2840" s="11"/>
      <c r="VAZ2840" s="12"/>
      <c r="VBA2840" s="12"/>
      <c r="VBB2840" s="11"/>
      <c r="VBC2840" s="11"/>
      <c r="VBD2840" s="11"/>
      <c r="VBE2840" s="12"/>
      <c r="VBF2840" s="12"/>
      <c r="VBG2840" s="11"/>
      <c r="VBH2840" s="11"/>
      <c r="VBI2840" s="11"/>
      <c r="VBJ2840" s="12"/>
      <c r="VBK2840" s="12"/>
      <c r="VBL2840" s="11"/>
      <c r="VBM2840" s="11"/>
      <c r="VBN2840" s="11"/>
      <c r="VBO2840" s="12"/>
      <c r="VBP2840" s="12"/>
      <c r="VBQ2840" s="11"/>
      <c r="VBR2840" s="11"/>
      <c r="VBS2840" s="11"/>
      <c r="VBT2840" s="12"/>
      <c r="VBU2840" s="12"/>
      <c r="VBV2840" s="11"/>
      <c r="VBW2840" s="11"/>
      <c r="VBX2840" s="11"/>
      <c r="VBY2840" s="12"/>
      <c r="VBZ2840" s="12"/>
      <c r="VCA2840" s="11"/>
      <c r="VCB2840" s="11"/>
      <c r="VCC2840" s="11"/>
      <c r="VCD2840" s="12"/>
      <c r="VCE2840" s="12"/>
      <c r="VCF2840" s="11"/>
      <c r="VCG2840" s="11"/>
      <c r="VCH2840" s="11"/>
      <c r="VCI2840" s="12"/>
      <c r="VCJ2840" s="12"/>
      <c r="VCK2840" s="11"/>
      <c r="VCL2840" s="11"/>
      <c r="VCM2840" s="11"/>
      <c r="VCN2840" s="12"/>
      <c r="VCO2840" s="12"/>
      <c r="VCP2840" s="11"/>
      <c r="VCQ2840" s="11"/>
      <c r="VCR2840" s="11"/>
      <c r="VCS2840" s="12"/>
      <c r="VCT2840" s="12"/>
      <c r="VCU2840" s="11"/>
      <c r="VCV2840" s="11"/>
      <c r="VCW2840" s="11"/>
      <c r="VCX2840" s="12"/>
      <c r="VCY2840" s="12"/>
      <c r="VCZ2840" s="11"/>
      <c r="VDA2840" s="11"/>
      <c r="VDB2840" s="11"/>
      <c r="VDC2840" s="12"/>
      <c r="VDD2840" s="12"/>
      <c r="VDE2840" s="11"/>
      <c r="VDF2840" s="11"/>
      <c r="VDG2840" s="11"/>
      <c r="VDH2840" s="12"/>
      <c r="VDI2840" s="12"/>
      <c r="VDJ2840" s="11"/>
      <c r="VDK2840" s="11"/>
      <c r="VDL2840" s="11"/>
      <c r="VDM2840" s="12"/>
      <c r="VDN2840" s="12"/>
      <c r="VDO2840" s="11"/>
      <c r="VDP2840" s="11"/>
      <c r="VDQ2840" s="11"/>
      <c r="VDR2840" s="12"/>
      <c r="VDS2840" s="12"/>
      <c r="VDT2840" s="11"/>
      <c r="VDU2840" s="11"/>
      <c r="VDV2840" s="11"/>
      <c r="VDW2840" s="12"/>
      <c r="VDX2840" s="12"/>
      <c r="VDY2840" s="11"/>
      <c r="VDZ2840" s="11"/>
      <c r="VEA2840" s="11"/>
      <c r="VEB2840" s="12"/>
      <c r="VEC2840" s="12"/>
      <c r="VED2840" s="11"/>
      <c r="VEE2840" s="11"/>
      <c r="VEF2840" s="11"/>
      <c r="VEG2840" s="12"/>
      <c r="VEH2840" s="12"/>
      <c r="VEI2840" s="11"/>
      <c r="VEJ2840" s="11"/>
      <c r="VEK2840" s="11"/>
      <c r="VEL2840" s="12"/>
      <c r="VEM2840" s="12"/>
      <c r="VEN2840" s="11"/>
      <c r="VEO2840" s="11"/>
      <c r="VEP2840" s="11"/>
      <c r="VEQ2840" s="12"/>
      <c r="VER2840" s="12"/>
      <c r="VES2840" s="11"/>
      <c r="VET2840" s="11"/>
      <c r="VEU2840" s="11"/>
      <c r="VEV2840" s="12"/>
      <c r="VEW2840" s="12"/>
      <c r="VEX2840" s="11"/>
      <c r="VEY2840" s="11"/>
      <c r="VEZ2840" s="11"/>
      <c r="VFA2840" s="12"/>
      <c r="VFB2840" s="12"/>
      <c r="VFC2840" s="11"/>
      <c r="VFD2840" s="11"/>
      <c r="VFE2840" s="11"/>
      <c r="VFF2840" s="12"/>
      <c r="VFG2840" s="12"/>
      <c r="VFH2840" s="11"/>
      <c r="VFI2840" s="11"/>
      <c r="VFJ2840" s="11"/>
      <c r="VFK2840" s="12"/>
      <c r="VFL2840" s="12"/>
      <c r="VFM2840" s="11"/>
      <c r="VFN2840" s="11"/>
      <c r="VFO2840" s="11"/>
      <c r="VFP2840" s="12"/>
      <c r="VFQ2840" s="12"/>
      <c r="VFR2840" s="11"/>
      <c r="VFS2840" s="11"/>
      <c r="VFT2840" s="11"/>
      <c r="VFU2840" s="12"/>
      <c r="VFV2840" s="12"/>
      <c r="VFW2840" s="11"/>
      <c r="VFX2840" s="11"/>
      <c r="VFY2840" s="11"/>
      <c r="VFZ2840" s="12"/>
      <c r="VGA2840" s="12"/>
      <c r="VGB2840" s="11"/>
      <c r="VGC2840" s="11"/>
      <c r="VGD2840" s="11"/>
      <c r="VGE2840" s="12"/>
      <c r="VGF2840" s="12"/>
      <c r="VGG2840" s="11"/>
      <c r="VGH2840" s="11"/>
      <c r="VGI2840" s="11"/>
      <c r="VGJ2840" s="12"/>
      <c r="VGK2840" s="12"/>
      <c r="VGL2840" s="11"/>
      <c r="VGM2840" s="11"/>
      <c r="VGN2840" s="11"/>
      <c r="VGO2840" s="12"/>
      <c r="VGP2840" s="12"/>
      <c r="VGQ2840" s="11"/>
      <c r="VGR2840" s="11"/>
      <c r="VGS2840" s="11"/>
      <c r="VGT2840" s="12"/>
      <c r="VGU2840" s="12"/>
      <c r="VGV2840" s="11"/>
      <c r="VGW2840" s="11"/>
      <c r="VGX2840" s="11"/>
      <c r="VGY2840" s="12"/>
      <c r="VGZ2840" s="12"/>
      <c r="VHA2840" s="11"/>
      <c r="VHB2840" s="11"/>
      <c r="VHC2840" s="11"/>
      <c r="VHD2840" s="12"/>
      <c r="VHE2840" s="12"/>
      <c r="VHF2840" s="11"/>
      <c r="VHG2840" s="11"/>
      <c r="VHH2840" s="11"/>
      <c r="VHI2840" s="12"/>
      <c r="VHJ2840" s="12"/>
      <c r="VHK2840" s="11"/>
      <c r="VHL2840" s="11"/>
      <c r="VHM2840" s="11"/>
      <c r="VHN2840" s="12"/>
      <c r="VHO2840" s="12"/>
      <c r="VHP2840" s="11"/>
      <c r="VHQ2840" s="11"/>
      <c r="VHR2840" s="11"/>
      <c r="VHS2840" s="12"/>
      <c r="VHT2840" s="12"/>
      <c r="VHU2840" s="11"/>
      <c r="VHV2840" s="11"/>
      <c r="VHW2840" s="11"/>
      <c r="VHX2840" s="12"/>
      <c r="VHY2840" s="12"/>
      <c r="VHZ2840" s="11"/>
      <c r="VIA2840" s="11"/>
      <c r="VIB2840" s="11"/>
      <c r="VIC2840" s="12"/>
      <c r="VID2840" s="12"/>
      <c r="VIE2840" s="11"/>
      <c r="VIF2840" s="11"/>
      <c r="VIG2840" s="11"/>
      <c r="VIH2840" s="12"/>
      <c r="VII2840" s="12"/>
      <c r="VIJ2840" s="11"/>
      <c r="VIK2840" s="11"/>
      <c r="VIL2840" s="11"/>
      <c r="VIM2840" s="12"/>
      <c r="VIN2840" s="12"/>
      <c r="VIO2840" s="11"/>
      <c r="VIP2840" s="11"/>
      <c r="VIQ2840" s="11"/>
      <c r="VIR2840" s="12"/>
      <c r="VIS2840" s="12"/>
      <c r="VIT2840" s="11"/>
      <c r="VIU2840" s="11"/>
      <c r="VIV2840" s="11"/>
      <c r="VIW2840" s="12"/>
      <c r="VIX2840" s="12"/>
      <c r="VIY2840" s="11"/>
      <c r="VIZ2840" s="11"/>
      <c r="VJA2840" s="11"/>
      <c r="VJB2840" s="12"/>
      <c r="VJC2840" s="12"/>
      <c r="VJD2840" s="11"/>
      <c r="VJE2840" s="11"/>
      <c r="VJF2840" s="11"/>
      <c r="VJG2840" s="12"/>
      <c r="VJH2840" s="12"/>
      <c r="VJI2840" s="11"/>
      <c r="VJJ2840" s="11"/>
      <c r="VJK2840" s="11"/>
      <c r="VJL2840" s="12"/>
      <c r="VJM2840" s="12"/>
      <c r="VJN2840" s="11"/>
      <c r="VJO2840" s="11"/>
      <c r="VJP2840" s="11"/>
      <c r="VJQ2840" s="12"/>
      <c r="VJR2840" s="12"/>
      <c r="VJS2840" s="11"/>
      <c r="VJT2840" s="11"/>
      <c r="VJU2840" s="11"/>
      <c r="VJV2840" s="12"/>
      <c r="VJW2840" s="12"/>
      <c r="VJX2840" s="11"/>
      <c r="VJY2840" s="11"/>
      <c r="VJZ2840" s="11"/>
      <c r="VKA2840" s="12"/>
      <c r="VKB2840" s="12"/>
      <c r="VKC2840" s="11"/>
      <c r="VKD2840" s="11"/>
      <c r="VKE2840" s="11"/>
      <c r="VKF2840" s="12"/>
      <c r="VKG2840" s="12"/>
      <c r="VKH2840" s="11"/>
      <c r="VKI2840" s="11"/>
      <c r="VKJ2840" s="11"/>
      <c r="VKK2840" s="12"/>
      <c r="VKL2840" s="12"/>
      <c r="VKM2840" s="11"/>
      <c r="VKN2840" s="11"/>
      <c r="VKO2840" s="11"/>
      <c r="VKP2840" s="12"/>
      <c r="VKQ2840" s="12"/>
      <c r="VKR2840" s="11"/>
      <c r="VKS2840" s="11"/>
      <c r="VKT2840" s="11"/>
      <c r="VKU2840" s="12"/>
      <c r="VKV2840" s="12"/>
      <c r="VKW2840" s="11"/>
      <c r="VKX2840" s="11"/>
      <c r="VKY2840" s="11"/>
      <c r="VKZ2840" s="12"/>
      <c r="VLA2840" s="12"/>
      <c r="VLB2840" s="11"/>
      <c r="VLC2840" s="11"/>
      <c r="VLD2840" s="11"/>
      <c r="VLE2840" s="12"/>
      <c r="VLF2840" s="12"/>
      <c r="VLG2840" s="11"/>
      <c r="VLH2840" s="11"/>
      <c r="VLI2840" s="11"/>
      <c r="VLJ2840" s="12"/>
      <c r="VLK2840" s="12"/>
      <c r="VLL2840" s="11"/>
      <c r="VLM2840" s="11"/>
      <c r="VLN2840" s="11"/>
      <c r="VLO2840" s="12"/>
      <c r="VLP2840" s="12"/>
      <c r="VLQ2840" s="11"/>
      <c r="VLR2840" s="11"/>
      <c r="VLS2840" s="11"/>
      <c r="VLT2840" s="12"/>
      <c r="VLU2840" s="12"/>
      <c r="VLV2840" s="11"/>
      <c r="VLW2840" s="11"/>
      <c r="VLX2840" s="11"/>
      <c r="VLY2840" s="12"/>
      <c r="VLZ2840" s="12"/>
      <c r="VMA2840" s="11"/>
      <c r="VMB2840" s="11"/>
      <c r="VMC2840" s="11"/>
      <c r="VMD2840" s="12"/>
      <c r="VME2840" s="12"/>
      <c r="VMF2840" s="11"/>
      <c r="VMG2840" s="11"/>
      <c r="VMH2840" s="11"/>
      <c r="VMI2840" s="12"/>
      <c r="VMJ2840" s="12"/>
      <c r="VMK2840" s="11"/>
      <c r="VML2840" s="11"/>
      <c r="VMM2840" s="11"/>
      <c r="VMN2840" s="12"/>
      <c r="VMO2840" s="12"/>
      <c r="VMP2840" s="11"/>
      <c r="VMQ2840" s="11"/>
      <c r="VMR2840" s="11"/>
      <c r="VMS2840" s="12"/>
      <c r="VMT2840" s="12"/>
      <c r="VMU2840" s="11"/>
      <c r="VMV2840" s="11"/>
      <c r="VMW2840" s="11"/>
      <c r="VMX2840" s="12"/>
      <c r="VMY2840" s="12"/>
      <c r="VMZ2840" s="11"/>
      <c r="VNA2840" s="11"/>
      <c r="VNB2840" s="11"/>
      <c r="VNC2840" s="12"/>
      <c r="VND2840" s="12"/>
      <c r="VNE2840" s="11"/>
      <c r="VNF2840" s="11"/>
      <c r="VNG2840" s="11"/>
      <c r="VNH2840" s="12"/>
      <c r="VNI2840" s="12"/>
      <c r="VNJ2840" s="11"/>
      <c r="VNK2840" s="11"/>
      <c r="VNL2840" s="11"/>
      <c r="VNM2840" s="12"/>
      <c r="VNN2840" s="12"/>
      <c r="VNO2840" s="11"/>
      <c r="VNP2840" s="11"/>
      <c r="VNQ2840" s="11"/>
      <c r="VNR2840" s="12"/>
      <c r="VNS2840" s="12"/>
      <c r="VNT2840" s="11"/>
      <c r="VNU2840" s="11"/>
      <c r="VNV2840" s="11"/>
      <c r="VNW2840" s="12"/>
      <c r="VNX2840" s="12"/>
      <c r="VNY2840" s="11"/>
      <c r="VNZ2840" s="11"/>
      <c r="VOA2840" s="11"/>
      <c r="VOB2840" s="12"/>
      <c r="VOC2840" s="12"/>
      <c r="VOD2840" s="11"/>
      <c r="VOE2840" s="11"/>
      <c r="VOF2840" s="11"/>
      <c r="VOG2840" s="12"/>
      <c r="VOH2840" s="12"/>
      <c r="VOI2840" s="11"/>
      <c r="VOJ2840" s="11"/>
      <c r="VOK2840" s="11"/>
      <c r="VOL2840" s="12"/>
      <c r="VOM2840" s="12"/>
      <c r="VON2840" s="11"/>
      <c r="VOO2840" s="11"/>
      <c r="VOP2840" s="11"/>
      <c r="VOQ2840" s="12"/>
      <c r="VOR2840" s="12"/>
      <c r="VOS2840" s="11"/>
      <c r="VOT2840" s="11"/>
      <c r="VOU2840" s="11"/>
      <c r="VOV2840" s="12"/>
      <c r="VOW2840" s="12"/>
      <c r="VOX2840" s="11"/>
      <c r="VOY2840" s="11"/>
      <c r="VOZ2840" s="11"/>
      <c r="VPA2840" s="12"/>
      <c r="VPB2840" s="12"/>
      <c r="VPC2840" s="11"/>
      <c r="VPD2840" s="11"/>
      <c r="VPE2840" s="11"/>
      <c r="VPF2840" s="12"/>
      <c r="VPG2840" s="12"/>
      <c r="VPH2840" s="11"/>
      <c r="VPI2840" s="11"/>
      <c r="VPJ2840" s="11"/>
      <c r="VPK2840" s="12"/>
      <c r="VPL2840" s="12"/>
      <c r="VPM2840" s="11"/>
      <c r="VPN2840" s="11"/>
      <c r="VPO2840" s="11"/>
      <c r="VPP2840" s="12"/>
      <c r="VPQ2840" s="12"/>
      <c r="VPR2840" s="11"/>
      <c r="VPS2840" s="11"/>
      <c r="VPT2840" s="11"/>
      <c r="VPU2840" s="12"/>
      <c r="VPV2840" s="12"/>
      <c r="VPW2840" s="11"/>
      <c r="VPX2840" s="11"/>
      <c r="VPY2840" s="11"/>
      <c r="VPZ2840" s="12"/>
      <c r="VQA2840" s="12"/>
      <c r="VQB2840" s="11"/>
      <c r="VQC2840" s="11"/>
      <c r="VQD2840" s="11"/>
      <c r="VQE2840" s="12"/>
      <c r="VQF2840" s="12"/>
      <c r="VQG2840" s="11"/>
      <c r="VQH2840" s="11"/>
      <c r="VQI2840" s="11"/>
      <c r="VQJ2840" s="12"/>
      <c r="VQK2840" s="12"/>
      <c r="VQL2840" s="11"/>
      <c r="VQM2840" s="11"/>
      <c r="VQN2840" s="11"/>
      <c r="VQO2840" s="12"/>
      <c r="VQP2840" s="12"/>
      <c r="VQQ2840" s="11"/>
      <c r="VQR2840" s="11"/>
      <c r="VQS2840" s="11"/>
      <c r="VQT2840" s="12"/>
      <c r="VQU2840" s="12"/>
      <c r="VQV2840" s="11"/>
      <c r="VQW2840" s="11"/>
      <c r="VQX2840" s="11"/>
      <c r="VQY2840" s="12"/>
      <c r="VQZ2840" s="12"/>
      <c r="VRA2840" s="11"/>
      <c r="VRB2840" s="11"/>
      <c r="VRC2840" s="11"/>
      <c r="VRD2840" s="12"/>
      <c r="VRE2840" s="12"/>
      <c r="VRF2840" s="11"/>
      <c r="VRG2840" s="11"/>
      <c r="VRH2840" s="11"/>
      <c r="VRI2840" s="12"/>
      <c r="VRJ2840" s="12"/>
      <c r="VRK2840" s="11"/>
      <c r="VRL2840" s="11"/>
      <c r="VRM2840" s="11"/>
      <c r="VRN2840" s="12"/>
      <c r="VRO2840" s="12"/>
      <c r="VRP2840" s="11"/>
      <c r="VRQ2840" s="11"/>
      <c r="VRR2840" s="11"/>
      <c r="VRS2840" s="12"/>
      <c r="VRT2840" s="12"/>
      <c r="VRU2840" s="11"/>
      <c r="VRV2840" s="11"/>
      <c r="VRW2840" s="11"/>
      <c r="VRX2840" s="12"/>
      <c r="VRY2840" s="12"/>
      <c r="VRZ2840" s="11"/>
      <c r="VSA2840" s="11"/>
      <c r="VSB2840" s="11"/>
      <c r="VSC2840" s="12"/>
      <c r="VSD2840" s="12"/>
      <c r="VSE2840" s="11"/>
      <c r="VSF2840" s="11"/>
      <c r="VSG2840" s="11"/>
      <c r="VSH2840" s="12"/>
      <c r="VSI2840" s="12"/>
      <c r="VSJ2840" s="11"/>
      <c r="VSK2840" s="11"/>
      <c r="VSL2840" s="11"/>
      <c r="VSM2840" s="12"/>
      <c r="VSN2840" s="12"/>
      <c r="VSO2840" s="11"/>
      <c r="VSP2840" s="11"/>
      <c r="VSQ2840" s="11"/>
      <c r="VSR2840" s="12"/>
      <c r="VSS2840" s="12"/>
      <c r="VST2840" s="11"/>
      <c r="VSU2840" s="11"/>
      <c r="VSV2840" s="11"/>
      <c r="VSW2840" s="12"/>
      <c r="VSX2840" s="12"/>
      <c r="VSY2840" s="11"/>
      <c r="VSZ2840" s="11"/>
      <c r="VTA2840" s="11"/>
      <c r="VTB2840" s="12"/>
      <c r="VTC2840" s="12"/>
      <c r="VTD2840" s="11"/>
      <c r="VTE2840" s="11"/>
      <c r="VTF2840" s="11"/>
      <c r="VTG2840" s="12"/>
      <c r="VTH2840" s="12"/>
      <c r="VTI2840" s="11"/>
      <c r="VTJ2840" s="11"/>
      <c r="VTK2840" s="11"/>
      <c r="VTL2840" s="12"/>
      <c r="VTM2840" s="12"/>
      <c r="VTN2840" s="11"/>
      <c r="VTO2840" s="11"/>
      <c r="VTP2840" s="11"/>
      <c r="VTQ2840" s="12"/>
      <c r="VTR2840" s="12"/>
      <c r="VTS2840" s="11"/>
      <c r="VTT2840" s="11"/>
      <c r="VTU2840" s="11"/>
      <c r="VTV2840" s="12"/>
      <c r="VTW2840" s="12"/>
      <c r="VTX2840" s="11"/>
      <c r="VTY2840" s="11"/>
      <c r="VTZ2840" s="11"/>
      <c r="VUA2840" s="12"/>
      <c r="VUB2840" s="12"/>
      <c r="VUC2840" s="11"/>
      <c r="VUD2840" s="11"/>
      <c r="VUE2840" s="11"/>
      <c r="VUF2840" s="12"/>
      <c r="VUG2840" s="12"/>
      <c r="VUH2840" s="11"/>
      <c r="VUI2840" s="11"/>
      <c r="VUJ2840" s="11"/>
      <c r="VUK2840" s="12"/>
      <c r="VUL2840" s="12"/>
      <c r="VUM2840" s="11"/>
      <c r="VUN2840" s="11"/>
      <c r="VUO2840" s="11"/>
      <c r="VUP2840" s="12"/>
      <c r="VUQ2840" s="12"/>
      <c r="VUR2840" s="11"/>
      <c r="VUS2840" s="11"/>
      <c r="VUT2840" s="11"/>
      <c r="VUU2840" s="12"/>
      <c r="VUV2840" s="12"/>
      <c r="VUW2840" s="11"/>
      <c r="VUX2840" s="11"/>
      <c r="VUY2840" s="11"/>
      <c r="VUZ2840" s="12"/>
      <c r="VVA2840" s="12"/>
      <c r="VVB2840" s="11"/>
      <c r="VVC2840" s="11"/>
      <c r="VVD2840" s="11"/>
      <c r="VVE2840" s="12"/>
      <c r="VVF2840" s="12"/>
      <c r="VVG2840" s="11"/>
      <c r="VVH2840" s="11"/>
      <c r="VVI2840" s="11"/>
      <c r="VVJ2840" s="12"/>
      <c r="VVK2840" s="12"/>
      <c r="VVL2840" s="11"/>
      <c r="VVM2840" s="11"/>
      <c r="VVN2840" s="11"/>
      <c r="VVO2840" s="12"/>
      <c r="VVP2840" s="12"/>
      <c r="VVQ2840" s="11"/>
      <c r="VVR2840" s="11"/>
      <c r="VVS2840" s="11"/>
      <c r="VVT2840" s="12"/>
      <c r="VVU2840" s="12"/>
      <c r="VVV2840" s="11"/>
      <c r="VVW2840" s="11"/>
      <c r="VVX2840" s="11"/>
      <c r="VVY2840" s="12"/>
      <c r="VVZ2840" s="12"/>
      <c r="VWA2840" s="11"/>
      <c r="VWB2840" s="11"/>
      <c r="VWC2840" s="11"/>
      <c r="VWD2840" s="12"/>
      <c r="VWE2840" s="12"/>
      <c r="VWF2840" s="11"/>
      <c r="VWG2840" s="11"/>
      <c r="VWH2840" s="11"/>
      <c r="VWI2840" s="12"/>
      <c r="VWJ2840" s="12"/>
      <c r="VWK2840" s="11"/>
      <c r="VWL2840" s="11"/>
      <c r="VWM2840" s="11"/>
      <c r="VWN2840" s="12"/>
      <c r="VWO2840" s="12"/>
      <c r="VWP2840" s="11"/>
      <c r="VWQ2840" s="11"/>
      <c r="VWR2840" s="11"/>
      <c r="VWS2840" s="12"/>
      <c r="VWT2840" s="12"/>
      <c r="VWU2840" s="11"/>
      <c r="VWV2840" s="11"/>
      <c r="VWW2840" s="11"/>
      <c r="VWX2840" s="12"/>
      <c r="VWY2840" s="12"/>
      <c r="VWZ2840" s="11"/>
      <c r="VXA2840" s="11"/>
      <c r="VXB2840" s="11"/>
      <c r="VXC2840" s="12"/>
      <c r="VXD2840" s="12"/>
      <c r="VXE2840" s="11"/>
      <c r="VXF2840" s="11"/>
      <c r="VXG2840" s="11"/>
      <c r="VXH2840" s="12"/>
      <c r="VXI2840" s="12"/>
      <c r="VXJ2840" s="11"/>
      <c r="VXK2840" s="11"/>
      <c r="VXL2840" s="11"/>
      <c r="VXM2840" s="12"/>
      <c r="VXN2840" s="12"/>
      <c r="VXO2840" s="11"/>
      <c r="VXP2840" s="11"/>
      <c r="VXQ2840" s="11"/>
      <c r="VXR2840" s="12"/>
      <c r="VXS2840" s="12"/>
      <c r="VXT2840" s="11"/>
      <c r="VXU2840" s="11"/>
      <c r="VXV2840" s="11"/>
      <c r="VXW2840" s="12"/>
      <c r="VXX2840" s="12"/>
      <c r="VXY2840" s="11"/>
      <c r="VXZ2840" s="11"/>
      <c r="VYA2840" s="11"/>
      <c r="VYB2840" s="12"/>
      <c r="VYC2840" s="12"/>
      <c r="VYD2840" s="11"/>
      <c r="VYE2840" s="11"/>
      <c r="VYF2840" s="11"/>
      <c r="VYG2840" s="12"/>
      <c r="VYH2840" s="12"/>
      <c r="VYI2840" s="11"/>
      <c r="VYJ2840" s="11"/>
      <c r="VYK2840" s="11"/>
      <c r="VYL2840" s="12"/>
      <c r="VYM2840" s="12"/>
      <c r="VYN2840" s="11"/>
      <c r="VYO2840" s="11"/>
      <c r="VYP2840" s="11"/>
      <c r="VYQ2840" s="12"/>
      <c r="VYR2840" s="12"/>
      <c r="VYS2840" s="11"/>
      <c r="VYT2840" s="11"/>
      <c r="VYU2840" s="11"/>
      <c r="VYV2840" s="12"/>
      <c r="VYW2840" s="12"/>
      <c r="VYX2840" s="11"/>
      <c r="VYY2840" s="11"/>
      <c r="VYZ2840" s="11"/>
      <c r="VZA2840" s="12"/>
      <c r="VZB2840" s="12"/>
      <c r="VZC2840" s="11"/>
      <c r="VZD2840" s="11"/>
      <c r="VZE2840" s="11"/>
      <c r="VZF2840" s="12"/>
      <c r="VZG2840" s="12"/>
      <c r="VZH2840" s="11"/>
      <c r="VZI2840" s="11"/>
      <c r="VZJ2840" s="11"/>
      <c r="VZK2840" s="12"/>
      <c r="VZL2840" s="12"/>
      <c r="VZM2840" s="11"/>
      <c r="VZN2840" s="11"/>
      <c r="VZO2840" s="11"/>
      <c r="VZP2840" s="12"/>
      <c r="VZQ2840" s="12"/>
      <c r="VZR2840" s="11"/>
      <c r="VZS2840" s="11"/>
      <c r="VZT2840" s="11"/>
      <c r="VZU2840" s="12"/>
      <c r="VZV2840" s="12"/>
      <c r="VZW2840" s="11"/>
      <c r="VZX2840" s="11"/>
      <c r="VZY2840" s="11"/>
      <c r="VZZ2840" s="12"/>
      <c r="WAA2840" s="12"/>
      <c r="WAB2840" s="11"/>
      <c r="WAC2840" s="11"/>
      <c r="WAD2840" s="11"/>
      <c r="WAE2840" s="12"/>
      <c r="WAF2840" s="12"/>
      <c r="WAG2840" s="11"/>
      <c r="WAH2840" s="11"/>
      <c r="WAI2840" s="11"/>
      <c r="WAJ2840" s="12"/>
      <c r="WAK2840" s="12"/>
      <c r="WAL2840" s="11"/>
      <c r="WAM2840" s="11"/>
      <c r="WAN2840" s="11"/>
      <c r="WAO2840" s="12"/>
      <c r="WAP2840" s="12"/>
      <c r="WAQ2840" s="11"/>
      <c r="WAR2840" s="11"/>
      <c r="WAS2840" s="11"/>
      <c r="WAT2840" s="12"/>
      <c r="WAU2840" s="12"/>
      <c r="WAV2840" s="11"/>
      <c r="WAW2840" s="11"/>
      <c r="WAX2840" s="11"/>
      <c r="WAY2840" s="12"/>
      <c r="WAZ2840" s="12"/>
      <c r="WBA2840" s="11"/>
      <c r="WBB2840" s="11"/>
      <c r="WBC2840" s="11"/>
      <c r="WBD2840" s="12"/>
      <c r="WBE2840" s="12"/>
      <c r="WBF2840" s="11"/>
      <c r="WBG2840" s="11"/>
      <c r="WBH2840" s="11"/>
      <c r="WBI2840" s="12"/>
      <c r="WBJ2840" s="12"/>
      <c r="WBK2840" s="11"/>
      <c r="WBL2840" s="11"/>
      <c r="WBM2840" s="11"/>
      <c r="WBN2840" s="12"/>
      <c r="WBO2840" s="12"/>
      <c r="WBP2840" s="11"/>
      <c r="WBQ2840" s="11"/>
      <c r="WBR2840" s="11"/>
      <c r="WBS2840" s="12"/>
      <c r="WBT2840" s="12"/>
      <c r="WBU2840" s="11"/>
      <c r="WBV2840" s="11"/>
      <c r="WBW2840" s="11"/>
      <c r="WBX2840" s="12"/>
      <c r="WBY2840" s="12"/>
      <c r="WBZ2840" s="11"/>
      <c r="WCA2840" s="11"/>
      <c r="WCB2840" s="11"/>
      <c r="WCC2840" s="12"/>
      <c r="WCD2840" s="12"/>
      <c r="WCE2840" s="11"/>
      <c r="WCF2840" s="11"/>
      <c r="WCG2840" s="11"/>
      <c r="WCH2840" s="12"/>
      <c r="WCI2840" s="12"/>
      <c r="WCJ2840" s="11"/>
      <c r="WCK2840" s="11"/>
      <c r="WCL2840" s="11"/>
      <c r="WCM2840" s="12"/>
      <c r="WCN2840" s="12"/>
      <c r="WCO2840" s="11"/>
      <c r="WCP2840" s="11"/>
      <c r="WCQ2840" s="11"/>
      <c r="WCR2840" s="12"/>
      <c r="WCS2840" s="12"/>
      <c r="WCT2840" s="11"/>
      <c r="WCU2840" s="11"/>
      <c r="WCV2840" s="11"/>
      <c r="WCW2840" s="12"/>
      <c r="WCX2840" s="12"/>
      <c r="WCY2840" s="11"/>
      <c r="WCZ2840" s="11"/>
      <c r="WDA2840" s="11"/>
      <c r="WDB2840" s="12"/>
      <c r="WDC2840" s="12"/>
      <c r="WDD2840" s="11"/>
      <c r="WDE2840" s="11"/>
      <c r="WDF2840" s="11"/>
      <c r="WDG2840" s="12"/>
      <c r="WDH2840" s="12"/>
      <c r="WDI2840" s="11"/>
      <c r="WDJ2840" s="11"/>
      <c r="WDK2840" s="11"/>
      <c r="WDL2840" s="12"/>
      <c r="WDM2840" s="12"/>
      <c r="WDN2840" s="11"/>
      <c r="WDO2840" s="11"/>
      <c r="WDP2840" s="11"/>
      <c r="WDQ2840" s="12"/>
      <c r="WDR2840" s="12"/>
      <c r="WDS2840" s="11"/>
      <c r="WDT2840" s="11"/>
      <c r="WDU2840" s="11"/>
      <c r="WDV2840" s="12"/>
      <c r="WDW2840" s="12"/>
      <c r="WDX2840" s="11"/>
      <c r="WDY2840" s="11"/>
      <c r="WDZ2840" s="11"/>
      <c r="WEA2840" s="12"/>
      <c r="WEB2840" s="12"/>
      <c r="WEC2840" s="11"/>
      <c r="WED2840" s="11"/>
      <c r="WEE2840" s="11"/>
      <c r="WEF2840" s="12"/>
      <c r="WEG2840" s="12"/>
      <c r="WEH2840" s="11"/>
      <c r="WEI2840" s="11"/>
      <c r="WEJ2840" s="11"/>
      <c r="WEK2840" s="12"/>
      <c r="WEL2840" s="12"/>
      <c r="WEM2840" s="11"/>
      <c r="WEN2840" s="11"/>
      <c r="WEO2840" s="11"/>
      <c r="WEP2840" s="12"/>
      <c r="WEQ2840" s="12"/>
      <c r="WER2840" s="11"/>
      <c r="WES2840" s="11"/>
      <c r="WET2840" s="11"/>
      <c r="WEU2840" s="12"/>
      <c r="WEV2840" s="12"/>
      <c r="WEW2840" s="11"/>
      <c r="WEX2840" s="11"/>
      <c r="WEY2840" s="11"/>
      <c r="WEZ2840" s="12"/>
      <c r="WFA2840" s="12"/>
      <c r="WFB2840" s="11"/>
      <c r="WFC2840" s="11"/>
      <c r="WFD2840" s="11"/>
      <c r="WFE2840" s="12"/>
      <c r="WFF2840" s="12"/>
      <c r="WFG2840" s="11"/>
      <c r="WFH2840" s="11"/>
      <c r="WFI2840" s="11"/>
      <c r="WFJ2840" s="12"/>
      <c r="WFK2840" s="12"/>
      <c r="WFL2840" s="11"/>
      <c r="WFM2840" s="11"/>
      <c r="WFN2840" s="11"/>
      <c r="WFO2840" s="12"/>
      <c r="WFP2840" s="12"/>
      <c r="WFQ2840" s="11"/>
      <c r="WFR2840" s="11"/>
      <c r="WFS2840" s="11"/>
      <c r="WFT2840" s="12"/>
      <c r="WFU2840" s="12"/>
      <c r="WFV2840" s="11"/>
      <c r="WFW2840" s="11"/>
      <c r="WFX2840" s="11"/>
      <c r="WFY2840" s="12"/>
      <c r="WFZ2840" s="12"/>
      <c r="WGA2840" s="11"/>
      <c r="WGB2840" s="11"/>
      <c r="WGC2840" s="11"/>
      <c r="WGD2840" s="12"/>
      <c r="WGE2840" s="12"/>
      <c r="WGF2840" s="11"/>
      <c r="WGG2840" s="11"/>
      <c r="WGH2840" s="11"/>
      <c r="WGI2840" s="12"/>
      <c r="WGJ2840" s="12"/>
      <c r="WGK2840" s="11"/>
      <c r="WGL2840" s="11"/>
      <c r="WGM2840" s="11"/>
      <c r="WGN2840" s="12"/>
      <c r="WGO2840" s="12"/>
      <c r="WGP2840" s="11"/>
      <c r="WGQ2840" s="11"/>
      <c r="WGR2840" s="11"/>
      <c r="WGS2840" s="12"/>
      <c r="WGT2840" s="12"/>
      <c r="WGU2840" s="11"/>
      <c r="WGV2840" s="11"/>
      <c r="WGW2840" s="11"/>
      <c r="WGX2840" s="12"/>
      <c r="WGY2840" s="12"/>
      <c r="WGZ2840" s="11"/>
      <c r="WHA2840" s="11"/>
      <c r="WHB2840" s="11"/>
      <c r="WHC2840" s="12"/>
      <c r="WHD2840" s="12"/>
      <c r="WHE2840" s="11"/>
      <c r="WHF2840" s="11"/>
      <c r="WHG2840" s="11"/>
      <c r="WHH2840" s="12"/>
      <c r="WHI2840" s="12"/>
      <c r="WHJ2840" s="11"/>
      <c r="WHK2840" s="11"/>
      <c r="WHL2840" s="11"/>
      <c r="WHM2840" s="12"/>
      <c r="WHN2840" s="12"/>
      <c r="WHO2840" s="11"/>
      <c r="WHP2840" s="11"/>
      <c r="WHQ2840" s="11"/>
      <c r="WHR2840" s="12"/>
      <c r="WHS2840" s="12"/>
      <c r="WHT2840" s="11"/>
      <c r="WHU2840" s="11"/>
      <c r="WHV2840" s="11"/>
      <c r="WHW2840" s="12"/>
      <c r="WHX2840" s="12"/>
      <c r="WHY2840" s="11"/>
      <c r="WHZ2840" s="11"/>
      <c r="WIA2840" s="11"/>
      <c r="WIB2840" s="12"/>
      <c r="WIC2840" s="12"/>
      <c r="WID2840" s="11"/>
      <c r="WIE2840" s="11"/>
      <c r="WIF2840" s="11"/>
      <c r="WIG2840" s="12"/>
      <c r="WIH2840" s="12"/>
      <c r="WII2840" s="11"/>
      <c r="WIJ2840" s="11"/>
      <c r="WIK2840" s="11"/>
      <c r="WIL2840" s="12"/>
      <c r="WIM2840" s="12"/>
      <c r="WIN2840" s="11"/>
      <c r="WIO2840" s="11"/>
      <c r="WIP2840" s="11"/>
      <c r="WIQ2840" s="12"/>
      <c r="WIR2840" s="12"/>
      <c r="WIS2840" s="11"/>
      <c r="WIT2840" s="11"/>
      <c r="WIU2840" s="11"/>
      <c r="WIV2840" s="12"/>
      <c r="WIW2840" s="12"/>
      <c r="WIX2840" s="11"/>
      <c r="WIY2840" s="11"/>
      <c r="WIZ2840" s="11"/>
      <c r="WJA2840" s="12"/>
      <c r="WJB2840" s="12"/>
      <c r="WJC2840" s="11"/>
      <c r="WJD2840" s="11"/>
      <c r="WJE2840" s="11"/>
      <c r="WJF2840" s="12"/>
      <c r="WJG2840" s="12"/>
      <c r="WJH2840" s="11"/>
      <c r="WJI2840" s="11"/>
      <c r="WJJ2840" s="11"/>
      <c r="WJK2840" s="12"/>
      <c r="WJL2840" s="12"/>
      <c r="WJM2840" s="11"/>
      <c r="WJN2840" s="11"/>
      <c r="WJO2840" s="11"/>
      <c r="WJP2840" s="12"/>
      <c r="WJQ2840" s="12"/>
      <c r="WJR2840" s="11"/>
      <c r="WJS2840" s="11"/>
      <c r="WJT2840" s="11"/>
      <c r="WJU2840" s="12"/>
      <c r="WJV2840" s="12"/>
      <c r="WJW2840" s="11"/>
      <c r="WJX2840" s="11"/>
      <c r="WJY2840" s="11"/>
      <c r="WJZ2840" s="12"/>
      <c r="WKA2840" s="12"/>
      <c r="WKB2840" s="11"/>
      <c r="WKC2840" s="11"/>
      <c r="WKD2840" s="11"/>
      <c r="WKE2840" s="12"/>
      <c r="WKF2840" s="12"/>
      <c r="WKG2840" s="11"/>
      <c r="WKH2840" s="11"/>
      <c r="WKI2840" s="11"/>
      <c r="WKJ2840" s="12"/>
      <c r="WKK2840" s="12"/>
      <c r="WKL2840" s="11"/>
      <c r="WKM2840" s="11"/>
      <c r="WKN2840" s="11"/>
      <c r="WKO2840" s="12"/>
      <c r="WKP2840" s="12"/>
      <c r="WKQ2840" s="11"/>
      <c r="WKR2840" s="11"/>
      <c r="WKS2840" s="11"/>
      <c r="WKT2840" s="12"/>
      <c r="WKU2840" s="12"/>
      <c r="WKV2840" s="11"/>
      <c r="WKW2840" s="11"/>
      <c r="WKX2840" s="11"/>
      <c r="WKY2840" s="12"/>
      <c r="WKZ2840" s="12"/>
      <c r="WLA2840" s="11"/>
      <c r="WLB2840" s="11"/>
      <c r="WLC2840" s="11"/>
      <c r="WLD2840" s="12"/>
      <c r="WLE2840" s="12"/>
      <c r="WLF2840" s="11"/>
      <c r="WLG2840" s="11"/>
      <c r="WLH2840" s="11"/>
      <c r="WLI2840" s="12"/>
      <c r="WLJ2840" s="12"/>
      <c r="WLK2840" s="11"/>
      <c r="WLL2840" s="11"/>
      <c r="WLM2840" s="11"/>
      <c r="WLN2840" s="12"/>
      <c r="WLO2840" s="12"/>
      <c r="WLP2840" s="11"/>
      <c r="WLQ2840" s="11"/>
      <c r="WLR2840" s="11"/>
      <c r="WLS2840" s="12"/>
      <c r="WLT2840" s="12"/>
      <c r="WLU2840" s="11"/>
      <c r="WLV2840" s="11"/>
      <c r="WLW2840" s="11"/>
      <c r="WLX2840" s="12"/>
      <c r="WLY2840" s="12"/>
      <c r="WLZ2840" s="11"/>
      <c r="WMA2840" s="11"/>
      <c r="WMB2840" s="11"/>
      <c r="WMC2840" s="12"/>
      <c r="WMD2840" s="12"/>
      <c r="WME2840" s="11"/>
      <c r="WMF2840" s="11"/>
      <c r="WMG2840" s="11"/>
      <c r="WMH2840" s="12"/>
      <c r="WMI2840" s="12"/>
      <c r="WMJ2840" s="11"/>
      <c r="WMK2840" s="11"/>
      <c r="WML2840" s="11"/>
      <c r="WMM2840" s="12"/>
      <c r="WMN2840" s="12"/>
      <c r="WMO2840" s="11"/>
      <c r="WMP2840" s="11"/>
      <c r="WMQ2840" s="11"/>
      <c r="WMR2840" s="12"/>
      <c r="WMS2840" s="12"/>
      <c r="WMT2840" s="11"/>
      <c r="WMU2840" s="11"/>
      <c r="WMV2840" s="11"/>
      <c r="WMW2840" s="12"/>
      <c r="WMX2840" s="12"/>
      <c r="WMY2840" s="11"/>
      <c r="WMZ2840" s="11"/>
      <c r="WNA2840" s="11"/>
      <c r="WNB2840" s="12"/>
      <c r="WNC2840" s="12"/>
      <c r="WND2840" s="11"/>
      <c r="WNE2840" s="11"/>
      <c r="WNF2840" s="11"/>
      <c r="WNG2840" s="12"/>
      <c r="WNH2840" s="12"/>
      <c r="WNI2840" s="11"/>
      <c r="WNJ2840" s="11"/>
      <c r="WNK2840" s="11"/>
      <c r="WNL2840" s="12"/>
      <c r="WNM2840" s="12"/>
      <c r="WNN2840" s="11"/>
      <c r="WNO2840" s="11"/>
      <c r="WNP2840" s="11"/>
      <c r="WNQ2840" s="12"/>
      <c r="WNR2840" s="12"/>
      <c r="WNS2840" s="11"/>
      <c r="WNT2840" s="11"/>
      <c r="WNU2840" s="11"/>
      <c r="WNV2840" s="12"/>
      <c r="WNW2840" s="12"/>
      <c r="WNX2840" s="11"/>
      <c r="WNY2840" s="11"/>
      <c r="WNZ2840" s="11"/>
      <c r="WOA2840" s="12"/>
      <c r="WOB2840" s="12"/>
      <c r="WOC2840" s="11"/>
      <c r="WOD2840" s="11"/>
      <c r="WOE2840" s="11"/>
      <c r="WOF2840" s="12"/>
      <c r="WOG2840" s="12"/>
      <c r="WOH2840" s="11"/>
      <c r="WOI2840" s="11"/>
      <c r="WOJ2840" s="11"/>
      <c r="WOK2840" s="12"/>
      <c r="WOL2840" s="12"/>
      <c r="WOM2840" s="11"/>
      <c r="WON2840" s="11"/>
      <c r="WOO2840" s="11"/>
      <c r="WOP2840" s="12"/>
      <c r="WOQ2840" s="12"/>
      <c r="WOR2840" s="11"/>
      <c r="WOS2840" s="11"/>
      <c r="WOT2840" s="11"/>
      <c r="WOU2840" s="12"/>
      <c r="WOV2840" s="12"/>
      <c r="WOW2840" s="11"/>
      <c r="WOX2840" s="11"/>
      <c r="WOY2840" s="11"/>
      <c r="WOZ2840" s="12"/>
      <c r="WPA2840" s="12"/>
      <c r="WPB2840" s="11"/>
      <c r="WPC2840" s="11"/>
      <c r="WPD2840" s="11"/>
      <c r="WPE2840" s="12"/>
      <c r="WPF2840" s="12"/>
      <c r="WPG2840" s="11"/>
      <c r="WPH2840" s="11"/>
      <c r="WPI2840" s="11"/>
      <c r="WPJ2840" s="12"/>
      <c r="WPK2840" s="12"/>
      <c r="WPL2840" s="11"/>
      <c r="WPM2840" s="11"/>
      <c r="WPN2840" s="11"/>
      <c r="WPO2840" s="12"/>
      <c r="WPP2840" s="12"/>
      <c r="WPQ2840" s="11"/>
      <c r="WPR2840" s="11"/>
      <c r="WPS2840" s="11"/>
      <c r="WPT2840" s="12"/>
      <c r="WPU2840" s="12"/>
      <c r="WPV2840" s="11"/>
      <c r="WPW2840" s="11"/>
      <c r="WPX2840" s="11"/>
      <c r="WPY2840" s="12"/>
      <c r="WPZ2840" s="12"/>
      <c r="WQA2840" s="11"/>
      <c r="WQB2840" s="11"/>
      <c r="WQC2840" s="11"/>
      <c r="WQD2840" s="12"/>
      <c r="WQE2840" s="12"/>
      <c r="WQF2840" s="11"/>
      <c r="WQG2840" s="11"/>
      <c r="WQH2840" s="11"/>
      <c r="WQI2840" s="12"/>
      <c r="WQJ2840" s="12"/>
      <c r="WQK2840" s="11"/>
      <c r="WQL2840" s="11"/>
      <c r="WQM2840" s="11"/>
      <c r="WQN2840" s="12"/>
      <c r="WQO2840" s="12"/>
      <c r="WQP2840" s="11"/>
      <c r="WQQ2840" s="11"/>
      <c r="WQR2840" s="11"/>
      <c r="WQS2840" s="12"/>
      <c r="WQT2840" s="12"/>
      <c r="WQU2840" s="11"/>
      <c r="WQV2840" s="11"/>
      <c r="WQW2840" s="11"/>
      <c r="WQX2840" s="12"/>
      <c r="WQY2840" s="12"/>
      <c r="WQZ2840" s="11"/>
      <c r="WRA2840" s="11"/>
      <c r="WRB2840" s="11"/>
      <c r="WRC2840" s="12"/>
      <c r="WRD2840" s="12"/>
      <c r="WRE2840" s="11"/>
      <c r="WRF2840" s="11"/>
      <c r="WRG2840" s="11"/>
      <c r="WRH2840" s="12"/>
      <c r="WRI2840" s="12"/>
      <c r="WRJ2840" s="11"/>
      <c r="WRK2840" s="11"/>
      <c r="WRL2840" s="11"/>
      <c r="WRM2840" s="12"/>
      <c r="WRN2840" s="12"/>
      <c r="WRO2840" s="11"/>
      <c r="WRP2840" s="11"/>
      <c r="WRQ2840" s="11"/>
      <c r="WRR2840" s="12"/>
      <c r="WRS2840" s="12"/>
      <c r="WRT2840" s="11"/>
      <c r="WRU2840" s="11"/>
      <c r="WRV2840" s="11"/>
      <c r="WRW2840" s="12"/>
      <c r="WRX2840" s="12"/>
      <c r="WRY2840" s="11"/>
      <c r="WRZ2840" s="11"/>
      <c r="WSA2840" s="11"/>
      <c r="WSB2840" s="12"/>
      <c r="WSC2840" s="12"/>
      <c r="WSD2840" s="11"/>
      <c r="WSE2840" s="11"/>
      <c r="WSF2840" s="11"/>
      <c r="WSG2840" s="12"/>
      <c r="WSH2840" s="12"/>
      <c r="WSI2840" s="11"/>
      <c r="WSJ2840" s="11"/>
      <c r="WSK2840" s="11"/>
      <c r="WSL2840" s="12"/>
      <c r="WSM2840" s="12"/>
      <c r="WSN2840" s="11"/>
      <c r="WSO2840" s="11"/>
      <c r="WSP2840" s="11"/>
      <c r="WSQ2840" s="12"/>
      <c r="WSR2840" s="12"/>
      <c r="WSS2840" s="11"/>
      <c r="WST2840" s="11"/>
      <c r="WSU2840" s="11"/>
      <c r="WSV2840" s="12"/>
      <c r="WSW2840" s="12"/>
      <c r="WSX2840" s="11"/>
      <c r="WSY2840" s="11"/>
      <c r="WSZ2840" s="11"/>
      <c r="WTA2840" s="12"/>
      <c r="WTB2840" s="12"/>
      <c r="WTC2840" s="11"/>
      <c r="WTD2840" s="11"/>
      <c r="WTE2840" s="11"/>
      <c r="WTF2840" s="12"/>
      <c r="WTG2840" s="12"/>
      <c r="WTH2840" s="11"/>
      <c r="WTI2840" s="11"/>
      <c r="WTJ2840" s="11"/>
      <c r="WTK2840" s="12"/>
      <c r="WTL2840" s="12"/>
      <c r="WTM2840" s="11"/>
      <c r="WTN2840" s="11"/>
      <c r="WTO2840" s="11"/>
      <c r="WTP2840" s="12"/>
      <c r="WTQ2840" s="12"/>
      <c r="WTR2840" s="11"/>
      <c r="WTS2840" s="11"/>
      <c r="WTT2840" s="11"/>
      <c r="WTU2840" s="12"/>
      <c r="WTV2840" s="12"/>
      <c r="WTW2840" s="11"/>
      <c r="WTX2840" s="11"/>
      <c r="WTY2840" s="11"/>
      <c r="WTZ2840" s="12"/>
      <c r="WUA2840" s="12"/>
      <c r="WUB2840" s="11"/>
      <c r="WUC2840" s="11"/>
      <c r="WUD2840" s="11"/>
      <c r="WUE2840" s="12"/>
      <c r="WUF2840" s="12"/>
      <c r="WUG2840" s="11"/>
      <c r="WUH2840" s="11"/>
      <c r="WUI2840" s="11"/>
      <c r="WUJ2840" s="12"/>
      <c r="WUK2840" s="12"/>
      <c r="WUL2840" s="11"/>
      <c r="WUM2840" s="11"/>
      <c r="WUN2840" s="11"/>
      <c r="WUO2840" s="12"/>
      <c r="WUP2840" s="12"/>
      <c r="WUQ2840" s="11"/>
      <c r="WUR2840" s="11"/>
      <c r="WUS2840" s="11"/>
      <c r="WUT2840" s="12"/>
      <c r="WUU2840" s="12"/>
      <c r="WUV2840" s="11"/>
      <c r="WUW2840" s="11"/>
      <c r="WUX2840" s="11"/>
      <c r="WUY2840" s="12"/>
      <c r="WUZ2840" s="12"/>
      <c r="WVA2840" s="11"/>
      <c r="WVB2840" s="11"/>
      <c r="WVC2840" s="11"/>
      <c r="WVD2840" s="12"/>
      <c r="WVE2840" s="12"/>
      <c r="WVF2840" s="11"/>
      <c r="WVG2840" s="11"/>
      <c r="WVH2840" s="11"/>
      <c r="WVI2840" s="12"/>
      <c r="WVJ2840" s="12"/>
      <c r="WVK2840" s="11"/>
      <c r="WVL2840" s="11"/>
      <c r="WVM2840" s="11"/>
      <c r="WVN2840" s="12"/>
      <c r="WVO2840" s="12"/>
      <c r="WVP2840" s="11"/>
      <c r="WVQ2840" s="11"/>
      <c r="WVR2840" s="11"/>
      <c r="WVS2840" s="12"/>
      <c r="WVT2840" s="12"/>
      <c r="WVU2840" s="11"/>
      <c r="WVV2840" s="11"/>
      <c r="WVW2840" s="11"/>
      <c r="WVX2840" s="12"/>
      <c r="WVY2840" s="12"/>
      <c r="WVZ2840" s="11"/>
      <c r="WWA2840" s="11"/>
      <c r="WWB2840" s="11"/>
      <c r="WWC2840" s="12"/>
      <c r="WWD2840" s="12"/>
      <c r="WWE2840" s="11"/>
      <c r="WWF2840" s="11"/>
      <c r="WWG2840" s="11"/>
      <c r="WWH2840" s="12"/>
      <c r="WWI2840" s="12"/>
      <c r="WWJ2840" s="11"/>
      <c r="WWK2840" s="11"/>
      <c r="WWL2840" s="11"/>
      <c r="WWM2840" s="12"/>
      <c r="WWN2840" s="12"/>
      <c r="WWO2840" s="11"/>
      <c r="WWP2840" s="11"/>
      <c r="WWQ2840" s="11"/>
      <c r="WWR2840" s="12"/>
      <c r="WWS2840" s="12"/>
      <c r="WWT2840" s="11"/>
      <c r="WWU2840" s="11"/>
      <c r="WWV2840" s="11"/>
      <c r="WWW2840" s="12"/>
      <c r="WWX2840" s="12"/>
      <c r="WWY2840" s="11"/>
      <c r="WWZ2840" s="11"/>
      <c r="WXA2840" s="11"/>
      <c r="WXB2840" s="12"/>
      <c r="WXC2840" s="12"/>
      <c r="WXD2840" s="11"/>
      <c r="WXE2840" s="11"/>
      <c r="WXF2840" s="11"/>
      <c r="WXG2840" s="12"/>
      <c r="WXH2840" s="12"/>
      <c r="WXI2840" s="11"/>
      <c r="WXJ2840" s="11"/>
      <c r="WXK2840" s="11"/>
      <c r="WXL2840" s="12"/>
      <c r="WXM2840" s="12"/>
      <c r="WXN2840" s="11"/>
      <c r="WXO2840" s="11"/>
      <c r="WXP2840" s="11"/>
      <c r="WXQ2840" s="12"/>
      <c r="WXR2840" s="12"/>
      <c r="WXS2840" s="11"/>
      <c r="WXT2840" s="11"/>
      <c r="WXU2840" s="11"/>
      <c r="WXV2840" s="12"/>
      <c r="WXW2840" s="12"/>
      <c r="WXX2840" s="11"/>
      <c r="WXY2840" s="11"/>
      <c r="WXZ2840" s="11"/>
      <c r="WYA2840" s="12"/>
      <c r="WYB2840" s="12"/>
      <c r="WYC2840" s="11"/>
      <c r="WYD2840" s="11"/>
      <c r="WYE2840" s="11"/>
      <c r="WYF2840" s="12"/>
      <c r="WYG2840" s="12"/>
      <c r="WYH2840" s="11"/>
      <c r="WYI2840" s="11"/>
      <c r="WYJ2840" s="11"/>
      <c r="WYK2840" s="12"/>
      <c r="WYL2840" s="12"/>
      <c r="WYM2840" s="11"/>
      <c r="WYN2840" s="11"/>
      <c r="WYO2840" s="11"/>
      <c r="WYP2840" s="12"/>
      <c r="WYQ2840" s="12"/>
      <c r="WYR2840" s="11"/>
      <c r="WYS2840" s="11"/>
      <c r="WYT2840" s="11"/>
      <c r="WYU2840" s="12"/>
      <c r="WYV2840" s="12"/>
      <c r="WYW2840" s="11"/>
      <c r="WYX2840" s="11"/>
      <c r="WYY2840" s="11"/>
      <c r="WYZ2840" s="12"/>
      <c r="WZA2840" s="12"/>
      <c r="WZB2840" s="11"/>
      <c r="WZC2840" s="11"/>
      <c r="WZD2840" s="11"/>
      <c r="WZE2840" s="12"/>
      <c r="WZF2840" s="12"/>
      <c r="WZG2840" s="11"/>
      <c r="WZH2840" s="11"/>
      <c r="WZI2840" s="11"/>
      <c r="WZJ2840" s="12"/>
      <c r="WZK2840" s="12"/>
      <c r="WZL2840" s="11"/>
      <c r="WZM2840" s="11"/>
      <c r="WZN2840" s="11"/>
      <c r="WZO2840" s="12"/>
      <c r="WZP2840" s="12"/>
      <c r="WZQ2840" s="11"/>
      <c r="WZR2840" s="11"/>
      <c r="WZS2840" s="11"/>
      <c r="WZT2840" s="12"/>
      <c r="WZU2840" s="12"/>
      <c r="WZV2840" s="11"/>
      <c r="WZW2840" s="11"/>
      <c r="WZX2840" s="11"/>
      <c r="WZY2840" s="12"/>
      <c r="WZZ2840" s="12"/>
      <c r="XAA2840" s="11"/>
      <c r="XAB2840" s="11"/>
      <c r="XAC2840" s="11"/>
      <c r="XAD2840" s="12"/>
      <c r="XAE2840" s="12"/>
      <c r="XAF2840" s="11"/>
      <c r="XAG2840" s="11"/>
      <c r="XAH2840" s="11"/>
      <c r="XAI2840" s="12"/>
      <c r="XAJ2840" s="12"/>
      <c r="XAK2840" s="11"/>
      <c r="XAL2840" s="11"/>
      <c r="XAM2840" s="11"/>
      <c r="XAN2840" s="12"/>
      <c r="XAO2840" s="12"/>
      <c r="XAP2840" s="11"/>
      <c r="XAQ2840" s="11"/>
      <c r="XAR2840" s="11"/>
      <c r="XAS2840" s="12"/>
      <c r="XAT2840" s="12"/>
      <c r="XAU2840" s="11"/>
      <c r="XAV2840" s="11"/>
      <c r="XAW2840" s="11"/>
      <c r="XAX2840" s="12"/>
      <c r="XAY2840" s="12"/>
      <c r="XAZ2840" s="11"/>
      <c r="XBA2840" s="11"/>
      <c r="XBB2840" s="11"/>
      <c r="XBC2840" s="12"/>
      <c r="XBD2840" s="12"/>
      <c r="XBE2840" s="11"/>
      <c r="XBF2840" s="11"/>
      <c r="XBG2840" s="11"/>
      <c r="XBH2840" s="12"/>
      <c r="XBI2840" s="12"/>
      <c r="XBJ2840" s="11"/>
      <c r="XBK2840" s="11"/>
      <c r="XBL2840" s="11"/>
      <c r="XBM2840" s="12"/>
      <c r="XBN2840" s="12"/>
      <c r="XBO2840" s="11"/>
      <c r="XBP2840" s="11"/>
      <c r="XBQ2840" s="11"/>
      <c r="XBR2840" s="12"/>
      <c r="XBS2840" s="12"/>
      <c r="XBT2840" s="11"/>
      <c r="XBU2840" s="11"/>
      <c r="XBV2840" s="11"/>
      <c r="XBW2840" s="12"/>
      <c r="XBX2840" s="12"/>
      <c r="XBY2840" s="11"/>
      <c r="XBZ2840" s="11"/>
      <c r="XCA2840" s="11"/>
      <c r="XCB2840" s="12"/>
      <c r="XCC2840" s="12"/>
      <c r="XCD2840" s="11"/>
      <c r="XCE2840" s="11"/>
      <c r="XCF2840" s="11"/>
      <c r="XCG2840" s="12"/>
      <c r="XCH2840" s="12"/>
      <c r="XCI2840" s="11"/>
      <c r="XCJ2840" s="11"/>
      <c r="XCK2840" s="11"/>
      <c r="XCL2840" s="12"/>
      <c r="XCM2840" s="12"/>
      <c r="XCN2840" s="11"/>
      <c r="XCO2840" s="11"/>
      <c r="XCP2840" s="11"/>
      <c r="XCQ2840" s="12"/>
      <c r="XCR2840" s="12"/>
      <c r="XCS2840" s="11"/>
      <c r="XCT2840" s="11"/>
      <c r="XCU2840" s="11"/>
      <c r="XCV2840" s="12"/>
      <c r="XCW2840" s="12"/>
      <c r="XCX2840" s="11"/>
      <c r="XCY2840" s="11"/>
      <c r="XCZ2840" s="11"/>
      <c r="XDA2840" s="12"/>
      <c r="XDB2840" s="12"/>
      <c r="XDC2840" s="11"/>
      <c r="XDD2840" s="11"/>
      <c r="XDE2840" s="11"/>
      <c r="XDF2840" s="12"/>
      <c r="XDG2840" s="12"/>
      <c r="XDH2840" s="11"/>
      <c r="XDI2840" s="11"/>
      <c r="XDJ2840" s="11"/>
      <c r="XDK2840" s="12"/>
      <c r="XDL2840" s="12"/>
      <c r="XDM2840" s="11"/>
      <c r="XDN2840" s="11"/>
      <c r="XDO2840" s="11"/>
      <c r="XDP2840" s="12"/>
      <c r="XDQ2840" s="12"/>
      <c r="XDR2840" s="11"/>
      <c r="XDS2840" s="11"/>
      <c r="XDT2840" s="11"/>
      <c r="XDU2840" s="12"/>
      <c r="XDV2840" s="12"/>
      <c r="XDW2840" s="11"/>
      <c r="XDX2840" s="11"/>
      <c r="XDY2840" s="11"/>
      <c r="XDZ2840" s="12"/>
      <c r="XEA2840" s="12"/>
      <c r="XEB2840" s="11"/>
      <c r="XEC2840" s="11"/>
      <c r="XED2840" s="11"/>
      <c r="XEE2840" s="12"/>
      <c r="XEF2840" s="12"/>
      <c r="XEG2840" s="11"/>
      <c r="XEH2840" s="11"/>
      <c r="XEI2840" s="11"/>
      <c r="XEJ2840" s="12"/>
      <c r="XEK2840" s="12"/>
      <c r="XEL2840" s="11"/>
      <c r="XEM2840" s="11"/>
      <c r="XEN2840" s="11"/>
      <c r="XEO2840" s="12"/>
      <c r="XEP2840" s="12"/>
      <c r="XEQ2840" s="11"/>
      <c r="XER2840" s="11"/>
      <c r="XES2840" s="11"/>
      <c r="XET2840" s="12"/>
      <c r="XEU2840" s="12"/>
      <c r="XEV2840" s="11"/>
      <c r="XEW2840" s="11"/>
      <c r="XEX2840" s="11"/>
      <c r="XEY2840" s="12"/>
      <c r="XEZ2840" s="12"/>
      <c r="XFA2840" s="11"/>
      <c r="XFB2840" s="11"/>
      <c r="XFC2840" s="11"/>
      <c r="XFD2840" s="12"/>
    </row>
    <row r="2841" spans="1:16384" s="2" customFormat="1" ht="15.95" customHeight="1" x14ac:dyDescent="0.2">
      <c r="A2841" s="2" t="s">
        <v>19</v>
      </c>
      <c r="B2841" s="2" t="s">
        <v>60</v>
      </c>
      <c r="C2841" s="2" t="s">
        <v>4</v>
      </c>
      <c r="D2841" s="4">
        <v>45291</v>
      </c>
      <c r="E2841" s="4">
        <v>45365</v>
      </c>
      <c r="F2841" s="2">
        <f t="shared" si="362"/>
        <v>2024</v>
      </c>
      <c r="G2841" s="2">
        <f t="shared" si="363"/>
        <v>3</v>
      </c>
      <c r="H2841" s="2">
        <f t="shared" si="364"/>
        <v>14</v>
      </c>
      <c r="I2841" s="2" t="str">
        <f t="shared" si="365"/>
        <v>Marzo</v>
      </c>
      <c r="L2841" s="2" t="str">
        <f t="shared" si="375"/>
        <v>ExternoCuenta Corriente de la Balanza de Pagos (serie desestacionalizada)Trimestral4538245461</v>
      </c>
      <c r="M2841" s="11"/>
      <c r="N2841" s="12"/>
      <c r="O2841" s="12"/>
      <c r="P2841" s="11"/>
      <c r="Q2841" s="11"/>
      <c r="R2841" s="11"/>
      <c r="S2841" s="12"/>
      <c r="T2841" s="12"/>
      <c r="U2841" s="11"/>
      <c r="V2841" s="11"/>
      <c r="W2841" s="11"/>
      <c r="X2841" s="12"/>
      <c r="Y2841" s="12"/>
      <c r="Z2841" s="11"/>
      <c r="AA2841" s="11"/>
      <c r="AB2841" s="11"/>
      <c r="AC2841" s="12"/>
      <c r="AD2841" s="12"/>
      <c r="AE2841" s="11"/>
      <c r="AF2841" s="11"/>
      <c r="AG2841" s="11"/>
      <c r="AH2841" s="12"/>
      <c r="AI2841" s="12"/>
      <c r="AJ2841" s="11"/>
      <c r="AK2841" s="11"/>
      <c r="AL2841" s="11"/>
      <c r="AM2841" s="12"/>
      <c r="AN2841" s="12"/>
      <c r="AO2841" s="11"/>
      <c r="AP2841" s="11"/>
      <c r="AQ2841" s="11"/>
      <c r="AR2841" s="12"/>
      <c r="AS2841" s="12"/>
      <c r="AT2841" s="11"/>
      <c r="AU2841" s="11"/>
      <c r="AV2841" s="11"/>
      <c r="AW2841" s="12"/>
      <c r="AX2841" s="12"/>
      <c r="AY2841" s="11"/>
      <c r="AZ2841" s="11"/>
      <c r="BA2841" s="11"/>
      <c r="BB2841" s="12"/>
      <c r="BC2841" s="12"/>
      <c r="BD2841" s="11"/>
      <c r="BE2841" s="11"/>
      <c r="BF2841" s="11"/>
      <c r="BG2841" s="12"/>
      <c r="BH2841" s="12"/>
      <c r="BI2841" s="11"/>
      <c r="BJ2841" s="11"/>
      <c r="BK2841" s="11"/>
      <c r="BL2841" s="12"/>
      <c r="BM2841" s="12"/>
      <c r="BN2841" s="11"/>
      <c r="BO2841" s="11"/>
      <c r="BP2841" s="11"/>
      <c r="BQ2841" s="12"/>
      <c r="BR2841" s="12"/>
      <c r="BS2841" s="11"/>
      <c r="BT2841" s="11"/>
      <c r="BU2841" s="11"/>
      <c r="BV2841" s="12"/>
      <c r="BW2841" s="12"/>
      <c r="BX2841" s="11"/>
      <c r="BY2841" s="11"/>
      <c r="BZ2841" s="11"/>
      <c r="CA2841" s="12"/>
      <c r="CB2841" s="12"/>
      <c r="CC2841" s="11"/>
      <c r="CD2841" s="11"/>
      <c r="CE2841" s="11"/>
      <c r="CF2841" s="12"/>
      <c r="CG2841" s="12"/>
      <c r="CH2841" s="11"/>
      <c r="CI2841" s="11"/>
      <c r="CJ2841" s="11"/>
      <c r="CK2841" s="12"/>
      <c r="CL2841" s="12"/>
      <c r="CM2841" s="11"/>
      <c r="CN2841" s="11"/>
      <c r="CO2841" s="11"/>
      <c r="CP2841" s="12"/>
      <c r="CQ2841" s="12"/>
      <c r="CR2841" s="11"/>
      <c r="CS2841" s="11"/>
      <c r="CT2841" s="11"/>
      <c r="CU2841" s="12"/>
      <c r="CV2841" s="12"/>
      <c r="CW2841" s="11"/>
      <c r="CX2841" s="11"/>
      <c r="CY2841" s="11"/>
      <c r="CZ2841" s="12"/>
      <c r="DA2841" s="12"/>
      <c r="DB2841" s="11"/>
      <c r="DC2841" s="11"/>
      <c r="DD2841" s="11"/>
      <c r="DE2841" s="12"/>
      <c r="DF2841" s="12"/>
      <c r="DG2841" s="11"/>
      <c r="DH2841" s="11"/>
      <c r="DI2841" s="11"/>
      <c r="DJ2841" s="12"/>
      <c r="DK2841" s="12"/>
      <c r="DL2841" s="11"/>
      <c r="DM2841" s="11"/>
      <c r="DN2841" s="11"/>
      <c r="DO2841" s="12"/>
      <c r="DP2841" s="12"/>
      <c r="DQ2841" s="11"/>
      <c r="DR2841" s="11"/>
      <c r="DS2841" s="11"/>
      <c r="DT2841" s="12"/>
      <c r="DU2841" s="12"/>
      <c r="DV2841" s="11"/>
      <c r="DW2841" s="11"/>
      <c r="DX2841" s="11"/>
      <c r="DY2841" s="12"/>
      <c r="DZ2841" s="12"/>
      <c r="EA2841" s="11"/>
      <c r="EB2841" s="11"/>
      <c r="EC2841" s="11"/>
      <c r="ED2841" s="12"/>
      <c r="EE2841" s="12"/>
      <c r="EF2841" s="11"/>
      <c r="EG2841" s="11"/>
      <c r="EH2841" s="11"/>
      <c r="EI2841" s="12"/>
      <c r="EJ2841" s="12"/>
      <c r="EK2841" s="11"/>
      <c r="EL2841" s="11"/>
      <c r="EM2841" s="11"/>
      <c r="EN2841" s="12"/>
      <c r="EO2841" s="12"/>
      <c r="EP2841" s="11"/>
      <c r="EQ2841" s="11"/>
      <c r="ER2841" s="11"/>
      <c r="ES2841" s="12"/>
      <c r="ET2841" s="12"/>
      <c r="EU2841" s="11"/>
      <c r="EV2841" s="11"/>
      <c r="EW2841" s="11"/>
      <c r="EX2841" s="12"/>
      <c r="EY2841" s="12"/>
      <c r="EZ2841" s="11"/>
      <c r="FA2841" s="11"/>
      <c r="FB2841" s="11"/>
      <c r="FC2841" s="12"/>
      <c r="FD2841" s="12"/>
      <c r="FE2841" s="11"/>
      <c r="FF2841" s="11"/>
      <c r="FG2841" s="11"/>
      <c r="FH2841" s="12"/>
      <c r="FI2841" s="12"/>
      <c r="FJ2841" s="11"/>
      <c r="FK2841" s="11"/>
      <c r="FL2841" s="11"/>
      <c r="FM2841" s="12"/>
      <c r="FN2841" s="12"/>
      <c r="FO2841" s="11"/>
      <c r="FP2841" s="11"/>
      <c r="FQ2841" s="11"/>
      <c r="FR2841" s="12"/>
      <c r="FS2841" s="12"/>
      <c r="FT2841" s="11"/>
      <c r="FU2841" s="11"/>
      <c r="FV2841" s="11"/>
      <c r="FW2841" s="12"/>
      <c r="FX2841" s="12"/>
      <c r="FY2841" s="11"/>
      <c r="FZ2841" s="11"/>
      <c r="GA2841" s="11"/>
      <c r="GB2841" s="12"/>
      <c r="GC2841" s="12"/>
      <c r="GD2841" s="11"/>
      <c r="GE2841" s="11"/>
      <c r="GF2841" s="11"/>
      <c r="GG2841" s="12"/>
      <c r="GH2841" s="12"/>
      <c r="GI2841" s="11"/>
      <c r="GJ2841" s="11"/>
      <c r="GK2841" s="11"/>
      <c r="GL2841" s="12"/>
      <c r="GM2841" s="12"/>
      <c r="GN2841" s="11"/>
      <c r="GO2841" s="11"/>
      <c r="GP2841" s="11"/>
      <c r="GQ2841" s="12"/>
      <c r="GR2841" s="12"/>
      <c r="GS2841" s="11"/>
      <c r="GT2841" s="11"/>
      <c r="GU2841" s="11"/>
      <c r="GV2841" s="12"/>
      <c r="GW2841" s="12"/>
      <c r="GX2841" s="11"/>
      <c r="GY2841" s="11"/>
      <c r="GZ2841" s="11"/>
      <c r="HA2841" s="12"/>
      <c r="HB2841" s="12"/>
      <c r="HC2841" s="11"/>
      <c r="HD2841" s="11"/>
      <c r="HE2841" s="11"/>
      <c r="HF2841" s="12"/>
      <c r="HG2841" s="12"/>
      <c r="HH2841" s="11"/>
      <c r="HI2841" s="11"/>
      <c r="HJ2841" s="11"/>
      <c r="HK2841" s="12"/>
      <c r="HL2841" s="12"/>
      <c r="HM2841" s="11"/>
      <c r="HN2841" s="11"/>
      <c r="HO2841" s="11"/>
      <c r="HP2841" s="12"/>
      <c r="HQ2841" s="12"/>
      <c r="HR2841" s="11"/>
      <c r="HS2841" s="11"/>
      <c r="HT2841" s="11"/>
      <c r="HU2841" s="12"/>
      <c r="HV2841" s="12"/>
      <c r="HW2841" s="11"/>
      <c r="HX2841" s="11"/>
      <c r="HY2841" s="11"/>
      <c r="HZ2841" s="12"/>
      <c r="IA2841" s="12"/>
      <c r="IB2841" s="11"/>
      <c r="IC2841" s="11"/>
      <c r="ID2841" s="11"/>
      <c r="IE2841" s="12"/>
      <c r="IF2841" s="12"/>
      <c r="IG2841" s="11"/>
      <c r="IH2841" s="11"/>
      <c r="II2841" s="11"/>
      <c r="IJ2841" s="12"/>
      <c r="IK2841" s="12"/>
      <c r="IL2841" s="11"/>
      <c r="IM2841" s="11"/>
      <c r="IN2841" s="11"/>
      <c r="IO2841" s="12"/>
      <c r="IP2841" s="12"/>
      <c r="IQ2841" s="11"/>
      <c r="IR2841" s="11"/>
      <c r="IS2841" s="11"/>
      <c r="IT2841" s="12"/>
      <c r="IU2841" s="12"/>
      <c r="IV2841" s="11"/>
      <c r="IW2841" s="11"/>
      <c r="IX2841" s="11"/>
      <c r="IY2841" s="12"/>
      <c r="IZ2841" s="12"/>
      <c r="JA2841" s="11"/>
      <c r="JB2841" s="11"/>
      <c r="JC2841" s="11"/>
      <c r="JD2841" s="12"/>
      <c r="JE2841" s="12"/>
      <c r="JF2841" s="11"/>
      <c r="JG2841" s="11"/>
      <c r="JH2841" s="11"/>
      <c r="JI2841" s="12"/>
      <c r="JJ2841" s="12"/>
      <c r="JK2841" s="11"/>
      <c r="JL2841" s="11"/>
      <c r="JM2841" s="11"/>
      <c r="JN2841" s="12"/>
      <c r="JO2841" s="12"/>
      <c r="JP2841" s="11"/>
      <c r="JQ2841" s="11"/>
      <c r="JR2841" s="11"/>
      <c r="JS2841" s="12"/>
      <c r="JT2841" s="12"/>
      <c r="JU2841" s="11"/>
      <c r="JV2841" s="11"/>
      <c r="JW2841" s="11"/>
      <c r="JX2841" s="12"/>
      <c r="JY2841" s="12"/>
      <c r="JZ2841" s="11"/>
      <c r="KA2841" s="11"/>
      <c r="KB2841" s="11"/>
      <c r="KC2841" s="12"/>
      <c r="KD2841" s="12"/>
      <c r="KE2841" s="11"/>
      <c r="KF2841" s="11"/>
      <c r="KG2841" s="11"/>
      <c r="KH2841" s="12"/>
      <c r="KI2841" s="12"/>
      <c r="KJ2841" s="11"/>
      <c r="KK2841" s="11"/>
      <c r="KL2841" s="11"/>
      <c r="KM2841" s="12"/>
      <c r="KN2841" s="12"/>
      <c r="KO2841" s="11"/>
      <c r="KP2841" s="11"/>
      <c r="KQ2841" s="11"/>
      <c r="KR2841" s="12"/>
      <c r="KS2841" s="12"/>
      <c r="KT2841" s="11"/>
      <c r="KU2841" s="11"/>
      <c r="KV2841" s="11"/>
      <c r="KW2841" s="12"/>
      <c r="KX2841" s="12"/>
      <c r="KY2841" s="11"/>
      <c r="KZ2841" s="11"/>
      <c r="LA2841" s="11"/>
      <c r="LB2841" s="12"/>
      <c r="LC2841" s="12"/>
      <c r="LD2841" s="11"/>
      <c r="LE2841" s="11"/>
      <c r="LF2841" s="11"/>
      <c r="LG2841" s="12"/>
      <c r="LH2841" s="12"/>
      <c r="LI2841" s="11"/>
      <c r="LJ2841" s="11"/>
      <c r="LK2841" s="11"/>
      <c r="LL2841" s="12"/>
      <c r="LM2841" s="12"/>
      <c r="LN2841" s="11"/>
      <c r="LO2841" s="11"/>
      <c r="LP2841" s="11"/>
      <c r="LQ2841" s="12"/>
      <c r="LR2841" s="12"/>
      <c r="LS2841" s="11"/>
      <c r="LT2841" s="11"/>
      <c r="LU2841" s="11"/>
      <c r="LV2841" s="12"/>
      <c r="LW2841" s="12"/>
      <c r="LX2841" s="11"/>
      <c r="LY2841" s="11"/>
      <c r="LZ2841" s="11"/>
      <c r="MA2841" s="12"/>
      <c r="MB2841" s="12"/>
      <c r="MC2841" s="11"/>
      <c r="MD2841" s="11"/>
      <c r="ME2841" s="11"/>
      <c r="MF2841" s="12"/>
      <c r="MG2841" s="12"/>
      <c r="MH2841" s="11"/>
      <c r="MI2841" s="11"/>
      <c r="MJ2841" s="11"/>
      <c r="MK2841" s="12"/>
      <c r="ML2841" s="12"/>
      <c r="MM2841" s="11"/>
      <c r="MN2841" s="11"/>
      <c r="MO2841" s="11"/>
      <c r="MP2841" s="12"/>
      <c r="MQ2841" s="12"/>
      <c r="MR2841" s="11"/>
      <c r="MS2841" s="11"/>
      <c r="MT2841" s="11"/>
      <c r="MU2841" s="12"/>
      <c r="MV2841" s="12"/>
      <c r="MW2841" s="11"/>
      <c r="MX2841" s="11"/>
      <c r="MY2841" s="11"/>
      <c r="MZ2841" s="12"/>
      <c r="NA2841" s="12"/>
      <c r="NB2841" s="11"/>
      <c r="NC2841" s="11"/>
      <c r="ND2841" s="11"/>
      <c r="NE2841" s="12"/>
      <c r="NF2841" s="12"/>
      <c r="NG2841" s="11"/>
      <c r="NH2841" s="11"/>
      <c r="NI2841" s="11"/>
      <c r="NJ2841" s="12"/>
      <c r="NK2841" s="12"/>
      <c r="NL2841" s="11"/>
      <c r="NM2841" s="11"/>
      <c r="NN2841" s="11"/>
      <c r="NO2841" s="12"/>
      <c r="NP2841" s="12"/>
      <c r="NQ2841" s="11"/>
      <c r="NR2841" s="11"/>
      <c r="NS2841" s="11"/>
      <c r="NT2841" s="12"/>
      <c r="NU2841" s="12"/>
      <c r="NV2841" s="11"/>
      <c r="NW2841" s="11"/>
      <c r="NX2841" s="11"/>
      <c r="NY2841" s="12"/>
      <c r="NZ2841" s="12"/>
      <c r="OA2841" s="11"/>
      <c r="OB2841" s="11"/>
      <c r="OC2841" s="11"/>
      <c r="OD2841" s="12"/>
      <c r="OE2841" s="12"/>
      <c r="OF2841" s="11"/>
      <c r="OG2841" s="11"/>
      <c r="OH2841" s="11"/>
      <c r="OI2841" s="12"/>
      <c r="OJ2841" s="12"/>
      <c r="OK2841" s="11"/>
      <c r="OL2841" s="11"/>
      <c r="OM2841" s="11"/>
      <c r="ON2841" s="12"/>
      <c r="OO2841" s="12"/>
      <c r="OP2841" s="11"/>
      <c r="OQ2841" s="11"/>
      <c r="OR2841" s="11"/>
      <c r="OS2841" s="12"/>
      <c r="OT2841" s="12"/>
      <c r="OU2841" s="11"/>
      <c r="OV2841" s="11"/>
      <c r="OW2841" s="11"/>
      <c r="OX2841" s="12"/>
      <c r="OY2841" s="12"/>
      <c r="OZ2841" s="11"/>
      <c r="PA2841" s="11"/>
      <c r="PB2841" s="11"/>
      <c r="PC2841" s="12"/>
      <c r="PD2841" s="12"/>
      <c r="PE2841" s="11"/>
      <c r="PF2841" s="11"/>
      <c r="PG2841" s="11"/>
      <c r="PH2841" s="12"/>
      <c r="PI2841" s="12"/>
      <c r="PJ2841" s="11"/>
      <c r="PK2841" s="11"/>
      <c r="PL2841" s="11"/>
      <c r="PM2841" s="12"/>
      <c r="PN2841" s="12"/>
      <c r="PO2841" s="11"/>
      <c r="PP2841" s="11"/>
      <c r="PQ2841" s="11"/>
      <c r="PR2841" s="12"/>
      <c r="PS2841" s="12"/>
      <c r="PT2841" s="11"/>
      <c r="PU2841" s="11"/>
      <c r="PV2841" s="11"/>
      <c r="PW2841" s="12"/>
      <c r="PX2841" s="12"/>
      <c r="PY2841" s="11"/>
      <c r="PZ2841" s="11"/>
      <c r="QA2841" s="11"/>
      <c r="QB2841" s="12"/>
      <c r="QC2841" s="12"/>
      <c r="QD2841" s="11"/>
      <c r="QE2841" s="11"/>
      <c r="QF2841" s="11"/>
      <c r="QG2841" s="12"/>
      <c r="QH2841" s="12"/>
      <c r="QI2841" s="11"/>
      <c r="QJ2841" s="11"/>
      <c r="QK2841" s="11"/>
      <c r="QL2841" s="12"/>
      <c r="QM2841" s="12"/>
      <c r="QN2841" s="11"/>
      <c r="QO2841" s="11"/>
      <c r="QP2841" s="11"/>
      <c r="QQ2841" s="12"/>
      <c r="QR2841" s="12"/>
      <c r="QS2841" s="11"/>
      <c r="QT2841" s="11"/>
      <c r="QU2841" s="11"/>
      <c r="QV2841" s="12"/>
      <c r="QW2841" s="12"/>
      <c r="QX2841" s="11"/>
      <c r="QY2841" s="11"/>
      <c r="QZ2841" s="11"/>
      <c r="RA2841" s="12"/>
      <c r="RB2841" s="12"/>
      <c r="RC2841" s="11"/>
      <c r="RD2841" s="11"/>
      <c r="RE2841" s="11"/>
      <c r="RF2841" s="12"/>
      <c r="RG2841" s="12"/>
      <c r="RH2841" s="11"/>
      <c r="RI2841" s="11"/>
      <c r="RJ2841" s="11"/>
      <c r="RK2841" s="12"/>
      <c r="RL2841" s="12"/>
      <c r="RM2841" s="11"/>
      <c r="RN2841" s="11"/>
      <c r="RO2841" s="11"/>
      <c r="RP2841" s="12"/>
      <c r="RQ2841" s="12"/>
      <c r="RR2841" s="11"/>
      <c r="RS2841" s="11"/>
      <c r="RT2841" s="11"/>
      <c r="RU2841" s="12"/>
      <c r="RV2841" s="12"/>
      <c r="RW2841" s="11"/>
      <c r="RX2841" s="11"/>
      <c r="RY2841" s="11"/>
      <c r="RZ2841" s="12"/>
      <c r="SA2841" s="12"/>
      <c r="SB2841" s="11"/>
      <c r="SC2841" s="11"/>
      <c r="SD2841" s="11"/>
      <c r="SE2841" s="12"/>
      <c r="SF2841" s="12"/>
      <c r="SG2841" s="11"/>
      <c r="SH2841" s="11"/>
      <c r="SI2841" s="11"/>
      <c r="SJ2841" s="12"/>
      <c r="SK2841" s="12"/>
      <c r="SL2841" s="11"/>
      <c r="SM2841" s="11"/>
      <c r="SN2841" s="11"/>
      <c r="SO2841" s="12"/>
      <c r="SP2841" s="12"/>
      <c r="SQ2841" s="11"/>
      <c r="SR2841" s="11"/>
      <c r="SS2841" s="11"/>
      <c r="ST2841" s="12"/>
      <c r="SU2841" s="12"/>
      <c r="SV2841" s="11"/>
      <c r="SW2841" s="11"/>
      <c r="SX2841" s="11"/>
      <c r="SY2841" s="12"/>
      <c r="SZ2841" s="12"/>
      <c r="TA2841" s="11"/>
      <c r="TB2841" s="11"/>
      <c r="TC2841" s="11"/>
      <c r="TD2841" s="12"/>
      <c r="TE2841" s="12"/>
      <c r="TF2841" s="11"/>
      <c r="TG2841" s="11"/>
      <c r="TH2841" s="11"/>
      <c r="TI2841" s="12"/>
      <c r="TJ2841" s="12"/>
      <c r="TK2841" s="11"/>
      <c r="TL2841" s="11"/>
      <c r="TM2841" s="11"/>
      <c r="TN2841" s="12"/>
      <c r="TO2841" s="12"/>
      <c r="TP2841" s="11"/>
      <c r="TQ2841" s="11"/>
      <c r="TR2841" s="11"/>
      <c r="TS2841" s="12"/>
      <c r="TT2841" s="12"/>
      <c r="TU2841" s="11"/>
      <c r="TV2841" s="11"/>
      <c r="TW2841" s="11"/>
      <c r="TX2841" s="12"/>
      <c r="TY2841" s="12"/>
      <c r="TZ2841" s="11"/>
      <c r="UA2841" s="11"/>
      <c r="UB2841" s="11"/>
      <c r="UC2841" s="12"/>
      <c r="UD2841" s="12"/>
      <c r="UE2841" s="11"/>
      <c r="UF2841" s="11"/>
      <c r="UG2841" s="11"/>
      <c r="UH2841" s="12"/>
      <c r="UI2841" s="12"/>
      <c r="UJ2841" s="11"/>
      <c r="UK2841" s="11"/>
      <c r="UL2841" s="11"/>
      <c r="UM2841" s="12"/>
      <c r="UN2841" s="12"/>
      <c r="UO2841" s="11"/>
      <c r="UP2841" s="11"/>
      <c r="UQ2841" s="11"/>
      <c r="UR2841" s="12"/>
      <c r="US2841" s="12"/>
      <c r="UT2841" s="11"/>
      <c r="UU2841" s="11"/>
      <c r="UV2841" s="11"/>
      <c r="UW2841" s="12"/>
      <c r="UX2841" s="12"/>
      <c r="UY2841" s="11"/>
      <c r="UZ2841" s="11"/>
      <c r="VA2841" s="11"/>
      <c r="VB2841" s="12"/>
      <c r="VC2841" s="12"/>
      <c r="VD2841" s="11"/>
      <c r="VE2841" s="11"/>
      <c r="VF2841" s="11"/>
      <c r="VG2841" s="12"/>
      <c r="VH2841" s="12"/>
      <c r="VI2841" s="11"/>
      <c r="VJ2841" s="11"/>
      <c r="VK2841" s="11"/>
      <c r="VL2841" s="12"/>
      <c r="VM2841" s="12"/>
      <c r="VN2841" s="11"/>
      <c r="VO2841" s="11"/>
      <c r="VP2841" s="11"/>
      <c r="VQ2841" s="12"/>
      <c r="VR2841" s="12"/>
      <c r="VS2841" s="11"/>
      <c r="VT2841" s="11"/>
      <c r="VU2841" s="11"/>
      <c r="VV2841" s="12"/>
      <c r="VW2841" s="12"/>
      <c r="VX2841" s="11"/>
      <c r="VY2841" s="11"/>
      <c r="VZ2841" s="11"/>
      <c r="WA2841" s="12"/>
      <c r="WB2841" s="12"/>
      <c r="WC2841" s="11"/>
      <c r="WD2841" s="11"/>
      <c r="WE2841" s="11"/>
      <c r="WF2841" s="12"/>
      <c r="WG2841" s="12"/>
      <c r="WH2841" s="11"/>
      <c r="WI2841" s="11"/>
      <c r="WJ2841" s="11"/>
      <c r="WK2841" s="12"/>
      <c r="WL2841" s="12"/>
      <c r="WM2841" s="11"/>
      <c r="WN2841" s="11"/>
      <c r="WO2841" s="11"/>
      <c r="WP2841" s="12"/>
      <c r="WQ2841" s="12"/>
      <c r="WR2841" s="11"/>
      <c r="WS2841" s="11"/>
      <c r="WT2841" s="11"/>
      <c r="WU2841" s="12"/>
      <c r="WV2841" s="12"/>
      <c r="WW2841" s="11"/>
      <c r="WX2841" s="11"/>
      <c r="WY2841" s="11"/>
      <c r="WZ2841" s="12"/>
      <c r="XA2841" s="12"/>
      <c r="XB2841" s="11"/>
      <c r="XC2841" s="11"/>
      <c r="XD2841" s="11"/>
      <c r="XE2841" s="12"/>
      <c r="XF2841" s="12"/>
      <c r="XG2841" s="11"/>
      <c r="XH2841" s="11"/>
      <c r="XI2841" s="11"/>
      <c r="XJ2841" s="12"/>
      <c r="XK2841" s="12"/>
      <c r="XL2841" s="11"/>
      <c r="XM2841" s="11"/>
      <c r="XN2841" s="11"/>
      <c r="XO2841" s="12"/>
      <c r="XP2841" s="12"/>
      <c r="XQ2841" s="11"/>
      <c r="XR2841" s="11"/>
      <c r="XS2841" s="11"/>
      <c r="XT2841" s="12"/>
      <c r="XU2841" s="12"/>
      <c r="XV2841" s="11"/>
      <c r="XW2841" s="11"/>
      <c r="XX2841" s="11"/>
      <c r="XY2841" s="12"/>
      <c r="XZ2841" s="12"/>
      <c r="YA2841" s="11"/>
      <c r="YB2841" s="11"/>
      <c r="YC2841" s="11"/>
      <c r="YD2841" s="12"/>
      <c r="YE2841" s="12"/>
      <c r="YF2841" s="11"/>
      <c r="YG2841" s="11"/>
      <c r="YH2841" s="11"/>
      <c r="YI2841" s="12"/>
      <c r="YJ2841" s="12"/>
      <c r="YK2841" s="11"/>
      <c r="YL2841" s="11"/>
      <c r="YM2841" s="11"/>
      <c r="YN2841" s="12"/>
      <c r="YO2841" s="12"/>
      <c r="YP2841" s="11"/>
      <c r="YQ2841" s="11"/>
      <c r="YR2841" s="11"/>
      <c r="YS2841" s="12"/>
      <c r="YT2841" s="12"/>
      <c r="YU2841" s="11"/>
      <c r="YV2841" s="11"/>
      <c r="YW2841" s="11"/>
      <c r="YX2841" s="12"/>
      <c r="YY2841" s="12"/>
      <c r="YZ2841" s="11"/>
      <c r="ZA2841" s="11"/>
      <c r="ZB2841" s="11"/>
      <c r="ZC2841" s="12"/>
      <c r="ZD2841" s="12"/>
      <c r="ZE2841" s="11"/>
      <c r="ZF2841" s="11"/>
      <c r="ZG2841" s="11"/>
      <c r="ZH2841" s="12"/>
      <c r="ZI2841" s="12"/>
      <c r="ZJ2841" s="11"/>
      <c r="ZK2841" s="11"/>
      <c r="ZL2841" s="11"/>
      <c r="ZM2841" s="12"/>
      <c r="ZN2841" s="12"/>
      <c r="ZO2841" s="11"/>
      <c r="ZP2841" s="11"/>
      <c r="ZQ2841" s="11"/>
      <c r="ZR2841" s="12"/>
      <c r="ZS2841" s="12"/>
      <c r="ZT2841" s="11"/>
      <c r="ZU2841" s="11"/>
      <c r="ZV2841" s="11"/>
      <c r="ZW2841" s="12"/>
      <c r="ZX2841" s="12"/>
      <c r="ZY2841" s="11"/>
      <c r="ZZ2841" s="11"/>
      <c r="AAA2841" s="11"/>
      <c r="AAB2841" s="12"/>
      <c r="AAC2841" s="12"/>
      <c r="AAD2841" s="11"/>
      <c r="AAE2841" s="11"/>
      <c r="AAF2841" s="11"/>
      <c r="AAG2841" s="12"/>
      <c r="AAH2841" s="12"/>
      <c r="AAI2841" s="11"/>
      <c r="AAJ2841" s="11"/>
      <c r="AAK2841" s="11"/>
      <c r="AAL2841" s="12"/>
      <c r="AAM2841" s="12"/>
      <c r="AAN2841" s="11"/>
      <c r="AAO2841" s="11"/>
      <c r="AAP2841" s="11"/>
      <c r="AAQ2841" s="12"/>
      <c r="AAR2841" s="12"/>
      <c r="AAS2841" s="11"/>
      <c r="AAT2841" s="11"/>
      <c r="AAU2841" s="11"/>
      <c r="AAV2841" s="12"/>
      <c r="AAW2841" s="12"/>
      <c r="AAX2841" s="11"/>
      <c r="AAY2841" s="11"/>
      <c r="AAZ2841" s="11"/>
      <c r="ABA2841" s="12"/>
      <c r="ABB2841" s="12"/>
      <c r="ABC2841" s="11"/>
      <c r="ABD2841" s="11"/>
      <c r="ABE2841" s="11"/>
      <c r="ABF2841" s="12"/>
      <c r="ABG2841" s="12"/>
      <c r="ABH2841" s="11"/>
      <c r="ABI2841" s="11"/>
      <c r="ABJ2841" s="11"/>
      <c r="ABK2841" s="12"/>
      <c r="ABL2841" s="12"/>
      <c r="ABM2841" s="11"/>
      <c r="ABN2841" s="11"/>
      <c r="ABO2841" s="11"/>
      <c r="ABP2841" s="12"/>
      <c r="ABQ2841" s="12"/>
      <c r="ABR2841" s="11"/>
      <c r="ABS2841" s="11"/>
      <c r="ABT2841" s="11"/>
      <c r="ABU2841" s="12"/>
      <c r="ABV2841" s="12"/>
      <c r="ABW2841" s="11"/>
      <c r="ABX2841" s="11"/>
      <c r="ABY2841" s="11"/>
      <c r="ABZ2841" s="12"/>
      <c r="ACA2841" s="12"/>
      <c r="ACB2841" s="11"/>
      <c r="ACC2841" s="11"/>
      <c r="ACD2841" s="11"/>
      <c r="ACE2841" s="12"/>
      <c r="ACF2841" s="12"/>
      <c r="ACG2841" s="11"/>
      <c r="ACH2841" s="11"/>
      <c r="ACI2841" s="11"/>
      <c r="ACJ2841" s="12"/>
      <c r="ACK2841" s="12"/>
      <c r="ACL2841" s="11"/>
      <c r="ACM2841" s="11"/>
      <c r="ACN2841" s="11"/>
      <c r="ACO2841" s="12"/>
      <c r="ACP2841" s="12"/>
      <c r="ACQ2841" s="11"/>
      <c r="ACR2841" s="11"/>
      <c r="ACS2841" s="11"/>
      <c r="ACT2841" s="12"/>
      <c r="ACU2841" s="12"/>
      <c r="ACV2841" s="11"/>
      <c r="ACW2841" s="11"/>
      <c r="ACX2841" s="11"/>
      <c r="ACY2841" s="12"/>
      <c r="ACZ2841" s="12"/>
      <c r="ADA2841" s="11"/>
      <c r="ADB2841" s="11"/>
      <c r="ADC2841" s="11"/>
      <c r="ADD2841" s="12"/>
      <c r="ADE2841" s="12"/>
      <c r="ADF2841" s="11"/>
      <c r="ADG2841" s="11"/>
      <c r="ADH2841" s="11"/>
      <c r="ADI2841" s="12"/>
      <c r="ADJ2841" s="12"/>
      <c r="ADK2841" s="11"/>
      <c r="ADL2841" s="11"/>
      <c r="ADM2841" s="11"/>
      <c r="ADN2841" s="12"/>
      <c r="ADO2841" s="12"/>
      <c r="ADP2841" s="11"/>
      <c r="ADQ2841" s="11"/>
      <c r="ADR2841" s="11"/>
      <c r="ADS2841" s="12"/>
      <c r="ADT2841" s="12"/>
      <c r="ADU2841" s="11"/>
      <c r="ADV2841" s="11"/>
      <c r="ADW2841" s="11"/>
      <c r="ADX2841" s="12"/>
      <c r="ADY2841" s="12"/>
      <c r="ADZ2841" s="11"/>
      <c r="AEA2841" s="11"/>
      <c r="AEB2841" s="11"/>
      <c r="AEC2841" s="12"/>
      <c r="AED2841" s="12"/>
      <c r="AEE2841" s="11"/>
      <c r="AEF2841" s="11"/>
      <c r="AEG2841" s="11"/>
      <c r="AEH2841" s="12"/>
      <c r="AEI2841" s="12"/>
      <c r="AEJ2841" s="11"/>
      <c r="AEK2841" s="11"/>
      <c r="AEL2841" s="11"/>
      <c r="AEM2841" s="12"/>
      <c r="AEN2841" s="12"/>
      <c r="AEO2841" s="11"/>
      <c r="AEP2841" s="11"/>
      <c r="AEQ2841" s="11"/>
      <c r="AER2841" s="12"/>
      <c r="AES2841" s="12"/>
      <c r="AET2841" s="11"/>
      <c r="AEU2841" s="11"/>
      <c r="AEV2841" s="11"/>
      <c r="AEW2841" s="12"/>
      <c r="AEX2841" s="12"/>
      <c r="AEY2841" s="11"/>
      <c r="AEZ2841" s="11"/>
      <c r="AFA2841" s="11"/>
      <c r="AFB2841" s="12"/>
      <c r="AFC2841" s="12"/>
      <c r="AFD2841" s="11"/>
      <c r="AFE2841" s="11"/>
      <c r="AFF2841" s="11"/>
      <c r="AFG2841" s="12"/>
      <c r="AFH2841" s="12"/>
      <c r="AFI2841" s="11"/>
      <c r="AFJ2841" s="11"/>
      <c r="AFK2841" s="11"/>
      <c r="AFL2841" s="12"/>
      <c r="AFM2841" s="12"/>
      <c r="AFN2841" s="11"/>
      <c r="AFO2841" s="11"/>
      <c r="AFP2841" s="11"/>
      <c r="AFQ2841" s="12"/>
      <c r="AFR2841" s="12"/>
      <c r="AFS2841" s="11"/>
      <c r="AFT2841" s="11"/>
      <c r="AFU2841" s="11"/>
      <c r="AFV2841" s="12"/>
      <c r="AFW2841" s="12"/>
      <c r="AFX2841" s="11"/>
      <c r="AFY2841" s="11"/>
      <c r="AFZ2841" s="11"/>
      <c r="AGA2841" s="12"/>
      <c r="AGB2841" s="12"/>
      <c r="AGC2841" s="11"/>
      <c r="AGD2841" s="11"/>
      <c r="AGE2841" s="11"/>
      <c r="AGF2841" s="12"/>
      <c r="AGG2841" s="12"/>
      <c r="AGH2841" s="11"/>
      <c r="AGI2841" s="11"/>
      <c r="AGJ2841" s="11"/>
      <c r="AGK2841" s="12"/>
      <c r="AGL2841" s="12"/>
      <c r="AGM2841" s="11"/>
      <c r="AGN2841" s="11"/>
      <c r="AGO2841" s="11"/>
      <c r="AGP2841" s="12"/>
      <c r="AGQ2841" s="12"/>
      <c r="AGR2841" s="11"/>
      <c r="AGS2841" s="11"/>
      <c r="AGT2841" s="11"/>
      <c r="AGU2841" s="12"/>
      <c r="AGV2841" s="12"/>
      <c r="AGW2841" s="11"/>
      <c r="AGX2841" s="11"/>
      <c r="AGY2841" s="11"/>
      <c r="AGZ2841" s="12"/>
      <c r="AHA2841" s="12"/>
      <c r="AHB2841" s="11"/>
      <c r="AHC2841" s="11"/>
      <c r="AHD2841" s="11"/>
      <c r="AHE2841" s="12"/>
      <c r="AHF2841" s="12"/>
      <c r="AHG2841" s="11"/>
      <c r="AHH2841" s="11"/>
      <c r="AHI2841" s="11"/>
      <c r="AHJ2841" s="12"/>
      <c r="AHK2841" s="12"/>
      <c r="AHL2841" s="11"/>
      <c r="AHM2841" s="11"/>
      <c r="AHN2841" s="11"/>
      <c r="AHO2841" s="12"/>
      <c r="AHP2841" s="12"/>
      <c r="AHQ2841" s="11"/>
      <c r="AHR2841" s="11"/>
      <c r="AHS2841" s="11"/>
      <c r="AHT2841" s="12"/>
      <c r="AHU2841" s="12"/>
      <c r="AHV2841" s="11"/>
      <c r="AHW2841" s="11"/>
      <c r="AHX2841" s="11"/>
      <c r="AHY2841" s="12"/>
      <c r="AHZ2841" s="12"/>
      <c r="AIA2841" s="11"/>
      <c r="AIB2841" s="11"/>
      <c r="AIC2841" s="11"/>
      <c r="AID2841" s="12"/>
      <c r="AIE2841" s="12"/>
      <c r="AIF2841" s="11"/>
      <c r="AIG2841" s="11"/>
      <c r="AIH2841" s="11"/>
      <c r="AII2841" s="12"/>
      <c r="AIJ2841" s="12"/>
      <c r="AIK2841" s="11"/>
      <c r="AIL2841" s="11"/>
      <c r="AIM2841" s="11"/>
      <c r="AIN2841" s="12"/>
      <c r="AIO2841" s="12"/>
      <c r="AIP2841" s="11"/>
      <c r="AIQ2841" s="11"/>
      <c r="AIR2841" s="11"/>
      <c r="AIS2841" s="12"/>
      <c r="AIT2841" s="12"/>
      <c r="AIU2841" s="11"/>
      <c r="AIV2841" s="11"/>
      <c r="AIW2841" s="11"/>
      <c r="AIX2841" s="12"/>
      <c r="AIY2841" s="12"/>
      <c r="AIZ2841" s="11"/>
      <c r="AJA2841" s="11"/>
      <c r="AJB2841" s="11"/>
      <c r="AJC2841" s="12"/>
      <c r="AJD2841" s="12"/>
      <c r="AJE2841" s="11"/>
      <c r="AJF2841" s="11"/>
      <c r="AJG2841" s="11"/>
      <c r="AJH2841" s="12"/>
      <c r="AJI2841" s="12"/>
      <c r="AJJ2841" s="11"/>
      <c r="AJK2841" s="11"/>
      <c r="AJL2841" s="11"/>
      <c r="AJM2841" s="12"/>
      <c r="AJN2841" s="12"/>
      <c r="AJO2841" s="11"/>
      <c r="AJP2841" s="11"/>
      <c r="AJQ2841" s="11"/>
      <c r="AJR2841" s="12"/>
      <c r="AJS2841" s="12"/>
      <c r="AJT2841" s="11"/>
      <c r="AJU2841" s="11"/>
      <c r="AJV2841" s="11"/>
      <c r="AJW2841" s="12"/>
      <c r="AJX2841" s="12"/>
      <c r="AJY2841" s="11"/>
      <c r="AJZ2841" s="11"/>
      <c r="AKA2841" s="11"/>
      <c r="AKB2841" s="12"/>
      <c r="AKC2841" s="12"/>
      <c r="AKD2841" s="11"/>
      <c r="AKE2841" s="11"/>
      <c r="AKF2841" s="11"/>
      <c r="AKG2841" s="12"/>
      <c r="AKH2841" s="12"/>
      <c r="AKI2841" s="11"/>
      <c r="AKJ2841" s="11"/>
      <c r="AKK2841" s="11"/>
      <c r="AKL2841" s="12"/>
      <c r="AKM2841" s="12"/>
      <c r="AKN2841" s="11"/>
      <c r="AKO2841" s="11"/>
      <c r="AKP2841" s="11"/>
      <c r="AKQ2841" s="12"/>
      <c r="AKR2841" s="12"/>
      <c r="AKS2841" s="11"/>
      <c r="AKT2841" s="11"/>
      <c r="AKU2841" s="11"/>
      <c r="AKV2841" s="12"/>
      <c r="AKW2841" s="12"/>
      <c r="AKX2841" s="11"/>
      <c r="AKY2841" s="11"/>
      <c r="AKZ2841" s="11"/>
      <c r="ALA2841" s="12"/>
      <c r="ALB2841" s="12"/>
      <c r="ALC2841" s="11"/>
      <c r="ALD2841" s="11"/>
      <c r="ALE2841" s="11"/>
      <c r="ALF2841" s="12"/>
      <c r="ALG2841" s="12"/>
      <c r="ALH2841" s="11"/>
      <c r="ALI2841" s="11"/>
      <c r="ALJ2841" s="11"/>
      <c r="ALK2841" s="12"/>
      <c r="ALL2841" s="12"/>
      <c r="ALM2841" s="11"/>
      <c r="ALN2841" s="11"/>
      <c r="ALO2841" s="11"/>
      <c r="ALP2841" s="12"/>
      <c r="ALQ2841" s="12"/>
      <c r="ALR2841" s="11"/>
      <c r="ALS2841" s="11"/>
      <c r="ALT2841" s="11"/>
      <c r="ALU2841" s="12"/>
      <c r="ALV2841" s="12"/>
      <c r="ALW2841" s="11"/>
      <c r="ALX2841" s="11"/>
      <c r="ALY2841" s="11"/>
      <c r="ALZ2841" s="12"/>
      <c r="AMA2841" s="12"/>
      <c r="AMB2841" s="11"/>
      <c r="AMC2841" s="11"/>
      <c r="AMD2841" s="11"/>
      <c r="AME2841" s="12"/>
      <c r="AMF2841" s="12"/>
      <c r="AMG2841" s="11"/>
      <c r="AMH2841" s="11"/>
      <c r="AMI2841" s="11"/>
      <c r="AMJ2841" s="12"/>
      <c r="AMK2841" s="12"/>
      <c r="AML2841" s="11"/>
      <c r="AMM2841" s="11"/>
      <c r="AMN2841" s="11"/>
      <c r="AMO2841" s="12"/>
      <c r="AMP2841" s="12"/>
      <c r="AMQ2841" s="11"/>
      <c r="AMR2841" s="11"/>
      <c r="AMS2841" s="11"/>
      <c r="AMT2841" s="12"/>
      <c r="AMU2841" s="12"/>
      <c r="AMV2841" s="11"/>
      <c r="AMW2841" s="11"/>
      <c r="AMX2841" s="11"/>
      <c r="AMY2841" s="12"/>
      <c r="AMZ2841" s="12"/>
      <c r="ANA2841" s="11"/>
      <c r="ANB2841" s="11"/>
      <c r="ANC2841" s="11"/>
      <c r="AND2841" s="12"/>
      <c r="ANE2841" s="12"/>
      <c r="ANF2841" s="11"/>
      <c r="ANG2841" s="11"/>
      <c r="ANH2841" s="11"/>
      <c r="ANI2841" s="12"/>
      <c r="ANJ2841" s="12"/>
      <c r="ANK2841" s="11"/>
      <c r="ANL2841" s="11"/>
      <c r="ANM2841" s="11"/>
      <c r="ANN2841" s="12"/>
      <c r="ANO2841" s="12"/>
      <c r="ANP2841" s="11"/>
      <c r="ANQ2841" s="11"/>
      <c r="ANR2841" s="11"/>
      <c r="ANS2841" s="12"/>
      <c r="ANT2841" s="12"/>
      <c r="ANU2841" s="11"/>
      <c r="ANV2841" s="11"/>
      <c r="ANW2841" s="11"/>
      <c r="ANX2841" s="12"/>
      <c r="ANY2841" s="12"/>
      <c r="ANZ2841" s="11"/>
      <c r="AOA2841" s="11"/>
      <c r="AOB2841" s="11"/>
      <c r="AOC2841" s="12"/>
      <c r="AOD2841" s="12"/>
      <c r="AOE2841" s="11"/>
      <c r="AOF2841" s="11"/>
      <c r="AOG2841" s="11"/>
      <c r="AOH2841" s="12"/>
      <c r="AOI2841" s="12"/>
      <c r="AOJ2841" s="11"/>
      <c r="AOK2841" s="11"/>
      <c r="AOL2841" s="11"/>
      <c r="AOM2841" s="12"/>
      <c r="AON2841" s="12"/>
      <c r="AOO2841" s="11"/>
      <c r="AOP2841" s="11"/>
      <c r="AOQ2841" s="11"/>
      <c r="AOR2841" s="12"/>
      <c r="AOS2841" s="12"/>
      <c r="AOT2841" s="11"/>
      <c r="AOU2841" s="11"/>
      <c r="AOV2841" s="11"/>
      <c r="AOW2841" s="12"/>
      <c r="AOX2841" s="12"/>
      <c r="AOY2841" s="11"/>
      <c r="AOZ2841" s="11"/>
      <c r="APA2841" s="11"/>
      <c r="APB2841" s="12"/>
      <c r="APC2841" s="12"/>
      <c r="APD2841" s="11"/>
      <c r="APE2841" s="11"/>
      <c r="APF2841" s="11"/>
      <c r="APG2841" s="12"/>
      <c r="APH2841" s="12"/>
      <c r="API2841" s="11"/>
      <c r="APJ2841" s="11"/>
      <c r="APK2841" s="11"/>
      <c r="APL2841" s="12"/>
      <c r="APM2841" s="12"/>
      <c r="APN2841" s="11"/>
      <c r="APO2841" s="11"/>
      <c r="APP2841" s="11"/>
      <c r="APQ2841" s="12"/>
      <c r="APR2841" s="12"/>
      <c r="APS2841" s="11"/>
      <c r="APT2841" s="11"/>
      <c r="APU2841" s="11"/>
      <c r="APV2841" s="12"/>
      <c r="APW2841" s="12"/>
      <c r="APX2841" s="11"/>
      <c r="APY2841" s="11"/>
      <c r="APZ2841" s="11"/>
      <c r="AQA2841" s="12"/>
      <c r="AQB2841" s="12"/>
      <c r="AQC2841" s="11"/>
      <c r="AQD2841" s="11"/>
      <c r="AQE2841" s="11"/>
      <c r="AQF2841" s="12"/>
      <c r="AQG2841" s="12"/>
      <c r="AQH2841" s="11"/>
      <c r="AQI2841" s="11"/>
      <c r="AQJ2841" s="11"/>
      <c r="AQK2841" s="12"/>
      <c r="AQL2841" s="12"/>
      <c r="AQM2841" s="11"/>
      <c r="AQN2841" s="11"/>
      <c r="AQO2841" s="11"/>
      <c r="AQP2841" s="12"/>
      <c r="AQQ2841" s="12"/>
      <c r="AQR2841" s="11"/>
      <c r="AQS2841" s="11"/>
      <c r="AQT2841" s="11"/>
      <c r="AQU2841" s="12"/>
      <c r="AQV2841" s="12"/>
      <c r="AQW2841" s="11"/>
      <c r="AQX2841" s="11"/>
      <c r="AQY2841" s="11"/>
      <c r="AQZ2841" s="12"/>
      <c r="ARA2841" s="12"/>
      <c r="ARB2841" s="11"/>
      <c r="ARC2841" s="11"/>
      <c r="ARD2841" s="11"/>
      <c r="ARE2841" s="12"/>
      <c r="ARF2841" s="12"/>
      <c r="ARG2841" s="11"/>
      <c r="ARH2841" s="11"/>
      <c r="ARI2841" s="11"/>
      <c r="ARJ2841" s="12"/>
      <c r="ARK2841" s="12"/>
      <c r="ARL2841" s="11"/>
      <c r="ARM2841" s="11"/>
      <c r="ARN2841" s="11"/>
      <c r="ARO2841" s="12"/>
      <c r="ARP2841" s="12"/>
      <c r="ARQ2841" s="11"/>
      <c r="ARR2841" s="11"/>
      <c r="ARS2841" s="11"/>
      <c r="ART2841" s="12"/>
      <c r="ARU2841" s="12"/>
      <c r="ARV2841" s="11"/>
      <c r="ARW2841" s="11"/>
      <c r="ARX2841" s="11"/>
      <c r="ARY2841" s="12"/>
      <c r="ARZ2841" s="12"/>
      <c r="ASA2841" s="11"/>
      <c r="ASB2841" s="11"/>
      <c r="ASC2841" s="11"/>
      <c r="ASD2841" s="12"/>
      <c r="ASE2841" s="12"/>
      <c r="ASF2841" s="11"/>
      <c r="ASG2841" s="11"/>
      <c r="ASH2841" s="11"/>
      <c r="ASI2841" s="12"/>
      <c r="ASJ2841" s="12"/>
      <c r="ASK2841" s="11"/>
      <c r="ASL2841" s="11"/>
      <c r="ASM2841" s="11"/>
      <c r="ASN2841" s="12"/>
      <c r="ASO2841" s="12"/>
      <c r="ASP2841" s="11"/>
      <c r="ASQ2841" s="11"/>
      <c r="ASR2841" s="11"/>
      <c r="ASS2841" s="12"/>
      <c r="AST2841" s="12"/>
      <c r="ASU2841" s="11"/>
      <c r="ASV2841" s="11"/>
      <c r="ASW2841" s="11"/>
      <c r="ASX2841" s="12"/>
      <c r="ASY2841" s="12"/>
      <c r="ASZ2841" s="11"/>
      <c r="ATA2841" s="11"/>
      <c r="ATB2841" s="11"/>
      <c r="ATC2841" s="12"/>
      <c r="ATD2841" s="12"/>
      <c r="ATE2841" s="11"/>
      <c r="ATF2841" s="11"/>
      <c r="ATG2841" s="11"/>
      <c r="ATH2841" s="12"/>
      <c r="ATI2841" s="12"/>
      <c r="ATJ2841" s="11"/>
      <c r="ATK2841" s="11"/>
      <c r="ATL2841" s="11"/>
      <c r="ATM2841" s="12"/>
      <c r="ATN2841" s="12"/>
      <c r="ATO2841" s="11"/>
      <c r="ATP2841" s="11"/>
      <c r="ATQ2841" s="11"/>
      <c r="ATR2841" s="12"/>
      <c r="ATS2841" s="12"/>
      <c r="ATT2841" s="11"/>
      <c r="ATU2841" s="11"/>
      <c r="ATV2841" s="11"/>
      <c r="ATW2841" s="12"/>
      <c r="ATX2841" s="12"/>
      <c r="ATY2841" s="11"/>
      <c r="ATZ2841" s="11"/>
      <c r="AUA2841" s="11"/>
      <c r="AUB2841" s="12"/>
      <c r="AUC2841" s="12"/>
      <c r="AUD2841" s="11"/>
      <c r="AUE2841" s="11"/>
      <c r="AUF2841" s="11"/>
      <c r="AUG2841" s="12"/>
      <c r="AUH2841" s="12"/>
      <c r="AUI2841" s="11"/>
      <c r="AUJ2841" s="11"/>
      <c r="AUK2841" s="11"/>
      <c r="AUL2841" s="12"/>
      <c r="AUM2841" s="12"/>
      <c r="AUN2841" s="11"/>
      <c r="AUO2841" s="11"/>
      <c r="AUP2841" s="11"/>
      <c r="AUQ2841" s="12"/>
      <c r="AUR2841" s="12"/>
      <c r="AUS2841" s="11"/>
      <c r="AUT2841" s="11"/>
      <c r="AUU2841" s="11"/>
      <c r="AUV2841" s="12"/>
      <c r="AUW2841" s="12"/>
      <c r="AUX2841" s="11"/>
      <c r="AUY2841" s="11"/>
      <c r="AUZ2841" s="11"/>
      <c r="AVA2841" s="12"/>
      <c r="AVB2841" s="12"/>
      <c r="AVC2841" s="11"/>
      <c r="AVD2841" s="11"/>
      <c r="AVE2841" s="11"/>
      <c r="AVF2841" s="12"/>
      <c r="AVG2841" s="12"/>
      <c r="AVH2841" s="11"/>
      <c r="AVI2841" s="11"/>
      <c r="AVJ2841" s="11"/>
      <c r="AVK2841" s="12"/>
      <c r="AVL2841" s="12"/>
      <c r="AVM2841" s="11"/>
      <c r="AVN2841" s="11"/>
      <c r="AVO2841" s="11"/>
      <c r="AVP2841" s="12"/>
      <c r="AVQ2841" s="12"/>
      <c r="AVR2841" s="11"/>
      <c r="AVS2841" s="11"/>
      <c r="AVT2841" s="11"/>
      <c r="AVU2841" s="12"/>
      <c r="AVV2841" s="12"/>
      <c r="AVW2841" s="11"/>
      <c r="AVX2841" s="11"/>
      <c r="AVY2841" s="11"/>
      <c r="AVZ2841" s="12"/>
      <c r="AWA2841" s="12"/>
      <c r="AWB2841" s="11"/>
      <c r="AWC2841" s="11"/>
      <c r="AWD2841" s="11"/>
      <c r="AWE2841" s="12"/>
      <c r="AWF2841" s="12"/>
      <c r="AWG2841" s="11"/>
      <c r="AWH2841" s="11"/>
      <c r="AWI2841" s="11"/>
      <c r="AWJ2841" s="12"/>
      <c r="AWK2841" s="12"/>
      <c r="AWL2841" s="11"/>
      <c r="AWM2841" s="11"/>
      <c r="AWN2841" s="11"/>
      <c r="AWO2841" s="12"/>
      <c r="AWP2841" s="12"/>
      <c r="AWQ2841" s="11"/>
      <c r="AWR2841" s="11"/>
      <c r="AWS2841" s="11"/>
      <c r="AWT2841" s="12"/>
      <c r="AWU2841" s="12"/>
      <c r="AWV2841" s="11"/>
      <c r="AWW2841" s="11"/>
      <c r="AWX2841" s="11"/>
      <c r="AWY2841" s="12"/>
      <c r="AWZ2841" s="12"/>
      <c r="AXA2841" s="11"/>
      <c r="AXB2841" s="11"/>
      <c r="AXC2841" s="11"/>
      <c r="AXD2841" s="12"/>
      <c r="AXE2841" s="12"/>
      <c r="AXF2841" s="11"/>
      <c r="AXG2841" s="11"/>
      <c r="AXH2841" s="11"/>
      <c r="AXI2841" s="12"/>
      <c r="AXJ2841" s="12"/>
      <c r="AXK2841" s="11"/>
      <c r="AXL2841" s="11"/>
      <c r="AXM2841" s="11"/>
      <c r="AXN2841" s="12"/>
      <c r="AXO2841" s="12"/>
      <c r="AXP2841" s="11"/>
      <c r="AXQ2841" s="11"/>
      <c r="AXR2841" s="11"/>
      <c r="AXS2841" s="12"/>
      <c r="AXT2841" s="12"/>
      <c r="AXU2841" s="11"/>
      <c r="AXV2841" s="11"/>
      <c r="AXW2841" s="11"/>
      <c r="AXX2841" s="12"/>
      <c r="AXY2841" s="12"/>
      <c r="AXZ2841" s="11"/>
      <c r="AYA2841" s="11"/>
      <c r="AYB2841" s="11"/>
      <c r="AYC2841" s="12"/>
      <c r="AYD2841" s="12"/>
      <c r="AYE2841" s="11"/>
      <c r="AYF2841" s="11"/>
      <c r="AYG2841" s="11"/>
      <c r="AYH2841" s="12"/>
      <c r="AYI2841" s="12"/>
      <c r="AYJ2841" s="11"/>
      <c r="AYK2841" s="11"/>
      <c r="AYL2841" s="11"/>
      <c r="AYM2841" s="12"/>
      <c r="AYN2841" s="12"/>
      <c r="AYO2841" s="11"/>
      <c r="AYP2841" s="11"/>
      <c r="AYQ2841" s="11"/>
      <c r="AYR2841" s="12"/>
      <c r="AYS2841" s="12"/>
      <c r="AYT2841" s="11"/>
      <c r="AYU2841" s="11"/>
      <c r="AYV2841" s="11"/>
      <c r="AYW2841" s="12"/>
      <c r="AYX2841" s="12"/>
      <c r="AYY2841" s="11"/>
      <c r="AYZ2841" s="11"/>
      <c r="AZA2841" s="11"/>
      <c r="AZB2841" s="12"/>
      <c r="AZC2841" s="12"/>
      <c r="AZD2841" s="11"/>
      <c r="AZE2841" s="11"/>
      <c r="AZF2841" s="11"/>
      <c r="AZG2841" s="12"/>
      <c r="AZH2841" s="12"/>
      <c r="AZI2841" s="11"/>
      <c r="AZJ2841" s="11"/>
      <c r="AZK2841" s="11"/>
      <c r="AZL2841" s="12"/>
      <c r="AZM2841" s="12"/>
      <c r="AZN2841" s="11"/>
      <c r="AZO2841" s="11"/>
      <c r="AZP2841" s="11"/>
      <c r="AZQ2841" s="12"/>
      <c r="AZR2841" s="12"/>
      <c r="AZS2841" s="11"/>
      <c r="AZT2841" s="11"/>
      <c r="AZU2841" s="11"/>
      <c r="AZV2841" s="12"/>
      <c r="AZW2841" s="12"/>
      <c r="AZX2841" s="11"/>
      <c r="AZY2841" s="11"/>
      <c r="AZZ2841" s="11"/>
      <c r="BAA2841" s="12"/>
      <c r="BAB2841" s="12"/>
      <c r="BAC2841" s="11"/>
      <c r="BAD2841" s="11"/>
      <c r="BAE2841" s="11"/>
      <c r="BAF2841" s="12"/>
      <c r="BAG2841" s="12"/>
      <c r="BAH2841" s="11"/>
      <c r="BAI2841" s="11"/>
      <c r="BAJ2841" s="11"/>
      <c r="BAK2841" s="12"/>
      <c r="BAL2841" s="12"/>
      <c r="BAM2841" s="11"/>
      <c r="BAN2841" s="11"/>
      <c r="BAO2841" s="11"/>
      <c r="BAP2841" s="12"/>
      <c r="BAQ2841" s="12"/>
      <c r="BAR2841" s="11"/>
      <c r="BAS2841" s="11"/>
      <c r="BAT2841" s="11"/>
      <c r="BAU2841" s="12"/>
      <c r="BAV2841" s="12"/>
      <c r="BAW2841" s="11"/>
      <c r="BAX2841" s="11"/>
      <c r="BAY2841" s="11"/>
      <c r="BAZ2841" s="12"/>
      <c r="BBA2841" s="12"/>
      <c r="BBB2841" s="11"/>
      <c r="BBC2841" s="11"/>
      <c r="BBD2841" s="11"/>
      <c r="BBE2841" s="12"/>
      <c r="BBF2841" s="12"/>
      <c r="BBG2841" s="11"/>
      <c r="BBH2841" s="11"/>
      <c r="BBI2841" s="11"/>
      <c r="BBJ2841" s="12"/>
      <c r="BBK2841" s="12"/>
      <c r="BBL2841" s="11"/>
      <c r="BBM2841" s="11"/>
      <c r="BBN2841" s="11"/>
      <c r="BBO2841" s="12"/>
      <c r="BBP2841" s="12"/>
      <c r="BBQ2841" s="11"/>
      <c r="BBR2841" s="11"/>
      <c r="BBS2841" s="11"/>
      <c r="BBT2841" s="12"/>
      <c r="BBU2841" s="12"/>
      <c r="BBV2841" s="11"/>
      <c r="BBW2841" s="11"/>
      <c r="BBX2841" s="11"/>
      <c r="BBY2841" s="12"/>
      <c r="BBZ2841" s="12"/>
      <c r="BCA2841" s="11"/>
      <c r="BCB2841" s="11"/>
      <c r="BCC2841" s="11"/>
      <c r="BCD2841" s="12"/>
      <c r="BCE2841" s="12"/>
      <c r="BCF2841" s="11"/>
      <c r="BCG2841" s="11"/>
      <c r="BCH2841" s="11"/>
      <c r="BCI2841" s="12"/>
      <c r="BCJ2841" s="12"/>
      <c r="BCK2841" s="11"/>
      <c r="BCL2841" s="11"/>
      <c r="BCM2841" s="11"/>
      <c r="BCN2841" s="12"/>
      <c r="BCO2841" s="12"/>
      <c r="BCP2841" s="11"/>
      <c r="BCQ2841" s="11"/>
      <c r="BCR2841" s="11"/>
      <c r="BCS2841" s="12"/>
      <c r="BCT2841" s="12"/>
      <c r="BCU2841" s="11"/>
      <c r="BCV2841" s="11"/>
      <c r="BCW2841" s="11"/>
      <c r="BCX2841" s="12"/>
      <c r="BCY2841" s="12"/>
      <c r="BCZ2841" s="11"/>
      <c r="BDA2841" s="11"/>
      <c r="BDB2841" s="11"/>
      <c r="BDC2841" s="12"/>
      <c r="BDD2841" s="12"/>
      <c r="BDE2841" s="11"/>
      <c r="BDF2841" s="11"/>
      <c r="BDG2841" s="11"/>
      <c r="BDH2841" s="12"/>
      <c r="BDI2841" s="12"/>
      <c r="BDJ2841" s="11"/>
      <c r="BDK2841" s="11"/>
      <c r="BDL2841" s="11"/>
      <c r="BDM2841" s="12"/>
      <c r="BDN2841" s="12"/>
      <c r="BDO2841" s="11"/>
      <c r="BDP2841" s="11"/>
      <c r="BDQ2841" s="11"/>
      <c r="BDR2841" s="12"/>
      <c r="BDS2841" s="12"/>
      <c r="BDT2841" s="11"/>
      <c r="BDU2841" s="11"/>
      <c r="BDV2841" s="11"/>
      <c r="BDW2841" s="12"/>
      <c r="BDX2841" s="12"/>
      <c r="BDY2841" s="11"/>
      <c r="BDZ2841" s="11"/>
      <c r="BEA2841" s="11"/>
      <c r="BEB2841" s="12"/>
      <c r="BEC2841" s="12"/>
      <c r="BED2841" s="11"/>
      <c r="BEE2841" s="11"/>
      <c r="BEF2841" s="11"/>
      <c r="BEG2841" s="12"/>
      <c r="BEH2841" s="12"/>
      <c r="BEI2841" s="11"/>
      <c r="BEJ2841" s="11"/>
      <c r="BEK2841" s="11"/>
      <c r="BEL2841" s="12"/>
      <c r="BEM2841" s="12"/>
      <c r="BEN2841" s="11"/>
      <c r="BEO2841" s="11"/>
      <c r="BEP2841" s="11"/>
      <c r="BEQ2841" s="12"/>
      <c r="BER2841" s="12"/>
      <c r="BES2841" s="11"/>
      <c r="BET2841" s="11"/>
      <c r="BEU2841" s="11"/>
      <c r="BEV2841" s="12"/>
      <c r="BEW2841" s="12"/>
      <c r="BEX2841" s="11"/>
      <c r="BEY2841" s="11"/>
      <c r="BEZ2841" s="11"/>
      <c r="BFA2841" s="12"/>
      <c r="BFB2841" s="12"/>
      <c r="BFC2841" s="11"/>
      <c r="BFD2841" s="11"/>
      <c r="BFE2841" s="11"/>
      <c r="BFF2841" s="12"/>
      <c r="BFG2841" s="12"/>
      <c r="BFH2841" s="11"/>
      <c r="BFI2841" s="11"/>
      <c r="BFJ2841" s="11"/>
      <c r="BFK2841" s="12"/>
      <c r="BFL2841" s="12"/>
      <c r="BFM2841" s="11"/>
      <c r="BFN2841" s="11"/>
      <c r="BFO2841" s="11"/>
      <c r="BFP2841" s="12"/>
      <c r="BFQ2841" s="12"/>
      <c r="BFR2841" s="11"/>
      <c r="BFS2841" s="11"/>
      <c r="BFT2841" s="11"/>
      <c r="BFU2841" s="12"/>
      <c r="BFV2841" s="12"/>
      <c r="BFW2841" s="11"/>
      <c r="BFX2841" s="11"/>
      <c r="BFY2841" s="11"/>
      <c r="BFZ2841" s="12"/>
      <c r="BGA2841" s="12"/>
      <c r="BGB2841" s="11"/>
      <c r="BGC2841" s="11"/>
      <c r="BGD2841" s="11"/>
      <c r="BGE2841" s="12"/>
      <c r="BGF2841" s="12"/>
      <c r="BGG2841" s="11"/>
      <c r="BGH2841" s="11"/>
      <c r="BGI2841" s="11"/>
      <c r="BGJ2841" s="12"/>
      <c r="BGK2841" s="12"/>
      <c r="BGL2841" s="11"/>
      <c r="BGM2841" s="11"/>
      <c r="BGN2841" s="11"/>
      <c r="BGO2841" s="12"/>
      <c r="BGP2841" s="12"/>
      <c r="BGQ2841" s="11"/>
      <c r="BGR2841" s="11"/>
      <c r="BGS2841" s="11"/>
      <c r="BGT2841" s="12"/>
      <c r="BGU2841" s="12"/>
      <c r="BGV2841" s="11"/>
      <c r="BGW2841" s="11"/>
      <c r="BGX2841" s="11"/>
      <c r="BGY2841" s="12"/>
      <c r="BGZ2841" s="12"/>
      <c r="BHA2841" s="11"/>
      <c r="BHB2841" s="11"/>
      <c r="BHC2841" s="11"/>
      <c r="BHD2841" s="12"/>
      <c r="BHE2841" s="12"/>
      <c r="BHF2841" s="11"/>
      <c r="BHG2841" s="11"/>
      <c r="BHH2841" s="11"/>
      <c r="BHI2841" s="12"/>
      <c r="BHJ2841" s="12"/>
      <c r="BHK2841" s="11"/>
      <c r="BHL2841" s="11"/>
      <c r="BHM2841" s="11"/>
      <c r="BHN2841" s="12"/>
      <c r="BHO2841" s="12"/>
      <c r="BHP2841" s="11"/>
      <c r="BHQ2841" s="11"/>
      <c r="BHR2841" s="11"/>
      <c r="BHS2841" s="12"/>
      <c r="BHT2841" s="12"/>
      <c r="BHU2841" s="11"/>
      <c r="BHV2841" s="11"/>
      <c r="BHW2841" s="11"/>
      <c r="BHX2841" s="12"/>
      <c r="BHY2841" s="12"/>
      <c r="BHZ2841" s="11"/>
      <c r="BIA2841" s="11"/>
      <c r="BIB2841" s="11"/>
      <c r="BIC2841" s="12"/>
      <c r="BID2841" s="12"/>
      <c r="BIE2841" s="11"/>
      <c r="BIF2841" s="11"/>
      <c r="BIG2841" s="11"/>
      <c r="BIH2841" s="12"/>
      <c r="BII2841" s="12"/>
      <c r="BIJ2841" s="11"/>
      <c r="BIK2841" s="11"/>
      <c r="BIL2841" s="11"/>
      <c r="BIM2841" s="12"/>
      <c r="BIN2841" s="12"/>
      <c r="BIO2841" s="11"/>
      <c r="BIP2841" s="11"/>
      <c r="BIQ2841" s="11"/>
      <c r="BIR2841" s="12"/>
      <c r="BIS2841" s="12"/>
      <c r="BIT2841" s="11"/>
      <c r="BIU2841" s="11"/>
      <c r="BIV2841" s="11"/>
      <c r="BIW2841" s="12"/>
      <c r="BIX2841" s="12"/>
      <c r="BIY2841" s="11"/>
      <c r="BIZ2841" s="11"/>
      <c r="BJA2841" s="11"/>
      <c r="BJB2841" s="12"/>
      <c r="BJC2841" s="12"/>
      <c r="BJD2841" s="11"/>
      <c r="BJE2841" s="11"/>
      <c r="BJF2841" s="11"/>
      <c r="BJG2841" s="12"/>
      <c r="BJH2841" s="12"/>
      <c r="BJI2841" s="11"/>
      <c r="BJJ2841" s="11"/>
      <c r="BJK2841" s="11"/>
      <c r="BJL2841" s="12"/>
      <c r="BJM2841" s="12"/>
      <c r="BJN2841" s="11"/>
      <c r="BJO2841" s="11"/>
      <c r="BJP2841" s="11"/>
      <c r="BJQ2841" s="12"/>
      <c r="BJR2841" s="12"/>
      <c r="BJS2841" s="11"/>
      <c r="BJT2841" s="11"/>
      <c r="BJU2841" s="11"/>
      <c r="BJV2841" s="12"/>
      <c r="BJW2841" s="12"/>
      <c r="BJX2841" s="11"/>
      <c r="BJY2841" s="11"/>
      <c r="BJZ2841" s="11"/>
      <c r="BKA2841" s="12"/>
      <c r="BKB2841" s="12"/>
      <c r="BKC2841" s="11"/>
      <c r="BKD2841" s="11"/>
      <c r="BKE2841" s="11"/>
      <c r="BKF2841" s="12"/>
      <c r="BKG2841" s="12"/>
      <c r="BKH2841" s="11"/>
      <c r="BKI2841" s="11"/>
      <c r="BKJ2841" s="11"/>
      <c r="BKK2841" s="12"/>
      <c r="BKL2841" s="12"/>
      <c r="BKM2841" s="11"/>
      <c r="BKN2841" s="11"/>
      <c r="BKO2841" s="11"/>
      <c r="BKP2841" s="12"/>
      <c r="BKQ2841" s="12"/>
      <c r="BKR2841" s="11"/>
      <c r="BKS2841" s="11"/>
      <c r="BKT2841" s="11"/>
      <c r="BKU2841" s="12"/>
      <c r="BKV2841" s="12"/>
      <c r="BKW2841" s="11"/>
      <c r="BKX2841" s="11"/>
      <c r="BKY2841" s="11"/>
      <c r="BKZ2841" s="12"/>
      <c r="BLA2841" s="12"/>
      <c r="BLB2841" s="11"/>
      <c r="BLC2841" s="11"/>
      <c r="BLD2841" s="11"/>
      <c r="BLE2841" s="12"/>
      <c r="BLF2841" s="12"/>
      <c r="BLG2841" s="11"/>
      <c r="BLH2841" s="11"/>
      <c r="BLI2841" s="11"/>
      <c r="BLJ2841" s="12"/>
      <c r="BLK2841" s="12"/>
      <c r="BLL2841" s="11"/>
      <c r="BLM2841" s="11"/>
      <c r="BLN2841" s="11"/>
      <c r="BLO2841" s="12"/>
      <c r="BLP2841" s="12"/>
      <c r="BLQ2841" s="11"/>
      <c r="BLR2841" s="11"/>
      <c r="BLS2841" s="11"/>
      <c r="BLT2841" s="12"/>
      <c r="BLU2841" s="12"/>
      <c r="BLV2841" s="11"/>
      <c r="BLW2841" s="11"/>
      <c r="BLX2841" s="11"/>
      <c r="BLY2841" s="12"/>
      <c r="BLZ2841" s="12"/>
      <c r="BMA2841" s="11"/>
      <c r="BMB2841" s="11"/>
      <c r="BMC2841" s="11"/>
      <c r="BMD2841" s="12"/>
      <c r="BME2841" s="12"/>
      <c r="BMF2841" s="11"/>
      <c r="BMG2841" s="11"/>
      <c r="BMH2841" s="11"/>
      <c r="BMI2841" s="12"/>
      <c r="BMJ2841" s="12"/>
      <c r="BMK2841" s="11"/>
      <c r="BML2841" s="11"/>
      <c r="BMM2841" s="11"/>
      <c r="BMN2841" s="12"/>
      <c r="BMO2841" s="12"/>
      <c r="BMP2841" s="11"/>
      <c r="BMQ2841" s="11"/>
      <c r="BMR2841" s="11"/>
      <c r="BMS2841" s="12"/>
      <c r="BMT2841" s="12"/>
      <c r="BMU2841" s="11"/>
      <c r="BMV2841" s="11"/>
      <c r="BMW2841" s="11"/>
      <c r="BMX2841" s="12"/>
      <c r="BMY2841" s="12"/>
      <c r="BMZ2841" s="11"/>
      <c r="BNA2841" s="11"/>
      <c r="BNB2841" s="11"/>
      <c r="BNC2841" s="12"/>
      <c r="BND2841" s="12"/>
      <c r="BNE2841" s="11"/>
      <c r="BNF2841" s="11"/>
      <c r="BNG2841" s="11"/>
      <c r="BNH2841" s="12"/>
      <c r="BNI2841" s="12"/>
      <c r="BNJ2841" s="11"/>
      <c r="BNK2841" s="11"/>
      <c r="BNL2841" s="11"/>
      <c r="BNM2841" s="12"/>
      <c r="BNN2841" s="12"/>
      <c r="BNO2841" s="11"/>
      <c r="BNP2841" s="11"/>
      <c r="BNQ2841" s="11"/>
      <c r="BNR2841" s="12"/>
      <c r="BNS2841" s="12"/>
      <c r="BNT2841" s="11"/>
      <c r="BNU2841" s="11"/>
      <c r="BNV2841" s="11"/>
      <c r="BNW2841" s="12"/>
      <c r="BNX2841" s="12"/>
      <c r="BNY2841" s="11"/>
      <c r="BNZ2841" s="11"/>
      <c r="BOA2841" s="11"/>
      <c r="BOB2841" s="12"/>
      <c r="BOC2841" s="12"/>
      <c r="BOD2841" s="11"/>
      <c r="BOE2841" s="11"/>
      <c r="BOF2841" s="11"/>
      <c r="BOG2841" s="12"/>
      <c r="BOH2841" s="12"/>
      <c r="BOI2841" s="11"/>
      <c r="BOJ2841" s="11"/>
      <c r="BOK2841" s="11"/>
      <c r="BOL2841" s="12"/>
      <c r="BOM2841" s="12"/>
      <c r="BON2841" s="11"/>
      <c r="BOO2841" s="11"/>
      <c r="BOP2841" s="11"/>
      <c r="BOQ2841" s="12"/>
      <c r="BOR2841" s="12"/>
      <c r="BOS2841" s="11"/>
      <c r="BOT2841" s="11"/>
      <c r="BOU2841" s="11"/>
      <c r="BOV2841" s="12"/>
      <c r="BOW2841" s="12"/>
      <c r="BOX2841" s="11"/>
      <c r="BOY2841" s="11"/>
      <c r="BOZ2841" s="11"/>
      <c r="BPA2841" s="12"/>
      <c r="BPB2841" s="12"/>
      <c r="BPC2841" s="11"/>
      <c r="BPD2841" s="11"/>
      <c r="BPE2841" s="11"/>
      <c r="BPF2841" s="12"/>
      <c r="BPG2841" s="12"/>
      <c r="BPH2841" s="11"/>
      <c r="BPI2841" s="11"/>
      <c r="BPJ2841" s="11"/>
      <c r="BPK2841" s="12"/>
      <c r="BPL2841" s="12"/>
      <c r="BPM2841" s="11"/>
      <c r="BPN2841" s="11"/>
      <c r="BPO2841" s="11"/>
      <c r="BPP2841" s="12"/>
      <c r="BPQ2841" s="12"/>
      <c r="BPR2841" s="11"/>
      <c r="BPS2841" s="11"/>
      <c r="BPT2841" s="11"/>
      <c r="BPU2841" s="12"/>
      <c r="BPV2841" s="12"/>
      <c r="BPW2841" s="11"/>
      <c r="BPX2841" s="11"/>
      <c r="BPY2841" s="11"/>
      <c r="BPZ2841" s="12"/>
      <c r="BQA2841" s="12"/>
      <c r="BQB2841" s="11"/>
      <c r="BQC2841" s="11"/>
      <c r="BQD2841" s="11"/>
      <c r="BQE2841" s="12"/>
      <c r="BQF2841" s="12"/>
      <c r="BQG2841" s="11"/>
      <c r="BQH2841" s="11"/>
      <c r="BQI2841" s="11"/>
      <c r="BQJ2841" s="12"/>
      <c r="BQK2841" s="12"/>
      <c r="BQL2841" s="11"/>
      <c r="BQM2841" s="11"/>
      <c r="BQN2841" s="11"/>
      <c r="BQO2841" s="12"/>
      <c r="BQP2841" s="12"/>
      <c r="BQQ2841" s="11"/>
      <c r="BQR2841" s="11"/>
      <c r="BQS2841" s="11"/>
      <c r="BQT2841" s="12"/>
      <c r="BQU2841" s="12"/>
      <c r="BQV2841" s="11"/>
      <c r="BQW2841" s="11"/>
      <c r="BQX2841" s="11"/>
      <c r="BQY2841" s="12"/>
      <c r="BQZ2841" s="12"/>
      <c r="BRA2841" s="11"/>
      <c r="BRB2841" s="11"/>
      <c r="BRC2841" s="11"/>
      <c r="BRD2841" s="12"/>
      <c r="BRE2841" s="12"/>
      <c r="BRF2841" s="11"/>
      <c r="BRG2841" s="11"/>
      <c r="BRH2841" s="11"/>
      <c r="BRI2841" s="12"/>
      <c r="BRJ2841" s="12"/>
      <c r="BRK2841" s="11"/>
      <c r="BRL2841" s="11"/>
      <c r="BRM2841" s="11"/>
      <c r="BRN2841" s="12"/>
      <c r="BRO2841" s="12"/>
      <c r="BRP2841" s="11"/>
      <c r="BRQ2841" s="11"/>
      <c r="BRR2841" s="11"/>
      <c r="BRS2841" s="12"/>
      <c r="BRT2841" s="12"/>
      <c r="BRU2841" s="11"/>
      <c r="BRV2841" s="11"/>
      <c r="BRW2841" s="11"/>
      <c r="BRX2841" s="12"/>
      <c r="BRY2841" s="12"/>
      <c r="BRZ2841" s="11"/>
      <c r="BSA2841" s="11"/>
      <c r="BSB2841" s="11"/>
      <c r="BSC2841" s="12"/>
      <c r="BSD2841" s="12"/>
      <c r="BSE2841" s="11"/>
      <c r="BSF2841" s="11"/>
      <c r="BSG2841" s="11"/>
      <c r="BSH2841" s="12"/>
      <c r="BSI2841" s="12"/>
      <c r="BSJ2841" s="11"/>
      <c r="BSK2841" s="11"/>
      <c r="BSL2841" s="11"/>
      <c r="BSM2841" s="12"/>
      <c r="BSN2841" s="12"/>
      <c r="BSO2841" s="11"/>
      <c r="BSP2841" s="11"/>
      <c r="BSQ2841" s="11"/>
      <c r="BSR2841" s="12"/>
      <c r="BSS2841" s="12"/>
      <c r="BST2841" s="11"/>
      <c r="BSU2841" s="11"/>
      <c r="BSV2841" s="11"/>
      <c r="BSW2841" s="12"/>
      <c r="BSX2841" s="12"/>
      <c r="BSY2841" s="11"/>
      <c r="BSZ2841" s="11"/>
      <c r="BTA2841" s="11"/>
      <c r="BTB2841" s="12"/>
      <c r="BTC2841" s="12"/>
      <c r="BTD2841" s="11"/>
      <c r="BTE2841" s="11"/>
      <c r="BTF2841" s="11"/>
      <c r="BTG2841" s="12"/>
      <c r="BTH2841" s="12"/>
      <c r="BTI2841" s="11"/>
      <c r="BTJ2841" s="11"/>
      <c r="BTK2841" s="11"/>
      <c r="BTL2841" s="12"/>
      <c r="BTM2841" s="12"/>
      <c r="BTN2841" s="11"/>
      <c r="BTO2841" s="11"/>
      <c r="BTP2841" s="11"/>
      <c r="BTQ2841" s="12"/>
      <c r="BTR2841" s="12"/>
      <c r="BTS2841" s="11"/>
      <c r="BTT2841" s="11"/>
      <c r="BTU2841" s="11"/>
      <c r="BTV2841" s="12"/>
      <c r="BTW2841" s="12"/>
      <c r="BTX2841" s="11"/>
      <c r="BTY2841" s="11"/>
      <c r="BTZ2841" s="11"/>
      <c r="BUA2841" s="12"/>
      <c r="BUB2841" s="12"/>
      <c r="BUC2841" s="11"/>
      <c r="BUD2841" s="11"/>
      <c r="BUE2841" s="11"/>
      <c r="BUF2841" s="12"/>
      <c r="BUG2841" s="12"/>
      <c r="BUH2841" s="11"/>
      <c r="BUI2841" s="11"/>
      <c r="BUJ2841" s="11"/>
      <c r="BUK2841" s="12"/>
      <c r="BUL2841" s="12"/>
      <c r="BUM2841" s="11"/>
      <c r="BUN2841" s="11"/>
      <c r="BUO2841" s="11"/>
      <c r="BUP2841" s="12"/>
      <c r="BUQ2841" s="12"/>
      <c r="BUR2841" s="11"/>
      <c r="BUS2841" s="11"/>
      <c r="BUT2841" s="11"/>
      <c r="BUU2841" s="12"/>
      <c r="BUV2841" s="12"/>
      <c r="BUW2841" s="11"/>
      <c r="BUX2841" s="11"/>
      <c r="BUY2841" s="11"/>
      <c r="BUZ2841" s="12"/>
      <c r="BVA2841" s="12"/>
      <c r="BVB2841" s="11"/>
      <c r="BVC2841" s="11"/>
      <c r="BVD2841" s="11"/>
      <c r="BVE2841" s="12"/>
      <c r="BVF2841" s="12"/>
      <c r="BVG2841" s="11"/>
      <c r="BVH2841" s="11"/>
      <c r="BVI2841" s="11"/>
      <c r="BVJ2841" s="12"/>
      <c r="BVK2841" s="12"/>
      <c r="BVL2841" s="11"/>
      <c r="BVM2841" s="11"/>
      <c r="BVN2841" s="11"/>
      <c r="BVO2841" s="12"/>
      <c r="BVP2841" s="12"/>
      <c r="BVQ2841" s="11"/>
      <c r="BVR2841" s="11"/>
      <c r="BVS2841" s="11"/>
      <c r="BVT2841" s="12"/>
      <c r="BVU2841" s="12"/>
      <c r="BVV2841" s="11"/>
      <c r="BVW2841" s="11"/>
      <c r="BVX2841" s="11"/>
      <c r="BVY2841" s="12"/>
      <c r="BVZ2841" s="12"/>
      <c r="BWA2841" s="11"/>
      <c r="BWB2841" s="11"/>
      <c r="BWC2841" s="11"/>
      <c r="BWD2841" s="12"/>
      <c r="BWE2841" s="12"/>
      <c r="BWF2841" s="11"/>
      <c r="BWG2841" s="11"/>
      <c r="BWH2841" s="11"/>
      <c r="BWI2841" s="12"/>
      <c r="BWJ2841" s="12"/>
      <c r="BWK2841" s="11"/>
      <c r="BWL2841" s="11"/>
      <c r="BWM2841" s="11"/>
      <c r="BWN2841" s="12"/>
      <c r="BWO2841" s="12"/>
      <c r="BWP2841" s="11"/>
      <c r="BWQ2841" s="11"/>
      <c r="BWR2841" s="11"/>
      <c r="BWS2841" s="12"/>
      <c r="BWT2841" s="12"/>
      <c r="BWU2841" s="11"/>
      <c r="BWV2841" s="11"/>
      <c r="BWW2841" s="11"/>
      <c r="BWX2841" s="12"/>
      <c r="BWY2841" s="12"/>
      <c r="BWZ2841" s="11"/>
      <c r="BXA2841" s="11"/>
      <c r="BXB2841" s="11"/>
      <c r="BXC2841" s="12"/>
      <c r="BXD2841" s="12"/>
      <c r="BXE2841" s="11"/>
      <c r="BXF2841" s="11"/>
      <c r="BXG2841" s="11"/>
      <c r="BXH2841" s="12"/>
      <c r="BXI2841" s="12"/>
      <c r="BXJ2841" s="11"/>
      <c r="BXK2841" s="11"/>
      <c r="BXL2841" s="11"/>
      <c r="BXM2841" s="12"/>
      <c r="BXN2841" s="12"/>
      <c r="BXO2841" s="11"/>
      <c r="BXP2841" s="11"/>
      <c r="BXQ2841" s="11"/>
      <c r="BXR2841" s="12"/>
      <c r="BXS2841" s="12"/>
      <c r="BXT2841" s="11"/>
      <c r="BXU2841" s="11"/>
      <c r="BXV2841" s="11"/>
      <c r="BXW2841" s="12"/>
      <c r="BXX2841" s="12"/>
      <c r="BXY2841" s="11"/>
      <c r="BXZ2841" s="11"/>
      <c r="BYA2841" s="11"/>
      <c r="BYB2841" s="12"/>
      <c r="BYC2841" s="12"/>
      <c r="BYD2841" s="11"/>
      <c r="BYE2841" s="11"/>
      <c r="BYF2841" s="11"/>
      <c r="BYG2841" s="12"/>
      <c r="BYH2841" s="12"/>
      <c r="BYI2841" s="11"/>
      <c r="BYJ2841" s="11"/>
      <c r="BYK2841" s="11"/>
      <c r="BYL2841" s="12"/>
      <c r="BYM2841" s="12"/>
      <c r="BYN2841" s="11"/>
      <c r="BYO2841" s="11"/>
      <c r="BYP2841" s="11"/>
      <c r="BYQ2841" s="12"/>
      <c r="BYR2841" s="12"/>
      <c r="BYS2841" s="11"/>
      <c r="BYT2841" s="11"/>
      <c r="BYU2841" s="11"/>
      <c r="BYV2841" s="12"/>
      <c r="BYW2841" s="12"/>
      <c r="BYX2841" s="11"/>
      <c r="BYY2841" s="11"/>
      <c r="BYZ2841" s="11"/>
      <c r="BZA2841" s="12"/>
      <c r="BZB2841" s="12"/>
      <c r="BZC2841" s="11"/>
      <c r="BZD2841" s="11"/>
      <c r="BZE2841" s="11"/>
      <c r="BZF2841" s="12"/>
      <c r="BZG2841" s="12"/>
      <c r="BZH2841" s="11"/>
      <c r="BZI2841" s="11"/>
      <c r="BZJ2841" s="11"/>
      <c r="BZK2841" s="12"/>
      <c r="BZL2841" s="12"/>
      <c r="BZM2841" s="11"/>
      <c r="BZN2841" s="11"/>
      <c r="BZO2841" s="11"/>
      <c r="BZP2841" s="12"/>
      <c r="BZQ2841" s="12"/>
      <c r="BZR2841" s="11"/>
      <c r="BZS2841" s="11"/>
      <c r="BZT2841" s="11"/>
      <c r="BZU2841" s="12"/>
      <c r="BZV2841" s="12"/>
      <c r="BZW2841" s="11"/>
      <c r="BZX2841" s="11"/>
      <c r="BZY2841" s="11"/>
      <c r="BZZ2841" s="12"/>
      <c r="CAA2841" s="12"/>
      <c r="CAB2841" s="11"/>
      <c r="CAC2841" s="11"/>
      <c r="CAD2841" s="11"/>
      <c r="CAE2841" s="12"/>
      <c r="CAF2841" s="12"/>
      <c r="CAG2841" s="11"/>
      <c r="CAH2841" s="11"/>
      <c r="CAI2841" s="11"/>
      <c r="CAJ2841" s="12"/>
      <c r="CAK2841" s="12"/>
      <c r="CAL2841" s="11"/>
      <c r="CAM2841" s="11"/>
      <c r="CAN2841" s="11"/>
      <c r="CAO2841" s="12"/>
      <c r="CAP2841" s="12"/>
      <c r="CAQ2841" s="11"/>
      <c r="CAR2841" s="11"/>
      <c r="CAS2841" s="11"/>
      <c r="CAT2841" s="12"/>
      <c r="CAU2841" s="12"/>
      <c r="CAV2841" s="11"/>
      <c r="CAW2841" s="11"/>
      <c r="CAX2841" s="11"/>
      <c r="CAY2841" s="12"/>
      <c r="CAZ2841" s="12"/>
      <c r="CBA2841" s="11"/>
      <c r="CBB2841" s="11"/>
      <c r="CBC2841" s="11"/>
      <c r="CBD2841" s="12"/>
      <c r="CBE2841" s="12"/>
      <c r="CBF2841" s="11"/>
      <c r="CBG2841" s="11"/>
      <c r="CBH2841" s="11"/>
      <c r="CBI2841" s="12"/>
      <c r="CBJ2841" s="12"/>
      <c r="CBK2841" s="11"/>
      <c r="CBL2841" s="11"/>
      <c r="CBM2841" s="11"/>
      <c r="CBN2841" s="12"/>
      <c r="CBO2841" s="12"/>
      <c r="CBP2841" s="11"/>
      <c r="CBQ2841" s="11"/>
      <c r="CBR2841" s="11"/>
      <c r="CBS2841" s="12"/>
      <c r="CBT2841" s="12"/>
      <c r="CBU2841" s="11"/>
      <c r="CBV2841" s="11"/>
      <c r="CBW2841" s="11"/>
      <c r="CBX2841" s="12"/>
      <c r="CBY2841" s="12"/>
      <c r="CBZ2841" s="11"/>
      <c r="CCA2841" s="11"/>
      <c r="CCB2841" s="11"/>
      <c r="CCC2841" s="12"/>
      <c r="CCD2841" s="12"/>
      <c r="CCE2841" s="11"/>
      <c r="CCF2841" s="11"/>
      <c r="CCG2841" s="11"/>
      <c r="CCH2841" s="12"/>
      <c r="CCI2841" s="12"/>
      <c r="CCJ2841" s="11"/>
      <c r="CCK2841" s="11"/>
      <c r="CCL2841" s="11"/>
      <c r="CCM2841" s="12"/>
      <c r="CCN2841" s="12"/>
      <c r="CCO2841" s="11"/>
      <c r="CCP2841" s="11"/>
      <c r="CCQ2841" s="11"/>
      <c r="CCR2841" s="12"/>
      <c r="CCS2841" s="12"/>
      <c r="CCT2841" s="11"/>
      <c r="CCU2841" s="11"/>
      <c r="CCV2841" s="11"/>
      <c r="CCW2841" s="12"/>
      <c r="CCX2841" s="12"/>
      <c r="CCY2841" s="11"/>
      <c r="CCZ2841" s="11"/>
      <c r="CDA2841" s="11"/>
      <c r="CDB2841" s="12"/>
      <c r="CDC2841" s="12"/>
      <c r="CDD2841" s="11"/>
      <c r="CDE2841" s="11"/>
      <c r="CDF2841" s="11"/>
      <c r="CDG2841" s="12"/>
      <c r="CDH2841" s="12"/>
      <c r="CDI2841" s="11"/>
      <c r="CDJ2841" s="11"/>
      <c r="CDK2841" s="11"/>
      <c r="CDL2841" s="12"/>
      <c r="CDM2841" s="12"/>
      <c r="CDN2841" s="11"/>
      <c r="CDO2841" s="11"/>
      <c r="CDP2841" s="11"/>
      <c r="CDQ2841" s="12"/>
      <c r="CDR2841" s="12"/>
      <c r="CDS2841" s="11"/>
      <c r="CDT2841" s="11"/>
      <c r="CDU2841" s="11"/>
      <c r="CDV2841" s="12"/>
      <c r="CDW2841" s="12"/>
      <c r="CDX2841" s="11"/>
      <c r="CDY2841" s="11"/>
      <c r="CDZ2841" s="11"/>
      <c r="CEA2841" s="12"/>
      <c r="CEB2841" s="12"/>
      <c r="CEC2841" s="11"/>
      <c r="CED2841" s="11"/>
      <c r="CEE2841" s="11"/>
      <c r="CEF2841" s="12"/>
      <c r="CEG2841" s="12"/>
      <c r="CEH2841" s="11"/>
      <c r="CEI2841" s="11"/>
      <c r="CEJ2841" s="11"/>
      <c r="CEK2841" s="12"/>
      <c r="CEL2841" s="12"/>
      <c r="CEM2841" s="11"/>
      <c r="CEN2841" s="11"/>
      <c r="CEO2841" s="11"/>
      <c r="CEP2841" s="12"/>
      <c r="CEQ2841" s="12"/>
      <c r="CER2841" s="11"/>
      <c r="CES2841" s="11"/>
      <c r="CET2841" s="11"/>
      <c r="CEU2841" s="12"/>
      <c r="CEV2841" s="12"/>
      <c r="CEW2841" s="11"/>
      <c r="CEX2841" s="11"/>
      <c r="CEY2841" s="11"/>
      <c r="CEZ2841" s="12"/>
      <c r="CFA2841" s="12"/>
      <c r="CFB2841" s="11"/>
      <c r="CFC2841" s="11"/>
      <c r="CFD2841" s="11"/>
      <c r="CFE2841" s="12"/>
      <c r="CFF2841" s="12"/>
      <c r="CFG2841" s="11"/>
      <c r="CFH2841" s="11"/>
      <c r="CFI2841" s="11"/>
      <c r="CFJ2841" s="12"/>
      <c r="CFK2841" s="12"/>
      <c r="CFL2841" s="11"/>
      <c r="CFM2841" s="11"/>
      <c r="CFN2841" s="11"/>
      <c r="CFO2841" s="12"/>
      <c r="CFP2841" s="12"/>
      <c r="CFQ2841" s="11"/>
      <c r="CFR2841" s="11"/>
      <c r="CFS2841" s="11"/>
      <c r="CFT2841" s="12"/>
      <c r="CFU2841" s="12"/>
      <c r="CFV2841" s="11"/>
      <c r="CFW2841" s="11"/>
      <c r="CFX2841" s="11"/>
      <c r="CFY2841" s="12"/>
      <c r="CFZ2841" s="12"/>
      <c r="CGA2841" s="11"/>
      <c r="CGB2841" s="11"/>
      <c r="CGC2841" s="11"/>
      <c r="CGD2841" s="12"/>
      <c r="CGE2841" s="12"/>
      <c r="CGF2841" s="11"/>
      <c r="CGG2841" s="11"/>
      <c r="CGH2841" s="11"/>
      <c r="CGI2841" s="12"/>
      <c r="CGJ2841" s="12"/>
      <c r="CGK2841" s="11"/>
      <c r="CGL2841" s="11"/>
      <c r="CGM2841" s="11"/>
      <c r="CGN2841" s="12"/>
      <c r="CGO2841" s="12"/>
      <c r="CGP2841" s="11"/>
      <c r="CGQ2841" s="11"/>
      <c r="CGR2841" s="11"/>
      <c r="CGS2841" s="12"/>
      <c r="CGT2841" s="12"/>
      <c r="CGU2841" s="11"/>
      <c r="CGV2841" s="11"/>
      <c r="CGW2841" s="11"/>
      <c r="CGX2841" s="12"/>
      <c r="CGY2841" s="12"/>
      <c r="CGZ2841" s="11"/>
      <c r="CHA2841" s="11"/>
      <c r="CHB2841" s="11"/>
      <c r="CHC2841" s="12"/>
      <c r="CHD2841" s="12"/>
      <c r="CHE2841" s="11"/>
      <c r="CHF2841" s="11"/>
      <c r="CHG2841" s="11"/>
      <c r="CHH2841" s="12"/>
      <c r="CHI2841" s="12"/>
      <c r="CHJ2841" s="11"/>
      <c r="CHK2841" s="11"/>
      <c r="CHL2841" s="11"/>
      <c r="CHM2841" s="12"/>
      <c r="CHN2841" s="12"/>
      <c r="CHO2841" s="11"/>
      <c r="CHP2841" s="11"/>
      <c r="CHQ2841" s="11"/>
      <c r="CHR2841" s="12"/>
      <c r="CHS2841" s="12"/>
      <c r="CHT2841" s="11"/>
      <c r="CHU2841" s="11"/>
      <c r="CHV2841" s="11"/>
      <c r="CHW2841" s="12"/>
      <c r="CHX2841" s="12"/>
      <c r="CHY2841" s="11"/>
      <c r="CHZ2841" s="11"/>
      <c r="CIA2841" s="11"/>
      <c r="CIB2841" s="12"/>
      <c r="CIC2841" s="12"/>
      <c r="CID2841" s="11"/>
      <c r="CIE2841" s="11"/>
      <c r="CIF2841" s="11"/>
      <c r="CIG2841" s="12"/>
      <c r="CIH2841" s="12"/>
      <c r="CII2841" s="11"/>
      <c r="CIJ2841" s="11"/>
      <c r="CIK2841" s="11"/>
      <c r="CIL2841" s="12"/>
      <c r="CIM2841" s="12"/>
      <c r="CIN2841" s="11"/>
      <c r="CIO2841" s="11"/>
      <c r="CIP2841" s="11"/>
      <c r="CIQ2841" s="12"/>
      <c r="CIR2841" s="12"/>
      <c r="CIS2841" s="11"/>
      <c r="CIT2841" s="11"/>
      <c r="CIU2841" s="11"/>
      <c r="CIV2841" s="12"/>
      <c r="CIW2841" s="12"/>
      <c r="CIX2841" s="11"/>
      <c r="CIY2841" s="11"/>
      <c r="CIZ2841" s="11"/>
      <c r="CJA2841" s="12"/>
      <c r="CJB2841" s="12"/>
      <c r="CJC2841" s="11"/>
      <c r="CJD2841" s="11"/>
      <c r="CJE2841" s="11"/>
      <c r="CJF2841" s="12"/>
      <c r="CJG2841" s="12"/>
      <c r="CJH2841" s="11"/>
      <c r="CJI2841" s="11"/>
      <c r="CJJ2841" s="11"/>
      <c r="CJK2841" s="12"/>
      <c r="CJL2841" s="12"/>
      <c r="CJM2841" s="11"/>
      <c r="CJN2841" s="11"/>
      <c r="CJO2841" s="11"/>
      <c r="CJP2841" s="12"/>
      <c r="CJQ2841" s="12"/>
      <c r="CJR2841" s="11"/>
      <c r="CJS2841" s="11"/>
      <c r="CJT2841" s="11"/>
      <c r="CJU2841" s="12"/>
      <c r="CJV2841" s="12"/>
      <c r="CJW2841" s="11"/>
      <c r="CJX2841" s="11"/>
      <c r="CJY2841" s="11"/>
      <c r="CJZ2841" s="12"/>
      <c r="CKA2841" s="12"/>
      <c r="CKB2841" s="11"/>
      <c r="CKC2841" s="11"/>
      <c r="CKD2841" s="11"/>
      <c r="CKE2841" s="12"/>
      <c r="CKF2841" s="12"/>
      <c r="CKG2841" s="11"/>
      <c r="CKH2841" s="11"/>
      <c r="CKI2841" s="11"/>
      <c r="CKJ2841" s="12"/>
      <c r="CKK2841" s="12"/>
      <c r="CKL2841" s="11"/>
      <c r="CKM2841" s="11"/>
      <c r="CKN2841" s="11"/>
      <c r="CKO2841" s="12"/>
      <c r="CKP2841" s="12"/>
      <c r="CKQ2841" s="11"/>
      <c r="CKR2841" s="11"/>
      <c r="CKS2841" s="11"/>
      <c r="CKT2841" s="12"/>
      <c r="CKU2841" s="12"/>
      <c r="CKV2841" s="11"/>
      <c r="CKW2841" s="11"/>
      <c r="CKX2841" s="11"/>
      <c r="CKY2841" s="12"/>
      <c r="CKZ2841" s="12"/>
      <c r="CLA2841" s="11"/>
      <c r="CLB2841" s="11"/>
      <c r="CLC2841" s="11"/>
      <c r="CLD2841" s="12"/>
      <c r="CLE2841" s="12"/>
      <c r="CLF2841" s="11"/>
      <c r="CLG2841" s="11"/>
      <c r="CLH2841" s="11"/>
      <c r="CLI2841" s="12"/>
      <c r="CLJ2841" s="12"/>
      <c r="CLK2841" s="11"/>
      <c r="CLL2841" s="11"/>
      <c r="CLM2841" s="11"/>
      <c r="CLN2841" s="12"/>
      <c r="CLO2841" s="12"/>
      <c r="CLP2841" s="11"/>
      <c r="CLQ2841" s="11"/>
      <c r="CLR2841" s="11"/>
      <c r="CLS2841" s="12"/>
      <c r="CLT2841" s="12"/>
      <c r="CLU2841" s="11"/>
      <c r="CLV2841" s="11"/>
      <c r="CLW2841" s="11"/>
      <c r="CLX2841" s="12"/>
      <c r="CLY2841" s="12"/>
      <c r="CLZ2841" s="11"/>
      <c r="CMA2841" s="11"/>
      <c r="CMB2841" s="11"/>
      <c r="CMC2841" s="12"/>
      <c r="CMD2841" s="12"/>
      <c r="CME2841" s="11"/>
      <c r="CMF2841" s="11"/>
      <c r="CMG2841" s="11"/>
      <c r="CMH2841" s="12"/>
      <c r="CMI2841" s="12"/>
      <c r="CMJ2841" s="11"/>
      <c r="CMK2841" s="11"/>
      <c r="CML2841" s="11"/>
      <c r="CMM2841" s="12"/>
      <c r="CMN2841" s="12"/>
      <c r="CMO2841" s="11"/>
      <c r="CMP2841" s="11"/>
      <c r="CMQ2841" s="11"/>
      <c r="CMR2841" s="12"/>
      <c r="CMS2841" s="12"/>
      <c r="CMT2841" s="11"/>
      <c r="CMU2841" s="11"/>
      <c r="CMV2841" s="11"/>
      <c r="CMW2841" s="12"/>
      <c r="CMX2841" s="12"/>
      <c r="CMY2841" s="11"/>
      <c r="CMZ2841" s="11"/>
      <c r="CNA2841" s="11"/>
      <c r="CNB2841" s="12"/>
      <c r="CNC2841" s="12"/>
      <c r="CND2841" s="11"/>
      <c r="CNE2841" s="11"/>
      <c r="CNF2841" s="11"/>
      <c r="CNG2841" s="12"/>
      <c r="CNH2841" s="12"/>
      <c r="CNI2841" s="11"/>
      <c r="CNJ2841" s="11"/>
      <c r="CNK2841" s="11"/>
      <c r="CNL2841" s="12"/>
      <c r="CNM2841" s="12"/>
      <c r="CNN2841" s="11"/>
      <c r="CNO2841" s="11"/>
      <c r="CNP2841" s="11"/>
      <c r="CNQ2841" s="12"/>
      <c r="CNR2841" s="12"/>
      <c r="CNS2841" s="11"/>
      <c r="CNT2841" s="11"/>
      <c r="CNU2841" s="11"/>
      <c r="CNV2841" s="12"/>
      <c r="CNW2841" s="12"/>
      <c r="CNX2841" s="11"/>
      <c r="CNY2841" s="11"/>
      <c r="CNZ2841" s="11"/>
      <c r="COA2841" s="12"/>
      <c r="COB2841" s="12"/>
      <c r="COC2841" s="11"/>
      <c r="COD2841" s="11"/>
      <c r="COE2841" s="11"/>
      <c r="COF2841" s="12"/>
      <c r="COG2841" s="12"/>
      <c r="COH2841" s="11"/>
      <c r="COI2841" s="11"/>
      <c r="COJ2841" s="11"/>
      <c r="COK2841" s="12"/>
      <c r="COL2841" s="12"/>
      <c r="COM2841" s="11"/>
      <c r="CON2841" s="11"/>
      <c r="COO2841" s="11"/>
      <c r="COP2841" s="12"/>
      <c r="COQ2841" s="12"/>
      <c r="COR2841" s="11"/>
      <c r="COS2841" s="11"/>
      <c r="COT2841" s="11"/>
      <c r="COU2841" s="12"/>
      <c r="COV2841" s="12"/>
      <c r="COW2841" s="11"/>
      <c r="COX2841" s="11"/>
      <c r="COY2841" s="11"/>
      <c r="COZ2841" s="12"/>
      <c r="CPA2841" s="12"/>
      <c r="CPB2841" s="11"/>
      <c r="CPC2841" s="11"/>
      <c r="CPD2841" s="11"/>
      <c r="CPE2841" s="12"/>
      <c r="CPF2841" s="12"/>
      <c r="CPG2841" s="11"/>
      <c r="CPH2841" s="11"/>
      <c r="CPI2841" s="11"/>
      <c r="CPJ2841" s="12"/>
      <c r="CPK2841" s="12"/>
      <c r="CPL2841" s="11"/>
      <c r="CPM2841" s="11"/>
      <c r="CPN2841" s="11"/>
      <c r="CPO2841" s="12"/>
      <c r="CPP2841" s="12"/>
      <c r="CPQ2841" s="11"/>
      <c r="CPR2841" s="11"/>
      <c r="CPS2841" s="11"/>
      <c r="CPT2841" s="12"/>
      <c r="CPU2841" s="12"/>
      <c r="CPV2841" s="11"/>
      <c r="CPW2841" s="11"/>
      <c r="CPX2841" s="11"/>
      <c r="CPY2841" s="12"/>
      <c r="CPZ2841" s="12"/>
      <c r="CQA2841" s="11"/>
      <c r="CQB2841" s="11"/>
      <c r="CQC2841" s="11"/>
      <c r="CQD2841" s="12"/>
      <c r="CQE2841" s="12"/>
      <c r="CQF2841" s="11"/>
      <c r="CQG2841" s="11"/>
      <c r="CQH2841" s="11"/>
      <c r="CQI2841" s="12"/>
      <c r="CQJ2841" s="12"/>
      <c r="CQK2841" s="11"/>
      <c r="CQL2841" s="11"/>
      <c r="CQM2841" s="11"/>
      <c r="CQN2841" s="12"/>
      <c r="CQO2841" s="12"/>
      <c r="CQP2841" s="11"/>
      <c r="CQQ2841" s="11"/>
      <c r="CQR2841" s="11"/>
      <c r="CQS2841" s="12"/>
      <c r="CQT2841" s="12"/>
      <c r="CQU2841" s="11"/>
      <c r="CQV2841" s="11"/>
      <c r="CQW2841" s="11"/>
      <c r="CQX2841" s="12"/>
      <c r="CQY2841" s="12"/>
      <c r="CQZ2841" s="11"/>
      <c r="CRA2841" s="11"/>
      <c r="CRB2841" s="11"/>
      <c r="CRC2841" s="12"/>
      <c r="CRD2841" s="12"/>
      <c r="CRE2841" s="11"/>
      <c r="CRF2841" s="11"/>
      <c r="CRG2841" s="11"/>
      <c r="CRH2841" s="12"/>
      <c r="CRI2841" s="12"/>
      <c r="CRJ2841" s="11"/>
      <c r="CRK2841" s="11"/>
      <c r="CRL2841" s="11"/>
      <c r="CRM2841" s="12"/>
      <c r="CRN2841" s="12"/>
      <c r="CRO2841" s="11"/>
      <c r="CRP2841" s="11"/>
      <c r="CRQ2841" s="11"/>
      <c r="CRR2841" s="12"/>
      <c r="CRS2841" s="12"/>
      <c r="CRT2841" s="11"/>
      <c r="CRU2841" s="11"/>
      <c r="CRV2841" s="11"/>
      <c r="CRW2841" s="12"/>
      <c r="CRX2841" s="12"/>
      <c r="CRY2841" s="11"/>
      <c r="CRZ2841" s="11"/>
      <c r="CSA2841" s="11"/>
      <c r="CSB2841" s="12"/>
      <c r="CSC2841" s="12"/>
      <c r="CSD2841" s="11"/>
      <c r="CSE2841" s="11"/>
      <c r="CSF2841" s="11"/>
      <c r="CSG2841" s="12"/>
      <c r="CSH2841" s="12"/>
      <c r="CSI2841" s="11"/>
      <c r="CSJ2841" s="11"/>
      <c r="CSK2841" s="11"/>
      <c r="CSL2841" s="12"/>
      <c r="CSM2841" s="12"/>
      <c r="CSN2841" s="11"/>
      <c r="CSO2841" s="11"/>
      <c r="CSP2841" s="11"/>
      <c r="CSQ2841" s="12"/>
      <c r="CSR2841" s="12"/>
      <c r="CSS2841" s="11"/>
      <c r="CST2841" s="11"/>
      <c r="CSU2841" s="11"/>
      <c r="CSV2841" s="12"/>
      <c r="CSW2841" s="12"/>
      <c r="CSX2841" s="11"/>
      <c r="CSY2841" s="11"/>
      <c r="CSZ2841" s="11"/>
      <c r="CTA2841" s="12"/>
      <c r="CTB2841" s="12"/>
      <c r="CTC2841" s="11"/>
      <c r="CTD2841" s="11"/>
      <c r="CTE2841" s="11"/>
      <c r="CTF2841" s="12"/>
      <c r="CTG2841" s="12"/>
      <c r="CTH2841" s="11"/>
      <c r="CTI2841" s="11"/>
      <c r="CTJ2841" s="11"/>
      <c r="CTK2841" s="12"/>
      <c r="CTL2841" s="12"/>
      <c r="CTM2841" s="11"/>
      <c r="CTN2841" s="11"/>
      <c r="CTO2841" s="11"/>
      <c r="CTP2841" s="12"/>
      <c r="CTQ2841" s="12"/>
      <c r="CTR2841" s="11"/>
      <c r="CTS2841" s="11"/>
      <c r="CTT2841" s="11"/>
      <c r="CTU2841" s="12"/>
      <c r="CTV2841" s="12"/>
      <c r="CTW2841" s="11"/>
      <c r="CTX2841" s="11"/>
      <c r="CTY2841" s="11"/>
      <c r="CTZ2841" s="12"/>
      <c r="CUA2841" s="12"/>
      <c r="CUB2841" s="11"/>
      <c r="CUC2841" s="11"/>
      <c r="CUD2841" s="11"/>
      <c r="CUE2841" s="12"/>
      <c r="CUF2841" s="12"/>
      <c r="CUG2841" s="11"/>
      <c r="CUH2841" s="11"/>
      <c r="CUI2841" s="11"/>
      <c r="CUJ2841" s="12"/>
      <c r="CUK2841" s="12"/>
      <c r="CUL2841" s="11"/>
      <c r="CUM2841" s="11"/>
      <c r="CUN2841" s="11"/>
      <c r="CUO2841" s="12"/>
      <c r="CUP2841" s="12"/>
      <c r="CUQ2841" s="11"/>
      <c r="CUR2841" s="11"/>
      <c r="CUS2841" s="11"/>
      <c r="CUT2841" s="12"/>
      <c r="CUU2841" s="12"/>
      <c r="CUV2841" s="11"/>
      <c r="CUW2841" s="11"/>
      <c r="CUX2841" s="11"/>
      <c r="CUY2841" s="12"/>
      <c r="CUZ2841" s="12"/>
      <c r="CVA2841" s="11"/>
      <c r="CVB2841" s="11"/>
      <c r="CVC2841" s="11"/>
      <c r="CVD2841" s="12"/>
      <c r="CVE2841" s="12"/>
      <c r="CVF2841" s="11"/>
      <c r="CVG2841" s="11"/>
      <c r="CVH2841" s="11"/>
      <c r="CVI2841" s="12"/>
      <c r="CVJ2841" s="12"/>
      <c r="CVK2841" s="11"/>
      <c r="CVL2841" s="11"/>
      <c r="CVM2841" s="11"/>
      <c r="CVN2841" s="12"/>
      <c r="CVO2841" s="12"/>
      <c r="CVP2841" s="11"/>
      <c r="CVQ2841" s="11"/>
      <c r="CVR2841" s="11"/>
      <c r="CVS2841" s="12"/>
      <c r="CVT2841" s="12"/>
      <c r="CVU2841" s="11"/>
      <c r="CVV2841" s="11"/>
      <c r="CVW2841" s="11"/>
      <c r="CVX2841" s="12"/>
      <c r="CVY2841" s="12"/>
      <c r="CVZ2841" s="11"/>
      <c r="CWA2841" s="11"/>
      <c r="CWB2841" s="11"/>
      <c r="CWC2841" s="12"/>
      <c r="CWD2841" s="12"/>
      <c r="CWE2841" s="11"/>
      <c r="CWF2841" s="11"/>
      <c r="CWG2841" s="11"/>
      <c r="CWH2841" s="12"/>
      <c r="CWI2841" s="12"/>
      <c r="CWJ2841" s="11"/>
      <c r="CWK2841" s="11"/>
      <c r="CWL2841" s="11"/>
      <c r="CWM2841" s="12"/>
      <c r="CWN2841" s="12"/>
      <c r="CWO2841" s="11"/>
      <c r="CWP2841" s="11"/>
      <c r="CWQ2841" s="11"/>
      <c r="CWR2841" s="12"/>
      <c r="CWS2841" s="12"/>
      <c r="CWT2841" s="11"/>
      <c r="CWU2841" s="11"/>
      <c r="CWV2841" s="11"/>
      <c r="CWW2841" s="12"/>
      <c r="CWX2841" s="12"/>
      <c r="CWY2841" s="11"/>
      <c r="CWZ2841" s="11"/>
      <c r="CXA2841" s="11"/>
      <c r="CXB2841" s="12"/>
      <c r="CXC2841" s="12"/>
      <c r="CXD2841" s="11"/>
      <c r="CXE2841" s="11"/>
      <c r="CXF2841" s="11"/>
      <c r="CXG2841" s="12"/>
      <c r="CXH2841" s="12"/>
      <c r="CXI2841" s="11"/>
      <c r="CXJ2841" s="11"/>
      <c r="CXK2841" s="11"/>
      <c r="CXL2841" s="12"/>
      <c r="CXM2841" s="12"/>
      <c r="CXN2841" s="11"/>
      <c r="CXO2841" s="11"/>
      <c r="CXP2841" s="11"/>
      <c r="CXQ2841" s="12"/>
      <c r="CXR2841" s="12"/>
      <c r="CXS2841" s="11"/>
      <c r="CXT2841" s="11"/>
      <c r="CXU2841" s="11"/>
      <c r="CXV2841" s="12"/>
      <c r="CXW2841" s="12"/>
      <c r="CXX2841" s="11"/>
      <c r="CXY2841" s="11"/>
      <c r="CXZ2841" s="11"/>
      <c r="CYA2841" s="12"/>
      <c r="CYB2841" s="12"/>
      <c r="CYC2841" s="11"/>
      <c r="CYD2841" s="11"/>
      <c r="CYE2841" s="11"/>
      <c r="CYF2841" s="12"/>
      <c r="CYG2841" s="12"/>
      <c r="CYH2841" s="11"/>
      <c r="CYI2841" s="11"/>
      <c r="CYJ2841" s="11"/>
      <c r="CYK2841" s="12"/>
      <c r="CYL2841" s="12"/>
      <c r="CYM2841" s="11"/>
      <c r="CYN2841" s="11"/>
      <c r="CYO2841" s="11"/>
      <c r="CYP2841" s="12"/>
      <c r="CYQ2841" s="12"/>
      <c r="CYR2841" s="11"/>
      <c r="CYS2841" s="11"/>
      <c r="CYT2841" s="11"/>
      <c r="CYU2841" s="12"/>
      <c r="CYV2841" s="12"/>
      <c r="CYW2841" s="11"/>
      <c r="CYX2841" s="11"/>
      <c r="CYY2841" s="11"/>
      <c r="CYZ2841" s="12"/>
      <c r="CZA2841" s="12"/>
      <c r="CZB2841" s="11"/>
      <c r="CZC2841" s="11"/>
      <c r="CZD2841" s="11"/>
      <c r="CZE2841" s="12"/>
      <c r="CZF2841" s="12"/>
      <c r="CZG2841" s="11"/>
      <c r="CZH2841" s="11"/>
      <c r="CZI2841" s="11"/>
      <c r="CZJ2841" s="12"/>
      <c r="CZK2841" s="12"/>
      <c r="CZL2841" s="11"/>
      <c r="CZM2841" s="11"/>
      <c r="CZN2841" s="11"/>
      <c r="CZO2841" s="12"/>
      <c r="CZP2841" s="12"/>
      <c r="CZQ2841" s="11"/>
      <c r="CZR2841" s="11"/>
      <c r="CZS2841" s="11"/>
      <c r="CZT2841" s="12"/>
      <c r="CZU2841" s="12"/>
      <c r="CZV2841" s="11"/>
      <c r="CZW2841" s="11"/>
      <c r="CZX2841" s="11"/>
      <c r="CZY2841" s="12"/>
      <c r="CZZ2841" s="12"/>
      <c r="DAA2841" s="11"/>
      <c r="DAB2841" s="11"/>
      <c r="DAC2841" s="11"/>
      <c r="DAD2841" s="12"/>
      <c r="DAE2841" s="12"/>
      <c r="DAF2841" s="11"/>
      <c r="DAG2841" s="11"/>
      <c r="DAH2841" s="11"/>
      <c r="DAI2841" s="12"/>
      <c r="DAJ2841" s="12"/>
      <c r="DAK2841" s="11"/>
      <c r="DAL2841" s="11"/>
      <c r="DAM2841" s="11"/>
      <c r="DAN2841" s="12"/>
      <c r="DAO2841" s="12"/>
      <c r="DAP2841" s="11"/>
      <c r="DAQ2841" s="11"/>
      <c r="DAR2841" s="11"/>
      <c r="DAS2841" s="12"/>
      <c r="DAT2841" s="12"/>
      <c r="DAU2841" s="11"/>
      <c r="DAV2841" s="11"/>
      <c r="DAW2841" s="11"/>
      <c r="DAX2841" s="12"/>
      <c r="DAY2841" s="12"/>
      <c r="DAZ2841" s="11"/>
      <c r="DBA2841" s="11"/>
      <c r="DBB2841" s="11"/>
      <c r="DBC2841" s="12"/>
      <c r="DBD2841" s="12"/>
      <c r="DBE2841" s="11"/>
      <c r="DBF2841" s="11"/>
      <c r="DBG2841" s="11"/>
      <c r="DBH2841" s="12"/>
      <c r="DBI2841" s="12"/>
      <c r="DBJ2841" s="11"/>
      <c r="DBK2841" s="11"/>
      <c r="DBL2841" s="11"/>
      <c r="DBM2841" s="12"/>
      <c r="DBN2841" s="12"/>
      <c r="DBO2841" s="11"/>
      <c r="DBP2841" s="11"/>
      <c r="DBQ2841" s="11"/>
      <c r="DBR2841" s="12"/>
      <c r="DBS2841" s="12"/>
      <c r="DBT2841" s="11"/>
      <c r="DBU2841" s="11"/>
      <c r="DBV2841" s="11"/>
      <c r="DBW2841" s="12"/>
      <c r="DBX2841" s="12"/>
      <c r="DBY2841" s="11"/>
      <c r="DBZ2841" s="11"/>
      <c r="DCA2841" s="11"/>
      <c r="DCB2841" s="12"/>
      <c r="DCC2841" s="12"/>
      <c r="DCD2841" s="11"/>
      <c r="DCE2841" s="11"/>
      <c r="DCF2841" s="11"/>
      <c r="DCG2841" s="12"/>
      <c r="DCH2841" s="12"/>
      <c r="DCI2841" s="11"/>
      <c r="DCJ2841" s="11"/>
      <c r="DCK2841" s="11"/>
      <c r="DCL2841" s="12"/>
      <c r="DCM2841" s="12"/>
      <c r="DCN2841" s="11"/>
      <c r="DCO2841" s="11"/>
      <c r="DCP2841" s="11"/>
      <c r="DCQ2841" s="12"/>
      <c r="DCR2841" s="12"/>
      <c r="DCS2841" s="11"/>
      <c r="DCT2841" s="11"/>
      <c r="DCU2841" s="11"/>
      <c r="DCV2841" s="12"/>
      <c r="DCW2841" s="12"/>
      <c r="DCX2841" s="11"/>
      <c r="DCY2841" s="11"/>
      <c r="DCZ2841" s="11"/>
      <c r="DDA2841" s="12"/>
      <c r="DDB2841" s="12"/>
      <c r="DDC2841" s="11"/>
      <c r="DDD2841" s="11"/>
      <c r="DDE2841" s="11"/>
      <c r="DDF2841" s="12"/>
      <c r="DDG2841" s="12"/>
      <c r="DDH2841" s="11"/>
      <c r="DDI2841" s="11"/>
      <c r="DDJ2841" s="11"/>
      <c r="DDK2841" s="12"/>
      <c r="DDL2841" s="12"/>
      <c r="DDM2841" s="11"/>
      <c r="DDN2841" s="11"/>
      <c r="DDO2841" s="11"/>
      <c r="DDP2841" s="12"/>
      <c r="DDQ2841" s="12"/>
      <c r="DDR2841" s="11"/>
      <c r="DDS2841" s="11"/>
      <c r="DDT2841" s="11"/>
      <c r="DDU2841" s="12"/>
      <c r="DDV2841" s="12"/>
      <c r="DDW2841" s="11"/>
      <c r="DDX2841" s="11"/>
      <c r="DDY2841" s="11"/>
      <c r="DDZ2841" s="12"/>
      <c r="DEA2841" s="12"/>
      <c r="DEB2841" s="11"/>
      <c r="DEC2841" s="11"/>
      <c r="DED2841" s="11"/>
      <c r="DEE2841" s="12"/>
      <c r="DEF2841" s="12"/>
      <c r="DEG2841" s="11"/>
      <c r="DEH2841" s="11"/>
      <c r="DEI2841" s="11"/>
      <c r="DEJ2841" s="12"/>
      <c r="DEK2841" s="12"/>
      <c r="DEL2841" s="11"/>
      <c r="DEM2841" s="11"/>
      <c r="DEN2841" s="11"/>
      <c r="DEO2841" s="12"/>
      <c r="DEP2841" s="12"/>
      <c r="DEQ2841" s="11"/>
      <c r="DER2841" s="11"/>
      <c r="DES2841" s="11"/>
      <c r="DET2841" s="12"/>
      <c r="DEU2841" s="12"/>
      <c r="DEV2841" s="11"/>
      <c r="DEW2841" s="11"/>
      <c r="DEX2841" s="11"/>
      <c r="DEY2841" s="12"/>
      <c r="DEZ2841" s="12"/>
      <c r="DFA2841" s="11"/>
      <c r="DFB2841" s="11"/>
      <c r="DFC2841" s="11"/>
      <c r="DFD2841" s="12"/>
      <c r="DFE2841" s="12"/>
      <c r="DFF2841" s="11"/>
      <c r="DFG2841" s="11"/>
      <c r="DFH2841" s="11"/>
      <c r="DFI2841" s="12"/>
      <c r="DFJ2841" s="12"/>
      <c r="DFK2841" s="11"/>
      <c r="DFL2841" s="11"/>
      <c r="DFM2841" s="11"/>
      <c r="DFN2841" s="12"/>
      <c r="DFO2841" s="12"/>
      <c r="DFP2841" s="11"/>
      <c r="DFQ2841" s="11"/>
      <c r="DFR2841" s="11"/>
      <c r="DFS2841" s="12"/>
      <c r="DFT2841" s="12"/>
      <c r="DFU2841" s="11"/>
      <c r="DFV2841" s="11"/>
      <c r="DFW2841" s="11"/>
      <c r="DFX2841" s="12"/>
      <c r="DFY2841" s="12"/>
      <c r="DFZ2841" s="11"/>
      <c r="DGA2841" s="11"/>
      <c r="DGB2841" s="11"/>
      <c r="DGC2841" s="12"/>
      <c r="DGD2841" s="12"/>
      <c r="DGE2841" s="11"/>
      <c r="DGF2841" s="11"/>
      <c r="DGG2841" s="11"/>
      <c r="DGH2841" s="12"/>
      <c r="DGI2841" s="12"/>
      <c r="DGJ2841" s="11"/>
      <c r="DGK2841" s="11"/>
      <c r="DGL2841" s="11"/>
      <c r="DGM2841" s="12"/>
      <c r="DGN2841" s="12"/>
      <c r="DGO2841" s="11"/>
      <c r="DGP2841" s="11"/>
      <c r="DGQ2841" s="11"/>
      <c r="DGR2841" s="12"/>
      <c r="DGS2841" s="12"/>
      <c r="DGT2841" s="11"/>
      <c r="DGU2841" s="11"/>
      <c r="DGV2841" s="11"/>
      <c r="DGW2841" s="12"/>
      <c r="DGX2841" s="12"/>
      <c r="DGY2841" s="11"/>
      <c r="DGZ2841" s="11"/>
      <c r="DHA2841" s="11"/>
      <c r="DHB2841" s="12"/>
      <c r="DHC2841" s="12"/>
      <c r="DHD2841" s="11"/>
      <c r="DHE2841" s="11"/>
      <c r="DHF2841" s="11"/>
      <c r="DHG2841" s="12"/>
      <c r="DHH2841" s="12"/>
      <c r="DHI2841" s="11"/>
      <c r="DHJ2841" s="11"/>
      <c r="DHK2841" s="11"/>
      <c r="DHL2841" s="12"/>
      <c r="DHM2841" s="12"/>
      <c r="DHN2841" s="11"/>
      <c r="DHO2841" s="11"/>
      <c r="DHP2841" s="11"/>
      <c r="DHQ2841" s="12"/>
      <c r="DHR2841" s="12"/>
      <c r="DHS2841" s="11"/>
      <c r="DHT2841" s="11"/>
      <c r="DHU2841" s="11"/>
      <c r="DHV2841" s="12"/>
      <c r="DHW2841" s="12"/>
      <c r="DHX2841" s="11"/>
      <c r="DHY2841" s="11"/>
      <c r="DHZ2841" s="11"/>
      <c r="DIA2841" s="12"/>
      <c r="DIB2841" s="12"/>
      <c r="DIC2841" s="11"/>
      <c r="DID2841" s="11"/>
      <c r="DIE2841" s="11"/>
      <c r="DIF2841" s="12"/>
      <c r="DIG2841" s="12"/>
      <c r="DIH2841" s="11"/>
      <c r="DII2841" s="11"/>
      <c r="DIJ2841" s="11"/>
      <c r="DIK2841" s="12"/>
      <c r="DIL2841" s="12"/>
      <c r="DIM2841" s="11"/>
      <c r="DIN2841" s="11"/>
      <c r="DIO2841" s="11"/>
      <c r="DIP2841" s="12"/>
      <c r="DIQ2841" s="12"/>
      <c r="DIR2841" s="11"/>
      <c r="DIS2841" s="11"/>
      <c r="DIT2841" s="11"/>
      <c r="DIU2841" s="12"/>
      <c r="DIV2841" s="12"/>
      <c r="DIW2841" s="11"/>
      <c r="DIX2841" s="11"/>
      <c r="DIY2841" s="11"/>
      <c r="DIZ2841" s="12"/>
      <c r="DJA2841" s="12"/>
      <c r="DJB2841" s="11"/>
      <c r="DJC2841" s="11"/>
      <c r="DJD2841" s="11"/>
      <c r="DJE2841" s="12"/>
      <c r="DJF2841" s="12"/>
      <c r="DJG2841" s="11"/>
      <c r="DJH2841" s="11"/>
      <c r="DJI2841" s="11"/>
      <c r="DJJ2841" s="12"/>
      <c r="DJK2841" s="12"/>
      <c r="DJL2841" s="11"/>
      <c r="DJM2841" s="11"/>
      <c r="DJN2841" s="11"/>
      <c r="DJO2841" s="12"/>
      <c r="DJP2841" s="12"/>
      <c r="DJQ2841" s="11"/>
      <c r="DJR2841" s="11"/>
      <c r="DJS2841" s="11"/>
      <c r="DJT2841" s="12"/>
      <c r="DJU2841" s="12"/>
      <c r="DJV2841" s="11"/>
      <c r="DJW2841" s="11"/>
      <c r="DJX2841" s="11"/>
      <c r="DJY2841" s="12"/>
      <c r="DJZ2841" s="12"/>
      <c r="DKA2841" s="11"/>
      <c r="DKB2841" s="11"/>
      <c r="DKC2841" s="11"/>
      <c r="DKD2841" s="12"/>
      <c r="DKE2841" s="12"/>
      <c r="DKF2841" s="11"/>
      <c r="DKG2841" s="11"/>
      <c r="DKH2841" s="11"/>
      <c r="DKI2841" s="12"/>
      <c r="DKJ2841" s="12"/>
      <c r="DKK2841" s="11"/>
      <c r="DKL2841" s="11"/>
      <c r="DKM2841" s="11"/>
      <c r="DKN2841" s="12"/>
      <c r="DKO2841" s="12"/>
      <c r="DKP2841" s="11"/>
      <c r="DKQ2841" s="11"/>
      <c r="DKR2841" s="11"/>
      <c r="DKS2841" s="12"/>
      <c r="DKT2841" s="12"/>
      <c r="DKU2841" s="11"/>
      <c r="DKV2841" s="11"/>
      <c r="DKW2841" s="11"/>
      <c r="DKX2841" s="12"/>
      <c r="DKY2841" s="12"/>
      <c r="DKZ2841" s="11"/>
      <c r="DLA2841" s="11"/>
      <c r="DLB2841" s="11"/>
      <c r="DLC2841" s="12"/>
      <c r="DLD2841" s="12"/>
      <c r="DLE2841" s="11"/>
      <c r="DLF2841" s="11"/>
      <c r="DLG2841" s="11"/>
      <c r="DLH2841" s="12"/>
      <c r="DLI2841" s="12"/>
      <c r="DLJ2841" s="11"/>
      <c r="DLK2841" s="11"/>
      <c r="DLL2841" s="11"/>
      <c r="DLM2841" s="12"/>
      <c r="DLN2841" s="12"/>
      <c r="DLO2841" s="11"/>
      <c r="DLP2841" s="11"/>
      <c r="DLQ2841" s="11"/>
      <c r="DLR2841" s="12"/>
      <c r="DLS2841" s="12"/>
      <c r="DLT2841" s="11"/>
      <c r="DLU2841" s="11"/>
      <c r="DLV2841" s="11"/>
      <c r="DLW2841" s="12"/>
      <c r="DLX2841" s="12"/>
      <c r="DLY2841" s="11"/>
      <c r="DLZ2841" s="11"/>
      <c r="DMA2841" s="11"/>
      <c r="DMB2841" s="12"/>
      <c r="DMC2841" s="12"/>
      <c r="DMD2841" s="11"/>
      <c r="DME2841" s="11"/>
      <c r="DMF2841" s="11"/>
      <c r="DMG2841" s="12"/>
      <c r="DMH2841" s="12"/>
      <c r="DMI2841" s="11"/>
      <c r="DMJ2841" s="11"/>
      <c r="DMK2841" s="11"/>
      <c r="DML2841" s="12"/>
      <c r="DMM2841" s="12"/>
      <c r="DMN2841" s="11"/>
      <c r="DMO2841" s="11"/>
      <c r="DMP2841" s="11"/>
      <c r="DMQ2841" s="12"/>
      <c r="DMR2841" s="12"/>
      <c r="DMS2841" s="11"/>
      <c r="DMT2841" s="11"/>
      <c r="DMU2841" s="11"/>
      <c r="DMV2841" s="12"/>
      <c r="DMW2841" s="12"/>
      <c r="DMX2841" s="11"/>
      <c r="DMY2841" s="11"/>
      <c r="DMZ2841" s="11"/>
      <c r="DNA2841" s="12"/>
      <c r="DNB2841" s="12"/>
      <c r="DNC2841" s="11"/>
      <c r="DND2841" s="11"/>
      <c r="DNE2841" s="11"/>
      <c r="DNF2841" s="12"/>
      <c r="DNG2841" s="12"/>
      <c r="DNH2841" s="11"/>
      <c r="DNI2841" s="11"/>
      <c r="DNJ2841" s="11"/>
      <c r="DNK2841" s="12"/>
      <c r="DNL2841" s="12"/>
      <c r="DNM2841" s="11"/>
      <c r="DNN2841" s="11"/>
      <c r="DNO2841" s="11"/>
      <c r="DNP2841" s="12"/>
      <c r="DNQ2841" s="12"/>
      <c r="DNR2841" s="11"/>
      <c r="DNS2841" s="11"/>
      <c r="DNT2841" s="11"/>
      <c r="DNU2841" s="12"/>
      <c r="DNV2841" s="12"/>
      <c r="DNW2841" s="11"/>
      <c r="DNX2841" s="11"/>
      <c r="DNY2841" s="11"/>
      <c r="DNZ2841" s="12"/>
      <c r="DOA2841" s="12"/>
      <c r="DOB2841" s="11"/>
      <c r="DOC2841" s="11"/>
      <c r="DOD2841" s="11"/>
      <c r="DOE2841" s="12"/>
      <c r="DOF2841" s="12"/>
      <c r="DOG2841" s="11"/>
      <c r="DOH2841" s="11"/>
      <c r="DOI2841" s="11"/>
      <c r="DOJ2841" s="12"/>
      <c r="DOK2841" s="12"/>
      <c r="DOL2841" s="11"/>
      <c r="DOM2841" s="11"/>
      <c r="DON2841" s="11"/>
      <c r="DOO2841" s="12"/>
      <c r="DOP2841" s="12"/>
      <c r="DOQ2841" s="11"/>
      <c r="DOR2841" s="11"/>
      <c r="DOS2841" s="11"/>
      <c r="DOT2841" s="12"/>
      <c r="DOU2841" s="12"/>
      <c r="DOV2841" s="11"/>
      <c r="DOW2841" s="11"/>
      <c r="DOX2841" s="11"/>
      <c r="DOY2841" s="12"/>
      <c r="DOZ2841" s="12"/>
      <c r="DPA2841" s="11"/>
      <c r="DPB2841" s="11"/>
      <c r="DPC2841" s="11"/>
      <c r="DPD2841" s="12"/>
      <c r="DPE2841" s="12"/>
      <c r="DPF2841" s="11"/>
      <c r="DPG2841" s="11"/>
      <c r="DPH2841" s="11"/>
      <c r="DPI2841" s="12"/>
      <c r="DPJ2841" s="12"/>
      <c r="DPK2841" s="11"/>
      <c r="DPL2841" s="11"/>
      <c r="DPM2841" s="11"/>
      <c r="DPN2841" s="12"/>
      <c r="DPO2841" s="12"/>
      <c r="DPP2841" s="11"/>
      <c r="DPQ2841" s="11"/>
      <c r="DPR2841" s="11"/>
      <c r="DPS2841" s="12"/>
      <c r="DPT2841" s="12"/>
      <c r="DPU2841" s="11"/>
      <c r="DPV2841" s="11"/>
      <c r="DPW2841" s="11"/>
      <c r="DPX2841" s="12"/>
      <c r="DPY2841" s="12"/>
      <c r="DPZ2841" s="11"/>
      <c r="DQA2841" s="11"/>
      <c r="DQB2841" s="11"/>
      <c r="DQC2841" s="12"/>
      <c r="DQD2841" s="12"/>
      <c r="DQE2841" s="11"/>
      <c r="DQF2841" s="11"/>
      <c r="DQG2841" s="11"/>
      <c r="DQH2841" s="12"/>
      <c r="DQI2841" s="12"/>
      <c r="DQJ2841" s="11"/>
      <c r="DQK2841" s="11"/>
      <c r="DQL2841" s="11"/>
      <c r="DQM2841" s="12"/>
      <c r="DQN2841" s="12"/>
      <c r="DQO2841" s="11"/>
      <c r="DQP2841" s="11"/>
      <c r="DQQ2841" s="11"/>
      <c r="DQR2841" s="12"/>
      <c r="DQS2841" s="12"/>
      <c r="DQT2841" s="11"/>
      <c r="DQU2841" s="11"/>
      <c r="DQV2841" s="11"/>
      <c r="DQW2841" s="12"/>
      <c r="DQX2841" s="12"/>
      <c r="DQY2841" s="11"/>
      <c r="DQZ2841" s="11"/>
      <c r="DRA2841" s="11"/>
      <c r="DRB2841" s="12"/>
      <c r="DRC2841" s="12"/>
      <c r="DRD2841" s="11"/>
      <c r="DRE2841" s="11"/>
      <c r="DRF2841" s="11"/>
      <c r="DRG2841" s="12"/>
      <c r="DRH2841" s="12"/>
      <c r="DRI2841" s="11"/>
      <c r="DRJ2841" s="11"/>
      <c r="DRK2841" s="11"/>
      <c r="DRL2841" s="12"/>
      <c r="DRM2841" s="12"/>
      <c r="DRN2841" s="11"/>
      <c r="DRO2841" s="11"/>
      <c r="DRP2841" s="11"/>
      <c r="DRQ2841" s="12"/>
      <c r="DRR2841" s="12"/>
      <c r="DRS2841" s="11"/>
      <c r="DRT2841" s="11"/>
      <c r="DRU2841" s="11"/>
      <c r="DRV2841" s="12"/>
      <c r="DRW2841" s="12"/>
      <c r="DRX2841" s="11"/>
      <c r="DRY2841" s="11"/>
      <c r="DRZ2841" s="11"/>
      <c r="DSA2841" s="12"/>
      <c r="DSB2841" s="12"/>
      <c r="DSC2841" s="11"/>
      <c r="DSD2841" s="11"/>
      <c r="DSE2841" s="11"/>
      <c r="DSF2841" s="12"/>
      <c r="DSG2841" s="12"/>
      <c r="DSH2841" s="11"/>
      <c r="DSI2841" s="11"/>
      <c r="DSJ2841" s="11"/>
      <c r="DSK2841" s="12"/>
      <c r="DSL2841" s="12"/>
      <c r="DSM2841" s="11"/>
      <c r="DSN2841" s="11"/>
      <c r="DSO2841" s="11"/>
      <c r="DSP2841" s="12"/>
      <c r="DSQ2841" s="12"/>
      <c r="DSR2841" s="11"/>
      <c r="DSS2841" s="11"/>
      <c r="DST2841" s="11"/>
      <c r="DSU2841" s="12"/>
      <c r="DSV2841" s="12"/>
      <c r="DSW2841" s="11"/>
      <c r="DSX2841" s="11"/>
      <c r="DSY2841" s="11"/>
      <c r="DSZ2841" s="12"/>
      <c r="DTA2841" s="12"/>
      <c r="DTB2841" s="11"/>
      <c r="DTC2841" s="11"/>
      <c r="DTD2841" s="11"/>
      <c r="DTE2841" s="12"/>
      <c r="DTF2841" s="12"/>
      <c r="DTG2841" s="11"/>
      <c r="DTH2841" s="11"/>
      <c r="DTI2841" s="11"/>
      <c r="DTJ2841" s="12"/>
      <c r="DTK2841" s="12"/>
      <c r="DTL2841" s="11"/>
      <c r="DTM2841" s="11"/>
      <c r="DTN2841" s="11"/>
      <c r="DTO2841" s="12"/>
      <c r="DTP2841" s="12"/>
      <c r="DTQ2841" s="11"/>
      <c r="DTR2841" s="11"/>
      <c r="DTS2841" s="11"/>
      <c r="DTT2841" s="12"/>
      <c r="DTU2841" s="12"/>
      <c r="DTV2841" s="11"/>
      <c r="DTW2841" s="11"/>
      <c r="DTX2841" s="11"/>
      <c r="DTY2841" s="12"/>
      <c r="DTZ2841" s="12"/>
      <c r="DUA2841" s="11"/>
      <c r="DUB2841" s="11"/>
      <c r="DUC2841" s="11"/>
      <c r="DUD2841" s="12"/>
      <c r="DUE2841" s="12"/>
      <c r="DUF2841" s="11"/>
      <c r="DUG2841" s="11"/>
      <c r="DUH2841" s="11"/>
      <c r="DUI2841" s="12"/>
      <c r="DUJ2841" s="12"/>
      <c r="DUK2841" s="11"/>
      <c r="DUL2841" s="11"/>
      <c r="DUM2841" s="11"/>
      <c r="DUN2841" s="12"/>
      <c r="DUO2841" s="12"/>
      <c r="DUP2841" s="11"/>
      <c r="DUQ2841" s="11"/>
      <c r="DUR2841" s="11"/>
      <c r="DUS2841" s="12"/>
      <c r="DUT2841" s="12"/>
      <c r="DUU2841" s="11"/>
      <c r="DUV2841" s="11"/>
      <c r="DUW2841" s="11"/>
      <c r="DUX2841" s="12"/>
      <c r="DUY2841" s="12"/>
      <c r="DUZ2841" s="11"/>
      <c r="DVA2841" s="11"/>
      <c r="DVB2841" s="11"/>
      <c r="DVC2841" s="12"/>
      <c r="DVD2841" s="12"/>
      <c r="DVE2841" s="11"/>
      <c r="DVF2841" s="11"/>
      <c r="DVG2841" s="11"/>
      <c r="DVH2841" s="12"/>
      <c r="DVI2841" s="12"/>
      <c r="DVJ2841" s="11"/>
      <c r="DVK2841" s="11"/>
      <c r="DVL2841" s="11"/>
      <c r="DVM2841" s="12"/>
      <c r="DVN2841" s="12"/>
      <c r="DVO2841" s="11"/>
      <c r="DVP2841" s="11"/>
      <c r="DVQ2841" s="11"/>
      <c r="DVR2841" s="12"/>
      <c r="DVS2841" s="12"/>
      <c r="DVT2841" s="11"/>
      <c r="DVU2841" s="11"/>
      <c r="DVV2841" s="11"/>
      <c r="DVW2841" s="12"/>
      <c r="DVX2841" s="12"/>
      <c r="DVY2841" s="11"/>
      <c r="DVZ2841" s="11"/>
      <c r="DWA2841" s="11"/>
      <c r="DWB2841" s="12"/>
      <c r="DWC2841" s="12"/>
      <c r="DWD2841" s="11"/>
      <c r="DWE2841" s="11"/>
      <c r="DWF2841" s="11"/>
      <c r="DWG2841" s="12"/>
      <c r="DWH2841" s="12"/>
      <c r="DWI2841" s="11"/>
      <c r="DWJ2841" s="11"/>
      <c r="DWK2841" s="11"/>
      <c r="DWL2841" s="12"/>
      <c r="DWM2841" s="12"/>
      <c r="DWN2841" s="11"/>
      <c r="DWO2841" s="11"/>
      <c r="DWP2841" s="11"/>
      <c r="DWQ2841" s="12"/>
      <c r="DWR2841" s="12"/>
      <c r="DWS2841" s="11"/>
      <c r="DWT2841" s="11"/>
      <c r="DWU2841" s="11"/>
      <c r="DWV2841" s="12"/>
      <c r="DWW2841" s="12"/>
      <c r="DWX2841" s="11"/>
      <c r="DWY2841" s="11"/>
      <c r="DWZ2841" s="11"/>
      <c r="DXA2841" s="12"/>
      <c r="DXB2841" s="12"/>
      <c r="DXC2841" s="11"/>
      <c r="DXD2841" s="11"/>
      <c r="DXE2841" s="11"/>
      <c r="DXF2841" s="12"/>
      <c r="DXG2841" s="12"/>
      <c r="DXH2841" s="11"/>
      <c r="DXI2841" s="11"/>
      <c r="DXJ2841" s="11"/>
      <c r="DXK2841" s="12"/>
      <c r="DXL2841" s="12"/>
      <c r="DXM2841" s="11"/>
      <c r="DXN2841" s="11"/>
      <c r="DXO2841" s="11"/>
      <c r="DXP2841" s="12"/>
      <c r="DXQ2841" s="12"/>
      <c r="DXR2841" s="11"/>
      <c r="DXS2841" s="11"/>
      <c r="DXT2841" s="11"/>
      <c r="DXU2841" s="12"/>
      <c r="DXV2841" s="12"/>
      <c r="DXW2841" s="11"/>
      <c r="DXX2841" s="11"/>
      <c r="DXY2841" s="11"/>
      <c r="DXZ2841" s="12"/>
      <c r="DYA2841" s="12"/>
      <c r="DYB2841" s="11"/>
      <c r="DYC2841" s="11"/>
      <c r="DYD2841" s="11"/>
      <c r="DYE2841" s="12"/>
      <c r="DYF2841" s="12"/>
      <c r="DYG2841" s="11"/>
      <c r="DYH2841" s="11"/>
      <c r="DYI2841" s="11"/>
      <c r="DYJ2841" s="12"/>
      <c r="DYK2841" s="12"/>
      <c r="DYL2841" s="11"/>
      <c r="DYM2841" s="11"/>
      <c r="DYN2841" s="11"/>
      <c r="DYO2841" s="12"/>
      <c r="DYP2841" s="12"/>
      <c r="DYQ2841" s="11"/>
      <c r="DYR2841" s="11"/>
      <c r="DYS2841" s="11"/>
      <c r="DYT2841" s="12"/>
      <c r="DYU2841" s="12"/>
      <c r="DYV2841" s="11"/>
      <c r="DYW2841" s="11"/>
      <c r="DYX2841" s="11"/>
      <c r="DYY2841" s="12"/>
      <c r="DYZ2841" s="12"/>
      <c r="DZA2841" s="11"/>
      <c r="DZB2841" s="11"/>
      <c r="DZC2841" s="11"/>
      <c r="DZD2841" s="12"/>
      <c r="DZE2841" s="12"/>
      <c r="DZF2841" s="11"/>
      <c r="DZG2841" s="11"/>
      <c r="DZH2841" s="11"/>
      <c r="DZI2841" s="12"/>
      <c r="DZJ2841" s="12"/>
      <c r="DZK2841" s="11"/>
      <c r="DZL2841" s="11"/>
      <c r="DZM2841" s="11"/>
      <c r="DZN2841" s="12"/>
      <c r="DZO2841" s="12"/>
      <c r="DZP2841" s="11"/>
      <c r="DZQ2841" s="11"/>
      <c r="DZR2841" s="11"/>
      <c r="DZS2841" s="12"/>
      <c r="DZT2841" s="12"/>
      <c r="DZU2841" s="11"/>
      <c r="DZV2841" s="11"/>
      <c r="DZW2841" s="11"/>
      <c r="DZX2841" s="12"/>
      <c r="DZY2841" s="12"/>
      <c r="DZZ2841" s="11"/>
      <c r="EAA2841" s="11"/>
      <c r="EAB2841" s="11"/>
      <c r="EAC2841" s="12"/>
      <c r="EAD2841" s="12"/>
      <c r="EAE2841" s="11"/>
      <c r="EAF2841" s="11"/>
      <c r="EAG2841" s="11"/>
      <c r="EAH2841" s="12"/>
      <c r="EAI2841" s="12"/>
      <c r="EAJ2841" s="11"/>
      <c r="EAK2841" s="11"/>
      <c r="EAL2841" s="11"/>
      <c r="EAM2841" s="12"/>
      <c r="EAN2841" s="12"/>
      <c r="EAO2841" s="11"/>
      <c r="EAP2841" s="11"/>
      <c r="EAQ2841" s="11"/>
      <c r="EAR2841" s="12"/>
      <c r="EAS2841" s="12"/>
      <c r="EAT2841" s="11"/>
      <c r="EAU2841" s="11"/>
      <c r="EAV2841" s="11"/>
      <c r="EAW2841" s="12"/>
      <c r="EAX2841" s="12"/>
      <c r="EAY2841" s="11"/>
      <c r="EAZ2841" s="11"/>
      <c r="EBA2841" s="11"/>
      <c r="EBB2841" s="12"/>
      <c r="EBC2841" s="12"/>
      <c r="EBD2841" s="11"/>
      <c r="EBE2841" s="11"/>
      <c r="EBF2841" s="11"/>
      <c r="EBG2841" s="12"/>
      <c r="EBH2841" s="12"/>
      <c r="EBI2841" s="11"/>
      <c r="EBJ2841" s="11"/>
      <c r="EBK2841" s="11"/>
      <c r="EBL2841" s="12"/>
      <c r="EBM2841" s="12"/>
      <c r="EBN2841" s="11"/>
      <c r="EBO2841" s="11"/>
      <c r="EBP2841" s="11"/>
      <c r="EBQ2841" s="12"/>
      <c r="EBR2841" s="12"/>
      <c r="EBS2841" s="11"/>
      <c r="EBT2841" s="11"/>
      <c r="EBU2841" s="11"/>
      <c r="EBV2841" s="12"/>
      <c r="EBW2841" s="12"/>
      <c r="EBX2841" s="11"/>
      <c r="EBY2841" s="11"/>
      <c r="EBZ2841" s="11"/>
      <c r="ECA2841" s="12"/>
      <c r="ECB2841" s="12"/>
      <c r="ECC2841" s="11"/>
      <c r="ECD2841" s="11"/>
      <c r="ECE2841" s="11"/>
      <c r="ECF2841" s="12"/>
      <c r="ECG2841" s="12"/>
      <c r="ECH2841" s="11"/>
      <c r="ECI2841" s="11"/>
      <c r="ECJ2841" s="11"/>
      <c r="ECK2841" s="12"/>
      <c r="ECL2841" s="12"/>
      <c r="ECM2841" s="11"/>
      <c r="ECN2841" s="11"/>
      <c r="ECO2841" s="11"/>
      <c r="ECP2841" s="12"/>
      <c r="ECQ2841" s="12"/>
      <c r="ECR2841" s="11"/>
      <c r="ECS2841" s="11"/>
      <c r="ECT2841" s="11"/>
      <c r="ECU2841" s="12"/>
      <c r="ECV2841" s="12"/>
      <c r="ECW2841" s="11"/>
      <c r="ECX2841" s="11"/>
      <c r="ECY2841" s="11"/>
      <c r="ECZ2841" s="12"/>
      <c r="EDA2841" s="12"/>
      <c r="EDB2841" s="11"/>
      <c r="EDC2841" s="11"/>
      <c r="EDD2841" s="11"/>
      <c r="EDE2841" s="12"/>
      <c r="EDF2841" s="12"/>
      <c r="EDG2841" s="11"/>
      <c r="EDH2841" s="11"/>
      <c r="EDI2841" s="11"/>
      <c r="EDJ2841" s="12"/>
      <c r="EDK2841" s="12"/>
      <c r="EDL2841" s="11"/>
      <c r="EDM2841" s="11"/>
      <c r="EDN2841" s="11"/>
      <c r="EDO2841" s="12"/>
      <c r="EDP2841" s="12"/>
      <c r="EDQ2841" s="11"/>
      <c r="EDR2841" s="11"/>
      <c r="EDS2841" s="11"/>
      <c r="EDT2841" s="12"/>
      <c r="EDU2841" s="12"/>
      <c r="EDV2841" s="11"/>
      <c r="EDW2841" s="11"/>
      <c r="EDX2841" s="11"/>
      <c r="EDY2841" s="12"/>
      <c r="EDZ2841" s="12"/>
      <c r="EEA2841" s="11"/>
      <c r="EEB2841" s="11"/>
      <c r="EEC2841" s="11"/>
      <c r="EED2841" s="12"/>
      <c r="EEE2841" s="12"/>
      <c r="EEF2841" s="11"/>
      <c r="EEG2841" s="11"/>
      <c r="EEH2841" s="11"/>
      <c r="EEI2841" s="12"/>
      <c r="EEJ2841" s="12"/>
      <c r="EEK2841" s="11"/>
      <c r="EEL2841" s="11"/>
      <c r="EEM2841" s="11"/>
      <c r="EEN2841" s="12"/>
      <c r="EEO2841" s="12"/>
      <c r="EEP2841" s="11"/>
      <c r="EEQ2841" s="11"/>
      <c r="EER2841" s="11"/>
      <c r="EES2841" s="12"/>
      <c r="EET2841" s="12"/>
      <c r="EEU2841" s="11"/>
      <c r="EEV2841" s="11"/>
      <c r="EEW2841" s="11"/>
      <c r="EEX2841" s="12"/>
      <c r="EEY2841" s="12"/>
      <c r="EEZ2841" s="11"/>
      <c r="EFA2841" s="11"/>
      <c r="EFB2841" s="11"/>
      <c r="EFC2841" s="12"/>
      <c r="EFD2841" s="12"/>
      <c r="EFE2841" s="11"/>
      <c r="EFF2841" s="11"/>
      <c r="EFG2841" s="11"/>
      <c r="EFH2841" s="12"/>
      <c r="EFI2841" s="12"/>
      <c r="EFJ2841" s="11"/>
      <c r="EFK2841" s="11"/>
      <c r="EFL2841" s="11"/>
      <c r="EFM2841" s="12"/>
      <c r="EFN2841" s="12"/>
      <c r="EFO2841" s="11"/>
      <c r="EFP2841" s="11"/>
      <c r="EFQ2841" s="11"/>
      <c r="EFR2841" s="12"/>
      <c r="EFS2841" s="12"/>
      <c r="EFT2841" s="11"/>
      <c r="EFU2841" s="11"/>
      <c r="EFV2841" s="11"/>
      <c r="EFW2841" s="12"/>
      <c r="EFX2841" s="12"/>
      <c r="EFY2841" s="11"/>
      <c r="EFZ2841" s="11"/>
      <c r="EGA2841" s="11"/>
      <c r="EGB2841" s="12"/>
      <c r="EGC2841" s="12"/>
      <c r="EGD2841" s="11"/>
      <c r="EGE2841" s="11"/>
      <c r="EGF2841" s="11"/>
      <c r="EGG2841" s="12"/>
      <c r="EGH2841" s="12"/>
      <c r="EGI2841" s="11"/>
      <c r="EGJ2841" s="11"/>
      <c r="EGK2841" s="11"/>
      <c r="EGL2841" s="12"/>
      <c r="EGM2841" s="12"/>
      <c r="EGN2841" s="11"/>
      <c r="EGO2841" s="11"/>
      <c r="EGP2841" s="11"/>
      <c r="EGQ2841" s="12"/>
      <c r="EGR2841" s="12"/>
      <c r="EGS2841" s="11"/>
      <c r="EGT2841" s="11"/>
      <c r="EGU2841" s="11"/>
      <c r="EGV2841" s="12"/>
      <c r="EGW2841" s="12"/>
      <c r="EGX2841" s="11"/>
      <c r="EGY2841" s="11"/>
      <c r="EGZ2841" s="11"/>
      <c r="EHA2841" s="12"/>
      <c r="EHB2841" s="12"/>
      <c r="EHC2841" s="11"/>
      <c r="EHD2841" s="11"/>
      <c r="EHE2841" s="11"/>
      <c r="EHF2841" s="12"/>
      <c r="EHG2841" s="12"/>
      <c r="EHH2841" s="11"/>
      <c r="EHI2841" s="11"/>
      <c r="EHJ2841" s="11"/>
      <c r="EHK2841" s="12"/>
      <c r="EHL2841" s="12"/>
      <c r="EHM2841" s="11"/>
      <c r="EHN2841" s="11"/>
      <c r="EHO2841" s="11"/>
      <c r="EHP2841" s="12"/>
      <c r="EHQ2841" s="12"/>
      <c r="EHR2841" s="11"/>
      <c r="EHS2841" s="11"/>
      <c r="EHT2841" s="11"/>
      <c r="EHU2841" s="12"/>
      <c r="EHV2841" s="12"/>
      <c r="EHW2841" s="11"/>
      <c r="EHX2841" s="11"/>
      <c r="EHY2841" s="11"/>
      <c r="EHZ2841" s="12"/>
      <c r="EIA2841" s="12"/>
      <c r="EIB2841" s="11"/>
      <c r="EIC2841" s="11"/>
      <c r="EID2841" s="11"/>
      <c r="EIE2841" s="12"/>
      <c r="EIF2841" s="12"/>
      <c r="EIG2841" s="11"/>
      <c r="EIH2841" s="11"/>
      <c r="EII2841" s="11"/>
      <c r="EIJ2841" s="12"/>
      <c r="EIK2841" s="12"/>
      <c r="EIL2841" s="11"/>
      <c r="EIM2841" s="11"/>
      <c r="EIN2841" s="11"/>
      <c r="EIO2841" s="12"/>
      <c r="EIP2841" s="12"/>
      <c r="EIQ2841" s="11"/>
      <c r="EIR2841" s="11"/>
      <c r="EIS2841" s="11"/>
      <c r="EIT2841" s="12"/>
      <c r="EIU2841" s="12"/>
      <c r="EIV2841" s="11"/>
      <c r="EIW2841" s="11"/>
      <c r="EIX2841" s="11"/>
      <c r="EIY2841" s="12"/>
      <c r="EIZ2841" s="12"/>
      <c r="EJA2841" s="11"/>
      <c r="EJB2841" s="11"/>
      <c r="EJC2841" s="11"/>
      <c r="EJD2841" s="12"/>
      <c r="EJE2841" s="12"/>
      <c r="EJF2841" s="11"/>
      <c r="EJG2841" s="11"/>
      <c r="EJH2841" s="11"/>
      <c r="EJI2841" s="12"/>
      <c r="EJJ2841" s="12"/>
      <c r="EJK2841" s="11"/>
      <c r="EJL2841" s="11"/>
      <c r="EJM2841" s="11"/>
      <c r="EJN2841" s="12"/>
      <c r="EJO2841" s="12"/>
      <c r="EJP2841" s="11"/>
      <c r="EJQ2841" s="11"/>
      <c r="EJR2841" s="11"/>
      <c r="EJS2841" s="12"/>
      <c r="EJT2841" s="12"/>
      <c r="EJU2841" s="11"/>
      <c r="EJV2841" s="11"/>
      <c r="EJW2841" s="11"/>
      <c r="EJX2841" s="12"/>
      <c r="EJY2841" s="12"/>
      <c r="EJZ2841" s="11"/>
      <c r="EKA2841" s="11"/>
      <c r="EKB2841" s="11"/>
      <c r="EKC2841" s="12"/>
      <c r="EKD2841" s="12"/>
      <c r="EKE2841" s="11"/>
      <c r="EKF2841" s="11"/>
      <c r="EKG2841" s="11"/>
      <c r="EKH2841" s="12"/>
      <c r="EKI2841" s="12"/>
      <c r="EKJ2841" s="11"/>
      <c r="EKK2841" s="11"/>
      <c r="EKL2841" s="11"/>
      <c r="EKM2841" s="12"/>
      <c r="EKN2841" s="12"/>
      <c r="EKO2841" s="11"/>
      <c r="EKP2841" s="11"/>
      <c r="EKQ2841" s="11"/>
      <c r="EKR2841" s="12"/>
      <c r="EKS2841" s="12"/>
      <c r="EKT2841" s="11"/>
      <c r="EKU2841" s="11"/>
      <c r="EKV2841" s="11"/>
      <c r="EKW2841" s="12"/>
      <c r="EKX2841" s="12"/>
      <c r="EKY2841" s="11"/>
      <c r="EKZ2841" s="11"/>
      <c r="ELA2841" s="11"/>
      <c r="ELB2841" s="12"/>
      <c r="ELC2841" s="12"/>
      <c r="ELD2841" s="11"/>
      <c r="ELE2841" s="11"/>
      <c r="ELF2841" s="11"/>
      <c r="ELG2841" s="12"/>
      <c r="ELH2841" s="12"/>
      <c r="ELI2841" s="11"/>
      <c r="ELJ2841" s="11"/>
      <c r="ELK2841" s="11"/>
      <c r="ELL2841" s="12"/>
      <c r="ELM2841" s="12"/>
      <c r="ELN2841" s="11"/>
      <c r="ELO2841" s="11"/>
      <c r="ELP2841" s="11"/>
      <c r="ELQ2841" s="12"/>
      <c r="ELR2841" s="12"/>
      <c r="ELS2841" s="11"/>
      <c r="ELT2841" s="11"/>
      <c r="ELU2841" s="11"/>
      <c r="ELV2841" s="12"/>
      <c r="ELW2841" s="12"/>
      <c r="ELX2841" s="11"/>
      <c r="ELY2841" s="11"/>
      <c r="ELZ2841" s="11"/>
      <c r="EMA2841" s="12"/>
      <c r="EMB2841" s="12"/>
      <c r="EMC2841" s="11"/>
      <c r="EMD2841" s="11"/>
      <c r="EME2841" s="11"/>
      <c r="EMF2841" s="12"/>
      <c r="EMG2841" s="12"/>
      <c r="EMH2841" s="11"/>
      <c r="EMI2841" s="11"/>
      <c r="EMJ2841" s="11"/>
      <c r="EMK2841" s="12"/>
      <c r="EML2841" s="12"/>
      <c r="EMM2841" s="11"/>
      <c r="EMN2841" s="11"/>
      <c r="EMO2841" s="11"/>
      <c r="EMP2841" s="12"/>
      <c r="EMQ2841" s="12"/>
      <c r="EMR2841" s="11"/>
      <c r="EMS2841" s="11"/>
      <c r="EMT2841" s="11"/>
      <c r="EMU2841" s="12"/>
      <c r="EMV2841" s="12"/>
      <c r="EMW2841" s="11"/>
      <c r="EMX2841" s="11"/>
      <c r="EMY2841" s="11"/>
      <c r="EMZ2841" s="12"/>
      <c r="ENA2841" s="12"/>
      <c r="ENB2841" s="11"/>
      <c r="ENC2841" s="11"/>
      <c r="END2841" s="11"/>
      <c r="ENE2841" s="12"/>
      <c r="ENF2841" s="12"/>
      <c r="ENG2841" s="11"/>
      <c r="ENH2841" s="11"/>
      <c r="ENI2841" s="11"/>
      <c r="ENJ2841" s="12"/>
      <c r="ENK2841" s="12"/>
      <c r="ENL2841" s="11"/>
      <c r="ENM2841" s="11"/>
      <c r="ENN2841" s="11"/>
      <c r="ENO2841" s="12"/>
      <c r="ENP2841" s="12"/>
      <c r="ENQ2841" s="11"/>
      <c r="ENR2841" s="11"/>
      <c r="ENS2841" s="11"/>
      <c r="ENT2841" s="12"/>
      <c r="ENU2841" s="12"/>
      <c r="ENV2841" s="11"/>
      <c r="ENW2841" s="11"/>
      <c r="ENX2841" s="11"/>
      <c r="ENY2841" s="12"/>
      <c r="ENZ2841" s="12"/>
      <c r="EOA2841" s="11"/>
      <c r="EOB2841" s="11"/>
      <c r="EOC2841" s="11"/>
      <c r="EOD2841" s="12"/>
      <c r="EOE2841" s="12"/>
      <c r="EOF2841" s="11"/>
      <c r="EOG2841" s="11"/>
      <c r="EOH2841" s="11"/>
      <c r="EOI2841" s="12"/>
      <c r="EOJ2841" s="12"/>
      <c r="EOK2841" s="11"/>
      <c r="EOL2841" s="11"/>
      <c r="EOM2841" s="11"/>
      <c r="EON2841" s="12"/>
      <c r="EOO2841" s="12"/>
      <c r="EOP2841" s="11"/>
      <c r="EOQ2841" s="11"/>
      <c r="EOR2841" s="11"/>
      <c r="EOS2841" s="12"/>
      <c r="EOT2841" s="12"/>
      <c r="EOU2841" s="11"/>
      <c r="EOV2841" s="11"/>
      <c r="EOW2841" s="11"/>
      <c r="EOX2841" s="12"/>
      <c r="EOY2841" s="12"/>
      <c r="EOZ2841" s="11"/>
      <c r="EPA2841" s="11"/>
      <c r="EPB2841" s="11"/>
      <c r="EPC2841" s="12"/>
      <c r="EPD2841" s="12"/>
      <c r="EPE2841" s="11"/>
      <c r="EPF2841" s="11"/>
      <c r="EPG2841" s="11"/>
      <c r="EPH2841" s="12"/>
      <c r="EPI2841" s="12"/>
      <c r="EPJ2841" s="11"/>
      <c r="EPK2841" s="11"/>
      <c r="EPL2841" s="11"/>
      <c r="EPM2841" s="12"/>
      <c r="EPN2841" s="12"/>
      <c r="EPO2841" s="11"/>
      <c r="EPP2841" s="11"/>
      <c r="EPQ2841" s="11"/>
      <c r="EPR2841" s="12"/>
      <c r="EPS2841" s="12"/>
      <c r="EPT2841" s="11"/>
      <c r="EPU2841" s="11"/>
      <c r="EPV2841" s="11"/>
      <c r="EPW2841" s="12"/>
      <c r="EPX2841" s="12"/>
      <c r="EPY2841" s="11"/>
      <c r="EPZ2841" s="11"/>
      <c r="EQA2841" s="11"/>
      <c r="EQB2841" s="12"/>
      <c r="EQC2841" s="12"/>
      <c r="EQD2841" s="11"/>
      <c r="EQE2841" s="11"/>
      <c r="EQF2841" s="11"/>
      <c r="EQG2841" s="12"/>
      <c r="EQH2841" s="12"/>
      <c r="EQI2841" s="11"/>
      <c r="EQJ2841" s="11"/>
      <c r="EQK2841" s="11"/>
      <c r="EQL2841" s="12"/>
      <c r="EQM2841" s="12"/>
      <c r="EQN2841" s="11"/>
      <c r="EQO2841" s="11"/>
      <c r="EQP2841" s="11"/>
      <c r="EQQ2841" s="12"/>
      <c r="EQR2841" s="12"/>
      <c r="EQS2841" s="11"/>
      <c r="EQT2841" s="11"/>
      <c r="EQU2841" s="11"/>
      <c r="EQV2841" s="12"/>
      <c r="EQW2841" s="12"/>
      <c r="EQX2841" s="11"/>
      <c r="EQY2841" s="11"/>
      <c r="EQZ2841" s="11"/>
      <c r="ERA2841" s="12"/>
      <c r="ERB2841" s="12"/>
      <c r="ERC2841" s="11"/>
      <c r="ERD2841" s="11"/>
      <c r="ERE2841" s="11"/>
      <c r="ERF2841" s="12"/>
      <c r="ERG2841" s="12"/>
      <c r="ERH2841" s="11"/>
      <c r="ERI2841" s="11"/>
      <c r="ERJ2841" s="11"/>
      <c r="ERK2841" s="12"/>
      <c r="ERL2841" s="12"/>
      <c r="ERM2841" s="11"/>
      <c r="ERN2841" s="11"/>
      <c r="ERO2841" s="11"/>
      <c r="ERP2841" s="12"/>
      <c r="ERQ2841" s="12"/>
      <c r="ERR2841" s="11"/>
      <c r="ERS2841" s="11"/>
      <c r="ERT2841" s="11"/>
      <c r="ERU2841" s="12"/>
      <c r="ERV2841" s="12"/>
      <c r="ERW2841" s="11"/>
      <c r="ERX2841" s="11"/>
      <c r="ERY2841" s="11"/>
      <c r="ERZ2841" s="12"/>
      <c r="ESA2841" s="12"/>
      <c r="ESB2841" s="11"/>
      <c r="ESC2841" s="11"/>
      <c r="ESD2841" s="11"/>
      <c r="ESE2841" s="12"/>
      <c r="ESF2841" s="12"/>
      <c r="ESG2841" s="11"/>
      <c r="ESH2841" s="11"/>
      <c r="ESI2841" s="11"/>
      <c r="ESJ2841" s="12"/>
      <c r="ESK2841" s="12"/>
      <c r="ESL2841" s="11"/>
      <c r="ESM2841" s="11"/>
      <c r="ESN2841" s="11"/>
      <c r="ESO2841" s="12"/>
      <c r="ESP2841" s="12"/>
      <c r="ESQ2841" s="11"/>
      <c r="ESR2841" s="11"/>
      <c r="ESS2841" s="11"/>
      <c r="EST2841" s="12"/>
      <c r="ESU2841" s="12"/>
      <c r="ESV2841" s="11"/>
      <c r="ESW2841" s="11"/>
      <c r="ESX2841" s="11"/>
      <c r="ESY2841" s="12"/>
      <c r="ESZ2841" s="12"/>
      <c r="ETA2841" s="11"/>
      <c r="ETB2841" s="11"/>
      <c r="ETC2841" s="11"/>
      <c r="ETD2841" s="12"/>
      <c r="ETE2841" s="12"/>
      <c r="ETF2841" s="11"/>
      <c r="ETG2841" s="11"/>
      <c r="ETH2841" s="11"/>
      <c r="ETI2841" s="12"/>
      <c r="ETJ2841" s="12"/>
      <c r="ETK2841" s="11"/>
      <c r="ETL2841" s="11"/>
      <c r="ETM2841" s="11"/>
      <c r="ETN2841" s="12"/>
      <c r="ETO2841" s="12"/>
      <c r="ETP2841" s="11"/>
      <c r="ETQ2841" s="11"/>
      <c r="ETR2841" s="11"/>
      <c r="ETS2841" s="12"/>
      <c r="ETT2841" s="12"/>
      <c r="ETU2841" s="11"/>
      <c r="ETV2841" s="11"/>
      <c r="ETW2841" s="11"/>
      <c r="ETX2841" s="12"/>
      <c r="ETY2841" s="12"/>
      <c r="ETZ2841" s="11"/>
      <c r="EUA2841" s="11"/>
      <c r="EUB2841" s="11"/>
      <c r="EUC2841" s="12"/>
      <c r="EUD2841" s="12"/>
      <c r="EUE2841" s="11"/>
      <c r="EUF2841" s="11"/>
      <c r="EUG2841" s="11"/>
      <c r="EUH2841" s="12"/>
      <c r="EUI2841" s="12"/>
      <c r="EUJ2841" s="11"/>
      <c r="EUK2841" s="11"/>
      <c r="EUL2841" s="11"/>
      <c r="EUM2841" s="12"/>
      <c r="EUN2841" s="12"/>
      <c r="EUO2841" s="11"/>
      <c r="EUP2841" s="11"/>
      <c r="EUQ2841" s="11"/>
      <c r="EUR2841" s="12"/>
      <c r="EUS2841" s="12"/>
      <c r="EUT2841" s="11"/>
      <c r="EUU2841" s="11"/>
      <c r="EUV2841" s="11"/>
      <c r="EUW2841" s="12"/>
      <c r="EUX2841" s="12"/>
      <c r="EUY2841" s="11"/>
      <c r="EUZ2841" s="11"/>
      <c r="EVA2841" s="11"/>
      <c r="EVB2841" s="12"/>
      <c r="EVC2841" s="12"/>
      <c r="EVD2841" s="11"/>
      <c r="EVE2841" s="11"/>
      <c r="EVF2841" s="11"/>
      <c r="EVG2841" s="12"/>
      <c r="EVH2841" s="12"/>
      <c r="EVI2841" s="11"/>
      <c r="EVJ2841" s="11"/>
      <c r="EVK2841" s="11"/>
      <c r="EVL2841" s="12"/>
      <c r="EVM2841" s="12"/>
      <c r="EVN2841" s="11"/>
      <c r="EVO2841" s="11"/>
      <c r="EVP2841" s="11"/>
      <c r="EVQ2841" s="12"/>
      <c r="EVR2841" s="12"/>
      <c r="EVS2841" s="11"/>
      <c r="EVT2841" s="11"/>
      <c r="EVU2841" s="11"/>
      <c r="EVV2841" s="12"/>
      <c r="EVW2841" s="12"/>
      <c r="EVX2841" s="11"/>
      <c r="EVY2841" s="11"/>
      <c r="EVZ2841" s="11"/>
      <c r="EWA2841" s="12"/>
      <c r="EWB2841" s="12"/>
      <c r="EWC2841" s="11"/>
      <c r="EWD2841" s="11"/>
      <c r="EWE2841" s="11"/>
      <c r="EWF2841" s="12"/>
      <c r="EWG2841" s="12"/>
      <c r="EWH2841" s="11"/>
      <c r="EWI2841" s="11"/>
      <c r="EWJ2841" s="11"/>
      <c r="EWK2841" s="12"/>
      <c r="EWL2841" s="12"/>
      <c r="EWM2841" s="11"/>
      <c r="EWN2841" s="11"/>
      <c r="EWO2841" s="11"/>
      <c r="EWP2841" s="12"/>
      <c r="EWQ2841" s="12"/>
      <c r="EWR2841" s="11"/>
      <c r="EWS2841" s="11"/>
      <c r="EWT2841" s="11"/>
      <c r="EWU2841" s="12"/>
      <c r="EWV2841" s="12"/>
      <c r="EWW2841" s="11"/>
      <c r="EWX2841" s="11"/>
      <c r="EWY2841" s="11"/>
      <c r="EWZ2841" s="12"/>
      <c r="EXA2841" s="12"/>
      <c r="EXB2841" s="11"/>
      <c r="EXC2841" s="11"/>
      <c r="EXD2841" s="11"/>
      <c r="EXE2841" s="12"/>
      <c r="EXF2841" s="12"/>
      <c r="EXG2841" s="11"/>
      <c r="EXH2841" s="11"/>
      <c r="EXI2841" s="11"/>
      <c r="EXJ2841" s="12"/>
      <c r="EXK2841" s="12"/>
      <c r="EXL2841" s="11"/>
      <c r="EXM2841" s="11"/>
      <c r="EXN2841" s="11"/>
      <c r="EXO2841" s="12"/>
      <c r="EXP2841" s="12"/>
      <c r="EXQ2841" s="11"/>
      <c r="EXR2841" s="11"/>
      <c r="EXS2841" s="11"/>
      <c r="EXT2841" s="12"/>
      <c r="EXU2841" s="12"/>
      <c r="EXV2841" s="11"/>
      <c r="EXW2841" s="11"/>
      <c r="EXX2841" s="11"/>
      <c r="EXY2841" s="12"/>
      <c r="EXZ2841" s="12"/>
      <c r="EYA2841" s="11"/>
      <c r="EYB2841" s="11"/>
      <c r="EYC2841" s="11"/>
      <c r="EYD2841" s="12"/>
      <c r="EYE2841" s="12"/>
      <c r="EYF2841" s="11"/>
      <c r="EYG2841" s="11"/>
      <c r="EYH2841" s="11"/>
      <c r="EYI2841" s="12"/>
      <c r="EYJ2841" s="12"/>
      <c r="EYK2841" s="11"/>
      <c r="EYL2841" s="11"/>
      <c r="EYM2841" s="11"/>
      <c r="EYN2841" s="12"/>
      <c r="EYO2841" s="12"/>
      <c r="EYP2841" s="11"/>
      <c r="EYQ2841" s="11"/>
      <c r="EYR2841" s="11"/>
      <c r="EYS2841" s="12"/>
      <c r="EYT2841" s="12"/>
      <c r="EYU2841" s="11"/>
      <c r="EYV2841" s="11"/>
      <c r="EYW2841" s="11"/>
      <c r="EYX2841" s="12"/>
      <c r="EYY2841" s="12"/>
      <c r="EYZ2841" s="11"/>
      <c r="EZA2841" s="11"/>
      <c r="EZB2841" s="11"/>
      <c r="EZC2841" s="12"/>
      <c r="EZD2841" s="12"/>
      <c r="EZE2841" s="11"/>
      <c r="EZF2841" s="11"/>
      <c r="EZG2841" s="11"/>
      <c r="EZH2841" s="12"/>
      <c r="EZI2841" s="12"/>
      <c r="EZJ2841" s="11"/>
      <c r="EZK2841" s="11"/>
      <c r="EZL2841" s="11"/>
      <c r="EZM2841" s="12"/>
      <c r="EZN2841" s="12"/>
      <c r="EZO2841" s="11"/>
      <c r="EZP2841" s="11"/>
      <c r="EZQ2841" s="11"/>
      <c r="EZR2841" s="12"/>
      <c r="EZS2841" s="12"/>
      <c r="EZT2841" s="11"/>
      <c r="EZU2841" s="11"/>
      <c r="EZV2841" s="11"/>
      <c r="EZW2841" s="12"/>
      <c r="EZX2841" s="12"/>
      <c r="EZY2841" s="11"/>
      <c r="EZZ2841" s="11"/>
      <c r="FAA2841" s="11"/>
      <c r="FAB2841" s="12"/>
      <c r="FAC2841" s="12"/>
      <c r="FAD2841" s="11"/>
      <c r="FAE2841" s="11"/>
      <c r="FAF2841" s="11"/>
      <c r="FAG2841" s="12"/>
      <c r="FAH2841" s="12"/>
      <c r="FAI2841" s="11"/>
      <c r="FAJ2841" s="11"/>
      <c r="FAK2841" s="11"/>
      <c r="FAL2841" s="12"/>
      <c r="FAM2841" s="12"/>
      <c r="FAN2841" s="11"/>
      <c r="FAO2841" s="11"/>
      <c r="FAP2841" s="11"/>
      <c r="FAQ2841" s="12"/>
      <c r="FAR2841" s="12"/>
      <c r="FAS2841" s="11"/>
      <c r="FAT2841" s="11"/>
      <c r="FAU2841" s="11"/>
      <c r="FAV2841" s="12"/>
      <c r="FAW2841" s="12"/>
      <c r="FAX2841" s="11"/>
      <c r="FAY2841" s="11"/>
      <c r="FAZ2841" s="11"/>
      <c r="FBA2841" s="12"/>
      <c r="FBB2841" s="12"/>
      <c r="FBC2841" s="11"/>
      <c r="FBD2841" s="11"/>
      <c r="FBE2841" s="11"/>
      <c r="FBF2841" s="12"/>
      <c r="FBG2841" s="12"/>
      <c r="FBH2841" s="11"/>
      <c r="FBI2841" s="11"/>
      <c r="FBJ2841" s="11"/>
      <c r="FBK2841" s="12"/>
      <c r="FBL2841" s="12"/>
      <c r="FBM2841" s="11"/>
      <c r="FBN2841" s="11"/>
      <c r="FBO2841" s="11"/>
      <c r="FBP2841" s="12"/>
      <c r="FBQ2841" s="12"/>
      <c r="FBR2841" s="11"/>
      <c r="FBS2841" s="11"/>
      <c r="FBT2841" s="11"/>
      <c r="FBU2841" s="12"/>
      <c r="FBV2841" s="12"/>
      <c r="FBW2841" s="11"/>
      <c r="FBX2841" s="11"/>
      <c r="FBY2841" s="11"/>
      <c r="FBZ2841" s="12"/>
      <c r="FCA2841" s="12"/>
      <c r="FCB2841" s="11"/>
      <c r="FCC2841" s="11"/>
      <c r="FCD2841" s="11"/>
      <c r="FCE2841" s="12"/>
      <c r="FCF2841" s="12"/>
      <c r="FCG2841" s="11"/>
      <c r="FCH2841" s="11"/>
      <c r="FCI2841" s="11"/>
      <c r="FCJ2841" s="12"/>
      <c r="FCK2841" s="12"/>
      <c r="FCL2841" s="11"/>
      <c r="FCM2841" s="11"/>
      <c r="FCN2841" s="11"/>
      <c r="FCO2841" s="12"/>
      <c r="FCP2841" s="12"/>
      <c r="FCQ2841" s="11"/>
      <c r="FCR2841" s="11"/>
      <c r="FCS2841" s="11"/>
      <c r="FCT2841" s="12"/>
      <c r="FCU2841" s="12"/>
      <c r="FCV2841" s="11"/>
      <c r="FCW2841" s="11"/>
      <c r="FCX2841" s="11"/>
      <c r="FCY2841" s="12"/>
      <c r="FCZ2841" s="12"/>
      <c r="FDA2841" s="11"/>
      <c r="FDB2841" s="11"/>
      <c r="FDC2841" s="11"/>
      <c r="FDD2841" s="12"/>
      <c r="FDE2841" s="12"/>
      <c r="FDF2841" s="11"/>
      <c r="FDG2841" s="11"/>
      <c r="FDH2841" s="11"/>
      <c r="FDI2841" s="12"/>
      <c r="FDJ2841" s="12"/>
      <c r="FDK2841" s="11"/>
      <c r="FDL2841" s="11"/>
      <c r="FDM2841" s="11"/>
      <c r="FDN2841" s="12"/>
      <c r="FDO2841" s="12"/>
      <c r="FDP2841" s="11"/>
      <c r="FDQ2841" s="11"/>
      <c r="FDR2841" s="11"/>
      <c r="FDS2841" s="12"/>
      <c r="FDT2841" s="12"/>
      <c r="FDU2841" s="11"/>
      <c r="FDV2841" s="11"/>
      <c r="FDW2841" s="11"/>
      <c r="FDX2841" s="12"/>
      <c r="FDY2841" s="12"/>
      <c r="FDZ2841" s="11"/>
      <c r="FEA2841" s="11"/>
      <c r="FEB2841" s="11"/>
      <c r="FEC2841" s="12"/>
      <c r="FED2841" s="12"/>
      <c r="FEE2841" s="11"/>
      <c r="FEF2841" s="11"/>
      <c r="FEG2841" s="11"/>
      <c r="FEH2841" s="12"/>
      <c r="FEI2841" s="12"/>
      <c r="FEJ2841" s="11"/>
      <c r="FEK2841" s="11"/>
      <c r="FEL2841" s="11"/>
      <c r="FEM2841" s="12"/>
      <c r="FEN2841" s="12"/>
      <c r="FEO2841" s="11"/>
      <c r="FEP2841" s="11"/>
      <c r="FEQ2841" s="11"/>
      <c r="FER2841" s="12"/>
      <c r="FES2841" s="12"/>
      <c r="FET2841" s="11"/>
      <c r="FEU2841" s="11"/>
      <c r="FEV2841" s="11"/>
      <c r="FEW2841" s="12"/>
      <c r="FEX2841" s="12"/>
      <c r="FEY2841" s="11"/>
      <c r="FEZ2841" s="11"/>
      <c r="FFA2841" s="11"/>
      <c r="FFB2841" s="12"/>
      <c r="FFC2841" s="12"/>
      <c r="FFD2841" s="11"/>
      <c r="FFE2841" s="11"/>
      <c r="FFF2841" s="11"/>
      <c r="FFG2841" s="12"/>
      <c r="FFH2841" s="12"/>
      <c r="FFI2841" s="11"/>
      <c r="FFJ2841" s="11"/>
      <c r="FFK2841" s="11"/>
      <c r="FFL2841" s="12"/>
      <c r="FFM2841" s="12"/>
      <c r="FFN2841" s="11"/>
      <c r="FFO2841" s="11"/>
      <c r="FFP2841" s="11"/>
      <c r="FFQ2841" s="12"/>
      <c r="FFR2841" s="12"/>
      <c r="FFS2841" s="11"/>
      <c r="FFT2841" s="11"/>
      <c r="FFU2841" s="11"/>
      <c r="FFV2841" s="12"/>
      <c r="FFW2841" s="12"/>
      <c r="FFX2841" s="11"/>
      <c r="FFY2841" s="11"/>
      <c r="FFZ2841" s="11"/>
      <c r="FGA2841" s="12"/>
      <c r="FGB2841" s="12"/>
      <c r="FGC2841" s="11"/>
      <c r="FGD2841" s="11"/>
      <c r="FGE2841" s="11"/>
      <c r="FGF2841" s="12"/>
      <c r="FGG2841" s="12"/>
      <c r="FGH2841" s="11"/>
      <c r="FGI2841" s="11"/>
      <c r="FGJ2841" s="11"/>
      <c r="FGK2841" s="12"/>
      <c r="FGL2841" s="12"/>
      <c r="FGM2841" s="11"/>
      <c r="FGN2841" s="11"/>
      <c r="FGO2841" s="11"/>
      <c r="FGP2841" s="12"/>
      <c r="FGQ2841" s="12"/>
      <c r="FGR2841" s="11"/>
      <c r="FGS2841" s="11"/>
      <c r="FGT2841" s="11"/>
      <c r="FGU2841" s="12"/>
      <c r="FGV2841" s="12"/>
      <c r="FGW2841" s="11"/>
      <c r="FGX2841" s="11"/>
      <c r="FGY2841" s="11"/>
      <c r="FGZ2841" s="12"/>
      <c r="FHA2841" s="12"/>
      <c r="FHB2841" s="11"/>
      <c r="FHC2841" s="11"/>
      <c r="FHD2841" s="11"/>
      <c r="FHE2841" s="12"/>
      <c r="FHF2841" s="12"/>
      <c r="FHG2841" s="11"/>
      <c r="FHH2841" s="11"/>
      <c r="FHI2841" s="11"/>
      <c r="FHJ2841" s="12"/>
      <c r="FHK2841" s="12"/>
      <c r="FHL2841" s="11"/>
      <c r="FHM2841" s="11"/>
      <c r="FHN2841" s="11"/>
      <c r="FHO2841" s="12"/>
      <c r="FHP2841" s="12"/>
      <c r="FHQ2841" s="11"/>
      <c r="FHR2841" s="11"/>
      <c r="FHS2841" s="11"/>
      <c r="FHT2841" s="12"/>
      <c r="FHU2841" s="12"/>
      <c r="FHV2841" s="11"/>
      <c r="FHW2841" s="11"/>
      <c r="FHX2841" s="11"/>
      <c r="FHY2841" s="12"/>
      <c r="FHZ2841" s="12"/>
      <c r="FIA2841" s="11"/>
      <c r="FIB2841" s="11"/>
      <c r="FIC2841" s="11"/>
      <c r="FID2841" s="12"/>
      <c r="FIE2841" s="12"/>
      <c r="FIF2841" s="11"/>
      <c r="FIG2841" s="11"/>
      <c r="FIH2841" s="11"/>
      <c r="FII2841" s="12"/>
      <c r="FIJ2841" s="12"/>
      <c r="FIK2841" s="11"/>
      <c r="FIL2841" s="11"/>
      <c r="FIM2841" s="11"/>
      <c r="FIN2841" s="12"/>
      <c r="FIO2841" s="12"/>
      <c r="FIP2841" s="11"/>
      <c r="FIQ2841" s="11"/>
      <c r="FIR2841" s="11"/>
      <c r="FIS2841" s="12"/>
      <c r="FIT2841" s="12"/>
      <c r="FIU2841" s="11"/>
      <c r="FIV2841" s="11"/>
      <c r="FIW2841" s="11"/>
      <c r="FIX2841" s="12"/>
      <c r="FIY2841" s="12"/>
      <c r="FIZ2841" s="11"/>
      <c r="FJA2841" s="11"/>
      <c r="FJB2841" s="11"/>
      <c r="FJC2841" s="12"/>
      <c r="FJD2841" s="12"/>
      <c r="FJE2841" s="11"/>
      <c r="FJF2841" s="11"/>
      <c r="FJG2841" s="11"/>
      <c r="FJH2841" s="12"/>
      <c r="FJI2841" s="12"/>
      <c r="FJJ2841" s="11"/>
      <c r="FJK2841" s="11"/>
      <c r="FJL2841" s="11"/>
      <c r="FJM2841" s="12"/>
      <c r="FJN2841" s="12"/>
      <c r="FJO2841" s="11"/>
      <c r="FJP2841" s="11"/>
      <c r="FJQ2841" s="11"/>
      <c r="FJR2841" s="12"/>
      <c r="FJS2841" s="12"/>
      <c r="FJT2841" s="11"/>
      <c r="FJU2841" s="11"/>
      <c r="FJV2841" s="11"/>
      <c r="FJW2841" s="12"/>
      <c r="FJX2841" s="12"/>
      <c r="FJY2841" s="11"/>
      <c r="FJZ2841" s="11"/>
      <c r="FKA2841" s="11"/>
      <c r="FKB2841" s="12"/>
      <c r="FKC2841" s="12"/>
      <c r="FKD2841" s="11"/>
      <c r="FKE2841" s="11"/>
      <c r="FKF2841" s="11"/>
      <c r="FKG2841" s="12"/>
      <c r="FKH2841" s="12"/>
      <c r="FKI2841" s="11"/>
      <c r="FKJ2841" s="11"/>
      <c r="FKK2841" s="11"/>
      <c r="FKL2841" s="12"/>
      <c r="FKM2841" s="12"/>
      <c r="FKN2841" s="11"/>
      <c r="FKO2841" s="11"/>
      <c r="FKP2841" s="11"/>
      <c r="FKQ2841" s="12"/>
      <c r="FKR2841" s="12"/>
      <c r="FKS2841" s="11"/>
      <c r="FKT2841" s="11"/>
      <c r="FKU2841" s="11"/>
      <c r="FKV2841" s="12"/>
      <c r="FKW2841" s="12"/>
      <c r="FKX2841" s="11"/>
      <c r="FKY2841" s="11"/>
      <c r="FKZ2841" s="11"/>
      <c r="FLA2841" s="12"/>
      <c r="FLB2841" s="12"/>
      <c r="FLC2841" s="11"/>
      <c r="FLD2841" s="11"/>
      <c r="FLE2841" s="11"/>
      <c r="FLF2841" s="12"/>
      <c r="FLG2841" s="12"/>
      <c r="FLH2841" s="11"/>
      <c r="FLI2841" s="11"/>
      <c r="FLJ2841" s="11"/>
      <c r="FLK2841" s="12"/>
      <c r="FLL2841" s="12"/>
      <c r="FLM2841" s="11"/>
      <c r="FLN2841" s="11"/>
      <c r="FLO2841" s="11"/>
      <c r="FLP2841" s="12"/>
      <c r="FLQ2841" s="12"/>
      <c r="FLR2841" s="11"/>
      <c r="FLS2841" s="11"/>
      <c r="FLT2841" s="11"/>
      <c r="FLU2841" s="12"/>
      <c r="FLV2841" s="12"/>
      <c r="FLW2841" s="11"/>
      <c r="FLX2841" s="11"/>
      <c r="FLY2841" s="11"/>
      <c r="FLZ2841" s="12"/>
      <c r="FMA2841" s="12"/>
      <c r="FMB2841" s="11"/>
      <c r="FMC2841" s="11"/>
      <c r="FMD2841" s="11"/>
      <c r="FME2841" s="12"/>
      <c r="FMF2841" s="12"/>
      <c r="FMG2841" s="11"/>
      <c r="FMH2841" s="11"/>
      <c r="FMI2841" s="11"/>
      <c r="FMJ2841" s="12"/>
      <c r="FMK2841" s="12"/>
      <c r="FML2841" s="11"/>
      <c r="FMM2841" s="11"/>
      <c r="FMN2841" s="11"/>
      <c r="FMO2841" s="12"/>
      <c r="FMP2841" s="12"/>
      <c r="FMQ2841" s="11"/>
      <c r="FMR2841" s="11"/>
      <c r="FMS2841" s="11"/>
      <c r="FMT2841" s="12"/>
      <c r="FMU2841" s="12"/>
      <c r="FMV2841" s="11"/>
      <c r="FMW2841" s="11"/>
      <c r="FMX2841" s="11"/>
      <c r="FMY2841" s="12"/>
      <c r="FMZ2841" s="12"/>
      <c r="FNA2841" s="11"/>
      <c r="FNB2841" s="11"/>
      <c r="FNC2841" s="11"/>
      <c r="FND2841" s="12"/>
      <c r="FNE2841" s="12"/>
      <c r="FNF2841" s="11"/>
      <c r="FNG2841" s="11"/>
      <c r="FNH2841" s="11"/>
      <c r="FNI2841" s="12"/>
      <c r="FNJ2841" s="12"/>
      <c r="FNK2841" s="11"/>
      <c r="FNL2841" s="11"/>
      <c r="FNM2841" s="11"/>
      <c r="FNN2841" s="12"/>
      <c r="FNO2841" s="12"/>
      <c r="FNP2841" s="11"/>
      <c r="FNQ2841" s="11"/>
      <c r="FNR2841" s="11"/>
      <c r="FNS2841" s="12"/>
      <c r="FNT2841" s="12"/>
      <c r="FNU2841" s="11"/>
      <c r="FNV2841" s="11"/>
      <c r="FNW2841" s="11"/>
      <c r="FNX2841" s="12"/>
      <c r="FNY2841" s="12"/>
      <c r="FNZ2841" s="11"/>
      <c r="FOA2841" s="11"/>
      <c r="FOB2841" s="11"/>
      <c r="FOC2841" s="12"/>
      <c r="FOD2841" s="12"/>
      <c r="FOE2841" s="11"/>
      <c r="FOF2841" s="11"/>
      <c r="FOG2841" s="11"/>
      <c r="FOH2841" s="12"/>
      <c r="FOI2841" s="12"/>
      <c r="FOJ2841" s="11"/>
      <c r="FOK2841" s="11"/>
      <c r="FOL2841" s="11"/>
      <c r="FOM2841" s="12"/>
      <c r="FON2841" s="12"/>
      <c r="FOO2841" s="11"/>
      <c r="FOP2841" s="11"/>
      <c r="FOQ2841" s="11"/>
      <c r="FOR2841" s="12"/>
      <c r="FOS2841" s="12"/>
      <c r="FOT2841" s="11"/>
      <c r="FOU2841" s="11"/>
      <c r="FOV2841" s="11"/>
      <c r="FOW2841" s="12"/>
      <c r="FOX2841" s="12"/>
      <c r="FOY2841" s="11"/>
      <c r="FOZ2841" s="11"/>
      <c r="FPA2841" s="11"/>
      <c r="FPB2841" s="12"/>
      <c r="FPC2841" s="12"/>
      <c r="FPD2841" s="11"/>
      <c r="FPE2841" s="11"/>
      <c r="FPF2841" s="11"/>
      <c r="FPG2841" s="12"/>
      <c r="FPH2841" s="12"/>
      <c r="FPI2841" s="11"/>
      <c r="FPJ2841" s="11"/>
      <c r="FPK2841" s="11"/>
      <c r="FPL2841" s="12"/>
      <c r="FPM2841" s="12"/>
      <c r="FPN2841" s="11"/>
      <c r="FPO2841" s="11"/>
      <c r="FPP2841" s="11"/>
      <c r="FPQ2841" s="12"/>
      <c r="FPR2841" s="12"/>
      <c r="FPS2841" s="11"/>
      <c r="FPT2841" s="11"/>
      <c r="FPU2841" s="11"/>
      <c r="FPV2841" s="12"/>
      <c r="FPW2841" s="12"/>
      <c r="FPX2841" s="11"/>
      <c r="FPY2841" s="11"/>
      <c r="FPZ2841" s="11"/>
      <c r="FQA2841" s="12"/>
      <c r="FQB2841" s="12"/>
      <c r="FQC2841" s="11"/>
      <c r="FQD2841" s="11"/>
      <c r="FQE2841" s="11"/>
      <c r="FQF2841" s="12"/>
      <c r="FQG2841" s="12"/>
      <c r="FQH2841" s="11"/>
      <c r="FQI2841" s="11"/>
      <c r="FQJ2841" s="11"/>
      <c r="FQK2841" s="12"/>
      <c r="FQL2841" s="12"/>
      <c r="FQM2841" s="11"/>
      <c r="FQN2841" s="11"/>
      <c r="FQO2841" s="11"/>
      <c r="FQP2841" s="12"/>
      <c r="FQQ2841" s="12"/>
      <c r="FQR2841" s="11"/>
      <c r="FQS2841" s="11"/>
      <c r="FQT2841" s="11"/>
      <c r="FQU2841" s="12"/>
      <c r="FQV2841" s="12"/>
      <c r="FQW2841" s="11"/>
      <c r="FQX2841" s="11"/>
      <c r="FQY2841" s="11"/>
      <c r="FQZ2841" s="12"/>
      <c r="FRA2841" s="12"/>
      <c r="FRB2841" s="11"/>
      <c r="FRC2841" s="11"/>
      <c r="FRD2841" s="11"/>
      <c r="FRE2841" s="12"/>
      <c r="FRF2841" s="12"/>
      <c r="FRG2841" s="11"/>
      <c r="FRH2841" s="11"/>
      <c r="FRI2841" s="11"/>
      <c r="FRJ2841" s="12"/>
      <c r="FRK2841" s="12"/>
      <c r="FRL2841" s="11"/>
      <c r="FRM2841" s="11"/>
      <c r="FRN2841" s="11"/>
      <c r="FRO2841" s="12"/>
      <c r="FRP2841" s="12"/>
      <c r="FRQ2841" s="11"/>
      <c r="FRR2841" s="11"/>
      <c r="FRS2841" s="11"/>
      <c r="FRT2841" s="12"/>
      <c r="FRU2841" s="12"/>
      <c r="FRV2841" s="11"/>
      <c r="FRW2841" s="11"/>
      <c r="FRX2841" s="11"/>
      <c r="FRY2841" s="12"/>
      <c r="FRZ2841" s="12"/>
      <c r="FSA2841" s="11"/>
      <c r="FSB2841" s="11"/>
      <c r="FSC2841" s="11"/>
      <c r="FSD2841" s="12"/>
      <c r="FSE2841" s="12"/>
      <c r="FSF2841" s="11"/>
      <c r="FSG2841" s="11"/>
      <c r="FSH2841" s="11"/>
      <c r="FSI2841" s="12"/>
      <c r="FSJ2841" s="12"/>
      <c r="FSK2841" s="11"/>
      <c r="FSL2841" s="11"/>
      <c r="FSM2841" s="11"/>
      <c r="FSN2841" s="12"/>
      <c r="FSO2841" s="12"/>
      <c r="FSP2841" s="11"/>
      <c r="FSQ2841" s="11"/>
      <c r="FSR2841" s="11"/>
      <c r="FSS2841" s="12"/>
      <c r="FST2841" s="12"/>
      <c r="FSU2841" s="11"/>
      <c r="FSV2841" s="11"/>
      <c r="FSW2841" s="11"/>
      <c r="FSX2841" s="12"/>
      <c r="FSY2841" s="12"/>
      <c r="FSZ2841" s="11"/>
      <c r="FTA2841" s="11"/>
      <c r="FTB2841" s="11"/>
      <c r="FTC2841" s="12"/>
      <c r="FTD2841" s="12"/>
      <c r="FTE2841" s="11"/>
      <c r="FTF2841" s="11"/>
      <c r="FTG2841" s="11"/>
      <c r="FTH2841" s="12"/>
      <c r="FTI2841" s="12"/>
      <c r="FTJ2841" s="11"/>
      <c r="FTK2841" s="11"/>
      <c r="FTL2841" s="11"/>
      <c r="FTM2841" s="12"/>
      <c r="FTN2841" s="12"/>
      <c r="FTO2841" s="11"/>
      <c r="FTP2841" s="11"/>
      <c r="FTQ2841" s="11"/>
      <c r="FTR2841" s="12"/>
      <c r="FTS2841" s="12"/>
      <c r="FTT2841" s="11"/>
      <c r="FTU2841" s="11"/>
      <c r="FTV2841" s="11"/>
      <c r="FTW2841" s="12"/>
      <c r="FTX2841" s="12"/>
      <c r="FTY2841" s="11"/>
      <c r="FTZ2841" s="11"/>
      <c r="FUA2841" s="11"/>
      <c r="FUB2841" s="12"/>
      <c r="FUC2841" s="12"/>
      <c r="FUD2841" s="11"/>
      <c r="FUE2841" s="11"/>
      <c r="FUF2841" s="11"/>
      <c r="FUG2841" s="12"/>
      <c r="FUH2841" s="12"/>
      <c r="FUI2841" s="11"/>
      <c r="FUJ2841" s="11"/>
      <c r="FUK2841" s="11"/>
      <c r="FUL2841" s="12"/>
      <c r="FUM2841" s="12"/>
      <c r="FUN2841" s="11"/>
      <c r="FUO2841" s="11"/>
      <c r="FUP2841" s="11"/>
      <c r="FUQ2841" s="12"/>
      <c r="FUR2841" s="12"/>
      <c r="FUS2841" s="11"/>
      <c r="FUT2841" s="11"/>
      <c r="FUU2841" s="11"/>
      <c r="FUV2841" s="12"/>
      <c r="FUW2841" s="12"/>
      <c r="FUX2841" s="11"/>
      <c r="FUY2841" s="11"/>
      <c r="FUZ2841" s="11"/>
      <c r="FVA2841" s="12"/>
      <c r="FVB2841" s="12"/>
      <c r="FVC2841" s="11"/>
      <c r="FVD2841" s="11"/>
      <c r="FVE2841" s="11"/>
      <c r="FVF2841" s="12"/>
      <c r="FVG2841" s="12"/>
      <c r="FVH2841" s="11"/>
      <c r="FVI2841" s="11"/>
      <c r="FVJ2841" s="11"/>
      <c r="FVK2841" s="12"/>
      <c r="FVL2841" s="12"/>
      <c r="FVM2841" s="11"/>
      <c r="FVN2841" s="11"/>
      <c r="FVO2841" s="11"/>
      <c r="FVP2841" s="12"/>
      <c r="FVQ2841" s="12"/>
      <c r="FVR2841" s="11"/>
      <c r="FVS2841" s="11"/>
      <c r="FVT2841" s="11"/>
      <c r="FVU2841" s="12"/>
      <c r="FVV2841" s="12"/>
      <c r="FVW2841" s="11"/>
      <c r="FVX2841" s="11"/>
      <c r="FVY2841" s="11"/>
      <c r="FVZ2841" s="12"/>
      <c r="FWA2841" s="12"/>
      <c r="FWB2841" s="11"/>
      <c r="FWC2841" s="11"/>
      <c r="FWD2841" s="11"/>
      <c r="FWE2841" s="12"/>
      <c r="FWF2841" s="12"/>
      <c r="FWG2841" s="11"/>
      <c r="FWH2841" s="11"/>
      <c r="FWI2841" s="11"/>
      <c r="FWJ2841" s="12"/>
      <c r="FWK2841" s="12"/>
      <c r="FWL2841" s="11"/>
      <c r="FWM2841" s="11"/>
      <c r="FWN2841" s="11"/>
      <c r="FWO2841" s="12"/>
      <c r="FWP2841" s="12"/>
      <c r="FWQ2841" s="11"/>
      <c r="FWR2841" s="11"/>
      <c r="FWS2841" s="11"/>
      <c r="FWT2841" s="12"/>
      <c r="FWU2841" s="12"/>
      <c r="FWV2841" s="11"/>
      <c r="FWW2841" s="11"/>
      <c r="FWX2841" s="11"/>
      <c r="FWY2841" s="12"/>
      <c r="FWZ2841" s="12"/>
      <c r="FXA2841" s="11"/>
      <c r="FXB2841" s="11"/>
      <c r="FXC2841" s="11"/>
      <c r="FXD2841" s="12"/>
      <c r="FXE2841" s="12"/>
      <c r="FXF2841" s="11"/>
      <c r="FXG2841" s="11"/>
      <c r="FXH2841" s="11"/>
      <c r="FXI2841" s="12"/>
      <c r="FXJ2841" s="12"/>
      <c r="FXK2841" s="11"/>
      <c r="FXL2841" s="11"/>
      <c r="FXM2841" s="11"/>
      <c r="FXN2841" s="12"/>
      <c r="FXO2841" s="12"/>
      <c r="FXP2841" s="11"/>
      <c r="FXQ2841" s="11"/>
      <c r="FXR2841" s="11"/>
      <c r="FXS2841" s="12"/>
      <c r="FXT2841" s="12"/>
      <c r="FXU2841" s="11"/>
      <c r="FXV2841" s="11"/>
      <c r="FXW2841" s="11"/>
      <c r="FXX2841" s="12"/>
      <c r="FXY2841" s="12"/>
      <c r="FXZ2841" s="11"/>
      <c r="FYA2841" s="11"/>
      <c r="FYB2841" s="11"/>
      <c r="FYC2841" s="12"/>
      <c r="FYD2841" s="12"/>
      <c r="FYE2841" s="11"/>
      <c r="FYF2841" s="11"/>
      <c r="FYG2841" s="11"/>
      <c r="FYH2841" s="12"/>
      <c r="FYI2841" s="12"/>
      <c r="FYJ2841" s="11"/>
      <c r="FYK2841" s="11"/>
      <c r="FYL2841" s="11"/>
      <c r="FYM2841" s="12"/>
      <c r="FYN2841" s="12"/>
      <c r="FYO2841" s="11"/>
      <c r="FYP2841" s="11"/>
      <c r="FYQ2841" s="11"/>
      <c r="FYR2841" s="12"/>
      <c r="FYS2841" s="12"/>
      <c r="FYT2841" s="11"/>
      <c r="FYU2841" s="11"/>
      <c r="FYV2841" s="11"/>
      <c r="FYW2841" s="12"/>
      <c r="FYX2841" s="12"/>
      <c r="FYY2841" s="11"/>
      <c r="FYZ2841" s="11"/>
      <c r="FZA2841" s="11"/>
      <c r="FZB2841" s="12"/>
      <c r="FZC2841" s="12"/>
      <c r="FZD2841" s="11"/>
      <c r="FZE2841" s="11"/>
      <c r="FZF2841" s="11"/>
      <c r="FZG2841" s="12"/>
      <c r="FZH2841" s="12"/>
      <c r="FZI2841" s="11"/>
      <c r="FZJ2841" s="11"/>
      <c r="FZK2841" s="11"/>
      <c r="FZL2841" s="12"/>
      <c r="FZM2841" s="12"/>
      <c r="FZN2841" s="11"/>
      <c r="FZO2841" s="11"/>
      <c r="FZP2841" s="11"/>
      <c r="FZQ2841" s="12"/>
      <c r="FZR2841" s="12"/>
      <c r="FZS2841" s="11"/>
      <c r="FZT2841" s="11"/>
      <c r="FZU2841" s="11"/>
      <c r="FZV2841" s="12"/>
      <c r="FZW2841" s="12"/>
      <c r="FZX2841" s="11"/>
      <c r="FZY2841" s="11"/>
      <c r="FZZ2841" s="11"/>
      <c r="GAA2841" s="12"/>
      <c r="GAB2841" s="12"/>
      <c r="GAC2841" s="11"/>
      <c r="GAD2841" s="11"/>
      <c r="GAE2841" s="11"/>
      <c r="GAF2841" s="12"/>
      <c r="GAG2841" s="12"/>
      <c r="GAH2841" s="11"/>
      <c r="GAI2841" s="11"/>
      <c r="GAJ2841" s="11"/>
      <c r="GAK2841" s="12"/>
      <c r="GAL2841" s="12"/>
      <c r="GAM2841" s="11"/>
      <c r="GAN2841" s="11"/>
      <c r="GAO2841" s="11"/>
      <c r="GAP2841" s="12"/>
      <c r="GAQ2841" s="12"/>
      <c r="GAR2841" s="11"/>
      <c r="GAS2841" s="11"/>
      <c r="GAT2841" s="11"/>
      <c r="GAU2841" s="12"/>
      <c r="GAV2841" s="12"/>
      <c r="GAW2841" s="11"/>
      <c r="GAX2841" s="11"/>
      <c r="GAY2841" s="11"/>
      <c r="GAZ2841" s="12"/>
      <c r="GBA2841" s="12"/>
      <c r="GBB2841" s="11"/>
      <c r="GBC2841" s="11"/>
      <c r="GBD2841" s="11"/>
      <c r="GBE2841" s="12"/>
      <c r="GBF2841" s="12"/>
      <c r="GBG2841" s="11"/>
      <c r="GBH2841" s="11"/>
      <c r="GBI2841" s="11"/>
      <c r="GBJ2841" s="12"/>
      <c r="GBK2841" s="12"/>
      <c r="GBL2841" s="11"/>
      <c r="GBM2841" s="11"/>
      <c r="GBN2841" s="11"/>
      <c r="GBO2841" s="12"/>
      <c r="GBP2841" s="12"/>
      <c r="GBQ2841" s="11"/>
      <c r="GBR2841" s="11"/>
      <c r="GBS2841" s="11"/>
      <c r="GBT2841" s="12"/>
      <c r="GBU2841" s="12"/>
      <c r="GBV2841" s="11"/>
      <c r="GBW2841" s="11"/>
      <c r="GBX2841" s="11"/>
      <c r="GBY2841" s="12"/>
      <c r="GBZ2841" s="12"/>
      <c r="GCA2841" s="11"/>
      <c r="GCB2841" s="11"/>
      <c r="GCC2841" s="11"/>
      <c r="GCD2841" s="12"/>
      <c r="GCE2841" s="12"/>
      <c r="GCF2841" s="11"/>
      <c r="GCG2841" s="11"/>
      <c r="GCH2841" s="11"/>
      <c r="GCI2841" s="12"/>
      <c r="GCJ2841" s="12"/>
      <c r="GCK2841" s="11"/>
      <c r="GCL2841" s="11"/>
      <c r="GCM2841" s="11"/>
      <c r="GCN2841" s="12"/>
      <c r="GCO2841" s="12"/>
      <c r="GCP2841" s="11"/>
      <c r="GCQ2841" s="11"/>
      <c r="GCR2841" s="11"/>
      <c r="GCS2841" s="12"/>
      <c r="GCT2841" s="12"/>
      <c r="GCU2841" s="11"/>
      <c r="GCV2841" s="11"/>
      <c r="GCW2841" s="11"/>
      <c r="GCX2841" s="12"/>
      <c r="GCY2841" s="12"/>
      <c r="GCZ2841" s="11"/>
      <c r="GDA2841" s="11"/>
      <c r="GDB2841" s="11"/>
      <c r="GDC2841" s="12"/>
      <c r="GDD2841" s="12"/>
      <c r="GDE2841" s="11"/>
      <c r="GDF2841" s="11"/>
      <c r="GDG2841" s="11"/>
      <c r="GDH2841" s="12"/>
      <c r="GDI2841" s="12"/>
      <c r="GDJ2841" s="11"/>
      <c r="GDK2841" s="11"/>
      <c r="GDL2841" s="11"/>
      <c r="GDM2841" s="12"/>
      <c r="GDN2841" s="12"/>
      <c r="GDO2841" s="11"/>
      <c r="GDP2841" s="11"/>
      <c r="GDQ2841" s="11"/>
      <c r="GDR2841" s="12"/>
      <c r="GDS2841" s="12"/>
      <c r="GDT2841" s="11"/>
      <c r="GDU2841" s="11"/>
      <c r="GDV2841" s="11"/>
      <c r="GDW2841" s="12"/>
      <c r="GDX2841" s="12"/>
      <c r="GDY2841" s="11"/>
      <c r="GDZ2841" s="11"/>
      <c r="GEA2841" s="11"/>
      <c r="GEB2841" s="12"/>
      <c r="GEC2841" s="12"/>
      <c r="GED2841" s="11"/>
      <c r="GEE2841" s="11"/>
      <c r="GEF2841" s="11"/>
      <c r="GEG2841" s="12"/>
      <c r="GEH2841" s="12"/>
      <c r="GEI2841" s="11"/>
      <c r="GEJ2841" s="11"/>
      <c r="GEK2841" s="11"/>
      <c r="GEL2841" s="12"/>
      <c r="GEM2841" s="12"/>
      <c r="GEN2841" s="11"/>
      <c r="GEO2841" s="11"/>
      <c r="GEP2841" s="11"/>
      <c r="GEQ2841" s="12"/>
      <c r="GER2841" s="12"/>
      <c r="GES2841" s="11"/>
      <c r="GET2841" s="11"/>
      <c r="GEU2841" s="11"/>
      <c r="GEV2841" s="12"/>
      <c r="GEW2841" s="12"/>
      <c r="GEX2841" s="11"/>
      <c r="GEY2841" s="11"/>
      <c r="GEZ2841" s="11"/>
      <c r="GFA2841" s="12"/>
      <c r="GFB2841" s="12"/>
      <c r="GFC2841" s="11"/>
      <c r="GFD2841" s="11"/>
      <c r="GFE2841" s="11"/>
      <c r="GFF2841" s="12"/>
      <c r="GFG2841" s="12"/>
      <c r="GFH2841" s="11"/>
      <c r="GFI2841" s="11"/>
      <c r="GFJ2841" s="11"/>
      <c r="GFK2841" s="12"/>
      <c r="GFL2841" s="12"/>
      <c r="GFM2841" s="11"/>
      <c r="GFN2841" s="11"/>
      <c r="GFO2841" s="11"/>
      <c r="GFP2841" s="12"/>
      <c r="GFQ2841" s="12"/>
      <c r="GFR2841" s="11"/>
      <c r="GFS2841" s="11"/>
      <c r="GFT2841" s="11"/>
      <c r="GFU2841" s="12"/>
      <c r="GFV2841" s="12"/>
      <c r="GFW2841" s="11"/>
      <c r="GFX2841" s="11"/>
      <c r="GFY2841" s="11"/>
      <c r="GFZ2841" s="12"/>
      <c r="GGA2841" s="12"/>
      <c r="GGB2841" s="11"/>
      <c r="GGC2841" s="11"/>
      <c r="GGD2841" s="11"/>
      <c r="GGE2841" s="12"/>
      <c r="GGF2841" s="12"/>
      <c r="GGG2841" s="11"/>
      <c r="GGH2841" s="11"/>
      <c r="GGI2841" s="11"/>
      <c r="GGJ2841" s="12"/>
      <c r="GGK2841" s="12"/>
      <c r="GGL2841" s="11"/>
      <c r="GGM2841" s="11"/>
      <c r="GGN2841" s="11"/>
      <c r="GGO2841" s="12"/>
      <c r="GGP2841" s="12"/>
      <c r="GGQ2841" s="11"/>
      <c r="GGR2841" s="11"/>
      <c r="GGS2841" s="11"/>
      <c r="GGT2841" s="12"/>
      <c r="GGU2841" s="12"/>
      <c r="GGV2841" s="11"/>
      <c r="GGW2841" s="11"/>
      <c r="GGX2841" s="11"/>
      <c r="GGY2841" s="12"/>
      <c r="GGZ2841" s="12"/>
      <c r="GHA2841" s="11"/>
      <c r="GHB2841" s="11"/>
      <c r="GHC2841" s="11"/>
      <c r="GHD2841" s="12"/>
      <c r="GHE2841" s="12"/>
      <c r="GHF2841" s="11"/>
      <c r="GHG2841" s="11"/>
      <c r="GHH2841" s="11"/>
      <c r="GHI2841" s="12"/>
      <c r="GHJ2841" s="12"/>
      <c r="GHK2841" s="11"/>
      <c r="GHL2841" s="11"/>
      <c r="GHM2841" s="11"/>
      <c r="GHN2841" s="12"/>
      <c r="GHO2841" s="12"/>
      <c r="GHP2841" s="11"/>
      <c r="GHQ2841" s="11"/>
      <c r="GHR2841" s="11"/>
      <c r="GHS2841" s="12"/>
      <c r="GHT2841" s="12"/>
      <c r="GHU2841" s="11"/>
      <c r="GHV2841" s="11"/>
      <c r="GHW2841" s="11"/>
      <c r="GHX2841" s="12"/>
      <c r="GHY2841" s="12"/>
      <c r="GHZ2841" s="11"/>
      <c r="GIA2841" s="11"/>
      <c r="GIB2841" s="11"/>
      <c r="GIC2841" s="12"/>
      <c r="GID2841" s="12"/>
      <c r="GIE2841" s="11"/>
      <c r="GIF2841" s="11"/>
      <c r="GIG2841" s="11"/>
      <c r="GIH2841" s="12"/>
      <c r="GII2841" s="12"/>
      <c r="GIJ2841" s="11"/>
      <c r="GIK2841" s="11"/>
      <c r="GIL2841" s="11"/>
      <c r="GIM2841" s="12"/>
      <c r="GIN2841" s="12"/>
      <c r="GIO2841" s="11"/>
      <c r="GIP2841" s="11"/>
      <c r="GIQ2841" s="11"/>
      <c r="GIR2841" s="12"/>
      <c r="GIS2841" s="12"/>
      <c r="GIT2841" s="11"/>
      <c r="GIU2841" s="11"/>
      <c r="GIV2841" s="11"/>
      <c r="GIW2841" s="12"/>
      <c r="GIX2841" s="12"/>
      <c r="GIY2841" s="11"/>
      <c r="GIZ2841" s="11"/>
      <c r="GJA2841" s="11"/>
      <c r="GJB2841" s="12"/>
      <c r="GJC2841" s="12"/>
      <c r="GJD2841" s="11"/>
      <c r="GJE2841" s="11"/>
      <c r="GJF2841" s="11"/>
      <c r="GJG2841" s="12"/>
      <c r="GJH2841" s="12"/>
      <c r="GJI2841" s="11"/>
      <c r="GJJ2841" s="11"/>
      <c r="GJK2841" s="11"/>
      <c r="GJL2841" s="12"/>
      <c r="GJM2841" s="12"/>
      <c r="GJN2841" s="11"/>
      <c r="GJO2841" s="11"/>
      <c r="GJP2841" s="11"/>
      <c r="GJQ2841" s="12"/>
      <c r="GJR2841" s="12"/>
      <c r="GJS2841" s="11"/>
      <c r="GJT2841" s="11"/>
      <c r="GJU2841" s="11"/>
      <c r="GJV2841" s="12"/>
      <c r="GJW2841" s="12"/>
      <c r="GJX2841" s="11"/>
      <c r="GJY2841" s="11"/>
      <c r="GJZ2841" s="11"/>
      <c r="GKA2841" s="12"/>
      <c r="GKB2841" s="12"/>
      <c r="GKC2841" s="11"/>
      <c r="GKD2841" s="11"/>
      <c r="GKE2841" s="11"/>
      <c r="GKF2841" s="12"/>
      <c r="GKG2841" s="12"/>
      <c r="GKH2841" s="11"/>
      <c r="GKI2841" s="11"/>
      <c r="GKJ2841" s="11"/>
      <c r="GKK2841" s="12"/>
      <c r="GKL2841" s="12"/>
      <c r="GKM2841" s="11"/>
      <c r="GKN2841" s="11"/>
      <c r="GKO2841" s="11"/>
      <c r="GKP2841" s="12"/>
      <c r="GKQ2841" s="12"/>
      <c r="GKR2841" s="11"/>
      <c r="GKS2841" s="11"/>
      <c r="GKT2841" s="11"/>
      <c r="GKU2841" s="12"/>
      <c r="GKV2841" s="12"/>
      <c r="GKW2841" s="11"/>
      <c r="GKX2841" s="11"/>
      <c r="GKY2841" s="11"/>
      <c r="GKZ2841" s="12"/>
      <c r="GLA2841" s="12"/>
      <c r="GLB2841" s="11"/>
      <c r="GLC2841" s="11"/>
      <c r="GLD2841" s="11"/>
      <c r="GLE2841" s="12"/>
      <c r="GLF2841" s="12"/>
      <c r="GLG2841" s="11"/>
      <c r="GLH2841" s="11"/>
      <c r="GLI2841" s="11"/>
      <c r="GLJ2841" s="12"/>
      <c r="GLK2841" s="12"/>
      <c r="GLL2841" s="11"/>
      <c r="GLM2841" s="11"/>
      <c r="GLN2841" s="11"/>
      <c r="GLO2841" s="12"/>
      <c r="GLP2841" s="12"/>
      <c r="GLQ2841" s="11"/>
      <c r="GLR2841" s="11"/>
      <c r="GLS2841" s="11"/>
      <c r="GLT2841" s="12"/>
      <c r="GLU2841" s="12"/>
      <c r="GLV2841" s="11"/>
      <c r="GLW2841" s="11"/>
      <c r="GLX2841" s="11"/>
      <c r="GLY2841" s="12"/>
      <c r="GLZ2841" s="12"/>
      <c r="GMA2841" s="11"/>
      <c r="GMB2841" s="11"/>
      <c r="GMC2841" s="11"/>
      <c r="GMD2841" s="12"/>
      <c r="GME2841" s="12"/>
      <c r="GMF2841" s="11"/>
      <c r="GMG2841" s="11"/>
      <c r="GMH2841" s="11"/>
      <c r="GMI2841" s="12"/>
      <c r="GMJ2841" s="12"/>
      <c r="GMK2841" s="11"/>
      <c r="GML2841" s="11"/>
      <c r="GMM2841" s="11"/>
      <c r="GMN2841" s="12"/>
      <c r="GMO2841" s="12"/>
      <c r="GMP2841" s="11"/>
      <c r="GMQ2841" s="11"/>
      <c r="GMR2841" s="11"/>
      <c r="GMS2841" s="12"/>
      <c r="GMT2841" s="12"/>
      <c r="GMU2841" s="11"/>
      <c r="GMV2841" s="11"/>
      <c r="GMW2841" s="11"/>
      <c r="GMX2841" s="12"/>
      <c r="GMY2841" s="12"/>
      <c r="GMZ2841" s="11"/>
      <c r="GNA2841" s="11"/>
      <c r="GNB2841" s="11"/>
      <c r="GNC2841" s="12"/>
      <c r="GND2841" s="12"/>
      <c r="GNE2841" s="11"/>
      <c r="GNF2841" s="11"/>
      <c r="GNG2841" s="11"/>
      <c r="GNH2841" s="12"/>
      <c r="GNI2841" s="12"/>
      <c r="GNJ2841" s="11"/>
      <c r="GNK2841" s="11"/>
      <c r="GNL2841" s="11"/>
      <c r="GNM2841" s="12"/>
      <c r="GNN2841" s="12"/>
      <c r="GNO2841" s="11"/>
      <c r="GNP2841" s="11"/>
      <c r="GNQ2841" s="11"/>
      <c r="GNR2841" s="12"/>
      <c r="GNS2841" s="12"/>
      <c r="GNT2841" s="11"/>
      <c r="GNU2841" s="11"/>
      <c r="GNV2841" s="11"/>
      <c r="GNW2841" s="12"/>
      <c r="GNX2841" s="12"/>
      <c r="GNY2841" s="11"/>
      <c r="GNZ2841" s="11"/>
      <c r="GOA2841" s="11"/>
      <c r="GOB2841" s="12"/>
      <c r="GOC2841" s="12"/>
      <c r="GOD2841" s="11"/>
      <c r="GOE2841" s="11"/>
      <c r="GOF2841" s="11"/>
      <c r="GOG2841" s="12"/>
      <c r="GOH2841" s="12"/>
      <c r="GOI2841" s="11"/>
      <c r="GOJ2841" s="11"/>
      <c r="GOK2841" s="11"/>
      <c r="GOL2841" s="12"/>
      <c r="GOM2841" s="12"/>
      <c r="GON2841" s="11"/>
      <c r="GOO2841" s="11"/>
      <c r="GOP2841" s="11"/>
      <c r="GOQ2841" s="12"/>
      <c r="GOR2841" s="12"/>
      <c r="GOS2841" s="11"/>
      <c r="GOT2841" s="11"/>
      <c r="GOU2841" s="11"/>
      <c r="GOV2841" s="12"/>
      <c r="GOW2841" s="12"/>
      <c r="GOX2841" s="11"/>
      <c r="GOY2841" s="11"/>
      <c r="GOZ2841" s="11"/>
      <c r="GPA2841" s="12"/>
      <c r="GPB2841" s="12"/>
      <c r="GPC2841" s="11"/>
      <c r="GPD2841" s="11"/>
      <c r="GPE2841" s="11"/>
      <c r="GPF2841" s="12"/>
      <c r="GPG2841" s="12"/>
      <c r="GPH2841" s="11"/>
      <c r="GPI2841" s="11"/>
      <c r="GPJ2841" s="11"/>
      <c r="GPK2841" s="12"/>
      <c r="GPL2841" s="12"/>
      <c r="GPM2841" s="11"/>
      <c r="GPN2841" s="11"/>
      <c r="GPO2841" s="11"/>
      <c r="GPP2841" s="12"/>
      <c r="GPQ2841" s="12"/>
      <c r="GPR2841" s="11"/>
      <c r="GPS2841" s="11"/>
      <c r="GPT2841" s="11"/>
      <c r="GPU2841" s="12"/>
      <c r="GPV2841" s="12"/>
      <c r="GPW2841" s="11"/>
      <c r="GPX2841" s="11"/>
      <c r="GPY2841" s="11"/>
      <c r="GPZ2841" s="12"/>
      <c r="GQA2841" s="12"/>
      <c r="GQB2841" s="11"/>
      <c r="GQC2841" s="11"/>
      <c r="GQD2841" s="11"/>
      <c r="GQE2841" s="12"/>
      <c r="GQF2841" s="12"/>
      <c r="GQG2841" s="11"/>
      <c r="GQH2841" s="11"/>
      <c r="GQI2841" s="11"/>
      <c r="GQJ2841" s="12"/>
      <c r="GQK2841" s="12"/>
      <c r="GQL2841" s="11"/>
      <c r="GQM2841" s="11"/>
      <c r="GQN2841" s="11"/>
      <c r="GQO2841" s="12"/>
      <c r="GQP2841" s="12"/>
      <c r="GQQ2841" s="11"/>
      <c r="GQR2841" s="11"/>
      <c r="GQS2841" s="11"/>
      <c r="GQT2841" s="12"/>
      <c r="GQU2841" s="12"/>
      <c r="GQV2841" s="11"/>
      <c r="GQW2841" s="11"/>
      <c r="GQX2841" s="11"/>
      <c r="GQY2841" s="12"/>
      <c r="GQZ2841" s="12"/>
      <c r="GRA2841" s="11"/>
      <c r="GRB2841" s="11"/>
      <c r="GRC2841" s="11"/>
      <c r="GRD2841" s="12"/>
      <c r="GRE2841" s="12"/>
      <c r="GRF2841" s="11"/>
      <c r="GRG2841" s="11"/>
      <c r="GRH2841" s="11"/>
      <c r="GRI2841" s="12"/>
      <c r="GRJ2841" s="12"/>
      <c r="GRK2841" s="11"/>
      <c r="GRL2841" s="11"/>
      <c r="GRM2841" s="11"/>
      <c r="GRN2841" s="12"/>
      <c r="GRO2841" s="12"/>
      <c r="GRP2841" s="11"/>
      <c r="GRQ2841" s="11"/>
      <c r="GRR2841" s="11"/>
      <c r="GRS2841" s="12"/>
      <c r="GRT2841" s="12"/>
      <c r="GRU2841" s="11"/>
      <c r="GRV2841" s="11"/>
      <c r="GRW2841" s="11"/>
      <c r="GRX2841" s="12"/>
      <c r="GRY2841" s="12"/>
      <c r="GRZ2841" s="11"/>
      <c r="GSA2841" s="11"/>
      <c r="GSB2841" s="11"/>
      <c r="GSC2841" s="12"/>
      <c r="GSD2841" s="12"/>
      <c r="GSE2841" s="11"/>
      <c r="GSF2841" s="11"/>
      <c r="GSG2841" s="11"/>
      <c r="GSH2841" s="12"/>
      <c r="GSI2841" s="12"/>
      <c r="GSJ2841" s="11"/>
      <c r="GSK2841" s="11"/>
      <c r="GSL2841" s="11"/>
      <c r="GSM2841" s="12"/>
      <c r="GSN2841" s="12"/>
      <c r="GSO2841" s="11"/>
      <c r="GSP2841" s="11"/>
      <c r="GSQ2841" s="11"/>
      <c r="GSR2841" s="12"/>
      <c r="GSS2841" s="12"/>
      <c r="GST2841" s="11"/>
      <c r="GSU2841" s="11"/>
      <c r="GSV2841" s="11"/>
      <c r="GSW2841" s="12"/>
      <c r="GSX2841" s="12"/>
      <c r="GSY2841" s="11"/>
      <c r="GSZ2841" s="11"/>
      <c r="GTA2841" s="11"/>
      <c r="GTB2841" s="12"/>
      <c r="GTC2841" s="12"/>
      <c r="GTD2841" s="11"/>
      <c r="GTE2841" s="11"/>
      <c r="GTF2841" s="11"/>
      <c r="GTG2841" s="12"/>
      <c r="GTH2841" s="12"/>
      <c r="GTI2841" s="11"/>
      <c r="GTJ2841" s="11"/>
      <c r="GTK2841" s="11"/>
      <c r="GTL2841" s="12"/>
      <c r="GTM2841" s="12"/>
      <c r="GTN2841" s="11"/>
      <c r="GTO2841" s="11"/>
      <c r="GTP2841" s="11"/>
      <c r="GTQ2841" s="12"/>
      <c r="GTR2841" s="12"/>
      <c r="GTS2841" s="11"/>
      <c r="GTT2841" s="11"/>
      <c r="GTU2841" s="11"/>
      <c r="GTV2841" s="12"/>
      <c r="GTW2841" s="12"/>
      <c r="GTX2841" s="11"/>
      <c r="GTY2841" s="11"/>
      <c r="GTZ2841" s="11"/>
      <c r="GUA2841" s="12"/>
      <c r="GUB2841" s="12"/>
      <c r="GUC2841" s="11"/>
      <c r="GUD2841" s="11"/>
      <c r="GUE2841" s="11"/>
      <c r="GUF2841" s="12"/>
      <c r="GUG2841" s="12"/>
      <c r="GUH2841" s="11"/>
      <c r="GUI2841" s="11"/>
      <c r="GUJ2841" s="11"/>
      <c r="GUK2841" s="12"/>
      <c r="GUL2841" s="12"/>
      <c r="GUM2841" s="11"/>
      <c r="GUN2841" s="11"/>
      <c r="GUO2841" s="11"/>
      <c r="GUP2841" s="12"/>
      <c r="GUQ2841" s="12"/>
      <c r="GUR2841" s="11"/>
      <c r="GUS2841" s="11"/>
      <c r="GUT2841" s="11"/>
      <c r="GUU2841" s="12"/>
      <c r="GUV2841" s="12"/>
      <c r="GUW2841" s="11"/>
      <c r="GUX2841" s="11"/>
      <c r="GUY2841" s="11"/>
      <c r="GUZ2841" s="12"/>
      <c r="GVA2841" s="12"/>
      <c r="GVB2841" s="11"/>
      <c r="GVC2841" s="11"/>
      <c r="GVD2841" s="11"/>
      <c r="GVE2841" s="12"/>
      <c r="GVF2841" s="12"/>
      <c r="GVG2841" s="11"/>
      <c r="GVH2841" s="11"/>
      <c r="GVI2841" s="11"/>
      <c r="GVJ2841" s="12"/>
      <c r="GVK2841" s="12"/>
      <c r="GVL2841" s="11"/>
      <c r="GVM2841" s="11"/>
      <c r="GVN2841" s="11"/>
      <c r="GVO2841" s="12"/>
      <c r="GVP2841" s="12"/>
      <c r="GVQ2841" s="11"/>
      <c r="GVR2841" s="11"/>
      <c r="GVS2841" s="11"/>
      <c r="GVT2841" s="12"/>
      <c r="GVU2841" s="12"/>
      <c r="GVV2841" s="11"/>
      <c r="GVW2841" s="11"/>
      <c r="GVX2841" s="11"/>
      <c r="GVY2841" s="12"/>
      <c r="GVZ2841" s="12"/>
      <c r="GWA2841" s="11"/>
      <c r="GWB2841" s="11"/>
      <c r="GWC2841" s="11"/>
      <c r="GWD2841" s="12"/>
      <c r="GWE2841" s="12"/>
      <c r="GWF2841" s="11"/>
      <c r="GWG2841" s="11"/>
      <c r="GWH2841" s="11"/>
      <c r="GWI2841" s="12"/>
      <c r="GWJ2841" s="12"/>
      <c r="GWK2841" s="11"/>
      <c r="GWL2841" s="11"/>
      <c r="GWM2841" s="11"/>
      <c r="GWN2841" s="12"/>
      <c r="GWO2841" s="12"/>
      <c r="GWP2841" s="11"/>
      <c r="GWQ2841" s="11"/>
      <c r="GWR2841" s="11"/>
      <c r="GWS2841" s="12"/>
      <c r="GWT2841" s="12"/>
      <c r="GWU2841" s="11"/>
      <c r="GWV2841" s="11"/>
      <c r="GWW2841" s="11"/>
      <c r="GWX2841" s="12"/>
      <c r="GWY2841" s="12"/>
      <c r="GWZ2841" s="11"/>
      <c r="GXA2841" s="11"/>
      <c r="GXB2841" s="11"/>
      <c r="GXC2841" s="12"/>
      <c r="GXD2841" s="12"/>
      <c r="GXE2841" s="11"/>
      <c r="GXF2841" s="11"/>
      <c r="GXG2841" s="11"/>
      <c r="GXH2841" s="12"/>
      <c r="GXI2841" s="12"/>
      <c r="GXJ2841" s="11"/>
      <c r="GXK2841" s="11"/>
      <c r="GXL2841" s="11"/>
      <c r="GXM2841" s="12"/>
      <c r="GXN2841" s="12"/>
      <c r="GXO2841" s="11"/>
      <c r="GXP2841" s="11"/>
      <c r="GXQ2841" s="11"/>
      <c r="GXR2841" s="12"/>
      <c r="GXS2841" s="12"/>
      <c r="GXT2841" s="11"/>
      <c r="GXU2841" s="11"/>
      <c r="GXV2841" s="11"/>
      <c r="GXW2841" s="12"/>
      <c r="GXX2841" s="12"/>
      <c r="GXY2841" s="11"/>
      <c r="GXZ2841" s="11"/>
      <c r="GYA2841" s="11"/>
      <c r="GYB2841" s="12"/>
      <c r="GYC2841" s="12"/>
      <c r="GYD2841" s="11"/>
      <c r="GYE2841" s="11"/>
      <c r="GYF2841" s="11"/>
      <c r="GYG2841" s="12"/>
      <c r="GYH2841" s="12"/>
      <c r="GYI2841" s="11"/>
      <c r="GYJ2841" s="11"/>
      <c r="GYK2841" s="11"/>
      <c r="GYL2841" s="12"/>
      <c r="GYM2841" s="12"/>
      <c r="GYN2841" s="11"/>
      <c r="GYO2841" s="11"/>
      <c r="GYP2841" s="11"/>
      <c r="GYQ2841" s="12"/>
      <c r="GYR2841" s="12"/>
      <c r="GYS2841" s="11"/>
      <c r="GYT2841" s="11"/>
      <c r="GYU2841" s="11"/>
      <c r="GYV2841" s="12"/>
      <c r="GYW2841" s="12"/>
      <c r="GYX2841" s="11"/>
      <c r="GYY2841" s="11"/>
      <c r="GYZ2841" s="11"/>
      <c r="GZA2841" s="12"/>
      <c r="GZB2841" s="12"/>
      <c r="GZC2841" s="11"/>
      <c r="GZD2841" s="11"/>
      <c r="GZE2841" s="11"/>
      <c r="GZF2841" s="12"/>
      <c r="GZG2841" s="12"/>
      <c r="GZH2841" s="11"/>
      <c r="GZI2841" s="11"/>
      <c r="GZJ2841" s="11"/>
      <c r="GZK2841" s="12"/>
      <c r="GZL2841" s="12"/>
      <c r="GZM2841" s="11"/>
      <c r="GZN2841" s="11"/>
      <c r="GZO2841" s="11"/>
      <c r="GZP2841" s="12"/>
      <c r="GZQ2841" s="12"/>
      <c r="GZR2841" s="11"/>
      <c r="GZS2841" s="11"/>
      <c r="GZT2841" s="11"/>
      <c r="GZU2841" s="12"/>
      <c r="GZV2841" s="12"/>
      <c r="GZW2841" s="11"/>
      <c r="GZX2841" s="11"/>
      <c r="GZY2841" s="11"/>
      <c r="GZZ2841" s="12"/>
      <c r="HAA2841" s="12"/>
      <c r="HAB2841" s="11"/>
      <c r="HAC2841" s="11"/>
      <c r="HAD2841" s="11"/>
      <c r="HAE2841" s="12"/>
      <c r="HAF2841" s="12"/>
      <c r="HAG2841" s="11"/>
      <c r="HAH2841" s="11"/>
      <c r="HAI2841" s="11"/>
      <c r="HAJ2841" s="12"/>
      <c r="HAK2841" s="12"/>
      <c r="HAL2841" s="11"/>
      <c r="HAM2841" s="11"/>
      <c r="HAN2841" s="11"/>
      <c r="HAO2841" s="12"/>
      <c r="HAP2841" s="12"/>
      <c r="HAQ2841" s="11"/>
      <c r="HAR2841" s="11"/>
      <c r="HAS2841" s="11"/>
      <c r="HAT2841" s="12"/>
      <c r="HAU2841" s="12"/>
      <c r="HAV2841" s="11"/>
      <c r="HAW2841" s="11"/>
      <c r="HAX2841" s="11"/>
      <c r="HAY2841" s="12"/>
      <c r="HAZ2841" s="12"/>
      <c r="HBA2841" s="11"/>
      <c r="HBB2841" s="11"/>
      <c r="HBC2841" s="11"/>
      <c r="HBD2841" s="12"/>
      <c r="HBE2841" s="12"/>
      <c r="HBF2841" s="11"/>
      <c r="HBG2841" s="11"/>
      <c r="HBH2841" s="11"/>
      <c r="HBI2841" s="12"/>
      <c r="HBJ2841" s="12"/>
      <c r="HBK2841" s="11"/>
      <c r="HBL2841" s="11"/>
      <c r="HBM2841" s="11"/>
      <c r="HBN2841" s="12"/>
      <c r="HBO2841" s="12"/>
      <c r="HBP2841" s="11"/>
      <c r="HBQ2841" s="11"/>
      <c r="HBR2841" s="11"/>
      <c r="HBS2841" s="12"/>
      <c r="HBT2841" s="12"/>
      <c r="HBU2841" s="11"/>
      <c r="HBV2841" s="11"/>
      <c r="HBW2841" s="11"/>
      <c r="HBX2841" s="12"/>
      <c r="HBY2841" s="12"/>
      <c r="HBZ2841" s="11"/>
      <c r="HCA2841" s="11"/>
      <c r="HCB2841" s="11"/>
      <c r="HCC2841" s="12"/>
      <c r="HCD2841" s="12"/>
      <c r="HCE2841" s="11"/>
      <c r="HCF2841" s="11"/>
      <c r="HCG2841" s="11"/>
      <c r="HCH2841" s="12"/>
      <c r="HCI2841" s="12"/>
      <c r="HCJ2841" s="11"/>
      <c r="HCK2841" s="11"/>
      <c r="HCL2841" s="11"/>
      <c r="HCM2841" s="12"/>
      <c r="HCN2841" s="12"/>
      <c r="HCO2841" s="11"/>
      <c r="HCP2841" s="11"/>
      <c r="HCQ2841" s="11"/>
      <c r="HCR2841" s="12"/>
      <c r="HCS2841" s="12"/>
      <c r="HCT2841" s="11"/>
      <c r="HCU2841" s="11"/>
      <c r="HCV2841" s="11"/>
      <c r="HCW2841" s="12"/>
      <c r="HCX2841" s="12"/>
      <c r="HCY2841" s="11"/>
      <c r="HCZ2841" s="11"/>
      <c r="HDA2841" s="11"/>
      <c r="HDB2841" s="12"/>
      <c r="HDC2841" s="12"/>
      <c r="HDD2841" s="11"/>
      <c r="HDE2841" s="11"/>
      <c r="HDF2841" s="11"/>
      <c r="HDG2841" s="12"/>
      <c r="HDH2841" s="12"/>
      <c r="HDI2841" s="11"/>
      <c r="HDJ2841" s="11"/>
      <c r="HDK2841" s="11"/>
      <c r="HDL2841" s="12"/>
      <c r="HDM2841" s="12"/>
      <c r="HDN2841" s="11"/>
      <c r="HDO2841" s="11"/>
      <c r="HDP2841" s="11"/>
      <c r="HDQ2841" s="12"/>
      <c r="HDR2841" s="12"/>
      <c r="HDS2841" s="11"/>
      <c r="HDT2841" s="11"/>
      <c r="HDU2841" s="11"/>
      <c r="HDV2841" s="12"/>
      <c r="HDW2841" s="12"/>
      <c r="HDX2841" s="11"/>
      <c r="HDY2841" s="11"/>
      <c r="HDZ2841" s="11"/>
      <c r="HEA2841" s="12"/>
      <c r="HEB2841" s="12"/>
      <c r="HEC2841" s="11"/>
      <c r="HED2841" s="11"/>
      <c r="HEE2841" s="11"/>
      <c r="HEF2841" s="12"/>
      <c r="HEG2841" s="12"/>
      <c r="HEH2841" s="11"/>
      <c r="HEI2841" s="11"/>
      <c r="HEJ2841" s="11"/>
      <c r="HEK2841" s="12"/>
      <c r="HEL2841" s="12"/>
      <c r="HEM2841" s="11"/>
      <c r="HEN2841" s="11"/>
      <c r="HEO2841" s="11"/>
      <c r="HEP2841" s="12"/>
      <c r="HEQ2841" s="12"/>
      <c r="HER2841" s="11"/>
      <c r="HES2841" s="11"/>
      <c r="HET2841" s="11"/>
      <c r="HEU2841" s="12"/>
      <c r="HEV2841" s="12"/>
      <c r="HEW2841" s="11"/>
      <c r="HEX2841" s="11"/>
      <c r="HEY2841" s="11"/>
      <c r="HEZ2841" s="12"/>
      <c r="HFA2841" s="12"/>
      <c r="HFB2841" s="11"/>
      <c r="HFC2841" s="11"/>
      <c r="HFD2841" s="11"/>
      <c r="HFE2841" s="12"/>
      <c r="HFF2841" s="12"/>
      <c r="HFG2841" s="11"/>
      <c r="HFH2841" s="11"/>
      <c r="HFI2841" s="11"/>
      <c r="HFJ2841" s="12"/>
      <c r="HFK2841" s="12"/>
      <c r="HFL2841" s="11"/>
      <c r="HFM2841" s="11"/>
      <c r="HFN2841" s="11"/>
      <c r="HFO2841" s="12"/>
      <c r="HFP2841" s="12"/>
      <c r="HFQ2841" s="11"/>
      <c r="HFR2841" s="11"/>
      <c r="HFS2841" s="11"/>
      <c r="HFT2841" s="12"/>
      <c r="HFU2841" s="12"/>
      <c r="HFV2841" s="11"/>
      <c r="HFW2841" s="11"/>
      <c r="HFX2841" s="11"/>
      <c r="HFY2841" s="12"/>
      <c r="HFZ2841" s="12"/>
      <c r="HGA2841" s="11"/>
      <c r="HGB2841" s="11"/>
      <c r="HGC2841" s="11"/>
      <c r="HGD2841" s="12"/>
      <c r="HGE2841" s="12"/>
      <c r="HGF2841" s="11"/>
      <c r="HGG2841" s="11"/>
      <c r="HGH2841" s="11"/>
      <c r="HGI2841" s="12"/>
      <c r="HGJ2841" s="12"/>
      <c r="HGK2841" s="11"/>
      <c r="HGL2841" s="11"/>
      <c r="HGM2841" s="11"/>
      <c r="HGN2841" s="12"/>
      <c r="HGO2841" s="12"/>
      <c r="HGP2841" s="11"/>
      <c r="HGQ2841" s="11"/>
      <c r="HGR2841" s="11"/>
      <c r="HGS2841" s="12"/>
      <c r="HGT2841" s="12"/>
      <c r="HGU2841" s="11"/>
      <c r="HGV2841" s="11"/>
      <c r="HGW2841" s="11"/>
      <c r="HGX2841" s="12"/>
      <c r="HGY2841" s="12"/>
      <c r="HGZ2841" s="11"/>
      <c r="HHA2841" s="11"/>
      <c r="HHB2841" s="11"/>
      <c r="HHC2841" s="12"/>
      <c r="HHD2841" s="12"/>
      <c r="HHE2841" s="11"/>
      <c r="HHF2841" s="11"/>
      <c r="HHG2841" s="11"/>
      <c r="HHH2841" s="12"/>
      <c r="HHI2841" s="12"/>
      <c r="HHJ2841" s="11"/>
      <c r="HHK2841" s="11"/>
      <c r="HHL2841" s="11"/>
      <c r="HHM2841" s="12"/>
      <c r="HHN2841" s="12"/>
      <c r="HHO2841" s="11"/>
      <c r="HHP2841" s="11"/>
      <c r="HHQ2841" s="11"/>
      <c r="HHR2841" s="12"/>
      <c r="HHS2841" s="12"/>
      <c r="HHT2841" s="11"/>
      <c r="HHU2841" s="11"/>
      <c r="HHV2841" s="11"/>
      <c r="HHW2841" s="12"/>
      <c r="HHX2841" s="12"/>
      <c r="HHY2841" s="11"/>
      <c r="HHZ2841" s="11"/>
      <c r="HIA2841" s="11"/>
      <c r="HIB2841" s="12"/>
      <c r="HIC2841" s="12"/>
      <c r="HID2841" s="11"/>
      <c r="HIE2841" s="11"/>
      <c r="HIF2841" s="11"/>
      <c r="HIG2841" s="12"/>
      <c r="HIH2841" s="12"/>
      <c r="HII2841" s="11"/>
      <c r="HIJ2841" s="11"/>
      <c r="HIK2841" s="11"/>
      <c r="HIL2841" s="12"/>
      <c r="HIM2841" s="12"/>
      <c r="HIN2841" s="11"/>
      <c r="HIO2841" s="11"/>
      <c r="HIP2841" s="11"/>
      <c r="HIQ2841" s="12"/>
      <c r="HIR2841" s="12"/>
      <c r="HIS2841" s="11"/>
      <c r="HIT2841" s="11"/>
      <c r="HIU2841" s="11"/>
      <c r="HIV2841" s="12"/>
      <c r="HIW2841" s="12"/>
      <c r="HIX2841" s="11"/>
      <c r="HIY2841" s="11"/>
      <c r="HIZ2841" s="11"/>
      <c r="HJA2841" s="12"/>
      <c r="HJB2841" s="12"/>
      <c r="HJC2841" s="11"/>
      <c r="HJD2841" s="11"/>
      <c r="HJE2841" s="11"/>
      <c r="HJF2841" s="12"/>
      <c r="HJG2841" s="12"/>
      <c r="HJH2841" s="11"/>
      <c r="HJI2841" s="11"/>
      <c r="HJJ2841" s="11"/>
      <c r="HJK2841" s="12"/>
      <c r="HJL2841" s="12"/>
      <c r="HJM2841" s="11"/>
      <c r="HJN2841" s="11"/>
      <c r="HJO2841" s="11"/>
      <c r="HJP2841" s="12"/>
      <c r="HJQ2841" s="12"/>
      <c r="HJR2841" s="11"/>
      <c r="HJS2841" s="11"/>
      <c r="HJT2841" s="11"/>
      <c r="HJU2841" s="12"/>
      <c r="HJV2841" s="12"/>
      <c r="HJW2841" s="11"/>
      <c r="HJX2841" s="11"/>
      <c r="HJY2841" s="11"/>
      <c r="HJZ2841" s="12"/>
      <c r="HKA2841" s="12"/>
      <c r="HKB2841" s="11"/>
      <c r="HKC2841" s="11"/>
      <c r="HKD2841" s="11"/>
      <c r="HKE2841" s="12"/>
      <c r="HKF2841" s="12"/>
      <c r="HKG2841" s="11"/>
      <c r="HKH2841" s="11"/>
      <c r="HKI2841" s="11"/>
      <c r="HKJ2841" s="12"/>
      <c r="HKK2841" s="12"/>
      <c r="HKL2841" s="11"/>
      <c r="HKM2841" s="11"/>
      <c r="HKN2841" s="11"/>
      <c r="HKO2841" s="12"/>
      <c r="HKP2841" s="12"/>
      <c r="HKQ2841" s="11"/>
      <c r="HKR2841" s="11"/>
      <c r="HKS2841" s="11"/>
      <c r="HKT2841" s="12"/>
      <c r="HKU2841" s="12"/>
      <c r="HKV2841" s="11"/>
      <c r="HKW2841" s="11"/>
      <c r="HKX2841" s="11"/>
      <c r="HKY2841" s="12"/>
      <c r="HKZ2841" s="12"/>
      <c r="HLA2841" s="11"/>
      <c r="HLB2841" s="11"/>
      <c r="HLC2841" s="11"/>
      <c r="HLD2841" s="12"/>
      <c r="HLE2841" s="12"/>
      <c r="HLF2841" s="11"/>
      <c r="HLG2841" s="11"/>
      <c r="HLH2841" s="11"/>
      <c r="HLI2841" s="12"/>
      <c r="HLJ2841" s="12"/>
      <c r="HLK2841" s="11"/>
      <c r="HLL2841" s="11"/>
      <c r="HLM2841" s="11"/>
      <c r="HLN2841" s="12"/>
      <c r="HLO2841" s="12"/>
      <c r="HLP2841" s="11"/>
      <c r="HLQ2841" s="11"/>
      <c r="HLR2841" s="11"/>
      <c r="HLS2841" s="12"/>
      <c r="HLT2841" s="12"/>
      <c r="HLU2841" s="11"/>
      <c r="HLV2841" s="11"/>
      <c r="HLW2841" s="11"/>
      <c r="HLX2841" s="12"/>
      <c r="HLY2841" s="12"/>
      <c r="HLZ2841" s="11"/>
      <c r="HMA2841" s="11"/>
      <c r="HMB2841" s="11"/>
      <c r="HMC2841" s="12"/>
      <c r="HMD2841" s="12"/>
      <c r="HME2841" s="11"/>
      <c r="HMF2841" s="11"/>
      <c r="HMG2841" s="11"/>
      <c r="HMH2841" s="12"/>
      <c r="HMI2841" s="12"/>
      <c r="HMJ2841" s="11"/>
      <c r="HMK2841" s="11"/>
      <c r="HML2841" s="11"/>
      <c r="HMM2841" s="12"/>
      <c r="HMN2841" s="12"/>
      <c r="HMO2841" s="11"/>
      <c r="HMP2841" s="11"/>
      <c r="HMQ2841" s="11"/>
      <c r="HMR2841" s="12"/>
      <c r="HMS2841" s="12"/>
      <c r="HMT2841" s="11"/>
      <c r="HMU2841" s="11"/>
      <c r="HMV2841" s="11"/>
      <c r="HMW2841" s="12"/>
      <c r="HMX2841" s="12"/>
      <c r="HMY2841" s="11"/>
      <c r="HMZ2841" s="11"/>
      <c r="HNA2841" s="11"/>
      <c r="HNB2841" s="12"/>
      <c r="HNC2841" s="12"/>
      <c r="HND2841" s="11"/>
      <c r="HNE2841" s="11"/>
      <c r="HNF2841" s="11"/>
      <c r="HNG2841" s="12"/>
      <c r="HNH2841" s="12"/>
      <c r="HNI2841" s="11"/>
      <c r="HNJ2841" s="11"/>
      <c r="HNK2841" s="11"/>
      <c r="HNL2841" s="12"/>
      <c r="HNM2841" s="12"/>
      <c r="HNN2841" s="11"/>
      <c r="HNO2841" s="11"/>
      <c r="HNP2841" s="11"/>
      <c r="HNQ2841" s="12"/>
      <c r="HNR2841" s="12"/>
      <c r="HNS2841" s="11"/>
      <c r="HNT2841" s="11"/>
      <c r="HNU2841" s="11"/>
      <c r="HNV2841" s="12"/>
      <c r="HNW2841" s="12"/>
      <c r="HNX2841" s="11"/>
      <c r="HNY2841" s="11"/>
      <c r="HNZ2841" s="11"/>
      <c r="HOA2841" s="12"/>
      <c r="HOB2841" s="12"/>
      <c r="HOC2841" s="11"/>
      <c r="HOD2841" s="11"/>
      <c r="HOE2841" s="11"/>
      <c r="HOF2841" s="12"/>
      <c r="HOG2841" s="12"/>
      <c r="HOH2841" s="11"/>
      <c r="HOI2841" s="11"/>
      <c r="HOJ2841" s="11"/>
      <c r="HOK2841" s="12"/>
      <c r="HOL2841" s="12"/>
      <c r="HOM2841" s="11"/>
      <c r="HON2841" s="11"/>
      <c r="HOO2841" s="11"/>
      <c r="HOP2841" s="12"/>
      <c r="HOQ2841" s="12"/>
      <c r="HOR2841" s="11"/>
      <c r="HOS2841" s="11"/>
      <c r="HOT2841" s="11"/>
      <c r="HOU2841" s="12"/>
      <c r="HOV2841" s="12"/>
      <c r="HOW2841" s="11"/>
      <c r="HOX2841" s="11"/>
      <c r="HOY2841" s="11"/>
      <c r="HOZ2841" s="12"/>
      <c r="HPA2841" s="12"/>
      <c r="HPB2841" s="11"/>
      <c r="HPC2841" s="11"/>
      <c r="HPD2841" s="11"/>
      <c r="HPE2841" s="12"/>
      <c r="HPF2841" s="12"/>
      <c r="HPG2841" s="11"/>
      <c r="HPH2841" s="11"/>
      <c r="HPI2841" s="11"/>
      <c r="HPJ2841" s="12"/>
      <c r="HPK2841" s="12"/>
      <c r="HPL2841" s="11"/>
      <c r="HPM2841" s="11"/>
      <c r="HPN2841" s="11"/>
      <c r="HPO2841" s="12"/>
      <c r="HPP2841" s="12"/>
      <c r="HPQ2841" s="11"/>
      <c r="HPR2841" s="11"/>
      <c r="HPS2841" s="11"/>
      <c r="HPT2841" s="12"/>
      <c r="HPU2841" s="12"/>
      <c r="HPV2841" s="11"/>
      <c r="HPW2841" s="11"/>
      <c r="HPX2841" s="11"/>
      <c r="HPY2841" s="12"/>
      <c r="HPZ2841" s="12"/>
      <c r="HQA2841" s="11"/>
      <c r="HQB2841" s="11"/>
      <c r="HQC2841" s="11"/>
      <c r="HQD2841" s="12"/>
      <c r="HQE2841" s="12"/>
      <c r="HQF2841" s="11"/>
      <c r="HQG2841" s="11"/>
      <c r="HQH2841" s="11"/>
      <c r="HQI2841" s="12"/>
      <c r="HQJ2841" s="12"/>
      <c r="HQK2841" s="11"/>
      <c r="HQL2841" s="11"/>
      <c r="HQM2841" s="11"/>
      <c r="HQN2841" s="12"/>
      <c r="HQO2841" s="12"/>
      <c r="HQP2841" s="11"/>
      <c r="HQQ2841" s="11"/>
      <c r="HQR2841" s="11"/>
      <c r="HQS2841" s="12"/>
      <c r="HQT2841" s="12"/>
      <c r="HQU2841" s="11"/>
      <c r="HQV2841" s="11"/>
      <c r="HQW2841" s="11"/>
      <c r="HQX2841" s="12"/>
      <c r="HQY2841" s="12"/>
      <c r="HQZ2841" s="11"/>
      <c r="HRA2841" s="11"/>
      <c r="HRB2841" s="11"/>
      <c r="HRC2841" s="12"/>
      <c r="HRD2841" s="12"/>
      <c r="HRE2841" s="11"/>
      <c r="HRF2841" s="11"/>
      <c r="HRG2841" s="11"/>
      <c r="HRH2841" s="12"/>
      <c r="HRI2841" s="12"/>
      <c r="HRJ2841" s="11"/>
      <c r="HRK2841" s="11"/>
      <c r="HRL2841" s="11"/>
      <c r="HRM2841" s="12"/>
      <c r="HRN2841" s="12"/>
      <c r="HRO2841" s="11"/>
      <c r="HRP2841" s="11"/>
      <c r="HRQ2841" s="11"/>
      <c r="HRR2841" s="12"/>
      <c r="HRS2841" s="12"/>
      <c r="HRT2841" s="11"/>
      <c r="HRU2841" s="11"/>
      <c r="HRV2841" s="11"/>
      <c r="HRW2841" s="12"/>
      <c r="HRX2841" s="12"/>
      <c r="HRY2841" s="11"/>
      <c r="HRZ2841" s="11"/>
      <c r="HSA2841" s="11"/>
      <c r="HSB2841" s="12"/>
      <c r="HSC2841" s="12"/>
      <c r="HSD2841" s="11"/>
      <c r="HSE2841" s="11"/>
      <c r="HSF2841" s="11"/>
      <c r="HSG2841" s="12"/>
      <c r="HSH2841" s="12"/>
      <c r="HSI2841" s="11"/>
      <c r="HSJ2841" s="11"/>
      <c r="HSK2841" s="11"/>
      <c r="HSL2841" s="12"/>
      <c r="HSM2841" s="12"/>
      <c r="HSN2841" s="11"/>
      <c r="HSO2841" s="11"/>
      <c r="HSP2841" s="11"/>
      <c r="HSQ2841" s="12"/>
      <c r="HSR2841" s="12"/>
      <c r="HSS2841" s="11"/>
      <c r="HST2841" s="11"/>
      <c r="HSU2841" s="11"/>
      <c r="HSV2841" s="12"/>
      <c r="HSW2841" s="12"/>
      <c r="HSX2841" s="11"/>
      <c r="HSY2841" s="11"/>
      <c r="HSZ2841" s="11"/>
      <c r="HTA2841" s="12"/>
      <c r="HTB2841" s="12"/>
      <c r="HTC2841" s="11"/>
      <c r="HTD2841" s="11"/>
      <c r="HTE2841" s="11"/>
      <c r="HTF2841" s="12"/>
      <c r="HTG2841" s="12"/>
      <c r="HTH2841" s="11"/>
      <c r="HTI2841" s="11"/>
      <c r="HTJ2841" s="11"/>
      <c r="HTK2841" s="12"/>
      <c r="HTL2841" s="12"/>
      <c r="HTM2841" s="11"/>
      <c r="HTN2841" s="11"/>
      <c r="HTO2841" s="11"/>
      <c r="HTP2841" s="12"/>
      <c r="HTQ2841" s="12"/>
      <c r="HTR2841" s="11"/>
      <c r="HTS2841" s="11"/>
      <c r="HTT2841" s="11"/>
      <c r="HTU2841" s="12"/>
      <c r="HTV2841" s="12"/>
      <c r="HTW2841" s="11"/>
      <c r="HTX2841" s="11"/>
      <c r="HTY2841" s="11"/>
      <c r="HTZ2841" s="12"/>
      <c r="HUA2841" s="12"/>
      <c r="HUB2841" s="11"/>
      <c r="HUC2841" s="11"/>
      <c r="HUD2841" s="11"/>
      <c r="HUE2841" s="12"/>
      <c r="HUF2841" s="12"/>
      <c r="HUG2841" s="11"/>
      <c r="HUH2841" s="11"/>
      <c r="HUI2841" s="11"/>
      <c r="HUJ2841" s="12"/>
      <c r="HUK2841" s="12"/>
      <c r="HUL2841" s="11"/>
      <c r="HUM2841" s="11"/>
      <c r="HUN2841" s="11"/>
      <c r="HUO2841" s="12"/>
      <c r="HUP2841" s="12"/>
      <c r="HUQ2841" s="11"/>
      <c r="HUR2841" s="11"/>
      <c r="HUS2841" s="11"/>
      <c r="HUT2841" s="12"/>
      <c r="HUU2841" s="12"/>
      <c r="HUV2841" s="11"/>
      <c r="HUW2841" s="11"/>
      <c r="HUX2841" s="11"/>
      <c r="HUY2841" s="12"/>
      <c r="HUZ2841" s="12"/>
      <c r="HVA2841" s="11"/>
      <c r="HVB2841" s="11"/>
      <c r="HVC2841" s="11"/>
      <c r="HVD2841" s="12"/>
      <c r="HVE2841" s="12"/>
      <c r="HVF2841" s="11"/>
      <c r="HVG2841" s="11"/>
      <c r="HVH2841" s="11"/>
      <c r="HVI2841" s="12"/>
      <c r="HVJ2841" s="12"/>
      <c r="HVK2841" s="11"/>
      <c r="HVL2841" s="11"/>
      <c r="HVM2841" s="11"/>
      <c r="HVN2841" s="12"/>
      <c r="HVO2841" s="12"/>
      <c r="HVP2841" s="11"/>
      <c r="HVQ2841" s="11"/>
      <c r="HVR2841" s="11"/>
      <c r="HVS2841" s="12"/>
      <c r="HVT2841" s="12"/>
      <c r="HVU2841" s="11"/>
      <c r="HVV2841" s="11"/>
      <c r="HVW2841" s="11"/>
      <c r="HVX2841" s="12"/>
      <c r="HVY2841" s="12"/>
      <c r="HVZ2841" s="11"/>
      <c r="HWA2841" s="11"/>
      <c r="HWB2841" s="11"/>
      <c r="HWC2841" s="12"/>
      <c r="HWD2841" s="12"/>
      <c r="HWE2841" s="11"/>
      <c r="HWF2841" s="11"/>
      <c r="HWG2841" s="11"/>
      <c r="HWH2841" s="12"/>
      <c r="HWI2841" s="12"/>
      <c r="HWJ2841" s="11"/>
      <c r="HWK2841" s="11"/>
      <c r="HWL2841" s="11"/>
      <c r="HWM2841" s="12"/>
      <c r="HWN2841" s="12"/>
      <c r="HWO2841" s="11"/>
      <c r="HWP2841" s="11"/>
      <c r="HWQ2841" s="11"/>
      <c r="HWR2841" s="12"/>
      <c r="HWS2841" s="12"/>
      <c r="HWT2841" s="11"/>
      <c r="HWU2841" s="11"/>
      <c r="HWV2841" s="11"/>
      <c r="HWW2841" s="12"/>
      <c r="HWX2841" s="12"/>
      <c r="HWY2841" s="11"/>
      <c r="HWZ2841" s="11"/>
      <c r="HXA2841" s="11"/>
      <c r="HXB2841" s="12"/>
      <c r="HXC2841" s="12"/>
      <c r="HXD2841" s="11"/>
      <c r="HXE2841" s="11"/>
      <c r="HXF2841" s="11"/>
      <c r="HXG2841" s="12"/>
      <c r="HXH2841" s="12"/>
      <c r="HXI2841" s="11"/>
      <c r="HXJ2841" s="11"/>
      <c r="HXK2841" s="11"/>
      <c r="HXL2841" s="12"/>
      <c r="HXM2841" s="12"/>
      <c r="HXN2841" s="11"/>
      <c r="HXO2841" s="11"/>
      <c r="HXP2841" s="11"/>
      <c r="HXQ2841" s="12"/>
      <c r="HXR2841" s="12"/>
      <c r="HXS2841" s="11"/>
      <c r="HXT2841" s="11"/>
      <c r="HXU2841" s="11"/>
      <c r="HXV2841" s="12"/>
      <c r="HXW2841" s="12"/>
      <c r="HXX2841" s="11"/>
      <c r="HXY2841" s="11"/>
      <c r="HXZ2841" s="11"/>
      <c r="HYA2841" s="12"/>
      <c r="HYB2841" s="12"/>
      <c r="HYC2841" s="11"/>
      <c r="HYD2841" s="11"/>
      <c r="HYE2841" s="11"/>
      <c r="HYF2841" s="12"/>
      <c r="HYG2841" s="12"/>
      <c r="HYH2841" s="11"/>
      <c r="HYI2841" s="11"/>
      <c r="HYJ2841" s="11"/>
      <c r="HYK2841" s="12"/>
      <c r="HYL2841" s="12"/>
      <c r="HYM2841" s="11"/>
      <c r="HYN2841" s="11"/>
      <c r="HYO2841" s="11"/>
      <c r="HYP2841" s="12"/>
      <c r="HYQ2841" s="12"/>
      <c r="HYR2841" s="11"/>
      <c r="HYS2841" s="11"/>
      <c r="HYT2841" s="11"/>
      <c r="HYU2841" s="12"/>
      <c r="HYV2841" s="12"/>
      <c r="HYW2841" s="11"/>
      <c r="HYX2841" s="11"/>
      <c r="HYY2841" s="11"/>
      <c r="HYZ2841" s="12"/>
      <c r="HZA2841" s="12"/>
      <c r="HZB2841" s="11"/>
      <c r="HZC2841" s="11"/>
      <c r="HZD2841" s="11"/>
      <c r="HZE2841" s="12"/>
      <c r="HZF2841" s="12"/>
      <c r="HZG2841" s="11"/>
      <c r="HZH2841" s="11"/>
      <c r="HZI2841" s="11"/>
      <c r="HZJ2841" s="12"/>
      <c r="HZK2841" s="12"/>
      <c r="HZL2841" s="11"/>
      <c r="HZM2841" s="11"/>
      <c r="HZN2841" s="11"/>
      <c r="HZO2841" s="12"/>
      <c r="HZP2841" s="12"/>
      <c r="HZQ2841" s="11"/>
      <c r="HZR2841" s="11"/>
      <c r="HZS2841" s="11"/>
      <c r="HZT2841" s="12"/>
      <c r="HZU2841" s="12"/>
      <c r="HZV2841" s="11"/>
      <c r="HZW2841" s="11"/>
      <c r="HZX2841" s="11"/>
      <c r="HZY2841" s="12"/>
      <c r="HZZ2841" s="12"/>
      <c r="IAA2841" s="11"/>
      <c r="IAB2841" s="11"/>
      <c r="IAC2841" s="11"/>
      <c r="IAD2841" s="12"/>
      <c r="IAE2841" s="12"/>
      <c r="IAF2841" s="11"/>
      <c r="IAG2841" s="11"/>
      <c r="IAH2841" s="11"/>
      <c r="IAI2841" s="12"/>
      <c r="IAJ2841" s="12"/>
      <c r="IAK2841" s="11"/>
      <c r="IAL2841" s="11"/>
      <c r="IAM2841" s="11"/>
      <c r="IAN2841" s="12"/>
      <c r="IAO2841" s="12"/>
      <c r="IAP2841" s="11"/>
      <c r="IAQ2841" s="11"/>
      <c r="IAR2841" s="11"/>
      <c r="IAS2841" s="12"/>
      <c r="IAT2841" s="12"/>
      <c r="IAU2841" s="11"/>
      <c r="IAV2841" s="11"/>
      <c r="IAW2841" s="11"/>
      <c r="IAX2841" s="12"/>
      <c r="IAY2841" s="12"/>
      <c r="IAZ2841" s="11"/>
      <c r="IBA2841" s="11"/>
      <c r="IBB2841" s="11"/>
      <c r="IBC2841" s="12"/>
      <c r="IBD2841" s="12"/>
      <c r="IBE2841" s="11"/>
      <c r="IBF2841" s="11"/>
      <c r="IBG2841" s="11"/>
      <c r="IBH2841" s="12"/>
      <c r="IBI2841" s="12"/>
      <c r="IBJ2841" s="11"/>
      <c r="IBK2841" s="11"/>
      <c r="IBL2841" s="11"/>
      <c r="IBM2841" s="12"/>
      <c r="IBN2841" s="12"/>
      <c r="IBO2841" s="11"/>
      <c r="IBP2841" s="11"/>
      <c r="IBQ2841" s="11"/>
      <c r="IBR2841" s="12"/>
      <c r="IBS2841" s="12"/>
      <c r="IBT2841" s="11"/>
      <c r="IBU2841" s="11"/>
      <c r="IBV2841" s="11"/>
      <c r="IBW2841" s="12"/>
      <c r="IBX2841" s="12"/>
      <c r="IBY2841" s="11"/>
      <c r="IBZ2841" s="11"/>
      <c r="ICA2841" s="11"/>
      <c r="ICB2841" s="12"/>
      <c r="ICC2841" s="12"/>
      <c r="ICD2841" s="11"/>
      <c r="ICE2841" s="11"/>
      <c r="ICF2841" s="11"/>
      <c r="ICG2841" s="12"/>
      <c r="ICH2841" s="12"/>
      <c r="ICI2841" s="11"/>
      <c r="ICJ2841" s="11"/>
      <c r="ICK2841" s="11"/>
      <c r="ICL2841" s="12"/>
      <c r="ICM2841" s="12"/>
      <c r="ICN2841" s="11"/>
      <c r="ICO2841" s="11"/>
      <c r="ICP2841" s="11"/>
      <c r="ICQ2841" s="12"/>
      <c r="ICR2841" s="12"/>
      <c r="ICS2841" s="11"/>
      <c r="ICT2841" s="11"/>
      <c r="ICU2841" s="11"/>
      <c r="ICV2841" s="12"/>
      <c r="ICW2841" s="12"/>
      <c r="ICX2841" s="11"/>
      <c r="ICY2841" s="11"/>
      <c r="ICZ2841" s="11"/>
      <c r="IDA2841" s="12"/>
      <c r="IDB2841" s="12"/>
      <c r="IDC2841" s="11"/>
      <c r="IDD2841" s="11"/>
      <c r="IDE2841" s="11"/>
      <c r="IDF2841" s="12"/>
      <c r="IDG2841" s="12"/>
      <c r="IDH2841" s="11"/>
      <c r="IDI2841" s="11"/>
      <c r="IDJ2841" s="11"/>
      <c r="IDK2841" s="12"/>
      <c r="IDL2841" s="12"/>
      <c r="IDM2841" s="11"/>
      <c r="IDN2841" s="11"/>
      <c r="IDO2841" s="11"/>
      <c r="IDP2841" s="12"/>
      <c r="IDQ2841" s="12"/>
      <c r="IDR2841" s="11"/>
      <c r="IDS2841" s="11"/>
      <c r="IDT2841" s="11"/>
      <c r="IDU2841" s="12"/>
      <c r="IDV2841" s="12"/>
      <c r="IDW2841" s="11"/>
      <c r="IDX2841" s="11"/>
      <c r="IDY2841" s="11"/>
      <c r="IDZ2841" s="12"/>
      <c r="IEA2841" s="12"/>
      <c r="IEB2841" s="11"/>
      <c r="IEC2841" s="11"/>
      <c r="IED2841" s="11"/>
      <c r="IEE2841" s="12"/>
      <c r="IEF2841" s="12"/>
      <c r="IEG2841" s="11"/>
      <c r="IEH2841" s="11"/>
      <c r="IEI2841" s="11"/>
      <c r="IEJ2841" s="12"/>
      <c r="IEK2841" s="12"/>
      <c r="IEL2841" s="11"/>
      <c r="IEM2841" s="11"/>
      <c r="IEN2841" s="11"/>
      <c r="IEO2841" s="12"/>
      <c r="IEP2841" s="12"/>
      <c r="IEQ2841" s="11"/>
      <c r="IER2841" s="11"/>
      <c r="IES2841" s="11"/>
      <c r="IET2841" s="12"/>
      <c r="IEU2841" s="12"/>
      <c r="IEV2841" s="11"/>
      <c r="IEW2841" s="11"/>
      <c r="IEX2841" s="11"/>
      <c r="IEY2841" s="12"/>
      <c r="IEZ2841" s="12"/>
      <c r="IFA2841" s="11"/>
      <c r="IFB2841" s="11"/>
      <c r="IFC2841" s="11"/>
      <c r="IFD2841" s="12"/>
      <c r="IFE2841" s="12"/>
      <c r="IFF2841" s="11"/>
      <c r="IFG2841" s="11"/>
      <c r="IFH2841" s="11"/>
      <c r="IFI2841" s="12"/>
      <c r="IFJ2841" s="12"/>
      <c r="IFK2841" s="11"/>
      <c r="IFL2841" s="11"/>
      <c r="IFM2841" s="11"/>
      <c r="IFN2841" s="12"/>
      <c r="IFO2841" s="12"/>
      <c r="IFP2841" s="11"/>
      <c r="IFQ2841" s="11"/>
      <c r="IFR2841" s="11"/>
      <c r="IFS2841" s="12"/>
      <c r="IFT2841" s="12"/>
      <c r="IFU2841" s="11"/>
      <c r="IFV2841" s="11"/>
      <c r="IFW2841" s="11"/>
      <c r="IFX2841" s="12"/>
      <c r="IFY2841" s="12"/>
      <c r="IFZ2841" s="11"/>
      <c r="IGA2841" s="11"/>
      <c r="IGB2841" s="11"/>
      <c r="IGC2841" s="12"/>
      <c r="IGD2841" s="12"/>
      <c r="IGE2841" s="11"/>
      <c r="IGF2841" s="11"/>
      <c r="IGG2841" s="11"/>
      <c r="IGH2841" s="12"/>
      <c r="IGI2841" s="12"/>
      <c r="IGJ2841" s="11"/>
      <c r="IGK2841" s="11"/>
      <c r="IGL2841" s="11"/>
      <c r="IGM2841" s="12"/>
      <c r="IGN2841" s="12"/>
      <c r="IGO2841" s="11"/>
      <c r="IGP2841" s="11"/>
      <c r="IGQ2841" s="11"/>
      <c r="IGR2841" s="12"/>
      <c r="IGS2841" s="12"/>
      <c r="IGT2841" s="11"/>
      <c r="IGU2841" s="11"/>
      <c r="IGV2841" s="11"/>
      <c r="IGW2841" s="12"/>
      <c r="IGX2841" s="12"/>
      <c r="IGY2841" s="11"/>
      <c r="IGZ2841" s="11"/>
      <c r="IHA2841" s="11"/>
      <c r="IHB2841" s="12"/>
      <c r="IHC2841" s="12"/>
      <c r="IHD2841" s="11"/>
      <c r="IHE2841" s="11"/>
      <c r="IHF2841" s="11"/>
      <c r="IHG2841" s="12"/>
      <c r="IHH2841" s="12"/>
      <c r="IHI2841" s="11"/>
      <c r="IHJ2841" s="11"/>
      <c r="IHK2841" s="11"/>
      <c r="IHL2841" s="12"/>
      <c r="IHM2841" s="12"/>
      <c r="IHN2841" s="11"/>
      <c r="IHO2841" s="11"/>
      <c r="IHP2841" s="11"/>
      <c r="IHQ2841" s="12"/>
      <c r="IHR2841" s="12"/>
      <c r="IHS2841" s="11"/>
      <c r="IHT2841" s="11"/>
      <c r="IHU2841" s="11"/>
      <c r="IHV2841" s="12"/>
      <c r="IHW2841" s="12"/>
      <c r="IHX2841" s="11"/>
      <c r="IHY2841" s="11"/>
      <c r="IHZ2841" s="11"/>
      <c r="IIA2841" s="12"/>
      <c r="IIB2841" s="12"/>
      <c r="IIC2841" s="11"/>
      <c r="IID2841" s="11"/>
      <c r="IIE2841" s="11"/>
      <c r="IIF2841" s="12"/>
      <c r="IIG2841" s="12"/>
      <c r="IIH2841" s="11"/>
      <c r="III2841" s="11"/>
      <c r="IIJ2841" s="11"/>
      <c r="IIK2841" s="12"/>
      <c r="IIL2841" s="12"/>
      <c r="IIM2841" s="11"/>
      <c r="IIN2841" s="11"/>
      <c r="IIO2841" s="11"/>
      <c r="IIP2841" s="12"/>
      <c r="IIQ2841" s="12"/>
      <c r="IIR2841" s="11"/>
      <c r="IIS2841" s="11"/>
      <c r="IIT2841" s="11"/>
      <c r="IIU2841" s="12"/>
      <c r="IIV2841" s="12"/>
      <c r="IIW2841" s="11"/>
      <c r="IIX2841" s="11"/>
      <c r="IIY2841" s="11"/>
      <c r="IIZ2841" s="12"/>
      <c r="IJA2841" s="12"/>
      <c r="IJB2841" s="11"/>
      <c r="IJC2841" s="11"/>
      <c r="IJD2841" s="11"/>
      <c r="IJE2841" s="12"/>
      <c r="IJF2841" s="12"/>
      <c r="IJG2841" s="11"/>
      <c r="IJH2841" s="11"/>
      <c r="IJI2841" s="11"/>
      <c r="IJJ2841" s="12"/>
      <c r="IJK2841" s="12"/>
      <c r="IJL2841" s="11"/>
      <c r="IJM2841" s="11"/>
      <c r="IJN2841" s="11"/>
      <c r="IJO2841" s="12"/>
      <c r="IJP2841" s="12"/>
      <c r="IJQ2841" s="11"/>
      <c r="IJR2841" s="11"/>
      <c r="IJS2841" s="11"/>
      <c r="IJT2841" s="12"/>
      <c r="IJU2841" s="12"/>
      <c r="IJV2841" s="11"/>
      <c r="IJW2841" s="11"/>
      <c r="IJX2841" s="11"/>
      <c r="IJY2841" s="12"/>
      <c r="IJZ2841" s="12"/>
      <c r="IKA2841" s="11"/>
      <c r="IKB2841" s="11"/>
      <c r="IKC2841" s="11"/>
      <c r="IKD2841" s="12"/>
      <c r="IKE2841" s="12"/>
      <c r="IKF2841" s="11"/>
      <c r="IKG2841" s="11"/>
      <c r="IKH2841" s="11"/>
      <c r="IKI2841" s="12"/>
      <c r="IKJ2841" s="12"/>
      <c r="IKK2841" s="11"/>
      <c r="IKL2841" s="11"/>
      <c r="IKM2841" s="11"/>
      <c r="IKN2841" s="12"/>
      <c r="IKO2841" s="12"/>
      <c r="IKP2841" s="11"/>
      <c r="IKQ2841" s="11"/>
      <c r="IKR2841" s="11"/>
      <c r="IKS2841" s="12"/>
      <c r="IKT2841" s="12"/>
      <c r="IKU2841" s="11"/>
      <c r="IKV2841" s="11"/>
      <c r="IKW2841" s="11"/>
      <c r="IKX2841" s="12"/>
      <c r="IKY2841" s="12"/>
      <c r="IKZ2841" s="11"/>
      <c r="ILA2841" s="11"/>
      <c r="ILB2841" s="11"/>
      <c r="ILC2841" s="12"/>
      <c r="ILD2841" s="12"/>
      <c r="ILE2841" s="11"/>
      <c r="ILF2841" s="11"/>
      <c r="ILG2841" s="11"/>
      <c r="ILH2841" s="12"/>
      <c r="ILI2841" s="12"/>
      <c r="ILJ2841" s="11"/>
      <c r="ILK2841" s="11"/>
      <c r="ILL2841" s="11"/>
      <c r="ILM2841" s="12"/>
      <c r="ILN2841" s="12"/>
      <c r="ILO2841" s="11"/>
      <c r="ILP2841" s="11"/>
      <c r="ILQ2841" s="11"/>
      <c r="ILR2841" s="12"/>
      <c r="ILS2841" s="12"/>
      <c r="ILT2841" s="11"/>
      <c r="ILU2841" s="11"/>
      <c r="ILV2841" s="11"/>
      <c r="ILW2841" s="12"/>
      <c r="ILX2841" s="12"/>
      <c r="ILY2841" s="11"/>
      <c r="ILZ2841" s="11"/>
      <c r="IMA2841" s="11"/>
      <c r="IMB2841" s="12"/>
      <c r="IMC2841" s="12"/>
      <c r="IMD2841" s="11"/>
      <c r="IME2841" s="11"/>
      <c r="IMF2841" s="11"/>
      <c r="IMG2841" s="12"/>
      <c r="IMH2841" s="12"/>
      <c r="IMI2841" s="11"/>
      <c r="IMJ2841" s="11"/>
      <c r="IMK2841" s="11"/>
      <c r="IML2841" s="12"/>
      <c r="IMM2841" s="12"/>
      <c r="IMN2841" s="11"/>
      <c r="IMO2841" s="11"/>
      <c r="IMP2841" s="11"/>
      <c r="IMQ2841" s="12"/>
      <c r="IMR2841" s="12"/>
      <c r="IMS2841" s="11"/>
      <c r="IMT2841" s="11"/>
      <c r="IMU2841" s="11"/>
      <c r="IMV2841" s="12"/>
      <c r="IMW2841" s="12"/>
      <c r="IMX2841" s="11"/>
      <c r="IMY2841" s="11"/>
      <c r="IMZ2841" s="11"/>
      <c r="INA2841" s="12"/>
      <c r="INB2841" s="12"/>
      <c r="INC2841" s="11"/>
      <c r="IND2841" s="11"/>
      <c r="INE2841" s="11"/>
      <c r="INF2841" s="12"/>
      <c r="ING2841" s="12"/>
      <c r="INH2841" s="11"/>
      <c r="INI2841" s="11"/>
      <c r="INJ2841" s="11"/>
      <c r="INK2841" s="12"/>
      <c r="INL2841" s="12"/>
      <c r="INM2841" s="11"/>
      <c r="INN2841" s="11"/>
      <c r="INO2841" s="11"/>
      <c r="INP2841" s="12"/>
      <c r="INQ2841" s="12"/>
      <c r="INR2841" s="11"/>
      <c r="INS2841" s="11"/>
      <c r="INT2841" s="11"/>
      <c r="INU2841" s="12"/>
      <c r="INV2841" s="12"/>
      <c r="INW2841" s="11"/>
      <c r="INX2841" s="11"/>
      <c r="INY2841" s="11"/>
      <c r="INZ2841" s="12"/>
      <c r="IOA2841" s="12"/>
      <c r="IOB2841" s="11"/>
      <c r="IOC2841" s="11"/>
      <c r="IOD2841" s="11"/>
      <c r="IOE2841" s="12"/>
      <c r="IOF2841" s="12"/>
      <c r="IOG2841" s="11"/>
      <c r="IOH2841" s="11"/>
      <c r="IOI2841" s="11"/>
      <c r="IOJ2841" s="12"/>
      <c r="IOK2841" s="12"/>
      <c r="IOL2841" s="11"/>
      <c r="IOM2841" s="11"/>
      <c r="ION2841" s="11"/>
      <c r="IOO2841" s="12"/>
      <c r="IOP2841" s="12"/>
      <c r="IOQ2841" s="11"/>
      <c r="IOR2841" s="11"/>
      <c r="IOS2841" s="11"/>
      <c r="IOT2841" s="12"/>
      <c r="IOU2841" s="12"/>
      <c r="IOV2841" s="11"/>
      <c r="IOW2841" s="11"/>
      <c r="IOX2841" s="11"/>
      <c r="IOY2841" s="12"/>
      <c r="IOZ2841" s="12"/>
      <c r="IPA2841" s="11"/>
      <c r="IPB2841" s="11"/>
      <c r="IPC2841" s="11"/>
      <c r="IPD2841" s="12"/>
      <c r="IPE2841" s="12"/>
      <c r="IPF2841" s="11"/>
      <c r="IPG2841" s="11"/>
      <c r="IPH2841" s="11"/>
      <c r="IPI2841" s="12"/>
      <c r="IPJ2841" s="12"/>
      <c r="IPK2841" s="11"/>
      <c r="IPL2841" s="11"/>
      <c r="IPM2841" s="11"/>
      <c r="IPN2841" s="12"/>
      <c r="IPO2841" s="12"/>
      <c r="IPP2841" s="11"/>
      <c r="IPQ2841" s="11"/>
      <c r="IPR2841" s="11"/>
      <c r="IPS2841" s="12"/>
      <c r="IPT2841" s="12"/>
      <c r="IPU2841" s="11"/>
      <c r="IPV2841" s="11"/>
      <c r="IPW2841" s="11"/>
      <c r="IPX2841" s="12"/>
      <c r="IPY2841" s="12"/>
      <c r="IPZ2841" s="11"/>
      <c r="IQA2841" s="11"/>
      <c r="IQB2841" s="11"/>
      <c r="IQC2841" s="12"/>
      <c r="IQD2841" s="12"/>
      <c r="IQE2841" s="11"/>
      <c r="IQF2841" s="11"/>
      <c r="IQG2841" s="11"/>
      <c r="IQH2841" s="12"/>
      <c r="IQI2841" s="12"/>
      <c r="IQJ2841" s="11"/>
      <c r="IQK2841" s="11"/>
      <c r="IQL2841" s="11"/>
      <c r="IQM2841" s="12"/>
      <c r="IQN2841" s="12"/>
      <c r="IQO2841" s="11"/>
      <c r="IQP2841" s="11"/>
      <c r="IQQ2841" s="11"/>
      <c r="IQR2841" s="12"/>
      <c r="IQS2841" s="12"/>
      <c r="IQT2841" s="11"/>
      <c r="IQU2841" s="11"/>
      <c r="IQV2841" s="11"/>
      <c r="IQW2841" s="12"/>
      <c r="IQX2841" s="12"/>
      <c r="IQY2841" s="11"/>
      <c r="IQZ2841" s="11"/>
      <c r="IRA2841" s="11"/>
      <c r="IRB2841" s="12"/>
      <c r="IRC2841" s="12"/>
      <c r="IRD2841" s="11"/>
      <c r="IRE2841" s="11"/>
      <c r="IRF2841" s="11"/>
      <c r="IRG2841" s="12"/>
      <c r="IRH2841" s="12"/>
      <c r="IRI2841" s="11"/>
      <c r="IRJ2841" s="11"/>
      <c r="IRK2841" s="11"/>
      <c r="IRL2841" s="12"/>
      <c r="IRM2841" s="12"/>
      <c r="IRN2841" s="11"/>
      <c r="IRO2841" s="11"/>
      <c r="IRP2841" s="11"/>
      <c r="IRQ2841" s="12"/>
      <c r="IRR2841" s="12"/>
      <c r="IRS2841" s="11"/>
      <c r="IRT2841" s="11"/>
      <c r="IRU2841" s="11"/>
      <c r="IRV2841" s="12"/>
      <c r="IRW2841" s="12"/>
      <c r="IRX2841" s="11"/>
      <c r="IRY2841" s="11"/>
      <c r="IRZ2841" s="11"/>
      <c r="ISA2841" s="12"/>
      <c r="ISB2841" s="12"/>
      <c r="ISC2841" s="11"/>
      <c r="ISD2841" s="11"/>
      <c r="ISE2841" s="11"/>
      <c r="ISF2841" s="12"/>
      <c r="ISG2841" s="12"/>
      <c r="ISH2841" s="11"/>
      <c r="ISI2841" s="11"/>
      <c r="ISJ2841" s="11"/>
      <c r="ISK2841" s="12"/>
      <c r="ISL2841" s="12"/>
      <c r="ISM2841" s="11"/>
      <c r="ISN2841" s="11"/>
      <c r="ISO2841" s="11"/>
      <c r="ISP2841" s="12"/>
      <c r="ISQ2841" s="12"/>
      <c r="ISR2841" s="11"/>
      <c r="ISS2841" s="11"/>
      <c r="IST2841" s="11"/>
      <c r="ISU2841" s="12"/>
      <c r="ISV2841" s="12"/>
      <c r="ISW2841" s="11"/>
      <c r="ISX2841" s="11"/>
      <c r="ISY2841" s="11"/>
      <c r="ISZ2841" s="12"/>
      <c r="ITA2841" s="12"/>
      <c r="ITB2841" s="11"/>
      <c r="ITC2841" s="11"/>
      <c r="ITD2841" s="11"/>
      <c r="ITE2841" s="12"/>
      <c r="ITF2841" s="12"/>
      <c r="ITG2841" s="11"/>
      <c r="ITH2841" s="11"/>
      <c r="ITI2841" s="11"/>
      <c r="ITJ2841" s="12"/>
      <c r="ITK2841" s="12"/>
      <c r="ITL2841" s="11"/>
      <c r="ITM2841" s="11"/>
      <c r="ITN2841" s="11"/>
      <c r="ITO2841" s="12"/>
      <c r="ITP2841" s="12"/>
      <c r="ITQ2841" s="11"/>
      <c r="ITR2841" s="11"/>
      <c r="ITS2841" s="11"/>
      <c r="ITT2841" s="12"/>
      <c r="ITU2841" s="12"/>
      <c r="ITV2841" s="11"/>
      <c r="ITW2841" s="11"/>
      <c r="ITX2841" s="11"/>
      <c r="ITY2841" s="12"/>
      <c r="ITZ2841" s="12"/>
      <c r="IUA2841" s="11"/>
      <c r="IUB2841" s="11"/>
      <c r="IUC2841" s="11"/>
      <c r="IUD2841" s="12"/>
      <c r="IUE2841" s="12"/>
      <c r="IUF2841" s="11"/>
      <c r="IUG2841" s="11"/>
      <c r="IUH2841" s="11"/>
      <c r="IUI2841" s="12"/>
      <c r="IUJ2841" s="12"/>
      <c r="IUK2841" s="11"/>
      <c r="IUL2841" s="11"/>
      <c r="IUM2841" s="11"/>
      <c r="IUN2841" s="12"/>
      <c r="IUO2841" s="12"/>
      <c r="IUP2841" s="11"/>
      <c r="IUQ2841" s="11"/>
      <c r="IUR2841" s="11"/>
      <c r="IUS2841" s="12"/>
      <c r="IUT2841" s="12"/>
      <c r="IUU2841" s="11"/>
      <c r="IUV2841" s="11"/>
      <c r="IUW2841" s="11"/>
      <c r="IUX2841" s="12"/>
      <c r="IUY2841" s="12"/>
      <c r="IUZ2841" s="11"/>
      <c r="IVA2841" s="11"/>
      <c r="IVB2841" s="11"/>
      <c r="IVC2841" s="12"/>
      <c r="IVD2841" s="12"/>
      <c r="IVE2841" s="11"/>
      <c r="IVF2841" s="11"/>
      <c r="IVG2841" s="11"/>
      <c r="IVH2841" s="12"/>
      <c r="IVI2841" s="12"/>
      <c r="IVJ2841" s="11"/>
      <c r="IVK2841" s="11"/>
      <c r="IVL2841" s="11"/>
      <c r="IVM2841" s="12"/>
      <c r="IVN2841" s="12"/>
      <c r="IVO2841" s="11"/>
      <c r="IVP2841" s="11"/>
      <c r="IVQ2841" s="11"/>
      <c r="IVR2841" s="12"/>
      <c r="IVS2841" s="12"/>
      <c r="IVT2841" s="11"/>
      <c r="IVU2841" s="11"/>
      <c r="IVV2841" s="11"/>
      <c r="IVW2841" s="12"/>
      <c r="IVX2841" s="12"/>
      <c r="IVY2841" s="11"/>
      <c r="IVZ2841" s="11"/>
      <c r="IWA2841" s="11"/>
      <c r="IWB2841" s="12"/>
      <c r="IWC2841" s="12"/>
      <c r="IWD2841" s="11"/>
      <c r="IWE2841" s="11"/>
      <c r="IWF2841" s="11"/>
      <c r="IWG2841" s="12"/>
      <c r="IWH2841" s="12"/>
      <c r="IWI2841" s="11"/>
      <c r="IWJ2841" s="11"/>
      <c r="IWK2841" s="11"/>
      <c r="IWL2841" s="12"/>
      <c r="IWM2841" s="12"/>
      <c r="IWN2841" s="11"/>
      <c r="IWO2841" s="11"/>
      <c r="IWP2841" s="11"/>
      <c r="IWQ2841" s="12"/>
      <c r="IWR2841" s="12"/>
      <c r="IWS2841" s="11"/>
      <c r="IWT2841" s="11"/>
      <c r="IWU2841" s="11"/>
      <c r="IWV2841" s="12"/>
      <c r="IWW2841" s="12"/>
      <c r="IWX2841" s="11"/>
      <c r="IWY2841" s="11"/>
      <c r="IWZ2841" s="11"/>
      <c r="IXA2841" s="12"/>
      <c r="IXB2841" s="12"/>
      <c r="IXC2841" s="11"/>
      <c r="IXD2841" s="11"/>
      <c r="IXE2841" s="11"/>
      <c r="IXF2841" s="12"/>
      <c r="IXG2841" s="12"/>
      <c r="IXH2841" s="11"/>
      <c r="IXI2841" s="11"/>
      <c r="IXJ2841" s="11"/>
      <c r="IXK2841" s="12"/>
      <c r="IXL2841" s="12"/>
      <c r="IXM2841" s="11"/>
      <c r="IXN2841" s="11"/>
      <c r="IXO2841" s="11"/>
      <c r="IXP2841" s="12"/>
      <c r="IXQ2841" s="12"/>
      <c r="IXR2841" s="11"/>
      <c r="IXS2841" s="11"/>
      <c r="IXT2841" s="11"/>
      <c r="IXU2841" s="12"/>
      <c r="IXV2841" s="12"/>
      <c r="IXW2841" s="11"/>
      <c r="IXX2841" s="11"/>
      <c r="IXY2841" s="11"/>
      <c r="IXZ2841" s="12"/>
      <c r="IYA2841" s="12"/>
      <c r="IYB2841" s="11"/>
      <c r="IYC2841" s="11"/>
      <c r="IYD2841" s="11"/>
      <c r="IYE2841" s="12"/>
      <c r="IYF2841" s="12"/>
      <c r="IYG2841" s="11"/>
      <c r="IYH2841" s="11"/>
      <c r="IYI2841" s="11"/>
      <c r="IYJ2841" s="12"/>
      <c r="IYK2841" s="12"/>
      <c r="IYL2841" s="11"/>
      <c r="IYM2841" s="11"/>
      <c r="IYN2841" s="11"/>
      <c r="IYO2841" s="12"/>
      <c r="IYP2841" s="12"/>
      <c r="IYQ2841" s="11"/>
      <c r="IYR2841" s="11"/>
      <c r="IYS2841" s="11"/>
      <c r="IYT2841" s="12"/>
      <c r="IYU2841" s="12"/>
      <c r="IYV2841" s="11"/>
      <c r="IYW2841" s="11"/>
      <c r="IYX2841" s="11"/>
      <c r="IYY2841" s="12"/>
      <c r="IYZ2841" s="12"/>
      <c r="IZA2841" s="11"/>
      <c r="IZB2841" s="11"/>
      <c r="IZC2841" s="11"/>
      <c r="IZD2841" s="12"/>
      <c r="IZE2841" s="12"/>
      <c r="IZF2841" s="11"/>
      <c r="IZG2841" s="11"/>
      <c r="IZH2841" s="11"/>
      <c r="IZI2841" s="12"/>
      <c r="IZJ2841" s="12"/>
      <c r="IZK2841" s="11"/>
      <c r="IZL2841" s="11"/>
      <c r="IZM2841" s="11"/>
      <c r="IZN2841" s="12"/>
      <c r="IZO2841" s="12"/>
      <c r="IZP2841" s="11"/>
      <c r="IZQ2841" s="11"/>
      <c r="IZR2841" s="11"/>
      <c r="IZS2841" s="12"/>
      <c r="IZT2841" s="12"/>
      <c r="IZU2841" s="11"/>
      <c r="IZV2841" s="11"/>
      <c r="IZW2841" s="11"/>
      <c r="IZX2841" s="12"/>
      <c r="IZY2841" s="12"/>
      <c r="IZZ2841" s="11"/>
      <c r="JAA2841" s="11"/>
      <c r="JAB2841" s="11"/>
      <c r="JAC2841" s="12"/>
      <c r="JAD2841" s="12"/>
      <c r="JAE2841" s="11"/>
      <c r="JAF2841" s="11"/>
      <c r="JAG2841" s="11"/>
      <c r="JAH2841" s="12"/>
      <c r="JAI2841" s="12"/>
      <c r="JAJ2841" s="11"/>
      <c r="JAK2841" s="11"/>
      <c r="JAL2841" s="11"/>
      <c r="JAM2841" s="12"/>
      <c r="JAN2841" s="12"/>
      <c r="JAO2841" s="11"/>
      <c r="JAP2841" s="11"/>
      <c r="JAQ2841" s="11"/>
      <c r="JAR2841" s="12"/>
      <c r="JAS2841" s="12"/>
      <c r="JAT2841" s="11"/>
      <c r="JAU2841" s="11"/>
      <c r="JAV2841" s="11"/>
      <c r="JAW2841" s="12"/>
      <c r="JAX2841" s="12"/>
      <c r="JAY2841" s="11"/>
      <c r="JAZ2841" s="11"/>
      <c r="JBA2841" s="11"/>
      <c r="JBB2841" s="12"/>
      <c r="JBC2841" s="12"/>
      <c r="JBD2841" s="11"/>
      <c r="JBE2841" s="11"/>
      <c r="JBF2841" s="11"/>
      <c r="JBG2841" s="12"/>
      <c r="JBH2841" s="12"/>
      <c r="JBI2841" s="11"/>
      <c r="JBJ2841" s="11"/>
      <c r="JBK2841" s="11"/>
      <c r="JBL2841" s="12"/>
      <c r="JBM2841" s="12"/>
      <c r="JBN2841" s="11"/>
      <c r="JBO2841" s="11"/>
      <c r="JBP2841" s="11"/>
      <c r="JBQ2841" s="12"/>
      <c r="JBR2841" s="12"/>
      <c r="JBS2841" s="11"/>
      <c r="JBT2841" s="11"/>
      <c r="JBU2841" s="11"/>
      <c r="JBV2841" s="12"/>
      <c r="JBW2841" s="12"/>
      <c r="JBX2841" s="11"/>
      <c r="JBY2841" s="11"/>
      <c r="JBZ2841" s="11"/>
      <c r="JCA2841" s="12"/>
      <c r="JCB2841" s="12"/>
      <c r="JCC2841" s="11"/>
      <c r="JCD2841" s="11"/>
      <c r="JCE2841" s="11"/>
      <c r="JCF2841" s="12"/>
      <c r="JCG2841" s="12"/>
      <c r="JCH2841" s="11"/>
      <c r="JCI2841" s="11"/>
      <c r="JCJ2841" s="11"/>
      <c r="JCK2841" s="12"/>
      <c r="JCL2841" s="12"/>
      <c r="JCM2841" s="11"/>
      <c r="JCN2841" s="11"/>
      <c r="JCO2841" s="11"/>
      <c r="JCP2841" s="12"/>
      <c r="JCQ2841" s="12"/>
      <c r="JCR2841" s="11"/>
      <c r="JCS2841" s="11"/>
      <c r="JCT2841" s="11"/>
      <c r="JCU2841" s="12"/>
      <c r="JCV2841" s="12"/>
      <c r="JCW2841" s="11"/>
      <c r="JCX2841" s="11"/>
      <c r="JCY2841" s="11"/>
      <c r="JCZ2841" s="12"/>
      <c r="JDA2841" s="12"/>
      <c r="JDB2841" s="11"/>
      <c r="JDC2841" s="11"/>
      <c r="JDD2841" s="11"/>
      <c r="JDE2841" s="12"/>
      <c r="JDF2841" s="12"/>
      <c r="JDG2841" s="11"/>
      <c r="JDH2841" s="11"/>
      <c r="JDI2841" s="11"/>
      <c r="JDJ2841" s="12"/>
      <c r="JDK2841" s="12"/>
      <c r="JDL2841" s="11"/>
      <c r="JDM2841" s="11"/>
      <c r="JDN2841" s="11"/>
      <c r="JDO2841" s="12"/>
      <c r="JDP2841" s="12"/>
      <c r="JDQ2841" s="11"/>
      <c r="JDR2841" s="11"/>
      <c r="JDS2841" s="11"/>
      <c r="JDT2841" s="12"/>
      <c r="JDU2841" s="12"/>
      <c r="JDV2841" s="11"/>
      <c r="JDW2841" s="11"/>
      <c r="JDX2841" s="11"/>
      <c r="JDY2841" s="12"/>
      <c r="JDZ2841" s="12"/>
      <c r="JEA2841" s="11"/>
      <c r="JEB2841" s="11"/>
      <c r="JEC2841" s="11"/>
      <c r="JED2841" s="12"/>
      <c r="JEE2841" s="12"/>
      <c r="JEF2841" s="11"/>
      <c r="JEG2841" s="11"/>
      <c r="JEH2841" s="11"/>
      <c r="JEI2841" s="12"/>
      <c r="JEJ2841" s="12"/>
      <c r="JEK2841" s="11"/>
      <c r="JEL2841" s="11"/>
      <c r="JEM2841" s="11"/>
      <c r="JEN2841" s="12"/>
      <c r="JEO2841" s="12"/>
      <c r="JEP2841" s="11"/>
      <c r="JEQ2841" s="11"/>
      <c r="JER2841" s="11"/>
      <c r="JES2841" s="12"/>
      <c r="JET2841" s="12"/>
      <c r="JEU2841" s="11"/>
      <c r="JEV2841" s="11"/>
      <c r="JEW2841" s="11"/>
      <c r="JEX2841" s="12"/>
      <c r="JEY2841" s="12"/>
      <c r="JEZ2841" s="11"/>
      <c r="JFA2841" s="11"/>
      <c r="JFB2841" s="11"/>
      <c r="JFC2841" s="12"/>
      <c r="JFD2841" s="12"/>
      <c r="JFE2841" s="11"/>
      <c r="JFF2841" s="11"/>
      <c r="JFG2841" s="11"/>
      <c r="JFH2841" s="12"/>
      <c r="JFI2841" s="12"/>
      <c r="JFJ2841" s="11"/>
      <c r="JFK2841" s="11"/>
      <c r="JFL2841" s="11"/>
      <c r="JFM2841" s="12"/>
      <c r="JFN2841" s="12"/>
      <c r="JFO2841" s="11"/>
      <c r="JFP2841" s="11"/>
      <c r="JFQ2841" s="11"/>
      <c r="JFR2841" s="12"/>
      <c r="JFS2841" s="12"/>
      <c r="JFT2841" s="11"/>
      <c r="JFU2841" s="11"/>
      <c r="JFV2841" s="11"/>
      <c r="JFW2841" s="12"/>
      <c r="JFX2841" s="12"/>
      <c r="JFY2841" s="11"/>
      <c r="JFZ2841" s="11"/>
      <c r="JGA2841" s="11"/>
      <c r="JGB2841" s="12"/>
      <c r="JGC2841" s="12"/>
      <c r="JGD2841" s="11"/>
      <c r="JGE2841" s="11"/>
      <c r="JGF2841" s="11"/>
      <c r="JGG2841" s="12"/>
      <c r="JGH2841" s="12"/>
      <c r="JGI2841" s="11"/>
      <c r="JGJ2841" s="11"/>
      <c r="JGK2841" s="11"/>
      <c r="JGL2841" s="12"/>
      <c r="JGM2841" s="12"/>
      <c r="JGN2841" s="11"/>
      <c r="JGO2841" s="11"/>
      <c r="JGP2841" s="11"/>
      <c r="JGQ2841" s="12"/>
      <c r="JGR2841" s="12"/>
      <c r="JGS2841" s="11"/>
      <c r="JGT2841" s="11"/>
      <c r="JGU2841" s="11"/>
      <c r="JGV2841" s="12"/>
      <c r="JGW2841" s="12"/>
      <c r="JGX2841" s="11"/>
      <c r="JGY2841" s="11"/>
      <c r="JGZ2841" s="11"/>
      <c r="JHA2841" s="12"/>
      <c r="JHB2841" s="12"/>
      <c r="JHC2841" s="11"/>
      <c r="JHD2841" s="11"/>
      <c r="JHE2841" s="11"/>
      <c r="JHF2841" s="12"/>
      <c r="JHG2841" s="12"/>
      <c r="JHH2841" s="11"/>
      <c r="JHI2841" s="11"/>
      <c r="JHJ2841" s="11"/>
      <c r="JHK2841" s="12"/>
      <c r="JHL2841" s="12"/>
      <c r="JHM2841" s="11"/>
      <c r="JHN2841" s="11"/>
      <c r="JHO2841" s="11"/>
      <c r="JHP2841" s="12"/>
      <c r="JHQ2841" s="12"/>
      <c r="JHR2841" s="11"/>
      <c r="JHS2841" s="11"/>
      <c r="JHT2841" s="11"/>
      <c r="JHU2841" s="12"/>
      <c r="JHV2841" s="12"/>
      <c r="JHW2841" s="11"/>
      <c r="JHX2841" s="11"/>
      <c r="JHY2841" s="11"/>
      <c r="JHZ2841" s="12"/>
      <c r="JIA2841" s="12"/>
      <c r="JIB2841" s="11"/>
      <c r="JIC2841" s="11"/>
      <c r="JID2841" s="11"/>
      <c r="JIE2841" s="12"/>
      <c r="JIF2841" s="12"/>
      <c r="JIG2841" s="11"/>
      <c r="JIH2841" s="11"/>
      <c r="JII2841" s="11"/>
      <c r="JIJ2841" s="12"/>
      <c r="JIK2841" s="12"/>
      <c r="JIL2841" s="11"/>
      <c r="JIM2841" s="11"/>
      <c r="JIN2841" s="11"/>
      <c r="JIO2841" s="12"/>
      <c r="JIP2841" s="12"/>
      <c r="JIQ2841" s="11"/>
      <c r="JIR2841" s="11"/>
      <c r="JIS2841" s="11"/>
      <c r="JIT2841" s="12"/>
      <c r="JIU2841" s="12"/>
      <c r="JIV2841" s="11"/>
      <c r="JIW2841" s="11"/>
      <c r="JIX2841" s="11"/>
      <c r="JIY2841" s="12"/>
      <c r="JIZ2841" s="12"/>
      <c r="JJA2841" s="11"/>
      <c r="JJB2841" s="11"/>
      <c r="JJC2841" s="11"/>
      <c r="JJD2841" s="12"/>
      <c r="JJE2841" s="12"/>
      <c r="JJF2841" s="11"/>
      <c r="JJG2841" s="11"/>
      <c r="JJH2841" s="11"/>
      <c r="JJI2841" s="12"/>
      <c r="JJJ2841" s="12"/>
      <c r="JJK2841" s="11"/>
      <c r="JJL2841" s="11"/>
      <c r="JJM2841" s="11"/>
      <c r="JJN2841" s="12"/>
      <c r="JJO2841" s="12"/>
      <c r="JJP2841" s="11"/>
      <c r="JJQ2841" s="11"/>
      <c r="JJR2841" s="11"/>
      <c r="JJS2841" s="12"/>
      <c r="JJT2841" s="12"/>
      <c r="JJU2841" s="11"/>
      <c r="JJV2841" s="11"/>
      <c r="JJW2841" s="11"/>
      <c r="JJX2841" s="12"/>
      <c r="JJY2841" s="12"/>
      <c r="JJZ2841" s="11"/>
      <c r="JKA2841" s="11"/>
      <c r="JKB2841" s="11"/>
      <c r="JKC2841" s="12"/>
      <c r="JKD2841" s="12"/>
      <c r="JKE2841" s="11"/>
      <c r="JKF2841" s="11"/>
      <c r="JKG2841" s="11"/>
      <c r="JKH2841" s="12"/>
      <c r="JKI2841" s="12"/>
      <c r="JKJ2841" s="11"/>
      <c r="JKK2841" s="11"/>
      <c r="JKL2841" s="11"/>
      <c r="JKM2841" s="12"/>
      <c r="JKN2841" s="12"/>
      <c r="JKO2841" s="11"/>
      <c r="JKP2841" s="11"/>
      <c r="JKQ2841" s="11"/>
      <c r="JKR2841" s="12"/>
      <c r="JKS2841" s="12"/>
      <c r="JKT2841" s="11"/>
      <c r="JKU2841" s="11"/>
      <c r="JKV2841" s="11"/>
      <c r="JKW2841" s="12"/>
      <c r="JKX2841" s="12"/>
      <c r="JKY2841" s="11"/>
      <c r="JKZ2841" s="11"/>
      <c r="JLA2841" s="11"/>
      <c r="JLB2841" s="12"/>
      <c r="JLC2841" s="12"/>
      <c r="JLD2841" s="11"/>
      <c r="JLE2841" s="11"/>
      <c r="JLF2841" s="11"/>
      <c r="JLG2841" s="12"/>
      <c r="JLH2841" s="12"/>
      <c r="JLI2841" s="11"/>
      <c r="JLJ2841" s="11"/>
      <c r="JLK2841" s="11"/>
      <c r="JLL2841" s="12"/>
      <c r="JLM2841" s="12"/>
      <c r="JLN2841" s="11"/>
      <c r="JLO2841" s="11"/>
      <c r="JLP2841" s="11"/>
      <c r="JLQ2841" s="12"/>
      <c r="JLR2841" s="12"/>
      <c r="JLS2841" s="11"/>
      <c r="JLT2841" s="11"/>
      <c r="JLU2841" s="11"/>
      <c r="JLV2841" s="12"/>
      <c r="JLW2841" s="12"/>
      <c r="JLX2841" s="11"/>
      <c r="JLY2841" s="11"/>
      <c r="JLZ2841" s="11"/>
      <c r="JMA2841" s="12"/>
      <c r="JMB2841" s="12"/>
      <c r="JMC2841" s="11"/>
      <c r="JMD2841" s="11"/>
      <c r="JME2841" s="11"/>
      <c r="JMF2841" s="12"/>
      <c r="JMG2841" s="12"/>
      <c r="JMH2841" s="11"/>
      <c r="JMI2841" s="11"/>
      <c r="JMJ2841" s="11"/>
      <c r="JMK2841" s="12"/>
      <c r="JML2841" s="12"/>
      <c r="JMM2841" s="11"/>
      <c r="JMN2841" s="11"/>
      <c r="JMO2841" s="11"/>
      <c r="JMP2841" s="12"/>
      <c r="JMQ2841" s="12"/>
      <c r="JMR2841" s="11"/>
      <c r="JMS2841" s="11"/>
      <c r="JMT2841" s="11"/>
      <c r="JMU2841" s="12"/>
      <c r="JMV2841" s="12"/>
      <c r="JMW2841" s="11"/>
      <c r="JMX2841" s="11"/>
      <c r="JMY2841" s="11"/>
      <c r="JMZ2841" s="12"/>
      <c r="JNA2841" s="12"/>
      <c r="JNB2841" s="11"/>
      <c r="JNC2841" s="11"/>
      <c r="JND2841" s="11"/>
      <c r="JNE2841" s="12"/>
      <c r="JNF2841" s="12"/>
      <c r="JNG2841" s="11"/>
      <c r="JNH2841" s="11"/>
      <c r="JNI2841" s="11"/>
      <c r="JNJ2841" s="12"/>
      <c r="JNK2841" s="12"/>
      <c r="JNL2841" s="11"/>
      <c r="JNM2841" s="11"/>
      <c r="JNN2841" s="11"/>
      <c r="JNO2841" s="12"/>
      <c r="JNP2841" s="12"/>
      <c r="JNQ2841" s="11"/>
      <c r="JNR2841" s="11"/>
      <c r="JNS2841" s="11"/>
      <c r="JNT2841" s="12"/>
      <c r="JNU2841" s="12"/>
      <c r="JNV2841" s="11"/>
      <c r="JNW2841" s="11"/>
      <c r="JNX2841" s="11"/>
      <c r="JNY2841" s="12"/>
      <c r="JNZ2841" s="12"/>
      <c r="JOA2841" s="11"/>
      <c r="JOB2841" s="11"/>
      <c r="JOC2841" s="11"/>
      <c r="JOD2841" s="12"/>
      <c r="JOE2841" s="12"/>
      <c r="JOF2841" s="11"/>
      <c r="JOG2841" s="11"/>
      <c r="JOH2841" s="11"/>
      <c r="JOI2841" s="12"/>
      <c r="JOJ2841" s="12"/>
      <c r="JOK2841" s="11"/>
      <c r="JOL2841" s="11"/>
      <c r="JOM2841" s="11"/>
      <c r="JON2841" s="12"/>
      <c r="JOO2841" s="12"/>
      <c r="JOP2841" s="11"/>
      <c r="JOQ2841" s="11"/>
      <c r="JOR2841" s="11"/>
      <c r="JOS2841" s="12"/>
      <c r="JOT2841" s="12"/>
      <c r="JOU2841" s="11"/>
      <c r="JOV2841" s="11"/>
      <c r="JOW2841" s="11"/>
      <c r="JOX2841" s="12"/>
      <c r="JOY2841" s="12"/>
      <c r="JOZ2841" s="11"/>
      <c r="JPA2841" s="11"/>
      <c r="JPB2841" s="11"/>
      <c r="JPC2841" s="12"/>
      <c r="JPD2841" s="12"/>
      <c r="JPE2841" s="11"/>
      <c r="JPF2841" s="11"/>
      <c r="JPG2841" s="11"/>
      <c r="JPH2841" s="12"/>
      <c r="JPI2841" s="12"/>
      <c r="JPJ2841" s="11"/>
      <c r="JPK2841" s="11"/>
      <c r="JPL2841" s="11"/>
      <c r="JPM2841" s="12"/>
      <c r="JPN2841" s="12"/>
      <c r="JPO2841" s="11"/>
      <c r="JPP2841" s="11"/>
      <c r="JPQ2841" s="11"/>
      <c r="JPR2841" s="12"/>
      <c r="JPS2841" s="12"/>
      <c r="JPT2841" s="11"/>
      <c r="JPU2841" s="11"/>
      <c r="JPV2841" s="11"/>
      <c r="JPW2841" s="12"/>
      <c r="JPX2841" s="12"/>
      <c r="JPY2841" s="11"/>
      <c r="JPZ2841" s="11"/>
      <c r="JQA2841" s="11"/>
      <c r="JQB2841" s="12"/>
      <c r="JQC2841" s="12"/>
      <c r="JQD2841" s="11"/>
      <c r="JQE2841" s="11"/>
      <c r="JQF2841" s="11"/>
      <c r="JQG2841" s="12"/>
      <c r="JQH2841" s="12"/>
      <c r="JQI2841" s="11"/>
      <c r="JQJ2841" s="11"/>
      <c r="JQK2841" s="11"/>
      <c r="JQL2841" s="12"/>
      <c r="JQM2841" s="12"/>
      <c r="JQN2841" s="11"/>
      <c r="JQO2841" s="11"/>
      <c r="JQP2841" s="11"/>
      <c r="JQQ2841" s="12"/>
      <c r="JQR2841" s="12"/>
      <c r="JQS2841" s="11"/>
      <c r="JQT2841" s="11"/>
      <c r="JQU2841" s="11"/>
      <c r="JQV2841" s="12"/>
      <c r="JQW2841" s="12"/>
      <c r="JQX2841" s="11"/>
      <c r="JQY2841" s="11"/>
      <c r="JQZ2841" s="11"/>
      <c r="JRA2841" s="12"/>
      <c r="JRB2841" s="12"/>
      <c r="JRC2841" s="11"/>
      <c r="JRD2841" s="11"/>
      <c r="JRE2841" s="11"/>
      <c r="JRF2841" s="12"/>
      <c r="JRG2841" s="12"/>
      <c r="JRH2841" s="11"/>
      <c r="JRI2841" s="11"/>
      <c r="JRJ2841" s="11"/>
      <c r="JRK2841" s="12"/>
      <c r="JRL2841" s="12"/>
      <c r="JRM2841" s="11"/>
      <c r="JRN2841" s="11"/>
      <c r="JRO2841" s="11"/>
      <c r="JRP2841" s="12"/>
      <c r="JRQ2841" s="12"/>
      <c r="JRR2841" s="11"/>
      <c r="JRS2841" s="11"/>
      <c r="JRT2841" s="11"/>
      <c r="JRU2841" s="12"/>
      <c r="JRV2841" s="12"/>
      <c r="JRW2841" s="11"/>
      <c r="JRX2841" s="11"/>
      <c r="JRY2841" s="11"/>
      <c r="JRZ2841" s="12"/>
      <c r="JSA2841" s="12"/>
      <c r="JSB2841" s="11"/>
      <c r="JSC2841" s="11"/>
      <c r="JSD2841" s="11"/>
      <c r="JSE2841" s="12"/>
      <c r="JSF2841" s="12"/>
      <c r="JSG2841" s="11"/>
      <c r="JSH2841" s="11"/>
      <c r="JSI2841" s="11"/>
      <c r="JSJ2841" s="12"/>
      <c r="JSK2841" s="12"/>
      <c r="JSL2841" s="11"/>
      <c r="JSM2841" s="11"/>
      <c r="JSN2841" s="11"/>
      <c r="JSO2841" s="12"/>
      <c r="JSP2841" s="12"/>
      <c r="JSQ2841" s="11"/>
      <c r="JSR2841" s="11"/>
      <c r="JSS2841" s="11"/>
      <c r="JST2841" s="12"/>
      <c r="JSU2841" s="12"/>
      <c r="JSV2841" s="11"/>
      <c r="JSW2841" s="11"/>
      <c r="JSX2841" s="11"/>
      <c r="JSY2841" s="12"/>
      <c r="JSZ2841" s="12"/>
      <c r="JTA2841" s="11"/>
      <c r="JTB2841" s="11"/>
      <c r="JTC2841" s="11"/>
      <c r="JTD2841" s="12"/>
      <c r="JTE2841" s="12"/>
      <c r="JTF2841" s="11"/>
      <c r="JTG2841" s="11"/>
      <c r="JTH2841" s="11"/>
      <c r="JTI2841" s="12"/>
      <c r="JTJ2841" s="12"/>
      <c r="JTK2841" s="11"/>
      <c r="JTL2841" s="11"/>
      <c r="JTM2841" s="11"/>
      <c r="JTN2841" s="12"/>
      <c r="JTO2841" s="12"/>
      <c r="JTP2841" s="11"/>
      <c r="JTQ2841" s="11"/>
      <c r="JTR2841" s="11"/>
      <c r="JTS2841" s="12"/>
      <c r="JTT2841" s="12"/>
      <c r="JTU2841" s="11"/>
      <c r="JTV2841" s="11"/>
      <c r="JTW2841" s="11"/>
      <c r="JTX2841" s="12"/>
      <c r="JTY2841" s="12"/>
      <c r="JTZ2841" s="11"/>
      <c r="JUA2841" s="11"/>
      <c r="JUB2841" s="11"/>
      <c r="JUC2841" s="12"/>
      <c r="JUD2841" s="12"/>
      <c r="JUE2841" s="11"/>
      <c r="JUF2841" s="11"/>
      <c r="JUG2841" s="11"/>
      <c r="JUH2841" s="12"/>
      <c r="JUI2841" s="12"/>
      <c r="JUJ2841" s="11"/>
      <c r="JUK2841" s="11"/>
      <c r="JUL2841" s="11"/>
      <c r="JUM2841" s="12"/>
      <c r="JUN2841" s="12"/>
      <c r="JUO2841" s="11"/>
      <c r="JUP2841" s="11"/>
      <c r="JUQ2841" s="11"/>
      <c r="JUR2841" s="12"/>
      <c r="JUS2841" s="12"/>
      <c r="JUT2841" s="11"/>
      <c r="JUU2841" s="11"/>
      <c r="JUV2841" s="11"/>
      <c r="JUW2841" s="12"/>
      <c r="JUX2841" s="12"/>
      <c r="JUY2841" s="11"/>
      <c r="JUZ2841" s="11"/>
      <c r="JVA2841" s="11"/>
      <c r="JVB2841" s="12"/>
      <c r="JVC2841" s="12"/>
      <c r="JVD2841" s="11"/>
      <c r="JVE2841" s="11"/>
      <c r="JVF2841" s="11"/>
      <c r="JVG2841" s="12"/>
      <c r="JVH2841" s="12"/>
      <c r="JVI2841" s="11"/>
      <c r="JVJ2841" s="11"/>
      <c r="JVK2841" s="11"/>
      <c r="JVL2841" s="12"/>
      <c r="JVM2841" s="12"/>
      <c r="JVN2841" s="11"/>
      <c r="JVO2841" s="11"/>
      <c r="JVP2841" s="11"/>
      <c r="JVQ2841" s="12"/>
      <c r="JVR2841" s="12"/>
      <c r="JVS2841" s="11"/>
      <c r="JVT2841" s="11"/>
      <c r="JVU2841" s="11"/>
      <c r="JVV2841" s="12"/>
      <c r="JVW2841" s="12"/>
      <c r="JVX2841" s="11"/>
      <c r="JVY2841" s="11"/>
      <c r="JVZ2841" s="11"/>
      <c r="JWA2841" s="12"/>
      <c r="JWB2841" s="12"/>
      <c r="JWC2841" s="11"/>
      <c r="JWD2841" s="11"/>
      <c r="JWE2841" s="11"/>
      <c r="JWF2841" s="12"/>
      <c r="JWG2841" s="12"/>
      <c r="JWH2841" s="11"/>
      <c r="JWI2841" s="11"/>
      <c r="JWJ2841" s="11"/>
      <c r="JWK2841" s="12"/>
      <c r="JWL2841" s="12"/>
      <c r="JWM2841" s="11"/>
      <c r="JWN2841" s="11"/>
      <c r="JWO2841" s="11"/>
      <c r="JWP2841" s="12"/>
      <c r="JWQ2841" s="12"/>
      <c r="JWR2841" s="11"/>
      <c r="JWS2841" s="11"/>
      <c r="JWT2841" s="11"/>
      <c r="JWU2841" s="12"/>
      <c r="JWV2841" s="12"/>
      <c r="JWW2841" s="11"/>
      <c r="JWX2841" s="11"/>
      <c r="JWY2841" s="11"/>
      <c r="JWZ2841" s="12"/>
      <c r="JXA2841" s="12"/>
      <c r="JXB2841" s="11"/>
      <c r="JXC2841" s="11"/>
      <c r="JXD2841" s="11"/>
      <c r="JXE2841" s="12"/>
      <c r="JXF2841" s="12"/>
      <c r="JXG2841" s="11"/>
      <c r="JXH2841" s="11"/>
      <c r="JXI2841" s="11"/>
      <c r="JXJ2841" s="12"/>
      <c r="JXK2841" s="12"/>
      <c r="JXL2841" s="11"/>
      <c r="JXM2841" s="11"/>
      <c r="JXN2841" s="11"/>
      <c r="JXO2841" s="12"/>
      <c r="JXP2841" s="12"/>
      <c r="JXQ2841" s="11"/>
      <c r="JXR2841" s="11"/>
      <c r="JXS2841" s="11"/>
      <c r="JXT2841" s="12"/>
      <c r="JXU2841" s="12"/>
      <c r="JXV2841" s="11"/>
      <c r="JXW2841" s="11"/>
      <c r="JXX2841" s="11"/>
      <c r="JXY2841" s="12"/>
      <c r="JXZ2841" s="12"/>
      <c r="JYA2841" s="11"/>
      <c r="JYB2841" s="11"/>
      <c r="JYC2841" s="11"/>
      <c r="JYD2841" s="12"/>
      <c r="JYE2841" s="12"/>
      <c r="JYF2841" s="11"/>
      <c r="JYG2841" s="11"/>
      <c r="JYH2841" s="11"/>
      <c r="JYI2841" s="12"/>
      <c r="JYJ2841" s="12"/>
      <c r="JYK2841" s="11"/>
      <c r="JYL2841" s="11"/>
      <c r="JYM2841" s="11"/>
      <c r="JYN2841" s="12"/>
      <c r="JYO2841" s="12"/>
      <c r="JYP2841" s="11"/>
      <c r="JYQ2841" s="11"/>
      <c r="JYR2841" s="11"/>
      <c r="JYS2841" s="12"/>
      <c r="JYT2841" s="12"/>
      <c r="JYU2841" s="11"/>
      <c r="JYV2841" s="11"/>
      <c r="JYW2841" s="11"/>
      <c r="JYX2841" s="12"/>
      <c r="JYY2841" s="12"/>
      <c r="JYZ2841" s="11"/>
      <c r="JZA2841" s="11"/>
      <c r="JZB2841" s="11"/>
      <c r="JZC2841" s="12"/>
      <c r="JZD2841" s="12"/>
      <c r="JZE2841" s="11"/>
      <c r="JZF2841" s="11"/>
      <c r="JZG2841" s="11"/>
      <c r="JZH2841" s="12"/>
      <c r="JZI2841" s="12"/>
      <c r="JZJ2841" s="11"/>
      <c r="JZK2841" s="11"/>
      <c r="JZL2841" s="11"/>
      <c r="JZM2841" s="12"/>
      <c r="JZN2841" s="12"/>
      <c r="JZO2841" s="11"/>
      <c r="JZP2841" s="11"/>
      <c r="JZQ2841" s="11"/>
      <c r="JZR2841" s="12"/>
      <c r="JZS2841" s="12"/>
      <c r="JZT2841" s="11"/>
      <c r="JZU2841" s="11"/>
      <c r="JZV2841" s="11"/>
      <c r="JZW2841" s="12"/>
      <c r="JZX2841" s="12"/>
      <c r="JZY2841" s="11"/>
      <c r="JZZ2841" s="11"/>
      <c r="KAA2841" s="11"/>
      <c r="KAB2841" s="12"/>
      <c r="KAC2841" s="12"/>
      <c r="KAD2841" s="11"/>
      <c r="KAE2841" s="11"/>
      <c r="KAF2841" s="11"/>
      <c r="KAG2841" s="12"/>
      <c r="KAH2841" s="12"/>
      <c r="KAI2841" s="11"/>
      <c r="KAJ2841" s="11"/>
      <c r="KAK2841" s="11"/>
      <c r="KAL2841" s="12"/>
      <c r="KAM2841" s="12"/>
      <c r="KAN2841" s="11"/>
      <c r="KAO2841" s="11"/>
      <c r="KAP2841" s="11"/>
      <c r="KAQ2841" s="12"/>
      <c r="KAR2841" s="12"/>
      <c r="KAS2841" s="11"/>
      <c r="KAT2841" s="11"/>
      <c r="KAU2841" s="11"/>
      <c r="KAV2841" s="12"/>
      <c r="KAW2841" s="12"/>
      <c r="KAX2841" s="11"/>
      <c r="KAY2841" s="11"/>
      <c r="KAZ2841" s="11"/>
      <c r="KBA2841" s="12"/>
      <c r="KBB2841" s="12"/>
      <c r="KBC2841" s="11"/>
      <c r="KBD2841" s="11"/>
      <c r="KBE2841" s="11"/>
      <c r="KBF2841" s="12"/>
      <c r="KBG2841" s="12"/>
      <c r="KBH2841" s="11"/>
      <c r="KBI2841" s="11"/>
      <c r="KBJ2841" s="11"/>
      <c r="KBK2841" s="12"/>
      <c r="KBL2841" s="12"/>
      <c r="KBM2841" s="11"/>
      <c r="KBN2841" s="11"/>
      <c r="KBO2841" s="11"/>
      <c r="KBP2841" s="12"/>
      <c r="KBQ2841" s="12"/>
      <c r="KBR2841" s="11"/>
      <c r="KBS2841" s="11"/>
      <c r="KBT2841" s="11"/>
      <c r="KBU2841" s="12"/>
      <c r="KBV2841" s="12"/>
      <c r="KBW2841" s="11"/>
      <c r="KBX2841" s="11"/>
      <c r="KBY2841" s="11"/>
      <c r="KBZ2841" s="12"/>
      <c r="KCA2841" s="12"/>
      <c r="KCB2841" s="11"/>
      <c r="KCC2841" s="11"/>
      <c r="KCD2841" s="11"/>
      <c r="KCE2841" s="12"/>
      <c r="KCF2841" s="12"/>
      <c r="KCG2841" s="11"/>
      <c r="KCH2841" s="11"/>
      <c r="KCI2841" s="11"/>
      <c r="KCJ2841" s="12"/>
      <c r="KCK2841" s="12"/>
      <c r="KCL2841" s="11"/>
      <c r="KCM2841" s="11"/>
      <c r="KCN2841" s="11"/>
      <c r="KCO2841" s="12"/>
      <c r="KCP2841" s="12"/>
      <c r="KCQ2841" s="11"/>
      <c r="KCR2841" s="11"/>
      <c r="KCS2841" s="11"/>
      <c r="KCT2841" s="12"/>
      <c r="KCU2841" s="12"/>
      <c r="KCV2841" s="11"/>
      <c r="KCW2841" s="11"/>
      <c r="KCX2841" s="11"/>
      <c r="KCY2841" s="12"/>
      <c r="KCZ2841" s="12"/>
      <c r="KDA2841" s="11"/>
      <c r="KDB2841" s="11"/>
      <c r="KDC2841" s="11"/>
      <c r="KDD2841" s="12"/>
      <c r="KDE2841" s="12"/>
      <c r="KDF2841" s="11"/>
      <c r="KDG2841" s="11"/>
      <c r="KDH2841" s="11"/>
      <c r="KDI2841" s="12"/>
      <c r="KDJ2841" s="12"/>
      <c r="KDK2841" s="11"/>
      <c r="KDL2841" s="11"/>
      <c r="KDM2841" s="11"/>
      <c r="KDN2841" s="12"/>
      <c r="KDO2841" s="12"/>
      <c r="KDP2841" s="11"/>
      <c r="KDQ2841" s="11"/>
      <c r="KDR2841" s="11"/>
      <c r="KDS2841" s="12"/>
      <c r="KDT2841" s="12"/>
      <c r="KDU2841" s="11"/>
      <c r="KDV2841" s="11"/>
      <c r="KDW2841" s="11"/>
      <c r="KDX2841" s="12"/>
      <c r="KDY2841" s="12"/>
      <c r="KDZ2841" s="11"/>
      <c r="KEA2841" s="11"/>
      <c r="KEB2841" s="11"/>
      <c r="KEC2841" s="12"/>
      <c r="KED2841" s="12"/>
      <c r="KEE2841" s="11"/>
      <c r="KEF2841" s="11"/>
      <c r="KEG2841" s="11"/>
      <c r="KEH2841" s="12"/>
      <c r="KEI2841" s="12"/>
      <c r="KEJ2841" s="11"/>
      <c r="KEK2841" s="11"/>
      <c r="KEL2841" s="11"/>
      <c r="KEM2841" s="12"/>
      <c r="KEN2841" s="12"/>
      <c r="KEO2841" s="11"/>
      <c r="KEP2841" s="11"/>
      <c r="KEQ2841" s="11"/>
      <c r="KER2841" s="12"/>
      <c r="KES2841" s="12"/>
      <c r="KET2841" s="11"/>
      <c r="KEU2841" s="11"/>
      <c r="KEV2841" s="11"/>
      <c r="KEW2841" s="12"/>
      <c r="KEX2841" s="12"/>
      <c r="KEY2841" s="11"/>
      <c r="KEZ2841" s="11"/>
      <c r="KFA2841" s="11"/>
      <c r="KFB2841" s="12"/>
      <c r="KFC2841" s="12"/>
      <c r="KFD2841" s="11"/>
      <c r="KFE2841" s="11"/>
      <c r="KFF2841" s="11"/>
      <c r="KFG2841" s="12"/>
      <c r="KFH2841" s="12"/>
      <c r="KFI2841" s="11"/>
      <c r="KFJ2841" s="11"/>
      <c r="KFK2841" s="11"/>
      <c r="KFL2841" s="12"/>
      <c r="KFM2841" s="12"/>
      <c r="KFN2841" s="11"/>
      <c r="KFO2841" s="11"/>
      <c r="KFP2841" s="11"/>
      <c r="KFQ2841" s="12"/>
      <c r="KFR2841" s="12"/>
      <c r="KFS2841" s="11"/>
      <c r="KFT2841" s="11"/>
      <c r="KFU2841" s="11"/>
      <c r="KFV2841" s="12"/>
      <c r="KFW2841" s="12"/>
      <c r="KFX2841" s="11"/>
      <c r="KFY2841" s="11"/>
      <c r="KFZ2841" s="11"/>
      <c r="KGA2841" s="12"/>
      <c r="KGB2841" s="12"/>
      <c r="KGC2841" s="11"/>
      <c r="KGD2841" s="11"/>
      <c r="KGE2841" s="11"/>
      <c r="KGF2841" s="12"/>
      <c r="KGG2841" s="12"/>
      <c r="KGH2841" s="11"/>
      <c r="KGI2841" s="11"/>
      <c r="KGJ2841" s="11"/>
      <c r="KGK2841" s="12"/>
      <c r="KGL2841" s="12"/>
      <c r="KGM2841" s="11"/>
      <c r="KGN2841" s="11"/>
      <c r="KGO2841" s="11"/>
      <c r="KGP2841" s="12"/>
      <c r="KGQ2841" s="12"/>
      <c r="KGR2841" s="11"/>
      <c r="KGS2841" s="11"/>
      <c r="KGT2841" s="11"/>
      <c r="KGU2841" s="12"/>
      <c r="KGV2841" s="12"/>
      <c r="KGW2841" s="11"/>
      <c r="KGX2841" s="11"/>
      <c r="KGY2841" s="11"/>
      <c r="KGZ2841" s="12"/>
      <c r="KHA2841" s="12"/>
      <c r="KHB2841" s="11"/>
      <c r="KHC2841" s="11"/>
      <c r="KHD2841" s="11"/>
      <c r="KHE2841" s="12"/>
      <c r="KHF2841" s="12"/>
      <c r="KHG2841" s="11"/>
      <c r="KHH2841" s="11"/>
      <c r="KHI2841" s="11"/>
      <c r="KHJ2841" s="12"/>
      <c r="KHK2841" s="12"/>
      <c r="KHL2841" s="11"/>
      <c r="KHM2841" s="11"/>
      <c r="KHN2841" s="11"/>
      <c r="KHO2841" s="12"/>
      <c r="KHP2841" s="12"/>
      <c r="KHQ2841" s="11"/>
      <c r="KHR2841" s="11"/>
      <c r="KHS2841" s="11"/>
      <c r="KHT2841" s="12"/>
      <c r="KHU2841" s="12"/>
      <c r="KHV2841" s="11"/>
      <c r="KHW2841" s="11"/>
      <c r="KHX2841" s="11"/>
      <c r="KHY2841" s="12"/>
      <c r="KHZ2841" s="12"/>
      <c r="KIA2841" s="11"/>
      <c r="KIB2841" s="11"/>
      <c r="KIC2841" s="11"/>
      <c r="KID2841" s="12"/>
      <c r="KIE2841" s="12"/>
      <c r="KIF2841" s="11"/>
      <c r="KIG2841" s="11"/>
      <c r="KIH2841" s="11"/>
      <c r="KII2841" s="12"/>
      <c r="KIJ2841" s="12"/>
      <c r="KIK2841" s="11"/>
      <c r="KIL2841" s="11"/>
      <c r="KIM2841" s="11"/>
      <c r="KIN2841" s="12"/>
      <c r="KIO2841" s="12"/>
      <c r="KIP2841" s="11"/>
      <c r="KIQ2841" s="11"/>
      <c r="KIR2841" s="11"/>
      <c r="KIS2841" s="12"/>
      <c r="KIT2841" s="12"/>
      <c r="KIU2841" s="11"/>
      <c r="KIV2841" s="11"/>
      <c r="KIW2841" s="11"/>
      <c r="KIX2841" s="12"/>
      <c r="KIY2841" s="12"/>
      <c r="KIZ2841" s="11"/>
      <c r="KJA2841" s="11"/>
      <c r="KJB2841" s="11"/>
      <c r="KJC2841" s="12"/>
      <c r="KJD2841" s="12"/>
      <c r="KJE2841" s="11"/>
      <c r="KJF2841" s="11"/>
      <c r="KJG2841" s="11"/>
      <c r="KJH2841" s="12"/>
      <c r="KJI2841" s="12"/>
      <c r="KJJ2841" s="11"/>
      <c r="KJK2841" s="11"/>
      <c r="KJL2841" s="11"/>
      <c r="KJM2841" s="12"/>
      <c r="KJN2841" s="12"/>
      <c r="KJO2841" s="11"/>
      <c r="KJP2841" s="11"/>
      <c r="KJQ2841" s="11"/>
      <c r="KJR2841" s="12"/>
      <c r="KJS2841" s="12"/>
      <c r="KJT2841" s="11"/>
      <c r="KJU2841" s="11"/>
      <c r="KJV2841" s="11"/>
      <c r="KJW2841" s="12"/>
      <c r="KJX2841" s="12"/>
      <c r="KJY2841" s="11"/>
      <c r="KJZ2841" s="11"/>
      <c r="KKA2841" s="11"/>
      <c r="KKB2841" s="12"/>
      <c r="KKC2841" s="12"/>
      <c r="KKD2841" s="11"/>
      <c r="KKE2841" s="11"/>
      <c r="KKF2841" s="11"/>
      <c r="KKG2841" s="12"/>
      <c r="KKH2841" s="12"/>
      <c r="KKI2841" s="11"/>
      <c r="KKJ2841" s="11"/>
      <c r="KKK2841" s="11"/>
      <c r="KKL2841" s="12"/>
      <c r="KKM2841" s="12"/>
      <c r="KKN2841" s="11"/>
      <c r="KKO2841" s="11"/>
      <c r="KKP2841" s="11"/>
      <c r="KKQ2841" s="12"/>
      <c r="KKR2841" s="12"/>
      <c r="KKS2841" s="11"/>
      <c r="KKT2841" s="11"/>
      <c r="KKU2841" s="11"/>
      <c r="KKV2841" s="12"/>
      <c r="KKW2841" s="12"/>
      <c r="KKX2841" s="11"/>
      <c r="KKY2841" s="11"/>
      <c r="KKZ2841" s="11"/>
      <c r="KLA2841" s="12"/>
      <c r="KLB2841" s="12"/>
      <c r="KLC2841" s="11"/>
      <c r="KLD2841" s="11"/>
      <c r="KLE2841" s="11"/>
      <c r="KLF2841" s="12"/>
      <c r="KLG2841" s="12"/>
      <c r="KLH2841" s="11"/>
      <c r="KLI2841" s="11"/>
      <c r="KLJ2841" s="11"/>
      <c r="KLK2841" s="12"/>
      <c r="KLL2841" s="12"/>
      <c r="KLM2841" s="11"/>
      <c r="KLN2841" s="11"/>
      <c r="KLO2841" s="11"/>
      <c r="KLP2841" s="12"/>
      <c r="KLQ2841" s="12"/>
      <c r="KLR2841" s="11"/>
      <c r="KLS2841" s="11"/>
      <c r="KLT2841" s="11"/>
      <c r="KLU2841" s="12"/>
      <c r="KLV2841" s="12"/>
      <c r="KLW2841" s="11"/>
      <c r="KLX2841" s="11"/>
      <c r="KLY2841" s="11"/>
      <c r="KLZ2841" s="12"/>
      <c r="KMA2841" s="12"/>
      <c r="KMB2841" s="11"/>
      <c r="KMC2841" s="11"/>
      <c r="KMD2841" s="11"/>
      <c r="KME2841" s="12"/>
      <c r="KMF2841" s="12"/>
      <c r="KMG2841" s="11"/>
      <c r="KMH2841" s="11"/>
      <c r="KMI2841" s="11"/>
      <c r="KMJ2841" s="12"/>
      <c r="KMK2841" s="12"/>
      <c r="KML2841" s="11"/>
      <c r="KMM2841" s="11"/>
      <c r="KMN2841" s="11"/>
      <c r="KMO2841" s="12"/>
      <c r="KMP2841" s="12"/>
      <c r="KMQ2841" s="11"/>
      <c r="KMR2841" s="11"/>
      <c r="KMS2841" s="11"/>
      <c r="KMT2841" s="12"/>
      <c r="KMU2841" s="12"/>
      <c r="KMV2841" s="11"/>
      <c r="KMW2841" s="11"/>
      <c r="KMX2841" s="11"/>
      <c r="KMY2841" s="12"/>
      <c r="KMZ2841" s="12"/>
      <c r="KNA2841" s="11"/>
      <c r="KNB2841" s="11"/>
      <c r="KNC2841" s="11"/>
      <c r="KND2841" s="12"/>
      <c r="KNE2841" s="12"/>
      <c r="KNF2841" s="11"/>
      <c r="KNG2841" s="11"/>
      <c r="KNH2841" s="11"/>
      <c r="KNI2841" s="12"/>
      <c r="KNJ2841" s="12"/>
      <c r="KNK2841" s="11"/>
      <c r="KNL2841" s="11"/>
      <c r="KNM2841" s="11"/>
      <c r="KNN2841" s="12"/>
      <c r="KNO2841" s="12"/>
      <c r="KNP2841" s="11"/>
      <c r="KNQ2841" s="11"/>
      <c r="KNR2841" s="11"/>
      <c r="KNS2841" s="12"/>
      <c r="KNT2841" s="12"/>
      <c r="KNU2841" s="11"/>
      <c r="KNV2841" s="11"/>
      <c r="KNW2841" s="11"/>
      <c r="KNX2841" s="12"/>
      <c r="KNY2841" s="12"/>
      <c r="KNZ2841" s="11"/>
      <c r="KOA2841" s="11"/>
      <c r="KOB2841" s="11"/>
      <c r="KOC2841" s="12"/>
      <c r="KOD2841" s="12"/>
      <c r="KOE2841" s="11"/>
      <c r="KOF2841" s="11"/>
      <c r="KOG2841" s="11"/>
      <c r="KOH2841" s="12"/>
      <c r="KOI2841" s="12"/>
      <c r="KOJ2841" s="11"/>
      <c r="KOK2841" s="11"/>
      <c r="KOL2841" s="11"/>
      <c r="KOM2841" s="12"/>
      <c r="KON2841" s="12"/>
      <c r="KOO2841" s="11"/>
      <c r="KOP2841" s="11"/>
      <c r="KOQ2841" s="11"/>
      <c r="KOR2841" s="12"/>
      <c r="KOS2841" s="12"/>
      <c r="KOT2841" s="11"/>
      <c r="KOU2841" s="11"/>
      <c r="KOV2841" s="11"/>
      <c r="KOW2841" s="12"/>
      <c r="KOX2841" s="12"/>
      <c r="KOY2841" s="11"/>
      <c r="KOZ2841" s="11"/>
      <c r="KPA2841" s="11"/>
      <c r="KPB2841" s="12"/>
      <c r="KPC2841" s="12"/>
      <c r="KPD2841" s="11"/>
      <c r="KPE2841" s="11"/>
      <c r="KPF2841" s="11"/>
      <c r="KPG2841" s="12"/>
      <c r="KPH2841" s="12"/>
      <c r="KPI2841" s="11"/>
      <c r="KPJ2841" s="11"/>
      <c r="KPK2841" s="11"/>
      <c r="KPL2841" s="12"/>
      <c r="KPM2841" s="12"/>
      <c r="KPN2841" s="11"/>
      <c r="KPO2841" s="11"/>
      <c r="KPP2841" s="11"/>
      <c r="KPQ2841" s="12"/>
      <c r="KPR2841" s="12"/>
      <c r="KPS2841" s="11"/>
      <c r="KPT2841" s="11"/>
      <c r="KPU2841" s="11"/>
      <c r="KPV2841" s="12"/>
      <c r="KPW2841" s="12"/>
      <c r="KPX2841" s="11"/>
      <c r="KPY2841" s="11"/>
      <c r="KPZ2841" s="11"/>
      <c r="KQA2841" s="12"/>
      <c r="KQB2841" s="12"/>
      <c r="KQC2841" s="11"/>
      <c r="KQD2841" s="11"/>
      <c r="KQE2841" s="11"/>
      <c r="KQF2841" s="12"/>
      <c r="KQG2841" s="12"/>
      <c r="KQH2841" s="11"/>
      <c r="KQI2841" s="11"/>
      <c r="KQJ2841" s="11"/>
      <c r="KQK2841" s="12"/>
      <c r="KQL2841" s="12"/>
      <c r="KQM2841" s="11"/>
      <c r="KQN2841" s="11"/>
      <c r="KQO2841" s="11"/>
      <c r="KQP2841" s="12"/>
      <c r="KQQ2841" s="12"/>
      <c r="KQR2841" s="11"/>
      <c r="KQS2841" s="11"/>
      <c r="KQT2841" s="11"/>
      <c r="KQU2841" s="12"/>
      <c r="KQV2841" s="12"/>
      <c r="KQW2841" s="11"/>
      <c r="KQX2841" s="11"/>
      <c r="KQY2841" s="11"/>
      <c r="KQZ2841" s="12"/>
      <c r="KRA2841" s="12"/>
      <c r="KRB2841" s="11"/>
      <c r="KRC2841" s="11"/>
      <c r="KRD2841" s="11"/>
      <c r="KRE2841" s="12"/>
      <c r="KRF2841" s="12"/>
      <c r="KRG2841" s="11"/>
      <c r="KRH2841" s="11"/>
      <c r="KRI2841" s="11"/>
      <c r="KRJ2841" s="12"/>
      <c r="KRK2841" s="12"/>
      <c r="KRL2841" s="11"/>
      <c r="KRM2841" s="11"/>
      <c r="KRN2841" s="11"/>
      <c r="KRO2841" s="12"/>
      <c r="KRP2841" s="12"/>
      <c r="KRQ2841" s="11"/>
      <c r="KRR2841" s="11"/>
      <c r="KRS2841" s="11"/>
      <c r="KRT2841" s="12"/>
      <c r="KRU2841" s="12"/>
      <c r="KRV2841" s="11"/>
      <c r="KRW2841" s="11"/>
      <c r="KRX2841" s="11"/>
      <c r="KRY2841" s="12"/>
      <c r="KRZ2841" s="12"/>
      <c r="KSA2841" s="11"/>
      <c r="KSB2841" s="11"/>
      <c r="KSC2841" s="11"/>
      <c r="KSD2841" s="12"/>
      <c r="KSE2841" s="12"/>
      <c r="KSF2841" s="11"/>
      <c r="KSG2841" s="11"/>
      <c r="KSH2841" s="11"/>
      <c r="KSI2841" s="12"/>
      <c r="KSJ2841" s="12"/>
      <c r="KSK2841" s="11"/>
      <c r="KSL2841" s="11"/>
      <c r="KSM2841" s="11"/>
      <c r="KSN2841" s="12"/>
      <c r="KSO2841" s="12"/>
      <c r="KSP2841" s="11"/>
      <c r="KSQ2841" s="11"/>
      <c r="KSR2841" s="11"/>
      <c r="KSS2841" s="12"/>
      <c r="KST2841" s="12"/>
      <c r="KSU2841" s="11"/>
      <c r="KSV2841" s="11"/>
      <c r="KSW2841" s="11"/>
      <c r="KSX2841" s="12"/>
      <c r="KSY2841" s="12"/>
      <c r="KSZ2841" s="11"/>
      <c r="KTA2841" s="11"/>
      <c r="KTB2841" s="11"/>
      <c r="KTC2841" s="12"/>
      <c r="KTD2841" s="12"/>
      <c r="KTE2841" s="11"/>
      <c r="KTF2841" s="11"/>
      <c r="KTG2841" s="11"/>
      <c r="KTH2841" s="12"/>
      <c r="KTI2841" s="12"/>
      <c r="KTJ2841" s="11"/>
      <c r="KTK2841" s="11"/>
      <c r="KTL2841" s="11"/>
      <c r="KTM2841" s="12"/>
      <c r="KTN2841" s="12"/>
      <c r="KTO2841" s="11"/>
      <c r="KTP2841" s="11"/>
      <c r="KTQ2841" s="11"/>
      <c r="KTR2841" s="12"/>
      <c r="KTS2841" s="12"/>
      <c r="KTT2841" s="11"/>
      <c r="KTU2841" s="11"/>
      <c r="KTV2841" s="11"/>
      <c r="KTW2841" s="12"/>
      <c r="KTX2841" s="12"/>
      <c r="KTY2841" s="11"/>
      <c r="KTZ2841" s="11"/>
      <c r="KUA2841" s="11"/>
      <c r="KUB2841" s="12"/>
      <c r="KUC2841" s="12"/>
      <c r="KUD2841" s="11"/>
      <c r="KUE2841" s="11"/>
      <c r="KUF2841" s="11"/>
      <c r="KUG2841" s="12"/>
      <c r="KUH2841" s="12"/>
      <c r="KUI2841" s="11"/>
      <c r="KUJ2841" s="11"/>
      <c r="KUK2841" s="11"/>
      <c r="KUL2841" s="12"/>
      <c r="KUM2841" s="12"/>
      <c r="KUN2841" s="11"/>
      <c r="KUO2841" s="11"/>
      <c r="KUP2841" s="11"/>
      <c r="KUQ2841" s="12"/>
      <c r="KUR2841" s="12"/>
      <c r="KUS2841" s="11"/>
      <c r="KUT2841" s="11"/>
      <c r="KUU2841" s="11"/>
      <c r="KUV2841" s="12"/>
      <c r="KUW2841" s="12"/>
      <c r="KUX2841" s="11"/>
      <c r="KUY2841" s="11"/>
      <c r="KUZ2841" s="11"/>
      <c r="KVA2841" s="12"/>
      <c r="KVB2841" s="12"/>
      <c r="KVC2841" s="11"/>
      <c r="KVD2841" s="11"/>
      <c r="KVE2841" s="11"/>
      <c r="KVF2841" s="12"/>
      <c r="KVG2841" s="12"/>
      <c r="KVH2841" s="11"/>
      <c r="KVI2841" s="11"/>
      <c r="KVJ2841" s="11"/>
      <c r="KVK2841" s="12"/>
      <c r="KVL2841" s="12"/>
      <c r="KVM2841" s="11"/>
      <c r="KVN2841" s="11"/>
      <c r="KVO2841" s="11"/>
      <c r="KVP2841" s="12"/>
      <c r="KVQ2841" s="12"/>
      <c r="KVR2841" s="11"/>
      <c r="KVS2841" s="11"/>
      <c r="KVT2841" s="11"/>
      <c r="KVU2841" s="12"/>
      <c r="KVV2841" s="12"/>
      <c r="KVW2841" s="11"/>
      <c r="KVX2841" s="11"/>
      <c r="KVY2841" s="11"/>
      <c r="KVZ2841" s="12"/>
      <c r="KWA2841" s="12"/>
      <c r="KWB2841" s="11"/>
      <c r="KWC2841" s="11"/>
      <c r="KWD2841" s="11"/>
      <c r="KWE2841" s="12"/>
      <c r="KWF2841" s="12"/>
      <c r="KWG2841" s="11"/>
      <c r="KWH2841" s="11"/>
      <c r="KWI2841" s="11"/>
      <c r="KWJ2841" s="12"/>
      <c r="KWK2841" s="12"/>
      <c r="KWL2841" s="11"/>
      <c r="KWM2841" s="11"/>
      <c r="KWN2841" s="11"/>
      <c r="KWO2841" s="12"/>
      <c r="KWP2841" s="12"/>
      <c r="KWQ2841" s="11"/>
      <c r="KWR2841" s="11"/>
      <c r="KWS2841" s="11"/>
      <c r="KWT2841" s="12"/>
      <c r="KWU2841" s="12"/>
      <c r="KWV2841" s="11"/>
      <c r="KWW2841" s="11"/>
      <c r="KWX2841" s="11"/>
      <c r="KWY2841" s="12"/>
      <c r="KWZ2841" s="12"/>
      <c r="KXA2841" s="11"/>
      <c r="KXB2841" s="11"/>
      <c r="KXC2841" s="11"/>
      <c r="KXD2841" s="12"/>
      <c r="KXE2841" s="12"/>
      <c r="KXF2841" s="11"/>
      <c r="KXG2841" s="11"/>
      <c r="KXH2841" s="11"/>
      <c r="KXI2841" s="12"/>
      <c r="KXJ2841" s="12"/>
      <c r="KXK2841" s="11"/>
      <c r="KXL2841" s="11"/>
      <c r="KXM2841" s="11"/>
      <c r="KXN2841" s="12"/>
      <c r="KXO2841" s="12"/>
      <c r="KXP2841" s="11"/>
      <c r="KXQ2841" s="11"/>
      <c r="KXR2841" s="11"/>
      <c r="KXS2841" s="12"/>
      <c r="KXT2841" s="12"/>
      <c r="KXU2841" s="11"/>
      <c r="KXV2841" s="11"/>
      <c r="KXW2841" s="11"/>
      <c r="KXX2841" s="12"/>
      <c r="KXY2841" s="12"/>
      <c r="KXZ2841" s="11"/>
      <c r="KYA2841" s="11"/>
      <c r="KYB2841" s="11"/>
      <c r="KYC2841" s="12"/>
      <c r="KYD2841" s="12"/>
      <c r="KYE2841" s="11"/>
      <c r="KYF2841" s="11"/>
      <c r="KYG2841" s="11"/>
      <c r="KYH2841" s="12"/>
      <c r="KYI2841" s="12"/>
      <c r="KYJ2841" s="11"/>
      <c r="KYK2841" s="11"/>
      <c r="KYL2841" s="11"/>
      <c r="KYM2841" s="12"/>
      <c r="KYN2841" s="12"/>
      <c r="KYO2841" s="11"/>
      <c r="KYP2841" s="11"/>
      <c r="KYQ2841" s="11"/>
      <c r="KYR2841" s="12"/>
      <c r="KYS2841" s="12"/>
      <c r="KYT2841" s="11"/>
      <c r="KYU2841" s="11"/>
      <c r="KYV2841" s="11"/>
      <c r="KYW2841" s="12"/>
      <c r="KYX2841" s="12"/>
      <c r="KYY2841" s="11"/>
      <c r="KYZ2841" s="11"/>
      <c r="KZA2841" s="11"/>
      <c r="KZB2841" s="12"/>
      <c r="KZC2841" s="12"/>
      <c r="KZD2841" s="11"/>
      <c r="KZE2841" s="11"/>
      <c r="KZF2841" s="11"/>
      <c r="KZG2841" s="12"/>
      <c r="KZH2841" s="12"/>
      <c r="KZI2841" s="11"/>
      <c r="KZJ2841" s="11"/>
      <c r="KZK2841" s="11"/>
      <c r="KZL2841" s="12"/>
      <c r="KZM2841" s="12"/>
      <c r="KZN2841" s="11"/>
      <c r="KZO2841" s="11"/>
      <c r="KZP2841" s="11"/>
      <c r="KZQ2841" s="12"/>
      <c r="KZR2841" s="12"/>
      <c r="KZS2841" s="11"/>
      <c r="KZT2841" s="11"/>
      <c r="KZU2841" s="11"/>
      <c r="KZV2841" s="12"/>
      <c r="KZW2841" s="12"/>
      <c r="KZX2841" s="11"/>
      <c r="KZY2841" s="11"/>
      <c r="KZZ2841" s="11"/>
      <c r="LAA2841" s="12"/>
      <c r="LAB2841" s="12"/>
      <c r="LAC2841" s="11"/>
      <c r="LAD2841" s="11"/>
      <c r="LAE2841" s="11"/>
      <c r="LAF2841" s="12"/>
      <c r="LAG2841" s="12"/>
      <c r="LAH2841" s="11"/>
      <c r="LAI2841" s="11"/>
      <c r="LAJ2841" s="11"/>
      <c r="LAK2841" s="12"/>
      <c r="LAL2841" s="12"/>
      <c r="LAM2841" s="11"/>
      <c r="LAN2841" s="11"/>
      <c r="LAO2841" s="11"/>
      <c r="LAP2841" s="12"/>
      <c r="LAQ2841" s="12"/>
      <c r="LAR2841" s="11"/>
      <c r="LAS2841" s="11"/>
      <c r="LAT2841" s="11"/>
      <c r="LAU2841" s="12"/>
      <c r="LAV2841" s="12"/>
      <c r="LAW2841" s="11"/>
      <c r="LAX2841" s="11"/>
      <c r="LAY2841" s="11"/>
      <c r="LAZ2841" s="12"/>
      <c r="LBA2841" s="12"/>
      <c r="LBB2841" s="11"/>
      <c r="LBC2841" s="11"/>
      <c r="LBD2841" s="11"/>
      <c r="LBE2841" s="12"/>
      <c r="LBF2841" s="12"/>
      <c r="LBG2841" s="11"/>
      <c r="LBH2841" s="11"/>
      <c r="LBI2841" s="11"/>
      <c r="LBJ2841" s="12"/>
      <c r="LBK2841" s="12"/>
      <c r="LBL2841" s="11"/>
      <c r="LBM2841" s="11"/>
      <c r="LBN2841" s="11"/>
      <c r="LBO2841" s="12"/>
      <c r="LBP2841" s="12"/>
      <c r="LBQ2841" s="11"/>
      <c r="LBR2841" s="11"/>
      <c r="LBS2841" s="11"/>
      <c r="LBT2841" s="12"/>
      <c r="LBU2841" s="12"/>
      <c r="LBV2841" s="11"/>
      <c r="LBW2841" s="11"/>
      <c r="LBX2841" s="11"/>
      <c r="LBY2841" s="12"/>
      <c r="LBZ2841" s="12"/>
      <c r="LCA2841" s="11"/>
      <c r="LCB2841" s="11"/>
      <c r="LCC2841" s="11"/>
      <c r="LCD2841" s="12"/>
      <c r="LCE2841" s="12"/>
      <c r="LCF2841" s="11"/>
      <c r="LCG2841" s="11"/>
      <c r="LCH2841" s="11"/>
      <c r="LCI2841" s="12"/>
      <c r="LCJ2841" s="12"/>
      <c r="LCK2841" s="11"/>
      <c r="LCL2841" s="11"/>
      <c r="LCM2841" s="11"/>
      <c r="LCN2841" s="12"/>
      <c r="LCO2841" s="12"/>
      <c r="LCP2841" s="11"/>
      <c r="LCQ2841" s="11"/>
      <c r="LCR2841" s="11"/>
      <c r="LCS2841" s="12"/>
      <c r="LCT2841" s="12"/>
      <c r="LCU2841" s="11"/>
      <c r="LCV2841" s="11"/>
      <c r="LCW2841" s="11"/>
      <c r="LCX2841" s="12"/>
      <c r="LCY2841" s="12"/>
      <c r="LCZ2841" s="11"/>
      <c r="LDA2841" s="11"/>
      <c r="LDB2841" s="11"/>
      <c r="LDC2841" s="12"/>
      <c r="LDD2841" s="12"/>
      <c r="LDE2841" s="11"/>
      <c r="LDF2841" s="11"/>
      <c r="LDG2841" s="11"/>
      <c r="LDH2841" s="12"/>
      <c r="LDI2841" s="12"/>
      <c r="LDJ2841" s="11"/>
      <c r="LDK2841" s="11"/>
      <c r="LDL2841" s="11"/>
      <c r="LDM2841" s="12"/>
      <c r="LDN2841" s="12"/>
      <c r="LDO2841" s="11"/>
      <c r="LDP2841" s="11"/>
      <c r="LDQ2841" s="11"/>
      <c r="LDR2841" s="12"/>
      <c r="LDS2841" s="12"/>
      <c r="LDT2841" s="11"/>
      <c r="LDU2841" s="11"/>
      <c r="LDV2841" s="11"/>
      <c r="LDW2841" s="12"/>
      <c r="LDX2841" s="12"/>
      <c r="LDY2841" s="11"/>
      <c r="LDZ2841" s="11"/>
      <c r="LEA2841" s="11"/>
      <c r="LEB2841" s="12"/>
      <c r="LEC2841" s="12"/>
      <c r="LED2841" s="11"/>
      <c r="LEE2841" s="11"/>
      <c r="LEF2841" s="11"/>
      <c r="LEG2841" s="12"/>
      <c r="LEH2841" s="12"/>
      <c r="LEI2841" s="11"/>
      <c r="LEJ2841" s="11"/>
      <c r="LEK2841" s="11"/>
      <c r="LEL2841" s="12"/>
      <c r="LEM2841" s="12"/>
      <c r="LEN2841" s="11"/>
      <c r="LEO2841" s="11"/>
      <c r="LEP2841" s="11"/>
      <c r="LEQ2841" s="12"/>
      <c r="LER2841" s="12"/>
      <c r="LES2841" s="11"/>
      <c r="LET2841" s="11"/>
      <c r="LEU2841" s="11"/>
      <c r="LEV2841" s="12"/>
      <c r="LEW2841" s="12"/>
      <c r="LEX2841" s="11"/>
      <c r="LEY2841" s="11"/>
      <c r="LEZ2841" s="11"/>
      <c r="LFA2841" s="12"/>
      <c r="LFB2841" s="12"/>
      <c r="LFC2841" s="11"/>
      <c r="LFD2841" s="11"/>
      <c r="LFE2841" s="11"/>
      <c r="LFF2841" s="12"/>
      <c r="LFG2841" s="12"/>
      <c r="LFH2841" s="11"/>
      <c r="LFI2841" s="11"/>
      <c r="LFJ2841" s="11"/>
      <c r="LFK2841" s="12"/>
      <c r="LFL2841" s="12"/>
      <c r="LFM2841" s="11"/>
      <c r="LFN2841" s="11"/>
      <c r="LFO2841" s="11"/>
      <c r="LFP2841" s="12"/>
      <c r="LFQ2841" s="12"/>
      <c r="LFR2841" s="11"/>
      <c r="LFS2841" s="11"/>
      <c r="LFT2841" s="11"/>
      <c r="LFU2841" s="12"/>
      <c r="LFV2841" s="12"/>
      <c r="LFW2841" s="11"/>
      <c r="LFX2841" s="11"/>
      <c r="LFY2841" s="11"/>
      <c r="LFZ2841" s="12"/>
      <c r="LGA2841" s="12"/>
      <c r="LGB2841" s="11"/>
      <c r="LGC2841" s="11"/>
      <c r="LGD2841" s="11"/>
      <c r="LGE2841" s="12"/>
      <c r="LGF2841" s="12"/>
      <c r="LGG2841" s="11"/>
      <c r="LGH2841" s="11"/>
      <c r="LGI2841" s="11"/>
      <c r="LGJ2841" s="12"/>
      <c r="LGK2841" s="12"/>
      <c r="LGL2841" s="11"/>
      <c r="LGM2841" s="11"/>
      <c r="LGN2841" s="11"/>
      <c r="LGO2841" s="12"/>
      <c r="LGP2841" s="12"/>
      <c r="LGQ2841" s="11"/>
      <c r="LGR2841" s="11"/>
      <c r="LGS2841" s="11"/>
      <c r="LGT2841" s="12"/>
      <c r="LGU2841" s="12"/>
      <c r="LGV2841" s="11"/>
      <c r="LGW2841" s="11"/>
      <c r="LGX2841" s="11"/>
      <c r="LGY2841" s="12"/>
      <c r="LGZ2841" s="12"/>
      <c r="LHA2841" s="11"/>
      <c r="LHB2841" s="11"/>
      <c r="LHC2841" s="11"/>
      <c r="LHD2841" s="12"/>
      <c r="LHE2841" s="12"/>
      <c r="LHF2841" s="11"/>
      <c r="LHG2841" s="11"/>
      <c r="LHH2841" s="11"/>
      <c r="LHI2841" s="12"/>
      <c r="LHJ2841" s="12"/>
      <c r="LHK2841" s="11"/>
      <c r="LHL2841" s="11"/>
      <c r="LHM2841" s="11"/>
      <c r="LHN2841" s="12"/>
      <c r="LHO2841" s="12"/>
      <c r="LHP2841" s="11"/>
      <c r="LHQ2841" s="11"/>
      <c r="LHR2841" s="11"/>
      <c r="LHS2841" s="12"/>
      <c r="LHT2841" s="12"/>
      <c r="LHU2841" s="11"/>
      <c r="LHV2841" s="11"/>
      <c r="LHW2841" s="11"/>
      <c r="LHX2841" s="12"/>
      <c r="LHY2841" s="12"/>
      <c r="LHZ2841" s="11"/>
      <c r="LIA2841" s="11"/>
      <c r="LIB2841" s="11"/>
      <c r="LIC2841" s="12"/>
      <c r="LID2841" s="12"/>
      <c r="LIE2841" s="11"/>
      <c r="LIF2841" s="11"/>
      <c r="LIG2841" s="11"/>
      <c r="LIH2841" s="12"/>
      <c r="LII2841" s="12"/>
      <c r="LIJ2841" s="11"/>
      <c r="LIK2841" s="11"/>
      <c r="LIL2841" s="11"/>
      <c r="LIM2841" s="12"/>
      <c r="LIN2841" s="12"/>
      <c r="LIO2841" s="11"/>
      <c r="LIP2841" s="11"/>
      <c r="LIQ2841" s="11"/>
      <c r="LIR2841" s="12"/>
      <c r="LIS2841" s="12"/>
      <c r="LIT2841" s="11"/>
      <c r="LIU2841" s="11"/>
      <c r="LIV2841" s="11"/>
      <c r="LIW2841" s="12"/>
      <c r="LIX2841" s="12"/>
      <c r="LIY2841" s="11"/>
      <c r="LIZ2841" s="11"/>
      <c r="LJA2841" s="11"/>
      <c r="LJB2841" s="12"/>
      <c r="LJC2841" s="12"/>
      <c r="LJD2841" s="11"/>
      <c r="LJE2841" s="11"/>
      <c r="LJF2841" s="11"/>
      <c r="LJG2841" s="12"/>
      <c r="LJH2841" s="12"/>
      <c r="LJI2841" s="11"/>
      <c r="LJJ2841" s="11"/>
      <c r="LJK2841" s="11"/>
      <c r="LJL2841" s="12"/>
      <c r="LJM2841" s="12"/>
      <c r="LJN2841" s="11"/>
      <c r="LJO2841" s="11"/>
      <c r="LJP2841" s="11"/>
      <c r="LJQ2841" s="12"/>
      <c r="LJR2841" s="12"/>
      <c r="LJS2841" s="11"/>
      <c r="LJT2841" s="11"/>
      <c r="LJU2841" s="11"/>
      <c r="LJV2841" s="12"/>
      <c r="LJW2841" s="12"/>
      <c r="LJX2841" s="11"/>
      <c r="LJY2841" s="11"/>
      <c r="LJZ2841" s="11"/>
      <c r="LKA2841" s="12"/>
      <c r="LKB2841" s="12"/>
      <c r="LKC2841" s="11"/>
      <c r="LKD2841" s="11"/>
      <c r="LKE2841" s="11"/>
      <c r="LKF2841" s="12"/>
      <c r="LKG2841" s="12"/>
      <c r="LKH2841" s="11"/>
      <c r="LKI2841" s="11"/>
      <c r="LKJ2841" s="11"/>
      <c r="LKK2841" s="12"/>
      <c r="LKL2841" s="12"/>
      <c r="LKM2841" s="11"/>
      <c r="LKN2841" s="11"/>
      <c r="LKO2841" s="11"/>
      <c r="LKP2841" s="12"/>
      <c r="LKQ2841" s="12"/>
      <c r="LKR2841" s="11"/>
      <c r="LKS2841" s="11"/>
      <c r="LKT2841" s="11"/>
      <c r="LKU2841" s="12"/>
      <c r="LKV2841" s="12"/>
      <c r="LKW2841" s="11"/>
      <c r="LKX2841" s="11"/>
      <c r="LKY2841" s="11"/>
      <c r="LKZ2841" s="12"/>
      <c r="LLA2841" s="12"/>
      <c r="LLB2841" s="11"/>
      <c r="LLC2841" s="11"/>
      <c r="LLD2841" s="11"/>
      <c r="LLE2841" s="12"/>
      <c r="LLF2841" s="12"/>
      <c r="LLG2841" s="11"/>
      <c r="LLH2841" s="11"/>
      <c r="LLI2841" s="11"/>
      <c r="LLJ2841" s="12"/>
      <c r="LLK2841" s="12"/>
      <c r="LLL2841" s="11"/>
      <c r="LLM2841" s="11"/>
      <c r="LLN2841" s="11"/>
      <c r="LLO2841" s="12"/>
      <c r="LLP2841" s="12"/>
      <c r="LLQ2841" s="11"/>
      <c r="LLR2841" s="11"/>
      <c r="LLS2841" s="11"/>
      <c r="LLT2841" s="12"/>
      <c r="LLU2841" s="12"/>
      <c r="LLV2841" s="11"/>
      <c r="LLW2841" s="11"/>
      <c r="LLX2841" s="11"/>
      <c r="LLY2841" s="12"/>
      <c r="LLZ2841" s="12"/>
      <c r="LMA2841" s="11"/>
      <c r="LMB2841" s="11"/>
      <c r="LMC2841" s="11"/>
      <c r="LMD2841" s="12"/>
      <c r="LME2841" s="12"/>
      <c r="LMF2841" s="11"/>
      <c r="LMG2841" s="11"/>
      <c r="LMH2841" s="11"/>
      <c r="LMI2841" s="12"/>
      <c r="LMJ2841" s="12"/>
      <c r="LMK2841" s="11"/>
      <c r="LML2841" s="11"/>
      <c r="LMM2841" s="11"/>
      <c r="LMN2841" s="12"/>
      <c r="LMO2841" s="12"/>
      <c r="LMP2841" s="11"/>
      <c r="LMQ2841" s="11"/>
      <c r="LMR2841" s="11"/>
      <c r="LMS2841" s="12"/>
      <c r="LMT2841" s="12"/>
      <c r="LMU2841" s="11"/>
      <c r="LMV2841" s="11"/>
      <c r="LMW2841" s="11"/>
      <c r="LMX2841" s="12"/>
      <c r="LMY2841" s="12"/>
      <c r="LMZ2841" s="11"/>
      <c r="LNA2841" s="11"/>
      <c r="LNB2841" s="11"/>
      <c r="LNC2841" s="12"/>
      <c r="LND2841" s="12"/>
      <c r="LNE2841" s="11"/>
      <c r="LNF2841" s="11"/>
      <c r="LNG2841" s="11"/>
      <c r="LNH2841" s="12"/>
      <c r="LNI2841" s="12"/>
      <c r="LNJ2841" s="11"/>
      <c r="LNK2841" s="11"/>
      <c r="LNL2841" s="11"/>
      <c r="LNM2841" s="12"/>
      <c r="LNN2841" s="12"/>
      <c r="LNO2841" s="11"/>
      <c r="LNP2841" s="11"/>
      <c r="LNQ2841" s="11"/>
      <c r="LNR2841" s="12"/>
      <c r="LNS2841" s="12"/>
      <c r="LNT2841" s="11"/>
      <c r="LNU2841" s="11"/>
      <c r="LNV2841" s="11"/>
      <c r="LNW2841" s="12"/>
      <c r="LNX2841" s="12"/>
      <c r="LNY2841" s="11"/>
      <c r="LNZ2841" s="11"/>
      <c r="LOA2841" s="11"/>
      <c r="LOB2841" s="12"/>
      <c r="LOC2841" s="12"/>
      <c r="LOD2841" s="11"/>
      <c r="LOE2841" s="11"/>
      <c r="LOF2841" s="11"/>
      <c r="LOG2841" s="12"/>
      <c r="LOH2841" s="12"/>
      <c r="LOI2841" s="11"/>
      <c r="LOJ2841" s="11"/>
      <c r="LOK2841" s="11"/>
      <c r="LOL2841" s="12"/>
      <c r="LOM2841" s="12"/>
      <c r="LON2841" s="11"/>
      <c r="LOO2841" s="11"/>
      <c r="LOP2841" s="11"/>
      <c r="LOQ2841" s="12"/>
      <c r="LOR2841" s="12"/>
      <c r="LOS2841" s="11"/>
      <c r="LOT2841" s="11"/>
      <c r="LOU2841" s="11"/>
      <c r="LOV2841" s="12"/>
      <c r="LOW2841" s="12"/>
      <c r="LOX2841" s="11"/>
      <c r="LOY2841" s="11"/>
      <c r="LOZ2841" s="11"/>
      <c r="LPA2841" s="12"/>
      <c r="LPB2841" s="12"/>
      <c r="LPC2841" s="11"/>
      <c r="LPD2841" s="11"/>
      <c r="LPE2841" s="11"/>
      <c r="LPF2841" s="12"/>
      <c r="LPG2841" s="12"/>
      <c r="LPH2841" s="11"/>
      <c r="LPI2841" s="11"/>
      <c r="LPJ2841" s="11"/>
      <c r="LPK2841" s="12"/>
      <c r="LPL2841" s="12"/>
      <c r="LPM2841" s="11"/>
      <c r="LPN2841" s="11"/>
      <c r="LPO2841" s="11"/>
      <c r="LPP2841" s="12"/>
      <c r="LPQ2841" s="12"/>
      <c r="LPR2841" s="11"/>
      <c r="LPS2841" s="11"/>
      <c r="LPT2841" s="11"/>
      <c r="LPU2841" s="12"/>
      <c r="LPV2841" s="12"/>
      <c r="LPW2841" s="11"/>
      <c r="LPX2841" s="11"/>
      <c r="LPY2841" s="11"/>
      <c r="LPZ2841" s="12"/>
      <c r="LQA2841" s="12"/>
      <c r="LQB2841" s="11"/>
      <c r="LQC2841" s="11"/>
      <c r="LQD2841" s="11"/>
      <c r="LQE2841" s="12"/>
      <c r="LQF2841" s="12"/>
      <c r="LQG2841" s="11"/>
      <c r="LQH2841" s="11"/>
      <c r="LQI2841" s="11"/>
      <c r="LQJ2841" s="12"/>
      <c r="LQK2841" s="12"/>
      <c r="LQL2841" s="11"/>
      <c r="LQM2841" s="11"/>
      <c r="LQN2841" s="11"/>
      <c r="LQO2841" s="12"/>
      <c r="LQP2841" s="12"/>
      <c r="LQQ2841" s="11"/>
      <c r="LQR2841" s="11"/>
      <c r="LQS2841" s="11"/>
      <c r="LQT2841" s="12"/>
      <c r="LQU2841" s="12"/>
      <c r="LQV2841" s="11"/>
      <c r="LQW2841" s="11"/>
      <c r="LQX2841" s="11"/>
      <c r="LQY2841" s="12"/>
      <c r="LQZ2841" s="12"/>
      <c r="LRA2841" s="11"/>
      <c r="LRB2841" s="11"/>
      <c r="LRC2841" s="11"/>
      <c r="LRD2841" s="12"/>
      <c r="LRE2841" s="12"/>
      <c r="LRF2841" s="11"/>
      <c r="LRG2841" s="11"/>
      <c r="LRH2841" s="11"/>
      <c r="LRI2841" s="12"/>
      <c r="LRJ2841" s="12"/>
      <c r="LRK2841" s="11"/>
      <c r="LRL2841" s="11"/>
      <c r="LRM2841" s="11"/>
      <c r="LRN2841" s="12"/>
      <c r="LRO2841" s="12"/>
      <c r="LRP2841" s="11"/>
      <c r="LRQ2841" s="11"/>
      <c r="LRR2841" s="11"/>
      <c r="LRS2841" s="12"/>
      <c r="LRT2841" s="12"/>
      <c r="LRU2841" s="11"/>
      <c r="LRV2841" s="11"/>
      <c r="LRW2841" s="11"/>
      <c r="LRX2841" s="12"/>
      <c r="LRY2841" s="12"/>
      <c r="LRZ2841" s="11"/>
      <c r="LSA2841" s="11"/>
      <c r="LSB2841" s="11"/>
      <c r="LSC2841" s="12"/>
      <c r="LSD2841" s="12"/>
      <c r="LSE2841" s="11"/>
      <c r="LSF2841" s="11"/>
      <c r="LSG2841" s="11"/>
      <c r="LSH2841" s="12"/>
      <c r="LSI2841" s="12"/>
      <c r="LSJ2841" s="11"/>
      <c r="LSK2841" s="11"/>
      <c r="LSL2841" s="11"/>
      <c r="LSM2841" s="12"/>
      <c r="LSN2841" s="12"/>
      <c r="LSO2841" s="11"/>
      <c r="LSP2841" s="11"/>
      <c r="LSQ2841" s="11"/>
      <c r="LSR2841" s="12"/>
      <c r="LSS2841" s="12"/>
      <c r="LST2841" s="11"/>
      <c r="LSU2841" s="11"/>
      <c r="LSV2841" s="11"/>
      <c r="LSW2841" s="12"/>
      <c r="LSX2841" s="12"/>
      <c r="LSY2841" s="11"/>
      <c r="LSZ2841" s="11"/>
      <c r="LTA2841" s="11"/>
      <c r="LTB2841" s="12"/>
      <c r="LTC2841" s="12"/>
      <c r="LTD2841" s="11"/>
      <c r="LTE2841" s="11"/>
      <c r="LTF2841" s="11"/>
      <c r="LTG2841" s="12"/>
      <c r="LTH2841" s="12"/>
      <c r="LTI2841" s="11"/>
      <c r="LTJ2841" s="11"/>
      <c r="LTK2841" s="11"/>
      <c r="LTL2841" s="12"/>
      <c r="LTM2841" s="12"/>
      <c r="LTN2841" s="11"/>
      <c r="LTO2841" s="11"/>
      <c r="LTP2841" s="11"/>
      <c r="LTQ2841" s="12"/>
      <c r="LTR2841" s="12"/>
      <c r="LTS2841" s="11"/>
      <c r="LTT2841" s="11"/>
      <c r="LTU2841" s="11"/>
      <c r="LTV2841" s="12"/>
      <c r="LTW2841" s="12"/>
      <c r="LTX2841" s="11"/>
      <c r="LTY2841" s="11"/>
      <c r="LTZ2841" s="11"/>
      <c r="LUA2841" s="12"/>
      <c r="LUB2841" s="12"/>
      <c r="LUC2841" s="11"/>
      <c r="LUD2841" s="11"/>
      <c r="LUE2841" s="11"/>
      <c r="LUF2841" s="12"/>
      <c r="LUG2841" s="12"/>
      <c r="LUH2841" s="11"/>
      <c r="LUI2841" s="11"/>
      <c r="LUJ2841" s="11"/>
      <c r="LUK2841" s="12"/>
      <c r="LUL2841" s="12"/>
      <c r="LUM2841" s="11"/>
      <c r="LUN2841" s="11"/>
      <c r="LUO2841" s="11"/>
      <c r="LUP2841" s="12"/>
      <c r="LUQ2841" s="12"/>
      <c r="LUR2841" s="11"/>
      <c r="LUS2841" s="11"/>
      <c r="LUT2841" s="11"/>
      <c r="LUU2841" s="12"/>
      <c r="LUV2841" s="12"/>
      <c r="LUW2841" s="11"/>
      <c r="LUX2841" s="11"/>
      <c r="LUY2841" s="11"/>
      <c r="LUZ2841" s="12"/>
      <c r="LVA2841" s="12"/>
      <c r="LVB2841" s="11"/>
      <c r="LVC2841" s="11"/>
      <c r="LVD2841" s="11"/>
      <c r="LVE2841" s="12"/>
      <c r="LVF2841" s="12"/>
      <c r="LVG2841" s="11"/>
      <c r="LVH2841" s="11"/>
      <c r="LVI2841" s="11"/>
      <c r="LVJ2841" s="12"/>
      <c r="LVK2841" s="12"/>
      <c r="LVL2841" s="11"/>
      <c r="LVM2841" s="11"/>
      <c r="LVN2841" s="11"/>
      <c r="LVO2841" s="12"/>
      <c r="LVP2841" s="12"/>
      <c r="LVQ2841" s="11"/>
      <c r="LVR2841" s="11"/>
      <c r="LVS2841" s="11"/>
      <c r="LVT2841" s="12"/>
      <c r="LVU2841" s="12"/>
      <c r="LVV2841" s="11"/>
      <c r="LVW2841" s="11"/>
      <c r="LVX2841" s="11"/>
      <c r="LVY2841" s="12"/>
      <c r="LVZ2841" s="12"/>
      <c r="LWA2841" s="11"/>
      <c r="LWB2841" s="11"/>
      <c r="LWC2841" s="11"/>
      <c r="LWD2841" s="12"/>
      <c r="LWE2841" s="12"/>
      <c r="LWF2841" s="11"/>
      <c r="LWG2841" s="11"/>
      <c r="LWH2841" s="11"/>
      <c r="LWI2841" s="12"/>
      <c r="LWJ2841" s="12"/>
      <c r="LWK2841" s="11"/>
      <c r="LWL2841" s="11"/>
      <c r="LWM2841" s="11"/>
      <c r="LWN2841" s="12"/>
      <c r="LWO2841" s="12"/>
      <c r="LWP2841" s="11"/>
      <c r="LWQ2841" s="11"/>
      <c r="LWR2841" s="11"/>
      <c r="LWS2841" s="12"/>
      <c r="LWT2841" s="12"/>
      <c r="LWU2841" s="11"/>
      <c r="LWV2841" s="11"/>
      <c r="LWW2841" s="11"/>
      <c r="LWX2841" s="12"/>
      <c r="LWY2841" s="12"/>
      <c r="LWZ2841" s="11"/>
      <c r="LXA2841" s="11"/>
      <c r="LXB2841" s="11"/>
      <c r="LXC2841" s="12"/>
      <c r="LXD2841" s="12"/>
      <c r="LXE2841" s="11"/>
      <c r="LXF2841" s="11"/>
      <c r="LXG2841" s="11"/>
      <c r="LXH2841" s="12"/>
      <c r="LXI2841" s="12"/>
      <c r="LXJ2841" s="11"/>
      <c r="LXK2841" s="11"/>
      <c r="LXL2841" s="11"/>
      <c r="LXM2841" s="12"/>
      <c r="LXN2841" s="12"/>
      <c r="LXO2841" s="11"/>
      <c r="LXP2841" s="11"/>
      <c r="LXQ2841" s="11"/>
      <c r="LXR2841" s="12"/>
      <c r="LXS2841" s="12"/>
      <c r="LXT2841" s="11"/>
      <c r="LXU2841" s="11"/>
      <c r="LXV2841" s="11"/>
      <c r="LXW2841" s="12"/>
      <c r="LXX2841" s="12"/>
      <c r="LXY2841" s="11"/>
      <c r="LXZ2841" s="11"/>
      <c r="LYA2841" s="11"/>
      <c r="LYB2841" s="12"/>
      <c r="LYC2841" s="12"/>
      <c r="LYD2841" s="11"/>
      <c r="LYE2841" s="11"/>
      <c r="LYF2841" s="11"/>
      <c r="LYG2841" s="12"/>
      <c r="LYH2841" s="12"/>
      <c r="LYI2841" s="11"/>
      <c r="LYJ2841" s="11"/>
      <c r="LYK2841" s="11"/>
      <c r="LYL2841" s="12"/>
      <c r="LYM2841" s="12"/>
      <c r="LYN2841" s="11"/>
      <c r="LYO2841" s="11"/>
      <c r="LYP2841" s="11"/>
      <c r="LYQ2841" s="12"/>
      <c r="LYR2841" s="12"/>
      <c r="LYS2841" s="11"/>
      <c r="LYT2841" s="11"/>
      <c r="LYU2841" s="11"/>
      <c r="LYV2841" s="12"/>
      <c r="LYW2841" s="12"/>
      <c r="LYX2841" s="11"/>
      <c r="LYY2841" s="11"/>
      <c r="LYZ2841" s="11"/>
      <c r="LZA2841" s="12"/>
      <c r="LZB2841" s="12"/>
      <c r="LZC2841" s="11"/>
      <c r="LZD2841" s="11"/>
      <c r="LZE2841" s="11"/>
      <c r="LZF2841" s="12"/>
      <c r="LZG2841" s="12"/>
      <c r="LZH2841" s="11"/>
      <c r="LZI2841" s="11"/>
      <c r="LZJ2841" s="11"/>
      <c r="LZK2841" s="12"/>
      <c r="LZL2841" s="12"/>
      <c r="LZM2841" s="11"/>
      <c r="LZN2841" s="11"/>
      <c r="LZO2841" s="11"/>
      <c r="LZP2841" s="12"/>
      <c r="LZQ2841" s="12"/>
      <c r="LZR2841" s="11"/>
      <c r="LZS2841" s="11"/>
      <c r="LZT2841" s="11"/>
      <c r="LZU2841" s="12"/>
      <c r="LZV2841" s="12"/>
      <c r="LZW2841" s="11"/>
      <c r="LZX2841" s="11"/>
      <c r="LZY2841" s="11"/>
      <c r="LZZ2841" s="12"/>
      <c r="MAA2841" s="12"/>
      <c r="MAB2841" s="11"/>
      <c r="MAC2841" s="11"/>
      <c r="MAD2841" s="11"/>
      <c r="MAE2841" s="12"/>
      <c r="MAF2841" s="12"/>
      <c r="MAG2841" s="11"/>
      <c r="MAH2841" s="11"/>
      <c r="MAI2841" s="11"/>
      <c r="MAJ2841" s="12"/>
      <c r="MAK2841" s="12"/>
      <c r="MAL2841" s="11"/>
      <c r="MAM2841" s="11"/>
      <c r="MAN2841" s="11"/>
      <c r="MAO2841" s="12"/>
      <c r="MAP2841" s="12"/>
      <c r="MAQ2841" s="11"/>
      <c r="MAR2841" s="11"/>
      <c r="MAS2841" s="11"/>
      <c r="MAT2841" s="12"/>
      <c r="MAU2841" s="12"/>
      <c r="MAV2841" s="11"/>
      <c r="MAW2841" s="11"/>
      <c r="MAX2841" s="11"/>
      <c r="MAY2841" s="12"/>
      <c r="MAZ2841" s="12"/>
      <c r="MBA2841" s="11"/>
      <c r="MBB2841" s="11"/>
      <c r="MBC2841" s="11"/>
      <c r="MBD2841" s="12"/>
      <c r="MBE2841" s="12"/>
      <c r="MBF2841" s="11"/>
      <c r="MBG2841" s="11"/>
      <c r="MBH2841" s="11"/>
      <c r="MBI2841" s="12"/>
      <c r="MBJ2841" s="12"/>
      <c r="MBK2841" s="11"/>
      <c r="MBL2841" s="11"/>
      <c r="MBM2841" s="11"/>
      <c r="MBN2841" s="12"/>
      <c r="MBO2841" s="12"/>
      <c r="MBP2841" s="11"/>
      <c r="MBQ2841" s="11"/>
      <c r="MBR2841" s="11"/>
      <c r="MBS2841" s="12"/>
      <c r="MBT2841" s="12"/>
      <c r="MBU2841" s="11"/>
      <c r="MBV2841" s="11"/>
      <c r="MBW2841" s="11"/>
      <c r="MBX2841" s="12"/>
      <c r="MBY2841" s="12"/>
      <c r="MBZ2841" s="11"/>
      <c r="MCA2841" s="11"/>
      <c r="MCB2841" s="11"/>
      <c r="MCC2841" s="12"/>
      <c r="MCD2841" s="12"/>
      <c r="MCE2841" s="11"/>
      <c r="MCF2841" s="11"/>
      <c r="MCG2841" s="11"/>
      <c r="MCH2841" s="12"/>
      <c r="MCI2841" s="12"/>
      <c r="MCJ2841" s="11"/>
      <c r="MCK2841" s="11"/>
      <c r="MCL2841" s="11"/>
      <c r="MCM2841" s="12"/>
      <c r="MCN2841" s="12"/>
      <c r="MCO2841" s="11"/>
      <c r="MCP2841" s="11"/>
      <c r="MCQ2841" s="11"/>
      <c r="MCR2841" s="12"/>
      <c r="MCS2841" s="12"/>
      <c r="MCT2841" s="11"/>
      <c r="MCU2841" s="11"/>
      <c r="MCV2841" s="11"/>
      <c r="MCW2841" s="12"/>
      <c r="MCX2841" s="12"/>
      <c r="MCY2841" s="11"/>
      <c r="MCZ2841" s="11"/>
      <c r="MDA2841" s="11"/>
      <c r="MDB2841" s="12"/>
      <c r="MDC2841" s="12"/>
      <c r="MDD2841" s="11"/>
      <c r="MDE2841" s="11"/>
      <c r="MDF2841" s="11"/>
      <c r="MDG2841" s="12"/>
      <c r="MDH2841" s="12"/>
      <c r="MDI2841" s="11"/>
      <c r="MDJ2841" s="11"/>
      <c r="MDK2841" s="11"/>
      <c r="MDL2841" s="12"/>
      <c r="MDM2841" s="12"/>
      <c r="MDN2841" s="11"/>
      <c r="MDO2841" s="11"/>
      <c r="MDP2841" s="11"/>
      <c r="MDQ2841" s="12"/>
      <c r="MDR2841" s="12"/>
      <c r="MDS2841" s="11"/>
      <c r="MDT2841" s="11"/>
      <c r="MDU2841" s="11"/>
      <c r="MDV2841" s="12"/>
      <c r="MDW2841" s="12"/>
      <c r="MDX2841" s="11"/>
      <c r="MDY2841" s="11"/>
      <c r="MDZ2841" s="11"/>
      <c r="MEA2841" s="12"/>
      <c r="MEB2841" s="12"/>
      <c r="MEC2841" s="11"/>
      <c r="MED2841" s="11"/>
      <c r="MEE2841" s="11"/>
      <c r="MEF2841" s="12"/>
      <c r="MEG2841" s="12"/>
      <c r="MEH2841" s="11"/>
      <c r="MEI2841" s="11"/>
      <c r="MEJ2841" s="11"/>
      <c r="MEK2841" s="12"/>
      <c r="MEL2841" s="12"/>
      <c r="MEM2841" s="11"/>
      <c r="MEN2841" s="11"/>
      <c r="MEO2841" s="11"/>
      <c r="MEP2841" s="12"/>
      <c r="MEQ2841" s="12"/>
      <c r="MER2841" s="11"/>
      <c r="MES2841" s="11"/>
      <c r="MET2841" s="11"/>
      <c r="MEU2841" s="12"/>
      <c r="MEV2841" s="12"/>
      <c r="MEW2841" s="11"/>
      <c r="MEX2841" s="11"/>
      <c r="MEY2841" s="11"/>
      <c r="MEZ2841" s="12"/>
      <c r="MFA2841" s="12"/>
      <c r="MFB2841" s="11"/>
      <c r="MFC2841" s="11"/>
      <c r="MFD2841" s="11"/>
      <c r="MFE2841" s="12"/>
      <c r="MFF2841" s="12"/>
      <c r="MFG2841" s="11"/>
      <c r="MFH2841" s="11"/>
      <c r="MFI2841" s="11"/>
      <c r="MFJ2841" s="12"/>
      <c r="MFK2841" s="12"/>
      <c r="MFL2841" s="11"/>
      <c r="MFM2841" s="11"/>
      <c r="MFN2841" s="11"/>
      <c r="MFO2841" s="12"/>
      <c r="MFP2841" s="12"/>
      <c r="MFQ2841" s="11"/>
      <c r="MFR2841" s="11"/>
      <c r="MFS2841" s="11"/>
      <c r="MFT2841" s="12"/>
      <c r="MFU2841" s="12"/>
      <c r="MFV2841" s="11"/>
      <c r="MFW2841" s="11"/>
      <c r="MFX2841" s="11"/>
      <c r="MFY2841" s="12"/>
      <c r="MFZ2841" s="12"/>
      <c r="MGA2841" s="11"/>
      <c r="MGB2841" s="11"/>
      <c r="MGC2841" s="11"/>
      <c r="MGD2841" s="12"/>
      <c r="MGE2841" s="12"/>
      <c r="MGF2841" s="11"/>
      <c r="MGG2841" s="11"/>
      <c r="MGH2841" s="11"/>
      <c r="MGI2841" s="12"/>
      <c r="MGJ2841" s="12"/>
      <c r="MGK2841" s="11"/>
      <c r="MGL2841" s="11"/>
      <c r="MGM2841" s="11"/>
      <c r="MGN2841" s="12"/>
      <c r="MGO2841" s="12"/>
      <c r="MGP2841" s="11"/>
      <c r="MGQ2841" s="11"/>
      <c r="MGR2841" s="11"/>
      <c r="MGS2841" s="12"/>
      <c r="MGT2841" s="12"/>
      <c r="MGU2841" s="11"/>
      <c r="MGV2841" s="11"/>
      <c r="MGW2841" s="11"/>
      <c r="MGX2841" s="12"/>
      <c r="MGY2841" s="12"/>
      <c r="MGZ2841" s="11"/>
      <c r="MHA2841" s="11"/>
      <c r="MHB2841" s="11"/>
      <c r="MHC2841" s="12"/>
      <c r="MHD2841" s="12"/>
      <c r="MHE2841" s="11"/>
      <c r="MHF2841" s="11"/>
      <c r="MHG2841" s="11"/>
      <c r="MHH2841" s="12"/>
      <c r="MHI2841" s="12"/>
      <c r="MHJ2841" s="11"/>
      <c r="MHK2841" s="11"/>
      <c r="MHL2841" s="11"/>
      <c r="MHM2841" s="12"/>
      <c r="MHN2841" s="12"/>
      <c r="MHO2841" s="11"/>
      <c r="MHP2841" s="11"/>
      <c r="MHQ2841" s="11"/>
      <c r="MHR2841" s="12"/>
      <c r="MHS2841" s="12"/>
      <c r="MHT2841" s="11"/>
      <c r="MHU2841" s="11"/>
      <c r="MHV2841" s="11"/>
      <c r="MHW2841" s="12"/>
      <c r="MHX2841" s="12"/>
      <c r="MHY2841" s="11"/>
      <c r="MHZ2841" s="11"/>
      <c r="MIA2841" s="11"/>
      <c r="MIB2841" s="12"/>
      <c r="MIC2841" s="12"/>
      <c r="MID2841" s="11"/>
      <c r="MIE2841" s="11"/>
      <c r="MIF2841" s="11"/>
      <c r="MIG2841" s="12"/>
      <c r="MIH2841" s="12"/>
      <c r="MII2841" s="11"/>
      <c r="MIJ2841" s="11"/>
      <c r="MIK2841" s="11"/>
      <c r="MIL2841" s="12"/>
      <c r="MIM2841" s="12"/>
      <c r="MIN2841" s="11"/>
      <c r="MIO2841" s="11"/>
      <c r="MIP2841" s="11"/>
      <c r="MIQ2841" s="12"/>
      <c r="MIR2841" s="12"/>
      <c r="MIS2841" s="11"/>
      <c r="MIT2841" s="11"/>
      <c r="MIU2841" s="11"/>
      <c r="MIV2841" s="12"/>
      <c r="MIW2841" s="12"/>
      <c r="MIX2841" s="11"/>
      <c r="MIY2841" s="11"/>
      <c r="MIZ2841" s="11"/>
      <c r="MJA2841" s="12"/>
      <c r="MJB2841" s="12"/>
      <c r="MJC2841" s="11"/>
      <c r="MJD2841" s="11"/>
      <c r="MJE2841" s="11"/>
      <c r="MJF2841" s="12"/>
      <c r="MJG2841" s="12"/>
      <c r="MJH2841" s="11"/>
      <c r="MJI2841" s="11"/>
      <c r="MJJ2841" s="11"/>
      <c r="MJK2841" s="12"/>
      <c r="MJL2841" s="12"/>
      <c r="MJM2841" s="11"/>
      <c r="MJN2841" s="11"/>
      <c r="MJO2841" s="11"/>
      <c r="MJP2841" s="12"/>
      <c r="MJQ2841" s="12"/>
      <c r="MJR2841" s="11"/>
      <c r="MJS2841" s="11"/>
      <c r="MJT2841" s="11"/>
      <c r="MJU2841" s="12"/>
      <c r="MJV2841" s="12"/>
      <c r="MJW2841" s="11"/>
      <c r="MJX2841" s="11"/>
      <c r="MJY2841" s="11"/>
      <c r="MJZ2841" s="12"/>
      <c r="MKA2841" s="12"/>
      <c r="MKB2841" s="11"/>
      <c r="MKC2841" s="11"/>
      <c r="MKD2841" s="11"/>
      <c r="MKE2841" s="12"/>
      <c r="MKF2841" s="12"/>
      <c r="MKG2841" s="11"/>
      <c r="MKH2841" s="11"/>
      <c r="MKI2841" s="11"/>
      <c r="MKJ2841" s="12"/>
      <c r="MKK2841" s="12"/>
      <c r="MKL2841" s="11"/>
      <c r="MKM2841" s="11"/>
      <c r="MKN2841" s="11"/>
      <c r="MKO2841" s="12"/>
      <c r="MKP2841" s="12"/>
      <c r="MKQ2841" s="11"/>
      <c r="MKR2841" s="11"/>
      <c r="MKS2841" s="11"/>
      <c r="MKT2841" s="12"/>
      <c r="MKU2841" s="12"/>
      <c r="MKV2841" s="11"/>
      <c r="MKW2841" s="11"/>
      <c r="MKX2841" s="11"/>
      <c r="MKY2841" s="12"/>
      <c r="MKZ2841" s="12"/>
      <c r="MLA2841" s="11"/>
      <c r="MLB2841" s="11"/>
      <c r="MLC2841" s="11"/>
      <c r="MLD2841" s="12"/>
      <c r="MLE2841" s="12"/>
      <c r="MLF2841" s="11"/>
      <c r="MLG2841" s="11"/>
      <c r="MLH2841" s="11"/>
      <c r="MLI2841" s="12"/>
      <c r="MLJ2841" s="12"/>
      <c r="MLK2841" s="11"/>
      <c r="MLL2841" s="11"/>
      <c r="MLM2841" s="11"/>
      <c r="MLN2841" s="12"/>
      <c r="MLO2841" s="12"/>
      <c r="MLP2841" s="11"/>
      <c r="MLQ2841" s="11"/>
      <c r="MLR2841" s="11"/>
      <c r="MLS2841" s="12"/>
      <c r="MLT2841" s="12"/>
      <c r="MLU2841" s="11"/>
      <c r="MLV2841" s="11"/>
      <c r="MLW2841" s="11"/>
      <c r="MLX2841" s="12"/>
      <c r="MLY2841" s="12"/>
      <c r="MLZ2841" s="11"/>
      <c r="MMA2841" s="11"/>
      <c r="MMB2841" s="11"/>
      <c r="MMC2841" s="12"/>
      <c r="MMD2841" s="12"/>
      <c r="MME2841" s="11"/>
      <c r="MMF2841" s="11"/>
      <c r="MMG2841" s="11"/>
      <c r="MMH2841" s="12"/>
      <c r="MMI2841" s="12"/>
      <c r="MMJ2841" s="11"/>
      <c r="MMK2841" s="11"/>
      <c r="MML2841" s="11"/>
      <c r="MMM2841" s="12"/>
      <c r="MMN2841" s="12"/>
      <c r="MMO2841" s="11"/>
      <c r="MMP2841" s="11"/>
      <c r="MMQ2841" s="11"/>
      <c r="MMR2841" s="12"/>
      <c r="MMS2841" s="12"/>
      <c r="MMT2841" s="11"/>
      <c r="MMU2841" s="11"/>
      <c r="MMV2841" s="11"/>
      <c r="MMW2841" s="12"/>
      <c r="MMX2841" s="12"/>
      <c r="MMY2841" s="11"/>
      <c r="MMZ2841" s="11"/>
      <c r="MNA2841" s="11"/>
      <c r="MNB2841" s="12"/>
      <c r="MNC2841" s="12"/>
      <c r="MND2841" s="11"/>
      <c r="MNE2841" s="11"/>
      <c r="MNF2841" s="11"/>
      <c r="MNG2841" s="12"/>
      <c r="MNH2841" s="12"/>
      <c r="MNI2841" s="11"/>
      <c r="MNJ2841" s="11"/>
      <c r="MNK2841" s="11"/>
      <c r="MNL2841" s="12"/>
      <c r="MNM2841" s="12"/>
      <c r="MNN2841" s="11"/>
      <c r="MNO2841" s="11"/>
      <c r="MNP2841" s="11"/>
      <c r="MNQ2841" s="12"/>
      <c r="MNR2841" s="12"/>
      <c r="MNS2841" s="11"/>
      <c r="MNT2841" s="11"/>
      <c r="MNU2841" s="11"/>
      <c r="MNV2841" s="12"/>
      <c r="MNW2841" s="12"/>
      <c r="MNX2841" s="11"/>
      <c r="MNY2841" s="11"/>
      <c r="MNZ2841" s="11"/>
      <c r="MOA2841" s="12"/>
      <c r="MOB2841" s="12"/>
      <c r="MOC2841" s="11"/>
      <c r="MOD2841" s="11"/>
      <c r="MOE2841" s="11"/>
      <c r="MOF2841" s="12"/>
      <c r="MOG2841" s="12"/>
      <c r="MOH2841" s="11"/>
      <c r="MOI2841" s="11"/>
      <c r="MOJ2841" s="11"/>
      <c r="MOK2841" s="12"/>
      <c r="MOL2841" s="12"/>
      <c r="MOM2841" s="11"/>
      <c r="MON2841" s="11"/>
      <c r="MOO2841" s="11"/>
      <c r="MOP2841" s="12"/>
      <c r="MOQ2841" s="12"/>
      <c r="MOR2841" s="11"/>
      <c r="MOS2841" s="11"/>
      <c r="MOT2841" s="11"/>
      <c r="MOU2841" s="12"/>
      <c r="MOV2841" s="12"/>
      <c r="MOW2841" s="11"/>
      <c r="MOX2841" s="11"/>
      <c r="MOY2841" s="11"/>
      <c r="MOZ2841" s="12"/>
      <c r="MPA2841" s="12"/>
      <c r="MPB2841" s="11"/>
      <c r="MPC2841" s="11"/>
      <c r="MPD2841" s="11"/>
      <c r="MPE2841" s="12"/>
      <c r="MPF2841" s="12"/>
      <c r="MPG2841" s="11"/>
      <c r="MPH2841" s="11"/>
      <c r="MPI2841" s="11"/>
      <c r="MPJ2841" s="12"/>
      <c r="MPK2841" s="12"/>
      <c r="MPL2841" s="11"/>
      <c r="MPM2841" s="11"/>
      <c r="MPN2841" s="11"/>
      <c r="MPO2841" s="12"/>
      <c r="MPP2841" s="12"/>
      <c r="MPQ2841" s="11"/>
      <c r="MPR2841" s="11"/>
      <c r="MPS2841" s="11"/>
      <c r="MPT2841" s="12"/>
      <c r="MPU2841" s="12"/>
      <c r="MPV2841" s="11"/>
      <c r="MPW2841" s="11"/>
      <c r="MPX2841" s="11"/>
      <c r="MPY2841" s="12"/>
      <c r="MPZ2841" s="12"/>
      <c r="MQA2841" s="11"/>
      <c r="MQB2841" s="11"/>
      <c r="MQC2841" s="11"/>
      <c r="MQD2841" s="12"/>
      <c r="MQE2841" s="12"/>
      <c r="MQF2841" s="11"/>
      <c r="MQG2841" s="11"/>
      <c r="MQH2841" s="11"/>
      <c r="MQI2841" s="12"/>
      <c r="MQJ2841" s="12"/>
      <c r="MQK2841" s="11"/>
      <c r="MQL2841" s="11"/>
      <c r="MQM2841" s="11"/>
      <c r="MQN2841" s="12"/>
      <c r="MQO2841" s="12"/>
      <c r="MQP2841" s="11"/>
      <c r="MQQ2841" s="11"/>
      <c r="MQR2841" s="11"/>
      <c r="MQS2841" s="12"/>
      <c r="MQT2841" s="12"/>
      <c r="MQU2841" s="11"/>
      <c r="MQV2841" s="11"/>
      <c r="MQW2841" s="11"/>
      <c r="MQX2841" s="12"/>
      <c r="MQY2841" s="12"/>
      <c r="MQZ2841" s="11"/>
      <c r="MRA2841" s="11"/>
      <c r="MRB2841" s="11"/>
      <c r="MRC2841" s="12"/>
      <c r="MRD2841" s="12"/>
      <c r="MRE2841" s="11"/>
      <c r="MRF2841" s="11"/>
      <c r="MRG2841" s="11"/>
      <c r="MRH2841" s="12"/>
      <c r="MRI2841" s="12"/>
      <c r="MRJ2841" s="11"/>
      <c r="MRK2841" s="11"/>
      <c r="MRL2841" s="11"/>
      <c r="MRM2841" s="12"/>
      <c r="MRN2841" s="12"/>
      <c r="MRO2841" s="11"/>
      <c r="MRP2841" s="11"/>
      <c r="MRQ2841" s="11"/>
      <c r="MRR2841" s="12"/>
      <c r="MRS2841" s="12"/>
      <c r="MRT2841" s="11"/>
      <c r="MRU2841" s="11"/>
      <c r="MRV2841" s="11"/>
      <c r="MRW2841" s="12"/>
      <c r="MRX2841" s="12"/>
      <c r="MRY2841" s="11"/>
      <c r="MRZ2841" s="11"/>
      <c r="MSA2841" s="11"/>
      <c r="MSB2841" s="12"/>
      <c r="MSC2841" s="12"/>
      <c r="MSD2841" s="11"/>
      <c r="MSE2841" s="11"/>
      <c r="MSF2841" s="11"/>
      <c r="MSG2841" s="12"/>
      <c r="MSH2841" s="12"/>
      <c r="MSI2841" s="11"/>
      <c r="MSJ2841" s="11"/>
      <c r="MSK2841" s="11"/>
      <c r="MSL2841" s="12"/>
      <c r="MSM2841" s="12"/>
      <c r="MSN2841" s="11"/>
      <c r="MSO2841" s="11"/>
      <c r="MSP2841" s="11"/>
      <c r="MSQ2841" s="12"/>
      <c r="MSR2841" s="12"/>
      <c r="MSS2841" s="11"/>
      <c r="MST2841" s="11"/>
      <c r="MSU2841" s="11"/>
      <c r="MSV2841" s="12"/>
      <c r="MSW2841" s="12"/>
      <c r="MSX2841" s="11"/>
      <c r="MSY2841" s="11"/>
      <c r="MSZ2841" s="11"/>
      <c r="MTA2841" s="12"/>
      <c r="MTB2841" s="12"/>
      <c r="MTC2841" s="11"/>
      <c r="MTD2841" s="11"/>
      <c r="MTE2841" s="11"/>
      <c r="MTF2841" s="12"/>
      <c r="MTG2841" s="12"/>
      <c r="MTH2841" s="11"/>
      <c r="MTI2841" s="11"/>
      <c r="MTJ2841" s="11"/>
      <c r="MTK2841" s="12"/>
      <c r="MTL2841" s="12"/>
      <c r="MTM2841" s="11"/>
      <c r="MTN2841" s="11"/>
      <c r="MTO2841" s="11"/>
      <c r="MTP2841" s="12"/>
      <c r="MTQ2841" s="12"/>
      <c r="MTR2841" s="11"/>
      <c r="MTS2841" s="11"/>
      <c r="MTT2841" s="11"/>
      <c r="MTU2841" s="12"/>
      <c r="MTV2841" s="12"/>
      <c r="MTW2841" s="11"/>
      <c r="MTX2841" s="11"/>
      <c r="MTY2841" s="11"/>
      <c r="MTZ2841" s="12"/>
      <c r="MUA2841" s="12"/>
      <c r="MUB2841" s="11"/>
      <c r="MUC2841" s="11"/>
      <c r="MUD2841" s="11"/>
      <c r="MUE2841" s="12"/>
      <c r="MUF2841" s="12"/>
      <c r="MUG2841" s="11"/>
      <c r="MUH2841" s="11"/>
      <c r="MUI2841" s="11"/>
      <c r="MUJ2841" s="12"/>
      <c r="MUK2841" s="12"/>
      <c r="MUL2841" s="11"/>
      <c r="MUM2841" s="11"/>
      <c r="MUN2841" s="11"/>
      <c r="MUO2841" s="12"/>
      <c r="MUP2841" s="12"/>
      <c r="MUQ2841" s="11"/>
      <c r="MUR2841" s="11"/>
      <c r="MUS2841" s="11"/>
      <c r="MUT2841" s="12"/>
      <c r="MUU2841" s="12"/>
      <c r="MUV2841" s="11"/>
      <c r="MUW2841" s="11"/>
      <c r="MUX2841" s="11"/>
      <c r="MUY2841" s="12"/>
      <c r="MUZ2841" s="12"/>
      <c r="MVA2841" s="11"/>
      <c r="MVB2841" s="11"/>
      <c r="MVC2841" s="11"/>
      <c r="MVD2841" s="12"/>
      <c r="MVE2841" s="12"/>
      <c r="MVF2841" s="11"/>
      <c r="MVG2841" s="11"/>
      <c r="MVH2841" s="11"/>
      <c r="MVI2841" s="12"/>
      <c r="MVJ2841" s="12"/>
      <c r="MVK2841" s="11"/>
      <c r="MVL2841" s="11"/>
      <c r="MVM2841" s="11"/>
      <c r="MVN2841" s="12"/>
      <c r="MVO2841" s="12"/>
      <c r="MVP2841" s="11"/>
      <c r="MVQ2841" s="11"/>
      <c r="MVR2841" s="11"/>
      <c r="MVS2841" s="12"/>
      <c r="MVT2841" s="12"/>
      <c r="MVU2841" s="11"/>
      <c r="MVV2841" s="11"/>
      <c r="MVW2841" s="11"/>
      <c r="MVX2841" s="12"/>
      <c r="MVY2841" s="12"/>
      <c r="MVZ2841" s="11"/>
      <c r="MWA2841" s="11"/>
      <c r="MWB2841" s="11"/>
      <c r="MWC2841" s="12"/>
      <c r="MWD2841" s="12"/>
      <c r="MWE2841" s="11"/>
      <c r="MWF2841" s="11"/>
      <c r="MWG2841" s="11"/>
      <c r="MWH2841" s="12"/>
      <c r="MWI2841" s="12"/>
      <c r="MWJ2841" s="11"/>
      <c r="MWK2841" s="11"/>
      <c r="MWL2841" s="11"/>
      <c r="MWM2841" s="12"/>
      <c r="MWN2841" s="12"/>
      <c r="MWO2841" s="11"/>
      <c r="MWP2841" s="11"/>
      <c r="MWQ2841" s="11"/>
      <c r="MWR2841" s="12"/>
      <c r="MWS2841" s="12"/>
      <c r="MWT2841" s="11"/>
      <c r="MWU2841" s="11"/>
      <c r="MWV2841" s="11"/>
      <c r="MWW2841" s="12"/>
      <c r="MWX2841" s="12"/>
      <c r="MWY2841" s="11"/>
      <c r="MWZ2841" s="11"/>
      <c r="MXA2841" s="11"/>
      <c r="MXB2841" s="12"/>
      <c r="MXC2841" s="12"/>
      <c r="MXD2841" s="11"/>
      <c r="MXE2841" s="11"/>
      <c r="MXF2841" s="11"/>
      <c r="MXG2841" s="12"/>
      <c r="MXH2841" s="12"/>
      <c r="MXI2841" s="11"/>
      <c r="MXJ2841" s="11"/>
      <c r="MXK2841" s="11"/>
      <c r="MXL2841" s="12"/>
      <c r="MXM2841" s="12"/>
      <c r="MXN2841" s="11"/>
      <c r="MXO2841" s="11"/>
      <c r="MXP2841" s="11"/>
      <c r="MXQ2841" s="12"/>
      <c r="MXR2841" s="12"/>
      <c r="MXS2841" s="11"/>
      <c r="MXT2841" s="11"/>
      <c r="MXU2841" s="11"/>
      <c r="MXV2841" s="12"/>
      <c r="MXW2841" s="12"/>
      <c r="MXX2841" s="11"/>
      <c r="MXY2841" s="11"/>
      <c r="MXZ2841" s="11"/>
      <c r="MYA2841" s="12"/>
      <c r="MYB2841" s="12"/>
      <c r="MYC2841" s="11"/>
      <c r="MYD2841" s="11"/>
      <c r="MYE2841" s="11"/>
      <c r="MYF2841" s="12"/>
      <c r="MYG2841" s="12"/>
      <c r="MYH2841" s="11"/>
      <c r="MYI2841" s="11"/>
      <c r="MYJ2841" s="11"/>
      <c r="MYK2841" s="12"/>
      <c r="MYL2841" s="12"/>
      <c r="MYM2841" s="11"/>
      <c r="MYN2841" s="11"/>
      <c r="MYO2841" s="11"/>
      <c r="MYP2841" s="12"/>
      <c r="MYQ2841" s="12"/>
      <c r="MYR2841" s="11"/>
      <c r="MYS2841" s="11"/>
      <c r="MYT2841" s="11"/>
      <c r="MYU2841" s="12"/>
      <c r="MYV2841" s="12"/>
      <c r="MYW2841" s="11"/>
      <c r="MYX2841" s="11"/>
      <c r="MYY2841" s="11"/>
      <c r="MYZ2841" s="12"/>
      <c r="MZA2841" s="12"/>
      <c r="MZB2841" s="11"/>
      <c r="MZC2841" s="11"/>
      <c r="MZD2841" s="11"/>
      <c r="MZE2841" s="12"/>
      <c r="MZF2841" s="12"/>
      <c r="MZG2841" s="11"/>
      <c r="MZH2841" s="11"/>
      <c r="MZI2841" s="11"/>
      <c r="MZJ2841" s="12"/>
      <c r="MZK2841" s="12"/>
      <c r="MZL2841" s="11"/>
      <c r="MZM2841" s="11"/>
      <c r="MZN2841" s="11"/>
      <c r="MZO2841" s="12"/>
      <c r="MZP2841" s="12"/>
      <c r="MZQ2841" s="11"/>
      <c r="MZR2841" s="11"/>
      <c r="MZS2841" s="11"/>
      <c r="MZT2841" s="12"/>
      <c r="MZU2841" s="12"/>
      <c r="MZV2841" s="11"/>
      <c r="MZW2841" s="11"/>
      <c r="MZX2841" s="11"/>
      <c r="MZY2841" s="12"/>
      <c r="MZZ2841" s="12"/>
      <c r="NAA2841" s="11"/>
      <c r="NAB2841" s="11"/>
      <c r="NAC2841" s="11"/>
      <c r="NAD2841" s="12"/>
      <c r="NAE2841" s="12"/>
      <c r="NAF2841" s="11"/>
      <c r="NAG2841" s="11"/>
      <c r="NAH2841" s="11"/>
      <c r="NAI2841" s="12"/>
      <c r="NAJ2841" s="12"/>
      <c r="NAK2841" s="11"/>
      <c r="NAL2841" s="11"/>
      <c r="NAM2841" s="11"/>
      <c r="NAN2841" s="12"/>
      <c r="NAO2841" s="12"/>
      <c r="NAP2841" s="11"/>
      <c r="NAQ2841" s="11"/>
      <c r="NAR2841" s="11"/>
      <c r="NAS2841" s="12"/>
      <c r="NAT2841" s="12"/>
      <c r="NAU2841" s="11"/>
      <c r="NAV2841" s="11"/>
      <c r="NAW2841" s="11"/>
      <c r="NAX2841" s="12"/>
      <c r="NAY2841" s="12"/>
      <c r="NAZ2841" s="11"/>
      <c r="NBA2841" s="11"/>
      <c r="NBB2841" s="11"/>
      <c r="NBC2841" s="12"/>
      <c r="NBD2841" s="12"/>
      <c r="NBE2841" s="11"/>
      <c r="NBF2841" s="11"/>
      <c r="NBG2841" s="11"/>
      <c r="NBH2841" s="12"/>
      <c r="NBI2841" s="12"/>
      <c r="NBJ2841" s="11"/>
      <c r="NBK2841" s="11"/>
      <c r="NBL2841" s="11"/>
      <c r="NBM2841" s="12"/>
      <c r="NBN2841" s="12"/>
      <c r="NBO2841" s="11"/>
      <c r="NBP2841" s="11"/>
      <c r="NBQ2841" s="11"/>
      <c r="NBR2841" s="12"/>
      <c r="NBS2841" s="12"/>
      <c r="NBT2841" s="11"/>
      <c r="NBU2841" s="11"/>
      <c r="NBV2841" s="11"/>
      <c r="NBW2841" s="12"/>
      <c r="NBX2841" s="12"/>
      <c r="NBY2841" s="11"/>
      <c r="NBZ2841" s="11"/>
      <c r="NCA2841" s="11"/>
      <c r="NCB2841" s="12"/>
      <c r="NCC2841" s="12"/>
      <c r="NCD2841" s="11"/>
      <c r="NCE2841" s="11"/>
      <c r="NCF2841" s="11"/>
      <c r="NCG2841" s="12"/>
      <c r="NCH2841" s="12"/>
      <c r="NCI2841" s="11"/>
      <c r="NCJ2841" s="11"/>
      <c r="NCK2841" s="11"/>
      <c r="NCL2841" s="12"/>
      <c r="NCM2841" s="12"/>
      <c r="NCN2841" s="11"/>
      <c r="NCO2841" s="11"/>
      <c r="NCP2841" s="11"/>
      <c r="NCQ2841" s="12"/>
      <c r="NCR2841" s="12"/>
      <c r="NCS2841" s="11"/>
      <c r="NCT2841" s="11"/>
      <c r="NCU2841" s="11"/>
      <c r="NCV2841" s="12"/>
      <c r="NCW2841" s="12"/>
      <c r="NCX2841" s="11"/>
      <c r="NCY2841" s="11"/>
      <c r="NCZ2841" s="11"/>
      <c r="NDA2841" s="12"/>
      <c r="NDB2841" s="12"/>
      <c r="NDC2841" s="11"/>
      <c r="NDD2841" s="11"/>
      <c r="NDE2841" s="11"/>
      <c r="NDF2841" s="12"/>
      <c r="NDG2841" s="12"/>
      <c r="NDH2841" s="11"/>
      <c r="NDI2841" s="11"/>
      <c r="NDJ2841" s="11"/>
      <c r="NDK2841" s="12"/>
      <c r="NDL2841" s="12"/>
      <c r="NDM2841" s="11"/>
      <c r="NDN2841" s="11"/>
      <c r="NDO2841" s="11"/>
      <c r="NDP2841" s="12"/>
      <c r="NDQ2841" s="12"/>
      <c r="NDR2841" s="11"/>
      <c r="NDS2841" s="11"/>
      <c r="NDT2841" s="11"/>
      <c r="NDU2841" s="12"/>
      <c r="NDV2841" s="12"/>
      <c r="NDW2841" s="11"/>
      <c r="NDX2841" s="11"/>
      <c r="NDY2841" s="11"/>
      <c r="NDZ2841" s="12"/>
      <c r="NEA2841" s="12"/>
      <c r="NEB2841" s="11"/>
      <c r="NEC2841" s="11"/>
      <c r="NED2841" s="11"/>
      <c r="NEE2841" s="12"/>
      <c r="NEF2841" s="12"/>
      <c r="NEG2841" s="11"/>
      <c r="NEH2841" s="11"/>
      <c r="NEI2841" s="11"/>
      <c r="NEJ2841" s="12"/>
      <c r="NEK2841" s="12"/>
      <c r="NEL2841" s="11"/>
      <c r="NEM2841" s="11"/>
      <c r="NEN2841" s="11"/>
      <c r="NEO2841" s="12"/>
      <c r="NEP2841" s="12"/>
      <c r="NEQ2841" s="11"/>
      <c r="NER2841" s="11"/>
      <c r="NES2841" s="11"/>
      <c r="NET2841" s="12"/>
      <c r="NEU2841" s="12"/>
      <c r="NEV2841" s="11"/>
      <c r="NEW2841" s="11"/>
      <c r="NEX2841" s="11"/>
      <c r="NEY2841" s="12"/>
      <c r="NEZ2841" s="12"/>
      <c r="NFA2841" s="11"/>
      <c r="NFB2841" s="11"/>
      <c r="NFC2841" s="11"/>
      <c r="NFD2841" s="12"/>
      <c r="NFE2841" s="12"/>
      <c r="NFF2841" s="11"/>
      <c r="NFG2841" s="11"/>
      <c r="NFH2841" s="11"/>
      <c r="NFI2841" s="12"/>
      <c r="NFJ2841" s="12"/>
      <c r="NFK2841" s="11"/>
      <c r="NFL2841" s="11"/>
      <c r="NFM2841" s="11"/>
      <c r="NFN2841" s="12"/>
      <c r="NFO2841" s="12"/>
      <c r="NFP2841" s="11"/>
      <c r="NFQ2841" s="11"/>
      <c r="NFR2841" s="11"/>
      <c r="NFS2841" s="12"/>
      <c r="NFT2841" s="12"/>
      <c r="NFU2841" s="11"/>
      <c r="NFV2841" s="11"/>
      <c r="NFW2841" s="11"/>
      <c r="NFX2841" s="12"/>
      <c r="NFY2841" s="12"/>
      <c r="NFZ2841" s="11"/>
      <c r="NGA2841" s="11"/>
      <c r="NGB2841" s="11"/>
      <c r="NGC2841" s="12"/>
      <c r="NGD2841" s="12"/>
      <c r="NGE2841" s="11"/>
      <c r="NGF2841" s="11"/>
      <c r="NGG2841" s="11"/>
      <c r="NGH2841" s="12"/>
      <c r="NGI2841" s="12"/>
      <c r="NGJ2841" s="11"/>
      <c r="NGK2841" s="11"/>
      <c r="NGL2841" s="11"/>
      <c r="NGM2841" s="12"/>
      <c r="NGN2841" s="12"/>
      <c r="NGO2841" s="11"/>
      <c r="NGP2841" s="11"/>
      <c r="NGQ2841" s="11"/>
      <c r="NGR2841" s="12"/>
      <c r="NGS2841" s="12"/>
      <c r="NGT2841" s="11"/>
      <c r="NGU2841" s="11"/>
      <c r="NGV2841" s="11"/>
      <c r="NGW2841" s="12"/>
      <c r="NGX2841" s="12"/>
      <c r="NGY2841" s="11"/>
      <c r="NGZ2841" s="11"/>
      <c r="NHA2841" s="11"/>
      <c r="NHB2841" s="12"/>
      <c r="NHC2841" s="12"/>
      <c r="NHD2841" s="11"/>
      <c r="NHE2841" s="11"/>
      <c r="NHF2841" s="11"/>
      <c r="NHG2841" s="12"/>
      <c r="NHH2841" s="12"/>
      <c r="NHI2841" s="11"/>
      <c r="NHJ2841" s="11"/>
      <c r="NHK2841" s="11"/>
      <c r="NHL2841" s="12"/>
      <c r="NHM2841" s="12"/>
      <c r="NHN2841" s="11"/>
      <c r="NHO2841" s="11"/>
      <c r="NHP2841" s="11"/>
      <c r="NHQ2841" s="12"/>
      <c r="NHR2841" s="12"/>
      <c r="NHS2841" s="11"/>
      <c r="NHT2841" s="11"/>
      <c r="NHU2841" s="11"/>
      <c r="NHV2841" s="12"/>
      <c r="NHW2841" s="12"/>
      <c r="NHX2841" s="11"/>
      <c r="NHY2841" s="11"/>
      <c r="NHZ2841" s="11"/>
      <c r="NIA2841" s="12"/>
      <c r="NIB2841" s="12"/>
      <c r="NIC2841" s="11"/>
      <c r="NID2841" s="11"/>
      <c r="NIE2841" s="11"/>
      <c r="NIF2841" s="12"/>
      <c r="NIG2841" s="12"/>
      <c r="NIH2841" s="11"/>
      <c r="NII2841" s="11"/>
      <c r="NIJ2841" s="11"/>
      <c r="NIK2841" s="12"/>
      <c r="NIL2841" s="12"/>
      <c r="NIM2841" s="11"/>
      <c r="NIN2841" s="11"/>
      <c r="NIO2841" s="11"/>
      <c r="NIP2841" s="12"/>
      <c r="NIQ2841" s="12"/>
      <c r="NIR2841" s="11"/>
      <c r="NIS2841" s="11"/>
      <c r="NIT2841" s="11"/>
      <c r="NIU2841" s="12"/>
      <c r="NIV2841" s="12"/>
      <c r="NIW2841" s="11"/>
      <c r="NIX2841" s="11"/>
      <c r="NIY2841" s="11"/>
      <c r="NIZ2841" s="12"/>
      <c r="NJA2841" s="12"/>
      <c r="NJB2841" s="11"/>
      <c r="NJC2841" s="11"/>
      <c r="NJD2841" s="11"/>
      <c r="NJE2841" s="12"/>
      <c r="NJF2841" s="12"/>
      <c r="NJG2841" s="11"/>
      <c r="NJH2841" s="11"/>
      <c r="NJI2841" s="11"/>
      <c r="NJJ2841" s="12"/>
      <c r="NJK2841" s="12"/>
      <c r="NJL2841" s="11"/>
      <c r="NJM2841" s="11"/>
      <c r="NJN2841" s="11"/>
      <c r="NJO2841" s="12"/>
      <c r="NJP2841" s="12"/>
      <c r="NJQ2841" s="11"/>
      <c r="NJR2841" s="11"/>
      <c r="NJS2841" s="11"/>
      <c r="NJT2841" s="12"/>
      <c r="NJU2841" s="12"/>
      <c r="NJV2841" s="11"/>
      <c r="NJW2841" s="11"/>
      <c r="NJX2841" s="11"/>
      <c r="NJY2841" s="12"/>
      <c r="NJZ2841" s="12"/>
      <c r="NKA2841" s="11"/>
      <c r="NKB2841" s="11"/>
      <c r="NKC2841" s="11"/>
      <c r="NKD2841" s="12"/>
      <c r="NKE2841" s="12"/>
      <c r="NKF2841" s="11"/>
      <c r="NKG2841" s="11"/>
      <c r="NKH2841" s="11"/>
      <c r="NKI2841" s="12"/>
      <c r="NKJ2841" s="12"/>
      <c r="NKK2841" s="11"/>
      <c r="NKL2841" s="11"/>
      <c r="NKM2841" s="11"/>
      <c r="NKN2841" s="12"/>
      <c r="NKO2841" s="12"/>
      <c r="NKP2841" s="11"/>
      <c r="NKQ2841" s="11"/>
      <c r="NKR2841" s="11"/>
      <c r="NKS2841" s="12"/>
      <c r="NKT2841" s="12"/>
      <c r="NKU2841" s="11"/>
      <c r="NKV2841" s="11"/>
      <c r="NKW2841" s="11"/>
      <c r="NKX2841" s="12"/>
      <c r="NKY2841" s="12"/>
      <c r="NKZ2841" s="11"/>
      <c r="NLA2841" s="11"/>
      <c r="NLB2841" s="11"/>
      <c r="NLC2841" s="12"/>
      <c r="NLD2841" s="12"/>
      <c r="NLE2841" s="11"/>
      <c r="NLF2841" s="11"/>
      <c r="NLG2841" s="11"/>
      <c r="NLH2841" s="12"/>
      <c r="NLI2841" s="12"/>
      <c r="NLJ2841" s="11"/>
      <c r="NLK2841" s="11"/>
      <c r="NLL2841" s="11"/>
      <c r="NLM2841" s="12"/>
      <c r="NLN2841" s="12"/>
      <c r="NLO2841" s="11"/>
      <c r="NLP2841" s="11"/>
      <c r="NLQ2841" s="11"/>
      <c r="NLR2841" s="12"/>
      <c r="NLS2841" s="12"/>
      <c r="NLT2841" s="11"/>
      <c r="NLU2841" s="11"/>
      <c r="NLV2841" s="11"/>
      <c r="NLW2841" s="12"/>
      <c r="NLX2841" s="12"/>
      <c r="NLY2841" s="11"/>
      <c r="NLZ2841" s="11"/>
      <c r="NMA2841" s="11"/>
      <c r="NMB2841" s="12"/>
      <c r="NMC2841" s="12"/>
      <c r="NMD2841" s="11"/>
      <c r="NME2841" s="11"/>
      <c r="NMF2841" s="11"/>
      <c r="NMG2841" s="12"/>
      <c r="NMH2841" s="12"/>
      <c r="NMI2841" s="11"/>
      <c r="NMJ2841" s="11"/>
      <c r="NMK2841" s="11"/>
      <c r="NML2841" s="12"/>
      <c r="NMM2841" s="12"/>
      <c r="NMN2841" s="11"/>
      <c r="NMO2841" s="11"/>
      <c r="NMP2841" s="11"/>
      <c r="NMQ2841" s="12"/>
      <c r="NMR2841" s="12"/>
      <c r="NMS2841" s="11"/>
      <c r="NMT2841" s="11"/>
      <c r="NMU2841" s="11"/>
      <c r="NMV2841" s="12"/>
      <c r="NMW2841" s="12"/>
      <c r="NMX2841" s="11"/>
      <c r="NMY2841" s="11"/>
      <c r="NMZ2841" s="11"/>
      <c r="NNA2841" s="12"/>
      <c r="NNB2841" s="12"/>
      <c r="NNC2841" s="11"/>
      <c r="NND2841" s="11"/>
      <c r="NNE2841" s="11"/>
      <c r="NNF2841" s="12"/>
      <c r="NNG2841" s="12"/>
      <c r="NNH2841" s="11"/>
      <c r="NNI2841" s="11"/>
      <c r="NNJ2841" s="11"/>
      <c r="NNK2841" s="12"/>
      <c r="NNL2841" s="12"/>
      <c r="NNM2841" s="11"/>
      <c r="NNN2841" s="11"/>
      <c r="NNO2841" s="11"/>
      <c r="NNP2841" s="12"/>
      <c r="NNQ2841" s="12"/>
      <c r="NNR2841" s="11"/>
      <c r="NNS2841" s="11"/>
      <c r="NNT2841" s="11"/>
      <c r="NNU2841" s="12"/>
      <c r="NNV2841" s="12"/>
      <c r="NNW2841" s="11"/>
      <c r="NNX2841" s="11"/>
      <c r="NNY2841" s="11"/>
      <c r="NNZ2841" s="12"/>
      <c r="NOA2841" s="12"/>
      <c r="NOB2841" s="11"/>
      <c r="NOC2841" s="11"/>
      <c r="NOD2841" s="11"/>
      <c r="NOE2841" s="12"/>
      <c r="NOF2841" s="12"/>
      <c r="NOG2841" s="11"/>
      <c r="NOH2841" s="11"/>
      <c r="NOI2841" s="11"/>
      <c r="NOJ2841" s="12"/>
      <c r="NOK2841" s="12"/>
      <c r="NOL2841" s="11"/>
      <c r="NOM2841" s="11"/>
      <c r="NON2841" s="11"/>
      <c r="NOO2841" s="12"/>
      <c r="NOP2841" s="12"/>
      <c r="NOQ2841" s="11"/>
      <c r="NOR2841" s="11"/>
      <c r="NOS2841" s="11"/>
      <c r="NOT2841" s="12"/>
      <c r="NOU2841" s="12"/>
      <c r="NOV2841" s="11"/>
      <c r="NOW2841" s="11"/>
      <c r="NOX2841" s="11"/>
      <c r="NOY2841" s="12"/>
      <c r="NOZ2841" s="12"/>
      <c r="NPA2841" s="11"/>
      <c r="NPB2841" s="11"/>
      <c r="NPC2841" s="11"/>
      <c r="NPD2841" s="12"/>
      <c r="NPE2841" s="12"/>
      <c r="NPF2841" s="11"/>
      <c r="NPG2841" s="11"/>
      <c r="NPH2841" s="11"/>
      <c r="NPI2841" s="12"/>
      <c r="NPJ2841" s="12"/>
      <c r="NPK2841" s="11"/>
      <c r="NPL2841" s="11"/>
      <c r="NPM2841" s="11"/>
      <c r="NPN2841" s="12"/>
      <c r="NPO2841" s="12"/>
      <c r="NPP2841" s="11"/>
      <c r="NPQ2841" s="11"/>
      <c r="NPR2841" s="11"/>
      <c r="NPS2841" s="12"/>
      <c r="NPT2841" s="12"/>
      <c r="NPU2841" s="11"/>
      <c r="NPV2841" s="11"/>
      <c r="NPW2841" s="11"/>
      <c r="NPX2841" s="12"/>
      <c r="NPY2841" s="12"/>
      <c r="NPZ2841" s="11"/>
      <c r="NQA2841" s="11"/>
      <c r="NQB2841" s="11"/>
      <c r="NQC2841" s="12"/>
      <c r="NQD2841" s="12"/>
      <c r="NQE2841" s="11"/>
      <c r="NQF2841" s="11"/>
      <c r="NQG2841" s="11"/>
      <c r="NQH2841" s="12"/>
      <c r="NQI2841" s="12"/>
      <c r="NQJ2841" s="11"/>
      <c r="NQK2841" s="11"/>
      <c r="NQL2841" s="11"/>
      <c r="NQM2841" s="12"/>
      <c r="NQN2841" s="12"/>
      <c r="NQO2841" s="11"/>
      <c r="NQP2841" s="11"/>
      <c r="NQQ2841" s="11"/>
      <c r="NQR2841" s="12"/>
      <c r="NQS2841" s="12"/>
      <c r="NQT2841" s="11"/>
      <c r="NQU2841" s="11"/>
      <c r="NQV2841" s="11"/>
      <c r="NQW2841" s="12"/>
      <c r="NQX2841" s="12"/>
      <c r="NQY2841" s="11"/>
      <c r="NQZ2841" s="11"/>
      <c r="NRA2841" s="11"/>
      <c r="NRB2841" s="12"/>
      <c r="NRC2841" s="12"/>
      <c r="NRD2841" s="11"/>
      <c r="NRE2841" s="11"/>
      <c r="NRF2841" s="11"/>
      <c r="NRG2841" s="12"/>
      <c r="NRH2841" s="12"/>
      <c r="NRI2841" s="11"/>
      <c r="NRJ2841" s="11"/>
      <c r="NRK2841" s="11"/>
      <c r="NRL2841" s="12"/>
      <c r="NRM2841" s="12"/>
      <c r="NRN2841" s="11"/>
      <c r="NRO2841" s="11"/>
      <c r="NRP2841" s="11"/>
      <c r="NRQ2841" s="12"/>
      <c r="NRR2841" s="12"/>
      <c r="NRS2841" s="11"/>
      <c r="NRT2841" s="11"/>
      <c r="NRU2841" s="11"/>
      <c r="NRV2841" s="12"/>
      <c r="NRW2841" s="12"/>
      <c r="NRX2841" s="11"/>
      <c r="NRY2841" s="11"/>
      <c r="NRZ2841" s="11"/>
      <c r="NSA2841" s="12"/>
      <c r="NSB2841" s="12"/>
      <c r="NSC2841" s="11"/>
      <c r="NSD2841" s="11"/>
      <c r="NSE2841" s="11"/>
      <c r="NSF2841" s="12"/>
      <c r="NSG2841" s="12"/>
      <c r="NSH2841" s="11"/>
      <c r="NSI2841" s="11"/>
      <c r="NSJ2841" s="11"/>
      <c r="NSK2841" s="12"/>
      <c r="NSL2841" s="12"/>
      <c r="NSM2841" s="11"/>
      <c r="NSN2841" s="11"/>
      <c r="NSO2841" s="11"/>
      <c r="NSP2841" s="12"/>
      <c r="NSQ2841" s="12"/>
      <c r="NSR2841" s="11"/>
      <c r="NSS2841" s="11"/>
      <c r="NST2841" s="11"/>
      <c r="NSU2841" s="12"/>
      <c r="NSV2841" s="12"/>
      <c r="NSW2841" s="11"/>
      <c r="NSX2841" s="11"/>
      <c r="NSY2841" s="11"/>
      <c r="NSZ2841" s="12"/>
      <c r="NTA2841" s="12"/>
      <c r="NTB2841" s="11"/>
      <c r="NTC2841" s="11"/>
      <c r="NTD2841" s="11"/>
      <c r="NTE2841" s="12"/>
      <c r="NTF2841" s="12"/>
      <c r="NTG2841" s="11"/>
      <c r="NTH2841" s="11"/>
      <c r="NTI2841" s="11"/>
      <c r="NTJ2841" s="12"/>
      <c r="NTK2841" s="12"/>
      <c r="NTL2841" s="11"/>
      <c r="NTM2841" s="11"/>
      <c r="NTN2841" s="11"/>
      <c r="NTO2841" s="12"/>
      <c r="NTP2841" s="12"/>
      <c r="NTQ2841" s="11"/>
      <c r="NTR2841" s="11"/>
      <c r="NTS2841" s="11"/>
      <c r="NTT2841" s="12"/>
      <c r="NTU2841" s="12"/>
      <c r="NTV2841" s="11"/>
      <c r="NTW2841" s="11"/>
      <c r="NTX2841" s="11"/>
      <c r="NTY2841" s="12"/>
      <c r="NTZ2841" s="12"/>
      <c r="NUA2841" s="11"/>
      <c r="NUB2841" s="11"/>
      <c r="NUC2841" s="11"/>
      <c r="NUD2841" s="12"/>
      <c r="NUE2841" s="12"/>
      <c r="NUF2841" s="11"/>
      <c r="NUG2841" s="11"/>
      <c r="NUH2841" s="11"/>
      <c r="NUI2841" s="12"/>
      <c r="NUJ2841" s="12"/>
      <c r="NUK2841" s="11"/>
      <c r="NUL2841" s="11"/>
      <c r="NUM2841" s="11"/>
      <c r="NUN2841" s="12"/>
      <c r="NUO2841" s="12"/>
      <c r="NUP2841" s="11"/>
      <c r="NUQ2841" s="11"/>
      <c r="NUR2841" s="11"/>
      <c r="NUS2841" s="12"/>
      <c r="NUT2841" s="12"/>
      <c r="NUU2841" s="11"/>
      <c r="NUV2841" s="11"/>
      <c r="NUW2841" s="11"/>
      <c r="NUX2841" s="12"/>
      <c r="NUY2841" s="12"/>
      <c r="NUZ2841" s="11"/>
      <c r="NVA2841" s="11"/>
      <c r="NVB2841" s="11"/>
      <c r="NVC2841" s="12"/>
      <c r="NVD2841" s="12"/>
      <c r="NVE2841" s="11"/>
      <c r="NVF2841" s="11"/>
      <c r="NVG2841" s="11"/>
      <c r="NVH2841" s="12"/>
      <c r="NVI2841" s="12"/>
      <c r="NVJ2841" s="11"/>
      <c r="NVK2841" s="11"/>
      <c r="NVL2841" s="11"/>
      <c r="NVM2841" s="12"/>
      <c r="NVN2841" s="12"/>
      <c r="NVO2841" s="11"/>
      <c r="NVP2841" s="11"/>
      <c r="NVQ2841" s="11"/>
      <c r="NVR2841" s="12"/>
      <c r="NVS2841" s="12"/>
      <c r="NVT2841" s="11"/>
      <c r="NVU2841" s="11"/>
      <c r="NVV2841" s="11"/>
      <c r="NVW2841" s="12"/>
      <c r="NVX2841" s="12"/>
      <c r="NVY2841" s="11"/>
      <c r="NVZ2841" s="11"/>
      <c r="NWA2841" s="11"/>
      <c r="NWB2841" s="12"/>
      <c r="NWC2841" s="12"/>
      <c r="NWD2841" s="11"/>
      <c r="NWE2841" s="11"/>
      <c r="NWF2841" s="11"/>
      <c r="NWG2841" s="12"/>
      <c r="NWH2841" s="12"/>
      <c r="NWI2841" s="11"/>
      <c r="NWJ2841" s="11"/>
      <c r="NWK2841" s="11"/>
      <c r="NWL2841" s="12"/>
      <c r="NWM2841" s="12"/>
      <c r="NWN2841" s="11"/>
      <c r="NWO2841" s="11"/>
      <c r="NWP2841" s="11"/>
      <c r="NWQ2841" s="12"/>
      <c r="NWR2841" s="12"/>
      <c r="NWS2841" s="11"/>
      <c r="NWT2841" s="11"/>
      <c r="NWU2841" s="11"/>
      <c r="NWV2841" s="12"/>
      <c r="NWW2841" s="12"/>
      <c r="NWX2841" s="11"/>
      <c r="NWY2841" s="11"/>
      <c r="NWZ2841" s="11"/>
      <c r="NXA2841" s="12"/>
      <c r="NXB2841" s="12"/>
      <c r="NXC2841" s="11"/>
      <c r="NXD2841" s="11"/>
      <c r="NXE2841" s="11"/>
      <c r="NXF2841" s="12"/>
      <c r="NXG2841" s="12"/>
      <c r="NXH2841" s="11"/>
      <c r="NXI2841" s="11"/>
      <c r="NXJ2841" s="11"/>
      <c r="NXK2841" s="12"/>
      <c r="NXL2841" s="12"/>
      <c r="NXM2841" s="11"/>
      <c r="NXN2841" s="11"/>
      <c r="NXO2841" s="11"/>
      <c r="NXP2841" s="12"/>
      <c r="NXQ2841" s="12"/>
      <c r="NXR2841" s="11"/>
      <c r="NXS2841" s="11"/>
      <c r="NXT2841" s="11"/>
      <c r="NXU2841" s="12"/>
      <c r="NXV2841" s="12"/>
      <c r="NXW2841" s="11"/>
      <c r="NXX2841" s="11"/>
      <c r="NXY2841" s="11"/>
      <c r="NXZ2841" s="12"/>
      <c r="NYA2841" s="12"/>
      <c r="NYB2841" s="11"/>
      <c r="NYC2841" s="11"/>
      <c r="NYD2841" s="11"/>
      <c r="NYE2841" s="12"/>
      <c r="NYF2841" s="12"/>
      <c r="NYG2841" s="11"/>
      <c r="NYH2841" s="11"/>
      <c r="NYI2841" s="11"/>
      <c r="NYJ2841" s="12"/>
      <c r="NYK2841" s="12"/>
      <c r="NYL2841" s="11"/>
      <c r="NYM2841" s="11"/>
      <c r="NYN2841" s="11"/>
      <c r="NYO2841" s="12"/>
      <c r="NYP2841" s="12"/>
      <c r="NYQ2841" s="11"/>
      <c r="NYR2841" s="11"/>
      <c r="NYS2841" s="11"/>
      <c r="NYT2841" s="12"/>
      <c r="NYU2841" s="12"/>
      <c r="NYV2841" s="11"/>
      <c r="NYW2841" s="11"/>
      <c r="NYX2841" s="11"/>
      <c r="NYY2841" s="12"/>
      <c r="NYZ2841" s="12"/>
      <c r="NZA2841" s="11"/>
      <c r="NZB2841" s="11"/>
      <c r="NZC2841" s="11"/>
      <c r="NZD2841" s="12"/>
      <c r="NZE2841" s="12"/>
      <c r="NZF2841" s="11"/>
      <c r="NZG2841" s="11"/>
      <c r="NZH2841" s="11"/>
      <c r="NZI2841" s="12"/>
      <c r="NZJ2841" s="12"/>
      <c r="NZK2841" s="11"/>
      <c r="NZL2841" s="11"/>
      <c r="NZM2841" s="11"/>
      <c r="NZN2841" s="12"/>
      <c r="NZO2841" s="12"/>
      <c r="NZP2841" s="11"/>
      <c r="NZQ2841" s="11"/>
      <c r="NZR2841" s="11"/>
      <c r="NZS2841" s="12"/>
      <c r="NZT2841" s="12"/>
      <c r="NZU2841" s="11"/>
      <c r="NZV2841" s="11"/>
      <c r="NZW2841" s="11"/>
      <c r="NZX2841" s="12"/>
      <c r="NZY2841" s="12"/>
      <c r="NZZ2841" s="11"/>
      <c r="OAA2841" s="11"/>
      <c r="OAB2841" s="11"/>
      <c r="OAC2841" s="12"/>
      <c r="OAD2841" s="12"/>
      <c r="OAE2841" s="11"/>
      <c r="OAF2841" s="11"/>
      <c r="OAG2841" s="11"/>
      <c r="OAH2841" s="12"/>
      <c r="OAI2841" s="12"/>
      <c r="OAJ2841" s="11"/>
      <c r="OAK2841" s="11"/>
      <c r="OAL2841" s="11"/>
      <c r="OAM2841" s="12"/>
      <c r="OAN2841" s="12"/>
      <c r="OAO2841" s="11"/>
      <c r="OAP2841" s="11"/>
      <c r="OAQ2841" s="11"/>
      <c r="OAR2841" s="12"/>
      <c r="OAS2841" s="12"/>
      <c r="OAT2841" s="11"/>
      <c r="OAU2841" s="11"/>
      <c r="OAV2841" s="11"/>
      <c r="OAW2841" s="12"/>
      <c r="OAX2841" s="12"/>
      <c r="OAY2841" s="11"/>
      <c r="OAZ2841" s="11"/>
      <c r="OBA2841" s="11"/>
      <c r="OBB2841" s="12"/>
      <c r="OBC2841" s="12"/>
      <c r="OBD2841" s="11"/>
      <c r="OBE2841" s="11"/>
      <c r="OBF2841" s="11"/>
      <c r="OBG2841" s="12"/>
      <c r="OBH2841" s="12"/>
      <c r="OBI2841" s="11"/>
      <c r="OBJ2841" s="11"/>
      <c r="OBK2841" s="11"/>
      <c r="OBL2841" s="12"/>
      <c r="OBM2841" s="12"/>
      <c r="OBN2841" s="11"/>
      <c r="OBO2841" s="11"/>
      <c r="OBP2841" s="11"/>
      <c r="OBQ2841" s="12"/>
      <c r="OBR2841" s="12"/>
      <c r="OBS2841" s="11"/>
      <c r="OBT2841" s="11"/>
      <c r="OBU2841" s="11"/>
      <c r="OBV2841" s="12"/>
      <c r="OBW2841" s="12"/>
      <c r="OBX2841" s="11"/>
      <c r="OBY2841" s="11"/>
      <c r="OBZ2841" s="11"/>
      <c r="OCA2841" s="12"/>
      <c r="OCB2841" s="12"/>
      <c r="OCC2841" s="11"/>
      <c r="OCD2841" s="11"/>
      <c r="OCE2841" s="11"/>
      <c r="OCF2841" s="12"/>
      <c r="OCG2841" s="12"/>
      <c r="OCH2841" s="11"/>
      <c r="OCI2841" s="11"/>
      <c r="OCJ2841" s="11"/>
      <c r="OCK2841" s="12"/>
      <c r="OCL2841" s="12"/>
      <c r="OCM2841" s="11"/>
      <c r="OCN2841" s="11"/>
      <c r="OCO2841" s="11"/>
      <c r="OCP2841" s="12"/>
      <c r="OCQ2841" s="12"/>
      <c r="OCR2841" s="11"/>
      <c r="OCS2841" s="11"/>
      <c r="OCT2841" s="11"/>
      <c r="OCU2841" s="12"/>
      <c r="OCV2841" s="12"/>
      <c r="OCW2841" s="11"/>
      <c r="OCX2841" s="11"/>
      <c r="OCY2841" s="11"/>
      <c r="OCZ2841" s="12"/>
      <c r="ODA2841" s="12"/>
      <c r="ODB2841" s="11"/>
      <c r="ODC2841" s="11"/>
      <c r="ODD2841" s="11"/>
      <c r="ODE2841" s="12"/>
      <c r="ODF2841" s="12"/>
      <c r="ODG2841" s="11"/>
      <c r="ODH2841" s="11"/>
      <c r="ODI2841" s="11"/>
      <c r="ODJ2841" s="12"/>
      <c r="ODK2841" s="12"/>
      <c r="ODL2841" s="11"/>
      <c r="ODM2841" s="11"/>
      <c r="ODN2841" s="11"/>
      <c r="ODO2841" s="12"/>
      <c r="ODP2841" s="12"/>
      <c r="ODQ2841" s="11"/>
      <c r="ODR2841" s="11"/>
      <c r="ODS2841" s="11"/>
      <c r="ODT2841" s="12"/>
      <c r="ODU2841" s="12"/>
      <c r="ODV2841" s="11"/>
      <c r="ODW2841" s="11"/>
      <c r="ODX2841" s="11"/>
      <c r="ODY2841" s="12"/>
      <c r="ODZ2841" s="12"/>
      <c r="OEA2841" s="11"/>
      <c r="OEB2841" s="11"/>
      <c r="OEC2841" s="11"/>
      <c r="OED2841" s="12"/>
      <c r="OEE2841" s="12"/>
      <c r="OEF2841" s="11"/>
      <c r="OEG2841" s="11"/>
      <c r="OEH2841" s="11"/>
      <c r="OEI2841" s="12"/>
      <c r="OEJ2841" s="12"/>
      <c r="OEK2841" s="11"/>
      <c r="OEL2841" s="11"/>
      <c r="OEM2841" s="11"/>
      <c r="OEN2841" s="12"/>
      <c r="OEO2841" s="12"/>
      <c r="OEP2841" s="11"/>
      <c r="OEQ2841" s="11"/>
      <c r="OER2841" s="11"/>
      <c r="OES2841" s="12"/>
      <c r="OET2841" s="12"/>
      <c r="OEU2841" s="11"/>
      <c r="OEV2841" s="11"/>
      <c r="OEW2841" s="11"/>
      <c r="OEX2841" s="12"/>
      <c r="OEY2841" s="12"/>
      <c r="OEZ2841" s="11"/>
      <c r="OFA2841" s="11"/>
      <c r="OFB2841" s="11"/>
      <c r="OFC2841" s="12"/>
      <c r="OFD2841" s="12"/>
      <c r="OFE2841" s="11"/>
      <c r="OFF2841" s="11"/>
      <c r="OFG2841" s="11"/>
      <c r="OFH2841" s="12"/>
      <c r="OFI2841" s="12"/>
      <c r="OFJ2841" s="11"/>
      <c r="OFK2841" s="11"/>
      <c r="OFL2841" s="11"/>
      <c r="OFM2841" s="12"/>
      <c r="OFN2841" s="12"/>
      <c r="OFO2841" s="11"/>
      <c r="OFP2841" s="11"/>
      <c r="OFQ2841" s="11"/>
      <c r="OFR2841" s="12"/>
      <c r="OFS2841" s="12"/>
      <c r="OFT2841" s="11"/>
      <c r="OFU2841" s="11"/>
      <c r="OFV2841" s="11"/>
      <c r="OFW2841" s="12"/>
      <c r="OFX2841" s="12"/>
      <c r="OFY2841" s="11"/>
      <c r="OFZ2841" s="11"/>
      <c r="OGA2841" s="11"/>
      <c r="OGB2841" s="12"/>
      <c r="OGC2841" s="12"/>
      <c r="OGD2841" s="11"/>
      <c r="OGE2841" s="11"/>
      <c r="OGF2841" s="11"/>
      <c r="OGG2841" s="12"/>
      <c r="OGH2841" s="12"/>
      <c r="OGI2841" s="11"/>
      <c r="OGJ2841" s="11"/>
      <c r="OGK2841" s="11"/>
      <c r="OGL2841" s="12"/>
      <c r="OGM2841" s="12"/>
      <c r="OGN2841" s="11"/>
      <c r="OGO2841" s="11"/>
      <c r="OGP2841" s="11"/>
      <c r="OGQ2841" s="12"/>
      <c r="OGR2841" s="12"/>
      <c r="OGS2841" s="11"/>
      <c r="OGT2841" s="11"/>
      <c r="OGU2841" s="11"/>
      <c r="OGV2841" s="12"/>
      <c r="OGW2841" s="12"/>
      <c r="OGX2841" s="11"/>
      <c r="OGY2841" s="11"/>
      <c r="OGZ2841" s="11"/>
      <c r="OHA2841" s="12"/>
      <c r="OHB2841" s="12"/>
      <c r="OHC2841" s="11"/>
      <c r="OHD2841" s="11"/>
      <c r="OHE2841" s="11"/>
      <c r="OHF2841" s="12"/>
      <c r="OHG2841" s="12"/>
      <c r="OHH2841" s="11"/>
      <c r="OHI2841" s="11"/>
      <c r="OHJ2841" s="11"/>
      <c r="OHK2841" s="12"/>
      <c r="OHL2841" s="12"/>
      <c r="OHM2841" s="11"/>
      <c r="OHN2841" s="11"/>
      <c r="OHO2841" s="11"/>
      <c r="OHP2841" s="12"/>
      <c r="OHQ2841" s="12"/>
      <c r="OHR2841" s="11"/>
      <c r="OHS2841" s="11"/>
      <c r="OHT2841" s="11"/>
      <c r="OHU2841" s="12"/>
      <c r="OHV2841" s="12"/>
      <c r="OHW2841" s="11"/>
      <c r="OHX2841" s="11"/>
      <c r="OHY2841" s="11"/>
      <c r="OHZ2841" s="12"/>
      <c r="OIA2841" s="12"/>
      <c r="OIB2841" s="11"/>
      <c r="OIC2841" s="11"/>
      <c r="OID2841" s="11"/>
      <c r="OIE2841" s="12"/>
      <c r="OIF2841" s="12"/>
      <c r="OIG2841" s="11"/>
      <c r="OIH2841" s="11"/>
      <c r="OII2841" s="11"/>
      <c r="OIJ2841" s="12"/>
      <c r="OIK2841" s="12"/>
      <c r="OIL2841" s="11"/>
      <c r="OIM2841" s="11"/>
      <c r="OIN2841" s="11"/>
      <c r="OIO2841" s="12"/>
      <c r="OIP2841" s="12"/>
      <c r="OIQ2841" s="11"/>
      <c r="OIR2841" s="11"/>
      <c r="OIS2841" s="11"/>
      <c r="OIT2841" s="12"/>
      <c r="OIU2841" s="12"/>
      <c r="OIV2841" s="11"/>
      <c r="OIW2841" s="11"/>
      <c r="OIX2841" s="11"/>
      <c r="OIY2841" s="12"/>
      <c r="OIZ2841" s="12"/>
      <c r="OJA2841" s="11"/>
      <c r="OJB2841" s="11"/>
      <c r="OJC2841" s="11"/>
      <c r="OJD2841" s="12"/>
      <c r="OJE2841" s="12"/>
      <c r="OJF2841" s="11"/>
      <c r="OJG2841" s="11"/>
      <c r="OJH2841" s="11"/>
      <c r="OJI2841" s="12"/>
      <c r="OJJ2841" s="12"/>
      <c r="OJK2841" s="11"/>
      <c r="OJL2841" s="11"/>
      <c r="OJM2841" s="11"/>
      <c r="OJN2841" s="12"/>
      <c r="OJO2841" s="12"/>
      <c r="OJP2841" s="11"/>
      <c r="OJQ2841" s="11"/>
      <c r="OJR2841" s="11"/>
      <c r="OJS2841" s="12"/>
      <c r="OJT2841" s="12"/>
      <c r="OJU2841" s="11"/>
      <c r="OJV2841" s="11"/>
      <c r="OJW2841" s="11"/>
      <c r="OJX2841" s="12"/>
      <c r="OJY2841" s="12"/>
      <c r="OJZ2841" s="11"/>
      <c r="OKA2841" s="11"/>
      <c r="OKB2841" s="11"/>
      <c r="OKC2841" s="12"/>
      <c r="OKD2841" s="12"/>
      <c r="OKE2841" s="11"/>
      <c r="OKF2841" s="11"/>
      <c r="OKG2841" s="11"/>
      <c r="OKH2841" s="12"/>
      <c r="OKI2841" s="12"/>
      <c r="OKJ2841" s="11"/>
      <c r="OKK2841" s="11"/>
      <c r="OKL2841" s="11"/>
      <c r="OKM2841" s="12"/>
      <c r="OKN2841" s="12"/>
      <c r="OKO2841" s="11"/>
      <c r="OKP2841" s="11"/>
      <c r="OKQ2841" s="11"/>
      <c r="OKR2841" s="12"/>
      <c r="OKS2841" s="12"/>
      <c r="OKT2841" s="11"/>
      <c r="OKU2841" s="11"/>
      <c r="OKV2841" s="11"/>
      <c r="OKW2841" s="12"/>
      <c r="OKX2841" s="12"/>
      <c r="OKY2841" s="11"/>
      <c r="OKZ2841" s="11"/>
      <c r="OLA2841" s="11"/>
      <c r="OLB2841" s="12"/>
      <c r="OLC2841" s="12"/>
      <c r="OLD2841" s="11"/>
      <c r="OLE2841" s="11"/>
      <c r="OLF2841" s="11"/>
      <c r="OLG2841" s="12"/>
      <c r="OLH2841" s="12"/>
      <c r="OLI2841" s="11"/>
      <c r="OLJ2841" s="11"/>
      <c r="OLK2841" s="11"/>
      <c r="OLL2841" s="12"/>
      <c r="OLM2841" s="12"/>
      <c r="OLN2841" s="11"/>
      <c r="OLO2841" s="11"/>
      <c r="OLP2841" s="11"/>
      <c r="OLQ2841" s="12"/>
      <c r="OLR2841" s="12"/>
      <c r="OLS2841" s="11"/>
      <c r="OLT2841" s="11"/>
      <c r="OLU2841" s="11"/>
      <c r="OLV2841" s="12"/>
      <c r="OLW2841" s="12"/>
      <c r="OLX2841" s="11"/>
      <c r="OLY2841" s="11"/>
      <c r="OLZ2841" s="11"/>
      <c r="OMA2841" s="12"/>
      <c r="OMB2841" s="12"/>
      <c r="OMC2841" s="11"/>
      <c r="OMD2841" s="11"/>
      <c r="OME2841" s="11"/>
      <c r="OMF2841" s="12"/>
      <c r="OMG2841" s="12"/>
      <c r="OMH2841" s="11"/>
      <c r="OMI2841" s="11"/>
      <c r="OMJ2841" s="11"/>
      <c r="OMK2841" s="12"/>
      <c r="OML2841" s="12"/>
      <c r="OMM2841" s="11"/>
      <c r="OMN2841" s="11"/>
      <c r="OMO2841" s="11"/>
      <c r="OMP2841" s="12"/>
      <c r="OMQ2841" s="12"/>
      <c r="OMR2841" s="11"/>
      <c r="OMS2841" s="11"/>
      <c r="OMT2841" s="11"/>
      <c r="OMU2841" s="12"/>
      <c r="OMV2841" s="12"/>
      <c r="OMW2841" s="11"/>
      <c r="OMX2841" s="11"/>
      <c r="OMY2841" s="11"/>
      <c r="OMZ2841" s="12"/>
      <c r="ONA2841" s="12"/>
      <c r="ONB2841" s="11"/>
      <c r="ONC2841" s="11"/>
      <c r="OND2841" s="11"/>
      <c r="ONE2841" s="12"/>
      <c r="ONF2841" s="12"/>
      <c r="ONG2841" s="11"/>
      <c r="ONH2841" s="11"/>
      <c r="ONI2841" s="11"/>
      <c r="ONJ2841" s="12"/>
      <c r="ONK2841" s="12"/>
      <c r="ONL2841" s="11"/>
      <c r="ONM2841" s="11"/>
      <c r="ONN2841" s="11"/>
      <c r="ONO2841" s="12"/>
      <c r="ONP2841" s="12"/>
      <c r="ONQ2841" s="11"/>
      <c r="ONR2841" s="11"/>
      <c r="ONS2841" s="11"/>
      <c r="ONT2841" s="12"/>
      <c r="ONU2841" s="12"/>
      <c r="ONV2841" s="11"/>
      <c r="ONW2841" s="11"/>
      <c r="ONX2841" s="11"/>
      <c r="ONY2841" s="12"/>
      <c r="ONZ2841" s="12"/>
      <c r="OOA2841" s="11"/>
      <c r="OOB2841" s="11"/>
      <c r="OOC2841" s="11"/>
      <c r="OOD2841" s="12"/>
      <c r="OOE2841" s="12"/>
      <c r="OOF2841" s="11"/>
      <c r="OOG2841" s="11"/>
      <c r="OOH2841" s="11"/>
      <c r="OOI2841" s="12"/>
      <c r="OOJ2841" s="12"/>
      <c r="OOK2841" s="11"/>
      <c r="OOL2841" s="11"/>
      <c r="OOM2841" s="11"/>
      <c r="OON2841" s="12"/>
      <c r="OOO2841" s="12"/>
      <c r="OOP2841" s="11"/>
      <c r="OOQ2841" s="11"/>
      <c r="OOR2841" s="11"/>
      <c r="OOS2841" s="12"/>
      <c r="OOT2841" s="12"/>
      <c r="OOU2841" s="11"/>
      <c r="OOV2841" s="11"/>
      <c r="OOW2841" s="11"/>
      <c r="OOX2841" s="12"/>
      <c r="OOY2841" s="12"/>
      <c r="OOZ2841" s="11"/>
      <c r="OPA2841" s="11"/>
      <c r="OPB2841" s="11"/>
      <c r="OPC2841" s="12"/>
      <c r="OPD2841" s="12"/>
      <c r="OPE2841" s="11"/>
      <c r="OPF2841" s="11"/>
      <c r="OPG2841" s="11"/>
      <c r="OPH2841" s="12"/>
      <c r="OPI2841" s="12"/>
      <c r="OPJ2841" s="11"/>
      <c r="OPK2841" s="11"/>
      <c r="OPL2841" s="11"/>
      <c r="OPM2841" s="12"/>
      <c r="OPN2841" s="12"/>
      <c r="OPO2841" s="11"/>
      <c r="OPP2841" s="11"/>
      <c r="OPQ2841" s="11"/>
      <c r="OPR2841" s="12"/>
      <c r="OPS2841" s="12"/>
      <c r="OPT2841" s="11"/>
      <c r="OPU2841" s="11"/>
      <c r="OPV2841" s="11"/>
      <c r="OPW2841" s="12"/>
      <c r="OPX2841" s="12"/>
      <c r="OPY2841" s="11"/>
      <c r="OPZ2841" s="11"/>
      <c r="OQA2841" s="11"/>
      <c r="OQB2841" s="12"/>
      <c r="OQC2841" s="12"/>
      <c r="OQD2841" s="11"/>
      <c r="OQE2841" s="11"/>
      <c r="OQF2841" s="11"/>
      <c r="OQG2841" s="12"/>
      <c r="OQH2841" s="12"/>
      <c r="OQI2841" s="11"/>
      <c r="OQJ2841" s="11"/>
      <c r="OQK2841" s="11"/>
      <c r="OQL2841" s="12"/>
      <c r="OQM2841" s="12"/>
      <c r="OQN2841" s="11"/>
      <c r="OQO2841" s="11"/>
      <c r="OQP2841" s="11"/>
      <c r="OQQ2841" s="12"/>
      <c r="OQR2841" s="12"/>
      <c r="OQS2841" s="11"/>
      <c r="OQT2841" s="11"/>
      <c r="OQU2841" s="11"/>
      <c r="OQV2841" s="12"/>
      <c r="OQW2841" s="12"/>
      <c r="OQX2841" s="11"/>
      <c r="OQY2841" s="11"/>
      <c r="OQZ2841" s="11"/>
      <c r="ORA2841" s="12"/>
      <c r="ORB2841" s="12"/>
      <c r="ORC2841" s="11"/>
      <c r="ORD2841" s="11"/>
      <c r="ORE2841" s="11"/>
      <c r="ORF2841" s="12"/>
      <c r="ORG2841" s="12"/>
      <c r="ORH2841" s="11"/>
      <c r="ORI2841" s="11"/>
      <c r="ORJ2841" s="11"/>
      <c r="ORK2841" s="12"/>
      <c r="ORL2841" s="12"/>
      <c r="ORM2841" s="11"/>
      <c r="ORN2841" s="11"/>
      <c r="ORO2841" s="11"/>
      <c r="ORP2841" s="12"/>
      <c r="ORQ2841" s="12"/>
      <c r="ORR2841" s="11"/>
      <c r="ORS2841" s="11"/>
      <c r="ORT2841" s="11"/>
      <c r="ORU2841" s="12"/>
      <c r="ORV2841" s="12"/>
      <c r="ORW2841" s="11"/>
      <c r="ORX2841" s="11"/>
      <c r="ORY2841" s="11"/>
      <c r="ORZ2841" s="12"/>
      <c r="OSA2841" s="12"/>
      <c r="OSB2841" s="11"/>
      <c r="OSC2841" s="11"/>
      <c r="OSD2841" s="11"/>
      <c r="OSE2841" s="12"/>
      <c r="OSF2841" s="12"/>
      <c r="OSG2841" s="11"/>
      <c r="OSH2841" s="11"/>
      <c r="OSI2841" s="11"/>
      <c r="OSJ2841" s="12"/>
      <c r="OSK2841" s="12"/>
      <c r="OSL2841" s="11"/>
      <c r="OSM2841" s="11"/>
      <c r="OSN2841" s="11"/>
      <c r="OSO2841" s="12"/>
      <c r="OSP2841" s="12"/>
      <c r="OSQ2841" s="11"/>
      <c r="OSR2841" s="11"/>
      <c r="OSS2841" s="11"/>
      <c r="OST2841" s="12"/>
      <c r="OSU2841" s="12"/>
      <c r="OSV2841" s="11"/>
      <c r="OSW2841" s="11"/>
      <c r="OSX2841" s="11"/>
      <c r="OSY2841" s="12"/>
      <c r="OSZ2841" s="12"/>
      <c r="OTA2841" s="11"/>
      <c r="OTB2841" s="11"/>
      <c r="OTC2841" s="11"/>
      <c r="OTD2841" s="12"/>
      <c r="OTE2841" s="12"/>
      <c r="OTF2841" s="11"/>
      <c r="OTG2841" s="11"/>
      <c r="OTH2841" s="11"/>
      <c r="OTI2841" s="12"/>
      <c r="OTJ2841" s="12"/>
      <c r="OTK2841" s="11"/>
      <c r="OTL2841" s="11"/>
      <c r="OTM2841" s="11"/>
      <c r="OTN2841" s="12"/>
      <c r="OTO2841" s="12"/>
      <c r="OTP2841" s="11"/>
      <c r="OTQ2841" s="11"/>
      <c r="OTR2841" s="11"/>
      <c r="OTS2841" s="12"/>
      <c r="OTT2841" s="12"/>
      <c r="OTU2841" s="11"/>
      <c r="OTV2841" s="11"/>
      <c r="OTW2841" s="11"/>
      <c r="OTX2841" s="12"/>
      <c r="OTY2841" s="12"/>
      <c r="OTZ2841" s="11"/>
      <c r="OUA2841" s="11"/>
      <c r="OUB2841" s="11"/>
      <c r="OUC2841" s="12"/>
      <c r="OUD2841" s="12"/>
      <c r="OUE2841" s="11"/>
      <c r="OUF2841" s="11"/>
      <c r="OUG2841" s="11"/>
      <c r="OUH2841" s="12"/>
      <c r="OUI2841" s="12"/>
      <c r="OUJ2841" s="11"/>
      <c r="OUK2841" s="11"/>
      <c r="OUL2841" s="11"/>
      <c r="OUM2841" s="12"/>
      <c r="OUN2841" s="12"/>
      <c r="OUO2841" s="11"/>
      <c r="OUP2841" s="11"/>
      <c r="OUQ2841" s="11"/>
      <c r="OUR2841" s="12"/>
      <c r="OUS2841" s="12"/>
      <c r="OUT2841" s="11"/>
      <c r="OUU2841" s="11"/>
      <c r="OUV2841" s="11"/>
      <c r="OUW2841" s="12"/>
      <c r="OUX2841" s="12"/>
      <c r="OUY2841" s="11"/>
      <c r="OUZ2841" s="11"/>
      <c r="OVA2841" s="11"/>
      <c r="OVB2841" s="12"/>
      <c r="OVC2841" s="12"/>
      <c r="OVD2841" s="11"/>
      <c r="OVE2841" s="11"/>
      <c r="OVF2841" s="11"/>
      <c r="OVG2841" s="12"/>
      <c r="OVH2841" s="12"/>
      <c r="OVI2841" s="11"/>
      <c r="OVJ2841" s="11"/>
      <c r="OVK2841" s="11"/>
      <c r="OVL2841" s="12"/>
      <c r="OVM2841" s="12"/>
      <c r="OVN2841" s="11"/>
      <c r="OVO2841" s="11"/>
      <c r="OVP2841" s="11"/>
      <c r="OVQ2841" s="12"/>
      <c r="OVR2841" s="12"/>
      <c r="OVS2841" s="11"/>
      <c r="OVT2841" s="11"/>
      <c r="OVU2841" s="11"/>
      <c r="OVV2841" s="12"/>
      <c r="OVW2841" s="12"/>
      <c r="OVX2841" s="11"/>
      <c r="OVY2841" s="11"/>
      <c r="OVZ2841" s="11"/>
      <c r="OWA2841" s="12"/>
      <c r="OWB2841" s="12"/>
      <c r="OWC2841" s="11"/>
      <c r="OWD2841" s="11"/>
      <c r="OWE2841" s="11"/>
      <c r="OWF2841" s="12"/>
      <c r="OWG2841" s="12"/>
      <c r="OWH2841" s="11"/>
      <c r="OWI2841" s="11"/>
      <c r="OWJ2841" s="11"/>
      <c r="OWK2841" s="12"/>
      <c r="OWL2841" s="12"/>
      <c r="OWM2841" s="11"/>
      <c r="OWN2841" s="11"/>
      <c r="OWO2841" s="11"/>
      <c r="OWP2841" s="12"/>
      <c r="OWQ2841" s="12"/>
      <c r="OWR2841" s="11"/>
      <c r="OWS2841" s="11"/>
      <c r="OWT2841" s="11"/>
      <c r="OWU2841" s="12"/>
      <c r="OWV2841" s="12"/>
      <c r="OWW2841" s="11"/>
      <c r="OWX2841" s="11"/>
      <c r="OWY2841" s="11"/>
      <c r="OWZ2841" s="12"/>
      <c r="OXA2841" s="12"/>
      <c r="OXB2841" s="11"/>
      <c r="OXC2841" s="11"/>
      <c r="OXD2841" s="11"/>
      <c r="OXE2841" s="12"/>
      <c r="OXF2841" s="12"/>
      <c r="OXG2841" s="11"/>
      <c r="OXH2841" s="11"/>
      <c r="OXI2841" s="11"/>
      <c r="OXJ2841" s="12"/>
      <c r="OXK2841" s="12"/>
      <c r="OXL2841" s="11"/>
      <c r="OXM2841" s="11"/>
      <c r="OXN2841" s="11"/>
      <c r="OXO2841" s="12"/>
      <c r="OXP2841" s="12"/>
      <c r="OXQ2841" s="11"/>
      <c r="OXR2841" s="11"/>
      <c r="OXS2841" s="11"/>
      <c r="OXT2841" s="12"/>
      <c r="OXU2841" s="12"/>
      <c r="OXV2841" s="11"/>
      <c r="OXW2841" s="11"/>
      <c r="OXX2841" s="11"/>
      <c r="OXY2841" s="12"/>
      <c r="OXZ2841" s="12"/>
      <c r="OYA2841" s="11"/>
      <c r="OYB2841" s="11"/>
      <c r="OYC2841" s="11"/>
      <c r="OYD2841" s="12"/>
      <c r="OYE2841" s="12"/>
      <c r="OYF2841" s="11"/>
      <c r="OYG2841" s="11"/>
      <c r="OYH2841" s="11"/>
      <c r="OYI2841" s="12"/>
      <c r="OYJ2841" s="12"/>
      <c r="OYK2841" s="11"/>
      <c r="OYL2841" s="11"/>
      <c r="OYM2841" s="11"/>
      <c r="OYN2841" s="12"/>
      <c r="OYO2841" s="12"/>
      <c r="OYP2841" s="11"/>
      <c r="OYQ2841" s="11"/>
      <c r="OYR2841" s="11"/>
      <c r="OYS2841" s="12"/>
      <c r="OYT2841" s="12"/>
      <c r="OYU2841" s="11"/>
      <c r="OYV2841" s="11"/>
      <c r="OYW2841" s="11"/>
      <c r="OYX2841" s="12"/>
      <c r="OYY2841" s="12"/>
      <c r="OYZ2841" s="11"/>
      <c r="OZA2841" s="11"/>
      <c r="OZB2841" s="11"/>
      <c r="OZC2841" s="12"/>
      <c r="OZD2841" s="12"/>
      <c r="OZE2841" s="11"/>
      <c r="OZF2841" s="11"/>
      <c r="OZG2841" s="11"/>
      <c r="OZH2841" s="12"/>
      <c r="OZI2841" s="12"/>
      <c r="OZJ2841" s="11"/>
      <c r="OZK2841" s="11"/>
      <c r="OZL2841" s="11"/>
      <c r="OZM2841" s="12"/>
      <c r="OZN2841" s="12"/>
      <c r="OZO2841" s="11"/>
      <c r="OZP2841" s="11"/>
      <c r="OZQ2841" s="11"/>
      <c r="OZR2841" s="12"/>
      <c r="OZS2841" s="12"/>
      <c r="OZT2841" s="11"/>
      <c r="OZU2841" s="11"/>
      <c r="OZV2841" s="11"/>
      <c r="OZW2841" s="12"/>
      <c r="OZX2841" s="12"/>
      <c r="OZY2841" s="11"/>
      <c r="OZZ2841" s="11"/>
      <c r="PAA2841" s="11"/>
      <c r="PAB2841" s="12"/>
      <c r="PAC2841" s="12"/>
      <c r="PAD2841" s="11"/>
      <c r="PAE2841" s="11"/>
      <c r="PAF2841" s="11"/>
      <c r="PAG2841" s="12"/>
      <c r="PAH2841" s="12"/>
      <c r="PAI2841" s="11"/>
      <c r="PAJ2841" s="11"/>
      <c r="PAK2841" s="11"/>
      <c r="PAL2841" s="12"/>
      <c r="PAM2841" s="12"/>
      <c r="PAN2841" s="11"/>
      <c r="PAO2841" s="11"/>
      <c r="PAP2841" s="11"/>
      <c r="PAQ2841" s="12"/>
      <c r="PAR2841" s="12"/>
      <c r="PAS2841" s="11"/>
      <c r="PAT2841" s="11"/>
      <c r="PAU2841" s="11"/>
      <c r="PAV2841" s="12"/>
      <c r="PAW2841" s="12"/>
      <c r="PAX2841" s="11"/>
      <c r="PAY2841" s="11"/>
      <c r="PAZ2841" s="11"/>
      <c r="PBA2841" s="12"/>
      <c r="PBB2841" s="12"/>
      <c r="PBC2841" s="11"/>
      <c r="PBD2841" s="11"/>
      <c r="PBE2841" s="11"/>
      <c r="PBF2841" s="12"/>
      <c r="PBG2841" s="12"/>
      <c r="PBH2841" s="11"/>
      <c r="PBI2841" s="11"/>
      <c r="PBJ2841" s="11"/>
      <c r="PBK2841" s="12"/>
      <c r="PBL2841" s="12"/>
      <c r="PBM2841" s="11"/>
      <c r="PBN2841" s="11"/>
      <c r="PBO2841" s="11"/>
      <c r="PBP2841" s="12"/>
      <c r="PBQ2841" s="12"/>
      <c r="PBR2841" s="11"/>
      <c r="PBS2841" s="11"/>
      <c r="PBT2841" s="11"/>
      <c r="PBU2841" s="12"/>
      <c r="PBV2841" s="12"/>
      <c r="PBW2841" s="11"/>
      <c r="PBX2841" s="11"/>
      <c r="PBY2841" s="11"/>
      <c r="PBZ2841" s="12"/>
      <c r="PCA2841" s="12"/>
      <c r="PCB2841" s="11"/>
      <c r="PCC2841" s="11"/>
      <c r="PCD2841" s="11"/>
      <c r="PCE2841" s="12"/>
      <c r="PCF2841" s="12"/>
      <c r="PCG2841" s="11"/>
      <c r="PCH2841" s="11"/>
      <c r="PCI2841" s="11"/>
      <c r="PCJ2841" s="12"/>
      <c r="PCK2841" s="12"/>
      <c r="PCL2841" s="11"/>
      <c r="PCM2841" s="11"/>
      <c r="PCN2841" s="11"/>
      <c r="PCO2841" s="12"/>
      <c r="PCP2841" s="12"/>
      <c r="PCQ2841" s="11"/>
      <c r="PCR2841" s="11"/>
      <c r="PCS2841" s="11"/>
      <c r="PCT2841" s="12"/>
      <c r="PCU2841" s="12"/>
      <c r="PCV2841" s="11"/>
      <c r="PCW2841" s="11"/>
      <c r="PCX2841" s="11"/>
      <c r="PCY2841" s="12"/>
      <c r="PCZ2841" s="12"/>
      <c r="PDA2841" s="11"/>
      <c r="PDB2841" s="11"/>
      <c r="PDC2841" s="11"/>
      <c r="PDD2841" s="12"/>
      <c r="PDE2841" s="12"/>
      <c r="PDF2841" s="11"/>
      <c r="PDG2841" s="11"/>
      <c r="PDH2841" s="11"/>
      <c r="PDI2841" s="12"/>
      <c r="PDJ2841" s="12"/>
      <c r="PDK2841" s="11"/>
      <c r="PDL2841" s="11"/>
      <c r="PDM2841" s="11"/>
      <c r="PDN2841" s="12"/>
      <c r="PDO2841" s="12"/>
      <c r="PDP2841" s="11"/>
      <c r="PDQ2841" s="11"/>
      <c r="PDR2841" s="11"/>
      <c r="PDS2841" s="12"/>
      <c r="PDT2841" s="12"/>
      <c r="PDU2841" s="11"/>
      <c r="PDV2841" s="11"/>
      <c r="PDW2841" s="11"/>
      <c r="PDX2841" s="12"/>
      <c r="PDY2841" s="12"/>
      <c r="PDZ2841" s="11"/>
      <c r="PEA2841" s="11"/>
      <c r="PEB2841" s="11"/>
      <c r="PEC2841" s="12"/>
      <c r="PED2841" s="12"/>
      <c r="PEE2841" s="11"/>
      <c r="PEF2841" s="11"/>
      <c r="PEG2841" s="11"/>
      <c r="PEH2841" s="12"/>
      <c r="PEI2841" s="12"/>
      <c r="PEJ2841" s="11"/>
      <c r="PEK2841" s="11"/>
      <c r="PEL2841" s="11"/>
      <c r="PEM2841" s="12"/>
      <c r="PEN2841" s="12"/>
      <c r="PEO2841" s="11"/>
      <c r="PEP2841" s="11"/>
      <c r="PEQ2841" s="11"/>
      <c r="PER2841" s="12"/>
      <c r="PES2841" s="12"/>
      <c r="PET2841" s="11"/>
      <c r="PEU2841" s="11"/>
      <c r="PEV2841" s="11"/>
      <c r="PEW2841" s="12"/>
      <c r="PEX2841" s="12"/>
      <c r="PEY2841" s="11"/>
      <c r="PEZ2841" s="11"/>
      <c r="PFA2841" s="11"/>
      <c r="PFB2841" s="12"/>
      <c r="PFC2841" s="12"/>
      <c r="PFD2841" s="11"/>
      <c r="PFE2841" s="11"/>
      <c r="PFF2841" s="11"/>
      <c r="PFG2841" s="12"/>
      <c r="PFH2841" s="12"/>
      <c r="PFI2841" s="11"/>
      <c r="PFJ2841" s="11"/>
      <c r="PFK2841" s="11"/>
      <c r="PFL2841" s="12"/>
      <c r="PFM2841" s="12"/>
      <c r="PFN2841" s="11"/>
      <c r="PFO2841" s="11"/>
      <c r="PFP2841" s="11"/>
      <c r="PFQ2841" s="12"/>
      <c r="PFR2841" s="12"/>
      <c r="PFS2841" s="11"/>
      <c r="PFT2841" s="11"/>
      <c r="PFU2841" s="11"/>
      <c r="PFV2841" s="12"/>
      <c r="PFW2841" s="12"/>
      <c r="PFX2841" s="11"/>
      <c r="PFY2841" s="11"/>
      <c r="PFZ2841" s="11"/>
      <c r="PGA2841" s="12"/>
      <c r="PGB2841" s="12"/>
      <c r="PGC2841" s="11"/>
      <c r="PGD2841" s="11"/>
      <c r="PGE2841" s="11"/>
      <c r="PGF2841" s="12"/>
      <c r="PGG2841" s="12"/>
      <c r="PGH2841" s="11"/>
      <c r="PGI2841" s="11"/>
      <c r="PGJ2841" s="11"/>
      <c r="PGK2841" s="12"/>
      <c r="PGL2841" s="12"/>
      <c r="PGM2841" s="11"/>
      <c r="PGN2841" s="11"/>
      <c r="PGO2841" s="11"/>
      <c r="PGP2841" s="12"/>
      <c r="PGQ2841" s="12"/>
      <c r="PGR2841" s="11"/>
      <c r="PGS2841" s="11"/>
      <c r="PGT2841" s="11"/>
      <c r="PGU2841" s="12"/>
      <c r="PGV2841" s="12"/>
      <c r="PGW2841" s="11"/>
      <c r="PGX2841" s="11"/>
      <c r="PGY2841" s="11"/>
      <c r="PGZ2841" s="12"/>
      <c r="PHA2841" s="12"/>
      <c r="PHB2841" s="11"/>
      <c r="PHC2841" s="11"/>
      <c r="PHD2841" s="11"/>
      <c r="PHE2841" s="12"/>
      <c r="PHF2841" s="12"/>
      <c r="PHG2841" s="11"/>
      <c r="PHH2841" s="11"/>
      <c r="PHI2841" s="11"/>
      <c r="PHJ2841" s="12"/>
      <c r="PHK2841" s="12"/>
      <c r="PHL2841" s="11"/>
      <c r="PHM2841" s="11"/>
      <c r="PHN2841" s="11"/>
      <c r="PHO2841" s="12"/>
      <c r="PHP2841" s="12"/>
      <c r="PHQ2841" s="11"/>
      <c r="PHR2841" s="11"/>
      <c r="PHS2841" s="11"/>
      <c r="PHT2841" s="12"/>
      <c r="PHU2841" s="12"/>
      <c r="PHV2841" s="11"/>
      <c r="PHW2841" s="11"/>
      <c r="PHX2841" s="11"/>
      <c r="PHY2841" s="12"/>
      <c r="PHZ2841" s="12"/>
      <c r="PIA2841" s="11"/>
      <c r="PIB2841" s="11"/>
      <c r="PIC2841" s="11"/>
      <c r="PID2841" s="12"/>
      <c r="PIE2841" s="12"/>
      <c r="PIF2841" s="11"/>
      <c r="PIG2841" s="11"/>
      <c r="PIH2841" s="11"/>
      <c r="PII2841" s="12"/>
      <c r="PIJ2841" s="12"/>
      <c r="PIK2841" s="11"/>
      <c r="PIL2841" s="11"/>
      <c r="PIM2841" s="11"/>
      <c r="PIN2841" s="12"/>
      <c r="PIO2841" s="12"/>
      <c r="PIP2841" s="11"/>
      <c r="PIQ2841" s="11"/>
      <c r="PIR2841" s="11"/>
      <c r="PIS2841" s="12"/>
      <c r="PIT2841" s="12"/>
      <c r="PIU2841" s="11"/>
      <c r="PIV2841" s="11"/>
      <c r="PIW2841" s="11"/>
      <c r="PIX2841" s="12"/>
      <c r="PIY2841" s="12"/>
      <c r="PIZ2841" s="11"/>
      <c r="PJA2841" s="11"/>
      <c r="PJB2841" s="11"/>
      <c r="PJC2841" s="12"/>
      <c r="PJD2841" s="12"/>
      <c r="PJE2841" s="11"/>
      <c r="PJF2841" s="11"/>
      <c r="PJG2841" s="11"/>
      <c r="PJH2841" s="12"/>
      <c r="PJI2841" s="12"/>
      <c r="PJJ2841" s="11"/>
      <c r="PJK2841" s="11"/>
      <c r="PJL2841" s="11"/>
      <c r="PJM2841" s="12"/>
      <c r="PJN2841" s="12"/>
      <c r="PJO2841" s="11"/>
      <c r="PJP2841" s="11"/>
      <c r="PJQ2841" s="11"/>
      <c r="PJR2841" s="12"/>
      <c r="PJS2841" s="12"/>
      <c r="PJT2841" s="11"/>
      <c r="PJU2841" s="11"/>
      <c r="PJV2841" s="11"/>
      <c r="PJW2841" s="12"/>
      <c r="PJX2841" s="12"/>
      <c r="PJY2841" s="11"/>
      <c r="PJZ2841" s="11"/>
      <c r="PKA2841" s="11"/>
      <c r="PKB2841" s="12"/>
      <c r="PKC2841" s="12"/>
      <c r="PKD2841" s="11"/>
      <c r="PKE2841" s="11"/>
      <c r="PKF2841" s="11"/>
      <c r="PKG2841" s="12"/>
      <c r="PKH2841" s="12"/>
      <c r="PKI2841" s="11"/>
      <c r="PKJ2841" s="11"/>
      <c r="PKK2841" s="11"/>
      <c r="PKL2841" s="12"/>
      <c r="PKM2841" s="12"/>
      <c r="PKN2841" s="11"/>
      <c r="PKO2841" s="11"/>
      <c r="PKP2841" s="11"/>
      <c r="PKQ2841" s="12"/>
      <c r="PKR2841" s="12"/>
      <c r="PKS2841" s="11"/>
      <c r="PKT2841" s="11"/>
      <c r="PKU2841" s="11"/>
      <c r="PKV2841" s="12"/>
      <c r="PKW2841" s="12"/>
      <c r="PKX2841" s="11"/>
      <c r="PKY2841" s="11"/>
      <c r="PKZ2841" s="11"/>
      <c r="PLA2841" s="12"/>
      <c r="PLB2841" s="12"/>
      <c r="PLC2841" s="11"/>
      <c r="PLD2841" s="11"/>
      <c r="PLE2841" s="11"/>
      <c r="PLF2841" s="12"/>
      <c r="PLG2841" s="12"/>
      <c r="PLH2841" s="11"/>
      <c r="PLI2841" s="11"/>
      <c r="PLJ2841" s="11"/>
      <c r="PLK2841" s="12"/>
      <c r="PLL2841" s="12"/>
      <c r="PLM2841" s="11"/>
      <c r="PLN2841" s="11"/>
      <c r="PLO2841" s="11"/>
      <c r="PLP2841" s="12"/>
      <c r="PLQ2841" s="12"/>
      <c r="PLR2841" s="11"/>
      <c r="PLS2841" s="11"/>
      <c r="PLT2841" s="11"/>
      <c r="PLU2841" s="12"/>
      <c r="PLV2841" s="12"/>
      <c r="PLW2841" s="11"/>
      <c r="PLX2841" s="11"/>
      <c r="PLY2841" s="11"/>
      <c r="PLZ2841" s="12"/>
      <c r="PMA2841" s="12"/>
      <c r="PMB2841" s="11"/>
      <c r="PMC2841" s="11"/>
      <c r="PMD2841" s="11"/>
      <c r="PME2841" s="12"/>
      <c r="PMF2841" s="12"/>
      <c r="PMG2841" s="11"/>
      <c r="PMH2841" s="11"/>
      <c r="PMI2841" s="11"/>
      <c r="PMJ2841" s="12"/>
      <c r="PMK2841" s="12"/>
      <c r="PML2841" s="11"/>
      <c r="PMM2841" s="11"/>
      <c r="PMN2841" s="11"/>
      <c r="PMO2841" s="12"/>
      <c r="PMP2841" s="12"/>
      <c r="PMQ2841" s="11"/>
      <c r="PMR2841" s="11"/>
      <c r="PMS2841" s="11"/>
      <c r="PMT2841" s="12"/>
      <c r="PMU2841" s="12"/>
      <c r="PMV2841" s="11"/>
      <c r="PMW2841" s="11"/>
      <c r="PMX2841" s="11"/>
      <c r="PMY2841" s="12"/>
      <c r="PMZ2841" s="12"/>
      <c r="PNA2841" s="11"/>
      <c r="PNB2841" s="11"/>
      <c r="PNC2841" s="11"/>
      <c r="PND2841" s="12"/>
      <c r="PNE2841" s="12"/>
      <c r="PNF2841" s="11"/>
      <c r="PNG2841" s="11"/>
      <c r="PNH2841" s="11"/>
      <c r="PNI2841" s="12"/>
      <c r="PNJ2841" s="12"/>
      <c r="PNK2841" s="11"/>
      <c r="PNL2841" s="11"/>
      <c r="PNM2841" s="11"/>
      <c r="PNN2841" s="12"/>
      <c r="PNO2841" s="12"/>
      <c r="PNP2841" s="11"/>
      <c r="PNQ2841" s="11"/>
      <c r="PNR2841" s="11"/>
      <c r="PNS2841" s="12"/>
      <c r="PNT2841" s="12"/>
      <c r="PNU2841" s="11"/>
      <c r="PNV2841" s="11"/>
      <c r="PNW2841" s="11"/>
      <c r="PNX2841" s="12"/>
      <c r="PNY2841" s="12"/>
      <c r="PNZ2841" s="11"/>
      <c r="POA2841" s="11"/>
      <c r="POB2841" s="11"/>
      <c r="POC2841" s="12"/>
      <c r="POD2841" s="12"/>
      <c r="POE2841" s="11"/>
      <c r="POF2841" s="11"/>
      <c r="POG2841" s="11"/>
      <c r="POH2841" s="12"/>
      <c r="POI2841" s="12"/>
      <c r="POJ2841" s="11"/>
      <c r="POK2841" s="11"/>
      <c r="POL2841" s="11"/>
      <c r="POM2841" s="12"/>
      <c r="PON2841" s="12"/>
      <c r="POO2841" s="11"/>
      <c r="POP2841" s="11"/>
      <c r="POQ2841" s="11"/>
      <c r="POR2841" s="12"/>
      <c r="POS2841" s="12"/>
      <c r="POT2841" s="11"/>
      <c r="POU2841" s="11"/>
      <c r="POV2841" s="11"/>
      <c r="POW2841" s="12"/>
      <c r="POX2841" s="12"/>
      <c r="POY2841" s="11"/>
      <c r="POZ2841" s="11"/>
      <c r="PPA2841" s="11"/>
      <c r="PPB2841" s="12"/>
      <c r="PPC2841" s="12"/>
      <c r="PPD2841" s="11"/>
      <c r="PPE2841" s="11"/>
      <c r="PPF2841" s="11"/>
      <c r="PPG2841" s="12"/>
      <c r="PPH2841" s="12"/>
      <c r="PPI2841" s="11"/>
      <c r="PPJ2841" s="11"/>
      <c r="PPK2841" s="11"/>
      <c r="PPL2841" s="12"/>
      <c r="PPM2841" s="12"/>
      <c r="PPN2841" s="11"/>
      <c r="PPO2841" s="11"/>
      <c r="PPP2841" s="11"/>
      <c r="PPQ2841" s="12"/>
      <c r="PPR2841" s="12"/>
      <c r="PPS2841" s="11"/>
      <c r="PPT2841" s="11"/>
      <c r="PPU2841" s="11"/>
      <c r="PPV2841" s="12"/>
      <c r="PPW2841" s="12"/>
      <c r="PPX2841" s="11"/>
      <c r="PPY2841" s="11"/>
      <c r="PPZ2841" s="11"/>
      <c r="PQA2841" s="12"/>
      <c r="PQB2841" s="12"/>
      <c r="PQC2841" s="11"/>
      <c r="PQD2841" s="11"/>
      <c r="PQE2841" s="11"/>
      <c r="PQF2841" s="12"/>
      <c r="PQG2841" s="12"/>
      <c r="PQH2841" s="11"/>
      <c r="PQI2841" s="11"/>
      <c r="PQJ2841" s="11"/>
      <c r="PQK2841" s="12"/>
      <c r="PQL2841" s="12"/>
      <c r="PQM2841" s="11"/>
      <c r="PQN2841" s="11"/>
      <c r="PQO2841" s="11"/>
      <c r="PQP2841" s="12"/>
      <c r="PQQ2841" s="12"/>
      <c r="PQR2841" s="11"/>
      <c r="PQS2841" s="11"/>
      <c r="PQT2841" s="11"/>
      <c r="PQU2841" s="12"/>
      <c r="PQV2841" s="12"/>
      <c r="PQW2841" s="11"/>
      <c r="PQX2841" s="11"/>
      <c r="PQY2841" s="11"/>
      <c r="PQZ2841" s="12"/>
      <c r="PRA2841" s="12"/>
      <c r="PRB2841" s="11"/>
      <c r="PRC2841" s="11"/>
      <c r="PRD2841" s="11"/>
      <c r="PRE2841" s="12"/>
      <c r="PRF2841" s="12"/>
      <c r="PRG2841" s="11"/>
      <c r="PRH2841" s="11"/>
      <c r="PRI2841" s="11"/>
      <c r="PRJ2841" s="12"/>
      <c r="PRK2841" s="12"/>
      <c r="PRL2841" s="11"/>
      <c r="PRM2841" s="11"/>
      <c r="PRN2841" s="11"/>
      <c r="PRO2841" s="12"/>
      <c r="PRP2841" s="12"/>
      <c r="PRQ2841" s="11"/>
      <c r="PRR2841" s="11"/>
      <c r="PRS2841" s="11"/>
      <c r="PRT2841" s="12"/>
      <c r="PRU2841" s="12"/>
      <c r="PRV2841" s="11"/>
      <c r="PRW2841" s="11"/>
      <c r="PRX2841" s="11"/>
      <c r="PRY2841" s="12"/>
      <c r="PRZ2841" s="12"/>
      <c r="PSA2841" s="11"/>
      <c r="PSB2841" s="11"/>
      <c r="PSC2841" s="11"/>
      <c r="PSD2841" s="12"/>
      <c r="PSE2841" s="12"/>
      <c r="PSF2841" s="11"/>
      <c r="PSG2841" s="11"/>
      <c r="PSH2841" s="11"/>
      <c r="PSI2841" s="12"/>
      <c r="PSJ2841" s="12"/>
      <c r="PSK2841" s="11"/>
      <c r="PSL2841" s="11"/>
      <c r="PSM2841" s="11"/>
      <c r="PSN2841" s="12"/>
      <c r="PSO2841" s="12"/>
      <c r="PSP2841" s="11"/>
      <c r="PSQ2841" s="11"/>
      <c r="PSR2841" s="11"/>
      <c r="PSS2841" s="12"/>
      <c r="PST2841" s="12"/>
      <c r="PSU2841" s="11"/>
      <c r="PSV2841" s="11"/>
      <c r="PSW2841" s="11"/>
      <c r="PSX2841" s="12"/>
      <c r="PSY2841" s="12"/>
      <c r="PSZ2841" s="11"/>
      <c r="PTA2841" s="11"/>
      <c r="PTB2841" s="11"/>
      <c r="PTC2841" s="12"/>
      <c r="PTD2841" s="12"/>
      <c r="PTE2841" s="11"/>
      <c r="PTF2841" s="11"/>
      <c r="PTG2841" s="11"/>
      <c r="PTH2841" s="12"/>
      <c r="PTI2841" s="12"/>
      <c r="PTJ2841" s="11"/>
      <c r="PTK2841" s="11"/>
      <c r="PTL2841" s="11"/>
      <c r="PTM2841" s="12"/>
      <c r="PTN2841" s="12"/>
      <c r="PTO2841" s="11"/>
      <c r="PTP2841" s="11"/>
      <c r="PTQ2841" s="11"/>
      <c r="PTR2841" s="12"/>
      <c r="PTS2841" s="12"/>
      <c r="PTT2841" s="11"/>
      <c r="PTU2841" s="11"/>
      <c r="PTV2841" s="11"/>
      <c r="PTW2841" s="12"/>
      <c r="PTX2841" s="12"/>
      <c r="PTY2841" s="11"/>
      <c r="PTZ2841" s="11"/>
      <c r="PUA2841" s="11"/>
      <c r="PUB2841" s="12"/>
      <c r="PUC2841" s="12"/>
      <c r="PUD2841" s="11"/>
      <c r="PUE2841" s="11"/>
      <c r="PUF2841" s="11"/>
      <c r="PUG2841" s="12"/>
      <c r="PUH2841" s="12"/>
      <c r="PUI2841" s="11"/>
      <c r="PUJ2841" s="11"/>
      <c r="PUK2841" s="11"/>
      <c r="PUL2841" s="12"/>
      <c r="PUM2841" s="12"/>
      <c r="PUN2841" s="11"/>
      <c r="PUO2841" s="11"/>
      <c r="PUP2841" s="11"/>
      <c r="PUQ2841" s="12"/>
      <c r="PUR2841" s="12"/>
      <c r="PUS2841" s="11"/>
      <c r="PUT2841" s="11"/>
      <c r="PUU2841" s="11"/>
      <c r="PUV2841" s="12"/>
      <c r="PUW2841" s="12"/>
      <c r="PUX2841" s="11"/>
      <c r="PUY2841" s="11"/>
      <c r="PUZ2841" s="11"/>
      <c r="PVA2841" s="12"/>
      <c r="PVB2841" s="12"/>
      <c r="PVC2841" s="11"/>
      <c r="PVD2841" s="11"/>
      <c r="PVE2841" s="11"/>
      <c r="PVF2841" s="12"/>
      <c r="PVG2841" s="12"/>
      <c r="PVH2841" s="11"/>
      <c r="PVI2841" s="11"/>
      <c r="PVJ2841" s="11"/>
      <c r="PVK2841" s="12"/>
      <c r="PVL2841" s="12"/>
      <c r="PVM2841" s="11"/>
      <c r="PVN2841" s="11"/>
      <c r="PVO2841" s="11"/>
      <c r="PVP2841" s="12"/>
      <c r="PVQ2841" s="12"/>
      <c r="PVR2841" s="11"/>
      <c r="PVS2841" s="11"/>
      <c r="PVT2841" s="11"/>
      <c r="PVU2841" s="12"/>
      <c r="PVV2841" s="12"/>
      <c r="PVW2841" s="11"/>
      <c r="PVX2841" s="11"/>
      <c r="PVY2841" s="11"/>
      <c r="PVZ2841" s="12"/>
      <c r="PWA2841" s="12"/>
      <c r="PWB2841" s="11"/>
      <c r="PWC2841" s="11"/>
      <c r="PWD2841" s="11"/>
      <c r="PWE2841" s="12"/>
      <c r="PWF2841" s="12"/>
      <c r="PWG2841" s="11"/>
      <c r="PWH2841" s="11"/>
      <c r="PWI2841" s="11"/>
      <c r="PWJ2841" s="12"/>
      <c r="PWK2841" s="12"/>
      <c r="PWL2841" s="11"/>
      <c r="PWM2841" s="11"/>
      <c r="PWN2841" s="11"/>
      <c r="PWO2841" s="12"/>
      <c r="PWP2841" s="12"/>
      <c r="PWQ2841" s="11"/>
      <c r="PWR2841" s="11"/>
      <c r="PWS2841" s="11"/>
      <c r="PWT2841" s="12"/>
      <c r="PWU2841" s="12"/>
      <c r="PWV2841" s="11"/>
      <c r="PWW2841" s="11"/>
      <c r="PWX2841" s="11"/>
      <c r="PWY2841" s="12"/>
      <c r="PWZ2841" s="12"/>
      <c r="PXA2841" s="11"/>
      <c r="PXB2841" s="11"/>
      <c r="PXC2841" s="11"/>
      <c r="PXD2841" s="12"/>
      <c r="PXE2841" s="12"/>
      <c r="PXF2841" s="11"/>
      <c r="PXG2841" s="11"/>
      <c r="PXH2841" s="11"/>
      <c r="PXI2841" s="12"/>
      <c r="PXJ2841" s="12"/>
      <c r="PXK2841" s="11"/>
      <c r="PXL2841" s="11"/>
      <c r="PXM2841" s="11"/>
      <c r="PXN2841" s="12"/>
      <c r="PXO2841" s="12"/>
      <c r="PXP2841" s="11"/>
      <c r="PXQ2841" s="11"/>
      <c r="PXR2841" s="11"/>
      <c r="PXS2841" s="12"/>
      <c r="PXT2841" s="12"/>
      <c r="PXU2841" s="11"/>
      <c r="PXV2841" s="11"/>
      <c r="PXW2841" s="11"/>
      <c r="PXX2841" s="12"/>
      <c r="PXY2841" s="12"/>
      <c r="PXZ2841" s="11"/>
      <c r="PYA2841" s="11"/>
      <c r="PYB2841" s="11"/>
      <c r="PYC2841" s="12"/>
      <c r="PYD2841" s="12"/>
      <c r="PYE2841" s="11"/>
      <c r="PYF2841" s="11"/>
      <c r="PYG2841" s="11"/>
      <c r="PYH2841" s="12"/>
      <c r="PYI2841" s="12"/>
      <c r="PYJ2841" s="11"/>
      <c r="PYK2841" s="11"/>
      <c r="PYL2841" s="11"/>
      <c r="PYM2841" s="12"/>
      <c r="PYN2841" s="12"/>
      <c r="PYO2841" s="11"/>
      <c r="PYP2841" s="11"/>
      <c r="PYQ2841" s="11"/>
      <c r="PYR2841" s="12"/>
      <c r="PYS2841" s="12"/>
      <c r="PYT2841" s="11"/>
      <c r="PYU2841" s="11"/>
      <c r="PYV2841" s="11"/>
      <c r="PYW2841" s="12"/>
      <c r="PYX2841" s="12"/>
      <c r="PYY2841" s="11"/>
      <c r="PYZ2841" s="11"/>
      <c r="PZA2841" s="11"/>
      <c r="PZB2841" s="12"/>
      <c r="PZC2841" s="12"/>
      <c r="PZD2841" s="11"/>
      <c r="PZE2841" s="11"/>
      <c r="PZF2841" s="11"/>
      <c r="PZG2841" s="12"/>
      <c r="PZH2841" s="12"/>
      <c r="PZI2841" s="11"/>
      <c r="PZJ2841" s="11"/>
      <c r="PZK2841" s="11"/>
      <c r="PZL2841" s="12"/>
      <c r="PZM2841" s="12"/>
      <c r="PZN2841" s="11"/>
      <c r="PZO2841" s="11"/>
      <c r="PZP2841" s="11"/>
      <c r="PZQ2841" s="12"/>
      <c r="PZR2841" s="12"/>
      <c r="PZS2841" s="11"/>
      <c r="PZT2841" s="11"/>
      <c r="PZU2841" s="11"/>
      <c r="PZV2841" s="12"/>
      <c r="PZW2841" s="12"/>
      <c r="PZX2841" s="11"/>
      <c r="PZY2841" s="11"/>
      <c r="PZZ2841" s="11"/>
      <c r="QAA2841" s="12"/>
      <c r="QAB2841" s="12"/>
      <c r="QAC2841" s="11"/>
      <c r="QAD2841" s="11"/>
      <c r="QAE2841" s="11"/>
      <c r="QAF2841" s="12"/>
      <c r="QAG2841" s="12"/>
      <c r="QAH2841" s="11"/>
      <c r="QAI2841" s="11"/>
      <c r="QAJ2841" s="11"/>
      <c r="QAK2841" s="12"/>
      <c r="QAL2841" s="12"/>
      <c r="QAM2841" s="11"/>
      <c r="QAN2841" s="11"/>
      <c r="QAO2841" s="11"/>
      <c r="QAP2841" s="12"/>
      <c r="QAQ2841" s="12"/>
      <c r="QAR2841" s="11"/>
      <c r="QAS2841" s="11"/>
      <c r="QAT2841" s="11"/>
      <c r="QAU2841" s="12"/>
      <c r="QAV2841" s="12"/>
      <c r="QAW2841" s="11"/>
      <c r="QAX2841" s="11"/>
      <c r="QAY2841" s="11"/>
      <c r="QAZ2841" s="12"/>
      <c r="QBA2841" s="12"/>
      <c r="QBB2841" s="11"/>
      <c r="QBC2841" s="11"/>
      <c r="QBD2841" s="11"/>
      <c r="QBE2841" s="12"/>
      <c r="QBF2841" s="12"/>
      <c r="QBG2841" s="11"/>
      <c r="QBH2841" s="11"/>
      <c r="QBI2841" s="11"/>
      <c r="QBJ2841" s="12"/>
      <c r="QBK2841" s="12"/>
      <c r="QBL2841" s="11"/>
      <c r="QBM2841" s="11"/>
      <c r="QBN2841" s="11"/>
      <c r="QBO2841" s="12"/>
      <c r="QBP2841" s="12"/>
      <c r="QBQ2841" s="11"/>
      <c r="QBR2841" s="11"/>
      <c r="QBS2841" s="11"/>
      <c r="QBT2841" s="12"/>
      <c r="QBU2841" s="12"/>
      <c r="QBV2841" s="11"/>
      <c r="QBW2841" s="11"/>
      <c r="QBX2841" s="11"/>
      <c r="QBY2841" s="12"/>
      <c r="QBZ2841" s="12"/>
      <c r="QCA2841" s="11"/>
      <c r="QCB2841" s="11"/>
      <c r="QCC2841" s="11"/>
      <c r="QCD2841" s="12"/>
      <c r="QCE2841" s="12"/>
      <c r="QCF2841" s="11"/>
      <c r="QCG2841" s="11"/>
      <c r="QCH2841" s="11"/>
      <c r="QCI2841" s="12"/>
      <c r="QCJ2841" s="12"/>
      <c r="QCK2841" s="11"/>
      <c r="QCL2841" s="11"/>
      <c r="QCM2841" s="11"/>
      <c r="QCN2841" s="12"/>
      <c r="QCO2841" s="12"/>
      <c r="QCP2841" s="11"/>
      <c r="QCQ2841" s="11"/>
      <c r="QCR2841" s="11"/>
      <c r="QCS2841" s="12"/>
      <c r="QCT2841" s="12"/>
      <c r="QCU2841" s="11"/>
      <c r="QCV2841" s="11"/>
      <c r="QCW2841" s="11"/>
      <c r="QCX2841" s="12"/>
      <c r="QCY2841" s="12"/>
      <c r="QCZ2841" s="11"/>
      <c r="QDA2841" s="11"/>
      <c r="QDB2841" s="11"/>
      <c r="QDC2841" s="12"/>
      <c r="QDD2841" s="12"/>
      <c r="QDE2841" s="11"/>
      <c r="QDF2841" s="11"/>
      <c r="QDG2841" s="11"/>
      <c r="QDH2841" s="12"/>
      <c r="QDI2841" s="12"/>
      <c r="QDJ2841" s="11"/>
      <c r="QDK2841" s="11"/>
      <c r="QDL2841" s="11"/>
      <c r="QDM2841" s="12"/>
      <c r="QDN2841" s="12"/>
      <c r="QDO2841" s="11"/>
      <c r="QDP2841" s="11"/>
      <c r="QDQ2841" s="11"/>
      <c r="QDR2841" s="12"/>
      <c r="QDS2841" s="12"/>
      <c r="QDT2841" s="11"/>
      <c r="QDU2841" s="11"/>
      <c r="QDV2841" s="11"/>
      <c r="QDW2841" s="12"/>
      <c r="QDX2841" s="12"/>
      <c r="QDY2841" s="11"/>
      <c r="QDZ2841" s="11"/>
      <c r="QEA2841" s="11"/>
      <c r="QEB2841" s="12"/>
      <c r="QEC2841" s="12"/>
      <c r="QED2841" s="11"/>
      <c r="QEE2841" s="11"/>
      <c r="QEF2841" s="11"/>
      <c r="QEG2841" s="12"/>
      <c r="QEH2841" s="12"/>
      <c r="QEI2841" s="11"/>
      <c r="QEJ2841" s="11"/>
      <c r="QEK2841" s="11"/>
      <c r="QEL2841" s="12"/>
      <c r="QEM2841" s="12"/>
      <c r="QEN2841" s="11"/>
      <c r="QEO2841" s="11"/>
      <c r="QEP2841" s="11"/>
      <c r="QEQ2841" s="12"/>
      <c r="QER2841" s="12"/>
      <c r="QES2841" s="11"/>
      <c r="QET2841" s="11"/>
      <c r="QEU2841" s="11"/>
      <c r="QEV2841" s="12"/>
      <c r="QEW2841" s="12"/>
      <c r="QEX2841" s="11"/>
      <c r="QEY2841" s="11"/>
      <c r="QEZ2841" s="11"/>
      <c r="QFA2841" s="12"/>
      <c r="QFB2841" s="12"/>
      <c r="QFC2841" s="11"/>
      <c r="QFD2841" s="11"/>
      <c r="QFE2841" s="11"/>
      <c r="QFF2841" s="12"/>
      <c r="QFG2841" s="12"/>
      <c r="QFH2841" s="11"/>
      <c r="QFI2841" s="11"/>
      <c r="QFJ2841" s="11"/>
      <c r="QFK2841" s="12"/>
      <c r="QFL2841" s="12"/>
      <c r="QFM2841" s="11"/>
      <c r="QFN2841" s="11"/>
      <c r="QFO2841" s="11"/>
      <c r="QFP2841" s="12"/>
      <c r="QFQ2841" s="12"/>
      <c r="QFR2841" s="11"/>
      <c r="QFS2841" s="11"/>
      <c r="QFT2841" s="11"/>
      <c r="QFU2841" s="12"/>
      <c r="QFV2841" s="12"/>
      <c r="QFW2841" s="11"/>
      <c r="QFX2841" s="11"/>
      <c r="QFY2841" s="11"/>
      <c r="QFZ2841" s="12"/>
      <c r="QGA2841" s="12"/>
      <c r="QGB2841" s="11"/>
      <c r="QGC2841" s="11"/>
      <c r="QGD2841" s="11"/>
      <c r="QGE2841" s="12"/>
      <c r="QGF2841" s="12"/>
      <c r="QGG2841" s="11"/>
      <c r="QGH2841" s="11"/>
      <c r="QGI2841" s="11"/>
      <c r="QGJ2841" s="12"/>
      <c r="QGK2841" s="12"/>
      <c r="QGL2841" s="11"/>
      <c r="QGM2841" s="11"/>
      <c r="QGN2841" s="11"/>
      <c r="QGO2841" s="12"/>
      <c r="QGP2841" s="12"/>
      <c r="QGQ2841" s="11"/>
      <c r="QGR2841" s="11"/>
      <c r="QGS2841" s="11"/>
      <c r="QGT2841" s="12"/>
      <c r="QGU2841" s="12"/>
      <c r="QGV2841" s="11"/>
      <c r="QGW2841" s="11"/>
      <c r="QGX2841" s="11"/>
      <c r="QGY2841" s="12"/>
      <c r="QGZ2841" s="12"/>
      <c r="QHA2841" s="11"/>
      <c r="QHB2841" s="11"/>
      <c r="QHC2841" s="11"/>
      <c r="QHD2841" s="12"/>
      <c r="QHE2841" s="12"/>
      <c r="QHF2841" s="11"/>
      <c r="QHG2841" s="11"/>
      <c r="QHH2841" s="11"/>
      <c r="QHI2841" s="12"/>
      <c r="QHJ2841" s="12"/>
      <c r="QHK2841" s="11"/>
      <c r="QHL2841" s="11"/>
      <c r="QHM2841" s="11"/>
      <c r="QHN2841" s="12"/>
      <c r="QHO2841" s="12"/>
      <c r="QHP2841" s="11"/>
      <c r="QHQ2841" s="11"/>
      <c r="QHR2841" s="11"/>
      <c r="QHS2841" s="12"/>
      <c r="QHT2841" s="12"/>
      <c r="QHU2841" s="11"/>
      <c r="QHV2841" s="11"/>
      <c r="QHW2841" s="11"/>
      <c r="QHX2841" s="12"/>
      <c r="QHY2841" s="12"/>
      <c r="QHZ2841" s="11"/>
      <c r="QIA2841" s="11"/>
      <c r="QIB2841" s="11"/>
      <c r="QIC2841" s="12"/>
      <c r="QID2841" s="12"/>
      <c r="QIE2841" s="11"/>
      <c r="QIF2841" s="11"/>
      <c r="QIG2841" s="11"/>
      <c r="QIH2841" s="12"/>
      <c r="QII2841" s="12"/>
      <c r="QIJ2841" s="11"/>
      <c r="QIK2841" s="11"/>
      <c r="QIL2841" s="11"/>
      <c r="QIM2841" s="12"/>
      <c r="QIN2841" s="12"/>
      <c r="QIO2841" s="11"/>
      <c r="QIP2841" s="11"/>
      <c r="QIQ2841" s="11"/>
      <c r="QIR2841" s="12"/>
      <c r="QIS2841" s="12"/>
      <c r="QIT2841" s="11"/>
      <c r="QIU2841" s="11"/>
      <c r="QIV2841" s="11"/>
      <c r="QIW2841" s="12"/>
      <c r="QIX2841" s="12"/>
      <c r="QIY2841" s="11"/>
      <c r="QIZ2841" s="11"/>
      <c r="QJA2841" s="11"/>
      <c r="QJB2841" s="12"/>
      <c r="QJC2841" s="12"/>
      <c r="QJD2841" s="11"/>
      <c r="QJE2841" s="11"/>
      <c r="QJF2841" s="11"/>
      <c r="QJG2841" s="12"/>
      <c r="QJH2841" s="12"/>
      <c r="QJI2841" s="11"/>
      <c r="QJJ2841" s="11"/>
      <c r="QJK2841" s="11"/>
      <c r="QJL2841" s="12"/>
      <c r="QJM2841" s="12"/>
      <c r="QJN2841" s="11"/>
      <c r="QJO2841" s="11"/>
      <c r="QJP2841" s="11"/>
      <c r="QJQ2841" s="12"/>
      <c r="QJR2841" s="12"/>
      <c r="QJS2841" s="11"/>
      <c r="QJT2841" s="11"/>
      <c r="QJU2841" s="11"/>
      <c r="QJV2841" s="12"/>
      <c r="QJW2841" s="12"/>
      <c r="QJX2841" s="11"/>
      <c r="QJY2841" s="11"/>
      <c r="QJZ2841" s="11"/>
      <c r="QKA2841" s="12"/>
      <c r="QKB2841" s="12"/>
      <c r="QKC2841" s="11"/>
      <c r="QKD2841" s="11"/>
      <c r="QKE2841" s="11"/>
      <c r="QKF2841" s="12"/>
      <c r="QKG2841" s="12"/>
      <c r="QKH2841" s="11"/>
      <c r="QKI2841" s="11"/>
      <c r="QKJ2841" s="11"/>
      <c r="QKK2841" s="12"/>
      <c r="QKL2841" s="12"/>
      <c r="QKM2841" s="11"/>
      <c r="QKN2841" s="11"/>
      <c r="QKO2841" s="11"/>
      <c r="QKP2841" s="12"/>
      <c r="QKQ2841" s="12"/>
      <c r="QKR2841" s="11"/>
      <c r="QKS2841" s="11"/>
      <c r="QKT2841" s="11"/>
      <c r="QKU2841" s="12"/>
      <c r="QKV2841" s="12"/>
      <c r="QKW2841" s="11"/>
      <c r="QKX2841" s="11"/>
      <c r="QKY2841" s="11"/>
      <c r="QKZ2841" s="12"/>
      <c r="QLA2841" s="12"/>
      <c r="QLB2841" s="11"/>
      <c r="QLC2841" s="11"/>
      <c r="QLD2841" s="11"/>
      <c r="QLE2841" s="12"/>
      <c r="QLF2841" s="12"/>
      <c r="QLG2841" s="11"/>
      <c r="QLH2841" s="11"/>
      <c r="QLI2841" s="11"/>
      <c r="QLJ2841" s="12"/>
      <c r="QLK2841" s="12"/>
      <c r="QLL2841" s="11"/>
      <c r="QLM2841" s="11"/>
      <c r="QLN2841" s="11"/>
      <c r="QLO2841" s="12"/>
      <c r="QLP2841" s="12"/>
      <c r="QLQ2841" s="11"/>
      <c r="QLR2841" s="11"/>
      <c r="QLS2841" s="11"/>
      <c r="QLT2841" s="12"/>
      <c r="QLU2841" s="12"/>
      <c r="QLV2841" s="11"/>
      <c r="QLW2841" s="11"/>
      <c r="QLX2841" s="11"/>
      <c r="QLY2841" s="12"/>
      <c r="QLZ2841" s="12"/>
      <c r="QMA2841" s="11"/>
      <c r="QMB2841" s="11"/>
      <c r="QMC2841" s="11"/>
      <c r="QMD2841" s="12"/>
      <c r="QME2841" s="12"/>
      <c r="QMF2841" s="11"/>
      <c r="QMG2841" s="11"/>
      <c r="QMH2841" s="11"/>
      <c r="QMI2841" s="12"/>
      <c r="QMJ2841" s="12"/>
      <c r="QMK2841" s="11"/>
      <c r="QML2841" s="11"/>
      <c r="QMM2841" s="11"/>
      <c r="QMN2841" s="12"/>
      <c r="QMO2841" s="12"/>
      <c r="QMP2841" s="11"/>
      <c r="QMQ2841" s="11"/>
      <c r="QMR2841" s="11"/>
      <c r="QMS2841" s="12"/>
      <c r="QMT2841" s="12"/>
      <c r="QMU2841" s="11"/>
      <c r="QMV2841" s="11"/>
      <c r="QMW2841" s="11"/>
      <c r="QMX2841" s="12"/>
      <c r="QMY2841" s="12"/>
      <c r="QMZ2841" s="11"/>
      <c r="QNA2841" s="11"/>
      <c r="QNB2841" s="11"/>
      <c r="QNC2841" s="12"/>
      <c r="QND2841" s="12"/>
      <c r="QNE2841" s="11"/>
      <c r="QNF2841" s="11"/>
      <c r="QNG2841" s="11"/>
      <c r="QNH2841" s="12"/>
      <c r="QNI2841" s="12"/>
      <c r="QNJ2841" s="11"/>
      <c r="QNK2841" s="11"/>
      <c r="QNL2841" s="11"/>
      <c r="QNM2841" s="12"/>
      <c r="QNN2841" s="12"/>
      <c r="QNO2841" s="11"/>
      <c r="QNP2841" s="11"/>
      <c r="QNQ2841" s="11"/>
      <c r="QNR2841" s="12"/>
      <c r="QNS2841" s="12"/>
      <c r="QNT2841" s="11"/>
      <c r="QNU2841" s="11"/>
      <c r="QNV2841" s="11"/>
      <c r="QNW2841" s="12"/>
      <c r="QNX2841" s="12"/>
      <c r="QNY2841" s="11"/>
      <c r="QNZ2841" s="11"/>
      <c r="QOA2841" s="11"/>
      <c r="QOB2841" s="12"/>
      <c r="QOC2841" s="12"/>
      <c r="QOD2841" s="11"/>
      <c r="QOE2841" s="11"/>
      <c r="QOF2841" s="11"/>
      <c r="QOG2841" s="12"/>
      <c r="QOH2841" s="12"/>
      <c r="QOI2841" s="11"/>
      <c r="QOJ2841" s="11"/>
      <c r="QOK2841" s="11"/>
      <c r="QOL2841" s="12"/>
      <c r="QOM2841" s="12"/>
      <c r="QON2841" s="11"/>
      <c r="QOO2841" s="11"/>
      <c r="QOP2841" s="11"/>
      <c r="QOQ2841" s="12"/>
      <c r="QOR2841" s="12"/>
      <c r="QOS2841" s="11"/>
      <c r="QOT2841" s="11"/>
      <c r="QOU2841" s="11"/>
      <c r="QOV2841" s="12"/>
      <c r="QOW2841" s="12"/>
      <c r="QOX2841" s="11"/>
      <c r="QOY2841" s="11"/>
      <c r="QOZ2841" s="11"/>
      <c r="QPA2841" s="12"/>
      <c r="QPB2841" s="12"/>
      <c r="QPC2841" s="11"/>
      <c r="QPD2841" s="11"/>
      <c r="QPE2841" s="11"/>
      <c r="QPF2841" s="12"/>
      <c r="QPG2841" s="12"/>
      <c r="QPH2841" s="11"/>
      <c r="QPI2841" s="11"/>
      <c r="QPJ2841" s="11"/>
      <c r="QPK2841" s="12"/>
      <c r="QPL2841" s="12"/>
      <c r="QPM2841" s="11"/>
      <c r="QPN2841" s="11"/>
      <c r="QPO2841" s="11"/>
      <c r="QPP2841" s="12"/>
      <c r="QPQ2841" s="12"/>
      <c r="QPR2841" s="11"/>
      <c r="QPS2841" s="11"/>
      <c r="QPT2841" s="11"/>
      <c r="QPU2841" s="12"/>
      <c r="QPV2841" s="12"/>
      <c r="QPW2841" s="11"/>
      <c r="QPX2841" s="11"/>
      <c r="QPY2841" s="11"/>
      <c r="QPZ2841" s="12"/>
      <c r="QQA2841" s="12"/>
      <c r="QQB2841" s="11"/>
      <c r="QQC2841" s="11"/>
      <c r="QQD2841" s="11"/>
      <c r="QQE2841" s="12"/>
      <c r="QQF2841" s="12"/>
      <c r="QQG2841" s="11"/>
      <c r="QQH2841" s="11"/>
      <c r="QQI2841" s="11"/>
      <c r="QQJ2841" s="12"/>
      <c r="QQK2841" s="12"/>
      <c r="QQL2841" s="11"/>
      <c r="QQM2841" s="11"/>
      <c r="QQN2841" s="11"/>
      <c r="QQO2841" s="12"/>
      <c r="QQP2841" s="12"/>
      <c r="QQQ2841" s="11"/>
      <c r="QQR2841" s="11"/>
      <c r="QQS2841" s="11"/>
      <c r="QQT2841" s="12"/>
      <c r="QQU2841" s="12"/>
      <c r="QQV2841" s="11"/>
      <c r="QQW2841" s="11"/>
      <c r="QQX2841" s="11"/>
      <c r="QQY2841" s="12"/>
      <c r="QQZ2841" s="12"/>
      <c r="QRA2841" s="11"/>
      <c r="QRB2841" s="11"/>
      <c r="QRC2841" s="11"/>
      <c r="QRD2841" s="12"/>
      <c r="QRE2841" s="12"/>
      <c r="QRF2841" s="11"/>
      <c r="QRG2841" s="11"/>
      <c r="QRH2841" s="11"/>
      <c r="QRI2841" s="12"/>
      <c r="QRJ2841" s="12"/>
      <c r="QRK2841" s="11"/>
      <c r="QRL2841" s="11"/>
      <c r="QRM2841" s="11"/>
      <c r="QRN2841" s="12"/>
      <c r="QRO2841" s="12"/>
      <c r="QRP2841" s="11"/>
      <c r="QRQ2841" s="11"/>
      <c r="QRR2841" s="11"/>
      <c r="QRS2841" s="12"/>
      <c r="QRT2841" s="12"/>
      <c r="QRU2841" s="11"/>
      <c r="QRV2841" s="11"/>
      <c r="QRW2841" s="11"/>
      <c r="QRX2841" s="12"/>
      <c r="QRY2841" s="12"/>
      <c r="QRZ2841" s="11"/>
      <c r="QSA2841" s="11"/>
      <c r="QSB2841" s="11"/>
      <c r="QSC2841" s="12"/>
      <c r="QSD2841" s="12"/>
      <c r="QSE2841" s="11"/>
      <c r="QSF2841" s="11"/>
      <c r="QSG2841" s="11"/>
      <c r="QSH2841" s="12"/>
      <c r="QSI2841" s="12"/>
      <c r="QSJ2841" s="11"/>
      <c r="QSK2841" s="11"/>
      <c r="QSL2841" s="11"/>
      <c r="QSM2841" s="12"/>
      <c r="QSN2841" s="12"/>
      <c r="QSO2841" s="11"/>
      <c r="QSP2841" s="11"/>
      <c r="QSQ2841" s="11"/>
      <c r="QSR2841" s="12"/>
      <c r="QSS2841" s="12"/>
      <c r="QST2841" s="11"/>
      <c r="QSU2841" s="11"/>
      <c r="QSV2841" s="11"/>
      <c r="QSW2841" s="12"/>
      <c r="QSX2841" s="12"/>
      <c r="QSY2841" s="11"/>
      <c r="QSZ2841" s="11"/>
      <c r="QTA2841" s="11"/>
      <c r="QTB2841" s="12"/>
      <c r="QTC2841" s="12"/>
      <c r="QTD2841" s="11"/>
      <c r="QTE2841" s="11"/>
      <c r="QTF2841" s="11"/>
      <c r="QTG2841" s="12"/>
      <c r="QTH2841" s="12"/>
      <c r="QTI2841" s="11"/>
      <c r="QTJ2841" s="11"/>
      <c r="QTK2841" s="11"/>
      <c r="QTL2841" s="12"/>
      <c r="QTM2841" s="12"/>
      <c r="QTN2841" s="11"/>
      <c r="QTO2841" s="11"/>
      <c r="QTP2841" s="11"/>
      <c r="QTQ2841" s="12"/>
      <c r="QTR2841" s="12"/>
      <c r="QTS2841" s="11"/>
      <c r="QTT2841" s="11"/>
      <c r="QTU2841" s="11"/>
      <c r="QTV2841" s="12"/>
      <c r="QTW2841" s="12"/>
      <c r="QTX2841" s="11"/>
      <c r="QTY2841" s="11"/>
      <c r="QTZ2841" s="11"/>
      <c r="QUA2841" s="12"/>
      <c r="QUB2841" s="12"/>
      <c r="QUC2841" s="11"/>
      <c r="QUD2841" s="11"/>
      <c r="QUE2841" s="11"/>
      <c r="QUF2841" s="12"/>
      <c r="QUG2841" s="12"/>
      <c r="QUH2841" s="11"/>
      <c r="QUI2841" s="11"/>
      <c r="QUJ2841" s="11"/>
      <c r="QUK2841" s="12"/>
      <c r="QUL2841" s="12"/>
      <c r="QUM2841" s="11"/>
      <c r="QUN2841" s="11"/>
      <c r="QUO2841" s="11"/>
      <c r="QUP2841" s="12"/>
      <c r="QUQ2841" s="12"/>
      <c r="QUR2841" s="11"/>
      <c r="QUS2841" s="11"/>
      <c r="QUT2841" s="11"/>
      <c r="QUU2841" s="12"/>
      <c r="QUV2841" s="12"/>
      <c r="QUW2841" s="11"/>
      <c r="QUX2841" s="11"/>
      <c r="QUY2841" s="11"/>
      <c r="QUZ2841" s="12"/>
      <c r="QVA2841" s="12"/>
      <c r="QVB2841" s="11"/>
      <c r="QVC2841" s="11"/>
      <c r="QVD2841" s="11"/>
      <c r="QVE2841" s="12"/>
      <c r="QVF2841" s="12"/>
      <c r="QVG2841" s="11"/>
      <c r="QVH2841" s="11"/>
      <c r="QVI2841" s="11"/>
      <c r="QVJ2841" s="12"/>
      <c r="QVK2841" s="12"/>
      <c r="QVL2841" s="11"/>
      <c r="QVM2841" s="11"/>
      <c r="QVN2841" s="11"/>
      <c r="QVO2841" s="12"/>
      <c r="QVP2841" s="12"/>
      <c r="QVQ2841" s="11"/>
      <c r="QVR2841" s="11"/>
      <c r="QVS2841" s="11"/>
      <c r="QVT2841" s="12"/>
      <c r="QVU2841" s="12"/>
      <c r="QVV2841" s="11"/>
      <c r="QVW2841" s="11"/>
      <c r="QVX2841" s="11"/>
      <c r="QVY2841" s="12"/>
      <c r="QVZ2841" s="12"/>
      <c r="QWA2841" s="11"/>
      <c r="QWB2841" s="11"/>
      <c r="QWC2841" s="11"/>
      <c r="QWD2841" s="12"/>
      <c r="QWE2841" s="12"/>
      <c r="QWF2841" s="11"/>
      <c r="QWG2841" s="11"/>
      <c r="QWH2841" s="11"/>
      <c r="QWI2841" s="12"/>
      <c r="QWJ2841" s="12"/>
      <c r="QWK2841" s="11"/>
      <c r="QWL2841" s="11"/>
      <c r="QWM2841" s="11"/>
      <c r="QWN2841" s="12"/>
      <c r="QWO2841" s="12"/>
      <c r="QWP2841" s="11"/>
      <c r="QWQ2841" s="11"/>
      <c r="QWR2841" s="11"/>
      <c r="QWS2841" s="12"/>
      <c r="QWT2841" s="12"/>
      <c r="QWU2841" s="11"/>
      <c r="QWV2841" s="11"/>
      <c r="QWW2841" s="11"/>
      <c r="QWX2841" s="12"/>
      <c r="QWY2841" s="12"/>
      <c r="QWZ2841" s="11"/>
      <c r="QXA2841" s="11"/>
      <c r="QXB2841" s="11"/>
      <c r="QXC2841" s="12"/>
      <c r="QXD2841" s="12"/>
      <c r="QXE2841" s="11"/>
      <c r="QXF2841" s="11"/>
      <c r="QXG2841" s="11"/>
      <c r="QXH2841" s="12"/>
      <c r="QXI2841" s="12"/>
      <c r="QXJ2841" s="11"/>
      <c r="QXK2841" s="11"/>
      <c r="QXL2841" s="11"/>
      <c r="QXM2841" s="12"/>
      <c r="QXN2841" s="12"/>
      <c r="QXO2841" s="11"/>
      <c r="QXP2841" s="11"/>
      <c r="QXQ2841" s="11"/>
      <c r="QXR2841" s="12"/>
      <c r="QXS2841" s="12"/>
      <c r="QXT2841" s="11"/>
      <c r="QXU2841" s="11"/>
      <c r="QXV2841" s="11"/>
      <c r="QXW2841" s="12"/>
      <c r="QXX2841" s="12"/>
      <c r="QXY2841" s="11"/>
      <c r="QXZ2841" s="11"/>
      <c r="QYA2841" s="11"/>
      <c r="QYB2841" s="12"/>
      <c r="QYC2841" s="12"/>
      <c r="QYD2841" s="11"/>
      <c r="QYE2841" s="11"/>
      <c r="QYF2841" s="11"/>
      <c r="QYG2841" s="12"/>
      <c r="QYH2841" s="12"/>
      <c r="QYI2841" s="11"/>
      <c r="QYJ2841" s="11"/>
      <c r="QYK2841" s="11"/>
      <c r="QYL2841" s="12"/>
      <c r="QYM2841" s="12"/>
      <c r="QYN2841" s="11"/>
      <c r="QYO2841" s="11"/>
      <c r="QYP2841" s="11"/>
      <c r="QYQ2841" s="12"/>
      <c r="QYR2841" s="12"/>
      <c r="QYS2841" s="11"/>
      <c r="QYT2841" s="11"/>
      <c r="QYU2841" s="11"/>
      <c r="QYV2841" s="12"/>
      <c r="QYW2841" s="12"/>
      <c r="QYX2841" s="11"/>
      <c r="QYY2841" s="11"/>
      <c r="QYZ2841" s="11"/>
      <c r="QZA2841" s="12"/>
      <c r="QZB2841" s="12"/>
      <c r="QZC2841" s="11"/>
      <c r="QZD2841" s="11"/>
      <c r="QZE2841" s="11"/>
      <c r="QZF2841" s="12"/>
      <c r="QZG2841" s="12"/>
      <c r="QZH2841" s="11"/>
      <c r="QZI2841" s="11"/>
      <c r="QZJ2841" s="11"/>
      <c r="QZK2841" s="12"/>
      <c r="QZL2841" s="12"/>
      <c r="QZM2841" s="11"/>
      <c r="QZN2841" s="11"/>
      <c r="QZO2841" s="11"/>
      <c r="QZP2841" s="12"/>
      <c r="QZQ2841" s="12"/>
      <c r="QZR2841" s="11"/>
      <c r="QZS2841" s="11"/>
      <c r="QZT2841" s="11"/>
      <c r="QZU2841" s="12"/>
      <c r="QZV2841" s="12"/>
      <c r="QZW2841" s="11"/>
      <c r="QZX2841" s="11"/>
      <c r="QZY2841" s="11"/>
      <c r="QZZ2841" s="12"/>
      <c r="RAA2841" s="12"/>
      <c r="RAB2841" s="11"/>
      <c r="RAC2841" s="11"/>
      <c r="RAD2841" s="11"/>
      <c r="RAE2841" s="12"/>
      <c r="RAF2841" s="12"/>
      <c r="RAG2841" s="11"/>
      <c r="RAH2841" s="11"/>
      <c r="RAI2841" s="11"/>
      <c r="RAJ2841" s="12"/>
      <c r="RAK2841" s="12"/>
      <c r="RAL2841" s="11"/>
      <c r="RAM2841" s="11"/>
      <c r="RAN2841" s="11"/>
      <c r="RAO2841" s="12"/>
      <c r="RAP2841" s="12"/>
      <c r="RAQ2841" s="11"/>
      <c r="RAR2841" s="11"/>
      <c r="RAS2841" s="11"/>
      <c r="RAT2841" s="12"/>
      <c r="RAU2841" s="12"/>
      <c r="RAV2841" s="11"/>
      <c r="RAW2841" s="11"/>
      <c r="RAX2841" s="11"/>
      <c r="RAY2841" s="12"/>
      <c r="RAZ2841" s="12"/>
      <c r="RBA2841" s="11"/>
      <c r="RBB2841" s="11"/>
      <c r="RBC2841" s="11"/>
      <c r="RBD2841" s="12"/>
      <c r="RBE2841" s="12"/>
      <c r="RBF2841" s="11"/>
      <c r="RBG2841" s="11"/>
      <c r="RBH2841" s="11"/>
      <c r="RBI2841" s="12"/>
      <c r="RBJ2841" s="12"/>
      <c r="RBK2841" s="11"/>
      <c r="RBL2841" s="11"/>
      <c r="RBM2841" s="11"/>
      <c r="RBN2841" s="12"/>
      <c r="RBO2841" s="12"/>
      <c r="RBP2841" s="11"/>
      <c r="RBQ2841" s="11"/>
      <c r="RBR2841" s="11"/>
      <c r="RBS2841" s="12"/>
      <c r="RBT2841" s="12"/>
      <c r="RBU2841" s="11"/>
      <c r="RBV2841" s="11"/>
      <c r="RBW2841" s="11"/>
      <c r="RBX2841" s="12"/>
      <c r="RBY2841" s="12"/>
      <c r="RBZ2841" s="11"/>
      <c r="RCA2841" s="11"/>
      <c r="RCB2841" s="11"/>
      <c r="RCC2841" s="12"/>
      <c r="RCD2841" s="12"/>
      <c r="RCE2841" s="11"/>
      <c r="RCF2841" s="11"/>
      <c r="RCG2841" s="11"/>
      <c r="RCH2841" s="12"/>
      <c r="RCI2841" s="12"/>
      <c r="RCJ2841" s="11"/>
      <c r="RCK2841" s="11"/>
      <c r="RCL2841" s="11"/>
      <c r="RCM2841" s="12"/>
      <c r="RCN2841" s="12"/>
      <c r="RCO2841" s="11"/>
      <c r="RCP2841" s="11"/>
      <c r="RCQ2841" s="11"/>
      <c r="RCR2841" s="12"/>
      <c r="RCS2841" s="12"/>
      <c r="RCT2841" s="11"/>
      <c r="RCU2841" s="11"/>
      <c r="RCV2841" s="11"/>
      <c r="RCW2841" s="12"/>
      <c r="RCX2841" s="12"/>
      <c r="RCY2841" s="11"/>
      <c r="RCZ2841" s="11"/>
      <c r="RDA2841" s="11"/>
      <c r="RDB2841" s="12"/>
      <c r="RDC2841" s="12"/>
      <c r="RDD2841" s="11"/>
      <c r="RDE2841" s="11"/>
      <c r="RDF2841" s="11"/>
      <c r="RDG2841" s="12"/>
      <c r="RDH2841" s="12"/>
      <c r="RDI2841" s="11"/>
      <c r="RDJ2841" s="11"/>
      <c r="RDK2841" s="11"/>
      <c r="RDL2841" s="12"/>
      <c r="RDM2841" s="12"/>
      <c r="RDN2841" s="11"/>
      <c r="RDO2841" s="11"/>
      <c r="RDP2841" s="11"/>
      <c r="RDQ2841" s="12"/>
      <c r="RDR2841" s="12"/>
      <c r="RDS2841" s="11"/>
      <c r="RDT2841" s="11"/>
      <c r="RDU2841" s="11"/>
      <c r="RDV2841" s="12"/>
      <c r="RDW2841" s="12"/>
      <c r="RDX2841" s="11"/>
      <c r="RDY2841" s="11"/>
      <c r="RDZ2841" s="11"/>
      <c r="REA2841" s="12"/>
      <c r="REB2841" s="12"/>
      <c r="REC2841" s="11"/>
      <c r="RED2841" s="11"/>
      <c r="REE2841" s="11"/>
      <c r="REF2841" s="12"/>
      <c r="REG2841" s="12"/>
      <c r="REH2841" s="11"/>
      <c r="REI2841" s="11"/>
      <c r="REJ2841" s="11"/>
      <c r="REK2841" s="12"/>
      <c r="REL2841" s="12"/>
      <c r="REM2841" s="11"/>
      <c r="REN2841" s="11"/>
      <c r="REO2841" s="11"/>
      <c r="REP2841" s="12"/>
      <c r="REQ2841" s="12"/>
      <c r="RER2841" s="11"/>
      <c r="RES2841" s="11"/>
      <c r="RET2841" s="11"/>
      <c r="REU2841" s="12"/>
      <c r="REV2841" s="12"/>
      <c r="REW2841" s="11"/>
      <c r="REX2841" s="11"/>
      <c r="REY2841" s="11"/>
      <c r="REZ2841" s="12"/>
      <c r="RFA2841" s="12"/>
      <c r="RFB2841" s="11"/>
      <c r="RFC2841" s="11"/>
      <c r="RFD2841" s="11"/>
      <c r="RFE2841" s="12"/>
      <c r="RFF2841" s="12"/>
      <c r="RFG2841" s="11"/>
      <c r="RFH2841" s="11"/>
      <c r="RFI2841" s="11"/>
      <c r="RFJ2841" s="12"/>
      <c r="RFK2841" s="12"/>
      <c r="RFL2841" s="11"/>
      <c r="RFM2841" s="11"/>
      <c r="RFN2841" s="11"/>
      <c r="RFO2841" s="12"/>
      <c r="RFP2841" s="12"/>
      <c r="RFQ2841" s="11"/>
      <c r="RFR2841" s="11"/>
      <c r="RFS2841" s="11"/>
      <c r="RFT2841" s="12"/>
      <c r="RFU2841" s="12"/>
      <c r="RFV2841" s="11"/>
      <c r="RFW2841" s="11"/>
      <c r="RFX2841" s="11"/>
      <c r="RFY2841" s="12"/>
      <c r="RFZ2841" s="12"/>
      <c r="RGA2841" s="11"/>
      <c r="RGB2841" s="11"/>
      <c r="RGC2841" s="11"/>
      <c r="RGD2841" s="12"/>
      <c r="RGE2841" s="12"/>
      <c r="RGF2841" s="11"/>
      <c r="RGG2841" s="11"/>
      <c r="RGH2841" s="11"/>
      <c r="RGI2841" s="12"/>
      <c r="RGJ2841" s="12"/>
      <c r="RGK2841" s="11"/>
      <c r="RGL2841" s="11"/>
      <c r="RGM2841" s="11"/>
      <c r="RGN2841" s="12"/>
      <c r="RGO2841" s="12"/>
      <c r="RGP2841" s="11"/>
      <c r="RGQ2841" s="11"/>
      <c r="RGR2841" s="11"/>
      <c r="RGS2841" s="12"/>
      <c r="RGT2841" s="12"/>
      <c r="RGU2841" s="11"/>
      <c r="RGV2841" s="11"/>
      <c r="RGW2841" s="11"/>
      <c r="RGX2841" s="12"/>
      <c r="RGY2841" s="12"/>
      <c r="RGZ2841" s="11"/>
      <c r="RHA2841" s="11"/>
      <c r="RHB2841" s="11"/>
      <c r="RHC2841" s="12"/>
      <c r="RHD2841" s="12"/>
      <c r="RHE2841" s="11"/>
      <c r="RHF2841" s="11"/>
      <c r="RHG2841" s="11"/>
      <c r="RHH2841" s="12"/>
      <c r="RHI2841" s="12"/>
      <c r="RHJ2841" s="11"/>
      <c r="RHK2841" s="11"/>
      <c r="RHL2841" s="11"/>
      <c r="RHM2841" s="12"/>
      <c r="RHN2841" s="12"/>
      <c r="RHO2841" s="11"/>
      <c r="RHP2841" s="11"/>
      <c r="RHQ2841" s="11"/>
      <c r="RHR2841" s="12"/>
      <c r="RHS2841" s="12"/>
      <c r="RHT2841" s="11"/>
      <c r="RHU2841" s="11"/>
      <c r="RHV2841" s="11"/>
      <c r="RHW2841" s="12"/>
      <c r="RHX2841" s="12"/>
      <c r="RHY2841" s="11"/>
      <c r="RHZ2841" s="11"/>
      <c r="RIA2841" s="11"/>
      <c r="RIB2841" s="12"/>
      <c r="RIC2841" s="12"/>
      <c r="RID2841" s="11"/>
      <c r="RIE2841" s="11"/>
      <c r="RIF2841" s="11"/>
      <c r="RIG2841" s="12"/>
      <c r="RIH2841" s="12"/>
      <c r="RII2841" s="11"/>
      <c r="RIJ2841" s="11"/>
      <c r="RIK2841" s="11"/>
      <c r="RIL2841" s="12"/>
      <c r="RIM2841" s="12"/>
      <c r="RIN2841" s="11"/>
      <c r="RIO2841" s="11"/>
      <c r="RIP2841" s="11"/>
      <c r="RIQ2841" s="12"/>
      <c r="RIR2841" s="12"/>
      <c r="RIS2841" s="11"/>
      <c r="RIT2841" s="11"/>
      <c r="RIU2841" s="11"/>
      <c r="RIV2841" s="12"/>
      <c r="RIW2841" s="12"/>
      <c r="RIX2841" s="11"/>
      <c r="RIY2841" s="11"/>
      <c r="RIZ2841" s="11"/>
      <c r="RJA2841" s="12"/>
      <c r="RJB2841" s="12"/>
      <c r="RJC2841" s="11"/>
      <c r="RJD2841" s="11"/>
      <c r="RJE2841" s="11"/>
      <c r="RJF2841" s="12"/>
      <c r="RJG2841" s="12"/>
      <c r="RJH2841" s="11"/>
      <c r="RJI2841" s="11"/>
      <c r="RJJ2841" s="11"/>
      <c r="RJK2841" s="12"/>
      <c r="RJL2841" s="12"/>
      <c r="RJM2841" s="11"/>
      <c r="RJN2841" s="11"/>
      <c r="RJO2841" s="11"/>
      <c r="RJP2841" s="12"/>
      <c r="RJQ2841" s="12"/>
      <c r="RJR2841" s="11"/>
      <c r="RJS2841" s="11"/>
      <c r="RJT2841" s="11"/>
      <c r="RJU2841" s="12"/>
      <c r="RJV2841" s="12"/>
      <c r="RJW2841" s="11"/>
      <c r="RJX2841" s="11"/>
      <c r="RJY2841" s="11"/>
      <c r="RJZ2841" s="12"/>
      <c r="RKA2841" s="12"/>
      <c r="RKB2841" s="11"/>
      <c r="RKC2841" s="11"/>
      <c r="RKD2841" s="11"/>
      <c r="RKE2841" s="12"/>
      <c r="RKF2841" s="12"/>
      <c r="RKG2841" s="11"/>
      <c r="RKH2841" s="11"/>
      <c r="RKI2841" s="11"/>
      <c r="RKJ2841" s="12"/>
      <c r="RKK2841" s="12"/>
      <c r="RKL2841" s="11"/>
      <c r="RKM2841" s="11"/>
      <c r="RKN2841" s="11"/>
      <c r="RKO2841" s="12"/>
      <c r="RKP2841" s="12"/>
      <c r="RKQ2841" s="11"/>
      <c r="RKR2841" s="11"/>
      <c r="RKS2841" s="11"/>
      <c r="RKT2841" s="12"/>
      <c r="RKU2841" s="12"/>
      <c r="RKV2841" s="11"/>
      <c r="RKW2841" s="11"/>
      <c r="RKX2841" s="11"/>
      <c r="RKY2841" s="12"/>
      <c r="RKZ2841" s="12"/>
      <c r="RLA2841" s="11"/>
      <c r="RLB2841" s="11"/>
      <c r="RLC2841" s="11"/>
      <c r="RLD2841" s="12"/>
      <c r="RLE2841" s="12"/>
      <c r="RLF2841" s="11"/>
      <c r="RLG2841" s="11"/>
      <c r="RLH2841" s="11"/>
      <c r="RLI2841" s="12"/>
      <c r="RLJ2841" s="12"/>
      <c r="RLK2841" s="11"/>
      <c r="RLL2841" s="11"/>
      <c r="RLM2841" s="11"/>
      <c r="RLN2841" s="12"/>
      <c r="RLO2841" s="12"/>
      <c r="RLP2841" s="11"/>
      <c r="RLQ2841" s="11"/>
      <c r="RLR2841" s="11"/>
      <c r="RLS2841" s="12"/>
      <c r="RLT2841" s="12"/>
      <c r="RLU2841" s="11"/>
      <c r="RLV2841" s="11"/>
      <c r="RLW2841" s="11"/>
      <c r="RLX2841" s="12"/>
      <c r="RLY2841" s="12"/>
      <c r="RLZ2841" s="11"/>
      <c r="RMA2841" s="11"/>
      <c r="RMB2841" s="11"/>
      <c r="RMC2841" s="12"/>
      <c r="RMD2841" s="12"/>
      <c r="RME2841" s="11"/>
      <c r="RMF2841" s="11"/>
      <c r="RMG2841" s="11"/>
      <c r="RMH2841" s="12"/>
      <c r="RMI2841" s="12"/>
      <c r="RMJ2841" s="11"/>
      <c r="RMK2841" s="11"/>
      <c r="RML2841" s="11"/>
      <c r="RMM2841" s="12"/>
      <c r="RMN2841" s="12"/>
      <c r="RMO2841" s="11"/>
      <c r="RMP2841" s="11"/>
      <c r="RMQ2841" s="11"/>
      <c r="RMR2841" s="12"/>
      <c r="RMS2841" s="12"/>
      <c r="RMT2841" s="11"/>
      <c r="RMU2841" s="11"/>
      <c r="RMV2841" s="11"/>
      <c r="RMW2841" s="12"/>
      <c r="RMX2841" s="12"/>
      <c r="RMY2841" s="11"/>
      <c r="RMZ2841" s="11"/>
      <c r="RNA2841" s="11"/>
      <c r="RNB2841" s="12"/>
      <c r="RNC2841" s="12"/>
      <c r="RND2841" s="11"/>
      <c r="RNE2841" s="11"/>
      <c r="RNF2841" s="11"/>
      <c r="RNG2841" s="12"/>
      <c r="RNH2841" s="12"/>
      <c r="RNI2841" s="11"/>
      <c r="RNJ2841" s="11"/>
      <c r="RNK2841" s="11"/>
      <c r="RNL2841" s="12"/>
      <c r="RNM2841" s="12"/>
      <c r="RNN2841" s="11"/>
      <c r="RNO2841" s="11"/>
      <c r="RNP2841" s="11"/>
      <c r="RNQ2841" s="12"/>
      <c r="RNR2841" s="12"/>
      <c r="RNS2841" s="11"/>
      <c r="RNT2841" s="11"/>
      <c r="RNU2841" s="11"/>
      <c r="RNV2841" s="12"/>
      <c r="RNW2841" s="12"/>
      <c r="RNX2841" s="11"/>
      <c r="RNY2841" s="11"/>
      <c r="RNZ2841" s="11"/>
      <c r="ROA2841" s="12"/>
      <c r="ROB2841" s="12"/>
      <c r="ROC2841" s="11"/>
      <c r="ROD2841" s="11"/>
      <c r="ROE2841" s="11"/>
      <c r="ROF2841" s="12"/>
      <c r="ROG2841" s="12"/>
      <c r="ROH2841" s="11"/>
      <c r="ROI2841" s="11"/>
      <c r="ROJ2841" s="11"/>
      <c r="ROK2841" s="12"/>
      <c r="ROL2841" s="12"/>
      <c r="ROM2841" s="11"/>
      <c r="RON2841" s="11"/>
      <c r="ROO2841" s="11"/>
      <c r="ROP2841" s="12"/>
      <c r="ROQ2841" s="12"/>
      <c r="ROR2841" s="11"/>
      <c r="ROS2841" s="11"/>
      <c r="ROT2841" s="11"/>
      <c r="ROU2841" s="12"/>
      <c r="ROV2841" s="12"/>
      <c r="ROW2841" s="11"/>
      <c r="ROX2841" s="11"/>
      <c r="ROY2841" s="11"/>
      <c r="ROZ2841" s="12"/>
      <c r="RPA2841" s="12"/>
      <c r="RPB2841" s="11"/>
      <c r="RPC2841" s="11"/>
      <c r="RPD2841" s="11"/>
      <c r="RPE2841" s="12"/>
      <c r="RPF2841" s="12"/>
      <c r="RPG2841" s="11"/>
      <c r="RPH2841" s="11"/>
      <c r="RPI2841" s="11"/>
      <c r="RPJ2841" s="12"/>
      <c r="RPK2841" s="12"/>
      <c r="RPL2841" s="11"/>
      <c r="RPM2841" s="11"/>
      <c r="RPN2841" s="11"/>
      <c r="RPO2841" s="12"/>
      <c r="RPP2841" s="12"/>
      <c r="RPQ2841" s="11"/>
      <c r="RPR2841" s="11"/>
      <c r="RPS2841" s="11"/>
      <c r="RPT2841" s="12"/>
      <c r="RPU2841" s="12"/>
      <c r="RPV2841" s="11"/>
      <c r="RPW2841" s="11"/>
      <c r="RPX2841" s="11"/>
      <c r="RPY2841" s="12"/>
      <c r="RPZ2841" s="12"/>
      <c r="RQA2841" s="11"/>
      <c r="RQB2841" s="11"/>
      <c r="RQC2841" s="11"/>
      <c r="RQD2841" s="12"/>
      <c r="RQE2841" s="12"/>
      <c r="RQF2841" s="11"/>
      <c r="RQG2841" s="11"/>
      <c r="RQH2841" s="11"/>
      <c r="RQI2841" s="12"/>
      <c r="RQJ2841" s="12"/>
      <c r="RQK2841" s="11"/>
      <c r="RQL2841" s="11"/>
      <c r="RQM2841" s="11"/>
      <c r="RQN2841" s="12"/>
      <c r="RQO2841" s="12"/>
      <c r="RQP2841" s="11"/>
      <c r="RQQ2841" s="11"/>
      <c r="RQR2841" s="11"/>
      <c r="RQS2841" s="12"/>
      <c r="RQT2841" s="12"/>
      <c r="RQU2841" s="11"/>
      <c r="RQV2841" s="11"/>
      <c r="RQW2841" s="11"/>
      <c r="RQX2841" s="12"/>
      <c r="RQY2841" s="12"/>
      <c r="RQZ2841" s="11"/>
      <c r="RRA2841" s="11"/>
      <c r="RRB2841" s="11"/>
      <c r="RRC2841" s="12"/>
      <c r="RRD2841" s="12"/>
      <c r="RRE2841" s="11"/>
      <c r="RRF2841" s="11"/>
      <c r="RRG2841" s="11"/>
      <c r="RRH2841" s="12"/>
      <c r="RRI2841" s="12"/>
      <c r="RRJ2841" s="11"/>
      <c r="RRK2841" s="11"/>
      <c r="RRL2841" s="11"/>
      <c r="RRM2841" s="12"/>
      <c r="RRN2841" s="12"/>
      <c r="RRO2841" s="11"/>
      <c r="RRP2841" s="11"/>
      <c r="RRQ2841" s="11"/>
      <c r="RRR2841" s="12"/>
      <c r="RRS2841" s="12"/>
      <c r="RRT2841" s="11"/>
      <c r="RRU2841" s="11"/>
      <c r="RRV2841" s="11"/>
      <c r="RRW2841" s="12"/>
      <c r="RRX2841" s="12"/>
      <c r="RRY2841" s="11"/>
      <c r="RRZ2841" s="11"/>
      <c r="RSA2841" s="11"/>
      <c r="RSB2841" s="12"/>
      <c r="RSC2841" s="12"/>
      <c r="RSD2841" s="11"/>
      <c r="RSE2841" s="11"/>
      <c r="RSF2841" s="11"/>
      <c r="RSG2841" s="12"/>
      <c r="RSH2841" s="12"/>
      <c r="RSI2841" s="11"/>
      <c r="RSJ2841" s="11"/>
      <c r="RSK2841" s="11"/>
      <c r="RSL2841" s="12"/>
      <c r="RSM2841" s="12"/>
      <c r="RSN2841" s="11"/>
      <c r="RSO2841" s="11"/>
      <c r="RSP2841" s="11"/>
      <c r="RSQ2841" s="12"/>
      <c r="RSR2841" s="12"/>
      <c r="RSS2841" s="11"/>
      <c r="RST2841" s="11"/>
      <c r="RSU2841" s="11"/>
      <c r="RSV2841" s="12"/>
      <c r="RSW2841" s="12"/>
      <c r="RSX2841" s="11"/>
      <c r="RSY2841" s="11"/>
      <c r="RSZ2841" s="11"/>
      <c r="RTA2841" s="12"/>
      <c r="RTB2841" s="12"/>
      <c r="RTC2841" s="11"/>
      <c r="RTD2841" s="11"/>
      <c r="RTE2841" s="11"/>
      <c r="RTF2841" s="12"/>
      <c r="RTG2841" s="12"/>
      <c r="RTH2841" s="11"/>
      <c r="RTI2841" s="11"/>
      <c r="RTJ2841" s="11"/>
      <c r="RTK2841" s="12"/>
      <c r="RTL2841" s="12"/>
      <c r="RTM2841" s="11"/>
      <c r="RTN2841" s="11"/>
      <c r="RTO2841" s="11"/>
      <c r="RTP2841" s="12"/>
      <c r="RTQ2841" s="12"/>
      <c r="RTR2841" s="11"/>
      <c r="RTS2841" s="11"/>
      <c r="RTT2841" s="11"/>
      <c r="RTU2841" s="12"/>
      <c r="RTV2841" s="12"/>
      <c r="RTW2841" s="11"/>
      <c r="RTX2841" s="11"/>
      <c r="RTY2841" s="11"/>
      <c r="RTZ2841" s="12"/>
      <c r="RUA2841" s="12"/>
      <c r="RUB2841" s="11"/>
      <c r="RUC2841" s="11"/>
      <c r="RUD2841" s="11"/>
      <c r="RUE2841" s="12"/>
      <c r="RUF2841" s="12"/>
      <c r="RUG2841" s="11"/>
      <c r="RUH2841" s="11"/>
      <c r="RUI2841" s="11"/>
      <c r="RUJ2841" s="12"/>
      <c r="RUK2841" s="12"/>
      <c r="RUL2841" s="11"/>
      <c r="RUM2841" s="11"/>
      <c r="RUN2841" s="11"/>
      <c r="RUO2841" s="12"/>
      <c r="RUP2841" s="12"/>
      <c r="RUQ2841" s="11"/>
      <c r="RUR2841" s="11"/>
      <c r="RUS2841" s="11"/>
      <c r="RUT2841" s="12"/>
      <c r="RUU2841" s="12"/>
      <c r="RUV2841" s="11"/>
      <c r="RUW2841" s="11"/>
      <c r="RUX2841" s="11"/>
      <c r="RUY2841" s="12"/>
      <c r="RUZ2841" s="12"/>
      <c r="RVA2841" s="11"/>
      <c r="RVB2841" s="11"/>
      <c r="RVC2841" s="11"/>
      <c r="RVD2841" s="12"/>
      <c r="RVE2841" s="12"/>
      <c r="RVF2841" s="11"/>
      <c r="RVG2841" s="11"/>
      <c r="RVH2841" s="11"/>
      <c r="RVI2841" s="12"/>
      <c r="RVJ2841" s="12"/>
      <c r="RVK2841" s="11"/>
      <c r="RVL2841" s="11"/>
      <c r="RVM2841" s="11"/>
      <c r="RVN2841" s="12"/>
      <c r="RVO2841" s="12"/>
      <c r="RVP2841" s="11"/>
      <c r="RVQ2841" s="11"/>
      <c r="RVR2841" s="11"/>
      <c r="RVS2841" s="12"/>
      <c r="RVT2841" s="12"/>
      <c r="RVU2841" s="11"/>
      <c r="RVV2841" s="11"/>
      <c r="RVW2841" s="11"/>
      <c r="RVX2841" s="12"/>
      <c r="RVY2841" s="12"/>
      <c r="RVZ2841" s="11"/>
      <c r="RWA2841" s="11"/>
      <c r="RWB2841" s="11"/>
      <c r="RWC2841" s="12"/>
      <c r="RWD2841" s="12"/>
      <c r="RWE2841" s="11"/>
      <c r="RWF2841" s="11"/>
      <c r="RWG2841" s="11"/>
      <c r="RWH2841" s="12"/>
      <c r="RWI2841" s="12"/>
      <c r="RWJ2841" s="11"/>
      <c r="RWK2841" s="11"/>
      <c r="RWL2841" s="11"/>
      <c r="RWM2841" s="12"/>
      <c r="RWN2841" s="12"/>
      <c r="RWO2841" s="11"/>
      <c r="RWP2841" s="11"/>
      <c r="RWQ2841" s="11"/>
      <c r="RWR2841" s="12"/>
      <c r="RWS2841" s="12"/>
      <c r="RWT2841" s="11"/>
      <c r="RWU2841" s="11"/>
      <c r="RWV2841" s="11"/>
      <c r="RWW2841" s="12"/>
      <c r="RWX2841" s="12"/>
      <c r="RWY2841" s="11"/>
      <c r="RWZ2841" s="11"/>
      <c r="RXA2841" s="11"/>
      <c r="RXB2841" s="12"/>
      <c r="RXC2841" s="12"/>
      <c r="RXD2841" s="11"/>
      <c r="RXE2841" s="11"/>
      <c r="RXF2841" s="11"/>
      <c r="RXG2841" s="12"/>
      <c r="RXH2841" s="12"/>
      <c r="RXI2841" s="11"/>
      <c r="RXJ2841" s="11"/>
      <c r="RXK2841" s="11"/>
      <c r="RXL2841" s="12"/>
      <c r="RXM2841" s="12"/>
      <c r="RXN2841" s="11"/>
      <c r="RXO2841" s="11"/>
      <c r="RXP2841" s="11"/>
      <c r="RXQ2841" s="12"/>
      <c r="RXR2841" s="12"/>
      <c r="RXS2841" s="11"/>
      <c r="RXT2841" s="11"/>
      <c r="RXU2841" s="11"/>
      <c r="RXV2841" s="12"/>
      <c r="RXW2841" s="12"/>
      <c r="RXX2841" s="11"/>
      <c r="RXY2841" s="11"/>
      <c r="RXZ2841" s="11"/>
      <c r="RYA2841" s="12"/>
      <c r="RYB2841" s="12"/>
      <c r="RYC2841" s="11"/>
      <c r="RYD2841" s="11"/>
      <c r="RYE2841" s="11"/>
      <c r="RYF2841" s="12"/>
      <c r="RYG2841" s="12"/>
      <c r="RYH2841" s="11"/>
      <c r="RYI2841" s="11"/>
      <c r="RYJ2841" s="11"/>
      <c r="RYK2841" s="12"/>
      <c r="RYL2841" s="12"/>
      <c r="RYM2841" s="11"/>
      <c r="RYN2841" s="11"/>
      <c r="RYO2841" s="11"/>
      <c r="RYP2841" s="12"/>
      <c r="RYQ2841" s="12"/>
      <c r="RYR2841" s="11"/>
      <c r="RYS2841" s="11"/>
      <c r="RYT2841" s="11"/>
      <c r="RYU2841" s="12"/>
      <c r="RYV2841" s="12"/>
      <c r="RYW2841" s="11"/>
      <c r="RYX2841" s="11"/>
      <c r="RYY2841" s="11"/>
      <c r="RYZ2841" s="12"/>
      <c r="RZA2841" s="12"/>
      <c r="RZB2841" s="11"/>
      <c r="RZC2841" s="11"/>
      <c r="RZD2841" s="11"/>
      <c r="RZE2841" s="12"/>
      <c r="RZF2841" s="12"/>
      <c r="RZG2841" s="11"/>
      <c r="RZH2841" s="11"/>
      <c r="RZI2841" s="11"/>
      <c r="RZJ2841" s="12"/>
      <c r="RZK2841" s="12"/>
      <c r="RZL2841" s="11"/>
      <c r="RZM2841" s="11"/>
      <c r="RZN2841" s="11"/>
      <c r="RZO2841" s="12"/>
      <c r="RZP2841" s="12"/>
      <c r="RZQ2841" s="11"/>
      <c r="RZR2841" s="11"/>
      <c r="RZS2841" s="11"/>
      <c r="RZT2841" s="12"/>
      <c r="RZU2841" s="12"/>
      <c r="RZV2841" s="11"/>
      <c r="RZW2841" s="11"/>
      <c r="RZX2841" s="11"/>
      <c r="RZY2841" s="12"/>
      <c r="RZZ2841" s="12"/>
      <c r="SAA2841" s="11"/>
      <c r="SAB2841" s="11"/>
      <c r="SAC2841" s="11"/>
      <c r="SAD2841" s="12"/>
      <c r="SAE2841" s="12"/>
      <c r="SAF2841" s="11"/>
      <c r="SAG2841" s="11"/>
      <c r="SAH2841" s="11"/>
      <c r="SAI2841" s="12"/>
      <c r="SAJ2841" s="12"/>
      <c r="SAK2841" s="11"/>
      <c r="SAL2841" s="11"/>
      <c r="SAM2841" s="11"/>
      <c r="SAN2841" s="12"/>
      <c r="SAO2841" s="12"/>
      <c r="SAP2841" s="11"/>
      <c r="SAQ2841" s="11"/>
      <c r="SAR2841" s="11"/>
      <c r="SAS2841" s="12"/>
      <c r="SAT2841" s="12"/>
      <c r="SAU2841" s="11"/>
      <c r="SAV2841" s="11"/>
      <c r="SAW2841" s="11"/>
      <c r="SAX2841" s="12"/>
      <c r="SAY2841" s="12"/>
      <c r="SAZ2841" s="11"/>
      <c r="SBA2841" s="11"/>
      <c r="SBB2841" s="11"/>
      <c r="SBC2841" s="12"/>
      <c r="SBD2841" s="12"/>
      <c r="SBE2841" s="11"/>
      <c r="SBF2841" s="11"/>
      <c r="SBG2841" s="11"/>
      <c r="SBH2841" s="12"/>
      <c r="SBI2841" s="12"/>
      <c r="SBJ2841" s="11"/>
      <c r="SBK2841" s="11"/>
      <c r="SBL2841" s="11"/>
      <c r="SBM2841" s="12"/>
      <c r="SBN2841" s="12"/>
      <c r="SBO2841" s="11"/>
      <c r="SBP2841" s="11"/>
      <c r="SBQ2841" s="11"/>
      <c r="SBR2841" s="12"/>
      <c r="SBS2841" s="12"/>
      <c r="SBT2841" s="11"/>
      <c r="SBU2841" s="11"/>
      <c r="SBV2841" s="11"/>
      <c r="SBW2841" s="12"/>
      <c r="SBX2841" s="12"/>
      <c r="SBY2841" s="11"/>
      <c r="SBZ2841" s="11"/>
      <c r="SCA2841" s="11"/>
      <c r="SCB2841" s="12"/>
      <c r="SCC2841" s="12"/>
      <c r="SCD2841" s="11"/>
      <c r="SCE2841" s="11"/>
      <c r="SCF2841" s="11"/>
      <c r="SCG2841" s="12"/>
      <c r="SCH2841" s="12"/>
      <c r="SCI2841" s="11"/>
      <c r="SCJ2841" s="11"/>
      <c r="SCK2841" s="11"/>
      <c r="SCL2841" s="12"/>
      <c r="SCM2841" s="12"/>
      <c r="SCN2841" s="11"/>
      <c r="SCO2841" s="11"/>
      <c r="SCP2841" s="11"/>
      <c r="SCQ2841" s="12"/>
      <c r="SCR2841" s="12"/>
      <c r="SCS2841" s="11"/>
      <c r="SCT2841" s="11"/>
      <c r="SCU2841" s="11"/>
      <c r="SCV2841" s="12"/>
      <c r="SCW2841" s="12"/>
      <c r="SCX2841" s="11"/>
      <c r="SCY2841" s="11"/>
      <c r="SCZ2841" s="11"/>
      <c r="SDA2841" s="12"/>
      <c r="SDB2841" s="12"/>
      <c r="SDC2841" s="11"/>
      <c r="SDD2841" s="11"/>
      <c r="SDE2841" s="11"/>
      <c r="SDF2841" s="12"/>
      <c r="SDG2841" s="12"/>
      <c r="SDH2841" s="11"/>
      <c r="SDI2841" s="11"/>
      <c r="SDJ2841" s="11"/>
      <c r="SDK2841" s="12"/>
      <c r="SDL2841" s="12"/>
      <c r="SDM2841" s="11"/>
      <c r="SDN2841" s="11"/>
      <c r="SDO2841" s="11"/>
      <c r="SDP2841" s="12"/>
      <c r="SDQ2841" s="12"/>
      <c r="SDR2841" s="11"/>
      <c r="SDS2841" s="11"/>
      <c r="SDT2841" s="11"/>
      <c r="SDU2841" s="12"/>
      <c r="SDV2841" s="12"/>
      <c r="SDW2841" s="11"/>
      <c r="SDX2841" s="11"/>
      <c r="SDY2841" s="11"/>
      <c r="SDZ2841" s="12"/>
      <c r="SEA2841" s="12"/>
      <c r="SEB2841" s="11"/>
      <c r="SEC2841" s="11"/>
      <c r="SED2841" s="11"/>
      <c r="SEE2841" s="12"/>
      <c r="SEF2841" s="12"/>
      <c r="SEG2841" s="11"/>
      <c r="SEH2841" s="11"/>
      <c r="SEI2841" s="11"/>
      <c r="SEJ2841" s="12"/>
      <c r="SEK2841" s="12"/>
      <c r="SEL2841" s="11"/>
      <c r="SEM2841" s="11"/>
      <c r="SEN2841" s="11"/>
      <c r="SEO2841" s="12"/>
      <c r="SEP2841" s="12"/>
      <c r="SEQ2841" s="11"/>
      <c r="SER2841" s="11"/>
      <c r="SES2841" s="11"/>
      <c r="SET2841" s="12"/>
      <c r="SEU2841" s="12"/>
      <c r="SEV2841" s="11"/>
      <c r="SEW2841" s="11"/>
      <c r="SEX2841" s="11"/>
      <c r="SEY2841" s="12"/>
      <c r="SEZ2841" s="12"/>
      <c r="SFA2841" s="11"/>
      <c r="SFB2841" s="11"/>
      <c r="SFC2841" s="11"/>
      <c r="SFD2841" s="12"/>
      <c r="SFE2841" s="12"/>
      <c r="SFF2841" s="11"/>
      <c r="SFG2841" s="11"/>
      <c r="SFH2841" s="11"/>
      <c r="SFI2841" s="12"/>
      <c r="SFJ2841" s="12"/>
      <c r="SFK2841" s="11"/>
      <c r="SFL2841" s="11"/>
      <c r="SFM2841" s="11"/>
      <c r="SFN2841" s="12"/>
      <c r="SFO2841" s="12"/>
      <c r="SFP2841" s="11"/>
      <c r="SFQ2841" s="11"/>
      <c r="SFR2841" s="11"/>
      <c r="SFS2841" s="12"/>
      <c r="SFT2841" s="12"/>
      <c r="SFU2841" s="11"/>
      <c r="SFV2841" s="11"/>
      <c r="SFW2841" s="11"/>
      <c r="SFX2841" s="12"/>
      <c r="SFY2841" s="12"/>
      <c r="SFZ2841" s="11"/>
      <c r="SGA2841" s="11"/>
      <c r="SGB2841" s="11"/>
      <c r="SGC2841" s="12"/>
      <c r="SGD2841" s="12"/>
      <c r="SGE2841" s="11"/>
      <c r="SGF2841" s="11"/>
      <c r="SGG2841" s="11"/>
      <c r="SGH2841" s="12"/>
      <c r="SGI2841" s="12"/>
      <c r="SGJ2841" s="11"/>
      <c r="SGK2841" s="11"/>
      <c r="SGL2841" s="11"/>
      <c r="SGM2841" s="12"/>
      <c r="SGN2841" s="12"/>
      <c r="SGO2841" s="11"/>
      <c r="SGP2841" s="11"/>
      <c r="SGQ2841" s="11"/>
      <c r="SGR2841" s="12"/>
      <c r="SGS2841" s="12"/>
      <c r="SGT2841" s="11"/>
      <c r="SGU2841" s="11"/>
      <c r="SGV2841" s="11"/>
      <c r="SGW2841" s="12"/>
      <c r="SGX2841" s="12"/>
      <c r="SGY2841" s="11"/>
      <c r="SGZ2841" s="11"/>
      <c r="SHA2841" s="11"/>
      <c r="SHB2841" s="12"/>
      <c r="SHC2841" s="12"/>
      <c r="SHD2841" s="11"/>
      <c r="SHE2841" s="11"/>
      <c r="SHF2841" s="11"/>
      <c r="SHG2841" s="12"/>
      <c r="SHH2841" s="12"/>
      <c r="SHI2841" s="11"/>
      <c r="SHJ2841" s="11"/>
      <c r="SHK2841" s="11"/>
      <c r="SHL2841" s="12"/>
      <c r="SHM2841" s="12"/>
      <c r="SHN2841" s="11"/>
      <c r="SHO2841" s="11"/>
      <c r="SHP2841" s="11"/>
      <c r="SHQ2841" s="12"/>
      <c r="SHR2841" s="12"/>
      <c r="SHS2841" s="11"/>
      <c r="SHT2841" s="11"/>
      <c r="SHU2841" s="11"/>
      <c r="SHV2841" s="12"/>
      <c r="SHW2841" s="12"/>
      <c r="SHX2841" s="11"/>
      <c r="SHY2841" s="11"/>
      <c r="SHZ2841" s="11"/>
      <c r="SIA2841" s="12"/>
      <c r="SIB2841" s="12"/>
      <c r="SIC2841" s="11"/>
      <c r="SID2841" s="11"/>
      <c r="SIE2841" s="11"/>
      <c r="SIF2841" s="12"/>
      <c r="SIG2841" s="12"/>
      <c r="SIH2841" s="11"/>
      <c r="SII2841" s="11"/>
      <c r="SIJ2841" s="11"/>
      <c r="SIK2841" s="12"/>
      <c r="SIL2841" s="12"/>
      <c r="SIM2841" s="11"/>
      <c r="SIN2841" s="11"/>
      <c r="SIO2841" s="11"/>
      <c r="SIP2841" s="12"/>
      <c r="SIQ2841" s="12"/>
      <c r="SIR2841" s="11"/>
      <c r="SIS2841" s="11"/>
      <c r="SIT2841" s="11"/>
      <c r="SIU2841" s="12"/>
      <c r="SIV2841" s="12"/>
      <c r="SIW2841" s="11"/>
      <c r="SIX2841" s="11"/>
      <c r="SIY2841" s="11"/>
      <c r="SIZ2841" s="12"/>
      <c r="SJA2841" s="12"/>
      <c r="SJB2841" s="11"/>
      <c r="SJC2841" s="11"/>
      <c r="SJD2841" s="11"/>
      <c r="SJE2841" s="12"/>
      <c r="SJF2841" s="12"/>
      <c r="SJG2841" s="11"/>
      <c r="SJH2841" s="11"/>
      <c r="SJI2841" s="11"/>
      <c r="SJJ2841" s="12"/>
      <c r="SJK2841" s="12"/>
      <c r="SJL2841" s="11"/>
      <c r="SJM2841" s="11"/>
      <c r="SJN2841" s="11"/>
      <c r="SJO2841" s="12"/>
      <c r="SJP2841" s="12"/>
      <c r="SJQ2841" s="11"/>
      <c r="SJR2841" s="11"/>
      <c r="SJS2841" s="11"/>
      <c r="SJT2841" s="12"/>
      <c r="SJU2841" s="12"/>
      <c r="SJV2841" s="11"/>
      <c r="SJW2841" s="11"/>
      <c r="SJX2841" s="11"/>
      <c r="SJY2841" s="12"/>
      <c r="SJZ2841" s="12"/>
      <c r="SKA2841" s="11"/>
      <c r="SKB2841" s="11"/>
      <c r="SKC2841" s="11"/>
      <c r="SKD2841" s="12"/>
      <c r="SKE2841" s="12"/>
      <c r="SKF2841" s="11"/>
      <c r="SKG2841" s="11"/>
      <c r="SKH2841" s="11"/>
      <c r="SKI2841" s="12"/>
      <c r="SKJ2841" s="12"/>
      <c r="SKK2841" s="11"/>
      <c r="SKL2841" s="11"/>
      <c r="SKM2841" s="11"/>
      <c r="SKN2841" s="12"/>
      <c r="SKO2841" s="12"/>
      <c r="SKP2841" s="11"/>
      <c r="SKQ2841" s="11"/>
      <c r="SKR2841" s="11"/>
      <c r="SKS2841" s="12"/>
      <c r="SKT2841" s="12"/>
      <c r="SKU2841" s="11"/>
      <c r="SKV2841" s="11"/>
      <c r="SKW2841" s="11"/>
      <c r="SKX2841" s="12"/>
      <c r="SKY2841" s="12"/>
      <c r="SKZ2841" s="11"/>
      <c r="SLA2841" s="11"/>
      <c r="SLB2841" s="11"/>
      <c r="SLC2841" s="12"/>
      <c r="SLD2841" s="12"/>
      <c r="SLE2841" s="11"/>
      <c r="SLF2841" s="11"/>
      <c r="SLG2841" s="11"/>
      <c r="SLH2841" s="12"/>
      <c r="SLI2841" s="12"/>
      <c r="SLJ2841" s="11"/>
      <c r="SLK2841" s="11"/>
      <c r="SLL2841" s="11"/>
      <c r="SLM2841" s="12"/>
      <c r="SLN2841" s="12"/>
      <c r="SLO2841" s="11"/>
      <c r="SLP2841" s="11"/>
      <c r="SLQ2841" s="11"/>
      <c r="SLR2841" s="12"/>
      <c r="SLS2841" s="12"/>
      <c r="SLT2841" s="11"/>
      <c r="SLU2841" s="11"/>
      <c r="SLV2841" s="11"/>
      <c r="SLW2841" s="12"/>
      <c r="SLX2841" s="12"/>
      <c r="SLY2841" s="11"/>
      <c r="SLZ2841" s="11"/>
      <c r="SMA2841" s="11"/>
      <c r="SMB2841" s="12"/>
      <c r="SMC2841" s="12"/>
      <c r="SMD2841" s="11"/>
      <c r="SME2841" s="11"/>
      <c r="SMF2841" s="11"/>
      <c r="SMG2841" s="12"/>
      <c r="SMH2841" s="12"/>
      <c r="SMI2841" s="11"/>
      <c r="SMJ2841" s="11"/>
      <c r="SMK2841" s="11"/>
      <c r="SML2841" s="12"/>
      <c r="SMM2841" s="12"/>
      <c r="SMN2841" s="11"/>
      <c r="SMO2841" s="11"/>
      <c r="SMP2841" s="11"/>
      <c r="SMQ2841" s="12"/>
      <c r="SMR2841" s="12"/>
      <c r="SMS2841" s="11"/>
      <c r="SMT2841" s="11"/>
      <c r="SMU2841" s="11"/>
      <c r="SMV2841" s="12"/>
      <c r="SMW2841" s="12"/>
      <c r="SMX2841" s="11"/>
      <c r="SMY2841" s="11"/>
      <c r="SMZ2841" s="11"/>
      <c r="SNA2841" s="12"/>
      <c r="SNB2841" s="12"/>
      <c r="SNC2841" s="11"/>
      <c r="SND2841" s="11"/>
      <c r="SNE2841" s="11"/>
      <c r="SNF2841" s="12"/>
      <c r="SNG2841" s="12"/>
      <c r="SNH2841" s="11"/>
      <c r="SNI2841" s="11"/>
      <c r="SNJ2841" s="11"/>
      <c r="SNK2841" s="12"/>
      <c r="SNL2841" s="12"/>
      <c r="SNM2841" s="11"/>
      <c r="SNN2841" s="11"/>
      <c r="SNO2841" s="11"/>
      <c r="SNP2841" s="12"/>
      <c r="SNQ2841" s="12"/>
      <c r="SNR2841" s="11"/>
      <c r="SNS2841" s="11"/>
      <c r="SNT2841" s="11"/>
      <c r="SNU2841" s="12"/>
      <c r="SNV2841" s="12"/>
      <c r="SNW2841" s="11"/>
      <c r="SNX2841" s="11"/>
      <c r="SNY2841" s="11"/>
      <c r="SNZ2841" s="12"/>
      <c r="SOA2841" s="12"/>
      <c r="SOB2841" s="11"/>
      <c r="SOC2841" s="11"/>
      <c r="SOD2841" s="11"/>
      <c r="SOE2841" s="12"/>
      <c r="SOF2841" s="12"/>
      <c r="SOG2841" s="11"/>
      <c r="SOH2841" s="11"/>
      <c r="SOI2841" s="11"/>
      <c r="SOJ2841" s="12"/>
      <c r="SOK2841" s="12"/>
      <c r="SOL2841" s="11"/>
      <c r="SOM2841" s="11"/>
      <c r="SON2841" s="11"/>
      <c r="SOO2841" s="12"/>
      <c r="SOP2841" s="12"/>
      <c r="SOQ2841" s="11"/>
      <c r="SOR2841" s="11"/>
      <c r="SOS2841" s="11"/>
      <c r="SOT2841" s="12"/>
      <c r="SOU2841" s="12"/>
      <c r="SOV2841" s="11"/>
      <c r="SOW2841" s="11"/>
      <c r="SOX2841" s="11"/>
      <c r="SOY2841" s="12"/>
      <c r="SOZ2841" s="12"/>
      <c r="SPA2841" s="11"/>
      <c r="SPB2841" s="11"/>
      <c r="SPC2841" s="11"/>
      <c r="SPD2841" s="12"/>
      <c r="SPE2841" s="12"/>
      <c r="SPF2841" s="11"/>
      <c r="SPG2841" s="11"/>
      <c r="SPH2841" s="11"/>
      <c r="SPI2841" s="12"/>
      <c r="SPJ2841" s="12"/>
      <c r="SPK2841" s="11"/>
      <c r="SPL2841" s="11"/>
      <c r="SPM2841" s="11"/>
      <c r="SPN2841" s="12"/>
      <c r="SPO2841" s="12"/>
      <c r="SPP2841" s="11"/>
      <c r="SPQ2841" s="11"/>
      <c r="SPR2841" s="11"/>
      <c r="SPS2841" s="12"/>
      <c r="SPT2841" s="12"/>
      <c r="SPU2841" s="11"/>
      <c r="SPV2841" s="11"/>
      <c r="SPW2841" s="11"/>
      <c r="SPX2841" s="12"/>
      <c r="SPY2841" s="12"/>
      <c r="SPZ2841" s="11"/>
      <c r="SQA2841" s="11"/>
      <c r="SQB2841" s="11"/>
      <c r="SQC2841" s="12"/>
      <c r="SQD2841" s="12"/>
      <c r="SQE2841" s="11"/>
      <c r="SQF2841" s="11"/>
      <c r="SQG2841" s="11"/>
      <c r="SQH2841" s="12"/>
      <c r="SQI2841" s="12"/>
      <c r="SQJ2841" s="11"/>
      <c r="SQK2841" s="11"/>
      <c r="SQL2841" s="11"/>
      <c r="SQM2841" s="12"/>
      <c r="SQN2841" s="12"/>
      <c r="SQO2841" s="11"/>
      <c r="SQP2841" s="11"/>
      <c r="SQQ2841" s="11"/>
      <c r="SQR2841" s="12"/>
      <c r="SQS2841" s="12"/>
      <c r="SQT2841" s="11"/>
      <c r="SQU2841" s="11"/>
      <c r="SQV2841" s="11"/>
      <c r="SQW2841" s="12"/>
      <c r="SQX2841" s="12"/>
      <c r="SQY2841" s="11"/>
      <c r="SQZ2841" s="11"/>
      <c r="SRA2841" s="11"/>
      <c r="SRB2841" s="12"/>
      <c r="SRC2841" s="12"/>
      <c r="SRD2841" s="11"/>
      <c r="SRE2841" s="11"/>
      <c r="SRF2841" s="11"/>
      <c r="SRG2841" s="12"/>
      <c r="SRH2841" s="12"/>
      <c r="SRI2841" s="11"/>
      <c r="SRJ2841" s="11"/>
      <c r="SRK2841" s="11"/>
      <c r="SRL2841" s="12"/>
      <c r="SRM2841" s="12"/>
      <c r="SRN2841" s="11"/>
      <c r="SRO2841" s="11"/>
      <c r="SRP2841" s="11"/>
      <c r="SRQ2841" s="12"/>
      <c r="SRR2841" s="12"/>
      <c r="SRS2841" s="11"/>
      <c r="SRT2841" s="11"/>
      <c r="SRU2841" s="11"/>
      <c r="SRV2841" s="12"/>
      <c r="SRW2841" s="12"/>
      <c r="SRX2841" s="11"/>
      <c r="SRY2841" s="11"/>
      <c r="SRZ2841" s="11"/>
      <c r="SSA2841" s="12"/>
      <c r="SSB2841" s="12"/>
      <c r="SSC2841" s="11"/>
      <c r="SSD2841" s="11"/>
      <c r="SSE2841" s="11"/>
      <c r="SSF2841" s="12"/>
      <c r="SSG2841" s="12"/>
      <c r="SSH2841" s="11"/>
      <c r="SSI2841" s="11"/>
      <c r="SSJ2841" s="11"/>
      <c r="SSK2841" s="12"/>
      <c r="SSL2841" s="12"/>
      <c r="SSM2841" s="11"/>
      <c r="SSN2841" s="11"/>
      <c r="SSO2841" s="11"/>
      <c r="SSP2841" s="12"/>
      <c r="SSQ2841" s="12"/>
      <c r="SSR2841" s="11"/>
      <c r="SSS2841" s="11"/>
      <c r="SST2841" s="11"/>
      <c r="SSU2841" s="12"/>
      <c r="SSV2841" s="12"/>
      <c r="SSW2841" s="11"/>
      <c r="SSX2841" s="11"/>
      <c r="SSY2841" s="11"/>
      <c r="SSZ2841" s="12"/>
      <c r="STA2841" s="12"/>
      <c r="STB2841" s="11"/>
      <c r="STC2841" s="11"/>
      <c r="STD2841" s="11"/>
      <c r="STE2841" s="12"/>
      <c r="STF2841" s="12"/>
      <c r="STG2841" s="11"/>
      <c r="STH2841" s="11"/>
      <c r="STI2841" s="11"/>
      <c r="STJ2841" s="12"/>
      <c r="STK2841" s="12"/>
      <c r="STL2841" s="11"/>
      <c r="STM2841" s="11"/>
      <c r="STN2841" s="11"/>
      <c r="STO2841" s="12"/>
      <c r="STP2841" s="12"/>
      <c r="STQ2841" s="11"/>
      <c r="STR2841" s="11"/>
      <c r="STS2841" s="11"/>
      <c r="STT2841" s="12"/>
      <c r="STU2841" s="12"/>
      <c r="STV2841" s="11"/>
      <c r="STW2841" s="11"/>
      <c r="STX2841" s="11"/>
      <c r="STY2841" s="12"/>
      <c r="STZ2841" s="12"/>
      <c r="SUA2841" s="11"/>
      <c r="SUB2841" s="11"/>
      <c r="SUC2841" s="11"/>
      <c r="SUD2841" s="12"/>
      <c r="SUE2841" s="12"/>
      <c r="SUF2841" s="11"/>
      <c r="SUG2841" s="11"/>
      <c r="SUH2841" s="11"/>
      <c r="SUI2841" s="12"/>
      <c r="SUJ2841" s="12"/>
      <c r="SUK2841" s="11"/>
      <c r="SUL2841" s="11"/>
      <c r="SUM2841" s="11"/>
      <c r="SUN2841" s="12"/>
      <c r="SUO2841" s="12"/>
      <c r="SUP2841" s="11"/>
      <c r="SUQ2841" s="11"/>
      <c r="SUR2841" s="11"/>
      <c r="SUS2841" s="12"/>
      <c r="SUT2841" s="12"/>
      <c r="SUU2841" s="11"/>
      <c r="SUV2841" s="11"/>
      <c r="SUW2841" s="11"/>
      <c r="SUX2841" s="12"/>
      <c r="SUY2841" s="12"/>
      <c r="SUZ2841" s="11"/>
      <c r="SVA2841" s="11"/>
      <c r="SVB2841" s="11"/>
      <c r="SVC2841" s="12"/>
      <c r="SVD2841" s="12"/>
      <c r="SVE2841" s="11"/>
      <c r="SVF2841" s="11"/>
      <c r="SVG2841" s="11"/>
      <c r="SVH2841" s="12"/>
      <c r="SVI2841" s="12"/>
      <c r="SVJ2841" s="11"/>
      <c r="SVK2841" s="11"/>
      <c r="SVL2841" s="11"/>
      <c r="SVM2841" s="12"/>
      <c r="SVN2841" s="12"/>
      <c r="SVO2841" s="11"/>
      <c r="SVP2841" s="11"/>
      <c r="SVQ2841" s="11"/>
      <c r="SVR2841" s="12"/>
      <c r="SVS2841" s="12"/>
      <c r="SVT2841" s="11"/>
      <c r="SVU2841" s="11"/>
      <c r="SVV2841" s="11"/>
      <c r="SVW2841" s="12"/>
      <c r="SVX2841" s="12"/>
      <c r="SVY2841" s="11"/>
      <c r="SVZ2841" s="11"/>
      <c r="SWA2841" s="11"/>
      <c r="SWB2841" s="12"/>
      <c r="SWC2841" s="12"/>
      <c r="SWD2841" s="11"/>
      <c r="SWE2841" s="11"/>
      <c r="SWF2841" s="11"/>
      <c r="SWG2841" s="12"/>
      <c r="SWH2841" s="12"/>
      <c r="SWI2841" s="11"/>
      <c r="SWJ2841" s="11"/>
      <c r="SWK2841" s="11"/>
      <c r="SWL2841" s="12"/>
      <c r="SWM2841" s="12"/>
      <c r="SWN2841" s="11"/>
      <c r="SWO2841" s="11"/>
      <c r="SWP2841" s="11"/>
      <c r="SWQ2841" s="12"/>
      <c r="SWR2841" s="12"/>
      <c r="SWS2841" s="11"/>
      <c r="SWT2841" s="11"/>
      <c r="SWU2841" s="11"/>
      <c r="SWV2841" s="12"/>
      <c r="SWW2841" s="12"/>
      <c r="SWX2841" s="11"/>
      <c r="SWY2841" s="11"/>
      <c r="SWZ2841" s="11"/>
      <c r="SXA2841" s="12"/>
      <c r="SXB2841" s="12"/>
      <c r="SXC2841" s="11"/>
      <c r="SXD2841" s="11"/>
      <c r="SXE2841" s="11"/>
      <c r="SXF2841" s="12"/>
      <c r="SXG2841" s="12"/>
      <c r="SXH2841" s="11"/>
      <c r="SXI2841" s="11"/>
      <c r="SXJ2841" s="11"/>
      <c r="SXK2841" s="12"/>
      <c r="SXL2841" s="12"/>
      <c r="SXM2841" s="11"/>
      <c r="SXN2841" s="11"/>
      <c r="SXO2841" s="11"/>
      <c r="SXP2841" s="12"/>
      <c r="SXQ2841" s="12"/>
      <c r="SXR2841" s="11"/>
      <c r="SXS2841" s="11"/>
      <c r="SXT2841" s="11"/>
      <c r="SXU2841" s="12"/>
      <c r="SXV2841" s="12"/>
      <c r="SXW2841" s="11"/>
      <c r="SXX2841" s="11"/>
      <c r="SXY2841" s="11"/>
      <c r="SXZ2841" s="12"/>
      <c r="SYA2841" s="12"/>
      <c r="SYB2841" s="11"/>
      <c r="SYC2841" s="11"/>
      <c r="SYD2841" s="11"/>
      <c r="SYE2841" s="12"/>
      <c r="SYF2841" s="12"/>
      <c r="SYG2841" s="11"/>
      <c r="SYH2841" s="11"/>
      <c r="SYI2841" s="11"/>
      <c r="SYJ2841" s="12"/>
      <c r="SYK2841" s="12"/>
      <c r="SYL2841" s="11"/>
      <c r="SYM2841" s="11"/>
      <c r="SYN2841" s="11"/>
      <c r="SYO2841" s="12"/>
      <c r="SYP2841" s="12"/>
      <c r="SYQ2841" s="11"/>
      <c r="SYR2841" s="11"/>
      <c r="SYS2841" s="11"/>
      <c r="SYT2841" s="12"/>
      <c r="SYU2841" s="12"/>
      <c r="SYV2841" s="11"/>
      <c r="SYW2841" s="11"/>
      <c r="SYX2841" s="11"/>
      <c r="SYY2841" s="12"/>
      <c r="SYZ2841" s="12"/>
      <c r="SZA2841" s="11"/>
      <c r="SZB2841" s="11"/>
      <c r="SZC2841" s="11"/>
      <c r="SZD2841" s="12"/>
      <c r="SZE2841" s="12"/>
      <c r="SZF2841" s="11"/>
      <c r="SZG2841" s="11"/>
      <c r="SZH2841" s="11"/>
      <c r="SZI2841" s="12"/>
      <c r="SZJ2841" s="12"/>
      <c r="SZK2841" s="11"/>
      <c r="SZL2841" s="11"/>
      <c r="SZM2841" s="11"/>
      <c r="SZN2841" s="12"/>
      <c r="SZO2841" s="12"/>
      <c r="SZP2841" s="11"/>
      <c r="SZQ2841" s="11"/>
      <c r="SZR2841" s="11"/>
      <c r="SZS2841" s="12"/>
      <c r="SZT2841" s="12"/>
      <c r="SZU2841" s="11"/>
      <c r="SZV2841" s="11"/>
      <c r="SZW2841" s="11"/>
      <c r="SZX2841" s="12"/>
      <c r="SZY2841" s="12"/>
      <c r="SZZ2841" s="11"/>
      <c r="TAA2841" s="11"/>
      <c r="TAB2841" s="11"/>
      <c r="TAC2841" s="12"/>
      <c r="TAD2841" s="12"/>
      <c r="TAE2841" s="11"/>
      <c r="TAF2841" s="11"/>
      <c r="TAG2841" s="11"/>
      <c r="TAH2841" s="12"/>
      <c r="TAI2841" s="12"/>
      <c r="TAJ2841" s="11"/>
      <c r="TAK2841" s="11"/>
      <c r="TAL2841" s="11"/>
      <c r="TAM2841" s="12"/>
      <c r="TAN2841" s="12"/>
      <c r="TAO2841" s="11"/>
      <c r="TAP2841" s="11"/>
      <c r="TAQ2841" s="11"/>
      <c r="TAR2841" s="12"/>
      <c r="TAS2841" s="12"/>
      <c r="TAT2841" s="11"/>
      <c r="TAU2841" s="11"/>
      <c r="TAV2841" s="11"/>
      <c r="TAW2841" s="12"/>
      <c r="TAX2841" s="12"/>
      <c r="TAY2841" s="11"/>
      <c r="TAZ2841" s="11"/>
      <c r="TBA2841" s="11"/>
      <c r="TBB2841" s="12"/>
      <c r="TBC2841" s="12"/>
      <c r="TBD2841" s="11"/>
      <c r="TBE2841" s="11"/>
      <c r="TBF2841" s="11"/>
      <c r="TBG2841" s="12"/>
      <c r="TBH2841" s="12"/>
      <c r="TBI2841" s="11"/>
      <c r="TBJ2841" s="11"/>
      <c r="TBK2841" s="11"/>
      <c r="TBL2841" s="12"/>
      <c r="TBM2841" s="12"/>
      <c r="TBN2841" s="11"/>
      <c r="TBO2841" s="11"/>
      <c r="TBP2841" s="11"/>
      <c r="TBQ2841" s="12"/>
      <c r="TBR2841" s="12"/>
      <c r="TBS2841" s="11"/>
      <c r="TBT2841" s="11"/>
      <c r="TBU2841" s="11"/>
      <c r="TBV2841" s="12"/>
      <c r="TBW2841" s="12"/>
      <c r="TBX2841" s="11"/>
      <c r="TBY2841" s="11"/>
      <c r="TBZ2841" s="11"/>
      <c r="TCA2841" s="12"/>
      <c r="TCB2841" s="12"/>
      <c r="TCC2841" s="11"/>
      <c r="TCD2841" s="11"/>
      <c r="TCE2841" s="11"/>
      <c r="TCF2841" s="12"/>
      <c r="TCG2841" s="12"/>
      <c r="TCH2841" s="11"/>
      <c r="TCI2841" s="11"/>
      <c r="TCJ2841" s="11"/>
      <c r="TCK2841" s="12"/>
      <c r="TCL2841" s="12"/>
      <c r="TCM2841" s="11"/>
      <c r="TCN2841" s="11"/>
      <c r="TCO2841" s="11"/>
      <c r="TCP2841" s="12"/>
      <c r="TCQ2841" s="12"/>
      <c r="TCR2841" s="11"/>
      <c r="TCS2841" s="11"/>
      <c r="TCT2841" s="11"/>
      <c r="TCU2841" s="12"/>
      <c r="TCV2841" s="12"/>
      <c r="TCW2841" s="11"/>
      <c r="TCX2841" s="11"/>
      <c r="TCY2841" s="11"/>
      <c r="TCZ2841" s="12"/>
      <c r="TDA2841" s="12"/>
      <c r="TDB2841" s="11"/>
      <c r="TDC2841" s="11"/>
      <c r="TDD2841" s="11"/>
      <c r="TDE2841" s="12"/>
      <c r="TDF2841" s="12"/>
      <c r="TDG2841" s="11"/>
      <c r="TDH2841" s="11"/>
      <c r="TDI2841" s="11"/>
      <c r="TDJ2841" s="12"/>
      <c r="TDK2841" s="12"/>
      <c r="TDL2841" s="11"/>
      <c r="TDM2841" s="11"/>
      <c r="TDN2841" s="11"/>
      <c r="TDO2841" s="12"/>
      <c r="TDP2841" s="12"/>
      <c r="TDQ2841" s="11"/>
      <c r="TDR2841" s="11"/>
      <c r="TDS2841" s="11"/>
      <c r="TDT2841" s="12"/>
      <c r="TDU2841" s="12"/>
      <c r="TDV2841" s="11"/>
      <c r="TDW2841" s="11"/>
      <c r="TDX2841" s="11"/>
      <c r="TDY2841" s="12"/>
      <c r="TDZ2841" s="12"/>
      <c r="TEA2841" s="11"/>
      <c r="TEB2841" s="11"/>
      <c r="TEC2841" s="11"/>
      <c r="TED2841" s="12"/>
      <c r="TEE2841" s="12"/>
      <c r="TEF2841" s="11"/>
      <c r="TEG2841" s="11"/>
      <c r="TEH2841" s="11"/>
      <c r="TEI2841" s="12"/>
      <c r="TEJ2841" s="12"/>
      <c r="TEK2841" s="11"/>
      <c r="TEL2841" s="11"/>
      <c r="TEM2841" s="11"/>
      <c r="TEN2841" s="12"/>
      <c r="TEO2841" s="12"/>
      <c r="TEP2841" s="11"/>
      <c r="TEQ2841" s="11"/>
      <c r="TER2841" s="11"/>
      <c r="TES2841" s="12"/>
      <c r="TET2841" s="12"/>
      <c r="TEU2841" s="11"/>
      <c r="TEV2841" s="11"/>
      <c r="TEW2841" s="11"/>
      <c r="TEX2841" s="12"/>
      <c r="TEY2841" s="12"/>
      <c r="TEZ2841" s="11"/>
      <c r="TFA2841" s="11"/>
      <c r="TFB2841" s="11"/>
      <c r="TFC2841" s="12"/>
      <c r="TFD2841" s="12"/>
      <c r="TFE2841" s="11"/>
      <c r="TFF2841" s="11"/>
      <c r="TFG2841" s="11"/>
      <c r="TFH2841" s="12"/>
      <c r="TFI2841" s="12"/>
      <c r="TFJ2841" s="11"/>
      <c r="TFK2841" s="11"/>
      <c r="TFL2841" s="11"/>
      <c r="TFM2841" s="12"/>
      <c r="TFN2841" s="12"/>
      <c r="TFO2841" s="11"/>
      <c r="TFP2841" s="11"/>
      <c r="TFQ2841" s="11"/>
      <c r="TFR2841" s="12"/>
      <c r="TFS2841" s="12"/>
      <c r="TFT2841" s="11"/>
      <c r="TFU2841" s="11"/>
      <c r="TFV2841" s="11"/>
      <c r="TFW2841" s="12"/>
      <c r="TFX2841" s="12"/>
      <c r="TFY2841" s="11"/>
      <c r="TFZ2841" s="11"/>
      <c r="TGA2841" s="11"/>
      <c r="TGB2841" s="12"/>
      <c r="TGC2841" s="12"/>
      <c r="TGD2841" s="11"/>
      <c r="TGE2841" s="11"/>
      <c r="TGF2841" s="11"/>
      <c r="TGG2841" s="12"/>
      <c r="TGH2841" s="12"/>
      <c r="TGI2841" s="11"/>
      <c r="TGJ2841" s="11"/>
      <c r="TGK2841" s="11"/>
      <c r="TGL2841" s="12"/>
      <c r="TGM2841" s="12"/>
      <c r="TGN2841" s="11"/>
      <c r="TGO2841" s="11"/>
      <c r="TGP2841" s="11"/>
      <c r="TGQ2841" s="12"/>
      <c r="TGR2841" s="12"/>
      <c r="TGS2841" s="11"/>
      <c r="TGT2841" s="11"/>
      <c r="TGU2841" s="11"/>
      <c r="TGV2841" s="12"/>
      <c r="TGW2841" s="12"/>
      <c r="TGX2841" s="11"/>
      <c r="TGY2841" s="11"/>
      <c r="TGZ2841" s="11"/>
      <c r="THA2841" s="12"/>
      <c r="THB2841" s="12"/>
      <c r="THC2841" s="11"/>
      <c r="THD2841" s="11"/>
      <c r="THE2841" s="11"/>
      <c r="THF2841" s="12"/>
      <c r="THG2841" s="12"/>
      <c r="THH2841" s="11"/>
      <c r="THI2841" s="11"/>
      <c r="THJ2841" s="11"/>
      <c r="THK2841" s="12"/>
      <c r="THL2841" s="12"/>
      <c r="THM2841" s="11"/>
      <c r="THN2841" s="11"/>
      <c r="THO2841" s="11"/>
      <c r="THP2841" s="12"/>
      <c r="THQ2841" s="12"/>
      <c r="THR2841" s="11"/>
      <c r="THS2841" s="11"/>
      <c r="THT2841" s="11"/>
      <c r="THU2841" s="12"/>
      <c r="THV2841" s="12"/>
      <c r="THW2841" s="11"/>
      <c r="THX2841" s="11"/>
      <c r="THY2841" s="11"/>
      <c r="THZ2841" s="12"/>
      <c r="TIA2841" s="12"/>
      <c r="TIB2841" s="11"/>
      <c r="TIC2841" s="11"/>
      <c r="TID2841" s="11"/>
      <c r="TIE2841" s="12"/>
      <c r="TIF2841" s="12"/>
      <c r="TIG2841" s="11"/>
      <c r="TIH2841" s="11"/>
      <c r="TII2841" s="11"/>
      <c r="TIJ2841" s="12"/>
      <c r="TIK2841" s="12"/>
      <c r="TIL2841" s="11"/>
      <c r="TIM2841" s="11"/>
      <c r="TIN2841" s="11"/>
      <c r="TIO2841" s="12"/>
      <c r="TIP2841" s="12"/>
      <c r="TIQ2841" s="11"/>
      <c r="TIR2841" s="11"/>
      <c r="TIS2841" s="11"/>
      <c r="TIT2841" s="12"/>
      <c r="TIU2841" s="12"/>
      <c r="TIV2841" s="11"/>
      <c r="TIW2841" s="11"/>
      <c r="TIX2841" s="11"/>
      <c r="TIY2841" s="12"/>
      <c r="TIZ2841" s="12"/>
      <c r="TJA2841" s="11"/>
      <c r="TJB2841" s="11"/>
      <c r="TJC2841" s="11"/>
      <c r="TJD2841" s="12"/>
      <c r="TJE2841" s="12"/>
      <c r="TJF2841" s="11"/>
      <c r="TJG2841" s="11"/>
      <c r="TJH2841" s="11"/>
      <c r="TJI2841" s="12"/>
      <c r="TJJ2841" s="12"/>
      <c r="TJK2841" s="11"/>
      <c r="TJL2841" s="11"/>
      <c r="TJM2841" s="11"/>
      <c r="TJN2841" s="12"/>
      <c r="TJO2841" s="12"/>
      <c r="TJP2841" s="11"/>
      <c r="TJQ2841" s="11"/>
      <c r="TJR2841" s="11"/>
      <c r="TJS2841" s="12"/>
      <c r="TJT2841" s="12"/>
      <c r="TJU2841" s="11"/>
      <c r="TJV2841" s="11"/>
      <c r="TJW2841" s="11"/>
      <c r="TJX2841" s="12"/>
      <c r="TJY2841" s="12"/>
      <c r="TJZ2841" s="11"/>
      <c r="TKA2841" s="11"/>
      <c r="TKB2841" s="11"/>
      <c r="TKC2841" s="12"/>
      <c r="TKD2841" s="12"/>
      <c r="TKE2841" s="11"/>
      <c r="TKF2841" s="11"/>
      <c r="TKG2841" s="11"/>
      <c r="TKH2841" s="12"/>
      <c r="TKI2841" s="12"/>
      <c r="TKJ2841" s="11"/>
      <c r="TKK2841" s="11"/>
      <c r="TKL2841" s="11"/>
      <c r="TKM2841" s="12"/>
      <c r="TKN2841" s="12"/>
      <c r="TKO2841" s="11"/>
      <c r="TKP2841" s="11"/>
      <c r="TKQ2841" s="11"/>
      <c r="TKR2841" s="12"/>
      <c r="TKS2841" s="12"/>
      <c r="TKT2841" s="11"/>
      <c r="TKU2841" s="11"/>
      <c r="TKV2841" s="11"/>
      <c r="TKW2841" s="12"/>
      <c r="TKX2841" s="12"/>
      <c r="TKY2841" s="11"/>
      <c r="TKZ2841" s="11"/>
      <c r="TLA2841" s="11"/>
      <c r="TLB2841" s="12"/>
      <c r="TLC2841" s="12"/>
      <c r="TLD2841" s="11"/>
      <c r="TLE2841" s="11"/>
      <c r="TLF2841" s="11"/>
      <c r="TLG2841" s="12"/>
      <c r="TLH2841" s="12"/>
      <c r="TLI2841" s="11"/>
      <c r="TLJ2841" s="11"/>
      <c r="TLK2841" s="11"/>
      <c r="TLL2841" s="12"/>
      <c r="TLM2841" s="12"/>
      <c r="TLN2841" s="11"/>
      <c r="TLO2841" s="11"/>
      <c r="TLP2841" s="11"/>
      <c r="TLQ2841" s="12"/>
      <c r="TLR2841" s="12"/>
      <c r="TLS2841" s="11"/>
      <c r="TLT2841" s="11"/>
      <c r="TLU2841" s="11"/>
      <c r="TLV2841" s="12"/>
      <c r="TLW2841" s="12"/>
      <c r="TLX2841" s="11"/>
      <c r="TLY2841" s="11"/>
      <c r="TLZ2841" s="11"/>
      <c r="TMA2841" s="12"/>
      <c r="TMB2841" s="12"/>
      <c r="TMC2841" s="11"/>
      <c r="TMD2841" s="11"/>
      <c r="TME2841" s="11"/>
      <c r="TMF2841" s="12"/>
      <c r="TMG2841" s="12"/>
      <c r="TMH2841" s="11"/>
      <c r="TMI2841" s="11"/>
      <c r="TMJ2841" s="11"/>
      <c r="TMK2841" s="12"/>
      <c r="TML2841" s="12"/>
      <c r="TMM2841" s="11"/>
      <c r="TMN2841" s="11"/>
      <c r="TMO2841" s="11"/>
      <c r="TMP2841" s="12"/>
      <c r="TMQ2841" s="12"/>
      <c r="TMR2841" s="11"/>
      <c r="TMS2841" s="11"/>
      <c r="TMT2841" s="11"/>
      <c r="TMU2841" s="12"/>
      <c r="TMV2841" s="12"/>
      <c r="TMW2841" s="11"/>
      <c r="TMX2841" s="11"/>
      <c r="TMY2841" s="11"/>
      <c r="TMZ2841" s="12"/>
      <c r="TNA2841" s="12"/>
      <c r="TNB2841" s="11"/>
      <c r="TNC2841" s="11"/>
      <c r="TND2841" s="11"/>
      <c r="TNE2841" s="12"/>
      <c r="TNF2841" s="12"/>
      <c r="TNG2841" s="11"/>
      <c r="TNH2841" s="11"/>
      <c r="TNI2841" s="11"/>
      <c r="TNJ2841" s="12"/>
      <c r="TNK2841" s="12"/>
      <c r="TNL2841" s="11"/>
      <c r="TNM2841" s="11"/>
      <c r="TNN2841" s="11"/>
      <c r="TNO2841" s="12"/>
      <c r="TNP2841" s="12"/>
      <c r="TNQ2841" s="11"/>
      <c r="TNR2841" s="11"/>
      <c r="TNS2841" s="11"/>
      <c r="TNT2841" s="12"/>
      <c r="TNU2841" s="12"/>
      <c r="TNV2841" s="11"/>
      <c r="TNW2841" s="11"/>
      <c r="TNX2841" s="11"/>
      <c r="TNY2841" s="12"/>
      <c r="TNZ2841" s="12"/>
      <c r="TOA2841" s="11"/>
      <c r="TOB2841" s="11"/>
      <c r="TOC2841" s="11"/>
      <c r="TOD2841" s="12"/>
      <c r="TOE2841" s="12"/>
      <c r="TOF2841" s="11"/>
      <c r="TOG2841" s="11"/>
      <c r="TOH2841" s="11"/>
      <c r="TOI2841" s="12"/>
      <c r="TOJ2841" s="12"/>
      <c r="TOK2841" s="11"/>
      <c r="TOL2841" s="11"/>
      <c r="TOM2841" s="11"/>
      <c r="TON2841" s="12"/>
      <c r="TOO2841" s="12"/>
      <c r="TOP2841" s="11"/>
      <c r="TOQ2841" s="11"/>
      <c r="TOR2841" s="11"/>
      <c r="TOS2841" s="12"/>
      <c r="TOT2841" s="12"/>
      <c r="TOU2841" s="11"/>
      <c r="TOV2841" s="11"/>
      <c r="TOW2841" s="11"/>
      <c r="TOX2841" s="12"/>
      <c r="TOY2841" s="12"/>
      <c r="TOZ2841" s="11"/>
      <c r="TPA2841" s="11"/>
      <c r="TPB2841" s="11"/>
      <c r="TPC2841" s="12"/>
      <c r="TPD2841" s="12"/>
      <c r="TPE2841" s="11"/>
      <c r="TPF2841" s="11"/>
      <c r="TPG2841" s="11"/>
      <c r="TPH2841" s="12"/>
      <c r="TPI2841" s="12"/>
      <c r="TPJ2841" s="11"/>
      <c r="TPK2841" s="11"/>
      <c r="TPL2841" s="11"/>
      <c r="TPM2841" s="12"/>
      <c r="TPN2841" s="12"/>
      <c r="TPO2841" s="11"/>
      <c r="TPP2841" s="11"/>
      <c r="TPQ2841" s="11"/>
      <c r="TPR2841" s="12"/>
      <c r="TPS2841" s="12"/>
      <c r="TPT2841" s="11"/>
      <c r="TPU2841" s="11"/>
      <c r="TPV2841" s="11"/>
      <c r="TPW2841" s="12"/>
      <c r="TPX2841" s="12"/>
      <c r="TPY2841" s="11"/>
      <c r="TPZ2841" s="11"/>
      <c r="TQA2841" s="11"/>
      <c r="TQB2841" s="12"/>
      <c r="TQC2841" s="12"/>
      <c r="TQD2841" s="11"/>
      <c r="TQE2841" s="11"/>
      <c r="TQF2841" s="11"/>
      <c r="TQG2841" s="12"/>
      <c r="TQH2841" s="12"/>
      <c r="TQI2841" s="11"/>
      <c r="TQJ2841" s="11"/>
      <c r="TQK2841" s="11"/>
      <c r="TQL2841" s="12"/>
      <c r="TQM2841" s="12"/>
      <c r="TQN2841" s="11"/>
      <c r="TQO2841" s="11"/>
      <c r="TQP2841" s="11"/>
      <c r="TQQ2841" s="12"/>
      <c r="TQR2841" s="12"/>
      <c r="TQS2841" s="11"/>
      <c r="TQT2841" s="11"/>
      <c r="TQU2841" s="11"/>
      <c r="TQV2841" s="12"/>
      <c r="TQW2841" s="12"/>
      <c r="TQX2841" s="11"/>
      <c r="TQY2841" s="11"/>
      <c r="TQZ2841" s="11"/>
      <c r="TRA2841" s="12"/>
      <c r="TRB2841" s="12"/>
      <c r="TRC2841" s="11"/>
      <c r="TRD2841" s="11"/>
      <c r="TRE2841" s="11"/>
      <c r="TRF2841" s="12"/>
      <c r="TRG2841" s="12"/>
      <c r="TRH2841" s="11"/>
      <c r="TRI2841" s="11"/>
      <c r="TRJ2841" s="11"/>
      <c r="TRK2841" s="12"/>
      <c r="TRL2841" s="12"/>
      <c r="TRM2841" s="11"/>
      <c r="TRN2841" s="11"/>
      <c r="TRO2841" s="11"/>
      <c r="TRP2841" s="12"/>
      <c r="TRQ2841" s="12"/>
      <c r="TRR2841" s="11"/>
      <c r="TRS2841" s="11"/>
      <c r="TRT2841" s="11"/>
      <c r="TRU2841" s="12"/>
      <c r="TRV2841" s="12"/>
      <c r="TRW2841" s="11"/>
      <c r="TRX2841" s="11"/>
      <c r="TRY2841" s="11"/>
      <c r="TRZ2841" s="12"/>
      <c r="TSA2841" s="12"/>
      <c r="TSB2841" s="11"/>
      <c r="TSC2841" s="11"/>
      <c r="TSD2841" s="11"/>
      <c r="TSE2841" s="12"/>
      <c r="TSF2841" s="12"/>
      <c r="TSG2841" s="11"/>
      <c r="TSH2841" s="11"/>
      <c r="TSI2841" s="11"/>
      <c r="TSJ2841" s="12"/>
      <c r="TSK2841" s="12"/>
      <c r="TSL2841" s="11"/>
      <c r="TSM2841" s="11"/>
      <c r="TSN2841" s="11"/>
      <c r="TSO2841" s="12"/>
      <c r="TSP2841" s="12"/>
      <c r="TSQ2841" s="11"/>
      <c r="TSR2841" s="11"/>
      <c r="TSS2841" s="11"/>
      <c r="TST2841" s="12"/>
      <c r="TSU2841" s="12"/>
      <c r="TSV2841" s="11"/>
      <c r="TSW2841" s="11"/>
      <c r="TSX2841" s="11"/>
      <c r="TSY2841" s="12"/>
      <c r="TSZ2841" s="12"/>
      <c r="TTA2841" s="11"/>
      <c r="TTB2841" s="11"/>
      <c r="TTC2841" s="11"/>
      <c r="TTD2841" s="12"/>
      <c r="TTE2841" s="12"/>
      <c r="TTF2841" s="11"/>
      <c r="TTG2841" s="11"/>
      <c r="TTH2841" s="11"/>
      <c r="TTI2841" s="12"/>
      <c r="TTJ2841" s="12"/>
      <c r="TTK2841" s="11"/>
      <c r="TTL2841" s="11"/>
      <c r="TTM2841" s="11"/>
      <c r="TTN2841" s="12"/>
      <c r="TTO2841" s="12"/>
      <c r="TTP2841" s="11"/>
      <c r="TTQ2841" s="11"/>
      <c r="TTR2841" s="11"/>
      <c r="TTS2841" s="12"/>
      <c r="TTT2841" s="12"/>
      <c r="TTU2841" s="11"/>
      <c r="TTV2841" s="11"/>
      <c r="TTW2841" s="11"/>
      <c r="TTX2841" s="12"/>
      <c r="TTY2841" s="12"/>
      <c r="TTZ2841" s="11"/>
      <c r="TUA2841" s="11"/>
      <c r="TUB2841" s="11"/>
      <c r="TUC2841" s="12"/>
      <c r="TUD2841" s="12"/>
      <c r="TUE2841" s="11"/>
      <c r="TUF2841" s="11"/>
      <c r="TUG2841" s="11"/>
      <c r="TUH2841" s="12"/>
      <c r="TUI2841" s="12"/>
      <c r="TUJ2841" s="11"/>
      <c r="TUK2841" s="11"/>
      <c r="TUL2841" s="11"/>
      <c r="TUM2841" s="12"/>
      <c r="TUN2841" s="12"/>
      <c r="TUO2841" s="11"/>
      <c r="TUP2841" s="11"/>
      <c r="TUQ2841" s="11"/>
      <c r="TUR2841" s="12"/>
      <c r="TUS2841" s="12"/>
      <c r="TUT2841" s="11"/>
      <c r="TUU2841" s="11"/>
      <c r="TUV2841" s="11"/>
      <c r="TUW2841" s="12"/>
      <c r="TUX2841" s="12"/>
      <c r="TUY2841" s="11"/>
      <c r="TUZ2841" s="11"/>
      <c r="TVA2841" s="11"/>
      <c r="TVB2841" s="12"/>
      <c r="TVC2841" s="12"/>
      <c r="TVD2841" s="11"/>
      <c r="TVE2841" s="11"/>
      <c r="TVF2841" s="11"/>
      <c r="TVG2841" s="12"/>
      <c r="TVH2841" s="12"/>
      <c r="TVI2841" s="11"/>
      <c r="TVJ2841" s="11"/>
      <c r="TVK2841" s="11"/>
      <c r="TVL2841" s="12"/>
      <c r="TVM2841" s="12"/>
      <c r="TVN2841" s="11"/>
      <c r="TVO2841" s="11"/>
      <c r="TVP2841" s="11"/>
      <c r="TVQ2841" s="12"/>
      <c r="TVR2841" s="12"/>
      <c r="TVS2841" s="11"/>
      <c r="TVT2841" s="11"/>
      <c r="TVU2841" s="11"/>
      <c r="TVV2841" s="12"/>
      <c r="TVW2841" s="12"/>
      <c r="TVX2841" s="11"/>
      <c r="TVY2841" s="11"/>
      <c r="TVZ2841" s="11"/>
      <c r="TWA2841" s="12"/>
      <c r="TWB2841" s="12"/>
      <c r="TWC2841" s="11"/>
      <c r="TWD2841" s="11"/>
      <c r="TWE2841" s="11"/>
      <c r="TWF2841" s="12"/>
      <c r="TWG2841" s="12"/>
      <c r="TWH2841" s="11"/>
      <c r="TWI2841" s="11"/>
      <c r="TWJ2841" s="11"/>
      <c r="TWK2841" s="12"/>
      <c r="TWL2841" s="12"/>
      <c r="TWM2841" s="11"/>
      <c r="TWN2841" s="11"/>
      <c r="TWO2841" s="11"/>
      <c r="TWP2841" s="12"/>
      <c r="TWQ2841" s="12"/>
      <c r="TWR2841" s="11"/>
      <c r="TWS2841" s="11"/>
      <c r="TWT2841" s="11"/>
      <c r="TWU2841" s="12"/>
      <c r="TWV2841" s="12"/>
      <c r="TWW2841" s="11"/>
      <c r="TWX2841" s="11"/>
      <c r="TWY2841" s="11"/>
      <c r="TWZ2841" s="12"/>
      <c r="TXA2841" s="12"/>
      <c r="TXB2841" s="11"/>
      <c r="TXC2841" s="11"/>
      <c r="TXD2841" s="11"/>
      <c r="TXE2841" s="12"/>
      <c r="TXF2841" s="12"/>
      <c r="TXG2841" s="11"/>
      <c r="TXH2841" s="11"/>
      <c r="TXI2841" s="11"/>
      <c r="TXJ2841" s="12"/>
      <c r="TXK2841" s="12"/>
      <c r="TXL2841" s="11"/>
      <c r="TXM2841" s="11"/>
      <c r="TXN2841" s="11"/>
      <c r="TXO2841" s="12"/>
      <c r="TXP2841" s="12"/>
      <c r="TXQ2841" s="11"/>
      <c r="TXR2841" s="11"/>
      <c r="TXS2841" s="11"/>
      <c r="TXT2841" s="12"/>
      <c r="TXU2841" s="12"/>
      <c r="TXV2841" s="11"/>
      <c r="TXW2841" s="11"/>
      <c r="TXX2841" s="11"/>
      <c r="TXY2841" s="12"/>
      <c r="TXZ2841" s="12"/>
      <c r="TYA2841" s="11"/>
      <c r="TYB2841" s="11"/>
      <c r="TYC2841" s="11"/>
      <c r="TYD2841" s="12"/>
      <c r="TYE2841" s="12"/>
      <c r="TYF2841" s="11"/>
      <c r="TYG2841" s="11"/>
      <c r="TYH2841" s="11"/>
      <c r="TYI2841" s="12"/>
      <c r="TYJ2841" s="12"/>
      <c r="TYK2841" s="11"/>
      <c r="TYL2841" s="11"/>
      <c r="TYM2841" s="11"/>
      <c r="TYN2841" s="12"/>
      <c r="TYO2841" s="12"/>
      <c r="TYP2841" s="11"/>
      <c r="TYQ2841" s="11"/>
      <c r="TYR2841" s="11"/>
      <c r="TYS2841" s="12"/>
      <c r="TYT2841" s="12"/>
      <c r="TYU2841" s="11"/>
      <c r="TYV2841" s="11"/>
      <c r="TYW2841" s="11"/>
      <c r="TYX2841" s="12"/>
      <c r="TYY2841" s="12"/>
      <c r="TYZ2841" s="11"/>
      <c r="TZA2841" s="11"/>
      <c r="TZB2841" s="11"/>
      <c r="TZC2841" s="12"/>
      <c r="TZD2841" s="12"/>
      <c r="TZE2841" s="11"/>
      <c r="TZF2841" s="11"/>
      <c r="TZG2841" s="11"/>
      <c r="TZH2841" s="12"/>
      <c r="TZI2841" s="12"/>
      <c r="TZJ2841" s="11"/>
      <c r="TZK2841" s="11"/>
      <c r="TZL2841" s="11"/>
      <c r="TZM2841" s="12"/>
      <c r="TZN2841" s="12"/>
      <c r="TZO2841" s="11"/>
      <c r="TZP2841" s="11"/>
      <c r="TZQ2841" s="11"/>
      <c r="TZR2841" s="12"/>
      <c r="TZS2841" s="12"/>
      <c r="TZT2841" s="11"/>
      <c r="TZU2841" s="11"/>
      <c r="TZV2841" s="11"/>
      <c r="TZW2841" s="12"/>
      <c r="TZX2841" s="12"/>
      <c r="TZY2841" s="11"/>
      <c r="TZZ2841" s="11"/>
      <c r="UAA2841" s="11"/>
      <c r="UAB2841" s="12"/>
      <c r="UAC2841" s="12"/>
      <c r="UAD2841" s="11"/>
      <c r="UAE2841" s="11"/>
      <c r="UAF2841" s="11"/>
      <c r="UAG2841" s="12"/>
      <c r="UAH2841" s="12"/>
      <c r="UAI2841" s="11"/>
      <c r="UAJ2841" s="11"/>
      <c r="UAK2841" s="11"/>
      <c r="UAL2841" s="12"/>
      <c r="UAM2841" s="12"/>
      <c r="UAN2841" s="11"/>
      <c r="UAO2841" s="11"/>
      <c r="UAP2841" s="11"/>
      <c r="UAQ2841" s="12"/>
      <c r="UAR2841" s="12"/>
      <c r="UAS2841" s="11"/>
      <c r="UAT2841" s="11"/>
      <c r="UAU2841" s="11"/>
      <c r="UAV2841" s="12"/>
      <c r="UAW2841" s="12"/>
      <c r="UAX2841" s="11"/>
      <c r="UAY2841" s="11"/>
      <c r="UAZ2841" s="11"/>
      <c r="UBA2841" s="12"/>
      <c r="UBB2841" s="12"/>
      <c r="UBC2841" s="11"/>
      <c r="UBD2841" s="11"/>
      <c r="UBE2841" s="11"/>
      <c r="UBF2841" s="12"/>
      <c r="UBG2841" s="12"/>
      <c r="UBH2841" s="11"/>
      <c r="UBI2841" s="11"/>
      <c r="UBJ2841" s="11"/>
      <c r="UBK2841" s="12"/>
      <c r="UBL2841" s="12"/>
      <c r="UBM2841" s="11"/>
      <c r="UBN2841" s="11"/>
      <c r="UBO2841" s="11"/>
      <c r="UBP2841" s="12"/>
      <c r="UBQ2841" s="12"/>
      <c r="UBR2841" s="11"/>
      <c r="UBS2841" s="11"/>
      <c r="UBT2841" s="11"/>
      <c r="UBU2841" s="12"/>
      <c r="UBV2841" s="12"/>
      <c r="UBW2841" s="11"/>
      <c r="UBX2841" s="11"/>
      <c r="UBY2841" s="11"/>
      <c r="UBZ2841" s="12"/>
      <c r="UCA2841" s="12"/>
      <c r="UCB2841" s="11"/>
      <c r="UCC2841" s="11"/>
      <c r="UCD2841" s="11"/>
      <c r="UCE2841" s="12"/>
      <c r="UCF2841" s="12"/>
      <c r="UCG2841" s="11"/>
      <c r="UCH2841" s="11"/>
      <c r="UCI2841" s="11"/>
      <c r="UCJ2841" s="12"/>
      <c r="UCK2841" s="12"/>
      <c r="UCL2841" s="11"/>
      <c r="UCM2841" s="11"/>
      <c r="UCN2841" s="11"/>
      <c r="UCO2841" s="12"/>
      <c r="UCP2841" s="12"/>
      <c r="UCQ2841" s="11"/>
      <c r="UCR2841" s="11"/>
      <c r="UCS2841" s="11"/>
      <c r="UCT2841" s="12"/>
      <c r="UCU2841" s="12"/>
      <c r="UCV2841" s="11"/>
      <c r="UCW2841" s="11"/>
      <c r="UCX2841" s="11"/>
      <c r="UCY2841" s="12"/>
      <c r="UCZ2841" s="12"/>
      <c r="UDA2841" s="11"/>
      <c r="UDB2841" s="11"/>
      <c r="UDC2841" s="11"/>
      <c r="UDD2841" s="12"/>
      <c r="UDE2841" s="12"/>
      <c r="UDF2841" s="11"/>
      <c r="UDG2841" s="11"/>
      <c r="UDH2841" s="11"/>
      <c r="UDI2841" s="12"/>
      <c r="UDJ2841" s="12"/>
      <c r="UDK2841" s="11"/>
      <c r="UDL2841" s="11"/>
      <c r="UDM2841" s="11"/>
      <c r="UDN2841" s="12"/>
      <c r="UDO2841" s="12"/>
      <c r="UDP2841" s="11"/>
      <c r="UDQ2841" s="11"/>
      <c r="UDR2841" s="11"/>
      <c r="UDS2841" s="12"/>
      <c r="UDT2841" s="12"/>
      <c r="UDU2841" s="11"/>
      <c r="UDV2841" s="11"/>
      <c r="UDW2841" s="11"/>
      <c r="UDX2841" s="12"/>
      <c r="UDY2841" s="12"/>
      <c r="UDZ2841" s="11"/>
      <c r="UEA2841" s="11"/>
      <c r="UEB2841" s="11"/>
      <c r="UEC2841" s="12"/>
      <c r="UED2841" s="12"/>
      <c r="UEE2841" s="11"/>
      <c r="UEF2841" s="11"/>
      <c r="UEG2841" s="11"/>
      <c r="UEH2841" s="12"/>
      <c r="UEI2841" s="12"/>
      <c r="UEJ2841" s="11"/>
      <c r="UEK2841" s="11"/>
      <c r="UEL2841" s="11"/>
      <c r="UEM2841" s="12"/>
      <c r="UEN2841" s="12"/>
      <c r="UEO2841" s="11"/>
      <c r="UEP2841" s="11"/>
      <c r="UEQ2841" s="11"/>
      <c r="UER2841" s="12"/>
      <c r="UES2841" s="12"/>
      <c r="UET2841" s="11"/>
      <c r="UEU2841" s="11"/>
      <c r="UEV2841" s="11"/>
      <c r="UEW2841" s="12"/>
      <c r="UEX2841" s="12"/>
      <c r="UEY2841" s="11"/>
      <c r="UEZ2841" s="11"/>
      <c r="UFA2841" s="11"/>
      <c r="UFB2841" s="12"/>
      <c r="UFC2841" s="12"/>
      <c r="UFD2841" s="11"/>
      <c r="UFE2841" s="11"/>
      <c r="UFF2841" s="11"/>
      <c r="UFG2841" s="12"/>
      <c r="UFH2841" s="12"/>
      <c r="UFI2841" s="11"/>
      <c r="UFJ2841" s="11"/>
      <c r="UFK2841" s="11"/>
      <c r="UFL2841" s="12"/>
      <c r="UFM2841" s="12"/>
      <c r="UFN2841" s="11"/>
      <c r="UFO2841" s="11"/>
      <c r="UFP2841" s="11"/>
      <c r="UFQ2841" s="12"/>
      <c r="UFR2841" s="12"/>
      <c r="UFS2841" s="11"/>
      <c r="UFT2841" s="11"/>
      <c r="UFU2841" s="11"/>
      <c r="UFV2841" s="12"/>
      <c r="UFW2841" s="12"/>
      <c r="UFX2841" s="11"/>
      <c r="UFY2841" s="11"/>
      <c r="UFZ2841" s="11"/>
      <c r="UGA2841" s="12"/>
      <c r="UGB2841" s="12"/>
      <c r="UGC2841" s="11"/>
      <c r="UGD2841" s="11"/>
      <c r="UGE2841" s="11"/>
      <c r="UGF2841" s="12"/>
      <c r="UGG2841" s="12"/>
      <c r="UGH2841" s="11"/>
      <c r="UGI2841" s="11"/>
      <c r="UGJ2841" s="11"/>
      <c r="UGK2841" s="12"/>
      <c r="UGL2841" s="12"/>
      <c r="UGM2841" s="11"/>
      <c r="UGN2841" s="11"/>
      <c r="UGO2841" s="11"/>
      <c r="UGP2841" s="12"/>
      <c r="UGQ2841" s="12"/>
      <c r="UGR2841" s="11"/>
      <c r="UGS2841" s="11"/>
      <c r="UGT2841" s="11"/>
      <c r="UGU2841" s="12"/>
      <c r="UGV2841" s="12"/>
      <c r="UGW2841" s="11"/>
      <c r="UGX2841" s="11"/>
      <c r="UGY2841" s="11"/>
      <c r="UGZ2841" s="12"/>
      <c r="UHA2841" s="12"/>
      <c r="UHB2841" s="11"/>
      <c r="UHC2841" s="11"/>
      <c r="UHD2841" s="11"/>
      <c r="UHE2841" s="12"/>
      <c r="UHF2841" s="12"/>
      <c r="UHG2841" s="11"/>
      <c r="UHH2841" s="11"/>
      <c r="UHI2841" s="11"/>
      <c r="UHJ2841" s="12"/>
      <c r="UHK2841" s="12"/>
      <c r="UHL2841" s="11"/>
      <c r="UHM2841" s="11"/>
      <c r="UHN2841" s="11"/>
      <c r="UHO2841" s="12"/>
      <c r="UHP2841" s="12"/>
      <c r="UHQ2841" s="11"/>
      <c r="UHR2841" s="11"/>
      <c r="UHS2841" s="11"/>
      <c r="UHT2841" s="12"/>
      <c r="UHU2841" s="12"/>
      <c r="UHV2841" s="11"/>
      <c r="UHW2841" s="11"/>
      <c r="UHX2841" s="11"/>
      <c r="UHY2841" s="12"/>
      <c r="UHZ2841" s="12"/>
      <c r="UIA2841" s="11"/>
      <c r="UIB2841" s="11"/>
      <c r="UIC2841" s="11"/>
      <c r="UID2841" s="12"/>
      <c r="UIE2841" s="12"/>
      <c r="UIF2841" s="11"/>
      <c r="UIG2841" s="11"/>
      <c r="UIH2841" s="11"/>
      <c r="UII2841" s="12"/>
      <c r="UIJ2841" s="12"/>
      <c r="UIK2841" s="11"/>
      <c r="UIL2841" s="11"/>
      <c r="UIM2841" s="11"/>
      <c r="UIN2841" s="12"/>
      <c r="UIO2841" s="12"/>
      <c r="UIP2841" s="11"/>
      <c r="UIQ2841" s="11"/>
      <c r="UIR2841" s="11"/>
      <c r="UIS2841" s="12"/>
      <c r="UIT2841" s="12"/>
      <c r="UIU2841" s="11"/>
      <c r="UIV2841" s="11"/>
      <c r="UIW2841" s="11"/>
      <c r="UIX2841" s="12"/>
      <c r="UIY2841" s="12"/>
      <c r="UIZ2841" s="11"/>
      <c r="UJA2841" s="11"/>
      <c r="UJB2841" s="11"/>
      <c r="UJC2841" s="12"/>
      <c r="UJD2841" s="12"/>
      <c r="UJE2841" s="11"/>
      <c r="UJF2841" s="11"/>
      <c r="UJG2841" s="11"/>
      <c r="UJH2841" s="12"/>
      <c r="UJI2841" s="12"/>
      <c r="UJJ2841" s="11"/>
      <c r="UJK2841" s="11"/>
      <c r="UJL2841" s="11"/>
      <c r="UJM2841" s="12"/>
      <c r="UJN2841" s="12"/>
      <c r="UJO2841" s="11"/>
      <c r="UJP2841" s="11"/>
      <c r="UJQ2841" s="11"/>
      <c r="UJR2841" s="12"/>
      <c r="UJS2841" s="12"/>
      <c r="UJT2841" s="11"/>
      <c r="UJU2841" s="11"/>
      <c r="UJV2841" s="11"/>
      <c r="UJW2841" s="12"/>
      <c r="UJX2841" s="12"/>
      <c r="UJY2841" s="11"/>
      <c r="UJZ2841" s="11"/>
      <c r="UKA2841" s="11"/>
      <c r="UKB2841" s="12"/>
      <c r="UKC2841" s="12"/>
      <c r="UKD2841" s="11"/>
      <c r="UKE2841" s="11"/>
      <c r="UKF2841" s="11"/>
      <c r="UKG2841" s="12"/>
      <c r="UKH2841" s="12"/>
      <c r="UKI2841" s="11"/>
      <c r="UKJ2841" s="11"/>
      <c r="UKK2841" s="11"/>
      <c r="UKL2841" s="12"/>
      <c r="UKM2841" s="12"/>
      <c r="UKN2841" s="11"/>
      <c r="UKO2841" s="11"/>
      <c r="UKP2841" s="11"/>
      <c r="UKQ2841" s="12"/>
      <c r="UKR2841" s="12"/>
      <c r="UKS2841" s="11"/>
      <c r="UKT2841" s="11"/>
      <c r="UKU2841" s="11"/>
      <c r="UKV2841" s="12"/>
      <c r="UKW2841" s="12"/>
      <c r="UKX2841" s="11"/>
      <c r="UKY2841" s="11"/>
      <c r="UKZ2841" s="11"/>
      <c r="ULA2841" s="12"/>
      <c r="ULB2841" s="12"/>
      <c r="ULC2841" s="11"/>
      <c r="ULD2841" s="11"/>
      <c r="ULE2841" s="11"/>
      <c r="ULF2841" s="12"/>
      <c r="ULG2841" s="12"/>
      <c r="ULH2841" s="11"/>
      <c r="ULI2841" s="11"/>
      <c r="ULJ2841" s="11"/>
      <c r="ULK2841" s="12"/>
      <c r="ULL2841" s="12"/>
      <c r="ULM2841" s="11"/>
      <c r="ULN2841" s="11"/>
      <c r="ULO2841" s="11"/>
      <c r="ULP2841" s="12"/>
      <c r="ULQ2841" s="12"/>
      <c r="ULR2841" s="11"/>
      <c r="ULS2841" s="11"/>
      <c r="ULT2841" s="11"/>
      <c r="ULU2841" s="12"/>
      <c r="ULV2841" s="12"/>
      <c r="ULW2841" s="11"/>
      <c r="ULX2841" s="11"/>
      <c r="ULY2841" s="11"/>
      <c r="ULZ2841" s="12"/>
      <c r="UMA2841" s="12"/>
      <c r="UMB2841" s="11"/>
      <c r="UMC2841" s="11"/>
      <c r="UMD2841" s="11"/>
      <c r="UME2841" s="12"/>
      <c r="UMF2841" s="12"/>
      <c r="UMG2841" s="11"/>
      <c r="UMH2841" s="11"/>
      <c r="UMI2841" s="11"/>
      <c r="UMJ2841" s="12"/>
      <c r="UMK2841" s="12"/>
      <c r="UML2841" s="11"/>
      <c r="UMM2841" s="11"/>
      <c r="UMN2841" s="11"/>
      <c r="UMO2841" s="12"/>
      <c r="UMP2841" s="12"/>
      <c r="UMQ2841" s="11"/>
      <c r="UMR2841" s="11"/>
      <c r="UMS2841" s="11"/>
      <c r="UMT2841" s="12"/>
      <c r="UMU2841" s="12"/>
      <c r="UMV2841" s="11"/>
      <c r="UMW2841" s="11"/>
      <c r="UMX2841" s="11"/>
      <c r="UMY2841" s="12"/>
      <c r="UMZ2841" s="12"/>
      <c r="UNA2841" s="11"/>
      <c r="UNB2841" s="11"/>
      <c r="UNC2841" s="11"/>
      <c r="UND2841" s="12"/>
      <c r="UNE2841" s="12"/>
      <c r="UNF2841" s="11"/>
      <c r="UNG2841" s="11"/>
      <c r="UNH2841" s="11"/>
      <c r="UNI2841" s="12"/>
      <c r="UNJ2841" s="12"/>
      <c r="UNK2841" s="11"/>
      <c r="UNL2841" s="11"/>
      <c r="UNM2841" s="11"/>
      <c r="UNN2841" s="12"/>
      <c r="UNO2841" s="12"/>
      <c r="UNP2841" s="11"/>
      <c r="UNQ2841" s="11"/>
      <c r="UNR2841" s="11"/>
      <c r="UNS2841" s="12"/>
      <c r="UNT2841" s="12"/>
      <c r="UNU2841" s="11"/>
      <c r="UNV2841" s="11"/>
      <c r="UNW2841" s="11"/>
      <c r="UNX2841" s="12"/>
      <c r="UNY2841" s="12"/>
      <c r="UNZ2841" s="11"/>
      <c r="UOA2841" s="11"/>
      <c r="UOB2841" s="11"/>
      <c r="UOC2841" s="12"/>
      <c r="UOD2841" s="12"/>
      <c r="UOE2841" s="11"/>
      <c r="UOF2841" s="11"/>
      <c r="UOG2841" s="11"/>
      <c r="UOH2841" s="12"/>
      <c r="UOI2841" s="12"/>
      <c r="UOJ2841" s="11"/>
      <c r="UOK2841" s="11"/>
      <c r="UOL2841" s="11"/>
      <c r="UOM2841" s="12"/>
      <c r="UON2841" s="12"/>
      <c r="UOO2841" s="11"/>
      <c r="UOP2841" s="11"/>
      <c r="UOQ2841" s="11"/>
      <c r="UOR2841" s="12"/>
      <c r="UOS2841" s="12"/>
      <c r="UOT2841" s="11"/>
      <c r="UOU2841" s="11"/>
      <c r="UOV2841" s="11"/>
      <c r="UOW2841" s="12"/>
      <c r="UOX2841" s="12"/>
      <c r="UOY2841" s="11"/>
      <c r="UOZ2841" s="11"/>
      <c r="UPA2841" s="11"/>
      <c r="UPB2841" s="12"/>
      <c r="UPC2841" s="12"/>
      <c r="UPD2841" s="11"/>
      <c r="UPE2841" s="11"/>
      <c r="UPF2841" s="11"/>
      <c r="UPG2841" s="12"/>
      <c r="UPH2841" s="12"/>
      <c r="UPI2841" s="11"/>
      <c r="UPJ2841" s="11"/>
      <c r="UPK2841" s="11"/>
      <c r="UPL2841" s="12"/>
      <c r="UPM2841" s="12"/>
      <c r="UPN2841" s="11"/>
      <c r="UPO2841" s="11"/>
      <c r="UPP2841" s="11"/>
      <c r="UPQ2841" s="12"/>
      <c r="UPR2841" s="12"/>
      <c r="UPS2841" s="11"/>
      <c r="UPT2841" s="11"/>
      <c r="UPU2841" s="11"/>
      <c r="UPV2841" s="12"/>
      <c r="UPW2841" s="12"/>
      <c r="UPX2841" s="11"/>
      <c r="UPY2841" s="11"/>
      <c r="UPZ2841" s="11"/>
      <c r="UQA2841" s="12"/>
      <c r="UQB2841" s="12"/>
      <c r="UQC2841" s="11"/>
      <c r="UQD2841" s="11"/>
      <c r="UQE2841" s="11"/>
      <c r="UQF2841" s="12"/>
      <c r="UQG2841" s="12"/>
      <c r="UQH2841" s="11"/>
      <c r="UQI2841" s="11"/>
      <c r="UQJ2841" s="11"/>
      <c r="UQK2841" s="12"/>
      <c r="UQL2841" s="12"/>
      <c r="UQM2841" s="11"/>
      <c r="UQN2841" s="11"/>
      <c r="UQO2841" s="11"/>
      <c r="UQP2841" s="12"/>
      <c r="UQQ2841" s="12"/>
      <c r="UQR2841" s="11"/>
      <c r="UQS2841" s="11"/>
      <c r="UQT2841" s="11"/>
      <c r="UQU2841" s="12"/>
      <c r="UQV2841" s="12"/>
      <c r="UQW2841" s="11"/>
      <c r="UQX2841" s="11"/>
      <c r="UQY2841" s="11"/>
      <c r="UQZ2841" s="12"/>
      <c r="URA2841" s="12"/>
      <c r="URB2841" s="11"/>
      <c r="URC2841" s="11"/>
      <c r="URD2841" s="11"/>
      <c r="URE2841" s="12"/>
      <c r="URF2841" s="12"/>
      <c r="URG2841" s="11"/>
      <c r="URH2841" s="11"/>
      <c r="URI2841" s="11"/>
      <c r="URJ2841" s="12"/>
      <c r="URK2841" s="12"/>
      <c r="URL2841" s="11"/>
      <c r="URM2841" s="11"/>
      <c r="URN2841" s="11"/>
      <c r="URO2841" s="12"/>
      <c r="URP2841" s="12"/>
      <c r="URQ2841" s="11"/>
      <c r="URR2841" s="11"/>
      <c r="URS2841" s="11"/>
      <c r="URT2841" s="12"/>
      <c r="URU2841" s="12"/>
      <c r="URV2841" s="11"/>
      <c r="URW2841" s="11"/>
      <c r="URX2841" s="11"/>
      <c r="URY2841" s="12"/>
      <c r="URZ2841" s="12"/>
      <c r="USA2841" s="11"/>
      <c r="USB2841" s="11"/>
      <c r="USC2841" s="11"/>
      <c r="USD2841" s="12"/>
      <c r="USE2841" s="12"/>
      <c r="USF2841" s="11"/>
      <c r="USG2841" s="11"/>
      <c r="USH2841" s="11"/>
      <c r="USI2841" s="12"/>
      <c r="USJ2841" s="12"/>
      <c r="USK2841" s="11"/>
      <c r="USL2841" s="11"/>
      <c r="USM2841" s="11"/>
      <c r="USN2841" s="12"/>
      <c r="USO2841" s="12"/>
      <c r="USP2841" s="11"/>
      <c r="USQ2841" s="11"/>
      <c r="USR2841" s="11"/>
      <c r="USS2841" s="12"/>
      <c r="UST2841" s="12"/>
      <c r="USU2841" s="11"/>
      <c r="USV2841" s="11"/>
      <c r="USW2841" s="11"/>
      <c r="USX2841" s="12"/>
      <c r="USY2841" s="12"/>
      <c r="USZ2841" s="11"/>
      <c r="UTA2841" s="11"/>
      <c r="UTB2841" s="11"/>
      <c r="UTC2841" s="12"/>
      <c r="UTD2841" s="12"/>
      <c r="UTE2841" s="11"/>
      <c r="UTF2841" s="11"/>
      <c r="UTG2841" s="11"/>
      <c r="UTH2841" s="12"/>
      <c r="UTI2841" s="12"/>
      <c r="UTJ2841" s="11"/>
      <c r="UTK2841" s="11"/>
      <c r="UTL2841" s="11"/>
      <c r="UTM2841" s="12"/>
      <c r="UTN2841" s="12"/>
      <c r="UTO2841" s="11"/>
      <c r="UTP2841" s="11"/>
      <c r="UTQ2841" s="11"/>
      <c r="UTR2841" s="12"/>
      <c r="UTS2841" s="12"/>
      <c r="UTT2841" s="11"/>
      <c r="UTU2841" s="11"/>
      <c r="UTV2841" s="11"/>
      <c r="UTW2841" s="12"/>
      <c r="UTX2841" s="12"/>
      <c r="UTY2841" s="11"/>
      <c r="UTZ2841" s="11"/>
      <c r="UUA2841" s="11"/>
      <c r="UUB2841" s="12"/>
      <c r="UUC2841" s="12"/>
      <c r="UUD2841" s="11"/>
      <c r="UUE2841" s="11"/>
      <c r="UUF2841" s="11"/>
      <c r="UUG2841" s="12"/>
      <c r="UUH2841" s="12"/>
      <c r="UUI2841" s="11"/>
      <c r="UUJ2841" s="11"/>
      <c r="UUK2841" s="11"/>
      <c r="UUL2841" s="12"/>
      <c r="UUM2841" s="12"/>
      <c r="UUN2841" s="11"/>
      <c r="UUO2841" s="11"/>
      <c r="UUP2841" s="11"/>
      <c r="UUQ2841" s="12"/>
      <c r="UUR2841" s="12"/>
      <c r="UUS2841" s="11"/>
      <c r="UUT2841" s="11"/>
      <c r="UUU2841" s="11"/>
      <c r="UUV2841" s="12"/>
      <c r="UUW2841" s="12"/>
      <c r="UUX2841" s="11"/>
      <c r="UUY2841" s="11"/>
      <c r="UUZ2841" s="11"/>
      <c r="UVA2841" s="12"/>
      <c r="UVB2841" s="12"/>
      <c r="UVC2841" s="11"/>
      <c r="UVD2841" s="11"/>
      <c r="UVE2841" s="11"/>
      <c r="UVF2841" s="12"/>
      <c r="UVG2841" s="12"/>
      <c r="UVH2841" s="11"/>
      <c r="UVI2841" s="11"/>
      <c r="UVJ2841" s="11"/>
      <c r="UVK2841" s="12"/>
      <c r="UVL2841" s="12"/>
      <c r="UVM2841" s="11"/>
      <c r="UVN2841" s="11"/>
      <c r="UVO2841" s="11"/>
      <c r="UVP2841" s="12"/>
      <c r="UVQ2841" s="12"/>
      <c r="UVR2841" s="11"/>
      <c r="UVS2841" s="11"/>
      <c r="UVT2841" s="11"/>
      <c r="UVU2841" s="12"/>
      <c r="UVV2841" s="12"/>
      <c r="UVW2841" s="11"/>
      <c r="UVX2841" s="11"/>
      <c r="UVY2841" s="11"/>
      <c r="UVZ2841" s="12"/>
      <c r="UWA2841" s="12"/>
      <c r="UWB2841" s="11"/>
      <c r="UWC2841" s="11"/>
      <c r="UWD2841" s="11"/>
      <c r="UWE2841" s="12"/>
      <c r="UWF2841" s="12"/>
      <c r="UWG2841" s="11"/>
      <c r="UWH2841" s="11"/>
      <c r="UWI2841" s="11"/>
      <c r="UWJ2841" s="12"/>
      <c r="UWK2841" s="12"/>
      <c r="UWL2841" s="11"/>
      <c r="UWM2841" s="11"/>
      <c r="UWN2841" s="11"/>
      <c r="UWO2841" s="12"/>
      <c r="UWP2841" s="12"/>
      <c r="UWQ2841" s="11"/>
      <c r="UWR2841" s="11"/>
      <c r="UWS2841" s="11"/>
      <c r="UWT2841" s="12"/>
      <c r="UWU2841" s="12"/>
      <c r="UWV2841" s="11"/>
      <c r="UWW2841" s="11"/>
      <c r="UWX2841" s="11"/>
      <c r="UWY2841" s="12"/>
      <c r="UWZ2841" s="12"/>
      <c r="UXA2841" s="11"/>
      <c r="UXB2841" s="11"/>
      <c r="UXC2841" s="11"/>
      <c r="UXD2841" s="12"/>
      <c r="UXE2841" s="12"/>
      <c r="UXF2841" s="11"/>
      <c r="UXG2841" s="11"/>
      <c r="UXH2841" s="11"/>
      <c r="UXI2841" s="12"/>
      <c r="UXJ2841" s="12"/>
      <c r="UXK2841" s="11"/>
      <c r="UXL2841" s="11"/>
      <c r="UXM2841" s="11"/>
      <c r="UXN2841" s="12"/>
      <c r="UXO2841" s="12"/>
      <c r="UXP2841" s="11"/>
      <c r="UXQ2841" s="11"/>
      <c r="UXR2841" s="11"/>
      <c r="UXS2841" s="12"/>
      <c r="UXT2841" s="12"/>
      <c r="UXU2841" s="11"/>
      <c r="UXV2841" s="11"/>
      <c r="UXW2841" s="11"/>
      <c r="UXX2841" s="12"/>
      <c r="UXY2841" s="12"/>
      <c r="UXZ2841" s="11"/>
      <c r="UYA2841" s="11"/>
      <c r="UYB2841" s="11"/>
      <c r="UYC2841" s="12"/>
      <c r="UYD2841" s="12"/>
      <c r="UYE2841" s="11"/>
      <c r="UYF2841" s="11"/>
      <c r="UYG2841" s="11"/>
      <c r="UYH2841" s="12"/>
      <c r="UYI2841" s="12"/>
      <c r="UYJ2841" s="11"/>
      <c r="UYK2841" s="11"/>
      <c r="UYL2841" s="11"/>
      <c r="UYM2841" s="12"/>
      <c r="UYN2841" s="12"/>
      <c r="UYO2841" s="11"/>
      <c r="UYP2841" s="11"/>
      <c r="UYQ2841" s="11"/>
      <c r="UYR2841" s="12"/>
      <c r="UYS2841" s="12"/>
      <c r="UYT2841" s="11"/>
      <c r="UYU2841" s="11"/>
      <c r="UYV2841" s="11"/>
      <c r="UYW2841" s="12"/>
      <c r="UYX2841" s="12"/>
      <c r="UYY2841" s="11"/>
      <c r="UYZ2841" s="11"/>
      <c r="UZA2841" s="11"/>
      <c r="UZB2841" s="12"/>
      <c r="UZC2841" s="12"/>
      <c r="UZD2841" s="11"/>
      <c r="UZE2841" s="11"/>
      <c r="UZF2841" s="11"/>
      <c r="UZG2841" s="12"/>
      <c r="UZH2841" s="12"/>
      <c r="UZI2841" s="11"/>
      <c r="UZJ2841" s="11"/>
      <c r="UZK2841" s="11"/>
      <c r="UZL2841" s="12"/>
      <c r="UZM2841" s="12"/>
      <c r="UZN2841" s="11"/>
      <c r="UZO2841" s="11"/>
      <c r="UZP2841" s="11"/>
      <c r="UZQ2841" s="12"/>
      <c r="UZR2841" s="12"/>
      <c r="UZS2841" s="11"/>
      <c r="UZT2841" s="11"/>
      <c r="UZU2841" s="11"/>
      <c r="UZV2841" s="12"/>
      <c r="UZW2841" s="12"/>
      <c r="UZX2841" s="11"/>
      <c r="UZY2841" s="11"/>
      <c r="UZZ2841" s="11"/>
      <c r="VAA2841" s="12"/>
      <c r="VAB2841" s="12"/>
      <c r="VAC2841" s="11"/>
      <c r="VAD2841" s="11"/>
      <c r="VAE2841" s="11"/>
      <c r="VAF2841" s="12"/>
      <c r="VAG2841" s="12"/>
      <c r="VAH2841" s="11"/>
      <c r="VAI2841" s="11"/>
      <c r="VAJ2841" s="11"/>
      <c r="VAK2841" s="12"/>
      <c r="VAL2841" s="12"/>
      <c r="VAM2841" s="11"/>
      <c r="VAN2841" s="11"/>
      <c r="VAO2841" s="11"/>
      <c r="VAP2841" s="12"/>
      <c r="VAQ2841" s="12"/>
      <c r="VAR2841" s="11"/>
      <c r="VAS2841" s="11"/>
      <c r="VAT2841" s="11"/>
      <c r="VAU2841" s="12"/>
      <c r="VAV2841" s="12"/>
      <c r="VAW2841" s="11"/>
      <c r="VAX2841" s="11"/>
      <c r="VAY2841" s="11"/>
      <c r="VAZ2841" s="12"/>
      <c r="VBA2841" s="12"/>
      <c r="VBB2841" s="11"/>
      <c r="VBC2841" s="11"/>
      <c r="VBD2841" s="11"/>
      <c r="VBE2841" s="12"/>
      <c r="VBF2841" s="12"/>
      <c r="VBG2841" s="11"/>
      <c r="VBH2841" s="11"/>
      <c r="VBI2841" s="11"/>
      <c r="VBJ2841" s="12"/>
      <c r="VBK2841" s="12"/>
      <c r="VBL2841" s="11"/>
      <c r="VBM2841" s="11"/>
      <c r="VBN2841" s="11"/>
      <c r="VBO2841" s="12"/>
      <c r="VBP2841" s="12"/>
      <c r="VBQ2841" s="11"/>
      <c r="VBR2841" s="11"/>
      <c r="VBS2841" s="11"/>
      <c r="VBT2841" s="12"/>
      <c r="VBU2841" s="12"/>
      <c r="VBV2841" s="11"/>
      <c r="VBW2841" s="11"/>
      <c r="VBX2841" s="11"/>
      <c r="VBY2841" s="12"/>
      <c r="VBZ2841" s="12"/>
      <c r="VCA2841" s="11"/>
      <c r="VCB2841" s="11"/>
      <c r="VCC2841" s="11"/>
      <c r="VCD2841" s="12"/>
      <c r="VCE2841" s="12"/>
      <c r="VCF2841" s="11"/>
      <c r="VCG2841" s="11"/>
      <c r="VCH2841" s="11"/>
      <c r="VCI2841" s="12"/>
      <c r="VCJ2841" s="12"/>
      <c r="VCK2841" s="11"/>
      <c r="VCL2841" s="11"/>
      <c r="VCM2841" s="11"/>
      <c r="VCN2841" s="12"/>
      <c r="VCO2841" s="12"/>
      <c r="VCP2841" s="11"/>
      <c r="VCQ2841" s="11"/>
      <c r="VCR2841" s="11"/>
      <c r="VCS2841" s="12"/>
      <c r="VCT2841" s="12"/>
      <c r="VCU2841" s="11"/>
      <c r="VCV2841" s="11"/>
      <c r="VCW2841" s="11"/>
      <c r="VCX2841" s="12"/>
      <c r="VCY2841" s="12"/>
      <c r="VCZ2841" s="11"/>
      <c r="VDA2841" s="11"/>
      <c r="VDB2841" s="11"/>
      <c r="VDC2841" s="12"/>
      <c r="VDD2841" s="12"/>
      <c r="VDE2841" s="11"/>
      <c r="VDF2841" s="11"/>
      <c r="VDG2841" s="11"/>
      <c r="VDH2841" s="12"/>
      <c r="VDI2841" s="12"/>
      <c r="VDJ2841" s="11"/>
      <c r="VDK2841" s="11"/>
      <c r="VDL2841" s="11"/>
      <c r="VDM2841" s="12"/>
      <c r="VDN2841" s="12"/>
      <c r="VDO2841" s="11"/>
      <c r="VDP2841" s="11"/>
      <c r="VDQ2841" s="11"/>
      <c r="VDR2841" s="12"/>
      <c r="VDS2841" s="12"/>
      <c r="VDT2841" s="11"/>
      <c r="VDU2841" s="11"/>
      <c r="VDV2841" s="11"/>
      <c r="VDW2841" s="12"/>
      <c r="VDX2841" s="12"/>
      <c r="VDY2841" s="11"/>
      <c r="VDZ2841" s="11"/>
      <c r="VEA2841" s="11"/>
      <c r="VEB2841" s="12"/>
      <c r="VEC2841" s="12"/>
      <c r="VED2841" s="11"/>
      <c r="VEE2841" s="11"/>
      <c r="VEF2841" s="11"/>
      <c r="VEG2841" s="12"/>
      <c r="VEH2841" s="12"/>
      <c r="VEI2841" s="11"/>
      <c r="VEJ2841" s="11"/>
      <c r="VEK2841" s="11"/>
      <c r="VEL2841" s="12"/>
      <c r="VEM2841" s="12"/>
      <c r="VEN2841" s="11"/>
      <c r="VEO2841" s="11"/>
      <c r="VEP2841" s="11"/>
      <c r="VEQ2841" s="12"/>
      <c r="VER2841" s="12"/>
      <c r="VES2841" s="11"/>
      <c r="VET2841" s="11"/>
      <c r="VEU2841" s="11"/>
      <c r="VEV2841" s="12"/>
      <c r="VEW2841" s="12"/>
      <c r="VEX2841" s="11"/>
      <c r="VEY2841" s="11"/>
      <c r="VEZ2841" s="11"/>
      <c r="VFA2841" s="12"/>
      <c r="VFB2841" s="12"/>
      <c r="VFC2841" s="11"/>
      <c r="VFD2841" s="11"/>
      <c r="VFE2841" s="11"/>
      <c r="VFF2841" s="12"/>
      <c r="VFG2841" s="12"/>
      <c r="VFH2841" s="11"/>
      <c r="VFI2841" s="11"/>
      <c r="VFJ2841" s="11"/>
      <c r="VFK2841" s="12"/>
      <c r="VFL2841" s="12"/>
      <c r="VFM2841" s="11"/>
      <c r="VFN2841" s="11"/>
      <c r="VFO2841" s="11"/>
      <c r="VFP2841" s="12"/>
      <c r="VFQ2841" s="12"/>
      <c r="VFR2841" s="11"/>
      <c r="VFS2841" s="11"/>
      <c r="VFT2841" s="11"/>
      <c r="VFU2841" s="12"/>
      <c r="VFV2841" s="12"/>
      <c r="VFW2841" s="11"/>
      <c r="VFX2841" s="11"/>
      <c r="VFY2841" s="11"/>
      <c r="VFZ2841" s="12"/>
      <c r="VGA2841" s="12"/>
      <c r="VGB2841" s="11"/>
      <c r="VGC2841" s="11"/>
      <c r="VGD2841" s="11"/>
      <c r="VGE2841" s="12"/>
      <c r="VGF2841" s="12"/>
      <c r="VGG2841" s="11"/>
      <c r="VGH2841" s="11"/>
      <c r="VGI2841" s="11"/>
      <c r="VGJ2841" s="12"/>
      <c r="VGK2841" s="12"/>
      <c r="VGL2841" s="11"/>
      <c r="VGM2841" s="11"/>
      <c r="VGN2841" s="11"/>
      <c r="VGO2841" s="12"/>
      <c r="VGP2841" s="12"/>
      <c r="VGQ2841" s="11"/>
      <c r="VGR2841" s="11"/>
      <c r="VGS2841" s="11"/>
      <c r="VGT2841" s="12"/>
      <c r="VGU2841" s="12"/>
      <c r="VGV2841" s="11"/>
      <c r="VGW2841" s="11"/>
      <c r="VGX2841" s="11"/>
      <c r="VGY2841" s="12"/>
      <c r="VGZ2841" s="12"/>
      <c r="VHA2841" s="11"/>
      <c r="VHB2841" s="11"/>
      <c r="VHC2841" s="11"/>
      <c r="VHD2841" s="12"/>
      <c r="VHE2841" s="12"/>
      <c r="VHF2841" s="11"/>
      <c r="VHG2841" s="11"/>
      <c r="VHH2841" s="11"/>
      <c r="VHI2841" s="12"/>
      <c r="VHJ2841" s="12"/>
      <c r="VHK2841" s="11"/>
      <c r="VHL2841" s="11"/>
      <c r="VHM2841" s="11"/>
      <c r="VHN2841" s="12"/>
      <c r="VHO2841" s="12"/>
      <c r="VHP2841" s="11"/>
      <c r="VHQ2841" s="11"/>
      <c r="VHR2841" s="11"/>
      <c r="VHS2841" s="12"/>
      <c r="VHT2841" s="12"/>
      <c r="VHU2841" s="11"/>
      <c r="VHV2841" s="11"/>
      <c r="VHW2841" s="11"/>
      <c r="VHX2841" s="12"/>
      <c r="VHY2841" s="12"/>
      <c r="VHZ2841" s="11"/>
      <c r="VIA2841" s="11"/>
      <c r="VIB2841" s="11"/>
      <c r="VIC2841" s="12"/>
      <c r="VID2841" s="12"/>
      <c r="VIE2841" s="11"/>
      <c r="VIF2841" s="11"/>
      <c r="VIG2841" s="11"/>
      <c r="VIH2841" s="12"/>
      <c r="VII2841" s="12"/>
      <c r="VIJ2841" s="11"/>
      <c r="VIK2841" s="11"/>
      <c r="VIL2841" s="11"/>
      <c r="VIM2841" s="12"/>
      <c r="VIN2841" s="12"/>
      <c r="VIO2841" s="11"/>
      <c r="VIP2841" s="11"/>
      <c r="VIQ2841" s="11"/>
      <c r="VIR2841" s="12"/>
      <c r="VIS2841" s="12"/>
      <c r="VIT2841" s="11"/>
      <c r="VIU2841" s="11"/>
      <c r="VIV2841" s="11"/>
      <c r="VIW2841" s="12"/>
      <c r="VIX2841" s="12"/>
      <c r="VIY2841" s="11"/>
      <c r="VIZ2841" s="11"/>
      <c r="VJA2841" s="11"/>
      <c r="VJB2841" s="12"/>
      <c r="VJC2841" s="12"/>
      <c r="VJD2841" s="11"/>
      <c r="VJE2841" s="11"/>
      <c r="VJF2841" s="11"/>
      <c r="VJG2841" s="12"/>
      <c r="VJH2841" s="12"/>
      <c r="VJI2841" s="11"/>
      <c r="VJJ2841" s="11"/>
      <c r="VJK2841" s="11"/>
      <c r="VJL2841" s="12"/>
      <c r="VJM2841" s="12"/>
      <c r="VJN2841" s="11"/>
      <c r="VJO2841" s="11"/>
      <c r="VJP2841" s="11"/>
      <c r="VJQ2841" s="12"/>
      <c r="VJR2841" s="12"/>
      <c r="VJS2841" s="11"/>
      <c r="VJT2841" s="11"/>
      <c r="VJU2841" s="11"/>
      <c r="VJV2841" s="12"/>
      <c r="VJW2841" s="12"/>
      <c r="VJX2841" s="11"/>
      <c r="VJY2841" s="11"/>
      <c r="VJZ2841" s="11"/>
      <c r="VKA2841" s="12"/>
      <c r="VKB2841" s="12"/>
      <c r="VKC2841" s="11"/>
      <c r="VKD2841" s="11"/>
      <c r="VKE2841" s="11"/>
      <c r="VKF2841" s="12"/>
      <c r="VKG2841" s="12"/>
      <c r="VKH2841" s="11"/>
      <c r="VKI2841" s="11"/>
      <c r="VKJ2841" s="11"/>
      <c r="VKK2841" s="12"/>
      <c r="VKL2841" s="12"/>
      <c r="VKM2841" s="11"/>
      <c r="VKN2841" s="11"/>
      <c r="VKO2841" s="11"/>
      <c r="VKP2841" s="12"/>
      <c r="VKQ2841" s="12"/>
      <c r="VKR2841" s="11"/>
      <c r="VKS2841" s="11"/>
      <c r="VKT2841" s="11"/>
      <c r="VKU2841" s="12"/>
      <c r="VKV2841" s="12"/>
      <c r="VKW2841" s="11"/>
      <c r="VKX2841" s="11"/>
      <c r="VKY2841" s="11"/>
      <c r="VKZ2841" s="12"/>
      <c r="VLA2841" s="12"/>
      <c r="VLB2841" s="11"/>
      <c r="VLC2841" s="11"/>
      <c r="VLD2841" s="11"/>
      <c r="VLE2841" s="12"/>
      <c r="VLF2841" s="12"/>
      <c r="VLG2841" s="11"/>
      <c r="VLH2841" s="11"/>
      <c r="VLI2841" s="11"/>
      <c r="VLJ2841" s="12"/>
      <c r="VLK2841" s="12"/>
      <c r="VLL2841" s="11"/>
      <c r="VLM2841" s="11"/>
      <c r="VLN2841" s="11"/>
      <c r="VLO2841" s="12"/>
      <c r="VLP2841" s="12"/>
      <c r="VLQ2841" s="11"/>
      <c r="VLR2841" s="11"/>
      <c r="VLS2841" s="11"/>
      <c r="VLT2841" s="12"/>
      <c r="VLU2841" s="12"/>
      <c r="VLV2841" s="11"/>
      <c r="VLW2841" s="11"/>
      <c r="VLX2841" s="11"/>
      <c r="VLY2841" s="12"/>
      <c r="VLZ2841" s="12"/>
      <c r="VMA2841" s="11"/>
      <c r="VMB2841" s="11"/>
      <c r="VMC2841" s="11"/>
      <c r="VMD2841" s="12"/>
      <c r="VME2841" s="12"/>
      <c r="VMF2841" s="11"/>
      <c r="VMG2841" s="11"/>
      <c r="VMH2841" s="11"/>
      <c r="VMI2841" s="12"/>
      <c r="VMJ2841" s="12"/>
      <c r="VMK2841" s="11"/>
      <c r="VML2841" s="11"/>
      <c r="VMM2841" s="11"/>
      <c r="VMN2841" s="12"/>
      <c r="VMO2841" s="12"/>
      <c r="VMP2841" s="11"/>
      <c r="VMQ2841" s="11"/>
      <c r="VMR2841" s="11"/>
      <c r="VMS2841" s="12"/>
      <c r="VMT2841" s="12"/>
      <c r="VMU2841" s="11"/>
      <c r="VMV2841" s="11"/>
      <c r="VMW2841" s="11"/>
      <c r="VMX2841" s="12"/>
      <c r="VMY2841" s="12"/>
      <c r="VMZ2841" s="11"/>
      <c r="VNA2841" s="11"/>
      <c r="VNB2841" s="11"/>
      <c r="VNC2841" s="12"/>
      <c r="VND2841" s="12"/>
      <c r="VNE2841" s="11"/>
      <c r="VNF2841" s="11"/>
      <c r="VNG2841" s="11"/>
      <c r="VNH2841" s="12"/>
      <c r="VNI2841" s="12"/>
      <c r="VNJ2841" s="11"/>
      <c r="VNK2841" s="11"/>
      <c r="VNL2841" s="11"/>
      <c r="VNM2841" s="12"/>
      <c r="VNN2841" s="12"/>
      <c r="VNO2841" s="11"/>
      <c r="VNP2841" s="11"/>
      <c r="VNQ2841" s="11"/>
      <c r="VNR2841" s="12"/>
      <c r="VNS2841" s="12"/>
      <c r="VNT2841" s="11"/>
      <c r="VNU2841" s="11"/>
      <c r="VNV2841" s="11"/>
      <c r="VNW2841" s="12"/>
      <c r="VNX2841" s="12"/>
      <c r="VNY2841" s="11"/>
      <c r="VNZ2841" s="11"/>
      <c r="VOA2841" s="11"/>
      <c r="VOB2841" s="12"/>
      <c r="VOC2841" s="12"/>
      <c r="VOD2841" s="11"/>
      <c r="VOE2841" s="11"/>
      <c r="VOF2841" s="11"/>
      <c r="VOG2841" s="12"/>
      <c r="VOH2841" s="12"/>
      <c r="VOI2841" s="11"/>
      <c r="VOJ2841" s="11"/>
      <c r="VOK2841" s="11"/>
      <c r="VOL2841" s="12"/>
      <c r="VOM2841" s="12"/>
      <c r="VON2841" s="11"/>
      <c r="VOO2841" s="11"/>
      <c r="VOP2841" s="11"/>
      <c r="VOQ2841" s="12"/>
      <c r="VOR2841" s="12"/>
      <c r="VOS2841" s="11"/>
      <c r="VOT2841" s="11"/>
      <c r="VOU2841" s="11"/>
      <c r="VOV2841" s="12"/>
      <c r="VOW2841" s="12"/>
      <c r="VOX2841" s="11"/>
      <c r="VOY2841" s="11"/>
      <c r="VOZ2841" s="11"/>
      <c r="VPA2841" s="12"/>
      <c r="VPB2841" s="12"/>
      <c r="VPC2841" s="11"/>
      <c r="VPD2841" s="11"/>
      <c r="VPE2841" s="11"/>
      <c r="VPF2841" s="12"/>
      <c r="VPG2841" s="12"/>
      <c r="VPH2841" s="11"/>
      <c r="VPI2841" s="11"/>
      <c r="VPJ2841" s="11"/>
      <c r="VPK2841" s="12"/>
      <c r="VPL2841" s="12"/>
      <c r="VPM2841" s="11"/>
      <c r="VPN2841" s="11"/>
      <c r="VPO2841" s="11"/>
      <c r="VPP2841" s="12"/>
      <c r="VPQ2841" s="12"/>
      <c r="VPR2841" s="11"/>
      <c r="VPS2841" s="11"/>
      <c r="VPT2841" s="11"/>
      <c r="VPU2841" s="12"/>
      <c r="VPV2841" s="12"/>
      <c r="VPW2841" s="11"/>
      <c r="VPX2841" s="11"/>
      <c r="VPY2841" s="11"/>
      <c r="VPZ2841" s="12"/>
      <c r="VQA2841" s="12"/>
      <c r="VQB2841" s="11"/>
      <c r="VQC2841" s="11"/>
      <c r="VQD2841" s="11"/>
      <c r="VQE2841" s="12"/>
      <c r="VQF2841" s="12"/>
      <c r="VQG2841" s="11"/>
      <c r="VQH2841" s="11"/>
      <c r="VQI2841" s="11"/>
      <c r="VQJ2841" s="12"/>
      <c r="VQK2841" s="12"/>
      <c r="VQL2841" s="11"/>
      <c r="VQM2841" s="11"/>
      <c r="VQN2841" s="11"/>
      <c r="VQO2841" s="12"/>
      <c r="VQP2841" s="12"/>
      <c r="VQQ2841" s="11"/>
      <c r="VQR2841" s="11"/>
      <c r="VQS2841" s="11"/>
      <c r="VQT2841" s="12"/>
      <c r="VQU2841" s="12"/>
      <c r="VQV2841" s="11"/>
      <c r="VQW2841" s="11"/>
      <c r="VQX2841" s="11"/>
      <c r="VQY2841" s="12"/>
      <c r="VQZ2841" s="12"/>
      <c r="VRA2841" s="11"/>
      <c r="VRB2841" s="11"/>
      <c r="VRC2841" s="11"/>
      <c r="VRD2841" s="12"/>
      <c r="VRE2841" s="12"/>
      <c r="VRF2841" s="11"/>
      <c r="VRG2841" s="11"/>
      <c r="VRH2841" s="11"/>
      <c r="VRI2841" s="12"/>
      <c r="VRJ2841" s="12"/>
      <c r="VRK2841" s="11"/>
      <c r="VRL2841" s="11"/>
      <c r="VRM2841" s="11"/>
      <c r="VRN2841" s="12"/>
      <c r="VRO2841" s="12"/>
      <c r="VRP2841" s="11"/>
      <c r="VRQ2841" s="11"/>
      <c r="VRR2841" s="11"/>
      <c r="VRS2841" s="12"/>
      <c r="VRT2841" s="12"/>
      <c r="VRU2841" s="11"/>
      <c r="VRV2841" s="11"/>
      <c r="VRW2841" s="11"/>
      <c r="VRX2841" s="12"/>
      <c r="VRY2841" s="12"/>
      <c r="VRZ2841" s="11"/>
      <c r="VSA2841" s="11"/>
      <c r="VSB2841" s="11"/>
      <c r="VSC2841" s="12"/>
      <c r="VSD2841" s="12"/>
      <c r="VSE2841" s="11"/>
      <c r="VSF2841" s="11"/>
      <c r="VSG2841" s="11"/>
      <c r="VSH2841" s="12"/>
      <c r="VSI2841" s="12"/>
      <c r="VSJ2841" s="11"/>
      <c r="VSK2841" s="11"/>
      <c r="VSL2841" s="11"/>
      <c r="VSM2841" s="12"/>
      <c r="VSN2841" s="12"/>
      <c r="VSO2841" s="11"/>
      <c r="VSP2841" s="11"/>
      <c r="VSQ2841" s="11"/>
      <c r="VSR2841" s="12"/>
      <c r="VSS2841" s="12"/>
      <c r="VST2841" s="11"/>
      <c r="VSU2841" s="11"/>
      <c r="VSV2841" s="11"/>
      <c r="VSW2841" s="12"/>
      <c r="VSX2841" s="12"/>
      <c r="VSY2841" s="11"/>
      <c r="VSZ2841" s="11"/>
      <c r="VTA2841" s="11"/>
      <c r="VTB2841" s="12"/>
      <c r="VTC2841" s="12"/>
      <c r="VTD2841" s="11"/>
      <c r="VTE2841" s="11"/>
      <c r="VTF2841" s="11"/>
      <c r="VTG2841" s="12"/>
      <c r="VTH2841" s="12"/>
      <c r="VTI2841" s="11"/>
      <c r="VTJ2841" s="11"/>
      <c r="VTK2841" s="11"/>
      <c r="VTL2841" s="12"/>
      <c r="VTM2841" s="12"/>
      <c r="VTN2841" s="11"/>
      <c r="VTO2841" s="11"/>
      <c r="VTP2841" s="11"/>
      <c r="VTQ2841" s="12"/>
      <c r="VTR2841" s="12"/>
      <c r="VTS2841" s="11"/>
      <c r="VTT2841" s="11"/>
      <c r="VTU2841" s="11"/>
      <c r="VTV2841" s="12"/>
      <c r="VTW2841" s="12"/>
      <c r="VTX2841" s="11"/>
      <c r="VTY2841" s="11"/>
      <c r="VTZ2841" s="11"/>
      <c r="VUA2841" s="12"/>
      <c r="VUB2841" s="12"/>
      <c r="VUC2841" s="11"/>
      <c r="VUD2841" s="11"/>
      <c r="VUE2841" s="11"/>
      <c r="VUF2841" s="12"/>
      <c r="VUG2841" s="12"/>
      <c r="VUH2841" s="11"/>
      <c r="VUI2841" s="11"/>
      <c r="VUJ2841" s="11"/>
      <c r="VUK2841" s="12"/>
      <c r="VUL2841" s="12"/>
      <c r="VUM2841" s="11"/>
      <c r="VUN2841" s="11"/>
      <c r="VUO2841" s="11"/>
      <c r="VUP2841" s="12"/>
      <c r="VUQ2841" s="12"/>
      <c r="VUR2841" s="11"/>
      <c r="VUS2841" s="11"/>
      <c r="VUT2841" s="11"/>
      <c r="VUU2841" s="12"/>
      <c r="VUV2841" s="12"/>
      <c r="VUW2841" s="11"/>
      <c r="VUX2841" s="11"/>
      <c r="VUY2841" s="11"/>
      <c r="VUZ2841" s="12"/>
      <c r="VVA2841" s="12"/>
      <c r="VVB2841" s="11"/>
      <c r="VVC2841" s="11"/>
      <c r="VVD2841" s="11"/>
      <c r="VVE2841" s="12"/>
      <c r="VVF2841" s="12"/>
      <c r="VVG2841" s="11"/>
      <c r="VVH2841" s="11"/>
      <c r="VVI2841" s="11"/>
      <c r="VVJ2841" s="12"/>
      <c r="VVK2841" s="12"/>
      <c r="VVL2841" s="11"/>
      <c r="VVM2841" s="11"/>
      <c r="VVN2841" s="11"/>
      <c r="VVO2841" s="12"/>
      <c r="VVP2841" s="12"/>
      <c r="VVQ2841" s="11"/>
      <c r="VVR2841" s="11"/>
      <c r="VVS2841" s="11"/>
      <c r="VVT2841" s="12"/>
      <c r="VVU2841" s="12"/>
      <c r="VVV2841" s="11"/>
      <c r="VVW2841" s="11"/>
      <c r="VVX2841" s="11"/>
      <c r="VVY2841" s="12"/>
      <c r="VVZ2841" s="12"/>
      <c r="VWA2841" s="11"/>
      <c r="VWB2841" s="11"/>
      <c r="VWC2841" s="11"/>
      <c r="VWD2841" s="12"/>
      <c r="VWE2841" s="12"/>
      <c r="VWF2841" s="11"/>
      <c r="VWG2841" s="11"/>
      <c r="VWH2841" s="11"/>
      <c r="VWI2841" s="12"/>
      <c r="VWJ2841" s="12"/>
      <c r="VWK2841" s="11"/>
      <c r="VWL2841" s="11"/>
      <c r="VWM2841" s="11"/>
      <c r="VWN2841" s="12"/>
      <c r="VWO2841" s="12"/>
      <c r="VWP2841" s="11"/>
      <c r="VWQ2841" s="11"/>
      <c r="VWR2841" s="11"/>
      <c r="VWS2841" s="12"/>
      <c r="VWT2841" s="12"/>
      <c r="VWU2841" s="11"/>
      <c r="VWV2841" s="11"/>
      <c r="VWW2841" s="11"/>
      <c r="VWX2841" s="12"/>
      <c r="VWY2841" s="12"/>
      <c r="VWZ2841" s="11"/>
      <c r="VXA2841" s="11"/>
      <c r="VXB2841" s="11"/>
      <c r="VXC2841" s="12"/>
      <c r="VXD2841" s="12"/>
      <c r="VXE2841" s="11"/>
      <c r="VXF2841" s="11"/>
      <c r="VXG2841" s="11"/>
      <c r="VXH2841" s="12"/>
      <c r="VXI2841" s="12"/>
      <c r="VXJ2841" s="11"/>
      <c r="VXK2841" s="11"/>
      <c r="VXL2841" s="11"/>
      <c r="VXM2841" s="12"/>
      <c r="VXN2841" s="12"/>
      <c r="VXO2841" s="11"/>
      <c r="VXP2841" s="11"/>
      <c r="VXQ2841" s="11"/>
      <c r="VXR2841" s="12"/>
      <c r="VXS2841" s="12"/>
      <c r="VXT2841" s="11"/>
      <c r="VXU2841" s="11"/>
      <c r="VXV2841" s="11"/>
      <c r="VXW2841" s="12"/>
      <c r="VXX2841" s="12"/>
      <c r="VXY2841" s="11"/>
      <c r="VXZ2841" s="11"/>
      <c r="VYA2841" s="11"/>
      <c r="VYB2841" s="12"/>
      <c r="VYC2841" s="12"/>
      <c r="VYD2841" s="11"/>
      <c r="VYE2841" s="11"/>
      <c r="VYF2841" s="11"/>
      <c r="VYG2841" s="12"/>
      <c r="VYH2841" s="12"/>
      <c r="VYI2841" s="11"/>
      <c r="VYJ2841" s="11"/>
      <c r="VYK2841" s="11"/>
      <c r="VYL2841" s="12"/>
      <c r="VYM2841" s="12"/>
      <c r="VYN2841" s="11"/>
      <c r="VYO2841" s="11"/>
      <c r="VYP2841" s="11"/>
      <c r="VYQ2841" s="12"/>
      <c r="VYR2841" s="12"/>
      <c r="VYS2841" s="11"/>
      <c r="VYT2841" s="11"/>
      <c r="VYU2841" s="11"/>
      <c r="VYV2841" s="12"/>
      <c r="VYW2841" s="12"/>
      <c r="VYX2841" s="11"/>
      <c r="VYY2841" s="11"/>
      <c r="VYZ2841" s="11"/>
      <c r="VZA2841" s="12"/>
      <c r="VZB2841" s="12"/>
      <c r="VZC2841" s="11"/>
      <c r="VZD2841" s="11"/>
      <c r="VZE2841" s="11"/>
      <c r="VZF2841" s="12"/>
      <c r="VZG2841" s="12"/>
      <c r="VZH2841" s="11"/>
      <c r="VZI2841" s="11"/>
      <c r="VZJ2841" s="11"/>
      <c r="VZK2841" s="12"/>
      <c r="VZL2841" s="12"/>
      <c r="VZM2841" s="11"/>
      <c r="VZN2841" s="11"/>
      <c r="VZO2841" s="11"/>
      <c r="VZP2841" s="12"/>
      <c r="VZQ2841" s="12"/>
      <c r="VZR2841" s="11"/>
      <c r="VZS2841" s="11"/>
      <c r="VZT2841" s="11"/>
      <c r="VZU2841" s="12"/>
      <c r="VZV2841" s="12"/>
      <c r="VZW2841" s="11"/>
      <c r="VZX2841" s="11"/>
      <c r="VZY2841" s="11"/>
      <c r="VZZ2841" s="12"/>
      <c r="WAA2841" s="12"/>
      <c r="WAB2841" s="11"/>
      <c r="WAC2841" s="11"/>
      <c r="WAD2841" s="11"/>
      <c r="WAE2841" s="12"/>
      <c r="WAF2841" s="12"/>
      <c r="WAG2841" s="11"/>
      <c r="WAH2841" s="11"/>
      <c r="WAI2841" s="11"/>
      <c r="WAJ2841" s="12"/>
      <c r="WAK2841" s="12"/>
      <c r="WAL2841" s="11"/>
      <c r="WAM2841" s="11"/>
      <c r="WAN2841" s="11"/>
      <c r="WAO2841" s="12"/>
      <c r="WAP2841" s="12"/>
      <c r="WAQ2841" s="11"/>
      <c r="WAR2841" s="11"/>
      <c r="WAS2841" s="11"/>
      <c r="WAT2841" s="12"/>
      <c r="WAU2841" s="12"/>
      <c r="WAV2841" s="11"/>
      <c r="WAW2841" s="11"/>
      <c r="WAX2841" s="11"/>
      <c r="WAY2841" s="12"/>
      <c r="WAZ2841" s="12"/>
      <c r="WBA2841" s="11"/>
      <c r="WBB2841" s="11"/>
      <c r="WBC2841" s="11"/>
      <c r="WBD2841" s="12"/>
      <c r="WBE2841" s="12"/>
      <c r="WBF2841" s="11"/>
      <c r="WBG2841" s="11"/>
      <c r="WBH2841" s="11"/>
      <c r="WBI2841" s="12"/>
      <c r="WBJ2841" s="12"/>
      <c r="WBK2841" s="11"/>
      <c r="WBL2841" s="11"/>
      <c r="WBM2841" s="11"/>
      <c r="WBN2841" s="12"/>
      <c r="WBO2841" s="12"/>
      <c r="WBP2841" s="11"/>
      <c r="WBQ2841" s="11"/>
      <c r="WBR2841" s="11"/>
      <c r="WBS2841" s="12"/>
      <c r="WBT2841" s="12"/>
      <c r="WBU2841" s="11"/>
      <c r="WBV2841" s="11"/>
      <c r="WBW2841" s="11"/>
      <c r="WBX2841" s="12"/>
      <c r="WBY2841" s="12"/>
      <c r="WBZ2841" s="11"/>
      <c r="WCA2841" s="11"/>
      <c r="WCB2841" s="11"/>
      <c r="WCC2841" s="12"/>
      <c r="WCD2841" s="12"/>
      <c r="WCE2841" s="11"/>
      <c r="WCF2841" s="11"/>
      <c r="WCG2841" s="11"/>
      <c r="WCH2841" s="12"/>
      <c r="WCI2841" s="12"/>
      <c r="WCJ2841" s="11"/>
      <c r="WCK2841" s="11"/>
      <c r="WCL2841" s="11"/>
      <c r="WCM2841" s="12"/>
      <c r="WCN2841" s="12"/>
      <c r="WCO2841" s="11"/>
      <c r="WCP2841" s="11"/>
      <c r="WCQ2841" s="11"/>
      <c r="WCR2841" s="12"/>
      <c r="WCS2841" s="12"/>
      <c r="WCT2841" s="11"/>
      <c r="WCU2841" s="11"/>
      <c r="WCV2841" s="11"/>
      <c r="WCW2841" s="12"/>
      <c r="WCX2841" s="12"/>
      <c r="WCY2841" s="11"/>
      <c r="WCZ2841" s="11"/>
      <c r="WDA2841" s="11"/>
      <c r="WDB2841" s="12"/>
      <c r="WDC2841" s="12"/>
      <c r="WDD2841" s="11"/>
      <c r="WDE2841" s="11"/>
      <c r="WDF2841" s="11"/>
      <c r="WDG2841" s="12"/>
      <c r="WDH2841" s="12"/>
      <c r="WDI2841" s="11"/>
      <c r="WDJ2841" s="11"/>
      <c r="WDK2841" s="11"/>
      <c r="WDL2841" s="12"/>
      <c r="WDM2841" s="12"/>
      <c r="WDN2841" s="11"/>
      <c r="WDO2841" s="11"/>
      <c r="WDP2841" s="11"/>
      <c r="WDQ2841" s="12"/>
      <c r="WDR2841" s="12"/>
      <c r="WDS2841" s="11"/>
      <c r="WDT2841" s="11"/>
      <c r="WDU2841" s="11"/>
      <c r="WDV2841" s="12"/>
      <c r="WDW2841" s="12"/>
      <c r="WDX2841" s="11"/>
      <c r="WDY2841" s="11"/>
      <c r="WDZ2841" s="11"/>
      <c r="WEA2841" s="12"/>
      <c r="WEB2841" s="12"/>
      <c r="WEC2841" s="11"/>
      <c r="WED2841" s="11"/>
      <c r="WEE2841" s="11"/>
      <c r="WEF2841" s="12"/>
      <c r="WEG2841" s="12"/>
      <c r="WEH2841" s="11"/>
      <c r="WEI2841" s="11"/>
      <c r="WEJ2841" s="11"/>
      <c r="WEK2841" s="12"/>
      <c r="WEL2841" s="12"/>
      <c r="WEM2841" s="11"/>
      <c r="WEN2841" s="11"/>
      <c r="WEO2841" s="11"/>
      <c r="WEP2841" s="12"/>
      <c r="WEQ2841" s="12"/>
      <c r="WER2841" s="11"/>
      <c r="WES2841" s="11"/>
      <c r="WET2841" s="11"/>
      <c r="WEU2841" s="12"/>
      <c r="WEV2841" s="12"/>
      <c r="WEW2841" s="11"/>
      <c r="WEX2841" s="11"/>
      <c r="WEY2841" s="11"/>
      <c r="WEZ2841" s="12"/>
      <c r="WFA2841" s="12"/>
      <c r="WFB2841" s="11"/>
      <c r="WFC2841" s="11"/>
      <c r="WFD2841" s="11"/>
      <c r="WFE2841" s="12"/>
      <c r="WFF2841" s="12"/>
      <c r="WFG2841" s="11"/>
      <c r="WFH2841" s="11"/>
      <c r="WFI2841" s="11"/>
      <c r="WFJ2841" s="12"/>
      <c r="WFK2841" s="12"/>
      <c r="WFL2841" s="11"/>
      <c r="WFM2841" s="11"/>
      <c r="WFN2841" s="11"/>
      <c r="WFO2841" s="12"/>
      <c r="WFP2841" s="12"/>
      <c r="WFQ2841" s="11"/>
      <c r="WFR2841" s="11"/>
      <c r="WFS2841" s="11"/>
      <c r="WFT2841" s="12"/>
      <c r="WFU2841" s="12"/>
      <c r="WFV2841" s="11"/>
      <c r="WFW2841" s="11"/>
      <c r="WFX2841" s="11"/>
      <c r="WFY2841" s="12"/>
      <c r="WFZ2841" s="12"/>
      <c r="WGA2841" s="11"/>
      <c r="WGB2841" s="11"/>
      <c r="WGC2841" s="11"/>
      <c r="WGD2841" s="12"/>
      <c r="WGE2841" s="12"/>
      <c r="WGF2841" s="11"/>
      <c r="WGG2841" s="11"/>
      <c r="WGH2841" s="11"/>
      <c r="WGI2841" s="12"/>
      <c r="WGJ2841" s="12"/>
      <c r="WGK2841" s="11"/>
      <c r="WGL2841" s="11"/>
      <c r="WGM2841" s="11"/>
      <c r="WGN2841" s="12"/>
      <c r="WGO2841" s="12"/>
      <c r="WGP2841" s="11"/>
      <c r="WGQ2841" s="11"/>
      <c r="WGR2841" s="11"/>
      <c r="WGS2841" s="12"/>
      <c r="WGT2841" s="12"/>
      <c r="WGU2841" s="11"/>
      <c r="WGV2841" s="11"/>
      <c r="WGW2841" s="11"/>
      <c r="WGX2841" s="12"/>
      <c r="WGY2841" s="12"/>
      <c r="WGZ2841" s="11"/>
      <c r="WHA2841" s="11"/>
      <c r="WHB2841" s="11"/>
      <c r="WHC2841" s="12"/>
      <c r="WHD2841" s="12"/>
      <c r="WHE2841" s="11"/>
      <c r="WHF2841" s="11"/>
      <c r="WHG2841" s="11"/>
      <c r="WHH2841" s="12"/>
      <c r="WHI2841" s="12"/>
      <c r="WHJ2841" s="11"/>
      <c r="WHK2841" s="11"/>
      <c r="WHL2841" s="11"/>
      <c r="WHM2841" s="12"/>
      <c r="WHN2841" s="12"/>
      <c r="WHO2841" s="11"/>
      <c r="WHP2841" s="11"/>
      <c r="WHQ2841" s="11"/>
      <c r="WHR2841" s="12"/>
      <c r="WHS2841" s="12"/>
      <c r="WHT2841" s="11"/>
      <c r="WHU2841" s="11"/>
      <c r="WHV2841" s="11"/>
      <c r="WHW2841" s="12"/>
      <c r="WHX2841" s="12"/>
      <c r="WHY2841" s="11"/>
      <c r="WHZ2841" s="11"/>
      <c r="WIA2841" s="11"/>
      <c r="WIB2841" s="12"/>
      <c r="WIC2841" s="12"/>
      <c r="WID2841" s="11"/>
      <c r="WIE2841" s="11"/>
      <c r="WIF2841" s="11"/>
      <c r="WIG2841" s="12"/>
      <c r="WIH2841" s="12"/>
      <c r="WII2841" s="11"/>
      <c r="WIJ2841" s="11"/>
      <c r="WIK2841" s="11"/>
      <c r="WIL2841" s="12"/>
      <c r="WIM2841" s="12"/>
      <c r="WIN2841" s="11"/>
      <c r="WIO2841" s="11"/>
      <c r="WIP2841" s="11"/>
      <c r="WIQ2841" s="12"/>
      <c r="WIR2841" s="12"/>
      <c r="WIS2841" s="11"/>
      <c r="WIT2841" s="11"/>
      <c r="WIU2841" s="11"/>
      <c r="WIV2841" s="12"/>
      <c r="WIW2841" s="12"/>
      <c r="WIX2841" s="11"/>
      <c r="WIY2841" s="11"/>
      <c r="WIZ2841" s="11"/>
      <c r="WJA2841" s="12"/>
      <c r="WJB2841" s="12"/>
      <c r="WJC2841" s="11"/>
      <c r="WJD2841" s="11"/>
      <c r="WJE2841" s="11"/>
      <c r="WJF2841" s="12"/>
      <c r="WJG2841" s="12"/>
      <c r="WJH2841" s="11"/>
      <c r="WJI2841" s="11"/>
      <c r="WJJ2841" s="11"/>
      <c r="WJK2841" s="12"/>
      <c r="WJL2841" s="12"/>
      <c r="WJM2841" s="11"/>
      <c r="WJN2841" s="11"/>
      <c r="WJO2841" s="11"/>
      <c r="WJP2841" s="12"/>
      <c r="WJQ2841" s="12"/>
      <c r="WJR2841" s="11"/>
      <c r="WJS2841" s="11"/>
      <c r="WJT2841" s="11"/>
      <c r="WJU2841" s="12"/>
      <c r="WJV2841" s="12"/>
      <c r="WJW2841" s="11"/>
      <c r="WJX2841" s="11"/>
      <c r="WJY2841" s="11"/>
      <c r="WJZ2841" s="12"/>
      <c r="WKA2841" s="12"/>
      <c r="WKB2841" s="11"/>
      <c r="WKC2841" s="11"/>
      <c r="WKD2841" s="11"/>
      <c r="WKE2841" s="12"/>
      <c r="WKF2841" s="12"/>
      <c r="WKG2841" s="11"/>
      <c r="WKH2841" s="11"/>
      <c r="WKI2841" s="11"/>
      <c r="WKJ2841" s="12"/>
      <c r="WKK2841" s="12"/>
      <c r="WKL2841" s="11"/>
      <c r="WKM2841" s="11"/>
      <c r="WKN2841" s="11"/>
      <c r="WKO2841" s="12"/>
      <c r="WKP2841" s="12"/>
      <c r="WKQ2841" s="11"/>
      <c r="WKR2841" s="11"/>
      <c r="WKS2841" s="11"/>
      <c r="WKT2841" s="12"/>
      <c r="WKU2841" s="12"/>
      <c r="WKV2841" s="11"/>
      <c r="WKW2841" s="11"/>
      <c r="WKX2841" s="11"/>
      <c r="WKY2841" s="12"/>
      <c r="WKZ2841" s="12"/>
      <c r="WLA2841" s="11"/>
      <c r="WLB2841" s="11"/>
      <c r="WLC2841" s="11"/>
      <c r="WLD2841" s="12"/>
      <c r="WLE2841" s="12"/>
      <c r="WLF2841" s="11"/>
      <c r="WLG2841" s="11"/>
      <c r="WLH2841" s="11"/>
      <c r="WLI2841" s="12"/>
      <c r="WLJ2841" s="12"/>
      <c r="WLK2841" s="11"/>
      <c r="WLL2841" s="11"/>
      <c r="WLM2841" s="11"/>
      <c r="WLN2841" s="12"/>
      <c r="WLO2841" s="12"/>
      <c r="WLP2841" s="11"/>
      <c r="WLQ2841" s="11"/>
      <c r="WLR2841" s="11"/>
      <c r="WLS2841" s="12"/>
      <c r="WLT2841" s="12"/>
      <c r="WLU2841" s="11"/>
      <c r="WLV2841" s="11"/>
      <c r="WLW2841" s="11"/>
      <c r="WLX2841" s="12"/>
      <c r="WLY2841" s="12"/>
      <c r="WLZ2841" s="11"/>
      <c r="WMA2841" s="11"/>
      <c r="WMB2841" s="11"/>
      <c r="WMC2841" s="12"/>
      <c r="WMD2841" s="12"/>
      <c r="WME2841" s="11"/>
      <c r="WMF2841" s="11"/>
      <c r="WMG2841" s="11"/>
      <c r="WMH2841" s="12"/>
      <c r="WMI2841" s="12"/>
      <c r="WMJ2841" s="11"/>
      <c r="WMK2841" s="11"/>
      <c r="WML2841" s="11"/>
      <c r="WMM2841" s="12"/>
      <c r="WMN2841" s="12"/>
      <c r="WMO2841" s="11"/>
      <c r="WMP2841" s="11"/>
      <c r="WMQ2841" s="11"/>
      <c r="WMR2841" s="12"/>
      <c r="WMS2841" s="12"/>
      <c r="WMT2841" s="11"/>
      <c r="WMU2841" s="11"/>
      <c r="WMV2841" s="11"/>
      <c r="WMW2841" s="12"/>
      <c r="WMX2841" s="12"/>
      <c r="WMY2841" s="11"/>
      <c r="WMZ2841" s="11"/>
      <c r="WNA2841" s="11"/>
      <c r="WNB2841" s="12"/>
      <c r="WNC2841" s="12"/>
      <c r="WND2841" s="11"/>
      <c r="WNE2841" s="11"/>
      <c r="WNF2841" s="11"/>
      <c r="WNG2841" s="12"/>
      <c r="WNH2841" s="12"/>
      <c r="WNI2841" s="11"/>
      <c r="WNJ2841" s="11"/>
      <c r="WNK2841" s="11"/>
      <c r="WNL2841" s="12"/>
      <c r="WNM2841" s="12"/>
      <c r="WNN2841" s="11"/>
      <c r="WNO2841" s="11"/>
      <c r="WNP2841" s="11"/>
      <c r="WNQ2841" s="12"/>
      <c r="WNR2841" s="12"/>
      <c r="WNS2841" s="11"/>
      <c r="WNT2841" s="11"/>
      <c r="WNU2841" s="11"/>
      <c r="WNV2841" s="12"/>
      <c r="WNW2841" s="12"/>
      <c r="WNX2841" s="11"/>
      <c r="WNY2841" s="11"/>
      <c r="WNZ2841" s="11"/>
      <c r="WOA2841" s="12"/>
      <c r="WOB2841" s="12"/>
      <c r="WOC2841" s="11"/>
      <c r="WOD2841" s="11"/>
      <c r="WOE2841" s="11"/>
      <c r="WOF2841" s="12"/>
      <c r="WOG2841" s="12"/>
      <c r="WOH2841" s="11"/>
      <c r="WOI2841" s="11"/>
      <c r="WOJ2841" s="11"/>
      <c r="WOK2841" s="12"/>
      <c r="WOL2841" s="12"/>
      <c r="WOM2841" s="11"/>
      <c r="WON2841" s="11"/>
      <c r="WOO2841" s="11"/>
      <c r="WOP2841" s="12"/>
      <c r="WOQ2841" s="12"/>
      <c r="WOR2841" s="11"/>
      <c r="WOS2841" s="11"/>
      <c r="WOT2841" s="11"/>
      <c r="WOU2841" s="12"/>
      <c r="WOV2841" s="12"/>
      <c r="WOW2841" s="11"/>
      <c r="WOX2841" s="11"/>
      <c r="WOY2841" s="11"/>
      <c r="WOZ2841" s="12"/>
      <c r="WPA2841" s="12"/>
      <c r="WPB2841" s="11"/>
      <c r="WPC2841" s="11"/>
      <c r="WPD2841" s="11"/>
      <c r="WPE2841" s="12"/>
      <c r="WPF2841" s="12"/>
      <c r="WPG2841" s="11"/>
      <c r="WPH2841" s="11"/>
      <c r="WPI2841" s="11"/>
      <c r="WPJ2841" s="12"/>
      <c r="WPK2841" s="12"/>
      <c r="WPL2841" s="11"/>
      <c r="WPM2841" s="11"/>
      <c r="WPN2841" s="11"/>
      <c r="WPO2841" s="12"/>
      <c r="WPP2841" s="12"/>
      <c r="WPQ2841" s="11"/>
      <c r="WPR2841" s="11"/>
      <c r="WPS2841" s="11"/>
      <c r="WPT2841" s="12"/>
      <c r="WPU2841" s="12"/>
      <c r="WPV2841" s="11"/>
      <c r="WPW2841" s="11"/>
      <c r="WPX2841" s="11"/>
      <c r="WPY2841" s="12"/>
      <c r="WPZ2841" s="12"/>
      <c r="WQA2841" s="11"/>
      <c r="WQB2841" s="11"/>
      <c r="WQC2841" s="11"/>
      <c r="WQD2841" s="12"/>
      <c r="WQE2841" s="12"/>
      <c r="WQF2841" s="11"/>
      <c r="WQG2841" s="11"/>
      <c r="WQH2841" s="11"/>
      <c r="WQI2841" s="12"/>
      <c r="WQJ2841" s="12"/>
      <c r="WQK2841" s="11"/>
      <c r="WQL2841" s="11"/>
      <c r="WQM2841" s="11"/>
      <c r="WQN2841" s="12"/>
      <c r="WQO2841" s="12"/>
      <c r="WQP2841" s="11"/>
      <c r="WQQ2841" s="11"/>
      <c r="WQR2841" s="11"/>
      <c r="WQS2841" s="12"/>
      <c r="WQT2841" s="12"/>
      <c r="WQU2841" s="11"/>
      <c r="WQV2841" s="11"/>
      <c r="WQW2841" s="11"/>
      <c r="WQX2841" s="12"/>
      <c r="WQY2841" s="12"/>
      <c r="WQZ2841" s="11"/>
      <c r="WRA2841" s="11"/>
      <c r="WRB2841" s="11"/>
      <c r="WRC2841" s="12"/>
      <c r="WRD2841" s="12"/>
      <c r="WRE2841" s="11"/>
      <c r="WRF2841" s="11"/>
      <c r="WRG2841" s="11"/>
      <c r="WRH2841" s="12"/>
      <c r="WRI2841" s="12"/>
      <c r="WRJ2841" s="11"/>
      <c r="WRK2841" s="11"/>
      <c r="WRL2841" s="11"/>
      <c r="WRM2841" s="12"/>
      <c r="WRN2841" s="12"/>
      <c r="WRO2841" s="11"/>
      <c r="WRP2841" s="11"/>
      <c r="WRQ2841" s="11"/>
      <c r="WRR2841" s="12"/>
      <c r="WRS2841" s="12"/>
      <c r="WRT2841" s="11"/>
      <c r="WRU2841" s="11"/>
      <c r="WRV2841" s="11"/>
      <c r="WRW2841" s="12"/>
      <c r="WRX2841" s="12"/>
      <c r="WRY2841" s="11"/>
      <c r="WRZ2841" s="11"/>
      <c r="WSA2841" s="11"/>
      <c r="WSB2841" s="12"/>
      <c r="WSC2841" s="12"/>
      <c r="WSD2841" s="11"/>
      <c r="WSE2841" s="11"/>
      <c r="WSF2841" s="11"/>
      <c r="WSG2841" s="12"/>
      <c r="WSH2841" s="12"/>
      <c r="WSI2841" s="11"/>
      <c r="WSJ2841" s="11"/>
      <c r="WSK2841" s="11"/>
      <c r="WSL2841" s="12"/>
      <c r="WSM2841" s="12"/>
      <c r="WSN2841" s="11"/>
      <c r="WSO2841" s="11"/>
      <c r="WSP2841" s="11"/>
      <c r="WSQ2841" s="12"/>
      <c r="WSR2841" s="12"/>
      <c r="WSS2841" s="11"/>
      <c r="WST2841" s="11"/>
      <c r="WSU2841" s="11"/>
      <c r="WSV2841" s="12"/>
      <c r="WSW2841" s="12"/>
      <c r="WSX2841" s="11"/>
      <c r="WSY2841" s="11"/>
      <c r="WSZ2841" s="11"/>
      <c r="WTA2841" s="12"/>
      <c r="WTB2841" s="12"/>
      <c r="WTC2841" s="11"/>
      <c r="WTD2841" s="11"/>
      <c r="WTE2841" s="11"/>
      <c r="WTF2841" s="12"/>
      <c r="WTG2841" s="12"/>
      <c r="WTH2841" s="11"/>
      <c r="WTI2841" s="11"/>
      <c r="WTJ2841" s="11"/>
      <c r="WTK2841" s="12"/>
      <c r="WTL2841" s="12"/>
      <c r="WTM2841" s="11"/>
      <c r="WTN2841" s="11"/>
      <c r="WTO2841" s="11"/>
      <c r="WTP2841" s="12"/>
      <c r="WTQ2841" s="12"/>
      <c r="WTR2841" s="11"/>
      <c r="WTS2841" s="11"/>
      <c r="WTT2841" s="11"/>
      <c r="WTU2841" s="12"/>
      <c r="WTV2841" s="12"/>
      <c r="WTW2841" s="11"/>
      <c r="WTX2841" s="11"/>
      <c r="WTY2841" s="11"/>
      <c r="WTZ2841" s="12"/>
      <c r="WUA2841" s="12"/>
      <c r="WUB2841" s="11"/>
      <c r="WUC2841" s="11"/>
      <c r="WUD2841" s="11"/>
      <c r="WUE2841" s="12"/>
      <c r="WUF2841" s="12"/>
      <c r="WUG2841" s="11"/>
      <c r="WUH2841" s="11"/>
      <c r="WUI2841" s="11"/>
      <c r="WUJ2841" s="12"/>
      <c r="WUK2841" s="12"/>
      <c r="WUL2841" s="11"/>
      <c r="WUM2841" s="11"/>
      <c r="WUN2841" s="11"/>
      <c r="WUO2841" s="12"/>
      <c r="WUP2841" s="12"/>
      <c r="WUQ2841" s="11"/>
      <c r="WUR2841" s="11"/>
      <c r="WUS2841" s="11"/>
      <c r="WUT2841" s="12"/>
      <c r="WUU2841" s="12"/>
      <c r="WUV2841" s="11"/>
      <c r="WUW2841" s="11"/>
      <c r="WUX2841" s="11"/>
      <c r="WUY2841" s="12"/>
      <c r="WUZ2841" s="12"/>
      <c r="WVA2841" s="11"/>
      <c r="WVB2841" s="11"/>
      <c r="WVC2841" s="11"/>
      <c r="WVD2841" s="12"/>
      <c r="WVE2841" s="12"/>
      <c r="WVF2841" s="11"/>
      <c r="WVG2841" s="11"/>
      <c r="WVH2841" s="11"/>
      <c r="WVI2841" s="12"/>
      <c r="WVJ2841" s="12"/>
      <c r="WVK2841" s="11"/>
      <c r="WVL2841" s="11"/>
      <c r="WVM2841" s="11"/>
      <c r="WVN2841" s="12"/>
      <c r="WVO2841" s="12"/>
      <c r="WVP2841" s="11"/>
      <c r="WVQ2841" s="11"/>
      <c r="WVR2841" s="11"/>
      <c r="WVS2841" s="12"/>
      <c r="WVT2841" s="12"/>
      <c r="WVU2841" s="11"/>
      <c r="WVV2841" s="11"/>
      <c r="WVW2841" s="11"/>
      <c r="WVX2841" s="12"/>
      <c r="WVY2841" s="12"/>
      <c r="WVZ2841" s="11"/>
      <c r="WWA2841" s="11"/>
      <c r="WWB2841" s="11"/>
      <c r="WWC2841" s="12"/>
      <c r="WWD2841" s="12"/>
      <c r="WWE2841" s="11"/>
      <c r="WWF2841" s="11"/>
      <c r="WWG2841" s="11"/>
      <c r="WWH2841" s="12"/>
      <c r="WWI2841" s="12"/>
      <c r="WWJ2841" s="11"/>
      <c r="WWK2841" s="11"/>
      <c r="WWL2841" s="11"/>
      <c r="WWM2841" s="12"/>
      <c r="WWN2841" s="12"/>
      <c r="WWO2841" s="11"/>
      <c r="WWP2841" s="11"/>
      <c r="WWQ2841" s="11"/>
      <c r="WWR2841" s="12"/>
      <c r="WWS2841" s="12"/>
      <c r="WWT2841" s="11"/>
      <c r="WWU2841" s="11"/>
      <c r="WWV2841" s="11"/>
      <c r="WWW2841" s="12"/>
      <c r="WWX2841" s="12"/>
      <c r="WWY2841" s="11"/>
      <c r="WWZ2841" s="11"/>
      <c r="WXA2841" s="11"/>
      <c r="WXB2841" s="12"/>
      <c r="WXC2841" s="12"/>
      <c r="WXD2841" s="11"/>
      <c r="WXE2841" s="11"/>
      <c r="WXF2841" s="11"/>
      <c r="WXG2841" s="12"/>
      <c r="WXH2841" s="12"/>
      <c r="WXI2841" s="11"/>
      <c r="WXJ2841" s="11"/>
      <c r="WXK2841" s="11"/>
      <c r="WXL2841" s="12"/>
      <c r="WXM2841" s="12"/>
      <c r="WXN2841" s="11"/>
      <c r="WXO2841" s="11"/>
      <c r="WXP2841" s="11"/>
      <c r="WXQ2841" s="12"/>
      <c r="WXR2841" s="12"/>
      <c r="WXS2841" s="11"/>
      <c r="WXT2841" s="11"/>
      <c r="WXU2841" s="11"/>
      <c r="WXV2841" s="12"/>
      <c r="WXW2841" s="12"/>
      <c r="WXX2841" s="11"/>
      <c r="WXY2841" s="11"/>
      <c r="WXZ2841" s="11"/>
      <c r="WYA2841" s="12"/>
      <c r="WYB2841" s="12"/>
      <c r="WYC2841" s="11"/>
      <c r="WYD2841" s="11"/>
      <c r="WYE2841" s="11"/>
      <c r="WYF2841" s="12"/>
      <c r="WYG2841" s="12"/>
      <c r="WYH2841" s="11"/>
      <c r="WYI2841" s="11"/>
      <c r="WYJ2841" s="11"/>
      <c r="WYK2841" s="12"/>
      <c r="WYL2841" s="12"/>
      <c r="WYM2841" s="11"/>
      <c r="WYN2841" s="11"/>
      <c r="WYO2841" s="11"/>
      <c r="WYP2841" s="12"/>
      <c r="WYQ2841" s="12"/>
      <c r="WYR2841" s="11"/>
      <c r="WYS2841" s="11"/>
      <c r="WYT2841" s="11"/>
      <c r="WYU2841" s="12"/>
      <c r="WYV2841" s="12"/>
      <c r="WYW2841" s="11"/>
      <c r="WYX2841" s="11"/>
      <c r="WYY2841" s="11"/>
      <c r="WYZ2841" s="12"/>
      <c r="WZA2841" s="12"/>
      <c r="WZB2841" s="11"/>
      <c r="WZC2841" s="11"/>
      <c r="WZD2841" s="11"/>
      <c r="WZE2841" s="12"/>
      <c r="WZF2841" s="12"/>
      <c r="WZG2841" s="11"/>
      <c r="WZH2841" s="11"/>
      <c r="WZI2841" s="11"/>
      <c r="WZJ2841" s="12"/>
      <c r="WZK2841" s="12"/>
      <c r="WZL2841" s="11"/>
      <c r="WZM2841" s="11"/>
      <c r="WZN2841" s="11"/>
      <c r="WZO2841" s="12"/>
      <c r="WZP2841" s="12"/>
      <c r="WZQ2841" s="11"/>
      <c r="WZR2841" s="11"/>
      <c r="WZS2841" s="11"/>
      <c r="WZT2841" s="12"/>
      <c r="WZU2841" s="12"/>
      <c r="WZV2841" s="11"/>
      <c r="WZW2841" s="11"/>
      <c r="WZX2841" s="11"/>
      <c r="WZY2841" s="12"/>
      <c r="WZZ2841" s="12"/>
      <c r="XAA2841" s="11"/>
      <c r="XAB2841" s="11"/>
      <c r="XAC2841" s="11"/>
      <c r="XAD2841" s="12"/>
      <c r="XAE2841" s="12"/>
      <c r="XAF2841" s="11"/>
      <c r="XAG2841" s="11"/>
      <c r="XAH2841" s="11"/>
      <c r="XAI2841" s="12"/>
      <c r="XAJ2841" s="12"/>
      <c r="XAK2841" s="11"/>
      <c r="XAL2841" s="11"/>
      <c r="XAM2841" s="11"/>
      <c r="XAN2841" s="12"/>
      <c r="XAO2841" s="12"/>
      <c r="XAP2841" s="11"/>
      <c r="XAQ2841" s="11"/>
      <c r="XAR2841" s="11"/>
      <c r="XAS2841" s="12"/>
      <c r="XAT2841" s="12"/>
      <c r="XAU2841" s="11"/>
      <c r="XAV2841" s="11"/>
      <c r="XAW2841" s="11"/>
      <c r="XAX2841" s="12"/>
      <c r="XAY2841" s="12"/>
      <c r="XAZ2841" s="11"/>
      <c r="XBA2841" s="11"/>
      <c r="XBB2841" s="11"/>
      <c r="XBC2841" s="12"/>
      <c r="XBD2841" s="12"/>
      <c r="XBE2841" s="11"/>
      <c r="XBF2841" s="11"/>
      <c r="XBG2841" s="11"/>
      <c r="XBH2841" s="12"/>
      <c r="XBI2841" s="12"/>
      <c r="XBJ2841" s="11"/>
      <c r="XBK2841" s="11"/>
      <c r="XBL2841" s="11"/>
      <c r="XBM2841" s="12"/>
      <c r="XBN2841" s="12"/>
      <c r="XBO2841" s="11"/>
      <c r="XBP2841" s="11"/>
      <c r="XBQ2841" s="11"/>
      <c r="XBR2841" s="12"/>
      <c r="XBS2841" s="12"/>
      <c r="XBT2841" s="11"/>
      <c r="XBU2841" s="11"/>
      <c r="XBV2841" s="11"/>
      <c r="XBW2841" s="12"/>
      <c r="XBX2841" s="12"/>
      <c r="XBY2841" s="11"/>
      <c r="XBZ2841" s="11"/>
      <c r="XCA2841" s="11"/>
      <c r="XCB2841" s="12"/>
      <c r="XCC2841" s="12"/>
      <c r="XCD2841" s="11"/>
      <c r="XCE2841" s="11"/>
      <c r="XCF2841" s="11"/>
      <c r="XCG2841" s="12"/>
      <c r="XCH2841" s="12"/>
      <c r="XCI2841" s="11"/>
      <c r="XCJ2841" s="11"/>
      <c r="XCK2841" s="11"/>
      <c r="XCL2841" s="12"/>
      <c r="XCM2841" s="12"/>
      <c r="XCN2841" s="11"/>
      <c r="XCO2841" s="11"/>
      <c r="XCP2841" s="11"/>
      <c r="XCQ2841" s="12"/>
      <c r="XCR2841" s="12"/>
      <c r="XCS2841" s="11"/>
      <c r="XCT2841" s="11"/>
      <c r="XCU2841" s="11"/>
      <c r="XCV2841" s="12"/>
      <c r="XCW2841" s="12"/>
      <c r="XCX2841" s="11"/>
      <c r="XCY2841" s="11"/>
      <c r="XCZ2841" s="11"/>
      <c r="XDA2841" s="12"/>
      <c r="XDB2841" s="12"/>
      <c r="XDC2841" s="11"/>
      <c r="XDD2841" s="11"/>
      <c r="XDE2841" s="11"/>
      <c r="XDF2841" s="12"/>
      <c r="XDG2841" s="12"/>
      <c r="XDH2841" s="11"/>
      <c r="XDI2841" s="11"/>
      <c r="XDJ2841" s="11"/>
      <c r="XDK2841" s="12"/>
      <c r="XDL2841" s="12"/>
      <c r="XDM2841" s="11"/>
      <c r="XDN2841" s="11"/>
      <c r="XDO2841" s="11"/>
      <c r="XDP2841" s="12"/>
      <c r="XDQ2841" s="12"/>
      <c r="XDR2841" s="11"/>
      <c r="XDS2841" s="11"/>
      <c r="XDT2841" s="11"/>
      <c r="XDU2841" s="12"/>
      <c r="XDV2841" s="12"/>
      <c r="XDW2841" s="11"/>
      <c r="XDX2841" s="11"/>
      <c r="XDY2841" s="11"/>
      <c r="XDZ2841" s="12"/>
      <c r="XEA2841" s="12"/>
      <c r="XEB2841" s="11"/>
      <c r="XEC2841" s="11"/>
      <c r="XED2841" s="11"/>
      <c r="XEE2841" s="12"/>
      <c r="XEF2841" s="12"/>
      <c r="XEG2841" s="11"/>
      <c r="XEH2841" s="11"/>
      <c r="XEI2841" s="11"/>
      <c r="XEJ2841" s="12"/>
      <c r="XEK2841" s="12"/>
      <c r="XEL2841" s="11"/>
      <c r="XEM2841" s="11"/>
      <c r="XEN2841" s="11"/>
      <c r="XEO2841" s="12"/>
      <c r="XEP2841" s="12"/>
      <c r="XEQ2841" s="11"/>
      <c r="XER2841" s="11"/>
      <c r="XES2841" s="11"/>
      <c r="XET2841" s="12"/>
      <c r="XEU2841" s="12"/>
      <c r="XEV2841" s="11"/>
      <c r="XEW2841" s="11"/>
      <c r="XEX2841" s="11"/>
      <c r="XEY2841" s="12"/>
      <c r="XEZ2841" s="12"/>
      <c r="XFA2841" s="11"/>
      <c r="XFB2841" s="11"/>
      <c r="XFC2841" s="11"/>
      <c r="XFD2841" s="12"/>
    </row>
    <row r="2842" spans="1:16384" s="2" customFormat="1" ht="15.95" customHeight="1" x14ac:dyDescent="0.2">
      <c r="A2842" s="7" t="s">
        <v>19</v>
      </c>
      <c r="B2842" s="7" t="s">
        <v>60</v>
      </c>
      <c r="C2842" s="7" t="s">
        <v>4</v>
      </c>
      <c r="D2842" s="3">
        <v>45382</v>
      </c>
      <c r="E2842" s="3">
        <v>45461</v>
      </c>
      <c r="F2842" s="7">
        <f t="shared" si="362"/>
        <v>2024</v>
      </c>
      <c r="G2842" s="2">
        <f t="shared" si="363"/>
        <v>6</v>
      </c>
      <c r="H2842" s="2">
        <f t="shared" si="364"/>
        <v>18</v>
      </c>
      <c r="I2842" s="2" t="str">
        <f t="shared" si="365"/>
        <v>Junio</v>
      </c>
      <c r="L2842" s="2" t="str">
        <f>CONCATENATE(A2846,B2846,C2846,D2846,E2846,)</f>
        <v>ExternoDeuda externa (saldos y flujos)Mensual4203542128</v>
      </c>
      <c r="M2842" s="11"/>
      <c r="N2842" s="12"/>
      <c r="O2842" s="12"/>
      <c r="P2842" s="11"/>
      <c r="Q2842" s="11"/>
      <c r="R2842" s="11"/>
      <c r="S2842" s="12"/>
      <c r="T2842" s="12"/>
      <c r="U2842" s="11"/>
      <c r="V2842" s="11"/>
      <c r="W2842" s="11"/>
      <c r="X2842" s="12"/>
      <c r="Y2842" s="12"/>
      <c r="Z2842" s="11"/>
      <c r="AA2842" s="11"/>
      <c r="AB2842" s="11"/>
      <c r="AC2842" s="12"/>
      <c r="AD2842" s="12"/>
      <c r="AE2842" s="11"/>
      <c r="AF2842" s="11"/>
      <c r="AG2842" s="11"/>
      <c r="AH2842" s="12"/>
      <c r="AI2842" s="12"/>
      <c r="AJ2842" s="11"/>
      <c r="AK2842" s="11"/>
      <c r="AL2842" s="11"/>
      <c r="AM2842" s="12"/>
      <c r="AN2842" s="12"/>
      <c r="AO2842" s="11"/>
      <c r="AP2842" s="11"/>
      <c r="AQ2842" s="11"/>
      <c r="AR2842" s="12"/>
      <c r="AS2842" s="12"/>
      <c r="AT2842" s="11"/>
      <c r="AU2842" s="11"/>
      <c r="AV2842" s="11"/>
      <c r="AW2842" s="12"/>
      <c r="AX2842" s="12"/>
      <c r="AY2842" s="11"/>
      <c r="AZ2842" s="11"/>
      <c r="BA2842" s="11"/>
      <c r="BB2842" s="12"/>
      <c r="BC2842" s="12"/>
      <c r="BD2842" s="11"/>
      <c r="BE2842" s="11"/>
      <c r="BF2842" s="11"/>
      <c r="BG2842" s="12"/>
      <c r="BH2842" s="12"/>
      <c r="BI2842" s="11"/>
      <c r="BJ2842" s="11"/>
      <c r="BK2842" s="11"/>
      <c r="BL2842" s="12"/>
      <c r="BM2842" s="12"/>
      <c r="BN2842" s="11"/>
      <c r="BO2842" s="11"/>
      <c r="BP2842" s="11"/>
      <c r="BQ2842" s="12"/>
      <c r="BR2842" s="12"/>
      <c r="BS2842" s="11"/>
      <c r="BT2842" s="11"/>
      <c r="BU2842" s="11"/>
      <c r="BV2842" s="12"/>
      <c r="BW2842" s="12"/>
      <c r="BX2842" s="11"/>
      <c r="BY2842" s="11"/>
      <c r="BZ2842" s="11"/>
      <c r="CA2842" s="12"/>
      <c r="CB2842" s="12"/>
      <c r="CC2842" s="11"/>
      <c r="CD2842" s="11"/>
      <c r="CE2842" s="11"/>
      <c r="CF2842" s="12"/>
      <c r="CG2842" s="12"/>
      <c r="CH2842" s="11"/>
      <c r="CI2842" s="11"/>
      <c r="CJ2842" s="11"/>
      <c r="CK2842" s="12"/>
      <c r="CL2842" s="12"/>
      <c r="CM2842" s="11"/>
      <c r="CN2842" s="11"/>
      <c r="CO2842" s="11"/>
      <c r="CP2842" s="12"/>
      <c r="CQ2842" s="12"/>
      <c r="CR2842" s="11"/>
      <c r="CS2842" s="11"/>
      <c r="CT2842" s="11"/>
      <c r="CU2842" s="12"/>
      <c r="CV2842" s="12"/>
      <c r="CW2842" s="11"/>
      <c r="CX2842" s="11"/>
      <c r="CY2842" s="11"/>
      <c r="CZ2842" s="12"/>
      <c r="DA2842" s="12"/>
      <c r="DB2842" s="11"/>
      <c r="DC2842" s="11"/>
      <c r="DD2842" s="11"/>
      <c r="DE2842" s="12"/>
      <c r="DF2842" s="12"/>
      <c r="DG2842" s="11"/>
      <c r="DH2842" s="11"/>
      <c r="DI2842" s="11"/>
      <c r="DJ2842" s="12"/>
      <c r="DK2842" s="12"/>
      <c r="DL2842" s="11"/>
      <c r="DM2842" s="11"/>
      <c r="DN2842" s="11"/>
      <c r="DO2842" s="12"/>
      <c r="DP2842" s="12"/>
      <c r="DQ2842" s="11"/>
      <c r="DR2842" s="11"/>
      <c r="DS2842" s="11"/>
      <c r="DT2842" s="12"/>
      <c r="DU2842" s="12"/>
      <c r="DV2842" s="11"/>
      <c r="DW2842" s="11"/>
      <c r="DX2842" s="11"/>
      <c r="DY2842" s="12"/>
      <c r="DZ2842" s="12"/>
      <c r="EA2842" s="11"/>
      <c r="EB2842" s="11"/>
      <c r="EC2842" s="11"/>
      <c r="ED2842" s="12"/>
      <c r="EE2842" s="12"/>
      <c r="EF2842" s="11"/>
      <c r="EG2842" s="11"/>
      <c r="EH2842" s="11"/>
      <c r="EI2842" s="12"/>
      <c r="EJ2842" s="12"/>
      <c r="EK2842" s="11"/>
      <c r="EL2842" s="11"/>
      <c r="EM2842" s="11"/>
      <c r="EN2842" s="12"/>
      <c r="EO2842" s="12"/>
      <c r="EP2842" s="11"/>
      <c r="EQ2842" s="11"/>
      <c r="ER2842" s="11"/>
      <c r="ES2842" s="12"/>
      <c r="ET2842" s="12"/>
      <c r="EU2842" s="11"/>
      <c r="EV2842" s="11"/>
      <c r="EW2842" s="11"/>
      <c r="EX2842" s="12"/>
      <c r="EY2842" s="12"/>
      <c r="EZ2842" s="11"/>
      <c r="FA2842" s="11"/>
      <c r="FB2842" s="11"/>
      <c r="FC2842" s="12"/>
      <c r="FD2842" s="12"/>
      <c r="FE2842" s="11"/>
      <c r="FF2842" s="11"/>
      <c r="FG2842" s="11"/>
      <c r="FH2842" s="12"/>
      <c r="FI2842" s="12"/>
      <c r="FJ2842" s="11"/>
      <c r="FK2842" s="11"/>
      <c r="FL2842" s="11"/>
      <c r="FM2842" s="12"/>
      <c r="FN2842" s="12"/>
      <c r="FO2842" s="11"/>
      <c r="FP2842" s="11"/>
      <c r="FQ2842" s="11"/>
      <c r="FR2842" s="12"/>
      <c r="FS2842" s="12"/>
      <c r="FT2842" s="11"/>
      <c r="FU2842" s="11"/>
      <c r="FV2842" s="11"/>
      <c r="FW2842" s="12"/>
      <c r="FX2842" s="12"/>
      <c r="FY2842" s="11"/>
      <c r="FZ2842" s="11"/>
      <c r="GA2842" s="11"/>
      <c r="GB2842" s="12"/>
      <c r="GC2842" s="12"/>
      <c r="GD2842" s="11"/>
      <c r="GE2842" s="11"/>
      <c r="GF2842" s="11"/>
      <c r="GG2842" s="12"/>
      <c r="GH2842" s="12"/>
      <c r="GI2842" s="11"/>
      <c r="GJ2842" s="11"/>
      <c r="GK2842" s="11"/>
      <c r="GL2842" s="12"/>
      <c r="GM2842" s="12"/>
      <c r="GN2842" s="11"/>
      <c r="GO2842" s="11"/>
      <c r="GP2842" s="11"/>
      <c r="GQ2842" s="12"/>
      <c r="GR2842" s="12"/>
      <c r="GS2842" s="11"/>
      <c r="GT2842" s="11"/>
      <c r="GU2842" s="11"/>
      <c r="GV2842" s="12"/>
      <c r="GW2842" s="12"/>
      <c r="GX2842" s="11"/>
      <c r="GY2842" s="11"/>
      <c r="GZ2842" s="11"/>
      <c r="HA2842" s="12"/>
      <c r="HB2842" s="12"/>
      <c r="HC2842" s="11"/>
      <c r="HD2842" s="11"/>
      <c r="HE2842" s="11"/>
      <c r="HF2842" s="12"/>
      <c r="HG2842" s="12"/>
      <c r="HH2842" s="11"/>
      <c r="HI2842" s="11"/>
      <c r="HJ2842" s="11"/>
      <c r="HK2842" s="12"/>
      <c r="HL2842" s="12"/>
      <c r="HM2842" s="11"/>
      <c r="HN2842" s="11"/>
      <c r="HO2842" s="11"/>
      <c r="HP2842" s="12"/>
      <c r="HQ2842" s="12"/>
      <c r="HR2842" s="11"/>
      <c r="HS2842" s="11"/>
      <c r="HT2842" s="11"/>
      <c r="HU2842" s="12"/>
      <c r="HV2842" s="12"/>
      <c r="HW2842" s="11"/>
      <c r="HX2842" s="11"/>
      <c r="HY2842" s="11"/>
      <c r="HZ2842" s="12"/>
      <c r="IA2842" s="12"/>
      <c r="IB2842" s="11"/>
      <c r="IC2842" s="11"/>
      <c r="ID2842" s="11"/>
      <c r="IE2842" s="12"/>
      <c r="IF2842" s="12"/>
      <c r="IG2842" s="11"/>
      <c r="IH2842" s="11"/>
      <c r="II2842" s="11"/>
      <c r="IJ2842" s="12"/>
      <c r="IK2842" s="12"/>
      <c r="IL2842" s="11"/>
      <c r="IM2842" s="11"/>
      <c r="IN2842" s="11"/>
      <c r="IO2842" s="12"/>
      <c r="IP2842" s="12"/>
      <c r="IQ2842" s="11"/>
      <c r="IR2842" s="11"/>
      <c r="IS2842" s="11"/>
      <c r="IT2842" s="12"/>
      <c r="IU2842" s="12"/>
      <c r="IV2842" s="11"/>
      <c r="IW2842" s="11"/>
      <c r="IX2842" s="11"/>
      <c r="IY2842" s="12"/>
      <c r="IZ2842" s="12"/>
      <c r="JA2842" s="11"/>
      <c r="JB2842" s="11"/>
      <c r="JC2842" s="11"/>
      <c r="JD2842" s="12"/>
      <c r="JE2842" s="12"/>
      <c r="JF2842" s="11"/>
      <c r="JG2842" s="11"/>
      <c r="JH2842" s="11"/>
      <c r="JI2842" s="12"/>
      <c r="JJ2842" s="12"/>
      <c r="JK2842" s="11"/>
      <c r="JL2842" s="11"/>
      <c r="JM2842" s="11"/>
      <c r="JN2842" s="12"/>
      <c r="JO2842" s="12"/>
      <c r="JP2842" s="11"/>
      <c r="JQ2842" s="11"/>
      <c r="JR2842" s="11"/>
      <c r="JS2842" s="12"/>
      <c r="JT2842" s="12"/>
      <c r="JU2842" s="11"/>
      <c r="JV2842" s="11"/>
      <c r="JW2842" s="11"/>
      <c r="JX2842" s="12"/>
      <c r="JY2842" s="12"/>
      <c r="JZ2842" s="11"/>
      <c r="KA2842" s="11"/>
      <c r="KB2842" s="11"/>
      <c r="KC2842" s="12"/>
      <c r="KD2842" s="12"/>
      <c r="KE2842" s="11"/>
      <c r="KF2842" s="11"/>
      <c r="KG2842" s="11"/>
      <c r="KH2842" s="12"/>
      <c r="KI2842" s="12"/>
      <c r="KJ2842" s="11"/>
      <c r="KK2842" s="11"/>
      <c r="KL2842" s="11"/>
      <c r="KM2842" s="12"/>
      <c r="KN2842" s="12"/>
      <c r="KO2842" s="11"/>
      <c r="KP2842" s="11"/>
      <c r="KQ2842" s="11"/>
      <c r="KR2842" s="12"/>
      <c r="KS2842" s="12"/>
      <c r="KT2842" s="11"/>
      <c r="KU2842" s="11"/>
      <c r="KV2842" s="11"/>
      <c r="KW2842" s="12"/>
      <c r="KX2842" s="12"/>
      <c r="KY2842" s="11"/>
      <c r="KZ2842" s="11"/>
      <c r="LA2842" s="11"/>
      <c r="LB2842" s="12"/>
      <c r="LC2842" s="12"/>
      <c r="LD2842" s="11"/>
      <c r="LE2842" s="11"/>
      <c r="LF2842" s="11"/>
      <c r="LG2842" s="12"/>
      <c r="LH2842" s="12"/>
      <c r="LI2842" s="11"/>
      <c r="LJ2842" s="11"/>
      <c r="LK2842" s="11"/>
      <c r="LL2842" s="12"/>
      <c r="LM2842" s="12"/>
      <c r="LN2842" s="11"/>
      <c r="LO2842" s="11"/>
      <c r="LP2842" s="11"/>
      <c r="LQ2842" s="12"/>
      <c r="LR2842" s="12"/>
      <c r="LS2842" s="11"/>
      <c r="LT2842" s="11"/>
      <c r="LU2842" s="11"/>
      <c r="LV2842" s="12"/>
      <c r="LW2842" s="12"/>
      <c r="LX2842" s="11"/>
      <c r="LY2842" s="11"/>
      <c r="LZ2842" s="11"/>
      <c r="MA2842" s="12"/>
      <c r="MB2842" s="12"/>
      <c r="MC2842" s="11"/>
      <c r="MD2842" s="11"/>
      <c r="ME2842" s="11"/>
      <c r="MF2842" s="12"/>
      <c r="MG2842" s="12"/>
      <c r="MH2842" s="11"/>
      <c r="MI2842" s="11"/>
      <c r="MJ2842" s="11"/>
      <c r="MK2842" s="12"/>
      <c r="ML2842" s="12"/>
      <c r="MM2842" s="11"/>
      <c r="MN2842" s="11"/>
      <c r="MO2842" s="11"/>
      <c r="MP2842" s="12"/>
      <c r="MQ2842" s="12"/>
      <c r="MR2842" s="11"/>
      <c r="MS2842" s="11"/>
      <c r="MT2842" s="11"/>
      <c r="MU2842" s="12"/>
      <c r="MV2842" s="12"/>
      <c r="MW2842" s="11"/>
      <c r="MX2842" s="11"/>
      <c r="MY2842" s="11"/>
      <c r="MZ2842" s="12"/>
      <c r="NA2842" s="12"/>
      <c r="NB2842" s="11"/>
      <c r="NC2842" s="11"/>
      <c r="ND2842" s="11"/>
      <c r="NE2842" s="12"/>
      <c r="NF2842" s="12"/>
      <c r="NG2842" s="11"/>
      <c r="NH2842" s="11"/>
      <c r="NI2842" s="11"/>
      <c r="NJ2842" s="12"/>
      <c r="NK2842" s="12"/>
      <c r="NL2842" s="11"/>
      <c r="NM2842" s="11"/>
      <c r="NN2842" s="11"/>
      <c r="NO2842" s="12"/>
      <c r="NP2842" s="12"/>
      <c r="NQ2842" s="11"/>
      <c r="NR2842" s="11"/>
      <c r="NS2842" s="11"/>
      <c r="NT2842" s="12"/>
      <c r="NU2842" s="12"/>
      <c r="NV2842" s="11"/>
      <c r="NW2842" s="11"/>
      <c r="NX2842" s="11"/>
      <c r="NY2842" s="12"/>
      <c r="NZ2842" s="12"/>
      <c r="OA2842" s="11"/>
      <c r="OB2842" s="11"/>
      <c r="OC2842" s="11"/>
      <c r="OD2842" s="12"/>
      <c r="OE2842" s="12"/>
      <c r="OF2842" s="11"/>
      <c r="OG2842" s="11"/>
      <c r="OH2842" s="11"/>
      <c r="OI2842" s="12"/>
      <c r="OJ2842" s="12"/>
      <c r="OK2842" s="11"/>
      <c r="OL2842" s="11"/>
      <c r="OM2842" s="11"/>
      <c r="ON2842" s="12"/>
      <c r="OO2842" s="12"/>
      <c r="OP2842" s="11"/>
      <c r="OQ2842" s="11"/>
      <c r="OR2842" s="11"/>
      <c r="OS2842" s="12"/>
      <c r="OT2842" s="12"/>
      <c r="OU2842" s="11"/>
      <c r="OV2842" s="11"/>
      <c r="OW2842" s="11"/>
      <c r="OX2842" s="12"/>
      <c r="OY2842" s="12"/>
      <c r="OZ2842" s="11"/>
      <c r="PA2842" s="11"/>
      <c r="PB2842" s="11"/>
      <c r="PC2842" s="12"/>
      <c r="PD2842" s="12"/>
      <c r="PE2842" s="11"/>
      <c r="PF2842" s="11"/>
      <c r="PG2842" s="11"/>
      <c r="PH2842" s="12"/>
      <c r="PI2842" s="12"/>
      <c r="PJ2842" s="11"/>
      <c r="PK2842" s="11"/>
      <c r="PL2842" s="11"/>
      <c r="PM2842" s="12"/>
      <c r="PN2842" s="12"/>
      <c r="PO2842" s="11"/>
      <c r="PP2842" s="11"/>
      <c r="PQ2842" s="11"/>
      <c r="PR2842" s="12"/>
      <c r="PS2842" s="12"/>
      <c r="PT2842" s="11"/>
      <c r="PU2842" s="11"/>
      <c r="PV2842" s="11"/>
      <c r="PW2842" s="12"/>
      <c r="PX2842" s="12"/>
      <c r="PY2842" s="11"/>
      <c r="PZ2842" s="11"/>
      <c r="QA2842" s="11"/>
      <c r="QB2842" s="12"/>
      <c r="QC2842" s="12"/>
      <c r="QD2842" s="11"/>
      <c r="QE2842" s="11"/>
      <c r="QF2842" s="11"/>
      <c r="QG2842" s="12"/>
      <c r="QH2842" s="12"/>
      <c r="QI2842" s="11"/>
      <c r="QJ2842" s="11"/>
      <c r="QK2842" s="11"/>
      <c r="QL2842" s="12"/>
      <c r="QM2842" s="12"/>
      <c r="QN2842" s="11"/>
      <c r="QO2842" s="11"/>
      <c r="QP2842" s="11"/>
      <c r="QQ2842" s="12"/>
      <c r="QR2842" s="12"/>
      <c r="QS2842" s="11"/>
      <c r="QT2842" s="11"/>
      <c r="QU2842" s="11"/>
      <c r="QV2842" s="12"/>
      <c r="QW2842" s="12"/>
      <c r="QX2842" s="11"/>
      <c r="QY2842" s="11"/>
      <c r="QZ2842" s="11"/>
      <c r="RA2842" s="12"/>
      <c r="RB2842" s="12"/>
      <c r="RC2842" s="11"/>
      <c r="RD2842" s="11"/>
      <c r="RE2842" s="11"/>
      <c r="RF2842" s="12"/>
      <c r="RG2842" s="12"/>
      <c r="RH2842" s="11"/>
      <c r="RI2842" s="11"/>
      <c r="RJ2842" s="11"/>
      <c r="RK2842" s="12"/>
      <c r="RL2842" s="12"/>
      <c r="RM2842" s="11"/>
      <c r="RN2842" s="11"/>
      <c r="RO2842" s="11"/>
      <c r="RP2842" s="12"/>
      <c r="RQ2842" s="12"/>
      <c r="RR2842" s="11"/>
      <c r="RS2842" s="11"/>
      <c r="RT2842" s="11"/>
      <c r="RU2842" s="12"/>
      <c r="RV2842" s="12"/>
      <c r="RW2842" s="11"/>
      <c r="RX2842" s="11"/>
      <c r="RY2842" s="11"/>
      <c r="RZ2842" s="12"/>
      <c r="SA2842" s="12"/>
      <c r="SB2842" s="11"/>
      <c r="SC2842" s="11"/>
      <c r="SD2842" s="11"/>
      <c r="SE2842" s="12"/>
      <c r="SF2842" s="12"/>
      <c r="SG2842" s="11"/>
      <c r="SH2842" s="11"/>
      <c r="SI2842" s="11"/>
      <c r="SJ2842" s="12"/>
      <c r="SK2842" s="12"/>
      <c r="SL2842" s="11"/>
      <c r="SM2842" s="11"/>
      <c r="SN2842" s="11"/>
      <c r="SO2842" s="12"/>
      <c r="SP2842" s="12"/>
      <c r="SQ2842" s="11"/>
      <c r="SR2842" s="11"/>
      <c r="SS2842" s="11"/>
      <c r="ST2842" s="12"/>
      <c r="SU2842" s="12"/>
      <c r="SV2842" s="11"/>
      <c r="SW2842" s="11"/>
      <c r="SX2842" s="11"/>
      <c r="SY2842" s="12"/>
      <c r="SZ2842" s="12"/>
      <c r="TA2842" s="11"/>
      <c r="TB2842" s="11"/>
      <c r="TC2842" s="11"/>
      <c r="TD2842" s="12"/>
      <c r="TE2842" s="12"/>
      <c r="TF2842" s="11"/>
      <c r="TG2842" s="11"/>
      <c r="TH2842" s="11"/>
      <c r="TI2842" s="12"/>
      <c r="TJ2842" s="12"/>
      <c r="TK2842" s="11"/>
      <c r="TL2842" s="11"/>
      <c r="TM2842" s="11"/>
      <c r="TN2842" s="12"/>
      <c r="TO2842" s="12"/>
      <c r="TP2842" s="11"/>
      <c r="TQ2842" s="11"/>
      <c r="TR2842" s="11"/>
      <c r="TS2842" s="12"/>
      <c r="TT2842" s="12"/>
      <c r="TU2842" s="11"/>
      <c r="TV2842" s="11"/>
      <c r="TW2842" s="11"/>
      <c r="TX2842" s="12"/>
      <c r="TY2842" s="12"/>
      <c r="TZ2842" s="11"/>
      <c r="UA2842" s="11"/>
      <c r="UB2842" s="11"/>
      <c r="UC2842" s="12"/>
      <c r="UD2842" s="12"/>
      <c r="UE2842" s="11"/>
      <c r="UF2842" s="11"/>
      <c r="UG2842" s="11"/>
      <c r="UH2842" s="12"/>
      <c r="UI2842" s="12"/>
      <c r="UJ2842" s="11"/>
      <c r="UK2842" s="11"/>
      <c r="UL2842" s="11"/>
      <c r="UM2842" s="12"/>
      <c r="UN2842" s="12"/>
      <c r="UO2842" s="11"/>
      <c r="UP2842" s="11"/>
      <c r="UQ2842" s="11"/>
      <c r="UR2842" s="12"/>
      <c r="US2842" s="12"/>
      <c r="UT2842" s="11"/>
      <c r="UU2842" s="11"/>
      <c r="UV2842" s="11"/>
      <c r="UW2842" s="12"/>
      <c r="UX2842" s="12"/>
      <c r="UY2842" s="11"/>
      <c r="UZ2842" s="11"/>
      <c r="VA2842" s="11"/>
      <c r="VB2842" s="12"/>
      <c r="VC2842" s="12"/>
      <c r="VD2842" s="11"/>
      <c r="VE2842" s="11"/>
      <c r="VF2842" s="11"/>
      <c r="VG2842" s="12"/>
      <c r="VH2842" s="12"/>
      <c r="VI2842" s="11"/>
      <c r="VJ2842" s="11"/>
      <c r="VK2842" s="11"/>
      <c r="VL2842" s="12"/>
      <c r="VM2842" s="12"/>
      <c r="VN2842" s="11"/>
      <c r="VO2842" s="11"/>
      <c r="VP2842" s="11"/>
      <c r="VQ2842" s="12"/>
      <c r="VR2842" s="12"/>
      <c r="VS2842" s="11"/>
      <c r="VT2842" s="11"/>
      <c r="VU2842" s="11"/>
      <c r="VV2842" s="12"/>
      <c r="VW2842" s="12"/>
      <c r="VX2842" s="11"/>
      <c r="VY2842" s="11"/>
      <c r="VZ2842" s="11"/>
      <c r="WA2842" s="12"/>
      <c r="WB2842" s="12"/>
      <c r="WC2842" s="11"/>
      <c r="WD2842" s="11"/>
      <c r="WE2842" s="11"/>
      <c r="WF2842" s="12"/>
      <c r="WG2842" s="12"/>
      <c r="WH2842" s="11"/>
      <c r="WI2842" s="11"/>
      <c r="WJ2842" s="11"/>
      <c r="WK2842" s="12"/>
      <c r="WL2842" s="12"/>
      <c r="WM2842" s="11"/>
      <c r="WN2842" s="11"/>
      <c r="WO2842" s="11"/>
      <c r="WP2842" s="12"/>
      <c r="WQ2842" s="12"/>
      <c r="WR2842" s="11"/>
      <c r="WS2842" s="11"/>
      <c r="WT2842" s="11"/>
      <c r="WU2842" s="12"/>
      <c r="WV2842" s="12"/>
      <c r="WW2842" s="11"/>
      <c r="WX2842" s="11"/>
      <c r="WY2842" s="11"/>
      <c r="WZ2842" s="12"/>
      <c r="XA2842" s="12"/>
      <c r="XB2842" s="11"/>
      <c r="XC2842" s="11"/>
      <c r="XD2842" s="11"/>
      <c r="XE2842" s="12"/>
      <c r="XF2842" s="12"/>
      <c r="XG2842" s="11"/>
      <c r="XH2842" s="11"/>
      <c r="XI2842" s="11"/>
      <c r="XJ2842" s="12"/>
      <c r="XK2842" s="12"/>
      <c r="XL2842" s="11"/>
      <c r="XM2842" s="11"/>
      <c r="XN2842" s="11"/>
      <c r="XO2842" s="12"/>
      <c r="XP2842" s="12"/>
      <c r="XQ2842" s="11"/>
      <c r="XR2842" s="11"/>
      <c r="XS2842" s="11"/>
      <c r="XT2842" s="12"/>
      <c r="XU2842" s="12"/>
      <c r="XV2842" s="11"/>
      <c r="XW2842" s="11"/>
      <c r="XX2842" s="11"/>
      <c r="XY2842" s="12"/>
      <c r="XZ2842" s="12"/>
      <c r="YA2842" s="11"/>
      <c r="YB2842" s="11"/>
      <c r="YC2842" s="11"/>
      <c r="YD2842" s="12"/>
      <c r="YE2842" s="12"/>
      <c r="YF2842" s="11"/>
      <c r="YG2842" s="11"/>
      <c r="YH2842" s="11"/>
      <c r="YI2842" s="12"/>
      <c r="YJ2842" s="12"/>
      <c r="YK2842" s="11"/>
      <c r="YL2842" s="11"/>
      <c r="YM2842" s="11"/>
      <c r="YN2842" s="12"/>
      <c r="YO2842" s="12"/>
      <c r="YP2842" s="11"/>
      <c r="YQ2842" s="11"/>
      <c r="YR2842" s="11"/>
      <c r="YS2842" s="12"/>
      <c r="YT2842" s="12"/>
      <c r="YU2842" s="11"/>
      <c r="YV2842" s="11"/>
      <c r="YW2842" s="11"/>
      <c r="YX2842" s="12"/>
      <c r="YY2842" s="12"/>
      <c r="YZ2842" s="11"/>
      <c r="ZA2842" s="11"/>
      <c r="ZB2842" s="11"/>
      <c r="ZC2842" s="12"/>
      <c r="ZD2842" s="12"/>
      <c r="ZE2842" s="11"/>
      <c r="ZF2842" s="11"/>
      <c r="ZG2842" s="11"/>
      <c r="ZH2842" s="12"/>
      <c r="ZI2842" s="12"/>
      <c r="ZJ2842" s="11"/>
      <c r="ZK2842" s="11"/>
      <c r="ZL2842" s="11"/>
      <c r="ZM2842" s="12"/>
      <c r="ZN2842" s="12"/>
      <c r="ZO2842" s="11"/>
      <c r="ZP2842" s="11"/>
      <c r="ZQ2842" s="11"/>
      <c r="ZR2842" s="12"/>
      <c r="ZS2842" s="12"/>
      <c r="ZT2842" s="11"/>
      <c r="ZU2842" s="11"/>
      <c r="ZV2842" s="11"/>
      <c r="ZW2842" s="12"/>
      <c r="ZX2842" s="12"/>
      <c r="ZY2842" s="11"/>
      <c r="ZZ2842" s="11"/>
      <c r="AAA2842" s="11"/>
      <c r="AAB2842" s="12"/>
      <c r="AAC2842" s="12"/>
      <c r="AAD2842" s="11"/>
      <c r="AAE2842" s="11"/>
      <c r="AAF2842" s="11"/>
      <c r="AAG2842" s="12"/>
      <c r="AAH2842" s="12"/>
      <c r="AAI2842" s="11"/>
      <c r="AAJ2842" s="11"/>
      <c r="AAK2842" s="11"/>
      <c r="AAL2842" s="12"/>
      <c r="AAM2842" s="12"/>
      <c r="AAN2842" s="11"/>
      <c r="AAO2842" s="11"/>
      <c r="AAP2842" s="11"/>
      <c r="AAQ2842" s="12"/>
      <c r="AAR2842" s="12"/>
      <c r="AAS2842" s="11"/>
      <c r="AAT2842" s="11"/>
      <c r="AAU2842" s="11"/>
      <c r="AAV2842" s="12"/>
      <c r="AAW2842" s="12"/>
      <c r="AAX2842" s="11"/>
      <c r="AAY2842" s="11"/>
      <c r="AAZ2842" s="11"/>
      <c r="ABA2842" s="12"/>
      <c r="ABB2842" s="12"/>
      <c r="ABC2842" s="11"/>
      <c r="ABD2842" s="11"/>
      <c r="ABE2842" s="11"/>
      <c r="ABF2842" s="12"/>
      <c r="ABG2842" s="12"/>
      <c r="ABH2842" s="11"/>
      <c r="ABI2842" s="11"/>
      <c r="ABJ2842" s="11"/>
      <c r="ABK2842" s="12"/>
      <c r="ABL2842" s="12"/>
      <c r="ABM2842" s="11"/>
      <c r="ABN2842" s="11"/>
      <c r="ABO2842" s="11"/>
      <c r="ABP2842" s="12"/>
      <c r="ABQ2842" s="12"/>
      <c r="ABR2842" s="11"/>
      <c r="ABS2842" s="11"/>
      <c r="ABT2842" s="11"/>
      <c r="ABU2842" s="12"/>
      <c r="ABV2842" s="12"/>
      <c r="ABW2842" s="11"/>
      <c r="ABX2842" s="11"/>
      <c r="ABY2842" s="11"/>
      <c r="ABZ2842" s="12"/>
      <c r="ACA2842" s="12"/>
      <c r="ACB2842" s="11"/>
      <c r="ACC2842" s="11"/>
      <c r="ACD2842" s="11"/>
      <c r="ACE2842" s="12"/>
      <c r="ACF2842" s="12"/>
      <c r="ACG2842" s="11"/>
      <c r="ACH2842" s="11"/>
      <c r="ACI2842" s="11"/>
      <c r="ACJ2842" s="12"/>
      <c r="ACK2842" s="12"/>
      <c r="ACL2842" s="11"/>
      <c r="ACM2842" s="11"/>
      <c r="ACN2842" s="11"/>
      <c r="ACO2842" s="12"/>
      <c r="ACP2842" s="12"/>
      <c r="ACQ2842" s="11"/>
      <c r="ACR2842" s="11"/>
      <c r="ACS2842" s="11"/>
      <c r="ACT2842" s="12"/>
      <c r="ACU2842" s="12"/>
      <c r="ACV2842" s="11"/>
      <c r="ACW2842" s="11"/>
      <c r="ACX2842" s="11"/>
      <c r="ACY2842" s="12"/>
      <c r="ACZ2842" s="12"/>
      <c r="ADA2842" s="11"/>
      <c r="ADB2842" s="11"/>
      <c r="ADC2842" s="11"/>
      <c r="ADD2842" s="12"/>
      <c r="ADE2842" s="12"/>
      <c r="ADF2842" s="11"/>
      <c r="ADG2842" s="11"/>
      <c r="ADH2842" s="11"/>
      <c r="ADI2842" s="12"/>
      <c r="ADJ2842" s="12"/>
      <c r="ADK2842" s="11"/>
      <c r="ADL2842" s="11"/>
      <c r="ADM2842" s="11"/>
      <c r="ADN2842" s="12"/>
      <c r="ADO2842" s="12"/>
      <c r="ADP2842" s="11"/>
      <c r="ADQ2842" s="11"/>
      <c r="ADR2842" s="11"/>
      <c r="ADS2842" s="12"/>
      <c r="ADT2842" s="12"/>
      <c r="ADU2842" s="11"/>
      <c r="ADV2842" s="11"/>
      <c r="ADW2842" s="11"/>
      <c r="ADX2842" s="12"/>
      <c r="ADY2842" s="12"/>
      <c r="ADZ2842" s="11"/>
      <c r="AEA2842" s="11"/>
      <c r="AEB2842" s="11"/>
      <c r="AEC2842" s="12"/>
      <c r="AED2842" s="12"/>
      <c r="AEE2842" s="11"/>
      <c r="AEF2842" s="11"/>
      <c r="AEG2842" s="11"/>
      <c r="AEH2842" s="12"/>
      <c r="AEI2842" s="12"/>
      <c r="AEJ2842" s="11"/>
      <c r="AEK2842" s="11"/>
      <c r="AEL2842" s="11"/>
      <c r="AEM2842" s="12"/>
      <c r="AEN2842" s="12"/>
      <c r="AEO2842" s="11"/>
      <c r="AEP2842" s="11"/>
      <c r="AEQ2842" s="11"/>
      <c r="AER2842" s="12"/>
      <c r="AES2842" s="12"/>
      <c r="AET2842" s="11"/>
      <c r="AEU2842" s="11"/>
      <c r="AEV2842" s="11"/>
      <c r="AEW2842" s="12"/>
      <c r="AEX2842" s="12"/>
      <c r="AEY2842" s="11"/>
      <c r="AEZ2842" s="11"/>
      <c r="AFA2842" s="11"/>
      <c r="AFB2842" s="12"/>
      <c r="AFC2842" s="12"/>
      <c r="AFD2842" s="11"/>
      <c r="AFE2842" s="11"/>
      <c r="AFF2842" s="11"/>
      <c r="AFG2842" s="12"/>
      <c r="AFH2842" s="12"/>
      <c r="AFI2842" s="11"/>
      <c r="AFJ2842" s="11"/>
      <c r="AFK2842" s="11"/>
      <c r="AFL2842" s="12"/>
      <c r="AFM2842" s="12"/>
      <c r="AFN2842" s="11"/>
      <c r="AFO2842" s="11"/>
      <c r="AFP2842" s="11"/>
      <c r="AFQ2842" s="12"/>
      <c r="AFR2842" s="12"/>
      <c r="AFS2842" s="11"/>
      <c r="AFT2842" s="11"/>
      <c r="AFU2842" s="11"/>
      <c r="AFV2842" s="12"/>
      <c r="AFW2842" s="12"/>
      <c r="AFX2842" s="11"/>
      <c r="AFY2842" s="11"/>
      <c r="AFZ2842" s="11"/>
      <c r="AGA2842" s="12"/>
      <c r="AGB2842" s="12"/>
      <c r="AGC2842" s="11"/>
      <c r="AGD2842" s="11"/>
      <c r="AGE2842" s="11"/>
      <c r="AGF2842" s="12"/>
      <c r="AGG2842" s="12"/>
      <c r="AGH2842" s="11"/>
      <c r="AGI2842" s="11"/>
      <c r="AGJ2842" s="11"/>
      <c r="AGK2842" s="12"/>
      <c r="AGL2842" s="12"/>
      <c r="AGM2842" s="11"/>
      <c r="AGN2842" s="11"/>
      <c r="AGO2842" s="11"/>
      <c r="AGP2842" s="12"/>
      <c r="AGQ2842" s="12"/>
      <c r="AGR2842" s="11"/>
      <c r="AGS2842" s="11"/>
      <c r="AGT2842" s="11"/>
      <c r="AGU2842" s="12"/>
      <c r="AGV2842" s="12"/>
      <c r="AGW2842" s="11"/>
      <c r="AGX2842" s="11"/>
      <c r="AGY2842" s="11"/>
      <c r="AGZ2842" s="12"/>
      <c r="AHA2842" s="12"/>
      <c r="AHB2842" s="11"/>
      <c r="AHC2842" s="11"/>
      <c r="AHD2842" s="11"/>
      <c r="AHE2842" s="12"/>
      <c r="AHF2842" s="12"/>
      <c r="AHG2842" s="11"/>
      <c r="AHH2842" s="11"/>
      <c r="AHI2842" s="11"/>
      <c r="AHJ2842" s="12"/>
      <c r="AHK2842" s="12"/>
      <c r="AHL2842" s="11"/>
      <c r="AHM2842" s="11"/>
      <c r="AHN2842" s="11"/>
      <c r="AHO2842" s="12"/>
      <c r="AHP2842" s="12"/>
      <c r="AHQ2842" s="11"/>
      <c r="AHR2842" s="11"/>
      <c r="AHS2842" s="11"/>
      <c r="AHT2842" s="12"/>
      <c r="AHU2842" s="12"/>
      <c r="AHV2842" s="11"/>
      <c r="AHW2842" s="11"/>
      <c r="AHX2842" s="11"/>
      <c r="AHY2842" s="12"/>
      <c r="AHZ2842" s="12"/>
      <c r="AIA2842" s="11"/>
      <c r="AIB2842" s="11"/>
      <c r="AIC2842" s="11"/>
      <c r="AID2842" s="12"/>
      <c r="AIE2842" s="12"/>
      <c r="AIF2842" s="11"/>
      <c r="AIG2842" s="11"/>
      <c r="AIH2842" s="11"/>
      <c r="AII2842" s="12"/>
      <c r="AIJ2842" s="12"/>
      <c r="AIK2842" s="11"/>
      <c r="AIL2842" s="11"/>
      <c r="AIM2842" s="11"/>
      <c r="AIN2842" s="12"/>
      <c r="AIO2842" s="12"/>
      <c r="AIP2842" s="11"/>
      <c r="AIQ2842" s="11"/>
      <c r="AIR2842" s="11"/>
      <c r="AIS2842" s="12"/>
      <c r="AIT2842" s="12"/>
      <c r="AIU2842" s="11"/>
      <c r="AIV2842" s="11"/>
      <c r="AIW2842" s="11"/>
      <c r="AIX2842" s="12"/>
      <c r="AIY2842" s="12"/>
      <c r="AIZ2842" s="11"/>
      <c r="AJA2842" s="11"/>
      <c r="AJB2842" s="11"/>
      <c r="AJC2842" s="12"/>
      <c r="AJD2842" s="12"/>
      <c r="AJE2842" s="11"/>
      <c r="AJF2842" s="11"/>
      <c r="AJG2842" s="11"/>
      <c r="AJH2842" s="12"/>
      <c r="AJI2842" s="12"/>
      <c r="AJJ2842" s="11"/>
      <c r="AJK2842" s="11"/>
      <c r="AJL2842" s="11"/>
      <c r="AJM2842" s="12"/>
      <c r="AJN2842" s="12"/>
      <c r="AJO2842" s="11"/>
      <c r="AJP2842" s="11"/>
      <c r="AJQ2842" s="11"/>
      <c r="AJR2842" s="12"/>
      <c r="AJS2842" s="12"/>
      <c r="AJT2842" s="11"/>
      <c r="AJU2842" s="11"/>
      <c r="AJV2842" s="11"/>
      <c r="AJW2842" s="12"/>
      <c r="AJX2842" s="12"/>
      <c r="AJY2842" s="11"/>
      <c r="AJZ2842" s="11"/>
      <c r="AKA2842" s="11"/>
      <c r="AKB2842" s="12"/>
      <c r="AKC2842" s="12"/>
      <c r="AKD2842" s="11"/>
      <c r="AKE2842" s="11"/>
      <c r="AKF2842" s="11"/>
      <c r="AKG2842" s="12"/>
      <c r="AKH2842" s="12"/>
      <c r="AKI2842" s="11"/>
      <c r="AKJ2842" s="11"/>
      <c r="AKK2842" s="11"/>
      <c r="AKL2842" s="12"/>
      <c r="AKM2842" s="12"/>
      <c r="AKN2842" s="11"/>
      <c r="AKO2842" s="11"/>
      <c r="AKP2842" s="11"/>
      <c r="AKQ2842" s="12"/>
      <c r="AKR2842" s="12"/>
      <c r="AKS2842" s="11"/>
      <c r="AKT2842" s="11"/>
      <c r="AKU2842" s="11"/>
      <c r="AKV2842" s="12"/>
      <c r="AKW2842" s="12"/>
      <c r="AKX2842" s="11"/>
      <c r="AKY2842" s="11"/>
      <c r="AKZ2842" s="11"/>
      <c r="ALA2842" s="12"/>
      <c r="ALB2842" s="12"/>
      <c r="ALC2842" s="11"/>
      <c r="ALD2842" s="11"/>
      <c r="ALE2842" s="11"/>
      <c r="ALF2842" s="12"/>
      <c r="ALG2842" s="12"/>
      <c r="ALH2842" s="11"/>
      <c r="ALI2842" s="11"/>
      <c r="ALJ2842" s="11"/>
      <c r="ALK2842" s="12"/>
      <c r="ALL2842" s="12"/>
      <c r="ALM2842" s="11"/>
      <c r="ALN2842" s="11"/>
      <c r="ALO2842" s="11"/>
      <c r="ALP2842" s="12"/>
      <c r="ALQ2842" s="12"/>
      <c r="ALR2842" s="11"/>
      <c r="ALS2842" s="11"/>
      <c r="ALT2842" s="11"/>
      <c r="ALU2842" s="12"/>
      <c r="ALV2842" s="12"/>
      <c r="ALW2842" s="11"/>
      <c r="ALX2842" s="11"/>
      <c r="ALY2842" s="11"/>
      <c r="ALZ2842" s="12"/>
      <c r="AMA2842" s="12"/>
      <c r="AMB2842" s="11"/>
      <c r="AMC2842" s="11"/>
      <c r="AMD2842" s="11"/>
      <c r="AME2842" s="12"/>
      <c r="AMF2842" s="12"/>
      <c r="AMG2842" s="11"/>
      <c r="AMH2842" s="11"/>
      <c r="AMI2842" s="11"/>
      <c r="AMJ2842" s="12"/>
      <c r="AMK2842" s="12"/>
      <c r="AML2842" s="11"/>
      <c r="AMM2842" s="11"/>
      <c r="AMN2842" s="11"/>
      <c r="AMO2842" s="12"/>
      <c r="AMP2842" s="12"/>
      <c r="AMQ2842" s="11"/>
      <c r="AMR2842" s="11"/>
      <c r="AMS2842" s="11"/>
      <c r="AMT2842" s="12"/>
      <c r="AMU2842" s="12"/>
      <c r="AMV2842" s="11"/>
      <c r="AMW2842" s="11"/>
      <c r="AMX2842" s="11"/>
      <c r="AMY2842" s="12"/>
      <c r="AMZ2842" s="12"/>
      <c r="ANA2842" s="11"/>
      <c r="ANB2842" s="11"/>
      <c r="ANC2842" s="11"/>
      <c r="AND2842" s="12"/>
      <c r="ANE2842" s="12"/>
      <c r="ANF2842" s="11"/>
      <c r="ANG2842" s="11"/>
      <c r="ANH2842" s="11"/>
      <c r="ANI2842" s="12"/>
      <c r="ANJ2842" s="12"/>
      <c r="ANK2842" s="11"/>
      <c r="ANL2842" s="11"/>
      <c r="ANM2842" s="11"/>
      <c r="ANN2842" s="12"/>
      <c r="ANO2842" s="12"/>
      <c r="ANP2842" s="11"/>
      <c r="ANQ2842" s="11"/>
      <c r="ANR2842" s="11"/>
      <c r="ANS2842" s="12"/>
      <c r="ANT2842" s="12"/>
      <c r="ANU2842" s="11"/>
      <c r="ANV2842" s="11"/>
      <c r="ANW2842" s="11"/>
      <c r="ANX2842" s="12"/>
      <c r="ANY2842" s="12"/>
      <c r="ANZ2842" s="11"/>
      <c r="AOA2842" s="11"/>
      <c r="AOB2842" s="11"/>
      <c r="AOC2842" s="12"/>
      <c r="AOD2842" s="12"/>
      <c r="AOE2842" s="11"/>
      <c r="AOF2842" s="11"/>
      <c r="AOG2842" s="11"/>
      <c r="AOH2842" s="12"/>
      <c r="AOI2842" s="12"/>
      <c r="AOJ2842" s="11"/>
      <c r="AOK2842" s="11"/>
      <c r="AOL2842" s="11"/>
      <c r="AOM2842" s="12"/>
      <c r="AON2842" s="12"/>
      <c r="AOO2842" s="11"/>
      <c r="AOP2842" s="11"/>
      <c r="AOQ2842" s="11"/>
      <c r="AOR2842" s="12"/>
      <c r="AOS2842" s="12"/>
      <c r="AOT2842" s="11"/>
      <c r="AOU2842" s="11"/>
      <c r="AOV2842" s="11"/>
      <c r="AOW2842" s="12"/>
      <c r="AOX2842" s="12"/>
      <c r="AOY2842" s="11"/>
      <c r="AOZ2842" s="11"/>
      <c r="APA2842" s="11"/>
      <c r="APB2842" s="12"/>
      <c r="APC2842" s="12"/>
      <c r="APD2842" s="11"/>
      <c r="APE2842" s="11"/>
      <c r="APF2842" s="11"/>
      <c r="APG2842" s="12"/>
      <c r="APH2842" s="12"/>
      <c r="API2842" s="11"/>
      <c r="APJ2842" s="11"/>
      <c r="APK2842" s="11"/>
      <c r="APL2842" s="12"/>
      <c r="APM2842" s="12"/>
      <c r="APN2842" s="11"/>
      <c r="APO2842" s="11"/>
      <c r="APP2842" s="11"/>
      <c r="APQ2842" s="12"/>
      <c r="APR2842" s="12"/>
      <c r="APS2842" s="11"/>
      <c r="APT2842" s="11"/>
      <c r="APU2842" s="11"/>
      <c r="APV2842" s="12"/>
      <c r="APW2842" s="12"/>
      <c r="APX2842" s="11"/>
      <c r="APY2842" s="11"/>
      <c r="APZ2842" s="11"/>
      <c r="AQA2842" s="12"/>
      <c r="AQB2842" s="12"/>
      <c r="AQC2842" s="11"/>
      <c r="AQD2842" s="11"/>
      <c r="AQE2842" s="11"/>
      <c r="AQF2842" s="12"/>
      <c r="AQG2842" s="12"/>
      <c r="AQH2842" s="11"/>
      <c r="AQI2842" s="11"/>
      <c r="AQJ2842" s="11"/>
      <c r="AQK2842" s="12"/>
      <c r="AQL2842" s="12"/>
      <c r="AQM2842" s="11"/>
      <c r="AQN2842" s="11"/>
      <c r="AQO2842" s="11"/>
      <c r="AQP2842" s="12"/>
      <c r="AQQ2842" s="12"/>
      <c r="AQR2842" s="11"/>
      <c r="AQS2842" s="11"/>
      <c r="AQT2842" s="11"/>
      <c r="AQU2842" s="12"/>
      <c r="AQV2842" s="12"/>
      <c r="AQW2842" s="11"/>
      <c r="AQX2842" s="11"/>
      <c r="AQY2842" s="11"/>
      <c r="AQZ2842" s="12"/>
      <c r="ARA2842" s="12"/>
      <c r="ARB2842" s="11"/>
      <c r="ARC2842" s="11"/>
      <c r="ARD2842" s="11"/>
      <c r="ARE2842" s="12"/>
      <c r="ARF2842" s="12"/>
      <c r="ARG2842" s="11"/>
      <c r="ARH2842" s="11"/>
      <c r="ARI2842" s="11"/>
      <c r="ARJ2842" s="12"/>
      <c r="ARK2842" s="12"/>
      <c r="ARL2842" s="11"/>
      <c r="ARM2842" s="11"/>
      <c r="ARN2842" s="11"/>
      <c r="ARO2842" s="12"/>
      <c r="ARP2842" s="12"/>
      <c r="ARQ2842" s="11"/>
      <c r="ARR2842" s="11"/>
      <c r="ARS2842" s="11"/>
      <c r="ART2842" s="12"/>
      <c r="ARU2842" s="12"/>
      <c r="ARV2842" s="11"/>
      <c r="ARW2842" s="11"/>
      <c r="ARX2842" s="11"/>
      <c r="ARY2842" s="12"/>
      <c r="ARZ2842" s="12"/>
      <c r="ASA2842" s="11"/>
      <c r="ASB2842" s="11"/>
      <c r="ASC2842" s="11"/>
      <c r="ASD2842" s="12"/>
      <c r="ASE2842" s="12"/>
      <c r="ASF2842" s="11"/>
      <c r="ASG2842" s="11"/>
      <c r="ASH2842" s="11"/>
      <c r="ASI2842" s="12"/>
      <c r="ASJ2842" s="12"/>
      <c r="ASK2842" s="11"/>
      <c r="ASL2842" s="11"/>
      <c r="ASM2842" s="11"/>
      <c r="ASN2842" s="12"/>
      <c r="ASO2842" s="12"/>
      <c r="ASP2842" s="11"/>
      <c r="ASQ2842" s="11"/>
      <c r="ASR2842" s="11"/>
      <c r="ASS2842" s="12"/>
      <c r="AST2842" s="12"/>
      <c r="ASU2842" s="11"/>
      <c r="ASV2842" s="11"/>
      <c r="ASW2842" s="11"/>
      <c r="ASX2842" s="12"/>
      <c r="ASY2842" s="12"/>
      <c r="ASZ2842" s="11"/>
      <c r="ATA2842" s="11"/>
      <c r="ATB2842" s="11"/>
      <c r="ATC2842" s="12"/>
      <c r="ATD2842" s="12"/>
      <c r="ATE2842" s="11"/>
      <c r="ATF2842" s="11"/>
      <c r="ATG2842" s="11"/>
      <c r="ATH2842" s="12"/>
      <c r="ATI2842" s="12"/>
      <c r="ATJ2842" s="11"/>
      <c r="ATK2842" s="11"/>
      <c r="ATL2842" s="11"/>
      <c r="ATM2842" s="12"/>
      <c r="ATN2842" s="12"/>
      <c r="ATO2842" s="11"/>
      <c r="ATP2842" s="11"/>
      <c r="ATQ2842" s="11"/>
      <c r="ATR2842" s="12"/>
      <c r="ATS2842" s="12"/>
      <c r="ATT2842" s="11"/>
      <c r="ATU2842" s="11"/>
      <c r="ATV2842" s="11"/>
      <c r="ATW2842" s="12"/>
      <c r="ATX2842" s="12"/>
      <c r="ATY2842" s="11"/>
      <c r="ATZ2842" s="11"/>
      <c r="AUA2842" s="11"/>
      <c r="AUB2842" s="12"/>
      <c r="AUC2842" s="12"/>
      <c r="AUD2842" s="11"/>
      <c r="AUE2842" s="11"/>
      <c r="AUF2842" s="11"/>
      <c r="AUG2842" s="12"/>
      <c r="AUH2842" s="12"/>
      <c r="AUI2842" s="11"/>
      <c r="AUJ2842" s="11"/>
      <c r="AUK2842" s="11"/>
      <c r="AUL2842" s="12"/>
      <c r="AUM2842" s="12"/>
      <c r="AUN2842" s="11"/>
      <c r="AUO2842" s="11"/>
      <c r="AUP2842" s="11"/>
      <c r="AUQ2842" s="12"/>
      <c r="AUR2842" s="12"/>
      <c r="AUS2842" s="11"/>
      <c r="AUT2842" s="11"/>
      <c r="AUU2842" s="11"/>
      <c r="AUV2842" s="12"/>
      <c r="AUW2842" s="12"/>
      <c r="AUX2842" s="11"/>
      <c r="AUY2842" s="11"/>
      <c r="AUZ2842" s="11"/>
      <c r="AVA2842" s="12"/>
      <c r="AVB2842" s="12"/>
      <c r="AVC2842" s="11"/>
      <c r="AVD2842" s="11"/>
      <c r="AVE2842" s="11"/>
      <c r="AVF2842" s="12"/>
      <c r="AVG2842" s="12"/>
      <c r="AVH2842" s="11"/>
      <c r="AVI2842" s="11"/>
      <c r="AVJ2842" s="11"/>
      <c r="AVK2842" s="12"/>
      <c r="AVL2842" s="12"/>
      <c r="AVM2842" s="11"/>
      <c r="AVN2842" s="11"/>
      <c r="AVO2842" s="11"/>
      <c r="AVP2842" s="12"/>
      <c r="AVQ2842" s="12"/>
      <c r="AVR2842" s="11"/>
      <c r="AVS2842" s="11"/>
      <c r="AVT2842" s="11"/>
      <c r="AVU2842" s="12"/>
      <c r="AVV2842" s="12"/>
      <c r="AVW2842" s="11"/>
      <c r="AVX2842" s="11"/>
      <c r="AVY2842" s="11"/>
      <c r="AVZ2842" s="12"/>
      <c r="AWA2842" s="12"/>
      <c r="AWB2842" s="11"/>
      <c r="AWC2842" s="11"/>
      <c r="AWD2842" s="11"/>
      <c r="AWE2842" s="12"/>
      <c r="AWF2842" s="12"/>
      <c r="AWG2842" s="11"/>
      <c r="AWH2842" s="11"/>
      <c r="AWI2842" s="11"/>
      <c r="AWJ2842" s="12"/>
      <c r="AWK2842" s="12"/>
      <c r="AWL2842" s="11"/>
      <c r="AWM2842" s="11"/>
      <c r="AWN2842" s="11"/>
      <c r="AWO2842" s="12"/>
      <c r="AWP2842" s="12"/>
      <c r="AWQ2842" s="11"/>
      <c r="AWR2842" s="11"/>
      <c r="AWS2842" s="11"/>
      <c r="AWT2842" s="12"/>
      <c r="AWU2842" s="12"/>
      <c r="AWV2842" s="11"/>
      <c r="AWW2842" s="11"/>
      <c r="AWX2842" s="11"/>
      <c r="AWY2842" s="12"/>
      <c r="AWZ2842" s="12"/>
      <c r="AXA2842" s="11"/>
      <c r="AXB2842" s="11"/>
      <c r="AXC2842" s="11"/>
      <c r="AXD2842" s="12"/>
      <c r="AXE2842" s="12"/>
      <c r="AXF2842" s="11"/>
      <c r="AXG2842" s="11"/>
      <c r="AXH2842" s="11"/>
      <c r="AXI2842" s="12"/>
      <c r="AXJ2842" s="12"/>
      <c r="AXK2842" s="11"/>
      <c r="AXL2842" s="11"/>
      <c r="AXM2842" s="11"/>
      <c r="AXN2842" s="12"/>
      <c r="AXO2842" s="12"/>
      <c r="AXP2842" s="11"/>
      <c r="AXQ2842" s="11"/>
      <c r="AXR2842" s="11"/>
      <c r="AXS2842" s="12"/>
      <c r="AXT2842" s="12"/>
      <c r="AXU2842" s="11"/>
      <c r="AXV2842" s="11"/>
      <c r="AXW2842" s="11"/>
      <c r="AXX2842" s="12"/>
      <c r="AXY2842" s="12"/>
      <c r="AXZ2842" s="11"/>
      <c r="AYA2842" s="11"/>
      <c r="AYB2842" s="11"/>
      <c r="AYC2842" s="12"/>
      <c r="AYD2842" s="12"/>
      <c r="AYE2842" s="11"/>
      <c r="AYF2842" s="11"/>
      <c r="AYG2842" s="11"/>
      <c r="AYH2842" s="12"/>
      <c r="AYI2842" s="12"/>
      <c r="AYJ2842" s="11"/>
      <c r="AYK2842" s="11"/>
      <c r="AYL2842" s="11"/>
      <c r="AYM2842" s="12"/>
      <c r="AYN2842" s="12"/>
      <c r="AYO2842" s="11"/>
      <c r="AYP2842" s="11"/>
      <c r="AYQ2842" s="11"/>
      <c r="AYR2842" s="12"/>
      <c r="AYS2842" s="12"/>
      <c r="AYT2842" s="11"/>
      <c r="AYU2842" s="11"/>
      <c r="AYV2842" s="11"/>
      <c r="AYW2842" s="12"/>
      <c r="AYX2842" s="12"/>
      <c r="AYY2842" s="11"/>
      <c r="AYZ2842" s="11"/>
      <c r="AZA2842" s="11"/>
      <c r="AZB2842" s="12"/>
      <c r="AZC2842" s="12"/>
      <c r="AZD2842" s="11"/>
      <c r="AZE2842" s="11"/>
      <c r="AZF2842" s="11"/>
      <c r="AZG2842" s="12"/>
      <c r="AZH2842" s="12"/>
      <c r="AZI2842" s="11"/>
      <c r="AZJ2842" s="11"/>
      <c r="AZK2842" s="11"/>
      <c r="AZL2842" s="12"/>
      <c r="AZM2842" s="12"/>
      <c r="AZN2842" s="11"/>
      <c r="AZO2842" s="11"/>
      <c r="AZP2842" s="11"/>
      <c r="AZQ2842" s="12"/>
      <c r="AZR2842" s="12"/>
      <c r="AZS2842" s="11"/>
      <c r="AZT2842" s="11"/>
      <c r="AZU2842" s="11"/>
      <c r="AZV2842" s="12"/>
      <c r="AZW2842" s="12"/>
      <c r="AZX2842" s="11"/>
      <c r="AZY2842" s="11"/>
      <c r="AZZ2842" s="11"/>
      <c r="BAA2842" s="12"/>
      <c r="BAB2842" s="12"/>
      <c r="BAC2842" s="11"/>
      <c r="BAD2842" s="11"/>
      <c r="BAE2842" s="11"/>
      <c r="BAF2842" s="12"/>
      <c r="BAG2842" s="12"/>
      <c r="BAH2842" s="11"/>
      <c r="BAI2842" s="11"/>
      <c r="BAJ2842" s="11"/>
      <c r="BAK2842" s="12"/>
      <c r="BAL2842" s="12"/>
      <c r="BAM2842" s="11"/>
      <c r="BAN2842" s="11"/>
      <c r="BAO2842" s="11"/>
      <c r="BAP2842" s="12"/>
      <c r="BAQ2842" s="12"/>
      <c r="BAR2842" s="11"/>
      <c r="BAS2842" s="11"/>
      <c r="BAT2842" s="11"/>
      <c r="BAU2842" s="12"/>
      <c r="BAV2842" s="12"/>
      <c r="BAW2842" s="11"/>
      <c r="BAX2842" s="11"/>
      <c r="BAY2842" s="11"/>
      <c r="BAZ2842" s="12"/>
      <c r="BBA2842" s="12"/>
      <c r="BBB2842" s="11"/>
      <c r="BBC2842" s="11"/>
      <c r="BBD2842" s="11"/>
      <c r="BBE2842" s="12"/>
      <c r="BBF2842" s="12"/>
      <c r="BBG2842" s="11"/>
      <c r="BBH2842" s="11"/>
      <c r="BBI2842" s="11"/>
      <c r="BBJ2842" s="12"/>
      <c r="BBK2842" s="12"/>
      <c r="BBL2842" s="11"/>
      <c r="BBM2842" s="11"/>
      <c r="BBN2842" s="11"/>
      <c r="BBO2842" s="12"/>
      <c r="BBP2842" s="12"/>
      <c r="BBQ2842" s="11"/>
      <c r="BBR2842" s="11"/>
      <c r="BBS2842" s="11"/>
      <c r="BBT2842" s="12"/>
      <c r="BBU2842" s="12"/>
      <c r="BBV2842" s="11"/>
      <c r="BBW2842" s="11"/>
      <c r="BBX2842" s="11"/>
      <c r="BBY2842" s="12"/>
      <c r="BBZ2842" s="12"/>
      <c r="BCA2842" s="11"/>
      <c r="BCB2842" s="11"/>
      <c r="BCC2842" s="11"/>
      <c r="BCD2842" s="12"/>
      <c r="BCE2842" s="12"/>
      <c r="BCF2842" s="11"/>
      <c r="BCG2842" s="11"/>
      <c r="BCH2842" s="11"/>
      <c r="BCI2842" s="12"/>
      <c r="BCJ2842" s="12"/>
      <c r="BCK2842" s="11"/>
      <c r="BCL2842" s="11"/>
      <c r="BCM2842" s="11"/>
      <c r="BCN2842" s="12"/>
      <c r="BCO2842" s="12"/>
      <c r="BCP2842" s="11"/>
      <c r="BCQ2842" s="11"/>
      <c r="BCR2842" s="11"/>
      <c r="BCS2842" s="12"/>
      <c r="BCT2842" s="12"/>
      <c r="BCU2842" s="11"/>
      <c r="BCV2842" s="11"/>
      <c r="BCW2842" s="11"/>
      <c r="BCX2842" s="12"/>
      <c r="BCY2842" s="12"/>
      <c r="BCZ2842" s="11"/>
      <c r="BDA2842" s="11"/>
      <c r="BDB2842" s="11"/>
      <c r="BDC2842" s="12"/>
      <c r="BDD2842" s="12"/>
      <c r="BDE2842" s="11"/>
      <c r="BDF2842" s="11"/>
      <c r="BDG2842" s="11"/>
      <c r="BDH2842" s="12"/>
      <c r="BDI2842" s="12"/>
      <c r="BDJ2842" s="11"/>
      <c r="BDK2842" s="11"/>
      <c r="BDL2842" s="11"/>
      <c r="BDM2842" s="12"/>
      <c r="BDN2842" s="12"/>
      <c r="BDO2842" s="11"/>
      <c r="BDP2842" s="11"/>
      <c r="BDQ2842" s="11"/>
      <c r="BDR2842" s="12"/>
      <c r="BDS2842" s="12"/>
      <c r="BDT2842" s="11"/>
      <c r="BDU2842" s="11"/>
      <c r="BDV2842" s="11"/>
      <c r="BDW2842" s="12"/>
      <c r="BDX2842" s="12"/>
      <c r="BDY2842" s="11"/>
      <c r="BDZ2842" s="11"/>
      <c r="BEA2842" s="11"/>
      <c r="BEB2842" s="12"/>
      <c r="BEC2842" s="12"/>
      <c r="BED2842" s="11"/>
      <c r="BEE2842" s="11"/>
      <c r="BEF2842" s="11"/>
      <c r="BEG2842" s="12"/>
      <c r="BEH2842" s="12"/>
      <c r="BEI2842" s="11"/>
      <c r="BEJ2842" s="11"/>
      <c r="BEK2842" s="11"/>
      <c r="BEL2842" s="12"/>
      <c r="BEM2842" s="12"/>
      <c r="BEN2842" s="11"/>
      <c r="BEO2842" s="11"/>
      <c r="BEP2842" s="11"/>
      <c r="BEQ2842" s="12"/>
      <c r="BER2842" s="12"/>
      <c r="BES2842" s="11"/>
      <c r="BET2842" s="11"/>
      <c r="BEU2842" s="11"/>
      <c r="BEV2842" s="12"/>
      <c r="BEW2842" s="12"/>
      <c r="BEX2842" s="11"/>
      <c r="BEY2842" s="11"/>
      <c r="BEZ2842" s="11"/>
      <c r="BFA2842" s="12"/>
      <c r="BFB2842" s="12"/>
      <c r="BFC2842" s="11"/>
      <c r="BFD2842" s="11"/>
      <c r="BFE2842" s="11"/>
      <c r="BFF2842" s="12"/>
      <c r="BFG2842" s="12"/>
      <c r="BFH2842" s="11"/>
      <c r="BFI2842" s="11"/>
      <c r="BFJ2842" s="11"/>
      <c r="BFK2842" s="12"/>
      <c r="BFL2842" s="12"/>
      <c r="BFM2842" s="11"/>
      <c r="BFN2842" s="11"/>
      <c r="BFO2842" s="11"/>
      <c r="BFP2842" s="12"/>
      <c r="BFQ2842" s="12"/>
      <c r="BFR2842" s="11"/>
      <c r="BFS2842" s="11"/>
      <c r="BFT2842" s="11"/>
      <c r="BFU2842" s="12"/>
      <c r="BFV2842" s="12"/>
      <c r="BFW2842" s="11"/>
      <c r="BFX2842" s="11"/>
      <c r="BFY2842" s="11"/>
      <c r="BFZ2842" s="12"/>
      <c r="BGA2842" s="12"/>
      <c r="BGB2842" s="11"/>
      <c r="BGC2842" s="11"/>
      <c r="BGD2842" s="11"/>
      <c r="BGE2842" s="12"/>
      <c r="BGF2842" s="12"/>
      <c r="BGG2842" s="11"/>
      <c r="BGH2842" s="11"/>
      <c r="BGI2842" s="11"/>
      <c r="BGJ2842" s="12"/>
      <c r="BGK2842" s="12"/>
      <c r="BGL2842" s="11"/>
      <c r="BGM2842" s="11"/>
      <c r="BGN2842" s="11"/>
      <c r="BGO2842" s="12"/>
      <c r="BGP2842" s="12"/>
      <c r="BGQ2842" s="11"/>
      <c r="BGR2842" s="11"/>
      <c r="BGS2842" s="11"/>
      <c r="BGT2842" s="12"/>
      <c r="BGU2842" s="12"/>
      <c r="BGV2842" s="11"/>
      <c r="BGW2842" s="11"/>
      <c r="BGX2842" s="11"/>
      <c r="BGY2842" s="12"/>
      <c r="BGZ2842" s="12"/>
      <c r="BHA2842" s="11"/>
      <c r="BHB2842" s="11"/>
      <c r="BHC2842" s="11"/>
      <c r="BHD2842" s="12"/>
      <c r="BHE2842" s="12"/>
      <c r="BHF2842" s="11"/>
      <c r="BHG2842" s="11"/>
      <c r="BHH2842" s="11"/>
      <c r="BHI2842" s="12"/>
      <c r="BHJ2842" s="12"/>
      <c r="BHK2842" s="11"/>
      <c r="BHL2842" s="11"/>
      <c r="BHM2842" s="11"/>
      <c r="BHN2842" s="12"/>
      <c r="BHO2842" s="12"/>
      <c r="BHP2842" s="11"/>
      <c r="BHQ2842" s="11"/>
      <c r="BHR2842" s="11"/>
      <c r="BHS2842" s="12"/>
      <c r="BHT2842" s="12"/>
      <c r="BHU2842" s="11"/>
      <c r="BHV2842" s="11"/>
      <c r="BHW2842" s="11"/>
      <c r="BHX2842" s="12"/>
      <c r="BHY2842" s="12"/>
      <c r="BHZ2842" s="11"/>
      <c r="BIA2842" s="11"/>
      <c r="BIB2842" s="11"/>
      <c r="BIC2842" s="12"/>
      <c r="BID2842" s="12"/>
      <c r="BIE2842" s="11"/>
      <c r="BIF2842" s="11"/>
      <c r="BIG2842" s="11"/>
      <c r="BIH2842" s="12"/>
      <c r="BII2842" s="12"/>
      <c r="BIJ2842" s="11"/>
      <c r="BIK2842" s="11"/>
      <c r="BIL2842" s="11"/>
      <c r="BIM2842" s="12"/>
      <c r="BIN2842" s="12"/>
      <c r="BIO2842" s="11"/>
      <c r="BIP2842" s="11"/>
      <c r="BIQ2842" s="11"/>
      <c r="BIR2842" s="12"/>
      <c r="BIS2842" s="12"/>
      <c r="BIT2842" s="11"/>
      <c r="BIU2842" s="11"/>
      <c r="BIV2842" s="11"/>
      <c r="BIW2842" s="12"/>
      <c r="BIX2842" s="12"/>
      <c r="BIY2842" s="11"/>
      <c r="BIZ2842" s="11"/>
      <c r="BJA2842" s="11"/>
      <c r="BJB2842" s="12"/>
      <c r="BJC2842" s="12"/>
      <c r="BJD2842" s="11"/>
      <c r="BJE2842" s="11"/>
      <c r="BJF2842" s="11"/>
      <c r="BJG2842" s="12"/>
      <c r="BJH2842" s="12"/>
      <c r="BJI2842" s="11"/>
      <c r="BJJ2842" s="11"/>
      <c r="BJK2842" s="11"/>
      <c r="BJL2842" s="12"/>
      <c r="BJM2842" s="12"/>
      <c r="BJN2842" s="11"/>
      <c r="BJO2842" s="11"/>
      <c r="BJP2842" s="11"/>
      <c r="BJQ2842" s="12"/>
      <c r="BJR2842" s="12"/>
      <c r="BJS2842" s="11"/>
      <c r="BJT2842" s="11"/>
      <c r="BJU2842" s="11"/>
      <c r="BJV2842" s="12"/>
      <c r="BJW2842" s="12"/>
      <c r="BJX2842" s="11"/>
      <c r="BJY2842" s="11"/>
      <c r="BJZ2842" s="11"/>
      <c r="BKA2842" s="12"/>
      <c r="BKB2842" s="12"/>
      <c r="BKC2842" s="11"/>
      <c r="BKD2842" s="11"/>
      <c r="BKE2842" s="11"/>
      <c r="BKF2842" s="12"/>
      <c r="BKG2842" s="12"/>
      <c r="BKH2842" s="11"/>
      <c r="BKI2842" s="11"/>
      <c r="BKJ2842" s="11"/>
      <c r="BKK2842" s="12"/>
      <c r="BKL2842" s="12"/>
      <c r="BKM2842" s="11"/>
      <c r="BKN2842" s="11"/>
      <c r="BKO2842" s="11"/>
      <c r="BKP2842" s="12"/>
      <c r="BKQ2842" s="12"/>
      <c r="BKR2842" s="11"/>
      <c r="BKS2842" s="11"/>
      <c r="BKT2842" s="11"/>
      <c r="BKU2842" s="12"/>
      <c r="BKV2842" s="12"/>
      <c r="BKW2842" s="11"/>
      <c r="BKX2842" s="11"/>
      <c r="BKY2842" s="11"/>
      <c r="BKZ2842" s="12"/>
      <c r="BLA2842" s="12"/>
      <c r="BLB2842" s="11"/>
      <c r="BLC2842" s="11"/>
      <c r="BLD2842" s="11"/>
      <c r="BLE2842" s="12"/>
      <c r="BLF2842" s="12"/>
      <c r="BLG2842" s="11"/>
      <c r="BLH2842" s="11"/>
      <c r="BLI2842" s="11"/>
      <c r="BLJ2842" s="12"/>
      <c r="BLK2842" s="12"/>
      <c r="BLL2842" s="11"/>
      <c r="BLM2842" s="11"/>
      <c r="BLN2842" s="11"/>
      <c r="BLO2842" s="12"/>
      <c r="BLP2842" s="12"/>
      <c r="BLQ2842" s="11"/>
      <c r="BLR2842" s="11"/>
      <c r="BLS2842" s="11"/>
      <c r="BLT2842" s="12"/>
      <c r="BLU2842" s="12"/>
      <c r="BLV2842" s="11"/>
      <c r="BLW2842" s="11"/>
      <c r="BLX2842" s="11"/>
      <c r="BLY2842" s="12"/>
      <c r="BLZ2842" s="12"/>
      <c r="BMA2842" s="11"/>
      <c r="BMB2842" s="11"/>
      <c r="BMC2842" s="11"/>
      <c r="BMD2842" s="12"/>
      <c r="BME2842" s="12"/>
      <c r="BMF2842" s="11"/>
      <c r="BMG2842" s="11"/>
      <c r="BMH2842" s="11"/>
      <c r="BMI2842" s="12"/>
      <c r="BMJ2842" s="12"/>
      <c r="BMK2842" s="11"/>
      <c r="BML2842" s="11"/>
      <c r="BMM2842" s="11"/>
      <c r="BMN2842" s="12"/>
      <c r="BMO2842" s="12"/>
      <c r="BMP2842" s="11"/>
      <c r="BMQ2842" s="11"/>
      <c r="BMR2842" s="11"/>
      <c r="BMS2842" s="12"/>
      <c r="BMT2842" s="12"/>
      <c r="BMU2842" s="11"/>
      <c r="BMV2842" s="11"/>
      <c r="BMW2842" s="11"/>
      <c r="BMX2842" s="12"/>
      <c r="BMY2842" s="12"/>
      <c r="BMZ2842" s="11"/>
      <c r="BNA2842" s="11"/>
      <c r="BNB2842" s="11"/>
      <c r="BNC2842" s="12"/>
      <c r="BND2842" s="12"/>
      <c r="BNE2842" s="11"/>
      <c r="BNF2842" s="11"/>
      <c r="BNG2842" s="11"/>
      <c r="BNH2842" s="12"/>
      <c r="BNI2842" s="12"/>
      <c r="BNJ2842" s="11"/>
      <c r="BNK2842" s="11"/>
      <c r="BNL2842" s="11"/>
      <c r="BNM2842" s="12"/>
      <c r="BNN2842" s="12"/>
      <c r="BNO2842" s="11"/>
      <c r="BNP2842" s="11"/>
      <c r="BNQ2842" s="11"/>
      <c r="BNR2842" s="12"/>
      <c r="BNS2842" s="12"/>
      <c r="BNT2842" s="11"/>
      <c r="BNU2842" s="11"/>
      <c r="BNV2842" s="11"/>
      <c r="BNW2842" s="12"/>
      <c r="BNX2842" s="12"/>
      <c r="BNY2842" s="11"/>
      <c r="BNZ2842" s="11"/>
      <c r="BOA2842" s="11"/>
      <c r="BOB2842" s="12"/>
      <c r="BOC2842" s="12"/>
      <c r="BOD2842" s="11"/>
      <c r="BOE2842" s="11"/>
      <c r="BOF2842" s="11"/>
      <c r="BOG2842" s="12"/>
      <c r="BOH2842" s="12"/>
      <c r="BOI2842" s="11"/>
      <c r="BOJ2842" s="11"/>
      <c r="BOK2842" s="11"/>
      <c r="BOL2842" s="12"/>
      <c r="BOM2842" s="12"/>
      <c r="BON2842" s="11"/>
      <c r="BOO2842" s="11"/>
      <c r="BOP2842" s="11"/>
      <c r="BOQ2842" s="12"/>
      <c r="BOR2842" s="12"/>
      <c r="BOS2842" s="11"/>
      <c r="BOT2842" s="11"/>
      <c r="BOU2842" s="11"/>
      <c r="BOV2842" s="12"/>
      <c r="BOW2842" s="12"/>
      <c r="BOX2842" s="11"/>
      <c r="BOY2842" s="11"/>
      <c r="BOZ2842" s="11"/>
      <c r="BPA2842" s="12"/>
      <c r="BPB2842" s="12"/>
      <c r="BPC2842" s="11"/>
      <c r="BPD2842" s="11"/>
      <c r="BPE2842" s="11"/>
      <c r="BPF2842" s="12"/>
      <c r="BPG2842" s="12"/>
      <c r="BPH2842" s="11"/>
      <c r="BPI2842" s="11"/>
      <c r="BPJ2842" s="11"/>
      <c r="BPK2842" s="12"/>
      <c r="BPL2842" s="12"/>
      <c r="BPM2842" s="11"/>
      <c r="BPN2842" s="11"/>
      <c r="BPO2842" s="11"/>
      <c r="BPP2842" s="12"/>
      <c r="BPQ2842" s="12"/>
      <c r="BPR2842" s="11"/>
      <c r="BPS2842" s="11"/>
      <c r="BPT2842" s="11"/>
      <c r="BPU2842" s="12"/>
      <c r="BPV2842" s="12"/>
      <c r="BPW2842" s="11"/>
      <c r="BPX2842" s="11"/>
      <c r="BPY2842" s="11"/>
      <c r="BPZ2842" s="12"/>
      <c r="BQA2842" s="12"/>
      <c r="BQB2842" s="11"/>
      <c r="BQC2842" s="11"/>
      <c r="BQD2842" s="11"/>
      <c r="BQE2842" s="12"/>
      <c r="BQF2842" s="12"/>
      <c r="BQG2842" s="11"/>
      <c r="BQH2842" s="11"/>
      <c r="BQI2842" s="11"/>
      <c r="BQJ2842" s="12"/>
      <c r="BQK2842" s="12"/>
      <c r="BQL2842" s="11"/>
      <c r="BQM2842" s="11"/>
      <c r="BQN2842" s="11"/>
      <c r="BQO2842" s="12"/>
      <c r="BQP2842" s="12"/>
      <c r="BQQ2842" s="11"/>
      <c r="BQR2842" s="11"/>
      <c r="BQS2842" s="11"/>
      <c r="BQT2842" s="12"/>
      <c r="BQU2842" s="12"/>
      <c r="BQV2842" s="11"/>
      <c r="BQW2842" s="11"/>
      <c r="BQX2842" s="11"/>
      <c r="BQY2842" s="12"/>
      <c r="BQZ2842" s="12"/>
      <c r="BRA2842" s="11"/>
      <c r="BRB2842" s="11"/>
      <c r="BRC2842" s="11"/>
      <c r="BRD2842" s="12"/>
      <c r="BRE2842" s="12"/>
      <c r="BRF2842" s="11"/>
      <c r="BRG2842" s="11"/>
      <c r="BRH2842" s="11"/>
      <c r="BRI2842" s="12"/>
      <c r="BRJ2842" s="12"/>
      <c r="BRK2842" s="11"/>
      <c r="BRL2842" s="11"/>
      <c r="BRM2842" s="11"/>
      <c r="BRN2842" s="12"/>
      <c r="BRO2842" s="12"/>
      <c r="BRP2842" s="11"/>
      <c r="BRQ2842" s="11"/>
      <c r="BRR2842" s="11"/>
      <c r="BRS2842" s="12"/>
      <c r="BRT2842" s="12"/>
      <c r="BRU2842" s="11"/>
      <c r="BRV2842" s="11"/>
      <c r="BRW2842" s="11"/>
      <c r="BRX2842" s="12"/>
      <c r="BRY2842" s="12"/>
      <c r="BRZ2842" s="11"/>
      <c r="BSA2842" s="11"/>
      <c r="BSB2842" s="11"/>
      <c r="BSC2842" s="12"/>
      <c r="BSD2842" s="12"/>
      <c r="BSE2842" s="11"/>
      <c r="BSF2842" s="11"/>
      <c r="BSG2842" s="11"/>
      <c r="BSH2842" s="12"/>
      <c r="BSI2842" s="12"/>
      <c r="BSJ2842" s="11"/>
      <c r="BSK2842" s="11"/>
      <c r="BSL2842" s="11"/>
      <c r="BSM2842" s="12"/>
      <c r="BSN2842" s="12"/>
      <c r="BSO2842" s="11"/>
      <c r="BSP2842" s="11"/>
      <c r="BSQ2842" s="11"/>
      <c r="BSR2842" s="12"/>
      <c r="BSS2842" s="12"/>
      <c r="BST2842" s="11"/>
      <c r="BSU2842" s="11"/>
      <c r="BSV2842" s="11"/>
      <c r="BSW2842" s="12"/>
      <c r="BSX2842" s="12"/>
      <c r="BSY2842" s="11"/>
      <c r="BSZ2842" s="11"/>
      <c r="BTA2842" s="11"/>
      <c r="BTB2842" s="12"/>
      <c r="BTC2842" s="12"/>
      <c r="BTD2842" s="11"/>
      <c r="BTE2842" s="11"/>
      <c r="BTF2842" s="11"/>
      <c r="BTG2842" s="12"/>
      <c r="BTH2842" s="12"/>
      <c r="BTI2842" s="11"/>
      <c r="BTJ2842" s="11"/>
      <c r="BTK2842" s="11"/>
      <c r="BTL2842" s="12"/>
      <c r="BTM2842" s="12"/>
      <c r="BTN2842" s="11"/>
      <c r="BTO2842" s="11"/>
      <c r="BTP2842" s="11"/>
      <c r="BTQ2842" s="12"/>
      <c r="BTR2842" s="12"/>
      <c r="BTS2842" s="11"/>
      <c r="BTT2842" s="11"/>
      <c r="BTU2842" s="11"/>
      <c r="BTV2842" s="12"/>
      <c r="BTW2842" s="12"/>
      <c r="BTX2842" s="11"/>
      <c r="BTY2842" s="11"/>
      <c r="BTZ2842" s="11"/>
      <c r="BUA2842" s="12"/>
      <c r="BUB2842" s="12"/>
      <c r="BUC2842" s="11"/>
      <c r="BUD2842" s="11"/>
      <c r="BUE2842" s="11"/>
      <c r="BUF2842" s="12"/>
      <c r="BUG2842" s="12"/>
      <c r="BUH2842" s="11"/>
      <c r="BUI2842" s="11"/>
      <c r="BUJ2842" s="11"/>
      <c r="BUK2842" s="12"/>
      <c r="BUL2842" s="12"/>
      <c r="BUM2842" s="11"/>
      <c r="BUN2842" s="11"/>
      <c r="BUO2842" s="11"/>
      <c r="BUP2842" s="12"/>
      <c r="BUQ2842" s="12"/>
      <c r="BUR2842" s="11"/>
      <c r="BUS2842" s="11"/>
      <c r="BUT2842" s="11"/>
      <c r="BUU2842" s="12"/>
      <c r="BUV2842" s="12"/>
      <c r="BUW2842" s="11"/>
      <c r="BUX2842" s="11"/>
      <c r="BUY2842" s="11"/>
      <c r="BUZ2842" s="12"/>
      <c r="BVA2842" s="12"/>
      <c r="BVB2842" s="11"/>
      <c r="BVC2842" s="11"/>
      <c r="BVD2842" s="11"/>
      <c r="BVE2842" s="12"/>
      <c r="BVF2842" s="12"/>
      <c r="BVG2842" s="11"/>
      <c r="BVH2842" s="11"/>
      <c r="BVI2842" s="11"/>
      <c r="BVJ2842" s="12"/>
      <c r="BVK2842" s="12"/>
      <c r="BVL2842" s="11"/>
      <c r="BVM2842" s="11"/>
      <c r="BVN2842" s="11"/>
      <c r="BVO2842" s="12"/>
      <c r="BVP2842" s="12"/>
      <c r="BVQ2842" s="11"/>
      <c r="BVR2842" s="11"/>
      <c r="BVS2842" s="11"/>
      <c r="BVT2842" s="12"/>
      <c r="BVU2842" s="12"/>
      <c r="BVV2842" s="11"/>
      <c r="BVW2842" s="11"/>
      <c r="BVX2842" s="11"/>
      <c r="BVY2842" s="12"/>
      <c r="BVZ2842" s="12"/>
      <c r="BWA2842" s="11"/>
      <c r="BWB2842" s="11"/>
      <c r="BWC2842" s="11"/>
      <c r="BWD2842" s="12"/>
      <c r="BWE2842" s="12"/>
      <c r="BWF2842" s="11"/>
      <c r="BWG2842" s="11"/>
      <c r="BWH2842" s="11"/>
      <c r="BWI2842" s="12"/>
      <c r="BWJ2842" s="12"/>
      <c r="BWK2842" s="11"/>
      <c r="BWL2842" s="11"/>
      <c r="BWM2842" s="11"/>
      <c r="BWN2842" s="12"/>
      <c r="BWO2842" s="12"/>
      <c r="BWP2842" s="11"/>
      <c r="BWQ2842" s="11"/>
      <c r="BWR2842" s="11"/>
      <c r="BWS2842" s="12"/>
      <c r="BWT2842" s="12"/>
      <c r="BWU2842" s="11"/>
      <c r="BWV2842" s="11"/>
      <c r="BWW2842" s="11"/>
      <c r="BWX2842" s="12"/>
      <c r="BWY2842" s="12"/>
      <c r="BWZ2842" s="11"/>
      <c r="BXA2842" s="11"/>
      <c r="BXB2842" s="11"/>
      <c r="BXC2842" s="12"/>
      <c r="BXD2842" s="12"/>
      <c r="BXE2842" s="11"/>
      <c r="BXF2842" s="11"/>
      <c r="BXG2842" s="11"/>
      <c r="BXH2842" s="12"/>
      <c r="BXI2842" s="12"/>
      <c r="BXJ2842" s="11"/>
      <c r="BXK2842" s="11"/>
      <c r="BXL2842" s="11"/>
      <c r="BXM2842" s="12"/>
      <c r="BXN2842" s="12"/>
      <c r="BXO2842" s="11"/>
      <c r="BXP2842" s="11"/>
      <c r="BXQ2842" s="11"/>
      <c r="BXR2842" s="12"/>
      <c r="BXS2842" s="12"/>
      <c r="BXT2842" s="11"/>
      <c r="BXU2842" s="11"/>
      <c r="BXV2842" s="11"/>
      <c r="BXW2842" s="12"/>
      <c r="BXX2842" s="12"/>
      <c r="BXY2842" s="11"/>
      <c r="BXZ2842" s="11"/>
      <c r="BYA2842" s="11"/>
      <c r="BYB2842" s="12"/>
      <c r="BYC2842" s="12"/>
      <c r="BYD2842" s="11"/>
      <c r="BYE2842" s="11"/>
      <c r="BYF2842" s="11"/>
      <c r="BYG2842" s="12"/>
      <c r="BYH2842" s="12"/>
      <c r="BYI2842" s="11"/>
      <c r="BYJ2842" s="11"/>
      <c r="BYK2842" s="11"/>
      <c r="BYL2842" s="12"/>
      <c r="BYM2842" s="12"/>
      <c r="BYN2842" s="11"/>
      <c r="BYO2842" s="11"/>
      <c r="BYP2842" s="11"/>
      <c r="BYQ2842" s="12"/>
      <c r="BYR2842" s="12"/>
      <c r="BYS2842" s="11"/>
      <c r="BYT2842" s="11"/>
      <c r="BYU2842" s="11"/>
      <c r="BYV2842" s="12"/>
      <c r="BYW2842" s="12"/>
      <c r="BYX2842" s="11"/>
      <c r="BYY2842" s="11"/>
      <c r="BYZ2842" s="11"/>
      <c r="BZA2842" s="12"/>
      <c r="BZB2842" s="12"/>
      <c r="BZC2842" s="11"/>
      <c r="BZD2842" s="11"/>
      <c r="BZE2842" s="11"/>
      <c r="BZF2842" s="12"/>
      <c r="BZG2842" s="12"/>
      <c r="BZH2842" s="11"/>
      <c r="BZI2842" s="11"/>
      <c r="BZJ2842" s="11"/>
      <c r="BZK2842" s="12"/>
      <c r="BZL2842" s="12"/>
      <c r="BZM2842" s="11"/>
      <c r="BZN2842" s="11"/>
      <c r="BZO2842" s="11"/>
      <c r="BZP2842" s="12"/>
      <c r="BZQ2842" s="12"/>
      <c r="BZR2842" s="11"/>
      <c r="BZS2842" s="11"/>
      <c r="BZT2842" s="11"/>
      <c r="BZU2842" s="12"/>
      <c r="BZV2842" s="12"/>
      <c r="BZW2842" s="11"/>
      <c r="BZX2842" s="11"/>
      <c r="BZY2842" s="11"/>
      <c r="BZZ2842" s="12"/>
      <c r="CAA2842" s="12"/>
      <c r="CAB2842" s="11"/>
      <c r="CAC2842" s="11"/>
      <c r="CAD2842" s="11"/>
      <c r="CAE2842" s="12"/>
      <c r="CAF2842" s="12"/>
      <c r="CAG2842" s="11"/>
      <c r="CAH2842" s="11"/>
      <c r="CAI2842" s="11"/>
      <c r="CAJ2842" s="12"/>
      <c r="CAK2842" s="12"/>
      <c r="CAL2842" s="11"/>
      <c r="CAM2842" s="11"/>
      <c r="CAN2842" s="11"/>
      <c r="CAO2842" s="12"/>
      <c r="CAP2842" s="12"/>
      <c r="CAQ2842" s="11"/>
      <c r="CAR2842" s="11"/>
      <c r="CAS2842" s="11"/>
      <c r="CAT2842" s="12"/>
      <c r="CAU2842" s="12"/>
      <c r="CAV2842" s="11"/>
      <c r="CAW2842" s="11"/>
      <c r="CAX2842" s="11"/>
      <c r="CAY2842" s="12"/>
      <c r="CAZ2842" s="12"/>
      <c r="CBA2842" s="11"/>
      <c r="CBB2842" s="11"/>
      <c r="CBC2842" s="11"/>
      <c r="CBD2842" s="12"/>
      <c r="CBE2842" s="12"/>
      <c r="CBF2842" s="11"/>
      <c r="CBG2842" s="11"/>
      <c r="CBH2842" s="11"/>
      <c r="CBI2842" s="12"/>
      <c r="CBJ2842" s="12"/>
      <c r="CBK2842" s="11"/>
      <c r="CBL2842" s="11"/>
      <c r="CBM2842" s="11"/>
      <c r="CBN2842" s="12"/>
      <c r="CBO2842" s="12"/>
      <c r="CBP2842" s="11"/>
      <c r="CBQ2842" s="11"/>
      <c r="CBR2842" s="11"/>
      <c r="CBS2842" s="12"/>
      <c r="CBT2842" s="12"/>
      <c r="CBU2842" s="11"/>
      <c r="CBV2842" s="11"/>
      <c r="CBW2842" s="11"/>
      <c r="CBX2842" s="12"/>
      <c r="CBY2842" s="12"/>
      <c r="CBZ2842" s="11"/>
      <c r="CCA2842" s="11"/>
      <c r="CCB2842" s="11"/>
      <c r="CCC2842" s="12"/>
      <c r="CCD2842" s="12"/>
      <c r="CCE2842" s="11"/>
      <c r="CCF2842" s="11"/>
      <c r="CCG2842" s="11"/>
      <c r="CCH2842" s="12"/>
      <c r="CCI2842" s="12"/>
      <c r="CCJ2842" s="11"/>
      <c r="CCK2842" s="11"/>
      <c r="CCL2842" s="11"/>
      <c r="CCM2842" s="12"/>
      <c r="CCN2842" s="12"/>
      <c r="CCO2842" s="11"/>
      <c r="CCP2842" s="11"/>
      <c r="CCQ2842" s="11"/>
      <c r="CCR2842" s="12"/>
      <c r="CCS2842" s="12"/>
      <c r="CCT2842" s="11"/>
      <c r="CCU2842" s="11"/>
      <c r="CCV2842" s="11"/>
      <c r="CCW2842" s="12"/>
      <c r="CCX2842" s="12"/>
      <c r="CCY2842" s="11"/>
      <c r="CCZ2842" s="11"/>
      <c r="CDA2842" s="11"/>
      <c r="CDB2842" s="12"/>
      <c r="CDC2842" s="12"/>
      <c r="CDD2842" s="11"/>
      <c r="CDE2842" s="11"/>
      <c r="CDF2842" s="11"/>
      <c r="CDG2842" s="12"/>
      <c r="CDH2842" s="12"/>
      <c r="CDI2842" s="11"/>
      <c r="CDJ2842" s="11"/>
      <c r="CDK2842" s="11"/>
      <c r="CDL2842" s="12"/>
      <c r="CDM2842" s="12"/>
      <c r="CDN2842" s="11"/>
      <c r="CDO2842" s="11"/>
      <c r="CDP2842" s="11"/>
      <c r="CDQ2842" s="12"/>
      <c r="CDR2842" s="12"/>
      <c r="CDS2842" s="11"/>
      <c r="CDT2842" s="11"/>
      <c r="CDU2842" s="11"/>
      <c r="CDV2842" s="12"/>
      <c r="CDW2842" s="12"/>
      <c r="CDX2842" s="11"/>
      <c r="CDY2842" s="11"/>
      <c r="CDZ2842" s="11"/>
      <c r="CEA2842" s="12"/>
      <c r="CEB2842" s="12"/>
      <c r="CEC2842" s="11"/>
      <c r="CED2842" s="11"/>
      <c r="CEE2842" s="11"/>
      <c r="CEF2842" s="12"/>
      <c r="CEG2842" s="12"/>
      <c r="CEH2842" s="11"/>
      <c r="CEI2842" s="11"/>
      <c r="CEJ2842" s="11"/>
      <c r="CEK2842" s="12"/>
      <c r="CEL2842" s="12"/>
      <c r="CEM2842" s="11"/>
      <c r="CEN2842" s="11"/>
      <c r="CEO2842" s="11"/>
      <c r="CEP2842" s="12"/>
      <c r="CEQ2842" s="12"/>
      <c r="CER2842" s="11"/>
      <c r="CES2842" s="11"/>
      <c r="CET2842" s="11"/>
      <c r="CEU2842" s="12"/>
      <c r="CEV2842" s="12"/>
      <c r="CEW2842" s="11"/>
      <c r="CEX2842" s="11"/>
      <c r="CEY2842" s="11"/>
      <c r="CEZ2842" s="12"/>
      <c r="CFA2842" s="12"/>
      <c r="CFB2842" s="11"/>
      <c r="CFC2842" s="11"/>
      <c r="CFD2842" s="11"/>
      <c r="CFE2842" s="12"/>
      <c r="CFF2842" s="12"/>
      <c r="CFG2842" s="11"/>
      <c r="CFH2842" s="11"/>
      <c r="CFI2842" s="11"/>
      <c r="CFJ2842" s="12"/>
      <c r="CFK2842" s="12"/>
      <c r="CFL2842" s="11"/>
      <c r="CFM2842" s="11"/>
      <c r="CFN2842" s="11"/>
      <c r="CFO2842" s="12"/>
      <c r="CFP2842" s="12"/>
      <c r="CFQ2842" s="11"/>
      <c r="CFR2842" s="11"/>
      <c r="CFS2842" s="11"/>
      <c r="CFT2842" s="12"/>
      <c r="CFU2842" s="12"/>
      <c r="CFV2842" s="11"/>
      <c r="CFW2842" s="11"/>
      <c r="CFX2842" s="11"/>
      <c r="CFY2842" s="12"/>
      <c r="CFZ2842" s="12"/>
      <c r="CGA2842" s="11"/>
      <c r="CGB2842" s="11"/>
      <c r="CGC2842" s="11"/>
      <c r="CGD2842" s="12"/>
      <c r="CGE2842" s="12"/>
      <c r="CGF2842" s="11"/>
      <c r="CGG2842" s="11"/>
      <c r="CGH2842" s="11"/>
      <c r="CGI2842" s="12"/>
      <c r="CGJ2842" s="12"/>
      <c r="CGK2842" s="11"/>
      <c r="CGL2842" s="11"/>
      <c r="CGM2842" s="11"/>
      <c r="CGN2842" s="12"/>
      <c r="CGO2842" s="12"/>
      <c r="CGP2842" s="11"/>
      <c r="CGQ2842" s="11"/>
      <c r="CGR2842" s="11"/>
      <c r="CGS2842" s="12"/>
      <c r="CGT2842" s="12"/>
      <c r="CGU2842" s="11"/>
      <c r="CGV2842" s="11"/>
      <c r="CGW2842" s="11"/>
      <c r="CGX2842" s="12"/>
      <c r="CGY2842" s="12"/>
      <c r="CGZ2842" s="11"/>
      <c r="CHA2842" s="11"/>
      <c r="CHB2842" s="11"/>
      <c r="CHC2842" s="12"/>
      <c r="CHD2842" s="12"/>
      <c r="CHE2842" s="11"/>
      <c r="CHF2842" s="11"/>
      <c r="CHG2842" s="11"/>
      <c r="CHH2842" s="12"/>
      <c r="CHI2842" s="12"/>
      <c r="CHJ2842" s="11"/>
      <c r="CHK2842" s="11"/>
      <c r="CHL2842" s="11"/>
      <c r="CHM2842" s="12"/>
      <c r="CHN2842" s="12"/>
      <c r="CHO2842" s="11"/>
      <c r="CHP2842" s="11"/>
      <c r="CHQ2842" s="11"/>
      <c r="CHR2842" s="12"/>
      <c r="CHS2842" s="12"/>
      <c r="CHT2842" s="11"/>
      <c r="CHU2842" s="11"/>
      <c r="CHV2842" s="11"/>
      <c r="CHW2842" s="12"/>
      <c r="CHX2842" s="12"/>
      <c r="CHY2842" s="11"/>
      <c r="CHZ2842" s="11"/>
      <c r="CIA2842" s="11"/>
      <c r="CIB2842" s="12"/>
      <c r="CIC2842" s="12"/>
      <c r="CID2842" s="11"/>
      <c r="CIE2842" s="11"/>
      <c r="CIF2842" s="11"/>
      <c r="CIG2842" s="12"/>
      <c r="CIH2842" s="12"/>
      <c r="CII2842" s="11"/>
      <c r="CIJ2842" s="11"/>
      <c r="CIK2842" s="11"/>
      <c r="CIL2842" s="12"/>
      <c r="CIM2842" s="12"/>
      <c r="CIN2842" s="11"/>
      <c r="CIO2842" s="11"/>
      <c r="CIP2842" s="11"/>
      <c r="CIQ2842" s="12"/>
      <c r="CIR2842" s="12"/>
      <c r="CIS2842" s="11"/>
      <c r="CIT2842" s="11"/>
      <c r="CIU2842" s="11"/>
      <c r="CIV2842" s="12"/>
      <c r="CIW2842" s="12"/>
      <c r="CIX2842" s="11"/>
      <c r="CIY2842" s="11"/>
      <c r="CIZ2842" s="11"/>
      <c r="CJA2842" s="12"/>
      <c r="CJB2842" s="12"/>
      <c r="CJC2842" s="11"/>
      <c r="CJD2842" s="11"/>
      <c r="CJE2842" s="11"/>
      <c r="CJF2842" s="12"/>
      <c r="CJG2842" s="12"/>
      <c r="CJH2842" s="11"/>
      <c r="CJI2842" s="11"/>
      <c r="CJJ2842" s="11"/>
      <c r="CJK2842" s="12"/>
      <c r="CJL2842" s="12"/>
      <c r="CJM2842" s="11"/>
      <c r="CJN2842" s="11"/>
      <c r="CJO2842" s="11"/>
      <c r="CJP2842" s="12"/>
      <c r="CJQ2842" s="12"/>
      <c r="CJR2842" s="11"/>
      <c r="CJS2842" s="11"/>
      <c r="CJT2842" s="11"/>
      <c r="CJU2842" s="12"/>
      <c r="CJV2842" s="12"/>
      <c r="CJW2842" s="11"/>
      <c r="CJX2842" s="11"/>
      <c r="CJY2842" s="11"/>
      <c r="CJZ2842" s="12"/>
      <c r="CKA2842" s="12"/>
      <c r="CKB2842" s="11"/>
      <c r="CKC2842" s="11"/>
      <c r="CKD2842" s="11"/>
      <c r="CKE2842" s="12"/>
      <c r="CKF2842" s="12"/>
      <c r="CKG2842" s="11"/>
      <c r="CKH2842" s="11"/>
      <c r="CKI2842" s="11"/>
      <c r="CKJ2842" s="12"/>
      <c r="CKK2842" s="12"/>
      <c r="CKL2842" s="11"/>
      <c r="CKM2842" s="11"/>
      <c r="CKN2842" s="11"/>
      <c r="CKO2842" s="12"/>
      <c r="CKP2842" s="12"/>
      <c r="CKQ2842" s="11"/>
      <c r="CKR2842" s="11"/>
      <c r="CKS2842" s="11"/>
      <c r="CKT2842" s="12"/>
      <c r="CKU2842" s="12"/>
      <c r="CKV2842" s="11"/>
      <c r="CKW2842" s="11"/>
      <c r="CKX2842" s="11"/>
      <c r="CKY2842" s="12"/>
      <c r="CKZ2842" s="12"/>
      <c r="CLA2842" s="11"/>
      <c r="CLB2842" s="11"/>
      <c r="CLC2842" s="11"/>
      <c r="CLD2842" s="12"/>
      <c r="CLE2842" s="12"/>
      <c r="CLF2842" s="11"/>
      <c r="CLG2842" s="11"/>
      <c r="CLH2842" s="11"/>
      <c r="CLI2842" s="12"/>
      <c r="CLJ2842" s="12"/>
      <c r="CLK2842" s="11"/>
      <c r="CLL2842" s="11"/>
      <c r="CLM2842" s="11"/>
      <c r="CLN2842" s="12"/>
      <c r="CLO2842" s="12"/>
      <c r="CLP2842" s="11"/>
      <c r="CLQ2842" s="11"/>
      <c r="CLR2842" s="11"/>
      <c r="CLS2842" s="12"/>
      <c r="CLT2842" s="12"/>
      <c r="CLU2842" s="11"/>
      <c r="CLV2842" s="11"/>
      <c r="CLW2842" s="11"/>
      <c r="CLX2842" s="12"/>
      <c r="CLY2842" s="12"/>
      <c r="CLZ2842" s="11"/>
      <c r="CMA2842" s="11"/>
      <c r="CMB2842" s="11"/>
      <c r="CMC2842" s="12"/>
      <c r="CMD2842" s="12"/>
      <c r="CME2842" s="11"/>
      <c r="CMF2842" s="11"/>
      <c r="CMG2842" s="11"/>
      <c r="CMH2842" s="12"/>
      <c r="CMI2842" s="12"/>
      <c r="CMJ2842" s="11"/>
      <c r="CMK2842" s="11"/>
      <c r="CML2842" s="11"/>
      <c r="CMM2842" s="12"/>
      <c r="CMN2842" s="12"/>
      <c r="CMO2842" s="11"/>
      <c r="CMP2842" s="11"/>
      <c r="CMQ2842" s="11"/>
      <c r="CMR2842" s="12"/>
      <c r="CMS2842" s="12"/>
      <c r="CMT2842" s="11"/>
      <c r="CMU2842" s="11"/>
      <c r="CMV2842" s="11"/>
      <c r="CMW2842" s="12"/>
      <c r="CMX2842" s="12"/>
      <c r="CMY2842" s="11"/>
      <c r="CMZ2842" s="11"/>
      <c r="CNA2842" s="11"/>
      <c r="CNB2842" s="12"/>
      <c r="CNC2842" s="12"/>
      <c r="CND2842" s="11"/>
      <c r="CNE2842" s="11"/>
      <c r="CNF2842" s="11"/>
      <c r="CNG2842" s="12"/>
      <c r="CNH2842" s="12"/>
      <c r="CNI2842" s="11"/>
      <c r="CNJ2842" s="11"/>
      <c r="CNK2842" s="11"/>
      <c r="CNL2842" s="12"/>
      <c r="CNM2842" s="12"/>
      <c r="CNN2842" s="11"/>
      <c r="CNO2842" s="11"/>
      <c r="CNP2842" s="11"/>
      <c r="CNQ2842" s="12"/>
      <c r="CNR2842" s="12"/>
      <c r="CNS2842" s="11"/>
      <c r="CNT2842" s="11"/>
      <c r="CNU2842" s="11"/>
      <c r="CNV2842" s="12"/>
      <c r="CNW2842" s="12"/>
      <c r="CNX2842" s="11"/>
      <c r="CNY2842" s="11"/>
      <c r="CNZ2842" s="11"/>
      <c r="COA2842" s="12"/>
      <c r="COB2842" s="12"/>
      <c r="COC2842" s="11"/>
      <c r="COD2842" s="11"/>
      <c r="COE2842" s="11"/>
      <c r="COF2842" s="12"/>
      <c r="COG2842" s="12"/>
      <c r="COH2842" s="11"/>
      <c r="COI2842" s="11"/>
      <c r="COJ2842" s="11"/>
      <c r="COK2842" s="12"/>
      <c r="COL2842" s="12"/>
      <c r="COM2842" s="11"/>
      <c r="CON2842" s="11"/>
      <c r="COO2842" s="11"/>
      <c r="COP2842" s="12"/>
      <c r="COQ2842" s="12"/>
      <c r="COR2842" s="11"/>
      <c r="COS2842" s="11"/>
      <c r="COT2842" s="11"/>
      <c r="COU2842" s="12"/>
      <c r="COV2842" s="12"/>
      <c r="COW2842" s="11"/>
      <c r="COX2842" s="11"/>
      <c r="COY2842" s="11"/>
      <c r="COZ2842" s="12"/>
      <c r="CPA2842" s="12"/>
      <c r="CPB2842" s="11"/>
      <c r="CPC2842" s="11"/>
      <c r="CPD2842" s="11"/>
      <c r="CPE2842" s="12"/>
      <c r="CPF2842" s="12"/>
      <c r="CPG2842" s="11"/>
      <c r="CPH2842" s="11"/>
      <c r="CPI2842" s="11"/>
      <c r="CPJ2842" s="12"/>
      <c r="CPK2842" s="12"/>
      <c r="CPL2842" s="11"/>
      <c r="CPM2842" s="11"/>
      <c r="CPN2842" s="11"/>
      <c r="CPO2842" s="12"/>
      <c r="CPP2842" s="12"/>
      <c r="CPQ2842" s="11"/>
      <c r="CPR2842" s="11"/>
      <c r="CPS2842" s="11"/>
      <c r="CPT2842" s="12"/>
      <c r="CPU2842" s="12"/>
      <c r="CPV2842" s="11"/>
      <c r="CPW2842" s="11"/>
      <c r="CPX2842" s="11"/>
      <c r="CPY2842" s="12"/>
      <c r="CPZ2842" s="12"/>
      <c r="CQA2842" s="11"/>
      <c r="CQB2842" s="11"/>
      <c r="CQC2842" s="11"/>
      <c r="CQD2842" s="12"/>
      <c r="CQE2842" s="12"/>
      <c r="CQF2842" s="11"/>
      <c r="CQG2842" s="11"/>
      <c r="CQH2842" s="11"/>
      <c r="CQI2842" s="12"/>
      <c r="CQJ2842" s="12"/>
      <c r="CQK2842" s="11"/>
      <c r="CQL2842" s="11"/>
      <c r="CQM2842" s="11"/>
      <c r="CQN2842" s="12"/>
      <c r="CQO2842" s="12"/>
      <c r="CQP2842" s="11"/>
      <c r="CQQ2842" s="11"/>
      <c r="CQR2842" s="11"/>
      <c r="CQS2842" s="12"/>
      <c r="CQT2842" s="12"/>
      <c r="CQU2842" s="11"/>
      <c r="CQV2842" s="11"/>
      <c r="CQW2842" s="11"/>
      <c r="CQX2842" s="12"/>
      <c r="CQY2842" s="12"/>
      <c r="CQZ2842" s="11"/>
      <c r="CRA2842" s="11"/>
      <c r="CRB2842" s="11"/>
      <c r="CRC2842" s="12"/>
      <c r="CRD2842" s="12"/>
      <c r="CRE2842" s="11"/>
      <c r="CRF2842" s="11"/>
      <c r="CRG2842" s="11"/>
      <c r="CRH2842" s="12"/>
      <c r="CRI2842" s="12"/>
      <c r="CRJ2842" s="11"/>
      <c r="CRK2842" s="11"/>
      <c r="CRL2842" s="11"/>
      <c r="CRM2842" s="12"/>
      <c r="CRN2842" s="12"/>
      <c r="CRO2842" s="11"/>
      <c r="CRP2842" s="11"/>
      <c r="CRQ2842" s="11"/>
      <c r="CRR2842" s="12"/>
      <c r="CRS2842" s="12"/>
      <c r="CRT2842" s="11"/>
      <c r="CRU2842" s="11"/>
      <c r="CRV2842" s="11"/>
      <c r="CRW2842" s="12"/>
      <c r="CRX2842" s="12"/>
      <c r="CRY2842" s="11"/>
      <c r="CRZ2842" s="11"/>
      <c r="CSA2842" s="11"/>
      <c r="CSB2842" s="12"/>
      <c r="CSC2842" s="12"/>
      <c r="CSD2842" s="11"/>
      <c r="CSE2842" s="11"/>
      <c r="CSF2842" s="11"/>
      <c r="CSG2842" s="12"/>
      <c r="CSH2842" s="12"/>
      <c r="CSI2842" s="11"/>
      <c r="CSJ2842" s="11"/>
      <c r="CSK2842" s="11"/>
      <c r="CSL2842" s="12"/>
      <c r="CSM2842" s="12"/>
      <c r="CSN2842" s="11"/>
      <c r="CSO2842" s="11"/>
      <c r="CSP2842" s="11"/>
      <c r="CSQ2842" s="12"/>
      <c r="CSR2842" s="12"/>
      <c r="CSS2842" s="11"/>
      <c r="CST2842" s="11"/>
      <c r="CSU2842" s="11"/>
      <c r="CSV2842" s="12"/>
      <c r="CSW2842" s="12"/>
      <c r="CSX2842" s="11"/>
      <c r="CSY2842" s="11"/>
      <c r="CSZ2842" s="11"/>
      <c r="CTA2842" s="12"/>
      <c r="CTB2842" s="12"/>
      <c r="CTC2842" s="11"/>
      <c r="CTD2842" s="11"/>
      <c r="CTE2842" s="11"/>
      <c r="CTF2842" s="12"/>
      <c r="CTG2842" s="12"/>
      <c r="CTH2842" s="11"/>
      <c r="CTI2842" s="11"/>
      <c r="CTJ2842" s="11"/>
      <c r="CTK2842" s="12"/>
      <c r="CTL2842" s="12"/>
      <c r="CTM2842" s="11"/>
      <c r="CTN2842" s="11"/>
      <c r="CTO2842" s="11"/>
      <c r="CTP2842" s="12"/>
      <c r="CTQ2842" s="12"/>
      <c r="CTR2842" s="11"/>
      <c r="CTS2842" s="11"/>
      <c r="CTT2842" s="11"/>
      <c r="CTU2842" s="12"/>
      <c r="CTV2842" s="12"/>
      <c r="CTW2842" s="11"/>
      <c r="CTX2842" s="11"/>
      <c r="CTY2842" s="11"/>
      <c r="CTZ2842" s="12"/>
      <c r="CUA2842" s="12"/>
      <c r="CUB2842" s="11"/>
      <c r="CUC2842" s="11"/>
      <c r="CUD2842" s="11"/>
      <c r="CUE2842" s="12"/>
      <c r="CUF2842" s="12"/>
      <c r="CUG2842" s="11"/>
      <c r="CUH2842" s="11"/>
      <c r="CUI2842" s="11"/>
      <c r="CUJ2842" s="12"/>
      <c r="CUK2842" s="12"/>
      <c r="CUL2842" s="11"/>
      <c r="CUM2842" s="11"/>
      <c r="CUN2842" s="11"/>
      <c r="CUO2842" s="12"/>
      <c r="CUP2842" s="12"/>
      <c r="CUQ2842" s="11"/>
      <c r="CUR2842" s="11"/>
      <c r="CUS2842" s="11"/>
      <c r="CUT2842" s="12"/>
      <c r="CUU2842" s="12"/>
      <c r="CUV2842" s="11"/>
      <c r="CUW2842" s="11"/>
      <c r="CUX2842" s="11"/>
      <c r="CUY2842" s="12"/>
      <c r="CUZ2842" s="12"/>
      <c r="CVA2842" s="11"/>
      <c r="CVB2842" s="11"/>
      <c r="CVC2842" s="11"/>
      <c r="CVD2842" s="12"/>
      <c r="CVE2842" s="12"/>
      <c r="CVF2842" s="11"/>
      <c r="CVG2842" s="11"/>
      <c r="CVH2842" s="11"/>
      <c r="CVI2842" s="12"/>
      <c r="CVJ2842" s="12"/>
      <c r="CVK2842" s="11"/>
      <c r="CVL2842" s="11"/>
      <c r="CVM2842" s="11"/>
      <c r="CVN2842" s="12"/>
      <c r="CVO2842" s="12"/>
      <c r="CVP2842" s="11"/>
      <c r="CVQ2842" s="11"/>
      <c r="CVR2842" s="11"/>
      <c r="CVS2842" s="12"/>
      <c r="CVT2842" s="12"/>
      <c r="CVU2842" s="11"/>
      <c r="CVV2842" s="11"/>
      <c r="CVW2842" s="11"/>
      <c r="CVX2842" s="12"/>
      <c r="CVY2842" s="12"/>
      <c r="CVZ2842" s="11"/>
      <c r="CWA2842" s="11"/>
      <c r="CWB2842" s="11"/>
      <c r="CWC2842" s="12"/>
      <c r="CWD2842" s="12"/>
      <c r="CWE2842" s="11"/>
      <c r="CWF2842" s="11"/>
      <c r="CWG2842" s="11"/>
      <c r="CWH2842" s="12"/>
      <c r="CWI2842" s="12"/>
      <c r="CWJ2842" s="11"/>
      <c r="CWK2842" s="11"/>
      <c r="CWL2842" s="11"/>
      <c r="CWM2842" s="12"/>
      <c r="CWN2842" s="12"/>
      <c r="CWO2842" s="11"/>
      <c r="CWP2842" s="11"/>
      <c r="CWQ2842" s="11"/>
      <c r="CWR2842" s="12"/>
      <c r="CWS2842" s="12"/>
      <c r="CWT2842" s="11"/>
      <c r="CWU2842" s="11"/>
      <c r="CWV2842" s="11"/>
      <c r="CWW2842" s="12"/>
      <c r="CWX2842" s="12"/>
      <c r="CWY2842" s="11"/>
      <c r="CWZ2842" s="11"/>
      <c r="CXA2842" s="11"/>
      <c r="CXB2842" s="12"/>
      <c r="CXC2842" s="12"/>
      <c r="CXD2842" s="11"/>
      <c r="CXE2842" s="11"/>
      <c r="CXF2842" s="11"/>
      <c r="CXG2842" s="12"/>
      <c r="CXH2842" s="12"/>
      <c r="CXI2842" s="11"/>
      <c r="CXJ2842" s="11"/>
      <c r="CXK2842" s="11"/>
      <c r="CXL2842" s="12"/>
      <c r="CXM2842" s="12"/>
      <c r="CXN2842" s="11"/>
      <c r="CXO2842" s="11"/>
      <c r="CXP2842" s="11"/>
      <c r="CXQ2842" s="12"/>
      <c r="CXR2842" s="12"/>
      <c r="CXS2842" s="11"/>
      <c r="CXT2842" s="11"/>
      <c r="CXU2842" s="11"/>
      <c r="CXV2842" s="12"/>
      <c r="CXW2842" s="12"/>
      <c r="CXX2842" s="11"/>
      <c r="CXY2842" s="11"/>
      <c r="CXZ2842" s="11"/>
      <c r="CYA2842" s="12"/>
      <c r="CYB2842" s="12"/>
      <c r="CYC2842" s="11"/>
      <c r="CYD2842" s="11"/>
      <c r="CYE2842" s="11"/>
      <c r="CYF2842" s="12"/>
      <c r="CYG2842" s="12"/>
      <c r="CYH2842" s="11"/>
      <c r="CYI2842" s="11"/>
      <c r="CYJ2842" s="11"/>
      <c r="CYK2842" s="12"/>
      <c r="CYL2842" s="12"/>
      <c r="CYM2842" s="11"/>
      <c r="CYN2842" s="11"/>
      <c r="CYO2842" s="11"/>
      <c r="CYP2842" s="12"/>
      <c r="CYQ2842" s="12"/>
      <c r="CYR2842" s="11"/>
      <c r="CYS2842" s="11"/>
      <c r="CYT2842" s="11"/>
      <c r="CYU2842" s="12"/>
      <c r="CYV2842" s="12"/>
      <c r="CYW2842" s="11"/>
      <c r="CYX2842" s="11"/>
      <c r="CYY2842" s="11"/>
      <c r="CYZ2842" s="12"/>
      <c r="CZA2842" s="12"/>
      <c r="CZB2842" s="11"/>
      <c r="CZC2842" s="11"/>
      <c r="CZD2842" s="11"/>
      <c r="CZE2842" s="12"/>
      <c r="CZF2842" s="12"/>
      <c r="CZG2842" s="11"/>
      <c r="CZH2842" s="11"/>
      <c r="CZI2842" s="11"/>
      <c r="CZJ2842" s="12"/>
      <c r="CZK2842" s="12"/>
      <c r="CZL2842" s="11"/>
      <c r="CZM2842" s="11"/>
      <c r="CZN2842" s="11"/>
      <c r="CZO2842" s="12"/>
      <c r="CZP2842" s="12"/>
      <c r="CZQ2842" s="11"/>
      <c r="CZR2842" s="11"/>
      <c r="CZS2842" s="11"/>
      <c r="CZT2842" s="12"/>
      <c r="CZU2842" s="12"/>
      <c r="CZV2842" s="11"/>
      <c r="CZW2842" s="11"/>
      <c r="CZX2842" s="11"/>
      <c r="CZY2842" s="12"/>
      <c r="CZZ2842" s="12"/>
      <c r="DAA2842" s="11"/>
      <c r="DAB2842" s="11"/>
      <c r="DAC2842" s="11"/>
      <c r="DAD2842" s="12"/>
      <c r="DAE2842" s="12"/>
      <c r="DAF2842" s="11"/>
      <c r="DAG2842" s="11"/>
      <c r="DAH2842" s="11"/>
      <c r="DAI2842" s="12"/>
      <c r="DAJ2842" s="12"/>
      <c r="DAK2842" s="11"/>
      <c r="DAL2842" s="11"/>
      <c r="DAM2842" s="11"/>
      <c r="DAN2842" s="12"/>
      <c r="DAO2842" s="12"/>
      <c r="DAP2842" s="11"/>
      <c r="DAQ2842" s="11"/>
      <c r="DAR2842" s="11"/>
      <c r="DAS2842" s="12"/>
      <c r="DAT2842" s="12"/>
      <c r="DAU2842" s="11"/>
      <c r="DAV2842" s="11"/>
      <c r="DAW2842" s="11"/>
      <c r="DAX2842" s="12"/>
      <c r="DAY2842" s="12"/>
      <c r="DAZ2842" s="11"/>
      <c r="DBA2842" s="11"/>
      <c r="DBB2842" s="11"/>
      <c r="DBC2842" s="12"/>
      <c r="DBD2842" s="12"/>
      <c r="DBE2842" s="11"/>
      <c r="DBF2842" s="11"/>
      <c r="DBG2842" s="11"/>
      <c r="DBH2842" s="12"/>
      <c r="DBI2842" s="12"/>
      <c r="DBJ2842" s="11"/>
      <c r="DBK2842" s="11"/>
      <c r="DBL2842" s="11"/>
      <c r="DBM2842" s="12"/>
      <c r="DBN2842" s="12"/>
      <c r="DBO2842" s="11"/>
      <c r="DBP2842" s="11"/>
      <c r="DBQ2842" s="11"/>
      <c r="DBR2842" s="12"/>
      <c r="DBS2842" s="12"/>
      <c r="DBT2842" s="11"/>
      <c r="DBU2842" s="11"/>
      <c r="DBV2842" s="11"/>
      <c r="DBW2842" s="12"/>
      <c r="DBX2842" s="12"/>
      <c r="DBY2842" s="11"/>
      <c r="DBZ2842" s="11"/>
      <c r="DCA2842" s="11"/>
      <c r="DCB2842" s="12"/>
      <c r="DCC2842" s="12"/>
      <c r="DCD2842" s="11"/>
      <c r="DCE2842" s="11"/>
      <c r="DCF2842" s="11"/>
      <c r="DCG2842" s="12"/>
      <c r="DCH2842" s="12"/>
      <c r="DCI2842" s="11"/>
      <c r="DCJ2842" s="11"/>
      <c r="DCK2842" s="11"/>
      <c r="DCL2842" s="12"/>
      <c r="DCM2842" s="12"/>
      <c r="DCN2842" s="11"/>
      <c r="DCO2842" s="11"/>
      <c r="DCP2842" s="11"/>
      <c r="DCQ2842" s="12"/>
      <c r="DCR2842" s="12"/>
      <c r="DCS2842" s="11"/>
      <c r="DCT2842" s="11"/>
      <c r="DCU2842" s="11"/>
      <c r="DCV2842" s="12"/>
      <c r="DCW2842" s="12"/>
      <c r="DCX2842" s="11"/>
      <c r="DCY2842" s="11"/>
      <c r="DCZ2842" s="11"/>
      <c r="DDA2842" s="12"/>
      <c r="DDB2842" s="12"/>
      <c r="DDC2842" s="11"/>
      <c r="DDD2842" s="11"/>
      <c r="DDE2842" s="11"/>
      <c r="DDF2842" s="12"/>
      <c r="DDG2842" s="12"/>
      <c r="DDH2842" s="11"/>
      <c r="DDI2842" s="11"/>
      <c r="DDJ2842" s="11"/>
      <c r="DDK2842" s="12"/>
      <c r="DDL2842" s="12"/>
      <c r="DDM2842" s="11"/>
      <c r="DDN2842" s="11"/>
      <c r="DDO2842" s="11"/>
      <c r="DDP2842" s="12"/>
      <c r="DDQ2842" s="12"/>
      <c r="DDR2842" s="11"/>
      <c r="DDS2842" s="11"/>
      <c r="DDT2842" s="11"/>
      <c r="DDU2842" s="12"/>
      <c r="DDV2842" s="12"/>
      <c r="DDW2842" s="11"/>
      <c r="DDX2842" s="11"/>
      <c r="DDY2842" s="11"/>
      <c r="DDZ2842" s="12"/>
      <c r="DEA2842" s="12"/>
      <c r="DEB2842" s="11"/>
      <c r="DEC2842" s="11"/>
      <c r="DED2842" s="11"/>
      <c r="DEE2842" s="12"/>
      <c r="DEF2842" s="12"/>
      <c r="DEG2842" s="11"/>
      <c r="DEH2842" s="11"/>
      <c r="DEI2842" s="11"/>
      <c r="DEJ2842" s="12"/>
      <c r="DEK2842" s="12"/>
      <c r="DEL2842" s="11"/>
      <c r="DEM2842" s="11"/>
      <c r="DEN2842" s="11"/>
      <c r="DEO2842" s="12"/>
      <c r="DEP2842" s="12"/>
      <c r="DEQ2842" s="11"/>
      <c r="DER2842" s="11"/>
      <c r="DES2842" s="11"/>
      <c r="DET2842" s="12"/>
      <c r="DEU2842" s="12"/>
      <c r="DEV2842" s="11"/>
      <c r="DEW2842" s="11"/>
      <c r="DEX2842" s="11"/>
      <c r="DEY2842" s="12"/>
      <c r="DEZ2842" s="12"/>
      <c r="DFA2842" s="11"/>
      <c r="DFB2842" s="11"/>
      <c r="DFC2842" s="11"/>
      <c r="DFD2842" s="12"/>
      <c r="DFE2842" s="12"/>
      <c r="DFF2842" s="11"/>
      <c r="DFG2842" s="11"/>
      <c r="DFH2842" s="11"/>
      <c r="DFI2842" s="12"/>
      <c r="DFJ2842" s="12"/>
      <c r="DFK2842" s="11"/>
      <c r="DFL2842" s="11"/>
      <c r="DFM2842" s="11"/>
      <c r="DFN2842" s="12"/>
      <c r="DFO2842" s="12"/>
      <c r="DFP2842" s="11"/>
      <c r="DFQ2842" s="11"/>
      <c r="DFR2842" s="11"/>
      <c r="DFS2842" s="12"/>
      <c r="DFT2842" s="12"/>
      <c r="DFU2842" s="11"/>
      <c r="DFV2842" s="11"/>
      <c r="DFW2842" s="11"/>
      <c r="DFX2842" s="12"/>
      <c r="DFY2842" s="12"/>
      <c r="DFZ2842" s="11"/>
      <c r="DGA2842" s="11"/>
      <c r="DGB2842" s="11"/>
      <c r="DGC2842" s="12"/>
      <c r="DGD2842" s="12"/>
      <c r="DGE2842" s="11"/>
      <c r="DGF2842" s="11"/>
      <c r="DGG2842" s="11"/>
      <c r="DGH2842" s="12"/>
      <c r="DGI2842" s="12"/>
      <c r="DGJ2842" s="11"/>
      <c r="DGK2842" s="11"/>
      <c r="DGL2842" s="11"/>
      <c r="DGM2842" s="12"/>
      <c r="DGN2842" s="12"/>
      <c r="DGO2842" s="11"/>
      <c r="DGP2842" s="11"/>
      <c r="DGQ2842" s="11"/>
      <c r="DGR2842" s="12"/>
      <c r="DGS2842" s="12"/>
      <c r="DGT2842" s="11"/>
      <c r="DGU2842" s="11"/>
      <c r="DGV2842" s="11"/>
      <c r="DGW2842" s="12"/>
      <c r="DGX2842" s="12"/>
      <c r="DGY2842" s="11"/>
      <c r="DGZ2842" s="11"/>
      <c r="DHA2842" s="11"/>
      <c r="DHB2842" s="12"/>
      <c r="DHC2842" s="12"/>
      <c r="DHD2842" s="11"/>
      <c r="DHE2842" s="11"/>
      <c r="DHF2842" s="11"/>
      <c r="DHG2842" s="12"/>
      <c r="DHH2842" s="12"/>
      <c r="DHI2842" s="11"/>
      <c r="DHJ2842" s="11"/>
      <c r="DHK2842" s="11"/>
      <c r="DHL2842" s="12"/>
      <c r="DHM2842" s="12"/>
      <c r="DHN2842" s="11"/>
      <c r="DHO2842" s="11"/>
      <c r="DHP2842" s="11"/>
      <c r="DHQ2842" s="12"/>
      <c r="DHR2842" s="12"/>
      <c r="DHS2842" s="11"/>
      <c r="DHT2842" s="11"/>
      <c r="DHU2842" s="11"/>
      <c r="DHV2842" s="12"/>
      <c r="DHW2842" s="12"/>
      <c r="DHX2842" s="11"/>
      <c r="DHY2842" s="11"/>
      <c r="DHZ2842" s="11"/>
      <c r="DIA2842" s="12"/>
      <c r="DIB2842" s="12"/>
      <c r="DIC2842" s="11"/>
      <c r="DID2842" s="11"/>
      <c r="DIE2842" s="11"/>
      <c r="DIF2842" s="12"/>
      <c r="DIG2842" s="12"/>
      <c r="DIH2842" s="11"/>
      <c r="DII2842" s="11"/>
      <c r="DIJ2842" s="11"/>
      <c r="DIK2842" s="12"/>
      <c r="DIL2842" s="12"/>
      <c r="DIM2842" s="11"/>
      <c r="DIN2842" s="11"/>
      <c r="DIO2842" s="11"/>
      <c r="DIP2842" s="12"/>
      <c r="DIQ2842" s="12"/>
      <c r="DIR2842" s="11"/>
      <c r="DIS2842" s="11"/>
      <c r="DIT2842" s="11"/>
      <c r="DIU2842" s="12"/>
      <c r="DIV2842" s="12"/>
      <c r="DIW2842" s="11"/>
      <c r="DIX2842" s="11"/>
      <c r="DIY2842" s="11"/>
      <c r="DIZ2842" s="12"/>
      <c r="DJA2842" s="12"/>
      <c r="DJB2842" s="11"/>
      <c r="DJC2842" s="11"/>
      <c r="DJD2842" s="11"/>
      <c r="DJE2842" s="12"/>
      <c r="DJF2842" s="12"/>
      <c r="DJG2842" s="11"/>
      <c r="DJH2842" s="11"/>
      <c r="DJI2842" s="11"/>
      <c r="DJJ2842" s="12"/>
      <c r="DJK2842" s="12"/>
      <c r="DJL2842" s="11"/>
      <c r="DJM2842" s="11"/>
      <c r="DJN2842" s="11"/>
      <c r="DJO2842" s="12"/>
      <c r="DJP2842" s="12"/>
      <c r="DJQ2842" s="11"/>
      <c r="DJR2842" s="11"/>
      <c r="DJS2842" s="11"/>
      <c r="DJT2842" s="12"/>
      <c r="DJU2842" s="12"/>
      <c r="DJV2842" s="11"/>
      <c r="DJW2842" s="11"/>
      <c r="DJX2842" s="11"/>
      <c r="DJY2842" s="12"/>
      <c r="DJZ2842" s="12"/>
      <c r="DKA2842" s="11"/>
      <c r="DKB2842" s="11"/>
      <c r="DKC2842" s="11"/>
      <c r="DKD2842" s="12"/>
      <c r="DKE2842" s="12"/>
      <c r="DKF2842" s="11"/>
      <c r="DKG2842" s="11"/>
      <c r="DKH2842" s="11"/>
      <c r="DKI2842" s="12"/>
      <c r="DKJ2842" s="12"/>
      <c r="DKK2842" s="11"/>
      <c r="DKL2842" s="11"/>
      <c r="DKM2842" s="11"/>
      <c r="DKN2842" s="12"/>
      <c r="DKO2842" s="12"/>
      <c r="DKP2842" s="11"/>
      <c r="DKQ2842" s="11"/>
      <c r="DKR2842" s="11"/>
      <c r="DKS2842" s="12"/>
      <c r="DKT2842" s="12"/>
      <c r="DKU2842" s="11"/>
      <c r="DKV2842" s="11"/>
      <c r="DKW2842" s="11"/>
      <c r="DKX2842" s="12"/>
      <c r="DKY2842" s="12"/>
      <c r="DKZ2842" s="11"/>
      <c r="DLA2842" s="11"/>
      <c r="DLB2842" s="11"/>
      <c r="DLC2842" s="12"/>
      <c r="DLD2842" s="12"/>
      <c r="DLE2842" s="11"/>
      <c r="DLF2842" s="11"/>
      <c r="DLG2842" s="11"/>
      <c r="DLH2842" s="12"/>
      <c r="DLI2842" s="12"/>
      <c r="DLJ2842" s="11"/>
      <c r="DLK2842" s="11"/>
      <c r="DLL2842" s="11"/>
      <c r="DLM2842" s="12"/>
      <c r="DLN2842" s="12"/>
      <c r="DLO2842" s="11"/>
      <c r="DLP2842" s="11"/>
      <c r="DLQ2842" s="11"/>
      <c r="DLR2842" s="12"/>
      <c r="DLS2842" s="12"/>
      <c r="DLT2842" s="11"/>
      <c r="DLU2842" s="11"/>
      <c r="DLV2842" s="11"/>
      <c r="DLW2842" s="12"/>
      <c r="DLX2842" s="12"/>
      <c r="DLY2842" s="11"/>
      <c r="DLZ2842" s="11"/>
      <c r="DMA2842" s="11"/>
      <c r="DMB2842" s="12"/>
      <c r="DMC2842" s="12"/>
      <c r="DMD2842" s="11"/>
      <c r="DME2842" s="11"/>
      <c r="DMF2842" s="11"/>
      <c r="DMG2842" s="12"/>
      <c r="DMH2842" s="12"/>
      <c r="DMI2842" s="11"/>
      <c r="DMJ2842" s="11"/>
      <c r="DMK2842" s="11"/>
      <c r="DML2842" s="12"/>
      <c r="DMM2842" s="12"/>
      <c r="DMN2842" s="11"/>
      <c r="DMO2842" s="11"/>
      <c r="DMP2842" s="11"/>
      <c r="DMQ2842" s="12"/>
      <c r="DMR2842" s="12"/>
      <c r="DMS2842" s="11"/>
      <c r="DMT2842" s="11"/>
      <c r="DMU2842" s="11"/>
      <c r="DMV2842" s="12"/>
      <c r="DMW2842" s="12"/>
      <c r="DMX2842" s="11"/>
      <c r="DMY2842" s="11"/>
      <c r="DMZ2842" s="11"/>
      <c r="DNA2842" s="12"/>
      <c r="DNB2842" s="12"/>
      <c r="DNC2842" s="11"/>
      <c r="DND2842" s="11"/>
      <c r="DNE2842" s="11"/>
      <c r="DNF2842" s="12"/>
      <c r="DNG2842" s="12"/>
      <c r="DNH2842" s="11"/>
      <c r="DNI2842" s="11"/>
      <c r="DNJ2842" s="11"/>
      <c r="DNK2842" s="12"/>
      <c r="DNL2842" s="12"/>
      <c r="DNM2842" s="11"/>
      <c r="DNN2842" s="11"/>
      <c r="DNO2842" s="11"/>
      <c r="DNP2842" s="12"/>
      <c r="DNQ2842" s="12"/>
      <c r="DNR2842" s="11"/>
      <c r="DNS2842" s="11"/>
      <c r="DNT2842" s="11"/>
      <c r="DNU2842" s="12"/>
      <c r="DNV2842" s="12"/>
      <c r="DNW2842" s="11"/>
      <c r="DNX2842" s="11"/>
      <c r="DNY2842" s="11"/>
      <c r="DNZ2842" s="12"/>
      <c r="DOA2842" s="12"/>
      <c r="DOB2842" s="11"/>
      <c r="DOC2842" s="11"/>
      <c r="DOD2842" s="11"/>
      <c r="DOE2842" s="12"/>
      <c r="DOF2842" s="12"/>
      <c r="DOG2842" s="11"/>
      <c r="DOH2842" s="11"/>
      <c r="DOI2842" s="11"/>
      <c r="DOJ2842" s="12"/>
      <c r="DOK2842" s="12"/>
      <c r="DOL2842" s="11"/>
      <c r="DOM2842" s="11"/>
      <c r="DON2842" s="11"/>
      <c r="DOO2842" s="12"/>
      <c r="DOP2842" s="12"/>
      <c r="DOQ2842" s="11"/>
      <c r="DOR2842" s="11"/>
      <c r="DOS2842" s="11"/>
      <c r="DOT2842" s="12"/>
      <c r="DOU2842" s="12"/>
      <c r="DOV2842" s="11"/>
      <c r="DOW2842" s="11"/>
      <c r="DOX2842" s="11"/>
      <c r="DOY2842" s="12"/>
      <c r="DOZ2842" s="12"/>
      <c r="DPA2842" s="11"/>
      <c r="DPB2842" s="11"/>
      <c r="DPC2842" s="11"/>
      <c r="DPD2842" s="12"/>
      <c r="DPE2842" s="12"/>
      <c r="DPF2842" s="11"/>
      <c r="DPG2842" s="11"/>
      <c r="DPH2842" s="11"/>
      <c r="DPI2842" s="12"/>
      <c r="DPJ2842" s="12"/>
      <c r="DPK2842" s="11"/>
      <c r="DPL2842" s="11"/>
      <c r="DPM2842" s="11"/>
      <c r="DPN2842" s="12"/>
      <c r="DPO2842" s="12"/>
      <c r="DPP2842" s="11"/>
      <c r="DPQ2842" s="11"/>
      <c r="DPR2842" s="11"/>
      <c r="DPS2842" s="12"/>
      <c r="DPT2842" s="12"/>
      <c r="DPU2842" s="11"/>
      <c r="DPV2842" s="11"/>
      <c r="DPW2842" s="11"/>
      <c r="DPX2842" s="12"/>
      <c r="DPY2842" s="12"/>
      <c r="DPZ2842" s="11"/>
      <c r="DQA2842" s="11"/>
      <c r="DQB2842" s="11"/>
      <c r="DQC2842" s="12"/>
      <c r="DQD2842" s="12"/>
      <c r="DQE2842" s="11"/>
      <c r="DQF2842" s="11"/>
      <c r="DQG2842" s="11"/>
      <c r="DQH2842" s="12"/>
      <c r="DQI2842" s="12"/>
      <c r="DQJ2842" s="11"/>
      <c r="DQK2842" s="11"/>
      <c r="DQL2842" s="11"/>
      <c r="DQM2842" s="12"/>
      <c r="DQN2842" s="12"/>
      <c r="DQO2842" s="11"/>
      <c r="DQP2842" s="11"/>
      <c r="DQQ2842" s="11"/>
      <c r="DQR2842" s="12"/>
      <c r="DQS2842" s="12"/>
      <c r="DQT2842" s="11"/>
      <c r="DQU2842" s="11"/>
      <c r="DQV2842" s="11"/>
      <c r="DQW2842" s="12"/>
      <c r="DQX2842" s="12"/>
      <c r="DQY2842" s="11"/>
      <c r="DQZ2842" s="11"/>
      <c r="DRA2842" s="11"/>
      <c r="DRB2842" s="12"/>
      <c r="DRC2842" s="12"/>
      <c r="DRD2842" s="11"/>
      <c r="DRE2842" s="11"/>
      <c r="DRF2842" s="11"/>
      <c r="DRG2842" s="12"/>
      <c r="DRH2842" s="12"/>
      <c r="DRI2842" s="11"/>
      <c r="DRJ2842" s="11"/>
      <c r="DRK2842" s="11"/>
      <c r="DRL2842" s="12"/>
      <c r="DRM2842" s="12"/>
      <c r="DRN2842" s="11"/>
      <c r="DRO2842" s="11"/>
      <c r="DRP2842" s="11"/>
      <c r="DRQ2842" s="12"/>
      <c r="DRR2842" s="12"/>
      <c r="DRS2842" s="11"/>
      <c r="DRT2842" s="11"/>
      <c r="DRU2842" s="11"/>
      <c r="DRV2842" s="12"/>
      <c r="DRW2842" s="12"/>
      <c r="DRX2842" s="11"/>
      <c r="DRY2842" s="11"/>
      <c r="DRZ2842" s="11"/>
      <c r="DSA2842" s="12"/>
      <c r="DSB2842" s="12"/>
      <c r="DSC2842" s="11"/>
      <c r="DSD2842" s="11"/>
      <c r="DSE2842" s="11"/>
      <c r="DSF2842" s="12"/>
      <c r="DSG2842" s="12"/>
      <c r="DSH2842" s="11"/>
      <c r="DSI2842" s="11"/>
      <c r="DSJ2842" s="11"/>
      <c r="DSK2842" s="12"/>
      <c r="DSL2842" s="12"/>
      <c r="DSM2842" s="11"/>
      <c r="DSN2842" s="11"/>
      <c r="DSO2842" s="11"/>
      <c r="DSP2842" s="12"/>
      <c r="DSQ2842" s="12"/>
      <c r="DSR2842" s="11"/>
      <c r="DSS2842" s="11"/>
      <c r="DST2842" s="11"/>
      <c r="DSU2842" s="12"/>
      <c r="DSV2842" s="12"/>
      <c r="DSW2842" s="11"/>
      <c r="DSX2842" s="11"/>
      <c r="DSY2842" s="11"/>
      <c r="DSZ2842" s="12"/>
      <c r="DTA2842" s="12"/>
      <c r="DTB2842" s="11"/>
      <c r="DTC2842" s="11"/>
      <c r="DTD2842" s="11"/>
      <c r="DTE2842" s="12"/>
      <c r="DTF2842" s="12"/>
      <c r="DTG2842" s="11"/>
      <c r="DTH2842" s="11"/>
      <c r="DTI2842" s="11"/>
      <c r="DTJ2842" s="12"/>
      <c r="DTK2842" s="12"/>
      <c r="DTL2842" s="11"/>
      <c r="DTM2842" s="11"/>
      <c r="DTN2842" s="11"/>
      <c r="DTO2842" s="12"/>
      <c r="DTP2842" s="12"/>
      <c r="DTQ2842" s="11"/>
      <c r="DTR2842" s="11"/>
      <c r="DTS2842" s="11"/>
      <c r="DTT2842" s="12"/>
      <c r="DTU2842" s="12"/>
      <c r="DTV2842" s="11"/>
      <c r="DTW2842" s="11"/>
      <c r="DTX2842" s="11"/>
      <c r="DTY2842" s="12"/>
      <c r="DTZ2842" s="12"/>
      <c r="DUA2842" s="11"/>
      <c r="DUB2842" s="11"/>
      <c r="DUC2842" s="11"/>
      <c r="DUD2842" s="12"/>
      <c r="DUE2842" s="12"/>
      <c r="DUF2842" s="11"/>
      <c r="DUG2842" s="11"/>
      <c r="DUH2842" s="11"/>
      <c r="DUI2842" s="12"/>
      <c r="DUJ2842" s="12"/>
      <c r="DUK2842" s="11"/>
      <c r="DUL2842" s="11"/>
      <c r="DUM2842" s="11"/>
      <c r="DUN2842" s="12"/>
      <c r="DUO2842" s="12"/>
      <c r="DUP2842" s="11"/>
      <c r="DUQ2842" s="11"/>
      <c r="DUR2842" s="11"/>
      <c r="DUS2842" s="12"/>
      <c r="DUT2842" s="12"/>
      <c r="DUU2842" s="11"/>
      <c r="DUV2842" s="11"/>
      <c r="DUW2842" s="11"/>
      <c r="DUX2842" s="12"/>
      <c r="DUY2842" s="12"/>
      <c r="DUZ2842" s="11"/>
      <c r="DVA2842" s="11"/>
      <c r="DVB2842" s="11"/>
      <c r="DVC2842" s="12"/>
      <c r="DVD2842" s="12"/>
      <c r="DVE2842" s="11"/>
      <c r="DVF2842" s="11"/>
      <c r="DVG2842" s="11"/>
      <c r="DVH2842" s="12"/>
      <c r="DVI2842" s="12"/>
      <c r="DVJ2842" s="11"/>
      <c r="DVK2842" s="11"/>
      <c r="DVL2842" s="11"/>
      <c r="DVM2842" s="12"/>
      <c r="DVN2842" s="12"/>
      <c r="DVO2842" s="11"/>
      <c r="DVP2842" s="11"/>
      <c r="DVQ2842" s="11"/>
      <c r="DVR2842" s="12"/>
      <c r="DVS2842" s="12"/>
      <c r="DVT2842" s="11"/>
      <c r="DVU2842" s="11"/>
      <c r="DVV2842" s="11"/>
      <c r="DVW2842" s="12"/>
      <c r="DVX2842" s="12"/>
      <c r="DVY2842" s="11"/>
      <c r="DVZ2842" s="11"/>
      <c r="DWA2842" s="11"/>
      <c r="DWB2842" s="12"/>
      <c r="DWC2842" s="12"/>
      <c r="DWD2842" s="11"/>
      <c r="DWE2842" s="11"/>
      <c r="DWF2842" s="11"/>
      <c r="DWG2842" s="12"/>
      <c r="DWH2842" s="12"/>
      <c r="DWI2842" s="11"/>
      <c r="DWJ2842" s="11"/>
      <c r="DWK2842" s="11"/>
      <c r="DWL2842" s="12"/>
      <c r="DWM2842" s="12"/>
      <c r="DWN2842" s="11"/>
      <c r="DWO2842" s="11"/>
      <c r="DWP2842" s="11"/>
      <c r="DWQ2842" s="12"/>
      <c r="DWR2842" s="12"/>
      <c r="DWS2842" s="11"/>
      <c r="DWT2842" s="11"/>
      <c r="DWU2842" s="11"/>
      <c r="DWV2842" s="12"/>
      <c r="DWW2842" s="12"/>
      <c r="DWX2842" s="11"/>
      <c r="DWY2842" s="11"/>
      <c r="DWZ2842" s="11"/>
      <c r="DXA2842" s="12"/>
      <c r="DXB2842" s="12"/>
      <c r="DXC2842" s="11"/>
      <c r="DXD2842" s="11"/>
      <c r="DXE2842" s="11"/>
      <c r="DXF2842" s="12"/>
      <c r="DXG2842" s="12"/>
      <c r="DXH2842" s="11"/>
      <c r="DXI2842" s="11"/>
      <c r="DXJ2842" s="11"/>
      <c r="DXK2842" s="12"/>
      <c r="DXL2842" s="12"/>
      <c r="DXM2842" s="11"/>
      <c r="DXN2842" s="11"/>
      <c r="DXO2842" s="11"/>
      <c r="DXP2842" s="12"/>
      <c r="DXQ2842" s="12"/>
      <c r="DXR2842" s="11"/>
      <c r="DXS2842" s="11"/>
      <c r="DXT2842" s="11"/>
      <c r="DXU2842" s="12"/>
      <c r="DXV2842" s="12"/>
      <c r="DXW2842" s="11"/>
      <c r="DXX2842" s="11"/>
      <c r="DXY2842" s="11"/>
      <c r="DXZ2842" s="12"/>
      <c r="DYA2842" s="12"/>
      <c r="DYB2842" s="11"/>
      <c r="DYC2842" s="11"/>
      <c r="DYD2842" s="11"/>
      <c r="DYE2842" s="12"/>
      <c r="DYF2842" s="12"/>
      <c r="DYG2842" s="11"/>
      <c r="DYH2842" s="11"/>
      <c r="DYI2842" s="11"/>
      <c r="DYJ2842" s="12"/>
      <c r="DYK2842" s="12"/>
      <c r="DYL2842" s="11"/>
      <c r="DYM2842" s="11"/>
      <c r="DYN2842" s="11"/>
      <c r="DYO2842" s="12"/>
      <c r="DYP2842" s="12"/>
      <c r="DYQ2842" s="11"/>
      <c r="DYR2842" s="11"/>
      <c r="DYS2842" s="11"/>
      <c r="DYT2842" s="12"/>
      <c r="DYU2842" s="12"/>
      <c r="DYV2842" s="11"/>
      <c r="DYW2842" s="11"/>
      <c r="DYX2842" s="11"/>
      <c r="DYY2842" s="12"/>
      <c r="DYZ2842" s="12"/>
      <c r="DZA2842" s="11"/>
      <c r="DZB2842" s="11"/>
      <c r="DZC2842" s="11"/>
      <c r="DZD2842" s="12"/>
      <c r="DZE2842" s="12"/>
      <c r="DZF2842" s="11"/>
      <c r="DZG2842" s="11"/>
      <c r="DZH2842" s="11"/>
      <c r="DZI2842" s="12"/>
      <c r="DZJ2842" s="12"/>
      <c r="DZK2842" s="11"/>
      <c r="DZL2842" s="11"/>
      <c r="DZM2842" s="11"/>
      <c r="DZN2842" s="12"/>
      <c r="DZO2842" s="12"/>
      <c r="DZP2842" s="11"/>
      <c r="DZQ2842" s="11"/>
      <c r="DZR2842" s="11"/>
      <c r="DZS2842" s="12"/>
      <c r="DZT2842" s="12"/>
      <c r="DZU2842" s="11"/>
      <c r="DZV2842" s="11"/>
      <c r="DZW2842" s="11"/>
      <c r="DZX2842" s="12"/>
      <c r="DZY2842" s="12"/>
      <c r="DZZ2842" s="11"/>
      <c r="EAA2842" s="11"/>
      <c r="EAB2842" s="11"/>
      <c r="EAC2842" s="12"/>
      <c r="EAD2842" s="12"/>
      <c r="EAE2842" s="11"/>
      <c r="EAF2842" s="11"/>
      <c r="EAG2842" s="11"/>
      <c r="EAH2842" s="12"/>
      <c r="EAI2842" s="12"/>
      <c r="EAJ2842" s="11"/>
      <c r="EAK2842" s="11"/>
      <c r="EAL2842" s="11"/>
      <c r="EAM2842" s="12"/>
      <c r="EAN2842" s="12"/>
      <c r="EAO2842" s="11"/>
      <c r="EAP2842" s="11"/>
      <c r="EAQ2842" s="11"/>
      <c r="EAR2842" s="12"/>
      <c r="EAS2842" s="12"/>
      <c r="EAT2842" s="11"/>
      <c r="EAU2842" s="11"/>
      <c r="EAV2842" s="11"/>
      <c r="EAW2842" s="12"/>
      <c r="EAX2842" s="12"/>
      <c r="EAY2842" s="11"/>
      <c r="EAZ2842" s="11"/>
      <c r="EBA2842" s="11"/>
      <c r="EBB2842" s="12"/>
      <c r="EBC2842" s="12"/>
      <c r="EBD2842" s="11"/>
      <c r="EBE2842" s="11"/>
      <c r="EBF2842" s="11"/>
      <c r="EBG2842" s="12"/>
      <c r="EBH2842" s="12"/>
      <c r="EBI2842" s="11"/>
      <c r="EBJ2842" s="11"/>
      <c r="EBK2842" s="11"/>
      <c r="EBL2842" s="12"/>
      <c r="EBM2842" s="12"/>
      <c r="EBN2842" s="11"/>
      <c r="EBO2842" s="11"/>
      <c r="EBP2842" s="11"/>
      <c r="EBQ2842" s="12"/>
      <c r="EBR2842" s="12"/>
      <c r="EBS2842" s="11"/>
      <c r="EBT2842" s="11"/>
      <c r="EBU2842" s="11"/>
      <c r="EBV2842" s="12"/>
      <c r="EBW2842" s="12"/>
      <c r="EBX2842" s="11"/>
      <c r="EBY2842" s="11"/>
      <c r="EBZ2842" s="11"/>
      <c r="ECA2842" s="12"/>
      <c r="ECB2842" s="12"/>
      <c r="ECC2842" s="11"/>
      <c r="ECD2842" s="11"/>
      <c r="ECE2842" s="11"/>
      <c r="ECF2842" s="12"/>
      <c r="ECG2842" s="12"/>
      <c r="ECH2842" s="11"/>
      <c r="ECI2842" s="11"/>
      <c r="ECJ2842" s="11"/>
      <c r="ECK2842" s="12"/>
      <c r="ECL2842" s="12"/>
      <c r="ECM2842" s="11"/>
      <c r="ECN2842" s="11"/>
      <c r="ECO2842" s="11"/>
      <c r="ECP2842" s="12"/>
      <c r="ECQ2842" s="12"/>
      <c r="ECR2842" s="11"/>
      <c r="ECS2842" s="11"/>
      <c r="ECT2842" s="11"/>
      <c r="ECU2842" s="12"/>
      <c r="ECV2842" s="12"/>
      <c r="ECW2842" s="11"/>
      <c r="ECX2842" s="11"/>
      <c r="ECY2842" s="11"/>
      <c r="ECZ2842" s="12"/>
      <c r="EDA2842" s="12"/>
      <c r="EDB2842" s="11"/>
      <c r="EDC2842" s="11"/>
      <c r="EDD2842" s="11"/>
      <c r="EDE2842" s="12"/>
      <c r="EDF2842" s="12"/>
      <c r="EDG2842" s="11"/>
      <c r="EDH2842" s="11"/>
      <c r="EDI2842" s="11"/>
      <c r="EDJ2842" s="12"/>
      <c r="EDK2842" s="12"/>
      <c r="EDL2842" s="11"/>
      <c r="EDM2842" s="11"/>
      <c r="EDN2842" s="11"/>
      <c r="EDO2842" s="12"/>
      <c r="EDP2842" s="12"/>
      <c r="EDQ2842" s="11"/>
      <c r="EDR2842" s="11"/>
      <c r="EDS2842" s="11"/>
      <c r="EDT2842" s="12"/>
      <c r="EDU2842" s="12"/>
      <c r="EDV2842" s="11"/>
      <c r="EDW2842" s="11"/>
      <c r="EDX2842" s="11"/>
      <c r="EDY2842" s="12"/>
      <c r="EDZ2842" s="12"/>
      <c r="EEA2842" s="11"/>
      <c r="EEB2842" s="11"/>
      <c r="EEC2842" s="11"/>
      <c r="EED2842" s="12"/>
      <c r="EEE2842" s="12"/>
      <c r="EEF2842" s="11"/>
      <c r="EEG2842" s="11"/>
      <c r="EEH2842" s="11"/>
      <c r="EEI2842" s="12"/>
      <c r="EEJ2842" s="12"/>
      <c r="EEK2842" s="11"/>
      <c r="EEL2842" s="11"/>
      <c r="EEM2842" s="11"/>
      <c r="EEN2842" s="12"/>
      <c r="EEO2842" s="12"/>
      <c r="EEP2842" s="11"/>
      <c r="EEQ2842" s="11"/>
      <c r="EER2842" s="11"/>
      <c r="EES2842" s="12"/>
      <c r="EET2842" s="12"/>
      <c r="EEU2842" s="11"/>
      <c r="EEV2842" s="11"/>
      <c r="EEW2842" s="11"/>
      <c r="EEX2842" s="12"/>
      <c r="EEY2842" s="12"/>
      <c r="EEZ2842" s="11"/>
      <c r="EFA2842" s="11"/>
      <c r="EFB2842" s="11"/>
      <c r="EFC2842" s="12"/>
      <c r="EFD2842" s="12"/>
      <c r="EFE2842" s="11"/>
      <c r="EFF2842" s="11"/>
      <c r="EFG2842" s="11"/>
      <c r="EFH2842" s="12"/>
      <c r="EFI2842" s="12"/>
      <c r="EFJ2842" s="11"/>
      <c r="EFK2842" s="11"/>
      <c r="EFL2842" s="11"/>
      <c r="EFM2842" s="12"/>
      <c r="EFN2842" s="12"/>
      <c r="EFO2842" s="11"/>
      <c r="EFP2842" s="11"/>
      <c r="EFQ2842" s="11"/>
      <c r="EFR2842" s="12"/>
      <c r="EFS2842" s="12"/>
      <c r="EFT2842" s="11"/>
      <c r="EFU2842" s="11"/>
      <c r="EFV2842" s="11"/>
      <c r="EFW2842" s="12"/>
      <c r="EFX2842" s="12"/>
      <c r="EFY2842" s="11"/>
      <c r="EFZ2842" s="11"/>
      <c r="EGA2842" s="11"/>
      <c r="EGB2842" s="12"/>
      <c r="EGC2842" s="12"/>
      <c r="EGD2842" s="11"/>
      <c r="EGE2842" s="11"/>
      <c r="EGF2842" s="11"/>
      <c r="EGG2842" s="12"/>
      <c r="EGH2842" s="12"/>
      <c r="EGI2842" s="11"/>
      <c r="EGJ2842" s="11"/>
      <c r="EGK2842" s="11"/>
      <c r="EGL2842" s="12"/>
      <c r="EGM2842" s="12"/>
      <c r="EGN2842" s="11"/>
      <c r="EGO2842" s="11"/>
      <c r="EGP2842" s="11"/>
      <c r="EGQ2842" s="12"/>
      <c r="EGR2842" s="12"/>
      <c r="EGS2842" s="11"/>
      <c r="EGT2842" s="11"/>
      <c r="EGU2842" s="11"/>
      <c r="EGV2842" s="12"/>
      <c r="EGW2842" s="12"/>
      <c r="EGX2842" s="11"/>
      <c r="EGY2842" s="11"/>
      <c r="EGZ2842" s="11"/>
      <c r="EHA2842" s="12"/>
      <c r="EHB2842" s="12"/>
      <c r="EHC2842" s="11"/>
      <c r="EHD2842" s="11"/>
      <c r="EHE2842" s="11"/>
      <c r="EHF2842" s="12"/>
      <c r="EHG2842" s="12"/>
      <c r="EHH2842" s="11"/>
      <c r="EHI2842" s="11"/>
      <c r="EHJ2842" s="11"/>
      <c r="EHK2842" s="12"/>
      <c r="EHL2842" s="12"/>
      <c r="EHM2842" s="11"/>
      <c r="EHN2842" s="11"/>
      <c r="EHO2842" s="11"/>
      <c r="EHP2842" s="12"/>
      <c r="EHQ2842" s="12"/>
      <c r="EHR2842" s="11"/>
      <c r="EHS2842" s="11"/>
      <c r="EHT2842" s="11"/>
      <c r="EHU2842" s="12"/>
      <c r="EHV2842" s="12"/>
      <c r="EHW2842" s="11"/>
      <c r="EHX2842" s="11"/>
      <c r="EHY2842" s="11"/>
      <c r="EHZ2842" s="12"/>
      <c r="EIA2842" s="12"/>
      <c r="EIB2842" s="11"/>
      <c r="EIC2842" s="11"/>
      <c r="EID2842" s="11"/>
      <c r="EIE2842" s="12"/>
      <c r="EIF2842" s="12"/>
      <c r="EIG2842" s="11"/>
      <c r="EIH2842" s="11"/>
      <c r="EII2842" s="11"/>
      <c r="EIJ2842" s="12"/>
      <c r="EIK2842" s="12"/>
      <c r="EIL2842" s="11"/>
      <c r="EIM2842" s="11"/>
      <c r="EIN2842" s="11"/>
      <c r="EIO2842" s="12"/>
      <c r="EIP2842" s="12"/>
      <c r="EIQ2842" s="11"/>
      <c r="EIR2842" s="11"/>
      <c r="EIS2842" s="11"/>
      <c r="EIT2842" s="12"/>
      <c r="EIU2842" s="12"/>
      <c r="EIV2842" s="11"/>
      <c r="EIW2842" s="11"/>
      <c r="EIX2842" s="11"/>
      <c r="EIY2842" s="12"/>
      <c r="EIZ2842" s="12"/>
      <c r="EJA2842" s="11"/>
      <c r="EJB2842" s="11"/>
      <c r="EJC2842" s="11"/>
      <c r="EJD2842" s="12"/>
      <c r="EJE2842" s="12"/>
      <c r="EJF2842" s="11"/>
      <c r="EJG2842" s="11"/>
      <c r="EJH2842" s="11"/>
      <c r="EJI2842" s="12"/>
      <c r="EJJ2842" s="12"/>
      <c r="EJK2842" s="11"/>
      <c r="EJL2842" s="11"/>
      <c r="EJM2842" s="11"/>
      <c r="EJN2842" s="12"/>
      <c r="EJO2842" s="12"/>
      <c r="EJP2842" s="11"/>
      <c r="EJQ2842" s="11"/>
      <c r="EJR2842" s="11"/>
      <c r="EJS2842" s="12"/>
      <c r="EJT2842" s="12"/>
      <c r="EJU2842" s="11"/>
      <c r="EJV2842" s="11"/>
      <c r="EJW2842" s="11"/>
      <c r="EJX2842" s="12"/>
      <c r="EJY2842" s="12"/>
      <c r="EJZ2842" s="11"/>
      <c r="EKA2842" s="11"/>
      <c r="EKB2842" s="11"/>
      <c r="EKC2842" s="12"/>
      <c r="EKD2842" s="12"/>
      <c r="EKE2842" s="11"/>
      <c r="EKF2842" s="11"/>
      <c r="EKG2842" s="11"/>
      <c r="EKH2842" s="12"/>
      <c r="EKI2842" s="12"/>
      <c r="EKJ2842" s="11"/>
      <c r="EKK2842" s="11"/>
      <c r="EKL2842" s="11"/>
      <c r="EKM2842" s="12"/>
      <c r="EKN2842" s="12"/>
      <c r="EKO2842" s="11"/>
      <c r="EKP2842" s="11"/>
      <c r="EKQ2842" s="11"/>
      <c r="EKR2842" s="12"/>
      <c r="EKS2842" s="12"/>
      <c r="EKT2842" s="11"/>
      <c r="EKU2842" s="11"/>
      <c r="EKV2842" s="11"/>
      <c r="EKW2842" s="12"/>
      <c r="EKX2842" s="12"/>
      <c r="EKY2842" s="11"/>
      <c r="EKZ2842" s="11"/>
      <c r="ELA2842" s="11"/>
      <c r="ELB2842" s="12"/>
      <c r="ELC2842" s="12"/>
      <c r="ELD2842" s="11"/>
      <c r="ELE2842" s="11"/>
      <c r="ELF2842" s="11"/>
      <c r="ELG2842" s="12"/>
      <c r="ELH2842" s="12"/>
      <c r="ELI2842" s="11"/>
      <c r="ELJ2842" s="11"/>
      <c r="ELK2842" s="11"/>
      <c r="ELL2842" s="12"/>
      <c r="ELM2842" s="12"/>
      <c r="ELN2842" s="11"/>
      <c r="ELO2842" s="11"/>
      <c r="ELP2842" s="11"/>
      <c r="ELQ2842" s="12"/>
      <c r="ELR2842" s="12"/>
      <c r="ELS2842" s="11"/>
      <c r="ELT2842" s="11"/>
      <c r="ELU2842" s="11"/>
      <c r="ELV2842" s="12"/>
      <c r="ELW2842" s="12"/>
      <c r="ELX2842" s="11"/>
      <c r="ELY2842" s="11"/>
      <c r="ELZ2842" s="11"/>
      <c r="EMA2842" s="12"/>
      <c r="EMB2842" s="12"/>
      <c r="EMC2842" s="11"/>
      <c r="EMD2842" s="11"/>
      <c r="EME2842" s="11"/>
      <c r="EMF2842" s="12"/>
      <c r="EMG2842" s="12"/>
      <c r="EMH2842" s="11"/>
      <c r="EMI2842" s="11"/>
      <c r="EMJ2842" s="11"/>
      <c r="EMK2842" s="12"/>
      <c r="EML2842" s="12"/>
      <c r="EMM2842" s="11"/>
      <c r="EMN2842" s="11"/>
      <c r="EMO2842" s="11"/>
      <c r="EMP2842" s="12"/>
      <c r="EMQ2842" s="12"/>
      <c r="EMR2842" s="11"/>
      <c r="EMS2842" s="11"/>
      <c r="EMT2842" s="11"/>
      <c r="EMU2842" s="12"/>
      <c r="EMV2842" s="12"/>
      <c r="EMW2842" s="11"/>
      <c r="EMX2842" s="11"/>
      <c r="EMY2842" s="11"/>
      <c r="EMZ2842" s="12"/>
      <c r="ENA2842" s="12"/>
      <c r="ENB2842" s="11"/>
      <c r="ENC2842" s="11"/>
      <c r="END2842" s="11"/>
      <c r="ENE2842" s="12"/>
      <c r="ENF2842" s="12"/>
      <c r="ENG2842" s="11"/>
      <c r="ENH2842" s="11"/>
      <c r="ENI2842" s="11"/>
      <c r="ENJ2842" s="12"/>
      <c r="ENK2842" s="12"/>
      <c r="ENL2842" s="11"/>
      <c r="ENM2842" s="11"/>
      <c r="ENN2842" s="11"/>
      <c r="ENO2842" s="12"/>
      <c r="ENP2842" s="12"/>
      <c r="ENQ2842" s="11"/>
      <c r="ENR2842" s="11"/>
      <c r="ENS2842" s="11"/>
      <c r="ENT2842" s="12"/>
      <c r="ENU2842" s="12"/>
      <c r="ENV2842" s="11"/>
      <c r="ENW2842" s="11"/>
      <c r="ENX2842" s="11"/>
      <c r="ENY2842" s="12"/>
      <c r="ENZ2842" s="12"/>
      <c r="EOA2842" s="11"/>
      <c r="EOB2842" s="11"/>
      <c r="EOC2842" s="11"/>
      <c r="EOD2842" s="12"/>
      <c r="EOE2842" s="12"/>
      <c r="EOF2842" s="11"/>
      <c r="EOG2842" s="11"/>
      <c r="EOH2842" s="11"/>
      <c r="EOI2842" s="12"/>
      <c r="EOJ2842" s="12"/>
      <c r="EOK2842" s="11"/>
      <c r="EOL2842" s="11"/>
      <c r="EOM2842" s="11"/>
      <c r="EON2842" s="12"/>
      <c r="EOO2842" s="12"/>
      <c r="EOP2842" s="11"/>
      <c r="EOQ2842" s="11"/>
      <c r="EOR2842" s="11"/>
      <c r="EOS2842" s="12"/>
      <c r="EOT2842" s="12"/>
      <c r="EOU2842" s="11"/>
      <c r="EOV2842" s="11"/>
      <c r="EOW2842" s="11"/>
      <c r="EOX2842" s="12"/>
      <c r="EOY2842" s="12"/>
      <c r="EOZ2842" s="11"/>
      <c r="EPA2842" s="11"/>
      <c r="EPB2842" s="11"/>
      <c r="EPC2842" s="12"/>
      <c r="EPD2842" s="12"/>
      <c r="EPE2842" s="11"/>
      <c r="EPF2842" s="11"/>
      <c r="EPG2842" s="11"/>
      <c r="EPH2842" s="12"/>
      <c r="EPI2842" s="12"/>
      <c r="EPJ2842" s="11"/>
      <c r="EPK2842" s="11"/>
      <c r="EPL2842" s="11"/>
      <c r="EPM2842" s="12"/>
      <c r="EPN2842" s="12"/>
      <c r="EPO2842" s="11"/>
      <c r="EPP2842" s="11"/>
      <c r="EPQ2842" s="11"/>
      <c r="EPR2842" s="12"/>
      <c r="EPS2842" s="12"/>
      <c r="EPT2842" s="11"/>
      <c r="EPU2842" s="11"/>
      <c r="EPV2842" s="11"/>
      <c r="EPW2842" s="12"/>
      <c r="EPX2842" s="12"/>
      <c r="EPY2842" s="11"/>
      <c r="EPZ2842" s="11"/>
      <c r="EQA2842" s="11"/>
      <c r="EQB2842" s="12"/>
      <c r="EQC2842" s="12"/>
      <c r="EQD2842" s="11"/>
      <c r="EQE2842" s="11"/>
      <c r="EQF2842" s="11"/>
      <c r="EQG2842" s="12"/>
      <c r="EQH2842" s="12"/>
      <c r="EQI2842" s="11"/>
      <c r="EQJ2842" s="11"/>
      <c r="EQK2842" s="11"/>
      <c r="EQL2842" s="12"/>
      <c r="EQM2842" s="12"/>
      <c r="EQN2842" s="11"/>
      <c r="EQO2842" s="11"/>
      <c r="EQP2842" s="11"/>
      <c r="EQQ2842" s="12"/>
      <c r="EQR2842" s="12"/>
      <c r="EQS2842" s="11"/>
      <c r="EQT2842" s="11"/>
      <c r="EQU2842" s="11"/>
      <c r="EQV2842" s="12"/>
      <c r="EQW2842" s="12"/>
      <c r="EQX2842" s="11"/>
      <c r="EQY2842" s="11"/>
      <c r="EQZ2842" s="11"/>
      <c r="ERA2842" s="12"/>
      <c r="ERB2842" s="12"/>
      <c r="ERC2842" s="11"/>
      <c r="ERD2842" s="11"/>
      <c r="ERE2842" s="11"/>
      <c r="ERF2842" s="12"/>
      <c r="ERG2842" s="12"/>
      <c r="ERH2842" s="11"/>
      <c r="ERI2842" s="11"/>
      <c r="ERJ2842" s="11"/>
      <c r="ERK2842" s="12"/>
      <c r="ERL2842" s="12"/>
      <c r="ERM2842" s="11"/>
      <c r="ERN2842" s="11"/>
      <c r="ERO2842" s="11"/>
      <c r="ERP2842" s="12"/>
      <c r="ERQ2842" s="12"/>
      <c r="ERR2842" s="11"/>
      <c r="ERS2842" s="11"/>
      <c r="ERT2842" s="11"/>
      <c r="ERU2842" s="12"/>
      <c r="ERV2842" s="12"/>
      <c r="ERW2842" s="11"/>
      <c r="ERX2842" s="11"/>
      <c r="ERY2842" s="11"/>
      <c r="ERZ2842" s="12"/>
      <c r="ESA2842" s="12"/>
      <c r="ESB2842" s="11"/>
      <c r="ESC2842" s="11"/>
      <c r="ESD2842" s="11"/>
      <c r="ESE2842" s="12"/>
      <c r="ESF2842" s="12"/>
      <c r="ESG2842" s="11"/>
      <c r="ESH2842" s="11"/>
      <c r="ESI2842" s="11"/>
      <c r="ESJ2842" s="12"/>
      <c r="ESK2842" s="12"/>
      <c r="ESL2842" s="11"/>
      <c r="ESM2842" s="11"/>
      <c r="ESN2842" s="11"/>
      <c r="ESO2842" s="12"/>
      <c r="ESP2842" s="12"/>
      <c r="ESQ2842" s="11"/>
      <c r="ESR2842" s="11"/>
      <c r="ESS2842" s="11"/>
      <c r="EST2842" s="12"/>
      <c r="ESU2842" s="12"/>
      <c r="ESV2842" s="11"/>
      <c r="ESW2842" s="11"/>
      <c r="ESX2842" s="11"/>
      <c r="ESY2842" s="12"/>
      <c r="ESZ2842" s="12"/>
      <c r="ETA2842" s="11"/>
      <c r="ETB2842" s="11"/>
      <c r="ETC2842" s="11"/>
      <c r="ETD2842" s="12"/>
      <c r="ETE2842" s="12"/>
      <c r="ETF2842" s="11"/>
      <c r="ETG2842" s="11"/>
      <c r="ETH2842" s="11"/>
      <c r="ETI2842" s="12"/>
      <c r="ETJ2842" s="12"/>
      <c r="ETK2842" s="11"/>
      <c r="ETL2842" s="11"/>
      <c r="ETM2842" s="11"/>
      <c r="ETN2842" s="12"/>
      <c r="ETO2842" s="12"/>
      <c r="ETP2842" s="11"/>
      <c r="ETQ2842" s="11"/>
      <c r="ETR2842" s="11"/>
      <c r="ETS2842" s="12"/>
      <c r="ETT2842" s="12"/>
      <c r="ETU2842" s="11"/>
      <c r="ETV2842" s="11"/>
      <c r="ETW2842" s="11"/>
      <c r="ETX2842" s="12"/>
      <c r="ETY2842" s="12"/>
      <c r="ETZ2842" s="11"/>
      <c r="EUA2842" s="11"/>
      <c r="EUB2842" s="11"/>
      <c r="EUC2842" s="12"/>
      <c r="EUD2842" s="12"/>
      <c r="EUE2842" s="11"/>
      <c r="EUF2842" s="11"/>
      <c r="EUG2842" s="11"/>
      <c r="EUH2842" s="12"/>
      <c r="EUI2842" s="12"/>
      <c r="EUJ2842" s="11"/>
      <c r="EUK2842" s="11"/>
      <c r="EUL2842" s="11"/>
      <c r="EUM2842" s="12"/>
      <c r="EUN2842" s="12"/>
      <c r="EUO2842" s="11"/>
      <c r="EUP2842" s="11"/>
      <c r="EUQ2842" s="11"/>
      <c r="EUR2842" s="12"/>
      <c r="EUS2842" s="12"/>
      <c r="EUT2842" s="11"/>
      <c r="EUU2842" s="11"/>
      <c r="EUV2842" s="11"/>
      <c r="EUW2842" s="12"/>
      <c r="EUX2842" s="12"/>
      <c r="EUY2842" s="11"/>
      <c r="EUZ2842" s="11"/>
      <c r="EVA2842" s="11"/>
      <c r="EVB2842" s="12"/>
      <c r="EVC2842" s="12"/>
      <c r="EVD2842" s="11"/>
      <c r="EVE2842" s="11"/>
      <c r="EVF2842" s="11"/>
      <c r="EVG2842" s="12"/>
      <c r="EVH2842" s="12"/>
      <c r="EVI2842" s="11"/>
      <c r="EVJ2842" s="11"/>
      <c r="EVK2842" s="11"/>
      <c r="EVL2842" s="12"/>
      <c r="EVM2842" s="12"/>
      <c r="EVN2842" s="11"/>
      <c r="EVO2842" s="11"/>
      <c r="EVP2842" s="11"/>
      <c r="EVQ2842" s="12"/>
      <c r="EVR2842" s="12"/>
      <c r="EVS2842" s="11"/>
      <c r="EVT2842" s="11"/>
      <c r="EVU2842" s="11"/>
      <c r="EVV2842" s="12"/>
      <c r="EVW2842" s="12"/>
      <c r="EVX2842" s="11"/>
      <c r="EVY2842" s="11"/>
      <c r="EVZ2842" s="11"/>
      <c r="EWA2842" s="12"/>
      <c r="EWB2842" s="12"/>
      <c r="EWC2842" s="11"/>
      <c r="EWD2842" s="11"/>
      <c r="EWE2842" s="11"/>
      <c r="EWF2842" s="12"/>
      <c r="EWG2842" s="12"/>
      <c r="EWH2842" s="11"/>
      <c r="EWI2842" s="11"/>
      <c r="EWJ2842" s="11"/>
      <c r="EWK2842" s="12"/>
      <c r="EWL2842" s="12"/>
      <c r="EWM2842" s="11"/>
      <c r="EWN2842" s="11"/>
      <c r="EWO2842" s="11"/>
      <c r="EWP2842" s="12"/>
      <c r="EWQ2842" s="12"/>
      <c r="EWR2842" s="11"/>
      <c r="EWS2842" s="11"/>
      <c r="EWT2842" s="11"/>
      <c r="EWU2842" s="12"/>
      <c r="EWV2842" s="12"/>
      <c r="EWW2842" s="11"/>
      <c r="EWX2842" s="11"/>
      <c r="EWY2842" s="11"/>
      <c r="EWZ2842" s="12"/>
      <c r="EXA2842" s="12"/>
      <c r="EXB2842" s="11"/>
      <c r="EXC2842" s="11"/>
      <c r="EXD2842" s="11"/>
      <c r="EXE2842" s="12"/>
      <c r="EXF2842" s="12"/>
      <c r="EXG2842" s="11"/>
      <c r="EXH2842" s="11"/>
      <c r="EXI2842" s="11"/>
      <c r="EXJ2842" s="12"/>
      <c r="EXK2842" s="12"/>
      <c r="EXL2842" s="11"/>
      <c r="EXM2842" s="11"/>
      <c r="EXN2842" s="11"/>
      <c r="EXO2842" s="12"/>
      <c r="EXP2842" s="12"/>
      <c r="EXQ2842" s="11"/>
      <c r="EXR2842" s="11"/>
      <c r="EXS2842" s="11"/>
      <c r="EXT2842" s="12"/>
      <c r="EXU2842" s="12"/>
      <c r="EXV2842" s="11"/>
      <c r="EXW2842" s="11"/>
      <c r="EXX2842" s="11"/>
      <c r="EXY2842" s="12"/>
      <c r="EXZ2842" s="12"/>
      <c r="EYA2842" s="11"/>
      <c r="EYB2842" s="11"/>
      <c r="EYC2842" s="11"/>
      <c r="EYD2842" s="12"/>
      <c r="EYE2842" s="12"/>
      <c r="EYF2842" s="11"/>
      <c r="EYG2842" s="11"/>
      <c r="EYH2842" s="11"/>
      <c r="EYI2842" s="12"/>
      <c r="EYJ2842" s="12"/>
      <c r="EYK2842" s="11"/>
      <c r="EYL2842" s="11"/>
      <c r="EYM2842" s="11"/>
      <c r="EYN2842" s="12"/>
      <c r="EYO2842" s="12"/>
      <c r="EYP2842" s="11"/>
      <c r="EYQ2842" s="11"/>
      <c r="EYR2842" s="11"/>
      <c r="EYS2842" s="12"/>
      <c r="EYT2842" s="12"/>
      <c r="EYU2842" s="11"/>
      <c r="EYV2842" s="11"/>
      <c r="EYW2842" s="11"/>
      <c r="EYX2842" s="12"/>
      <c r="EYY2842" s="12"/>
      <c r="EYZ2842" s="11"/>
      <c r="EZA2842" s="11"/>
      <c r="EZB2842" s="11"/>
      <c r="EZC2842" s="12"/>
      <c r="EZD2842" s="12"/>
      <c r="EZE2842" s="11"/>
      <c r="EZF2842" s="11"/>
      <c r="EZG2842" s="11"/>
      <c r="EZH2842" s="12"/>
      <c r="EZI2842" s="12"/>
      <c r="EZJ2842" s="11"/>
      <c r="EZK2842" s="11"/>
      <c r="EZL2842" s="11"/>
      <c r="EZM2842" s="12"/>
      <c r="EZN2842" s="12"/>
      <c r="EZO2842" s="11"/>
      <c r="EZP2842" s="11"/>
      <c r="EZQ2842" s="11"/>
      <c r="EZR2842" s="12"/>
      <c r="EZS2842" s="12"/>
      <c r="EZT2842" s="11"/>
      <c r="EZU2842" s="11"/>
      <c r="EZV2842" s="11"/>
      <c r="EZW2842" s="12"/>
      <c r="EZX2842" s="12"/>
      <c r="EZY2842" s="11"/>
      <c r="EZZ2842" s="11"/>
      <c r="FAA2842" s="11"/>
      <c r="FAB2842" s="12"/>
      <c r="FAC2842" s="12"/>
      <c r="FAD2842" s="11"/>
      <c r="FAE2842" s="11"/>
      <c r="FAF2842" s="11"/>
      <c r="FAG2842" s="12"/>
      <c r="FAH2842" s="12"/>
      <c r="FAI2842" s="11"/>
      <c r="FAJ2842" s="11"/>
      <c r="FAK2842" s="11"/>
      <c r="FAL2842" s="12"/>
      <c r="FAM2842" s="12"/>
      <c r="FAN2842" s="11"/>
      <c r="FAO2842" s="11"/>
      <c r="FAP2842" s="11"/>
      <c r="FAQ2842" s="12"/>
      <c r="FAR2842" s="12"/>
      <c r="FAS2842" s="11"/>
      <c r="FAT2842" s="11"/>
      <c r="FAU2842" s="11"/>
      <c r="FAV2842" s="12"/>
      <c r="FAW2842" s="12"/>
      <c r="FAX2842" s="11"/>
      <c r="FAY2842" s="11"/>
      <c r="FAZ2842" s="11"/>
      <c r="FBA2842" s="12"/>
      <c r="FBB2842" s="12"/>
      <c r="FBC2842" s="11"/>
      <c r="FBD2842" s="11"/>
      <c r="FBE2842" s="11"/>
      <c r="FBF2842" s="12"/>
      <c r="FBG2842" s="12"/>
      <c r="FBH2842" s="11"/>
      <c r="FBI2842" s="11"/>
      <c r="FBJ2842" s="11"/>
      <c r="FBK2842" s="12"/>
      <c r="FBL2842" s="12"/>
      <c r="FBM2842" s="11"/>
      <c r="FBN2842" s="11"/>
      <c r="FBO2842" s="11"/>
      <c r="FBP2842" s="12"/>
      <c r="FBQ2842" s="12"/>
      <c r="FBR2842" s="11"/>
      <c r="FBS2842" s="11"/>
      <c r="FBT2842" s="11"/>
      <c r="FBU2842" s="12"/>
      <c r="FBV2842" s="12"/>
      <c r="FBW2842" s="11"/>
      <c r="FBX2842" s="11"/>
      <c r="FBY2842" s="11"/>
      <c r="FBZ2842" s="12"/>
      <c r="FCA2842" s="12"/>
      <c r="FCB2842" s="11"/>
      <c r="FCC2842" s="11"/>
      <c r="FCD2842" s="11"/>
      <c r="FCE2842" s="12"/>
      <c r="FCF2842" s="12"/>
      <c r="FCG2842" s="11"/>
      <c r="FCH2842" s="11"/>
      <c r="FCI2842" s="11"/>
      <c r="FCJ2842" s="12"/>
      <c r="FCK2842" s="12"/>
      <c r="FCL2842" s="11"/>
      <c r="FCM2842" s="11"/>
      <c r="FCN2842" s="11"/>
      <c r="FCO2842" s="12"/>
      <c r="FCP2842" s="12"/>
      <c r="FCQ2842" s="11"/>
      <c r="FCR2842" s="11"/>
      <c r="FCS2842" s="11"/>
      <c r="FCT2842" s="12"/>
      <c r="FCU2842" s="12"/>
      <c r="FCV2842" s="11"/>
      <c r="FCW2842" s="11"/>
      <c r="FCX2842" s="11"/>
      <c r="FCY2842" s="12"/>
      <c r="FCZ2842" s="12"/>
      <c r="FDA2842" s="11"/>
      <c r="FDB2842" s="11"/>
      <c r="FDC2842" s="11"/>
      <c r="FDD2842" s="12"/>
      <c r="FDE2842" s="12"/>
      <c r="FDF2842" s="11"/>
      <c r="FDG2842" s="11"/>
      <c r="FDH2842" s="11"/>
      <c r="FDI2842" s="12"/>
      <c r="FDJ2842" s="12"/>
      <c r="FDK2842" s="11"/>
      <c r="FDL2842" s="11"/>
      <c r="FDM2842" s="11"/>
      <c r="FDN2842" s="12"/>
      <c r="FDO2842" s="12"/>
      <c r="FDP2842" s="11"/>
      <c r="FDQ2842" s="11"/>
      <c r="FDR2842" s="11"/>
      <c r="FDS2842" s="12"/>
      <c r="FDT2842" s="12"/>
      <c r="FDU2842" s="11"/>
      <c r="FDV2842" s="11"/>
      <c r="FDW2842" s="11"/>
      <c r="FDX2842" s="12"/>
      <c r="FDY2842" s="12"/>
      <c r="FDZ2842" s="11"/>
      <c r="FEA2842" s="11"/>
      <c r="FEB2842" s="11"/>
      <c r="FEC2842" s="12"/>
      <c r="FED2842" s="12"/>
      <c r="FEE2842" s="11"/>
      <c r="FEF2842" s="11"/>
      <c r="FEG2842" s="11"/>
      <c r="FEH2842" s="12"/>
      <c r="FEI2842" s="12"/>
      <c r="FEJ2842" s="11"/>
      <c r="FEK2842" s="11"/>
      <c r="FEL2842" s="11"/>
      <c r="FEM2842" s="12"/>
      <c r="FEN2842" s="12"/>
      <c r="FEO2842" s="11"/>
      <c r="FEP2842" s="11"/>
      <c r="FEQ2842" s="11"/>
      <c r="FER2842" s="12"/>
      <c r="FES2842" s="12"/>
      <c r="FET2842" s="11"/>
      <c r="FEU2842" s="11"/>
      <c r="FEV2842" s="11"/>
      <c r="FEW2842" s="12"/>
      <c r="FEX2842" s="12"/>
      <c r="FEY2842" s="11"/>
      <c r="FEZ2842" s="11"/>
      <c r="FFA2842" s="11"/>
      <c r="FFB2842" s="12"/>
      <c r="FFC2842" s="12"/>
      <c r="FFD2842" s="11"/>
      <c r="FFE2842" s="11"/>
      <c r="FFF2842" s="11"/>
      <c r="FFG2842" s="12"/>
      <c r="FFH2842" s="12"/>
      <c r="FFI2842" s="11"/>
      <c r="FFJ2842" s="11"/>
      <c r="FFK2842" s="11"/>
      <c r="FFL2842" s="12"/>
      <c r="FFM2842" s="12"/>
      <c r="FFN2842" s="11"/>
      <c r="FFO2842" s="11"/>
      <c r="FFP2842" s="11"/>
      <c r="FFQ2842" s="12"/>
      <c r="FFR2842" s="12"/>
      <c r="FFS2842" s="11"/>
      <c r="FFT2842" s="11"/>
      <c r="FFU2842" s="11"/>
      <c r="FFV2842" s="12"/>
      <c r="FFW2842" s="12"/>
      <c r="FFX2842" s="11"/>
      <c r="FFY2842" s="11"/>
      <c r="FFZ2842" s="11"/>
      <c r="FGA2842" s="12"/>
      <c r="FGB2842" s="12"/>
      <c r="FGC2842" s="11"/>
      <c r="FGD2842" s="11"/>
      <c r="FGE2842" s="11"/>
      <c r="FGF2842" s="12"/>
      <c r="FGG2842" s="12"/>
      <c r="FGH2842" s="11"/>
      <c r="FGI2842" s="11"/>
      <c r="FGJ2842" s="11"/>
      <c r="FGK2842" s="12"/>
      <c r="FGL2842" s="12"/>
      <c r="FGM2842" s="11"/>
      <c r="FGN2842" s="11"/>
      <c r="FGO2842" s="11"/>
      <c r="FGP2842" s="12"/>
      <c r="FGQ2842" s="12"/>
      <c r="FGR2842" s="11"/>
      <c r="FGS2842" s="11"/>
      <c r="FGT2842" s="11"/>
      <c r="FGU2842" s="12"/>
      <c r="FGV2842" s="12"/>
      <c r="FGW2842" s="11"/>
      <c r="FGX2842" s="11"/>
      <c r="FGY2842" s="11"/>
      <c r="FGZ2842" s="12"/>
      <c r="FHA2842" s="12"/>
      <c r="FHB2842" s="11"/>
      <c r="FHC2842" s="11"/>
      <c r="FHD2842" s="11"/>
      <c r="FHE2842" s="12"/>
      <c r="FHF2842" s="12"/>
      <c r="FHG2842" s="11"/>
      <c r="FHH2842" s="11"/>
      <c r="FHI2842" s="11"/>
      <c r="FHJ2842" s="12"/>
      <c r="FHK2842" s="12"/>
      <c r="FHL2842" s="11"/>
      <c r="FHM2842" s="11"/>
      <c r="FHN2842" s="11"/>
      <c r="FHO2842" s="12"/>
      <c r="FHP2842" s="12"/>
      <c r="FHQ2842" s="11"/>
      <c r="FHR2842" s="11"/>
      <c r="FHS2842" s="11"/>
      <c r="FHT2842" s="12"/>
      <c r="FHU2842" s="12"/>
      <c r="FHV2842" s="11"/>
      <c r="FHW2842" s="11"/>
      <c r="FHX2842" s="11"/>
      <c r="FHY2842" s="12"/>
      <c r="FHZ2842" s="12"/>
      <c r="FIA2842" s="11"/>
      <c r="FIB2842" s="11"/>
      <c r="FIC2842" s="11"/>
      <c r="FID2842" s="12"/>
      <c r="FIE2842" s="12"/>
      <c r="FIF2842" s="11"/>
      <c r="FIG2842" s="11"/>
      <c r="FIH2842" s="11"/>
      <c r="FII2842" s="12"/>
      <c r="FIJ2842" s="12"/>
      <c r="FIK2842" s="11"/>
      <c r="FIL2842" s="11"/>
      <c r="FIM2842" s="11"/>
      <c r="FIN2842" s="12"/>
      <c r="FIO2842" s="12"/>
      <c r="FIP2842" s="11"/>
      <c r="FIQ2842" s="11"/>
      <c r="FIR2842" s="11"/>
      <c r="FIS2842" s="12"/>
      <c r="FIT2842" s="12"/>
      <c r="FIU2842" s="11"/>
      <c r="FIV2842" s="11"/>
      <c r="FIW2842" s="11"/>
      <c r="FIX2842" s="12"/>
      <c r="FIY2842" s="12"/>
      <c r="FIZ2842" s="11"/>
      <c r="FJA2842" s="11"/>
      <c r="FJB2842" s="11"/>
      <c r="FJC2842" s="12"/>
      <c r="FJD2842" s="12"/>
      <c r="FJE2842" s="11"/>
      <c r="FJF2842" s="11"/>
      <c r="FJG2842" s="11"/>
      <c r="FJH2842" s="12"/>
      <c r="FJI2842" s="12"/>
      <c r="FJJ2842" s="11"/>
      <c r="FJK2842" s="11"/>
      <c r="FJL2842" s="11"/>
      <c r="FJM2842" s="12"/>
      <c r="FJN2842" s="12"/>
      <c r="FJO2842" s="11"/>
      <c r="FJP2842" s="11"/>
      <c r="FJQ2842" s="11"/>
      <c r="FJR2842" s="12"/>
      <c r="FJS2842" s="12"/>
      <c r="FJT2842" s="11"/>
      <c r="FJU2842" s="11"/>
      <c r="FJV2842" s="11"/>
      <c r="FJW2842" s="12"/>
      <c r="FJX2842" s="12"/>
      <c r="FJY2842" s="11"/>
      <c r="FJZ2842" s="11"/>
      <c r="FKA2842" s="11"/>
      <c r="FKB2842" s="12"/>
      <c r="FKC2842" s="12"/>
      <c r="FKD2842" s="11"/>
      <c r="FKE2842" s="11"/>
      <c r="FKF2842" s="11"/>
      <c r="FKG2842" s="12"/>
      <c r="FKH2842" s="12"/>
      <c r="FKI2842" s="11"/>
      <c r="FKJ2842" s="11"/>
      <c r="FKK2842" s="11"/>
      <c r="FKL2842" s="12"/>
      <c r="FKM2842" s="12"/>
      <c r="FKN2842" s="11"/>
      <c r="FKO2842" s="11"/>
      <c r="FKP2842" s="11"/>
      <c r="FKQ2842" s="12"/>
      <c r="FKR2842" s="12"/>
      <c r="FKS2842" s="11"/>
      <c r="FKT2842" s="11"/>
      <c r="FKU2842" s="11"/>
      <c r="FKV2842" s="12"/>
      <c r="FKW2842" s="12"/>
      <c r="FKX2842" s="11"/>
      <c r="FKY2842" s="11"/>
      <c r="FKZ2842" s="11"/>
      <c r="FLA2842" s="12"/>
      <c r="FLB2842" s="12"/>
      <c r="FLC2842" s="11"/>
      <c r="FLD2842" s="11"/>
      <c r="FLE2842" s="11"/>
      <c r="FLF2842" s="12"/>
      <c r="FLG2842" s="12"/>
      <c r="FLH2842" s="11"/>
      <c r="FLI2842" s="11"/>
      <c r="FLJ2842" s="11"/>
      <c r="FLK2842" s="12"/>
      <c r="FLL2842" s="12"/>
      <c r="FLM2842" s="11"/>
      <c r="FLN2842" s="11"/>
      <c r="FLO2842" s="11"/>
      <c r="FLP2842" s="12"/>
      <c r="FLQ2842" s="12"/>
      <c r="FLR2842" s="11"/>
      <c r="FLS2842" s="11"/>
      <c r="FLT2842" s="11"/>
      <c r="FLU2842" s="12"/>
      <c r="FLV2842" s="12"/>
      <c r="FLW2842" s="11"/>
      <c r="FLX2842" s="11"/>
      <c r="FLY2842" s="11"/>
      <c r="FLZ2842" s="12"/>
      <c r="FMA2842" s="12"/>
      <c r="FMB2842" s="11"/>
      <c r="FMC2842" s="11"/>
      <c r="FMD2842" s="11"/>
      <c r="FME2842" s="12"/>
      <c r="FMF2842" s="12"/>
      <c r="FMG2842" s="11"/>
      <c r="FMH2842" s="11"/>
      <c r="FMI2842" s="11"/>
      <c r="FMJ2842" s="12"/>
      <c r="FMK2842" s="12"/>
      <c r="FML2842" s="11"/>
      <c r="FMM2842" s="11"/>
      <c r="FMN2842" s="11"/>
      <c r="FMO2842" s="12"/>
      <c r="FMP2842" s="12"/>
      <c r="FMQ2842" s="11"/>
      <c r="FMR2842" s="11"/>
      <c r="FMS2842" s="11"/>
      <c r="FMT2842" s="12"/>
      <c r="FMU2842" s="12"/>
      <c r="FMV2842" s="11"/>
      <c r="FMW2842" s="11"/>
      <c r="FMX2842" s="11"/>
      <c r="FMY2842" s="12"/>
      <c r="FMZ2842" s="12"/>
      <c r="FNA2842" s="11"/>
      <c r="FNB2842" s="11"/>
      <c r="FNC2842" s="11"/>
      <c r="FND2842" s="12"/>
      <c r="FNE2842" s="12"/>
      <c r="FNF2842" s="11"/>
      <c r="FNG2842" s="11"/>
      <c r="FNH2842" s="11"/>
      <c r="FNI2842" s="12"/>
      <c r="FNJ2842" s="12"/>
      <c r="FNK2842" s="11"/>
      <c r="FNL2842" s="11"/>
      <c r="FNM2842" s="11"/>
      <c r="FNN2842" s="12"/>
      <c r="FNO2842" s="12"/>
      <c r="FNP2842" s="11"/>
      <c r="FNQ2842" s="11"/>
      <c r="FNR2842" s="11"/>
      <c r="FNS2842" s="12"/>
      <c r="FNT2842" s="12"/>
      <c r="FNU2842" s="11"/>
      <c r="FNV2842" s="11"/>
      <c r="FNW2842" s="11"/>
      <c r="FNX2842" s="12"/>
      <c r="FNY2842" s="12"/>
      <c r="FNZ2842" s="11"/>
      <c r="FOA2842" s="11"/>
      <c r="FOB2842" s="11"/>
      <c r="FOC2842" s="12"/>
      <c r="FOD2842" s="12"/>
      <c r="FOE2842" s="11"/>
      <c r="FOF2842" s="11"/>
      <c r="FOG2842" s="11"/>
      <c r="FOH2842" s="12"/>
      <c r="FOI2842" s="12"/>
      <c r="FOJ2842" s="11"/>
      <c r="FOK2842" s="11"/>
      <c r="FOL2842" s="11"/>
      <c r="FOM2842" s="12"/>
      <c r="FON2842" s="12"/>
      <c r="FOO2842" s="11"/>
      <c r="FOP2842" s="11"/>
      <c r="FOQ2842" s="11"/>
      <c r="FOR2842" s="12"/>
      <c r="FOS2842" s="12"/>
      <c r="FOT2842" s="11"/>
      <c r="FOU2842" s="11"/>
      <c r="FOV2842" s="11"/>
      <c r="FOW2842" s="12"/>
      <c r="FOX2842" s="12"/>
      <c r="FOY2842" s="11"/>
      <c r="FOZ2842" s="11"/>
      <c r="FPA2842" s="11"/>
      <c r="FPB2842" s="12"/>
      <c r="FPC2842" s="12"/>
      <c r="FPD2842" s="11"/>
      <c r="FPE2842" s="11"/>
      <c r="FPF2842" s="11"/>
      <c r="FPG2842" s="12"/>
      <c r="FPH2842" s="12"/>
      <c r="FPI2842" s="11"/>
      <c r="FPJ2842" s="11"/>
      <c r="FPK2842" s="11"/>
      <c r="FPL2842" s="12"/>
      <c r="FPM2842" s="12"/>
      <c r="FPN2842" s="11"/>
      <c r="FPO2842" s="11"/>
      <c r="FPP2842" s="11"/>
      <c r="FPQ2842" s="12"/>
      <c r="FPR2842" s="12"/>
      <c r="FPS2842" s="11"/>
      <c r="FPT2842" s="11"/>
      <c r="FPU2842" s="11"/>
      <c r="FPV2842" s="12"/>
      <c r="FPW2842" s="12"/>
      <c r="FPX2842" s="11"/>
      <c r="FPY2842" s="11"/>
      <c r="FPZ2842" s="11"/>
      <c r="FQA2842" s="12"/>
      <c r="FQB2842" s="12"/>
      <c r="FQC2842" s="11"/>
      <c r="FQD2842" s="11"/>
      <c r="FQE2842" s="11"/>
      <c r="FQF2842" s="12"/>
      <c r="FQG2842" s="12"/>
      <c r="FQH2842" s="11"/>
      <c r="FQI2842" s="11"/>
      <c r="FQJ2842" s="11"/>
      <c r="FQK2842" s="12"/>
      <c r="FQL2842" s="12"/>
      <c r="FQM2842" s="11"/>
      <c r="FQN2842" s="11"/>
      <c r="FQO2842" s="11"/>
      <c r="FQP2842" s="12"/>
      <c r="FQQ2842" s="12"/>
      <c r="FQR2842" s="11"/>
      <c r="FQS2842" s="11"/>
      <c r="FQT2842" s="11"/>
      <c r="FQU2842" s="12"/>
      <c r="FQV2842" s="12"/>
      <c r="FQW2842" s="11"/>
      <c r="FQX2842" s="11"/>
      <c r="FQY2842" s="11"/>
      <c r="FQZ2842" s="12"/>
      <c r="FRA2842" s="12"/>
      <c r="FRB2842" s="11"/>
      <c r="FRC2842" s="11"/>
      <c r="FRD2842" s="11"/>
      <c r="FRE2842" s="12"/>
      <c r="FRF2842" s="12"/>
      <c r="FRG2842" s="11"/>
      <c r="FRH2842" s="11"/>
      <c r="FRI2842" s="11"/>
      <c r="FRJ2842" s="12"/>
      <c r="FRK2842" s="12"/>
      <c r="FRL2842" s="11"/>
      <c r="FRM2842" s="11"/>
      <c r="FRN2842" s="11"/>
      <c r="FRO2842" s="12"/>
      <c r="FRP2842" s="12"/>
      <c r="FRQ2842" s="11"/>
      <c r="FRR2842" s="11"/>
      <c r="FRS2842" s="11"/>
      <c r="FRT2842" s="12"/>
      <c r="FRU2842" s="12"/>
      <c r="FRV2842" s="11"/>
      <c r="FRW2842" s="11"/>
      <c r="FRX2842" s="11"/>
      <c r="FRY2842" s="12"/>
      <c r="FRZ2842" s="12"/>
      <c r="FSA2842" s="11"/>
      <c r="FSB2842" s="11"/>
      <c r="FSC2842" s="11"/>
      <c r="FSD2842" s="12"/>
      <c r="FSE2842" s="12"/>
      <c r="FSF2842" s="11"/>
      <c r="FSG2842" s="11"/>
      <c r="FSH2842" s="11"/>
      <c r="FSI2842" s="12"/>
      <c r="FSJ2842" s="12"/>
      <c r="FSK2842" s="11"/>
      <c r="FSL2842" s="11"/>
      <c r="FSM2842" s="11"/>
      <c r="FSN2842" s="12"/>
      <c r="FSO2842" s="12"/>
      <c r="FSP2842" s="11"/>
      <c r="FSQ2842" s="11"/>
      <c r="FSR2842" s="11"/>
      <c r="FSS2842" s="12"/>
      <c r="FST2842" s="12"/>
      <c r="FSU2842" s="11"/>
      <c r="FSV2842" s="11"/>
      <c r="FSW2842" s="11"/>
      <c r="FSX2842" s="12"/>
      <c r="FSY2842" s="12"/>
      <c r="FSZ2842" s="11"/>
      <c r="FTA2842" s="11"/>
      <c r="FTB2842" s="11"/>
      <c r="FTC2842" s="12"/>
      <c r="FTD2842" s="12"/>
      <c r="FTE2842" s="11"/>
      <c r="FTF2842" s="11"/>
      <c r="FTG2842" s="11"/>
      <c r="FTH2842" s="12"/>
      <c r="FTI2842" s="12"/>
      <c r="FTJ2842" s="11"/>
      <c r="FTK2842" s="11"/>
      <c r="FTL2842" s="11"/>
      <c r="FTM2842" s="12"/>
      <c r="FTN2842" s="12"/>
      <c r="FTO2842" s="11"/>
      <c r="FTP2842" s="11"/>
      <c r="FTQ2842" s="11"/>
      <c r="FTR2842" s="12"/>
      <c r="FTS2842" s="12"/>
      <c r="FTT2842" s="11"/>
      <c r="FTU2842" s="11"/>
      <c r="FTV2842" s="11"/>
      <c r="FTW2842" s="12"/>
      <c r="FTX2842" s="12"/>
      <c r="FTY2842" s="11"/>
      <c r="FTZ2842" s="11"/>
      <c r="FUA2842" s="11"/>
      <c r="FUB2842" s="12"/>
      <c r="FUC2842" s="12"/>
      <c r="FUD2842" s="11"/>
      <c r="FUE2842" s="11"/>
      <c r="FUF2842" s="11"/>
      <c r="FUG2842" s="12"/>
      <c r="FUH2842" s="12"/>
      <c r="FUI2842" s="11"/>
      <c r="FUJ2842" s="11"/>
      <c r="FUK2842" s="11"/>
      <c r="FUL2842" s="12"/>
      <c r="FUM2842" s="12"/>
      <c r="FUN2842" s="11"/>
      <c r="FUO2842" s="11"/>
      <c r="FUP2842" s="11"/>
      <c r="FUQ2842" s="12"/>
      <c r="FUR2842" s="12"/>
      <c r="FUS2842" s="11"/>
      <c r="FUT2842" s="11"/>
      <c r="FUU2842" s="11"/>
      <c r="FUV2842" s="12"/>
      <c r="FUW2842" s="12"/>
      <c r="FUX2842" s="11"/>
      <c r="FUY2842" s="11"/>
      <c r="FUZ2842" s="11"/>
      <c r="FVA2842" s="12"/>
      <c r="FVB2842" s="12"/>
      <c r="FVC2842" s="11"/>
      <c r="FVD2842" s="11"/>
      <c r="FVE2842" s="11"/>
      <c r="FVF2842" s="12"/>
      <c r="FVG2842" s="12"/>
      <c r="FVH2842" s="11"/>
      <c r="FVI2842" s="11"/>
      <c r="FVJ2842" s="11"/>
      <c r="FVK2842" s="12"/>
      <c r="FVL2842" s="12"/>
      <c r="FVM2842" s="11"/>
      <c r="FVN2842" s="11"/>
      <c r="FVO2842" s="11"/>
      <c r="FVP2842" s="12"/>
      <c r="FVQ2842" s="12"/>
      <c r="FVR2842" s="11"/>
      <c r="FVS2842" s="11"/>
      <c r="FVT2842" s="11"/>
      <c r="FVU2842" s="12"/>
      <c r="FVV2842" s="12"/>
      <c r="FVW2842" s="11"/>
      <c r="FVX2842" s="11"/>
      <c r="FVY2842" s="11"/>
      <c r="FVZ2842" s="12"/>
      <c r="FWA2842" s="12"/>
      <c r="FWB2842" s="11"/>
      <c r="FWC2842" s="11"/>
      <c r="FWD2842" s="11"/>
      <c r="FWE2842" s="12"/>
      <c r="FWF2842" s="12"/>
      <c r="FWG2842" s="11"/>
      <c r="FWH2842" s="11"/>
      <c r="FWI2842" s="11"/>
      <c r="FWJ2842" s="12"/>
      <c r="FWK2842" s="12"/>
      <c r="FWL2842" s="11"/>
      <c r="FWM2842" s="11"/>
      <c r="FWN2842" s="11"/>
      <c r="FWO2842" s="12"/>
      <c r="FWP2842" s="12"/>
      <c r="FWQ2842" s="11"/>
      <c r="FWR2842" s="11"/>
      <c r="FWS2842" s="11"/>
      <c r="FWT2842" s="12"/>
      <c r="FWU2842" s="12"/>
      <c r="FWV2842" s="11"/>
      <c r="FWW2842" s="11"/>
      <c r="FWX2842" s="11"/>
      <c r="FWY2842" s="12"/>
      <c r="FWZ2842" s="12"/>
      <c r="FXA2842" s="11"/>
      <c r="FXB2842" s="11"/>
      <c r="FXC2842" s="11"/>
      <c r="FXD2842" s="12"/>
      <c r="FXE2842" s="12"/>
      <c r="FXF2842" s="11"/>
      <c r="FXG2842" s="11"/>
      <c r="FXH2842" s="11"/>
      <c r="FXI2842" s="12"/>
      <c r="FXJ2842" s="12"/>
      <c r="FXK2842" s="11"/>
      <c r="FXL2842" s="11"/>
      <c r="FXM2842" s="11"/>
      <c r="FXN2842" s="12"/>
      <c r="FXO2842" s="12"/>
      <c r="FXP2842" s="11"/>
      <c r="FXQ2842" s="11"/>
      <c r="FXR2842" s="11"/>
      <c r="FXS2842" s="12"/>
      <c r="FXT2842" s="12"/>
      <c r="FXU2842" s="11"/>
      <c r="FXV2842" s="11"/>
      <c r="FXW2842" s="11"/>
      <c r="FXX2842" s="12"/>
      <c r="FXY2842" s="12"/>
      <c r="FXZ2842" s="11"/>
      <c r="FYA2842" s="11"/>
      <c r="FYB2842" s="11"/>
      <c r="FYC2842" s="12"/>
      <c r="FYD2842" s="12"/>
      <c r="FYE2842" s="11"/>
      <c r="FYF2842" s="11"/>
      <c r="FYG2842" s="11"/>
      <c r="FYH2842" s="12"/>
      <c r="FYI2842" s="12"/>
      <c r="FYJ2842" s="11"/>
      <c r="FYK2842" s="11"/>
      <c r="FYL2842" s="11"/>
      <c r="FYM2842" s="12"/>
      <c r="FYN2842" s="12"/>
      <c r="FYO2842" s="11"/>
      <c r="FYP2842" s="11"/>
      <c r="FYQ2842" s="11"/>
      <c r="FYR2842" s="12"/>
      <c r="FYS2842" s="12"/>
      <c r="FYT2842" s="11"/>
      <c r="FYU2842" s="11"/>
      <c r="FYV2842" s="11"/>
      <c r="FYW2842" s="12"/>
      <c r="FYX2842" s="12"/>
      <c r="FYY2842" s="11"/>
      <c r="FYZ2842" s="11"/>
      <c r="FZA2842" s="11"/>
      <c r="FZB2842" s="12"/>
      <c r="FZC2842" s="12"/>
      <c r="FZD2842" s="11"/>
      <c r="FZE2842" s="11"/>
      <c r="FZF2842" s="11"/>
      <c r="FZG2842" s="12"/>
      <c r="FZH2842" s="12"/>
      <c r="FZI2842" s="11"/>
      <c r="FZJ2842" s="11"/>
      <c r="FZK2842" s="11"/>
      <c r="FZL2842" s="12"/>
      <c r="FZM2842" s="12"/>
      <c r="FZN2842" s="11"/>
      <c r="FZO2842" s="11"/>
      <c r="FZP2842" s="11"/>
      <c r="FZQ2842" s="12"/>
      <c r="FZR2842" s="12"/>
      <c r="FZS2842" s="11"/>
      <c r="FZT2842" s="11"/>
      <c r="FZU2842" s="11"/>
      <c r="FZV2842" s="12"/>
      <c r="FZW2842" s="12"/>
      <c r="FZX2842" s="11"/>
      <c r="FZY2842" s="11"/>
      <c r="FZZ2842" s="11"/>
      <c r="GAA2842" s="12"/>
      <c r="GAB2842" s="12"/>
      <c r="GAC2842" s="11"/>
      <c r="GAD2842" s="11"/>
      <c r="GAE2842" s="11"/>
      <c r="GAF2842" s="12"/>
      <c r="GAG2842" s="12"/>
      <c r="GAH2842" s="11"/>
      <c r="GAI2842" s="11"/>
      <c r="GAJ2842" s="11"/>
      <c r="GAK2842" s="12"/>
      <c r="GAL2842" s="12"/>
      <c r="GAM2842" s="11"/>
      <c r="GAN2842" s="11"/>
      <c r="GAO2842" s="11"/>
      <c r="GAP2842" s="12"/>
      <c r="GAQ2842" s="12"/>
      <c r="GAR2842" s="11"/>
      <c r="GAS2842" s="11"/>
      <c r="GAT2842" s="11"/>
      <c r="GAU2842" s="12"/>
      <c r="GAV2842" s="12"/>
      <c r="GAW2842" s="11"/>
      <c r="GAX2842" s="11"/>
      <c r="GAY2842" s="11"/>
      <c r="GAZ2842" s="12"/>
      <c r="GBA2842" s="12"/>
      <c r="GBB2842" s="11"/>
      <c r="GBC2842" s="11"/>
      <c r="GBD2842" s="11"/>
      <c r="GBE2842" s="12"/>
      <c r="GBF2842" s="12"/>
      <c r="GBG2842" s="11"/>
      <c r="GBH2842" s="11"/>
      <c r="GBI2842" s="11"/>
      <c r="GBJ2842" s="12"/>
      <c r="GBK2842" s="12"/>
      <c r="GBL2842" s="11"/>
      <c r="GBM2842" s="11"/>
      <c r="GBN2842" s="11"/>
      <c r="GBO2842" s="12"/>
      <c r="GBP2842" s="12"/>
      <c r="GBQ2842" s="11"/>
      <c r="GBR2842" s="11"/>
      <c r="GBS2842" s="11"/>
      <c r="GBT2842" s="12"/>
      <c r="GBU2842" s="12"/>
      <c r="GBV2842" s="11"/>
      <c r="GBW2842" s="11"/>
      <c r="GBX2842" s="11"/>
      <c r="GBY2842" s="12"/>
      <c r="GBZ2842" s="12"/>
      <c r="GCA2842" s="11"/>
      <c r="GCB2842" s="11"/>
      <c r="GCC2842" s="11"/>
      <c r="GCD2842" s="12"/>
      <c r="GCE2842" s="12"/>
      <c r="GCF2842" s="11"/>
      <c r="GCG2842" s="11"/>
      <c r="GCH2842" s="11"/>
      <c r="GCI2842" s="12"/>
      <c r="GCJ2842" s="12"/>
      <c r="GCK2842" s="11"/>
      <c r="GCL2842" s="11"/>
      <c r="GCM2842" s="11"/>
      <c r="GCN2842" s="12"/>
      <c r="GCO2842" s="12"/>
      <c r="GCP2842" s="11"/>
      <c r="GCQ2842" s="11"/>
      <c r="GCR2842" s="11"/>
      <c r="GCS2842" s="12"/>
      <c r="GCT2842" s="12"/>
      <c r="GCU2842" s="11"/>
      <c r="GCV2842" s="11"/>
      <c r="GCW2842" s="11"/>
      <c r="GCX2842" s="12"/>
      <c r="GCY2842" s="12"/>
      <c r="GCZ2842" s="11"/>
      <c r="GDA2842" s="11"/>
      <c r="GDB2842" s="11"/>
      <c r="GDC2842" s="12"/>
      <c r="GDD2842" s="12"/>
      <c r="GDE2842" s="11"/>
      <c r="GDF2842" s="11"/>
      <c r="GDG2842" s="11"/>
      <c r="GDH2842" s="12"/>
      <c r="GDI2842" s="12"/>
      <c r="GDJ2842" s="11"/>
      <c r="GDK2842" s="11"/>
      <c r="GDL2842" s="11"/>
      <c r="GDM2842" s="12"/>
      <c r="GDN2842" s="12"/>
      <c r="GDO2842" s="11"/>
      <c r="GDP2842" s="11"/>
      <c r="GDQ2842" s="11"/>
      <c r="GDR2842" s="12"/>
      <c r="GDS2842" s="12"/>
      <c r="GDT2842" s="11"/>
      <c r="GDU2842" s="11"/>
      <c r="GDV2842" s="11"/>
      <c r="GDW2842" s="12"/>
      <c r="GDX2842" s="12"/>
      <c r="GDY2842" s="11"/>
      <c r="GDZ2842" s="11"/>
      <c r="GEA2842" s="11"/>
      <c r="GEB2842" s="12"/>
      <c r="GEC2842" s="12"/>
      <c r="GED2842" s="11"/>
      <c r="GEE2842" s="11"/>
      <c r="GEF2842" s="11"/>
      <c r="GEG2842" s="12"/>
      <c r="GEH2842" s="12"/>
      <c r="GEI2842" s="11"/>
      <c r="GEJ2842" s="11"/>
      <c r="GEK2842" s="11"/>
      <c r="GEL2842" s="12"/>
      <c r="GEM2842" s="12"/>
      <c r="GEN2842" s="11"/>
      <c r="GEO2842" s="11"/>
      <c r="GEP2842" s="11"/>
      <c r="GEQ2842" s="12"/>
      <c r="GER2842" s="12"/>
      <c r="GES2842" s="11"/>
      <c r="GET2842" s="11"/>
      <c r="GEU2842" s="11"/>
      <c r="GEV2842" s="12"/>
      <c r="GEW2842" s="12"/>
      <c r="GEX2842" s="11"/>
      <c r="GEY2842" s="11"/>
      <c r="GEZ2842" s="11"/>
      <c r="GFA2842" s="12"/>
      <c r="GFB2842" s="12"/>
      <c r="GFC2842" s="11"/>
      <c r="GFD2842" s="11"/>
      <c r="GFE2842" s="11"/>
      <c r="GFF2842" s="12"/>
      <c r="GFG2842" s="12"/>
      <c r="GFH2842" s="11"/>
      <c r="GFI2842" s="11"/>
      <c r="GFJ2842" s="11"/>
      <c r="GFK2842" s="12"/>
      <c r="GFL2842" s="12"/>
      <c r="GFM2842" s="11"/>
      <c r="GFN2842" s="11"/>
      <c r="GFO2842" s="11"/>
      <c r="GFP2842" s="12"/>
      <c r="GFQ2842" s="12"/>
      <c r="GFR2842" s="11"/>
      <c r="GFS2842" s="11"/>
      <c r="GFT2842" s="11"/>
      <c r="GFU2842" s="12"/>
      <c r="GFV2842" s="12"/>
      <c r="GFW2842" s="11"/>
      <c r="GFX2842" s="11"/>
      <c r="GFY2842" s="11"/>
      <c r="GFZ2842" s="12"/>
      <c r="GGA2842" s="12"/>
      <c r="GGB2842" s="11"/>
      <c r="GGC2842" s="11"/>
      <c r="GGD2842" s="11"/>
      <c r="GGE2842" s="12"/>
      <c r="GGF2842" s="12"/>
      <c r="GGG2842" s="11"/>
      <c r="GGH2842" s="11"/>
      <c r="GGI2842" s="11"/>
      <c r="GGJ2842" s="12"/>
      <c r="GGK2842" s="12"/>
      <c r="GGL2842" s="11"/>
      <c r="GGM2842" s="11"/>
      <c r="GGN2842" s="11"/>
      <c r="GGO2842" s="12"/>
      <c r="GGP2842" s="12"/>
      <c r="GGQ2842" s="11"/>
      <c r="GGR2842" s="11"/>
      <c r="GGS2842" s="11"/>
      <c r="GGT2842" s="12"/>
      <c r="GGU2842" s="12"/>
      <c r="GGV2842" s="11"/>
      <c r="GGW2842" s="11"/>
      <c r="GGX2842" s="11"/>
      <c r="GGY2842" s="12"/>
      <c r="GGZ2842" s="12"/>
      <c r="GHA2842" s="11"/>
      <c r="GHB2842" s="11"/>
      <c r="GHC2842" s="11"/>
      <c r="GHD2842" s="12"/>
      <c r="GHE2842" s="12"/>
      <c r="GHF2842" s="11"/>
      <c r="GHG2842" s="11"/>
      <c r="GHH2842" s="11"/>
      <c r="GHI2842" s="12"/>
      <c r="GHJ2842" s="12"/>
      <c r="GHK2842" s="11"/>
      <c r="GHL2842" s="11"/>
      <c r="GHM2842" s="11"/>
      <c r="GHN2842" s="12"/>
      <c r="GHO2842" s="12"/>
      <c r="GHP2842" s="11"/>
      <c r="GHQ2842" s="11"/>
      <c r="GHR2842" s="11"/>
      <c r="GHS2842" s="12"/>
      <c r="GHT2842" s="12"/>
      <c r="GHU2842" s="11"/>
      <c r="GHV2842" s="11"/>
      <c r="GHW2842" s="11"/>
      <c r="GHX2842" s="12"/>
      <c r="GHY2842" s="12"/>
      <c r="GHZ2842" s="11"/>
      <c r="GIA2842" s="11"/>
      <c r="GIB2842" s="11"/>
      <c r="GIC2842" s="12"/>
      <c r="GID2842" s="12"/>
      <c r="GIE2842" s="11"/>
      <c r="GIF2842" s="11"/>
      <c r="GIG2842" s="11"/>
      <c r="GIH2842" s="12"/>
      <c r="GII2842" s="12"/>
      <c r="GIJ2842" s="11"/>
      <c r="GIK2842" s="11"/>
      <c r="GIL2842" s="11"/>
      <c r="GIM2842" s="12"/>
      <c r="GIN2842" s="12"/>
      <c r="GIO2842" s="11"/>
      <c r="GIP2842" s="11"/>
      <c r="GIQ2842" s="11"/>
      <c r="GIR2842" s="12"/>
      <c r="GIS2842" s="12"/>
      <c r="GIT2842" s="11"/>
      <c r="GIU2842" s="11"/>
      <c r="GIV2842" s="11"/>
      <c r="GIW2842" s="12"/>
      <c r="GIX2842" s="12"/>
      <c r="GIY2842" s="11"/>
      <c r="GIZ2842" s="11"/>
      <c r="GJA2842" s="11"/>
      <c r="GJB2842" s="12"/>
      <c r="GJC2842" s="12"/>
      <c r="GJD2842" s="11"/>
      <c r="GJE2842" s="11"/>
      <c r="GJF2842" s="11"/>
      <c r="GJG2842" s="12"/>
      <c r="GJH2842" s="12"/>
      <c r="GJI2842" s="11"/>
      <c r="GJJ2842" s="11"/>
      <c r="GJK2842" s="11"/>
      <c r="GJL2842" s="12"/>
      <c r="GJM2842" s="12"/>
      <c r="GJN2842" s="11"/>
      <c r="GJO2842" s="11"/>
      <c r="GJP2842" s="11"/>
      <c r="GJQ2842" s="12"/>
      <c r="GJR2842" s="12"/>
      <c r="GJS2842" s="11"/>
      <c r="GJT2842" s="11"/>
      <c r="GJU2842" s="11"/>
      <c r="GJV2842" s="12"/>
      <c r="GJW2842" s="12"/>
      <c r="GJX2842" s="11"/>
      <c r="GJY2842" s="11"/>
      <c r="GJZ2842" s="11"/>
      <c r="GKA2842" s="12"/>
      <c r="GKB2842" s="12"/>
      <c r="GKC2842" s="11"/>
      <c r="GKD2842" s="11"/>
      <c r="GKE2842" s="11"/>
      <c r="GKF2842" s="12"/>
      <c r="GKG2842" s="12"/>
      <c r="GKH2842" s="11"/>
      <c r="GKI2842" s="11"/>
      <c r="GKJ2842" s="11"/>
      <c r="GKK2842" s="12"/>
      <c r="GKL2842" s="12"/>
      <c r="GKM2842" s="11"/>
      <c r="GKN2842" s="11"/>
      <c r="GKO2842" s="11"/>
      <c r="GKP2842" s="12"/>
      <c r="GKQ2842" s="12"/>
      <c r="GKR2842" s="11"/>
      <c r="GKS2842" s="11"/>
      <c r="GKT2842" s="11"/>
      <c r="GKU2842" s="12"/>
      <c r="GKV2842" s="12"/>
      <c r="GKW2842" s="11"/>
      <c r="GKX2842" s="11"/>
      <c r="GKY2842" s="11"/>
      <c r="GKZ2842" s="12"/>
      <c r="GLA2842" s="12"/>
      <c r="GLB2842" s="11"/>
      <c r="GLC2842" s="11"/>
      <c r="GLD2842" s="11"/>
      <c r="GLE2842" s="12"/>
      <c r="GLF2842" s="12"/>
      <c r="GLG2842" s="11"/>
      <c r="GLH2842" s="11"/>
      <c r="GLI2842" s="11"/>
      <c r="GLJ2842" s="12"/>
      <c r="GLK2842" s="12"/>
      <c r="GLL2842" s="11"/>
      <c r="GLM2842" s="11"/>
      <c r="GLN2842" s="11"/>
      <c r="GLO2842" s="12"/>
      <c r="GLP2842" s="12"/>
      <c r="GLQ2842" s="11"/>
      <c r="GLR2842" s="11"/>
      <c r="GLS2842" s="11"/>
      <c r="GLT2842" s="12"/>
      <c r="GLU2842" s="12"/>
      <c r="GLV2842" s="11"/>
      <c r="GLW2842" s="11"/>
      <c r="GLX2842" s="11"/>
      <c r="GLY2842" s="12"/>
      <c r="GLZ2842" s="12"/>
      <c r="GMA2842" s="11"/>
      <c r="GMB2842" s="11"/>
      <c r="GMC2842" s="11"/>
      <c r="GMD2842" s="12"/>
      <c r="GME2842" s="12"/>
      <c r="GMF2842" s="11"/>
      <c r="GMG2842" s="11"/>
      <c r="GMH2842" s="11"/>
      <c r="GMI2842" s="12"/>
      <c r="GMJ2842" s="12"/>
      <c r="GMK2842" s="11"/>
      <c r="GML2842" s="11"/>
      <c r="GMM2842" s="11"/>
      <c r="GMN2842" s="12"/>
      <c r="GMO2842" s="12"/>
      <c r="GMP2842" s="11"/>
      <c r="GMQ2842" s="11"/>
      <c r="GMR2842" s="11"/>
      <c r="GMS2842" s="12"/>
      <c r="GMT2842" s="12"/>
      <c r="GMU2842" s="11"/>
      <c r="GMV2842" s="11"/>
      <c r="GMW2842" s="11"/>
      <c r="GMX2842" s="12"/>
      <c r="GMY2842" s="12"/>
      <c r="GMZ2842" s="11"/>
      <c r="GNA2842" s="11"/>
      <c r="GNB2842" s="11"/>
      <c r="GNC2842" s="12"/>
      <c r="GND2842" s="12"/>
      <c r="GNE2842" s="11"/>
      <c r="GNF2842" s="11"/>
      <c r="GNG2842" s="11"/>
      <c r="GNH2842" s="12"/>
      <c r="GNI2842" s="12"/>
      <c r="GNJ2842" s="11"/>
      <c r="GNK2842" s="11"/>
      <c r="GNL2842" s="11"/>
      <c r="GNM2842" s="12"/>
      <c r="GNN2842" s="12"/>
      <c r="GNO2842" s="11"/>
      <c r="GNP2842" s="11"/>
      <c r="GNQ2842" s="11"/>
      <c r="GNR2842" s="12"/>
      <c r="GNS2842" s="12"/>
      <c r="GNT2842" s="11"/>
      <c r="GNU2842" s="11"/>
      <c r="GNV2842" s="11"/>
      <c r="GNW2842" s="12"/>
      <c r="GNX2842" s="12"/>
      <c r="GNY2842" s="11"/>
      <c r="GNZ2842" s="11"/>
      <c r="GOA2842" s="11"/>
      <c r="GOB2842" s="12"/>
      <c r="GOC2842" s="12"/>
      <c r="GOD2842" s="11"/>
      <c r="GOE2842" s="11"/>
      <c r="GOF2842" s="11"/>
      <c r="GOG2842" s="12"/>
      <c r="GOH2842" s="12"/>
      <c r="GOI2842" s="11"/>
      <c r="GOJ2842" s="11"/>
      <c r="GOK2842" s="11"/>
      <c r="GOL2842" s="12"/>
      <c r="GOM2842" s="12"/>
      <c r="GON2842" s="11"/>
      <c r="GOO2842" s="11"/>
      <c r="GOP2842" s="11"/>
      <c r="GOQ2842" s="12"/>
      <c r="GOR2842" s="12"/>
      <c r="GOS2842" s="11"/>
      <c r="GOT2842" s="11"/>
      <c r="GOU2842" s="11"/>
      <c r="GOV2842" s="12"/>
      <c r="GOW2842" s="12"/>
      <c r="GOX2842" s="11"/>
      <c r="GOY2842" s="11"/>
      <c r="GOZ2842" s="11"/>
      <c r="GPA2842" s="12"/>
      <c r="GPB2842" s="12"/>
      <c r="GPC2842" s="11"/>
      <c r="GPD2842" s="11"/>
      <c r="GPE2842" s="11"/>
      <c r="GPF2842" s="12"/>
      <c r="GPG2842" s="12"/>
      <c r="GPH2842" s="11"/>
      <c r="GPI2842" s="11"/>
      <c r="GPJ2842" s="11"/>
      <c r="GPK2842" s="12"/>
      <c r="GPL2842" s="12"/>
      <c r="GPM2842" s="11"/>
      <c r="GPN2842" s="11"/>
      <c r="GPO2842" s="11"/>
      <c r="GPP2842" s="12"/>
      <c r="GPQ2842" s="12"/>
      <c r="GPR2842" s="11"/>
      <c r="GPS2842" s="11"/>
      <c r="GPT2842" s="11"/>
      <c r="GPU2842" s="12"/>
      <c r="GPV2842" s="12"/>
      <c r="GPW2842" s="11"/>
      <c r="GPX2842" s="11"/>
      <c r="GPY2842" s="11"/>
      <c r="GPZ2842" s="12"/>
      <c r="GQA2842" s="12"/>
      <c r="GQB2842" s="11"/>
      <c r="GQC2842" s="11"/>
      <c r="GQD2842" s="11"/>
      <c r="GQE2842" s="12"/>
      <c r="GQF2842" s="12"/>
      <c r="GQG2842" s="11"/>
      <c r="GQH2842" s="11"/>
      <c r="GQI2842" s="11"/>
      <c r="GQJ2842" s="12"/>
      <c r="GQK2842" s="12"/>
      <c r="GQL2842" s="11"/>
      <c r="GQM2842" s="11"/>
      <c r="GQN2842" s="11"/>
      <c r="GQO2842" s="12"/>
      <c r="GQP2842" s="12"/>
      <c r="GQQ2842" s="11"/>
      <c r="GQR2842" s="11"/>
      <c r="GQS2842" s="11"/>
      <c r="GQT2842" s="12"/>
      <c r="GQU2842" s="12"/>
      <c r="GQV2842" s="11"/>
      <c r="GQW2842" s="11"/>
      <c r="GQX2842" s="11"/>
      <c r="GQY2842" s="12"/>
      <c r="GQZ2842" s="12"/>
      <c r="GRA2842" s="11"/>
      <c r="GRB2842" s="11"/>
      <c r="GRC2842" s="11"/>
      <c r="GRD2842" s="12"/>
      <c r="GRE2842" s="12"/>
      <c r="GRF2842" s="11"/>
      <c r="GRG2842" s="11"/>
      <c r="GRH2842" s="11"/>
      <c r="GRI2842" s="12"/>
      <c r="GRJ2842" s="12"/>
      <c r="GRK2842" s="11"/>
      <c r="GRL2842" s="11"/>
      <c r="GRM2842" s="11"/>
      <c r="GRN2842" s="12"/>
      <c r="GRO2842" s="12"/>
      <c r="GRP2842" s="11"/>
      <c r="GRQ2842" s="11"/>
      <c r="GRR2842" s="11"/>
      <c r="GRS2842" s="12"/>
      <c r="GRT2842" s="12"/>
      <c r="GRU2842" s="11"/>
      <c r="GRV2842" s="11"/>
      <c r="GRW2842" s="11"/>
      <c r="GRX2842" s="12"/>
      <c r="GRY2842" s="12"/>
      <c r="GRZ2842" s="11"/>
      <c r="GSA2842" s="11"/>
      <c r="GSB2842" s="11"/>
      <c r="GSC2842" s="12"/>
      <c r="GSD2842" s="12"/>
      <c r="GSE2842" s="11"/>
      <c r="GSF2842" s="11"/>
      <c r="GSG2842" s="11"/>
      <c r="GSH2842" s="12"/>
      <c r="GSI2842" s="12"/>
      <c r="GSJ2842" s="11"/>
      <c r="GSK2842" s="11"/>
      <c r="GSL2842" s="11"/>
      <c r="GSM2842" s="12"/>
      <c r="GSN2842" s="12"/>
      <c r="GSO2842" s="11"/>
      <c r="GSP2842" s="11"/>
      <c r="GSQ2842" s="11"/>
      <c r="GSR2842" s="12"/>
      <c r="GSS2842" s="12"/>
      <c r="GST2842" s="11"/>
      <c r="GSU2842" s="11"/>
      <c r="GSV2842" s="11"/>
      <c r="GSW2842" s="12"/>
      <c r="GSX2842" s="12"/>
      <c r="GSY2842" s="11"/>
      <c r="GSZ2842" s="11"/>
      <c r="GTA2842" s="11"/>
      <c r="GTB2842" s="12"/>
      <c r="GTC2842" s="12"/>
      <c r="GTD2842" s="11"/>
      <c r="GTE2842" s="11"/>
      <c r="GTF2842" s="11"/>
      <c r="GTG2842" s="12"/>
      <c r="GTH2842" s="12"/>
      <c r="GTI2842" s="11"/>
      <c r="GTJ2842" s="11"/>
      <c r="GTK2842" s="11"/>
      <c r="GTL2842" s="12"/>
      <c r="GTM2842" s="12"/>
      <c r="GTN2842" s="11"/>
      <c r="GTO2842" s="11"/>
      <c r="GTP2842" s="11"/>
      <c r="GTQ2842" s="12"/>
      <c r="GTR2842" s="12"/>
      <c r="GTS2842" s="11"/>
      <c r="GTT2842" s="11"/>
      <c r="GTU2842" s="11"/>
      <c r="GTV2842" s="12"/>
      <c r="GTW2842" s="12"/>
      <c r="GTX2842" s="11"/>
      <c r="GTY2842" s="11"/>
      <c r="GTZ2842" s="11"/>
      <c r="GUA2842" s="12"/>
      <c r="GUB2842" s="12"/>
      <c r="GUC2842" s="11"/>
      <c r="GUD2842" s="11"/>
      <c r="GUE2842" s="11"/>
      <c r="GUF2842" s="12"/>
      <c r="GUG2842" s="12"/>
      <c r="GUH2842" s="11"/>
      <c r="GUI2842" s="11"/>
      <c r="GUJ2842" s="11"/>
      <c r="GUK2842" s="12"/>
      <c r="GUL2842" s="12"/>
      <c r="GUM2842" s="11"/>
      <c r="GUN2842" s="11"/>
      <c r="GUO2842" s="11"/>
      <c r="GUP2842" s="12"/>
      <c r="GUQ2842" s="12"/>
      <c r="GUR2842" s="11"/>
      <c r="GUS2842" s="11"/>
      <c r="GUT2842" s="11"/>
      <c r="GUU2842" s="12"/>
      <c r="GUV2842" s="12"/>
      <c r="GUW2842" s="11"/>
      <c r="GUX2842" s="11"/>
      <c r="GUY2842" s="11"/>
      <c r="GUZ2842" s="12"/>
      <c r="GVA2842" s="12"/>
      <c r="GVB2842" s="11"/>
      <c r="GVC2842" s="11"/>
      <c r="GVD2842" s="11"/>
      <c r="GVE2842" s="12"/>
      <c r="GVF2842" s="12"/>
      <c r="GVG2842" s="11"/>
      <c r="GVH2842" s="11"/>
      <c r="GVI2842" s="11"/>
      <c r="GVJ2842" s="12"/>
      <c r="GVK2842" s="12"/>
      <c r="GVL2842" s="11"/>
      <c r="GVM2842" s="11"/>
      <c r="GVN2842" s="11"/>
      <c r="GVO2842" s="12"/>
      <c r="GVP2842" s="12"/>
      <c r="GVQ2842" s="11"/>
      <c r="GVR2842" s="11"/>
      <c r="GVS2842" s="11"/>
      <c r="GVT2842" s="12"/>
      <c r="GVU2842" s="12"/>
      <c r="GVV2842" s="11"/>
      <c r="GVW2842" s="11"/>
      <c r="GVX2842" s="11"/>
      <c r="GVY2842" s="12"/>
      <c r="GVZ2842" s="12"/>
      <c r="GWA2842" s="11"/>
      <c r="GWB2842" s="11"/>
      <c r="GWC2842" s="11"/>
      <c r="GWD2842" s="12"/>
      <c r="GWE2842" s="12"/>
      <c r="GWF2842" s="11"/>
      <c r="GWG2842" s="11"/>
      <c r="GWH2842" s="11"/>
      <c r="GWI2842" s="12"/>
      <c r="GWJ2842" s="12"/>
      <c r="GWK2842" s="11"/>
      <c r="GWL2842" s="11"/>
      <c r="GWM2842" s="11"/>
      <c r="GWN2842" s="12"/>
      <c r="GWO2842" s="12"/>
      <c r="GWP2842" s="11"/>
      <c r="GWQ2842" s="11"/>
      <c r="GWR2842" s="11"/>
      <c r="GWS2842" s="12"/>
      <c r="GWT2842" s="12"/>
      <c r="GWU2842" s="11"/>
      <c r="GWV2842" s="11"/>
      <c r="GWW2842" s="11"/>
      <c r="GWX2842" s="12"/>
      <c r="GWY2842" s="12"/>
      <c r="GWZ2842" s="11"/>
      <c r="GXA2842" s="11"/>
      <c r="GXB2842" s="11"/>
      <c r="GXC2842" s="12"/>
      <c r="GXD2842" s="12"/>
      <c r="GXE2842" s="11"/>
      <c r="GXF2842" s="11"/>
      <c r="GXG2842" s="11"/>
      <c r="GXH2842" s="12"/>
      <c r="GXI2842" s="12"/>
      <c r="GXJ2842" s="11"/>
      <c r="GXK2842" s="11"/>
      <c r="GXL2842" s="11"/>
      <c r="GXM2842" s="12"/>
      <c r="GXN2842" s="12"/>
      <c r="GXO2842" s="11"/>
      <c r="GXP2842" s="11"/>
      <c r="GXQ2842" s="11"/>
      <c r="GXR2842" s="12"/>
      <c r="GXS2842" s="12"/>
      <c r="GXT2842" s="11"/>
      <c r="GXU2842" s="11"/>
      <c r="GXV2842" s="11"/>
      <c r="GXW2842" s="12"/>
      <c r="GXX2842" s="12"/>
      <c r="GXY2842" s="11"/>
      <c r="GXZ2842" s="11"/>
      <c r="GYA2842" s="11"/>
      <c r="GYB2842" s="12"/>
      <c r="GYC2842" s="12"/>
      <c r="GYD2842" s="11"/>
      <c r="GYE2842" s="11"/>
      <c r="GYF2842" s="11"/>
      <c r="GYG2842" s="12"/>
      <c r="GYH2842" s="12"/>
      <c r="GYI2842" s="11"/>
      <c r="GYJ2842" s="11"/>
      <c r="GYK2842" s="11"/>
      <c r="GYL2842" s="12"/>
      <c r="GYM2842" s="12"/>
      <c r="GYN2842" s="11"/>
      <c r="GYO2842" s="11"/>
      <c r="GYP2842" s="11"/>
      <c r="GYQ2842" s="12"/>
      <c r="GYR2842" s="12"/>
      <c r="GYS2842" s="11"/>
      <c r="GYT2842" s="11"/>
      <c r="GYU2842" s="11"/>
      <c r="GYV2842" s="12"/>
      <c r="GYW2842" s="12"/>
      <c r="GYX2842" s="11"/>
      <c r="GYY2842" s="11"/>
      <c r="GYZ2842" s="11"/>
      <c r="GZA2842" s="12"/>
      <c r="GZB2842" s="12"/>
      <c r="GZC2842" s="11"/>
      <c r="GZD2842" s="11"/>
      <c r="GZE2842" s="11"/>
      <c r="GZF2842" s="12"/>
      <c r="GZG2842" s="12"/>
      <c r="GZH2842" s="11"/>
      <c r="GZI2842" s="11"/>
      <c r="GZJ2842" s="11"/>
      <c r="GZK2842" s="12"/>
      <c r="GZL2842" s="12"/>
      <c r="GZM2842" s="11"/>
      <c r="GZN2842" s="11"/>
      <c r="GZO2842" s="11"/>
      <c r="GZP2842" s="12"/>
      <c r="GZQ2842" s="12"/>
      <c r="GZR2842" s="11"/>
      <c r="GZS2842" s="11"/>
      <c r="GZT2842" s="11"/>
      <c r="GZU2842" s="12"/>
      <c r="GZV2842" s="12"/>
      <c r="GZW2842" s="11"/>
      <c r="GZX2842" s="11"/>
      <c r="GZY2842" s="11"/>
      <c r="GZZ2842" s="12"/>
      <c r="HAA2842" s="12"/>
      <c r="HAB2842" s="11"/>
      <c r="HAC2842" s="11"/>
      <c r="HAD2842" s="11"/>
      <c r="HAE2842" s="12"/>
      <c r="HAF2842" s="12"/>
      <c r="HAG2842" s="11"/>
      <c r="HAH2842" s="11"/>
      <c r="HAI2842" s="11"/>
      <c r="HAJ2842" s="12"/>
      <c r="HAK2842" s="12"/>
      <c r="HAL2842" s="11"/>
      <c r="HAM2842" s="11"/>
      <c r="HAN2842" s="11"/>
      <c r="HAO2842" s="12"/>
      <c r="HAP2842" s="12"/>
      <c r="HAQ2842" s="11"/>
      <c r="HAR2842" s="11"/>
      <c r="HAS2842" s="11"/>
      <c r="HAT2842" s="12"/>
      <c r="HAU2842" s="12"/>
      <c r="HAV2842" s="11"/>
      <c r="HAW2842" s="11"/>
      <c r="HAX2842" s="11"/>
      <c r="HAY2842" s="12"/>
      <c r="HAZ2842" s="12"/>
      <c r="HBA2842" s="11"/>
      <c r="HBB2842" s="11"/>
      <c r="HBC2842" s="11"/>
      <c r="HBD2842" s="12"/>
      <c r="HBE2842" s="12"/>
      <c r="HBF2842" s="11"/>
      <c r="HBG2842" s="11"/>
      <c r="HBH2842" s="11"/>
      <c r="HBI2842" s="12"/>
      <c r="HBJ2842" s="12"/>
      <c r="HBK2842" s="11"/>
      <c r="HBL2842" s="11"/>
      <c r="HBM2842" s="11"/>
      <c r="HBN2842" s="12"/>
      <c r="HBO2842" s="12"/>
      <c r="HBP2842" s="11"/>
      <c r="HBQ2842" s="11"/>
      <c r="HBR2842" s="11"/>
      <c r="HBS2842" s="12"/>
      <c r="HBT2842" s="12"/>
      <c r="HBU2842" s="11"/>
      <c r="HBV2842" s="11"/>
      <c r="HBW2842" s="11"/>
      <c r="HBX2842" s="12"/>
      <c r="HBY2842" s="12"/>
      <c r="HBZ2842" s="11"/>
      <c r="HCA2842" s="11"/>
      <c r="HCB2842" s="11"/>
      <c r="HCC2842" s="12"/>
      <c r="HCD2842" s="12"/>
      <c r="HCE2842" s="11"/>
      <c r="HCF2842" s="11"/>
      <c r="HCG2842" s="11"/>
      <c r="HCH2842" s="12"/>
      <c r="HCI2842" s="12"/>
      <c r="HCJ2842" s="11"/>
      <c r="HCK2842" s="11"/>
      <c r="HCL2842" s="11"/>
      <c r="HCM2842" s="12"/>
      <c r="HCN2842" s="12"/>
      <c r="HCO2842" s="11"/>
      <c r="HCP2842" s="11"/>
      <c r="HCQ2842" s="11"/>
      <c r="HCR2842" s="12"/>
      <c r="HCS2842" s="12"/>
      <c r="HCT2842" s="11"/>
      <c r="HCU2842" s="11"/>
      <c r="HCV2842" s="11"/>
      <c r="HCW2842" s="12"/>
      <c r="HCX2842" s="12"/>
      <c r="HCY2842" s="11"/>
      <c r="HCZ2842" s="11"/>
      <c r="HDA2842" s="11"/>
      <c r="HDB2842" s="12"/>
      <c r="HDC2842" s="12"/>
      <c r="HDD2842" s="11"/>
      <c r="HDE2842" s="11"/>
      <c r="HDF2842" s="11"/>
      <c r="HDG2842" s="12"/>
      <c r="HDH2842" s="12"/>
      <c r="HDI2842" s="11"/>
      <c r="HDJ2842" s="11"/>
      <c r="HDK2842" s="11"/>
      <c r="HDL2842" s="12"/>
      <c r="HDM2842" s="12"/>
      <c r="HDN2842" s="11"/>
      <c r="HDO2842" s="11"/>
      <c r="HDP2842" s="11"/>
      <c r="HDQ2842" s="12"/>
      <c r="HDR2842" s="12"/>
      <c r="HDS2842" s="11"/>
      <c r="HDT2842" s="11"/>
      <c r="HDU2842" s="11"/>
      <c r="HDV2842" s="12"/>
      <c r="HDW2842" s="12"/>
      <c r="HDX2842" s="11"/>
      <c r="HDY2842" s="11"/>
      <c r="HDZ2842" s="11"/>
      <c r="HEA2842" s="12"/>
      <c r="HEB2842" s="12"/>
      <c r="HEC2842" s="11"/>
      <c r="HED2842" s="11"/>
      <c r="HEE2842" s="11"/>
      <c r="HEF2842" s="12"/>
      <c r="HEG2842" s="12"/>
      <c r="HEH2842" s="11"/>
      <c r="HEI2842" s="11"/>
      <c r="HEJ2842" s="11"/>
      <c r="HEK2842" s="12"/>
      <c r="HEL2842" s="12"/>
      <c r="HEM2842" s="11"/>
      <c r="HEN2842" s="11"/>
      <c r="HEO2842" s="11"/>
      <c r="HEP2842" s="12"/>
      <c r="HEQ2842" s="12"/>
      <c r="HER2842" s="11"/>
      <c r="HES2842" s="11"/>
      <c r="HET2842" s="11"/>
      <c r="HEU2842" s="12"/>
      <c r="HEV2842" s="12"/>
      <c r="HEW2842" s="11"/>
      <c r="HEX2842" s="11"/>
      <c r="HEY2842" s="11"/>
      <c r="HEZ2842" s="12"/>
      <c r="HFA2842" s="12"/>
      <c r="HFB2842" s="11"/>
      <c r="HFC2842" s="11"/>
      <c r="HFD2842" s="11"/>
      <c r="HFE2842" s="12"/>
      <c r="HFF2842" s="12"/>
      <c r="HFG2842" s="11"/>
      <c r="HFH2842" s="11"/>
      <c r="HFI2842" s="11"/>
      <c r="HFJ2842" s="12"/>
      <c r="HFK2842" s="12"/>
      <c r="HFL2842" s="11"/>
      <c r="HFM2842" s="11"/>
      <c r="HFN2842" s="11"/>
      <c r="HFO2842" s="12"/>
      <c r="HFP2842" s="12"/>
      <c r="HFQ2842" s="11"/>
      <c r="HFR2842" s="11"/>
      <c r="HFS2842" s="11"/>
      <c r="HFT2842" s="12"/>
      <c r="HFU2842" s="12"/>
      <c r="HFV2842" s="11"/>
      <c r="HFW2842" s="11"/>
      <c r="HFX2842" s="11"/>
      <c r="HFY2842" s="12"/>
      <c r="HFZ2842" s="12"/>
      <c r="HGA2842" s="11"/>
      <c r="HGB2842" s="11"/>
      <c r="HGC2842" s="11"/>
      <c r="HGD2842" s="12"/>
      <c r="HGE2842" s="12"/>
      <c r="HGF2842" s="11"/>
      <c r="HGG2842" s="11"/>
      <c r="HGH2842" s="11"/>
      <c r="HGI2842" s="12"/>
      <c r="HGJ2842" s="12"/>
      <c r="HGK2842" s="11"/>
      <c r="HGL2842" s="11"/>
      <c r="HGM2842" s="11"/>
      <c r="HGN2842" s="12"/>
      <c r="HGO2842" s="12"/>
      <c r="HGP2842" s="11"/>
      <c r="HGQ2842" s="11"/>
      <c r="HGR2842" s="11"/>
      <c r="HGS2842" s="12"/>
      <c r="HGT2842" s="12"/>
      <c r="HGU2842" s="11"/>
      <c r="HGV2842" s="11"/>
      <c r="HGW2842" s="11"/>
      <c r="HGX2842" s="12"/>
      <c r="HGY2842" s="12"/>
      <c r="HGZ2842" s="11"/>
      <c r="HHA2842" s="11"/>
      <c r="HHB2842" s="11"/>
      <c r="HHC2842" s="12"/>
      <c r="HHD2842" s="12"/>
      <c r="HHE2842" s="11"/>
      <c r="HHF2842" s="11"/>
      <c r="HHG2842" s="11"/>
      <c r="HHH2842" s="12"/>
      <c r="HHI2842" s="12"/>
      <c r="HHJ2842" s="11"/>
      <c r="HHK2842" s="11"/>
      <c r="HHL2842" s="11"/>
      <c r="HHM2842" s="12"/>
      <c r="HHN2842" s="12"/>
      <c r="HHO2842" s="11"/>
      <c r="HHP2842" s="11"/>
      <c r="HHQ2842" s="11"/>
      <c r="HHR2842" s="12"/>
      <c r="HHS2842" s="12"/>
      <c r="HHT2842" s="11"/>
      <c r="HHU2842" s="11"/>
      <c r="HHV2842" s="11"/>
      <c r="HHW2842" s="12"/>
      <c r="HHX2842" s="12"/>
      <c r="HHY2842" s="11"/>
      <c r="HHZ2842" s="11"/>
      <c r="HIA2842" s="11"/>
      <c r="HIB2842" s="12"/>
      <c r="HIC2842" s="12"/>
      <c r="HID2842" s="11"/>
      <c r="HIE2842" s="11"/>
      <c r="HIF2842" s="11"/>
      <c r="HIG2842" s="12"/>
      <c r="HIH2842" s="12"/>
      <c r="HII2842" s="11"/>
      <c r="HIJ2842" s="11"/>
      <c r="HIK2842" s="11"/>
      <c r="HIL2842" s="12"/>
      <c r="HIM2842" s="12"/>
      <c r="HIN2842" s="11"/>
      <c r="HIO2842" s="11"/>
      <c r="HIP2842" s="11"/>
      <c r="HIQ2842" s="12"/>
      <c r="HIR2842" s="12"/>
      <c r="HIS2842" s="11"/>
      <c r="HIT2842" s="11"/>
      <c r="HIU2842" s="11"/>
      <c r="HIV2842" s="12"/>
      <c r="HIW2842" s="12"/>
      <c r="HIX2842" s="11"/>
      <c r="HIY2842" s="11"/>
      <c r="HIZ2842" s="11"/>
      <c r="HJA2842" s="12"/>
      <c r="HJB2842" s="12"/>
      <c r="HJC2842" s="11"/>
      <c r="HJD2842" s="11"/>
      <c r="HJE2842" s="11"/>
      <c r="HJF2842" s="12"/>
      <c r="HJG2842" s="12"/>
      <c r="HJH2842" s="11"/>
      <c r="HJI2842" s="11"/>
      <c r="HJJ2842" s="11"/>
      <c r="HJK2842" s="12"/>
      <c r="HJL2842" s="12"/>
      <c r="HJM2842" s="11"/>
      <c r="HJN2842" s="11"/>
      <c r="HJO2842" s="11"/>
      <c r="HJP2842" s="12"/>
      <c r="HJQ2842" s="12"/>
      <c r="HJR2842" s="11"/>
      <c r="HJS2842" s="11"/>
      <c r="HJT2842" s="11"/>
      <c r="HJU2842" s="12"/>
      <c r="HJV2842" s="12"/>
      <c r="HJW2842" s="11"/>
      <c r="HJX2842" s="11"/>
      <c r="HJY2842" s="11"/>
      <c r="HJZ2842" s="12"/>
      <c r="HKA2842" s="12"/>
      <c r="HKB2842" s="11"/>
      <c r="HKC2842" s="11"/>
      <c r="HKD2842" s="11"/>
      <c r="HKE2842" s="12"/>
      <c r="HKF2842" s="12"/>
      <c r="HKG2842" s="11"/>
      <c r="HKH2842" s="11"/>
      <c r="HKI2842" s="11"/>
      <c r="HKJ2842" s="12"/>
      <c r="HKK2842" s="12"/>
      <c r="HKL2842" s="11"/>
      <c r="HKM2842" s="11"/>
      <c r="HKN2842" s="11"/>
      <c r="HKO2842" s="12"/>
      <c r="HKP2842" s="12"/>
      <c r="HKQ2842" s="11"/>
      <c r="HKR2842" s="11"/>
      <c r="HKS2842" s="11"/>
      <c r="HKT2842" s="12"/>
      <c r="HKU2842" s="12"/>
      <c r="HKV2842" s="11"/>
      <c r="HKW2842" s="11"/>
      <c r="HKX2842" s="11"/>
      <c r="HKY2842" s="12"/>
      <c r="HKZ2842" s="12"/>
      <c r="HLA2842" s="11"/>
      <c r="HLB2842" s="11"/>
      <c r="HLC2842" s="11"/>
      <c r="HLD2842" s="12"/>
      <c r="HLE2842" s="12"/>
      <c r="HLF2842" s="11"/>
      <c r="HLG2842" s="11"/>
      <c r="HLH2842" s="11"/>
      <c r="HLI2842" s="12"/>
      <c r="HLJ2842" s="12"/>
      <c r="HLK2842" s="11"/>
      <c r="HLL2842" s="11"/>
      <c r="HLM2842" s="11"/>
      <c r="HLN2842" s="12"/>
      <c r="HLO2842" s="12"/>
      <c r="HLP2842" s="11"/>
      <c r="HLQ2842" s="11"/>
      <c r="HLR2842" s="11"/>
      <c r="HLS2842" s="12"/>
      <c r="HLT2842" s="12"/>
      <c r="HLU2842" s="11"/>
      <c r="HLV2842" s="11"/>
      <c r="HLW2842" s="11"/>
      <c r="HLX2842" s="12"/>
      <c r="HLY2842" s="12"/>
      <c r="HLZ2842" s="11"/>
      <c r="HMA2842" s="11"/>
      <c r="HMB2842" s="11"/>
      <c r="HMC2842" s="12"/>
      <c r="HMD2842" s="12"/>
      <c r="HME2842" s="11"/>
      <c r="HMF2842" s="11"/>
      <c r="HMG2842" s="11"/>
      <c r="HMH2842" s="12"/>
      <c r="HMI2842" s="12"/>
      <c r="HMJ2842" s="11"/>
      <c r="HMK2842" s="11"/>
      <c r="HML2842" s="11"/>
      <c r="HMM2842" s="12"/>
      <c r="HMN2842" s="12"/>
      <c r="HMO2842" s="11"/>
      <c r="HMP2842" s="11"/>
      <c r="HMQ2842" s="11"/>
      <c r="HMR2842" s="12"/>
      <c r="HMS2842" s="12"/>
      <c r="HMT2842" s="11"/>
      <c r="HMU2842" s="11"/>
      <c r="HMV2842" s="11"/>
      <c r="HMW2842" s="12"/>
      <c r="HMX2842" s="12"/>
      <c r="HMY2842" s="11"/>
      <c r="HMZ2842" s="11"/>
      <c r="HNA2842" s="11"/>
      <c r="HNB2842" s="12"/>
      <c r="HNC2842" s="12"/>
      <c r="HND2842" s="11"/>
      <c r="HNE2842" s="11"/>
      <c r="HNF2842" s="11"/>
      <c r="HNG2842" s="12"/>
      <c r="HNH2842" s="12"/>
      <c r="HNI2842" s="11"/>
      <c r="HNJ2842" s="11"/>
      <c r="HNK2842" s="11"/>
      <c r="HNL2842" s="12"/>
      <c r="HNM2842" s="12"/>
      <c r="HNN2842" s="11"/>
      <c r="HNO2842" s="11"/>
      <c r="HNP2842" s="11"/>
      <c r="HNQ2842" s="12"/>
      <c r="HNR2842" s="12"/>
      <c r="HNS2842" s="11"/>
      <c r="HNT2842" s="11"/>
      <c r="HNU2842" s="11"/>
      <c r="HNV2842" s="12"/>
      <c r="HNW2842" s="12"/>
      <c r="HNX2842" s="11"/>
      <c r="HNY2842" s="11"/>
      <c r="HNZ2842" s="11"/>
      <c r="HOA2842" s="12"/>
      <c r="HOB2842" s="12"/>
      <c r="HOC2842" s="11"/>
      <c r="HOD2842" s="11"/>
      <c r="HOE2842" s="11"/>
      <c r="HOF2842" s="12"/>
      <c r="HOG2842" s="12"/>
      <c r="HOH2842" s="11"/>
      <c r="HOI2842" s="11"/>
      <c r="HOJ2842" s="11"/>
      <c r="HOK2842" s="12"/>
      <c r="HOL2842" s="12"/>
      <c r="HOM2842" s="11"/>
      <c r="HON2842" s="11"/>
      <c r="HOO2842" s="11"/>
      <c r="HOP2842" s="12"/>
      <c r="HOQ2842" s="12"/>
      <c r="HOR2842" s="11"/>
      <c r="HOS2842" s="11"/>
      <c r="HOT2842" s="11"/>
      <c r="HOU2842" s="12"/>
      <c r="HOV2842" s="12"/>
      <c r="HOW2842" s="11"/>
      <c r="HOX2842" s="11"/>
      <c r="HOY2842" s="11"/>
      <c r="HOZ2842" s="12"/>
      <c r="HPA2842" s="12"/>
      <c r="HPB2842" s="11"/>
      <c r="HPC2842" s="11"/>
      <c r="HPD2842" s="11"/>
      <c r="HPE2842" s="12"/>
      <c r="HPF2842" s="12"/>
      <c r="HPG2842" s="11"/>
      <c r="HPH2842" s="11"/>
      <c r="HPI2842" s="11"/>
      <c r="HPJ2842" s="12"/>
      <c r="HPK2842" s="12"/>
      <c r="HPL2842" s="11"/>
      <c r="HPM2842" s="11"/>
      <c r="HPN2842" s="11"/>
      <c r="HPO2842" s="12"/>
      <c r="HPP2842" s="12"/>
      <c r="HPQ2842" s="11"/>
      <c r="HPR2842" s="11"/>
      <c r="HPS2842" s="11"/>
      <c r="HPT2842" s="12"/>
      <c r="HPU2842" s="12"/>
      <c r="HPV2842" s="11"/>
      <c r="HPW2842" s="11"/>
      <c r="HPX2842" s="11"/>
      <c r="HPY2842" s="12"/>
      <c r="HPZ2842" s="12"/>
      <c r="HQA2842" s="11"/>
      <c r="HQB2842" s="11"/>
      <c r="HQC2842" s="11"/>
      <c r="HQD2842" s="12"/>
      <c r="HQE2842" s="12"/>
      <c r="HQF2842" s="11"/>
      <c r="HQG2842" s="11"/>
      <c r="HQH2842" s="11"/>
      <c r="HQI2842" s="12"/>
      <c r="HQJ2842" s="12"/>
      <c r="HQK2842" s="11"/>
      <c r="HQL2842" s="11"/>
      <c r="HQM2842" s="11"/>
      <c r="HQN2842" s="12"/>
      <c r="HQO2842" s="12"/>
      <c r="HQP2842" s="11"/>
      <c r="HQQ2842" s="11"/>
      <c r="HQR2842" s="11"/>
      <c r="HQS2842" s="12"/>
      <c r="HQT2842" s="12"/>
      <c r="HQU2842" s="11"/>
      <c r="HQV2842" s="11"/>
      <c r="HQW2842" s="11"/>
      <c r="HQX2842" s="12"/>
      <c r="HQY2842" s="12"/>
      <c r="HQZ2842" s="11"/>
      <c r="HRA2842" s="11"/>
      <c r="HRB2842" s="11"/>
      <c r="HRC2842" s="12"/>
      <c r="HRD2842" s="12"/>
      <c r="HRE2842" s="11"/>
      <c r="HRF2842" s="11"/>
      <c r="HRG2842" s="11"/>
      <c r="HRH2842" s="12"/>
      <c r="HRI2842" s="12"/>
      <c r="HRJ2842" s="11"/>
      <c r="HRK2842" s="11"/>
      <c r="HRL2842" s="11"/>
      <c r="HRM2842" s="12"/>
      <c r="HRN2842" s="12"/>
      <c r="HRO2842" s="11"/>
      <c r="HRP2842" s="11"/>
      <c r="HRQ2842" s="11"/>
      <c r="HRR2842" s="12"/>
      <c r="HRS2842" s="12"/>
      <c r="HRT2842" s="11"/>
      <c r="HRU2842" s="11"/>
      <c r="HRV2842" s="11"/>
      <c r="HRW2842" s="12"/>
      <c r="HRX2842" s="12"/>
      <c r="HRY2842" s="11"/>
      <c r="HRZ2842" s="11"/>
      <c r="HSA2842" s="11"/>
      <c r="HSB2842" s="12"/>
      <c r="HSC2842" s="12"/>
      <c r="HSD2842" s="11"/>
      <c r="HSE2842" s="11"/>
      <c r="HSF2842" s="11"/>
      <c r="HSG2842" s="12"/>
      <c r="HSH2842" s="12"/>
      <c r="HSI2842" s="11"/>
      <c r="HSJ2842" s="11"/>
      <c r="HSK2842" s="11"/>
      <c r="HSL2842" s="12"/>
      <c r="HSM2842" s="12"/>
      <c r="HSN2842" s="11"/>
      <c r="HSO2842" s="11"/>
      <c r="HSP2842" s="11"/>
      <c r="HSQ2842" s="12"/>
      <c r="HSR2842" s="12"/>
      <c r="HSS2842" s="11"/>
      <c r="HST2842" s="11"/>
      <c r="HSU2842" s="11"/>
      <c r="HSV2842" s="12"/>
      <c r="HSW2842" s="12"/>
      <c r="HSX2842" s="11"/>
      <c r="HSY2842" s="11"/>
      <c r="HSZ2842" s="11"/>
      <c r="HTA2842" s="12"/>
      <c r="HTB2842" s="12"/>
      <c r="HTC2842" s="11"/>
      <c r="HTD2842" s="11"/>
      <c r="HTE2842" s="11"/>
      <c r="HTF2842" s="12"/>
      <c r="HTG2842" s="12"/>
      <c r="HTH2842" s="11"/>
      <c r="HTI2842" s="11"/>
      <c r="HTJ2842" s="11"/>
      <c r="HTK2842" s="12"/>
      <c r="HTL2842" s="12"/>
      <c r="HTM2842" s="11"/>
      <c r="HTN2842" s="11"/>
      <c r="HTO2842" s="11"/>
      <c r="HTP2842" s="12"/>
      <c r="HTQ2842" s="12"/>
      <c r="HTR2842" s="11"/>
      <c r="HTS2842" s="11"/>
      <c r="HTT2842" s="11"/>
      <c r="HTU2842" s="12"/>
      <c r="HTV2842" s="12"/>
      <c r="HTW2842" s="11"/>
      <c r="HTX2842" s="11"/>
      <c r="HTY2842" s="11"/>
      <c r="HTZ2842" s="12"/>
      <c r="HUA2842" s="12"/>
      <c r="HUB2842" s="11"/>
      <c r="HUC2842" s="11"/>
      <c r="HUD2842" s="11"/>
      <c r="HUE2842" s="12"/>
      <c r="HUF2842" s="12"/>
      <c r="HUG2842" s="11"/>
      <c r="HUH2842" s="11"/>
      <c r="HUI2842" s="11"/>
      <c r="HUJ2842" s="12"/>
      <c r="HUK2842" s="12"/>
      <c r="HUL2842" s="11"/>
      <c r="HUM2842" s="11"/>
      <c r="HUN2842" s="11"/>
      <c r="HUO2842" s="12"/>
      <c r="HUP2842" s="12"/>
      <c r="HUQ2842" s="11"/>
      <c r="HUR2842" s="11"/>
      <c r="HUS2842" s="11"/>
      <c r="HUT2842" s="12"/>
      <c r="HUU2842" s="12"/>
      <c r="HUV2842" s="11"/>
      <c r="HUW2842" s="11"/>
      <c r="HUX2842" s="11"/>
      <c r="HUY2842" s="12"/>
      <c r="HUZ2842" s="12"/>
      <c r="HVA2842" s="11"/>
      <c r="HVB2842" s="11"/>
      <c r="HVC2842" s="11"/>
      <c r="HVD2842" s="12"/>
      <c r="HVE2842" s="12"/>
      <c r="HVF2842" s="11"/>
      <c r="HVG2842" s="11"/>
      <c r="HVH2842" s="11"/>
      <c r="HVI2842" s="12"/>
      <c r="HVJ2842" s="12"/>
      <c r="HVK2842" s="11"/>
      <c r="HVL2842" s="11"/>
      <c r="HVM2842" s="11"/>
      <c r="HVN2842" s="12"/>
      <c r="HVO2842" s="12"/>
      <c r="HVP2842" s="11"/>
      <c r="HVQ2842" s="11"/>
      <c r="HVR2842" s="11"/>
      <c r="HVS2842" s="12"/>
      <c r="HVT2842" s="12"/>
      <c r="HVU2842" s="11"/>
      <c r="HVV2842" s="11"/>
      <c r="HVW2842" s="11"/>
      <c r="HVX2842" s="12"/>
      <c r="HVY2842" s="12"/>
      <c r="HVZ2842" s="11"/>
      <c r="HWA2842" s="11"/>
      <c r="HWB2842" s="11"/>
      <c r="HWC2842" s="12"/>
      <c r="HWD2842" s="12"/>
      <c r="HWE2842" s="11"/>
      <c r="HWF2842" s="11"/>
      <c r="HWG2842" s="11"/>
      <c r="HWH2842" s="12"/>
      <c r="HWI2842" s="12"/>
      <c r="HWJ2842" s="11"/>
      <c r="HWK2842" s="11"/>
      <c r="HWL2842" s="11"/>
      <c r="HWM2842" s="12"/>
      <c r="HWN2842" s="12"/>
      <c r="HWO2842" s="11"/>
      <c r="HWP2842" s="11"/>
      <c r="HWQ2842" s="11"/>
      <c r="HWR2842" s="12"/>
      <c r="HWS2842" s="12"/>
      <c r="HWT2842" s="11"/>
      <c r="HWU2842" s="11"/>
      <c r="HWV2842" s="11"/>
      <c r="HWW2842" s="12"/>
      <c r="HWX2842" s="12"/>
      <c r="HWY2842" s="11"/>
      <c r="HWZ2842" s="11"/>
      <c r="HXA2842" s="11"/>
      <c r="HXB2842" s="12"/>
      <c r="HXC2842" s="12"/>
      <c r="HXD2842" s="11"/>
      <c r="HXE2842" s="11"/>
      <c r="HXF2842" s="11"/>
      <c r="HXG2842" s="12"/>
      <c r="HXH2842" s="12"/>
      <c r="HXI2842" s="11"/>
      <c r="HXJ2842" s="11"/>
      <c r="HXK2842" s="11"/>
      <c r="HXL2842" s="12"/>
      <c r="HXM2842" s="12"/>
      <c r="HXN2842" s="11"/>
      <c r="HXO2842" s="11"/>
      <c r="HXP2842" s="11"/>
      <c r="HXQ2842" s="12"/>
      <c r="HXR2842" s="12"/>
      <c r="HXS2842" s="11"/>
      <c r="HXT2842" s="11"/>
      <c r="HXU2842" s="11"/>
      <c r="HXV2842" s="12"/>
      <c r="HXW2842" s="12"/>
      <c r="HXX2842" s="11"/>
      <c r="HXY2842" s="11"/>
      <c r="HXZ2842" s="11"/>
      <c r="HYA2842" s="12"/>
      <c r="HYB2842" s="12"/>
      <c r="HYC2842" s="11"/>
      <c r="HYD2842" s="11"/>
      <c r="HYE2842" s="11"/>
      <c r="HYF2842" s="12"/>
      <c r="HYG2842" s="12"/>
      <c r="HYH2842" s="11"/>
      <c r="HYI2842" s="11"/>
      <c r="HYJ2842" s="11"/>
      <c r="HYK2842" s="12"/>
      <c r="HYL2842" s="12"/>
      <c r="HYM2842" s="11"/>
      <c r="HYN2842" s="11"/>
      <c r="HYO2842" s="11"/>
      <c r="HYP2842" s="12"/>
      <c r="HYQ2842" s="12"/>
      <c r="HYR2842" s="11"/>
      <c r="HYS2842" s="11"/>
      <c r="HYT2842" s="11"/>
      <c r="HYU2842" s="12"/>
      <c r="HYV2842" s="12"/>
      <c r="HYW2842" s="11"/>
      <c r="HYX2842" s="11"/>
      <c r="HYY2842" s="11"/>
      <c r="HYZ2842" s="12"/>
      <c r="HZA2842" s="12"/>
      <c r="HZB2842" s="11"/>
      <c r="HZC2842" s="11"/>
      <c r="HZD2842" s="11"/>
      <c r="HZE2842" s="12"/>
      <c r="HZF2842" s="12"/>
      <c r="HZG2842" s="11"/>
      <c r="HZH2842" s="11"/>
      <c r="HZI2842" s="11"/>
      <c r="HZJ2842" s="12"/>
      <c r="HZK2842" s="12"/>
      <c r="HZL2842" s="11"/>
      <c r="HZM2842" s="11"/>
      <c r="HZN2842" s="11"/>
      <c r="HZO2842" s="12"/>
      <c r="HZP2842" s="12"/>
      <c r="HZQ2842" s="11"/>
      <c r="HZR2842" s="11"/>
      <c r="HZS2842" s="11"/>
      <c r="HZT2842" s="12"/>
      <c r="HZU2842" s="12"/>
      <c r="HZV2842" s="11"/>
      <c r="HZW2842" s="11"/>
      <c r="HZX2842" s="11"/>
      <c r="HZY2842" s="12"/>
      <c r="HZZ2842" s="12"/>
      <c r="IAA2842" s="11"/>
      <c r="IAB2842" s="11"/>
      <c r="IAC2842" s="11"/>
      <c r="IAD2842" s="12"/>
      <c r="IAE2842" s="12"/>
      <c r="IAF2842" s="11"/>
      <c r="IAG2842" s="11"/>
      <c r="IAH2842" s="11"/>
      <c r="IAI2842" s="12"/>
      <c r="IAJ2842" s="12"/>
      <c r="IAK2842" s="11"/>
      <c r="IAL2842" s="11"/>
      <c r="IAM2842" s="11"/>
      <c r="IAN2842" s="12"/>
      <c r="IAO2842" s="12"/>
      <c r="IAP2842" s="11"/>
      <c r="IAQ2842" s="11"/>
      <c r="IAR2842" s="11"/>
      <c r="IAS2842" s="12"/>
      <c r="IAT2842" s="12"/>
      <c r="IAU2842" s="11"/>
      <c r="IAV2842" s="11"/>
      <c r="IAW2842" s="11"/>
      <c r="IAX2842" s="12"/>
      <c r="IAY2842" s="12"/>
      <c r="IAZ2842" s="11"/>
      <c r="IBA2842" s="11"/>
      <c r="IBB2842" s="11"/>
      <c r="IBC2842" s="12"/>
      <c r="IBD2842" s="12"/>
      <c r="IBE2842" s="11"/>
      <c r="IBF2842" s="11"/>
      <c r="IBG2842" s="11"/>
      <c r="IBH2842" s="12"/>
      <c r="IBI2842" s="12"/>
      <c r="IBJ2842" s="11"/>
      <c r="IBK2842" s="11"/>
      <c r="IBL2842" s="11"/>
      <c r="IBM2842" s="12"/>
      <c r="IBN2842" s="12"/>
      <c r="IBO2842" s="11"/>
      <c r="IBP2842" s="11"/>
      <c r="IBQ2842" s="11"/>
      <c r="IBR2842" s="12"/>
      <c r="IBS2842" s="12"/>
      <c r="IBT2842" s="11"/>
      <c r="IBU2842" s="11"/>
      <c r="IBV2842" s="11"/>
      <c r="IBW2842" s="12"/>
      <c r="IBX2842" s="12"/>
      <c r="IBY2842" s="11"/>
      <c r="IBZ2842" s="11"/>
      <c r="ICA2842" s="11"/>
      <c r="ICB2842" s="12"/>
      <c r="ICC2842" s="12"/>
      <c r="ICD2842" s="11"/>
      <c r="ICE2842" s="11"/>
      <c r="ICF2842" s="11"/>
      <c r="ICG2842" s="12"/>
      <c r="ICH2842" s="12"/>
      <c r="ICI2842" s="11"/>
      <c r="ICJ2842" s="11"/>
      <c r="ICK2842" s="11"/>
      <c r="ICL2842" s="12"/>
      <c r="ICM2842" s="12"/>
      <c r="ICN2842" s="11"/>
      <c r="ICO2842" s="11"/>
      <c r="ICP2842" s="11"/>
      <c r="ICQ2842" s="12"/>
      <c r="ICR2842" s="12"/>
      <c r="ICS2842" s="11"/>
      <c r="ICT2842" s="11"/>
      <c r="ICU2842" s="11"/>
      <c r="ICV2842" s="12"/>
      <c r="ICW2842" s="12"/>
      <c r="ICX2842" s="11"/>
      <c r="ICY2842" s="11"/>
      <c r="ICZ2842" s="11"/>
      <c r="IDA2842" s="12"/>
      <c r="IDB2842" s="12"/>
      <c r="IDC2842" s="11"/>
      <c r="IDD2842" s="11"/>
      <c r="IDE2842" s="11"/>
      <c r="IDF2842" s="12"/>
      <c r="IDG2842" s="12"/>
      <c r="IDH2842" s="11"/>
      <c r="IDI2842" s="11"/>
      <c r="IDJ2842" s="11"/>
      <c r="IDK2842" s="12"/>
      <c r="IDL2842" s="12"/>
      <c r="IDM2842" s="11"/>
      <c r="IDN2842" s="11"/>
      <c r="IDO2842" s="11"/>
      <c r="IDP2842" s="12"/>
      <c r="IDQ2842" s="12"/>
      <c r="IDR2842" s="11"/>
      <c r="IDS2842" s="11"/>
      <c r="IDT2842" s="11"/>
      <c r="IDU2842" s="12"/>
      <c r="IDV2842" s="12"/>
      <c r="IDW2842" s="11"/>
      <c r="IDX2842" s="11"/>
      <c r="IDY2842" s="11"/>
      <c r="IDZ2842" s="12"/>
      <c r="IEA2842" s="12"/>
      <c r="IEB2842" s="11"/>
      <c r="IEC2842" s="11"/>
      <c r="IED2842" s="11"/>
      <c r="IEE2842" s="12"/>
      <c r="IEF2842" s="12"/>
      <c r="IEG2842" s="11"/>
      <c r="IEH2842" s="11"/>
      <c r="IEI2842" s="11"/>
      <c r="IEJ2842" s="12"/>
      <c r="IEK2842" s="12"/>
      <c r="IEL2842" s="11"/>
      <c r="IEM2842" s="11"/>
      <c r="IEN2842" s="11"/>
      <c r="IEO2842" s="12"/>
      <c r="IEP2842" s="12"/>
      <c r="IEQ2842" s="11"/>
      <c r="IER2842" s="11"/>
      <c r="IES2842" s="11"/>
      <c r="IET2842" s="12"/>
      <c r="IEU2842" s="12"/>
      <c r="IEV2842" s="11"/>
      <c r="IEW2842" s="11"/>
      <c r="IEX2842" s="11"/>
      <c r="IEY2842" s="12"/>
      <c r="IEZ2842" s="12"/>
      <c r="IFA2842" s="11"/>
      <c r="IFB2842" s="11"/>
      <c r="IFC2842" s="11"/>
      <c r="IFD2842" s="12"/>
      <c r="IFE2842" s="12"/>
      <c r="IFF2842" s="11"/>
      <c r="IFG2842" s="11"/>
      <c r="IFH2842" s="11"/>
      <c r="IFI2842" s="12"/>
      <c r="IFJ2842" s="12"/>
      <c r="IFK2842" s="11"/>
      <c r="IFL2842" s="11"/>
      <c r="IFM2842" s="11"/>
      <c r="IFN2842" s="12"/>
      <c r="IFO2842" s="12"/>
      <c r="IFP2842" s="11"/>
      <c r="IFQ2842" s="11"/>
      <c r="IFR2842" s="11"/>
      <c r="IFS2842" s="12"/>
      <c r="IFT2842" s="12"/>
      <c r="IFU2842" s="11"/>
      <c r="IFV2842" s="11"/>
      <c r="IFW2842" s="11"/>
      <c r="IFX2842" s="12"/>
      <c r="IFY2842" s="12"/>
      <c r="IFZ2842" s="11"/>
      <c r="IGA2842" s="11"/>
      <c r="IGB2842" s="11"/>
      <c r="IGC2842" s="12"/>
      <c r="IGD2842" s="12"/>
      <c r="IGE2842" s="11"/>
      <c r="IGF2842" s="11"/>
      <c r="IGG2842" s="11"/>
      <c r="IGH2842" s="12"/>
      <c r="IGI2842" s="12"/>
      <c r="IGJ2842" s="11"/>
      <c r="IGK2842" s="11"/>
      <c r="IGL2842" s="11"/>
      <c r="IGM2842" s="12"/>
      <c r="IGN2842" s="12"/>
      <c r="IGO2842" s="11"/>
      <c r="IGP2842" s="11"/>
      <c r="IGQ2842" s="11"/>
      <c r="IGR2842" s="12"/>
      <c r="IGS2842" s="12"/>
      <c r="IGT2842" s="11"/>
      <c r="IGU2842" s="11"/>
      <c r="IGV2842" s="11"/>
      <c r="IGW2842" s="12"/>
      <c r="IGX2842" s="12"/>
      <c r="IGY2842" s="11"/>
      <c r="IGZ2842" s="11"/>
      <c r="IHA2842" s="11"/>
      <c r="IHB2842" s="12"/>
      <c r="IHC2842" s="12"/>
      <c r="IHD2842" s="11"/>
      <c r="IHE2842" s="11"/>
      <c r="IHF2842" s="11"/>
      <c r="IHG2842" s="12"/>
      <c r="IHH2842" s="12"/>
      <c r="IHI2842" s="11"/>
      <c r="IHJ2842" s="11"/>
      <c r="IHK2842" s="11"/>
      <c r="IHL2842" s="12"/>
      <c r="IHM2842" s="12"/>
      <c r="IHN2842" s="11"/>
      <c r="IHO2842" s="11"/>
      <c r="IHP2842" s="11"/>
      <c r="IHQ2842" s="12"/>
      <c r="IHR2842" s="12"/>
      <c r="IHS2842" s="11"/>
      <c r="IHT2842" s="11"/>
      <c r="IHU2842" s="11"/>
      <c r="IHV2842" s="12"/>
      <c r="IHW2842" s="12"/>
      <c r="IHX2842" s="11"/>
      <c r="IHY2842" s="11"/>
      <c r="IHZ2842" s="11"/>
      <c r="IIA2842" s="12"/>
      <c r="IIB2842" s="12"/>
      <c r="IIC2842" s="11"/>
      <c r="IID2842" s="11"/>
      <c r="IIE2842" s="11"/>
      <c r="IIF2842" s="12"/>
      <c r="IIG2842" s="12"/>
      <c r="IIH2842" s="11"/>
      <c r="III2842" s="11"/>
      <c r="IIJ2842" s="11"/>
      <c r="IIK2842" s="12"/>
      <c r="IIL2842" s="12"/>
      <c r="IIM2842" s="11"/>
      <c r="IIN2842" s="11"/>
      <c r="IIO2842" s="11"/>
      <c r="IIP2842" s="12"/>
      <c r="IIQ2842" s="12"/>
      <c r="IIR2842" s="11"/>
      <c r="IIS2842" s="11"/>
      <c r="IIT2842" s="11"/>
      <c r="IIU2842" s="12"/>
      <c r="IIV2842" s="12"/>
      <c r="IIW2842" s="11"/>
      <c r="IIX2842" s="11"/>
      <c r="IIY2842" s="11"/>
      <c r="IIZ2842" s="12"/>
      <c r="IJA2842" s="12"/>
      <c r="IJB2842" s="11"/>
      <c r="IJC2842" s="11"/>
      <c r="IJD2842" s="11"/>
      <c r="IJE2842" s="12"/>
      <c r="IJF2842" s="12"/>
      <c r="IJG2842" s="11"/>
      <c r="IJH2842" s="11"/>
      <c r="IJI2842" s="11"/>
      <c r="IJJ2842" s="12"/>
      <c r="IJK2842" s="12"/>
      <c r="IJL2842" s="11"/>
      <c r="IJM2842" s="11"/>
      <c r="IJN2842" s="11"/>
      <c r="IJO2842" s="12"/>
      <c r="IJP2842" s="12"/>
      <c r="IJQ2842" s="11"/>
      <c r="IJR2842" s="11"/>
      <c r="IJS2842" s="11"/>
      <c r="IJT2842" s="12"/>
      <c r="IJU2842" s="12"/>
      <c r="IJV2842" s="11"/>
      <c r="IJW2842" s="11"/>
      <c r="IJX2842" s="11"/>
      <c r="IJY2842" s="12"/>
      <c r="IJZ2842" s="12"/>
      <c r="IKA2842" s="11"/>
      <c r="IKB2842" s="11"/>
      <c r="IKC2842" s="11"/>
      <c r="IKD2842" s="12"/>
      <c r="IKE2842" s="12"/>
      <c r="IKF2842" s="11"/>
      <c r="IKG2842" s="11"/>
      <c r="IKH2842" s="11"/>
      <c r="IKI2842" s="12"/>
      <c r="IKJ2842" s="12"/>
      <c r="IKK2842" s="11"/>
      <c r="IKL2842" s="11"/>
      <c r="IKM2842" s="11"/>
      <c r="IKN2842" s="12"/>
      <c r="IKO2842" s="12"/>
      <c r="IKP2842" s="11"/>
      <c r="IKQ2842" s="11"/>
      <c r="IKR2842" s="11"/>
      <c r="IKS2842" s="12"/>
      <c r="IKT2842" s="12"/>
      <c r="IKU2842" s="11"/>
      <c r="IKV2842" s="11"/>
      <c r="IKW2842" s="11"/>
      <c r="IKX2842" s="12"/>
      <c r="IKY2842" s="12"/>
      <c r="IKZ2842" s="11"/>
      <c r="ILA2842" s="11"/>
      <c r="ILB2842" s="11"/>
      <c r="ILC2842" s="12"/>
      <c r="ILD2842" s="12"/>
      <c r="ILE2842" s="11"/>
      <c r="ILF2842" s="11"/>
      <c r="ILG2842" s="11"/>
      <c r="ILH2842" s="12"/>
      <c r="ILI2842" s="12"/>
      <c r="ILJ2842" s="11"/>
      <c r="ILK2842" s="11"/>
      <c r="ILL2842" s="11"/>
      <c r="ILM2842" s="12"/>
      <c r="ILN2842" s="12"/>
      <c r="ILO2842" s="11"/>
      <c r="ILP2842" s="11"/>
      <c r="ILQ2842" s="11"/>
      <c r="ILR2842" s="12"/>
      <c r="ILS2842" s="12"/>
      <c r="ILT2842" s="11"/>
      <c r="ILU2842" s="11"/>
      <c r="ILV2842" s="11"/>
      <c r="ILW2842" s="12"/>
      <c r="ILX2842" s="12"/>
      <c r="ILY2842" s="11"/>
      <c r="ILZ2842" s="11"/>
      <c r="IMA2842" s="11"/>
      <c r="IMB2842" s="12"/>
      <c r="IMC2842" s="12"/>
      <c r="IMD2842" s="11"/>
      <c r="IME2842" s="11"/>
      <c r="IMF2842" s="11"/>
      <c r="IMG2842" s="12"/>
      <c r="IMH2842" s="12"/>
      <c r="IMI2842" s="11"/>
      <c r="IMJ2842" s="11"/>
      <c r="IMK2842" s="11"/>
      <c r="IML2842" s="12"/>
      <c r="IMM2842" s="12"/>
      <c r="IMN2842" s="11"/>
      <c r="IMO2842" s="11"/>
      <c r="IMP2842" s="11"/>
      <c r="IMQ2842" s="12"/>
      <c r="IMR2842" s="12"/>
      <c r="IMS2842" s="11"/>
      <c r="IMT2842" s="11"/>
      <c r="IMU2842" s="11"/>
      <c r="IMV2842" s="12"/>
      <c r="IMW2842" s="12"/>
      <c r="IMX2842" s="11"/>
      <c r="IMY2842" s="11"/>
      <c r="IMZ2842" s="11"/>
      <c r="INA2842" s="12"/>
      <c r="INB2842" s="12"/>
      <c r="INC2842" s="11"/>
      <c r="IND2842" s="11"/>
      <c r="INE2842" s="11"/>
      <c r="INF2842" s="12"/>
      <c r="ING2842" s="12"/>
      <c r="INH2842" s="11"/>
      <c r="INI2842" s="11"/>
      <c r="INJ2842" s="11"/>
      <c r="INK2842" s="12"/>
      <c r="INL2842" s="12"/>
      <c r="INM2842" s="11"/>
      <c r="INN2842" s="11"/>
      <c r="INO2842" s="11"/>
      <c r="INP2842" s="12"/>
      <c r="INQ2842" s="12"/>
      <c r="INR2842" s="11"/>
      <c r="INS2842" s="11"/>
      <c r="INT2842" s="11"/>
      <c r="INU2842" s="12"/>
      <c r="INV2842" s="12"/>
      <c r="INW2842" s="11"/>
      <c r="INX2842" s="11"/>
      <c r="INY2842" s="11"/>
      <c r="INZ2842" s="12"/>
      <c r="IOA2842" s="12"/>
      <c r="IOB2842" s="11"/>
      <c r="IOC2842" s="11"/>
      <c r="IOD2842" s="11"/>
      <c r="IOE2842" s="12"/>
      <c r="IOF2842" s="12"/>
      <c r="IOG2842" s="11"/>
      <c r="IOH2842" s="11"/>
      <c r="IOI2842" s="11"/>
      <c r="IOJ2842" s="12"/>
      <c r="IOK2842" s="12"/>
      <c r="IOL2842" s="11"/>
      <c r="IOM2842" s="11"/>
      <c r="ION2842" s="11"/>
      <c r="IOO2842" s="12"/>
      <c r="IOP2842" s="12"/>
      <c r="IOQ2842" s="11"/>
      <c r="IOR2842" s="11"/>
      <c r="IOS2842" s="11"/>
      <c r="IOT2842" s="12"/>
      <c r="IOU2842" s="12"/>
      <c r="IOV2842" s="11"/>
      <c r="IOW2842" s="11"/>
      <c r="IOX2842" s="11"/>
      <c r="IOY2842" s="12"/>
      <c r="IOZ2842" s="12"/>
      <c r="IPA2842" s="11"/>
      <c r="IPB2842" s="11"/>
      <c r="IPC2842" s="11"/>
      <c r="IPD2842" s="12"/>
      <c r="IPE2842" s="12"/>
      <c r="IPF2842" s="11"/>
      <c r="IPG2842" s="11"/>
      <c r="IPH2842" s="11"/>
      <c r="IPI2842" s="12"/>
      <c r="IPJ2842" s="12"/>
      <c r="IPK2842" s="11"/>
      <c r="IPL2842" s="11"/>
      <c r="IPM2842" s="11"/>
      <c r="IPN2842" s="12"/>
      <c r="IPO2842" s="12"/>
      <c r="IPP2842" s="11"/>
      <c r="IPQ2842" s="11"/>
      <c r="IPR2842" s="11"/>
      <c r="IPS2842" s="12"/>
      <c r="IPT2842" s="12"/>
      <c r="IPU2842" s="11"/>
      <c r="IPV2842" s="11"/>
      <c r="IPW2842" s="11"/>
      <c r="IPX2842" s="12"/>
      <c r="IPY2842" s="12"/>
      <c r="IPZ2842" s="11"/>
      <c r="IQA2842" s="11"/>
      <c r="IQB2842" s="11"/>
      <c r="IQC2842" s="12"/>
      <c r="IQD2842" s="12"/>
      <c r="IQE2842" s="11"/>
      <c r="IQF2842" s="11"/>
      <c r="IQG2842" s="11"/>
      <c r="IQH2842" s="12"/>
      <c r="IQI2842" s="12"/>
      <c r="IQJ2842" s="11"/>
      <c r="IQK2842" s="11"/>
      <c r="IQL2842" s="11"/>
      <c r="IQM2842" s="12"/>
      <c r="IQN2842" s="12"/>
      <c r="IQO2842" s="11"/>
      <c r="IQP2842" s="11"/>
      <c r="IQQ2842" s="11"/>
      <c r="IQR2842" s="12"/>
      <c r="IQS2842" s="12"/>
      <c r="IQT2842" s="11"/>
      <c r="IQU2842" s="11"/>
      <c r="IQV2842" s="11"/>
      <c r="IQW2842" s="12"/>
      <c r="IQX2842" s="12"/>
      <c r="IQY2842" s="11"/>
      <c r="IQZ2842" s="11"/>
      <c r="IRA2842" s="11"/>
      <c r="IRB2842" s="12"/>
      <c r="IRC2842" s="12"/>
      <c r="IRD2842" s="11"/>
      <c r="IRE2842" s="11"/>
      <c r="IRF2842" s="11"/>
      <c r="IRG2842" s="12"/>
      <c r="IRH2842" s="12"/>
      <c r="IRI2842" s="11"/>
      <c r="IRJ2842" s="11"/>
      <c r="IRK2842" s="11"/>
      <c r="IRL2842" s="12"/>
      <c r="IRM2842" s="12"/>
      <c r="IRN2842" s="11"/>
      <c r="IRO2842" s="11"/>
      <c r="IRP2842" s="11"/>
      <c r="IRQ2842" s="12"/>
      <c r="IRR2842" s="12"/>
      <c r="IRS2842" s="11"/>
      <c r="IRT2842" s="11"/>
      <c r="IRU2842" s="11"/>
      <c r="IRV2842" s="12"/>
      <c r="IRW2842" s="12"/>
      <c r="IRX2842" s="11"/>
      <c r="IRY2842" s="11"/>
      <c r="IRZ2842" s="11"/>
      <c r="ISA2842" s="12"/>
      <c r="ISB2842" s="12"/>
      <c r="ISC2842" s="11"/>
      <c r="ISD2842" s="11"/>
      <c r="ISE2842" s="11"/>
      <c r="ISF2842" s="12"/>
      <c r="ISG2842" s="12"/>
      <c r="ISH2842" s="11"/>
      <c r="ISI2842" s="11"/>
      <c r="ISJ2842" s="11"/>
      <c r="ISK2842" s="12"/>
      <c r="ISL2842" s="12"/>
      <c r="ISM2842" s="11"/>
      <c r="ISN2842" s="11"/>
      <c r="ISO2842" s="11"/>
      <c r="ISP2842" s="12"/>
      <c r="ISQ2842" s="12"/>
      <c r="ISR2842" s="11"/>
      <c r="ISS2842" s="11"/>
      <c r="IST2842" s="11"/>
      <c r="ISU2842" s="12"/>
      <c r="ISV2842" s="12"/>
      <c r="ISW2842" s="11"/>
      <c r="ISX2842" s="11"/>
      <c r="ISY2842" s="11"/>
      <c r="ISZ2842" s="12"/>
      <c r="ITA2842" s="12"/>
      <c r="ITB2842" s="11"/>
      <c r="ITC2842" s="11"/>
      <c r="ITD2842" s="11"/>
      <c r="ITE2842" s="12"/>
      <c r="ITF2842" s="12"/>
      <c r="ITG2842" s="11"/>
      <c r="ITH2842" s="11"/>
      <c r="ITI2842" s="11"/>
      <c r="ITJ2842" s="12"/>
      <c r="ITK2842" s="12"/>
      <c r="ITL2842" s="11"/>
      <c r="ITM2842" s="11"/>
      <c r="ITN2842" s="11"/>
      <c r="ITO2842" s="12"/>
      <c r="ITP2842" s="12"/>
      <c r="ITQ2842" s="11"/>
      <c r="ITR2842" s="11"/>
      <c r="ITS2842" s="11"/>
      <c r="ITT2842" s="12"/>
      <c r="ITU2842" s="12"/>
      <c r="ITV2842" s="11"/>
      <c r="ITW2842" s="11"/>
      <c r="ITX2842" s="11"/>
      <c r="ITY2842" s="12"/>
      <c r="ITZ2842" s="12"/>
      <c r="IUA2842" s="11"/>
      <c r="IUB2842" s="11"/>
      <c r="IUC2842" s="11"/>
      <c r="IUD2842" s="12"/>
      <c r="IUE2842" s="12"/>
      <c r="IUF2842" s="11"/>
      <c r="IUG2842" s="11"/>
      <c r="IUH2842" s="11"/>
      <c r="IUI2842" s="12"/>
      <c r="IUJ2842" s="12"/>
      <c r="IUK2842" s="11"/>
      <c r="IUL2842" s="11"/>
      <c r="IUM2842" s="11"/>
      <c r="IUN2842" s="12"/>
      <c r="IUO2842" s="12"/>
      <c r="IUP2842" s="11"/>
      <c r="IUQ2842" s="11"/>
      <c r="IUR2842" s="11"/>
      <c r="IUS2842" s="12"/>
      <c r="IUT2842" s="12"/>
      <c r="IUU2842" s="11"/>
      <c r="IUV2842" s="11"/>
      <c r="IUW2842" s="11"/>
      <c r="IUX2842" s="12"/>
      <c r="IUY2842" s="12"/>
      <c r="IUZ2842" s="11"/>
      <c r="IVA2842" s="11"/>
      <c r="IVB2842" s="11"/>
      <c r="IVC2842" s="12"/>
      <c r="IVD2842" s="12"/>
      <c r="IVE2842" s="11"/>
      <c r="IVF2842" s="11"/>
      <c r="IVG2842" s="11"/>
      <c r="IVH2842" s="12"/>
      <c r="IVI2842" s="12"/>
      <c r="IVJ2842" s="11"/>
      <c r="IVK2842" s="11"/>
      <c r="IVL2842" s="11"/>
      <c r="IVM2842" s="12"/>
      <c r="IVN2842" s="12"/>
      <c r="IVO2842" s="11"/>
      <c r="IVP2842" s="11"/>
      <c r="IVQ2842" s="11"/>
      <c r="IVR2842" s="12"/>
      <c r="IVS2842" s="12"/>
      <c r="IVT2842" s="11"/>
      <c r="IVU2842" s="11"/>
      <c r="IVV2842" s="11"/>
      <c r="IVW2842" s="12"/>
      <c r="IVX2842" s="12"/>
      <c r="IVY2842" s="11"/>
      <c r="IVZ2842" s="11"/>
      <c r="IWA2842" s="11"/>
      <c r="IWB2842" s="12"/>
      <c r="IWC2842" s="12"/>
      <c r="IWD2842" s="11"/>
      <c r="IWE2842" s="11"/>
      <c r="IWF2842" s="11"/>
      <c r="IWG2842" s="12"/>
      <c r="IWH2842" s="12"/>
      <c r="IWI2842" s="11"/>
      <c r="IWJ2842" s="11"/>
      <c r="IWK2842" s="11"/>
      <c r="IWL2842" s="12"/>
      <c r="IWM2842" s="12"/>
      <c r="IWN2842" s="11"/>
      <c r="IWO2842" s="11"/>
      <c r="IWP2842" s="11"/>
      <c r="IWQ2842" s="12"/>
      <c r="IWR2842" s="12"/>
      <c r="IWS2842" s="11"/>
      <c r="IWT2842" s="11"/>
      <c r="IWU2842" s="11"/>
      <c r="IWV2842" s="12"/>
      <c r="IWW2842" s="12"/>
      <c r="IWX2842" s="11"/>
      <c r="IWY2842" s="11"/>
      <c r="IWZ2842" s="11"/>
      <c r="IXA2842" s="12"/>
      <c r="IXB2842" s="12"/>
      <c r="IXC2842" s="11"/>
      <c r="IXD2842" s="11"/>
      <c r="IXE2842" s="11"/>
      <c r="IXF2842" s="12"/>
      <c r="IXG2842" s="12"/>
      <c r="IXH2842" s="11"/>
      <c r="IXI2842" s="11"/>
      <c r="IXJ2842" s="11"/>
      <c r="IXK2842" s="12"/>
      <c r="IXL2842" s="12"/>
      <c r="IXM2842" s="11"/>
      <c r="IXN2842" s="11"/>
      <c r="IXO2842" s="11"/>
      <c r="IXP2842" s="12"/>
      <c r="IXQ2842" s="12"/>
      <c r="IXR2842" s="11"/>
      <c r="IXS2842" s="11"/>
      <c r="IXT2842" s="11"/>
      <c r="IXU2842" s="12"/>
      <c r="IXV2842" s="12"/>
      <c r="IXW2842" s="11"/>
      <c r="IXX2842" s="11"/>
      <c r="IXY2842" s="11"/>
      <c r="IXZ2842" s="12"/>
      <c r="IYA2842" s="12"/>
      <c r="IYB2842" s="11"/>
      <c r="IYC2842" s="11"/>
      <c r="IYD2842" s="11"/>
      <c r="IYE2842" s="12"/>
      <c r="IYF2842" s="12"/>
      <c r="IYG2842" s="11"/>
      <c r="IYH2842" s="11"/>
      <c r="IYI2842" s="11"/>
      <c r="IYJ2842" s="12"/>
      <c r="IYK2842" s="12"/>
      <c r="IYL2842" s="11"/>
      <c r="IYM2842" s="11"/>
      <c r="IYN2842" s="11"/>
      <c r="IYO2842" s="12"/>
      <c r="IYP2842" s="12"/>
      <c r="IYQ2842" s="11"/>
      <c r="IYR2842" s="11"/>
      <c r="IYS2842" s="11"/>
      <c r="IYT2842" s="12"/>
      <c r="IYU2842" s="12"/>
      <c r="IYV2842" s="11"/>
      <c r="IYW2842" s="11"/>
      <c r="IYX2842" s="11"/>
      <c r="IYY2842" s="12"/>
      <c r="IYZ2842" s="12"/>
      <c r="IZA2842" s="11"/>
      <c r="IZB2842" s="11"/>
      <c r="IZC2842" s="11"/>
      <c r="IZD2842" s="12"/>
      <c r="IZE2842" s="12"/>
      <c r="IZF2842" s="11"/>
      <c r="IZG2842" s="11"/>
      <c r="IZH2842" s="11"/>
      <c r="IZI2842" s="12"/>
      <c r="IZJ2842" s="12"/>
      <c r="IZK2842" s="11"/>
      <c r="IZL2842" s="11"/>
      <c r="IZM2842" s="11"/>
      <c r="IZN2842" s="12"/>
      <c r="IZO2842" s="12"/>
      <c r="IZP2842" s="11"/>
      <c r="IZQ2842" s="11"/>
      <c r="IZR2842" s="11"/>
      <c r="IZS2842" s="12"/>
      <c r="IZT2842" s="12"/>
      <c r="IZU2842" s="11"/>
      <c r="IZV2842" s="11"/>
      <c r="IZW2842" s="11"/>
      <c r="IZX2842" s="12"/>
      <c r="IZY2842" s="12"/>
      <c r="IZZ2842" s="11"/>
      <c r="JAA2842" s="11"/>
      <c r="JAB2842" s="11"/>
      <c r="JAC2842" s="12"/>
      <c r="JAD2842" s="12"/>
      <c r="JAE2842" s="11"/>
      <c r="JAF2842" s="11"/>
      <c r="JAG2842" s="11"/>
      <c r="JAH2842" s="12"/>
      <c r="JAI2842" s="12"/>
      <c r="JAJ2842" s="11"/>
      <c r="JAK2842" s="11"/>
      <c r="JAL2842" s="11"/>
      <c r="JAM2842" s="12"/>
      <c r="JAN2842" s="12"/>
      <c r="JAO2842" s="11"/>
      <c r="JAP2842" s="11"/>
      <c r="JAQ2842" s="11"/>
      <c r="JAR2842" s="12"/>
      <c r="JAS2842" s="12"/>
      <c r="JAT2842" s="11"/>
      <c r="JAU2842" s="11"/>
      <c r="JAV2842" s="11"/>
      <c r="JAW2842" s="12"/>
      <c r="JAX2842" s="12"/>
      <c r="JAY2842" s="11"/>
      <c r="JAZ2842" s="11"/>
      <c r="JBA2842" s="11"/>
      <c r="JBB2842" s="12"/>
      <c r="JBC2842" s="12"/>
      <c r="JBD2842" s="11"/>
      <c r="JBE2842" s="11"/>
      <c r="JBF2842" s="11"/>
      <c r="JBG2842" s="12"/>
      <c r="JBH2842" s="12"/>
      <c r="JBI2842" s="11"/>
      <c r="JBJ2842" s="11"/>
      <c r="JBK2842" s="11"/>
      <c r="JBL2842" s="12"/>
      <c r="JBM2842" s="12"/>
      <c r="JBN2842" s="11"/>
      <c r="JBO2842" s="11"/>
      <c r="JBP2842" s="11"/>
      <c r="JBQ2842" s="12"/>
      <c r="JBR2842" s="12"/>
      <c r="JBS2842" s="11"/>
      <c r="JBT2842" s="11"/>
      <c r="JBU2842" s="11"/>
      <c r="JBV2842" s="12"/>
      <c r="JBW2842" s="12"/>
      <c r="JBX2842" s="11"/>
      <c r="JBY2842" s="11"/>
      <c r="JBZ2842" s="11"/>
      <c r="JCA2842" s="12"/>
      <c r="JCB2842" s="12"/>
      <c r="JCC2842" s="11"/>
      <c r="JCD2842" s="11"/>
      <c r="JCE2842" s="11"/>
      <c r="JCF2842" s="12"/>
      <c r="JCG2842" s="12"/>
      <c r="JCH2842" s="11"/>
      <c r="JCI2842" s="11"/>
      <c r="JCJ2842" s="11"/>
      <c r="JCK2842" s="12"/>
      <c r="JCL2842" s="12"/>
      <c r="JCM2842" s="11"/>
      <c r="JCN2842" s="11"/>
      <c r="JCO2842" s="11"/>
      <c r="JCP2842" s="12"/>
      <c r="JCQ2842" s="12"/>
      <c r="JCR2842" s="11"/>
      <c r="JCS2842" s="11"/>
      <c r="JCT2842" s="11"/>
      <c r="JCU2842" s="12"/>
      <c r="JCV2842" s="12"/>
      <c r="JCW2842" s="11"/>
      <c r="JCX2842" s="11"/>
      <c r="JCY2842" s="11"/>
      <c r="JCZ2842" s="12"/>
      <c r="JDA2842" s="12"/>
      <c r="JDB2842" s="11"/>
      <c r="JDC2842" s="11"/>
      <c r="JDD2842" s="11"/>
      <c r="JDE2842" s="12"/>
      <c r="JDF2842" s="12"/>
      <c r="JDG2842" s="11"/>
      <c r="JDH2842" s="11"/>
      <c r="JDI2842" s="11"/>
      <c r="JDJ2842" s="12"/>
      <c r="JDK2842" s="12"/>
      <c r="JDL2842" s="11"/>
      <c r="JDM2842" s="11"/>
      <c r="JDN2842" s="11"/>
      <c r="JDO2842" s="12"/>
      <c r="JDP2842" s="12"/>
      <c r="JDQ2842" s="11"/>
      <c r="JDR2842" s="11"/>
      <c r="JDS2842" s="11"/>
      <c r="JDT2842" s="12"/>
      <c r="JDU2842" s="12"/>
      <c r="JDV2842" s="11"/>
      <c r="JDW2842" s="11"/>
      <c r="JDX2842" s="11"/>
      <c r="JDY2842" s="12"/>
      <c r="JDZ2842" s="12"/>
      <c r="JEA2842" s="11"/>
      <c r="JEB2842" s="11"/>
      <c r="JEC2842" s="11"/>
      <c r="JED2842" s="12"/>
      <c r="JEE2842" s="12"/>
      <c r="JEF2842" s="11"/>
      <c r="JEG2842" s="11"/>
      <c r="JEH2842" s="11"/>
      <c r="JEI2842" s="12"/>
      <c r="JEJ2842" s="12"/>
      <c r="JEK2842" s="11"/>
      <c r="JEL2842" s="11"/>
      <c r="JEM2842" s="11"/>
      <c r="JEN2842" s="12"/>
      <c r="JEO2842" s="12"/>
      <c r="JEP2842" s="11"/>
      <c r="JEQ2842" s="11"/>
      <c r="JER2842" s="11"/>
      <c r="JES2842" s="12"/>
      <c r="JET2842" s="12"/>
      <c r="JEU2842" s="11"/>
      <c r="JEV2842" s="11"/>
      <c r="JEW2842" s="11"/>
      <c r="JEX2842" s="12"/>
      <c r="JEY2842" s="12"/>
      <c r="JEZ2842" s="11"/>
      <c r="JFA2842" s="11"/>
      <c r="JFB2842" s="11"/>
      <c r="JFC2842" s="12"/>
      <c r="JFD2842" s="12"/>
      <c r="JFE2842" s="11"/>
      <c r="JFF2842" s="11"/>
      <c r="JFG2842" s="11"/>
      <c r="JFH2842" s="12"/>
      <c r="JFI2842" s="12"/>
      <c r="JFJ2842" s="11"/>
      <c r="JFK2842" s="11"/>
      <c r="JFL2842" s="11"/>
      <c r="JFM2842" s="12"/>
      <c r="JFN2842" s="12"/>
      <c r="JFO2842" s="11"/>
      <c r="JFP2842" s="11"/>
      <c r="JFQ2842" s="11"/>
      <c r="JFR2842" s="12"/>
      <c r="JFS2842" s="12"/>
      <c r="JFT2842" s="11"/>
      <c r="JFU2842" s="11"/>
      <c r="JFV2842" s="11"/>
      <c r="JFW2842" s="12"/>
      <c r="JFX2842" s="12"/>
      <c r="JFY2842" s="11"/>
      <c r="JFZ2842" s="11"/>
      <c r="JGA2842" s="11"/>
      <c r="JGB2842" s="12"/>
      <c r="JGC2842" s="12"/>
      <c r="JGD2842" s="11"/>
      <c r="JGE2842" s="11"/>
      <c r="JGF2842" s="11"/>
      <c r="JGG2842" s="12"/>
      <c r="JGH2842" s="12"/>
      <c r="JGI2842" s="11"/>
      <c r="JGJ2842" s="11"/>
      <c r="JGK2842" s="11"/>
      <c r="JGL2842" s="12"/>
      <c r="JGM2842" s="12"/>
      <c r="JGN2842" s="11"/>
      <c r="JGO2842" s="11"/>
      <c r="JGP2842" s="11"/>
      <c r="JGQ2842" s="12"/>
      <c r="JGR2842" s="12"/>
      <c r="JGS2842" s="11"/>
      <c r="JGT2842" s="11"/>
      <c r="JGU2842" s="11"/>
      <c r="JGV2842" s="12"/>
      <c r="JGW2842" s="12"/>
      <c r="JGX2842" s="11"/>
      <c r="JGY2842" s="11"/>
      <c r="JGZ2842" s="11"/>
      <c r="JHA2842" s="12"/>
      <c r="JHB2842" s="12"/>
      <c r="JHC2842" s="11"/>
      <c r="JHD2842" s="11"/>
      <c r="JHE2842" s="11"/>
      <c r="JHF2842" s="12"/>
      <c r="JHG2842" s="12"/>
      <c r="JHH2842" s="11"/>
      <c r="JHI2842" s="11"/>
      <c r="JHJ2842" s="11"/>
      <c r="JHK2842" s="12"/>
      <c r="JHL2842" s="12"/>
      <c r="JHM2842" s="11"/>
      <c r="JHN2842" s="11"/>
      <c r="JHO2842" s="11"/>
      <c r="JHP2842" s="12"/>
      <c r="JHQ2842" s="12"/>
      <c r="JHR2842" s="11"/>
      <c r="JHS2842" s="11"/>
      <c r="JHT2842" s="11"/>
      <c r="JHU2842" s="12"/>
      <c r="JHV2842" s="12"/>
      <c r="JHW2842" s="11"/>
      <c r="JHX2842" s="11"/>
      <c r="JHY2842" s="11"/>
      <c r="JHZ2842" s="12"/>
      <c r="JIA2842" s="12"/>
      <c r="JIB2842" s="11"/>
      <c r="JIC2842" s="11"/>
      <c r="JID2842" s="11"/>
      <c r="JIE2842" s="12"/>
      <c r="JIF2842" s="12"/>
      <c r="JIG2842" s="11"/>
      <c r="JIH2842" s="11"/>
      <c r="JII2842" s="11"/>
      <c r="JIJ2842" s="12"/>
      <c r="JIK2842" s="12"/>
      <c r="JIL2842" s="11"/>
      <c r="JIM2842" s="11"/>
      <c r="JIN2842" s="11"/>
      <c r="JIO2842" s="12"/>
      <c r="JIP2842" s="12"/>
      <c r="JIQ2842" s="11"/>
      <c r="JIR2842" s="11"/>
      <c r="JIS2842" s="11"/>
      <c r="JIT2842" s="12"/>
      <c r="JIU2842" s="12"/>
      <c r="JIV2842" s="11"/>
      <c r="JIW2842" s="11"/>
      <c r="JIX2842" s="11"/>
      <c r="JIY2842" s="12"/>
      <c r="JIZ2842" s="12"/>
      <c r="JJA2842" s="11"/>
      <c r="JJB2842" s="11"/>
      <c r="JJC2842" s="11"/>
      <c r="JJD2842" s="12"/>
      <c r="JJE2842" s="12"/>
      <c r="JJF2842" s="11"/>
      <c r="JJG2842" s="11"/>
      <c r="JJH2842" s="11"/>
      <c r="JJI2842" s="12"/>
      <c r="JJJ2842" s="12"/>
      <c r="JJK2842" s="11"/>
      <c r="JJL2842" s="11"/>
      <c r="JJM2842" s="11"/>
      <c r="JJN2842" s="12"/>
      <c r="JJO2842" s="12"/>
      <c r="JJP2842" s="11"/>
      <c r="JJQ2842" s="11"/>
      <c r="JJR2842" s="11"/>
      <c r="JJS2842" s="12"/>
      <c r="JJT2842" s="12"/>
      <c r="JJU2842" s="11"/>
      <c r="JJV2842" s="11"/>
      <c r="JJW2842" s="11"/>
      <c r="JJX2842" s="12"/>
      <c r="JJY2842" s="12"/>
      <c r="JJZ2842" s="11"/>
      <c r="JKA2842" s="11"/>
      <c r="JKB2842" s="11"/>
      <c r="JKC2842" s="12"/>
      <c r="JKD2842" s="12"/>
      <c r="JKE2842" s="11"/>
      <c r="JKF2842" s="11"/>
      <c r="JKG2842" s="11"/>
      <c r="JKH2842" s="12"/>
      <c r="JKI2842" s="12"/>
      <c r="JKJ2842" s="11"/>
      <c r="JKK2842" s="11"/>
      <c r="JKL2842" s="11"/>
      <c r="JKM2842" s="12"/>
      <c r="JKN2842" s="12"/>
      <c r="JKO2842" s="11"/>
      <c r="JKP2842" s="11"/>
      <c r="JKQ2842" s="11"/>
      <c r="JKR2842" s="12"/>
      <c r="JKS2842" s="12"/>
      <c r="JKT2842" s="11"/>
      <c r="JKU2842" s="11"/>
      <c r="JKV2842" s="11"/>
      <c r="JKW2842" s="12"/>
      <c r="JKX2842" s="12"/>
      <c r="JKY2842" s="11"/>
      <c r="JKZ2842" s="11"/>
      <c r="JLA2842" s="11"/>
      <c r="JLB2842" s="12"/>
      <c r="JLC2842" s="12"/>
      <c r="JLD2842" s="11"/>
      <c r="JLE2842" s="11"/>
      <c r="JLF2842" s="11"/>
      <c r="JLG2842" s="12"/>
      <c r="JLH2842" s="12"/>
      <c r="JLI2842" s="11"/>
      <c r="JLJ2842" s="11"/>
      <c r="JLK2842" s="11"/>
      <c r="JLL2842" s="12"/>
      <c r="JLM2842" s="12"/>
      <c r="JLN2842" s="11"/>
      <c r="JLO2842" s="11"/>
      <c r="JLP2842" s="11"/>
      <c r="JLQ2842" s="12"/>
      <c r="JLR2842" s="12"/>
      <c r="JLS2842" s="11"/>
      <c r="JLT2842" s="11"/>
      <c r="JLU2842" s="11"/>
      <c r="JLV2842" s="12"/>
      <c r="JLW2842" s="12"/>
      <c r="JLX2842" s="11"/>
      <c r="JLY2842" s="11"/>
      <c r="JLZ2842" s="11"/>
      <c r="JMA2842" s="12"/>
      <c r="JMB2842" s="12"/>
      <c r="JMC2842" s="11"/>
      <c r="JMD2842" s="11"/>
      <c r="JME2842" s="11"/>
      <c r="JMF2842" s="12"/>
      <c r="JMG2842" s="12"/>
      <c r="JMH2842" s="11"/>
      <c r="JMI2842" s="11"/>
      <c r="JMJ2842" s="11"/>
      <c r="JMK2842" s="12"/>
      <c r="JML2842" s="12"/>
      <c r="JMM2842" s="11"/>
      <c r="JMN2842" s="11"/>
      <c r="JMO2842" s="11"/>
      <c r="JMP2842" s="12"/>
      <c r="JMQ2842" s="12"/>
      <c r="JMR2842" s="11"/>
      <c r="JMS2842" s="11"/>
      <c r="JMT2842" s="11"/>
      <c r="JMU2842" s="12"/>
      <c r="JMV2842" s="12"/>
      <c r="JMW2842" s="11"/>
      <c r="JMX2842" s="11"/>
      <c r="JMY2842" s="11"/>
      <c r="JMZ2842" s="12"/>
      <c r="JNA2842" s="12"/>
      <c r="JNB2842" s="11"/>
      <c r="JNC2842" s="11"/>
      <c r="JND2842" s="11"/>
      <c r="JNE2842" s="12"/>
      <c r="JNF2842" s="12"/>
      <c r="JNG2842" s="11"/>
      <c r="JNH2842" s="11"/>
      <c r="JNI2842" s="11"/>
      <c r="JNJ2842" s="12"/>
      <c r="JNK2842" s="12"/>
      <c r="JNL2842" s="11"/>
      <c r="JNM2842" s="11"/>
      <c r="JNN2842" s="11"/>
      <c r="JNO2842" s="12"/>
      <c r="JNP2842" s="12"/>
      <c r="JNQ2842" s="11"/>
      <c r="JNR2842" s="11"/>
      <c r="JNS2842" s="11"/>
      <c r="JNT2842" s="12"/>
      <c r="JNU2842" s="12"/>
      <c r="JNV2842" s="11"/>
      <c r="JNW2842" s="11"/>
      <c r="JNX2842" s="11"/>
      <c r="JNY2842" s="12"/>
      <c r="JNZ2842" s="12"/>
      <c r="JOA2842" s="11"/>
      <c r="JOB2842" s="11"/>
      <c r="JOC2842" s="11"/>
      <c r="JOD2842" s="12"/>
      <c r="JOE2842" s="12"/>
      <c r="JOF2842" s="11"/>
      <c r="JOG2842" s="11"/>
      <c r="JOH2842" s="11"/>
      <c r="JOI2842" s="12"/>
      <c r="JOJ2842" s="12"/>
      <c r="JOK2842" s="11"/>
      <c r="JOL2842" s="11"/>
      <c r="JOM2842" s="11"/>
      <c r="JON2842" s="12"/>
      <c r="JOO2842" s="12"/>
      <c r="JOP2842" s="11"/>
      <c r="JOQ2842" s="11"/>
      <c r="JOR2842" s="11"/>
      <c r="JOS2842" s="12"/>
      <c r="JOT2842" s="12"/>
      <c r="JOU2842" s="11"/>
      <c r="JOV2842" s="11"/>
      <c r="JOW2842" s="11"/>
      <c r="JOX2842" s="12"/>
      <c r="JOY2842" s="12"/>
      <c r="JOZ2842" s="11"/>
      <c r="JPA2842" s="11"/>
      <c r="JPB2842" s="11"/>
      <c r="JPC2842" s="12"/>
      <c r="JPD2842" s="12"/>
      <c r="JPE2842" s="11"/>
      <c r="JPF2842" s="11"/>
      <c r="JPG2842" s="11"/>
      <c r="JPH2842" s="12"/>
      <c r="JPI2842" s="12"/>
      <c r="JPJ2842" s="11"/>
      <c r="JPK2842" s="11"/>
      <c r="JPL2842" s="11"/>
      <c r="JPM2842" s="12"/>
      <c r="JPN2842" s="12"/>
      <c r="JPO2842" s="11"/>
      <c r="JPP2842" s="11"/>
      <c r="JPQ2842" s="11"/>
      <c r="JPR2842" s="12"/>
      <c r="JPS2842" s="12"/>
      <c r="JPT2842" s="11"/>
      <c r="JPU2842" s="11"/>
      <c r="JPV2842" s="11"/>
      <c r="JPW2842" s="12"/>
      <c r="JPX2842" s="12"/>
      <c r="JPY2842" s="11"/>
      <c r="JPZ2842" s="11"/>
      <c r="JQA2842" s="11"/>
      <c r="JQB2842" s="12"/>
      <c r="JQC2842" s="12"/>
      <c r="JQD2842" s="11"/>
      <c r="JQE2842" s="11"/>
      <c r="JQF2842" s="11"/>
      <c r="JQG2842" s="12"/>
      <c r="JQH2842" s="12"/>
      <c r="JQI2842" s="11"/>
      <c r="JQJ2842" s="11"/>
      <c r="JQK2842" s="11"/>
      <c r="JQL2842" s="12"/>
      <c r="JQM2842" s="12"/>
      <c r="JQN2842" s="11"/>
      <c r="JQO2842" s="11"/>
      <c r="JQP2842" s="11"/>
      <c r="JQQ2842" s="12"/>
      <c r="JQR2842" s="12"/>
      <c r="JQS2842" s="11"/>
      <c r="JQT2842" s="11"/>
      <c r="JQU2842" s="11"/>
      <c r="JQV2842" s="12"/>
      <c r="JQW2842" s="12"/>
      <c r="JQX2842" s="11"/>
      <c r="JQY2842" s="11"/>
      <c r="JQZ2842" s="11"/>
      <c r="JRA2842" s="12"/>
      <c r="JRB2842" s="12"/>
      <c r="JRC2842" s="11"/>
      <c r="JRD2842" s="11"/>
      <c r="JRE2842" s="11"/>
      <c r="JRF2842" s="12"/>
      <c r="JRG2842" s="12"/>
      <c r="JRH2842" s="11"/>
      <c r="JRI2842" s="11"/>
      <c r="JRJ2842" s="11"/>
      <c r="JRK2842" s="12"/>
      <c r="JRL2842" s="12"/>
      <c r="JRM2842" s="11"/>
      <c r="JRN2842" s="11"/>
      <c r="JRO2842" s="11"/>
      <c r="JRP2842" s="12"/>
      <c r="JRQ2842" s="12"/>
      <c r="JRR2842" s="11"/>
      <c r="JRS2842" s="11"/>
      <c r="JRT2842" s="11"/>
      <c r="JRU2842" s="12"/>
      <c r="JRV2842" s="12"/>
      <c r="JRW2842" s="11"/>
      <c r="JRX2842" s="11"/>
      <c r="JRY2842" s="11"/>
      <c r="JRZ2842" s="12"/>
      <c r="JSA2842" s="12"/>
      <c r="JSB2842" s="11"/>
      <c r="JSC2842" s="11"/>
      <c r="JSD2842" s="11"/>
      <c r="JSE2842" s="12"/>
      <c r="JSF2842" s="12"/>
      <c r="JSG2842" s="11"/>
      <c r="JSH2842" s="11"/>
      <c r="JSI2842" s="11"/>
      <c r="JSJ2842" s="12"/>
      <c r="JSK2842" s="12"/>
      <c r="JSL2842" s="11"/>
      <c r="JSM2842" s="11"/>
      <c r="JSN2842" s="11"/>
      <c r="JSO2842" s="12"/>
      <c r="JSP2842" s="12"/>
      <c r="JSQ2842" s="11"/>
      <c r="JSR2842" s="11"/>
      <c r="JSS2842" s="11"/>
      <c r="JST2842" s="12"/>
      <c r="JSU2842" s="12"/>
      <c r="JSV2842" s="11"/>
      <c r="JSW2842" s="11"/>
      <c r="JSX2842" s="11"/>
      <c r="JSY2842" s="12"/>
      <c r="JSZ2842" s="12"/>
      <c r="JTA2842" s="11"/>
      <c r="JTB2842" s="11"/>
      <c r="JTC2842" s="11"/>
      <c r="JTD2842" s="12"/>
      <c r="JTE2842" s="12"/>
      <c r="JTF2842" s="11"/>
      <c r="JTG2842" s="11"/>
      <c r="JTH2842" s="11"/>
      <c r="JTI2842" s="12"/>
      <c r="JTJ2842" s="12"/>
      <c r="JTK2842" s="11"/>
      <c r="JTL2842" s="11"/>
      <c r="JTM2842" s="11"/>
      <c r="JTN2842" s="12"/>
      <c r="JTO2842" s="12"/>
      <c r="JTP2842" s="11"/>
      <c r="JTQ2842" s="11"/>
      <c r="JTR2842" s="11"/>
      <c r="JTS2842" s="12"/>
      <c r="JTT2842" s="12"/>
      <c r="JTU2842" s="11"/>
      <c r="JTV2842" s="11"/>
      <c r="JTW2842" s="11"/>
      <c r="JTX2842" s="12"/>
      <c r="JTY2842" s="12"/>
      <c r="JTZ2842" s="11"/>
      <c r="JUA2842" s="11"/>
      <c r="JUB2842" s="11"/>
      <c r="JUC2842" s="12"/>
      <c r="JUD2842" s="12"/>
      <c r="JUE2842" s="11"/>
      <c r="JUF2842" s="11"/>
      <c r="JUG2842" s="11"/>
      <c r="JUH2842" s="12"/>
      <c r="JUI2842" s="12"/>
      <c r="JUJ2842" s="11"/>
      <c r="JUK2842" s="11"/>
      <c r="JUL2842" s="11"/>
      <c r="JUM2842" s="12"/>
      <c r="JUN2842" s="12"/>
      <c r="JUO2842" s="11"/>
      <c r="JUP2842" s="11"/>
      <c r="JUQ2842" s="11"/>
      <c r="JUR2842" s="12"/>
      <c r="JUS2842" s="12"/>
      <c r="JUT2842" s="11"/>
      <c r="JUU2842" s="11"/>
      <c r="JUV2842" s="11"/>
      <c r="JUW2842" s="12"/>
      <c r="JUX2842" s="12"/>
      <c r="JUY2842" s="11"/>
      <c r="JUZ2842" s="11"/>
      <c r="JVA2842" s="11"/>
      <c r="JVB2842" s="12"/>
      <c r="JVC2842" s="12"/>
      <c r="JVD2842" s="11"/>
      <c r="JVE2842" s="11"/>
      <c r="JVF2842" s="11"/>
      <c r="JVG2842" s="12"/>
      <c r="JVH2842" s="12"/>
      <c r="JVI2842" s="11"/>
      <c r="JVJ2842" s="11"/>
      <c r="JVK2842" s="11"/>
      <c r="JVL2842" s="12"/>
      <c r="JVM2842" s="12"/>
      <c r="JVN2842" s="11"/>
      <c r="JVO2842" s="11"/>
      <c r="JVP2842" s="11"/>
      <c r="JVQ2842" s="12"/>
      <c r="JVR2842" s="12"/>
      <c r="JVS2842" s="11"/>
      <c r="JVT2842" s="11"/>
      <c r="JVU2842" s="11"/>
      <c r="JVV2842" s="12"/>
      <c r="JVW2842" s="12"/>
      <c r="JVX2842" s="11"/>
      <c r="JVY2842" s="11"/>
      <c r="JVZ2842" s="11"/>
      <c r="JWA2842" s="12"/>
      <c r="JWB2842" s="12"/>
      <c r="JWC2842" s="11"/>
      <c r="JWD2842" s="11"/>
      <c r="JWE2842" s="11"/>
      <c r="JWF2842" s="12"/>
      <c r="JWG2842" s="12"/>
      <c r="JWH2842" s="11"/>
      <c r="JWI2842" s="11"/>
      <c r="JWJ2842" s="11"/>
      <c r="JWK2842" s="12"/>
      <c r="JWL2842" s="12"/>
      <c r="JWM2842" s="11"/>
      <c r="JWN2842" s="11"/>
      <c r="JWO2842" s="11"/>
      <c r="JWP2842" s="12"/>
      <c r="JWQ2842" s="12"/>
      <c r="JWR2842" s="11"/>
      <c r="JWS2842" s="11"/>
      <c r="JWT2842" s="11"/>
      <c r="JWU2842" s="12"/>
      <c r="JWV2842" s="12"/>
      <c r="JWW2842" s="11"/>
      <c r="JWX2842" s="11"/>
      <c r="JWY2842" s="11"/>
      <c r="JWZ2842" s="12"/>
      <c r="JXA2842" s="12"/>
      <c r="JXB2842" s="11"/>
      <c r="JXC2842" s="11"/>
      <c r="JXD2842" s="11"/>
      <c r="JXE2842" s="12"/>
      <c r="JXF2842" s="12"/>
      <c r="JXG2842" s="11"/>
      <c r="JXH2842" s="11"/>
      <c r="JXI2842" s="11"/>
      <c r="JXJ2842" s="12"/>
      <c r="JXK2842" s="12"/>
      <c r="JXL2842" s="11"/>
      <c r="JXM2842" s="11"/>
      <c r="JXN2842" s="11"/>
      <c r="JXO2842" s="12"/>
      <c r="JXP2842" s="12"/>
      <c r="JXQ2842" s="11"/>
      <c r="JXR2842" s="11"/>
      <c r="JXS2842" s="11"/>
      <c r="JXT2842" s="12"/>
      <c r="JXU2842" s="12"/>
      <c r="JXV2842" s="11"/>
      <c r="JXW2842" s="11"/>
      <c r="JXX2842" s="11"/>
      <c r="JXY2842" s="12"/>
      <c r="JXZ2842" s="12"/>
      <c r="JYA2842" s="11"/>
      <c r="JYB2842" s="11"/>
      <c r="JYC2842" s="11"/>
      <c r="JYD2842" s="12"/>
      <c r="JYE2842" s="12"/>
      <c r="JYF2842" s="11"/>
      <c r="JYG2842" s="11"/>
      <c r="JYH2842" s="11"/>
      <c r="JYI2842" s="12"/>
      <c r="JYJ2842" s="12"/>
      <c r="JYK2842" s="11"/>
      <c r="JYL2842" s="11"/>
      <c r="JYM2842" s="11"/>
      <c r="JYN2842" s="12"/>
      <c r="JYO2842" s="12"/>
      <c r="JYP2842" s="11"/>
      <c r="JYQ2842" s="11"/>
      <c r="JYR2842" s="11"/>
      <c r="JYS2842" s="12"/>
      <c r="JYT2842" s="12"/>
      <c r="JYU2842" s="11"/>
      <c r="JYV2842" s="11"/>
      <c r="JYW2842" s="11"/>
      <c r="JYX2842" s="12"/>
      <c r="JYY2842" s="12"/>
      <c r="JYZ2842" s="11"/>
      <c r="JZA2842" s="11"/>
      <c r="JZB2842" s="11"/>
      <c r="JZC2842" s="12"/>
      <c r="JZD2842" s="12"/>
      <c r="JZE2842" s="11"/>
      <c r="JZF2842" s="11"/>
      <c r="JZG2842" s="11"/>
      <c r="JZH2842" s="12"/>
      <c r="JZI2842" s="12"/>
      <c r="JZJ2842" s="11"/>
      <c r="JZK2842" s="11"/>
      <c r="JZL2842" s="11"/>
      <c r="JZM2842" s="12"/>
      <c r="JZN2842" s="12"/>
      <c r="JZO2842" s="11"/>
      <c r="JZP2842" s="11"/>
      <c r="JZQ2842" s="11"/>
      <c r="JZR2842" s="12"/>
      <c r="JZS2842" s="12"/>
      <c r="JZT2842" s="11"/>
      <c r="JZU2842" s="11"/>
      <c r="JZV2842" s="11"/>
      <c r="JZW2842" s="12"/>
      <c r="JZX2842" s="12"/>
      <c r="JZY2842" s="11"/>
      <c r="JZZ2842" s="11"/>
      <c r="KAA2842" s="11"/>
      <c r="KAB2842" s="12"/>
      <c r="KAC2842" s="12"/>
      <c r="KAD2842" s="11"/>
      <c r="KAE2842" s="11"/>
      <c r="KAF2842" s="11"/>
      <c r="KAG2842" s="12"/>
      <c r="KAH2842" s="12"/>
      <c r="KAI2842" s="11"/>
      <c r="KAJ2842" s="11"/>
      <c r="KAK2842" s="11"/>
      <c r="KAL2842" s="12"/>
      <c r="KAM2842" s="12"/>
      <c r="KAN2842" s="11"/>
      <c r="KAO2842" s="11"/>
      <c r="KAP2842" s="11"/>
      <c r="KAQ2842" s="12"/>
      <c r="KAR2842" s="12"/>
      <c r="KAS2842" s="11"/>
      <c r="KAT2842" s="11"/>
      <c r="KAU2842" s="11"/>
      <c r="KAV2842" s="12"/>
      <c r="KAW2842" s="12"/>
      <c r="KAX2842" s="11"/>
      <c r="KAY2842" s="11"/>
      <c r="KAZ2842" s="11"/>
      <c r="KBA2842" s="12"/>
      <c r="KBB2842" s="12"/>
      <c r="KBC2842" s="11"/>
      <c r="KBD2842" s="11"/>
      <c r="KBE2842" s="11"/>
      <c r="KBF2842" s="12"/>
      <c r="KBG2842" s="12"/>
      <c r="KBH2842" s="11"/>
      <c r="KBI2842" s="11"/>
      <c r="KBJ2842" s="11"/>
      <c r="KBK2842" s="12"/>
      <c r="KBL2842" s="12"/>
      <c r="KBM2842" s="11"/>
      <c r="KBN2842" s="11"/>
      <c r="KBO2842" s="11"/>
      <c r="KBP2842" s="12"/>
      <c r="KBQ2842" s="12"/>
      <c r="KBR2842" s="11"/>
      <c r="KBS2842" s="11"/>
      <c r="KBT2842" s="11"/>
      <c r="KBU2842" s="12"/>
      <c r="KBV2842" s="12"/>
      <c r="KBW2842" s="11"/>
      <c r="KBX2842" s="11"/>
      <c r="KBY2842" s="11"/>
      <c r="KBZ2842" s="12"/>
      <c r="KCA2842" s="12"/>
      <c r="KCB2842" s="11"/>
      <c r="KCC2842" s="11"/>
      <c r="KCD2842" s="11"/>
      <c r="KCE2842" s="12"/>
      <c r="KCF2842" s="12"/>
      <c r="KCG2842" s="11"/>
      <c r="KCH2842" s="11"/>
      <c r="KCI2842" s="11"/>
      <c r="KCJ2842" s="12"/>
      <c r="KCK2842" s="12"/>
      <c r="KCL2842" s="11"/>
      <c r="KCM2842" s="11"/>
      <c r="KCN2842" s="11"/>
      <c r="KCO2842" s="12"/>
      <c r="KCP2842" s="12"/>
      <c r="KCQ2842" s="11"/>
      <c r="KCR2842" s="11"/>
      <c r="KCS2842" s="11"/>
      <c r="KCT2842" s="12"/>
      <c r="KCU2842" s="12"/>
      <c r="KCV2842" s="11"/>
      <c r="KCW2842" s="11"/>
      <c r="KCX2842" s="11"/>
      <c r="KCY2842" s="12"/>
      <c r="KCZ2842" s="12"/>
      <c r="KDA2842" s="11"/>
      <c r="KDB2842" s="11"/>
      <c r="KDC2842" s="11"/>
      <c r="KDD2842" s="12"/>
      <c r="KDE2842" s="12"/>
      <c r="KDF2842" s="11"/>
      <c r="KDG2842" s="11"/>
      <c r="KDH2842" s="11"/>
      <c r="KDI2842" s="12"/>
      <c r="KDJ2842" s="12"/>
      <c r="KDK2842" s="11"/>
      <c r="KDL2842" s="11"/>
      <c r="KDM2842" s="11"/>
      <c r="KDN2842" s="12"/>
      <c r="KDO2842" s="12"/>
      <c r="KDP2842" s="11"/>
      <c r="KDQ2842" s="11"/>
      <c r="KDR2842" s="11"/>
      <c r="KDS2842" s="12"/>
      <c r="KDT2842" s="12"/>
      <c r="KDU2842" s="11"/>
      <c r="KDV2842" s="11"/>
      <c r="KDW2842" s="11"/>
      <c r="KDX2842" s="12"/>
      <c r="KDY2842" s="12"/>
      <c r="KDZ2842" s="11"/>
      <c r="KEA2842" s="11"/>
      <c r="KEB2842" s="11"/>
      <c r="KEC2842" s="12"/>
      <c r="KED2842" s="12"/>
      <c r="KEE2842" s="11"/>
      <c r="KEF2842" s="11"/>
      <c r="KEG2842" s="11"/>
      <c r="KEH2842" s="12"/>
      <c r="KEI2842" s="12"/>
      <c r="KEJ2842" s="11"/>
      <c r="KEK2842" s="11"/>
      <c r="KEL2842" s="11"/>
      <c r="KEM2842" s="12"/>
      <c r="KEN2842" s="12"/>
      <c r="KEO2842" s="11"/>
      <c r="KEP2842" s="11"/>
      <c r="KEQ2842" s="11"/>
      <c r="KER2842" s="12"/>
      <c r="KES2842" s="12"/>
      <c r="KET2842" s="11"/>
      <c r="KEU2842" s="11"/>
      <c r="KEV2842" s="11"/>
      <c r="KEW2842" s="12"/>
      <c r="KEX2842" s="12"/>
      <c r="KEY2842" s="11"/>
      <c r="KEZ2842" s="11"/>
      <c r="KFA2842" s="11"/>
      <c r="KFB2842" s="12"/>
      <c r="KFC2842" s="12"/>
      <c r="KFD2842" s="11"/>
      <c r="KFE2842" s="11"/>
      <c r="KFF2842" s="11"/>
      <c r="KFG2842" s="12"/>
      <c r="KFH2842" s="12"/>
      <c r="KFI2842" s="11"/>
      <c r="KFJ2842" s="11"/>
      <c r="KFK2842" s="11"/>
      <c r="KFL2842" s="12"/>
      <c r="KFM2842" s="12"/>
      <c r="KFN2842" s="11"/>
      <c r="KFO2842" s="11"/>
      <c r="KFP2842" s="11"/>
      <c r="KFQ2842" s="12"/>
      <c r="KFR2842" s="12"/>
      <c r="KFS2842" s="11"/>
      <c r="KFT2842" s="11"/>
      <c r="KFU2842" s="11"/>
      <c r="KFV2842" s="12"/>
      <c r="KFW2842" s="12"/>
      <c r="KFX2842" s="11"/>
      <c r="KFY2842" s="11"/>
      <c r="KFZ2842" s="11"/>
      <c r="KGA2842" s="12"/>
      <c r="KGB2842" s="12"/>
      <c r="KGC2842" s="11"/>
      <c r="KGD2842" s="11"/>
      <c r="KGE2842" s="11"/>
      <c r="KGF2842" s="12"/>
      <c r="KGG2842" s="12"/>
      <c r="KGH2842" s="11"/>
      <c r="KGI2842" s="11"/>
      <c r="KGJ2842" s="11"/>
      <c r="KGK2842" s="12"/>
      <c r="KGL2842" s="12"/>
      <c r="KGM2842" s="11"/>
      <c r="KGN2842" s="11"/>
      <c r="KGO2842" s="11"/>
      <c r="KGP2842" s="12"/>
      <c r="KGQ2842" s="12"/>
      <c r="KGR2842" s="11"/>
      <c r="KGS2842" s="11"/>
      <c r="KGT2842" s="11"/>
      <c r="KGU2842" s="12"/>
      <c r="KGV2842" s="12"/>
      <c r="KGW2842" s="11"/>
      <c r="KGX2842" s="11"/>
      <c r="KGY2842" s="11"/>
      <c r="KGZ2842" s="12"/>
      <c r="KHA2842" s="12"/>
      <c r="KHB2842" s="11"/>
      <c r="KHC2842" s="11"/>
      <c r="KHD2842" s="11"/>
      <c r="KHE2842" s="12"/>
      <c r="KHF2842" s="12"/>
      <c r="KHG2842" s="11"/>
      <c r="KHH2842" s="11"/>
      <c r="KHI2842" s="11"/>
      <c r="KHJ2842" s="12"/>
      <c r="KHK2842" s="12"/>
      <c r="KHL2842" s="11"/>
      <c r="KHM2842" s="11"/>
      <c r="KHN2842" s="11"/>
      <c r="KHO2842" s="12"/>
      <c r="KHP2842" s="12"/>
      <c r="KHQ2842" s="11"/>
      <c r="KHR2842" s="11"/>
      <c r="KHS2842" s="11"/>
      <c r="KHT2842" s="12"/>
      <c r="KHU2842" s="12"/>
      <c r="KHV2842" s="11"/>
      <c r="KHW2842" s="11"/>
      <c r="KHX2842" s="11"/>
      <c r="KHY2842" s="12"/>
      <c r="KHZ2842" s="12"/>
      <c r="KIA2842" s="11"/>
      <c r="KIB2842" s="11"/>
      <c r="KIC2842" s="11"/>
      <c r="KID2842" s="12"/>
      <c r="KIE2842" s="12"/>
      <c r="KIF2842" s="11"/>
      <c r="KIG2842" s="11"/>
      <c r="KIH2842" s="11"/>
      <c r="KII2842" s="12"/>
      <c r="KIJ2842" s="12"/>
      <c r="KIK2842" s="11"/>
      <c r="KIL2842" s="11"/>
      <c r="KIM2842" s="11"/>
      <c r="KIN2842" s="12"/>
      <c r="KIO2842" s="12"/>
      <c r="KIP2842" s="11"/>
      <c r="KIQ2842" s="11"/>
      <c r="KIR2842" s="11"/>
      <c r="KIS2842" s="12"/>
      <c r="KIT2842" s="12"/>
      <c r="KIU2842" s="11"/>
      <c r="KIV2842" s="11"/>
      <c r="KIW2842" s="11"/>
      <c r="KIX2842" s="12"/>
      <c r="KIY2842" s="12"/>
      <c r="KIZ2842" s="11"/>
      <c r="KJA2842" s="11"/>
      <c r="KJB2842" s="11"/>
      <c r="KJC2842" s="12"/>
      <c r="KJD2842" s="12"/>
      <c r="KJE2842" s="11"/>
      <c r="KJF2842" s="11"/>
      <c r="KJG2842" s="11"/>
      <c r="KJH2842" s="12"/>
      <c r="KJI2842" s="12"/>
      <c r="KJJ2842" s="11"/>
      <c r="KJK2842" s="11"/>
      <c r="KJL2842" s="11"/>
      <c r="KJM2842" s="12"/>
      <c r="KJN2842" s="12"/>
      <c r="KJO2842" s="11"/>
      <c r="KJP2842" s="11"/>
      <c r="KJQ2842" s="11"/>
      <c r="KJR2842" s="12"/>
      <c r="KJS2842" s="12"/>
      <c r="KJT2842" s="11"/>
      <c r="KJU2842" s="11"/>
      <c r="KJV2842" s="11"/>
      <c r="KJW2842" s="12"/>
      <c r="KJX2842" s="12"/>
      <c r="KJY2842" s="11"/>
      <c r="KJZ2842" s="11"/>
      <c r="KKA2842" s="11"/>
      <c r="KKB2842" s="12"/>
      <c r="KKC2842" s="12"/>
      <c r="KKD2842" s="11"/>
      <c r="KKE2842" s="11"/>
      <c r="KKF2842" s="11"/>
      <c r="KKG2842" s="12"/>
      <c r="KKH2842" s="12"/>
      <c r="KKI2842" s="11"/>
      <c r="KKJ2842" s="11"/>
      <c r="KKK2842" s="11"/>
      <c r="KKL2842" s="12"/>
      <c r="KKM2842" s="12"/>
      <c r="KKN2842" s="11"/>
      <c r="KKO2842" s="11"/>
      <c r="KKP2842" s="11"/>
      <c r="KKQ2842" s="12"/>
      <c r="KKR2842" s="12"/>
      <c r="KKS2842" s="11"/>
      <c r="KKT2842" s="11"/>
      <c r="KKU2842" s="11"/>
      <c r="KKV2842" s="12"/>
      <c r="KKW2842" s="12"/>
      <c r="KKX2842" s="11"/>
      <c r="KKY2842" s="11"/>
      <c r="KKZ2842" s="11"/>
      <c r="KLA2842" s="12"/>
      <c r="KLB2842" s="12"/>
      <c r="KLC2842" s="11"/>
      <c r="KLD2842" s="11"/>
      <c r="KLE2842" s="11"/>
      <c r="KLF2842" s="12"/>
      <c r="KLG2842" s="12"/>
      <c r="KLH2842" s="11"/>
      <c r="KLI2842" s="11"/>
      <c r="KLJ2842" s="11"/>
      <c r="KLK2842" s="12"/>
      <c r="KLL2842" s="12"/>
      <c r="KLM2842" s="11"/>
      <c r="KLN2842" s="11"/>
      <c r="KLO2842" s="11"/>
      <c r="KLP2842" s="12"/>
      <c r="KLQ2842" s="12"/>
      <c r="KLR2842" s="11"/>
      <c r="KLS2842" s="11"/>
      <c r="KLT2842" s="11"/>
      <c r="KLU2842" s="12"/>
      <c r="KLV2842" s="12"/>
      <c r="KLW2842" s="11"/>
      <c r="KLX2842" s="11"/>
      <c r="KLY2842" s="11"/>
      <c r="KLZ2842" s="12"/>
      <c r="KMA2842" s="12"/>
      <c r="KMB2842" s="11"/>
      <c r="KMC2842" s="11"/>
      <c r="KMD2842" s="11"/>
      <c r="KME2842" s="12"/>
      <c r="KMF2842" s="12"/>
      <c r="KMG2842" s="11"/>
      <c r="KMH2842" s="11"/>
      <c r="KMI2842" s="11"/>
      <c r="KMJ2842" s="12"/>
      <c r="KMK2842" s="12"/>
      <c r="KML2842" s="11"/>
      <c r="KMM2842" s="11"/>
      <c r="KMN2842" s="11"/>
      <c r="KMO2842" s="12"/>
      <c r="KMP2842" s="12"/>
      <c r="KMQ2842" s="11"/>
      <c r="KMR2842" s="11"/>
      <c r="KMS2842" s="11"/>
      <c r="KMT2842" s="12"/>
      <c r="KMU2842" s="12"/>
      <c r="KMV2842" s="11"/>
      <c r="KMW2842" s="11"/>
      <c r="KMX2842" s="11"/>
      <c r="KMY2842" s="12"/>
      <c r="KMZ2842" s="12"/>
      <c r="KNA2842" s="11"/>
      <c r="KNB2842" s="11"/>
      <c r="KNC2842" s="11"/>
      <c r="KND2842" s="12"/>
      <c r="KNE2842" s="12"/>
      <c r="KNF2842" s="11"/>
      <c r="KNG2842" s="11"/>
      <c r="KNH2842" s="11"/>
      <c r="KNI2842" s="12"/>
      <c r="KNJ2842" s="12"/>
      <c r="KNK2842" s="11"/>
      <c r="KNL2842" s="11"/>
      <c r="KNM2842" s="11"/>
      <c r="KNN2842" s="12"/>
      <c r="KNO2842" s="12"/>
      <c r="KNP2842" s="11"/>
      <c r="KNQ2842" s="11"/>
      <c r="KNR2842" s="11"/>
      <c r="KNS2842" s="12"/>
      <c r="KNT2842" s="12"/>
      <c r="KNU2842" s="11"/>
      <c r="KNV2842" s="11"/>
      <c r="KNW2842" s="11"/>
      <c r="KNX2842" s="12"/>
      <c r="KNY2842" s="12"/>
      <c r="KNZ2842" s="11"/>
      <c r="KOA2842" s="11"/>
      <c r="KOB2842" s="11"/>
      <c r="KOC2842" s="12"/>
      <c r="KOD2842" s="12"/>
      <c r="KOE2842" s="11"/>
      <c r="KOF2842" s="11"/>
      <c r="KOG2842" s="11"/>
      <c r="KOH2842" s="12"/>
      <c r="KOI2842" s="12"/>
      <c r="KOJ2842" s="11"/>
      <c r="KOK2842" s="11"/>
      <c r="KOL2842" s="11"/>
      <c r="KOM2842" s="12"/>
      <c r="KON2842" s="12"/>
      <c r="KOO2842" s="11"/>
      <c r="KOP2842" s="11"/>
      <c r="KOQ2842" s="11"/>
      <c r="KOR2842" s="12"/>
      <c r="KOS2842" s="12"/>
      <c r="KOT2842" s="11"/>
      <c r="KOU2842" s="11"/>
      <c r="KOV2842" s="11"/>
      <c r="KOW2842" s="12"/>
      <c r="KOX2842" s="12"/>
      <c r="KOY2842" s="11"/>
      <c r="KOZ2842" s="11"/>
      <c r="KPA2842" s="11"/>
      <c r="KPB2842" s="12"/>
      <c r="KPC2842" s="12"/>
      <c r="KPD2842" s="11"/>
      <c r="KPE2842" s="11"/>
      <c r="KPF2842" s="11"/>
      <c r="KPG2842" s="12"/>
      <c r="KPH2842" s="12"/>
      <c r="KPI2842" s="11"/>
      <c r="KPJ2842" s="11"/>
      <c r="KPK2842" s="11"/>
      <c r="KPL2842" s="12"/>
      <c r="KPM2842" s="12"/>
      <c r="KPN2842" s="11"/>
      <c r="KPO2842" s="11"/>
      <c r="KPP2842" s="11"/>
      <c r="KPQ2842" s="12"/>
      <c r="KPR2842" s="12"/>
      <c r="KPS2842" s="11"/>
      <c r="KPT2842" s="11"/>
      <c r="KPU2842" s="11"/>
      <c r="KPV2842" s="12"/>
      <c r="KPW2842" s="12"/>
      <c r="KPX2842" s="11"/>
      <c r="KPY2842" s="11"/>
      <c r="KPZ2842" s="11"/>
      <c r="KQA2842" s="12"/>
      <c r="KQB2842" s="12"/>
      <c r="KQC2842" s="11"/>
      <c r="KQD2842" s="11"/>
      <c r="KQE2842" s="11"/>
      <c r="KQF2842" s="12"/>
      <c r="KQG2842" s="12"/>
      <c r="KQH2842" s="11"/>
      <c r="KQI2842" s="11"/>
      <c r="KQJ2842" s="11"/>
      <c r="KQK2842" s="12"/>
      <c r="KQL2842" s="12"/>
      <c r="KQM2842" s="11"/>
      <c r="KQN2842" s="11"/>
      <c r="KQO2842" s="11"/>
      <c r="KQP2842" s="12"/>
      <c r="KQQ2842" s="12"/>
      <c r="KQR2842" s="11"/>
      <c r="KQS2842" s="11"/>
      <c r="KQT2842" s="11"/>
      <c r="KQU2842" s="12"/>
      <c r="KQV2842" s="12"/>
      <c r="KQW2842" s="11"/>
      <c r="KQX2842" s="11"/>
      <c r="KQY2842" s="11"/>
      <c r="KQZ2842" s="12"/>
      <c r="KRA2842" s="12"/>
      <c r="KRB2842" s="11"/>
      <c r="KRC2842" s="11"/>
      <c r="KRD2842" s="11"/>
      <c r="KRE2842" s="12"/>
      <c r="KRF2842" s="12"/>
      <c r="KRG2842" s="11"/>
      <c r="KRH2842" s="11"/>
      <c r="KRI2842" s="11"/>
      <c r="KRJ2842" s="12"/>
      <c r="KRK2842" s="12"/>
      <c r="KRL2842" s="11"/>
      <c r="KRM2842" s="11"/>
      <c r="KRN2842" s="11"/>
      <c r="KRO2842" s="12"/>
      <c r="KRP2842" s="12"/>
      <c r="KRQ2842" s="11"/>
      <c r="KRR2842" s="11"/>
      <c r="KRS2842" s="11"/>
      <c r="KRT2842" s="12"/>
      <c r="KRU2842" s="12"/>
      <c r="KRV2842" s="11"/>
      <c r="KRW2842" s="11"/>
      <c r="KRX2842" s="11"/>
      <c r="KRY2842" s="12"/>
      <c r="KRZ2842" s="12"/>
      <c r="KSA2842" s="11"/>
      <c r="KSB2842" s="11"/>
      <c r="KSC2842" s="11"/>
      <c r="KSD2842" s="12"/>
      <c r="KSE2842" s="12"/>
      <c r="KSF2842" s="11"/>
      <c r="KSG2842" s="11"/>
      <c r="KSH2842" s="11"/>
      <c r="KSI2842" s="12"/>
      <c r="KSJ2842" s="12"/>
      <c r="KSK2842" s="11"/>
      <c r="KSL2842" s="11"/>
      <c r="KSM2842" s="11"/>
      <c r="KSN2842" s="12"/>
      <c r="KSO2842" s="12"/>
      <c r="KSP2842" s="11"/>
      <c r="KSQ2842" s="11"/>
      <c r="KSR2842" s="11"/>
      <c r="KSS2842" s="12"/>
      <c r="KST2842" s="12"/>
      <c r="KSU2842" s="11"/>
      <c r="KSV2842" s="11"/>
      <c r="KSW2842" s="11"/>
      <c r="KSX2842" s="12"/>
      <c r="KSY2842" s="12"/>
      <c r="KSZ2842" s="11"/>
      <c r="KTA2842" s="11"/>
      <c r="KTB2842" s="11"/>
      <c r="KTC2842" s="12"/>
      <c r="KTD2842" s="12"/>
      <c r="KTE2842" s="11"/>
      <c r="KTF2842" s="11"/>
      <c r="KTG2842" s="11"/>
      <c r="KTH2842" s="12"/>
      <c r="KTI2842" s="12"/>
      <c r="KTJ2842" s="11"/>
      <c r="KTK2842" s="11"/>
      <c r="KTL2842" s="11"/>
      <c r="KTM2842" s="12"/>
      <c r="KTN2842" s="12"/>
      <c r="KTO2842" s="11"/>
      <c r="KTP2842" s="11"/>
      <c r="KTQ2842" s="11"/>
      <c r="KTR2842" s="12"/>
      <c r="KTS2842" s="12"/>
      <c r="KTT2842" s="11"/>
      <c r="KTU2842" s="11"/>
      <c r="KTV2842" s="11"/>
      <c r="KTW2842" s="12"/>
      <c r="KTX2842" s="12"/>
      <c r="KTY2842" s="11"/>
      <c r="KTZ2842" s="11"/>
      <c r="KUA2842" s="11"/>
      <c r="KUB2842" s="12"/>
      <c r="KUC2842" s="12"/>
      <c r="KUD2842" s="11"/>
      <c r="KUE2842" s="11"/>
      <c r="KUF2842" s="11"/>
      <c r="KUG2842" s="12"/>
      <c r="KUH2842" s="12"/>
      <c r="KUI2842" s="11"/>
      <c r="KUJ2842" s="11"/>
      <c r="KUK2842" s="11"/>
      <c r="KUL2842" s="12"/>
      <c r="KUM2842" s="12"/>
      <c r="KUN2842" s="11"/>
      <c r="KUO2842" s="11"/>
      <c r="KUP2842" s="11"/>
      <c r="KUQ2842" s="12"/>
      <c r="KUR2842" s="12"/>
      <c r="KUS2842" s="11"/>
      <c r="KUT2842" s="11"/>
      <c r="KUU2842" s="11"/>
      <c r="KUV2842" s="12"/>
      <c r="KUW2842" s="12"/>
      <c r="KUX2842" s="11"/>
      <c r="KUY2842" s="11"/>
      <c r="KUZ2842" s="11"/>
      <c r="KVA2842" s="12"/>
      <c r="KVB2842" s="12"/>
      <c r="KVC2842" s="11"/>
      <c r="KVD2842" s="11"/>
      <c r="KVE2842" s="11"/>
      <c r="KVF2842" s="12"/>
      <c r="KVG2842" s="12"/>
      <c r="KVH2842" s="11"/>
      <c r="KVI2842" s="11"/>
      <c r="KVJ2842" s="11"/>
      <c r="KVK2842" s="12"/>
      <c r="KVL2842" s="12"/>
      <c r="KVM2842" s="11"/>
      <c r="KVN2842" s="11"/>
      <c r="KVO2842" s="11"/>
      <c r="KVP2842" s="12"/>
      <c r="KVQ2842" s="12"/>
      <c r="KVR2842" s="11"/>
      <c r="KVS2842" s="11"/>
      <c r="KVT2842" s="11"/>
      <c r="KVU2842" s="12"/>
      <c r="KVV2842" s="12"/>
      <c r="KVW2842" s="11"/>
      <c r="KVX2842" s="11"/>
      <c r="KVY2842" s="11"/>
      <c r="KVZ2842" s="12"/>
      <c r="KWA2842" s="12"/>
      <c r="KWB2842" s="11"/>
      <c r="KWC2842" s="11"/>
      <c r="KWD2842" s="11"/>
      <c r="KWE2842" s="12"/>
      <c r="KWF2842" s="12"/>
      <c r="KWG2842" s="11"/>
      <c r="KWH2842" s="11"/>
      <c r="KWI2842" s="11"/>
      <c r="KWJ2842" s="12"/>
      <c r="KWK2842" s="12"/>
      <c r="KWL2842" s="11"/>
      <c r="KWM2842" s="11"/>
      <c r="KWN2842" s="11"/>
      <c r="KWO2842" s="12"/>
      <c r="KWP2842" s="12"/>
      <c r="KWQ2842" s="11"/>
      <c r="KWR2842" s="11"/>
      <c r="KWS2842" s="11"/>
      <c r="KWT2842" s="12"/>
      <c r="KWU2842" s="12"/>
      <c r="KWV2842" s="11"/>
      <c r="KWW2842" s="11"/>
      <c r="KWX2842" s="11"/>
      <c r="KWY2842" s="12"/>
      <c r="KWZ2842" s="12"/>
      <c r="KXA2842" s="11"/>
      <c r="KXB2842" s="11"/>
      <c r="KXC2842" s="11"/>
      <c r="KXD2842" s="12"/>
      <c r="KXE2842" s="12"/>
      <c r="KXF2842" s="11"/>
      <c r="KXG2842" s="11"/>
      <c r="KXH2842" s="11"/>
      <c r="KXI2842" s="12"/>
      <c r="KXJ2842" s="12"/>
      <c r="KXK2842" s="11"/>
      <c r="KXL2842" s="11"/>
      <c r="KXM2842" s="11"/>
      <c r="KXN2842" s="12"/>
      <c r="KXO2842" s="12"/>
      <c r="KXP2842" s="11"/>
      <c r="KXQ2842" s="11"/>
      <c r="KXR2842" s="11"/>
      <c r="KXS2842" s="12"/>
      <c r="KXT2842" s="12"/>
      <c r="KXU2842" s="11"/>
      <c r="KXV2842" s="11"/>
      <c r="KXW2842" s="11"/>
      <c r="KXX2842" s="12"/>
      <c r="KXY2842" s="12"/>
      <c r="KXZ2842" s="11"/>
      <c r="KYA2842" s="11"/>
      <c r="KYB2842" s="11"/>
      <c r="KYC2842" s="12"/>
      <c r="KYD2842" s="12"/>
      <c r="KYE2842" s="11"/>
      <c r="KYF2842" s="11"/>
      <c r="KYG2842" s="11"/>
      <c r="KYH2842" s="12"/>
      <c r="KYI2842" s="12"/>
      <c r="KYJ2842" s="11"/>
      <c r="KYK2842" s="11"/>
      <c r="KYL2842" s="11"/>
      <c r="KYM2842" s="12"/>
      <c r="KYN2842" s="12"/>
      <c r="KYO2842" s="11"/>
      <c r="KYP2842" s="11"/>
      <c r="KYQ2842" s="11"/>
      <c r="KYR2842" s="12"/>
      <c r="KYS2842" s="12"/>
      <c r="KYT2842" s="11"/>
      <c r="KYU2842" s="11"/>
      <c r="KYV2842" s="11"/>
      <c r="KYW2842" s="12"/>
      <c r="KYX2842" s="12"/>
      <c r="KYY2842" s="11"/>
      <c r="KYZ2842" s="11"/>
      <c r="KZA2842" s="11"/>
      <c r="KZB2842" s="12"/>
      <c r="KZC2842" s="12"/>
      <c r="KZD2842" s="11"/>
      <c r="KZE2842" s="11"/>
      <c r="KZF2842" s="11"/>
      <c r="KZG2842" s="12"/>
      <c r="KZH2842" s="12"/>
      <c r="KZI2842" s="11"/>
      <c r="KZJ2842" s="11"/>
      <c r="KZK2842" s="11"/>
      <c r="KZL2842" s="12"/>
      <c r="KZM2842" s="12"/>
      <c r="KZN2842" s="11"/>
      <c r="KZO2842" s="11"/>
      <c r="KZP2842" s="11"/>
      <c r="KZQ2842" s="12"/>
      <c r="KZR2842" s="12"/>
      <c r="KZS2842" s="11"/>
      <c r="KZT2842" s="11"/>
      <c r="KZU2842" s="11"/>
      <c r="KZV2842" s="12"/>
      <c r="KZW2842" s="12"/>
      <c r="KZX2842" s="11"/>
      <c r="KZY2842" s="11"/>
      <c r="KZZ2842" s="11"/>
      <c r="LAA2842" s="12"/>
      <c r="LAB2842" s="12"/>
      <c r="LAC2842" s="11"/>
      <c r="LAD2842" s="11"/>
      <c r="LAE2842" s="11"/>
      <c r="LAF2842" s="12"/>
      <c r="LAG2842" s="12"/>
      <c r="LAH2842" s="11"/>
      <c r="LAI2842" s="11"/>
      <c r="LAJ2842" s="11"/>
      <c r="LAK2842" s="12"/>
      <c r="LAL2842" s="12"/>
      <c r="LAM2842" s="11"/>
      <c r="LAN2842" s="11"/>
      <c r="LAO2842" s="11"/>
      <c r="LAP2842" s="12"/>
      <c r="LAQ2842" s="12"/>
      <c r="LAR2842" s="11"/>
      <c r="LAS2842" s="11"/>
      <c r="LAT2842" s="11"/>
      <c r="LAU2842" s="12"/>
      <c r="LAV2842" s="12"/>
      <c r="LAW2842" s="11"/>
      <c r="LAX2842" s="11"/>
      <c r="LAY2842" s="11"/>
      <c r="LAZ2842" s="12"/>
      <c r="LBA2842" s="12"/>
      <c r="LBB2842" s="11"/>
      <c r="LBC2842" s="11"/>
      <c r="LBD2842" s="11"/>
      <c r="LBE2842" s="12"/>
      <c r="LBF2842" s="12"/>
      <c r="LBG2842" s="11"/>
      <c r="LBH2842" s="11"/>
      <c r="LBI2842" s="11"/>
      <c r="LBJ2842" s="12"/>
      <c r="LBK2842" s="12"/>
      <c r="LBL2842" s="11"/>
      <c r="LBM2842" s="11"/>
      <c r="LBN2842" s="11"/>
      <c r="LBO2842" s="12"/>
      <c r="LBP2842" s="12"/>
      <c r="LBQ2842" s="11"/>
      <c r="LBR2842" s="11"/>
      <c r="LBS2842" s="11"/>
      <c r="LBT2842" s="12"/>
      <c r="LBU2842" s="12"/>
      <c r="LBV2842" s="11"/>
      <c r="LBW2842" s="11"/>
      <c r="LBX2842" s="11"/>
      <c r="LBY2842" s="12"/>
      <c r="LBZ2842" s="12"/>
      <c r="LCA2842" s="11"/>
      <c r="LCB2842" s="11"/>
      <c r="LCC2842" s="11"/>
      <c r="LCD2842" s="12"/>
      <c r="LCE2842" s="12"/>
      <c r="LCF2842" s="11"/>
      <c r="LCG2842" s="11"/>
      <c r="LCH2842" s="11"/>
      <c r="LCI2842" s="12"/>
      <c r="LCJ2842" s="12"/>
      <c r="LCK2842" s="11"/>
      <c r="LCL2842" s="11"/>
      <c r="LCM2842" s="11"/>
      <c r="LCN2842" s="12"/>
      <c r="LCO2842" s="12"/>
      <c r="LCP2842" s="11"/>
      <c r="LCQ2842" s="11"/>
      <c r="LCR2842" s="11"/>
      <c r="LCS2842" s="12"/>
      <c r="LCT2842" s="12"/>
      <c r="LCU2842" s="11"/>
      <c r="LCV2842" s="11"/>
      <c r="LCW2842" s="11"/>
      <c r="LCX2842" s="12"/>
      <c r="LCY2842" s="12"/>
      <c r="LCZ2842" s="11"/>
      <c r="LDA2842" s="11"/>
      <c r="LDB2842" s="11"/>
      <c r="LDC2842" s="12"/>
      <c r="LDD2842" s="12"/>
      <c r="LDE2842" s="11"/>
      <c r="LDF2842" s="11"/>
      <c r="LDG2842" s="11"/>
      <c r="LDH2842" s="12"/>
      <c r="LDI2842" s="12"/>
      <c r="LDJ2842" s="11"/>
      <c r="LDK2842" s="11"/>
      <c r="LDL2842" s="11"/>
      <c r="LDM2842" s="12"/>
      <c r="LDN2842" s="12"/>
      <c r="LDO2842" s="11"/>
      <c r="LDP2842" s="11"/>
      <c r="LDQ2842" s="11"/>
      <c r="LDR2842" s="12"/>
      <c r="LDS2842" s="12"/>
      <c r="LDT2842" s="11"/>
      <c r="LDU2842" s="11"/>
      <c r="LDV2842" s="11"/>
      <c r="LDW2842" s="12"/>
      <c r="LDX2842" s="12"/>
      <c r="LDY2842" s="11"/>
      <c r="LDZ2842" s="11"/>
      <c r="LEA2842" s="11"/>
      <c r="LEB2842" s="12"/>
      <c r="LEC2842" s="12"/>
      <c r="LED2842" s="11"/>
      <c r="LEE2842" s="11"/>
      <c r="LEF2842" s="11"/>
      <c r="LEG2842" s="12"/>
      <c r="LEH2842" s="12"/>
      <c r="LEI2842" s="11"/>
      <c r="LEJ2842" s="11"/>
      <c r="LEK2842" s="11"/>
      <c r="LEL2842" s="12"/>
      <c r="LEM2842" s="12"/>
      <c r="LEN2842" s="11"/>
      <c r="LEO2842" s="11"/>
      <c r="LEP2842" s="11"/>
      <c r="LEQ2842" s="12"/>
      <c r="LER2842" s="12"/>
      <c r="LES2842" s="11"/>
      <c r="LET2842" s="11"/>
      <c r="LEU2842" s="11"/>
      <c r="LEV2842" s="12"/>
      <c r="LEW2842" s="12"/>
      <c r="LEX2842" s="11"/>
      <c r="LEY2842" s="11"/>
      <c r="LEZ2842" s="11"/>
      <c r="LFA2842" s="12"/>
      <c r="LFB2842" s="12"/>
      <c r="LFC2842" s="11"/>
      <c r="LFD2842" s="11"/>
      <c r="LFE2842" s="11"/>
      <c r="LFF2842" s="12"/>
      <c r="LFG2842" s="12"/>
      <c r="LFH2842" s="11"/>
      <c r="LFI2842" s="11"/>
      <c r="LFJ2842" s="11"/>
      <c r="LFK2842" s="12"/>
      <c r="LFL2842" s="12"/>
      <c r="LFM2842" s="11"/>
      <c r="LFN2842" s="11"/>
      <c r="LFO2842" s="11"/>
      <c r="LFP2842" s="12"/>
      <c r="LFQ2842" s="12"/>
      <c r="LFR2842" s="11"/>
      <c r="LFS2842" s="11"/>
      <c r="LFT2842" s="11"/>
      <c r="LFU2842" s="12"/>
      <c r="LFV2842" s="12"/>
      <c r="LFW2842" s="11"/>
      <c r="LFX2842" s="11"/>
      <c r="LFY2842" s="11"/>
      <c r="LFZ2842" s="12"/>
      <c r="LGA2842" s="12"/>
      <c r="LGB2842" s="11"/>
      <c r="LGC2842" s="11"/>
      <c r="LGD2842" s="11"/>
      <c r="LGE2842" s="12"/>
      <c r="LGF2842" s="12"/>
      <c r="LGG2842" s="11"/>
      <c r="LGH2842" s="11"/>
      <c r="LGI2842" s="11"/>
      <c r="LGJ2842" s="12"/>
      <c r="LGK2842" s="12"/>
      <c r="LGL2842" s="11"/>
      <c r="LGM2842" s="11"/>
      <c r="LGN2842" s="11"/>
      <c r="LGO2842" s="12"/>
      <c r="LGP2842" s="12"/>
      <c r="LGQ2842" s="11"/>
      <c r="LGR2842" s="11"/>
      <c r="LGS2842" s="11"/>
      <c r="LGT2842" s="12"/>
      <c r="LGU2842" s="12"/>
      <c r="LGV2842" s="11"/>
      <c r="LGW2842" s="11"/>
      <c r="LGX2842" s="11"/>
      <c r="LGY2842" s="12"/>
      <c r="LGZ2842" s="12"/>
      <c r="LHA2842" s="11"/>
      <c r="LHB2842" s="11"/>
      <c r="LHC2842" s="11"/>
      <c r="LHD2842" s="12"/>
      <c r="LHE2842" s="12"/>
      <c r="LHF2842" s="11"/>
      <c r="LHG2842" s="11"/>
      <c r="LHH2842" s="11"/>
      <c r="LHI2842" s="12"/>
      <c r="LHJ2842" s="12"/>
      <c r="LHK2842" s="11"/>
      <c r="LHL2842" s="11"/>
      <c r="LHM2842" s="11"/>
      <c r="LHN2842" s="12"/>
      <c r="LHO2842" s="12"/>
      <c r="LHP2842" s="11"/>
      <c r="LHQ2842" s="11"/>
      <c r="LHR2842" s="11"/>
      <c r="LHS2842" s="12"/>
      <c r="LHT2842" s="12"/>
      <c r="LHU2842" s="11"/>
      <c r="LHV2842" s="11"/>
      <c r="LHW2842" s="11"/>
      <c r="LHX2842" s="12"/>
      <c r="LHY2842" s="12"/>
      <c r="LHZ2842" s="11"/>
      <c r="LIA2842" s="11"/>
      <c r="LIB2842" s="11"/>
      <c r="LIC2842" s="12"/>
      <c r="LID2842" s="12"/>
      <c r="LIE2842" s="11"/>
      <c r="LIF2842" s="11"/>
      <c r="LIG2842" s="11"/>
      <c r="LIH2842" s="12"/>
      <c r="LII2842" s="12"/>
      <c r="LIJ2842" s="11"/>
      <c r="LIK2842" s="11"/>
      <c r="LIL2842" s="11"/>
      <c r="LIM2842" s="12"/>
      <c r="LIN2842" s="12"/>
      <c r="LIO2842" s="11"/>
      <c r="LIP2842" s="11"/>
      <c r="LIQ2842" s="11"/>
      <c r="LIR2842" s="12"/>
      <c r="LIS2842" s="12"/>
      <c r="LIT2842" s="11"/>
      <c r="LIU2842" s="11"/>
      <c r="LIV2842" s="11"/>
      <c r="LIW2842" s="12"/>
      <c r="LIX2842" s="12"/>
      <c r="LIY2842" s="11"/>
      <c r="LIZ2842" s="11"/>
      <c r="LJA2842" s="11"/>
      <c r="LJB2842" s="12"/>
      <c r="LJC2842" s="12"/>
      <c r="LJD2842" s="11"/>
      <c r="LJE2842" s="11"/>
      <c r="LJF2842" s="11"/>
      <c r="LJG2842" s="12"/>
      <c r="LJH2842" s="12"/>
      <c r="LJI2842" s="11"/>
      <c r="LJJ2842" s="11"/>
      <c r="LJK2842" s="11"/>
      <c r="LJL2842" s="12"/>
      <c r="LJM2842" s="12"/>
      <c r="LJN2842" s="11"/>
      <c r="LJO2842" s="11"/>
      <c r="LJP2842" s="11"/>
      <c r="LJQ2842" s="12"/>
      <c r="LJR2842" s="12"/>
      <c r="LJS2842" s="11"/>
      <c r="LJT2842" s="11"/>
      <c r="LJU2842" s="11"/>
      <c r="LJV2842" s="12"/>
      <c r="LJW2842" s="12"/>
      <c r="LJX2842" s="11"/>
      <c r="LJY2842" s="11"/>
      <c r="LJZ2842" s="11"/>
      <c r="LKA2842" s="12"/>
      <c r="LKB2842" s="12"/>
      <c r="LKC2842" s="11"/>
      <c r="LKD2842" s="11"/>
      <c r="LKE2842" s="11"/>
      <c r="LKF2842" s="12"/>
      <c r="LKG2842" s="12"/>
      <c r="LKH2842" s="11"/>
      <c r="LKI2842" s="11"/>
      <c r="LKJ2842" s="11"/>
      <c r="LKK2842" s="12"/>
      <c r="LKL2842" s="12"/>
      <c r="LKM2842" s="11"/>
      <c r="LKN2842" s="11"/>
      <c r="LKO2842" s="11"/>
      <c r="LKP2842" s="12"/>
      <c r="LKQ2842" s="12"/>
      <c r="LKR2842" s="11"/>
      <c r="LKS2842" s="11"/>
      <c r="LKT2842" s="11"/>
      <c r="LKU2842" s="12"/>
      <c r="LKV2842" s="12"/>
      <c r="LKW2842" s="11"/>
      <c r="LKX2842" s="11"/>
      <c r="LKY2842" s="11"/>
      <c r="LKZ2842" s="12"/>
      <c r="LLA2842" s="12"/>
      <c r="LLB2842" s="11"/>
      <c r="LLC2842" s="11"/>
      <c r="LLD2842" s="11"/>
      <c r="LLE2842" s="12"/>
      <c r="LLF2842" s="12"/>
      <c r="LLG2842" s="11"/>
      <c r="LLH2842" s="11"/>
      <c r="LLI2842" s="11"/>
      <c r="LLJ2842" s="12"/>
      <c r="LLK2842" s="12"/>
      <c r="LLL2842" s="11"/>
      <c r="LLM2842" s="11"/>
      <c r="LLN2842" s="11"/>
      <c r="LLO2842" s="12"/>
      <c r="LLP2842" s="12"/>
      <c r="LLQ2842" s="11"/>
      <c r="LLR2842" s="11"/>
      <c r="LLS2842" s="11"/>
      <c r="LLT2842" s="12"/>
      <c r="LLU2842" s="12"/>
      <c r="LLV2842" s="11"/>
      <c r="LLW2842" s="11"/>
      <c r="LLX2842" s="11"/>
      <c r="LLY2842" s="12"/>
      <c r="LLZ2842" s="12"/>
      <c r="LMA2842" s="11"/>
      <c r="LMB2842" s="11"/>
      <c r="LMC2842" s="11"/>
      <c r="LMD2842" s="12"/>
      <c r="LME2842" s="12"/>
      <c r="LMF2842" s="11"/>
      <c r="LMG2842" s="11"/>
      <c r="LMH2842" s="11"/>
      <c r="LMI2842" s="12"/>
      <c r="LMJ2842" s="12"/>
      <c r="LMK2842" s="11"/>
      <c r="LML2842" s="11"/>
      <c r="LMM2842" s="11"/>
      <c r="LMN2842" s="12"/>
      <c r="LMO2842" s="12"/>
      <c r="LMP2842" s="11"/>
      <c r="LMQ2842" s="11"/>
      <c r="LMR2842" s="11"/>
      <c r="LMS2842" s="12"/>
      <c r="LMT2842" s="12"/>
      <c r="LMU2842" s="11"/>
      <c r="LMV2842" s="11"/>
      <c r="LMW2842" s="11"/>
      <c r="LMX2842" s="12"/>
      <c r="LMY2842" s="12"/>
      <c r="LMZ2842" s="11"/>
      <c r="LNA2842" s="11"/>
      <c r="LNB2842" s="11"/>
      <c r="LNC2842" s="12"/>
      <c r="LND2842" s="12"/>
      <c r="LNE2842" s="11"/>
      <c r="LNF2842" s="11"/>
      <c r="LNG2842" s="11"/>
      <c r="LNH2842" s="12"/>
      <c r="LNI2842" s="12"/>
      <c r="LNJ2842" s="11"/>
      <c r="LNK2842" s="11"/>
      <c r="LNL2842" s="11"/>
      <c r="LNM2842" s="12"/>
      <c r="LNN2842" s="12"/>
      <c r="LNO2842" s="11"/>
      <c r="LNP2842" s="11"/>
      <c r="LNQ2842" s="11"/>
      <c r="LNR2842" s="12"/>
      <c r="LNS2842" s="12"/>
      <c r="LNT2842" s="11"/>
      <c r="LNU2842" s="11"/>
      <c r="LNV2842" s="11"/>
      <c r="LNW2842" s="12"/>
      <c r="LNX2842" s="12"/>
      <c r="LNY2842" s="11"/>
      <c r="LNZ2842" s="11"/>
      <c r="LOA2842" s="11"/>
      <c r="LOB2842" s="12"/>
      <c r="LOC2842" s="12"/>
      <c r="LOD2842" s="11"/>
      <c r="LOE2842" s="11"/>
      <c r="LOF2842" s="11"/>
      <c r="LOG2842" s="12"/>
      <c r="LOH2842" s="12"/>
      <c r="LOI2842" s="11"/>
      <c r="LOJ2842" s="11"/>
      <c r="LOK2842" s="11"/>
      <c r="LOL2842" s="12"/>
      <c r="LOM2842" s="12"/>
      <c r="LON2842" s="11"/>
      <c r="LOO2842" s="11"/>
      <c r="LOP2842" s="11"/>
      <c r="LOQ2842" s="12"/>
      <c r="LOR2842" s="12"/>
      <c r="LOS2842" s="11"/>
      <c r="LOT2842" s="11"/>
      <c r="LOU2842" s="11"/>
      <c r="LOV2842" s="12"/>
      <c r="LOW2842" s="12"/>
      <c r="LOX2842" s="11"/>
      <c r="LOY2842" s="11"/>
      <c r="LOZ2842" s="11"/>
      <c r="LPA2842" s="12"/>
      <c r="LPB2842" s="12"/>
      <c r="LPC2842" s="11"/>
      <c r="LPD2842" s="11"/>
      <c r="LPE2842" s="11"/>
      <c r="LPF2842" s="12"/>
      <c r="LPG2842" s="12"/>
      <c r="LPH2842" s="11"/>
      <c r="LPI2842" s="11"/>
      <c r="LPJ2842" s="11"/>
      <c r="LPK2842" s="12"/>
      <c r="LPL2842" s="12"/>
      <c r="LPM2842" s="11"/>
      <c r="LPN2842" s="11"/>
      <c r="LPO2842" s="11"/>
      <c r="LPP2842" s="12"/>
      <c r="LPQ2842" s="12"/>
      <c r="LPR2842" s="11"/>
      <c r="LPS2842" s="11"/>
      <c r="LPT2842" s="11"/>
      <c r="LPU2842" s="12"/>
      <c r="LPV2842" s="12"/>
      <c r="LPW2842" s="11"/>
      <c r="LPX2842" s="11"/>
      <c r="LPY2842" s="11"/>
      <c r="LPZ2842" s="12"/>
      <c r="LQA2842" s="12"/>
      <c r="LQB2842" s="11"/>
      <c r="LQC2842" s="11"/>
      <c r="LQD2842" s="11"/>
      <c r="LQE2842" s="12"/>
      <c r="LQF2842" s="12"/>
      <c r="LQG2842" s="11"/>
      <c r="LQH2842" s="11"/>
      <c r="LQI2842" s="11"/>
      <c r="LQJ2842" s="12"/>
      <c r="LQK2842" s="12"/>
      <c r="LQL2842" s="11"/>
      <c r="LQM2842" s="11"/>
      <c r="LQN2842" s="11"/>
      <c r="LQO2842" s="12"/>
      <c r="LQP2842" s="12"/>
      <c r="LQQ2842" s="11"/>
      <c r="LQR2842" s="11"/>
      <c r="LQS2842" s="11"/>
      <c r="LQT2842" s="12"/>
      <c r="LQU2842" s="12"/>
      <c r="LQV2842" s="11"/>
      <c r="LQW2842" s="11"/>
      <c r="LQX2842" s="11"/>
      <c r="LQY2842" s="12"/>
      <c r="LQZ2842" s="12"/>
      <c r="LRA2842" s="11"/>
      <c r="LRB2842" s="11"/>
      <c r="LRC2842" s="11"/>
      <c r="LRD2842" s="12"/>
      <c r="LRE2842" s="12"/>
      <c r="LRF2842" s="11"/>
      <c r="LRG2842" s="11"/>
      <c r="LRH2842" s="11"/>
      <c r="LRI2842" s="12"/>
      <c r="LRJ2842" s="12"/>
      <c r="LRK2842" s="11"/>
      <c r="LRL2842" s="11"/>
      <c r="LRM2842" s="11"/>
      <c r="LRN2842" s="12"/>
      <c r="LRO2842" s="12"/>
      <c r="LRP2842" s="11"/>
      <c r="LRQ2842" s="11"/>
      <c r="LRR2842" s="11"/>
      <c r="LRS2842" s="12"/>
      <c r="LRT2842" s="12"/>
      <c r="LRU2842" s="11"/>
      <c r="LRV2842" s="11"/>
      <c r="LRW2842" s="11"/>
      <c r="LRX2842" s="12"/>
      <c r="LRY2842" s="12"/>
      <c r="LRZ2842" s="11"/>
      <c r="LSA2842" s="11"/>
      <c r="LSB2842" s="11"/>
      <c r="LSC2842" s="12"/>
      <c r="LSD2842" s="12"/>
      <c r="LSE2842" s="11"/>
      <c r="LSF2842" s="11"/>
      <c r="LSG2842" s="11"/>
      <c r="LSH2842" s="12"/>
      <c r="LSI2842" s="12"/>
      <c r="LSJ2842" s="11"/>
      <c r="LSK2842" s="11"/>
      <c r="LSL2842" s="11"/>
      <c r="LSM2842" s="12"/>
      <c r="LSN2842" s="12"/>
      <c r="LSO2842" s="11"/>
      <c r="LSP2842" s="11"/>
      <c r="LSQ2842" s="11"/>
      <c r="LSR2842" s="12"/>
      <c r="LSS2842" s="12"/>
      <c r="LST2842" s="11"/>
      <c r="LSU2842" s="11"/>
      <c r="LSV2842" s="11"/>
      <c r="LSW2842" s="12"/>
      <c r="LSX2842" s="12"/>
      <c r="LSY2842" s="11"/>
      <c r="LSZ2842" s="11"/>
      <c r="LTA2842" s="11"/>
      <c r="LTB2842" s="12"/>
      <c r="LTC2842" s="12"/>
      <c r="LTD2842" s="11"/>
      <c r="LTE2842" s="11"/>
      <c r="LTF2842" s="11"/>
      <c r="LTG2842" s="12"/>
      <c r="LTH2842" s="12"/>
      <c r="LTI2842" s="11"/>
      <c r="LTJ2842" s="11"/>
      <c r="LTK2842" s="11"/>
      <c r="LTL2842" s="12"/>
      <c r="LTM2842" s="12"/>
      <c r="LTN2842" s="11"/>
      <c r="LTO2842" s="11"/>
      <c r="LTP2842" s="11"/>
      <c r="LTQ2842" s="12"/>
      <c r="LTR2842" s="12"/>
      <c r="LTS2842" s="11"/>
      <c r="LTT2842" s="11"/>
      <c r="LTU2842" s="11"/>
      <c r="LTV2842" s="12"/>
      <c r="LTW2842" s="12"/>
      <c r="LTX2842" s="11"/>
      <c r="LTY2842" s="11"/>
      <c r="LTZ2842" s="11"/>
      <c r="LUA2842" s="12"/>
      <c r="LUB2842" s="12"/>
      <c r="LUC2842" s="11"/>
      <c r="LUD2842" s="11"/>
      <c r="LUE2842" s="11"/>
      <c r="LUF2842" s="12"/>
      <c r="LUG2842" s="12"/>
      <c r="LUH2842" s="11"/>
      <c r="LUI2842" s="11"/>
      <c r="LUJ2842" s="11"/>
      <c r="LUK2842" s="12"/>
      <c r="LUL2842" s="12"/>
      <c r="LUM2842" s="11"/>
      <c r="LUN2842" s="11"/>
      <c r="LUO2842" s="11"/>
      <c r="LUP2842" s="12"/>
      <c r="LUQ2842" s="12"/>
      <c r="LUR2842" s="11"/>
      <c r="LUS2842" s="11"/>
      <c r="LUT2842" s="11"/>
      <c r="LUU2842" s="12"/>
      <c r="LUV2842" s="12"/>
      <c r="LUW2842" s="11"/>
      <c r="LUX2842" s="11"/>
      <c r="LUY2842" s="11"/>
      <c r="LUZ2842" s="12"/>
      <c r="LVA2842" s="12"/>
      <c r="LVB2842" s="11"/>
      <c r="LVC2842" s="11"/>
      <c r="LVD2842" s="11"/>
      <c r="LVE2842" s="12"/>
      <c r="LVF2842" s="12"/>
      <c r="LVG2842" s="11"/>
      <c r="LVH2842" s="11"/>
      <c r="LVI2842" s="11"/>
      <c r="LVJ2842" s="12"/>
      <c r="LVK2842" s="12"/>
      <c r="LVL2842" s="11"/>
      <c r="LVM2842" s="11"/>
      <c r="LVN2842" s="11"/>
      <c r="LVO2842" s="12"/>
      <c r="LVP2842" s="12"/>
      <c r="LVQ2842" s="11"/>
      <c r="LVR2842" s="11"/>
      <c r="LVS2842" s="11"/>
      <c r="LVT2842" s="12"/>
      <c r="LVU2842" s="12"/>
      <c r="LVV2842" s="11"/>
      <c r="LVW2842" s="11"/>
      <c r="LVX2842" s="11"/>
      <c r="LVY2842" s="12"/>
      <c r="LVZ2842" s="12"/>
      <c r="LWA2842" s="11"/>
      <c r="LWB2842" s="11"/>
      <c r="LWC2842" s="11"/>
      <c r="LWD2842" s="12"/>
      <c r="LWE2842" s="12"/>
      <c r="LWF2842" s="11"/>
      <c r="LWG2842" s="11"/>
      <c r="LWH2842" s="11"/>
      <c r="LWI2842" s="12"/>
      <c r="LWJ2842" s="12"/>
      <c r="LWK2842" s="11"/>
      <c r="LWL2842" s="11"/>
      <c r="LWM2842" s="11"/>
      <c r="LWN2842" s="12"/>
      <c r="LWO2842" s="12"/>
      <c r="LWP2842" s="11"/>
      <c r="LWQ2842" s="11"/>
      <c r="LWR2842" s="11"/>
      <c r="LWS2842" s="12"/>
      <c r="LWT2842" s="12"/>
      <c r="LWU2842" s="11"/>
      <c r="LWV2842" s="11"/>
      <c r="LWW2842" s="11"/>
      <c r="LWX2842" s="12"/>
      <c r="LWY2842" s="12"/>
      <c r="LWZ2842" s="11"/>
      <c r="LXA2842" s="11"/>
      <c r="LXB2842" s="11"/>
      <c r="LXC2842" s="12"/>
      <c r="LXD2842" s="12"/>
      <c r="LXE2842" s="11"/>
      <c r="LXF2842" s="11"/>
      <c r="LXG2842" s="11"/>
      <c r="LXH2842" s="12"/>
      <c r="LXI2842" s="12"/>
      <c r="LXJ2842" s="11"/>
      <c r="LXK2842" s="11"/>
      <c r="LXL2842" s="11"/>
      <c r="LXM2842" s="12"/>
      <c r="LXN2842" s="12"/>
      <c r="LXO2842" s="11"/>
      <c r="LXP2842" s="11"/>
      <c r="LXQ2842" s="11"/>
      <c r="LXR2842" s="12"/>
      <c r="LXS2842" s="12"/>
      <c r="LXT2842" s="11"/>
      <c r="LXU2842" s="11"/>
      <c r="LXV2842" s="11"/>
      <c r="LXW2842" s="12"/>
      <c r="LXX2842" s="12"/>
      <c r="LXY2842" s="11"/>
      <c r="LXZ2842" s="11"/>
      <c r="LYA2842" s="11"/>
      <c r="LYB2842" s="12"/>
      <c r="LYC2842" s="12"/>
      <c r="LYD2842" s="11"/>
      <c r="LYE2842" s="11"/>
      <c r="LYF2842" s="11"/>
      <c r="LYG2842" s="12"/>
      <c r="LYH2842" s="12"/>
      <c r="LYI2842" s="11"/>
      <c r="LYJ2842" s="11"/>
      <c r="LYK2842" s="11"/>
      <c r="LYL2842" s="12"/>
      <c r="LYM2842" s="12"/>
      <c r="LYN2842" s="11"/>
      <c r="LYO2842" s="11"/>
      <c r="LYP2842" s="11"/>
      <c r="LYQ2842" s="12"/>
      <c r="LYR2842" s="12"/>
      <c r="LYS2842" s="11"/>
      <c r="LYT2842" s="11"/>
      <c r="LYU2842" s="11"/>
      <c r="LYV2842" s="12"/>
      <c r="LYW2842" s="12"/>
      <c r="LYX2842" s="11"/>
      <c r="LYY2842" s="11"/>
      <c r="LYZ2842" s="11"/>
      <c r="LZA2842" s="12"/>
      <c r="LZB2842" s="12"/>
      <c r="LZC2842" s="11"/>
      <c r="LZD2842" s="11"/>
      <c r="LZE2842" s="11"/>
      <c r="LZF2842" s="12"/>
      <c r="LZG2842" s="12"/>
      <c r="LZH2842" s="11"/>
      <c r="LZI2842" s="11"/>
      <c r="LZJ2842" s="11"/>
      <c r="LZK2842" s="12"/>
      <c r="LZL2842" s="12"/>
      <c r="LZM2842" s="11"/>
      <c r="LZN2842" s="11"/>
      <c r="LZO2842" s="11"/>
      <c r="LZP2842" s="12"/>
      <c r="LZQ2842" s="12"/>
      <c r="LZR2842" s="11"/>
      <c r="LZS2842" s="11"/>
      <c r="LZT2842" s="11"/>
      <c r="LZU2842" s="12"/>
      <c r="LZV2842" s="12"/>
      <c r="LZW2842" s="11"/>
      <c r="LZX2842" s="11"/>
      <c r="LZY2842" s="11"/>
      <c r="LZZ2842" s="12"/>
      <c r="MAA2842" s="12"/>
      <c r="MAB2842" s="11"/>
      <c r="MAC2842" s="11"/>
      <c r="MAD2842" s="11"/>
      <c r="MAE2842" s="12"/>
      <c r="MAF2842" s="12"/>
      <c r="MAG2842" s="11"/>
      <c r="MAH2842" s="11"/>
      <c r="MAI2842" s="11"/>
      <c r="MAJ2842" s="12"/>
      <c r="MAK2842" s="12"/>
      <c r="MAL2842" s="11"/>
      <c r="MAM2842" s="11"/>
      <c r="MAN2842" s="11"/>
      <c r="MAO2842" s="12"/>
      <c r="MAP2842" s="12"/>
      <c r="MAQ2842" s="11"/>
      <c r="MAR2842" s="11"/>
      <c r="MAS2842" s="11"/>
      <c r="MAT2842" s="12"/>
      <c r="MAU2842" s="12"/>
      <c r="MAV2842" s="11"/>
      <c r="MAW2842" s="11"/>
      <c r="MAX2842" s="11"/>
      <c r="MAY2842" s="12"/>
      <c r="MAZ2842" s="12"/>
      <c r="MBA2842" s="11"/>
      <c r="MBB2842" s="11"/>
      <c r="MBC2842" s="11"/>
      <c r="MBD2842" s="12"/>
      <c r="MBE2842" s="12"/>
      <c r="MBF2842" s="11"/>
      <c r="MBG2842" s="11"/>
      <c r="MBH2842" s="11"/>
      <c r="MBI2842" s="12"/>
      <c r="MBJ2842" s="12"/>
      <c r="MBK2842" s="11"/>
      <c r="MBL2842" s="11"/>
      <c r="MBM2842" s="11"/>
      <c r="MBN2842" s="12"/>
      <c r="MBO2842" s="12"/>
      <c r="MBP2842" s="11"/>
      <c r="MBQ2842" s="11"/>
      <c r="MBR2842" s="11"/>
      <c r="MBS2842" s="12"/>
      <c r="MBT2842" s="12"/>
      <c r="MBU2842" s="11"/>
      <c r="MBV2842" s="11"/>
      <c r="MBW2842" s="11"/>
      <c r="MBX2842" s="12"/>
      <c r="MBY2842" s="12"/>
      <c r="MBZ2842" s="11"/>
      <c r="MCA2842" s="11"/>
      <c r="MCB2842" s="11"/>
      <c r="MCC2842" s="12"/>
      <c r="MCD2842" s="12"/>
      <c r="MCE2842" s="11"/>
      <c r="MCF2842" s="11"/>
      <c r="MCG2842" s="11"/>
      <c r="MCH2842" s="12"/>
      <c r="MCI2842" s="12"/>
      <c r="MCJ2842" s="11"/>
      <c r="MCK2842" s="11"/>
      <c r="MCL2842" s="11"/>
      <c r="MCM2842" s="12"/>
      <c r="MCN2842" s="12"/>
      <c r="MCO2842" s="11"/>
      <c r="MCP2842" s="11"/>
      <c r="MCQ2842" s="11"/>
      <c r="MCR2842" s="12"/>
      <c r="MCS2842" s="12"/>
      <c r="MCT2842" s="11"/>
      <c r="MCU2842" s="11"/>
      <c r="MCV2842" s="11"/>
      <c r="MCW2842" s="12"/>
      <c r="MCX2842" s="12"/>
      <c r="MCY2842" s="11"/>
      <c r="MCZ2842" s="11"/>
      <c r="MDA2842" s="11"/>
      <c r="MDB2842" s="12"/>
      <c r="MDC2842" s="12"/>
      <c r="MDD2842" s="11"/>
      <c r="MDE2842" s="11"/>
      <c r="MDF2842" s="11"/>
      <c r="MDG2842" s="12"/>
      <c r="MDH2842" s="12"/>
      <c r="MDI2842" s="11"/>
      <c r="MDJ2842" s="11"/>
      <c r="MDK2842" s="11"/>
      <c r="MDL2842" s="12"/>
      <c r="MDM2842" s="12"/>
      <c r="MDN2842" s="11"/>
      <c r="MDO2842" s="11"/>
      <c r="MDP2842" s="11"/>
      <c r="MDQ2842" s="12"/>
      <c r="MDR2842" s="12"/>
      <c r="MDS2842" s="11"/>
      <c r="MDT2842" s="11"/>
      <c r="MDU2842" s="11"/>
      <c r="MDV2842" s="12"/>
      <c r="MDW2842" s="12"/>
      <c r="MDX2842" s="11"/>
      <c r="MDY2842" s="11"/>
      <c r="MDZ2842" s="11"/>
      <c r="MEA2842" s="12"/>
      <c r="MEB2842" s="12"/>
      <c r="MEC2842" s="11"/>
      <c r="MED2842" s="11"/>
      <c r="MEE2842" s="11"/>
      <c r="MEF2842" s="12"/>
      <c r="MEG2842" s="12"/>
      <c r="MEH2842" s="11"/>
      <c r="MEI2842" s="11"/>
      <c r="MEJ2842" s="11"/>
      <c r="MEK2842" s="12"/>
      <c r="MEL2842" s="12"/>
      <c r="MEM2842" s="11"/>
      <c r="MEN2842" s="11"/>
      <c r="MEO2842" s="11"/>
      <c r="MEP2842" s="12"/>
      <c r="MEQ2842" s="12"/>
      <c r="MER2842" s="11"/>
      <c r="MES2842" s="11"/>
      <c r="MET2842" s="11"/>
      <c r="MEU2842" s="12"/>
      <c r="MEV2842" s="12"/>
      <c r="MEW2842" s="11"/>
      <c r="MEX2842" s="11"/>
      <c r="MEY2842" s="11"/>
      <c r="MEZ2842" s="12"/>
      <c r="MFA2842" s="12"/>
      <c r="MFB2842" s="11"/>
      <c r="MFC2842" s="11"/>
      <c r="MFD2842" s="11"/>
      <c r="MFE2842" s="12"/>
      <c r="MFF2842" s="12"/>
      <c r="MFG2842" s="11"/>
      <c r="MFH2842" s="11"/>
      <c r="MFI2842" s="11"/>
      <c r="MFJ2842" s="12"/>
      <c r="MFK2842" s="12"/>
      <c r="MFL2842" s="11"/>
      <c r="MFM2842" s="11"/>
      <c r="MFN2842" s="11"/>
      <c r="MFO2842" s="12"/>
      <c r="MFP2842" s="12"/>
      <c r="MFQ2842" s="11"/>
      <c r="MFR2842" s="11"/>
      <c r="MFS2842" s="11"/>
      <c r="MFT2842" s="12"/>
      <c r="MFU2842" s="12"/>
      <c r="MFV2842" s="11"/>
      <c r="MFW2842" s="11"/>
      <c r="MFX2842" s="11"/>
      <c r="MFY2842" s="12"/>
      <c r="MFZ2842" s="12"/>
      <c r="MGA2842" s="11"/>
      <c r="MGB2842" s="11"/>
      <c r="MGC2842" s="11"/>
      <c r="MGD2842" s="12"/>
      <c r="MGE2842" s="12"/>
      <c r="MGF2842" s="11"/>
      <c r="MGG2842" s="11"/>
      <c r="MGH2842" s="11"/>
      <c r="MGI2842" s="12"/>
      <c r="MGJ2842" s="12"/>
      <c r="MGK2842" s="11"/>
      <c r="MGL2842" s="11"/>
      <c r="MGM2842" s="11"/>
      <c r="MGN2842" s="12"/>
      <c r="MGO2842" s="12"/>
      <c r="MGP2842" s="11"/>
      <c r="MGQ2842" s="11"/>
      <c r="MGR2842" s="11"/>
      <c r="MGS2842" s="12"/>
      <c r="MGT2842" s="12"/>
      <c r="MGU2842" s="11"/>
      <c r="MGV2842" s="11"/>
      <c r="MGW2842" s="11"/>
      <c r="MGX2842" s="12"/>
      <c r="MGY2842" s="12"/>
      <c r="MGZ2842" s="11"/>
      <c r="MHA2842" s="11"/>
      <c r="MHB2842" s="11"/>
      <c r="MHC2842" s="12"/>
      <c r="MHD2842" s="12"/>
      <c r="MHE2842" s="11"/>
      <c r="MHF2842" s="11"/>
      <c r="MHG2842" s="11"/>
      <c r="MHH2842" s="12"/>
      <c r="MHI2842" s="12"/>
      <c r="MHJ2842" s="11"/>
      <c r="MHK2842" s="11"/>
      <c r="MHL2842" s="11"/>
      <c r="MHM2842" s="12"/>
      <c r="MHN2842" s="12"/>
      <c r="MHO2842" s="11"/>
      <c r="MHP2842" s="11"/>
      <c r="MHQ2842" s="11"/>
      <c r="MHR2842" s="12"/>
      <c r="MHS2842" s="12"/>
      <c r="MHT2842" s="11"/>
      <c r="MHU2842" s="11"/>
      <c r="MHV2842" s="11"/>
      <c r="MHW2842" s="12"/>
      <c r="MHX2842" s="12"/>
      <c r="MHY2842" s="11"/>
      <c r="MHZ2842" s="11"/>
      <c r="MIA2842" s="11"/>
      <c r="MIB2842" s="12"/>
      <c r="MIC2842" s="12"/>
      <c r="MID2842" s="11"/>
      <c r="MIE2842" s="11"/>
      <c r="MIF2842" s="11"/>
      <c r="MIG2842" s="12"/>
      <c r="MIH2842" s="12"/>
      <c r="MII2842" s="11"/>
      <c r="MIJ2842" s="11"/>
      <c r="MIK2842" s="11"/>
      <c r="MIL2842" s="12"/>
      <c r="MIM2842" s="12"/>
      <c r="MIN2842" s="11"/>
      <c r="MIO2842" s="11"/>
      <c r="MIP2842" s="11"/>
      <c r="MIQ2842" s="12"/>
      <c r="MIR2842" s="12"/>
      <c r="MIS2842" s="11"/>
      <c r="MIT2842" s="11"/>
      <c r="MIU2842" s="11"/>
      <c r="MIV2842" s="12"/>
      <c r="MIW2842" s="12"/>
      <c r="MIX2842" s="11"/>
      <c r="MIY2842" s="11"/>
      <c r="MIZ2842" s="11"/>
      <c r="MJA2842" s="12"/>
      <c r="MJB2842" s="12"/>
      <c r="MJC2842" s="11"/>
      <c r="MJD2842" s="11"/>
      <c r="MJE2842" s="11"/>
      <c r="MJF2842" s="12"/>
      <c r="MJG2842" s="12"/>
      <c r="MJH2842" s="11"/>
      <c r="MJI2842" s="11"/>
      <c r="MJJ2842" s="11"/>
      <c r="MJK2842" s="12"/>
      <c r="MJL2842" s="12"/>
      <c r="MJM2842" s="11"/>
      <c r="MJN2842" s="11"/>
      <c r="MJO2842" s="11"/>
      <c r="MJP2842" s="12"/>
      <c r="MJQ2842" s="12"/>
      <c r="MJR2842" s="11"/>
      <c r="MJS2842" s="11"/>
      <c r="MJT2842" s="11"/>
      <c r="MJU2842" s="12"/>
      <c r="MJV2842" s="12"/>
      <c r="MJW2842" s="11"/>
      <c r="MJX2842" s="11"/>
      <c r="MJY2842" s="11"/>
      <c r="MJZ2842" s="12"/>
      <c r="MKA2842" s="12"/>
      <c r="MKB2842" s="11"/>
      <c r="MKC2842" s="11"/>
      <c r="MKD2842" s="11"/>
      <c r="MKE2842" s="12"/>
      <c r="MKF2842" s="12"/>
      <c r="MKG2842" s="11"/>
      <c r="MKH2842" s="11"/>
      <c r="MKI2842" s="11"/>
      <c r="MKJ2842" s="12"/>
      <c r="MKK2842" s="12"/>
      <c r="MKL2842" s="11"/>
      <c r="MKM2842" s="11"/>
      <c r="MKN2842" s="11"/>
      <c r="MKO2842" s="12"/>
      <c r="MKP2842" s="12"/>
      <c r="MKQ2842" s="11"/>
      <c r="MKR2842" s="11"/>
      <c r="MKS2842" s="11"/>
      <c r="MKT2842" s="12"/>
      <c r="MKU2842" s="12"/>
      <c r="MKV2842" s="11"/>
      <c r="MKW2842" s="11"/>
      <c r="MKX2842" s="11"/>
      <c r="MKY2842" s="12"/>
      <c r="MKZ2842" s="12"/>
      <c r="MLA2842" s="11"/>
      <c r="MLB2842" s="11"/>
      <c r="MLC2842" s="11"/>
      <c r="MLD2842" s="12"/>
      <c r="MLE2842" s="12"/>
      <c r="MLF2842" s="11"/>
      <c r="MLG2842" s="11"/>
      <c r="MLH2842" s="11"/>
      <c r="MLI2842" s="12"/>
      <c r="MLJ2842" s="12"/>
      <c r="MLK2842" s="11"/>
      <c r="MLL2842" s="11"/>
      <c r="MLM2842" s="11"/>
      <c r="MLN2842" s="12"/>
      <c r="MLO2842" s="12"/>
      <c r="MLP2842" s="11"/>
      <c r="MLQ2842" s="11"/>
      <c r="MLR2842" s="11"/>
      <c r="MLS2842" s="12"/>
      <c r="MLT2842" s="12"/>
      <c r="MLU2842" s="11"/>
      <c r="MLV2842" s="11"/>
      <c r="MLW2842" s="11"/>
      <c r="MLX2842" s="12"/>
      <c r="MLY2842" s="12"/>
      <c r="MLZ2842" s="11"/>
      <c r="MMA2842" s="11"/>
      <c r="MMB2842" s="11"/>
      <c r="MMC2842" s="12"/>
      <c r="MMD2842" s="12"/>
      <c r="MME2842" s="11"/>
      <c r="MMF2842" s="11"/>
      <c r="MMG2842" s="11"/>
      <c r="MMH2842" s="12"/>
      <c r="MMI2842" s="12"/>
      <c r="MMJ2842" s="11"/>
      <c r="MMK2842" s="11"/>
      <c r="MML2842" s="11"/>
      <c r="MMM2842" s="12"/>
      <c r="MMN2842" s="12"/>
      <c r="MMO2842" s="11"/>
      <c r="MMP2842" s="11"/>
      <c r="MMQ2842" s="11"/>
      <c r="MMR2842" s="12"/>
      <c r="MMS2842" s="12"/>
      <c r="MMT2842" s="11"/>
      <c r="MMU2842" s="11"/>
      <c r="MMV2842" s="11"/>
      <c r="MMW2842" s="12"/>
      <c r="MMX2842" s="12"/>
      <c r="MMY2842" s="11"/>
      <c r="MMZ2842" s="11"/>
      <c r="MNA2842" s="11"/>
      <c r="MNB2842" s="12"/>
      <c r="MNC2842" s="12"/>
      <c r="MND2842" s="11"/>
      <c r="MNE2842" s="11"/>
      <c r="MNF2842" s="11"/>
      <c r="MNG2842" s="12"/>
      <c r="MNH2842" s="12"/>
      <c r="MNI2842" s="11"/>
      <c r="MNJ2842" s="11"/>
      <c r="MNK2842" s="11"/>
      <c r="MNL2842" s="12"/>
      <c r="MNM2842" s="12"/>
      <c r="MNN2842" s="11"/>
      <c r="MNO2842" s="11"/>
      <c r="MNP2842" s="11"/>
      <c r="MNQ2842" s="12"/>
      <c r="MNR2842" s="12"/>
      <c r="MNS2842" s="11"/>
      <c r="MNT2842" s="11"/>
      <c r="MNU2842" s="11"/>
      <c r="MNV2842" s="12"/>
      <c r="MNW2842" s="12"/>
      <c r="MNX2842" s="11"/>
      <c r="MNY2842" s="11"/>
      <c r="MNZ2842" s="11"/>
      <c r="MOA2842" s="12"/>
      <c r="MOB2842" s="12"/>
      <c r="MOC2842" s="11"/>
      <c r="MOD2842" s="11"/>
      <c r="MOE2842" s="11"/>
      <c r="MOF2842" s="12"/>
      <c r="MOG2842" s="12"/>
      <c r="MOH2842" s="11"/>
      <c r="MOI2842" s="11"/>
      <c r="MOJ2842" s="11"/>
      <c r="MOK2842" s="12"/>
      <c r="MOL2842" s="12"/>
      <c r="MOM2842" s="11"/>
      <c r="MON2842" s="11"/>
      <c r="MOO2842" s="11"/>
      <c r="MOP2842" s="12"/>
      <c r="MOQ2842" s="12"/>
      <c r="MOR2842" s="11"/>
      <c r="MOS2842" s="11"/>
      <c r="MOT2842" s="11"/>
      <c r="MOU2842" s="12"/>
      <c r="MOV2842" s="12"/>
      <c r="MOW2842" s="11"/>
      <c r="MOX2842" s="11"/>
      <c r="MOY2842" s="11"/>
      <c r="MOZ2842" s="12"/>
      <c r="MPA2842" s="12"/>
      <c r="MPB2842" s="11"/>
      <c r="MPC2842" s="11"/>
      <c r="MPD2842" s="11"/>
      <c r="MPE2842" s="12"/>
      <c r="MPF2842" s="12"/>
      <c r="MPG2842" s="11"/>
      <c r="MPH2842" s="11"/>
      <c r="MPI2842" s="11"/>
      <c r="MPJ2842" s="12"/>
      <c r="MPK2842" s="12"/>
      <c r="MPL2842" s="11"/>
      <c r="MPM2842" s="11"/>
      <c r="MPN2842" s="11"/>
      <c r="MPO2842" s="12"/>
      <c r="MPP2842" s="12"/>
      <c r="MPQ2842" s="11"/>
      <c r="MPR2842" s="11"/>
      <c r="MPS2842" s="11"/>
      <c r="MPT2842" s="12"/>
      <c r="MPU2842" s="12"/>
      <c r="MPV2842" s="11"/>
      <c r="MPW2842" s="11"/>
      <c r="MPX2842" s="11"/>
      <c r="MPY2842" s="12"/>
      <c r="MPZ2842" s="12"/>
      <c r="MQA2842" s="11"/>
      <c r="MQB2842" s="11"/>
      <c r="MQC2842" s="11"/>
      <c r="MQD2842" s="12"/>
      <c r="MQE2842" s="12"/>
      <c r="MQF2842" s="11"/>
      <c r="MQG2842" s="11"/>
      <c r="MQH2842" s="11"/>
      <c r="MQI2842" s="12"/>
      <c r="MQJ2842" s="12"/>
      <c r="MQK2842" s="11"/>
      <c r="MQL2842" s="11"/>
      <c r="MQM2842" s="11"/>
      <c r="MQN2842" s="12"/>
      <c r="MQO2842" s="12"/>
      <c r="MQP2842" s="11"/>
      <c r="MQQ2842" s="11"/>
      <c r="MQR2842" s="11"/>
      <c r="MQS2842" s="12"/>
      <c r="MQT2842" s="12"/>
      <c r="MQU2842" s="11"/>
      <c r="MQV2842" s="11"/>
      <c r="MQW2842" s="11"/>
      <c r="MQX2842" s="12"/>
      <c r="MQY2842" s="12"/>
      <c r="MQZ2842" s="11"/>
      <c r="MRA2842" s="11"/>
      <c r="MRB2842" s="11"/>
      <c r="MRC2842" s="12"/>
      <c r="MRD2842" s="12"/>
      <c r="MRE2842" s="11"/>
      <c r="MRF2842" s="11"/>
      <c r="MRG2842" s="11"/>
      <c r="MRH2842" s="12"/>
      <c r="MRI2842" s="12"/>
      <c r="MRJ2842" s="11"/>
      <c r="MRK2842" s="11"/>
      <c r="MRL2842" s="11"/>
      <c r="MRM2842" s="12"/>
      <c r="MRN2842" s="12"/>
      <c r="MRO2842" s="11"/>
      <c r="MRP2842" s="11"/>
      <c r="MRQ2842" s="11"/>
      <c r="MRR2842" s="12"/>
      <c r="MRS2842" s="12"/>
      <c r="MRT2842" s="11"/>
      <c r="MRU2842" s="11"/>
      <c r="MRV2842" s="11"/>
      <c r="MRW2842" s="12"/>
      <c r="MRX2842" s="12"/>
      <c r="MRY2842" s="11"/>
      <c r="MRZ2842" s="11"/>
      <c r="MSA2842" s="11"/>
      <c r="MSB2842" s="12"/>
      <c r="MSC2842" s="12"/>
      <c r="MSD2842" s="11"/>
      <c r="MSE2842" s="11"/>
      <c r="MSF2842" s="11"/>
      <c r="MSG2842" s="12"/>
      <c r="MSH2842" s="12"/>
      <c r="MSI2842" s="11"/>
      <c r="MSJ2842" s="11"/>
      <c r="MSK2842" s="11"/>
      <c r="MSL2842" s="12"/>
      <c r="MSM2842" s="12"/>
      <c r="MSN2842" s="11"/>
      <c r="MSO2842" s="11"/>
      <c r="MSP2842" s="11"/>
      <c r="MSQ2842" s="12"/>
      <c r="MSR2842" s="12"/>
      <c r="MSS2842" s="11"/>
      <c r="MST2842" s="11"/>
      <c r="MSU2842" s="11"/>
      <c r="MSV2842" s="12"/>
      <c r="MSW2842" s="12"/>
      <c r="MSX2842" s="11"/>
      <c r="MSY2842" s="11"/>
      <c r="MSZ2842" s="11"/>
      <c r="MTA2842" s="12"/>
      <c r="MTB2842" s="12"/>
      <c r="MTC2842" s="11"/>
      <c r="MTD2842" s="11"/>
      <c r="MTE2842" s="11"/>
      <c r="MTF2842" s="12"/>
      <c r="MTG2842" s="12"/>
      <c r="MTH2842" s="11"/>
      <c r="MTI2842" s="11"/>
      <c r="MTJ2842" s="11"/>
      <c r="MTK2842" s="12"/>
      <c r="MTL2842" s="12"/>
      <c r="MTM2842" s="11"/>
      <c r="MTN2842" s="11"/>
      <c r="MTO2842" s="11"/>
      <c r="MTP2842" s="12"/>
      <c r="MTQ2842" s="12"/>
      <c r="MTR2842" s="11"/>
      <c r="MTS2842" s="11"/>
      <c r="MTT2842" s="11"/>
      <c r="MTU2842" s="12"/>
      <c r="MTV2842" s="12"/>
      <c r="MTW2842" s="11"/>
      <c r="MTX2842" s="11"/>
      <c r="MTY2842" s="11"/>
      <c r="MTZ2842" s="12"/>
      <c r="MUA2842" s="12"/>
      <c r="MUB2842" s="11"/>
      <c r="MUC2842" s="11"/>
      <c r="MUD2842" s="11"/>
      <c r="MUE2842" s="12"/>
      <c r="MUF2842" s="12"/>
      <c r="MUG2842" s="11"/>
      <c r="MUH2842" s="11"/>
      <c r="MUI2842" s="11"/>
      <c r="MUJ2842" s="12"/>
      <c r="MUK2842" s="12"/>
      <c r="MUL2842" s="11"/>
      <c r="MUM2842" s="11"/>
      <c r="MUN2842" s="11"/>
      <c r="MUO2842" s="12"/>
      <c r="MUP2842" s="12"/>
      <c r="MUQ2842" s="11"/>
      <c r="MUR2842" s="11"/>
      <c r="MUS2842" s="11"/>
      <c r="MUT2842" s="12"/>
      <c r="MUU2842" s="12"/>
      <c r="MUV2842" s="11"/>
      <c r="MUW2842" s="11"/>
      <c r="MUX2842" s="11"/>
      <c r="MUY2842" s="12"/>
      <c r="MUZ2842" s="12"/>
      <c r="MVA2842" s="11"/>
      <c r="MVB2842" s="11"/>
      <c r="MVC2842" s="11"/>
      <c r="MVD2842" s="12"/>
      <c r="MVE2842" s="12"/>
      <c r="MVF2842" s="11"/>
      <c r="MVG2842" s="11"/>
      <c r="MVH2842" s="11"/>
      <c r="MVI2842" s="12"/>
      <c r="MVJ2842" s="12"/>
      <c r="MVK2842" s="11"/>
      <c r="MVL2842" s="11"/>
      <c r="MVM2842" s="11"/>
      <c r="MVN2842" s="12"/>
      <c r="MVO2842" s="12"/>
      <c r="MVP2842" s="11"/>
      <c r="MVQ2842" s="11"/>
      <c r="MVR2842" s="11"/>
      <c r="MVS2842" s="12"/>
      <c r="MVT2842" s="12"/>
      <c r="MVU2842" s="11"/>
      <c r="MVV2842" s="11"/>
      <c r="MVW2842" s="11"/>
      <c r="MVX2842" s="12"/>
      <c r="MVY2842" s="12"/>
      <c r="MVZ2842" s="11"/>
      <c r="MWA2842" s="11"/>
      <c r="MWB2842" s="11"/>
      <c r="MWC2842" s="12"/>
      <c r="MWD2842" s="12"/>
      <c r="MWE2842" s="11"/>
      <c r="MWF2842" s="11"/>
      <c r="MWG2842" s="11"/>
      <c r="MWH2842" s="12"/>
      <c r="MWI2842" s="12"/>
      <c r="MWJ2842" s="11"/>
      <c r="MWK2842" s="11"/>
      <c r="MWL2842" s="11"/>
      <c r="MWM2842" s="12"/>
      <c r="MWN2842" s="12"/>
      <c r="MWO2842" s="11"/>
      <c r="MWP2842" s="11"/>
      <c r="MWQ2842" s="11"/>
      <c r="MWR2842" s="12"/>
      <c r="MWS2842" s="12"/>
      <c r="MWT2842" s="11"/>
      <c r="MWU2842" s="11"/>
      <c r="MWV2842" s="11"/>
      <c r="MWW2842" s="12"/>
      <c r="MWX2842" s="12"/>
      <c r="MWY2842" s="11"/>
      <c r="MWZ2842" s="11"/>
      <c r="MXA2842" s="11"/>
      <c r="MXB2842" s="12"/>
      <c r="MXC2842" s="12"/>
      <c r="MXD2842" s="11"/>
      <c r="MXE2842" s="11"/>
      <c r="MXF2842" s="11"/>
      <c r="MXG2842" s="12"/>
      <c r="MXH2842" s="12"/>
      <c r="MXI2842" s="11"/>
      <c r="MXJ2842" s="11"/>
      <c r="MXK2842" s="11"/>
      <c r="MXL2842" s="12"/>
      <c r="MXM2842" s="12"/>
      <c r="MXN2842" s="11"/>
      <c r="MXO2842" s="11"/>
      <c r="MXP2842" s="11"/>
      <c r="MXQ2842" s="12"/>
      <c r="MXR2842" s="12"/>
      <c r="MXS2842" s="11"/>
      <c r="MXT2842" s="11"/>
      <c r="MXU2842" s="11"/>
      <c r="MXV2842" s="12"/>
      <c r="MXW2842" s="12"/>
      <c r="MXX2842" s="11"/>
      <c r="MXY2842" s="11"/>
      <c r="MXZ2842" s="11"/>
      <c r="MYA2842" s="12"/>
      <c r="MYB2842" s="12"/>
      <c r="MYC2842" s="11"/>
      <c r="MYD2842" s="11"/>
      <c r="MYE2842" s="11"/>
      <c r="MYF2842" s="12"/>
      <c r="MYG2842" s="12"/>
      <c r="MYH2842" s="11"/>
      <c r="MYI2842" s="11"/>
      <c r="MYJ2842" s="11"/>
      <c r="MYK2842" s="12"/>
      <c r="MYL2842" s="12"/>
      <c r="MYM2842" s="11"/>
      <c r="MYN2842" s="11"/>
      <c r="MYO2842" s="11"/>
      <c r="MYP2842" s="12"/>
      <c r="MYQ2842" s="12"/>
      <c r="MYR2842" s="11"/>
      <c r="MYS2842" s="11"/>
      <c r="MYT2842" s="11"/>
      <c r="MYU2842" s="12"/>
      <c r="MYV2842" s="12"/>
      <c r="MYW2842" s="11"/>
      <c r="MYX2842" s="11"/>
      <c r="MYY2842" s="11"/>
      <c r="MYZ2842" s="12"/>
      <c r="MZA2842" s="12"/>
      <c r="MZB2842" s="11"/>
      <c r="MZC2842" s="11"/>
      <c r="MZD2842" s="11"/>
      <c r="MZE2842" s="12"/>
      <c r="MZF2842" s="12"/>
      <c r="MZG2842" s="11"/>
      <c r="MZH2842" s="11"/>
      <c r="MZI2842" s="11"/>
      <c r="MZJ2842" s="12"/>
      <c r="MZK2842" s="12"/>
      <c r="MZL2842" s="11"/>
      <c r="MZM2842" s="11"/>
      <c r="MZN2842" s="11"/>
      <c r="MZO2842" s="12"/>
      <c r="MZP2842" s="12"/>
      <c r="MZQ2842" s="11"/>
      <c r="MZR2842" s="11"/>
      <c r="MZS2842" s="11"/>
      <c r="MZT2842" s="12"/>
      <c r="MZU2842" s="12"/>
      <c r="MZV2842" s="11"/>
      <c r="MZW2842" s="11"/>
      <c r="MZX2842" s="11"/>
      <c r="MZY2842" s="12"/>
      <c r="MZZ2842" s="12"/>
      <c r="NAA2842" s="11"/>
      <c r="NAB2842" s="11"/>
      <c r="NAC2842" s="11"/>
      <c r="NAD2842" s="12"/>
      <c r="NAE2842" s="12"/>
      <c r="NAF2842" s="11"/>
      <c r="NAG2842" s="11"/>
      <c r="NAH2842" s="11"/>
      <c r="NAI2842" s="12"/>
      <c r="NAJ2842" s="12"/>
      <c r="NAK2842" s="11"/>
      <c r="NAL2842" s="11"/>
      <c r="NAM2842" s="11"/>
      <c r="NAN2842" s="12"/>
      <c r="NAO2842" s="12"/>
      <c r="NAP2842" s="11"/>
      <c r="NAQ2842" s="11"/>
      <c r="NAR2842" s="11"/>
      <c r="NAS2842" s="12"/>
      <c r="NAT2842" s="12"/>
      <c r="NAU2842" s="11"/>
      <c r="NAV2842" s="11"/>
      <c r="NAW2842" s="11"/>
      <c r="NAX2842" s="12"/>
      <c r="NAY2842" s="12"/>
      <c r="NAZ2842" s="11"/>
      <c r="NBA2842" s="11"/>
      <c r="NBB2842" s="11"/>
      <c r="NBC2842" s="12"/>
      <c r="NBD2842" s="12"/>
      <c r="NBE2842" s="11"/>
      <c r="NBF2842" s="11"/>
      <c r="NBG2842" s="11"/>
      <c r="NBH2842" s="12"/>
      <c r="NBI2842" s="12"/>
      <c r="NBJ2842" s="11"/>
      <c r="NBK2842" s="11"/>
      <c r="NBL2842" s="11"/>
      <c r="NBM2842" s="12"/>
      <c r="NBN2842" s="12"/>
      <c r="NBO2842" s="11"/>
      <c r="NBP2842" s="11"/>
      <c r="NBQ2842" s="11"/>
      <c r="NBR2842" s="12"/>
      <c r="NBS2842" s="12"/>
      <c r="NBT2842" s="11"/>
      <c r="NBU2842" s="11"/>
      <c r="NBV2842" s="11"/>
      <c r="NBW2842" s="12"/>
      <c r="NBX2842" s="12"/>
      <c r="NBY2842" s="11"/>
      <c r="NBZ2842" s="11"/>
      <c r="NCA2842" s="11"/>
      <c r="NCB2842" s="12"/>
      <c r="NCC2842" s="12"/>
      <c r="NCD2842" s="11"/>
      <c r="NCE2842" s="11"/>
      <c r="NCF2842" s="11"/>
      <c r="NCG2842" s="12"/>
      <c r="NCH2842" s="12"/>
      <c r="NCI2842" s="11"/>
      <c r="NCJ2842" s="11"/>
      <c r="NCK2842" s="11"/>
      <c r="NCL2842" s="12"/>
      <c r="NCM2842" s="12"/>
      <c r="NCN2842" s="11"/>
      <c r="NCO2842" s="11"/>
      <c r="NCP2842" s="11"/>
      <c r="NCQ2842" s="12"/>
      <c r="NCR2842" s="12"/>
      <c r="NCS2842" s="11"/>
      <c r="NCT2842" s="11"/>
      <c r="NCU2842" s="11"/>
      <c r="NCV2842" s="12"/>
      <c r="NCW2842" s="12"/>
      <c r="NCX2842" s="11"/>
      <c r="NCY2842" s="11"/>
      <c r="NCZ2842" s="11"/>
      <c r="NDA2842" s="12"/>
      <c r="NDB2842" s="12"/>
      <c r="NDC2842" s="11"/>
      <c r="NDD2842" s="11"/>
      <c r="NDE2842" s="11"/>
      <c r="NDF2842" s="12"/>
      <c r="NDG2842" s="12"/>
      <c r="NDH2842" s="11"/>
      <c r="NDI2842" s="11"/>
      <c r="NDJ2842" s="11"/>
      <c r="NDK2842" s="12"/>
      <c r="NDL2842" s="12"/>
      <c r="NDM2842" s="11"/>
      <c r="NDN2842" s="11"/>
      <c r="NDO2842" s="11"/>
      <c r="NDP2842" s="12"/>
      <c r="NDQ2842" s="12"/>
      <c r="NDR2842" s="11"/>
      <c r="NDS2842" s="11"/>
      <c r="NDT2842" s="11"/>
      <c r="NDU2842" s="12"/>
      <c r="NDV2842" s="12"/>
      <c r="NDW2842" s="11"/>
      <c r="NDX2842" s="11"/>
      <c r="NDY2842" s="11"/>
      <c r="NDZ2842" s="12"/>
      <c r="NEA2842" s="12"/>
      <c r="NEB2842" s="11"/>
      <c r="NEC2842" s="11"/>
      <c r="NED2842" s="11"/>
      <c r="NEE2842" s="12"/>
      <c r="NEF2842" s="12"/>
      <c r="NEG2842" s="11"/>
      <c r="NEH2842" s="11"/>
      <c r="NEI2842" s="11"/>
      <c r="NEJ2842" s="12"/>
      <c r="NEK2842" s="12"/>
      <c r="NEL2842" s="11"/>
      <c r="NEM2842" s="11"/>
      <c r="NEN2842" s="11"/>
      <c r="NEO2842" s="12"/>
      <c r="NEP2842" s="12"/>
      <c r="NEQ2842" s="11"/>
      <c r="NER2842" s="11"/>
      <c r="NES2842" s="11"/>
      <c r="NET2842" s="12"/>
      <c r="NEU2842" s="12"/>
      <c r="NEV2842" s="11"/>
      <c r="NEW2842" s="11"/>
      <c r="NEX2842" s="11"/>
      <c r="NEY2842" s="12"/>
      <c r="NEZ2842" s="12"/>
      <c r="NFA2842" s="11"/>
      <c r="NFB2842" s="11"/>
      <c r="NFC2842" s="11"/>
      <c r="NFD2842" s="12"/>
      <c r="NFE2842" s="12"/>
      <c r="NFF2842" s="11"/>
      <c r="NFG2842" s="11"/>
      <c r="NFH2842" s="11"/>
      <c r="NFI2842" s="12"/>
      <c r="NFJ2842" s="12"/>
      <c r="NFK2842" s="11"/>
      <c r="NFL2842" s="11"/>
      <c r="NFM2842" s="11"/>
      <c r="NFN2842" s="12"/>
      <c r="NFO2842" s="12"/>
      <c r="NFP2842" s="11"/>
      <c r="NFQ2842" s="11"/>
      <c r="NFR2842" s="11"/>
      <c r="NFS2842" s="12"/>
      <c r="NFT2842" s="12"/>
      <c r="NFU2842" s="11"/>
      <c r="NFV2842" s="11"/>
      <c r="NFW2842" s="11"/>
      <c r="NFX2842" s="12"/>
      <c r="NFY2842" s="12"/>
      <c r="NFZ2842" s="11"/>
      <c r="NGA2842" s="11"/>
      <c r="NGB2842" s="11"/>
      <c r="NGC2842" s="12"/>
      <c r="NGD2842" s="12"/>
      <c r="NGE2842" s="11"/>
      <c r="NGF2842" s="11"/>
      <c r="NGG2842" s="11"/>
      <c r="NGH2842" s="12"/>
      <c r="NGI2842" s="12"/>
      <c r="NGJ2842" s="11"/>
      <c r="NGK2842" s="11"/>
      <c r="NGL2842" s="11"/>
      <c r="NGM2842" s="12"/>
      <c r="NGN2842" s="12"/>
      <c r="NGO2842" s="11"/>
      <c r="NGP2842" s="11"/>
      <c r="NGQ2842" s="11"/>
      <c r="NGR2842" s="12"/>
      <c r="NGS2842" s="12"/>
      <c r="NGT2842" s="11"/>
      <c r="NGU2842" s="11"/>
      <c r="NGV2842" s="11"/>
      <c r="NGW2842" s="12"/>
      <c r="NGX2842" s="12"/>
      <c r="NGY2842" s="11"/>
      <c r="NGZ2842" s="11"/>
      <c r="NHA2842" s="11"/>
      <c r="NHB2842" s="12"/>
      <c r="NHC2842" s="12"/>
      <c r="NHD2842" s="11"/>
      <c r="NHE2842" s="11"/>
      <c r="NHF2842" s="11"/>
      <c r="NHG2842" s="12"/>
      <c r="NHH2842" s="12"/>
      <c r="NHI2842" s="11"/>
      <c r="NHJ2842" s="11"/>
      <c r="NHK2842" s="11"/>
      <c r="NHL2842" s="12"/>
      <c r="NHM2842" s="12"/>
      <c r="NHN2842" s="11"/>
      <c r="NHO2842" s="11"/>
      <c r="NHP2842" s="11"/>
      <c r="NHQ2842" s="12"/>
      <c r="NHR2842" s="12"/>
      <c r="NHS2842" s="11"/>
      <c r="NHT2842" s="11"/>
      <c r="NHU2842" s="11"/>
      <c r="NHV2842" s="12"/>
      <c r="NHW2842" s="12"/>
      <c r="NHX2842" s="11"/>
      <c r="NHY2842" s="11"/>
      <c r="NHZ2842" s="11"/>
      <c r="NIA2842" s="12"/>
      <c r="NIB2842" s="12"/>
      <c r="NIC2842" s="11"/>
      <c r="NID2842" s="11"/>
      <c r="NIE2842" s="11"/>
      <c r="NIF2842" s="12"/>
      <c r="NIG2842" s="12"/>
      <c r="NIH2842" s="11"/>
      <c r="NII2842" s="11"/>
      <c r="NIJ2842" s="11"/>
      <c r="NIK2842" s="12"/>
      <c r="NIL2842" s="12"/>
      <c r="NIM2842" s="11"/>
      <c r="NIN2842" s="11"/>
      <c r="NIO2842" s="11"/>
      <c r="NIP2842" s="12"/>
      <c r="NIQ2842" s="12"/>
      <c r="NIR2842" s="11"/>
      <c r="NIS2842" s="11"/>
      <c r="NIT2842" s="11"/>
      <c r="NIU2842" s="12"/>
      <c r="NIV2842" s="12"/>
      <c r="NIW2842" s="11"/>
      <c r="NIX2842" s="11"/>
      <c r="NIY2842" s="11"/>
      <c r="NIZ2842" s="12"/>
      <c r="NJA2842" s="12"/>
      <c r="NJB2842" s="11"/>
      <c r="NJC2842" s="11"/>
      <c r="NJD2842" s="11"/>
      <c r="NJE2842" s="12"/>
      <c r="NJF2842" s="12"/>
      <c r="NJG2842" s="11"/>
      <c r="NJH2842" s="11"/>
      <c r="NJI2842" s="11"/>
      <c r="NJJ2842" s="12"/>
      <c r="NJK2842" s="12"/>
      <c r="NJL2842" s="11"/>
      <c r="NJM2842" s="11"/>
      <c r="NJN2842" s="11"/>
      <c r="NJO2842" s="12"/>
      <c r="NJP2842" s="12"/>
      <c r="NJQ2842" s="11"/>
      <c r="NJR2842" s="11"/>
      <c r="NJS2842" s="11"/>
      <c r="NJT2842" s="12"/>
      <c r="NJU2842" s="12"/>
      <c r="NJV2842" s="11"/>
      <c r="NJW2842" s="11"/>
      <c r="NJX2842" s="11"/>
      <c r="NJY2842" s="12"/>
      <c r="NJZ2842" s="12"/>
      <c r="NKA2842" s="11"/>
      <c r="NKB2842" s="11"/>
      <c r="NKC2842" s="11"/>
      <c r="NKD2842" s="12"/>
      <c r="NKE2842" s="12"/>
      <c r="NKF2842" s="11"/>
      <c r="NKG2842" s="11"/>
      <c r="NKH2842" s="11"/>
      <c r="NKI2842" s="12"/>
      <c r="NKJ2842" s="12"/>
      <c r="NKK2842" s="11"/>
      <c r="NKL2842" s="11"/>
      <c r="NKM2842" s="11"/>
      <c r="NKN2842" s="12"/>
      <c r="NKO2842" s="12"/>
      <c r="NKP2842" s="11"/>
      <c r="NKQ2842" s="11"/>
      <c r="NKR2842" s="11"/>
      <c r="NKS2842" s="12"/>
      <c r="NKT2842" s="12"/>
      <c r="NKU2842" s="11"/>
      <c r="NKV2842" s="11"/>
      <c r="NKW2842" s="11"/>
      <c r="NKX2842" s="12"/>
      <c r="NKY2842" s="12"/>
      <c r="NKZ2842" s="11"/>
      <c r="NLA2842" s="11"/>
      <c r="NLB2842" s="11"/>
      <c r="NLC2842" s="12"/>
      <c r="NLD2842" s="12"/>
      <c r="NLE2842" s="11"/>
      <c r="NLF2842" s="11"/>
      <c r="NLG2842" s="11"/>
      <c r="NLH2842" s="12"/>
      <c r="NLI2842" s="12"/>
      <c r="NLJ2842" s="11"/>
      <c r="NLK2842" s="11"/>
      <c r="NLL2842" s="11"/>
      <c r="NLM2842" s="12"/>
      <c r="NLN2842" s="12"/>
      <c r="NLO2842" s="11"/>
      <c r="NLP2842" s="11"/>
      <c r="NLQ2842" s="11"/>
      <c r="NLR2842" s="12"/>
      <c r="NLS2842" s="12"/>
      <c r="NLT2842" s="11"/>
      <c r="NLU2842" s="11"/>
      <c r="NLV2842" s="11"/>
      <c r="NLW2842" s="12"/>
      <c r="NLX2842" s="12"/>
      <c r="NLY2842" s="11"/>
      <c r="NLZ2842" s="11"/>
      <c r="NMA2842" s="11"/>
      <c r="NMB2842" s="12"/>
      <c r="NMC2842" s="12"/>
      <c r="NMD2842" s="11"/>
      <c r="NME2842" s="11"/>
      <c r="NMF2842" s="11"/>
      <c r="NMG2842" s="12"/>
      <c r="NMH2842" s="12"/>
      <c r="NMI2842" s="11"/>
      <c r="NMJ2842" s="11"/>
      <c r="NMK2842" s="11"/>
      <c r="NML2842" s="12"/>
      <c r="NMM2842" s="12"/>
      <c r="NMN2842" s="11"/>
      <c r="NMO2842" s="11"/>
      <c r="NMP2842" s="11"/>
      <c r="NMQ2842" s="12"/>
      <c r="NMR2842" s="12"/>
      <c r="NMS2842" s="11"/>
      <c r="NMT2842" s="11"/>
      <c r="NMU2842" s="11"/>
      <c r="NMV2842" s="12"/>
      <c r="NMW2842" s="12"/>
      <c r="NMX2842" s="11"/>
      <c r="NMY2842" s="11"/>
      <c r="NMZ2842" s="11"/>
      <c r="NNA2842" s="12"/>
      <c r="NNB2842" s="12"/>
      <c r="NNC2842" s="11"/>
      <c r="NND2842" s="11"/>
      <c r="NNE2842" s="11"/>
      <c r="NNF2842" s="12"/>
      <c r="NNG2842" s="12"/>
      <c r="NNH2842" s="11"/>
      <c r="NNI2842" s="11"/>
      <c r="NNJ2842" s="11"/>
      <c r="NNK2842" s="12"/>
      <c r="NNL2842" s="12"/>
      <c r="NNM2842" s="11"/>
      <c r="NNN2842" s="11"/>
      <c r="NNO2842" s="11"/>
      <c r="NNP2842" s="12"/>
      <c r="NNQ2842" s="12"/>
      <c r="NNR2842" s="11"/>
      <c r="NNS2842" s="11"/>
      <c r="NNT2842" s="11"/>
      <c r="NNU2842" s="12"/>
      <c r="NNV2842" s="12"/>
      <c r="NNW2842" s="11"/>
      <c r="NNX2842" s="11"/>
      <c r="NNY2842" s="11"/>
      <c r="NNZ2842" s="12"/>
      <c r="NOA2842" s="12"/>
      <c r="NOB2842" s="11"/>
      <c r="NOC2842" s="11"/>
      <c r="NOD2842" s="11"/>
      <c r="NOE2842" s="12"/>
      <c r="NOF2842" s="12"/>
      <c r="NOG2842" s="11"/>
      <c r="NOH2842" s="11"/>
      <c r="NOI2842" s="11"/>
      <c r="NOJ2842" s="12"/>
      <c r="NOK2842" s="12"/>
      <c r="NOL2842" s="11"/>
      <c r="NOM2842" s="11"/>
      <c r="NON2842" s="11"/>
      <c r="NOO2842" s="12"/>
      <c r="NOP2842" s="12"/>
      <c r="NOQ2842" s="11"/>
      <c r="NOR2842" s="11"/>
      <c r="NOS2842" s="11"/>
      <c r="NOT2842" s="12"/>
      <c r="NOU2842" s="12"/>
      <c r="NOV2842" s="11"/>
      <c r="NOW2842" s="11"/>
      <c r="NOX2842" s="11"/>
      <c r="NOY2842" s="12"/>
      <c r="NOZ2842" s="12"/>
      <c r="NPA2842" s="11"/>
      <c r="NPB2842" s="11"/>
      <c r="NPC2842" s="11"/>
      <c r="NPD2842" s="12"/>
      <c r="NPE2842" s="12"/>
      <c r="NPF2842" s="11"/>
      <c r="NPG2842" s="11"/>
      <c r="NPH2842" s="11"/>
      <c r="NPI2842" s="12"/>
      <c r="NPJ2842" s="12"/>
      <c r="NPK2842" s="11"/>
      <c r="NPL2842" s="11"/>
      <c r="NPM2842" s="11"/>
      <c r="NPN2842" s="12"/>
      <c r="NPO2842" s="12"/>
      <c r="NPP2842" s="11"/>
      <c r="NPQ2842" s="11"/>
      <c r="NPR2842" s="11"/>
      <c r="NPS2842" s="12"/>
      <c r="NPT2842" s="12"/>
      <c r="NPU2842" s="11"/>
      <c r="NPV2842" s="11"/>
      <c r="NPW2842" s="11"/>
      <c r="NPX2842" s="12"/>
      <c r="NPY2842" s="12"/>
      <c r="NPZ2842" s="11"/>
      <c r="NQA2842" s="11"/>
      <c r="NQB2842" s="11"/>
      <c r="NQC2842" s="12"/>
      <c r="NQD2842" s="12"/>
      <c r="NQE2842" s="11"/>
      <c r="NQF2842" s="11"/>
      <c r="NQG2842" s="11"/>
      <c r="NQH2842" s="12"/>
      <c r="NQI2842" s="12"/>
      <c r="NQJ2842" s="11"/>
      <c r="NQK2842" s="11"/>
      <c r="NQL2842" s="11"/>
      <c r="NQM2842" s="12"/>
      <c r="NQN2842" s="12"/>
      <c r="NQO2842" s="11"/>
      <c r="NQP2842" s="11"/>
      <c r="NQQ2842" s="11"/>
      <c r="NQR2842" s="12"/>
      <c r="NQS2842" s="12"/>
      <c r="NQT2842" s="11"/>
      <c r="NQU2842" s="11"/>
      <c r="NQV2842" s="11"/>
      <c r="NQW2842" s="12"/>
      <c r="NQX2842" s="12"/>
      <c r="NQY2842" s="11"/>
      <c r="NQZ2842" s="11"/>
      <c r="NRA2842" s="11"/>
      <c r="NRB2842" s="12"/>
      <c r="NRC2842" s="12"/>
      <c r="NRD2842" s="11"/>
      <c r="NRE2842" s="11"/>
      <c r="NRF2842" s="11"/>
      <c r="NRG2842" s="12"/>
      <c r="NRH2842" s="12"/>
      <c r="NRI2842" s="11"/>
      <c r="NRJ2842" s="11"/>
      <c r="NRK2842" s="11"/>
      <c r="NRL2842" s="12"/>
      <c r="NRM2842" s="12"/>
      <c r="NRN2842" s="11"/>
      <c r="NRO2842" s="11"/>
      <c r="NRP2842" s="11"/>
      <c r="NRQ2842" s="12"/>
      <c r="NRR2842" s="12"/>
      <c r="NRS2842" s="11"/>
      <c r="NRT2842" s="11"/>
      <c r="NRU2842" s="11"/>
      <c r="NRV2842" s="12"/>
      <c r="NRW2842" s="12"/>
      <c r="NRX2842" s="11"/>
      <c r="NRY2842" s="11"/>
      <c r="NRZ2842" s="11"/>
      <c r="NSA2842" s="12"/>
      <c r="NSB2842" s="12"/>
      <c r="NSC2842" s="11"/>
      <c r="NSD2842" s="11"/>
      <c r="NSE2842" s="11"/>
      <c r="NSF2842" s="12"/>
      <c r="NSG2842" s="12"/>
      <c r="NSH2842" s="11"/>
      <c r="NSI2842" s="11"/>
      <c r="NSJ2842" s="11"/>
      <c r="NSK2842" s="12"/>
      <c r="NSL2842" s="12"/>
      <c r="NSM2842" s="11"/>
      <c r="NSN2842" s="11"/>
      <c r="NSO2842" s="11"/>
      <c r="NSP2842" s="12"/>
      <c r="NSQ2842" s="12"/>
      <c r="NSR2842" s="11"/>
      <c r="NSS2842" s="11"/>
      <c r="NST2842" s="11"/>
      <c r="NSU2842" s="12"/>
      <c r="NSV2842" s="12"/>
      <c r="NSW2842" s="11"/>
      <c r="NSX2842" s="11"/>
      <c r="NSY2842" s="11"/>
      <c r="NSZ2842" s="12"/>
      <c r="NTA2842" s="12"/>
      <c r="NTB2842" s="11"/>
      <c r="NTC2842" s="11"/>
      <c r="NTD2842" s="11"/>
      <c r="NTE2842" s="12"/>
      <c r="NTF2842" s="12"/>
      <c r="NTG2842" s="11"/>
      <c r="NTH2842" s="11"/>
      <c r="NTI2842" s="11"/>
      <c r="NTJ2842" s="12"/>
      <c r="NTK2842" s="12"/>
      <c r="NTL2842" s="11"/>
      <c r="NTM2842" s="11"/>
      <c r="NTN2842" s="11"/>
      <c r="NTO2842" s="12"/>
      <c r="NTP2842" s="12"/>
      <c r="NTQ2842" s="11"/>
      <c r="NTR2842" s="11"/>
      <c r="NTS2842" s="11"/>
      <c r="NTT2842" s="12"/>
      <c r="NTU2842" s="12"/>
      <c r="NTV2842" s="11"/>
      <c r="NTW2842" s="11"/>
      <c r="NTX2842" s="11"/>
      <c r="NTY2842" s="12"/>
      <c r="NTZ2842" s="12"/>
      <c r="NUA2842" s="11"/>
      <c r="NUB2842" s="11"/>
      <c r="NUC2842" s="11"/>
      <c r="NUD2842" s="12"/>
      <c r="NUE2842" s="12"/>
      <c r="NUF2842" s="11"/>
      <c r="NUG2842" s="11"/>
      <c r="NUH2842" s="11"/>
      <c r="NUI2842" s="12"/>
      <c r="NUJ2842" s="12"/>
      <c r="NUK2842" s="11"/>
      <c r="NUL2842" s="11"/>
      <c r="NUM2842" s="11"/>
      <c r="NUN2842" s="12"/>
      <c r="NUO2842" s="12"/>
      <c r="NUP2842" s="11"/>
      <c r="NUQ2842" s="11"/>
      <c r="NUR2842" s="11"/>
      <c r="NUS2842" s="12"/>
      <c r="NUT2842" s="12"/>
      <c r="NUU2842" s="11"/>
      <c r="NUV2842" s="11"/>
      <c r="NUW2842" s="11"/>
      <c r="NUX2842" s="12"/>
      <c r="NUY2842" s="12"/>
      <c r="NUZ2842" s="11"/>
      <c r="NVA2842" s="11"/>
      <c r="NVB2842" s="11"/>
      <c r="NVC2842" s="12"/>
      <c r="NVD2842" s="12"/>
      <c r="NVE2842" s="11"/>
      <c r="NVF2842" s="11"/>
      <c r="NVG2842" s="11"/>
      <c r="NVH2842" s="12"/>
      <c r="NVI2842" s="12"/>
      <c r="NVJ2842" s="11"/>
      <c r="NVK2842" s="11"/>
      <c r="NVL2842" s="11"/>
      <c r="NVM2842" s="12"/>
      <c r="NVN2842" s="12"/>
      <c r="NVO2842" s="11"/>
      <c r="NVP2842" s="11"/>
      <c r="NVQ2842" s="11"/>
      <c r="NVR2842" s="12"/>
      <c r="NVS2842" s="12"/>
      <c r="NVT2842" s="11"/>
      <c r="NVU2842" s="11"/>
      <c r="NVV2842" s="11"/>
      <c r="NVW2842" s="12"/>
      <c r="NVX2842" s="12"/>
      <c r="NVY2842" s="11"/>
      <c r="NVZ2842" s="11"/>
      <c r="NWA2842" s="11"/>
      <c r="NWB2842" s="12"/>
      <c r="NWC2842" s="12"/>
      <c r="NWD2842" s="11"/>
      <c r="NWE2842" s="11"/>
      <c r="NWF2842" s="11"/>
      <c r="NWG2842" s="12"/>
      <c r="NWH2842" s="12"/>
      <c r="NWI2842" s="11"/>
      <c r="NWJ2842" s="11"/>
      <c r="NWK2842" s="11"/>
      <c r="NWL2842" s="12"/>
      <c r="NWM2842" s="12"/>
      <c r="NWN2842" s="11"/>
      <c r="NWO2842" s="11"/>
      <c r="NWP2842" s="11"/>
      <c r="NWQ2842" s="12"/>
      <c r="NWR2842" s="12"/>
      <c r="NWS2842" s="11"/>
      <c r="NWT2842" s="11"/>
      <c r="NWU2842" s="11"/>
      <c r="NWV2842" s="12"/>
      <c r="NWW2842" s="12"/>
      <c r="NWX2842" s="11"/>
      <c r="NWY2842" s="11"/>
      <c r="NWZ2842" s="11"/>
      <c r="NXA2842" s="12"/>
      <c r="NXB2842" s="12"/>
      <c r="NXC2842" s="11"/>
      <c r="NXD2842" s="11"/>
      <c r="NXE2842" s="11"/>
      <c r="NXF2842" s="12"/>
      <c r="NXG2842" s="12"/>
      <c r="NXH2842" s="11"/>
      <c r="NXI2842" s="11"/>
      <c r="NXJ2842" s="11"/>
      <c r="NXK2842" s="12"/>
      <c r="NXL2842" s="12"/>
      <c r="NXM2842" s="11"/>
      <c r="NXN2842" s="11"/>
      <c r="NXO2842" s="11"/>
      <c r="NXP2842" s="12"/>
      <c r="NXQ2842" s="12"/>
      <c r="NXR2842" s="11"/>
      <c r="NXS2842" s="11"/>
      <c r="NXT2842" s="11"/>
      <c r="NXU2842" s="12"/>
      <c r="NXV2842" s="12"/>
      <c r="NXW2842" s="11"/>
      <c r="NXX2842" s="11"/>
      <c r="NXY2842" s="11"/>
      <c r="NXZ2842" s="12"/>
      <c r="NYA2842" s="12"/>
      <c r="NYB2842" s="11"/>
      <c r="NYC2842" s="11"/>
      <c r="NYD2842" s="11"/>
      <c r="NYE2842" s="12"/>
      <c r="NYF2842" s="12"/>
      <c r="NYG2842" s="11"/>
      <c r="NYH2842" s="11"/>
      <c r="NYI2842" s="11"/>
      <c r="NYJ2842" s="12"/>
      <c r="NYK2842" s="12"/>
      <c r="NYL2842" s="11"/>
      <c r="NYM2842" s="11"/>
      <c r="NYN2842" s="11"/>
      <c r="NYO2842" s="12"/>
      <c r="NYP2842" s="12"/>
      <c r="NYQ2842" s="11"/>
      <c r="NYR2842" s="11"/>
      <c r="NYS2842" s="11"/>
      <c r="NYT2842" s="12"/>
      <c r="NYU2842" s="12"/>
      <c r="NYV2842" s="11"/>
      <c r="NYW2842" s="11"/>
      <c r="NYX2842" s="11"/>
      <c r="NYY2842" s="12"/>
      <c r="NYZ2842" s="12"/>
      <c r="NZA2842" s="11"/>
      <c r="NZB2842" s="11"/>
      <c r="NZC2842" s="11"/>
      <c r="NZD2842" s="12"/>
      <c r="NZE2842" s="12"/>
      <c r="NZF2842" s="11"/>
      <c r="NZG2842" s="11"/>
      <c r="NZH2842" s="11"/>
      <c r="NZI2842" s="12"/>
      <c r="NZJ2842" s="12"/>
      <c r="NZK2842" s="11"/>
      <c r="NZL2842" s="11"/>
      <c r="NZM2842" s="11"/>
      <c r="NZN2842" s="12"/>
      <c r="NZO2842" s="12"/>
      <c r="NZP2842" s="11"/>
      <c r="NZQ2842" s="11"/>
      <c r="NZR2842" s="11"/>
      <c r="NZS2842" s="12"/>
      <c r="NZT2842" s="12"/>
      <c r="NZU2842" s="11"/>
      <c r="NZV2842" s="11"/>
      <c r="NZW2842" s="11"/>
      <c r="NZX2842" s="12"/>
      <c r="NZY2842" s="12"/>
      <c r="NZZ2842" s="11"/>
      <c r="OAA2842" s="11"/>
      <c r="OAB2842" s="11"/>
      <c r="OAC2842" s="12"/>
      <c r="OAD2842" s="12"/>
      <c r="OAE2842" s="11"/>
      <c r="OAF2842" s="11"/>
      <c r="OAG2842" s="11"/>
      <c r="OAH2842" s="12"/>
      <c r="OAI2842" s="12"/>
      <c r="OAJ2842" s="11"/>
      <c r="OAK2842" s="11"/>
      <c r="OAL2842" s="11"/>
      <c r="OAM2842" s="12"/>
      <c r="OAN2842" s="12"/>
      <c r="OAO2842" s="11"/>
      <c r="OAP2842" s="11"/>
      <c r="OAQ2842" s="11"/>
      <c r="OAR2842" s="12"/>
      <c r="OAS2842" s="12"/>
      <c r="OAT2842" s="11"/>
      <c r="OAU2842" s="11"/>
      <c r="OAV2842" s="11"/>
      <c r="OAW2842" s="12"/>
      <c r="OAX2842" s="12"/>
      <c r="OAY2842" s="11"/>
      <c r="OAZ2842" s="11"/>
      <c r="OBA2842" s="11"/>
      <c r="OBB2842" s="12"/>
      <c r="OBC2842" s="12"/>
      <c r="OBD2842" s="11"/>
      <c r="OBE2842" s="11"/>
      <c r="OBF2842" s="11"/>
      <c r="OBG2842" s="12"/>
      <c r="OBH2842" s="12"/>
      <c r="OBI2842" s="11"/>
      <c r="OBJ2842" s="11"/>
      <c r="OBK2842" s="11"/>
      <c r="OBL2842" s="12"/>
      <c r="OBM2842" s="12"/>
      <c r="OBN2842" s="11"/>
      <c r="OBO2842" s="11"/>
      <c r="OBP2842" s="11"/>
      <c r="OBQ2842" s="12"/>
      <c r="OBR2842" s="12"/>
      <c r="OBS2842" s="11"/>
      <c r="OBT2842" s="11"/>
      <c r="OBU2842" s="11"/>
      <c r="OBV2842" s="12"/>
      <c r="OBW2842" s="12"/>
      <c r="OBX2842" s="11"/>
      <c r="OBY2842" s="11"/>
      <c r="OBZ2842" s="11"/>
      <c r="OCA2842" s="12"/>
      <c r="OCB2842" s="12"/>
      <c r="OCC2842" s="11"/>
      <c r="OCD2842" s="11"/>
      <c r="OCE2842" s="11"/>
      <c r="OCF2842" s="12"/>
      <c r="OCG2842" s="12"/>
      <c r="OCH2842" s="11"/>
      <c r="OCI2842" s="11"/>
      <c r="OCJ2842" s="11"/>
      <c r="OCK2842" s="12"/>
      <c r="OCL2842" s="12"/>
      <c r="OCM2842" s="11"/>
      <c r="OCN2842" s="11"/>
      <c r="OCO2842" s="11"/>
      <c r="OCP2842" s="12"/>
      <c r="OCQ2842" s="12"/>
      <c r="OCR2842" s="11"/>
      <c r="OCS2842" s="11"/>
      <c r="OCT2842" s="11"/>
      <c r="OCU2842" s="12"/>
      <c r="OCV2842" s="12"/>
      <c r="OCW2842" s="11"/>
      <c r="OCX2842" s="11"/>
      <c r="OCY2842" s="11"/>
      <c r="OCZ2842" s="12"/>
      <c r="ODA2842" s="12"/>
      <c r="ODB2842" s="11"/>
      <c r="ODC2842" s="11"/>
      <c r="ODD2842" s="11"/>
      <c r="ODE2842" s="12"/>
      <c r="ODF2842" s="12"/>
      <c r="ODG2842" s="11"/>
      <c r="ODH2842" s="11"/>
      <c r="ODI2842" s="11"/>
      <c r="ODJ2842" s="12"/>
      <c r="ODK2842" s="12"/>
      <c r="ODL2842" s="11"/>
      <c r="ODM2842" s="11"/>
      <c r="ODN2842" s="11"/>
      <c r="ODO2842" s="12"/>
      <c r="ODP2842" s="12"/>
      <c r="ODQ2842" s="11"/>
      <c r="ODR2842" s="11"/>
      <c r="ODS2842" s="11"/>
      <c r="ODT2842" s="12"/>
      <c r="ODU2842" s="12"/>
      <c r="ODV2842" s="11"/>
      <c r="ODW2842" s="11"/>
      <c r="ODX2842" s="11"/>
      <c r="ODY2842" s="12"/>
      <c r="ODZ2842" s="12"/>
      <c r="OEA2842" s="11"/>
      <c r="OEB2842" s="11"/>
      <c r="OEC2842" s="11"/>
      <c r="OED2842" s="12"/>
      <c r="OEE2842" s="12"/>
      <c r="OEF2842" s="11"/>
      <c r="OEG2842" s="11"/>
      <c r="OEH2842" s="11"/>
      <c r="OEI2842" s="12"/>
      <c r="OEJ2842" s="12"/>
      <c r="OEK2842" s="11"/>
      <c r="OEL2842" s="11"/>
      <c r="OEM2842" s="11"/>
      <c r="OEN2842" s="12"/>
      <c r="OEO2842" s="12"/>
      <c r="OEP2842" s="11"/>
      <c r="OEQ2842" s="11"/>
      <c r="OER2842" s="11"/>
      <c r="OES2842" s="12"/>
      <c r="OET2842" s="12"/>
      <c r="OEU2842" s="11"/>
      <c r="OEV2842" s="11"/>
      <c r="OEW2842" s="11"/>
      <c r="OEX2842" s="12"/>
      <c r="OEY2842" s="12"/>
      <c r="OEZ2842" s="11"/>
      <c r="OFA2842" s="11"/>
      <c r="OFB2842" s="11"/>
      <c r="OFC2842" s="12"/>
      <c r="OFD2842" s="12"/>
      <c r="OFE2842" s="11"/>
      <c r="OFF2842" s="11"/>
      <c r="OFG2842" s="11"/>
      <c r="OFH2842" s="12"/>
      <c r="OFI2842" s="12"/>
      <c r="OFJ2842" s="11"/>
      <c r="OFK2842" s="11"/>
      <c r="OFL2842" s="11"/>
      <c r="OFM2842" s="12"/>
      <c r="OFN2842" s="12"/>
      <c r="OFO2842" s="11"/>
      <c r="OFP2842" s="11"/>
      <c r="OFQ2842" s="11"/>
      <c r="OFR2842" s="12"/>
      <c r="OFS2842" s="12"/>
      <c r="OFT2842" s="11"/>
      <c r="OFU2842" s="11"/>
      <c r="OFV2842" s="11"/>
      <c r="OFW2842" s="12"/>
      <c r="OFX2842" s="12"/>
      <c r="OFY2842" s="11"/>
      <c r="OFZ2842" s="11"/>
      <c r="OGA2842" s="11"/>
      <c r="OGB2842" s="12"/>
      <c r="OGC2842" s="12"/>
      <c r="OGD2842" s="11"/>
      <c r="OGE2842" s="11"/>
      <c r="OGF2842" s="11"/>
      <c r="OGG2842" s="12"/>
      <c r="OGH2842" s="12"/>
      <c r="OGI2842" s="11"/>
      <c r="OGJ2842" s="11"/>
      <c r="OGK2842" s="11"/>
      <c r="OGL2842" s="12"/>
      <c r="OGM2842" s="12"/>
      <c r="OGN2842" s="11"/>
      <c r="OGO2842" s="11"/>
      <c r="OGP2842" s="11"/>
      <c r="OGQ2842" s="12"/>
      <c r="OGR2842" s="12"/>
      <c r="OGS2842" s="11"/>
      <c r="OGT2842" s="11"/>
      <c r="OGU2842" s="11"/>
      <c r="OGV2842" s="12"/>
      <c r="OGW2842" s="12"/>
      <c r="OGX2842" s="11"/>
      <c r="OGY2842" s="11"/>
      <c r="OGZ2842" s="11"/>
      <c r="OHA2842" s="12"/>
      <c r="OHB2842" s="12"/>
      <c r="OHC2842" s="11"/>
      <c r="OHD2842" s="11"/>
      <c r="OHE2842" s="11"/>
      <c r="OHF2842" s="12"/>
      <c r="OHG2842" s="12"/>
      <c r="OHH2842" s="11"/>
      <c r="OHI2842" s="11"/>
      <c r="OHJ2842" s="11"/>
      <c r="OHK2842" s="12"/>
      <c r="OHL2842" s="12"/>
      <c r="OHM2842" s="11"/>
      <c r="OHN2842" s="11"/>
      <c r="OHO2842" s="11"/>
      <c r="OHP2842" s="12"/>
      <c r="OHQ2842" s="12"/>
      <c r="OHR2842" s="11"/>
      <c r="OHS2842" s="11"/>
      <c r="OHT2842" s="11"/>
      <c r="OHU2842" s="12"/>
      <c r="OHV2842" s="12"/>
      <c r="OHW2842" s="11"/>
      <c r="OHX2842" s="11"/>
      <c r="OHY2842" s="11"/>
      <c r="OHZ2842" s="12"/>
      <c r="OIA2842" s="12"/>
      <c r="OIB2842" s="11"/>
      <c r="OIC2842" s="11"/>
      <c r="OID2842" s="11"/>
      <c r="OIE2842" s="12"/>
      <c r="OIF2842" s="12"/>
      <c r="OIG2842" s="11"/>
      <c r="OIH2842" s="11"/>
      <c r="OII2842" s="11"/>
      <c r="OIJ2842" s="12"/>
      <c r="OIK2842" s="12"/>
      <c r="OIL2842" s="11"/>
      <c r="OIM2842" s="11"/>
      <c r="OIN2842" s="11"/>
      <c r="OIO2842" s="12"/>
      <c r="OIP2842" s="12"/>
      <c r="OIQ2842" s="11"/>
      <c r="OIR2842" s="11"/>
      <c r="OIS2842" s="11"/>
      <c r="OIT2842" s="12"/>
      <c r="OIU2842" s="12"/>
      <c r="OIV2842" s="11"/>
      <c r="OIW2842" s="11"/>
      <c r="OIX2842" s="11"/>
      <c r="OIY2842" s="12"/>
      <c r="OIZ2842" s="12"/>
      <c r="OJA2842" s="11"/>
      <c r="OJB2842" s="11"/>
      <c r="OJC2842" s="11"/>
      <c r="OJD2842" s="12"/>
      <c r="OJE2842" s="12"/>
      <c r="OJF2842" s="11"/>
      <c r="OJG2842" s="11"/>
      <c r="OJH2842" s="11"/>
      <c r="OJI2842" s="12"/>
      <c r="OJJ2842" s="12"/>
      <c r="OJK2842" s="11"/>
      <c r="OJL2842" s="11"/>
      <c r="OJM2842" s="11"/>
      <c r="OJN2842" s="12"/>
      <c r="OJO2842" s="12"/>
      <c r="OJP2842" s="11"/>
      <c r="OJQ2842" s="11"/>
      <c r="OJR2842" s="11"/>
      <c r="OJS2842" s="12"/>
      <c r="OJT2842" s="12"/>
      <c r="OJU2842" s="11"/>
      <c r="OJV2842" s="11"/>
      <c r="OJW2842" s="11"/>
      <c r="OJX2842" s="12"/>
      <c r="OJY2842" s="12"/>
      <c r="OJZ2842" s="11"/>
      <c r="OKA2842" s="11"/>
      <c r="OKB2842" s="11"/>
      <c r="OKC2842" s="12"/>
      <c r="OKD2842" s="12"/>
      <c r="OKE2842" s="11"/>
      <c r="OKF2842" s="11"/>
      <c r="OKG2842" s="11"/>
      <c r="OKH2842" s="12"/>
      <c r="OKI2842" s="12"/>
      <c r="OKJ2842" s="11"/>
      <c r="OKK2842" s="11"/>
      <c r="OKL2842" s="11"/>
      <c r="OKM2842" s="12"/>
      <c r="OKN2842" s="12"/>
      <c r="OKO2842" s="11"/>
      <c r="OKP2842" s="11"/>
      <c r="OKQ2842" s="11"/>
      <c r="OKR2842" s="12"/>
      <c r="OKS2842" s="12"/>
      <c r="OKT2842" s="11"/>
      <c r="OKU2842" s="11"/>
      <c r="OKV2842" s="11"/>
      <c r="OKW2842" s="12"/>
      <c r="OKX2842" s="12"/>
      <c r="OKY2842" s="11"/>
      <c r="OKZ2842" s="11"/>
      <c r="OLA2842" s="11"/>
      <c r="OLB2842" s="12"/>
      <c r="OLC2842" s="12"/>
      <c r="OLD2842" s="11"/>
      <c r="OLE2842" s="11"/>
      <c r="OLF2842" s="11"/>
      <c r="OLG2842" s="12"/>
      <c r="OLH2842" s="12"/>
      <c r="OLI2842" s="11"/>
      <c r="OLJ2842" s="11"/>
      <c r="OLK2842" s="11"/>
      <c r="OLL2842" s="12"/>
      <c r="OLM2842" s="12"/>
      <c r="OLN2842" s="11"/>
      <c r="OLO2842" s="11"/>
      <c r="OLP2842" s="11"/>
      <c r="OLQ2842" s="12"/>
      <c r="OLR2842" s="12"/>
      <c r="OLS2842" s="11"/>
      <c r="OLT2842" s="11"/>
      <c r="OLU2842" s="11"/>
      <c r="OLV2842" s="12"/>
      <c r="OLW2842" s="12"/>
      <c r="OLX2842" s="11"/>
      <c r="OLY2842" s="11"/>
      <c r="OLZ2842" s="11"/>
      <c r="OMA2842" s="12"/>
      <c r="OMB2842" s="12"/>
      <c r="OMC2842" s="11"/>
      <c r="OMD2842" s="11"/>
      <c r="OME2842" s="11"/>
      <c r="OMF2842" s="12"/>
      <c r="OMG2842" s="12"/>
      <c r="OMH2842" s="11"/>
      <c r="OMI2842" s="11"/>
      <c r="OMJ2842" s="11"/>
      <c r="OMK2842" s="12"/>
      <c r="OML2842" s="12"/>
      <c r="OMM2842" s="11"/>
      <c r="OMN2842" s="11"/>
      <c r="OMO2842" s="11"/>
      <c r="OMP2842" s="12"/>
      <c r="OMQ2842" s="12"/>
      <c r="OMR2842" s="11"/>
      <c r="OMS2842" s="11"/>
      <c r="OMT2842" s="11"/>
      <c r="OMU2842" s="12"/>
      <c r="OMV2842" s="12"/>
      <c r="OMW2842" s="11"/>
      <c r="OMX2842" s="11"/>
      <c r="OMY2842" s="11"/>
      <c r="OMZ2842" s="12"/>
      <c r="ONA2842" s="12"/>
      <c r="ONB2842" s="11"/>
      <c r="ONC2842" s="11"/>
      <c r="OND2842" s="11"/>
      <c r="ONE2842" s="12"/>
      <c r="ONF2842" s="12"/>
      <c r="ONG2842" s="11"/>
      <c r="ONH2842" s="11"/>
      <c r="ONI2842" s="11"/>
      <c r="ONJ2842" s="12"/>
      <c r="ONK2842" s="12"/>
      <c r="ONL2842" s="11"/>
      <c r="ONM2842" s="11"/>
      <c r="ONN2842" s="11"/>
      <c r="ONO2842" s="12"/>
      <c r="ONP2842" s="12"/>
      <c r="ONQ2842" s="11"/>
      <c r="ONR2842" s="11"/>
      <c r="ONS2842" s="11"/>
      <c r="ONT2842" s="12"/>
      <c r="ONU2842" s="12"/>
      <c r="ONV2842" s="11"/>
      <c r="ONW2842" s="11"/>
      <c r="ONX2842" s="11"/>
      <c r="ONY2842" s="12"/>
      <c r="ONZ2842" s="12"/>
      <c r="OOA2842" s="11"/>
      <c r="OOB2842" s="11"/>
      <c r="OOC2842" s="11"/>
      <c r="OOD2842" s="12"/>
      <c r="OOE2842" s="12"/>
      <c r="OOF2842" s="11"/>
      <c r="OOG2842" s="11"/>
      <c r="OOH2842" s="11"/>
      <c r="OOI2842" s="12"/>
      <c r="OOJ2842" s="12"/>
      <c r="OOK2842" s="11"/>
      <c r="OOL2842" s="11"/>
      <c r="OOM2842" s="11"/>
      <c r="OON2842" s="12"/>
      <c r="OOO2842" s="12"/>
      <c r="OOP2842" s="11"/>
      <c r="OOQ2842" s="11"/>
      <c r="OOR2842" s="11"/>
      <c r="OOS2842" s="12"/>
      <c r="OOT2842" s="12"/>
      <c r="OOU2842" s="11"/>
      <c r="OOV2842" s="11"/>
      <c r="OOW2842" s="11"/>
      <c r="OOX2842" s="12"/>
      <c r="OOY2842" s="12"/>
      <c r="OOZ2842" s="11"/>
      <c r="OPA2842" s="11"/>
      <c r="OPB2842" s="11"/>
      <c r="OPC2842" s="12"/>
      <c r="OPD2842" s="12"/>
      <c r="OPE2842" s="11"/>
      <c r="OPF2842" s="11"/>
      <c r="OPG2842" s="11"/>
      <c r="OPH2842" s="12"/>
      <c r="OPI2842" s="12"/>
      <c r="OPJ2842" s="11"/>
      <c r="OPK2842" s="11"/>
      <c r="OPL2842" s="11"/>
      <c r="OPM2842" s="12"/>
      <c r="OPN2842" s="12"/>
      <c r="OPO2842" s="11"/>
      <c r="OPP2842" s="11"/>
      <c r="OPQ2842" s="11"/>
      <c r="OPR2842" s="12"/>
      <c r="OPS2842" s="12"/>
      <c r="OPT2842" s="11"/>
      <c r="OPU2842" s="11"/>
      <c r="OPV2842" s="11"/>
      <c r="OPW2842" s="12"/>
      <c r="OPX2842" s="12"/>
      <c r="OPY2842" s="11"/>
      <c r="OPZ2842" s="11"/>
      <c r="OQA2842" s="11"/>
      <c r="OQB2842" s="12"/>
      <c r="OQC2842" s="12"/>
      <c r="OQD2842" s="11"/>
      <c r="OQE2842" s="11"/>
      <c r="OQF2842" s="11"/>
      <c r="OQG2842" s="12"/>
      <c r="OQH2842" s="12"/>
      <c r="OQI2842" s="11"/>
      <c r="OQJ2842" s="11"/>
      <c r="OQK2842" s="11"/>
      <c r="OQL2842" s="12"/>
      <c r="OQM2842" s="12"/>
      <c r="OQN2842" s="11"/>
      <c r="OQO2842" s="11"/>
      <c r="OQP2842" s="11"/>
      <c r="OQQ2842" s="12"/>
      <c r="OQR2842" s="12"/>
      <c r="OQS2842" s="11"/>
      <c r="OQT2842" s="11"/>
      <c r="OQU2842" s="11"/>
      <c r="OQV2842" s="12"/>
      <c r="OQW2842" s="12"/>
      <c r="OQX2842" s="11"/>
      <c r="OQY2842" s="11"/>
      <c r="OQZ2842" s="11"/>
      <c r="ORA2842" s="12"/>
      <c r="ORB2842" s="12"/>
      <c r="ORC2842" s="11"/>
      <c r="ORD2842" s="11"/>
      <c r="ORE2842" s="11"/>
      <c r="ORF2842" s="12"/>
      <c r="ORG2842" s="12"/>
      <c r="ORH2842" s="11"/>
      <c r="ORI2842" s="11"/>
      <c r="ORJ2842" s="11"/>
      <c r="ORK2842" s="12"/>
      <c r="ORL2842" s="12"/>
      <c r="ORM2842" s="11"/>
      <c r="ORN2842" s="11"/>
      <c r="ORO2842" s="11"/>
      <c r="ORP2842" s="12"/>
      <c r="ORQ2842" s="12"/>
      <c r="ORR2842" s="11"/>
      <c r="ORS2842" s="11"/>
      <c r="ORT2842" s="11"/>
      <c r="ORU2842" s="12"/>
      <c r="ORV2842" s="12"/>
      <c r="ORW2842" s="11"/>
      <c r="ORX2842" s="11"/>
      <c r="ORY2842" s="11"/>
      <c r="ORZ2842" s="12"/>
      <c r="OSA2842" s="12"/>
      <c r="OSB2842" s="11"/>
      <c r="OSC2842" s="11"/>
      <c r="OSD2842" s="11"/>
      <c r="OSE2842" s="12"/>
      <c r="OSF2842" s="12"/>
      <c r="OSG2842" s="11"/>
      <c r="OSH2842" s="11"/>
      <c r="OSI2842" s="11"/>
      <c r="OSJ2842" s="12"/>
      <c r="OSK2842" s="12"/>
      <c r="OSL2842" s="11"/>
      <c r="OSM2842" s="11"/>
      <c r="OSN2842" s="11"/>
      <c r="OSO2842" s="12"/>
      <c r="OSP2842" s="12"/>
      <c r="OSQ2842" s="11"/>
      <c r="OSR2842" s="11"/>
      <c r="OSS2842" s="11"/>
      <c r="OST2842" s="12"/>
      <c r="OSU2842" s="12"/>
      <c r="OSV2842" s="11"/>
      <c r="OSW2842" s="11"/>
      <c r="OSX2842" s="11"/>
      <c r="OSY2842" s="12"/>
      <c r="OSZ2842" s="12"/>
      <c r="OTA2842" s="11"/>
      <c r="OTB2842" s="11"/>
      <c r="OTC2842" s="11"/>
      <c r="OTD2842" s="12"/>
      <c r="OTE2842" s="12"/>
      <c r="OTF2842" s="11"/>
      <c r="OTG2842" s="11"/>
      <c r="OTH2842" s="11"/>
      <c r="OTI2842" s="12"/>
      <c r="OTJ2842" s="12"/>
      <c r="OTK2842" s="11"/>
      <c r="OTL2842" s="11"/>
      <c r="OTM2842" s="11"/>
      <c r="OTN2842" s="12"/>
      <c r="OTO2842" s="12"/>
      <c r="OTP2842" s="11"/>
      <c r="OTQ2842" s="11"/>
      <c r="OTR2842" s="11"/>
      <c r="OTS2842" s="12"/>
      <c r="OTT2842" s="12"/>
      <c r="OTU2842" s="11"/>
      <c r="OTV2842" s="11"/>
      <c r="OTW2842" s="11"/>
      <c r="OTX2842" s="12"/>
      <c r="OTY2842" s="12"/>
      <c r="OTZ2842" s="11"/>
      <c r="OUA2842" s="11"/>
      <c r="OUB2842" s="11"/>
      <c r="OUC2842" s="12"/>
      <c r="OUD2842" s="12"/>
      <c r="OUE2842" s="11"/>
      <c r="OUF2842" s="11"/>
      <c r="OUG2842" s="11"/>
      <c r="OUH2842" s="12"/>
      <c r="OUI2842" s="12"/>
      <c r="OUJ2842" s="11"/>
      <c r="OUK2842" s="11"/>
      <c r="OUL2842" s="11"/>
      <c r="OUM2842" s="12"/>
      <c r="OUN2842" s="12"/>
      <c r="OUO2842" s="11"/>
      <c r="OUP2842" s="11"/>
      <c r="OUQ2842" s="11"/>
      <c r="OUR2842" s="12"/>
      <c r="OUS2842" s="12"/>
      <c r="OUT2842" s="11"/>
      <c r="OUU2842" s="11"/>
      <c r="OUV2842" s="11"/>
      <c r="OUW2842" s="12"/>
      <c r="OUX2842" s="12"/>
      <c r="OUY2842" s="11"/>
      <c r="OUZ2842" s="11"/>
      <c r="OVA2842" s="11"/>
      <c r="OVB2842" s="12"/>
      <c r="OVC2842" s="12"/>
      <c r="OVD2842" s="11"/>
      <c r="OVE2842" s="11"/>
      <c r="OVF2842" s="11"/>
      <c r="OVG2842" s="12"/>
      <c r="OVH2842" s="12"/>
      <c r="OVI2842" s="11"/>
      <c r="OVJ2842" s="11"/>
      <c r="OVK2842" s="11"/>
      <c r="OVL2842" s="12"/>
      <c r="OVM2842" s="12"/>
      <c r="OVN2842" s="11"/>
      <c r="OVO2842" s="11"/>
      <c r="OVP2842" s="11"/>
      <c r="OVQ2842" s="12"/>
      <c r="OVR2842" s="12"/>
      <c r="OVS2842" s="11"/>
      <c r="OVT2842" s="11"/>
      <c r="OVU2842" s="11"/>
      <c r="OVV2842" s="12"/>
      <c r="OVW2842" s="12"/>
      <c r="OVX2842" s="11"/>
      <c r="OVY2842" s="11"/>
      <c r="OVZ2842" s="11"/>
      <c r="OWA2842" s="12"/>
      <c r="OWB2842" s="12"/>
      <c r="OWC2842" s="11"/>
      <c r="OWD2842" s="11"/>
      <c r="OWE2842" s="11"/>
      <c r="OWF2842" s="12"/>
      <c r="OWG2842" s="12"/>
      <c r="OWH2842" s="11"/>
      <c r="OWI2842" s="11"/>
      <c r="OWJ2842" s="11"/>
      <c r="OWK2842" s="12"/>
      <c r="OWL2842" s="12"/>
      <c r="OWM2842" s="11"/>
      <c r="OWN2842" s="11"/>
      <c r="OWO2842" s="11"/>
      <c r="OWP2842" s="12"/>
      <c r="OWQ2842" s="12"/>
      <c r="OWR2842" s="11"/>
      <c r="OWS2842" s="11"/>
      <c r="OWT2842" s="11"/>
      <c r="OWU2842" s="12"/>
      <c r="OWV2842" s="12"/>
      <c r="OWW2842" s="11"/>
      <c r="OWX2842" s="11"/>
      <c r="OWY2842" s="11"/>
      <c r="OWZ2842" s="12"/>
      <c r="OXA2842" s="12"/>
      <c r="OXB2842" s="11"/>
      <c r="OXC2842" s="11"/>
      <c r="OXD2842" s="11"/>
      <c r="OXE2842" s="12"/>
      <c r="OXF2842" s="12"/>
      <c r="OXG2842" s="11"/>
      <c r="OXH2842" s="11"/>
      <c r="OXI2842" s="11"/>
      <c r="OXJ2842" s="12"/>
      <c r="OXK2842" s="12"/>
      <c r="OXL2842" s="11"/>
      <c r="OXM2842" s="11"/>
      <c r="OXN2842" s="11"/>
      <c r="OXO2842" s="12"/>
      <c r="OXP2842" s="12"/>
      <c r="OXQ2842" s="11"/>
      <c r="OXR2842" s="11"/>
      <c r="OXS2842" s="11"/>
      <c r="OXT2842" s="12"/>
      <c r="OXU2842" s="12"/>
      <c r="OXV2842" s="11"/>
      <c r="OXW2842" s="11"/>
      <c r="OXX2842" s="11"/>
      <c r="OXY2842" s="12"/>
      <c r="OXZ2842" s="12"/>
      <c r="OYA2842" s="11"/>
      <c r="OYB2842" s="11"/>
      <c r="OYC2842" s="11"/>
      <c r="OYD2842" s="12"/>
      <c r="OYE2842" s="12"/>
      <c r="OYF2842" s="11"/>
      <c r="OYG2842" s="11"/>
      <c r="OYH2842" s="11"/>
      <c r="OYI2842" s="12"/>
      <c r="OYJ2842" s="12"/>
      <c r="OYK2842" s="11"/>
      <c r="OYL2842" s="11"/>
      <c r="OYM2842" s="11"/>
      <c r="OYN2842" s="12"/>
      <c r="OYO2842" s="12"/>
      <c r="OYP2842" s="11"/>
      <c r="OYQ2842" s="11"/>
      <c r="OYR2842" s="11"/>
      <c r="OYS2842" s="12"/>
      <c r="OYT2842" s="12"/>
      <c r="OYU2842" s="11"/>
      <c r="OYV2842" s="11"/>
      <c r="OYW2842" s="11"/>
      <c r="OYX2842" s="12"/>
      <c r="OYY2842" s="12"/>
      <c r="OYZ2842" s="11"/>
      <c r="OZA2842" s="11"/>
      <c r="OZB2842" s="11"/>
      <c r="OZC2842" s="12"/>
      <c r="OZD2842" s="12"/>
      <c r="OZE2842" s="11"/>
      <c r="OZF2842" s="11"/>
      <c r="OZG2842" s="11"/>
      <c r="OZH2842" s="12"/>
      <c r="OZI2842" s="12"/>
      <c r="OZJ2842" s="11"/>
      <c r="OZK2842" s="11"/>
      <c r="OZL2842" s="11"/>
      <c r="OZM2842" s="12"/>
      <c r="OZN2842" s="12"/>
      <c r="OZO2842" s="11"/>
      <c r="OZP2842" s="11"/>
      <c r="OZQ2842" s="11"/>
      <c r="OZR2842" s="12"/>
      <c r="OZS2842" s="12"/>
      <c r="OZT2842" s="11"/>
      <c r="OZU2842" s="11"/>
      <c r="OZV2842" s="11"/>
      <c r="OZW2842" s="12"/>
      <c r="OZX2842" s="12"/>
      <c r="OZY2842" s="11"/>
      <c r="OZZ2842" s="11"/>
      <c r="PAA2842" s="11"/>
      <c r="PAB2842" s="12"/>
      <c r="PAC2842" s="12"/>
      <c r="PAD2842" s="11"/>
      <c r="PAE2842" s="11"/>
      <c r="PAF2842" s="11"/>
      <c r="PAG2842" s="12"/>
      <c r="PAH2842" s="12"/>
      <c r="PAI2842" s="11"/>
      <c r="PAJ2842" s="11"/>
      <c r="PAK2842" s="11"/>
      <c r="PAL2842" s="12"/>
      <c r="PAM2842" s="12"/>
      <c r="PAN2842" s="11"/>
      <c r="PAO2842" s="11"/>
      <c r="PAP2842" s="11"/>
      <c r="PAQ2842" s="12"/>
      <c r="PAR2842" s="12"/>
      <c r="PAS2842" s="11"/>
      <c r="PAT2842" s="11"/>
      <c r="PAU2842" s="11"/>
      <c r="PAV2842" s="12"/>
      <c r="PAW2842" s="12"/>
      <c r="PAX2842" s="11"/>
      <c r="PAY2842" s="11"/>
      <c r="PAZ2842" s="11"/>
      <c r="PBA2842" s="12"/>
      <c r="PBB2842" s="12"/>
      <c r="PBC2842" s="11"/>
      <c r="PBD2842" s="11"/>
      <c r="PBE2842" s="11"/>
      <c r="PBF2842" s="12"/>
      <c r="PBG2842" s="12"/>
      <c r="PBH2842" s="11"/>
      <c r="PBI2842" s="11"/>
      <c r="PBJ2842" s="11"/>
      <c r="PBK2842" s="12"/>
      <c r="PBL2842" s="12"/>
      <c r="PBM2842" s="11"/>
      <c r="PBN2842" s="11"/>
      <c r="PBO2842" s="11"/>
      <c r="PBP2842" s="12"/>
      <c r="PBQ2842" s="12"/>
      <c r="PBR2842" s="11"/>
      <c r="PBS2842" s="11"/>
      <c r="PBT2842" s="11"/>
      <c r="PBU2842" s="12"/>
      <c r="PBV2842" s="12"/>
      <c r="PBW2842" s="11"/>
      <c r="PBX2842" s="11"/>
      <c r="PBY2842" s="11"/>
      <c r="PBZ2842" s="12"/>
      <c r="PCA2842" s="12"/>
      <c r="PCB2842" s="11"/>
      <c r="PCC2842" s="11"/>
      <c r="PCD2842" s="11"/>
      <c r="PCE2842" s="12"/>
      <c r="PCF2842" s="12"/>
      <c r="PCG2842" s="11"/>
      <c r="PCH2842" s="11"/>
      <c r="PCI2842" s="11"/>
      <c r="PCJ2842" s="12"/>
      <c r="PCK2842" s="12"/>
      <c r="PCL2842" s="11"/>
      <c r="PCM2842" s="11"/>
      <c r="PCN2842" s="11"/>
      <c r="PCO2842" s="12"/>
      <c r="PCP2842" s="12"/>
      <c r="PCQ2842" s="11"/>
      <c r="PCR2842" s="11"/>
      <c r="PCS2842" s="11"/>
      <c r="PCT2842" s="12"/>
      <c r="PCU2842" s="12"/>
      <c r="PCV2842" s="11"/>
      <c r="PCW2842" s="11"/>
      <c r="PCX2842" s="11"/>
      <c r="PCY2842" s="12"/>
      <c r="PCZ2842" s="12"/>
      <c r="PDA2842" s="11"/>
      <c r="PDB2842" s="11"/>
      <c r="PDC2842" s="11"/>
      <c r="PDD2842" s="12"/>
      <c r="PDE2842" s="12"/>
      <c r="PDF2842" s="11"/>
      <c r="PDG2842" s="11"/>
      <c r="PDH2842" s="11"/>
      <c r="PDI2842" s="12"/>
      <c r="PDJ2842" s="12"/>
      <c r="PDK2842" s="11"/>
      <c r="PDL2842" s="11"/>
      <c r="PDM2842" s="11"/>
      <c r="PDN2842" s="12"/>
      <c r="PDO2842" s="12"/>
      <c r="PDP2842" s="11"/>
      <c r="PDQ2842" s="11"/>
      <c r="PDR2842" s="11"/>
      <c r="PDS2842" s="12"/>
      <c r="PDT2842" s="12"/>
      <c r="PDU2842" s="11"/>
      <c r="PDV2842" s="11"/>
      <c r="PDW2842" s="11"/>
      <c r="PDX2842" s="12"/>
      <c r="PDY2842" s="12"/>
      <c r="PDZ2842" s="11"/>
      <c r="PEA2842" s="11"/>
      <c r="PEB2842" s="11"/>
      <c r="PEC2842" s="12"/>
      <c r="PED2842" s="12"/>
      <c r="PEE2842" s="11"/>
      <c r="PEF2842" s="11"/>
      <c r="PEG2842" s="11"/>
      <c r="PEH2842" s="12"/>
      <c r="PEI2842" s="12"/>
      <c r="PEJ2842" s="11"/>
      <c r="PEK2842" s="11"/>
      <c r="PEL2842" s="11"/>
      <c r="PEM2842" s="12"/>
      <c r="PEN2842" s="12"/>
      <c r="PEO2842" s="11"/>
      <c r="PEP2842" s="11"/>
      <c r="PEQ2842" s="11"/>
      <c r="PER2842" s="12"/>
      <c r="PES2842" s="12"/>
      <c r="PET2842" s="11"/>
      <c r="PEU2842" s="11"/>
      <c r="PEV2842" s="11"/>
      <c r="PEW2842" s="12"/>
      <c r="PEX2842" s="12"/>
      <c r="PEY2842" s="11"/>
      <c r="PEZ2842" s="11"/>
      <c r="PFA2842" s="11"/>
      <c r="PFB2842" s="12"/>
      <c r="PFC2842" s="12"/>
      <c r="PFD2842" s="11"/>
      <c r="PFE2842" s="11"/>
      <c r="PFF2842" s="11"/>
      <c r="PFG2842" s="12"/>
      <c r="PFH2842" s="12"/>
      <c r="PFI2842" s="11"/>
      <c r="PFJ2842" s="11"/>
      <c r="PFK2842" s="11"/>
      <c r="PFL2842" s="12"/>
      <c r="PFM2842" s="12"/>
      <c r="PFN2842" s="11"/>
      <c r="PFO2842" s="11"/>
      <c r="PFP2842" s="11"/>
      <c r="PFQ2842" s="12"/>
      <c r="PFR2842" s="12"/>
      <c r="PFS2842" s="11"/>
      <c r="PFT2842" s="11"/>
      <c r="PFU2842" s="11"/>
      <c r="PFV2842" s="12"/>
      <c r="PFW2842" s="12"/>
      <c r="PFX2842" s="11"/>
      <c r="PFY2842" s="11"/>
      <c r="PFZ2842" s="11"/>
      <c r="PGA2842" s="12"/>
      <c r="PGB2842" s="12"/>
      <c r="PGC2842" s="11"/>
      <c r="PGD2842" s="11"/>
      <c r="PGE2842" s="11"/>
      <c r="PGF2842" s="12"/>
      <c r="PGG2842" s="12"/>
      <c r="PGH2842" s="11"/>
      <c r="PGI2842" s="11"/>
      <c r="PGJ2842" s="11"/>
      <c r="PGK2842" s="12"/>
      <c r="PGL2842" s="12"/>
      <c r="PGM2842" s="11"/>
      <c r="PGN2842" s="11"/>
      <c r="PGO2842" s="11"/>
      <c r="PGP2842" s="12"/>
      <c r="PGQ2842" s="12"/>
      <c r="PGR2842" s="11"/>
      <c r="PGS2842" s="11"/>
      <c r="PGT2842" s="11"/>
      <c r="PGU2842" s="12"/>
      <c r="PGV2842" s="12"/>
      <c r="PGW2842" s="11"/>
      <c r="PGX2842" s="11"/>
      <c r="PGY2842" s="11"/>
      <c r="PGZ2842" s="12"/>
      <c r="PHA2842" s="12"/>
      <c r="PHB2842" s="11"/>
      <c r="PHC2842" s="11"/>
      <c r="PHD2842" s="11"/>
      <c r="PHE2842" s="12"/>
      <c r="PHF2842" s="12"/>
      <c r="PHG2842" s="11"/>
      <c r="PHH2842" s="11"/>
      <c r="PHI2842" s="11"/>
      <c r="PHJ2842" s="12"/>
      <c r="PHK2842" s="12"/>
      <c r="PHL2842" s="11"/>
      <c r="PHM2842" s="11"/>
      <c r="PHN2842" s="11"/>
      <c r="PHO2842" s="12"/>
      <c r="PHP2842" s="12"/>
      <c r="PHQ2842" s="11"/>
      <c r="PHR2842" s="11"/>
      <c r="PHS2842" s="11"/>
      <c r="PHT2842" s="12"/>
      <c r="PHU2842" s="12"/>
      <c r="PHV2842" s="11"/>
      <c r="PHW2842" s="11"/>
      <c r="PHX2842" s="11"/>
      <c r="PHY2842" s="12"/>
      <c r="PHZ2842" s="12"/>
      <c r="PIA2842" s="11"/>
      <c r="PIB2842" s="11"/>
      <c r="PIC2842" s="11"/>
      <c r="PID2842" s="12"/>
      <c r="PIE2842" s="12"/>
      <c r="PIF2842" s="11"/>
      <c r="PIG2842" s="11"/>
      <c r="PIH2842" s="11"/>
      <c r="PII2842" s="12"/>
      <c r="PIJ2842" s="12"/>
      <c r="PIK2842" s="11"/>
      <c r="PIL2842" s="11"/>
      <c r="PIM2842" s="11"/>
      <c r="PIN2842" s="12"/>
      <c r="PIO2842" s="12"/>
      <c r="PIP2842" s="11"/>
      <c r="PIQ2842" s="11"/>
      <c r="PIR2842" s="11"/>
      <c r="PIS2842" s="12"/>
      <c r="PIT2842" s="12"/>
      <c r="PIU2842" s="11"/>
      <c r="PIV2842" s="11"/>
      <c r="PIW2842" s="11"/>
      <c r="PIX2842" s="12"/>
      <c r="PIY2842" s="12"/>
      <c r="PIZ2842" s="11"/>
      <c r="PJA2842" s="11"/>
      <c r="PJB2842" s="11"/>
      <c r="PJC2842" s="12"/>
      <c r="PJD2842" s="12"/>
      <c r="PJE2842" s="11"/>
      <c r="PJF2842" s="11"/>
      <c r="PJG2842" s="11"/>
      <c r="PJH2842" s="12"/>
      <c r="PJI2842" s="12"/>
      <c r="PJJ2842" s="11"/>
      <c r="PJK2842" s="11"/>
      <c r="PJL2842" s="11"/>
      <c r="PJM2842" s="12"/>
      <c r="PJN2842" s="12"/>
      <c r="PJO2842" s="11"/>
      <c r="PJP2842" s="11"/>
      <c r="PJQ2842" s="11"/>
      <c r="PJR2842" s="12"/>
      <c r="PJS2842" s="12"/>
      <c r="PJT2842" s="11"/>
      <c r="PJU2842" s="11"/>
      <c r="PJV2842" s="11"/>
      <c r="PJW2842" s="12"/>
      <c r="PJX2842" s="12"/>
      <c r="PJY2842" s="11"/>
      <c r="PJZ2842" s="11"/>
      <c r="PKA2842" s="11"/>
      <c r="PKB2842" s="12"/>
      <c r="PKC2842" s="12"/>
      <c r="PKD2842" s="11"/>
      <c r="PKE2842" s="11"/>
      <c r="PKF2842" s="11"/>
      <c r="PKG2842" s="12"/>
      <c r="PKH2842" s="12"/>
      <c r="PKI2842" s="11"/>
      <c r="PKJ2842" s="11"/>
      <c r="PKK2842" s="11"/>
      <c r="PKL2842" s="12"/>
      <c r="PKM2842" s="12"/>
      <c r="PKN2842" s="11"/>
      <c r="PKO2842" s="11"/>
      <c r="PKP2842" s="11"/>
      <c r="PKQ2842" s="12"/>
      <c r="PKR2842" s="12"/>
      <c r="PKS2842" s="11"/>
      <c r="PKT2842" s="11"/>
      <c r="PKU2842" s="11"/>
      <c r="PKV2842" s="12"/>
      <c r="PKW2842" s="12"/>
      <c r="PKX2842" s="11"/>
      <c r="PKY2842" s="11"/>
      <c r="PKZ2842" s="11"/>
      <c r="PLA2842" s="12"/>
      <c r="PLB2842" s="12"/>
      <c r="PLC2842" s="11"/>
      <c r="PLD2842" s="11"/>
      <c r="PLE2842" s="11"/>
      <c r="PLF2842" s="12"/>
      <c r="PLG2842" s="12"/>
      <c r="PLH2842" s="11"/>
      <c r="PLI2842" s="11"/>
      <c r="PLJ2842" s="11"/>
      <c r="PLK2842" s="12"/>
      <c r="PLL2842" s="12"/>
      <c r="PLM2842" s="11"/>
      <c r="PLN2842" s="11"/>
      <c r="PLO2842" s="11"/>
      <c r="PLP2842" s="12"/>
      <c r="PLQ2842" s="12"/>
      <c r="PLR2842" s="11"/>
      <c r="PLS2842" s="11"/>
      <c r="PLT2842" s="11"/>
      <c r="PLU2842" s="12"/>
      <c r="PLV2842" s="12"/>
      <c r="PLW2842" s="11"/>
      <c r="PLX2842" s="11"/>
      <c r="PLY2842" s="11"/>
      <c r="PLZ2842" s="12"/>
      <c r="PMA2842" s="12"/>
      <c r="PMB2842" s="11"/>
      <c r="PMC2842" s="11"/>
      <c r="PMD2842" s="11"/>
      <c r="PME2842" s="12"/>
      <c r="PMF2842" s="12"/>
      <c r="PMG2842" s="11"/>
      <c r="PMH2842" s="11"/>
      <c r="PMI2842" s="11"/>
      <c r="PMJ2842" s="12"/>
      <c r="PMK2842" s="12"/>
      <c r="PML2842" s="11"/>
      <c r="PMM2842" s="11"/>
      <c r="PMN2842" s="11"/>
      <c r="PMO2842" s="12"/>
      <c r="PMP2842" s="12"/>
      <c r="PMQ2842" s="11"/>
      <c r="PMR2842" s="11"/>
      <c r="PMS2842" s="11"/>
      <c r="PMT2842" s="12"/>
      <c r="PMU2842" s="12"/>
      <c r="PMV2842" s="11"/>
      <c r="PMW2842" s="11"/>
      <c r="PMX2842" s="11"/>
      <c r="PMY2842" s="12"/>
      <c r="PMZ2842" s="12"/>
      <c r="PNA2842" s="11"/>
      <c r="PNB2842" s="11"/>
      <c r="PNC2842" s="11"/>
      <c r="PND2842" s="12"/>
      <c r="PNE2842" s="12"/>
      <c r="PNF2842" s="11"/>
      <c r="PNG2842" s="11"/>
      <c r="PNH2842" s="11"/>
      <c r="PNI2842" s="12"/>
      <c r="PNJ2842" s="12"/>
      <c r="PNK2842" s="11"/>
      <c r="PNL2842" s="11"/>
      <c r="PNM2842" s="11"/>
      <c r="PNN2842" s="12"/>
      <c r="PNO2842" s="12"/>
      <c r="PNP2842" s="11"/>
      <c r="PNQ2842" s="11"/>
      <c r="PNR2842" s="11"/>
      <c r="PNS2842" s="12"/>
      <c r="PNT2842" s="12"/>
      <c r="PNU2842" s="11"/>
      <c r="PNV2842" s="11"/>
      <c r="PNW2842" s="11"/>
      <c r="PNX2842" s="12"/>
      <c r="PNY2842" s="12"/>
      <c r="PNZ2842" s="11"/>
      <c r="POA2842" s="11"/>
      <c r="POB2842" s="11"/>
      <c r="POC2842" s="12"/>
      <c r="POD2842" s="12"/>
      <c r="POE2842" s="11"/>
      <c r="POF2842" s="11"/>
      <c r="POG2842" s="11"/>
      <c r="POH2842" s="12"/>
      <c r="POI2842" s="12"/>
      <c r="POJ2842" s="11"/>
      <c r="POK2842" s="11"/>
      <c r="POL2842" s="11"/>
      <c r="POM2842" s="12"/>
      <c r="PON2842" s="12"/>
      <c r="POO2842" s="11"/>
      <c r="POP2842" s="11"/>
      <c r="POQ2842" s="11"/>
      <c r="POR2842" s="12"/>
      <c r="POS2842" s="12"/>
      <c r="POT2842" s="11"/>
      <c r="POU2842" s="11"/>
      <c r="POV2842" s="11"/>
      <c r="POW2842" s="12"/>
      <c r="POX2842" s="12"/>
      <c r="POY2842" s="11"/>
      <c r="POZ2842" s="11"/>
      <c r="PPA2842" s="11"/>
      <c r="PPB2842" s="12"/>
      <c r="PPC2842" s="12"/>
      <c r="PPD2842" s="11"/>
      <c r="PPE2842" s="11"/>
      <c r="PPF2842" s="11"/>
      <c r="PPG2842" s="12"/>
      <c r="PPH2842" s="12"/>
      <c r="PPI2842" s="11"/>
      <c r="PPJ2842" s="11"/>
      <c r="PPK2842" s="11"/>
      <c r="PPL2842" s="12"/>
      <c r="PPM2842" s="12"/>
      <c r="PPN2842" s="11"/>
      <c r="PPO2842" s="11"/>
      <c r="PPP2842" s="11"/>
      <c r="PPQ2842" s="12"/>
      <c r="PPR2842" s="12"/>
      <c r="PPS2842" s="11"/>
      <c r="PPT2842" s="11"/>
      <c r="PPU2842" s="11"/>
      <c r="PPV2842" s="12"/>
      <c r="PPW2842" s="12"/>
      <c r="PPX2842" s="11"/>
      <c r="PPY2842" s="11"/>
      <c r="PPZ2842" s="11"/>
      <c r="PQA2842" s="12"/>
      <c r="PQB2842" s="12"/>
      <c r="PQC2842" s="11"/>
      <c r="PQD2842" s="11"/>
      <c r="PQE2842" s="11"/>
      <c r="PQF2842" s="12"/>
      <c r="PQG2842" s="12"/>
      <c r="PQH2842" s="11"/>
      <c r="PQI2842" s="11"/>
      <c r="PQJ2842" s="11"/>
      <c r="PQK2842" s="12"/>
      <c r="PQL2842" s="12"/>
      <c r="PQM2842" s="11"/>
      <c r="PQN2842" s="11"/>
      <c r="PQO2842" s="11"/>
      <c r="PQP2842" s="12"/>
      <c r="PQQ2842" s="12"/>
      <c r="PQR2842" s="11"/>
      <c r="PQS2842" s="11"/>
      <c r="PQT2842" s="11"/>
      <c r="PQU2842" s="12"/>
      <c r="PQV2842" s="12"/>
      <c r="PQW2842" s="11"/>
      <c r="PQX2842" s="11"/>
      <c r="PQY2842" s="11"/>
      <c r="PQZ2842" s="12"/>
      <c r="PRA2842" s="12"/>
      <c r="PRB2842" s="11"/>
      <c r="PRC2842" s="11"/>
      <c r="PRD2842" s="11"/>
      <c r="PRE2842" s="12"/>
      <c r="PRF2842" s="12"/>
      <c r="PRG2842" s="11"/>
      <c r="PRH2842" s="11"/>
      <c r="PRI2842" s="11"/>
      <c r="PRJ2842" s="12"/>
      <c r="PRK2842" s="12"/>
      <c r="PRL2842" s="11"/>
      <c r="PRM2842" s="11"/>
      <c r="PRN2842" s="11"/>
      <c r="PRO2842" s="12"/>
      <c r="PRP2842" s="12"/>
      <c r="PRQ2842" s="11"/>
      <c r="PRR2842" s="11"/>
      <c r="PRS2842" s="11"/>
      <c r="PRT2842" s="12"/>
      <c r="PRU2842" s="12"/>
      <c r="PRV2842" s="11"/>
      <c r="PRW2842" s="11"/>
      <c r="PRX2842" s="11"/>
      <c r="PRY2842" s="12"/>
      <c r="PRZ2842" s="12"/>
      <c r="PSA2842" s="11"/>
      <c r="PSB2842" s="11"/>
      <c r="PSC2842" s="11"/>
      <c r="PSD2842" s="12"/>
      <c r="PSE2842" s="12"/>
      <c r="PSF2842" s="11"/>
      <c r="PSG2842" s="11"/>
      <c r="PSH2842" s="11"/>
      <c r="PSI2842" s="12"/>
      <c r="PSJ2842" s="12"/>
      <c r="PSK2842" s="11"/>
      <c r="PSL2842" s="11"/>
      <c r="PSM2842" s="11"/>
      <c r="PSN2842" s="12"/>
      <c r="PSO2842" s="12"/>
      <c r="PSP2842" s="11"/>
      <c r="PSQ2842" s="11"/>
      <c r="PSR2842" s="11"/>
      <c r="PSS2842" s="12"/>
      <c r="PST2842" s="12"/>
      <c r="PSU2842" s="11"/>
      <c r="PSV2842" s="11"/>
      <c r="PSW2842" s="11"/>
      <c r="PSX2842" s="12"/>
      <c r="PSY2842" s="12"/>
      <c r="PSZ2842" s="11"/>
      <c r="PTA2842" s="11"/>
      <c r="PTB2842" s="11"/>
      <c r="PTC2842" s="12"/>
      <c r="PTD2842" s="12"/>
      <c r="PTE2842" s="11"/>
      <c r="PTF2842" s="11"/>
      <c r="PTG2842" s="11"/>
      <c r="PTH2842" s="12"/>
      <c r="PTI2842" s="12"/>
      <c r="PTJ2842" s="11"/>
      <c r="PTK2842" s="11"/>
      <c r="PTL2842" s="11"/>
      <c r="PTM2842" s="12"/>
      <c r="PTN2842" s="12"/>
      <c r="PTO2842" s="11"/>
      <c r="PTP2842" s="11"/>
      <c r="PTQ2842" s="11"/>
      <c r="PTR2842" s="12"/>
      <c r="PTS2842" s="12"/>
      <c r="PTT2842" s="11"/>
      <c r="PTU2842" s="11"/>
      <c r="PTV2842" s="11"/>
      <c r="PTW2842" s="12"/>
      <c r="PTX2842" s="12"/>
      <c r="PTY2842" s="11"/>
      <c r="PTZ2842" s="11"/>
      <c r="PUA2842" s="11"/>
      <c r="PUB2842" s="12"/>
      <c r="PUC2842" s="12"/>
      <c r="PUD2842" s="11"/>
      <c r="PUE2842" s="11"/>
      <c r="PUF2842" s="11"/>
      <c r="PUG2842" s="12"/>
      <c r="PUH2842" s="12"/>
      <c r="PUI2842" s="11"/>
      <c r="PUJ2842" s="11"/>
      <c r="PUK2842" s="11"/>
      <c r="PUL2842" s="12"/>
      <c r="PUM2842" s="12"/>
      <c r="PUN2842" s="11"/>
      <c r="PUO2842" s="11"/>
      <c r="PUP2842" s="11"/>
      <c r="PUQ2842" s="12"/>
      <c r="PUR2842" s="12"/>
      <c r="PUS2842" s="11"/>
      <c r="PUT2842" s="11"/>
      <c r="PUU2842" s="11"/>
      <c r="PUV2842" s="12"/>
      <c r="PUW2842" s="12"/>
      <c r="PUX2842" s="11"/>
      <c r="PUY2842" s="11"/>
      <c r="PUZ2842" s="11"/>
      <c r="PVA2842" s="12"/>
      <c r="PVB2842" s="12"/>
      <c r="PVC2842" s="11"/>
      <c r="PVD2842" s="11"/>
      <c r="PVE2842" s="11"/>
      <c r="PVF2842" s="12"/>
      <c r="PVG2842" s="12"/>
      <c r="PVH2842" s="11"/>
      <c r="PVI2842" s="11"/>
      <c r="PVJ2842" s="11"/>
      <c r="PVK2842" s="12"/>
      <c r="PVL2842" s="12"/>
      <c r="PVM2842" s="11"/>
      <c r="PVN2842" s="11"/>
      <c r="PVO2842" s="11"/>
      <c r="PVP2842" s="12"/>
      <c r="PVQ2842" s="12"/>
      <c r="PVR2842" s="11"/>
      <c r="PVS2842" s="11"/>
      <c r="PVT2842" s="11"/>
      <c r="PVU2842" s="12"/>
      <c r="PVV2842" s="12"/>
      <c r="PVW2842" s="11"/>
      <c r="PVX2842" s="11"/>
      <c r="PVY2842" s="11"/>
      <c r="PVZ2842" s="12"/>
      <c r="PWA2842" s="12"/>
      <c r="PWB2842" s="11"/>
      <c r="PWC2842" s="11"/>
      <c r="PWD2842" s="11"/>
      <c r="PWE2842" s="12"/>
      <c r="PWF2842" s="12"/>
      <c r="PWG2842" s="11"/>
      <c r="PWH2842" s="11"/>
      <c r="PWI2842" s="11"/>
      <c r="PWJ2842" s="12"/>
      <c r="PWK2842" s="12"/>
      <c r="PWL2842" s="11"/>
      <c r="PWM2842" s="11"/>
      <c r="PWN2842" s="11"/>
      <c r="PWO2842" s="12"/>
      <c r="PWP2842" s="12"/>
      <c r="PWQ2842" s="11"/>
      <c r="PWR2842" s="11"/>
      <c r="PWS2842" s="11"/>
      <c r="PWT2842" s="12"/>
      <c r="PWU2842" s="12"/>
      <c r="PWV2842" s="11"/>
      <c r="PWW2842" s="11"/>
      <c r="PWX2842" s="11"/>
      <c r="PWY2842" s="12"/>
      <c r="PWZ2842" s="12"/>
      <c r="PXA2842" s="11"/>
      <c r="PXB2842" s="11"/>
      <c r="PXC2842" s="11"/>
      <c r="PXD2842" s="12"/>
      <c r="PXE2842" s="12"/>
      <c r="PXF2842" s="11"/>
      <c r="PXG2842" s="11"/>
      <c r="PXH2842" s="11"/>
      <c r="PXI2842" s="12"/>
      <c r="PXJ2842" s="12"/>
      <c r="PXK2842" s="11"/>
      <c r="PXL2842" s="11"/>
      <c r="PXM2842" s="11"/>
      <c r="PXN2842" s="12"/>
      <c r="PXO2842" s="12"/>
      <c r="PXP2842" s="11"/>
      <c r="PXQ2842" s="11"/>
      <c r="PXR2842" s="11"/>
      <c r="PXS2842" s="12"/>
      <c r="PXT2842" s="12"/>
      <c r="PXU2842" s="11"/>
      <c r="PXV2842" s="11"/>
      <c r="PXW2842" s="11"/>
      <c r="PXX2842" s="12"/>
      <c r="PXY2842" s="12"/>
      <c r="PXZ2842" s="11"/>
      <c r="PYA2842" s="11"/>
      <c r="PYB2842" s="11"/>
      <c r="PYC2842" s="12"/>
      <c r="PYD2842" s="12"/>
      <c r="PYE2842" s="11"/>
      <c r="PYF2842" s="11"/>
      <c r="PYG2842" s="11"/>
      <c r="PYH2842" s="12"/>
      <c r="PYI2842" s="12"/>
      <c r="PYJ2842" s="11"/>
      <c r="PYK2842" s="11"/>
      <c r="PYL2842" s="11"/>
      <c r="PYM2842" s="12"/>
      <c r="PYN2842" s="12"/>
      <c r="PYO2842" s="11"/>
      <c r="PYP2842" s="11"/>
      <c r="PYQ2842" s="11"/>
      <c r="PYR2842" s="12"/>
      <c r="PYS2842" s="12"/>
      <c r="PYT2842" s="11"/>
      <c r="PYU2842" s="11"/>
      <c r="PYV2842" s="11"/>
      <c r="PYW2842" s="12"/>
      <c r="PYX2842" s="12"/>
      <c r="PYY2842" s="11"/>
      <c r="PYZ2842" s="11"/>
      <c r="PZA2842" s="11"/>
      <c r="PZB2842" s="12"/>
      <c r="PZC2842" s="12"/>
      <c r="PZD2842" s="11"/>
      <c r="PZE2842" s="11"/>
      <c r="PZF2842" s="11"/>
      <c r="PZG2842" s="12"/>
      <c r="PZH2842" s="12"/>
      <c r="PZI2842" s="11"/>
      <c r="PZJ2842" s="11"/>
      <c r="PZK2842" s="11"/>
      <c r="PZL2842" s="12"/>
      <c r="PZM2842" s="12"/>
      <c r="PZN2842" s="11"/>
      <c r="PZO2842" s="11"/>
      <c r="PZP2842" s="11"/>
      <c r="PZQ2842" s="12"/>
      <c r="PZR2842" s="12"/>
      <c r="PZS2842" s="11"/>
      <c r="PZT2842" s="11"/>
      <c r="PZU2842" s="11"/>
      <c r="PZV2842" s="12"/>
      <c r="PZW2842" s="12"/>
      <c r="PZX2842" s="11"/>
      <c r="PZY2842" s="11"/>
      <c r="PZZ2842" s="11"/>
      <c r="QAA2842" s="12"/>
      <c r="QAB2842" s="12"/>
      <c r="QAC2842" s="11"/>
      <c r="QAD2842" s="11"/>
      <c r="QAE2842" s="11"/>
      <c r="QAF2842" s="12"/>
      <c r="QAG2842" s="12"/>
      <c r="QAH2842" s="11"/>
      <c r="QAI2842" s="11"/>
      <c r="QAJ2842" s="11"/>
      <c r="QAK2842" s="12"/>
      <c r="QAL2842" s="12"/>
      <c r="QAM2842" s="11"/>
      <c r="QAN2842" s="11"/>
      <c r="QAO2842" s="11"/>
      <c r="QAP2842" s="12"/>
      <c r="QAQ2842" s="12"/>
      <c r="QAR2842" s="11"/>
      <c r="QAS2842" s="11"/>
      <c r="QAT2842" s="11"/>
      <c r="QAU2842" s="12"/>
      <c r="QAV2842" s="12"/>
      <c r="QAW2842" s="11"/>
      <c r="QAX2842" s="11"/>
      <c r="QAY2842" s="11"/>
      <c r="QAZ2842" s="12"/>
      <c r="QBA2842" s="12"/>
      <c r="QBB2842" s="11"/>
      <c r="QBC2842" s="11"/>
      <c r="QBD2842" s="11"/>
      <c r="QBE2842" s="12"/>
      <c r="QBF2842" s="12"/>
      <c r="QBG2842" s="11"/>
      <c r="QBH2842" s="11"/>
      <c r="QBI2842" s="11"/>
      <c r="QBJ2842" s="12"/>
      <c r="QBK2842" s="12"/>
      <c r="QBL2842" s="11"/>
      <c r="QBM2842" s="11"/>
      <c r="QBN2842" s="11"/>
      <c r="QBO2842" s="12"/>
      <c r="QBP2842" s="12"/>
      <c r="QBQ2842" s="11"/>
      <c r="QBR2842" s="11"/>
      <c r="QBS2842" s="11"/>
      <c r="QBT2842" s="12"/>
      <c r="QBU2842" s="12"/>
      <c r="QBV2842" s="11"/>
      <c r="QBW2842" s="11"/>
      <c r="QBX2842" s="11"/>
      <c r="QBY2842" s="12"/>
      <c r="QBZ2842" s="12"/>
      <c r="QCA2842" s="11"/>
      <c r="QCB2842" s="11"/>
      <c r="QCC2842" s="11"/>
      <c r="QCD2842" s="12"/>
      <c r="QCE2842" s="12"/>
      <c r="QCF2842" s="11"/>
      <c r="QCG2842" s="11"/>
      <c r="QCH2842" s="11"/>
      <c r="QCI2842" s="12"/>
      <c r="QCJ2842" s="12"/>
      <c r="QCK2842" s="11"/>
      <c r="QCL2842" s="11"/>
      <c r="QCM2842" s="11"/>
      <c r="QCN2842" s="12"/>
      <c r="QCO2842" s="12"/>
      <c r="QCP2842" s="11"/>
      <c r="QCQ2842" s="11"/>
      <c r="QCR2842" s="11"/>
      <c r="QCS2842" s="12"/>
      <c r="QCT2842" s="12"/>
      <c r="QCU2842" s="11"/>
      <c r="QCV2842" s="11"/>
      <c r="QCW2842" s="11"/>
      <c r="QCX2842" s="12"/>
      <c r="QCY2842" s="12"/>
      <c r="QCZ2842" s="11"/>
      <c r="QDA2842" s="11"/>
      <c r="QDB2842" s="11"/>
      <c r="QDC2842" s="12"/>
      <c r="QDD2842" s="12"/>
      <c r="QDE2842" s="11"/>
      <c r="QDF2842" s="11"/>
      <c r="QDG2842" s="11"/>
      <c r="QDH2842" s="12"/>
      <c r="QDI2842" s="12"/>
      <c r="QDJ2842" s="11"/>
      <c r="QDK2842" s="11"/>
      <c r="QDL2842" s="11"/>
      <c r="QDM2842" s="12"/>
      <c r="QDN2842" s="12"/>
      <c r="QDO2842" s="11"/>
      <c r="QDP2842" s="11"/>
      <c r="QDQ2842" s="11"/>
      <c r="QDR2842" s="12"/>
      <c r="QDS2842" s="12"/>
      <c r="QDT2842" s="11"/>
      <c r="QDU2842" s="11"/>
      <c r="QDV2842" s="11"/>
      <c r="QDW2842" s="12"/>
      <c r="QDX2842" s="12"/>
      <c r="QDY2842" s="11"/>
      <c r="QDZ2842" s="11"/>
      <c r="QEA2842" s="11"/>
      <c r="QEB2842" s="12"/>
      <c r="QEC2842" s="12"/>
      <c r="QED2842" s="11"/>
      <c r="QEE2842" s="11"/>
      <c r="QEF2842" s="11"/>
      <c r="QEG2842" s="12"/>
      <c r="QEH2842" s="12"/>
      <c r="QEI2842" s="11"/>
      <c r="QEJ2842" s="11"/>
      <c r="QEK2842" s="11"/>
      <c r="QEL2842" s="12"/>
      <c r="QEM2842" s="12"/>
      <c r="QEN2842" s="11"/>
      <c r="QEO2842" s="11"/>
      <c r="QEP2842" s="11"/>
      <c r="QEQ2842" s="12"/>
      <c r="QER2842" s="12"/>
      <c r="QES2842" s="11"/>
      <c r="QET2842" s="11"/>
      <c r="QEU2842" s="11"/>
      <c r="QEV2842" s="12"/>
      <c r="QEW2842" s="12"/>
      <c r="QEX2842" s="11"/>
      <c r="QEY2842" s="11"/>
      <c r="QEZ2842" s="11"/>
      <c r="QFA2842" s="12"/>
      <c r="QFB2842" s="12"/>
      <c r="QFC2842" s="11"/>
      <c r="QFD2842" s="11"/>
      <c r="QFE2842" s="11"/>
      <c r="QFF2842" s="12"/>
      <c r="QFG2842" s="12"/>
      <c r="QFH2842" s="11"/>
      <c r="QFI2842" s="11"/>
      <c r="QFJ2842" s="11"/>
      <c r="QFK2842" s="12"/>
      <c r="QFL2842" s="12"/>
      <c r="QFM2842" s="11"/>
      <c r="QFN2842" s="11"/>
      <c r="QFO2842" s="11"/>
      <c r="QFP2842" s="12"/>
      <c r="QFQ2842" s="12"/>
      <c r="QFR2842" s="11"/>
      <c r="QFS2842" s="11"/>
      <c r="QFT2842" s="11"/>
      <c r="QFU2842" s="12"/>
      <c r="QFV2842" s="12"/>
      <c r="QFW2842" s="11"/>
      <c r="QFX2842" s="11"/>
      <c r="QFY2842" s="11"/>
      <c r="QFZ2842" s="12"/>
      <c r="QGA2842" s="12"/>
      <c r="QGB2842" s="11"/>
      <c r="QGC2842" s="11"/>
      <c r="QGD2842" s="11"/>
      <c r="QGE2842" s="12"/>
      <c r="QGF2842" s="12"/>
      <c r="QGG2842" s="11"/>
      <c r="QGH2842" s="11"/>
      <c r="QGI2842" s="11"/>
      <c r="QGJ2842" s="12"/>
      <c r="QGK2842" s="12"/>
      <c r="QGL2842" s="11"/>
      <c r="QGM2842" s="11"/>
      <c r="QGN2842" s="11"/>
      <c r="QGO2842" s="12"/>
      <c r="QGP2842" s="12"/>
      <c r="QGQ2842" s="11"/>
      <c r="QGR2842" s="11"/>
      <c r="QGS2842" s="11"/>
      <c r="QGT2842" s="12"/>
      <c r="QGU2842" s="12"/>
      <c r="QGV2842" s="11"/>
      <c r="QGW2842" s="11"/>
      <c r="QGX2842" s="11"/>
      <c r="QGY2842" s="12"/>
      <c r="QGZ2842" s="12"/>
      <c r="QHA2842" s="11"/>
      <c r="QHB2842" s="11"/>
      <c r="QHC2842" s="11"/>
      <c r="QHD2842" s="12"/>
      <c r="QHE2842" s="12"/>
      <c r="QHF2842" s="11"/>
      <c r="QHG2842" s="11"/>
      <c r="QHH2842" s="11"/>
      <c r="QHI2842" s="12"/>
      <c r="QHJ2842" s="12"/>
      <c r="QHK2842" s="11"/>
      <c r="QHL2842" s="11"/>
      <c r="QHM2842" s="11"/>
      <c r="QHN2842" s="12"/>
      <c r="QHO2842" s="12"/>
      <c r="QHP2842" s="11"/>
      <c r="QHQ2842" s="11"/>
      <c r="QHR2842" s="11"/>
      <c r="QHS2842" s="12"/>
      <c r="QHT2842" s="12"/>
      <c r="QHU2842" s="11"/>
      <c r="QHV2842" s="11"/>
      <c r="QHW2842" s="11"/>
      <c r="QHX2842" s="12"/>
      <c r="QHY2842" s="12"/>
      <c r="QHZ2842" s="11"/>
      <c r="QIA2842" s="11"/>
      <c r="QIB2842" s="11"/>
      <c r="QIC2842" s="12"/>
      <c r="QID2842" s="12"/>
      <c r="QIE2842" s="11"/>
      <c r="QIF2842" s="11"/>
      <c r="QIG2842" s="11"/>
      <c r="QIH2842" s="12"/>
      <c r="QII2842" s="12"/>
      <c r="QIJ2842" s="11"/>
      <c r="QIK2842" s="11"/>
      <c r="QIL2842" s="11"/>
      <c r="QIM2842" s="12"/>
      <c r="QIN2842" s="12"/>
      <c r="QIO2842" s="11"/>
      <c r="QIP2842" s="11"/>
      <c r="QIQ2842" s="11"/>
      <c r="QIR2842" s="12"/>
      <c r="QIS2842" s="12"/>
      <c r="QIT2842" s="11"/>
      <c r="QIU2842" s="11"/>
      <c r="QIV2842" s="11"/>
      <c r="QIW2842" s="12"/>
      <c r="QIX2842" s="12"/>
      <c r="QIY2842" s="11"/>
      <c r="QIZ2842" s="11"/>
      <c r="QJA2842" s="11"/>
      <c r="QJB2842" s="12"/>
      <c r="QJC2842" s="12"/>
      <c r="QJD2842" s="11"/>
      <c r="QJE2842" s="11"/>
      <c r="QJF2842" s="11"/>
      <c r="QJG2842" s="12"/>
      <c r="QJH2842" s="12"/>
      <c r="QJI2842" s="11"/>
      <c r="QJJ2842" s="11"/>
      <c r="QJK2842" s="11"/>
      <c r="QJL2842" s="12"/>
      <c r="QJM2842" s="12"/>
      <c r="QJN2842" s="11"/>
      <c r="QJO2842" s="11"/>
      <c r="QJP2842" s="11"/>
      <c r="QJQ2842" s="12"/>
      <c r="QJR2842" s="12"/>
      <c r="QJS2842" s="11"/>
      <c r="QJT2842" s="11"/>
      <c r="QJU2842" s="11"/>
      <c r="QJV2842" s="12"/>
      <c r="QJW2842" s="12"/>
      <c r="QJX2842" s="11"/>
      <c r="QJY2842" s="11"/>
      <c r="QJZ2842" s="11"/>
      <c r="QKA2842" s="12"/>
      <c r="QKB2842" s="12"/>
      <c r="QKC2842" s="11"/>
      <c r="QKD2842" s="11"/>
      <c r="QKE2842" s="11"/>
      <c r="QKF2842" s="12"/>
      <c r="QKG2842" s="12"/>
      <c r="QKH2842" s="11"/>
      <c r="QKI2842" s="11"/>
      <c r="QKJ2842" s="11"/>
      <c r="QKK2842" s="12"/>
      <c r="QKL2842" s="12"/>
      <c r="QKM2842" s="11"/>
      <c r="QKN2842" s="11"/>
      <c r="QKO2842" s="11"/>
      <c r="QKP2842" s="12"/>
      <c r="QKQ2842" s="12"/>
      <c r="QKR2842" s="11"/>
      <c r="QKS2842" s="11"/>
      <c r="QKT2842" s="11"/>
      <c r="QKU2842" s="12"/>
      <c r="QKV2842" s="12"/>
      <c r="QKW2842" s="11"/>
      <c r="QKX2842" s="11"/>
      <c r="QKY2842" s="11"/>
      <c r="QKZ2842" s="12"/>
      <c r="QLA2842" s="12"/>
      <c r="QLB2842" s="11"/>
      <c r="QLC2842" s="11"/>
      <c r="QLD2842" s="11"/>
      <c r="QLE2842" s="12"/>
      <c r="QLF2842" s="12"/>
      <c r="QLG2842" s="11"/>
      <c r="QLH2842" s="11"/>
      <c r="QLI2842" s="11"/>
      <c r="QLJ2842" s="12"/>
      <c r="QLK2842" s="12"/>
      <c r="QLL2842" s="11"/>
      <c r="QLM2842" s="11"/>
      <c r="QLN2842" s="11"/>
      <c r="QLO2842" s="12"/>
      <c r="QLP2842" s="12"/>
      <c r="QLQ2842" s="11"/>
      <c r="QLR2842" s="11"/>
      <c r="QLS2842" s="11"/>
      <c r="QLT2842" s="12"/>
      <c r="QLU2842" s="12"/>
      <c r="QLV2842" s="11"/>
      <c r="QLW2842" s="11"/>
      <c r="QLX2842" s="11"/>
      <c r="QLY2842" s="12"/>
      <c r="QLZ2842" s="12"/>
      <c r="QMA2842" s="11"/>
      <c r="QMB2842" s="11"/>
      <c r="QMC2842" s="11"/>
      <c r="QMD2842" s="12"/>
      <c r="QME2842" s="12"/>
      <c r="QMF2842" s="11"/>
      <c r="QMG2842" s="11"/>
      <c r="QMH2842" s="11"/>
      <c r="QMI2842" s="12"/>
      <c r="QMJ2842" s="12"/>
      <c r="QMK2842" s="11"/>
      <c r="QML2842" s="11"/>
      <c r="QMM2842" s="11"/>
      <c r="QMN2842" s="12"/>
      <c r="QMO2842" s="12"/>
      <c r="QMP2842" s="11"/>
      <c r="QMQ2842" s="11"/>
      <c r="QMR2842" s="11"/>
      <c r="QMS2842" s="12"/>
      <c r="QMT2842" s="12"/>
      <c r="QMU2842" s="11"/>
      <c r="QMV2842" s="11"/>
      <c r="QMW2842" s="11"/>
      <c r="QMX2842" s="12"/>
      <c r="QMY2842" s="12"/>
      <c r="QMZ2842" s="11"/>
      <c r="QNA2842" s="11"/>
      <c r="QNB2842" s="11"/>
      <c r="QNC2842" s="12"/>
      <c r="QND2842" s="12"/>
      <c r="QNE2842" s="11"/>
      <c r="QNF2842" s="11"/>
      <c r="QNG2842" s="11"/>
      <c r="QNH2842" s="12"/>
      <c r="QNI2842" s="12"/>
      <c r="QNJ2842" s="11"/>
      <c r="QNK2842" s="11"/>
      <c r="QNL2842" s="11"/>
      <c r="QNM2842" s="12"/>
      <c r="QNN2842" s="12"/>
      <c r="QNO2842" s="11"/>
      <c r="QNP2842" s="11"/>
      <c r="QNQ2842" s="11"/>
      <c r="QNR2842" s="12"/>
      <c r="QNS2842" s="12"/>
      <c r="QNT2842" s="11"/>
      <c r="QNU2842" s="11"/>
      <c r="QNV2842" s="11"/>
      <c r="QNW2842" s="12"/>
      <c r="QNX2842" s="12"/>
      <c r="QNY2842" s="11"/>
      <c r="QNZ2842" s="11"/>
      <c r="QOA2842" s="11"/>
      <c r="QOB2842" s="12"/>
      <c r="QOC2842" s="12"/>
      <c r="QOD2842" s="11"/>
      <c r="QOE2842" s="11"/>
      <c r="QOF2842" s="11"/>
      <c r="QOG2842" s="12"/>
      <c r="QOH2842" s="12"/>
      <c r="QOI2842" s="11"/>
      <c r="QOJ2842" s="11"/>
      <c r="QOK2842" s="11"/>
      <c r="QOL2842" s="12"/>
      <c r="QOM2842" s="12"/>
      <c r="QON2842" s="11"/>
      <c r="QOO2842" s="11"/>
      <c r="QOP2842" s="11"/>
      <c r="QOQ2842" s="12"/>
      <c r="QOR2842" s="12"/>
      <c r="QOS2842" s="11"/>
      <c r="QOT2842" s="11"/>
      <c r="QOU2842" s="11"/>
      <c r="QOV2842" s="12"/>
      <c r="QOW2842" s="12"/>
      <c r="QOX2842" s="11"/>
      <c r="QOY2842" s="11"/>
      <c r="QOZ2842" s="11"/>
      <c r="QPA2842" s="12"/>
      <c r="QPB2842" s="12"/>
      <c r="QPC2842" s="11"/>
      <c r="QPD2842" s="11"/>
      <c r="QPE2842" s="11"/>
      <c r="QPF2842" s="12"/>
      <c r="QPG2842" s="12"/>
      <c r="QPH2842" s="11"/>
      <c r="QPI2842" s="11"/>
      <c r="QPJ2842" s="11"/>
      <c r="QPK2842" s="12"/>
      <c r="QPL2842" s="12"/>
      <c r="QPM2842" s="11"/>
      <c r="QPN2842" s="11"/>
      <c r="QPO2842" s="11"/>
      <c r="QPP2842" s="12"/>
      <c r="QPQ2842" s="12"/>
      <c r="QPR2842" s="11"/>
      <c r="QPS2842" s="11"/>
      <c r="QPT2842" s="11"/>
      <c r="QPU2842" s="12"/>
      <c r="QPV2842" s="12"/>
      <c r="QPW2842" s="11"/>
      <c r="QPX2842" s="11"/>
      <c r="QPY2842" s="11"/>
      <c r="QPZ2842" s="12"/>
      <c r="QQA2842" s="12"/>
      <c r="QQB2842" s="11"/>
      <c r="QQC2842" s="11"/>
      <c r="QQD2842" s="11"/>
      <c r="QQE2842" s="12"/>
      <c r="QQF2842" s="12"/>
      <c r="QQG2842" s="11"/>
      <c r="QQH2842" s="11"/>
      <c r="QQI2842" s="11"/>
      <c r="QQJ2842" s="12"/>
      <c r="QQK2842" s="12"/>
      <c r="QQL2842" s="11"/>
      <c r="QQM2842" s="11"/>
      <c r="QQN2842" s="11"/>
      <c r="QQO2842" s="12"/>
      <c r="QQP2842" s="12"/>
      <c r="QQQ2842" s="11"/>
      <c r="QQR2842" s="11"/>
      <c r="QQS2842" s="11"/>
      <c r="QQT2842" s="12"/>
      <c r="QQU2842" s="12"/>
      <c r="QQV2842" s="11"/>
      <c r="QQW2842" s="11"/>
      <c r="QQX2842" s="11"/>
      <c r="QQY2842" s="12"/>
      <c r="QQZ2842" s="12"/>
      <c r="QRA2842" s="11"/>
      <c r="QRB2842" s="11"/>
      <c r="QRC2842" s="11"/>
      <c r="QRD2842" s="12"/>
      <c r="QRE2842" s="12"/>
      <c r="QRF2842" s="11"/>
      <c r="QRG2842" s="11"/>
      <c r="QRH2842" s="11"/>
      <c r="QRI2842" s="12"/>
      <c r="QRJ2842" s="12"/>
      <c r="QRK2842" s="11"/>
      <c r="QRL2842" s="11"/>
      <c r="QRM2842" s="11"/>
      <c r="QRN2842" s="12"/>
      <c r="QRO2842" s="12"/>
      <c r="QRP2842" s="11"/>
      <c r="QRQ2842" s="11"/>
      <c r="QRR2842" s="11"/>
      <c r="QRS2842" s="12"/>
      <c r="QRT2842" s="12"/>
      <c r="QRU2842" s="11"/>
      <c r="QRV2842" s="11"/>
      <c r="QRW2842" s="11"/>
      <c r="QRX2842" s="12"/>
      <c r="QRY2842" s="12"/>
      <c r="QRZ2842" s="11"/>
      <c r="QSA2842" s="11"/>
      <c r="QSB2842" s="11"/>
      <c r="QSC2842" s="12"/>
      <c r="QSD2842" s="12"/>
      <c r="QSE2842" s="11"/>
      <c r="QSF2842" s="11"/>
      <c r="QSG2842" s="11"/>
      <c r="QSH2842" s="12"/>
      <c r="QSI2842" s="12"/>
      <c r="QSJ2842" s="11"/>
      <c r="QSK2842" s="11"/>
      <c r="QSL2842" s="11"/>
      <c r="QSM2842" s="12"/>
      <c r="QSN2842" s="12"/>
      <c r="QSO2842" s="11"/>
      <c r="QSP2842" s="11"/>
      <c r="QSQ2842" s="11"/>
      <c r="QSR2842" s="12"/>
      <c r="QSS2842" s="12"/>
      <c r="QST2842" s="11"/>
      <c r="QSU2842" s="11"/>
      <c r="QSV2842" s="11"/>
      <c r="QSW2842" s="12"/>
      <c r="QSX2842" s="12"/>
      <c r="QSY2842" s="11"/>
      <c r="QSZ2842" s="11"/>
      <c r="QTA2842" s="11"/>
      <c r="QTB2842" s="12"/>
      <c r="QTC2842" s="12"/>
      <c r="QTD2842" s="11"/>
      <c r="QTE2842" s="11"/>
      <c r="QTF2842" s="11"/>
      <c r="QTG2842" s="12"/>
      <c r="QTH2842" s="12"/>
      <c r="QTI2842" s="11"/>
      <c r="QTJ2842" s="11"/>
      <c r="QTK2842" s="11"/>
      <c r="QTL2842" s="12"/>
      <c r="QTM2842" s="12"/>
      <c r="QTN2842" s="11"/>
      <c r="QTO2842" s="11"/>
      <c r="QTP2842" s="11"/>
      <c r="QTQ2842" s="12"/>
      <c r="QTR2842" s="12"/>
      <c r="QTS2842" s="11"/>
      <c r="QTT2842" s="11"/>
      <c r="QTU2842" s="11"/>
      <c r="QTV2842" s="12"/>
      <c r="QTW2842" s="12"/>
      <c r="QTX2842" s="11"/>
      <c r="QTY2842" s="11"/>
      <c r="QTZ2842" s="11"/>
      <c r="QUA2842" s="12"/>
      <c r="QUB2842" s="12"/>
      <c r="QUC2842" s="11"/>
      <c r="QUD2842" s="11"/>
      <c r="QUE2842" s="11"/>
      <c r="QUF2842" s="12"/>
      <c r="QUG2842" s="12"/>
      <c r="QUH2842" s="11"/>
      <c r="QUI2842" s="11"/>
      <c r="QUJ2842" s="11"/>
      <c r="QUK2842" s="12"/>
      <c r="QUL2842" s="12"/>
      <c r="QUM2842" s="11"/>
      <c r="QUN2842" s="11"/>
      <c r="QUO2842" s="11"/>
      <c r="QUP2842" s="12"/>
      <c r="QUQ2842" s="12"/>
      <c r="QUR2842" s="11"/>
      <c r="QUS2842" s="11"/>
      <c r="QUT2842" s="11"/>
      <c r="QUU2842" s="12"/>
      <c r="QUV2842" s="12"/>
      <c r="QUW2842" s="11"/>
      <c r="QUX2842" s="11"/>
      <c r="QUY2842" s="11"/>
      <c r="QUZ2842" s="12"/>
      <c r="QVA2842" s="12"/>
      <c r="QVB2842" s="11"/>
      <c r="QVC2842" s="11"/>
      <c r="QVD2842" s="11"/>
      <c r="QVE2842" s="12"/>
      <c r="QVF2842" s="12"/>
      <c r="QVG2842" s="11"/>
      <c r="QVH2842" s="11"/>
      <c r="QVI2842" s="11"/>
      <c r="QVJ2842" s="12"/>
      <c r="QVK2842" s="12"/>
      <c r="QVL2842" s="11"/>
      <c r="QVM2842" s="11"/>
      <c r="QVN2842" s="11"/>
      <c r="QVO2842" s="12"/>
      <c r="QVP2842" s="12"/>
      <c r="QVQ2842" s="11"/>
      <c r="QVR2842" s="11"/>
      <c r="QVS2842" s="11"/>
      <c r="QVT2842" s="12"/>
      <c r="QVU2842" s="12"/>
      <c r="QVV2842" s="11"/>
      <c r="QVW2842" s="11"/>
      <c r="QVX2842" s="11"/>
      <c r="QVY2842" s="12"/>
      <c r="QVZ2842" s="12"/>
      <c r="QWA2842" s="11"/>
      <c r="QWB2842" s="11"/>
      <c r="QWC2842" s="11"/>
      <c r="QWD2842" s="12"/>
      <c r="QWE2842" s="12"/>
      <c r="QWF2842" s="11"/>
      <c r="QWG2842" s="11"/>
      <c r="QWH2842" s="11"/>
      <c r="QWI2842" s="12"/>
      <c r="QWJ2842" s="12"/>
      <c r="QWK2842" s="11"/>
      <c r="QWL2842" s="11"/>
      <c r="QWM2842" s="11"/>
      <c r="QWN2842" s="12"/>
      <c r="QWO2842" s="12"/>
      <c r="QWP2842" s="11"/>
      <c r="QWQ2842" s="11"/>
      <c r="QWR2842" s="11"/>
      <c r="QWS2842" s="12"/>
      <c r="QWT2842" s="12"/>
      <c r="QWU2842" s="11"/>
      <c r="QWV2842" s="11"/>
      <c r="QWW2842" s="11"/>
      <c r="QWX2842" s="12"/>
      <c r="QWY2842" s="12"/>
      <c r="QWZ2842" s="11"/>
      <c r="QXA2842" s="11"/>
      <c r="QXB2842" s="11"/>
      <c r="QXC2842" s="12"/>
      <c r="QXD2842" s="12"/>
      <c r="QXE2842" s="11"/>
      <c r="QXF2842" s="11"/>
      <c r="QXG2842" s="11"/>
      <c r="QXH2842" s="12"/>
      <c r="QXI2842" s="12"/>
      <c r="QXJ2842" s="11"/>
      <c r="QXK2842" s="11"/>
      <c r="QXL2842" s="11"/>
      <c r="QXM2842" s="12"/>
      <c r="QXN2842" s="12"/>
      <c r="QXO2842" s="11"/>
      <c r="QXP2842" s="11"/>
      <c r="QXQ2842" s="11"/>
      <c r="QXR2842" s="12"/>
      <c r="QXS2842" s="12"/>
      <c r="QXT2842" s="11"/>
      <c r="QXU2842" s="11"/>
      <c r="QXV2842" s="11"/>
      <c r="QXW2842" s="12"/>
      <c r="QXX2842" s="12"/>
      <c r="QXY2842" s="11"/>
      <c r="QXZ2842" s="11"/>
      <c r="QYA2842" s="11"/>
      <c r="QYB2842" s="12"/>
      <c r="QYC2842" s="12"/>
      <c r="QYD2842" s="11"/>
      <c r="QYE2842" s="11"/>
      <c r="QYF2842" s="11"/>
      <c r="QYG2842" s="12"/>
      <c r="QYH2842" s="12"/>
      <c r="QYI2842" s="11"/>
      <c r="QYJ2842" s="11"/>
      <c r="QYK2842" s="11"/>
      <c r="QYL2842" s="12"/>
      <c r="QYM2842" s="12"/>
      <c r="QYN2842" s="11"/>
      <c r="QYO2842" s="11"/>
      <c r="QYP2842" s="11"/>
      <c r="QYQ2842" s="12"/>
      <c r="QYR2842" s="12"/>
      <c r="QYS2842" s="11"/>
      <c r="QYT2842" s="11"/>
      <c r="QYU2842" s="11"/>
      <c r="QYV2842" s="12"/>
      <c r="QYW2842" s="12"/>
      <c r="QYX2842" s="11"/>
      <c r="QYY2842" s="11"/>
      <c r="QYZ2842" s="11"/>
      <c r="QZA2842" s="12"/>
      <c r="QZB2842" s="12"/>
      <c r="QZC2842" s="11"/>
      <c r="QZD2842" s="11"/>
      <c r="QZE2842" s="11"/>
      <c r="QZF2842" s="12"/>
      <c r="QZG2842" s="12"/>
      <c r="QZH2842" s="11"/>
      <c r="QZI2842" s="11"/>
      <c r="QZJ2842" s="11"/>
      <c r="QZK2842" s="12"/>
      <c r="QZL2842" s="12"/>
      <c r="QZM2842" s="11"/>
      <c r="QZN2842" s="11"/>
      <c r="QZO2842" s="11"/>
      <c r="QZP2842" s="12"/>
      <c r="QZQ2842" s="12"/>
      <c r="QZR2842" s="11"/>
      <c r="QZS2842" s="11"/>
      <c r="QZT2842" s="11"/>
      <c r="QZU2842" s="12"/>
      <c r="QZV2842" s="12"/>
      <c r="QZW2842" s="11"/>
      <c r="QZX2842" s="11"/>
      <c r="QZY2842" s="11"/>
      <c r="QZZ2842" s="12"/>
      <c r="RAA2842" s="12"/>
      <c r="RAB2842" s="11"/>
      <c r="RAC2842" s="11"/>
      <c r="RAD2842" s="11"/>
      <c r="RAE2842" s="12"/>
      <c r="RAF2842" s="12"/>
      <c r="RAG2842" s="11"/>
      <c r="RAH2842" s="11"/>
      <c r="RAI2842" s="11"/>
      <c r="RAJ2842" s="12"/>
      <c r="RAK2842" s="12"/>
      <c r="RAL2842" s="11"/>
      <c r="RAM2842" s="11"/>
      <c r="RAN2842" s="11"/>
      <c r="RAO2842" s="12"/>
      <c r="RAP2842" s="12"/>
      <c r="RAQ2842" s="11"/>
      <c r="RAR2842" s="11"/>
      <c r="RAS2842" s="11"/>
      <c r="RAT2842" s="12"/>
      <c r="RAU2842" s="12"/>
      <c r="RAV2842" s="11"/>
      <c r="RAW2842" s="11"/>
      <c r="RAX2842" s="11"/>
      <c r="RAY2842" s="12"/>
      <c r="RAZ2842" s="12"/>
      <c r="RBA2842" s="11"/>
      <c r="RBB2842" s="11"/>
      <c r="RBC2842" s="11"/>
      <c r="RBD2842" s="12"/>
      <c r="RBE2842" s="12"/>
      <c r="RBF2842" s="11"/>
      <c r="RBG2842" s="11"/>
      <c r="RBH2842" s="11"/>
      <c r="RBI2842" s="12"/>
      <c r="RBJ2842" s="12"/>
      <c r="RBK2842" s="11"/>
      <c r="RBL2842" s="11"/>
      <c r="RBM2842" s="11"/>
      <c r="RBN2842" s="12"/>
      <c r="RBO2842" s="12"/>
      <c r="RBP2842" s="11"/>
      <c r="RBQ2842" s="11"/>
      <c r="RBR2842" s="11"/>
      <c r="RBS2842" s="12"/>
      <c r="RBT2842" s="12"/>
      <c r="RBU2842" s="11"/>
      <c r="RBV2842" s="11"/>
      <c r="RBW2842" s="11"/>
      <c r="RBX2842" s="12"/>
      <c r="RBY2842" s="12"/>
      <c r="RBZ2842" s="11"/>
      <c r="RCA2842" s="11"/>
      <c r="RCB2842" s="11"/>
      <c r="RCC2842" s="12"/>
      <c r="RCD2842" s="12"/>
      <c r="RCE2842" s="11"/>
      <c r="RCF2842" s="11"/>
      <c r="RCG2842" s="11"/>
      <c r="RCH2842" s="12"/>
      <c r="RCI2842" s="12"/>
      <c r="RCJ2842" s="11"/>
      <c r="RCK2842" s="11"/>
      <c r="RCL2842" s="11"/>
      <c r="RCM2842" s="12"/>
      <c r="RCN2842" s="12"/>
      <c r="RCO2842" s="11"/>
      <c r="RCP2842" s="11"/>
      <c r="RCQ2842" s="11"/>
      <c r="RCR2842" s="12"/>
      <c r="RCS2842" s="12"/>
      <c r="RCT2842" s="11"/>
      <c r="RCU2842" s="11"/>
      <c r="RCV2842" s="11"/>
      <c r="RCW2842" s="12"/>
      <c r="RCX2842" s="12"/>
      <c r="RCY2842" s="11"/>
      <c r="RCZ2842" s="11"/>
      <c r="RDA2842" s="11"/>
      <c r="RDB2842" s="12"/>
      <c r="RDC2842" s="12"/>
      <c r="RDD2842" s="11"/>
      <c r="RDE2842" s="11"/>
      <c r="RDF2842" s="11"/>
      <c r="RDG2842" s="12"/>
      <c r="RDH2842" s="12"/>
      <c r="RDI2842" s="11"/>
      <c r="RDJ2842" s="11"/>
      <c r="RDK2842" s="11"/>
      <c r="RDL2842" s="12"/>
      <c r="RDM2842" s="12"/>
      <c r="RDN2842" s="11"/>
      <c r="RDO2842" s="11"/>
      <c r="RDP2842" s="11"/>
      <c r="RDQ2842" s="12"/>
      <c r="RDR2842" s="12"/>
      <c r="RDS2842" s="11"/>
      <c r="RDT2842" s="11"/>
      <c r="RDU2842" s="11"/>
      <c r="RDV2842" s="12"/>
      <c r="RDW2842" s="12"/>
      <c r="RDX2842" s="11"/>
      <c r="RDY2842" s="11"/>
      <c r="RDZ2842" s="11"/>
      <c r="REA2842" s="12"/>
      <c r="REB2842" s="12"/>
      <c r="REC2842" s="11"/>
      <c r="RED2842" s="11"/>
      <c r="REE2842" s="11"/>
      <c r="REF2842" s="12"/>
      <c r="REG2842" s="12"/>
      <c r="REH2842" s="11"/>
      <c r="REI2842" s="11"/>
      <c r="REJ2842" s="11"/>
      <c r="REK2842" s="12"/>
      <c r="REL2842" s="12"/>
      <c r="REM2842" s="11"/>
      <c r="REN2842" s="11"/>
      <c r="REO2842" s="11"/>
      <c r="REP2842" s="12"/>
      <c r="REQ2842" s="12"/>
      <c r="RER2842" s="11"/>
      <c r="RES2842" s="11"/>
      <c r="RET2842" s="11"/>
      <c r="REU2842" s="12"/>
      <c r="REV2842" s="12"/>
      <c r="REW2842" s="11"/>
      <c r="REX2842" s="11"/>
      <c r="REY2842" s="11"/>
      <c r="REZ2842" s="12"/>
      <c r="RFA2842" s="12"/>
      <c r="RFB2842" s="11"/>
      <c r="RFC2842" s="11"/>
      <c r="RFD2842" s="11"/>
      <c r="RFE2842" s="12"/>
      <c r="RFF2842" s="12"/>
      <c r="RFG2842" s="11"/>
      <c r="RFH2842" s="11"/>
      <c r="RFI2842" s="11"/>
      <c r="RFJ2842" s="12"/>
      <c r="RFK2842" s="12"/>
      <c r="RFL2842" s="11"/>
      <c r="RFM2842" s="11"/>
      <c r="RFN2842" s="11"/>
      <c r="RFO2842" s="12"/>
      <c r="RFP2842" s="12"/>
      <c r="RFQ2842" s="11"/>
      <c r="RFR2842" s="11"/>
      <c r="RFS2842" s="11"/>
      <c r="RFT2842" s="12"/>
      <c r="RFU2842" s="12"/>
      <c r="RFV2842" s="11"/>
      <c r="RFW2842" s="11"/>
      <c r="RFX2842" s="11"/>
      <c r="RFY2842" s="12"/>
      <c r="RFZ2842" s="12"/>
      <c r="RGA2842" s="11"/>
      <c r="RGB2842" s="11"/>
      <c r="RGC2842" s="11"/>
      <c r="RGD2842" s="12"/>
      <c r="RGE2842" s="12"/>
      <c r="RGF2842" s="11"/>
      <c r="RGG2842" s="11"/>
      <c r="RGH2842" s="11"/>
      <c r="RGI2842" s="12"/>
      <c r="RGJ2842" s="12"/>
      <c r="RGK2842" s="11"/>
      <c r="RGL2842" s="11"/>
      <c r="RGM2842" s="11"/>
      <c r="RGN2842" s="12"/>
      <c r="RGO2842" s="12"/>
      <c r="RGP2842" s="11"/>
      <c r="RGQ2842" s="11"/>
      <c r="RGR2842" s="11"/>
      <c r="RGS2842" s="12"/>
      <c r="RGT2842" s="12"/>
      <c r="RGU2842" s="11"/>
      <c r="RGV2842" s="11"/>
      <c r="RGW2842" s="11"/>
      <c r="RGX2842" s="12"/>
      <c r="RGY2842" s="12"/>
      <c r="RGZ2842" s="11"/>
      <c r="RHA2842" s="11"/>
      <c r="RHB2842" s="11"/>
      <c r="RHC2842" s="12"/>
      <c r="RHD2842" s="12"/>
      <c r="RHE2842" s="11"/>
      <c r="RHF2842" s="11"/>
      <c r="RHG2842" s="11"/>
      <c r="RHH2842" s="12"/>
      <c r="RHI2842" s="12"/>
      <c r="RHJ2842" s="11"/>
      <c r="RHK2842" s="11"/>
      <c r="RHL2842" s="11"/>
      <c r="RHM2842" s="12"/>
      <c r="RHN2842" s="12"/>
      <c r="RHO2842" s="11"/>
      <c r="RHP2842" s="11"/>
      <c r="RHQ2842" s="11"/>
      <c r="RHR2842" s="12"/>
      <c r="RHS2842" s="12"/>
      <c r="RHT2842" s="11"/>
      <c r="RHU2842" s="11"/>
      <c r="RHV2842" s="11"/>
      <c r="RHW2842" s="12"/>
      <c r="RHX2842" s="12"/>
      <c r="RHY2842" s="11"/>
      <c r="RHZ2842" s="11"/>
      <c r="RIA2842" s="11"/>
      <c r="RIB2842" s="12"/>
      <c r="RIC2842" s="12"/>
      <c r="RID2842" s="11"/>
      <c r="RIE2842" s="11"/>
      <c r="RIF2842" s="11"/>
      <c r="RIG2842" s="12"/>
      <c r="RIH2842" s="12"/>
      <c r="RII2842" s="11"/>
      <c r="RIJ2842" s="11"/>
      <c r="RIK2842" s="11"/>
      <c r="RIL2842" s="12"/>
      <c r="RIM2842" s="12"/>
      <c r="RIN2842" s="11"/>
      <c r="RIO2842" s="11"/>
      <c r="RIP2842" s="11"/>
      <c r="RIQ2842" s="12"/>
      <c r="RIR2842" s="12"/>
      <c r="RIS2842" s="11"/>
      <c r="RIT2842" s="11"/>
      <c r="RIU2842" s="11"/>
      <c r="RIV2842" s="12"/>
      <c r="RIW2842" s="12"/>
      <c r="RIX2842" s="11"/>
      <c r="RIY2842" s="11"/>
      <c r="RIZ2842" s="11"/>
      <c r="RJA2842" s="12"/>
      <c r="RJB2842" s="12"/>
      <c r="RJC2842" s="11"/>
      <c r="RJD2842" s="11"/>
      <c r="RJE2842" s="11"/>
      <c r="RJF2842" s="12"/>
      <c r="RJG2842" s="12"/>
      <c r="RJH2842" s="11"/>
      <c r="RJI2842" s="11"/>
      <c r="RJJ2842" s="11"/>
      <c r="RJK2842" s="12"/>
      <c r="RJL2842" s="12"/>
      <c r="RJM2842" s="11"/>
      <c r="RJN2842" s="11"/>
      <c r="RJO2842" s="11"/>
      <c r="RJP2842" s="12"/>
      <c r="RJQ2842" s="12"/>
      <c r="RJR2842" s="11"/>
      <c r="RJS2842" s="11"/>
      <c r="RJT2842" s="11"/>
      <c r="RJU2842" s="12"/>
      <c r="RJV2842" s="12"/>
      <c r="RJW2842" s="11"/>
      <c r="RJX2842" s="11"/>
      <c r="RJY2842" s="11"/>
      <c r="RJZ2842" s="12"/>
      <c r="RKA2842" s="12"/>
      <c r="RKB2842" s="11"/>
      <c r="RKC2842" s="11"/>
      <c r="RKD2842" s="11"/>
      <c r="RKE2842" s="12"/>
      <c r="RKF2842" s="12"/>
      <c r="RKG2842" s="11"/>
      <c r="RKH2842" s="11"/>
      <c r="RKI2842" s="11"/>
      <c r="RKJ2842" s="12"/>
      <c r="RKK2842" s="12"/>
      <c r="RKL2842" s="11"/>
      <c r="RKM2842" s="11"/>
      <c r="RKN2842" s="11"/>
      <c r="RKO2842" s="12"/>
      <c r="RKP2842" s="12"/>
      <c r="RKQ2842" s="11"/>
      <c r="RKR2842" s="11"/>
      <c r="RKS2842" s="11"/>
      <c r="RKT2842" s="12"/>
      <c r="RKU2842" s="12"/>
      <c r="RKV2842" s="11"/>
      <c r="RKW2842" s="11"/>
      <c r="RKX2842" s="11"/>
      <c r="RKY2842" s="12"/>
      <c r="RKZ2842" s="12"/>
      <c r="RLA2842" s="11"/>
      <c r="RLB2842" s="11"/>
      <c r="RLC2842" s="11"/>
      <c r="RLD2842" s="12"/>
      <c r="RLE2842" s="12"/>
      <c r="RLF2842" s="11"/>
      <c r="RLG2842" s="11"/>
      <c r="RLH2842" s="11"/>
      <c r="RLI2842" s="12"/>
      <c r="RLJ2842" s="12"/>
      <c r="RLK2842" s="11"/>
      <c r="RLL2842" s="11"/>
      <c r="RLM2842" s="11"/>
      <c r="RLN2842" s="12"/>
      <c r="RLO2842" s="12"/>
      <c r="RLP2842" s="11"/>
      <c r="RLQ2842" s="11"/>
      <c r="RLR2842" s="11"/>
      <c r="RLS2842" s="12"/>
      <c r="RLT2842" s="12"/>
      <c r="RLU2842" s="11"/>
      <c r="RLV2842" s="11"/>
      <c r="RLW2842" s="11"/>
      <c r="RLX2842" s="12"/>
      <c r="RLY2842" s="12"/>
      <c r="RLZ2842" s="11"/>
      <c r="RMA2842" s="11"/>
      <c r="RMB2842" s="11"/>
      <c r="RMC2842" s="12"/>
      <c r="RMD2842" s="12"/>
      <c r="RME2842" s="11"/>
      <c r="RMF2842" s="11"/>
      <c r="RMG2842" s="11"/>
      <c r="RMH2842" s="12"/>
      <c r="RMI2842" s="12"/>
      <c r="RMJ2842" s="11"/>
      <c r="RMK2842" s="11"/>
      <c r="RML2842" s="11"/>
      <c r="RMM2842" s="12"/>
      <c r="RMN2842" s="12"/>
      <c r="RMO2842" s="11"/>
      <c r="RMP2842" s="11"/>
      <c r="RMQ2842" s="11"/>
      <c r="RMR2842" s="12"/>
      <c r="RMS2842" s="12"/>
      <c r="RMT2842" s="11"/>
      <c r="RMU2842" s="11"/>
      <c r="RMV2842" s="11"/>
      <c r="RMW2842" s="12"/>
      <c r="RMX2842" s="12"/>
      <c r="RMY2842" s="11"/>
      <c r="RMZ2842" s="11"/>
      <c r="RNA2842" s="11"/>
      <c r="RNB2842" s="12"/>
      <c r="RNC2842" s="12"/>
      <c r="RND2842" s="11"/>
      <c r="RNE2842" s="11"/>
      <c r="RNF2842" s="11"/>
      <c r="RNG2842" s="12"/>
      <c r="RNH2842" s="12"/>
      <c r="RNI2842" s="11"/>
      <c r="RNJ2842" s="11"/>
      <c r="RNK2842" s="11"/>
      <c r="RNL2842" s="12"/>
      <c r="RNM2842" s="12"/>
      <c r="RNN2842" s="11"/>
      <c r="RNO2842" s="11"/>
      <c r="RNP2842" s="11"/>
      <c r="RNQ2842" s="12"/>
      <c r="RNR2842" s="12"/>
      <c r="RNS2842" s="11"/>
      <c r="RNT2842" s="11"/>
      <c r="RNU2842" s="11"/>
      <c r="RNV2842" s="12"/>
      <c r="RNW2842" s="12"/>
      <c r="RNX2842" s="11"/>
      <c r="RNY2842" s="11"/>
      <c r="RNZ2842" s="11"/>
      <c r="ROA2842" s="12"/>
      <c r="ROB2842" s="12"/>
      <c r="ROC2842" s="11"/>
      <c r="ROD2842" s="11"/>
      <c r="ROE2842" s="11"/>
      <c r="ROF2842" s="12"/>
      <c r="ROG2842" s="12"/>
      <c r="ROH2842" s="11"/>
      <c r="ROI2842" s="11"/>
      <c r="ROJ2842" s="11"/>
      <c r="ROK2842" s="12"/>
      <c r="ROL2842" s="12"/>
      <c r="ROM2842" s="11"/>
      <c r="RON2842" s="11"/>
      <c r="ROO2842" s="11"/>
      <c r="ROP2842" s="12"/>
      <c r="ROQ2842" s="12"/>
      <c r="ROR2842" s="11"/>
      <c r="ROS2842" s="11"/>
      <c r="ROT2842" s="11"/>
      <c r="ROU2842" s="12"/>
      <c r="ROV2842" s="12"/>
      <c r="ROW2842" s="11"/>
      <c r="ROX2842" s="11"/>
      <c r="ROY2842" s="11"/>
      <c r="ROZ2842" s="12"/>
      <c r="RPA2842" s="12"/>
      <c r="RPB2842" s="11"/>
      <c r="RPC2842" s="11"/>
      <c r="RPD2842" s="11"/>
      <c r="RPE2842" s="12"/>
      <c r="RPF2842" s="12"/>
      <c r="RPG2842" s="11"/>
      <c r="RPH2842" s="11"/>
      <c r="RPI2842" s="11"/>
      <c r="RPJ2842" s="12"/>
      <c r="RPK2842" s="12"/>
      <c r="RPL2842" s="11"/>
      <c r="RPM2842" s="11"/>
      <c r="RPN2842" s="11"/>
      <c r="RPO2842" s="12"/>
      <c r="RPP2842" s="12"/>
      <c r="RPQ2842" s="11"/>
      <c r="RPR2842" s="11"/>
      <c r="RPS2842" s="11"/>
      <c r="RPT2842" s="12"/>
      <c r="RPU2842" s="12"/>
      <c r="RPV2842" s="11"/>
      <c r="RPW2842" s="11"/>
      <c r="RPX2842" s="11"/>
      <c r="RPY2842" s="12"/>
      <c r="RPZ2842" s="12"/>
      <c r="RQA2842" s="11"/>
      <c r="RQB2842" s="11"/>
      <c r="RQC2842" s="11"/>
      <c r="RQD2842" s="12"/>
      <c r="RQE2842" s="12"/>
      <c r="RQF2842" s="11"/>
      <c r="RQG2842" s="11"/>
      <c r="RQH2842" s="11"/>
      <c r="RQI2842" s="12"/>
      <c r="RQJ2842" s="12"/>
      <c r="RQK2842" s="11"/>
      <c r="RQL2842" s="11"/>
      <c r="RQM2842" s="11"/>
      <c r="RQN2842" s="12"/>
      <c r="RQO2842" s="12"/>
      <c r="RQP2842" s="11"/>
      <c r="RQQ2842" s="11"/>
      <c r="RQR2842" s="11"/>
      <c r="RQS2842" s="12"/>
      <c r="RQT2842" s="12"/>
      <c r="RQU2842" s="11"/>
      <c r="RQV2842" s="11"/>
      <c r="RQW2842" s="11"/>
      <c r="RQX2842" s="12"/>
      <c r="RQY2842" s="12"/>
      <c r="RQZ2842" s="11"/>
      <c r="RRA2842" s="11"/>
      <c r="RRB2842" s="11"/>
      <c r="RRC2842" s="12"/>
      <c r="RRD2842" s="12"/>
      <c r="RRE2842" s="11"/>
      <c r="RRF2842" s="11"/>
      <c r="RRG2842" s="11"/>
      <c r="RRH2842" s="12"/>
      <c r="RRI2842" s="12"/>
      <c r="RRJ2842" s="11"/>
      <c r="RRK2842" s="11"/>
      <c r="RRL2842" s="11"/>
      <c r="RRM2842" s="12"/>
      <c r="RRN2842" s="12"/>
      <c r="RRO2842" s="11"/>
      <c r="RRP2842" s="11"/>
      <c r="RRQ2842" s="11"/>
      <c r="RRR2842" s="12"/>
      <c r="RRS2842" s="12"/>
      <c r="RRT2842" s="11"/>
      <c r="RRU2842" s="11"/>
      <c r="RRV2842" s="11"/>
      <c r="RRW2842" s="12"/>
      <c r="RRX2842" s="12"/>
      <c r="RRY2842" s="11"/>
      <c r="RRZ2842" s="11"/>
      <c r="RSA2842" s="11"/>
      <c r="RSB2842" s="12"/>
      <c r="RSC2842" s="12"/>
      <c r="RSD2842" s="11"/>
      <c r="RSE2842" s="11"/>
      <c r="RSF2842" s="11"/>
      <c r="RSG2842" s="12"/>
      <c r="RSH2842" s="12"/>
      <c r="RSI2842" s="11"/>
      <c r="RSJ2842" s="11"/>
      <c r="RSK2842" s="11"/>
      <c r="RSL2842" s="12"/>
      <c r="RSM2842" s="12"/>
      <c r="RSN2842" s="11"/>
      <c r="RSO2842" s="11"/>
      <c r="RSP2842" s="11"/>
      <c r="RSQ2842" s="12"/>
      <c r="RSR2842" s="12"/>
      <c r="RSS2842" s="11"/>
      <c r="RST2842" s="11"/>
      <c r="RSU2842" s="11"/>
      <c r="RSV2842" s="12"/>
      <c r="RSW2842" s="12"/>
      <c r="RSX2842" s="11"/>
      <c r="RSY2842" s="11"/>
      <c r="RSZ2842" s="11"/>
      <c r="RTA2842" s="12"/>
      <c r="RTB2842" s="12"/>
      <c r="RTC2842" s="11"/>
      <c r="RTD2842" s="11"/>
      <c r="RTE2842" s="11"/>
      <c r="RTF2842" s="12"/>
      <c r="RTG2842" s="12"/>
      <c r="RTH2842" s="11"/>
      <c r="RTI2842" s="11"/>
      <c r="RTJ2842" s="11"/>
      <c r="RTK2842" s="12"/>
      <c r="RTL2842" s="12"/>
      <c r="RTM2842" s="11"/>
      <c r="RTN2842" s="11"/>
      <c r="RTO2842" s="11"/>
      <c r="RTP2842" s="12"/>
      <c r="RTQ2842" s="12"/>
      <c r="RTR2842" s="11"/>
      <c r="RTS2842" s="11"/>
      <c r="RTT2842" s="11"/>
      <c r="RTU2842" s="12"/>
      <c r="RTV2842" s="12"/>
      <c r="RTW2842" s="11"/>
      <c r="RTX2842" s="11"/>
      <c r="RTY2842" s="11"/>
      <c r="RTZ2842" s="12"/>
      <c r="RUA2842" s="12"/>
      <c r="RUB2842" s="11"/>
      <c r="RUC2842" s="11"/>
      <c r="RUD2842" s="11"/>
      <c r="RUE2842" s="12"/>
      <c r="RUF2842" s="12"/>
      <c r="RUG2842" s="11"/>
      <c r="RUH2842" s="11"/>
      <c r="RUI2842" s="11"/>
      <c r="RUJ2842" s="12"/>
      <c r="RUK2842" s="12"/>
      <c r="RUL2842" s="11"/>
      <c r="RUM2842" s="11"/>
      <c r="RUN2842" s="11"/>
      <c r="RUO2842" s="12"/>
      <c r="RUP2842" s="12"/>
      <c r="RUQ2842" s="11"/>
      <c r="RUR2842" s="11"/>
      <c r="RUS2842" s="11"/>
      <c r="RUT2842" s="12"/>
      <c r="RUU2842" s="12"/>
      <c r="RUV2842" s="11"/>
      <c r="RUW2842" s="11"/>
      <c r="RUX2842" s="11"/>
      <c r="RUY2842" s="12"/>
      <c r="RUZ2842" s="12"/>
      <c r="RVA2842" s="11"/>
      <c r="RVB2842" s="11"/>
      <c r="RVC2842" s="11"/>
      <c r="RVD2842" s="12"/>
      <c r="RVE2842" s="12"/>
      <c r="RVF2842" s="11"/>
      <c r="RVG2842" s="11"/>
      <c r="RVH2842" s="11"/>
      <c r="RVI2842" s="12"/>
      <c r="RVJ2842" s="12"/>
      <c r="RVK2842" s="11"/>
      <c r="RVL2842" s="11"/>
      <c r="RVM2842" s="11"/>
      <c r="RVN2842" s="12"/>
      <c r="RVO2842" s="12"/>
      <c r="RVP2842" s="11"/>
      <c r="RVQ2842" s="11"/>
      <c r="RVR2842" s="11"/>
      <c r="RVS2842" s="12"/>
      <c r="RVT2842" s="12"/>
      <c r="RVU2842" s="11"/>
      <c r="RVV2842" s="11"/>
      <c r="RVW2842" s="11"/>
      <c r="RVX2842" s="12"/>
      <c r="RVY2842" s="12"/>
      <c r="RVZ2842" s="11"/>
      <c r="RWA2842" s="11"/>
      <c r="RWB2842" s="11"/>
      <c r="RWC2842" s="12"/>
      <c r="RWD2842" s="12"/>
      <c r="RWE2842" s="11"/>
      <c r="RWF2842" s="11"/>
      <c r="RWG2842" s="11"/>
      <c r="RWH2842" s="12"/>
      <c r="RWI2842" s="12"/>
      <c r="RWJ2842" s="11"/>
      <c r="RWK2842" s="11"/>
      <c r="RWL2842" s="11"/>
      <c r="RWM2842" s="12"/>
      <c r="RWN2842" s="12"/>
      <c r="RWO2842" s="11"/>
      <c r="RWP2842" s="11"/>
      <c r="RWQ2842" s="11"/>
      <c r="RWR2842" s="12"/>
      <c r="RWS2842" s="12"/>
      <c r="RWT2842" s="11"/>
      <c r="RWU2842" s="11"/>
      <c r="RWV2842" s="11"/>
      <c r="RWW2842" s="12"/>
      <c r="RWX2842" s="12"/>
      <c r="RWY2842" s="11"/>
      <c r="RWZ2842" s="11"/>
      <c r="RXA2842" s="11"/>
      <c r="RXB2842" s="12"/>
      <c r="RXC2842" s="12"/>
      <c r="RXD2842" s="11"/>
      <c r="RXE2842" s="11"/>
      <c r="RXF2842" s="11"/>
      <c r="RXG2842" s="12"/>
      <c r="RXH2842" s="12"/>
      <c r="RXI2842" s="11"/>
      <c r="RXJ2842" s="11"/>
      <c r="RXK2842" s="11"/>
      <c r="RXL2842" s="12"/>
      <c r="RXM2842" s="12"/>
      <c r="RXN2842" s="11"/>
      <c r="RXO2842" s="11"/>
      <c r="RXP2842" s="11"/>
      <c r="RXQ2842" s="12"/>
      <c r="RXR2842" s="12"/>
      <c r="RXS2842" s="11"/>
      <c r="RXT2842" s="11"/>
      <c r="RXU2842" s="11"/>
      <c r="RXV2842" s="12"/>
      <c r="RXW2842" s="12"/>
      <c r="RXX2842" s="11"/>
      <c r="RXY2842" s="11"/>
      <c r="RXZ2842" s="11"/>
      <c r="RYA2842" s="12"/>
      <c r="RYB2842" s="12"/>
      <c r="RYC2842" s="11"/>
      <c r="RYD2842" s="11"/>
      <c r="RYE2842" s="11"/>
      <c r="RYF2842" s="12"/>
      <c r="RYG2842" s="12"/>
      <c r="RYH2842" s="11"/>
      <c r="RYI2842" s="11"/>
      <c r="RYJ2842" s="11"/>
      <c r="RYK2842" s="12"/>
      <c r="RYL2842" s="12"/>
      <c r="RYM2842" s="11"/>
      <c r="RYN2842" s="11"/>
      <c r="RYO2842" s="11"/>
      <c r="RYP2842" s="12"/>
      <c r="RYQ2842" s="12"/>
      <c r="RYR2842" s="11"/>
      <c r="RYS2842" s="11"/>
      <c r="RYT2842" s="11"/>
      <c r="RYU2842" s="12"/>
      <c r="RYV2842" s="12"/>
      <c r="RYW2842" s="11"/>
      <c r="RYX2842" s="11"/>
      <c r="RYY2842" s="11"/>
      <c r="RYZ2842" s="12"/>
      <c r="RZA2842" s="12"/>
      <c r="RZB2842" s="11"/>
      <c r="RZC2842" s="11"/>
      <c r="RZD2842" s="11"/>
      <c r="RZE2842" s="12"/>
      <c r="RZF2842" s="12"/>
      <c r="RZG2842" s="11"/>
      <c r="RZH2842" s="11"/>
      <c r="RZI2842" s="11"/>
      <c r="RZJ2842" s="12"/>
      <c r="RZK2842" s="12"/>
      <c r="RZL2842" s="11"/>
      <c r="RZM2842" s="11"/>
      <c r="RZN2842" s="11"/>
      <c r="RZO2842" s="12"/>
      <c r="RZP2842" s="12"/>
      <c r="RZQ2842" s="11"/>
      <c r="RZR2842" s="11"/>
      <c r="RZS2842" s="11"/>
      <c r="RZT2842" s="12"/>
      <c r="RZU2842" s="12"/>
      <c r="RZV2842" s="11"/>
      <c r="RZW2842" s="11"/>
      <c r="RZX2842" s="11"/>
      <c r="RZY2842" s="12"/>
      <c r="RZZ2842" s="12"/>
      <c r="SAA2842" s="11"/>
      <c r="SAB2842" s="11"/>
      <c r="SAC2842" s="11"/>
      <c r="SAD2842" s="12"/>
      <c r="SAE2842" s="12"/>
      <c r="SAF2842" s="11"/>
      <c r="SAG2842" s="11"/>
      <c r="SAH2842" s="11"/>
      <c r="SAI2842" s="12"/>
      <c r="SAJ2842" s="12"/>
      <c r="SAK2842" s="11"/>
      <c r="SAL2842" s="11"/>
      <c r="SAM2842" s="11"/>
      <c r="SAN2842" s="12"/>
      <c r="SAO2842" s="12"/>
      <c r="SAP2842" s="11"/>
      <c r="SAQ2842" s="11"/>
      <c r="SAR2842" s="11"/>
      <c r="SAS2842" s="12"/>
      <c r="SAT2842" s="12"/>
      <c r="SAU2842" s="11"/>
      <c r="SAV2842" s="11"/>
      <c r="SAW2842" s="11"/>
      <c r="SAX2842" s="12"/>
      <c r="SAY2842" s="12"/>
      <c r="SAZ2842" s="11"/>
      <c r="SBA2842" s="11"/>
      <c r="SBB2842" s="11"/>
      <c r="SBC2842" s="12"/>
      <c r="SBD2842" s="12"/>
      <c r="SBE2842" s="11"/>
      <c r="SBF2842" s="11"/>
      <c r="SBG2842" s="11"/>
      <c r="SBH2842" s="12"/>
      <c r="SBI2842" s="12"/>
      <c r="SBJ2842" s="11"/>
      <c r="SBK2842" s="11"/>
      <c r="SBL2842" s="11"/>
      <c r="SBM2842" s="12"/>
      <c r="SBN2842" s="12"/>
      <c r="SBO2842" s="11"/>
      <c r="SBP2842" s="11"/>
      <c r="SBQ2842" s="11"/>
      <c r="SBR2842" s="12"/>
      <c r="SBS2842" s="12"/>
      <c r="SBT2842" s="11"/>
      <c r="SBU2842" s="11"/>
      <c r="SBV2842" s="11"/>
      <c r="SBW2842" s="12"/>
      <c r="SBX2842" s="12"/>
      <c r="SBY2842" s="11"/>
      <c r="SBZ2842" s="11"/>
      <c r="SCA2842" s="11"/>
      <c r="SCB2842" s="12"/>
      <c r="SCC2842" s="12"/>
      <c r="SCD2842" s="11"/>
      <c r="SCE2842" s="11"/>
      <c r="SCF2842" s="11"/>
      <c r="SCG2842" s="12"/>
      <c r="SCH2842" s="12"/>
      <c r="SCI2842" s="11"/>
      <c r="SCJ2842" s="11"/>
      <c r="SCK2842" s="11"/>
      <c r="SCL2842" s="12"/>
      <c r="SCM2842" s="12"/>
      <c r="SCN2842" s="11"/>
      <c r="SCO2842" s="11"/>
      <c r="SCP2842" s="11"/>
      <c r="SCQ2842" s="12"/>
      <c r="SCR2842" s="12"/>
      <c r="SCS2842" s="11"/>
      <c r="SCT2842" s="11"/>
      <c r="SCU2842" s="11"/>
      <c r="SCV2842" s="12"/>
      <c r="SCW2842" s="12"/>
      <c r="SCX2842" s="11"/>
      <c r="SCY2842" s="11"/>
      <c r="SCZ2842" s="11"/>
      <c r="SDA2842" s="12"/>
      <c r="SDB2842" s="12"/>
      <c r="SDC2842" s="11"/>
      <c r="SDD2842" s="11"/>
      <c r="SDE2842" s="11"/>
      <c r="SDF2842" s="12"/>
      <c r="SDG2842" s="12"/>
      <c r="SDH2842" s="11"/>
      <c r="SDI2842" s="11"/>
      <c r="SDJ2842" s="11"/>
      <c r="SDK2842" s="12"/>
      <c r="SDL2842" s="12"/>
      <c r="SDM2842" s="11"/>
      <c r="SDN2842" s="11"/>
      <c r="SDO2842" s="11"/>
      <c r="SDP2842" s="12"/>
      <c r="SDQ2842" s="12"/>
      <c r="SDR2842" s="11"/>
      <c r="SDS2842" s="11"/>
      <c r="SDT2842" s="11"/>
      <c r="SDU2842" s="12"/>
      <c r="SDV2842" s="12"/>
      <c r="SDW2842" s="11"/>
      <c r="SDX2842" s="11"/>
      <c r="SDY2842" s="11"/>
      <c r="SDZ2842" s="12"/>
      <c r="SEA2842" s="12"/>
      <c r="SEB2842" s="11"/>
      <c r="SEC2842" s="11"/>
      <c r="SED2842" s="11"/>
      <c r="SEE2842" s="12"/>
      <c r="SEF2842" s="12"/>
      <c r="SEG2842" s="11"/>
      <c r="SEH2842" s="11"/>
      <c r="SEI2842" s="11"/>
      <c r="SEJ2842" s="12"/>
      <c r="SEK2842" s="12"/>
      <c r="SEL2842" s="11"/>
      <c r="SEM2842" s="11"/>
      <c r="SEN2842" s="11"/>
      <c r="SEO2842" s="12"/>
      <c r="SEP2842" s="12"/>
      <c r="SEQ2842" s="11"/>
      <c r="SER2842" s="11"/>
      <c r="SES2842" s="11"/>
      <c r="SET2842" s="12"/>
      <c r="SEU2842" s="12"/>
      <c r="SEV2842" s="11"/>
      <c r="SEW2842" s="11"/>
      <c r="SEX2842" s="11"/>
      <c r="SEY2842" s="12"/>
      <c r="SEZ2842" s="12"/>
      <c r="SFA2842" s="11"/>
      <c r="SFB2842" s="11"/>
      <c r="SFC2842" s="11"/>
      <c r="SFD2842" s="12"/>
      <c r="SFE2842" s="12"/>
      <c r="SFF2842" s="11"/>
      <c r="SFG2842" s="11"/>
      <c r="SFH2842" s="11"/>
      <c r="SFI2842" s="12"/>
      <c r="SFJ2842" s="12"/>
      <c r="SFK2842" s="11"/>
      <c r="SFL2842" s="11"/>
      <c r="SFM2842" s="11"/>
      <c r="SFN2842" s="12"/>
      <c r="SFO2842" s="12"/>
      <c r="SFP2842" s="11"/>
      <c r="SFQ2842" s="11"/>
      <c r="SFR2842" s="11"/>
      <c r="SFS2842" s="12"/>
      <c r="SFT2842" s="12"/>
      <c r="SFU2842" s="11"/>
      <c r="SFV2842" s="11"/>
      <c r="SFW2842" s="11"/>
      <c r="SFX2842" s="12"/>
      <c r="SFY2842" s="12"/>
      <c r="SFZ2842" s="11"/>
      <c r="SGA2842" s="11"/>
      <c r="SGB2842" s="11"/>
      <c r="SGC2842" s="12"/>
      <c r="SGD2842" s="12"/>
      <c r="SGE2842" s="11"/>
      <c r="SGF2842" s="11"/>
      <c r="SGG2842" s="11"/>
      <c r="SGH2842" s="12"/>
      <c r="SGI2842" s="12"/>
      <c r="SGJ2842" s="11"/>
      <c r="SGK2842" s="11"/>
      <c r="SGL2842" s="11"/>
      <c r="SGM2842" s="12"/>
      <c r="SGN2842" s="12"/>
      <c r="SGO2842" s="11"/>
      <c r="SGP2842" s="11"/>
      <c r="SGQ2842" s="11"/>
      <c r="SGR2842" s="12"/>
      <c r="SGS2842" s="12"/>
      <c r="SGT2842" s="11"/>
      <c r="SGU2842" s="11"/>
      <c r="SGV2842" s="11"/>
      <c r="SGW2842" s="12"/>
      <c r="SGX2842" s="12"/>
      <c r="SGY2842" s="11"/>
      <c r="SGZ2842" s="11"/>
      <c r="SHA2842" s="11"/>
      <c r="SHB2842" s="12"/>
      <c r="SHC2842" s="12"/>
      <c r="SHD2842" s="11"/>
      <c r="SHE2842" s="11"/>
      <c r="SHF2842" s="11"/>
      <c r="SHG2842" s="12"/>
      <c r="SHH2842" s="12"/>
      <c r="SHI2842" s="11"/>
      <c r="SHJ2842" s="11"/>
      <c r="SHK2842" s="11"/>
      <c r="SHL2842" s="12"/>
      <c r="SHM2842" s="12"/>
      <c r="SHN2842" s="11"/>
      <c r="SHO2842" s="11"/>
      <c r="SHP2842" s="11"/>
      <c r="SHQ2842" s="12"/>
      <c r="SHR2842" s="12"/>
      <c r="SHS2842" s="11"/>
      <c r="SHT2842" s="11"/>
      <c r="SHU2842" s="11"/>
      <c r="SHV2842" s="12"/>
      <c r="SHW2842" s="12"/>
      <c r="SHX2842" s="11"/>
      <c r="SHY2842" s="11"/>
      <c r="SHZ2842" s="11"/>
      <c r="SIA2842" s="12"/>
      <c r="SIB2842" s="12"/>
      <c r="SIC2842" s="11"/>
      <c r="SID2842" s="11"/>
      <c r="SIE2842" s="11"/>
      <c r="SIF2842" s="12"/>
      <c r="SIG2842" s="12"/>
      <c r="SIH2842" s="11"/>
      <c r="SII2842" s="11"/>
      <c r="SIJ2842" s="11"/>
      <c r="SIK2842" s="12"/>
      <c r="SIL2842" s="12"/>
      <c r="SIM2842" s="11"/>
      <c r="SIN2842" s="11"/>
      <c r="SIO2842" s="11"/>
      <c r="SIP2842" s="12"/>
      <c r="SIQ2842" s="12"/>
      <c r="SIR2842" s="11"/>
      <c r="SIS2842" s="11"/>
      <c r="SIT2842" s="11"/>
      <c r="SIU2842" s="12"/>
      <c r="SIV2842" s="12"/>
      <c r="SIW2842" s="11"/>
      <c r="SIX2842" s="11"/>
      <c r="SIY2842" s="11"/>
      <c r="SIZ2842" s="12"/>
      <c r="SJA2842" s="12"/>
      <c r="SJB2842" s="11"/>
      <c r="SJC2842" s="11"/>
      <c r="SJD2842" s="11"/>
      <c r="SJE2842" s="12"/>
      <c r="SJF2842" s="12"/>
      <c r="SJG2842" s="11"/>
      <c r="SJH2842" s="11"/>
      <c r="SJI2842" s="11"/>
      <c r="SJJ2842" s="12"/>
      <c r="SJK2842" s="12"/>
      <c r="SJL2842" s="11"/>
      <c r="SJM2842" s="11"/>
      <c r="SJN2842" s="11"/>
      <c r="SJO2842" s="12"/>
      <c r="SJP2842" s="12"/>
      <c r="SJQ2842" s="11"/>
      <c r="SJR2842" s="11"/>
      <c r="SJS2842" s="11"/>
      <c r="SJT2842" s="12"/>
      <c r="SJU2842" s="12"/>
      <c r="SJV2842" s="11"/>
      <c r="SJW2842" s="11"/>
      <c r="SJX2842" s="11"/>
      <c r="SJY2842" s="12"/>
      <c r="SJZ2842" s="12"/>
      <c r="SKA2842" s="11"/>
      <c r="SKB2842" s="11"/>
      <c r="SKC2842" s="11"/>
      <c r="SKD2842" s="12"/>
      <c r="SKE2842" s="12"/>
      <c r="SKF2842" s="11"/>
      <c r="SKG2842" s="11"/>
      <c r="SKH2842" s="11"/>
      <c r="SKI2842" s="12"/>
      <c r="SKJ2842" s="12"/>
      <c r="SKK2842" s="11"/>
      <c r="SKL2842" s="11"/>
      <c r="SKM2842" s="11"/>
      <c r="SKN2842" s="12"/>
      <c r="SKO2842" s="12"/>
      <c r="SKP2842" s="11"/>
      <c r="SKQ2842" s="11"/>
      <c r="SKR2842" s="11"/>
      <c r="SKS2842" s="12"/>
      <c r="SKT2842" s="12"/>
      <c r="SKU2842" s="11"/>
      <c r="SKV2842" s="11"/>
      <c r="SKW2842" s="11"/>
      <c r="SKX2842" s="12"/>
      <c r="SKY2842" s="12"/>
      <c r="SKZ2842" s="11"/>
      <c r="SLA2842" s="11"/>
      <c r="SLB2842" s="11"/>
      <c r="SLC2842" s="12"/>
      <c r="SLD2842" s="12"/>
      <c r="SLE2842" s="11"/>
      <c r="SLF2842" s="11"/>
      <c r="SLG2842" s="11"/>
      <c r="SLH2842" s="12"/>
      <c r="SLI2842" s="12"/>
      <c r="SLJ2842" s="11"/>
      <c r="SLK2842" s="11"/>
      <c r="SLL2842" s="11"/>
      <c r="SLM2842" s="12"/>
      <c r="SLN2842" s="12"/>
      <c r="SLO2842" s="11"/>
      <c r="SLP2842" s="11"/>
      <c r="SLQ2842" s="11"/>
      <c r="SLR2842" s="12"/>
      <c r="SLS2842" s="12"/>
      <c r="SLT2842" s="11"/>
      <c r="SLU2842" s="11"/>
      <c r="SLV2842" s="11"/>
      <c r="SLW2842" s="12"/>
      <c r="SLX2842" s="12"/>
      <c r="SLY2842" s="11"/>
      <c r="SLZ2842" s="11"/>
      <c r="SMA2842" s="11"/>
      <c r="SMB2842" s="12"/>
      <c r="SMC2842" s="12"/>
      <c r="SMD2842" s="11"/>
      <c r="SME2842" s="11"/>
      <c r="SMF2842" s="11"/>
      <c r="SMG2842" s="12"/>
      <c r="SMH2842" s="12"/>
      <c r="SMI2842" s="11"/>
      <c r="SMJ2842" s="11"/>
      <c r="SMK2842" s="11"/>
      <c r="SML2842" s="12"/>
      <c r="SMM2842" s="12"/>
      <c r="SMN2842" s="11"/>
      <c r="SMO2842" s="11"/>
      <c r="SMP2842" s="11"/>
      <c r="SMQ2842" s="12"/>
      <c r="SMR2842" s="12"/>
      <c r="SMS2842" s="11"/>
      <c r="SMT2842" s="11"/>
      <c r="SMU2842" s="11"/>
      <c r="SMV2842" s="12"/>
      <c r="SMW2842" s="12"/>
      <c r="SMX2842" s="11"/>
      <c r="SMY2842" s="11"/>
      <c r="SMZ2842" s="11"/>
      <c r="SNA2842" s="12"/>
      <c r="SNB2842" s="12"/>
      <c r="SNC2842" s="11"/>
      <c r="SND2842" s="11"/>
      <c r="SNE2842" s="11"/>
      <c r="SNF2842" s="12"/>
      <c r="SNG2842" s="12"/>
      <c r="SNH2842" s="11"/>
      <c r="SNI2842" s="11"/>
      <c r="SNJ2842" s="11"/>
      <c r="SNK2842" s="12"/>
      <c r="SNL2842" s="12"/>
      <c r="SNM2842" s="11"/>
      <c r="SNN2842" s="11"/>
      <c r="SNO2842" s="11"/>
      <c r="SNP2842" s="12"/>
      <c r="SNQ2842" s="12"/>
      <c r="SNR2842" s="11"/>
      <c r="SNS2842" s="11"/>
      <c r="SNT2842" s="11"/>
      <c r="SNU2842" s="12"/>
      <c r="SNV2842" s="12"/>
      <c r="SNW2842" s="11"/>
      <c r="SNX2842" s="11"/>
      <c r="SNY2842" s="11"/>
      <c r="SNZ2842" s="12"/>
      <c r="SOA2842" s="12"/>
      <c r="SOB2842" s="11"/>
      <c r="SOC2842" s="11"/>
      <c r="SOD2842" s="11"/>
      <c r="SOE2842" s="12"/>
      <c r="SOF2842" s="12"/>
      <c r="SOG2842" s="11"/>
      <c r="SOH2842" s="11"/>
      <c r="SOI2842" s="11"/>
      <c r="SOJ2842" s="12"/>
      <c r="SOK2842" s="12"/>
      <c r="SOL2842" s="11"/>
      <c r="SOM2842" s="11"/>
      <c r="SON2842" s="11"/>
      <c r="SOO2842" s="12"/>
      <c r="SOP2842" s="12"/>
      <c r="SOQ2842" s="11"/>
      <c r="SOR2842" s="11"/>
      <c r="SOS2842" s="11"/>
      <c r="SOT2842" s="12"/>
      <c r="SOU2842" s="12"/>
      <c r="SOV2842" s="11"/>
      <c r="SOW2842" s="11"/>
      <c r="SOX2842" s="11"/>
      <c r="SOY2842" s="12"/>
      <c r="SOZ2842" s="12"/>
      <c r="SPA2842" s="11"/>
      <c r="SPB2842" s="11"/>
      <c r="SPC2842" s="11"/>
      <c r="SPD2842" s="12"/>
      <c r="SPE2842" s="12"/>
      <c r="SPF2842" s="11"/>
      <c r="SPG2842" s="11"/>
      <c r="SPH2842" s="11"/>
      <c r="SPI2842" s="12"/>
      <c r="SPJ2842" s="12"/>
      <c r="SPK2842" s="11"/>
      <c r="SPL2842" s="11"/>
      <c r="SPM2842" s="11"/>
      <c r="SPN2842" s="12"/>
      <c r="SPO2842" s="12"/>
      <c r="SPP2842" s="11"/>
      <c r="SPQ2842" s="11"/>
      <c r="SPR2842" s="11"/>
      <c r="SPS2842" s="12"/>
      <c r="SPT2842" s="12"/>
      <c r="SPU2842" s="11"/>
      <c r="SPV2842" s="11"/>
      <c r="SPW2842" s="11"/>
      <c r="SPX2842" s="12"/>
      <c r="SPY2842" s="12"/>
      <c r="SPZ2842" s="11"/>
      <c r="SQA2842" s="11"/>
      <c r="SQB2842" s="11"/>
      <c r="SQC2842" s="12"/>
      <c r="SQD2842" s="12"/>
      <c r="SQE2842" s="11"/>
      <c r="SQF2842" s="11"/>
      <c r="SQG2842" s="11"/>
      <c r="SQH2842" s="12"/>
      <c r="SQI2842" s="12"/>
      <c r="SQJ2842" s="11"/>
      <c r="SQK2842" s="11"/>
      <c r="SQL2842" s="11"/>
      <c r="SQM2842" s="12"/>
      <c r="SQN2842" s="12"/>
      <c r="SQO2842" s="11"/>
      <c r="SQP2842" s="11"/>
      <c r="SQQ2842" s="11"/>
      <c r="SQR2842" s="12"/>
      <c r="SQS2842" s="12"/>
      <c r="SQT2842" s="11"/>
      <c r="SQU2842" s="11"/>
      <c r="SQV2842" s="11"/>
      <c r="SQW2842" s="12"/>
      <c r="SQX2842" s="12"/>
      <c r="SQY2842" s="11"/>
      <c r="SQZ2842" s="11"/>
      <c r="SRA2842" s="11"/>
      <c r="SRB2842" s="12"/>
      <c r="SRC2842" s="12"/>
      <c r="SRD2842" s="11"/>
      <c r="SRE2842" s="11"/>
      <c r="SRF2842" s="11"/>
      <c r="SRG2842" s="12"/>
      <c r="SRH2842" s="12"/>
      <c r="SRI2842" s="11"/>
      <c r="SRJ2842" s="11"/>
      <c r="SRK2842" s="11"/>
      <c r="SRL2842" s="12"/>
      <c r="SRM2842" s="12"/>
      <c r="SRN2842" s="11"/>
      <c r="SRO2842" s="11"/>
      <c r="SRP2842" s="11"/>
      <c r="SRQ2842" s="12"/>
      <c r="SRR2842" s="12"/>
      <c r="SRS2842" s="11"/>
      <c r="SRT2842" s="11"/>
      <c r="SRU2842" s="11"/>
      <c r="SRV2842" s="12"/>
      <c r="SRW2842" s="12"/>
      <c r="SRX2842" s="11"/>
      <c r="SRY2842" s="11"/>
      <c r="SRZ2842" s="11"/>
      <c r="SSA2842" s="12"/>
      <c r="SSB2842" s="12"/>
      <c r="SSC2842" s="11"/>
      <c r="SSD2842" s="11"/>
      <c r="SSE2842" s="11"/>
      <c r="SSF2842" s="12"/>
      <c r="SSG2842" s="12"/>
      <c r="SSH2842" s="11"/>
      <c r="SSI2842" s="11"/>
      <c r="SSJ2842" s="11"/>
      <c r="SSK2842" s="12"/>
      <c r="SSL2842" s="12"/>
      <c r="SSM2842" s="11"/>
      <c r="SSN2842" s="11"/>
      <c r="SSO2842" s="11"/>
      <c r="SSP2842" s="12"/>
      <c r="SSQ2842" s="12"/>
      <c r="SSR2842" s="11"/>
      <c r="SSS2842" s="11"/>
      <c r="SST2842" s="11"/>
      <c r="SSU2842" s="12"/>
      <c r="SSV2842" s="12"/>
      <c r="SSW2842" s="11"/>
      <c r="SSX2842" s="11"/>
      <c r="SSY2842" s="11"/>
      <c r="SSZ2842" s="12"/>
      <c r="STA2842" s="12"/>
      <c r="STB2842" s="11"/>
      <c r="STC2842" s="11"/>
      <c r="STD2842" s="11"/>
      <c r="STE2842" s="12"/>
      <c r="STF2842" s="12"/>
      <c r="STG2842" s="11"/>
      <c r="STH2842" s="11"/>
      <c r="STI2842" s="11"/>
      <c r="STJ2842" s="12"/>
      <c r="STK2842" s="12"/>
      <c r="STL2842" s="11"/>
      <c r="STM2842" s="11"/>
      <c r="STN2842" s="11"/>
      <c r="STO2842" s="12"/>
      <c r="STP2842" s="12"/>
      <c r="STQ2842" s="11"/>
      <c r="STR2842" s="11"/>
      <c r="STS2842" s="11"/>
      <c r="STT2842" s="12"/>
      <c r="STU2842" s="12"/>
      <c r="STV2842" s="11"/>
      <c r="STW2842" s="11"/>
      <c r="STX2842" s="11"/>
      <c r="STY2842" s="12"/>
      <c r="STZ2842" s="12"/>
      <c r="SUA2842" s="11"/>
      <c r="SUB2842" s="11"/>
      <c r="SUC2842" s="11"/>
      <c r="SUD2842" s="12"/>
      <c r="SUE2842" s="12"/>
      <c r="SUF2842" s="11"/>
      <c r="SUG2842" s="11"/>
      <c r="SUH2842" s="11"/>
      <c r="SUI2842" s="12"/>
      <c r="SUJ2842" s="12"/>
      <c r="SUK2842" s="11"/>
      <c r="SUL2842" s="11"/>
      <c r="SUM2842" s="11"/>
      <c r="SUN2842" s="12"/>
      <c r="SUO2842" s="12"/>
      <c r="SUP2842" s="11"/>
      <c r="SUQ2842" s="11"/>
      <c r="SUR2842" s="11"/>
      <c r="SUS2842" s="12"/>
      <c r="SUT2842" s="12"/>
      <c r="SUU2842" s="11"/>
      <c r="SUV2842" s="11"/>
      <c r="SUW2842" s="11"/>
      <c r="SUX2842" s="12"/>
      <c r="SUY2842" s="12"/>
      <c r="SUZ2842" s="11"/>
      <c r="SVA2842" s="11"/>
      <c r="SVB2842" s="11"/>
      <c r="SVC2842" s="12"/>
      <c r="SVD2842" s="12"/>
      <c r="SVE2842" s="11"/>
      <c r="SVF2842" s="11"/>
      <c r="SVG2842" s="11"/>
      <c r="SVH2842" s="12"/>
      <c r="SVI2842" s="12"/>
      <c r="SVJ2842" s="11"/>
      <c r="SVK2842" s="11"/>
      <c r="SVL2842" s="11"/>
      <c r="SVM2842" s="12"/>
      <c r="SVN2842" s="12"/>
      <c r="SVO2842" s="11"/>
      <c r="SVP2842" s="11"/>
      <c r="SVQ2842" s="11"/>
      <c r="SVR2842" s="12"/>
      <c r="SVS2842" s="12"/>
      <c r="SVT2842" s="11"/>
      <c r="SVU2842" s="11"/>
      <c r="SVV2842" s="11"/>
      <c r="SVW2842" s="12"/>
      <c r="SVX2842" s="12"/>
      <c r="SVY2842" s="11"/>
      <c r="SVZ2842" s="11"/>
      <c r="SWA2842" s="11"/>
      <c r="SWB2842" s="12"/>
      <c r="SWC2842" s="12"/>
      <c r="SWD2842" s="11"/>
      <c r="SWE2842" s="11"/>
      <c r="SWF2842" s="11"/>
      <c r="SWG2842" s="12"/>
      <c r="SWH2842" s="12"/>
      <c r="SWI2842" s="11"/>
      <c r="SWJ2842" s="11"/>
      <c r="SWK2842" s="11"/>
      <c r="SWL2842" s="12"/>
      <c r="SWM2842" s="12"/>
      <c r="SWN2842" s="11"/>
      <c r="SWO2842" s="11"/>
      <c r="SWP2842" s="11"/>
      <c r="SWQ2842" s="12"/>
      <c r="SWR2842" s="12"/>
      <c r="SWS2842" s="11"/>
      <c r="SWT2842" s="11"/>
      <c r="SWU2842" s="11"/>
      <c r="SWV2842" s="12"/>
      <c r="SWW2842" s="12"/>
      <c r="SWX2842" s="11"/>
      <c r="SWY2842" s="11"/>
      <c r="SWZ2842" s="11"/>
      <c r="SXA2842" s="12"/>
      <c r="SXB2842" s="12"/>
      <c r="SXC2842" s="11"/>
      <c r="SXD2842" s="11"/>
      <c r="SXE2842" s="11"/>
      <c r="SXF2842" s="12"/>
      <c r="SXG2842" s="12"/>
      <c r="SXH2842" s="11"/>
      <c r="SXI2842" s="11"/>
      <c r="SXJ2842" s="11"/>
      <c r="SXK2842" s="12"/>
      <c r="SXL2842" s="12"/>
      <c r="SXM2842" s="11"/>
      <c r="SXN2842" s="11"/>
      <c r="SXO2842" s="11"/>
      <c r="SXP2842" s="12"/>
      <c r="SXQ2842" s="12"/>
      <c r="SXR2842" s="11"/>
      <c r="SXS2842" s="11"/>
      <c r="SXT2842" s="11"/>
      <c r="SXU2842" s="12"/>
      <c r="SXV2842" s="12"/>
      <c r="SXW2842" s="11"/>
      <c r="SXX2842" s="11"/>
      <c r="SXY2842" s="11"/>
      <c r="SXZ2842" s="12"/>
      <c r="SYA2842" s="12"/>
      <c r="SYB2842" s="11"/>
      <c r="SYC2842" s="11"/>
      <c r="SYD2842" s="11"/>
      <c r="SYE2842" s="12"/>
      <c r="SYF2842" s="12"/>
      <c r="SYG2842" s="11"/>
      <c r="SYH2842" s="11"/>
      <c r="SYI2842" s="11"/>
      <c r="SYJ2842" s="12"/>
      <c r="SYK2842" s="12"/>
      <c r="SYL2842" s="11"/>
      <c r="SYM2842" s="11"/>
      <c r="SYN2842" s="11"/>
      <c r="SYO2842" s="12"/>
      <c r="SYP2842" s="12"/>
      <c r="SYQ2842" s="11"/>
      <c r="SYR2842" s="11"/>
      <c r="SYS2842" s="11"/>
      <c r="SYT2842" s="12"/>
      <c r="SYU2842" s="12"/>
      <c r="SYV2842" s="11"/>
      <c r="SYW2842" s="11"/>
      <c r="SYX2842" s="11"/>
      <c r="SYY2842" s="12"/>
      <c r="SYZ2842" s="12"/>
      <c r="SZA2842" s="11"/>
      <c r="SZB2842" s="11"/>
      <c r="SZC2842" s="11"/>
      <c r="SZD2842" s="12"/>
      <c r="SZE2842" s="12"/>
      <c r="SZF2842" s="11"/>
      <c r="SZG2842" s="11"/>
      <c r="SZH2842" s="11"/>
      <c r="SZI2842" s="12"/>
      <c r="SZJ2842" s="12"/>
      <c r="SZK2842" s="11"/>
      <c r="SZL2842" s="11"/>
      <c r="SZM2842" s="11"/>
      <c r="SZN2842" s="12"/>
      <c r="SZO2842" s="12"/>
      <c r="SZP2842" s="11"/>
      <c r="SZQ2842" s="11"/>
      <c r="SZR2842" s="11"/>
      <c r="SZS2842" s="12"/>
      <c r="SZT2842" s="12"/>
      <c r="SZU2842" s="11"/>
      <c r="SZV2842" s="11"/>
      <c r="SZW2842" s="11"/>
      <c r="SZX2842" s="12"/>
      <c r="SZY2842" s="12"/>
      <c r="SZZ2842" s="11"/>
      <c r="TAA2842" s="11"/>
      <c r="TAB2842" s="11"/>
      <c r="TAC2842" s="12"/>
      <c r="TAD2842" s="12"/>
      <c r="TAE2842" s="11"/>
      <c r="TAF2842" s="11"/>
      <c r="TAG2842" s="11"/>
      <c r="TAH2842" s="12"/>
      <c r="TAI2842" s="12"/>
      <c r="TAJ2842" s="11"/>
      <c r="TAK2842" s="11"/>
      <c r="TAL2842" s="11"/>
      <c r="TAM2842" s="12"/>
      <c r="TAN2842" s="12"/>
      <c r="TAO2842" s="11"/>
      <c r="TAP2842" s="11"/>
      <c r="TAQ2842" s="11"/>
      <c r="TAR2842" s="12"/>
      <c r="TAS2842" s="12"/>
      <c r="TAT2842" s="11"/>
      <c r="TAU2842" s="11"/>
      <c r="TAV2842" s="11"/>
      <c r="TAW2842" s="12"/>
      <c r="TAX2842" s="12"/>
      <c r="TAY2842" s="11"/>
      <c r="TAZ2842" s="11"/>
      <c r="TBA2842" s="11"/>
      <c r="TBB2842" s="12"/>
      <c r="TBC2842" s="12"/>
      <c r="TBD2842" s="11"/>
      <c r="TBE2842" s="11"/>
      <c r="TBF2842" s="11"/>
      <c r="TBG2842" s="12"/>
      <c r="TBH2842" s="12"/>
      <c r="TBI2842" s="11"/>
      <c r="TBJ2842" s="11"/>
      <c r="TBK2842" s="11"/>
      <c r="TBL2842" s="12"/>
      <c r="TBM2842" s="12"/>
      <c r="TBN2842" s="11"/>
      <c r="TBO2842" s="11"/>
      <c r="TBP2842" s="11"/>
      <c r="TBQ2842" s="12"/>
      <c r="TBR2842" s="12"/>
      <c r="TBS2842" s="11"/>
      <c r="TBT2842" s="11"/>
      <c r="TBU2842" s="11"/>
      <c r="TBV2842" s="12"/>
      <c r="TBW2842" s="12"/>
      <c r="TBX2842" s="11"/>
      <c r="TBY2842" s="11"/>
      <c r="TBZ2842" s="11"/>
      <c r="TCA2842" s="12"/>
      <c r="TCB2842" s="12"/>
      <c r="TCC2842" s="11"/>
      <c r="TCD2842" s="11"/>
      <c r="TCE2842" s="11"/>
      <c r="TCF2842" s="12"/>
      <c r="TCG2842" s="12"/>
      <c r="TCH2842" s="11"/>
      <c r="TCI2842" s="11"/>
      <c r="TCJ2842" s="11"/>
      <c r="TCK2842" s="12"/>
      <c r="TCL2842" s="12"/>
      <c r="TCM2842" s="11"/>
      <c r="TCN2842" s="11"/>
      <c r="TCO2842" s="11"/>
      <c r="TCP2842" s="12"/>
      <c r="TCQ2842" s="12"/>
      <c r="TCR2842" s="11"/>
      <c r="TCS2842" s="11"/>
      <c r="TCT2842" s="11"/>
      <c r="TCU2842" s="12"/>
      <c r="TCV2842" s="12"/>
      <c r="TCW2842" s="11"/>
      <c r="TCX2842" s="11"/>
      <c r="TCY2842" s="11"/>
      <c r="TCZ2842" s="12"/>
      <c r="TDA2842" s="12"/>
      <c r="TDB2842" s="11"/>
      <c r="TDC2842" s="11"/>
      <c r="TDD2842" s="11"/>
      <c r="TDE2842" s="12"/>
      <c r="TDF2842" s="12"/>
      <c r="TDG2842" s="11"/>
      <c r="TDH2842" s="11"/>
      <c r="TDI2842" s="11"/>
      <c r="TDJ2842" s="12"/>
      <c r="TDK2842" s="12"/>
      <c r="TDL2842" s="11"/>
      <c r="TDM2842" s="11"/>
      <c r="TDN2842" s="11"/>
      <c r="TDO2842" s="12"/>
      <c r="TDP2842" s="12"/>
      <c r="TDQ2842" s="11"/>
      <c r="TDR2842" s="11"/>
      <c r="TDS2842" s="11"/>
      <c r="TDT2842" s="12"/>
      <c r="TDU2842" s="12"/>
      <c r="TDV2842" s="11"/>
      <c r="TDW2842" s="11"/>
      <c r="TDX2842" s="11"/>
      <c r="TDY2842" s="12"/>
      <c r="TDZ2842" s="12"/>
      <c r="TEA2842" s="11"/>
      <c r="TEB2842" s="11"/>
      <c r="TEC2842" s="11"/>
      <c r="TED2842" s="12"/>
      <c r="TEE2842" s="12"/>
      <c r="TEF2842" s="11"/>
      <c r="TEG2842" s="11"/>
      <c r="TEH2842" s="11"/>
      <c r="TEI2842" s="12"/>
      <c r="TEJ2842" s="12"/>
      <c r="TEK2842" s="11"/>
      <c r="TEL2842" s="11"/>
      <c r="TEM2842" s="11"/>
      <c r="TEN2842" s="12"/>
      <c r="TEO2842" s="12"/>
      <c r="TEP2842" s="11"/>
      <c r="TEQ2842" s="11"/>
      <c r="TER2842" s="11"/>
      <c r="TES2842" s="12"/>
      <c r="TET2842" s="12"/>
      <c r="TEU2842" s="11"/>
      <c r="TEV2842" s="11"/>
      <c r="TEW2842" s="11"/>
      <c r="TEX2842" s="12"/>
      <c r="TEY2842" s="12"/>
      <c r="TEZ2842" s="11"/>
      <c r="TFA2842" s="11"/>
      <c r="TFB2842" s="11"/>
      <c r="TFC2842" s="12"/>
      <c r="TFD2842" s="12"/>
      <c r="TFE2842" s="11"/>
      <c r="TFF2842" s="11"/>
      <c r="TFG2842" s="11"/>
      <c r="TFH2842" s="12"/>
      <c r="TFI2842" s="12"/>
      <c r="TFJ2842" s="11"/>
      <c r="TFK2842" s="11"/>
      <c r="TFL2842" s="11"/>
      <c r="TFM2842" s="12"/>
      <c r="TFN2842" s="12"/>
      <c r="TFO2842" s="11"/>
      <c r="TFP2842" s="11"/>
      <c r="TFQ2842" s="11"/>
      <c r="TFR2842" s="12"/>
      <c r="TFS2842" s="12"/>
      <c r="TFT2842" s="11"/>
      <c r="TFU2842" s="11"/>
      <c r="TFV2842" s="11"/>
      <c r="TFW2842" s="12"/>
      <c r="TFX2842" s="12"/>
      <c r="TFY2842" s="11"/>
      <c r="TFZ2842" s="11"/>
      <c r="TGA2842" s="11"/>
      <c r="TGB2842" s="12"/>
      <c r="TGC2842" s="12"/>
      <c r="TGD2842" s="11"/>
      <c r="TGE2842" s="11"/>
      <c r="TGF2842" s="11"/>
      <c r="TGG2842" s="12"/>
      <c r="TGH2842" s="12"/>
      <c r="TGI2842" s="11"/>
      <c r="TGJ2842" s="11"/>
      <c r="TGK2842" s="11"/>
      <c r="TGL2842" s="12"/>
      <c r="TGM2842" s="12"/>
      <c r="TGN2842" s="11"/>
      <c r="TGO2842" s="11"/>
      <c r="TGP2842" s="11"/>
      <c r="TGQ2842" s="12"/>
      <c r="TGR2842" s="12"/>
      <c r="TGS2842" s="11"/>
      <c r="TGT2842" s="11"/>
      <c r="TGU2842" s="11"/>
      <c r="TGV2842" s="12"/>
      <c r="TGW2842" s="12"/>
      <c r="TGX2842" s="11"/>
      <c r="TGY2842" s="11"/>
      <c r="TGZ2842" s="11"/>
      <c r="THA2842" s="12"/>
      <c r="THB2842" s="12"/>
      <c r="THC2842" s="11"/>
      <c r="THD2842" s="11"/>
      <c r="THE2842" s="11"/>
      <c r="THF2842" s="12"/>
      <c r="THG2842" s="12"/>
      <c r="THH2842" s="11"/>
      <c r="THI2842" s="11"/>
      <c r="THJ2842" s="11"/>
      <c r="THK2842" s="12"/>
      <c r="THL2842" s="12"/>
      <c r="THM2842" s="11"/>
      <c r="THN2842" s="11"/>
      <c r="THO2842" s="11"/>
      <c r="THP2842" s="12"/>
      <c r="THQ2842" s="12"/>
      <c r="THR2842" s="11"/>
      <c r="THS2842" s="11"/>
      <c r="THT2842" s="11"/>
      <c r="THU2842" s="12"/>
      <c r="THV2842" s="12"/>
      <c r="THW2842" s="11"/>
      <c r="THX2842" s="11"/>
      <c r="THY2842" s="11"/>
      <c r="THZ2842" s="12"/>
      <c r="TIA2842" s="12"/>
      <c r="TIB2842" s="11"/>
      <c r="TIC2842" s="11"/>
      <c r="TID2842" s="11"/>
      <c r="TIE2842" s="12"/>
      <c r="TIF2842" s="12"/>
      <c r="TIG2842" s="11"/>
      <c r="TIH2842" s="11"/>
      <c r="TII2842" s="11"/>
      <c r="TIJ2842" s="12"/>
      <c r="TIK2842" s="12"/>
      <c r="TIL2842" s="11"/>
      <c r="TIM2842" s="11"/>
      <c r="TIN2842" s="11"/>
      <c r="TIO2842" s="12"/>
      <c r="TIP2842" s="12"/>
      <c r="TIQ2842" s="11"/>
      <c r="TIR2842" s="11"/>
      <c r="TIS2842" s="11"/>
      <c r="TIT2842" s="12"/>
      <c r="TIU2842" s="12"/>
      <c r="TIV2842" s="11"/>
      <c r="TIW2842" s="11"/>
      <c r="TIX2842" s="11"/>
      <c r="TIY2842" s="12"/>
      <c r="TIZ2842" s="12"/>
      <c r="TJA2842" s="11"/>
      <c r="TJB2842" s="11"/>
      <c r="TJC2842" s="11"/>
      <c r="TJD2842" s="12"/>
      <c r="TJE2842" s="12"/>
      <c r="TJF2842" s="11"/>
      <c r="TJG2842" s="11"/>
      <c r="TJH2842" s="11"/>
      <c r="TJI2842" s="12"/>
      <c r="TJJ2842" s="12"/>
      <c r="TJK2842" s="11"/>
      <c r="TJL2842" s="11"/>
      <c r="TJM2842" s="11"/>
      <c r="TJN2842" s="12"/>
      <c r="TJO2842" s="12"/>
      <c r="TJP2842" s="11"/>
      <c r="TJQ2842" s="11"/>
      <c r="TJR2842" s="11"/>
      <c r="TJS2842" s="12"/>
      <c r="TJT2842" s="12"/>
      <c r="TJU2842" s="11"/>
      <c r="TJV2842" s="11"/>
      <c r="TJW2842" s="11"/>
      <c r="TJX2842" s="12"/>
      <c r="TJY2842" s="12"/>
      <c r="TJZ2842" s="11"/>
      <c r="TKA2842" s="11"/>
      <c r="TKB2842" s="11"/>
      <c r="TKC2842" s="12"/>
      <c r="TKD2842" s="12"/>
      <c r="TKE2842" s="11"/>
      <c r="TKF2842" s="11"/>
      <c r="TKG2842" s="11"/>
      <c r="TKH2842" s="12"/>
      <c r="TKI2842" s="12"/>
      <c r="TKJ2842" s="11"/>
      <c r="TKK2842" s="11"/>
      <c r="TKL2842" s="11"/>
      <c r="TKM2842" s="12"/>
      <c r="TKN2842" s="12"/>
      <c r="TKO2842" s="11"/>
      <c r="TKP2842" s="11"/>
      <c r="TKQ2842" s="11"/>
      <c r="TKR2842" s="12"/>
      <c r="TKS2842" s="12"/>
      <c r="TKT2842" s="11"/>
      <c r="TKU2842" s="11"/>
      <c r="TKV2842" s="11"/>
      <c r="TKW2842" s="12"/>
      <c r="TKX2842" s="12"/>
      <c r="TKY2842" s="11"/>
      <c r="TKZ2842" s="11"/>
      <c r="TLA2842" s="11"/>
      <c r="TLB2842" s="12"/>
      <c r="TLC2842" s="12"/>
      <c r="TLD2842" s="11"/>
      <c r="TLE2842" s="11"/>
      <c r="TLF2842" s="11"/>
      <c r="TLG2842" s="12"/>
      <c r="TLH2842" s="12"/>
      <c r="TLI2842" s="11"/>
      <c r="TLJ2842" s="11"/>
      <c r="TLK2842" s="11"/>
      <c r="TLL2842" s="12"/>
      <c r="TLM2842" s="12"/>
      <c r="TLN2842" s="11"/>
      <c r="TLO2842" s="11"/>
      <c r="TLP2842" s="11"/>
      <c r="TLQ2842" s="12"/>
      <c r="TLR2842" s="12"/>
      <c r="TLS2842" s="11"/>
      <c r="TLT2842" s="11"/>
      <c r="TLU2842" s="11"/>
      <c r="TLV2842" s="12"/>
      <c r="TLW2842" s="12"/>
      <c r="TLX2842" s="11"/>
      <c r="TLY2842" s="11"/>
      <c r="TLZ2842" s="11"/>
      <c r="TMA2842" s="12"/>
      <c r="TMB2842" s="12"/>
      <c r="TMC2842" s="11"/>
      <c r="TMD2842" s="11"/>
      <c r="TME2842" s="11"/>
      <c r="TMF2842" s="12"/>
      <c r="TMG2842" s="12"/>
      <c r="TMH2842" s="11"/>
      <c r="TMI2842" s="11"/>
      <c r="TMJ2842" s="11"/>
      <c r="TMK2842" s="12"/>
      <c r="TML2842" s="12"/>
      <c r="TMM2842" s="11"/>
      <c r="TMN2842" s="11"/>
      <c r="TMO2842" s="11"/>
      <c r="TMP2842" s="12"/>
      <c r="TMQ2842" s="12"/>
      <c r="TMR2842" s="11"/>
      <c r="TMS2842" s="11"/>
      <c r="TMT2842" s="11"/>
      <c r="TMU2842" s="12"/>
      <c r="TMV2842" s="12"/>
      <c r="TMW2842" s="11"/>
      <c r="TMX2842" s="11"/>
      <c r="TMY2842" s="11"/>
      <c r="TMZ2842" s="12"/>
      <c r="TNA2842" s="12"/>
      <c r="TNB2842" s="11"/>
      <c r="TNC2842" s="11"/>
      <c r="TND2842" s="11"/>
      <c r="TNE2842" s="12"/>
      <c r="TNF2842" s="12"/>
      <c r="TNG2842" s="11"/>
      <c r="TNH2842" s="11"/>
      <c r="TNI2842" s="11"/>
      <c r="TNJ2842" s="12"/>
      <c r="TNK2842" s="12"/>
      <c r="TNL2842" s="11"/>
      <c r="TNM2842" s="11"/>
      <c r="TNN2842" s="11"/>
      <c r="TNO2842" s="12"/>
      <c r="TNP2842" s="12"/>
      <c r="TNQ2842" s="11"/>
      <c r="TNR2842" s="11"/>
      <c r="TNS2842" s="11"/>
      <c r="TNT2842" s="12"/>
      <c r="TNU2842" s="12"/>
      <c r="TNV2842" s="11"/>
      <c r="TNW2842" s="11"/>
      <c r="TNX2842" s="11"/>
      <c r="TNY2842" s="12"/>
      <c r="TNZ2842" s="12"/>
      <c r="TOA2842" s="11"/>
      <c r="TOB2842" s="11"/>
      <c r="TOC2842" s="11"/>
      <c r="TOD2842" s="12"/>
      <c r="TOE2842" s="12"/>
      <c r="TOF2842" s="11"/>
      <c r="TOG2842" s="11"/>
      <c r="TOH2842" s="11"/>
      <c r="TOI2842" s="12"/>
      <c r="TOJ2842" s="12"/>
      <c r="TOK2842" s="11"/>
      <c r="TOL2842" s="11"/>
      <c r="TOM2842" s="11"/>
      <c r="TON2842" s="12"/>
      <c r="TOO2842" s="12"/>
      <c r="TOP2842" s="11"/>
      <c r="TOQ2842" s="11"/>
      <c r="TOR2842" s="11"/>
      <c r="TOS2842" s="12"/>
      <c r="TOT2842" s="12"/>
      <c r="TOU2842" s="11"/>
      <c r="TOV2842" s="11"/>
      <c r="TOW2842" s="11"/>
      <c r="TOX2842" s="12"/>
      <c r="TOY2842" s="12"/>
      <c r="TOZ2842" s="11"/>
      <c r="TPA2842" s="11"/>
      <c r="TPB2842" s="11"/>
      <c r="TPC2842" s="12"/>
      <c r="TPD2842" s="12"/>
      <c r="TPE2842" s="11"/>
      <c r="TPF2842" s="11"/>
      <c r="TPG2842" s="11"/>
      <c r="TPH2842" s="12"/>
      <c r="TPI2842" s="12"/>
      <c r="TPJ2842" s="11"/>
      <c r="TPK2842" s="11"/>
      <c r="TPL2842" s="11"/>
      <c r="TPM2842" s="12"/>
      <c r="TPN2842" s="12"/>
      <c r="TPO2842" s="11"/>
      <c r="TPP2842" s="11"/>
      <c r="TPQ2842" s="11"/>
      <c r="TPR2842" s="12"/>
      <c r="TPS2842" s="12"/>
      <c r="TPT2842" s="11"/>
      <c r="TPU2842" s="11"/>
      <c r="TPV2842" s="11"/>
      <c r="TPW2842" s="12"/>
      <c r="TPX2842" s="12"/>
      <c r="TPY2842" s="11"/>
      <c r="TPZ2842" s="11"/>
      <c r="TQA2842" s="11"/>
      <c r="TQB2842" s="12"/>
      <c r="TQC2842" s="12"/>
      <c r="TQD2842" s="11"/>
      <c r="TQE2842" s="11"/>
      <c r="TQF2842" s="11"/>
      <c r="TQG2842" s="12"/>
      <c r="TQH2842" s="12"/>
      <c r="TQI2842" s="11"/>
      <c r="TQJ2842" s="11"/>
      <c r="TQK2842" s="11"/>
      <c r="TQL2842" s="12"/>
      <c r="TQM2842" s="12"/>
      <c r="TQN2842" s="11"/>
      <c r="TQO2842" s="11"/>
      <c r="TQP2842" s="11"/>
      <c r="TQQ2842" s="12"/>
      <c r="TQR2842" s="12"/>
      <c r="TQS2842" s="11"/>
      <c r="TQT2842" s="11"/>
      <c r="TQU2842" s="11"/>
      <c r="TQV2842" s="12"/>
      <c r="TQW2842" s="12"/>
      <c r="TQX2842" s="11"/>
      <c r="TQY2842" s="11"/>
      <c r="TQZ2842" s="11"/>
      <c r="TRA2842" s="12"/>
      <c r="TRB2842" s="12"/>
      <c r="TRC2842" s="11"/>
      <c r="TRD2842" s="11"/>
      <c r="TRE2842" s="11"/>
      <c r="TRF2842" s="12"/>
      <c r="TRG2842" s="12"/>
      <c r="TRH2842" s="11"/>
      <c r="TRI2842" s="11"/>
      <c r="TRJ2842" s="11"/>
      <c r="TRK2842" s="12"/>
      <c r="TRL2842" s="12"/>
      <c r="TRM2842" s="11"/>
      <c r="TRN2842" s="11"/>
      <c r="TRO2842" s="11"/>
      <c r="TRP2842" s="12"/>
      <c r="TRQ2842" s="12"/>
      <c r="TRR2842" s="11"/>
      <c r="TRS2842" s="11"/>
      <c r="TRT2842" s="11"/>
      <c r="TRU2842" s="12"/>
      <c r="TRV2842" s="12"/>
      <c r="TRW2842" s="11"/>
      <c r="TRX2842" s="11"/>
      <c r="TRY2842" s="11"/>
      <c r="TRZ2842" s="12"/>
      <c r="TSA2842" s="12"/>
      <c r="TSB2842" s="11"/>
      <c r="TSC2842" s="11"/>
      <c r="TSD2842" s="11"/>
      <c r="TSE2842" s="12"/>
      <c r="TSF2842" s="12"/>
      <c r="TSG2842" s="11"/>
      <c r="TSH2842" s="11"/>
      <c r="TSI2842" s="11"/>
      <c r="TSJ2842" s="12"/>
      <c r="TSK2842" s="12"/>
      <c r="TSL2842" s="11"/>
      <c r="TSM2842" s="11"/>
      <c r="TSN2842" s="11"/>
      <c r="TSO2842" s="12"/>
      <c r="TSP2842" s="12"/>
      <c r="TSQ2842" s="11"/>
      <c r="TSR2842" s="11"/>
      <c r="TSS2842" s="11"/>
      <c r="TST2842" s="12"/>
      <c r="TSU2842" s="12"/>
      <c r="TSV2842" s="11"/>
      <c r="TSW2842" s="11"/>
      <c r="TSX2842" s="11"/>
      <c r="TSY2842" s="12"/>
      <c r="TSZ2842" s="12"/>
      <c r="TTA2842" s="11"/>
      <c r="TTB2842" s="11"/>
      <c r="TTC2842" s="11"/>
      <c r="TTD2842" s="12"/>
      <c r="TTE2842" s="12"/>
      <c r="TTF2842" s="11"/>
      <c r="TTG2842" s="11"/>
      <c r="TTH2842" s="11"/>
      <c r="TTI2842" s="12"/>
      <c r="TTJ2842" s="12"/>
      <c r="TTK2842" s="11"/>
      <c r="TTL2842" s="11"/>
      <c r="TTM2842" s="11"/>
      <c r="TTN2842" s="12"/>
      <c r="TTO2842" s="12"/>
      <c r="TTP2842" s="11"/>
      <c r="TTQ2842" s="11"/>
      <c r="TTR2842" s="11"/>
      <c r="TTS2842" s="12"/>
      <c r="TTT2842" s="12"/>
      <c r="TTU2842" s="11"/>
      <c r="TTV2842" s="11"/>
      <c r="TTW2842" s="11"/>
      <c r="TTX2842" s="12"/>
      <c r="TTY2842" s="12"/>
      <c r="TTZ2842" s="11"/>
      <c r="TUA2842" s="11"/>
      <c r="TUB2842" s="11"/>
      <c r="TUC2842" s="12"/>
      <c r="TUD2842" s="12"/>
      <c r="TUE2842" s="11"/>
      <c r="TUF2842" s="11"/>
      <c r="TUG2842" s="11"/>
      <c r="TUH2842" s="12"/>
      <c r="TUI2842" s="12"/>
      <c r="TUJ2842" s="11"/>
      <c r="TUK2842" s="11"/>
      <c r="TUL2842" s="11"/>
      <c r="TUM2842" s="12"/>
      <c r="TUN2842" s="12"/>
      <c r="TUO2842" s="11"/>
      <c r="TUP2842" s="11"/>
      <c r="TUQ2842" s="11"/>
      <c r="TUR2842" s="12"/>
      <c r="TUS2842" s="12"/>
      <c r="TUT2842" s="11"/>
      <c r="TUU2842" s="11"/>
      <c r="TUV2842" s="11"/>
      <c r="TUW2842" s="12"/>
      <c r="TUX2842" s="12"/>
      <c r="TUY2842" s="11"/>
      <c r="TUZ2842" s="11"/>
      <c r="TVA2842" s="11"/>
      <c r="TVB2842" s="12"/>
      <c r="TVC2842" s="12"/>
      <c r="TVD2842" s="11"/>
      <c r="TVE2842" s="11"/>
      <c r="TVF2842" s="11"/>
      <c r="TVG2842" s="12"/>
      <c r="TVH2842" s="12"/>
      <c r="TVI2842" s="11"/>
      <c r="TVJ2842" s="11"/>
      <c r="TVK2842" s="11"/>
      <c r="TVL2842" s="12"/>
      <c r="TVM2842" s="12"/>
      <c r="TVN2842" s="11"/>
      <c r="TVO2842" s="11"/>
      <c r="TVP2842" s="11"/>
      <c r="TVQ2842" s="12"/>
      <c r="TVR2842" s="12"/>
      <c r="TVS2842" s="11"/>
      <c r="TVT2842" s="11"/>
      <c r="TVU2842" s="11"/>
      <c r="TVV2842" s="12"/>
      <c r="TVW2842" s="12"/>
      <c r="TVX2842" s="11"/>
      <c r="TVY2842" s="11"/>
      <c r="TVZ2842" s="11"/>
      <c r="TWA2842" s="12"/>
      <c r="TWB2842" s="12"/>
      <c r="TWC2842" s="11"/>
      <c r="TWD2842" s="11"/>
      <c r="TWE2842" s="11"/>
      <c r="TWF2842" s="12"/>
      <c r="TWG2842" s="12"/>
      <c r="TWH2842" s="11"/>
      <c r="TWI2842" s="11"/>
      <c r="TWJ2842" s="11"/>
      <c r="TWK2842" s="12"/>
      <c r="TWL2842" s="12"/>
      <c r="TWM2842" s="11"/>
      <c r="TWN2842" s="11"/>
      <c r="TWO2842" s="11"/>
      <c r="TWP2842" s="12"/>
      <c r="TWQ2842" s="12"/>
      <c r="TWR2842" s="11"/>
      <c r="TWS2842" s="11"/>
      <c r="TWT2842" s="11"/>
      <c r="TWU2842" s="12"/>
      <c r="TWV2842" s="12"/>
      <c r="TWW2842" s="11"/>
      <c r="TWX2842" s="11"/>
      <c r="TWY2842" s="11"/>
      <c r="TWZ2842" s="12"/>
      <c r="TXA2842" s="12"/>
      <c r="TXB2842" s="11"/>
      <c r="TXC2842" s="11"/>
      <c r="TXD2842" s="11"/>
      <c r="TXE2842" s="12"/>
      <c r="TXF2842" s="12"/>
      <c r="TXG2842" s="11"/>
      <c r="TXH2842" s="11"/>
      <c r="TXI2842" s="11"/>
      <c r="TXJ2842" s="12"/>
      <c r="TXK2842" s="12"/>
      <c r="TXL2842" s="11"/>
      <c r="TXM2842" s="11"/>
      <c r="TXN2842" s="11"/>
      <c r="TXO2842" s="12"/>
      <c r="TXP2842" s="12"/>
      <c r="TXQ2842" s="11"/>
      <c r="TXR2842" s="11"/>
      <c r="TXS2842" s="11"/>
      <c r="TXT2842" s="12"/>
      <c r="TXU2842" s="12"/>
      <c r="TXV2842" s="11"/>
      <c r="TXW2842" s="11"/>
      <c r="TXX2842" s="11"/>
      <c r="TXY2842" s="12"/>
      <c r="TXZ2842" s="12"/>
      <c r="TYA2842" s="11"/>
      <c r="TYB2842" s="11"/>
      <c r="TYC2842" s="11"/>
      <c r="TYD2842" s="12"/>
      <c r="TYE2842" s="12"/>
      <c r="TYF2842" s="11"/>
      <c r="TYG2842" s="11"/>
      <c r="TYH2842" s="11"/>
      <c r="TYI2842" s="12"/>
      <c r="TYJ2842" s="12"/>
      <c r="TYK2842" s="11"/>
      <c r="TYL2842" s="11"/>
      <c r="TYM2842" s="11"/>
      <c r="TYN2842" s="12"/>
      <c r="TYO2842" s="12"/>
      <c r="TYP2842" s="11"/>
      <c r="TYQ2842" s="11"/>
      <c r="TYR2842" s="11"/>
      <c r="TYS2842" s="12"/>
      <c r="TYT2842" s="12"/>
      <c r="TYU2842" s="11"/>
      <c r="TYV2842" s="11"/>
      <c r="TYW2842" s="11"/>
      <c r="TYX2842" s="12"/>
      <c r="TYY2842" s="12"/>
      <c r="TYZ2842" s="11"/>
      <c r="TZA2842" s="11"/>
      <c r="TZB2842" s="11"/>
      <c r="TZC2842" s="12"/>
      <c r="TZD2842" s="12"/>
      <c r="TZE2842" s="11"/>
      <c r="TZF2842" s="11"/>
      <c r="TZG2842" s="11"/>
      <c r="TZH2842" s="12"/>
      <c r="TZI2842" s="12"/>
      <c r="TZJ2842" s="11"/>
      <c r="TZK2842" s="11"/>
      <c r="TZL2842" s="11"/>
      <c r="TZM2842" s="12"/>
      <c r="TZN2842" s="12"/>
      <c r="TZO2842" s="11"/>
      <c r="TZP2842" s="11"/>
      <c r="TZQ2842" s="11"/>
      <c r="TZR2842" s="12"/>
      <c r="TZS2842" s="12"/>
      <c r="TZT2842" s="11"/>
      <c r="TZU2842" s="11"/>
      <c r="TZV2842" s="11"/>
      <c r="TZW2842" s="12"/>
      <c r="TZX2842" s="12"/>
      <c r="TZY2842" s="11"/>
      <c r="TZZ2842" s="11"/>
      <c r="UAA2842" s="11"/>
      <c r="UAB2842" s="12"/>
      <c r="UAC2842" s="12"/>
      <c r="UAD2842" s="11"/>
      <c r="UAE2842" s="11"/>
      <c r="UAF2842" s="11"/>
      <c r="UAG2842" s="12"/>
      <c r="UAH2842" s="12"/>
      <c r="UAI2842" s="11"/>
      <c r="UAJ2842" s="11"/>
      <c r="UAK2842" s="11"/>
      <c r="UAL2842" s="12"/>
      <c r="UAM2842" s="12"/>
      <c r="UAN2842" s="11"/>
      <c r="UAO2842" s="11"/>
      <c r="UAP2842" s="11"/>
      <c r="UAQ2842" s="12"/>
      <c r="UAR2842" s="12"/>
      <c r="UAS2842" s="11"/>
      <c r="UAT2842" s="11"/>
      <c r="UAU2842" s="11"/>
      <c r="UAV2842" s="12"/>
      <c r="UAW2842" s="12"/>
      <c r="UAX2842" s="11"/>
      <c r="UAY2842" s="11"/>
      <c r="UAZ2842" s="11"/>
      <c r="UBA2842" s="12"/>
      <c r="UBB2842" s="12"/>
      <c r="UBC2842" s="11"/>
      <c r="UBD2842" s="11"/>
      <c r="UBE2842" s="11"/>
      <c r="UBF2842" s="12"/>
      <c r="UBG2842" s="12"/>
      <c r="UBH2842" s="11"/>
      <c r="UBI2842" s="11"/>
      <c r="UBJ2842" s="11"/>
      <c r="UBK2842" s="12"/>
      <c r="UBL2842" s="12"/>
      <c r="UBM2842" s="11"/>
      <c r="UBN2842" s="11"/>
      <c r="UBO2842" s="11"/>
      <c r="UBP2842" s="12"/>
      <c r="UBQ2842" s="12"/>
      <c r="UBR2842" s="11"/>
      <c r="UBS2842" s="11"/>
      <c r="UBT2842" s="11"/>
      <c r="UBU2842" s="12"/>
      <c r="UBV2842" s="12"/>
      <c r="UBW2842" s="11"/>
      <c r="UBX2842" s="11"/>
      <c r="UBY2842" s="11"/>
      <c r="UBZ2842" s="12"/>
      <c r="UCA2842" s="12"/>
      <c r="UCB2842" s="11"/>
      <c r="UCC2842" s="11"/>
      <c r="UCD2842" s="11"/>
      <c r="UCE2842" s="12"/>
      <c r="UCF2842" s="12"/>
      <c r="UCG2842" s="11"/>
      <c r="UCH2842" s="11"/>
      <c r="UCI2842" s="11"/>
      <c r="UCJ2842" s="12"/>
      <c r="UCK2842" s="12"/>
      <c r="UCL2842" s="11"/>
      <c r="UCM2842" s="11"/>
      <c r="UCN2842" s="11"/>
      <c r="UCO2842" s="12"/>
      <c r="UCP2842" s="12"/>
      <c r="UCQ2842" s="11"/>
      <c r="UCR2842" s="11"/>
      <c r="UCS2842" s="11"/>
      <c r="UCT2842" s="12"/>
      <c r="UCU2842" s="12"/>
      <c r="UCV2842" s="11"/>
      <c r="UCW2842" s="11"/>
      <c r="UCX2842" s="11"/>
      <c r="UCY2842" s="12"/>
      <c r="UCZ2842" s="12"/>
      <c r="UDA2842" s="11"/>
      <c r="UDB2842" s="11"/>
      <c r="UDC2842" s="11"/>
      <c r="UDD2842" s="12"/>
      <c r="UDE2842" s="12"/>
      <c r="UDF2842" s="11"/>
      <c r="UDG2842" s="11"/>
      <c r="UDH2842" s="11"/>
      <c r="UDI2842" s="12"/>
      <c r="UDJ2842" s="12"/>
      <c r="UDK2842" s="11"/>
      <c r="UDL2842" s="11"/>
      <c r="UDM2842" s="11"/>
      <c r="UDN2842" s="12"/>
      <c r="UDO2842" s="12"/>
      <c r="UDP2842" s="11"/>
      <c r="UDQ2842" s="11"/>
      <c r="UDR2842" s="11"/>
      <c r="UDS2842" s="12"/>
      <c r="UDT2842" s="12"/>
      <c r="UDU2842" s="11"/>
      <c r="UDV2842" s="11"/>
      <c r="UDW2842" s="11"/>
      <c r="UDX2842" s="12"/>
      <c r="UDY2842" s="12"/>
      <c r="UDZ2842" s="11"/>
      <c r="UEA2842" s="11"/>
      <c r="UEB2842" s="11"/>
      <c r="UEC2842" s="12"/>
      <c r="UED2842" s="12"/>
      <c r="UEE2842" s="11"/>
      <c r="UEF2842" s="11"/>
      <c r="UEG2842" s="11"/>
      <c r="UEH2842" s="12"/>
      <c r="UEI2842" s="12"/>
      <c r="UEJ2842" s="11"/>
      <c r="UEK2842" s="11"/>
      <c r="UEL2842" s="11"/>
      <c r="UEM2842" s="12"/>
      <c r="UEN2842" s="12"/>
      <c r="UEO2842" s="11"/>
      <c r="UEP2842" s="11"/>
      <c r="UEQ2842" s="11"/>
      <c r="UER2842" s="12"/>
      <c r="UES2842" s="12"/>
      <c r="UET2842" s="11"/>
      <c r="UEU2842" s="11"/>
      <c r="UEV2842" s="11"/>
      <c r="UEW2842" s="12"/>
      <c r="UEX2842" s="12"/>
      <c r="UEY2842" s="11"/>
      <c r="UEZ2842" s="11"/>
      <c r="UFA2842" s="11"/>
      <c r="UFB2842" s="12"/>
      <c r="UFC2842" s="12"/>
      <c r="UFD2842" s="11"/>
      <c r="UFE2842" s="11"/>
      <c r="UFF2842" s="11"/>
      <c r="UFG2842" s="12"/>
      <c r="UFH2842" s="12"/>
      <c r="UFI2842" s="11"/>
      <c r="UFJ2842" s="11"/>
      <c r="UFK2842" s="11"/>
      <c r="UFL2842" s="12"/>
      <c r="UFM2842" s="12"/>
      <c r="UFN2842" s="11"/>
      <c r="UFO2842" s="11"/>
      <c r="UFP2842" s="11"/>
      <c r="UFQ2842" s="12"/>
      <c r="UFR2842" s="12"/>
      <c r="UFS2842" s="11"/>
      <c r="UFT2842" s="11"/>
      <c r="UFU2842" s="11"/>
      <c r="UFV2842" s="12"/>
      <c r="UFW2842" s="12"/>
      <c r="UFX2842" s="11"/>
      <c r="UFY2842" s="11"/>
      <c r="UFZ2842" s="11"/>
      <c r="UGA2842" s="12"/>
      <c r="UGB2842" s="12"/>
      <c r="UGC2842" s="11"/>
      <c r="UGD2842" s="11"/>
      <c r="UGE2842" s="11"/>
      <c r="UGF2842" s="12"/>
      <c r="UGG2842" s="12"/>
      <c r="UGH2842" s="11"/>
      <c r="UGI2842" s="11"/>
      <c r="UGJ2842" s="11"/>
      <c r="UGK2842" s="12"/>
      <c r="UGL2842" s="12"/>
      <c r="UGM2842" s="11"/>
      <c r="UGN2842" s="11"/>
      <c r="UGO2842" s="11"/>
      <c r="UGP2842" s="12"/>
      <c r="UGQ2842" s="12"/>
      <c r="UGR2842" s="11"/>
      <c r="UGS2842" s="11"/>
      <c r="UGT2842" s="11"/>
      <c r="UGU2842" s="12"/>
      <c r="UGV2842" s="12"/>
      <c r="UGW2842" s="11"/>
      <c r="UGX2842" s="11"/>
      <c r="UGY2842" s="11"/>
      <c r="UGZ2842" s="12"/>
      <c r="UHA2842" s="12"/>
      <c r="UHB2842" s="11"/>
      <c r="UHC2842" s="11"/>
      <c r="UHD2842" s="11"/>
      <c r="UHE2842" s="12"/>
      <c r="UHF2842" s="12"/>
      <c r="UHG2842" s="11"/>
      <c r="UHH2842" s="11"/>
      <c r="UHI2842" s="11"/>
      <c r="UHJ2842" s="12"/>
      <c r="UHK2842" s="12"/>
      <c r="UHL2842" s="11"/>
      <c r="UHM2842" s="11"/>
      <c r="UHN2842" s="11"/>
      <c r="UHO2842" s="12"/>
      <c r="UHP2842" s="12"/>
      <c r="UHQ2842" s="11"/>
      <c r="UHR2842" s="11"/>
      <c r="UHS2842" s="11"/>
      <c r="UHT2842" s="12"/>
      <c r="UHU2842" s="12"/>
      <c r="UHV2842" s="11"/>
      <c r="UHW2842" s="11"/>
      <c r="UHX2842" s="11"/>
      <c r="UHY2842" s="12"/>
      <c r="UHZ2842" s="12"/>
      <c r="UIA2842" s="11"/>
      <c r="UIB2842" s="11"/>
      <c r="UIC2842" s="11"/>
      <c r="UID2842" s="12"/>
      <c r="UIE2842" s="12"/>
      <c r="UIF2842" s="11"/>
      <c r="UIG2842" s="11"/>
      <c r="UIH2842" s="11"/>
      <c r="UII2842" s="12"/>
      <c r="UIJ2842" s="12"/>
      <c r="UIK2842" s="11"/>
      <c r="UIL2842" s="11"/>
      <c r="UIM2842" s="11"/>
      <c r="UIN2842" s="12"/>
      <c r="UIO2842" s="12"/>
      <c r="UIP2842" s="11"/>
      <c r="UIQ2842" s="11"/>
      <c r="UIR2842" s="11"/>
      <c r="UIS2842" s="12"/>
      <c r="UIT2842" s="12"/>
      <c r="UIU2842" s="11"/>
      <c r="UIV2842" s="11"/>
      <c r="UIW2842" s="11"/>
      <c r="UIX2842" s="12"/>
      <c r="UIY2842" s="12"/>
      <c r="UIZ2842" s="11"/>
      <c r="UJA2842" s="11"/>
      <c r="UJB2842" s="11"/>
      <c r="UJC2842" s="12"/>
      <c r="UJD2842" s="12"/>
      <c r="UJE2842" s="11"/>
      <c r="UJF2842" s="11"/>
      <c r="UJG2842" s="11"/>
      <c r="UJH2842" s="12"/>
      <c r="UJI2842" s="12"/>
      <c r="UJJ2842" s="11"/>
      <c r="UJK2842" s="11"/>
      <c r="UJL2842" s="11"/>
      <c r="UJM2842" s="12"/>
      <c r="UJN2842" s="12"/>
      <c r="UJO2842" s="11"/>
      <c r="UJP2842" s="11"/>
      <c r="UJQ2842" s="11"/>
      <c r="UJR2842" s="12"/>
      <c r="UJS2842" s="12"/>
      <c r="UJT2842" s="11"/>
      <c r="UJU2842" s="11"/>
      <c r="UJV2842" s="11"/>
      <c r="UJW2842" s="12"/>
      <c r="UJX2842" s="12"/>
      <c r="UJY2842" s="11"/>
      <c r="UJZ2842" s="11"/>
      <c r="UKA2842" s="11"/>
      <c r="UKB2842" s="12"/>
      <c r="UKC2842" s="12"/>
      <c r="UKD2842" s="11"/>
      <c r="UKE2842" s="11"/>
      <c r="UKF2842" s="11"/>
      <c r="UKG2842" s="12"/>
      <c r="UKH2842" s="12"/>
      <c r="UKI2842" s="11"/>
      <c r="UKJ2842" s="11"/>
      <c r="UKK2842" s="11"/>
      <c r="UKL2842" s="12"/>
      <c r="UKM2842" s="12"/>
      <c r="UKN2842" s="11"/>
      <c r="UKO2842" s="11"/>
      <c r="UKP2842" s="11"/>
      <c r="UKQ2842" s="12"/>
      <c r="UKR2842" s="12"/>
      <c r="UKS2842" s="11"/>
      <c r="UKT2842" s="11"/>
      <c r="UKU2842" s="11"/>
      <c r="UKV2842" s="12"/>
      <c r="UKW2842" s="12"/>
      <c r="UKX2842" s="11"/>
      <c r="UKY2842" s="11"/>
      <c r="UKZ2842" s="11"/>
      <c r="ULA2842" s="12"/>
      <c r="ULB2842" s="12"/>
      <c r="ULC2842" s="11"/>
      <c r="ULD2842" s="11"/>
      <c r="ULE2842" s="11"/>
      <c r="ULF2842" s="12"/>
      <c r="ULG2842" s="12"/>
      <c r="ULH2842" s="11"/>
      <c r="ULI2842" s="11"/>
      <c r="ULJ2842" s="11"/>
      <c r="ULK2842" s="12"/>
      <c r="ULL2842" s="12"/>
      <c r="ULM2842" s="11"/>
      <c r="ULN2842" s="11"/>
      <c r="ULO2842" s="11"/>
      <c r="ULP2842" s="12"/>
      <c r="ULQ2842" s="12"/>
      <c r="ULR2842" s="11"/>
      <c r="ULS2842" s="11"/>
      <c r="ULT2842" s="11"/>
      <c r="ULU2842" s="12"/>
      <c r="ULV2842" s="12"/>
      <c r="ULW2842" s="11"/>
      <c r="ULX2842" s="11"/>
      <c r="ULY2842" s="11"/>
      <c r="ULZ2842" s="12"/>
      <c r="UMA2842" s="12"/>
      <c r="UMB2842" s="11"/>
      <c r="UMC2842" s="11"/>
      <c r="UMD2842" s="11"/>
      <c r="UME2842" s="12"/>
      <c r="UMF2842" s="12"/>
      <c r="UMG2842" s="11"/>
      <c r="UMH2842" s="11"/>
      <c r="UMI2842" s="11"/>
      <c r="UMJ2842" s="12"/>
      <c r="UMK2842" s="12"/>
      <c r="UML2842" s="11"/>
      <c r="UMM2842" s="11"/>
      <c r="UMN2842" s="11"/>
      <c r="UMO2842" s="12"/>
      <c r="UMP2842" s="12"/>
      <c r="UMQ2842" s="11"/>
      <c r="UMR2842" s="11"/>
      <c r="UMS2842" s="11"/>
      <c r="UMT2842" s="12"/>
      <c r="UMU2842" s="12"/>
      <c r="UMV2842" s="11"/>
      <c r="UMW2842" s="11"/>
      <c r="UMX2842" s="11"/>
      <c r="UMY2842" s="12"/>
      <c r="UMZ2842" s="12"/>
      <c r="UNA2842" s="11"/>
      <c r="UNB2842" s="11"/>
      <c r="UNC2842" s="11"/>
      <c r="UND2842" s="12"/>
      <c r="UNE2842" s="12"/>
      <c r="UNF2842" s="11"/>
      <c r="UNG2842" s="11"/>
      <c r="UNH2842" s="11"/>
      <c r="UNI2842" s="12"/>
      <c r="UNJ2842" s="12"/>
      <c r="UNK2842" s="11"/>
      <c r="UNL2842" s="11"/>
      <c r="UNM2842" s="11"/>
      <c r="UNN2842" s="12"/>
      <c r="UNO2842" s="12"/>
      <c r="UNP2842" s="11"/>
      <c r="UNQ2842" s="11"/>
      <c r="UNR2842" s="11"/>
      <c r="UNS2842" s="12"/>
      <c r="UNT2842" s="12"/>
      <c r="UNU2842" s="11"/>
      <c r="UNV2842" s="11"/>
      <c r="UNW2842" s="11"/>
      <c r="UNX2842" s="12"/>
      <c r="UNY2842" s="12"/>
      <c r="UNZ2842" s="11"/>
      <c r="UOA2842" s="11"/>
      <c r="UOB2842" s="11"/>
      <c r="UOC2842" s="12"/>
      <c r="UOD2842" s="12"/>
      <c r="UOE2842" s="11"/>
      <c r="UOF2842" s="11"/>
      <c r="UOG2842" s="11"/>
      <c r="UOH2842" s="12"/>
      <c r="UOI2842" s="12"/>
      <c r="UOJ2842" s="11"/>
      <c r="UOK2842" s="11"/>
      <c r="UOL2842" s="11"/>
      <c r="UOM2842" s="12"/>
      <c r="UON2842" s="12"/>
      <c r="UOO2842" s="11"/>
      <c r="UOP2842" s="11"/>
      <c r="UOQ2842" s="11"/>
      <c r="UOR2842" s="12"/>
      <c r="UOS2842" s="12"/>
      <c r="UOT2842" s="11"/>
      <c r="UOU2842" s="11"/>
      <c r="UOV2842" s="11"/>
      <c r="UOW2842" s="12"/>
      <c r="UOX2842" s="12"/>
      <c r="UOY2842" s="11"/>
      <c r="UOZ2842" s="11"/>
      <c r="UPA2842" s="11"/>
      <c r="UPB2842" s="12"/>
      <c r="UPC2842" s="12"/>
      <c r="UPD2842" s="11"/>
      <c r="UPE2842" s="11"/>
      <c r="UPF2842" s="11"/>
      <c r="UPG2842" s="12"/>
      <c r="UPH2842" s="12"/>
      <c r="UPI2842" s="11"/>
      <c r="UPJ2842" s="11"/>
      <c r="UPK2842" s="11"/>
      <c r="UPL2842" s="12"/>
      <c r="UPM2842" s="12"/>
      <c r="UPN2842" s="11"/>
      <c r="UPO2842" s="11"/>
      <c r="UPP2842" s="11"/>
      <c r="UPQ2842" s="12"/>
      <c r="UPR2842" s="12"/>
      <c r="UPS2842" s="11"/>
      <c r="UPT2842" s="11"/>
      <c r="UPU2842" s="11"/>
      <c r="UPV2842" s="12"/>
      <c r="UPW2842" s="12"/>
      <c r="UPX2842" s="11"/>
      <c r="UPY2842" s="11"/>
      <c r="UPZ2842" s="11"/>
      <c r="UQA2842" s="12"/>
      <c r="UQB2842" s="12"/>
      <c r="UQC2842" s="11"/>
      <c r="UQD2842" s="11"/>
      <c r="UQE2842" s="11"/>
      <c r="UQF2842" s="12"/>
      <c r="UQG2842" s="12"/>
      <c r="UQH2842" s="11"/>
      <c r="UQI2842" s="11"/>
      <c r="UQJ2842" s="11"/>
      <c r="UQK2842" s="12"/>
      <c r="UQL2842" s="12"/>
      <c r="UQM2842" s="11"/>
      <c r="UQN2842" s="11"/>
      <c r="UQO2842" s="11"/>
      <c r="UQP2842" s="12"/>
      <c r="UQQ2842" s="12"/>
      <c r="UQR2842" s="11"/>
      <c r="UQS2842" s="11"/>
      <c r="UQT2842" s="11"/>
      <c r="UQU2842" s="12"/>
      <c r="UQV2842" s="12"/>
      <c r="UQW2842" s="11"/>
      <c r="UQX2842" s="11"/>
      <c r="UQY2842" s="11"/>
      <c r="UQZ2842" s="12"/>
      <c r="URA2842" s="12"/>
      <c r="URB2842" s="11"/>
      <c r="URC2842" s="11"/>
      <c r="URD2842" s="11"/>
      <c r="URE2842" s="12"/>
      <c r="URF2842" s="12"/>
      <c r="URG2842" s="11"/>
      <c r="URH2842" s="11"/>
      <c r="URI2842" s="11"/>
      <c r="URJ2842" s="12"/>
      <c r="URK2842" s="12"/>
      <c r="URL2842" s="11"/>
      <c r="URM2842" s="11"/>
      <c r="URN2842" s="11"/>
      <c r="URO2842" s="12"/>
      <c r="URP2842" s="12"/>
      <c r="URQ2842" s="11"/>
      <c r="URR2842" s="11"/>
      <c r="URS2842" s="11"/>
      <c r="URT2842" s="12"/>
      <c r="URU2842" s="12"/>
      <c r="URV2842" s="11"/>
      <c r="URW2842" s="11"/>
      <c r="URX2842" s="11"/>
      <c r="URY2842" s="12"/>
      <c r="URZ2842" s="12"/>
      <c r="USA2842" s="11"/>
      <c r="USB2842" s="11"/>
      <c r="USC2842" s="11"/>
      <c r="USD2842" s="12"/>
      <c r="USE2842" s="12"/>
      <c r="USF2842" s="11"/>
      <c r="USG2842" s="11"/>
      <c r="USH2842" s="11"/>
      <c r="USI2842" s="12"/>
      <c r="USJ2842" s="12"/>
      <c r="USK2842" s="11"/>
      <c r="USL2842" s="11"/>
      <c r="USM2842" s="11"/>
      <c r="USN2842" s="12"/>
      <c r="USO2842" s="12"/>
      <c r="USP2842" s="11"/>
      <c r="USQ2842" s="11"/>
      <c r="USR2842" s="11"/>
      <c r="USS2842" s="12"/>
      <c r="UST2842" s="12"/>
      <c r="USU2842" s="11"/>
      <c r="USV2842" s="11"/>
      <c r="USW2842" s="11"/>
      <c r="USX2842" s="12"/>
      <c r="USY2842" s="12"/>
      <c r="USZ2842" s="11"/>
      <c r="UTA2842" s="11"/>
      <c r="UTB2842" s="11"/>
      <c r="UTC2842" s="12"/>
      <c r="UTD2842" s="12"/>
      <c r="UTE2842" s="11"/>
      <c r="UTF2842" s="11"/>
      <c r="UTG2842" s="11"/>
      <c r="UTH2842" s="12"/>
      <c r="UTI2842" s="12"/>
      <c r="UTJ2842" s="11"/>
      <c r="UTK2842" s="11"/>
      <c r="UTL2842" s="11"/>
      <c r="UTM2842" s="12"/>
      <c r="UTN2842" s="12"/>
      <c r="UTO2842" s="11"/>
      <c r="UTP2842" s="11"/>
      <c r="UTQ2842" s="11"/>
      <c r="UTR2842" s="12"/>
      <c r="UTS2842" s="12"/>
      <c r="UTT2842" s="11"/>
      <c r="UTU2842" s="11"/>
      <c r="UTV2842" s="11"/>
      <c r="UTW2842" s="12"/>
      <c r="UTX2842" s="12"/>
      <c r="UTY2842" s="11"/>
      <c r="UTZ2842" s="11"/>
      <c r="UUA2842" s="11"/>
      <c r="UUB2842" s="12"/>
      <c r="UUC2842" s="12"/>
      <c r="UUD2842" s="11"/>
      <c r="UUE2842" s="11"/>
      <c r="UUF2842" s="11"/>
      <c r="UUG2842" s="12"/>
      <c r="UUH2842" s="12"/>
      <c r="UUI2842" s="11"/>
      <c r="UUJ2842" s="11"/>
      <c r="UUK2842" s="11"/>
      <c r="UUL2842" s="12"/>
      <c r="UUM2842" s="12"/>
      <c r="UUN2842" s="11"/>
      <c r="UUO2842" s="11"/>
      <c r="UUP2842" s="11"/>
      <c r="UUQ2842" s="12"/>
      <c r="UUR2842" s="12"/>
      <c r="UUS2842" s="11"/>
      <c r="UUT2842" s="11"/>
      <c r="UUU2842" s="11"/>
      <c r="UUV2842" s="12"/>
      <c r="UUW2842" s="12"/>
      <c r="UUX2842" s="11"/>
      <c r="UUY2842" s="11"/>
      <c r="UUZ2842" s="11"/>
      <c r="UVA2842" s="12"/>
      <c r="UVB2842" s="12"/>
      <c r="UVC2842" s="11"/>
      <c r="UVD2842" s="11"/>
      <c r="UVE2842" s="11"/>
      <c r="UVF2842" s="12"/>
      <c r="UVG2842" s="12"/>
      <c r="UVH2842" s="11"/>
      <c r="UVI2842" s="11"/>
      <c r="UVJ2842" s="11"/>
      <c r="UVK2842" s="12"/>
      <c r="UVL2842" s="12"/>
      <c r="UVM2842" s="11"/>
      <c r="UVN2842" s="11"/>
      <c r="UVO2842" s="11"/>
      <c r="UVP2842" s="12"/>
      <c r="UVQ2842" s="12"/>
      <c r="UVR2842" s="11"/>
      <c r="UVS2842" s="11"/>
      <c r="UVT2842" s="11"/>
      <c r="UVU2842" s="12"/>
      <c r="UVV2842" s="12"/>
      <c r="UVW2842" s="11"/>
      <c r="UVX2842" s="11"/>
      <c r="UVY2842" s="11"/>
      <c r="UVZ2842" s="12"/>
      <c r="UWA2842" s="12"/>
      <c r="UWB2842" s="11"/>
      <c r="UWC2842" s="11"/>
      <c r="UWD2842" s="11"/>
      <c r="UWE2842" s="12"/>
      <c r="UWF2842" s="12"/>
      <c r="UWG2842" s="11"/>
      <c r="UWH2842" s="11"/>
      <c r="UWI2842" s="11"/>
      <c r="UWJ2842" s="12"/>
      <c r="UWK2842" s="12"/>
      <c r="UWL2842" s="11"/>
      <c r="UWM2842" s="11"/>
      <c r="UWN2842" s="11"/>
      <c r="UWO2842" s="12"/>
      <c r="UWP2842" s="12"/>
      <c r="UWQ2842" s="11"/>
      <c r="UWR2842" s="11"/>
      <c r="UWS2842" s="11"/>
      <c r="UWT2842" s="12"/>
      <c r="UWU2842" s="12"/>
      <c r="UWV2842" s="11"/>
      <c r="UWW2842" s="11"/>
      <c r="UWX2842" s="11"/>
      <c r="UWY2842" s="12"/>
      <c r="UWZ2842" s="12"/>
      <c r="UXA2842" s="11"/>
      <c r="UXB2842" s="11"/>
      <c r="UXC2842" s="11"/>
      <c r="UXD2842" s="12"/>
      <c r="UXE2842" s="12"/>
      <c r="UXF2842" s="11"/>
      <c r="UXG2842" s="11"/>
      <c r="UXH2842" s="11"/>
      <c r="UXI2842" s="12"/>
      <c r="UXJ2842" s="12"/>
      <c r="UXK2842" s="11"/>
      <c r="UXL2842" s="11"/>
      <c r="UXM2842" s="11"/>
      <c r="UXN2842" s="12"/>
      <c r="UXO2842" s="12"/>
      <c r="UXP2842" s="11"/>
      <c r="UXQ2842" s="11"/>
      <c r="UXR2842" s="11"/>
      <c r="UXS2842" s="12"/>
      <c r="UXT2842" s="12"/>
      <c r="UXU2842" s="11"/>
      <c r="UXV2842" s="11"/>
      <c r="UXW2842" s="11"/>
      <c r="UXX2842" s="12"/>
      <c r="UXY2842" s="12"/>
      <c r="UXZ2842" s="11"/>
      <c r="UYA2842" s="11"/>
      <c r="UYB2842" s="11"/>
      <c r="UYC2842" s="12"/>
      <c r="UYD2842" s="12"/>
      <c r="UYE2842" s="11"/>
      <c r="UYF2842" s="11"/>
      <c r="UYG2842" s="11"/>
      <c r="UYH2842" s="12"/>
      <c r="UYI2842" s="12"/>
      <c r="UYJ2842" s="11"/>
      <c r="UYK2842" s="11"/>
      <c r="UYL2842" s="11"/>
      <c r="UYM2842" s="12"/>
      <c r="UYN2842" s="12"/>
      <c r="UYO2842" s="11"/>
      <c r="UYP2842" s="11"/>
      <c r="UYQ2842" s="11"/>
      <c r="UYR2842" s="12"/>
      <c r="UYS2842" s="12"/>
      <c r="UYT2842" s="11"/>
      <c r="UYU2842" s="11"/>
      <c r="UYV2842" s="11"/>
      <c r="UYW2842" s="12"/>
      <c r="UYX2842" s="12"/>
      <c r="UYY2842" s="11"/>
      <c r="UYZ2842" s="11"/>
      <c r="UZA2842" s="11"/>
      <c r="UZB2842" s="12"/>
      <c r="UZC2842" s="12"/>
      <c r="UZD2842" s="11"/>
      <c r="UZE2842" s="11"/>
      <c r="UZF2842" s="11"/>
      <c r="UZG2842" s="12"/>
      <c r="UZH2842" s="12"/>
      <c r="UZI2842" s="11"/>
      <c r="UZJ2842" s="11"/>
      <c r="UZK2842" s="11"/>
      <c r="UZL2842" s="12"/>
      <c r="UZM2842" s="12"/>
      <c r="UZN2842" s="11"/>
      <c r="UZO2842" s="11"/>
      <c r="UZP2842" s="11"/>
      <c r="UZQ2842" s="12"/>
      <c r="UZR2842" s="12"/>
      <c r="UZS2842" s="11"/>
      <c r="UZT2842" s="11"/>
      <c r="UZU2842" s="11"/>
      <c r="UZV2842" s="12"/>
      <c r="UZW2842" s="12"/>
      <c r="UZX2842" s="11"/>
      <c r="UZY2842" s="11"/>
      <c r="UZZ2842" s="11"/>
      <c r="VAA2842" s="12"/>
      <c r="VAB2842" s="12"/>
      <c r="VAC2842" s="11"/>
      <c r="VAD2842" s="11"/>
      <c r="VAE2842" s="11"/>
      <c r="VAF2842" s="12"/>
      <c r="VAG2842" s="12"/>
      <c r="VAH2842" s="11"/>
      <c r="VAI2842" s="11"/>
      <c r="VAJ2842" s="11"/>
      <c r="VAK2842" s="12"/>
      <c r="VAL2842" s="12"/>
      <c r="VAM2842" s="11"/>
      <c r="VAN2842" s="11"/>
      <c r="VAO2842" s="11"/>
      <c r="VAP2842" s="12"/>
      <c r="VAQ2842" s="12"/>
      <c r="VAR2842" s="11"/>
      <c r="VAS2842" s="11"/>
      <c r="VAT2842" s="11"/>
      <c r="VAU2842" s="12"/>
      <c r="VAV2842" s="12"/>
      <c r="VAW2842" s="11"/>
      <c r="VAX2842" s="11"/>
      <c r="VAY2842" s="11"/>
      <c r="VAZ2842" s="12"/>
      <c r="VBA2842" s="12"/>
      <c r="VBB2842" s="11"/>
      <c r="VBC2842" s="11"/>
      <c r="VBD2842" s="11"/>
      <c r="VBE2842" s="12"/>
      <c r="VBF2842" s="12"/>
      <c r="VBG2842" s="11"/>
      <c r="VBH2842" s="11"/>
      <c r="VBI2842" s="11"/>
      <c r="VBJ2842" s="12"/>
      <c r="VBK2842" s="12"/>
      <c r="VBL2842" s="11"/>
      <c r="VBM2842" s="11"/>
      <c r="VBN2842" s="11"/>
      <c r="VBO2842" s="12"/>
      <c r="VBP2842" s="12"/>
      <c r="VBQ2842" s="11"/>
      <c r="VBR2842" s="11"/>
      <c r="VBS2842" s="11"/>
      <c r="VBT2842" s="12"/>
      <c r="VBU2842" s="12"/>
      <c r="VBV2842" s="11"/>
      <c r="VBW2842" s="11"/>
      <c r="VBX2842" s="11"/>
      <c r="VBY2842" s="12"/>
      <c r="VBZ2842" s="12"/>
      <c r="VCA2842" s="11"/>
      <c r="VCB2842" s="11"/>
      <c r="VCC2842" s="11"/>
      <c r="VCD2842" s="12"/>
      <c r="VCE2842" s="12"/>
      <c r="VCF2842" s="11"/>
      <c r="VCG2842" s="11"/>
      <c r="VCH2842" s="11"/>
      <c r="VCI2842" s="12"/>
      <c r="VCJ2842" s="12"/>
      <c r="VCK2842" s="11"/>
      <c r="VCL2842" s="11"/>
      <c r="VCM2842" s="11"/>
      <c r="VCN2842" s="12"/>
      <c r="VCO2842" s="12"/>
      <c r="VCP2842" s="11"/>
      <c r="VCQ2842" s="11"/>
      <c r="VCR2842" s="11"/>
      <c r="VCS2842" s="12"/>
      <c r="VCT2842" s="12"/>
      <c r="VCU2842" s="11"/>
      <c r="VCV2842" s="11"/>
      <c r="VCW2842" s="11"/>
      <c r="VCX2842" s="12"/>
      <c r="VCY2842" s="12"/>
      <c r="VCZ2842" s="11"/>
      <c r="VDA2842" s="11"/>
      <c r="VDB2842" s="11"/>
      <c r="VDC2842" s="12"/>
      <c r="VDD2842" s="12"/>
      <c r="VDE2842" s="11"/>
      <c r="VDF2842" s="11"/>
      <c r="VDG2842" s="11"/>
      <c r="VDH2842" s="12"/>
      <c r="VDI2842" s="12"/>
      <c r="VDJ2842" s="11"/>
      <c r="VDK2842" s="11"/>
      <c r="VDL2842" s="11"/>
      <c r="VDM2842" s="12"/>
      <c r="VDN2842" s="12"/>
      <c r="VDO2842" s="11"/>
      <c r="VDP2842" s="11"/>
      <c r="VDQ2842" s="11"/>
      <c r="VDR2842" s="12"/>
      <c r="VDS2842" s="12"/>
      <c r="VDT2842" s="11"/>
      <c r="VDU2842" s="11"/>
      <c r="VDV2842" s="11"/>
      <c r="VDW2842" s="12"/>
      <c r="VDX2842" s="12"/>
      <c r="VDY2842" s="11"/>
      <c r="VDZ2842" s="11"/>
      <c r="VEA2842" s="11"/>
      <c r="VEB2842" s="12"/>
      <c r="VEC2842" s="12"/>
      <c r="VED2842" s="11"/>
      <c r="VEE2842" s="11"/>
      <c r="VEF2842" s="11"/>
      <c r="VEG2842" s="12"/>
      <c r="VEH2842" s="12"/>
      <c r="VEI2842" s="11"/>
      <c r="VEJ2842" s="11"/>
      <c r="VEK2842" s="11"/>
      <c r="VEL2842" s="12"/>
      <c r="VEM2842" s="12"/>
      <c r="VEN2842" s="11"/>
      <c r="VEO2842" s="11"/>
      <c r="VEP2842" s="11"/>
      <c r="VEQ2842" s="12"/>
      <c r="VER2842" s="12"/>
      <c r="VES2842" s="11"/>
      <c r="VET2842" s="11"/>
      <c r="VEU2842" s="11"/>
      <c r="VEV2842" s="12"/>
      <c r="VEW2842" s="12"/>
      <c r="VEX2842" s="11"/>
      <c r="VEY2842" s="11"/>
      <c r="VEZ2842" s="11"/>
      <c r="VFA2842" s="12"/>
      <c r="VFB2842" s="12"/>
      <c r="VFC2842" s="11"/>
      <c r="VFD2842" s="11"/>
      <c r="VFE2842" s="11"/>
      <c r="VFF2842" s="12"/>
      <c r="VFG2842" s="12"/>
      <c r="VFH2842" s="11"/>
      <c r="VFI2842" s="11"/>
      <c r="VFJ2842" s="11"/>
      <c r="VFK2842" s="12"/>
      <c r="VFL2842" s="12"/>
      <c r="VFM2842" s="11"/>
      <c r="VFN2842" s="11"/>
      <c r="VFO2842" s="11"/>
      <c r="VFP2842" s="12"/>
      <c r="VFQ2842" s="12"/>
      <c r="VFR2842" s="11"/>
      <c r="VFS2842" s="11"/>
      <c r="VFT2842" s="11"/>
      <c r="VFU2842" s="12"/>
      <c r="VFV2842" s="12"/>
      <c r="VFW2842" s="11"/>
      <c r="VFX2842" s="11"/>
      <c r="VFY2842" s="11"/>
      <c r="VFZ2842" s="12"/>
      <c r="VGA2842" s="12"/>
      <c r="VGB2842" s="11"/>
      <c r="VGC2842" s="11"/>
      <c r="VGD2842" s="11"/>
      <c r="VGE2842" s="12"/>
      <c r="VGF2842" s="12"/>
      <c r="VGG2842" s="11"/>
      <c r="VGH2842" s="11"/>
      <c r="VGI2842" s="11"/>
      <c r="VGJ2842" s="12"/>
      <c r="VGK2842" s="12"/>
      <c r="VGL2842" s="11"/>
      <c r="VGM2842" s="11"/>
      <c r="VGN2842" s="11"/>
      <c r="VGO2842" s="12"/>
      <c r="VGP2842" s="12"/>
      <c r="VGQ2842" s="11"/>
      <c r="VGR2842" s="11"/>
      <c r="VGS2842" s="11"/>
      <c r="VGT2842" s="12"/>
      <c r="VGU2842" s="12"/>
      <c r="VGV2842" s="11"/>
      <c r="VGW2842" s="11"/>
      <c r="VGX2842" s="11"/>
      <c r="VGY2842" s="12"/>
      <c r="VGZ2842" s="12"/>
      <c r="VHA2842" s="11"/>
      <c r="VHB2842" s="11"/>
      <c r="VHC2842" s="11"/>
      <c r="VHD2842" s="12"/>
      <c r="VHE2842" s="12"/>
      <c r="VHF2842" s="11"/>
      <c r="VHG2842" s="11"/>
      <c r="VHH2842" s="11"/>
      <c r="VHI2842" s="12"/>
      <c r="VHJ2842" s="12"/>
      <c r="VHK2842" s="11"/>
      <c r="VHL2842" s="11"/>
      <c r="VHM2842" s="11"/>
      <c r="VHN2842" s="12"/>
      <c r="VHO2842" s="12"/>
      <c r="VHP2842" s="11"/>
      <c r="VHQ2842" s="11"/>
      <c r="VHR2842" s="11"/>
      <c r="VHS2842" s="12"/>
      <c r="VHT2842" s="12"/>
      <c r="VHU2842" s="11"/>
      <c r="VHV2842" s="11"/>
      <c r="VHW2842" s="11"/>
      <c r="VHX2842" s="12"/>
      <c r="VHY2842" s="12"/>
      <c r="VHZ2842" s="11"/>
      <c r="VIA2842" s="11"/>
      <c r="VIB2842" s="11"/>
      <c r="VIC2842" s="12"/>
      <c r="VID2842" s="12"/>
      <c r="VIE2842" s="11"/>
      <c r="VIF2842" s="11"/>
      <c r="VIG2842" s="11"/>
      <c r="VIH2842" s="12"/>
      <c r="VII2842" s="12"/>
      <c r="VIJ2842" s="11"/>
      <c r="VIK2842" s="11"/>
      <c r="VIL2842" s="11"/>
      <c r="VIM2842" s="12"/>
      <c r="VIN2842" s="12"/>
      <c r="VIO2842" s="11"/>
      <c r="VIP2842" s="11"/>
      <c r="VIQ2842" s="11"/>
      <c r="VIR2842" s="12"/>
      <c r="VIS2842" s="12"/>
      <c r="VIT2842" s="11"/>
      <c r="VIU2842" s="11"/>
      <c r="VIV2842" s="11"/>
      <c r="VIW2842" s="12"/>
      <c r="VIX2842" s="12"/>
      <c r="VIY2842" s="11"/>
      <c r="VIZ2842" s="11"/>
      <c r="VJA2842" s="11"/>
      <c r="VJB2842" s="12"/>
      <c r="VJC2842" s="12"/>
      <c r="VJD2842" s="11"/>
      <c r="VJE2842" s="11"/>
      <c r="VJF2842" s="11"/>
      <c r="VJG2842" s="12"/>
      <c r="VJH2842" s="12"/>
      <c r="VJI2842" s="11"/>
      <c r="VJJ2842" s="11"/>
      <c r="VJK2842" s="11"/>
      <c r="VJL2842" s="12"/>
      <c r="VJM2842" s="12"/>
      <c r="VJN2842" s="11"/>
      <c r="VJO2842" s="11"/>
      <c r="VJP2842" s="11"/>
      <c r="VJQ2842" s="12"/>
      <c r="VJR2842" s="12"/>
      <c r="VJS2842" s="11"/>
      <c r="VJT2842" s="11"/>
      <c r="VJU2842" s="11"/>
      <c r="VJV2842" s="12"/>
      <c r="VJW2842" s="12"/>
      <c r="VJX2842" s="11"/>
      <c r="VJY2842" s="11"/>
      <c r="VJZ2842" s="11"/>
      <c r="VKA2842" s="12"/>
      <c r="VKB2842" s="12"/>
      <c r="VKC2842" s="11"/>
      <c r="VKD2842" s="11"/>
      <c r="VKE2842" s="11"/>
      <c r="VKF2842" s="12"/>
      <c r="VKG2842" s="12"/>
      <c r="VKH2842" s="11"/>
      <c r="VKI2842" s="11"/>
      <c r="VKJ2842" s="11"/>
      <c r="VKK2842" s="12"/>
      <c r="VKL2842" s="12"/>
      <c r="VKM2842" s="11"/>
      <c r="VKN2842" s="11"/>
      <c r="VKO2842" s="11"/>
      <c r="VKP2842" s="12"/>
      <c r="VKQ2842" s="12"/>
      <c r="VKR2842" s="11"/>
      <c r="VKS2842" s="11"/>
      <c r="VKT2842" s="11"/>
      <c r="VKU2842" s="12"/>
      <c r="VKV2842" s="12"/>
      <c r="VKW2842" s="11"/>
      <c r="VKX2842" s="11"/>
      <c r="VKY2842" s="11"/>
      <c r="VKZ2842" s="12"/>
      <c r="VLA2842" s="12"/>
      <c r="VLB2842" s="11"/>
      <c r="VLC2842" s="11"/>
      <c r="VLD2842" s="11"/>
      <c r="VLE2842" s="12"/>
      <c r="VLF2842" s="12"/>
      <c r="VLG2842" s="11"/>
      <c r="VLH2842" s="11"/>
      <c r="VLI2842" s="11"/>
      <c r="VLJ2842" s="12"/>
      <c r="VLK2842" s="12"/>
      <c r="VLL2842" s="11"/>
      <c r="VLM2842" s="11"/>
      <c r="VLN2842" s="11"/>
      <c r="VLO2842" s="12"/>
      <c r="VLP2842" s="12"/>
      <c r="VLQ2842" s="11"/>
      <c r="VLR2842" s="11"/>
      <c r="VLS2842" s="11"/>
      <c r="VLT2842" s="12"/>
      <c r="VLU2842" s="12"/>
      <c r="VLV2842" s="11"/>
      <c r="VLW2842" s="11"/>
      <c r="VLX2842" s="11"/>
      <c r="VLY2842" s="12"/>
      <c r="VLZ2842" s="12"/>
      <c r="VMA2842" s="11"/>
      <c r="VMB2842" s="11"/>
      <c r="VMC2842" s="11"/>
      <c r="VMD2842" s="12"/>
      <c r="VME2842" s="12"/>
      <c r="VMF2842" s="11"/>
      <c r="VMG2842" s="11"/>
      <c r="VMH2842" s="11"/>
      <c r="VMI2842" s="12"/>
      <c r="VMJ2842" s="12"/>
      <c r="VMK2842" s="11"/>
      <c r="VML2842" s="11"/>
      <c r="VMM2842" s="11"/>
      <c r="VMN2842" s="12"/>
      <c r="VMO2842" s="12"/>
      <c r="VMP2842" s="11"/>
      <c r="VMQ2842" s="11"/>
      <c r="VMR2842" s="11"/>
      <c r="VMS2842" s="12"/>
      <c r="VMT2842" s="12"/>
      <c r="VMU2842" s="11"/>
      <c r="VMV2842" s="11"/>
      <c r="VMW2842" s="11"/>
      <c r="VMX2842" s="12"/>
      <c r="VMY2842" s="12"/>
      <c r="VMZ2842" s="11"/>
      <c r="VNA2842" s="11"/>
      <c r="VNB2842" s="11"/>
      <c r="VNC2842" s="12"/>
      <c r="VND2842" s="12"/>
      <c r="VNE2842" s="11"/>
      <c r="VNF2842" s="11"/>
      <c r="VNG2842" s="11"/>
      <c r="VNH2842" s="12"/>
      <c r="VNI2842" s="12"/>
      <c r="VNJ2842" s="11"/>
      <c r="VNK2842" s="11"/>
      <c r="VNL2842" s="11"/>
      <c r="VNM2842" s="12"/>
      <c r="VNN2842" s="12"/>
      <c r="VNO2842" s="11"/>
      <c r="VNP2842" s="11"/>
      <c r="VNQ2842" s="11"/>
      <c r="VNR2842" s="12"/>
      <c r="VNS2842" s="12"/>
      <c r="VNT2842" s="11"/>
      <c r="VNU2842" s="11"/>
      <c r="VNV2842" s="11"/>
      <c r="VNW2842" s="12"/>
      <c r="VNX2842" s="12"/>
      <c r="VNY2842" s="11"/>
      <c r="VNZ2842" s="11"/>
      <c r="VOA2842" s="11"/>
      <c r="VOB2842" s="12"/>
      <c r="VOC2842" s="12"/>
      <c r="VOD2842" s="11"/>
      <c r="VOE2842" s="11"/>
      <c r="VOF2842" s="11"/>
      <c r="VOG2842" s="12"/>
      <c r="VOH2842" s="12"/>
      <c r="VOI2842" s="11"/>
      <c r="VOJ2842" s="11"/>
      <c r="VOK2842" s="11"/>
      <c r="VOL2842" s="12"/>
      <c r="VOM2842" s="12"/>
      <c r="VON2842" s="11"/>
      <c r="VOO2842" s="11"/>
      <c r="VOP2842" s="11"/>
      <c r="VOQ2842" s="12"/>
      <c r="VOR2842" s="12"/>
      <c r="VOS2842" s="11"/>
      <c r="VOT2842" s="11"/>
      <c r="VOU2842" s="11"/>
      <c r="VOV2842" s="12"/>
      <c r="VOW2842" s="12"/>
      <c r="VOX2842" s="11"/>
      <c r="VOY2842" s="11"/>
      <c r="VOZ2842" s="11"/>
      <c r="VPA2842" s="12"/>
      <c r="VPB2842" s="12"/>
      <c r="VPC2842" s="11"/>
      <c r="VPD2842" s="11"/>
      <c r="VPE2842" s="11"/>
      <c r="VPF2842" s="12"/>
      <c r="VPG2842" s="12"/>
      <c r="VPH2842" s="11"/>
      <c r="VPI2842" s="11"/>
      <c r="VPJ2842" s="11"/>
      <c r="VPK2842" s="12"/>
      <c r="VPL2842" s="12"/>
      <c r="VPM2842" s="11"/>
      <c r="VPN2842" s="11"/>
      <c r="VPO2842" s="11"/>
      <c r="VPP2842" s="12"/>
      <c r="VPQ2842" s="12"/>
      <c r="VPR2842" s="11"/>
      <c r="VPS2842" s="11"/>
      <c r="VPT2842" s="11"/>
      <c r="VPU2842" s="12"/>
      <c r="VPV2842" s="12"/>
      <c r="VPW2842" s="11"/>
      <c r="VPX2842" s="11"/>
      <c r="VPY2842" s="11"/>
      <c r="VPZ2842" s="12"/>
      <c r="VQA2842" s="12"/>
      <c r="VQB2842" s="11"/>
      <c r="VQC2842" s="11"/>
      <c r="VQD2842" s="11"/>
      <c r="VQE2842" s="12"/>
      <c r="VQF2842" s="12"/>
      <c r="VQG2842" s="11"/>
      <c r="VQH2842" s="11"/>
      <c r="VQI2842" s="11"/>
      <c r="VQJ2842" s="12"/>
      <c r="VQK2842" s="12"/>
      <c r="VQL2842" s="11"/>
      <c r="VQM2842" s="11"/>
      <c r="VQN2842" s="11"/>
      <c r="VQO2842" s="12"/>
      <c r="VQP2842" s="12"/>
      <c r="VQQ2842" s="11"/>
      <c r="VQR2842" s="11"/>
      <c r="VQS2842" s="11"/>
      <c r="VQT2842" s="12"/>
      <c r="VQU2842" s="12"/>
      <c r="VQV2842" s="11"/>
      <c r="VQW2842" s="11"/>
      <c r="VQX2842" s="11"/>
      <c r="VQY2842" s="12"/>
      <c r="VQZ2842" s="12"/>
      <c r="VRA2842" s="11"/>
      <c r="VRB2842" s="11"/>
      <c r="VRC2842" s="11"/>
      <c r="VRD2842" s="12"/>
      <c r="VRE2842" s="12"/>
      <c r="VRF2842" s="11"/>
      <c r="VRG2842" s="11"/>
      <c r="VRH2842" s="11"/>
      <c r="VRI2842" s="12"/>
      <c r="VRJ2842" s="12"/>
      <c r="VRK2842" s="11"/>
      <c r="VRL2842" s="11"/>
      <c r="VRM2842" s="11"/>
      <c r="VRN2842" s="12"/>
      <c r="VRO2842" s="12"/>
      <c r="VRP2842" s="11"/>
      <c r="VRQ2842" s="11"/>
      <c r="VRR2842" s="11"/>
      <c r="VRS2842" s="12"/>
      <c r="VRT2842" s="12"/>
      <c r="VRU2842" s="11"/>
      <c r="VRV2842" s="11"/>
      <c r="VRW2842" s="11"/>
      <c r="VRX2842" s="12"/>
      <c r="VRY2842" s="12"/>
      <c r="VRZ2842" s="11"/>
      <c r="VSA2842" s="11"/>
      <c r="VSB2842" s="11"/>
      <c r="VSC2842" s="12"/>
      <c r="VSD2842" s="12"/>
      <c r="VSE2842" s="11"/>
      <c r="VSF2842" s="11"/>
      <c r="VSG2842" s="11"/>
      <c r="VSH2842" s="12"/>
      <c r="VSI2842" s="12"/>
      <c r="VSJ2842" s="11"/>
      <c r="VSK2842" s="11"/>
      <c r="VSL2842" s="11"/>
      <c r="VSM2842" s="12"/>
      <c r="VSN2842" s="12"/>
      <c r="VSO2842" s="11"/>
      <c r="VSP2842" s="11"/>
      <c r="VSQ2842" s="11"/>
      <c r="VSR2842" s="12"/>
      <c r="VSS2842" s="12"/>
      <c r="VST2842" s="11"/>
      <c r="VSU2842" s="11"/>
      <c r="VSV2842" s="11"/>
      <c r="VSW2842" s="12"/>
      <c r="VSX2842" s="12"/>
      <c r="VSY2842" s="11"/>
      <c r="VSZ2842" s="11"/>
      <c r="VTA2842" s="11"/>
      <c r="VTB2842" s="12"/>
      <c r="VTC2842" s="12"/>
      <c r="VTD2842" s="11"/>
      <c r="VTE2842" s="11"/>
      <c r="VTF2842" s="11"/>
      <c r="VTG2842" s="12"/>
      <c r="VTH2842" s="12"/>
      <c r="VTI2842" s="11"/>
      <c r="VTJ2842" s="11"/>
      <c r="VTK2842" s="11"/>
      <c r="VTL2842" s="12"/>
      <c r="VTM2842" s="12"/>
      <c r="VTN2842" s="11"/>
      <c r="VTO2842" s="11"/>
      <c r="VTP2842" s="11"/>
      <c r="VTQ2842" s="12"/>
      <c r="VTR2842" s="12"/>
      <c r="VTS2842" s="11"/>
      <c r="VTT2842" s="11"/>
      <c r="VTU2842" s="11"/>
      <c r="VTV2842" s="12"/>
      <c r="VTW2842" s="12"/>
      <c r="VTX2842" s="11"/>
      <c r="VTY2842" s="11"/>
      <c r="VTZ2842" s="11"/>
      <c r="VUA2842" s="12"/>
      <c r="VUB2842" s="12"/>
      <c r="VUC2842" s="11"/>
      <c r="VUD2842" s="11"/>
      <c r="VUE2842" s="11"/>
      <c r="VUF2842" s="12"/>
      <c r="VUG2842" s="12"/>
      <c r="VUH2842" s="11"/>
      <c r="VUI2842" s="11"/>
      <c r="VUJ2842" s="11"/>
      <c r="VUK2842" s="12"/>
      <c r="VUL2842" s="12"/>
      <c r="VUM2842" s="11"/>
      <c r="VUN2842" s="11"/>
      <c r="VUO2842" s="11"/>
      <c r="VUP2842" s="12"/>
      <c r="VUQ2842" s="12"/>
      <c r="VUR2842" s="11"/>
      <c r="VUS2842" s="11"/>
      <c r="VUT2842" s="11"/>
      <c r="VUU2842" s="12"/>
      <c r="VUV2842" s="12"/>
      <c r="VUW2842" s="11"/>
      <c r="VUX2842" s="11"/>
      <c r="VUY2842" s="11"/>
      <c r="VUZ2842" s="12"/>
      <c r="VVA2842" s="12"/>
      <c r="VVB2842" s="11"/>
      <c r="VVC2842" s="11"/>
      <c r="VVD2842" s="11"/>
      <c r="VVE2842" s="12"/>
      <c r="VVF2842" s="12"/>
      <c r="VVG2842" s="11"/>
      <c r="VVH2842" s="11"/>
      <c r="VVI2842" s="11"/>
      <c r="VVJ2842" s="12"/>
      <c r="VVK2842" s="12"/>
      <c r="VVL2842" s="11"/>
      <c r="VVM2842" s="11"/>
      <c r="VVN2842" s="11"/>
      <c r="VVO2842" s="12"/>
      <c r="VVP2842" s="12"/>
      <c r="VVQ2842" s="11"/>
      <c r="VVR2842" s="11"/>
      <c r="VVS2842" s="11"/>
      <c r="VVT2842" s="12"/>
      <c r="VVU2842" s="12"/>
      <c r="VVV2842" s="11"/>
      <c r="VVW2842" s="11"/>
      <c r="VVX2842" s="11"/>
      <c r="VVY2842" s="12"/>
      <c r="VVZ2842" s="12"/>
      <c r="VWA2842" s="11"/>
      <c r="VWB2842" s="11"/>
      <c r="VWC2842" s="11"/>
      <c r="VWD2842" s="12"/>
      <c r="VWE2842" s="12"/>
      <c r="VWF2842" s="11"/>
      <c r="VWG2842" s="11"/>
      <c r="VWH2842" s="11"/>
      <c r="VWI2842" s="12"/>
      <c r="VWJ2842" s="12"/>
      <c r="VWK2842" s="11"/>
      <c r="VWL2842" s="11"/>
      <c r="VWM2842" s="11"/>
      <c r="VWN2842" s="12"/>
      <c r="VWO2842" s="12"/>
      <c r="VWP2842" s="11"/>
      <c r="VWQ2842" s="11"/>
      <c r="VWR2842" s="11"/>
      <c r="VWS2842" s="12"/>
      <c r="VWT2842" s="12"/>
      <c r="VWU2842" s="11"/>
      <c r="VWV2842" s="11"/>
      <c r="VWW2842" s="11"/>
      <c r="VWX2842" s="12"/>
      <c r="VWY2842" s="12"/>
      <c r="VWZ2842" s="11"/>
      <c r="VXA2842" s="11"/>
      <c r="VXB2842" s="11"/>
      <c r="VXC2842" s="12"/>
      <c r="VXD2842" s="12"/>
      <c r="VXE2842" s="11"/>
      <c r="VXF2842" s="11"/>
      <c r="VXG2842" s="11"/>
      <c r="VXH2842" s="12"/>
      <c r="VXI2842" s="12"/>
      <c r="VXJ2842" s="11"/>
      <c r="VXK2842" s="11"/>
      <c r="VXL2842" s="11"/>
      <c r="VXM2842" s="12"/>
      <c r="VXN2842" s="12"/>
      <c r="VXO2842" s="11"/>
      <c r="VXP2842" s="11"/>
      <c r="VXQ2842" s="11"/>
      <c r="VXR2842" s="12"/>
      <c r="VXS2842" s="12"/>
      <c r="VXT2842" s="11"/>
      <c r="VXU2842" s="11"/>
      <c r="VXV2842" s="11"/>
      <c r="VXW2842" s="12"/>
      <c r="VXX2842" s="12"/>
      <c r="VXY2842" s="11"/>
      <c r="VXZ2842" s="11"/>
      <c r="VYA2842" s="11"/>
      <c r="VYB2842" s="12"/>
      <c r="VYC2842" s="12"/>
      <c r="VYD2842" s="11"/>
      <c r="VYE2842" s="11"/>
      <c r="VYF2842" s="11"/>
      <c r="VYG2842" s="12"/>
      <c r="VYH2842" s="12"/>
      <c r="VYI2842" s="11"/>
      <c r="VYJ2842" s="11"/>
      <c r="VYK2842" s="11"/>
      <c r="VYL2842" s="12"/>
      <c r="VYM2842" s="12"/>
      <c r="VYN2842" s="11"/>
      <c r="VYO2842" s="11"/>
      <c r="VYP2842" s="11"/>
      <c r="VYQ2842" s="12"/>
      <c r="VYR2842" s="12"/>
      <c r="VYS2842" s="11"/>
      <c r="VYT2842" s="11"/>
      <c r="VYU2842" s="11"/>
      <c r="VYV2842" s="12"/>
      <c r="VYW2842" s="12"/>
      <c r="VYX2842" s="11"/>
      <c r="VYY2842" s="11"/>
      <c r="VYZ2842" s="11"/>
      <c r="VZA2842" s="12"/>
      <c r="VZB2842" s="12"/>
      <c r="VZC2842" s="11"/>
      <c r="VZD2842" s="11"/>
      <c r="VZE2842" s="11"/>
      <c r="VZF2842" s="12"/>
      <c r="VZG2842" s="12"/>
      <c r="VZH2842" s="11"/>
      <c r="VZI2842" s="11"/>
      <c r="VZJ2842" s="11"/>
      <c r="VZK2842" s="12"/>
      <c r="VZL2842" s="12"/>
      <c r="VZM2842" s="11"/>
      <c r="VZN2842" s="11"/>
      <c r="VZO2842" s="11"/>
      <c r="VZP2842" s="12"/>
      <c r="VZQ2842" s="12"/>
      <c r="VZR2842" s="11"/>
      <c r="VZS2842" s="11"/>
      <c r="VZT2842" s="11"/>
      <c r="VZU2842" s="12"/>
      <c r="VZV2842" s="12"/>
      <c r="VZW2842" s="11"/>
      <c r="VZX2842" s="11"/>
      <c r="VZY2842" s="11"/>
      <c r="VZZ2842" s="12"/>
      <c r="WAA2842" s="12"/>
      <c r="WAB2842" s="11"/>
      <c r="WAC2842" s="11"/>
      <c r="WAD2842" s="11"/>
      <c r="WAE2842" s="12"/>
      <c r="WAF2842" s="12"/>
      <c r="WAG2842" s="11"/>
      <c r="WAH2842" s="11"/>
      <c r="WAI2842" s="11"/>
      <c r="WAJ2842" s="12"/>
      <c r="WAK2842" s="12"/>
      <c r="WAL2842" s="11"/>
      <c r="WAM2842" s="11"/>
      <c r="WAN2842" s="11"/>
      <c r="WAO2842" s="12"/>
      <c r="WAP2842" s="12"/>
      <c r="WAQ2842" s="11"/>
      <c r="WAR2842" s="11"/>
      <c r="WAS2842" s="11"/>
      <c r="WAT2842" s="12"/>
      <c r="WAU2842" s="12"/>
      <c r="WAV2842" s="11"/>
      <c r="WAW2842" s="11"/>
      <c r="WAX2842" s="11"/>
      <c r="WAY2842" s="12"/>
      <c r="WAZ2842" s="12"/>
      <c r="WBA2842" s="11"/>
      <c r="WBB2842" s="11"/>
      <c r="WBC2842" s="11"/>
      <c r="WBD2842" s="12"/>
      <c r="WBE2842" s="12"/>
      <c r="WBF2842" s="11"/>
      <c r="WBG2842" s="11"/>
      <c r="WBH2842" s="11"/>
      <c r="WBI2842" s="12"/>
      <c r="WBJ2842" s="12"/>
      <c r="WBK2842" s="11"/>
      <c r="WBL2842" s="11"/>
      <c r="WBM2842" s="11"/>
      <c r="WBN2842" s="12"/>
      <c r="WBO2842" s="12"/>
      <c r="WBP2842" s="11"/>
      <c r="WBQ2842" s="11"/>
      <c r="WBR2842" s="11"/>
      <c r="WBS2842" s="12"/>
      <c r="WBT2842" s="12"/>
      <c r="WBU2842" s="11"/>
      <c r="WBV2842" s="11"/>
      <c r="WBW2842" s="11"/>
      <c r="WBX2842" s="12"/>
      <c r="WBY2842" s="12"/>
      <c r="WBZ2842" s="11"/>
      <c r="WCA2842" s="11"/>
      <c r="WCB2842" s="11"/>
      <c r="WCC2842" s="12"/>
      <c r="WCD2842" s="12"/>
      <c r="WCE2842" s="11"/>
      <c r="WCF2842" s="11"/>
      <c r="WCG2842" s="11"/>
      <c r="WCH2842" s="12"/>
      <c r="WCI2842" s="12"/>
      <c r="WCJ2842" s="11"/>
      <c r="WCK2842" s="11"/>
      <c r="WCL2842" s="11"/>
      <c r="WCM2842" s="12"/>
      <c r="WCN2842" s="12"/>
      <c r="WCO2842" s="11"/>
      <c r="WCP2842" s="11"/>
      <c r="WCQ2842" s="11"/>
      <c r="WCR2842" s="12"/>
      <c r="WCS2842" s="12"/>
      <c r="WCT2842" s="11"/>
      <c r="WCU2842" s="11"/>
      <c r="WCV2842" s="11"/>
      <c r="WCW2842" s="12"/>
      <c r="WCX2842" s="12"/>
      <c r="WCY2842" s="11"/>
      <c r="WCZ2842" s="11"/>
      <c r="WDA2842" s="11"/>
      <c r="WDB2842" s="12"/>
      <c r="WDC2842" s="12"/>
      <c r="WDD2842" s="11"/>
      <c r="WDE2842" s="11"/>
      <c r="WDF2842" s="11"/>
      <c r="WDG2842" s="12"/>
      <c r="WDH2842" s="12"/>
      <c r="WDI2842" s="11"/>
      <c r="WDJ2842" s="11"/>
      <c r="WDK2842" s="11"/>
      <c r="WDL2842" s="12"/>
      <c r="WDM2842" s="12"/>
      <c r="WDN2842" s="11"/>
      <c r="WDO2842" s="11"/>
      <c r="WDP2842" s="11"/>
      <c r="WDQ2842" s="12"/>
      <c r="WDR2842" s="12"/>
      <c r="WDS2842" s="11"/>
      <c r="WDT2842" s="11"/>
      <c r="WDU2842" s="11"/>
      <c r="WDV2842" s="12"/>
      <c r="WDW2842" s="12"/>
      <c r="WDX2842" s="11"/>
      <c r="WDY2842" s="11"/>
      <c r="WDZ2842" s="11"/>
      <c r="WEA2842" s="12"/>
      <c r="WEB2842" s="12"/>
      <c r="WEC2842" s="11"/>
      <c r="WED2842" s="11"/>
      <c r="WEE2842" s="11"/>
      <c r="WEF2842" s="12"/>
      <c r="WEG2842" s="12"/>
      <c r="WEH2842" s="11"/>
      <c r="WEI2842" s="11"/>
      <c r="WEJ2842" s="11"/>
      <c r="WEK2842" s="12"/>
      <c r="WEL2842" s="12"/>
      <c r="WEM2842" s="11"/>
      <c r="WEN2842" s="11"/>
      <c r="WEO2842" s="11"/>
      <c r="WEP2842" s="12"/>
      <c r="WEQ2842" s="12"/>
      <c r="WER2842" s="11"/>
      <c r="WES2842" s="11"/>
      <c r="WET2842" s="11"/>
      <c r="WEU2842" s="12"/>
      <c r="WEV2842" s="12"/>
      <c r="WEW2842" s="11"/>
      <c r="WEX2842" s="11"/>
      <c r="WEY2842" s="11"/>
      <c r="WEZ2842" s="12"/>
      <c r="WFA2842" s="12"/>
      <c r="WFB2842" s="11"/>
      <c r="WFC2842" s="11"/>
      <c r="WFD2842" s="11"/>
      <c r="WFE2842" s="12"/>
      <c r="WFF2842" s="12"/>
      <c r="WFG2842" s="11"/>
      <c r="WFH2842" s="11"/>
      <c r="WFI2842" s="11"/>
      <c r="WFJ2842" s="12"/>
      <c r="WFK2842" s="12"/>
      <c r="WFL2842" s="11"/>
      <c r="WFM2842" s="11"/>
      <c r="WFN2842" s="11"/>
      <c r="WFO2842" s="12"/>
      <c r="WFP2842" s="12"/>
      <c r="WFQ2842" s="11"/>
      <c r="WFR2842" s="11"/>
      <c r="WFS2842" s="11"/>
      <c r="WFT2842" s="12"/>
      <c r="WFU2842" s="12"/>
      <c r="WFV2842" s="11"/>
      <c r="WFW2842" s="11"/>
      <c r="WFX2842" s="11"/>
      <c r="WFY2842" s="12"/>
      <c r="WFZ2842" s="12"/>
      <c r="WGA2842" s="11"/>
      <c r="WGB2842" s="11"/>
      <c r="WGC2842" s="11"/>
      <c r="WGD2842" s="12"/>
      <c r="WGE2842" s="12"/>
      <c r="WGF2842" s="11"/>
      <c r="WGG2842" s="11"/>
      <c r="WGH2842" s="11"/>
      <c r="WGI2842" s="12"/>
      <c r="WGJ2842" s="12"/>
      <c r="WGK2842" s="11"/>
      <c r="WGL2842" s="11"/>
      <c r="WGM2842" s="11"/>
      <c r="WGN2842" s="12"/>
      <c r="WGO2842" s="12"/>
      <c r="WGP2842" s="11"/>
      <c r="WGQ2842" s="11"/>
      <c r="WGR2842" s="11"/>
      <c r="WGS2842" s="12"/>
      <c r="WGT2842" s="12"/>
      <c r="WGU2842" s="11"/>
      <c r="WGV2842" s="11"/>
      <c r="WGW2842" s="11"/>
      <c r="WGX2842" s="12"/>
      <c r="WGY2842" s="12"/>
      <c r="WGZ2842" s="11"/>
      <c r="WHA2842" s="11"/>
      <c r="WHB2842" s="11"/>
      <c r="WHC2842" s="12"/>
      <c r="WHD2842" s="12"/>
      <c r="WHE2842" s="11"/>
      <c r="WHF2842" s="11"/>
      <c r="WHG2842" s="11"/>
      <c r="WHH2842" s="12"/>
      <c r="WHI2842" s="12"/>
      <c r="WHJ2842" s="11"/>
      <c r="WHK2842" s="11"/>
      <c r="WHL2842" s="11"/>
      <c r="WHM2842" s="12"/>
      <c r="WHN2842" s="12"/>
      <c r="WHO2842" s="11"/>
      <c r="WHP2842" s="11"/>
      <c r="WHQ2842" s="11"/>
      <c r="WHR2842" s="12"/>
      <c r="WHS2842" s="12"/>
      <c r="WHT2842" s="11"/>
      <c r="WHU2842" s="11"/>
      <c r="WHV2842" s="11"/>
      <c r="WHW2842" s="12"/>
      <c r="WHX2842" s="12"/>
      <c r="WHY2842" s="11"/>
      <c r="WHZ2842" s="11"/>
      <c r="WIA2842" s="11"/>
      <c r="WIB2842" s="12"/>
      <c r="WIC2842" s="12"/>
      <c r="WID2842" s="11"/>
      <c r="WIE2842" s="11"/>
      <c r="WIF2842" s="11"/>
      <c r="WIG2842" s="12"/>
      <c r="WIH2842" s="12"/>
      <c r="WII2842" s="11"/>
      <c r="WIJ2842" s="11"/>
      <c r="WIK2842" s="11"/>
      <c r="WIL2842" s="12"/>
      <c r="WIM2842" s="12"/>
      <c r="WIN2842" s="11"/>
      <c r="WIO2842" s="11"/>
      <c r="WIP2842" s="11"/>
      <c r="WIQ2842" s="12"/>
      <c r="WIR2842" s="12"/>
      <c r="WIS2842" s="11"/>
      <c r="WIT2842" s="11"/>
      <c r="WIU2842" s="11"/>
      <c r="WIV2842" s="12"/>
      <c r="WIW2842" s="12"/>
      <c r="WIX2842" s="11"/>
      <c r="WIY2842" s="11"/>
      <c r="WIZ2842" s="11"/>
      <c r="WJA2842" s="12"/>
      <c r="WJB2842" s="12"/>
      <c r="WJC2842" s="11"/>
      <c r="WJD2842" s="11"/>
      <c r="WJE2842" s="11"/>
      <c r="WJF2842" s="12"/>
      <c r="WJG2842" s="12"/>
      <c r="WJH2842" s="11"/>
      <c r="WJI2842" s="11"/>
      <c r="WJJ2842" s="11"/>
      <c r="WJK2842" s="12"/>
      <c r="WJL2842" s="12"/>
      <c r="WJM2842" s="11"/>
      <c r="WJN2842" s="11"/>
      <c r="WJO2842" s="11"/>
      <c r="WJP2842" s="12"/>
      <c r="WJQ2842" s="12"/>
      <c r="WJR2842" s="11"/>
      <c r="WJS2842" s="11"/>
      <c r="WJT2842" s="11"/>
      <c r="WJU2842" s="12"/>
      <c r="WJV2842" s="12"/>
      <c r="WJW2842" s="11"/>
      <c r="WJX2842" s="11"/>
      <c r="WJY2842" s="11"/>
      <c r="WJZ2842" s="12"/>
      <c r="WKA2842" s="12"/>
      <c r="WKB2842" s="11"/>
      <c r="WKC2842" s="11"/>
      <c r="WKD2842" s="11"/>
      <c r="WKE2842" s="12"/>
      <c r="WKF2842" s="12"/>
      <c r="WKG2842" s="11"/>
      <c r="WKH2842" s="11"/>
      <c r="WKI2842" s="11"/>
      <c r="WKJ2842" s="12"/>
      <c r="WKK2842" s="12"/>
      <c r="WKL2842" s="11"/>
      <c r="WKM2842" s="11"/>
      <c r="WKN2842" s="11"/>
      <c r="WKO2842" s="12"/>
      <c r="WKP2842" s="12"/>
      <c r="WKQ2842" s="11"/>
      <c r="WKR2842" s="11"/>
      <c r="WKS2842" s="11"/>
      <c r="WKT2842" s="12"/>
      <c r="WKU2842" s="12"/>
      <c r="WKV2842" s="11"/>
      <c r="WKW2842" s="11"/>
      <c r="WKX2842" s="11"/>
      <c r="WKY2842" s="12"/>
      <c r="WKZ2842" s="12"/>
      <c r="WLA2842" s="11"/>
      <c r="WLB2842" s="11"/>
      <c r="WLC2842" s="11"/>
      <c r="WLD2842" s="12"/>
      <c r="WLE2842" s="12"/>
      <c r="WLF2842" s="11"/>
      <c r="WLG2842" s="11"/>
      <c r="WLH2842" s="11"/>
      <c r="WLI2842" s="12"/>
      <c r="WLJ2842" s="12"/>
      <c r="WLK2842" s="11"/>
      <c r="WLL2842" s="11"/>
      <c r="WLM2842" s="11"/>
      <c r="WLN2842" s="12"/>
      <c r="WLO2842" s="12"/>
      <c r="WLP2842" s="11"/>
      <c r="WLQ2842" s="11"/>
      <c r="WLR2842" s="11"/>
      <c r="WLS2842" s="12"/>
      <c r="WLT2842" s="12"/>
      <c r="WLU2842" s="11"/>
      <c r="WLV2842" s="11"/>
      <c r="WLW2842" s="11"/>
      <c r="WLX2842" s="12"/>
      <c r="WLY2842" s="12"/>
      <c r="WLZ2842" s="11"/>
      <c r="WMA2842" s="11"/>
      <c r="WMB2842" s="11"/>
      <c r="WMC2842" s="12"/>
      <c r="WMD2842" s="12"/>
      <c r="WME2842" s="11"/>
      <c r="WMF2842" s="11"/>
      <c r="WMG2842" s="11"/>
      <c r="WMH2842" s="12"/>
      <c r="WMI2842" s="12"/>
      <c r="WMJ2842" s="11"/>
      <c r="WMK2842" s="11"/>
      <c r="WML2842" s="11"/>
      <c r="WMM2842" s="12"/>
      <c r="WMN2842" s="12"/>
      <c r="WMO2842" s="11"/>
      <c r="WMP2842" s="11"/>
      <c r="WMQ2842" s="11"/>
      <c r="WMR2842" s="12"/>
      <c r="WMS2842" s="12"/>
      <c r="WMT2842" s="11"/>
      <c r="WMU2842" s="11"/>
      <c r="WMV2842" s="11"/>
      <c r="WMW2842" s="12"/>
      <c r="WMX2842" s="12"/>
      <c r="WMY2842" s="11"/>
      <c r="WMZ2842" s="11"/>
      <c r="WNA2842" s="11"/>
      <c r="WNB2842" s="12"/>
      <c r="WNC2842" s="12"/>
      <c r="WND2842" s="11"/>
      <c r="WNE2842" s="11"/>
      <c r="WNF2842" s="11"/>
      <c r="WNG2842" s="12"/>
      <c r="WNH2842" s="12"/>
      <c r="WNI2842" s="11"/>
      <c r="WNJ2842" s="11"/>
      <c r="WNK2842" s="11"/>
      <c r="WNL2842" s="12"/>
      <c r="WNM2842" s="12"/>
      <c r="WNN2842" s="11"/>
      <c r="WNO2842" s="11"/>
      <c r="WNP2842" s="11"/>
      <c r="WNQ2842" s="12"/>
      <c r="WNR2842" s="12"/>
      <c r="WNS2842" s="11"/>
      <c r="WNT2842" s="11"/>
      <c r="WNU2842" s="11"/>
      <c r="WNV2842" s="12"/>
      <c r="WNW2842" s="12"/>
      <c r="WNX2842" s="11"/>
      <c r="WNY2842" s="11"/>
      <c r="WNZ2842" s="11"/>
      <c r="WOA2842" s="12"/>
      <c r="WOB2842" s="12"/>
      <c r="WOC2842" s="11"/>
      <c r="WOD2842" s="11"/>
      <c r="WOE2842" s="11"/>
      <c r="WOF2842" s="12"/>
      <c r="WOG2842" s="12"/>
      <c r="WOH2842" s="11"/>
      <c r="WOI2842" s="11"/>
      <c r="WOJ2842" s="11"/>
      <c r="WOK2842" s="12"/>
      <c r="WOL2842" s="12"/>
      <c r="WOM2842" s="11"/>
      <c r="WON2842" s="11"/>
      <c r="WOO2842" s="11"/>
      <c r="WOP2842" s="12"/>
      <c r="WOQ2842" s="12"/>
      <c r="WOR2842" s="11"/>
      <c r="WOS2842" s="11"/>
      <c r="WOT2842" s="11"/>
      <c r="WOU2842" s="12"/>
      <c r="WOV2842" s="12"/>
      <c r="WOW2842" s="11"/>
      <c r="WOX2842" s="11"/>
      <c r="WOY2842" s="11"/>
      <c r="WOZ2842" s="12"/>
      <c r="WPA2842" s="12"/>
      <c r="WPB2842" s="11"/>
      <c r="WPC2842" s="11"/>
      <c r="WPD2842" s="11"/>
      <c r="WPE2842" s="12"/>
      <c r="WPF2842" s="12"/>
      <c r="WPG2842" s="11"/>
      <c r="WPH2842" s="11"/>
      <c r="WPI2842" s="11"/>
      <c r="WPJ2842" s="12"/>
      <c r="WPK2842" s="12"/>
      <c r="WPL2842" s="11"/>
      <c r="WPM2842" s="11"/>
      <c r="WPN2842" s="11"/>
      <c r="WPO2842" s="12"/>
      <c r="WPP2842" s="12"/>
      <c r="WPQ2842" s="11"/>
      <c r="WPR2842" s="11"/>
      <c r="WPS2842" s="11"/>
      <c r="WPT2842" s="12"/>
      <c r="WPU2842" s="12"/>
      <c r="WPV2842" s="11"/>
      <c r="WPW2842" s="11"/>
      <c r="WPX2842" s="11"/>
      <c r="WPY2842" s="12"/>
      <c r="WPZ2842" s="12"/>
      <c r="WQA2842" s="11"/>
      <c r="WQB2842" s="11"/>
      <c r="WQC2842" s="11"/>
      <c r="WQD2842" s="12"/>
      <c r="WQE2842" s="12"/>
      <c r="WQF2842" s="11"/>
      <c r="WQG2842" s="11"/>
      <c r="WQH2842" s="11"/>
      <c r="WQI2842" s="12"/>
      <c r="WQJ2842" s="12"/>
      <c r="WQK2842" s="11"/>
      <c r="WQL2842" s="11"/>
      <c r="WQM2842" s="11"/>
      <c r="WQN2842" s="12"/>
      <c r="WQO2842" s="12"/>
      <c r="WQP2842" s="11"/>
      <c r="WQQ2842" s="11"/>
      <c r="WQR2842" s="11"/>
      <c r="WQS2842" s="12"/>
      <c r="WQT2842" s="12"/>
      <c r="WQU2842" s="11"/>
      <c r="WQV2842" s="11"/>
      <c r="WQW2842" s="11"/>
      <c r="WQX2842" s="12"/>
      <c r="WQY2842" s="12"/>
      <c r="WQZ2842" s="11"/>
      <c r="WRA2842" s="11"/>
      <c r="WRB2842" s="11"/>
      <c r="WRC2842" s="12"/>
      <c r="WRD2842" s="12"/>
      <c r="WRE2842" s="11"/>
      <c r="WRF2842" s="11"/>
      <c r="WRG2842" s="11"/>
      <c r="WRH2842" s="12"/>
      <c r="WRI2842" s="12"/>
      <c r="WRJ2842" s="11"/>
      <c r="WRK2842" s="11"/>
      <c r="WRL2842" s="11"/>
      <c r="WRM2842" s="12"/>
      <c r="WRN2842" s="12"/>
      <c r="WRO2842" s="11"/>
      <c r="WRP2842" s="11"/>
      <c r="WRQ2842" s="11"/>
      <c r="WRR2842" s="12"/>
      <c r="WRS2842" s="12"/>
      <c r="WRT2842" s="11"/>
      <c r="WRU2842" s="11"/>
      <c r="WRV2842" s="11"/>
      <c r="WRW2842" s="12"/>
      <c r="WRX2842" s="12"/>
      <c r="WRY2842" s="11"/>
      <c r="WRZ2842" s="11"/>
      <c r="WSA2842" s="11"/>
      <c r="WSB2842" s="12"/>
      <c r="WSC2842" s="12"/>
      <c r="WSD2842" s="11"/>
      <c r="WSE2842" s="11"/>
      <c r="WSF2842" s="11"/>
      <c r="WSG2842" s="12"/>
      <c r="WSH2842" s="12"/>
      <c r="WSI2842" s="11"/>
      <c r="WSJ2842" s="11"/>
      <c r="WSK2842" s="11"/>
      <c r="WSL2842" s="12"/>
      <c r="WSM2842" s="12"/>
      <c r="WSN2842" s="11"/>
      <c r="WSO2842" s="11"/>
      <c r="WSP2842" s="11"/>
      <c r="WSQ2842" s="12"/>
      <c r="WSR2842" s="12"/>
      <c r="WSS2842" s="11"/>
      <c r="WST2842" s="11"/>
      <c r="WSU2842" s="11"/>
      <c r="WSV2842" s="12"/>
      <c r="WSW2842" s="12"/>
      <c r="WSX2842" s="11"/>
      <c r="WSY2842" s="11"/>
      <c r="WSZ2842" s="11"/>
      <c r="WTA2842" s="12"/>
      <c r="WTB2842" s="12"/>
      <c r="WTC2842" s="11"/>
      <c r="WTD2842" s="11"/>
      <c r="WTE2842" s="11"/>
      <c r="WTF2842" s="12"/>
      <c r="WTG2842" s="12"/>
      <c r="WTH2842" s="11"/>
      <c r="WTI2842" s="11"/>
      <c r="WTJ2842" s="11"/>
      <c r="WTK2842" s="12"/>
      <c r="WTL2842" s="12"/>
      <c r="WTM2842" s="11"/>
      <c r="WTN2842" s="11"/>
      <c r="WTO2842" s="11"/>
      <c r="WTP2842" s="12"/>
      <c r="WTQ2842" s="12"/>
      <c r="WTR2842" s="11"/>
      <c r="WTS2842" s="11"/>
      <c r="WTT2842" s="11"/>
      <c r="WTU2842" s="12"/>
      <c r="WTV2842" s="12"/>
      <c r="WTW2842" s="11"/>
      <c r="WTX2842" s="11"/>
      <c r="WTY2842" s="11"/>
      <c r="WTZ2842" s="12"/>
      <c r="WUA2842" s="12"/>
      <c r="WUB2842" s="11"/>
      <c r="WUC2842" s="11"/>
      <c r="WUD2842" s="11"/>
      <c r="WUE2842" s="12"/>
      <c r="WUF2842" s="12"/>
      <c r="WUG2842" s="11"/>
      <c r="WUH2842" s="11"/>
      <c r="WUI2842" s="11"/>
      <c r="WUJ2842" s="12"/>
      <c r="WUK2842" s="12"/>
      <c r="WUL2842" s="11"/>
      <c r="WUM2842" s="11"/>
      <c r="WUN2842" s="11"/>
      <c r="WUO2842" s="12"/>
      <c r="WUP2842" s="12"/>
      <c r="WUQ2842" s="11"/>
      <c r="WUR2842" s="11"/>
      <c r="WUS2842" s="11"/>
      <c r="WUT2842" s="12"/>
      <c r="WUU2842" s="12"/>
      <c r="WUV2842" s="11"/>
      <c r="WUW2842" s="11"/>
      <c r="WUX2842" s="11"/>
      <c r="WUY2842" s="12"/>
      <c r="WUZ2842" s="12"/>
      <c r="WVA2842" s="11"/>
      <c r="WVB2842" s="11"/>
      <c r="WVC2842" s="11"/>
      <c r="WVD2842" s="12"/>
      <c r="WVE2842" s="12"/>
      <c r="WVF2842" s="11"/>
      <c r="WVG2842" s="11"/>
      <c r="WVH2842" s="11"/>
      <c r="WVI2842" s="12"/>
      <c r="WVJ2842" s="12"/>
      <c r="WVK2842" s="11"/>
      <c r="WVL2842" s="11"/>
      <c r="WVM2842" s="11"/>
      <c r="WVN2842" s="12"/>
      <c r="WVO2842" s="12"/>
      <c r="WVP2842" s="11"/>
      <c r="WVQ2842" s="11"/>
      <c r="WVR2842" s="11"/>
      <c r="WVS2842" s="12"/>
      <c r="WVT2842" s="12"/>
      <c r="WVU2842" s="11"/>
      <c r="WVV2842" s="11"/>
      <c r="WVW2842" s="11"/>
      <c r="WVX2842" s="12"/>
      <c r="WVY2842" s="12"/>
      <c r="WVZ2842" s="11"/>
      <c r="WWA2842" s="11"/>
      <c r="WWB2842" s="11"/>
      <c r="WWC2842" s="12"/>
      <c r="WWD2842" s="12"/>
      <c r="WWE2842" s="11"/>
      <c r="WWF2842" s="11"/>
      <c r="WWG2842" s="11"/>
      <c r="WWH2842" s="12"/>
      <c r="WWI2842" s="12"/>
      <c r="WWJ2842" s="11"/>
      <c r="WWK2842" s="11"/>
      <c r="WWL2842" s="11"/>
      <c r="WWM2842" s="12"/>
      <c r="WWN2842" s="12"/>
      <c r="WWO2842" s="11"/>
      <c r="WWP2842" s="11"/>
      <c r="WWQ2842" s="11"/>
      <c r="WWR2842" s="12"/>
      <c r="WWS2842" s="12"/>
      <c r="WWT2842" s="11"/>
      <c r="WWU2842" s="11"/>
      <c r="WWV2842" s="11"/>
      <c r="WWW2842" s="12"/>
      <c r="WWX2842" s="12"/>
      <c r="WWY2842" s="11"/>
      <c r="WWZ2842" s="11"/>
      <c r="WXA2842" s="11"/>
      <c r="WXB2842" s="12"/>
      <c r="WXC2842" s="12"/>
      <c r="WXD2842" s="11"/>
      <c r="WXE2842" s="11"/>
      <c r="WXF2842" s="11"/>
      <c r="WXG2842" s="12"/>
      <c r="WXH2842" s="12"/>
      <c r="WXI2842" s="11"/>
      <c r="WXJ2842" s="11"/>
      <c r="WXK2842" s="11"/>
      <c r="WXL2842" s="12"/>
      <c r="WXM2842" s="12"/>
      <c r="WXN2842" s="11"/>
      <c r="WXO2842" s="11"/>
      <c r="WXP2842" s="11"/>
      <c r="WXQ2842" s="12"/>
      <c r="WXR2842" s="12"/>
      <c r="WXS2842" s="11"/>
      <c r="WXT2842" s="11"/>
      <c r="WXU2842" s="11"/>
      <c r="WXV2842" s="12"/>
      <c r="WXW2842" s="12"/>
      <c r="WXX2842" s="11"/>
      <c r="WXY2842" s="11"/>
      <c r="WXZ2842" s="11"/>
      <c r="WYA2842" s="12"/>
      <c r="WYB2842" s="12"/>
      <c r="WYC2842" s="11"/>
      <c r="WYD2842" s="11"/>
      <c r="WYE2842" s="11"/>
      <c r="WYF2842" s="12"/>
      <c r="WYG2842" s="12"/>
      <c r="WYH2842" s="11"/>
      <c r="WYI2842" s="11"/>
      <c r="WYJ2842" s="11"/>
      <c r="WYK2842" s="12"/>
      <c r="WYL2842" s="12"/>
      <c r="WYM2842" s="11"/>
      <c r="WYN2842" s="11"/>
      <c r="WYO2842" s="11"/>
      <c r="WYP2842" s="12"/>
      <c r="WYQ2842" s="12"/>
      <c r="WYR2842" s="11"/>
      <c r="WYS2842" s="11"/>
      <c r="WYT2842" s="11"/>
      <c r="WYU2842" s="12"/>
      <c r="WYV2842" s="12"/>
      <c r="WYW2842" s="11"/>
      <c r="WYX2842" s="11"/>
      <c r="WYY2842" s="11"/>
      <c r="WYZ2842" s="12"/>
      <c r="WZA2842" s="12"/>
      <c r="WZB2842" s="11"/>
      <c r="WZC2842" s="11"/>
      <c r="WZD2842" s="11"/>
      <c r="WZE2842" s="12"/>
      <c r="WZF2842" s="12"/>
      <c r="WZG2842" s="11"/>
      <c r="WZH2842" s="11"/>
      <c r="WZI2842" s="11"/>
      <c r="WZJ2842" s="12"/>
      <c r="WZK2842" s="12"/>
      <c r="WZL2842" s="11"/>
      <c r="WZM2842" s="11"/>
      <c r="WZN2842" s="11"/>
      <c r="WZO2842" s="12"/>
      <c r="WZP2842" s="12"/>
      <c r="WZQ2842" s="11"/>
      <c r="WZR2842" s="11"/>
      <c r="WZS2842" s="11"/>
      <c r="WZT2842" s="12"/>
      <c r="WZU2842" s="12"/>
      <c r="WZV2842" s="11"/>
      <c r="WZW2842" s="11"/>
      <c r="WZX2842" s="11"/>
      <c r="WZY2842" s="12"/>
      <c r="WZZ2842" s="12"/>
      <c r="XAA2842" s="11"/>
      <c r="XAB2842" s="11"/>
      <c r="XAC2842" s="11"/>
      <c r="XAD2842" s="12"/>
      <c r="XAE2842" s="12"/>
      <c r="XAF2842" s="11"/>
      <c r="XAG2842" s="11"/>
      <c r="XAH2842" s="11"/>
      <c r="XAI2842" s="12"/>
      <c r="XAJ2842" s="12"/>
      <c r="XAK2842" s="11"/>
      <c r="XAL2842" s="11"/>
      <c r="XAM2842" s="11"/>
      <c r="XAN2842" s="12"/>
      <c r="XAO2842" s="12"/>
      <c r="XAP2842" s="11"/>
      <c r="XAQ2842" s="11"/>
      <c r="XAR2842" s="11"/>
      <c r="XAS2842" s="12"/>
      <c r="XAT2842" s="12"/>
      <c r="XAU2842" s="11"/>
      <c r="XAV2842" s="11"/>
      <c r="XAW2842" s="11"/>
      <c r="XAX2842" s="12"/>
      <c r="XAY2842" s="12"/>
      <c r="XAZ2842" s="11"/>
      <c r="XBA2842" s="11"/>
      <c r="XBB2842" s="11"/>
      <c r="XBC2842" s="12"/>
      <c r="XBD2842" s="12"/>
      <c r="XBE2842" s="11"/>
      <c r="XBF2842" s="11"/>
      <c r="XBG2842" s="11"/>
      <c r="XBH2842" s="12"/>
      <c r="XBI2842" s="12"/>
      <c r="XBJ2842" s="11"/>
      <c r="XBK2842" s="11"/>
      <c r="XBL2842" s="11"/>
      <c r="XBM2842" s="12"/>
      <c r="XBN2842" s="12"/>
      <c r="XBO2842" s="11"/>
      <c r="XBP2842" s="11"/>
      <c r="XBQ2842" s="11"/>
      <c r="XBR2842" s="12"/>
      <c r="XBS2842" s="12"/>
      <c r="XBT2842" s="11"/>
      <c r="XBU2842" s="11"/>
      <c r="XBV2842" s="11"/>
      <c r="XBW2842" s="12"/>
      <c r="XBX2842" s="12"/>
      <c r="XBY2842" s="11"/>
      <c r="XBZ2842" s="11"/>
      <c r="XCA2842" s="11"/>
      <c r="XCB2842" s="12"/>
      <c r="XCC2842" s="12"/>
      <c r="XCD2842" s="11"/>
      <c r="XCE2842" s="11"/>
      <c r="XCF2842" s="11"/>
      <c r="XCG2842" s="12"/>
      <c r="XCH2842" s="12"/>
      <c r="XCI2842" s="11"/>
      <c r="XCJ2842" s="11"/>
      <c r="XCK2842" s="11"/>
      <c r="XCL2842" s="12"/>
      <c r="XCM2842" s="12"/>
      <c r="XCN2842" s="11"/>
      <c r="XCO2842" s="11"/>
      <c r="XCP2842" s="11"/>
      <c r="XCQ2842" s="12"/>
      <c r="XCR2842" s="12"/>
      <c r="XCS2842" s="11"/>
      <c r="XCT2842" s="11"/>
      <c r="XCU2842" s="11"/>
      <c r="XCV2842" s="12"/>
      <c r="XCW2842" s="12"/>
      <c r="XCX2842" s="11"/>
      <c r="XCY2842" s="11"/>
      <c r="XCZ2842" s="11"/>
      <c r="XDA2842" s="12"/>
      <c r="XDB2842" s="12"/>
      <c r="XDC2842" s="11"/>
      <c r="XDD2842" s="11"/>
      <c r="XDE2842" s="11"/>
      <c r="XDF2842" s="12"/>
      <c r="XDG2842" s="12"/>
      <c r="XDH2842" s="11"/>
      <c r="XDI2842" s="11"/>
      <c r="XDJ2842" s="11"/>
      <c r="XDK2842" s="12"/>
      <c r="XDL2842" s="12"/>
      <c r="XDM2842" s="11"/>
      <c r="XDN2842" s="11"/>
      <c r="XDO2842" s="11"/>
      <c r="XDP2842" s="12"/>
      <c r="XDQ2842" s="12"/>
      <c r="XDR2842" s="11"/>
      <c r="XDS2842" s="11"/>
      <c r="XDT2842" s="11"/>
      <c r="XDU2842" s="12"/>
      <c r="XDV2842" s="12"/>
      <c r="XDW2842" s="11"/>
      <c r="XDX2842" s="11"/>
      <c r="XDY2842" s="11"/>
      <c r="XDZ2842" s="12"/>
      <c r="XEA2842" s="12"/>
      <c r="XEB2842" s="11"/>
      <c r="XEC2842" s="11"/>
      <c r="XED2842" s="11"/>
      <c r="XEE2842" s="12"/>
      <c r="XEF2842" s="12"/>
      <c r="XEG2842" s="11"/>
      <c r="XEH2842" s="11"/>
      <c r="XEI2842" s="11"/>
      <c r="XEJ2842" s="12"/>
      <c r="XEK2842" s="12"/>
      <c r="XEL2842" s="11"/>
      <c r="XEM2842" s="11"/>
      <c r="XEN2842" s="11"/>
      <c r="XEO2842" s="12"/>
      <c r="XEP2842" s="12"/>
      <c r="XEQ2842" s="11"/>
      <c r="XER2842" s="11"/>
      <c r="XES2842" s="11"/>
      <c r="XET2842" s="12"/>
      <c r="XEU2842" s="12"/>
      <c r="XEV2842" s="11"/>
      <c r="XEW2842" s="11"/>
      <c r="XEX2842" s="11"/>
      <c r="XEY2842" s="12"/>
      <c r="XEZ2842" s="12"/>
      <c r="XFA2842" s="11"/>
      <c r="XFB2842" s="11"/>
      <c r="XFC2842" s="11"/>
      <c r="XFD2842" s="12"/>
    </row>
    <row r="2843" spans="1:16384" s="2" customFormat="1" ht="15.95" customHeight="1" x14ac:dyDescent="0.2">
      <c r="A2843" s="7" t="s">
        <v>19</v>
      </c>
      <c r="B2843" s="7" t="s">
        <v>60</v>
      </c>
      <c r="C2843" s="7" t="s">
        <v>4</v>
      </c>
      <c r="D2843" s="3">
        <v>45473</v>
      </c>
      <c r="E2843" s="3">
        <v>45548</v>
      </c>
      <c r="F2843" s="7">
        <f t="shared" si="362"/>
        <v>2024</v>
      </c>
      <c r="G2843" s="2">
        <f t="shared" si="363"/>
        <v>9</v>
      </c>
      <c r="H2843" s="2">
        <f t="shared" si="364"/>
        <v>13</v>
      </c>
      <c r="I2843" s="2" t="str">
        <f t="shared" si="365"/>
        <v>Septiembre</v>
      </c>
      <c r="L2843" s="2" t="str">
        <f t="shared" ref="L2843:L2844" si="376">CONCATENATE(A2847,B2847,C2847,D2847,E2847,)</f>
        <v>ExternoDeuda externa (saldos y flujos)Mensual4206342156</v>
      </c>
    </row>
    <row r="2844" spans="1:16384" s="2" customFormat="1" ht="15.95" customHeight="1" x14ac:dyDescent="0.2">
      <c r="A2844" s="7" t="s">
        <v>19</v>
      </c>
      <c r="B2844" s="7" t="s">
        <v>60</v>
      </c>
      <c r="C2844" s="7" t="s">
        <v>4</v>
      </c>
      <c r="D2844" s="3">
        <v>45565</v>
      </c>
      <c r="E2844" s="3">
        <v>45639</v>
      </c>
      <c r="F2844" s="7">
        <f t="shared" ref="F2844" si="377">YEAR(E2844)</f>
        <v>2024</v>
      </c>
      <c r="G2844" s="2">
        <f t="shared" ref="G2844" si="378">MONTH(E2844)</f>
        <v>12</v>
      </c>
      <c r="H2844" s="2">
        <f t="shared" ref="H2844" si="379">DAY(E2844)</f>
        <v>13</v>
      </c>
      <c r="I2844" s="2" t="str">
        <f t="shared" ref="I2844" si="380">CHOOSE(G2844,"Enero","Febrero","Marzo","Abril","Mayo","Junio","Julio","Agosto","Septiembre","Octubre","Noviembre","Diciembre")</f>
        <v>Diciembre</v>
      </c>
      <c r="L2844" s="2" t="str">
        <f t="shared" si="376"/>
        <v>ExternoDeuda externa (saldos y flujos)Mensual4209442186</v>
      </c>
    </row>
    <row r="2845" spans="1:16384" s="2" customFormat="1" ht="15.95" customHeight="1" x14ac:dyDescent="0.2">
      <c r="A2845" s="31" t="s">
        <v>19</v>
      </c>
      <c r="B2845" s="31" t="s">
        <v>60</v>
      </c>
      <c r="C2845" s="31" t="s">
        <v>4</v>
      </c>
      <c r="D2845" s="39">
        <v>45657</v>
      </c>
      <c r="E2845" s="39">
        <v>45730</v>
      </c>
      <c r="F2845" s="7">
        <f t="shared" ref="F2845" si="381">YEAR(E2845)</f>
        <v>2025</v>
      </c>
      <c r="G2845" s="2">
        <f t="shared" ref="G2845" si="382">MONTH(E2845)</f>
        <v>3</v>
      </c>
      <c r="H2845" s="2">
        <f t="shared" ref="H2845" si="383">DAY(E2845)</f>
        <v>14</v>
      </c>
      <c r="I2845" s="2" t="str">
        <f t="shared" ref="I2845" si="384">CHOOSE(G2845,"Enero","Febrero","Marzo","Abril","Mayo","Junio","Julio","Agosto","Septiembre","Octubre","Noviembre","Diciembre")</f>
        <v>Marzo</v>
      </c>
    </row>
    <row r="2846" spans="1:16384" s="2" customFormat="1" ht="15.95" customHeight="1" x14ac:dyDescent="0.2">
      <c r="A2846" s="2" t="s">
        <v>19</v>
      </c>
      <c r="B2846" s="2" t="s">
        <v>45</v>
      </c>
      <c r="C2846" s="2" t="s">
        <v>6</v>
      </c>
      <c r="D2846" s="4">
        <v>42035</v>
      </c>
      <c r="E2846" s="4">
        <v>42128</v>
      </c>
      <c r="F2846" s="2">
        <f t="shared" si="362"/>
        <v>2015</v>
      </c>
      <c r="G2846" s="2">
        <f t="shared" si="363"/>
        <v>5</v>
      </c>
      <c r="H2846" s="2">
        <f t="shared" si="364"/>
        <v>4</v>
      </c>
      <c r="I2846" s="2" t="str">
        <f t="shared" si="365"/>
        <v>Mayo</v>
      </c>
      <c r="L2846" s="2" t="str">
        <f t="shared" ref="L2846:L2877" si="385">CONCATENATE(A2847,B2847,C2847,D2847,E2847,)</f>
        <v>ExternoDeuda externa (saldos y flujos)Mensual4206342156</v>
      </c>
    </row>
    <row r="2847" spans="1:16384" s="2" customFormat="1" ht="15.95" customHeight="1" x14ac:dyDescent="0.2">
      <c r="A2847" s="2" t="s">
        <v>19</v>
      </c>
      <c r="B2847" s="2" t="s">
        <v>45</v>
      </c>
      <c r="C2847" s="2" t="s">
        <v>6</v>
      </c>
      <c r="D2847" s="4">
        <v>42063</v>
      </c>
      <c r="E2847" s="4">
        <v>42156</v>
      </c>
      <c r="F2847" s="2">
        <f t="shared" si="362"/>
        <v>2015</v>
      </c>
      <c r="G2847" s="2">
        <f t="shared" si="363"/>
        <v>6</v>
      </c>
      <c r="H2847" s="2">
        <f t="shared" si="364"/>
        <v>1</v>
      </c>
      <c r="I2847" s="2" t="str">
        <f t="shared" si="365"/>
        <v>Junio</v>
      </c>
      <c r="L2847" s="2" t="str">
        <f t="shared" si="385"/>
        <v>ExternoDeuda externa (saldos y flujos)Mensual4209442186</v>
      </c>
    </row>
    <row r="2848" spans="1:16384" s="2" customFormat="1" ht="15.95" customHeight="1" x14ac:dyDescent="0.2">
      <c r="A2848" s="2" t="s">
        <v>19</v>
      </c>
      <c r="B2848" s="2" t="s">
        <v>45</v>
      </c>
      <c r="C2848" s="2" t="s">
        <v>6</v>
      </c>
      <c r="D2848" s="4">
        <v>42094</v>
      </c>
      <c r="E2848" s="4">
        <v>42186</v>
      </c>
      <c r="F2848" s="2">
        <f t="shared" si="362"/>
        <v>2015</v>
      </c>
      <c r="G2848" s="2">
        <f t="shared" si="363"/>
        <v>7</v>
      </c>
      <c r="H2848" s="2">
        <f t="shared" si="364"/>
        <v>1</v>
      </c>
      <c r="I2848" s="2" t="str">
        <f t="shared" si="365"/>
        <v>Julio</v>
      </c>
      <c r="L2848" s="2" t="str">
        <f t="shared" si="385"/>
        <v>ExternoDeuda externa (saldos y flujos)Mensual4212442219</v>
      </c>
    </row>
    <row r="2849" spans="1:12" ht="15.95" customHeight="1" x14ac:dyDescent="0.2">
      <c r="A2849" s="2" t="s">
        <v>19</v>
      </c>
      <c r="B2849" s="2" t="s">
        <v>45</v>
      </c>
      <c r="C2849" s="2" t="s">
        <v>6</v>
      </c>
      <c r="D2849" s="4">
        <v>42124</v>
      </c>
      <c r="E2849" s="4">
        <v>42219</v>
      </c>
      <c r="F2849" s="2">
        <f t="shared" si="362"/>
        <v>2015</v>
      </c>
      <c r="G2849" s="2">
        <f t="shared" si="363"/>
        <v>8</v>
      </c>
      <c r="H2849" s="2">
        <f t="shared" si="364"/>
        <v>3</v>
      </c>
      <c r="I2849" s="2" t="str">
        <f t="shared" si="365"/>
        <v>Agosto</v>
      </c>
      <c r="L2849" s="2" t="str">
        <f t="shared" si="385"/>
        <v>ExternoDeuda externa (saldos y flujos)Mensual4215542248</v>
      </c>
    </row>
    <row r="2850" spans="1:12" ht="15.95" customHeight="1" x14ac:dyDescent="0.2">
      <c r="A2850" s="2" t="s">
        <v>19</v>
      </c>
      <c r="B2850" s="2" t="s">
        <v>45</v>
      </c>
      <c r="C2850" s="2" t="s">
        <v>6</v>
      </c>
      <c r="D2850" s="4">
        <v>42155</v>
      </c>
      <c r="E2850" s="4">
        <v>42248</v>
      </c>
      <c r="F2850" s="2">
        <f t="shared" si="362"/>
        <v>2015</v>
      </c>
      <c r="G2850" s="2">
        <f t="shared" si="363"/>
        <v>9</v>
      </c>
      <c r="H2850" s="2">
        <f t="shared" si="364"/>
        <v>1</v>
      </c>
      <c r="I2850" s="2" t="str">
        <f t="shared" si="365"/>
        <v>Septiembre</v>
      </c>
      <c r="L2850" s="2" t="str">
        <f t="shared" si="385"/>
        <v>ExternoDeuda externa (saldos y flujos)Mensual4218542278</v>
      </c>
    </row>
    <row r="2851" spans="1:12" ht="15.95" customHeight="1" x14ac:dyDescent="0.2">
      <c r="A2851" s="2" t="s">
        <v>19</v>
      </c>
      <c r="B2851" s="2" t="s">
        <v>45</v>
      </c>
      <c r="C2851" s="2" t="s">
        <v>6</v>
      </c>
      <c r="D2851" s="4">
        <v>42185</v>
      </c>
      <c r="E2851" s="4">
        <v>42278</v>
      </c>
      <c r="F2851" s="2">
        <f t="shared" si="362"/>
        <v>2015</v>
      </c>
      <c r="G2851" s="2">
        <f t="shared" si="363"/>
        <v>10</v>
      </c>
      <c r="H2851" s="2">
        <f t="shared" si="364"/>
        <v>1</v>
      </c>
      <c r="I2851" s="2" t="str">
        <f t="shared" si="365"/>
        <v>Octubre</v>
      </c>
      <c r="L2851" s="2" t="str">
        <f t="shared" si="385"/>
        <v>ExternoDeuda externa (saldos y flujos)Mensual4221642311</v>
      </c>
    </row>
    <row r="2852" spans="1:12" ht="15.95" customHeight="1" x14ac:dyDescent="0.2">
      <c r="A2852" s="2" t="s">
        <v>19</v>
      </c>
      <c r="B2852" s="2" t="s">
        <v>45</v>
      </c>
      <c r="C2852" s="2" t="s">
        <v>6</v>
      </c>
      <c r="D2852" s="4">
        <v>42216</v>
      </c>
      <c r="E2852" s="4">
        <v>42311</v>
      </c>
      <c r="F2852" s="2">
        <f t="shared" si="362"/>
        <v>2015</v>
      </c>
      <c r="G2852" s="2">
        <f t="shared" si="363"/>
        <v>11</v>
      </c>
      <c r="H2852" s="2">
        <f t="shared" si="364"/>
        <v>3</v>
      </c>
      <c r="I2852" s="2" t="str">
        <f t="shared" si="365"/>
        <v>Noviembre</v>
      </c>
      <c r="L2852" s="2" t="str">
        <f t="shared" si="385"/>
        <v>ExternoDeuda externa (saldos y flujos)Mensual4224742339</v>
      </c>
    </row>
    <row r="2853" spans="1:12" ht="15.95" customHeight="1" x14ac:dyDescent="0.2">
      <c r="A2853" s="2" t="s">
        <v>19</v>
      </c>
      <c r="B2853" s="2" t="s">
        <v>45</v>
      </c>
      <c r="C2853" s="2" t="s">
        <v>6</v>
      </c>
      <c r="D2853" s="4">
        <v>42247</v>
      </c>
      <c r="E2853" s="4">
        <v>42339</v>
      </c>
      <c r="F2853" s="2">
        <f t="shared" si="362"/>
        <v>2015</v>
      </c>
      <c r="G2853" s="2">
        <f t="shared" si="363"/>
        <v>12</v>
      </c>
      <c r="H2853" s="2">
        <f t="shared" si="364"/>
        <v>1</v>
      </c>
      <c r="I2853" s="2" t="str">
        <f t="shared" si="365"/>
        <v>Diciembre</v>
      </c>
      <c r="L2853" s="2" t="str">
        <f t="shared" si="385"/>
        <v>ExternoDeuda externa (saldos y flujos)Mensual4227742373</v>
      </c>
    </row>
    <row r="2854" spans="1:12" ht="15.95" customHeight="1" x14ac:dyDescent="0.2">
      <c r="A2854" s="2" t="s">
        <v>19</v>
      </c>
      <c r="B2854" s="2" t="s">
        <v>45</v>
      </c>
      <c r="C2854" s="2" t="s">
        <v>6</v>
      </c>
      <c r="D2854" s="4">
        <v>42277</v>
      </c>
      <c r="E2854" s="4">
        <v>42373</v>
      </c>
      <c r="F2854" s="2">
        <f t="shared" si="362"/>
        <v>2016</v>
      </c>
      <c r="G2854" s="2">
        <f t="shared" si="363"/>
        <v>1</v>
      </c>
      <c r="H2854" s="2">
        <f t="shared" si="364"/>
        <v>4</v>
      </c>
      <c r="I2854" s="2" t="str">
        <f t="shared" si="365"/>
        <v>Enero</v>
      </c>
      <c r="L2854" s="2" t="str">
        <f t="shared" si="385"/>
        <v>ExternoDeuda externa (saldos y flujos)Mensual4230842401</v>
      </c>
    </row>
    <row r="2855" spans="1:12" ht="15.95" customHeight="1" x14ac:dyDescent="0.2">
      <c r="A2855" s="2" t="s">
        <v>19</v>
      </c>
      <c r="B2855" s="2" t="s">
        <v>45</v>
      </c>
      <c r="C2855" s="2" t="s">
        <v>6</v>
      </c>
      <c r="D2855" s="4">
        <v>42308</v>
      </c>
      <c r="E2855" s="4">
        <v>42401</v>
      </c>
      <c r="F2855" s="2">
        <f t="shared" si="362"/>
        <v>2016</v>
      </c>
      <c r="G2855" s="2">
        <f t="shared" si="363"/>
        <v>2</v>
      </c>
      <c r="H2855" s="2">
        <f t="shared" si="364"/>
        <v>1</v>
      </c>
      <c r="I2855" s="2" t="str">
        <f t="shared" si="365"/>
        <v>Febrero</v>
      </c>
      <c r="L2855" s="2" t="str">
        <f t="shared" si="385"/>
        <v>ExternoDeuda externa (saldos y flujos)Mensual4233842430</v>
      </c>
    </row>
    <row r="2856" spans="1:12" ht="15.95" customHeight="1" x14ac:dyDescent="0.2">
      <c r="A2856" s="2" t="s">
        <v>19</v>
      </c>
      <c r="B2856" s="2" t="s">
        <v>45</v>
      </c>
      <c r="C2856" s="2" t="s">
        <v>6</v>
      </c>
      <c r="D2856" s="4">
        <v>42338</v>
      </c>
      <c r="E2856" s="4">
        <v>42430</v>
      </c>
      <c r="F2856" s="2">
        <f t="shared" si="362"/>
        <v>2016</v>
      </c>
      <c r="G2856" s="2">
        <f t="shared" si="363"/>
        <v>3</v>
      </c>
      <c r="H2856" s="2">
        <f t="shared" si="364"/>
        <v>1</v>
      </c>
      <c r="I2856" s="2" t="str">
        <f t="shared" si="365"/>
        <v>Marzo</v>
      </c>
      <c r="L2856" s="2" t="str">
        <f t="shared" si="385"/>
        <v>ExternoDeuda externa (saldos y flujos)Mensual4236942461</v>
      </c>
    </row>
    <row r="2857" spans="1:12" ht="15.95" customHeight="1" x14ac:dyDescent="0.2">
      <c r="A2857" s="2" t="s">
        <v>19</v>
      </c>
      <c r="B2857" s="2" t="s">
        <v>45</v>
      </c>
      <c r="C2857" s="2" t="s">
        <v>6</v>
      </c>
      <c r="D2857" s="4">
        <v>42369</v>
      </c>
      <c r="E2857" s="4">
        <v>42461</v>
      </c>
      <c r="F2857" s="2">
        <f t="shared" si="362"/>
        <v>2016</v>
      </c>
      <c r="G2857" s="2">
        <f t="shared" si="363"/>
        <v>4</v>
      </c>
      <c r="H2857" s="2">
        <f t="shared" si="364"/>
        <v>1</v>
      </c>
      <c r="I2857" s="2" t="str">
        <f t="shared" si="365"/>
        <v>Abril</v>
      </c>
      <c r="L2857" s="2" t="str">
        <f t="shared" si="385"/>
        <v>ExternoDeuda externa (saldos y flujos)Mensual4240042492</v>
      </c>
    </row>
    <row r="2858" spans="1:12" ht="15.95" customHeight="1" x14ac:dyDescent="0.2">
      <c r="A2858" s="2" t="s">
        <v>19</v>
      </c>
      <c r="B2858" s="2" t="s">
        <v>45</v>
      </c>
      <c r="C2858" s="2" t="s">
        <v>6</v>
      </c>
      <c r="D2858" s="4">
        <v>42400</v>
      </c>
      <c r="E2858" s="4">
        <v>42492</v>
      </c>
      <c r="F2858" s="2">
        <f t="shared" si="362"/>
        <v>2016</v>
      </c>
      <c r="G2858" s="2">
        <f t="shared" si="363"/>
        <v>5</v>
      </c>
      <c r="H2858" s="2">
        <f t="shared" si="364"/>
        <v>2</v>
      </c>
      <c r="I2858" s="2" t="str">
        <f t="shared" si="365"/>
        <v>Mayo</v>
      </c>
      <c r="L2858" s="2" t="str">
        <f t="shared" si="385"/>
        <v>ExternoDeuda externa (saldos y flujos)Mensual4242942506</v>
      </c>
    </row>
    <row r="2859" spans="1:12" ht="15.95" customHeight="1" x14ac:dyDescent="0.2">
      <c r="A2859" s="2" t="s">
        <v>19</v>
      </c>
      <c r="B2859" s="2" t="s">
        <v>45</v>
      </c>
      <c r="C2859" s="2" t="s">
        <v>6</v>
      </c>
      <c r="D2859" s="4">
        <v>42429</v>
      </c>
      <c r="E2859" s="4">
        <v>42506</v>
      </c>
      <c r="F2859" s="2">
        <f t="shared" si="362"/>
        <v>2016</v>
      </c>
      <c r="G2859" s="2">
        <f t="shared" si="363"/>
        <v>5</v>
      </c>
      <c r="H2859" s="2">
        <f t="shared" si="364"/>
        <v>16</v>
      </c>
      <c r="I2859" s="2" t="str">
        <f t="shared" si="365"/>
        <v>Mayo</v>
      </c>
      <c r="L2859" s="2" t="str">
        <f t="shared" si="385"/>
        <v>ExternoDeuda externa (saldos y flujos)Mensual4246042552</v>
      </c>
    </row>
    <row r="2860" spans="1:12" ht="15.95" customHeight="1" x14ac:dyDescent="0.2">
      <c r="A2860" s="2" t="s">
        <v>19</v>
      </c>
      <c r="B2860" s="2" t="s">
        <v>45</v>
      </c>
      <c r="C2860" s="2" t="s">
        <v>6</v>
      </c>
      <c r="D2860" s="4">
        <v>42460</v>
      </c>
      <c r="E2860" s="4">
        <v>42552</v>
      </c>
      <c r="F2860" s="2">
        <f t="shared" si="362"/>
        <v>2016</v>
      </c>
      <c r="G2860" s="2">
        <f t="shared" si="363"/>
        <v>7</v>
      </c>
      <c r="H2860" s="2">
        <f t="shared" si="364"/>
        <v>1</v>
      </c>
      <c r="I2860" s="2" t="str">
        <f t="shared" si="365"/>
        <v>Julio</v>
      </c>
      <c r="L2860" s="2" t="str">
        <f t="shared" si="385"/>
        <v>ExternoDeuda externa (saldos y flujos)Mensual4249042566</v>
      </c>
    </row>
    <row r="2861" spans="1:12" ht="15.95" customHeight="1" x14ac:dyDescent="0.2">
      <c r="A2861" s="2" t="s">
        <v>19</v>
      </c>
      <c r="B2861" s="2" t="s">
        <v>45</v>
      </c>
      <c r="C2861" s="2" t="s">
        <v>6</v>
      </c>
      <c r="D2861" s="4">
        <v>42490</v>
      </c>
      <c r="E2861" s="4">
        <v>42566</v>
      </c>
      <c r="F2861" s="2">
        <f t="shared" si="362"/>
        <v>2016</v>
      </c>
      <c r="G2861" s="2">
        <f t="shared" si="363"/>
        <v>7</v>
      </c>
      <c r="H2861" s="2">
        <f t="shared" si="364"/>
        <v>15</v>
      </c>
      <c r="I2861" s="2" t="str">
        <f t="shared" si="365"/>
        <v>Julio</v>
      </c>
      <c r="L2861" s="2" t="str">
        <f t="shared" si="385"/>
        <v>ExternoDeuda externa (saldos y flujos)Mensual4252142583</v>
      </c>
    </row>
    <row r="2862" spans="1:12" ht="15.95" customHeight="1" x14ac:dyDescent="0.2">
      <c r="A2862" s="2" t="s">
        <v>19</v>
      </c>
      <c r="B2862" s="2" t="s">
        <v>45</v>
      </c>
      <c r="C2862" s="2" t="s">
        <v>6</v>
      </c>
      <c r="D2862" s="4">
        <v>42521</v>
      </c>
      <c r="E2862" s="4">
        <v>42583</v>
      </c>
      <c r="F2862" s="2">
        <f t="shared" ref="F2862:F2925" si="386">YEAR(E2862)</f>
        <v>2016</v>
      </c>
      <c r="G2862" s="2">
        <f t="shared" ref="G2862:G2925" si="387">MONTH(E2862)</f>
        <v>8</v>
      </c>
      <c r="H2862" s="2">
        <f t="shared" ref="H2862:H2925" si="388">DAY(E2862)</f>
        <v>1</v>
      </c>
      <c r="I2862" s="2" t="str">
        <f t="shared" ref="I2862:I2925" si="389">CHOOSE(G2862,"Enero","Febrero","Marzo","Abril","Mayo","Junio","Julio","Agosto","Septiembre","Octubre","Noviembre","Diciembre")</f>
        <v>Agosto</v>
      </c>
      <c r="L2862" s="2" t="str">
        <f t="shared" si="385"/>
        <v>ExternoDeuda externa (saldos y flujos)Mensual4255142646</v>
      </c>
    </row>
    <row r="2863" spans="1:12" ht="15.95" customHeight="1" x14ac:dyDescent="0.2">
      <c r="A2863" s="2" t="s">
        <v>19</v>
      </c>
      <c r="B2863" s="2" t="s">
        <v>45</v>
      </c>
      <c r="C2863" s="2" t="s">
        <v>6</v>
      </c>
      <c r="D2863" s="4">
        <v>42551</v>
      </c>
      <c r="E2863" s="4">
        <v>42646</v>
      </c>
      <c r="F2863" s="2">
        <f t="shared" si="386"/>
        <v>2016</v>
      </c>
      <c r="G2863" s="2">
        <f t="shared" si="387"/>
        <v>10</v>
      </c>
      <c r="H2863" s="2">
        <f t="shared" si="388"/>
        <v>3</v>
      </c>
      <c r="I2863" s="2" t="str">
        <f t="shared" si="389"/>
        <v>Octubre</v>
      </c>
      <c r="L2863" s="2" t="str">
        <f t="shared" si="385"/>
        <v>ExternoDeuda externa (saldos y flujos)Mensual4258242660</v>
      </c>
    </row>
    <row r="2864" spans="1:12" ht="15.95" customHeight="1" x14ac:dyDescent="0.2">
      <c r="A2864" s="2" t="s">
        <v>19</v>
      </c>
      <c r="B2864" s="2" t="s">
        <v>45</v>
      </c>
      <c r="C2864" s="2" t="s">
        <v>6</v>
      </c>
      <c r="D2864" s="4">
        <v>42582</v>
      </c>
      <c r="E2864" s="4">
        <v>42660</v>
      </c>
      <c r="F2864" s="2">
        <f t="shared" si="386"/>
        <v>2016</v>
      </c>
      <c r="G2864" s="2">
        <f t="shared" si="387"/>
        <v>10</v>
      </c>
      <c r="H2864" s="2">
        <f t="shared" si="388"/>
        <v>17</v>
      </c>
      <c r="I2864" s="2" t="str">
        <f t="shared" si="389"/>
        <v>Octubre</v>
      </c>
      <c r="L2864" s="2" t="str">
        <f t="shared" si="385"/>
        <v>ExternoDeuda externa (saldos y flujos)Mensual4261342675</v>
      </c>
    </row>
    <row r="2865" spans="1:12" ht="15.95" customHeight="1" x14ac:dyDescent="0.2">
      <c r="A2865" s="2" t="s">
        <v>19</v>
      </c>
      <c r="B2865" s="2" t="s">
        <v>45</v>
      </c>
      <c r="C2865" s="2" t="s">
        <v>6</v>
      </c>
      <c r="D2865" s="4">
        <v>42613</v>
      </c>
      <c r="E2865" s="4">
        <v>42675</v>
      </c>
      <c r="F2865" s="2">
        <f t="shared" si="386"/>
        <v>2016</v>
      </c>
      <c r="G2865" s="2">
        <f t="shared" si="387"/>
        <v>11</v>
      </c>
      <c r="H2865" s="2">
        <f t="shared" si="388"/>
        <v>1</v>
      </c>
      <c r="I2865" s="2" t="str">
        <f t="shared" si="389"/>
        <v>Noviembre</v>
      </c>
      <c r="L2865" s="2" t="str">
        <f t="shared" si="385"/>
        <v>ExternoDeuda externa (saldos y flujos)Mensual4264342737</v>
      </c>
    </row>
    <row r="2866" spans="1:12" ht="15.95" customHeight="1" x14ac:dyDescent="0.2">
      <c r="A2866" s="2" t="s">
        <v>19</v>
      </c>
      <c r="B2866" s="2" t="s">
        <v>45</v>
      </c>
      <c r="C2866" s="2" t="s">
        <v>6</v>
      </c>
      <c r="D2866" s="4">
        <v>42643</v>
      </c>
      <c r="E2866" s="4">
        <v>42737</v>
      </c>
      <c r="F2866" s="2">
        <f t="shared" si="386"/>
        <v>2017</v>
      </c>
      <c r="G2866" s="2">
        <f t="shared" si="387"/>
        <v>1</v>
      </c>
      <c r="H2866" s="2">
        <f t="shared" si="388"/>
        <v>2</v>
      </c>
      <c r="I2866" s="2" t="str">
        <f t="shared" si="389"/>
        <v>Enero</v>
      </c>
      <c r="L2866" s="2" t="str">
        <f t="shared" si="385"/>
        <v>ExternoDeuda externa (saldos y flujos)Mensual4267442751</v>
      </c>
    </row>
    <row r="2867" spans="1:12" ht="15.95" customHeight="1" x14ac:dyDescent="0.2">
      <c r="A2867" s="2" t="s">
        <v>19</v>
      </c>
      <c r="B2867" s="2" t="s">
        <v>45</v>
      </c>
      <c r="C2867" s="2" t="s">
        <v>6</v>
      </c>
      <c r="D2867" s="4">
        <v>42674</v>
      </c>
      <c r="E2867" s="4">
        <v>42751</v>
      </c>
      <c r="F2867" s="2">
        <f t="shared" si="386"/>
        <v>2017</v>
      </c>
      <c r="G2867" s="2">
        <f t="shared" si="387"/>
        <v>1</v>
      </c>
      <c r="H2867" s="2">
        <f t="shared" si="388"/>
        <v>16</v>
      </c>
      <c r="I2867" s="2" t="str">
        <f t="shared" si="389"/>
        <v>Enero</v>
      </c>
      <c r="L2867" s="2" t="str">
        <f t="shared" si="385"/>
        <v>ExternoDeuda externa (saldos y flujos)Mensual4270442767</v>
      </c>
    </row>
    <row r="2868" spans="1:12" ht="15.95" customHeight="1" x14ac:dyDescent="0.2">
      <c r="A2868" s="2" t="s">
        <v>19</v>
      </c>
      <c r="B2868" s="2" t="s">
        <v>45</v>
      </c>
      <c r="C2868" s="2" t="s">
        <v>6</v>
      </c>
      <c r="D2868" s="4">
        <v>42704</v>
      </c>
      <c r="E2868" s="4">
        <v>42767</v>
      </c>
      <c r="F2868" s="2">
        <f t="shared" si="386"/>
        <v>2017</v>
      </c>
      <c r="G2868" s="2">
        <f t="shared" si="387"/>
        <v>2</v>
      </c>
      <c r="H2868" s="2">
        <f t="shared" si="388"/>
        <v>1</v>
      </c>
      <c r="I2868" s="2" t="str">
        <f t="shared" si="389"/>
        <v>Febrero</v>
      </c>
      <c r="L2868" s="2" t="str">
        <f t="shared" si="385"/>
        <v>ExternoDeuda externa (saldos y flujos)Mensual4273542828</v>
      </c>
    </row>
    <row r="2869" spans="1:12" ht="15.95" customHeight="1" x14ac:dyDescent="0.2">
      <c r="A2869" s="2" t="s">
        <v>19</v>
      </c>
      <c r="B2869" s="2" t="s">
        <v>45</v>
      </c>
      <c r="C2869" s="2" t="s">
        <v>6</v>
      </c>
      <c r="D2869" s="4">
        <v>42735</v>
      </c>
      <c r="E2869" s="4">
        <v>42828</v>
      </c>
      <c r="F2869" s="2">
        <f t="shared" si="386"/>
        <v>2017</v>
      </c>
      <c r="G2869" s="2">
        <f t="shared" si="387"/>
        <v>4</v>
      </c>
      <c r="H2869" s="2">
        <f t="shared" si="388"/>
        <v>3</v>
      </c>
      <c r="I2869" s="2" t="str">
        <f t="shared" si="389"/>
        <v>Abril</v>
      </c>
      <c r="L2869" s="2" t="str">
        <f t="shared" si="385"/>
        <v>ExternoDeuda externa (saldos y flujos)Mensual4276642842</v>
      </c>
    </row>
    <row r="2870" spans="1:12" ht="15.95" customHeight="1" x14ac:dyDescent="0.2">
      <c r="A2870" s="2" t="s">
        <v>19</v>
      </c>
      <c r="B2870" s="2" t="s">
        <v>45</v>
      </c>
      <c r="C2870" s="2" t="s">
        <v>6</v>
      </c>
      <c r="D2870" s="4">
        <v>42766</v>
      </c>
      <c r="E2870" s="4">
        <v>42842</v>
      </c>
      <c r="F2870" s="2">
        <f t="shared" si="386"/>
        <v>2017</v>
      </c>
      <c r="G2870" s="2">
        <f t="shared" si="387"/>
        <v>4</v>
      </c>
      <c r="H2870" s="2">
        <f t="shared" si="388"/>
        <v>17</v>
      </c>
      <c r="I2870" s="2" t="str">
        <f t="shared" si="389"/>
        <v>Abril</v>
      </c>
      <c r="L2870" s="2" t="str">
        <f t="shared" si="385"/>
        <v>ExternoDeuda externa (saldos y flujos)Mensual4279442857</v>
      </c>
    </row>
    <row r="2871" spans="1:12" ht="15.95" customHeight="1" x14ac:dyDescent="0.2">
      <c r="A2871" s="2" t="s">
        <v>19</v>
      </c>
      <c r="B2871" s="2" t="s">
        <v>45</v>
      </c>
      <c r="C2871" s="2" t="s">
        <v>6</v>
      </c>
      <c r="D2871" s="4">
        <v>42794</v>
      </c>
      <c r="E2871" s="4">
        <v>42857</v>
      </c>
      <c r="F2871" s="2">
        <f t="shared" si="386"/>
        <v>2017</v>
      </c>
      <c r="G2871" s="2">
        <f t="shared" si="387"/>
        <v>5</v>
      </c>
      <c r="H2871" s="2">
        <f t="shared" si="388"/>
        <v>2</v>
      </c>
      <c r="I2871" s="2" t="str">
        <f t="shared" si="389"/>
        <v>Mayo</v>
      </c>
      <c r="L2871" s="2" t="str">
        <f t="shared" si="385"/>
        <v>ExternoDeuda externa (saldos y flujos)Mensual4282542920</v>
      </c>
    </row>
    <row r="2872" spans="1:12" ht="15.95" customHeight="1" x14ac:dyDescent="0.2">
      <c r="A2872" s="2" t="s">
        <v>19</v>
      </c>
      <c r="B2872" s="2" t="s">
        <v>45</v>
      </c>
      <c r="C2872" s="2" t="s">
        <v>6</v>
      </c>
      <c r="D2872" s="4">
        <v>42825</v>
      </c>
      <c r="E2872" s="4">
        <v>42920</v>
      </c>
      <c r="F2872" s="2">
        <f t="shared" si="386"/>
        <v>2017</v>
      </c>
      <c r="G2872" s="2">
        <f t="shared" si="387"/>
        <v>7</v>
      </c>
      <c r="H2872" s="2">
        <f t="shared" si="388"/>
        <v>4</v>
      </c>
      <c r="I2872" s="2" t="str">
        <f t="shared" si="389"/>
        <v>Julio</v>
      </c>
      <c r="L2872" s="2" t="str">
        <f t="shared" si="385"/>
        <v>ExternoDeuda externa (saldos y flujos)Mensual4285542933</v>
      </c>
    </row>
    <row r="2873" spans="1:12" ht="15.95" customHeight="1" x14ac:dyDescent="0.2">
      <c r="A2873" s="2" t="s">
        <v>19</v>
      </c>
      <c r="B2873" s="2" t="s">
        <v>45</v>
      </c>
      <c r="C2873" s="2" t="s">
        <v>6</v>
      </c>
      <c r="D2873" s="4">
        <v>42855</v>
      </c>
      <c r="E2873" s="4">
        <v>42933</v>
      </c>
      <c r="F2873" s="2">
        <f t="shared" si="386"/>
        <v>2017</v>
      </c>
      <c r="G2873" s="2">
        <f t="shared" si="387"/>
        <v>7</v>
      </c>
      <c r="H2873" s="2">
        <f t="shared" si="388"/>
        <v>17</v>
      </c>
      <c r="I2873" s="2" t="str">
        <f t="shared" si="389"/>
        <v>Julio</v>
      </c>
      <c r="L2873" s="2" t="str">
        <f t="shared" si="385"/>
        <v>ExternoDeuda externa (saldos y flujos)Mensual4288642948</v>
      </c>
    </row>
    <row r="2874" spans="1:12" ht="15.95" customHeight="1" x14ac:dyDescent="0.2">
      <c r="A2874" s="2" t="s">
        <v>19</v>
      </c>
      <c r="B2874" s="2" t="s">
        <v>45</v>
      </c>
      <c r="C2874" s="2" t="s">
        <v>6</v>
      </c>
      <c r="D2874" s="4">
        <v>42886</v>
      </c>
      <c r="E2874" s="4">
        <v>42948</v>
      </c>
      <c r="F2874" s="2">
        <f t="shared" si="386"/>
        <v>2017</v>
      </c>
      <c r="G2874" s="2">
        <f t="shared" si="387"/>
        <v>8</v>
      </c>
      <c r="H2874" s="2">
        <f t="shared" si="388"/>
        <v>1</v>
      </c>
      <c r="I2874" s="2" t="str">
        <f t="shared" si="389"/>
        <v>Agosto</v>
      </c>
      <c r="L2874" s="2" t="str">
        <f t="shared" si="385"/>
        <v>ExternoDeuda externa (saldos y flujos)Mensual4291643010</v>
      </c>
    </row>
    <row r="2875" spans="1:12" ht="15.95" customHeight="1" x14ac:dyDescent="0.2">
      <c r="A2875" s="2" t="s">
        <v>19</v>
      </c>
      <c r="B2875" s="2" t="s">
        <v>45</v>
      </c>
      <c r="C2875" s="2" t="s">
        <v>6</v>
      </c>
      <c r="D2875" s="4">
        <v>42916</v>
      </c>
      <c r="E2875" s="4">
        <v>43010</v>
      </c>
      <c r="F2875" s="2">
        <f t="shared" si="386"/>
        <v>2017</v>
      </c>
      <c r="G2875" s="2">
        <f t="shared" si="387"/>
        <v>10</v>
      </c>
      <c r="H2875" s="2">
        <f t="shared" si="388"/>
        <v>2</v>
      </c>
      <c r="I2875" s="2" t="str">
        <f t="shared" si="389"/>
        <v>Octubre</v>
      </c>
      <c r="L2875" s="2" t="str">
        <f t="shared" si="385"/>
        <v>ExternoDeuda externa (saldos y flujos)Mensual4294743025</v>
      </c>
    </row>
    <row r="2876" spans="1:12" ht="15.95" customHeight="1" x14ac:dyDescent="0.2">
      <c r="A2876" s="2" t="s">
        <v>19</v>
      </c>
      <c r="B2876" s="2" t="s">
        <v>45</v>
      </c>
      <c r="C2876" s="2" t="s">
        <v>6</v>
      </c>
      <c r="D2876" s="4">
        <v>42947</v>
      </c>
      <c r="E2876" s="4">
        <v>43025</v>
      </c>
      <c r="F2876" s="2">
        <f t="shared" si="386"/>
        <v>2017</v>
      </c>
      <c r="G2876" s="2">
        <f t="shared" si="387"/>
        <v>10</v>
      </c>
      <c r="H2876" s="2">
        <f t="shared" si="388"/>
        <v>17</v>
      </c>
      <c r="I2876" s="2" t="str">
        <f t="shared" si="389"/>
        <v>Octubre</v>
      </c>
      <c r="L2876" s="2" t="str">
        <f t="shared" si="385"/>
        <v>ExternoDeuda externa (saldos y flujos)Mensual4297843040</v>
      </c>
    </row>
    <row r="2877" spans="1:12" ht="15.95" customHeight="1" x14ac:dyDescent="0.2">
      <c r="A2877" s="2" t="s">
        <v>19</v>
      </c>
      <c r="B2877" s="2" t="s">
        <v>45</v>
      </c>
      <c r="C2877" s="2" t="s">
        <v>6</v>
      </c>
      <c r="D2877" s="4">
        <v>42978</v>
      </c>
      <c r="E2877" s="4">
        <v>43040</v>
      </c>
      <c r="F2877" s="2">
        <f t="shared" si="386"/>
        <v>2017</v>
      </c>
      <c r="G2877" s="2">
        <f t="shared" si="387"/>
        <v>11</v>
      </c>
      <c r="H2877" s="2">
        <f t="shared" si="388"/>
        <v>1</v>
      </c>
      <c r="I2877" s="2" t="str">
        <f t="shared" si="389"/>
        <v>Noviembre</v>
      </c>
      <c r="L2877" s="2" t="str">
        <f t="shared" si="385"/>
        <v>ExternoDeuda externa (saldos y flujos)Mensual4300843084</v>
      </c>
    </row>
    <row r="2878" spans="1:12" ht="15.95" customHeight="1" x14ac:dyDescent="0.2">
      <c r="A2878" s="2" t="s">
        <v>19</v>
      </c>
      <c r="B2878" s="2" t="s">
        <v>45</v>
      </c>
      <c r="C2878" s="2" t="s">
        <v>6</v>
      </c>
      <c r="D2878" s="4">
        <v>43008</v>
      </c>
      <c r="E2878" s="4">
        <v>43084</v>
      </c>
      <c r="F2878" s="2">
        <f t="shared" si="386"/>
        <v>2017</v>
      </c>
      <c r="G2878" s="2">
        <f t="shared" si="387"/>
        <v>12</v>
      </c>
      <c r="H2878" s="2">
        <f t="shared" si="388"/>
        <v>15</v>
      </c>
      <c r="I2878" s="2" t="str">
        <f t="shared" si="389"/>
        <v>Diciembre</v>
      </c>
      <c r="L2878" s="2" t="str">
        <f t="shared" ref="L2878:L2909" si="390">CONCATENATE(A2879,B2879,C2879,D2879,E2879,)</f>
        <v>ExternoDeuda externa (saldos y flujos)Mensual4303943115</v>
      </c>
    </row>
    <row r="2879" spans="1:12" ht="15.95" customHeight="1" x14ac:dyDescent="0.2">
      <c r="A2879" s="2" t="s">
        <v>19</v>
      </c>
      <c r="B2879" s="2" t="s">
        <v>45</v>
      </c>
      <c r="C2879" s="2" t="s">
        <v>6</v>
      </c>
      <c r="D2879" s="4">
        <v>43039</v>
      </c>
      <c r="E2879" s="4">
        <v>43115</v>
      </c>
      <c r="F2879" s="2">
        <f t="shared" si="386"/>
        <v>2018</v>
      </c>
      <c r="G2879" s="2">
        <f t="shared" si="387"/>
        <v>1</v>
      </c>
      <c r="H2879" s="2">
        <f t="shared" si="388"/>
        <v>15</v>
      </c>
      <c r="I2879" s="2" t="str">
        <f t="shared" si="389"/>
        <v>Enero</v>
      </c>
      <c r="L2879" s="2" t="str">
        <f t="shared" si="390"/>
        <v>ExternoDeuda externa (saldos y flujos)Mensual4306943146</v>
      </c>
    </row>
    <row r="2880" spans="1:12" ht="15.95" customHeight="1" x14ac:dyDescent="0.2">
      <c r="A2880" s="2" t="s">
        <v>19</v>
      </c>
      <c r="B2880" s="2" t="s">
        <v>45</v>
      </c>
      <c r="C2880" s="2" t="s">
        <v>6</v>
      </c>
      <c r="D2880" s="4">
        <v>43069</v>
      </c>
      <c r="E2880" s="4">
        <v>43146</v>
      </c>
      <c r="F2880" s="2">
        <f t="shared" si="386"/>
        <v>2018</v>
      </c>
      <c r="G2880" s="2">
        <f t="shared" si="387"/>
        <v>2</v>
      </c>
      <c r="H2880" s="2">
        <f t="shared" si="388"/>
        <v>15</v>
      </c>
      <c r="I2880" s="2" t="str">
        <f t="shared" si="389"/>
        <v>Febrero</v>
      </c>
      <c r="L2880" s="2" t="str">
        <f t="shared" si="390"/>
        <v>ExternoDeuda externa (saldos y flujos)Mensual4310043165</v>
      </c>
    </row>
    <row r="2881" spans="1:12" ht="15.95" customHeight="1" x14ac:dyDescent="0.2">
      <c r="A2881" s="2" t="s">
        <v>19</v>
      </c>
      <c r="B2881" s="2" t="s">
        <v>45</v>
      </c>
      <c r="C2881" s="2" t="s">
        <v>6</v>
      </c>
      <c r="D2881" s="4">
        <v>43100</v>
      </c>
      <c r="E2881" s="4">
        <v>43165</v>
      </c>
      <c r="F2881" s="2">
        <f t="shared" si="386"/>
        <v>2018</v>
      </c>
      <c r="G2881" s="2">
        <f t="shared" si="387"/>
        <v>3</v>
      </c>
      <c r="H2881" s="2">
        <f t="shared" si="388"/>
        <v>6</v>
      </c>
      <c r="I2881" s="2" t="str">
        <f t="shared" si="389"/>
        <v>Marzo</v>
      </c>
      <c r="L2881" s="2" t="str">
        <f t="shared" si="390"/>
        <v>ExternoDeuda externa (saldos y flujos)Mensual4313143196</v>
      </c>
    </row>
    <row r="2882" spans="1:12" ht="15.95" customHeight="1" x14ac:dyDescent="0.2">
      <c r="A2882" s="2" t="s">
        <v>19</v>
      </c>
      <c r="B2882" s="2" t="s">
        <v>45</v>
      </c>
      <c r="C2882" s="2" t="s">
        <v>6</v>
      </c>
      <c r="D2882" s="4">
        <v>43131</v>
      </c>
      <c r="E2882" s="4">
        <v>43196</v>
      </c>
      <c r="F2882" s="2">
        <f t="shared" si="386"/>
        <v>2018</v>
      </c>
      <c r="G2882" s="2">
        <f t="shared" si="387"/>
        <v>4</v>
      </c>
      <c r="H2882" s="2">
        <f t="shared" si="388"/>
        <v>6</v>
      </c>
      <c r="I2882" s="2" t="str">
        <f t="shared" si="389"/>
        <v>Abril</v>
      </c>
      <c r="L2882" s="2" t="str">
        <f t="shared" si="390"/>
        <v>ExternoDeuda externa (saldos y flujos)Mensual4315943228</v>
      </c>
    </row>
    <row r="2883" spans="1:12" ht="15.95" customHeight="1" x14ac:dyDescent="0.2">
      <c r="A2883" s="2" t="s">
        <v>19</v>
      </c>
      <c r="B2883" s="2" t="s">
        <v>45</v>
      </c>
      <c r="C2883" s="2" t="s">
        <v>6</v>
      </c>
      <c r="D2883" s="4">
        <v>43159</v>
      </c>
      <c r="E2883" s="4">
        <v>43228</v>
      </c>
      <c r="F2883" s="2">
        <f t="shared" si="386"/>
        <v>2018</v>
      </c>
      <c r="G2883" s="2">
        <f t="shared" si="387"/>
        <v>5</v>
      </c>
      <c r="H2883" s="2">
        <f t="shared" si="388"/>
        <v>8</v>
      </c>
      <c r="I2883" s="2" t="str">
        <f t="shared" si="389"/>
        <v>Mayo</v>
      </c>
      <c r="L2883" s="2" t="str">
        <f t="shared" si="390"/>
        <v>ExternoDeuda externa (saldos y flujos)Mensual4319043258</v>
      </c>
    </row>
    <row r="2884" spans="1:12" ht="15.95" customHeight="1" x14ac:dyDescent="0.2">
      <c r="A2884" s="2" t="s">
        <v>19</v>
      </c>
      <c r="B2884" s="2" t="s">
        <v>45</v>
      </c>
      <c r="C2884" s="2" t="s">
        <v>6</v>
      </c>
      <c r="D2884" s="4">
        <v>43190</v>
      </c>
      <c r="E2884" s="4">
        <v>43258</v>
      </c>
      <c r="F2884" s="2">
        <f t="shared" si="386"/>
        <v>2018</v>
      </c>
      <c r="G2884" s="2">
        <f t="shared" si="387"/>
        <v>6</v>
      </c>
      <c r="H2884" s="2">
        <f t="shared" si="388"/>
        <v>7</v>
      </c>
      <c r="I2884" s="2" t="str">
        <f t="shared" si="389"/>
        <v>Junio</v>
      </c>
      <c r="L2884" s="2" t="str">
        <f t="shared" si="390"/>
        <v>ExternoDeuda externa (saldos y flujos)Mensual4322043290</v>
      </c>
    </row>
    <row r="2885" spans="1:12" ht="15.95" customHeight="1" x14ac:dyDescent="0.2">
      <c r="A2885" s="2" t="s">
        <v>19</v>
      </c>
      <c r="B2885" s="2" t="s">
        <v>45</v>
      </c>
      <c r="C2885" s="2" t="s">
        <v>6</v>
      </c>
      <c r="D2885" s="4">
        <v>43220</v>
      </c>
      <c r="E2885" s="4">
        <v>43290</v>
      </c>
      <c r="F2885" s="2">
        <f t="shared" si="386"/>
        <v>2018</v>
      </c>
      <c r="G2885" s="2">
        <f t="shared" si="387"/>
        <v>7</v>
      </c>
      <c r="H2885" s="2">
        <f t="shared" si="388"/>
        <v>9</v>
      </c>
      <c r="I2885" s="2" t="str">
        <f t="shared" si="389"/>
        <v>Julio</v>
      </c>
      <c r="L2885" s="2" t="str">
        <f t="shared" si="390"/>
        <v>ExternoDeuda externa (saldos y flujos)Mensual4325143320</v>
      </c>
    </row>
    <row r="2886" spans="1:12" ht="15.95" customHeight="1" x14ac:dyDescent="0.2">
      <c r="A2886" s="2" t="s">
        <v>19</v>
      </c>
      <c r="B2886" s="2" t="s">
        <v>45</v>
      </c>
      <c r="C2886" s="2" t="s">
        <v>6</v>
      </c>
      <c r="D2886" s="4">
        <v>43251</v>
      </c>
      <c r="E2886" s="4">
        <v>43320</v>
      </c>
      <c r="F2886" s="2">
        <f t="shared" si="386"/>
        <v>2018</v>
      </c>
      <c r="G2886" s="2">
        <f t="shared" si="387"/>
        <v>8</v>
      </c>
      <c r="H2886" s="2">
        <f t="shared" si="388"/>
        <v>8</v>
      </c>
      <c r="I2886" s="2" t="str">
        <f t="shared" si="389"/>
        <v>Agosto</v>
      </c>
      <c r="L2886" s="2" t="str">
        <f t="shared" si="390"/>
        <v>ExternoDeuda externa (saldos y flujos)Mensual4328143349</v>
      </c>
    </row>
    <row r="2887" spans="1:12" ht="15.95" customHeight="1" x14ac:dyDescent="0.2">
      <c r="A2887" s="2" t="s">
        <v>19</v>
      </c>
      <c r="B2887" s="2" t="s">
        <v>45</v>
      </c>
      <c r="C2887" s="2" t="s">
        <v>6</v>
      </c>
      <c r="D2887" s="4">
        <v>43281</v>
      </c>
      <c r="E2887" s="4">
        <v>43349</v>
      </c>
      <c r="F2887" s="2">
        <f t="shared" si="386"/>
        <v>2018</v>
      </c>
      <c r="G2887" s="2">
        <f t="shared" si="387"/>
        <v>9</v>
      </c>
      <c r="H2887" s="2">
        <f t="shared" si="388"/>
        <v>6</v>
      </c>
      <c r="I2887" s="2" t="str">
        <f t="shared" si="389"/>
        <v>Septiembre</v>
      </c>
      <c r="L2887" s="2" t="str">
        <f t="shared" si="390"/>
        <v>ExternoDeuda externa (saldos y flujos)Mensual4331243378</v>
      </c>
    </row>
    <row r="2888" spans="1:12" ht="15.95" customHeight="1" x14ac:dyDescent="0.2">
      <c r="A2888" s="2" t="s">
        <v>19</v>
      </c>
      <c r="B2888" s="2" t="s">
        <v>45</v>
      </c>
      <c r="C2888" s="2" t="s">
        <v>6</v>
      </c>
      <c r="D2888" s="4">
        <v>43312</v>
      </c>
      <c r="E2888" s="4">
        <v>43378</v>
      </c>
      <c r="F2888" s="2">
        <f t="shared" si="386"/>
        <v>2018</v>
      </c>
      <c r="G2888" s="2">
        <f t="shared" si="387"/>
        <v>10</v>
      </c>
      <c r="H2888" s="2">
        <f t="shared" si="388"/>
        <v>5</v>
      </c>
      <c r="I2888" s="2" t="str">
        <f t="shared" si="389"/>
        <v>Octubre</v>
      </c>
      <c r="L2888" s="2" t="str">
        <f t="shared" si="390"/>
        <v>ExternoDeuda externa (saldos y flujos)Mensual4334343413</v>
      </c>
    </row>
    <row r="2889" spans="1:12" ht="15.95" customHeight="1" x14ac:dyDescent="0.2">
      <c r="A2889" s="2" t="s">
        <v>19</v>
      </c>
      <c r="B2889" s="2" t="s">
        <v>45</v>
      </c>
      <c r="C2889" s="2" t="s">
        <v>6</v>
      </c>
      <c r="D2889" s="4">
        <v>43343</v>
      </c>
      <c r="E2889" s="4">
        <v>43413</v>
      </c>
      <c r="F2889" s="2">
        <f t="shared" si="386"/>
        <v>2018</v>
      </c>
      <c r="G2889" s="2">
        <f t="shared" si="387"/>
        <v>11</v>
      </c>
      <c r="H2889" s="2">
        <f t="shared" si="388"/>
        <v>9</v>
      </c>
      <c r="I2889" s="2" t="str">
        <f t="shared" si="389"/>
        <v>Noviembre</v>
      </c>
      <c r="L2889" s="2" t="str">
        <f t="shared" si="390"/>
        <v>ExternoDeuda externa (saldos y flujos)Mensual4337343441</v>
      </c>
    </row>
    <row r="2890" spans="1:12" ht="15.95" customHeight="1" x14ac:dyDescent="0.2">
      <c r="A2890" s="2" t="s">
        <v>19</v>
      </c>
      <c r="B2890" s="2" t="s">
        <v>45</v>
      </c>
      <c r="C2890" s="2" t="s">
        <v>6</v>
      </c>
      <c r="D2890" s="4">
        <v>43373</v>
      </c>
      <c r="E2890" s="4">
        <v>43441</v>
      </c>
      <c r="F2890" s="2">
        <f t="shared" si="386"/>
        <v>2018</v>
      </c>
      <c r="G2890" s="2">
        <f t="shared" si="387"/>
        <v>12</v>
      </c>
      <c r="H2890" s="2">
        <f t="shared" si="388"/>
        <v>7</v>
      </c>
      <c r="I2890" s="2" t="str">
        <f t="shared" si="389"/>
        <v>Diciembre</v>
      </c>
      <c r="L2890" s="2" t="str">
        <f t="shared" si="390"/>
        <v>ExternoDeuda externa (saldos y flujos)Mensual4340443474</v>
      </c>
    </row>
    <row r="2891" spans="1:12" ht="15.95" customHeight="1" x14ac:dyDescent="0.2">
      <c r="A2891" s="2" t="s">
        <v>19</v>
      </c>
      <c r="B2891" s="2" t="s">
        <v>45</v>
      </c>
      <c r="C2891" s="2" t="s">
        <v>6</v>
      </c>
      <c r="D2891" s="4">
        <v>43404</v>
      </c>
      <c r="E2891" s="4">
        <v>43474</v>
      </c>
      <c r="F2891" s="2">
        <f t="shared" si="386"/>
        <v>2019</v>
      </c>
      <c r="G2891" s="2">
        <f t="shared" si="387"/>
        <v>1</v>
      </c>
      <c r="H2891" s="2">
        <f t="shared" si="388"/>
        <v>9</v>
      </c>
      <c r="I2891" s="2" t="str">
        <f t="shared" si="389"/>
        <v>Enero</v>
      </c>
      <c r="L2891" s="2" t="str">
        <f t="shared" si="390"/>
        <v>ExternoDeuda externa (saldos y flujos)Mensual4343443503</v>
      </c>
    </row>
    <row r="2892" spans="1:12" ht="15.95" customHeight="1" x14ac:dyDescent="0.2">
      <c r="A2892" s="2" t="s">
        <v>19</v>
      </c>
      <c r="B2892" s="2" t="s">
        <v>45</v>
      </c>
      <c r="C2892" s="2" t="s">
        <v>6</v>
      </c>
      <c r="D2892" s="4">
        <v>43434</v>
      </c>
      <c r="E2892" s="4">
        <v>43503</v>
      </c>
      <c r="F2892" s="2">
        <f t="shared" si="386"/>
        <v>2019</v>
      </c>
      <c r="G2892" s="2">
        <f t="shared" si="387"/>
        <v>2</v>
      </c>
      <c r="H2892" s="2">
        <f t="shared" si="388"/>
        <v>7</v>
      </c>
      <c r="I2892" s="2" t="str">
        <f t="shared" si="389"/>
        <v>Febrero</v>
      </c>
      <c r="L2892" s="2" t="str">
        <f t="shared" si="390"/>
        <v>ExternoDeuda externa (saldos y flujos)Mensual4346543531</v>
      </c>
    </row>
    <row r="2893" spans="1:12" ht="15.95" customHeight="1" x14ac:dyDescent="0.2">
      <c r="A2893" s="2" t="s">
        <v>19</v>
      </c>
      <c r="B2893" s="2" t="s">
        <v>45</v>
      </c>
      <c r="C2893" s="2" t="s">
        <v>6</v>
      </c>
      <c r="D2893" s="4">
        <v>43465</v>
      </c>
      <c r="E2893" s="4">
        <v>43531</v>
      </c>
      <c r="F2893" s="2">
        <f t="shared" si="386"/>
        <v>2019</v>
      </c>
      <c r="G2893" s="2">
        <f t="shared" si="387"/>
        <v>3</v>
      </c>
      <c r="H2893" s="2">
        <f t="shared" si="388"/>
        <v>7</v>
      </c>
      <c r="I2893" s="2" t="str">
        <f t="shared" si="389"/>
        <v>Marzo</v>
      </c>
      <c r="L2893" s="2" t="str">
        <f t="shared" si="390"/>
        <v>ExternoDeuda externa (saldos y flujos)Mensual4349643560</v>
      </c>
    </row>
    <row r="2894" spans="1:12" ht="15.95" customHeight="1" x14ac:dyDescent="0.2">
      <c r="A2894" s="2" t="s">
        <v>19</v>
      </c>
      <c r="B2894" s="2" t="s">
        <v>45</v>
      </c>
      <c r="C2894" s="2" t="s">
        <v>6</v>
      </c>
      <c r="D2894" s="4">
        <v>43496</v>
      </c>
      <c r="E2894" s="4">
        <v>43560</v>
      </c>
      <c r="F2894" s="2">
        <f t="shared" si="386"/>
        <v>2019</v>
      </c>
      <c r="G2894" s="2">
        <f t="shared" si="387"/>
        <v>4</v>
      </c>
      <c r="H2894" s="2">
        <f t="shared" si="388"/>
        <v>5</v>
      </c>
      <c r="I2894" s="2" t="str">
        <f t="shared" si="389"/>
        <v>Abril</v>
      </c>
      <c r="L2894" s="2" t="str">
        <f t="shared" si="390"/>
        <v>ExternoDeuda externa (saldos y flujos)Mensual4352443594</v>
      </c>
    </row>
    <row r="2895" spans="1:12" ht="15.95" customHeight="1" x14ac:dyDescent="0.2">
      <c r="A2895" s="2" t="s">
        <v>19</v>
      </c>
      <c r="B2895" s="2" t="s">
        <v>45</v>
      </c>
      <c r="C2895" s="2" t="s">
        <v>6</v>
      </c>
      <c r="D2895" s="4">
        <v>43524</v>
      </c>
      <c r="E2895" s="4">
        <v>43594</v>
      </c>
      <c r="F2895" s="2">
        <f t="shared" si="386"/>
        <v>2019</v>
      </c>
      <c r="G2895" s="2">
        <f t="shared" si="387"/>
        <v>5</v>
      </c>
      <c r="H2895" s="2">
        <f t="shared" si="388"/>
        <v>9</v>
      </c>
      <c r="I2895" s="2" t="str">
        <f t="shared" si="389"/>
        <v>Mayo</v>
      </c>
      <c r="L2895" s="2" t="str">
        <f t="shared" si="390"/>
        <v>ExternoDeuda externa (saldos y flujos)Mensual4355543627</v>
      </c>
    </row>
    <row r="2896" spans="1:12" ht="15.95" customHeight="1" x14ac:dyDescent="0.2">
      <c r="A2896" s="2" t="s">
        <v>19</v>
      </c>
      <c r="B2896" s="2" t="s">
        <v>45</v>
      </c>
      <c r="C2896" s="2" t="s">
        <v>6</v>
      </c>
      <c r="D2896" s="4">
        <v>43555</v>
      </c>
      <c r="E2896" s="4">
        <v>43627</v>
      </c>
      <c r="F2896" s="2">
        <f t="shared" si="386"/>
        <v>2019</v>
      </c>
      <c r="G2896" s="2">
        <f t="shared" si="387"/>
        <v>6</v>
      </c>
      <c r="H2896" s="2">
        <f t="shared" si="388"/>
        <v>11</v>
      </c>
      <c r="I2896" s="2" t="str">
        <f t="shared" si="389"/>
        <v>Junio</v>
      </c>
      <c r="L2896" s="2" t="str">
        <f t="shared" si="390"/>
        <v>ExternoDeuda externa (saldos y flujos)Mensual4358543655</v>
      </c>
    </row>
    <row r="2897" spans="1:12" ht="15.95" customHeight="1" x14ac:dyDescent="0.2">
      <c r="A2897" s="2" t="s">
        <v>19</v>
      </c>
      <c r="B2897" s="2" t="s">
        <v>45</v>
      </c>
      <c r="C2897" s="2" t="s">
        <v>6</v>
      </c>
      <c r="D2897" s="4">
        <v>43585</v>
      </c>
      <c r="E2897" s="4">
        <v>43655</v>
      </c>
      <c r="F2897" s="2">
        <f t="shared" si="386"/>
        <v>2019</v>
      </c>
      <c r="G2897" s="2">
        <f t="shared" si="387"/>
        <v>7</v>
      </c>
      <c r="H2897" s="2">
        <f t="shared" si="388"/>
        <v>9</v>
      </c>
      <c r="I2897" s="2" t="str">
        <f t="shared" si="389"/>
        <v>Julio</v>
      </c>
      <c r="L2897" s="2" t="str">
        <f t="shared" si="390"/>
        <v>ExternoDeuda externa (saldos y flujos)Mensual4361643686</v>
      </c>
    </row>
    <row r="2898" spans="1:12" ht="15.95" customHeight="1" x14ac:dyDescent="0.2">
      <c r="A2898" s="2" t="s">
        <v>19</v>
      </c>
      <c r="B2898" s="2" t="s">
        <v>45</v>
      </c>
      <c r="C2898" s="2" t="s">
        <v>6</v>
      </c>
      <c r="D2898" s="4">
        <v>43616</v>
      </c>
      <c r="E2898" s="4">
        <v>43686</v>
      </c>
      <c r="F2898" s="2">
        <f t="shared" si="386"/>
        <v>2019</v>
      </c>
      <c r="G2898" s="2">
        <f t="shared" si="387"/>
        <v>8</v>
      </c>
      <c r="H2898" s="2">
        <f t="shared" si="388"/>
        <v>9</v>
      </c>
      <c r="I2898" s="2" t="str">
        <f t="shared" si="389"/>
        <v>Agosto</v>
      </c>
      <c r="L2898" s="2" t="str">
        <f t="shared" si="390"/>
        <v>ExternoDeuda externa (saldos y flujos)Mensual4364643717</v>
      </c>
    </row>
    <row r="2899" spans="1:12" ht="15.95" customHeight="1" x14ac:dyDescent="0.2">
      <c r="A2899" s="2" t="s">
        <v>19</v>
      </c>
      <c r="B2899" s="2" t="s">
        <v>45</v>
      </c>
      <c r="C2899" s="2" t="s">
        <v>6</v>
      </c>
      <c r="D2899" s="4">
        <v>43646</v>
      </c>
      <c r="E2899" s="4">
        <v>43717</v>
      </c>
      <c r="F2899" s="2">
        <f t="shared" si="386"/>
        <v>2019</v>
      </c>
      <c r="G2899" s="2">
        <f t="shared" si="387"/>
        <v>9</v>
      </c>
      <c r="H2899" s="2">
        <f t="shared" si="388"/>
        <v>9</v>
      </c>
      <c r="I2899" s="2" t="str">
        <f t="shared" si="389"/>
        <v>Septiembre</v>
      </c>
      <c r="L2899" s="2" t="str">
        <f t="shared" si="390"/>
        <v>ExternoDeuda externa (saldos y flujos)Mensual4367743746</v>
      </c>
    </row>
    <row r="2900" spans="1:12" ht="15.95" customHeight="1" x14ac:dyDescent="0.2">
      <c r="A2900" s="2" t="s">
        <v>19</v>
      </c>
      <c r="B2900" s="2" t="s">
        <v>45</v>
      </c>
      <c r="C2900" s="2" t="s">
        <v>6</v>
      </c>
      <c r="D2900" s="4">
        <v>43677</v>
      </c>
      <c r="E2900" s="4">
        <v>43746</v>
      </c>
      <c r="F2900" s="2">
        <f t="shared" si="386"/>
        <v>2019</v>
      </c>
      <c r="G2900" s="2">
        <f t="shared" si="387"/>
        <v>10</v>
      </c>
      <c r="H2900" s="2">
        <f t="shared" si="388"/>
        <v>8</v>
      </c>
      <c r="I2900" s="2" t="str">
        <f t="shared" si="389"/>
        <v>Octubre</v>
      </c>
      <c r="L2900" s="2" t="str">
        <f t="shared" si="390"/>
        <v>ExternoDeuda externa (saldos y flujos)Mensual4370843781</v>
      </c>
    </row>
    <row r="2901" spans="1:12" ht="15.95" customHeight="1" x14ac:dyDescent="0.2">
      <c r="A2901" s="2" t="s">
        <v>19</v>
      </c>
      <c r="B2901" s="2" t="s">
        <v>45</v>
      </c>
      <c r="C2901" s="2" t="s">
        <v>6</v>
      </c>
      <c r="D2901" s="4">
        <v>43708</v>
      </c>
      <c r="E2901" s="4">
        <v>43781</v>
      </c>
      <c r="F2901" s="2">
        <f t="shared" si="386"/>
        <v>2019</v>
      </c>
      <c r="G2901" s="2">
        <f t="shared" si="387"/>
        <v>11</v>
      </c>
      <c r="H2901" s="2">
        <f t="shared" si="388"/>
        <v>12</v>
      </c>
      <c r="I2901" s="2" t="str">
        <f t="shared" si="389"/>
        <v>Noviembre</v>
      </c>
      <c r="L2901" s="2" t="str">
        <f t="shared" si="390"/>
        <v>ExternoDeuda externa (saldos y flujos)Mensual4373843808</v>
      </c>
    </row>
    <row r="2902" spans="1:12" ht="15.95" customHeight="1" x14ac:dyDescent="0.2">
      <c r="A2902" s="2" t="s">
        <v>19</v>
      </c>
      <c r="B2902" s="2" t="s">
        <v>45</v>
      </c>
      <c r="C2902" s="2" t="s">
        <v>6</v>
      </c>
      <c r="D2902" s="4">
        <v>43738</v>
      </c>
      <c r="E2902" s="4">
        <v>43808</v>
      </c>
      <c r="F2902" s="2">
        <f t="shared" si="386"/>
        <v>2019</v>
      </c>
      <c r="G2902" s="2">
        <f t="shared" si="387"/>
        <v>12</v>
      </c>
      <c r="H2902" s="2">
        <f t="shared" si="388"/>
        <v>9</v>
      </c>
      <c r="I2902" s="2" t="str">
        <f t="shared" si="389"/>
        <v>Diciembre</v>
      </c>
      <c r="L2902" s="2" t="str">
        <f t="shared" si="390"/>
        <v>ExternoDeuda externa (saldos y flujos)Mensual4376943843</v>
      </c>
    </row>
    <row r="2903" spans="1:12" ht="15.95" customHeight="1" x14ac:dyDescent="0.2">
      <c r="A2903" s="2" t="s">
        <v>19</v>
      </c>
      <c r="B2903" s="2" t="s">
        <v>45</v>
      </c>
      <c r="C2903" s="2" t="s">
        <v>6</v>
      </c>
      <c r="D2903" s="4">
        <v>43769</v>
      </c>
      <c r="E2903" s="4">
        <v>43843</v>
      </c>
      <c r="F2903" s="2">
        <f t="shared" si="386"/>
        <v>2020</v>
      </c>
      <c r="G2903" s="2">
        <f t="shared" si="387"/>
        <v>1</v>
      </c>
      <c r="H2903" s="2">
        <f t="shared" si="388"/>
        <v>13</v>
      </c>
      <c r="I2903" s="2" t="str">
        <f t="shared" si="389"/>
        <v>Enero</v>
      </c>
      <c r="L2903" s="2" t="str">
        <f t="shared" si="390"/>
        <v>ExternoDeuda externa (saldos y flujos)Mensual4379943871</v>
      </c>
    </row>
    <row r="2904" spans="1:12" ht="15.95" customHeight="1" x14ac:dyDescent="0.2">
      <c r="A2904" s="2" t="s">
        <v>19</v>
      </c>
      <c r="B2904" s="2" t="s">
        <v>45</v>
      </c>
      <c r="C2904" s="2" t="s">
        <v>6</v>
      </c>
      <c r="D2904" s="4">
        <v>43799</v>
      </c>
      <c r="E2904" s="4">
        <v>43871</v>
      </c>
      <c r="F2904" s="2">
        <f t="shared" si="386"/>
        <v>2020</v>
      </c>
      <c r="G2904" s="2">
        <f t="shared" si="387"/>
        <v>2</v>
      </c>
      <c r="H2904" s="2">
        <f t="shared" si="388"/>
        <v>10</v>
      </c>
      <c r="I2904" s="2" t="str">
        <f t="shared" si="389"/>
        <v>Febrero</v>
      </c>
      <c r="L2904" s="2" t="str">
        <f t="shared" si="390"/>
        <v>ExternoDeuda externa (saldos y flujos)Mensual4383043899</v>
      </c>
    </row>
    <row r="2905" spans="1:12" ht="15.95" customHeight="1" x14ac:dyDescent="0.2">
      <c r="A2905" s="2" t="s">
        <v>19</v>
      </c>
      <c r="B2905" s="2" t="s">
        <v>45</v>
      </c>
      <c r="C2905" s="2" t="s">
        <v>6</v>
      </c>
      <c r="D2905" s="4">
        <v>43830</v>
      </c>
      <c r="E2905" s="4">
        <v>43899</v>
      </c>
      <c r="F2905" s="2">
        <f t="shared" si="386"/>
        <v>2020</v>
      </c>
      <c r="G2905" s="2">
        <f t="shared" si="387"/>
        <v>3</v>
      </c>
      <c r="H2905" s="2">
        <f t="shared" si="388"/>
        <v>9</v>
      </c>
      <c r="I2905" s="2" t="str">
        <f t="shared" si="389"/>
        <v>Marzo</v>
      </c>
      <c r="L2905" s="2" t="str">
        <f t="shared" si="390"/>
        <v>ExternoDeuda externa (saldos y flujos)Mensual4386143929</v>
      </c>
    </row>
    <row r="2906" spans="1:12" ht="15.95" customHeight="1" x14ac:dyDescent="0.2">
      <c r="A2906" s="2" t="s">
        <v>19</v>
      </c>
      <c r="B2906" s="2" t="s">
        <v>45</v>
      </c>
      <c r="C2906" s="2" t="s">
        <v>6</v>
      </c>
      <c r="D2906" s="4">
        <v>43861</v>
      </c>
      <c r="E2906" s="4">
        <v>43929</v>
      </c>
      <c r="F2906" s="2">
        <f t="shared" si="386"/>
        <v>2020</v>
      </c>
      <c r="G2906" s="2">
        <f t="shared" si="387"/>
        <v>4</v>
      </c>
      <c r="H2906" s="2">
        <f t="shared" si="388"/>
        <v>8</v>
      </c>
      <c r="I2906" s="2" t="str">
        <f t="shared" si="389"/>
        <v>Abril</v>
      </c>
      <c r="L2906" s="2" t="str">
        <f t="shared" si="390"/>
        <v>ExternoDeuda externa (saldos y flujos)Mensual4389043962</v>
      </c>
    </row>
    <row r="2907" spans="1:12" ht="15.95" customHeight="1" x14ac:dyDescent="0.2">
      <c r="A2907" s="2" t="s">
        <v>19</v>
      </c>
      <c r="B2907" s="2" t="s">
        <v>45</v>
      </c>
      <c r="C2907" s="2" t="s">
        <v>6</v>
      </c>
      <c r="D2907" s="4">
        <v>43890</v>
      </c>
      <c r="E2907" s="4">
        <v>43962</v>
      </c>
      <c r="F2907" s="2">
        <f t="shared" si="386"/>
        <v>2020</v>
      </c>
      <c r="G2907" s="2">
        <f t="shared" si="387"/>
        <v>5</v>
      </c>
      <c r="H2907" s="2">
        <f t="shared" si="388"/>
        <v>11</v>
      </c>
      <c r="I2907" s="2" t="str">
        <f t="shared" si="389"/>
        <v>Mayo</v>
      </c>
      <c r="L2907" s="2" t="str">
        <f t="shared" si="390"/>
        <v>ExternoDeuda externa (saldos y flujos)Mensual4392143990</v>
      </c>
    </row>
    <row r="2908" spans="1:12" ht="15.95" customHeight="1" x14ac:dyDescent="0.2">
      <c r="A2908" s="2" t="s">
        <v>19</v>
      </c>
      <c r="B2908" s="2" t="s">
        <v>45</v>
      </c>
      <c r="C2908" s="2" t="s">
        <v>6</v>
      </c>
      <c r="D2908" s="4">
        <v>43921</v>
      </c>
      <c r="E2908" s="4">
        <v>43990</v>
      </c>
      <c r="F2908" s="2">
        <f t="shared" si="386"/>
        <v>2020</v>
      </c>
      <c r="G2908" s="2">
        <f t="shared" si="387"/>
        <v>6</v>
      </c>
      <c r="H2908" s="2">
        <f t="shared" si="388"/>
        <v>8</v>
      </c>
      <c r="I2908" s="2" t="str">
        <f t="shared" si="389"/>
        <v>Junio</v>
      </c>
      <c r="L2908" s="2" t="str">
        <f t="shared" si="390"/>
        <v>ExternoDeuda externa (saldos y flujos)Mensual4395144020</v>
      </c>
    </row>
    <row r="2909" spans="1:12" ht="15.95" customHeight="1" x14ac:dyDescent="0.2">
      <c r="A2909" s="2" t="s">
        <v>19</v>
      </c>
      <c r="B2909" s="2" t="s">
        <v>45</v>
      </c>
      <c r="C2909" s="2" t="s">
        <v>6</v>
      </c>
      <c r="D2909" s="4">
        <v>43951</v>
      </c>
      <c r="E2909" s="4">
        <v>44020</v>
      </c>
      <c r="F2909" s="2">
        <f t="shared" si="386"/>
        <v>2020</v>
      </c>
      <c r="G2909" s="2">
        <f t="shared" si="387"/>
        <v>7</v>
      </c>
      <c r="H2909" s="2">
        <f t="shared" si="388"/>
        <v>8</v>
      </c>
      <c r="I2909" s="2" t="str">
        <f t="shared" si="389"/>
        <v>Julio</v>
      </c>
      <c r="L2909" s="2" t="str">
        <f t="shared" si="390"/>
        <v>ExternoDeuda externa (saldos y flujos)Mensual4398244054</v>
      </c>
    </row>
    <row r="2910" spans="1:12" ht="15.95" customHeight="1" x14ac:dyDescent="0.2">
      <c r="A2910" s="2" t="s">
        <v>19</v>
      </c>
      <c r="B2910" s="2" t="s">
        <v>45</v>
      </c>
      <c r="C2910" s="2" t="s">
        <v>6</v>
      </c>
      <c r="D2910" s="4">
        <v>43982</v>
      </c>
      <c r="E2910" s="4">
        <v>44054</v>
      </c>
      <c r="F2910" s="2">
        <f t="shared" si="386"/>
        <v>2020</v>
      </c>
      <c r="G2910" s="2">
        <f t="shared" si="387"/>
        <v>8</v>
      </c>
      <c r="H2910" s="2">
        <f t="shared" si="388"/>
        <v>11</v>
      </c>
      <c r="I2910" s="2" t="str">
        <f t="shared" si="389"/>
        <v>Agosto</v>
      </c>
      <c r="L2910" s="2" t="str">
        <f t="shared" ref="L2910:L2941" si="391">CONCATENATE(A2911,B2911,C2911,D2911,E2911,)</f>
        <v>ExternoDeuda externa (saldos y flujos)Mensual4401244082</v>
      </c>
    </row>
    <row r="2911" spans="1:12" ht="15.95" customHeight="1" x14ac:dyDescent="0.2">
      <c r="A2911" s="2" t="s">
        <v>19</v>
      </c>
      <c r="B2911" s="2" t="s">
        <v>45</v>
      </c>
      <c r="C2911" s="2" t="s">
        <v>6</v>
      </c>
      <c r="D2911" s="4">
        <v>44012</v>
      </c>
      <c r="E2911" s="4">
        <v>44082</v>
      </c>
      <c r="F2911" s="2">
        <f t="shared" si="386"/>
        <v>2020</v>
      </c>
      <c r="G2911" s="2">
        <f t="shared" si="387"/>
        <v>9</v>
      </c>
      <c r="H2911" s="2">
        <f t="shared" si="388"/>
        <v>8</v>
      </c>
      <c r="I2911" s="2" t="str">
        <f t="shared" si="389"/>
        <v>Septiembre</v>
      </c>
      <c r="L2911" s="2" t="str">
        <f t="shared" si="391"/>
        <v>ExternoDeuda externa (saldos y flujos)Mensual4404344112</v>
      </c>
    </row>
    <row r="2912" spans="1:12" ht="15.95" customHeight="1" x14ac:dyDescent="0.2">
      <c r="A2912" s="2" t="s">
        <v>19</v>
      </c>
      <c r="B2912" s="2" t="s">
        <v>45</v>
      </c>
      <c r="C2912" s="2" t="s">
        <v>6</v>
      </c>
      <c r="D2912" s="4">
        <v>44043</v>
      </c>
      <c r="E2912" s="4">
        <v>44112</v>
      </c>
      <c r="F2912" s="2">
        <f t="shared" si="386"/>
        <v>2020</v>
      </c>
      <c r="G2912" s="2">
        <f t="shared" si="387"/>
        <v>10</v>
      </c>
      <c r="H2912" s="2">
        <f t="shared" si="388"/>
        <v>8</v>
      </c>
      <c r="I2912" s="2" t="str">
        <f t="shared" si="389"/>
        <v>Octubre</v>
      </c>
      <c r="L2912" s="2" t="str">
        <f t="shared" si="391"/>
        <v>ExternoDeuda externa (saldos y flujos)Mensual4407444145</v>
      </c>
    </row>
    <row r="2913" spans="1:12" ht="15.95" customHeight="1" x14ac:dyDescent="0.2">
      <c r="A2913" s="2" t="s">
        <v>19</v>
      </c>
      <c r="B2913" s="2" t="s">
        <v>45</v>
      </c>
      <c r="C2913" s="2" t="s">
        <v>6</v>
      </c>
      <c r="D2913" s="4">
        <v>44074</v>
      </c>
      <c r="E2913" s="4">
        <v>44145</v>
      </c>
      <c r="F2913" s="2">
        <f t="shared" si="386"/>
        <v>2020</v>
      </c>
      <c r="G2913" s="2">
        <f t="shared" si="387"/>
        <v>11</v>
      </c>
      <c r="H2913" s="2">
        <f t="shared" si="388"/>
        <v>10</v>
      </c>
      <c r="I2913" s="2" t="str">
        <f t="shared" si="389"/>
        <v>Noviembre</v>
      </c>
      <c r="L2913" s="2" t="str">
        <f t="shared" si="391"/>
        <v>ExternoDeuda externa (saldos y flujos)Mensual4410444174</v>
      </c>
    </row>
    <row r="2914" spans="1:12" ht="15.95" customHeight="1" x14ac:dyDescent="0.2">
      <c r="A2914" s="2" t="s">
        <v>19</v>
      </c>
      <c r="B2914" s="2" t="s">
        <v>45</v>
      </c>
      <c r="C2914" s="2" t="s">
        <v>6</v>
      </c>
      <c r="D2914" s="4">
        <v>44104</v>
      </c>
      <c r="E2914" s="4">
        <v>44174</v>
      </c>
      <c r="F2914" s="2">
        <f t="shared" si="386"/>
        <v>2020</v>
      </c>
      <c r="G2914" s="2">
        <f t="shared" si="387"/>
        <v>12</v>
      </c>
      <c r="H2914" s="2">
        <f t="shared" si="388"/>
        <v>9</v>
      </c>
      <c r="I2914" s="2" t="str">
        <f t="shared" si="389"/>
        <v>Diciembre</v>
      </c>
      <c r="L2914" s="2" t="str">
        <f t="shared" si="391"/>
        <v>ExternoDeuda externa (saldos y flujos)Mensual4413544208</v>
      </c>
    </row>
    <row r="2915" spans="1:12" ht="15.95" customHeight="1" x14ac:dyDescent="0.2">
      <c r="A2915" s="2" t="s">
        <v>19</v>
      </c>
      <c r="B2915" s="2" t="s">
        <v>45</v>
      </c>
      <c r="C2915" s="2" t="s">
        <v>6</v>
      </c>
      <c r="D2915" s="4">
        <v>44135</v>
      </c>
      <c r="E2915" s="4">
        <v>44208</v>
      </c>
      <c r="F2915" s="2">
        <f t="shared" si="386"/>
        <v>2021</v>
      </c>
      <c r="G2915" s="2">
        <f t="shared" si="387"/>
        <v>1</v>
      </c>
      <c r="H2915" s="2">
        <f t="shared" si="388"/>
        <v>12</v>
      </c>
      <c r="I2915" s="2" t="str">
        <f t="shared" si="389"/>
        <v>Enero</v>
      </c>
      <c r="L2915" s="2" t="str">
        <f t="shared" si="391"/>
        <v>ExternoDeuda externa (saldos y flujos)Mensual4416544235</v>
      </c>
    </row>
    <row r="2916" spans="1:12" ht="15.95" customHeight="1" x14ac:dyDescent="0.2">
      <c r="A2916" s="2" t="s">
        <v>19</v>
      </c>
      <c r="B2916" s="2" t="s">
        <v>45</v>
      </c>
      <c r="C2916" s="2" t="s">
        <v>6</v>
      </c>
      <c r="D2916" s="4">
        <v>44165</v>
      </c>
      <c r="E2916" s="4">
        <v>44235</v>
      </c>
      <c r="F2916" s="2">
        <f t="shared" si="386"/>
        <v>2021</v>
      </c>
      <c r="G2916" s="2">
        <f t="shared" si="387"/>
        <v>2</v>
      </c>
      <c r="H2916" s="2">
        <f t="shared" si="388"/>
        <v>8</v>
      </c>
      <c r="I2916" s="2" t="str">
        <f t="shared" si="389"/>
        <v>Febrero</v>
      </c>
      <c r="L2916" s="2" t="str">
        <f t="shared" si="391"/>
        <v>ExternoDeuda externa (saldos y flujos)Mensual4419644263</v>
      </c>
    </row>
    <row r="2917" spans="1:12" ht="15.95" customHeight="1" x14ac:dyDescent="0.2">
      <c r="A2917" s="2" t="s">
        <v>19</v>
      </c>
      <c r="B2917" s="2" t="s">
        <v>45</v>
      </c>
      <c r="C2917" s="2" t="s">
        <v>6</v>
      </c>
      <c r="D2917" s="4">
        <v>44196</v>
      </c>
      <c r="E2917" s="4">
        <v>44263</v>
      </c>
      <c r="F2917" s="2">
        <f t="shared" si="386"/>
        <v>2021</v>
      </c>
      <c r="G2917" s="2">
        <f t="shared" si="387"/>
        <v>3</v>
      </c>
      <c r="H2917" s="2">
        <f t="shared" si="388"/>
        <v>8</v>
      </c>
      <c r="I2917" s="2" t="str">
        <f t="shared" si="389"/>
        <v>Marzo</v>
      </c>
      <c r="L2917" s="2" t="str">
        <f t="shared" si="391"/>
        <v>ExternoDeuda externa (saldos y flujos)Mensual4422744298</v>
      </c>
    </row>
    <row r="2918" spans="1:12" ht="15.95" customHeight="1" x14ac:dyDescent="0.2">
      <c r="A2918" s="2" t="s">
        <v>19</v>
      </c>
      <c r="B2918" s="2" t="s">
        <v>45</v>
      </c>
      <c r="C2918" s="2" t="s">
        <v>6</v>
      </c>
      <c r="D2918" s="4">
        <v>44227</v>
      </c>
      <c r="E2918" s="4">
        <v>44298</v>
      </c>
      <c r="F2918" s="2">
        <f t="shared" si="386"/>
        <v>2021</v>
      </c>
      <c r="G2918" s="2">
        <f t="shared" si="387"/>
        <v>4</v>
      </c>
      <c r="H2918" s="2">
        <f t="shared" si="388"/>
        <v>12</v>
      </c>
      <c r="I2918" s="2" t="str">
        <f t="shared" si="389"/>
        <v>Abril</v>
      </c>
      <c r="L2918" s="2" t="str">
        <f t="shared" si="391"/>
        <v>ExternoDeuda externa (saldos y flujos)Mensual4425544326</v>
      </c>
    </row>
    <row r="2919" spans="1:12" ht="15.95" customHeight="1" x14ac:dyDescent="0.2">
      <c r="A2919" s="2" t="s">
        <v>19</v>
      </c>
      <c r="B2919" s="2" t="s">
        <v>45</v>
      </c>
      <c r="C2919" s="2" t="s">
        <v>6</v>
      </c>
      <c r="D2919" s="4">
        <v>44255</v>
      </c>
      <c r="E2919" s="4">
        <v>44326</v>
      </c>
      <c r="F2919" s="2">
        <f t="shared" si="386"/>
        <v>2021</v>
      </c>
      <c r="G2919" s="2">
        <f t="shared" si="387"/>
        <v>5</v>
      </c>
      <c r="H2919" s="2">
        <f t="shared" si="388"/>
        <v>10</v>
      </c>
      <c r="I2919" s="2" t="str">
        <f t="shared" si="389"/>
        <v>Mayo</v>
      </c>
      <c r="L2919" s="2" t="str">
        <f t="shared" si="391"/>
        <v>ExternoDeuda externa (saldos y flujos)Mensual4428644356</v>
      </c>
    </row>
    <row r="2920" spans="1:12" ht="15.95" customHeight="1" x14ac:dyDescent="0.2">
      <c r="A2920" s="2" t="s">
        <v>19</v>
      </c>
      <c r="B2920" s="2" t="s">
        <v>45</v>
      </c>
      <c r="C2920" s="2" t="s">
        <v>6</v>
      </c>
      <c r="D2920" s="4">
        <v>44286</v>
      </c>
      <c r="E2920" s="4">
        <v>44356</v>
      </c>
      <c r="F2920" s="2">
        <f t="shared" si="386"/>
        <v>2021</v>
      </c>
      <c r="G2920" s="2">
        <f t="shared" si="387"/>
        <v>6</v>
      </c>
      <c r="H2920" s="2">
        <f t="shared" si="388"/>
        <v>9</v>
      </c>
      <c r="I2920" s="2" t="str">
        <f t="shared" si="389"/>
        <v>Junio</v>
      </c>
      <c r="L2920" s="2" t="str">
        <f t="shared" si="391"/>
        <v>ExternoDeuda externa (saldos y flujos)Mensual4431644386</v>
      </c>
    </row>
    <row r="2921" spans="1:12" ht="15.95" customHeight="1" x14ac:dyDescent="0.2">
      <c r="A2921" s="2" t="s">
        <v>19</v>
      </c>
      <c r="B2921" s="2" t="s">
        <v>45</v>
      </c>
      <c r="C2921" s="2" t="s">
        <v>6</v>
      </c>
      <c r="D2921" s="4">
        <v>44316</v>
      </c>
      <c r="E2921" s="4">
        <v>44386</v>
      </c>
      <c r="F2921" s="2">
        <f t="shared" si="386"/>
        <v>2021</v>
      </c>
      <c r="G2921" s="2">
        <f t="shared" si="387"/>
        <v>7</v>
      </c>
      <c r="H2921" s="2">
        <f t="shared" si="388"/>
        <v>9</v>
      </c>
      <c r="I2921" s="2" t="str">
        <f t="shared" si="389"/>
        <v>Julio</v>
      </c>
      <c r="L2921" s="2" t="str">
        <f t="shared" si="391"/>
        <v>ExternoDeuda externa (saldos y flujos)Mensual4434744417</v>
      </c>
    </row>
    <row r="2922" spans="1:12" ht="15.95" customHeight="1" x14ac:dyDescent="0.2">
      <c r="A2922" s="2" t="s">
        <v>19</v>
      </c>
      <c r="B2922" s="2" t="s">
        <v>45</v>
      </c>
      <c r="C2922" s="2" t="s">
        <v>6</v>
      </c>
      <c r="D2922" s="4">
        <v>44347</v>
      </c>
      <c r="E2922" s="4">
        <v>44417</v>
      </c>
      <c r="F2922" s="2">
        <f t="shared" si="386"/>
        <v>2021</v>
      </c>
      <c r="G2922" s="2">
        <f t="shared" si="387"/>
        <v>8</v>
      </c>
      <c r="H2922" s="2">
        <f t="shared" si="388"/>
        <v>9</v>
      </c>
      <c r="I2922" s="2" t="str">
        <f t="shared" si="389"/>
        <v>Agosto</v>
      </c>
      <c r="L2922" s="2" t="str">
        <f t="shared" si="391"/>
        <v>ExternoDeuda externa (saldos y flujos)Mensual4437744447</v>
      </c>
    </row>
    <row r="2923" spans="1:12" ht="15.95" customHeight="1" x14ac:dyDescent="0.2">
      <c r="A2923" s="2" t="s">
        <v>19</v>
      </c>
      <c r="B2923" s="2" t="s">
        <v>45</v>
      </c>
      <c r="C2923" s="2" t="s">
        <v>6</v>
      </c>
      <c r="D2923" s="4">
        <v>44377</v>
      </c>
      <c r="E2923" s="4">
        <v>44447</v>
      </c>
      <c r="F2923" s="2">
        <f t="shared" si="386"/>
        <v>2021</v>
      </c>
      <c r="G2923" s="2">
        <f t="shared" si="387"/>
        <v>9</v>
      </c>
      <c r="H2923" s="2">
        <f t="shared" si="388"/>
        <v>8</v>
      </c>
      <c r="I2923" s="2" t="str">
        <f t="shared" si="389"/>
        <v>Septiembre</v>
      </c>
      <c r="L2923" s="2" t="str">
        <f t="shared" si="391"/>
        <v>ExternoDeuda externa (saldos y flujos)Mensual4440844477</v>
      </c>
    </row>
    <row r="2924" spans="1:12" ht="15.95" customHeight="1" x14ac:dyDescent="0.2">
      <c r="A2924" s="2" t="s">
        <v>19</v>
      </c>
      <c r="B2924" s="2" t="s">
        <v>45</v>
      </c>
      <c r="C2924" s="2" t="s">
        <v>6</v>
      </c>
      <c r="D2924" s="4">
        <v>44408</v>
      </c>
      <c r="E2924" s="4">
        <v>44477</v>
      </c>
      <c r="F2924" s="2">
        <f t="shared" si="386"/>
        <v>2021</v>
      </c>
      <c r="G2924" s="2">
        <f t="shared" si="387"/>
        <v>10</v>
      </c>
      <c r="H2924" s="2">
        <f t="shared" si="388"/>
        <v>8</v>
      </c>
      <c r="I2924" s="2" t="str">
        <f t="shared" si="389"/>
        <v>Octubre</v>
      </c>
      <c r="L2924" s="2" t="str">
        <f t="shared" si="391"/>
        <v>ExternoDeuda externa (saldos y flujos)Mensual4443944509</v>
      </c>
    </row>
    <row r="2925" spans="1:12" ht="15.95" customHeight="1" x14ac:dyDescent="0.2">
      <c r="A2925" s="2" t="s">
        <v>19</v>
      </c>
      <c r="B2925" s="2" t="s">
        <v>45</v>
      </c>
      <c r="C2925" s="2" t="s">
        <v>6</v>
      </c>
      <c r="D2925" s="4">
        <v>44439</v>
      </c>
      <c r="E2925" s="4">
        <v>44509</v>
      </c>
      <c r="F2925" s="2">
        <f t="shared" si="386"/>
        <v>2021</v>
      </c>
      <c r="G2925" s="2">
        <f t="shared" si="387"/>
        <v>11</v>
      </c>
      <c r="H2925" s="2">
        <f t="shared" si="388"/>
        <v>9</v>
      </c>
      <c r="I2925" s="2" t="str">
        <f t="shared" si="389"/>
        <v>Noviembre</v>
      </c>
      <c r="L2925" s="2" t="str">
        <f t="shared" si="391"/>
        <v>ExternoDeuda externa (saldos y flujos)Mensual4446944539</v>
      </c>
    </row>
    <row r="2926" spans="1:12" ht="15.95" customHeight="1" x14ac:dyDescent="0.2">
      <c r="A2926" s="2" t="s">
        <v>19</v>
      </c>
      <c r="B2926" s="2" t="s">
        <v>45</v>
      </c>
      <c r="C2926" s="2" t="s">
        <v>6</v>
      </c>
      <c r="D2926" s="4">
        <v>44469</v>
      </c>
      <c r="E2926" s="4">
        <v>44539</v>
      </c>
      <c r="F2926" s="2">
        <f t="shared" ref="F2926:F2996" si="392">YEAR(E2926)</f>
        <v>2021</v>
      </c>
      <c r="G2926" s="2">
        <f t="shared" ref="G2926:G2996" si="393">MONTH(E2926)</f>
        <v>12</v>
      </c>
      <c r="H2926" s="2">
        <f t="shared" ref="H2926:H2996" si="394">DAY(E2926)</f>
        <v>9</v>
      </c>
      <c r="I2926" s="2" t="str">
        <f t="shared" ref="I2926:I2996" si="395">CHOOSE(G2926,"Enero","Febrero","Marzo","Abril","Mayo","Junio","Julio","Agosto","Septiembre","Octubre","Noviembre","Diciembre")</f>
        <v>Diciembre</v>
      </c>
      <c r="L2926" s="2" t="str">
        <f t="shared" si="391"/>
        <v>ExternoDeuda externa (saldos y flujos)Mensual4450044572</v>
      </c>
    </row>
    <row r="2927" spans="1:12" ht="15.95" customHeight="1" x14ac:dyDescent="0.2">
      <c r="A2927" s="2" t="s">
        <v>19</v>
      </c>
      <c r="B2927" s="2" t="s">
        <v>45</v>
      </c>
      <c r="C2927" s="2" t="s">
        <v>6</v>
      </c>
      <c r="D2927" s="4">
        <v>44500</v>
      </c>
      <c r="E2927" s="4">
        <v>44572</v>
      </c>
      <c r="F2927" s="2">
        <f t="shared" si="392"/>
        <v>2022</v>
      </c>
      <c r="G2927" s="2">
        <f t="shared" si="393"/>
        <v>1</v>
      </c>
      <c r="H2927" s="2">
        <f t="shared" si="394"/>
        <v>11</v>
      </c>
      <c r="I2927" s="2" t="str">
        <f t="shared" si="395"/>
        <v>Enero</v>
      </c>
      <c r="L2927" s="2" t="str">
        <f t="shared" si="391"/>
        <v>ExternoDeuda externa (saldos y flujos)Mensual4453044600</v>
      </c>
    </row>
    <row r="2928" spans="1:12" ht="15.95" customHeight="1" x14ac:dyDescent="0.2">
      <c r="A2928" s="2" t="s">
        <v>19</v>
      </c>
      <c r="B2928" s="2" t="s">
        <v>45</v>
      </c>
      <c r="C2928" s="2" t="s">
        <v>6</v>
      </c>
      <c r="D2928" s="4">
        <v>44530</v>
      </c>
      <c r="E2928" s="4">
        <v>44600</v>
      </c>
      <c r="F2928" s="2">
        <f t="shared" si="392"/>
        <v>2022</v>
      </c>
      <c r="G2928" s="2">
        <f t="shared" si="393"/>
        <v>2</v>
      </c>
      <c r="H2928" s="2">
        <f t="shared" si="394"/>
        <v>8</v>
      </c>
      <c r="I2928" s="2" t="str">
        <f t="shared" si="395"/>
        <v>Febrero</v>
      </c>
      <c r="L2928" s="2" t="str">
        <f t="shared" si="391"/>
        <v>ExternoDeuda externa (saldos y flujos)Mensual4456144628</v>
      </c>
    </row>
    <row r="2929" spans="1:12" ht="15.95" customHeight="1" x14ac:dyDescent="0.2">
      <c r="A2929" s="2" t="s">
        <v>19</v>
      </c>
      <c r="B2929" s="2" t="s">
        <v>45</v>
      </c>
      <c r="C2929" s="2" t="s">
        <v>6</v>
      </c>
      <c r="D2929" s="4">
        <v>44561</v>
      </c>
      <c r="E2929" s="4">
        <v>44628</v>
      </c>
      <c r="F2929" s="2">
        <f t="shared" si="392"/>
        <v>2022</v>
      </c>
      <c r="G2929" s="2">
        <f t="shared" si="393"/>
        <v>3</v>
      </c>
      <c r="H2929" s="2">
        <f t="shared" si="394"/>
        <v>8</v>
      </c>
      <c r="I2929" s="2" t="str">
        <f t="shared" si="395"/>
        <v>Marzo</v>
      </c>
      <c r="L2929" s="2" t="str">
        <f t="shared" si="391"/>
        <v>ExternoDeuda externa (saldos y flujos)Mensual4459244659</v>
      </c>
    </row>
    <row r="2930" spans="1:12" ht="15.95" customHeight="1" x14ac:dyDescent="0.2">
      <c r="A2930" s="2" t="s">
        <v>19</v>
      </c>
      <c r="B2930" s="2" t="s">
        <v>45</v>
      </c>
      <c r="C2930" s="2" t="s">
        <v>6</v>
      </c>
      <c r="D2930" s="4">
        <v>44592</v>
      </c>
      <c r="E2930" s="4">
        <v>44659</v>
      </c>
      <c r="F2930" s="2">
        <f t="shared" si="392"/>
        <v>2022</v>
      </c>
      <c r="G2930" s="2">
        <f t="shared" si="393"/>
        <v>4</v>
      </c>
      <c r="H2930" s="2">
        <f t="shared" si="394"/>
        <v>8</v>
      </c>
      <c r="I2930" s="2" t="str">
        <f t="shared" si="395"/>
        <v>Abril</v>
      </c>
      <c r="L2930" s="2" t="str">
        <f t="shared" si="391"/>
        <v>ExternoDeuda externa (saldos y flujos)Mensual4462044690</v>
      </c>
    </row>
    <row r="2931" spans="1:12" ht="15.95" customHeight="1" x14ac:dyDescent="0.2">
      <c r="A2931" s="2" t="s">
        <v>19</v>
      </c>
      <c r="B2931" s="2" t="s">
        <v>45</v>
      </c>
      <c r="C2931" s="2" t="s">
        <v>6</v>
      </c>
      <c r="D2931" s="4">
        <v>44620</v>
      </c>
      <c r="E2931" s="4">
        <v>44690</v>
      </c>
      <c r="F2931" s="2">
        <f t="shared" si="392"/>
        <v>2022</v>
      </c>
      <c r="G2931" s="2">
        <f t="shared" si="393"/>
        <v>5</v>
      </c>
      <c r="H2931" s="2">
        <f t="shared" si="394"/>
        <v>9</v>
      </c>
      <c r="I2931" s="2" t="str">
        <f t="shared" si="395"/>
        <v>Mayo</v>
      </c>
      <c r="L2931" s="2" t="str">
        <f t="shared" si="391"/>
        <v>ExternoDeuda externa (saldos y flujos)Mensual4465144720</v>
      </c>
    </row>
    <row r="2932" spans="1:12" ht="15.95" customHeight="1" x14ac:dyDescent="0.2">
      <c r="A2932" s="2" t="s">
        <v>19</v>
      </c>
      <c r="B2932" s="2" t="s">
        <v>45</v>
      </c>
      <c r="C2932" s="2" t="s">
        <v>6</v>
      </c>
      <c r="D2932" s="4">
        <v>44651</v>
      </c>
      <c r="E2932" s="4">
        <v>44720</v>
      </c>
      <c r="F2932" s="2">
        <f t="shared" si="392"/>
        <v>2022</v>
      </c>
      <c r="G2932" s="2">
        <f t="shared" si="393"/>
        <v>6</v>
      </c>
      <c r="H2932" s="2">
        <f t="shared" si="394"/>
        <v>8</v>
      </c>
      <c r="I2932" s="2" t="str">
        <f t="shared" si="395"/>
        <v>Junio</v>
      </c>
      <c r="L2932" s="2" t="str">
        <f t="shared" si="391"/>
        <v>ExternoDeuda externa (saldos y flujos)Mensual4468144753</v>
      </c>
    </row>
    <row r="2933" spans="1:12" ht="15.95" customHeight="1" x14ac:dyDescent="0.2">
      <c r="A2933" s="2" t="s">
        <v>19</v>
      </c>
      <c r="B2933" s="2" t="s">
        <v>45</v>
      </c>
      <c r="C2933" s="2" t="s">
        <v>6</v>
      </c>
      <c r="D2933" s="4">
        <v>44681</v>
      </c>
      <c r="E2933" s="4">
        <v>44753</v>
      </c>
      <c r="F2933" s="2">
        <f t="shared" si="392"/>
        <v>2022</v>
      </c>
      <c r="G2933" s="2">
        <f t="shared" si="393"/>
        <v>7</v>
      </c>
      <c r="H2933" s="2">
        <f t="shared" si="394"/>
        <v>11</v>
      </c>
      <c r="I2933" s="2" t="str">
        <f t="shared" si="395"/>
        <v>Julio</v>
      </c>
      <c r="L2933" s="2" t="str">
        <f t="shared" si="391"/>
        <v>ExternoDeuda externa (saldos y flujos)Mensual4471244781</v>
      </c>
    </row>
    <row r="2934" spans="1:12" ht="15.95" customHeight="1" x14ac:dyDescent="0.2">
      <c r="A2934" s="2" t="s">
        <v>19</v>
      </c>
      <c r="B2934" s="2" t="s">
        <v>45</v>
      </c>
      <c r="C2934" s="2" t="s">
        <v>6</v>
      </c>
      <c r="D2934" s="4">
        <v>44712</v>
      </c>
      <c r="E2934" s="4">
        <v>44781</v>
      </c>
      <c r="F2934" s="2">
        <f t="shared" si="392"/>
        <v>2022</v>
      </c>
      <c r="G2934" s="2">
        <f t="shared" si="393"/>
        <v>8</v>
      </c>
      <c r="H2934" s="2">
        <f t="shared" si="394"/>
        <v>8</v>
      </c>
      <c r="I2934" s="2" t="str">
        <f t="shared" si="395"/>
        <v>Agosto</v>
      </c>
      <c r="L2934" s="2" t="str">
        <f t="shared" si="391"/>
        <v>ExternoDeuda externa (saldos y flujos)Mensual4474244812</v>
      </c>
    </row>
    <row r="2935" spans="1:12" ht="15.95" customHeight="1" x14ac:dyDescent="0.2">
      <c r="A2935" s="2" t="s">
        <v>19</v>
      </c>
      <c r="B2935" s="2" t="s">
        <v>45</v>
      </c>
      <c r="C2935" s="2" t="s">
        <v>6</v>
      </c>
      <c r="D2935" s="4">
        <v>44742</v>
      </c>
      <c r="E2935" s="4">
        <v>44812</v>
      </c>
      <c r="F2935" s="2">
        <f t="shared" si="392"/>
        <v>2022</v>
      </c>
      <c r="G2935" s="2">
        <f t="shared" si="393"/>
        <v>9</v>
      </c>
      <c r="H2935" s="2">
        <f t="shared" si="394"/>
        <v>8</v>
      </c>
      <c r="I2935" s="2" t="str">
        <f t="shared" si="395"/>
        <v>Septiembre</v>
      </c>
      <c r="L2935" s="2" t="str">
        <f t="shared" si="391"/>
        <v>ExternoDeuda externa (saldos y flujos)Mensual4477344844</v>
      </c>
    </row>
    <row r="2936" spans="1:12" ht="15.95" customHeight="1" x14ac:dyDescent="0.2">
      <c r="A2936" s="2" t="s">
        <v>19</v>
      </c>
      <c r="B2936" s="2" t="s">
        <v>45</v>
      </c>
      <c r="C2936" s="2" t="s">
        <v>6</v>
      </c>
      <c r="D2936" s="4">
        <v>44773</v>
      </c>
      <c r="E2936" s="4">
        <v>44844</v>
      </c>
      <c r="F2936" s="2">
        <f t="shared" si="392"/>
        <v>2022</v>
      </c>
      <c r="G2936" s="2">
        <f t="shared" si="393"/>
        <v>10</v>
      </c>
      <c r="H2936" s="2">
        <f t="shared" si="394"/>
        <v>10</v>
      </c>
      <c r="I2936" s="2" t="str">
        <f t="shared" si="395"/>
        <v>Octubre</v>
      </c>
      <c r="L2936" s="2" t="str">
        <f t="shared" si="391"/>
        <v>ExternoDeuda externa (saldos y flujos)Mensual4480444874</v>
      </c>
    </row>
    <row r="2937" spans="1:12" ht="15.95" customHeight="1" x14ac:dyDescent="0.2">
      <c r="A2937" s="2" t="s">
        <v>19</v>
      </c>
      <c r="B2937" s="2" t="s">
        <v>45</v>
      </c>
      <c r="C2937" s="2" t="s">
        <v>6</v>
      </c>
      <c r="D2937" s="4">
        <v>44804</v>
      </c>
      <c r="E2937" s="4">
        <v>44874</v>
      </c>
      <c r="F2937" s="2">
        <f t="shared" si="392"/>
        <v>2022</v>
      </c>
      <c r="G2937" s="2">
        <f t="shared" si="393"/>
        <v>11</v>
      </c>
      <c r="H2937" s="2">
        <f t="shared" si="394"/>
        <v>9</v>
      </c>
      <c r="I2937" s="2" t="str">
        <f t="shared" si="395"/>
        <v>Noviembre</v>
      </c>
      <c r="L2937" s="2" t="str">
        <f t="shared" si="391"/>
        <v>ExternoDeuda externa (saldos y flujos)Mensual4483444904</v>
      </c>
    </row>
    <row r="2938" spans="1:12" ht="15.95" customHeight="1" x14ac:dyDescent="0.2">
      <c r="A2938" s="2" t="s">
        <v>19</v>
      </c>
      <c r="B2938" s="2" t="s">
        <v>45</v>
      </c>
      <c r="C2938" s="2" t="s">
        <v>6</v>
      </c>
      <c r="D2938" s="4">
        <v>44834</v>
      </c>
      <c r="E2938" s="4">
        <v>44904</v>
      </c>
      <c r="F2938" s="2">
        <f t="shared" si="392"/>
        <v>2022</v>
      </c>
      <c r="G2938" s="2">
        <f t="shared" si="393"/>
        <v>12</v>
      </c>
      <c r="H2938" s="2">
        <f t="shared" si="394"/>
        <v>9</v>
      </c>
      <c r="I2938" s="2" t="str">
        <f t="shared" si="395"/>
        <v>Diciembre</v>
      </c>
      <c r="L2938" s="2" t="str">
        <f t="shared" si="391"/>
        <v>ExternoDeuda externa (saldos y flujos)Mensual4486544936</v>
      </c>
    </row>
    <row r="2939" spans="1:12" ht="15.95" customHeight="1" x14ac:dyDescent="0.2">
      <c r="A2939" s="2" t="s">
        <v>19</v>
      </c>
      <c r="B2939" s="2" t="s">
        <v>45</v>
      </c>
      <c r="C2939" s="2" t="s">
        <v>6</v>
      </c>
      <c r="D2939" s="4">
        <v>44865</v>
      </c>
      <c r="E2939" s="4">
        <v>44936</v>
      </c>
      <c r="F2939" s="2">
        <f t="shared" si="392"/>
        <v>2023</v>
      </c>
      <c r="G2939" s="2">
        <f t="shared" si="393"/>
        <v>1</v>
      </c>
      <c r="H2939" s="2">
        <f t="shared" si="394"/>
        <v>10</v>
      </c>
      <c r="I2939" s="2" t="str">
        <f t="shared" si="395"/>
        <v>Enero</v>
      </c>
      <c r="L2939" s="2" t="str">
        <f t="shared" si="391"/>
        <v>ExternoDeuda externa (saldos y flujos)Mensual4489544965</v>
      </c>
    </row>
    <row r="2940" spans="1:12" ht="15.95" customHeight="1" x14ac:dyDescent="0.2">
      <c r="A2940" s="2" t="s">
        <v>19</v>
      </c>
      <c r="B2940" s="2" t="s">
        <v>45</v>
      </c>
      <c r="C2940" s="2" t="s">
        <v>6</v>
      </c>
      <c r="D2940" s="4">
        <v>44895</v>
      </c>
      <c r="E2940" s="4">
        <v>44965</v>
      </c>
      <c r="F2940" s="2">
        <f t="shared" si="392"/>
        <v>2023</v>
      </c>
      <c r="G2940" s="2">
        <f t="shared" si="393"/>
        <v>2</v>
      </c>
      <c r="H2940" s="2">
        <f t="shared" si="394"/>
        <v>8</v>
      </c>
      <c r="I2940" s="2" t="str">
        <f t="shared" si="395"/>
        <v>Febrero</v>
      </c>
      <c r="L2940" s="2" t="str">
        <f t="shared" si="391"/>
        <v>ExternoDeuda externa (saldos y flujos)Mensual4492644993</v>
      </c>
    </row>
    <row r="2941" spans="1:12" ht="15.95" customHeight="1" x14ac:dyDescent="0.2">
      <c r="A2941" s="2" t="s">
        <v>19</v>
      </c>
      <c r="B2941" s="2" t="s">
        <v>45</v>
      </c>
      <c r="C2941" s="2" t="s">
        <v>6</v>
      </c>
      <c r="D2941" s="4">
        <v>44926</v>
      </c>
      <c r="E2941" s="4">
        <v>44993</v>
      </c>
      <c r="F2941" s="2">
        <f t="shared" si="392"/>
        <v>2023</v>
      </c>
      <c r="G2941" s="2">
        <f t="shared" si="393"/>
        <v>3</v>
      </c>
      <c r="H2941" s="2">
        <f t="shared" si="394"/>
        <v>8</v>
      </c>
      <c r="I2941" s="2" t="str">
        <f t="shared" si="395"/>
        <v>Marzo</v>
      </c>
      <c r="L2941" s="2" t="str">
        <f t="shared" si="391"/>
        <v>ExternoDeuda externa (saldos y flujos)Mensual4495745028</v>
      </c>
    </row>
    <row r="2942" spans="1:12" ht="15.95" customHeight="1" x14ac:dyDescent="0.2">
      <c r="A2942" s="2" t="s">
        <v>19</v>
      </c>
      <c r="B2942" s="2" t="s">
        <v>45</v>
      </c>
      <c r="C2942" s="2" t="s">
        <v>6</v>
      </c>
      <c r="D2942" s="4">
        <v>44957</v>
      </c>
      <c r="E2942" s="4">
        <v>45028</v>
      </c>
      <c r="F2942" s="2">
        <f t="shared" si="392"/>
        <v>2023</v>
      </c>
      <c r="G2942" s="2">
        <f t="shared" si="393"/>
        <v>4</v>
      </c>
      <c r="H2942" s="2">
        <f t="shared" si="394"/>
        <v>12</v>
      </c>
      <c r="I2942" s="2" t="str">
        <f t="shared" si="395"/>
        <v>Abril</v>
      </c>
      <c r="L2942" s="2" t="str">
        <f t="shared" ref="L2942:L2957" si="396">CONCATENATE(A2943,B2943,C2943,D2943,E2943,)</f>
        <v>ExternoDeuda externa (saldos y flujos)Mensual4498545055</v>
      </c>
    </row>
    <row r="2943" spans="1:12" ht="15.95" customHeight="1" x14ac:dyDescent="0.2">
      <c r="A2943" s="2" t="s">
        <v>19</v>
      </c>
      <c r="B2943" s="2" t="s">
        <v>45</v>
      </c>
      <c r="C2943" s="2" t="s">
        <v>6</v>
      </c>
      <c r="D2943" s="4">
        <v>44985</v>
      </c>
      <c r="E2943" s="4">
        <v>45055</v>
      </c>
      <c r="F2943" s="2">
        <f t="shared" si="392"/>
        <v>2023</v>
      </c>
      <c r="G2943" s="2">
        <f t="shared" si="393"/>
        <v>5</v>
      </c>
      <c r="H2943" s="2">
        <f t="shared" si="394"/>
        <v>9</v>
      </c>
      <c r="I2943" s="2" t="str">
        <f t="shared" si="395"/>
        <v>Mayo</v>
      </c>
      <c r="L2943" s="2" t="str">
        <f t="shared" si="396"/>
        <v>ExternoDeuda externa (saldos y flujos)Mensual4501645085</v>
      </c>
    </row>
    <row r="2944" spans="1:12" ht="15.95" customHeight="1" x14ac:dyDescent="0.2">
      <c r="A2944" s="2" t="s">
        <v>19</v>
      </c>
      <c r="B2944" s="2" t="s">
        <v>45</v>
      </c>
      <c r="C2944" s="2" t="s">
        <v>6</v>
      </c>
      <c r="D2944" s="4">
        <v>45016</v>
      </c>
      <c r="E2944" s="4">
        <v>45085</v>
      </c>
      <c r="F2944" s="2">
        <f t="shared" si="392"/>
        <v>2023</v>
      </c>
      <c r="G2944" s="2">
        <f t="shared" si="393"/>
        <v>6</v>
      </c>
      <c r="H2944" s="2">
        <f t="shared" si="394"/>
        <v>8</v>
      </c>
      <c r="I2944" s="2" t="str">
        <f t="shared" si="395"/>
        <v>Junio</v>
      </c>
      <c r="L2944" s="2" t="str">
        <f t="shared" si="396"/>
        <v>ExternoDeuda externa (saldos y flujos)Mensual4504645118</v>
      </c>
    </row>
    <row r="2945" spans="1:12" ht="15.95" customHeight="1" x14ac:dyDescent="0.2">
      <c r="A2945" s="2" t="s">
        <v>19</v>
      </c>
      <c r="B2945" s="2" t="s">
        <v>45</v>
      </c>
      <c r="C2945" s="2" t="s">
        <v>6</v>
      </c>
      <c r="D2945" s="4">
        <v>45046</v>
      </c>
      <c r="E2945" s="4">
        <v>45118</v>
      </c>
      <c r="F2945" s="2">
        <f t="shared" si="392"/>
        <v>2023</v>
      </c>
      <c r="G2945" s="2">
        <f t="shared" si="393"/>
        <v>7</v>
      </c>
      <c r="H2945" s="2">
        <f t="shared" si="394"/>
        <v>11</v>
      </c>
      <c r="I2945" s="2" t="str">
        <f t="shared" si="395"/>
        <v>Julio</v>
      </c>
      <c r="L2945" s="2" t="str">
        <f t="shared" si="396"/>
        <v>ExternoDeuda externa (saldos y flujos)Mensual4507745147</v>
      </c>
    </row>
    <row r="2946" spans="1:12" ht="15.95" customHeight="1" x14ac:dyDescent="0.2">
      <c r="A2946" s="2" t="s">
        <v>19</v>
      </c>
      <c r="B2946" s="2" t="s">
        <v>45</v>
      </c>
      <c r="C2946" s="2" t="s">
        <v>6</v>
      </c>
      <c r="D2946" s="4">
        <v>45077</v>
      </c>
      <c r="E2946" s="4">
        <v>45147</v>
      </c>
      <c r="F2946" s="2">
        <f t="shared" si="392"/>
        <v>2023</v>
      </c>
      <c r="G2946" s="2">
        <f t="shared" si="393"/>
        <v>8</v>
      </c>
      <c r="H2946" s="2">
        <f t="shared" si="394"/>
        <v>9</v>
      </c>
      <c r="I2946" s="2" t="str">
        <f t="shared" si="395"/>
        <v>Agosto</v>
      </c>
      <c r="L2946" s="2" t="str">
        <f t="shared" si="396"/>
        <v>ExternoDeuda externa (saldos y flujos)Mensual4510745177</v>
      </c>
    </row>
    <row r="2947" spans="1:12" ht="15.95" customHeight="1" x14ac:dyDescent="0.2">
      <c r="A2947" s="2" t="s">
        <v>19</v>
      </c>
      <c r="B2947" s="2" t="s">
        <v>45</v>
      </c>
      <c r="C2947" s="2" t="s">
        <v>6</v>
      </c>
      <c r="D2947" s="4">
        <v>45107</v>
      </c>
      <c r="E2947" s="4">
        <v>45177</v>
      </c>
      <c r="F2947" s="2">
        <f t="shared" si="392"/>
        <v>2023</v>
      </c>
      <c r="G2947" s="2">
        <f t="shared" si="393"/>
        <v>9</v>
      </c>
      <c r="H2947" s="2">
        <f t="shared" si="394"/>
        <v>8</v>
      </c>
      <c r="I2947" s="2" t="str">
        <f t="shared" si="395"/>
        <v>Septiembre</v>
      </c>
      <c r="L2947" s="2" t="str">
        <f t="shared" si="396"/>
        <v>ExternoDeuda externa (saldos y flujos)Mensual4513845208</v>
      </c>
    </row>
    <row r="2948" spans="1:12" ht="15.95" customHeight="1" x14ac:dyDescent="0.2">
      <c r="A2948" s="2" t="s">
        <v>19</v>
      </c>
      <c r="B2948" s="2" t="s">
        <v>45</v>
      </c>
      <c r="C2948" s="2" t="s">
        <v>6</v>
      </c>
      <c r="D2948" s="4">
        <v>45138</v>
      </c>
      <c r="E2948" s="4">
        <v>45208</v>
      </c>
      <c r="F2948" s="2">
        <f t="shared" si="392"/>
        <v>2023</v>
      </c>
      <c r="G2948" s="2">
        <f t="shared" si="393"/>
        <v>10</v>
      </c>
      <c r="H2948" s="2">
        <f t="shared" si="394"/>
        <v>9</v>
      </c>
      <c r="I2948" s="2" t="str">
        <f t="shared" si="395"/>
        <v>Octubre</v>
      </c>
      <c r="L2948" s="2" t="str">
        <f t="shared" si="396"/>
        <v>ExternoDeuda externa (saldos y flujos)Mensual4516945239</v>
      </c>
    </row>
    <row r="2949" spans="1:12" ht="15.95" customHeight="1" x14ac:dyDescent="0.2">
      <c r="A2949" s="2" t="s">
        <v>19</v>
      </c>
      <c r="B2949" s="2" t="s">
        <v>45</v>
      </c>
      <c r="C2949" s="2" t="s">
        <v>6</v>
      </c>
      <c r="D2949" s="4">
        <v>45169</v>
      </c>
      <c r="E2949" s="4">
        <v>45239</v>
      </c>
      <c r="F2949" s="2">
        <f t="shared" si="392"/>
        <v>2023</v>
      </c>
      <c r="G2949" s="2">
        <f t="shared" si="393"/>
        <v>11</v>
      </c>
      <c r="H2949" s="2">
        <f t="shared" si="394"/>
        <v>9</v>
      </c>
      <c r="I2949" s="2" t="str">
        <f t="shared" si="395"/>
        <v>Noviembre</v>
      </c>
      <c r="L2949" s="2" t="str">
        <f t="shared" si="396"/>
        <v>ExternoDeuda externa (saldos y flujos)Mensual4519945271</v>
      </c>
    </row>
    <row r="2950" spans="1:12" ht="15.95" customHeight="1" x14ac:dyDescent="0.2">
      <c r="A2950" s="2" t="s">
        <v>19</v>
      </c>
      <c r="B2950" s="2" t="s">
        <v>45</v>
      </c>
      <c r="C2950" s="2" t="s">
        <v>6</v>
      </c>
      <c r="D2950" s="4">
        <v>45199</v>
      </c>
      <c r="E2950" s="4">
        <v>45271</v>
      </c>
      <c r="F2950" s="2">
        <f t="shared" si="392"/>
        <v>2023</v>
      </c>
      <c r="G2950" s="2">
        <f t="shared" si="393"/>
        <v>12</v>
      </c>
      <c r="H2950" s="2">
        <f t="shared" si="394"/>
        <v>11</v>
      </c>
      <c r="I2950" s="2" t="str">
        <f t="shared" si="395"/>
        <v>Diciembre</v>
      </c>
      <c r="L2950" s="2" t="str">
        <f t="shared" si="396"/>
        <v>ExternoDeuda externa (saldos y flujos)Mensual4523045301</v>
      </c>
    </row>
    <row r="2951" spans="1:12" ht="15.95" customHeight="1" x14ac:dyDescent="0.2">
      <c r="A2951" s="2" t="s">
        <v>19</v>
      </c>
      <c r="B2951" s="2" t="s">
        <v>45</v>
      </c>
      <c r="C2951" s="2" t="s">
        <v>6</v>
      </c>
      <c r="D2951" s="4">
        <v>45230</v>
      </c>
      <c r="E2951" s="4">
        <v>45301</v>
      </c>
      <c r="F2951" s="2">
        <f t="shared" si="392"/>
        <v>2024</v>
      </c>
      <c r="G2951" s="2">
        <f t="shared" si="393"/>
        <v>1</v>
      </c>
      <c r="H2951" s="2">
        <f t="shared" si="394"/>
        <v>10</v>
      </c>
      <c r="I2951" s="2" t="str">
        <f t="shared" si="395"/>
        <v>Enero</v>
      </c>
      <c r="L2951" s="2" t="str">
        <f t="shared" si="396"/>
        <v>ExternoDeuda externa (saldos y flujos)Mensual4526045330</v>
      </c>
    </row>
    <row r="2952" spans="1:12" ht="15.95" customHeight="1" x14ac:dyDescent="0.2">
      <c r="A2952" s="2" t="s">
        <v>19</v>
      </c>
      <c r="B2952" s="2" t="s">
        <v>45</v>
      </c>
      <c r="C2952" s="2" t="s">
        <v>6</v>
      </c>
      <c r="D2952" s="4">
        <v>45260</v>
      </c>
      <c r="E2952" s="4">
        <v>45330</v>
      </c>
      <c r="F2952" s="2">
        <f t="shared" si="392"/>
        <v>2024</v>
      </c>
      <c r="G2952" s="2">
        <f t="shared" si="393"/>
        <v>2</v>
      </c>
      <c r="H2952" s="2">
        <f t="shared" si="394"/>
        <v>8</v>
      </c>
      <c r="I2952" s="2" t="str">
        <f t="shared" si="395"/>
        <v>Febrero</v>
      </c>
      <c r="L2952" s="2" t="str">
        <f t="shared" si="396"/>
        <v>ExternoDeuda externa (saldos y flujos)Mensual4529145358</v>
      </c>
    </row>
    <row r="2953" spans="1:12" ht="15.95" customHeight="1" x14ac:dyDescent="0.2">
      <c r="A2953" s="7" t="s">
        <v>19</v>
      </c>
      <c r="B2953" s="7" t="s">
        <v>45</v>
      </c>
      <c r="C2953" s="7" t="s">
        <v>6</v>
      </c>
      <c r="D2953" s="3">
        <v>45291</v>
      </c>
      <c r="E2953" s="3">
        <v>45358</v>
      </c>
      <c r="F2953" s="7">
        <f t="shared" si="392"/>
        <v>2024</v>
      </c>
      <c r="G2953" s="2">
        <f t="shared" si="393"/>
        <v>3</v>
      </c>
      <c r="H2953" s="2">
        <f t="shared" si="394"/>
        <v>7</v>
      </c>
      <c r="I2953" s="2" t="str">
        <f t="shared" si="395"/>
        <v>Marzo</v>
      </c>
      <c r="L2953" s="2" t="str">
        <f t="shared" si="396"/>
        <v>ExternoDeuda externa (saldos y flujos)Mensual4532245391</v>
      </c>
    </row>
    <row r="2954" spans="1:12" ht="15.95" customHeight="1" x14ac:dyDescent="0.2">
      <c r="A2954" s="53" t="s">
        <v>19</v>
      </c>
      <c r="B2954" s="53" t="s">
        <v>45</v>
      </c>
      <c r="C2954" s="53" t="s">
        <v>6</v>
      </c>
      <c r="D2954" s="54">
        <v>45322</v>
      </c>
      <c r="E2954" s="54">
        <v>45391</v>
      </c>
      <c r="F2954" s="7">
        <f t="shared" si="392"/>
        <v>2024</v>
      </c>
      <c r="G2954" s="2">
        <f t="shared" si="393"/>
        <v>4</v>
      </c>
      <c r="H2954" s="2">
        <f t="shared" si="394"/>
        <v>9</v>
      </c>
      <c r="I2954" s="2" t="str">
        <f t="shared" si="395"/>
        <v>Abril</v>
      </c>
      <c r="J2954" s="2" t="s">
        <v>81</v>
      </c>
      <c r="L2954" s="2" t="str">
        <f t="shared" si="396"/>
        <v>ExternoDeuda externa (saldos y flujos)Mensual4535145421</v>
      </c>
    </row>
    <row r="2955" spans="1:12" ht="15.95" customHeight="1" x14ac:dyDescent="0.2">
      <c r="A2955" s="2" t="s">
        <v>19</v>
      </c>
      <c r="B2955" s="2" t="s">
        <v>45</v>
      </c>
      <c r="C2955" s="2" t="s">
        <v>6</v>
      </c>
      <c r="D2955" s="4">
        <v>45351</v>
      </c>
      <c r="E2955" s="4">
        <v>45421</v>
      </c>
      <c r="F2955" s="2">
        <f t="shared" si="392"/>
        <v>2024</v>
      </c>
      <c r="G2955" s="2">
        <f t="shared" si="393"/>
        <v>5</v>
      </c>
      <c r="H2955" s="2">
        <f t="shared" si="394"/>
        <v>9</v>
      </c>
      <c r="I2955" s="2" t="str">
        <f t="shared" si="395"/>
        <v>Mayo</v>
      </c>
      <c r="L2955" s="2" t="str">
        <f t="shared" si="396"/>
        <v>ExternoDeuda externa (saldos y flujos)Mensual4538245455</v>
      </c>
    </row>
    <row r="2956" spans="1:12" ht="15.95" customHeight="1" x14ac:dyDescent="0.2">
      <c r="A2956" s="2" t="s">
        <v>19</v>
      </c>
      <c r="B2956" s="2" t="s">
        <v>45</v>
      </c>
      <c r="C2956" s="2" t="s">
        <v>6</v>
      </c>
      <c r="D2956" s="4">
        <v>45382</v>
      </c>
      <c r="E2956" s="4">
        <v>45455</v>
      </c>
      <c r="F2956" s="2">
        <f t="shared" si="392"/>
        <v>2024</v>
      </c>
      <c r="G2956" s="2">
        <f t="shared" si="393"/>
        <v>6</v>
      </c>
      <c r="H2956" s="2">
        <f t="shared" si="394"/>
        <v>12</v>
      </c>
      <c r="I2956" s="2" t="str">
        <f t="shared" si="395"/>
        <v>Junio</v>
      </c>
      <c r="L2956" s="2" t="str">
        <f t="shared" si="396"/>
        <v>ExternoDeuda externa (saldos y flujos)Mensual4541245482</v>
      </c>
    </row>
    <row r="2957" spans="1:12" ht="15.95" customHeight="1" x14ac:dyDescent="0.2">
      <c r="A2957" s="2" t="s">
        <v>19</v>
      </c>
      <c r="B2957" s="2" t="s">
        <v>45</v>
      </c>
      <c r="C2957" s="2" t="s">
        <v>6</v>
      </c>
      <c r="D2957" s="4">
        <v>45412</v>
      </c>
      <c r="E2957" s="4">
        <v>45482</v>
      </c>
      <c r="F2957" s="2">
        <f t="shared" si="392"/>
        <v>2024</v>
      </c>
      <c r="G2957" s="2">
        <f t="shared" si="393"/>
        <v>7</v>
      </c>
      <c r="H2957" s="2">
        <f t="shared" si="394"/>
        <v>9</v>
      </c>
      <c r="I2957" s="2" t="str">
        <f t="shared" si="395"/>
        <v>Julio</v>
      </c>
      <c r="L2957" s="2" t="str">
        <f t="shared" si="396"/>
        <v>ExternoDeuda externa (saldos y flujos)Mensual4544345513</v>
      </c>
    </row>
    <row r="2958" spans="1:12" ht="15.95" customHeight="1" x14ac:dyDescent="0.2">
      <c r="A2958" s="2" t="s">
        <v>19</v>
      </c>
      <c r="B2958" s="2" t="s">
        <v>45</v>
      </c>
      <c r="C2958" s="2" t="s">
        <v>6</v>
      </c>
      <c r="D2958" s="4">
        <v>45443</v>
      </c>
      <c r="E2958" s="4">
        <v>45513</v>
      </c>
      <c r="F2958" s="2">
        <f t="shared" si="392"/>
        <v>2024</v>
      </c>
      <c r="G2958" s="2">
        <f t="shared" si="393"/>
        <v>8</v>
      </c>
      <c r="H2958" s="2">
        <f t="shared" si="394"/>
        <v>9</v>
      </c>
      <c r="I2958" s="2" t="str">
        <f t="shared" si="395"/>
        <v>Agosto</v>
      </c>
      <c r="L2958" s="2" t="str">
        <f>CONCATENATE(A2967,B2967,C2967,D2967,E2967,)</f>
        <v>ExternoExportaciones e importaciones de bienesMensual4209442149</v>
      </c>
    </row>
    <row r="2959" spans="1:12" ht="15.95" customHeight="1" x14ac:dyDescent="0.2">
      <c r="A2959" s="7" t="s">
        <v>19</v>
      </c>
      <c r="B2959" s="7" t="s">
        <v>45</v>
      </c>
      <c r="C2959" s="7" t="s">
        <v>6</v>
      </c>
      <c r="D2959" s="3">
        <v>45473</v>
      </c>
      <c r="E2959" s="3">
        <v>45544</v>
      </c>
      <c r="F2959" s="2">
        <f t="shared" si="392"/>
        <v>2024</v>
      </c>
      <c r="G2959" s="2">
        <f t="shared" si="393"/>
        <v>9</v>
      </c>
      <c r="H2959" s="2">
        <f t="shared" si="394"/>
        <v>9</v>
      </c>
      <c r="I2959" s="2" t="str">
        <f t="shared" si="395"/>
        <v>Septiembre</v>
      </c>
      <c r="L2959" s="2" t="str">
        <f t="shared" ref="L2959:L2966" si="397">CONCATENATE(A2968,B2968,C2968,D2968,E2968,)</f>
        <v>ExternoExportaciones e importaciones de bienesMensual4212442185</v>
      </c>
    </row>
    <row r="2960" spans="1:12" ht="15.95" customHeight="1" x14ac:dyDescent="0.2">
      <c r="A2960" s="7" t="s">
        <v>19</v>
      </c>
      <c r="B2960" s="7" t="s">
        <v>45</v>
      </c>
      <c r="C2960" s="7" t="s">
        <v>6</v>
      </c>
      <c r="D2960" s="3">
        <v>45504</v>
      </c>
      <c r="E2960" s="3">
        <v>45573</v>
      </c>
      <c r="F2960" s="2">
        <f t="shared" ref="F2960" si="398">YEAR(E2960)</f>
        <v>2024</v>
      </c>
      <c r="G2960" s="2">
        <f t="shared" ref="G2960" si="399">MONTH(E2960)</f>
        <v>10</v>
      </c>
      <c r="H2960" s="2">
        <f t="shared" ref="H2960" si="400">DAY(E2960)</f>
        <v>8</v>
      </c>
      <c r="I2960" s="2" t="str">
        <f t="shared" ref="I2960" si="401">CHOOSE(G2960,"Enero","Febrero","Marzo","Abril","Mayo","Junio","Julio","Agosto","Septiembre","Octubre","Noviembre","Diciembre")</f>
        <v>Octubre</v>
      </c>
      <c r="L2960" s="2" t="str">
        <f t="shared" si="397"/>
        <v>ExternoExportaciones e importaciones de bienesMensual4215542216</v>
      </c>
    </row>
    <row r="2961" spans="1:12" ht="15.95" customHeight="1" x14ac:dyDescent="0.2">
      <c r="A2961" s="7" t="s">
        <v>19</v>
      </c>
      <c r="B2961" s="7" t="s">
        <v>45</v>
      </c>
      <c r="C2961" s="7" t="s">
        <v>6</v>
      </c>
      <c r="D2961" s="3">
        <v>45535</v>
      </c>
      <c r="E2961" s="3">
        <v>45608</v>
      </c>
      <c r="F2961" s="2">
        <f t="shared" ref="F2961" si="402">YEAR(E2961)</f>
        <v>2024</v>
      </c>
      <c r="G2961" s="2">
        <f t="shared" ref="G2961" si="403">MONTH(E2961)</f>
        <v>11</v>
      </c>
      <c r="H2961" s="2">
        <f t="shared" ref="H2961" si="404">DAY(E2961)</f>
        <v>12</v>
      </c>
      <c r="I2961" s="2" t="str">
        <f t="shared" ref="I2961" si="405">CHOOSE(G2961,"Enero","Febrero","Marzo","Abril","Mayo","Junio","Julio","Agosto","Septiembre","Octubre","Noviembre","Diciembre")</f>
        <v>Noviembre</v>
      </c>
      <c r="L2961" s="2" t="str">
        <f t="shared" si="397"/>
        <v>ExternoExportaciones e importaciones de bienesMensual4218542247</v>
      </c>
    </row>
    <row r="2962" spans="1:12" ht="15.95" customHeight="1" x14ac:dyDescent="0.2">
      <c r="A2962" s="7" t="s">
        <v>19</v>
      </c>
      <c r="B2962" s="7" t="s">
        <v>45</v>
      </c>
      <c r="C2962" s="7" t="s">
        <v>6</v>
      </c>
      <c r="D2962" s="3">
        <v>45565</v>
      </c>
      <c r="E2962" s="3">
        <v>45635</v>
      </c>
      <c r="F2962" s="2">
        <f t="shared" ref="F2962" si="406">YEAR(E2962)</f>
        <v>2024</v>
      </c>
      <c r="G2962" s="2">
        <f t="shared" ref="G2962" si="407">MONTH(E2962)</f>
        <v>12</v>
      </c>
      <c r="H2962" s="2">
        <f t="shared" ref="H2962" si="408">DAY(E2962)</f>
        <v>9</v>
      </c>
      <c r="I2962" s="2" t="str">
        <f t="shared" ref="I2962" si="409">CHOOSE(G2962,"Enero","Febrero","Marzo","Abril","Mayo","Junio","Julio","Agosto","Septiembre","Octubre","Noviembre","Diciembre")</f>
        <v>Diciembre</v>
      </c>
      <c r="L2962" s="2" t="str">
        <f t="shared" si="397"/>
        <v>ExternoExportaciones e importaciones de bienesMensual4221642277</v>
      </c>
    </row>
    <row r="2963" spans="1:12" ht="15.95" customHeight="1" x14ac:dyDescent="0.2">
      <c r="A2963" s="7" t="s">
        <v>19</v>
      </c>
      <c r="B2963" s="7" t="s">
        <v>45</v>
      </c>
      <c r="C2963" s="7" t="s">
        <v>6</v>
      </c>
      <c r="D2963" s="3">
        <v>45596</v>
      </c>
      <c r="E2963" s="3">
        <v>45667</v>
      </c>
      <c r="F2963" s="2">
        <f t="shared" ref="F2963" si="410">YEAR(E2963)</f>
        <v>2025</v>
      </c>
      <c r="G2963" s="2">
        <f t="shared" ref="G2963" si="411">MONTH(E2963)</f>
        <v>1</v>
      </c>
      <c r="H2963" s="2">
        <f t="shared" ref="H2963" si="412">DAY(E2963)</f>
        <v>10</v>
      </c>
      <c r="I2963" s="2" t="str">
        <f t="shared" ref="I2963" si="413">CHOOSE(G2963,"Enero","Febrero","Marzo","Abril","Mayo","Junio","Julio","Agosto","Septiembre","Octubre","Noviembre","Diciembre")</f>
        <v>Enero</v>
      </c>
      <c r="L2963" s="2" t="str">
        <f t="shared" si="397"/>
        <v>ExternoExportaciones e importaciones de bienesMensual4224742307</v>
      </c>
    </row>
    <row r="2964" spans="1:12" ht="15.95" customHeight="1" x14ac:dyDescent="0.2">
      <c r="A2964" s="7" t="s">
        <v>19</v>
      </c>
      <c r="B2964" s="7" t="s">
        <v>45</v>
      </c>
      <c r="C2964" s="7" t="s">
        <v>6</v>
      </c>
      <c r="D2964" s="3">
        <v>45626</v>
      </c>
      <c r="E2964" s="3">
        <v>45698</v>
      </c>
      <c r="F2964" s="2">
        <f t="shared" ref="F2964" si="414">YEAR(E2964)</f>
        <v>2025</v>
      </c>
      <c r="G2964" s="2">
        <f t="shared" ref="G2964" si="415">MONTH(E2964)</f>
        <v>2</v>
      </c>
      <c r="H2964" s="2">
        <f t="shared" ref="H2964" si="416">DAY(E2964)</f>
        <v>10</v>
      </c>
      <c r="I2964" s="2" t="str">
        <f t="shared" ref="I2964" si="417">CHOOSE(G2964,"Enero","Febrero","Marzo","Abril","Mayo","Junio","Julio","Agosto","Septiembre","Octubre","Noviembre","Diciembre")</f>
        <v>Febrero</v>
      </c>
      <c r="L2964" s="2" t="str">
        <f t="shared" si="397"/>
        <v>ExternoExportaciones e importaciones de bienesMensual4227742338</v>
      </c>
    </row>
    <row r="2965" spans="1:12" ht="15.95" customHeight="1" x14ac:dyDescent="0.2">
      <c r="A2965" s="7" t="s">
        <v>19</v>
      </c>
      <c r="B2965" s="7" t="s">
        <v>45</v>
      </c>
      <c r="C2965" s="7" t="s">
        <v>6</v>
      </c>
      <c r="D2965" s="3">
        <v>45657</v>
      </c>
      <c r="E2965" s="3">
        <v>45726</v>
      </c>
      <c r="F2965" s="2">
        <f t="shared" ref="F2965" si="418">YEAR(E2965)</f>
        <v>2025</v>
      </c>
      <c r="G2965" s="2">
        <f t="shared" ref="G2965" si="419">MONTH(E2965)</f>
        <v>3</v>
      </c>
      <c r="H2965" s="2">
        <f t="shared" ref="H2965" si="420">DAY(E2965)</f>
        <v>10</v>
      </c>
      <c r="I2965" s="2" t="str">
        <f t="shared" ref="I2965" si="421">CHOOSE(G2965,"Enero","Febrero","Marzo","Abril","Mayo","Junio","Julio","Agosto","Septiembre","Octubre","Noviembre","Diciembre")</f>
        <v>Marzo</v>
      </c>
      <c r="L2965" s="2" t="str">
        <f t="shared" si="397"/>
        <v>ExternoExportaciones e importaciones de bienesMensual4230842368</v>
      </c>
    </row>
    <row r="2966" spans="1:12" ht="15.95" customHeight="1" x14ac:dyDescent="0.2">
      <c r="A2966" s="53" t="s">
        <v>19</v>
      </c>
      <c r="B2966" s="53" t="s">
        <v>45</v>
      </c>
      <c r="C2966" s="53" t="s">
        <v>6</v>
      </c>
      <c r="D2966" s="54">
        <v>45688</v>
      </c>
      <c r="E2966" s="54">
        <v>45755</v>
      </c>
      <c r="F2966" s="2">
        <f t="shared" ref="F2966" si="422">YEAR(E2966)</f>
        <v>2025</v>
      </c>
      <c r="G2966" s="2">
        <f t="shared" ref="G2966" si="423">MONTH(E2966)</f>
        <v>4</v>
      </c>
      <c r="H2966" s="2">
        <f t="shared" ref="H2966" si="424">DAY(E2966)</f>
        <v>8</v>
      </c>
      <c r="I2966" s="2" t="str">
        <f t="shared" ref="I2966" si="425">CHOOSE(G2966,"Enero","Febrero","Marzo","Abril","Mayo","Junio","Julio","Agosto","Septiembre","Octubre","Noviembre","Diciembre")</f>
        <v>Abril</v>
      </c>
      <c r="L2966" s="2" t="str">
        <f t="shared" si="397"/>
        <v>ExternoExportaciones e importaciones de bienesMensual4233842398</v>
      </c>
    </row>
    <row r="2967" spans="1:12" ht="15.95" customHeight="1" x14ac:dyDescent="0.2">
      <c r="A2967" s="2" t="s">
        <v>19</v>
      </c>
      <c r="B2967" s="2" t="s">
        <v>47</v>
      </c>
      <c r="C2967" s="2" t="s">
        <v>6</v>
      </c>
      <c r="D2967" s="4">
        <v>42094</v>
      </c>
      <c r="E2967" s="4">
        <v>42149</v>
      </c>
      <c r="F2967" s="2">
        <f t="shared" si="392"/>
        <v>2015</v>
      </c>
      <c r="G2967" s="2">
        <f t="shared" si="393"/>
        <v>5</v>
      </c>
      <c r="H2967" s="2">
        <f t="shared" si="394"/>
        <v>25</v>
      </c>
      <c r="I2967" s="2" t="str">
        <f t="shared" si="395"/>
        <v>Mayo</v>
      </c>
      <c r="L2967" s="2" t="str">
        <f t="shared" ref="L2967:L2998" si="426">CONCATENATE(A2968,B2968,C2968,D2968,E2968,)</f>
        <v>ExternoExportaciones e importaciones de bienesMensual4212442185</v>
      </c>
    </row>
    <row r="2968" spans="1:12" ht="15.95" customHeight="1" x14ac:dyDescent="0.2">
      <c r="A2968" s="2" t="s">
        <v>19</v>
      </c>
      <c r="B2968" s="2" t="s">
        <v>47</v>
      </c>
      <c r="C2968" s="2" t="s">
        <v>6</v>
      </c>
      <c r="D2968" s="4">
        <v>42124</v>
      </c>
      <c r="E2968" s="4">
        <v>42185</v>
      </c>
      <c r="F2968" s="2">
        <f t="shared" si="392"/>
        <v>2015</v>
      </c>
      <c r="G2968" s="2">
        <f t="shared" si="393"/>
        <v>6</v>
      </c>
      <c r="H2968" s="2">
        <f t="shared" si="394"/>
        <v>30</v>
      </c>
      <c r="I2968" s="2" t="str">
        <f t="shared" si="395"/>
        <v>Junio</v>
      </c>
      <c r="L2968" s="2" t="str">
        <f t="shared" si="426"/>
        <v>ExternoExportaciones e importaciones de bienesMensual4215542216</v>
      </c>
    </row>
    <row r="2969" spans="1:12" ht="15.95" customHeight="1" x14ac:dyDescent="0.2">
      <c r="A2969" s="2" t="s">
        <v>19</v>
      </c>
      <c r="B2969" s="2" t="s">
        <v>47</v>
      </c>
      <c r="C2969" s="2" t="s">
        <v>6</v>
      </c>
      <c r="D2969" s="4">
        <v>42155</v>
      </c>
      <c r="E2969" s="4">
        <v>42216</v>
      </c>
      <c r="F2969" s="2">
        <f t="shared" si="392"/>
        <v>2015</v>
      </c>
      <c r="G2969" s="2">
        <f t="shared" si="393"/>
        <v>7</v>
      </c>
      <c r="H2969" s="2">
        <f t="shared" si="394"/>
        <v>31</v>
      </c>
      <c r="I2969" s="2" t="str">
        <f t="shared" si="395"/>
        <v>Julio</v>
      </c>
      <c r="L2969" s="2" t="str">
        <f t="shared" si="426"/>
        <v>ExternoExportaciones e importaciones de bienesMensual4218542247</v>
      </c>
    </row>
    <row r="2970" spans="1:12" ht="15.95" customHeight="1" x14ac:dyDescent="0.2">
      <c r="A2970" s="2" t="s">
        <v>19</v>
      </c>
      <c r="B2970" s="2" t="s">
        <v>47</v>
      </c>
      <c r="C2970" s="2" t="s">
        <v>6</v>
      </c>
      <c r="D2970" s="4">
        <v>42185</v>
      </c>
      <c r="E2970" s="4">
        <v>42247</v>
      </c>
      <c r="F2970" s="2">
        <f t="shared" si="392"/>
        <v>2015</v>
      </c>
      <c r="G2970" s="2">
        <f t="shared" si="393"/>
        <v>8</v>
      </c>
      <c r="H2970" s="2">
        <f t="shared" si="394"/>
        <v>31</v>
      </c>
      <c r="I2970" s="2" t="str">
        <f t="shared" si="395"/>
        <v>Agosto</v>
      </c>
      <c r="L2970" s="2" t="str">
        <f t="shared" si="426"/>
        <v>ExternoExportaciones e importaciones de bienesMensual4221642277</v>
      </c>
    </row>
    <row r="2971" spans="1:12" ht="15.95" customHeight="1" x14ac:dyDescent="0.2">
      <c r="A2971" s="2" t="s">
        <v>19</v>
      </c>
      <c r="B2971" s="2" t="s">
        <v>47</v>
      </c>
      <c r="C2971" s="2" t="s">
        <v>6</v>
      </c>
      <c r="D2971" s="4">
        <v>42216</v>
      </c>
      <c r="E2971" s="4">
        <v>42277</v>
      </c>
      <c r="F2971" s="2">
        <f t="shared" si="392"/>
        <v>2015</v>
      </c>
      <c r="G2971" s="2">
        <f t="shared" si="393"/>
        <v>9</v>
      </c>
      <c r="H2971" s="2">
        <f t="shared" si="394"/>
        <v>30</v>
      </c>
      <c r="I2971" s="2" t="str">
        <f t="shared" si="395"/>
        <v>Septiembre</v>
      </c>
      <c r="L2971" s="2" t="str">
        <f t="shared" si="426"/>
        <v>ExternoExportaciones e importaciones de bienesMensual4224742307</v>
      </c>
    </row>
    <row r="2972" spans="1:12" ht="15.95" customHeight="1" x14ac:dyDescent="0.2">
      <c r="A2972" s="2" t="s">
        <v>19</v>
      </c>
      <c r="B2972" s="2" t="s">
        <v>47</v>
      </c>
      <c r="C2972" s="2" t="s">
        <v>6</v>
      </c>
      <c r="D2972" s="4">
        <v>42247</v>
      </c>
      <c r="E2972" s="4">
        <v>42307</v>
      </c>
      <c r="F2972" s="2">
        <f t="shared" si="392"/>
        <v>2015</v>
      </c>
      <c r="G2972" s="2">
        <f t="shared" si="393"/>
        <v>10</v>
      </c>
      <c r="H2972" s="2">
        <f t="shared" si="394"/>
        <v>30</v>
      </c>
      <c r="I2972" s="2" t="str">
        <f t="shared" si="395"/>
        <v>Octubre</v>
      </c>
      <c r="L2972" s="2" t="str">
        <f t="shared" si="426"/>
        <v>ExternoExportaciones e importaciones de bienesMensual4227742338</v>
      </c>
    </row>
    <row r="2973" spans="1:12" ht="15.95" customHeight="1" x14ac:dyDescent="0.2">
      <c r="A2973" s="2" t="s">
        <v>19</v>
      </c>
      <c r="B2973" s="2" t="s">
        <v>47</v>
      </c>
      <c r="C2973" s="2" t="s">
        <v>6</v>
      </c>
      <c r="D2973" s="4">
        <v>42277</v>
      </c>
      <c r="E2973" s="4">
        <v>42338</v>
      </c>
      <c r="F2973" s="2">
        <f t="shared" si="392"/>
        <v>2015</v>
      </c>
      <c r="G2973" s="2">
        <f t="shared" si="393"/>
        <v>11</v>
      </c>
      <c r="H2973" s="2">
        <f t="shared" si="394"/>
        <v>30</v>
      </c>
      <c r="I2973" s="2" t="str">
        <f t="shared" si="395"/>
        <v>Noviembre</v>
      </c>
      <c r="L2973" s="2" t="str">
        <f t="shared" si="426"/>
        <v>ExternoExportaciones e importaciones de bienesMensual4230842368</v>
      </c>
    </row>
    <row r="2974" spans="1:12" ht="15.95" customHeight="1" x14ac:dyDescent="0.2">
      <c r="A2974" s="2" t="s">
        <v>19</v>
      </c>
      <c r="B2974" s="2" t="s">
        <v>47</v>
      </c>
      <c r="C2974" s="2" t="s">
        <v>6</v>
      </c>
      <c r="D2974" s="4">
        <v>42308</v>
      </c>
      <c r="E2974" s="4">
        <v>42368</v>
      </c>
      <c r="F2974" s="2">
        <f t="shared" si="392"/>
        <v>2015</v>
      </c>
      <c r="G2974" s="2">
        <f t="shared" si="393"/>
        <v>12</v>
      </c>
      <c r="H2974" s="2">
        <f t="shared" si="394"/>
        <v>30</v>
      </c>
      <c r="I2974" s="2" t="str">
        <f t="shared" si="395"/>
        <v>Diciembre</v>
      </c>
      <c r="L2974" s="2" t="str">
        <f t="shared" si="426"/>
        <v>ExternoExportaciones e importaciones de bienesMensual4233842398</v>
      </c>
    </row>
    <row r="2975" spans="1:12" ht="15.95" customHeight="1" x14ac:dyDescent="0.2">
      <c r="A2975" s="2" t="s">
        <v>19</v>
      </c>
      <c r="B2975" s="2" t="s">
        <v>47</v>
      </c>
      <c r="C2975" s="2" t="s">
        <v>6</v>
      </c>
      <c r="D2975" s="4">
        <v>42338</v>
      </c>
      <c r="E2975" s="4">
        <v>42398</v>
      </c>
      <c r="F2975" s="2">
        <f t="shared" si="392"/>
        <v>2016</v>
      </c>
      <c r="G2975" s="2">
        <f t="shared" si="393"/>
        <v>1</v>
      </c>
      <c r="H2975" s="2">
        <f t="shared" si="394"/>
        <v>29</v>
      </c>
      <c r="I2975" s="2" t="str">
        <f t="shared" si="395"/>
        <v>Enero</v>
      </c>
      <c r="L2975" s="2" t="str">
        <f t="shared" si="426"/>
        <v>ExternoExportaciones e importaciones de bienesMensual4236942429</v>
      </c>
    </row>
    <row r="2976" spans="1:12" ht="15.95" customHeight="1" x14ac:dyDescent="0.2">
      <c r="A2976" s="2" t="s">
        <v>19</v>
      </c>
      <c r="B2976" s="2" t="s">
        <v>47</v>
      </c>
      <c r="C2976" s="2" t="s">
        <v>6</v>
      </c>
      <c r="D2976" s="4">
        <v>42369</v>
      </c>
      <c r="E2976" s="4">
        <v>42429</v>
      </c>
      <c r="F2976" s="2">
        <f t="shared" si="392"/>
        <v>2016</v>
      </c>
      <c r="G2976" s="2">
        <f t="shared" si="393"/>
        <v>2</v>
      </c>
      <c r="H2976" s="2">
        <f t="shared" si="394"/>
        <v>29</v>
      </c>
      <c r="I2976" s="2" t="str">
        <f t="shared" si="395"/>
        <v>Febrero</v>
      </c>
      <c r="L2976" s="2" t="str">
        <f t="shared" si="426"/>
        <v>ExternoExportaciones e importaciones de bienesMensual4240042460</v>
      </c>
    </row>
    <row r="2977" spans="1:12" ht="15.95" customHeight="1" x14ac:dyDescent="0.2">
      <c r="A2977" s="2" t="s">
        <v>19</v>
      </c>
      <c r="B2977" s="2" t="s">
        <v>47</v>
      </c>
      <c r="C2977" s="2" t="s">
        <v>6</v>
      </c>
      <c r="D2977" s="4">
        <v>42400</v>
      </c>
      <c r="E2977" s="4">
        <v>42460</v>
      </c>
      <c r="F2977" s="2">
        <f t="shared" si="392"/>
        <v>2016</v>
      </c>
      <c r="G2977" s="2">
        <f t="shared" si="393"/>
        <v>3</v>
      </c>
      <c r="H2977" s="2">
        <f t="shared" si="394"/>
        <v>31</v>
      </c>
      <c r="I2977" s="2" t="str">
        <f t="shared" si="395"/>
        <v>Marzo</v>
      </c>
      <c r="L2977" s="2" t="str">
        <f t="shared" si="426"/>
        <v>ExternoExportaciones e importaciones de bienesMensual4242942489</v>
      </c>
    </row>
    <row r="2978" spans="1:12" ht="15.95" customHeight="1" x14ac:dyDescent="0.2">
      <c r="A2978" s="2" t="s">
        <v>19</v>
      </c>
      <c r="B2978" s="2" t="s">
        <v>47</v>
      </c>
      <c r="C2978" s="2" t="s">
        <v>6</v>
      </c>
      <c r="D2978" s="4">
        <v>42429</v>
      </c>
      <c r="E2978" s="4">
        <v>42489</v>
      </c>
      <c r="F2978" s="2">
        <f t="shared" si="392"/>
        <v>2016</v>
      </c>
      <c r="G2978" s="2">
        <f t="shared" si="393"/>
        <v>4</v>
      </c>
      <c r="H2978" s="2">
        <f t="shared" si="394"/>
        <v>29</v>
      </c>
      <c r="I2978" s="2" t="str">
        <f t="shared" si="395"/>
        <v>Abril</v>
      </c>
      <c r="L2978" s="2" t="str">
        <f t="shared" si="426"/>
        <v>ExternoExportaciones e importaciones de bienesMensual4246042521</v>
      </c>
    </row>
    <row r="2979" spans="1:12" ht="15.95" customHeight="1" x14ac:dyDescent="0.2">
      <c r="A2979" s="2" t="s">
        <v>19</v>
      </c>
      <c r="B2979" s="2" t="s">
        <v>47</v>
      </c>
      <c r="C2979" s="2" t="s">
        <v>6</v>
      </c>
      <c r="D2979" s="4">
        <v>42460</v>
      </c>
      <c r="E2979" s="4">
        <v>42521</v>
      </c>
      <c r="F2979" s="2">
        <f t="shared" si="392"/>
        <v>2016</v>
      </c>
      <c r="G2979" s="2">
        <f t="shared" si="393"/>
        <v>5</v>
      </c>
      <c r="H2979" s="2">
        <f t="shared" si="394"/>
        <v>31</v>
      </c>
      <c r="I2979" s="2" t="str">
        <f t="shared" si="395"/>
        <v>Mayo</v>
      </c>
      <c r="L2979" s="2" t="str">
        <f t="shared" si="426"/>
        <v>ExternoExportaciones e importaciones de bienesMensual4249042551</v>
      </c>
    </row>
    <row r="2980" spans="1:12" ht="15.95" customHeight="1" x14ac:dyDescent="0.2">
      <c r="A2980" s="2" t="s">
        <v>19</v>
      </c>
      <c r="B2980" s="2" t="s">
        <v>47</v>
      </c>
      <c r="C2980" s="2" t="s">
        <v>6</v>
      </c>
      <c r="D2980" s="4">
        <v>42490</v>
      </c>
      <c r="E2980" s="4">
        <v>42551</v>
      </c>
      <c r="F2980" s="2">
        <f t="shared" si="392"/>
        <v>2016</v>
      </c>
      <c r="G2980" s="2">
        <f t="shared" si="393"/>
        <v>6</v>
      </c>
      <c r="H2980" s="2">
        <f t="shared" si="394"/>
        <v>30</v>
      </c>
      <c r="I2980" s="2" t="str">
        <f t="shared" si="395"/>
        <v>Junio</v>
      </c>
      <c r="L2980" s="2" t="str">
        <f t="shared" si="426"/>
        <v>ExternoExportaciones e importaciones de bienesMensual4252142580</v>
      </c>
    </row>
    <row r="2981" spans="1:12" ht="15.95" customHeight="1" x14ac:dyDescent="0.2">
      <c r="A2981" s="2" t="s">
        <v>19</v>
      </c>
      <c r="B2981" s="2" t="s">
        <v>47</v>
      </c>
      <c r="C2981" s="2" t="s">
        <v>6</v>
      </c>
      <c r="D2981" s="4">
        <v>42521</v>
      </c>
      <c r="E2981" s="4">
        <v>42580</v>
      </c>
      <c r="F2981" s="2">
        <f t="shared" si="392"/>
        <v>2016</v>
      </c>
      <c r="G2981" s="2">
        <f t="shared" si="393"/>
        <v>7</v>
      </c>
      <c r="H2981" s="2">
        <f t="shared" si="394"/>
        <v>29</v>
      </c>
      <c r="I2981" s="2" t="str">
        <f t="shared" si="395"/>
        <v>Julio</v>
      </c>
      <c r="L2981" s="2" t="str">
        <f t="shared" si="426"/>
        <v>ExternoExportaciones e importaciones de bienesMensual4255142613</v>
      </c>
    </row>
    <row r="2982" spans="1:12" ht="15.95" customHeight="1" x14ac:dyDescent="0.2">
      <c r="A2982" s="2" t="s">
        <v>19</v>
      </c>
      <c r="B2982" s="2" t="s">
        <v>47</v>
      </c>
      <c r="C2982" s="2" t="s">
        <v>6</v>
      </c>
      <c r="D2982" s="4">
        <v>42551</v>
      </c>
      <c r="E2982" s="4">
        <v>42613</v>
      </c>
      <c r="F2982" s="2">
        <f t="shared" si="392"/>
        <v>2016</v>
      </c>
      <c r="G2982" s="2">
        <f t="shared" si="393"/>
        <v>8</v>
      </c>
      <c r="H2982" s="2">
        <f t="shared" si="394"/>
        <v>31</v>
      </c>
      <c r="I2982" s="2" t="str">
        <f t="shared" si="395"/>
        <v>Agosto</v>
      </c>
      <c r="L2982" s="2" t="str">
        <f t="shared" si="426"/>
        <v>ExternoExportaciones e importaciones de bienesMensual4258242643</v>
      </c>
    </row>
    <row r="2983" spans="1:12" ht="15.95" customHeight="1" x14ac:dyDescent="0.2">
      <c r="A2983" s="2" t="s">
        <v>19</v>
      </c>
      <c r="B2983" s="2" t="s">
        <v>47</v>
      </c>
      <c r="C2983" s="2" t="s">
        <v>6</v>
      </c>
      <c r="D2983" s="4">
        <v>42582</v>
      </c>
      <c r="E2983" s="4">
        <v>42643</v>
      </c>
      <c r="F2983" s="2">
        <f t="shared" si="392"/>
        <v>2016</v>
      </c>
      <c r="G2983" s="2">
        <f t="shared" si="393"/>
        <v>9</v>
      </c>
      <c r="H2983" s="2">
        <f t="shared" si="394"/>
        <v>30</v>
      </c>
      <c r="I2983" s="2" t="str">
        <f t="shared" si="395"/>
        <v>Septiembre</v>
      </c>
      <c r="L2983" s="2" t="str">
        <f t="shared" si="426"/>
        <v>ExternoExportaciones e importaciones de bienesMensual4261342671</v>
      </c>
    </row>
    <row r="2984" spans="1:12" ht="15.95" customHeight="1" x14ac:dyDescent="0.2">
      <c r="A2984" s="2" t="s">
        <v>19</v>
      </c>
      <c r="B2984" s="2" t="s">
        <v>47</v>
      </c>
      <c r="C2984" s="2" t="s">
        <v>6</v>
      </c>
      <c r="D2984" s="4">
        <v>42613</v>
      </c>
      <c r="E2984" s="4">
        <v>42671</v>
      </c>
      <c r="F2984" s="2">
        <f t="shared" si="392"/>
        <v>2016</v>
      </c>
      <c r="G2984" s="2">
        <f t="shared" si="393"/>
        <v>10</v>
      </c>
      <c r="H2984" s="2">
        <f t="shared" si="394"/>
        <v>28</v>
      </c>
      <c r="I2984" s="2" t="str">
        <f t="shared" si="395"/>
        <v>Octubre</v>
      </c>
      <c r="L2984" s="2" t="str">
        <f t="shared" si="426"/>
        <v>ExternoExportaciones e importaciones de bienesMensual4264342704</v>
      </c>
    </row>
    <row r="2985" spans="1:12" ht="15.95" customHeight="1" x14ac:dyDescent="0.2">
      <c r="A2985" s="2" t="s">
        <v>19</v>
      </c>
      <c r="B2985" s="2" t="s">
        <v>47</v>
      </c>
      <c r="C2985" s="2" t="s">
        <v>6</v>
      </c>
      <c r="D2985" s="4">
        <v>42643</v>
      </c>
      <c r="E2985" s="4">
        <v>42704</v>
      </c>
      <c r="F2985" s="2">
        <f t="shared" si="392"/>
        <v>2016</v>
      </c>
      <c r="G2985" s="2">
        <f t="shared" si="393"/>
        <v>11</v>
      </c>
      <c r="H2985" s="2">
        <f t="shared" si="394"/>
        <v>30</v>
      </c>
      <c r="I2985" s="2" t="str">
        <f t="shared" si="395"/>
        <v>Noviembre</v>
      </c>
      <c r="L2985" s="2" t="str">
        <f t="shared" si="426"/>
        <v>ExternoExportaciones e importaciones de bienesMensual4267442734</v>
      </c>
    </row>
    <row r="2986" spans="1:12" ht="15.95" customHeight="1" x14ac:dyDescent="0.2">
      <c r="A2986" s="2" t="s">
        <v>19</v>
      </c>
      <c r="B2986" s="2" t="s">
        <v>47</v>
      </c>
      <c r="C2986" s="2" t="s">
        <v>6</v>
      </c>
      <c r="D2986" s="4">
        <v>42674</v>
      </c>
      <c r="E2986" s="4">
        <v>42734</v>
      </c>
      <c r="F2986" s="2">
        <f t="shared" si="392"/>
        <v>2016</v>
      </c>
      <c r="G2986" s="2">
        <f t="shared" si="393"/>
        <v>12</v>
      </c>
      <c r="H2986" s="2">
        <f t="shared" si="394"/>
        <v>30</v>
      </c>
      <c r="I2986" s="2" t="str">
        <f t="shared" si="395"/>
        <v>Diciembre</v>
      </c>
      <c r="L2986" s="2" t="str">
        <f t="shared" si="426"/>
        <v>ExternoExportaciones e importaciones de bienesMensual4270442766</v>
      </c>
    </row>
    <row r="2987" spans="1:12" ht="15.95" customHeight="1" x14ac:dyDescent="0.2">
      <c r="A2987" s="2" t="s">
        <v>19</v>
      </c>
      <c r="B2987" s="2" t="s">
        <v>47</v>
      </c>
      <c r="C2987" s="2" t="s">
        <v>6</v>
      </c>
      <c r="D2987" s="4">
        <v>42704</v>
      </c>
      <c r="E2987" s="4">
        <v>42766</v>
      </c>
      <c r="F2987" s="2">
        <f t="shared" si="392"/>
        <v>2017</v>
      </c>
      <c r="G2987" s="2">
        <f t="shared" si="393"/>
        <v>1</v>
      </c>
      <c r="H2987" s="2">
        <f t="shared" si="394"/>
        <v>31</v>
      </c>
      <c r="I2987" s="2" t="str">
        <f t="shared" si="395"/>
        <v>Enero</v>
      </c>
      <c r="L2987" s="2" t="str">
        <f t="shared" si="426"/>
        <v>ExternoExportaciones e importaciones de bienesMensual4273542794</v>
      </c>
    </row>
    <row r="2988" spans="1:12" ht="15.95" customHeight="1" x14ac:dyDescent="0.2">
      <c r="A2988" s="2" t="s">
        <v>19</v>
      </c>
      <c r="B2988" s="2" t="s">
        <v>47</v>
      </c>
      <c r="C2988" s="2" t="s">
        <v>6</v>
      </c>
      <c r="D2988" s="4">
        <v>42735</v>
      </c>
      <c r="E2988" s="4">
        <v>42794</v>
      </c>
      <c r="F2988" s="2">
        <f t="shared" si="392"/>
        <v>2017</v>
      </c>
      <c r="G2988" s="2">
        <f t="shared" si="393"/>
        <v>2</v>
      </c>
      <c r="H2988" s="2">
        <f t="shared" si="394"/>
        <v>28</v>
      </c>
      <c r="I2988" s="2" t="str">
        <f t="shared" si="395"/>
        <v>Febrero</v>
      </c>
      <c r="L2988" s="2" t="str">
        <f t="shared" si="426"/>
        <v>ExternoExportaciones e importaciones de bienesMensual4276642825</v>
      </c>
    </row>
    <row r="2989" spans="1:12" ht="15.95" customHeight="1" x14ac:dyDescent="0.2">
      <c r="A2989" s="2" t="s">
        <v>19</v>
      </c>
      <c r="B2989" s="2" t="s">
        <v>47</v>
      </c>
      <c r="C2989" s="2" t="s">
        <v>6</v>
      </c>
      <c r="D2989" s="4">
        <v>42766</v>
      </c>
      <c r="E2989" s="4">
        <v>42825</v>
      </c>
      <c r="F2989" s="2">
        <f t="shared" si="392"/>
        <v>2017</v>
      </c>
      <c r="G2989" s="2">
        <f t="shared" si="393"/>
        <v>3</v>
      </c>
      <c r="H2989" s="2">
        <f t="shared" si="394"/>
        <v>31</v>
      </c>
      <c r="I2989" s="2" t="str">
        <f t="shared" si="395"/>
        <v>Marzo</v>
      </c>
      <c r="L2989" s="2" t="str">
        <f t="shared" si="426"/>
        <v>ExternoExportaciones e importaciones de bienesMensual4279442853</v>
      </c>
    </row>
    <row r="2990" spans="1:12" ht="15.95" customHeight="1" x14ac:dyDescent="0.2">
      <c r="A2990" s="2" t="s">
        <v>19</v>
      </c>
      <c r="B2990" s="2" t="s">
        <v>47</v>
      </c>
      <c r="C2990" s="2" t="s">
        <v>6</v>
      </c>
      <c r="D2990" s="4">
        <v>42794</v>
      </c>
      <c r="E2990" s="4">
        <v>42853</v>
      </c>
      <c r="F2990" s="2">
        <f t="shared" si="392"/>
        <v>2017</v>
      </c>
      <c r="G2990" s="2">
        <f t="shared" si="393"/>
        <v>4</v>
      </c>
      <c r="H2990" s="2">
        <f t="shared" si="394"/>
        <v>28</v>
      </c>
      <c r="I2990" s="2" t="str">
        <f t="shared" si="395"/>
        <v>Abril</v>
      </c>
      <c r="L2990" s="2" t="str">
        <f t="shared" si="426"/>
        <v>ExternoExportaciones e importaciones de bienesMensual4282542886</v>
      </c>
    </row>
    <row r="2991" spans="1:12" ht="15.95" customHeight="1" x14ac:dyDescent="0.2">
      <c r="A2991" s="2" t="s">
        <v>19</v>
      </c>
      <c r="B2991" s="2" t="s">
        <v>47</v>
      </c>
      <c r="C2991" s="2" t="s">
        <v>6</v>
      </c>
      <c r="D2991" s="4">
        <v>42825</v>
      </c>
      <c r="E2991" s="4">
        <v>42886</v>
      </c>
      <c r="F2991" s="2">
        <f t="shared" si="392"/>
        <v>2017</v>
      </c>
      <c r="G2991" s="2">
        <f t="shared" si="393"/>
        <v>5</v>
      </c>
      <c r="H2991" s="2">
        <f t="shared" si="394"/>
        <v>31</v>
      </c>
      <c r="I2991" s="2" t="str">
        <f t="shared" si="395"/>
        <v>Mayo</v>
      </c>
      <c r="L2991" s="2" t="str">
        <f t="shared" si="426"/>
        <v>ExternoExportaciones e importaciones de bienesMensual4285542916</v>
      </c>
    </row>
    <row r="2992" spans="1:12" ht="15.95" customHeight="1" x14ac:dyDescent="0.2">
      <c r="A2992" s="2" t="s">
        <v>19</v>
      </c>
      <c r="B2992" s="2" t="s">
        <v>47</v>
      </c>
      <c r="C2992" s="2" t="s">
        <v>6</v>
      </c>
      <c r="D2992" s="4">
        <v>42855</v>
      </c>
      <c r="E2992" s="4">
        <v>42916</v>
      </c>
      <c r="F2992" s="2">
        <f t="shared" si="392"/>
        <v>2017</v>
      </c>
      <c r="G2992" s="2">
        <f t="shared" si="393"/>
        <v>6</v>
      </c>
      <c r="H2992" s="2">
        <f t="shared" si="394"/>
        <v>30</v>
      </c>
      <c r="I2992" s="2" t="str">
        <f t="shared" si="395"/>
        <v>Junio</v>
      </c>
      <c r="L2992" s="2" t="str">
        <f t="shared" si="426"/>
        <v>ExternoExportaciones e importaciones de bienesMensual4288642947</v>
      </c>
    </row>
    <row r="2993" spans="1:12" ht="15.95" customHeight="1" x14ac:dyDescent="0.2">
      <c r="A2993" s="2" t="s">
        <v>19</v>
      </c>
      <c r="B2993" s="2" t="s">
        <v>47</v>
      </c>
      <c r="C2993" s="2" t="s">
        <v>6</v>
      </c>
      <c r="D2993" s="4">
        <v>42886</v>
      </c>
      <c r="E2993" s="4">
        <v>42947</v>
      </c>
      <c r="F2993" s="2">
        <f t="shared" si="392"/>
        <v>2017</v>
      </c>
      <c r="G2993" s="2">
        <f t="shared" si="393"/>
        <v>7</v>
      </c>
      <c r="H2993" s="2">
        <f t="shared" si="394"/>
        <v>31</v>
      </c>
      <c r="I2993" s="2" t="str">
        <f t="shared" si="395"/>
        <v>Julio</v>
      </c>
      <c r="L2993" s="2" t="str">
        <f t="shared" si="426"/>
        <v>ExternoExportaciones e importaciones de bienesMensual4291642978</v>
      </c>
    </row>
    <row r="2994" spans="1:12" ht="15.95" customHeight="1" x14ac:dyDescent="0.2">
      <c r="A2994" s="2" t="s">
        <v>19</v>
      </c>
      <c r="B2994" s="2" t="s">
        <v>47</v>
      </c>
      <c r="C2994" s="2" t="s">
        <v>6</v>
      </c>
      <c r="D2994" s="4">
        <v>42916</v>
      </c>
      <c r="E2994" s="4">
        <v>42978</v>
      </c>
      <c r="F2994" s="2">
        <f t="shared" si="392"/>
        <v>2017</v>
      </c>
      <c r="G2994" s="2">
        <f t="shared" si="393"/>
        <v>8</v>
      </c>
      <c r="H2994" s="2">
        <f t="shared" si="394"/>
        <v>31</v>
      </c>
      <c r="I2994" s="2" t="str">
        <f t="shared" si="395"/>
        <v>Agosto</v>
      </c>
      <c r="L2994" s="2" t="str">
        <f t="shared" si="426"/>
        <v>ExternoExportaciones e importaciones de bienesMensual4294743007</v>
      </c>
    </row>
    <row r="2995" spans="1:12" ht="15.95" customHeight="1" x14ac:dyDescent="0.2">
      <c r="A2995" s="2" t="s">
        <v>19</v>
      </c>
      <c r="B2995" s="2" t="s">
        <v>47</v>
      </c>
      <c r="C2995" s="2" t="s">
        <v>6</v>
      </c>
      <c r="D2995" s="4">
        <v>42947</v>
      </c>
      <c r="E2995" s="4">
        <v>43007</v>
      </c>
      <c r="F2995" s="2">
        <f t="shared" si="392"/>
        <v>2017</v>
      </c>
      <c r="G2995" s="2">
        <f t="shared" si="393"/>
        <v>9</v>
      </c>
      <c r="H2995" s="2">
        <f t="shared" si="394"/>
        <v>29</v>
      </c>
      <c r="I2995" s="2" t="str">
        <f t="shared" si="395"/>
        <v>Septiembre</v>
      </c>
      <c r="L2995" s="2" t="str">
        <f t="shared" si="426"/>
        <v>ExternoExportaciones e importaciones de bienesMensual4297843039</v>
      </c>
    </row>
    <row r="2996" spans="1:12" ht="15.95" customHeight="1" x14ac:dyDescent="0.2">
      <c r="A2996" s="2" t="s">
        <v>19</v>
      </c>
      <c r="B2996" s="2" t="s">
        <v>47</v>
      </c>
      <c r="C2996" s="2" t="s">
        <v>6</v>
      </c>
      <c r="D2996" s="4">
        <v>42978</v>
      </c>
      <c r="E2996" s="4">
        <v>43039</v>
      </c>
      <c r="F2996" s="2">
        <f t="shared" si="392"/>
        <v>2017</v>
      </c>
      <c r="G2996" s="2">
        <f t="shared" si="393"/>
        <v>10</v>
      </c>
      <c r="H2996" s="2">
        <f t="shared" si="394"/>
        <v>31</v>
      </c>
      <c r="I2996" s="2" t="str">
        <f t="shared" si="395"/>
        <v>Octubre</v>
      </c>
      <c r="L2996" s="2" t="str">
        <f t="shared" si="426"/>
        <v>ExternoExportaciones e importaciones de bienesMensual4300843069</v>
      </c>
    </row>
    <row r="2997" spans="1:12" ht="15.95" customHeight="1" x14ac:dyDescent="0.2">
      <c r="A2997" s="2" t="s">
        <v>19</v>
      </c>
      <c r="B2997" s="2" t="s">
        <v>47</v>
      </c>
      <c r="C2997" s="2" t="s">
        <v>6</v>
      </c>
      <c r="D2997" s="4">
        <v>43008</v>
      </c>
      <c r="E2997" s="4">
        <v>43069</v>
      </c>
      <c r="F2997" s="2">
        <f t="shared" ref="F2997:F3060" si="427">YEAR(E2997)</f>
        <v>2017</v>
      </c>
      <c r="G2997" s="2">
        <f t="shared" ref="G2997:G3060" si="428">MONTH(E2997)</f>
        <v>11</v>
      </c>
      <c r="H2997" s="2">
        <f t="shared" ref="H2997:H3060" si="429">DAY(E2997)</f>
        <v>30</v>
      </c>
      <c r="I2997" s="2" t="str">
        <f t="shared" ref="I2997:I3060" si="430">CHOOSE(G2997,"Enero","Febrero","Marzo","Abril","Mayo","Junio","Julio","Agosto","Septiembre","Octubre","Noviembre","Diciembre")</f>
        <v>Noviembre</v>
      </c>
      <c r="L2997" s="2" t="str">
        <f t="shared" si="426"/>
        <v>ExternoExportaciones e importaciones de bienesMensual4303943097</v>
      </c>
    </row>
    <row r="2998" spans="1:12" ht="15.95" customHeight="1" x14ac:dyDescent="0.2">
      <c r="A2998" s="2" t="s">
        <v>19</v>
      </c>
      <c r="B2998" s="2" t="s">
        <v>47</v>
      </c>
      <c r="C2998" s="2" t="s">
        <v>6</v>
      </c>
      <c r="D2998" s="4">
        <v>43039</v>
      </c>
      <c r="E2998" s="4">
        <v>43097</v>
      </c>
      <c r="F2998" s="2">
        <f t="shared" si="427"/>
        <v>2017</v>
      </c>
      <c r="G2998" s="2">
        <f t="shared" si="428"/>
        <v>12</v>
      </c>
      <c r="H2998" s="2">
        <f t="shared" si="429"/>
        <v>28</v>
      </c>
      <c r="I2998" s="2" t="str">
        <f t="shared" si="430"/>
        <v>Diciembre</v>
      </c>
      <c r="L2998" s="2" t="str">
        <f t="shared" si="426"/>
        <v>ExternoExportaciones e importaciones de bienesMensual4306943131</v>
      </c>
    </row>
    <row r="2999" spans="1:12" ht="15.95" customHeight="1" x14ac:dyDescent="0.2">
      <c r="A2999" s="2" t="s">
        <v>19</v>
      </c>
      <c r="B2999" s="2" t="s">
        <v>47</v>
      </c>
      <c r="C2999" s="2" t="s">
        <v>6</v>
      </c>
      <c r="D2999" s="4">
        <v>43069</v>
      </c>
      <c r="E2999" s="4">
        <v>43131</v>
      </c>
      <c r="F2999" s="2">
        <f t="shared" si="427"/>
        <v>2018</v>
      </c>
      <c r="G2999" s="2">
        <f t="shared" si="428"/>
        <v>1</v>
      </c>
      <c r="H2999" s="2">
        <f t="shared" si="429"/>
        <v>31</v>
      </c>
      <c r="I2999" s="2" t="str">
        <f t="shared" si="430"/>
        <v>Enero</v>
      </c>
      <c r="L2999" s="2" t="str">
        <f t="shared" ref="L2999:L3030" si="431">CONCATENATE(A3000,B3000,C3000,D3000,E3000,)</f>
        <v>ExternoExportaciones e importaciones de bienesMensual4310043159</v>
      </c>
    </row>
    <row r="3000" spans="1:12" ht="15.95" customHeight="1" x14ac:dyDescent="0.2">
      <c r="A3000" s="2" t="s">
        <v>19</v>
      </c>
      <c r="B3000" s="2" t="s">
        <v>47</v>
      </c>
      <c r="C3000" s="2" t="s">
        <v>6</v>
      </c>
      <c r="D3000" s="4">
        <v>43100</v>
      </c>
      <c r="E3000" s="4">
        <v>43159</v>
      </c>
      <c r="F3000" s="2">
        <f t="shared" si="427"/>
        <v>2018</v>
      </c>
      <c r="G3000" s="2">
        <f t="shared" si="428"/>
        <v>2</v>
      </c>
      <c r="H3000" s="2">
        <f t="shared" si="429"/>
        <v>28</v>
      </c>
      <c r="I3000" s="2" t="str">
        <f t="shared" si="430"/>
        <v>Febrero</v>
      </c>
      <c r="L3000" s="2" t="str">
        <f t="shared" si="431"/>
        <v>ExternoExportaciones e importaciones de bienesMensual4313143187</v>
      </c>
    </row>
    <row r="3001" spans="1:12" ht="15.95" customHeight="1" x14ac:dyDescent="0.2">
      <c r="A3001" s="2" t="s">
        <v>19</v>
      </c>
      <c r="B3001" s="2" t="s">
        <v>47</v>
      </c>
      <c r="C3001" s="2" t="s">
        <v>6</v>
      </c>
      <c r="D3001" s="4">
        <v>43131</v>
      </c>
      <c r="E3001" s="4">
        <v>43187</v>
      </c>
      <c r="F3001" s="2">
        <f t="shared" si="427"/>
        <v>2018</v>
      </c>
      <c r="G3001" s="2">
        <f t="shared" si="428"/>
        <v>3</v>
      </c>
      <c r="H3001" s="2">
        <f t="shared" si="429"/>
        <v>28</v>
      </c>
      <c r="I3001" s="2" t="str">
        <f t="shared" si="430"/>
        <v>Marzo</v>
      </c>
      <c r="L3001" s="2" t="str">
        <f t="shared" si="431"/>
        <v>ExternoExportaciones e importaciones de bienesMensual4315943220</v>
      </c>
    </row>
    <row r="3002" spans="1:12" ht="15.95" customHeight="1" x14ac:dyDescent="0.2">
      <c r="A3002" s="2" t="s">
        <v>19</v>
      </c>
      <c r="B3002" s="2" t="s">
        <v>47</v>
      </c>
      <c r="C3002" s="2" t="s">
        <v>6</v>
      </c>
      <c r="D3002" s="4">
        <v>43159</v>
      </c>
      <c r="E3002" s="4">
        <v>43220</v>
      </c>
      <c r="F3002" s="2">
        <f t="shared" si="427"/>
        <v>2018</v>
      </c>
      <c r="G3002" s="2">
        <f t="shared" si="428"/>
        <v>4</v>
      </c>
      <c r="H3002" s="2">
        <f t="shared" si="429"/>
        <v>30</v>
      </c>
      <c r="I3002" s="2" t="str">
        <f t="shared" si="430"/>
        <v>Abril</v>
      </c>
      <c r="L3002" s="2" t="str">
        <f t="shared" si="431"/>
        <v>ExternoExportaciones e importaciones de bienesMensual4319043251</v>
      </c>
    </row>
    <row r="3003" spans="1:12" ht="15.95" customHeight="1" x14ac:dyDescent="0.2">
      <c r="A3003" s="2" t="s">
        <v>19</v>
      </c>
      <c r="B3003" s="2" t="s">
        <v>47</v>
      </c>
      <c r="C3003" s="2" t="s">
        <v>6</v>
      </c>
      <c r="D3003" s="4">
        <v>43190</v>
      </c>
      <c r="E3003" s="4">
        <v>43251</v>
      </c>
      <c r="F3003" s="2">
        <f t="shared" si="427"/>
        <v>2018</v>
      </c>
      <c r="G3003" s="2">
        <f t="shared" si="428"/>
        <v>5</v>
      </c>
      <c r="H3003" s="2">
        <f t="shared" si="429"/>
        <v>31</v>
      </c>
      <c r="I3003" s="2" t="str">
        <f t="shared" si="430"/>
        <v>Mayo</v>
      </c>
      <c r="L3003" s="2" t="str">
        <f t="shared" si="431"/>
        <v>ExternoExportaciones e importaciones de bienesMensual4322043280</v>
      </c>
    </row>
    <row r="3004" spans="1:12" ht="15.95" customHeight="1" x14ac:dyDescent="0.2">
      <c r="A3004" s="2" t="s">
        <v>19</v>
      </c>
      <c r="B3004" s="2" t="s">
        <v>47</v>
      </c>
      <c r="C3004" s="2" t="s">
        <v>6</v>
      </c>
      <c r="D3004" s="4">
        <v>43220</v>
      </c>
      <c r="E3004" s="4">
        <v>43280</v>
      </c>
      <c r="F3004" s="2">
        <f t="shared" si="427"/>
        <v>2018</v>
      </c>
      <c r="G3004" s="2">
        <f t="shared" si="428"/>
        <v>6</v>
      </c>
      <c r="H3004" s="2">
        <f t="shared" si="429"/>
        <v>29</v>
      </c>
      <c r="I3004" s="2" t="str">
        <f t="shared" si="430"/>
        <v>Junio</v>
      </c>
      <c r="L3004" s="2" t="str">
        <f t="shared" si="431"/>
        <v>ExternoExportaciones e importaciones de bienesMensual4325143311</v>
      </c>
    </row>
    <row r="3005" spans="1:12" ht="15.95" customHeight="1" x14ac:dyDescent="0.2">
      <c r="A3005" s="2" t="s">
        <v>19</v>
      </c>
      <c r="B3005" s="2" t="s">
        <v>47</v>
      </c>
      <c r="C3005" s="2" t="s">
        <v>6</v>
      </c>
      <c r="D3005" s="4">
        <v>43251</v>
      </c>
      <c r="E3005" s="4">
        <v>43311</v>
      </c>
      <c r="F3005" s="2">
        <f t="shared" si="427"/>
        <v>2018</v>
      </c>
      <c r="G3005" s="2">
        <f t="shared" si="428"/>
        <v>7</v>
      </c>
      <c r="H3005" s="2">
        <f t="shared" si="429"/>
        <v>30</v>
      </c>
      <c r="I3005" s="2" t="str">
        <f t="shared" si="430"/>
        <v>Julio</v>
      </c>
      <c r="L3005" s="2" t="str">
        <f t="shared" si="431"/>
        <v>ExternoExportaciones e importaciones de bienesMensual4328143343</v>
      </c>
    </row>
    <row r="3006" spans="1:12" ht="15.95" customHeight="1" x14ac:dyDescent="0.2">
      <c r="A3006" s="2" t="s">
        <v>19</v>
      </c>
      <c r="B3006" s="2" t="s">
        <v>47</v>
      </c>
      <c r="C3006" s="2" t="s">
        <v>6</v>
      </c>
      <c r="D3006" s="4">
        <v>43281</v>
      </c>
      <c r="E3006" s="4">
        <v>43343</v>
      </c>
      <c r="F3006" s="2">
        <f t="shared" si="427"/>
        <v>2018</v>
      </c>
      <c r="G3006" s="2">
        <f t="shared" si="428"/>
        <v>8</v>
      </c>
      <c r="H3006" s="2">
        <f t="shared" si="429"/>
        <v>31</v>
      </c>
      <c r="I3006" s="2" t="str">
        <f t="shared" si="430"/>
        <v>Agosto</v>
      </c>
      <c r="L3006" s="2" t="str">
        <f t="shared" si="431"/>
        <v>ExternoExportaciones e importaciones de bienesMensual4331243371</v>
      </c>
    </row>
    <row r="3007" spans="1:12" ht="15.95" customHeight="1" x14ac:dyDescent="0.2">
      <c r="A3007" s="2" t="s">
        <v>19</v>
      </c>
      <c r="B3007" s="2" t="s">
        <v>47</v>
      </c>
      <c r="C3007" s="2" t="s">
        <v>6</v>
      </c>
      <c r="D3007" s="4">
        <v>43312</v>
      </c>
      <c r="E3007" s="4">
        <v>43371</v>
      </c>
      <c r="F3007" s="2">
        <f t="shared" si="427"/>
        <v>2018</v>
      </c>
      <c r="G3007" s="2">
        <f t="shared" si="428"/>
        <v>9</v>
      </c>
      <c r="H3007" s="2">
        <f t="shared" si="429"/>
        <v>28</v>
      </c>
      <c r="I3007" s="2" t="str">
        <f t="shared" si="430"/>
        <v>Septiembre</v>
      </c>
      <c r="L3007" s="2" t="str">
        <f t="shared" si="431"/>
        <v>ExternoExportaciones e importaciones de bienesMensual4334343404</v>
      </c>
    </row>
    <row r="3008" spans="1:12" ht="15.95" customHeight="1" x14ac:dyDescent="0.2">
      <c r="A3008" s="2" t="s">
        <v>19</v>
      </c>
      <c r="B3008" s="2" t="s">
        <v>47</v>
      </c>
      <c r="C3008" s="2" t="s">
        <v>6</v>
      </c>
      <c r="D3008" s="4">
        <v>43343</v>
      </c>
      <c r="E3008" s="4">
        <v>43404</v>
      </c>
      <c r="F3008" s="2">
        <f t="shared" si="427"/>
        <v>2018</v>
      </c>
      <c r="G3008" s="2">
        <f t="shared" si="428"/>
        <v>10</v>
      </c>
      <c r="H3008" s="2">
        <f t="shared" si="429"/>
        <v>31</v>
      </c>
      <c r="I3008" s="2" t="str">
        <f t="shared" si="430"/>
        <v>Octubre</v>
      </c>
      <c r="L3008" s="2" t="str">
        <f t="shared" si="431"/>
        <v>ExternoExportaciones e importaciones de bienesMensual4337343434</v>
      </c>
    </row>
    <row r="3009" spans="1:12" ht="15.95" customHeight="1" x14ac:dyDescent="0.2">
      <c r="A3009" s="2" t="s">
        <v>19</v>
      </c>
      <c r="B3009" s="2" t="s">
        <v>47</v>
      </c>
      <c r="C3009" s="2" t="s">
        <v>6</v>
      </c>
      <c r="D3009" s="4">
        <v>43373</v>
      </c>
      <c r="E3009" s="4">
        <v>43434</v>
      </c>
      <c r="F3009" s="2">
        <f t="shared" si="427"/>
        <v>2018</v>
      </c>
      <c r="G3009" s="2">
        <f t="shared" si="428"/>
        <v>11</v>
      </c>
      <c r="H3009" s="2">
        <f t="shared" si="429"/>
        <v>30</v>
      </c>
      <c r="I3009" s="2" t="str">
        <f t="shared" si="430"/>
        <v>Noviembre</v>
      </c>
      <c r="L3009" s="2" t="str">
        <f t="shared" si="431"/>
        <v>ExternoExportaciones e importaciones de bienesMensual4340443462</v>
      </c>
    </row>
    <row r="3010" spans="1:12" ht="15.95" customHeight="1" x14ac:dyDescent="0.2">
      <c r="A3010" s="2" t="s">
        <v>19</v>
      </c>
      <c r="B3010" s="2" t="s">
        <v>47</v>
      </c>
      <c r="C3010" s="2" t="s">
        <v>6</v>
      </c>
      <c r="D3010" s="4">
        <v>43404</v>
      </c>
      <c r="E3010" s="4">
        <v>43462</v>
      </c>
      <c r="F3010" s="2">
        <f t="shared" si="427"/>
        <v>2018</v>
      </c>
      <c r="G3010" s="2">
        <f t="shared" si="428"/>
        <v>12</v>
      </c>
      <c r="H3010" s="2">
        <f t="shared" si="429"/>
        <v>28</v>
      </c>
      <c r="I3010" s="2" t="str">
        <f t="shared" si="430"/>
        <v>Diciembre</v>
      </c>
      <c r="L3010" s="2" t="str">
        <f t="shared" si="431"/>
        <v>ExternoExportaciones e importaciones de bienesMensual4343443496</v>
      </c>
    </row>
    <row r="3011" spans="1:12" ht="15.95" customHeight="1" x14ac:dyDescent="0.2">
      <c r="A3011" s="2" t="s">
        <v>19</v>
      </c>
      <c r="B3011" s="2" t="s">
        <v>47</v>
      </c>
      <c r="C3011" s="2" t="s">
        <v>6</v>
      </c>
      <c r="D3011" s="4">
        <v>43434</v>
      </c>
      <c r="E3011" s="4">
        <v>43496</v>
      </c>
      <c r="F3011" s="2">
        <f t="shared" si="427"/>
        <v>2019</v>
      </c>
      <c r="G3011" s="2">
        <f t="shared" si="428"/>
        <v>1</v>
      </c>
      <c r="H3011" s="2">
        <f t="shared" si="429"/>
        <v>31</v>
      </c>
      <c r="I3011" s="2" t="str">
        <f t="shared" si="430"/>
        <v>Enero</v>
      </c>
      <c r="L3011" s="2" t="str">
        <f t="shared" si="431"/>
        <v>ExternoExportaciones e importaciones de bienesMensual4346543524</v>
      </c>
    </row>
    <row r="3012" spans="1:12" ht="15.95" customHeight="1" x14ac:dyDescent="0.2">
      <c r="A3012" s="2" t="s">
        <v>19</v>
      </c>
      <c r="B3012" s="2" t="s">
        <v>47</v>
      </c>
      <c r="C3012" s="2" t="s">
        <v>6</v>
      </c>
      <c r="D3012" s="4">
        <v>43465</v>
      </c>
      <c r="E3012" s="4">
        <v>43524</v>
      </c>
      <c r="F3012" s="2">
        <f t="shared" si="427"/>
        <v>2019</v>
      </c>
      <c r="G3012" s="2">
        <f t="shared" si="428"/>
        <v>2</v>
      </c>
      <c r="H3012" s="2">
        <f t="shared" si="429"/>
        <v>28</v>
      </c>
      <c r="I3012" s="2" t="str">
        <f t="shared" si="430"/>
        <v>Febrero</v>
      </c>
      <c r="L3012" s="2" t="str">
        <f t="shared" si="431"/>
        <v>ExternoExportaciones e importaciones de bienesMensual4349643553</v>
      </c>
    </row>
    <row r="3013" spans="1:12" ht="15.95" customHeight="1" x14ac:dyDescent="0.2">
      <c r="A3013" s="2" t="s">
        <v>19</v>
      </c>
      <c r="B3013" s="2" t="s">
        <v>47</v>
      </c>
      <c r="C3013" s="2" t="s">
        <v>6</v>
      </c>
      <c r="D3013" s="4">
        <v>43496</v>
      </c>
      <c r="E3013" s="4">
        <v>43553</v>
      </c>
      <c r="F3013" s="2">
        <f t="shared" si="427"/>
        <v>2019</v>
      </c>
      <c r="G3013" s="2">
        <f t="shared" si="428"/>
        <v>3</v>
      </c>
      <c r="H3013" s="2">
        <f t="shared" si="429"/>
        <v>29</v>
      </c>
      <c r="I3013" s="2" t="str">
        <f t="shared" si="430"/>
        <v>Marzo</v>
      </c>
      <c r="L3013" s="2" t="str">
        <f t="shared" si="431"/>
        <v>ExternoExportaciones e importaciones de bienesMensual4352443585</v>
      </c>
    </row>
    <row r="3014" spans="1:12" ht="15.95" customHeight="1" x14ac:dyDescent="0.2">
      <c r="A3014" s="2" t="s">
        <v>19</v>
      </c>
      <c r="B3014" s="2" t="s">
        <v>47</v>
      </c>
      <c r="C3014" s="2" t="s">
        <v>6</v>
      </c>
      <c r="D3014" s="4">
        <v>43524</v>
      </c>
      <c r="E3014" s="4">
        <v>43585</v>
      </c>
      <c r="F3014" s="2">
        <f t="shared" si="427"/>
        <v>2019</v>
      </c>
      <c r="G3014" s="2">
        <f t="shared" si="428"/>
        <v>4</v>
      </c>
      <c r="H3014" s="2">
        <f t="shared" si="429"/>
        <v>30</v>
      </c>
      <c r="I3014" s="2" t="str">
        <f t="shared" si="430"/>
        <v>Abril</v>
      </c>
      <c r="L3014" s="2" t="str">
        <f t="shared" si="431"/>
        <v>ExternoExportaciones e importaciones de bienesMensual4355543616</v>
      </c>
    </row>
    <row r="3015" spans="1:12" ht="15.95" customHeight="1" x14ac:dyDescent="0.2">
      <c r="A3015" s="2" t="s">
        <v>19</v>
      </c>
      <c r="B3015" s="2" t="s">
        <v>47</v>
      </c>
      <c r="C3015" s="2" t="s">
        <v>6</v>
      </c>
      <c r="D3015" s="4">
        <v>43555</v>
      </c>
      <c r="E3015" s="4">
        <v>43616</v>
      </c>
      <c r="F3015" s="2">
        <f t="shared" si="427"/>
        <v>2019</v>
      </c>
      <c r="G3015" s="2">
        <f t="shared" si="428"/>
        <v>5</v>
      </c>
      <c r="H3015" s="2">
        <f t="shared" si="429"/>
        <v>31</v>
      </c>
      <c r="I3015" s="2" t="str">
        <f t="shared" si="430"/>
        <v>Mayo</v>
      </c>
      <c r="L3015" s="2" t="str">
        <f t="shared" si="431"/>
        <v>ExternoExportaciones e importaciones de bienesMensual4358543644</v>
      </c>
    </row>
    <row r="3016" spans="1:12" ht="15.95" customHeight="1" x14ac:dyDescent="0.2">
      <c r="A3016" s="2" t="s">
        <v>19</v>
      </c>
      <c r="B3016" s="2" t="s">
        <v>47</v>
      </c>
      <c r="C3016" s="2" t="s">
        <v>6</v>
      </c>
      <c r="D3016" s="4">
        <v>43585</v>
      </c>
      <c r="E3016" s="4">
        <v>43644</v>
      </c>
      <c r="F3016" s="2">
        <f t="shared" si="427"/>
        <v>2019</v>
      </c>
      <c r="G3016" s="2">
        <f t="shared" si="428"/>
        <v>6</v>
      </c>
      <c r="H3016" s="2">
        <f t="shared" si="429"/>
        <v>28</v>
      </c>
      <c r="I3016" s="2" t="str">
        <f t="shared" si="430"/>
        <v>Junio</v>
      </c>
      <c r="L3016" s="2" t="str">
        <f t="shared" si="431"/>
        <v>ExternoExportaciones e importaciones de bienesMensual4361643677</v>
      </c>
    </row>
    <row r="3017" spans="1:12" ht="15.95" customHeight="1" x14ac:dyDescent="0.2">
      <c r="A3017" s="2" t="s">
        <v>19</v>
      </c>
      <c r="B3017" s="2" t="s">
        <v>47</v>
      </c>
      <c r="C3017" s="2" t="s">
        <v>6</v>
      </c>
      <c r="D3017" s="4">
        <v>43616</v>
      </c>
      <c r="E3017" s="4">
        <v>43677</v>
      </c>
      <c r="F3017" s="2">
        <f t="shared" si="427"/>
        <v>2019</v>
      </c>
      <c r="G3017" s="2">
        <f t="shared" si="428"/>
        <v>7</v>
      </c>
      <c r="H3017" s="2">
        <f t="shared" si="429"/>
        <v>31</v>
      </c>
      <c r="I3017" s="2" t="str">
        <f t="shared" si="430"/>
        <v>Julio</v>
      </c>
      <c r="L3017" s="2" t="str">
        <f t="shared" si="431"/>
        <v>ExternoExportaciones e importaciones de bienesMensual4364643707</v>
      </c>
    </row>
    <row r="3018" spans="1:12" ht="15.95" customHeight="1" x14ac:dyDescent="0.2">
      <c r="A3018" s="2" t="s">
        <v>19</v>
      </c>
      <c r="B3018" s="2" t="s">
        <v>47</v>
      </c>
      <c r="C3018" s="2" t="s">
        <v>6</v>
      </c>
      <c r="D3018" s="4">
        <v>43646</v>
      </c>
      <c r="E3018" s="4">
        <v>43707</v>
      </c>
      <c r="F3018" s="2">
        <f t="shared" si="427"/>
        <v>2019</v>
      </c>
      <c r="G3018" s="2">
        <f t="shared" si="428"/>
        <v>8</v>
      </c>
      <c r="H3018" s="2">
        <f t="shared" si="429"/>
        <v>30</v>
      </c>
      <c r="I3018" s="2" t="str">
        <f t="shared" si="430"/>
        <v>Agosto</v>
      </c>
      <c r="L3018" s="2" t="str">
        <f t="shared" si="431"/>
        <v>ExternoExportaciones e importaciones de bienesMensual4367743738</v>
      </c>
    </row>
    <row r="3019" spans="1:12" ht="15.95" customHeight="1" x14ac:dyDescent="0.2">
      <c r="A3019" s="2" t="s">
        <v>19</v>
      </c>
      <c r="B3019" s="2" t="s">
        <v>47</v>
      </c>
      <c r="C3019" s="2" t="s">
        <v>6</v>
      </c>
      <c r="D3019" s="4">
        <v>43677</v>
      </c>
      <c r="E3019" s="4">
        <v>43738</v>
      </c>
      <c r="F3019" s="2">
        <f t="shared" si="427"/>
        <v>2019</v>
      </c>
      <c r="G3019" s="2">
        <f t="shared" si="428"/>
        <v>9</v>
      </c>
      <c r="H3019" s="2">
        <f t="shared" si="429"/>
        <v>30</v>
      </c>
      <c r="I3019" s="2" t="str">
        <f t="shared" si="430"/>
        <v>Septiembre</v>
      </c>
      <c r="L3019" s="2" t="str">
        <f t="shared" si="431"/>
        <v>ExternoExportaciones e importaciones de bienesMensual4370843769</v>
      </c>
    </row>
    <row r="3020" spans="1:12" ht="15.95" customHeight="1" x14ac:dyDescent="0.2">
      <c r="A3020" s="2" t="s">
        <v>19</v>
      </c>
      <c r="B3020" s="2" t="s">
        <v>47</v>
      </c>
      <c r="C3020" s="2" t="s">
        <v>6</v>
      </c>
      <c r="D3020" s="4">
        <v>43708</v>
      </c>
      <c r="E3020" s="4">
        <v>43769</v>
      </c>
      <c r="F3020" s="2">
        <f t="shared" si="427"/>
        <v>2019</v>
      </c>
      <c r="G3020" s="2">
        <f t="shared" si="428"/>
        <v>10</v>
      </c>
      <c r="H3020" s="2">
        <f t="shared" si="429"/>
        <v>31</v>
      </c>
      <c r="I3020" s="2" t="str">
        <f t="shared" si="430"/>
        <v>Octubre</v>
      </c>
      <c r="L3020" s="2" t="str">
        <f t="shared" si="431"/>
        <v>ExternoExportaciones e importaciones de bienesMensual4373843798</v>
      </c>
    </row>
    <row r="3021" spans="1:12" ht="15.95" customHeight="1" x14ac:dyDescent="0.2">
      <c r="A3021" s="2" t="s">
        <v>19</v>
      </c>
      <c r="B3021" s="2" t="s">
        <v>47</v>
      </c>
      <c r="C3021" s="2" t="s">
        <v>6</v>
      </c>
      <c r="D3021" s="4">
        <v>43738</v>
      </c>
      <c r="E3021" s="4">
        <v>43798</v>
      </c>
      <c r="F3021" s="2">
        <f t="shared" si="427"/>
        <v>2019</v>
      </c>
      <c r="G3021" s="2">
        <f t="shared" si="428"/>
        <v>11</v>
      </c>
      <c r="H3021" s="2">
        <f t="shared" si="429"/>
        <v>29</v>
      </c>
      <c r="I3021" s="2" t="str">
        <f t="shared" si="430"/>
        <v>Noviembre</v>
      </c>
      <c r="L3021" s="2" t="str">
        <f t="shared" si="431"/>
        <v>ExternoExportaciones e importaciones de bienesMensual4376943829</v>
      </c>
    </row>
    <row r="3022" spans="1:12" ht="15.95" customHeight="1" x14ac:dyDescent="0.2">
      <c r="A3022" s="2" t="s">
        <v>19</v>
      </c>
      <c r="B3022" s="2" t="s">
        <v>47</v>
      </c>
      <c r="C3022" s="2" t="s">
        <v>6</v>
      </c>
      <c r="D3022" s="4">
        <v>43769</v>
      </c>
      <c r="E3022" s="4">
        <v>43829</v>
      </c>
      <c r="F3022" s="2">
        <f t="shared" si="427"/>
        <v>2019</v>
      </c>
      <c r="G3022" s="2">
        <f t="shared" si="428"/>
        <v>12</v>
      </c>
      <c r="H3022" s="2">
        <f t="shared" si="429"/>
        <v>30</v>
      </c>
      <c r="I3022" s="2" t="str">
        <f t="shared" si="430"/>
        <v>Diciembre</v>
      </c>
      <c r="L3022" s="2" t="str">
        <f t="shared" si="431"/>
        <v>ExternoExportaciones e importaciones de bienesMensual4379943861</v>
      </c>
    </row>
    <row r="3023" spans="1:12" ht="15.95" customHeight="1" x14ac:dyDescent="0.2">
      <c r="A3023" s="2" t="s">
        <v>19</v>
      </c>
      <c r="B3023" s="2" t="s">
        <v>47</v>
      </c>
      <c r="C3023" s="2" t="s">
        <v>6</v>
      </c>
      <c r="D3023" s="4">
        <v>43799</v>
      </c>
      <c r="E3023" s="4">
        <v>43861</v>
      </c>
      <c r="F3023" s="2">
        <f t="shared" si="427"/>
        <v>2020</v>
      </c>
      <c r="G3023" s="2">
        <f t="shared" si="428"/>
        <v>1</v>
      </c>
      <c r="H3023" s="2">
        <f t="shared" si="429"/>
        <v>31</v>
      </c>
      <c r="I3023" s="2" t="str">
        <f t="shared" si="430"/>
        <v>Enero</v>
      </c>
      <c r="L3023" s="2" t="str">
        <f t="shared" si="431"/>
        <v>ExternoExportaciones e importaciones de bienesMensual4383043889</v>
      </c>
    </row>
    <row r="3024" spans="1:12" ht="15.95" customHeight="1" x14ac:dyDescent="0.2">
      <c r="A3024" s="2" t="s">
        <v>19</v>
      </c>
      <c r="B3024" s="2" t="s">
        <v>47</v>
      </c>
      <c r="C3024" s="2" t="s">
        <v>6</v>
      </c>
      <c r="D3024" s="4">
        <v>43830</v>
      </c>
      <c r="E3024" s="4">
        <v>43889</v>
      </c>
      <c r="F3024" s="2">
        <f t="shared" si="427"/>
        <v>2020</v>
      </c>
      <c r="G3024" s="2">
        <f t="shared" si="428"/>
        <v>2</v>
      </c>
      <c r="H3024" s="2">
        <f t="shared" si="429"/>
        <v>28</v>
      </c>
      <c r="I3024" s="2" t="str">
        <f t="shared" si="430"/>
        <v>Febrero</v>
      </c>
      <c r="L3024" s="2" t="str">
        <f t="shared" si="431"/>
        <v>ExternoExportaciones e importaciones de bienesMensual4386143921</v>
      </c>
    </row>
    <row r="3025" spans="1:12" ht="15.95" customHeight="1" x14ac:dyDescent="0.2">
      <c r="A3025" s="2" t="s">
        <v>19</v>
      </c>
      <c r="B3025" s="2" t="s">
        <v>47</v>
      </c>
      <c r="C3025" s="2" t="s">
        <v>6</v>
      </c>
      <c r="D3025" s="4">
        <v>43861</v>
      </c>
      <c r="E3025" s="4">
        <v>43921</v>
      </c>
      <c r="F3025" s="2">
        <f t="shared" si="427"/>
        <v>2020</v>
      </c>
      <c r="G3025" s="2">
        <f t="shared" si="428"/>
        <v>3</v>
      </c>
      <c r="H3025" s="2">
        <f t="shared" si="429"/>
        <v>31</v>
      </c>
      <c r="I3025" s="2" t="str">
        <f t="shared" si="430"/>
        <v>Marzo</v>
      </c>
      <c r="L3025" s="2" t="str">
        <f t="shared" si="431"/>
        <v>ExternoExportaciones e importaciones de bienesMensual4389043951</v>
      </c>
    </row>
    <row r="3026" spans="1:12" ht="15.95" customHeight="1" x14ac:dyDescent="0.2">
      <c r="A3026" s="2" t="s">
        <v>19</v>
      </c>
      <c r="B3026" s="2" t="s">
        <v>47</v>
      </c>
      <c r="C3026" s="2" t="s">
        <v>6</v>
      </c>
      <c r="D3026" s="4">
        <v>43890</v>
      </c>
      <c r="E3026" s="4">
        <v>43951</v>
      </c>
      <c r="F3026" s="2">
        <f t="shared" si="427"/>
        <v>2020</v>
      </c>
      <c r="G3026" s="2">
        <f t="shared" si="428"/>
        <v>4</v>
      </c>
      <c r="H3026" s="2">
        <f t="shared" si="429"/>
        <v>30</v>
      </c>
      <c r="I3026" s="2" t="str">
        <f t="shared" si="430"/>
        <v>Abril</v>
      </c>
      <c r="L3026" s="2" t="str">
        <f t="shared" si="431"/>
        <v>ExternoExportaciones e importaciones de bienesMensual4392143980</v>
      </c>
    </row>
    <row r="3027" spans="1:12" ht="15.95" customHeight="1" x14ac:dyDescent="0.2">
      <c r="A3027" s="2" t="s">
        <v>19</v>
      </c>
      <c r="B3027" s="2" t="s">
        <v>47</v>
      </c>
      <c r="C3027" s="2" t="s">
        <v>6</v>
      </c>
      <c r="D3027" s="4">
        <v>43921</v>
      </c>
      <c r="E3027" s="4">
        <v>43980</v>
      </c>
      <c r="F3027" s="2">
        <f t="shared" si="427"/>
        <v>2020</v>
      </c>
      <c r="G3027" s="2">
        <f t="shared" si="428"/>
        <v>5</v>
      </c>
      <c r="H3027" s="2">
        <f t="shared" si="429"/>
        <v>29</v>
      </c>
      <c r="I3027" s="2" t="str">
        <f t="shared" si="430"/>
        <v>Mayo</v>
      </c>
      <c r="L3027" s="2" t="str">
        <f t="shared" si="431"/>
        <v>ExternoExportaciones e importaciones de bienesMensual4395144012</v>
      </c>
    </row>
    <row r="3028" spans="1:12" ht="15.95" customHeight="1" x14ac:dyDescent="0.2">
      <c r="A3028" s="2" t="s">
        <v>19</v>
      </c>
      <c r="B3028" s="2" t="s">
        <v>47</v>
      </c>
      <c r="C3028" s="2" t="s">
        <v>6</v>
      </c>
      <c r="D3028" s="4">
        <v>43951</v>
      </c>
      <c r="E3028" s="4">
        <v>44012</v>
      </c>
      <c r="F3028" s="2">
        <f t="shared" si="427"/>
        <v>2020</v>
      </c>
      <c r="G3028" s="2">
        <f t="shared" si="428"/>
        <v>6</v>
      </c>
      <c r="H3028" s="2">
        <f t="shared" si="429"/>
        <v>30</v>
      </c>
      <c r="I3028" s="2" t="str">
        <f t="shared" si="430"/>
        <v>Junio</v>
      </c>
      <c r="L3028" s="2" t="str">
        <f t="shared" si="431"/>
        <v>ExternoExportaciones e importaciones de bienesMensual4398244043</v>
      </c>
    </row>
    <row r="3029" spans="1:12" ht="15.95" customHeight="1" x14ac:dyDescent="0.2">
      <c r="A3029" s="2" t="s">
        <v>19</v>
      </c>
      <c r="B3029" s="2" t="s">
        <v>47</v>
      </c>
      <c r="C3029" s="2" t="s">
        <v>6</v>
      </c>
      <c r="D3029" s="4">
        <v>43982</v>
      </c>
      <c r="E3029" s="4">
        <v>44043</v>
      </c>
      <c r="F3029" s="2">
        <f t="shared" si="427"/>
        <v>2020</v>
      </c>
      <c r="G3029" s="2">
        <f t="shared" si="428"/>
        <v>7</v>
      </c>
      <c r="H3029" s="2">
        <f t="shared" si="429"/>
        <v>31</v>
      </c>
      <c r="I3029" s="2" t="str">
        <f t="shared" si="430"/>
        <v>Julio</v>
      </c>
      <c r="L3029" s="2" t="str">
        <f t="shared" si="431"/>
        <v>ExternoExportaciones e importaciones de bienesMensual4401244074</v>
      </c>
    </row>
    <row r="3030" spans="1:12" ht="15.95" customHeight="1" x14ac:dyDescent="0.2">
      <c r="A3030" s="2" t="s">
        <v>19</v>
      </c>
      <c r="B3030" s="2" t="s">
        <v>47</v>
      </c>
      <c r="C3030" s="2" t="s">
        <v>6</v>
      </c>
      <c r="D3030" s="4">
        <v>44012</v>
      </c>
      <c r="E3030" s="4">
        <v>44074</v>
      </c>
      <c r="F3030" s="2">
        <f t="shared" si="427"/>
        <v>2020</v>
      </c>
      <c r="G3030" s="2">
        <f t="shared" si="428"/>
        <v>8</v>
      </c>
      <c r="H3030" s="2">
        <f t="shared" si="429"/>
        <v>31</v>
      </c>
      <c r="I3030" s="2" t="str">
        <f t="shared" si="430"/>
        <v>Agosto</v>
      </c>
      <c r="L3030" s="2" t="str">
        <f t="shared" si="431"/>
        <v>ExternoExportaciones e importaciones de bienesMensual4404344104</v>
      </c>
    </row>
    <row r="3031" spans="1:12" ht="15.95" customHeight="1" x14ac:dyDescent="0.2">
      <c r="A3031" s="2" t="s">
        <v>19</v>
      </c>
      <c r="B3031" s="2" t="s">
        <v>47</v>
      </c>
      <c r="C3031" s="2" t="s">
        <v>6</v>
      </c>
      <c r="D3031" s="4">
        <v>44043</v>
      </c>
      <c r="E3031" s="4">
        <v>44104</v>
      </c>
      <c r="F3031" s="2">
        <f t="shared" si="427"/>
        <v>2020</v>
      </c>
      <c r="G3031" s="2">
        <f t="shared" si="428"/>
        <v>9</v>
      </c>
      <c r="H3031" s="2">
        <f t="shared" si="429"/>
        <v>30</v>
      </c>
      <c r="I3031" s="2" t="str">
        <f t="shared" si="430"/>
        <v>Septiembre</v>
      </c>
      <c r="L3031" s="2" t="str">
        <f t="shared" ref="L3031:L3062" si="432">CONCATENATE(A3032,B3032,C3032,D3032,E3032,)</f>
        <v>ExternoExportaciones e importaciones de bienesMensual4407444134</v>
      </c>
    </row>
    <row r="3032" spans="1:12" ht="15.95" customHeight="1" x14ac:dyDescent="0.2">
      <c r="A3032" s="2" t="s">
        <v>19</v>
      </c>
      <c r="B3032" s="2" t="s">
        <v>47</v>
      </c>
      <c r="C3032" s="2" t="s">
        <v>6</v>
      </c>
      <c r="D3032" s="4">
        <v>44074</v>
      </c>
      <c r="E3032" s="4">
        <v>44134</v>
      </c>
      <c r="F3032" s="2">
        <f t="shared" si="427"/>
        <v>2020</v>
      </c>
      <c r="G3032" s="2">
        <f t="shared" si="428"/>
        <v>10</v>
      </c>
      <c r="H3032" s="2">
        <f t="shared" si="429"/>
        <v>30</v>
      </c>
      <c r="I3032" s="2" t="str">
        <f t="shared" si="430"/>
        <v>Octubre</v>
      </c>
      <c r="L3032" s="2" t="str">
        <f t="shared" si="432"/>
        <v>ExternoExportaciones e importaciones de bienesMensual4410444165</v>
      </c>
    </row>
    <row r="3033" spans="1:12" ht="15.95" customHeight="1" x14ac:dyDescent="0.2">
      <c r="A3033" s="2" t="s">
        <v>19</v>
      </c>
      <c r="B3033" s="2" t="s">
        <v>47</v>
      </c>
      <c r="C3033" s="2" t="s">
        <v>6</v>
      </c>
      <c r="D3033" s="4">
        <v>44104</v>
      </c>
      <c r="E3033" s="4">
        <v>44165</v>
      </c>
      <c r="F3033" s="2">
        <f t="shared" si="427"/>
        <v>2020</v>
      </c>
      <c r="G3033" s="2">
        <f t="shared" si="428"/>
        <v>11</v>
      </c>
      <c r="H3033" s="2">
        <f t="shared" si="429"/>
        <v>30</v>
      </c>
      <c r="I3033" s="2" t="str">
        <f t="shared" si="430"/>
        <v>Noviembre</v>
      </c>
      <c r="L3033" s="2" t="str">
        <f t="shared" si="432"/>
        <v>ExternoExportaciones e importaciones de bienesMensual4413544195</v>
      </c>
    </row>
    <row r="3034" spans="1:12" ht="15.95" customHeight="1" x14ac:dyDescent="0.2">
      <c r="A3034" s="2" t="s">
        <v>19</v>
      </c>
      <c r="B3034" s="2" t="s">
        <v>47</v>
      </c>
      <c r="C3034" s="2" t="s">
        <v>6</v>
      </c>
      <c r="D3034" s="4">
        <v>44135</v>
      </c>
      <c r="E3034" s="4">
        <v>44195</v>
      </c>
      <c r="F3034" s="2">
        <f t="shared" si="427"/>
        <v>2020</v>
      </c>
      <c r="G3034" s="2">
        <f t="shared" si="428"/>
        <v>12</v>
      </c>
      <c r="H3034" s="2">
        <f t="shared" si="429"/>
        <v>30</v>
      </c>
      <c r="I3034" s="2" t="str">
        <f t="shared" si="430"/>
        <v>Diciembre</v>
      </c>
      <c r="L3034" s="2" t="str">
        <f t="shared" si="432"/>
        <v>ExternoExportaciones e importaciones de bienesMensual4416544225</v>
      </c>
    </row>
    <row r="3035" spans="1:12" ht="15.95" customHeight="1" x14ac:dyDescent="0.2">
      <c r="A3035" s="2" t="s">
        <v>19</v>
      </c>
      <c r="B3035" s="2" t="s">
        <v>47</v>
      </c>
      <c r="C3035" s="2" t="s">
        <v>6</v>
      </c>
      <c r="D3035" s="4">
        <v>44165</v>
      </c>
      <c r="E3035" s="4">
        <v>44225</v>
      </c>
      <c r="F3035" s="2">
        <f t="shared" si="427"/>
        <v>2021</v>
      </c>
      <c r="G3035" s="2">
        <f t="shared" si="428"/>
        <v>1</v>
      </c>
      <c r="H3035" s="2">
        <f t="shared" si="429"/>
        <v>29</v>
      </c>
      <c r="I3035" s="2" t="str">
        <f t="shared" si="430"/>
        <v>Enero</v>
      </c>
      <c r="L3035" s="2" t="str">
        <f t="shared" si="432"/>
        <v>ExternoExportaciones e importaciones de bienesMensual4419644253</v>
      </c>
    </row>
    <row r="3036" spans="1:12" ht="15.95" customHeight="1" x14ac:dyDescent="0.2">
      <c r="A3036" s="2" t="s">
        <v>19</v>
      </c>
      <c r="B3036" s="2" t="s">
        <v>47</v>
      </c>
      <c r="C3036" s="2" t="s">
        <v>6</v>
      </c>
      <c r="D3036" s="4">
        <v>44196</v>
      </c>
      <c r="E3036" s="4">
        <v>44253</v>
      </c>
      <c r="F3036" s="2">
        <f t="shared" si="427"/>
        <v>2021</v>
      </c>
      <c r="G3036" s="2">
        <f t="shared" si="428"/>
        <v>2</v>
      </c>
      <c r="H3036" s="2">
        <f t="shared" si="429"/>
        <v>26</v>
      </c>
      <c r="I3036" s="2" t="str">
        <f t="shared" si="430"/>
        <v>Febrero</v>
      </c>
      <c r="L3036" s="2" t="str">
        <f t="shared" si="432"/>
        <v>ExternoExportaciones e importaciones de bienesMensual4422744286</v>
      </c>
    </row>
    <row r="3037" spans="1:12" ht="15.95" customHeight="1" x14ac:dyDescent="0.2">
      <c r="A3037" s="2" t="s">
        <v>19</v>
      </c>
      <c r="B3037" s="2" t="s">
        <v>47</v>
      </c>
      <c r="C3037" s="2" t="s">
        <v>6</v>
      </c>
      <c r="D3037" s="4">
        <v>44227</v>
      </c>
      <c r="E3037" s="4">
        <v>44286</v>
      </c>
      <c r="F3037" s="2">
        <f t="shared" si="427"/>
        <v>2021</v>
      </c>
      <c r="G3037" s="2">
        <f t="shared" si="428"/>
        <v>3</v>
      </c>
      <c r="H3037" s="2">
        <f t="shared" si="429"/>
        <v>31</v>
      </c>
      <c r="I3037" s="2" t="str">
        <f t="shared" si="430"/>
        <v>Marzo</v>
      </c>
      <c r="L3037" s="2" t="str">
        <f t="shared" si="432"/>
        <v>ExternoExportaciones e importaciones de bienesMensual4425544316</v>
      </c>
    </row>
    <row r="3038" spans="1:12" ht="15.95" customHeight="1" x14ac:dyDescent="0.2">
      <c r="A3038" s="2" t="s">
        <v>19</v>
      </c>
      <c r="B3038" s="2" t="s">
        <v>47</v>
      </c>
      <c r="C3038" s="2" t="s">
        <v>6</v>
      </c>
      <c r="D3038" s="4">
        <v>44255</v>
      </c>
      <c r="E3038" s="4">
        <v>44316</v>
      </c>
      <c r="F3038" s="2">
        <f t="shared" si="427"/>
        <v>2021</v>
      </c>
      <c r="G3038" s="2">
        <f t="shared" si="428"/>
        <v>4</v>
      </c>
      <c r="H3038" s="2">
        <f t="shared" si="429"/>
        <v>30</v>
      </c>
      <c r="I3038" s="2" t="str">
        <f t="shared" si="430"/>
        <v>Abril</v>
      </c>
      <c r="L3038" s="2" t="str">
        <f t="shared" si="432"/>
        <v>ExternoExportaciones e importaciones de bienesMensual4428644347</v>
      </c>
    </row>
    <row r="3039" spans="1:12" ht="15.95" customHeight="1" x14ac:dyDescent="0.2">
      <c r="A3039" s="2" t="s">
        <v>19</v>
      </c>
      <c r="B3039" s="2" t="s">
        <v>47</v>
      </c>
      <c r="C3039" s="2" t="s">
        <v>6</v>
      </c>
      <c r="D3039" s="4">
        <v>44286</v>
      </c>
      <c r="E3039" s="4">
        <v>44347</v>
      </c>
      <c r="F3039" s="2">
        <f t="shared" si="427"/>
        <v>2021</v>
      </c>
      <c r="G3039" s="2">
        <f t="shared" si="428"/>
        <v>5</v>
      </c>
      <c r="H3039" s="2">
        <f t="shared" si="429"/>
        <v>31</v>
      </c>
      <c r="I3039" s="2" t="str">
        <f t="shared" si="430"/>
        <v>Mayo</v>
      </c>
      <c r="L3039" s="2" t="str">
        <f t="shared" si="432"/>
        <v>ExternoExportaciones e importaciones de bienesMensual4431644377</v>
      </c>
    </row>
    <row r="3040" spans="1:12" ht="15.95" customHeight="1" x14ac:dyDescent="0.2">
      <c r="A3040" s="2" t="s">
        <v>19</v>
      </c>
      <c r="B3040" s="2" t="s">
        <v>47</v>
      </c>
      <c r="C3040" s="2" t="s">
        <v>6</v>
      </c>
      <c r="D3040" s="4">
        <v>44316</v>
      </c>
      <c r="E3040" s="4">
        <v>44377</v>
      </c>
      <c r="F3040" s="2">
        <f t="shared" si="427"/>
        <v>2021</v>
      </c>
      <c r="G3040" s="2">
        <f t="shared" si="428"/>
        <v>6</v>
      </c>
      <c r="H3040" s="2">
        <f t="shared" si="429"/>
        <v>30</v>
      </c>
      <c r="I3040" s="2" t="str">
        <f t="shared" si="430"/>
        <v>Junio</v>
      </c>
      <c r="L3040" s="2" t="str">
        <f t="shared" si="432"/>
        <v>ExternoExportaciones e importaciones de bienesMensual4434744407</v>
      </c>
    </row>
    <row r="3041" spans="1:12" ht="15.95" customHeight="1" x14ac:dyDescent="0.2">
      <c r="A3041" s="2" t="s">
        <v>19</v>
      </c>
      <c r="B3041" s="2" t="s">
        <v>47</v>
      </c>
      <c r="C3041" s="2" t="s">
        <v>6</v>
      </c>
      <c r="D3041" s="4">
        <v>44347</v>
      </c>
      <c r="E3041" s="4">
        <v>44407</v>
      </c>
      <c r="F3041" s="2">
        <f t="shared" si="427"/>
        <v>2021</v>
      </c>
      <c r="G3041" s="2">
        <f t="shared" si="428"/>
        <v>7</v>
      </c>
      <c r="H3041" s="2">
        <f t="shared" si="429"/>
        <v>30</v>
      </c>
      <c r="I3041" s="2" t="str">
        <f t="shared" si="430"/>
        <v>Julio</v>
      </c>
      <c r="L3041" s="2" t="str">
        <f t="shared" si="432"/>
        <v>ExternoExportaciones e importaciones de bienesMensual4437744439</v>
      </c>
    </row>
    <row r="3042" spans="1:12" ht="15.95" customHeight="1" x14ac:dyDescent="0.2">
      <c r="A3042" s="2" t="s">
        <v>19</v>
      </c>
      <c r="B3042" s="2" t="s">
        <v>47</v>
      </c>
      <c r="C3042" s="2" t="s">
        <v>6</v>
      </c>
      <c r="D3042" s="4">
        <v>44377</v>
      </c>
      <c r="E3042" s="4">
        <v>44439</v>
      </c>
      <c r="F3042" s="2">
        <f t="shared" si="427"/>
        <v>2021</v>
      </c>
      <c r="G3042" s="2">
        <f t="shared" si="428"/>
        <v>8</v>
      </c>
      <c r="H3042" s="2">
        <f t="shared" si="429"/>
        <v>31</v>
      </c>
      <c r="I3042" s="2" t="str">
        <f t="shared" si="430"/>
        <v>Agosto</v>
      </c>
      <c r="L3042" s="2" t="str">
        <f t="shared" si="432"/>
        <v>ExternoExportaciones e importaciones de bienesMensual4440844469</v>
      </c>
    </row>
    <row r="3043" spans="1:12" ht="15.95" customHeight="1" x14ac:dyDescent="0.2">
      <c r="A3043" s="2" t="s">
        <v>19</v>
      </c>
      <c r="B3043" s="2" t="s">
        <v>47</v>
      </c>
      <c r="C3043" s="2" t="s">
        <v>6</v>
      </c>
      <c r="D3043" s="4">
        <v>44408</v>
      </c>
      <c r="E3043" s="4">
        <v>44469</v>
      </c>
      <c r="F3043" s="2">
        <f t="shared" si="427"/>
        <v>2021</v>
      </c>
      <c r="G3043" s="2">
        <f t="shared" si="428"/>
        <v>9</v>
      </c>
      <c r="H3043" s="2">
        <f t="shared" si="429"/>
        <v>30</v>
      </c>
      <c r="I3043" s="2" t="str">
        <f t="shared" si="430"/>
        <v>Septiembre</v>
      </c>
      <c r="L3043" s="2" t="str">
        <f t="shared" si="432"/>
        <v>ExternoExportaciones e importaciones de bienesMensual4443944498</v>
      </c>
    </row>
    <row r="3044" spans="1:12" ht="15.95" customHeight="1" x14ac:dyDescent="0.2">
      <c r="A3044" s="2" t="s">
        <v>19</v>
      </c>
      <c r="B3044" s="2" t="s">
        <v>47</v>
      </c>
      <c r="C3044" s="2" t="s">
        <v>6</v>
      </c>
      <c r="D3044" s="4">
        <v>44439</v>
      </c>
      <c r="E3044" s="4">
        <v>44498</v>
      </c>
      <c r="F3044" s="2">
        <f t="shared" si="427"/>
        <v>2021</v>
      </c>
      <c r="G3044" s="2">
        <f t="shared" si="428"/>
        <v>10</v>
      </c>
      <c r="H3044" s="2">
        <f t="shared" si="429"/>
        <v>29</v>
      </c>
      <c r="I3044" s="2" t="str">
        <f t="shared" si="430"/>
        <v>Octubre</v>
      </c>
      <c r="L3044" s="2" t="str">
        <f t="shared" si="432"/>
        <v>ExternoExportaciones e importaciones de bienesMensual4446944530</v>
      </c>
    </row>
    <row r="3045" spans="1:12" ht="15.95" customHeight="1" x14ac:dyDescent="0.2">
      <c r="A3045" s="2" t="s">
        <v>19</v>
      </c>
      <c r="B3045" s="2" t="s">
        <v>47</v>
      </c>
      <c r="C3045" s="2" t="s">
        <v>6</v>
      </c>
      <c r="D3045" s="4">
        <v>44469</v>
      </c>
      <c r="E3045" s="4">
        <v>44530</v>
      </c>
      <c r="F3045" s="2">
        <f t="shared" si="427"/>
        <v>2021</v>
      </c>
      <c r="G3045" s="2">
        <f t="shared" si="428"/>
        <v>11</v>
      </c>
      <c r="H3045" s="2">
        <f t="shared" si="429"/>
        <v>30</v>
      </c>
      <c r="I3045" s="2" t="str">
        <f t="shared" si="430"/>
        <v>Noviembre</v>
      </c>
      <c r="L3045" s="2" t="str">
        <f t="shared" si="432"/>
        <v>ExternoExportaciones e importaciones de bienesMensual4450044560</v>
      </c>
    </row>
    <row r="3046" spans="1:12" ht="15.95" customHeight="1" x14ac:dyDescent="0.2">
      <c r="A3046" s="2" t="s">
        <v>19</v>
      </c>
      <c r="B3046" s="2" t="s">
        <v>47</v>
      </c>
      <c r="C3046" s="2" t="s">
        <v>6</v>
      </c>
      <c r="D3046" s="4">
        <v>44500</v>
      </c>
      <c r="E3046" s="4">
        <v>44560</v>
      </c>
      <c r="F3046" s="2">
        <f t="shared" si="427"/>
        <v>2021</v>
      </c>
      <c r="G3046" s="2">
        <f t="shared" si="428"/>
        <v>12</v>
      </c>
      <c r="H3046" s="2">
        <f t="shared" si="429"/>
        <v>30</v>
      </c>
      <c r="I3046" s="2" t="str">
        <f t="shared" si="430"/>
        <v>Diciembre</v>
      </c>
      <c r="L3046" s="2" t="str">
        <f t="shared" si="432"/>
        <v>ExternoExportaciones e importaciones de bienesMensual4453044592</v>
      </c>
    </row>
    <row r="3047" spans="1:12" ht="15.95" customHeight="1" x14ac:dyDescent="0.2">
      <c r="A3047" s="2" t="s">
        <v>19</v>
      </c>
      <c r="B3047" s="2" t="s">
        <v>47</v>
      </c>
      <c r="C3047" s="2" t="s">
        <v>6</v>
      </c>
      <c r="D3047" s="4">
        <v>44530</v>
      </c>
      <c r="E3047" s="4">
        <v>44592</v>
      </c>
      <c r="F3047" s="2">
        <f t="shared" si="427"/>
        <v>2022</v>
      </c>
      <c r="G3047" s="2">
        <f t="shared" si="428"/>
        <v>1</v>
      </c>
      <c r="H3047" s="2">
        <f t="shared" si="429"/>
        <v>31</v>
      </c>
      <c r="I3047" s="2" t="str">
        <f t="shared" si="430"/>
        <v>Enero</v>
      </c>
      <c r="L3047" s="2" t="str">
        <f t="shared" si="432"/>
        <v>ExternoExportaciones e importaciones de bienesMensual4456144620</v>
      </c>
    </row>
    <row r="3048" spans="1:12" ht="15.95" customHeight="1" x14ac:dyDescent="0.2">
      <c r="A3048" s="2" t="s">
        <v>19</v>
      </c>
      <c r="B3048" s="2" t="s">
        <v>47</v>
      </c>
      <c r="C3048" s="2" t="s">
        <v>6</v>
      </c>
      <c r="D3048" s="4">
        <v>44561</v>
      </c>
      <c r="E3048" s="4">
        <v>44620</v>
      </c>
      <c r="F3048" s="2">
        <f t="shared" si="427"/>
        <v>2022</v>
      </c>
      <c r="G3048" s="2">
        <f t="shared" si="428"/>
        <v>2</v>
      </c>
      <c r="H3048" s="2">
        <f t="shared" si="429"/>
        <v>28</v>
      </c>
      <c r="I3048" s="2" t="str">
        <f t="shared" si="430"/>
        <v>Febrero</v>
      </c>
      <c r="L3048" s="2" t="str">
        <f t="shared" si="432"/>
        <v>ExternoExportaciones e importaciones de bienesMensual4459244651</v>
      </c>
    </row>
    <row r="3049" spans="1:12" ht="15.95" customHeight="1" x14ac:dyDescent="0.2">
      <c r="A3049" s="2" t="s">
        <v>19</v>
      </c>
      <c r="B3049" s="2" t="s">
        <v>47</v>
      </c>
      <c r="C3049" s="2" t="s">
        <v>6</v>
      </c>
      <c r="D3049" s="4">
        <v>44592</v>
      </c>
      <c r="E3049" s="4">
        <v>44651</v>
      </c>
      <c r="F3049" s="2">
        <f t="shared" si="427"/>
        <v>2022</v>
      </c>
      <c r="G3049" s="2">
        <f t="shared" si="428"/>
        <v>3</v>
      </c>
      <c r="H3049" s="2">
        <f t="shared" si="429"/>
        <v>31</v>
      </c>
      <c r="I3049" s="2" t="str">
        <f t="shared" si="430"/>
        <v>Marzo</v>
      </c>
      <c r="L3049" s="2" t="str">
        <f t="shared" si="432"/>
        <v>ExternoExportaciones e importaciones de bienesMensual4462044680</v>
      </c>
    </row>
    <row r="3050" spans="1:12" ht="15.95" customHeight="1" x14ac:dyDescent="0.2">
      <c r="A3050" s="2" t="s">
        <v>19</v>
      </c>
      <c r="B3050" s="2" t="s">
        <v>47</v>
      </c>
      <c r="C3050" s="2" t="s">
        <v>6</v>
      </c>
      <c r="D3050" s="4">
        <v>44620</v>
      </c>
      <c r="E3050" s="4">
        <v>44680</v>
      </c>
      <c r="F3050" s="2">
        <f t="shared" si="427"/>
        <v>2022</v>
      </c>
      <c r="G3050" s="2">
        <f t="shared" si="428"/>
        <v>4</v>
      </c>
      <c r="H3050" s="2">
        <f t="shared" si="429"/>
        <v>29</v>
      </c>
      <c r="I3050" s="2" t="str">
        <f t="shared" si="430"/>
        <v>Abril</v>
      </c>
      <c r="L3050" s="2" t="str">
        <f t="shared" si="432"/>
        <v>ExternoExportaciones e importaciones de bienesMensual4465144712</v>
      </c>
    </row>
    <row r="3051" spans="1:12" ht="15.95" customHeight="1" x14ac:dyDescent="0.2">
      <c r="A3051" s="2" t="s">
        <v>19</v>
      </c>
      <c r="B3051" s="2" t="s">
        <v>47</v>
      </c>
      <c r="C3051" s="2" t="s">
        <v>6</v>
      </c>
      <c r="D3051" s="4">
        <v>44651</v>
      </c>
      <c r="E3051" s="4">
        <v>44712</v>
      </c>
      <c r="F3051" s="2">
        <f t="shared" si="427"/>
        <v>2022</v>
      </c>
      <c r="G3051" s="2">
        <f t="shared" si="428"/>
        <v>5</v>
      </c>
      <c r="H3051" s="2">
        <f t="shared" si="429"/>
        <v>31</v>
      </c>
      <c r="I3051" s="2" t="str">
        <f t="shared" si="430"/>
        <v>Mayo</v>
      </c>
      <c r="L3051" s="2" t="str">
        <f t="shared" si="432"/>
        <v>ExternoExportaciones e importaciones de bienesMensual4468144742</v>
      </c>
    </row>
    <row r="3052" spans="1:12" ht="15.95" customHeight="1" x14ac:dyDescent="0.2">
      <c r="A3052" s="2" t="s">
        <v>19</v>
      </c>
      <c r="B3052" s="2" t="s">
        <v>47</v>
      </c>
      <c r="C3052" s="2" t="s">
        <v>6</v>
      </c>
      <c r="D3052" s="4">
        <v>44681</v>
      </c>
      <c r="E3052" s="4">
        <v>44742</v>
      </c>
      <c r="F3052" s="2">
        <f t="shared" si="427"/>
        <v>2022</v>
      </c>
      <c r="G3052" s="2">
        <f t="shared" si="428"/>
        <v>6</v>
      </c>
      <c r="H3052" s="2">
        <f t="shared" si="429"/>
        <v>30</v>
      </c>
      <c r="I3052" s="2" t="str">
        <f t="shared" si="430"/>
        <v>Junio</v>
      </c>
      <c r="L3052" s="2" t="str">
        <f t="shared" si="432"/>
        <v>ExternoExportaciones e importaciones de bienesMensual4471244771</v>
      </c>
    </row>
    <row r="3053" spans="1:12" ht="15.95" customHeight="1" x14ac:dyDescent="0.2">
      <c r="A3053" s="2" t="s">
        <v>19</v>
      </c>
      <c r="B3053" s="2" t="s">
        <v>47</v>
      </c>
      <c r="C3053" s="2" t="s">
        <v>6</v>
      </c>
      <c r="D3053" s="4">
        <v>44712</v>
      </c>
      <c r="E3053" s="4">
        <v>44771</v>
      </c>
      <c r="F3053" s="2">
        <f t="shared" si="427"/>
        <v>2022</v>
      </c>
      <c r="G3053" s="2">
        <f t="shared" si="428"/>
        <v>7</v>
      </c>
      <c r="H3053" s="2">
        <f t="shared" si="429"/>
        <v>29</v>
      </c>
      <c r="I3053" s="2" t="str">
        <f t="shared" si="430"/>
        <v>Julio</v>
      </c>
      <c r="L3053" s="2" t="str">
        <f t="shared" si="432"/>
        <v>ExternoExportaciones e importaciones de bienesMensual4474244804</v>
      </c>
    </row>
    <row r="3054" spans="1:12" ht="15.95" customHeight="1" x14ac:dyDescent="0.2">
      <c r="A3054" s="2" t="s">
        <v>19</v>
      </c>
      <c r="B3054" s="2" t="s">
        <v>47</v>
      </c>
      <c r="C3054" s="2" t="s">
        <v>6</v>
      </c>
      <c r="D3054" s="4">
        <v>44742</v>
      </c>
      <c r="E3054" s="4">
        <v>44804</v>
      </c>
      <c r="F3054" s="2">
        <f t="shared" si="427"/>
        <v>2022</v>
      </c>
      <c r="G3054" s="2">
        <f t="shared" si="428"/>
        <v>8</v>
      </c>
      <c r="H3054" s="2">
        <f t="shared" si="429"/>
        <v>31</v>
      </c>
      <c r="I3054" s="2" t="str">
        <f t="shared" si="430"/>
        <v>Agosto</v>
      </c>
      <c r="L3054" s="2" t="str">
        <f t="shared" si="432"/>
        <v>ExternoExportaciones e importaciones de bienesMensual4477344834</v>
      </c>
    </row>
    <row r="3055" spans="1:12" ht="15.95" customHeight="1" x14ac:dyDescent="0.2">
      <c r="A3055" s="2" t="s">
        <v>19</v>
      </c>
      <c r="B3055" s="2" t="s">
        <v>47</v>
      </c>
      <c r="C3055" s="2" t="s">
        <v>6</v>
      </c>
      <c r="D3055" s="4">
        <v>44773</v>
      </c>
      <c r="E3055" s="4">
        <v>44834</v>
      </c>
      <c r="F3055" s="2">
        <f t="shared" si="427"/>
        <v>2022</v>
      </c>
      <c r="G3055" s="2">
        <f t="shared" si="428"/>
        <v>9</v>
      </c>
      <c r="H3055" s="2">
        <f t="shared" si="429"/>
        <v>30</v>
      </c>
      <c r="I3055" s="2" t="str">
        <f t="shared" si="430"/>
        <v>Septiembre</v>
      </c>
      <c r="L3055" s="2" t="str">
        <f t="shared" si="432"/>
        <v>ExternoExportaciones e importaciones de bienesMensual4480444865</v>
      </c>
    </row>
    <row r="3056" spans="1:12" ht="15.95" customHeight="1" x14ac:dyDescent="0.2">
      <c r="A3056" s="2" t="s">
        <v>19</v>
      </c>
      <c r="B3056" s="2" t="s">
        <v>47</v>
      </c>
      <c r="C3056" s="2" t="s">
        <v>6</v>
      </c>
      <c r="D3056" s="4">
        <v>44804</v>
      </c>
      <c r="E3056" s="4">
        <v>44865</v>
      </c>
      <c r="F3056" s="2">
        <f t="shared" si="427"/>
        <v>2022</v>
      </c>
      <c r="G3056" s="2">
        <f t="shared" si="428"/>
        <v>10</v>
      </c>
      <c r="H3056" s="2">
        <f t="shared" si="429"/>
        <v>31</v>
      </c>
      <c r="I3056" s="2" t="str">
        <f t="shared" si="430"/>
        <v>Octubre</v>
      </c>
      <c r="L3056" s="2" t="str">
        <f t="shared" si="432"/>
        <v>ExternoExportaciones e importaciones de bienesMensual4483444895</v>
      </c>
    </row>
    <row r="3057" spans="1:12" ht="15.95" customHeight="1" x14ac:dyDescent="0.2">
      <c r="A3057" s="2" t="s">
        <v>19</v>
      </c>
      <c r="B3057" s="2" t="s">
        <v>47</v>
      </c>
      <c r="C3057" s="2" t="s">
        <v>6</v>
      </c>
      <c r="D3057" s="4">
        <v>44834</v>
      </c>
      <c r="E3057" s="4">
        <v>44895</v>
      </c>
      <c r="F3057" s="2">
        <f t="shared" si="427"/>
        <v>2022</v>
      </c>
      <c r="G3057" s="2">
        <f t="shared" si="428"/>
        <v>11</v>
      </c>
      <c r="H3057" s="2">
        <f t="shared" si="429"/>
        <v>30</v>
      </c>
      <c r="I3057" s="2" t="str">
        <f t="shared" si="430"/>
        <v>Noviembre</v>
      </c>
      <c r="L3057" s="2" t="str">
        <f t="shared" si="432"/>
        <v>ExternoExportaciones e importaciones de bienesMensual4486544924</v>
      </c>
    </row>
    <row r="3058" spans="1:12" ht="15.95" customHeight="1" x14ac:dyDescent="0.2">
      <c r="A3058" s="2" t="s">
        <v>19</v>
      </c>
      <c r="B3058" s="2" t="s">
        <v>47</v>
      </c>
      <c r="C3058" s="2" t="s">
        <v>6</v>
      </c>
      <c r="D3058" s="4">
        <v>44865</v>
      </c>
      <c r="E3058" s="4">
        <v>44924</v>
      </c>
      <c r="F3058" s="2">
        <f t="shared" si="427"/>
        <v>2022</v>
      </c>
      <c r="G3058" s="2">
        <f t="shared" si="428"/>
        <v>12</v>
      </c>
      <c r="H3058" s="2">
        <f t="shared" si="429"/>
        <v>29</v>
      </c>
      <c r="I3058" s="2" t="str">
        <f t="shared" si="430"/>
        <v>Diciembre</v>
      </c>
      <c r="L3058" s="2" t="str">
        <f t="shared" si="432"/>
        <v>ExternoExportaciones e importaciones de bienesMensual4489544957</v>
      </c>
    </row>
    <row r="3059" spans="1:12" ht="15.95" customHeight="1" x14ac:dyDescent="0.2">
      <c r="A3059" s="2" t="s">
        <v>19</v>
      </c>
      <c r="B3059" s="2" t="s">
        <v>47</v>
      </c>
      <c r="C3059" s="2" t="s">
        <v>6</v>
      </c>
      <c r="D3059" s="4">
        <v>44895</v>
      </c>
      <c r="E3059" s="4">
        <v>44957</v>
      </c>
      <c r="F3059" s="2">
        <f t="shared" si="427"/>
        <v>2023</v>
      </c>
      <c r="G3059" s="2">
        <f t="shared" si="428"/>
        <v>1</v>
      </c>
      <c r="H3059" s="2">
        <f t="shared" si="429"/>
        <v>31</v>
      </c>
      <c r="I3059" s="2" t="str">
        <f t="shared" si="430"/>
        <v>Enero</v>
      </c>
      <c r="L3059" s="2" t="str">
        <f t="shared" si="432"/>
        <v>ExternoExportaciones e importaciones de bienesMensual4492644985</v>
      </c>
    </row>
    <row r="3060" spans="1:12" ht="15.95" customHeight="1" x14ac:dyDescent="0.2">
      <c r="A3060" s="2" t="s">
        <v>19</v>
      </c>
      <c r="B3060" s="2" t="s">
        <v>47</v>
      </c>
      <c r="C3060" s="2" t="s">
        <v>6</v>
      </c>
      <c r="D3060" s="4">
        <v>44926</v>
      </c>
      <c r="E3060" s="4">
        <v>44985</v>
      </c>
      <c r="F3060" s="2">
        <f t="shared" si="427"/>
        <v>2023</v>
      </c>
      <c r="G3060" s="2">
        <f t="shared" si="428"/>
        <v>2</v>
      </c>
      <c r="H3060" s="2">
        <f t="shared" si="429"/>
        <v>28</v>
      </c>
      <c r="I3060" s="2" t="str">
        <f t="shared" si="430"/>
        <v>Febrero</v>
      </c>
      <c r="L3060" s="2" t="str">
        <f t="shared" si="432"/>
        <v>ExternoExportaciones e importaciones de bienesMensual4495745016</v>
      </c>
    </row>
    <row r="3061" spans="1:12" ht="15.95" customHeight="1" x14ac:dyDescent="0.2">
      <c r="A3061" s="2" t="s">
        <v>19</v>
      </c>
      <c r="B3061" s="2" t="s">
        <v>47</v>
      </c>
      <c r="C3061" s="2" t="s">
        <v>6</v>
      </c>
      <c r="D3061" s="4">
        <v>44957</v>
      </c>
      <c r="E3061" s="4">
        <v>45016</v>
      </c>
      <c r="F3061" s="2">
        <f t="shared" ref="F3061:F3133" si="433">YEAR(E3061)</f>
        <v>2023</v>
      </c>
      <c r="G3061" s="2">
        <f t="shared" ref="G3061:G3133" si="434">MONTH(E3061)</f>
        <v>3</v>
      </c>
      <c r="H3061" s="2">
        <f t="shared" ref="H3061:H3133" si="435">DAY(E3061)</f>
        <v>31</v>
      </c>
      <c r="I3061" s="2" t="str">
        <f t="shared" ref="I3061:I3133" si="436">CHOOSE(G3061,"Enero","Febrero","Marzo","Abril","Mayo","Junio","Julio","Agosto","Septiembre","Octubre","Noviembre","Diciembre")</f>
        <v>Marzo</v>
      </c>
      <c r="L3061" s="2" t="str">
        <f t="shared" si="432"/>
        <v>ExternoExportaciones e importaciones de bienesMensual4498545044</v>
      </c>
    </row>
    <row r="3062" spans="1:12" ht="15.95" customHeight="1" x14ac:dyDescent="0.2">
      <c r="A3062" s="2" t="s">
        <v>19</v>
      </c>
      <c r="B3062" s="2" t="s">
        <v>47</v>
      </c>
      <c r="C3062" s="2" t="s">
        <v>6</v>
      </c>
      <c r="D3062" s="4">
        <v>44985</v>
      </c>
      <c r="E3062" s="4">
        <v>45044</v>
      </c>
      <c r="F3062" s="2">
        <f t="shared" si="433"/>
        <v>2023</v>
      </c>
      <c r="G3062" s="2">
        <f t="shared" si="434"/>
        <v>4</v>
      </c>
      <c r="H3062" s="2">
        <f t="shared" si="435"/>
        <v>28</v>
      </c>
      <c r="I3062" s="2" t="str">
        <f t="shared" si="436"/>
        <v>Abril</v>
      </c>
      <c r="L3062" s="2" t="str">
        <f t="shared" si="432"/>
        <v>ExternoExportaciones e importaciones de bienesMensual4501645077</v>
      </c>
    </row>
    <row r="3063" spans="1:12" ht="15.95" customHeight="1" x14ac:dyDescent="0.2">
      <c r="A3063" s="2" t="s">
        <v>19</v>
      </c>
      <c r="B3063" s="2" t="s">
        <v>47</v>
      </c>
      <c r="C3063" s="2" t="s">
        <v>6</v>
      </c>
      <c r="D3063" s="4">
        <v>45016</v>
      </c>
      <c r="E3063" s="4">
        <v>45077</v>
      </c>
      <c r="F3063" s="2">
        <f t="shared" si="433"/>
        <v>2023</v>
      </c>
      <c r="G3063" s="2">
        <f t="shared" si="434"/>
        <v>5</v>
      </c>
      <c r="H3063" s="2">
        <f t="shared" si="435"/>
        <v>31</v>
      </c>
      <c r="I3063" s="2" t="str">
        <f t="shared" si="436"/>
        <v>Mayo</v>
      </c>
      <c r="L3063" s="2" t="str">
        <f t="shared" ref="L3063:L3077" si="437">CONCATENATE(A3064,B3064,C3064,D3064,E3064,)</f>
        <v>ExternoExportaciones e importaciones de bienesMensual4504645107</v>
      </c>
    </row>
    <row r="3064" spans="1:12" ht="15.95" customHeight="1" x14ac:dyDescent="0.2">
      <c r="A3064" s="2" t="s">
        <v>19</v>
      </c>
      <c r="B3064" s="2" t="s">
        <v>47</v>
      </c>
      <c r="C3064" s="2" t="s">
        <v>6</v>
      </c>
      <c r="D3064" s="4">
        <v>45046</v>
      </c>
      <c r="E3064" s="4">
        <v>45107</v>
      </c>
      <c r="F3064" s="2">
        <f t="shared" si="433"/>
        <v>2023</v>
      </c>
      <c r="G3064" s="2">
        <f t="shared" si="434"/>
        <v>6</v>
      </c>
      <c r="H3064" s="2">
        <f t="shared" si="435"/>
        <v>30</v>
      </c>
      <c r="I3064" s="2" t="str">
        <f t="shared" si="436"/>
        <v>Junio</v>
      </c>
      <c r="L3064" s="2" t="str">
        <f t="shared" si="437"/>
        <v>ExternoExportaciones e importaciones de bienesMensual4507745138</v>
      </c>
    </row>
    <row r="3065" spans="1:12" ht="15.95" customHeight="1" x14ac:dyDescent="0.2">
      <c r="A3065" s="2" t="s">
        <v>19</v>
      </c>
      <c r="B3065" s="2" t="s">
        <v>47</v>
      </c>
      <c r="C3065" s="2" t="s">
        <v>6</v>
      </c>
      <c r="D3065" s="4">
        <v>45077</v>
      </c>
      <c r="E3065" s="4">
        <v>45138</v>
      </c>
      <c r="F3065" s="2">
        <f t="shared" si="433"/>
        <v>2023</v>
      </c>
      <c r="G3065" s="2">
        <f t="shared" si="434"/>
        <v>7</v>
      </c>
      <c r="H3065" s="2">
        <f t="shared" si="435"/>
        <v>31</v>
      </c>
      <c r="I3065" s="2" t="str">
        <f t="shared" si="436"/>
        <v>Julio</v>
      </c>
      <c r="L3065" s="2" t="str">
        <f t="shared" si="437"/>
        <v>ExternoExportaciones e importaciones de bienesMensual4510745169</v>
      </c>
    </row>
    <row r="3066" spans="1:12" ht="15.95" customHeight="1" x14ac:dyDescent="0.2">
      <c r="A3066" s="7" t="s">
        <v>19</v>
      </c>
      <c r="B3066" s="7" t="s">
        <v>47</v>
      </c>
      <c r="C3066" s="7" t="s">
        <v>6</v>
      </c>
      <c r="D3066" s="3">
        <v>45107</v>
      </c>
      <c r="E3066" s="3">
        <v>45169</v>
      </c>
      <c r="F3066" s="2">
        <f t="shared" si="433"/>
        <v>2023</v>
      </c>
      <c r="G3066" s="2">
        <f t="shared" si="434"/>
        <v>8</v>
      </c>
      <c r="H3066" s="2">
        <f t="shared" si="435"/>
        <v>31</v>
      </c>
      <c r="I3066" s="2" t="str">
        <f t="shared" si="436"/>
        <v>Agosto</v>
      </c>
      <c r="L3066" s="2" t="str">
        <f t="shared" si="437"/>
        <v>ExternoExportaciones e importaciones de bienesMensual4513845198</v>
      </c>
    </row>
    <row r="3067" spans="1:12" ht="15.95" customHeight="1" x14ac:dyDescent="0.2">
      <c r="A3067" s="2" t="s">
        <v>19</v>
      </c>
      <c r="B3067" s="2" t="s">
        <v>47</v>
      </c>
      <c r="C3067" s="2" t="s">
        <v>6</v>
      </c>
      <c r="D3067" s="4">
        <v>45138</v>
      </c>
      <c r="E3067" s="4">
        <v>45198</v>
      </c>
      <c r="F3067" s="2">
        <f t="shared" si="433"/>
        <v>2023</v>
      </c>
      <c r="G3067" s="2">
        <f t="shared" si="434"/>
        <v>9</v>
      </c>
      <c r="H3067" s="2">
        <f t="shared" si="435"/>
        <v>29</v>
      </c>
      <c r="I3067" s="2" t="str">
        <f t="shared" si="436"/>
        <v>Septiembre</v>
      </c>
      <c r="L3067" s="2" t="str">
        <f t="shared" si="437"/>
        <v>ExternoExportaciones e importaciones de bienesMensual4516945230</v>
      </c>
    </row>
    <row r="3068" spans="1:12" ht="15.95" customHeight="1" x14ac:dyDescent="0.2">
      <c r="A3068" s="2" t="s">
        <v>19</v>
      </c>
      <c r="B3068" s="2" t="s">
        <v>47</v>
      </c>
      <c r="C3068" s="2" t="s">
        <v>6</v>
      </c>
      <c r="D3068" s="4">
        <v>45169</v>
      </c>
      <c r="E3068" s="4">
        <v>45230</v>
      </c>
      <c r="F3068" s="2">
        <f t="shared" si="433"/>
        <v>2023</v>
      </c>
      <c r="G3068" s="2">
        <f t="shared" si="434"/>
        <v>10</v>
      </c>
      <c r="H3068" s="2">
        <f t="shared" si="435"/>
        <v>31</v>
      </c>
      <c r="I3068" s="2" t="str">
        <f t="shared" si="436"/>
        <v>Octubre</v>
      </c>
      <c r="L3068" s="2" t="str">
        <f t="shared" si="437"/>
        <v>ExternoExportaciones e importaciones de bienesMensual4519945260</v>
      </c>
    </row>
    <row r="3069" spans="1:12" ht="15.95" customHeight="1" x14ac:dyDescent="0.2">
      <c r="A3069" s="2" t="s">
        <v>19</v>
      </c>
      <c r="B3069" s="2" t="s">
        <v>47</v>
      </c>
      <c r="C3069" s="2" t="s">
        <v>6</v>
      </c>
      <c r="D3069" s="4">
        <v>45199</v>
      </c>
      <c r="E3069" s="4">
        <v>45260</v>
      </c>
      <c r="F3069" s="2">
        <f t="shared" si="433"/>
        <v>2023</v>
      </c>
      <c r="G3069" s="2">
        <f t="shared" si="434"/>
        <v>11</v>
      </c>
      <c r="H3069" s="2">
        <f t="shared" si="435"/>
        <v>30</v>
      </c>
      <c r="I3069" s="2" t="str">
        <f t="shared" si="436"/>
        <v>Noviembre</v>
      </c>
      <c r="L3069" s="2" t="str">
        <f t="shared" si="437"/>
        <v>ExternoExportaciones e importaciones de bienesMensual4523045288</v>
      </c>
    </row>
    <row r="3070" spans="1:12" ht="15.95" customHeight="1" x14ac:dyDescent="0.2">
      <c r="A3070" s="2" t="s">
        <v>19</v>
      </c>
      <c r="B3070" s="2" t="s">
        <v>47</v>
      </c>
      <c r="C3070" s="2" t="s">
        <v>6</v>
      </c>
      <c r="D3070" s="4">
        <v>45230</v>
      </c>
      <c r="E3070" s="4">
        <v>45288</v>
      </c>
      <c r="F3070" s="2">
        <f t="shared" si="433"/>
        <v>2023</v>
      </c>
      <c r="G3070" s="2">
        <f t="shared" si="434"/>
        <v>12</v>
      </c>
      <c r="H3070" s="2">
        <f t="shared" si="435"/>
        <v>28</v>
      </c>
      <c r="I3070" s="2" t="str">
        <f t="shared" si="436"/>
        <v>Diciembre</v>
      </c>
      <c r="L3070" s="2" t="str">
        <f t="shared" si="437"/>
        <v>ExternoExportaciones e importaciones de bienesMensual4526045322</v>
      </c>
    </row>
    <row r="3071" spans="1:12" ht="15.95" customHeight="1" x14ac:dyDescent="0.2">
      <c r="A3071" s="2" t="s">
        <v>19</v>
      </c>
      <c r="B3071" s="2" t="s">
        <v>47</v>
      </c>
      <c r="C3071" s="2" t="s">
        <v>6</v>
      </c>
      <c r="D3071" s="4">
        <v>45260</v>
      </c>
      <c r="E3071" s="4">
        <v>45322</v>
      </c>
      <c r="F3071" s="2">
        <f t="shared" si="433"/>
        <v>2024</v>
      </c>
      <c r="G3071" s="2">
        <f t="shared" si="434"/>
        <v>1</v>
      </c>
      <c r="H3071" s="2">
        <f t="shared" si="435"/>
        <v>31</v>
      </c>
      <c r="I3071" s="2" t="str">
        <f t="shared" si="436"/>
        <v>Enero</v>
      </c>
      <c r="L3071" s="2" t="str">
        <f t="shared" si="437"/>
        <v>ExternoExportaciones e importaciones de bienesMensual4529145351</v>
      </c>
    </row>
    <row r="3072" spans="1:12" ht="15.95" customHeight="1" x14ac:dyDescent="0.2">
      <c r="A3072" s="2" t="s">
        <v>19</v>
      </c>
      <c r="B3072" s="2" t="s">
        <v>47</v>
      </c>
      <c r="C3072" s="2" t="s">
        <v>6</v>
      </c>
      <c r="D3072" s="4">
        <v>45291</v>
      </c>
      <c r="E3072" s="4">
        <v>45351</v>
      </c>
      <c r="F3072" s="2">
        <f t="shared" si="433"/>
        <v>2024</v>
      </c>
      <c r="G3072" s="2">
        <f t="shared" si="434"/>
        <v>2</v>
      </c>
      <c r="H3072" s="2">
        <f t="shared" si="435"/>
        <v>29</v>
      </c>
      <c r="I3072" s="2" t="str">
        <f t="shared" si="436"/>
        <v>Febrero</v>
      </c>
      <c r="L3072" s="2" t="str">
        <f t="shared" si="437"/>
        <v>ExternoExportaciones e importaciones de bienesMensual4532245378</v>
      </c>
    </row>
    <row r="3073" spans="1:12" ht="15.95" customHeight="1" x14ac:dyDescent="0.2">
      <c r="A3073" s="2" t="s">
        <v>19</v>
      </c>
      <c r="B3073" s="2" t="s">
        <v>47</v>
      </c>
      <c r="C3073" s="2" t="s">
        <v>6</v>
      </c>
      <c r="D3073" s="4">
        <v>45322</v>
      </c>
      <c r="E3073" s="4">
        <v>45378</v>
      </c>
      <c r="F3073" s="2">
        <f t="shared" si="433"/>
        <v>2024</v>
      </c>
      <c r="G3073" s="2">
        <f t="shared" si="434"/>
        <v>3</v>
      </c>
      <c r="H3073" s="2">
        <f t="shared" si="435"/>
        <v>27</v>
      </c>
      <c r="I3073" s="2" t="str">
        <f t="shared" si="436"/>
        <v>Marzo</v>
      </c>
      <c r="L3073" s="2" t="str">
        <f t="shared" si="437"/>
        <v>ExternoExportaciones e importaciones de bienesMensual4535145412</v>
      </c>
    </row>
    <row r="3074" spans="1:12" ht="15.95" customHeight="1" x14ac:dyDescent="0.2">
      <c r="A3074" s="2" t="s">
        <v>19</v>
      </c>
      <c r="B3074" s="2" t="s">
        <v>47</v>
      </c>
      <c r="C3074" s="2" t="s">
        <v>6</v>
      </c>
      <c r="D3074" s="4">
        <v>45351</v>
      </c>
      <c r="E3074" s="4">
        <v>45412</v>
      </c>
      <c r="F3074" s="2">
        <f t="shared" si="433"/>
        <v>2024</v>
      </c>
      <c r="G3074" s="2">
        <f t="shared" si="434"/>
        <v>4</v>
      </c>
      <c r="H3074" s="2">
        <f t="shared" si="435"/>
        <v>30</v>
      </c>
      <c r="I3074" s="2" t="str">
        <f t="shared" si="436"/>
        <v>Abril</v>
      </c>
      <c r="L3074" s="2" t="str">
        <f t="shared" si="437"/>
        <v>ExternoExportaciones e importaciones de bienesMensual4538245443</v>
      </c>
    </row>
    <row r="3075" spans="1:12" ht="15.95" customHeight="1" x14ac:dyDescent="0.2">
      <c r="A3075" s="2" t="s">
        <v>19</v>
      </c>
      <c r="B3075" s="2" t="s">
        <v>47</v>
      </c>
      <c r="C3075" s="2" t="s">
        <v>6</v>
      </c>
      <c r="D3075" s="4">
        <v>45382</v>
      </c>
      <c r="E3075" s="4">
        <v>45443</v>
      </c>
      <c r="F3075" s="2">
        <f t="shared" si="433"/>
        <v>2024</v>
      </c>
      <c r="G3075" s="2">
        <f t="shared" si="434"/>
        <v>5</v>
      </c>
      <c r="H3075" s="2">
        <f t="shared" si="435"/>
        <v>31</v>
      </c>
      <c r="I3075" s="2" t="str">
        <f t="shared" si="436"/>
        <v>Mayo</v>
      </c>
      <c r="L3075" s="2" t="str">
        <f t="shared" si="437"/>
        <v>ExternoExportaciones e importaciones de bienesMensual4541245471</v>
      </c>
    </row>
    <row r="3076" spans="1:12" ht="15.95" customHeight="1" x14ac:dyDescent="0.2">
      <c r="A3076" s="2" t="s">
        <v>19</v>
      </c>
      <c r="B3076" s="2" t="s">
        <v>47</v>
      </c>
      <c r="C3076" s="2" t="s">
        <v>6</v>
      </c>
      <c r="D3076" s="4">
        <v>45412</v>
      </c>
      <c r="E3076" s="4">
        <v>45471</v>
      </c>
      <c r="F3076" s="2">
        <f t="shared" si="433"/>
        <v>2024</v>
      </c>
      <c r="G3076" s="2">
        <f t="shared" si="434"/>
        <v>6</v>
      </c>
      <c r="H3076" s="2">
        <f t="shared" si="435"/>
        <v>28</v>
      </c>
      <c r="I3076" s="2" t="str">
        <f t="shared" si="436"/>
        <v>Junio</v>
      </c>
      <c r="L3076" s="2" t="str">
        <f t="shared" si="437"/>
        <v>ExternoExportaciones e importaciones de bienesMensual4544345504</v>
      </c>
    </row>
    <row r="3077" spans="1:12" ht="15.95" customHeight="1" x14ac:dyDescent="0.2">
      <c r="A3077" s="7" t="s">
        <v>19</v>
      </c>
      <c r="B3077" s="7" t="s">
        <v>47</v>
      </c>
      <c r="C3077" s="7" t="s">
        <v>6</v>
      </c>
      <c r="D3077" s="3">
        <v>45443</v>
      </c>
      <c r="E3077" s="3">
        <v>45504</v>
      </c>
      <c r="F3077" s="2">
        <f t="shared" si="433"/>
        <v>2024</v>
      </c>
      <c r="G3077" s="2">
        <f t="shared" si="434"/>
        <v>7</v>
      </c>
      <c r="H3077" s="2">
        <f t="shared" si="435"/>
        <v>31</v>
      </c>
      <c r="I3077" s="2" t="str">
        <f t="shared" si="436"/>
        <v>Julio</v>
      </c>
      <c r="L3077" s="2" t="str">
        <f t="shared" si="437"/>
        <v>ExternoExportaciones e importaciones de bienesMensual4547345534</v>
      </c>
    </row>
    <row r="3078" spans="1:12" ht="15.95" customHeight="1" x14ac:dyDescent="0.2">
      <c r="A3078" s="7" t="s">
        <v>19</v>
      </c>
      <c r="B3078" s="7" t="s">
        <v>47</v>
      </c>
      <c r="C3078" s="7" t="s">
        <v>6</v>
      </c>
      <c r="D3078" s="3">
        <v>45473</v>
      </c>
      <c r="E3078" s="3">
        <v>45534</v>
      </c>
      <c r="F3078" s="2">
        <f t="shared" si="433"/>
        <v>2024</v>
      </c>
      <c r="G3078" s="2">
        <f t="shared" si="434"/>
        <v>8</v>
      </c>
      <c r="H3078" s="2">
        <f t="shared" si="435"/>
        <v>30</v>
      </c>
      <c r="I3078" s="2" t="str">
        <f t="shared" si="436"/>
        <v>Agosto</v>
      </c>
      <c r="L3078" s="2" t="str">
        <f>CONCATENATE(A3087,B3087,C3087,D3087,E3087,)</f>
        <v>ExternoFlujo de inversión extranjera de cartera en el mercado localTrimestral4465144715</v>
      </c>
    </row>
    <row r="3079" spans="1:12" ht="15.95" customHeight="1" x14ac:dyDescent="0.2">
      <c r="A3079" s="7" t="s">
        <v>19</v>
      </c>
      <c r="B3079" s="7" t="s">
        <v>47</v>
      </c>
      <c r="C3079" s="7" t="s">
        <v>6</v>
      </c>
      <c r="D3079" s="3">
        <v>45504</v>
      </c>
      <c r="E3079" s="3">
        <v>45565</v>
      </c>
      <c r="F3079" s="2">
        <f t="shared" si="433"/>
        <v>2024</v>
      </c>
      <c r="G3079" s="2">
        <f t="shared" si="434"/>
        <v>9</v>
      </c>
      <c r="H3079" s="2">
        <f t="shared" si="435"/>
        <v>30</v>
      </c>
      <c r="I3079" s="2" t="str">
        <f t="shared" si="436"/>
        <v>Septiembre</v>
      </c>
      <c r="L3079" s="2" t="str">
        <f t="shared" ref="L3079:L3086" si="438">CONCATENATE(A3088,B3088,C3088,D3088,E3088,)</f>
        <v>ExternoFlujo de inversión extranjera de cartera en el mercado localTrimestral4474244809</v>
      </c>
    </row>
    <row r="3080" spans="1:12" ht="15.95" customHeight="1" x14ac:dyDescent="0.2">
      <c r="A3080" s="7" t="s">
        <v>19</v>
      </c>
      <c r="B3080" s="7" t="s">
        <v>47</v>
      </c>
      <c r="C3080" s="7" t="s">
        <v>6</v>
      </c>
      <c r="D3080" s="3">
        <v>45535</v>
      </c>
      <c r="E3080" s="3">
        <v>45596</v>
      </c>
      <c r="F3080" s="2">
        <f t="shared" ref="F3080" si="439">YEAR(E3080)</f>
        <v>2024</v>
      </c>
      <c r="G3080" s="2">
        <f t="shared" ref="G3080" si="440">MONTH(E3080)</f>
        <v>10</v>
      </c>
      <c r="H3080" s="2">
        <f t="shared" ref="H3080" si="441">DAY(E3080)</f>
        <v>31</v>
      </c>
      <c r="I3080" s="2" t="str">
        <f t="shared" si="436"/>
        <v>Octubre</v>
      </c>
      <c r="L3080" s="2" t="str">
        <f t="shared" si="438"/>
        <v>ExternoFlujo de inversión extranjera de cartera en el mercado localTrimestral4483444900</v>
      </c>
    </row>
    <row r="3081" spans="1:12" ht="15.95" customHeight="1" x14ac:dyDescent="0.2">
      <c r="A3081" s="7" t="s">
        <v>19</v>
      </c>
      <c r="B3081" s="7" t="s">
        <v>47</v>
      </c>
      <c r="C3081" s="7" t="s">
        <v>6</v>
      </c>
      <c r="D3081" s="3">
        <v>45565</v>
      </c>
      <c r="E3081" s="3">
        <v>45625</v>
      </c>
      <c r="F3081" s="2">
        <f t="shared" ref="F3081" si="442">YEAR(E3081)</f>
        <v>2024</v>
      </c>
      <c r="G3081" s="2">
        <f t="shared" ref="G3081" si="443">MONTH(E3081)</f>
        <v>11</v>
      </c>
      <c r="H3081" s="2">
        <f t="shared" ref="H3081" si="444">DAY(E3081)</f>
        <v>29</v>
      </c>
      <c r="I3081" s="2" t="str">
        <f t="shared" ref="I3081" si="445">CHOOSE(G3081,"Enero","Febrero","Marzo","Abril","Mayo","Junio","Julio","Agosto","Septiembre","Octubre","Noviembre","Diciembre")</f>
        <v>Noviembre</v>
      </c>
      <c r="L3081" s="2" t="str">
        <f t="shared" si="438"/>
        <v>ExternoFlujo de inversión extranjera de cartera en el mercado localTrimestral4492644988</v>
      </c>
    </row>
    <row r="3082" spans="1:12" ht="15.95" customHeight="1" x14ac:dyDescent="0.2">
      <c r="A3082" s="7" t="s">
        <v>19</v>
      </c>
      <c r="B3082" s="7" t="s">
        <v>47</v>
      </c>
      <c r="C3082" s="7" t="s">
        <v>6</v>
      </c>
      <c r="D3082" s="3">
        <v>45596</v>
      </c>
      <c r="E3082" s="3">
        <v>45656</v>
      </c>
      <c r="F3082" s="2">
        <f t="shared" ref="F3082" si="446">YEAR(E3082)</f>
        <v>2024</v>
      </c>
      <c r="G3082" s="2">
        <f t="shared" ref="G3082" si="447">MONTH(E3082)</f>
        <v>12</v>
      </c>
      <c r="H3082" s="2">
        <f t="shared" ref="H3082" si="448">DAY(E3082)</f>
        <v>30</v>
      </c>
      <c r="I3082" s="2" t="str">
        <f t="shared" ref="I3082" si="449">CHOOSE(G3082,"Enero","Febrero","Marzo","Abril","Mayo","Junio","Julio","Agosto","Septiembre","Octubre","Noviembre","Diciembre")</f>
        <v>Diciembre</v>
      </c>
      <c r="L3082" s="2" t="str">
        <f t="shared" si="438"/>
        <v>ExternoFlujo de inversión extranjera de cartera en el mercado localTrimestral4501645082</v>
      </c>
    </row>
    <row r="3083" spans="1:12" ht="15.95" customHeight="1" x14ac:dyDescent="0.2">
      <c r="A3083" s="7" t="s">
        <v>19</v>
      </c>
      <c r="B3083" s="7" t="s">
        <v>47</v>
      </c>
      <c r="C3083" s="7" t="s">
        <v>6</v>
      </c>
      <c r="D3083" s="3">
        <v>45626</v>
      </c>
      <c r="E3083" s="3">
        <v>45688</v>
      </c>
      <c r="F3083" s="2">
        <f t="shared" ref="F3083" si="450">YEAR(E3083)</f>
        <v>2025</v>
      </c>
      <c r="G3083" s="2">
        <f t="shared" ref="G3083" si="451">MONTH(E3083)</f>
        <v>1</v>
      </c>
      <c r="H3083" s="2">
        <f t="shared" ref="H3083" si="452">DAY(E3083)</f>
        <v>31</v>
      </c>
      <c r="I3083" s="2" t="str">
        <f t="shared" ref="I3083" si="453">CHOOSE(G3083,"Enero","Febrero","Marzo","Abril","Mayo","Junio","Julio","Agosto","Septiembre","Octubre","Noviembre","Diciembre")</f>
        <v>Enero</v>
      </c>
      <c r="L3083" s="2" t="str">
        <f t="shared" si="438"/>
        <v>ExternoFlujo de inversión extranjera de cartera en el mercado localTrimestral4510745174</v>
      </c>
    </row>
    <row r="3084" spans="1:12" ht="15.95" customHeight="1" x14ac:dyDescent="0.2">
      <c r="A3084" s="7" t="s">
        <v>19</v>
      </c>
      <c r="B3084" s="7" t="s">
        <v>47</v>
      </c>
      <c r="C3084" s="7" t="s">
        <v>6</v>
      </c>
      <c r="D3084" s="3">
        <v>45657</v>
      </c>
      <c r="E3084" s="3">
        <v>45716</v>
      </c>
      <c r="F3084" s="2">
        <f t="shared" ref="F3084" si="454">YEAR(E3084)</f>
        <v>2025</v>
      </c>
      <c r="G3084" s="2">
        <f t="shared" ref="G3084" si="455">MONTH(E3084)</f>
        <v>2</v>
      </c>
      <c r="H3084" s="2">
        <f t="shared" ref="H3084" si="456">DAY(E3084)</f>
        <v>28</v>
      </c>
      <c r="I3084" s="2" t="str">
        <f t="shared" ref="I3084" si="457">CHOOSE(G3084,"Enero","Febrero","Marzo","Abril","Mayo","Junio","Julio","Agosto","Septiembre","Octubre","Noviembre","Diciembre")</f>
        <v>Febrero</v>
      </c>
      <c r="L3084" s="2" t="str">
        <f t="shared" si="438"/>
        <v>ExternoFlujo de inversión extranjera de cartera en el mercado localTrimestral4519945265</v>
      </c>
    </row>
    <row r="3085" spans="1:12" ht="15.95" customHeight="1" x14ac:dyDescent="0.2">
      <c r="A3085" s="7" t="s">
        <v>19</v>
      </c>
      <c r="B3085" s="7" t="s">
        <v>47</v>
      </c>
      <c r="C3085" s="7" t="s">
        <v>6</v>
      </c>
      <c r="D3085" s="3">
        <v>45688</v>
      </c>
      <c r="E3085" s="3">
        <v>45747</v>
      </c>
      <c r="F3085" s="2">
        <f t="shared" ref="F3085" si="458">YEAR(E3085)</f>
        <v>2025</v>
      </c>
      <c r="G3085" s="2">
        <f t="shared" ref="G3085" si="459">MONTH(E3085)</f>
        <v>3</v>
      </c>
      <c r="H3085" s="2">
        <f t="shared" ref="H3085" si="460">DAY(E3085)</f>
        <v>31</v>
      </c>
      <c r="I3085" s="2" t="str">
        <f t="shared" ref="I3085" si="461">CHOOSE(G3085,"Enero","Febrero","Marzo","Abril","Mayo","Junio","Julio","Agosto","Septiembre","Octubre","Noviembre","Diciembre")</f>
        <v>Marzo</v>
      </c>
      <c r="L3085" s="2" t="str">
        <f t="shared" si="438"/>
        <v>ExternoFlujo de inversión extranjera de cartera en el mercado localTrimestral4529145356</v>
      </c>
    </row>
    <row r="3086" spans="1:12" ht="15.95" customHeight="1" x14ac:dyDescent="0.2">
      <c r="A3086" s="58" t="s">
        <v>19</v>
      </c>
      <c r="B3086" s="58" t="s">
        <v>47</v>
      </c>
      <c r="C3086" s="58" t="s">
        <v>6</v>
      </c>
      <c r="D3086" s="59">
        <v>45716</v>
      </c>
      <c r="E3086" s="59">
        <v>45777</v>
      </c>
      <c r="F3086" s="2">
        <f t="shared" ref="F3086" si="462">YEAR(E3086)</f>
        <v>2025</v>
      </c>
      <c r="G3086" s="2">
        <f t="shared" ref="G3086" si="463">MONTH(E3086)</f>
        <v>4</v>
      </c>
      <c r="H3086" s="2">
        <f t="shared" ref="H3086" si="464">DAY(E3086)</f>
        <v>30</v>
      </c>
      <c r="I3086" s="2" t="str">
        <f t="shared" ref="I3086" si="465">CHOOSE(G3086,"Enero","Febrero","Marzo","Abril","Mayo","Junio","Julio","Agosto","Septiembre","Octubre","Noviembre","Diciembre")</f>
        <v>Abril</v>
      </c>
      <c r="L3086" s="2" t="str">
        <f t="shared" si="438"/>
        <v>ExternoFlujo de inversión extranjera de cartera en el mercado localTrimestral4538245449</v>
      </c>
    </row>
    <row r="3087" spans="1:12" ht="15.95" customHeight="1" x14ac:dyDescent="0.2">
      <c r="A3087" s="13" t="s">
        <v>19</v>
      </c>
      <c r="B3087" s="13" t="s">
        <v>73</v>
      </c>
      <c r="C3087" s="13" t="s">
        <v>4</v>
      </c>
      <c r="D3087" s="14">
        <v>44651</v>
      </c>
      <c r="E3087" s="15">
        <v>44715</v>
      </c>
      <c r="F3087" s="2">
        <f t="shared" si="433"/>
        <v>2022</v>
      </c>
      <c r="G3087" s="2">
        <f t="shared" si="434"/>
        <v>6</v>
      </c>
      <c r="H3087" s="2">
        <f t="shared" si="435"/>
        <v>3</v>
      </c>
      <c r="I3087" s="2" t="str">
        <f t="shared" si="436"/>
        <v>Junio</v>
      </c>
      <c r="L3087" s="2" t="str">
        <f t="shared" ref="L3087:L3094" si="466">CONCATENATE(A3088,B3088,C3088,D3088,E3088,)</f>
        <v>ExternoFlujo de inversión extranjera de cartera en el mercado localTrimestral4474244809</v>
      </c>
    </row>
    <row r="3088" spans="1:12" ht="15.95" customHeight="1" x14ac:dyDescent="0.2">
      <c r="A3088" s="13" t="s">
        <v>19</v>
      </c>
      <c r="B3088" s="13" t="s">
        <v>73</v>
      </c>
      <c r="C3088" s="13" t="s">
        <v>4</v>
      </c>
      <c r="D3088" s="14">
        <v>44742</v>
      </c>
      <c r="E3088" s="15">
        <v>44809</v>
      </c>
      <c r="F3088" s="2">
        <f t="shared" si="433"/>
        <v>2022</v>
      </c>
      <c r="G3088" s="2">
        <f t="shared" si="434"/>
        <v>9</v>
      </c>
      <c r="H3088" s="2">
        <f t="shared" si="435"/>
        <v>5</v>
      </c>
      <c r="I3088" s="2" t="str">
        <f t="shared" si="436"/>
        <v>Septiembre</v>
      </c>
      <c r="L3088" s="2" t="str">
        <f t="shared" si="466"/>
        <v>ExternoFlujo de inversión extranjera de cartera en el mercado localTrimestral4483444900</v>
      </c>
    </row>
    <row r="3089" spans="1:12" ht="15.95" customHeight="1" x14ac:dyDescent="0.2">
      <c r="A3089" s="13" t="s">
        <v>19</v>
      </c>
      <c r="B3089" s="13" t="s">
        <v>73</v>
      </c>
      <c r="C3089" s="13" t="s">
        <v>4</v>
      </c>
      <c r="D3089" s="14">
        <v>44834</v>
      </c>
      <c r="E3089" s="15">
        <v>44900</v>
      </c>
      <c r="F3089" s="2">
        <f t="shared" si="433"/>
        <v>2022</v>
      </c>
      <c r="G3089" s="2">
        <f t="shared" si="434"/>
        <v>12</v>
      </c>
      <c r="H3089" s="2">
        <f t="shared" si="435"/>
        <v>5</v>
      </c>
      <c r="I3089" s="2" t="str">
        <f t="shared" si="436"/>
        <v>Diciembre</v>
      </c>
      <c r="L3089" s="2" t="str">
        <f t="shared" si="466"/>
        <v>ExternoFlujo de inversión extranjera de cartera en el mercado localTrimestral4492644988</v>
      </c>
    </row>
    <row r="3090" spans="1:12" ht="15.95" customHeight="1" x14ac:dyDescent="0.2">
      <c r="A3090" s="13" t="s">
        <v>19</v>
      </c>
      <c r="B3090" s="13" t="s">
        <v>73</v>
      </c>
      <c r="C3090" s="13" t="s">
        <v>4</v>
      </c>
      <c r="D3090" s="14">
        <v>44926</v>
      </c>
      <c r="E3090" s="15">
        <v>44988</v>
      </c>
      <c r="F3090" s="2">
        <f t="shared" si="433"/>
        <v>2023</v>
      </c>
      <c r="G3090" s="2">
        <f t="shared" si="434"/>
        <v>3</v>
      </c>
      <c r="H3090" s="2">
        <f t="shared" si="435"/>
        <v>3</v>
      </c>
      <c r="I3090" s="2" t="str">
        <f t="shared" si="436"/>
        <v>Marzo</v>
      </c>
      <c r="L3090" s="2" t="str">
        <f t="shared" si="466"/>
        <v>ExternoFlujo de inversión extranjera de cartera en el mercado localTrimestral4501645082</v>
      </c>
    </row>
    <row r="3091" spans="1:12" ht="15.95" customHeight="1" x14ac:dyDescent="0.2">
      <c r="A3091" s="13" t="s">
        <v>19</v>
      </c>
      <c r="B3091" s="13" t="s">
        <v>73</v>
      </c>
      <c r="C3091" s="13" t="s">
        <v>4</v>
      </c>
      <c r="D3091" s="14">
        <v>45016</v>
      </c>
      <c r="E3091" s="15">
        <v>45082</v>
      </c>
      <c r="F3091" s="2">
        <f t="shared" si="433"/>
        <v>2023</v>
      </c>
      <c r="G3091" s="2">
        <f t="shared" si="434"/>
        <v>6</v>
      </c>
      <c r="H3091" s="2">
        <f t="shared" si="435"/>
        <v>5</v>
      </c>
      <c r="I3091" s="2" t="str">
        <f t="shared" si="436"/>
        <v>Junio</v>
      </c>
      <c r="L3091" s="2" t="str">
        <f t="shared" si="466"/>
        <v>ExternoFlujo de inversión extranjera de cartera en el mercado localTrimestral4510745174</v>
      </c>
    </row>
    <row r="3092" spans="1:12" ht="15.95" customHeight="1" x14ac:dyDescent="0.2">
      <c r="A3092" s="13" t="s">
        <v>19</v>
      </c>
      <c r="B3092" s="13" t="s">
        <v>73</v>
      </c>
      <c r="C3092" s="13" t="s">
        <v>4</v>
      </c>
      <c r="D3092" s="14">
        <v>45107</v>
      </c>
      <c r="E3092" s="15">
        <v>45174</v>
      </c>
      <c r="F3092" s="2">
        <f t="shared" si="433"/>
        <v>2023</v>
      </c>
      <c r="G3092" s="2">
        <f t="shared" si="434"/>
        <v>9</v>
      </c>
      <c r="H3092" s="2">
        <f t="shared" si="435"/>
        <v>5</v>
      </c>
      <c r="I3092" s="2" t="str">
        <f t="shared" si="436"/>
        <v>Septiembre</v>
      </c>
      <c r="L3092" s="2" t="str">
        <f t="shared" si="466"/>
        <v>ExternoFlujo de inversión extranjera de cartera en el mercado localTrimestral4519945265</v>
      </c>
    </row>
    <row r="3093" spans="1:12" ht="15.95" customHeight="1" x14ac:dyDescent="0.2">
      <c r="A3093" s="13" t="s">
        <v>19</v>
      </c>
      <c r="B3093" s="13" t="s">
        <v>73</v>
      </c>
      <c r="C3093" s="13" t="s">
        <v>4</v>
      </c>
      <c r="D3093" s="14">
        <v>45199</v>
      </c>
      <c r="E3093" s="15">
        <v>45265</v>
      </c>
      <c r="F3093" s="2">
        <f t="shared" si="433"/>
        <v>2023</v>
      </c>
      <c r="G3093" s="2">
        <f t="shared" si="434"/>
        <v>12</v>
      </c>
      <c r="H3093" s="2">
        <f t="shared" si="435"/>
        <v>5</v>
      </c>
      <c r="I3093" s="2" t="str">
        <f t="shared" si="436"/>
        <v>Diciembre</v>
      </c>
      <c r="L3093" s="2" t="str">
        <f t="shared" si="466"/>
        <v>ExternoFlujo de inversión extranjera de cartera en el mercado localTrimestral4529145356</v>
      </c>
    </row>
    <row r="3094" spans="1:12" ht="15.95" customHeight="1" x14ac:dyDescent="0.2">
      <c r="A3094" s="13" t="s">
        <v>19</v>
      </c>
      <c r="B3094" s="13" t="s">
        <v>73</v>
      </c>
      <c r="C3094" s="13" t="s">
        <v>4</v>
      </c>
      <c r="D3094" s="14">
        <v>45291</v>
      </c>
      <c r="E3094" s="15">
        <v>45356</v>
      </c>
      <c r="F3094" s="2">
        <f t="shared" si="433"/>
        <v>2024</v>
      </c>
      <c r="G3094" s="2">
        <f t="shared" si="434"/>
        <v>3</v>
      </c>
      <c r="H3094" s="2">
        <f t="shared" si="435"/>
        <v>5</v>
      </c>
      <c r="I3094" s="2" t="str">
        <f t="shared" si="436"/>
        <v>Marzo</v>
      </c>
      <c r="L3094" s="2" t="str">
        <f t="shared" si="466"/>
        <v>ExternoFlujo de inversión extranjera de cartera en el mercado localTrimestral4538245449</v>
      </c>
    </row>
    <row r="3095" spans="1:12" ht="15.95" customHeight="1" x14ac:dyDescent="0.2">
      <c r="A3095" s="13" t="s">
        <v>19</v>
      </c>
      <c r="B3095" s="13" t="s">
        <v>73</v>
      </c>
      <c r="C3095" s="13" t="s">
        <v>4</v>
      </c>
      <c r="D3095" s="14">
        <v>45382</v>
      </c>
      <c r="E3095" s="15">
        <v>45449</v>
      </c>
      <c r="F3095" s="2">
        <f t="shared" si="433"/>
        <v>2024</v>
      </c>
      <c r="G3095" s="2">
        <f t="shared" si="434"/>
        <v>6</v>
      </c>
      <c r="H3095" s="2">
        <f t="shared" si="435"/>
        <v>6</v>
      </c>
      <c r="I3095" s="2" t="str">
        <f t="shared" si="436"/>
        <v>Junio</v>
      </c>
      <c r="L3095" s="2" t="str">
        <f>CONCATENATE(A3099,B3099,C3099,D3099,E3099,)</f>
        <v>ExternoÍndice de términos de intercambio según comercio exteriorMensual4416544225</v>
      </c>
    </row>
    <row r="3096" spans="1:12" ht="15.95" customHeight="1" x14ac:dyDescent="0.2">
      <c r="A3096" s="13" t="s">
        <v>19</v>
      </c>
      <c r="B3096" s="13" t="s">
        <v>73</v>
      </c>
      <c r="C3096" s="13" t="s">
        <v>4</v>
      </c>
      <c r="D3096" s="14">
        <v>45473</v>
      </c>
      <c r="E3096" s="15">
        <v>45539</v>
      </c>
      <c r="F3096" s="2">
        <f t="shared" si="433"/>
        <v>2024</v>
      </c>
      <c r="G3096" s="2">
        <f t="shared" si="434"/>
        <v>9</v>
      </c>
      <c r="H3096" s="2">
        <f t="shared" si="435"/>
        <v>4</v>
      </c>
      <c r="I3096" s="2" t="str">
        <f t="shared" si="436"/>
        <v>Septiembre</v>
      </c>
    </row>
    <row r="3097" spans="1:12" ht="15.95" customHeight="1" x14ac:dyDescent="0.2">
      <c r="A3097" s="13" t="s">
        <v>19</v>
      </c>
      <c r="B3097" s="13" t="s">
        <v>73</v>
      </c>
      <c r="C3097" s="13" t="s">
        <v>4</v>
      </c>
      <c r="D3097" s="14">
        <v>45565</v>
      </c>
      <c r="E3097" s="15">
        <v>45630</v>
      </c>
      <c r="F3097" s="2">
        <f t="shared" ref="F3097" si="467">YEAR(E3097)</f>
        <v>2024</v>
      </c>
      <c r="G3097" s="2">
        <f t="shared" ref="G3097" si="468">MONTH(E3097)</f>
        <v>12</v>
      </c>
      <c r="H3097" s="2">
        <f t="shared" ref="H3097" si="469">DAY(E3097)</f>
        <v>4</v>
      </c>
      <c r="I3097" s="2" t="str">
        <f t="shared" ref="I3097" si="470">CHOOSE(G3097,"Enero","Febrero","Marzo","Abril","Mayo","Junio","Julio","Agosto","Septiembre","Octubre","Noviembre","Diciembre")</f>
        <v>Diciembre</v>
      </c>
    </row>
    <row r="3098" spans="1:12" ht="15.95" customHeight="1" x14ac:dyDescent="0.2">
      <c r="A3098" s="55" t="s">
        <v>19</v>
      </c>
      <c r="B3098" s="55" t="s">
        <v>73</v>
      </c>
      <c r="C3098" s="55" t="s">
        <v>4</v>
      </c>
      <c r="D3098" s="56">
        <v>45657</v>
      </c>
      <c r="E3098" s="57">
        <v>45721</v>
      </c>
      <c r="F3098" s="2">
        <f t="shared" ref="F3098" si="471">YEAR(E3098)</f>
        <v>2025</v>
      </c>
      <c r="G3098" s="2">
        <f t="shared" ref="G3098" si="472">MONTH(E3098)</f>
        <v>3</v>
      </c>
      <c r="H3098" s="2">
        <f t="shared" ref="H3098" si="473">DAY(E3098)</f>
        <v>5</v>
      </c>
      <c r="I3098" s="2" t="str">
        <f t="shared" ref="I3098" si="474">CHOOSE(G3098,"Enero","Febrero","Marzo","Abril","Mayo","Junio","Julio","Agosto","Septiembre","Octubre","Noviembre","Diciembre")</f>
        <v>Marzo</v>
      </c>
    </row>
    <row r="3099" spans="1:12" ht="15.95" customHeight="1" x14ac:dyDescent="0.2">
      <c r="A3099" s="2" t="s">
        <v>19</v>
      </c>
      <c r="B3099" s="2" t="s">
        <v>59</v>
      </c>
      <c r="C3099" s="2" t="s">
        <v>6</v>
      </c>
      <c r="D3099" s="4">
        <v>44165</v>
      </c>
      <c r="E3099" s="4">
        <v>44225</v>
      </c>
      <c r="F3099" s="2">
        <f t="shared" si="433"/>
        <v>2021</v>
      </c>
      <c r="G3099" s="2">
        <f t="shared" si="434"/>
        <v>1</v>
      </c>
      <c r="H3099" s="2">
        <f t="shared" si="435"/>
        <v>29</v>
      </c>
      <c r="I3099" s="2" t="str">
        <f t="shared" si="436"/>
        <v>Enero</v>
      </c>
      <c r="L3099" s="2" t="str">
        <f t="shared" ref="L3099:L3141" si="475">CONCATENATE(A3100,B3100,C3100,D3100,E3100,)</f>
        <v>ExternoÍndice de términos de intercambio según comercio exteriorMensual4419644253</v>
      </c>
    </row>
    <row r="3100" spans="1:12" ht="15.95" customHeight="1" x14ac:dyDescent="0.2">
      <c r="A3100" s="2" t="s">
        <v>19</v>
      </c>
      <c r="B3100" s="2" t="s">
        <v>59</v>
      </c>
      <c r="C3100" s="2" t="s">
        <v>6</v>
      </c>
      <c r="D3100" s="4">
        <v>44196</v>
      </c>
      <c r="E3100" s="4">
        <v>44253</v>
      </c>
      <c r="F3100" s="2">
        <f t="shared" si="433"/>
        <v>2021</v>
      </c>
      <c r="G3100" s="2">
        <f t="shared" si="434"/>
        <v>2</v>
      </c>
      <c r="H3100" s="2">
        <f t="shared" si="435"/>
        <v>26</v>
      </c>
      <c r="I3100" s="2" t="str">
        <f t="shared" si="436"/>
        <v>Febrero</v>
      </c>
      <c r="L3100" s="2" t="str">
        <f t="shared" si="475"/>
        <v>ExternoÍndice de términos de intercambio según comercio exteriorMensual4422744286</v>
      </c>
    </row>
    <row r="3101" spans="1:12" ht="15.95" customHeight="1" x14ac:dyDescent="0.2">
      <c r="A3101" s="2" t="s">
        <v>19</v>
      </c>
      <c r="B3101" s="2" t="s">
        <v>59</v>
      </c>
      <c r="C3101" s="2" t="s">
        <v>6</v>
      </c>
      <c r="D3101" s="4">
        <v>44227</v>
      </c>
      <c r="E3101" s="4">
        <v>44286</v>
      </c>
      <c r="F3101" s="2">
        <f t="shared" si="433"/>
        <v>2021</v>
      </c>
      <c r="G3101" s="2">
        <f t="shared" si="434"/>
        <v>3</v>
      </c>
      <c r="H3101" s="2">
        <f t="shared" si="435"/>
        <v>31</v>
      </c>
      <c r="I3101" s="2" t="str">
        <f t="shared" si="436"/>
        <v>Marzo</v>
      </c>
      <c r="L3101" s="2" t="str">
        <f t="shared" si="475"/>
        <v>ExternoÍndice de términos de intercambio según comercio exteriorMensual4425544316</v>
      </c>
    </row>
    <row r="3102" spans="1:12" ht="15.95" customHeight="1" x14ac:dyDescent="0.2">
      <c r="A3102" s="2" t="s">
        <v>19</v>
      </c>
      <c r="B3102" s="2" t="s">
        <v>59</v>
      </c>
      <c r="C3102" s="2" t="s">
        <v>6</v>
      </c>
      <c r="D3102" s="4">
        <v>44255</v>
      </c>
      <c r="E3102" s="4">
        <v>44316</v>
      </c>
      <c r="F3102" s="2">
        <f t="shared" si="433"/>
        <v>2021</v>
      </c>
      <c r="G3102" s="2">
        <f t="shared" si="434"/>
        <v>4</v>
      </c>
      <c r="H3102" s="2">
        <f t="shared" si="435"/>
        <v>30</v>
      </c>
      <c r="I3102" s="2" t="str">
        <f t="shared" si="436"/>
        <v>Abril</v>
      </c>
      <c r="L3102" s="2" t="str">
        <f t="shared" si="475"/>
        <v>ExternoÍndice de términos de intercambio según comercio exteriorMensual4428644347</v>
      </c>
    </row>
    <row r="3103" spans="1:12" ht="15.95" customHeight="1" x14ac:dyDescent="0.2">
      <c r="A3103" s="2" t="s">
        <v>19</v>
      </c>
      <c r="B3103" s="2" t="s">
        <v>59</v>
      </c>
      <c r="C3103" s="2" t="s">
        <v>6</v>
      </c>
      <c r="D3103" s="4">
        <v>44286</v>
      </c>
      <c r="E3103" s="4">
        <v>44347</v>
      </c>
      <c r="F3103" s="2">
        <f t="shared" si="433"/>
        <v>2021</v>
      </c>
      <c r="G3103" s="2">
        <f t="shared" si="434"/>
        <v>5</v>
      </c>
      <c r="H3103" s="2">
        <f t="shared" si="435"/>
        <v>31</v>
      </c>
      <c r="I3103" s="2" t="str">
        <f t="shared" si="436"/>
        <v>Mayo</v>
      </c>
      <c r="L3103" s="2" t="str">
        <f t="shared" si="475"/>
        <v>ExternoÍndice de términos de intercambio según comercio exteriorMensual4431644377</v>
      </c>
    </row>
    <row r="3104" spans="1:12" ht="15.95" customHeight="1" x14ac:dyDescent="0.2">
      <c r="A3104" s="2" t="s">
        <v>19</v>
      </c>
      <c r="B3104" s="2" t="s">
        <v>59</v>
      </c>
      <c r="C3104" s="2" t="s">
        <v>6</v>
      </c>
      <c r="D3104" s="4">
        <v>44316</v>
      </c>
      <c r="E3104" s="4">
        <v>44377</v>
      </c>
      <c r="F3104" s="2">
        <f t="shared" si="433"/>
        <v>2021</v>
      </c>
      <c r="G3104" s="2">
        <f t="shared" si="434"/>
        <v>6</v>
      </c>
      <c r="H3104" s="2">
        <f t="shared" si="435"/>
        <v>30</v>
      </c>
      <c r="I3104" s="2" t="str">
        <f t="shared" si="436"/>
        <v>Junio</v>
      </c>
      <c r="L3104" s="2" t="str">
        <f t="shared" si="475"/>
        <v>ExternoÍndice de términos de intercambio según comercio exteriorMensual4434744407</v>
      </c>
    </row>
    <row r="3105" spans="1:12" ht="15.95" customHeight="1" x14ac:dyDescent="0.2">
      <c r="A3105" s="2" t="s">
        <v>19</v>
      </c>
      <c r="B3105" s="2" t="s">
        <v>59</v>
      </c>
      <c r="C3105" s="2" t="s">
        <v>6</v>
      </c>
      <c r="D3105" s="4">
        <v>44347</v>
      </c>
      <c r="E3105" s="4">
        <v>44407</v>
      </c>
      <c r="F3105" s="2">
        <f t="shared" si="433"/>
        <v>2021</v>
      </c>
      <c r="G3105" s="2">
        <f t="shared" si="434"/>
        <v>7</v>
      </c>
      <c r="H3105" s="2">
        <f t="shared" si="435"/>
        <v>30</v>
      </c>
      <c r="I3105" s="2" t="str">
        <f t="shared" si="436"/>
        <v>Julio</v>
      </c>
      <c r="L3105" s="2" t="str">
        <f t="shared" si="475"/>
        <v>ExternoÍndice de términos de intercambio según comercio exteriorMensual4437744439</v>
      </c>
    </row>
    <row r="3106" spans="1:12" ht="15.95" customHeight="1" x14ac:dyDescent="0.2">
      <c r="A3106" s="2" t="s">
        <v>19</v>
      </c>
      <c r="B3106" s="2" t="s">
        <v>59</v>
      </c>
      <c r="C3106" s="2" t="s">
        <v>6</v>
      </c>
      <c r="D3106" s="4">
        <v>44377</v>
      </c>
      <c r="E3106" s="4">
        <v>44439</v>
      </c>
      <c r="F3106" s="2">
        <f t="shared" si="433"/>
        <v>2021</v>
      </c>
      <c r="G3106" s="2">
        <f t="shared" si="434"/>
        <v>8</v>
      </c>
      <c r="H3106" s="2">
        <f t="shared" si="435"/>
        <v>31</v>
      </c>
      <c r="I3106" s="2" t="str">
        <f t="shared" si="436"/>
        <v>Agosto</v>
      </c>
      <c r="L3106" s="2" t="str">
        <f t="shared" si="475"/>
        <v>ExternoÍndice de términos de intercambio según comercio exteriorMensual4440844469</v>
      </c>
    </row>
    <row r="3107" spans="1:12" ht="15.95" customHeight="1" x14ac:dyDescent="0.2">
      <c r="A3107" s="2" t="s">
        <v>19</v>
      </c>
      <c r="B3107" s="2" t="s">
        <v>59</v>
      </c>
      <c r="C3107" s="2" t="s">
        <v>6</v>
      </c>
      <c r="D3107" s="4">
        <v>44408</v>
      </c>
      <c r="E3107" s="4">
        <v>44469</v>
      </c>
      <c r="F3107" s="2">
        <f t="shared" si="433"/>
        <v>2021</v>
      </c>
      <c r="G3107" s="2">
        <f t="shared" si="434"/>
        <v>9</v>
      </c>
      <c r="H3107" s="2">
        <f t="shared" si="435"/>
        <v>30</v>
      </c>
      <c r="I3107" s="2" t="str">
        <f t="shared" si="436"/>
        <v>Septiembre</v>
      </c>
      <c r="L3107" s="2" t="str">
        <f t="shared" si="475"/>
        <v>ExternoÍndice de términos de intercambio según comercio exteriorMensual4443944498</v>
      </c>
    </row>
    <row r="3108" spans="1:12" ht="15.95" customHeight="1" x14ac:dyDescent="0.2">
      <c r="A3108" s="2" t="s">
        <v>19</v>
      </c>
      <c r="B3108" s="2" t="s">
        <v>59</v>
      </c>
      <c r="C3108" s="2" t="s">
        <v>6</v>
      </c>
      <c r="D3108" s="4">
        <v>44439</v>
      </c>
      <c r="E3108" s="4">
        <v>44498</v>
      </c>
      <c r="F3108" s="2">
        <f t="shared" si="433"/>
        <v>2021</v>
      </c>
      <c r="G3108" s="2">
        <f t="shared" si="434"/>
        <v>10</v>
      </c>
      <c r="H3108" s="2">
        <f t="shared" si="435"/>
        <v>29</v>
      </c>
      <c r="I3108" s="2" t="str">
        <f t="shared" si="436"/>
        <v>Octubre</v>
      </c>
      <c r="L3108" s="2" t="str">
        <f t="shared" si="475"/>
        <v>ExternoÍndice de términos de intercambio según comercio exteriorMensual4446944530</v>
      </c>
    </row>
    <row r="3109" spans="1:12" ht="15.95" customHeight="1" x14ac:dyDescent="0.2">
      <c r="A3109" s="2" t="s">
        <v>19</v>
      </c>
      <c r="B3109" s="2" t="s">
        <v>59</v>
      </c>
      <c r="C3109" s="2" t="s">
        <v>6</v>
      </c>
      <c r="D3109" s="4">
        <v>44469</v>
      </c>
      <c r="E3109" s="4">
        <v>44530</v>
      </c>
      <c r="F3109" s="2">
        <f t="shared" si="433"/>
        <v>2021</v>
      </c>
      <c r="G3109" s="2">
        <f t="shared" si="434"/>
        <v>11</v>
      </c>
      <c r="H3109" s="2">
        <f t="shared" si="435"/>
        <v>30</v>
      </c>
      <c r="I3109" s="2" t="str">
        <f t="shared" si="436"/>
        <v>Noviembre</v>
      </c>
      <c r="L3109" s="2" t="str">
        <f t="shared" si="475"/>
        <v>ExternoÍndice de términos de intercambio según comercio exteriorMensual4450044560</v>
      </c>
    </row>
    <row r="3110" spans="1:12" ht="15.95" customHeight="1" x14ac:dyDescent="0.2">
      <c r="A3110" s="2" t="s">
        <v>19</v>
      </c>
      <c r="B3110" s="2" t="s">
        <v>59</v>
      </c>
      <c r="C3110" s="2" t="s">
        <v>6</v>
      </c>
      <c r="D3110" s="4">
        <v>44500</v>
      </c>
      <c r="E3110" s="4">
        <v>44560</v>
      </c>
      <c r="F3110" s="2">
        <f t="shared" si="433"/>
        <v>2021</v>
      </c>
      <c r="G3110" s="2">
        <f t="shared" si="434"/>
        <v>12</v>
      </c>
      <c r="H3110" s="2">
        <f t="shared" si="435"/>
        <v>30</v>
      </c>
      <c r="I3110" s="2" t="str">
        <f t="shared" si="436"/>
        <v>Diciembre</v>
      </c>
      <c r="L3110" s="2" t="str">
        <f t="shared" si="475"/>
        <v>ExternoÍndice de términos de intercambio según comercio exteriorMensual4453044592</v>
      </c>
    </row>
    <row r="3111" spans="1:12" ht="15.95" customHeight="1" x14ac:dyDescent="0.2">
      <c r="A3111" s="2" t="s">
        <v>19</v>
      </c>
      <c r="B3111" s="2" t="s">
        <v>59</v>
      </c>
      <c r="C3111" s="2" t="s">
        <v>6</v>
      </c>
      <c r="D3111" s="4">
        <v>44530</v>
      </c>
      <c r="E3111" s="4">
        <v>44592</v>
      </c>
      <c r="F3111" s="2">
        <f t="shared" si="433"/>
        <v>2022</v>
      </c>
      <c r="G3111" s="2">
        <f t="shared" si="434"/>
        <v>1</v>
      </c>
      <c r="H3111" s="2">
        <f t="shared" si="435"/>
        <v>31</v>
      </c>
      <c r="I3111" s="2" t="str">
        <f t="shared" si="436"/>
        <v>Enero</v>
      </c>
      <c r="L3111" s="2" t="str">
        <f t="shared" si="475"/>
        <v>ExternoÍndice de términos de intercambio según comercio exteriorMensual4456144620</v>
      </c>
    </row>
    <row r="3112" spans="1:12" ht="15.95" customHeight="1" x14ac:dyDescent="0.2">
      <c r="A3112" s="2" t="s">
        <v>19</v>
      </c>
      <c r="B3112" s="2" t="s">
        <v>59</v>
      </c>
      <c r="C3112" s="2" t="s">
        <v>6</v>
      </c>
      <c r="D3112" s="4">
        <v>44561</v>
      </c>
      <c r="E3112" s="4">
        <v>44620</v>
      </c>
      <c r="F3112" s="2">
        <f t="shared" si="433"/>
        <v>2022</v>
      </c>
      <c r="G3112" s="2">
        <f t="shared" si="434"/>
        <v>2</v>
      </c>
      <c r="H3112" s="2">
        <f t="shared" si="435"/>
        <v>28</v>
      </c>
      <c r="I3112" s="2" t="str">
        <f t="shared" si="436"/>
        <v>Febrero</v>
      </c>
      <c r="L3112" s="2" t="str">
        <f t="shared" si="475"/>
        <v>ExternoÍndice de términos de intercambio según comercio exteriorMensual4459244651</v>
      </c>
    </row>
    <row r="3113" spans="1:12" ht="15.95" customHeight="1" x14ac:dyDescent="0.2">
      <c r="A3113" s="2" t="s">
        <v>19</v>
      </c>
      <c r="B3113" s="2" t="s">
        <v>59</v>
      </c>
      <c r="C3113" s="2" t="s">
        <v>6</v>
      </c>
      <c r="D3113" s="4">
        <v>44592</v>
      </c>
      <c r="E3113" s="4">
        <v>44651</v>
      </c>
      <c r="F3113" s="2">
        <f t="shared" si="433"/>
        <v>2022</v>
      </c>
      <c r="G3113" s="2">
        <f t="shared" si="434"/>
        <v>3</v>
      </c>
      <c r="H3113" s="2">
        <f t="shared" si="435"/>
        <v>31</v>
      </c>
      <c r="I3113" s="2" t="str">
        <f t="shared" si="436"/>
        <v>Marzo</v>
      </c>
      <c r="L3113" s="2" t="str">
        <f t="shared" si="475"/>
        <v>ExternoÍndice de términos de intercambio según comercio exteriorMensual4462044680</v>
      </c>
    </row>
    <row r="3114" spans="1:12" ht="15.95" customHeight="1" x14ac:dyDescent="0.2">
      <c r="A3114" s="2" t="s">
        <v>19</v>
      </c>
      <c r="B3114" s="2" t="s">
        <v>59</v>
      </c>
      <c r="C3114" s="2" t="s">
        <v>6</v>
      </c>
      <c r="D3114" s="4">
        <v>44620</v>
      </c>
      <c r="E3114" s="4">
        <v>44680</v>
      </c>
      <c r="F3114" s="2">
        <f t="shared" si="433"/>
        <v>2022</v>
      </c>
      <c r="G3114" s="2">
        <f t="shared" si="434"/>
        <v>4</v>
      </c>
      <c r="H3114" s="2">
        <f t="shared" si="435"/>
        <v>29</v>
      </c>
      <c r="I3114" s="2" t="str">
        <f t="shared" si="436"/>
        <v>Abril</v>
      </c>
      <c r="L3114" s="2" t="str">
        <f t="shared" si="475"/>
        <v>ExternoÍndice de términos de intercambio según comercio exteriorMensual4465144712</v>
      </c>
    </row>
    <row r="3115" spans="1:12" ht="15.95" customHeight="1" x14ac:dyDescent="0.2">
      <c r="A3115" s="2" t="s">
        <v>19</v>
      </c>
      <c r="B3115" s="2" t="s">
        <v>59</v>
      </c>
      <c r="C3115" s="2" t="s">
        <v>6</v>
      </c>
      <c r="D3115" s="4">
        <v>44651</v>
      </c>
      <c r="E3115" s="4">
        <v>44712</v>
      </c>
      <c r="F3115" s="2">
        <f t="shared" si="433"/>
        <v>2022</v>
      </c>
      <c r="G3115" s="2">
        <f t="shared" si="434"/>
        <v>5</v>
      </c>
      <c r="H3115" s="2">
        <f t="shared" si="435"/>
        <v>31</v>
      </c>
      <c r="I3115" s="2" t="str">
        <f t="shared" si="436"/>
        <v>Mayo</v>
      </c>
      <c r="L3115" s="2" t="str">
        <f t="shared" si="475"/>
        <v>ExternoÍndice de términos de intercambio según comercio exteriorMensual4468144742</v>
      </c>
    </row>
    <row r="3116" spans="1:12" ht="15.95" customHeight="1" x14ac:dyDescent="0.2">
      <c r="A3116" s="2" t="s">
        <v>19</v>
      </c>
      <c r="B3116" s="2" t="s">
        <v>59</v>
      </c>
      <c r="C3116" s="2" t="s">
        <v>6</v>
      </c>
      <c r="D3116" s="4">
        <v>44681</v>
      </c>
      <c r="E3116" s="4">
        <v>44742</v>
      </c>
      <c r="F3116" s="2">
        <f t="shared" si="433"/>
        <v>2022</v>
      </c>
      <c r="G3116" s="2">
        <f t="shared" si="434"/>
        <v>6</v>
      </c>
      <c r="H3116" s="2">
        <f t="shared" si="435"/>
        <v>30</v>
      </c>
      <c r="I3116" s="2" t="str">
        <f t="shared" si="436"/>
        <v>Junio</v>
      </c>
      <c r="L3116" s="2" t="str">
        <f t="shared" si="475"/>
        <v>ExternoÍndice de términos de intercambio según comercio exteriorMensual4471244771</v>
      </c>
    </row>
    <row r="3117" spans="1:12" ht="15.95" customHeight="1" x14ac:dyDescent="0.2">
      <c r="A3117" s="2" t="s">
        <v>19</v>
      </c>
      <c r="B3117" s="2" t="s">
        <v>59</v>
      </c>
      <c r="C3117" s="2" t="s">
        <v>6</v>
      </c>
      <c r="D3117" s="4">
        <v>44712</v>
      </c>
      <c r="E3117" s="4">
        <v>44771</v>
      </c>
      <c r="F3117" s="2">
        <f t="shared" si="433"/>
        <v>2022</v>
      </c>
      <c r="G3117" s="2">
        <f t="shared" si="434"/>
        <v>7</v>
      </c>
      <c r="H3117" s="2">
        <f t="shared" si="435"/>
        <v>29</v>
      </c>
      <c r="I3117" s="2" t="str">
        <f t="shared" si="436"/>
        <v>Julio</v>
      </c>
      <c r="L3117" s="2" t="str">
        <f t="shared" si="475"/>
        <v>ExternoÍndice de términos de intercambio según comercio exteriorMensual4474244804</v>
      </c>
    </row>
    <row r="3118" spans="1:12" ht="15.95" customHeight="1" x14ac:dyDescent="0.2">
      <c r="A3118" s="2" t="s">
        <v>19</v>
      </c>
      <c r="B3118" s="2" t="s">
        <v>59</v>
      </c>
      <c r="C3118" s="2" t="s">
        <v>6</v>
      </c>
      <c r="D3118" s="4">
        <v>44742</v>
      </c>
      <c r="E3118" s="4">
        <v>44804</v>
      </c>
      <c r="F3118" s="2">
        <f t="shared" si="433"/>
        <v>2022</v>
      </c>
      <c r="G3118" s="2">
        <f t="shared" si="434"/>
        <v>8</v>
      </c>
      <c r="H3118" s="2">
        <f t="shared" si="435"/>
        <v>31</v>
      </c>
      <c r="I3118" s="2" t="str">
        <f t="shared" si="436"/>
        <v>Agosto</v>
      </c>
      <c r="L3118" s="2" t="str">
        <f t="shared" si="475"/>
        <v>ExternoÍndice de términos de intercambio según comercio exteriorMensual4477344834</v>
      </c>
    </row>
    <row r="3119" spans="1:12" ht="15.95" customHeight="1" x14ac:dyDescent="0.2">
      <c r="A3119" s="2" t="s">
        <v>19</v>
      </c>
      <c r="B3119" s="2" t="s">
        <v>59</v>
      </c>
      <c r="C3119" s="2" t="s">
        <v>6</v>
      </c>
      <c r="D3119" s="4">
        <v>44773</v>
      </c>
      <c r="E3119" s="4">
        <v>44834</v>
      </c>
      <c r="F3119" s="2">
        <f t="shared" si="433"/>
        <v>2022</v>
      </c>
      <c r="G3119" s="2">
        <f t="shared" si="434"/>
        <v>9</v>
      </c>
      <c r="H3119" s="2">
        <f t="shared" si="435"/>
        <v>30</v>
      </c>
      <c r="I3119" s="2" t="str">
        <f t="shared" si="436"/>
        <v>Septiembre</v>
      </c>
      <c r="L3119" s="2" t="str">
        <f t="shared" si="475"/>
        <v>ExternoÍndice de términos de intercambio según comercio exteriorMensual4480444865</v>
      </c>
    </row>
    <row r="3120" spans="1:12" ht="15.95" customHeight="1" x14ac:dyDescent="0.2">
      <c r="A3120" s="2" t="s">
        <v>19</v>
      </c>
      <c r="B3120" s="2" t="s">
        <v>59</v>
      </c>
      <c r="C3120" s="2" t="s">
        <v>6</v>
      </c>
      <c r="D3120" s="4">
        <v>44804</v>
      </c>
      <c r="E3120" s="4">
        <v>44865</v>
      </c>
      <c r="F3120" s="2">
        <f t="shared" si="433"/>
        <v>2022</v>
      </c>
      <c r="G3120" s="2">
        <f t="shared" si="434"/>
        <v>10</v>
      </c>
      <c r="H3120" s="2">
        <f t="shared" si="435"/>
        <v>31</v>
      </c>
      <c r="I3120" s="2" t="str">
        <f t="shared" si="436"/>
        <v>Octubre</v>
      </c>
      <c r="L3120" s="2" t="str">
        <f t="shared" si="475"/>
        <v>ExternoÍndice de términos de intercambio según comercio exteriorMensual4483444895</v>
      </c>
    </row>
    <row r="3121" spans="1:12" ht="15.95" customHeight="1" x14ac:dyDescent="0.2">
      <c r="A3121" s="2" t="s">
        <v>19</v>
      </c>
      <c r="B3121" s="2" t="s">
        <v>59</v>
      </c>
      <c r="C3121" s="2" t="s">
        <v>6</v>
      </c>
      <c r="D3121" s="4">
        <v>44834</v>
      </c>
      <c r="E3121" s="4">
        <v>44895</v>
      </c>
      <c r="F3121" s="2">
        <f t="shared" si="433"/>
        <v>2022</v>
      </c>
      <c r="G3121" s="2">
        <f t="shared" si="434"/>
        <v>11</v>
      </c>
      <c r="H3121" s="2">
        <f t="shared" si="435"/>
        <v>30</v>
      </c>
      <c r="I3121" s="2" t="str">
        <f t="shared" si="436"/>
        <v>Noviembre</v>
      </c>
      <c r="L3121" s="2" t="str">
        <f t="shared" si="475"/>
        <v>ExternoÍndice de términos de intercambio según comercio exteriorMensual4486544925</v>
      </c>
    </row>
    <row r="3122" spans="1:12" ht="15.95" customHeight="1" x14ac:dyDescent="0.2">
      <c r="A3122" s="2" t="s">
        <v>19</v>
      </c>
      <c r="B3122" s="2" t="s">
        <v>59</v>
      </c>
      <c r="C3122" s="2" t="s">
        <v>6</v>
      </c>
      <c r="D3122" s="4">
        <v>44865</v>
      </c>
      <c r="E3122" s="4">
        <v>44925</v>
      </c>
      <c r="F3122" s="2">
        <f t="shared" si="433"/>
        <v>2022</v>
      </c>
      <c r="G3122" s="2">
        <f t="shared" si="434"/>
        <v>12</v>
      </c>
      <c r="H3122" s="2">
        <f t="shared" si="435"/>
        <v>30</v>
      </c>
      <c r="I3122" s="2" t="str">
        <f t="shared" si="436"/>
        <v>Diciembre</v>
      </c>
      <c r="L3122" s="2" t="str">
        <f t="shared" si="475"/>
        <v>ExternoÍndice de términos de intercambio según comercio exteriorMensual4489544957</v>
      </c>
    </row>
    <row r="3123" spans="1:12" ht="15.95" customHeight="1" x14ac:dyDescent="0.2">
      <c r="A3123" s="2" t="s">
        <v>19</v>
      </c>
      <c r="B3123" s="2" t="s">
        <v>59</v>
      </c>
      <c r="C3123" s="2" t="s">
        <v>6</v>
      </c>
      <c r="D3123" s="4">
        <v>44895</v>
      </c>
      <c r="E3123" s="4">
        <v>44957</v>
      </c>
      <c r="F3123" s="2">
        <f t="shared" si="433"/>
        <v>2023</v>
      </c>
      <c r="G3123" s="2">
        <f t="shared" si="434"/>
        <v>1</v>
      </c>
      <c r="H3123" s="2">
        <f t="shared" si="435"/>
        <v>31</v>
      </c>
      <c r="I3123" s="2" t="str">
        <f t="shared" si="436"/>
        <v>Enero</v>
      </c>
      <c r="L3123" s="2" t="str">
        <f t="shared" si="475"/>
        <v>ExternoÍndice de términos de intercambio según comercio exteriorMensual4492644985</v>
      </c>
    </row>
    <row r="3124" spans="1:12" ht="15.95" customHeight="1" x14ac:dyDescent="0.2">
      <c r="A3124" s="2" t="s">
        <v>19</v>
      </c>
      <c r="B3124" s="2" t="s">
        <v>59</v>
      </c>
      <c r="C3124" s="2" t="s">
        <v>6</v>
      </c>
      <c r="D3124" s="4">
        <v>44926</v>
      </c>
      <c r="E3124" s="4">
        <v>44985</v>
      </c>
      <c r="F3124" s="2">
        <f t="shared" si="433"/>
        <v>2023</v>
      </c>
      <c r="G3124" s="2">
        <f t="shared" si="434"/>
        <v>2</v>
      </c>
      <c r="H3124" s="2">
        <f t="shared" si="435"/>
        <v>28</v>
      </c>
      <c r="I3124" s="2" t="str">
        <f t="shared" si="436"/>
        <v>Febrero</v>
      </c>
      <c r="L3124" s="2" t="str">
        <f t="shared" si="475"/>
        <v>ExternoÍndice de términos de intercambio según comercio exteriorMensual4495745016</v>
      </c>
    </row>
    <row r="3125" spans="1:12" ht="15.95" customHeight="1" x14ac:dyDescent="0.2">
      <c r="A3125" s="2" t="s">
        <v>19</v>
      </c>
      <c r="B3125" s="2" t="s">
        <v>59</v>
      </c>
      <c r="C3125" s="2" t="s">
        <v>6</v>
      </c>
      <c r="D3125" s="4">
        <v>44957</v>
      </c>
      <c r="E3125" s="4">
        <v>45016</v>
      </c>
      <c r="F3125" s="2">
        <f t="shared" si="433"/>
        <v>2023</v>
      </c>
      <c r="G3125" s="2">
        <f t="shared" si="434"/>
        <v>3</v>
      </c>
      <c r="H3125" s="2">
        <f t="shared" si="435"/>
        <v>31</v>
      </c>
      <c r="I3125" s="2" t="str">
        <f t="shared" si="436"/>
        <v>Marzo</v>
      </c>
      <c r="L3125" s="2" t="str">
        <f t="shared" si="475"/>
        <v>ExternoÍndice de términos de intercambio según comercio exteriorMensual4498545044</v>
      </c>
    </row>
    <row r="3126" spans="1:12" ht="15.95" customHeight="1" x14ac:dyDescent="0.2">
      <c r="A3126" s="2" t="s">
        <v>19</v>
      </c>
      <c r="B3126" s="2" t="s">
        <v>59</v>
      </c>
      <c r="C3126" s="2" t="s">
        <v>6</v>
      </c>
      <c r="D3126" s="4">
        <v>44985</v>
      </c>
      <c r="E3126" s="4">
        <v>45044</v>
      </c>
      <c r="F3126" s="2">
        <f t="shared" si="433"/>
        <v>2023</v>
      </c>
      <c r="G3126" s="2">
        <f t="shared" si="434"/>
        <v>4</v>
      </c>
      <c r="H3126" s="2">
        <f t="shared" si="435"/>
        <v>28</v>
      </c>
      <c r="I3126" s="2" t="str">
        <f t="shared" si="436"/>
        <v>Abril</v>
      </c>
      <c r="L3126" s="2" t="str">
        <f t="shared" si="475"/>
        <v>ExternoÍndice de términos de intercambio según comercio exteriorMensual4501645077</v>
      </c>
    </row>
    <row r="3127" spans="1:12" ht="15.95" customHeight="1" x14ac:dyDescent="0.2">
      <c r="A3127" s="2" t="s">
        <v>19</v>
      </c>
      <c r="B3127" s="2" t="s">
        <v>59</v>
      </c>
      <c r="C3127" s="2" t="s">
        <v>6</v>
      </c>
      <c r="D3127" s="4">
        <v>45016</v>
      </c>
      <c r="E3127" s="4">
        <v>45077</v>
      </c>
      <c r="F3127" s="2">
        <f t="shared" si="433"/>
        <v>2023</v>
      </c>
      <c r="G3127" s="2">
        <f t="shared" si="434"/>
        <v>5</v>
      </c>
      <c r="H3127" s="2">
        <f t="shared" si="435"/>
        <v>31</v>
      </c>
      <c r="I3127" s="2" t="str">
        <f t="shared" si="436"/>
        <v>Mayo</v>
      </c>
      <c r="L3127" s="2" t="str">
        <f t="shared" si="475"/>
        <v>ExternoÍndice de términos de intercambio según comercio exteriorMensual4504645107</v>
      </c>
    </row>
    <row r="3128" spans="1:12" ht="15.95" customHeight="1" x14ac:dyDescent="0.2">
      <c r="A3128" s="2" t="s">
        <v>19</v>
      </c>
      <c r="B3128" s="2" t="s">
        <v>59</v>
      </c>
      <c r="C3128" s="2" t="s">
        <v>6</v>
      </c>
      <c r="D3128" s="4">
        <v>45046</v>
      </c>
      <c r="E3128" s="4">
        <v>45107</v>
      </c>
      <c r="F3128" s="2">
        <f t="shared" si="433"/>
        <v>2023</v>
      </c>
      <c r="G3128" s="2">
        <f t="shared" si="434"/>
        <v>6</v>
      </c>
      <c r="H3128" s="2">
        <f t="shared" si="435"/>
        <v>30</v>
      </c>
      <c r="I3128" s="2" t="str">
        <f t="shared" si="436"/>
        <v>Junio</v>
      </c>
      <c r="L3128" s="2" t="str">
        <f t="shared" si="475"/>
        <v>ExternoÍndice de términos de intercambio según comercio exteriorMensual4507745138</v>
      </c>
    </row>
    <row r="3129" spans="1:12" ht="15.95" customHeight="1" x14ac:dyDescent="0.2">
      <c r="A3129" s="2" t="s">
        <v>19</v>
      </c>
      <c r="B3129" s="2" t="s">
        <v>59</v>
      </c>
      <c r="C3129" s="2" t="s">
        <v>6</v>
      </c>
      <c r="D3129" s="4">
        <v>45077</v>
      </c>
      <c r="E3129" s="4">
        <v>45138</v>
      </c>
      <c r="F3129" s="2">
        <f t="shared" si="433"/>
        <v>2023</v>
      </c>
      <c r="G3129" s="2">
        <f t="shared" si="434"/>
        <v>7</v>
      </c>
      <c r="H3129" s="2">
        <f t="shared" si="435"/>
        <v>31</v>
      </c>
      <c r="I3129" s="2" t="str">
        <f t="shared" si="436"/>
        <v>Julio</v>
      </c>
      <c r="L3129" s="2" t="str">
        <f t="shared" si="475"/>
        <v>ExternoÍndice de términos de intercambio según comercio exteriorMensual4510745169</v>
      </c>
    </row>
    <row r="3130" spans="1:12" ht="15.95" customHeight="1" x14ac:dyDescent="0.2">
      <c r="A3130" s="2" t="s">
        <v>19</v>
      </c>
      <c r="B3130" s="2" t="s">
        <v>59</v>
      </c>
      <c r="C3130" s="2" t="s">
        <v>6</v>
      </c>
      <c r="D3130" s="4">
        <v>45107</v>
      </c>
      <c r="E3130" s="4">
        <v>45169</v>
      </c>
      <c r="F3130" s="2">
        <f t="shared" si="433"/>
        <v>2023</v>
      </c>
      <c r="G3130" s="2">
        <f t="shared" si="434"/>
        <v>8</v>
      </c>
      <c r="H3130" s="2">
        <f t="shared" si="435"/>
        <v>31</v>
      </c>
      <c r="I3130" s="2" t="str">
        <f t="shared" si="436"/>
        <v>Agosto</v>
      </c>
      <c r="L3130" s="2" t="str">
        <f t="shared" si="475"/>
        <v>ExternoÍndice de términos de intercambio según comercio exteriorMensual4513845198</v>
      </c>
    </row>
    <row r="3131" spans="1:12" ht="15.95" customHeight="1" x14ac:dyDescent="0.2">
      <c r="A3131" s="2" t="s">
        <v>19</v>
      </c>
      <c r="B3131" s="2" t="s">
        <v>59</v>
      </c>
      <c r="C3131" s="2" t="s">
        <v>6</v>
      </c>
      <c r="D3131" s="4">
        <v>45138</v>
      </c>
      <c r="E3131" s="4">
        <v>45198</v>
      </c>
      <c r="F3131" s="2">
        <f t="shared" si="433"/>
        <v>2023</v>
      </c>
      <c r="G3131" s="2">
        <f t="shared" si="434"/>
        <v>9</v>
      </c>
      <c r="H3131" s="2">
        <f t="shared" si="435"/>
        <v>29</v>
      </c>
      <c r="I3131" s="2" t="str">
        <f t="shared" si="436"/>
        <v>Septiembre</v>
      </c>
      <c r="L3131" s="2" t="str">
        <f t="shared" si="475"/>
        <v>ExternoÍndice de términos de intercambio según comercio exteriorMensual4516945230</v>
      </c>
    </row>
    <row r="3132" spans="1:12" ht="15.95" customHeight="1" x14ac:dyDescent="0.2">
      <c r="A3132" s="2" t="s">
        <v>19</v>
      </c>
      <c r="B3132" s="2" t="s">
        <v>59</v>
      </c>
      <c r="C3132" s="2" t="s">
        <v>6</v>
      </c>
      <c r="D3132" s="4">
        <v>45169</v>
      </c>
      <c r="E3132" s="4">
        <v>45230</v>
      </c>
      <c r="F3132" s="2">
        <f t="shared" si="433"/>
        <v>2023</v>
      </c>
      <c r="G3132" s="2">
        <f t="shared" si="434"/>
        <v>10</v>
      </c>
      <c r="H3132" s="2">
        <f t="shared" si="435"/>
        <v>31</v>
      </c>
      <c r="I3132" s="2" t="str">
        <f t="shared" si="436"/>
        <v>Octubre</v>
      </c>
      <c r="L3132" s="2" t="str">
        <f t="shared" si="475"/>
        <v>ExternoÍndice de términos de intercambio según comercio exteriorMensual4519945260</v>
      </c>
    </row>
    <row r="3133" spans="1:12" ht="15.95" customHeight="1" x14ac:dyDescent="0.2">
      <c r="A3133" s="2" t="s">
        <v>19</v>
      </c>
      <c r="B3133" s="2" t="s">
        <v>59</v>
      </c>
      <c r="C3133" s="2" t="s">
        <v>6</v>
      </c>
      <c r="D3133" s="4">
        <v>45199</v>
      </c>
      <c r="E3133" s="4">
        <v>45260</v>
      </c>
      <c r="F3133" s="2">
        <f t="shared" si="433"/>
        <v>2023</v>
      </c>
      <c r="G3133" s="2">
        <f t="shared" si="434"/>
        <v>11</v>
      </c>
      <c r="H3133" s="2">
        <f t="shared" si="435"/>
        <v>30</v>
      </c>
      <c r="I3133" s="2" t="str">
        <f t="shared" si="436"/>
        <v>Noviembre</v>
      </c>
      <c r="L3133" s="2" t="str">
        <f t="shared" si="475"/>
        <v>ExternoÍndice de términos de intercambio según comercio exteriorMensual4523045288</v>
      </c>
    </row>
    <row r="3134" spans="1:12" ht="15.95" customHeight="1" x14ac:dyDescent="0.2">
      <c r="A3134" s="2" t="s">
        <v>19</v>
      </c>
      <c r="B3134" s="2" t="s">
        <v>59</v>
      </c>
      <c r="C3134" s="2" t="s">
        <v>6</v>
      </c>
      <c r="D3134" s="4">
        <v>45230</v>
      </c>
      <c r="E3134" s="4">
        <v>45288</v>
      </c>
      <c r="F3134" s="2">
        <f t="shared" ref="F3134:F3211" si="476">YEAR(E3134)</f>
        <v>2023</v>
      </c>
      <c r="G3134" s="2">
        <f t="shared" ref="G3134:G3211" si="477">MONTH(E3134)</f>
        <v>12</v>
      </c>
      <c r="H3134" s="2">
        <f t="shared" ref="H3134:H3211" si="478">DAY(E3134)</f>
        <v>28</v>
      </c>
      <c r="I3134" s="2" t="str">
        <f t="shared" ref="I3134:I3211" si="479">CHOOSE(G3134,"Enero","Febrero","Marzo","Abril","Mayo","Junio","Julio","Agosto","Septiembre","Octubre","Noviembre","Diciembre")</f>
        <v>Diciembre</v>
      </c>
      <c r="L3134" s="2" t="str">
        <f t="shared" si="475"/>
        <v>ExternoÍndice de términos de intercambio según comercio exteriorMensual4526045322</v>
      </c>
    </row>
    <row r="3135" spans="1:12" ht="15.95" customHeight="1" x14ac:dyDescent="0.2">
      <c r="A3135" s="2" t="s">
        <v>19</v>
      </c>
      <c r="B3135" s="2" t="s">
        <v>59</v>
      </c>
      <c r="C3135" s="2" t="s">
        <v>6</v>
      </c>
      <c r="D3135" s="4">
        <v>45260</v>
      </c>
      <c r="E3135" s="4">
        <v>45322</v>
      </c>
      <c r="F3135" s="2">
        <f t="shared" si="476"/>
        <v>2024</v>
      </c>
      <c r="G3135" s="2">
        <f t="shared" si="477"/>
        <v>1</v>
      </c>
      <c r="H3135" s="2">
        <f t="shared" si="478"/>
        <v>31</v>
      </c>
      <c r="I3135" s="2" t="str">
        <f t="shared" si="479"/>
        <v>Enero</v>
      </c>
      <c r="L3135" s="2" t="str">
        <f t="shared" si="475"/>
        <v>ExternoÍndice de términos de intercambio según comercio exteriorMensual4529145351</v>
      </c>
    </row>
    <row r="3136" spans="1:12" ht="15.95" customHeight="1" x14ac:dyDescent="0.2">
      <c r="A3136" s="2" t="s">
        <v>19</v>
      </c>
      <c r="B3136" s="2" t="s">
        <v>59</v>
      </c>
      <c r="C3136" s="2" t="s">
        <v>6</v>
      </c>
      <c r="D3136" s="4">
        <v>45291</v>
      </c>
      <c r="E3136" s="4">
        <v>45351</v>
      </c>
      <c r="F3136" s="2">
        <f t="shared" si="476"/>
        <v>2024</v>
      </c>
      <c r="G3136" s="2">
        <f t="shared" si="477"/>
        <v>2</v>
      </c>
      <c r="H3136" s="2">
        <f t="shared" si="478"/>
        <v>29</v>
      </c>
      <c r="I3136" s="2" t="str">
        <f t="shared" si="479"/>
        <v>Febrero</v>
      </c>
      <c r="L3136" s="2" t="str">
        <f t="shared" si="475"/>
        <v>ExternoÍndice de términos de intercambio según comercio exteriorMensual4532245378</v>
      </c>
    </row>
    <row r="3137" spans="1:12" ht="15.95" customHeight="1" x14ac:dyDescent="0.2">
      <c r="A3137" s="2" t="s">
        <v>19</v>
      </c>
      <c r="B3137" s="2" t="s">
        <v>59</v>
      </c>
      <c r="C3137" s="2" t="s">
        <v>6</v>
      </c>
      <c r="D3137" s="4">
        <v>45322</v>
      </c>
      <c r="E3137" s="4">
        <v>45378</v>
      </c>
      <c r="F3137" s="2">
        <f t="shared" si="476"/>
        <v>2024</v>
      </c>
      <c r="G3137" s="2">
        <f t="shared" si="477"/>
        <v>3</v>
      </c>
      <c r="H3137" s="2">
        <f t="shared" si="478"/>
        <v>27</v>
      </c>
      <c r="I3137" s="2" t="str">
        <f t="shared" si="479"/>
        <v>Marzo</v>
      </c>
      <c r="L3137" s="2" t="str">
        <f t="shared" si="475"/>
        <v>ExternoÍndice de términos de intercambio según comercio exteriorMensual4535145412</v>
      </c>
    </row>
    <row r="3138" spans="1:12" ht="15.95" customHeight="1" x14ac:dyDescent="0.2">
      <c r="A3138" s="2" t="s">
        <v>19</v>
      </c>
      <c r="B3138" s="2" t="s">
        <v>59</v>
      </c>
      <c r="C3138" s="2" t="s">
        <v>6</v>
      </c>
      <c r="D3138" s="4">
        <v>45351</v>
      </c>
      <c r="E3138" s="4">
        <v>45412</v>
      </c>
      <c r="F3138" s="2">
        <f t="shared" si="476"/>
        <v>2024</v>
      </c>
      <c r="G3138" s="2">
        <f t="shared" si="477"/>
        <v>4</v>
      </c>
      <c r="H3138" s="2">
        <f t="shared" si="478"/>
        <v>30</v>
      </c>
      <c r="I3138" s="2" t="str">
        <f t="shared" si="479"/>
        <v>Abril</v>
      </c>
      <c r="L3138" s="2" t="str">
        <f t="shared" si="475"/>
        <v>ExternoÍndice de términos de intercambio según comercio exteriorMensual4538245443</v>
      </c>
    </row>
    <row r="3139" spans="1:12" ht="15.95" customHeight="1" x14ac:dyDescent="0.2">
      <c r="A3139" s="2" t="s">
        <v>19</v>
      </c>
      <c r="B3139" s="2" t="s">
        <v>59</v>
      </c>
      <c r="C3139" s="2" t="s">
        <v>6</v>
      </c>
      <c r="D3139" s="4">
        <v>45382</v>
      </c>
      <c r="E3139" s="4">
        <v>45443</v>
      </c>
      <c r="F3139" s="2">
        <f t="shared" si="476"/>
        <v>2024</v>
      </c>
      <c r="G3139" s="2">
        <f t="shared" si="477"/>
        <v>5</v>
      </c>
      <c r="H3139" s="2">
        <f t="shared" si="478"/>
        <v>31</v>
      </c>
      <c r="I3139" s="2" t="str">
        <f t="shared" si="479"/>
        <v>Mayo</v>
      </c>
      <c r="L3139" s="2" t="str">
        <f t="shared" si="475"/>
        <v>ExternoÍndice de términos de intercambio según comercio exteriorMensual4541245471</v>
      </c>
    </row>
    <row r="3140" spans="1:12" ht="15.95" customHeight="1" x14ac:dyDescent="0.2">
      <c r="A3140" s="7" t="s">
        <v>19</v>
      </c>
      <c r="B3140" s="7" t="s">
        <v>59</v>
      </c>
      <c r="C3140" s="7" t="s">
        <v>6</v>
      </c>
      <c r="D3140" s="3">
        <v>45412</v>
      </c>
      <c r="E3140" s="3">
        <v>45471</v>
      </c>
      <c r="F3140" s="2">
        <f t="shared" si="476"/>
        <v>2024</v>
      </c>
      <c r="G3140" s="2">
        <f t="shared" si="477"/>
        <v>6</v>
      </c>
      <c r="H3140" s="2">
        <f t="shared" si="478"/>
        <v>28</v>
      </c>
      <c r="I3140" s="2" t="str">
        <f t="shared" si="479"/>
        <v>Junio</v>
      </c>
      <c r="L3140" s="2" t="str">
        <f t="shared" si="475"/>
        <v>ExternoÍndice de términos de intercambio según comercio exteriorMensual4544345504</v>
      </c>
    </row>
    <row r="3141" spans="1:12" ht="15.95" customHeight="1" x14ac:dyDescent="0.2">
      <c r="A3141" s="7" t="s">
        <v>19</v>
      </c>
      <c r="B3141" s="7" t="s">
        <v>59</v>
      </c>
      <c r="C3141" s="7" t="s">
        <v>6</v>
      </c>
      <c r="D3141" s="3">
        <v>45443</v>
      </c>
      <c r="E3141" s="3">
        <v>45504</v>
      </c>
      <c r="F3141" s="2">
        <f t="shared" si="476"/>
        <v>2024</v>
      </c>
      <c r="G3141" s="2">
        <f t="shared" si="477"/>
        <v>7</v>
      </c>
      <c r="H3141" s="2">
        <f t="shared" si="478"/>
        <v>31</v>
      </c>
      <c r="I3141" s="2" t="str">
        <f t="shared" si="479"/>
        <v>Julio</v>
      </c>
      <c r="L3141" s="2" t="str">
        <f t="shared" si="475"/>
        <v>ExternoÍndice de términos de intercambio según comercio exteriorMensual4547345534</v>
      </c>
    </row>
    <row r="3142" spans="1:12" ht="15.95" customHeight="1" x14ac:dyDescent="0.2">
      <c r="A3142" s="7" t="s">
        <v>19</v>
      </c>
      <c r="B3142" s="7" t="s">
        <v>59</v>
      </c>
      <c r="C3142" s="7" t="s">
        <v>6</v>
      </c>
      <c r="D3142" s="3">
        <v>45473</v>
      </c>
      <c r="E3142" s="3">
        <v>45534</v>
      </c>
      <c r="F3142" s="2">
        <f t="shared" si="476"/>
        <v>2024</v>
      </c>
      <c r="G3142" s="2">
        <f t="shared" si="477"/>
        <v>8</v>
      </c>
      <c r="H3142" s="2">
        <f t="shared" si="478"/>
        <v>30</v>
      </c>
      <c r="I3142" s="2" t="str">
        <f t="shared" si="479"/>
        <v>Agosto</v>
      </c>
      <c r="L3142" s="2" t="str">
        <f>CONCATENATE(A3151,B3151,C3151,D3151,E3151,)</f>
        <v>ExternoÍndice de términos de intercambio según índice de precios del productorMensual4456144573</v>
      </c>
    </row>
    <row r="3143" spans="1:12" ht="15.95" customHeight="1" x14ac:dyDescent="0.2">
      <c r="A3143" s="7" t="s">
        <v>19</v>
      </c>
      <c r="B3143" s="7" t="s">
        <v>59</v>
      </c>
      <c r="C3143" s="7" t="s">
        <v>6</v>
      </c>
      <c r="D3143" s="3">
        <v>45504</v>
      </c>
      <c r="E3143" s="3">
        <v>45565</v>
      </c>
      <c r="F3143" s="2">
        <f t="shared" si="476"/>
        <v>2024</v>
      </c>
      <c r="G3143" s="2">
        <f t="shared" si="477"/>
        <v>9</v>
      </c>
      <c r="H3143" s="2">
        <f t="shared" si="478"/>
        <v>30</v>
      </c>
      <c r="I3143" s="2" t="str">
        <f t="shared" si="479"/>
        <v>Septiembre</v>
      </c>
      <c r="L3143" s="2" t="str">
        <f t="shared" ref="L3143:L3150" si="480">CONCATENATE(A3152,B3152,C3152,D3152,E3152,)</f>
        <v>ExternoÍndice de términos de intercambio según índice de precios del productorMensual4459244606</v>
      </c>
    </row>
    <row r="3144" spans="1:12" ht="15.95" customHeight="1" x14ac:dyDescent="0.2">
      <c r="A3144" s="7" t="s">
        <v>19</v>
      </c>
      <c r="B3144" s="7" t="s">
        <v>59</v>
      </c>
      <c r="C3144" s="7" t="s">
        <v>6</v>
      </c>
      <c r="D3144" s="3">
        <v>45535</v>
      </c>
      <c r="E3144" s="3">
        <v>45596</v>
      </c>
      <c r="F3144" s="2">
        <f t="shared" ref="F3144" si="481">YEAR(E3144)</f>
        <v>2024</v>
      </c>
      <c r="G3144" s="2">
        <f t="shared" ref="G3144" si="482">MONTH(E3144)</f>
        <v>10</v>
      </c>
      <c r="H3144" s="2">
        <f t="shared" ref="H3144" si="483">DAY(E3144)</f>
        <v>31</v>
      </c>
      <c r="I3144" s="2" t="str">
        <f t="shared" ref="I3144" si="484">CHOOSE(G3144,"Enero","Febrero","Marzo","Abril","Mayo","Junio","Julio","Agosto","Septiembre","Octubre","Noviembre","Diciembre")</f>
        <v>Octubre</v>
      </c>
      <c r="L3144" s="2" t="str">
        <f t="shared" si="480"/>
        <v>ExternoÍndice de términos de intercambio según índice de precios del productorMensual4462044634</v>
      </c>
    </row>
    <row r="3145" spans="1:12" ht="15.95" customHeight="1" x14ac:dyDescent="0.2">
      <c r="A3145" s="7" t="s">
        <v>19</v>
      </c>
      <c r="B3145" s="7" t="s">
        <v>59</v>
      </c>
      <c r="C3145" s="7" t="s">
        <v>6</v>
      </c>
      <c r="D3145" s="3">
        <v>45565</v>
      </c>
      <c r="E3145" s="3">
        <v>45625</v>
      </c>
      <c r="F3145" s="2">
        <f t="shared" ref="F3145" si="485">YEAR(E3145)</f>
        <v>2024</v>
      </c>
      <c r="G3145" s="2">
        <f t="shared" ref="G3145" si="486">MONTH(E3145)</f>
        <v>11</v>
      </c>
      <c r="H3145" s="2">
        <f t="shared" ref="H3145" si="487">DAY(E3145)</f>
        <v>29</v>
      </c>
      <c r="I3145" s="2" t="str">
        <f t="shared" ref="I3145" si="488">CHOOSE(G3145,"Enero","Febrero","Marzo","Abril","Mayo","Junio","Julio","Agosto","Septiembre","Octubre","Noviembre","Diciembre")</f>
        <v>Noviembre</v>
      </c>
      <c r="L3145" s="2" t="str">
        <f t="shared" si="480"/>
        <v>ExternoÍndice de términos de intercambio según índice de precios del productorMensual4465144663</v>
      </c>
    </row>
    <row r="3146" spans="1:12" ht="15.95" customHeight="1" x14ac:dyDescent="0.2">
      <c r="A3146" s="7" t="s">
        <v>19</v>
      </c>
      <c r="B3146" s="7" t="s">
        <v>59</v>
      </c>
      <c r="C3146" s="7" t="s">
        <v>6</v>
      </c>
      <c r="D3146" s="3">
        <v>45596</v>
      </c>
      <c r="E3146" s="3">
        <v>45656</v>
      </c>
      <c r="F3146" s="2">
        <f t="shared" ref="F3146" si="489">YEAR(E3146)</f>
        <v>2024</v>
      </c>
      <c r="G3146" s="2">
        <f t="shared" ref="G3146" si="490">MONTH(E3146)</f>
        <v>12</v>
      </c>
      <c r="H3146" s="2">
        <f t="shared" ref="H3146" si="491">DAY(E3146)</f>
        <v>30</v>
      </c>
      <c r="I3146" s="2" t="str">
        <f t="shared" ref="I3146" si="492">CHOOSE(G3146,"Enero","Febrero","Marzo","Abril","Mayo","Junio","Julio","Agosto","Septiembre","Octubre","Noviembre","Diciembre")</f>
        <v>Diciembre</v>
      </c>
      <c r="L3146" s="2" t="str">
        <f t="shared" si="480"/>
        <v>ExternoÍndice de términos de intercambio según índice de precios del productorMensual4468144693</v>
      </c>
    </row>
    <row r="3147" spans="1:12" ht="15.95" customHeight="1" x14ac:dyDescent="0.2">
      <c r="A3147" s="7" t="s">
        <v>19</v>
      </c>
      <c r="B3147" s="7" t="s">
        <v>59</v>
      </c>
      <c r="C3147" s="7" t="s">
        <v>6</v>
      </c>
      <c r="D3147" s="3">
        <v>45626</v>
      </c>
      <c r="E3147" s="3">
        <v>45688</v>
      </c>
      <c r="F3147" s="2">
        <f t="shared" ref="F3147" si="493">YEAR(E3147)</f>
        <v>2025</v>
      </c>
      <c r="G3147" s="2">
        <f t="shared" ref="G3147" si="494">MONTH(E3147)</f>
        <v>1</v>
      </c>
      <c r="H3147" s="2">
        <f t="shared" ref="H3147" si="495">DAY(E3147)</f>
        <v>31</v>
      </c>
      <c r="I3147" s="2" t="str">
        <f t="shared" ref="I3147" si="496">CHOOSE(G3147,"Enero","Febrero","Marzo","Abril","Mayo","Junio","Julio","Agosto","Septiembre","Octubre","Noviembre","Diciembre")</f>
        <v>Enero</v>
      </c>
      <c r="L3147" s="2" t="str">
        <f t="shared" si="480"/>
        <v>ExternoÍndice de términos de intercambio según índice de precios del productorMensual4471244725</v>
      </c>
    </row>
    <row r="3148" spans="1:12" ht="15.95" customHeight="1" x14ac:dyDescent="0.2">
      <c r="A3148" s="7" t="s">
        <v>19</v>
      </c>
      <c r="B3148" s="7" t="s">
        <v>59</v>
      </c>
      <c r="C3148" s="7" t="s">
        <v>6</v>
      </c>
      <c r="D3148" s="3">
        <v>45657</v>
      </c>
      <c r="E3148" s="3">
        <v>45716</v>
      </c>
      <c r="F3148" s="2">
        <f t="shared" ref="F3148" si="497">YEAR(E3148)</f>
        <v>2025</v>
      </c>
      <c r="G3148" s="2">
        <f t="shared" ref="G3148" si="498">MONTH(E3148)</f>
        <v>2</v>
      </c>
      <c r="H3148" s="2">
        <f t="shared" ref="H3148" si="499">DAY(E3148)</f>
        <v>28</v>
      </c>
      <c r="I3148" s="2" t="str">
        <f t="shared" ref="I3148" si="500">CHOOSE(G3148,"Enero","Febrero","Marzo","Abril","Mayo","Junio","Julio","Agosto","Septiembre","Octubre","Noviembre","Diciembre")</f>
        <v>Febrero</v>
      </c>
      <c r="L3148" s="2" t="str">
        <f t="shared" si="480"/>
        <v>ExternoÍndice de términos de intercambio según índice de precios del productorMensual4474244754</v>
      </c>
    </row>
    <row r="3149" spans="1:12" ht="15.95" customHeight="1" x14ac:dyDescent="0.2">
      <c r="A3149" s="7" t="s">
        <v>19</v>
      </c>
      <c r="B3149" s="7" t="s">
        <v>59</v>
      </c>
      <c r="C3149" s="7" t="s">
        <v>6</v>
      </c>
      <c r="D3149" s="3">
        <v>45688</v>
      </c>
      <c r="E3149" s="3">
        <v>45747</v>
      </c>
      <c r="F3149" s="2">
        <f t="shared" ref="F3149" si="501">YEAR(E3149)</f>
        <v>2025</v>
      </c>
      <c r="G3149" s="2">
        <f t="shared" ref="G3149" si="502">MONTH(E3149)</f>
        <v>3</v>
      </c>
      <c r="H3149" s="2">
        <f t="shared" ref="H3149" si="503">DAY(E3149)</f>
        <v>31</v>
      </c>
      <c r="I3149" s="2" t="str">
        <f t="shared" ref="I3149" si="504">CHOOSE(G3149,"Enero","Febrero","Marzo","Abril","Mayo","Junio","Julio","Agosto","Septiembre","Octubre","Noviembre","Diciembre")</f>
        <v>Marzo</v>
      </c>
      <c r="L3149" s="2" t="str">
        <f t="shared" si="480"/>
        <v>ExternoÍndice de términos de intercambio según índice de precios del productorMensual4477344785</v>
      </c>
    </row>
    <row r="3150" spans="1:12" ht="15.95" customHeight="1" x14ac:dyDescent="0.2">
      <c r="A3150" s="53" t="s">
        <v>19</v>
      </c>
      <c r="B3150" s="53" t="s">
        <v>59</v>
      </c>
      <c r="C3150" s="53" t="s">
        <v>6</v>
      </c>
      <c r="D3150" s="54">
        <v>45716</v>
      </c>
      <c r="E3150" s="54">
        <v>45777</v>
      </c>
      <c r="F3150" s="2">
        <f t="shared" ref="F3150" si="505">YEAR(E3150)</f>
        <v>2025</v>
      </c>
      <c r="G3150" s="2">
        <f t="shared" ref="G3150" si="506">MONTH(E3150)</f>
        <v>4</v>
      </c>
      <c r="H3150" s="2">
        <f t="shared" ref="H3150" si="507">DAY(E3150)</f>
        <v>30</v>
      </c>
      <c r="I3150" s="2" t="str">
        <f t="shared" ref="I3150" si="508">CHOOSE(G3150,"Enero","Febrero","Marzo","Abril","Mayo","Junio","Julio","Agosto","Septiembre","Octubre","Noviembre","Diciembre")</f>
        <v>Abril</v>
      </c>
      <c r="L3150" s="2" t="str">
        <f t="shared" si="480"/>
        <v>ExternoÍndice de términos de intercambio según índice de precios del productorMensual4480444816</v>
      </c>
    </row>
    <row r="3151" spans="1:12" ht="15.95" customHeight="1" x14ac:dyDescent="0.2">
      <c r="A3151" s="7" t="s">
        <v>19</v>
      </c>
      <c r="B3151" s="7" t="s">
        <v>76</v>
      </c>
      <c r="C3151" s="7" t="s">
        <v>6</v>
      </c>
      <c r="D3151" s="10">
        <v>44561</v>
      </c>
      <c r="E3151" s="3">
        <v>44573</v>
      </c>
      <c r="F3151" s="2">
        <f t="shared" si="476"/>
        <v>2022</v>
      </c>
      <c r="G3151" s="2">
        <f t="shared" si="477"/>
        <v>1</v>
      </c>
      <c r="H3151" s="2">
        <f t="shared" si="478"/>
        <v>12</v>
      </c>
      <c r="I3151" s="2" t="str">
        <f t="shared" si="479"/>
        <v>Enero</v>
      </c>
      <c r="L3151" s="2" t="str">
        <f t="shared" ref="L3151:L3186" si="509">CONCATENATE(A3152,B3152,C3152,D3152,E3152,)</f>
        <v>ExternoÍndice de términos de intercambio según índice de precios del productorMensual4459244606</v>
      </c>
    </row>
    <row r="3152" spans="1:12" ht="15.95" customHeight="1" x14ac:dyDescent="0.2">
      <c r="A3152" s="7" t="s">
        <v>19</v>
      </c>
      <c r="B3152" s="7" t="s">
        <v>76</v>
      </c>
      <c r="C3152" s="7" t="s">
        <v>6</v>
      </c>
      <c r="D3152" s="10">
        <v>44592</v>
      </c>
      <c r="E3152" s="3">
        <v>44606</v>
      </c>
      <c r="F3152" s="2">
        <f t="shared" si="476"/>
        <v>2022</v>
      </c>
      <c r="G3152" s="2">
        <f t="shared" si="477"/>
        <v>2</v>
      </c>
      <c r="H3152" s="2">
        <f t="shared" si="478"/>
        <v>14</v>
      </c>
      <c r="I3152" s="2" t="str">
        <f t="shared" si="479"/>
        <v>Febrero</v>
      </c>
      <c r="L3152" s="2" t="str">
        <f t="shared" si="509"/>
        <v>ExternoÍndice de términos de intercambio según índice de precios del productorMensual4462044634</v>
      </c>
    </row>
    <row r="3153" spans="1:12" ht="15.95" customHeight="1" x14ac:dyDescent="0.2">
      <c r="A3153" s="7" t="s">
        <v>19</v>
      </c>
      <c r="B3153" s="7" t="s">
        <v>76</v>
      </c>
      <c r="C3153" s="7" t="s">
        <v>6</v>
      </c>
      <c r="D3153" s="10">
        <v>44620</v>
      </c>
      <c r="E3153" s="3">
        <v>44634</v>
      </c>
      <c r="F3153" s="2">
        <f t="shared" si="476"/>
        <v>2022</v>
      </c>
      <c r="G3153" s="2">
        <f t="shared" si="477"/>
        <v>3</v>
      </c>
      <c r="H3153" s="2">
        <f t="shared" si="478"/>
        <v>14</v>
      </c>
      <c r="I3153" s="2" t="str">
        <f t="shared" si="479"/>
        <v>Marzo</v>
      </c>
      <c r="L3153" s="2" t="str">
        <f t="shared" si="509"/>
        <v>ExternoÍndice de términos de intercambio según índice de precios del productorMensual4465144663</v>
      </c>
    </row>
    <row r="3154" spans="1:12" ht="15.95" customHeight="1" x14ac:dyDescent="0.2">
      <c r="A3154" s="7" t="s">
        <v>19</v>
      </c>
      <c r="B3154" s="7" t="s">
        <v>76</v>
      </c>
      <c r="C3154" s="7" t="s">
        <v>6</v>
      </c>
      <c r="D3154" s="10">
        <v>44651</v>
      </c>
      <c r="E3154" s="3">
        <v>44663</v>
      </c>
      <c r="F3154" s="2">
        <f t="shared" si="476"/>
        <v>2022</v>
      </c>
      <c r="G3154" s="2">
        <f t="shared" si="477"/>
        <v>4</v>
      </c>
      <c r="H3154" s="2">
        <f t="shared" si="478"/>
        <v>12</v>
      </c>
      <c r="I3154" s="2" t="str">
        <f t="shared" si="479"/>
        <v>Abril</v>
      </c>
      <c r="L3154" s="2" t="str">
        <f t="shared" si="509"/>
        <v>ExternoÍndice de términos de intercambio según índice de precios del productorMensual4468144693</v>
      </c>
    </row>
    <row r="3155" spans="1:12" ht="15.95" customHeight="1" x14ac:dyDescent="0.2">
      <c r="A3155" s="7" t="s">
        <v>19</v>
      </c>
      <c r="B3155" s="7" t="s">
        <v>76</v>
      </c>
      <c r="C3155" s="7" t="s">
        <v>6</v>
      </c>
      <c r="D3155" s="10">
        <v>44681</v>
      </c>
      <c r="E3155" s="3">
        <v>44693</v>
      </c>
      <c r="F3155" s="2">
        <f t="shared" si="476"/>
        <v>2022</v>
      </c>
      <c r="G3155" s="2">
        <f t="shared" si="477"/>
        <v>5</v>
      </c>
      <c r="H3155" s="2">
        <f t="shared" si="478"/>
        <v>12</v>
      </c>
      <c r="I3155" s="2" t="str">
        <f t="shared" si="479"/>
        <v>Mayo</v>
      </c>
      <c r="L3155" s="2" t="str">
        <f t="shared" si="509"/>
        <v>ExternoÍndice de términos de intercambio según índice de precios del productorMensual4471244725</v>
      </c>
    </row>
    <row r="3156" spans="1:12" ht="15.95" customHeight="1" x14ac:dyDescent="0.2">
      <c r="A3156" s="7" t="s">
        <v>19</v>
      </c>
      <c r="B3156" s="7" t="s">
        <v>76</v>
      </c>
      <c r="C3156" s="7" t="s">
        <v>6</v>
      </c>
      <c r="D3156" s="10">
        <v>44712</v>
      </c>
      <c r="E3156" s="3">
        <v>44725</v>
      </c>
      <c r="F3156" s="2">
        <f t="shared" si="476"/>
        <v>2022</v>
      </c>
      <c r="G3156" s="2">
        <f t="shared" si="477"/>
        <v>6</v>
      </c>
      <c r="H3156" s="2">
        <f t="shared" si="478"/>
        <v>13</v>
      </c>
      <c r="I3156" s="2" t="str">
        <f t="shared" si="479"/>
        <v>Junio</v>
      </c>
      <c r="L3156" s="2" t="str">
        <f t="shared" si="509"/>
        <v>ExternoÍndice de términos de intercambio según índice de precios del productorMensual4474244754</v>
      </c>
    </row>
    <row r="3157" spans="1:12" ht="15.95" customHeight="1" x14ac:dyDescent="0.2">
      <c r="A3157" s="7" t="s">
        <v>19</v>
      </c>
      <c r="B3157" s="7" t="s">
        <v>76</v>
      </c>
      <c r="C3157" s="7" t="s">
        <v>6</v>
      </c>
      <c r="D3157" s="10">
        <v>44742</v>
      </c>
      <c r="E3157" s="3">
        <v>44754</v>
      </c>
      <c r="F3157" s="2">
        <f t="shared" si="476"/>
        <v>2022</v>
      </c>
      <c r="G3157" s="2">
        <f t="shared" si="477"/>
        <v>7</v>
      </c>
      <c r="H3157" s="2">
        <f t="shared" si="478"/>
        <v>12</v>
      </c>
      <c r="I3157" s="2" t="str">
        <f t="shared" si="479"/>
        <v>Julio</v>
      </c>
      <c r="L3157" s="2" t="str">
        <f t="shared" si="509"/>
        <v>ExternoÍndice de términos de intercambio según índice de precios del productorMensual4477344785</v>
      </c>
    </row>
    <row r="3158" spans="1:12" ht="15.95" customHeight="1" x14ac:dyDescent="0.2">
      <c r="A3158" s="7" t="s">
        <v>19</v>
      </c>
      <c r="B3158" s="7" t="s">
        <v>76</v>
      </c>
      <c r="C3158" s="7" t="s">
        <v>6</v>
      </c>
      <c r="D3158" s="10">
        <v>44773</v>
      </c>
      <c r="E3158" s="3">
        <v>44785</v>
      </c>
      <c r="F3158" s="2">
        <f t="shared" si="476"/>
        <v>2022</v>
      </c>
      <c r="G3158" s="2">
        <f t="shared" si="477"/>
        <v>8</v>
      </c>
      <c r="H3158" s="2">
        <f t="shared" si="478"/>
        <v>12</v>
      </c>
      <c r="I3158" s="2" t="str">
        <f t="shared" si="479"/>
        <v>Agosto</v>
      </c>
      <c r="L3158" s="2" t="str">
        <f t="shared" si="509"/>
        <v>ExternoÍndice de términos de intercambio según índice de precios del productorMensual4480444816</v>
      </c>
    </row>
    <row r="3159" spans="1:12" ht="15.95" customHeight="1" x14ac:dyDescent="0.2">
      <c r="A3159" s="7" t="s">
        <v>19</v>
      </c>
      <c r="B3159" s="7" t="s">
        <v>76</v>
      </c>
      <c r="C3159" s="7" t="s">
        <v>6</v>
      </c>
      <c r="D3159" s="10">
        <v>44804</v>
      </c>
      <c r="E3159" s="3">
        <v>44816</v>
      </c>
      <c r="F3159" s="2">
        <f t="shared" si="476"/>
        <v>2022</v>
      </c>
      <c r="G3159" s="2">
        <f t="shared" si="477"/>
        <v>9</v>
      </c>
      <c r="H3159" s="2">
        <f t="shared" si="478"/>
        <v>12</v>
      </c>
      <c r="I3159" s="2" t="str">
        <f t="shared" si="479"/>
        <v>Septiembre</v>
      </c>
      <c r="L3159" s="2" t="str">
        <f t="shared" si="509"/>
        <v>ExternoÍndice de términos de intercambio según índice de precios del productorMensual4483444846</v>
      </c>
    </row>
    <row r="3160" spans="1:12" ht="15.95" customHeight="1" x14ac:dyDescent="0.2">
      <c r="A3160" s="7" t="s">
        <v>19</v>
      </c>
      <c r="B3160" s="7" t="s">
        <v>76</v>
      </c>
      <c r="C3160" s="7" t="s">
        <v>6</v>
      </c>
      <c r="D3160" s="10">
        <v>44834</v>
      </c>
      <c r="E3160" s="3">
        <v>44846</v>
      </c>
      <c r="F3160" s="2">
        <f t="shared" si="476"/>
        <v>2022</v>
      </c>
      <c r="G3160" s="2">
        <f t="shared" si="477"/>
        <v>10</v>
      </c>
      <c r="H3160" s="2">
        <f t="shared" si="478"/>
        <v>12</v>
      </c>
      <c r="I3160" s="2" t="str">
        <f t="shared" si="479"/>
        <v>Octubre</v>
      </c>
      <c r="L3160" s="2" t="str">
        <f t="shared" si="509"/>
        <v>ExternoÍndice de términos de intercambio según índice de precios del productorMensual4486544880</v>
      </c>
    </row>
    <row r="3161" spans="1:12" ht="15.95" customHeight="1" x14ac:dyDescent="0.2">
      <c r="A3161" s="7" t="s">
        <v>19</v>
      </c>
      <c r="B3161" s="7" t="s">
        <v>76</v>
      </c>
      <c r="C3161" s="7" t="s">
        <v>6</v>
      </c>
      <c r="D3161" s="10">
        <v>44865</v>
      </c>
      <c r="E3161" s="3">
        <v>44880</v>
      </c>
      <c r="F3161" s="2">
        <f t="shared" si="476"/>
        <v>2022</v>
      </c>
      <c r="G3161" s="2">
        <f t="shared" si="477"/>
        <v>11</v>
      </c>
      <c r="H3161" s="2">
        <f t="shared" si="478"/>
        <v>15</v>
      </c>
      <c r="I3161" s="2" t="str">
        <f t="shared" si="479"/>
        <v>Noviembre</v>
      </c>
      <c r="L3161" s="2" t="str">
        <f t="shared" si="509"/>
        <v>ExternoÍndice de términos de intercambio según índice de precios del productorMensual4489544907</v>
      </c>
    </row>
    <row r="3162" spans="1:12" ht="15.95" customHeight="1" x14ac:dyDescent="0.2">
      <c r="A3162" s="7" t="s">
        <v>19</v>
      </c>
      <c r="B3162" s="7" t="s">
        <v>76</v>
      </c>
      <c r="C3162" s="7" t="s">
        <v>6</v>
      </c>
      <c r="D3162" s="10">
        <v>44895</v>
      </c>
      <c r="E3162" s="3">
        <v>44907</v>
      </c>
      <c r="F3162" s="2">
        <f t="shared" si="476"/>
        <v>2022</v>
      </c>
      <c r="G3162" s="2">
        <f t="shared" si="477"/>
        <v>12</v>
      </c>
      <c r="H3162" s="2">
        <f t="shared" si="478"/>
        <v>12</v>
      </c>
      <c r="I3162" s="2" t="str">
        <f t="shared" si="479"/>
        <v>Diciembre</v>
      </c>
      <c r="L3162" s="2" t="str">
        <f t="shared" si="509"/>
        <v>ExternoÍndice de términos de intercambio según índice de precios del productorMensual4492644938</v>
      </c>
    </row>
    <row r="3163" spans="1:12" ht="15.95" customHeight="1" x14ac:dyDescent="0.2">
      <c r="A3163" s="7" t="s">
        <v>19</v>
      </c>
      <c r="B3163" s="7" t="s">
        <v>76</v>
      </c>
      <c r="C3163" s="7" t="s">
        <v>6</v>
      </c>
      <c r="D3163" s="10">
        <v>44926</v>
      </c>
      <c r="E3163" s="3">
        <v>44938</v>
      </c>
      <c r="F3163" s="2">
        <f t="shared" si="476"/>
        <v>2023</v>
      </c>
      <c r="G3163" s="2">
        <f t="shared" si="477"/>
        <v>1</v>
      </c>
      <c r="H3163" s="2">
        <f t="shared" si="478"/>
        <v>12</v>
      </c>
      <c r="I3163" s="2" t="str">
        <f t="shared" si="479"/>
        <v>Enero</v>
      </c>
      <c r="L3163" s="2" t="str">
        <f t="shared" si="509"/>
        <v>ExternoÍndice de términos de intercambio según índice de precios del productorMensual4495744967</v>
      </c>
    </row>
    <row r="3164" spans="1:12" ht="15.95" customHeight="1" x14ac:dyDescent="0.2">
      <c r="A3164" s="7" t="s">
        <v>19</v>
      </c>
      <c r="B3164" s="7" t="s">
        <v>76</v>
      </c>
      <c r="C3164" s="7" t="s">
        <v>6</v>
      </c>
      <c r="D3164" s="10">
        <v>44957</v>
      </c>
      <c r="E3164" s="3">
        <v>44967</v>
      </c>
      <c r="F3164" s="2">
        <f t="shared" si="476"/>
        <v>2023</v>
      </c>
      <c r="G3164" s="2">
        <f t="shared" si="477"/>
        <v>2</v>
      </c>
      <c r="H3164" s="2">
        <f t="shared" si="478"/>
        <v>10</v>
      </c>
      <c r="I3164" s="2" t="str">
        <f t="shared" si="479"/>
        <v>Febrero</v>
      </c>
      <c r="L3164" s="2" t="str">
        <f t="shared" si="509"/>
        <v>ExternoÍndice de términos de intercambio según índice de precios del productorMensual4498544995</v>
      </c>
    </row>
    <row r="3165" spans="1:12" ht="15.95" customHeight="1" x14ac:dyDescent="0.2">
      <c r="A3165" s="7" t="s">
        <v>19</v>
      </c>
      <c r="B3165" s="7" t="s">
        <v>76</v>
      </c>
      <c r="C3165" s="7" t="s">
        <v>6</v>
      </c>
      <c r="D3165" s="10">
        <v>44985</v>
      </c>
      <c r="E3165" s="3">
        <v>44995</v>
      </c>
      <c r="F3165" s="2">
        <f t="shared" si="476"/>
        <v>2023</v>
      </c>
      <c r="G3165" s="2">
        <f t="shared" si="477"/>
        <v>3</v>
      </c>
      <c r="H3165" s="2">
        <f t="shared" si="478"/>
        <v>10</v>
      </c>
      <c r="I3165" s="2" t="str">
        <f t="shared" si="479"/>
        <v>Marzo</v>
      </c>
      <c r="L3165" s="2" t="str">
        <f t="shared" si="509"/>
        <v>ExternoÍndice de términos de intercambio según índice de precios del productorMensual4501645028</v>
      </c>
    </row>
    <row r="3166" spans="1:12" ht="15.95" customHeight="1" x14ac:dyDescent="0.2">
      <c r="A3166" s="7" t="s">
        <v>19</v>
      </c>
      <c r="B3166" s="7" t="s">
        <v>76</v>
      </c>
      <c r="C3166" s="7" t="s">
        <v>6</v>
      </c>
      <c r="D3166" s="10">
        <v>45016</v>
      </c>
      <c r="E3166" s="3">
        <v>45028</v>
      </c>
      <c r="F3166" s="2">
        <f t="shared" si="476"/>
        <v>2023</v>
      </c>
      <c r="G3166" s="2">
        <f t="shared" si="477"/>
        <v>4</v>
      </c>
      <c r="H3166" s="2">
        <f t="shared" si="478"/>
        <v>12</v>
      </c>
      <c r="I3166" s="2" t="str">
        <f t="shared" si="479"/>
        <v>Abril</v>
      </c>
      <c r="L3166" s="2" t="str">
        <f t="shared" si="509"/>
        <v>ExternoÍndice de términos de intercambio según índice de precios del productorMensual4504645058</v>
      </c>
    </row>
    <row r="3167" spans="1:12" ht="15.95" customHeight="1" x14ac:dyDescent="0.2">
      <c r="A3167" s="7" t="s">
        <v>19</v>
      </c>
      <c r="B3167" s="7" t="s">
        <v>76</v>
      </c>
      <c r="C3167" s="7" t="s">
        <v>6</v>
      </c>
      <c r="D3167" s="10">
        <v>45046</v>
      </c>
      <c r="E3167" s="3">
        <v>45058</v>
      </c>
      <c r="F3167" s="2">
        <f t="shared" si="476"/>
        <v>2023</v>
      </c>
      <c r="G3167" s="2">
        <f t="shared" si="477"/>
        <v>5</v>
      </c>
      <c r="H3167" s="2">
        <f t="shared" si="478"/>
        <v>12</v>
      </c>
      <c r="I3167" s="2" t="str">
        <f t="shared" si="479"/>
        <v>Mayo</v>
      </c>
      <c r="L3167" s="2" t="str">
        <f t="shared" si="509"/>
        <v>ExternoÍndice de términos de intercambio según índice de precios del productorMensual4507745086</v>
      </c>
    </row>
    <row r="3168" spans="1:12" ht="15.95" customHeight="1" x14ac:dyDescent="0.2">
      <c r="A3168" s="7" t="s">
        <v>19</v>
      </c>
      <c r="B3168" s="7" t="s">
        <v>76</v>
      </c>
      <c r="C3168" s="7" t="s">
        <v>6</v>
      </c>
      <c r="D3168" s="10">
        <v>45077</v>
      </c>
      <c r="E3168" s="3">
        <v>45086</v>
      </c>
      <c r="F3168" s="2">
        <f t="shared" si="476"/>
        <v>2023</v>
      </c>
      <c r="G3168" s="2">
        <f t="shared" si="477"/>
        <v>6</v>
      </c>
      <c r="H3168" s="2">
        <f t="shared" si="478"/>
        <v>9</v>
      </c>
      <c r="I3168" s="2" t="str">
        <f t="shared" si="479"/>
        <v>Junio</v>
      </c>
      <c r="L3168" s="2" t="str">
        <f t="shared" si="509"/>
        <v>ExternoÍndice de términos de intercambio según índice de precios del productorMensual4510745119</v>
      </c>
    </row>
    <row r="3169" spans="1:12" ht="15.95" customHeight="1" x14ac:dyDescent="0.2">
      <c r="A3169" s="7" t="s">
        <v>19</v>
      </c>
      <c r="B3169" s="7" t="s">
        <v>76</v>
      </c>
      <c r="C3169" s="7" t="s">
        <v>6</v>
      </c>
      <c r="D3169" s="10">
        <v>45107</v>
      </c>
      <c r="E3169" s="3">
        <v>45119</v>
      </c>
      <c r="F3169" s="2">
        <f t="shared" si="476"/>
        <v>2023</v>
      </c>
      <c r="G3169" s="2">
        <f t="shared" si="477"/>
        <v>7</v>
      </c>
      <c r="H3169" s="2">
        <f t="shared" si="478"/>
        <v>12</v>
      </c>
      <c r="I3169" s="2" t="str">
        <f t="shared" si="479"/>
        <v>Julio</v>
      </c>
      <c r="L3169" s="2" t="str">
        <f t="shared" si="509"/>
        <v>ExternoÍndice de términos de intercambio según índice de precios del productorMensual4513845149</v>
      </c>
    </row>
    <row r="3170" spans="1:12" ht="15.95" customHeight="1" x14ac:dyDescent="0.2">
      <c r="A3170" s="7" t="s">
        <v>19</v>
      </c>
      <c r="B3170" s="7" t="s">
        <v>76</v>
      </c>
      <c r="C3170" s="7" t="s">
        <v>6</v>
      </c>
      <c r="D3170" s="10">
        <v>45138</v>
      </c>
      <c r="E3170" s="3">
        <v>45149</v>
      </c>
      <c r="F3170" s="2">
        <f t="shared" si="476"/>
        <v>2023</v>
      </c>
      <c r="G3170" s="2">
        <f t="shared" si="477"/>
        <v>8</v>
      </c>
      <c r="H3170" s="2">
        <f t="shared" si="478"/>
        <v>11</v>
      </c>
      <c r="I3170" s="2" t="str">
        <f t="shared" si="479"/>
        <v>Agosto</v>
      </c>
      <c r="L3170" s="2" t="str">
        <f t="shared" si="509"/>
        <v>ExternoÍndice de términos de intercambio según índice de precios del productorMensual4516945181</v>
      </c>
    </row>
    <row r="3171" spans="1:12" ht="15.95" customHeight="1" x14ac:dyDescent="0.2">
      <c r="A3171" s="7" t="s">
        <v>19</v>
      </c>
      <c r="B3171" s="7" t="s">
        <v>76</v>
      </c>
      <c r="C3171" s="7" t="s">
        <v>6</v>
      </c>
      <c r="D3171" s="10">
        <v>45169</v>
      </c>
      <c r="E3171" s="3">
        <v>45181</v>
      </c>
      <c r="F3171" s="2">
        <f t="shared" si="476"/>
        <v>2023</v>
      </c>
      <c r="G3171" s="2">
        <f t="shared" si="477"/>
        <v>9</v>
      </c>
      <c r="H3171" s="2">
        <f t="shared" si="478"/>
        <v>12</v>
      </c>
      <c r="I3171" s="2" t="str">
        <f t="shared" si="479"/>
        <v>Septiembre</v>
      </c>
      <c r="L3171" s="2" t="str">
        <f t="shared" si="509"/>
        <v>ExternoÍndice de términos de intercambio según índice de precios del productorMensual4519945211</v>
      </c>
    </row>
    <row r="3172" spans="1:12" ht="15.95" customHeight="1" x14ac:dyDescent="0.2">
      <c r="A3172" s="7" t="s">
        <v>19</v>
      </c>
      <c r="B3172" s="7" t="s">
        <v>76</v>
      </c>
      <c r="C3172" s="7" t="s">
        <v>6</v>
      </c>
      <c r="D3172" s="10">
        <v>45199</v>
      </c>
      <c r="E3172" s="3">
        <v>45211</v>
      </c>
      <c r="F3172" s="2">
        <f t="shared" si="476"/>
        <v>2023</v>
      </c>
      <c r="G3172" s="2">
        <f t="shared" si="477"/>
        <v>10</v>
      </c>
      <c r="H3172" s="2">
        <f t="shared" si="478"/>
        <v>12</v>
      </c>
      <c r="I3172" s="2" t="str">
        <f t="shared" si="479"/>
        <v>Octubre</v>
      </c>
      <c r="L3172" s="2" t="str">
        <f t="shared" si="509"/>
        <v>ExternoÍndice de términos de intercambio según índice de precios del productorMensual4523045240</v>
      </c>
    </row>
    <row r="3173" spans="1:12" ht="15.95" customHeight="1" x14ac:dyDescent="0.2">
      <c r="A3173" s="7" t="s">
        <v>19</v>
      </c>
      <c r="B3173" s="7" t="s">
        <v>76</v>
      </c>
      <c r="C3173" s="7" t="s">
        <v>6</v>
      </c>
      <c r="D3173" s="10">
        <v>45230</v>
      </c>
      <c r="E3173" s="3">
        <v>45240</v>
      </c>
      <c r="F3173" s="2">
        <f t="shared" si="476"/>
        <v>2023</v>
      </c>
      <c r="G3173" s="2">
        <f t="shared" si="477"/>
        <v>11</v>
      </c>
      <c r="H3173" s="2">
        <f t="shared" si="478"/>
        <v>10</v>
      </c>
      <c r="I3173" s="2" t="str">
        <f t="shared" si="479"/>
        <v>Noviembre</v>
      </c>
      <c r="L3173" s="2" t="str">
        <f t="shared" si="509"/>
        <v>ExternoÍndice de términos de intercambio según índice de precios del productorMensual4526045272</v>
      </c>
    </row>
    <row r="3174" spans="1:12" ht="15.95" customHeight="1" x14ac:dyDescent="0.2">
      <c r="A3174" s="7" t="s">
        <v>19</v>
      </c>
      <c r="B3174" s="7" t="s">
        <v>76</v>
      </c>
      <c r="C3174" s="7" t="s">
        <v>6</v>
      </c>
      <c r="D3174" s="10">
        <v>45260</v>
      </c>
      <c r="E3174" s="3">
        <v>45272</v>
      </c>
      <c r="F3174" s="2">
        <f t="shared" si="476"/>
        <v>2023</v>
      </c>
      <c r="G3174" s="2">
        <f t="shared" si="477"/>
        <v>12</v>
      </c>
      <c r="H3174" s="2">
        <f t="shared" si="478"/>
        <v>12</v>
      </c>
      <c r="I3174" s="2" t="str">
        <f t="shared" si="479"/>
        <v>Diciembre</v>
      </c>
      <c r="L3174" s="2" t="str">
        <f t="shared" si="509"/>
        <v>ExternoÍndice de términos de intercambio según índice de precios del productorMensual4529145303</v>
      </c>
    </row>
    <row r="3175" spans="1:12" ht="15.95" customHeight="1" x14ac:dyDescent="0.2">
      <c r="A3175" s="7" t="s">
        <v>19</v>
      </c>
      <c r="B3175" s="7" t="s">
        <v>76</v>
      </c>
      <c r="C3175" s="7" t="s">
        <v>6</v>
      </c>
      <c r="D3175" s="10">
        <v>45291</v>
      </c>
      <c r="E3175" s="3">
        <v>45303</v>
      </c>
      <c r="F3175" s="2">
        <f t="shared" si="476"/>
        <v>2024</v>
      </c>
      <c r="G3175" s="2">
        <f t="shared" si="477"/>
        <v>1</v>
      </c>
      <c r="H3175" s="2">
        <f t="shared" si="478"/>
        <v>12</v>
      </c>
      <c r="I3175" s="2" t="str">
        <f t="shared" si="479"/>
        <v>Enero</v>
      </c>
      <c r="L3175" s="2" t="str">
        <f t="shared" si="509"/>
        <v>ExternoÍndice de términos de intercambio según índice de precios del productorMensual4532245334</v>
      </c>
    </row>
    <row r="3176" spans="1:12" ht="15.95" customHeight="1" x14ac:dyDescent="0.2">
      <c r="A3176" s="7" t="s">
        <v>19</v>
      </c>
      <c r="B3176" s="7" t="s">
        <v>76</v>
      </c>
      <c r="C3176" s="7" t="s">
        <v>6</v>
      </c>
      <c r="D3176" s="10">
        <v>45322</v>
      </c>
      <c r="E3176" s="3">
        <v>45334</v>
      </c>
      <c r="F3176" s="2">
        <f t="shared" si="476"/>
        <v>2024</v>
      </c>
      <c r="G3176" s="2">
        <f t="shared" si="477"/>
        <v>2</v>
      </c>
      <c r="H3176" s="2">
        <f t="shared" si="478"/>
        <v>12</v>
      </c>
      <c r="I3176" s="2" t="str">
        <f t="shared" si="479"/>
        <v>Febrero</v>
      </c>
      <c r="L3176" s="2" t="str">
        <f t="shared" si="509"/>
        <v>ExternoÍndice de términos de intercambio según índice de precios del productorMensual4535145363</v>
      </c>
    </row>
    <row r="3177" spans="1:12" ht="15.95" customHeight="1" x14ac:dyDescent="0.2">
      <c r="A3177" s="7" t="s">
        <v>19</v>
      </c>
      <c r="B3177" s="7" t="s">
        <v>76</v>
      </c>
      <c r="C3177" s="7" t="s">
        <v>6</v>
      </c>
      <c r="D3177" s="10">
        <v>45351</v>
      </c>
      <c r="E3177" s="3">
        <v>45363</v>
      </c>
      <c r="F3177" s="2">
        <f t="shared" si="476"/>
        <v>2024</v>
      </c>
      <c r="G3177" s="2">
        <f t="shared" si="477"/>
        <v>3</v>
      </c>
      <c r="H3177" s="2">
        <f t="shared" si="478"/>
        <v>12</v>
      </c>
      <c r="I3177" s="2" t="str">
        <f t="shared" si="479"/>
        <v>Marzo</v>
      </c>
      <c r="L3177" s="2" t="str">
        <f t="shared" si="509"/>
        <v>ExternoÍndice de términos de intercambio según índice de precios del productorMensual4538245394</v>
      </c>
    </row>
    <row r="3178" spans="1:12" ht="15.95" customHeight="1" x14ac:dyDescent="0.2">
      <c r="A3178" s="7" t="s">
        <v>19</v>
      </c>
      <c r="B3178" s="7" t="s">
        <v>76</v>
      </c>
      <c r="C3178" s="7" t="s">
        <v>6</v>
      </c>
      <c r="D3178" s="10">
        <v>45382</v>
      </c>
      <c r="E3178" s="3">
        <v>45394</v>
      </c>
      <c r="F3178" s="2">
        <f t="shared" si="476"/>
        <v>2024</v>
      </c>
      <c r="G3178" s="2">
        <f t="shared" si="477"/>
        <v>4</v>
      </c>
      <c r="H3178" s="2">
        <f t="shared" si="478"/>
        <v>12</v>
      </c>
      <c r="I3178" s="2" t="str">
        <f t="shared" si="479"/>
        <v>Abril</v>
      </c>
      <c r="L3178" s="2" t="str">
        <f t="shared" si="509"/>
        <v>ExternoÍndice de términos de intercambio según índice de precios del productorMensual4541245424</v>
      </c>
    </row>
    <row r="3179" spans="1:12" ht="15.95" customHeight="1" x14ac:dyDescent="0.2">
      <c r="A3179" s="7" t="s">
        <v>19</v>
      </c>
      <c r="B3179" s="7" t="s">
        <v>76</v>
      </c>
      <c r="C3179" s="7" t="s">
        <v>6</v>
      </c>
      <c r="D3179" s="10">
        <v>45412</v>
      </c>
      <c r="E3179" s="3">
        <v>45424</v>
      </c>
      <c r="F3179" s="2">
        <f t="shared" si="476"/>
        <v>2024</v>
      </c>
      <c r="G3179" s="2">
        <f t="shared" si="477"/>
        <v>5</v>
      </c>
      <c r="H3179" s="2">
        <f t="shared" si="478"/>
        <v>12</v>
      </c>
      <c r="I3179" s="2" t="str">
        <f t="shared" si="479"/>
        <v>Mayo</v>
      </c>
      <c r="L3179" s="2" t="str">
        <f t="shared" si="509"/>
        <v>ExternoÍndice de términos de intercambio según índice de precios del productorMensual4544345455</v>
      </c>
    </row>
    <row r="3180" spans="1:12" ht="15.95" customHeight="1" x14ac:dyDescent="0.2">
      <c r="A3180" s="7" t="s">
        <v>19</v>
      </c>
      <c r="B3180" s="7" t="s">
        <v>76</v>
      </c>
      <c r="C3180" s="7" t="s">
        <v>6</v>
      </c>
      <c r="D3180" s="10">
        <v>45443</v>
      </c>
      <c r="E3180" s="3">
        <v>45455</v>
      </c>
      <c r="F3180" s="2">
        <f t="shared" si="476"/>
        <v>2024</v>
      </c>
      <c r="G3180" s="2">
        <f t="shared" si="477"/>
        <v>6</v>
      </c>
      <c r="H3180" s="2">
        <f t="shared" si="478"/>
        <v>12</v>
      </c>
      <c r="I3180" s="2" t="str">
        <f t="shared" si="479"/>
        <v>Junio</v>
      </c>
      <c r="L3180" s="2" t="str">
        <f t="shared" si="509"/>
        <v>ExternoÍndice de términos de intercambio según índice de precios del productorMensual4547345485</v>
      </c>
    </row>
    <row r="3181" spans="1:12" ht="15.95" customHeight="1" x14ac:dyDescent="0.2">
      <c r="A3181" s="7" t="s">
        <v>19</v>
      </c>
      <c r="B3181" s="7" t="s">
        <v>76</v>
      </c>
      <c r="C3181" s="7" t="s">
        <v>6</v>
      </c>
      <c r="D3181" s="10">
        <v>45473</v>
      </c>
      <c r="E3181" s="3">
        <v>45485</v>
      </c>
      <c r="F3181" s="2">
        <f t="shared" si="476"/>
        <v>2024</v>
      </c>
      <c r="G3181" s="2">
        <f t="shared" si="477"/>
        <v>7</v>
      </c>
      <c r="H3181" s="2">
        <f t="shared" si="478"/>
        <v>12</v>
      </c>
      <c r="I3181" s="2" t="str">
        <f t="shared" si="479"/>
        <v>Julio</v>
      </c>
      <c r="L3181" s="2" t="str">
        <f t="shared" si="509"/>
        <v>ExternoÍndice de términos de intercambio según índice de precios del productorMensual4550445516</v>
      </c>
    </row>
    <row r="3182" spans="1:12" ht="15.95" customHeight="1" x14ac:dyDescent="0.2">
      <c r="A3182" s="7" t="s">
        <v>19</v>
      </c>
      <c r="B3182" s="7" t="s">
        <v>76</v>
      </c>
      <c r="C3182" s="7" t="s">
        <v>6</v>
      </c>
      <c r="D3182" s="10">
        <v>45504</v>
      </c>
      <c r="E3182" s="3">
        <v>45516</v>
      </c>
      <c r="F3182" s="2">
        <f t="shared" si="476"/>
        <v>2024</v>
      </c>
      <c r="G3182" s="2">
        <f t="shared" si="477"/>
        <v>8</v>
      </c>
      <c r="H3182" s="2">
        <f t="shared" si="478"/>
        <v>12</v>
      </c>
      <c r="I3182" s="2" t="str">
        <f t="shared" si="479"/>
        <v>Agosto</v>
      </c>
      <c r="L3182" s="2" t="str">
        <f t="shared" si="509"/>
        <v>ExternoÍndice de términos de intercambio según índice de precios del productorMensual4553545547</v>
      </c>
    </row>
    <row r="3183" spans="1:12" ht="15.95" customHeight="1" x14ac:dyDescent="0.2">
      <c r="A3183" s="7" t="s">
        <v>19</v>
      </c>
      <c r="B3183" s="7" t="s">
        <v>76</v>
      </c>
      <c r="C3183" s="7" t="s">
        <v>6</v>
      </c>
      <c r="D3183" s="10">
        <v>45535</v>
      </c>
      <c r="E3183" s="3">
        <v>45547</v>
      </c>
      <c r="F3183" s="7">
        <f t="shared" si="476"/>
        <v>2024</v>
      </c>
      <c r="G3183" s="2">
        <f t="shared" si="477"/>
        <v>9</v>
      </c>
      <c r="H3183" s="2">
        <f t="shared" si="478"/>
        <v>12</v>
      </c>
      <c r="I3183" s="2" t="str">
        <f t="shared" si="479"/>
        <v>Septiembre</v>
      </c>
      <c r="L3183" s="2" t="str">
        <f t="shared" si="509"/>
        <v>ExternoÍndice de términos de intercambio según índice de precios del productorMensual31/09/202445576</v>
      </c>
    </row>
    <row r="3184" spans="1:12" ht="15.95" customHeight="1" x14ac:dyDescent="0.2">
      <c r="A3184" s="7" t="s">
        <v>19</v>
      </c>
      <c r="B3184" s="7" t="s">
        <v>76</v>
      </c>
      <c r="C3184" s="7" t="s">
        <v>6</v>
      </c>
      <c r="D3184" s="10" t="s">
        <v>80</v>
      </c>
      <c r="E3184" s="3">
        <v>45576</v>
      </c>
      <c r="F3184" s="7">
        <f t="shared" ref="F3184" si="510">YEAR(E3184)</f>
        <v>2024</v>
      </c>
      <c r="G3184" s="2">
        <f t="shared" ref="G3184" si="511">MONTH(E3184)</f>
        <v>10</v>
      </c>
      <c r="H3184" s="2">
        <f t="shared" ref="H3184" si="512">DAY(E3184)</f>
        <v>11</v>
      </c>
      <c r="I3184" s="2" t="str">
        <f t="shared" si="479"/>
        <v>Octubre</v>
      </c>
      <c r="L3184" s="2" t="str">
        <f t="shared" si="509"/>
        <v>ExternoÍndice de términos de intercambio según índice de precios del productorMensual4559645608</v>
      </c>
    </row>
    <row r="3185" spans="1:12" ht="15.95" customHeight="1" x14ac:dyDescent="0.2">
      <c r="A3185" s="7" t="s">
        <v>19</v>
      </c>
      <c r="B3185" s="7" t="s">
        <v>76</v>
      </c>
      <c r="C3185" s="7" t="s">
        <v>6</v>
      </c>
      <c r="D3185" s="10">
        <v>45596</v>
      </c>
      <c r="E3185" s="3">
        <v>45608</v>
      </c>
      <c r="F3185" s="2">
        <f t="shared" ref="F3185" si="513">YEAR(E3185)</f>
        <v>2024</v>
      </c>
      <c r="G3185" s="2">
        <f t="shared" ref="G3185" si="514">MONTH(E3185)</f>
        <v>11</v>
      </c>
      <c r="H3185" s="2">
        <f t="shared" ref="H3185" si="515">DAY(E3185)</f>
        <v>12</v>
      </c>
      <c r="I3185" s="2" t="str">
        <f t="shared" ref="I3185" si="516">CHOOSE(G3185,"Enero","Febrero","Marzo","Abril","Mayo","Junio","Julio","Agosto","Septiembre","Octubre","Noviembre","Diciembre")</f>
        <v>Noviembre</v>
      </c>
      <c r="L3185" s="2" t="str">
        <f t="shared" si="509"/>
        <v>ExternoÍndice de términos de intercambio según índice de precios del productorMensual4562645638</v>
      </c>
    </row>
    <row r="3186" spans="1:12" ht="15.95" customHeight="1" x14ac:dyDescent="0.2">
      <c r="A3186" s="7" t="s">
        <v>19</v>
      </c>
      <c r="B3186" s="7" t="s">
        <v>76</v>
      </c>
      <c r="C3186" s="7" t="s">
        <v>6</v>
      </c>
      <c r="D3186" s="10">
        <v>45626</v>
      </c>
      <c r="E3186" s="3">
        <v>45638</v>
      </c>
      <c r="F3186" s="2">
        <f t="shared" ref="F3186" si="517">YEAR(E3186)</f>
        <v>2024</v>
      </c>
      <c r="G3186" s="2">
        <f t="shared" ref="G3186" si="518">MONTH(E3186)</f>
        <v>12</v>
      </c>
      <c r="H3186" s="2">
        <f t="shared" ref="H3186" si="519">DAY(E3186)</f>
        <v>12</v>
      </c>
      <c r="I3186" s="2" t="str">
        <f t="shared" ref="I3186" si="520">CHOOSE(G3186,"Enero","Febrero","Marzo","Abril","Mayo","Junio","Julio","Agosto","Septiembre","Octubre","Noviembre","Diciembre")</f>
        <v>Diciembre</v>
      </c>
      <c r="L3186" s="2" t="str">
        <f t="shared" si="509"/>
        <v>ExternoÍndice de términos de intercambio según índice de precios del productorMensual4565745667</v>
      </c>
    </row>
    <row r="3187" spans="1:12" ht="15.95" customHeight="1" x14ac:dyDescent="0.2">
      <c r="A3187" s="7" t="s">
        <v>19</v>
      </c>
      <c r="B3187" s="7" t="s">
        <v>76</v>
      </c>
      <c r="C3187" s="7" t="s">
        <v>6</v>
      </c>
      <c r="D3187" s="10">
        <v>45657</v>
      </c>
      <c r="E3187" s="3">
        <v>45667</v>
      </c>
      <c r="F3187" s="2">
        <f t="shared" ref="F3187" si="521">YEAR(E3187)</f>
        <v>2025</v>
      </c>
      <c r="G3187" s="2">
        <f t="shared" ref="G3187" si="522">MONTH(E3187)</f>
        <v>1</v>
      </c>
      <c r="H3187" s="2">
        <f t="shared" ref="H3187" si="523">DAY(E3187)</f>
        <v>10</v>
      </c>
      <c r="I3187" s="2" t="str">
        <f t="shared" ref="I3187" si="524">CHOOSE(G3187,"Enero","Febrero","Marzo","Abril","Mayo","Junio","Julio","Agosto","Septiembre","Octubre","Noviembre","Diciembre")</f>
        <v>Enero</v>
      </c>
      <c r="L3187" s="2" t="str">
        <f>CONCATENATE(A3191,B3191,C3191,D3191,E3191,)</f>
        <v>ExternoIngreso de remesas de trabajadores Mensual4209442111</v>
      </c>
    </row>
    <row r="3188" spans="1:12" ht="15.95" customHeight="1" x14ac:dyDescent="0.2">
      <c r="A3188" s="7" t="s">
        <v>19</v>
      </c>
      <c r="B3188" s="7" t="s">
        <v>76</v>
      </c>
      <c r="C3188" s="7" t="s">
        <v>6</v>
      </c>
      <c r="D3188" s="10">
        <v>45688</v>
      </c>
      <c r="E3188" s="3">
        <v>45700</v>
      </c>
      <c r="F3188" s="2">
        <f t="shared" ref="F3188" si="525">YEAR(E3188)</f>
        <v>2025</v>
      </c>
      <c r="G3188" s="2">
        <f t="shared" ref="G3188" si="526">MONTH(E3188)</f>
        <v>2</v>
      </c>
      <c r="H3188" s="2">
        <f t="shared" ref="H3188" si="527">DAY(E3188)</f>
        <v>12</v>
      </c>
      <c r="I3188" s="2" t="str">
        <f t="shared" ref="I3188" si="528">CHOOSE(G3188,"Enero","Febrero","Marzo","Abril","Mayo","Junio","Julio","Agosto","Septiembre","Octubre","Noviembre","Diciembre")</f>
        <v>Febrero</v>
      </c>
      <c r="L3188" s="2" t="str">
        <f t="shared" ref="L3188:L3190" si="529">CONCATENATE(A3192,B3192,C3192,D3192,E3192,)</f>
        <v>ExternoIngreso de remesas de trabajadores Mensual4212442139</v>
      </c>
    </row>
    <row r="3189" spans="1:12" ht="15.95" customHeight="1" x14ac:dyDescent="0.2">
      <c r="A3189" s="7" t="s">
        <v>19</v>
      </c>
      <c r="B3189" s="7" t="s">
        <v>76</v>
      </c>
      <c r="C3189" s="7" t="s">
        <v>6</v>
      </c>
      <c r="D3189" s="10">
        <v>45716</v>
      </c>
      <c r="E3189" s="3">
        <v>45728</v>
      </c>
      <c r="F3189" s="2">
        <f t="shared" ref="F3189" si="530">YEAR(E3189)</f>
        <v>2025</v>
      </c>
      <c r="G3189" s="2">
        <f t="shared" ref="G3189" si="531">MONTH(E3189)</f>
        <v>3</v>
      </c>
      <c r="H3189" s="2">
        <f t="shared" ref="H3189" si="532">DAY(E3189)</f>
        <v>12</v>
      </c>
      <c r="I3189" s="2" t="str">
        <f t="shared" ref="I3189" si="533">CHOOSE(G3189,"Enero","Febrero","Marzo","Abril","Mayo","Junio","Julio","Agosto","Septiembre","Octubre","Noviembre","Diciembre")</f>
        <v>Marzo</v>
      </c>
      <c r="L3189" s="2" t="str">
        <f t="shared" si="529"/>
        <v>ExternoIngreso de remesas de trabajadores Mensual4215542174</v>
      </c>
    </row>
    <row r="3190" spans="1:12" ht="15.95" customHeight="1" x14ac:dyDescent="0.2">
      <c r="A3190" s="49" t="s">
        <v>19</v>
      </c>
      <c r="B3190" s="49" t="s">
        <v>76</v>
      </c>
      <c r="C3190" s="49" t="s">
        <v>6</v>
      </c>
      <c r="D3190" s="60">
        <v>45747</v>
      </c>
      <c r="E3190" s="50">
        <v>45758</v>
      </c>
      <c r="F3190" s="2">
        <f t="shared" ref="F3190" si="534">YEAR(E3190)</f>
        <v>2025</v>
      </c>
      <c r="G3190" s="2">
        <f t="shared" ref="G3190" si="535">MONTH(E3190)</f>
        <v>4</v>
      </c>
      <c r="H3190" s="2">
        <f t="shared" ref="H3190" si="536">DAY(E3190)</f>
        <v>11</v>
      </c>
      <c r="I3190" s="2" t="str">
        <f t="shared" ref="I3190" si="537">CHOOSE(G3190,"Enero","Febrero","Marzo","Abril","Mayo","Junio","Julio","Agosto","Septiembre","Octubre","Noviembre","Diciembre")</f>
        <v>Abril</v>
      </c>
      <c r="L3190" s="2" t="str">
        <f t="shared" si="529"/>
        <v>ExternoIngreso de remesas de trabajadores Mensual4218542202</v>
      </c>
    </row>
    <row r="3191" spans="1:12" ht="15.95" customHeight="1" x14ac:dyDescent="0.2">
      <c r="A3191" s="2" t="s">
        <v>19</v>
      </c>
      <c r="B3191" s="2" t="s">
        <v>8</v>
      </c>
      <c r="C3191" s="2" t="s">
        <v>6</v>
      </c>
      <c r="D3191" s="4">
        <v>42094</v>
      </c>
      <c r="E3191" s="4">
        <v>42111</v>
      </c>
      <c r="F3191" s="2">
        <f t="shared" si="476"/>
        <v>2015</v>
      </c>
      <c r="G3191" s="2">
        <f t="shared" si="477"/>
        <v>4</v>
      </c>
      <c r="H3191" s="2">
        <f t="shared" si="478"/>
        <v>17</v>
      </c>
      <c r="I3191" s="2" t="str">
        <f t="shared" si="479"/>
        <v>Abril</v>
      </c>
      <c r="L3191" s="2" t="str">
        <f t="shared" ref="L3191:L3221" si="538">CONCATENATE(A3192,B3192,C3192,D3192,E3192,)</f>
        <v>ExternoIngreso de remesas de trabajadores Mensual4212442139</v>
      </c>
    </row>
    <row r="3192" spans="1:12" ht="15.95" customHeight="1" x14ac:dyDescent="0.2">
      <c r="A3192" s="2" t="s">
        <v>19</v>
      </c>
      <c r="B3192" s="2" t="s">
        <v>8</v>
      </c>
      <c r="C3192" s="2" t="s">
        <v>6</v>
      </c>
      <c r="D3192" s="4">
        <v>42124</v>
      </c>
      <c r="E3192" s="4">
        <v>42139</v>
      </c>
      <c r="F3192" s="2">
        <f t="shared" si="476"/>
        <v>2015</v>
      </c>
      <c r="G3192" s="2">
        <f t="shared" si="477"/>
        <v>5</v>
      </c>
      <c r="H3192" s="2">
        <f t="shared" si="478"/>
        <v>15</v>
      </c>
      <c r="I3192" s="2" t="str">
        <f t="shared" si="479"/>
        <v>Mayo</v>
      </c>
      <c r="L3192" s="2" t="str">
        <f t="shared" si="538"/>
        <v>ExternoIngreso de remesas de trabajadores Mensual4215542174</v>
      </c>
    </row>
    <row r="3193" spans="1:12" ht="15.95" customHeight="1" x14ac:dyDescent="0.2">
      <c r="A3193" s="2" t="s">
        <v>19</v>
      </c>
      <c r="B3193" s="2" t="s">
        <v>8</v>
      </c>
      <c r="C3193" s="2" t="s">
        <v>6</v>
      </c>
      <c r="D3193" s="4">
        <v>42155</v>
      </c>
      <c r="E3193" s="4">
        <v>42174</v>
      </c>
      <c r="F3193" s="2">
        <f t="shared" si="476"/>
        <v>2015</v>
      </c>
      <c r="G3193" s="2">
        <f t="shared" si="477"/>
        <v>6</v>
      </c>
      <c r="H3193" s="2">
        <f t="shared" si="478"/>
        <v>19</v>
      </c>
      <c r="I3193" s="2" t="str">
        <f t="shared" si="479"/>
        <v>Junio</v>
      </c>
      <c r="L3193" s="2" t="str">
        <f t="shared" si="538"/>
        <v>ExternoIngreso de remesas de trabajadores Mensual4218542202</v>
      </c>
    </row>
    <row r="3194" spans="1:12" ht="15.95" customHeight="1" x14ac:dyDescent="0.2">
      <c r="A3194" s="2" t="s">
        <v>19</v>
      </c>
      <c r="B3194" s="2" t="s">
        <v>8</v>
      </c>
      <c r="C3194" s="2" t="s">
        <v>6</v>
      </c>
      <c r="D3194" s="4">
        <v>42185</v>
      </c>
      <c r="E3194" s="4">
        <v>42202</v>
      </c>
      <c r="F3194" s="2">
        <f t="shared" si="476"/>
        <v>2015</v>
      </c>
      <c r="G3194" s="2">
        <f t="shared" si="477"/>
        <v>7</v>
      </c>
      <c r="H3194" s="2">
        <f t="shared" si="478"/>
        <v>17</v>
      </c>
      <c r="I3194" s="2" t="str">
        <f t="shared" si="479"/>
        <v>Julio</v>
      </c>
      <c r="L3194" s="2" t="str">
        <f t="shared" si="538"/>
        <v>ExternoIngreso de remesas de trabajadores Mensual4221642237</v>
      </c>
    </row>
    <row r="3195" spans="1:12" ht="15.95" customHeight="1" x14ac:dyDescent="0.2">
      <c r="A3195" s="2" t="s">
        <v>19</v>
      </c>
      <c r="B3195" s="2" t="s">
        <v>8</v>
      </c>
      <c r="C3195" s="2" t="s">
        <v>6</v>
      </c>
      <c r="D3195" s="4">
        <v>42216</v>
      </c>
      <c r="E3195" s="4">
        <v>42237</v>
      </c>
      <c r="F3195" s="2">
        <f t="shared" si="476"/>
        <v>2015</v>
      </c>
      <c r="G3195" s="2">
        <f t="shared" si="477"/>
        <v>8</v>
      </c>
      <c r="H3195" s="2">
        <f t="shared" si="478"/>
        <v>21</v>
      </c>
      <c r="I3195" s="2" t="str">
        <f t="shared" si="479"/>
        <v>Agosto</v>
      </c>
      <c r="L3195" s="2" t="str">
        <f t="shared" si="538"/>
        <v>ExternoIngreso de remesas de trabajadores Mensual4224742265</v>
      </c>
    </row>
    <row r="3196" spans="1:12" ht="15.95" customHeight="1" x14ac:dyDescent="0.2">
      <c r="A3196" s="2" t="s">
        <v>19</v>
      </c>
      <c r="B3196" s="2" t="s">
        <v>8</v>
      </c>
      <c r="C3196" s="2" t="s">
        <v>6</v>
      </c>
      <c r="D3196" s="4">
        <v>42247</v>
      </c>
      <c r="E3196" s="4">
        <v>42265</v>
      </c>
      <c r="F3196" s="2">
        <f t="shared" si="476"/>
        <v>2015</v>
      </c>
      <c r="G3196" s="2">
        <f t="shared" si="477"/>
        <v>9</v>
      </c>
      <c r="H3196" s="2">
        <f t="shared" si="478"/>
        <v>18</v>
      </c>
      <c r="I3196" s="2" t="str">
        <f t="shared" si="479"/>
        <v>Septiembre</v>
      </c>
      <c r="L3196" s="2" t="str">
        <f t="shared" si="538"/>
        <v>ExternoIngreso de remesas de trabajadores Mensual4227742293</v>
      </c>
    </row>
    <row r="3197" spans="1:12" ht="15.95" customHeight="1" x14ac:dyDescent="0.2">
      <c r="A3197" s="2" t="s">
        <v>19</v>
      </c>
      <c r="B3197" s="2" t="s">
        <v>8</v>
      </c>
      <c r="C3197" s="2" t="s">
        <v>6</v>
      </c>
      <c r="D3197" s="4">
        <v>42277</v>
      </c>
      <c r="E3197" s="4">
        <v>42293</v>
      </c>
      <c r="F3197" s="2">
        <f t="shared" si="476"/>
        <v>2015</v>
      </c>
      <c r="G3197" s="2">
        <f t="shared" si="477"/>
        <v>10</v>
      </c>
      <c r="H3197" s="2">
        <f t="shared" si="478"/>
        <v>16</v>
      </c>
      <c r="I3197" s="2" t="str">
        <f t="shared" si="479"/>
        <v>Octubre</v>
      </c>
      <c r="L3197" s="2" t="str">
        <f t="shared" si="538"/>
        <v>ExternoIngreso de remesas de trabajadores Mensual4230842328</v>
      </c>
    </row>
    <row r="3198" spans="1:12" ht="15.95" customHeight="1" x14ac:dyDescent="0.2">
      <c r="A3198" s="2" t="s">
        <v>19</v>
      </c>
      <c r="B3198" s="2" t="s">
        <v>8</v>
      </c>
      <c r="C3198" s="2" t="s">
        <v>6</v>
      </c>
      <c r="D3198" s="4">
        <v>42308</v>
      </c>
      <c r="E3198" s="4">
        <v>42328</v>
      </c>
      <c r="F3198" s="2">
        <f t="shared" si="476"/>
        <v>2015</v>
      </c>
      <c r="G3198" s="2">
        <f t="shared" si="477"/>
        <v>11</v>
      </c>
      <c r="H3198" s="2">
        <f t="shared" si="478"/>
        <v>20</v>
      </c>
      <c r="I3198" s="2" t="str">
        <f t="shared" si="479"/>
        <v>Noviembre</v>
      </c>
      <c r="L3198" s="2" t="str">
        <f t="shared" si="538"/>
        <v>ExternoIngreso de remesas de trabajadores Mensual4233842356</v>
      </c>
    </row>
    <row r="3199" spans="1:12" ht="15.95" customHeight="1" x14ac:dyDescent="0.2">
      <c r="A3199" s="2" t="s">
        <v>19</v>
      </c>
      <c r="B3199" s="2" t="s">
        <v>8</v>
      </c>
      <c r="C3199" s="2" t="s">
        <v>6</v>
      </c>
      <c r="D3199" s="4">
        <v>42338</v>
      </c>
      <c r="E3199" s="4">
        <v>42356</v>
      </c>
      <c r="F3199" s="2">
        <f t="shared" si="476"/>
        <v>2015</v>
      </c>
      <c r="G3199" s="2">
        <f t="shared" si="477"/>
        <v>12</v>
      </c>
      <c r="H3199" s="2">
        <f t="shared" si="478"/>
        <v>18</v>
      </c>
      <c r="I3199" s="2" t="str">
        <f t="shared" si="479"/>
        <v>Diciembre</v>
      </c>
      <c r="L3199" s="2" t="str">
        <f t="shared" si="538"/>
        <v>ExternoIngreso de remesas de trabajadores Mensual4236942384</v>
      </c>
    </row>
    <row r="3200" spans="1:12" ht="15.95" customHeight="1" x14ac:dyDescent="0.2">
      <c r="A3200" s="2" t="s">
        <v>19</v>
      </c>
      <c r="B3200" s="2" t="s">
        <v>8</v>
      </c>
      <c r="C3200" s="2" t="s">
        <v>6</v>
      </c>
      <c r="D3200" s="4">
        <v>42369</v>
      </c>
      <c r="E3200" s="4">
        <v>42384</v>
      </c>
      <c r="F3200" s="2">
        <f t="shared" si="476"/>
        <v>2016</v>
      </c>
      <c r="G3200" s="2">
        <f t="shared" si="477"/>
        <v>1</v>
      </c>
      <c r="H3200" s="2">
        <f t="shared" si="478"/>
        <v>15</v>
      </c>
      <c r="I3200" s="2" t="str">
        <f t="shared" si="479"/>
        <v>Enero</v>
      </c>
      <c r="L3200" s="2" t="str">
        <f t="shared" si="538"/>
        <v>ExternoIngreso de remesas de trabajadores Mensual4240042419</v>
      </c>
    </row>
    <row r="3201" spans="1:12" ht="15.95" customHeight="1" x14ac:dyDescent="0.2">
      <c r="A3201" s="2" t="s">
        <v>19</v>
      </c>
      <c r="B3201" s="2" t="s">
        <v>8</v>
      </c>
      <c r="C3201" s="2" t="s">
        <v>6</v>
      </c>
      <c r="D3201" s="4">
        <v>42400</v>
      </c>
      <c r="E3201" s="4">
        <v>42419</v>
      </c>
      <c r="F3201" s="2">
        <f t="shared" si="476"/>
        <v>2016</v>
      </c>
      <c r="G3201" s="2">
        <f t="shared" si="477"/>
        <v>2</v>
      </c>
      <c r="H3201" s="2">
        <f t="shared" si="478"/>
        <v>19</v>
      </c>
      <c r="I3201" s="2" t="str">
        <f t="shared" si="479"/>
        <v>Febrero</v>
      </c>
      <c r="L3201" s="2" t="str">
        <f t="shared" si="538"/>
        <v>ExternoIngreso de remesas de trabajadores Mensual4242942447</v>
      </c>
    </row>
    <row r="3202" spans="1:12" ht="15.95" customHeight="1" x14ac:dyDescent="0.2">
      <c r="A3202" s="2" t="s">
        <v>19</v>
      </c>
      <c r="B3202" s="2" t="s">
        <v>8</v>
      </c>
      <c r="C3202" s="2" t="s">
        <v>6</v>
      </c>
      <c r="D3202" s="4">
        <v>42429</v>
      </c>
      <c r="E3202" s="4">
        <v>42447</v>
      </c>
      <c r="F3202" s="2">
        <f t="shared" si="476"/>
        <v>2016</v>
      </c>
      <c r="G3202" s="2">
        <f t="shared" si="477"/>
        <v>3</v>
      </c>
      <c r="H3202" s="2">
        <f t="shared" si="478"/>
        <v>18</v>
      </c>
      <c r="I3202" s="2" t="str">
        <f t="shared" si="479"/>
        <v>Marzo</v>
      </c>
      <c r="L3202" s="2" t="str">
        <f t="shared" si="538"/>
        <v>ExternoIngreso de remesas de trabajadores Mensual4246042475</v>
      </c>
    </row>
    <row r="3203" spans="1:12" ht="15.95" customHeight="1" x14ac:dyDescent="0.2">
      <c r="A3203" s="2" t="s">
        <v>19</v>
      </c>
      <c r="B3203" s="2" t="s">
        <v>8</v>
      </c>
      <c r="C3203" s="2" t="s">
        <v>6</v>
      </c>
      <c r="D3203" s="4">
        <v>42460</v>
      </c>
      <c r="E3203" s="4">
        <v>42475</v>
      </c>
      <c r="F3203" s="2">
        <f t="shared" si="476"/>
        <v>2016</v>
      </c>
      <c r="G3203" s="2">
        <f t="shared" si="477"/>
        <v>4</v>
      </c>
      <c r="H3203" s="2">
        <f t="shared" si="478"/>
        <v>15</v>
      </c>
      <c r="I3203" s="2" t="str">
        <f t="shared" si="479"/>
        <v>Abril</v>
      </c>
      <c r="L3203" s="2" t="str">
        <f t="shared" si="538"/>
        <v>ExternoIngreso de remesas de trabajadores Mensual4249042510</v>
      </c>
    </row>
    <row r="3204" spans="1:12" ht="15.95" customHeight="1" x14ac:dyDescent="0.2">
      <c r="A3204" s="2" t="s">
        <v>19</v>
      </c>
      <c r="B3204" s="2" t="s">
        <v>8</v>
      </c>
      <c r="C3204" s="2" t="s">
        <v>6</v>
      </c>
      <c r="D3204" s="4">
        <v>42490</v>
      </c>
      <c r="E3204" s="4">
        <v>42510</v>
      </c>
      <c r="F3204" s="2">
        <f t="shared" si="476"/>
        <v>2016</v>
      </c>
      <c r="G3204" s="2">
        <f t="shared" si="477"/>
        <v>5</v>
      </c>
      <c r="H3204" s="2">
        <f t="shared" si="478"/>
        <v>20</v>
      </c>
      <c r="I3204" s="2" t="str">
        <f t="shared" si="479"/>
        <v>Mayo</v>
      </c>
      <c r="L3204" s="2" t="str">
        <f t="shared" si="538"/>
        <v>ExternoIngreso de remesas de trabajadores Mensual4252142538</v>
      </c>
    </row>
    <row r="3205" spans="1:12" ht="15.95" customHeight="1" x14ac:dyDescent="0.2">
      <c r="A3205" s="2" t="s">
        <v>19</v>
      </c>
      <c r="B3205" s="2" t="s">
        <v>8</v>
      </c>
      <c r="C3205" s="2" t="s">
        <v>6</v>
      </c>
      <c r="D3205" s="4">
        <v>42521</v>
      </c>
      <c r="E3205" s="4">
        <v>42538</v>
      </c>
      <c r="F3205" s="2">
        <f t="shared" si="476"/>
        <v>2016</v>
      </c>
      <c r="G3205" s="2">
        <f t="shared" si="477"/>
        <v>6</v>
      </c>
      <c r="H3205" s="2">
        <f t="shared" si="478"/>
        <v>17</v>
      </c>
      <c r="I3205" s="2" t="str">
        <f t="shared" si="479"/>
        <v>Junio</v>
      </c>
      <c r="L3205" s="2" t="str">
        <f t="shared" si="538"/>
        <v>ExternoIngreso de remesas de trabajadores Mensual4255142566</v>
      </c>
    </row>
    <row r="3206" spans="1:12" ht="15.95" customHeight="1" x14ac:dyDescent="0.2">
      <c r="A3206" s="2" t="s">
        <v>19</v>
      </c>
      <c r="B3206" s="2" t="s">
        <v>8</v>
      </c>
      <c r="C3206" s="2" t="s">
        <v>6</v>
      </c>
      <c r="D3206" s="4">
        <v>42551</v>
      </c>
      <c r="E3206" s="4">
        <v>42566</v>
      </c>
      <c r="F3206" s="2">
        <f t="shared" si="476"/>
        <v>2016</v>
      </c>
      <c r="G3206" s="2">
        <f t="shared" si="477"/>
        <v>7</v>
      </c>
      <c r="H3206" s="2">
        <f t="shared" si="478"/>
        <v>15</v>
      </c>
      <c r="I3206" s="2" t="str">
        <f t="shared" si="479"/>
        <v>Julio</v>
      </c>
      <c r="L3206" s="2" t="str">
        <f t="shared" si="538"/>
        <v>ExternoIngreso de remesas de trabajadores Mensual4258242601</v>
      </c>
    </row>
    <row r="3207" spans="1:12" ht="15.95" customHeight="1" x14ac:dyDescent="0.2">
      <c r="A3207" s="2" t="s">
        <v>19</v>
      </c>
      <c r="B3207" s="2" t="s">
        <v>8</v>
      </c>
      <c r="C3207" s="2" t="s">
        <v>6</v>
      </c>
      <c r="D3207" s="4">
        <v>42582</v>
      </c>
      <c r="E3207" s="4">
        <v>42601</v>
      </c>
      <c r="F3207" s="2">
        <f t="shared" si="476"/>
        <v>2016</v>
      </c>
      <c r="G3207" s="2">
        <f t="shared" si="477"/>
        <v>8</v>
      </c>
      <c r="H3207" s="2">
        <f t="shared" si="478"/>
        <v>19</v>
      </c>
      <c r="I3207" s="2" t="str">
        <f t="shared" si="479"/>
        <v>Agosto</v>
      </c>
      <c r="L3207" s="2" t="str">
        <f t="shared" si="538"/>
        <v>ExternoIngreso de remesas de trabajadores Mensual4261342629</v>
      </c>
    </row>
    <row r="3208" spans="1:12" ht="15.95" customHeight="1" x14ac:dyDescent="0.2">
      <c r="A3208" s="2" t="s">
        <v>19</v>
      </c>
      <c r="B3208" s="2" t="s">
        <v>8</v>
      </c>
      <c r="C3208" s="2" t="s">
        <v>6</v>
      </c>
      <c r="D3208" s="4">
        <v>42613</v>
      </c>
      <c r="E3208" s="4">
        <v>42629</v>
      </c>
      <c r="F3208" s="2">
        <f t="shared" si="476"/>
        <v>2016</v>
      </c>
      <c r="G3208" s="2">
        <f t="shared" si="477"/>
        <v>9</v>
      </c>
      <c r="H3208" s="2">
        <f t="shared" si="478"/>
        <v>16</v>
      </c>
      <c r="I3208" s="2" t="str">
        <f t="shared" si="479"/>
        <v>Septiembre</v>
      </c>
      <c r="L3208" s="2" t="str">
        <f t="shared" si="538"/>
        <v>ExternoIngreso de remesas de trabajadores Mensual4264342664</v>
      </c>
    </row>
    <row r="3209" spans="1:12" ht="15.95" customHeight="1" x14ac:dyDescent="0.2">
      <c r="A3209" s="2" t="s">
        <v>19</v>
      </c>
      <c r="B3209" s="2" t="s">
        <v>8</v>
      </c>
      <c r="C3209" s="2" t="s">
        <v>6</v>
      </c>
      <c r="D3209" s="4">
        <v>42643</v>
      </c>
      <c r="E3209" s="4">
        <v>42664</v>
      </c>
      <c r="F3209" s="2">
        <f t="shared" si="476"/>
        <v>2016</v>
      </c>
      <c r="G3209" s="2">
        <f t="shared" si="477"/>
        <v>10</v>
      </c>
      <c r="H3209" s="2">
        <f t="shared" si="478"/>
        <v>21</v>
      </c>
      <c r="I3209" s="2" t="str">
        <f t="shared" si="479"/>
        <v>Octubre</v>
      </c>
      <c r="L3209" s="2" t="str">
        <f t="shared" si="538"/>
        <v>ExternoIngreso de remesas de trabajadores Mensual4267442692</v>
      </c>
    </row>
    <row r="3210" spans="1:12" ht="15.95" customHeight="1" x14ac:dyDescent="0.2">
      <c r="A3210" s="2" t="s">
        <v>19</v>
      </c>
      <c r="B3210" s="2" t="s">
        <v>8</v>
      </c>
      <c r="C3210" s="2" t="s">
        <v>6</v>
      </c>
      <c r="D3210" s="4">
        <v>42674</v>
      </c>
      <c r="E3210" s="4">
        <v>42692</v>
      </c>
      <c r="F3210" s="2">
        <f t="shared" si="476"/>
        <v>2016</v>
      </c>
      <c r="G3210" s="2">
        <f t="shared" si="477"/>
        <v>11</v>
      </c>
      <c r="H3210" s="2">
        <f t="shared" si="478"/>
        <v>18</v>
      </c>
      <c r="I3210" s="2" t="str">
        <f t="shared" si="479"/>
        <v>Noviembre</v>
      </c>
      <c r="L3210" s="2" t="str">
        <f t="shared" si="538"/>
        <v>ExternoIngreso de remesas de trabajadores Mensual4270442720</v>
      </c>
    </row>
    <row r="3211" spans="1:12" ht="15.95" customHeight="1" x14ac:dyDescent="0.2">
      <c r="A3211" s="2" t="s">
        <v>19</v>
      </c>
      <c r="B3211" s="2" t="s">
        <v>8</v>
      </c>
      <c r="C3211" s="2" t="s">
        <v>6</v>
      </c>
      <c r="D3211" s="4">
        <v>42704</v>
      </c>
      <c r="E3211" s="4">
        <v>42720</v>
      </c>
      <c r="F3211" s="2">
        <f t="shared" si="476"/>
        <v>2016</v>
      </c>
      <c r="G3211" s="2">
        <f t="shared" si="477"/>
        <v>12</v>
      </c>
      <c r="H3211" s="2">
        <f t="shared" si="478"/>
        <v>16</v>
      </c>
      <c r="I3211" s="2" t="str">
        <f t="shared" si="479"/>
        <v>Diciembre</v>
      </c>
      <c r="L3211" s="2" t="str">
        <f t="shared" si="538"/>
        <v>ExternoIngreso de remesas de trabajadores Mensual4273542755</v>
      </c>
    </row>
    <row r="3212" spans="1:12" ht="15.95" customHeight="1" x14ac:dyDescent="0.2">
      <c r="A3212" s="2" t="s">
        <v>19</v>
      </c>
      <c r="B3212" s="2" t="s">
        <v>8</v>
      </c>
      <c r="C3212" s="2" t="s">
        <v>6</v>
      </c>
      <c r="D3212" s="4">
        <v>42735</v>
      </c>
      <c r="E3212" s="4">
        <v>42755</v>
      </c>
      <c r="F3212" s="2">
        <f t="shared" ref="F3212:F3275" si="539">YEAR(E3212)</f>
        <v>2017</v>
      </c>
      <c r="G3212" s="2">
        <f t="shared" ref="G3212:G3275" si="540">MONTH(E3212)</f>
        <v>1</v>
      </c>
      <c r="H3212" s="2">
        <f t="shared" ref="H3212:H3275" si="541">DAY(E3212)</f>
        <v>20</v>
      </c>
      <c r="I3212" s="2" t="str">
        <f t="shared" ref="I3212:I3275" si="542">CHOOSE(G3212,"Enero","Febrero","Marzo","Abril","Mayo","Junio","Julio","Agosto","Septiembre","Octubre","Noviembre","Diciembre")</f>
        <v>Enero</v>
      </c>
      <c r="L3212" s="2" t="str">
        <f t="shared" si="538"/>
        <v>ExternoIngreso de remesas de trabajadores Mensual4276642783</v>
      </c>
    </row>
    <row r="3213" spans="1:12" ht="15.95" customHeight="1" x14ac:dyDescent="0.2">
      <c r="A3213" s="2" t="s">
        <v>19</v>
      </c>
      <c r="B3213" s="2" t="s">
        <v>8</v>
      </c>
      <c r="C3213" s="2" t="s">
        <v>6</v>
      </c>
      <c r="D3213" s="4">
        <v>42766</v>
      </c>
      <c r="E3213" s="4">
        <v>42783</v>
      </c>
      <c r="F3213" s="2">
        <f t="shared" si="539"/>
        <v>2017</v>
      </c>
      <c r="G3213" s="2">
        <f t="shared" si="540"/>
        <v>2</v>
      </c>
      <c r="H3213" s="2">
        <f t="shared" si="541"/>
        <v>17</v>
      </c>
      <c r="I3213" s="2" t="str">
        <f t="shared" si="542"/>
        <v>Febrero</v>
      </c>
      <c r="L3213" s="2" t="str">
        <f t="shared" si="538"/>
        <v>ExternoIngreso de remesas de trabajadores Mensual4279442811</v>
      </c>
    </row>
    <row r="3214" spans="1:12" ht="15.95" customHeight="1" x14ac:dyDescent="0.2">
      <c r="A3214" s="2" t="s">
        <v>19</v>
      </c>
      <c r="B3214" s="2" t="s">
        <v>8</v>
      </c>
      <c r="C3214" s="2" t="s">
        <v>6</v>
      </c>
      <c r="D3214" s="4">
        <v>42794</v>
      </c>
      <c r="E3214" s="4">
        <v>42811</v>
      </c>
      <c r="F3214" s="2">
        <f t="shared" si="539"/>
        <v>2017</v>
      </c>
      <c r="G3214" s="2">
        <f t="shared" si="540"/>
        <v>3</v>
      </c>
      <c r="H3214" s="2">
        <f t="shared" si="541"/>
        <v>17</v>
      </c>
      <c r="I3214" s="2" t="str">
        <f t="shared" si="542"/>
        <v>Marzo</v>
      </c>
      <c r="L3214" s="2" t="str">
        <f t="shared" si="538"/>
        <v>ExternoIngreso de remesas de trabajadores Mensual4282542846</v>
      </c>
    </row>
    <row r="3215" spans="1:12" ht="15.95" customHeight="1" x14ac:dyDescent="0.2">
      <c r="A3215" s="2" t="s">
        <v>19</v>
      </c>
      <c r="B3215" s="2" t="s">
        <v>8</v>
      </c>
      <c r="C3215" s="2" t="s">
        <v>6</v>
      </c>
      <c r="D3215" s="4">
        <v>42825</v>
      </c>
      <c r="E3215" s="4">
        <v>42846</v>
      </c>
      <c r="F3215" s="2">
        <f t="shared" si="539"/>
        <v>2017</v>
      </c>
      <c r="G3215" s="2">
        <f t="shared" si="540"/>
        <v>4</v>
      </c>
      <c r="H3215" s="2">
        <f t="shared" si="541"/>
        <v>21</v>
      </c>
      <c r="I3215" s="2" t="str">
        <f t="shared" si="542"/>
        <v>Abril</v>
      </c>
      <c r="L3215" s="2" t="str">
        <f t="shared" si="538"/>
        <v>ExternoIngreso de remesas de trabajadores Mensual4285542874</v>
      </c>
    </row>
    <row r="3216" spans="1:12" ht="15.95" customHeight="1" x14ac:dyDescent="0.2">
      <c r="A3216" s="2" t="s">
        <v>19</v>
      </c>
      <c r="B3216" s="2" t="s">
        <v>8</v>
      </c>
      <c r="C3216" s="2" t="s">
        <v>6</v>
      </c>
      <c r="D3216" s="4">
        <v>42855</v>
      </c>
      <c r="E3216" s="4">
        <v>42874</v>
      </c>
      <c r="F3216" s="2">
        <f t="shared" si="539"/>
        <v>2017</v>
      </c>
      <c r="G3216" s="2">
        <f t="shared" si="540"/>
        <v>5</v>
      </c>
      <c r="H3216" s="2">
        <f t="shared" si="541"/>
        <v>19</v>
      </c>
      <c r="I3216" s="2" t="str">
        <f t="shared" si="542"/>
        <v>Mayo</v>
      </c>
      <c r="L3216" s="2" t="str">
        <f t="shared" si="538"/>
        <v>ExternoIngreso de remesas de trabajadores Mensual4288642902</v>
      </c>
    </row>
    <row r="3217" spans="1:12" ht="15.95" customHeight="1" x14ac:dyDescent="0.2">
      <c r="A3217" s="2" t="s">
        <v>19</v>
      </c>
      <c r="B3217" s="2" t="s">
        <v>8</v>
      </c>
      <c r="C3217" s="2" t="s">
        <v>6</v>
      </c>
      <c r="D3217" s="4">
        <v>42886</v>
      </c>
      <c r="E3217" s="4">
        <v>42902</v>
      </c>
      <c r="F3217" s="2">
        <f t="shared" si="539"/>
        <v>2017</v>
      </c>
      <c r="G3217" s="2">
        <f t="shared" si="540"/>
        <v>6</v>
      </c>
      <c r="H3217" s="2">
        <f t="shared" si="541"/>
        <v>16</v>
      </c>
      <c r="I3217" s="2" t="str">
        <f t="shared" si="542"/>
        <v>Junio</v>
      </c>
      <c r="L3217" s="2" t="str">
        <f t="shared" si="538"/>
        <v>ExternoIngreso de remesas de trabajadores Mensual4291642937</v>
      </c>
    </row>
    <row r="3218" spans="1:12" ht="15.95" customHeight="1" x14ac:dyDescent="0.2">
      <c r="A3218" s="2" t="s">
        <v>19</v>
      </c>
      <c r="B3218" s="2" t="s">
        <v>8</v>
      </c>
      <c r="C3218" s="2" t="s">
        <v>6</v>
      </c>
      <c r="D3218" s="4">
        <v>42916</v>
      </c>
      <c r="E3218" s="4">
        <v>42937</v>
      </c>
      <c r="F3218" s="2">
        <f t="shared" si="539"/>
        <v>2017</v>
      </c>
      <c r="G3218" s="2">
        <f t="shared" si="540"/>
        <v>7</v>
      </c>
      <c r="H3218" s="2">
        <f t="shared" si="541"/>
        <v>21</v>
      </c>
      <c r="I3218" s="2" t="str">
        <f t="shared" si="542"/>
        <v>Julio</v>
      </c>
      <c r="L3218" s="2" t="str">
        <f t="shared" si="538"/>
        <v>ExternoIngreso de remesas de trabajadores Mensual4294742965</v>
      </c>
    </row>
    <row r="3219" spans="1:12" ht="15.95" customHeight="1" x14ac:dyDescent="0.2">
      <c r="A3219" s="2" t="s">
        <v>19</v>
      </c>
      <c r="B3219" s="2" t="s">
        <v>8</v>
      </c>
      <c r="C3219" s="2" t="s">
        <v>6</v>
      </c>
      <c r="D3219" s="4">
        <v>42947</v>
      </c>
      <c r="E3219" s="4">
        <v>42965</v>
      </c>
      <c r="F3219" s="2">
        <f t="shared" si="539"/>
        <v>2017</v>
      </c>
      <c r="G3219" s="2">
        <f t="shared" si="540"/>
        <v>8</v>
      </c>
      <c r="H3219" s="2">
        <f t="shared" si="541"/>
        <v>18</v>
      </c>
      <c r="I3219" s="2" t="str">
        <f t="shared" si="542"/>
        <v>Agosto</v>
      </c>
      <c r="L3219" s="2" t="str">
        <f t="shared" si="538"/>
        <v>ExternoIngreso de remesas de trabajadores Mensual4297842993</v>
      </c>
    </row>
    <row r="3220" spans="1:12" ht="15.95" customHeight="1" x14ac:dyDescent="0.2">
      <c r="A3220" s="2" t="s">
        <v>19</v>
      </c>
      <c r="B3220" s="2" t="s">
        <v>8</v>
      </c>
      <c r="C3220" s="2" t="s">
        <v>6</v>
      </c>
      <c r="D3220" s="4">
        <v>42978</v>
      </c>
      <c r="E3220" s="4">
        <v>42993</v>
      </c>
      <c r="F3220" s="2">
        <f t="shared" si="539"/>
        <v>2017</v>
      </c>
      <c r="G3220" s="2">
        <f t="shared" si="540"/>
        <v>9</v>
      </c>
      <c r="H3220" s="2">
        <f t="shared" si="541"/>
        <v>15</v>
      </c>
      <c r="I3220" s="2" t="str">
        <f t="shared" si="542"/>
        <v>Septiembre</v>
      </c>
      <c r="L3220" s="2" t="str">
        <f t="shared" si="538"/>
        <v>ExternoIngreso de remesas de trabajadores Mensual4300843028</v>
      </c>
    </row>
    <row r="3221" spans="1:12" ht="15.95" customHeight="1" x14ac:dyDescent="0.2">
      <c r="A3221" s="2" t="s">
        <v>19</v>
      </c>
      <c r="B3221" s="2" t="s">
        <v>8</v>
      </c>
      <c r="C3221" s="2" t="s">
        <v>6</v>
      </c>
      <c r="D3221" s="4">
        <v>43008</v>
      </c>
      <c r="E3221" s="4">
        <v>43028</v>
      </c>
      <c r="F3221" s="2">
        <f t="shared" si="539"/>
        <v>2017</v>
      </c>
      <c r="G3221" s="2">
        <f t="shared" si="540"/>
        <v>10</v>
      </c>
      <c r="H3221" s="2">
        <f t="shared" si="541"/>
        <v>20</v>
      </c>
      <c r="I3221" s="2" t="str">
        <f t="shared" si="542"/>
        <v>Octubre</v>
      </c>
      <c r="L3221" s="2" t="str">
        <f t="shared" si="538"/>
        <v>ExternoIngreso de remesas de trabajadores Mensual4303943056</v>
      </c>
    </row>
    <row r="3222" spans="1:12" ht="15.95" customHeight="1" x14ac:dyDescent="0.2">
      <c r="A3222" s="2" t="s">
        <v>19</v>
      </c>
      <c r="B3222" s="2" t="s">
        <v>8</v>
      </c>
      <c r="C3222" s="2" t="s">
        <v>6</v>
      </c>
      <c r="D3222" s="4">
        <v>43039</v>
      </c>
      <c r="E3222" s="4">
        <v>43056</v>
      </c>
      <c r="F3222" s="2">
        <f t="shared" si="539"/>
        <v>2017</v>
      </c>
      <c r="G3222" s="2">
        <f t="shared" si="540"/>
        <v>11</v>
      </c>
      <c r="H3222" s="2">
        <f t="shared" si="541"/>
        <v>17</v>
      </c>
      <c r="I3222" s="2" t="str">
        <f t="shared" si="542"/>
        <v>Noviembre</v>
      </c>
      <c r="L3222" s="2" t="str">
        <f t="shared" ref="L3222:L3253" si="543">CONCATENATE(A3223,B3223,C3223,D3223,E3223,)</f>
        <v>ExternoIngreso de remesas de trabajadores Mensual4306943084</v>
      </c>
    </row>
    <row r="3223" spans="1:12" ht="15.95" customHeight="1" x14ac:dyDescent="0.2">
      <c r="A3223" s="2" t="s">
        <v>19</v>
      </c>
      <c r="B3223" s="2" t="s">
        <v>8</v>
      </c>
      <c r="C3223" s="2" t="s">
        <v>6</v>
      </c>
      <c r="D3223" s="4">
        <v>43069</v>
      </c>
      <c r="E3223" s="4">
        <v>43084</v>
      </c>
      <c r="F3223" s="2">
        <f t="shared" si="539"/>
        <v>2017</v>
      </c>
      <c r="G3223" s="2">
        <f t="shared" si="540"/>
        <v>12</v>
      </c>
      <c r="H3223" s="2">
        <f t="shared" si="541"/>
        <v>15</v>
      </c>
      <c r="I3223" s="2" t="str">
        <f t="shared" si="542"/>
        <v>Diciembre</v>
      </c>
      <c r="L3223" s="2" t="str">
        <f t="shared" si="543"/>
        <v>ExternoIngreso de remesas de trabajadores Mensual4310043119</v>
      </c>
    </row>
    <row r="3224" spans="1:12" ht="15.95" customHeight="1" x14ac:dyDescent="0.2">
      <c r="A3224" s="2" t="s">
        <v>19</v>
      </c>
      <c r="B3224" s="2" t="s">
        <v>8</v>
      </c>
      <c r="C3224" s="2" t="s">
        <v>6</v>
      </c>
      <c r="D3224" s="4">
        <v>43100</v>
      </c>
      <c r="E3224" s="4">
        <v>43119</v>
      </c>
      <c r="F3224" s="2">
        <f t="shared" si="539"/>
        <v>2018</v>
      </c>
      <c r="G3224" s="2">
        <f t="shared" si="540"/>
        <v>1</v>
      </c>
      <c r="H3224" s="2">
        <f t="shared" si="541"/>
        <v>19</v>
      </c>
      <c r="I3224" s="2" t="str">
        <f t="shared" si="542"/>
        <v>Enero</v>
      </c>
      <c r="L3224" s="2" t="str">
        <f t="shared" si="543"/>
        <v>ExternoIngreso de remesas de trabajadores Mensual4313143147</v>
      </c>
    </row>
    <row r="3225" spans="1:12" ht="15.95" customHeight="1" x14ac:dyDescent="0.2">
      <c r="A3225" s="2" t="s">
        <v>19</v>
      </c>
      <c r="B3225" s="2" t="s">
        <v>8</v>
      </c>
      <c r="C3225" s="2" t="s">
        <v>6</v>
      </c>
      <c r="D3225" s="4">
        <v>43131</v>
      </c>
      <c r="E3225" s="4">
        <v>43147</v>
      </c>
      <c r="F3225" s="2">
        <f t="shared" si="539"/>
        <v>2018</v>
      </c>
      <c r="G3225" s="2">
        <f t="shared" si="540"/>
        <v>2</v>
      </c>
      <c r="H3225" s="2">
        <f t="shared" si="541"/>
        <v>16</v>
      </c>
      <c r="I3225" s="2" t="str">
        <f t="shared" si="542"/>
        <v>Febrero</v>
      </c>
      <c r="L3225" s="2" t="str">
        <f t="shared" si="543"/>
        <v>ExternoIngreso de remesas de trabajadores Mensual4315943175</v>
      </c>
    </row>
    <row r="3226" spans="1:12" ht="15.95" customHeight="1" x14ac:dyDescent="0.2">
      <c r="A3226" s="2" t="s">
        <v>19</v>
      </c>
      <c r="B3226" s="2" t="s">
        <v>8</v>
      </c>
      <c r="C3226" s="2" t="s">
        <v>6</v>
      </c>
      <c r="D3226" s="4">
        <v>43159</v>
      </c>
      <c r="E3226" s="4">
        <v>43175</v>
      </c>
      <c r="F3226" s="2">
        <f t="shared" si="539"/>
        <v>2018</v>
      </c>
      <c r="G3226" s="2">
        <f t="shared" si="540"/>
        <v>3</v>
      </c>
      <c r="H3226" s="2">
        <f t="shared" si="541"/>
        <v>16</v>
      </c>
      <c r="I3226" s="2" t="str">
        <f t="shared" si="542"/>
        <v>Marzo</v>
      </c>
      <c r="L3226" s="2" t="str">
        <f t="shared" si="543"/>
        <v>ExternoIngreso de remesas de trabajadores Mensual4319043210</v>
      </c>
    </row>
    <row r="3227" spans="1:12" ht="15.95" customHeight="1" x14ac:dyDescent="0.2">
      <c r="A3227" s="2" t="s">
        <v>19</v>
      </c>
      <c r="B3227" s="2" t="s">
        <v>8</v>
      </c>
      <c r="C3227" s="2" t="s">
        <v>6</v>
      </c>
      <c r="D3227" s="4">
        <v>43190</v>
      </c>
      <c r="E3227" s="4">
        <v>43210</v>
      </c>
      <c r="F3227" s="2">
        <f t="shared" si="539"/>
        <v>2018</v>
      </c>
      <c r="G3227" s="2">
        <f t="shared" si="540"/>
        <v>4</v>
      </c>
      <c r="H3227" s="2">
        <f t="shared" si="541"/>
        <v>20</v>
      </c>
      <c r="I3227" s="2" t="str">
        <f t="shared" si="542"/>
        <v>Abril</v>
      </c>
      <c r="L3227" s="2" t="str">
        <f t="shared" si="543"/>
        <v>ExternoIngreso de remesas de trabajadores Mensual4322043238</v>
      </c>
    </row>
    <row r="3228" spans="1:12" ht="15.95" customHeight="1" x14ac:dyDescent="0.2">
      <c r="A3228" s="2" t="s">
        <v>19</v>
      </c>
      <c r="B3228" s="2" t="s">
        <v>8</v>
      </c>
      <c r="C3228" s="2" t="s">
        <v>6</v>
      </c>
      <c r="D3228" s="4">
        <v>43220</v>
      </c>
      <c r="E3228" s="4">
        <v>43238</v>
      </c>
      <c r="F3228" s="2">
        <f t="shared" si="539"/>
        <v>2018</v>
      </c>
      <c r="G3228" s="2">
        <f t="shared" si="540"/>
        <v>5</v>
      </c>
      <c r="H3228" s="2">
        <f t="shared" si="541"/>
        <v>18</v>
      </c>
      <c r="I3228" s="2" t="str">
        <f t="shared" si="542"/>
        <v>Mayo</v>
      </c>
      <c r="L3228" s="2" t="str">
        <f t="shared" si="543"/>
        <v>ExternoIngreso de remesas de trabajadores Mensual4325143266</v>
      </c>
    </row>
    <row r="3229" spans="1:12" ht="15.95" customHeight="1" x14ac:dyDescent="0.2">
      <c r="A3229" s="2" t="s">
        <v>19</v>
      </c>
      <c r="B3229" s="2" t="s">
        <v>8</v>
      </c>
      <c r="C3229" s="2" t="s">
        <v>6</v>
      </c>
      <c r="D3229" s="4">
        <v>43251</v>
      </c>
      <c r="E3229" s="4">
        <v>43266</v>
      </c>
      <c r="F3229" s="2">
        <f t="shared" si="539"/>
        <v>2018</v>
      </c>
      <c r="G3229" s="2">
        <f t="shared" si="540"/>
        <v>6</v>
      </c>
      <c r="H3229" s="2">
        <f t="shared" si="541"/>
        <v>15</v>
      </c>
      <c r="I3229" s="2" t="str">
        <f t="shared" si="542"/>
        <v>Junio</v>
      </c>
      <c r="L3229" s="2" t="str">
        <f t="shared" si="543"/>
        <v>ExternoIngreso de remesas de trabajadores Mensual4328143300</v>
      </c>
    </row>
    <row r="3230" spans="1:12" ht="15.95" customHeight="1" x14ac:dyDescent="0.2">
      <c r="A3230" s="2" t="s">
        <v>19</v>
      </c>
      <c r="B3230" s="2" t="s">
        <v>8</v>
      </c>
      <c r="C3230" s="2" t="s">
        <v>6</v>
      </c>
      <c r="D3230" s="4">
        <v>43281</v>
      </c>
      <c r="E3230" s="4">
        <v>43300</v>
      </c>
      <c r="F3230" s="2">
        <f t="shared" si="539"/>
        <v>2018</v>
      </c>
      <c r="G3230" s="2">
        <f t="shared" si="540"/>
        <v>7</v>
      </c>
      <c r="H3230" s="2">
        <f t="shared" si="541"/>
        <v>19</v>
      </c>
      <c r="I3230" s="2" t="str">
        <f t="shared" si="542"/>
        <v>Julio</v>
      </c>
      <c r="L3230" s="2" t="str">
        <f t="shared" si="543"/>
        <v>ExternoIngreso de remesas de trabajadores Mensual4331243329</v>
      </c>
    </row>
    <row r="3231" spans="1:12" ht="15.95" customHeight="1" x14ac:dyDescent="0.2">
      <c r="A3231" s="2" t="s">
        <v>19</v>
      </c>
      <c r="B3231" s="2" t="s">
        <v>8</v>
      </c>
      <c r="C3231" s="2" t="s">
        <v>6</v>
      </c>
      <c r="D3231" s="4">
        <v>43312</v>
      </c>
      <c r="E3231" s="4">
        <v>43329</v>
      </c>
      <c r="F3231" s="2">
        <f t="shared" si="539"/>
        <v>2018</v>
      </c>
      <c r="G3231" s="2">
        <f t="shared" si="540"/>
        <v>8</v>
      </c>
      <c r="H3231" s="2">
        <f t="shared" si="541"/>
        <v>17</v>
      </c>
      <c r="I3231" s="2" t="str">
        <f t="shared" si="542"/>
        <v>Agosto</v>
      </c>
      <c r="L3231" s="2" t="str">
        <f t="shared" si="543"/>
        <v>ExternoIngreso de remesas de trabajadores Mensual4334343364</v>
      </c>
    </row>
    <row r="3232" spans="1:12" ht="15.95" customHeight="1" x14ac:dyDescent="0.2">
      <c r="A3232" s="2" t="s">
        <v>19</v>
      </c>
      <c r="B3232" s="2" t="s">
        <v>8</v>
      </c>
      <c r="C3232" s="2" t="s">
        <v>6</v>
      </c>
      <c r="D3232" s="4">
        <v>43343</v>
      </c>
      <c r="E3232" s="4">
        <v>43364</v>
      </c>
      <c r="F3232" s="2">
        <f t="shared" si="539"/>
        <v>2018</v>
      </c>
      <c r="G3232" s="2">
        <f t="shared" si="540"/>
        <v>9</v>
      </c>
      <c r="H3232" s="2">
        <f t="shared" si="541"/>
        <v>21</v>
      </c>
      <c r="I3232" s="2" t="str">
        <f t="shared" si="542"/>
        <v>Septiembre</v>
      </c>
      <c r="L3232" s="2" t="str">
        <f t="shared" si="543"/>
        <v>ExternoIngreso de remesas de trabajadores Mensual4337343392</v>
      </c>
    </row>
    <row r="3233" spans="1:12" ht="15.95" customHeight="1" x14ac:dyDescent="0.2">
      <c r="A3233" s="2" t="s">
        <v>19</v>
      </c>
      <c r="B3233" s="2" t="s">
        <v>8</v>
      </c>
      <c r="C3233" s="2" t="s">
        <v>6</v>
      </c>
      <c r="D3233" s="4">
        <v>43373</v>
      </c>
      <c r="E3233" s="4">
        <v>43392</v>
      </c>
      <c r="F3233" s="2">
        <f t="shared" si="539"/>
        <v>2018</v>
      </c>
      <c r="G3233" s="2">
        <f t="shared" si="540"/>
        <v>10</v>
      </c>
      <c r="H3233" s="2">
        <f t="shared" si="541"/>
        <v>19</v>
      </c>
      <c r="I3233" s="2" t="str">
        <f t="shared" si="542"/>
        <v>Octubre</v>
      </c>
      <c r="L3233" s="2" t="str">
        <f t="shared" si="543"/>
        <v>ExternoIngreso de remesas de trabajadores Mensual4340443427</v>
      </c>
    </row>
    <row r="3234" spans="1:12" ht="15.95" customHeight="1" x14ac:dyDescent="0.2">
      <c r="A3234" s="2" t="s">
        <v>19</v>
      </c>
      <c r="B3234" s="2" t="s">
        <v>8</v>
      </c>
      <c r="C3234" s="2" t="s">
        <v>6</v>
      </c>
      <c r="D3234" s="4">
        <v>43404</v>
      </c>
      <c r="E3234" s="4">
        <v>43427</v>
      </c>
      <c r="F3234" s="2">
        <f t="shared" si="539"/>
        <v>2018</v>
      </c>
      <c r="G3234" s="2">
        <f t="shared" si="540"/>
        <v>11</v>
      </c>
      <c r="H3234" s="2">
        <f t="shared" si="541"/>
        <v>23</v>
      </c>
      <c r="I3234" s="2" t="str">
        <f t="shared" si="542"/>
        <v>Noviembre</v>
      </c>
      <c r="L3234" s="2" t="str">
        <f t="shared" si="543"/>
        <v>ExternoIngreso de remesas de trabajadores Mensual4343443462</v>
      </c>
    </row>
    <row r="3235" spans="1:12" ht="15.95" customHeight="1" x14ac:dyDescent="0.2">
      <c r="A3235" s="2" t="s">
        <v>19</v>
      </c>
      <c r="B3235" s="2" t="s">
        <v>8</v>
      </c>
      <c r="C3235" s="2" t="s">
        <v>6</v>
      </c>
      <c r="D3235" s="4">
        <v>43434</v>
      </c>
      <c r="E3235" s="4">
        <v>43462</v>
      </c>
      <c r="F3235" s="2">
        <f t="shared" si="539"/>
        <v>2018</v>
      </c>
      <c r="G3235" s="2">
        <f t="shared" si="540"/>
        <v>12</v>
      </c>
      <c r="H3235" s="2">
        <f t="shared" si="541"/>
        <v>28</v>
      </c>
      <c r="I3235" s="2" t="str">
        <f t="shared" si="542"/>
        <v>Diciembre</v>
      </c>
      <c r="L3235" s="2" t="str">
        <f t="shared" si="543"/>
        <v>ExternoIngreso de remesas de trabajadores Mensual4346543490</v>
      </c>
    </row>
    <row r="3236" spans="1:12" ht="15.95" customHeight="1" x14ac:dyDescent="0.2">
      <c r="A3236" s="2" t="s">
        <v>19</v>
      </c>
      <c r="B3236" s="2" t="s">
        <v>8</v>
      </c>
      <c r="C3236" s="2" t="s">
        <v>6</v>
      </c>
      <c r="D3236" s="4">
        <v>43465</v>
      </c>
      <c r="E3236" s="4">
        <v>43490</v>
      </c>
      <c r="F3236" s="2">
        <f t="shared" si="539"/>
        <v>2019</v>
      </c>
      <c r="G3236" s="2">
        <f t="shared" si="540"/>
        <v>1</v>
      </c>
      <c r="H3236" s="2">
        <f t="shared" si="541"/>
        <v>25</v>
      </c>
      <c r="I3236" s="2" t="str">
        <f t="shared" si="542"/>
        <v>Enero</v>
      </c>
      <c r="L3236" s="2" t="str">
        <f t="shared" si="543"/>
        <v>ExternoIngreso de remesas de trabajadores Mensual4349643518</v>
      </c>
    </row>
    <row r="3237" spans="1:12" ht="15.95" customHeight="1" x14ac:dyDescent="0.2">
      <c r="A3237" s="2" t="s">
        <v>19</v>
      </c>
      <c r="B3237" s="2" t="s">
        <v>8</v>
      </c>
      <c r="C3237" s="2" t="s">
        <v>6</v>
      </c>
      <c r="D3237" s="4">
        <v>43496</v>
      </c>
      <c r="E3237" s="4">
        <v>43518</v>
      </c>
      <c r="F3237" s="2">
        <f t="shared" si="539"/>
        <v>2019</v>
      </c>
      <c r="G3237" s="2">
        <f t="shared" si="540"/>
        <v>2</v>
      </c>
      <c r="H3237" s="2">
        <f t="shared" si="541"/>
        <v>22</v>
      </c>
      <c r="I3237" s="2" t="str">
        <f t="shared" si="542"/>
        <v>Febrero</v>
      </c>
      <c r="L3237" s="2" t="str">
        <f t="shared" si="543"/>
        <v>ExternoIngreso de remesas de trabajadores Mensual4352443546</v>
      </c>
    </row>
    <row r="3238" spans="1:12" ht="15.95" customHeight="1" x14ac:dyDescent="0.2">
      <c r="A3238" s="2" t="s">
        <v>19</v>
      </c>
      <c r="B3238" s="2" t="s">
        <v>8</v>
      </c>
      <c r="C3238" s="2" t="s">
        <v>6</v>
      </c>
      <c r="D3238" s="4">
        <v>43524</v>
      </c>
      <c r="E3238" s="4">
        <v>43546</v>
      </c>
      <c r="F3238" s="2">
        <f t="shared" si="539"/>
        <v>2019</v>
      </c>
      <c r="G3238" s="2">
        <f t="shared" si="540"/>
        <v>3</v>
      </c>
      <c r="H3238" s="2">
        <f t="shared" si="541"/>
        <v>22</v>
      </c>
      <c r="I3238" s="2" t="str">
        <f t="shared" si="542"/>
        <v>Marzo</v>
      </c>
      <c r="L3238" s="2" t="str">
        <f t="shared" si="543"/>
        <v>ExternoIngreso de remesas de trabajadores Mensual4355543581</v>
      </c>
    </row>
    <row r="3239" spans="1:12" ht="15.95" customHeight="1" x14ac:dyDescent="0.2">
      <c r="A3239" s="2" t="s">
        <v>19</v>
      </c>
      <c r="B3239" s="2" t="s">
        <v>8</v>
      </c>
      <c r="C3239" s="2" t="s">
        <v>6</v>
      </c>
      <c r="D3239" s="4">
        <v>43555</v>
      </c>
      <c r="E3239" s="4">
        <v>43581</v>
      </c>
      <c r="F3239" s="2">
        <f t="shared" si="539"/>
        <v>2019</v>
      </c>
      <c r="G3239" s="2">
        <f t="shared" si="540"/>
        <v>4</v>
      </c>
      <c r="H3239" s="2">
        <f t="shared" si="541"/>
        <v>26</v>
      </c>
      <c r="I3239" s="2" t="str">
        <f t="shared" si="542"/>
        <v>Abril</v>
      </c>
      <c r="L3239" s="2" t="str">
        <f t="shared" si="543"/>
        <v>ExternoIngreso de remesas de trabajadores Mensual4358543609</v>
      </c>
    </row>
    <row r="3240" spans="1:12" ht="15.95" customHeight="1" x14ac:dyDescent="0.2">
      <c r="A3240" s="2" t="s">
        <v>19</v>
      </c>
      <c r="B3240" s="2" t="s">
        <v>8</v>
      </c>
      <c r="C3240" s="2" t="s">
        <v>6</v>
      </c>
      <c r="D3240" s="4">
        <v>43585</v>
      </c>
      <c r="E3240" s="4">
        <v>43609</v>
      </c>
      <c r="F3240" s="2">
        <f t="shared" si="539"/>
        <v>2019</v>
      </c>
      <c r="G3240" s="2">
        <f t="shared" si="540"/>
        <v>5</v>
      </c>
      <c r="H3240" s="2">
        <f t="shared" si="541"/>
        <v>24</v>
      </c>
      <c r="I3240" s="2" t="str">
        <f t="shared" si="542"/>
        <v>Mayo</v>
      </c>
      <c r="L3240" s="2" t="str">
        <f t="shared" si="543"/>
        <v>ExternoIngreso de remesas de trabajadores Mensual4361643644</v>
      </c>
    </row>
    <row r="3241" spans="1:12" ht="15.95" customHeight="1" x14ac:dyDescent="0.2">
      <c r="A3241" s="2" t="s">
        <v>19</v>
      </c>
      <c r="B3241" s="2" t="s">
        <v>8</v>
      </c>
      <c r="C3241" s="2" t="s">
        <v>6</v>
      </c>
      <c r="D3241" s="4">
        <v>43616</v>
      </c>
      <c r="E3241" s="4">
        <v>43644</v>
      </c>
      <c r="F3241" s="2">
        <f t="shared" si="539"/>
        <v>2019</v>
      </c>
      <c r="G3241" s="2">
        <f t="shared" si="540"/>
        <v>6</v>
      </c>
      <c r="H3241" s="2">
        <f t="shared" si="541"/>
        <v>28</v>
      </c>
      <c r="I3241" s="2" t="str">
        <f t="shared" si="542"/>
        <v>Junio</v>
      </c>
      <c r="L3241" s="2" t="str">
        <f t="shared" si="543"/>
        <v>ExternoIngreso de remesas de trabajadores Mensual4364643679</v>
      </c>
    </row>
    <row r="3242" spans="1:12" ht="15.95" customHeight="1" x14ac:dyDescent="0.2">
      <c r="A3242" s="2" t="s">
        <v>19</v>
      </c>
      <c r="B3242" s="2" t="s">
        <v>8</v>
      </c>
      <c r="C3242" s="2" t="s">
        <v>6</v>
      </c>
      <c r="D3242" s="4">
        <v>43646</v>
      </c>
      <c r="E3242" s="4">
        <v>43679</v>
      </c>
      <c r="F3242" s="2">
        <f t="shared" si="539"/>
        <v>2019</v>
      </c>
      <c r="G3242" s="2">
        <f t="shared" si="540"/>
        <v>8</v>
      </c>
      <c r="H3242" s="2">
        <f t="shared" si="541"/>
        <v>2</v>
      </c>
      <c r="I3242" s="2" t="str">
        <f t="shared" si="542"/>
        <v>Agosto</v>
      </c>
      <c r="L3242" s="2" t="str">
        <f t="shared" si="543"/>
        <v>ExternoIngreso de remesas de trabajadores Mensual4367743700</v>
      </c>
    </row>
    <row r="3243" spans="1:12" ht="15.95" customHeight="1" x14ac:dyDescent="0.2">
      <c r="A3243" s="2" t="s">
        <v>19</v>
      </c>
      <c r="B3243" s="2" t="s">
        <v>8</v>
      </c>
      <c r="C3243" s="2" t="s">
        <v>6</v>
      </c>
      <c r="D3243" s="4">
        <v>43677</v>
      </c>
      <c r="E3243" s="4">
        <v>43700</v>
      </c>
      <c r="F3243" s="2">
        <f t="shared" si="539"/>
        <v>2019</v>
      </c>
      <c r="G3243" s="2">
        <f t="shared" si="540"/>
        <v>8</v>
      </c>
      <c r="H3243" s="2">
        <f t="shared" si="541"/>
        <v>23</v>
      </c>
      <c r="I3243" s="2" t="str">
        <f t="shared" si="542"/>
        <v>Agosto</v>
      </c>
      <c r="L3243" s="2" t="str">
        <f t="shared" si="543"/>
        <v>ExternoIngreso de remesas de trabajadores Mensual4370843735</v>
      </c>
    </row>
    <row r="3244" spans="1:12" ht="15.95" customHeight="1" x14ac:dyDescent="0.2">
      <c r="A3244" s="2" t="s">
        <v>19</v>
      </c>
      <c r="B3244" s="2" t="s">
        <v>8</v>
      </c>
      <c r="C3244" s="2" t="s">
        <v>6</v>
      </c>
      <c r="D3244" s="4">
        <v>43708</v>
      </c>
      <c r="E3244" s="4">
        <v>43735</v>
      </c>
      <c r="F3244" s="2">
        <f t="shared" si="539"/>
        <v>2019</v>
      </c>
      <c r="G3244" s="2">
        <f t="shared" si="540"/>
        <v>9</v>
      </c>
      <c r="H3244" s="2">
        <f t="shared" si="541"/>
        <v>27</v>
      </c>
      <c r="I3244" s="2" t="str">
        <f t="shared" si="542"/>
        <v>Septiembre</v>
      </c>
      <c r="L3244" s="2" t="str">
        <f t="shared" si="543"/>
        <v>ExternoIngreso de remesas de trabajadores Mensual4373843763</v>
      </c>
    </row>
    <row r="3245" spans="1:12" ht="15.95" customHeight="1" x14ac:dyDescent="0.2">
      <c r="A3245" s="2" t="s">
        <v>19</v>
      </c>
      <c r="B3245" s="2" t="s">
        <v>8</v>
      </c>
      <c r="C3245" s="2" t="s">
        <v>6</v>
      </c>
      <c r="D3245" s="4">
        <v>43738</v>
      </c>
      <c r="E3245" s="4">
        <v>43763</v>
      </c>
      <c r="F3245" s="2">
        <f t="shared" si="539"/>
        <v>2019</v>
      </c>
      <c r="G3245" s="2">
        <f t="shared" si="540"/>
        <v>10</v>
      </c>
      <c r="H3245" s="2">
        <f t="shared" si="541"/>
        <v>25</v>
      </c>
      <c r="I3245" s="2" t="str">
        <f t="shared" si="542"/>
        <v>Octubre</v>
      </c>
      <c r="L3245" s="2" t="str">
        <f t="shared" si="543"/>
        <v>ExternoIngreso de remesas de trabajadores Mensual4376943791</v>
      </c>
    </row>
    <row r="3246" spans="1:12" ht="15.95" customHeight="1" x14ac:dyDescent="0.2">
      <c r="A3246" s="2" t="s">
        <v>19</v>
      </c>
      <c r="B3246" s="2" t="s">
        <v>8</v>
      </c>
      <c r="C3246" s="2" t="s">
        <v>6</v>
      </c>
      <c r="D3246" s="4">
        <v>43769</v>
      </c>
      <c r="E3246" s="4">
        <v>43791</v>
      </c>
      <c r="F3246" s="2">
        <f t="shared" si="539"/>
        <v>2019</v>
      </c>
      <c r="G3246" s="2">
        <f t="shared" si="540"/>
        <v>11</v>
      </c>
      <c r="H3246" s="2">
        <f t="shared" si="541"/>
        <v>22</v>
      </c>
      <c r="I3246" s="2" t="str">
        <f t="shared" si="542"/>
        <v>Noviembre</v>
      </c>
      <c r="L3246" s="2" t="str">
        <f t="shared" si="543"/>
        <v>ExternoIngreso de remesas de trabajadores Mensual4379943826</v>
      </c>
    </row>
    <row r="3247" spans="1:12" ht="15.95" customHeight="1" x14ac:dyDescent="0.2">
      <c r="A3247" s="2" t="s">
        <v>19</v>
      </c>
      <c r="B3247" s="2" t="s">
        <v>8</v>
      </c>
      <c r="C3247" s="2" t="s">
        <v>6</v>
      </c>
      <c r="D3247" s="4">
        <v>43799</v>
      </c>
      <c r="E3247" s="4">
        <v>43826</v>
      </c>
      <c r="F3247" s="2">
        <f t="shared" si="539"/>
        <v>2019</v>
      </c>
      <c r="G3247" s="2">
        <f t="shared" si="540"/>
        <v>12</v>
      </c>
      <c r="H3247" s="2">
        <f t="shared" si="541"/>
        <v>27</v>
      </c>
      <c r="I3247" s="2" t="str">
        <f t="shared" si="542"/>
        <v>Diciembre</v>
      </c>
      <c r="L3247" s="2" t="str">
        <f t="shared" si="543"/>
        <v>ExternoIngreso de remesas de trabajadores Mensual4383043854</v>
      </c>
    </row>
    <row r="3248" spans="1:12" ht="15.95" customHeight="1" x14ac:dyDescent="0.2">
      <c r="A3248" s="2" t="s">
        <v>19</v>
      </c>
      <c r="B3248" s="2" t="s">
        <v>8</v>
      </c>
      <c r="C3248" s="2" t="s">
        <v>6</v>
      </c>
      <c r="D3248" s="4">
        <v>43830</v>
      </c>
      <c r="E3248" s="4">
        <v>43854</v>
      </c>
      <c r="F3248" s="2">
        <f t="shared" si="539"/>
        <v>2020</v>
      </c>
      <c r="G3248" s="2">
        <f t="shared" si="540"/>
        <v>1</v>
      </c>
      <c r="H3248" s="2">
        <f t="shared" si="541"/>
        <v>24</v>
      </c>
      <c r="I3248" s="2" t="str">
        <f t="shared" si="542"/>
        <v>Enero</v>
      </c>
      <c r="L3248" s="2" t="str">
        <f t="shared" si="543"/>
        <v>ExternoIngreso de remesas de trabajadores Mensual4386143889</v>
      </c>
    </row>
    <row r="3249" spans="1:12" ht="15.95" customHeight="1" x14ac:dyDescent="0.2">
      <c r="A3249" s="2" t="s">
        <v>19</v>
      </c>
      <c r="B3249" s="2" t="s">
        <v>8</v>
      </c>
      <c r="C3249" s="2" t="s">
        <v>6</v>
      </c>
      <c r="D3249" s="4">
        <v>43861</v>
      </c>
      <c r="E3249" s="4">
        <v>43889</v>
      </c>
      <c r="F3249" s="2">
        <f t="shared" si="539"/>
        <v>2020</v>
      </c>
      <c r="G3249" s="2">
        <f t="shared" si="540"/>
        <v>2</v>
      </c>
      <c r="H3249" s="2">
        <f t="shared" si="541"/>
        <v>28</v>
      </c>
      <c r="I3249" s="2" t="str">
        <f t="shared" si="542"/>
        <v>Febrero</v>
      </c>
      <c r="L3249" s="2" t="str">
        <f t="shared" si="543"/>
        <v>ExternoIngreso de remesas de trabajadores Mensual4389043917</v>
      </c>
    </row>
    <row r="3250" spans="1:12" ht="15.95" customHeight="1" x14ac:dyDescent="0.2">
      <c r="A3250" s="2" t="s">
        <v>19</v>
      </c>
      <c r="B3250" s="2" t="s">
        <v>8</v>
      </c>
      <c r="C3250" s="2" t="s">
        <v>6</v>
      </c>
      <c r="D3250" s="4">
        <v>43890</v>
      </c>
      <c r="E3250" s="4">
        <v>43917</v>
      </c>
      <c r="F3250" s="2">
        <f t="shared" si="539"/>
        <v>2020</v>
      </c>
      <c r="G3250" s="2">
        <f t="shared" si="540"/>
        <v>3</v>
      </c>
      <c r="H3250" s="2">
        <f t="shared" si="541"/>
        <v>27</v>
      </c>
      <c r="I3250" s="2" t="str">
        <f t="shared" si="542"/>
        <v>Marzo</v>
      </c>
      <c r="L3250" s="2" t="str">
        <f t="shared" si="543"/>
        <v>ExternoIngreso de remesas de trabajadores Mensual4392143945</v>
      </c>
    </row>
    <row r="3251" spans="1:12" ht="15.95" customHeight="1" x14ac:dyDescent="0.2">
      <c r="A3251" s="2" t="s">
        <v>19</v>
      </c>
      <c r="B3251" s="2" t="s">
        <v>8</v>
      </c>
      <c r="C3251" s="2" t="s">
        <v>6</v>
      </c>
      <c r="D3251" s="4">
        <v>43921</v>
      </c>
      <c r="E3251" s="4">
        <v>43945</v>
      </c>
      <c r="F3251" s="2">
        <f t="shared" si="539"/>
        <v>2020</v>
      </c>
      <c r="G3251" s="2">
        <f t="shared" si="540"/>
        <v>4</v>
      </c>
      <c r="H3251" s="2">
        <f t="shared" si="541"/>
        <v>24</v>
      </c>
      <c r="I3251" s="2" t="str">
        <f t="shared" si="542"/>
        <v>Abril</v>
      </c>
      <c r="L3251" s="2" t="str">
        <f t="shared" si="543"/>
        <v>ExternoIngreso de remesas de trabajadores Mensual4395143973</v>
      </c>
    </row>
    <row r="3252" spans="1:12" ht="15.95" customHeight="1" x14ac:dyDescent="0.2">
      <c r="A3252" s="2" t="s">
        <v>19</v>
      </c>
      <c r="B3252" s="2" t="s">
        <v>8</v>
      </c>
      <c r="C3252" s="2" t="s">
        <v>6</v>
      </c>
      <c r="D3252" s="4">
        <v>43951</v>
      </c>
      <c r="E3252" s="4">
        <v>43973</v>
      </c>
      <c r="F3252" s="2">
        <f t="shared" si="539"/>
        <v>2020</v>
      </c>
      <c r="G3252" s="2">
        <f t="shared" si="540"/>
        <v>5</v>
      </c>
      <c r="H3252" s="2">
        <f t="shared" si="541"/>
        <v>22</v>
      </c>
      <c r="I3252" s="2" t="str">
        <f t="shared" si="542"/>
        <v>Mayo</v>
      </c>
      <c r="L3252" s="2" t="str">
        <f t="shared" si="543"/>
        <v>ExternoIngreso de remesas de trabajadores Mensual4398244008</v>
      </c>
    </row>
    <row r="3253" spans="1:12" ht="15.95" customHeight="1" x14ac:dyDescent="0.2">
      <c r="A3253" s="2" t="s">
        <v>19</v>
      </c>
      <c r="B3253" s="2" t="s">
        <v>8</v>
      </c>
      <c r="C3253" s="2" t="s">
        <v>6</v>
      </c>
      <c r="D3253" s="4">
        <v>43982</v>
      </c>
      <c r="E3253" s="4">
        <v>44008</v>
      </c>
      <c r="F3253" s="2">
        <f t="shared" si="539"/>
        <v>2020</v>
      </c>
      <c r="G3253" s="2">
        <f t="shared" si="540"/>
        <v>6</v>
      </c>
      <c r="H3253" s="2">
        <f t="shared" si="541"/>
        <v>26</v>
      </c>
      <c r="I3253" s="2" t="str">
        <f t="shared" si="542"/>
        <v>Junio</v>
      </c>
      <c r="L3253" s="2" t="str">
        <f t="shared" si="543"/>
        <v>ExternoIngreso de remesas de trabajadores Mensual4401244036</v>
      </c>
    </row>
    <row r="3254" spans="1:12" ht="15.95" customHeight="1" x14ac:dyDescent="0.2">
      <c r="A3254" s="2" t="s">
        <v>19</v>
      </c>
      <c r="B3254" s="2" t="s">
        <v>8</v>
      </c>
      <c r="C3254" s="2" t="s">
        <v>6</v>
      </c>
      <c r="D3254" s="4">
        <v>44012</v>
      </c>
      <c r="E3254" s="4">
        <v>44036</v>
      </c>
      <c r="F3254" s="2">
        <f t="shared" si="539"/>
        <v>2020</v>
      </c>
      <c r="G3254" s="2">
        <f t="shared" si="540"/>
        <v>7</v>
      </c>
      <c r="H3254" s="2">
        <f t="shared" si="541"/>
        <v>24</v>
      </c>
      <c r="I3254" s="2" t="str">
        <f t="shared" si="542"/>
        <v>Julio</v>
      </c>
      <c r="L3254" s="2" t="str">
        <f t="shared" ref="L3254:L3285" si="544">CONCATENATE(A3255,B3255,C3255,D3255,E3255,)</f>
        <v>ExternoIngreso de remesas de trabajadores Mensual4404344071</v>
      </c>
    </row>
    <row r="3255" spans="1:12" ht="15.95" customHeight="1" x14ac:dyDescent="0.2">
      <c r="A3255" s="2" t="s">
        <v>19</v>
      </c>
      <c r="B3255" s="2" t="s">
        <v>8</v>
      </c>
      <c r="C3255" s="2" t="s">
        <v>6</v>
      </c>
      <c r="D3255" s="4">
        <v>44043</v>
      </c>
      <c r="E3255" s="4">
        <v>44071</v>
      </c>
      <c r="F3255" s="2">
        <f t="shared" si="539"/>
        <v>2020</v>
      </c>
      <c r="G3255" s="2">
        <f t="shared" si="540"/>
        <v>8</v>
      </c>
      <c r="H3255" s="2">
        <f t="shared" si="541"/>
        <v>28</v>
      </c>
      <c r="I3255" s="2" t="str">
        <f t="shared" si="542"/>
        <v>Agosto</v>
      </c>
      <c r="L3255" s="2" t="str">
        <f t="shared" si="544"/>
        <v>ExternoIngreso de remesas de trabajadores Mensual4407444099</v>
      </c>
    </row>
    <row r="3256" spans="1:12" ht="15.95" customHeight="1" x14ac:dyDescent="0.2">
      <c r="A3256" s="2" t="s">
        <v>19</v>
      </c>
      <c r="B3256" s="2" t="s">
        <v>8</v>
      </c>
      <c r="C3256" s="2" t="s">
        <v>6</v>
      </c>
      <c r="D3256" s="4">
        <v>44074</v>
      </c>
      <c r="E3256" s="4">
        <v>44099</v>
      </c>
      <c r="F3256" s="2">
        <f t="shared" si="539"/>
        <v>2020</v>
      </c>
      <c r="G3256" s="2">
        <f t="shared" si="540"/>
        <v>9</v>
      </c>
      <c r="H3256" s="2">
        <f t="shared" si="541"/>
        <v>25</v>
      </c>
      <c r="I3256" s="2" t="str">
        <f t="shared" si="542"/>
        <v>Septiembre</v>
      </c>
      <c r="L3256" s="2" t="str">
        <f t="shared" si="544"/>
        <v>ExternoIngreso de remesas de trabajadores Mensual4410444127</v>
      </c>
    </row>
    <row r="3257" spans="1:12" ht="15.95" customHeight="1" x14ac:dyDescent="0.2">
      <c r="A3257" s="2" t="s">
        <v>19</v>
      </c>
      <c r="B3257" s="2" t="s">
        <v>8</v>
      </c>
      <c r="C3257" s="2" t="s">
        <v>6</v>
      </c>
      <c r="D3257" s="4">
        <v>44104</v>
      </c>
      <c r="E3257" s="4">
        <v>44127</v>
      </c>
      <c r="F3257" s="2">
        <f t="shared" si="539"/>
        <v>2020</v>
      </c>
      <c r="G3257" s="2">
        <f t="shared" si="540"/>
        <v>10</v>
      </c>
      <c r="H3257" s="2">
        <f t="shared" si="541"/>
        <v>23</v>
      </c>
      <c r="I3257" s="2" t="str">
        <f t="shared" si="542"/>
        <v>Octubre</v>
      </c>
      <c r="L3257" s="2" t="str">
        <f t="shared" si="544"/>
        <v>ExternoIngreso de remesas de trabajadores Mensual4413544162</v>
      </c>
    </row>
    <row r="3258" spans="1:12" ht="15.95" customHeight="1" x14ac:dyDescent="0.2">
      <c r="A3258" s="2" t="s">
        <v>19</v>
      </c>
      <c r="B3258" s="2" t="s">
        <v>8</v>
      </c>
      <c r="C3258" s="2" t="s">
        <v>6</v>
      </c>
      <c r="D3258" s="4">
        <v>44135</v>
      </c>
      <c r="E3258" s="4">
        <v>44162</v>
      </c>
      <c r="F3258" s="2">
        <f t="shared" si="539"/>
        <v>2020</v>
      </c>
      <c r="G3258" s="2">
        <f t="shared" si="540"/>
        <v>11</v>
      </c>
      <c r="H3258" s="2">
        <f t="shared" si="541"/>
        <v>27</v>
      </c>
      <c r="I3258" s="2" t="str">
        <f t="shared" si="542"/>
        <v>Noviembre</v>
      </c>
      <c r="L3258" s="2" t="str">
        <f t="shared" si="544"/>
        <v>ExternoIngreso de remesas de trabajadores Mensual4416544188</v>
      </c>
    </row>
    <row r="3259" spans="1:12" ht="15.95" customHeight="1" x14ac:dyDescent="0.2">
      <c r="A3259" s="2" t="s">
        <v>19</v>
      </c>
      <c r="B3259" s="2" t="s">
        <v>8</v>
      </c>
      <c r="C3259" s="2" t="s">
        <v>6</v>
      </c>
      <c r="D3259" s="4">
        <v>44165</v>
      </c>
      <c r="E3259" s="4">
        <v>44188</v>
      </c>
      <c r="F3259" s="2">
        <f t="shared" si="539"/>
        <v>2020</v>
      </c>
      <c r="G3259" s="2">
        <f t="shared" si="540"/>
        <v>12</v>
      </c>
      <c r="H3259" s="2">
        <f t="shared" si="541"/>
        <v>23</v>
      </c>
      <c r="I3259" s="2" t="str">
        <f t="shared" si="542"/>
        <v>Diciembre</v>
      </c>
      <c r="L3259" s="2" t="str">
        <f t="shared" si="544"/>
        <v>ExternoIngreso de remesas de trabajadores Mensual4419644218</v>
      </c>
    </row>
    <row r="3260" spans="1:12" ht="15.95" customHeight="1" x14ac:dyDescent="0.2">
      <c r="A3260" s="2" t="s">
        <v>19</v>
      </c>
      <c r="B3260" s="2" t="s">
        <v>8</v>
      </c>
      <c r="C3260" s="2" t="s">
        <v>6</v>
      </c>
      <c r="D3260" s="4">
        <v>44196</v>
      </c>
      <c r="E3260" s="4">
        <v>44218</v>
      </c>
      <c r="F3260" s="2">
        <f t="shared" si="539"/>
        <v>2021</v>
      </c>
      <c r="G3260" s="2">
        <f t="shared" si="540"/>
        <v>1</v>
      </c>
      <c r="H3260" s="2">
        <f t="shared" si="541"/>
        <v>22</v>
      </c>
      <c r="I3260" s="2" t="str">
        <f t="shared" si="542"/>
        <v>Enero</v>
      </c>
      <c r="L3260" s="2" t="str">
        <f t="shared" si="544"/>
        <v>ExternoIngreso de remesas de trabajadores Mensual4422744253</v>
      </c>
    </row>
    <row r="3261" spans="1:12" ht="15.95" customHeight="1" x14ac:dyDescent="0.2">
      <c r="A3261" s="2" t="s">
        <v>19</v>
      </c>
      <c r="B3261" s="2" t="s">
        <v>8</v>
      </c>
      <c r="C3261" s="2" t="s">
        <v>6</v>
      </c>
      <c r="D3261" s="4">
        <v>44227</v>
      </c>
      <c r="E3261" s="4">
        <v>44253</v>
      </c>
      <c r="F3261" s="2">
        <f t="shared" si="539"/>
        <v>2021</v>
      </c>
      <c r="G3261" s="2">
        <f t="shared" si="540"/>
        <v>2</v>
      </c>
      <c r="H3261" s="2">
        <f t="shared" si="541"/>
        <v>26</v>
      </c>
      <c r="I3261" s="2" t="str">
        <f t="shared" si="542"/>
        <v>Febrero</v>
      </c>
      <c r="L3261" s="2" t="str">
        <f t="shared" si="544"/>
        <v>ExternoIngreso de remesas de trabajadores Mensual4425544281</v>
      </c>
    </row>
    <row r="3262" spans="1:12" ht="15.95" customHeight="1" x14ac:dyDescent="0.2">
      <c r="A3262" s="2" t="s">
        <v>19</v>
      </c>
      <c r="B3262" s="2" t="s">
        <v>8</v>
      </c>
      <c r="C3262" s="2" t="s">
        <v>6</v>
      </c>
      <c r="D3262" s="4">
        <v>44255</v>
      </c>
      <c r="E3262" s="4">
        <v>44281</v>
      </c>
      <c r="F3262" s="2">
        <f t="shared" si="539"/>
        <v>2021</v>
      </c>
      <c r="G3262" s="2">
        <f t="shared" si="540"/>
        <v>3</v>
      </c>
      <c r="H3262" s="2">
        <f t="shared" si="541"/>
        <v>26</v>
      </c>
      <c r="I3262" s="2" t="str">
        <f t="shared" si="542"/>
        <v>Marzo</v>
      </c>
      <c r="L3262" s="2" t="str">
        <f t="shared" si="544"/>
        <v>ExternoIngreso de remesas de trabajadores Mensual4428644309</v>
      </c>
    </row>
    <row r="3263" spans="1:12" ht="15.95" customHeight="1" x14ac:dyDescent="0.2">
      <c r="A3263" s="2" t="s">
        <v>19</v>
      </c>
      <c r="B3263" s="2" t="s">
        <v>8</v>
      </c>
      <c r="C3263" s="2" t="s">
        <v>6</v>
      </c>
      <c r="D3263" s="4">
        <v>44286</v>
      </c>
      <c r="E3263" s="4">
        <v>44309</v>
      </c>
      <c r="F3263" s="2">
        <f t="shared" si="539"/>
        <v>2021</v>
      </c>
      <c r="G3263" s="2">
        <f t="shared" si="540"/>
        <v>4</v>
      </c>
      <c r="H3263" s="2">
        <f t="shared" si="541"/>
        <v>23</v>
      </c>
      <c r="I3263" s="2" t="str">
        <f t="shared" si="542"/>
        <v>Abril</v>
      </c>
      <c r="L3263" s="2" t="str">
        <f t="shared" si="544"/>
        <v>ExternoIngreso de remesas de trabajadores Mensual4431644344</v>
      </c>
    </row>
    <row r="3264" spans="1:12" ht="15.95" customHeight="1" x14ac:dyDescent="0.2">
      <c r="A3264" s="2" t="s">
        <v>19</v>
      </c>
      <c r="B3264" s="2" t="s">
        <v>8</v>
      </c>
      <c r="C3264" s="2" t="s">
        <v>6</v>
      </c>
      <c r="D3264" s="4">
        <v>44316</v>
      </c>
      <c r="E3264" s="4">
        <v>44344</v>
      </c>
      <c r="F3264" s="2">
        <f t="shared" si="539"/>
        <v>2021</v>
      </c>
      <c r="G3264" s="2">
        <f t="shared" si="540"/>
        <v>5</v>
      </c>
      <c r="H3264" s="2">
        <f t="shared" si="541"/>
        <v>28</v>
      </c>
      <c r="I3264" s="2" t="str">
        <f t="shared" si="542"/>
        <v>Mayo</v>
      </c>
      <c r="L3264" s="2" t="str">
        <f t="shared" si="544"/>
        <v>ExternoIngreso de remesas de trabajadores Mensual4434744372</v>
      </c>
    </row>
    <row r="3265" spans="1:12" ht="15.95" customHeight="1" x14ac:dyDescent="0.2">
      <c r="A3265" s="2" t="s">
        <v>19</v>
      </c>
      <c r="B3265" s="2" t="s">
        <v>8</v>
      </c>
      <c r="C3265" s="2" t="s">
        <v>6</v>
      </c>
      <c r="D3265" s="4">
        <v>44347</v>
      </c>
      <c r="E3265" s="4">
        <v>44372</v>
      </c>
      <c r="F3265" s="2">
        <f t="shared" si="539"/>
        <v>2021</v>
      </c>
      <c r="G3265" s="2">
        <f t="shared" si="540"/>
        <v>6</v>
      </c>
      <c r="H3265" s="2">
        <f t="shared" si="541"/>
        <v>25</v>
      </c>
      <c r="I3265" s="2" t="str">
        <f t="shared" si="542"/>
        <v>Junio</v>
      </c>
      <c r="L3265" s="2" t="str">
        <f t="shared" si="544"/>
        <v>ExternoIngreso de remesas de trabajadores Mensual4437744400</v>
      </c>
    </row>
    <row r="3266" spans="1:12" ht="15.95" customHeight="1" x14ac:dyDescent="0.2">
      <c r="A3266" s="2" t="s">
        <v>19</v>
      </c>
      <c r="B3266" s="2" t="s">
        <v>8</v>
      </c>
      <c r="C3266" s="2" t="s">
        <v>6</v>
      </c>
      <c r="D3266" s="4">
        <v>44377</v>
      </c>
      <c r="E3266" s="4">
        <v>44400</v>
      </c>
      <c r="F3266" s="2">
        <f t="shared" si="539"/>
        <v>2021</v>
      </c>
      <c r="G3266" s="2">
        <f t="shared" si="540"/>
        <v>7</v>
      </c>
      <c r="H3266" s="2">
        <f t="shared" si="541"/>
        <v>23</v>
      </c>
      <c r="I3266" s="2" t="str">
        <f t="shared" si="542"/>
        <v>Julio</v>
      </c>
      <c r="L3266" s="2" t="str">
        <f t="shared" si="544"/>
        <v>ExternoIngreso de remesas de trabajadores Mensual4440844435</v>
      </c>
    </row>
    <row r="3267" spans="1:12" ht="15.95" customHeight="1" x14ac:dyDescent="0.2">
      <c r="A3267" s="2" t="s">
        <v>19</v>
      </c>
      <c r="B3267" s="2" t="s">
        <v>8</v>
      </c>
      <c r="C3267" s="2" t="s">
        <v>6</v>
      </c>
      <c r="D3267" s="4">
        <v>44408</v>
      </c>
      <c r="E3267" s="4">
        <v>44435</v>
      </c>
      <c r="F3267" s="2">
        <f t="shared" si="539"/>
        <v>2021</v>
      </c>
      <c r="G3267" s="2">
        <f t="shared" si="540"/>
        <v>8</v>
      </c>
      <c r="H3267" s="2">
        <f t="shared" si="541"/>
        <v>27</v>
      </c>
      <c r="I3267" s="2" t="str">
        <f t="shared" si="542"/>
        <v>Agosto</v>
      </c>
      <c r="L3267" s="2" t="str">
        <f t="shared" si="544"/>
        <v>ExternoIngreso de remesas de trabajadores Mensual4443944463</v>
      </c>
    </row>
    <row r="3268" spans="1:12" ht="15.95" customHeight="1" x14ac:dyDescent="0.2">
      <c r="A3268" s="2" t="s">
        <v>19</v>
      </c>
      <c r="B3268" s="2" t="s">
        <v>8</v>
      </c>
      <c r="C3268" s="2" t="s">
        <v>6</v>
      </c>
      <c r="D3268" s="4">
        <v>44439</v>
      </c>
      <c r="E3268" s="4">
        <v>44463</v>
      </c>
      <c r="F3268" s="2">
        <f t="shared" si="539"/>
        <v>2021</v>
      </c>
      <c r="G3268" s="2">
        <f t="shared" si="540"/>
        <v>9</v>
      </c>
      <c r="H3268" s="2">
        <f t="shared" si="541"/>
        <v>24</v>
      </c>
      <c r="I3268" s="2" t="str">
        <f t="shared" si="542"/>
        <v>Septiembre</v>
      </c>
      <c r="L3268" s="2" t="str">
        <f t="shared" si="544"/>
        <v>ExternoIngreso de remesas de trabajadores Mensual4446944491</v>
      </c>
    </row>
    <row r="3269" spans="1:12" ht="15.95" customHeight="1" x14ac:dyDescent="0.2">
      <c r="A3269" s="2" t="s">
        <v>19</v>
      </c>
      <c r="B3269" s="2" t="s">
        <v>8</v>
      </c>
      <c r="C3269" s="2" t="s">
        <v>6</v>
      </c>
      <c r="D3269" s="4">
        <v>44469</v>
      </c>
      <c r="E3269" s="4">
        <v>44491</v>
      </c>
      <c r="F3269" s="2">
        <f t="shared" si="539"/>
        <v>2021</v>
      </c>
      <c r="G3269" s="2">
        <f t="shared" si="540"/>
        <v>10</v>
      </c>
      <c r="H3269" s="2">
        <f t="shared" si="541"/>
        <v>22</v>
      </c>
      <c r="I3269" s="2" t="str">
        <f t="shared" si="542"/>
        <v>Octubre</v>
      </c>
      <c r="L3269" s="2" t="str">
        <f t="shared" si="544"/>
        <v>ExternoIngreso de remesas de trabajadores Mensual4450044526</v>
      </c>
    </row>
    <row r="3270" spans="1:12" ht="15.95" customHeight="1" x14ac:dyDescent="0.2">
      <c r="A3270" s="2" t="s">
        <v>19</v>
      </c>
      <c r="B3270" s="2" t="s">
        <v>8</v>
      </c>
      <c r="C3270" s="2" t="s">
        <v>6</v>
      </c>
      <c r="D3270" s="4">
        <v>44500</v>
      </c>
      <c r="E3270" s="4">
        <v>44526</v>
      </c>
      <c r="F3270" s="2">
        <f t="shared" si="539"/>
        <v>2021</v>
      </c>
      <c r="G3270" s="2">
        <f t="shared" si="540"/>
        <v>11</v>
      </c>
      <c r="H3270" s="2">
        <f t="shared" si="541"/>
        <v>26</v>
      </c>
      <c r="I3270" s="2" t="str">
        <f t="shared" si="542"/>
        <v>Noviembre</v>
      </c>
      <c r="L3270" s="2" t="str">
        <f t="shared" si="544"/>
        <v>ExternoIngreso de remesas de trabajadores Mensual4453044554</v>
      </c>
    </row>
    <row r="3271" spans="1:12" ht="15.95" customHeight="1" x14ac:dyDescent="0.2">
      <c r="A3271" s="2" t="s">
        <v>19</v>
      </c>
      <c r="B3271" s="2" t="s">
        <v>8</v>
      </c>
      <c r="C3271" s="2" t="s">
        <v>6</v>
      </c>
      <c r="D3271" s="4">
        <v>44530</v>
      </c>
      <c r="E3271" s="4">
        <v>44554</v>
      </c>
      <c r="F3271" s="2">
        <f t="shared" si="539"/>
        <v>2021</v>
      </c>
      <c r="G3271" s="2">
        <f t="shared" si="540"/>
        <v>12</v>
      </c>
      <c r="H3271" s="2">
        <f t="shared" si="541"/>
        <v>24</v>
      </c>
      <c r="I3271" s="2" t="str">
        <f t="shared" si="542"/>
        <v>Diciembre</v>
      </c>
      <c r="L3271" s="2" t="str">
        <f t="shared" si="544"/>
        <v>ExternoIngreso de remesas de trabajadores Mensual4456144589</v>
      </c>
    </row>
    <row r="3272" spans="1:12" ht="15.95" customHeight="1" x14ac:dyDescent="0.2">
      <c r="A3272" s="2" t="s">
        <v>19</v>
      </c>
      <c r="B3272" s="2" t="s">
        <v>8</v>
      </c>
      <c r="C3272" s="2" t="s">
        <v>6</v>
      </c>
      <c r="D3272" s="4">
        <v>44561</v>
      </c>
      <c r="E3272" s="4">
        <v>44589</v>
      </c>
      <c r="F3272" s="2">
        <f t="shared" si="539"/>
        <v>2022</v>
      </c>
      <c r="G3272" s="2">
        <f t="shared" si="540"/>
        <v>1</v>
      </c>
      <c r="H3272" s="2">
        <f t="shared" si="541"/>
        <v>28</v>
      </c>
      <c r="I3272" s="2" t="str">
        <f t="shared" si="542"/>
        <v>Enero</v>
      </c>
      <c r="L3272" s="2" t="str">
        <f t="shared" si="544"/>
        <v>ExternoIngreso de remesas de trabajadores Mensual4459244617</v>
      </c>
    </row>
    <row r="3273" spans="1:12" ht="15.95" customHeight="1" x14ac:dyDescent="0.2">
      <c r="A3273" s="2" t="s">
        <v>19</v>
      </c>
      <c r="B3273" s="2" t="s">
        <v>8</v>
      </c>
      <c r="C3273" s="2" t="s">
        <v>6</v>
      </c>
      <c r="D3273" s="4">
        <v>44592</v>
      </c>
      <c r="E3273" s="4">
        <v>44617</v>
      </c>
      <c r="F3273" s="2">
        <f t="shared" si="539"/>
        <v>2022</v>
      </c>
      <c r="G3273" s="2">
        <f t="shared" si="540"/>
        <v>2</v>
      </c>
      <c r="H3273" s="2">
        <f t="shared" si="541"/>
        <v>25</v>
      </c>
      <c r="I3273" s="2" t="str">
        <f t="shared" si="542"/>
        <v>Febrero</v>
      </c>
      <c r="L3273" s="2" t="str">
        <f t="shared" si="544"/>
        <v>ExternoIngreso de remesas de trabajadores Mensual4462044645</v>
      </c>
    </row>
    <row r="3274" spans="1:12" ht="15.95" customHeight="1" x14ac:dyDescent="0.2">
      <c r="A3274" s="2" t="s">
        <v>19</v>
      </c>
      <c r="B3274" s="2" t="s">
        <v>8</v>
      </c>
      <c r="C3274" s="2" t="s">
        <v>6</v>
      </c>
      <c r="D3274" s="4">
        <v>44620</v>
      </c>
      <c r="E3274" s="4">
        <v>44645</v>
      </c>
      <c r="F3274" s="2">
        <f t="shared" si="539"/>
        <v>2022</v>
      </c>
      <c r="G3274" s="2">
        <f t="shared" si="540"/>
        <v>3</v>
      </c>
      <c r="H3274" s="2">
        <f t="shared" si="541"/>
        <v>25</v>
      </c>
      <c r="I3274" s="2" t="str">
        <f t="shared" si="542"/>
        <v>Marzo</v>
      </c>
      <c r="L3274" s="2" t="str">
        <f t="shared" si="544"/>
        <v>ExternoIngreso de remesas de trabajadores Mensual4465144673</v>
      </c>
    </row>
    <row r="3275" spans="1:12" ht="15.95" customHeight="1" x14ac:dyDescent="0.2">
      <c r="A3275" s="2" t="s">
        <v>19</v>
      </c>
      <c r="B3275" s="2" t="s">
        <v>8</v>
      </c>
      <c r="C3275" s="2" t="s">
        <v>6</v>
      </c>
      <c r="D3275" s="4">
        <v>44651</v>
      </c>
      <c r="E3275" s="4">
        <v>44673</v>
      </c>
      <c r="F3275" s="2">
        <f t="shared" si="539"/>
        <v>2022</v>
      </c>
      <c r="G3275" s="2">
        <f t="shared" si="540"/>
        <v>4</v>
      </c>
      <c r="H3275" s="2">
        <f t="shared" si="541"/>
        <v>22</v>
      </c>
      <c r="I3275" s="2" t="str">
        <f t="shared" si="542"/>
        <v>Abril</v>
      </c>
      <c r="L3275" s="2" t="str">
        <f t="shared" si="544"/>
        <v>ExternoIngreso de remesas de trabajadores Mensual4468144708</v>
      </c>
    </row>
    <row r="3276" spans="1:12" ht="15.95" customHeight="1" x14ac:dyDescent="0.2">
      <c r="A3276" s="2" t="s">
        <v>19</v>
      </c>
      <c r="B3276" s="2" t="s">
        <v>8</v>
      </c>
      <c r="C3276" s="2" t="s">
        <v>6</v>
      </c>
      <c r="D3276" s="4">
        <v>44681</v>
      </c>
      <c r="E3276" s="4">
        <v>44708</v>
      </c>
      <c r="F3276" s="2">
        <f t="shared" ref="F3276:F3346" si="545">YEAR(E3276)</f>
        <v>2022</v>
      </c>
      <c r="G3276" s="2">
        <f t="shared" ref="G3276:G3346" si="546">MONTH(E3276)</f>
        <v>5</v>
      </c>
      <c r="H3276" s="2">
        <f t="shared" ref="H3276:H3346" si="547">DAY(E3276)</f>
        <v>27</v>
      </c>
      <c r="I3276" s="2" t="str">
        <f t="shared" ref="I3276:I3346" si="548">CHOOSE(G3276,"Enero","Febrero","Marzo","Abril","Mayo","Junio","Julio","Agosto","Septiembre","Octubre","Noviembre","Diciembre")</f>
        <v>Mayo</v>
      </c>
      <c r="L3276" s="2" t="str">
        <f t="shared" si="544"/>
        <v>ExternoIngreso de remesas de trabajadores Mensual4471244736</v>
      </c>
    </row>
    <row r="3277" spans="1:12" ht="15.95" customHeight="1" x14ac:dyDescent="0.2">
      <c r="A3277" s="2" t="s">
        <v>19</v>
      </c>
      <c r="B3277" s="2" t="s">
        <v>8</v>
      </c>
      <c r="C3277" s="2" t="s">
        <v>6</v>
      </c>
      <c r="D3277" s="4">
        <v>44712</v>
      </c>
      <c r="E3277" s="4">
        <v>44736</v>
      </c>
      <c r="F3277" s="2">
        <f t="shared" si="545"/>
        <v>2022</v>
      </c>
      <c r="G3277" s="2">
        <f t="shared" si="546"/>
        <v>6</v>
      </c>
      <c r="H3277" s="2">
        <f t="shared" si="547"/>
        <v>24</v>
      </c>
      <c r="I3277" s="2" t="str">
        <f t="shared" si="548"/>
        <v>Junio</v>
      </c>
      <c r="L3277" s="2" t="str">
        <f t="shared" si="544"/>
        <v>ExternoIngreso de remesas de trabajadores Mensual4474244764</v>
      </c>
    </row>
    <row r="3278" spans="1:12" ht="15.95" customHeight="1" x14ac:dyDescent="0.2">
      <c r="A3278" s="2" t="s">
        <v>19</v>
      </c>
      <c r="B3278" s="2" t="s">
        <v>8</v>
      </c>
      <c r="C3278" s="2" t="s">
        <v>6</v>
      </c>
      <c r="D3278" s="4">
        <v>44742</v>
      </c>
      <c r="E3278" s="4">
        <v>44764</v>
      </c>
      <c r="F3278" s="2">
        <f t="shared" si="545"/>
        <v>2022</v>
      </c>
      <c r="G3278" s="2">
        <f t="shared" si="546"/>
        <v>7</v>
      </c>
      <c r="H3278" s="2">
        <f t="shared" si="547"/>
        <v>22</v>
      </c>
      <c r="I3278" s="2" t="str">
        <f t="shared" si="548"/>
        <v>Julio</v>
      </c>
      <c r="L3278" s="2" t="str">
        <f t="shared" si="544"/>
        <v>ExternoIngreso de remesas de trabajadores Mensual4477344799</v>
      </c>
    </row>
    <row r="3279" spans="1:12" ht="15.95" customHeight="1" x14ac:dyDescent="0.2">
      <c r="A3279" s="2" t="s">
        <v>19</v>
      </c>
      <c r="B3279" s="2" t="s">
        <v>8</v>
      </c>
      <c r="C3279" s="2" t="s">
        <v>6</v>
      </c>
      <c r="D3279" s="4">
        <v>44773</v>
      </c>
      <c r="E3279" s="4">
        <v>44799</v>
      </c>
      <c r="F3279" s="2">
        <f t="shared" si="545"/>
        <v>2022</v>
      </c>
      <c r="G3279" s="2">
        <f t="shared" si="546"/>
        <v>8</v>
      </c>
      <c r="H3279" s="2">
        <f t="shared" si="547"/>
        <v>26</v>
      </c>
      <c r="I3279" s="2" t="str">
        <f t="shared" si="548"/>
        <v>Agosto</v>
      </c>
      <c r="L3279" s="2" t="str">
        <f t="shared" si="544"/>
        <v>ExternoIngreso de remesas de trabajadores Mensual4480444827</v>
      </c>
    </row>
    <row r="3280" spans="1:12" ht="15.95" customHeight="1" x14ac:dyDescent="0.2">
      <c r="A3280" s="2" t="s">
        <v>19</v>
      </c>
      <c r="B3280" s="2" t="s">
        <v>8</v>
      </c>
      <c r="C3280" s="2" t="s">
        <v>6</v>
      </c>
      <c r="D3280" s="4">
        <v>44804</v>
      </c>
      <c r="E3280" s="4">
        <v>44827</v>
      </c>
      <c r="F3280" s="2">
        <f t="shared" si="545"/>
        <v>2022</v>
      </c>
      <c r="G3280" s="2">
        <f t="shared" si="546"/>
        <v>9</v>
      </c>
      <c r="H3280" s="2">
        <f t="shared" si="547"/>
        <v>23</v>
      </c>
      <c r="I3280" s="2" t="str">
        <f t="shared" si="548"/>
        <v>Septiembre</v>
      </c>
      <c r="L3280" s="2" t="str">
        <f t="shared" si="544"/>
        <v>ExternoIngreso de remesas de trabajadores Mensual4483444862</v>
      </c>
    </row>
    <row r="3281" spans="1:12" ht="15.95" customHeight="1" x14ac:dyDescent="0.2">
      <c r="A3281" s="2" t="s">
        <v>19</v>
      </c>
      <c r="B3281" s="2" t="s">
        <v>8</v>
      </c>
      <c r="C3281" s="2" t="s">
        <v>6</v>
      </c>
      <c r="D3281" s="4">
        <v>44834</v>
      </c>
      <c r="E3281" s="4">
        <v>44862</v>
      </c>
      <c r="F3281" s="2">
        <f t="shared" si="545"/>
        <v>2022</v>
      </c>
      <c r="G3281" s="2">
        <f t="shared" si="546"/>
        <v>10</v>
      </c>
      <c r="H3281" s="2">
        <f t="shared" si="547"/>
        <v>28</v>
      </c>
      <c r="I3281" s="2" t="str">
        <f t="shared" si="548"/>
        <v>Octubre</v>
      </c>
      <c r="L3281" s="2" t="str">
        <f t="shared" si="544"/>
        <v>ExternoIngreso de remesas de trabajadores Mensual4486544890</v>
      </c>
    </row>
    <row r="3282" spans="1:12" ht="15.95" customHeight="1" x14ac:dyDescent="0.2">
      <c r="A3282" s="2" t="s">
        <v>19</v>
      </c>
      <c r="B3282" s="2" t="s">
        <v>8</v>
      </c>
      <c r="C3282" s="2" t="s">
        <v>6</v>
      </c>
      <c r="D3282" s="4">
        <v>44865</v>
      </c>
      <c r="E3282" s="4">
        <v>44890</v>
      </c>
      <c r="F3282" s="2">
        <f t="shared" si="545"/>
        <v>2022</v>
      </c>
      <c r="G3282" s="2">
        <f t="shared" si="546"/>
        <v>11</v>
      </c>
      <c r="H3282" s="2">
        <f t="shared" si="547"/>
        <v>25</v>
      </c>
      <c r="I3282" s="2" t="str">
        <f t="shared" si="548"/>
        <v>Noviembre</v>
      </c>
      <c r="L3282" s="2" t="str">
        <f t="shared" si="544"/>
        <v>ExternoIngreso de remesas de trabajadores Mensual4489544918</v>
      </c>
    </row>
    <row r="3283" spans="1:12" ht="15.95" customHeight="1" x14ac:dyDescent="0.2">
      <c r="A3283" s="2" t="s">
        <v>19</v>
      </c>
      <c r="B3283" s="2" t="s">
        <v>8</v>
      </c>
      <c r="C3283" s="2" t="s">
        <v>6</v>
      </c>
      <c r="D3283" s="4">
        <v>44895</v>
      </c>
      <c r="E3283" s="4">
        <v>44918</v>
      </c>
      <c r="F3283" s="2">
        <f t="shared" si="545"/>
        <v>2022</v>
      </c>
      <c r="G3283" s="2">
        <f t="shared" si="546"/>
        <v>12</v>
      </c>
      <c r="H3283" s="2">
        <f t="shared" si="547"/>
        <v>23</v>
      </c>
      <c r="I3283" s="2" t="str">
        <f t="shared" si="548"/>
        <v>Diciembre</v>
      </c>
      <c r="L3283" s="2" t="str">
        <f t="shared" si="544"/>
        <v>ExternoIngreso de remesas de trabajadores Mensual4492644953</v>
      </c>
    </row>
    <row r="3284" spans="1:12" ht="15.95" customHeight="1" x14ac:dyDescent="0.2">
      <c r="A3284" s="2" t="s">
        <v>19</v>
      </c>
      <c r="B3284" s="2" t="s">
        <v>8</v>
      </c>
      <c r="C3284" s="2" t="s">
        <v>6</v>
      </c>
      <c r="D3284" s="4">
        <v>44926</v>
      </c>
      <c r="E3284" s="4">
        <v>44953</v>
      </c>
      <c r="F3284" s="2">
        <f t="shared" si="545"/>
        <v>2023</v>
      </c>
      <c r="G3284" s="2">
        <f t="shared" si="546"/>
        <v>1</v>
      </c>
      <c r="H3284" s="2">
        <f t="shared" si="547"/>
        <v>27</v>
      </c>
      <c r="I3284" s="2" t="str">
        <f t="shared" si="548"/>
        <v>Enero</v>
      </c>
      <c r="L3284" s="2" t="str">
        <f t="shared" si="544"/>
        <v>ExternoIngreso de remesas de trabajadores Mensual4495744981</v>
      </c>
    </row>
    <row r="3285" spans="1:12" ht="15.95" customHeight="1" x14ac:dyDescent="0.2">
      <c r="A3285" s="2" t="s">
        <v>19</v>
      </c>
      <c r="B3285" s="2" t="s">
        <v>8</v>
      </c>
      <c r="C3285" s="2" t="s">
        <v>6</v>
      </c>
      <c r="D3285" s="4">
        <v>44957</v>
      </c>
      <c r="E3285" s="4">
        <v>44981</v>
      </c>
      <c r="F3285" s="2">
        <f t="shared" si="545"/>
        <v>2023</v>
      </c>
      <c r="G3285" s="2">
        <f t="shared" si="546"/>
        <v>2</v>
      </c>
      <c r="H3285" s="2">
        <f t="shared" si="547"/>
        <v>24</v>
      </c>
      <c r="I3285" s="2" t="str">
        <f t="shared" si="548"/>
        <v>Febrero</v>
      </c>
      <c r="L3285" s="2" t="str">
        <f t="shared" si="544"/>
        <v>ExternoIngreso de remesas de trabajadores Mensual4498545009</v>
      </c>
    </row>
    <row r="3286" spans="1:12" ht="15.95" customHeight="1" x14ac:dyDescent="0.2">
      <c r="A3286" s="2" t="s">
        <v>19</v>
      </c>
      <c r="B3286" s="2" t="s">
        <v>8</v>
      </c>
      <c r="C3286" s="2" t="s">
        <v>6</v>
      </c>
      <c r="D3286" s="4">
        <v>44985</v>
      </c>
      <c r="E3286" s="4">
        <v>45009</v>
      </c>
      <c r="F3286" s="2">
        <f t="shared" si="545"/>
        <v>2023</v>
      </c>
      <c r="G3286" s="2">
        <f t="shared" si="546"/>
        <v>3</v>
      </c>
      <c r="H3286" s="2">
        <f t="shared" si="547"/>
        <v>24</v>
      </c>
      <c r="I3286" s="2" t="str">
        <f t="shared" si="548"/>
        <v>Marzo</v>
      </c>
      <c r="L3286" s="2" t="str">
        <f t="shared" ref="L3286:L3302" si="549">CONCATENATE(A3287,B3287,C3287,D3287,E3287,)</f>
        <v>ExternoIngreso de remesas de trabajadores Mensual4501645044</v>
      </c>
    </row>
    <row r="3287" spans="1:12" ht="15.95" customHeight="1" x14ac:dyDescent="0.2">
      <c r="A3287" s="2" t="s">
        <v>19</v>
      </c>
      <c r="B3287" s="2" t="s">
        <v>8</v>
      </c>
      <c r="C3287" s="2" t="s">
        <v>6</v>
      </c>
      <c r="D3287" s="4">
        <v>45016</v>
      </c>
      <c r="E3287" s="4">
        <v>45044</v>
      </c>
      <c r="F3287" s="2">
        <f t="shared" si="545"/>
        <v>2023</v>
      </c>
      <c r="G3287" s="2">
        <f t="shared" si="546"/>
        <v>4</v>
      </c>
      <c r="H3287" s="2">
        <f t="shared" si="547"/>
        <v>28</v>
      </c>
      <c r="I3287" s="2" t="str">
        <f t="shared" si="548"/>
        <v>Abril</v>
      </c>
      <c r="L3287" s="2" t="str">
        <f t="shared" si="549"/>
        <v>ExternoIngreso de remesas de trabajadores Mensual4504645072</v>
      </c>
    </row>
    <row r="3288" spans="1:12" ht="15.95" customHeight="1" x14ac:dyDescent="0.2">
      <c r="A3288" s="2" t="s">
        <v>19</v>
      </c>
      <c r="B3288" s="2" t="s">
        <v>8</v>
      </c>
      <c r="C3288" s="2" t="s">
        <v>6</v>
      </c>
      <c r="D3288" s="4">
        <v>45046</v>
      </c>
      <c r="E3288" s="4">
        <v>45072</v>
      </c>
      <c r="F3288" s="2">
        <f t="shared" si="545"/>
        <v>2023</v>
      </c>
      <c r="G3288" s="2">
        <f t="shared" si="546"/>
        <v>5</v>
      </c>
      <c r="H3288" s="2">
        <f t="shared" si="547"/>
        <v>26</v>
      </c>
      <c r="I3288" s="2" t="str">
        <f t="shared" si="548"/>
        <v>Mayo</v>
      </c>
      <c r="L3288" s="2" t="str">
        <f t="shared" si="549"/>
        <v>ExternoIngreso de remesas de trabajadores Mensual4507745100</v>
      </c>
    </row>
    <row r="3289" spans="1:12" ht="15.95" customHeight="1" x14ac:dyDescent="0.2">
      <c r="A3289" s="2" t="s">
        <v>19</v>
      </c>
      <c r="B3289" s="2" t="s">
        <v>8</v>
      </c>
      <c r="C3289" s="2" t="s">
        <v>6</v>
      </c>
      <c r="D3289" s="4">
        <v>45077</v>
      </c>
      <c r="E3289" s="4">
        <v>45100</v>
      </c>
      <c r="F3289" s="2">
        <f t="shared" si="545"/>
        <v>2023</v>
      </c>
      <c r="G3289" s="2">
        <f t="shared" si="546"/>
        <v>6</v>
      </c>
      <c r="H3289" s="2">
        <f t="shared" si="547"/>
        <v>23</v>
      </c>
      <c r="I3289" s="2" t="str">
        <f t="shared" si="548"/>
        <v>Junio</v>
      </c>
      <c r="L3289" s="2" t="str">
        <f t="shared" si="549"/>
        <v>ExternoIngreso de remesas de trabajadores Mensual4510745135</v>
      </c>
    </row>
    <row r="3290" spans="1:12" ht="15.95" customHeight="1" x14ac:dyDescent="0.2">
      <c r="A3290" s="2" t="s">
        <v>19</v>
      </c>
      <c r="B3290" s="2" t="s">
        <v>8</v>
      </c>
      <c r="C3290" s="2" t="s">
        <v>6</v>
      </c>
      <c r="D3290" s="4">
        <v>45107</v>
      </c>
      <c r="E3290" s="4">
        <v>45135</v>
      </c>
      <c r="F3290" s="2">
        <f t="shared" si="545"/>
        <v>2023</v>
      </c>
      <c r="G3290" s="2">
        <f t="shared" si="546"/>
        <v>7</v>
      </c>
      <c r="H3290" s="2">
        <f t="shared" si="547"/>
        <v>28</v>
      </c>
      <c r="I3290" s="2" t="str">
        <f t="shared" si="548"/>
        <v>Julio</v>
      </c>
      <c r="L3290" s="2" t="str">
        <f t="shared" si="549"/>
        <v>ExternoIngreso de remesas de trabajadores Mensual4513845163</v>
      </c>
    </row>
    <row r="3291" spans="1:12" ht="15.95" customHeight="1" x14ac:dyDescent="0.2">
      <c r="A3291" s="2" t="s">
        <v>19</v>
      </c>
      <c r="B3291" s="2" t="s">
        <v>8</v>
      </c>
      <c r="C3291" s="2" t="s">
        <v>6</v>
      </c>
      <c r="D3291" s="4">
        <v>45138</v>
      </c>
      <c r="E3291" s="4">
        <v>45163</v>
      </c>
      <c r="F3291" s="2">
        <f t="shared" si="545"/>
        <v>2023</v>
      </c>
      <c r="G3291" s="2">
        <f t="shared" si="546"/>
        <v>8</v>
      </c>
      <c r="H3291" s="2">
        <f t="shared" si="547"/>
        <v>25</v>
      </c>
      <c r="I3291" s="2" t="str">
        <f t="shared" si="548"/>
        <v>Agosto</v>
      </c>
      <c r="L3291" s="2" t="str">
        <f t="shared" si="549"/>
        <v>ExternoIngreso de remesas de trabajadores Mensual4516945191</v>
      </c>
    </row>
    <row r="3292" spans="1:12" ht="15.95" customHeight="1" x14ac:dyDescent="0.2">
      <c r="A3292" s="2" t="s">
        <v>19</v>
      </c>
      <c r="B3292" s="2" t="s">
        <v>8</v>
      </c>
      <c r="C3292" s="2" t="s">
        <v>6</v>
      </c>
      <c r="D3292" s="4">
        <v>45169</v>
      </c>
      <c r="E3292" s="4">
        <v>45191</v>
      </c>
      <c r="F3292" s="2">
        <f t="shared" si="545"/>
        <v>2023</v>
      </c>
      <c r="G3292" s="2">
        <f t="shared" si="546"/>
        <v>9</v>
      </c>
      <c r="H3292" s="2">
        <f t="shared" si="547"/>
        <v>22</v>
      </c>
      <c r="I3292" s="2" t="str">
        <f t="shared" si="548"/>
        <v>Septiembre</v>
      </c>
      <c r="L3292" s="2" t="str">
        <f t="shared" si="549"/>
        <v>ExternoIngreso de remesas de trabajadores Mensual4519945226</v>
      </c>
    </row>
    <row r="3293" spans="1:12" ht="15.95" customHeight="1" x14ac:dyDescent="0.2">
      <c r="A3293" s="2" t="s">
        <v>19</v>
      </c>
      <c r="B3293" s="2" t="s">
        <v>8</v>
      </c>
      <c r="C3293" s="2" t="s">
        <v>6</v>
      </c>
      <c r="D3293" s="4">
        <v>45199</v>
      </c>
      <c r="E3293" s="4">
        <v>45226</v>
      </c>
      <c r="F3293" s="2">
        <f t="shared" si="545"/>
        <v>2023</v>
      </c>
      <c r="G3293" s="2">
        <f t="shared" si="546"/>
        <v>10</v>
      </c>
      <c r="H3293" s="2">
        <f t="shared" si="547"/>
        <v>27</v>
      </c>
      <c r="I3293" s="2" t="str">
        <f t="shared" si="548"/>
        <v>Octubre</v>
      </c>
      <c r="L3293" s="2" t="str">
        <f t="shared" si="549"/>
        <v>ExternoIngreso de remesas de trabajadores Mensual4523045254</v>
      </c>
    </row>
    <row r="3294" spans="1:12" ht="15.95" customHeight="1" x14ac:dyDescent="0.2">
      <c r="A3294" s="2" t="s">
        <v>19</v>
      </c>
      <c r="B3294" s="2" t="s">
        <v>8</v>
      </c>
      <c r="C3294" s="2" t="s">
        <v>6</v>
      </c>
      <c r="D3294" s="4">
        <v>45230</v>
      </c>
      <c r="E3294" s="4">
        <v>45254</v>
      </c>
      <c r="F3294" s="2">
        <f t="shared" si="545"/>
        <v>2023</v>
      </c>
      <c r="G3294" s="2">
        <f t="shared" si="546"/>
        <v>11</v>
      </c>
      <c r="H3294" s="2">
        <f t="shared" si="547"/>
        <v>24</v>
      </c>
      <c r="I3294" s="2" t="str">
        <f t="shared" si="548"/>
        <v>Noviembre</v>
      </c>
      <c r="L3294" s="2" t="str">
        <f t="shared" si="549"/>
        <v>ExternoIngreso de remesas de trabajadores Mensual4526045282</v>
      </c>
    </row>
    <row r="3295" spans="1:12" ht="15.95" customHeight="1" x14ac:dyDescent="0.2">
      <c r="A3295" s="2" t="s">
        <v>19</v>
      </c>
      <c r="B3295" s="2" t="s">
        <v>8</v>
      </c>
      <c r="C3295" s="2" t="s">
        <v>6</v>
      </c>
      <c r="D3295" s="4">
        <v>45260</v>
      </c>
      <c r="E3295" s="4">
        <v>45282</v>
      </c>
      <c r="F3295" s="2">
        <f t="shared" si="545"/>
        <v>2023</v>
      </c>
      <c r="G3295" s="2">
        <f t="shared" si="546"/>
        <v>12</v>
      </c>
      <c r="H3295" s="2">
        <f t="shared" si="547"/>
        <v>22</v>
      </c>
      <c r="I3295" s="2" t="str">
        <f t="shared" si="548"/>
        <v>Diciembre</v>
      </c>
      <c r="L3295" s="2" t="str">
        <f t="shared" si="549"/>
        <v>ExternoIngreso de remesas de trabajadores Mensual4529145317</v>
      </c>
    </row>
    <row r="3296" spans="1:12" ht="15.95" customHeight="1" x14ac:dyDescent="0.2">
      <c r="A3296" s="2" t="s">
        <v>19</v>
      </c>
      <c r="B3296" s="2" t="s">
        <v>8</v>
      </c>
      <c r="C3296" s="2" t="s">
        <v>6</v>
      </c>
      <c r="D3296" s="4">
        <v>45291</v>
      </c>
      <c r="E3296" s="4">
        <v>45317</v>
      </c>
      <c r="F3296" s="2">
        <f t="shared" si="545"/>
        <v>2024</v>
      </c>
      <c r="G3296" s="2">
        <f t="shared" si="546"/>
        <v>1</v>
      </c>
      <c r="H3296" s="2">
        <f t="shared" si="547"/>
        <v>26</v>
      </c>
      <c r="I3296" s="2" t="str">
        <f t="shared" si="548"/>
        <v>Enero</v>
      </c>
      <c r="L3296" s="2" t="str">
        <f t="shared" si="549"/>
        <v>ExternoIngreso de remesas de trabajadores Mensual4532245345</v>
      </c>
    </row>
    <row r="3297" spans="1:12" ht="15.95" customHeight="1" x14ac:dyDescent="0.2">
      <c r="A3297" s="2" t="s">
        <v>19</v>
      </c>
      <c r="B3297" s="2" t="s">
        <v>8</v>
      </c>
      <c r="C3297" s="2" t="s">
        <v>6</v>
      </c>
      <c r="D3297" s="4">
        <v>45322</v>
      </c>
      <c r="E3297" s="4">
        <v>45345</v>
      </c>
      <c r="F3297" s="2">
        <f t="shared" si="545"/>
        <v>2024</v>
      </c>
      <c r="G3297" s="2">
        <f t="shared" si="546"/>
        <v>2</v>
      </c>
      <c r="H3297" s="2">
        <f t="shared" si="547"/>
        <v>23</v>
      </c>
      <c r="I3297" s="2" t="str">
        <f t="shared" si="548"/>
        <v>Febrero</v>
      </c>
      <c r="L3297" s="2" t="str">
        <f t="shared" si="549"/>
        <v>ExternoIngreso de remesas de trabajadores Mensual4535145373</v>
      </c>
    </row>
    <row r="3298" spans="1:12" ht="15.95" customHeight="1" x14ac:dyDescent="0.2">
      <c r="A3298" s="2" t="s">
        <v>19</v>
      </c>
      <c r="B3298" s="2" t="s">
        <v>8</v>
      </c>
      <c r="C3298" s="2" t="s">
        <v>6</v>
      </c>
      <c r="D3298" s="4">
        <v>45351</v>
      </c>
      <c r="E3298" s="4">
        <v>45373</v>
      </c>
      <c r="F3298" s="2">
        <f t="shared" si="545"/>
        <v>2024</v>
      </c>
      <c r="G3298" s="2">
        <f t="shared" si="546"/>
        <v>3</v>
      </c>
      <c r="H3298" s="2">
        <f t="shared" si="547"/>
        <v>22</v>
      </c>
      <c r="I3298" s="2" t="str">
        <f t="shared" si="548"/>
        <v>Marzo</v>
      </c>
      <c r="L3298" s="2" t="str">
        <f t="shared" si="549"/>
        <v>ExternoIngreso de remesas de trabajadores Mensual4538245408</v>
      </c>
    </row>
    <row r="3299" spans="1:12" ht="15.95" customHeight="1" x14ac:dyDescent="0.2">
      <c r="A3299" s="2" t="s">
        <v>19</v>
      </c>
      <c r="B3299" s="2" t="s">
        <v>8</v>
      </c>
      <c r="C3299" s="2" t="s">
        <v>6</v>
      </c>
      <c r="D3299" s="4">
        <v>45382</v>
      </c>
      <c r="E3299" s="4">
        <v>45408</v>
      </c>
      <c r="F3299" s="2">
        <f t="shared" si="545"/>
        <v>2024</v>
      </c>
      <c r="G3299" s="2">
        <f t="shared" si="546"/>
        <v>4</v>
      </c>
      <c r="H3299" s="2">
        <f t="shared" si="547"/>
        <v>26</v>
      </c>
      <c r="I3299" s="2" t="str">
        <f t="shared" si="548"/>
        <v>Abril</v>
      </c>
      <c r="L3299" s="2" t="str">
        <f t="shared" si="549"/>
        <v>ExternoIngreso de remesas de trabajadores Mensual4541245436</v>
      </c>
    </row>
    <row r="3300" spans="1:12" ht="15.95" customHeight="1" x14ac:dyDescent="0.2">
      <c r="A3300" s="2" t="s">
        <v>19</v>
      </c>
      <c r="B3300" s="2" t="s">
        <v>8</v>
      </c>
      <c r="C3300" s="2" t="s">
        <v>6</v>
      </c>
      <c r="D3300" s="4">
        <v>45412</v>
      </c>
      <c r="E3300" s="4">
        <v>45436</v>
      </c>
      <c r="F3300" s="2">
        <f t="shared" si="545"/>
        <v>2024</v>
      </c>
      <c r="G3300" s="2">
        <f t="shared" si="546"/>
        <v>5</v>
      </c>
      <c r="H3300" s="2">
        <f t="shared" si="547"/>
        <v>24</v>
      </c>
      <c r="I3300" s="2" t="str">
        <f t="shared" si="548"/>
        <v>Mayo</v>
      </c>
      <c r="L3300" s="2" t="str">
        <f t="shared" si="549"/>
        <v>ExternoIngreso de remesas de trabajadores Mensual4544345471</v>
      </c>
    </row>
    <row r="3301" spans="1:12" ht="15.95" customHeight="1" x14ac:dyDescent="0.2">
      <c r="A3301" s="7" t="s">
        <v>19</v>
      </c>
      <c r="B3301" s="7" t="s">
        <v>8</v>
      </c>
      <c r="C3301" s="7" t="s">
        <v>6</v>
      </c>
      <c r="D3301" s="3">
        <v>45443</v>
      </c>
      <c r="E3301" s="3">
        <v>45471</v>
      </c>
      <c r="F3301" s="2">
        <f t="shared" si="545"/>
        <v>2024</v>
      </c>
      <c r="G3301" s="2">
        <f t="shared" si="546"/>
        <v>6</v>
      </c>
      <c r="H3301" s="2">
        <f t="shared" si="547"/>
        <v>28</v>
      </c>
      <c r="I3301" s="2" t="str">
        <f t="shared" si="548"/>
        <v>Junio</v>
      </c>
      <c r="L3301" s="2" t="str">
        <f t="shared" si="549"/>
        <v>ExternoIngreso de remesas de trabajadores Mensual4547345499</v>
      </c>
    </row>
    <row r="3302" spans="1:12" ht="15.95" customHeight="1" x14ac:dyDescent="0.2">
      <c r="A3302" s="7" t="s">
        <v>19</v>
      </c>
      <c r="B3302" s="7" t="s">
        <v>8</v>
      </c>
      <c r="C3302" s="7" t="s">
        <v>6</v>
      </c>
      <c r="D3302" s="3">
        <v>45473</v>
      </c>
      <c r="E3302" s="3">
        <v>45499</v>
      </c>
      <c r="F3302" s="7">
        <f t="shared" si="545"/>
        <v>2024</v>
      </c>
      <c r="G3302" s="2">
        <f t="shared" si="546"/>
        <v>7</v>
      </c>
      <c r="H3302" s="2">
        <f t="shared" si="547"/>
        <v>26</v>
      </c>
      <c r="I3302" s="2" t="str">
        <f t="shared" si="548"/>
        <v>Julio</v>
      </c>
      <c r="L3302" s="2" t="str">
        <f t="shared" si="549"/>
        <v>ExternoIngreso de remesas de trabajadores Mensual4550445527</v>
      </c>
    </row>
    <row r="3303" spans="1:12" ht="15.95" customHeight="1" x14ac:dyDescent="0.2">
      <c r="A3303" s="7" t="s">
        <v>19</v>
      </c>
      <c r="B3303" s="7" t="s">
        <v>8</v>
      </c>
      <c r="C3303" s="7" t="s">
        <v>6</v>
      </c>
      <c r="D3303" s="3">
        <v>45504</v>
      </c>
      <c r="E3303" s="3">
        <v>45527</v>
      </c>
      <c r="F3303" s="7">
        <f t="shared" si="545"/>
        <v>2024</v>
      </c>
      <c r="G3303" s="2">
        <f t="shared" si="546"/>
        <v>8</v>
      </c>
      <c r="H3303" s="2">
        <f t="shared" si="547"/>
        <v>23</v>
      </c>
      <c r="I3303" s="2" t="str">
        <f t="shared" si="548"/>
        <v>Agosto</v>
      </c>
      <c r="L3303" s="2" t="str">
        <f t="shared" ref="L3303:L3311" si="550">CONCATENATE(A3312,B3312,C3312,D3312,E3312,)</f>
        <v>ExternoInversión extranjera directa y colombiana en el exterior por paísTrimestral4209442199</v>
      </c>
    </row>
    <row r="3304" spans="1:12" ht="15.95" customHeight="1" x14ac:dyDescent="0.2">
      <c r="A3304" s="7" t="s">
        <v>19</v>
      </c>
      <c r="B3304" s="7" t="s">
        <v>8</v>
      </c>
      <c r="C3304" s="7" t="s">
        <v>6</v>
      </c>
      <c r="D3304" s="3">
        <v>45535</v>
      </c>
      <c r="E3304" s="3">
        <v>45562</v>
      </c>
      <c r="F3304" s="7">
        <f t="shared" si="545"/>
        <v>2024</v>
      </c>
      <c r="G3304" s="2">
        <f t="shared" si="546"/>
        <v>9</v>
      </c>
      <c r="H3304" s="2">
        <f t="shared" si="547"/>
        <v>27</v>
      </c>
      <c r="I3304" s="2" t="str">
        <f t="shared" si="548"/>
        <v>Septiembre</v>
      </c>
      <c r="L3304" s="2" t="str">
        <f t="shared" si="550"/>
        <v>ExternoInversión extranjera directa y colombiana en el exterior por paísTrimestral4218542292</v>
      </c>
    </row>
    <row r="3305" spans="1:12" ht="15.95" customHeight="1" x14ac:dyDescent="0.2">
      <c r="A3305" s="7" t="s">
        <v>19</v>
      </c>
      <c r="B3305" s="7" t="s">
        <v>8</v>
      </c>
      <c r="C3305" s="7" t="s">
        <v>6</v>
      </c>
      <c r="D3305" s="3">
        <v>45565</v>
      </c>
      <c r="E3305" s="3">
        <v>45590</v>
      </c>
      <c r="F3305" s="7">
        <f t="shared" ref="F3305" si="551">YEAR(E3305)</f>
        <v>2024</v>
      </c>
      <c r="G3305" s="2">
        <f t="shared" ref="G3305" si="552">MONTH(E3305)</f>
        <v>10</v>
      </c>
      <c r="H3305" s="2">
        <f t="shared" ref="H3305" si="553">DAY(E3305)</f>
        <v>25</v>
      </c>
      <c r="I3305" s="2" t="str">
        <f t="shared" ref="I3305" si="554">CHOOSE(G3305,"Enero","Febrero","Marzo","Abril","Mayo","Junio","Julio","Agosto","Septiembre","Octubre","Noviembre","Diciembre")</f>
        <v>Octubre</v>
      </c>
      <c r="L3305" s="2" t="str">
        <f t="shared" si="550"/>
        <v>ExternoInversión extranjera directa y colombiana en el exterior por paísTrimestral4227742387</v>
      </c>
    </row>
    <row r="3306" spans="1:12" ht="15.95" customHeight="1" x14ac:dyDescent="0.2">
      <c r="A3306" s="7" t="s">
        <v>19</v>
      </c>
      <c r="B3306" s="7" t="s">
        <v>8</v>
      </c>
      <c r="C3306" s="7" t="s">
        <v>6</v>
      </c>
      <c r="D3306" s="3">
        <v>45596</v>
      </c>
      <c r="E3306" s="3">
        <v>45618</v>
      </c>
      <c r="F3306" s="7">
        <f t="shared" ref="F3306" si="555">YEAR(E3306)</f>
        <v>2024</v>
      </c>
      <c r="G3306" s="2">
        <f t="shared" ref="G3306" si="556">MONTH(E3306)</f>
        <v>11</v>
      </c>
      <c r="H3306" s="2">
        <f t="shared" ref="H3306" si="557">DAY(E3306)</f>
        <v>22</v>
      </c>
      <c r="I3306" s="2" t="str">
        <f t="shared" ref="I3306" si="558">CHOOSE(G3306,"Enero","Febrero","Marzo","Abril","Mayo","Junio","Julio","Agosto","Septiembre","Octubre","Noviembre","Diciembre")</f>
        <v>Noviembre</v>
      </c>
      <c r="L3306" s="2" t="str">
        <f t="shared" si="550"/>
        <v>ExternoInversión extranjera directa y colombiana en el exterior por paísTrimestral4236942474</v>
      </c>
    </row>
    <row r="3307" spans="1:12" ht="15.95" customHeight="1" x14ac:dyDescent="0.2">
      <c r="A3307" s="7" t="s">
        <v>19</v>
      </c>
      <c r="B3307" s="7" t="s">
        <v>8</v>
      </c>
      <c r="C3307" s="7" t="s">
        <v>6</v>
      </c>
      <c r="D3307" s="3">
        <v>45626</v>
      </c>
      <c r="E3307" s="3">
        <v>45653</v>
      </c>
      <c r="F3307" s="7">
        <f t="shared" ref="F3307" si="559">YEAR(E3307)</f>
        <v>2024</v>
      </c>
      <c r="G3307" s="2">
        <f t="shared" ref="G3307" si="560">MONTH(E3307)</f>
        <v>12</v>
      </c>
      <c r="H3307" s="2">
        <f t="shared" ref="H3307" si="561">DAY(E3307)</f>
        <v>27</v>
      </c>
      <c r="I3307" s="2" t="str">
        <f t="shared" ref="I3307" si="562">CHOOSE(G3307,"Enero","Febrero","Marzo","Abril","Mayo","Junio","Julio","Agosto","Septiembre","Octubre","Noviembre","Diciembre")</f>
        <v>Diciembre</v>
      </c>
      <c r="L3307" s="2" t="str">
        <f t="shared" si="550"/>
        <v>ExternoInversión extranjera directa y colombiana en el exterior por paísTrimestral4246042566</v>
      </c>
    </row>
    <row r="3308" spans="1:12" ht="15.95" customHeight="1" x14ac:dyDescent="0.2">
      <c r="A3308" s="7" t="s">
        <v>19</v>
      </c>
      <c r="B3308" s="7" t="s">
        <v>8</v>
      </c>
      <c r="C3308" s="7" t="s">
        <v>6</v>
      </c>
      <c r="D3308" s="3">
        <v>45657</v>
      </c>
      <c r="E3308" s="3">
        <v>45681</v>
      </c>
      <c r="F3308" s="7">
        <f t="shared" ref="F3308" si="563">YEAR(E3308)</f>
        <v>2025</v>
      </c>
      <c r="G3308" s="2">
        <f t="shared" ref="G3308" si="564">MONTH(E3308)</f>
        <v>1</v>
      </c>
      <c r="H3308" s="2">
        <f t="shared" ref="H3308" si="565">DAY(E3308)</f>
        <v>24</v>
      </c>
      <c r="I3308" s="2" t="str">
        <f t="shared" ref="I3308" si="566">CHOOSE(G3308,"Enero","Febrero","Marzo","Abril","Mayo","Junio","Julio","Agosto","Septiembre","Octubre","Noviembre","Diciembre")</f>
        <v>Enero</v>
      </c>
      <c r="L3308" s="2" t="str">
        <f t="shared" si="550"/>
        <v>ExternoInversión extranjera directa y colombiana en el exterior por paísTrimestral4255142664</v>
      </c>
    </row>
    <row r="3309" spans="1:12" ht="15.95" customHeight="1" x14ac:dyDescent="0.2">
      <c r="A3309" s="7" t="s">
        <v>19</v>
      </c>
      <c r="B3309" s="7" t="s">
        <v>8</v>
      </c>
      <c r="C3309" s="7" t="s">
        <v>6</v>
      </c>
      <c r="D3309" s="3">
        <v>45688</v>
      </c>
      <c r="E3309" s="3">
        <v>45716</v>
      </c>
      <c r="F3309" s="7">
        <f t="shared" ref="F3309" si="567">YEAR(E3309)</f>
        <v>2025</v>
      </c>
      <c r="G3309" s="2">
        <f t="shared" ref="G3309" si="568">MONTH(E3309)</f>
        <v>2</v>
      </c>
      <c r="H3309" s="2">
        <f t="shared" ref="H3309" si="569">DAY(E3309)</f>
        <v>28</v>
      </c>
      <c r="I3309" s="2" t="str">
        <f t="shared" ref="I3309" si="570">CHOOSE(G3309,"Enero","Febrero","Marzo","Abril","Mayo","Junio","Julio","Agosto","Septiembre","Octubre","Noviembre","Diciembre")</f>
        <v>Febrero</v>
      </c>
      <c r="L3309" s="2" t="str">
        <f t="shared" si="550"/>
        <v>ExternoInversión extranjera directa y colombiana en el exterior por paísTrimestral4264342755</v>
      </c>
    </row>
    <row r="3310" spans="1:12" ht="15.95" customHeight="1" x14ac:dyDescent="0.2">
      <c r="A3310" s="7" t="s">
        <v>19</v>
      </c>
      <c r="B3310" s="7" t="s">
        <v>8</v>
      </c>
      <c r="C3310" s="7" t="s">
        <v>6</v>
      </c>
      <c r="D3310" s="3">
        <v>45716</v>
      </c>
      <c r="E3310" s="3">
        <v>45744</v>
      </c>
      <c r="F3310" s="7">
        <f t="shared" ref="F3310" si="571">YEAR(E3310)</f>
        <v>2025</v>
      </c>
      <c r="G3310" s="2">
        <f t="shared" ref="G3310" si="572">MONTH(E3310)</f>
        <v>3</v>
      </c>
      <c r="H3310" s="2">
        <f t="shared" ref="H3310" si="573">DAY(E3310)</f>
        <v>28</v>
      </c>
      <c r="I3310" s="2" t="str">
        <f t="shared" ref="I3310" si="574">CHOOSE(G3310,"Enero","Febrero","Marzo","Abril","Mayo","Junio","Julio","Agosto","Septiembre","Octubre","Noviembre","Diciembre")</f>
        <v>Marzo</v>
      </c>
      <c r="L3310" s="2" t="str">
        <f t="shared" si="550"/>
        <v>ExternoInversión extranjera directa y colombiana en el exterior por paísTrimestral4273542846</v>
      </c>
    </row>
    <row r="3311" spans="1:12" ht="15.95" customHeight="1" x14ac:dyDescent="0.2">
      <c r="A3311" s="53" t="s">
        <v>19</v>
      </c>
      <c r="B3311" s="53" t="s">
        <v>8</v>
      </c>
      <c r="C3311" s="53" t="s">
        <v>6</v>
      </c>
      <c r="D3311" s="54">
        <v>45747</v>
      </c>
      <c r="E3311" s="54">
        <v>45772</v>
      </c>
      <c r="F3311" s="7">
        <f t="shared" ref="F3311" si="575">YEAR(E3311)</f>
        <v>2025</v>
      </c>
      <c r="G3311" s="2">
        <f t="shared" ref="G3311" si="576">MONTH(E3311)</f>
        <v>4</v>
      </c>
      <c r="H3311" s="2">
        <f t="shared" ref="H3311" si="577">DAY(E3311)</f>
        <v>25</v>
      </c>
      <c r="I3311" s="2" t="str">
        <f t="shared" ref="I3311" si="578">CHOOSE(G3311,"Enero","Febrero","Marzo","Abril","Mayo","Junio","Julio","Agosto","Septiembre","Octubre","Noviembre","Diciembre")</f>
        <v>Abril</v>
      </c>
      <c r="L3311" s="2" t="str">
        <f t="shared" si="550"/>
        <v>ExternoInversión extranjera directa y colombiana en el exterior por paísTrimestral4282542937</v>
      </c>
    </row>
    <row r="3312" spans="1:12" ht="15.95" customHeight="1" x14ac:dyDescent="0.2">
      <c r="A3312" s="2" t="s">
        <v>19</v>
      </c>
      <c r="B3312" s="2" t="s">
        <v>17</v>
      </c>
      <c r="C3312" s="2" t="s">
        <v>4</v>
      </c>
      <c r="D3312" s="4">
        <v>42094</v>
      </c>
      <c r="E3312" s="4">
        <v>42199</v>
      </c>
      <c r="F3312" s="2">
        <f t="shared" si="545"/>
        <v>2015</v>
      </c>
      <c r="G3312" s="2">
        <f t="shared" si="546"/>
        <v>7</v>
      </c>
      <c r="H3312" s="2">
        <f t="shared" si="547"/>
        <v>14</v>
      </c>
      <c r="I3312" s="2" t="str">
        <f t="shared" si="548"/>
        <v>Julio</v>
      </c>
      <c r="L3312" s="2" t="str">
        <f t="shared" ref="L3312" si="579">CONCATENATE(A3318,B3318,C3318,D3318,E3318,)</f>
        <v>ExternoInversión extranjera directa y colombiana en el exterior por paísTrimestral4264342755</v>
      </c>
    </row>
    <row r="3313" spans="1:12" ht="15.95" customHeight="1" x14ac:dyDescent="0.2">
      <c r="A3313" s="2" t="s">
        <v>19</v>
      </c>
      <c r="B3313" s="2" t="s">
        <v>17</v>
      </c>
      <c r="C3313" s="2" t="s">
        <v>4</v>
      </c>
      <c r="D3313" s="4">
        <v>42185</v>
      </c>
      <c r="E3313" s="4">
        <v>42292</v>
      </c>
      <c r="F3313" s="2">
        <f t="shared" si="545"/>
        <v>2015</v>
      </c>
      <c r="G3313" s="2">
        <f t="shared" si="546"/>
        <v>10</v>
      </c>
      <c r="H3313" s="2">
        <f t="shared" si="547"/>
        <v>15</v>
      </c>
      <c r="I3313" s="2" t="str">
        <f t="shared" si="548"/>
        <v>Octubre</v>
      </c>
      <c r="L3313" s="2" t="str">
        <f t="shared" ref="L3313:L3347" si="580">CONCATENATE(A3314,B3314,C3314,D3314,E3314,)</f>
        <v>ExternoInversión extranjera directa y colombiana en el exterior por paísTrimestral4227742387</v>
      </c>
    </row>
    <row r="3314" spans="1:12" ht="15.95" customHeight="1" x14ac:dyDescent="0.2">
      <c r="A3314" s="2" t="s">
        <v>19</v>
      </c>
      <c r="B3314" s="2" t="s">
        <v>17</v>
      </c>
      <c r="C3314" s="2" t="s">
        <v>4</v>
      </c>
      <c r="D3314" s="4">
        <v>42277</v>
      </c>
      <c r="E3314" s="4">
        <v>42387</v>
      </c>
      <c r="F3314" s="2">
        <f t="shared" si="545"/>
        <v>2016</v>
      </c>
      <c r="G3314" s="2">
        <f t="shared" si="546"/>
        <v>1</v>
      </c>
      <c r="H3314" s="2">
        <f t="shared" si="547"/>
        <v>18</v>
      </c>
      <c r="I3314" s="2" t="str">
        <f t="shared" si="548"/>
        <v>Enero</v>
      </c>
      <c r="L3314" s="2" t="str">
        <f t="shared" si="580"/>
        <v>ExternoInversión extranjera directa y colombiana en el exterior por paísTrimestral4236942474</v>
      </c>
    </row>
    <row r="3315" spans="1:12" ht="15.95" customHeight="1" x14ac:dyDescent="0.2">
      <c r="A3315" s="2" t="s">
        <v>19</v>
      </c>
      <c r="B3315" s="2" t="s">
        <v>17</v>
      </c>
      <c r="C3315" s="2" t="s">
        <v>4</v>
      </c>
      <c r="D3315" s="4">
        <v>42369</v>
      </c>
      <c r="E3315" s="4">
        <v>42474</v>
      </c>
      <c r="F3315" s="2">
        <f t="shared" si="545"/>
        <v>2016</v>
      </c>
      <c r="G3315" s="2">
        <f t="shared" si="546"/>
        <v>4</v>
      </c>
      <c r="H3315" s="2">
        <f t="shared" si="547"/>
        <v>14</v>
      </c>
      <c r="I3315" s="2" t="str">
        <f t="shared" si="548"/>
        <v>Abril</v>
      </c>
      <c r="L3315" s="2" t="str">
        <f t="shared" si="580"/>
        <v>ExternoInversión extranjera directa y colombiana en el exterior por paísTrimestral4246042566</v>
      </c>
    </row>
    <row r="3316" spans="1:12" ht="15.95" customHeight="1" x14ac:dyDescent="0.2">
      <c r="A3316" s="2" t="s">
        <v>19</v>
      </c>
      <c r="B3316" s="2" t="s">
        <v>17</v>
      </c>
      <c r="C3316" s="2" t="s">
        <v>4</v>
      </c>
      <c r="D3316" s="4">
        <v>42460</v>
      </c>
      <c r="E3316" s="4">
        <v>42566</v>
      </c>
      <c r="F3316" s="2">
        <f t="shared" si="545"/>
        <v>2016</v>
      </c>
      <c r="G3316" s="2">
        <f t="shared" si="546"/>
        <v>7</v>
      </c>
      <c r="H3316" s="2">
        <f t="shared" si="547"/>
        <v>15</v>
      </c>
      <c r="I3316" s="2" t="str">
        <f t="shared" si="548"/>
        <v>Julio</v>
      </c>
      <c r="L3316" s="2" t="str">
        <f t="shared" si="580"/>
        <v>ExternoInversión extranjera directa y colombiana en el exterior por paísTrimestral4255142664</v>
      </c>
    </row>
    <row r="3317" spans="1:12" ht="15.95" customHeight="1" x14ac:dyDescent="0.2">
      <c r="A3317" s="2" t="s">
        <v>19</v>
      </c>
      <c r="B3317" s="2" t="s">
        <v>17</v>
      </c>
      <c r="C3317" s="2" t="s">
        <v>4</v>
      </c>
      <c r="D3317" s="4">
        <v>42551</v>
      </c>
      <c r="E3317" s="4">
        <v>42664</v>
      </c>
      <c r="F3317" s="2">
        <f t="shared" si="545"/>
        <v>2016</v>
      </c>
      <c r="G3317" s="2">
        <f t="shared" si="546"/>
        <v>10</v>
      </c>
      <c r="H3317" s="2">
        <f t="shared" si="547"/>
        <v>21</v>
      </c>
      <c r="I3317" s="2" t="str">
        <f t="shared" si="548"/>
        <v>Octubre</v>
      </c>
      <c r="L3317" s="2" t="str">
        <f t="shared" si="580"/>
        <v>ExternoInversión extranjera directa y colombiana en el exterior por paísTrimestral4264342755</v>
      </c>
    </row>
    <row r="3318" spans="1:12" ht="15.95" customHeight="1" x14ac:dyDescent="0.2">
      <c r="A3318" s="2" t="s">
        <v>19</v>
      </c>
      <c r="B3318" s="2" t="s">
        <v>17</v>
      </c>
      <c r="C3318" s="2" t="s">
        <v>4</v>
      </c>
      <c r="D3318" s="4">
        <v>42643</v>
      </c>
      <c r="E3318" s="4">
        <v>42755</v>
      </c>
      <c r="F3318" s="2">
        <f t="shared" si="545"/>
        <v>2017</v>
      </c>
      <c r="G3318" s="2">
        <f t="shared" si="546"/>
        <v>1</v>
      </c>
      <c r="H3318" s="2">
        <f t="shared" si="547"/>
        <v>20</v>
      </c>
      <c r="I3318" s="2" t="str">
        <f t="shared" si="548"/>
        <v>Enero</v>
      </c>
      <c r="L3318" s="2" t="str">
        <f t="shared" si="580"/>
        <v>ExternoInversión extranjera directa y colombiana en el exterior por paísTrimestral4273542846</v>
      </c>
    </row>
    <row r="3319" spans="1:12" ht="15.95" customHeight="1" x14ac:dyDescent="0.2">
      <c r="A3319" s="2" t="s">
        <v>19</v>
      </c>
      <c r="B3319" s="2" t="s">
        <v>17</v>
      </c>
      <c r="C3319" s="2" t="s">
        <v>4</v>
      </c>
      <c r="D3319" s="4">
        <v>42735</v>
      </c>
      <c r="E3319" s="4">
        <v>42846</v>
      </c>
      <c r="F3319" s="2">
        <f t="shared" si="545"/>
        <v>2017</v>
      </c>
      <c r="G3319" s="2">
        <f t="shared" si="546"/>
        <v>4</v>
      </c>
      <c r="H3319" s="2">
        <f t="shared" si="547"/>
        <v>21</v>
      </c>
      <c r="I3319" s="2" t="str">
        <f t="shared" si="548"/>
        <v>Abril</v>
      </c>
      <c r="L3319" s="2" t="str">
        <f t="shared" si="580"/>
        <v>ExternoInversión extranjera directa y colombiana en el exterior por paísTrimestral4282542937</v>
      </c>
    </row>
    <row r="3320" spans="1:12" ht="15.95" customHeight="1" x14ac:dyDescent="0.2">
      <c r="A3320" s="2" t="s">
        <v>19</v>
      </c>
      <c r="B3320" s="2" t="s">
        <v>17</v>
      </c>
      <c r="C3320" s="2" t="s">
        <v>4</v>
      </c>
      <c r="D3320" s="4">
        <v>42825</v>
      </c>
      <c r="E3320" s="4">
        <v>42937</v>
      </c>
      <c r="F3320" s="2">
        <f t="shared" si="545"/>
        <v>2017</v>
      </c>
      <c r="G3320" s="2">
        <f t="shared" si="546"/>
        <v>7</v>
      </c>
      <c r="H3320" s="2">
        <f t="shared" si="547"/>
        <v>21</v>
      </c>
      <c r="I3320" s="2" t="str">
        <f t="shared" si="548"/>
        <v>Julio</v>
      </c>
      <c r="L3320" s="2" t="str">
        <f t="shared" si="580"/>
        <v>ExternoInversión extranjera directa y colombiana en el exterior por paísTrimestral4291643028</v>
      </c>
    </row>
    <row r="3321" spans="1:12" ht="15.95" customHeight="1" x14ac:dyDescent="0.2">
      <c r="A3321" s="2" t="s">
        <v>19</v>
      </c>
      <c r="B3321" s="2" t="s">
        <v>17</v>
      </c>
      <c r="C3321" s="2" t="s">
        <v>4</v>
      </c>
      <c r="D3321" s="4">
        <v>42916</v>
      </c>
      <c r="E3321" s="4">
        <v>43028</v>
      </c>
      <c r="F3321" s="2">
        <f t="shared" si="545"/>
        <v>2017</v>
      </c>
      <c r="G3321" s="2">
        <f t="shared" si="546"/>
        <v>10</v>
      </c>
      <c r="H3321" s="2">
        <f t="shared" si="547"/>
        <v>20</v>
      </c>
      <c r="I3321" s="2" t="str">
        <f t="shared" si="548"/>
        <v>Octubre</v>
      </c>
      <c r="L3321" s="2" t="str">
        <f t="shared" si="580"/>
        <v>ExternoInversión extranjera directa y colombiana en el exterior por paísTrimestral4300843119</v>
      </c>
    </row>
    <row r="3322" spans="1:12" ht="15.95" customHeight="1" x14ac:dyDescent="0.2">
      <c r="A3322" s="2" t="s">
        <v>19</v>
      </c>
      <c r="B3322" s="2" t="s">
        <v>17</v>
      </c>
      <c r="C3322" s="2" t="s">
        <v>4</v>
      </c>
      <c r="D3322" s="4">
        <v>43008</v>
      </c>
      <c r="E3322" s="4">
        <v>43119</v>
      </c>
      <c r="F3322" s="2">
        <f t="shared" si="545"/>
        <v>2018</v>
      </c>
      <c r="G3322" s="2">
        <f t="shared" si="546"/>
        <v>1</v>
      </c>
      <c r="H3322" s="2">
        <f t="shared" si="547"/>
        <v>19</v>
      </c>
      <c r="I3322" s="2" t="str">
        <f t="shared" si="548"/>
        <v>Enero</v>
      </c>
      <c r="L3322" s="2" t="str">
        <f t="shared" si="580"/>
        <v>ExternoInversión extranjera directa y colombiana en el exterior por paísTrimestral4310043210</v>
      </c>
    </row>
    <row r="3323" spans="1:12" ht="15.95" customHeight="1" x14ac:dyDescent="0.2">
      <c r="A3323" s="2" t="s">
        <v>19</v>
      </c>
      <c r="B3323" s="2" t="s">
        <v>17</v>
      </c>
      <c r="C3323" s="2" t="s">
        <v>4</v>
      </c>
      <c r="D3323" s="4">
        <v>43100</v>
      </c>
      <c r="E3323" s="4">
        <v>43210</v>
      </c>
      <c r="F3323" s="2">
        <f t="shared" si="545"/>
        <v>2018</v>
      </c>
      <c r="G3323" s="2">
        <f t="shared" si="546"/>
        <v>4</v>
      </c>
      <c r="H3323" s="2">
        <f t="shared" si="547"/>
        <v>20</v>
      </c>
      <c r="I3323" s="2" t="str">
        <f t="shared" si="548"/>
        <v>Abril</v>
      </c>
      <c r="L3323" s="2" t="str">
        <f t="shared" si="580"/>
        <v>ExternoInversión extranjera directa y colombiana en el exterior por paísTrimestral4319043266</v>
      </c>
    </row>
    <row r="3324" spans="1:12" ht="15.95" customHeight="1" x14ac:dyDescent="0.2">
      <c r="A3324" s="2" t="s">
        <v>19</v>
      </c>
      <c r="B3324" s="2" t="s">
        <v>17</v>
      </c>
      <c r="C3324" s="2" t="s">
        <v>4</v>
      </c>
      <c r="D3324" s="4">
        <v>43190</v>
      </c>
      <c r="E3324" s="4">
        <v>43266</v>
      </c>
      <c r="F3324" s="2">
        <f t="shared" si="545"/>
        <v>2018</v>
      </c>
      <c r="G3324" s="2">
        <f t="shared" si="546"/>
        <v>6</v>
      </c>
      <c r="H3324" s="2">
        <f t="shared" si="547"/>
        <v>15</v>
      </c>
      <c r="I3324" s="2" t="str">
        <f t="shared" si="548"/>
        <v>Junio</v>
      </c>
      <c r="L3324" s="2" t="str">
        <f t="shared" si="580"/>
        <v>ExternoInversión extranjera directa y colombiana en el exterior por paísTrimestral4328143357</v>
      </c>
    </row>
    <row r="3325" spans="1:12" ht="15.95" customHeight="1" x14ac:dyDescent="0.2">
      <c r="A3325" s="2" t="s">
        <v>19</v>
      </c>
      <c r="B3325" s="2" t="s">
        <v>17</v>
      </c>
      <c r="C3325" s="2" t="s">
        <v>4</v>
      </c>
      <c r="D3325" s="4">
        <v>43281</v>
      </c>
      <c r="E3325" s="4">
        <v>43357</v>
      </c>
      <c r="F3325" s="2">
        <f t="shared" si="545"/>
        <v>2018</v>
      </c>
      <c r="G3325" s="2">
        <f t="shared" si="546"/>
        <v>9</v>
      </c>
      <c r="H3325" s="2">
        <f t="shared" si="547"/>
        <v>14</v>
      </c>
      <c r="I3325" s="2" t="str">
        <f t="shared" si="548"/>
        <v>Septiembre</v>
      </c>
      <c r="L3325" s="2" t="str">
        <f t="shared" si="580"/>
        <v>ExternoInversión extranjera directa y colombiana en el exterior por paísTrimestral4337343448</v>
      </c>
    </row>
    <row r="3326" spans="1:12" ht="15.95" customHeight="1" x14ac:dyDescent="0.2">
      <c r="A3326" s="2" t="s">
        <v>19</v>
      </c>
      <c r="B3326" s="2" t="s">
        <v>17</v>
      </c>
      <c r="C3326" s="2" t="s">
        <v>4</v>
      </c>
      <c r="D3326" s="4">
        <v>43373</v>
      </c>
      <c r="E3326" s="4">
        <v>43448</v>
      </c>
      <c r="F3326" s="2">
        <f t="shared" si="545"/>
        <v>2018</v>
      </c>
      <c r="G3326" s="2">
        <f t="shared" si="546"/>
        <v>12</v>
      </c>
      <c r="H3326" s="2">
        <f t="shared" si="547"/>
        <v>14</v>
      </c>
      <c r="I3326" s="2" t="str">
        <f t="shared" si="548"/>
        <v>Diciembre</v>
      </c>
      <c r="L3326" s="2" t="str">
        <f t="shared" si="580"/>
        <v>ExternoInversión extranjera directa y colombiana en el exterior por paísTrimestral4346543539</v>
      </c>
    </row>
    <row r="3327" spans="1:12" ht="15.95" customHeight="1" x14ac:dyDescent="0.2">
      <c r="A3327" s="2" t="s">
        <v>19</v>
      </c>
      <c r="B3327" s="2" t="s">
        <v>17</v>
      </c>
      <c r="C3327" s="2" t="s">
        <v>4</v>
      </c>
      <c r="D3327" s="4">
        <v>43465</v>
      </c>
      <c r="E3327" s="4">
        <v>43539</v>
      </c>
      <c r="F3327" s="2">
        <f t="shared" si="545"/>
        <v>2019</v>
      </c>
      <c r="G3327" s="2">
        <f t="shared" si="546"/>
        <v>3</v>
      </c>
      <c r="H3327" s="2">
        <f t="shared" si="547"/>
        <v>15</v>
      </c>
      <c r="I3327" s="2" t="str">
        <f t="shared" si="548"/>
        <v>Marzo</v>
      </c>
      <c r="L3327" s="2" t="str">
        <f t="shared" si="580"/>
        <v>ExternoInversión extranjera directa y colombiana en el exterior por paísTrimestral4355543630</v>
      </c>
    </row>
    <row r="3328" spans="1:12" ht="15.95" customHeight="1" x14ac:dyDescent="0.2">
      <c r="A3328" s="2" t="s">
        <v>19</v>
      </c>
      <c r="B3328" s="2" t="s">
        <v>17</v>
      </c>
      <c r="C3328" s="2" t="s">
        <v>4</v>
      </c>
      <c r="D3328" s="4">
        <v>43555</v>
      </c>
      <c r="E3328" s="4">
        <v>43630</v>
      </c>
      <c r="F3328" s="2">
        <f t="shared" si="545"/>
        <v>2019</v>
      </c>
      <c r="G3328" s="2">
        <f t="shared" si="546"/>
        <v>6</v>
      </c>
      <c r="H3328" s="2">
        <f t="shared" si="547"/>
        <v>14</v>
      </c>
      <c r="I3328" s="2" t="str">
        <f t="shared" si="548"/>
        <v>Junio</v>
      </c>
      <c r="L3328" s="2" t="str">
        <f t="shared" si="580"/>
        <v>ExternoInversión extranjera directa y colombiana en el exterior por paísTrimestral4364643721</v>
      </c>
    </row>
    <row r="3329" spans="1:12" ht="15.95" customHeight="1" x14ac:dyDescent="0.2">
      <c r="A3329" s="2" t="s">
        <v>19</v>
      </c>
      <c r="B3329" s="2" t="s">
        <v>17</v>
      </c>
      <c r="C3329" s="2" t="s">
        <v>4</v>
      </c>
      <c r="D3329" s="4">
        <v>43646</v>
      </c>
      <c r="E3329" s="4">
        <v>43721</v>
      </c>
      <c r="F3329" s="2">
        <f t="shared" si="545"/>
        <v>2019</v>
      </c>
      <c r="G3329" s="2">
        <f t="shared" si="546"/>
        <v>9</v>
      </c>
      <c r="H3329" s="2">
        <f t="shared" si="547"/>
        <v>13</v>
      </c>
      <c r="I3329" s="2" t="str">
        <f t="shared" si="548"/>
        <v>Septiembre</v>
      </c>
      <c r="L3329" s="2" t="str">
        <f t="shared" si="580"/>
        <v>ExternoInversión extranjera directa y colombiana en el exterior por paísTrimestral4373843812</v>
      </c>
    </row>
    <row r="3330" spans="1:12" ht="15.95" customHeight="1" x14ac:dyDescent="0.2">
      <c r="A3330" s="2" t="s">
        <v>19</v>
      </c>
      <c r="B3330" s="2" t="s">
        <v>17</v>
      </c>
      <c r="C3330" s="2" t="s">
        <v>4</v>
      </c>
      <c r="D3330" s="4">
        <v>43738</v>
      </c>
      <c r="E3330" s="4">
        <v>43812</v>
      </c>
      <c r="F3330" s="2">
        <f t="shared" si="545"/>
        <v>2019</v>
      </c>
      <c r="G3330" s="2">
        <f t="shared" si="546"/>
        <v>12</v>
      </c>
      <c r="H3330" s="2">
        <f t="shared" si="547"/>
        <v>13</v>
      </c>
      <c r="I3330" s="2" t="str">
        <f t="shared" si="548"/>
        <v>Diciembre</v>
      </c>
      <c r="L3330" s="2" t="str">
        <f t="shared" si="580"/>
        <v>ExternoInversión extranjera directa y colombiana en el exterior por paísTrimestral4383043903</v>
      </c>
    </row>
    <row r="3331" spans="1:12" ht="15.95" customHeight="1" x14ac:dyDescent="0.2">
      <c r="A3331" s="2" t="s">
        <v>19</v>
      </c>
      <c r="B3331" s="2" t="s">
        <v>17</v>
      </c>
      <c r="C3331" s="2" t="s">
        <v>4</v>
      </c>
      <c r="D3331" s="4">
        <v>43830</v>
      </c>
      <c r="E3331" s="4">
        <v>43903</v>
      </c>
      <c r="F3331" s="2">
        <f t="shared" si="545"/>
        <v>2020</v>
      </c>
      <c r="G3331" s="2">
        <f t="shared" si="546"/>
        <v>3</v>
      </c>
      <c r="H3331" s="2">
        <f t="shared" si="547"/>
        <v>13</v>
      </c>
      <c r="I3331" s="2" t="str">
        <f t="shared" si="548"/>
        <v>Marzo</v>
      </c>
      <c r="L3331" s="2" t="str">
        <f t="shared" si="580"/>
        <v>ExternoInversión extranjera directa y colombiana en el exterior por paísTrimestral4392143994</v>
      </c>
    </row>
    <row r="3332" spans="1:12" ht="15.95" customHeight="1" x14ac:dyDescent="0.2">
      <c r="A3332" s="2" t="s">
        <v>19</v>
      </c>
      <c r="B3332" s="2" t="s">
        <v>17</v>
      </c>
      <c r="C3332" s="2" t="s">
        <v>4</v>
      </c>
      <c r="D3332" s="4">
        <v>43921</v>
      </c>
      <c r="E3332" s="4">
        <v>43994</v>
      </c>
      <c r="F3332" s="2">
        <f t="shared" si="545"/>
        <v>2020</v>
      </c>
      <c r="G3332" s="2">
        <f t="shared" si="546"/>
        <v>6</v>
      </c>
      <c r="H3332" s="2">
        <f t="shared" si="547"/>
        <v>12</v>
      </c>
      <c r="I3332" s="2" t="str">
        <f t="shared" si="548"/>
        <v>Junio</v>
      </c>
      <c r="L3332" s="2" t="str">
        <f t="shared" si="580"/>
        <v>ExternoInversión extranjera directa y colombiana en el exterior por paísTrimestral4401244085</v>
      </c>
    </row>
    <row r="3333" spans="1:12" ht="15.95" customHeight="1" x14ac:dyDescent="0.2">
      <c r="A3333" s="2" t="s">
        <v>19</v>
      </c>
      <c r="B3333" s="2" t="s">
        <v>17</v>
      </c>
      <c r="C3333" s="2" t="s">
        <v>4</v>
      </c>
      <c r="D3333" s="4">
        <v>44012</v>
      </c>
      <c r="E3333" s="4">
        <v>44085</v>
      </c>
      <c r="F3333" s="2">
        <f t="shared" si="545"/>
        <v>2020</v>
      </c>
      <c r="G3333" s="2">
        <f t="shared" si="546"/>
        <v>9</v>
      </c>
      <c r="H3333" s="2">
        <f t="shared" si="547"/>
        <v>11</v>
      </c>
      <c r="I3333" s="2" t="str">
        <f t="shared" si="548"/>
        <v>Septiembre</v>
      </c>
      <c r="L3333" s="2" t="str">
        <f t="shared" si="580"/>
        <v>ExternoInversión extranjera directa y colombiana en el exterior por paísTrimestral4410444176</v>
      </c>
    </row>
    <row r="3334" spans="1:12" ht="15.95" customHeight="1" x14ac:dyDescent="0.2">
      <c r="A3334" s="2" t="s">
        <v>19</v>
      </c>
      <c r="B3334" s="2" t="s">
        <v>17</v>
      </c>
      <c r="C3334" s="2" t="s">
        <v>4</v>
      </c>
      <c r="D3334" s="4">
        <v>44104</v>
      </c>
      <c r="E3334" s="4">
        <v>44176</v>
      </c>
      <c r="F3334" s="2">
        <f t="shared" si="545"/>
        <v>2020</v>
      </c>
      <c r="G3334" s="2">
        <f t="shared" si="546"/>
        <v>12</v>
      </c>
      <c r="H3334" s="2">
        <f t="shared" si="547"/>
        <v>11</v>
      </c>
      <c r="I3334" s="2" t="str">
        <f t="shared" si="548"/>
        <v>Diciembre</v>
      </c>
      <c r="L3334" s="2" t="str">
        <f t="shared" si="580"/>
        <v>ExternoInversión extranjera directa y colombiana en el exterior por paísTrimestral4419644267</v>
      </c>
    </row>
    <row r="3335" spans="1:12" ht="15.95" customHeight="1" x14ac:dyDescent="0.2">
      <c r="A3335" s="2" t="s">
        <v>19</v>
      </c>
      <c r="B3335" s="2" t="s">
        <v>17</v>
      </c>
      <c r="C3335" s="2" t="s">
        <v>4</v>
      </c>
      <c r="D3335" s="4">
        <v>44196</v>
      </c>
      <c r="E3335" s="4">
        <v>44267</v>
      </c>
      <c r="F3335" s="2">
        <f t="shared" si="545"/>
        <v>2021</v>
      </c>
      <c r="G3335" s="2">
        <f t="shared" si="546"/>
        <v>3</v>
      </c>
      <c r="H3335" s="2">
        <f t="shared" si="547"/>
        <v>12</v>
      </c>
      <c r="I3335" s="2" t="str">
        <f t="shared" si="548"/>
        <v>Marzo</v>
      </c>
      <c r="L3335" s="2" t="str">
        <f t="shared" si="580"/>
        <v>ExternoInversión extranjera directa y colombiana en el exterior por paísTrimestral4428644358</v>
      </c>
    </row>
    <row r="3336" spans="1:12" ht="15.95" customHeight="1" x14ac:dyDescent="0.2">
      <c r="A3336" s="2" t="s">
        <v>19</v>
      </c>
      <c r="B3336" s="2" t="s">
        <v>17</v>
      </c>
      <c r="C3336" s="2" t="s">
        <v>4</v>
      </c>
      <c r="D3336" s="4">
        <v>44286</v>
      </c>
      <c r="E3336" s="4">
        <v>44358</v>
      </c>
      <c r="F3336" s="2">
        <f t="shared" si="545"/>
        <v>2021</v>
      </c>
      <c r="G3336" s="2">
        <f t="shared" si="546"/>
        <v>6</v>
      </c>
      <c r="H3336" s="2">
        <f t="shared" si="547"/>
        <v>11</v>
      </c>
      <c r="I3336" s="2" t="str">
        <f t="shared" si="548"/>
        <v>Junio</v>
      </c>
      <c r="L3336" s="2" t="str">
        <f t="shared" si="580"/>
        <v>ExternoInversión extranjera directa y colombiana en el exterior por paísTrimestral4437744449</v>
      </c>
    </row>
    <row r="3337" spans="1:12" ht="15.95" customHeight="1" x14ac:dyDescent="0.2">
      <c r="A3337" s="2" t="s">
        <v>19</v>
      </c>
      <c r="B3337" s="2" t="s">
        <v>17</v>
      </c>
      <c r="C3337" s="2" t="s">
        <v>4</v>
      </c>
      <c r="D3337" s="4">
        <v>44377</v>
      </c>
      <c r="E3337" s="4">
        <v>44449</v>
      </c>
      <c r="F3337" s="2">
        <f t="shared" si="545"/>
        <v>2021</v>
      </c>
      <c r="G3337" s="2">
        <f t="shared" si="546"/>
        <v>9</v>
      </c>
      <c r="H3337" s="2">
        <f t="shared" si="547"/>
        <v>10</v>
      </c>
      <c r="I3337" s="2" t="str">
        <f t="shared" si="548"/>
        <v>Septiembre</v>
      </c>
      <c r="L3337" s="2" t="str">
        <f t="shared" si="580"/>
        <v>ExternoInversión extranjera directa y colombiana en el exterior por paísTrimestral4446944540</v>
      </c>
    </row>
    <row r="3338" spans="1:12" ht="15.95" customHeight="1" x14ac:dyDescent="0.2">
      <c r="A3338" s="2" t="s">
        <v>19</v>
      </c>
      <c r="B3338" s="2" t="s">
        <v>17</v>
      </c>
      <c r="C3338" s="2" t="s">
        <v>4</v>
      </c>
      <c r="D3338" s="4">
        <v>44469</v>
      </c>
      <c r="E3338" s="4">
        <v>44540</v>
      </c>
      <c r="F3338" s="2">
        <f t="shared" si="545"/>
        <v>2021</v>
      </c>
      <c r="G3338" s="2">
        <f t="shared" si="546"/>
        <v>12</v>
      </c>
      <c r="H3338" s="2">
        <f t="shared" si="547"/>
        <v>10</v>
      </c>
      <c r="I3338" s="2" t="str">
        <f t="shared" si="548"/>
        <v>Diciembre</v>
      </c>
      <c r="L3338" s="2" t="str">
        <f t="shared" si="580"/>
        <v>ExternoInversión extranjera directa y colombiana en el exterior por paísTrimestral4456144631</v>
      </c>
    </row>
    <row r="3339" spans="1:12" ht="15.95" customHeight="1" x14ac:dyDescent="0.2">
      <c r="A3339" s="2" t="s">
        <v>19</v>
      </c>
      <c r="B3339" s="2" t="s">
        <v>17</v>
      </c>
      <c r="C3339" s="2" t="s">
        <v>4</v>
      </c>
      <c r="D3339" s="4">
        <v>44561</v>
      </c>
      <c r="E3339" s="4">
        <v>44631</v>
      </c>
      <c r="F3339" s="2">
        <f t="shared" si="545"/>
        <v>2022</v>
      </c>
      <c r="G3339" s="2">
        <f t="shared" si="546"/>
        <v>3</v>
      </c>
      <c r="H3339" s="2">
        <f t="shared" si="547"/>
        <v>11</v>
      </c>
      <c r="I3339" s="2" t="str">
        <f t="shared" si="548"/>
        <v>Marzo</v>
      </c>
      <c r="L3339" s="2" t="str">
        <f t="shared" si="580"/>
        <v>ExternoInversión extranjera directa y colombiana en el exterior por paísTrimestral4465144722</v>
      </c>
    </row>
    <row r="3340" spans="1:12" ht="15.95" customHeight="1" x14ac:dyDescent="0.2">
      <c r="A3340" s="2" t="s">
        <v>19</v>
      </c>
      <c r="B3340" s="2" t="s">
        <v>17</v>
      </c>
      <c r="C3340" s="2" t="s">
        <v>4</v>
      </c>
      <c r="D3340" s="4">
        <v>44651</v>
      </c>
      <c r="E3340" s="4">
        <v>44722</v>
      </c>
      <c r="F3340" s="2">
        <f t="shared" si="545"/>
        <v>2022</v>
      </c>
      <c r="G3340" s="2">
        <f t="shared" si="546"/>
        <v>6</v>
      </c>
      <c r="H3340" s="2">
        <f t="shared" si="547"/>
        <v>10</v>
      </c>
      <c r="I3340" s="2" t="str">
        <f t="shared" si="548"/>
        <v>Junio</v>
      </c>
      <c r="L3340" s="2" t="str">
        <f t="shared" si="580"/>
        <v>ExternoInversión extranjera directa y colombiana en el exterior por paísTrimestral4474244813</v>
      </c>
    </row>
    <row r="3341" spans="1:12" ht="15.95" customHeight="1" x14ac:dyDescent="0.2">
      <c r="A3341" s="2" t="s">
        <v>19</v>
      </c>
      <c r="B3341" s="2" t="s">
        <v>17</v>
      </c>
      <c r="C3341" s="2" t="s">
        <v>4</v>
      </c>
      <c r="D3341" s="4">
        <v>44742</v>
      </c>
      <c r="E3341" s="4">
        <v>44813</v>
      </c>
      <c r="F3341" s="2">
        <f t="shared" si="545"/>
        <v>2022</v>
      </c>
      <c r="G3341" s="2">
        <f t="shared" si="546"/>
        <v>9</v>
      </c>
      <c r="H3341" s="2">
        <f t="shared" si="547"/>
        <v>9</v>
      </c>
      <c r="I3341" s="2" t="str">
        <f t="shared" si="548"/>
        <v>Septiembre</v>
      </c>
      <c r="L3341" s="2" t="str">
        <f t="shared" si="580"/>
        <v>ExternoInversión extranjera directa y colombiana en el exterior por paísTrimestral4483444904</v>
      </c>
    </row>
    <row r="3342" spans="1:12" ht="15.95" customHeight="1" x14ac:dyDescent="0.2">
      <c r="A3342" s="2" t="s">
        <v>19</v>
      </c>
      <c r="B3342" s="2" t="s">
        <v>17</v>
      </c>
      <c r="C3342" s="2" t="s">
        <v>4</v>
      </c>
      <c r="D3342" s="4">
        <v>44834</v>
      </c>
      <c r="E3342" s="4">
        <v>44904</v>
      </c>
      <c r="F3342" s="2">
        <f t="shared" si="545"/>
        <v>2022</v>
      </c>
      <c r="G3342" s="2">
        <f t="shared" si="546"/>
        <v>12</v>
      </c>
      <c r="H3342" s="2">
        <f t="shared" si="547"/>
        <v>9</v>
      </c>
      <c r="I3342" s="2" t="str">
        <f t="shared" si="548"/>
        <v>Diciembre</v>
      </c>
      <c r="L3342" s="2" t="str">
        <f t="shared" si="580"/>
        <v>ExternoInversión extranjera directa y colombiana en el exterior por paísTrimestral4492644995</v>
      </c>
    </row>
    <row r="3343" spans="1:12" ht="15.95" customHeight="1" x14ac:dyDescent="0.2">
      <c r="A3343" s="2" t="s">
        <v>19</v>
      </c>
      <c r="B3343" s="2" t="s">
        <v>17</v>
      </c>
      <c r="C3343" s="2" t="s">
        <v>4</v>
      </c>
      <c r="D3343" s="4">
        <v>44926</v>
      </c>
      <c r="E3343" s="4">
        <v>44995</v>
      </c>
      <c r="F3343" s="2">
        <f t="shared" si="545"/>
        <v>2023</v>
      </c>
      <c r="G3343" s="2">
        <f t="shared" si="546"/>
        <v>3</v>
      </c>
      <c r="H3343" s="2">
        <f t="shared" si="547"/>
        <v>10</v>
      </c>
      <c r="I3343" s="2" t="str">
        <f t="shared" si="548"/>
        <v>Marzo</v>
      </c>
      <c r="L3343" s="2" t="str">
        <f t="shared" si="580"/>
        <v>ExternoInversión extranjera directa y colombiana en el exterior por paísTrimestral4501645086</v>
      </c>
    </row>
    <row r="3344" spans="1:12" ht="15.95" customHeight="1" x14ac:dyDescent="0.2">
      <c r="A3344" s="7" t="s">
        <v>19</v>
      </c>
      <c r="B3344" s="7" t="s">
        <v>17</v>
      </c>
      <c r="C3344" s="7" t="s">
        <v>4</v>
      </c>
      <c r="D3344" s="3">
        <v>45016</v>
      </c>
      <c r="E3344" s="3">
        <v>45086</v>
      </c>
      <c r="F3344" s="2">
        <f t="shared" si="545"/>
        <v>2023</v>
      </c>
      <c r="G3344" s="2">
        <f t="shared" si="546"/>
        <v>6</v>
      </c>
      <c r="H3344" s="2">
        <f t="shared" si="547"/>
        <v>9</v>
      </c>
      <c r="I3344" s="2" t="str">
        <f t="shared" si="548"/>
        <v>Junio</v>
      </c>
      <c r="L3344" s="2" t="str">
        <f t="shared" si="580"/>
        <v>ExternoInversión extranjera directa y colombiana en el exterior por paísTrimestral4510745177</v>
      </c>
    </row>
    <row r="3345" spans="1:12" ht="15.95" customHeight="1" x14ac:dyDescent="0.2">
      <c r="A3345" s="7" t="s">
        <v>19</v>
      </c>
      <c r="B3345" s="7" t="s">
        <v>17</v>
      </c>
      <c r="C3345" s="7" t="s">
        <v>4</v>
      </c>
      <c r="D3345" s="3">
        <v>45107</v>
      </c>
      <c r="E3345" s="3">
        <v>45177</v>
      </c>
      <c r="F3345" s="2">
        <f t="shared" si="545"/>
        <v>2023</v>
      </c>
      <c r="G3345" s="2">
        <f t="shared" si="546"/>
        <v>9</v>
      </c>
      <c r="H3345" s="2">
        <f t="shared" si="547"/>
        <v>8</v>
      </c>
      <c r="I3345" s="2" t="str">
        <f t="shared" si="548"/>
        <v>Septiembre</v>
      </c>
      <c r="L3345" s="2" t="str">
        <f t="shared" si="580"/>
        <v>ExternoInversión extranjera directa y colombiana en el exterior por paísTrimestral4519945267</v>
      </c>
    </row>
    <row r="3346" spans="1:12" ht="15.95" customHeight="1" x14ac:dyDescent="0.2">
      <c r="A3346" s="7" t="s">
        <v>19</v>
      </c>
      <c r="B3346" s="7" t="s">
        <v>17</v>
      </c>
      <c r="C3346" s="7" t="s">
        <v>4</v>
      </c>
      <c r="D3346" s="3">
        <v>45199</v>
      </c>
      <c r="E3346" s="3">
        <v>45267</v>
      </c>
      <c r="F3346" s="2">
        <f t="shared" si="545"/>
        <v>2023</v>
      </c>
      <c r="G3346" s="2">
        <f t="shared" si="546"/>
        <v>12</v>
      </c>
      <c r="H3346" s="2">
        <f t="shared" si="547"/>
        <v>7</v>
      </c>
      <c r="I3346" s="2" t="str">
        <f t="shared" si="548"/>
        <v>Diciembre</v>
      </c>
      <c r="L3346" s="2" t="str">
        <f t="shared" si="580"/>
        <v>ExternoInversión extranjera directa y colombiana en el exterior por paísTrimestral4529145359</v>
      </c>
    </row>
    <row r="3347" spans="1:12" ht="15.95" customHeight="1" x14ac:dyDescent="0.2">
      <c r="A3347" s="7" t="s">
        <v>19</v>
      </c>
      <c r="B3347" s="7" t="s">
        <v>17</v>
      </c>
      <c r="C3347" s="7" t="s">
        <v>4</v>
      </c>
      <c r="D3347" s="3">
        <v>45291</v>
      </c>
      <c r="E3347" s="3">
        <v>45359</v>
      </c>
      <c r="F3347" s="2">
        <f t="shared" ref="F3347:F3414" si="581">YEAR(E3347)</f>
        <v>2024</v>
      </c>
      <c r="G3347" s="2">
        <f t="shared" ref="G3347:G3414" si="582">MONTH(E3347)</f>
        <v>3</v>
      </c>
      <c r="H3347" s="2">
        <f t="shared" ref="H3347:H3414" si="583">DAY(E3347)</f>
        <v>8</v>
      </c>
      <c r="I3347" s="2" t="str">
        <f t="shared" ref="I3347:I3414" si="584">CHOOSE(G3347,"Enero","Febrero","Marzo","Abril","Mayo","Junio","Julio","Agosto","Septiembre","Octubre","Noviembre","Diciembre")</f>
        <v>Marzo</v>
      </c>
      <c r="L3347" s="2" t="str">
        <f t="shared" si="580"/>
        <v>ExternoInversión extranjera directa y colombiana en el exterior por paísTrimestral4538245457</v>
      </c>
    </row>
    <row r="3348" spans="1:12" ht="15.95" customHeight="1" x14ac:dyDescent="0.2">
      <c r="A3348" s="7" t="s">
        <v>19</v>
      </c>
      <c r="B3348" s="7" t="s">
        <v>17</v>
      </c>
      <c r="C3348" s="7" t="s">
        <v>4</v>
      </c>
      <c r="D3348" s="3">
        <v>45382</v>
      </c>
      <c r="E3348" s="3">
        <v>45457</v>
      </c>
      <c r="F3348" s="2">
        <f t="shared" si="581"/>
        <v>2024</v>
      </c>
      <c r="G3348" s="2">
        <f t="shared" si="582"/>
        <v>6</v>
      </c>
      <c r="H3348" s="2">
        <f t="shared" si="583"/>
        <v>14</v>
      </c>
      <c r="I3348" s="2" t="str">
        <f t="shared" si="584"/>
        <v>Junio</v>
      </c>
      <c r="L3348" s="2" t="str">
        <f>CONCATENATE(A3352,B3352,C3352,D3352,E3352,)</f>
        <v>ExternoInversión extranjera directa y colombiana en el exterior según actividad económicaTrimestral4209442185</v>
      </c>
    </row>
    <row r="3349" spans="1:12" ht="15.95" customHeight="1" x14ac:dyDescent="0.2">
      <c r="A3349" s="7" t="s">
        <v>19</v>
      </c>
      <c r="B3349" s="7" t="s">
        <v>17</v>
      </c>
      <c r="C3349" s="7" t="s">
        <v>4</v>
      </c>
      <c r="D3349" s="3">
        <v>45473</v>
      </c>
      <c r="E3349" s="3">
        <v>45548</v>
      </c>
      <c r="F3349" s="2">
        <f t="shared" si="581"/>
        <v>2024</v>
      </c>
      <c r="G3349" s="2">
        <f t="shared" si="582"/>
        <v>9</v>
      </c>
      <c r="H3349" s="2">
        <f t="shared" si="583"/>
        <v>13</v>
      </c>
      <c r="I3349" s="2" t="str">
        <f t="shared" si="584"/>
        <v>Septiembre</v>
      </c>
    </row>
    <row r="3350" spans="1:12" ht="15.95" customHeight="1" x14ac:dyDescent="0.2">
      <c r="A3350" s="7" t="s">
        <v>19</v>
      </c>
      <c r="B3350" s="7" t="s">
        <v>17</v>
      </c>
      <c r="C3350" s="7" t="s">
        <v>4</v>
      </c>
      <c r="D3350" s="3">
        <v>45565</v>
      </c>
      <c r="E3350" s="3">
        <v>45639</v>
      </c>
      <c r="F3350" s="2">
        <f t="shared" ref="F3350" si="585">YEAR(E3350)</f>
        <v>2024</v>
      </c>
      <c r="G3350" s="2">
        <f t="shared" ref="G3350" si="586">MONTH(E3350)</f>
        <v>12</v>
      </c>
      <c r="H3350" s="2">
        <f t="shared" ref="H3350" si="587">DAY(E3350)</f>
        <v>13</v>
      </c>
      <c r="I3350" s="2" t="str">
        <f t="shared" ref="I3350" si="588">CHOOSE(G3350,"Enero","Febrero","Marzo","Abril","Mayo","Junio","Julio","Agosto","Septiembre","Octubre","Noviembre","Diciembre")</f>
        <v>Diciembre</v>
      </c>
    </row>
    <row r="3351" spans="1:12" ht="15.95" customHeight="1" x14ac:dyDescent="0.2">
      <c r="A3351" s="53" t="s">
        <v>19</v>
      </c>
      <c r="B3351" s="53" t="s">
        <v>17</v>
      </c>
      <c r="C3351" s="53" t="s">
        <v>4</v>
      </c>
      <c r="D3351" s="54">
        <v>45657</v>
      </c>
      <c r="E3351" s="54">
        <v>45730</v>
      </c>
      <c r="F3351" s="2">
        <f t="shared" ref="F3351" si="589">YEAR(E3351)</f>
        <v>2025</v>
      </c>
      <c r="G3351" s="2">
        <f t="shared" ref="G3351" si="590">MONTH(E3351)</f>
        <v>3</v>
      </c>
      <c r="H3351" s="2">
        <f t="shared" ref="H3351" si="591">DAY(E3351)</f>
        <v>14</v>
      </c>
      <c r="I3351" s="2" t="str">
        <f t="shared" ref="I3351" si="592">CHOOSE(G3351,"Enero","Febrero","Marzo","Abril","Mayo","Junio","Julio","Agosto","Septiembre","Octubre","Noviembre","Diciembre")</f>
        <v>Marzo</v>
      </c>
    </row>
    <row r="3352" spans="1:12" ht="15.95" customHeight="1" x14ac:dyDescent="0.2">
      <c r="A3352" s="2" t="s">
        <v>19</v>
      </c>
      <c r="B3352" s="2" t="s">
        <v>44</v>
      </c>
      <c r="C3352" s="2" t="s">
        <v>4</v>
      </c>
      <c r="D3352" s="4">
        <v>42094</v>
      </c>
      <c r="E3352" s="4">
        <v>42185</v>
      </c>
      <c r="F3352" s="2">
        <f t="shared" si="581"/>
        <v>2015</v>
      </c>
      <c r="G3352" s="2">
        <f t="shared" si="582"/>
        <v>6</v>
      </c>
      <c r="H3352" s="2">
        <f t="shared" si="583"/>
        <v>30</v>
      </c>
      <c r="I3352" s="2" t="str">
        <f t="shared" si="584"/>
        <v>Junio</v>
      </c>
      <c r="L3352" s="2" t="str">
        <f t="shared" ref="L3352:L3387" si="593">CONCATENATE(A3353,B3353,C3353,D3353,E3353,)</f>
        <v>ExternoInversión extranjera directa y colombiana en el exterior según actividad económicaTrimestral4218542277</v>
      </c>
    </row>
    <row r="3353" spans="1:12" ht="15.95" customHeight="1" x14ac:dyDescent="0.2">
      <c r="A3353" s="2" t="s">
        <v>19</v>
      </c>
      <c r="B3353" s="2" t="s">
        <v>44</v>
      </c>
      <c r="C3353" s="2" t="s">
        <v>4</v>
      </c>
      <c r="D3353" s="4">
        <v>42185</v>
      </c>
      <c r="E3353" s="4">
        <v>42277</v>
      </c>
      <c r="F3353" s="2">
        <f t="shared" si="581"/>
        <v>2015</v>
      </c>
      <c r="G3353" s="2">
        <f t="shared" si="582"/>
        <v>9</v>
      </c>
      <c r="H3353" s="2">
        <f t="shared" si="583"/>
        <v>30</v>
      </c>
      <c r="I3353" s="2" t="str">
        <f t="shared" si="584"/>
        <v>Septiembre</v>
      </c>
      <c r="L3353" s="2" t="str">
        <f t="shared" si="593"/>
        <v>ExternoInversión extranjera directa y colombiana en el exterior según actividad económicaTrimestral4227742368</v>
      </c>
    </row>
    <row r="3354" spans="1:12" ht="15.95" customHeight="1" x14ac:dyDescent="0.2">
      <c r="A3354" s="2" t="s">
        <v>19</v>
      </c>
      <c r="B3354" s="2" t="s">
        <v>44</v>
      </c>
      <c r="C3354" s="2" t="s">
        <v>4</v>
      </c>
      <c r="D3354" s="4">
        <v>42277</v>
      </c>
      <c r="E3354" s="4">
        <v>42368</v>
      </c>
      <c r="F3354" s="2">
        <f t="shared" si="581"/>
        <v>2015</v>
      </c>
      <c r="G3354" s="2">
        <f t="shared" si="582"/>
        <v>12</v>
      </c>
      <c r="H3354" s="2">
        <f t="shared" si="583"/>
        <v>30</v>
      </c>
      <c r="I3354" s="2" t="str">
        <f t="shared" si="584"/>
        <v>Diciembre</v>
      </c>
      <c r="L3354" s="2" t="str">
        <f t="shared" si="593"/>
        <v>ExternoInversión extranjera directa y colombiana en el exterior según actividad económicaTrimestral4236942460</v>
      </c>
    </row>
    <row r="3355" spans="1:12" ht="15.95" customHeight="1" x14ac:dyDescent="0.2">
      <c r="A3355" s="2" t="s">
        <v>19</v>
      </c>
      <c r="B3355" s="2" t="s">
        <v>44</v>
      </c>
      <c r="C3355" s="2" t="s">
        <v>4</v>
      </c>
      <c r="D3355" s="4">
        <v>42369</v>
      </c>
      <c r="E3355" s="4">
        <v>42460</v>
      </c>
      <c r="F3355" s="2">
        <f t="shared" si="581"/>
        <v>2016</v>
      </c>
      <c r="G3355" s="2">
        <f t="shared" si="582"/>
        <v>3</v>
      </c>
      <c r="H3355" s="2">
        <f t="shared" si="583"/>
        <v>31</v>
      </c>
      <c r="I3355" s="2" t="str">
        <f t="shared" si="584"/>
        <v>Marzo</v>
      </c>
      <c r="L3355" s="2" t="str">
        <f t="shared" si="593"/>
        <v>ExternoInversión extranjera directa y colombiana en el exterior según actividad económicaTrimestral4246042551</v>
      </c>
    </row>
    <row r="3356" spans="1:12" ht="15.95" customHeight="1" x14ac:dyDescent="0.2">
      <c r="A3356" s="2" t="s">
        <v>19</v>
      </c>
      <c r="B3356" s="2" t="s">
        <v>44</v>
      </c>
      <c r="C3356" s="2" t="s">
        <v>4</v>
      </c>
      <c r="D3356" s="4">
        <v>42460</v>
      </c>
      <c r="E3356" s="4">
        <v>42551</v>
      </c>
      <c r="F3356" s="2">
        <f t="shared" si="581"/>
        <v>2016</v>
      </c>
      <c r="G3356" s="2">
        <f t="shared" si="582"/>
        <v>6</v>
      </c>
      <c r="H3356" s="2">
        <f t="shared" si="583"/>
        <v>30</v>
      </c>
      <c r="I3356" s="2" t="str">
        <f t="shared" si="584"/>
        <v>Junio</v>
      </c>
      <c r="L3356" s="2" t="str">
        <f t="shared" si="593"/>
        <v>ExternoInversión extranjera directa y colombiana en el exterior según actividad económicaTrimestral4255142643</v>
      </c>
    </row>
    <row r="3357" spans="1:12" ht="15.95" customHeight="1" x14ac:dyDescent="0.2">
      <c r="A3357" s="2" t="s">
        <v>19</v>
      </c>
      <c r="B3357" s="2" t="s">
        <v>44</v>
      </c>
      <c r="C3357" s="2" t="s">
        <v>4</v>
      </c>
      <c r="D3357" s="4">
        <v>42551</v>
      </c>
      <c r="E3357" s="4">
        <v>42643</v>
      </c>
      <c r="F3357" s="2">
        <f t="shared" si="581"/>
        <v>2016</v>
      </c>
      <c r="G3357" s="2">
        <f t="shared" si="582"/>
        <v>9</v>
      </c>
      <c r="H3357" s="2">
        <f t="shared" si="583"/>
        <v>30</v>
      </c>
      <c r="I3357" s="2" t="str">
        <f t="shared" si="584"/>
        <v>Septiembre</v>
      </c>
      <c r="L3357" s="2" t="str">
        <f t="shared" si="593"/>
        <v>ExternoInversión extranjera directa y colombiana en el exterior según actividad económicaTrimestral4264342734</v>
      </c>
    </row>
    <row r="3358" spans="1:12" ht="15.95" customHeight="1" x14ac:dyDescent="0.2">
      <c r="A3358" s="2" t="s">
        <v>19</v>
      </c>
      <c r="B3358" s="2" t="s">
        <v>44</v>
      </c>
      <c r="C3358" s="2" t="s">
        <v>4</v>
      </c>
      <c r="D3358" s="4">
        <v>42643</v>
      </c>
      <c r="E3358" s="4">
        <v>42734</v>
      </c>
      <c r="F3358" s="2">
        <f t="shared" si="581"/>
        <v>2016</v>
      </c>
      <c r="G3358" s="2">
        <f t="shared" si="582"/>
        <v>12</v>
      </c>
      <c r="H3358" s="2">
        <f t="shared" si="583"/>
        <v>30</v>
      </c>
      <c r="I3358" s="2" t="str">
        <f t="shared" si="584"/>
        <v>Diciembre</v>
      </c>
      <c r="L3358" s="2" t="str">
        <f t="shared" si="593"/>
        <v>ExternoInversión extranjera directa y colombiana en el exterior según actividad económicaTrimestral4273542825</v>
      </c>
    </row>
    <row r="3359" spans="1:12" ht="15.95" customHeight="1" x14ac:dyDescent="0.2">
      <c r="A3359" s="2" t="s">
        <v>19</v>
      </c>
      <c r="B3359" s="2" t="s">
        <v>44</v>
      </c>
      <c r="C3359" s="2" t="s">
        <v>4</v>
      </c>
      <c r="D3359" s="4">
        <v>42735</v>
      </c>
      <c r="E3359" s="4">
        <v>42825</v>
      </c>
      <c r="F3359" s="2">
        <f t="shared" si="581"/>
        <v>2017</v>
      </c>
      <c r="G3359" s="2">
        <f t="shared" si="582"/>
        <v>3</v>
      </c>
      <c r="H3359" s="2">
        <f t="shared" si="583"/>
        <v>31</v>
      </c>
      <c r="I3359" s="2" t="str">
        <f t="shared" si="584"/>
        <v>Marzo</v>
      </c>
      <c r="L3359" s="2" t="str">
        <f t="shared" si="593"/>
        <v>ExternoInversión extranjera directa y colombiana en el exterior según actividad económicaTrimestral4282542916</v>
      </c>
    </row>
    <row r="3360" spans="1:12" ht="15.95" customHeight="1" x14ac:dyDescent="0.2">
      <c r="A3360" s="2" t="s">
        <v>19</v>
      </c>
      <c r="B3360" s="2" t="s">
        <v>44</v>
      </c>
      <c r="C3360" s="2" t="s">
        <v>4</v>
      </c>
      <c r="D3360" s="4">
        <v>42825</v>
      </c>
      <c r="E3360" s="4">
        <v>42916</v>
      </c>
      <c r="F3360" s="2">
        <f t="shared" si="581"/>
        <v>2017</v>
      </c>
      <c r="G3360" s="2">
        <f t="shared" si="582"/>
        <v>6</v>
      </c>
      <c r="H3360" s="2">
        <f t="shared" si="583"/>
        <v>30</v>
      </c>
      <c r="I3360" s="2" t="str">
        <f t="shared" si="584"/>
        <v>Junio</v>
      </c>
      <c r="L3360" s="2" t="str">
        <f t="shared" si="593"/>
        <v>ExternoInversión extranjera directa y colombiana en el exterior según actividad económicaTrimestral4291643007</v>
      </c>
    </row>
    <row r="3361" spans="1:12" ht="15.95" customHeight="1" x14ac:dyDescent="0.2">
      <c r="A3361" s="2" t="s">
        <v>19</v>
      </c>
      <c r="B3361" s="2" t="s">
        <v>44</v>
      </c>
      <c r="C3361" s="2" t="s">
        <v>4</v>
      </c>
      <c r="D3361" s="4">
        <v>42916</v>
      </c>
      <c r="E3361" s="4">
        <v>43007</v>
      </c>
      <c r="F3361" s="2">
        <f t="shared" si="581"/>
        <v>2017</v>
      </c>
      <c r="G3361" s="2">
        <f t="shared" si="582"/>
        <v>9</v>
      </c>
      <c r="H3361" s="2">
        <f t="shared" si="583"/>
        <v>29</v>
      </c>
      <c r="I3361" s="2" t="str">
        <f t="shared" si="584"/>
        <v>Septiembre</v>
      </c>
      <c r="L3361" s="2" t="str">
        <f t="shared" si="593"/>
        <v>ExternoInversión extranjera directa y colombiana en el exterior según actividad económicaTrimestral4300843097</v>
      </c>
    </row>
    <row r="3362" spans="1:12" ht="15.95" customHeight="1" x14ac:dyDescent="0.2">
      <c r="A3362" s="2" t="s">
        <v>19</v>
      </c>
      <c r="B3362" s="2" t="s">
        <v>44</v>
      </c>
      <c r="C3362" s="2" t="s">
        <v>4</v>
      </c>
      <c r="D3362" s="4">
        <v>43008</v>
      </c>
      <c r="E3362" s="4">
        <v>43097</v>
      </c>
      <c r="F3362" s="2">
        <f t="shared" si="581"/>
        <v>2017</v>
      </c>
      <c r="G3362" s="2">
        <f t="shared" si="582"/>
        <v>12</v>
      </c>
      <c r="H3362" s="2">
        <f t="shared" si="583"/>
        <v>28</v>
      </c>
      <c r="I3362" s="2" t="str">
        <f t="shared" si="584"/>
        <v>Diciembre</v>
      </c>
      <c r="L3362" s="2" t="str">
        <f t="shared" si="593"/>
        <v>ExternoInversión extranjera directa y colombiana en el exterior según actividad económicaTrimestral4310043160</v>
      </c>
    </row>
    <row r="3363" spans="1:12" ht="15.95" customHeight="1" x14ac:dyDescent="0.2">
      <c r="A3363" s="2" t="s">
        <v>19</v>
      </c>
      <c r="B3363" s="2" t="s">
        <v>44</v>
      </c>
      <c r="C3363" s="2" t="s">
        <v>4</v>
      </c>
      <c r="D3363" s="4">
        <v>43100</v>
      </c>
      <c r="E3363" s="4">
        <v>43160</v>
      </c>
      <c r="F3363" s="2">
        <f t="shared" si="581"/>
        <v>2018</v>
      </c>
      <c r="G3363" s="2">
        <f t="shared" si="582"/>
        <v>3</v>
      </c>
      <c r="H3363" s="2">
        <f t="shared" si="583"/>
        <v>1</v>
      </c>
      <c r="I3363" s="2" t="str">
        <f t="shared" si="584"/>
        <v>Marzo</v>
      </c>
      <c r="L3363" s="2" t="str">
        <f t="shared" si="593"/>
        <v>ExternoInversión extranjera directa y colombiana en el exterior según actividad económicaTrimestral4319043252</v>
      </c>
    </row>
    <row r="3364" spans="1:12" ht="15.95" customHeight="1" x14ac:dyDescent="0.2">
      <c r="A3364" s="2" t="s">
        <v>19</v>
      </c>
      <c r="B3364" s="2" t="s">
        <v>44</v>
      </c>
      <c r="C3364" s="2" t="s">
        <v>4</v>
      </c>
      <c r="D3364" s="4">
        <v>43190</v>
      </c>
      <c r="E3364" s="4">
        <v>43252</v>
      </c>
      <c r="F3364" s="2">
        <f t="shared" si="581"/>
        <v>2018</v>
      </c>
      <c r="G3364" s="2">
        <f t="shared" si="582"/>
        <v>6</v>
      </c>
      <c r="H3364" s="2">
        <f t="shared" si="583"/>
        <v>1</v>
      </c>
      <c r="I3364" s="2" t="str">
        <f t="shared" si="584"/>
        <v>Junio</v>
      </c>
      <c r="L3364" s="2" t="str">
        <f t="shared" si="593"/>
        <v>ExternoInversión extranjera directa y colombiana en el exterior según actividad económicaTrimestral4328143346</v>
      </c>
    </row>
    <row r="3365" spans="1:12" ht="15.95" customHeight="1" x14ac:dyDescent="0.2">
      <c r="A3365" s="2" t="s">
        <v>19</v>
      </c>
      <c r="B3365" s="2" t="s">
        <v>44</v>
      </c>
      <c r="C3365" s="2" t="s">
        <v>4</v>
      </c>
      <c r="D3365" s="4">
        <v>43281</v>
      </c>
      <c r="E3365" s="4">
        <v>43346</v>
      </c>
      <c r="F3365" s="2">
        <f t="shared" si="581"/>
        <v>2018</v>
      </c>
      <c r="G3365" s="2">
        <f t="shared" si="582"/>
        <v>9</v>
      </c>
      <c r="H3365" s="2">
        <f t="shared" si="583"/>
        <v>3</v>
      </c>
      <c r="I3365" s="2" t="str">
        <f t="shared" si="584"/>
        <v>Septiembre</v>
      </c>
      <c r="L3365" s="2" t="str">
        <f t="shared" si="593"/>
        <v>ExternoInversión extranjera directa y colombiana en el exterior según actividad económicaTrimestral4337343437</v>
      </c>
    </row>
    <row r="3366" spans="1:12" ht="15.95" customHeight="1" x14ac:dyDescent="0.2">
      <c r="A3366" s="2" t="s">
        <v>19</v>
      </c>
      <c r="B3366" s="2" t="s">
        <v>44</v>
      </c>
      <c r="C3366" s="2" t="s">
        <v>4</v>
      </c>
      <c r="D3366" s="4">
        <v>43373</v>
      </c>
      <c r="E3366" s="4">
        <v>43437</v>
      </c>
      <c r="F3366" s="2">
        <f t="shared" si="581"/>
        <v>2018</v>
      </c>
      <c r="G3366" s="2">
        <f t="shared" si="582"/>
        <v>12</v>
      </c>
      <c r="H3366" s="2">
        <f t="shared" si="583"/>
        <v>3</v>
      </c>
      <c r="I3366" s="2" t="str">
        <f t="shared" si="584"/>
        <v>Diciembre</v>
      </c>
      <c r="L3366" s="2" t="str">
        <f t="shared" si="593"/>
        <v>ExternoInversión extranjera directa y colombiana en el exterior según actividad económicaTrimestral4346543528</v>
      </c>
    </row>
    <row r="3367" spans="1:12" ht="15.95" customHeight="1" x14ac:dyDescent="0.2">
      <c r="A3367" s="2" t="s">
        <v>19</v>
      </c>
      <c r="B3367" s="2" t="s">
        <v>44</v>
      </c>
      <c r="C3367" s="2" t="s">
        <v>4</v>
      </c>
      <c r="D3367" s="4">
        <v>43465</v>
      </c>
      <c r="E3367" s="4">
        <v>43528</v>
      </c>
      <c r="F3367" s="2">
        <f t="shared" si="581"/>
        <v>2019</v>
      </c>
      <c r="G3367" s="2">
        <f t="shared" si="582"/>
        <v>3</v>
      </c>
      <c r="H3367" s="2">
        <f t="shared" si="583"/>
        <v>4</v>
      </c>
      <c r="I3367" s="2" t="str">
        <f t="shared" si="584"/>
        <v>Marzo</v>
      </c>
      <c r="L3367" s="2" t="str">
        <f t="shared" si="593"/>
        <v>ExternoInversión extranjera directa y colombiana en el exterior según actividad económicaTrimestral4355543620</v>
      </c>
    </row>
    <row r="3368" spans="1:12" ht="15.95" customHeight="1" x14ac:dyDescent="0.2">
      <c r="A3368" s="2" t="s">
        <v>19</v>
      </c>
      <c r="B3368" s="2" t="s">
        <v>44</v>
      </c>
      <c r="C3368" s="2" t="s">
        <v>4</v>
      </c>
      <c r="D3368" s="4">
        <v>43555</v>
      </c>
      <c r="E3368" s="4">
        <v>43620</v>
      </c>
      <c r="F3368" s="2">
        <f t="shared" si="581"/>
        <v>2019</v>
      </c>
      <c r="G3368" s="2">
        <f t="shared" si="582"/>
        <v>6</v>
      </c>
      <c r="H3368" s="2">
        <f t="shared" si="583"/>
        <v>4</v>
      </c>
      <c r="I3368" s="2" t="str">
        <f t="shared" si="584"/>
        <v>Junio</v>
      </c>
      <c r="L3368" s="2" t="str">
        <f t="shared" si="593"/>
        <v>ExternoInversión extranjera directa y colombiana en el exterior según actividad económicaTrimestral4364643710</v>
      </c>
    </row>
    <row r="3369" spans="1:12" ht="15.95" customHeight="1" x14ac:dyDescent="0.2">
      <c r="A3369" s="2" t="s">
        <v>19</v>
      </c>
      <c r="B3369" s="2" t="s">
        <v>44</v>
      </c>
      <c r="C3369" s="2" t="s">
        <v>4</v>
      </c>
      <c r="D3369" s="4">
        <v>43646</v>
      </c>
      <c r="E3369" s="4">
        <v>43710</v>
      </c>
      <c r="F3369" s="2">
        <f t="shared" si="581"/>
        <v>2019</v>
      </c>
      <c r="G3369" s="2">
        <f t="shared" si="582"/>
        <v>9</v>
      </c>
      <c r="H3369" s="2">
        <f t="shared" si="583"/>
        <v>2</v>
      </c>
      <c r="I3369" s="2" t="str">
        <f t="shared" si="584"/>
        <v>Septiembre</v>
      </c>
      <c r="L3369" s="2" t="str">
        <f t="shared" si="593"/>
        <v>ExternoInversión extranjera directa y colombiana en el exterior según actividad económicaTrimestral4373843801</v>
      </c>
    </row>
    <row r="3370" spans="1:12" ht="15.95" customHeight="1" x14ac:dyDescent="0.2">
      <c r="A3370" s="2" t="s">
        <v>19</v>
      </c>
      <c r="B3370" s="2" t="s">
        <v>44</v>
      </c>
      <c r="C3370" s="2" t="s">
        <v>4</v>
      </c>
      <c r="D3370" s="4">
        <v>43738</v>
      </c>
      <c r="E3370" s="4">
        <v>43801</v>
      </c>
      <c r="F3370" s="2">
        <f t="shared" si="581"/>
        <v>2019</v>
      </c>
      <c r="G3370" s="2">
        <f t="shared" si="582"/>
        <v>12</v>
      </c>
      <c r="H3370" s="2">
        <f t="shared" si="583"/>
        <v>2</v>
      </c>
      <c r="I3370" s="2" t="str">
        <f t="shared" si="584"/>
        <v>Diciembre</v>
      </c>
      <c r="L3370" s="2" t="str">
        <f t="shared" si="593"/>
        <v>ExternoInversión extranjera directa y colombiana en el exterior según actividad económicaTrimestral4383043892</v>
      </c>
    </row>
    <row r="3371" spans="1:12" ht="15.95" customHeight="1" x14ac:dyDescent="0.2">
      <c r="A3371" s="2" t="s">
        <v>19</v>
      </c>
      <c r="B3371" s="2" t="s">
        <v>44</v>
      </c>
      <c r="C3371" s="2" t="s">
        <v>4</v>
      </c>
      <c r="D3371" s="4">
        <v>43830</v>
      </c>
      <c r="E3371" s="4">
        <v>43892</v>
      </c>
      <c r="F3371" s="2">
        <f t="shared" si="581"/>
        <v>2020</v>
      </c>
      <c r="G3371" s="2">
        <f t="shared" si="582"/>
        <v>3</v>
      </c>
      <c r="H3371" s="2">
        <f t="shared" si="583"/>
        <v>2</v>
      </c>
      <c r="I3371" s="2" t="str">
        <f t="shared" si="584"/>
        <v>Marzo</v>
      </c>
      <c r="L3371" s="2" t="str">
        <f t="shared" si="593"/>
        <v>ExternoInversión extranjera directa y colombiana en el exterior según actividad económicaTrimestral4392143983</v>
      </c>
    </row>
    <row r="3372" spans="1:12" ht="15.95" customHeight="1" x14ac:dyDescent="0.2">
      <c r="A3372" s="2" t="s">
        <v>19</v>
      </c>
      <c r="B3372" s="2" t="s">
        <v>44</v>
      </c>
      <c r="C3372" s="2" t="s">
        <v>4</v>
      </c>
      <c r="D3372" s="4">
        <v>43921</v>
      </c>
      <c r="E3372" s="4">
        <v>43983</v>
      </c>
      <c r="F3372" s="2">
        <f t="shared" si="581"/>
        <v>2020</v>
      </c>
      <c r="G3372" s="2">
        <f t="shared" si="582"/>
        <v>6</v>
      </c>
      <c r="H3372" s="2">
        <f t="shared" si="583"/>
        <v>1</v>
      </c>
      <c r="I3372" s="2" t="str">
        <f t="shared" si="584"/>
        <v>Junio</v>
      </c>
      <c r="L3372" s="2" t="str">
        <f t="shared" si="593"/>
        <v>ExternoInversión extranjera directa y colombiana en el exterior según actividad económicaTrimestral4401244075</v>
      </c>
    </row>
    <row r="3373" spans="1:12" ht="15.95" customHeight="1" x14ac:dyDescent="0.2">
      <c r="A3373" s="2" t="s">
        <v>19</v>
      </c>
      <c r="B3373" s="2" t="s">
        <v>44</v>
      </c>
      <c r="C3373" s="2" t="s">
        <v>4</v>
      </c>
      <c r="D3373" s="4">
        <v>44012</v>
      </c>
      <c r="E3373" s="4">
        <v>44075</v>
      </c>
      <c r="F3373" s="2">
        <f t="shared" si="581"/>
        <v>2020</v>
      </c>
      <c r="G3373" s="2">
        <f t="shared" si="582"/>
        <v>9</v>
      </c>
      <c r="H3373" s="2">
        <f t="shared" si="583"/>
        <v>1</v>
      </c>
      <c r="I3373" s="2" t="str">
        <f t="shared" si="584"/>
        <v>Septiembre</v>
      </c>
      <c r="L3373" s="2" t="str">
        <f t="shared" si="593"/>
        <v>ExternoInversión extranjera directa y colombiana en el exterior según actividad económicaTrimestral4410444166</v>
      </c>
    </row>
    <row r="3374" spans="1:12" ht="15.95" customHeight="1" x14ac:dyDescent="0.2">
      <c r="A3374" s="2" t="s">
        <v>19</v>
      </c>
      <c r="B3374" s="2" t="s">
        <v>44</v>
      </c>
      <c r="C3374" s="2" t="s">
        <v>4</v>
      </c>
      <c r="D3374" s="4">
        <v>44104</v>
      </c>
      <c r="E3374" s="4">
        <v>44166</v>
      </c>
      <c r="F3374" s="2">
        <f t="shared" si="581"/>
        <v>2020</v>
      </c>
      <c r="G3374" s="2">
        <f t="shared" si="582"/>
        <v>12</v>
      </c>
      <c r="H3374" s="2">
        <f t="shared" si="583"/>
        <v>1</v>
      </c>
      <c r="I3374" s="2" t="str">
        <f t="shared" si="584"/>
        <v>Diciembre</v>
      </c>
      <c r="L3374" s="2" t="str">
        <f t="shared" si="593"/>
        <v>ExternoInversión extranjera directa y colombiana en el exterior según actividad económicaTrimestral4419644256</v>
      </c>
    </row>
    <row r="3375" spans="1:12" ht="15.95" customHeight="1" x14ac:dyDescent="0.2">
      <c r="A3375" s="2" t="s">
        <v>19</v>
      </c>
      <c r="B3375" s="2" t="s">
        <v>44</v>
      </c>
      <c r="C3375" s="2" t="s">
        <v>4</v>
      </c>
      <c r="D3375" s="4">
        <v>44196</v>
      </c>
      <c r="E3375" s="4">
        <v>44256</v>
      </c>
      <c r="F3375" s="2">
        <f t="shared" si="581"/>
        <v>2021</v>
      </c>
      <c r="G3375" s="2">
        <f t="shared" si="582"/>
        <v>3</v>
      </c>
      <c r="H3375" s="2">
        <f t="shared" si="583"/>
        <v>1</v>
      </c>
      <c r="I3375" s="2" t="str">
        <f t="shared" si="584"/>
        <v>Marzo</v>
      </c>
      <c r="L3375" s="2" t="str">
        <f t="shared" si="593"/>
        <v>ExternoInversión extranjera directa y colombiana en el exterior según actividad económicaTrimestral4428644348</v>
      </c>
    </row>
    <row r="3376" spans="1:12" ht="15.95" customHeight="1" x14ac:dyDescent="0.2">
      <c r="A3376" s="2" t="s">
        <v>19</v>
      </c>
      <c r="B3376" s="2" t="s">
        <v>44</v>
      </c>
      <c r="C3376" s="2" t="s">
        <v>4</v>
      </c>
      <c r="D3376" s="4">
        <v>44286</v>
      </c>
      <c r="E3376" s="4">
        <v>44348</v>
      </c>
      <c r="F3376" s="2">
        <f t="shared" si="581"/>
        <v>2021</v>
      </c>
      <c r="G3376" s="2">
        <f t="shared" si="582"/>
        <v>6</v>
      </c>
      <c r="H3376" s="2">
        <f t="shared" si="583"/>
        <v>1</v>
      </c>
      <c r="I3376" s="2" t="str">
        <f t="shared" si="584"/>
        <v>Junio</v>
      </c>
      <c r="L3376" s="2" t="str">
        <f t="shared" si="593"/>
        <v>ExternoInversión extranjera directa y colombiana en el exterior según actividad económicaTrimestral4437744440</v>
      </c>
    </row>
    <row r="3377" spans="1:12" ht="15.95" customHeight="1" x14ac:dyDescent="0.2">
      <c r="A3377" s="2" t="s">
        <v>19</v>
      </c>
      <c r="B3377" s="2" t="s">
        <v>44</v>
      </c>
      <c r="C3377" s="2" t="s">
        <v>4</v>
      </c>
      <c r="D3377" s="4">
        <v>44377</v>
      </c>
      <c r="E3377" s="4">
        <v>44440</v>
      </c>
      <c r="F3377" s="2">
        <f t="shared" si="581"/>
        <v>2021</v>
      </c>
      <c r="G3377" s="2">
        <f t="shared" si="582"/>
        <v>9</v>
      </c>
      <c r="H3377" s="2">
        <f t="shared" si="583"/>
        <v>1</v>
      </c>
      <c r="I3377" s="2" t="str">
        <f t="shared" si="584"/>
        <v>Septiembre</v>
      </c>
      <c r="L3377" s="2" t="str">
        <f t="shared" si="593"/>
        <v>ExternoInversión extranjera directa y colombiana en el exterior según actividad económicaTrimestral4446944531</v>
      </c>
    </row>
    <row r="3378" spans="1:12" ht="15.95" customHeight="1" x14ac:dyDescent="0.2">
      <c r="A3378" s="2" t="s">
        <v>19</v>
      </c>
      <c r="B3378" s="2" t="s">
        <v>44</v>
      </c>
      <c r="C3378" s="2" t="s">
        <v>4</v>
      </c>
      <c r="D3378" s="4">
        <v>44469</v>
      </c>
      <c r="E3378" s="4">
        <v>44531</v>
      </c>
      <c r="F3378" s="2">
        <f t="shared" si="581"/>
        <v>2021</v>
      </c>
      <c r="G3378" s="2">
        <f t="shared" si="582"/>
        <v>12</v>
      </c>
      <c r="H3378" s="2">
        <f t="shared" si="583"/>
        <v>1</v>
      </c>
      <c r="I3378" s="2" t="str">
        <f t="shared" si="584"/>
        <v>Diciembre</v>
      </c>
      <c r="L3378" s="2" t="str">
        <f t="shared" si="593"/>
        <v>ExternoInversión extranjera directa y colombiana en el exterior según actividad económicaTrimestral4456144621</v>
      </c>
    </row>
    <row r="3379" spans="1:12" ht="15.95" customHeight="1" x14ac:dyDescent="0.2">
      <c r="A3379" s="2" t="s">
        <v>19</v>
      </c>
      <c r="B3379" s="2" t="s">
        <v>44</v>
      </c>
      <c r="C3379" s="2" t="s">
        <v>4</v>
      </c>
      <c r="D3379" s="4">
        <v>44561</v>
      </c>
      <c r="E3379" s="4">
        <v>44621</v>
      </c>
      <c r="F3379" s="2">
        <f t="shared" si="581"/>
        <v>2022</v>
      </c>
      <c r="G3379" s="2">
        <f t="shared" si="582"/>
        <v>3</v>
      </c>
      <c r="H3379" s="2">
        <f t="shared" si="583"/>
        <v>1</v>
      </c>
      <c r="I3379" s="2" t="str">
        <f t="shared" si="584"/>
        <v>Marzo</v>
      </c>
      <c r="L3379" s="2" t="str">
        <f t="shared" si="593"/>
        <v>ExternoInversión extranjera directa y colombiana en el exterior según actividad económicaTrimestral4465144713</v>
      </c>
    </row>
    <row r="3380" spans="1:12" ht="15.95" customHeight="1" x14ac:dyDescent="0.2">
      <c r="A3380" s="2" t="s">
        <v>19</v>
      </c>
      <c r="B3380" s="2" t="s">
        <v>44</v>
      </c>
      <c r="C3380" s="2" t="s">
        <v>4</v>
      </c>
      <c r="D3380" s="4">
        <v>44651</v>
      </c>
      <c r="E3380" s="4">
        <v>44713</v>
      </c>
      <c r="F3380" s="2">
        <f t="shared" si="581"/>
        <v>2022</v>
      </c>
      <c r="G3380" s="2">
        <f t="shared" si="582"/>
        <v>6</v>
      </c>
      <c r="H3380" s="2">
        <f t="shared" si="583"/>
        <v>1</v>
      </c>
      <c r="I3380" s="2" t="str">
        <f t="shared" si="584"/>
        <v>Junio</v>
      </c>
      <c r="L3380" s="2" t="str">
        <f t="shared" si="593"/>
        <v>ExternoInversión extranjera directa y colombiana en el exterior según actividad económicaTrimestral4474244805</v>
      </c>
    </row>
    <row r="3381" spans="1:12" ht="15.95" customHeight="1" x14ac:dyDescent="0.2">
      <c r="A3381" s="2" t="s">
        <v>19</v>
      </c>
      <c r="B3381" s="2" t="s">
        <v>44</v>
      </c>
      <c r="C3381" s="2" t="s">
        <v>4</v>
      </c>
      <c r="D3381" s="4">
        <v>44742</v>
      </c>
      <c r="E3381" s="4">
        <v>44805</v>
      </c>
      <c r="F3381" s="2">
        <f t="shared" si="581"/>
        <v>2022</v>
      </c>
      <c r="G3381" s="2">
        <f t="shared" si="582"/>
        <v>9</v>
      </c>
      <c r="H3381" s="2">
        <f t="shared" si="583"/>
        <v>1</v>
      </c>
      <c r="I3381" s="2" t="str">
        <f t="shared" si="584"/>
        <v>Septiembre</v>
      </c>
      <c r="L3381" s="2" t="str">
        <f t="shared" si="593"/>
        <v>ExternoInversión extranjera directa y colombiana en el exterior según actividad económicaTrimestral4483444896</v>
      </c>
    </row>
    <row r="3382" spans="1:12" ht="15.95" customHeight="1" x14ac:dyDescent="0.2">
      <c r="A3382" s="2" t="s">
        <v>19</v>
      </c>
      <c r="B3382" s="2" t="s">
        <v>44</v>
      </c>
      <c r="C3382" s="2" t="s">
        <v>4</v>
      </c>
      <c r="D3382" s="4">
        <v>44834</v>
      </c>
      <c r="E3382" s="4">
        <v>44896</v>
      </c>
      <c r="F3382" s="2">
        <f t="shared" si="581"/>
        <v>2022</v>
      </c>
      <c r="G3382" s="2">
        <f t="shared" si="582"/>
        <v>12</v>
      </c>
      <c r="H3382" s="2">
        <f t="shared" si="583"/>
        <v>1</v>
      </c>
      <c r="I3382" s="2" t="str">
        <f t="shared" si="584"/>
        <v>Diciembre</v>
      </c>
      <c r="L3382" s="2" t="str">
        <f t="shared" si="593"/>
        <v>ExternoInversión extranjera directa y colombiana en el exterior según actividad económicaTrimestral4492644986</v>
      </c>
    </row>
    <row r="3383" spans="1:12" ht="15.95" customHeight="1" x14ac:dyDescent="0.2">
      <c r="A3383" s="2" t="s">
        <v>19</v>
      </c>
      <c r="B3383" s="2" t="s">
        <v>44</v>
      </c>
      <c r="C3383" s="2" t="s">
        <v>4</v>
      </c>
      <c r="D3383" s="4">
        <v>44926</v>
      </c>
      <c r="E3383" s="4">
        <v>44986</v>
      </c>
      <c r="F3383" s="2">
        <f t="shared" si="581"/>
        <v>2023</v>
      </c>
      <c r="G3383" s="2">
        <f t="shared" si="582"/>
        <v>3</v>
      </c>
      <c r="H3383" s="2">
        <f t="shared" si="583"/>
        <v>1</v>
      </c>
      <c r="I3383" s="2" t="str">
        <f t="shared" si="584"/>
        <v>Marzo</v>
      </c>
      <c r="L3383" s="2" t="str">
        <f t="shared" si="593"/>
        <v>ExternoInversión extranjera directa y colombiana en el exterior según actividad económicaTrimestral4501645078</v>
      </c>
    </row>
    <row r="3384" spans="1:12" ht="15.95" customHeight="1" x14ac:dyDescent="0.2">
      <c r="A3384" s="7" t="s">
        <v>19</v>
      </c>
      <c r="B3384" s="7" t="s">
        <v>44</v>
      </c>
      <c r="C3384" s="7" t="s">
        <v>4</v>
      </c>
      <c r="D3384" s="3">
        <v>45016</v>
      </c>
      <c r="E3384" s="3">
        <v>45078</v>
      </c>
      <c r="F3384" s="2">
        <f t="shared" si="581"/>
        <v>2023</v>
      </c>
      <c r="G3384" s="2">
        <f t="shared" si="582"/>
        <v>6</v>
      </c>
      <c r="H3384" s="2">
        <f t="shared" si="583"/>
        <v>1</v>
      </c>
      <c r="I3384" s="2" t="str">
        <f t="shared" si="584"/>
        <v>Junio</v>
      </c>
      <c r="L3384" s="2" t="str">
        <f t="shared" si="593"/>
        <v>ExternoInversión extranjera directa y colombiana en el exterior según actividad económicaTrimestral4510745170</v>
      </c>
    </row>
    <row r="3385" spans="1:12" ht="15.95" customHeight="1" x14ac:dyDescent="0.2">
      <c r="A3385" s="7" t="s">
        <v>19</v>
      </c>
      <c r="B3385" s="7" t="s">
        <v>44</v>
      </c>
      <c r="C3385" s="7" t="s">
        <v>4</v>
      </c>
      <c r="D3385" s="3">
        <v>45107</v>
      </c>
      <c r="E3385" s="3">
        <v>45170</v>
      </c>
      <c r="F3385" s="2">
        <f t="shared" si="581"/>
        <v>2023</v>
      </c>
      <c r="G3385" s="2">
        <f t="shared" si="582"/>
        <v>9</v>
      </c>
      <c r="H3385" s="2">
        <f t="shared" si="583"/>
        <v>1</v>
      </c>
      <c r="I3385" s="2" t="str">
        <f t="shared" si="584"/>
        <v>Septiembre</v>
      </c>
      <c r="L3385" s="2" t="str">
        <f t="shared" si="593"/>
        <v>ExternoInversión extranjera directa y colombiana en el exterior según actividad económicaTrimestral4519945261</v>
      </c>
    </row>
    <row r="3386" spans="1:12" ht="15.95" customHeight="1" x14ac:dyDescent="0.2">
      <c r="A3386" s="7" t="s">
        <v>19</v>
      </c>
      <c r="B3386" s="7" t="s">
        <v>44</v>
      </c>
      <c r="C3386" s="7" t="s">
        <v>4</v>
      </c>
      <c r="D3386" s="3">
        <v>45199</v>
      </c>
      <c r="E3386" s="3">
        <v>45261</v>
      </c>
      <c r="F3386" s="2">
        <f t="shared" si="581"/>
        <v>2023</v>
      </c>
      <c r="G3386" s="2">
        <f t="shared" si="582"/>
        <v>12</v>
      </c>
      <c r="H3386" s="2">
        <f t="shared" si="583"/>
        <v>1</v>
      </c>
      <c r="I3386" s="2" t="str">
        <f t="shared" si="584"/>
        <v>Diciembre</v>
      </c>
      <c r="L3386" s="2" t="str">
        <f t="shared" si="593"/>
        <v>ExternoInversión extranjera directa y colombiana en el exterior según actividad económicaTrimestral4529145352</v>
      </c>
    </row>
    <row r="3387" spans="1:12" ht="15.95" customHeight="1" x14ac:dyDescent="0.2">
      <c r="A3387" s="7" t="s">
        <v>19</v>
      </c>
      <c r="B3387" s="7" t="s">
        <v>44</v>
      </c>
      <c r="C3387" s="7" t="s">
        <v>4</v>
      </c>
      <c r="D3387" s="3">
        <v>45291</v>
      </c>
      <c r="E3387" s="3">
        <v>45352</v>
      </c>
      <c r="F3387" s="2">
        <f t="shared" si="581"/>
        <v>2024</v>
      </c>
      <c r="G3387" s="2">
        <f t="shared" si="582"/>
        <v>3</v>
      </c>
      <c r="H3387" s="2">
        <f t="shared" si="583"/>
        <v>1</v>
      </c>
      <c r="I3387" s="2" t="str">
        <f t="shared" si="584"/>
        <v>Marzo</v>
      </c>
      <c r="L3387" s="2" t="str">
        <f t="shared" si="593"/>
        <v>ExternoInversión extranjera directa y colombiana en el exterior según actividad económicaTrimestral4538245447</v>
      </c>
    </row>
    <row r="3388" spans="1:12" ht="15.95" customHeight="1" x14ac:dyDescent="0.2">
      <c r="A3388" s="7" t="s">
        <v>19</v>
      </c>
      <c r="B3388" s="7" t="s">
        <v>44</v>
      </c>
      <c r="C3388" s="7" t="s">
        <v>4</v>
      </c>
      <c r="D3388" s="3">
        <v>45382</v>
      </c>
      <c r="E3388" s="3">
        <v>45447</v>
      </c>
      <c r="F3388" s="2">
        <f t="shared" si="581"/>
        <v>2024</v>
      </c>
      <c r="G3388" s="2">
        <f t="shared" si="582"/>
        <v>6</v>
      </c>
      <c r="H3388" s="2">
        <f t="shared" si="583"/>
        <v>4</v>
      </c>
      <c r="I3388" s="2" t="str">
        <f t="shared" si="584"/>
        <v>Junio</v>
      </c>
      <c r="L3388" s="2" t="str">
        <f>CONCATENATE(A3392,B3392,C3392,D3392,E3392,)</f>
        <v>ExternoPosición de inversión internacionalTrimestral4209442185</v>
      </c>
    </row>
    <row r="3389" spans="1:12" ht="15.95" customHeight="1" x14ac:dyDescent="0.2">
      <c r="A3389" s="7" t="s">
        <v>19</v>
      </c>
      <c r="B3389" s="7" t="s">
        <v>44</v>
      </c>
      <c r="C3389" s="7" t="s">
        <v>4</v>
      </c>
      <c r="D3389" s="3">
        <v>45473</v>
      </c>
      <c r="E3389" s="3">
        <v>45537</v>
      </c>
      <c r="F3389" s="2">
        <f t="shared" si="581"/>
        <v>2024</v>
      </c>
      <c r="G3389" s="2">
        <f t="shared" si="582"/>
        <v>9</v>
      </c>
      <c r="H3389" s="2">
        <f t="shared" si="583"/>
        <v>2</v>
      </c>
      <c r="I3389" s="2" t="str">
        <f t="shared" si="584"/>
        <v>Septiembre</v>
      </c>
      <c r="L3389" s="2" t="str">
        <f t="shared" ref="L3389:L3391" si="594">CONCATENATE(A3393,B3393,C3393,D3393,E3393,)</f>
        <v>ExternoPosición de inversión internacionalTrimestral4218542277</v>
      </c>
    </row>
    <row r="3390" spans="1:12" ht="15.95" customHeight="1" x14ac:dyDescent="0.2">
      <c r="A3390" s="7" t="s">
        <v>19</v>
      </c>
      <c r="B3390" s="7" t="s">
        <v>44</v>
      </c>
      <c r="C3390" s="7" t="s">
        <v>4</v>
      </c>
      <c r="D3390" s="3">
        <v>45565</v>
      </c>
      <c r="E3390" s="3">
        <v>45628</v>
      </c>
      <c r="F3390" s="2">
        <f t="shared" ref="F3390" si="595">YEAR(E3390)</f>
        <v>2024</v>
      </c>
      <c r="G3390" s="2">
        <f t="shared" ref="G3390" si="596">MONTH(E3390)</f>
        <v>12</v>
      </c>
      <c r="H3390" s="2">
        <f t="shared" ref="H3390" si="597">DAY(E3390)</f>
        <v>2</v>
      </c>
      <c r="I3390" s="2" t="str">
        <f t="shared" ref="I3390" si="598">CHOOSE(G3390,"Enero","Febrero","Marzo","Abril","Mayo","Junio","Julio","Agosto","Septiembre","Octubre","Noviembre","Diciembre")</f>
        <v>Diciembre</v>
      </c>
      <c r="L3390" s="2" t="str">
        <f t="shared" si="594"/>
        <v>ExternoPosición de inversión internacionalTrimestral4227742368</v>
      </c>
    </row>
    <row r="3391" spans="1:12" ht="15.95" customHeight="1" x14ac:dyDescent="0.2">
      <c r="A3391" s="53" t="s">
        <v>19</v>
      </c>
      <c r="B3391" s="53" t="s">
        <v>44</v>
      </c>
      <c r="C3391" s="53" t="s">
        <v>4</v>
      </c>
      <c r="D3391" s="54">
        <v>45657</v>
      </c>
      <c r="E3391" s="54">
        <v>45719</v>
      </c>
      <c r="F3391" s="2">
        <f t="shared" ref="F3391" si="599">YEAR(E3391)</f>
        <v>2025</v>
      </c>
      <c r="G3391" s="2">
        <f t="shared" ref="G3391" si="600">MONTH(E3391)</f>
        <v>3</v>
      </c>
      <c r="H3391" s="2">
        <f t="shared" ref="H3391" si="601">DAY(E3391)</f>
        <v>3</v>
      </c>
      <c r="I3391" s="2" t="str">
        <f t="shared" ref="I3391" si="602">CHOOSE(G3391,"Enero","Febrero","Marzo","Abril","Mayo","Junio","Julio","Agosto","Septiembre","Octubre","Noviembre","Diciembre")</f>
        <v>Marzo</v>
      </c>
      <c r="L3391" s="2" t="str">
        <f t="shared" si="594"/>
        <v>ExternoPosición de inversión internacionalTrimestral4236942460</v>
      </c>
    </row>
    <row r="3392" spans="1:12" ht="15.95" customHeight="1" x14ac:dyDescent="0.2">
      <c r="A3392" s="2" t="s">
        <v>19</v>
      </c>
      <c r="B3392" s="2" t="s">
        <v>5</v>
      </c>
      <c r="C3392" s="2" t="s">
        <v>4</v>
      </c>
      <c r="D3392" s="4">
        <v>42094</v>
      </c>
      <c r="E3392" s="4">
        <v>42185</v>
      </c>
      <c r="F3392" s="2">
        <f t="shared" si="581"/>
        <v>2015</v>
      </c>
      <c r="G3392" s="2">
        <f t="shared" si="582"/>
        <v>6</v>
      </c>
      <c r="H3392" s="2">
        <f t="shared" si="583"/>
        <v>30</v>
      </c>
      <c r="I3392" s="2" t="str">
        <f t="shared" si="584"/>
        <v>Junio</v>
      </c>
      <c r="L3392" s="2" t="str">
        <f t="shared" ref="L3392:L3427" si="603">CONCATENATE(A3393,B3393,C3393,D3393,E3393,)</f>
        <v>ExternoPosición de inversión internacionalTrimestral4218542277</v>
      </c>
    </row>
    <row r="3393" spans="1:12" ht="15.95" customHeight="1" x14ac:dyDescent="0.2">
      <c r="A3393" s="2" t="s">
        <v>19</v>
      </c>
      <c r="B3393" s="2" t="s">
        <v>5</v>
      </c>
      <c r="C3393" s="2" t="s">
        <v>4</v>
      </c>
      <c r="D3393" s="4">
        <v>42185</v>
      </c>
      <c r="E3393" s="4">
        <v>42277</v>
      </c>
      <c r="F3393" s="2">
        <f t="shared" si="581"/>
        <v>2015</v>
      </c>
      <c r="G3393" s="2">
        <f t="shared" si="582"/>
        <v>9</v>
      </c>
      <c r="H3393" s="2">
        <f t="shared" si="583"/>
        <v>30</v>
      </c>
      <c r="I3393" s="2" t="str">
        <f t="shared" si="584"/>
        <v>Septiembre</v>
      </c>
      <c r="L3393" s="2" t="str">
        <f t="shared" si="603"/>
        <v>ExternoPosición de inversión internacionalTrimestral4227742368</v>
      </c>
    </row>
    <row r="3394" spans="1:12" ht="15.95" customHeight="1" x14ac:dyDescent="0.2">
      <c r="A3394" s="2" t="s">
        <v>19</v>
      </c>
      <c r="B3394" s="2" t="s">
        <v>5</v>
      </c>
      <c r="C3394" s="2" t="s">
        <v>4</v>
      </c>
      <c r="D3394" s="4">
        <v>42277</v>
      </c>
      <c r="E3394" s="4">
        <v>42368</v>
      </c>
      <c r="F3394" s="2">
        <f t="shared" si="581"/>
        <v>2015</v>
      </c>
      <c r="G3394" s="2">
        <f t="shared" si="582"/>
        <v>12</v>
      </c>
      <c r="H3394" s="2">
        <f t="shared" si="583"/>
        <v>30</v>
      </c>
      <c r="I3394" s="2" t="str">
        <f t="shared" si="584"/>
        <v>Diciembre</v>
      </c>
      <c r="L3394" s="2" t="str">
        <f t="shared" si="603"/>
        <v>ExternoPosición de inversión internacionalTrimestral4236942460</v>
      </c>
    </row>
    <row r="3395" spans="1:12" ht="15.95" customHeight="1" x14ac:dyDescent="0.2">
      <c r="A3395" s="2" t="s">
        <v>19</v>
      </c>
      <c r="B3395" s="2" t="s">
        <v>5</v>
      </c>
      <c r="C3395" s="2" t="s">
        <v>4</v>
      </c>
      <c r="D3395" s="4">
        <v>42369</v>
      </c>
      <c r="E3395" s="4">
        <v>42460</v>
      </c>
      <c r="F3395" s="2">
        <f t="shared" si="581"/>
        <v>2016</v>
      </c>
      <c r="G3395" s="2">
        <f t="shared" si="582"/>
        <v>3</v>
      </c>
      <c r="H3395" s="2">
        <f t="shared" si="583"/>
        <v>31</v>
      </c>
      <c r="I3395" s="2" t="str">
        <f t="shared" si="584"/>
        <v>Marzo</v>
      </c>
      <c r="L3395" s="2" t="str">
        <f t="shared" si="603"/>
        <v>ExternoPosición de inversión internacionalTrimestral4246042551</v>
      </c>
    </row>
    <row r="3396" spans="1:12" ht="15.95" customHeight="1" x14ac:dyDescent="0.2">
      <c r="A3396" s="2" t="s">
        <v>19</v>
      </c>
      <c r="B3396" s="2" t="s">
        <v>5</v>
      </c>
      <c r="C3396" s="2" t="s">
        <v>4</v>
      </c>
      <c r="D3396" s="4">
        <v>42460</v>
      </c>
      <c r="E3396" s="4">
        <v>42551</v>
      </c>
      <c r="F3396" s="2">
        <f t="shared" si="581"/>
        <v>2016</v>
      </c>
      <c r="G3396" s="2">
        <f t="shared" si="582"/>
        <v>6</v>
      </c>
      <c r="H3396" s="2">
        <f t="shared" si="583"/>
        <v>30</v>
      </c>
      <c r="I3396" s="2" t="str">
        <f t="shared" si="584"/>
        <v>Junio</v>
      </c>
      <c r="L3396" s="2" t="str">
        <f t="shared" si="603"/>
        <v>ExternoPosición de inversión internacionalTrimestral4255142643</v>
      </c>
    </row>
    <row r="3397" spans="1:12" s="7" customFormat="1" ht="15.95" customHeight="1" x14ac:dyDescent="0.2">
      <c r="A3397" s="2" t="s">
        <v>19</v>
      </c>
      <c r="B3397" s="2" t="s">
        <v>5</v>
      </c>
      <c r="C3397" s="2" t="s">
        <v>4</v>
      </c>
      <c r="D3397" s="4">
        <v>42551</v>
      </c>
      <c r="E3397" s="4">
        <v>42643</v>
      </c>
      <c r="F3397" s="2">
        <f t="shared" si="581"/>
        <v>2016</v>
      </c>
      <c r="G3397" s="2">
        <f t="shared" si="582"/>
        <v>9</v>
      </c>
      <c r="H3397" s="2">
        <f t="shared" si="583"/>
        <v>30</v>
      </c>
      <c r="I3397" s="2" t="str">
        <f t="shared" si="584"/>
        <v>Septiembre</v>
      </c>
      <c r="L3397" s="2" t="str">
        <f t="shared" si="603"/>
        <v>ExternoPosición de inversión internacionalTrimestral4264342734</v>
      </c>
    </row>
    <row r="3398" spans="1:12" s="7" customFormat="1" ht="15.95" customHeight="1" x14ac:dyDescent="0.2">
      <c r="A3398" s="2" t="s">
        <v>19</v>
      </c>
      <c r="B3398" s="2" t="s">
        <v>5</v>
      </c>
      <c r="C3398" s="2" t="s">
        <v>4</v>
      </c>
      <c r="D3398" s="4">
        <v>42643</v>
      </c>
      <c r="E3398" s="4">
        <v>42734</v>
      </c>
      <c r="F3398" s="2">
        <f t="shared" si="581"/>
        <v>2016</v>
      </c>
      <c r="G3398" s="2">
        <f t="shared" si="582"/>
        <v>12</v>
      </c>
      <c r="H3398" s="2">
        <f t="shared" si="583"/>
        <v>30</v>
      </c>
      <c r="I3398" s="2" t="str">
        <f t="shared" si="584"/>
        <v>Diciembre</v>
      </c>
      <c r="L3398" s="2" t="str">
        <f t="shared" si="603"/>
        <v>ExternoPosición de inversión internacionalTrimestral4273542825</v>
      </c>
    </row>
    <row r="3399" spans="1:12" s="7" customFormat="1" ht="15.95" customHeight="1" x14ac:dyDescent="0.2">
      <c r="A3399" s="2" t="s">
        <v>19</v>
      </c>
      <c r="B3399" s="2" t="s">
        <v>5</v>
      </c>
      <c r="C3399" s="2" t="s">
        <v>4</v>
      </c>
      <c r="D3399" s="4">
        <v>42735</v>
      </c>
      <c r="E3399" s="4">
        <v>42825</v>
      </c>
      <c r="F3399" s="2">
        <f t="shared" si="581"/>
        <v>2017</v>
      </c>
      <c r="G3399" s="2">
        <f t="shared" si="582"/>
        <v>3</v>
      </c>
      <c r="H3399" s="2">
        <f t="shared" si="583"/>
        <v>31</v>
      </c>
      <c r="I3399" s="2" t="str">
        <f t="shared" si="584"/>
        <v>Marzo</v>
      </c>
      <c r="L3399" s="2" t="str">
        <f t="shared" si="603"/>
        <v>ExternoPosición de inversión internacionalTrimestral4282542916</v>
      </c>
    </row>
    <row r="3400" spans="1:12" s="7" customFormat="1" ht="15.95" customHeight="1" x14ac:dyDescent="0.2">
      <c r="A3400" s="2" t="s">
        <v>19</v>
      </c>
      <c r="B3400" s="2" t="s">
        <v>5</v>
      </c>
      <c r="C3400" s="2" t="s">
        <v>4</v>
      </c>
      <c r="D3400" s="4">
        <v>42825</v>
      </c>
      <c r="E3400" s="4">
        <v>42916</v>
      </c>
      <c r="F3400" s="2">
        <f t="shared" si="581"/>
        <v>2017</v>
      </c>
      <c r="G3400" s="2">
        <f t="shared" si="582"/>
        <v>6</v>
      </c>
      <c r="H3400" s="2">
        <f t="shared" si="583"/>
        <v>30</v>
      </c>
      <c r="I3400" s="2" t="str">
        <f t="shared" si="584"/>
        <v>Junio</v>
      </c>
      <c r="L3400" s="2" t="str">
        <f t="shared" si="603"/>
        <v>ExternoPosición de inversión internacionalTrimestral4291643007</v>
      </c>
    </row>
    <row r="3401" spans="1:12" s="7" customFormat="1" ht="15.95" customHeight="1" x14ac:dyDescent="0.2">
      <c r="A3401" s="2" t="s">
        <v>19</v>
      </c>
      <c r="B3401" s="2" t="s">
        <v>5</v>
      </c>
      <c r="C3401" s="2" t="s">
        <v>4</v>
      </c>
      <c r="D3401" s="4">
        <v>42916</v>
      </c>
      <c r="E3401" s="4">
        <v>43007</v>
      </c>
      <c r="F3401" s="2">
        <f t="shared" si="581"/>
        <v>2017</v>
      </c>
      <c r="G3401" s="2">
        <f t="shared" si="582"/>
        <v>9</v>
      </c>
      <c r="H3401" s="2">
        <f t="shared" si="583"/>
        <v>29</v>
      </c>
      <c r="I3401" s="2" t="str">
        <f t="shared" si="584"/>
        <v>Septiembre</v>
      </c>
      <c r="L3401" s="2" t="str">
        <f t="shared" si="603"/>
        <v>ExternoPosición de inversión internacionalTrimestral4300843097</v>
      </c>
    </row>
    <row r="3402" spans="1:12" s="7" customFormat="1" ht="15.95" customHeight="1" x14ac:dyDescent="0.2">
      <c r="A3402" s="2" t="s">
        <v>19</v>
      </c>
      <c r="B3402" s="2" t="s">
        <v>5</v>
      </c>
      <c r="C3402" s="2" t="s">
        <v>4</v>
      </c>
      <c r="D3402" s="4">
        <v>43008</v>
      </c>
      <c r="E3402" s="4">
        <v>43097</v>
      </c>
      <c r="F3402" s="2">
        <f t="shared" si="581"/>
        <v>2017</v>
      </c>
      <c r="G3402" s="2">
        <f t="shared" si="582"/>
        <v>12</v>
      </c>
      <c r="H3402" s="2">
        <f t="shared" si="583"/>
        <v>28</v>
      </c>
      <c r="I3402" s="2" t="str">
        <f t="shared" si="584"/>
        <v>Diciembre</v>
      </c>
      <c r="L3402" s="2" t="str">
        <f t="shared" si="603"/>
        <v>ExternoPosición de inversión internacionalTrimestral4310043160</v>
      </c>
    </row>
    <row r="3403" spans="1:12" s="7" customFormat="1" ht="15.95" customHeight="1" x14ac:dyDescent="0.2">
      <c r="A3403" s="2" t="s">
        <v>19</v>
      </c>
      <c r="B3403" s="2" t="s">
        <v>5</v>
      </c>
      <c r="C3403" s="2" t="s">
        <v>4</v>
      </c>
      <c r="D3403" s="4">
        <v>43100</v>
      </c>
      <c r="E3403" s="4">
        <v>43160</v>
      </c>
      <c r="F3403" s="2">
        <f t="shared" si="581"/>
        <v>2018</v>
      </c>
      <c r="G3403" s="2">
        <f t="shared" si="582"/>
        <v>3</v>
      </c>
      <c r="H3403" s="2">
        <f t="shared" si="583"/>
        <v>1</v>
      </c>
      <c r="I3403" s="2" t="str">
        <f t="shared" si="584"/>
        <v>Marzo</v>
      </c>
      <c r="L3403" s="2" t="str">
        <f t="shared" si="603"/>
        <v>ExternoPosición de inversión internacionalTrimestral4319043252</v>
      </c>
    </row>
    <row r="3404" spans="1:12" s="7" customFormat="1" ht="15.95" customHeight="1" x14ac:dyDescent="0.2">
      <c r="A3404" s="2" t="s">
        <v>19</v>
      </c>
      <c r="B3404" s="2" t="s">
        <v>5</v>
      </c>
      <c r="C3404" s="2" t="s">
        <v>4</v>
      </c>
      <c r="D3404" s="4">
        <v>43190</v>
      </c>
      <c r="E3404" s="4">
        <v>43252</v>
      </c>
      <c r="F3404" s="2">
        <f t="shared" si="581"/>
        <v>2018</v>
      </c>
      <c r="G3404" s="2">
        <f t="shared" si="582"/>
        <v>6</v>
      </c>
      <c r="H3404" s="2">
        <f t="shared" si="583"/>
        <v>1</v>
      </c>
      <c r="I3404" s="2" t="str">
        <f t="shared" si="584"/>
        <v>Junio</v>
      </c>
      <c r="L3404" s="2" t="str">
        <f t="shared" si="603"/>
        <v>ExternoPosición de inversión internacionalTrimestral4328143346</v>
      </c>
    </row>
    <row r="3405" spans="1:12" s="7" customFormat="1" ht="15.95" customHeight="1" x14ac:dyDescent="0.2">
      <c r="A3405" s="2" t="s">
        <v>19</v>
      </c>
      <c r="B3405" s="2" t="s">
        <v>5</v>
      </c>
      <c r="C3405" s="2" t="s">
        <v>4</v>
      </c>
      <c r="D3405" s="4">
        <v>43281</v>
      </c>
      <c r="E3405" s="4">
        <v>43346</v>
      </c>
      <c r="F3405" s="2">
        <f t="shared" si="581"/>
        <v>2018</v>
      </c>
      <c r="G3405" s="2">
        <f t="shared" si="582"/>
        <v>9</v>
      </c>
      <c r="H3405" s="2">
        <f t="shared" si="583"/>
        <v>3</v>
      </c>
      <c r="I3405" s="2" t="str">
        <f t="shared" si="584"/>
        <v>Septiembre</v>
      </c>
      <c r="L3405" s="2" t="str">
        <f t="shared" si="603"/>
        <v>ExternoPosición de inversión internacionalTrimestral4337343437</v>
      </c>
    </row>
    <row r="3406" spans="1:12" s="7" customFormat="1" ht="15.95" customHeight="1" x14ac:dyDescent="0.2">
      <c r="A3406" s="2" t="s">
        <v>19</v>
      </c>
      <c r="B3406" s="2" t="s">
        <v>5</v>
      </c>
      <c r="C3406" s="2" t="s">
        <v>4</v>
      </c>
      <c r="D3406" s="4">
        <v>43373</v>
      </c>
      <c r="E3406" s="4">
        <v>43437</v>
      </c>
      <c r="F3406" s="2">
        <f t="shared" si="581"/>
        <v>2018</v>
      </c>
      <c r="G3406" s="2">
        <f t="shared" si="582"/>
        <v>12</v>
      </c>
      <c r="H3406" s="2">
        <f t="shared" si="583"/>
        <v>3</v>
      </c>
      <c r="I3406" s="2" t="str">
        <f t="shared" si="584"/>
        <v>Diciembre</v>
      </c>
      <c r="L3406" s="2" t="str">
        <f t="shared" si="603"/>
        <v>ExternoPosición de inversión internacionalTrimestral4346543528</v>
      </c>
    </row>
    <row r="3407" spans="1:12" s="7" customFormat="1" ht="15.95" customHeight="1" x14ac:dyDescent="0.2">
      <c r="A3407" s="2" t="s">
        <v>19</v>
      </c>
      <c r="B3407" s="2" t="s">
        <v>5</v>
      </c>
      <c r="C3407" s="2" t="s">
        <v>4</v>
      </c>
      <c r="D3407" s="4">
        <v>43465</v>
      </c>
      <c r="E3407" s="4">
        <v>43528</v>
      </c>
      <c r="F3407" s="2">
        <f t="shared" si="581"/>
        <v>2019</v>
      </c>
      <c r="G3407" s="2">
        <f t="shared" si="582"/>
        <v>3</v>
      </c>
      <c r="H3407" s="2">
        <f t="shared" si="583"/>
        <v>4</v>
      </c>
      <c r="I3407" s="2" t="str">
        <f t="shared" si="584"/>
        <v>Marzo</v>
      </c>
      <c r="L3407" s="2" t="str">
        <f t="shared" si="603"/>
        <v>ExternoPosición de inversión internacionalTrimestral4355543620</v>
      </c>
    </row>
    <row r="3408" spans="1:12" s="7" customFormat="1" ht="15.95" customHeight="1" x14ac:dyDescent="0.2">
      <c r="A3408" s="2" t="s">
        <v>19</v>
      </c>
      <c r="B3408" s="2" t="s">
        <v>5</v>
      </c>
      <c r="C3408" s="2" t="s">
        <v>4</v>
      </c>
      <c r="D3408" s="4">
        <v>43555</v>
      </c>
      <c r="E3408" s="4">
        <v>43620</v>
      </c>
      <c r="F3408" s="2">
        <f t="shared" si="581"/>
        <v>2019</v>
      </c>
      <c r="G3408" s="2">
        <f t="shared" si="582"/>
        <v>6</v>
      </c>
      <c r="H3408" s="2">
        <f t="shared" si="583"/>
        <v>4</v>
      </c>
      <c r="I3408" s="2" t="str">
        <f t="shared" si="584"/>
        <v>Junio</v>
      </c>
      <c r="L3408" s="2" t="str">
        <f t="shared" si="603"/>
        <v>ExternoPosición de inversión internacionalTrimestral4364643710</v>
      </c>
    </row>
    <row r="3409" spans="1:12" s="7" customFormat="1" ht="15.95" customHeight="1" x14ac:dyDescent="0.2">
      <c r="A3409" s="2" t="s">
        <v>19</v>
      </c>
      <c r="B3409" s="2" t="s">
        <v>5</v>
      </c>
      <c r="C3409" s="2" t="s">
        <v>4</v>
      </c>
      <c r="D3409" s="4">
        <v>43646</v>
      </c>
      <c r="E3409" s="4">
        <v>43710</v>
      </c>
      <c r="F3409" s="2">
        <f t="shared" si="581"/>
        <v>2019</v>
      </c>
      <c r="G3409" s="2">
        <f t="shared" si="582"/>
        <v>9</v>
      </c>
      <c r="H3409" s="2">
        <f t="shared" si="583"/>
        <v>2</v>
      </c>
      <c r="I3409" s="2" t="str">
        <f t="shared" si="584"/>
        <v>Septiembre</v>
      </c>
      <c r="L3409" s="2" t="str">
        <f t="shared" si="603"/>
        <v>ExternoPosición de inversión internacionalTrimestral4373843801</v>
      </c>
    </row>
    <row r="3410" spans="1:12" s="7" customFormat="1" ht="15.95" customHeight="1" x14ac:dyDescent="0.2">
      <c r="A3410" s="2" t="s">
        <v>19</v>
      </c>
      <c r="B3410" s="2" t="s">
        <v>5</v>
      </c>
      <c r="C3410" s="2" t="s">
        <v>4</v>
      </c>
      <c r="D3410" s="4">
        <v>43738</v>
      </c>
      <c r="E3410" s="4">
        <v>43801</v>
      </c>
      <c r="F3410" s="2">
        <f t="shared" si="581"/>
        <v>2019</v>
      </c>
      <c r="G3410" s="2">
        <f t="shared" si="582"/>
        <v>12</v>
      </c>
      <c r="H3410" s="2">
        <f t="shared" si="583"/>
        <v>2</v>
      </c>
      <c r="I3410" s="2" t="str">
        <f t="shared" si="584"/>
        <v>Diciembre</v>
      </c>
      <c r="L3410" s="2" t="str">
        <f t="shared" si="603"/>
        <v>ExternoPosición de inversión internacionalTrimestral4383043892</v>
      </c>
    </row>
    <row r="3411" spans="1:12" s="7" customFormat="1" ht="15.95" customHeight="1" x14ac:dyDescent="0.2">
      <c r="A3411" s="2" t="s">
        <v>19</v>
      </c>
      <c r="B3411" s="2" t="s">
        <v>5</v>
      </c>
      <c r="C3411" s="2" t="s">
        <v>4</v>
      </c>
      <c r="D3411" s="4">
        <v>43830</v>
      </c>
      <c r="E3411" s="4">
        <v>43892</v>
      </c>
      <c r="F3411" s="2">
        <f t="shared" si="581"/>
        <v>2020</v>
      </c>
      <c r="G3411" s="2">
        <f t="shared" si="582"/>
        <v>3</v>
      </c>
      <c r="H3411" s="2">
        <f t="shared" si="583"/>
        <v>2</v>
      </c>
      <c r="I3411" s="2" t="str">
        <f t="shared" si="584"/>
        <v>Marzo</v>
      </c>
      <c r="L3411" s="2" t="str">
        <f t="shared" si="603"/>
        <v>ExternoPosición de inversión internacionalTrimestral4392143983</v>
      </c>
    </row>
    <row r="3412" spans="1:12" s="7" customFormat="1" ht="15.95" customHeight="1" x14ac:dyDescent="0.2">
      <c r="A3412" s="2" t="s">
        <v>19</v>
      </c>
      <c r="B3412" s="2" t="s">
        <v>5</v>
      </c>
      <c r="C3412" s="2" t="s">
        <v>4</v>
      </c>
      <c r="D3412" s="4">
        <v>43921</v>
      </c>
      <c r="E3412" s="4">
        <v>43983</v>
      </c>
      <c r="F3412" s="2">
        <f t="shared" si="581"/>
        <v>2020</v>
      </c>
      <c r="G3412" s="2">
        <f t="shared" si="582"/>
        <v>6</v>
      </c>
      <c r="H3412" s="2">
        <f t="shared" si="583"/>
        <v>1</v>
      </c>
      <c r="I3412" s="2" t="str">
        <f t="shared" si="584"/>
        <v>Junio</v>
      </c>
      <c r="L3412" s="2" t="str">
        <f t="shared" si="603"/>
        <v>ExternoPosición de inversión internacionalTrimestral4401244075</v>
      </c>
    </row>
    <row r="3413" spans="1:12" s="7" customFormat="1" ht="15.95" customHeight="1" x14ac:dyDescent="0.2">
      <c r="A3413" s="2" t="s">
        <v>19</v>
      </c>
      <c r="B3413" s="2" t="s">
        <v>5</v>
      </c>
      <c r="C3413" s="2" t="s">
        <v>4</v>
      </c>
      <c r="D3413" s="4">
        <v>44012</v>
      </c>
      <c r="E3413" s="4">
        <v>44075</v>
      </c>
      <c r="F3413" s="2">
        <f t="shared" si="581"/>
        <v>2020</v>
      </c>
      <c r="G3413" s="2">
        <f t="shared" si="582"/>
        <v>9</v>
      </c>
      <c r="H3413" s="2">
        <f t="shared" si="583"/>
        <v>1</v>
      </c>
      <c r="I3413" s="2" t="str">
        <f t="shared" si="584"/>
        <v>Septiembre</v>
      </c>
      <c r="L3413" s="2" t="str">
        <f t="shared" si="603"/>
        <v>ExternoPosición de inversión internacionalTrimestral4410444166</v>
      </c>
    </row>
    <row r="3414" spans="1:12" s="7" customFormat="1" ht="15.95" customHeight="1" x14ac:dyDescent="0.2">
      <c r="A3414" s="2" t="s">
        <v>19</v>
      </c>
      <c r="B3414" s="2" t="s">
        <v>5</v>
      </c>
      <c r="C3414" s="2" t="s">
        <v>4</v>
      </c>
      <c r="D3414" s="4">
        <v>44104</v>
      </c>
      <c r="E3414" s="4">
        <v>44166</v>
      </c>
      <c r="F3414" s="2">
        <f t="shared" si="581"/>
        <v>2020</v>
      </c>
      <c r="G3414" s="2">
        <f t="shared" si="582"/>
        <v>12</v>
      </c>
      <c r="H3414" s="2">
        <f t="shared" si="583"/>
        <v>1</v>
      </c>
      <c r="I3414" s="2" t="str">
        <f t="shared" si="584"/>
        <v>Diciembre</v>
      </c>
      <c r="L3414" s="2" t="str">
        <f t="shared" si="603"/>
        <v>ExternoPosición de inversión internacionalTrimestral4419644256</v>
      </c>
    </row>
    <row r="3415" spans="1:12" s="7" customFormat="1" ht="15.95" customHeight="1" x14ac:dyDescent="0.2">
      <c r="A3415" s="2" t="s">
        <v>19</v>
      </c>
      <c r="B3415" s="2" t="s">
        <v>5</v>
      </c>
      <c r="C3415" s="2" t="s">
        <v>4</v>
      </c>
      <c r="D3415" s="4">
        <v>44196</v>
      </c>
      <c r="E3415" s="4">
        <v>44256</v>
      </c>
      <c r="F3415" s="2">
        <f t="shared" ref="F3415:F3480" si="604">YEAR(E3415)</f>
        <v>2021</v>
      </c>
      <c r="G3415" s="2">
        <f t="shared" ref="G3415:G3480" si="605">MONTH(E3415)</f>
        <v>3</v>
      </c>
      <c r="H3415" s="2">
        <f t="shared" ref="H3415:H3480" si="606">DAY(E3415)</f>
        <v>1</v>
      </c>
      <c r="I3415" s="2" t="str">
        <f t="shared" ref="I3415:I3480" si="607">CHOOSE(G3415,"Enero","Febrero","Marzo","Abril","Mayo","Junio","Julio","Agosto","Septiembre","Octubre","Noviembre","Diciembre")</f>
        <v>Marzo</v>
      </c>
      <c r="L3415" s="2" t="str">
        <f t="shared" si="603"/>
        <v>ExternoPosición de inversión internacionalTrimestral4428644348</v>
      </c>
    </row>
    <row r="3416" spans="1:12" s="7" customFormat="1" ht="15.95" customHeight="1" x14ac:dyDescent="0.2">
      <c r="A3416" s="2" t="s">
        <v>19</v>
      </c>
      <c r="B3416" s="2" t="s">
        <v>5</v>
      </c>
      <c r="C3416" s="2" t="s">
        <v>4</v>
      </c>
      <c r="D3416" s="4">
        <v>44286</v>
      </c>
      <c r="E3416" s="4">
        <v>44348</v>
      </c>
      <c r="F3416" s="2">
        <f t="shared" si="604"/>
        <v>2021</v>
      </c>
      <c r="G3416" s="2">
        <f t="shared" si="605"/>
        <v>6</v>
      </c>
      <c r="H3416" s="2">
        <f t="shared" si="606"/>
        <v>1</v>
      </c>
      <c r="I3416" s="2" t="str">
        <f t="shared" si="607"/>
        <v>Junio</v>
      </c>
      <c r="L3416" s="2" t="str">
        <f t="shared" si="603"/>
        <v>ExternoPosición de inversión internacionalTrimestral4437744440</v>
      </c>
    </row>
    <row r="3417" spans="1:12" s="7" customFormat="1" ht="15.95" customHeight="1" x14ac:dyDescent="0.2">
      <c r="A3417" s="2" t="s">
        <v>19</v>
      </c>
      <c r="B3417" s="2" t="s">
        <v>5</v>
      </c>
      <c r="C3417" s="2" t="s">
        <v>4</v>
      </c>
      <c r="D3417" s="4">
        <v>44377</v>
      </c>
      <c r="E3417" s="4">
        <v>44440</v>
      </c>
      <c r="F3417" s="2">
        <f t="shared" si="604"/>
        <v>2021</v>
      </c>
      <c r="G3417" s="2">
        <f t="shared" si="605"/>
        <v>9</v>
      </c>
      <c r="H3417" s="2">
        <f t="shared" si="606"/>
        <v>1</v>
      </c>
      <c r="I3417" s="2" t="str">
        <f t="shared" si="607"/>
        <v>Septiembre</v>
      </c>
      <c r="L3417" s="2" t="str">
        <f t="shared" si="603"/>
        <v>ExternoPosición de inversión internacionalTrimestral4446944531</v>
      </c>
    </row>
    <row r="3418" spans="1:12" s="7" customFormat="1" ht="15.95" customHeight="1" x14ac:dyDescent="0.2">
      <c r="A3418" s="2" t="s">
        <v>19</v>
      </c>
      <c r="B3418" s="2" t="s">
        <v>5</v>
      </c>
      <c r="C3418" s="2" t="s">
        <v>4</v>
      </c>
      <c r="D3418" s="4">
        <v>44469</v>
      </c>
      <c r="E3418" s="4">
        <v>44531</v>
      </c>
      <c r="F3418" s="2">
        <f t="shared" si="604"/>
        <v>2021</v>
      </c>
      <c r="G3418" s="2">
        <f t="shared" si="605"/>
        <v>12</v>
      </c>
      <c r="H3418" s="2">
        <f t="shared" si="606"/>
        <v>1</v>
      </c>
      <c r="I3418" s="2" t="str">
        <f t="shared" si="607"/>
        <v>Diciembre</v>
      </c>
      <c r="L3418" s="2" t="str">
        <f t="shared" si="603"/>
        <v>ExternoPosición de inversión internacionalTrimestral4456144621</v>
      </c>
    </row>
    <row r="3419" spans="1:12" s="7" customFormat="1" ht="15.95" customHeight="1" x14ac:dyDescent="0.2">
      <c r="A3419" s="2" t="s">
        <v>19</v>
      </c>
      <c r="B3419" s="2" t="s">
        <v>5</v>
      </c>
      <c r="C3419" s="2" t="s">
        <v>4</v>
      </c>
      <c r="D3419" s="4">
        <v>44561</v>
      </c>
      <c r="E3419" s="4">
        <v>44621</v>
      </c>
      <c r="F3419" s="2">
        <f t="shared" si="604"/>
        <v>2022</v>
      </c>
      <c r="G3419" s="2">
        <f t="shared" si="605"/>
        <v>3</v>
      </c>
      <c r="H3419" s="2">
        <f t="shared" si="606"/>
        <v>1</v>
      </c>
      <c r="I3419" s="2" t="str">
        <f t="shared" si="607"/>
        <v>Marzo</v>
      </c>
      <c r="L3419" s="2" t="str">
        <f t="shared" si="603"/>
        <v>ExternoPosición de inversión internacionalTrimestral4465144713</v>
      </c>
    </row>
    <row r="3420" spans="1:12" s="7" customFormat="1" ht="15.95" customHeight="1" x14ac:dyDescent="0.2">
      <c r="A3420" s="2" t="s">
        <v>19</v>
      </c>
      <c r="B3420" s="2" t="s">
        <v>5</v>
      </c>
      <c r="C3420" s="2" t="s">
        <v>4</v>
      </c>
      <c r="D3420" s="4">
        <v>44651</v>
      </c>
      <c r="E3420" s="4">
        <v>44713</v>
      </c>
      <c r="F3420" s="2">
        <f t="shared" si="604"/>
        <v>2022</v>
      </c>
      <c r="G3420" s="2">
        <f t="shared" si="605"/>
        <v>6</v>
      </c>
      <c r="H3420" s="2">
        <f t="shared" si="606"/>
        <v>1</v>
      </c>
      <c r="I3420" s="2" t="str">
        <f t="shared" si="607"/>
        <v>Junio</v>
      </c>
      <c r="L3420" s="2" t="str">
        <f t="shared" si="603"/>
        <v>ExternoPosición de inversión internacionalTrimestral4474244805</v>
      </c>
    </row>
    <row r="3421" spans="1:12" s="7" customFormat="1" ht="15.95" customHeight="1" x14ac:dyDescent="0.2">
      <c r="A3421" s="2" t="s">
        <v>19</v>
      </c>
      <c r="B3421" s="2" t="s">
        <v>5</v>
      </c>
      <c r="C3421" s="2" t="s">
        <v>4</v>
      </c>
      <c r="D3421" s="4">
        <v>44742</v>
      </c>
      <c r="E3421" s="4">
        <v>44805</v>
      </c>
      <c r="F3421" s="2">
        <f t="shared" si="604"/>
        <v>2022</v>
      </c>
      <c r="G3421" s="2">
        <f t="shared" si="605"/>
        <v>9</v>
      </c>
      <c r="H3421" s="2">
        <f t="shared" si="606"/>
        <v>1</v>
      </c>
      <c r="I3421" s="2" t="str">
        <f t="shared" si="607"/>
        <v>Septiembre</v>
      </c>
      <c r="L3421" s="2" t="str">
        <f t="shared" si="603"/>
        <v>ExternoPosición de inversión internacionalTrimestral4483444896</v>
      </c>
    </row>
    <row r="3422" spans="1:12" s="7" customFormat="1" ht="15.95" customHeight="1" x14ac:dyDescent="0.2">
      <c r="A3422" s="2" t="s">
        <v>19</v>
      </c>
      <c r="B3422" s="2" t="s">
        <v>5</v>
      </c>
      <c r="C3422" s="2" t="s">
        <v>4</v>
      </c>
      <c r="D3422" s="4">
        <v>44834</v>
      </c>
      <c r="E3422" s="4">
        <v>44896</v>
      </c>
      <c r="F3422" s="2">
        <f t="shared" si="604"/>
        <v>2022</v>
      </c>
      <c r="G3422" s="2">
        <f t="shared" si="605"/>
        <v>12</v>
      </c>
      <c r="H3422" s="2">
        <f t="shared" si="606"/>
        <v>1</v>
      </c>
      <c r="I3422" s="2" t="str">
        <f t="shared" si="607"/>
        <v>Diciembre</v>
      </c>
      <c r="L3422" s="2" t="str">
        <f t="shared" si="603"/>
        <v>ExternoPosición de inversión internacionalTrimestral4492644986</v>
      </c>
    </row>
    <row r="3423" spans="1:12" s="7" customFormat="1" ht="15.95" customHeight="1" x14ac:dyDescent="0.2">
      <c r="A3423" s="2" t="s">
        <v>19</v>
      </c>
      <c r="B3423" s="2" t="s">
        <v>5</v>
      </c>
      <c r="C3423" s="2" t="s">
        <v>4</v>
      </c>
      <c r="D3423" s="4">
        <v>44926</v>
      </c>
      <c r="E3423" s="4">
        <v>44986</v>
      </c>
      <c r="F3423" s="2">
        <f t="shared" si="604"/>
        <v>2023</v>
      </c>
      <c r="G3423" s="2">
        <f t="shared" si="605"/>
        <v>3</v>
      </c>
      <c r="H3423" s="2">
        <f t="shared" si="606"/>
        <v>1</v>
      </c>
      <c r="I3423" s="2" t="str">
        <f t="shared" si="607"/>
        <v>Marzo</v>
      </c>
      <c r="L3423" s="2" t="str">
        <f t="shared" si="603"/>
        <v>ExternoPosición de inversión internacionalTrimestral4501645078</v>
      </c>
    </row>
    <row r="3424" spans="1:12" s="7" customFormat="1" ht="15.95" customHeight="1" x14ac:dyDescent="0.2">
      <c r="A3424" s="7" t="s">
        <v>19</v>
      </c>
      <c r="B3424" s="7" t="s">
        <v>5</v>
      </c>
      <c r="C3424" s="7" t="s">
        <v>4</v>
      </c>
      <c r="D3424" s="3">
        <v>45016</v>
      </c>
      <c r="E3424" s="3">
        <v>45078</v>
      </c>
      <c r="F3424" s="2">
        <f t="shared" si="604"/>
        <v>2023</v>
      </c>
      <c r="G3424" s="2">
        <f t="shared" si="605"/>
        <v>6</v>
      </c>
      <c r="H3424" s="2">
        <f t="shared" si="606"/>
        <v>1</v>
      </c>
      <c r="I3424" s="2" t="str">
        <f t="shared" si="607"/>
        <v>Junio</v>
      </c>
      <c r="L3424" s="2" t="str">
        <f t="shared" si="603"/>
        <v>ExternoPosición de inversión internacionalTrimestral4510745170</v>
      </c>
    </row>
    <row r="3425" spans="1:16384" s="7" customFormat="1" ht="15.95" customHeight="1" x14ac:dyDescent="0.2">
      <c r="A3425" s="7" t="s">
        <v>19</v>
      </c>
      <c r="B3425" s="7" t="s">
        <v>5</v>
      </c>
      <c r="C3425" s="7" t="s">
        <v>4</v>
      </c>
      <c r="D3425" s="3">
        <v>45107</v>
      </c>
      <c r="E3425" s="3">
        <v>45170</v>
      </c>
      <c r="F3425" s="2">
        <f t="shared" si="604"/>
        <v>2023</v>
      </c>
      <c r="G3425" s="2">
        <f t="shared" si="605"/>
        <v>9</v>
      </c>
      <c r="H3425" s="2">
        <f t="shared" si="606"/>
        <v>1</v>
      </c>
      <c r="I3425" s="2" t="str">
        <f t="shared" si="607"/>
        <v>Septiembre</v>
      </c>
      <c r="L3425" s="2" t="str">
        <f t="shared" si="603"/>
        <v>ExternoPosición de inversión internacionalTrimestral4519945261</v>
      </c>
    </row>
    <row r="3426" spans="1:16384" s="2" customFormat="1" ht="15.95" customHeight="1" x14ac:dyDescent="0.2">
      <c r="A3426" s="7" t="s">
        <v>19</v>
      </c>
      <c r="B3426" s="7" t="s">
        <v>5</v>
      </c>
      <c r="C3426" s="7" t="s">
        <v>4</v>
      </c>
      <c r="D3426" s="3">
        <v>45199</v>
      </c>
      <c r="E3426" s="3">
        <v>45261</v>
      </c>
      <c r="F3426" s="2">
        <f t="shared" si="604"/>
        <v>2023</v>
      </c>
      <c r="G3426" s="2">
        <f t="shared" si="605"/>
        <v>12</v>
      </c>
      <c r="H3426" s="2">
        <f t="shared" si="606"/>
        <v>1</v>
      </c>
      <c r="I3426" s="2" t="str">
        <f t="shared" si="607"/>
        <v>Diciembre</v>
      </c>
      <c r="J3426" s="12"/>
      <c r="K3426" s="11"/>
      <c r="L3426" s="2" t="str">
        <f t="shared" si="603"/>
        <v>ExternoPosición de inversión internacionalTrimestral4529145352</v>
      </c>
      <c r="M3426" s="11"/>
      <c r="N3426" s="12"/>
      <c r="O3426" s="12"/>
      <c r="P3426" s="11"/>
      <c r="Q3426" s="11"/>
      <c r="R3426" s="11"/>
      <c r="S3426" s="12"/>
      <c r="T3426" s="12"/>
      <c r="U3426" s="11"/>
      <c r="V3426" s="11"/>
      <c r="W3426" s="11"/>
      <c r="X3426" s="12"/>
      <c r="Y3426" s="12"/>
      <c r="Z3426" s="11"/>
      <c r="AA3426" s="11"/>
      <c r="AB3426" s="11"/>
      <c r="AC3426" s="12"/>
      <c r="AD3426" s="12"/>
      <c r="AE3426" s="11"/>
      <c r="AF3426" s="11"/>
      <c r="AG3426" s="11"/>
      <c r="AH3426" s="12"/>
      <c r="AI3426" s="12"/>
      <c r="AJ3426" s="11"/>
      <c r="AK3426" s="11"/>
      <c r="AL3426" s="11"/>
      <c r="AM3426" s="12"/>
      <c r="AN3426" s="12"/>
      <c r="AO3426" s="11"/>
      <c r="AP3426" s="11"/>
      <c r="AQ3426" s="11"/>
      <c r="AR3426" s="12"/>
      <c r="AS3426" s="12"/>
      <c r="AT3426" s="11"/>
      <c r="AU3426" s="11"/>
      <c r="AV3426" s="11"/>
      <c r="AW3426" s="12"/>
      <c r="AX3426" s="12"/>
      <c r="AY3426" s="11"/>
      <c r="AZ3426" s="11"/>
      <c r="BA3426" s="11"/>
      <c r="BB3426" s="12"/>
      <c r="BC3426" s="12"/>
      <c r="BD3426" s="11"/>
      <c r="BE3426" s="11"/>
      <c r="BF3426" s="11"/>
      <c r="BG3426" s="12"/>
      <c r="BH3426" s="12"/>
      <c r="BI3426" s="11"/>
      <c r="BJ3426" s="11"/>
      <c r="BK3426" s="11"/>
      <c r="BL3426" s="12"/>
      <c r="BM3426" s="12"/>
      <c r="BN3426" s="11"/>
      <c r="BO3426" s="11"/>
      <c r="BP3426" s="11"/>
      <c r="BQ3426" s="12"/>
      <c r="BR3426" s="12"/>
      <c r="BS3426" s="11"/>
      <c r="BT3426" s="11"/>
      <c r="BU3426" s="11"/>
      <c r="BV3426" s="12"/>
      <c r="BW3426" s="12"/>
      <c r="BX3426" s="11"/>
      <c r="BY3426" s="11"/>
      <c r="BZ3426" s="11"/>
      <c r="CA3426" s="12"/>
      <c r="CB3426" s="12"/>
      <c r="CC3426" s="11"/>
      <c r="CD3426" s="11"/>
      <c r="CE3426" s="11"/>
      <c r="CF3426" s="12"/>
      <c r="CG3426" s="12"/>
      <c r="CH3426" s="11"/>
      <c r="CI3426" s="11"/>
      <c r="CJ3426" s="11"/>
      <c r="CK3426" s="12"/>
      <c r="CL3426" s="12"/>
      <c r="CM3426" s="11"/>
      <c r="CN3426" s="11"/>
      <c r="CO3426" s="11"/>
      <c r="CP3426" s="12"/>
      <c r="CQ3426" s="12"/>
      <c r="CR3426" s="11"/>
      <c r="CS3426" s="11"/>
      <c r="CT3426" s="11"/>
      <c r="CU3426" s="12"/>
      <c r="CV3426" s="12"/>
      <c r="CW3426" s="11"/>
      <c r="CX3426" s="11"/>
      <c r="CY3426" s="11"/>
      <c r="CZ3426" s="12"/>
      <c r="DA3426" s="12"/>
      <c r="DB3426" s="11"/>
      <c r="DC3426" s="11"/>
      <c r="DD3426" s="11"/>
      <c r="DE3426" s="12"/>
      <c r="DF3426" s="12"/>
      <c r="DG3426" s="11"/>
      <c r="DH3426" s="11"/>
      <c r="DI3426" s="11"/>
      <c r="DJ3426" s="12"/>
      <c r="DK3426" s="12"/>
      <c r="DL3426" s="11"/>
      <c r="DM3426" s="11"/>
      <c r="DN3426" s="11"/>
      <c r="DO3426" s="12"/>
      <c r="DP3426" s="12"/>
      <c r="DQ3426" s="11"/>
      <c r="DR3426" s="11"/>
      <c r="DS3426" s="11"/>
      <c r="DT3426" s="12"/>
      <c r="DU3426" s="12"/>
      <c r="DV3426" s="11"/>
      <c r="DW3426" s="11"/>
      <c r="DX3426" s="11"/>
      <c r="DY3426" s="12"/>
      <c r="DZ3426" s="12"/>
      <c r="EA3426" s="11"/>
      <c r="EB3426" s="11"/>
      <c r="EC3426" s="11"/>
      <c r="ED3426" s="12"/>
      <c r="EE3426" s="12"/>
      <c r="EF3426" s="11"/>
      <c r="EG3426" s="11"/>
      <c r="EH3426" s="11"/>
      <c r="EI3426" s="12"/>
      <c r="EJ3426" s="12"/>
      <c r="EK3426" s="11"/>
      <c r="EL3426" s="11"/>
      <c r="EM3426" s="11"/>
      <c r="EN3426" s="12"/>
      <c r="EO3426" s="12"/>
      <c r="EP3426" s="11"/>
      <c r="EQ3426" s="11"/>
      <c r="ER3426" s="11"/>
      <c r="ES3426" s="12"/>
      <c r="ET3426" s="12"/>
      <c r="EU3426" s="11"/>
      <c r="EV3426" s="11"/>
      <c r="EW3426" s="11"/>
      <c r="EX3426" s="12"/>
      <c r="EY3426" s="12"/>
      <c r="EZ3426" s="11"/>
      <c r="FA3426" s="11"/>
      <c r="FB3426" s="11"/>
      <c r="FC3426" s="12"/>
      <c r="FD3426" s="12"/>
      <c r="FE3426" s="11"/>
      <c r="FF3426" s="11"/>
      <c r="FG3426" s="11"/>
      <c r="FH3426" s="12"/>
      <c r="FI3426" s="12"/>
      <c r="FJ3426" s="11"/>
      <c r="FK3426" s="11"/>
      <c r="FL3426" s="11"/>
      <c r="FM3426" s="12"/>
      <c r="FN3426" s="12"/>
      <c r="FO3426" s="11"/>
      <c r="FP3426" s="11"/>
      <c r="FQ3426" s="11"/>
      <c r="FR3426" s="12"/>
      <c r="FS3426" s="12"/>
      <c r="FT3426" s="11"/>
      <c r="FU3426" s="11"/>
      <c r="FV3426" s="11"/>
      <c r="FW3426" s="12"/>
      <c r="FX3426" s="12"/>
      <c r="FY3426" s="11"/>
      <c r="FZ3426" s="11"/>
      <c r="GA3426" s="11"/>
      <c r="GB3426" s="12"/>
      <c r="GC3426" s="12"/>
      <c r="GD3426" s="11"/>
      <c r="GE3426" s="11"/>
      <c r="GF3426" s="11"/>
      <c r="GG3426" s="12"/>
      <c r="GH3426" s="12"/>
      <c r="GI3426" s="11"/>
      <c r="GJ3426" s="11"/>
      <c r="GK3426" s="11"/>
      <c r="GL3426" s="12"/>
      <c r="GM3426" s="12"/>
      <c r="GN3426" s="11"/>
      <c r="GO3426" s="11"/>
      <c r="GP3426" s="11"/>
      <c r="GQ3426" s="12"/>
      <c r="GR3426" s="12"/>
      <c r="GS3426" s="11"/>
      <c r="GT3426" s="11"/>
      <c r="GU3426" s="11"/>
      <c r="GV3426" s="12"/>
      <c r="GW3426" s="12"/>
      <c r="GX3426" s="11"/>
      <c r="GY3426" s="11"/>
      <c r="GZ3426" s="11"/>
      <c r="HA3426" s="12"/>
      <c r="HB3426" s="12"/>
      <c r="HC3426" s="11"/>
      <c r="HD3426" s="11"/>
      <c r="HE3426" s="11"/>
      <c r="HF3426" s="12"/>
      <c r="HG3426" s="12"/>
      <c r="HH3426" s="11"/>
      <c r="HI3426" s="11"/>
      <c r="HJ3426" s="11"/>
      <c r="HK3426" s="12"/>
      <c r="HL3426" s="12"/>
      <c r="HM3426" s="11"/>
      <c r="HN3426" s="11"/>
      <c r="HO3426" s="11"/>
      <c r="HP3426" s="12"/>
      <c r="HQ3426" s="12"/>
      <c r="HR3426" s="11"/>
      <c r="HS3426" s="11"/>
      <c r="HT3426" s="11"/>
      <c r="HU3426" s="12"/>
      <c r="HV3426" s="12"/>
      <c r="HW3426" s="11"/>
      <c r="HX3426" s="11"/>
      <c r="HY3426" s="11"/>
      <c r="HZ3426" s="12"/>
      <c r="IA3426" s="12"/>
      <c r="IB3426" s="11"/>
      <c r="IC3426" s="11"/>
      <c r="ID3426" s="11"/>
      <c r="IE3426" s="12"/>
      <c r="IF3426" s="12"/>
      <c r="IG3426" s="11"/>
      <c r="IH3426" s="11"/>
      <c r="II3426" s="11"/>
      <c r="IJ3426" s="12"/>
      <c r="IK3426" s="12"/>
      <c r="IL3426" s="11"/>
      <c r="IM3426" s="11"/>
      <c r="IN3426" s="11"/>
      <c r="IO3426" s="12"/>
      <c r="IP3426" s="12"/>
      <c r="IQ3426" s="11"/>
      <c r="IR3426" s="11"/>
      <c r="IS3426" s="11"/>
      <c r="IT3426" s="12"/>
      <c r="IU3426" s="12"/>
      <c r="IV3426" s="11"/>
      <c r="IW3426" s="11"/>
      <c r="IX3426" s="11"/>
      <c r="IY3426" s="12"/>
      <c r="IZ3426" s="12"/>
      <c r="JA3426" s="11"/>
      <c r="JB3426" s="11"/>
      <c r="JC3426" s="11"/>
      <c r="JD3426" s="12"/>
      <c r="JE3426" s="12"/>
      <c r="JF3426" s="11"/>
      <c r="JG3426" s="11"/>
      <c r="JH3426" s="11"/>
      <c r="JI3426" s="12"/>
      <c r="JJ3426" s="12"/>
      <c r="JK3426" s="11"/>
      <c r="JL3426" s="11"/>
      <c r="JM3426" s="11"/>
      <c r="JN3426" s="12"/>
      <c r="JO3426" s="12"/>
      <c r="JP3426" s="11"/>
      <c r="JQ3426" s="11"/>
      <c r="JR3426" s="11"/>
      <c r="JS3426" s="12"/>
      <c r="JT3426" s="12"/>
      <c r="JU3426" s="11"/>
      <c r="JV3426" s="11"/>
      <c r="JW3426" s="11"/>
      <c r="JX3426" s="12"/>
      <c r="JY3426" s="12"/>
      <c r="JZ3426" s="11"/>
      <c r="KA3426" s="11"/>
      <c r="KB3426" s="11"/>
      <c r="KC3426" s="12"/>
      <c r="KD3426" s="12"/>
      <c r="KE3426" s="11"/>
      <c r="KF3426" s="11"/>
      <c r="KG3426" s="11"/>
      <c r="KH3426" s="12"/>
      <c r="KI3426" s="12"/>
      <c r="KJ3426" s="11"/>
      <c r="KK3426" s="11"/>
      <c r="KL3426" s="11"/>
      <c r="KM3426" s="12"/>
      <c r="KN3426" s="12"/>
      <c r="KO3426" s="11"/>
      <c r="KP3426" s="11"/>
      <c r="KQ3426" s="11"/>
      <c r="KR3426" s="12"/>
      <c r="KS3426" s="12"/>
      <c r="KT3426" s="11"/>
      <c r="KU3426" s="11"/>
      <c r="KV3426" s="11"/>
      <c r="KW3426" s="12"/>
      <c r="KX3426" s="12"/>
      <c r="KY3426" s="11"/>
      <c r="KZ3426" s="11"/>
      <c r="LA3426" s="11"/>
      <c r="LB3426" s="12"/>
      <c r="LC3426" s="12"/>
      <c r="LD3426" s="11"/>
      <c r="LE3426" s="11"/>
      <c r="LF3426" s="11"/>
      <c r="LG3426" s="12"/>
      <c r="LH3426" s="12"/>
      <c r="LI3426" s="11"/>
      <c r="LJ3426" s="11"/>
      <c r="LK3426" s="11"/>
      <c r="LL3426" s="12"/>
      <c r="LM3426" s="12"/>
      <c r="LN3426" s="11"/>
      <c r="LO3426" s="11"/>
      <c r="LP3426" s="11"/>
      <c r="LQ3426" s="12"/>
      <c r="LR3426" s="12"/>
      <c r="LS3426" s="11"/>
      <c r="LT3426" s="11"/>
      <c r="LU3426" s="11"/>
      <c r="LV3426" s="12"/>
      <c r="LW3426" s="12"/>
      <c r="LX3426" s="11"/>
      <c r="LY3426" s="11"/>
      <c r="LZ3426" s="11"/>
      <c r="MA3426" s="12"/>
      <c r="MB3426" s="12"/>
      <c r="MC3426" s="11"/>
      <c r="MD3426" s="11"/>
      <c r="ME3426" s="11"/>
      <c r="MF3426" s="12"/>
      <c r="MG3426" s="12"/>
      <c r="MH3426" s="11"/>
      <c r="MI3426" s="11"/>
      <c r="MJ3426" s="11"/>
      <c r="MK3426" s="12"/>
      <c r="ML3426" s="12"/>
      <c r="MM3426" s="11"/>
      <c r="MN3426" s="11"/>
      <c r="MO3426" s="11"/>
      <c r="MP3426" s="12"/>
      <c r="MQ3426" s="12"/>
      <c r="MR3426" s="11"/>
      <c r="MS3426" s="11"/>
      <c r="MT3426" s="11"/>
      <c r="MU3426" s="12"/>
      <c r="MV3426" s="12"/>
      <c r="MW3426" s="11"/>
      <c r="MX3426" s="11"/>
      <c r="MY3426" s="11"/>
      <c r="MZ3426" s="12"/>
      <c r="NA3426" s="12"/>
      <c r="NB3426" s="11"/>
      <c r="NC3426" s="11"/>
      <c r="ND3426" s="11"/>
      <c r="NE3426" s="12"/>
      <c r="NF3426" s="12"/>
      <c r="NG3426" s="11"/>
      <c r="NH3426" s="11"/>
      <c r="NI3426" s="11"/>
      <c r="NJ3426" s="12"/>
      <c r="NK3426" s="12"/>
      <c r="NL3426" s="11"/>
      <c r="NM3426" s="11"/>
      <c r="NN3426" s="11"/>
      <c r="NO3426" s="12"/>
      <c r="NP3426" s="12"/>
      <c r="NQ3426" s="11"/>
      <c r="NR3426" s="11"/>
      <c r="NS3426" s="11"/>
      <c r="NT3426" s="12"/>
      <c r="NU3426" s="12"/>
      <c r="NV3426" s="11"/>
      <c r="NW3426" s="11"/>
      <c r="NX3426" s="11"/>
      <c r="NY3426" s="12"/>
      <c r="NZ3426" s="12"/>
      <c r="OA3426" s="11"/>
      <c r="OB3426" s="11"/>
      <c r="OC3426" s="11"/>
      <c r="OD3426" s="12"/>
      <c r="OE3426" s="12"/>
      <c r="OF3426" s="11"/>
      <c r="OG3426" s="11"/>
      <c r="OH3426" s="11"/>
      <c r="OI3426" s="12"/>
      <c r="OJ3426" s="12"/>
      <c r="OK3426" s="11"/>
      <c r="OL3426" s="11"/>
      <c r="OM3426" s="11"/>
      <c r="ON3426" s="12"/>
      <c r="OO3426" s="12"/>
      <c r="OP3426" s="11"/>
      <c r="OQ3426" s="11"/>
      <c r="OR3426" s="11"/>
      <c r="OS3426" s="12"/>
      <c r="OT3426" s="12"/>
      <c r="OU3426" s="11"/>
      <c r="OV3426" s="11"/>
      <c r="OW3426" s="11"/>
      <c r="OX3426" s="12"/>
      <c r="OY3426" s="12"/>
      <c r="OZ3426" s="11"/>
      <c r="PA3426" s="11"/>
      <c r="PB3426" s="11"/>
      <c r="PC3426" s="12"/>
      <c r="PD3426" s="12"/>
      <c r="PE3426" s="11"/>
      <c r="PF3426" s="11"/>
      <c r="PG3426" s="11"/>
      <c r="PH3426" s="12"/>
      <c r="PI3426" s="12"/>
      <c r="PJ3426" s="11"/>
      <c r="PK3426" s="11"/>
      <c r="PL3426" s="11"/>
      <c r="PM3426" s="12"/>
      <c r="PN3426" s="12"/>
      <c r="PO3426" s="11"/>
      <c r="PP3426" s="11"/>
      <c r="PQ3426" s="11"/>
      <c r="PR3426" s="12"/>
      <c r="PS3426" s="12"/>
      <c r="PT3426" s="11"/>
      <c r="PU3426" s="11"/>
      <c r="PV3426" s="11"/>
      <c r="PW3426" s="12"/>
      <c r="PX3426" s="12"/>
      <c r="PY3426" s="11"/>
      <c r="PZ3426" s="11"/>
      <c r="QA3426" s="11"/>
      <c r="QB3426" s="12"/>
      <c r="QC3426" s="12"/>
      <c r="QD3426" s="11"/>
      <c r="QE3426" s="11"/>
      <c r="QF3426" s="11"/>
      <c r="QG3426" s="12"/>
      <c r="QH3426" s="12"/>
      <c r="QI3426" s="11"/>
      <c r="QJ3426" s="11"/>
      <c r="QK3426" s="11"/>
      <c r="QL3426" s="12"/>
      <c r="QM3426" s="12"/>
      <c r="QN3426" s="11"/>
      <c r="QO3426" s="11"/>
      <c r="QP3426" s="11"/>
      <c r="QQ3426" s="12"/>
      <c r="QR3426" s="12"/>
      <c r="QS3426" s="11"/>
      <c r="QT3426" s="11"/>
      <c r="QU3426" s="11"/>
      <c r="QV3426" s="12"/>
      <c r="QW3426" s="12"/>
      <c r="QX3426" s="11"/>
      <c r="QY3426" s="11"/>
      <c r="QZ3426" s="11"/>
      <c r="RA3426" s="12"/>
      <c r="RB3426" s="12"/>
      <c r="RC3426" s="11"/>
      <c r="RD3426" s="11"/>
      <c r="RE3426" s="11"/>
      <c r="RF3426" s="12"/>
      <c r="RG3426" s="12"/>
      <c r="RH3426" s="11"/>
      <c r="RI3426" s="11"/>
      <c r="RJ3426" s="11"/>
      <c r="RK3426" s="12"/>
      <c r="RL3426" s="12"/>
      <c r="RM3426" s="11"/>
      <c r="RN3426" s="11"/>
      <c r="RO3426" s="11"/>
      <c r="RP3426" s="12"/>
      <c r="RQ3426" s="12"/>
      <c r="RR3426" s="11"/>
      <c r="RS3426" s="11"/>
      <c r="RT3426" s="11"/>
      <c r="RU3426" s="12"/>
      <c r="RV3426" s="12"/>
      <c r="RW3426" s="11"/>
      <c r="RX3426" s="11"/>
      <c r="RY3426" s="11"/>
      <c r="RZ3426" s="12"/>
      <c r="SA3426" s="12"/>
      <c r="SB3426" s="11"/>
      <c r="SC3426" s="11"/>
      <c r="SD3426" s="11"/>
      <c r="SE3426" s="12"/>
      <c r="SF3426" s="12"/>
      <c r="SG3426" s="11"/>
      <c r="SH3426" s="11"/>
      <c r="SI3426" s="11"/>
      <c r="SJ3426" s="12"/>
      <c r="SK3426" s="12"/>
      <c r="SL3426" s="11"/>
      <c r="SM3426" s="11"/>
      <c r="SN3426" s="11"/>
      <c r="SO3426" s="12"/>
      <c r="SP3426" s="12"/>
      <c r="SQ3426" s="11"/>
      <c r="SR3426" s="11"/>
      <c r="SS3426" s="11"/>
      <c r="ST3426" s="12"/>
      <c r="SU3426" s="12"/>
      <c r="SV3426" s="11"/>
      <c r="SW3426" s="11"/>
      <c r="SX3426" s="11"/>
      <c r="SY3426" s="12"/>
      <c r="SZ3426" s="12"/>
      <c r="TA3426" s="11"/>
      <c r="TB3426" s="11"/>
      <c r="TC3426" s="11"/>
      <c r="TD3426" s="12"/>
      <c r="TE3426" s="12"/>
      <c r="TF3426" s="11"/>
      <c r="TG3426" s="11"/>
      <c r="TH3426" s="11"/>
      <c r="TI3426" s="12"/>
      <c r="TJ3426" s="12"/>
      <c r="TK3426" s="11"/>
      <c r="TL3426" s="11"/>
      <c r="TM3426" s="11"/>
      <c r="TN3426" s="12"/>
      <c r="TO3426" s="12"/>
      <c r="TP3426" s="11"/>
      <c r="TQ3426" s="11"/>
      <c r="TR3426" s="11"/>
      <c r="TS3426" s="12"/>
      <c r="TT3426" s="12"/>
      <c r="TU3426" s="11"/>
      <c r="TV3426" s="11"/>
      <c r="TW3426" s="11"/>
      <c r="TX3426" s="12"/>
      <c r="TY3426" s="12"/>
      <c r="TZ3426" s="11"/>
      <c r="UA3426" s="11"/>
      <c r="UB3426" s="11"/>
      <c r="UC3426" s="12"/>
      <c r="UD3426" s="12"/>
      <c r="UE3426" s="11"/>
      <c r="UF3426" s="11"/>
      <c r="UG3426" s="11"/>
      <c r="UH3426" s="12"/>
      <c r="UI3426" s="12"/>
      <c r="UJ3426" s="11"/>
      <c r="UK3426" s="11"/>
      <c r="UL3426" s="11"/>
      <c r="UM3426" s="12"/>
      <c r="UN3426" s="12"/>
      <c r="UO3426" s="11"/>
      <c r="UP3426" s="11"/>
      <c r="UQ3426" s="11"/>
      <c r="UR3426" s="12"/>
      <c r="US3426" s="12"/>
      <c r="UT3426" s="11"/>
      <c r="UU3426" s="11"/>
      <c r="UV3426" s="11"/>
      <c r="UW3426" s="12"/>
      <c r="UX3426" s="12"/>
      <c r="UY3426" s="11"/>
      <c r="UZ3426" s="11"/>
      <c r="VA3426" s="11"/>
      <c r="VB3426" s="12"/>
      <c r="VC3426" s="12"/>
      <c r="VD3426" s="11"/>
      <c r="VE3426" s="11"/>
      <c r="VF3426" s="11"/>
      <c r="VG3426" s="12"/>
      <c r="VH3426" s="12"/>
      <c r="VI3426" s="11"/>
      <c r="VJ3426" s="11"/>
      <c r="VK3426" s="11"/>
      <c r="VL3426" s="12"/>
      <c r="VM3426" s="12"/>
      <c r="VN3426" s="11"/>
      <c r="VO3426" s="11"/>
      <c r="VP3426" s="11"/>
      <c r="VQ3426" s="12"/>
      <c r="VR3426" s="12"/>
      <c r="VS3426" s="11"/>
      <c r="VT3426" s="11"/>
      <c r="VU3426" s="11"/>
      <c r="VV3426" s="12"/>
      <c r="VW3426" s="12"/>
      <c r="VX3426" s="11"/>
      <c r="VY3426" s="11"/>
      <c r="VZ3426" s="11"/>
      <c r="WA3426" s="12"/>
      <c r="WB3426" s="12"/>
      <c r="WC3426" s="11"/>
      <c r="WD3426" s="11"/>
      <c r="WE3426" s="11"/>
      <c r="WF3426" s="12"/>
      <c r="WG3426" s="12"/>
      <c r="WH3426" s="11"/>
      <c r="WI3426" s="11"/>
      <c r="WJ3426" s="11"/>
      <c r="WK3426" s="12"/>
      <c r="WL3426" s="12"/>
      <c r="WM3426" s="11"/>
      <c r="WN3426" s="11"/>
      <c r="WO3426" s="11"/>
      <c r="WP3426" s="12"/>
      <c r="WQ3426" s="12"/>
      <c r="WR3426" s="11"/>
      <c r="WS3426" s="11"/>
      <c r="WT3426" s="11"/>
      <c r="WU3426" s="12"/>
      <c r="WV3426" s="12"/>
      <c r="WW3426" s="11"/>
      <c r="WX3426" s="11"/>
      <c r="WY3426" s="11"/>
      <c r="WZ3426" s="12"/>
      <c r="XA3426" s="12"/>
      <c r="XB3426" s="11"/>
      <c r="XC3426" s="11"/>
      <c r="XD3426" s="11"/>
      <c r="XE3426" s="12"/>
      <c r="XF3426" s="12"/>
      <c r="XG3426" s="11"/>
      <c r="XH3426" s="11"/>
      <c r="XI3426" s="11"/>
      <c r="XJ3426" s="12"/>
      <c r="XK3426" s="12"/>
      <c r="XL3426" s="11"/>
      <c r="XM3426" s="11"/>
      <c r="XN3426" s="11"/>
      <c r="XO3426" s="12"/>
      <c r="XP3426" s="12"/>
      <c r="XQ3426" s="11"/>
      <c r="XR3426" s="11"/>
      <c r="XS3426" s="11"/>
      <c r="XT3426" s="12"/>
      <c r="XU3426" s="12"/>
      <c r="XV3426" s="11"/>
      <c r="XW3426" s="11"/>
      <c r="XX3426" s="11"/>
      <c r="XY3426" s="12"/>
      <c r="XZ3426" s="12"/>
      <c r="YA3426" s="11"/>
      <c r="YB3426" s="11"/>
      <c r="YC3426" s="11"/>
      <c r="YD3426" s="12"/>
      <c r="YE3426" s="12"/>
      <c r="YF3426" s="11"/>
      <c r="YG3426" s="11"/>
      <c r="YH3426" s="11"/>
      <c r="YI3426" s="12"/>
      <c r="YJ3426" s="12"/>
      <c r="YK3426" s="11"/>
      <c r="YL3426" s="11"/>
      <c r="YM3426" s="11"/>
      <c r="YN3426" s="12"/>
      <c r="YO3426" s="12"/>
      <c r="YP3426" s="11"/>
      <c r="YQ3426" s="11"/>
      <c r="YR3426" s="11"/>
      <c r="YS3426" s="12"/>
      <c r="YT3426" s="12"/>
      <c r="YU3426" s="11"/>
      <c r="YV3426" s="11"/>
      <c r="YW3426" s="11"/>
      <c r="YX3426" s="12"/>
      <c r="YY3426" s="12"/>
      <c r="YZ3426" s="11"/>
      <c r="ZA3426" s="11"/>
      <c r="ZB3426" s="11"/>
      <c r="ZC3426" s="12"/>
      <c r="ZD3426" s="12"/>
      <c r="ZE3426" s="11"/>
      <c r="ZF3426" s="11"/>
      <c r="ZG3426" s="11"/>
      <c r="ZH3426" s="12"/>
      <c r="ZI3426" s="12"/>
      <c r="ZJ3426" s="11"/>
      <c r="ZK3426" s="11"/>
      <c r="ZL3426" s="11"/>
      <c r="ZM3426" s="12"/>
      <c r="ZN3426" s="12"/>
      <c r="ZO3426" s="11"/>
      <c r="ZP3426" s="11"/>
      <c r="ZQ3426" s="11"/>
      <c r="ZR3426" s="12"/>
      <c r="ZS3426" s="12"/>
      <c r="ZT3426" s="11"/>
      <c r="ZU3426" s="11"/>
      <c r="ZV3426" s="11"/>
      <c r="ZW3426" s="12"/>
      <c r="ZX3426" s="12"/>
      <c r="ZY3426" s="11"/>
      <c r="ZZ3426" s="11"/>
      <c r="AAA3426" s="11"/>
      <c r="AAB3426" s="12"/>
      <c r="AAC3426" s="12"/>
      <c r="AAD3426" s="11"/>
      <c r="AAE3426" s="11"/>
      <c r="AAF3426" s="11"/>
      <c r="AAG3426" s="12"/>
      <c r="AAH3426" s="12"/>
      <c r="AAI3426" s="11"/>
      <c r="AAJ3426" s="11"/>
      <c r="AAK3426" s="11"/>
      <c r="AAL3426" s="12"/>
      <c r="AAM3426" s="12"/>
      <c r="AAN3426" s="11"/>
      <c r="AAO3426" s="11"/>
      <c r="AAP3426" s="11"/>
      <c r="AAQ3426" s="12"/>
      <c r="AAR3426" s="12"/>
      <c r="AAS3426" s="11"/>
      <c r="AAT3426" s="11"/>
      <c r="AAU3426" s="11"/>
      <c r="AAV3426" s="12"/>
      <c r="AAW3426" s="12"/>
      <c r="AAX3426" s="11"/>
      <c r="AAY3426" s="11"/>
      <c r="AAZ3426" s="11"/>
      <c r="ABA3426" s="12"/>
      <c r="ABB3426" s="12"/>
      <c r="ABC3426" s="11"/>
      <c r="ABD3426" s="11"/>
      <c r="ABE3426" s="11"/>
      <c r="ABF3426" s="12"/>
      <c r="ABG3426" s="12"/>
      <c r="ABH3426" s="11"/>
      <c r="ABI3426" s="11"/>
      <c r="ABJ3426" s="11"/>
      <c r="ABK3426" s="12"/>
      <c r="ABL3426" s="12"/>
      <c r="ABM3426" s="11"/>
      <c r="ABN3426" s="11"/>
      <c r="ABO3426" s="11"/>
      <c r="ABP3426" s="12"/>
      <c r="ABQ3426" s="12"/>
      <c r="ABR3426" s="11"/>
      <c r="ABS3426" s="11"/>
      <c r="ABT3426" s="11"/>
      <c r="ABU3426" s="12"/>
      <c r="ABV3426" s="12"/>
      <c r="ABW3426" s="11"/>
      <c r="ABX3426" s="11"/>
      <c r="ABY3426" s="11"/>
      <c r="ABZ3426" s="12"/>
      <c r="ACA3426" s="12"/>
      <c r="ACB3426" s="11"/>
      <c r="ACC3426" s="11"/>
      <c r="ACD3426" s="11"/>
      <c r="ACE3426" s="12"/>
      <c r="ACF3426" s="12"/>
      <c r="ACG3426" s="11"/>
      <c r="ACH3426" s="11"/>
      <c r="ACI3426" s="11"/>
      <c r="ACJ3426" s="12"/>
      <c r="ACK3426" s="12"/>
      <c r="ACL3426" s="11"/>
      <c r="ACM3426" s="11"/>
      <c r="ACN3426" s="11"/>
      <c r="ACO3426" s="12"/>
      <c r="ACP3426" s="12"/>
      <c r="ACQ3426" s="11"/>
      <c r="ACR3426" s="11"/>
      <c r="ACS3426" s="11"/>
      <c r="ACT3426" s="12"/>
      <c r="ACU3426" s="12"/>
      <c r="ACV3426" s="11"/>
      <c r="ACW3426" s="11"/>
      <c r="ACX3426" s="11"/>
      <c r="ACY3426" s="12"/>
      <c r="ACZ3426" s="12"/>
      <c r="ADA3426" s="11"/>
      <c r="ADB3426" s="11"/>
      <c r="ADC3426" s="11"/>
      <c r="ADD3426" s="12"/>
      <c r="ADE3426" s="12"/>
      <c r="ADF3426" s="11"/>
      <c r="ADG3426" s="11"/>
      <c r="ADH3426" s="11"/>
      <c r="ADI3426" s="12"/>
      <c r="ADJ3426" s="12"/>
      <c r="ADK3426" s="11"/>
      <c r="ADL3426" s="11"/>
      <c r="ADM3426" s="11"/>
      <c r="ADN3426" s="12"/>
      <c r="ADO3426" s="12"/>
      <c r="ADP3426" s="11"/>
      <c r="ADQ3426" s="11"/>
      <c r="ADR3426" s="11"/>
      <c r="ADS3426" s="12"/>
      <c r="ADT3426" s="12"/>
      <c r="ADU3426" s="11"/>
      <c r="ADV3426" s="11"/>
      <c r="ADW3426" s="11"/>
      <c r="ADX3426" s="12"/>
      <c r="ADY3426" s="12"/>
      <c r="ADZ3426" s="11"/>
      <c r="AEA3426" s="11"/>
      <c r="AEB3426" s="11"/>
      <c r="AEC3426" s="12"/>
      <c r="AED3426" s="12"/>
      <c r="AEE3426" s="11"/>
      <c r="AEF3426" s="11"/>
      <c r="AEG3426" s="11"/>
      <c r="AEH3426" s="12"/>
      <c r="AEI3426" s="12"/>
      <c r="AEJ3426" s="11"/>
      <c r="AEK3426" s="11"/>
      <c r="AEL3426" s="11"/>
      <c r="AEM3426" s="12"/>
      <c r="AEN3426" s="12"/>
      <c r="AEO3426" s="11"/>
      <c r="AEP3426" s="11"/>
      <c r="AEQ3426" s="11"/>
      <c r="AER3426" s="12"/>
      <c r="AES3426" s="12"/>
      <c r="AET3426" s="11"/>
      <c r="AEU3426" s="11"/>
      <c r="AEV3426" s="11"/>
      <c r="AEW3426" s="12"/>
      <c r="AEX3426" s="12"/>
      <c r="AEY3426" s="11"/>
      <c r="AEZ3426" s="11"/>
      <c r="AFA3426" s="11"/>
      <c r="AFB3426" s="12"/>
      <c r="AFC3426" s="12"/>
      <c r="AFD3426" s="11"/>
      <c r="AFE3426" s="11"/>
      <c r="AFF3426" s="11"/>
      <c r="AFG3426" s="12"/>
      <c r="AFH3426" s="12"/>
      <c r="AFI3426" s="11"/>
      <c r="AFJ3426" s="11"/>
      <c r="AFK3426" s="11"/>
      <c r="AFL3426" s="12"/>
      <c r="AFM3426" s="12"/>
      <c r="AFN3426" s="11"/>
      <c r="AFO3426" s="11"/>
      <c r="AFP3426" s="11"/>
      <c r="AFQ3426" s="12"/>
      <c r="AFR3426" s="12"/>
      <c r="AFS3426" s="11"/>
      <c r="AFT3426" s="11"/>
      <c r="AFU3426" s="11"/>
      <c r="AFV3426" s="12"/>
      <c r="AFW3426" s="12"/>
      <c r="AFX3426" s="11"/>
      <c r="AFY3426" s="11"/>
      <c r="AFZ3426" s="11"/>
      <c r="AGA3426" s="12"/>
      <c r="AGB3426" s="12"/>
      <c r="AGC3426" s="11"/>
      <c r="AGD3426" s="11"/>
      <c r="AGE3426" s="11"/>
      <c r="AGF3426" s="12"/>
      <c r="AGG3426" s="12"/>
      <c r="AGH3426" s="11"/>
      <c r="AGI3426" s="11"/>
      <c r="AGJ3426" s="11"/>
      <c r="AGK3426" s="12"/>
      <c r="AGL3426" s="12"/>
      <c r="AGM3426" s="11"/>
      <c r="AGN3426" s="11"/>
      <c r="AGO3426" s="11"/>
      <c r="AGP3426" s="12"/>
      <c r="AGQ3426" s="12"/>
      <c r="AGR3426" s="11"/>
      <c r="AGS3426" s="11"/>
      <c r="AGT3426" s="11"/>
      <c r="AGU3426" s="12"/>
      <c r="AGV3426" s="12"/>
      <c r="AGW3426" s="11"/>
      <c r="AGX3426" s="11"/>
      <c r="AGY3426" s="11"/>
      <c r="AGZ3426" s="12"/>
      <c r="AHA3426" s="12"/>
      <c r="AHB3426" s="11"/>
      <c r="AHC3426" s="11"/>
      <c r="AHD3426" s="11"/>
      <c r="AHE3426" s="12"/>
      <c r="AHF3426" s="12"/>
      <c r="AHG3426" s="11"/>
      <c r="AHH3426" s="11"/>
      <c r="AHI3426" s="11"/>
      <c r="AHJ3426" s="12"/>
      <c r="AHK3426" s="12"/>
      <c r="AHL3426" s="11"/>
      <c r="AHM3426" s="11"/>
      <c r="AHN3426" s="11"/>
      <c r="AHO3426" s="12"/>
      <c r="AHP3426" s="12"/>
      <c r="AHQ3426" s="11"/>
      <c r="AHR3426" s="11"/>
      <c r="AHS3426" s="11"/>
      <c r="AHT3426" s="12"/>
      <c r="AHU3426" s="12"/>
      <c r="AHV3426" s="11"/>
      <c r="AHW3426" s="11"/>
      <c r="AHX3426" s="11"/>
      <c r="AHY3426" s="12"/>
      <c r="AHZ3426" s="12"/>
      <c r="AIA3426" s="11"/>
      <c r="AIB3426" s="11"/>
      <c r="AIC3426" s="11"/>
      <c r="AID3426" s="12"/>
      <c r="AIE3426" s="12"/>
      <c r="AIF3426" s="11"/>
      <c r="AIG3426" s="11"/>
      <c r="AIH3426" s="11"/>
      <c r="AII3426" s="12"/>
      <c r="AIJ3426" s="12"/>
      <c r="AIK3426" s="11"/>
      <c r="AIL3426" s="11"/>
      <c r="AIM3426" s="11"/>
      <c r="AIN3426" s="12"/>
      <c r="AIO3426" s="12"/>
      <c r="AIP3426" s="11"/>
      <c r="AIQ3426" s="11"/>
      <c r="AIR3426" s="11"/>
      <c r="AIS3426" s="12"/>
      <c r="AIT3426" s="12"/>
      <c r="AIU3426" s="11"/>
      <c r="AIV3426" s="11"/>
      <c r="AIW3426" s="11"/>
      <c r="AIX3426" s="12"/>
      <c r="AIY3426" s="12"/>
      <c r="AIZ3426" s="11"/>
      <c r="AJA3426" s="11"/>
      <c r="AJB3426" s="11"/>
      <c r="AJC3426" s="12"/>
      <c r="AJD3426" s="12"/>
      <c r="AJE3426" s="11"/>
      <c r="AJF3426" s="11"/>
      <c r="AJG3426" s="11"/>
      <c r="AJH3426" s="12"/>
      <c r="AJI3426" s="12"/>
      <c r="AJJ3426" s="11"/>
      <c r="AJK3426" s="11"/>
      <c r="AJL3426" s="11"/>
      <c r="AJM3426" s="12"/>
      <c r="AJN3426" s="12"/>
      <c r="AJO3426" s="11"/>
      <c r="AJP3426" s="11"/>
      <c r="AJQ3426" s="11"/>
      <c r="AJR3426" s="12"/>
      <c r="AJS3426" s="12"/>
      <c r="AJT3426" s="11"/>
      <c r="AJU3426" s="11"/>
      <c r="AJV3426" s="11"/>
      <c r="AJW3426" s="12"/>
      <c r="AJX3426" s="12"/>
      <c r="AJY3426" s="11"/>
      <c r="AJZ3426" s="11"/>
      <c r="AKA3426" s="11"/>
      <c r="AKB3426" s="12"/>
      <c r="AKC3426" s="12"/>
      <c r="AKD3426" s="11"/>
      <c r="AKE3426" s="11"/>
      <c r="AKF3426" s="11"/>
      <c r="AKG3426" s="12"/>
      <c r="AKH3426" s="12"/>
      <c r="AKI3426" s="11"/>
      <c r="AKJ3426" s="11"/>
      <c r="AKK3426" s="11"/>
      <c r="AKL3426" s="12"/>
      <c r="AKM3426" s="12"/>
      <c r="AKN3426" s="11"/>
      <c r="AKO3426" s="11"/>
      <c r="AKP3426" s="11"/>
      <c r="AKQ3426" s="12"/>
      <c r="AKR3426" s="12"/>
      <c r="AKS3426" s="11"/>
      <c r="AKT3426" s="11"/>
      <c r="AKU3426" s="11"/>
      <c r="AKV3426" s="12"/>
      <c r="AKW3426" s="12"/>
      <c r="AKX3426" s="11"/>
      <c r="AKY3426" s="11"/>
      <c r="AKZ3426" s="11"/>
      <c r="ALA3426" s="12"/>
      <c r="ALB3426" s="12"/>
      <c r="ALC3426" s="11"/>
      <c r="ALD3426" s="11"/>
      <c r="ALE3426" s="11"/>
      <c r="ALF3426" s="12"/>
      <c r="ALG3426" s="12"/>
      <c r="ALH3426" s="11"/>
      <c r="ALI3426" s="11"/>
      <c r="ALJ3426" s="11"/>
      <c r="ALK3426" s="12"/>
      <c r="ALL3426" s="12"/>
      <c r="ALM3426" s="11"/>
      <c r="ALN3426" s="11"/>
      <c r="ALO3426" s="11"/>
      <c r="ALP3426" s="12"/>
      <c r="ALQ3426" s="12"/>
      <c r="ALR3426" s="11"/>
      <c r="ALS3426" s="11"/>
      <c r="ALT3426" s="11"/>
      <c r="ALU3426" s="12"/>
      <c r="ALV3426" s="12"/>
      <c r="ALW3426" s="11"/>
      <c r="ALX3426" s="11"/>
      <c r="ALY3426" s="11"/>
      <c r="ALZ3426" s="12"/>
      <c r="AMA3426" s="12"/>
      <c r="AMB3426" s="11"/>
      <c r="AMC3426" s="11"/>
      <c r="AMD3426" s="11"/>
      <c r="AME3426" s="12"/>
      <c r="AMF3426" s="12"/>
      <c r="AMG3426" s="11"/>
      <c r="AMH3426" s="11"/>
      <c r="AMI3426" s="11"/>
      <c r="AMJ3426" s="12"/>
      <c r="AMK3426" s="12"/>
      <c r="AML3426" s="11"/>
      <c r="AMM3426" s="11"/>
      <c r="AMN3426" s="11"/>
      <c r="AMO3426" s="12"/>
      <c r="AMP3426" s="12"/>
      <c r="AMQ3426" s="11"/>
      <c r="AMR3426" s="11"/>
      <c r="AMS3426" s="11"/>
      <c r="AMT3426" s="12"/>
      <c r="AMU3426" s="12"/>
      <c r="AMV3426" s="11"/>
      <c r="AMW3426" s="11"/>
      <c r="AMX3426" s="11"/>
      <c r="AMY3426" s="12"/>
      <c r="AMZ3426" s="12"/>
      <c r="ANA3426" s="11"/>
      <c r="ANB3426" s="11"/>
      <c r="ANC3426" s="11"/>
      <c r="AND3426" s="12"/>
      <c r="ANE3426" s="12"/>
      <c r="ANF3426" s="11"/>
      <c r="ANG3426" s="11"/>
      <c r="ANH3426" s="11"/>
      <c r="ANI3426" s="12"/>
      <c r="ANJ3426" s="12"/>
      <c r="ANK3426" s="11"/>
      <c r="ANL3426" s="11"/>
      <c r="ANM3426" s="11"/>
      <c r="ANN3426" s="12"/>
      <c r="ANO3426" s="12"/>
      <c r="ANP3426" s="11"/>
      <c r="ANQ3426" s="11"/>
      <c r="ANR3426" s="11"/>
      <c r="ANS3426" s="12"/>
      <c r="ANT3426" s="12"/>
      <c r="ANU3426" s="11"/>
      <c r="ANV3426" s="11"/>
      <c r="ANW3426" s="11"/>
      <c r="ANX3426" s="12"/>
      <c r="ANY3426" s="12"/>
      <c r="ANZ3426" s="11"/>
      <c r="AOA3426" s="11"/>
      <c r="AOB3426" s="11"/>
      <c r="AOC3426" s="12"/>
      <c r="AOD3426" s="12"/>
      <c r="AOE3426" s="11"/>
      <c r="AOF3426" s="11"/>
      <c r="AOG3426" s="11"/>
      <c r="AOH3426" s="12"/>
      <c r="AOI3426" s="12"/>
      <c r="AOJ3426" s="11"/>
      <c r="AOK3426" s="11"/>
      <c r="AOL3426" s="11"/>
      <c r="AOM3426" s="12"/>
      <c r="AON3426" s="12"/>
      <c r="AOO3426" s="11"/>
      <c r="AOP3426" s="11"/>
      <c r="AOQ3426" s="11"/>
      <c r="AOR3426" s="12"/>
      <c r="AOS3426" s="12"/>
      <c r="AOT3426" s="11"/>
      <c r="AOU3426" s="11"/>
      <c r="AOV3426" s="11"/>
      <c r="AOW3426" s="12"/>
      <c r="AOX3426" s="12"/>
      <c r="AOY3426" s="11"/>
      <c r="AOZ3426" s="11"/>
      <c r="APA3426" s="11"/>
      <c r="APB3426" s="12"/>
      <c r="APC3426" s="12"/>
      <c r="APD3426" s="11"/>
      <c r="APE3426" s="11"/>
      <c r="APF3426" s="11"/>
      <c r="APG3426" s="12"/>
      <c r="APH3426" s="12"/>
      <c r="API3426" s="11"/>
      <c r="APJ3426" s="11"/>
      <c r="APK3426" s="11"/>
      <c r="APL3426" s="12"/>
      <c r="APM3426" s="12"/>
      <c r="APN3426" s="11"/>
      <c r="APO3426" s="11"/>
      <c r="APP3426" s="11"/>
      <c r="APQ3426" s="12"/>
      <c r="APR3426" s="12"/>
      <c r="APS3426" s="11"/>
      <c r="APT3426" s="11"/>
      <c r="APU3426" s="11"/>
      <c r="APV3426" s="12"/>
      <c r="APW3426" s="12"/>
      <c r="APX3426" s="11"/>
      <c r="APY3426" s="11"/>
      <c r="APZ3426" s="11"/>
      <c r="AQA3426" s="12"/>
      <c r="AQB3426" s="12"/>
      <c r="AQC3426" s="11"/>
      <c r="AQD3426" s="11"/>
      <c r="AQE3426" s="11"/>
      <c r="AQF3426" s="12"/>
      <c r="AQG3426" s="12"/>
      <c r="AQH3426" s="11"/>
      <c r="AQI3426" s="11"/>
      <c r="AQJ3426" s="11"/>
      <c r="AQK3426" s="12"/>
      <c r="AQL3426" s="12"/>
      <c r="AQM3426" s="11"/>
      <c r="AQN3426" s="11"/>
      <c r="AQO3426" s="11"/>
      <c r="AQP3426" s="12"/>
      <c r="AQQ3426" s="12"/>
      <c r="AQR3426" s="11"/>
      <c r="AQS3426" s="11"/>
      <c r="AQT3426" s="11"/>
      <c r="AQU3426" s="12"/>
      <c r="AQV3426" s="12"/>
      <c r="AQW3426" s="11"/>
      <c r="AQX3426" s="11"/>
      <c r="AQY3426" s="11"/>
      <c r="AQZ3426" s="12"/>
      <c r="ARA3426" s="12"/>
      <c r="ARB3426" s="11"/>
      <c r="ARC3426" s="11"/>
      <c r="ARD3426" s="11"/>
      <c r="ARE3426" s="12"/>
      <c r="ARF3426" s="12"/>
      <c r="ARG3426" s="11"/>
      <c r="ARH3426" s="11"/>
      <c r="ARI3426" s="11"/>
      <c r="ARJ3426" s="12"/>
      <c r="ARK3426" s="12"/>
      <c r="ARL3426" s="11"/>
      <c r="ARM3426" s="11"/>
      <c r="ARN3426" s="11"/>
      <c r="ARO3426" s="12"/>
      <c r="ARP3426" s="12"/>
      <c r="ARQ3426" s="11"/>
      <c r="ARR3426" s="11"/>
      <c r="ARS3426" s="11"/>
      <c r="ART3426" s="12"/>
      <c r="ARU3426" s="12"/>
      <c r="ARV3426" s="11"/>
      <c r="ARW3426" s="11"/>
      <c r="ARX3426" s="11"/>
      <c r="ARY3426" s="12"/>
      <c r="ARZ3426" s="12"/>
      <c r="ASA3426" s="11"/>
      <c r="ASB3426" s="11"/>
      <c r="ASC3426" s="11"/>
      <c r="ASD3426" s="12"/>
      <c r="ASE3426" s="12"/>
      <c r="ASF3426" s="11"/>
      <c r="ASG3426" s="11"/>
      <c r="ASH3426" s="11"/>
      <c r="ASI3426" s="12"/>
      <c r="ASJ3426" s="12"/>
      <c r="ASK3426" s="11"/>
      <c r="ASL3426" s="11"/>
      <c r="ASM3426" s="11"/>
      <c r="ASN3426" s="12"/>
      <c r="ASO3426" s="12"/>
      <c r="ASP3426" s="11"/>
      <c r="ASQ3426" s="11"/>
      <c r="ASR3426" s="11"/>
      <c r="ASS3426" s="12"/>
      <c r="AST3426" s="12"/>
      <c r="ASU3426" s="11"/>
      <c r="ASV3426" s="11"/>
      <c r="ASW3426" s="11"/>
      <c r="ASX3426" s="12"/>
      <c r="ASY3426" s="12"/>
      <c r="ASZ3426" s="11"/>
      <c r="ATA3426" s="11"/>
      <c r="ATB3426" s="11"/>
      <c r="ATC3426" s="12"/>
      <c r="ATD3426" s="12"/>
      <c r="ATE3426" s="11"/>
      <c r="ATF3426" s="11"/>
      <c r="ATG3426" s="11"/>
      <c r="ATH3426" s="12"/>
      <c r="ATI3426" s="12"/>
      <c r="ATJ3426" s="11"/>
      <c r="ATK3426" s="11"/>
      <c r="ATL3426" s="11"/>
      <c r="ATM3426" s="12"/>
      <c r="ATN3426" s="12"/>
      <c r="ATO3426" s="11"/>
      <c r="ATP3426" s="11"/>
      <c r="ATQ3426" s="11"/>
      <c r="ATR3426" s="12"/>
      <c r="ATS3426" s="12"/>
      <c r="ATT3426" s="11"/>
      <c r="ATU3426" s="11"/>
      <c r="ATV3426" s="11"/>
      <c r="ATW3426" s="12"/>
      <c r="ATX3426" s="12"/>
      <c r="ATY3426" s="11"/>
      <c r="ATZ3426" s="11"/>
      <c r="AUA3426" s="11"/>
      <c r="AUB3426" s="12"/>
      <c r="AUC3426" s="12"/>
      <c r="AUD3426" s="11"/>
      <c r="AUE3426" s="11"/>
      <c r="AUF3426" s="11"/>
      <c r="AUG3426" s="12"/>
      <c r="AUH3426" s="12"/>
      <c r="AUI3426" s="11"/>
      <c r="AUJ3426" s="11"/>
      <c r="AUK3426" s="11"/>
      <c r="AUL3426" s="12"/>
      <c r="AUM3426" s="12"/>
      <c r="AUN3426" s="11"/>
      <c r="AUO3426" s="11"/>
      <c r="AUP3426" s="11"/>
      <c r="AUQ3426" s="12"/>
      <c r="AUR3426" s="12"/>
      <c r="AUS3426" s="11"/>
      <c r="AUT3426" s="11"/>
      <c r="AUU3426" s="11"/>
      <c r="AUV3426" s="12"/>
      <c r="AUW3426" s="12"/>
      <c r="AUX3426" s="11"/>
      <c r="AUY3426" s="11"/>
      <c r="AUZ3426" s="11"/>
      <c r="AVA3426" s="12"/>
      <c r="AVB3426" s="12"/>
      <c r="AVC3426" s="11"/>
      <c r="AVD3426" s="11"/>
      <c r="AVE3426" s="11"/>
      <c r="AVF3426" s="12"/>
      <c r="AVG3426" s="12"/>
      <c r="AVH3426" s="11"/>
      <c r="AVI3426" s="11"/>
      <c r="AVJ3426" s="11"/>
      <c r="AVK3426" s="12"/>
      <c r="AVL3426" s="12"/>
      <c r="AVM3426" s="11"/>
      <c r="AVN3426" s="11"/>
      <c r="AVO3426" s="11"/>
      <c r="AVP3426" s="12"/>
      <c r="AVQ3426" s="12"/>
      <c r="AVR3426" s="11"/>
      <c r="AVS3426" s="11"/>
      <c r="AVT3426" s="11"/>
      <c r="AVU3426" s="12"/>
      <c r="AVV3426" s="12"/>
      <c r="AVW3426" s="11"/>
      <c r="AVX3426" s="11"/>
      <c r="AVY3426" s="11"/>
      <c r="AVZ3426" s="12"/>
      <c r="AWA3426" s="12"/>
      <c r="AWB3426" s="11"/>
      <c r="AWC3426" s="11"/>
      <c r="AWD3426" s="11"/>
      <c r="AWE3426" s="12"/>
      <c r="AWF3426" s="12"/>
      <c r="AWG3426" s="11"/>
      <c r="AWH3426" s="11"/>
      <c r="AWI3426" s="11"/>
      <c r="AWJ3426" s="12"/>
      <c r="AWK3426" s="12"/>
      <c r="AWL3426" s="11"/>
      <c r="AWM3426" s="11"/>
      <c r="AWN3426" s="11"/>
      <c r="AWO3426" s="12"/>
      <c r="AWP3426" s="12"/>
      <c r="AWQ3426" s="11"/>
      <c r="AWR3426" s="11"/>
      <c r="AWS3426" s="11"/>
      <c r="AWT3426" s="12"/>
      <c r="AWU3426" s="12"/>
      <c r="AWV3426" s="11"/>
      <c r="AWW3426" s="11"/>
      <c r="AWX3426" s="11"/>
      <c r="AWY3426" s="12"/>
      <c r="AWZ3426" s="12"/>
      <c r="AXA3426" s="11"/>
      <c r="AXB3426" s="11"/>
      <c r="AXC3426" s="11"/>
      <c r="AXD3426" s="12"/>
      <c r="AXE3426" s="12"/>
      <c r="AXF3426" s="11"/>
      <c r="AXG3426" s="11"/>
      <c r="AXH3426" s="11"/>
      <c r="AXI3426" s="12"/>
      <c r="AXJ3426" s="12"/>
      <c r="AXK3426" s="11"/>
      <c r="AXL3426" s="11"/>
      <c r="AXM3426" s="11"/>
      <c r="AXN3426" s="12"/>
      <c r="AXO3426" s="12"/>
      <c r="AXP3426" s="11"/>
      <c r="AXQ3426" s="11"/>
      <c r="AXR3426" s="11"/>
      <c r="AXS3426" s="12"/>
      <c r="AXT3426" s="12"/>
      <c r="AXU3426" s="11"/>
      <c r="AXV3426" s="11"/>
      <c r="AXW3426" s="11"/>
      <c r="AXX3426" s="12"/>
      <c r="AXY3426" s="12"/>
      <c r="AXZ3426" s="11"/>
      <c r="AYA3426" s="11"/>
      <c r="AYB3426" s="11"/>
      <c r="AYC3426" s="12"/>
      <c r="AYD3426" s="12"/>
      <c r="AYE3426" s="11"/>
      <c r="AYF3426" s="11"/>
      <c r="AYG3426" s="11"/>
      <c r="AYH3426" s="12"/>
      <c r="AYI3426" s="12"/>
      <c r="AYJ3426" s="11"/>
      <c r="AYK3426" s="11"/>
      <c r="AYL3426" s="11"/>
      <c r="AYM3426" s="12"/>
      <c r="AYN3426" s="12"/>
      <c r="AYO3426" s="11"/>
      <c r="AYP3426" s="11"/>
      <c r="AYQ3426" s="11"/>
      <c r="AYR3426" s="12"/>
      <c r="AYS3426" s="12"/>
      <c r="AYT3426" s="11"/>
      <c r="AYU3426" s="11"/>
      <c r="AYV3426" s="11"/>
      <c r="AYW3426" s="12"/>
      <c r="AYX3426" s="12"/>
      <c r="AYY3426" s="11"/>
      <c r="AYZ3426" s="11"/>
      <c r="AZA3426" s="11"/>
      <c r="AZB3426" s="12"/>
      <c r="AZC3426" s="12"/>
      <c r="AZD3426" s="11"/>
      <c r="AZE3426" s="11"/>
      <c r="AZF3426" s="11"/>
      <c r="AZG3426" s="12"/>
      <c r="AZH3426" s="12"/>
      <c r="AZI3426" s="11"/>
      <c r="AZJ3426" s="11"/>
      <c r="AZK3426" s="11"/>
      <c r="AZL3426" s="12"/>
      <c r="AZM3426" s="12"/>
      <c r="AZN3426" s="11"/>
      <c r="AZO3426" s="11"/>
      <c r="AZP3426" s="11"/>
      <c r="AZQ3426" s="12"/>
      <c r="AZR3426" s="12"/>
      <c r="AZS3426" s="11"/>
      <c r="AZT3426" s="11"/>
      <c r="AZU3426" s="11"/>
      <c r="AZV3426" s="12"/>
      <c r="AZW3426" s="12"/>
      <c r="AZX3426" s="11"/>
      <c r="AZY3426" s="11"/>
      <c r="AZZ3426" s="11"/>
      <c r="BAA3426" s="12"/>
      <c r="BAB3426" s="12"/>
      <c r="BAC3426" s="11"/>
      <c r="BAD3426" s="11"/>
      <c r="BAE3426" s="11"/>
      <c r="BAF3426" s="12"/>
      <c r="BAG3426" s="12"/>
      <c r="BAH3426" s="11"/>
      <c r="BAI3426" s="11"/>
      <c r="BAJ3426" s="11"/>
      <c r="BAK3426" s="12"/>
      <c r="BAL3426" s="12"/>
      <c r="BAM3426" s="11"/>
      <c r="BAN3426" s="11"/>
      <c r="BAO3426" s="11"/>
      <c r="BAP3426" s="12"/>
      <c r="BAQ3426" s="12"/>
      <c r="BAR3426" s="11"/>
      <c r="BAS3426" s="11"/>
      <c r="BAT3426" s="11"/>
      <c r="BAU3426" s="12"/>
      <c r="BAV3426" s="12"/>
      <c r="BAW3426" s="11"/>
      <c r="BAX3426" s="11"/>
      <c r="BAY3426" s="11"/>
      <c r="BAZ3426" s="12"/>
      <c r="BBA3426" s="12"/>
      <c r="BBB3426" s="11"/>
      <c r="BBC3426" s="11"/>
      <c r="BBD3426" s="11"/>
      <c r="BBE3426" s="12"/>
      <c r="BBF3426" s="12"/>
      <c r="BBG3426" s="11"/>
      <c r="BBH3426" s="11"/>
      <c r="BBI3426" s="11"/>
      <c r="BBJ3426" s="12"/>
      <c r="BBK3426" s="12"/>
      <c r="BBL3426" s="11"/>
      <c r="BBM3426" s="11"/>
      <c r="BBN3426" s="11"/>
      <c r="BBO3426" s="12"/>
      <c r="BBP3426" s="12"/>
      <c r="BBQ3426" s="11"/>
      <c r="BBR3426" s="11"/>
      <c r="BBS3426" s="11"/>
      <c r="BBT3426" s="12"/>
      <c r="BBU3426" s="12"/>
      <c r="BBV3426" s="11"/>
      <c r="BBW3426" s="11"/>
      <c r="BBX3426" s="11"/>
      <c r="BBY3426" s="12"/>
      <c r="BBZ3426" s="12"/>
      <c r="BCA3426" s="11"/>
      <c r="BCB3426" s="11"/>
      <c r="BCC3426" s="11"/>
      <c r="BCD3426" s="12"/>
      <c r="BCE3426" s="12"/>
      <c r="BCF3426" s="11"/>
      <c r="BCG3426" s="11"/>
      <c r="BCH3426" s="11"/>
      <c r="BCI3426" s="12"/>
      <c r="BCJ3426" s="12"/>
      <c r="BCK3426" s="11"/>
      <c r="BCL3426" s="11"/>
      <c r="BCM3426" s="11"/>
      <c r="BCN3426" s="12"/>
      <c r="BCO3426" s="12"/>
      <c r="BCP3426" s="11"/>
      <c r="BCQ3426" s="11"/>
      <c r="BCR3426" s="11"/>
      <c r="BCS3426" s="12"/>
      <c r="BCT3426" s="12"/>
      <c r="BCU3426" s="11"/>
      <c r="BCV3426" s="11"/>
      <c r="BCW3426" s="11"/>
      <c r="BCX3426" s="12"/>
      <c r="BCY3426" s="12"/>
      <c r="BCZ3426" s="11"/>
      <c r="BDA3426" s="11"/>
      <c r="BDB3426" s="11"/>
      <c r="BDC3426" s="12"/>
      <c r="BDD3426" s="12"/>
      <c r="BDE3426" s="11"/>
      <c r="BDF3426" s="11"/>
      <c r="BDG3426" s="11"/>
      <c r="BDH3426" s="12"/>
      <c r="BDI3426" s="12"/>
      <c r="BDJ3426" s="11"/>
      <c r="BDK3426" s="11"/>
      <c r="BDL3426" s="11"/>
      <c r="BDM3426" s="12"/>
      <c r="BDN3426" s="12"/>
      <c r="BDO3426" s="11"/>
      <c r="BDP3426" s="11"/>
      <c r="BDQ3426" s="11"/>
      <c r="BDR3426" s="12"/>
      <c r="BDS3426" s="12"/>
      <c r="BDT3426" s="11"/>
      <c r="BDU3426" s="11"/>
      <c r="BDV3426" s="11"/>
      <c r="BDW3426" s="12"/>
      <c r="BDX3426" s="12"/>
      <c r="BDY3426" s="11"/>
      <c r="BDZ3426" s="11"/>
      <c r="BEA3426" s="11"/>
      <c r="BEB3426" s="12"/>
      <c r="BEC3426" s="12"/>
      <c r="BED3426" s="11"/>
      <c r="BEE3426" s="11"/>
      <c r="BEF3426" s="11"/>
      <c r="BEG3426" s="12"/>
      <c r="BEH3426" s="12"/>
      <c r="BEI3426" s="11"/>
      <c r="BEJ3426" s="11"/>
      <c r="BEK3426" s="11"/>
      <c r="BEL3426" s="12"/>
      <c r="BEM3426" s="12"/>
      <c r="BEN3426" s="11"/>
      <c r="BEO3426" s="11"/>
      <c r="BEP3426" s="11"/>
      <c r="BEQ3426" s="12"/>
      <c r="BER3426" s="12"/>
      <c r="BES3426" s="11"/>
      <c r="BET3426" s="11"/>
      <c r="BEU3426" s="11"/>
      <c r="BEV3426" s="12"/>
      <c r="BEW3426" s="12"/>
      <c r="BEX3426" s="11"/>
      <c r="BEY3426" s="11"/>
      <c r="BEZ3426" s="11"/>
      <c r="BFA3426" s="12"/>
      <c r="BFB3426" s="12"/>
      <c r="BFC3426" s="11"/>
      <c r="BFD3426" s="11"/>
      <c r="BFE3426" s="11"/>
      <c r="BFF3426" s="12"/>
      <c r="BFG3426" s="12"/>
      <c r="BFH3426" s="11"/>
      <c r="BFI3426" s="11"/>
      <c r="BFJ3426" s="11"/>
      <c r="BFK3426" s="12"/>
      <c r="BFL3426" s="12"/>
      <c r="BFM3426" s="11"/>
      <c r="BFN3426" s="11"/>
      <c r="BFO3426" s="11"/>
      <c r="BFP3426" s="12"/>
      <c r="BFQ3426" s="12"/>
      <c r="BFR3426" s="11"/>
      <c r="BFS3426" s="11"/>
      <c r="BFT3426" s="11"/>
      <c r="BFU3426" s="12"/>
      <c r="BFV3426" s="12"/>
      <c r="BFW3426" s="11"/>
      <c r="BFX3426" s="11"/>
      <c r="BFY3426" s="11"/>
      <c r="BFZ3426" s="12"/>
      <c r="BGA3426" s="12"/>
      <c r="BGB3426" s="11"/>
      <c r="BGC3426" s="11"/>
      <c r="BGD3426" s="11"/>
      <c r="BGE3426" s="12"/>
      <c r="BGF3426" s="12"/>
      <c r="BGG3426" s="11"/>
      <c r="BGH3426" s="11"/>
      <c r="BGI3426" s="11"/>
      <c r="BGJ3426" s="12"/>
      <c r="BGK3426" s="12"/>
      <c r="BGL3426" s="11"/>
      <c r="BGM3426" s="11"/>
      <c r="BGN3426" s="11"/>
      <c r="BGO3426" s="12"/>
      <c r="BGP3426" s="12"/>
      <c r="BGQ3426" s="11"/>
      <c r="BGR3426" s="11"/>
      <c r="BGS3426" s="11"/>
      <c r="BGT3426" s="12"/>
      <c r="BGU3426" s="12"/>
      <c r="BGV3426" s="11"/>
      <c r="BGW3426" s="11"/>
      <c r="BGX3426" s="11"/>
      <c r="BGY3426" s="12"/>
      <c r="BGZ3426" s="12"/>
      <c r="BHA3426" s="11"/>
      <c r="BHB3426" s="11"/>
      <c r="BHC3426" s="11"/>
      <c r="BHD3426" s="12"/>
      <c r="BHE3426" s="12"/>
      <c r="BHF3426" s="11"/>
      <c r="BHG3426" s="11"/>
      <c r="BHH3426" s="11"/>
      <c r="BHI3426" s="12"/>
      <c r="BHJ3426" s="12"/>
      <c r="BHK3426" s="11"/>
      <c r="BHL3426" s="11"/>
      <c r="BHM3426" s="11"/>
      <c r="BHN3426" s="12"/>
      <c r="BHO3426" s="12"/>
      <c r="BHP3426" s="11"/>
      <c r="BHQ3426" s="11"/>
      <c r="BHR3426" s="11"/>
      <c r="BHS3426" s="12"/>
      <c r="BHT3426" s="12"/>
      <c r="BHU3426" s="11"/>
      <c r="BHV3426" s="11"/>
      <c r="BHW3426" s="11"/>
      <c r="BHX3426" s="12"/>
      <c r="BHY3426" s="12"/>
      <c r="BHZ3426" s="11"/>
      <c r="BIA3426" s="11"/>
      <c r="BIB3426" s="11"/>
      <c r="BIC3426" s="12"/>
      <c r="BID3426" s="12"/>
      <c r="BIE3426" s="11"/>
      <c r="BIF3426" s="11"/>
      <c r="BIG3426" s="11"/>
      <c r="BIH3426" s="12"/>
      <c r="BII3426" s="12"/>
      <c r="BIJ3426" s="11"/>
      <c r="BIK3426" s="11"/>
      <c r="BIL3426" s="11"/>
      <c r="BIM3426" s="12"/>
      <c r="BIN3426" s="12"/>
      <c r="BIO3426" s="11"/>
      <c r="BIP3426" s="11"/>
      <c r="BIQ3426" s="11"/>
      <c r="BIR3426" s="12"/>
      <c r="BIS3426" s="12"/>
      <c r="BIT3426" s="11"/>
      <c r="BIU3426" s="11"/>
      <c r="BIV3426" s="11"/>
      <c r="BIW3426" s="12"/>
      <c r="BIX3426" s="12"/>
      <c r="BIY3426" s="11"/>
      <c r="BIZ3426" s="11"/>
      <c r="BJA3426" s="11"/>
      <c r="BJB3426" s="12"/>
      <c r="BJC3426" s="12"/>
      <c r="BJD3426" s="11"/>
      <c r="BJE3426" s="11"/>
      <c r="BJF3426" s="11"/>
      <c r="BJG3426" s="12"/>
      <c r="BJH3426" s="12"/>
      <c r="BJI3426" s="11"/>
      <c r="BJJ3426" s="11"/>
      <c r="BJK3426" s="11"/>
      <c r="BJL3426" s="12"/>
      <c r="BJM3426" s="12"/>
      <c r="BJN3426" s="11"/>
      <c r="BJO3426" s="11"/>
      <c r="BJP3426" s="11"/>
      <c r="BJQ3426" s="12"/>
      <c r="BJR3426" s="12"/>
      <c r="BJS3426" s="11"/>
      <c r="BJT3426" s="11"/>
      <c r="BJU3426" s="11"/>
      <c r="BJV3426" s="12"/>
      <c r="BJW3426" s="12"/>
      <c r="BJX3426" s="11"/>
      <c r="BJY3426" s="11"/>
      <c r="BJZ3426" s="11"/>
      <c r="BKA3426" s="12"/>
      <c r="BKB3426" s="12"/>
      <c r="BKC3426" s="11"/>
      <c r="BKD3426" s="11"/>
      <c r="BKE3426" s="11"/>
      <c r="BKF3426" s="12"/>
      <c r="BKG3426" s="12"/>
      <c r="BKH3426" s="11"/>
      <c r="BKI3426" s="11"/>
      <c r="BKJ3426" s="11"/>
      <c r="BKK3426" s="12"/>
      <c r="BKL3426" s="12"/>
      <c r="BKM3426" s="11"/>
      <c r="BKN3426" s="11"/>
      <c r="BKO3426" s="11"/>
      <c r="BKP3426" s="12"/>
      <c r="BKQ3426" s="12"/>
      <c r="BKR3426" s="11"/>
      <c r="BKS3426" s="11"/>
      <c r="BKT3426" s="11"/>
      <c r="BKU3426" s="12"/>
      <c r="BKV3426" s="12"/>
      <c r="BKW3426" s="11"/>
      <c r="BKX3426" s="11"/>
      <c r="BKY3426" s="11"/>
      <c r="BKZ3426" s="12"/>
      <c r="BLA3426" s="12"/>
      <c r="BLB3426" s="11"/>
      <c r="BLC3426" s="11"/>
      <c r="BLD3426" s="11"/>
      <c r="BLE3426" s="12"/>
      <c r="BLF3426" s="12"/>
      <c r="BLG3426" s="11"/>
      <c r="BLH3426" s="11"/>
      <c r="BLI3426" s="11"/>
      <c r="BLJ3426" s="12"/>
      <c r="BLK3426" s="12"/>
      <c r="BLL3426" s="11"/>
      <c r="BLM3426" s="11"/>
      <c r="BLN3426" s="11"/>
      <c r="BLO3426" s="12"/>
      <c r="BLP3426" s="12"/>
      <c r="BLQ3426" s="11"/>
      <c r="BLR3426" s="11"/>
      <c r="BLS3426" s="11"/>
      <c r="BLT3426" s="12"/>
      <c r="BLU3426" s="12"/>
      <c r="BLV3426" s="11"/>
      <c r="BLW3426" s="11"/>
      <c r="BLX3426" s="11"/>
      <c r="BLY3426" s="12"/>
      <c r="BLZ3426" s="12"/>
      <c r="BMA3426" s="11"/>
      <c r="BMB3426" s="11"/>
      <c r="BMC3426" s="11"/>
      <c r="BMD3426" s="12"/>
      <c r="BME3426" s="12"/>
      <c r="BMF3426" s="11"/>
      <c r="BMG3426" s="11"/>
      <c r="BMH3426" s="11"/>
      <c r="BMI3426" s="12"/>
      <c r="BMJ3426" s="12"/>
      <c r="BMK3426" s="11"/>
      <c r="BML3426" s="11"/>
      <c r="BMM3426" s="11"/>
      <c r="BMN3426" s="12"/>
      <c r="BMO3426" s="12"/>
      <c r="BMP3426" s="11"/>
      <c r="BMQ3426" s="11"/>
      <c r="BMR3426" s="11"/>
      <c r="BMS3426" s="12"/>
      <c r="BMT3426" s="12"/>
      <c r="BMU3426" s="11"/>
      <c r="BMV3426" s="11"/>
      <c r="BMW3426" s="11"/>
      <c r="BMX3426" s="12"/>
      <c r="BMY3426" s="12"/>
      <c r="BMZ3426" s="11"/>
      <c r="BNA3426" s="11"/>
      <c r="BNB3426" s="11"/>
      <c r="BNC3426" s="12"/>
      <c r="BND3426" s="12"/>
      <c r="BNE3426" s="11"/>
      <c r="BNF3426" s="11"/>
      <c r="BNG3426" s="11"/>
      <c r="BNH3426" s="12"/>
      <c r="BNI3426" s="12"/>
      <c r="BNJ3426" s="11"/>
      <c r="BNK3426" s="11"/>
      <c r="BNL3426" s="11"/>
      <c r="BNM3426" s="12"/>
      <c r="BNN3426" s="12"/>
      <c r="BNO3426" s="11"/>
      <c r="BNP3426" s="11"/>
      <c r="BNQ3426" s="11"/>
      <c r="BNR3426" s="12"/>
      <c r="BNS3426" s="12"/>
      <c r="BNT3426" s="11"/>
      <c r="BNU3426" s="11"/>
      <c r="BNV3426" s="11"/>
      <c r="BNW3426" s="12"/>
      <c r="BNX3426" s="12"/>
      <c r="BNY3426" s="11"/>
      <c r="BNZ3426" s="11"/>
      <c r="BOA3426" s="11"/>
      <c r="BOB3426" s="12"/>
      <c r="BOC3426" s="12"/>
      <c r="BOD3426" s="11"/>
      <c r="BOE3426" s="11"/>
      <c r="BOF3426" s="11"/>
      <c r="BOG3426" s="12"/>
      <c r="BOH3426" s="12"/>
      <c r="BOI3426" s="11"/>
      <c r="BOJ3426" s="11"/>
      <c r="BOK3426" s="11"/>
      <c r="BOL3426" s="12"/>
      <c r="BOM3426" s="12"/>
      <c r="BON3426" s="11"/>
      <c r="BOO3426" s="11"/>
      <c r="BOP3426" s="11"/>
      <c r="BOQ3426" s="12"/>
      <c r="BOR3426" s="12"/>
      <c r="BOS3426" s="11"/>
      <c r="BOT3426" s="11"/>
      <c r="BOU3426" s="11"/>
      <c r="BOV3426" s="12"/>
      <c r="BOW3426" s="12"/>
      <c r="BOX3426" s="11"/>
      <c r="BOY3426" s="11"/>
      <c r="BOZ3426" s="11"/>
      <c r="BPA3426" s="12"/>
      <c r="BPB3426" s="12"/>
      <c r="BPC3426" s="11"/>
      <c r="BPD3426" s="11"/>
      <c r="BPE3426" s="11"/>
      <c r="BPF3426" s="12"/>
      <c r="BPG3426" s="12"/>
      <c r="BPH3426" s="11"/>
      <c r="BPI3426" s="11"/>
      <c r="BPJ3426" s="11"/>
      <c r="BPK3426" s="12"/>
      <c r="BPL3426" s="12"/>
      <c r="BPM3426" s="11"/>
      <c r="BPN3426" s="11"/>
      <c r="BPO3426" s="11"/>
      <c r="BPP3426" s="12"/>
      <c r="BPQ3426" s="12"/>
      <c r="BPR3426" s="11"/>
      <c r="BPS3426" s="11"/>
      <c r="BPT3426" s="11"/>
      <c r="BPU3426" s="12"/>
      <c r="BPV3426" s="12"/>
      <c r="BPW3426" s="11"/>
      <c r="BPX3426" s="11"/>
      <c r="BPY3426" s="11"/>
      <c r="BPZ3426" s="12"/>
      <c r="BQA3426" s="12"/>
      <c r="BQB3426" s="11"/>
      <c r="BQC3426" s="11"/>
      <c r="BQD3426" s="11"/>
      <c r="BQE3426" s="12"/>
      <c r="BQF3426" s="12"/>
      <c r="BQG3426" s="11"/>
      <c r="BQH3426" s="11"/>
      <c r="BQI3426" s="11"/>
      <c r="BQJ3426" s="12"/>
      <c r="BQK3426" s="12"/>
      <c r="BQL3426" s="11"/>
      <c r="BQM3426" s="11"/>
      <c r="BQN3426" s="11"/>
      <c r="BQO3426" s="12"/>
      <c r="BQP3426" s="12"/>
      <c r="BQQ3426" s="11"/>
      <c r="BQR3426" s="11"/>
      <c r="BQS3426" s="11"/>
      <c r="BQT3426" s="12"/>
      <c r="BQU3426" s="12"/>
      <c r="BQV3426" s="11"/>
      <c r="BQW3426" s="11"/>
      <c r="BQX3426" s="11"/>
      <c r="BQY3426" s="12"/>
      <c r="BQZ3426" s="12"/>
      <c r="BRA3426" s="11"/>
      <c r="BRB3426" s="11"/>
      <c r="BRC3426" s="11"/>
      <c r="BRD3426" s="12"/>
      <c r="BRE3426" s="12"/>
      <c r="BRF3426" s="11"/>
      <c r="BRG3426" s="11"/>
      <c r="BRH3426" s="11"/>
      <c r="BRI3426" s="12"/>
      <c r="BRJ3426" s="12"/>
      <c r="BRK3426" s="11"/>
      <c r="BRL3426" s="11"/>
      <c r="BRM3426" s="11"/>
      <c r="BRN3426" s="12"/>
      <c r="BRO3426" s="12"/>
      <c r="BRP3426" s="11"/>
      <c r="BRQ3426" s="11"/>
      <c r="BRR3426" s="11"/>
      <c r="BRS3426" s="12"/>
      <c r="BRT3426" s="12"/>
      <c r="BRU3426" s="11"/>
      <c r="BRV3426" s="11"/>
      <c r="BRW3426" s="11"/>
      <c r="BRX3426" s="12"/>
      <c r="BRY3426" s="12"/>
      <c r="BRZ3426" s="11"/>
      <c r="BSA3426" s="11"/>
      <c r="BSB3426" s="11"/>
      <c r="BSC3426" s="12"/>
      <c r="BSD3426" s="12"/>
      <c r="BSE3426" s="11"/>
      <c r="BSF3426" s="11"/>
      <c r="BSG3426" s="11"/>
      <c r="BSH3426" s="12"/>
      <c r="BSI3426" s="12"/>
      <c r="BSJ3426" s="11"/>
      <c r="BSK3426" s="11"/>
      <c r="BSL3426" s="11"/>
      <c r="BSM3426" s="12"/>
      <c r="BSN3426" s="12"/>
      <c r="BSO3426" s="11"/>
      <c r="BSP3426" s="11"/>
      <c r="BSQ3426" s="11"/>
      <c r="BSR3426" s="12"/>
      <c r="BSS3426" s="12"/>
      <c r="BST3426" s="11"/>
      <c r="BSU3426" s="11"/>
      <c r="BSV3426" s="11"/>
      <c r="BSW3426" s="12"/>
      <c r="BSX3426" s="12"/>
      <c r="BSY3426" s="11"/>
      <c r="BSZ3426" s="11"/>
      <c r="BTA3426" s="11"/>
      <c r="BTB3426" s="12"/>
      <c r="BTC3426" s="12"/>
      <c r="BTD3426" s="11"/>
      <c r="BTE3426" s="11"/>
      <c r="BTF3426" s="11"/>
      <c r="BTG3426" s="12"/>
      <c r="BTH3426" s="12"/>
      <c r="BTI3426" s="11"/>
      <c r="BTJ3426" s="11"/>
      <c r="BTK3426" s="11"/>
      <c r="BTL3426" s="12"/>
      <c r="BTM3426" s="12"/>
      <c r="BTN3426" s="11"/>
      <c r="BTO3426" s="11"/>
      <c r="BTP3426" s="11"/>
      <c r="BTQ3426" s="12"/>
      <c r="BTR3426" s="12"/>
      <c r="BTS3426" s="11"/>
      <c r="BTT3426" s="11"/>
      <c r="BTU3426" s="11"/>
      <c r="BTV3426" s="12"/>
      <c r="BTW3426" s="12"/>
      <c r="BTX3426" s="11"/>
      <c r="BTY3426" s="11"/>
      <c r="BTZ3426" s="11"/>
      <c r="BUA3426" s="12"/>
      <c r="BUB3426" s="12"/>
      <c r="BUC3426" s="11"/>
      <c r="BUD3426" s="11"/>
      <c r="BUE3426" s="11"/>
      <c r="BUF3426" s="12"/>
      <c r="BUG3426" s="12"/>
      <c r="BUH3426" s="11"/>
      <c r="BUI3426" s="11"/>
      <c r="BUJ3426" s="11"/>
      <c r="BUK3426" s="12"/>
      <c r="BUL3426" s="12"/>
      <c r="BUM3426" s="11"/>
      <c r="BUN3426" s="11"/>
      <c r="BUO3426" s="11"/>
      <c r="BUP3426" s="12"/>
      <c r="BUQ3426" s="12"/>
      <c r="BUR3426" s="11"/>
      <c r="BUS3426" s="11"/>
      <c r="BUT3426" s="11"/>
      <c r="BUU3426" s="12"/>
      <c r="BUV3426" s="12"/>
      <c r="BUW3426" s="11"/>
      <c r="BUX3426" s="11"/>
      <c r="BUY3426" s="11"/>
      <c r="BUZ3426" s="12"/>
      <c r="BVA3426" s="12"/>
      <c r="BVB3426" s="11"/>
      <c r="BVC3426" s="11"/>
      <c r="BVD3426" s="11"/>
      <c r="BVE3426" s="12"/>
      <c r="BVF3426" s="12"/>
      <c r="BVG3426" s="11"/>
      <c r="BVH3426" s="11"/>
      <c r="BVI3426" s="11"/>
      <c r="BVJ3426" s="12"/>
      <c r="BVK3426" s="12"/>
      <c r="BVL3426" s="11"/>
      <c r="BVM3426" s="11"/>
      <c r="BVN3426" s="11"/>
      <c r="BVO3426" s="12"/>
      <c r="BVP3426" s="12"/>
      <c r="BVQ3426" s="11"/>
      <c r="BVR3426" s="11"/>
      <c r="BVS3426" s="11"/>
      <c r="BVT3426" s="12"/>
      <c r="BVU3426" s="12"/>
      <c r="BVV3426" s="11"/>
      <c r="BVW3426" s="11"/>
      <c r="BVX3426" s="11"/>
      <c r="BVY3426" s="12"/>
      <c r="BVZ3426" s="12"/>
      <c r="BWA3426" s="11"/>
      <c r="BWB3426" s="11"/>
      <c r="BWC3426" s="11"/>
      <c r="BWD3426" s="12"/>
      <c r="BWE3426" s="12"/>
      <c r="BWF3426" s="11"/>
      <c r="BWG3426" s="11"/>
      <c r="BWH3426" s="11"/>
      <c r="BWI3426" s="12"/>
      <c r="BWJ3426" s="12"/>
      <c r="BWK3426" s="11"/>
      <c r="BWL3426" s="11"/>
      <c r="BWM3426" s="11"/>
      <c r="BWN3426" s="12"/>
      <c r="BWO3426" s="12"/>
      <c r="BWP3426" s="11"/>
      <c r="BWQ3426" s="11"/>
      <c r="BWR3426" s="11"/>
      <c r="BWS3426" s="12"/>
      <c r="BWT3426" s="12"/>
      <c r="BWU3426" s="11"/>
      <c r="BWV3426" s="11"/>
      <c r="BWW3426" s="11"/>
      <c r="BWX3426" s="12"/>
      <c r="BWY3426" s="12"/>
      <c r="BWZ3426" s="11"/>
      <c r="BXA3426" s="11"/>
      <c r="BXB3426" s="11"/>
      <c r="BXC3426" s="12"/>
      <c r="BXD3426" s="12"/>
      <c r="BXE3426" s="11"/>
      <c r="BXF3426" s="11"/>
      <c r="BXG3426" s="11"/>
      <c r="BXH3426" s="12"/>
      <c r="BXI3426" s="12"/>
      <c r="BXJ3426" s="11"/>
      <c r="BXK3426" s="11"/>
      <c r="BXL3426" s="11"/>
      <c r="BXM3426" s="12"/>
      <c r="BXN3426" s="12"/>
      <c r="BXO3426" s="11"/>
      <c r="BXP3426" s="11"/>
      <c r="BXQ3426" s="11"/>
      <c r="BXR3426" s="12"/>
      <c r="BXS3426" s="12"/>
      <c r="BXT3426" s="11"/>
      <c r="BXU3426" s="11"/>
      <c r="BXV3426" s="11"/>
      <c r="BXW3426" s="12"/>
      <c r="BXX3426" s="12"/>
      <c r="BXY3426" s="11"/>
      <c r="BXZ3426" s="11"/>
      <c r="BYA3426" s="11"/>
      <c r="BYB3426" s="12"/>
      <c r="BYC3426" s="12"/>
      <c r="BYD3426" s="11"/>
      <c r="BYE3426" s="11"/>
      <c r="BYF3426" s="11"/>
      <c r="BYG3426" s="12"/>
      <c r="BYH3426" s="12"/>
      <c r="BYI3426" s="11"/>
      <c r="BYJ3426" s="11"/>
      <c r="BYK3426" s="11"/>
      <c r="BYL3426" s="12"/>
      <c r="BYM3426" s="12"/>
      <c r="BYN3426" s="11"/>
      <c r="BYO3426" s="11"/>
      <c r="BYP3426" s="11"/>
      <c r="BYQ3426" s="12"/>
      <c r="BYR3426" s="12"/>
      <c r="BYS3426" s="11"/>
      <c r="BYT3426" s="11"/>
      <c r="BYU3426" s="11"/>
      <c r="BYV3426" s="12"/>
      <c r="BYW3426" s="12"/>
      <c r="BYX3426" s="11"/>
      <c r="BYY3426" s="11"/>
      <c r="BYZ3426" s="11"/>
      <c r="BZA3426" s="12"/>
      <c r="BZB3426" s="12"/>
      <c r="BZC3426" s="11"/>
      <c r="BZD3426" s="11"/>
      <c r="BZE3426" s="11"/>
      <c r="BZF3426" s="12"/>
      <c r="BZG3426" s="12"/>
      <c r="BZH3426" s="11"/>
      <c r="BZI3426" s="11"/>
      <c r="BZJ3426" s="11"/>
      <c r="BZK3426" s="12"/>
      <c r="BZL3426" s="12"/>
      <c r="BZM3426" s="11"/>
      <c r="BZN3426" s="11"/>
      <c r="BZO3426" s="11"/>
      <c r="BZP3426" s="12"/>
      <c r="BZQ3426" s="12"/>
      <c r="BZR3426" s="11"/>
      <c r="BZS3426" s="11"/>
      <c r="BZT3426" s="11"/>
      <c r="BZU3426" s="12"/>
      <c r="BZV3426" s="12"/>
      <c r="BZW3426" s="11"/>
      <c r="BZX3426" s="11"/>
      <c r="BZY3426" s="11"/>
      <c r="BZZ3426" s="12"/>
      <c r="CAA3426" s="12"/>
      <c r="CAB3426" s="11"/>
      <c r="CAC3426" s="11"/>
      <c r="CAD3426" s="11"/>
      <c r="CAE3426" s="12"/>
      <c r="CAF3426" s="12"/>
      <c r="CAG3426" s="11"/>
      <c r="CAH3426" s="11"/>
      <c r="CAI3426" s="11"/>
      <c r="CAJ3426" s="12"/>
      <c r="CAK3426" s="12"/>
      <c r="CAL3426" s="11"/>
      <c r="CAM3426" s="11"/>
      <c r="CAN3426" s="11"/>
      <c r="CAO3426" s="12"/>
      <c r="CAP3426" s="12"/>
      <c r="CAQ3426" s="11"/>
      <c r="CAR3426" s="11"/>
      <c r="CAS3426" s="11"/>
      <c r="CAT3426" s="12"/>
      <c r="CAU3426" s="12"/>
      <c r="CAV3426" s="11"/>
      <c r="CAW3426" s="11"/>
      <c r="CAX3426" s="11"/>
      <c r="CAY3426" s="12"/>
      <c r="CAZ3426" s="12"/>
      <c r="CBA3426" s="11"/>
      <c r="CBB3426" s="11"/>
      <c r="CBC3426" s="11"/>
      <c r="CBD3426" s="12"/>
      <c r="CBE3426" s="12"/>
      <c r="CBF3426" s="11"/>
      <c r="CBG3426" s="11"/>
      <c r="CBH3426" s="11"/>
      <c r="CBI3426" s="12"/>
      <c r="CBJ3426" s="12"/>
      <c r="CBK3426" s="11"/>
      <c r="CBL3426" s="11"/>
      <c r="CBM3426" s="11"/>
      <c r="CBN3426" s="12"/>
      <c r="CBO3426" s="12"/>
      <c r="CBP3426" s="11"/>
      <c r="CBQ3426" s="11"/>
      <c r="CBR3426" s="11"/>
      <c r="CBS3426" s="12"/>
      <c r="CBT3426" s="12"/>
      <c r="CBU3426" s="11"/>
      <c r="CBV3426" s="11"/>
      <c r="CBW3426" s="11"/>
      <c r="CBX3426" s="12"/>
      <c r="CBY3426" s="12"/>
      <c r="CBZ3426" s="11"/>
      <c r="CCA3426" s="11"/>
      <c r="CCB3426" s="11"/>
      <c r="CCC3426" s="12"/>
      <c r="CCD3426" s="12"/>
      <c r="CCE3426" s="11"/>
      <c r="CCF3426" s="11"/>
      <c r="CCG3426" s="11"/>
      <c r="CCH3426" s="12"/>
      <c r="CCI3426" s="12"/>
      <c r="CCJ3426" s="11"/>
      <c r="CCK3426" s="11"/>
      <c r="CCL3426" s="11"/>
      <c r="CCM3426" s="12"/>
      <c r="CCN3426" s="12"/>
      <c r="CCO3426" s="11"/>
      <c r="CCP3426" s="11"/>
      <c r="CCQ3426" s="11"/>
      <c r="CCR3426" s="12"/>
      <c r="CCS3426" s="12"/>
      <c r="CCT3426" s="11"/>
      <c r="CCU3426" s="11"/>
      <c r="CCV3426" s="11"/>
      <c r="CCW3426" s="12"/>
      <c r="CCX3426" s="12"/>
      <c r="CCY3426" s="11"/>
      <c r="CCZ3426" s="11"/>
      <c r="CDA3426" s="11"/>
      <c r="CDB3426" s="12"/>
      <c r="CDC3426" s="12"/>
      <c r="CDD3426" s="11"/>
      <c r="CDE3426" s="11"/>
      <c r="CDF3426" s="11"/>
      <c r="CDG3426" s="12"/>
      <c r="CDH3426" s="12"/>
      <c r="CDI3426" s="11"/>
      <c r="CDJ3426" s="11"/>
      <c r="CDK3426" s="11"/>
      <c r="CDL3426" s="12"/>
      <c r="CDM3426" s="12"/>
      <c r="CDN3426" s="11"/>
      <c r="CDO3426" s="11"/>
      <c r="CDP3426" s="11"/>
      <c r="CDQ3426" s="12"/>
      <c r="CDR3426" s="12"/>
      <c r="CDS3426" s="11"/>
      <c r="CDT3426" s="11"/>
      <c r="CDU3426" s="11"/>
      <c r="CDV3426" s="12"/>
      <c r="CDW3426" s="12"/>
      <c r="CDX3426" s="11"/>
      <c r="CDY3426" s="11"/>
      <c r="CDZ3426" s="11"/>
      <c r="CEA3426" s="12"/>
      <c r="CEB3426" s="12"/>
      <c r="CEC3426" s="11"/>
      <c r="CED3426" s="11"/>
      <c r="CEE3426" s="11"/>
      <c r="CEF3426" s="12"/>
      <c r="CEG3426" s="12"/>
      <c r="CEH3426" s="11"/>
      <c r="CEI3426" s="11"/>
      <c r="CEJ3426" s="11"/>
      <c r="CEK3426" s="12"/>
      <c r="CEL3426" s="12"/>
      <c r="CEM3426" s="11"/>
      <c r="CEN3426" s="11"/>
      <c r="CEO3426" s="11"/>
      <c r="CEP3426" s="12"/>
      <c r="CEQ3426" s="12"/>
      <c r="CER3426" s="11"/>
      <c r="CES3426" s="11"/>
      <c r="CET3426" s="11"/>
      <c r="CEU3426" s="12"/>
      <c r="CEV3426" s="12"/>
      <c r="CEW3426" s="11"/>
      <c r="CEX3426" s="11"/>
      <c r="CEY3426" s="11"/>
      <c r="CEZ3426" s="12"/>
      <c r="CFA3426" s="12"/>
      <c r="CFB3426" s="11"/>
      <c r="CFC3426" s="11"/>
      <c r="CFD3426" s="11"/>
      <c r="CFE3426" s="12"/>
      <c r="CFF3426" s="12"/>
      <c r="CFG3426" s="11"/>
      <c r="CFH3426" s="11"/>
      <c r="CFI3426" s="11"/>
      <c r="CFJ3426" s="12"/>
      <c r="CFK3426" s="12"/>
      <c r="CFL3426" s="11"/>
      <c r="CFM3426" s="11"/>
      <c r="CFN3426" s="11"/>
      <c r="CFO3426" s="12"/>
      <c r="CFP3426" s="12"/>
      <c r="CFQ3426" s="11"/>
      <c r="CFR3426" s="11"/>
      <c r="CFS3426" s="11"/>
      <c r="CFT3426" s="12"/>
      <c r="CFU3426" s="12"/>
      <c r="CFV3426" s="11"/>
      <c r="CFW3426" s="11"/>
      <c r="CFX3426" s="11"/>
      <c r="CFY3426" s="12"/>
      <c r="CFZ3426" s="12"/>
      <c r="CGA3426" s="11"/>
      <c r="CGB3426" s="11"/>
      <c r="CGC3426" s="11"/>
      <c r="CGD3426" s="12"/>
      <c r="CGE3426" s="12"/>
      <c r="CGF3426" s="11"/>
      <c r="CGG3426" s="11"/>
      <c r="CGH3426" s="11"/>
      <c r="CGI3426" s="12"/>
      <c r="CGJ3426" s="12"/>
      <c r="CGK3426" s="11"/>
      <c r="CGL3426" s="11"/>
      <c r="CGM3426" s="11"/>
      <c r="CGN3426" s="12"/>
      <c r="CGO3426" s="12"/>
      <c r="CGP3426" s="11"/>
      <c r="CGQ3426" s="11"/>
      <c r="CGR3426" s="11"/>
      <c r="CGS3426" s="12"/>
      <c r="CGT3426" s="12"/>
      <c r="CGU3426" s="11"/>
      <c r="CGV3426" s="11"/>
      <c r="CGW3426" s="11"/>
      <c r="CGX3426" s="12"/>
      <c r="CGY3426" s="12"/>
      <c r="CGZ3426" s="11"/>
      <c r="CHA3426" s="11"/>
      <c r="CHB3426" s="11"/>
      <c r="CHC3426" s="12"/>
      <c r="CHD3426" s="12"/>
      <c r="CHE3426" s="11"/>
      <c r="CHF3426" s="11"/>
      <c r="CHG3426" s="11"/>
      <c r="CHH3426" s="12"/>
      <c r="CHI3426" s="12"/>
      <c r="CHJ3426" s="11"/>
      <c r="CHK3426" s="11"/>
      <c r="CHL3426" s="11"/>
      <c r="CHM3426" s="12"/>
      <c r="CHN3426" s="12"/>
      <c r="CHO3426" s="11"/>
      <c r="CHP3426" s="11"/>
      <c r="CHQ3426" s="11"/>
      <c r="CHR3426" s="12"/>
      <c r="CHS3426" s="12"/>
      <c r="CHT3426" s="11"/>
      <c r="CHU3426" s="11"/>
      <c r="CHV3426" s="11"/>
      <c r="CHW3426" s="12"/>
      <c r="CHX3426" s="12"/>
      <c r="CHY3426" s="11"/>
      <c r="CHZ3426" s="11"/>
      <c r="CIA3426" s="11"/>
      <c r="CIB3426" s="12"/>
      <c r="CIC3426" s="12"/>
      <c r="CID3426" s="11"/>
      <c r="CIE3426" s="11"/>
      <c r="CIF3426" s="11"/>
      <c r="CIG3426" s="12"/>
      <c r="CIH3426" s="12"/>
      <c r="CII3426" s="11"/>
      <c r="CIJ3426" s="11"/>
      <c r="CIK3426" s="11"/>
      <c r="CIL3426" s="12"/>
      <c r="CIM3426" s="12"/>
      <c r="CIN3426" s="11"/>
      <c r="CIO3426" s="11"/>
      <c r="CIP3426" s="11"/>
      <c r="CIQ3426" s="12"/>
      <c r="CIR3426" s="12"/>
      <c r="CIS3426" s="11"/>
      <c r="CIT3426" s="11"/>
      <c r="CIU3426" s="11"/>
      <c r="CIV3426" s="12"/>
      <c r="CIW3426" s="12"/>
      <c r="CIX3426" s="11"/>
      <c r="CIY3426" s="11"/>
      <c r="CIZ3426" s="11"/>
      <c r="CJA3426" s="12"/>
      <c r="CJB3426" s="12"/>
      <c r="CJC3426" s="11"/>
      <c r="CJD3426" s="11"/>
      <c r="CJE3426" s="11"/>
      <c r="CJF3426" s="12"/>
      <c r="CJG3426" s="12"/>
      <c r="CJH3426" s="11"/>
      <c r="CJI3426" s="11"/>
      <c r="CJJ3426" s="11"/>
      <c r="CJK3426" s="12"/>
      <c r="CJL3426" s="12"/>
      <c r="CJM3426" s="11"/>
      <c r="CJN3426" s="11"/>
      <c r="CJO3426" s="11"/>
      <c r="CJP3426" s="12"/>
      <c r="CJQ3426" s="12"/>
      <c r="CJR3426" s="11"/>
      <c r="CJS3426" s="11"/>
      <c r="CJT3426" s="11"/>
      <c r="CJU3426" s="12"/>
      <c r="CJV3426" s="12"/>
      <c r="CJW3426" s="11"/>
      <c r="CJX3426" s="11"/>
      <c r="CJY3426" s="11"/>
      <c r="CJZ3426" s="12"/>
      <c r="CKA3426" s="12"/>
      <c r="CKB3426" s="11"/>
      <c r="CKC3426" s="11"/>
      <c r="CKD3426" s="11"/>
      <c r="CKE3426" s="12"/>
      <c r="CKF3426" s="12"/>
      <c r="CKG3426" s="11"/>
      <c r="CKH3426" s="11"/>
      <c r="CKI3426" s="11"/>
      <c r="CKJ3426" s="12"/>
      <c r="CKK3426" s="12"/>
      <c r="CKL3426" s="11"/>
      <c r="CKM3426" s="11"/>
      <c r="CKN3426" s="11"/>
      <c r="CKO3426" s="12"/>
      <c r="CKP3426" s="12"/>
      <c r="CKQ3426" s="11"/>
      <c r="CKR3426" s="11"/>
      <c r="CKS3426" s="11"/>
      <c r="CKT3426" s="12"/>
      <c r="CKU3426" s="12"/>
      <c r="CKV3426" s="11"/>
      <c r="CKW3426" s="11"/>
      <c r="CKX3426" s="11"/>
      <c r="CKY3426" s="12"/>
      <c r="CKZ3426" s="12"/>
      <c r="CLA3426" s="11"/>
      <c r="CLB3426" s="11"/>
      <c r="CLC3426" s="11"/>
      <c r="CLD3426" s="12"/>
      <c r="CLE3426" s="12"/>
      <c r="CLF3426" s="11"/>
      <c r="CLG3426" s="11"/>
      <c r="CLH3426" s="11"/>
      <c r="CLI3426" s="12"/>
      <c r="CLJ3426" s="12"/>
      <c r="CLK3426" s="11"/>
      <c r="CLL3426" s="11"/>
      <c r="CLM3426" s="11"/>
      <c r="CLN3426" s="12"/>
      <c r="CLO3426" s="12"/>
      <c r="CLP3426" s="11"/>
      <c r="CLQ3426" s="11"/>
      <c r="CLR3426" s="11"/>
      <c r="CLS3426" s="12"/>
      <c r="CLT3426" s="12"/>
      <c r="CLU3426" s="11"/>
      <c r="CLV3426" s="11"/>
      <c r="CLW3426" s="11"/>
      <c r="CLX3426" s="12"/>
      <c r="CLY3426" s="12"/>
      <c r="CLZ3426" s="11"/>
      <c r="CMA3426" s="11"/>
      <c r="CMB3426" s="11"/>
      <c r="CMC3426" s="12"/>
      <c r="CMD3426" s="12"/>
      <c r="CME3426" s="11"/>
      <c r="CMF3426" s="11"/>
      <c r="CMG3426" s="11"/>
      <c r="CMH3426" s="12"/>
      <c r="CMI3426" s="12"/>
      <c r="CMJ3426" s="11"/>
      <c r="CMK3426" s="11"/>
      <c r="CML3426" s="11"/>
      <c r="CMM3426" s="12"/>
      <c r="CMN3426" s="12"/>
      <c r="CMO3426" s="11"/>
      <c r="CMP3426" s="11"/>
      <c r="CMQ3426" s="11"/>
      <c r="CMR3426" s="12"/>
      <c r="CMS3426" s="12"/>
      <c r="CMT3426" s="11"/>
      <c r="CMU3426" s="11"/>
      <c r="CMV3426" s="11"/>
      <c r="CMW3426" s="12"/>
      <c r="CMX3426" s="12"/>
      <c r="CMY3426" s="11"/>
      <c r="CMZ3426" s="11"/>
      <c r="CNA3426" s="11"/>
      <c r="CNB3426" s="12"/>
      <c r="CNC3426" s="12"/>
      <c r="CND3426" s="11"/>
      <c r="CNE3426" s="11"/>
      <c r="CNF3426" s="11"/>
      <c r="CNG3426" s="12"/>
      <c r="CNH3426" s="12"/>
      <c r="CNI3426" s="11"/>
      <c r="CNJ3426" s="11"/>
      <c r="CNK3426" s="11"/>
      <c r="CNL3426" s="12"/>
      <c r="CNM3426" s="12"/>
      <c r="CNN3426" s="11"/>
      <c r="CNO3426" s="11"/>
      <c r="CNP3426" s="11"/>
      <c r="CNQ3426" s="12"/>
      <c r="CNR3426" s="12"/>
      <c r="CNS3426" s="11"/>
      <c r="CNT3426" s="11"/>
      <c r="CNU3426" s="11"/>
      <c r="CNV3426" s="12"/>
      <c r="CNW3426" s="12"/>
      <c r="CNX3426" s="11"/>
      <c r="CNY3426" s="11"/>
      <c r="CNZ3426" s="11"/>
      <c r="COA3426" s="12"/>
      <c r="COB3426" s="12"/>
      <c r="COC3426" s="11"/>
      <c r="COD3426" s="11"/>
      <c r="COE3426" s="11"/>
      <c r="COF3426" s="12"/>
      <c r="COG3426" s="12"/>
      <c r="COH3426" s="11"/>
      <c r="COI3426" s="11"/>
      <c r="COJ3426" s="11"/>
      <c r="COK3426" s="12"/>
      <c r="COL3426" s="12"/>
      <c r="COM3426" s="11"/>
      <c r="CON3426" s="11"/>
      <c r="COO3426" s="11"/>
      <c r="COP3426" s="12"/>
      <c r="COQ3426" s="12"/>
      <c r="COR3426" s="11"/>
      <c r="COS3426" s="11"/>
      <c r="COT3426" s="11"/>
      <c r="COU3426" s="12"/>
      <c r="COV3426" s="12"/>
      <c r="COW3426" s="11"/>
      <c r="COX3426" s="11"/>
      <c r="COY3426" s="11"/>
      <c r="COZ3426" s="12"/>
      <c r="CPA3426" s="12"/>
      <c r="CPB3426" s="11"/>
      <c r="CPC3426" s="11"/>
      <c r="CPD3426" s="11"/>
      <c r="CPE3426" s="12"/>
      <c r="CPF3426" s="12"/>
      <c r="CPG3426" s="11"/>
      <c r="CPH3426" s="11"/>
      <c r="CPI3426" s="11"/>
      <c r="CPJ3426" s="12"/>
      <c r="CPK3426" s="12"/>
      <c r="CPL3426" s="11"/>
      <c r="CPM3426" s="11"/>
      <c r="CPN3426" s="11"/>
      <c r="CPO3426" s="12"/>
      <c r="CPP3426" s="12"/>
      <c r="CPQ3426" s="11"/>
      <c r="CPR3426" s="11"/>
      <c r="CPS3426" s="11"/>
      <c r="CPT3426" s="12"/>
      <c r="CPU3426" s="12"/>
      <c r="CPV3426" s="11"/>
      <c r="CPW3426" s="11"/>
      <c r="CPX3426" s="11"/>
      <c r="CPY3426" s="12"/>
      <c r="CPZ3426" s="12"/>
      <c r="CQA3426" s="11"/>
      <c r="CQB3426" s="11"/>
      <c r="CQC3426" s="11"/>
      <c r="CQD3426" s="12"/>
      <c r="CQE3426" s="12"/>
      <c r="CQF3426" s="11"/>
      <c r="CQG3426" s="11"/>
      <c r="CQH3426" s="11"/>
      <c r="CQI3426" s="12"/>
      <c r="CQJ3426" s="12"/>
      <c r="CQK3426" s="11"/>
      <c r="CQL3426" s="11"/>
      <c r="CQM3426" s="11"/>
      <c r="CQN3426" s="12"/>
      <c r="CQO3426" s="12"/>
      <c r="CQP3426" s="11"/>
      <c r="CQQ3426" s="11"/>
      <c r="CQR3426" s="11"/>
      <c r="CQS3426" s="12"/>
      <c r="CQT3426" s="12"/>
      <c r="CQU3426" s="11"/>
      <c r="CQV3426" s="11"/>
      <c r="CQW3426" s="11"/>
      <c r="CQX3426" s="12"/>
      <c r="CQY3426" s="12"/>
      <c r="CQZ3426" s="11"/>
      <c r="CRA3426" s="11"/>
      <c r="CRB3426" s="11"/>
      <c r="CRC3426" s="12"/>
      <c r="CRD3426" s="12"/>
      <c r="CRE3426" s="11"/>
      <c r="CRF3426" s="11"/>
      <c r="CRG3426" s="11"/>
      <c r="CRH3426" s="12"/>
      <c r="CRI3426" s="12"/>
      <c r="CRJ3426" s="11"/>
      <c r="CRK3426" s="11"/>
      <c r="CRL3426" s="11"/>
      <c r="CRM3426" s="12"/>
      <c r="CRN3426" s="12"/>
      <c r="CRO3426" s="11"/>
      <c r="CRP3426" s="11"/>
      <c r="CRQ3426" s="11"/>
      <c r="CRR3426" s="12"/>
      <c r="CRS3426" s="12"/>
      <c r="CRT3426" s="11"/>
      <c r="CRU3426" s="11"/>
      <c r="CRV3426" s="11"/>
      <c r="CRW3426" s="12"/>
      <c r="CRX3426" s="12"/>
      <c r="CRY3426" s="11"/>
      <c r="CRZ3426" s="11"/>
      <c r="CSA3426" s="11"/>
      <c r="CSB3426" s="12"/>
      <c r="CSC3426" s="12"/>
      <c r="CSD3426" s="11"/>
      <c r="CSE3426" s="11"/>
      <c r="CSF3426" s="11"/>
      <c r="CSG3426" s="12"/>
      <c r="CSH3426" s="12"/>
      <c r="CSI3426" s="11"/>
      <c r="CSJ3426" s="11"/>
      <c r="CSK3426" s="11"/>
      <c r="CSL3426" s="12"/>
      <c r="CSM3426" s="12"/>
      <c r="CSN3426" s="11"/>
      <c r="CSO3426" s="11"/>
      <c r="CSP3426" s="11"/>
      <c r="CSQ3426" s="12"/>
      <c r="CSR3426" s="12"/>
      <c r="CSS3426" s="11"/>
      <c r="CST3426" s="11"/>
      <c r="CSU3426" s="11"/>
      <c r="CSV3426" s="12"/>
      <c r="CSW3426" s="12"/>
      <c r="CSX3426" s="11"/>
      <c r="CSY3426" s="11"/>
      <c r="CSZ3426" s="11"/>
      <c r="CTA3426" s="12"/>
      <c r="CTB3426" s="12"/>
      <c r="CTC3426" s="11"/>
      <c r="CTD3426" s="11"/>
      <c r="CTE3426" s="11"/>
      <c r="CTF3426" s="12"/>
      <c r="CTG3426" s="12"/>
      <c r="CTH3426" s="11"/>
      <c r="CTI3426" s="11"/>
      <c r="CTJ3426" s="11"/>
      <c r="CTK3426" s="12"/>
      <c r="CTL3426" s="12"/>
      <c r="CTM3426" s="11"/>
      <c r="CTN3426" s="11"/>
      <c r="CTO3426" s="11"/>
      <c r="CTP3426" s="12"/>
      <c r="CTQ3426" s="12"/>
      <c r="CTR3426" s="11"/>
      <c r="CTS3426" s="11"/>
      <c r="CTT3426" s="11"/>
      <c r="CTU3426" s="12"/>
      <c r="CTV3426" s="12"/>
      <c r="CTW3426" s="11"/>
      <c r="CTX3426" s="11"/>
      <c r="CTY3426" s="11"/>
      <c r="CTZ3426" s="12"/>
      <c r="CUA3426" s="12"/>
      <c r="CUB3426" s="11"/>
      <c r="CUC3426" s="11"/>
      <c r="CUD3426" s="11"/>
      <c r="CUE3426" s="12"/>
      <c r="CUF3426" s="12"/>
      <c r="CUG3426" s="11"/>
      <c r="CUH3426" s="11"/>
      <c r="CUI3426" s="11"/>
      <c r="CUJ3426" s="12"/>
      <c r="CUK3426" s="12"/>
      <c r="CUL3426" s="11"/>
      <c r="CUM3426" s="11"/>
      <c r="CUN3426" s="11"/>
      <c r="CUO3426" s="12"/>
      <c r="CUP3426" s="12"/>
      <c r="CUQ3426" s="11"/>
      <c r="CUR3426" s="11"/>
      <c r="CUS3426" s="11"/>
      <c r="CUT3426" s="12"/>
      <c r="CUU3426" s="12"/>
      <c r="CUV3426" s="11"/>
      <c r="CUW3426" s="11"/>
      <c r="CUX3426" s="11"/>
      <c r="CUY3426" s="12"/>
      <c r="CUZ3426" s="12"/>
      <c r="CVA3426" s="11"/>
      <c r="CVB3426" s="11"/>
      <c r="CVC3426" s="11"/>
      <c r="CVD3426" s="12"/>
      <c r="CVE3426" s="12"/>
      <c r="CVF3426" s="11"/>
      <c r="CVG3426" s="11"/>
      <c r="CVH3426" s="11"/>
      <c r="CVI3426" s="12"/>
      <c r="CVJ3426" s="12"/>
      <c r="CVK3426" s="11"/>
      <c r="CVL3426" s="11"/>
      <c r="CVM3426" s="11"/>
      <c r="CVN3426" s="12"/>
      <c r="CVO3426" s="12"/>
      <c r="CVP3426" s="11"/>
      <c r="CVQ3426" s="11"/>
      <c r="CVR3426" s="11"/>
      <c r="CVS3426" s="12"/>
      <c r="CVT3426" s="12"/>
      <c r="CVU3426" s="11"/>
      <c r="CVV3426" s="11"/>
      <c r="CVW3426" s="11"/>
      <c r="CVX3426" s="12"/>
      <c r="CVY3426" s="12"/>
      <c r="CVZ3426" s="11"/>
      <c r="CWA3426" s="11"/>
      <c r="CWB3426" s="11"/>
      <c r="CWC3426" s="12"/>
      <c r="CWD3426" s="12"/>
      <c r="CWE3426" s="11"/>
      <c r="CWF3426" s="11"/>
      <c r="CWG3426" s="11"/>
      <c r="CWH3426" s="12"/>
      <c r="CWI3426" s="12"/>
      <c r="CWJ3426" s="11"/>
      <c r="CWK3426" s="11"/>
      <c r="CWL3426" s="11"/>
      <c r="CWM3426" s="12"/>
      <c r="CWN3426" s="12"/>
      <c r="CWO3426" s="11"/>
      <c r="CWP3426" s="11"/>
      <c r="CWQ3426" s="11"/>
      <c r="CWR3426" s="12"/>
      <c r="CWS3426" s="12"/>
      <c r="CWT3426" s="11"/>
      <c r="CWU3426" s="11"/>
      <c r="CWV3426" s="11"/>
      <c r="CWW3426" s="12"/>
      <c r="CWX3426" s="12"/>
      <c r="CWY3426" s="11"/>
      <c r="CWZ3426" s="11"/>
      <c r="CXA3426" s="11"/>
      <c r="CXB3426" s="12"/>
      <c r="CXC3426" s="12"/>
      <c r="CXD3426" s="11"/>
      <c r="CXE3426" s="11"/>
      <c r="CXF3426" s="11"/>
      <c r="CXG3426" s="12"/>
      <c r="CXH3426" s="12"/>
      <c r="CXI3426" s="11"/>
      <c r="CXJ3426" s="11"/>
      <c r="CXK3426" s="11"/>
      <c r="CXL3426" s="12"/>
      <c r="CXM3426" s="12"/>
      <c r="CXN3426" s="11"/>
      <c r="CXO3426" s="11"/>
      <c r="CXP3426" s="11"/>
      <c r="CXQ3426" s="12"/>
      <c r="CXR3426" s="12"/>
      <c r="CXS3426" s="11"/>
      <c r="CXT3426" s="11"/>
      <c r="CXU3426" s="11"/>
      <c r="CXV3426" s="12"/>
      <c r="CXW3426" s="12"/>
      <c r="CXX3426" s="11"/>
      <c r="CXY3426" s="11"/>
      <c r="CXZ3426" s="11"/>
      <c r="CYA3426" s="12"/>
      <c r="CYB3426" s="12"/>
      <c r="CYC3426" s="11"/>
      <c r="CYD3426" s="11"/>
      <c r="CYE3426" s="11"/>
      <c r="CYF3426" s="12"/>
      <c r="CYG3426" s="12"/>
      <c r="CYH3426" s="11"/>
      <c r="CYI3426" s="11"/>
      <c r="CYJ3426" s="11"/>
      <c r="CYK3426" s="12"/>
      <c r="CYL3426" s="12"/>
      <c r="CYM3426" s="11"/>
      <c r="CYN3426" s="11"/>
      <c r="CYO3426" s="11"/>
      <c r="CYP3426" s="12"/>
      <c r="CYQ3426" s="12"/>
      <c r="CYR3426" s="11"/>
      <c r="CYS3426" s="11"/>
      <c r="CYT3426" s="11"/>
      <c r="CYU3426" s="12"/>
      <c r="CYV3426" s="12"/>
      <c r="CYW3426" s="11"/>
      <c r="CYX3426" s="11"/>
      <c r="CYY3426" s="11"/>
      <c r="CYZ3426" s="12"/>
      <c r="CZA3426" s="12"/>
      <c r="CZB3426" s="11"/>
      <c r="CZC3426" s="11"/>
      <c r="CZD3426" s="11"/>
      <c r="CZE3426" s="12"/>
      <c r="CZF3426" s="12"/>
      <c r="CZG3426" s="11"/>
      <c r="CZH3426" s="11"/>
      <c r="CZI3426" s="11"/>
      <c r="CZJ3426" s="12"/>
      <c r="CZK3426" s="12"/>
      <c r="CZL3426" s="11"/>
      <c r="CZM3426" s="11"/>
      <c r="CZN3426" s="11"/>
      <c r="CZO3426" s="12"/>
      <c r="CZP3426" s="12"/>
      <c r="CZQ3426" s="11"/>
      <c r="CZR3426" s="11"/>
      <c r="CZS3426" s="11"/>
      <c r="CZT3426" s="12"/>
      <c r="CZU3426" s="12"/>
      <c r="CZV3426" s="11"/>
      <c r="CZW3426" s="11"/>
      <c r="CZX3426" s="11"/>
      <c r="CZY3426" s="12"/>
      <c r="CZZ3426" s="12"/>
      <c r="DAA3426" s="11"/>
      <c r="DAB3426" s="11"/>
      <c r="DAC3426" s="11"/>
      <c r="DAD3426" s="12"/>
      <c r="DAE3426" s="12"/>
      <c r="DAF3426" s="11"/>
      <c r="DAG3426" s="11"/>
      <c r="DAH3426" s="11"/>
      <c r="DAI3426" s="12"/>
      <c r="DAJ3426" s="12"/>
      <c r="DAK3426" s="11"/>
      <c r="DAL3426" s="11"/>
      <c r="DAM3426" s="11"/>
      <c r="DAN3426" s="12"/>
      <c r="DAO3426" s="12"/>
      <c r="DAP3426" s="11"/>
      <c r="DAQ3426" s="11"/>
      <c r="DAR3426" s="11"/>
      <c r="DAS3426" s="12"/>
      <c r="DAT3426" s="12"/>
      <c r="DAU3426" s="11"/>
      <c r="DAV3426" s="11"/>
      <c r="DAW3426" s="11"/>
      <c r="DAX3426" s="12"/>
      <c r="DAY3426" s="12"/>
      <c r="DAZ3426" s="11"/>
      <c r="DBA3426" s="11"/>
      <c r="DBB3426" s="11"/>
      <c r="DBC3426" s="12"/>
      <c r="DBD3426" s="12"/>
      <c r="DBE3426" s="11"/>
      <c r="DBF3426" s="11"/>
      <c r="DBG3426" s="11"/>
      <c r="DBH3426" s="12"/>
      <c r="DBI3426" s="12"/>
      <c r="DBJ3426" s="11"/>
      <c r="DBK3426" s="11"/>
      <c r="DBL3426" s="11"/>
      <c r="DBM3426" s="12"/>
      <c r="DBN3426" s="12"/>
      <c r="DBO3426" s="11"/>
      <c r="DBP3426" s="11"/>
      <c r="DBQ3426" s="11"/>
      <c r="DBR3426" s="12"/>
      <c r="DBS3426" s="12"/>
      <c r="DBT3426" s="11"/>
      <c r="DBU3426" s="11"/>
      <c r="DBV3426" s="11"/>
      <c r="DBW3426" s="12"/>
      <c r="DBX3426" s="12"/>
      <c r="DBY3426" s="11"/>
      <c r="DBZ3426" s="11"/>
      <c r="DCA3426" s="11"/>
      <c r="DCB3426" s="12"/>
      <c r="DCC3426" s="12"/>
      <c r="DCD3426" s="11"/>
      <c r="DCE3426" s="11"/>
      <c r="DCF3426" s="11"/>
      <c r="DCG3426" s="12"/>
      <c r="DCH3426" s="12"/>
      <c r="DCI3426" s="11"/>
      <c r="DCJ3426" s="11"/>
      <c r="DCK3426" s="11"/>
      <c r="DCL3426" s="12"/>
      <c r="DCM3426" s="12"/>
      <c r="DCN3426" s="11"/>
      <c r="DCO3426" s="11"/>
      <c r="DCP3426" s="11"/>
      <c r="DCQ3426" s="12"/>
      <c r="DCR3426" s="12"/>
      <c r="DCS3426" s="11"/>
      <c r="DCT3426" s="11"/>
      <c r="DCU3426" s="11"/>
      <c r="DCV3426" s="12"/>
      <c r="DCW3426" s="12"/>
      <c r="DCX3426" s="11"/>
      <c r="DCY3426" s="11"/>
      <c r="DCZ3426" s="11"/>
      <c r="DDA3426" s="12"/>
      <c r="DDB3426" s="12"/>
      <c r="DDC3426" s="11"/>
      <c r="DDD3426" s="11"/>
      <c r="DDE3426" s="11"/>
      <c r="DDF3426" s="12"/>
      <c r="DDG3426" s="12"/>
      <c r="DDH3426" s="11"/>
      <c r="DDI3426" s="11"/>
      <c r="DDJ3426" s="11"/>
      <c r="DDK3426" s="12"/>
      <c r="DDL3426" s="12"/>
      <c r="DDM3426" s="11"/>
      <c r="DDN3426" s="11"/>
      <c r="DDO3426" s="11"/>
      <c r="DDP3426" s="12"/>
      <c r="DDQ3426" s="12"/>
      <c r="DDR3426" s="11"/>
      <c r="DDS3426" s="11"/>
      <c r="DDT3426" s="11"/>
      <c r="DDU3426" s="12"/>
      <c r="DDV3426" s="12"/>
      <c r="DDW3426" s="11"/>
      <c r="DDX3426" s="11"/>
      <c r="DDY3426" s="11"/>
      <c r="DDZ3426" s="12"/>
      <c r="DEA3426" s="12"/>
      <c r="DEB3426" s="11"/>
      <c r="DEC3426" s="11"/>
      <c r="DED3426" s="11"/>
      <c r="DEE3426" s="12"/>
      <c r="DEF3426" s="12"/>
      <c r="DEG3426" s="11"/>
      <c r="DEH3426" s="11"/>
      <c r="DEI3426" s="11"/>
      <c r="DEJ3426" s="12"/>
      <c r="DEK3426" s="12"/>
      <c r="DEL3426" s="11"/>
      <c r="DEM3426" s="11"/>
      <c r="DEN3426" s="11"/>
      <c r="DEO3426" s="12"/>
      <c r="DEP3426" s="12"/>
      <c r="DEQ3426" s="11"/>
      <c r="DER3426" s="11"/>
      <c r="DES3426" s="11"/>
      <c r="DET3426" s="12"/>
      <c r="DEU3426" s="12"/>
      <c r="DEV3426" s="11"/>
      <c r="DEW3426" s="11"/>
      <c r="DEX3426" s="11"/>
      <c r="DEY3426" s="12"/>
      <c r="DEZ3426" s="12"/>
      <c r="DFA3426" s="11"/>
      <c r="DFB3426" s="11"/>
      <c r="DFC3426" s="11"/>
      <c r="DFD3426" s="12"/>
      <c r="DFE3426" s="12"/>
      <c r="DFF3426" s="11"/>
      <c r="DFG3426" s="11"/>
      <c r="DFH3426" s="11"/>
      <c r="DFI3426" s="12"/>
      <c r="DFJ3426" s="12"/>
      <c r="DFK3426" s="11"/>
      <c r="DFL3426" s="11"/>
      <c r="DFM3426" s="11"/>
      <c r="DFN3426" s="12"/>
      <c r="DFO3426" s="12"/>
      <c r="DFP3426" s="11"/>
      <c r="DFQ3426" s="11"/>
      <c r="DFR3426" s="11"/>
      <c r="DFS3426" s="12"/>
      <c r="DFT3426" s="12"/>
      <c r="DFU3426" s="11"/>
      <c r="DFV3426" s="11"/>
      <c r="DFW3426" s="11"/>
      <c r="DFX3426" s="12"/>
      <c r="DFY3426" s="12"/>
      <c r="DFZ3426" s="11"/>
      <c r="DGA3426" s="11"/>
      <c r="DGB3426" s="11"/>
      <c r="DGC3426" s="12"/>
      <c r="DGD3426" s="12"/>
      <c r="DGE3426" s="11"/>
      <c r="DGF3426" s="11"/>
      <c r="DGG3426" s="11"/>
      <c r="DGH3426" s="12"/>
      <c r="DGI3426" s="12"/>
      <c r="DGJ3426" s="11"/>
      <c r="DGK3426" s="11"/>
      <c r="DGL3426" s="11"/>
      <c r="DGM3426" s="12"/>
      <c r="DGN3426" s="12"/>
      <c r="DGO3426" s="11"/>
      <c r="DGP3426" s="11"/>
      <c r="DGQ3426" s="11"/>
      <c r="DGR3426" s="12"/>
      <c r="DGS3426" s="12"/>
      <c r="DGT3426" s="11"/>
      <c r="DGU3426" s="11"/>
      <c r="DGV3426" s="11"/>
      <c r="DGW3426" s="12"/>
      <c r="DGX3426" s="12"/>
      <c r="DGY3426" s="11"/>
      <c r="DGZ3426" s="11"/>
      <c r="DHA3426" s="11"/>
      <c r="DHB3426" s="12"/>
      <c r="DHC3426" s="12"/>
      <c r="DHD3426" s="11"/>
      <c r="DHE3426" s="11"/>
      <c r="DHF3426" s="11"/>
      <c r="DHG3426" s="12"/>
      <c r="DHH3426" s="12"/>
      <c r="DHI3426" s="11"/>
      <c r="DHJ3426" s="11"/>
      <c r="DHK3426" s="11"/>
      <c r="DHL3426" s="12"/>
      <c r="DHM3426" s="12"/>
      <c r="DHN3426" s="11"/>
      <c r="DHO3426" s="11"/>
      <c r="DHP3426" s="11"/>
      <c r="DHQ3426" s="12"/>
      <c r="DHR3426" s="12"/>
      <c r="DHS3426" s="11"/>
      <c r="DHT3426" s="11"/>
      <c r="DHU3426" s="11"/>
      <c r="DHV3426" s="12"/>
      <c r="DHW3426" s="12"/>
      <c r="DHX3426" s="11"/>
      <c r="DHY3426" s="11"/>
      <c r="DHZ3426" s="11"/>
      <c r="DIA3426" s="12"/>
      <c r="DIB3426" s="12"/>
      <c r="DIC3426" s="11"/>
      <c r="DID3426" s="11"/>
      <c r="DIE3426" s="11"/>
      <c r="DIF3426" s="12"/>
      <c r="DIG3426" s="12"/>
      <c r="DIH3426" s="11"/>
      <c r="DII3426" s="11"/>
      <c r="DIJ3426" s="11"/>
      <c r="DIK3426" s="12"/>
      <c r="DIL3426" s="12"/>
      <c r="DIM3426" s="11"/>
      <c r="DIN3426" s="11"/>
      <c r="DIO3426" s="11"/>
      <c r="DIP3426" s="12"/>
      <c r="DIQ3426" s="12"/>
      <c r="DIR3426" s="11"/>
      <c r="DIS3426" s="11"/>
      <c r="DIT3426" s="11"/>
      <c r="DIU3426" s="12"/>
      <c r="DIV3426" s="12"/>
      <c r="DIW3426" s="11"/>
      <c r="DIX3426" s="11"/>
      <c r="DIY3426" s="11"/>
      <c r="DIZ3426" s="12"/>
      <c r="DJA3426" s="12"/>
      <c r="DJB3426" s="11"/>
      <c r="DJC3426" s="11"/>
      <c r="DJD3426" s="11"/>
      <c r="DJE3426" s="12"/>
      <c r="DJF3426" s="12"/>
      <c r="DJG3426" s="11"/>
      <c r="DJH3426" s="11"/>
      <c r="DJI3426" s="11"/>
      <c r="DJJ3426" s="12"/>
      <c r="DJK3426" s="12"/>
      <c r="DJL3426" s="11"/>
      <c r="DJM3426" s="11"/>
      <c r="DJN3426" s="11"/>
      <c r="DJO3426" s="12"/>
      <c r="DJP3426" s="12"/>
      <c r="DJQ3426" s="11"/>
      <c r="DJR3426" s="11"/>
      <c r="DJS3426" s="11"/>
      <c r="DJT3426" s="12"/>
      <c r="DJU3426" s="12"/>
      <c r="DJV3426" s="11"/>
      <c r="DJW3426" s="11"/>
      <c r="DJX3426" s="11"/>
      <c r="DJY3426" s="12"/>
      <c r="DJZ3426" s="12"/>
      <c r="DKA3426" s="11"/>
      <c r="DKB3426" s="11"/>
      <c r="DKC3426" s="11"/>
      <c r="DKD3426" s="12"/>
      <c r="DKE3426" s="12"/>
      <c r="DKF3426" s="11"/>
      <c r="DKG3426" s="11"/>
      <c r="DKH3426" s="11"/>
      <c r="DKI3426" s="12"/>
      <c r="DKJ3426" s="12"/>
      <c r="DKK3426" s="11"/>
      <c r="DKL3426" s="11"/>
      <c r="DKM3426" s="11"/>
      <c r="DKN3426" s="12"/>
      <c r="DKO3426" s="12"/>
      <c r="DKP3426" s="11"/>
      <c r="DKQ3426" s="11"/>
      <c r="DKR3426" s="11"/>
      <c r="DKS3426" s="12"/>
      <c r="DKT3426" s="12"/>
      <c r="DKU3426" s="11"/>
      <c r="DKV3426" s="11"/>
      <c r="DKW3426" s="11"/>
      <c r="DKX3426" s="12"/>
      <c r="DKY3426" s="12"/>
      <c r="DKZ3426" s="11"/>
      <c r="DLA3426" s="11"/>
      <c r="DLB3426" s="11"/>
      <c r="DLC3426" s="12"/>
      <c r="DLD3426" s="12"/>
      <c r="DLE3426" s="11"/>
      <c r="DLF3426" s="11"/>
      <c r="DLG3426" s="11"/>
      <c r="DLH3426" s="12"/>
      <c r="DLI3426" s="12"/>
      <c r="DLJ3426" s="11"/>
      <c r="DLK3426" s="11"/>
      <c r="DLL3426" s="11"/>
      <c r="DLM3426" s="12"/>
      <c r="DLN3426" s="12"/>
      <c r="DLO3426" s="11"/>
      <c r="DLP3426" s="11"/>
      <c r="DLQ3426" s="11"/>
      <c r="DLR3426" s="12"/>
      <c r="DLS3426" s="12"/>
      <c r="DLT3426" s="11"/>
      <c r="DLU3426" s="11"/>
      <c r="DLV3426" s="11"/>
      <c r="DLW3426" s="12"/>
      <c r="DLX3426" s="12"/>
      <c r="DLY3426" s="11"/>
      <c r="DLZ3426" s="11"/>
      <c r="DMA3426" s="11"/>
      <c r="DMB3426" s="12"/>
      <c r="DMC3426" s="12"/>
      <c r="DMD3426" s="11"/>
      <c r="DME3426" s="11"/>
      <c r="DMF3426" s="11"/>
      <c r="DMG3426" s="12"/>
      <c r="DMH3426" s="12"/>
      <c r="DMI3426" s="11"/>
      <c r="DMJ3426" s="11"/>
      <c r="DMK3426" s="11"/>
      <c r="DML3426" s="12"/>
      <c r="DMM3426" s="12"/>
      <c r="DMN3426" s="11"/>
      <c r="DMO3426" s="11"/>
      <c r="DMP3426" s="11"/>
      <c r="DMQ3426" s="12"/>
      <c r="DMR3426" s="12"/>
      <c r="DMS3426" s="11"/>
      <c r="DMT3426" s="11"/>
      <c r="DMU3426" s="11"/>
      <c r="DMV3426" s="12"/>
      <c r="DMW3426" s="12"/>
      <c r="DMX3426" s="11"/>
      <c r="DMY3426" s="11"/>
      <c r="DMZ3426" s="11"/>
      <c r="DNA3426" s="12"/>
      <c r="DNB3426" s="12"/>
      <c r="DNC3426" s="11"/>
      <c r="DND3426" s="11"/>
      <c r="DNE3426" s="11"/>
      <c r="DNF3426" s="12"/>
      <c r="DNG3426" s="12"/>
      <c r="DNH3426" s="11"/>
      <c r="DNI3426" s="11"/>
      <c r="DNJ3426" s="11"/>
      <c r="DNK3426" s="12"/>
      <c r="DNL3426" s="12"/>
      <c r="DNM3426" s="11"/>
      <c r="DNN3426" s="11"/>
      <c r="DNO3426" s="11"/>
      <c r="DNP3426" s="12"/>
      <c r="DNQ3426" s="12"/>
      <c r="DNR3426" s="11"/>
      <c r="DNS3426" s="11"/>
      <c r="DNT3426" s="11"/>
      <c r="DNU3426" s="12"/>
      <c r="DNV3426" s="12"/>
      <c r="DNW3426" s="11"/>
      <c r="DNX3426" s="11"/>
      <c r="DNY3426" s="11"/>
      <c r="DNZ3426" s="12"/>
      <c r="DOA3426" s="12"/>
      <c r="DOB3426" s="11"/>
      <c r="DOC3426" s="11"/>
      <c r="DOD3426" s="11"/>
      <c r="DOE3426" s="12"/>
      <c r="DOF3426" s="12"/>
      <c r="DOG3426" s="11"/>
      <c r="DOH3426" s="11"/>
      <c r="DOI3426" s="11"/>
      <c r="DOJ3426" s="12"/>
      <c r="DOK3426" s="12"/>
      <c r="DOL3426" s="11"/>
      <c r="DOM3426" s="11"/>
      <c r="DON3426" s="11"/>
      <c r="DOO3426" s="12"/>
      <c r="DOP3426" s="12"/>
      <c r="DOQ3426" s="11"/>
      <c r="DOR3426" s="11"/>
      <c r="DOS3426" s="11"/>
      <c r="DOT3426" s="12"/>
      <c r="DOU3426" s="12"/>
      <c r="DOV3426" s="11"/>
      <c r="DOW3426" s="11"/>
      <c r="DOX3426" s="11"/>
      <c r="DOY3426" s="12"/>
      <c r="DOZ3426" s="12"/>
      <c r="DPA3426" s="11"/>
      <c r="DPB3426" s="11"/>
      <c r="DPC3426" s="11"/>
      <c r="DPD3426" s="12"/>
      <c r="DPE3426" s="12"/>
      <c r="DPF3426" s="11"/>
      <c r="DPG3426" s="11"/>
      <c r="DPH3426" s="11"/>
      <c r="DPI3426" s="12"/>
      <c r="DPJ3426" s="12"/>
      <c r="DPK3426" s="11"/>
      <c r="DPL3426" s="11"/>
      <c r="DPM3426" s="11"/>
      <c r="DPN3426" s="12"/>
      <c r="DPO3426" s="12"/>
      <c r="DPP3426" s="11"/>
      <c r="DPQ3426" s="11"/>
      <c r="DPR3426" s="11"/>
      <c r="DPS3426" s="12"/>
      <c r="DPT3426" s="12"/>
      <c r="DPU3426" s="11"/>
      <c r="DPV3426" s="11"/>
      <c r="DPW3426" s="11"/>
      <c r="DPX3426" s="12"/>
      <c r="DPY3426" s="12"/>
      <c r="DPZ3426" s="11"/>
      <c r="DQA3426" s="11"/>
      <c r="DQB3426" s="11"/>
      <c r="DQC3426" s="12"/>
      <c r="DQD3426" s="12"/>
      <c r="DQE3426" s="11"/>
      <c r="DQF3426" s="11"/>
      <c r="DQG3426" s="11"/>
      <c r="DQH3426" s="12"/>
      <c r="DQI3426" s="12"/>
      <c r="DQJ3426" s="11"/>
      <c r="DQK3426" s="11"/>
      <c r="DQL3426" s="11"/>
      <c r="DQM3426" s="12"/>
      <c r="DQN3426" s="12"/>
      <c r="DQO3426" s="11"/>
      <c r="DQP3426" s="11"/>
      <c r="DQQ3426" s="11"/>
      <c r="DQR3426" s="12"/>
      <c r="DQS3426" s="12"/>
      <c r="DQT3426" s="11"/>
      <c r="DQU3426" s="11"/>
      <c r="DQV3426" s="11"/>
      <c r="DQW3426" s="12"/>
      <c r="DQX3426" s="12"/>
      <c r="DQY3426" s="11"/>
      <c r="DQZ3426" s="11"/>
      <c r="DRA3426" s="11"/>
      <c r="DRB3426" s="12"/>
      <c r="DRC3426" s="12"/>
      <c r="DRD3426" s="11"/>
      <c r="DRE3426" s="11"/>
      <c r="DRF3426" s="11"/>
      <c r="DRG3426" s="12"/>
      <c r="DRH3426" s="12"/>
      <c r="DRI3426" s="11"/>
      <c r="DRJ3426" s="11"/>
      <c r="DRK3426" s="11"/>
      <c r="DRL3426" s="12"/>
      <c r="DRM3426" s="12"/>
      <c r="DRN3426" s="11"/>
      <c r="DRO3426" s="11"/>
      <c r="DRP3426" s="11"/>
      <c r="DRQ3426" s="12"/>
      <c r="DRR3426" s="12"/>
      <c r="DRS3426" s="11"/>
      <c r="DRT3426" s="11"/>
      <c r="DRU3426" s="11"/>
      <c r="DRV3426" s="12"/>
      <c r="DRW3426" s="12"/>
      <c r="DRX3426" s="11"/>
      <c r="DRY3426" s="11"/>
      <c r="DRZ3426" s="11"/>
      <c r="DSA3426" s="12"/>
      <c r="DSB3426" s="12"/>
      <c r="DSC3426" s="11"/>
      <c r="DSD3426" s="11"/>
      <c r="DSE3426" s="11"/>
      <c r="DSF3426" s="12"/>
      <c r="DSG3426" s="12"/>
      <c r="DSH3426" s="11"/>
      <c r="DSI3426" s="11"/>
      <c r="DSJ3426" s="11"/>
      <c r="DSK3426" s="12"/>
      <c r="DSL3426" s="12"/>
      <c r="DSM3426" s="11"/>
      <c r="DSN3426" s="11"/>
      <c r="DSO3426" s="11"/>
      <c r="DSP3426" s="12"/>
      <c r="DSQ3426" s="12"/>
      <c r="DSR3426" s="11"/>
      <c r="DSS3426" s="11"/>
      <c r="DST3426" s="11"/>
      <c r="DSU3426" s="12"/>
      <c r="DSV3426" s="12"/>
      <c r="DSW3426" s="11"/>
      <c r="DSX3426" s="11"/>
      <c r="DSY3426" s="11"/>
      <c r="DSZ3426" s="12"/>
      <c r="DTA3426" s="12"/>
      <c r="DTB3426" s="11"/>
      <c r="DTC3426" s="11"/>
      <c r="DTD3426" s="11"/>
      <c r="DTE3426" s="12"/>
      <c r="DTF3426" s="12"/>
      <c r="DTG3426" s="11"/>
      <c r="DTH3426" s="11"/>
      <c r="DTI3426" s="11"/>
      <c r="DTJ3426" s="12"/>
      <c r="DTK3426" s="12"/>
      <c r="DTL3426" s="11"/>
      <c r="DTM3426" s="11"/>
      <c r="DTN3426" s="11"/>
      <c r="DTO3426" s="12"/>
      <c r="DTP3426" s="12"/>
      <c r="DTQ3426" s="11"/>
      <c r="DTR3426" s="11"/>
      <c r="DTS3426" s="11"/>
      <c r="DTT3426" s="12"/>
      <c r="DTU3426" s="12"/>
      <c r="DTV3426" s="11"/>
      <c r="DTW3426" s="11"/>
      <c r="DTX3426" s="11"/>
      <c r="DTY3426" s="12"/>
      <c r="DTZ3426" s="12"/>
      <c r="DUA3426" s="11"/>
      <c r="DUB3426" s="11"/>
      <c r="DUC3426" s="11"/>
      <c r="DUD3426" s="12"/>
      <c r="DUE3426" s="12"/>
      <c r="DUF3426" s="11"/>
      <c r="DUG3426" s="11"/>
      <c r="DUH3426" s="11"/>
      <c r="DUI3426" s="12"/>
      <c r="DUJ3426" s="12"/>
      <c r="DUK3426" s="11"/>
      <c r="DUL3426" s="11"/>
      <c r="DUM3426" s="11"/>
      <c r="DUN3426" s="12"/>
      <c r="DUO3426" s="12"/>
      <c r="DUP3426" s="11"/>
      <c r="DUQ3426" s="11"/>
      <c r="DUR3426" s="11"/>
      <c r="DUS3426" s="12"/>
      <c r="DUT3426" s="12"/>
      <c r="DUU3426" s="11"/>
      <c r="DUV3426" s="11"/>
      <c r="DUW3426" s="11"/>
      <c r="DUX3426" s="12"/>
      <c r="DUY3426" s="12"/>
      <c r="DUZ3426" s="11"/>
      <c r="DVA3426" s="11"/>
      <c r="DVB3426" s="11"/>
      <c r="DVC3426" s="12"/>
      <c r="DVD3426" s="12"/>
      <c r="DVE3426" s="11"/>
      <c r="DVF3426" s="11"/>
      <c r="DVG3426" s="11"/>
      <c r="DVH3426" s="12"/>
      <c r="DVI3426" s="12"/>
      <c r="DVJ3426" s="11"/>
      <c r="DVK3426" s="11"/>
      <c r="DVL3426" s="11"/>
      <c r="DVM3426" s="12"/>
      <c r="DVN3426" s="12"/>
      <c r="DVO3426" s="11"/>
      <c r="DVP3426" s="11"/>
      <c r="DVQ3426" s="11"/>
      <c r="DVR3426" s="12"/>
      <c r="DVS3426" s="12"/>
      <c r="DVT3426" s="11"/>
      <c r="DVU3426" s="11"/>
      <c r="DVV3426" s="11"/>
      <c r="DVW3426" s="12"/>
      <c r="DVX3426" s="12"/>
      <c r="DVY3426" s="11"/>
      <c r="DVZ3426" s="11"/>
      <c r="DWA3426" s="11"/>
      <c r="DWB3426" s="12"/>
      <c r="DWC3426" s="12"/>
      <c r="DWD3426" s="11"/>
      <c r="DWE3426" s="11"/>
      <c r="DWF3426" s="11"/>
      <c r="DWG3426" s="12"/>
      <c r="DWH3426" s="12"/>
      <c r="DWI3426" s="11"/>
      <c r="DWJ3426" s="11"/>
      <c r="DWK3426" s="11"/>
      <c r="DWL3426" s="12"/>
      <c r="DWM3426" s="12"/>
      <c r="DWN3426" s="11"/>
      <c r="DWO3426" s="11"/>
      <c r="DWP3426" s="11"/>
      <c r="DWQ3426" s="12"/>
      <c r="DWR3426" s="12"/>
      <c r="DWS3426" s="11"/>
      <c r="DWT3426" s="11"/>
      <c r="DWU3426" s="11"/>
      <c r="DWV3426" s="12"/>
      <c r="DWW3426" s="12"/>
      <c r="DWX3426" s="11"/>
      <c r="DWY3426" s="11"/>
      <c r="DWZ3426" s="11"/>
      <c r="DXA3426" s="12"/>
      <c r="DXB3426" s="12"/>
      <c r="DXC3426" s="11"/>
      <c r="DXD3426" s="11"/>
      <c r="DXE3426" s="11"/>
      <c r="DXF3426" s="12"/>
      <c r="DXG3426" s="12"/>
      <c r="DXH3426" s="11"/>
      <c r="DXI3426" s="11"/>
      <c r="DXJ3426" s="11"/>
      <c r="DXK3426" s="12"/>
      <c r="DXL3426" s="12"/>
      <c r="DXM3426" s="11"/>
      <c r="DXN3426" s="11"/>
      <c r="DXO3426" s="11"/>
      <c r="DXP3426" s="12"/>
      <c r="DXQ3426" s="12"/>
      <c r="DXR3426" s="11"/>
      <c r="DXS3426" s="11"/>
      <c r="DXT3426" s="11"/>
      <c r="DXU3426" s="12"/>
      <c r="DXV3426" s="12"/>
      <c r="DXW3426" s="11"/>
      <c r="DXX3426" s="11"/>
      <c r="DXY3426" s="11"/>
      <c r="DXZ3426" s="12"/>
      <c r="DYA3426" s="12"/>
      <c r="DYB3426" s="11"/>
      <c r="DYC3426" s="11"/>
      <c r="DYD3426" s="11"/>
      <c r="DYE3426" s="12"/>
      <c r="DYF3426" s="12"/>
      <c r="DYG3426" s="11"/>
      <c r="DYH3426" s="11"/>
      <c r="DYI3426" s="11"/>
      <c r="DYJ3426" s="12"/>
      <c r="DYK3426" s="12"/>
      <c r="DYL3426" s="11"/>
      <c r="DYM3426" s="11"/>
      <c r="DYN3426" s="11"/>
      <c r="DYO3426" s="12"/>
      <c r="DYP3426" s="12"/>
      <c r="DYQ3426" s="11"/>
      <c r="DYR3426" s="11"/>
      <c r="DYS3426" s="11"/>
      <c r="DYT3426" s="12"/>
      <c r="DYU3426" s="12"/>
      <c r="DYV3426" s="11"/>
      <c r="DYW3426" s="11"/>
      <c r="DYX3426" s="11"/>
      <c r="DYY3426" s="12"/>
      <c r="DYZ3426" s="12"/>
      <c r="DZA3426" s="11"/>
      <c r="DZB3426" s="11"/>
      <c r="DZC3426" s="11"/>
      <c r="DZD3426" s="12"/>
      <c r="DZE3426" s="12"/>
      <c r="DZF3426" s="11"/>
      <c r="DZG3426" s="11"/>
      <c r="DZH3426" s="11"/>
      <c r="DZI3426" s="12"/>
      <c r="DZJ3426" s="12"/>
      <c r="DZK3426" s="11"/>
      <c r="DZL3426" s="11"/>
      <c r="DZM3426" s="11"/>
      <c r="DZN3426" s="12"/>
      <c r="DZO3426" s="12"/>
      <c r="DZP3426" s="11"/>
      <c r="DZQ3426" s="11"/>
      <c r="DZR3426" s="11"/>
      <c r="DZS3426" s="12"/>
      <c r="DZT3426" s="12"/>
      <c r="DZU3426" s="11"/>
      <c r="DZV3426" s="11"/>
      <c r="DZW3426" s="11"/>
      <c r="DZX3426" s="12"/>
      <c r="DZY3426" s="12"/>
      <c r="DZZ3426" s="11"/>
      <c r="EAA3426" s="11"/>
      <c r="EAB3426" s="11"/>
      <c r="EAC3426" s="12"/>
      <c r="EAD3426" s="12"/>
      <c r="EAE3426" s="11"/>
      <c r="EAF3426" s="11"/>
      <c r="EAG3426" s="11"/>
      <c r="EAH3426" s="12"/>
      <c r="EAI3426" s="12"/>
      <c r="EAJ3426" s="11"/>
      <c r="EAK3426" s="11"/>
      <c r="EAL3426" s="11"/>
      <c r="EAM3426" s="12"/>
      <c r="EAN3426" s="12"/>
      <c r="EAO3426" s="11"/>
      <c r="EAP3426" s="11"/>
      <c r="EAQ3426" s="11"/>
      <c r="EAR3426" s="12"/>
      <c r="EAS3426" s="12"/>
      <c r="EAT3426" s="11"/>
      <c r="EAU3426" s="11"/>
      <c r="EAV3426" s="11"/>
      <c r="EAW3426" s="12"/>
      <c r="EAX3426" s="12"/>
      <c r="EAY3426" s="11"/>
      <c r="EAZ3426" s="11"/>
      <c r="EBA3426" s="11"/>
      <c r="EBB3426" s="12"/>
      <c r="EBC3426" s="12"/>
      <c r="EBD3426" s="11"/>
      <c r="EBE3426" s="11"/>
      <c r="EBF3426" s="11"/>
      <c r="EBG3426" s="12"/>
      <c r="EBH3426" s="12"/>
      <c r="EBI3426" s="11"/>
      <c r="EBJ3426" s="11"/>
      <c r="EBK3426" s="11"/>
      <c r="EBL3426" s="12"/>
      <c r="EBM3426" s="12"/>
      <c r="EBN3426" s="11"/>
      <c r="EBO3426" s="11"/>
      <c r="EBP3426" s="11"/>
      <c r="EBQ3426" s="12"/>
      <c r="EBR3426" s="12"/>
      <c r="EBS3426" s="11"/>
      <c r="EBT3426" s="11"/>
      <c r="EBU3426" s="11"/>
      <c r="EBV3426" s="12"/>
      <c r="EBW3426" s="12"/>
      <c r="EBX3426" s="11"/>
      <c r="EBY3426" s="11"/>
      <c r="EBZ3426" s="11"/>
      <c r="ECA3426" s="12"/>
      <c r="ECB3426" s="12"/>
      <c r="ECC3426" s="11"/>
      <c r="ECD3426" s="11"/>
      <c r="ECE3426" s="11"/>
      <c r="ECF3426" s="12"/>
      <c r="ECG3426" s="12"/>
      <c r="ECH3426" s="11"/>
      <c r="ECI3426" s="11"/>
      <c r="ECJ3426" s="11"/>
      <c r="ECK3426" s="12"/>
      <c r="ECL3426" s="12"/>
      <c r="ECM3426" s="11"/>
      <c r="ECN3426" s="11"/>
      <c r="ECO3426" s="11"/>
      <c r="ECP3426" s="12"/>
      <c r="ECQ3426" s="12"/>
      <c r="ECR3426" s="11"/>
      <c r="ECS3426" s="11"/>
      <c r="ECT3426" s="11"/>
      <c r="ECU3426" s="12"/>
      <c r="ECV3426" s="12"/>
      <c r="ECW3426" s="11"/>
      <c r="ECX3426" s="11"/>
      <c r="ECY3426" s="11"/>
      <c r="ECZ3426" s="12"/>
      <c r="EDA3426" s="12"/>
      <c r="EDB3426" s="11"/>
      <c r="EDC3426" s="11"/>
      <c r="EDD3426" s="11"/>
      <c r="EDE3426" s="12"/>
      <c r="EDF3426" s="12"/>
      <c r="EDG3426" s="11"/>
      <c r="EDH3426" s="11"/>
      <c r="EDI3426" s="11"/>
      <c r="EDJ3426" s="12"/>
      <c r="EDK3426" s="12"/>
      <c r="EDL3426" s="11"/>
      <c r="EDM3426" s="11"/>
      <c r="EDN3426" s="11"/>
      <c r="EDO3426" s="12"/>
      <c r="EDP3426" s="12"/>
      <c r="EDQ3426" s="11"/>
      <c r="EDR3426" s="11"/>
      <c r="EDS3426" s="11"/>
      <c r="EDT3426" s="12"/>
      <c r="EDU3426" s="12"/>
      <c r="EDV3426" s="11"/>
      <c r="EDW3426" s="11"/>
      <c r="EDX3426" s="11"/>
      <c r="EDY3426" s="12"/>
      <c r="EDZ3426" s="12"/>
      <c r="EEA3426" s="11"/>
      <c r="EEB3426" s="11"/>
      <c r="EEC3426" s="11"/>
      <c r="EED3426" s="12"/>
      <c r="EEE3426" s="12"/>
      <c r="EEF3426" s="11"/>
      <c r="EEG3426" s="11"/>
      <c r="EEH3426" s="11"/>
      <c r="EEI3426" s="12"/>
      <c r="EEJ3426" s="12"/>
      <c r="EEK3426" s="11"/>
      <c r="EEL3426" s="11"/>
      <c r="EEM3426" s="11"/>
      <c r="EEN3426" s="12"/>
      <c r="EEO3426" s="12"/>
      <c r="EEP3426" s="11"/>
      <c r="EEQ3426" s="11"/>
      <c r="EER3426" s="11"/>
      <c r="EES3426" s="12"/>
      <c r="EET3426" s="12"/>
      <c r="EEU3426" s="11"/>
      <c r="EEV3426" s="11"/>
      <c r="EEW3426" s="11"/>
      <c r="EEX3426" s="12"/>
      <c r="EEY3426" s="12"/>
      <c r="EEZ3426" s="11"/>
      <c r="EFA3426" s="11"/>
      <c r="EFB3426" s="11"/>
      <c r="EFC3426" s="12"/>
      <c r="EFD3426" s="12"/>
      <c r="EFE3426" s="11"/>
      <c r="EFF3426" s="11"/>
      <c r="EFG3426" s="11"/>
      <c r="EFH3426" s="12"/>
      <c r="EFI3426" s="12"/>
      <c r="EFJ3426" s="11"/>
      <c r="EFK3426" s="11"/>
      <c r="EFL3426" s="11"/>
      <c r="EFM3426" s="12"/>
      <c r="EFN3426" s="12"/>
      <c r="EFO3426" s="11"/>
      <c r="EFP3426" s="11"/>
      <c r="EFQ3426" s="11"/>
      <c r="EFR3426" s="12"/>
      <c r="EFS3426" s="12"/>
      <c r="EFT3426" s="11"/>
      <c r="EFU3426" s="11"/>
      <c r="EFV3426" s="11"/>
      <c r="EFW3426" s="12"/>
      <c r="EFX3426" s="12"/>
      <c r="EFY3426" s="11"/>
      <c r="EFZ3426" s="11"/>
      <c r="EGA3426" s="11"/>
      <c r="EGB3426" s="12"/>
      <c r="EGC3426" s="12"/>
      <c r="EGD3426" s="11"/>
      <c r="EGE3426" s="11"/>
      <c r="EGF3426" s="11"/>
      <c r="EGG3426" s="12"/>
      <c r="EGH3426" s="12"/>
      <c r="EGI3426" s="11"/>
      <c r="EGJ3426" s="11"/>
      <c r="EGK3426" s="11"/>
      <c r="EGL3426" s="12"/>
      <c r="EGM3426" s="12"/>
      <c r="EGN3426" s="11"/>
      <c r="EGO3426" s="11"/>
      <c r="EGP3426" s="11"/>
      <c r="EGQ3426" s="12"/>
      <c r="EGR3426" s="12"/>
      <c r="EGS3426" s="11"/>
      <c r="EGT3426" s="11"/>
      <c r="EGU3426" s="11"/>
      <c r="EGV3426" s="12"/>
      <c r="EGW3426" s="12"/>
      <c r="EGX3426" s="11"/>
      <c r="EGY3426" s="11"/>
      <c r="EGZ3426" s="11"/>
      <c r="EHA3426" s="12"/>
      <c r="EHB3426" s="12"/>
      <c r="EHC3426" s="11"/>
      <c r="EHD3426" s="11"/>
      <c r="EHE3426" s="11"/>
      <c r="EHF3426" s="12"/>
      <c r="EHG3426" s="12"/>
      <c r="EHH3426" s="11"/>
      <c r="EHI3426" s="11"/>
      <c r="EHJ3426" s="11"/>
      <c r="EHK3426" s="12"/>
      <c r="EHL3426" s="12"/>
      <c r="EHM3426" s="11"/>
      <c r="EHN3426" s="11"/>
      <c r="EHO3426" s="11"/>
      <c r="EHP3426" s="12"/>
      <c r="EHQ3426" s="12"/>
      <c r="EHR3426" s="11"/>
      <c r="EHS3426" s="11"/>
      <c r="EHT3426" s="11"/>
      <c r="EHU3426" s="12"/>
      <c r="EHV3426" s="12"/>
      <c r="EHW3426" s="11"/>
      <c r="EHX3426" s="11"/>
      <c r="EHY3426" s="11"/>
      <c r="EHZ3426" s="12"/>
      <c r="EIA3426" s="12"/>
      <c r="EIB3426" s="11"/>
      <c r="EIC3426" s="11"/>
      <c r="EID3426" s="11"/>
      <c r="EIE3426" s="12"/>
      <c r="EIF3426" s="12"/>
      <c r="EIG3426" s="11"/>
      <c r="EIH3426" s="11"/>
      <c r="EII3426" s="11"/>
      <c r="EIJ3426" s="12"/>
      <c r="EIK3426" s="12"/>
      <c r="EIL3426" s="11"/>
      <c r="EIM3426" s="11"/>
      <c r="EIN3426" s="11"/>
      <c r="EIO3426" s="12"/>
      <c r="EIP3426" s="12"/>
      <c r="EIQ3426" s="11"/>
      <c r="EIR3426" s="11"/>
      <c r="EIS3426" s="11"/>
      <c r="EIT3426" s="12"/>
      <c r="EIU3426" s="12"/>
      <c r="EIV3426" s="11"/>
      <c r="EIW3426" s="11"/>
      <c r="EIX3426" s="11"/>
      <c r="EIY3426" s="12"/>
      <c r="EIZ3426" s="12"/>
      <c r="EJA3426" s="11"/>
      <c r="EJB3426" s="11"/>
      <c r="EJC3426" s="11"/>
      <c r="EJD3426" s="12"/>
      <c r="EJE3426" s="12"/>
      <c r="EJF3426" s="11"/>
      <c r="EJG3426" s="11"/>
      <c r="EJH3426" s="11"/>
      <c r="EJI3426" s="12"/>
      <c r="EJJ3426" s="12"/>
      <c r="EJK3426" s="11"/>
      <c r="EJL3426" s="11"/>
      <c r="EJM3426" s="11"/>
      <c r="EJN3426" s="12"/>
      <c r="EJO3426" s="12"/>
      <c r="EJP3426" s="11"/>
      <c r="EJQ3426" s="11"/>
      <c r="EJR3426" s="11"/>
      <c r="EJS3426" s="12"/>
      <c r="EJT3426" s="12"/>
      <c r="EJU3426" s="11"/>
      <c r="EJV3426" s="11"/>
      <c r="EJW3426" s="11"/>
      <c r="EJX3426" s="12"/>
      <c r="EJY3426" s="12"/>
      <c r="EJZ3426" s="11"/>
      <c r="EKA3426" s="11"/>
      <c r="EKB3426" s="11"/>
      <c r="EKC3426" s="12"/>
      <c r="EKD3426" s="12"/>
      <c r="EKE3426" s="11"/>
      <c r="EKF3426" s="11"/>
      <c r="EKG3426" s="11"/>
      <c r="EKH3426" s="12"/>
      <c r="EKI3426" s="12"/>
      <c r="EKJ3426" s="11"/>
      <c r="EKK3426" s="11"/>
      <c r="EKL3426" s="11"/>
      <c r="EKM3426" s="12"/>
      <c r="EKN3426" s="12"/>
      <c r="EKO3426" s="11"/>
      <c r="EKP3426" s="11"/>
      <c r="EKQ3426" s="11"/>
      <c r="EKR3426" s="12"/>
      <c r="EKS3426" s="12"/>
      <c r="EKT3426" s="11"/>
      <c r="EKU3426" s="11"/>
      <c r="EKV3426" s="11"/>
      <c r="EKW3426" s="12"/>
      <c r="EKX3426" s="12"/>
      <c r="EKY3426" s="11"/>
      <c r="EKZ3426" s="11"/>
      <c r="ELA3426" s="11"/>
      <c r="ELB3426" s="12"/>
      <c r="ELC3426" s="12"/>
      <c r="ELD3426" s="11"/>
      <c r="ELE3426" s="11"/>
      <c r="ELF3426" s="11"/>
      <c r="ELG3426" s="12"/>
      <c r="ELH3426" s="12"/>
      <c r="ELI3426" s="11"/>
      <c r="ELJ3426" s="11"/>
      <c r="ELK3426" s="11"/>
      <c r="ELL3426" s="12"/>
      <c r="ELM3426" s="12"/>
      <c r="ELN3426" s="11"/>
      <c r="ELO3426" s="11"/>
      <c r="ELP3426" s="11"/>
      <c r="ELQ3426" s="12"/>
      <c r="ELR3426" s="12"/>
      <c r="ELS3426" s="11"/>
      <c r="ELT3426" s="11"/>
      <c r="ELU3426" s="11"/>
      <c r="ELV3426" s="12"/>
      <c r="ELW3426" s="12"/>
      <c r="ELX3426" s="11"/>
      <c r="ELY3426" s="11"/>
      <c r="ELZ3426" s="11"/>
      <c r="EMA3426" s="12"/>
      <c r="EMB3426" s="12"/>
      <c r="EMC3426" s="11"/>
      <c r="EMD3426" s="11"/>
      <c r="EME3426" s="11"/>
      <c r="EMF3426" s="12"/>
      <c r="EMG3426" s="12"/>
      <c r="EMH3426" s="11"/>
      <c r="EMI3426" s="11"/>
      <c r="EMJ3426" s="11"/>
      <c r="EMK3426" s="12"/>
      <c r="EML3426" s="12"/>
      <c r="EMM3426" s="11"/>
      <c r="EMN3426" s="11"/>
      <c r="EMO3426" s="11"/>
      <c r="EMP3426" s="12"/>
      <c r="EMQ3426" s="12"/>
      <c r="EMR3426" s="11"/>
      <c r="EMS3426" s="11"/>
      <c r="EMT3426" s="11"/>
      <c r="EMU3426" s="12"/>
      <c r="EMV3426" s="12"/>
      <c r="EMW3426" s="11"/>
      <c r="EMX3426" s="11"/>
      <c r="EMY3426" s="11"/>
      <c r="EMZ3426" s="12"/>
      <c r="ENA3426" s="12"/>
      <c r="ENB3426" s="11"/>
      <c r="ENC3426" s="11"/>
      <c r="END3426" s="11"/>
      <c r="ENE3426" s="12"/>
      <c r="ENF3426" s="12"/>
      <c r="ENG3426" s="11"/>
      <c r="ENH3426" s="11"/>
      <c r="ENI3426" s="11"/>
      <c r="ENJ3426" s="12"/>
      <c r="ENK3426" s="12"/>
      <c r="ENL3426" s="11"/>
      <c r="ENM3426" s="11"/>
      <c r="ENN3426" s="11"/>
      <c r="ENO3426" s="12"/>
      <c r="ENP3426" s="12"/>
      <c r="ENQ3426" s="11"/>
      <c r="ENR3426" s="11"/>
      <c r="ENS3426" s="11"/>
      <c r="ENT3426" s="12"/>
      <c r="ENU3426" s="12"/>
      <c r="ENV3426" s="11"/>
      <c r="ENW3426" s="11"/>
      <c r="ENX3426" s="11"/>
      <c r="ENY3426" s="12"/>
      <c r="ENZ3426" s="12"/>
      <c r="EOA3426" s="11"/>
      <c r="EOB3426" s="11"/>
      <c r="EOC3426" s="11"/>
      <c r="EOD3426" s="12"/>
      <c r="EOE3426" s="12"/>
      <c r="EOF3426" s="11"/>
      <c r="EOG3426" s="11"/>
      <c r="EOH3426" s="11"/>
      <c r="EOI3426" s="12"/>
      <c r="EOJ3426" s="12"/>
      <c r="EOK3426" s="11"/>
      <c r="EOL3426" s="11"/>
      <c r="EOM3426" s="11"/>
      <c r="EON3426" s="12"/>
      <c r="EOO3426" s="12"/>
      <c r="EOP3426" s="11"/>
      <c r="EOQ3426" s="11"/>
      <c r="EOR3426" s="11"/>
      <c r="EOS3426" s="12"/>
      <c r="EOT3426" s="12"/>
      <c r="EOU3426" s="11"/>
      <c r="EOV3426" s="11"/>
      <c r="EOW3426" s="11"/>
      <c r="EOX3426" s="12"/>
      <c r="EOY3426" s="12"/>
      <c r="EOZ3426" s="11"/>
      <c r="EPA3426" s="11"/>
      <c r="EPB3426" s="11"/>
      <c r="EPC3426" s="12"/>
      <c r="EPD3426" s="12"/>
      <c r="EPE3426" s="11"/>
      <c r="EPF3426" s="11"/>
      <c r="EPG3426" s="11"/>
      <c r="EPH3426" s="12"/>
      <c r="EPI3426" s="12"/>
      <c r="EPJ3426" s="11"/>
      <c r="EPK3426" s="11"/>
      <c r="EPL3426" s="11"/>
      <c r="EPM3426" s="12"/>
      <c r="EPN3426" s="12"/>
      <c r="EPO3426" s="11"/>
      <c r="EPP3426" s="11"/>
      <c r="EPQ3426" s="11"/>
      <c r="EPR3426" s="12"/>
      <c r="EPS3426" s="12"/>
      <c r="EPT3426" s="11"/>
      <c r="EPU3426" s="11"/>
      <c r="EPV3426" s="11"/>
      <c r="EPW3426" s="12"/>
      <c r="EPX3426" s="12"/>
      <c r="EPY3426" s="11"/>
      <c r="EPZ3426" s="11"/>
      <c r="EQA3426" s="11"/>
      <c r="EQB3426" s="12"/>
      <c r="EQC3426" s="12"/>
      <c r="EQD3426" s="11"/>
      <c r="EQE3426" s="11"/>
      <c r="EQF3426" s="11"/>
      <c r="EQG3426" s="12"/>
      <c r="EQH3426" s="12"/>
      <c r="EQI3426" s="11"/>
      <c r="EQJ3426" s="11"/>
      <c r="EQK3426" s="11"/>
      <c r="EQL3426" s="12"/>
      <c r="EQM3426" s="12"/>
      <c r="EQN3426" s="11"/>
      <c r="EQO3426" s="11"/>
      <c r="EQP3426" s="11"/>
      <c r="EQQ3426" s="12"/>
      <c r="EQR3426" s="12"/>
      <c r="EQS3426" s="11"/>
      <c r="EQT3426" s="11"/>
      <c r="EQU3426" s="11"/>
      <c r="EQV3426" s="12"/>
      <c r="EQW3426" s="12"/>
      <c r="EQX3426" s="11"/>
      <c r="EQY3426" s="11"/>
      <c r="EQZ3426" s="11"/>
      <c r="ERA3426" s="12"/>
      <c r="ERB3426" s="12"/>
      <c r="ERC3426" s="11"/>
      <c r="ERD3426" s="11"/>
      <c r="ERE3426" s="11"/>
      <c r="ERF3426" s="12"/>
      <c r="ERG3426" s="12"/>
      <c r="ERH3426" s="11"/>
      <c r="ERI3426" s="11"/>
      <c r="ERJ3426" s="11"/>
      <c r="ERK3426" s="12"/>
      <c r="ERL3426" s="12"/>
      <c r="ERM3426" s="11"/>
      <c r="ERN3426" s="11"/>
      <c r="ERO3426" s="11"/>
      <c r="ERP3426" s="12"/>
      <c r="ERQ3426" s="12"/>
      <c r="ERR3426" s="11"/>
      <c r="ERS3426" s="11"/>
      <c r="ERT3426" s="11"/>
      <c r="ERU3426" s="12"/>
      <c r="ERV3426" s="12"/>
      <c r="ERW3426" s="11"/>
      <c r="ERX3426" s="11"/>
      <c r="ERY3426" s="11"/>
      <c r="ERZ3426" s="12"/>
      <c r="ESA3426" s="12"/>
      <c r="ESB3426" s="11"/>
      <c r="ESC3426" s="11"/>
      <c r="ESD3426" s="11"/>
      <c r="ESE3426" s="12"/>
      <c r="ESF3426" s="12"/>
      <c r="ESG3426" s="11"/>
      <c r="ESH3426" s="11"/>
      <c r="ESI3426" s="11"/>
      <c r="ESJ3426" s="12"/>
      <c r="ESK3426" s="12"/>
      <c r="ESL3426" s="11"/>
      <c r="ESM3426" s="11"/>
      <c r="ESN3426" s="11"/>
      <c r="ESO3426" s="12"/>
      <c r="ESP3426" s="12"/>
      <c r="ESQ3426" s="11"/>
      <c r="ESR3426" s="11"/>
      <c r="ESS3426" s="11"/>
      <c r="EST3426" s="12"/>
      <c r="ESU3426" s="12"/>
      <c r="ESV3426" s="11"/>
      <c r="ESW3426" s="11"/>
      <c r="ESX3426" s="11"/>
      <c r="ESY3426" s="12"/>
      <c r="ESZ3426" s="12"/>
      <c r="ETA3426" s="11"/>
      <c r="ETB3426" s="11"/>
      <c r="ETC3426" s="11"/>
      <c r="ETD3426" s="12"/>
      <c r="ETE3426" s="12"/>
      <c r="ETF3426" s="11"/>
      <c r="ETG3426" s="11"/>
      <c r="ETH3426" s="11"/>
      <c r="ETI3426" s="12"/>
      <c r="ETJ3426" s="12"/>
      <c r="ETK3426" s="11"/>
      <c r="ETL3426" s="11"/>
      <c r="ETM3426" s="11"/>
      <c r="ETN3426" s="12"/>
      <c r="ETO3426" s="12"/>
      <c r="ETP3426" s="11"/>
      <c r="ETQ3426" s="11"/>
      <c r="ETR3426" s="11"/>
      <c r="ETS3426" s="12"/>
      <c r="ETT3426" s="12"/>
      <c r="ETU3426" s="11"/>
      <c r="ETV3426" s="11"/>
      <c r="ETW3426" s="11"/>
      <c r="ETX3426" s="12"/>
      <c r="ETY3426" s="12"/>
      <c r="ETZ3426" s="11"/>
      <c r="EUA3426" s="11"/>
      <c r="EUB3426" s="11"/>
      <c r="EUC3426" s="12"/>
      <c r="EUD3426" s="12"/>
      <c r="EUE3426" s="11"/>
      <c r="EUF3426" s="11"/>
      <c r="EUG3426" s="11"/>
      <c r="EUH3426" s="12"/>
      <c r="EUI3426" s="12"/>
      <c r="EUJ3426" s="11"/>
      <c r="EUK3426" s="11"/>
      <c r="EUL3426" s="11"/>
      <c r="EUM3426" s="12"/>
      <c r="EUN3426" s="12"/>
      <c r="EUO3426" s="11"/>
      <c r="EUP3426" s="11"/>
      <c r="EUQ3426" s="11"/>
      <c r="EUR3426" s="12"/>
      <c r="EUS3426" s="12"/>
      <c r="EUT3426" s="11"/>
      <c r="EUU3426" s="11"/>
      <c r="EUV3426" s="11"/>
      <c r="EUW3426" s="12"/>
      <c r="EUX3426" s="12"/>
      <c r="EUY3426" s="11"/>
      <c r="EUZ3426" s="11"/>
      <c r="EVA3426" s="11"/>
      <c r="EVB3426" s="12"/>
      <c r="EVC3426" s="12"/>
      <c r="EVD3426" s="11"/>
      <c r="EVE3426" s="11"/>
      <c r="EVF3426" s="11"/>
      <c r="EVG3426" s="12"/>
      <c r="EVH3426" s="12"/>
      <c r="EVI3426" s="11"/>
      <c r="EVJ3426" s="11"/>
      <c r="EVK3426" s="11"/>
      <c r="EVL3426" s="12"/>
      <c r="EVM3426" s="12"/>
      <c r="EVN3426" s="11"/>
      <c r="EVO3426" s="11"/>
      <c r="EVP3426" s="11"/>
      <c r="EVQ3426" s="12"/>
      <c r="EVR3426" s="12"/>
      <c r="EVS3426" s="11"/>
      <c r="EVT3426" s="11"/>
      <c r="EVU3426" s="11"/>
      <c r="EVV3426" s="12"/>
      <c r="EVW3426" s="12"/>
      <c r="EVX3426" s="11"/>
      <c r="EVY3426" s="11"/>
      <c r="EVZ3426" s="11"/>
      <c r="EWA3426" s="12"/>
      <c r="EWB3426" s="12"/>
      <c r="EWC3426" s="11"/>
      <c r="EWD3426" s="11"/>
      <c r="EWE3426" s="11"/>
      <c r="EWF3426" s="12"/>
      <c r="EWG3426" s="12"/>
      <c r="EWH3426" s="11"/>
      <c r="EWI3426" s="11"/>
      <c r="EWJ3426" s="11"/>
      <c r="EWK3426" s="12"/>
      <c r="EWL3426" s="12"/>
      <c r="EWM3426" s="11"/>
      <c r="EWN3426" s="11"/>
      <c r="EWO3426" s="11"/>
      <c r="EWP3426" s="12"/>
      <c r="EWQ3426" s="12"/>
      <c r="EWR3426" s="11"/>
      <c r="EWS3426" s="11"/>
      <c r="EWT3426" s="11"/>
      <c r="EWU3426" s="12"/>
      <c r="EWV3426" s="12"/>
      <c r="EWW3426" s="11"/>
      <c r="EWX3426" s="11"/>
      <c r="EWY3426" s="11"/>
      <c r="EWZ3426" s="12"/>
      <c r="EXA3426" s="12"/>
      <c r="EXB3426" s="11"/>
      <c r="EXC3426" s="11"/>
      <c r="EXD3426" s="11"/>
      <c r="EXE3426" s="12"/>
      <c r="EXF3426" s="12"/>
      <c r="EXG3426" s="11"/>
      <c r="EXH3426" s="11"/>
      <c r="EXI3426" s="11"/>
      <c r="EXJ3426" s="12"/>
      <c r="EXK3426" s="12"/>
      <c r="EXL3426" s="11"/>
      <c r="EXM3426" s="11"/>
      <c r="EXN3426" s="11"/>
      <c r="EXO3426" s="12"/>
      <c r="EXP3426" s="12"/>
      <c r="EXQ3426" s="11"/>
      <c r="EXR3426" s="11"/>
      <c r="EXS3426" s="11"/>
      <c r="EXT3426" s="12"/>
      <c r="EXU3426" s="12"/>
      <c r="EXV3426" s="11"/>
      <c r="EXW3426" s="11"/>
      <c r="EXX3426" s="11"/>
      <c r="EXY3426" s="12"/>
      <c r="EXZ3426" s="12"/>
      <c r="EYA3426" s="11"/>
      <c r="EYB3426" s="11"/>
      <c r="EYC3426" s="11"/>
      <c r="EYD3426" s="12"/>
      <c r="EYE3426" s="12"/>
      <c r="EYF3426" s="11"/>
      <c r="EYG3426" s="11"/>
      <c r="EYH3426" s="11"/>
      <c r="EYI3426" s="12"/>
      <c r="EYJ3426" s="12"/>
      <c r="EYK3426" s="11"/>
      <c r="EYL3426" s="11"/>
      <c r="EYM3426" s="11"/>
      <c r="EYN3426" s="12"/>
      <c r="EYO3426" s="12"/>
      <c r="EYP3426" s="11"/>
      <c r="EYQ3426" s="11"/>
      <c r="EYR3426" s="11"/>
      <c r="EYS3426" s="12"/>
      <c r="EYT3426" s="12"/>
      <c r="EYU3426" s="11"/>
      <c r="EYV3426" s="11"/>
      <c r="EYW3426" s="11"/>
      <c r="EYX3426" s="12"/>
      <c r="EYY3426" s="12"/>
      <c r="EYZ3426" s="11"/>
      <c r="EZA3426" s="11"/>
      <c r="EZB3426" s="11"/>
      <c r="EZC3426" s="12"/>
      <c r="EZD3426" s="12"/>
      <c r="EZE3426" s="11"/>
      <c r="EZF3426" s="11"/>
      <c r="EZG3426" s="11"/>
      <c r="EZH3426" s="12"/>
      <c r="EZI3426" s="12"/>
      <c r="EZJ3426" s="11"/>
      <c r="EZK3426" s="11"/>
      <c r="EZL3426" s="11"/>
      <c r="EZM3426" s="12"/>
      <c r="EZN3426" s="12"/>
      <c r="EZO3426" s="11"/>
      <c r="EZP3426" s="11"/>
      <c r="EZQ3426" s="11"/>
      <c r="EZR3426" s="12"/>
      <c r="EZS3426" s="12"/>
      <c r="EZT3426" s="11"/>
      <c r="EZU3426" s="11"/>
      <c r="EZV3426" s="11"/>
      <c r="EZW3426" s="12"/>
      <c r="EZX3426" s="12"/>
      <c r="EZY3426" s="11"/>
      <c r="EZZ3426" s="11"/>
      <c r="FAA3426" s="11"/>
      <c r="FAB3426" s="12"/>
      <c r="FAC3426" s="12"/>
      <c r="FAD3426" s="11"/>
      <c r="FAE3426" s="11"/>
      <c r="FAF3426" s="11"/>
      <c r="FAG3426" s="12"/>
      <c r="FAH3426" s="12"/>
      <c r="FAI3426" s="11"/>
      <c r="FAJ3426" s="11"/>
      <c r="FAK3426" s="11"/>
      <c r="FAL3426" s="12"/>
      <c r="FAM3426" s="12"/>
      <c r="FAN3426" s="11"/>
      <c r="FAO3426" s="11"/>
      <c r="FAP3426" s="11"/>
      <c r="FAQ3426" s="12"/>
      <c r="FAR3426" s="12"/>
      <c r="FAS3426" s="11"/>
      <c r="FAT3426" s="11"/>
      <c r="FAU3426" s="11"/>
      <c r="FAV3426" s="12"/>
      <c r="FAW3426" s="12"/>
      <c r="FAX3426" s="11"/>
      <c r="FAY3426" s="11"/>
      <c r="FAZ3426" s="11"/>
      <c r="FBA3426" s="12"/>
      <c r="FBB3426" s="12"/>
      <c r="FBC3426" s="11"/>
      <c r="FBD3426" s="11"/>
      <c r="FBE3426" s="11"/>
      <c r="FBF3426" s="12"/>
      <c r="FBG3426" s="12"/>
      <c r="FBH3426" s="11"/>
      <c r="FBI3426" s="11"/>
      <c r="FBJ3426" s="11"/>
      <c r="FBK3426" s="12"/>
      <c r="FBL3426" s="12"/>
      <c r="FBM3426" s="11"/>
      <c r="FBN3426" s="11"/>
      <c r="FBO3426" s="11"/>
      <c r="FBP3426" s="12"/>
      <c r="FBQ3426" s="12"/>
      <c r="FBR3426" s="11"/>
      <c r="FBS3426" s="11"/>
      <c r="FBT3426" s="11"/>
      <c r="FBU3426" s="12"/>
      <c r="FBV3426" s="12"/>
      <c r="FBW3426" s="11"/>
      <c r="FBX3426" s="11"/>
      <c r="FBY3426" s="11"/>
      <c r="FBZ3426" s="12"/>
      <c r="FCA3426" s="12"/>
      <c r="FCB3426" s="11"/>
      <c r="FCC3426" s="11"/>
      <c r="FCD3426" s="11"/>
      <c r="FCE3426" s="12"/>
      <c r="FCF3426" s="12"/>
      <c r="FCG3426" s="11"/>
      <c r="FCH3426" s="11"/>
      <c r="FCI3426" s="11"/>
      <c r="FCJ3426" s="12"/>
      <c r="FCK3426" s="12"/>
      <c r="FCL3426" s="11"/>
      <c r="FCM3426" s="11"/>
      <c r="FCN3426" s="11"/>
      <c r="FCO3426" s="12"/>
      <c r="FCP3426" s="12"/>
      <c r="FCQ3426" s="11"/>
      <c r="FCR3426" s="11"/>
      <c r="FCS3426" s="11"/>
      <c r="FCT3426" s="12"/>
      <c r="FCU3426" s="12"/>
      <c r="FCV3426" s="11"/>
      <c r="FCW3426" s="11"/>
      <c r="FCX3426" s="11"/>
      <c r="FCY3426" s="12"/>
      <c r="FCZ3426" s="12"/>
      <c r="FDA3426" s="11"/>
      <c r="FDB3426" s="11"/>
      <c r="FDC3426" s="11"/>
      <c r="FDD3426" s="12"/>
      <c r="FDE3426" s="12"/>
      <c r="FDF3426" s="11"/>
      <c r="FDG3426" s="11"/>
      <c r="FDH3426" s="11"/>
      <c r="FDI3426" s="12"/>
      <c r="FDJ3426" s="12"/>
      <c r="FDK3426" s="11"/>
      <c r="FDL3426" s="11"/>
      <c r="FDM3426" s="11"/>
      <c r="FDN3426" s="12"/>
      <c r="FDO3426" s="12"/>
      <c r="FDP3426" s="11"/>
      <c r="FDQ3426" s="11"/>
      <c r="FDR3426" s="11"/>
      <c r="FDS3426" s="12"/>
      <c r="FDT3426" s="12"/>
      <c r="FDU3426" s="11"/>
      <c r="FDV3426" s="11"/>
      <c r="FDW3426" s="11"/>
      <c r="FDX3426" s="12"/>
      <c r="FDY3426" s="12"/>
      <c r="FDZ3426" s="11"/>
      <c r="FEA3426" s="11"/>
      <c r="FEB3426" s="11"/>
      <c r="FEC3426" s="12"/>
      <c r="FED3426" s="12"/>
      <c r="FEE3426" s="11"/>
      <c r="FEF3426" s="11"/>
      <c r="FEG3426" s="11"/>
      <c r="FEH3426" s="12"/>
      <c r="FEI3426" s="12"/>
      <c r="FEJ3426" s="11"/>
      <c r="FEK3426" s="11"/>
      <c r="FEL3426" s="11"/>
      <c r="FEM3426" s="12"/>
      <c r="FEN3426" s="12"/>
      <c r="FEO3426" s="11"/>
      <c r="FEP3426" s="11"/>
      <c r="FEQ3426" s="11"/>
      <c r="FER3426" s="12"/>
      <c r="FES3426" s="12"/>
      <c r="FET3426" s="11"/>
      <c r="FEU3426" s="11"/>
      <c r="FEV3426" s="11"/>
      <c r="FEW3426" s="12"/>
      <c r="FEX3426" s="12"/>
      <c r="FEY3426" s="11"/>
      <c r="FEZ3426" s="11"/>
      <c r="FFA3426" s="11"/>
      <c r="FFB3426" s="12"/>
      <c r="FFC3426" s="12"/>
      <c r="FFD3426" s="11"/>
      <c r="FFE3426" s="11"/>
      <c r="FFF3426" s="11"/>
      <c r="FFG3426" s="12"/>
      <c r="FFH3426" s="12"/>
      <c r="FFI3426" s="11"/>
      <c r="FFJ3426" s="11"/>
      <c r="FFK3426" s="11"/>
      <c r="FFL3426" s="12"/>
      <c r="FFM3426" s="12"/>
      <c r="FFN3426" s="11"/>
      <c r="FFO3426" s="11"/>
      <c r="FFP3426" s="11"/>
      <c r="FFQ3426" s="12"/>
      <c r="FFR3426" s="12"/>
      <c r="FFS3426" s="11"/>
      <c r="FFT3426" s="11"/>
      <c r="FFU3426" s="11"/>
      <c r="FFV3426" s="12"/>
      <c r="FFW3426" s="12"/>
      <c r="FFX3426" s="11"/>
      <c r="FFY3426" s="11"/>
      <c r="FFZ3426" s="11"/>
      <c r="FGA3426" s="12"/>
      <c r="FGB3426" s="12"/>
      <c r="FGC3426" s="11"/>
      <c r="FGD3426" s="11"/>
      <c r="FGE3426" s="11"/>
      <c r="FGF3426" s="12"/>
      <c r="FGG3426" s="12"/>
      <c r="FGH3426" s="11"/>
      <c r="FGI3426" s="11"/>
      <c r="FGJ3426" s="11"/>
      <c r="FGK3426" s="12"/>
      <c r="FGL3426" s="12"/>
      <c r="FGM3426" s="11"/>
      <c r="FGN3426" s="11"/>
      <c r="FGO3426" s="11"/>
      <c r="FGP3426" s="12"/>
      <c r="FGQ3426" s="12"/>
      <c r="FGR3426" s="11"/>
      <c r="FGS3426" s="11"/>
      <c r="FGT3426" s="11"/>
      <c r="FGU3426" s="12"/>
      <c r="FGV3426" s="12"/>
      <c r="FGW3426" s="11"/>
      <c r="FGX3426" s="11"/>
      <c r="FGY3426" s="11"/>
      <c r="FGZ3426" s="12"/>
      <c r="FHA3426" s="12"/>
      <c r="FHB3426" s="11"/>
      <c r="FHC3426" s="11"/>
      <c r="FHD3426" s="11"/>
      <c r="FHE3426" s="12"/>
      <c r="FHF3426" s="12"/>
      <c r="FHG3426" s="11"/>
      <c r="FHH3426" s="11"/>
      <c r="FHI3426" s="11"/>
      <c r="FHJ3426" s="12"/>
      <c r="FHK3426" s="12"/>
      <c r="FHL3426" s="11"/>
      <c r="FHM3426" s="11"/>
      <c r="FHN3426" s="11"/>
      <c r="FHO3426" s="12"/>
      <c r="FHP3426" s="12"/>
      <c r="FHQ3426" s="11"/>
      <c r="FHR3426" s="11"/>
      <c r="FHS3426" s="11"/>
      <c r="FHT3426" s="12"/>
      <c r="FHU3426" s="12"/>
      <c r="FHV3426" s="11"/>
      <c r="FHW3426" s="11"/>
      <c r="FHX3426" s="11"/>
      <c r="FHY3426" s="12"/>
      <c r="FHZ3426" s="12"/>
      <c r="FIA3426" s="11"/>
      <c r="FIB3426" s="11"/>
      <c r="FIC3426" s="11"/>
      <c r="FID3426" s="12"/>
      <c r="FIE3426" s="12"/>
      <c r="FIF3426" s="11"/>
      <c r="FIG3426" s="11"/>
      <c r="FIH3426" s="11"/>
      <c r="FII3426" s="12"/>
      <c r="FIJ3426" s="12"/>
      <c r="FIK3426" s="11"/>
      <c r="FIL3426" s="11"/>
      <c r="FIM3426" s="11"/>
      <c r="FIN3426" s="12"/>
      <c r="FIO3426" s="12"/>
      <c r="FIP3426" s="11"/>
      <c r="FIQ3426" s="11"/>
      <c r="FIR3426" s="11"/>
      <c r="FIS3426" s="12"/>
      <c r="FIT3426" s="12"/>
      <c r="FIU3426" s="11"/>
      <c r="FIV3426" s="11"/>
      <c r="FIW3426" s="11"/>
      <c r="FIX3426" s="12"/>
      <c r="FIY3426" s="12"/>
      <c r="FIZ3426" s="11"/>
      <c r="FJA3426" s="11"/>
      <c r="FJB3426" s="11"/>
      <c r="FJC3426" s="12"/>
      <c r="FJD3426" s="12"/>
      <c r="FJE3426" s="11"/>
      <c r="FJF3426" s="11"/>
      <c r="FJG3426" s="11"/>
      <c r="FJH3426" s="12"/>
      <c r="FJI3426" s="12"/>
      <c r="FJJ3426" s="11"/>
      <c r="FJK3426" s="11"/>
      <c r="FJL3426" s="11"/>
      <c r="FJM3426" s="12"/>
      <c r="FJN3426" s="12"/>
      <c r="FJO3426" s="11"/>
      <c r="FJP3426" s="11"/>
      <c r="FJQ3426" s="11"/>
      <c r="FJR3426" s="12"/>
      <c r="FJS3426" s="12"/>
      <c r="FJT3426" s="11"/>
      <c r="FJU3426" s="11"/>
      <c r="FJV3426" s="11"/>
      <c r="FJW3426" s="12"/>
      <c r="FJX3426" s="12"/>
      <c r="FJY3426" s="11"/>
      <c r="FJZ3426" s="11"/>
      <c r="FKA3426" s="11"/>
      <c r="FKB3426" s="12"/>
      <c r="FKC3426" s="12"/>
      <c r="FKD3426" s="11"/>
      <c r="FKE3426" s="11"/>
      <c r="FKF3426" s="11"/>
      <c r="FKG3426" s="12"/>
      <c r="FKH3426" s="12"/>
      <c r="FKI3426" s="11"/>
      <c r="FKJ3426" s="11"/>
      <c r="FKK3426" s="11"/>
      <c r="FKL3426" s="12"/>
      <c r="FKM3426" s="12"/>
      <c r="FKN3426" s="11"/>
      <c r="FKO3426" s="11"/>
      <c r="FKP3426" s="11"/>
      <c r="FKQ3426" s="12"/>
      <c r="FKR3426" s="12"/>
      <c r="FKS3426" s="11"/>
      <c r="FKT3426" s="11"/>
      <c r="FKU3426" s="11"/>
      <c r="FKV3426" s="12"/>
      <c r="FKW3426" s="12"/>
      <c r="FKX3426" s="11"/>
      <c r="FKY3426" s="11"/>
      <c r="FKZ3426" s="11"/>
      <c r="FLA3426" s="12"/>
      <c r="FLB3426" s="12"/>
      <c r="FLC3426" s="11"/>
      <c r="FLD3426" s="11"/>
      <c r="FLE3426" s="11"/>
      <c r="FLF3426" s="12"/>
      <c r="FLG3426" s="12"/>
      <c r="FLH3426" s="11"/>
      <c r="FLI3426" s="11"/>
      <c r="FLJ3426" s="11"/>
      <c r="FLK3426" s="12"/>
      <c r="FLL3426" s="12"/>
      <c r="FLM3426" s="11"/>
      <c r="FLN3426" s="11"/>
      <c r="FLO3426" s="11"/>
      <c r="FLP3426" s="12"/>
      <c r="FLQ3426" s="12"/>
      <c r="FLR3426" s="11"/>
      <c r="FLS3426" s="11"/>
      <c r="FLT3426" s="11"/>
      <c r="FLU3426" s="12"/>
      <c r="FLV3426" s="12"/>
      <c r="FLW3426" s="11"/>
      <c r="FLX3426" s="11"/>
      <c r="FLY3426" s="11"/>
      <c r="FLZ3426" s="12"/>
      <c r="FMA3426" s="12"/>
      <c r="FMB3426" s="11"/>
      <c r="FMC3426" s="11"/>
      <c r="FMD3426" s="11"/>
      <c r="FME3426" s="12"/>
      <c r="FMF3426" s="12"/>
      <c r="FMG3426" s="11"/>
      <c r="FMH3426" s="11"/>
      <c r="FMI3426" s="11"/>
      <c r="FMJ3426" s="12"/>
      <c r="FMK3426" s="12"/>
      <c r="FML3426" s="11"/>
      <c r="FMM3426" s="11"/>
      <c r="FMN3426" s="11"/>
      <c r="FMO3426" s="12"/>
      <c r="FMP3426" s="12"/>
      <c r="FMQ3426" s="11"/>
      <c r="FMR3426" s="11"/>
      <c r="FMS3426" s="11"/>
      <c r="FMT3426" s="12"/>
      <c r="FMU3426" s="12"/>
      <c r="FMV3426" s="11"/>
      <c r="FMW3426" s="11"/>
      <c r="FMX3426" s="11"/>
      <c r="FMY3426" s="12"/>
      <c r="FMZ3426" s="12"/>
      <c r="FNA3426" s="11"/>
      <c r="FNB3426" s="11"/>
      <c r="FNC3426" s="11"/>
      <c r="FND3426" s="12"/>
      <c r="FNE3426" s="12"/>
      <c r="FNF3426" s="11"/>
      <c r="FNG3426" s="11"/>
      <c r="FNH3426" s="11"/>
      <c r="FNI3426" s="12"/>
      <c r="FNJ3426" s="12"/>
      <c r="FNK3426" s="11"/>
      <c r="FNL3426" s="11"/>
      <c r="FNM3426" s="11"/>
      <c r="FNN3426" s="12"/>
      <c r="FNO3426" s="12"/>
      <c r="FNP3426" s="11"/>
      <c r="FNQ3426" s="11"/>
      <c r="FNR3426" s="11"/>
      <c r="FNS3426" s="12"/>
      <c r="FNT3426" s="12"/>
      <c r="FNU3426" s="11"/>
      <c r="FNV3426" s="11"/>
      <c r="FNW3426" s="11"/>
      <c r="FNX3426" s="12"/>
      <c r="FNY3426" s="12"/>
      <c r="FNZ3426" s="11"/>
      <c r="FOA3426" s="11"/>
      <c r="FOB3426" s="11"/>
      <c r="FOC3426" s="12"/>
      <c r="FOD3426" s="12"/>
      <c r="FOE3426" s="11"/>
      <c r="FOF3426" s="11"/>
      <c r="FOG3426" s="11"/>
      <c r="FOH3426" s="12"/>
      <c r="FOI3426" s="12"/>
      <c r="FOJ3426" s="11"/>
      <c r="FOK3426" s="11"/>
      <c r="FOL3426" s="11"/>
      <c r="FOM3426" s="12"/>
      <c r="FON3426" s="12"/>
      <c r="FOO3426" s="11"/>
      <c r="FOP3426" s="11"/>
      <c r="FOQ3426" s="11"/>
      <c r="FOR3426" s="12"/>
      <c r="FOS3426" s="12"/>
      <c r="FOT3426" s="11"/>
      <c r="FOU3426" s="11"/>
      <c r="FOV3426" s="11"/>
      <c r="FOW3426" s="12"/>
      <c r="FOX3426" s="12"/>
      <c r="FOY3426" s="11"/>
      <c r="FOZ3426" s="11"/>
      <c r="FPA3426" s="11"/>
      <c r="FPB3426" s="12"/>
      <c r="FPC3426" s="12"/>
      <c r="FPD3426" s="11"/>
      <c r="FPE3426" s="11"/>
      <c r="FPF3426" s="11"/>
      <c r="FPG3426" s="12"/>
      <c r="FPH3426" s="12"/>
      <c r="FPI3426" s="11"/>
      <c r="FPJ3426" s="11"/>
      <c r="FPK3426" s="11"/>
      <c r="FPL3426" s="12"/>
      <c r="FPM3426" s="12"/>
      <c r="FPN3426" s="11"/>
      <c r="FPO3426" s="11"/>
      <c r="FPP3426" s="11"/>
      <c r="FPQ3426" s="12"/>
      <c r="FPR3426" s="12"/>
      <c r="FPS3426" s="11"/>
      <c r="FPT3426" s="11"/>
      <c r="FPU3426" s="11"/>
      <c r="FPV3426" s="12"/>
      <c r="FPW3426" s="12"/>
      <c r="FPX3426" s="11"/>
      <c r="FPY3426" s="11"/>
      <c r="FPZ3426" s="11"/>
      <c r="FQA3426" s="12"/>
      <c r="FQB3426" s="12"/>
      <c r="FQC3426" s="11"/>
      <c r="FQD3426" s="11"/>
      <c r="FQE3426" s="11"/>
      <c r="FQF3426" s="12"/>
      <c r="FQG3426" s="12"/>
      <c r="FQH3426" s="11"/>
      <c r="FQI3426" s="11"/>
      <c r="FQJ3426" s="11"/>
      <c r="FQK3426" s="12"/>
      <c r="FQL3426" s="12"/>
      <c r="FQM3426" s="11"/>
      <c r="FQN3426" s="11"/>
      <c r="FQO3426" s="11"/>
      <c r="FQP3426" s="12"/>
      <c r="FQQ3426" s="12"/>
      <c r="FQR3426" s="11"/>
      <c r="FQS3426" s="11"/>
      <c r="FQT3426" s="11"/>
      <c r="FQU3426" s="12"/>
      <c r="FQV3426" s="12"/>
      <c r="FQW3426" s="11"/>
      <c r="FQX3426" s="11"/>
      <c r="FQY3426" s="11"/>
      <c r="FQZ3426" s="12"/>
      <c r="FRA3426" s="12"/>
      <c r="FRB3426" s="11"/>
      <c r="FRC3426" s="11"/>
      <c r="FRD3426" s="11"/>
      <c r="FRE3426" s="12"/>
      <c r="FRF3426" s="12"/>
      <c r="FRG3426" s="11"/>
      <c r="FRH3426" s="11"/>
      <c r="FRI3426" s="11"/>
      <c r="FRJ3426" s="12"/>
      <c r="FRK3426" s="12"/>
      <c r="FRL3426" s="11"/>
      <c r="FRM3426" s="11"/>
      <c r="FRN3426" s="11"/>
      <c r="FRO3426" s="12"/>
      <c r="FRP3426" s="12"/>
      <c r="FRQ3426" s="11"/>
      <c r="FRR3426" s="11"/>
      <c r="FRS3426" s="11"/>
      <c r="FRT3426" s="12"/>
      <c r="FRU3426" s="12"/>
      <c r="FRV3426" s="11"/>
      <c r="FRW3426" s="11"/>
      <c r="FRX3426" s="11"/>
      <c r="FRY3426" s="12"/>
      <c r="FRZ3426" s="12"/>
      <c r="FSA3426" s="11"/>
      <c r="FSB3426" s="11"/>
      <c r="FSC3426" s="11"/>
      <c r="FSD3426" s="12"/>
      <c r="FSE3426" s="12"/>
      <c r="FSF3426" s="11"/>
      <c r="FSG3426" s="11"/>
      <c r="FSH3426" s="11"/>
      <c r="FSI3426" s="12"/>
      <c r="FSJ3426" s="12"/>
      <c r="FSK3426" s="11"/>
      <c r="FSL3426" s="11"/>
      <c r="FSM3426" s="11"/>
      <c r="FSN3426" s="12"/>
      <c r="FSO3426" s="12"/>
      <c r="FSP3426" s="11"/>
      <c r="FSQ3426" s="11"/>
      <c r="FSR3426" s="11"/>
      <c r="FSS3426" s="12"/>
      <c r="FST3426" s="12"/>
      <c r="FSU3426" s="11"/>
      <c r="FSV3426" s="11"/>
      <c r="FSW3426" s="11"/>
      <c r="FSX3426" s="12"/>
      <c r="FSY3426" s="12"/>
      <c r="FSZ3426" s="11"/>
      <c r="FTA3426" s="11"/>
      <c r="FTB3426" s="11"/>
      <c r="FTC3426" s="12"/>
      <c r="FTD3426" s="12"/>
      <c r="FTE3426" s="11"/>
      <c r="FTF3426" s="11"/>
      <c r="FTG3426" s="11"/>
      <c r="FTH3426" s="12"/>
      <c r="FTI3426" s="12"/>
      <c r="FTJ3426" s="11"/>
      <c r="FTK3426" s="11"/>
      <c r="FTL3426" s="11"/>
      <c r="FTM3426" s="12"/>
      <c r="FTN3426" s="12"/>
      <c r="FTO3426" s="11"/>
      <c r="FTP3426" s="11"/>
      <c r="FTQ3426" s="11"/>
      <c r="FTR3426" s="12"/>
      <c r="FTS3426" s="12"/>
      <c r="FTT3426" s="11"/>
      <c r="FTU3426" s="11"/>
      <c r="FTV3426" s="11"/>
      <c r="FTW3426" s="12"/>
      <c r="FTX3426" s="12"/>
      <c r="FTY3426" s="11"/>
      <c r="FTZ3426" s="11"/>
      <c r="FUA3426" s="11"/>
      <c r="FUB3426" s="12"/>
      <c r="FUC3426" s="12"/>
      <c r="FUD3426" s="11"/>
      <c r="FUE3426" s="11"/>
      <c r="FUF3426" s="11"/>
      <c r="FUG3426" s="12"/>
      <c r="FUH3426" s="12"/>
      <c r="FUI3426" s="11"/>
      <c r="FUJ3426" s="11"/>
      <c r="FUK3426" s="11"/>
      <c r="FUL3426" s="12"/>
      <c r="FUM3426" s="12"/>
      <c r="FUN3426" s="11"/>
      <c r="FUO3426" s="11"/>
      <c r="FUP3426" s="11"/>
      <c r="FUQ3426" s="12"/>
      <c r="FUR3426" s="12"/>
      <c r="FUS3426" s="11"/>
      <c r="FUT3426" s="11"/>
      <c r="FUU3426" s="11"/>
      <c r="FUV3426" s="12"/>
      <c r="FUW3426" s="12"/>
      <c r="FUX3426" s="11"/>
      <c r="FUY3426" s="11"/>
      <c r="FUZ3426" s="11"/>
      <c r="FVA3426" s="12"/>
      <c r="FVB3426" s="12"/>
      <c r="FVC3426" s="11"/>
      <c r="FVD3426" s="11"/>
      <c r="FVE3426" s="11"/>
      <c r="FVF3426" s="12"/>
      <c r="FVG3426" s="12"/>
      <c r="FVH3426" s="11"/>
      <c r="FVI3426" s="11"/>
      <c r="FVJ3426" s="11"/>
      <c r="FVK3426" s="12"/>
      <c r="FVL3426" s="12"/>
      <c r="FVM3426" s="11"/>
      <c r="FVN3426" s="11"/>
      <c r="FVO3426" s="11"/>
      <c r="FVP3426" s="12"/>
      <c r="FVQ3426" s="12"/>
      <c r="FVR3426" s="11"/>
      <c r="FVS3426" s="11"/>
      <c r="FVT3426" s="11"/>
      <c r="FVU3426" s="12"/>
      <c r="FVV3426" s="12"/>
      <c r="FVW3426" s="11"/>
      <c r="FVX3426" s="11"/>
      <c r="FVY3426" s="11"/>
      <c r="FVZ3426" s="12"/>
      <c r="FWA3426" s="12"/>
      <c r="FWB3426" s="11"/>
      <c r="FWC3426" s="11"/>
      <c r="FWD3426" s="11"/>
      <c r="FWE3426" s="12"/>
      <c r="FWF3426" s="12"/>
      <c r="FWG3426" s="11"/>
      <c r="FWH3426" s="11"/>
      <c r="FWI3426" s="11"/>
      <c r="FWJ3426" s="12"/>
      <c r="FWK3426" s="12"/>
      <c r="FWL3426" s="11"/>
      <c r="FWM3426" s="11"/>
      <c r="FWN3426" s="11"/>
      <c r="FWO3426" s="12"/>
      <c r="FWP3426" s="12"/>
      <c r="FWQ3426" s="11"/>
      <c r="FWR3426" s="11"/>
      <c r="FWS3426" s="11"/>
      <c r="FWT3426" s="12"/>
      <c r="FWU3426" s="12"/>
      <c r="FWV3426" s="11"/>
      <c r="FWW3426" s="11"/>
      <c r="FWX3426" s="11"/>
      <c r="FWY3426" s="12"/>
      <c r="FWZ3426" s="12"/>
      <c r="FXA3426" s="11"/>
      <c r="FXB3426" s="11"/>
      <c r="FXC3426" s="11"/>
      <c r="FXD3426" s="12"/>
      <c r="FXE3426" s="12"/>
      <c r="FXF3426" s="11"/>
      <c r="FXG3426" s="11"/>
      <c r="FXH3426" s="11"/>
      <c r="FXI3426" s="12"/>
      <c r="FXJ3426" s="12"/>
      <c r="FXK3426" s="11"/>
      <c r="FXL3426" s="11"/>
      <c r="FXM3426" s="11"/>
      <c r="FXN3426" s="12"/>
      <c r="FXO3426" s="12"/>
      <c r="FXP3426" s="11"/>
      <c r="FXQ3426" s="11"/>
      <c r="FXR3426" s="11"/>
      <c r="FXS3426" s="12"/>
      <c r="FXT3426" s="12"/>
      <c r="FXU3426" s="11"/>
      <c r="FXV3426" s="11"/>
      <c r="FXW3426" s="11"/>
      <c r="FXX3426" s="12"/>
      <c r="FXY3426" s="12"/>
      <c r="FXZ3426" s="11"/>
      <c r="FYA3426" s="11"/>
      <c r="FYB3426" s="11"/>
      <c r="FYC3426" s="12"/>
      <c r="FYD3426" s="12"/>
      <c r="FYE3426" s="11"/>
      <c r="FYF3426" s="11"/>
      <c r="FYG3426" s="11"/>
      <c r="FYH3426" s="12"/>
      <c r="FYI3426" s="12"/>
      <c r="FYJ3426" s="11"/>
      <c r="FYK3426" s="11"/>
      <c r="FYL3426" s="11"/>
      <c r="FYM3426" s="12"/>
      <c r="FYN3426" s="12"/>
      <c r="FYO3426" s="11"/>
      <c r="FYP3426" s="11"/>
      <c r="FYQ3426" s="11"/>
      <c r="FYR3426" s="12"/>
      <c r="FYS3426" s="12"/>
      <c r="FYT3426" s="11"/>
      <c r="FYU3426" s="11"/>
      <c r="FYV3426" s="11"/>
      <c r="FYW3426" s="12"/>
      <c r="FYX3426" s="12"/>
      <c r="FYY3426" s="11"/>
      <c r="FYZ3426" s="11"/>
      <c r="FZA3426" s="11"/>
      <c r="FZB3426" s="12"/>
      <c r="FZC3426" s="12"/>
      <c r="FZD3426" s="11"/>
      <c r="FZE3426" s="11"/>
      <c r="FZF3426" s="11"/>
      <c r="FZG3426" s="12"/>
      <c r="FZH3426" s="12"/>
      <c r="FZI3426" s="11"/>
      <c r="FZJ3426" s="11"/>
      <c r="FZK3426" s="11"/>
      <c r="FZL3426" s="12"/>
      <c r="FZM3426" s="12"/>
      <c r="FZN3426" s="11"/>
      <c r="FZO3426" s="11"/>
      <c r="FZP3426" s="11"/>
      <c r="FZQ3426" s="12"/>
      <c r="FZR3426" s="12"/>
      <c r="FZS3426" s="11"/>
      <c r="FZT3426" s="11"/>
      <c r="FZU3426" s="11"/>
      <c r="FZV3426" s="12"/>
      <c r="FZW3426" s="12"/>
      <c r="FZX3426" s="11"/>
      <c r="FZY3426" s="11"/>
      <c r="FZZ3426" s="11"/>
      <c r="GAA3426" s="12"/>
      <c r="GAB3426" s="12"/>
      <c r="GAC3426" s="11"/>
      <c r="GAD3426" s="11"/>
      <c r="GAE3426" s="11"/>
      <c r="GAF3426" s="12"/>
      <c r="GAG3426" s="12"/>
      <c r="GAH3426" s="11"/>
      <c r="GAI3426" s="11"/>
      <c r="GAJ3426" s="11"/>
      <c r="GAK3426" s="12"/>
      <c r="GAL3426" s="12"/>
      <c r="GAM3426" s="11"/>
      <c r="GAN3426" s="11"/>
      <c r="GAO3426" s="11"/>
      <c r="GAP3426" s="12"/>
      <c r="GAQ3426" s="12"/>
      <c r="GAR3426" s="11"/>
      <c r="GAS3426" s="11"/>
      <c r="GAT3426" s="11"/>
      <c r="GAU3426" s="12"/>
      <c r="GAV3426" s="12"/>
      <c r="GAW3426" s="11"/>
      <c r="GAX3426" s="11"/>
      <c r="GAY3426" s="11"/>
      <c r="GAZ3426" s="12"/>
      <c r="GBA3426" s="12"/>
      <c r="GBB3426" s="11"/>
      <c r="GBC3426" s="11"/>
      <c r="GBD3426" s="11"/>
      <c r="GBE3426" s="12"/>
      <c r="GBF3426" s="12"/>
      <c r="GBG3426" s="11"/>
      <c r="GBH3426" s="11"/>
      <c r="GBI3426" s="11"/>
      <c r="GBJ3426" s="12"/>
      <c r="GBK3426" s="12"/>
      <c r="GBL3426" s="11"/>
      <c r="GBM3426" s="11"/>
      <c r="GBN3426" s="11"/>
      <c r="GBO3426" s="12"/>
      <c r="GBP3426" s="12"/>
      <c r="GBQ3426" s="11"/>
      <c r="GBR3426" s="11"/>
      <c r="GBS3426" s="11"/>
      <c r="GBT3426" s="12"/>
      <c r="GBU3426" s="12"/>
      <c r="GBV3426" s="11"/>
      <c r="GBW3426" s="11"/>
      <c r="GBX3426" s="11"/>
      <c r="GBY3426" s="12"/>
      <c r="GBZ3426" s="12"/>
      <c r="GCA3426" s="11"/>
      <c r="GCB3426" s="11"/>
      <c r="GCC3426" s="11"/>
      <c r="GCD3426" s="12"/>
      <c r="GCE3426" s="12"/>
      <c r="GCF3426" s="11"/>
      <c r="GCG3426" s="11"/>
      <c r="GCH3426" s="11"/>
      <c r="GCI3426" s="12"/>
      <c r="GCJ3426" s="12"/>
      <c r="GCK3426" s="11"/>
      <c r="GCL3426" s="11"/>
      <c r="GCM3426" s="11"/>
      <c r="GCN3426" s="12"/>
      <c r="GCO3426" s="12"/>
      <c r="GCP3426" s="11"/>
      <c r="GCQ3426" s="11"/>
      <c r="GCR3426" s="11"/>
      <c r="GCS3426" s="12"/>
      <c r="GCT3426" s="12"/>
      <c r="GCU3426" s="11"/>
      <c r="GCV3426" s="11"/>
      <c r="GCW3426" s="11"/>
      <c r="GCX3426" s="12"/>
      <c r="GCY3426" s="12"/>
      <c r="GCZ3426" s="11"/>
      <c r="GDA3426" s="11"/>
      <c r="GDB3426" s="11"/>
      <c r="GDC3426" s="12"/>
      <c r="GDD3426" s="12"/>
      <c r="GDE3426" s="11"/>
      <c r="GDF3426" s="11"/>
      <c r="GDG3426" s="11"/>
      <c r="GDH3426" s="12"/>
      <c r="GDI3426" s="12"/>
      <c r="GDJ3426" s="11"/>
      <c r="GDK3426" s="11"/>
      <c r="GDL3426" s="11"/>
      <c r="GDM3426" s="12"/>
      <c r="GDN3426" s="12"/>
      <c r="GDO3426" s="11"/>
      <c r="GDP3426" s="11"/>
      <c r="GDQ3426" s="11"/>
      <c r="GDR3426" s="12"/>
      <c r="GDS3426" s="12"/>
      <c r="GDT3426" s="11"/>
      <c r="GDU3426" s="11"/>
      <c r="GDV3426" s="11"/>
      <c r="GDW3426" s="12"/>
      <c r="GDX3426" s="12"/>
      <c r="GDY3426" s="11"/>
      <c r="GDZ3426" s="11"/>
      <c r="GEA3426" s="11"/>
      <c r="GEB3426" s="12"/>
      <c r="GEC3426" s="12"/>
      <c r="GED3426" s="11"/>
      <c r="GEE3426" s="11"/>
      <c r="GEF3426" s="11"/>
      <c r="GEG3426" s="12"/>
      <c r="GEH3426" s="12"/>
      <c r="GEI3426" s="11"/>
      <c r="GEJ3426" s="11"/>
      <c r="GEK3426" s="11"/>
      <c r="GEL3426" s="12"/>
      <c r="GEM3426" s="12"/>
      <c r="GEN3426" s="11"/>
      <c r="GEO3426" s="11"/>
      <c r="GEP3426" s="11"/>
      <c r="GEQ3426" s="12"/>
      <c r="GER3426" s="12"/>
      <c r="GES3426" s="11"/>
      <c r="GET3426" s="11"/>
      <c r="GEU3426" s="11"/>
      <c r="GEV3426" s="12"/>
      <c r="GEW3426" s="12"/>
      <c r="GEX3426" s="11"/>
      <c r="GEY3426" s="11"/>
      <c r="GEZ3426" s="11"/>
      <c r="GFA3426" s="12"/>
      <c r="GFB3426" s="12"/>
      <c r="GFC3426" s="11"/>
      <c r="GFD3426" s="11"/>
      <c r="GFE3426" s="11"/>
      <c r="GFF3426" s="12"/>
      <c r="GFG3426" s="12"/>
      <c r="GFH3426" s="11"/>
      <c r="GFI3426" s="11"/>
      <c r="GFJ3426" s="11"/>
      <c r="GFK3426" s="12"/>
      <c r="GFL3426" s="12"/>
      <c r="GFM3426" s="11"/>
      <c r="GFN3426" s="11"/>
      <c r="GFO3426" s="11"/>
      <c r="GFP3426" s="12"/>
      <c r="GFQ3426" s="12"/>
      <c r="GFR3426" s="11"/>
      <c r="GFS3426" s="11"/>
      <c r="GFT3426" s="11"/>
      <c r="GFU3426" s="12"/>
      <c r="GFV3426" s="12"/>
      <c r="GFW3426" s="11"/>
      <c r="GFX3426" s="11"/>
      <c r="GFY3426" s="11"/>
      <c r="GFZ3426" s="12"/>
      <c r="GGA3426" s="12"/>
      <c r="GGB3426" s="11"/>
      <c r="GGC3426" s="11"/>
      <c r="GGD3426" s="11"/>
      <c r="GGE3426" s="12"/>
      <c r="GGF3426" s="12"/>
      <c r="GGG3426" s="11"/>
      <c r="GGH3426" s="11"/>
      <c r="GGI3426" s="11"/>
      <c r="GGJ3426" s="12"/>
      <c r="GGK3426" s="12"/>
      <c r="GGL3426" s="11"/>
      <c r="GGM3426" s="11"/>
      <c r="GGN3426" s="11"/>
      <c r="GGO3426" s="12"/>
      <c r="GGP3426" s="12"/>
      <c r="GGQ3426" s="11"/>
      <c r="GGR3426" s="11"/>
      <c r="GGS3426" s="11"/>
      <c r="GGT3426" s="12"/>
      <c r="GGU3426" s="12"/>
      <c r="GGV3426" s="11"/>
      <c r="GGW3426" s="11"/>
      <c r="GGX3426" s="11"/>
      <c r="GGY3426" s="12"/>
      <c r="GGZ3426" s="12"/>
      <c r="GHA3426" s="11"/>
      <c r="GHB3426" s="11"/>
      <c r="GHC3426" s="11"/>
      <c r="GHD3426" s="12"/>
      <c r="GHE3426" s="12"/>
      <c r="GHF3426" s="11"/>
      <c r="GHG3426" s="11"/>
      <c r="GHH3426" s="11"/>
      <c r="GHI3426" s="12"/>
      <c r="GHJ3426" s="12"/>
      <c r="GHK3426" s="11"/>
      <c r="GHL3426" s="11"/>
      <c r="GHM3426" s="11"/>
      <c r="GHN3426" s="12"/>
      <c r="GHO3426" s="12"/>
      <c r="GHP3426" s="11"/>
      <c r="GHQ3426" s="11"/>
      <c r="GHR3426" s="11"/>
      <c r="GHS3426" s="12"/>
      <c r="GHT3426" s="12"/>
      <c r="GHU3426" s="11"/>
      <c r="GHV3426" s="11"/>
      <c r="GHW3426" s="11"/>
      <c r="GHX3426" s="12"/>
      <c r="GHY3426" s="12"/>
      <c r="GHZ3426" s="11"/>
      <c r="GIA3426" s="11"/>
      <c r="GIB3426" s="11"/>
      <c r="GIC3426" s="12"/>
      <c r="GID3426" s="12"/>
      <c r="GIE3426" s="11"/>
      <c r="GIF3426" s="11"/>
      <c r="GIG3426" s="11"/>
      <c r="GIH3426" s="12"/>
      <c r="GII3426" s="12"/>
      <c r="GIJ3426" s="11"/>
      <c r="GIK3426" s="11"/>
      <c r="GIL3426" s="11"/>
      <c r="GIM3426" s="12"/>
      <c r="GIN3426" s="12"/>
      <c r="GIO3426" s="11"/>
      <c r="GIP3426" s="11"/>
      <c r="GIQ3426" s="11"/>
      <c r="GIR3426" s="12"/>
      <c r="GIS3426" s="12"/>
      <c r="GIT3426" s="11"/>
      <c r="GIU3426" s="11"/>
      <c r="GIV3426" s="11"/>
      <c r="GIW3426" s="12"/>
      <c r="GIX3426" s="12"/>
      <c r="GIY3426" s="11"/>
      <c r="GIZ3426" s="11"/>
      <c r="GJA3426" s="11"/>
      <c r="GJB3426" s="12"/>
      <c r="GJC3426" s="12"/>
      <c r="GJD3426" s="11"/>
      <c r="GJE3426" s="11"/>
      <c r="GJF3426" s="11"/>
      <c r="GJG3426" s="12"/>
      <c r="GJH3426" s="12"/>
      <c r="GJI3426" s="11"/>
      <c r="GJJ3426" s="11"/>
      <c r="GJK3426" s="11"/>
      <c r="GJL3426" s="12"/>
      <c r="GJM3426" s="12"/>
      <c r="GJN3426" s="11"/>
      <c r="GJO3426" s="11"/>
      <c r="GJP3426" s="11"/>
      <c r="GJQ3426" s="12"/>
      <c r="GJR3426" s="12"/>
      <c r="GJS3426" s="11"/>
      <c r="GJT3426" s="11"/>
      <c r="GJU3426" s="11"/>
      <c r="GJV3426" s="12"/>
      <c r="GJW3426" s="12"/>
      <c r="GJX3426" s="11"/>
      <c r="GJY3426" s="11"/>
      <c r="GJZ3426" s="11"/>
      <c r="GKA3426" s="12"/>
      <c r="GKB3426" s="12"/>
      <c r="GKC3426" s="11"/>
      <c r="GKD3426" s="11"/>
      <c r="GKE3426" s="11"/>
      <c r="GKF3426" s="12"/>
      <c r="GKG3426" s="12"/>
      <c r="GKH3426" s="11"/>
      <c r="GKI3426" s="11"/>
      <c r="GKJ3426" s="11"/>
      <c r="GKK3426" s="12"/>
      <c r="GKL3426" s="12"/>
      <c r="GKM3426" s="11"/>
      <c r="GKN3426" s="11"/>
      <c r="GKO3426" s="11"/>
      <c r="GKP3426" s="12"/>
      <c r="GKQ3426" s="12"/>
      <c r="GKR3426" s="11"/>
      <c r="GKS3426" s="11"/>
      <c r="GKT3426" s="11"/>
      <c r="GKU3426" s="12"/>
      <c r="GKV3426" s="12"/>
      <c r="GKW3426" s="11"/>
      <c r="GKX3426" s="11"/>
      <c r="GKY3426" s="11"/>
      <c r="GKZ3426" s="12"/>
      <c r="GLA3426" s="12"/>
      <c r="GLB3426" s="11"/>
      <c r="GLC3426" s="11"/>
      <c r="GLD3426" s="11"/>
      <c r="GLE3426" s="12"/>
      <c r="GLF3426" s="12"/>
      <c r="GLG3426" s="11"/>
      <c r="GLH3426" s="11"/>
      <c r="GLI3426" s="11"/>
      <c r="GLJ3426" s="12"/>
      <c r="GLK3426" s="12"/>
      <c r="GLL3426" s="11"/>
      <c r="GLM3426" s="11"/>
      <c r="GLN3426" s="11"/>
      <c r="GLO3426" s="12"/>
      <c r="GLP3426" s="12"/>
      <c r="GLQ3426" s="11"/>
      <c r="GLR3426" s="11"/>
      <c r="GLS3426" s="11"/>
      <c r="GLT3426" s="12"/>
      <c r="GLU3426" s="12"/>
      <c r="GLV3426" s="11"/>
      <c r="GLW3426" s="11"/>
      <c r="GLX3426" s="11"/>
      <c r="GLY3426" s="12"/>
      <c r="GLZ3426" s="12"/>
      <c r="GMA3426" s="11"/>
      <c r="GMB3426" s="11"/>
      <c r="GMC3426" s="11"/>
      <c r="GMD3426" s="12"/>
      <c r="GME3426" s="12"/>
      <c r="GMF3426" s="11"/>
      <c r="GMG3426" s="11"/>
      <c r="GMH3426" s="11"/>
      <c r="GMI3426" s="12"/>
      <c r="GMJ3426" s="12"/>
      <c r="GMK3426" s="11"/>
      <c r="GML3426" s="11"/>
      <c r="GMM3426" s="11"/>
      <c r="GMN3426" s="12"/>
      <c r="GMO3426" s="12"/>
      <c r="GMP3426" s="11"/>
      <c r="GMQ3426" s="11"/>
      <c r="GMR3426" s="11"/>
      <c r="GMS3426" s="12"/>
      <c r="GMT3426" s="12"/>
      <c r="GMU3426" s="11"/>
      <c r="GMV3426" s="11"/>
      <c r="GMW3426" s="11"/>
      <c r="GMX3426" s="12"/>
      <c r="GMY3426" s="12"/>
      <c r="GMZ3426" s="11"/>
      <c r="GNA3426" s="11"/>
      <c r="GNB3426" s="11"/>
      <c r="GNC3426" s="12"/>
      <c r="GND3426" s="12"/>
      <c r="GNE3426" s="11"/>
      <c r="GNF3426" s="11"/>
      <c r="GNG3426" s="11"/>
      <c r="GNH3426" s="12"/>
      <c r="GNI3426" s="12"/>
      <c r="GNJ3426" s="11"/>
      <c r="GNK3426" s="11"/>
      <c r="GNL3426" s="11"/>
      <c r="GNM3426" s="12"/>
      <c r="GNN3426" s="12"/>
      <c r="GNO3426" s="11"/>
      <c r="GNP3426" s="11"/>
      <c r="GNQ3426" s="11"/>
      <c r="GNR3426" s="12"/>
      <c r="GNS3426" s="12"/>
      <c r="GNT3426" s="11"/>
      <c r="GNU3426" s="11"/>
      <c r="GNV3426" s="11"/>
      <c r="GNW3426" s="12"/>
      <c r="GNX3426" s="12"/>
      <c r="GNY3426" s="11"/>
      <c r="GNZ3426" s="11"/>
      <c r="GOA3426" s="11"/>
      <c r="GOB3426" s="12"/>
      <c r="GOC3426" s="12"/>
      <c r="GOD3426" s="11"/>
      <c r="GOE3426" s="11"/>
      <c r="GOF3426" s="11"/>
      <c r="GOG3426" s="12"/>
      <c r="GOH3426" s="12"/>
      <c r="GOI3426" s="11"/>
      <c r="GOJ3426" s="11"/>
      <c r="GOK3426" s="11"/>
      <c r="GOL3426" s="12"/>
      <c r="GOM3426" s="12"/>
      <c r="GON3426" s="11"/>
      <c r="GOO3426" s="11"/>
      <c r="GOP3426" s="11"/>
      <c r="GOQ3426" s="12"/>
      <c r="GOR3426" s="12"/>
      <c r="GOS3426" s="11"/>
      <c r="GOT3426" s="11"/>
      <c r="GOU3426" s="11"/>
      <c r="GOV3426" s="12"/>
      <c r="GOW3426" s="12"/>
      <c r="GOX3426" s="11"/>
      <c r="GOY3426" s="11"/>
      <c r="GOZ3426" s="11"/>
      <c r="GPA3426" s="12"/>
      <c r="GPB3426" s="12"/>
      <c r="GPC3426" s="11"/>
      <c r="GPD3426" s="11"/>
      <c r="GPE3426" s="11"/>
      <c r="GPF3426" s="12"/>
      <c r="GPG3426" s="12"/>
      <c r="GPH3426" s="11"/>
      <c r="GPI3426" s="11"/>
      <c r="GPJ3426" s="11"/>
      <c r="GPK3426" s="12"/>
      <c r="GPL3426" s="12"/>
      <c r="GPM3426" s="11"/>
      <c r="GPN3426" s="11"/>
      <c r="GPO3426" s="11"/>
      <c r="GPP3426" s="12"/>
      <c r="GPQ3426" s="12"/>
      <c r="GPR3426" s="11"/>
      <c r="GPS3426" s="11"/>
      <c r="GPT3426" s="11"/>
      <c r="GPU3426" s="12"/>
      <c r="GPV3426" s="12"/>
      <c r="GPW3426" s="11"/>
      <c r="GPX3426" s="11"/>
      <c r="GPY3426" s="11"/>
      <c r="GPZ3426" s="12"/>
      <c r="GQA3426" s="12"/>
      <c r="GQB3426" s="11"/>
      <c r="GQC3426" s="11"/>
      <c r="GQD3426" s="11"/>
      <c r="GQE3426" s="12"/>
      <c r="GQF3426" s="12"/>
      <c r="GQG3426" s="11"/>
      <c r="GQH3426" s="11"/>
      <c r="GQI3426" s="11"/>
      <c r="GQJ3426" s="12"/>
      <c r="GQK3426" s="12"/>
      <c r="GQL3426" s="11"/>
      <c r="GQM3426" s="11"/>
      <c r="GQN3426" s="11"/>
      <c r="GQO3426" s="12"/>
      <c r="GQP3426" s="12"/>
      <c r="GQQ3426" s="11"/>
      <c r="GQR3426" s="11"/>
      <c r="GQS3426" s="11"/>
      <c r="GQT3426" s="12"/>
      <c r="GQU3426" s="12"/>
      <c r="GQV3426" s="11"/>
      <c r="GQW3426" s="11"/>
      <c r="GQX3426" s="11"/>
      <c r="GQY3426" s="12"/>
      <c r="GQZ3426" s="12"/>
      <c r="GRA3426" s="11"/>
      <c r="GRB3426" s="11"/>
      <c r="GRC3426" s="11"/>
      <c r="GRD3426" s="12"/>
      <c r="GRE3426" s="12"/>
      <c r="GRF3426" s="11"/>
      <c r="GRG3426" s="11"/>
      <c r="GRH3426" s="11"/>
      <c r="GRI3426" s="12"/>
      <c r="GRJ3426" s="12"/>
      <c r="GRK3426" s="11"/>
      <c r="GRL3426" s="11"/>
      <c r="GRM3426" s="11"/>
      <c r="GRN3426" s="12"/>
      <c r="GRO3426" s="12"/>
      <c r="GRP3426" s="11"/>
      <c r="GRQ3426" s="11"/>
      <c r="GRR3426" s="11"/>
      <c r="GRS3426" s="12"/>
      <c r="GRT3426" s="12"/>
      <c r="GRU3426" s="11"/>
      <c r="GRV3426" s="11"/>
      <c r="GRW3426" s="11"/>
      <c r="GRX3426" s="12"/>
      <c r="GRY3426" s="12"/>
      <c r="GRZ3426" s="11"/>
      <c r="GSA3426" s="11"/>
      <c r="GSB3426" s="11"/>
      <c r="GSC3426" s="12"/>
      <c r="GSD3426" s="12"/>
      <c r="GSE3426" s="11"/>
      <c r="GSF3426" s="11"/>
      <c r="GSG3426" s="11"/>
      <c r="GSH3426" s="12"/>
      <c r="GSI3426" s="12"/>
      <c r="GSJ3426" s="11"/>
      <c r="GSK3426" s="11"/>
      <c r="GSL3426" s="11"/>
      <c r="GSM3426" s="12"/>
      <c r="GSN3426" s="12"/>
      <c r="GSO3426" s="11"/>
      <c r="GSP3426" s="11"/>
      <c r="GSQ3426" s="11"/>
      <c r="GSR3426" s="12"/>
      <c r="GSS3426" s="12"/>
      <c r="GST3426" s="11"/>
      <c r="GSU3426" s="11"/>
      <c r="GSV3426" s="11"/>
      <c r="GSW3426" s="12"/>
      <c r="GSX3426" s="12"/>
      <c r="GSY3426" s="11"/>
      <c r="GSZ3426" s="11"/>
      <c r="GTA3426" s="11"/>
      <c r="GTB3426" s="12"/>
      <c r="GTC3426" s="12"/>
      <c r="GTD3426" s="11"/>
      <c r="GTE3426" s="11"/>
      <c r="GTF3426" s="11"/>
      <c r="GTG3426" s="12"/>
      <c r="GTH3426" s="12"/>
      <c r="GTI3426" s="11"/>
      <c r="GTJ3426" s="11"/>
      <c r="GTK3426" s="11"/>
      <c r="GTL3426" s="12"/>
      <c r="GTM3426" s="12"/>
      <c r="GTN3426" s="11"/>
      <c r="GTO3426" s="11"/>
      <c r="GTP3426" s="11"/>
      <c r="GTQ3426" s="12"/>
      <c r="GTR3426" s="12"/>
      <c r="GTS3426" s="11"/>
      <c r="GTT3426" s="11"/>
      <c r="GTU3426" s="11"/>
      <c r="GTV3426" s="12"/>
      <c r="GTW3426" s="12"/>
      <c r="GTX3426" s="11"/>
      <c r="GTY3426" s="11"/>
      <c r="GTZ3426" s="11"/>
      <c r="GUA3426" s="12"/>
      <c r="GUB3426" s="12"/>
      <c r="GUC3426" s="11"/>
      <c r="GUD3426" s="11"/>
      <c r="GUE3426" s="11"/>
      <c r="GUF3426" s="12"/>
      <c r="GUG3426" s="12"/>
      <c r="GUH3426" s="11"/>
      <c r="GUI3426" s="11"/>
      <c r="GUJ3426" s="11"/>
      <c r="GUK3426" s="12"/>
      <c r="GUL3426" s="12"/>
      <c r="GUM3426" s="11"/>
      <c r="GUN3426" s="11"/>
      <c r="GUO3426" s="11"/>
      <c r="GUP3426" s="12"/>
      <c r="GUQ3426" s="12"/>
      <c r="GUR3426" s="11"/>
      <c r="GUS3426" s="11"/>
      <c r="GUT3426" s="11"/>
      <c r="GUU3426" s="12"/>
      <c r="GUV3426" s="12"/>
      <c r="GUW3426" s="11"/>
      <c r="GUX3426" s="11"/>
      <c r="GUY3426" s="11"/>
      <c r="GUZ3426" s="12"/>
      <c r="GVA3426" s="12"/>
      <c r="GVB3426" s="11"/>
      <c r="GVC3426" s="11"/>
      <c r="GVD3426" s="11"/>
      <c r="GVE3426" s="12"/>
      <c r="GVF3426" s="12"/>
      <c r="GVG3426" s="11"/>
      <c r="GVH3426" s="11"/>
      <c r="GVI3426" s="11"/>
      <c r="GVJ3426" s="12"/>
      <c r="GVK3426" s="12"/>
      <c r="GVL3426" s="11"/>
      <c r="GVM3426" s="11"/>
      <c r="GVN3426" s="11"/>
      <c r="GVO3426" s="12"/>
      <c r="GVP3426" s="12"/>
      <c r="GVQ3426" s="11"/>
      <c r="GVR3426" s="11"/>
      <c r="GVS3426" s="11"/>
      <c r="GVT3426" s="12"/>
      <c r="GVU3426" s="12"/>
      <c r="GVV3426" s="11"/>
      <c r="GVW3426" s="11"/>
      <c r="GVX3426" s="11"/>
      <c r="GVY3426" s="12"/>
      <c r="GVZ3426" s="12"/>
      <c r="GWA3426" s="11"/>
      <c r="GWB3426" s="11"/>
      <c r="GWC3426" s="11"/>
      <c r="GWD3426" s="12"/>
      <c r="GWE3426" s="12"/>
      <c r="GWF3426" s="11"/>
      <c r="GWG3426" s="11"/>
      <c r="GWH3426" s="11"/>
      <c r="GWI3426" s="12"/>
      <c r="GWJ3426" s="12"/>
      <c r="GWK3426" s="11"/>
      <c r="GWL3426" s="11"/>
      <c r="GWM3426" s="11"/>
      <c r="GWN3426" s="12"/>
      <c r="GWO3426" s="12"/>
      <c r="GWP3426" s="11"/>
      <c r="GWQ3426" s="11"/>
      <c r="GWR3426" s="11"/>
      <c r="GWS3426" s="12"/>
      <c r="GWT3426" s="12"/>
      <c r="GWU3426" s="11"/>
      <c r="GWV3426" s="11"/>
      <c r="GWW3426" s="11"/>
      <c r="GWX3426" s="12"/>
      <c r="GWY3426" s="12"/>
      <c r="GWZ3426" s="11"/>
      <c r="GXA3426" s="11"/>
      <c r="GXB3426" s="11"/>
      <c r="GXC3426" s="12"/>
      <c r="GXD3426" s="12"/>
      <c r="GXE3426" s="11"/>
      <c r="GXF3426" s="11"/>
      <c r="GXG3426" s="11"/>
      <c r="GXH3426" s="12"/>
      <c r="GXI3426" s="12"/>
      <c r="GXJ3426" s="11"/>
      <c r="GXK3426" s="11"/>
      <c r="GXL3426" s="11"/>
      <c r="GXM3426" s="12"/>
      <c r="GXN3426" s="12"/>
      <c r="GXO3426" s="11"/>
      <c r="GXP3426" s="11"/>
      <c r="GXQ3426" s="11"/>
      <c r="GXR3426" s="12"/>
      <c r="GXS3426" s="12"/>
      <c r="GXT3426" s="11"/>
      <c r="GXU3426" s="11"/>
      <c r="GXV3426" s="11"/>
      <c r="GXW3426" s="12"/>
      <c r="GXX3426" s="12"/>
      <c r="GXY3426" s="11"/>
      <c r="GXZ3426" s="11"/>
      <c r="GYA3426" s="11"/>
      <c r="GYB3426" s="12"/>
      <c r="GYC3426" s="12"/>
      <c r="GYD3426" s="11"/>
      <c r="GYE3426" s="11"/>
      <c r="GYF3426" s="11"/>
      <c r="GYG3426" s="12"/>
      <c r="GYH3426" s="12"/>
      <c r="GYI3426" s="11"/>
      <c r="GYJ3426" s="11"/>
      <c r="GYK3426" s="11"/>
      <c r="GYL3426" s="12"/>
      <c r="GYM3426" s="12"/>
      <c r="GYN3426" s="11"/>
      <c r="GYO3426" s="11"/>
      <c r="GYP3426" s="11"/>
      <c r="GYQ3426" s="12"/>
      <c r="GYR3426" s="12"/>
      <c r="GYS3426" s="11"/>
      <c r="GYT3426" s="11"/>
      <c r="GYU3426" s="11"/>
      <c r="GYV3426" s="12"/>
      <c r="GYW3426" s="12"/>
      <c r="GYX3426" s="11"/>
      <c r="GYY3426" s="11"/>
      <c r="GYZ3426" s="11"/>
      <c r="GZA3426" s="12"/>
      <c r="GZB3426" s="12"/>
      <c r="GZC3426" s="11"/>
      <c r="GZD3426" s="11"/>
      <c r="GZE3426" s="11"/>
      <c r="GZF3426" s="12"/>
      <c r="GZG3426" s="12"/>
      <c r="GZH3426" s="11"/>
      <c r="GZI3426" s="11"/>
      <c r="GZJ3426" s="11"/>
      <c r="GZK3426" s="12"/>
      <c r="GZL3426" s="12"/>
      <c r="GZM3426" s="11"/>
      <c r="GZN3426" s="11"/>
      <c r="GZO3426" s="11"/>
      <c r="GZP3426" s="12"/>
      <c r="GZQ3426" s="12"/>
      <c r="GZR3426" s="11"/>
      <c r="GZS3426" s="11"/>
      <c r="GZT3426" s="11"/>
      <c r="GZU3426" s="12"/>
      <c r="GZV3426" s="12"/>
      <c r="GZW3426" s="11"/>
      <c r="GZX3426" s="11"/>
      <c r="GZY3426" s="11"/>
      <c r="GZZ3426" s="12"/>
      <c r="HAA3426" s="12"/>
      <c r="HAB3426" s="11"/>
      <c r="HAC3426" s="11"/>
      <c r="HAD3426" s="11"/>
      <c r="HAE3426" s="12"/>
      <c r="HAF3426" s="12"/>
      <c r="HAG3426" s="11"/>
      <c r="HAH3426" s="11"/>
      <c r="HAI3426" s="11"/>
      <c r="HAJ3426" s="12"/>
      <c r="HAK3426" s="12"/>
      <c r="HAL3426" s="11"/>
      <c r="HAM3426" s="11"/>
      <c r="HAN3426" s="11"/>
      <c r="HAO3426" s="12"/>
      <c r="HAP3426" s="12"/>
      <c r="HAQ3426" s="11"/>
      <c r="HAR3426" s="11"/>
      <c r="HAS3426" s="11"/>
      <c r="HAT3426" s="12"/>
      <c r="HAU3426" s="12"/>
      <c r="HAV3426" s="11"/>
      <c r="HAW3426" s="11"/>
      <c r="HAX3426" s="11"/>
      <c r="HAY3426" s="12"/>
      <c r="HAZ3426" s="12"/>
      <c r="HBA3426" s="11"/>
      <c r="HBB3426" s="11"/>
      <c r="HBC3426" s="11"/>
      <c r="HBD3426" s="12"/>
      <c r="HBE3426" s="12"/>
      <c r="HBF3426" s="11"/>
      <c r="HBG3426" s="11"/>
      <c r="HBH3426" s="11"/>
      <c r="HBI3426" s="12"/>
      <c r="HBJ3426" s="12"/>
      <c r="HBK3426" s="11"/>
      <c r="HBL3426" s="11"/>
      <c r="HBM3426" s="11"/>
      <c r="HBN3426" s="12"/>
      <c r="HBO3426" s="12"/>
      <c r="HBP3426" s="11"/>
      <c r="HBQ3426" s="11"/>
      <c r="HBR3426" s="11"/>
      <c r="HBS3426" s="12"/>
      <c r="HBT3426" s="12"/>
      <c r="HBU3426" s="11"/>
      <c r="HBV3426" s="11"/>
      <c r="HBW3426" s="11"/>
      <c r="HBX3426" s="12"/>
      <c r="HBY3426" s="12"/>
      <c r="HBZ3426" s="11"/>
      <c r="HCA3426" s="11"/>
      <c r="HCB3426" s="11"/>
      <c r="HCC3426" s="12"/>
      <c r="HCD3426" s="12"/>
      <c r="HCE3426" s="11"/>
      <c r="HCF3426" s="11"/>
      <c r="HCG3426" s="11"/>
      <c r="HCH3426" s="12"/>
      <c r="HCI3426" s="12"/>
      <c r="HCJ3426" s="11"/>
      <c r="HCK3426" s="11"/>
      <c r="HCL3426" s="11"/>
      <c r="HCM3426" s="12"/>
      <c r="HCN3426" s="12"/>
      <c r="HCO3426" s="11"/>
      <c r="HCP3426" s="11"/>
      <c r="HCQ3426" s="11"/>
      <c r="HCR3426" s="12"/>
      <c r="HCS3426" s="12"/>
      <c r="HCT3426" s="11"/>
      <c r="HCU3426" s="11"/>
      <c r="HCV3426" s="11"/>
      <c r="HCW3426" s="12"/>
      <c r="HCX3426" s="12"/>
      <c r="HCY3426" s="11"/>
      <c r="HCZ3426" s="11"/>
      <c r="HDA3426" s="11"/>
      <c r="HDB3426" s="12"/>
      <c r="HDC3426" s="12"/>
      <c r="HDD3426" s="11"/>
      <c r="HDE3426" s="11"/>
      <c r="HDF3426" s="11"/>
      <c r="HDG3426" s="12"/>
      <c r="HDH3426" s="12"/>
      <c r="HDI3426" s="11"/>
      <c r="HDJ3426" s="11"/>
      <c r="HDK3426" s="11"/>
      <c r="HDL3426" s="12"/>
      <c r="HDM3426" s="12"/>
      <c r="HDN3426" s="11"/>
      <c r="HDO3426" s="11"/>
      <c r="HDP3426" s="11"/>
      <c r="HDQ3426" s="12"/>
      <c r="HDR3426" s="12"/>
      <c r="HDS3426" s="11"/>
      <c r="HDT3426" s="11"/>
      <c r="HDU3426" s="11"/>
      <c r="HDV3426" s="12"/>
      <c r="HDW3426" s="12"/>
      <c r="HDX3426" s="11"/>
      <c r="HDY3426" s="11"/>
      <c r="HDZ3426" s="11"/>
      <c r="HEA3426" s="12"/>
      <c r="HEB3426" s="12"/>
      <c r="HEC3426" s="11"/>
      <c r="HED3426" s="11"/>
      <c r="HEE3426" s="11"/>
      <c r="HEF3426" s="12"/>
      <c r="HEG3426" s="12"/>
      <c r="HEH3426" s="11"/>
      <c r="HEI3426" s="11"/>
      <c r="HEJ3426" s="11"/>
      <c r="HEK3426" s="12"/>
      <c r="HEL3426" s="12"/>
      <c r="HEM3426" s="11"/>
      <c r="HEN3426" s="11"/>
      <c r="HEO3426" s="11"/>
      <c r="HEP3426" s="12"/>
      <c r="HEQ3426" s="12"/>
      <c r="HER3426" s="11"/>
      <c r="HES3426" s="11"/>
      <c r="HET3426" s="11"/>
      <c r="HEU3426" s="12"/>
      <c r="HEV3426" s="12"/>
      <c r="HEW3426" s="11"/>
      <c r="HEX3426" s="11"/>
      <c r="HEY3426" s="11"/>
      <c r="HEZ3426" s="12"/>
      <c r="HFA3426" s="12"/>
      <c r="HFB3426" s="11"/>
      <c r="HFC3426" s="11"/>
      <c r="HFD3426" s="11"/>
      <c r="HFE3426" s="12"/>
      <c r="HFF3426" s="12"/>
      <c r="HFG3426" s="11"/>
      <c r="HFH3426" s="11"/>
      <c r="HFI3426" s="11"/>
      <c r="HFJ3426" s="12"/>
      <c r="HFK3426" s="12"/>
      <c r="HFL3426" s="11"/>
      <c r="HFM3426" s="11"/>
      <c r="HFN3426" s="11"/>
      <c r="HFO3426" s="12"/>
      <c r="HFP3426" s="12"/>
      <c r="HFQ3426" s="11"/>
      <c r="HFR3426" s="11"/>
      <c r="HFS3426" s="11"/>
      <c r="HFT3426" s="12"/>
      <c r="HFU3426" s="12"/>
      <c r="HFV3426" s="11"/>
      <c r="HFW3426" s="11"/>
      <c r="HFX3426" s="11"/>
      <c r="HFY3426" s="12"/>
      <c r="HFZ3426" s="12"/>
      <c r="HGA3426" s="11"/>
      <c r="HGB3426" s="11"/>
      <c r="HGC3426" s="11"/>
      <c r="HGD3426" s="12"/>
      <c r="HGE3426" s="12"/>
      <c r="HGF3426" s="11"/>
      <c r="HGG3426" s="11"/>
      <c r="HGH3426" s="11"/>
      <c r="HGI3426" s="12"/>
      <c r="HGJ3426" s="12"/>
      <c r="HGK3426" s="11"/>
      <c r="HGL3426" s="11"/>
      <c r="HGM3426" s="11"/>
      <c r="HGN3426" s="12"/>
      <c r="HGO3426" s="12"/>
      <c r="HGP3426" s="11"/>
      <c r="HGQ3426" s="11"/>
      <c r="HGR3426" s="11"/>
      <c r="HGS3426" s="12"/>
      <c r="HGT3426" s="12"/>
      <c r="HGU3426" s="11"/>
      <c r="HGV3426" s="11"/>
      <c r="HGW3426" s="11"/>
      <c r="HGX3426" s="12"/>
      <c r="HGY3426" s="12"/>
      <c r="HGZ3426" s="11"/>
      <c r="HHA3426" s="11"/>
      <c r="HHB3426" s="11"/>
      <c r="HHC3426" s="12"/>
      <c r="HHD3426" s="12"/>
      <c r="HHE3426" s="11"/>
      <c r="HHF3426" s="11"/>
      <c r="HHG3426" s="11"/>
      <c r="HHH3426" s="12"/>
      <c r="HHI3426" s="12"/>
      <c r="HHJ3426" s="11"/>
      <c r="HHK3426" s="11"/>
      <c r="HHL3426" s="11"/>
      <c r="HHM3426" s="12"/>
      <c r="HHN3426" s="12"/>
      <c r="HHO3426" s="11"/>
      <c r="HHP3426" s="11"/>
      <c r="HHQ3426" s="11"/>
      <c r="HHR3426" s="12"/>
      <c r="HHS3426" s="12"/>
      <c r="HHT3426" s="11"/>
      <c r="HHU3426" s="11"/>
      <c r="HHV3426" s="11"/>
      <c r="HHW3426" s="12"/>
      <c r="HHX3426" s="12"/>
      <c r="HHY3426" s="11"/>
      <c r="HHZ3426" s="11"/>
      <c r="HIA3426" s="11"/>
      <c r="HIB3426" s="12"/>
      <c r="HIC3426" s="12"/>
      <c r="HID3426" s="11"/>
      <c r="HIE3426" s="11"/>
      <c r="HIF3426" s="11"/>
      <c r="HIG3426" s="12"/>
      <c r="HIH3426" s="12"/>
      <c r="HII3426" s="11"/>
      <c r="HIJ3426" s="11"/>
      <c r="HIK3426" s="11"/>
      <c r="HIL3426" s="12"/>
      <c r="HIM3426" s="12"/>
      <c r="HIN3426" s="11"/>
      <c r="HIO3426" s="11"/>
      <c r="HIP3426" s="11"/>
      <c r="HIQ3426" s="12"/>
      <c r="HIR3426" s="12"/>
      <c r="HIS3426" s="11"/>
      <c r="HIT3426" s="11"/>
      <c r="HIU3426" s="11"/>
      <c r="HIV3426" s="12"/>
      <c r="HIW3426" s="12"/>
      <c r="HIX3426" s="11"/>
      <c r="HIY3426" s="11"/>
      <c r="HIZ3426" s="11"/>
      <c r="HJA3426" s="12"/>
      <c r="HJB3426" s="12"/>
      <c r="HJC3426" s="11"/>
      <c r="HJD3426" s="11"/>
      <c r="HJE3426" s="11"/>
      <c r="HJF3426" s="12"/>
      <c r="HJG3426" s="12"/>
      <c r="HJH3426" s="11"/>
      <c r="HJI3426" s="11"/>
      <c r="HJJ3426" s="11"/>
      <c r="HJK3426" s="12"/>
      <c r="HJL3426" s="12"/>
      <c r="HJM3426" s="11"/>
      <c r="HJN3426" s="11"/>
      <c r="HJO3426" s="11"/>
      <c r="HJP3426" s="12"/>
      <c r="HJQ3426" s="12"/>
      <c r="HJR3426" s="11"/>
      <c r="HJS3426" s="11"/>
      <c r="HJT3426" s="11"/>
      <c r="HJU3426" s="12"/>
      <c r="HJV3426" s="12"/>
      <c r="HJW3426" s="11"/>
      <c r="HJX3426" s="11"/>
      <c r="HJY3426" s="11"/>
      <c r="HJZ3426" s="12"/>
      <c r="HKA3426" s="12"/>
      <c r="HKB3426" s="11"/>
      <c r="HKC3426" s="11"/>
      <c r="HKD3426" s="11"/>
      <c r="HKE3426" s="12"/>
      <c r="HKF3426" s="12"/>
      <c r="HKG3426" s="11"/>
      <c r="HKH3426" s="11"/>
      <c r="HKI3426" s="11"/>
      <c r="HKJ3426" s="12"/>
      <c r="HKK3426" s="12"/>
      <c r="HKL3426" s="11"/>
      <c r="HKM3426" s="11"/>
      <c r="HKN3426" s="11"/>
      <c r="HKO3426" s="12"/>
      <c r="HKP3426" s="12"/>
      <c r="HKQ3426" s="11"/>
      <c r="HKR3426" s="11"/>
      <c r="HKS3426" s="11"/>
      <c r="HKT3426" s="12"/>
      <c r="HKU3426" s="12"/>
      <c r="HKV3426" s="11"/>
      <c r="HKW3426" s="11"/>
      <c r="HKX3426" s="11"/>
      <c r="HKY3426" s="12"/>
      <c r="HKZ3426" s="12"/>
      <c r="HLA3426" s="11"/>
      <c r="HLB3426" s="11"/>
      <c r="HLC3426" s="11"/>
      <c r="HLD3426" s="12"/>
      <c r="HLE3426" s="12"/>
      <c r="HLF3426" s="11"/>
      <c r="HLG3426" s="11"/>
      <c r="HLH3426" s="11"/>
      <c r="HLI3426" s="12"/>
      <c r="HLJ3426" s="12"/>
      <c r="HLK3426" s="11"/>
      <c r="HLL3426" s="11"/>
      <c r="HLM3426" s="11"/>
      <c r="HLN3426" s="12"/>
      <c r="HLO3426" s="12"/>
      <c r="HLP3426" s="11"/>
      <c r="HLQ3426" s="11"/>
      <c r="HLR3426" s="11"/>
      <c r="HLS3426" s="12"/>
      <c r="HLT3426" s="12"/>
      <c r="HLU3426" s="11"/>
      <c r="HLV3426" s="11"/>
      <c r="HLW3426" s="11"/>
      <c r="HLX3426" s="12"/>
      <c r="HLY3426" s="12"/>
      <c r="HLZ3426" s="11"/>
      <c r="HMA3426" s="11"/>
      <c r="HMB3426" s="11"/>
      <c r="HMC3426" s="12"/>
      <c r="HMD3426" s="12"/>
      <c r="HME3426" s="11"/>
      <c r="HMF3426" s="11"/>
      <c r="HMG3426" s="11"/>
      <c r="HMH3426" s="12"/>
      <c r="HMI3426" s="12"/>
      <c r="HMJ3426" s="11"/>
      <c r="HMK3426" s="11"/>
      <c r="HML3426" s="11"/>
      <c r="HMM3426" s="12"/>
      <c r="HMN3426" s="12"/>
      <c r="HMO3426" s="11"/>
      <c r="HMP3426" s="11"/>
      <c r="HMQ3426" s="11"/>
      <c r="HMR3426" s="12"/>
      <c r="HMS3426" s="12"/>
      <c r="HMT3426" s="11"/>
      <c r="HMU3426" s="11"/>
      <c r="HMV3426" s="11"/>
      <c r="HMW3426" s="12"/>
      <c r="HMX3426" s="12"/>
      <c r="HMY3426" s="11"/>
      <c r="HMZ3426" s="11"/>
      <c r="HNA3426" s="11"/>
      <c r="HNB3426" s="12"/>
      <c r="HNC3426" s="12"/>
      <c r="HND3426" s="11"/>
      <c r="HNE3426" s="11"/>
      <c r="HNF3426" s="11"/>
      <c r="HNG3426" s="12"/>
      <c r="HNH3426" s="12"/>
      <c r="HNI3426" s="11"/>
      <c r="HNJ3426" s="11"/>
      <c r="HNK3426" s="11"/>
      <c r="HNL3426" s="12"/>
      <c r="HNM3426" s="12"/>
      <c r="HNN3426" s="11"/>
      <c r="HNO3426" s="11"/>
      <c r="HNP3426" s="11"/>
      <c r="HNQ3426" s="12"/>
      <c r="HNR3426" s="12"/>
      <c r="HNS3426" s="11"/>
      <c r="HNT3426" s="11"/>
      <c r="HNU3426" s="11"/>
      <c r="HNV3426" s="12"/>
      <c r="HNW3426" s="12"/>
      <c r="HNX3426" s="11"/>
      <c r="HNY3426" s="11"/>
      <c r="HNZ3426" s="11"/>
      <c r="HOA3426" s="12"/>
      <c r="HOB3426" s="12"/>
      <c r="HOC3426" s="11"/>
      <c r="HOD3426" s="11"/>
      <c r="HOE3426" s="11"/>
      <c r="HOF3426" s="12"/>
      <c r="HOG3426" s="12"/>
      <c r="HOH3426" s="11"/>
      <c r="HOI3426" s="11"/>
      <c r="HOJ3426" s="11"/>
      <c r="HOK3426" s="12"/>
      <c r="HOL3426" s="12"/>
      <c r="HOM3426" s="11"/>
      <c r="HON3426" s="11"/>
      <c r="HOO3426" s="11"/>
      <c r="HOP3426" s="12"/>
      <c r="HOQ3426" s="12"/>
      <c r="HOR3426" s="11"/>
      <c r="HOS3426" s="11"/>
      <c r="HOT3426" s="11"/>
      <c r="HOU3426" s="12"/>
      <c r="HOV3426" s="12"/>
      <c r="HOW3426" s="11"/>
      <c r="HOX3426" s="11"/>
      <c r="HOY3426" s="11"/>
      <c r="HOZ3426" s="12"/>
      <c r="HPA3426" s="12"/>
      <c r="HPB3426" s="11"/>
      <c r="HPC3426" s="11"/>
      <c r="HPD3426" s="11"/>
      <c r="HPE3426" s="12"/>
      <c r="HPF3426" s="12"/>
      <c r="HPG3426" s="11"/>
      <c r="HPH3426" s="11"/>
      <c r="HPI3426" s="11"/>
      <c r="HPJ3426" s="12"/>
      <c r="HPK3426" s="12"/>
      <c r="HPL3426" s="11"/>
      <c r="HPM3426" s="11"/>
      <c r="HPN3426" s="11"/>
      <c r="HPO3426" s="12"/>
      <c r="HPP3426" s="12"/>
      <c r="HPQ3426" s="11"/>
      <c r="HPR3426" s="11"/>
      <c r="HPS3426" s="11"/>
      <c r="HPT3426" s="12"/>
      <c r="HPU3426" s="12"/>
      <c r="HPV3426" s="11"/>
      <c r="HPW3426" s="11"/>
      <c r="HPX3426" s="11"/>
      <c r="HPY3426" s="12"/>
      <c r="HPZ3426" s="12"/>
      <c r="HQA3426" s="11"/>
      <c r="HQB3426" s="11"/>
      <c r="HQC3426" s="11"/>
      <c r="HQD3426" s="12"/>
      <c r="HQE3426" s="12"/>
      <c r="HQF3426" s="11"/>
      <c r="HQG3426" s="11"/>
      <c r="HQH3426" s="11"/>
      <c r="HQI3426" s="12"/>
      <c r="HQJ3426" s="12"/>
      <c r="HQK3426" s="11"/>
      <c r="HQL3426" s="11"/>
      <c r="HQM3426" s="11"/>
      <c r="HQN3426" s="12"/>
      <c r="HQO3426" s="12"/>
      <c r="HQP3426" s="11"/>
      <c r="HQQ3426" s="11"/>
      <c r="HQR3426" s="11"/>
      <c r="HQS3426" s="12"/>
      <c r="HQT3426" s="12"/>
      <c r="HQU3426" s="11"/>
      <c r="HQV3426" s="11"/>
      <c r="HQW3426" s="11"/>
      <c r="HQX3426" s="12"/>
      <c r="HQY3426" s="12"/>
      <c r="HQZ3426" s="11"/>
      <c r="HRA3426" s="11"/>
      <c r="HRB3426" s="11"/>
      <c r="HRC3426" s="12"/>
      <c r="HRD3426" s="12"/>
      <c r="HRE3426" s="11"/>
      <c r="HRF3426" s="11"/>
      <c r="HRG3426" s="11"/>
      <c r="HRH3426" s="12"/>
      <c r="HRI3426" s="12"/>
      <c r="HRJ3426" s="11"/>
      <c r="HRK3426" s="11"/>
      <c r="HRL3426" s="11"/>
      <c r="HRM3426" s="12"/>
      <c r="HRN3426" s="12"/>
      <c r="HRO3426" s="11"/>
      <c r="HRP3426" s="11"/>
      <c r="HRQ3426" s="11"/>
      <c r="HRR3426" s="12"/>
      <c r="HRS3426" s="12"/>
      <c r="HRT3426" s="11"/>
      <c r="HRU3426" s="11"/>
      <c r="HRV3426" s="11"/>
      <c r="HRW3426" s="12"/>
      <c r="HRX3426" s="12"/>
      <c r="HRY3426" s="11"/>
      <c r="HRZ3426" s="11"/>
      <c r="HSA3426" s="11"/>
      <c r="HSB3426" s="12"/>
      <c r="HSC3426" s="12"/>
      <c r="HSD3426" s="11"/>
      <c r="HSE3426" s="11"/>
      <c r="HSF3426" s="11"/>
      <c r="HSG3426" s="12"/>
      <c r="HSH3426" s="12"/>
      <c r="HSI3426" s="11"/>
      <c r="HSJ3426" s="11"/>
      <c r="HSK3426" s="11"/>
      <c r="HSL3426" s="12"/>
      <c r="HSM3426" s="12"/>
      <c r="HSN3426" s="11"/>
      <c r="HSO3426" s="11"/>
      <c r="HSP3426" s="11"/>
      <c r="HSQ3426" s="12"/>
      <c r="HSR3426" s="12"/>
      <c r="HSS3426" s="11"/>
      <c r="HST3426" s="11"/>
      <c r="HSU3426" s="11"/>
      <c r="HSV3426" s="12"/>
      <c r="HSW3426" s="12"/>
      <c r="HSX3426" s="11"/>
      <c r="HSY3426" s="11"/>
      <c r="HSZ3426" s="11"/>
      <c r="HTA3426" s="12"/>
      <c r="HTB3426" s="12"/>
      <c r="HTC3426" s="11"/>
      <c r="HTD3426" s="11"/>
      <c r="HTE3426" s="11"/>
      <c r="HTF3426" s="12"/>
      <c r="HTG3426" s="12"/>
      <c r="HTH3426" s="11"/>
      <c r="HTI3426" s="11"/>
      <c r="HTJ3426" s="11"/>
      <c r="HTK3426" s="12"/>
      <c r="HTL3426" s="12"/>
      <c r="HTM3426" s="11"/>
      <c r="HTN3426" s="11"/>
      <c r="HTO3426" s="11"/>
      <c r="HTP3426" s="12"/>
      <c r="HTQ3426" s="12"/>
      <c r="HTR3426" s="11"/>
      <c r="HTS3426" s="11"/>
      <c r="HTT3426" s="11"/>
      <c r="HTU3426" s="12"/>
      <c r="HTV3426" s="12"/>
      <c r="HTW3426" s="11"/>
      <c r="HTX3426" s="11"/>
      <c r="HTY3426" s="11"/>
      <c r="HTZ3426" s="12"/>
      <c r="HUA3426" s="12"/>
      <c r="HUB3426" s="11"/>
      <c r="HUC3426" s="11"/>
      <c r="HUD3426" s="11"/>
      <c r="HUE3426" s="12"/>
      <c r="HUF3426" s="12"/>
      <c r="HUG3426" s="11"/>
      <c r="HUH3426" s="11"/>
      <c r="HUI3426" s="11"/>
      <c r="HUJ3426" s="12"/>
      <c r="HUK3426" s="12"/>
      <c r="HUL3426" s="11"/>
      <c r="HUM3426" s="11"/>
      <c r="HUN3426" s="11"/>
      <c r="HUO3426" s="12"/>
      <c r="HUP3426" s="12"/>
      <c r="HUQ3426" s="11"/>
      <c r="HUR3426" s="11"/>
      <c r="HUS3426" s="11"/>
      <c r="HUT3426" s="12"/>
      <c r="HUU3426" s="12"/>
      <c r="HUV3426" s="11"/>
      <c r="HUW3426" s="11"/>
      <c r="HUX3426" s="11"/>
      <c r="HUY3426" s="12"/>
      <c r="HUZ3426" s="12"/>
      <c r="HVA3426" s="11"/>
      <c r="HVB3426" s="11"/>
      <c r="HVC3426" s="11"/>
      <c r="HVD3426" s="12"/>
      <c r="HVE3426" s="12"/>
      <c r="HVF3426" s="11"/>
      <c r="HVG3426" s="11"/>
      <c r="HVH3426" s="11"/>
      <c r="HVI3426" s="12"/>
      <c r="HVJ3426" s="12"/>
      <c r="HVK3426" s="11"/>
      <c r="HVL3426" s="11"/>
      <c r="HVM3426" s="11"/>
      <c r="HVN3426" s="12"/>
      <c r="HVO3426" s="12"/>
      <c r="HVP3426" s="11"/>
      <c r="HVQ3426" s="11"/>
      <c r="HVR3426" s="11"/>
      <c r="HVS3426" s="12"/>
      <c r="HVT3426" s="12"/>
      <c r="HVU3426" s="11"/>
      <c r="HVV3426" s="11"/>
      <c r="HVW3426" s="11"/>
      <c r="HVX3426" s="12"/>
      <c r="HVY3426" s="12"/>
      <c r="HVZ3426" s="11"/>
      <c r="HWA3426" s="11"/>
      <c r="HWB3426" s="11"/>
      <c r="HWC3426" s="12"/>
      <c r="HWD3426" s="12"/>
      <c r="HWE3426" s="11"/>
      <c r="HWF3426" s="11"/>
      <c r="HWG3426" s="11"/>
      <c r="HWH3426" s="12"/>
      <c r="HWI3426" s="12"/>
      <c r="HWJ3426" s="11"/>
      <c r="HWK3426" s="11"/>
      <c r="HWL3426" s="11"/>
      <c r="HWM3426" s="12"/>
      <c r="HWN3426" s="12"/>
      <c r="HWO3426" s="11"/>
      <c r="HWP3426" s="11"/>
      <c r="HWQ3426" s="11"/>
      <c r="HWR3426" s="12"/>
      <c r="HWS3426" s="12"/>
      <c r="HWT3426" s="11"/>
      <c r="HWU3426" s="11"/>
      <c r="HWV3426" s="11"/>
      <c r="HWW3426" s="12"/>
      <c r="HWX3426" s="12"/>
      <c r="HWY3426" s="11"/>
      <c r="HWZ3426" s="11"/>
      <c r="HXA3426" s="11"/>
      <c r="HXB3426" s="12"/>
      <c r="HXC3426" s="12"/>
      <c r="HXD3426" s="11"/>
      <c r="HXE3426" s="11"/>
      <c r="HXF3426" s="11"/>
      <c r="HXG3426" s="12"/>
      <c r="HXH3426" s="12"/>
      <c r="HXI3426" s="11"/>
      <c r="HXJ3426" s="11"/>
      <c r="HXK3426" s="11"/>
      <c r="HXL3426" s="12"/>
      <c r="HXM3426" s="12"/>
      <c r="HXN3426" s="11"/>
      <c r="HXO3426" s="11"/>
      <c r="HXP3426" s="11"/>
      <c r="HXQ3426" s="12"/>
      <c r="HXR3426" s="12"/>
      <c r="HXS3426" s="11"/>
      <c r="HXT3426" s="11"/>
      <c r="HXU3426" s="11"/>
      <c r="HXV3426" s="12"/>
      <c r="HXW3426" s="12"/>
      <c r="HXX3426" s="11"/>
      <c r="HXY3426" s="11"/>
      <c r="HXZ3426" s="11"/>
      <c r="HYA3426" s="12"/>
      <c r="HYB3426" s="12"/>
      <c r="HYC3426" s="11"/>
      <c r="HYD3426" s="11"/>
      <c r="HYE3426" s="11"/>
      <c r="HYF3426" s="12"/>
      <c r="HYG3426" s="12"/>
      <c r="HYH3426" s="11"/>
      <c r="HYI3426" s="11"/>
      <c r="HYJ3426" s="11"/>
      <c r="HYK3426" s="12"/>
      <c r="HYL3426" s="12"/>
      <c r="HYM3426" s="11"/>
      <c r="HYN3426" s="11"/>
      <c r="HYO3426" s="11"/>
      <c r="HYP3426" s="12"/>
      <c r="HYQ3426" s="12"/>
      <c r="HYR3426" s="11"/>
      <c r="HYS3426" s="11"/>
      <c r="HYT3426" s="11"/>
      <c r="HYU3426" s="12"/>
      <c r="HYV3426" s="12"/>
      <c r="HYW3426" s="11"/>
      <c r="HYX3426" s="11"/>
      <c r="HYY3426" s="11"/>
      <c r="HYZ3426" s="12"/>
      <c r="HZA3426" s="12"/>
      <c r="HZB3426" s="11"/>
      <c r="HZC3426" s="11"/>
      <c r="HZD3426" s="11"/>
      <c r="HZE3426" s="12"/>
      <c r="HZF3426" s="12"/>
      <c r="HZG3426" s="11"/>
      <c r="HZH3426" s="11"/>
      <c r="HZI3426" s="11"/>
      <c r="HZJ3426" s="12"/>
      <c r="HZK3426" s="12"/>
      <c r="HZL3426" s="11"/>
      <c r="HZM3426" s="11"/>
      <c r="HZN3426" s="11"/>
      <c r="HZO3426" s="12"/>
      <c r="HZP3426" s="12"/>
      <c r="HZQ3426" s="11"/>
      <c r="HZR3426" s="11"/>
      <c r="HZS3426" s="11"/>
      <c r="HZT3426" s="12"/>
      <c r="HZU3426" s="12"/>
      <c r="HZV3426" s="11"/>
      <c r="HZW3426" s="11"/>
      <c r="HZX3426" s="11"/>
      <c r="HZY3426" s="12"/>
      <c r="HZZ3426" s="12"/>
      <c r="IAA3426" s="11"/>
      <c r="IAB3426" s="11"/>
      <c r="IAC3426" s="11"/>
      <c r="IAD3426" s="12"/>
      <c r="IAE3426" s="12"/>
      <c r="IAF3426" s="11"/>
      <c r="IAG3426" s="11"/>
      <c r="IAH3426" s="11"/>
      <c r="IAI3426" s="12"/>
      <c r="IAJ3426" s="12"/>
      <c r="IAK3426" s="11"/>
      <c r="IAL3426" s="11"/>
      <c r="IAM3426" s="11"/>
      <c r="IAN3426" s="12"/>
      <c r="IAO3426" s="12"/>
      <c r="IAP3426" s="11"/>
      <c r="IAQ3426" s="11"/>
      <c r="IAR3426" s="11"/>
      <c r="IAS3426" s="12"/>
      <c r="IAT3426" s="12"/>
      <c r="IAU3426" s="11"/>
      <c r="IAV3426" s="11"/>
      <c r="IAW3426" s="11"/>
      <c r="IAX3426" s="12"/>
      <c r="IAY3426" s="12"/>
      <c r="IAZ3426" s="11"/>
      <c r="IBA3426" s="11"/>
      <c r="IBB3426" s="11"/>
      <c r="IBC3426" s="12"/>
      <c r="IBD3426" s="12"/>
      <c r="IBE3426" s="11"/>
      <c r="IBF3426" s="11"/>
      <c r="IBG3426" s="11"/>
      <c r="IBH3426" s="12"/>
      <c r="IBI3426" s="12"/>
      <c r="IBJ3426" s="11"/>
      <c r="IBK3426" s="11"/>
      <c r="IBL3426" s="11"/>
      <c r="IBM3426" s="12"/>
      <c r="IBN3426" s="12"/>
      <c r="IBO3426" s="11"/>
      <c r="IBP3426" s="11"/>
      <c r="IBQ3426" s="11"/>
      <c r="IBR3426" s="12"/>
      <c r="IBS3426" s="12"/>
      <c r="IBT3426" s="11"/>
      <c r="IBU3426" s="11"/>
      <c r="IBV3426" s="11"/>
      <c r="IBW3426" s="12"/>
      <c r="IBX3426" s="12"/>
      <c r="IBY3426" s="11"/>
      <c r="IBZ3426" s="11"/>
      <c r="ICA3426" s="11"/>
      <c r="ICB3426" s="12"/>
      <c r="ICC3426" s="12"/>
      <c r="ICD3426" s="11"/>
      <c r="ICE3426" s="11"/>
      <c r="ICF3426" s="11"/>
      <c r="ICG3426" s="12"/>
      <c r="ICH3426" s="12"/>
      <c r="ICI3426" s="11"/>
      <c r="ICJ3426" s="11"/>
      <c r="ICK3426" s="11"/>
      <c r="ICL3426" s="12"/>
      <c r="ICM3426" s="12"/>
      <c r="ICN3426" s="11"/>
      <c r="ICO3426" s="11"/>
      <c r="ICP3426" s="11"/>
      <c r="ICQ3426" s="12"/>
      <c r="ICR3426" s="12"/>
      <c r="ICS3426" s="11"/>
      <c r="ICT3426" s="11"/>
      <c r="ICU3426" s="11"/>
      <c r="ICV3426" s="12"/>
      <c r="ICW3426" s="12"/>
      <c r="ICX3426" s="11"/>
      <c r="ICY3426" s="11"/>
      <c r="ICZ3426" s="11"/>
      <c r="IDA3426" s="12"/>
      <c r="IDB3426" s="12"/>
      <c r="IDC3426" s="11"/>
      <c r="IDD3426" s="11"/>
      <c r="IDE3426" s="11"/>
      <c r="IDF3426" s="12"/>
      <c r="IDG3426" s="12"/>
      <c r="IDH3426" s="11"/>
      <c r="IDI3426" s="11"/>
      <c r="IDJ3426" s="11"/>
      <c r="IDK3426" s="12"/>
      <c r="IDL3426" s="12"/>
      <c r="IDM3426" s="11"/>
      <c r="IDN3426" s="11"/>
      <c r="IDO3426" s="11"/>
      <c r="IDP3426" s="12"/>
      <c r="IDQ3426" s="12"/>
      <c r="IDR3426" s="11"/>
      <c r="IDS3426" s="11"/>
      <c r="IDT3426" s="11"/>
      <c r="IDU3426" s="12"/>
      <c r="IDV3426" s="12"/>
      <c r="IDW3426" s="11"/>
      <c r="IDX3426" s="11"/>
      <c r="IDY3426" s="11"/>
      <c r="IDZ3426" s="12"/>
      <c r="IEA3426" s="12"/>
      <c r="IEB3426" s="11"/>
      <c r="IEC3426" s="11"/>
      <c r="IED3426" s="11"/>
      <c r="IEE3426" s="12"/>
      <c r="IEF3426" s="12"/>
      <c r="IEG3426" s="11"/>
      <c r="IEH3426" s="11"/>
      <c r="IEI3426" s="11"/>
      <c r="IEJ3426" s="12"/>
      <c r="IEK3426" s="12"/>
      <c r="IEL3426" s="11"/>
      <c r="IEM3426" s="11"/>
      <c r="IEN3426" s="11"/>
      <c r="IEO3426" s="12"/>
      <c r="IEP3426" s="12"/>
      <c r="IEQ3426" s="11"/>
      <c r="IER3426" s="11"/>
      <c r="IES3426" s="11"/>
      <c r="IET3426" s="12"/>
      <c r="IEU3426" s="12"/>
      <c r="IEV3426" s="11"/>
      <c r="IEW3426" s="11"/>
      <c r="IEX3426" s="11"/>
      <c r="IEY3426" s="12"/>
      <c r="IEZ3426" s="12"/>
      <c r="IFA3426" s="11"/>
      <c r="IFB3426" s="11"/>
      <c r="IFC3426" s="11"/>
      <c r="IFD3426" s="12"/>
      <c r="IFE3426" s="12"/>
      <c r="IFF3426" s="11"/>
      <c r="IFG3426" s="11"/>
      <c r="IFH3426" s="11"/>
      <c r="IFI3426" s="12"/>
      <c r="IFJ3426" s="12"/>
      <c r="IFK3426" s="11"/>
      <c r="IFL3426" s="11"/>
      <c r="IFM3426" s="11"/>
      <c r="IFN3426" s="12"/>
      <c r="IFO3426" s="12"/>
      <c r="IFP3426" s="11"/>
      <c r="IFQ3426" s="11"/>
      <c r="IFR3426" s="11"/>
      <c r="IFS3426" s="12"/>
      <c r="IFT3426" s="12"/>
      <c r="IFU3426" s="11"/>
      <c r="IFV3426" s="11"/>
      <c r="IFW3426" s="11"/>
      <c r="IFX3426" s="12"/>
      <c r="IFY3426" s="12"/>
      <c r="IFZ3426" s="11"/>
      <c r="IGA3426" s="11"/>
      <c r="IGB3426" s="11"/>
      <c r="IGC3426" s="12"/>
      <c r="IGD3426" s="12"/>
      <c r="IGE3426" s="11"/>
      <c r="IGF3426" s="11"/>
      <c r="IGG3426" s="11"/>
      <c r="IGH3426" s="12"/>
      <c r="IGI3426" s="12"/>
      <c r="IGJ3426" s="11"/>
      <c r="IGK3426" s="11"/>
      <c r="IGL3426" s="11"/>
      <c r="IGM3426" s="12"/>
      <c r="IGN3426" s="12"/>
      <c r="IGO3426" s="11"/>
      <c r="IGP3426" s="11"/>
      <c r="IGQ3426" s="11"/>
      <c r="IGR3426" s="12"/>
      <c r="IGS3426" s="12"/>
      <c r="IGT3426" s="11"/>
      <c r="IGU3426" s="11"/>
      <c r="IGV3426" s="11"/>
      <c r="IGW3426" s="12"/>
      <c r="IGX3426" s="12"/>
      <c r="IGY3426" s="11"/>
      <c r="IGZ3426" s="11"/>
      <c r="IHA3426" s="11"/>
      <c r="IHB3426" s="12"/>
      <c r="IHC3426" s="12"/>
      <c r="IHD3426" s="11"/>
      <c r="IHE3426" s="11"/>
      <c r="IHF3426" s="11"/>
      <c r="IHG3426" s="12"/>
      <c r="IHH3426" s="12"/>
      <c r="IHI3426" s="11"/>
      <c r="IHJ3426" s="11"/>
      <c r="IHK3426" s="11"/>
      <c r="IHL3426" s="12"/>
      <c r="IHM3426" s="12"/>
      <c r="IHN3426" s="11"/>
      <c r="IHO3426" s="11"/>
      <c r="IHP3426" s="11"/>
      <c r="IHQ3426" s="12"/>
      <c r="IHR3426" s="12"/>
      <c r="IHS3426" s="11"/>
      <c r="IHT3426" s="11"/>
      <c r="IHU3426" s="11"/>
      <c r="IHV3426" s="12"/>
      <c r="IHW3426" s="12"/>
      <c r="IHX3426" s="11"/>
      <c r="IHY3426" s="11"/>
      <c r="IHZ3426" s="11"/>
      <c r="IIA3426" s="12"/>
      <c r="IIB3426" s="12"/>
      <c r="IIC3426" s="11"/>
      <c r="IID3426" s="11"/>
      <c r="IIE3426" s="11"/>
      <c r="IIF3426" s="12"/>
      <c r="IIG3426" s="12"/>
      <c r="IIH3426" s="11"/>
      <c r="III3426" s="11"/>
      <c r="IIJ3426" s="11"/>
      <c r="IIK3426" s="12"/>
      <c r="IIL3426" s="12"/>
      <c r="IIM3426" s="11"/>
      <c r="IIN3426" s="11"/>
      <c r="IIO3426" s="11"/>
      <c r="IIP3426" s="12"/>
      <c r="IIQ3426" s="12"/>
      <c r="IIR3426" s="11"/>
      <c r="IIS3426" s="11"/>
      <c r="IIT3426" s="11"/>
      <c r="IIU3426" s="12"/>
      <c r="IIV3426" s="12"/>
      <c r="IIW3426" s="11"/>
      <c r="IIX3426" s="11"/>
      <c r="IIY3426" s="11"/>
      <c r="IIZ3426" s="12"/>
      <c r="IJA3426" s="12"/>
      <c r="IJB3426" s="11"/>
      <c r="IJC3426" s="11"/>
      <c r="IJD3426" s="11"/>
      <c r="IJE3426" s="12"/>
      <c r="IJF3426" s="12"/>
      <c r="IJG3426" s="11"/>
      <c r="IJH3426" s="11"/>
      <c r="IJI3426" s="11"/>
      <c r="IJJ3426" s="12"/>
      <c r="IJK3426" s="12"/>
      <c r="IJL3426" s="11"/>
      <c r="IJM3426" s="11"/>
      <c r="IJN3426" s="11"/>
      <c r="IJO3426" s="12"/>
      <c r="IJP3426" s="12"/>
      <c r="IJQ3426" s="11"/>
      <c r="IJR3426" s="11"/>
      <c r="IJS3426" s="11"/>
      <c r="IJT3426" s="12"/>
      <c r="IJU3426" s="12"/>
      <c r="IJV3426" s="11"/>
      <c r="IJW3426" s="11"/>
      <c r="IJX3426" s="11"/>
      <c r="IJY3426" s="12"/>
      <c r="IJZ3426" s="12"/>
      <c r="IKA3426" s="11"/>
      <c r="IKB3426" s="11"/>
      <c r="IKC3426" s="11"/>
      <c r="IKD3426" s="12"/>
      <c r="IKE3426" s="12"/>
      <c r="IKF3426" s="11"/>
      <c r="IKG3426" s="11"/>
      <c r="IKH3426" s="11"/>
      <c r="IKI3426" s="12"/>
      <c r="IKJ3426" s="12"/>
      <c r="IKK3426" s="11"/>
      <c r="IKL3426" s="11"/>
      <c r="IKM3426" s="11"/>
      <c r="IKN3426" s="12"/>
      <c r="IKO3426" s="12"/>
      <c r="IKP3426" s="11"/>
      <c r="IKQ3426" s="11"/>
      <c r="IKR3426" s="11"/>
      <c r="IKS3426" s="12"/>
      <c r="IKT3426" s="12"/>
      <c r="IKU3426" s="11"/>
      <c r="IKV3426" s="11"/>
      <c r="IKW3426" s="11"/>
      <c r="IKX3426" s="12"/>
      <c r="IKY3426" s="12"/>
      <c r="IKZ3426" s="11"/>
      <c r="ILA3426" s="11"/>
      <c r="ILB3426" s="11"/>
      <c r="ILC3426" s="12"/>
      <c r="ILD3426" s="12"/>
      <c r="ILE3426" s="11"/>
      <c r="ILF3426" s="11"/>
      <c r="ILG3426" s="11"/>
      <c r="ILH3426" s="12"/>
      <c r="ILI3426" s="12"/>
      <c r="ILJ3426" s="11"/>
      <c r="ILK3426" s="11"/>
      <c r="ILL3426" s="11"/>
      <c r="ILM3426" s="12"/>
      <c r="ILN3426" s="12"/>
      <c r="ILO3426" s="11"/>
      <c r="ILP3426" s="11"/>
      <c r="ILQ3426" s="11"/>
      <c r="ILR3426" s="12"/>
      <c r="ILS3426" s="12"/>
      <c r="ILT3426" s="11"/>
      <c r="ILU3426" s="11"/>
      <c r="ILV3426" s="11"/>
      <c r="ILW3426" s="12"/>
      <c r="ILX3426" s="12"/>
      <c r="ILY3426" s="11"/>
      <c r="ILZ3426" s="11"/>
      <c r="IMA3426" s="11"/>
      <c r="IMB3426" s="12"/>
      <c r="IMC3426" s="12"/>
      <c r="IMD3426" s="11"/>
      <c r="IME3426" s="11"/>
      <c r="IMF3426" s="11"/>
      <c r="IMG3426" s="12"/>
      <c r="IMH3426" s="12"/>
      <c r="IMI3426" s="11"/>
      <c r="IMJ3426" s="11"/>
      <c r="IMK3426" s="11"/>
      <c r="IML3426" s="12"/>
      <c r="IMM3426" s="12"/>
      <c r="IMN3426" s="11"/>
      <c r="IMO3426" s="11"/>
      <c r="IMP3426" s="11"/>
      <c r="IMQ3426" s="12"/>
      <c r="IMR3426" s="12"/>
      <c r="IMS3426" s="11"/>
      <c r="IMT3426" s="11"/>
      <c r="IMU3426" s="11"/>
      <c r="IMV3426" s="12"/>
      <c r="IMW3426" s="12"/>
      <c r="IMX3426" s="11"/>
      <c r="IMY3426" s="11"/>
      <c r="IMZ3426" s="11"/>
      <c r="INA3426" s="12"/>
      <c r="INB3426" s="12"/>
      <c r="INC3426" s="11"/>
      <c r="IND3426" s="11"/>
      <c r="INE3426" s="11"/>
      <c r="INF3426" s="12"/>
      <c r="ING3426" s="12"/>
      <c r="INH3426" s="11"/>
      <c r="INI3426" s="11"/>
      <c r="INJ3426" s="11"/>
      <c r="INK3426" s="12"/>
      <c r="INL3426" s="12"/>
      <c r="INM3426" s="11"/>
      <c r="INN3426" s="11"/>
      <c r="INO3426" s="11"/>
      <c r="INP3426" s="12"/>
      <c r="INQ3426" s="12"/>
      <c r="INR3426" s="11"/>
      <c r="INS3426" s="11"/>
      <c r="INT3426" s="11"/>
      <c r="INU3426" s="12"/>
      <c r="INV3426" s="12"/>
      <c r="INW3426" s="11"/>
      <c r="INX3426" s="11"/>
      <c r="INY3426" s="11"/>
      <c r="INZ3426" s="12"/>
      <c r="IOA3426" s="12"/>
      <c r="IOB3426" s="11"/>
      <c r="IOC3426" s="11"/>
      <c r="IOD3426" s="11"/>
      <c r="IOE3426" s="12"/>
      <c r="IOF3426" s="12"/>
      <c r="IOG3426" s="11"/>
      <c r="IOH3426" s="11"/>
      <c r="IOI3426" s="11"/>
      <c r="IOJ3426" s="12"/>
      <c r="IOK3426" s="12"/>
      <c r="IOL3426" s="11"/>
      <c r="IOM3426" s="11"/>
      <c r="ION3426" s="11"/>
      <c r="IOO3426" s="12"/>
      <c r="IOP3426" s="12"/>
      <c r="IOQ3426" s="11"/>
      <c r="IOR3426" s="11"/>
      <c r="IOS3426" s="11"/>
      <c r="IOT3426" s="12"/>
      <c r="IOU3426" s="12"/>
      <c r="IOV3426" s="11"/>
      <c r="IOW3426" s="11"/>
      <c r="IOX3426" s="11"/>
      <c r="IOY3426" s="12"/>
      <c r="IOZ3426" s="12"/>
      <c r="IPA3426" s="11"/>
      <c r="IPB3426" s="11"/>
      <c r="IPC3426" s="11"/>
      <c r="IPD3426" s="12"/>
      <c r="IPE3426" s="12"/>
      <c r="IPF3426" s="11"/>
      <c r="IPG3426" s="11"/>
      <c r="IPH3426" s="11"/>
      <c r="IPI3426" s="12"/>
      <c r="IPJ3426" s="12"/>
      <c r="IPK3426" s="11"/>
      <c r="IPL3426" s="11"/>
      <c r="IPM3426" s="11"/>
      <c r="IPN3426" s="12"/>
      <c r="IPO3426" s="12"/>
      <c r="IPP3426" s="11"/>
      <c r="IPQ3426" s="11"/>
      <c r="IPR3426" s="11"/>
      <c r="IPS3426" s="12"/>
      <c r="IPT3426" s="12"/>
      <c r="IPU3426" s="11"/>
      <c r="IPV3426" s="11"/>
      <c r="IPW3426" s="11"/>
      <c r="IPX3426" s="12"/>
      <c r="IPY3426" s="12"/>
      <c r="IPZ3426" s="11"/>
      <c r="IQA3426" s="11"/>
      <c r="IQB3426" s="11"/>
      <c r="IQC3426" s="12"/>
      <c r="IQD3426" s="12"/>
      <c r="IQE3426" s="11"/>
      <c r="IQF3426" s="11"/>
      <c r="IQG3426" s="11"/>
      <c r="IQH3426" s="12"/>
      <c r="IQI3426" s="12"/>
      <c r="IQJ3426" s="11"/>
      <c r="IQK3426" s="11"/>
      <c r="IQL3426" s="11"/>
      <c r="IQM3426" s="12"/>
      <c r="IQN3426" s="12"/>
      <c r="IQO3426" s="11"/>
      <c r="IQP3426" s="11"/>
      <c r="IQQ3426" s="11"/>
      <c r="IQR3426" s="12"/>
      <c r="IQS3426" s="12"/>
      <c r="IQT3426" s="11"/>
      <c r="IQU3426" s="11"/>
      <c r="IQV3426" s="11"/>
      <c r="IQW3426" s="12"/>
      <c r="IQX3426" s="12"/>
      <c r="IQY3426" s="11"/>
      <c r="IQZ3426" s="11"/>
      <c r="IRA3426" s="11"/>
      <c r="IRB3426" s="12"/>
      <c r="IRC3426" s="12"/>
      <c r="IRD3426" s="11"/>
      <c r="IRE3426" s="11"/>
      <c r="IRF3426" s="11"/>
      <c r="IRG3426" s="12"/>
      <c r="IRH3426" s="12"/>
      <c r="IRI3426" s="11"/>
      <c r="IRJ3426" s="11"/>
      <c r="IRK3426" s="11"/>
      <c r="IRL3426" s="12"/>
      <c r="IRM3426" s="12"/>
      <c r="IRN3426" s="11"/>
      <c r="IRO3426" s="11"/>
      <c r="IRP3426" s="11"/>
      <c r="IRQ3426" s="12"/>
      <c r="IRR3426" s="12"/>
      <c r="IRS3426" s="11"/>
      <c r="IRT3426" s="11"/>
      <c r="IRU3426" s="11"/>
      <c r="IRV3426" s="12"/>
      <c r="IRW3426" s="12"/>
      <c r="IRX3426" s="11"/>
      <c r="IRY3426" s="11"/>
      <c r="IRZ3426" s="11"/>
      <c r="ISA3426" s="12"/>
      <c r="ISB3426" s="12"/>
      <c r="ISC3426" s="11"/>
      <c r="ISD3426" s="11"/>
      <c r="ISE3426" s="11"/>
      <c r="ISF3426" s="12"/>
      <c r="ISG3426" s="12"/>
      <c r="ISH3426" s="11"/>
      <c r="ISI3426" s="11"/>
      <c r="ISJ3426" s="11"/>
      <c r="ISK3426" s="12"/>
      <c r="ISL3426" s="12"/>
      <c r="ISM3426" s="11"/>
      <c r="ISN3426" s="11"/>
      <c r="ISO3426" s="11"/>
      <c r="ISP3426" s="12"/>
      <c r="ISQ3426" s="12"/>
      <c r="ISR3426" s="11"/>
      <c r="ISS3426" s="11"/>
      <c r="IST3426" s="11"/>
      <c r="ISU3426" s="12"/>
      <c r="ISV3426" s="12"/>
      <c r="ISW3426" s="11"/>
      <c r="ISX3426" s="11"/>
      <c r="ISY3426" s="11"/>
      <c r="ISZ3426" s="12"/>
      <c r="ITA3426" s="12"/>
      <c r="ITB3426" s="11"/>
      <c r="ITC3426" s="11"/>
      <c r="ITD3426" s="11"/>
      <c r="ITE3426" s="12"/>
      <c r="ITF3426" s="12"/>
      <c r="ITG3426" s="11"/>
      <c r="ITH3426" s="11"/>
      <c r="ITI3426" s="11"/>
      <c r="ITJ3426" s="12"/>
      <c r="ITK3426" s="12"/>
      <c r="ITL3426" s="11"/>
      <c r="ITM3426" s="11"/>
      <c r="ITN3426" s="11"/>
      <c r="ITO3426" s="12"/>
      <c r="ITP3426" s="12"/>
      <c r="ITQ3426" s="11"/>
      <c r="ITR3426" s="11"/>
      <c r="ITS3426" s="11"/>
      <c r="ITT3426" s="12"/>
      <c r="ITU3426" s="12"/>
      <c r="ITV3426" s="11"/>
      <c r="ITW3426" s="11"/>
      <c r="ITX3426" s="11"/>
      <c r="ITY3426" s="12"/>
      <c r="ITZ3426" s="12"/>
      <c r="IUA3426" s="11"/>
      <c r="IUB3426" s="11"/>
      <c r="IUC3426" s="11"/>
      <c r="IUD3426" s="12"/>
      <c r="IUE3426" s="12"/>
      <c r="IUF3426" s="11"/>
      <c r="IUG3426" s="11"/>
      <c r="IUH3426" s="11"/>
      <c r="IUI3426" s="12"/>
      <c r="IUJ3426" s="12"/>
      <c r="IUK3426" s="11"/>
      <c r="IUL3426" s="11"/>
      <c r="IUM3426" s="11"/>
      <c r="IUN3426" s="12"/>
      <c r="IUO3426" s="12"/>
      <c r="IUP3426" s="11"/>
      <c r="IUQ3426" s="11"/>
      <c r="IUR3426" s="11"/>
      <c r="IUS3426" s="12"/>
      <c r="IUT3426" s="12"/>
      <c r="IUU3426" s="11"/>
      <c r="IUV3426" s="11"/>
      <c r="IUW3426" s="11"/>
      <c r="IUX3426" s="12"/>
      <c r="IUY3426" s="12"/>
      <c r="IUZ3426" s="11"/>
      <c r="IVA3426" s="11"/>
      <c r="IVB3426" s="11"/>
      <c r="IVC3426" s="12"/>
      <c r="IVD3426" s="12"/>
      <c r="IVE3426" s="11"/>
      <c r="IVF3426" s="11"/>
      <c r="IVG3426" s="11"/>
      <c r="IVH3426" s="12"/>
      <c r="IVI3426" s="12"/>
      <c r="IVJ3426" s="11"/>
      <c r="IVK3426" s="11"/>
      <c r="IVL3426" s="11"/>
      <c r="IVM3426" s="12"/>
      <c r="IVN3426" s="12"/>
      <c r="IVO3426" s="11"/>
      <c r="IVP3426" s="11"/>
      <c r="IVQ3426" s="11"/>
      <c r="IVR3426" s="12"/>
      <c r="IVS3426" s="12"/>
      <c r="IVT3426" s="11"/>
      <c r="IVU3426" s="11"/>
      <c r="IVV3426" s="11"/>
      <c r="IVW3426" s="12"/>
      <c r="IVX3426" s="12"/>
      <c r="IVY3426" s="11"/>
      <c r="IVZ3426" s="11"/>
      <c r="IWA3426" s="11"/>
      <c r="IWB3426" s="12"/>
      <c r="IWC3426" s="12"/>
      <c r="IWD3426" s="11"/>
      <c r="IWE3426" s="11"/>
      <c r="IWF3426" s="11"/>
      <c r="IWG3426" s="12"/>
      <c r="IWH3426" s="12"/>
      <c r="IWI3426" s="11"/>
      <c r="IWJ3426" s="11"/>
      <c r="IWK3426" s="11"/>
      <c r="IWL3426" s="12"/>
      <c r="IWM3426" s="12"/>
      <c r="IWN3426" s="11"/>
      <c r="IWO3426" s="11"/>
      <c r="IWP3426" s="11"/>
      <c r="IWQ3426" s="12"/>
      <c r="IWR3426" s="12"/>
      <c r="IWS3426" s="11"/>
      <c r="IWT3426" s="11"/>
      <c r="IWU3426" s="11"/>
      <c r="IWV3426" s="12"/>
      <c r="IWW3426" s="12"/>
      <c r="IWX3426" s="11"/>
      <c r="IWY3426" s="11"/>
      <c r="IWZ3426" s="11"/>
      <c r="IXA3426" s="12"/>
      <c r="IXB3426" s="12"/>
      <c r="IXC3426" s="11"/>
      <c r="IXD3426" s="11"/>
      <c r="IXE3426" s="11"/>
      <c r="IXF3426" s="12"/>
      <c r="IXG3426" s="12"/>
      <c r="IXH3426" s="11"/>
      <c r="IXI3426" s="11"/>
      <c r="IXJ3426" s="11"/>
      <c r="IXK3426" s="12"/>
      <c r="IXL3426" s="12"/>
      <c r="IXM3426" s="11"/>
      <c r="IXN3426" s="11"/>
      <c r="IXO3426" s="11"/>
      <c r="IXP3426" s="12"/>
      <c r="IXQ3426" s="12"/>
      <c r="IXR3426" s="11"/>
      <c r="IXS3426" s="11"/>
      <c r="IXT3426" s="11"/>
      <c r="IXU3426" s="12"/>
      <c r="IXV3426" s="12"/>
      <c r="IXW3426" s="11"/>
      <c r="IXX3426" s="11"/>
      <c r="IXY3426" s="11"/>
      <c r="IXZ3426" s="12"/>
      <c r="IYA3426" s="12"/>
      <c r="IYB3426" s="11"/>
      <c r="IYC3426" s="11"/>
      <c r="IYD3426" s="11"/>
      <c r="IYE3426" s="12"/>
      <c r="IYF3426" s="12"/>
      <c r="IYG3426" s="11"/>
      <c r="IYH3426" s="11"/>
      <c r="IYI3426" s="11"/>
      <c r="IYJ3426" s="12"/>
      <c r="IYK3426" s="12"/>
      <c r="IYL3426" s="11"/>
      <c r="IYM3426" s="11"/>
      <c r="IYN3426" s="11"/>
      <c r="IYO3426" s="12"/>
      <c r="IYP3426" s="12"/>
      <c r="IYQ3426" s="11"/>
      <c r="IYR3426" s="11"/>
      <c r="IYS3426" s="11"/>
      <c r="IYT3426" s="12"/>
      <c r="IYU3426" s="12"/>
      <c r="IYV3426" s="11"/>
      <c r="IYW3426" s="11"/>
      <c r="IYX3426" s="11"/>
      <c r="IYY3426" s="12"/>
      <c r="IYZ3426" s="12"/>
      <c r="IZA3426" s="11"/>
      <c r="IZB3426" s="11"/>
      <c r="IZC3426" s="11"/>
      <c r="IZD3426" s="12"/>
      <c r="IZE3426" s="12"/>
      <c r="IZF3426" s="11"/>
      <c r="IZG3426" s="11"/>
      <c r="IZH3426" s="11"/>
      <c r="IZI3426" s="12"/>
      <c r="IZJ3426" s="12"/>
      <c r="IZK3426" s="11"/>
      <c r="IZL3426" s="11"/>
      <c r="IZM3426" s="11"/>
      <c r="IZN3426" s="12"/>
      <c r="IZO3426" s="12"/>
      <c r="IZP3426" s="11"/>
      <c r="IZQ3426" s="11"/>
      <c r="IZR3426" s="11"/>
      <c r="IZS3426" s="12"/>
      <c r="IZT3426" s="12"/>
      <c r="IZU3426" s="11"/>
      <c r="IZV3426" s="11"/>
      <c r="IZW3426" s="11"/>
      <c r="IZX3426" s="12"/>
      <c r="IZY3426" s="12"/>
      <c r="IZZ3426" s="11"/>
      <c r="JAA3426" s="11"/>
      <c r="JAB3426" s="11"/>
      <c r="JAC3426" s="12"/>
      <c r="JAD3426" s="12"/>
      <c r="JAE3426" s="11"/>
      <c r="JAF3426" s="11"/>
      <c r="JAG3426" s="11"/>
      <c r="JAH3426" s="12"/>
      <c r="JAI3426" s="12"/>
      <c r="JAJ3426" s="11"/>
      <c r="JAK3426" s="11"/>
      <c r="JAL3426" s="11"/>
      <c r="JAM3426" s="12"/>
      <c r="JAN3426" s="12"/>
      <c r="JAO3426" s="11"/>
      <c r="JAP3426" s="11"/>
      <c r="JAQ3426" s="11"/>
      <c r="JAR3426" s="12"/>
      <c r="JAS3426" s="12"/>
      <c r="JAT3426" s="11"/>
      <c r="JAU3426" s="11"/>
      <c r="JAV3426" s="11"/>
      <c r="JAW3426" s="12"/>
      <c r="JAX3426" s="12"/>
      <c r="JAY3426" s="11"/>
      <c r="JAZ3426" s="11"/>
      <c r="JBA3426" s="11"/>
      <c r="JBB3426" s="12"/>
      <c r="JBC3426" s="12"/>
      <c r="JBD3426" s="11"/>
      <c r="JBE3426" s="11"/>
      <c r="JBF3426" s="11"/>
      <c r="JBG3426" s="12"/>
      <c r="JBH3426" s="12"/>
      <c r="JBI3426" s="11"/>
      <c r="JBJ3426" s="11"/>
      <c r="JBK3426" s="11"/>
      <c r="JBL3426" s="12"/>
      <c r="JBM3426" s="12"/>
      <c r="JBN3426" s="11"/>
      <c r="JBO3426" s="11"/>
      <c r="JBP3426" s="11"/>
      <c r="JBQ3426" s="12"/>
      <c r="JBR3426" s="12"/>
      <c r="JBS3426" s="11"/>
      <c r="JBT3426" s="11"/>
      <c r="JBU3426" s="11"/>
      <c r="JBV3426" s="12"/>
      <c r="JBW3426" s="12"/>
      <c r="JBX3426" s="11"/>
      <c r="JBY3426" s="11"/>
      <c r="JBZ3426" s="11"/>
      <c r="JCA3426" s="12"/>
      <c r="JCB3426" s="12"/>
      <c r="JCC3426" s="11"/>
      <c r="JCD3426" s="11"/>
      <c r="JCE3426" s="11"/>
      <c r="JCF3426" s="12"/>
      <c r="JCG3426" s="12"/>
      <c r="JCH3426" s="11"/>
      <c r="JCI3426" s="11"/>
      <c r="JCJ3426" s="11"/>
      <c r="JCK3426" s="12"/>
      <c r="JCL3426" s="12"/>
      <c r="JCM3426" s="11"/>
      <c r="JCN3426" s="11"/>
      <c r="JCO3426" s="11"/>
      <c r="JCP3426" s="12"/>
      <c r="JCQ3426" s="12"/>
      <c r="JCR3426" s="11"/>
      <c r="JCS3426" s="11"/>
      <c r="JCT3426" s="11"/>
      <c r="JCU3426" s="12"/>
      <c r="JCV3426" s="12"/>
      <c r="JCW3426" s="11"/>
      <c r="JCX3426" s="11"/>
      <c r="JCY3426" s="11"/>
      <c r="JCZ3426" s="12"/>
      <c r="JDA3426" s="12"/>
      <c r="JDB3426" s="11"/>
      <c r="JDC3426" s="11"/>
      <c r="JDD3426" s="11"/>
      <c r="JDE3426" s="12"/>
      <c r="JDF3426" s="12"/>
      <c r="JDG3426" s="11"/>
      <c r="JDH3426" s="11"/>
      <c r="JDI3426" s="11"/>
      <c r="JDJ3426" s="12"/>
      <c r="JDK3426" s="12"/>
      <c r="JDL3426" s="11"/>
      <c r="JDM3426" s="11"/>
      <c r="JDN3426" s="11"/>
      <c r="JDO3426" s="12"/>
      <c r="JDP3426" s="12"/>
      <c r="JDQ3426" s="11"/>
      <c r="JDR3426" s="11"/>
      <c r="JDS3426" s="11"/>
      <c r="JDT3426" s="12"/>
      <c r="JDU3426" s="12"/>
      <c r="JDV3426" s="11"/>
      <c r="JDW3426" s="11"/>
      <c r="JDX3426" s="11"/>
      <c r="JDY3426" s="12"/>
      <c r="JDZ3426" s="12"/>
      <c r="JEA3426" s="11"/>
      <c r="JEB3426" s="11"/>
      <c r="JEC3426" s="11"/>
      <c r="JED3426" s="12"/>
      <c r="JEE3426" s="12"/>
      <c r="JEF3426" s="11"/>
      <c r="JEG3426" s="11"/>
      <c r="JEH3426" s="11"/>
      <c r="JEI3426" s="12"/>
      <c r="JEJ3426" s="12"/>
      <c r="JEK3426" s="11"/>
      <c r="JEL3426" s="11"/>
      <c r="JEM3426" s="11"/>
      <c r="JEN3426" s="12"/>
      <c r="JEO3426" s="12"/>
      <c r="JEP3426" s="11"/>
      <c r="JEQ3426" s="11"/>
      <c r="JER3426" s="11"/>
      <c r="JES3426" s="12"/>
      <c r="JET3426" s="12"/>
      <c r="JEU3426" s="11"/>
      <c r="JEV3426" s="11"/>
      <c r="JEW3426" s="11"/>
      <c r="JEX3426" s="12"/>
      <c r="JEY3426" s="12"/>
      <c r="JEZ3426" s="11"/>
      <c r="JFA3426" s="11"/>
      <c r="JFB3426" s="11"/>
      <c r="JFC3426" s="12"/>
      <c r="JFD3426" s="12"/>
      <c r="JFE3426" s="11"/>
      <c r="JFF3426" s="11"/>
      <c r="JFG3426" s="11"/>
      <c r="JFH3426" s="12"/>
      <c r="JFI3426" s="12"/>
      <c r="JFJ3426" s="11"/>
      <c r="JFK3426" s="11"/>
      <c r="JFL3426" s="11"/>
      <c r="JFM3426" s="12"/>
      <c r="JFN3426" s="12"/>
      <c r="JFO3426" s="11"/>
      <c r="JFP3426" s="11"/>
      <c r="JFQ3426" s="11"/>
      <c r="JFR3426" s="12"/>
      <c r="JFS3426" s="12"/>
      <c r="JFT3426" s="11"/>
      <c r="JFU3426" s="11"/>
      <c r="JFV3426" s="11"/>
      <c r="JFW3426" s="12"/>
      <c r="JFX3426" s="12"/>
      <c r="JFY3426" s="11"/>
      <c r="JFZ3426" s="11"/>
      <c r="JGA3426" s="11"/>
      <c r="JGB3426" s="12"/>
      <c r="JGC3426" s="12"/>
      <c r="JGD3426" s="11"/>
      <c r="JGE3426" s="11"/>
      <c r="JGF3426" s="11"/>
      <c r="JGG3426" s="12"/>
      <c r="JGH3426" s="12"/>
      <c r="JGI3426" s="11"/>
      <c r="JGJ3426" s="11"/>
      <c r="JGK3426" s="11"/>
      <c r="JGL3426" s="12"/>
      <c r="JGM3426" s="12"/>
      <c r="JGN3426" s="11"/>
      <c r="JGO3426" s="11"/>
      <c r="JGP3426" s="11"/>
      <c r="JGQ3426" s="12"/>
      <c r="JGR3426" s="12"/>
      <c r="JGS3426" s="11"/>
      <c r="JGT3426" s="11"/>
      <c r="JGU3426" s="11"/>
      <c r="JGV3426" s="12"/>
      <c r="JGW3426" s="12"/>
      <c r="JGX3426" s="11"/>
      <c r="JGY3426" s="11"/>
      <c r="JGZ3426" s="11"/>
      <c r="JHA3426" s="12"/>
      <c r="JHB3426" s="12"/>
      <c r="JHC3426" s="11"/>
      <c r="JHD3426" s="11"/>
      <c r="JHE3426" s="11"/>
      <c r="JHF3426" s="12"/>
      <c r="JHG3426" s="12"/>
      <c r="JHH3426" s="11"/>
      <c r="JHI3426" s="11"/>
      <c r="JHJ3426" s="11"/>
      <c r="JHK3426" s="12"/>
      <c r="JHL3426" s="12"/>
      <c r="JHM3426" s="11"/>
      <c r="JHN3426" s="11"/>
      <c r="JHO3426" s="11"/>
      <c r="JHP3426" s="12"/>
      <c r="JHQ3426" s="12"/>
      <c r="JHR3426" s="11"/>
      <c r="JHS3426" s="11"/>
      <c r="JHT3426" s="11"/>
      <c r="JHU3426" s="12"/>
      <c r="JHV3426" s="12"/>
      <c r="JHW3426" s="11"/>
      <c r="JHX3426" s="11"/>
      <c r="JHY3426" s="11"/>
      <c r="JHZ3426" s="12"/>
      <c r="JIA3426" s="12"/>
      <c r="JIB3426" s="11"/>
      <c r="JIC3426" s="11"/>
      <c r="JID3426" s="11"/>
      <c r="JIE3426" s="12"/>
      <c r="JIF3426" s="12"/>
      <c r="JIG3426" s="11"/>
      <c r="JIH3426" s="11"/>
      <c r="JII3426" s="11"/>
      <c r="JIJ3426" s="12"/>
      <c r="JIK3426" s="12"/>
      <c r="JIL3426" s="11"/>
      <c r="JIM3426" s="11"/>
      <c r="JIN3426" s="11"/>
      <c r="JIO3426" s="12"/>
      <c r="JIP3426" s="12"/>
      <c r="JIQ3426" s="11"/>
      <c r="JIR3426" s="11"/>
      <c r="JIS3426" s="11"/>
      <c r="JIT3426" s="12"/>
      <c r="JIU3426" s="12"/>
      <c r="JIV3426" s="11"/>
      <c r="JIW3426" s="11"/>
      <c r="JIX3426" s="11"/>
      <c r="JIY3426" s="12"/>
      <c r="JIZ3426" s="12"/>
      <c r="JJA3426" s="11"/>
      <c r="JJB3426" s="11"/>
      <c r="JJC3426" s="11"/>
      <c r="JJD3426" s="12"/>
      <c r="JJE3426" s="12"/>
      <c r="JJF3426" s="11"/>
      <c r="JJG3426" s="11"/>
      <c r="JJH3426" s="11"/>
      <c r="JJI3426" s="12"/>
      <c r="JJJ3426" s="12"/>
      <c r="JJK3426" s="11"/>
      <c r="JJL3426" s="11"/>
      <c r="JJM3426" s="11"/>
      <c r="JJN3426" s="12"/>
      <c r="JJO3426" s="12"/>
      <c r="JJP3426" s="11"/>
      <c r="JJQ3426" s="11"/>
      <c r="JJR3426" s="11"/>
      <c r="JJS3426" s="12"/>
      <c r="JJT3426" s="12"/>
      <c r="JJU3426" s="11"/>
      <c r="JJV3426" s="11"/>
      <c r="JJW3426" s="11"/>
      <c r="JJX3426" s="12"/>
      <c r="JJY3426" s="12"/>
      <c r="JJZ3426" s="11"/>
      <c r="JKA3426" s="11"/>
      <c r="JKB3426" s="11"/>
      <c r="JKC3426" s="12"/>
      <c r="JKD3426" s="12"/>
      <c r="JKE3426" s="11"/>
      <c r="JKF3426" s="11"/>
      <c r="JKG3426" s="11"/>
      <c r="JKH3426" s="12"/>
      <c r="JKI3426" s="12"/>
      <c r="JKJ3426" s="11"/>
      <c r="JKK3426" s="11"/>
      <c r="JKL3426" s="11"/>
      <c r="JKM3426" s="12"/>
      <c r="JKN3426" s="12"/>
      <c r="JKO3426" s="11"/>
      <c r="JKP3426" s="11"/>
      <c r="JKQ3426" s="11"/>
      <c r="JKR3426" s="12"/>
      <c r="JKS3426" s="12"/>
      <c r="JKT3426" s="11"/>
      <c r="JKU3426" s="11"/>
      <c r="JKV3426" s="11"/>
      <c r="JKW3426" s="12"/>
      <c r="JKX3426" s="12"/>
      <c r="JKY3426" s="11"/>
      <c r="JKZ3426" s="11"/>
      <c r="JLA3426" s="11"/>
      <c r="JLB3426" s="12"/>
      <c r="JLC3426" s="12"/>
      <c r="JLD3426" s="11"/>
      <c r="JLE3426" s="11"/>
      <c r="JLF3426" s="11"/>
      <c r="JLG3426" s="12"/>
      <c r="JLH3426" s="12"/>
      <c r="JLI3426" s="11"/>
      <c r="JLJ3426" s="11"/>
      <c r="JLK3426" s="11"/>
      <c r="JLL3426" s="12"/>
      <c r="JLM3426" s="12"/>
      <c r="JLN3426" s="11"/>
      <c r="JLO3426" s="11"/>
      <c r="JLP3426" s="11"/>
      <c r="JLQ3426" s="12"/>
      <c r="JLR3426" s="12"/>
      <c r="JLS3426" s="11"/>
      <c r="JLT3426" s="11"/>
      <c r="JLU3426" s="11"/>
      <c r="JLV3426" s="12"/>
      <c r="JLW3426" s="12"/>
      <c r="JLX3426" s="11"/>
      <c r="JLY3426" s="11"/>
      <c r="JLZ3426" s="11"/>
      <c r="JMA3426" s="12"/>
      <c r="JMB3426" s="12"/>
      <c r="JMC3426" s="11"/>
      <c r="JMD3426" s="11"/>
      <c r="JME3426" s="11"/>
      <c r="JMF3426" s="12"/>
      <c r="JMG3426" s="12"/>
      <c r="JMH3426" s="11"/>
      <c r="JMI3426" s="11"/>
      <c r="JMJ3426" s="11"/>
      <c r="JMK3426" s="12"/>
      <c r="JML3426" s="12"/>
      <c r="JMM3426" s="11"/>
      <c r="JMN3426" s="11"/>
      <c r="JMO3426" s="11"/>
      <c r="JMP3426" s="12"/>
      <c r="JMQ3426" s="12"/>
      <c r="JMR3426" s="11"/>
      <c r="JMS3426" s="11"/>
      <c r="JMT3426" s="11"/>
      <c r="JMU3426" s="12"/>
      <c r="JMV3426" s="12"/>
      <c r="JMW3426" s="11"/>
      <c r="JMX3426" s="11"/>
      <c r="JMY3426" s="11"/>
      <c r="JMZ3426" s="12"/>
      <c r="JNA3426" s="12"/>
      <c r="JNB3426" s="11"/>
      <c r="JNC3426" s="11"/>
      <c r="JND3426" s="11"/>
      <c r="JNE3426" s="12"/>
      <c r="JNF3426" s="12"/>
      <c r="JNG3426" s="11"/>
      <c r="JNH3426" s="11"/>
      <c r="JNI3426" s="11"/>
      <c r="JNJ3426" s="12"/>
      <c r="JNK3426" s="12"/>
      <c r="JNL3426" s="11"/>
      <c r="JNM3426" s="11"/>
      <c r="JNN3426" s="11"/>
      <c r="JNO3426" s="12"/>
      <c r="JNP3426" s="12"/>
      <c r="JNQ3426" s="11"/>
      <c r="JNR3426" s="11"/>
      <c r="JNS3426" s="11"/>
      <c r="JNT3426" s="12"/>
      <c r="JNU3426" s="12"/>
      <c r="JNV3426" s="11"/>
      <c r="JNW3426" s="11"/>
      <c r="JNX3426" s="11"/>
      <c r="JNY3426" s="12"/>
      <c r="JNZ3426" s="12"/>
      <c r="JOA3426" s="11"/>
      <c r="JOB3426" s="11"/>
      <c r="JOC3426" s="11"/>
      <c r="JOD3426" s="12"/>
      <c r="JOE3426" s="12"/>
      <c r="JOF3426" s="11"/>
      <c r="JOG3426" s="11"/>
      <c r="JOH3426" s="11"/>
      <c r="JOI3426" s="12"/>
      <c r="JOJ3426" s="12"/>
      <c r="JOK3426" s="11"/>
      <c r="JOL3426" s="11"/>
      <c r="JOM3426" s="11"/>
      <c r="JON3426" s="12"/>
      <c r="JOO3426" s="12"/>
      <c r="JOP3426" s="11"/>
      <c r="JOQ3426" s="11"/>
      <c r="JOR3426" s="11"/>
      <c r="JOS3426" s="12"/>
      <c r="JOT3426" s="12"/>
      <c r="JOU3426" s="11"/>
      <c r="JOV3426" s="11"/>
      <c r="JOW3426" s="11"/>
      <c r="JOX3426" s="12"/>
      <c r="JOY3426" s="12"/>
      <c r="JOZ3426" s="11"/>
      <c r="JPA3426" s="11"/>
      <c r="JPB3426" s="11"/>
      <c r="JPC3426" s="12"/>
      <c r="JPD3426" s="12"/>
      <c r="JPE3426" s="11"/>
      <c r="JPF3426" s="11"/>
      <c r="JPG3426" s="11"/>
      <c r="JPH3426" s="12"/>
      <c r="JPI3426" s="12"/>
      <c r="JPJ3426" s="11"/>
      <c r="JPK3426" s="11"/>
      <c r="JPL3426" s="11"/>
      <c r="JPM3426" s="12"/>
      <c r="JPN3426" s="12"/>
      <c r="JPO3426" s="11"/>
      <c r="JPP3426" s="11"/>
      <c r="JPQ3426" s="11"/>
      <c r="JPR3426" s="12"/>
      <c r="JPS3426" s="12"/>
      <c r="JPT3426" s="11"/>
      <c r="JPU3426" s="11"/>
      <c r="JPV3426" s="11"/>
      <c r="JPW3426" s="12"/>
      <c r="JPX3426" s="12"/>
      <c r="JPY3426" s="11"/>
      <c r="JPZ3426" s="11"/>
      <c r="JQA3426" s="11"/>
      <c r="JQB3426" s="12"/>
      <c r="JQC3426" s="12"/>
      <c r="JQD3426" s="11"/>
      <c r="JQE3426" s="11"/>
      <c r="JQF3426" s="11"/>
      <c r="JQG3426" s="12"/>
      <c r="JQH3426" s="12"/>
      <c r="JQI3426" s="11"/>
      <c r="JQJ3426" s="11"/>
      <c r="JQK3426" s="11"/>
      <c r="JQL3426" s="12"/>
      <c r="JQM3426" s="12"/>
      <c r="JQN3426" s="11"/>
      <c r="JQO3426" s="11"/>
      <c r="JQP3426" s="11"/>
      <c r="JQQ3426" s="12"/>
      <c r="JQR3426" s="12"/>
      <c r="JQS3426" s="11"/>
      <c r="JQT3426" s="11"/>
      <c r="JQU3426" s="11"/>
      <c r="JQV3426" s="12"/>
      <c r="JQW3426" s="12"/>
      <c r="JQX3426" s="11"/>
      <c r="JQY3426" s="11"/>
      <c r="JQZ3426" s="11"/>
      <c r="JRA3426" s="12"/>
      <c r="JRB3426" s="12"/>
      <c r="JRC3426" s="11"/>
      <c r="JRD3426" s="11"/>
      <c r="JRE3426" s="11"/>
      <c r="JRF3426" s="12"/>
      <c r="JRG3426" s="12"/>
      <c r="JRH3426" s="11"/>
      <c r="JRI3426" s="11"/>
      <c r="JRJ3426" s="11"/>
      <c r="JRK3426" s="12"/>
      <c r="JRL3426" s="12"/>
      <c r="JRM3426" s="11"/>
      <c r="JRN3426" s="11"/>
      <c r="JRO3426" s="11"/>
      <c r="JRP3426" s="12"/>
      <c r="JRQ3426" s="12"/>
      <c r="JRR3426" s="11"/>
      <c r="JRS3426" s="11"/>
      <c r="JRT3426" s="11"/>
      <c r="JRU3426" s="12"/>
      <c r="JRV3426" s="12"/>
      <c r="JRW3426" s="11"/>
      <c r="JRX3426" s="11"/>
      <c r="JRY3426" s="11"/>
      <c r="JRZ3426" s="12"/>
      <c r="JSA3426" s="12"/>
      <c r="JSB3426" s="11"/>
      <c r="JSC3426" s="11"/>
      <c r="JSD3426" s="11"/>
      <c r="JSE3426" s="12"/>
      <c r="JSF3426" s="12"/>
      <c r="JSG3426" s="11"/>
      <c r="JSH3426" s="11"/>
      <c r="JSI3426" s="11"/>
      <c r="JSJ3426" s="12"/>
      <c r="JSK3426" s="12"/>
      <c r="JSL3426" s="11"/>
      <c r="JSM3426" s="11"/>
      <c r="JSN3426" s="11"/>
      <c r="JSO3426" s="12"/>
      <c r="JSP3426" s="12"/>
      <c r="JSQ3426" s="11"/>
      <c r="JSR3426" s="11"/>
      <c r="JSS3426" s="11"/>
      <c r="JST3426" s="12"/>
      <c r="JSU3426" s="12"/>
      <c r="JSV3426" s="11"/>
      <c r="JSW3426" s="11"/>
      <c r="JSX3426" s="11"/>
      <c r="JSY3426" s="12"/>
      <c r="JSZ3426" s="12"/>
      <c r="JTA3426" s="11"/>
      <c r="JTB3426" s="11"/>
      <c r="JTC3426" s="11"/>
      <c r="JTD3426" s="12"/>
      <c r="JTE3426" s="12"/>
      <c r="JTF3426" s="11"/>
      <c r="JTG3426" s="11"/>
      <c r="JTH3426" s="11"/>
      <c r="JTI3426" s="12"/>
      <c r="JTJ3426" s="12"/>
      <c r="JTK3426" s="11"/>
      <c r="JTL3426" s="11"/>
      <c r="JTM3426" s="11"/>
      <c r="JTN3426" s="12"/>
      <c r="JTO3426" s="12"/>
      <c r="JTP3426" s="11"/>
      <c r="JTQ3426" s="11"/>
      <c r="JTR3426" s="11"/>
      <c r="JTS3426" s="12"/>
      <c r="JTT3426" s="12"/>
      <c r="JTU3426" s="11"/>
      <c r="JTV3426" s="11"/>
      <c r="JTW3426" s="11"/>
      <c r="JTX3426" s="12"/>
      <c r="JTY3426" s="12"/>
      <c r="JTZ3426" s="11"/>
      <c r="JUA3426" s="11"/>
      <c r="JUB3426" s="11"/>
      <c r="JUC3426" s="12"/>
      <c r="JUD3426" s="12"/>
      <c r="JUE3426" s="11"/>
      <c r="JUF3426" s="11"/>
      <c r="JUG3426" s="11"/>
      <c r="JUH3426" s="12"/>
      <c r="JUI3426" s="12"/>
      <c r="JUJ3426" s="11"/>
      <c r="JUK3426" s="11"/>
      <c r="JUL3426" s="11"/>
      <c r="JUM3426" s="12"/>
      <c r="JUN3426" s="12"/>
      <c r="JUO3426" s="11"/>
      <c r="JUP3426" s="11"/>
      <c r="JUQ3426" s="11"/>
      <c r="JUR3426" s="12"/>
      <c r="JUS3426" s="12"/>
      <c r="JUT3426" s="11"/>
      <c r="JUU3426" s="11"/>
      <c r="JUV3426" s="11"/>
      <c r="JUW3426" s="12"/>
      <c r="JUX3426" s="12"/>
      <c r="JUY3426" s="11"/>
      <c r="JUZ3426" s="11"/>
      <c r="JVA3426" s="11"/>
      <c r="JVB3426" s="12"/>
      <c r="JVC3426" s="12"/>
      <c r="JVD3426" s="11"/>
      <c r="JVE3426" s="11"/>
      <c r="JVF3426" s="11"/>
      <c r="JVG3426" s="12"/>
      <c r="JVH3426" s="12"/>
      <c r="JVI3426" s="11"/>
      <c r="JVJ3426" s="11"/>
      <c r="JVK3426" s="11"/>
      <c r="JVL3426" s="12"/>
      <c r="JVM3426" s="12"/>
      <c r="JVN3426" s="11"/>
      <c r="JVO3426" s="11"/>
      <c r="JVP3426" s="11"/>
      <c r="JVQ3426" s="12"/>
      <c r="JVR3426" s="12"/>
      <c r="JVS3426" s="11"/>
      <c r="JVT3426" s="11"/>
      <c r="JVU3426" s="11"/>
      <c r="JVV3426" s="12"/>
      <c r="JVW3426" s="12"/>
      <c r="JVX3426" s="11"/>
      <c r="JVY3426" s="11"/>
      <c r="JVZ3426" s="11"/>
      <c r="JWA3426" s="12"/>
      <c r="JWB3426" s="12"/>
      <c r="JWC3426" s="11"/>
      <c r="JWD3426" s="11"/>
      <c r="JWE3426" s="11"/>
      <c r="JWF3426" s="12"/>
      <c r="JWG3426" s="12"/>
      <c r="JWH3426" s="11"/>
      <c r="JWI3426" s="11"/>
      <c r="JWJ3426" s="11"/>
      <c r="JWK3426" s="12"/>
      <c r="JWL3426" s="12"/>
      <c r="JWM3426" s="11"/>
      <c r="JWN3426" s="11"/>
      <c r="JWO3426" s="11"/>
      <c r="JWP3426" s="12"/>
      <c r="JWQ3426" s="12"/>
      <c r="JWR3426" s="11"/>
      <c r="JWS3426" s="11"/>
      <c r="JWT3426" s="11"/>
      <c r="JWU3426" s="12"/>
      <c r="JWV3426" s="12"/>
      <c r="JWW3426" s="11"/>
      <c r="JWX3426" s="11"/>
      <c r="JWY3426" s="11"/>
      <c r="JWZ3426" s="12"/>
      <c r="JXA3426" s="12"/>
      <c r="JXB3426" s="11"/>
      <c r="JXC3426" s="11"/>
      <c r="JXD3426" s="11"/>
      <c r="JXE3426" s="12"/>
      <c r="JXF3426" s="12"/>
      <c r="JXG3426" s="11"/>
      <c r="JXH3426" s="11"/>
      <c r="JXI3426" s="11"/>
      <c r="JXJ3426" s="12"/>
      <c r="JXK3426" s="12"/>
      <c r="JXL3426" s="11"/>
      <c r="JXM3426" s="11"/>
      <c r="JXN3426" s="11"/>
      <c r="JXO3426" s="12"/>
      <c r="JXP3426" s="12"/>
      <c r="JXQ3426" s="11"/>
      <c r="JXR3426" s="11"/>
      <c r="JXS3426" s="11"/>
      <c r="JXT3426" s="12"/>
      <c r="JXU3426" s="12"/>
      <c r="JXV3426" s="11"/>
      <c r="JXW3426" s="11"/>
      <c r="JXX3426" s="11"/>
      <c r="JXY3426" s="12"/>
      <c r="JXZ3426" s="12"/>
      <c r="JYA3426" s="11"/>
      <c r="JYB3426" s="11"/>
      <c r="JYC3426" s="11"/>
      <c r="JYD3426" s="12"/>
      <c r="JYE3426" s="12"/>
      <c r="JYF3426" s="11"/>
      <c r="JYG3426" s="11"/>
      <c r="JYH3426" s="11"/>
      <c r="JYI3426" s="12"/>
      <c r="JYJ3426" s="12"/>
      <c r="JYK3426" s="11"/>
      <c r="JYL3426" s="11"/>
      <c r="JYM3426" s="11"/>
      <c r="JYN3426" s="12"/>
      <c r="JYO3426" s="12"/>
      <c r="JYP3426" s="11"/>
      <c r="JYQ3426" s="11"/>
      <c r="JYR3426" s="11"/>
      <c r="JYS3426" s="12"/>
      <c r="JYT3426" s="12"/>
      <c r="JYU3426" s="11"/>
      <c r="JYV3426" s="11"/>
      <c r="JYW3426" s="11"/>
      <c r="JYX3426" s="12"/>
      <c r="JYY3426" s="12"/>
      <c r="JYZ3426" s="11"/>
      <c r="JZA3426" s="11"/>
      <c r="JZB3426" s="11"/>
      <c r="JZC3426" s="12"/>
      <c r="JZD3426" s="12"/>
      <c r="JZE3426" s="11"/>
      <c r="JZF3426" s="11"/>
      <c r="JZG3426" s="11"/>
      <c r="JZH3426" s="12"/>
      <c r="JZI3426" s="12"/>
      <c r="JZJ3426" s="11"/>
      <c r="JZK3426" s="11"/>
      <c r="JZL3426" s="11"/>
      <c r="JZM3426" s="12"/>
      <c r="JZN3426" s="12"/>
      <c r="JZO3426" s="11"/>
      <c r="JZP3426" s="11"/>
      <c r="JZQ3426" s="11"/>
      <c r="JZR3426" s="12"/>
      <c r="JZS3426" s="12"/>
      <c r="JZT3426" s="11"/>
      <c r="JZU3426" s="11"/>
      <c r="JZV3426" s="11"/>
      <c r="JZW3426" s="12"/>
      <c r="JZX3426" s="12"/>
      <c r="JZY3426" s="11"/>
      <c r="JZZ3426" s="11"/>
      <c r="KAA3426" s="11"/>
      <c r="KAB3426" s="12"/>
      <c r="KAC3426" s="12"/>
      <c r="KAD3426" s="11"/>
      <c r="KAE3426" s="11"/>
      <c r="KAF3426" s="11"/>
      <c r="KAG3426" s="12"/>
      <c r="KAH3426" s="12"/>
      <c r="KAI3426" s="11"/>
      <c r="KAJ3426" s="11"/>
      <c r="KAK3426" s="11"/>
      <c r="KAL3426" s="12"/>
      <c r="KAM3426" s="12"/>
      <c r="KAN3426" s="11"/>
      <c r="KAO3426" s="11"/>
      <c r="KAP3426" s="11"/>
      <c r="KAQ3426" s="12"/>
      <c r="KAR3426" s="12"/>
      <c r="KAS3426" s="11"/>
      <c r="KAT3426" s="11"/>
      <c r="KAU3426" s="11"/>
      <c r="KAV3426" s="12"/>
      <c r="KAW3426" s="12"/>
      <c r="KAX3426" s="11"/>
      <c r="KAY3426" s="11"/>
      <c r="KAZ3426" s="11"/>
      <c r="KBA3426" s="12"/>
      <c r="KBB3426" s="12"/>
      <c r="KBC3426" s="11"/>
      <c r="KBD3426" s="11"/>
      <c r="KBE3426" s="11"/>
      <c r="KBF3426" s="12"/>
      <c r="KBG3426" s="12"/>
      <c r="KBH3426" s="11"/>
      <c r="KBI3426" s="11"/>
      <c r="KBJ3426" s="11"/>
      <c r="KBK3426" s="12"/>
      <c r="KBL3426" s="12"/>
      <c r="KBM3426" s="11"/>
      <c r="KBN3426" s="11"/>
      <c r="KBO3426" s="11"/>
      <c r="KBP3426" s="12"/>
      <c r="KBQ3426" s="12"/>
      <c r="KBR3426" s="11"/>
      <c r="KBS3426" s="11"/>
      <c r="KBT3426" s="11"/>
      <c r="KBU3426" s="12"/>
      <c r="KBV3426" s="12"/>
      <c r="KBW3426" s="11"/>
      <c r="KBX3426" s="11"/>
      <c r="KBY3426" s="11"/>
      <c r="KBZ3426" s="12"/>
      <c r="KCA3426" s="12"/>
      <c r="KCB3426" s="11"/>
      <c r="KCC3426" s="11"/>
      <c r="KCD3426" s="11"/>
      <c r="KCE3426" s="12"/>
      <c r="KCF3426" s="12"/>
      <c r="KCG3426" s="11"/>
      <c r="KCH3426" s="11"/>
      <c r="KCI3426" s="11"/>
      <c r="KCJ3426" s="12"/>
      <c r="KCK3426" s="12"/>
      <c r="KCL3426" s="11"/>
      <c r="KCM3426" s="11"/>
      <c r="KCN3426" s="11"/>
      <c r="KCO3426" s="12"/>
      <c r="KCP3426" s="12"/>
      <c r="KCQ3426" s="11"/>
      <c r="KCR3426" s="11"/>
      <c r="KCS3426" s="11"/>
      <c r="KCT3426" s="12"/>
      <c r="KCU3426" s="12"/>
      <c r="KCV3426" s="11"/>
      <c r="KCW3426" s="11"/>
      <c r="KCX3426" s="11"/>
      <c r="KCY3426" s="12"/>
      <c r="KCZ3426" s="12"/>
      <c r="KDA3426" s="11"/>
      <c r="KDB3426" s="11"/>
      <c r="KDC3426" s="11"/>
      <c r="KDD3426" s="12"/>
      <c r="KDE3426" s="12"/>
      <c r="KDF3426" s="11"/>
      <c r="KDG3426" s="11"/>
      <c r="KDH3426" s="11"/>
      <c r="KDI3426" s="12"/>
      <c r="KDJ3426" s="12"/>
      <c r="KDK3426" s="11"/>
      <c r="KDL3426" s="11"/>
      <c r="KDM3426" s="11"/>
      <c r="KDN3426" s="12"/>
      <c r="KDO3426" s="12"/>
      <c r="KDP3426" s="11"/>
      <c r="KDQ3426" s="11"/>
      <c r="KDR3426" s="11"/>
      <c r="KDS3426" s="12"/>
      <c r="KDT3426" s="12"/>
      <c r="KDU3426" s="11"/>
      <c r="KDV3426" s="11"/>
      <c r="KDW3426" s="11"/>
      <c r="KDX3426" s="12"/>
      <c r="KDY3426" s="12"/>
      <c r="KDZ3426" s="11"/>
      <c r="KEA3426" s="11"/>
      <c r="KEB3426" s="11"/>
      <c r="KEC3426" s="12"/>
      <c r="KED3426" s="12"/>
      <c r="KEE3426" s="11"/>
      <c r="KEF3426" s="11"/>
      <c r="KEG3426" s="11"/>
      <c r="KEH3426" s="12"/>
      <c r="KEI3426" s="12"/>
      <c r="KEJ3426" s="11"/>
      <c r="KEK3426" s="11"/>
      <c r="KEL3426" s="11"/>
      <c r="KEM3426" s="12"/>
      <c r="KEN3426" s="12"/>
      <c r="KEO3426" s="11"/>
      <c r="KEP3426" s="11"/>
      <c r="KEQ3426" s="11"/>
      <c r="KER3426" s="12"/>
      <c r="KES3426" s="12"/>
      <c r="KET3426" s="11"/>
      <c r="KEU3426" s="11"/>
      <c r="KEV3426" s="11"/>
      <c r="KEW3426" s="12"/>
      <c r="KEX3426" s="12"/>
      <c r="KEY3426" s="11"/>
      <c r="KEZ3426" s="11"/>
      <c r="KFA3426" s="11"/>
      <c r="KFB3426" s="12"/>
      <c r="KFC3426" s="12"/>
      <c r="KFD3426" s="11"/>
      <c r="KFE3426" s="11"/>
      <c r="KFF3426" s="11"/>
      <c r="KFG3426" s="12"/>
      <c r="KFH3426" s="12"/>
      <c r="KFI3426" s="11"/>
      <c r="KFJ3426" s="11"/>
      <c r="KFK3426" s="11"/>
      <c r="KFL3426" s="12"/>
      <c r="KFM3426" s="12"/>
      <c r="KFN3426" s="11"/>
      <c r="KFO3426" s="11"/>
      <c r="KFP3426" s="11"/>
      <c r="KFQ3426" s="12"/>
      <c r="KFR3426" s="12"/>
      <c r="KFS3426" s="11"/>
      <c r="KFT3426" s="11"/>
      <c r="KFU3426" s="11"/>
      <c r="KFV3426" s="12"/>
      <c r="KFW3426" s="12"/>
      <c r="KFX3426" s="11"/>
      <c r="KFY3426" s="11"/>
      <c r="KFZ3426" s="11"/>
      <c r="KGA3426" s="12"/>
      <c r="KGB3426" s="12"/>
      <c r="KGC3426" s="11"/>
      <c r="KGD3426" s="11"/>
      <c r="KGE3426" s="11"/>
      <c r="KGF3426" s="12"/>
      <c r="KGG3426" s="12"/>
      <c r="KGH3426" s="11"/>
      <c r="KGI3426" s="11"/>
      <c r="KGJ3426" s="11"/>
      <c r="KGK3426" s="12"/>
      <c r="KGL3426" s="12"/>
      <c r="KGM3426" s="11"/>
      <c r="KGN3426" s="11"/>
      <c r="KGO3426" s="11"/>
      <c r="KGP3426" s="12"/>
      <c r="KGQ3426" s="12"/>
      <c r="KGR3426" s="11"/>
      <c r="KGS3426" s="11"/>
      <c r="KGT3426" s="11"/>
      <c r="KGU3426" s="12"/>
      <c r="KGV3426" s="12"/>
      <c r="KGW3426" s="11"/>
      <c r="KGX3426" s="11"/>
      <c r="KGY3426" s="11"/>
      <c r="KGZ3426" s="12"/>
      <c r="KHA3426" s="12"/>
      <c r="KHB3426" s="11"/>
      <c r="KHC3426" s="11"/>
      <c r="KHD3426" s="11"/>
      <c r="KHE3426" s="12"/>
      <c r="KHF3426" s="12"/>
      <c r="KHG3426" s="11"/>
      <c r="KHH3426" s="11"/>
      <c r="KHI3426" s="11"/>
      <c r="KHJ3426" s="12"/>
      <c r="KHK3426" s="12"/>
      <c r="KHL3426" s="11"/>
      <c r="KHM3426" s="11"/>
      <c r="KHN3426" s="11"/>
      <c r="KHO3426" s="12"/>
      <c r="KHP3426" s="12"/>
      <c r="KHQ3426" s="11"/>
      <c r="KHR3426" s="11"/>
      <c r="KHS3426" s="11"/>
      <c r="KHT3426" s="12"/>
      <c r="KHU3426" s="12"/>
      <c r="KHV3426" s="11"/>
      <c r="KHW3426" s="11"/>
      <c r="KHX3426" s="11"/>
      <c r="KHY3426" s="12"/>
      <c r="KHZ3426" s="12"/>
      <c r="KIA3426" s="11"/>
      <c r="KIB3426" s="11"/>
      <c r="KIC3426" s="11"/>
      <c r="KID3426" s="12"/>
      <c r="KIE3426" s="12"/>
      <c r="KIF3426" s="11"/>
      <c r="KIG3426" s="11"/>
      <c r="KIH3426" s="11"/>
      <c r="KII3426" s="12"/>
      <c r="KIJ3426" s="12"/>
      <c r="KIK3426" s="11"/>
      <c r="KIL3426" s="11"/>
      <c r="KIM3426" s="11"/>
      <c r="KIN3426" s="12"/>
      <c r="KIO3426" s="12"/>
      <c r="KIP3426" s="11"/>
      <c r="KIQ3426" s="11"/>
      <c r="KIR3426" s="11"/>
      <c r="KIS3426" s="12"/>
      <c r="KIT3426" s="12"/>
      <c r="KIU3426" s="11"/>
      <c r="KIV3426" s="11"/>
      <c r="KIW3426" s="11"/>
      <c r="KIX3426" s="12"/>
      <c r="KIY3426" s="12"/>
      <c r="KIZ3426" s="11"/>
      <c r="KJA3426" s="11"/>
      <c r="KJB3426" s="11"/>
      <c r="KJC3426" s="12"/>
      <c r="KJD3426" s="12"/>
      <c r="KJE3426" s="11"/>
      <c r="KJF3426" s="11"/>
      <c r="KJG3426" s="11"/>
      <c r="KJH3426" s="12"/>
      <c r="KJI3426" s="12"/>
      <c r="KJJ3426" s="11"/>
      <c r="KJK3426" s="11"/>
      <c r="KJL3426" s="11"/>
      <c r="KJM3426" s="12"/>
      <c r="KJN3426" s="12"/>
      <c r="KJO3426" s="11"/>
      <c r="KJP3426" s="11"/>
      <c r="KJQ3426" s="11"/>
      <c r="KJR3426" s="12"/>
      <c r="KJS3426" s="12"/>
      <c r="KJT3426" s="11"/>
      <c r="KJU3426" s="11"/>
      <c r="KJV3426" s="11"/>
      <c r="KJW3426" s="12"/>
      <c r="KJX3426" s="12"/>
      <c r="KJY3426" s="11"/>
      <c r="KJZ3426" s="11"/>
      <c r="KKA3426" s="11"/>
      <c r="KKB3426" s="12"/>
      <c r="KKC3426" s="12"/>
      <c r="KKD3426" s="11"/>
      <c r="KKE3426" s="11"/>
      <c r="KKF3426" s="11"/>
      <c r="KKG3426" s="12"/>
      <c r="KKH3426" s="12"/>
      <c r="KKI3426" s="11"/>
      <c r="KKJ3426" s="11"/>
      <c r="KKK3426" s="11"/>
      <c r="KKL3426" s="12"/>
      <c r="KKM3426" s="12"/>
      <c r="KKN3426" s="11"/>
      <c r="KKO3426" s="11"/>
      <c r="KKP3426" s="11"/>
      <c r="KKQ3426" s="12"/>
      <c r="KKR3426" s="12"/>
      <c r="KKS3426" s="11"/>
      <c r="KKT3426" s="11"/>
      <c r="KKU3426" s="11"/>
      <c r="KKV3426" s="12"/>
      <c r="KKW3426" s="12"/>
      <c r="KKX3426" s="11"/>
      <c r="KKY3426" s="11"/>
      <c r="KKZ3426" s="11"/>
      <c r="KLA3426" s="12"/>
      <c r="KLB3426" s="12"/>
      <c r="KLC3426" s="11"/>
      <c r="KLD3426" s="11"/>
      <c r="KLE3426" s="11"/>
      <c r="KLF3426" s="12"/>
      <c r="KLG3426" s="12"/>
      <c r="KLH3426" s="11"/>
      <c r="KLI3426" s="11"/>
      <c r="KLJ3426" s="11"/>
      <c r="KLK3426" s="12"/>
      <c r="KLL3426" s="12"/>
      <c r="KLM3426" s="11"/>
      <c r="KLN3426" s="11"/>
      <c r="KLO3426" s="11"/>
      <c r="KLP3426" s="12"/>
      <c r="KLQ3426" s="12"/>
      <c r="KLR3426" s="11"/>
      <c r="KLS3426" s="11"/>
      <c r="KLT3426" s="11"/>
      <c r="KLU3426" s="12"/>
      <c r="KLV3426" s="12"/>
      <c r="KLW3426" s="11"/>
      <c r="KLX3426" s="11"/>
      <c r="KLY3426" s="11"/>
      <c r="KLZ3426" s="12"/>
      <c r="KMA3426" s="12"/>
      <c r="KMB3426" s="11"/>
      <c r="KMC3426" s="11"/>
      <c r="KMD3426" s="11"/>
      <c r="KME3426" s="12"/>
      <c r="KMF3426" s="12"/>
      <c r="KMG3426" s="11"/>
      <c r="KMH3426" s="11"/>
      <c r="KMI3426" s="11"/>
      <c r="KMJ3426" s="12"/>
      <c r="KMK3426" s="12"/>
      <c r="KML3426" s="11"/>
      <c r="KMM3426" s="11"/>
      <c r="KMN3426" s="11"/>
      <c r="KMO3426" s="12"/>
      <c r="KMP3426" s="12"/>
      <c r="KMQ3426" s="11"/>
      <c r="KMR3426" s="11"/>
      <c r="KMS3426" s="11"/>
      <c r="KMT3426" s="12"/>
      <c r="KMU3426" s="12"/>
      <c r="KMV3426" s="11"/>
      <c r="KMW3426" s="11"/>
      <c r="KMX3426" s="11"/>
      <c r="KMY3426" s="12"/>
      <c r="KMZ3426" s="12"/>
      <c r="KNA3426" s="11"/>
      <c r="KNB3426" s="11"/>
      <c r="KNC3426" s="11"/>
      <c r="KND3426" s="12"/>
      <c r="KNE3426" s="12"/>
      <c r="KNF3426" s="11"/>
      <c r="KNG3426" s="11"/>
      <c r="KNH3426" s="11"/>
      <c r="KNI3426" s="12"/>
      <c r="KNJ3426" s="12"/>
      <c r="KNK3426" s="11"/>
      <c r="KNL3426" s="11"/>
      <c r="KNM3426" s="11"/>
      <c r="KNN3426" s="12"/>
      <c r="KNO3426" s="12"/>
      <c r="KNP3426" s="11"/>
      <c r="KNQ3426" s="11"/>
      <c r="KNR3426" s="11"/>
      <c r="KNS3426" s="12"/>
      <c r="KNT3426" s="12"/>
      <c r="KNU3426" s="11"/>
      <c r="KNV3426" s="11"/>
      <c r="KNW3426" s="11"/>
      <c r="KNX3426" s="12"/>
      <c r="KNY3426" s="12"/>
      <c r="KNZ3426" s="11"/>
      <c r="KOA3426" s="11"/>
      <c r="KOB3426" s="11"/>
      <c r="KOC3426" s="12"/>
      <c r="KOD3426" s="12"/>
      <c r="KOE3426" s="11"/>
      <c r="KOF3426" s="11"/>
      <c r="KOG3426" s="11"/>
      <c r="KOH3426" s="12"/>
      <c r="KOI3426" s="12"/>
      <c r="KOJ3426" s="11"/>
      <c r="KOK3426" s="11"/>
      <c r="KOL3426" s="11"/>
      <c r="KOM3426" s="12"/>
      <c r="KON3426" s="12"/>
      <c r="KOO3426" s="11"/>
      <c r="KOP3426" s="11"/>
      <c r="KOQ3426" s="11"/>
      <c r="KOR3426" s="12"/>
      <c r="KOS3426" s="12"/>
      <c r="KOT3426" s="11"/>
      <c r="KOU3426" s="11"/>
      <c r="KOV3426" s="11"/>
      <c r="KOW3426" s="12"/>
      <c r="KOX3426" s="12"/>
      <c r="KOY3426" s="11"/>
      <c r="KOZ3426" s="11"/>
      <c r="KPA3426" s="11"/>
      <c r="KPB3426" s="12"/>
      <c r="KPC3426" s="12"/>
      <c r="KPD3426" s="11"/>
      <c r="KPE3426" s="11"/>
      <c r="KPF3426" s="11"/>
      <c r="KPG3426" s="12"/>
      <c r="KPH3426" s="12"/>
      <c r="KPI3426" s="11"/>
      <c r="KPJ3426" s="11"/>
      <c r="KPK3426" s="11"/>
      <c r="KPL3426" s="12"/>
      <c r="KPM3426" s="12"/>
      <c r="KPN3426" s="11"/>
      <c r="KPO3426" s="11"/>
      <c r="KPP3426" s="11"/>
      <c r="KPQ3426" s="12"/>
      <c r="KPR3426" s="12"/>
      <c r="KPS3426" s="11"/>
      <c r="KPT3426" s="11"/>
      <c r="KPU3426" s="11"/>
      <c r="KPV3426" s="12"/>
      <c r="KPW3426" s="12"/>
      <c r="KPX3426" s="11"/>
      <c r="KPY3426" s="11"/>
      <c r="KPZ3426" s="11"/>
      <c r="KQA3426" s="12"/>
      <c r="KQB3426" s="12"/>
      <c r="KQC3426" s="11"/>
      <c r="KQD3426" s="11"/>
      <c r="KQE3426" s="11"/>
      <c r="KQF3426" s="12"/>
      <c r="KQG3426" s="12"/>
      <c r="KQH3426" s="11"/>
      <c r="KQI3426" s="11"/>
      <c r="KQJ3426" s="11"/>
      <c r="KQK3426" s="12"/>
      <c r="KQL3426" s="12"/>
      <c r="KQM3426" s="11"/>
      <c r="KQN3426" s="11"/>
      <c r="KQO3426" s="11"/>
      <c r="KQP3426" s="12"/>
      <c r="KQQ3426" s="12"/>
      <c r="KQR3426" s="11"/>
      <c r="KQS3426" s="11"/>
      <c r="KQT3426" s="11"/>
      <c r="KQU3426" s="12"/>
      <c r="KQV3426" s="12"/>
      <c r="KQW3426" s="11"/>
      <c r="KQX3426" s="11"/>
      <c r="KQY3426" s="11"/>
      <c r="KQZ3426" s="12"/>
      <c r="KRA3426" s="12"/>
      <c r="KRB3426" s="11"/>
      <c r="KRC3426" s="11"/>
      <c r="KRD3426" s="11"/>
      <c r="KRE3426" s="12"/>
      <c r="KRF3426" s="12"/>
      <c r="KRG3426" s="11"/>
      <c r="KRH3426" s="11"/>
      <c r="KRI3426" s="11"/>
      <c r="KRJ3426" s="12"/>
      <c r="KRK3426" s="12"/>
      <c r="KRL3426" s="11"/>
      <c r="KRM3426" s="11"/>
      <c r="KRN3426" s="11"/>
      <c r="KRO3426" s="12"/>
      <c r="KRP3426" s="12"/>
      <c r="KRQ3426" s="11"/>
      <c r="KRR3426" s="11"/>
      <c r="KRS3426" s="11"/>
      <c r="KRT3426" s="12"/>
      <c r="KRU3426" s="12"/>
      <c r="KRV3426" s="11"/>
      <c r="KRW3426" s="11"/>
      <c r="KRX3426" s="11"/>
      <c r="KRY3426" s="12"/>
      <c r="KRZ3426" s="12"/>
      <c r="KSA3426" s="11"/>
      <c r="KSB3426" s="11"/>
      <c r="KSC3426" s="11"/>
      <c r="KSD3426" s="12"/>
      <c r="KSE3426" s="12"/>
      <c r="KSF3426" s="11"/>
      <c r="KSG3426" s="11"/>
      <c r="KSH3426" s="11"/>
      <c r="KSI3426" s="12"/>
      <c r="KSJ3426" s="12"/>
      <c r="KSK3426" s="11"/>
      <c r="KSL3426" s="11"/>
      <c r="KSM3426" s="11"/>
      <c r="KSN3426" s="12"/>
      <c r="KSO3426" s="12"/>
      <c r="KSP3426" s="11"/>
      <c r="KSQ3426" s="11"/>
      <c r="KSR3426" s="11"/>
      <c r="KSS3426" s="12"/>
      <c r="KST3426" s="12"/>
      <c r="KSU3426" s="11"/>
      <c r="KSV3426" s="11"/>
      <c r="KSW3426" s="11"/>
      <c r="KSX3426" s="12"/>
      <c r="KSY3426" s="12"/>
      <c r="KSZ3426" s="11"/>
      <c r="KTA3426" s="11"/>
      <c r="KTB3426" s="11"/>
      <c r="KTC3426" s="12"/>
      <c r="KTD3426" s="12"/>
      <c r="KTE3426" s="11"/>
      <c r="KTF3426" s="11"/>
      <c r="KTG3426" s="11"/>
      <c r="KTH3426" s="12"/>
      <c r="KTI3426" s="12"/>
      <c r="KTJ3426" s="11"/>
      <c r="KTK3426" s="11"/>
      <c r="KTL3426" s="11"/>
      <c r="KTM3426" s="12"/>
      <c r="KTN3426" s="12"/>
      <c r="KTO3426" s="11"/>
      <c r="KTP3426" s="11"/>
      <c r="KTQ3426" s="11"/>
      <c r="KTR3426" s="12"/>
      <c r="KTS3426" s="12"/>
      <c r="KTT3426" s="11"/>
      <c r="KTU3426" s="11"/>
      <c r="KTV3426" s="11"/>
      <c r="KTW3426" s="12"/>
      <c r="KTX3426" s="12"/>
      <c r="KTY3426" s="11"/>
      <c r="KTZ3426" s="11"/>
      <c r="KUA3426" s="11"/>
      <c r="KUB3426" s="12"/>
      <c r="KUC3426" s="12"/>
      <c r="KUD3426" s="11"/>
      <c r="KUE3426" s="11"/>
      <c r="KUF3426" s="11"/>
      <c r="KUG3426" s="12"/>
      <c r="KUH3426" s="12"/>
      <c r="KUI3426" s="11"/>
      <c r="KUJ3426" s="11"/>
      <c r="KUK3426" s="11"/>
      <c r="KUL3426" s="12"/>
      <c r="KUM3426" s="12"/>
      <c r="KUN3426" s="11"/>
      <c r="KUO3426" s="11"/>
      <c r="KUP3426" s="11"/>
      <c r="KUQ3426" s="12"/>
      <c r="KUR3426" s="12"/>
      <c r="KUS3426" s="11"/>
      <c r="KUT3426" s="11"/>
      <c r="KUU3426" s="11"/>
      <c r="KUV3426" s="12"/>
      <c r="KUW3426" s="12"/>
      <c r="KUX3426" s="11"/>
      <c r="KUY3426" s="11"/>
      <c r="KUZ3426" s="11"/>
      <c r="KVA3426" s="12"/>
      <c r="KVB3426" s="12"/>
      <c r="KVC3426" s="11"/>
      <c r="KVD3426" s="11"/>
      <c r="KVE3426" s="11"/>
      <c r="KVF3426" s="12"/>
      <c r="KVG3426" s="12"/>
      <c r="KVH3426" s="11"/>
      <c r="KVI3426" s="11"/>
      <c r="KVJ3426" s="11"/>
      <c r="KVK3426" s="12"/>
      <c r="KVL3426" s="12"/>
      <c r="KVM3426" s="11"/>
      <c r="KVN3426" s="11"/>
      <c r="KVO3426" s="11"/>
      <c r="KVP3426" s="12"/>
      <c r="KVQ3426" s="12"/>
      <c r="KVR3426" s="11"/>
      <c r="KVS3426" s="11"/>
      <c r="KVT3426" s="11"/>
      <c r="KVU3426" s="12"/>
      <c r="KVV3426" s="12"/>
      <c r="KVW3426" s="11"/>
      <c r="KVX3426" s="11"/>
      <c r="KVY3426" s="11"/>
      <c r="KVZ3426" s="12"/>
      <c r="KWA3426" s="12"/>
      <c r="KWB3426" s="11"/>
      <c r="KWC3426" s="11"/>
      <c r="KWD3426" s="11"/>
      <c r="KWE3426" s="12"/>
      <c r="KWF3426" s="12"/>
      <c r="KWG3426" s="11"/>
      <c r="KWH3426" s="11"/>
      <c r="KWI3426" s="11"/>
      <c r="KWJ3426" s="12"/>
      <c r="KWK3426" s="12"/>
      <c r="KWL3426" s="11"/>
      <c r="KWM3426" s="11"/>
      <c r="KWN3426" s="11"/>
      <c r="KWO3426" s="12"/>
      <c r="KWP3426" s="12"/>
      <c r="KWQ3426" s="11"/>
      <c r="KWR3426" s="11"/>
      <c r="KWS3426" s="11"/>
      <c r="KWT3426" s="12"/>
      <c r="KWU3426" s="12"/>
      <c r="KWV3426" s="11"/>
      <c r="KWW3426" s="11"/>
      <c r="KWX3426" s="11"/>
      <c r="KWY3426" s="12"/>
      <c r="KWZ3426" s="12"/>
      <c r="KXA3426" s="11"/>
      <c r="KXB3426" s="11"/>
      <c r="KXC3426" s="11"/>
      <c r="KXD3426" s="12"/>
      <c r="KXE3426" s="12"/>
      <c r="KXF3426" s="11"/>
      <c r="KXG3426" s="11"/>
      <c r="KXH3426" s="11"/>
      <c r="KXI3426" s="12"/>
      <c r="KXJ3426" s="12"/>
      <c r="KXK3426" s="11"/>
      <c r="KXL3426" s="11"/>
      <c r="KXM3426" s="11"/>
      <c r="KXN3426" s="12"/>
      <c r="KXO3426" s="12"/>
      <c r="KXP3426" s="11"/>
      <c r="KXQ3426" s="11"/>
      <c r="KXR3426" s="11"/>
      <c r="KXS3426" s="12"/>
      <c r="KXT3426" s="12"/>
      <c r="KXU3426" s="11"/>
      <c r="KXV3426" s="11"/>
      <c r="KXW3426" s="11"/>
      <c r="KXX3426" s="12"/>
      <c r="KXY3426" s="12"/>
      <c r="KXZ3426" s="11"/>
      <c r="KYA3426" s="11"/>
      <c r="KYB3426" s="11"/>
      <c r="KYC3426" s="12"/>
      <c r="KYD3426" s="12"/>
      <c r="KYE3426" s="11"/>
      <c r="KYF3426" s="11"/>
      <c r="KYG3426" s="11"/>
      <c r="KYH3426" s="12"/>
      <c r="KYI3426" s="12"/>
      <c r="KYJ3426" s="11"/>
      <c r="KYK3426" s="11"/>
      <c r="KYL3426" s="11"/>
      <c r="KYM3426" s="12"/>
      <c r="KYN3426" s="12"/>
      <c r="KYO3426" s="11"/>
      <c r="KYP3426" s="11"/>
      <c r="KYQ3426" s="11"/>
      <c r="KYR3426" s="12"/>
      <c r="KYS3426" s="12"/>
      <c r="KYT3426" s="11"/>
      <c r="KYU3426" s="11"/>
      <c r="KYV3426" s="11"/>
      <c r="KYW3426" s="12"/>
      <c r="KYX3426" s="12"/>
      <c r="KYY3426" s="11"/>
      <c r="KYZ3426" s="11"/>
      <c r="KZA3426" s="11"/>
      <c r="KZB3426" s="12"/>
      <c r="KZC3426" s="12"/>
      <c r="KZD3426" s="11"/>
      <c r="KZE3426" s="11"/>
      <c r="KZF3426" s="11"/>
      <c r="KZG3426" s="12"/>
      <c r="KZH3426" s="12"/>
      <c r="KZI3426" s="11"/>
      <c r="KZJ3426" s="11"/>
      <c r="KZK3426" s="11"/>
      <c r="KZL3426" s="12"/>
      <c r="KZM3426" s="12"/>
      <c r="KZN3426" s="11"/>
      <c r="KZO3426" s="11"/>
      <c r="KZP3426" s="11"/>
      <c r="KZQ3426" s="12"/>
      <c r="KZR3426" s="12"/>
      <c r="KZS3426" s="11"/>
      <c r="KZT3426" s="11"/>
      <c r="KZU3426" s="11"/>
      <c r="KZV3426" s="12"/>
      <c r="KZW3426" s="12"/>
      <c r="KZX3426" s="11"/>
      <c r="KZY3426" s="11"/>
      <c r="KZZ3426" s="11"/>
      <c r="LAA3426" s="12"/>
      <c r="LAB3426" s="12"/>
      <c r="LAC3426" s="11"/>
      <c r="LAD3426" s="11"/>
      <c r="LAE3426" s="11"/>
      <c r="LAF3426" s="12"/>
      <c r="LAG3426" s="12"/>
      <c r="LAH3426" s="11"/>
      <c r="LAI3426" s="11"/>
      <c r="LAJ3426" s="11"/>
      <c r="LAK3426" s="12"/>
      <c r="LAL3426" s="12"/>
      <c r="LAM3426" s="11"/>
      <c r="LAN3426" s="11"/>
      <c r="LAO3426" s="11"/>
      <c r="LAP3426" s="12"/>
      <c r="LAQ3426" s="12"/>
      <c r="LAR3426" s="11"/>
      <c r="LAS3426" s="11"/>
      <c r="LAT3426" s="11"/>
      <c r="LAU3426" s="12"/>
      <c r="LAV3426" s="12"/>
      <c r="LAW3426" s="11"/>
      <c r="LAX3426" s="11"/>
      <c r="LAY3426" s="11"/>
      <c r="LAZ3426" s="12"/>
      <c r="LBA3426" s="12"/>
      <c r="LBB3426" s="11"/>
      <c r="LBC3426" s="11"/>
      <c r="LBD3426" s="11"/>
      <c r="LBE3426" s="12"/>
      <c r="LBF3426" s="12"/>
      <c r="LBG3426" s="11"/>
      <c r="LBH3426" s="11"/>
      <c r="LBI3426" s="11"/>
      <c r="LBJ3426" s="12"/>
      <c r="LBK3426" s="12"/>
      <c r="LBL3426" s="11"/>
      <c r="LBM3426" s="11"/>
      <c r="LBN3426" s="11"/>
      <c r="LBO3426" s="12"/>
      <c r="LBP3426" s="12"/>
      <c r="LBQ3426" s="11"/>
      <c r="LBR3426" s="11"/>
      <c r="LBS3426" s="11"/>
      <c r="LBT3426" s="12"/>
      <c r="LBU3426" s="12"/>
      <c r="LBV3426" s="11"/>
      <c r="LBW3426" s="11"/>
      <c r="LBX3426" s="11"/>
      <c r="LBY3426" s="12"/>
      <c r="LBZ3426" s="12"/>
      <c r="LCA3426" s="11"/>
      <c r="LCB3426" s="11"/>
      <c r="LCC3426" s="11"/>
      <c r="LCD3426" s="12"/>
      <c r="LCE3426" s="12"/>
      <c r="LCF3426" s="11"/>
      <c r="LCG3426" s="11"/>
      <c r="LCH3426" s="11"/>
      <c r="LCI3426" s="12"/>
      <c r="LCJ3426" s="12"/>
      <c r="LCK3426" s="11"/>
      <c r="LCL3426" s="11"/>
      <c r="LCM3426" s="11"/>
      <c r="LCN3426" s="12"/>
      <c r="LCO3426" s="12"/>
      <c r="LCP3426" s="11"/>
      <c r="LCQ3426" s="11"/>
      <c r="LCR3426" s="11"/>
      <c r="LCS3426" s="12"/>
      <c r="LCT3426" s="12"/>
      <c r="LCU3426" s="11"/>
      <c r="LCV3426" s="11"/>
      <c r="LCW3426" s="11"/>
      <c r="LCX3426" s="12"/>
      <c r="LCY3426" s="12"/>
      <c r="LCZ3426" s="11"/>
      <c r="LDA3426" s="11"/>
      <c r="LDB3426" s="11"/>
      <c r="LDC3426" s="12"/>
      <c r="LDD3426" s="12"/>
      <c r="LDE3426" s="11"/>
      <c r="LDF3426" s="11"/>
      <c r="LDG3426" s="11"/>
      <c r="LDH3426" s="12"/>
      <c r="LDI3426" s="12"/>
      <c r="LDJ3426" s="11"/>
      <c r="LDK3426" s="11"/>
      <c r="LDL3426" s="11"/>
      <c r="LDM3426" s="12"/>
      <c r="LDN3426" s="12"/>
      <c r="LDO3426" s="11"/>
      <c r="LDP3426" s="11"/>
      <c r="LDQ3426" s="11"/>
      <c r="LDR3426" s="12"/>
      <c r="LDS3426" s="12"/>
      <c r="LDT3426" s="11"/>
      <c r="LDU3426" s="11"/>
      <c r="LDV3426" s="11"/>
      <c r="LDW3426" s="12"/>
      <c r="LDX3426" s="12"/>
      <c r="LDY3426" s="11"/>
      <c r="LDZ3426" s="11"/>
      <c r="LEA3426" s="11"/>
      <c r="LEB3426" s="12"/>
      <c r="LEC3426" s="12"/>
      <c r="LED3426" s="11"/>
      <c r="LEE3426" s="11"/>
      <c r="LEF3426" s="11"/>
      <c r="LEG3426" s="12"/>
      <c r="LEH3426" s="12"/>
      <c r="LEI3426" s="11"/>
      <c r="LEJ3426" s="11"/>
      <c r="LEK3426" s="11"/>
      <c r="LEL3426" s="12"/>
      <c r="LEM3426" s="12"/>
      <c r="LEN3426" s="11"/>
      <c r="LEO3426" s="11"/>
      <c r="LEP3426" s="11"/>
      <c r="LEQ3426" s="12"/>
      <c r="LER3426" s="12"/>
      <c r="LES3426" s="11"/>
      <c r="LET3426" s="11"/>
      <c r="LEU3426" s="11"/>
      <c r="LEV3426" s="12"/>
      <c r="LEW3426" s="12"/>
      <c r="LEX3426" s="11"/>
      <c r="LEY3426" s="11"/>
      <c r="LEZ3426" s="11"/>
      <c r="LFA3426" s="12"/>
      <c r="LFB3426" s="12"/>
      <c r="LFC3426" s="11"/>
      <c r="LFD3426" s="11"/>
      <c r="LFE3426" s="11"/>
      <c r="LFF3426" s="12"/>
      <c r="LFG3426" s="12"/>
      <c r="LFH3426" s="11"/>
      <c r="LFI3426" s="11"/>
      <c r="LFJ3426" s="11"/>
      <c r="LFK3426" s="12"/>
      <c r="LFL3426" s="12"/>
      <c r="LFM3426" s="11"/>
      <c r="LFN3426" s="11"/>
      <c r="LFO3426" s="11"/>
      <c r="LFP3426" s="12"/>
      <c r="LFQ3426" s="12"/>
      <c r="LFR3426" s="11"/>
      <c r="LFS3426" s="11"/>
      <c r="LFT3426" s="11"/>
      <c r="LFU3426" s="12"/>
      <c r="LFV3426" s="12"/>
      <c r="LFW3426" s="11"/>
      <c r="LFX3426" s="11"/>
      <c r="LFY3426" s="11"/>
      <c r="LFZ3426" s="12"/>
      <c r="LGA3426" s="12"/>
      <c r="LGB3426" s="11"/>
      <c r="LGC3426" s="11"/>
      <c r="LGD3426" s="11"/>
      <c r="LGE3426" s="12"/>
      <c r="LGF3426" s="12"/>
      <c r="LGG3426" s="11"/>
      <c r="LGH3426" s="11"/>
      <c r="LGI3426" s="11"/>
      <c r="LGJ3426" s="12"/>
      <c r="LGK3426" s="12"/>
      <c r="LGL3426" s="11"/>
      <c r="LGM3426" s="11"/>
      <c r="LGN3426" s="11"/>
      <c r="LGO3426" s="12"/>
      <c r="LGP3426" s="12"/>
      <c r="LGQ3426" s="11"/>
      <c r="LGR3426" s="11"/>
      <c r="LGS3426" s="11"/>
      <c r="LGT3426" s="12"/>
      <c r="LGU3426" s="12"/>
      <c r="LGV3426" s="11"/>
      <c r="LGW3426" s="11"/>
      <c r="LGX3426" s="11"/>
      <c r="LGY3426" s="12"/>
      <c r="LGZ3426" s="12"/>
      <c r="LHA3426" s="11"/>
      <c r="LHB3426" s="11"/>
      <c r="LHC3426" s="11"/>
      <c r="LHD3426" s="12"/>
      <c r="LHE3426" s="12"/>
      <c r="LHF3426" s="11"/>
      <c r="LHG3426" s="11"/>
      <c r="LHH3426" s="11"/>
      <c r="LHI3426" s="12"/>
      <c r="LHJ3426" s="12"/>
      <c r="LHK3426" s="11"/>
      <c r="LHL3426" s="11"/>
      <c r="LHM3426" s="11"/>
      <c r="LHN3426" s="12"/>
      <c r="LHO3426" s="12"/>
      <c r="LHP3426" s="11"/>
      <c r="LHQ3426" s="11"/>
      <c r="LHR3426" s="11"/>
      <c r="LHS3426" s="12"/>
      <c r="LHT3426" s="12"/>
      <c r="LHU3426" s="11"/>
      <c r="LHV3426" s="11"/>
      <c r="LHW3426" s="11"/>
      <c r="LHX3426" s="12"/>
      <c r="LHY3426" s="12"/>
      <c r="LHZ3426" s="11"/>
      <c r="LIA3426" s="11"/>
      <c r="LIB3426" s="11"/>
      <c r="LIC3426" s="12"/>
      <c r="LID3426" s="12"/>
      <c r="LIE3426" s="11"/>
      <c r="LIF3426" s="11"/>
      <c r="LIG3426" s="11"/>
      <c r="LIH3426" s="12"/>
      <c r="LII3426" s="12"/>
      <c r="LIJ3426" s="11"/>
      <c r="LIK3426" s="11"/>
      <c r="LIL3426" s="11"/>
      <c r="LIM3426" s="12"/>
      <c r="LIN3426" s="12"/>
      <c r="LIO3426" s="11"/>
      <c r="LIP3426" s="11"/>
      <c r="LIQ3426" s="11"/>
      <c r="LIR3426" s="12"/>
      <c r="LIS3426" s="12"/>
      <c r="LIT3426" s="11"/>
      <c r="LIU3426" s="11"/>
      <c r="LIV3426" s="11"/>
      <c r="LIW3426" s="12"/>
      <c r="LIX3426" s="12"/>
      <c r="LIY3426" s="11"/>
      <c r="LIZ3426" s="11"/>
      <c r="LJA3426" s="11"/>
      <c r="LJB3426" s="12"/>
      <c r="LJC3426" s="12"/>
      <c r="LJD3426" s="11"/>
      <c r="LJE3426" s="11"/>
      <c r="LJF3426" s="11"/>
      <c r="LJG3426" s="12"/>
      <c r="LJH3426" s="12"/>
      <c r="LJI3426" s="11"/>
      <c r="LJJ3426" s="11"/>
      <c r="LJK3426" s="11"/>
      <c r="LJL3426" s="12"/>
      <c r="LJM3426" s="12"/>
      <c r="LJN3426" s="11"/>
      <c r="LJO3426" s="11"/>
      <c r="LJP3426" s="11"/>
      <c r="LJQ3426" s="12"/>
      <c r="LJR3426" s="12"/>
      <c r="LJS3426" s="11"/>
      <c r="LJT3426" s="11"/>
      <c r="LJU3426" s="11"/>
      <c r="LJV3426" s="12"/>
      <c r="LJW3426" s="12"/>
      <c r="LJX3426" s="11"/>
      <c r="LJY3426" s="11"/>
      <c r="LJZ3426" s="11"/>
      <c r="LKA3426" s="12"/>
      <c r="LKB3426" s="12"/>
      <c r="LKC3426" s="11"/>
      <c r="LKD3426" s="11"/>
      <c r="LKE3426" s="11"/>
      <c r="LKF3426" s="12"/>
      <c r="LKG3426" s="12"/>
      <c r="LKH3426" s="11"/>
      <c r="LKI3426" s="11"/>
      <c r="LKJ3426" s="11"/>
      <c r="LKK3426" s="12"/>
      <c r="LKL3426" s="12"/>
      <c r="LKM3426" s="11"/>
      <c r="LKN3426" s="11"/>
      <c r="LKO3426" s="11"/>
      <c r="LKP3426" s="12"/>
      <c r="LKQ3426" s="12"/>
      <c r="LKR3426" s="11"/>
      <c r="LKS3426" s="11"/>
      <c r="LKT3426" s="11"/>
      <c r="LKU3426" s="12"/>
      <c r="LKV3426" s="12"/>
      <c r="LKW3426" s="11"/>
      <c r="LKX3426" s="11"/>
      <c r="LKY3426" s="11"/>
      <c r="LKZ3426" s="12"/>
      <c r="LLA3426" s="12"/>
      <c r="LLB3426" s="11"/>
      <c r="LLC3426" s="11"/>
      <c r="LLD3426" s="11"/>
      <c r="LLE3426" s="12"/>
      <c r="LLF3426" s="12"/>
      <c r="LLG3426" s="11"/>
      <c r="LLH3426" s="11"/>
      <c r="LLI3426" s="11"/>
      <c r="LLJ3426" s="12"/>
      <c r="LLK3426" s="12"/>
      <c r="LLL3426" s="11"/>
      <c r="LLM3426" s="11"/>
      <c r="LLN3426" s="11"/>
      <c r="LLO3426" s="12"/>
      <c r="LLP3426" s="12"/>
      <c r="LLQ3426" s="11"/>
      <c r="LLR3426" s="11"/>
      <c r="LLS3426" s="11"/>
      <c r="LLT3426" s="12"/>
      <c r="LLU3426" s="12"/>
      <c r="LLV3426" s="11"/>
      <c r="LLW3426" s="11"/>
      <c r="LLX3426" s="11"/>
      <c r="LLY3426" s="12"/>
      <c r="LLZ3426" s="12"/>
      <c r="LMA3426" s="11"/>
      <c r="LMB3426" s="11"/>
      <c r="LMC3426" s="11"/>
      <c r="LMD3426" s="12"/>
      <c r="LME3426" s="12"/>
      <c r="LMF3426" s="11"/>
      <c r="LMG3426" s="11"/>
      <c r="LMH3426" s="11"/>
      <c r="LMI3426" s="12"/>
      <c r="LMJ3426" s="12"/>
      <c r="LMK3426" s="11"/>
      <c r="LML3426" s="11"/>
      <c r="LMM3426" s="11"/>
      <c r="LMN3426" s="12"/>
      <c r="LMO3426" s="12"/>
      <c r="LMP3426" s="11"/>
      <c r="LMQ3426" s="11"/>
      <c r="LMR3426" s="11"/>
      <c r="LMS3426" s="12"/>
      <c r="LMT3426" s="12"/>
      <c r="LMU3426" s="11"/>
      <c r="LMV3426" s="11"/>
      <c r="LMW3426" s="11"/>
      <c r="LMX3426" s="12"/>
      <c r="LMY3426" s="12"/>
      <c r="LMZ3426" s="11"/>
      <c r="LNA3426" s="11"/>
      <c r="LNB3426" s="11"/>
      <c r="LNC3426" s="12"/>
      <c r="LND3426" s="12"/>
      <c r="LNE3426" s="11"/>
      <c r="LNF3426" s="11"/>
      <c r="LNG3426" s="11"/>
      <c r="LNH3426" s="12"/>
      <c r="LNI3426" s="12"/>
      <c r="LNJ3426" s="11"/>
      <c r="LNK3426" s="11"/>
      <c r="LNL3426" s="11"/>
      <c r="LNM3426" s="12"/>
      <c r="LNN3426" s="12"/>
      <c r="LNO3426" s="11"/>
      <c r="LNP3426" s="11"/>
      <c r="LNQ3426" s="11"/>
      <c r="LNR3426" s="12"/>
      <c r="LNS3426" s="12"/>
      <c r="LNT3426" s="11"/>
      <c r="LNU3426" s="11"/>
      <c r="LNV3426" s="11"/>
      <c r="LNW3426" s="12"/>
      <c r="LNX3426" s="12"/>
      <c r="LNY3426" s="11"/>
      <c r="LNZ3426" s="11"/>
      <c r="LOA3426" s="11"/>
      <c r="LOB3426" s="12"/>
      <c r="LOC3426" s="12"/>
      <c r="LOD3426" s="11"/>
      <c r="LOE3426" s="11"/>
      <c r="LOF3426" s="11"/>
      <c r="LOG3426" s="12"/>
      <c r="LOH3426" s="12"/>
      <c r="LOI3426" s="11"/>
      <c r="LOJ3426" s="11"/>
      <c r="LOK3426" s="11"/>
      <c r="LOL3426" s="12"/>
      <c r="LOM3426" s="12"/>
      <c r="LON3426" s="11"/>
      <c r="LOO3426" s="11"/>
      <c r="LOP3426" s="11"/>
      <c r="LOQ3426" s="12"/>
      <c r="LOR3426" s="12"/>
      <c r="LOS3426" s="11"/>
      <c r="LOT3426" s="11"/>
      <c r="LOU3426" s="11"/>
      <c r="LOV3426" s="12"/>
      <c r="LOW3426" s="12"/>
      <c r="LOX3426" s="11"/>
      <c r="LOY3426" s="11"/>
      <c r="LOZ3426" s="11"/>
      <c r="LPA3426" s="12"/>
      <c r="LPB3426" s="12"/>
      <c r="LPC3426" s="11"/>
      <c r="LPD3426" s="11"/>
      <c r="LPE3426" s="11"/>
      <c r="LPF3426" s="12"/>
      <c r="LPG3426" s="12"/>
      <c r="LPH3426" s="11"/>
      <c r="LPI3426" s="11"/>
      <c r="LPJ3426" s="11"/>
      <c r="LPK3426" s="12"/>
      <c r="LPL3426" s="12"/>
      <c r="LPM3426" s="11"/>
      <c r="LPN3426" s="11"/>
      <c r="LPO3426" s="11"/>
      <c r="LPP3426" s="12"/>
      <c r="LPQ3426" s="12"/>
      <c r="LPR3426" s="11"/>
      <c r="LPS3426" s="11"/>
      <c r="LPT3426" s="11"/>
      <c r="LPU3426" s="12"/>
      <c r="LPV3426" s="12"/>
      <c r="LPW3426" s="11"/>
      <c r="LPX3426" s="11"/>
      <c r="LPY3426" s="11"/>
      <c r="LPZ3426" s="12"/>
      <c r="LQA3426" s="12"/>
      <c r="LQB3426" s="11"/>
      <c r="LQC3426" s="11"/>
      <c r="LQD3426" s="11"/>
      <c r="LQE3426" s="12"/>
      <c r="LQF3426" s="12"/>
      <c r="LQG3426" s="11"/>
      <c r="LQH3426" s="11"/>
      <c r="LQI3426" s="11"/>
      <c r="LQJ3426" s="12"/>
      <c r="LQK3426" s="12"/>
      <c r="LQL3426" s="11"/>
      <c r="LQM3426" s="11"/>
      <c r="LQN3426" s="11"/>
      <c r="LQO3426" s="12"/>
      <c r="LQP3426" s="12"/>
      <c r="LQQ3426" s="11"/>
      <c r="LQR3426" s="11"/>
      <c r="LQS3426" s="11"/>
      <c r="LQT3426" s="12"/>
      <c r="LQU3426" s="12"/>
      <c r="LQV3426" s="11"/>
      <c r="LQW3426" s="11"/>
      <c r="LQX3426" s="11"/>
      <c r="LQY3426" s="12"/>
      <c r="LQZ3426" s="12"/>
      <c r="LRA3426" s="11"/>
      <c r="LRB3426" s="11"/>
      <c r="LRC3426" s="11"/>
      <c r="LRD3426" s="12"/>
      <c r="LRE3426" s="12"/>
      <c r="LRF3426" s="11"/>
      <c r="LRG3426" s="11"/>
      <c r="LRH3426" s="11"/>
      <c r="LRI3426" s="12"/>
      <c r="LRJ3426" s="12"/>
      <c r="LRK3426" s="11"/>
      <c r="LRL3426" s="11"/>
      <c r="LRM3426" s="11"/>
      <c r="LRN3426" s="12"/>
      <c r="LRO3426" s="12"/>
      <c r="LRP3426" s="11"/>
      <c r="LRQ3426" s="11"/>
      <c r="LRR3426" s="11"/>
      <c r="LRS3426" s="12"/>
      <c r="LRT3426" s="12"/>
      <c r="LRU3426" s="11"/>
      <c r="LRV3426" s="11"/>
      <c r="LRW3426" s="11"/>
      <c r="LRX3426" s="12"/>
      <c r="LRY3426" s="12"/>
      <c r="LRZ3426" s="11"/>
      <c r="LSA3426" s="11"/>
      <c r="LSB3426" s="11"/>
      <c r="LSC3426" s="12"/>
      <c r="LSD3426" s="12"/>
      <c r="LSE3426" s="11"/>
      <c r="LSF3426" s="11"/>
      <c r="LSG3426" s="11"/>
      <c r="LSH3426" s="12"/>
      <c r="LSI3426" s="12"/>
      <c r="LSJ3426" s="11"/>
      <c r="LSK3426" s="11"/>
      <c r="LSL3426" s="11"/>
      <c r="LSM3426" s="12"/>
      <c r="LSN3426" s="12"/>
      <c r="LSO3426" s="11"/>
      <c r="LSP3426" s="11"/>
      <c r="LSQ3426" s="11"/>
      <c r="LSR3426" s="12"/>
      <c r="LSS3426" s="12"/>
      <c r="LST3426" s="11"/>
      <c r="LSU3426" s="11"/>
      <c r="LSV3426" s="11"/>
      <c r="LSW3426" s="12"/>
      <c r="LSX3426" s="12"/>
      <c r="LSY3426" s="11"/>
      <c r="LSZ3426" s="11"/>
      <c r="LTA3426" s="11"/>
      <c r="LTB3426" s="12"/>
      <c r="LTC3426" s="12"/>
      <c r="LTD3426" s="11"/>
      <c r="LTE3426" s="11"/>
      <c r="LTF3426" s="11"/>
      <c r="LTG3426" s="12"/>
      <c r="LTH3426" s="12"/>
      <c r="LTI3426" s="11"/>
      <c r="LTJ3426" s="11"/>
      <c r="LTK3426" s="11"/>
      <c r="LTL3426" s="12"/>
      <c r="LTM3426" s="12"/>
      <c r="LTN3426" s="11"/>
      <c r="LTO3426" s="11"/>
      <c r="LTP3426" s="11"/>
      <c r="LTQ3426" s="12"/>
      <c r="LTR3426" s="12"/>
      <c r="LTS3426" s="11"/>
      <c r="LTT3426" s="11"/>
      <c r="LTU3426" s="11"/>
      <c r="LTV3426" s="12"/>
      <c r="LTW3426" s="12"/>
      <c r="LTX3426" s="11"/>
      <c r="LTY3426" s="11"/>
      <c r="LTZ3426" s="11"/>
      <c r="LUA3426" s="12"/>
      <c r="LUB3426" s="12"/>
      <c r="LUC3426" s="11"/>
      <c r="LUD3426" s="11"/>
      <c r="LUE3426" s="11"/>
      <c r="LUF3426" s="12"/>
      <c r="LUG3426" s="12"/>
      <c r="LUH3426" s="11"/>
      <c r="LUI3426" s="11"/>
      <c r="LUJ3426" s="11"/>
      <c r="LUK3426" s="12"/>
      <c r="LUL3426" s="12"/>
      <c r="LUM3426" s="11"/>
      <c r="LUN3426" s="11"/>
      <c r="LUO3426" s="11"/>
      <c r="LUP3426" s="12"/>
      <c r="LUQ3426" s="12"/>
      <c r="LUR3426" s="11"/>
      <c r="LUS3426" s="11"/>
      <c r="LUT3426" s="11"/>
      <c r="LUU3426" s="12"/>
      <c r="LUV3426" s="12"/>
      <c r="LUW3426" s="11"/>
      <c r="LUX3426" s="11"/>
      <c r="LUY3426" s="11"/>
      <c r="LUZ3426" s="12"/>
      <c r="LVA3426" s="12"/>
      <c r="LVB3426" s="11"/>
      <c r="LVC3426" s="11"/>
      <c r="LVD3426" s="11"/>
      <c r="LVE3426" s="12"/>
      <c r="LVF3426" s="12"/>
      <c r="LVG3426" s="11"/>
      <c r="LVH3426" s="11"/>
      <c r="LVI3426" s="11"/>
      <c r="LVJ3426" s="12"/>
      <c r="LVK3426" s="12"/>
      <c r="LVL3426" s="11"/>
      <c r="LVM3426" s="11"/>
      <c r="LVN3426" s="11"/>
      <c r="LVO3426" s="12"/>
      <c r="LVP3426" s="12"/>
      <c r="LVQ3426" s="11"/>
      <c r="LVR3426" s="11"/>
      <c r="LVS3426" s="11"/>
      <c r="LVT3426" s="12"/>
      <c r="LVU3426" s="12"/>
      <c r="LVV3426" s="11"/>
      <c r="LVW3426" s="11"/>
      <c r="LVX3426" s="11"/>
      <c r="LVY3426" s="12"/>
      <c r="LVZ3426" s="12"/>
      <c r="LWA3426" s="11"/>
      <c r="LWB3426" s="11"/>
      <c r="LWC3426" s="11"/>
      <c r="LWD3426" s="12"/>
      <c r="LWE3426" s="12"/>
      <c r="LWF3426" s="11"/>
      <c r="LWG3426" s="11"/>
      <c r="LWH3426" s="11"/>
      <c r="LWI3426" s="12"/>
      <c r="LWJ3426" s="12"/>
      <c r="LWK3426" s="11"/>
      <c r="LWL3426" s="11"/>
      <c r="LWM3426" s="11"/>
      <c r="LWN3426" s="12"/>
      <c r="LWO3426" s="12"/>
      <c r="LWP3426" s="11"/>
      <c r="LWQ3426" s="11"/>
      <c r="LWR3426" s="11"/>
      <c r="LWS3426" s="12"/>
      <c r="LWT3426" s="12"/>
      <c r="LWU3426" s="11"/>
      <c r="LWV3426" s="11"/>
      <c r="LWW3426" s="11"/>
      <c r="LWX3426" s="12"/>
      <c r="LWY3426" s="12"/>
      <c r="LWZ3426" s="11"/>
      <c r="LXA3426" s="11"/>
      <c r="LXB3426" s="11"/>
      <c r="LXC3426" s="12"/>
      <c r="LXD3426" s="12"/>
      <c r="LXE3426" s="11"/>
      <c r="LXF3426" s="11"/>
      <c r="LXG3426" s="11"/>
      <c r="LXH3426" s="12"/>
      <c r="LXI3426" s="12"/>
      <c r="LXJ3426" s="11"/>
      <c r="LXK3426" s="11"/>
      <c r="LXL3426" s="11"/>
      <c r="LXM3426" s="12"/>
      <c r="LXN3426" s="12"/>
      <c r="LXO3426" s="11"/>
      <c r="LXP3426" s="11"/>
      <c r="LXQ3426" s="11"/>
      <c r="LXR3426" s="12"/>
      <c r="LXS3426" s="12"/>
      <c r="LXT3426" s="11"/>
      <c r="LXU3426" s="11"/>
      <c r="LXV3426" s="11"/>
      <c r="LXW3426" s="12"/>
      <c r="LXX3426" s="12"/>
      <c r="LXY3426" s="11"/>
      <c r="LXZ3426" s="11"/>
      <c r="LYA3426" s="11"/>
      <c r="LYB3426" s="12"/>
      <c r="LYC3426" s="12"/>
      <c r="LYD3426" s="11"/>
      <c r="LYE3426" s="11"/>
      <c r="LYF3426" s="11"/>
      <c r="LYG3426" s="12"/>
      <c r="LYH3426" s="12"/>
      <c r="LYI3426" s="11"/>
      <c r="LYJ3426" s="11"/>
      <c r="LYK3426" s="11"/>
      <c r="LYL3426" s="12"/>
      <c r="LYM3426" s="12"/>
      <c r="LYN3426" s="11"/>
      <c r="LYO3426" s="11"/>
      <c r="LYP3426" s="11"/>
      <c r="LYQ3426" s="12"/>
      <c r="LYR3426" s="12"/>
      <c r="LYS3426" s="11"/>
      <c r="LYT3426" s="11"/>
      <c r="LYU3426" s="11"/>
      <c r="LYV3426" s="12"/>
      <c r="LYW3426" s="12"/>
      <c r="LYX3426" s="11"/>
      <c r="LYY3426" s="11"/>
      <c r="LYZ3426" s="11"/>
      <c r="LZA3426" s="12"/>
      <c r="LZB3426" s="12"/>
      <c r="LZC3426" s="11"/>
      <c r="LZD3426" s="11"/>
      <c r="LZE3426" s="11"/>
      <c r="LZF3426" s="12"/>
      <c r="LZG3426" s="12"/>
      <c r="LZH3426" s="11"/>
      <c r="LZI3426" s="11"/>
      <c r="LZJ3426" s="11"/>
      <c r="LZK3426" s="12"/>
      <c r="LZL3426" s="12"/>
      <c r="LZM3426" s="11"/>
      <c r="LZN3426" s="11"/>
      <c r="LZO3426" s="11"/>
      <c r="LZP3426" s="12"/>
      <c r="LZQ3426" s="12"/>
      <c r="LZR3426" s="11"/>
      <c r="LZS3426" s="11"/>
      <c r="LZT3426" s="11"/>
      <c r="LZU3426" s="12"/>
      <c r="LZV3426" s="12"/>
      <c r="LZW3426" s="11"/>
      <c r="LZX3426" s="11"/>
      <c r="LZY3426" s="11"/>
      <c r="LZZ3426" s="12"/>
      <c r="MAA3426" s="12"/>
      <c r="MAB3426" s="11"/>
      <c r="MAC3426" s="11"/>
      <c r="MAD3426" s="11"/>
      <c r="MAE3426" s="12"/>
      <c r="MAF3426" s="12"/>
      <c r="MAG3426" s="11"/>
      <c r="MAH3426" s="11"/>
      <c r="MAI3426" s="11"/>
      <c r="MAJ3426" s="12"/>
      <c r="MAK3426" s="12"/>
      <c r="MAL3426" s="11"/>
      <c r="MAM3426" s="11"/>
      <c r="MAN3426" s="11"/>
      <c r="MAO3426" s="12"/>
      <c r="MAP3426" s="12"/>
      <c r="MAQ3426" s="11"/>
      <c r="MAR3426" s="11"/>
      <c r="MAS3426" s="11"/>
      <c r="MAT3426" s="12"/>
      <c r="MAU3426" s="12"/>
      <c r="MAV3426" s="11"/>
      <c r="MAW3426" s="11"/>
      <c r="MAX3426" s="11"/>
      <c r="MAY3426" s="12"/>
      <c r="MAZ3426" s="12"/>
      <c r="MBA3426" s="11"/>
      <c r="MBB3426" s="11"/>
      <c r="MBC3426" s="11"/>
      <c r="MBD3426" s="12"/>
      <c r="MBE3426" s="12"/>
      <c r="MBF3426" s="11"/>
      <c r="MBG3426" s="11"/>
      <c r="MBH3426" s="11"/>
      <c r="MBI3426" s="12"/>
      <c r="MBJ3426" s="12"/>
      <c r="MBK3426" s="11"/>
      <c r="MBL3426" s="11"/>
      <c r="MBM3426" s="11"/>
      <c r="MBN3426" s="12"/>
      <c r="MBO3426" s="12"/>
      <c r="MBP3426" s="11"/>
      <c r="MBQ3426" s="11"/>
      <c r="MBR3426" s="11"/>
      <c r="MBS3426" s="12"/>
      <c r="MBT3426" s="12"/>
      <c r="MBU3426" s="11"/>
      <c r="MBV3426" s="11"/>
      <c r="MBW3426" s="11"/>
      <c r="MBX3426" s="12"/>
      <c r="MBY3426" s="12"/>
      <c r="MBZ3426" s="11"/>
      <c r="MCA3426" s="11"/>
      <c r="MCB3426" s="11"/>
      <c r="MCC3426" s="12"/>
      <c r="MCD3426" s="12"/>
      <c r="MCE3426" s="11"/>
      <c r="MCF3426" s="11"/>
      <c r="MCG3426" s="11"/>
      <c r="MCH3426" s="12"/>
      <c r="MCI3426" s="12"/>
      <c r="MCJ3426" s="11"/>
      <c r="MCK3426" s="11"/>
      <c r="MCL3426" s="11"/>
      <c r="MCM3426" s="12"/>
      <c r="MCN3426" s="12"/>
      <c r="MCO3426" s="11"/>
      <c r="MCP3426" s="11"/>
      <c r="MCQ3426" s="11"/>
      <c r="MCR3426" s="12"/>
      <c r="MCS3426" s="12"/>
      <c r="MCT3426" s="11"/>
      <c r="MCU3426" s="11"/>
      <c r="MCV3426" s="11"/>
      <c r="MCW3426" s="12"/>
      <c r="MCX3426" s="12"/>
      <c r="MCY3426" s="11"/>
      <c r="MCZ3426" s="11"/>
      <c r="MDA3426" s="11"/>
      <c r="MDB3426" s="12"/>
      <c r="MDC3426" s="12"/>
      <c r="MDD3426" s="11"/>
      <c r="MDE3426" s="11"/>
      <c r="MDF3426" s="11"/>
      <c r="MDG3426" s="12"/>
      <c r="MDH3426" s="12"/>
      <c r="MDI3426" s="11"/>
      <c r="MDJ3426" s="11"/>
      <c r="MDK3426" s="11"/>
      <c r="MDL3426" s="12"/>
      <c r="MDM3426" s="12"/>
      <c r="MDN3426" s="11"/>
      <c r="MDO3426" s="11"/>
      <c r="MDP3426" s="11"/>
      <c r="MDQ3426" s="12"/>
      <c r="MDR3426" s="12"/>
      <c r="MDS3426" s="11"/>
      <c r="MDT3426" s="11"/>
      <c r="MDU3426" s="11"/>
      <c r="MDV3426" s="12"/>
      <c r="MDW3426" s="12"/>
      <c r="MDX3426" s="11"/>
      <c r="MDY3426" s="11"/>
      <c r="MDZ3426" s="11"/>
      <c r="MEA3426" s="12"/>
      <c r="MEB3426" s="12"/>
      <c r="MEC3426" s="11"/>
      <c r="MED3426" s="11"/>
      <c r="MEE3426" s="11"/>
      <c r="MEF3426" s="12"/>
      <c r="MEG3426" s="12"/>
      <c r="MEH3426" s="11"/>
      <c r="MEI3426" s="11"/>
      <c r="MEJ3426" s="11"/>
      <c r="MEK3426" s="12"/>
      <c r="MEL3426" s="12"/>
      <c r="MEM3426" s="11"/>
      <c r="MEN3426" s="11"/>
      <c r="MEO3426" s="11"/>
      <c r="MEP3426" s="12"/>
      <c r="MEQ3426" s="12"/>
      <c r="MER3426" s="11"/>
      <c r="MES3426" s="11"/>
      <c r="MET3426" s="11"/>
      <c r="MEU3426" s="12"/>
      <c r="MEV3426" s="12"/>
      <c r="MEW3426" s="11"/>
      <c r="MEX3426" s="11"/>
      <c r="MEY3426" s="11"/>
      <c r="MEZ3426" s="12"/>
      <c r="MFA3426" s="12"/>
      <c r="MFB3426" s="11"/>
      <c r="MFC3426" s="11"/>
      <c r="MFD3426" s="11"/>
      <c r="MFE3426" s="12"/>
      <c r="MFF3426" s="12"/>
      <c r="MFG3426" s="11"/>
      <c r="MFH3426" s="11"/>
      <c r="MFI3426" s="11"/>
      <c r="MFJ3426" s="12"/>
      <c r="MFK3426" s="12"/>
      <c r="MFL3426" s="11"/>
      <c r="MFM3426" s="11"/>
      <c r="MFN3426" s="11"/>
      <c r="MFO3426" s="12"/>
      <c r="MFP3426" s="12"/>
      <c r="MFQ3426" s="11"/>
      <c r="MFR3426" s="11"/>
      <c r="MFS3426" s="11"/>
      <c r="MFT3426" s="12"/>
      <c r="MFU3426" s="12"/>
      <c r="MFV3426" s="11"/>
      <c r="MFW3426" s="11"/>
      <c r="MFX3426" s="11"/>
      <c r="MFY3426" s="12"/>
      <c r="MFZ3426" s="12"/>
      <c r="MGA3426" s="11"/>
      <c r="MGB3426" s="11"/>
      <c r="MGC3426" s="11"/>
      <c r="MGD3426" s="12"/>
      <c r="MGE3426" s="12"/>
      <c r="MGF3426" s="11"/>
      <c r="MGG3426" s="11"/>
      <c r="MGH3426" s="11"/>
      <c r="MGI3426" s="12"/>
      <c r="MGJ3426" s="12"/>
      <c r="MGK3426" s="11"/>
      <c r="MGL3426" s="11"/>
      <c r="MGM3426" s="11"/>
      <c r="MGN3426" s="12"/>
      <c r="MGO3426" s="12"/>
      <c r="MGP3426" s="11"/>
      <c r="MGQ3426" s="11"/>
      <c r="MGR3426" s="11"/>
      <c r="MGS3426" s="12"/>
      <c r="MGT3426" s="12"/>
      <c r="MGU3426" s="11"/>
      <c r="MGV3426" s="11"/>
      <c r="MGW3426" s="11"/>
      <c r="MGX3426" s="12"/>
      <c r="MGY3426" s="12"/>
      <c r="MGZ3426" s="11"/>
      <c r="MHA3426" s="11"/>
      <c r="MHB3426" s="11"/>
      <c r="MHC3426" s="12"/>
      <c r="MHD3426" s="12"/>
      <c r="MHE3426" s="11"/>
      <c r="MHF3426" s="11"/>
      <c r="MHG3426" s="11"/>
      <c r="MHH3426" s="12"/>
      <c r="MHI3426" s="12"/>
      <c r="MHJ3426" s="11"/>
      <c r="MHK3426" s="11"/>
      <c r="MHL3426" s="11"/>
      <c r="MHM3426" s="12"/>
      <c r="MHN3426" s="12"/>
      <c r="MHO3426" s="11"/>
      <c r="MHP3426" s="11"/>
      <c r="MHQ3426" s="11"/>
      <c r="MHR3426" s="12"/>
      <c r="MHS3426" s="12"/>
      <c r="MHT3426" s="11"/>
      <c r="MHU3426" s="11"/>
      <c r="MHV3426" s="11"/>
      <c r="MHW3426" s="12"/>
      <c r="MHX3426" s="12"/>
      <c r="MHY3426" s="11"/>
      <c r="MHZ3426" s="11"/>
      <c r="MIA3426" s="11"/>
      <c r="MIB3426" s="12"/>
      <c r="MIC3426" s="12"/>
      <c r="MID3426" s="11"/>
      <c r="MIE3426" s="11"/>
      <c r="MIF3426" s="11"/>
      <c r="MIG3426" s="12"/>
      <c r="MIH3426" s="12"/>
      <c r="MII3426" s="11"/>
      <c r="MIJ3426" s="11"/>
      <c r="MIK3426" s="11"/>
      <c r="MIL3426" s="12"/>
      <c r="MIM3426" s="12"/>
      <c r="MIN3426" s="11"/>
      <c r="MIO3426" s="11"/>
      <c r="MIP3426" s="11"/>
      <c r="MIQ3426" s="12"/>
      <c r="MIR3426" s="12"/>
      <c r="MIS3426" s="11"/>
      <c r="MIT3426" s="11"/>
      <c r="MIU3426" s="11"/>
      <c r="MIV3426" s="12"/>
      <c r="MIW3426" s="12"/>
      <c r="MIX3426" s="11"/>
      <c r="MIY3426" s="11"/>
      <c r="MIZ3426" s="11"/>
      <c r="MJA3426" s="12"/>
      <c r="MJB3426" s="12"/>
      <c r="MJC3426" s="11"/>
      <c r="MJD3426" s="11"/>
      <c r="MJE3426" s="11"/>
      <c r="MJF3426" s="12"/>
      <c r="MJG3426" s="12"/>
      <c r="MJH3426" s="11"/>
      <c r="MJI3426" s="11"/>
      <c r="MJJ3426" s="11"/>
      <c r="MJK3426" s="12"/>
      <c r="MJL3426" s="12"/>
      <c r="MJM3426" s="11"/>
      <c r="MJN3426" s="11"/>
      <c r="MJO3426" s="11"/>
      <c r="MJP3426" s="12"/>
      <c r="MJQ3426" s="12"/>
      <c r="MJR3426" s="11"/>
      <c r="MJS3426" s="11"/>
      <c r="MJT3426" s="11"/>
      <c r="MJU3426" s="12"/>
      <c r="MJV3426" s="12"/>
      <c r="MJW3426" s="11"/>
      <c r="MJX3426" s="11"/>
      <c r="MJY3426" s="11"/>
      <c r="MJZ3426" s="12"/>
      <c r="MKA3426" s="12"/>
      <c r="MKB3426" s="11"/>
      <c r="MKC3426" s="11"/>
      <c r="MKD3426" s="11"/>
      <c r="MKE3426" s="12"/>
      <c r="MKF3426" s="12"/>
      <c r="MKG3426" s="11"/>
      <c r="MKH3426" s="11"/>
      <c r="MKI3426" s="11"/>
      <c r="MKJ3426" s="12"/>
      <c r="MKK3426" s="12"/>
      <c r="MKL3426" s="11"/>
      <c r="MKM3426" s="11"/>
      <c r="MKN3426" s="11"/>
      <c r="MKO3426" s="12"/>
      <c r="MKP3426" s="12"/>
      <c r="MKQ3426" s="11"/>
      <c r="MKR3426" s="11"/>
      <c r="MKS3426" s="11"/>
      <c r="MKT3426" s="12"/>
      <c r="MKU3426" s="12"/>
      <c r="MKV3426" s="11"/>
      <c r="MKW3426" s="11"/>
      <c r="MKX3426" s="11"/>
      <c r="MKY3426" s="12"/>
      <c r="MKZ3426" s="12"/>
      <c r="MLA3426" s="11"/>
      <c r="MLB3426" s="11"/>
      <c r="MLC3426" s="11"/>
      <c r="MLD3426" s="12"/>
      <c r="MLE3426" s="12"/>
      <c r="MLF3426" s="11"/>
      <c r="MLG3426" s="11"/>
      <c r="MLH3426" s="11"/>
      <c r="MLI3426" s="12"/>
      <c r="MLJ3426" s="12"/>
      <c r="MLK3426" s="11"/>
      <c r="MLL3426" s="11"/>
      <c r="MLM3426" s="11"/>
      <c r="MLN3426" s="12"/>
      <c r="MLO3426" s="12"/>
      <c r="MLP3426" s="11"/>
      <c r="MLQ3426" s="11"/>
      <c r="MLR3426" s="11"/>
      <c r="MLS3426" s="12"/>
      <c r="MLT3426" s="12"/>
      <c r="MLU3426" s="11"/>
      <c r="MLV3426" s="11"/>
      <c r="MLW3426" s="11"/>
      <c r="MLX3426" s="12"/>
      <c r="MLY3426" s="12"/>
      <c r="MLZ3426" s="11"/>
      <c r="MMA3426" s="11"/>
      <c r="MMB3426" s="11"/>
      <c r="MMC3426" s="12"/>
      <c r="MMD3426" s="12"/>
      <c r="MME3426" s="11"/>
      <c r="MMF3426" s="11"/>
      <c r="MMG3426" s="11"/>
      <c r="MMH3426" s="12"/>
      <c r="MMI3426" s="12"/>
      <c r="MMJ3426" s="11"/>
      <c r="MMK3426" s="11"/>
      <c r="MML3426" s="11"/>
      <c r="MMM3426" s="12"/>
      <c r="MMN3426" s="12"/>
      <c r="MMO3426" s="11"/>
      <c r="MMP3426" s="11"/>
      <c r="MMQ3426" s="11"/>
      <c r="MMR3426" s="12"/>
      <c r="MMS3426" s="12"/>
      <c r="MMT3426" s="11"/>
      <c r="MMU3426" s="11"/>
      <c r="MMV3426" s="11"/>
      <c r="MMW3426" s="12"/>
      <c r="MMX3426" s="12"/>
      <c r="MMY3426" s="11"/>
      <c r="MMZ3426" s="11"/>
      <c r="MNA3426" s="11"/>
      <c r="MNB3426" s="12"/>
      <c r="MNC3426" s="12"/>
      <c r="MND3426" s="11"/>
      <c r="MNE3426" s="11"/>
      <c r="MNF3426" s="11"/>
      <c r="MNG3426" s="12"/>
      <c r="MNH3426" s="12"/>
      <c r="MNI3426" s="11"/>
      <c r="MNJ3426" s="11"/>
      <c r="MNK3426" s="11"/>
      <c r="MNL3426" s="12"/>
      <c r="MNM3426" s="12"/>
      <c r="MNN3426" s="11"/>
      <c r="MNO3426" s="11"/>
      <c r="MNP3426" s="11"/>
      <c r="MNQ3426" s="12"/>
      <c r="MNR3426" s="12"/>
      <c r="MNS3426" s="11"/>
      <c r="MNT3426" s="11"/>
      <c r="MNU3426" s="11"/>
      <c r="MNV3426" s="12"/>
      <c r="MNW3426" s="12"/>
      <c r="MNX3426" s="11"/>
      <c r="MNY3426" s="11"/>
      <c r="MNZ3426" s="11"/>
      <c r="MOA3426" s="12"/>
      <c r="MOB3426" s="12"/>
      <c r="MOC3426" s="11"/>
      <c r="MOD3426" s="11"/>
      <c r="MOE3426" s="11"/>
      <c r="MOF3426" s="12"/>
      <c r="MOG3426" s="12"/>
      <c r="MOH3426" s="11"/>
      <c r="MOI3426" s="11"/>
      <c r="MOJ3426" s="11"/>
      <c r="MOK3426" s="12"/>
      <c r="MOL3426" s="12"/>
      <c r="MOM3426" s="11"/>
      <c r="MON3426" s="11"/>
      <c r="MOO3426" s="11"/>
      <c r="MOP3426" s="12"/>
      <c r="MOQ3426" s="12"/>
      <c r="MOR3426" s="11"/>
      <c r="MOS3426" s="11"/>
      <c r="MOT3426" s="11"/>
      <c r="MOU3426" s="12"/>
      <c r="MOV3426" s="12"/>
      <c r="MOW3426" s="11"/>
      <c r="MOX3426" s="11"/>
      <c r="MOY3426" s="11"/>
      <c r="MOZ3426" s="12"/>
      <c r="MPA3426" s="12"/>
      <c r="MPB3426" s="11"/>
      <c r="MPC3426" s="11"/>
      <c r="MPD3426" s="11"/>
      <c r="MPE3426" s="12"/>
      <c r="MPF3426" s="12"/>
      <c r="MPG3426" s="11"/>
      <c r="MPH3426" s="11"/>
      <c r="MPI3426" s="11"/>
      <c r="MPJ3426" s="12"/>
      <c r="MPK3426" s="12"/>
      <c r="MPL3426" s="11"/>
      <c r="MPM3426" s="11"/>
      <c r="MPN3426" s="11"/>
      <c r="MPO3426" s="12"/>
      <c r="MPP3426" s="12"/>
      <c r="MPQ3426" s="11"/>
      <c r="MPR3426" s="11"/>
      <c r="MPS3426" s="11"/>
      <c r="MPT3426" s="12"/>
      <c r="MPU3426" s="12"/>
      <c r="MPV3426" s="11"/>
      <c r="MPW3426" s="11"/>
      <c r="MPX3426" s="11"/>
      <c r="MPY3426" s="12"/>
      <c r="MPZ3426" s="12"/>
      <c r="MQA3426" s="11"/>
      <c r="MQB3426" s="11"/>
      <c r="MQC3426" s="11"/>
      <c r="MQD3426" s="12"/>
      <c r="MQE3426" s="12"/>
      <c r="MQF3426" s="11"/>
      <c r="MQG3426" s="11"/>
      <c r="MQH3426" s="11"/>
      <c r="MQI3426" s="12"/>
      <c r="MQJ3426" s="12"/>
      <c r="MQK3426" s="11"/>
      <c r="MQL3426" s="11"/>
      <c r="MQM3426" s="11"/>
      <c r="MQN3426" s="12"/>
      <c r="MQO3426" s="12"/>
      <c r="MQP3426" s="11"/>
      <c r="MQQ3426" s="11"/>
      <c r="MQR3426" s="11"/>
      <c r="MQS3426" s="12"/>
      <c r="MQT3426" s="12"/>
      <c r="MQU3426" s="11"/>
      <c r="MQV3426" s="11"/>
      <c r="MQW3426" s="11"/>
      <c r="MQX3426" s="12"/>
      <c r="MQY3426" s="12"/>
      <c r="MQZ3426" s="11"/>
      <c r="MRA3426" s="11"/>
      <c r="MRB3426" s="11"/>
      <c r="MRC3426" s="12"/>
      <c r="MRD3426" s="12"/>
      <c r="MRE3426" s="11"/>
      <c r="MRF3426" s="11"/>
      <c r="MRG3426" s="11"/>
      <c r="MRH3426" s="12"/>
      <c r="MRI3426" s="12"/>
      <c r="MRJ3426" s="11"/>
      <c r="MRK3426" s="11"/>
      <c r="MRL3426" s="11"/>
      <c r="MRM3426" s="12"/>
      <c r="MRN3426" s="12"/>
      <c r="MRO3426" s="11"/>
      <c r="MRP3426" s="11"/>
      <c r="MRQ3426" s="11"/>
      <c r="MRR3426" s="12"/>
      <c r="MRS3426" s="12"/>
      <c r="MRT3426" s="11"/>
      <c r="MRU3426" s="11"/>
      <c r="MRV3426" s="11"/>
      <c r="MRW3426" s="12"/>
      <c r="MRX3426" s="12"/>
      <c r="MRY3426" s="11"/>
      <c r="MRZ3426" s="11"/>
      <c r="MSA3426" s="11"/>
      <c r="MSB3426" s="12"/>
      <c r="MSC3426" s="12"/>
      <c r="MSD3426" s="11"/>
      <c r="MSE3426" s="11"/>
      <c r="MSF3426" s="11"/>
      <c r="MSG3426" s="12"/>
      <c r="MSH3426" s="12"/>
      <c r="MSI3426" s="11"/>
      <c r="MSJ3426" s="11"/>
      <c r="MSK3426" s="11"/>
      <c r="MSL3426" s="12"/>
      <c r="MSM3426" s="12"/>
      <c r="MSN3426" s="11"/>
      <c r="MSO3426" s="11"/>
      <c r="MSP3426" s="11"/>
      <c r="MSQ3426" s="12"/>
      <c r="MSR3426" s="12"/>
      <c r="MSS3426" s="11"/>
      <c r="MST3426" s="11"/>
      <c r="MSU3426" s="11"/>
      <c r="MSV3426" s="12"/>
      <c r="MSW3426" s="12"/>
      <c r="MSX3426" s="11"/>
      <c r="MSY3426" s="11"/>
      <c r="MSZ3426" s="11"/>
      <c r="MTA3426" s="12"/>
      <c r="MTB3426" s="12"/>
      <c r="MTC3426" s="11"/>
      <c r="MTD3426" s="11"/>
      <c r="MTE3426" s="11"/>
      <c r="MTF3426" s="12"/>
      <c r="MTG3426" s="12"/>
      <c r="MTH3426" s="11"/>
      <c r="MTI3426" s="11"/>
      <c r="MTJ3426" s="11"/>
      <c r="MTK3426" s="12"/>
      <c r="MTL3426" s="12"/>
      <c r="MTM3426" s="11"/>
      <c r="MTN3426" s="11"/>
      <c r="MTO3426" s="11"/>
      <c r="MTP3426" s="12"/>
      <c r="MTQ3426" s="12"/>
      <c r="MTR3426" s="11"/>
      <c r="MTS3426" s="11"/>
      <c r="MTT3426" s="11"/>
      <c r="MTU3426" s="12"/>
      <c r="MTV3426" s="12"/>
      <c r="MTW3426" s="11"/>
      <c r="MTX3426" s="11"/>
      <c r="MTY3426" s="11"/>
      <c r="MTZ3426" s="12"/>
      <c r="MUA3426" s="12"/>
      <c r="MUB3426" s="11"/>
      <c r="MUC3426" s="11"/>
      <c r="MUD3426" s="11"/>
      <c r="MUE3426" s="12"/>
      <c r="MUF3426" s="12"/>
      <c r="MUG3426" s="11"/>
      <c r="MUH3426" s="11"/>
      <c r="MUI3426" s="11"/>
      <c r="MUJ3426" s="12"/>
      <c r="MUK3426" s="12"/>
      <c r="MUL3426" s="11"/>
      <c r="MUM3426" s="11"/>
      <c r="MUN3426" s="11"/>
      <c r="MUO3426" s="12"/>
      <c r="MUP3426" s="12"/>
      <c r="MUQ3426" s="11"/>
      <c r="MUR3426" s="11"/>
      <c r="MUS3426" s="11"/>
      <c r="MUT3426" s="12"/>
      <c r="MUU3426" s="12"/>
      <c r="MUV3426" s="11"/>
      <c r="MUW3426" s="11"/>
      <c r="MUX3426" s="11"/>
      <c r="MUY3426" s="12"/>
      <c r="MUZ3426" s="12"/>
      <c r="MVA3426" s="11"/>
      <c r="MVB3426" s="11"/>
      <c r="MVC3426" s="11"/>
      <c r="MVD3426" s="12"/>
      <c r="MVE3426" s="12"/>
      <c r="MVF3426" s="11"/>
      <c r="MVG3426" s="11"/>
      <c r="MVH3426" s="11"/>
      <c r="MVI3426" s="12"/>
      <c r="MVJ3426" s="12"/>
      <c r="MVK3426" s="11"/>
      <c r="MVL3426" s="11"/>
      <c r="MVM3426" s="11"/>
      <c r="MVN3426" s="12"/>
      <c r="MVO3426" s="12"/>
      <c r="MVP3426" s="11"/>
      <c r="MVQ3426" s="11"/>
      <c r="MVR3426" s="11"/>
      <c r="MVS3426" s="12"/>
      <c r="MVT3426" s="12"/>
      <c r="MVU3426" s="11"/>
      <c r="MVV3426" s="11"/>
      <c r="MVW3426" s="11"/>
      <c r="MVX3426" s="12"/>
      <c r="MVY3426" s="12"/>
      <c r="MVZ3426" s="11"/>
      <c r="MWA3426" s="11"/>
      <c r="MWB3426" s="11"/>
      <c r="MWC3426" s="12"/>
      <c r="MWD3426" s="12"/>
      <c r="MWE3426" s="11"/>
      <c r="MWF3426" s="11"/>
      <c r="MWG3426" s="11"/>
      <c r="MWH3426" s="12"/>
      <c r="MWI3426" s="12"/>
      <c r="MWJ3426" s="11"/>
      <c r="MWK3426" s="11"/>
      <c r="MWL3426" s="11"/>
      <c r="MWM3426" s="12"/>
      <c r="MWN3426" s="12"/>
      <c r="MWO3426" s="11"/>
      <c r="MWP3426" s="11"/>
      <c r="MWQ3426" s="11"/>
      <c r="MWR3426" s="12"/>
      <c r="MWS3426" s="12"/>
      <c r="MWT3426" s="11"/>
      <c r="MWU3426" s="11"/>
      <c r="MWV3426" s="11"/>
      <c r="MWW3426" s="12"/>
      <c r="MWX3426" s="12"/>
      <c r="MWY3426" s="11"/>
      <c r="MWZ3426" s="11"/>
      <c r="MXA3426" s="11"/>
      <c r="MXB3426" s="12"/>
      <c r="MXC3426" s="12"/>
      <c r="MXD3426" s="11"/>
      <c r="MXE3426" s="11"/>
      <c r="MXF3426" s="11"/>
      <c r="MXG3426" s="12"/>
      <c r="MXH3426" s="12"/>
      <c r="MXI3426" s="11"/>
      <c r="MXJ3426" s="11"/>
      <c r="MXK3426" s="11"/>
      <c r="MXL3426" s="12"/>
      <c r="MXM3426" s="12"/>
      <c r="MXN3426" s="11"/>
      <c r="MXO3426" s="11"/>
      <c r="MXP3426" s="11"/>
      <c r="MXQ3426" s="12"/>
      <c r="MXR3426" s="12"/>
      <c r="MXS3426" s="11"/>
      <c r="MXT3426" s="11"/>
      <c r="MXU3426" s="11"/>
      <c r="MXV3426" s="12"/>
      <c r="MXW3426" s="12"/>
      <c r="MXX3426" s="11"/>
      <c r="MXY3426" s="11"/>
      <c r="MXZ3426" s="11"/>
      <c r="MYA3426" s="12"/>
      <c r="MYB3426" s="12"/>
      <c r="MYC3426" s="11"/>
      <c r="MYD3426" s="11"/>
      <c r="MYE3426" s="11"/>
      <c r="MYF3426" s="12"/>
      <c r="MYG3426" s="12"/>
      <c r="MYH3426" s="11"/>
      <c r="MYI3426" s="11"/>
      <c r="MYJ3426" s="11"/>
      <c r="MYK3426" s="12"/>
      <c r="MYL3426" s="12"/>
      <c r="MYM3426" s="11"/>
      <c r="MYN3426" s="11"/>
      <c r="MYO3426" s="11"/>
      <c r="MYP3426" s="12"/>
      <c r="MYQ3426" s="12"/>
      <c r="MYR3426" s="11"/>
      <c r="MYS3426" s="11"/>
      <c r="MYT3426" s="11"/>
      <c r="MYU3426" s="12"/>
      <c r="MYV3426" s="12"/>
      <c r="MYW3426" s="11"/>
      <c r="MYX3426" s="11"/>
      <c r="MYY3426" s="11"/>
      <c r="MYZ3426" s="12"/>
      <c r="MZA3426" s="12"/>
      <c r="MZB3426" s="11"/>
      <c r="MZC3426" s="11"/>
      <c r="MZD3426" s="11"/>
      <c r="MZE3426" s="12"/>
      <c r="MZF3426" s="12"/>
      <c r="MZG3426" s="11"/>
      <c r="MZH3426" s="11"/>
      <c r="MZI3426" s="11"/>
      <c r="MZJ3426" s="12"/>
      <c r="MZK3426" s="12"/>
      <c r="MZL3426" s="11"/>
      <c r="MZM3426" s="11"/>
      <c r="MZN3426" s="11"/>
      <c r="MZO3426" s="12"/>
      <c r="MZP3426" s="12"/>
      <c r="MZQ3426" s="11"/>
      <c r="MZR3426" s="11"/>
      <c r="MZS3426" s="11"/>
      <c r="MZT3426" s="12"/>
      <c r="MZU3426" s="12"/>
      <c r="MZV3426" s="11"/>
      <c r="MZW3426" s="11"/>
      <c r="MZX3426" s="11"/>
      <c r="MZY3426" s="12"/>
      <c r="MZZ3426" s="12"/>
      <c r="NAA3426" s="11"/>
      <c r="NAB3426" s="11"/>
      <c r="NAC3426" s="11"/>
      <c r="NAD3426" s="12"/>
      <c r="NAE3426" s="12"/>
      <c r="NAF3426" s="11"/>
      <c r="NAG3426" s="11"/>
      <c r="NAH3426" s="11"/>
      <c r="NAI3426" s="12"/>
      <c r="NAJ3426" s="12"/>
      <c r="NAK3426" s="11"/>
      <c r="NAL3426" s="11"/>
      <c r="NAM3426" s="11"/>
      <c r="NAN3426" s="12"/>
      <c r="NAO3426" s="12"/>
      <c r="NAP3426" s="11"/>
      <c r="NAQ3426" s="11"/>
      <c r="NAR3426" s="11"/>
      <c r="NAS3426" s="12"/>
      <c r="NAT3426" s="12"/>
      <c r="NAU3426" s="11"/>
      <c r="NAV3426" s="11"/>
      <c r="NAW3426" s="11"/>
      <c r="NAX3426" s="12"/>
      <c r="NAY3426" s="12"/>
      <c r="NAZ3426" s="11"/>
      <c r="NBA3426" s="11"/>
      <c r="NBB3426" s="11"/>
      <c r="NBC3426" s="12"/>
      <c r="NBD3426" s="12"/>
      <c r="NBE3426" s="11"/>
      <c r="NBF3426" s="11"/>
      <c r="NBG3426" s="11"/>
      <c r="NBH3426" s="12"/>
      <c r="NBI3426" s="12"/>
      <c r="NBJ3426" s="11"/>
      <c r="NBK3426" s="11"/>
      <c r="NBL3426" s="11"/>
      <c r="NBM3426" s="12"/>
      <c r="NBN3426" s="12"/>
      <c r="NBO3426" s="11"/>
      <c r="NBP3426" s="11"/>
      <c r="NBQ3426" s="11"/>
      <c r="NBR3426" s="12"/>
      <c r="NBS3426" s="12"/>
      <c r="NBT3426" s="11"/>
      <c r="NBU3426" s="11"/>
      <c r="NBV3426" s="11"/>
      <c r="NBW3426" s="12"/>
      <c r="NBX3426" s="12"/>
      <c r="NBY3426" s="11"/>
      <c r="NBZ3426" s="11"/>
      <c r="NCA3426" s="11"/>
      <c r="NCB3426" s="12"/>
      <c r="NCC3426" s="12"/>
      <c r="NCD3426" s="11"/>
      <c r="NCE3426" s="11"/>
      <c r="NCF3426" s="11"/>
      <c r="NCG3426" s="12"/>
      <c r="NCH3426" s="12"/>
      <c r="NCI3426" s="11"/>
      <c r="NCJ3426" s="11"/>
      <c r="NCK3426" s="11"/>
      <c r="NCL3426" s="12"/>
      <c r="NCM3426" s="12"/>
      <c r="NCN3426" s="11"/>
      <c r="NCO3426" s="11"/>
      <c r="NCP3426" s="11"/>
      <c r="NCQ3426" s="12"/>
      <c r="NCR3426" s="12"/>
      <c r="NCS3426" s="11"/>
      <c r="NCT3426" s="11"/>
      <c r="NCU3426" s="11"/>
      <c r="NCV3426" s="12"/>
      <c r="NCW3426" s="12"/>
      <c r="NCX3426" s="11"/>
      <c r="NCY3426" s="11"/>
      <c r="NCZ3426" s="11"/>
      <c r="NDA3426" s="12"/>
      <c r="NDB3426" s="12"/>
      <c r="NDC3426" s="11"/>
      <c r="NDD3426" s="11"/>
      <c r="NDE3426" s="11"/>
      <c r="NDF3426" s="12"/>
      <c r="NDG3426" s="12"/>
      <c r="NDH3426" s="11"/>
      <c r="NDI3426" s="11"/>
      <c r="NDJ3426" s="11"/>
      <c r="NDK3426" s="12"/>
      <c r="NDL3426" s="12"/>
      <c r="NDM3426" s="11"/>
      <c r="NDN3426" s="11"/>
      <c r="NDO3426" s="11"/>
      <c r="NDP3426" s="12"/>
      <c r="NDQ3426" s="12"/>
      <c r="NDR3426" s="11"/>
      <c r="NDS3426" s="11"/>
      <c r="NDT3426" s="11"/>
      <c r="NDU3426" s="12"/>
      <c r="NDV3426" s="12"/>
      <c r="NDW3426" s="11"/>
      <c r="NDX3426" s="11"/>
      <c r="NDY3426" s="11"/>
      <c r="NDZ3426" s="12"/>
      <c r="NEA3426" s="12"/>
      <c r="NEB3426" s="11"/>
      <c r="NEC3426" s="11"/>
      <c r="NED3426" s="11"/>
      <c r="NEE3426" s="12"/>
      <c r="NEF3426" s="12"/>
      <c r="NEG3426" s="11"/>
      <c r="NEH3426" s="11"/>
      <c r="NEI3426" s="11"/>
      <c r="NEJ3426" s="12"/>
      <c r="NEK3426" s="12"/>
      <c r="NEL3426" s="11"/>
      <c r="NEM3426" s="11"/>
      <c r="NEN3426" s="11"/>
      <c r="NEO3426" s="12"/>
      <c r="NEP3426" s="12"/>
      <c r="NEQ3426" s="11"/>
      <c r="NER3426" s="11"/>
      <c r="NES3426" s="11"/>
      <c r="NET3426" s="12"/>
      <c r="NEU3426" s="12"/>
      <c r="NEV3426" s="11"/>
      <c r="NEW3426" s="11"/>
      <c r="NEX3426" s="11"/>
      <c r="NEY3426" s="12"/>
      <c r="NEZ3426" s="12"/>
      <c r="NFA3426" s="11"/>
      <c r="NFB3426" s="11"/>
      <c r="NFC3426" s="11"/>
      <c r="NFD3426" s="12"/>
      <c r="NFE3426" s="12"/>
      <c r="NFF3426" s="11"/>
      <c r="NFG3426" s="11"/>
      <c r="NFH3426" s="11"/>
      <c r="NFI3426" s="12"/>
      <c r="NFJ3426" s="12"/>
      <c r="NFK3426" s="11"/>
      <c r="NFL3426" s="11"/>
      <c r="NFM3426" s="11"/>
      <c r="NFN3426" s="12"/>
      <c r="NFO3426" s="12"/>
      <c r="NFP3426" s="11"/>
      <c r="NFQ3426" s="11"/>
      <c r="NFR3426" s="11"/>
      <c r="NFS3426" s="12"/>
      <c r="NFT3426" s="12"/>
      <c r="NFU3426" s="11"/>
      <c r="NFV3426" s="11"/>
      <c r="NFW3426" s="11"/>
      <c r="NFX3426" s="12"/>
      <c r="NFY3426" s="12"/>
      <c r="NFZ3426" s="11"/>
      <c r="NGA3426" s="11"/>
      <c r="NGB3426" s="11"/>
      <c r="NGC3426" s="12"/>
      <c r="NGD3426" s="12"/>
      <c r="NGE3426" s="11"/>
      <c r="NGF3426" s="11"/>
      <c r="NGG3426" s="11"/>
      <c r="NGH3426" s="12"/>
      <c r="NGI3426" s="12"/>
      <c r="NGJ3426" s="11"/>
      <c r="NGK3426" s="11"/>
      <c r="NGL3426" s="11"/>
      <c r="NGM3426" s="12"/>
      <c r="NGN3426" s="12"/>
      <c r="NGO3426" s="11"/>
      <c r="NGP3426" s="11"/>
      <c r="NGQ3426" s="11"/>
      <c r="NGR3426" s="12"/>
      <c r="NGS3426" s="12"/>
      <c r="NGT3426" s="11"/>
      <c r="NGU3426" s="11"/>
      <c r="NGV3426" s="11"/>
      <c r="NGW3426" s="12"/>
      <c r="NGX3426" s="12"/>
      <c r="NGY3426" s="11"/>
      <c r="NGZ3426" s="11"/>
      <c r="NHA3426" s="11"/>
      <c r="NHB3426" s="12"/>
      <c r="NHC3426" s="12"/>
      <c r="NHD3426" s="11"/>
      <c r="NHE3426" s="11"/>
      <c r="NHF3426" s="11"/>
      <c r="NHG3426" s="12"/>
      <c r="NHH3426" s="12"/>
      <c r="NHI3426" s="11"/>
      <c r="NHJ3426" s="11"/>
      <c r="NHK3426" s="11"/>
      <c r="NHL3426" s="12"/>
      <c r="NHM3426" s="12"/>
      <c r="NHN3426" s="11"/>
      <c r="NHO3426" s="11"/>
      <c r="NHP3426" s="11"/>
      <c r="NHQ3426" s="12"/>
      <c r="NHR3426" s="12"/>
      <c r="NHS3426" s="11"/>
      <c r="NHT3426" s="11"/>
      <c r="NHU3426" s="11"/>
      <c r="NHV3426" s="12"/>
      <c r="NHW3426" s="12"/>
      <c r="NHX3426" s="11"/>
      <c r="NHY3426" s="11"/>
      <c r="NHZ3426" s="11"/>
      <c r="NIA3426" s="12"/>
      <c r="NIB3426" s="12"/>
      <c r="NIC3426" s="11"/>
      <c r="NID3426" s="11"/>
      <c r="NIE3426" s="11"/>
      <c r="NIF3426" s="12"/>
      <c r="NIG3426" s="12"/>
      <c r="NIH3426" s="11"/>
      <c r="NII3426" s="11"/>
      <c r="NIJ3426" s="11"/>
      <c r="NIK3426" s="12"/>
      <c r="NIL3426" s="12"/>
      <c r="NIM3426" s="11"/>
      <c r="NIN3426" s="11"/>
      <c r="NIO3426" s="11"/>
      <c r="NIP3426" s="12"/>
      <c r="NIQ3426" s="12"/>
      <c r="NIR3426" s="11"/>
      <c r="NIS3426" s="11"/>
      <c r="NIT3426" s="11"/>
      <c r="NIU3426" s="12"/>
      <c r="NIV3426" s="12"/>
      <c r="NIW3426" s="11"/>
      <c r="NIX3426" s="11"/>
      <c r="NIY3426" s="11"/>
      <c r="NIZ3426" s="12"/>
      <c r="NJA3426" s="12"/>
      <c r="NJB3426" s="11"/>
      <c r="NJC3426" s="11"/>
      <c r="NJD3426" s="11"/>
      <c r="NJE3426" s="12"/>
      <c r="NJF3426" s="12"/>
      <c r="NJG3426" s="11"/>
      <c r="NJH3426" s="11"/>
      <c r="NJI3426" s="11"/>
      <c r="NJJ3426" s="12"/>
      <c r="NJK3426" s="12"/>
      <c r="NJL3426" s="11"/>
      <c r="NJM3426" s="11"/>
      <c r="NJN3426" s="11"/>
      <c r="NJO3426" s="12"/>
      <c r="NJP3426" s="12"/>
      <c r="NJQ3426" s="11"/>
      <c r="NJR3426" s="11"/>
      <c r="NJS3426" s="11"/>
      <c r="NJT3426" s="12"/>
      <c r="NJU3426" s="12"/>
      <c r="NJV3426" s="11"/>
      <c r="NJW3426" s="11"/>
      <c r="NJX3426" s="11"/>
      <c r="NJY3426" s="12"/>
      <c r="NJZ3426" s="12"/>
      <c r="NKA3426" s="11"/>
      <c r="NKB3426" s="11"/>
      <c r="NKC3426" s="11"/>
      <c r="NKD3426" s="12"/>
      <c r="NKE3426" s="12"/>
      <c r="NKF3426" s="11"/>
      <c r="NKG3426" s="11"/>
      <c r="NKH3426" s="11"/>
      <c r="NKI3426" s="12"/>
      <c r="NKJ3426" s="12"/>
      <c r="NKK3426" s="11"/>
      <c r="NKL3426" s="11"/>
      <c r="NKM3426" s="11"/>
      <c r="NKN3426" s="12"/>
      <c r="NKO3426" s="12"/>
      <c r="NKP3426" s="11"/>
      <c r="NKQ3426" s="11"/>
      <c r="NKR3426" s="11"/>
      <c r="NKS3426" s="12"/>
      <c r="NKT3426" s="12"/>
      <c r="NKU3426" s="11"/>
      <c r="NKV3426" s="11"/>
      <c r="NKW3426" s="11"/>
      <c r="NKX3426" s="12"/>
      <c r="NKY3426" s="12"/>
      <c r="NKZ3426" s="11"/>
      <c r="NLA3426" s="11"/>
      <c r="NLB3426" s="11"/>
      <c r="NLC3426" s="12"/>
      <c r="NLD3426" s="12"/>
      <c r="NLE3426" s="11"/>
      <c r="NLF3426" s="11"/>
      <c r="NLG3426" s="11"/>
      <c r="NLH3426" s="12"/>
      <c r="NLI3426" s="12"/>
      <c r="NLJ3426" s="11"/>
      <c r="NLK3426" s="11"/>
      <c r="NLL3426" s="11"/>
      <c r="NLM3426" s="12"/>
      <c r="NLN3426" s="12"/>
      <c r="NLO3426" s="11"/>
      <c r="NLP3426" s="11"/>
      <c r="NLQ3426" s="11"/>
      <c r="NLR3426" s="12"/>
      <c r="NLS3426" s="12"/>
      <c r="NLT3426" s="11"/>
      <c r="NLU3426" s="11"/>
      <c r="NLV3426" s="11"/>
      <c r="NLW3426" s="12"/>
      <c r="NLX3426" s="12"/>
      <c r="NLY3426" s="11"/>
      <c r="NLZ3426" s="11"/>
      <c r="NMA3426" s="11"/>
      <c r="NMB3426" s="12"/>
      <c r="NMC3426" s="12"/>
      <c r="NMD3426" s="11"/>
      <c r="NME3426" s="11"/>
      <c r="NMF3426" s="11"/>
      <c r="NMG3426" s="12"/>
      <c r="NMH3426" s="12"/>
      <c r="NMI3426" s="11"/>
      <c r="NMJ3426" s="11"/>
      <c r="NMK3426" s="11"/>
      <c r="NML3426" s="12"/>
      <c r="NMM3426" s="12"/>
      <c r="NMN3426" s="11"/>
      <c r="NMO3426" s="11"/>
      <c r="NMP3426" s="11"/>
      <c r="NMQ3426" s="12"/>
      <c r="NMR3426" s="12"/>
      <c r="NMS3426" s="11"/>
      <c r="NMT3426" s="11"/>
      <c r="NMU3426" s="11"/>
      <c r="NMV3426" s="12"/>
      <c r="NMW3426" s="12"/>
      <c r="NMX3426" s="11"/>
      <c r="NMY3426" s="11"/>
      <c r="NMZ3426" s="11"/>
      <c r="NNA3426" s="12"/>
      <c r="NNB3426" s="12"/>
      <c r="NNC3426" s="11"/>
      <c r="NND3426" s="11"/>
      <c r="NNE3426" s="11"/>
      <c r="NNF3426" s="12"/>
      <c r="NNG3426" s="12"/>
      <c r="NNH3426" s="11"/>
      <c r="NNI3426" s="11"/>
      <c r="NNJ3426" s="11"/>
      <c r="NNK3426" s="12"/>
      <c r="NNL3426" s="12"/>
      <c r="NNM3426" s="11"/>
      <c r="NNN3426" s="11"/>
      <c r="NNO3426" s="11"/>
      <c r="NNP3426" s="12"/>
      <c r="NNQ3426" s="12"/>
      <c r="NNR3426" s="11"/>
      <c r="NNS3426" s="11"/>
      <c r="NNT3426" s="11"/>
      <c r="NNU3426" s="12"/>
      <c r="NNV3426" s="12"/>
      <c r="NNW3426" s="11"/>
      <c r="NNX3426" s="11"/>
      <c r="NNY3426" s="11"/>
      <c r="NNZ3426" s="12"/>
      <c r="NOA3426" s="12"/>
      <c r="NOB3426" s="11"/>
      <c r="NOC3426" s="11"/>
      <c r="NOD3426" s="11"/>
      <c r="NOE3426" s="12"/>
      <c r="NOF3426" s="12"/>
      <c r="NOG3426" s="11"/>
      <c r="NOH3426" s="11"/>
      <c r="NOI3426" s="11"/>
      <c r="NOJ3426" s="12"/>
      <c r="NOK3426" s="12"/>
      <c r="NOL3426" s="11"/>
      <c r="NOM3426" s="11"/>
      <c r="NON3426" s="11"/>
      <c r="NOO3426" s="12"/>
      <c r="NOP3426" s="12"/>
      <c r="NOQ3426" s="11"/>
      <c r="NOR3426" s="11"/>
      <c r="NOS3426" s="11"/>
      <c r="NOT3426" s="12"/>
      <c r="NOU3426" s="12"/>
      <c r="NOV3426" s="11"/>
      <c r="NOW3426" s="11"/>
      <c r="NOX3426" s="11"/>
      <c r="NOY3426" s="12"/>
      <c r="NOZ3426" s="12"/>
      <c r="NPA3426" s="11"/>
      <c r="NPB3426" s="11"/>
      <c r="NPC3426" s="11"/>
      <c r="NPD3426" s="12"/>
      <c r="NPE3426" s="12"/>
      <c r="NPF3426" s="11"/>
      <c r="NPG3426" s="11"/>
      <c r="NPH3426" s="11"/>
      <c r="NPI3426" s="12"/>
      <c r="NPJ3426" s="12"/>
      <c r="NPK3426" s="11"/>
      <c r="NPL3426" s="11"/>
      <c r="NPM3426" s="11"/>
      <c r="NPN3426" s="12"/>
      <c r="NPO3426" s="12"/>
      <c r="NPP3426" s="11"/>
      <c r="NPQ3426" s="11"/>
      <c r="NPR3426" s="11"/>
      <c r="NPS3426" s="12"/>
      <c r="NPT3426" s="12"/>
      <c r="NPU3426" s="11"/>
      <c r="NPV3426" s="11"/>
      <c r="NPW3426" s="11"/>
      <c r="NPX3426" s="12"/>
      <c r="NPY3426" s="12"/>
      <c r="NPZ3426" s="11"/>
      <c r="NQA3426" s="11"/>
      <c r="NQB3426" s="11"/>
      <c r="NQC3426" s="12"/>
      <c r="NQD3426" s="12"/>
      <c r="NQE3426" s="11"/>
      <c r="NQF3426" s="11"/>
      <c r="NQG3426" s="11"/>
      <c r="NQH3426" s="12"/>
      <c r="NQI3426" s="12"/>
      <c r="NQJ3426" s="11"/>
      <c r="NQK3426" s="11"/>
      <c r="NQL3426" s="11"/>
      <c r="NQM3426" s="12"/>
      <c r="NQN3426" s="12"/>
      <c r="NQO3426" s="11"/>
      <c r="NQP3426" s="11"/>
      <c r="NQQ3426" s="11"/>
      <c r="NQR3426" s="12"/>
      <c r="NQS3426" s="12"/>
      <c r="NQT3426" s="11"/>
      <c r="NQU3426" s="11"/>
      <c r="NQV3426" s="11"/>
      <c r="NQW3426" s="12"/>
      <c r="NQX3426" s="12"/>
      <c r="NQY3426" s="11"/>
      <c r="NQZ3426" s="11"/>
      <c r="NRA3426" s="11"/>
      <c r="NRB3426" s="12"/>
      <c r="NRC3426" s="12"/>
      <c r="NRD3426" s="11"/>
      <c r="NRE3426" s="11"/>
      <c r="NRF3426" s="11"/>
      <c r="NRG3426" s="12"/>
      <c r="NRH3426" s="12"/>
      <c r="NRI3426" s="11"/>
      <c r="NRJ3426" s="11"/>
      <c r="NRK3426" s="11"/>
      <c r="NRL3426" s="12"/>
      <c r="NRM3426" s="12"/>
      <c r="NRN3426" s="11"/>
      <c r="NRO3426" s="11"/>
      <c r="NRP3426" s="11"/>
      <c r="NRQ3426" s="12"/>
      <c r="NRR3426" s="12"/>
      <c r="NRS3426" s="11"/>
      <c r="NRT3426" s="11"/>
      <c r="NRU3426" s="11"/>
      <c r="NRV3426" s="12"/>
      <c r="NRW3426" s="12"/>
      <c r="NRX3426" s="11"/>
      <c r="NRY3426" s="11"/>
      <c r="NRZ3426" s="11"/>
      <c r="NSA3426" s="12"/>
      <c r="NSB3426" s="12"/>
      <c r="NSC3426" s="11"/>
      <c r="NSD3426" s="11"/>
      <c r="NSE3426" s="11"/>
      <c r="NSF3426" s="12"/>
      <c r="NSG3426" s="12"/>
      <c r="NSH3426" s="11"/>
      <c r="NSI3426" s="11"/>
      <c r="NSJ3426" s="11"/>
      <c r="NSK3426" s="12"/>
      <c r="NSL3426" s="12"/>
      <c r="NSM3426" s="11"/>
      <c r="NSN3426" s="11"/>
      <c r="NSO3426" s="11"/>
      <c r="NSP3426" s="12"/>
      <c r="NSQ3426" s="12"/>
      <c r="NSR3426" s="11"/>
      <c r="NSS3426" s="11"/>
      <c r="NST3426" s="11"/>
      <c r="NSU3426" s="12"/>
      <c r="NSV3426" s="12"/>
      <c r="NSW3426" s="11"/>
      <c r="NSX3426" s="11"/>
      <c r="NSY3426" s="11"/>
      <c r="NSZ3426" s="12"/>
      <c r="NTA3426" s="12"/>
      <c r="NTB3426" s="11"/>
      <c r="NTC3426" s="11"/>
      <c r="NTD3426" s="11"/>
      <c r="NTE3426" s="12"/>
      <c r="NTF3426" s="12"/>
      <c r="NTG3426" s="11"/>
      <c r="NTH3426" s="11"/>
      <c r="NTI3426" s="11"/>
      <c r="NTJ3426" s="12"/>
      <c r="NTK3426" s="12"/>
      <c r="NTL3426" s="11"/>
      <c r="NTM3426" s="11"/>
      <c r="NTN3426" s="11"/>
      <c r="NTO3426" s="12"/>
      <c r="NTP3426" s="12"/>
      <c r="NTQ3426" s="11"/>
      <c r="NTR3426" s="11"/>
      <c r="NTS3426" s="11"/>
      <c r="NTT3426" s="12"/>
      <c r="NTU3426" s="12"/>
      <c r="NTV3426" s="11"/>
      <c r="NTW3426" s="11"/>
      <c r="NTX3426" s="11"/>
      <c r="NTY3426" s="12"/>
      <c r="NTZ3426" s="12"/>
      <c r="NUA3426" s="11"/>
      <c r="NUB3426" s="11"/>
      <c r="NUC3426" s="11"/>
      <c r="NUD3426" s="12"/>
      <c r="NUE3426" s="12"/>
      <c r="NUF3426" s="11"/>
      <c r="NUG3426" s="11"/>
      <c r="NUH3426" s="11"/>
      <c r="NUI3426" s="12"/>
      <c r="NUJ3426" s="12"/>
      <c r="NUK3426" s="11"/>
      <c r="NUL3426" s="11"/>
      <c r="NUM3426" s="11"/>
      <c r="NUN3426" s="12"/>
      <c r="NUO3426" s="12"/>
      <c r="NUP3426" s="11"/>
      <c r="NUQ3426" s="11"/>
      <c r="NUR3426" s="11"/>
      <c r="NUS3426" s="12"/>
      <c r="NUT3426" s="12"/>
      <c r="NUU3426" s="11"/>
      <c r="NUV3426" s="11"/>
      <c r="NUW3426" s="11"/>
      <c r="NUX3426" s="12"/>
      <c r="NUY3426" s="12"/>
      <c r="NUZ3426" s="11"/>
      <c r="NVA3426" s="11"/>
      <c r="NVB3426" s="11"/>
      <c r="NVC3426" s="12"/>
      <c r="NVD3426" s="12"/>
      <c r="NVE3426" s="11"/>
      <c r="NVF3426" s="11"/>
      <c r="NVG3426" s="11"/>
      <c r="NVH3426" s="12"/>
      <c r="NVI3426" s="12"/>
      <c r="NVJ3426" s="11"/>
      <c r="NVK3426" s="11"/>
      <c r="NVL3426" s="11"/>
      <c r="NVM3426" s="12"/>
      <c r="NVN3426" s="12"/>
      <c r="NVO3426" s="11"/>
      <c r="NVP3426" s="11"/>
      <c r="NVQ3426" s="11"/>
      <c r="NVR3426" s="12"/>
      <c r="NVS3426" s="12"/>
      <c r="NVT3426" s="11"/>
      <c r="NVU3426" s="11"/>
      <c r="NVV3426" s="11"/>
      <c r="NVW3426" s="12"/>
      <c r="NVX3426" s="12"/>
      <c r="NVY3426" s="11"/>
      <c r="NVZ3426" s="11"/>
      <c r="NWA3426" s="11"/>
      <c r="NWB3426" s="12"/>
      <c r="NWC3426" s="12"/>
      <c r="NWD3426" s="11"/>
      <c r="NWE3426" s="11"/>
      <c r="NWF3426" s="11"/>
      <c r="NWG3426" s="12"/>
      <c r="NWH3426" s="12"/>
      <c r="NWI3426" s="11"/>
      <c r="NWJ3426" s="11"/>
      <c r="NWK3426" s="11"/>
      <c r="NWL3426" s="12"/>
      <c r="NWM3426" s="12"/>
      <c r="NWN3426" s="11"/>
      <c r="NWO3426" s="11"/>
      <c r="NWP3426" s="11"/>
      <c r="NWQ3426" s="12"/>
      <c r="NWR3426" s="12"/>
      <c r="NWS3426" s="11"/>
      <c r="NWT3426" s="11"/>
      <c r="NWU3426" s="11"/>
      <c r="NWV3426" s="12"/>
      <c r="NWW3426" s="12"/>
      <c r="NWX3426" s="11"/>
      <c r="NWY3426" s="11"/>
      <c r="NWZ3426" s="11"/>
      <c r="NXA3426" s="12"/>
      <c r="NXB3426" s="12"/>
      <c r="NXC3426" s="11"/>
      <c r="NXD3426" s="11"/>
      <c r="NXE3426" s="11"/>
      <c r="NXF3426" s="12"/>
      <c r="NXG3426" s="12"/>
      <c r="NXH3426" s="11"/>
      <c r="NXI3426" s="11"/>
      <c r="NXJ3426" s="11"/>
      <c r="NXK3426" s="12"/>
      <c r="NXL3426" s="12"/>
      <c r="NXM3426" s="11"/>
      <c r="NXN3426" s="11"/>
      <c r="NXO3426" s="11"/>
      <c r="NXP3426" s="12"/>
      <c r="NXQ3426" s="12"/>
      <c r="NXR3426" s="11"/>
      <c r="NXS3426" s="11"/>
      <c r="NXT3426" s="11"/>
      <c r="NXU3426" s="12"/>
      <c r="NXV3426" s="12"/>
      <c r="NXW3426" s="11"/>
      <c r="NXX3426" s="11"/>
      <c r="NXY3426" s="11"/>
      <c r="NXZ3426" s="12"/>
      <c r="NYA3426" s="12"/>
      <c r="NYB3426" s="11"/>
      <c r="NYC3426" s="11"/>
      <c r="NYD3426" s="11"/>
      <c r="NYE3426" s="12"/>
      <c r="NYF3426" s="12"/>
      <c r="NYG3426" s="11"/>
      <c r="NYH3426" s="11"/>
      <c r="NYI3426" s="11"/>
      <c r="NYJ3426" s="12"/>
      <c r="NYK3426" s="12"/>
      <c r="NYL3426" s="11"/>
      <c r="NYM3426" s="11"/>
      <c r="NYN3426" s="11"/>
      <c r="NYO3426" s="12"/>
      <c r="NYP3426" s="12"/>
      <c r="NYQ3426" s="11"/>
      <c r="NYR3426" s="11"/>
      <c r="NYS3426" s="11"/>
      <c r="NYT3426" s="12"/>
      <c r="NYU3426" s="12"/>
      <c r="NYV3426" s="11"/>
      <c r="NYW3426" s="11"/>
      <c r="NYX3426" s="11"/>
      <c r="NYY3426" s="12"/>
      <c r="NYZ3426" s="12"/>
      <c r="NZA3426" s="11"/>
      <c r="NZB3426" s="11"/>
      <c r="NZC3426" s="11"/>
      <c r="NZD3426" s="12"/>
      <c r="NZE3426" s="12"/>
      <c r="NZF3426" s="11"/>
      <c r="NZG3426" s="11"/>
      <c r="NZH3426" s="11"/>
      <c r="NZI3426" s="12"/>
      <c r="NZJ3426" s="12"/>
      <c r="NZK3426" s="11"/>
      <c r="NZL3426" s="11"/>
      <c r="NZM3426" s="11"/>
      <c r="NZN3426" s="12"/>
      <c r="NZO3426" s="12"/>
      <c r="NZP3426" s="11"/>
      <c r="NZQ3426" s="11"/>
      <c r="NZR3426" s="11"/>
      <c r="NZS3426" s="12"/>
      <c r="NZT3426" s="12"/>
      <c r="NZU3426" s="11"/>
      <c r="NZV3426" s="11"/>
      <c r="NZW3426" s="11"/>
      <c r="NZX3426" s="12"/>
      <c r="NZY3426" s="12"/>
      <c r="NZZ3426" s="11"/>
      <c r="OAA3426" s="11"/>
      <c r="OAB3426" s="11"/>
      <c r="OAC3426" s="12"/>
      <c r="OAD3426" s="12"/>
      <c r="OAE3426" s="11"/>
      <c r="OAF3426" s="11"/>
      <c r="OAG3426" s="11"/>
      <c r="OAH3426" s="12"/>
      <c r="OAI3426" s="12"/>
      <c r="OAJ3426" s="11"/>
      <c r="OAK3426" s="11"/>
      <c r="OAL3426" s="11"/>
      <c r="OAM3426" s="12"/>
      <c r="OAN3426" s="12"/>
      <c r="OAO3426" s="11"/>
      <c r="OAP3426" s="11"/>
      <c r="OAQ3426" s="11"/>
      <c r="OAR3426" s="12"/>
      <c r="OAS3426" s="12"/>
      <c r="OAT3426" s="11"/>
      <c r="OAU3426" s="11"/>
      <c r="OAV3426" s="11"/>
      <c r="OAW3426" s="12"/>
      <c r="OAX3426" s="12"/>
      <c r="OAY3426" s="11"/>
      <c r="OAZ3426" s="11"/>
      <c r="OBA3426" s="11"/>
      <c r="OBB3426" s="12"/>
      <c r="OBC3426" s="12"/>
      <c r="OBD3426" s="11"/>
      <c r="OBE3426" s="11"/>
      <c r="OBF3426" s="11"/>
      <c r="OBG3426" s="12"/>
      <c r="OBH3426" s="12"/>
      <c r="OBI3426" s="11"/>
      <c r="OBJ3426" s="11"/>
      <c r="OBK3426" s="11"/>
      <c r="OBL3426" s="12"/>
      <c r="OBM3426" s="12"/>
      <c r="OBN3426" s="11"/>
      <c r="OBO3426" s="11"/>
      <c r="OBP3426" s="11"/>
      <c r="OBQ3426" s="12"/>
      <c r="OBR3426" s="12"/>
      <c r="OBS3426" s="11"/>
      <c r="OBT3426" s="11"/>
      <c r="OBU3426" s="11"/>
      <c r="OBV3426" s="12"/>
      <c r="OBW3426" s="12"/>
      <c r="OBX3426" s="11"/>
      <c r="OBY3426" s="11"/>
      <c r="OBZ3426" s="11"/>
      <c r="OCA3426" s="12"/>
      <c r="OCB3426" s="12"/>
      <c r="OCC3426" s="11"/>
      <c r="OCD3426" s="11"/>
      <c r="OCE3426" s="11"/>
      <c r="OCF3426" s="12"/>
      <c r="OCG3426" s="12"/>
      <c r="OCH3426" s="11"/>
      <c r="OCI3426" s="11"/>
      <c r="OCJ3426" s="11"/>
      <c r="OCK3426" s="12"/>
      <c r="OCL3426" s="12"/>
      <c r="OCM3426" s="11"/>
      <c r="OCN3426" s="11"/>
      <c r="OCO3426" s="11"/>
      <c r="OCP3426" s="12"/>
      <c r="OCQ3426" s="12"/>
      <c r="OCR3426" s="11"/>
      <c r="OCS3426" s="11"/>
      <c r="OCT3426" s="11"/>
      <c r="OCU3426" s="12"/>
      <c r="OCV3426" s="12"/>
      <c r="OCW3426" s="11"/>
      <c r="OCX3426" s="11"/>
      <c r="OCY3426" s="11"/>
      <c r="OCZ3426" s="12"/>
      <c r="ODA3426" s="12"/>
      <c r="ODB3426" s="11"/>
      <c r="ODC3426" s="11"/>
      <c r="ODD3426" s="11"/>
      <c r="ODE3426" s="12"/>
      <c r="ODF3426" s="12"/>
      <c r="ODG3426" s="11"/>
      <c r="ODH3426" s="11"/>
      <c r="ODI3426" s="11"/>
      <c r="ODJ3426" s="12"/>
      <c r="ODK3426" s="12"/>
      <c r="ODL3426" s="11"/>
      <c r="ODM3426" s="11"/>
      <c r="ODN3426" s="11"/>
      <c r="ODO3426" s="12"/>
      <c r="ODP3426" s="12"/>
      <c r="ODQ3426" s="11"/>
      <c r="ODR3426" s="11"/>
      <c r="ODS3426" s="11"/>
      <c r="ODT3426" s="12"/>
      <c r="ODU3426" s="12"/>
      <c r="ODV3426" s="11"/>
      <c r="ODW3426" s="11"/>
      <c r="ODX3426" s="11"/>
      <c r="ODY3426" s="12"/>
      <c r="ODZ3426" s="12"/>
      <c r="OEA3426" s="11"/>
      <c r="OEB3426" s="11"/>
      <c r="OEC3426" s="11"/>
      <c r="OED3426" s="12"/>
      <c r="OEE3426" s="12"/>
      <c r="OEF3426" s="11"/>
      <c r="OEG3426" s="11"/>
      <c r="OEH3426" s="11"/>
      <c r="OEI3426" s="12"/>
      <c r="OEJ3426" s="12"/>
      <c r="OEK3426" s="11"/>
      <c r="OEL3426" s="11"/>
      <c r="OEM3426" s="11"/>
      <c r="OEN3426" s="12"/>
      <c r="OEO3426" s="12"/>
      <c r="OEP3426" s="11"/>
      <c r="OEQ3426" s="11"/>
      <c r="OER3426" s="11"/>
      <c r="OES3426" s="12"/>
      <c r="OET3426" s="12"/>
      <c r="OEU3426" s="11"/>
      <c r="OEV3426" s="11"/>
      <c r="OEW3426" s="11"/>
      <c r="OEX3426" s="12"/>
      <c r="OEY3426" s="12"/>
      <c r="OEZ3426" s="11"/>
      <c r="OFA3426" s="11"/>
      <c r="OFB3426" s="11"/>
      <c r="OFC3426" s="12"/>
      <c r="OFD3426" s="12"/>
      <c r="OFE3426" s="11"/>
      <c r="OFF3426" s="11"/>
      <c r="OFG3426" s="11"/>
      <c r="OFH3426" s="12"/>
      <c r="OFI3426" s="12"/>
      <c r="OFJ3426" s="11"/>
      <c r="OFK3426" s="11"/>
      <c r="OFL3426" s="11"/>
      <c r="OFM3426" s="12"/>
      <c r="OFN3426" s="12"/>
      <c r="OFO3426" s="11"/>
      <c r="OFP3426" s="11"/>
      <c r="OFQ3426" s="11"/>
      <c r="OFR3426" s="12"/>
      <c r="OFS3426" s="12"/>
      <c r="OFT3426" s="11"/>
      <c r="OFU3426" s="11"/>
      <c r="OFV3426" s="11"/>
      <c r="OFW3426" s="12"/>
      <c r="OFX3426" s="12"/>
      <c r="OFY3426" s="11"/>
      <c r="OFZ3426" s="11"/>
      <c r="OGA3426" s="11"/>
      <c r="OGB3426" s="12"/>
      <c r="OGC3426" s="12"/>
      <c r="OGD3426" s="11"/>
      <c r="OGE3426" s="11"/>
      <c r="OGF3426" s="11"/>
      <c r="OGG3426" s="12"/>
      <c r="OGH3426" s="12"/>
      <c r="OGI3426" s="11"/>
      <c r="OGJ3426" s="11"/>
      <c r="OGK3426" s="11"/>
      <c r="OGL3426" s="12"/>
      <c r="OGM3426" s="12"/>
      <c r="OGN3426" s="11"/>
      <c r="OGO3426" s="11"/>
      <c r="OGP3426" s="11"/>
      <c r="OGQ3426" s="12"/>
      <c r="OGR3426" s="12"/>
      <c r="OGS3426" s="11"/>
      <c r="OGT3426" s="11"/>
      <c r="OGU3426" s="11"/>
      <c r="OGV3426" s="12"/>
      <c r="OGW3426" s="12"/>
      <c r="OGX3426" s="11"/>
      <c r="OGY3426" s="11"/>
      <c r="OGZ3426" s="11"/>
      <c r="OHA3426" s="12"/>
      <c r="OHB3426" s="12"/>
      <c r="OHC3426" s="11"/>
      <c r="OHD3426" s="11"/>
      <c r="OHE3426" s="11"/>
      <c r="OHF3426" s="12"/>
      <c r="OHG3426" s="12"/>
      <c r="OHH3426" s="11"/>
      <c r="OHI3426" s="11"/>
      <c r="OHJ3426" s="11"/>
      <c r="OHK3426" s="12"/>
      <c r="OHL3426" s="12"/>
      <c r="OHM3426" s="11"/>
      <c r="OHN3426" s="11"/>
      <c r="OHO3426" s="11"/>
      <c r="OHP3426" s="12"/>
      <c r="OHQ3426" s="12"/>
      <c r="OHR3426" s="11"/>
      <c r="OHS3426" s="11"/>
      <c r="OHT3426" s="11"/>
      <c r="OHU3426" s="12"/>
      <c r="OHV3426" s="12"/>
      <c r="OHW3426" s="11"/>
      <c r="OHX3426" s="11"/>
      <c r="OHY3426" s="11"/>
      <c r="OHZ3426" s="12"/>
      <c r="OIA3426" s="12"/>
      <c r="OIB3426" s="11"/>
      <c r="OIC3426" s="11"/>
      <c r="OID3426" s="11"/>
      <c r="OIE3426" s="12"/>
      <c r="OIF3426" s="12"/>
      <c r="OIG3426" s="11"/>
      <c r="OIH3426" s="11"/>
      <c r="OII3426" s="11"/>
      <c r="OIJ3426" s="12"/>
      <c r="OIK3426" s="12"/>
      <c r="OIL3426" s="11"/>
      <c r="OIM3426" s="11"/>
      <c r="OIN3426" s="11"/>
      <c r="OIO3426" s="12"/>
      <c r="OIP3426" s="12"/>
      <c r="OIQ3426" s="11"/>
      <c r="OIR3426" s="11"/>
      <c r="OIS3426" s="11"/>
      <c r="OIT3426" s="12"/>
      <c r="OIU3426" s="12"/>
      <c r="OIV3426" s="11"/>
      <c r="OIW3426" s="11"/>
      <c r="OIX3426" s="11"/>
      <c r="OIY3426" s="12"/>
      <c r="OIZ3426" s="12"/>
      <c r="OJA3426" s="11"/>
      <c r="OJB3426" s="11"/>
      <c r="OJC3426" s="11"/>
      <c r="OJD3426" s="12"/>
      <c r="OJE3426" s="12"/>
      <c r="OJF3426" s="11"/>
      <c r="OJG3426" s="11"/>
      <c r="OJH3426" s="11"/>
      <c r="OJI3426" s="12"/>
      <c r="OJJ3426" s="12"/>
      <c r="OJK3426" s="11"/>
      <c r="OJL3426" s="11"/>
      <c r="OJM3426" s="11"/>
      <c r="OJN3426" s="12"/>
      <c r="OJO3426" s="12"/>
      <c r="OJP3426" s="11"/>
      <c r="OJQ3426" s="11"/>
      <c r="OJR3426" s="11"/>
      <c r="OJS3426" s="12"/>
      <c r="OJT3426" s="12"/>
      <c r="OJU3426" s="11"/>
      <c r="OJV3426" s="11"/>
      <c r="OJW3426" s="11"/>
      <c r="OJX3426" s="12"/>
      <c r="OJY3426" s="12"/>
      <c r="OJZ3426" s="11"/>
      <c r="OKA3426" s="11"/>
      <c r="OKB3426" s="11"/>
      <c r="OKC3426" s="12"/>
      <c r="OKD3426" s="12"/>
      <c r="OKE3426" s="11"/>
      <c r="OKF3426" s="11"/>
      <c r="OKG3426" s="11"/>
      <c r="OKH3426" s="12"/>
      <c r="OKI3426" s="12"/>
      <c r="OKJ3426" s="11"/>
      <c r="OKK3426" s="11"/>
      <c r="OKL3426" s="11"/>
      <c r="OKM3426" s="12"/>
      <c r="OKN3426" s="12"/>
      <c r="OKO3426" s="11"/>
      <c r="OKP3426" s="11"/>
      <c r="OKQ3426" s="11"/>
      <c r="OKR3426" s="12"/>
      <c r="OKS3426" s="12"/>
      <c r="OKT3426" s="11"/>
      <c r="OKU3426" s="11"/>
      <c r="OKV3426" s="11"/>
      <c r="OKW3426" s="12"/>
      <c r="OKX3426" s="12"/>
      <c r="OKY3426" s="11"/>
      <c r="OKZ3426" s="11"/>
      <c r="OLA3426" s="11"/>
      <c r="OLB3426" s="12"/>
      <c r="OLC3426" s="12"/>
      <c r="OLD3426" s="11"/>
      <c r="OLE3426" s="11"/>
      <c r="OLF3426" s="11"/>
      <c r="OLG3426" s="12"/>
      <c r="OLH3426" s="12"/>
      <c r="OLI3426" s="11"/>
      <c r="OLJ3426" s="11"/>
      <c r="OLK3426" s="11"/>
      <c r="OLL3426" s="12"/>
      <c r="OLM3426" s="12"/>
      <c r="OLN3426" s="11"/>
      <c r="OLO3426" s="11"/>
      <c r="OLP3426" s="11"/>
      <c r="OLQ3426" s="12"/>
      <c r="OLR3426" s="12"/>
      <c r="OLS3426" s="11"/>
      <c r="OLT3426" s="11"/>
      <c r="OLU3426" s="11"/>
      <c r="OLV3426" s="12"/>
      <c r="OLW3426" s="12"/>
      <c r="OLX3426" s="11"/>
      <c r="OLY3426" s="11"/>
      <c r="OLZ3426" s="11"/>
      <c r="OMA3426" s="12"/>
      <c r="OMB3426" s="12"/>
      <c r="OMC3426" s="11"/>
      <c r="OMD3426" s="11"/>
      <c r="OME3426" s="11"/>
      <c r="OMF3426" s="12"/>
      <c r="OMG3426" s="12"/>
      <c r="OMH3426" s="11"/>
      <c r="OMI3426" s="11"/>
      <c r="OMJ3426" s="11"/>
      <c r="OMK3426" s="12"/>
      <c r="OML3426" s="12"/>
      <c r="OMM3426" s="11"/>
      <c r="OMN3426" s="11"/>
      <c r="OMO3426" s="11"/>
      <c r="OMP3426" s="12"/>
      <c r="OMQ3426" s="12"/>
      <c r="OMR3426" s="11"/>
      <c r="OMS3426" s="11"/>
      <c r="OMT3426" s="11"/>
      <c r="OMU3426" s="12"/>
      <c r="OMV3426" s="12"/>
      <c r="OMW3426" s="11"/>
      <c r="OMX3426" s="11"/>
      <c r="OMY3426" s="11"/>
      <c r="OMZ3426" s="12"/>
      <c r="ONA3426" s="12"/>
      <c r="ONB3426" s="11"/>
      <c r="ONC3426" s="11"/>
      <c r="OND3426" s="11"/>
      <c r="ONE3426" s="12"/>
      <c r="ONF3426" s="12"/>
      <c r="ONG3426" s="11"/>
      <c r="ONH3426" s="11"/>
      <c r="ONI3426" s="11"/>
      <c r="ONJ3426" s="12"/>
      <c r="ONK3426" s="12"/>
      <c r="ONL3426" s="11"/>
      <c r="ONM3426" s="11"/>
      <c r="ONN3426" s="11"/>
      <c r="ONO3426" s="12"/>
      <c r="ONP3426" s="12"/>
      <c r="ONQ3426" s="11"/>
      <c r="ONR3426" s="11"/>
      <c r="ONS3426" s="11"/>
      <c r="ONT3426" s="12"/>
      <c r="ONU3426" s="12"/>
      <c r="ONV3426" s="11"/>
      <c r="ONW3426" s="11"/>
      <c r="ONX3426" s="11"/>
      <c r="ONY3426" s="12"/>
      <c r="ONZ3426" s="12"/>
      <c r="OOA3426" s="11"/>
      <c r="OOB3426" s="11"/>
      <c r="OOC3426" s="11"/>
      <c r="OOD3426" s="12"/>
      <c r="OOE3426" s="12"/>
      <c r="OOF3426" s="11"/>
      <c r="OOG3426" s="11"/>
      <c r="OOH3426" s="11"/>
      <c r="OOI3426" s="12"/>
      <c r="OOJ3426" s="12"/>
      <c r="OOK3426" s="11"/>
      <c r="OOL3426" s="11"/>
      <c r="OOM3426" s="11"/>
      <c r="OON3426" s="12"/>
      <c r="OOO3426" s="12"/>
      <c r="OOP3426" s="11"/>
      <c r="OOQ3426" s="11"/>
      <c r="OOR3426" s="11"/>
      <c r="OOS3426" s="12"/>
      <c r="OOT3426" s="12"/>
      <c r="OOU3426" s="11"/>
      <c r="OOV3426" s="11"/>
      <c r="OOW3426" s="11"/>
      <c r="OOX3426" s="12"/>
      <c r="OOY3426" s="12"/>
      <c r="OOZ3426" s="11"/>
      <c r="OPA3426" s="11"/>
      <c r="OPB3426" s="11"/>
      <c r="OPC3426" s="12"/>
      <c r="OPD3426" s="12"/>
      <c r="OPE3426" s="11"/>
      <c r="OPF3426" s="11"/>
      <c r="OPG3426" s="11"/>
      <c r="OPH3426" s="12"/>
      <c r="OPI3426" s="12"/>
      <c r="OPJ3426" s="11"/>
      <c r="OPK3426" s="11"/>
      <c r="OPL3426" s="11"/>
      <c r="OPM3426" s="12"/>
      <c r="OPN3426" s="12"/>
      <c r="OPO3426" s="11"/>
      <c r="OPP3426" s="11"/>
      <c r="OPQ3426" s="11"/>
      <c r="OPR3426" s="12"/>
      <c r="OPS3426" s="12"/>
      <c r="OPT3426" s="11"/>
      <c r="OPU3426" s="11"/>
      <c r="OPV3426" s="11"/>
      <c r="OPW3426" s="12"/>
      <c r="OPX3426" s="12"/>
      <c r="OPY3426" s="11"/>
      <c r="OPZ3426" s="11"/>
      <c r="OQA3426" s="11"/>
      <c r="OQB3426" s="12"/>
      <c r="OQC3426" s="12"/>
      <c r="OQD3426" s="11"/>
      <c r="OQE3426" s="11"/>
      <c r="OQF3426" s="11"/>
      <c r="OQG3426" s="12"/>
      <c r="OQH3426" s="12"/>
      <c r="OQI3426" s="11"/>
      <c r="OQJ3426" s="11"/>
      <c r="OQK3426" s="11"/>
      <c r="OQL3426" s="12"/>
      <c r="OQM3426" s="12"/>
      <c r="OQN3426" s="11"/>
      <c r="OQO3426" s="11"/>
      <c r="OQP3426" s="11"/>
      <c r="OQQ3426" s="12"/>
      <c r="OQR3426" s="12"/>
      <c r="OQS3426" s="11"/>
      <c r="OQT3426" s="11"/>
      <c r="OQU3426" s="11"/>
      <c r="OQV3426" s="12"/>
      <c r="OQW3426" s="12"/>
      <c r="OQX3426" s="11"/>
      <c r="OQY3426" s="11"/>
      <c r="OQZ3426" s="11"/>
      <c r="ORA3426" s="12"/>
      <c r="ORB3426" s="12"/>
      <c r="ORC3426" s="11"/>
      <c r="ORD3426" s="11"/>
      <c r="ORE3426" s="11"/>
      <c r="ORF3426" s="12"/>
      <c r="ORG3426" s="12"/>
      <c r="ORH3426" s="11"/>
      <c r="ORI3426" s="11"/>
      <c r="ORJ3426" s="11"/>
      <c r="ORK3426" s="12"/>
      <c r="ORL3426" s="12"/>
      <c r="ORM3426" s="11"/>
      <c r="ORN3426" s="11"/>
      <c r="ORO3426" s="11"/>
      <c r="ORP3426" s="12"/>
      <c r="ORQ3426" s="12"/>
      <c r="ORR3426" s="11"/>
      <c r="ORS3426" s="11"/>
      <c r="ORT3426" s="11"/>
      <c r="ORU3426" s="12"/>
      <c r="ORV3426" s="12"/>
      <c r="ORW3426" s="11"/>
      <c r="ORX3426" s="11"/>
      <c r="ORY3426" s="11"/>
      <c r="ORZ3426" s="12"/>
      <c r="OSA3426" s="12"/>
      <c r="OSB3426" s="11"/>
      <c r="OSC3426" s="11"/>
      <c r="OSD3426" s="11"/>
      <c r="OSE3426" s="12"/>
      <c r="OSF3426" s="12"/>
      <c r="OSG3426" s="11"/>
      <c r="OSH3426" s="11"/>
      <c r="OSI3426" s="11"/>
      <c r="OSJ3426" s="12"/>
      <c r="OSK3426" s="12"/>
      <c r="OSL3426" s="11"/>
      <c r="OSM3426" s="11"/>
      <c r="OSN3426" s="11"/>
      <c r="OSO3426" s="12"/>
      <c r="OSP3426" s="12"/>
      <c r="OSQ3426" s="11"/>
      <c r="OSR3426" s="11"/>
      <c r="OSS3426" s="11"/>
      <c r="OST3426" s="12"/>
      <c r="OSU3426" s="12"/>
      <c r="OSV3426" s="11"/>
      <c r="OSW3426" s="11"/>
      <c r="OSX3426" s="11"/>
      <c r="OSY3426" s="12"/>
      <c r="OSZ3426" s="12"/>
      <c r="OTA3426" s="11"/>
      <c r="OTB3426" s="11"/>
      <c r="OTC3426" s="11"/>
      <c r="OTD3426" s="12"/>
      <c r="OTE3426" s="12"/>
      <c r="OTF3426" s="11"/>
      <c r="OTG3426" s="11"/>
      <c r="OTH3426" s="11"/>
      <c r="OTI3426" s="12"/>
      <c r="OTJ3426" s="12"/>
      <c r="OTK3426" s="11"/>
      <c r="OTL3426" s="11"/>
      <c r="OTM3426" s="11"/>
      <c r="OTN3426" s="12"/>
      <c r="OTO3426" s="12"/>
      <c r="OTP3426" s="11"/>
      <c r="OTQ3426" s="11"/>
      <c r="OTR3426" s="11"/>
      <c r="OTS3426" s="12"/>
      <c r="OTT3426" s="12"/>
      <c r="OTU3426" s="11"/>
      <c r="OTV3426" s="11"/>
      <c r="OTW3426" s="11"/>
      <c r="OTX3426" s="12"/>
      <c r="OTY3426" s="12"/>
      <c r="OTZ3426" s="11"/>
      <c r="OUA3426" s="11"/>
      <c r="OUB3426" s="11"/>
      <c r="OUC3426" s="12"/>
      <c r="OUD3426" s="12"/>
      <c r="OUE3426" s="11"/>
      <c r="OUF3426" s="11"/>
      <c r="OUG3426" s="11"/>
      <c r="OUH3426" s="12"/>
      <c r="OUI3426" s="12"/>
      <c r="OUJ3426" s="11"/>
      <c r="OUK3426" s="11"/>
      <c r="OUL3426" s="11"/>
      <c r="OUM3426" s="12"/>
      <c r="OUN3426" s="12"/>
      <c r="OUO3426" s="11"/>
      <c r="OUP3426" s="11"/>
      <c r="OUQ3426" s="11"/>
      <c r="OUR3426" s="12"/>
      <c r="OUS3426" s="12"/>
      <c r="OUT3426" s="11"/>
      <c r="OUU3426" s="11"/>
      <c r="OUV3426" s="11"/>
      <c r="OUW3426" s="12"/>
      <c r="OUX3426" s="12"/>
      <c r="OUY3426" s="11"/>
      <c r="OUZ3426" s="11"/>
      <c r="OVA3426" s="11"/>
      <c r="OVB3426" s="12"/>
      <c r="OVC3426" s="12"/>
      <c r="OVD3426" s="11"/>
      <c r="OVE3426" s="11"/>
      <c r="OVF3426" s="11"/>
      <c r="OVG3426" s="12"/>
      <c r="OVH3426" s="12"/>
      <c r="OVI3426" s="11"/>
      <c r="OVJ3426" s="11"/>
      <c r="OVK3426" s="11"/>
      <c r="OVL3426" s="12"/>
      <c r="OVM3426" s="12"/>
      <c r="OVN3426" s="11"/>
      <c r="OVO3426" s="11"/>
      <c r="OVP3426" s="11"/>
      <c r="OVQ3426" s="12"/>
      <c r="OVR3426" s="12"/>
      <c r="OVS3426" s="11"/>
      <c r="OVT3426" s="11"/>
      <c r="OVU3426" s="11"/>
      <c r="OVV3426" s="12"/>
      <c r="OVW3426" s="12"/>
      <c r="OVX3426" s="11"/>
      <c r="OVY3426" s="11"/>
      <c r="OVZ3426" s="11"/>
      <c r="OWA3426" s="12"/>
      <c r="OWB3426" s="12"/>
      <c r="OWC3426" s="11"/>
      <c r="OWD3426" s="11"/>
      <c r="OWE3426" s="11"/>
      <c r="OWF3426" s="12"/>
      <c r="OWG3426" s="12"/>
      <c r="OWH3426" s="11"/>
      <c r="OWI3426" s="11"/>
      <c r="OWJ3426" s="11"/>
      <c r="OWK3426" s="12"/>
      <c r="OWL3426" s="12"/>
      <c r="OWM3426" s="11"/>
      <c r="OWN3426" s="11"/>
      <c r="OWO3426" s="11"/>
      <c r="OWP3426" s="12"/>
      <c r="OWQ3426" s="12"/>
      <c r="OWR3426" s="11"/>
      <c r="OWS3426" s="11"/>
      <c r="OWT3426" s="11"/>
      <c r="OWU3426" s="12"/>
      <c r="OWV3426" s="12"/>
      <c r="OWW3426" s="11"/>
      <c r="OWX3426" s="11"/>
      <c r="OWY3426" s="11"/>
      <c r="OWZ3426" s="12"/>
      <c r="OXA3426" s="12"/>
      <c r="OXB3426" s="11"/>
      <c r="OXC3426" s="11"/>
      <c r="OXD3426" s="11"/>
      <c r="OXE3426" s="12"/>
      <c r="OXF3426" s="12"/>
      <c r="OXG3426" s="11"/>
      <c r="OXH3426" s="11"/>
      <c r="OXI3426" s="11"/>
      <c r="OXJ3426" s="12"/>
      <c r="OXK3426" s="12"/>
      <c r="OXL3426" s="11"/>
      <c r="OXM3426" s="11"/>
      <c r="OXN3426" s="11"/>
      <c r="OXO3426" s="12"/>
      <c r="OXP3426" s="12"/>
      <c r="OXQ3426" s="11"/>
      <c r="OXR3426" s="11"/>
      <c r="OXS3426" s="11"/>
      <c r="OXT3426" s="12"/>
      <c r="OXU3426" s="12"/>
      <c r="OXV3426" s="11"/>
      <c r="OXW3426" s="11"/>
      <c r="OXX3426" s="11"/>
      <c r="OXY3426" s="12"/>
      <c r="OXZ3426" s="12"/>
      <c r="OYA3426" s="11"/>
      <c r="OYB3426" s="11"/>
      <c r="OYC3426" s="11"/>
      <c r="OYD3426" s="12"/>
      <c r="OYE3426" s="12"/>
      <c r="OYF3426" s="11"/>
      <c r="OYG3426" s="11"/>
      <c r="OYH3426" s="11"/>
      <c r="OYI3426" s="12"/>
      <c r="OYJ3426" s="12"/>
      <c r="OYK3426" s="11"/>
      <c r="OYL3426" s="11"/>
      <c r="OYM3426" s="11"/>
      <c r="OYN3426" s="12"/>
      <c r="OYO3426" s="12"/>
      <c r="OYP3426" s="11"/>
      <c r="OYQ3426" s="11"/>
      <c r="OYR3426" s="11"/>
      <c r="OYS3426" s="12"/>
      <c r="OYT3426" s="12"/>
      <c r="OYU3426" s="11"/>
      <c r="OYV3426" s="11"/>
      <c r="OYW3426" s="11"/>
      <c r="OYX3426" s="12"/>
      <c r="OYY3426" s="12"/>
      <c r="OYZ3426" s="11"/>
      <c r="OZA3426" s="11"/>
      <c r="OZB3426" s="11"/>
      <c r="OZC3426" s="12"/>
      <c r="OZD3426" s="12"/>
      <c r="OZE3426" s="11"/>
      <c r="OZF3426" s="11"/>
      <c r="OZG3426" s="11"/>
      <c r="OZH3426" s="12"/>
      <c r="OZI3426" s="12"/>
      <c r="OZJ3426" s="11"/>
      <c r="OZK3426" s="11"/>
      <c r="OZL3426" s="11"/>
      <c r="OZM3426" s="12"/>
      <c r="OZN3426" s="12"/>
      <c r="OZO3426" s="11"/>
      <c r="OZP3426" s="11"/>
      <c r="OZQ3426" s="11"/>
      <c r="OZR3426" s="12"/>
      <c r="OZS3426" s="12"/>
      <c r="OZT3426" s="11"/>
      <c r="OZU3426" s="11"/>
      <c r="OZV3426" s="11"/>
      <c r="OZW3426" s="12"/>
      <c r="OZX3426" s="12"/>
      <c r="OZY3426" s="11"/>
      <c r="OZZ3426" s="11"/>
      <c r="PAA3426" s="11"/>
      <c r="PAB3426" s="12"/>
      <c r="PAC3426" s="12"/>
      <c r="PAD3426" s="11"/>
      <c r="PAE3426" s="11"/>
      <c r="PAF3426" s="11"/>
      <c r="PAG3426" s="12"/>
      <c r="PAH3426" s="12"/>
      <c r="PAI3426" s="11"/>
      <c r="PAJ3426" s="11"/>
      <c r="PAK3426" s="11"/>
      <c r="PAL3426" s="12"/>
      <c r="PAM3426" s="12"/>
      <c r="PAN3426" s="11"/>
      <c r="PAO3426" s="11"/>
      <c r="PAP3426" s="11"/>
      <c r="PAQ3426" s="12"/>
      <c r="PAR3426" s="12"/>
      <c r="PAS3426" s="11"/>
      <c r="PAT3426" s="11"/>
      <c r="PAU3426" s="11"/>
      <c r="PAV3426" s="12"/>
      <c r="PAW3426" s="12"/>
      <c r="PAX3426" s="11"/>
      <c r="PAY3426" s="11"/>
      <c r="PAZ3426" s="11"/>
      <c r="PBA3426" s="12"/>
      <c r="PBB3426" s="12"/>
      <c r="PBC3426" s="11"/>
      <c r="PBD3426" s="11"/>
      <c r="PBE3426" s="11"/>
      <c r="PBF3426" s="12"/>
      <c r="PBG3426" s="12"/>
      <c r="PBH3426" s="11"/>
      <c r="PBI3426" s="11"/>
      <c r="PBJ3426" s="11"/>
      <c r="PBK3426" s="12"/>
      <c r="PBL3426" s="12"/>
      <c r="PBM3426" s="11"/>
      <c r="PBN3426" s="11"/>
      <c r="PBO3426" s="11"/>
      <c r="PBP3426" s="12"/>
      <c r="PBQ3426" s="12"/>
      <c r="PBR3426" s="11"/>
      <c r="PBS3426" s="11"/>
      <c r="PBT3426" s="11"/>
      <c r="PBU3426" s="12"/>
      <c r="PBV3426" s="12"/>
      <c r="PBW3426" s="11"/>
      <c r="PBX3426" s="11"/>
      <c r="PBY3426" s="11"/>
      <c r="PBZ3426" s="12"/>
      <c r="PCA3426" s="12"/>
      <c r="PCB3426" s="11"/>
      <c r="PCC3426" s="11"/>
      <c r="PCD3426" s="11"/>
      <c r="PCE3426" s="12"/>
      <c r="PCF3426" s="12"/>
      <c r="PCG3426" s="11"/>
      <c r="PCH3426" s="11"/>
      <c r="PCI3426" s="11"/>
      <c r="PCJ3426" s="12"/>
      <c r="PCK3426" s="12"/>
      <c r="PCL3426" s="11"/>
      <c r="PCM3426" s="11"/>
      <c r="PCN3426" s="11"/>
      <c r="PCO3426" s="12"/>
      <c r="PCP3426" s="12"/>
      <c r="PCQ3426" s="11"/>
      <c r="PCR3426" s="11"/>
      <c r="PCS3426" s="11"/>
      <c r="PCT3426" s="12"/>
      <c r="PCU3426" s="12"/>
      <c r="PCV3426" s="11"/>
      <c r="PCW3426" s="11"/>
      <c r="PCX3426" s="11"/>
      <c r="PCY3426" s="12"/>
      <c r="PCZ3426" s="12"/>
      <c r="PDA3426" s="11"/>
      <c r="PDB3426" s="11"/>
      <c r="PDC3426" s="11"/>
      <c r="PDD3426" s="12"/>
      <c r="PDE3426" s="12"/>
      <c r="PDF3426" s="11"/>
      <c r="PDG3426" s="11"/>
      <c r="PDH3426" s="11"/>
      <c r="PDI3426" s="12"/>
      <c r="PDJ3426" s="12"/>
      <c r="PDK3426" s="11"/>
      <c r="PDL3426" s="11"/>
      <c r="PDM3426" s="11"/>
      <c r="PDN3426" s="12"/>
      <c r="PDO3426" s="12"/>
      <c r="PDP3426" s="11"/>
      <c r="PDQ3426" s="11"/>
      <c r="PDR3426" s="11"/>
      <c r="PDS3426" s="12"/>
      <c r="PDT3426" s="12"/>
      <c r="PDU3426" s="11"/>
      <c r="PDV3426" s="11"/>
      <c r="PDW3426" s="11"/>
      <c r="PDX3426" s="12"/>
      <c r="PDY3426" s="12"/>
      <c r="PDZ3426" s="11"/>
      <c r="PEA3426" s="11"/>
      <c r="PEB3426" s="11"/>
      <c r="PEC3426" s="12"/>
      <c r="PED3426" s="12"/>
      <c r="PEE3426" s="11"/>
      <c r="PEF3426" s="11"/>
      <c r="PEG3426" s="11"/>
      <c r="PEH3426" s="12"/>
      <c r="PEI3426" s="12"/>
      <c r="PEJ3426" s="11"/>
      <c r="PEK3426" s="11"/>
      <c r="PEL3426" s="11"/>
      <c r="PEM3426" s="12"/>
      <c r="PEN3426" s="12"/>
      <c r="PEO3426" s="11"/>
      <c r="PEP3426" s="11"/>
      <c r="PEQ3426" s="11"/>
      <c r="PER3426" s="12"/>
      <c r="PES3426" s="12"/>
      <c r="PET3426" s="11"/>
      <c r="PEU3426" s="11"/>
      <c r="PEV3426" s="11"/>
      <c r="PEW3426" s="12"/>
      <c r="PEX3426" s="12"/>
      <c r="PEY3426" s="11"/>
      <c r="PEZ3426" s="11"/>
      <c r="PFA3426" s="11"/>
      <c r="PFB3426" s="12"/>
      <c r="PFC3426" s="12"/>
      <c r="PFD3426" s="11"/>
      <c r="PFE3426" s="11"/>
      <c r="PFF3426" s="11"/>
      <c r="PFG3426" s="12"/>
      <c r="PFH3426" s="12"/>
      <c r="PFI3426" s="11"/>
      <c r="PFJ3426" s="11"/>
      <c r="PFK3426" s="11"/>
      <c r="PFL3426" s="12"/>
      <c r="PFM3426" s="12"/>
      <c r="PFN3426" s="11"/>
      <c r="PFO3426" s="11"/>
      <c r="PFP3426" s="11"/>
      <c r="PFQ3426" s="12"/>
      <c r="PFR3426" s="12"/>
      <c r="PFS3426" s="11"/>
      <c r="PFT3426" s="11"/>
      <c r="PFU3426" s="11"/>
      <c r="PFV3426" s="12"/>
      <c r="PFW3426" s="12"/>
      <c r="PFX3426" s="11"/>
      <c r="PFY3426" s="11"/>
      <c r="PFZ3426" s="11"/>
      <c r="PGA3426" s="12"/>
      <c r="PGB3426" s="12"/>
      <c r="PGC3426" s="11"/>
      <c r="PGD3426" s="11"/>
      <c r="PGE3426" s="11"/>
      <c r="PGF3426" s="12"/>
      <c r="PGG3426" s="12"/>
      <c r="PGH3426" s="11"/>
      <c r="PGI3426" s="11"/>
      <c r="PGJ3426" s="11"/>
      <c r="PGK3426" s="12"/>
      <c r="PGL3426" s="12"/>
      <c r="PGM3426" s="11"/>
      <c r="PGN3426" s="11"/>
      <c r="PGO3426" s="11"/>
      <c r="PGP3426" s="12"/>
      <c r="PGQ3426" s="12"/>
      <c r="PGR3426" s="11"/>
      <c r="PGS3426" s="11"/>
      <c r="PGT3426" s="11"/>
      <c r="PGU3426" s="12"/>
      <c r="PGV3426" s="12"/>
      <c r="PGW3426" s="11"/>
      <c r="PGX3426" s="11"/>
      <c r="PGY3426" s="11"/>
      <c r="PGZ3426" s="12"/>
      <c r="PHA3426" s="12"/>
      <c r="PHB3426" s="11"/>
      <c r="PHC3426" s="11"/>
      <c r="PHD3426" s="11"/>
      <c r="PHE3426" s="12"/>
      <c r="PHF3426" s="12"/>
      <c r="PHG3426" s="11"/>
      <c r="PHH3426" s="11"/>
      <c r="PHI3426" s="11"/>
      <c r="PHJ3426" s="12"/>
      <c r="PHK3426" s="12"/>
      <c r="PHL3426" s="11"/>
      <c r="PHM3426" s="11"/>
      <c r="PHN3426" s="11"/>
      <c r="PHO3426" s="12"/>
      <c r="PHP3426" s="12"/>
      <c r="PHQ3426" s="11"/>
      <c r="PHR3426" s="11"/>
      <c r="PHS3426" s="11"/>
      <c r="PHT3426" s="12"/>
      <c r="PHU3426" s="12"/>
      <c r="PHV3426" s="11"/>
      <c r="PHW3426" s="11"/>
      <c r="PHX3426" s="11"/>
      <c r="PHY3426" s="12"/>
      <c r="PHZ3426" s="12"/>
      <c r="PIA3426" s="11"/>
      <c r="PIB3426" s="11"/>
      <c r="PIC3426" s="11"/>
      <c r="PID3426" s="12"/>
      <c r="PIE3426" s="12"/>
      <c r="PIF3426" s="11"/>
      <c r="PIG3426" s="11"/>
      <c r="PIH3426" s="11"/>
      <c r="PII3426" s="12"/>
      <c r="PIJ3426" s="12"/>
      <c r="PIK3426" s="11"/>
      <c r="PIL3426" s="11"/>
      <c r="PIM3426" s="11"/>
      <c r="PIN3426" s="12"/>
      <c r="PIO3426" s="12"/>
      <c r="PIP3426" s="11"/>
      <c r="PIQ3426" s="11"/>
      <c r="PIR3426" s="11"/>
      <c r="PIS3426" s="12"/>
      <c r="PIT3426" s="12"/>
      <c r="PIU3426" s="11"/>
      <c r="PIV3426" s="11"/>
      <c r="PIW3426" s="11"/>
      <c r="PIX3426" s="12"/>
      <c r="PIY3426" s="12"/>
      <c r="PIZ3426" s="11"/>
      <c r="PJA3426" s="11"/>
      <c r="PJB3426" s="11"/>
      <c r="PJC3426" s="12"/>
      <c r="PJD3426" s="12"/>
      <c r="PJE3426" s="11"/>
      <c r="PJF3426" s="11"/>
      <c r="PJG3426" s="11"/>
      <c r="PJH3426" s="12"/>
      <c r="PJI3426" s="12"/>
      <c r="PJJ3426" s="11"/>
      <c r="PJK3426" s="11"/>
      <c r="PJL3426" s="11"/>
      <c r="PJM3426" s="12"/>
      <c r="PJN3426" s="12"/>
      <c r="PJO3426" s="11"/>
      <c r="PJP3426" s="11"/>
      <c r="PJQ3426" s="11"/>
      <c r="PJR3426" s="12"/>
      <c r="PJS3426" s="12"/>
      <c r="PJT3426" s="11"/>
      <c r="PJU3426" s="11"/>
      <c r="PJV3426" s="11"/>
      <c r="PJW3426" s="12"/>
      <c r="PJX3426" s="12"/>
      <c r="PJY3426" s="11"/>
      <c r="PJZ3426" s="11"/>
      <c r="PKA3426" s="11"/>
      <c r="PKB3426" s="12"/>
      <c r="PKC3426" s="12"/>
      <c r="PKD3426" s="11"/>
      <c r="PKE3426" s="11"/>
      <c r="PKF3426" s="11"/>
      <c r="PKG3426" s="12"/>
      <c r="PKH3426" s="12"/>
      <c r="PKI3426" s="11"/>
      <c r="PKJ3426" s="11"/>
      <c r="PKK3426" s="11"/>
      <c r="PKL3426" s="12"/>
      <c r="PKM3426" s="12"/>
      <c r="PKN3426" s="11"/>
      <c r="PKO3426" s="11"/>
      <c r="PKP3426" s="11"/>
      <c r="PKQ3426" s="12"/>
      <c r="PKR3426" s="12"/>
      <c r="PKS3426" s="11"/>
      <c r="PKT3426" s="11"/>
      <c r="PKU3426" s="11"/>
      <c r="PKV3426" s="12"/>
      <c r="PKW3426" s="12"/>
      <c r="PKX3426" s="11"/>
      <c r="PKY3426" s="11"/>
      <c r="PKZ3426" s="11"/>
      <c r="PLA3426" s="12"/>
      <c r="PLB3426" s="12"/>
      <c r="PLC3426" s="11"/>
      <c r="PLD3426" s="11"/>
      <c r="PLE3426" s="11"/>
      <c r="PLF3426" s="12"/>
      <c r="PLG3426" s="12"/>
      <c r="PLH3426" s="11"/>
      <c r="PLI3426" s="11"/>
      <c r="PLJ3426" s="11"/>
      <c r="PLK3426" s="12"/>
      <c r="PLL3426" s="12"/>
      <c r="PLM3426" s="11"/>
      <c r="PLN3426" s="11"/>
      <c r="PLO3426" s="11"/>
      <c r="PLP3426" s="12"/>
      <c r="PLQ3426" s="12"/>
      <c r="PLR3426" s="11"/>
      <c r="PLS3426" s="11"/>
      <c r="PLT3426" s="11"/>
      <c r="PLU3426" s="12"/>
      <c r="PLV3426" s="12"/>
      <c r="PLW3426" s="11"/>
      <c r="PLX3426" s="11"/>
      <c r="PLY3426" s="11"/>
      <c r="PLZ3426" s="12"/>
      <c r="PMA3426" s="12"/>
      <c r="PMB3426" s="11"/>
      <c r="PMC3426" s="11"/>
      <c r="PMD3426" s="11"/>
      <c r="PME3426" s="12"/>
      <c r="PMF3426" s="12"/>
      <c r="PMG3426" s="11"/>
      <c r="PMH3426" s="11"/>
      <c r="PMI3426" s="11"/>
      <c r="PMJ3426" s="12"/>
      <c r="PMK3426" s="12"/>
      <c r="PML3426" s="11"/>
      <c r="PMM3426" s="11"/>
      <c r="PMN3426" s="11"/>
      <c r="PMO3426" s="12"/>
      <c r="PMP3426" s="12"/>
      <c r="PMQ3426" s="11"/>
      <c r="PMR3426" s="11"/>
      <c r="PMS3426" s="11"/>
      <c r="PMT3426" s="12"/>
      <c r="PMU3426" s="12"/>
      <c r="PMV3426" s="11"/>
      <c r="PMW3426" s="11"/>
      <c r="PMX3426" s="11"/>
      <c r="PMY3426" s="12"/>
      <c r="PMZ3426" s="12"/>
      <c r="PNA3426" s="11"/>
      <c r="PNB3426" s="11"/>
      <c r="PNC3426" s="11"/>
      <c r="PND3426" s="12"/>
      <c r="PNE3426" s="12"/>
      <c r="PNF3426" s="11"/>
      <c r="PNG3426" s="11"/>
      <c r="PNH3426" s="11"/>
      <c r="PNI3426" s="12"/>
      <c r="PNJ3426" s="12"/>
      <c r="PNK3426" s="11"/>
      <c r="PNL3426" s="11"/>
      <c r="PNM3426" s="11"/>
      <c r="PNN3426" s="12"/>
      <c r="PNO3426" s="12"/>
      <c r="PNP3426" s="11"/>
      <c r="PNQ3426" s="11"/>
      <c r="PNR3426" s="11"/>
      <c r="PNS3426" s="12"/>
      <c r="PNT3426" s="12"/>
      <c r="PNU3426" s="11"/>
      <c r="PNV3426" s="11"/>
      <c r="PNW3426" s="11"/>
      <c r="PNX3426" s="12"/>
      <c r="PNY3426" s="12"/>
      <c r="PNZ3426" s="11"/>
      <c r="POA3426" s="11"/>
      <c r="POB3426" s="11"/>
      <c r="POC3426" s="12"/>
      <c r="POD3426" s="12"/>
      <c r="POE3426" s="11"/>
      <c r="POF3426" s="11"/>
      <c r="POG3426" s="11"/>
      <c r="POH3426" s="12"/>
      <c r="POI3426" s="12"/>
      <c r="POJ3426" s="11"/>
      <c r="POK3426" s="11"/>
      <c r="POL3426" s="11"/>
      <c r="POM3426" s="12"/>
      <c r="PON3426" s="12"/>
      <c r="POO3426" s="11"/>
      <c r="POP3426" s="11"/>
      <c r="POQ3426" s="11"/>
      <c r="POR3426" s="12"/>
      <c r="POS3426" s="12"/>
      <c r="POT3426" s="11"/>
      <c r="POU3426" s="11"/>
      <c r="POV3426" s="11"/>
      <c r="POW3426" s="12"/>
      <c r="POX3426" s="12"/>
      <c r="POY3426" s="11"/>
      <c r="POZ3426" s="11"/>
      <c r="PPA3426" s="11"/>
      <c r="PPB3426" s="12"/>
      <c r="PPC3426" s="12"/>
      <c r="PPD3426" s="11"/>
      <c r="PPE3426" s="11"/>
      <c r="PPF3426" s="11"/>
      <c r="PPG3426" s="12"/>
      <c r="PPH3426" s="12"/>
      <c r="PPI3426" s="11"/>
      <c r="PPJ3426" s="11"/>
      <c r="PPK3426" s="11"/>
      <c r="PPL3426" s="12"/>
      <c r="PPM3426" s="12"/>
      <c r="PPN3426" s="11"/>
      <c r="PPO3426" s="11"/>
      <c r="PPP3426" s="11"/>
      <c r="PPQ3426" s="12"/>
      <c r="PPR3426" s="12"/>
      <c r="PPS3426" s="11"/>
      <c r="PPT3426" s="11"/>
      <c r="PPU3426" s="11"/>
      <c r="PPV3426" s="12"/>
      <c r="PPW3426" s="12"/>
      <c r="PPX3426" s="11"/>
      <c r="PPY3426" s="11"/>
      <c r="PPZ3426" s="11"/>
      <c r="PQA3426" s="12"/>
      <c r="PQB3426" s="12"/>
      <c r="PQC3426" s="11"/>
      <c r="PQD3426" s="11"/>
      <c r="PQE3426" s="11"/>
      <c r="PQF3426" s="12"/>
      <c r="PQG3426" s="12"/>
      <c r="PQH3426" s="11"/>
      <c r="PQI3426" s="11"/>
      <c r="PQJ3426" s="11"/>
      <c r="PQK3426" s="12"/>
      <c r="PQL3426" s="12"/>
      <c r="PQM3426" s="11"/>
      <c r="PQN3426" s="11"/>
      <c r="PQO3426" s="11"/>
      <c r="PQP3426" s="12"/>
      <c r="PQQ3426" s="12"/>
      <c r="PQR3426" s="11"/>
      <c r="PQS3426" s="11"/>
      <c r="PQT3426" s="11"/>
      <c r="PQU3426" s="12"/>
      <c r="PQV3426" s="12"/>
      <c r="PQW3426" s="11"/>
      <c r="PQX3426" s="11"/>
      <c r="PQY3426" s="11"/>
      <c r="PQZ3426" s="12"/>
      <c r="PRA3426" s="12"/>
      <c r="PRB3426" s="11"/>
      <c r="PRC3426" s="11"/>
      <c r="PRD3426" s="11"/>
      <c r="PRE3426" s="12"/>
      <c r="PRF3426" s="12"/>
      <c r="PRG3426" s="11"/>
      <c r="PRH3426" s="11"/>
      <c r="PRI3426" s="11"/>
      <c r="PRJ3426" s="12"/>
      <c r="PRK3426" s="12"/>
      <c r="PRL3426" s="11"/>
      <c r="PRM3426" s="11"/>
      <c r="PRN3426" s="11"/>
      <c r="PRO3426" s="12"/>
      <c r="PRP3426" s="12"/>
      <c r="PRQ3426" s="11"/>
      <c r="PRR3426" s="11"/>
      <c r="PRS3426" s="11"/>
      <c r="PRT3426" s="12"/>
      <c r="PRU3426" s="12"/>
      <c r="PRV3426" s="11"/>
      <c r="PRW3426" s="11"/>
      <c r="PRX3426" s="11"/>
      <c r="PRY3426" s="12"/>
      <c r="PRZ3426" s="12"/>
      <c r="PSA3426" s="11"/>
      <c r="PSB3426" s="11"/>
      <c r="PSC3426" s="11"/>
      <c r="PSD3426" s="12"/>
      <c r="PSE3426" s="12"/>
      <c r="PSF3426" s="11"/>
      <c r="PSG3426" s="11"/>
      <c r="PSH3426" s="11"/>
      <c r="PSI3426" s="12"/>
      <c r="PSJ3426" s="12"/>
      <c r="PSK3426" s="11"/>
      <c r="PSL3426" s="11"/>
      <c r="PSM3426" s="11"/>
      <c r="PSN3426" s="12"/>
      <c r="PSO3426" s="12"/>
      <c r="PSP3426" s="11"/>
      <c r="PSQ3426" s="11"/>
      <c r="PSR3426" s="11"/>
      <c r="PSS3426" s="12"/>
      <c r="PST3426" s="12"/>
      <c r="PSU3426" s="11"/>
      <c r="PSV3426" s="11"/>
      <c r="PSW3426" s="11"/>
      <c r="PSX3426" s="12"/>
      <c r="PSY3426" s="12"/>
      <c r="PSZ3426" s="11"/>
      <c r="PTA3426" s="11"/>
      <c r="PTB3426" s="11"/>
      <c r="PTC3426" s="12"/>
      <c r="PTD3426" s="12"/>
      <c r="PTE3426" s="11"/>
      <c r="PTF3426" s="11"/>
      <c r="PTG3426" s="11"/>
      <c r="PTH3426" s="12"/>
      <c r="PTI3426" s="12"/>
      <c r="PTJ3426" s="11"/>
      <c r="PTK3426" s="11"/>
      <c r="PTL3426" s="11"/>
      <c r="PTM3426" s="12"/>
      <c r="PTN3426" s="12"/>
      <c r="PTO3426" s="11"/>
      <c r="PTP3426" s="11"/>
      <c r="PTQ3426" s="11"/>
      <c r="PTR3426" s="12"/>
      <c r="PTS3426" s="12"/>
      <c r="PTT3426" s="11"/>
      <c r="PTU3426" s="11"/>
      <c r="PTV3426" s="11"/>
      <c r="PTW3426" s="12"/>
      <c r="PTX3426" s="12"/>
      <c r="PTY3426" s="11"/>
      <c r="PTZ3426" s="11"/>
      <c r="PUA3426" s="11"/>
      <c r="PUB3426" s="12"/>
      <c r="PUC3426" s="12"/>
      <c r="PUD3426" s="11"/>
      <c r="PUE3426" s="11"/>
      <c r="PUF3426" s="11"/>
      <c r="PUG3426" s="12"/>
      <c r="PUH3426" s="12"/>
      <c r="PUI3426" s="11"/>
      <c r="PUJ3426" s="11"/>
      <c r="PUK3426" s="11"/>
      <c r="PUL3426" s="12"/>
      <c r="PUM3426" s="12"/>
      <c r="PUN3426" s="11"/>
      <c r="PUO3426" s="11"/>
      <c r="PUP3426" s="11"/>
      <c r="PUQ3426" s="12"/>
      <c r="PUR3426" s="12"/>
      <c r="PUS3426" s="11"/>
      <c r="PUT3426" s="11"/>
      <c r="PUU3426" s="11"/>
      <c r="PUV3426" s="12"/>
      <c r="PUW3426" s="12"/>
      <c r="PUX3426" s="11"/>
      <c r="PUY3426" s="11"/>
      <c r="PUZ3426" s="11"/>
      <c r="PVA3426" s="12"/>
      <c r="PVB3426" s="12"/>
      <c r="PVC3426" s="11"/>
      <c r="PVD3426" s="11"/>
      <c r="PVE3426" s="11"/>
      <c r="PVF3426" s="12"/>
      <c r="PVG3426" s="12"/>
      <c r="PVH3426" s="11"/>
      <c r="PVI3426" s="11"/>
      <c r="PVJ3426" s="11"/>
      <c r="PVK3426" s="12"/>
      <c r="PVL3426" s="12"/>
      <c r="PVM3426" s="11"/>
      <c r="PVN3426" s="11"/>
      <c r="PVO3426" s="11"/>
      <c r="PVP3426" s="12"/>
      <c r="PVQ3426" s="12"/>
      <c r="PVR3426" s="11"/>
      <c r="PVS3426" s="11"/>
      <c r="PVT3426" s="11"/>
      <c r="PVU3426" s="12"/>
      <c r="PVV3426" s="12"/>
      <c r="PVW3426" s="11"/>
      <c r="PVX3426" s="11"/>
      <c r="PVY3426" s="11"/>
      <c r="PVZ3426" s="12"/>
      <c r="PWA3426" s="12"/>
      <c r="PWB3426" s="11"/>
      <c r="PWC3426" s="11"/>
      <c r="PWD3426" s="11"/>
      <c r="PWE3426" s="12"/>
      <c r="PWF3426" s="12"/>
      <c r="PWG3426" s="11"/>
      <c r="PWH3426" s="11"/>
      <c r="PWI3426" s="11"/>
      <c r="PWJ3426" s="12"/>
      <c r="PWK3426" s="12"/>
      <c r="PWL3426" s="11"/>
      <c r="PWM3426" s="11"/>
      <c r="PWN3426" s="11"/>
      <c r="PWO3426" s="12"/>
      <c r="PWP3426" s="12"/>
      <c r="PWQ3426" s="11"/>
      <c r="PWR3426" s="11"/>
      <c r="PWS3426" s="11"/>
      <c r="PWT3426" s="12"/>
      <c r="PWU3426" s="12"/>
      <c r="PWV3426" s="11"/>
      <c r="PWW3426" s="11"/>
      <c r="PWX3426" s="11"/>
      <c r="PWY3426" s="12"/>
      <c r="PWZ3426" s="12"/>
      <c r="PXA3426" s="11"/>
      <c r="PXB3426" s="11"/>
      <c r="PXC3426" s="11"/>
      <c r="PXD3426" s="12"/>
      <c r="PXE3426" s="12"/>
      <c r="PXF3426" s="11"/>
      <c r="PXG3426" s="11"/>
      <c r="PXH3426" s="11"/>
      <c r="PXI3426" s="12"/>
      <c r="PXJ3426" s="12"/>
      <c r="PXK3426" s="11"/>
      <c r="PXL3426" s="11"/>
      <c r="PXM3426" s="11"/>
      <c r="PXN3426" s="12"/>
      <c r="PXO3426" s="12"/>
      <c r="PXP3426" s="11"/>
      <c r="PXQ3426" s="11"/>
      <c r="PXR3426" s="11"/>
      <c r="PXS3426" s="12"/>
      <c r="PXT3426" s="12"/>
      <c r="PXU3426" s="11"/>
      <c r="PXV3426" s="11"/>
      <c r="PXW3426" s="11"/>
      <c r="PXX3426" s="12"/>
      <c r="PXY3426" s="12"/>
      <c r="PXZ3426" s="11"/>
      <c r="PYA3426" s="11"/>
      <c r="PYB3426" s="11"/>
      <c r="PYC3426" s="12"/>
      <c r="PYD3426" s="12"/>
      <c r="PYE3426" s="11"/>
      <c r="PYF3426" s="11"/>
      <c r="PYG3426" s="11"/>
      <c r="PYH3426" s="12"/>
      <c r="PYI3426" s="12"/>
      <c r="PYJ3426" s="11"/>
      <c r="PYK3426" s="11"/>
      <c r="PYL3426" s="11"/>
      <c r="PYM3426" s="12"/>
      <c r="PYN3426" s="12"/>
      <c r="PYO3426" s="11"/>
      <c r="PYP3426" s="11"/>
      <c r="PYQ3426" s="11"/>
      <c r="PYR3426" s="12"/>
      <c r="PYS3426" s="12"/>
      <c r="PYT3426" s="11"/>
      <c r="PYU3426" s="11"/>
      <c r="PYV3426" s="11"/>
      <c r="PYW3426" s="12"/>
      <c r="PYX3426" s="12"/>
      <c r="PYY3426" s="11"/>
      <c r="PYZ3426" s="11"/>
      <c r="PZA3426" s="11"/>
      <c r="PZB3426" s="12"/>
      <c r="PZC3426" s="12"/>
      <c r="PZD3426" s="11"/>
      <c r="PZE3426" s="11"/>
      <c r="PZF3426" s="11"/>
      <c r="PZG3426" s="12"/>
      <c r="PZH3426" s="12"/>
      <c r="PZI3426" s="11"/>
      <c r="PZJ3426" s="11"/>
      <c r="PZK3426" s="11"/>
      <c r="PZL3426" s="12"/>
      <c r="PZM3426" s="12"/>
      <c r="PZN3426" s="11"/>
      <c r="PZO3426" s="11"/>
      <c r="PZP3426" s="11"/>
      <c r="PZQ3426" s="12"/>
      <c r="PZR3426" s="12"/>
      <c r="PZS3426" s="11"/>
      <c r="PZT3426" s="11"/>
      <c r="PZU3426" s="11"/>
      <c r="PZV3426" s="12"/>
      <c r="PZW3426" s="12"/>
      <c r="PZX3426" s="11"/>
      <c r="PZY3426" s="11"/>
      <c r="PZZ3426" s="11"/>
      <c r="QAA3426" s="12"/>
      <c r="QAB3426" s="12"/>
      <c r="QAC3426" s="11"/>
      <c r="QAD3426" s="11"/>
      <c r="QAE3426" s="11"/>
      <c r="QAF3426" s="12"/>
      <c r="QAG3426" s="12"/>
      <c r="QAH3426" s="11"/>
      <c r="QAI3426" s="11"/>
      <c r="QAJ3426" s="11"/>
      <c r="QAK3426" s="12"/>
      <c r="QAL3426" s="12"/>
      <c r="QAM3426" s="11"/>
      <c r="QAN3426" s="11"/>
      <c r="QAO3426" s="11"/>
      <c r="QAP3426" s="12"/>
      <c r="QAQ3426" s="12"/>
      <c r="QAR3426" s="11"/>
      <c r="QAS3426" s="11"/>
      <c r="QAT3426" s="11"/>
      <c r="QAU3426" s="12"/>
      <c r="QAV3426" s="12"/>
      <c r="QAW3426" s="11"/>
      <c r="QAX3426" s="11"/>
      <c r="QAY3426" s="11"/>
      <c r="QAZ3426" s="12"/>
      <c r="QBA3426" s="12"/>
      <c r="QBB3426" s="11"/>
      <c r="QBC3426" s="11"/>
      <c r="QBD3426" s="11"/>
      <c r="QBE3426" s="12"/>
      <c r="QBF3426" s="12"/>
      <c r="QBG3426" s="11"/>
      <c r="QBH3426" s="11"/>
      <c r="QBI3426" s="11"/>
      <c r="QBJ3426" s="12"/>
      <c r="QBK3426" s="12"/>
      <c r="QBL3426" s="11"/>
      <c r="QBM3426" s="11"/>
      <c r="QBN3426" s="11"/>
      <c r="QBO3426" s="12"/>
      <c r="QBP3426" s="12"/>
      <c r="QBQ3426" s="11"/>
      <c r="QBR3426" s="11"/>
      <c r="QBS3426" s="11"/>
      <c r="QBT3426" s="12"/>
      <c r="QBU3426" s="12"/>
      <c r="QBV3426" s="11"/>
      <c r="QBW3426" s="11"/>
      <c r="QBX3426" s="11"/>
      <c r="QBY3426" s="12"/>
      <c r="QBZ3426" s="12"/>
      <c r="QCA3426" s="11"/>
      <c r="QCB3426" s="11"/>
      <c r="QCC3426" s="11"/>
      <c r="QCD3426" s="12"/>
      <c r="QCE3426" s="12"/>
      <c r="QCF3426" s="11"/>
      <c r="QCG3426" s="11"/>
      <c r="QCH3426" s="11"/>
      <c r="QCI3426" s="12"/>
      <c r="QCJ3426" s="12"/>
      <c r="QCK3426" s="11"/>
      <c r="QCL3426" s="11"/>
      <c r="QCM3426" s="11"/>
      <c r="QCN3426" s="12"/>
      <c r="QCO3426" s="12"/>
      <c r="QCP3426" s="11"/>
      <c r="QCQ3426" s="11"/>
      <c r="QCR3426" s="11"/>
      <c r="QCS3426" s="12"/>
      <c r="QCT3426" s="12"/>
      <c r="QCU3426" s="11"/>
      <c r="QCV3426" s="11"/>
      <c r="QCW3426" s="11"/>
      <c r="QCX3426" s="12"/>
      <c r="QCY3426" s="12"/>
      <c r="QCZ3426" s="11"/>
      <c r="QDA3426" s="11"/>
      <c r="QDB3426" s="11"/>
      <c r="QDC3426" s="12"/>
      <c r="QDD3426" s="12"/>
      <c r="QDE3426" s="11"/>
      <c r="QDF3426" s="11"/>
      <c r="QDG3426" s="11"/>
      <c r="QDH3426" s="12"/>
      <c r="QDI3426" s="12"/>
      <c r="QDJ3426" s="11"/>
      <c r="QDK3426" s="11"/>
      <c r="QDL3426" s="11"/>
      <c r="QDM3426" s="12"/>
      <c r="QDN3426" s="12"/>
      <c r="QDO3426" s="11"/>
      <c r="QDP3426" s="11"/>
      <c r="QDQ3426" s="11"/>
      <c r="QDR3426" s="12"/>
      <c r="QDS3426" s="12"/>
      <c r="QDT3426" s="11"/>
      <c r="QDU3426" s="11"/>
      <c r="QDV3426" s="11"/>
      <c r="QDW3426" s="12"/>
      <c r="QDX3426" s="12"/>
      <c r="QDY3426" s="11"/>
      <c r="QDZ3426" s="11"/>
      <c r="QEA3426" s="11"/>
      <c r="QEB3426" s="12"/>
      <c r="QEC3426" s="12"/>
      <c r="QED3426" s="11"/>
      <c r="QEE3426" s="11"/>
      <c r="QEF3426" s="11"/>
      <c r="QEG3426" s="12"/>
      <c r="QEH3426" s="12"/>
      <c r="QEI3426" s="11"/>
      <c r="QEJ3426" s="11"/>
      <c r="QEK3426" s="11"/>
      <c r="QEL3426" s="12"/>
      <c r="QEM3426" s="12"/>
      <c r="QEN3426" s="11"/>
      <c r="QEO3426" s="11"/>
      <c r="QEP3426" s="11"/>
      <c r="QEQ3426" s="12"/>
      <c r="QER3426" s="12"/>
      <c r="QES3426" s="11"/>
      <c r="QET3426" s="11"/>
      <c r="QEU3426" s="11"/>
      <c r="QEV3426" s="12"/>
      <c r="QEW3426" s="12"/>
      <c r="QEX3426" s="11"/>
      <c r="QEY3426" s="11"/>
      <c r="QEZ3426" s="11"/>
      <c r="QFA3426" s="12"/>
      <c r="QFB3426" s="12"/>
      <c r="QFC3426" s="11"/>
      <c r="QFD3426" s="11"/>
      <c r="QFE3426" s="11"/>
      <c r="QFF3426" s="12"/>
      <c r="QFG3426" s="12"/>
      <c r="QFH3426" s="11"/>
      <c r="QFI3426" s="11"/>
      <c r="QFJ3426" s="11"/>
      <c r="QFK3426" s="12"/>
      <c r="QFL3426" s="12"/>
      <c r="QFM3426" s="11"/>
      <c r="QFN3426" s="11"/>
      <c r="QFO3426" s="11"/>
      <c r="QFP3426" s="12"/>
      <c r="QFQ3426" s="12"/>
      <c r="QFR3426" s="11"/>
      <c r="QFS3426" s="11"/>
      <c r="QFT3426" s="11"/>
      <c r="QFU3426" s="12"/>
      <c r="QFV3426" s="12"/>
      <c r="QFW3426" s="11"/>
      <c r="QFX3426" s="11"/>
      <c r="QFY3426" s="11"/>
      <c r="QFZ3426" s="12"/>
      <c r="QGA3426" s="12"/>
      <c r="QGB3426" s="11"/>
      <c r="QGC3426" s="11"/>
      <c r="QGD3426" s="11"/>
      <c r="QGE3426" s="12"/>
      <c r="QGF3426" s="12"/>
      <c r="QGG3426" s="11"/>
      <c r="QGH3426" s="11"/>
      <c r="QGI3426" s="11"/>
      <c r="QGJ3426" s="12"/>
      <c r="QGK3426" s="12"/>
      <c r="QGL3426" s="11"/>
      <c r="QGM3426" s="11"/>
      <c r="QGN3426" s="11"/>
      <c r="QGO3426" s="12"/>
      <c r="QGP3426" s="12"/>
      <c r="QGQ3426" s="11"/>
      <c r="QGR3426" s="11"/>
      <c r="QGS3426" s="11"/>
      <c r="QGT3426" s="12"/>
      <c r="QGU3426" s="12"/>
      <c r="QGV3426" s="11"/>
      <c r="QGW3426" s="11"/>
      <c r="QGX3426" s="11"/>
      <c r="QGY3426" s="12"/>
      <c r="QGZ3426" s="12"/>
      <c r="QHA3426" s="11"/>
      <c r="QHB3426" s="11"/>
      <c r="QHC3426" s="11"/>
      <c r="QHD3426" s="12"/>
      <c r="QHE3426" s="12"/>
      <c r="QHF3426" s="11"/>
      <c r="QHG3426" s="11"/>
      <c r="QHH3426" s="11"/>
      <c r="QHI3426" s="12"/>
      <c r="QHJ3426" s="12"/>
      <c r="QHK3426" s="11"/>
      <c r="QHL3426" s="11"/>
      <c r="QHM3426" s="11"/>
      <c r="QHN3426" s="12"/>
      <c r="QHO3426" s="12"/>
      <c r="QHP3426" s="11"/>
      <c r="QHQ3426" s="11"/>
      <c r="QHR3426" s="11"/>
      <c r="QHS3426" s="12"/>
      <c r="QHT3426" s="12"/>
      <c r="QHU3426" s="11"/>
      <c r="QHV3426" s="11"/>
      <c r="QHW3426" s="11"/>
      <c r="QHX3426" s="12"/>
      <c r="QHY3426" s="12"/>
      <c r="QHZ3426" s="11"/>
      <c r="QIA3426" s="11"/>
      <c r="QIB3426" s="11"/>
      <c r="QIC3426" s="12"/>
      <c r="QID3426" s="12"/>
      <c r="QIE3426" s="11"/>
      <c r="QIF3426" s="11"/>
      <c r="QIG3426" s="11"/>
      <c r="QIH3426" s="12"/>
      <c r="QII3426" s="12"/>
      <c r="QIJ3426" s="11"/>
      <c r="QIK3426" s="11"/>
      <c r="QIL3426" s="11"/>
      <c r="QIM3426" s="12"/>
      <c r="QIN3426" s="12"/>
      <c r="QIO3426" s="11"/>
      <c r="QIP3426" s="11"/>
      <c r="QIQ3426" s="11"/>
      <c r="QIR3426" s="12"/>
      <c r="QIS3426" s="12"/>
      <c r="QIT3426" s="11"/>
      <c r="QIU3426" s="11"/>
      <c r="QIV3426" s="11"/>
      <c r="QIW3426" s="12"/>
      <c r="QIX3426" s="12"/>
      <c r="QIY3426" s="11"/>
      <c r="QIZ3426" s="11"/>
      <c r="QJA3426" s="11"/>
      <c r="QJB3426" s="12"/>
      <c r="QJC3426" s="12"/>
      <c r="QJD3426" s="11"/>
      <c r="QJE3426" s="11"/>
      <c r="QJF3426" s="11"/>
      <c r="QJG3426" s="12"/>
      <c r="QJH3426" s="12"/>
      <c r="QJI3426" s="11"/>
      <c r="QJJ3426" s="11"/>
      <c r="QJK3426" s="11"/>
      <c r="QJL3426" s="12"/>
      <c r="QJM3426" s="12"/>
      <c r="QJN3426" s="11"/>
      <c r="QJO3426" s="11"/>
      <c r="QJP3426" s="11"/>
      <c r="QJQ3426" s="12"/>
      <c r="QJR3426" s="12"/>
      <c r="QJS3426" s="11"/>
      <c r="QJT3426" s="11"/>
      <c r="QJU3426" s="11"/>
      <c r="QJV3426" s="12"/>
      <c r="QJW3426" s="12"/>
      <c r="QJX3426" s="11"/>
      <c r="QJY3426" s="11"/>
      <c r="QJZ3426" s="11"/>
      <c r="QKA3426" s="12"/>
      <c r="QKB3426" s="12"/>
      <c r="QKC3426" s="11"/>
      <c r="QKD3426" s="11"/>
      <c r="QKE3426" s="11"/>
      <c r="QKF3426" s="12"/>
      <c r="QKG3426" s="12"/>
      <c r="QKH3426" s="11"/>
      <c r="QKI3426" s="11"/>
      <c r="QKJ3426" s="11"/>
      <c r="QKK3426" s="12"/>
      <c r="QKL3426" s="12"/>
      <c r="QKM3426" s="11"/>
      <c r="QKN3426" s="11"/>
      <c r="QKO3426" s="11"/>
      <c r="QKP3426" s="12"/>
      <c r="QKQ3426" s="12"/>
      <c r="QKR3426" s="11"/>
      <c r="QKS3426" s="11"/>
      <c r="QKT3426" s="11"/>
      <c r="QKU3426" s="12"/>
      <c r="QKV3426" s="12"/>
      <c r="QKW3426" s="11"/>
      <c r="QKX3426" s="11"/>
      <c r="QKY3426" s="11"/>
      <c r="QKZ3426" s="12"/>
      <c r="QLA3426" s="12"/>
      <c r="QLB3426" s="11"/>
      <c r="QLC3426" s="11"/>
      <c r="QLD3426" s="11"/>
      <c r="QLE3426" s="12"/>
      <c r="QLF3426" s="12"/>
      <c r="QLG3426" s="11"/>
      <c r="QLH3426" s="11"/>
      <c r="QLI3426" s="11"/>
      <c r="QLJ3426" s="12"/>
      <c r="QLK3426" s="12"/>
      <c r="QLL3426" s="11"/>
      <c r="QLM3426" s="11"/>
      <c r="QLN3426" s="11"/>
      <c r="QLO3426" s="12"/>
      <c r="QLP3426" s="12"/>
      <c r="QLQ3426" s="11"/>
      <c r="QLR3426" s="11"/>
      <c r="QLS3426" s="11"/>
      <c r="QLT3426" s="12"/>
      <c r="QLU3426" s="12"/>
      <c r="QLV3426" s="11"/>
      <c r="QLW3426" s="11"/>
      <c r="QLX3426" s="11"/>
      <c r="QLY3426" s="12"/>
      <c r="QLZ3426" s="12"/>
      <c r="QMA3426" s="11"/>
      <c r="QMB3426" s="11"/>
      <c r="QMC3426" s="11"/>
      <c r="QMD3426" s="12"/>
      <c r="QME3426" s="12"/>
      <c r="QMF3426" s="11"/>
      <c r="QMG3426" s="11"/>
      <c r="QMH3426" s="11"/>
      <c r="QMI3426" s="12"/>
      <c r="QMJ3426" s="12"/>
      <c r="QMK3426" s="11"/>
      <c r="QML3426" s="11"/>
      <c r="QMM3426" s="11"/>
      <c r="QMN3426" s="12"/>
      <c r="QMO3426" s="12"/>
      <c r="QMP3426" s="11"/>
      <c r="QMQ3426" s="11"/>
      <c r="QMR3426" s="11"/>
      <c r="QMS3426" s="12"/>
      <c r="QMT3426" s="12"/>
      <c r="QMU3426" s="11"/>
      <c r="QMV3426" s="11"/>
      <c r="QMW3426" s="11"/>
      <c r="QMX3426" s="12"/>
      <c r="QMY3426" s="12"/>
      <c r="QMZ3426" s="11"/>
      <c r="QNA3426" s="11"/>
      <c r="QNB3426" s="11"/>
      <c r="QNC3426" s="12"/>
      <c r="QND3426" s="12"/>
      <c r="QNE3426" s="11"/>
      <c r="QNF3426" s="11"/>
      <c r="QNG3426" s="11"/>
      <c r="QNH3426" s="12"/>
      <c r="QNI3426" s="12"/>
      <c r="QNJ3426" s="11"/>
      <c r="QNK3426" s="11"/>
      <c r="QNL3426" s="11"/>
      <c r="QNM3426" s="12"/>
      <c r="QNN3426" s="12"/>
      <c r="QNO3426" s="11"/>
      <c r="QNP3426" s="11"/>
      <c r="QNQ3426" s="11"/>
      <c r="QNR3426" s="12"/>
      <c r="QNS3426" s="12"/>
      <c r="QNT3426" s="11"/>
      <c r="QNU3426" s="11"/>
      <c r="QNV3426" s="11"/>
      <c r="QNW3426" s="12"/>
      <c r="QNX3426" s="12"/>
      <c r="QNY3426" s="11"/>
      <c r="QNZ3426" s="11"/>
      <c r="QOA3426" s="11"/>
      <c r="QOB3426" s="12"/>
      <c r="QOC3426" s="12"/>
      <c r="QOD3426" s="11"/>
      <c r="QOE3426" s="11"/>
      <c r="QOF3426" s="11"/>
      <c r="QOG3426" s="12"/>
      <c r="QOH3426" s="12"/>
      <c r="QOI3426" s="11"/>
      <c r="QOJ3426" s="11"/>
      <c r="QOK3426" s="11"/>
      <c r="QOL3426" s="12"/>
      <c r="QOM3426" s="12"/>
      <c r="QON3426" s="11"/>
      <c r="QOO3426" s="11"/>
      <c r="QOP3426" s="11"/>
      <c r="QOQ3426" s="12"/>
      <c r="QOR3426" s="12"/>
      <c r="QOS3426" s="11"/>
      <c r="QOT3426" s="11"/>
      <c r="QOU3426" s="11"/>
      <c r="QOV3426" s="12"/>
      <c r="QOW3426" s="12"/>
      <c r="QOX3426" s="11"/>
      <c r="QOY3426" s="11"/>
      <c r="QOZ3426" s="11"/>
      <c r="QPA3426" s="12"/>
      <c r="QPB3426" s="12"/>
      <c r="QPC3426" s="11"/>
      <c r="QPD3426" s="11"/>
      <c r="QPE3426" s="11"/>
      <c r="QPF3426" s="12"/>
      <c r="QPG3426" s="12"/>
      <c r="QPH3426" s="11"/>
      <c r="QPI3426" s="11"/>
      <c r="QPJ3426" s="11"/>
      <c r="QPK3426" s="12"/>
      <c r="QPL3426" s="12"/>
      <c r="QPM3426" s="11"/>
      <c r="QPN3426" s="11"/>
      <c r="QPO3426" s="11"/>
      <c r="QPP3426" s="12"/>
      <c r="QPQ3426" s="12"/>
      <c r="QPR3426" s="11"/>
      <c r="QPS3426" s="11"/>
      <c r="QPT3426" s="11"/>
      <c r="QPU3426" s="12"/>
      <c r="QPV3426" s="12"/>
      <c r="QPW3426" s="11"/>
      <c r="QPX3426" s="11"/>
      <c r="QPY3426" s="11"/>
      <c r="QPZ3426" s="12"/>
      <c r="QQA3426" s="12"/>
      <c r="QQB3426" s="11"/>
      <c r="QQC3426" s="11"/>
      <c r="QQD3426" s="11"/>
      <c r="QQE3426" s="12"/>
      <c r="QQF3426" s="12"/>
      <c r="QQG3426" s="11"/>
      <c r="QQH3426" s="11"/>
      <c r="QQI3426" s="11"/>
      <c r="QQJ3426" s="12"/>
      <c r="QQK3426" s="12"/>
      <c r="QQL3426" s="11"/>
      <c r="QQM3426" s="11"/>
      <c r="QQN3426" s="11"/>
      <c r="QQO3426" s="12"/>
      <c r="QQP3426" s="12"/>
      <c r="QQQ3426" s="11"/>
      <c r="QQR3426" s="11"/>
      <c r="QQS3426" s="11"/>
      <c r="QQT3426" s="12"/>
      <c r="QQU3426" s="12"/>
      <c r="QQV3426" s="11"/>
      <c r="QQW3426" s="11"/>
      <c r="QQX3426" s="11"/>
      <c r="QQY3426" s="12"/>
      <c r="QQZ3426" s="12"/>
      <c r="QRA3426" s="11"/>
      <c r="QRB3426" s="11"/>
      <c r="QRC3426" s="11"/>
      <c r="QRD3426" s="12"/>
      <c r="QRE3426" s="12"/>
      <c r="QRF3426" s="11"/>
      <c r="QRG3426" s="11"/>
      <c r="QRH3426" s="11"/>
      <c r="QRI3426" s="12"/>
      <c r="QRJ3426" s="12"/>
      <c r="QRK3426" s="11"/>
      <c r="QRL3426" s="11"/>
      <c r="QRM3426" s="11"/>
      <c r="QRN3426" s="12"/>
      <c r="QRO3426" s="12"/>
      <c r="QRP3426" s="11"/>
      <c r="QRQ3426" s="11"/>
      <c r="QRR3426" s="11"/>
      <c r="QRS3426" s="12"/>
      <c r="QRT3426" s="12"/>
      <c r="QRU3426" s="11"/>
      <c r="QRV3426" s="11"/>
      <c r="QRW3426" s="11"/>
      <c r="QRX3426" s="12"/>
      <c r="QRY3426" s="12"/>
      <c r="QRZ3426" s="11"/>
      <c r="QSA3426" s="11"/>
      <c r="QSB3426" s="11"/>
      <c r="QSC3426" s="12"/>
      <c r="QSD3426" s="12"/>
      <c r="QSE3426" s="11"/>
      <c r="QSF3426" s="11"/>
      <c r="QSG3426" s="11"/>
      <c r="QSH3426" s="12"/>
      <c r="QSI3426" s="12"/>
      <c r="QSJ3426" s="11"/>
      <c r="QSK3426" s="11"/>
      <c r="QSL3426" s="11"/>
      <c r="QSM3426" s="12"/>
      <c r="QSN3426" s="12"/>
      <c r="QSO3426" s="11"/>
      <c r="QSP3426" s="11"/>
      <c r="QSQ3426" s="11"/>
      <c r="QSR3426" s="12"/>
      <c r="QSS3426" s="12"/>
      <c r="QST3426" s="11"/>
      <c r="QSU3426" s="11"/>
      <c r="QSV3426" s="11"/>
      <c r="QSW3426" s="12"/>
      <c r="QSX3426" s="12"/>
      <c r="QSY3426" s="11"/>
      <c r="QSZ3426" s="11"/>
      <c r="QTA3426" s="11"/>
      <c r="QTB3426" s="12"/>
      <c r="QTC3426" s="12"/>
      <c r="QTD3426" s="11"/>
      <c r="QTE3426" s="11"/>
      <c r="QTF3426" s="11"/>
      <c r="QTG3426" s="12"/>
      <c r="QTH3426" s="12"/>
      <c r="QTI3426" s="11"/>
      <c r="QTJ3426" s="11"/>
      <c r="QTK3426" s="11"/>
      <c r="QTL3426" s="12"/>
      <c r="QTM3426" s="12"/>
      <c r="QTN3426" s="11"/>
      <c r="QTO3426" s="11"/>
      <c r="QTP3426" s="11"/>
      <c r="QTQ3426" s="12"/>
      <c r="QTR3426" s="12"/>
      <c r="QTS3426" s="11"/>
      <c r="QTT3426" s="11"/>
      <c r="QTU3426" s="11"/>
      <c r="QTV3426" s="12"/>
      <c r="QTW3426" s="12"/>
      <c r="QTX3426" s="11"/>
      <c r="QTY3426" s="11"/>
      <c r="QTZ3426" s="11"/>
      <c r="QUA3426" s="12"/>
      <c r="QUB3426" s="12"/>
      <c r="QUC3426" s="11"/>
      <c r="QUD3426" s="11"/>
      <c r="QUE3426" s="11"/>
      <c r="QUF3426" s="12"/>
      <c r="QUG3426" s="12"/>
      <c r="QUH3426" s="11"/>
      <c r="QUI3426" s="11"/>
      <c r="QUJ3426" s="11"/>
      <c r="QUK3426" s="12"/>
      <c r="QUL3426" s="12"/>
      <c r="QUM3426" s="11"/>
      <c r="QUN3426" s="11"/>
      <c r="QUO3426" s="11"/>
      <c r="QUP3426" s="12"/>
      <c r="QUQ3426" s="12"/>
      <c r="QUR3426" s="11"/>
      <c r="QUS3426" s="11"/>
      <c r="QUT3426" s="11"/>
      <c r="QUU3426" s="12"/>
      <c r="QUV3426" s="12"/>
      <c r="QUW3426" s="11"/>
      <c r="QUX3426" s="11"/>
      <c r="QUY3426" s="11"/>
      <c r="QUZ3426" s="12"/>
      <c r="QVA3426" s="12"/>
      <c r="QVB3426" s="11"/>
      <c r="QVC3426" s="11"/>
      <c r="QVD3426" s="11"/>
      <c r="QVE3426" s="12"/>
      <c r="QVF3426" s="12"/>
      <c r="QVG3426" s="11"/>
      <c r="QVH3426" s="11"/>
      <c r="QVI3426" s="11"/>
      <c r="QVJ3426" s="12"/>
      <c r="QVK3426" s="12"/>
      <c r="QVL3426" s="11"/>
      <c r="QVM3426" s="11"/>
      <c r="QVN3426" s="11"/>
      <c r="QVO3426" s="12"/>
      <c r="QVP3426" s="12"/>
      <c r="QVQ3426" s="11"/>
      <c r="QVR3426" s="11"/>
      <c r="QVS3426" s="11"/>
      <c r="QVT3426" s="12"/>
      <c r="QVU3426" s="12"/>
      <c r="QVV3426" s="11"/>
      <c r="QVW3426" s="11"/>
      <c r="QVX3426" s="11"/>
      <c r="QVY3426" s="12"/>
      <c r="QVZ3426" s="12"/>
      <c r="QWA3426" s="11"/>
      <c r="QWB3426" s="11"/>
      <c r="QWC3426" s="11"/>
      <c r="QWD3426" s="12"/>
      <c r="QWE3426" s="12"/>
      <c r="QWF3426" s="11"/>
      <c r="QWG3426" s="11"/>
      <c r="QWH3426" s="11"/>
      <c r="QWI3426" s="12"/>
      <c r="QWJ3426" s="12"/>
      <c r="QWK3426" s="11"/>
      <c r="QWL3426" s="11"/>
      <c r="QWM3426" s="11"/>
      <c r="QWN3426" s="12"/>
      <c r="QWO3426" s="12"/>
      <c r="QWP3426" s="11"/>
      <c r="QWQ3426" s="11"/>
      <c r="QWR3426" s="11"/>
      <c r="QWS3426" s="12"/>
      <c r="QWT3426" s="12"/>
      <c r="QWU3426" s="11"/>
      <c r="QWV3426" s="11"/>
      <c r="QWW3426" s="11"/>
      <c r="QWX3426" s="12"/>
      <c r="QWY3426" s="12"/>
      <c r="QWZ3426" s="11"/>
      <c r="QXA3426" s="11"/>
      <c r="QXB3426" s="11"/>
      <c r="QXC3426" s="12"/>
      <c r="QXD3426" s="12"/>
      <c r="QXE3426" s="11"/>
      <c r="QXF3426" s="11"/>
      <c r="QXG3426" s="11"/>
      <c r="QXH3426" s="12"/>
      <c r="QXI3426" s="12"/>
      <c r="QXJ3426" s="11"/>
      <c r="QXK3426" s="11"/>
      <c r="QXL3426" s="11"/>
      <c r="QXM3426" s="12"/>
      <c r="QXN3426" s="12"/>
      <c r="QXO3426" s="11"/>
      <c r="QXP3426" s="11"/>
      <c r="QXQ3426" s="11"/>
      <c r="QXR3426" s="12"/>
      <c r="QXS3426" s="12"/>
      <c r="QXT3426" s="11"/>
      <c r="QXU3426" s="11"/>
      <c r="QXV3426" s="11"/>
      <c r="QXW3426" s="12"/>
      <c r="QXX3426" s="12"/>
      <c r="QXY3426" s="11"/>
      <c r="QXZ3426" s="11"/>
      <c r="QYA3426" s="11"/>
      <c r="QYB3426" s="12"/>
      <c r="QYC3426" s="12"/>
      <c r="QYD3426" s="11"/>
      <c r="QYE3426" s="11"/>
      <c r="QYF3426" s="11"/>
      <c r="QYG3426" s="12"/>
      <c r="QYH3426" s="12"/>
      <c r="QYI3426" s="11"/>
      <c r="QYJ3426" s="11"/>
      <c r="QYK3426" s="11"/>
      <c r="QYL3426" s="12"/>
      <c r="QYM3426" s="12"/>
      <c r="QYN3426" s="11"/>
      <c r="QYO3426" s="11"/>
      <c r="QYP3426" s="11"/>
      <c r="QYQ3426" s="12"/>
      <c r="QYR3426" s="12"/>
      <c r="QYS3426" s="11"/>
      <c r="QYT3426" s="11"/>
      <c r="QYU3426" s="11"/>
      <c r="QYV3426" s="12"/>
      <c r="QYW3426" s="12"/>
      <c r="QYX3426" s="11"/>
      <c r="QYY3426" s="11"/>
      <c r="QYZ3426" s="11"/>
      <c r="QZA3426" s="12"/>
      <c r="QZB3426" s="12"/>
      <c r="QZC3426" s="11"/>
      <c r="QZD3426" s="11"/>
      <c r="QZE3426" s="11"/>
      <c r="QZF3426" s="12"/>
      <c r="QZG3426" s="12"/>
      <c r="QZH3426" s="11"/>
      <c r="QZI3426" s="11"/>
      <c r="QZJ3426" s="11"/>
      <c r="QZK3426" s="12"/>
      <c r="QZL3426" s="12"/>
      <c r="QZM3426" s="11"/>
      <c r="QZN3426" s="11"/>
      <c r="QZO3426" s="11"/>
      <c r="QZP3426" s="12"/>
      <c r="QZQ3426" s="12"/>
      <c r="QZR3426" s="11"/>
      <c r="QZS3426" s="11"/>
      <c r="QZT3426" s="11"/>
      <c r="QZU3426" s="12"/>
      <c r="QZV3426" s="12"/>
      <c r="QZW3426" s="11"/>
      <c r="QZX3426" s="11"/>
      <c r="QZY3426" s="11"/>
      <c r="QZZ3426" s="12"/>
      <c r="RAA3426" s="12"/>
      <c r="RAB3426" s="11"/>
      <c r="RAC3426" s="11"/>
      <c r="RAD3426" s="11"/>
      <c r="RAE3426" s="12"/>
      <c r="RAF3426" s="12"/>
      <c r="RAG3426" s="11"/>
      <c r="RAH3426" s="11"/>
      <c r="RAI3426" s="11"/>
      <c r="RAJ3426" s="12"/>
      <c r="RAK3426" s="12"/>
      <c r="RAL3426" s="11"/>
      <c r="RAM3426" s="11"/>
      <c r="RAN3426" s="11"/>
      <c r="RAO3426" s="12"/>
      <c r="RAP3426" s="12"/>
      <c r="RAQ3426" s="11"/>
      <c r="RAR3426" s="11"/>
      <c r="RAS3426" s="11"/>
      <c r="RAT3426" s="12"/>
      <c r="RAU3426" s="12"/>
      <c r="RAV3426" s="11"/>
      <c r="RAW3426" s="11"/>
      <c r="RAX3426" s="11"/>
      <c r="RAY3426" s="12"/>
      <c r="RAZ3426" s="12"/>
      <c r="RBA3426" s="11"/>
      <c r="RBB3426" s="11"/>
      <c r="RBC3426" s="11"/>
      <c r="RBD3426" s="12"/>
      <c r="RBE3426" s="12"/>
      <c r="RBF3426" s="11"/>
      <c r="RBG3426" s="11"/>
      <c r="RBH3426" s="11"/>
      <c r="RBI3426" s="12"/>
      <c r="RBJ3426" s="12"/>
      <c r="RBK3426" s="11"/>
      <c r="RBL3426" s="11"/>
      <c r="RBM3426" s="11"/>
      <c r="RBN3426" s="12"/>
      <c r="RBO3426" s="12"/>
      <c r="RBP3426" s="11"/>
      <c r="RBQ3426" s="11"/>
      <c r="RBR3426" s="11"/>
      <c r="RBS3426" s="12"/>
      <c r="RBT3426" s="12"/>
      <c r="RBU3426" s="11"/>
      <c r="RBV3426" s="11"/>
      <c r="RBW3426" s="11"/>
      <c r="RBX3426" s="12"/>
      <c r="RBY3426" s="12"/>
      <c r="RBZ3426" s="11"/>
      <c r="RCA3426" s="11"/>
      <c r="RCB3426" s="11"/>
      <c r="RCC3426" s="12"/>
      <c r="RCD3426" s="12"/>
      <c r="RCE3426" s="11"/>
      <c r="RCF3426" s="11"/>
      <c r="RCG3426" s="11"/>
      <c r="RCH3426" s="12"/>
      <c r="RCI3426" s="12"/>
      <c r="RCJ3426" s="11"/>
      <c r="RCK3426" s="11"/>
      <c r="RCL3426" s="11"/>
      <c r="RCM3426" s="12"/>
      <c r="RCN3426" s="12"/>
      <c r="RCO3426" s="11"/>
      <c r="RCP3426" s="11"/>
      <c r="RCQ3426" s="11"/>
      <c r="RCR3426" s="12"/>
      <c r="RCS3426" s="12"/>
      <c r="RCT3426" s="11"/>
      <c r="RCU3426" s="11"/>
      <c r="RCV3426" s="11"/>
      <c r="RCW3426" s="12"/>
      <c r="RCX3426" s="12"/>
      <c r="RCY3426" s="11"/>
      <c r="RCZ3426" s="11"/>
      <c r="RDA3426" s="11"/>
      <c r="RDB3426" s="12"/>
      <c r="RDC3426" s="12"/>
      <c r="RDD3426" s="11"/>
      <c r="RDE3426" s="11"/>
      <c r="RDF3426" s="11"/>
      <c r="RDG3426" s="12"/>
      <c r="RDH3426" s="12"/>
      <c r="RDI3426" s="11"/>
      <c r="RDJ3426" s="11"/>
      <c r="RDK3426" s="11"/>
      <c r="RDL3426" s="12"/>
      <c r="RDM3426" s="12"/>
      <c r="RDN3426" s="11"/>
      <c r="RDO3426" s="11"/>
      <c r="RDP3426" s="11"/>
      <c r="RDQ3426" s="12"/>
      <c r="RDR3426" s="12"/>
      <c r="RDS3426" s="11"/>
      <c r="RDT3426" s="11"/>
      <c r="RDU3426" s="11"/>
      <c r="RDV3426" s="12"/>
      <c r="RDW3426" s="12"/>
      <c r="RDX3426" s="11"/>
      <c r="RDY3426" s="11"/>
      <c r="RDZ3426" s="11"/>
      <c r="REA3426" s="12"/>
      <c r="REB3426" s="12"/>
      <c r="REC3426" s="11"/>
      <c r="RED3426" s="11"/>
      <c r="REE3426" s="11"/>
      <c r="REF3426" s="12"/>
      <c r="REG3426" s="12"/>
      <c r="REH3426" s="11"/>
      <c r="REI3426" s="11"/>
      <c r="REJ3426" s="11"/>
      <c r="REK3426" s="12"/>
      <c r="REL3426" s="12"/>
      <c r="REM3426" s="11"/>
      <c r="REN3426" s="11"/>
      <c r="REO3426" s="11"/>
      <c r="REP3426" s="12"/>
      <c r="REQ3426" s="12"/>
      <c r="RER3426" s="11"/>
      <c r="RES3426" s="11"/>
      <c r="RET3426" s="11"/>
      <c r="REU3426" s="12"/>
      <c r="REV3426" s="12"/>
      <c r="REW3426" s="11"/>
      <c r="REX3426" s="11"/>
      <c r="REY3426" s="11"/>
      <c r="REZ3426" s="12"/>
      <c r="RFA3426" s="12"/>
      <c r="RFB3426" s="11"/>
      <c r="RFC3426" s="11"/>
      <c r="RFD3426" s="11"/>
      <c r="RFE3426" s="12"/>
      <c r="RFF3426" s="12"/>
      <c r="RFG3426" s="11"/>
      <c r="RFH3426" s="11"/>
      <c r="RFI3426" s="11"/>
      <c r="RFJ3426" s="12"/>
      <c r="RFK3426" s="12"/>
      <c r="RFL3426" s="11"/>
      <c r="RFM3426" s="11"/>
      <c r="RFN3426" s="11"/>
      <c r="RFO3426" s="12"/>
      <c r="RFP3426" s="12"/>
      <c r="RFQ3426" s="11"/>
      <c r="RFR3426" s="11"/>
      <c r="RFS3426" s="11"/>
      <c r="RFT3426" s="12"/>
      <c r="RFU3426" s="12"/>
      <c r="RFV3426" s="11"/>
      <c r="RFW3426" s="11"/>
      <c r="RFX3426" s="11"/>
      <c r="RFY3426" s="12"/>
      <c r="RFZ3426" s="12"/>
      <c r="RGA3426" s="11"/>
      <c r="RGB3426" s="11"/>
      <c r="RGC3426" s="11"/>
      <c r="RGD3426" s="12"/>
      <c r="RGE3426" s="12"/>
      <c r="RGF3426" s="11"/>
      <c r="RGG3426" s="11"/>
      <c r="RGH3426" s="11"/>
      <c r="RGI3426" s="12"/>
      <c r="RGJ3426" s="12"/>
      <c r="RGK3426" s="11"/>
      <c r="RGL3426" s="11"/>
      <c r="RGM3426" s="11"/>
      <c r="RGN3426" s="12"/>
      <c r="RGO3426" s="12"/>
      <c r="RGP3426" s="11"/>
      <c r="RGQ3426" s="11"/>
      <c r="RGR3426" s="11"/>
      <c r="RGS3426" s="12"/>
      <c r="RGT3426" s="12"/>
      <c r="RGU3426" s="11"/>
      <c r="RGV3426" s="11"/>
      <c r="RGW3426" s="11"/>
      <c r="RGX3426" s="12"/>
      <c r="RGY3426" s="12"/>
      <c r="RGZ3426" s="11"/>
      <c r="RHA3426" s="11"/>
      <c r="RHB3426" s="11"/>
      <c r="RHC3426" s="12"/>
      <c r="RHD3426" s="12"/>
      <c r="RHE3426" s="11"/>
      <c r="RHF3426" s="11"/>
      <c r="RHG3426" s="11"/>
      <c r="RHH3426" s="12"/>
      <c r="RHI3426" s="12"/>
      <c r="RHJ3426" s="11"/>
      <c r="RHK3426" s="11"/>
      <c r="RHL3426" s="11"/>
      <c r="RHM3426" s="12"/>
      <c r="RHN3426" s="12"/>
      <c r="RHO3426" s="11"/>
      <c r="RHP3426" s="11"/>
      <c r="RHQ3426" s="11"/>
      <c r="RHR3426" s="12"/>
      <c r="RHS3426" s="12"/>
      <c r="RHT3426" s="11"/>
      <c r="RHU3426" s="11"/>
      <c r="RHV3426" s="11"/>
      <c r="RHW3426" s="12"/>
      <c r="RHX3426" s="12"/>
      <c r="RHY3426" s="11"/>
      <c r="RHZ3426" s="11"/>
      <c r="RIA3426" s="11"/>
      <c r="RIB3426" s="12"/>
      <c r="RIC3426" s="12"/>
      <c r="RID3426" s="11"/>
      <c r="RIE3426" s="11"/>
      <c r="RIF3426" s="11"/>
      <c r="RIG3426" s="12"/>
      <c r="RIH3426" s="12"/>
      <c r="RII3426" s="11"/>
      <c r="RIJ3426" s="11"/>
      <c r="RIK3426" s="11"/>
      <c r="RIL3426" s="12"/>
      <c r="RIM3426" s="12"/>
      <c r="RIN3426" s="11"/>
      <c r="RIO3426" s="11"/>
      <c r="RIP3426" s="11"/>
      <c r="RIQ3426" s="12"/>
      <c r="RIR3426" s="12"/>
      <c r="RIS3426" s="11"/>
      <c r="RIT3426" s="11"/>
      <c r="RIU3426" s="11"/>
      <c r="RIV3426" s="12"/>
      <c r="RIW3426" s="12"/>
      <c r="RIX3426" s="11"/>
      <c r="RIY3426" s="11"/>
      <c r="RIZ3426" s="11"/>
      <c r="RJA3426" s="12"/>
      <c r="RJB3426" s="12"/>
      <c r="RJC3426" s="11"/>
      <c r="RJD3426" s="11"/>
      <c r="RJE3426" s="11"/>
      <c r="RJF3426" s="12"/>
      <c r="RJG3426" s="12"/>
      <c r="RJH3426" s="11"/>
      <c r="RJI3426" s="11"/>
      <c r="RJJ3426" s="11"/>
      <c r="RJK3426" s="12"/>
      <c r="RJL3426" s="12"/>
      <c r="RJM3426" s="11"/>
      <c r="RJN3426" s="11"/>
      <c r="RJO3426" s="11"/>
      <c r="RJP3426" s="12"/>
      <c r="RJQ3426" s="12"/>
      <c r="RJR3426" s="11"/>
      <c r="RJS3426" s="11"/>
      <c r="RJT3426" s="11"/>
      <c r="RJU3426" s="12"/>
      <c r="RJV3426" s="12"/>
      <c r="RJW3426" s="11"/>
      <c r="RJX3426" s="11"/>
      <c r="RJY3426" s="11"/>
      <c r="RJZ3426" s="12"/>
      <c r="RKA3426" s="12"/>
      <c r="RKB3426" s="11"/>
      <c r="RKC3426" s="11"/>
      <c r="RKD3426" s="11"/>
      <c r="RKE3426" s="12"/>
      <c r="RKF3426" s="12"/>
      <c r="RKG3426" s="11"/>
      <c r="RKH3426" s="11"/>
      <c r="RKI3426" s="11"/>
      <c r="RKJ3426" s="12"/>
      <c r="RKK3426" s="12"/>
      <c r="RKL3426" s="11"/>
      <c r="RKM3426" s="11"/>
      <c r="RKN3426" s="11"/>
      <c r="RKO3426" s="12"/>
      <c r="RKP3426" s="12"/>
      <c r="RKQ3426" s="11"/>
      <c r="RKR3426" s="11"/>
      <c r="RKS3426" s="11"/>
      <c r="RKT3426" s="12"/>
      <c r="RKU3426" s="12"/>
      <c r="RKV3426" s="11"/>
      <c r="RKW3426" s="11"/>
      <c r="RKX3426" s="11"/>
      <c r="RKY3426" s="12"/>
      <c r="RKZ3426" s="12"/>
      <c r="RLA3426" s="11"/>
      <c r="RLB3426" s="11"/>
      <c r="RLC3426" s="11"/>
      <c r="RLD3426" s="12"/>
      <c r="RLE3426" s="12"/>
      <c r="RLF3426" s="11"/>
      <c r="RLG3426" s="11"/>
      <c r="RLH3426" s="11"/>
      <c r="RLI3426" s="12"/>
      <c r="RLJ3426" s="12"/>
      <c r="RLK3426" s="11"/>
      <c r="RLL3426" s="11"/>
      <c r="RLM3426" s="11"/>
      <c r="RLN3426" s="12"/>
      <c r="RLO3426" s="12"/>
      <c r="RLP3426" s="11"/>
      <c r="RLQ3426" s="11"/>
      <c r="RLR3426" s="11"/>
      <c r="RLS3426" s="12"/>
      <c r="RLT3426" s="12"/>
      <c r="RLU3426" s="11"/>
      <c r="RLV3426" s="11"/>
      <c r="RLW3426" s="11"/>
      <c r="RLX3426" s="12"/>
      <c r="RLY3426" s="12"/>
      <c r="RLZ3426" s="11"/>
      <c r="RMA3426" s="11"/>
      <c r="RMB3426" s="11"/>
      <c r="RMC3426" s="12"/>
      <c r="RMD3426" s="12"/>
      <c r="RME3426" s="11"/>
      <c r="RMF3426" s="11"/>
      <c r="RMG3426" s="11"/>
      <c r="RMH3426" s="12"/>
      <c r="RMI3426" s="12"/>
      <c r="RMJ3426" s="11"/>
      <c r="RMK3426" s="11"/>
      <c r="RML3426" s="11"/>
      <c r="RMM3426" s="12"/>
      <c r="RMN3426" s="12"/>
      <c r="RMO3426" s="11"/>
      <c r="RMP3426" s="11"/>
      <c r="RMQ3426" s="11"/>
      <c r="RMR3426" s="12"/>
      <c r="RMS3426" s="12"/>
      <c r="RMT3426" s="11"/>
      <c r="RMU3426" s="11"/>
      <c r="RMV3426" s="11"/>
      <c r="RMW3426" s="12"/>
      <c r="RMX3426" s="12"/>
      <c r="RMY3426" s="11"/>
      <c r="RMZ3426" s="11"/>
      <c r="RNA3426" s="11"/>
      <c r="RNB3426" s="12"/>
      <c r="RNC3426" s="12"/>
      <c r="RND3426" s="11"/>
      <c r="RNE3426" s="11"/>
      <c r="RNF3426" s="11"/>
      <c r="RNG3426" s="12"/>
      <c r="RNH3426" s="12"/>
      <c r="RNI3426" s="11"/>
      <c r="RNJ3426" s="11"/>
      <c r="RNK3426" s="11"/>
      <c r="RNL3426" s="12"/>
      <c r="RNM3426" s="12"/>
      <c r="RNN3426" s="11"/>
      <c r="RNO3426" s="11"/>
      <c r="RNP3426" s="11"/>
      <c r="RNQ3426" s="12"/>
      <c r="RNR3426" s="12"/>
      <c r="RNS3426" s="11"/>
      <c r="RNT3426" s="11"/>
      <c r="RNU3426" s="11"/>
      <c r="RNV3426" s="12"/>
      <c r="RNW3426" s="12"/>
      <c r="RNX3426" s="11"/>
      <c r="RNY3426" s="11"/>
      <c r="RNZ3426" s="11"/>
      <c r="ROA3426" s="12"/>
      <c r="ROB3426" s="12"/>
      <c r="ROC3426" s="11"/>
      <c r="ROD3426" s="11"/>
      <c r="ROE3426" s="11"/>
      <c r="ROF3426" s="12"/>
      <c r="ROG3426" s="12"/>
      <c r="ROH3426" s="11"/>
      <c r="ROI3426" s="11"/>
      <c r="ROJ3426" s="11"/>
      <c r="ROK3426" s="12"/>
      <c r="ROL3426" s="12"/>
      <c r="ROM3426" s="11"/>
      <c r="RON3426" s="11"/>
      <c r="ROO3426" s="11"/>
      <c r="ROP3426" s="12"/>
      <c r="ROQ3426" s="12"/>
      <c r="ROR3426" s="11"/>
      <c r="ROS3426" s="11"/>
      <c r="ROT3426" s="11"/>
      <c r="ROU3426" s="12"/>
      <c r="ROV3426" s="12"/>
      <c r="ROW3426" s="11"/>
      <c r="ROX3426" s="11"/>
      <c r="ROY3426" s="11"/>
      <c r="ROZ3426" s="12"/>
      <c r="RPA3426" s="12"/>
      <c r="RPB3426" s="11"/>
      <c r="RPC3426" s="11"/>
      <c r="RPD3426" s="11"/>
      <c r="RPE3426" s="12"/>
      <c r="RPF3426" s="12"/>
      <c r="RPG3426" s="11"/>
      <c r="RPH3426" s="11"/>
      <c r="RPI3426" s="11"/>
      <c r="RPJ3426" s="12"/>
      <c r="RPK3426" s="12"/>
      <c r="RPL3426" s="11"/>
      <c r="RPM3426" s="11"/>
      <c r="RPN3426" s="11"/>
      <c r="RPO3426" s="12"/>
      <c r="RPP3426" s="12"/>
      <c r="RPQ3426" s="11"/>
      <c r="RPR3426" s="11"/>
      <c r="RPS3426" s="11"/>
      <c r="RPT3426" s="12"/>
      <c r="RPU3426" s="12"/>
      <c r="RPV3426" s="11"/>
      <c r="RPW3426" s="11"/>
      <c r="RPX3426" s="11"/>
      <c r="RPY3426" s="12"/>
      <c r="RPZ3426" s="12"/>
      <c r="RQA3426" s="11"/>
      <c r="RQB3426" s="11"/>
      <c r="RQC3426" s="11"/>
      <c r="RQD3426" s="12"/>
      <c r="RQE3426" s="12"/>
      <c r="RQF3426" s="11"/>
      <c r="RQG3426" s="11"/>
      <c r="RQH3426" s="11"/>
      <c r="RQI3426" s="12"/>
      <c r="RQJ3426" s="12"/>
      <c r="RQK3426" s="11"/>
      <c r="RQL3426" s="11"/>
      <c r="RQM3426" s="11"/>
      <c r="RQN3426" s="12"/>
      <c r="RQO3426" s="12"/>
      <c r="RQP3426" s="11"/>
      <c r="RQQ3426" s="11"/>
      <c r="RQR3426" s="11"/>
      <c r="RQS3426" s="12"/>
      <c r="RQT3426" s="12"/>
      <c r="RQU3426" s="11"/>
      <c r="RQV3426" s="11"/>
      <c r="RQW3426" s="11"/>
      <c r="RQX3426" s="12"/>
      <c r="RQY3426" s="12"/>
      <c r="RQZ3426" s="11"/>
      <c r="RRA3426" s="11"/>
      <c r="RRB3426" s="11"/>
      <c r="RRC3426" s="12"/>
      <c r="RRD3426" s="12"/>
      <c r="RRE3426" s="11"/>
      <c r="RRF3426" s="11"/>
      <c r="RRG3426" s="11"/>
      <c r="RRH3426" s="12"/>
      <c r="RRI3426" s="12"/>
      <c r="RRJ3426" s="11"/>
      <c r="RRK3426" s="11"/>
      <c r="RRL3426" s="11"/>
      <c r="RRM3426" s="12"/>
      <c r="RRN3426" s="12"/>
      <c r="RRO3426" s="11"/>
      <c r="RRP3426" s="11"/>
      <c r="RRQ3426" s="11"/>
      <c r="RRR3426" s="12"/>
      <c r="RRS3426" s="12"/>
      <c r="RRT3426" s="11"/>
      <c r="RRU3426" s="11"/>
      <c r="RRV3426" s="11"/>
      <c r="RRW3426" s="12"/>
      <c r="RRX3426" s="12"/>
      <c r="RRY3426" s="11"/>
      <c r="RRZ3426" s="11"/>
      <c r="RSA3426" s="11"/>
      <c r="RSB3426" s="12"/>
      <c r="RSC3426" s="12"/>
      <c r="RSD3426" s="11"/>
      <c r="RSE3426" s="11"/>
      <c r="RSF3426" s="11"/>
      <c r="RSG3426" s="12"/>
      <c r="RSH3426" s="12"/>
      <c r="RSI3426" s="11"/>
      <c r="RSJ3426" s="11"/>
      <c r="RSK3426" s="11"/>
      <c r="RSL3426" s="12"/>
      <c r="RSM3426" s="12"/>
      <c r="RSN3426" s="11"/>
      <c r="RSO3426" s="11"/>
      <c r="RSP3426" s="11"/>
      <c r="RSQ3426" s="12"/>
      <c r="RSR3426" s="12"/>
      <c r="RSS3426" s="11"/>
      <c r="RST3426" s="11"/>
      <c r="RSU3426" s="11"/>
      <c r="RSV3426" s="12"/>
      <c r="RSW3426" s="12"/>
      <c r="RSX3426" s="11"/>
      <c r="RSY3426" s="11"/>
      <c r="RSZ3426" s="11"/>
      <c r="RTA3426" s="12"/>
      <c r="RTB3426" s="12"/>
      <c r="RTC3426" s="11"/>
      <c r="RTD3426" s="11"/>
      <c r="RTE3426" s="11"/>
      <c r="RTF3426" s="12"/>
      <c r="RTG3426" s="12"/>
      <c r="RTH3426" s="11"/>
      <c r="RTI3426" s="11"/>
      <c r="RTJ3426" s="11"/>
      <c r="RTK3426" s="12"/>
      <c r="RTL3426" s="12"/>
      <c r="RTM3426" s="11"/>
      <c r="RTN3426" s="11"/>
      <c r="RTO3426" s="11"/>
      <c r="RTP3426" s="12"/>
      <c r="RTQ3426" s="12"/>
      <c r="RTR3426" s="11"/>
      <c r="RTS3426" s="11"/>
      <c r="RTT3426" s="11"/>
      <c r="RTU3426" s="12"/>
      <c r="RTV3426" s="12"/>
      <c r="RTW3426" s="11"/>
      <c r="RTX3426" s="11"/>
      <c r="RTY3426" s="11"/>
      <c r="RTZ3426" s="12"/>
      <c r="RUA3426" s="12"/>
      <c r="RUB3426" s="11"/>
      <c r="RUC3426" s="11"/>
      <c r="RUD3426" s="11"/>
      <c r="RUE3426" s="12"/>
      <c r="RUF3426" s="12"/>
      <c r="RUG3426" s="11"/>
      <c r="RUH3426" s="11"/>
      <c r="RUI3426" s="11"/>
      <c r="RUJ3426" s="12"/>
      <c r="RUK3426" s="12"/>
      <c r="RUL3426" s="11"/>
      <c r="RUM3426" s="11"/>
      <c r="RUN3426" s="11"/>
      <c r="RUO3426" s="12"/>
      <c r="RUP3426" s="12"/>
      <c r="RUQ3426" s="11"/>
      <c r="RUR3426" s="11"/>
      <c r="RUS3426" s="11"/>
      <c r="RUT3426" s="12"/>
      <c r="RUU3426" s="12"/>
      <c r="RUV3426" s="11"/>
      <c r="RUW3426" s="11"/>
      <c r="RUX3426" s="11"/>
      <c r="RUY3426" s="12"/>
      <c r="RUZ3426" s="12"/>
      <c r="RVA3426" s="11"/>
      <c r="RVB3426" s="11"/>
      <c r="RVC3426" s="11"/>
      <c r="RVD3426" s="12"/>
      <c r="RVE3426" s="12"/>
      <c r="RVF3426" s="11"/>
      <c r="RVG3426" s="11"/>
      <c r="RVH3426" s="11"/>
      <c r="RVI3426" s="12"/>
      <c r="RVJ3426" s="12"/>
      <c r="RVK3426" s="11"/>
      <c r="RVL3426" s="11"/>
      <c r="RVM3426" s="11"/>
      <c r="RVN3426" s="12"/>
      <c r="RVO3426" s="12"/>
      <c r="RVP3426" s="11"/>
      <c r="RVQ3426" s="11"/>
      <c r="RVR3426" s="11"/>
      <c r="RVS3426" s="12"/>
      <c r="RVT3426" s="12"/>
      <c r="RVU3426" s="11"/>
      <c r="RVV3426" s="11"/>
      <c r="RVW3426" s="11"/>
      <c r="RVX3426" s="12"/>
      <c r="RVY3426" s="12"/>
      <c r="RVZ3426" s="11"/>
      <c r="RWA3426" s="11"/>
      <c r="RWB3426" s="11"/>
      <c r="RWC3426" s="12"/>
      <c r="RWD3426" s="12"/>
      <c r="RWE3426" s="11"/>
      <c r="RWF3426" s="11"/>
      <c r="RWG3426" s="11"/>
      <c r="RWH3426" s="12"/>
      <c r="RWI3426" s="12"/>
      <c r="RWJ3426" s="11"/>
      <c r="RWK3426" s="11"/>
      <c r="RWL3426" s="11"/>
      <c r="RWM3426" s="12"/>
      <c r="RWN3426" s="12"/>
      <c r="RWO3426" s="11"/>
      <c r="RWP3426" s="11"/>
      <c r="RWQ3426" s="11"/>
      <c r="RWR3426" s="12"/>
      <c r="RWS3426" s="12"/>
      <c r="RWT3426" s="11"/>
      <c r="RWU3426" s="11"/>
      <c r="RWV3426" s="11"/>
      <c r="RWW3426" s="12"/>
      <c r="RWX3426" s="12"/>
      <c r="RWY3426" s="11"/>
      <c r="RWZ3426" s="11"/>
      <c r="RXA3426" s="11"/>
      <c r="RXB3426" s="12"/>
      <c r="RXC3426" s="12"/>
      <c r="RXD3426" s="11"/>
      <c r="RXE3426" s="11"/>
      <c r="RXF3426" s="11"/>
      <c r="RXG3426" s="12"/>
      <c r="RXH3426" s="12"/>
      <c r="RXI3426" s="11"/>
      <c r="RXJ3426" s="11"/>
      <c r="RXK3426" s="11"/>
      <c r="RXL3426" s="12"/>
      <c r="RXM3426" s="12"/>
      <c r="RXN3426" s="11"/>
      <c r="RXO3426" s="11"/>
      <c r="RXP3426" s="11"/>
      <c r="RXQ3426" s="12"/>
      <c r="RXR3426" s="12"/>
      <c r="RXS3426" s="11"/>
      <c r="RXT3426" s="11"/>
      <c r="RXU3426" s="11"/>
      <c r="RXV3426" s="12"/>
      <c r="RXW3426" s="12"/>
      <c r="RXX3426" s="11"/>
      <c r="RXY3426" s="11"/>
      <c r="RXZ3426" s="11"/>
      <c r="RYA3426" s="12"/>
      <c r="RYB3426" s="12"/>
      <c r="RYC3426" s="11"/>
      <c r="RYD3426" s="11"/>
      <c r="RYE3426" s="11"/>
      <c r="RYF3426" s="12"/>
      <c r="RYG3426" s="12"/>
      <c r="RYH3426" s="11"/>
      <c r="RYI3426" s="11"/>
      <c r="RYJ3426" s="11"/>
      <c r="RYK3426" s="12"/>
      <c r="RYL3426" s="12"/>
      <c r="RYM3426" s="11"/>
      <c r="RYN3426" s="11"/>
      <c r="RYO3426" s="11"/>
      <c r="RYP3426" s="12"/>
      <c r="RYQ3426" s="12"/>
      <c r="RYR3426" s="11"/>
      <c r="RYS3426" s="11"/>
      <c r="RYT3426" s="11"/>
      <c r="RYU3426" s="12"/>
      <c r="RYV3426" s="12"/>
      <c r="RYW3426" s="11"/>
      <c r="RYX3426" s="11"/>
      <c r="RYY3426" s="11"/>
      <c r="RYZ3426" s="12"/>
      <c r="RZA3426" s="12"/>
      <c r="RZB3426" s="11"/>
      <c r="RZC3426" s="11"/>
      <c r="RZD3426" s="11"/>
      <c r="RZE3426" s="12"/>
      <c r="RZF3426" s="12"/>
      <c r="RZG3426" s="11"/>
      <c r="RZH3426" s="11"/>
      <c r="RZI3426" s="11"/>
      <c r="RZJ3426" s="12"/>
      <c r="RZK3426" s="12"/>
      <c r="RZL3426" s="11"/>
      <c r="RZM3426" s="11"/>
      <c r="RZN3426" s="11"/>
      <c r="RZO3426" s="12"/>
      <c r="RZP3426" s="12"/>
      <c r="RZQ3426" s="11"/>
      <c r="RZR3426" s="11"/>
      <c r="RZS3426" s="11"/>
      <c r="RZT3426" s="12"/>
      <c r="RZU3426" s="12"/>
      <c r="RZV3426" s="11"/>
      <c r="RZW3426" s="11"/>
      <c r="RZX3426" s="11"/>
      <c r="RZY3426" s="12"/>
      <c r="RZZ3426" s="12"/>
      <c r="SAA3426" s="11"/>
      <c r="SAB3426" s="11"/>
      <c r="SAC3426" s="11"/>
      <c r="SAD3426" s="12"/>
      <c r="SAE3426" s="12"/>
      <c r="SAF3426" s="11"/>
      <c r="SAG3426" s="11"/>
      <c r="SAH3426" s="11"/>
      <c r="SAI3426" s="12"/>
      <c r="SAJ3426" s="12"/>
      <c r="SAK3426" s="11"/>
      <c r="SAL3426" s="11"/>
      <c r="SAM3426" s="11"/>
      <c r="SAN3426" s="12"/>
      <c r="SAO3426" s="12"/>
      <c r="SAP3426" s="11"/>
      <c r="SAQ3426" s="11"/>
      <c r="SAR3426" s="11"/>
      <c r="SAS3426" s="12"/>
      <c r="SAT3426" s="12"/>
      <c r="SAU3426" s="11"/>
      <c r="SAV3426" s="11"/>
      <c r="SAW3426" s="11"/>
      <c r="SAX3426" s="12"/>
      <c r="SAY3426" s="12"/>
      <c r="SAZ3426" s="11"/>
      <c r="SBA3426" s="11"/>
      <c r="SBB3426" s="11"/>
      <c r="SBC3426" s="12"/>
      <c r="SBD3426" s="12"/>
      <c r="SBE3426" s="11"/>
      <c r="SBF3426" s="11"/>
      <c r="SBG3426" s="11"/>
      <c r="SBH3426" s="12"/>
      <c r="SBI3426" s="12"/>
      <c r="SBJ3426" s="11"/>
      <c r="SBK3426" s="11"/>
      <c r="SBL3426" s="11"/>
      <c r="SBM3426" s="12"/>
      <c r="SBN3426" s="12"/>
      <c r="SBO3426" s="11"/>
      <c r="SBP3426" s="11"/>
      <c r="SBQ3426" s="11"/>
      <c r="SBR3426" s="12"/>
      <c r="SBS3426" s="12"/>
      <c r="SBT3426" s="11"/>
      <c r="SBU3426" s="11"/>
      <c r="SBV3426" s="11"/>
      <c r="SBW3426" s="12"/>
      <c r="SBX3426" s="12"/>
      <c r="SBY3426" s="11"/>
      <c r="SBZ3426" s="11"/>
      <c r="SCA3426" s="11"/>
      <c r="SCB3426" s="12"/>
      <c r="SCC3426" s="12"/>
      <c r="SCD3426" s="11"/>
      <c r="SCE3426" s="11"/>
      <c r="SCF3426" s="11"/>
      <c r="SCG3426" s="12"/>
      <c r="SCH3426" s="12"/>
      <c r="SCI3426" s="11"/>
      <c r="SCJ3426" s="11"/>
      <c r="SCK3426" s="11"/>
      <c r="SCL3426" s="12"/>
      <c r="SCM3426" s="12"/>
      <c r="SCN3426" s="11"/>
      <c r="SCO3426" s="11"/>
      <c r="SCP3426" s="11"/>
      <c r="SCQ3426" s="12"/>
      <c r="SCR3426" s="12"/>
      <c r="SCS3426" s="11"/>
      <c r="SCT3426" s="11"/>
      <c r="SCU3426" s="11"/>
      <c r="SCV3426" s="12"/>
      <c r="SCW3426" s="12"/>
      <c r="SCX3426" s="11"/>
      <c r="SCY3426" s="11"/>
      <c r="SCZ3426" s="11"/>
      <c r="SDA3426" s="12"/>
      <c r="SDB3426" s="12"/>
      <c r="SDC3426" s="11"/>
      <c r="SDD3426" s="11"/>
      <c r="SDE3426" s="11"/>
      <c r="SDF3426" s="12"/>
      <c r="SDG3426" s="12"/>
      <c r="SDH3426" s="11"/>
      <c r="SDI3426" s="11"/>
      <c r="SDJ3426" s="11"/>
      <c r="SDK3426" s="12"/>
      <c r="SDL3426" s="12"/>
      <c r="SDM3426" s="11"/>
      <c r="SDN3426" s="11"/>
      <c r="SDO3426" s="11"/>
      <c r="SDP3426" s="12"/>
      <c r="SDQ3426" s="12"/>
      <c r="SDR3426" s="11"/>
      <c r="SDS3426" s="11"/>
      <c r="SDT3426" s="11"/>
      <c r="SDU3426" s="12"/>
      <c r="SDV3426" s="12"/>
      <c r="SDW3426" s="11"/>
      <c r="SDX3426" s="11"/>
      <c r="SDY3426" s="11"/>
      <c r="SDZ3426" s="12"/>
      <c r="SEA3426" s="12"/>
      <c r="SEB3426" s="11"/>
      <c r="SEC3426" s="11"/>
      <c r="SED3426" s="11"/>
      <c r="SEE3426" s="12"/>
      <c r="SEF3426" s="12"/>
      <c r="SEG3426" s="11"/>
      <c r="SEH3426" s="11"/>
      <c r="SEI3426" s="11"/>
      <c r="SEJ3426" s="12"/>
      <c r="SEK3426" s="12"/>
      <c r="SEL3426" s="11"/>
      <c r="SEM3426" s="11"/>
      <c r="SEN3426" s="11"/>
      <c r="SEO3426" s="12"/>
      <c r="SEP3426" s="12"/>
      <c r="SEQ3426" s="11"/>
      <c r="SER3426" s="11"/>
      <c r="SES3426" s="11"/>
      <c r="SET3426" s="12"/>
      <c r="SEU3426" s="12"/>
      <c r="SEV3426" s="11"/>
      <c r="SEW3426" s="11"/>
      <c r="SEX3426" s="11"/>
      <c r="SEY3426" s="12"/>
      <c r="SEZ3426" s="12"/>
      <c r="SFA3426" s="11"/>
      <c r="SFB3426" s="11"/>
      <c r="SFC3426" s="11"/>
      <c r="SFD3426" s="12"/>
      <c r="SFE3426" s="12"/>
      <c r="SFF3426" s="11"/>
      <c r="SFG3426" s="11"/>
      <c r="SFH3426" s="11"/>
      <c r="SFI3426" s="12"/>
      <c r="SFJ3426" s="12"/>
      <c r="SFK3426" s="11"/>
      <c r="SFL3426" s="11"/>
      <c r="SFM3426" s="11"/>
      <c r="SFN3426" s="12"/>
      <c r="SFO3426" s="12"/>
      <c r="SFP3426" s="11"/>
      <c r="SFQ3426" s="11"/>
      <c r="SFR3426" s="11"/>
      <c r="SFS3426" s="12"/>
      <c r="SFT3426" s="12"/>
      <c r="SFU3426" s="11"/>
      <c r="SFV3426" s="11"/>
      <c r="SFW3426" s="11"/>
      <c r="SFX3426" s="12"/>
      <c r="SFY3426" s="12"/>
      <c r="SFZ3426" s="11"/>
      <c r="SGA3426" s="11"/>
      <c r="SGB3426" s="11"/>
      <c r="SGC3426" s="12"/>
      <c r="SGD3426" s="12"/>
      <c r="SGE3426" s="11"/>
      <c r="SGF3426" s="11"/>
      <c r="SGG3426" s="11"/>
      <c r="SGH3426" s="12"/>
      <c r="SGI3426" s="12"/>
      <c r="SGJ3426" s="11"/>
      <c r="SGK3426" s="11"/>
      <c r="SGL3426" s="11"/>
      <c r="SGM3426" s="12"/>
      <c r="SGN3426" s="12"/>
      <c r="SGO3426" s="11"/>
      <c r="SGP3426" s="11"/>
      <c r="SGQ3426" s="11"/>
      <c r="SGR3426" s="12"/>
      <c r="SGS3426" s="12"/>
      <c r="SGT3426" s="11"/>
      <c r="SGU3426" s="11"/>
      <c r="SGV3426" s="11"/>
      <c r="SGW3426" s="12"/>
      <c r="SGX3426" s="12"/>
      <c r="SGY3426" s="11"/>
      <c r="SGZ3426" s="11"/>
      <c r="SHA3426" s="11"/>
      <c r="SHB3426" s="12"/>
      <c r="SHC3426" s="12"/>
      <c r="SHD3426" s="11"/>
      <c r="SHE3426" s="11"/>
      <c r="SHF3426" s="11"/>
      <c r="SHG3426" s="12"/>
      <c r="SHH3426" s="12"/>
      <c r="SHI3426" s="11"/>
      <c r="SHJ3426" s="11"/>
      <c r="SHK3426" s="11"/>
      <c r="SHL3426" s="12"/>
      <c r="SHM3426" s="12"/>
      <c r="SHN3426" s="11"/>
      <c r="SHO3426" s="11"/>
      <c r="SHP3426" s="11"/>
      <c r="SHQ3426" s="12"/>
      <c r="SHR3426" s="12"/>
      <c r="SHS3426" s="11"/>
      <c r="SHT3426" s="11"/>
      <c r="SHU3426" s="11"/>
      <c r="SHV3426" s="12"/>
      <c r="SHW3426" s="12"/>
      <c r="SHX3426" s="11"/>
      <c r="SHY3426" s="11"/>
      <c r="SHZ3426" s="11"/>
      <c r="SIA3426" s="12"/>
      <c r="SIB3426" s="12"/>
      <c r="SIC3426" s="11"/>
      <c r="SID3426" s="11"/>
      <c r="SIE3426" s="11"/>
      <c r="SIF3426" s="12"/>
      <c r="SIG3426" s="12"/>
      <c r="SIH3426" s="11"/>
      <c r="SII3426" s="11"/>
      <c r="SIJ3426" s="11"/>
      <c r="SIK3426" s="12"/>
      <c r="SIL3426" s="12"/>
      <c r="SIM3426" s="11"/>
      <c r="SIN3426" s="11"/>
      <c r="SIO3426" s="11"/>
      <c r="SIP3426" s="12"/>
      <c r="SIQ3426" s="12"/>
      <c r="SIR3426" s="11"/>
      <c r="SIS3426" s="11"/>
      <c r="SIT3426" s="11"/>
      <c r="SIU3426" s="12"/>
      <c r="SIV3426" s="12"/>
      <c r="SIW3426" s="11"/>
      <c r="SIX3426" s="11"/>
      <c r="SIY3426" s="11"/>
      <c r="SIZ3426" s="12"/>
      <c r="SJA3426" s="12"/>
      <c r="SJB3426" s="11"/>
      <c r="SJC3426" s="11"/>
      <c r="SJD3426" s="11"/>
      <c r="SJE3426" s="12"/>
      <c r="SJF3426" s="12"/>
      <c r="SJG3426" s="11"/>
      <c r="SJH3426" s="11"/>
      <c r="SJI3426" s="11"/>
      <c r="SJJ3426" s="12"/>
      <c r="SJK3426" s="12"/>
      <c r="SJL3426" s="11"/>
      <c r="SJM3426" s="11"/>
      <c r="SJN3426" s="11"/>
      <c r="SJO3426" s="12"/>
      <c r="SJP3426" s="12"/>
      <c r="SJQ3426" s="11"/>
      <c r="SJR3426" s="11"/>
      <c r="SJS3426" s="11"/>
      <c r="SJT3426" s="12"/>
      <c r="SJU3426" s="12"/>
      <c r="SJV3426" s="11"/>
      <c r="SJW3426" s="11"/>
      <c r="SJX3426" s="11"/>
      <c r="SJY3426" s="12"/>
      <c r="SJZ3426" s="12"/>
      <c r="SKA3426" s="11"/>
      <c r="SKB3426" s="11"/>
      <c r="SKC3426" s="11"/>
      <c r="SKD3426" s="12"/>
      <c r="SKE3426" s="12"/>
      <c r="SKF3426" s="11"/>
      <c r="SKG3426" s="11"/>
      <c r="SKH3426" s="11"/>
      <c r="SKI3426" s="12"/>
      <c r="SKJ3426" s="12"/>
      <c r="SKK3426" s="11"/>
      <c r="SKL3426" s="11"/>
      <c r="SKM3426" s="11"/>
      <c r="SKN3426" s="12"/>
      <c r="SKO3426" s="12"/>
      <c r="SKP3426" s="11"/>
      <c r="SKQ3426" s="11"/>
      <c r="SKR3426" s="11"/>
      <c r="SKS3426" s="12"/>
      <c r="SKT3426" s="12"/>
      <c r="SKU3426" s="11"/>
      <c r="SKV3426" s="11"/>
      <c r="SKW3426" s="11"/>
      <c r="SKX3426" s="12"/>
      <c r="SKY3426" s="12"/>
      <c r="SKZ3426" s="11"/>
      <c r="SLA3426" s="11"/>
      <c r="SLB3426" s="11"/>
      <c r="SLC3426" s="12"/>
      <c r="SLD3426" s="12"/>
      <c r="SLE3426" s="11"/>
      <c r="SLF3426" s="11"/>
      <c r="SLG3426" s="11"/>
      <c r="SLH3426" s="12"/>
      <c r="SLI3426" s="12"/>
      <c r="SLJ3426" s="11"/>
      <c r="SLK3426" s="11"/>
      <c r="SLL3426" s="11"/>
      <c r="SLM3426" s="12"/>
      <c r="SLN3426" s="12"/>
      <c r="SLO3426" s="11"/>
      <c r="SLP3426" s="11"/>
      <c r="SLQ3426" s="11"/>
      <c r="SLR3426" s="12"/>
      <c r="SLS3426" s="12"/>
      <c r="SLT3426" s="11"/>
      <c r="SLU3426" s="11"/>
      <c r="SLV3426" s="11"/>
      <c r="SLW3426" s="12"/>
      <c r="SLX3426" s="12"/>
      <c r="SLY3426" s="11"/>
      <c r="SLZ3426" s="11"/>
      <c r="SMA3426" s="11"/>
      <c r="SMB3426" s="12"/>
      <c r="SMC3426" s="12"/>
      <c r="SMD3426" s="11"/>
      <c r="SME3426" s="11"/>
      <c r="SMF3426" s="11"/>
      <c r="SMG3426" s="12"/>
      <c r="SMH3426" s="12"/>
      <c r="SMI3426" s="11"/>
      <c r="SMJ3426" s="11"/>
      <c r="SMK3426" s="11"/>
      <c r="SML3426" s="12"/>
      <c r="SMM3426" s="12"/>
      <c r="SMN3426" s="11"/>
      <c r="SMO3426" s="11"/>
      <c r="SMP3426" s="11"/>
      <c r="SMQ3426" s="12"/>
      <c r="SMR3426" s="12"/>
      <c r="SMS3426" s="11"/>
      <c r="SMT3426" s="11"/>
      <c r="SMU3426" s="11"/>
      <c r="SMV3426" s="12"/>
      <c r="SMW3426" s="12"/>
      <c r="SMX3426" s="11"/>
      <c r="SMY3426" s="11"/>
      <c r="SMZ3426" s="11"/>
      <c r="SNA3426" s="12"/>
      <c r="SNB3426" s="12"/>
      <c r="SNC3426" s="11"/>
      <c r="SND3426" s="11"/>
      <c r="SNE3426" s="11"/>
      <c r="SNF3426" s="12"/>
      <c r="SNG3426" s="12"/>
      <c r="SNH3426" s="11"/>
      <c r="SNI3426" s="11"/>
      <c r="SNJ3426" s="11"/>
      <c r="SNK3426" s="12"/>
      <c r="SNL3426" s="12"/>
      <c r="SNM3426" s="11"/>
      <c r="SNN3426" s="11"/>
      <c r="SNO3426" s="11"/>
      <c r="SNP3426" s="12"/>
      <c r="SNQ3426" s="12"/>
      <c r="SNR3426" s="11"/>
      <c r="SNS3426" s="11"/>
      <c r="SNT3426" s="11"/>
      <c r="SNU3426" s="12"/>
      <c r="SNV3426" s="12"/>
      <c r="SNW3426" s="11"/>
      <c r="SNX3426" s="11"/>
      <c r="SNY3426" s="11"/>
      <c r="SNZ3426" s="12"/>
      <c r="SOA3426" s="12"/>
      <c r="SOB3426" s="11"/>
      <c r="SOC3426" s="11"/>
      <c r="SOD3426" s="11"/>
      <c r="SOE3426" s="12"/>
      <c r="SOF3426" s="12"/>
      <c r="SOG3426" s="11"/>
      <c r="SOH3426" s="11"/>
      <c r="SOI3426" s="11"/>
      <c r="SOJ3426" s="12"/>
      <c r="SOK3426" s="12"/>
      <c r="SOL3426" s="11"/>
      <c r="SOM3426" s="11"/>
      <c r="SON3426" s="11"/>
      <c r="SOO3426" s="12"/>
      <c r="SOP3426" s="12"/>
      <c r="SOQ3426" s="11"/>
      <c r="SOR3426" s="11"/>
      <c r="SOS3426" s="11"/>
      <c r="SOT3426" s="12"/>
      <c r="SOU3426" s="12"/>
      <c r="SOV3426" s="11"/>
      <c r="SOW3426" s="11"/>
      <c r="SOX3426" s="11"/>
      <c r="SOY3426" s="12"/>
      <c r="SOZ3426" s="12"/>
      <c r="SPA3426" s="11"/>
      <c r="SPB3426" s="11"/>
      <c r="SPC3426" s="11"/>
      <c r="SPD3426" s="12"/>
      <c r="SPE3426" s="12"/>
      <c r="SPF3426" s="11"/>
      <c r="SPG3426" s="11"/>
      <c r="SPH3426" s="11"/>
      <c r="SPI3426" s="12"/>
      <c r="SPJ3426" s="12"/>
      <c r="SPK3426" s="11"/>
      <c r="SPL3426" s="11"/>
      <c r="SPM3426" s="11"/>
      <c r="SPN3426" s="12"/>
      <c r="SPO3426" s="12"/>
      <c r="SPP3426" s="11"/>
      <c r="SPQ3426" s="11"/>
      <c r="SPR3426" s="11"/>
      <c r="SPS3426" s="12"/>
      <c r="SPT3426" s="12"/>
      <c r="SPU3426" s="11"/>
      <c r="SPV3426" s="11"/>
      <c r="SPW3426" s="11"/>
      <c r="SPX3426" s="12"/>
      <c r="SPY3426" s="12"/>
      <c r="SPZ3426" s="11"/>
      <c r="SQA3426" s="11"/>
      <c r="SQB3426" s="11"/>
      <c r="SQC3426" s="12"/>
      <c r="SQD3426" s="12"/>
      <c r="SQE3426" s="11"/>
      <c r="SQF3426" s="11"/>
      <c r="SQG3426" s="11"/>
      <c r="SQH3426" s="12"/>
      <c r="SQI3426" s="12"/>
      <c r="SQJ3426" s="11"/>
      <c r="SQK3426" s="11"/>
      <c r="SQL3426" s="11"/>
      <c r="SQM3426" s="12"/>
      <c r="SQN3426" s="12"/>
      <c r="SQO3426" s="11"/>
      <c r="SQP3426" s="11"/>
      <c r="SQQ3426" s="11"/>
      <c r="SQR3426" s="12"/>
      <c r="SQS3426" s="12"/>
      <c r="SQT3426" s="11"/>
      <c r="SQU3426" s="11"/>
      <c r="SQV3426" s="11"/>
      <c r="SQW3426" s="12"/>
      <c r="SQX3426" s="12"/>
      <c r="SQY3426" s="11"/>
      <c r="SQZ3426" s="11"/>
      <c r="SRA3426" s="11"/>
      <c r="SRB3426" s="12"/>
      <c r="SRC3426" s="12"/>
      <c r="SRD3426" s="11"/>
      <c r="SRE3426" s="11"/>
      <c r="SRF3426" s="11"/>
      <c r="SRG3426" s="12"/>
      <c r="SRH3426" s="12"/>
      <c r="SRI3426" s="11"/>
      <c r="SRJ3426" s="11"/>
      <c r="SRK3426" s="11"/>
      <c r="SRL3426" s="12"/>
      <c r="SRM3426" s="12"/>
      <c r="SRN3426" s="11"/>
      <c r="SRO3426" s="11"/>
      <c r="SRP3426" s="11"/>
      <c r="SRQ3426" s="12"/>
      <c r="SRR3426" s="12"/>
      <c r="SRS3426" s="11"/>
      <c r="SRT3426" s="11"/>
      <c r="SRU3426" s="11"/>
      <c r="SRV3426" s="12"/>
      <c r="SRW3426" s="12"/>
      <c r="SRX3426" s="11"/>
      <c r="SRY3426" s="11"/>
      <c r="SRZ3426" s="11"/>
      <c r="SSA3426" s="12"/>
      <c r="SSB3426" s="12"/>
      <c r="SSC3426" s="11"/>
      <c r="SSD3426" s="11"/>
      <c r="SSE3426" s="11"/>
      <c r="SSF3426" s="12"/>
      <c r="SSG3426" s="12"/>
      <c r="SSH3426" s="11"/>
      <c r="SSI3426" s="11"/>
      <c r="SSJ3426" s="11"/>
      <c r="SSK3426" s="12"/>
      <c r="SSL3426" s="12"/>
      <c r="SSM3426" s="11"/>
      <c r="SSN3426" s="11"/>
      <c r="SSO3426" s="11"/>
      <c r="SSP3426" s="12"/>
      <c r="SSQ3426" s="12"/>
      <c r="SSR3426" s="11"/>
      <c r="SSS3426" s="11"/>
      <c r="SST3426" s="11"/>
      <c r="SSU3426" s="12"/>
      <c r="SSV3426" s="12"/>
      <c r="SSW3426" s="11"/>
      <c r="SSX3426" s="11"/>
      <c r="SSY3426" s="11"/>
      <c r="SSZ3426" s="12"/>
      <c r="STA3426" s="12"/>
      <c r="STB3426" s="11"/>
      <c r="STC3426" s="11"/>
      <c r="STD3426" s="11"/>
      <c r="STE3426" s="12"/>
      <c r="STF3426" s="12"/>
      <c r="STG3426" s="11"/>
      <c r="STH3426" s="11"/>
      <c r="STI3426" s="11"/>
      <c r="STJ3426" s="12"/>
      <c r="STK3426" s="12"/>
      <c r="STL3426" s="11"/>
      <c r="STM3426" s="11"/>
      <c r="STN3426" s="11"/>
      <c r="STO3426" s="12"/>
      <c r="STP3426" s="12"/>
      <c r="STQ3426" s="11"/>
      <c r="STR3426" s="11"/>
      <c r="STS3426" s="11"/>
      <c r="STT3426" s="12"/>
      <c r="STU3426" s="12"/>
      <c r="STV3426" s="11"/>
      <c r="STW3426" s="11"/>
      <c r="STX3426" s="11"/>
      <c r="STY3426" s="12"/>
      <c r="STZ3426" s="12"/>
      <c r="SUA3426" s="11"/>
      <c r="SUB3426" s="11"/>
      <c r="SUC3426" s="11"/>
      <c r="SUD3426" s="12"/>
      <c r="SUE3426" s="12"/>
      <c r="SUF3426" s="11"/>
      <c r="SUG3426" s="11"/>
      <c r="SUH3426" s="11"/>
      <c r="SUI3426" s="12"/>
      <c r="SUJ3426" s="12"/>
      <c r="SUK3426" s="11"/>
      <c r="SUL3426" s="11"/>
      <c r="SUM3426" s="11"/>
      <c r="SUN3426" s="12"/>
      <c r="SUO3426" s="12"/>
      <c r="SUP3426" s="11"/>
      <c r="SUQ3426" s="11"/>
      <c r="SUR3426" s="11"/>
      <c r="SUS3426" s="12"/>
      <c r="SUT3426" s="12"/>
      <c r="SUU3426" s="11"/>
      <c r="SUV3426" s="11"/>
      <c r="SUW3426" s="11"/>
      <c r="SUX3426" s="12"/>
      <c r="SUY3426" s="12"/>
      <c r="SUZ3426" s="11"/>
      <c r="SVA3426" s="11"/>
      <c r="SVB3426" s="11"/>
      <c r="SVC3426" s="12"/>
      <c r="SVD3426" s="12"/>
      <c r="SVE3426" s="11"/>
      <c r="SVF3426" s="11"/>
      <c r="SVG3426" s="11"/>
      <c r="SVH3426" s="12"/>
      <c r="SVI3426" s="12"/>
      <c r="SVJ3426" s="11"/>
      <c r="SVK3426" s="11"/>
      <c r="SVL3426" s="11"/>
      <c r="SVM3426" s="12"/>
      <c r="SVN3426" s="12"/>
      <c r="SVO3426" s="11"/>
      <c r="SVP3426" s="11"/>
      <c r="SVQ3426" s="11"/>
      <c r="SVR3426" s="12"/>
      <c r="SVS3426" s="12"/>
      <c r="SVT3426" s="11"/>
      <c r="SVU3426" s="11"/>
      <c r="SVV3426" s="11"/>
      <c r="SVW3426" s="12"/>
      <c r="SVX3426" s="12"/>
      <c r="SVY3426" s="11"/>
      <c r="SVZ3426" s="11"/>
      <c r="SWA3426" s="11"/>
      <c r="SWB3426" s="12"/>
      <c r="SWC3426" s="12"/>
      <c r="SWD3426" s="11"/>
      <c r="SWE3426" s="11"/>
      <c r="SWF3426" s="11"/>
      <c r="SWG3426" s="12"/>
      <c r="SWH3426" s="12"/>
      <c r="SWI3426" s="11"/>
      <c r="SWJ3426" s="11"/>
      <c r="SWK3426" s="11"/>
      <c r="SWL3426" s="12"/>
      <c r="SWM3426" s="12"/>
      <c r="SWN3426" s="11"/>
      <c r="SWO3426" s="11"/>
      <c r="SWP3426" s="11"/>
      <c r="SWQ3426" s="12"/>
      <c r="SWR3426" s="12"/>
      <c r="SWS3426" s="11"/>
      <c r="SWT3426" s="11"/>
      <c r="SWU3426" s="11"/>
      <c r="SWV3426" s="12"/>
      <c r="SWW3426" s="12"/>
      <c r="SWX3426" s="11"/>
      <c r="SWY3426" s="11"/>
      <c r="SWZ3426" s="11"/>
      <c r="SXA3426" s="12"/>
      <c r="SXB3426" s="12"/>
      <c r="SXC3426" s="11"/>
      <c r="SXD3426" s="11"/>
      <c r="SXE3426" s="11"/>
      <c r="SXF3426" s="12"/>
      <c r="SXG3426" s="12"/>
      <c r="SXH3426" s="11"/>
      <c r="SXI3426" s="11"/>
      <c r="SXJ3426" s="11"/>
      <c r="SXK3426" s="12"/>
      <c r="SXL3426" s="12"/>
      <c r="SXM3426" s="11"/>
      <c r="SXN3426" s="11"/>
      <c r="SXO3426" s="11"/>
      <c r="SXP3426" s="12"/>
      <c r="SXQ3426" s="12"/>
      <c r="SXR3426" s="11"/>
      <c r="SXS3426" s="11"/>
      <c r="SXT3426" s="11"/>
      <c r="SXU3426" s="12"/>
      <c r="SXV3426" s="12"/>
      <c r="SXW3426" s="11"/>
      <c r="SXX3426" s="11"/>
      <c r="SXY3426" s="11"/>
      <c r="SXZ3426" s="12"/>
      <c r="SYA3426" s="12"/>
      <c r="SYB3426" s="11"/>
      <c r="SYC3426" s="11"/>
      <c r="SYD3426" s="11"/>
      <c r="SYE3426" s="12"/>
      <c r="SYF3426" s="12"/>
      <c r="SYG3426" s="11"/>
      <c r="SYH3426" s="11"/>
      <c r="SYI3426" s="11"/>
      <c r="SYJ3426" s="12"/>
      <c r="SYK3426" s="12"/>
      <c r="SYL3426" s="11"/>
      <c r="SYM3426" s="11"/>
      <c r="SYN3426" s="11"/>
      <c r="SYO3426" s="12"/>
      <c r="SYP3426" s="12"/>
      <c r="SYQ3426" s="11"/>
      <c r="SYR3426" s="11"/>
      <c r="SYS3426" s="11"/>
      <c r="SYT3426" s="12"/>
      <c r="SYU3426" s="12"/>
      <c r="SYV3426" s="11"/>
      <c r="SYW3426" s="11"/>
      <c r="SYX3426" s="11"/>
      <c r="SYY3426" s="12"/>
      <c r="SYZ3426" s="12"/>
      <c r="SZA3426" s="11"/>
      <c r="SZB3426" s="11"/>
      <c r="SZC3426" s="11"/>
      <c r="SZD3426" s="12"/>
      <c r="SZE3426" s="12"/>
      <c r="SZF3426" s="11"/>
      <c r="SZG3426" s="11"/>
      <c r="SZH3426" s="11"/>
      <c r="SZI3426" s="12"/>
      <c r="SZJ3426" s="12"/>
      <c r="SZK3426" s="11"/>
      <c r="SZL3426" s="11"/>
      <c r="SZM3426" s="11"/>
      <c r="SZN3426" s="12"/>
      <c r="SZO3426" s="12"/>
      <c r="SZP3426" s="11"/>
      <c r="SZQ3426" s="11"/>
      <c r="SZR3426" s="11"/>
      <c r="SZS3426" s="12"/>
      <c r="SZT3426" s="12"/>
      <c r="SZU3426" s="11"/>
      <c r="SZV3426" s="11"/>
      <c r="SZW3426" s="11"/>
      <c r="SZX3426" s="12"/>
      <c r="SZY3426" s="12"/>
      <c r="SZZ3426" s="11"/>
      <c r="TAA3426" s="11"/>
      <c r="TAB3426" s="11"/>
      <c r="TAC3426" s="12"/>
      <c r="TAD3426" s="12"/>
      <c r="TAE3426" s="11"/>
      <c r="TAF3426" s="11"/>
      <c r="TAG3426" s="11"/>
      <c r="TAH3426" s="12"/>
      <c r="TAI3426" s="12"/>
      <c r="TAJ3426" s="11"/>
      <c r="TAK3426" s="11"/>
      <c r="TAL3426" s="11"/>
      <c r="TAM3426" s="12"/>
      <c r="TAN3426" s="12"/>
      <c r="TAO3426" s="11"/>
      <c r="TAP3426" s="11"/>
      <c r="TAQ3426" s="11"/>
      <c r="TAR3426" s="12"/>
      <c r="TAS3426" s="12"/>
      <c r="TAT3426" s="11"/>
      <c r="TAU3426" s="11"/>
      <c r="TAV3426" s="11"/>
      <c r="TAW3426" s="12"/>
      <c r="TAX3426" s="12"/>
      <c r="TAY3426" s="11"/>
      <c r="TAZ3426" s="11"/>
      <c r="TBA3426" s="11"/>
      <c r="TBB3426" s="12"/>
      <c r="TBC3426" s="12"/>
      <c r="TBD3426" s="11"/>
      <c r="TBE3426" s="11"/>
      <c r="TBF3426" s="11"/>
      <c r="TBG3426" s="12"/>
      <c r="TBH3426" s="12"/>
      <c r="TBI3426" s="11"/>
      <c r="TBJ3426" s="11"/>
      <c r="TBK3426" s="11"/>
      <c r="TBL3426" s="12"/>
      <c r="TBM3426" s="12"/>
      <c r="TBN3426" s="11"/>
      <c r="TBO3426" s="11"/>
      <c r="TBP3426" s="11"/>
      <c r="TBQ3426" s="12"/>
      <c r="TBR3426" s="12"/>
      <c r="TBS3426" s="11"/>
      <c r="TBT3426" s="11"/>
      <c r="TBU3426" s="11"/>
      <c r="TBV3426" s="12"/>
      <c r="TBW3426" s="12"/>
      <c r="TBX3426" s="11"/>
      <c r="TBY3426" s="11"/>
      <c r="TBZ3426" s="11"/>
      <c r="TCA3426" s="12"/>
      <c r="TCB3426" s="12"/>
      <c r="TCC3426" s="11"/>
      <c r="TCD3426" s="11"/>
      <c r="TCE3426" s="11"/>
      <c r="TCF3426" s="12"/>
      <c r="TCG3426" s="12"/>
      <c r="TCH3426" s="11"/>
      <c r="TCI3426" s="11"/>
      <c r="TCJ3426" s="11"/>
      <c r="TCK3426" s="12"/>
      <c r="TCL3426" s="12"/>
      <c r="TCM3426" s="11"/>
      <c r="TCN3426" s="11"/>
      <c r="TCO3426" s="11"/>
      <c r="TCP3426" s="12"/>
      <c r="TCQ3426" s="12"/>
      <c r="TCR3426" s="11"/>
      <c r="TCS3426" s="11"/>
      <c r="TCT3426" s="11"/>
      <c r="TCU3426" s="12"/>
      <c r="TCV3426" s="12"/>
      <c r="TCW3426" s="11"/>
      <c r="TCX3426" s="11"/>
      <c r="TCY3426" s="11"/>
      <c r="TCZ3426" s="12"/>
      <c r="TDA3426" s="12"/>
      <c r="TDB3426" s="11"/>
      <c r="TDC3426" s="11"/>
      <c r="TDD3426" s="11"/>
      <c r="TDE3426" s="12"/>
      <c r="TDF3426" s="12"/>
      <c r="TDG3426" s="11"/>
      <c r="TDH3426" s="11"/>
      <c r="TDI3426" s="11"/>
      <c r="TDJ3426" s="12"/>
      <c r="TDK3426" s="12"/>
      <c r="TDL3426" s="11"/>
      <c r="TDM3426" s="11"/>
      <c r="TDN3426" s="11"/>
      <c r="TDO3426" s="12"/>
      <c r="TDP3426" s="12"/>
      <c r="TDQ3426" s="11"/>
      <c r="TDR3426" s="11"/>
      <c r="TDS3426" s="11"/>
      <c r="TDT3426" s="12"/>
      <c r="TDU3426" s="12"/>
      <c r="TDV3426" s="11"/>
      <c r="TDW3426" s="11"/>
      <c r="TDX3426" s="11"/>
      <c r="TDY3426" s="12"/>
      <c r="TDZ3426" s="12"/>
      <c r="TEA3426" s="11"/>
      <c r="TEB3426" s="11"/>
      <c r="TEC3426" s="11"/>
      <c r="TED3426" s="12"/>
      <c r="TEE3426" s="12"/>
      <c r="TEF3426" s="11"/>
      <c r="TEG3426" s="11"/>
      <c r="TEH3426" s="11"/>
      <c r="TEI3426" s="12"/>
      <c r="TEJ3426" s="12"/>
      <c r="TEK3426" s="11"/>
      <c r="TEL3426" s="11"/>
      <c r="TEM3426" s="11"/>
      <c r="TEN3426" s="12"/>
      <c r="TEO3426" s="12"/>
      <c r="TEP3426" s="11"/>
      <c r="TEQ3426" s="11"/>
      <c r="TER3426" s="11"/>
      <c r="TES3426" s="12"/>
      <c r="TET3426" s="12"/>
      <c r="TEU3426" s="11"/>
      <c r="TEV3426" s="11"/>
      <c r="TEW3426" s="11"/>
      <c r="TEX3426" s="12"/>
      <c r="TEY3426" s="12"/>
      <c r="TEZ3426" s="11"/>
      <c r="TFA3426" s="11"/>
      <c r="TFB3426" s="11"/>
      <c r="TFC3426" s="12"/>
      <c r="TFD3426" s="12"/>
      <c r="TFE3426" s="11"/>
      <c r="TFF3426" s="11"/>
      <c r="TFG3426" s="11"/>
      <c r="TFH3426" s="12"/>
      <c r="TFI3426" s="12"/>
      <c r="TFJ3426" s="11"/>
      <c r="TFK3426" s="11"/>
      <c r="TFL3426" s="11"/>
      <c r="TFM3426" s="12"/>
      <c r="TFN3426" s="12"/>
      <c r="TFO3426" s="11"/>
      <c r="TFP3426" s="11"/>
      <c r="TFQ3426" s="11"/>
      <c r="TFR3426" s="12"/>
      <c r="TFS3426" s="12"/>
      <c r="TFT3426" s="11"/>
      <c r="TFU3426" s="11"/>
      <c r="TFV3426" s="11"/>
      <c r="TFW3426" s="12"/>
      <c r="TFX3426" s="12"/>
      <c r="TFY3426" s="11"/>
      <c r="TFZ3426" s="11"/>
      <c r="TGA3426" s="11"/>
      <c r="TGB3426" s="12"/>
      <c r="TGC3426" s="12"/>
      <c r="TGD3426" s="11"/>
      <c r="TGE3426" s="11"/>
      <c r="TGF3426" s="11"/>
      <c r="TGG3426" s="12"/>
      <c r="TGH3426" s="12"/>
      <c r="TGI3426" s="11"/>
      <c r="TGJ3426" s="11"/>
      <c r="TGK3426" s="11"/>
      <c r="TGL3426" s="12"/>
      <c r="TGM3426" s="12"/>
      <c r="TGN3426" s="11"/>
      <c r="TGO3426" s="11"/>
      <c r="TGP3426" s="11"/>
      <c r="TGQ3426" s="12"/>
      <c r="TGR3426" s="12"/>
      <c r="TGS3426" s="11"/>
      <c r="TGT3426" s="11"/>
      <c r="TGU3426" s="11"/>
      <c r="TGV3426" s="12"/>
      <c r="TGW3426" s="12"/>
      <c r="TGX3426" s="11"/>
      <c r="TGY3426" s="11"/>
      <c r="TGZ3426" s="11"/>
      <c r="THA3426" s="12"/>
      <c r="THB3426" s="12"/>
      <c r="THC3426" s="11"/>
      <c r="THD3426" s="11"/>
      <c r="THE3426" s="11"/>
      <c r="THF3426" s="12"/>
      <c r="THG3426" s="12"/>
      <c r="THH3426" s="11"/>
      <c r="THI3426" s="11"/>
      <c r="THJ3426" s="11"/>
      <c r="THK3426" s="12"/>
      <c r="THL3426" s="12"/>
      <c r="THM3426" s="11"/>
      <c r="THN3426" s="11"/>
      <c r="THO3426" s="11"/>
      <c r="THP3426" s="12"/>
      <c r="THQ3426" s="12"/>
      <c r="THR3426" s="11"/>
      <c r="THS3426" s="11"/>
      <c r="THT3426" s="11"/>
      <c r="THU3426" s="12"/>
      <c r="THV3426" s="12"/>
      <c r="THW3426" s="11"/>
      <c r="THX3426" s="11"/>
      <c r="THY3426" s="11"/>
      <c r="THZ3426" s="12"/>
      <c r="TIA3426" s="12"/>
      <c r="TIB3426" s="11"/>
      <c r="TIC3426" s="11"/>
      <c r="TID3426" s="11"/>
      <c r="TIE3426" s="12"/>
      <c r="TIF3426" s="12"/>
      <c r="TIG3426" s="11"/>
      <c r="TIH3426" s="11"/>
      <c r="TII3426" s="11"/>
      <c r="TIJ3426" s="12"/>
      <c r="TIK3426" s="12"/>
      <c r="TIL3426" s="11"/>
      <c r="TIM3426" s="11"/>
      <c r="TIN3426" s="11"/>
      <c r="TIO3426" s="12"/>
      <c r="TIP3426" s="12"/>
      <c r="TIQ3426" s="11"/>
      <c r="TIR3426" s="11"/>
      <c r="TIS3426" s="11"/>
      <c r="TIT3426" s="12"/>
      <c r="TIU3426" s="12"/>
      <c r="TIV3426" s="11"/>
      <c r="TIW3426" s="11"/>
      <c r="TIX3426" s="11"/>
      <c r="TIY3426" s="12"/>
      <c r="TIZ3426" s="12"/>
      <c r="TJA3426" s="11"/>
      <c r="TJB3426" s="11"/>
      <c r="TJC3426" s="11"/>
      <c r="TJD3426" s="12"/>
      <c r="TJE3426" s="12"/>
      <c r="TJF3426" s="11"/>
      <c r="TJG3426" s="11"/>
      <c r="TJH3426" s="11"/>
      <c r="TJI3426" s="12"/>
      <c r="TJJ3426" s="12"/>
      <c r="TJK3426" s="11"/>
      <c r="TJL3426" s="11"/>
      <c r="TJM3426" s="11"/>
      <c r="TJN3426" s="12"/>
      <c r="TJO3426" s="12"/>
      <c r="TJP3426" s="11"/>
      <c r="TJQ3426" s="11"/>
      <c r="TJR3426" s="11"/>
      <c r="TJS3426" s="12"/>
      <c r="TJT3426" s="12"/>
      <c r="TJU3426" s="11"/>
      <c r="TJV3426" s="11"/>
      <c r="TJW3426" s="11"/>
      <c r="TJX3426" s="12"/>
      <c r="TJY3426" s="12"/>
      <c r="TJZ3426" s="11"/>
      <c r="TKA3426" s="11"/>
      <c r="TKB3426" s="11"/>
      <c r="TKC3426" s="12"/>
      <c r="TKD3426" s="12"/>
      <c r="TKE3426" s="11"/>
      <c r="TKF3426" s="11"/>
      <c r="TKG3426" s="11"/>
      <c r="TKH3426" s="12"/>
      <c r="TKI3426" s="12"/>
      <c r="TKJ3426" s="11"/>
      <c r="TKK3426" s="11"/>
      <c r="TKL3426" s="11"/>
      <c r="TKM3426" s="12"/>
      <c r="TKN3426" s="12"/>
      <c r="TKO3426" s="11"/>
      <c r="TKP3426" s="11"/>
      <c r="TKQ3426" s="11"/>
      <c r="TKR3426" s="12"/>
      <c r="TKS3426" s="12"/>
      <c r="TKT3426" s="11"/>
      <c r="TKU3426" s="11"/>
      <c r="TKV3426" s="11"/>
      <c r="TKW3426" s="12"/>
      <c r="TKX3426" s="12"/>
      <c r="TKY3426" s="11"/>
      <c r="TKZ3426" s="11"/>
      <c r="TLA3426" s="11"/>
      <c r="TLB3426" s="12"/>
      <c r="TLC3426" s="12"/>
      <c r="TLD3426" s="11"/>
      <c r="TLE3426" s="11"/>
      <c r="TLF3426" s="11"/>
      <c r="TLG3426" s="12"/>
      <c r="TLH3426" s="12"/>
      <c r="TLI3426" s="11"/>
      <c r="TLJ3426" s="11"/>
      <c r="TLK3426" s="11"/>
      <c r="TLL3426" s="12"/>
      <c r="TLM3426" s="12"/>
      <c r="TLN3426" s="11"/>
      <c r="TLO3426" s="11"/>
      <c r="TLP3426" s="11"/>
      <c r="TLQ3426" s="12"/>
      <c r="TLR3426" s="12"/>
      <c r="TLS3426" s="11"/>
      <c r="TLT3426" s="11"/>
      <c r="TLU3426" s="11"/>
      <c r="TLV3426" s="12"/>
      <c r="TLW3426" s="12"/>
      <c r="TLX3426" s="11"/>
      <c r="TLY3426" s="11"/>
      <c r="TLZ3426" s="11"/>
      <c r="TMA3426" s="12"/>
      <c r="TMB3426" s="12"/>
      <c r="TMC3426" s="11"/>
      <c r="TMD3426" s="11"/>
      <c r="TME3426" s="11"/>
      <c r="TMF3426" s="12"/>
      <c r="TMG3426" s="12"/>
      <c r="TMH3426" s="11"/>
      <c r="TMI3426" s="11"/>
      <c r="TMJ3426" s="11"/>
      <c r="TMK3426" s="12"/>
      <c r="TML3426" s="12"/>
      <c r="TMM3426" s="11"/>
      <c r="TMN3426" s="11"/>
      <c r="TMO3426" s="11"/>
      <c r="TMP3426" s="12"/>
      <c r="TMQ3426" s="12"/>
      <c r="TMR3426" s="11"/>
      <c r="TMS3426" s="11"/>
      <c r="TMT3426" s="11"/>
      <c r="TMU3426" s="12"/>
      <c r="TMV3426" s="12"/>
      <c r="TMW3426" s="11"/>
      <c r="TMX3426" s="11"/>
      <c r="TMY3426" s="11"/>
      <c r="TMZ3426" s="12"/>
      <c r="TNA3426" s="12"/>
      <c r="TNB3426" s="11"/>
      <c r="TNC3426" s="11"/>
      <c r="TND3426" s="11"/>
      <c r="TNE3426" s="12"/>
      <c r="TNF3426" s="12"/>
      <c r="TNG3426" s="11"/>
      <c r="TNH3426" s="11"/>
      <c r="TNI3426" s="11"/>
      <c r="TNJ3426" s="12"/>
      <c r="TNK3426" s="12"/>
      <c r="TNL3426" s="11"/>
      <c r="TNM3426" s="11"/>
      <c r="TNN3426" s="11"/>
      <c r="TNO3426" s="12"/>
      <c r="TNP3426" s="12"/>
      <c r="TNQ3426" s="11"/>
      <c r="TNR3426" s="11"/>
      <c r="TNS3426" s="11"/>
      <c r="TNT3426" s="12"/>
      <c r="TNU3426" s="12"/>
      <c r="TNV3426" s="11"/>
      <c r="TNW3426" s="11"/>
      <c r="TNX3426" s="11"/>
      <c r="TNY3426" s="12"/>
      <c r="TNZ3426" s="12"/>
      <c r="TOA3426" s="11"/>
      <c r="TOB3426" s="11"/>
      <c r="TOC3426" s="11"/>
      <c r="TOD3426" s="12"/>
      <c r="TOE3426" s="12"/>
      <c r="TOF3426" s="11"/>
      <c r="TOG3426" s="11"/>
      <c r="TOH3426" s="11"/>
      <c r="TOI3426" s="12"/>
      <c r="TOJ3426" s="12"/>
      <c r="TOK3426" s="11"/>
      <c r="TOL3426" s="11"/>
      <c r="TOM3426" s="11"/>
      <c r="TON3426" s="12"/>
      <c r="TOO3426" s="12"/>
      <c r="TOP3426" s="11"/>
      <c r="TOQ3426" s="11"/>
      <c r="TOR3426" s="11"/>
      <c r="TOS3426" s="12"/>
      <c r="TOT3426" s="12"/>
      <c r="TOU3426" s="11"/>
      <c r="TOV3426" s="11"/>
      <c r="TOW3426" s="11"/>
      <c r="TOX3426" s="12"/>
      <c r="TOY3426" s="12"/>
      <c r="TOZ3426" s="11"/>
      <c r="TPA3426" s="11"/>
      <c r="TPB3426" s="11"/>
      <c r="TPC3426" s="12"/>
      <c r="TPD3426" s="12"/>
      <c r="TPE3426" s="11"/>
      <c r="TPF3426" s="11"/>
      <c r="TPG3426" s="11"/>
      <c r="TPH3426" s="12"/>
      <c r="TPI3426" s="12"/>
      <c r="TPJ3426" s="11"/>
      <c r="TPK3426" s="11"/>
      <c r="TPL3426" s="11"/>
      <c r="TPM3426" s="12"/>
      <c r="TPN3426" s="12"/>
      <c r="TPO3426" s="11"/>
      <c r="TPP3426" s="11"/>
      <c r="TPQ3426" s="11"/>
      <c r="TPR3426" s="12"/>
      <c r="TPS3426" s="12"/>
      <c r="TPT3426" s="11"/>
      <c r="TPU3426" s="11"/>
      <c r="TPV3426" s="11"/>
      <c r="TPW3426" s="12"/>
      <c r="TPX3426" s="12"/>
      <c r="TPY3426" s="11"/>
      <c r="TPZ3426" s="11"/>
      <c r="TQA3426" s="11"/>
      <c r="TQB3426" s="12"/>
      <c r="TQC3426" s="12"/>
      <c r="TQD3426" s="11"/>
      <c r="TQE3426" s="11"/>
      <c r="TQF3426" s="11"/>
      <c r="TQG3426" s="12"/>
      <c r="TQH3426" s="12"/>
      <c r="TQI3426" s="11"/>
      <c r="TQJ3426" s="11"/>
      <c r="TQK3426" s="11"/>
      <c r="TQL3426" s="12"/>
      <c r="TQM3426" s="12"/>
      <c r="TQN3426" s="11"/>
      <c r="TQO3426" s="11"/>
      <c r="TQP3426" s="11"/>
      <c r="TQQ3426" s="12"/>
      <c r="TQR3426" s="12"/>
      <c r="TQS3426" s="11"/>
      <c r="TQT3426" s="11"/>
      <c r="TQU3426" s="11"/>
      <c r="TQV3426" s="12"/>
      <c r="TQW3426" s="12"/>
      <c r="TQX3426" s="11"/>
      <c r="TQY3426" s="11"/>
      <c r="TQZ3426" s="11"/>
      <c r="TRA3426" s="12"/>
      <c r="TRB3426" s="12"/>
      <c r="TRC3426" s="11"/>
      <c r="TRD3426" s="11"/>
      <c r="TRE3426" s="11"/>
      <c r="TRF3426" s="12"/>
      <c r="TRG3426" s="12"/>
      <c r="TRH3426" s="11"/>
      <c r="TRI3426" s="11"/>
      <c r="TRJ3426" s="11"/>
      <c r="TRK3426" s="12"/>
      <c r="TRL3426" s="12"/>
      <c r="TRM3426" s="11"/>
      <c r="TRN3426" s="11"/>
      <c r="TRO3426" s="11"/>
      <c r="TRP3426" s="12"/>
      <c r="TRQ3426" s="12"/>
      <c r="TRR3426" s="11"/>
      <c r="TRS3426" s="11"/>
      <c r="TRT3426" s="11"/>
      <c r="TRU3426" s="12"/>
      <c r="TRV3426" s="12"/>
      <c r="TRW3426" s="11"/>
      <c r="TRX3426" s="11"/>
      <c r="TRY3426" s="11"/>
      <c r="TRZ3426" s="12"/>
      <c r="TSA3426" s="12"/>
      <c r="TSB3426" s="11"/>
      <c r="TSC3426" s="11"/>
      <c r="TSD3426" s="11"/>
      <c r="TSE3426" s="12"/>
      <c r="TSF3426" s="12"/>
      <c r="TSG3426" s="11"/>
      <c r="TSH3426" s="11"/>
      <c r="TSI3426" s="11"/>
      <c r="TSJ3426" s="12"/>
      <c r="TSK3426" s="12"/>
      <c r="TSL3426" s="11"/>
      <c r="TSM3426" s="11"/>
      <c r="TSN3426" s="11"/>
      <c r="TSO3426" s="12"/>
      <c r="TSP3426" s="12"/>
      <c r="TSQ3426" s="11"/>
      <c r="TSR3426" s="11"/>
      <c r="TSS3426" s="11"/>
      <c r="TST3426" s="12"/>
      <c r="TSU3426" s="12"/>
      <c r="TSV3426" s="11"/>
      <c r="TSW3426" s="11"/>
      <c r="TSX3426" s="11"/>
      <c r="TSY3426" s="12"/>
      <c r="TSZ3426" s="12"/>
      <c r="TTA3426" s="11"/>
      <c r="TTB3426" s="11"/>
      <c r="TTC3426" s="11"/>
      <c r="TTD3426" s="12"/>
      <c r="TTE3426" s="12"/>
      <c r="TTF3426" s="11"/>
      <c r="TTG3426" s="11"/>
      <c r="TTH3426" s="11"/>
      <c r="TTI3426" s="12"/>
      <c r="TTJ3426" s="12"/>
      <c r="TTK3426" s="11"/>
      <c r="TTL3426" s="11"/>
      <c r="TTM3426" s="11"/>
      <c r="TTN3426" s="12"/>
      <c r="TTO3426" s="12"/>
      <c r="TTP3426" s="11"/>
      <c r="TTQ3426" s="11"/>
      <c r="TTR3426" s="11"/>
      <c r="TTS3426" s="12"/>
      <c r="TTT3426" s="12"/>
      <c r="TTU3426" s="11"/>
      <c r="TTV3426" s="11"/>
      <c r="TTW3426" s="11"/>
      <c r="TTX3426" s="12"/>
      <c r="TTY3426" s="12"/>
      <c r="TTZ3426" s="11"/>
      <c r="TUA3426" s="11"/>
      <c r="TUB3426" s="11"/>
      <c r="TUC3426" s="12"/>
      <c r="TUD3426" s="12"/>
      <c r="TUE3426" s="11"/>
      <c r="TUF3426" s="11"/>
      <c r="TUG3426" s="11"/>
      <c r="TUH3426" s="12"/>
      <c r="TUI3426" s="12"/>
      <c r="TUJ3426" s="11"/>
      <c r="TUK3426" s="11"/>
      <c r="TUL3426" s="11"/>
      <c r="TUM3426" s="12"/>
      <c r="TUN3426" s="12"/>
      <c r="TUO3426" s="11"/>
      <c r="TUP3426" s="11"/>
      <c r="TUQ3426" s="11"/>
      <c r="TUR3426" s="12"/>
      <c r="TUS3426" s="12"/>
      <c r="TUT3426" s="11"/>
      <c r="TUU3426" s="11"/>
      <c r="TUV3426" s="11"/>
      <c r="TUW3426" s="12"/>
      <c r="TUX3426" s="12"/>
      <c r="TUY3426" s="11"/>
      <c r="TUZ3426" s="11"/>
      <c r="TVA3426" s="11"/>
      <c r="TVB3426" s="12"/>
      <c r="TVC3426" s="12"/>
      <c r="TVD3426" s="11"/>
      <c r="TVE3426" s="11"/>
      <c r="TVF3426" s="11"/>
      <c r="TVG3426" s="12"/>
      <c r="TVH3426" s="12"/>
      <c r="TVI3426" s="11"/>
      <c r="TVJ3426" s="11"/>
      <c r="TVK3426" s="11"/>
      <c r="TVL3426" s="12"/>
      <c r="TVM3426" s="12"/>
      <c r="TVN3426" s="11"/>
      <c r="TVO3426" s="11"/>
      <c r="TVP3426" s="11"/>
      <c r="TVQ3426" s="12"/>
      <c r="TVR3426" s="12"/>
      <c r="TVS3426" s="11"/>
      <c r="TVT3426" s="11"/>
      <c r="TVU3426" s="11"/>
      <c r="TVV3426" s="12"/>
      <c r="TVW3426" s="12"/>
      <c r="TVX3426" s="11"/>
      <c r="TVY3426" s="11"/>
      <c r="TVZ3426" s="11"/>
      <c r="TWA3426" s="12"/>
      <c r="TWB3426" s="12"/>
      <c r="TWC3426" s="11"/>
      <c r="TWD3426" s="11"/>
      <c r="TWE3426" s="11"/>
      <c r="TWF3426" s="12"/>
      <c r="TWG3426" s="12"/>
      <c r="TWH3426" s="11"/>
      <c r="TWI3426" s="11"/>
      <c r="TWJ3426" s="11"/>
      <c r="TWK3426" s="12"/>
      <c r="TWL3426" s="12"/>
      <c r="TWM3426" s="11"/>
      <c r="TWN3426" s="11"/>
      <c r="TWO3426" s="11"/>
      <c r="TWP3426" s="12"/>
      <c r="TWQ3426" s="12"/>
      <c r="TWR3426" s="11"/>
      <c r="TWS3426" s="11"/>
      <c r="TWT3426" s="11"/>
      <c r="TWU3426" s="12"/>
      <c r="TWV3426" s="12"/>
      <c r="TWW3426" s="11"/>
      <c r="TWX3426" s="11"/>
      <c r="TWY3426" s="11"/>
      <c r="TWZ3426" s="12"/>
      <c r="TXA3426" s="12"/>
      <c r="TXB3426" s="11"/>
      <c r="TXC3426" s="11"/>
      <c r="TXD3426" s="11"/>
      <c r="TXE3426" s="12"/>
      <c r="TXF3426" s="12"/>
      <c r="TXG3426" s="11"/>
      <c r="TXH3426" s="11"/>
      <c r="TXI3426" s="11"/>
      <c r="TXJ3426" s="12"/>
      <c r="TXK3426" s="12"/>
      <c r="TXL3426" s="11"/>
      <c r="TXM3426" s="11"/>
      <c r="TXN3426" s="11"/>
      <c r="TXO3426" s="12"/>
      <c r="TXP3426" s="12"/>
      <c r="TXQ3426" s="11"/>
      <c r="TXR3426" s="11"/>
      <c r="TXS3426" s="11"/>
      <c r="TXT3426" s="12"/>
      <c r="TXU3426" s="12"/>
      <c r="TXV3426" s="11"/>
      <c r="TXW3426" s="11"/>
      <c r="TXX3426" s="11"/>
      <c r="TXY3426" s="12"/>
      <c r="TXZ3426" s="12"/>
      <c r="TYA3426" s="11"/>
      <c r="TYB3426" s="11"/>
      <c r="TYC3426" s="11"/>
      <c r="TYD3426" s="12"/>
      <c r="TYE3426" s="12"/>
      <c r="TYF3426" s="11"/>
      <c r="TYG3426" s="11"/>
      <c r="TYH3426" s="11"/>
      <c r="TYI3426" s="12"/>
      <c r="TYJ3426" s="12"/>
      <c r="TYK3426" s="11"/>
      <c r="TYL3426" s="11"/>
      <c r="TYM3426" s="11"/>
      <c r="TYN3426" s="12"/>
      <c r="TYO3426" s="12"/>
      <c r="TYP3426" s="11"/>
      <c r="TYQ3426" s="11"/>
      <c r="TYR3426" s="11"/>
      <c r="TYS3426" s="12"/>
      <c r="TYT3426" s="12"/>
      <c r="TYU3426" s="11"/>
      <c r="TYV3426" s="11"/>
      <c r="TYW3426" s="11"/>
      <c r="TYX3426" s="12"/>
      <c r="TYY3426" s="12"/>
      <c r="TYZ3426" s="11"/>
      <c r="TZA3426" s="11"/>
      <c r="TZB3426" s="11"/>
      <c r="TZC3426" s="12"/>
      <c r="TZD3426" s="12"/>
      <c r="TZE3426" s="11"/>
      <c r="TZF3426" s="11"/>
      <c r="TZG3426" s="11"/>
      <c r="TZH3426" s="12"/>
      <c r="TZI3426" s="12"/>
      <c r="TZJ3426" s="11"/>
      <c r="TZK3426" s="11"/>
      <c r="TZL3426" s="11"/>
      <c r="TZM3426" s="12"/>
      <c r="TZN3426" s="12"/>
      <c r="TZO3426" s="11"/>
      <c r="TZP3426" s="11"/>
      <c r="TZQ3426" s="11"/>
      <c r="TZR3426" s="12"/>
      <c r="TZS3426" s="12"/>
      <c r="TZT3426" s="11"/>
      <c r="TZU3426" s="11"/>
      <c r="TZV3426" s="11"/>
      <c r="TZW3426" s="12"/>
      <c r="TZX3426" s="12"/>
      <c r="TZY3426" s="11"/>
      <c r="TZZ3426" s="11"/>
      <c r="UAA3426" s="11"/>
      <c r="UAB3426" s="12"/>
      <c r="UAC3426" s="12"/>
      <c r="UAD3426" s="11"/>
      <c r="UAE3426" s="11"/>
      <c r="UAF3426" s="11"/>
      <c r="UAG3426" s="12"/>
      <c r="UAH3426" s="12"/>
      <c r="UAI3426" s="11"/>
      <c r="UAJ3426" s="11"/>
      <c r="UAK3426" s="11"/>
      <c r="UAL3426" s="12"/>
      <c r="UAM3426" s="12"/>
      <c r="UAN3426" s="11"/>
      <c r="UAO3426" s="11"/>
      <c r="UAP3426" s="11"/>
      <c r="UAQ3426" s="12"/>
      <c r="UAR3426" s="12"/>
      <c r="UAS3426" s="11"/>
      <c r="UAT3426" s="11"/>
      <c r="UAU3426" s="11"/>
      <c r="UAV3426" s="12"/>
      <c r="UAW3426" s="12"/>
      <c r="UAX3426" s="11"/>
      <c r="UAY3426" s="11"/>
      <c r="UAZ3426" s="11"/>
      <c r="UBA3426" s="12"/>
      <c r="UBB3426" s="12"/>
      <c r="UBC3426" s="11"/>
      <c r="UBD3426" s="11"/>
      <c r="UBE3426" s="11"/>
      <c r="UBF3426" s="12"/>
      <c r="UBG3426" s="12"/>
      <c r="UBH3426" s="11"/>
      <c r="UBI3426" s="11"/>
      <c r="UBJ3426" s="11"/>
      <c r="UBK3426" s="12"/>
      <c r="UBL3426" s="12"/>
      <c r="UBM3426" s="11"/>
      <c r="UBN3426" s="11"/>
      <c r="UBO3426" s="11"/>
      <c r="UBP3426" s="12"/>
      <c r="UBQ3426" s="12"/>
      <c r="UBR3426" s="11"/>
      <c r="UBS3426" s="11"/>
      <c r="UBT3426" s="11"/>
      <c r="UBU3426" s="12"/>
      <c r="UBV3426" s="12"/>
      <c r="UBW3426" s="11"/>
      <c r="UBX3426" s="11"/>
      <c r="UBY3426" s="11"/>
      <c r="UBZ3426" s="12"/>
      <c r="UCA3426" s="12"/>
      <c r="UCB3426" s="11"/>
      <c r="UCC3426" s="11"/>
      <c r="UCD3426" s="11"/>
      <c r="UCE3426" s="12"/>
      <c r="UCF3426" s="12"/>
      <c r="UCG3426" s="11"/>
      <c r="UCH3426" s="11"/>
      <c r="UCI3426" s="11"/>
      <c r="UCJ3426" s="12"/>
      <c r="UCK3426" s="12"/>
      <c r="UCL3426" s="11"/>
      <c r="UCM3426" s="11"/>
      <c r="UCN3426" s="11"/>
      <c r="UCO3426" s="12"/>
      <c r="UCP3426" s="12"/>
      <c r="UCQ3426" s="11"/>
      <c r="UCR3426" s="11"/>
      <c r="UCS3426" s="11"/>
      <c r="UCT3426" s="12"/>
      <c r="UCU3426" s="12"/>
      <c r="UCV3426" s="11"/>
      <c r="UCW3426" s="11"/>
      <c r="UCX3426" s="11"/>
      <c r="UCY3426" s="12"/>
      <c r="UCZ3426" s="12"/>
      <c r="UDA3426" s="11"/>
      <c r="UDB3426" s="11"/>
      <c r="UDC3426" s="11"/>
      <c r="UDD3426" s="12"/>
      <c r="UDE3426" s="12"/>
      <c r="UDF3426" s="11"/>
      <c r="UDG3426" s="11"/>
      <c r="UDH3426" s="11"/>
      <c r="UDI3426" s="12"/>
      <c r="UDJ3426" s="12"/>
      <c r="UDK3426" s="11"/>
      <c r="UDL3426" s="11"/>
      <c r="UDM3426" s="11"/>
      <c r="UDN3426" s="12"/>
      <c r="UDO3426" s="12"/>
      <c r="UDP3426" s="11"/>
      <c r="UDQ3426" s="11"/>
      <c r="UDR3426" s="11"/>
      <c r="UDS3426" s="12"/>
      <c r="UDT3426" s="12"/>
      <c r="UDU3426" s="11"/>
      <c r="UDV3426" s="11"/>
      <c r="UDW3426" s="11"/>
      <c r="UDX3426" s="12"/>
      <c r="UDY3426" s="12"/>
      <c r="UDZ3426" s="11"/>
      <c r="UEA3426" s="11"/>
      <c r="UEB3426" s="11"/>
      <c r="UEC3426" s="12"/>
      <c r="UED3426" s="12"/>
      <c r="UEE3426" s="11"/>
      <c r="UEF3426" s="11"/>
      <c r="UEG3426" s="11"/>
      <c r="UEH3426" s="12"/>
      <c r="UEI3426" s="12"/>
      <c r="UEJ3426" s="11"/>
      <c r="UEK3426" s="11"/>
      <c r="UEL3426" s="11"/>
      <c r="UEM3426" s="12"/>
      <c r="UEN3426" s="12"/>
      <c r="UEO3426" s="11"/>
      <c r="UEP3426" s="11"/>
      <c r="UEQ3426" s="11"/>
      <c r="UER3426" s="12"/>
      <c r="UES3426" s="12"/>
      <c r="UET3426" s="11"/>
      <c r="UEU3426" s="11"/>
      <c r="UEV3426" s="11"/>
      <c r="UEW3426" s="12"/>
      <c r="UEX3426" s="12"/>
      <c r="UEY3426" s="11"/>
      <c r="UEZ3426" s="11"/>
      <c r="UFA3426" s="11"/>
      <c r="UFB3426" s="12"/>
      <c r="UFC3426" s="12"/>
      <c r="UFD3426" s="11"/>
      <c r="UFE3426" s="11"/>
      <c r="UFF3426" s="11"/>
      <c r="UFG3426" s="12"/>
      <c r="UFH3426" s="12"/>
      <c r="UFI3426" s="11"/>
      <c r="UFJ3426" s="11"/>
      <c r="UFK3426" s="11"/>
      <c r="UFL3426" s="12"/>
      <c r="UFM3426" s="12"/>
      <c r="UFN3426" s="11"/>
      <c r="UFO3426" s="11"/>
      <c r="UFP3426" s="11"/>
      <c r="UFQ3426" s="12"/>
      <c r="UFR3426" s="12"/>
      <c r="UFS3426" s="11"/>
      <c r="UFT3426" s="11"/>
      <c r="UFU3426" s="11"/>
      <c r="UFV3426" s="12"/>
      <c r="UFW3426" s="12"/>
      <c r="UFX3426" s="11"/>
      <c r="UFY3426" s="11"/>
      <c r="UFZ3426" s="11"/>
      <c r="UGA3426" s="12"/>
      <c r="UGB3426" s="12"/>
      <c r="UGC3426" s="11"/>
      <c r="UGD3426" s="11"/>
      <c r="UGE3426" s="11"/>
      <c r="UGF3426" s="12"/>
      <c r="UGG3426" s="12"/>
      <c r="UGH3426" s="11"/>
      <c r="UGI3426" s="11"/>
      <c r="UGJ3426" s="11"/>
      <c r="UGK3426" s="12"/>
      <c r="UGL3426" s="12"/>
      <c r="UGM3426" s="11"/>
      <c r="UGN3426" s="11"/>
      <c r="UGO3426" s="11"/>
      <c r="UGP3426" s="12"/>
      <c r="UGQ3426" s="12"/>
      <c r="UGR3426" s="11"/>
      <c r="UGS3426" s="11"/>
      <c r="UGT3426" s="11"/>
      <c r="UGU3426" s="12"/>
      <c r="UGV3426" s="12"/>
      <c r="UGW3426" s="11"/>
      <c r="UGX3426" s="11"/>
      <c r="UGY3426" s="11"/>
      <c r="UGZ3426" s="12"/>
      <c r="UHA3426" s="12"/>
      <c r="UHB3426" s="11"/>
      <c r="UHC3426" s="11"/>
      <c r="UHD3426" s="11"/>
      <c r="UHE3426" s="12"/>
      <c r="UHF3426" s="12"/>
      <c r="UHG3426" s="11"/>
      <c r="UHH3426" s="11"/>
      <c r="UHI3426" s="11"/>
      <c r="UHJ3426" s="12"/>
      <c r="UHK3426" s="12"/>
      <c r="UHL3426" s="11"/>
      <c r="UHM3426" s="11"/>
      <c r="UHN3426" s="11"/>
      <c r="UHO3426" s="12"/>
      <c r="UHP3426" s="12"/>
      <c r="UHQ3426" s="11"/>
      <c r="UHR3426" s="11"/>
      <c r="UHS3426" s="11"/>
      <c r="UHT3426" s="12"/>
      <c r="UHU3426" s="12"/>
      <c r="UHV3426" s="11"/>
      <c r="UHW3426" s="11"/>
      <c r="UHX3426" s="11"/>
      <c r="UHY3426" s="12"/>
      <c r="UHZ3426" s="12"/>
      <c r="UIA3426" s="11"/>
      <c r="UIB3426" s="11"/>
      <c r="UIC3426" s="11"/>
      <c r="UID3426" s="12"/>
      <c r="UIE3426" s="12"/>
      <c r="UIF3426" s="11"/>
      <c r="UIG3426" s="11"/>
      <c r="UIH3426" s="11"/>
      <c r="UII3426" s="12"/>
      <c r="UIJ3426" s="12"/>
      <c r="UIK3426" s="11"/>
      <c r="UIL3426" s="11"/>
      <c r="UIM3426" s="11"/>
      <c r="UIN3426" s="12"/>
      <c r="UIO3426" s="12"/>
      <c r="UIP3426" s="11"/>
      <c r="UIQ3426" s="11"/>
      <c r="UIR3426" s="11"/>
      <c r="UIS3426" s="12"/>
      <c r="UIT3426" s="12"/>
      <c r="UIU3426" s="11"/>
      <c r="UIV3426" s="11"/>
      <c r="UIW3426" s="11"/>
      <c r="UIX3426" s="12"/>
      <c r="UIY3426" s="12"/>
      <c r="UIZ3426" s="11"/>
      <c r="UJA3426" s="11"/>
      <c r="UJB3426" s="11"/>
      <c r="UJC3426" s="12"/>
      <c r="UJD3426" s="12"/>
      <c r="UJE3426" s="11"/>
      <c r="UJF3426" s="11"/>
      <c r="UJG3426" s="11"/>
      <c r="UJH3426" s="12"/>
      <c r="UJI3426" s="12"/>
      <c r="UJJ3426" s="11"/>
      <c r="UJK3426" s="11"/>
      <c r="UJL3426" s="11"/>
      <c r="UJM3426" s="12"/>
      <c r="UJN3426" s="12"/>
      <c r="UJO3426" s="11"/>
      <c r="UJP3426" s="11"/>
      <c r="UJQ3426" s="11"/>
      <c r="UJR3426" s="12"/>
      <c r="UJS3426" s="12"/>
      <c r="UJT3426" s="11"/>
      <c r="UJU3426" s="11"/>
      <c r="UJV3426" s="11"/>
      <c r="UJW3426" s="12"/>
      <c r="UJX3426" s="12"/>
      <c r="UJY3426" s="11"/>
      <c r="UJZ3426" s="11"/>
      <c r="UKA3426" s="11"/>
      <c r="UKB3426" s="12"/>
      <c r="UKC3426" s="12"/>
      <c r="UKD3426" s="11"/>
      <c r="UKE3426" s="11"/>
      <c r="UKF3426" s="11"/>
      <c r="UKG3426" s="12"/>
      <c r="UKH3426" s="12"/>
      <c r="UKI3426" s="11"/>
      <c r="UKJ3426" s="11"/>
      <c r="UKK3426" s="11"/>
      <c r="UKL3426" s="12"/>
      <c r="UKM3426" s="12"/>
      <c r="UKN3426" s="11"/>
      <c r="UKO3426" s="11"/>
      <c r="UKP3426" s="11"/>
      <c r="UKQ3426" s="12"/>
      <c r="UKR3426" s="12"/>
      <c r="UKS3426" s="11"/>
      <c r="UKT3426" s="11"/>
      <c r="UKU3426" s="11"/>
      <c r="UKV3426" s="12"/>
      <c r="UKW3426" s="12"/>
      <c r="UKX3426" s="11"/>
      <c r="UKY3426" s="11"/>
      <c r="UKZ3426" s="11"/>
      <c r="ULA3426" s="12"/>
      <c r="ULB3426" s="12"/>
      <c r="ULC3426" s="11"/>
      <c r="ULD3426" s="11"/>
      <c r="ULE3426" s="11"/>
      <c r="ULF3426" s="12"/>
      <c r="ULG3426" s="12"/>
      <c r="ULH3426" s="11"/>
      <c r="ULI3426" s="11"/>
      <c r="ULJ3426" s="11"/>
      <c r="ULK3426" s="12"/>
      <c r="ULL3426" s="12"/>
      <c r="ULM3426" s="11"/>
      <c r="ULN3426" s="11"/>
      <c r="ULO3426" s="11"/>
      <c r="ULP3426" s="12"/>
      <c r="ULQ3426" s="12"/>
      <c r="ULR3426" s="11"/>
      <c r="ULS3426" s="11"/>
      <c r="ULT3426" s="11"/>
      <c r="ULU3426" s="12"/>
      <c r="ULV3426" s="12"/>
      <c r="ULW3426" s="11"/>
      <c r="ULX3426" s="11"/>
      <c r="ULY3426" s="11"/>
      <c r="ULZ3426" s="12"/>
      <c r="UMA3426" s="12"/>
      <c r="UMB3426" s="11"/>
      <c r="UMC3426" s="11"/>
      <c r="UMD3426" s="11"/>
      <c r="UME3426" s="12"/>
      <c r="UMF3426" s="12"/>
      <c r="UMG3426" s="11"/>
      <c r="UMH3426" s="11"/>
      <c r="UMI3426" s="11"/>
      <c r="UMJ3426" s="12"/>
      <c r="UMK3426" s="12"/>
      <c r="UML3426" s="11"/>
      <c r="UMM3426" s="11"/>
      <c r="UMN3426" s="11"/>
      <c r="UMO3426" s="12"/>
      <c r="UMP3426" s="12"/>
      <c r="UMQ3426" s="11"/>
      <c r="UMR3426" s="11"/>
      <c r="UMS3426" s="11"/>
      <c r="UMT3426" s="12"/>
      <c r="UMU3426" s="12"/>
      <c r="UMV3426" s="11"/>
      <c r="UMW3426" s="11"/>
      <c r="UMX3426" s="11"/>
      <c r="UMY3426" s="12"/>
      <c r="UMZ3426" s="12"/>
      <c r="UNA3426" s="11"/>
      <c r="UNB3426" s="11"/>
      <c r="UNC3426" s="11"/>
      <c r="UND3426" s="12"/>
      <c r="UNE3426" s="12"/>
      <c r="UNF3426" s="11"/>
      <c r="UNG3426" s="11"/>
      <c r="UNH3426" s="11"/>
      <c r="UNI3426" s="12"/>
      <c r="UNJ3426" s="12"/>
      <c r="UNK3426" s="11"/>
      <c r="UNL3426" s="11"/>
      <c r="UNM3426" s="11"/>
      <c r="UNN3426" s="12"/>
      <c r="UNO3426" s="12"/>
      <c r="UNP3426" s="11"/>
      <c r="UNQ3426" s="11"/>
      <c r="UNR3426" s="11"/>
      <c r="UNS3426" s="12"/>
      <c r="UNT3426" s="12"/>
      <c r="UNU3426" s="11"/>
      <c r="UNV3426" s="11"/>
      <c r="UNW3426" s="11"/>
      <c r="UNX3426" s="12"/>
      <c r="UNY3426" s="12"/>
      <c r="UNZ3426" s="11"/>
      <c r="UOA3426" s="11"/>
      <c r="UOB3426" s="11"/>
      <c r="UOC3426" s="12"/>
      <c r="UOD3426" s="12"/>
      <c r="UOE3426" s="11"/>
      <c r="UOF3426" s="11"/>
      <c r="UOG3426" s="11"/>
      <c r="UOH3426" s="12"/>
      <c r="UOI3426" s="12"/>
      <c r="UOJ3426" s="11"/>
      <c r="UOK3426" s="11"/>
      <c r="UOL3426" s="11"/>
      <c r="UOM3426" s="12"/>
      <c r="UON3426" s="12"/>
      <c r="UOO3426" s="11"/>
      <c r="UOP3426" s="11"/>
      <c r="UOQ3426" s="11"/>
      <c r="UOR3426" s="12"/>
      <c r="UOS3426" s="12"/>
      <c r="UOT3426" s="11"/>
      <c r="UOU3426" s="11"/>
      <c r="UOV3426" s="11"/>
      <c r="UOW3426" s="12"/>
      <c r="UOX3426" s="12"/>
      <c r="UOY3426" s="11"/>
      <c r="UOZ3426" s="11"/>
      <c r="UPA3426" s="11"/>
      <c r="UPB3426" s="12"/>
      <c r="UPC3426" s="12"/>
      <c r="UPD3426" s="11"/>
      <c r="UPE3426" s="11"/>
      <c r="UPF3426" s="11"/>
      <c r="UPG3426" s="12"/>
      <c r="UPH3426" s="12"/>
      <c r="UPI3426" s="11"/>
      <c r="UPJ3426" s="11"/>
      <c r="UPK3426" s="11"/>
      <c r="UPL3426" s="12"/>
      <c r="UPM3426" s="12"/>
      <c r="UPN3426" s="11"/>
      <c r="UPO3426" s="11"/>
      <c r="UPP3426" s="11"/>
      <c r="UPQ3426" s="12"/>
      <c r="UPR3426" s="12"/>
      <c r="UPS3426" s="11"/>
      <c r="UPT3426" s="11"/>
      <c r="UPU3426" s="11"/>
      <c r="UPV3426" s="12"/>
      <c r="UPW3426" s="12"/>
      <c r="UPX3426" s="11"/>
      <c r="UPY3426" s="11"/>
      <c r="UPZ3426" s="11"/>
      <c r="UQA3426" s="12"/>
      <c r="UQB3426" s="12"/>
      <c r="UQC3426" s="11"/>
      <c r="UQD3426" s="11"/>
      <c r="UQE3426" s="11"/>
      <c r="UQF3426" s="12"/>
      <c r="UQG3426" s="12"/>
      <c r="UQH3426" s="11"/>
      <c r="UQI3426" s="11"/>
      <c r="UQJ3426" s="11"/>
      <c r="UQK3426" s="12"/>
      <c r="UQL3426" s="12"/>
      <c r="UQM3426" s="11"/>
      <c r="UQN3426" s="11"/>
      <c r="UQO3426" s="11"/>
      <c r="UQP3426" s="12"/>
      <c r="UQQ3426" s="12"/>
      <c r="UQR3426" s="11"/>
      <c r="UQS3426" s="11"/>
      <c r="UQT3426" s="11"/>
      <c r="UQU3426" s="12"/>
      <c r="UQV3426" s="12"/>
      <c r="UQW3426" s="11"/>
      <c r="UQX3426" s="11"/>
      <c r="UQY3426" s="11"/>
      <c r="UQZ3426" s="12"/>
      <c r="URA3426" s="12"/>
      <c r="URB3426" s="11"/>
      <c r="URC3426" s="11"/>
      <c r="URD3426" s="11"/>
      <c r="URE3426" s="12"/>
      <c r="URF3426" s="12"/>
      <c r="URG3426" s="11"/>
      <c r="URH3426" s="11"/>
      <c r="URI3426" s="11"/>
      <c r="URJ3426" s="12"/>
      <c r="URK3426" s="12"/>
      <c r="URL3426" s="11"/>
      <c r="URM3426" s="11"/>
      <c r="URN3426" s="11"/>
      <c r="URO3426" s="12"/>
      <c r="URP3426" s="12"/>
      <c r="URQ3426" s="11"/>
      <c r="URR3426" s="11"/>
      <c r="URS3426" s="11"/>
      <c r="URT3426" s="12"/>
      <c r="URU3426" s="12"/>
      <c r="URV3426" s="11"/>
      <c r="URW3426" s="11"/>
      <c r="URX3426" s="11"/>
      <c r="URY3426" s="12"/>
      <c r="URZ3426" s="12"/>
      <c r="USA3426" s="11"/>
      <c r="USB3426" s="11"/>
      <c r="USC3426" s="11"/>
      <c r="USD3426" s="12"/>
      <c r="USE3426" s="12"/>
      <c r="USF3426" s="11"/>
      <c r="USG3426" s="11"/>
      <c r="USH3426" s="11"/>
      <c r="USI3426" s="12"/>
      <c r="USJ3426" s="12"/>
      <c r="USK3426" s="11"/>
      <c r="USL3426" s="11"/>
      <c r="USM3426" s="11"/>
      <c r="USN3426" s="12"/>
      <c r="USO3426" s="12"/>
      <c r="USP3426" s="11"/>
      <c r="USQ3426" s="11"/>
      <c r="USR3426" s="11"/>
      <c r="USS3426" s="12"/>
      <c r="UST3426" s="12"/>
      <c r="USU3426" s="11"/>
      <c r="USV3426" s="11"/>
      <c r="USW3426" s="11"/>
      <c r="USX3426" s="12"/>
      <c r="USY3426" s="12"/>
      <c r="USZ3426" s="11"/>
      <c r="UTA3426" s="11"/>
      <c r="UTB3426" s="11"/>
      <c r="UTC3426" s="12"/>
      <c r="UTD3426" s="12"/>
      <c r="UTE3426" s="11"/>
      <c r="UTF3426" s="11"/>
      <c r="UTG3426" s="11"/>
      <c r="UTH3426" s="12"/>
      <c r="UTI3426" s="12"/>
      <c r="UTJ3426" s="11"/>
      <c r="UTK3426" s="11"/>
      <c r="UTL3426" s="11"/>
      <c r="UTM3426" s="12"/>
      <c r="UTN3426" s="12"/>
      <c r="UTO3426" s="11"/>
      <c r="UTP3426" s="11"/>
      <c r="UTQ3426" s="11"/>
      <c r="UTR3426" s="12"/>
      <c r="UTS3426" s="12"/>
      <c r="UTT3426" s="11"/>
      <c r="UTU3426" s="11"/>
      <c r="UTV3426" s="11"/>
      <c r="UTW3426" s="12"/>
      <c r="UTX3426" s="12"/>
      <c r="UTY3426" s="11"/>
      <c r="UTZ3426" s="11"/>
      <c r="UUA3426" s="11"/>
      <c r="UUB3426" s="12"/>
      <c r="UUC3426" s="12"/>
      <c r="UUD3426" s="11"/>
      <c r="UUE3426" s="11"/>
      <c r="UUF3426" s="11"/>
      <c r="UUG3426" s="12"/>
      <c r="UUH3426" s="12"/>
      <c r="UUI3426" s="11"/>
      <c r="UUJ3426" s="11"/>
      <c r="UUK3426" s="11"/>
      <c r="UUL3426" s="12"/>
      <c r="UUM3426" s="12"/>
      <c r="UUN3426" s="11"/>
      <c r="UUO3426" s="11"/>
      <c r="UUP3426" s="11"/>
      <c r="UUQ3426" s="12"/>
      <c r="UUR3426" s="12"/>
      <c r="UUS3426" s="11"/>
      <c r="UUT3426" s="11"/>
      <c r="UUU3426" s="11"/>
      <c r="UUV3426" s="12"/>
      <c r="UUW3426" s="12"/>
      <c r="UUX3426" s="11"/>
      <c r="UUY3426" s="11"/>
      <c r="UUZ3426" s="11"/>
      <c r="UVA3426" s="12"/>
      <c r="UVB3426" s="12"/>
      <c r="UVC3426" s="11"/>
      <c r="UVD3426" s="11"/>
      <c r="UVE3426" s="11"/>
      <c r="UVF3426" s="12"/>
      <c r="UVG3426" s="12"/>
      <c r="UVH3426" s="11"/>
      <c r="UVI3426" s="11"/>
      <c r="UVJ3426" s="11"/>
      <c r="UVK3426" s="12"/>
      <c r="UVL3426" s="12"/>
      <c r="UVM3426" s="11"/>
      <c r="UVN3426" s="11"/>
      <c r="UVO3426" s="11"/>
      <c r="UVP3426" s="12"/>
      <c r="UVQ3426" s="12"/>
      <c r="UVR3426" s="11"/>
      <c r="UVS3426" s="11"/>
      <c r="UVT3426" s="11"/>
      <c r="UVU3426" s="12"/>
      <c r="UVV3426" s="12"/>
      <c r="UVW3426" s="11"/>
      <c r="UVX3426" s="11"/>
      <c r="UVY3426" s="11"/>
      <c r="UVZ3426" s="12"/>
      <c r="UWA3426" s="12"/>
      <c r="UWB3426" s="11"/>
      <c r="UWC3426" s="11"/>
      <c r="UWD3426" s="11"/>
      <c r="UWE3426" s="12"/>
      <c r="UWF3426" s="12"/>
      <c r="UWG3426" s="11"/>
      <c r="UWH3426" s="11"/>
      <c r="UWI3426" s="11"/>
      <c r="UWJ3426" s="12"/>
      <c r="UWK3426" s="12"/>
      <c r="UWL3426" s="11"/>
      <c r="UWM3426" s="11"/>
      <c r="UWN3426" s="11"/>
      <c r="UWO3426" s="12"/>
      <c r="UWP3426" s="12"/>
      <c r="UWQ3426" s="11"/>
      <c r="UWR3426" s="11"/>
      <c r="UWS3426" s="11"/>
      <c r="UWT3426" s="12"/>
      <c r="UWU3426" s="12"/>
      <c r="UWV3426" s="11"/>
      <c r="UWW3426" s="11"/>
      <c r="UWX3426" s="11"/>
      <c r="UWY3426" s="12"/>
      <c r="UWZ3426" s="12"/>
      <c r="UXA3426" s="11"/>
      <c r="UXB3426" s="11"/>
      <c r="UXC3426" s="11"/>
      <c r="UXD3426" s="12"/>
      <c r="UXE3426" s="12"/>
      <c r="UXF3426" s="11"/>
      <c r="UXG3426" s="11"/>
      <c r="UXH3426" s="11"/>
      <c r="UXI3426" s="12"/>
      <c r="UXJ3426" s="12"/>
      <c r="UXK3426" s="11"/>
      <c r="UXL3426" s="11"/>
      <c r="UXM3426" s="11"/>
      <c r="UXN3426" s="12"/>
      <c r="UXO3426" s="12"/>
      <c r="UXP3426" s="11"/>
      <c r="UXQ3426" s="11"/>
      <c r="UXR3426" s="11"/>
      <c r="UXS3426" s="12"/>
      <c r="UXT3426" s="12"/>
      <c r="UXU3426" s="11"/>
      <c r="UXV3426" s="11"/>
      <c r="UXW3426" s="11"/>
      <c r="UXX3426" s="12"/>
      <c r="UXY3426" s="12"/>
      <c r="UXZ3426" s="11"/>
      <c r="UYA3426" s="11"/>
      <c r="UYB3426" s="11"/>
      <c r="UYC3426" s="12"/>
      <c r="UYD3426" s="12"/>
      <c r="UYE3426" s="11"/>
      <c r="UYF3426" s="11"/>
      <c r="UYG3426" s="11"/>
      <c r="UYH3426" s="12"/>
      <c r="UYI3426" s="12"/>
      <c r="UYJ3426" s="11"/>
      <c r="UYK3426" s="11"/>
      <c r="UYL3426" s="11"/>
      <c r="UYM3426" s="12"/>
      <c r="UYN3426" s="12"/>
      <c r="UYO3426" s="11"/>
      <c r="UYP3426" s="11"/>
      <c r="UYQ3426" s="11"/>
      <c r="UYR3426" s="12"/>
      <c r="UYS3426" s="12"/>
      <c r="UYT3426" s="11"/>
      <c r="UYU3426" s="11"/>
      <c r="UYV3426" s="11"/>
      <c r="UYW3426" s="12"/>
      <c r="UYX3426" s="12"/>
      <c r="UYY3426" s="11"/>
      <c r="UYZ3426" s="11"/>
      <c r="UZA3426" s="11"/>
      <c r="UZB3426" s="12"/>
      <c r="UZC3426" s="12"/>
      <c r="UZD3426" s="11"/>
      <c r="UZE3426" s="11"/>
      <c r="UZF3426" s="11"/>
      <c r="UZG3426" s="12"/>
      <c r="UZH3426" s="12"/>
      <c r="UZI3426" s="11"/>
      <c r="UZJ3426" s="11"/>
      <c r="UZK3426" s="11"/>
      <c r="UZL3426" s="12"/>
      <c r="UZM3426" s="12"/>
      <c r="UZN3426" s="11"/>
      <c r="UZO3426" s="11"/>
      <c r="UZP3426" s="11"/>
      <c r="UZQ3426" s="12"/>
      <c r="UZR3426" s="12"/>
      <c r="UZS3426" s="11"/>
      <c r="UZT3426" s="11"/>
      <c r="UZU3426" s="11"/>
      <c r="UZV3426" s="12"/>
      <c r="UZW3426" s="12"/>
      <c r="UZX3426" s="11"/>
      <c r="UZY3426" s="11"/>
      <c r="UZZ3426" s="11"/>
      <c r="VAA3426" s="12"/>
      <c r="VAB3426" s="12"/>
      <c r="VAC3426" s="11"/>
      <c r="VAD3426" s="11"/>
      <c r="VAE3426" s="11"/>
      <c r="VAF3426" s="12"/>
      <c r="VAG3426" s="12"/>
      <c r="VAH3426" s="11"/>
      <c r="VAI3426" s="11"/>
      <c r="VAJ3426" s="11"/>
      <c r="VAK3426" s="12"/>
      <c r="VAL3426" s="12"/>
      <c r="VAM3426" s="11"/>
      <c r="VAN3426" s="11"/>
      <c r="VAO3426" s="11"/>
      <c r="VAP3426" s="12"/>
      <c r="VAQ3426" s="12"/>
      <c r="VAR3426" s="11"/>
      <c r="VAS3426" s="11"/>
      <c r="VAT3426" s="11"/>
      <c r="VAU3426" s="12"/>
      <c r="VAV3426" s="12"/>
      <c r="VAW3426" s="11"/>
      <c r="VAX3426" s="11"/>
      <c r="VAY3426" s="11"/>
      <c r="VAZ3426" s="12"/>
      <c r="VBA3426" s="12"/>
      <c r="VBB3426" s="11"/>
      <c r="VBC3426" s="11"/>
      <c r="VBD3426" s="11"/>
      <c r="VBE3426" s="12"/>
      <c r="VBF3426" s="12"/>
      <c r="VBG3426" s="11"/>
      <c r="VBH3426" s="11"/>
      <c r="VBI3426" s="11"/>
      <c r="VBJ3426" s="12"/>
      <c r="VBK3426" s="12"/>
      <c r="VBL3426" s="11"/>
      <c r="VBM3426" s="11"/>
      <c r="VBN3426" s="11"/>
      <c r="VBO3426" s="12"/>
      <c r="VBP3426" s="12"/>
      <c r="VBQ3426" s="11"/>
      <c r="VBR3426" s="11"/>
      <c r="VBS3426" s="11"/>
      <c r="VBT3426" s="12"/>
      <c r="VBU3426" s="12"/>
      <c r="VBV3426" s="11"/>
      <c r="VBW3426" s="11"/>
      <c r="VBX3426" s="11"/>
      <c r="VBY3426" s="12"/>
      <c r="VBZ3426" s="12"/>
      <c r="VCA3426" s="11"/>
      <c r="VCB3426" s="11"/>
      <c r="VCC3426" s="11"/>
      <c r="VCD3426" s="12"/>
      <c r="VCE3426" s="12"/>
      <c r="VCF3426" s="11"/>
      <c r="VCG3426" s="11"/>
      <c r="VCH3426" s="11"/>
      <c r="VCI3426" s="12"/>
      <c r="VCJ3426" s="12"/>
      <c r="VCK3426" s="11"/>
      <c r="VCL3426" s="11"/>
      <c r="VCM3426" s="11"/>
      <c r="VCN3426" s="12"/>
      <c r="VCO3426" s="12"/>
      <c r="VCP3426" s="11"/>
      <c r="VCQ3426" s="11"/>
      <c r="VCR3426" s="11"/>
      <c r="VCS3426" s="12"/>
      <c r="VCT3426" s="12"/>
      <c r="VCU3426" s="11"/>
      <c r="VCV3426" s="11"/>
      <c r="VCW3426" s="11"/>
      <c r="VCX3426" s="12"/>
      <c r="VCY3426" s="12"/>
      <c r="VCZ3426" s="11"/>
      <c r="VDA3426" s="11"/>
      <c r="VDB3426" s="11"/>
      <c r="VDC3426" s="12"/>
      <c r="VDD3426" s="12"/>
      <c r="VDE3426" s="11"/>
      <c r="VDF3426" s="11"/>
      <c r="VDG3426" s="11"/>
      <c r="VDH3426" s="12"/>
      <c r="VDI3426" s="12"/>
      <c r="VDJ3426" s="11"/>
      <c r="VDK3426" s="11"/>
      <c r="VDL3426" s="11"/>
      <c r="VDM3426" s="12"/>
      <c r="VDN3426" s="12"/>
      <c r="VDO3426" s="11"/>
      <c r="VDP3426" s="11"/>
      <c r="VDQ3426" s="11"/>
      <c r="VDR3426" s="12"/>
      <c r="VDS3426" s="12"/>
      <c r="VDT3426" s="11"/>
      <c r="VDU3426" s="11"/>
      <c r="VDV3426" s="11"/>
      <c r="VDW3426" s="12"/>
      <c r="VDX3426" s="12"/>
      <c r="VDY3426" s="11"/>
      <c r="VDZ3426" s="11"/>
      <c r="VEA3426" s="11"/>
      <c r="VEB3426" s="12"/>
      <c r="VEC3426" s="12"/>
      <c r="VED3426" s="11"/>
      <c r="VEE3426" s="11"/>
      <c r="VEF3426" s="11"/>
      <c r="VEG3426" s="12"/>
      <c r="VEH3426" s="12"/>
      <c r="VEI3426" s="11"/>
      <c r="VEJ3426" s="11"/>
      <c r="VEK3426" s="11"/>
      <c r="VEL3426" s="12"/>
      <c r="VEM3426" s="12"/>
      <c r="VEN3426" s="11"/>
      <c r="VEO3426" s="11"/>
      <c r="VEP3426" s="11"/>
      <c r="VEQ3426" s="12"/>
      <c r="VER3426" s="12"/>
      <c r="VES3426" s="11"/>
      <c r="VET3426" s="11"/>
      <c r="VEU3426" s="11"/>
      <c r="VEV3426" s="12"/>
      <c r="VEW3426" s="12"/>
      <c r="VEX3426" s="11"/>
      <c r="VEY3426" s="11"/>
      <c r="VEZ3426" s="11"/>
      <c r="VFA3426" s="12"/>
      <c r="VFB3426" s="12"/>
      <c r="VFC3426" s="11"/>
      <c r="VFD3426" s="11"/>
      <c r="VFE3426" s="11"/>
      <c r="VFF3426" s="12"/>
      <c r="VFG3426" s="12"/>
      <c r="VFH3426" s="11"/>
      <c r="VFI3426" s="11"/>
      <c r="VFJ3426" s="11"/>
      <c r="VFK3426" s="12"/>
      <c r="VFL3426" s="12"/>
      <c r="VFM3426" s="11"/>
      <c r="VFN3426" s="11"/>
      <c r="VFO3426" s="11"/>
      <c r="VFP3426" s="12"/>
      <c r="VFQ3426" s="12"/>
      <c r="VFR3426" s="11"/>
      <c r="VFS3426" s="11"/>
      <c r="VFT3426" s="11"/>
      <c r="VFU3426" s="12"/>
      <c r="VFV3426" s="12"/>
      <c r="VFW3426" s="11"/>
      <c r="VFX3426" s="11"/>
      <c r="VFY3426" s="11"/>
      <c r="VFZ3426" s="12"/>
      <c r="VGA3426" s="12"/>
      <c r="VGB3426" s="11"/>
      <c r="VGC3426" s="11"/>
      <c r="VGD3426" s="11"/>
      <c r="VGE3426" s="12"/>
      <c r="VGF3426" s="12"/>
      <c r="VGG3426" s="11"/>
      <c r="VGH3426" s="11"/>
      <c r="VGI3426" s="11"/>
      <c r="VGJ3426" s="12"/>
      <c r="VGK3426" s="12"/>
      <c r="VGL3426" s="11"/>
      <c r="VGM3426" s="11"/>
      <c r="VGN3426" s="11"/>
      <c r="VGO3426" s="12"/>
      <c r="VGP3426" s="12"/>
      <c r="VGQ3426" s="11"/>
      <c r="VGR3426" s="11"/>
      <c r="VGS3426" s="11"/>
      <c r="VGT3426" s="12"/>
      <c r="VGU3426" s="12"/>
      <c r="VGV3426" s="11"/>
      <c r="VGW3426" s="11"/>
      <c r="VGX3426" s="11"/>
      <c r="VGY3426" s="12"/>
      <c r="VGZ3426" s="12"/>
      <c r="VHA3426" s="11"/>
      <c r="VHB3426" s="11"/>
      <c r="VHC3426" s="11"/>
      <c r="VHD3426" s="12"/>
      <c r="VHE3426" s="12"/>
      <c r="VHF3426" s="11"/>
      <c r="VHG3426" s="11"/>
      <c r="VHH3426" s="11"/>
      <c r="VHI3426" s="12"/>
      <c r="VHJ3426" s="12"/>
      <c r="VHK3426" s="11"/>
      <c r="VHL3426" s="11"/>
      <c r="VHM3426" s="11"/>
      <c r="VHN3426" s="12"/>
      <c r="VHO3426" s="12"/>
      <c r="VHP3426" s="11"/>
      <c r="VHQ3426" s="11"/>
      <c r="VHR3426" s="11"/>
      <c r="VHS3426" s="12"/>
      <c r="VHT3426" s="12"/>
      <c r="VHU3426" s="11"/>
      <c r="VHV3426" s="11"/>
      <c r="VHW3426" s="11"/>
      <c r="VHX3426" s="12"/>
      <c r="VHY3426" s="12"/>
      <c r="VHZ3426" s="11"/>
      <c r="VIA3426" s="11"/>
      <c r="VIB3426" s="11"/>
      <c r="VIC3426" s="12"/>
      <c r="VID3426" s="12"/>
      <c r="VIE3426" s="11"/>
      <c r="VIF3426" s="11"/>
      <c r="VIG3426" s="11"/>
      <c r="VIH3426" s="12"/>
      <c r="VII3426" s="12"/>
      <c r="VIJ3426" s="11"/>
      <c r="VIK3426" s="11"/>
      <c r="VIL3426" s="11"/>
      <c r="VIM3426" s="12"/>
      <c r="VIN3426" s="12"/>
      <c r="VIO3426" s="11"/>
      <c r="VIP3426" s="11"/>
      <c r="VIQ3426" s="11"/>
      <c r="VIR3426" s="12"/>
      <c r="VIS3426" s="12"/>
      <c r="VIT3426" s="11"/>
      <c r="VIU3426" s="11"/>
      <c r="VIV3426" s="11"/>
      <c r="VIW3426" s="12"/>
      <c r="VIX3426" s="12"/>
      <c r="VIY3426" s="11"/>
      <c r="VIZ3426" s="11"/>
      <c r="VJA3426" s="11"/>
      <c r="VJB3426" s="12"/>
      <c r="VJC3426" s="12"/>
      <c r="VJD3426" s="11"/>
      <c r="VJE3426" s="11"/>
      <c r="VJF3426" s="11"/>
      <c r="VJG3426" s="12"/>
      <c r="VJH3426" s="12"/>
      <c r="VJI3426" s="11"/>
      <c r="VJJ3426" s="11"/>
      <c r="VJK3426" s="11"/>
      <c r="VJL3426" s="12"/>
      <c r="VJM3426" s="12"/>
      <c r="VJN3426" s="11"/>
      <c r="VJO3426" s="11"/>
      <c r="VJP3426" s="11"/>
      <c r="VJQ3426" s="12"/>
      <c r="VJR3426" s="12"/>
      <c r="VJS3426" s="11"/>
      <c r="VJT3426" s="11"/>
      <c r="VJU3426" s="11"/>
      <c r="VJV3426" s="12"/>
      <c r="VJW3426" s="12"/>
      <c r="VJX3426" s="11"/>
      <c r="VJY3426" s="11"/>
      <c r="VJZ3426" s="11"/>
      <c r="VKA3426" s="12"/>
      <c r="VKB3426" s="12"/>
      <c r="VKC3426" s="11"/>
      <c r="VKD3426" s="11"/>
      <c r="VKE3426" s="11"/>
      <c r="VKF3426" s="12"/>
      <c r="VKG3426" s="12"/>
      <c r="VKH3426" s="11"/>
      <c r="VKI3426" s="11"/>
      <c r="VKJ3426" s="11"/>
      <c r="VKK3426" s="12"/>
      <c r="VKL3426" s="12"/>
      <c r="VKM3426" s="11"/>
      <c r="VKN3426" s="11"/>
      <c r="VKO3426" s="11"/>
      <c r="VKP3426" s="12"/>
      <c r="VKQ3426" s="12"/>
      <c r="VKR3426" s="11"/>
      <c r="VKS3426" s="11"/>
      <c r="VKT3426" s="11"/>
      <c r="VKU3426" s="12"/>
      <c r="VKV3426" s="12"/>
      <c r="VKW3426" s="11"/>
      <c r="VKX3426" s="11"/>
      <c r="VKY3426" s="11"/>
      <c r="VKZ3426" s="12"/>
      <c r="VLA3426" s="12"/>
      <c r="VLB3426" s="11"/>
      <c r="VLC3426" s="11"/>
      <c r="VLD3426" s="11"/>
      <c r="VLE3426" s="12"/>
      <c r="VLF3426" s="12"/>
      <c r="VLG3426" s="11"/>
      <c r="VLH3426" s="11"/>
      <c r="VLI3426" s="11"/>
      <c r="VLJ3426" s="12"/>
      <c r="VLK3426" s="12"/>
      <c r="VLL3426" s="11"/>
      <c r="VLM3426" s="11"/>
      <c r="VLN3426" s="11"/>
      <c r="VLO3426" s="12"/>
      <c r="VLP3426" s="12"/>
      <c r="VLQ3426" s="11"/>
      <c r="VLR3426" s="11"/>
      <c r="VLS3426" s="11"/>
      <c r="VLT3426" s="12"/>
      <c r="VLU3426" s="12"/>
      <c r="VLV3426" s="11"/>
      <c r="VLW3426" s="11"/>
      <c r="VLX3426" s="11"/>
      <c r="VLY3426" s="12"/>
      <c r="VLZ3426" s="12"/>
      <c r="VMA3426" s="11"/>
      <c r="VMB3426" s="11"/>
      <c r="VMC3426" s="11"/>
      <c r="VMD3426" s="12"/>
      <c r="VME3426" s="12"/>
      <c r="VMF3426" s="11"/>
      <c r="VMG3426" s="11"/>
      <c r="VMH3426" s="11"/>
      <c r="VMI3426" s="12"/>
      <c r="VMJ3426" s="12"/>
      <c r="VMK3426" s="11"/>
      <c r="VML3426" s="11"/>
      <c r="VMM3426" s="11"/>
      <c r="VMN3426" s="12"/>
      <c r="VMO3426" s="12"/>
      <c r="VMP3426" s="11"/>
      <c r="VMQ3426" s="11"/>
      <c r="VMR3426" s="11"/>
      <c r="VMS3426" s="12"/>
      <c r="VMT3426" s="12"/>
      <c r="VMU3426" s="11"/>
      <c r="VMV3426" s="11"/>
      <c r="VMW3426" s="11"/>
      <c r="VMX3426" s="12"/>
      <c r="VMY3426" s="12"/>
      <c r="VMZ3426" s="11"/>
      <c r="VNA3426" s="11"/>
      <c r="VNB3426" s="11"/>
      <c r="VNC3426" s="12"/>
      <c r="VND3426" s="12"/>
      <c r="VNE3426" s="11"/>
      <c r="VNF3426" s="11"/>
      <c r="VNG3426" s="11"/>
      <c r="VNH3426" s="12"/>
      <c r="VNI3426" s="12"/>
      <c r="VNJ3426" s="11"/>
      <c r="VNK3426" s="11"/>
      <c r="VNL3426" s="11"/>
      <c r="VNM3426" s="12"/>
      <c r="VNN3426" s="12"/>
      <c r="VNO3426" s="11"/>
      <c r="VNP3426" s="11"/>
      <c r="VNQ3426" s="11"/>
      <c r="VNR3426" s="12"/>
      <c r="VNS3426" s="12"/>
      <c r="VNT3426" s="11"/>
      <c r="VNU3426" s="11"/>
      <c r="VNV3426" s="11"/>
      <c r="VNW3426" s="12"/>
      <c r="VNX3426" s="12"/>
      <c r="VNY3426" s="11"/>
      <c r="VNZ3426" s="11"/>
      <c r="VOA3426" s="11"/>
      <c r="VOB3426" s="12"/>
      <c r="VOC3426" s="12"/>
      <c r="VOD3426" s="11"/>
      <c r="VOE3426" s="11"/>
      <c r="VOF3426" s="11"/>
      <c r="VOG3426" s="12"/>
      <c r="VOH3426" s="12"/>
      <c r="VOI3426" s="11"/>
      <c r="VOJ3426" s="11"/>
      <c r="VOK3426" s="11"/>
      <c r="VOL3426" s="12"/>
      <c r="VOM3426" s="12"/>
      <c r="VON3426" s="11"/>
      <c r="VOO3426" s="11"/>
      <c r="VOP3426" s="11"/>
      <c r="VOQ3426" s="12"/>
      <c r="VOR3426" s="12"/>
      <c r="VOS3426" s="11"/>
      <c r="VOT3426" s="11"/>
      <c r="VOU3426" s="11"/>
      <c r="VOV3426" s="12"/>
      <c r="VOW3426" s="12"/>
      <c r="VOX3426" s="11"/>
      <c r="VOY3426" s="11"/>
      <c r="VOZ3426" s="11"/>
      <c r="VPA3426" s="12"/>
      <c r="VPB3426" s="12"/>
      <c r="VPC3426" s="11"/>
      <c r="VPD3426" s="11"/>
      <c r="VPE3426" s="11"/>
      <c r="VPF3426" s="12"/>
      <c r="VPG3426" s="12"/>
      <c r="VPH3426" s="11"/>
      <c r="VPI3426" s="11"/>
      <c r="VPJ3426" s="11"/>
      <c r="VPK3426" s="12"/>
      <c r="VPL3426" s="12"/>
      <c r="VPM3426" s="11"/>
      <c r="VPN3426" s="11"/>
      <c r="VPO3426" s="11"/>
      <c r="VPP3426" s="12"/>
      <c r="VPQ3426" s="12"/>
      <c r="VPR3426" s="11"/>
      <c r="VPS3426" s="11"/>
      <c r="VPT3426" s="11"/>
      <c r="VPU3426" s="12"/>
      <c r="VPV3426" s="12"/>
      <c r="VPW3426" s="11"/>
      <c r="VPX3426" s="11"/>
      <c r="VPY3426" s="11"/>
      <c r="VPZ3426" s="12"/>
      <c r="VQA3426" s="12"/>
      <c r="VQB3426" s="11"/>
      <c r="VQC3426" s="11"/>
      <c r="VQD3426" s="11"/>
      <c r="VQE3426" s="12"/>
      <c r="VQF3426" s="12"/>
      <c r="VQG3426" s="11"/>
      <c r="VQH3426" s="11"/>
      <c r="VQI3426" s="11"/>
      <c r="VQJ3426" s="12"/>
      <c r="VQK3426" s="12"/>
      <c r="VQL3426" s="11"/>
      <c r="VQM3426" s="11"/>
      <c r="VQN3426" s="11"/>
      <c r="VQO3426" s="12"/>
      <c r="VQP3426" s="12"/>
      <c r="VQQ3426" s="11"/>
      <c r="VQR3426" s="11"/>
      <c r="VQS3426" s="11"/>
      <c r="VQT3426" s="12"/>
      <c r="VQU3426" s="12"/>
      <c r="VQV3426" s="11"/>
      <c r="VQW3426" s="11"/>
      <c r="VQX3426" s="11"/>
      <c r="VQY3426" s="12"/>
      <c r="VQZ3426" s="12"/>
      <c r="VRA3426" s="11"/>
      <c r="VRB3426" s="11"/>
      <c r="VRC3426" s="11"/>
      <c r="VRD3426" s="12"/>
      <c r="VRE3426" s="12"/>
      <c r="VRF3426" s="11"/>
      <c r="VRG3426" s="11"/>
      <c r="VRH3426" s="11"/>
      <c r="VRI3426" s="12"/>
      <c r="VRJ3426" s="12"/>
      <c r="VRK3426" s="11"/>
      <c r="VRL3426" s="11"/>
      <c r="VRM3426" s="11"/>
      <c r="VRN3426" s="12"/>
      <c r="VRO3426" s="12"/>
      <c r="VRP3426" s="11"/>
      <c r="VRQ3426" s="11"/>
      <c r="VRR3426" s="11"/>
      <c r="VRS3426" s="12"/>
      <c r="VRT3426" s="12"/>
      <c r="VRU3426" s="11"/>
      <c r="VRV3426" s="11"/>
      <c r="VRW3426" s="11"/>
      <c r="VRX3426" s="12"/>
      <c r="VRY3426" s="12"/>
      <c r="VRZ3426" s="11"/>
      <c r="VSA3426" s="11"/>
      <c r="VSB3426" s="11"/>
      <c r="VSC3426" s="12"/>
      <c r="VSD3426" s="12"/>
      <c r="VSE3426" s="11"/>
      <c r="VSF3426" s="11"/>
      <c r="VSG3426" s="11"/>
      <c r="VSH3426" s="12"/>
      <c r="VSI3426" s="12"/>
      <c r="VSJ3426" s="11"/>
      <c r="VSK3426" s="11"/>
      <c r="VSL3426" s="11"/>
      <c r="VSM3426" s="12"/>
      <c r="VSN3426" s="12"/>
      <c r="VSO3426" s="11"/>
      <c r="VSP3426" s="11"/>
      <c r="VSQ3426" s="11"/>
      <c r="VSR3426" s="12"/>
      <c r="VSS3426" s="12"/>
      <c r="VST3426" s="11"/>
      <c r="VSU3426" s="11"/>
      <c r="VSV3426" s="11"/>
      <c r="VSW3426" s="12"/>
      <c r="VSX3426" s="12"/>
      <c r="VSY3426" s="11"/>
      <c r="VSZ3426" s="11"/>
      <c r="VTA3426" s="11"/>
      <c r="VTB3426" s="12"/>
      <c r="VTC3426" s="12"/>
      <c r="VTD3426" s="11"/>
      <c r="VTE3426" s="11"/>
      <c r="VTF3426" s="11"/>
      <c r="VTG3426" s="12"/>
      <c r="VTH3426" s="12"/>
      <c r="VTI3426" s="11"/>
      <c r="VTJ3426" s="11"/>
      <c r="VTK3426" s="11"/>
      <c r="VTL3426" s="12"/>
      <c r="VTM3426" s="12"/>
      <c r="VTN3426" s="11"/>
      <c r="VTO3426" s="11"/>
      <c r="VTP3426" s="11"/>
      <c r="VTQ3426" s="12"/>
      <c r="VTR3426" s="12"/>
      <c r="VTS3426" s="11"/>
      <c r="VTT3426" s="11"/>
      <c r="VTU3426" s="11"/>
      <c r="VTV3426" s="12"/>
      <c r="VTW3426" s="12"/>
      <c r="VTX3426" s="11"/>
      <c r="VTY3426" s="11"/>
      <c r="VTZ3426" s="11"/>
      <c r="VUA3426" s="12"/>
      <c r="VUB3426" s="12"/>
      <c r="VUC3426" s="11"/>
      <c r="VUD3426" s="11"/>
      <c r="VUE3426" s="11"/>
      <c r="VUF3426" s="12"/>
      <c r="VUG3426" s="12"/>
      <c r="VUH3426" s="11"/>
      <c r="VUI3426" s="11"/>
      <c r="VUJ3426" s="11"/>
      <c r="VUK3426" s="12"/>
      <c r="VUL3426" s="12"/>
      <c r="VUM3426" s="11"/>
      <c r="VUN3426" s="11"/>
      <c r="VUO3426" s="11"/>
      <c r="VUP3426" s="12"/>
      <c r="VUQ3426" s="12"/>
      <c r="VUR3426" s="11"/>
      <c r="VUS3426" s="11"/>
      <c r="VUT3426" s="11"/>
      <c r="VUU3426" s="12"/>
      <c r="VUV3426" s="12"/>
      <c r="VUW3426" s="11"/>
      <c r="VUX3426" s="11"/>
      <c r="VUY3426" s="11"/>
      <c r="VUZ3426" s="12"/>
      <c r="VVA3426" s="12"/>
      <c r="VVB3426" s="11"/>
      <c r="VVC3426" s="11"/>
      <c r="VVD3426" s="11"/>
      <c r="VVE3426" s="12"/>
      <c r="VVF3426" s="12"/>
      <c r="VVG3426" s="11"/>
      <c r="VVH3426" s="11"/>
      <c r="VVI3426" s="11"/>
      <c r="VVJ3426" s="12"/>
      <c r="VVK3426" s="12"/>
      <c r="VVL3426" s="11"/>
      <c r="VVM3426" s="11"/>
      <c r="VVN3426" s="11"/>
      <c r="VVO3426" s="12"/>
      <c r="VVP3426" s="12"/>
      <c r="VVQ3426" s="11"/>
      <c r="VVR3426" s="11"/>
      <c r="VVS3426" s="11"/>
      <c r="VVT3426" s="12"/>
      <c r="VVU3426" s="12"/>
      <c r="VVV3426" s="11"/>
      <c r="VVW3426" s="11"/>
      <c r="VVX3426" s="11"/>
      <c r="VVY3426" s="12"/>
      <c r="VVZ3426" s="12"/>
      <c r="VWA3426" s="11"/>
      <c r="VWB3426" s="11"/>
      <c r="VWC3426" s="11"/>
      <c r="VWD3426" s="12"/>
      <c r="VWE3426" s="12"/>
      <c r="VWF3426" s="11"/>
      <c r="VWG3426" s="11"/>
      <c r="VWH3426" s="11"/>
      <c r="VWI3426" s="12"/>
      <c r="VWJ3426" s="12"/>
      <c r="VWK3426" s="11"/>
      <c r="VWL3426" s="11"/>
      <c r="VWM3426" s="11"/>
      <c r="VWN3426" s="12"/>
      <c r="VWO3426" s="12"/>
      <c r="VWP3426" s="11"/>
      <c r="VWQ3426" s="11"/>
      <c r="VWR3426" s="11"/>
      <c r="VWS3426" s="12"/>
      <c r="VWT3426" s="12"/>
      <c r="VWU3426" s="11"/>
      <c r="VWV3426" s="11"/>
      <c r="VWW3426" s="11"/>
      <c r="VWX3426" s="12"/>
      <c r="VWY3426" s="12"/>
      <c r="VWZ3426" s="11"/>
      <c r="VXA3426" s="11"/>
      <c r="VXB3426" s="11"/>
      <c r="VXC3426" s="12"/>
      <c r="VXD3426" s="12"/>
      <c r="VXE3426" s="11"/>
      <c r="VXF3426" s="11"/>
      <c r="VXG3426" s="11"/>
      <c r="VXH3426" s="12"/>
      <c r="VXI3426" s="12"/>
      <c r="VXJ3426" s="11"/>
      <c r="VXK3426" s="11"/>
      <c r="VXL3426" s="11"/>
      <c r="VXM3426" s="12"/>
      <c r="VXN3426" s="12"/>
      <c r="VXO3426" s="11"/>
      <c r="VXP3426" s="11"/>
      <c r="VXQ3426" s="11"/>
      <c r="VXR3426" s="12"/>
      <c r="VXS3426" s="12"/>
      <c r="VXT3426" s="11"/>
      <c r="VXU3426" s="11"/>
      <c r="VXV3426" s="11"/>
      <c r="VXW3426" s="12"/>
      <c r="VXX3426" s="12"/>
      <c r="VXY3426" s="11"/>
      <c r="VXZ3426" s="11"/>
      <c r="VYA3426" s="11"/>
      <c r="VYB3426" s="12"/>
      <c r="VYC3426" s="12"/>
      <c r="VYD3426" s="11"/>
      <c r="VYE3426" s="11"/>
      <c r="VYF3426" s="11"/>
      <c r="VYG3426" s="12"/>
      <c r="VYH3426" s="12"/>
      <c r="VYI3426" s="11"/>
      <c r="VYJ3426" s="11"/>
      <c r="VYK3426" s="11"/>
      <c r="VYL3426" s="12"/>
      <c r="VYM3426" s="12"/>
      <c r="VYN3426" s="11"/>
      <c r="VYO3426" s="11"/>
      <c r="VYP3426" s="11"/>
      <c r="VYQ3426" s="12"/>
      <c r="VYR3426" s="12"/>
      <c r="VYS3426" s="11"/>
      <c r="VYT3426" s="11"/>
      <c r="VYU3426" s="11"/>
      <c r="VYV3426" s="12"/>
      <c r="VYW3426" s="12"/>
      <c r="VYX3426" s="11"/>
      <c r="VYY3426" s="11"/>
      <c r="VYZ3426" s="11"/>
      <c r="VZA3426" s="12"/>
      <c r="VZB3426" s="12"/>
      <c r="VZC3426" s="11"/>
      <c r="VZD3426" s="11"/>
      <c r="VZE3426" s="11"/>
      <c r="VZF3426" s="12"/>
      <c r="VZG3426" s="12"/>
      <c r="VZH3426" s="11"/>
      <c r="VZI3426" s="11"/>
      <c r="VZJ3426" s="11"/>
      <c r="VZK3426" s="12"/>
      <c r="VZL3426" s="12"/>
      <c r="VZM3426" s="11"/>
      <c r="VZN3426" s="11"/>
      <c r="VZO3426" s="11"/>
      <c r="VZP3426" s="12"/>
      <c r="VZQ3426" s="12"/>
      <c r="VZR3426" s="11"/>
      <c r="VZS3426" s="11"/>
      <c r="VZT3426" s="11"/>
      <c r="VZU3426" s="12"/>
      <c r="VZV3426" s="12"/>
      <c r="VZW3426" s="11"/>
      <c r="VZX3426" s="11"/>
      <c r="VZY3426" s="11"/>
      <c r="VZZ3426" s="12"/>
      <c r="WAA3426" s="12"/>
      <c r="WAB3426" s="11"/>
      <c r="WAC3426" s="11"/>
      <c r="WAD3426" s="11"/>
      <c r="WAE3426" s="12"/>
      <c r="WAF3426" s="12"/>
      <c r="WAG3426" s="11"/>
      <c r="WAH3426" s="11"/>
      <c r="WAI3426" s="11"/>
      <c r="WAJ3426" s="12"/>
      <c r="WAK3426" s="12"/>
      <c r="WAL3426" s="11"/>
      <c r="WAM3426" s="11"/>
      <c r="WAN3426" s="11"/>
      <c r="WAO3426" s="12"/>
      <c r="WAP3426" s="12"/>
      <c r="WAQ3426" s="11"/>
      <c r="WAR3426" s="11"/>
      <c r="WAS3426" s="11"/>
      <c r="WAT3426" s="12"/>
      <c r="WAU3426" s="12"/>
      <c r="WAV3426" s="11"/>
      <c r="WAW3426" s="11"/>
      <c r="WAX3426" s="11"/>
      <c r="WAY3426" s="12"/>
      <c r="WAZ3426" s="12"/>
      <c r="WBA3426" s="11"/>
      <c r="WBB3426" s="11"/>
      <c r="WBC3426" s="11"/>
      <c r="WBD3426" s="12"/>
      <c r="WBE3426" s="12"/>
      <c r="WBF3426" s="11"/>
      <c r="WBG3426" s="11"/>
      <c r="WBH3426" s="11"/>
      <c r="WBI3426" s="12"/>
      <c r="WBJ3426" s="12"/>
      <c r="WBK3426" s="11"/>
      <c r="WBL3426" s="11"/>
      <c r="WBM3426" s="11"/>
      <c r="WBN3426" s="12"/>
      <c r="WBO3426" s="12"/>
      <c r="WBP3426" s="11"/>
      <c r="WBQ3426" s="11"/>
      <c r="WBR3426" s="11"/>
      <c r="WBS3426" s="12"/>
      <c r="WBT3426" s="12"/>
      <c r="WBU3426" s="11"/>
      <c r="WBV3426" s="11"/>
      <c r="WBW3426" s="11"/>
      <c r="WBX3426" s="12"/>
      <c r="WBY3426" s="12"/>
      <c r="WBZ3426" s="11"/>
      <c r="WCA3426" s="11"/>
      <c r="WCB3426" s="11"/>
      <c r="WCC3426" s="12"/>
      <c r="WCD3426" s="12"/>
      <c r="WCE3426" s="11"/>
      <c r="WCF3426" s="11"/>
      <c r="WCG3426" s="11"/>
      <c r="WCH3426" s="12"/>
      <c r="WCI3426" s="12"/>
      <c r="WCJ3426" s="11"/>
      <c r="WCK3426" s="11"/>
      <c r="WCL3426" s="11"/>
      <c r="WCM3426" s="12"/>
      <c r="WCN3426" s="12"/>
      <c r="WCO3426" s="11"/>
      <c r="WCP3426" s="11"/>
      <c r="WCQ3426" s="11"/>
      <c r="WCR3426" s="12"/>
      <c r="WCS3426" s="12"/>
      <c r="WCT3426" s="11"/>
      <c r="WCU3426" s="11"/>
      <c r="WCV3426" s="11"/>
      <c r="WCW3426" s="12"/>
      <c r="WCX3426" s="12"/>
      <c r="WCY3426" s="11"/>
      <c r="WCZ3426" s="11"/>
      <c r="WDA3426" s="11"/>
      <c r="WDB3426" s="12"/>
      <c r="WDC3426" s="12"/>
      <c r="WDD3426" s="11"/>
      <c r="WDE3426" s="11"/>
      <c r="WDF3426" s="11"/>
      <c r="WDG3426" s="12"/>
      <c r="WDH3426" s="12"/>
      <c r="WDI3426" s="11"/>
      <c r="WDJ3426" s="11"/>
      <c r="WDK3426" s="11"/>
      <c r="WDL3426" s="12"/>
      <c r="WDM3426" s="12"/>
      <c r="WDN3426" s="11"/>
      <c r="WDO3426" s="11"/>
      <c r="WDP3426" s="11"/>
      <c r="WDQ3426" s="12"/>
      <c r="WDR3426" s="12"/>
      <c r="WDS3426" s="11"/>
      <c r="WDT3426" s="11"/>
      <c r="WDU3426" s="11"/>
      <c r="WDV3426" s="12"/>
      <c r="WDW3426" s="12"/>
      <c r="WDX3426" s="11"/>
      <c r="WDY3426" s="11"/>
      <c r="WDZ3426" s="11"/>
      <c r="WEA3426" s="12"/>
      <c r="WEB3426" s="12"/>
      <c r="WEC3426" s="11"/>
      <c r="WED3426" s="11"/>
      <c r="WEE3426" s="11"/>
      <c r="WEF3426" s="12"/>
      <c r="WEG3426" s="12"/>
      <c r="WEH3426" s="11"/>
      <c r="WEI3426" s="11"/>
      <c r="WEJ3426" s="11"/>
      <c r="WEK3426" s="12"/>
      <c r="WEL3426" s="12"/>
      <c r="WEM3426" s="11"/>
      <c r="WEN3426" s="11"/>
      <c r="WEO3426" s="11"/>
      <c r="WEP3426" s="12"/>
      <c r="WEQ3426" s="12"/>
      <c r="WER3426" s="11"/>
      <c r="WES3426" s="11"/>
      <c r="WET3426" s="11"/>
      <c r="WEU3426" s="12"/>
      <c r="WEV3426" s="12"/>
      <c r="WEW3426" s="11"/>
      <c r="WEX3426" s="11"/>
      <c r="WEY3426" s="11"/>
      <c r="WEZ3426" s="12"/>
      <c r="WFA3426" s="12"/>
      <c r="WFB3426" s="11"/>
      <c r="WFC3426" s="11"/>
      <c r="WFD3426" s="11"/>
      <c r="WFE3426" s="12"/>
      <c r="WFF3426" s="12"/>
      <c r="WFG3426" s="11"/>
      <c r="WFH3426" s="11"/>
      <c r="WFI3426" s="11"/>
      <c r="WFJ3426" s="12"/>
      <c r="WFK3426" s="12"/>
      <c r="WFL3426" s="11"/>
      <c r="WFM3426" s="11"/>
      <c r="WFN3426" s="11"/>
      <c r="WFO3426" s="12"/>
      <c r="WFP3426" s="12"/>
      <c r="WFQ3426" s="11"/>
      <c r="WFR3426" s="11"/>
      <c r="WFS3426" s="11"/>
      <c r="WFT3426" s="12"/>
      <c r="WFU3426" s="12"/>
      <c r="WFV3426" s="11"/>
      <c r="WFW3426" s="11"/>
      <c r="WFX3426" s="11"/>
      <c r="WFY3426" s="12"/>
      <c r="WFZ3426" s="12"/>
      <c r="WGA3426" s="11"/>
      <c r="WGB3426" s="11"/>
      <c r="WGC3426" s="11"/>
      <c r="WGD3426" s="12"/>
      <c r="WGE3426" s="12"/>
      <c r="WGF3426" s="11"/>
      <c r="WGG3426" s="11"/>
      <c r="WGH3426" s="11"/>
      <c r="WGI3426" s="12"/>
      <c r="WGJ3426" s="12"/>
      <c r="WGK3426" s="11"/>
      <c r="WGL3426" s="11"/>
      <c r="WGM3426" s="11"/>
      <c r="WGN3426" s="12"/>
      <c r="WGO3426" s="12"/>
      <c r="WGP3426" s="11"/>
      <c r="WGQ3426" s="11"/>
      <c r="WGR3426" s="11"/>
      <c r="WGS3426" s="12"/>
      <c r="WGT3426" s="12"/>
      <c r="WGU3426" s="11"/>
      <c r="WGV3426" s="11"/>
      <c r="WGW3426" s="11"/>
      <c r="WGX3426" s="12"/>
      <c r="WGY3426" s="12"/>
      <c r="WGZ3426" s="11"/>
      <c r="WHA3426" s="11"/>
      <c r="WHB3426" s="11"/>
      <c r="WHC3426" s="12"/>
      <c r="WHD3426" s="12"/>
      <c r="WHE3426" s="11"/>
      <c r="WHF3426" s="11"/>
      <c r="WHG3426" s="11"/>
      <c r="WHH3426" s="12"/>
      <c r="WHI3426" s="12"/>
      <c r="WHJ3426" s="11"/>
      <c r="WHK3426" s="11"/>
      <c r="WHL3426" s="11"/>
      <c r="WHM3426" s="12"/>
      <c r="WHN3426" s="12"/>
      <c r="WHO3426" s="11"/>
      <c r="WHP3426" s="11"/>
      <c r="WHQ3426" s="11"/>
      <c r="WHR3426" s="12"/>
      <c r="WHS3426" s="12"/>
      <c r="WHT3426" s="11"/>
      <c r="WHU3426" s="11"/>
      <c r="WHV3426" s="11"/>
      <c r="WHW3426" s="12"/>
      <c r="WHX3426" s="12"/>
      <c r="WHY3426" s="11"/>
      <c r="WHZ3426" s="11"/>
      <c r="WIA3426" s="11"/>
      <c r="WIB3426" s="12"/>
      <c r="WIC3426" s="12"/>
      <c r="WID3426" s="11"/>
      <c r="WIE3426" s="11"/>
      <c r="WIF3426" s="11"/>
      <c r="WIG3426" s="12"/>
      <c r="WIH3426" s="12"/>
      <c r="WII3426" s="11"/>
      <c r="WIJ3426" s="11"/>
      <c r="WIK3426" s="11"/>
      <c r="WIL3426" s="12"/>
      <c r="WIM3426" s="12"/>
      <c r="WIN3426" s="11"/>
      <c r="WIO3426" s="11"/>
      <c r="WIP3426" s="11"/>
      <c r="WIQ3426" s="12"/>
      <c r="WIR3426" s="12"/>
      <c r="WIS3426" s="11"/>
      <c r="WIT3426" s="11"/>
      <c r="WIU3426" s="11"/>
      <c r="WIV3426" s="12"/>
      <c r="WIW3426" s="12"/>
      <c r="WIX3426" s="11"/>
      <c r="WIY3426" s="11"/>
      <c r="WIZ3426" s="11"/>
      <c r="WJA3426" s="12"/>
      <c r="WJB3426" s="12"/>
      <c r="WJC3426" s="11"/>
      <c r="WJD3426" s="11"/>
      <c r="WJE3426" s="11"/>
      <c r="WJF3426" s="12"/>
      <c r="WJG3426" s="12"/>
      <c r="WJH3426" s="11"/>
      <c r="WJI3426" s="11"/>
      <c r="WJJ3426" s="11"/>
      <c r="WJK3426" s="12"/>
      <c r="WJL3426" s="12"/>
      <c r="WJM3426" s="11"/>
      <c r="WJN3426" s="11"/>
      <c r="WJO3426" s="11"/>
      <c r="WJP3426" s="12"/>
      <c r="WJQ3426" s="12"/>
      <c r="WJR3426" s="11"/>
      <c r="WJS3426" s="11"/>
      <c r="WJT3426" s="11"/>
      <c r="WJU3426" s="12"/>
      <c r="WJV3426" s="12"/>
      <c r="WJW3426" s="11"/>
      <c r="WJX3426" s="11"/>
      <c r="WJY3426" s="11"/>
      <c r="WJZ3426" s="12"/>
      <c r="WKA3426" s="12"/>
      <c r="WKB3426" s="11"/>
      <c r="WKC3426" s="11"/>
      <c r="WKD3426" s="11"/>
      <c r="WKE3426" s="12"/>
      <c r="WKF3426" s="12"/>
      <c r="WKG3426" s="11"/>
      <c r="WKH3426" s="11"/>
      <c r="WKI3426" s="11"/>
      <c r="WKJ3426" s="12"/>
      <c r="WKK3426" s="12"/>
      <c r="WKL3426" s="11"/>
      <c r="WKM3426" s="11"/>
      <c r="WKN3426" s="11"/>
      <c r="WKO3426" s="12"/>
      <c r="WKP3426" s="12"/>
      <c r="WKQ3426" s="11"/>
      <c r="WKR3426" s="11"/>
      <c r="WKS3426" s="11"/>
      <c r="WKT3426" s="12"/>
      <c r="WKU3426" s="12"/>
      <c r="WKV3426" s="11"/>
      <c r="WKW3426" s="11"/>
      <c r="WKX3426" s="11"/>
      <c r="WKY3426" s="12"/>
      <c r="WKZ3426" s="12"/>
      <c r="WLA3426" s="11"/>
      <c r="WLB3426" s="11"/>
      <c r="WLC3426" s="11"/>
      <c r="WLD3426" s="12"/>
      <c r="WLE3426" s="12"/>
      <c r="WLF3426" s="11"/>
      <c r="WLG3426" s="11"/>
      <c r="WLH3426" s="11"/>
      <c r="WLI3426" s="12"/>
      <c r="WLJ3426" s="12"/>
      <c r="WLK3426" s="11"/>
      <c r="WLL3426" s="11"/>
      <c r="WLM3426" s="11"/>
      <c r="WLN3426" s="12"/>
      <c r="WLO3426" s="12"/>
      <c r="WLP3426" s="11"/>
      <c r="WLQ3426" s="11"/>
      <c r="WLR3426" s="11"/>
      <c r="WLS3426" s="12"/>
      <c r="WLT3426" s="12"/>
      <c r="WLU3426" s="11"/>
      <c r="WLV3426" s="11"/>
      <c r="WLW3426" s="11"/>
      <c r="WLX3426" s="12"/>
      <c r="WLY3426" s="12"/>
      <c r="WLZ3426" s="11"/>
      <c r="WMA3426" s="11"/>
      <c r="WMB3426" s="11"/>
      <c r="WMC3426" s="12"/>
      <c r="WMD3426" s="12"/>
      <c r="WME3426" s="11"/>
      <c r="WMF3426" s="11"/>
      <c r="WMG3426" s="11"/>
      <c r="WMH3426" s="12"/>
      <c r="WMI3426" s="12"/>
      <c r="WMJ3426" s="11"/>
      <c r="WMK3426" s="11"/>
      <c r="WML3426" s="11"/>
      <c r="WMM3426" s="12"/>
      <c r="WMN3426" s="12"/>
      <c r="WMO3426" s="11"/>
      <c r="WMP3426" s="11"/>
      <c r="WMQ3426" s="11"/>
      <c r="WMR3426" s="12"/>
      <c r="WMS3426" s="12"/>
      <c r="WMT3426" s="11"/>
      <c r="WMU3426" s="11"/>
      <c r="WMV3426" s="11"/>
      <c r="WMW3426" s="12"/>
      <c r="WMX3426" s="12"/>
      <c r="WMY3426" s="11"/>
      <c r="WMZ3426" s="11"/>
      <c r="WNA3426" s="11"/>
      <c r="WNB3426" s="12"/>
      <c r="WNC3426" s="12"/>
      <c r="WND3426" s="11"/>
      <c r="WNE3426" s="11"/>
      <c r="WNF3426" s="11"/>
      <c r="WNG3426" s="12"/>
      <c r="WNH3426" s="12"/>
      <c r="WNI3426" s="11"/>
      <c r="WNJ3426" s="11"/>
      <c r="WNK3426" s="11"/>
      <c r="WNL3426" s="12"/>
      <c r="WNM3426" s="12"/>
      <c r="WNN3426" s="11"/>
      <c r="WNO3426" s="11"/>
      <c r="WNP3426" s="11"/>
      <c r="WNQ3426" s="12"/>
      <c r="WNR3426" s="12"/>
      <c r="WNS3426" s="11"/>
      <c r="WNT3426" s="11"/>
      <c r="WNU3426" s="11"/>
      <c r="WNV3426" s="12"/>
      <c r="WNW3426" s="12"/>
      <c r="WNX3426" s="11"/>
      <c r="WNY3426" s="11"/>
      <c r="WNZ3426" s="11"/>
      <c r="WOA3426" s="12"/>
      <c r="WOB3426" s="12"/>
      <c r="WOC3426" s="11"/>
      <c r="WOD3426" s="11"/>
      <c r="WOE3426" s="11"/>
      <c r="WOF3426" s="12"/>
      <c r="WOG3426" s="12"/>
      <c r="WOH3426" s="11"/>
      <c r="WOI3426" s="11"/>
      <c r="WOJ3426" s="11"/>
      <c r="WOK3426" s="12"/>
      <c r="WOL3426" s="12"/>
      <c r="WOM3426" s="11"/>
      <c r="WON3426" s="11"/>
      <c r="WOO3426" s="11"/>
      <c r="WOP3426" s="12"/>
      <c r="WOQ3426" s="12"/>
      <c r="WOR3426" s="11"/>
      <c r="WOS3426" s="11"/>
      <c r="WOT3426" s="11"/>
      <c r="WOU3426" s="12"/>
      <c r="WOV3426" s="12"/>
      <c r="WOW3426" s="11"/>
      <c r="WOX3426" s="11"/>
      <c r="WOY3426" s="11"/>
      <c r="WOZ3426" s="12"/>
      <c r="WPA3426" s="12"/>
      <c r="WPB3426" s="11"/>
      <c r="WPC3426" s="11"/>
      <c r="WPD3426" s="11"/>
      <c r="WPE3426" s="12"/>
      <c r="WPF3426" s="12"/>
      <c r="WPG3426" s="11"/>
      <c r="WPH3426" s="11"/>
      <c r="WPI3426" s="11"/>
      <c r="WPJ3426" s="12"/>
      <c r="WPK3426" s="12"/>
      <c r="WPL3426" s="11"/>
      <c r="WPM3426" s="11"/>
      <c r="WPN3426" s="11"/>
      <c r="WPO3426" s="12"/>
      <c r="WPP3426" s="12"/>
      <c r="WPQ3426" s="11"/>
      <c r="WPR3426" s="11"/>
      <c r="WPS3426" s="11"/>
      <c r="WPT3426" s="12"/>
      <c r="WPU3426" s="12"/>
      <c r="WPV3426" s="11"/>
      <c r="WPW3426" s="11"/>
      <c r="WPX3426" s="11"/>
      <c r="WPY3426" s="12"/>
      <c r="WPZ3426" s="12"/>
      <c r="WQA3426" s="11"/>
      <c r="WQB3426" s="11"/>
      <c r="WQC3426" s="11"/>
      <c r="WQD3426" s="12"/>
      <c r="WQE3426" s="12"/>
      <c r="WQF3426" s="11"/>
      <c r="WQG3426" s="11"/>
      <c r="WQH3426" s="11"/>
      <c r="WQI3426" s="12"/>
      <c r="WQJ3426" s="12"/>
      <c r="WQK3426" s="11"/>
      <c r="WQL3426" s="11"/>
      <c r="WQM3426" s="11"/>
      <c r="WQN3426" s="12"/>
      <c r="WQO3426" s="12"/>
      <c r="WQP3426" s="11"/>
      <c r="WQQ3426" s="11"/>
      <c r="WQR3426" s="11"/>
      <c r="WQS3426" s="12"/>
      <c r="WQT3426" s="12"/>
      <c r="WQU3426" s="11"/>
      <c r="WQV3426" s="11"/>
      <c r="WQW3426" s="11"/>
      <c r="WQX3426" s="12"/>
      <c r="WQY3426" s="12"/>
      <c r="WQZ3426" s="11"/>
      <c r="WRA3426" s="11"/>
      <c r="WRB3426" s="11"/>
      <c r="WRC3426" s="12"/>
      <c r="WRD3426" s="12"/>
      <c r="WRE3426" s="11"/>
      <c r="WRF3426" s="11"/>
      <c r="WRG3426" s="11"/>
      <c r="WRH3426" s="12"/>
      <c r="WRI3426" s="12"/>
      <c r="WRJ3426" s="11"/>
      <c r="WRK3426" s="11"/>
      <c r="WRL3426" s="11"/>
      <c r="WRM3426" s="12"/>
      <c r="WRN3426" s="12"/>
      <c r="WRO3426" s="11"/>
      <c r="WRP3426" s="11"/>
      <c r="WRQ3426" s="11"/>
      <c r="WRR3426" s="12"/>
      <c r="WRS3426" s="12"/>
      <c r="WRT3426" s="11"/>
      <c r="WRU3426" s="11"/>
      <c r="WRV3426" s="11"/>
      <c r="WRW3426" s="12"/>
      <c r="WRX3426" s="12"/>
      <c r="WRY3426" s="11"/>
      <c r="WRZ3426" s="11"/>
      <c r="WSA3426" s="11"/>
      <c r="WSB3426" s="12"/>
      <c r="WSC3426" s="12"/>
      <c r="WSD3426" s="11"/>
      <c r="WSE3426" s="11"/>
      <c r="WSF3426" s="11"/>
      <c r="WSG3426" s="12"/>
      <c r="WSH3426" s="12"/>
      <c r="WSI3426" s="11"/>
      <c r="WSJ3426" s="11"/>
      <c r="WSK3426" s="11"/>
      <c r="WSL3426" s="12"/>
      <c r="WSM3426" s="12"/>
      <c r="WSN3426" s="11"/>
      <c r="WSO3426" s="11"/>
      <c r="WSP3426" s="11"/>
      <c r="WSQ3426" s="12"/>
      <c r="WSR3426" s="12"/>
      <c r="WSS3426" s="11"/>
      <c r="WST3426" s="11"/>
      <c r="WSU3426" s="11"/>
      <c r="WSV3426" s="12"/>
      <c r="WSW3426" s="12"/>
      <c r="WSX3426" s="11"/>
      <c r="WSY3426" s="11"/>
      <c r="WSZ3426" s="11"/>
      <c r="WTA3426" s="12"/>
      <c r="WTB3426" s="12"/>
      <c r="WTC3426" s="11"/>
      <c r="WTD3426" s="11"/>
      <c r="WTE3426" s="11"/>
      <c r="WTF3426" s="12"/>
      <c r="WTG3426" s="12"/>
      <c r="WTH3426" s="11"/>
      <c r="WTI3426" s="11"/>
      <c r="WTJ3426" s="11"/>
      <c r="WTK3426" s="12"/>
      <c r="WTL3426" s="12"/>
      <c r="WTM3426" s="11"/>
      <c r="WTN3426" s="11"/>
      <c r="WTO3426" s="11"/>
      <c r="WTP3426" s="12"/>
      <c r="WTQ3426" s="12"/>
      <c r="WTR3426" s="11"/>
      <c r="WTS3426" s="11"/>
      <c r="WTT3426" s="11"/>
      <c r="WTU3426" s="12"/>
      <c r="WTV3426" s="12"/>
      <c r="WTW3426" s="11"/>
      <c r="WTX3426" s="11"/>
      <c r="WTY3426" s="11"/>
      <c r="WTZ3426" s="12"/>
      <c r="WUA3426" s="12"/>
      <c r="WUB3426" s="11"/>
      <c r="WUC3426" s="11"/>
      <c r="WUD3426" s="11"/>
      <c r="WUE3426" s="12"/>
      <c r="WUF3426" s="12"/>
      <c r="WUG3426" s="11"/>
      <c r="WUH3426" s="11"/>
      <c r="WUI3426" s="11"/>
      <c r="WUJ3426" s="12"/>
      <c r="WUK3426" s="12"/>
      <c r="WUL3426" s="11"/>
      <c r="WUM3426" s="11"/>
      <c r="WUN3426" s="11"/>
      <c r="WUO3426" s="12"/>
      <c r="WUP3426" s="12"/>
      <c r="WUQ3426" s="11"/>
      <c r="WUR3426" s="11"/>
      <c r="WUS3426" s="11"/>
      <c r="WUT3426" s="12"/>
      <c r="WUU3426" s="12"/>
      <c r="WUV3426" s="11"/>
      <c r="WUW3426" s="11"/>
      <c r="WUX3426" s="11"/>
      <c r="WUY3426" s="12"/>
      <c r="WUZ3426" s="12"/>
      <c r="WVA3426" s="11"/>
      <c r="WVB3426" s="11"/>
      <c r="WVC3426" s="11"/>
      <c r="WVD3426" s="12"/>
      <c r="WVE3426" s="12"/>
      <c r="WVF3426" s="11"/>
      <c r="WVG3426" s="11"/>
      <c r="WVH3426" s="11"/>
      <c r="WVI3426" s="12"/>
      <c r="WVJ3426" s="12"/>
      <c r="WVK3426" s="11"/>
      <c r="WVL3426" s="11"/>
      <c r="WVM3426" s="11"/>
      <c r="WVN3426" s="12"/>
      <c r="WVO3426" s="12"/>
      <c r="WVP3426" s="11"/>
      <c r="WVQ3426" s="11"/>
      <c r="WVR3426" s="11"/>
      <c r="WVS3426" s="12"/>
      <c r="WVT3426" s="12"/>
      <c r="WVU3426" s="11"/>
      <c r="WVV3426" s="11"/>
      <c r="WVW3426" s="11"/>
      <c r="WVX3426" s="12"/>
      <c r="WVY3426" s="12"/>
      <c r="WVZ3426" s="11"/>
      <c r="WWA3426" s="11"/>
      <c r="WWB3426" s="11"/>
      <c r="WWC3426" s="12"/>
      <c r="WWD3426" s="12"/>
      <c r="WWE3426" s="11"/>
      <c r="WWF3426" s="11"/>
      <c r="WWG3426" s="11"/>
      <c r="WWH3426" s="12"/>
      <c r="WWI3426" s="12"/>
      <c r="WWJ3426" s="11"/>
      <c r="WWK3426" s="11"/>
      <c r="WWL3426" s="11"/>
      <c r="WWM3426" s="12"/>
      <c r="WWN3426" s="12"/>
      <c r="WWO3426" s="11"/>
      <c r="WWP3426" s="11"/>
      <c r="WWQ3426" s="11"/>
      <c r="WWR3426" s="12"/>
      <c r="WWS3426" s="12"/>
      <c r="WWT3426" s="11"/>
      <c r="WWU3426" s="11"/>
      <c r="WWV3426" s="11"/>
      <c r="WWW3426" s="12"/>
      <c r="WWX3426" s="12"/>
      <c r="WWY3426" s="11"/>
      <c r="WWZ3426" s="11"/>
      <c r="WXA3426" s="11"/>
      <c r="WXB3426" s="12"/>
      <c r="WXC3426" s="12"/>
      <c r="WXD3426" s="11"/>
      <c r="WXE3426" s="11"/>
      <c r="WXF3426" s="11"/>
      <c r="WXG3426" s="12"/>
      <c r="WXH3426" s="12"/>
      <c r="WXI3426" s="11"/>
      <c r="WXJ3426" s="11"/>
      <c r="WXK3426" s="11"/>
      <c r="WXL3426" s="12"/>
      <c r="WXM3426" s="12"/>
      <c r="WXN3426" s="11"/>
      <c r="WXO3426" s="11"/>
      <c r="WXP3426" s="11"/>
      <c r="WXQ3426" s="12"/>
      <c r="WXR3426" s="12"/>
      <c r="WXS3426" s="11"/>
      <c r="WXT3426" s="11"/>
      <c r="WXU3426" s="11"/>
      <c r="WXV3426" s="12"/>
      <c r="WXW3426" s="12"/>
      <c r="WXX3426" s="11"/>
      <c r="WXY3426" s="11"/>
      <c r="WXZ3426" s="11"/>
      <c r="WYA3426" s="12"/>
      <c r="WYB3426" s="12"/>
      <c r="WYC3426" s="11"/>
      <c r="WYD3426" s="11"/>
      <c r="WYE3426" s="11"/>
      <c r="WYF3426" s="12"/>
      <c r="WYG3426" s="12"/>
      <c r="WYH3426" s="11"/>
      <c r="WYI3426" s="11"/>
      <c r="WYJ3426" s="11"/>
      <c r="WYK3426" s="12"/>
      <c r="WYL3426" s="12"/>
      <c r="WYM3426" s="11"/>
      <c r="WYN3426" s="11"/>
      <c r="WYO3426" s="11"/>
      <c r="WYP3426" s="12"/>
      <c r="WYQ3426" s="12"/>
      <c r="WYR3426" s="11"/>
      <c r="WYS3426" s="11"/>
      <c r="WYT3426" s="11"/>
      <c r="WYU3426" s="12"/>
      <c r="WYV3426" s="12"/>
      <c r="WYW3426" s="11"/>
      <c r="WYX3426" s="11"/>
      <c r="WYY3426" s="11"/>
      <c r="WYZ3426" s="12"/>
      <c r="WZA3426" s="12"/>
      <c r="WZB3426" s="11"/>
      <c r="WZC3426" s="11"/>
      <c r="WZD3426" s="11"/>
      <c r="WZE3426" s="12"/>
      <c r="WZF3426" s="12"/>
      <c r="WZG3426" s="11"/>
      <c r="WZH3426" s="11"/>
      <c r="WZI3426" s="11"/>
      <c r="WZJ3426" s="12"/>
      <c r="WZK3426" s="12"/>
      <c r="WZL3426" s="11"/>
      <c r="WZM3426" s="11"/>
      <c r="WZN3426" s="11"/>
      <c r="WZO3426" s="12"/>
      <c r="WZP3426" s="12"/>
      <c r="WZQ3426" s="11"/>
      <c r="WZR3426" s="11"/>
      <c r="WZS3426" s="11"/>
      <c r="WZT3426" s="12"/>
      <c r="WZU3426" s="12"/>
      <c r="WZV3426" s="11"/>
      <c r="WZW3426" s="11"/>
      <c r="WZX3426" s="11"/>
      <c r="WZY3426" s="12"/>
      <c r="WZZ3426" s="12"/>
      <c r="XAA3426" s="11"/>
      <c r="XAB3426" s="11"/>
      <c r="XAC3426" s="11"/>
      <c r="XAD3426" s="12"/>
      <c r="XAE3426" s="12"/>
      <c r="XAF3426" s="11"/>
      <c r="XAG3426" s="11"/>
      <c r="XAH3426" s="11"/>
      <c r="XAI3426" s="12"/>
      <c r="XAJ3426" s="12"/>
      <c r="XAK3426" s="11"/>
      <c r="XAL3426" s="11"/>
      <c r="XAM3426" s="11"/>
      <c r="XAN3426" s="12"/>
      <c r="XAO3426" s="12"/>
      <c r="XAP3426" s="11"/>
      <c r="XAQ3426" s="11"/>
      <c r="XAR3426" s="11"/>
      <c r="XAS3426" s="12"/>
      <c r="XAT3426" s="12"/>
      <c r="XAU3426" s="11"/>
      <c r="XAV3426" s="11"/>
      <c r="XAW3426" s="11"/>
      <c r="XAX3426" s="12"/>
      <c r="XAY3426" s="12"/>
      <c r="XAZ3426" s="11"/>
      <c r="XBA3426" s="11"/>
      <c r="XBB3426" s="11"/>
      <c r="XBC3426" s="12"/>
      <c r="XBD3426" s="12"/>
      <c r="XBE3426" s="11"/>
      <c r="XBF3426" s="11"/>
      <c r="XBG3426" s="11"/>
      <c r="XBH3426" s="12"/>
      <c r="XBI3426" s="12"/>
      <c r="XBJ3426" s="11"/>
      <c r="XBK3426" s="11"/>
      <c r="XBL3426" s="11"/>
      <c r="XBM3426" s="12"/>
      <c r="XBN3426" s="12"/>
      <c r="XBO3426" s="11"/>
      <c r="XBP3426" s="11"/>
      <c r="XBQ3426" s="11"/>
      <c r="XBR3426" s="12"/>
      <c r="XBS3426" s="12"/>
      <c r="XBT3426" s="11"/>
      <c r="XBU3426" s="11"/>
      <c r="XBV3426" s="11"/>
      <c r="XBW3426" s="12"/>
      <c r="XBX3426" s="12"/>
      <c r="XBY3426" s="11"/>
      <c r="XBZ3426" s="11"/>
      <c r="XCA3426" s="11"/>
      <c r="XCB3426" s="12"/>
      <c r="XCC3426" s="12"/>
      <c r="XCD3426" s="11"/>
      <c r="XCE3426" s="11"/>
      <c r="XCF3426" s="11"/>
      <c r="XCG3426" s="12"/>
      <c r="XCH3426" s="12"/>
      <c r="XCI3426" s="11"/>
      <c r="XCJ3426" s="11"/>
      <c r="XCK3426" s="11"/>
      <c r="XCL3426" s="12"/>
      <c r="XCM3426" s="12"/>
      <c r="XCN3426" s="11"/>
      <c r="XCO3426" s="11"/>
      <c r="XCP3426" s="11"/>
      <c r="XCQ3426" s="12"/>
      <c r="XCR3426" s="12"/>
      <c r="XCS3426" s="11"/>
      <c r="XCT3426" s="11"/>
      <c r="XCU3426" s="11"/>
      <c r="XCV3426" s="12"/>
      <c r="XCW3426" s="12"/>
      <c r="XCX3426" s="11"/>
      <c r="XCY3426" s="11"/>
      <c r="XCZ3426" s="11"/>
      <c r="XDA3426" s="12"/>
      <c r="XDB3426" s="12"/>
      <c r="XDC3426" s="11"/>
      <c r="XDD3426" s="11"/>
      <c r="XDE3426" s="11"/>
      <c r="XDF3426" s="12"/>
      <c r="XDG3426" s="12"/>
      <c r="XDH3426" s="11"/>
      <c r="XDI3426" s="11"/>
      <c r="XDJ3426" s="11"/>
      <c r="XDK3426" s="12"/>
      <c r="XDL3426" s="12"/>
      <c r="XDM3426" s="11"/>
      <c r="XDN3426" s="11"/>
      <c r="XDO3426" s="11"/>
      <c r="XDP3426" s="12"/>
      <c r="XDQ3426" s="12"/>
      <c r="XDR3426" s="11"/>
      <c r="XDS3426" s="11"/>
      <c r="XDT3426" s="11"/>
      <c r="XDU3426" s="12"/>
      <c r="XDV3426" s="12"/>
      <c r="XDW3426" s="11"/>
      <c r="XDX3426" s="11"/>
      <c r="XDY3426" s="11"/>
      <c r="XDZ3426" s="12"/>
      <c r="XEA3426" s="12"/>
      <c r="XEB3426" s="11"/>
      <c r="XEC3426" s="11"/>
      <c r="XED3426" s="11"/>
      <c r="XEE3426" s="12"/>
      <c r="XEF3426" s="12"/>
      <c r="XEG3426" s="11"/>
      <c r="XEH3426" s="11"/>
      <c r="XEI3426" s="11"/>
      <c r="XEJ3426" s="12"/>
      <c r="XEK3426" s="12"/>
      <c r="XEL3426" s="11"/>
      <c r="XEM3426" s="11"/>
      <c r="XEN3426" s="11"/>
      <c r="XEO3426" s="12"/>
      <c r="XEP3426" s="12"/>
      <c r="XEQ3426" s="11"/>
      <c r="XER3426" s="11"/>
      <c r="XES3426" s="11"/>
      <c r="XET3426" s="12"/>
      <c r="XEU3426" s="12"/>
      <c r="XEV3426" s="11"/>
      <c r="XEW3426" s="11"/>
      <c r="XEX3426" s="11"/>
      <c r="XEY3426" s="12"/>
      <c r="XEZ3426" s="12"/>
      <c r="XFA3426" s="11"/>
      <c r="XFB3426" s="11"/>
      <c r="XFC3426" s="11"/>
      <c r="XFD3426" s="12"/>
    </row>
    <row r="3427" spans="1:16384" s="2" customFormat="1" ht="15.95" customHeight="1" x14ac:dyDescent="0.2">
      <c r="A3427" s="7" t="s">
        <v>19</v>
      </c>
      <c r="B3427" s="7" t="s">
        <v>5</v>
      </c>
      <c r="C3427" s="7" t="s">
        <v>4</v>
      </c>
      <c r="D3427" s="3">
        <v>45291</v>
      </c>
      <c r="E3427" s="3">
        <v>45352</v>
      </c>
      <c r="F3427" s="2">
        <f t="shared" si="604"/>
        <v>2024</v>
      </c>
      <c r="G3427" s="2">
        <f t="shared" si="605"/>
        <v>3</v>
      </c>
      <c r="H3427" s="2">
        <f t="shared" si="606"/>
        <v>1</v>
      </c>
      <c r="I3427" s="2" t="str">
        <f t="shared" si="607"/>
        <v>Marzo</v>
      </c>
      <c r="J3427" s="12"/>
      <c r="K3427" s="11"/>
      <c r="L3427" s="2" t="str">
        <f t="shared" si="603"/>
        <v>ExternoPosición de inversión internacionalTrimestral4538245447</v>
      </c>
      <c r="M3427" s="11"/>
      <c r="N3427" s="12"/>
      <c r="O3427" s="12"/>
      <c r="P3427" s="11"/>
      <c r="Q3427" s="11"/>
      <c r="R3427" s="11"/>
      <c r="S3427" s="12"/>
      <c r="T3427" s="12"/>
      <c r="U3427" s="11"/>
      <c r="V3427" s="11"/>
      <c r="W3427" s="11"/>
      <c r="X3427" s="12"/>
      <c r="Y3427" s="12"/>
      <c r="Z3427" s="11"/>
      <c r="AA3427" s="11"/>
      <c r="AB3427" s="11"/>
      <c r="AC3427" s="12"/>
      <c r="AD3427" s="12"/>
      <c r="AE3427" s="11"/>
      <c r="AF3427" s="11"/>
      <c r="AG3427" s="11"/>
      <c r="AH3427" s="12"/>
      <c r="AI3427" s="12"/>
      <c r="AJ3427" s="11"/>
      <c r="AK3427" s="11"/>
      <c r="AL3427" s="11"/>
      <c r="AM3427" s="12"/>
      <c r="AN3427" s="12"/>
      <c r="AO3427" s="11"/>
      <c r="AP3427" s="11"/>
      <c r="AQ3427" s="11"/>
      <c r="AR3427" s="12"/>
      <c r="AS3427" s="12"/>
      <c r="AT3427" s="11"/>
      <c r="AU3427" s="11"/>
      <c r="AV3427" s="11"/>
      <c r="AW3427" s="12"/>
      <c r="AX3427" s="12"/>
      <c r="AY3427" s="11"/>
      <c r="AZ3427" s="11"/>
      <c r="BA3427" s="11"/>
      <c r="BB3427" s="12"/>
      <c r="BC3427" s="12"/>
      <c r="BD3427" s="11"/>
      <c r="BE3427" s="11"/>
      <c r="BF3427" s="11"/>
      <c r="BG3427" s="12"/>
      <c r="BH3427" s="12"/>
      <c r="BI3427" s="11"/>
      <c r="BJ3427" s="11"/>
      <c r="BK3427" s="11"/>
      <c r="BL3427" s="12"/>
      <c r="BM3427" s="12"/>
      <c r="BN3427" s="11"/>
      <c r="BO3427" s="11"/>
      <c r="BP3427" s="11"/>
      <c r="BQ3427" s="12"/>
      <c r="BR3427" s="12"/>
      <c r="BS3427" s="11"/>
      <c r="BT3427" s="11"/>
      <c r="BU3427" s="11"/>
      <c r="BV3427" s="12"/>
      <c r="BW3427" s="12"/>
      <c r="BX3427" s="11"/>
      <c r="BY3427" s="11"/>
      <c r="BZ3427" s="11"/>
      <c r="CA3427" s="12"/>
      <c r="CB3427" s="12"/>
      <c r="CC3427" s="11"/>
      <c r="CD3427" s="11"/>
      <c r="CE3427" s="11"/>
      <c r="CF3427" s="12"/>
      <c r="CG3427" s="12"/>
      <c r="CH3427" s="11"/>
      <c r="CI3427" s="11"/>
      <c r="CJ3427" s="11"/>
      <c r="CK3427" s="12"/>
      <c r="CL3427" s="12"/>
      <c r="CM3427" s="11"/>
      <c r="CN3427" s="11"/>
      <c r="CO3427" s="11"/>
      <c r="CP3427" s="12"/>
      <c r="CQ3427" s="12"/>
      <c r="CR3427" s="11"/>
      <c r="CS3427" s="11"/>
      <c r="CT3427" s="11"/>
      <c r="CU3427" s="12"/>
      <c r="CV3427" s="12"/>
      <c r="CW3427" s="11"/>
      <c r="CX3427" s="11"/>
      <c r="CY3427" s="11"/>
      <c r="CZ3427" s="12"/>
      <c r="DA3427" s="12"/>
      <c r="DB3427" s="11"/>
      <c r="DC3427" s="11"/>
      <c r="DD3427" s="11"/>
      <c r="DE3427" s="12"/>
      <c r="DF3427" s="12"/>
      <c r="DG3427" s="11"/>
      <c r="DH3427" s="11"/>
      <c r="DI3427" s="11"/>
      <c r="DJ3427" s="12"/>
      <c r="DK3427" s="12"/>
      <c r="DL3427" s="11"/>
      <c r="DM3427" s="11"/>
      <c r="DN3427" s="11"/>
      <c r="DO3427" s="12"/>
      <c r="DP3427" s="12"/>
      <c r="DQ3427" s="11"/>
      <c r="DR3427" s="11"/>
      <c r="DS3427" s="11"/>
      <c r="DT3427" s="12"/>
      <c r="DU3427" s="12"/>
      <c r="DV3427" s="11"/>
      <c r="DW3427" s="11"/>
      <c r="DX3427" s="11"/>
      <c r="DY3427" s="12"/>
      <c r="DZ3427" s="12"/>
      <c r="EA3427" s="11"/>
      <c r="EB3427" s="11"/>
      <c r="EC3427" s="11"/>
      <c r="ED3427" s="12"/>
      <c r="EE3427" s="12"/>
      <c r="EF3427" s="11"/>
      <c r="EG3427" s="11"/>
      <c r="EH3427" s="11"/>
      <c r="EI3427" s="12"/>
      <c r="EJ3427" s="12"/>
      <c r="EK3427" s="11"/>
      <c r="EL3427" s="11"/>
      <c r="EM3427" s="11"/>
      <c r="EN3427" s="12"/>
      <c r="EO3427" s="12"/>
      <c r="EP3427" s="11"/>
      <c r="EQ3427" s="11"/>
      <c r="ER3427" s="11"/>
      <c r="ES3427" s="12"/>
      <c r="ET3427" s="12"/>
      <c r="EU3427" s="11"/>
      <c r="EV3427" s="11"/>
      <c r="EW3427" s="11"/>
      <c r="EX3427" s="12"/>
      <c r="EY3427" s="12"/>
      <c r="EZ3427" s="11"/>
      <c r="FA3427" s="11"/>
      <c r="FB3427" s="11"/>
      <c r="FC3427" s="12"/>
      <c r="FD3427" s="12"/>
      <c r="FE3427" s="11"/>
      <c r="FF3427" s="11"/>
      <c r="FG3427" s="11"/>
      <c r="FH3427" s="12"/>
      <c r="FI3427" s="12"/>
      <c r="FJ3427" s="11"/>
      <c r="FK3427" s="11"/>
      <c r="FL3427" s="11"/>
      <c r="FM3427" s="12"/>
      <c r="FN3427" s="12"/>
      <c r="FO3427" s="11"/>
      <c r="FP3427" s="11"/>
      <c r="FQ3427" s="11"/>
      <c r="FR3427" s="12"/>
      <c r="FS3427" s="12"/>
      <c r="FT3427" s="11"/>
      <c r="FU3427" s="11"/>
      <c r="FV3427" s="11"/>
      <c r="FW3427" s="12"/>
      <c r="FX3427" s="12"/>
      <c r="FY3427" s="11"/>
      <c r="FZ3427" s="11"/>
      <c r="GA3427" s="11"/>
      <c r="GB3427" s="12"/>
      <c r="GC3427" s="12"/>
      <c r="GD3427" s="11"/>
      <c r="GE3427" s="11"/>
      <c r="GF3427" s="11"/>
      <c r="GG3427" s="12"/>
      <c r="GH3427" s="12"/>
      <c r="GI3427" s="11"/>
      <c r="GJ3427" s="11"/>
      <c r="GK3427" s="11"/>
      <c r="GL3427" s="12"/>
      <c r="GM3427" s="12"/>
      <c r="GN3427" s="11"/>
      <c r="GO3427" s="11"/>
      <c r="GP3427" s="11"/>
      <c r="GQ3427" s="12"/>
      <c r="GR3427" s="12"/>
      <c r="GS3427" s="11"/>
      <c r="GT3427" s="11"/>
      <c r="GU3427" s="11"/>
      <c r="GV3427" s="12"/>
      <c r="GW3427" s="12"/>
      <c r="GX3427" s="11"/>
      <c r="GY3427" s="11"/>
      <c r="GZ3427" s="11"/>
      <c r="HA3427" s="12"/>
      <c r="HB3427" s="12"/>
      <c r="HC3427" s="11"/>
      <c r="HD3427" s="11"/>
      <c r="HE3427" s="11"/>
      <c r="HF3427" s="12"/>
      <c r="HG3427" s="12"/>
      <c r="HH3427" s="11"/>
      <c r="HI3427" s="11"/>
      <c r="HJ3427" s="11"/>
      <c r="HK3427" s="12"/>
      <c r="HL3427" s="12"/>
      <c r="HM3427" s="11"/>
      <c r="HN3427" s="11"/>
      <c r="HO3427" s="11"/>
      <c r="HP3427" s="12"/>
      <c r="HQ3427" s="12"/>
      <c r="HR3427" s="11"/>
      <c r="HS3427" s="11"/>
      <c r="HT3427" s="11"/>
      <c r="HU3427" s="12"/>
      <c r="HV3427" s="12"/>
      <c r="HW3427" s="11"/>
      <c r="HX3427" s="11"/>
      <c r="HY3427" s="11"/>
      <c r="HZ3427" s="12"/>
      <c r="IA3427" s="12"/>
      <c r="IB3427" s="11"/>
      <c r="IC3427" s="11"/>
      <c r="ID3427" s="11"/>
      <c r="IE3427" s="12"/>
      <c r="IF3427" s="12"/>
      <c r="IG3427" s="11"/>
      <c r="IH3427" s="11"/>
      <c r="II3427" s="11"/>
      <c r="IJ3427" s="12"/>
      <c r="IK3427" s="12"/>
      <c r="IL3427" s="11"/>
      <c r="IM3427" s="11"/>
      <c r="IN3427" s="11"/>
      <c r="IO3427" s="12"/>
      <c r="IP3427" s="12"/>
      <c r="IQ3427" s="11"/>
      <c r="IR3427" s="11"/>
      <c r="IS3427" s="11"/>
      <c r="IT3427" s="12"/>
      <c r="IU3427" s="12"/>
      <c r="IV3427" s="11"/>
      <c r="IW3427" s="11"/>
      <c r="IX3427" s="11"/>
      <c r="IY3427" s="12"/>
      <c r="IZ3427" s="12"/>
      <c r="JA3427" s="11"/>
      <c r="JB3427" s="11"/>
      <c r="JC3427" s="11"/>
      <c r="JD3427" s="12"/>
      <c r="JE3427" s="12"/>
      <c r="JF3427" s="11"/>
      <c r="JG3427" s="11"/>
      <c r="JH3427" s="11"/>
      <c r="JI3427" s="12"/>
      <c r="JJ3427" s="12"/>
      <c r="JK3427" s="11"/>
      <c r="JL3427" s="11"/>
      <c r="JM3427" s="11"/>
      <c r="JN3427" s="12"/>
      <c r="JO3427" s="12"/>
      <c r="JP3427" s="11"/>
      <c r="JQ3427" s="11"/>
      <c r="JR3427" s="11"/>
      <c r="JS3427" s="12"/>
      <c r="JT3427" s="12"/>
      <c r="JU3427" s="11"/>
      <c r="JV3427" s="11"/>
      <c r="JW3427" s="11"/>
      <c r="JX3427" s="12"/>
      <c r="JY3427" s="12"/>
      <c r="JZ3427" s="11"/>
      <c r="KA3427" s="11"/>
      <c r="KB3427" s="11"/>
      <c r="KC3427" s="12"/>
      <c r="KD3427" s="12"/>
      <c r="KE3427" s="11"/>
      <c r="KF3427" s="11"/>
      <c r="KG3427" s="11"/>
      <c r="KH3427" s="12"/>
      <c r="KI3427" s="12"/>
      <c r="KJ3427" s="11"/>
      <c r="KK3427" s="11"/>
      <c r="KL3427" s="11"/>
      <c r="KM3427" s="12"/>
      <c r="KN3427" s="12"/>
      <c r="KO3427" s="11"/>
      <c r="KP3427" s="11"/>
      <c r="KQ3427" s="11"/>
      <c r="KR3427" s="12"/>
      <c r="KS3427" s="12"/>
      <c r="KT3427" s="11"/>
      <c r="KU3427" s="11"/>
      <c r="KV3427" s="11"/>
      <c r="KW3427" s="12"/>
      <c r="KX3427" s="12"/>
      <c r="KY3427" s="11"/>
      <c r="KZ3427" s="11"/>
      <c r="LA3427" s="11"/>
      <c r="LB3427" s="12"/>
      <c r="LC3427" s="12"/>
      <c r="LD3427" s="11"/>
      <c r="LE3427" s="11"/>
      <c r="LF3427" s="11"/>
      <c r="LG3427" s="12"/>
      <c r="LH3427" s="12"/>
      <c r="LI3427" s="11"/>
      <c r="LJ3427" s="11"/>
      <c r="LK3427" s="11"/>
      <c r="LL3427" s="12"/>
      <c r="LM3427" s="12"/>
      <c r="LN3427" s="11"/>
      <c r="LO3427" s="11"/>
      <c r="LP3427" s="11"/>
      <c r="LQ3427" s="12"/>
      <c r="LR3427" s="12"/>
      <c r="LS3427" s="11"/>
      <c r="LT3427" s="11"/>
      <c r="LU3427" s="11"/>
      <c r="LV3427" s="12"/>
      <c r="LW3427" s="12"/>
      <c r="LX3427" s="11"/>
      <c r="LY3427" s="11"/>
      <c r="LZ3427" s="11"/>
      <c r="MA3427" s="12"/>
      <c r="MB3427" s="12"/>
      <c r="MC3427" s="11"/>
      <c r="MD3427" s="11"/>
      <c r="ME3427" s="11"/>
      <c r="MF3427" s="12"/>
      <c r="MG3427" s="12"/>
      <c r="MH3427" s="11"/>
      <c r="MI3427" s="11"/>
      <c r="MJ3427" s="11"/>
      <c r="MK3427" s="12"/>
      <c r="ML3427" s="12"/>
      <c r="MM3427" s="11"/>
      <c r="MN3427" s="11"/>
      <c r="MO3427" s="11"/>
      <c r="MP3427" s="12"/>
      <c r="MQ3427" s="12"/>
      <c r="MR3427" s="11"/>
      <c r="MS3427" s="11"/>
      <c r="MT3427" s="11"/>
      <c r="MU3427" s="12"/>
      <c r="MV3427" s="12"/>
      <c r="MW3427" s="11"/>
      <c r="MX3427" s="11"/>
      <c r="MY3427" s="11"/>
      <c r="MZ3427" s="12"/>
      <c r="NA3427" s="12"/>
      <c r="NB3427" s="11"/>
      <c r="NC3427" s="11"/>
      <c r="ND3427" s="11"/>
      <c r="NE3427" s="12"/>
      <c r="NF3427" s="12"/>
      <c r="NG3427" s="11"/>
      <c r="NH3427" s="11"/>
      <c r="NI3427" s="11"/>
      <c r="NJ3427" s="12"/>
      <c r="NK3427" s="12"/>
      <c r="NL3427" s="11"/>
      <c r="NM3427" s="11"/>
      <c r="NN3427" s="11"/>
      <c r="NO3427" s="12"/>
      <c r="NP3427" s="12"/>
      <c r="NQ3427" s="11"/>
      <c r="NR3427" s="11"/>
      <c r="NS3427" s="11"/>
      <c r="NT3427" s="12"/>
      <c r="NU3427" s="12"/>
      <c r="NV3427" s="11"/>
      <c r="NW3427" s="11"/>
      <c r="NX3427" s="11"/>
      <c r="NY3427" s="12"/>
      <c r="NZ3427" s="12"/>
      <c r="OA3427" s="11"/>
      <c r="OB3427" s="11"/>
      <c r="OC3427" s="11"/>
      <c r="OD3427" s="12"/>
      <c r="OE3427" s="12"/>
      <c r="OF3427" s="11"/>
      <c r="OG3427" s="11"/>
      <c r="OH3427" s="11"/>
      <c r="OI3427" s="12"/>
      <c r="OJ3427" s="12"/>
      <c r="OK3427" s="11"/>
      <c r="OL3427" s="11"/>
      <c r="OM3427" s="11"/>
      <c r="ON3427" s="12"/>
      <c r="OO3427" s="12"/>
      <c r="OP3427" s="11"/>
      <c r="OQ3427" s="11"/>
      <c r="OR3427" s="11"/>
      <c r="OS3427" s="12"/>
      <c r="OT3427" s="12"/>
      <c r="OU3427" s="11"/>
      <c r="OV3427" s="11"/>
      <c r="OW3427" s="11"/>
      <c r="OX3427" s="12"/>
      <c r="OY3427" s="12"/>
      <c r="OZ3427" s="11"/>
      <c r="PA3427" s="11"/>
      <c r="PB3427" s="11"/>
      <c r="PC3427" s="12"/>
      <c r="PD3427" s="12"/>
      <c r="PE3427" s="11"/>
      <c r="PF3427" s="11"/>
      <c r="PG3427" s="11"/>
      <c r="PH3427" s="12"/>
      <c r="PI3427" s="12"/>
      <c r="PJ3427" s="11"/>
      <c r="PK3427" s="11"/>
      <c r="PL3427" s="11"/>
      <c r="PM3427" s="12"/>
      <c r="PN3427" s="12"/>
      <c r="PO3427" s="11"/>
      <c r="PP3427" s="11"/>
      <c r="PQ3427" s="11"/>
      <c r="PR3427" s="12"/>
      <c r="PS3427" s="12"/>
      <c r="PT3427" s="11"/>
      <c r="PU3427" s="11"/>
      <c r="PV3427" s="11"/>
      <c r="PW3427" s="12"/>
      <c r="PX3427" s="12"/>
      <c r="PY3427" s="11"/>
      <c r="PZ3427" s="11"/>
      <c r="QA3427" s="11"/>
      <c r="QB3427" s="12"/>
      <c r="QC3427" s="12"/>
      <c r="QD3427" s="11"/>
      <c r="QE3427" s="11"/>
      <c r="QF3427" s="11"/>
      <c r="QG3427" s="12"/>
      <c r="QH3427" s="12"/>
      <c r="QI3427" s="11"/>
      <c r="QJ3427" s="11"/>
      <c r="QK3427" s="11"/>
      <c r="QL3427" s="12"/>
      <c r="QM3427" s="12"/>
      <c r="QN3427" s="11"/>
      <c r="QO3427" s="11"/>
      <c r="QP3427" s="11"/>
      <c r="QQ3427" s="12"/>
      <c r="QR3427" s="12"/>
      <c r="QS3427" s="11"/>
      <c r="QT3427" s="11"/>
      <c r="QU3427" s="11"/>
      <c r="QV3427" s="12"/>
      <c r="QW3427" s="12"/>
      <c r="QX3427" s="11"/>
      <c r="QY3427" s="11"/>
      <c r="QZ3427" s="11"/>
      <c r="RA3427" s="12"/>
      <c r="RB3427" s="12"/>
      <c r="RC3427" s="11"/>
      <c r="RD3427" s="11"/>
      <c r="RE3427" s="11"/>
      <c r="RF3427" s="12"/>
      <c r="RG3427" s="12"/>
      <c r="RH3427" s="11"/>
      <c r="RI3427" s="11"/>
      <c r="RJ3427" s="11"/>
      <c r="RK3427" s="12"/>
      <c r="RL3427" s="12"/>
      <c r="RM3427" s="11"/>
      <c r="RN3427" s="11"/>
      <c r="RO3427" s="11"/>
      <c r="RP3427" s="12"/>
      <c r="RQ3427" s="12"/>
      <c r="RR3427" s="11"/>
      <c r="RS3427" s="11"/>
      <c r="RT3427" s="11"/>
      <c r="RU3427" s="12"/>
      <c r="RV3427" s="12"/>
      <c r="RW3427" s="11"/>
      <c r="RX3427" s="11"/>
      <c r="RY3427" s="11"/>
      <c r="RZ3427" s="12"/>
      <c r="SA3427" s="12"/>
      <c r="SB3427" s="11"/>
      <c r="SC3427" s="11"/>
      <c r="SD3427" s="11"/>
      <c r="SE3427" s="12"/>
      <c r="SF3427" s="12"/>
      <c r="SG3427" s="11"/>
      <c r="SH3427" s="11"/>
      <c r="SI3427" s="11"/>
      <c r="SJ3427" s="12"/>
      <c r="SK3427" s="12"/>
      <c r="SL3427" s="11"/>
      <c r="SM3427" s="11"/>
      <c r="SN3427" s="11"/>
      <c r="SO3427" s="12"/>
      <c r="SP3427" s="12"/>
      <c r="SQ3427" s="11"/>
      <c r="SR3427" s="11"/>
      <c r="SS3427" s="11"/>
      <c r="ST3427" s="12"/>
      <c r="SU3427" s="12"/>
      <c r="SV3427" s="11"/>
      <c r="SW3427" s="11"/>
      <c r="SX3427" s="11"/>
      <c r="SY3427" s="12"/>
      <c r="SZ3427" s="12"/>
      <c r="TA3427" s="11"/>
      <c r="TB3427" s="11"/>
      <c r="TC3427" s="11"/>
      <c r="TD3427" s="12"/>
      <c r="TE3427" s="12"/>
      <c r="TF3427" s="11"/>
      <c r="TG3427" s="11"/>
      <c r="TH3427" s="11"/>
      <c r="TI3427" s="12"/>
      <c r="TJ3427" s="12"/>
      <c r="TK3427" s="11"/>
      <c r="TL3427" s="11"/>
      <c r="TM3427" s="11"/>
      <c r="TN3427" s="12"/>
      <c r="TO3427" s="12"/>
      <c r="TP3427" s="11"/>
      <c r="TQ3427" s="11"/>
      <c r="TR3427" s="11"/>
      <c r="TS3427" s="12"/>
      <c r="TT3427" s="12"/>
      <c r="TU3427" s="11"/>
      <c r="TV3427" s="11"/>
      <c r="TW3427" s="11"/>
      <c r="TX3427" s="12"/>
      <c r="TY3427" s="12"/>
      <c r="TZ3427" s="11"/>
      <c r="UA3427" s="11"/>
      <c r="UB3427" s="11"/>
      <c r="UC3427" s="12"/>
      <c r="UD3427" s="12"/>
      <c r="UE3427" s="11"/>
      <c r="UF3427" s="11"/>
      <c r="UG3427" s="11"/>
      <c r="UH3427" s="12"/>
      <c r="UI3427" s="12"/>
      <c r="UJ3427" s="11"/>
      <c r="UK3427" s="11"/>
      <c r="UL3427" s="11"/>
      <c r="UM3427" s="12"/>
      <c r="UN3427" s="12"/>
      <c r="UO3427" s="11"/>
      <c r="UP3427" s="11"/>
      <c r="UQ3427" s="11"/>
      <c r="UR3427" s="12"/>
      <c r="US3427" s="12"/>
      <c r="UT3427" s="11"/>
      <c r="UU3427" s="11"/>
      <c r="UV3427" s="11"/>
      <c r="UW3427" s="12"/>
      <c r="UX3427" s="12"/>
      <c r="UY3427" s="11"/>
      <c r="UZ3427" s="11"/>
      <c r="VA3427" s="11"/>
      <c r="VB3427" s="12"/>
      <c r="VC3427" s="12"/>
      <c r="VD3427" s="11"/>
      <c r="VE3427" s="11"/>
      <c r="VF3427" s="11"/>
      <c r="VG3427" s="12"/>
      <c r="VH3427" s="12"/>
      <c r="VI3427" s="11"/>
      <c r="VJ3427" s="11"/>
      <c r="VK3427" s="11"/>
      <c r="VL3427" s="12"/>
      <c r="VM3427" s="12"/>
      <c r="VN3427" s="11"/>
      <c r="VO3427" s="11"/>
      <c r="VP3427" s="11"/>
      <c r="VQ3427" s="12"/>
      <c r="VR3427" s="12"/>
      <c r="VS3427" s="11"/>
      <c r="VT3427" s="11"/>
      <c r="VU3427" s="11"/>
      <c r="VV3427" s="12"/>
      <c r="VW3427" s="12"/>
      <c r="VX3427" s="11"/>
      <c r="VY3427" s="11"/>
      <c r="VZ3427" s="11"/>
      <c r="WA3427" s="12"/>
      <c r="WB3427" s="12"/>
      <c r="WC3427" s="11"/>
      <c r="WD3427" s="11"/>
      <c r="WE3427" s="11"/>
      <c r="WF3427" s="12"/>
      <c r="WG3427" s="12"/>
      <c r="WH3427" s="11"/>
      <c r="WI3427" s="11"/>
      <c r="WJ3427" s="11"/>
      <c r="WK3427" s="12"/>
      <c r="WL3427" s="12"/>
      <c r="WM3427" s="11"/>
      <c r="WN3427" s="11"/>
      <c r="WO3427" s="11"/>
      <c r="WP3427" s="12"/>
      <c r="WQ3427" s="12"/>
      <c r="WR3427" s="11"/>
      <c r="WS3427" s="11"/>
      <c r="WT3427" s="11"/>
      <c r="WU3427" s="12"/>
      <c r="WV3427" s="12"/>
      <c r="WW3427" s="11"/>
      <c r="WX3427" s="11"/>
      <c r="WY3427" s="11"/>
      <c r="WZ3427" s="12"/>
      <c r="XA3427" s="12"/>
      <c r="XB3427" s="11"/>
      <c r="XC3427" s="11"/>
      <c r="XD3427" s="11"/>
      <c r="XE3427" s="12"/>
      <c r="XF3427" s="12"/>
      <c r="XG3427" s="11"/>
      <c r="XH3427" s="11"/>
      <c r="XI3427" s="11"/>
      <c r="XJ3427" s="12"/>
      <c r="XK3427" s="12"/>
      <c r="XL3427" s="11"/>
      <c r="XM3427" s="11"/>
      <c r="XN3427" s="11"/>
      <c r="XO3427" s="12"/>
      <c r="XP3427" s="12"/>
      <c r="XQ3427" s="11"/>
      <c r="XR3427" s="11"/>
      <c r="XS3427" s="11"/>
      <c r="XT3427" s="12"/>
      <c r="XU3427" s="12"/>
      <c r="XV3427" s="11"/>
      <c r="XW3427" s="11"/>
      <c r="XX3427" s="11"/>
      <c r="XY3427" s="12"/>
      <c r="XZ3427" s="12"/>
      <c r="YA3427" s="11"/>
      <c r="YB3427" s="11"/>
      <c r="YC3427" s="11"/>
      <c r="YD3427" s="12"/>
      <c r="YE3427" s="12"/>
      <c r="YF3427" s="11"/>
      <c r="YG3427" s="11"/>
      <c r="YH3427" s="11"/>
      <c r="YI3427" s="12"/>
      <c r="YJ3427" s="12"/>
      <c r="YK3427" s="11"/>
      <c r="YL3427" s="11"/>
      <c r="YM3427" s="11"/>
      <c r="YN3427" s="12"/>
      <c r="YO3427" s="12"/>
      <c r="YP3427" s="11"/>
      <c r="YQ3427" s="11"/>
      <c r="YR3427" s="11"/>
      <c r="YS3427" s="12"/>
      <c r="YT3427" s="12"/>
      <c r="YU3427" s="11"/>
      <c r="YV3427" s="11"/>
      <c r="YW3427" s="11"/>
      <c r="YX3427" s="12"/>
      <c r="YY3427" s="12"/>
      <c r="YZ3427" s="11"/>
      <c r="ZA3427" s="11"/>
      <c r="ZB3427" s="11"/>
      <c r="ZC3427" s="12"/>
      <c r="ZD3427" s="12"/>
      <c r="ZE3427" s="11"/>
      <c r="ZF3427" s="11"/>
      <c r="ZG3427" s="11"/>
      <c r="ZH3427" s="12"/>
      <c r="ZI3427" s="12"/>
      <c r="ZJ3427" s="11"/>
      <c r="ZK3427" s="11"/>
      <c r="ZL3427" s="11"/>
      <c r="ZM3427" s="12"/>
      <c r="ZN3427" s="12"/>
      <c r="ZO3427" s="11"/>
      <c r="ZP3427" s="11"/>
      <c r="ZQ3427" s="11"/>
      <c r="ZR3427" s="12"/>
      <c r="ZS3427" s="12"/>
      <c r="ZT3427" s="11"/>
      <c r="ZU3427" s="11"/>
      <c r="ZV3427" s="11"/>
      <c r="ZW3427" s="12"/>
      <c r="ZX3427" s="12"/>
      <c r="ZY3427" s="11"/>
      <c r="ZZ3427" s="11"/>
      <c r="AAA3427" s="11"/>
      <c r="AAB3427" s="12"/>
      <c r="AAC3427" s="12"/>
      <c r="AAD3427" s="11"/>
      <c r="AAE3427" s="11"/>
      <c r="AAF3427" s="11"/>
      <c r="AAG3427" s="12"/>
      <c r="AAH3427" s="12"/>
      <c r="AAI3427" s="11"/>
      <c r="AAJ3427" s="11"/>
      <c r="AAK3427" s="11"/>
      <c r="AAL3427" s="12"/>
      <c r="AAM3427" s="12"/>
      <c r="AAN3427" s="11"/>
      <c r="AAO3427" s="11"/>
      <c r="AAP3427" s="11"/>
      <c r="AAQ3427" s="12"/>
      <c r="AAR3427" s="12"/>
      <c r="AAS3427" s="11"/>
      <c r="AAT3427" s="11"/>
      <c r="AAU3427" s="11"/>
      <c r="AAV3427" s="12"/>
      <c r="AAW3427" s="12"/>
      <c r="AAX3427" s="11"/>
      <c r="AAY3427" s="11"/>
      <c r="AAZ3427" s="11"/>
      <c r="ABA3427" s="12"/>
      <c r="ABB3427" s="12"/>
      <c r="ABC3427" s="11"/>
      <c r="ABD3427" s="11"/>
      <c r="ABE3427" s="11"/>
      <c r="ABF3427" s="12"/>
      <c r="ABG3427" s="12"/>
      <c r="ABH3427" s="11"/>
      <c r="ABI3427" s="11"/>
      <c r="ABJ3427" s="11"/>
      <c r="ABK3427" s="12"/>
      <c r="ABL3427" s="12"/>
      <c r="ABM3427" s="11"/>
      <c r="ABN3427" s="11"/>
      <c r="ABO3427" s="11"/>
      <c r="ABP3427" s="12"/>
      <c r="ABQ3427" s="12"/>
      <c r="ABR3427" s="11"/>
      <c r="ABS3427" s="11"/>
      <c r="ABT3427" s="11"/>
      <c r="ABU3427" s="12"/>
      <c r="ABV3427" s="12"/>
      <c r="ABW3427" s="11"/>
      <c r="ABX3427" s="11"/>
      <c r="ABY3427" s="11"/>
      <c r="ABZ3427" s="12"/>
      <c r="ACA3427" s="12"/>
      <c r="ACB3427" s="11"/>
      <c r="ACC3427" s="11"/>
      <c r="ACD3427" s="11"/>
      <c r="ACE3427" s="12"/>
      <c r="ACF3427" s="12"/>
      <c r="ACG3427" s="11"/>
      <c r="ACH3427" s="11"/>
      <c r="ACI3427" s="11"/>
      <c r="ACJ3427" s="12"/>
      <c r="ACK3427" s="12"/>
      <c r="ACL3427" s="11"/>
      <c r="ACM3427" s="11"/>
      <c r="ACN3427" s="11"/>
      <c r="ACO3427" s="12"/>
      <c r="ACP3427" s="12"/>
      <c r="ACQ3427" s="11"/>
      <c r="ACR3427" s="11"/>
      <c r="ACS3427" s="11"/>
      <c r="ACT3427" s="12"/>
      <c r="ACU3427" s="12"/>
      <c r="ACV3427" s="11"/>
      <c r="ACW3427" s="11"/>
      <c r="ACX3427" s="11"/>
      <c r="ACY3427" s="12"/>
      <c r="ACZ3427" s="12"/>
      <c r="ADA3427" s="11"/>
      <c r="ADB3427" s="11"/>
      <c r="ADC3427" s="11"/>
      <c r="ADD3427" s="12"/>
      <c r="ADE3427" s="12"/>
      <c r="ADF3427" s="11"/>
      <c r="ADG3427" s="11"/>
      <c r="ADH3427" s="11"/>
      <c r="ADI3427" s="12"/>
      <c r="ADJ3427" s="12"/>
      <c r="ADK3427" s="11"/>
      <c r="ADL3427" s="11"/>
      <c r="ADM3427" s="11"/>
      <c r="ADN3427" s="12"/>
      <c r="ADO3427" s="12"/>
      <c r="ADP3427" s="11"/>
      <c r="ADQ3427" s="11"/>
      <c r="ADR3427" s="11"/>
      <c r="ADS3427" s="12"/>
      <c r="ADT3427" s="12"/>
      <c r="ADU3427" s="11"/>
      <c r="ADV3427" s="11"/>
      <c r="ADW3427" s="11"/>
      <c r="ADX3427" s="12"/>
      <c r="ADY3427" s="12"/>
      <c r="ADZ3427" s="11"/>
      <c r="AEA3427" s="11"/>
      <c r="AEB3427" s="11"/>
      <c r="AEC3427" s="12"/>
      <c r="AED3427" s="12"/>
      <c r="AEE3427" s="11"/>
      <c r="AEF3427" s="11"/>
      <c r="AEG3427" s="11"/>
      <c r="AEH3427" s="12"/>
      <c r="AEI3427" s="12"/>
      <c r="AEJ3427" s="11"/>
      <c r="AEK3427" s="11"/>
      <c r="AEL3427" s="11"/>
      <c r="AEM3427" s="12"/>
      <c r="AEN3427" s="12"/>
      <c r="AEO3427" s="11"/>
      <c r="AEP3427" s="11"/>
      <c r="AEQ3427" s="11"/>
      <c r="AER3427" s="12"/>
      <c r="AES3427" s="12"/>
      <c r="AET3427" s="11"/>
      <c r="AEU3427" s="11"/>
      <c r="AEV3427" s="11"/>
      <c r="AEW3427" s="12"/>
      <c r="AEX3427" s="12"/>
      <c r="AEY3427" s="11"/>
      <c r="AEZ3427" s="11"/>
      <c r="AFA3427" s="11"/>
      <c r="AFB3427" s="12"/>
      <c r="AFC3427" s="12"/>
      <c r="AFD3427" s="11"/>
      <c r="AFE3427" s="11"/>
      <c r="AFF3427" s="11"/>
      <c r="AFG3427" s="12"/>
      <c r="AFH3427" s="12"/>
      <c r="AFI3427" s="11"/>
      <c r="AFJ3427" s="11"/>
      <c r="AFK3427" s="11"/>
      <c r="AFL3427" s="12"/>
      <c r="AFM3427" s="12"/>
      <c r="AFN3427" s="11"/>
      <c r="AFO3427" s="11"/>
      <c r="AFP3427" s="11"/>
      <c r="AFQ3427" s="12"/>
      <c r="AFR3427" s="12"/>
      <c r="AFS3427" s="11"/>
      <c r="AFT3427" s="11"/>
      <c r="AFU3427" s="11"/>
      <c r="AFV3427" s="12"/>
      <c r="AFW3427" s="12"/>
      <c r="AFX3427" s="11"/>
      <c r="AFY3427" s="11"/>
      <c r="AFZ3427" s="11"/>
      <c r="AGA3427" s="12"/>
      <c r="AGB3427" s="12"/>
      <c r="AGC3427" s="11"/>
      <c r="AGD3427" s="11"/>
      <c r="AGE3427" s="11"/>
      <c r="AGF3427" s="12"/>
      <c r="AGG3427" s="12"/>
      <c r="AGH3427" s="11"/>
      <c r="AGI3427" s="11"/>
      <c r="AGJ3427" s="11"/>
      <c r="AGK3427" s="12"/>
      <c r="AGL3427" s="12"/>
      <c r="AGM3427" s="11"/>
      <c r="AGN3427" s="11"/>
      <c r="AGO3427" s="11"/>
      <c r="AGP3427" s="12"/>
      <c r="AGQ3427" s="12"/>
      <c r="AGR3427" s="11"/>
      <c r="AGS3427" s="11"/>
      <c r="AGT3427" s="11"/>
      <c r="AGU3427" s="12"/>
      <c r="AGV3427" s="12"/>
      <c r="AGW3427" s="11"/>
      <c r="AGX3427" s="11"/>
      <c r="AGY3427" s="11"/>
      <c r="AGZ3427" s="12"/>
      <c r="AHA3427" s="12"/>
      <c r="AHB3427" s="11"/>
      <c r="AHC3427" s="11"/>
      <c r="AHD3427" s="11"/>
      <c r="AHE3427" s="12"/>
      <c r="AHF3427" s="12"/>
      <c r="AHG3427" s="11"/>
      <c r="AHH3427" s="11"/>
      <c r="AHI3427" s="11"/>
      <c r="AHJ3427" s="12"/>
      <c r="AHK3427" s="12"/>
      <c r="AHL3427" s="11"/>
      <c r="AHM3427" s="11"/>
      <c r="AHN3427" s="11"/>
      <c r="AHO3427" s="12"/>
      <c r="AHP3427" s="12"/>
      <c r="AHQ3427" s="11"/>
      <c r="AHR3427" s="11"/>
      <c r="AHS3427" s="11"/>
      <c r="AHT3427" s="12"/>
      <c r="AHU3427" s="12"/>
      <c r="AHV3427" s="11"/>
      <c r="AHW3427" s="11"/>
      <c r="AHX3427" s="11"/>
      <c r="AHY3427" s="12"/>
      <c r="AHZ3427" s="12"/>
      <c r="AIA3427" s="11"/>
      <c r="AIB3427" s="11"/>
      <c r="AIC3427" s="11"/>
      <c r="AID3427" s="12"/>
      <c r="AIE3427" s="12"/>
      <c r="AIF3427" s="11"/>
      <c r="AIG3427" s="11"/>
      <c r="AIH3427" s="11"/>
      <c r="AII3427" s="12"/>
      <c r="AIJ3427" s="12"/>
      <c r="AIK3427" s="11"/>
      <c r="AIL3427" s="11"/>
      <c r="AIM3427" s="11"/>
      <c r="AIN3427" s="12"/>
      <c r="AIO3427" s="12"/>
      <c r="AIP3427" s="11"/>
      <c r="AIQ3427" s="11"/>
      <c r="AIR3427" s="11"/>
      <c r="AIS3427" s="12"/>
      <c r="AIT3427" s="12"/>
      <c r="AIU3427" s="11"/>
      <c r="AIV3427" s="11"/>
      <c r="AIW3427" s="11"/>
      <c r="AIX3427" s="12"/>
      <c r="AIY3427" s="12"/>
      <c r="AIZ3427" s="11"/>
      <c r="AJA3427" s="11"/>
      <c r="AJB3427" s="11"/>
      <c r="AJC3427" s="12"/>
      <c r="AJD3427" s="12"/>
      <c r="AJE3427" s="11"/>
      <c r="AJF3427" s="11"/>
      <c r="AJG3427" s="11"/>
      <c r="AJH3427" s="12"/>
      <c r="AJI3427" s="12"/>
      <c r="AJJ3427" s="11"/>
      <c r="AJK3427" s="11"/>
      <c r="AJL3427" s="11"/>
      <c r="AJM3427" s="12"/>
      <c r="AJN3427" s="12"/>
      <c r="AJO3427" s="11"/>
      <c r="AJP3427" s="11"/>
      <c r="AJQ3427" s="11"/>
      <c r="AJR3427" s="12"/>
      <c r="AJS3427" s="12"/>
      <c r="AJT3427" s="11"/>
      <c r="AJU3427" s="11"/>
      <c r="AJV3427" s="11"/>
      <c r="AJW3427" s="12"/>
      <c r="AJX3427" s="12"/>
      <c r="AJY3427" s="11"/>
      <c r="AJZ3427" s="11"/>
      <c r="AKA3427" s="11"/>
      <c r="AKB3427" s="12"/>
      <c r="AKC3427" s="12"/>
      <c r="AKD3427" s="11"/>
      <c r="AKE3427" s="11"/>
      <c r="AKF3427" s="11"/>
      <c r="AKG3427" s="12"/>
      <c r="AKH3427" s="12"/>
      <c r="AKI3427" s="11"/>
      <c r="AKJ3427" s="11"/>
      <c r="AKK3427" s="11"/>
      <c r="AKL3427" s="12"/>
      <c r="AKM3427" s="12"/>
      <c r="AKN3427" s="11"/>
      <c r="AKO3427" s="11"/>
      <c r="AKP3427" s="11"/>
      <c r="AKQ3427" s="12"/>
      <c r="AKR3427" s="12"/>
      <c r="AKS3427" s="11"/>
      <c r="AKT3427" s="11"/>
      <c r="AKU3427" s="11"/>
      <c r="AKV3427" s="12"/>
      <c r="AKW3427" s="12"/>
      <c r="AKX3427" s="11"/>
      <c r="AKY3427" s="11"/>
      <c r="AKZ3427" s="11"/>
      <c r="ALA3427" s="12"/>
      <c r="ALB3427" s="12"/>
      <c r="ALC3427" s="11"/>
      <c r="ALD3427" s="11"/>
      <c r="ALE3427" s="11"/>
      <c r="ALF3427" s="12"/>
      <c r="ALG3427" s="12"/>
      <c r="ALH3427" s="11"/>
      <c r="ALI3427" s="11"/>
      <c r="ALJ3427" s="11"/>
      <c r="ALK3427" s="12"/>
      <c r="ALL3427" s="12"/>
      <c r="ALM3427" s="11"/>
      <c r="ALN3427" s="11"/>
      <c r="ALO3427" s="11"/>
      <c r="ALP3427" s="12"/>
      <c r="ALQ3427" s="12"/>
      <c r="ALR3427" s="11"/>
      <c r="ALS3427" s="11"/>
      <c r="ALT3427" s="11"/>
      <c r="ALU3427" s="12"/>
      <c r="ALV3427" s="12"/>
      <c r="ALW3427" s="11"/>
      <c r="ALX3427" s="11"/>
      <c r="ALY3427" s="11"/>
      <c r="ALZ3427" s="12"/>
      <c r="AMA3427" s="12"/>
      <c r="AMB3427" s="11"/>
      <c r="AMC3427" s="11"/>
      <c r="AMD3427" s="11"/>
      <c r="AME3427" s="12"/>
      <c r="AMF3427" s="12"/>
      <c r="AMG3427" s="11"/>
      <c r="AMH3427" s="11"/>
      <c r="AMI3427" s="11"/>
      <c r="AMJ3427" s="12"/>
      <c r="AMK3427" s="12"/>
      <c r="AML3427" s="11"/>
      <c r="AMM3427" s="11"/>
      <c r="AMN3427" s="11"/>
      <c r="AMO3427" s="12"/>
      <c r="AMP3427" s="12"/>
      <c r="AMQ3427" s="11"/>
      <c r="AMR3427" s="11"/>
      <c r="AMS3427" s="11"/>
      <c r="AMT3427" s="12"/>
      <c r="AMU3427" s="12"/>
      <c r="AMV3427" s="11"/>
      <c r="AMW3427" s="11"/>
      <c r="AMX3427" s="11"/>
      <c r="AMY3427" s="12"/>
      <c r="AMZ3427" s="12"/>
      <c r="ANA3427" s="11"/>
      <c r="ANB3427" s="11"/>
      <c r="ANC3427" s="11"/>
      <c r="AND3427" s="12"/>
      <c r="ANE3427" s="12"/>
      <c r="ANF3427" s="11"/>
      <c r="ANG3427" s="11"/>
      <c r="ANH3427" s="11"/>
      <c r="ANI3427" s="12"/>
      <c r="ANJ3427" s="12"/>
      <c r="ANK3427" s="11"/>
      <c r="ANL3427" s="11"/>
      <c r="ANM3427" s="11"/>
      <c r="ANN3427" s="12"/>
      <c r="ANO3427" s="12"/>
      <c r="ANP3427" s="11"/>
      <c r="ANQ3427" s="11"/>
      <c r="ANR3427" s="11"/>
      <c r="ANS3427" s="12"/>
      <c r="ANT3427" s="12"/>
      <c r="ANU3427" s="11"/>
      <c r="ANV3427" s="11"/>
      <c r="ANW3427" s="11"/>
      <c r="ANX3427" s="12"/>
      <c r="ANY3427" s="12"/>
      <c r="ANZ3427" s="11"/>
      <c r="AOA3427" s="11"/>
      <c r="AOB3427" s="11"/>
      <c r="AOC3427" s="12"/>
      <c r="AOD3427" s="12"/>
      <c r="AOE3427" s="11"/>
      <c r="AOF3427" s="11"/>
      <c r="AOG3427" s="11"/>
      <c r="AOH3427" s="12"/>
      <c r="AOI3427" s="12"/>
      <c r="AOJ3427" s="11"/>
      <c r="AOK3427" s="11"/>
      <c r="AOL3427" s="11"/>
      <c r="AOM3427" s="12"/>
      <c r="AON3427" s="12"/>
      <c r="AOO3427" s="11"/>
      <c r="AOP3427" s="11"/>
      <c r="AOQ3427" s="11"/>
      <c r="AOR3427" s="12"/>
      <c r="AOS3427" s="12"/>
      <c r="AOT3427" s="11"/>
      <c r="AOU3427" s="11"/>
      <c r="AOV3427" s="11"/>
      <c r="AOW3427" s="12"/>
      <c r="AOX3427" s="12"/>
      <c r="AOY3427" s="11"/>
      <c r="AOZ3427" s="11"/>
      <c r="APA3427" s="11"/>
      <c r="APB3427" s="12"/>
      <c r="APC3427" s="12"/>
      <c r="APD3427" s="11"/>
      <c r="APE3427" s="11"/>
      <c r="APF3427" s="11"/>
      <c r="APG3427" s="12"/>
      <c r="APH3427" s="12"/>
      <c r="API3427" s="11"/>
      <c r="APJ3427" s="11"/>
      <c r="APK3427" s="11"/>
      <c r="APL3427" s="12"/>
      <c r="APM3427" s="12"/>
      <c r="APN3427" s="11"/>
      <c r="APO3427" s="11"/>
      <c r="APP3427" s="11"/>
      <c r="APQ3427" s="12"/>
      <c r="APR3427" s="12"/>
      <c r="APS3427" s="11"/>
      <c r="APT3427" s="11"/>
      <c r="APU3427" s="11"/>
      <c r="APV3427" s="12"/>
      <c r="APW3427" s="12"/>
      <c r="APX3427" s="11"/>
      <c r="APY3427" s="11"/>
      <c r="APZ3427" s="11"/>
      <c r="AQA3427" s="12"/>
      <c r="AQB3427" s="12"/>
      <c r="AQC3427" s="11"/>
      <c r="AQD3427" s="11"/>
      <c r="AQE3427" s="11"/>
      <c r="AQF3427" s="12"/>
      <c r="AQG3427" s="12"/>
      <c r="AQH3427" s="11"/>
      <c r="AQI3427" s="11"/>
      <c r="AQJ3427" s="11"/>
      <c r="AQK3427" s="12"/>
      <c r="AQL3427" s="12"/>
      <c r="AQM3427" s="11"/>
      <c r="AQN3427" s="11"/>
      <c r="AQO3427" s="11"/>
      <c r="AQP3427" s="12"/>
      <c r="AQQ3427" s="12"/>
      <c r="AQR3427" s="11"/>
      <c r="AQS3427" s="11"/>
      <c r="AQT3427" s="11"/>
      <c r="AQU3427" s="12"/>
      <c r="AQV3427" s="12"/>
      <c r="AQW3427" s="11"/>
      <c r="AQX3427" s="11"/>
      <c r="AQY3427" s="11"/>
      <c r="AQZ3427" s="12"/>
      <c r="ARA3427" s="12"/>
      <c r="ARB3427" s="11"/>
      <c r="ARC3427" s="11"/>
      <c r="ARD3427" s="11"/>
      <c r="ARE3427" s="12"/>
      <c r="ARF3427" s="12"/>
      <c r="ARG3427" s="11"/>
      <c r="ARH3427" s="11"/>
      <c r="ARI3427" s="11"/>
      <c r="ARJ3427" s="12"/>
      <c r="ARK3427" s="12"/>
      <c r="ARL3427" s="11"/>
      <c r="ARM3427" s="11"/>
      <c r="ARN3427" s="11"/>
      <c r="ARO3427" s="12"/>
      <c r="ARP3427" s="12"/>
      <c r="ARQ3427" s="11"/>
      <c r="ARR3427" s="11"/>
      <c r="ARS3427" s="11"/>
      <c r="ART3427" s="12"/>
      <c r="ARU3427" s="12"/>
      <c r="ARV3427" s="11"/>
      <c r="ARW3427" s="11"/>
      <c r="ARX3427" s="11"/>
      <c r="ARY3427" s="12"/>
      <c r="ARZ3427" s="12"/>
      <c r="ASA3427" s="11"/>
      <c r="ASB3427" s="11"/>
      <c r="ASC3427" s="11"/>
      <c r="ASD3427" s="12"/>
      <c r="ASE3427" s="12"/>
      <c r="ASF3427" s="11"/>
      <c r="ASG3427" s="11"/>
      <c r="ASH3427" s="11"/>
      <c r="ASI3427" s="12"/>
      <c r="ASJ3427" s="12"/>
      <c r="ASK3427" s="11"/>
      <c r="ASL3427" s="11"/>
      <c r="ASM3427" s="11"/>
      <c r="ASN3427" s="12"/>
      <c r="ASO3427" s="12"/>
      <c r="ASP3427" s="11"/>
      <c r="ASQ3427" s="11"/>
      <c r="ASR3427" s="11"/>
      <c r="ASS3427" s="12"/>
      <c r="AST3427" s="12"/>
      <c r="ASU3427" s="11"/>
      <c r="ASV3427" s="11"/>
      <c r="ASW3427" s="11"/>
      <c r="ASX3427" s="12"/>
      <c r="ASY3427" s="12"/>
      <c r="ASZ3427" s="11"/>
      <c r="ATA3427" s="11"/>
      <c r="ATB3427" s="11"/>
      <c r="ATC3427" s="12"/>
      <c r="ATD3427" s="12"/>
      <c r="ATE3427" s="11"/>
      <c r="ATF3427" s="11"/>
      <c r="ATG3427" s="11"/>
      <c r="ATH3427" s="12"/>
      <c r="ATI3427" s="12"/>
      <c r="ATJ3427" s="11"/>
      <c r="ATK3427" s="11"/>
      <c r="ATL3427" s="11"/>
      <c r="ATM3427" s="12"/>
      <c r="ATN3427" s="12"/>
      <c r="ATO3427" s="11"/>
      <c r="ATP3427" s="11"/>
      <c r="ATQ3427" s="11"/>
      <c r="ATR3427" s="12"/>
      <c r="ATS3427" s="12"/>
      <c r="ATT3427" s="11"/>
      <c r="ATU3427" s="11"/>
      <c r="ATV3427" s="11"/>
      <c r="ATW3427" s="12"/>
      <c r="ATX3427" s="12"/>
      <c r="ATY3427" s="11"/>
      <c r="ATZ3427" s="11"/>
      <c r="AUA3427" s="11"/>
      <c r="AUB3427" s="12"/>
      <c r="AUC3427" s="12"/>
      <c r="AUD3427" s="11"/>
      <c r="AUE3427" s="11"/>
      <c r="AUF3427" s="11"/>
      <c r="AUG3427" s="12"/>
      <c r="AUH3427" s="12"/>
      <c r="AUI3427" s="11"/>
      <c r="AUJ3427" s="11"/>
      <c r="AUK3427" s="11"/>
      <c r="AUL3427" s="12"/>
      <c r="AUM3427" s="12"/>
      <c r="AUN3427" s="11"/>
      <c r="AUO3427" s="11"/>
      <c r="AUP3427" s="11"/>
      <c r="AUQ3427" s="12"/>
      <c r="AUR3427" s="12"/>
      <c r="AUS3427" s="11"/>
      <c r="AUT3427" s="11"/>
      <c r="AUU3427" s="11"/>
      <c r="AUV3427" s="12"/>
      <c r="AUW3427" s="12"/>
      <c r="AUX3427" s="11"/>
      <c r="AUY3427" s="11"/>
      <c r="AUZ3427" s="11"/>
      <c r="AVA3427" s="12"/>
      <c r="AVB3427" s="12"/>
      <c r="AVC3427" s="11"/>
      <c r="AVD3427" s="11"/>
      <c r="AVE3427" s="11"/>
      <c r="AVF3427" s="12"/>
      <c r="AVG3427" s="12"/>
      <c r="AVH3427" s="11"/>
      <c r="AVI3427" s="11"/>
      <c r="AVJ3427" s="11"/>
      <c r="AVK3427" s="12"/>
      <c r="AVL3427" s="12"/>
      <c r="AVM3427" s="11"/>
      <c r="AVN3427" s="11"/>
      <c r="AVO3427" s="11"/>
      <c r="AVP3427" s="12"/>
      <c r="AVQ3427" s="12"/>
      <c r="AVR3427" s="11"/>
      <c r="AVS3427" s="11"/>
      <c r="AVT3427" s="11"/>
      <c r="AVU3427" s="12"/>
      <c r="AVV3427" s="12"/>
      <c r="AVW3427" s="11"/>
      <c r="AVX3427" s="11"/>
      <c r="AVY3427" s="11"/>
      <c r="AVZ3427" s="12"/>
      <c r="AWA3427" s="12"/>
      <c r="AWB3427" s="11"/>
      <c r="AWC3427" s="11"/>
      <c r="AWD3427" s="11"/>
      <c r="AWE3427" s="12"/>
      <c r="AWF3427" s="12"/>
      <c r="AWG3427" s="11"/>
      <c r="AWH3427" s="11"/>
      <c r="AWI3427" s="11"/>
      <c r="AWJ3427" s="12"/>
      <c r="AWK3427" s="12"/>
      <c r="AWL3427" s="11"/>
      <c r="AWM3427" s="11"/>
      <c r="AWN3427" s="11"/>
      <c r="AWO3427" s="12"/>
      <c r="AWP3427" s="12"/>
      <c r="AWQ3427" s="11"/>
      <c r="AWR3427" s="11"/>
      <c r="AWS3427" s="11"/>
      <c r="AWT3427" s="12"/>
      <c r="AWU3427" s="12"/>
      <c r="AWV3427" s="11"/>
      <c r="AWW3427" s="11"/>
      <c r="AWX3427" s="11"/>
      <c r="AWY3427" s="12"/>
      <c r="AWZ3427" s="12"/>
      <c r="AXA3427" s="11"/>
      <c r="AXB3427" s="11"/>
      <c r="AXC3427" s="11"/>
      <c r="AXD3427" s="12"/>
      <c r="AXE3427" s="12"/>
      <c r="AXF3427" s="11"/>
      <c r="AXG3427" s="11"/>
      <c r="AXH3427" s="11"/>
      <c r="AXI3427" s="12"/>
      <c r="AXJ3427" s="12"/>
      <c r="AXK3427" s="11"/>
      <c r="AXL3427" s="11"/>
      <c r="AXM3427" s="11"/>
      <c r="AXN3427" s="12"/>
      <c r="AXO3427" s="12"/>
      <c r="AXP3427" s="11"/>
      <c r="AXQ3427" s="11"/>
      <c r="AXR3427" s="11"/>
      <c r="AXS3427" s="12"/>
      <c r="AXT3427" s="12"/>
      <c r="AXU3427" s="11"/>
      <c r="AXV3427" s="11"/>
      <c r="AXW3427" s="11"/>
      <c r="AXX3427" s="12"/>
      <c r="AXY3427" s="12"/>
      <c r="AXZ3427" s="11"/>
      <c r="AYA3427" s="11"/>
      <c r="AYB3427" s="11"/>
      <c r="AYC3427" s="12"/>
      <c r="AYD3427" s="12"/>
      <c r="AYE3427" s="11"/>
      <c r="AYF3427" s="11"/>
      <c r="AYG3427" s="11"/>
      <c r="AYH3427" s="12"/>
      <c r="AYI3427" s="12"/>
      <c r="AYJ3427" s="11"/>
      <c r="AYK3427" s="11"/>
      <c r="AYL3427" s="11"/>
      <c r="AYM3427" s="12"/>
      <c r="AYN3427" s="12"/>
      <c r="AYO3427" s="11"/>
      <c r="AYP3427" s="11"/>
      <c r="AYQ3427" s="11"/>
      <c r="AYR3427" s="12"/>
      <c r="AYS3427" s="12"/>
      <c r="AYT3427" s="11"/>
      <c r="AYU3427" s="11"/>
      <c r="AYV3427" s="11"/>
      <c r="AYW3427" s="12"/>
      <c r="AYX3427" s="12"/>
      <c r="AYY3427" s="11"/>
      <c r="AYZ3427" s="11"/>
      <c r="AZA3427" s="11"/>
      <c r="AZB3427" s="12"/>
      <c r="AZC3427" s="12"/>
      <c r="AZD3427" s="11"/>
      <c r="AZE3427" s="11"/>
      <c r="AZF3427" s="11"/>
      <c r="AZG3427" s="12"/>
      <c r="AZH3427" s="12"/>
      <c r="AZI3427" s="11"/>
      <c r="AZJ3427" s="11"/>
      <c r="AZK3427" s="11"/>
      <c r="AZL3427" s="12"/>
      <c r="AZM3427" s="12"/>
      <c r="AZN3427" s="11"/>
      <c r="AZO3427" s="11"/>
      <c r="AZP3427" s="11"/>
      <c r="AZQ3427" s="12"/>
      <c r="AZR3427" s="12"/>
      <c r="AZS3427" s="11"/>
      <c r="AZT3427" s="11"/>
      <c r="AZU3427" s="11"/>
      <c r="AZV3427" s="12"/>
      <c r="AZW3427" s="12"/>
      <c r="AZX3427" s="11"/>
      <c r="AZY3427" s="11"/>
      <c r="AZZ3427" s="11"/>
      <c r="BAA3427" s="12"/>
      <c r="BAB3427" s="12"/>
      <c r="BAC3427" s="11"/>
      <c r="BAD3427" s="11"/>
      <c r="BAE3427" s="11"/>
      <c r="BAF3427" s="12"/>
      <c r="BAG3427" s="12"/>
      <c r="BAH3427" s="11"/>
      <c r="BAI3427" s="11"/>
      <c r="BAJ3427" s="11"/>
      <c r="BAK3427" s="12"/>
      <c r="BAL3427" s="12"/>
      <c r="BAM3427" s="11"/>
      <c r="BAN3427" s="11"/>
      <c r="BAO3427" s="11"/>
      <c r="BAP3427" s="12"/>
      <c r="BAQ3427" s="12"/>
      <c r="BAR3427" s="11"/>
      <c r="BAS3427" s="11"/>
      <c r="BAT3427" s="11"/>
      <c r="BAU3427" s="12"/>
      <c r="BAV3427" s="12"/>
      <c r="BAW3427" s="11"/>
      <c r="BAX3427" s="11"/>
      <c r="BAY3427" s="11"/>
      <c r="BAZ3427" s="12"/>
      <c r="BBA3427" s="12"/>
      <c r="BBB3427" s="11"/>
      <c r="BBC3427" s="11"/>
      <c r="BBD3427" s="11"/>
      <c r="BBE3427" s="12"/>
      <c r="BBF3427" s="12"/>
      <c r="BBG3427" s="11"/>
      <c r="BBH3427" s="11"/>
      <c r="BBI3427" s="11"/>
      <c r="BBJ3427" s="12"/>
      <c r="BBK3427" s="12"/>
      <c r="BBL3427" s="11"/>
      <c r="BBM3427" s="11"/>
      <c r="BBN3427" s="11"/>
      <c r="BBO3427" s="12"/>
      <c r="BBP3427" s="12"/>
      <c r="BBQ3427" s="11"/>
      <c r="BBR3427" s="11"/>
      <c r="BBS3427" s="11"/>
      <c r="BBT3427" s="12"/>
      <c r="BBU3427" s="12"/>
      <c r="BBV3427" s="11"/>
      <c r="BBW3427" s="11"/>
      <c r="BBX3427" s="11"/>
      <c r="BBY3427" s="12"/>
      <c r="BBZ3427" s="12"/>
      <c r="BCA3427" s="11"/>
      <c r="BCB3427" s="11"/>
      <c r="BCC3427" s="11"/>
      <c r="BCD3427" s="12"/>
      <c r="BCE3427" s="12"/>
      <c r="BCF3427" s="11"/>
      <c r="BCG3427" s="11"/>
      <c r="BCH3427" s="11"/>
      <c r="BCI3427" s="12"/>
      <c r="BCJ3427" s="12"/>
      <c r="BCK3427" s="11"/>
      <c r="BCL3427" s="11"/>
      <c r="BCM3427" s="11"/>
      <c r="BCN3427" s="12"/>
      <c r="BCO3427" s="12"/>
      <c r="BCP3427" s="11"/>
      <c r="BCQ3427" s="11"/>
      <c r="BCR3427" s="11"/>
      <c r="BCS3427" s="12"/>
      <c r="BCT3427" s="12"/>
      <c r="BCU3427" s="11"/>
      <c r="BCV3427" s="11"/>
      <c r="BCW3427" s="11"/>
      <c r="BCX3427" s="12"/>
      <c r="BCY3427" s="12"/>
      <c r="BCZ3427" s="11"/>
      <c r="BDA3427" s="11"/>
      <c r="BDB3427" s="11"/>
      <c r="BDC3427" s="12"/>
      <c r="BDD3427" s="12"/>
      <c r="BDE3427" s="11"/>
      <c r="BDF3427" s="11"/>
      <c r="BDG3427" s="11"/>
      <c r="BDH3427" s="12"/>
      <c r="BDI3427" s="12"/>
      <c r="BDJ3427" s="11"/>
      <c r="BDK3427" s="11"/>
      <c r="BDL3427" s="11"/>
      <c r="BDM3427" s="12"/>
      <c r="BDN3427" s="12"/>
      <c r="BDO3427" s="11"/>
      <c r="BDP3427" s="11"/>
      <c r="BDQ3427" s="11"/>
      <c r="BDR3427" s="12"/>
      <c r="BDS3427" s="12"/>
      <c r="BDT3427" s="11"/>
      <c r="BDU3427" s="11"/>
      <c r="BDV3427" s="11"/>
      <c r="BDW3427" s="12"/>
      <c r="BDX3427" s="12"/>
      <c r="BDY3427" s="11"/>
      <c r="BDZ3427" s="11"/>
      <c r="BEA3427" s="11"/>
      <c r="BEB3427" s="12"/>
      <c r="BEC3427" s="12"/>
      <c r="BED3427" s="11"/>
      <c r="BEE3427" s="11"/>
      <c r="BEF3427" s="11"/>
      <c r="BEG3427" s="12"/>
      <c r="BEH3427" s="12"/>
      <c r="BEI3427" s="11"/>
      <c r="BEJ3427" s="11"/>
      <c r="BEK3427" s="11"/>
      <c r="BEL3427" s="12"/>
      <c r="BEM3427" s="12"/>
      <c r="BEN3427" s="11"/>
      <c r="BEO3427" s="11"/>
      <c r="BEP3427" s="11"/>
      <c r="BEQ3427" s="12"/>
      <c r="BER3427" s="12"/>
      <c r="BES3427" s="11"/>
      <c r="BET3427" s="11"/>
      <c r="BEU3427" s="11"/>
      <c r="BEV3427" s="12"/>
      <c r="BEW3427" s="12"/>
      <c r="BEX3427" s="11"/>
      <c r="BEY3427" s="11"/>
      <c r="BEZ3427" s="11"/>
      <c r="BFA3427" s="12"/>
      <c r="BFB3427" s="12"/>
      <c r="BFC3427" s="11"/>
      <c r="BFD3427" s="11"/>
      <c r="BFE3427" s="11"/>
      <c r="BFF3427" s="12"/>
      <c r="BFG3427" s="12"/>
      <c r="BFH3427" s="11"/>
      <c r="BFI3427" s="11"/>
      <c r="BFJ3427" s="11"/>
      <c r="BFK3427" s="12"/>
      <c r="BFL3427" s="12"/>
      <c r="BFM3427" s="11"/>
      <c r="BFN3427" s="11"/>
      <c r="BFO3427" s="11"/>
      <c r="BFP3427" s="12"/>
      <c r="BFQ3427" s="12"/>
      <c r="BFR3427" s="11"/>
      <c r="BFS3427" s="11"/>
      <c r="BFT3427" s="11"/>
      <c r="BFU3427" s="12"/>
      <c r="BFV3427" s="12"/>
      <c r="BFW3427" s="11"/>
      <c r="BFX3427" s="11"/>
      <c r="BFY3427" s="11"/>
      <c r="BFZ3427" s="12"/>
      <c r="BGA3427" s="12"/>
      <c r="BGB3427" s="11"/>
      <c r="BGC3427" s="11"/>
      <c r="BGD3427" s="11"/>
      <c r="BGE3427" s="12"/>
      <c r="BGF3427" s="12"/>
      <c r="BGG3427" s="11"/>
      <c r="BGH3427" s="11"/>
      <c r="BGI3427" s="11"/>
      <c r="BGJ3427" s="12"/>
      <c r="BGK3427" s="12"/>
      <c r="BGL3427" s="11"/>
      <c r="BGM3427" s="11"/>
      <c r="BGN3427" s="11"/>
      <c r="BGO3427" s="12"/>
      <c r="BGP3427" s="12"/>
      <c r="BGQ3427" s="11"/>
      <c r="BGR3427" s="11"/>
      <c r="BGS3427" s="11"/>
      <c r="BGT3427" s="12"/>
      <c r="BGU3427" s="12"/>
      <c r="BGV3427" s="11"/>
      <c r="BGW3427" s="11"/>
      <c r="BGX3427" s="11"/>
      <c r="BGY3427" s="12"/>
      <c r="BGZ3427" s="12"/>
      <c r="BHA3427" s="11"/>
      <c r="BHB3427" s="11"/>
      <c r="BHC3427" s="11"/>
      <c r="BHD3427" s="12"/>
      <c r="BHE3427" s="12"/>
      <c r="BHF3427" s="11"/>
      <c r="BHG3427" s="11"/>
      <c r="BHH3427" s="11"/>
      <c r="BHI3427" s="12"/>
      <c r="BHJ3427" s="12"/>
      <c r="BHK3427" s="11"/>
      <c r="BHL3427" s="11"/>
      <c r="BHM3427" s="11"/>
      <c r="BHN3427" s="12"/>
      <c r="BHO3427" s="12"/>
      <c r="BHP3427" s="11"/>
      <c r="BHQ3427" s="11"/>
      <c r="BHR3427" s="11"/>
      <c r="BHS3427" s="12"/>
      <c r="BHT3427" s="12"/>
      <c r="BHU3427" s="11"/>
      <c r="BHV3427" s="11"/>
      <c r="BHW3427" s="11"/>
      <c r="BHX3427" s="12"/>
      <c r="BHY3427" s="12"/>
      <c r="BHZ3427" s="11"/>
      <c r="BIA3427" s="11"/>
      <c r="BIB3427" s="11"/>
      <c r="BIC3427" s="12"/>
      <c r="BID3427" s="12"/>
      <c r="BIE3427" s="11"/>
      <c r="BIF3427" s="11"/>
      <c r="BIG3427" s="11"/>
      <c r="BIH3427" s="12"/>
      <c r="BII3427" s="12"/>
      <c r="BIJ3427" s="11"/>
      <c r="BIK3427" s="11"/>
      <c r="BIL3427" s="11"/>
      <c r="BIM3427" s="12"/>
      <c r="BIN3427" s="12"/>
      <c r="BIO3427" s="11"/>
      <c r="BIP3427" s="11"/>
      <c r="BIQ3427" s="11"/>
      <c r="BIR3427" s="12"/>
      <c r="BIS3427" s="12"/>
      <c r="BIT3427" s="11"/>
      <c r="BIU3427" s="11"/>
      <c r="BIV3427" s="11"/>
      <c r="BIW3427" s="12"/>
      <c r="BIX3427" s="12"/>
      <c r="BIY3427" s="11"/>
      <c r="BIZ3427" s="11"/>
      <c r="BJA3427" s="11"/>
      <c r="BJB3427" s="12"/>
      <c r="BJC3427" s="12"/>
      <c r="BJD3427" s="11"/>
      <c r="BJE3427" s="11"/>
      <c r="BJF3427" s="11"/>
      <c r="BJG3427" s="12"/>
      <c r="BJH3427" s="12"/>
      <c r="BJI3427" s="11"/>
      <c r="BJJ3427" s="11"/>
      <c r="BJK3427" s="11"/>
      <c r="BJL3427" s="12"/>
      <c r="BJM3427" s="12"/>
      <c r="BJN3427" s="11"/>
      <c r="BJO3427" s="11"/>
      <c r="BJP3427" s="11"/>
      <c r="BJQ3427" s="12"/>
      <c r="BJR3427" s="12"/>
      <c r="BJS3427" s="11"/>
      <c r="BJT3427" s="11"/>
      <c r="BJU3427" s="11"/>
      <c r="BJV3427" s="12"/>
      <c r="BJW3427" s="12"/>
      <c r="BJX3427" s="11"/>
      <c r="BJY3427" s="11"/>
      <c r="BJZ3427" s="11"/>
      <c r="BKA3427" s="12"/>
      <c r="BKB3427" s="12"/>
      <c r="BKC3427" s="11"/>
      <c r="BKD3427" s="11"/>
      <c r="BKE3427" s="11"/>
      <c r="BKF3427" s="12"/>
      <c r="BKG3427" s="12"/>
      <c r="BKH3427" s="11"/>
      <c r="BKI3427" s="11"/>
      <c r="BKJ3427" s="11"/>
      <c r="BKK3427" s="12"/>
      <c r="BKL3427" s="12"/>
      <c r="BKM3427" s="11"/>
      <c r="BKN3427" s="11"/>
      <c r="BKO3427" s="11"/>
      <c r="BKP3427" s="12"/>
      <c r="BKQ3427" s="12"/>
      <c r="BKR3427" s="11"/>
      <c r="BKS3427" s="11"/>
      <c r="BKT3427" s="11"/>
      <c r="BKU3427" s="12"/>
      <c r="BKV3427" s="12"/>
      <c r="BKW3427" s="11"/>
      <c r="BKX3427" s="11"/>
      <c r="BKY3427" s="11"/>
      <c r="BKZ3427" s="12"/>
      <c r="BLA3427" s="12"/>
      <c r="BLB3427" s="11"/>
      <c r="BLC3427" s="11"/>
      <c r="BLD3427" s="11"/>
      <c r="BLE3427" s="12"/>
      <c r="BLF3427" s="12"/>
      <c r="BLG3427" s="11"/>
      <c r="BLH3427" s="11"/>
      <c r="BLI3427" s="11"/>
      <c r="BLJ3427" s="12"/>
      <c r="BLK3427" s="12"/>
      <c r="BLL3427" s="11"/>
      <c r="BLM3427" s="11"/>
      <c r="BLN3427" s="11"/>
      <c r="BLO3427" s="12"/>
      <c r="BLP3427" s="12"/>
      <c r="BLQ3427" s="11"/>
      <c r="BLR3427" s="11"/>
      <c r="BLS3427" s="11"/>
      <c r="BLT3427" s="12"/>
      <c r="BLU3427" s="12"/>
      <c r="BLV3427" s="11"/>
      <c r="BLW3427" s="11"/>
      <c r="BLX3427" s="11"/>
      <c r="BLY3427" s="12"/>
      <c r="BLZ3427" s="12"/>
      <c r="BMA3427" s="11"/>
      <c r="BMB3427" s="11"/>
      <c r="BMC3427" s="11"/>
      <c r="BMD3427" s="12"/>
      <c r="BME3427" s="12"/>
      <c r="BMF3427" s="11"/>
      <c r="BMG3427" s="11"/>
      <c r="BMH3427" s="11"/>
      <c r="BMI3427" s="12"/>
      <c r="BMJ3427" s="12"/>
      <c r="BMK3427" s="11"/>
      <c r="BML3427" s="11"/>
      <c r="BMM3427" s="11"/>
      <c r="BMN3427" s="12"/>
      <c r="BMO3427" s="12"/>
      <c r="BMP3427" s="11"/>
      <c r="BMQ3427" s="11"/>
      <c r="BMR3427" s="11"/>
      <c r="BMS3427" s="12"/>
      <c r="BMT3427" s="12"/>
      <c r="BMU3427" s="11"/>
      <c r="BMV3427" s="11"/>
      <c r="BMW3427" s="11"/>
      <c r="BMX3427" s="12"/>
      <c r="BMY3427" s="12"/>
      <c r="BMZ3427" s="11"/>
      <c r="BNA3427" s="11"/>
      <c r="BNB3427" s="11"/>
      <c r="BNC3427" s="12"/>
      <c r="BND3427" s="12"/>
      <c r="BNE3427" s="11"/>
      <c r="BNF3427" s="11"/>
      <c r="BNG3427" s="11"/>
      <c r="BNH3427" s="12"/>
      <c r="BNI3427" s="12"/>
      <c r="BNJ3427" s="11"/>
      <c r="BNK3427" s="11"/>
      <c r="BNL3427" s="11"/>
      <c r="BNM3427" s="12"/>
      <c r="BNN3427" s="12"/>
      <c r="BNO3427" s="11"/>
      <c r="BNP3427" s="11"/>
      <c r="BNQ3427" s="11"/>
      <c r="BNR3427" s="12"/>
      <c r="BNS3427" s="12"/>
      <c r="BNT3427" s="11"/>
      <c r="BNU3427" s="11"/>
      <c r="BNV3427" s="11"/>
      <c r="BNW3427" s="12"/>
      <c r="BNX3427" s="12"/>
      <c r="BNY3427" s="11"/>
      <c r="BNZ3427" s="11"/>
      <c r="BOA3427" s="11"/>
      <c r="BOB3427" s="12"/>
      <c r="BOC3427" s="12"/>
      <c r="BOD3427" s="11"/>
      <c r="BOE3427" s="11"/>
      <c r="BOF3427" s="11"/>
      <c r="BOG3427" s="12"/>
      <c r="BOH3427" s="12"/>
      <c r="BOI3427" s="11"/>
      <c r="BOJ3427" s="11"/>
      <c r="BOK3427" s="11"/>
      <c r="BOL3427" s="12"/>
      <c r="BOM3427" s="12"/>
      <c r="BON3427" s="11"/>
      <c r="BOO3427" s="11"/>
      <c r="BOP3427" s="11"/>
      <c r="BOQ3427" s="12"/>
      <c r="BOR3427" s="12"/>
      <c r="BOS3427" s="11"/>
      <c r="BOT3427" s="11"/>
      <c r="BOU3427" s="11"/>
      <c r="BOV3427" s="12"/>
      <c r="BOW3427" s="12"/>
      <c r="BOX3427" s="11"/>
      <c r="BOY3427" s="11"/>
      <c r="BOZ3427" s="11"/>
      <c r="BPA3427" s="12"/>
      <c r="BPB3427" s="12"/>
      <c r="BPC3427" s="11"/>
      <c r="BPD3427" s="11"/>
      <c r="BPE3427" s="11"/>
      <c r="BPF3427" s="12"/>
      <c r="BPG3427" s="12"/>
      <c r="BPH3427" s="11"/>
      <c r="BPI3427" s="11"/>
      <c r="BPJ3427" s="11"/>
      <c r="BPK3427" s="12"/>
      <c r="BPL3427" s="12"/>
      <c r="BPM3427" s="11"/>
      <c r="BPN3427" s="11"/>
      <c r="BPO3427" s="11"/>
      <c r="BPP3427" s="12"/>
      <c r="BPQ3427" s="12"/>
      <c r="BPR3427" s="11"/>
      <c r="BPS3427" s="11"/>
      <c r="BPT3427" s="11"/>
      <c r="BPU3427" s="12"/>
      <c r="BPV3427" s="12"/>
      <c r="BPW3427" s="11"/>
      <c r="BPX3427" s="11"/>
      <c r="BPY3427" s="11"/>
      <c r="BPZ3427" s="12"/>
      <c r="BQA3427" s="12"/>
      <c r="BQB3427" s="11"/>
      <c r="BQC3427" s="11"/>
      <c r="BQD3427" s="11"/>
      <c r="BQE3427" s="12"/>
      <c r="BQF3427" s="12"/>
      <c r="BQG3427" s="11"/>
      <c r="BQH3427" s="11"/>
      <c r="BQI3427" s="11"/>
      <c r="BQJ3427" s="12"/>
      <c r="BQK3427" s="12"/>
      <c r="BQL3427" s="11"/>
      <c r="BQM3427" s="11"/>
      <c r="BQN3427" s="11"/>
      <c r="BQO3427" s="12"/>
      <c r="BQP3427" s="12"/>
      <c r="BQQ3427" s="11"/>
      <c r="BQR3427" s="11"/>
      <c r="BQS3427" s="11"/>
      <c r="BQT3427" s="12"/>
      <c r="BQU3427" s="12"/>
      <c r="BQV3427" s="11"/>
      <c r="BQW3427" s="11"/>
      <c r="BQX3427" s="11"/>
      <c r="BQY3427" s="12"/>
      <c r="BQZ3427" s="12"/>
      <c r="BRA3427" s="11"/>
      <c r="BRB3427" s="11"/>
      <c r="BRC3427" s="11"/>
      <c r="BRD3427" s="12"/>
      <c r="BRE3427" s="12"/>
      <c r="BRF3427" s="11"/>
      <c r="BRG3427" s="11"/>
      <c r="BRH3427" s="11"/>
      <c r="BRI3427" s="12"/>
      <c r="BRJ3427" s="12"/>
      <c r="BRK3427" s="11"/>
      <c r="BRL3427" s="11"/>
      <c r="BRM3427" s="11"/>
      <c r="BRN3427" s="12"/>
      <c r="BRO3427" s="12"/>
      <c r="BRP3427" s="11"/>
      <c r="BRQ3427" s="11"/>
      <c r="BRR3427" s="11"/>
      <c r="BRS3427" s="12"/>
      <c r="BRT3427" s="12"/>
      <c r="BRU3427" s="11"/>
      <c r="BRV3427" s="11"/>
      <c r="BRW3427" s="11"/>
      <c r="BRX3427" s="12"/>
      <c r="BRY3427" s="12"/>
      <c r="BRZ3427" s="11"/>
      <c r="BSA3427" s="11"/>
      <c r="BSB3427" s="11"/>
      <c r="BSC3427" s="12"/>
      <c r="BSD3427" s="12"/>
      <c r="BSE3427" s="11"/>
      <c r="BSF3427" s="11"/>
      <c r="BSG3427" s="11"/>
      <c r="BSH3427" s="12"/>
      <c r="BSI3427" s="12"/>
      <c r="BSJ3427" s="11"/>
      <c r="BSK3427" s="11"/>
      <c r="BSL3427" s="11"/>
      <c r="BSM3427" s="12"/>
      <c r="BSN3427" s="12"/>
      <c r="BSO3427" s="11"/>
      <c r="BSP3427" s="11"/>
      <c r="BSQ3427" s="11"/>
      <c r="BSR3427" s="12"/>
      <c r="BSS3427" s="12"/>
      <c r="BST3427" s="11"/>
      <c r="BSU3427" s="11"/>
      <c r="BSV3427" s="11"/>
      <c r="BSW3427" s="12"/>
      <c r="BSX3427" s="12"/>
      <c r="BSY3427" s="11"/>
      <c r="BSZ3427" s="11"/>
      <c r="BTA3427" s="11"/>
      <c r="BTB3427" s="12"/>
      <c r="BTC3427" s="12"/>
      <c r="BTD3427" s="11"/>
      <c r="BTE3427" s="11"/>
      <c r="BTF3427" s="11"/>
      <c r="BTG3427" s="12"/>
      <c r="BTH3427" s="12"/>
      <c r="BTI3427" s="11"/>
      <c r="BTJ3427" s="11"/>
      <c r="BTK3427" s="11"/>
      <c r="BTL3427" s="12"/>
      <c r="BTM3427" s="12"/>
      <c r="BTN3427" s="11"/>
      <c r="BTO3427" s="11"/>
      <c r="BTP3427" s="11"/>
      <c r="BTQ3427" s="12"/>
      <c r="BTR3427" s="12"/>
      <c r="BTS3427" s="11"/>
      <c r="BTT3427" s="11"/>
      <c r="BTU3427" s="11"/>
      <c r="BTV3427" s="12"/>
      <c r="BTW3427" s="12"/>
      <c r="BTX3427" s="11"/>
      <c r="BTY3427" s="11"/>
      <c r="BTZ3427" s="11"/>
      <c r="BUA3427" s="12"/>
      <c r="BUB3427" s="12"/>
      <c r="BUC3427" s="11"/>
      <c r="BUD3427" s="11"/>
      <c r="BUE3427" s="11"/>
      <c r="BUF3427" s="12"/>
      <c r="BUG3427" s="12"/>
      <c r="BUH3427" s="11"/>
      <c r="BUI3427" s="11"/>
      <c r="BUJ3427" s="11"/>
      <c r="BUK3427" s="12"/>
      <c r="BUL3427" s="12"/>
      <c r="BUM3427" s="11"/>
      <c r="BUN3427" s="11"/>
      <c r="BUO3427" s="11"/>
      <c r="BUP3427" s="12"/>
      <c r="BUQ3427" s="12"/>
      <c r="BUR3427" s="11"/>
      <c r="BUS3427" s="11"/>
      <c r="BUT3427" s="11"/>
      <c r="BUU3427" s="12"/>
      <c r="BUV3427" s="12"/>
      <c r="BUW3427" s="11"/>
      <c r="BUX3427" s="11"/>
      <c r="BUY3427" s="11"/>
      <c r="BUZ3427" s="12"/>
      <c r="BVA3427" s="12"/>
      <c r="BVB3427" s="11"/>
      <c r="BVC3427" s="11"/>
      <c r="BVD3427" s="11"/>
      <c r="BVE3427" s="12"/>
      <c r="BVF3427" s="12"/>
      <c r="BVG3427" s="11"/>
      <c r="BVH3427" s="11"/>
      <c r="BVI3427" s="11"/>
      <c r="BVJ3427" s="12"/>
      <c r="BVK3427" s="12"/>
      <c r="BVL3427" s="11"/>
      <c r="BVM3427" s="11"/>
      <c r="BVN3427" s="11"/>
      <c r="BVO3427" s="12"/>
      <c r="BVP3427" s="12"/>
      <c r="BVQ3427" s="11"/>
      <c r="BVR3427" s="11"/>
      <c r="BVS3427" s="11"/>
      <c r="BVT3427" s="12"/>
      <c r="BVU3427" s="12"/>
      <c r="BVV3427" s="11"/>
      <c r="BVW3427" s="11"/>
      <c r="BVX3427" s="11"/>
      <c r="BVY3427" s="12"/>
      <c r="BVZ3427" s="12"/>
      <c r="BWA3427" s="11"/>
      <c r="BWB3427" s="11"/>
      <c r="BWC3427" s="11"/>
      <c r="BWD3427" s="12"/>
      <c r="BWE3427" s="12"/>
      <c r="BWF3427" s="11"/>
      <c r="BWG3427" s="11"/>
      <c r="BWH3427" s="11"/>
      <c r="BWI3427" s="12"/>
      <c r="BWJ3427" s="12"/>
      <c r="BWK3427" s="11"/>
      <c r="BWL3427" s="11"/>
      <c r="BWM3427" s="11"/>
      <c r="BWN3427" s="12"/>
      <c r="BWO3427" s="12"/>
      <c r="BWP3427" s="11"/>
      <c r="BWQ3427" s="11"/>
      <c r="BWR3427" s="11"/>
      <c r="BWS3427" s="12"/>
      <c r="BWT3427" s="12"/>
      <c r="BWU3427" s="11"/>
      <c r="BWV3427" s="11"/>
      <c r="BWW3427" s="11"/>
      <c r="BWX3427" s="12"/>
      <c r="BWY3427" s="12"/>
      <c r="BWZ3427" s="11"/>
      <c r="BXA3427" s="11"/>
      <c r="BXB3427" s="11"/>
      <c r="BXC3427" s="12"/>
      <c r="BXD3427" s="12"/>
      <c r="BXE3427" s="11"/>
      <c r="BXF3427" s="11"/>
      <c r="BXG3427" s="11"/>
      <c r="BXH3427" s="12"/>
      <c r="BXI3427" s="12"/>
      <c r="BXJ3427" s="11"/>
      <c r="BXK3427" s="11"/>
      <c r="BXL3427" s="11"/>
      <c r="BXM3427" s="12"/>
      <c r="BXN3427" s="12"/>
      <c r="BXO3427" s="11"/>
      <c r="BXP3427" s="11"/>
      <c r="BXQ3427" s="11"/>
      <c r="BXR3427" s="12"/>
      <c r="BXS3427" s="12"/>
      <c r="BXT3427" s="11"/>
      <c r="BXU3427" s="11"/>
      <c r="BXV3427" s="11"/>
      <c r="BXW3427" s="12"/>
      <c r="BXX3427" s="12"/>
      <c r="BXY3427" s="11"/>
      <c r="BXZ3427" s="11"/>
      <c r="BYA3427" s="11"/>
      <c r="BYB3427" s="12"/>
      <c r="BYC3427" s="12"/>
      <c r="BYD3427" s="11"/>
      <c r="BYE3427" s="11"/>
      <c r="BYF3427" s="11"/>
      <c r="BYG3427" s="12"/>
      <c r="BYH3427" s="12"/>
      <c r="BYI3427" s="11"/>
      <c r="BYJ3427" s="11"/>
      <c r="BYK3427" s="11"/>
      <c r="BYL3427" s="12"/>
      <c r="BYM3427" s="12"/>
      <c r="BYN3427" s="11"/>
      <c r="BYO3427" s="11"/>
      <c r="BYP3427" s="11"/>
      <c r="BYQ3427" s="12"/>
      <c r="BYR3427" s="12"/>
      <c r="BYS3427" s="11"/>
      <c r="BYT3427" s="11"/>
      <c r="BYU3427" s="11"/>
      <c r="BYV3427" s="12"/>
      <c r="BYW3427" s="12"/>
      <c r="BYX3427" s="11"/>
      <c r="BYY3427" s="11"/>
      <c r="BYZ3427" s="11"/>
      <c r="BZA3427" s="12"/>
      <c r="BZB3427" s="12"/>
      <c r="BZC3427" s="11"/>
      <c r="BZD3427" s="11"/>
      <c r="BZE3427" s="11"/>
      <c r="BZF3427" s="12"/>
      <c r="BZG3427" s="12"/>
      <c r="BZH3427" s="11"/>
      <c r="BZI3427" s="11"/>
      <c r="BZJ3427" s="11"/>
      <c r="BZK3427" s="12"/>
      <c r="BZL3427" s="12"/>
      <c r="BZM3427" s="11"/>
      <c r="BZN3427" s="11"/>
      <c r="BZO3427" s="11"/>
      <c r="BZP3427" s="12"/>
      <c r="BZQ3427" s="12"/>
      <c r="BZR3427" s="11"/>
      <c r="BZS3427" s="11"/>
      <c r="BZT3427" s="11"/>
      <c r="BZU3427" s="12"/>
      <c r="BZV3427" s="12"/>
      <c r="BZW3427" s="11"/>
      <c r="BZX3427" s="11"/>
      <c r="BZY3427" s="11"/>
      <c r="BZZ3427" s="12"/>
      <c r="CAA3427" s="12"/>
      <c r="CAB3427" s="11"/>
      <c r="CAC3427" s="11"/>
      <c r="CAD3427" s="11"/>
      <c r="CAE3427" s="12"/>
      <c r="CAF3427" s="12"/>
      <c r="CAG3427" s="11"/>
      <c r="CAH3427" s="11"/>
      <c r="CAI3427" s="11"/>
      <c r="CAJ3427" s="12"/>
      <c r="CAK3427" s="12"/>
      <c r="CAL3427" s="11"/>
      <c r="CAM3427" s="11"/>
      <c r="CAN3427" s="11"/>
      <c r="CAO3427" s="12"/>
      <c r="CAP3427" s="12"/>
      <c r="CAQ3427" s="11"/>
      <c r="CAR3427" s="11"/>
      <c r="CAS3427" s="11"/>
      <c r="CAT3427" s="12"/>
      <c r="CAU3427" s="12"/>
      <c r="CAV3427" s="11"/>
      <c r="CAW3427" s="11"/>
      <c r="CAX3427" s="11"/>
      <c r="CAY3427" s="12"/>
      <c r="CAZ3427" s="12"/>
      <c r="CBA3427" s="11"/>
      <c r="CBB3427" s="11"/>
      <c r="CBC3427" s="11"/>
      <c r="CBD3427" s="12"/>
      <c r="CBE3427" s="12"/>
      <c r="CBF3427" s="11"/>
      <c r="CBG3427" s="11"/>
      <c r="CBH3427" s="11"/>
      <c r="CBI3427" s="12"/>
      <c r="CBJ3427" s="12"/>
      <c r="CBK3427" s="11"/>
      <c r="CBL3427" s="11"/>
      <c r="CBM3427" s="11"/>
      <c r="CBN3427" s="12"/>
      <c r="CBO3427" s="12"/>
      <c r="CBP3427" s="11"/>
      <c r="CBQ3427" s="11"/>
      <c r="CBR3427" s="11"/>
      <c r="CBS3427" s="12"/>
      <c r="CBT3427" s="12"/>
      <c r="CBU3427" s="11"/>
      <c r="CBV3427" s="11"/>
      <c r="CBW3427" s="11"/>
      <c r="CBX3427" s="12"/>
      <c r="CBY3427" s="12"/>
      <c r="CBZ3427" s="11"/>
      <c r="CCA3427" s="11"/>
      <c r="CCB3427" s="11"/>
      <c r="CCC3427" s="12"/>
      <c r="CCD3427" s="12"/>
      <c r="CCE3427" s="11"/>
      <c r="CCF3427" s="11"/>
      <c r="CCG3427" s="11"/>
      <c r="CCH3427" s="12"/>
      <c r="CCI3427" s="12"/>
      <c r="CCJ3427" s="11"/>
      <c r="CCK3427" s="11"/>
      <c r="CCL3427" s="11"/>
      <c r="CCM3427" s="12"/>
      <c r="CCN3427" s="12"/>
      <c r="CCO3427" s="11"/>
      <c r="CCP3427" s="11"/>
      <c r="CCQ3427" s="11"/>
      <c r="CCR3427" s="12"/>
      <c r="CCS3427" s="12"/>
      <c r="CCT3427" s="11"/>
      <c r="CCU3427" s="11"/>
      <c r="CCV3427" s="11"/>
      <c r="CCW3427" s="12"/>
      <c r="CCX3427" s="12"/>
      <c r="CCY3427" s="11"/>
      <c r="CCZ3427" s="11"/>
      <c r="CDA3427" s="11"/>
      <c r="CDB3427" s="12"/>
      <c r="CDC3427" s="12"/>
      <c r="CDD3427" s="11"/>
      <c r="CDE3427" s="11"/>
      <c r="CDF3427" s="11"/>
      <c r="CDG3427" s="12"/>
      <c r="CDH3427" s="12"/>
      <c r="CDI3427" s="11"/>
      <c r="CDJ3427" s="11"/>
      <c r="CDK3427" s="11"/>
      <c r="CDL3427" s="12"/>
      <c r="CDM3427" s="12"/>
      <c r="CDN3427" s="11"/>
      <c r="CDO3427" s="11"/>
      <c r="CDP3427" s="11"/>
      <c r="CDQ3427" s="12"/>
      <c r="CDR3427" s="12"/>
      <c r="CDS3427" s="11"/>
      <c r="CDT3427" s="11"/>
      <c r="CDU3427" s="11"/>
      <c r="CDV3427" s="12"/>
      <c r="CDW3427" s="12"/>
      <c r="CDX3427" s="11"/>
      <c r="CDY3427" s="11"/>
      <c r="CDZ3427" s="11"/>
      <c r="CEA3427" s="12"/>
      <c r="CEB3427" s="12"/>
      <c r="CEC3427" s="11"/>
      <c r="CED3427" s="11"/>
      <c r="CEE3427" s="11"/>
      <c r="CEF3427" s="12"/>
      <c r="CEG3427" s="12"/>
      <c r="CEH3427" s="11"/>
      <c r="CEI3427" s="11"/>
      <c r="CEJ3427" s="11"/>
      <c r="CEK3427" s="12"/>
      <c r="CEL3427" s="12"/>
      <c r="CEM3427" s="11"/>
      <c r="CEN3427" s="11"/>
      <c r="CEO3427" s="11"/>
      <c r="CEP3427" s="12"/>
      <c r="CEQ3427" s="12"/>
      <c r="CER3427" s="11"/>
      <c r="CES3427" s="11"/>
      <c r="CET3427" s="11"/>
      <c r="CEU3427" s="12"/>
      <c r="CEV3427" s="12"/>
      <c r="CEW3427" s="11"/>
      <c r="CEX3427" s="11"/>
      <c r="CEY3427" s="11"/>
      <c r="CEZ3427" s="12"/>
      <c r="CFA3427" s="12"/>
      <c r="CFB3427" s="11"/>
      <c r="CFC3427" s="11"/>
      <c r="CFD3427" s="11"/>
      <c r="CFE3427" s="12"/>
      <c r="CFF3427" s="12"/>
      <c r="CFG3427" s="11"/>
      <c r="CFH3427" s="11"/>
      <c r="CFI3427" s="11"/>
      <c r="CFJ3427" s="12"/>
      <c r="CFK3427" s="12"/>
      <c r="CFL3427" s="11"/>
      <c r="CFM3427" s="11"/>
      <c r="CFN3427" s="11"/>
      <c r="CFO3427" s="12"/>
      <c r="CFP3427" s="12"/>
      <c r="CFQ3427" s="11"/>
      <c r="CFR3427" s="11"/>
      <c r="CFS3427" s="11"/>
      <c r="CFT3427" s="12"/>
      <c r="CFU3427" s="12"/>
      <c r="CFV3427" s="11"/>
      <c r="CFW3427" s="11"/>
      <c r="CFX3427" s="11"/>
      <c r="CFY3427" s="12"/>
      <c r="CFZ3427" s="12"/>
      <c r="CGA3427" s="11"/>
      <c r="CGB3427" s="11"/>
      <c r="CGC3427" s="11"/>
      <c r="CGD3427" s="12"/>
      <c r="CGE3427" s="12"/>
      <c r="CGF3427" s="11"/>
      <c r="CGG3427" s="11"/>
      <c r="CGH3427" s="11"/>
      <c r="CGI3427" s="12"/>
      <c r="CGJ3427" s="12"/>
      <c r="CGK3427" s="11"/>
      <c r="CGL3427" s="11"/>
      <c r="CGM3427" s="11"/>
      <c r="CGN3427" s="12"/>
      <c r="CGO3427" s="12"/>
      <c r="CGP3427" s="11"/>
      <c r="CGQ3427" s="11"/>
      <c r="CGR3427" s="11"/>
      <c r="CGS3427" s="12"/>
      <c r="CGT3427" s="12"/>
      <c r="CGU3427" s="11"/>
      <c r="CGV3427" s="11"/>
      <c r="CGW3427" s="11"/>
      <c r="CGX3427" s="12"/>
      <c r="CGY3427" s="12"/>
      <c r="CGZ3427" s="11"/>
      <c r="CHA3427" s="11"/>
      <c r="CHB3427" s="11"/>
      <c r="CHC3427" s="12"/>
      <c r="CHD3427" s="12"/>
      <c r="CHE3427" s="11"/>
      <c r="CHF3427" s="11"/>
      <c r="CHG3427" s="11"/>
      <c r="CHH3427" s="12"/>
      <c r="CHI3427" s="12"/>
      <c r="CHJ3427" s="11"/>
      <c r="CHK3427" s="11"/>
      <c r="CHL3427" s="11"/>
      <c r="CHM3427" s="12"/>
      <c r="CHN3427" s="12"/>
      <c r="CHO3427" s="11"/>
      <c r="CHP3427" s="11"/>
      <c r="CHQ3427" s="11"/>
      <c r="CHR3427" s="12"/>
      <c r="CHS3427" s="12"/>
      <c r="CHT3427" s="11"/>
      <c r="CHU3427" s="11"/>
      <c r="CHV3427" s="11"/>
      <c r="CHW3427" s="12"/>
      <c r="CHX3427" s="12"/>
      <c r="CHY3427" s="11"/>
      <c r="CHZ3427" s="11"/>
      <c r="CIA3427" s="11"/>
      <c r="CIB3427" s="12"/>
      <c r="CIC3427" s="12"/>
      <c r="CID3427" s="11"/>
      <c r="CIE3427" s="11"/>
      <c r="CIF3427" s="11"/>
      <c r="CIG3427" s="12"/>
      <c r="CIH3427" s="12"/>
      <c r="CII3427" s="11"/>
      <c r="CIJ3427" s="11"/>
      <c r="CIK3427" s="11"/>
      <c r="CIL3427" s="12"/>
      <c r="CIM3427" s="12"/>
      <c r="CIN3427" s="11"/>
      <c r="CIO3427" s="11"/>
      <c r="CIP3427" s="11"/>
      <c r="CIQ3427" s="12"/>
      <c r="CIR3427" s="12"/>
      <c r="CIS3427" s="11"/>
      <c r="CIT3427" s="11"/>
      <c r="CIU3427" s="11"/>
      <c r="CIV3427" s="12"/>
      <c r="CIW3427" s="12"/>
      <c r="CIX3427" s="11"/>
      <c r="CIY3427" s="11"/>
      <c r="CIZ3427" s="11"/>
      <c r="CJA3427" s="12"/>
      <c r="CJB3427" s="12"/>
      <c r="CJC3427" s="11"/>
      <c r="CJD3427" s="11"/>
      <c r="CJE3427" s="11"/>
      <c r="CJF3427" s="12"/>
      <c r="CJG3427" s="12"/>
      <c r="CJH3427" s="11"/>
      <c r="CJI3427" s="11"/>
      <c r="CJJ3427" s="11"/>
      <c r="CJK3427" s="12"/>
      <c r="CJL3427" s="12"/>
      <c r="CJM3427" s="11"/>
      <c r="CJN3427" s="11"/>
      <c r="CJO3427" s="11"/>
      <c r="CJP3427" s="12"/>
      <c r="CJQ3427" s="12"/>
      <c r="CJR3427" s="11"/>
      <c r="CJS3427" s="11"/>
      <c r="CJT3427" s="11"/>
      <c r="CJU3427" s="12"/>
      <c r="CJV3427" s="12"/>
      <c r="CJW3427" s="11"/>
      <c r="CJX3427" s="11"/>
      <c r="CJY3427" s="11"/>
      <c r="CJZ3427" s="12"/>
      <c r="CKA3427" s="12"/>
      <c r="CKB3427" s="11"/>
      <c r="CKC3427" s="11"/>
      <c r="CKD3427" s="11"/>
      <c r="CKE3427" s="12"/>
      <c r="CKF3427" s="12"/>
      <c r="CKG3427" s="11"/>
      <c r="CKH3427" s="11"/>
      <c r="CKI3427" s="11"/>
      <c r="CKJ3427" s="12"/>
      <c r="CKK3427" s="12"/>
      <c r="CKL3427" s="11"/>
      <c r="CKM3427" s="11"/>
      <c r="CKN3427" s="11"/>
      <c r="CKO3427" s="12"/>
      <c r="CKP3427" s="12"/>
      <c r="CKQ3427" s="11"/>
      <c r="CKR3427" s="11"/>
      <c r="CKS3427" s="11"/>
      <c r="CKT3427" s="12"/>
      <c r="CKU3427" s="12"/>
      <c r="CKV3427" s="11"/>
      <c r="CKW3427" s="11"/>
      <c r="CKX3427" s="11"/>
      <c r="CKY3427" s="12"/>
      <c r="CKZ3427" s="12"/>
      <c r="CLA3427" s="11"/>
      <c r="CLB3427" s="11"/>
      <c r="CLC3427" s="11"/>
      <c r="CLD3427" s="12"/>
      <c r="CLE3427" s="12"/>
      <c r="CLF3427" s="11"/>
      <c r="CLG3427" s="11"/>
      <c r="CLH3427" s="11"/>
      <c r="CLI3427" s="12"/>
      <c r="CLJ3427" s="12"/>
      <c r="CLK3427" s="11"/>
      <c r="CLL3427" s="11"/>
      <c r="CLM3427" s="11"/>
      <c r="CLN3427" s="12"/>
      <c r="CLO3427" s="12"/>
      <c r="CLP3427" s="11"/>
      <c r="CLQ3427" s="11"/>
      <c r="CLR3427" s="11"/>
      <c r="CLS3427" s="12"/>
      <c r="CLT3427" s="12"/>
      <c r="CLU3427" s="11"/>
      <c r="CLV3427" s="11"/>
      <c r="CLW3427" s="11"/>
      <c r="CLX3427" s="12"/>
      <c r="CLY3427" s="12"/>
      <c r="CLZ3427" s="11"/>
      <c r="CMA3427" s="11"/>
      <c r="CMB3427" s="11"/>
      <c r="CMC3427" s="12"/>
      <c r="CMD3427" s="12"/>
      <c r="CME3427" s="11"/>
      <c r="CMF3427" s="11"/>
      <c r="CMG3427" s="11"/>
      <c r="CMH3427" s="12"/>
      <c r="CMI3427" s="12"/>
      <c r="CMJ3427" s="11"/>
      <c r="CMK3427" s="11"/>
      <c r="CML3427" s="11"/>
      <c r="CMM3427" s="12"/>
      <c r="CMN3427" s="12"/>
      <c r="CMO3427" s="11"/>
      <c r="CMP3427" s="11"/>
      <c r="CMQ3427" s="11"/>
      <c r="CMR3427" s="12"/>
      <c r="CMS3427" s="12"/>
      <c r="CMT3427" s="11"/>
      <c r="CMU3427" s="11"/>
      <c r="CMV3427" s="11"/>
      <c r="CMW3427" s="12"/>
      <c r="CMX3427" s="12"/>
      <c r="CMY3427" s="11"/>
      <c r="CMZ3427" s="11"/>
      <c r="CNA3427" s="11"/>
      <c r="CNB3427" s="12"/>
      <c r="CNC3427" s="12"/>
      <c r="CND3427" s="11"/>
      <c r="CNE3427" s="11"/>
      <c r="CNF3427" s="11"/>
      <c r="CNG3427" s="12"/>
      <c r="CNH3427" s="12"/>
      <c r="CNI3427" s="11"/>
      <c r="CNJ3427" s="11"/>
      <c r="CNK3427" s="11"/>
      <c r="CNL3427" s="12"/>
      <c r="CNM3427" s="12"/>
      <c r="CNN3427" s="11"/>
      <c r="CNO3427" s="11"/>
      <c r="CNP3427" s="11"/>
      <c r="CNQ3427" s="12"/>
      <c r="CNR3427" s="12"/>
      <c r="CNS3427" s="11"/>
      <c r="CNT3427" s="11"/>
      <c r="CNU3427" s="11"/>
      <c r="CNV3427" s="12"/>
      <c r="CNW3427" s="12"/>
      <c r="CNX3427" s="11"/>
      <c r="CNY3427" s="11"/>
      <c r="CNZ3427" s="11"/>
      <c r="COA3427" s="12"/>
      <c r="COB3427" s="12"/>
      <c r="COC3427" s="11"/>
      <c r="COD3427" s="11"/>
      <c r="COE3427" s="11"/>
      <c r="COF3427" s="12"/>
      <c r="COG3427" s="12"/>
      <c r="COH3427" s="11"/>
      <c r="COI3427" s="11"/>
      <c r="COJ3427" s="11"/>
      <c r="COK3427" s="12"/>
      <c r="COL3427" s="12"/>
      <c r="COM3427" s="11"/>
      <c r="CON3427" s="11"/>
      <c r="COO3427" s="11"/>
      <c r="COP3427" s="12"/>
      <c r="COQ3427" s="12"/>
      <c r="COR3427" s="11"/>
      <c r="COS3427" s="11"/>
      <c r="COT3427" s="11"/>
      <c r="COU3427" s="12"/>
      <c r="COV3427" s="12"/>
      <c r="COW3427" s="11"/>
      <c r="COX3427" s="11"/>
      <c r="COY3427" s="11"/>
      <c r="COZ3427" s="12"/>
      <c r="CPA3427" s="12"/>
      <c r="CPB3427" s="11"/>
      <c r="CPC3427" s="11"/>
      <c r="CPD3427" s="11"/>
      <c r="CPE3427" s="12"/>
      <c r="CPF3427" s="12"/>
      <c r="CPG3427" s="11"/>
      <c r="CPH3427" s="11"/>
      <c r="CPI3427" s="11"/>
      <c r="CPJ3427" s="12"/>
      <c r="CPK3427" s="12"/>
      <c r="CPL3427" s="11"/>
      <c r="CPM3427" s="11"/>
      <c r="CPN3427" s="11"/>
      <c r="CPO3427" s="12"/>
      <c r="CPP3427" s="12"/>
      <c r="CPQ3427" s="11"/>
      <c r="CPR3427" s="11"/>
      <c r="CPS3427" s="11"/>
      <c r="CPT3427" s="12"/>
      <c r="CPU3427" s="12"/>
      <c r="CPV3427" s="11"/>
      <c r="CPW3427" s="11"/>
      <c r="CPX3427" s="11"/>
      <c r="CPY3427" s="12"/>
      <c r="CPZ3427" s="12"/>
      <c r="CQA3427" s="11"/>
      <c r="CQB3427" s="11"/>
      <c r="CQC3427" s="11"/>
      <c r="CQD3427" s="12"/>
      <c r="CQE3427" s="12"/>
      <c r="CQF3427" s="11"/>
      <c r="CQG3427" s="11"/>
      <c r="CQH3427" s="11"/>
      <c r="CQI3427" s="12"/>
      <c r="CQJ3427" s="12"/>
      <c r="CQK3427" s="11"/>
      <c r="CQL3427" s="11"/>
      <c r="CQM3427" s="11"/>
      <c r="CQN3427" s="12"/>
      <c r="CQO3427" s="12"/>
      <c r="CQP3427" s="11"/>
      <c r="CQQ3427" s="11"/>
      <c r="CQR3427" s="11"/>
      <c r="CQS3427" s="12"/>
      <c r="CQT3427" s="12"/>
      <c r="CQU3427" s="11"/>
      <c r="CQV3427" s="11"/>
      <c r="CQW3427" s="11"/>
      <c r="CQX3427" s="12"/>
      <c r="CQY3427" s="12"/>
      <c r="CQZ3427" s="11"/>
      <c r="CRA3427" s="11"/>
      <c r="CRB3427" s="11"/>
      <c r="CRC3427" s="12"/>
      <c r="CRD3427" s="12"/>
      <c r="CRE3427" s="11"/>
      <c r="CRF3427" s="11"/>
      <c r="CRG3427" s="11"/>
      <c r="CRH3427" s="12"/>
      <c r="CRI3427" s="12"/>
      <c r="CRJ3427" s="11"/>
      <c r="CRK3427" s="11"/>
      <c r="CRL3427" s="11"/>
      <c r="CRM3427" s="12"/>
      <c r="CRN3427" s="12"/>
      <c r="CRO3427" s="11"/>
      <c r="CRP3427" s="11"/>
      <c r="CRQ3427" s="11"/>
      <c r="CRR3427" s="12"/>
      <c r="CRS3427" s="12"/>
      <c r="CRT3427" s="11"/>
      <c r="CRU3427" s="11"/>
      <c r="CRV3427" s="11"/>
      <c r="CRW3427" s="12"/>
      <c r="CRX3427" s="12"/>
      <c r="CRY3427" s="11"/>
      <c r="CRZ3427" s="11"/>
      <c r="CSA3427" s="11"/>
      <c r="CSB3427" s="12"/>
      <c r="CSC3427" s="12"/>
      <c r="CSD3427" s="11"/>
      <c r="CSE3427" s="11"/>
      <c r="CSF3427" s="11"/>
      <c r="CSG3427" s="12"/>
      <c r="CSH3427" s="12"/>
      <c r="CSI3427" s="11"/>
      <c r="CSJ3427" s="11"/>
      <c r="CSK3427" s="11"/>
      <c r="CSL3427" s="12"/>
      <c r="CSM3427" s="12"/>
      <c r="CSN3427" s="11"/>
      <c r="CSO3427" s="11"/>
      <c r="CSP3427" s="11"/>
      <c r="CSQ3427" s="12"/>
      <c r="CSR3427" s="12"/>
      <c r="CSS3427" s="11"/>
      <c r="CST3427" s="11"/>
      <c r="CSU3427" s="11"/>
      <c r="CSV3427" s="12"/>
      <c r="CSW3427" s="12"/>
      <c r="CSX3427" s="11"/>
      <c r="CSY3427" s="11"/>
      <c r="CSZ3427" s="11"/>
      <c r="CTA3427" s="12"/>
      <c r="CTB3427" s="12"/>
      <c r="CTC3427" s="11"/>
      <c r="CTD3427" s="11"/>
      <c r="CTE3427" s="11"/>
      <c r="CTF3427" s="12"/>
      <c r="CTG3427" s="12"/>
      <c r="CTH3427" s="11"/>
      <c r="CTI3427" s="11"/>
      <c r="CTJ3427" s="11"/>
      <c r="CTK3427" s="12"/>
      <c r="CTL3427" s="12"/>
      <c r="CTM3427" s="11"/>
      <c r="CTN3427" s="11"/>
      <c r="CTO3427" s="11"/>
      <c r="CTP3427" s="12"/>
      <c r="CTQ3427" s="12"/>
      <c r="CTR3427" s="11"/>
      <c r="CTS3427" s="11"/>
      <c r="CTT3427" s="11"/>
      <c r="CTU3427" s="12"/>
      <c r="CTV3427" s="12"/>
      <c r="CTW3427" s="11"/>
      <c r="CTX3427" s="11"/>
      <c r="CTY3427" s="11"/>
      <c r="CTZ3427" s="12"/>
      <c r="CUA3427" s="12"/>
      <c r="CUB3427" s="11"/>
      <c r="CUC3427" s="11"/>
      <c r="CUD3427" s="11"/>
      <c r="CUE3427" s="12"/>
      <c r="CUF3427" s="12"/>
      <c r="CUG3427" s="11"/>
      <c r="CUH3427" s="11"/>
      <c r="CUI3427" s="11"/>
      <c r="CUJ3427" s="12"/>
      <c r="CUK3427" s="12"/>
      <c r="CUL3427" s="11"/>
      <c r="CUM3427" s="11"/>
      <c r="CUN3427" s="11"/>
      <c r="CUO3427" s="12"/>
      <c r="CUP3427" s="12"/>
      <c r="CUQ3427" s="11"/>
      <c r="CUR3427" s="11"/>
      <c r="CUS3427" s="11"/>
      <c r="CUT3427" s="12"/>
      <c r="CUU3427" s="12"/>
      <c r="CUV3427" s="11"/>
      <c r="CUW3427" s="11"/>
      <c r="CUX3427" s="11"/>
      <c r="CUY3427" s="12"/>
      <c r="CUZ3427" s="12"/>
      <c r="CVA3427" s="11"/>
      <c r="CVB3427" s="11"/>
      <c r="CVC3427" s="11"/>
      <c r="CVD3427" s="12"/>
      <c r="CVE3427" s="12"/>
      <c r="CVF3427" s="11"/>
      <c r="CVG3427" s="11"/>
      <c r="CVH3427" s="11"/>
      <c r="CVI3427" s="12"/>
      <c r="CVJ3427" s="12"/>
      <c r="CVK3427" s="11"/>
      <c r="CVL3427" s="11"/>
      <c r="CVM3427" s="11"/>
      <c r="CVN3427" s="12"/>
      <c r="CVO3427" s="12"/>
      <c r="CVP3427" s="11"/>
      <c r="CVQ3427" s="11"/>
      <c r="CVR3427" s="11"/>
      <c r="CVS3427" s="12"/>
      <c r="CVT3427" s="12"/>
      <c r="CVU3427" s="11"/>
      <c r="CVV3427" s="11"/>
      <c r="CVW3427" s="11"/>
      <c r="CVX3427" s="12"/>
      <c r="CVY3427" s="12"/>
      <c r="CVZ3427" s="11"/>
      <c r="CWA3427" s="11"/>
      <c r="CWB3427" s="11"/>
      <c r="CWC3427" s="12"/>
      <c r="CWD3427" s="12"/>
      <c r="CWE3427" s="11"/>
      <c r="CWF3427" s="11"/>
      <c r="CWG3427" s="11"/>
      <c r="CWH3427" s="12"/>
      <c r="CWI3427" s="12"/>
      <c r="CWJ3427" s="11"/>
      <c r="CWK3427" s="11"/>
      <c r="CWL3427" s="11"/>
      <c r="CWM3427" s="12"/>
      <c r="CWN3427" s="12"/>
      <c r="CWO3427" s="11"/>
      <c r="CWP3427" s="11"/>
      <c r="CWQ3427" s="11"/>
      <c r="CWR3427" s="12"/>
      <c r="CWS3427" s="12"/>
      <c r="CWT3427" s="11"/>
      <c r="CWU3427" s="11"/>
      <c r="CWV3427" s="11"/>
      <c r="CWW3427" s="12"/>
      <c r="CWX3427" s="12"/>
      <c r="CWY3427" s="11"/>
      <c r="CWZ3427" s="11"/>
      <c r="CXA3427" s="11"/>
      <c r="CXB3427" s="12"/>
      <c r="CXC3427" s="12"/>
      <c r="CXD3427" s="11"/>
      <c r="CXE3427" s="11"/>
      <c r="CXF3427" s="11"/>
      <c r="CXG3427" s="12"/>
      <c r="CXH3427" s="12"/>
      <c r="CXI3427" s="11"/>
      <c r="CXJ3427" s="11"/>
      <c r="CXK3427" s="11"/>
      <c r="CXL3427" s="12"/>
      <c r="CXM3427" s="12"/>
      <c r="CXN3427" s="11"/>
      <c r="CXO3427" s="11"/>
      <c r="CXP3427" s="11"/>
      <c r="CXQ3427" s="12"/>
      <c r="CXR3427" s="12"/>
      <c r="CXS3427" s="11"/>
      <c r="CXT3427" s="11"/>
      <c r="CXU3427" s="11"/>
      <c r="CXV3427" s="12"/>
      <c r="CXW3427" s="12"/>
      <c r="CXX3427" s="11"/>
      <c r="CXY3427" s="11"/>
      <c r="CXZ3427" s="11"/>
      <c r="CYA3427" s="12"/>
      <c r="CYB3427" s="12"/>
      <c r="CYC3427" s="11"/>
      <c r="CYD3427" s="11"/>
      <c r="CYE3427" s="11"/>
      <c r="CYF3427" s="12"/>
      <c r="CYG3427" s="12"/>
      <c r="CYH3427" s="11"/>
      <c r="CYI3427" s="11"/>
      <c r="CYJ3427" s="11"/>
      <c r="CYK3427" s="12"/>
      <c r="CYL3427" s="12"/>
      <c r="CYM3427" s="11"/>
      <c r="CYN3427" s="11"/>
      <c r="CYO3427" s="11"/>
      <c r="CYP3427" s="12"/>
      <c r="CYQ3427" s="12"/>
      <c r="CYR3427" s="11"/>
      <c r="CYS3427" s="11"/>
      <c r="CYT3427" s="11"/>
      <c r="CYU3427" s="12"/>
      <c r="CYV3427" s="12"/>
      <c r="CYW3427" s="11"/>
      <c r="CYX3427" s="11"/>
      <c r="CYY3427" s="11"/>
      <c r="CYZ3427" s="12"/>
      <c r="CZA3427" s="12"/>
      <c r="CZB3427" s="11"/>
      <c r="CZC3427" s="11"/>
      <c r="CZD3427" s="11"/>
      <c r="CZE3427" s="12"/>
      <c r="CZF3427" s="12"/>
      <c r="CZG3427" s="11"/>
      <c r="CZH3427" s="11"/>
      <c r="CZI3427" s="11"/>
      <c r="CZJ3427" s="12"/>
      <c r="CZK3427" s="12"/>
      <c r="CZL3427" s="11"/>
      <c r="CZM3427" s="11"/>
      <c r="CZN3427" s="11"/>
      <c r="CZO3427" s="12"/>
      <c r="CZP3427" s="12"/>
      <c r="CZQ3427" s="11"/>
      <c r="CZR3427" s="11"/>
      <c r="CZS3427" s="11"/>
      <c r="CZT3427" s="12"/>
      <c r="CZU3427" s="12"/>
      <c r="CZV3427" s="11"/>
      <c r="CZW3427" s="11"/>
      <c r="CZX3427" s="11"/>
      <c r="CZY3427" s="12"/>
      <c r="CZZ3427" s="12"/>
      <c r="DAA3427" s="11"/>
      <c r="DAB3427" s="11"/>
      <c r="DAC3427" s="11"/>
      <c r="DAD3427" s="12"/>
      <c r="DAE3427" s="12"/>
      <c r="DAF3427" s="11"/>
      <c r="DAG3427" s="11"/>
      <c r="DAH3427" s="11"/>
      <c r="DAI3427" s="12"/>
      <c r="DAJ3427" s="12"/>
      <c r="DAK3427" s="11"/>
      <c r="DAL3427" s="11"/>
      <c r="DAM3427" s="11"/>
      <c r="DAN3427" s="12"/>
      <c r="DAO3427" s="12"/>
      <c r="DAP3427" s="11"/>
      <c r="DAQ3427" s="11"/>
      <c r="DAR3427" s="11"/>
      <c r="DAS3427" s="12"/>
      <c r="DAT3427" s="12"/>
      <c r="DAU3427" s="11"/>
      <c r="DAV3427" s="11"/>
      <c r="DAW3427" s="11"/>
      <c r="DAX3427" s="12"/>
      <c r="DAY3427" s="12"/>
      <c r="DAZ3427" s="11"/>
      <c r="DBA3427" s="11"/>
      <c r="DBB3427" s="11"/>
      <c r="DBC3427" s="12"/>
      <c r="DBD3427" s="12"/>
      <c r="DBE3427" s="11"/>
      <c r="DBF3427" s="11"/>
      <c r="DBG3427" s="11"/>
      <c r="DBH3427" s="12"/>
      <c r="DBI3427" s="12"/>
      <c r="DBJ3427" s="11"/>
      <c r="DBK3427" s="11"/>
      <c r="DBL3427" s="11"/>
      <c r="DBM3427" s="12"/>
      <c r="DBN3427" s="12"/>
      <c r="DBO3427" s="11"/>
      <c r="DBP3427" s="11"/>
      <c r="DBQ3427" s="11"/>
      <c r="DBR3427" s="12"/>
      <c r="DBS3427" s="12"/>
      <c r="DBT3427" s="11"/>
      <c r="DBU3427" s="11"/>
      <c r="DBV3427" s="11"/>
      <c r="DBW3427" s="12"/>
      <c r="DBX3427" s="12"/>
      <c r="DBY3427" s="11"/>
      <c r="DBZ3427" s="11"/>
      <c r="DCA3427" s="11"/>
      <c r="DCB3427" s="12"/>
      <c r="DCC3427" s="12"/>
      <c r="DCD3427" s="11"/>
      <c r="DCE3427" s="11"/>
      <c r="DCF3427" s="11"/>
      <c r="DCG3427" s="12"/>
      <c r="DCH3427" s="12"/>
      <c r="DCI3427" s="11"/>
      <c r="DCJ3427" s="11"/>
      <c r="DCK3427" s="11"/>
      <c r="DCL3427" s="12"/>
      <c r="DCM3427" s="12"/>
      <c r="DCN3427" s="11"/>
      <c r="DCO3427" s="11"/>
      <c r="DCP3427" s="11"/>
      <c r="DCQ3427" s="12"/>
      <c r="DCR3427" s="12"/>
      <c r="DCS3427" s="11"/>
      <c r="DCT3427" s="11"/>
      <c r="DCU3427" s="11"/>
      <c r="DCV3427" s="12"/>
      <c r="DCW3427" s="12"/>
      <c r="DCX3427" s="11"/>
      <c r="DCY3427" s="11"/>
      <c r="DCZ3427" s="11"/>
      <c r="DDA3427" s="12"/>
      <c r="DDB3427" s="12"/>
      <c r="DDC3427" s="11"/>
      <c r="DDD3427" s="11"/>
      <c r="DDE3427" s="11"/>
      <c r="DDF3427" s="12"/>
      <c r="DDG3427" s="12"/>
      <c r="DDH3427" s="11"/>
      <c r="DDI3427" s="11"/>
      <c r="DDJ3427" s="11"/>
      <c r="DDK3427" s="12"/>
      <c r="DDL3427" s="12"/>
      <c r="DDM3427" s="11"/>
      <c r="DDN3427" s="11"/>
      <c r="DDO3427" s="11"/>
      <c r="DDP3427" s="12"/>
      <c r="DDQ3427" s="12"/>
      <c r="DDR3427" s="11"/>
      <c r="DDS3427" s="11"/>
      <c r="DDT3427" s="11"/>
      <c r="DDU3427" s="12"/>
      <c r="DDV3427" s="12"/>
      <c r="DDW3427" s="11"/>
      <c r="DDX3427" s="11"/>
      <c r="DDY3427" s="11"/>
      <c r="DDZ3427" s="12"/>
      <c r="DEA3427" s="12"/>
      <c r="DEB3427" s="11"/>
      <c r="DEC3427" s="11"/>
      <c r="DED3427" s="11"/>
      <c r="DEE3427" s="12"/>
      <c r="DEF3427" s="12"/>
      <c r="DEG3427" s="11"/>
      <c r="DEH3427" s="11"/>
      <c r="DEI3427" s="11"/>
      <c r="DEJ3427" s="12"/>
      <c r="DEK3427" s="12"/>
      <c r="DEL3427" s="11"/>
      <c r="DEM3427" s="11"/>
      <c r="DEN3427" s="11"/>
      <c r="DEO3427" s="12"/>
      <c r="DEP3427" s="12"/>
      <c r="DEQ3427" s="11"/>
      <c r="DER3427" s="11"/>
      <c r="DES3427" s="11"/>
      <c r="DET3427" s="12"/>
      <c r="DEU3427" s="12"/>
      <c r="DEV3427" s="11"/>
      <c r="DEW3427" s="11"/>
      <c r="DEX3427" s="11"/>
      <c r="DEY3427" s="12"/>
      <c r="DEZ3427" s="12"/>
      <c r="DFA3427" s="11"/>
      <c r="DFB3427" s="11"/>
      <c r="DFC3427" s="11"/>
      <c r="DFD3427" s="12"/>
      <c r="DFE3427" s="12"/>
      <c r="DFF3427" s="11"/>
      <c r="DFG3427" s="11"/>
      <c r="DFH3427" s="11"/>
      <c r="DFI3427" s="12"/>
      <c r="DFJ3427" s="12"/>
      <c r="DFK3427" s="11"/>
      <c r="DFL3427" s="11"/>
      <c r="DFM3427" s="11"/>
      <c r="DFN3427" s="12"/>
      <c r="DFO3427" s="12"/>
      <c r="DFP3427" s="11"/>
      <c r="DFQ3427" s="11"/>
      <c r="DFR3427" s="11"/>
      <c r="DFS3427" s="12"/>
      <c r="DFT3427" s="12"/>
      <c r="DFU3427" s="11"/>
      <c r="DFV3427" s="11"/>
      <c r="DFW3427" s="11"/>
      <c r="DFX3427" s="12"/>
      <c r="DFY3427" s="12"/>
      <c r="DFZ3427" s="11"/>
      <c r="DGA3427" s="11"/>
      <c r="DGB3427" s="11"/>
      <c r="DGC3427" s="12"/>
      <c r="DGD3427" s="12"/>
      <c r="DGE3427" s="11"/>
      <c r="DGF3427" s="11"/>
      <c r="DGG3427" s="11"/>
      <c r="DGH3427" s="12"/>
      <c r="DGI3427" s="12"/>
      <c r="DGJ3427" s="11"/>
      <c r="DGK3427" s="11"/>
      <c r="DGL3427" s="11"/>
      <c r="DGM3427" s="12"/>
      <c r="DGN3427" s="12"/>
      <c r="DGO3427" s="11"/>
      <c r="DGP3427" s="11"/>
      <c r="DGQ3427" s="11"/>
      <c r="DGR3427" s="12"/>
      <c r="DGS3427" s="12"/>
      <c r="DGT3427" s="11"/>
      <c r="DGU3427" s="11"/>
      <c r="DGV3427" s="11"/>
      <c r="DGW3427" s="12"/>
      <c r="DGX3427" s="12"/>
      <c r="DGY3427" s="11"/>
      <c r="DGZ3427" s="11"/>
      <c r="DHA3427" s="11"/>
      <c r="DHB3427" s="12"/>
      <c r="DHC3427" s="12"/>
      <c r="DHD3427" s="11"/>
      <c r="DHE3427" s="11"/>
      <c r="DHF3427" s="11"/>
      <c r="DHG3427" s="12"/>
      <c r="DHH3427" s="12"/>
      <c r="DHI3427" s="11"/>
      <c r="DHJ3427" s="11"/>
      <c r="DHK3427" s="11"/>
      <c r="DHL3427" s="12"/>
      <c r="DHM3427" s="12"/>
      <c r="DHN3427" s="11"/>
      <c r="DHO3427" s="11"/>
      <c r="DHP3427" s="11"/>
      <c r="DHQ3427" s="12"/>
      <c r="DHR3427" s="12"/>
      <c r="DHS3427" s="11"/>
      <c r="DHT3427" s="11"/>
      <c r="DHU3427" s="11"/>
      <c r="DHV3427" s="12"/>
      <c r="DHW3427" s="12"/>
      <c r="DHX3427" s="11"/>
      <c r="DHY3427" s="11"/>
      <c r="DHZ3427" s="11"/>
      <c r="DIA3427" s="12"/>
      <c r="DIB3427" s="12"/>
      <c r="DIC3427" s="11"/>
      <c r="DID3427" s="11"/>
      <c r="DIE3427" s="11"/>
      <c r="DIF3427" s="12"/>
      <c r="DIG3427" s="12"/>
      <c r="DIH3427" s="11"/>
      <c r="DII3427" s="11"/>
      <c r="DIJ3427" s="11"/>
      <c r="DIK3427" s="12"/>
      <c r="DIL3427" s="12"/>
      <c r="DIM3427" s="11"/>
      <c r="DIN3427" s="11"/>
      <c r="DIO3427" s="11"/>
      <c r="DIP3427" s="12"/>
      <c r="DIQ3427" s="12"/>
      <c r="DIR3427" s="11"/>
      <c r="DIS3427" s="11"/>
      <c r="DIT3427" s="11"/>
      <c r="DIU3427" s="12"/>
      <c r="DIV3427" s="12"/>
      <c r="DIW3427" s="11"/>
      <c r="DIX3427" s="11"/>
      <c r="DIY3427" s="11"/>
      <c r="DIZ3427" s="12"/>
      <c r="DJA3427" s="12"/>
      <c r="DJB3427" s="11"/>
      <c r="DJC3427" s="11"/>
      <c r="DJD3427" s="11"/>
      <c r="DJE3427" s="12"/>
      <c r="DJF3427" s="12"/>
      <c r="DJG3427" s="11"/>
      <c r="DJH3427" s="11"/>
      <c r="DJI3427" s="11"/>
      <c r="DJJ3427" s="12"/>
      <c r="DJK3427" s="12"/>
      <c r="DJL3427" s="11"/>
      <c r="DJM3427" s="11"/>
      <c r="DJN3427" s="11"/>
      <c r="DJO3427" s="12"/>
      <c r="DJP3427" s="12"/>
      <c r="DJQ3427" s="11"/>
      <c r="DJR3427" s="11"/>
      <c r="DJS3427" s="11"/>
      <c r="DJT3427" s="12"/>
      <c r="DJU3427" s="12"/>
      <c r="DJV3427" s="11"/>
      <c r="DJW3427" s="11"/>
      <c r="DJX3427" s="11"/>
      <c r="DJY3427" s="12"/>
      <c r="DJZ3427" s="12"/>
      <c r="DKA3427" s="11"/>
      <c r="DKB3427" s="11"/>
      <c r="DKC3427" s="11"/>
      <c r="DKD3427" s="12"/>
      <c r="DKE3427" s="12"/>
      <c r="DKF3427" s="11"/>
      <c r="DKG3427" s="11"/>
      <c r="DKH3427" s="11"/>
      <c r="DKI3427" s="12"/>
      <c r="DKJ3427" s="12"/>
      <c r="DKK3427" s="11"/>
      <c r="DKL3427" s="11"/>
      <c r="DKM3427" s="11"/>
      <c r="DKN3427" s="12"/>
      <c r="DKO3427" s="12"/>
      <c r="DKP3427" s="11"/>
      <c r="DKQ3427" s="11"/>
      <c r="DKR3427" s="11"/>
      <c r="DKS3427" s="12"/>
      <c r="DKT3427" s="12"/>
      <c r="DKU3427" s="11"/>
      <c r="DKV3427" s="11"/>
      <c r="DKW3427" s="11"/>
      <c r="DKX3427" s="12"/>
      <c r="DKY3427" s="12"/>
      <c r="DKZ3427" s="11"/>
      <c r="DLA3427" s="11"/>
      <c r="DLB3427" s="11"/>
      <c r="DLC3427" s="12"/>
      <c r="DLD3427" s="12"/>
      <c r="DLE3427" s="11"/>
      <c r="DLF3427" s="11"/>
      <c r="DLG3427" s="11"/>
      <c r="DLH3427" s="12"/>
      <c r="DLI3427" s="12"/>
      <c r="DLJ3427" s="11"/>
      <c r="DLK3427" s="11"/>
      <c r="DLL3427" s="11"/>
      <c r="DLM3427" s="12"/>
      <c r="DLN3427" s="12"/>
      <c r="DLO3427" s="11"/>
      <c r="DLP3427" s="11"/>
      <c r="DLQ3427" s="11"/>
      <c r="DLR3427" s="12"/>
      <c r="DLS3427" s="12"/>
      <c r="DLT3427" s="11"/>
      <c r="DLU3427" s="11"/>
      <c r="DLV3427" s="11"/>
      <c r="DLW3427" s="12"/>
      <c r="DLX3427" s="12"/>
      <c r="DLY3427" s="11"/>
      <c r="DLZ3427" s="11"/>
      <c r="DMA3427" s="11"/>
      <c r="DMB3427" s="12"/>
      <c r="DMC3427" s="12"/>
      <c r="DMD3427" s="11"/>
      <c r="DME3427" s="11"/>
      <c r="DMF3427" s="11"/>
      <c r="DMG3427" s="12"/>
      <c r="DMH3427" s="12"/>
      <c r="DMI3427" s="11"/>
      <c r="DMJ3427" s="11"/>
      <c r="DMK3427" s="11"/>
      <c r="DML3427" s="12"/>
      <c r="DMM3427" s="12"/>
      <c r="DMN3427" s="11"/>
      <c r="DMO3427" s="11"/>
      <c r="DMP3427" s="11"/>
      <c r="DMQ3427" s="12"/>
      <c r="DMR3427" s="12"/>
      <c r="DMS3427" s="11"/>
      <c r="DMT3427" s="11"/>
      <c r="DMU3427" s="11"/>
      <c r="DMV3427" s="12"/>
      <c r="DMW3427" s="12"/>
      <c r="DMX3427" s="11"/>
      <c r="DMY3427" s="11"/>
      <c r="DMZ3427" s="11"/>
      <c r="DNA3427" s="12"/>
      <c r="DNB3427" s="12"/>
      <c r="DNC3427" s="11"/>
      <c r="DND3427" s="11"/>
      <c r="DNE3427" s="11"/>
      <c r="DNF3427" s="12"/>
      <c r="DNG3427" s="12"/>
      <c r="DNH3427" s="11"/>
      <c r="DNI3427" s="11"/>
      <c r="DNJ3427" s="11"/>
      <c r="DNK3427" s="12"/>
      <c r="DNL3427" s="12"/>
      <c r="DNM3427" s="11"/>
      <c r="DNN3427" s="11"/>
      <c r="DNO3427" s="11"/>
      <c r="DNP3427" s="12"/>
      <c r="DNQ3427" s="12"/>
      <c r="DNR3427" s="11"/>
      <c r="DNS3427" s="11"/>
      <c r="DNT3427" s="11"/>
      <c r="DNU3427" s="12"/>
      <c r="DNV3427" s="12"/>
      <c r="DNW3427" s="11"/>
      <c r="DNX3427" s="11"/>
      <c r="DNY3427" s="11"/>
      <c r="DNZ3427" s="12"/>
      <c r="DOA3427" s="12"/>
      <c r="DOB3427" s="11"/>
      <c r="DOC3427" s="11"/>
      <c r="DOD3427" s="11"/>
      <c r="DOE3427" s="12"/>
      <c r="DOF3427" s="12"/>
      <c r="DOG3427" s="11"/>
      <c r="DOH3427" s="11"/>
      <c r="DOI3427" s="11"/>
      <c r="DOJ3427" s="12"/>
      <c r="DOK3427" s="12"/>
      <c r="DOL3427" s="11"/>
      <c r="DOM3427" s="11"/>
      <c r="DON3427" s="11"/>
      <c r="DOO3427" s="12"/>
      <c r="DOP3427" s="12"/>
      <c r="DOQ3427" s="11"/>
      <c r="DOR3427" s="11"/>
      <c r="DOS3427" s="11"/>
      <c r="DOT3427" s="12"/>
      <c r="DOU3427" s="12"/>
      <c r="DOV3427" s="11"/>
      <c r="DOW3427" s="11"/>
      <c r="DOX3427" s="11"/>
      <c r="DOY3427" s="12"/>
      <c r="DOZ3427" s="12"/>
      <c r="DPA3427" s="11"/>
      <c r="DPB3427" s="11"/>
      <c r="DPC3427" s="11"/>
      <c r="DPD3427" s="12"/>
      <c r="DPE3427" s="12"/>
      <c r="DPF3427" s="11"/>
      <c r="DPG3427" s="11"/>
      <c r="DPH3427" s="11"/>
      <c r="DPI3427" s="12"/>
      <c r="DPJ3427" s="12"/>
      <c r="DPK3427" s="11"/>
      <c r="DPL3427" s="11"/>
      <c r="DPM3427" s="11"/>
      <c r="DPN3427" s="12"/>
      <c r="DPO3427" s="12"/>
      <c r="DPP3427" s="11"/>
      <c r="DPQ3427" s="11"/>
      <c r="DPR3427" s="11"/>
      <c r="DPS3427" s="12"/>
      <c r="DPT3427" s="12"/>
      <c r="DPU3427" s="11"/>
      <c r="DPV3427" s="11"/>
      <c r="DPW3427" s="11"/>
      <c r="DPX3427" s="12"/>
      <c r="DPY3427" s="12"/>
      <c r="DPZ3427" s="11"/>
      <c r="DQA3427" s="11"/>
      <c r="DQB3427" s="11"/>
      <c r="DQC3427" s="12"/>
      <c r="DQD3427" s="12"/>
      <c r="DQE3427" s="11"/>
      <c r="DQF3427" s="11"/>
      <c r="DQG3427" s="11"/>
      <c r="DQH3427" s="12"/>
      <c r="DQI3427" s="12"/>
      <c r="DQJ3427" s="11"/>
      <c r="DQK3427" s="11"/>
      <c r="DQL3427" s="11"/>
      <c r="DQM3427" s="12"/>
      <c r="DQN3427" s="12"/>
      <c r="DQO3427" s="11"/>
      <c r="DQP3427" s="11"/>
      <c r="DQQ3427" s="11"/>
      <c r="DQR3427" s="12"/>
      <c r="DQS3427" s="12"/>
      <c r="DQT3427" s="11"/>
      <c r="DQU3427" s="11"/>
      <c r="DQV3427" s="11"/>
      <c r="DQW3427" s="12"/>
      <c r="DQX3427" s="12"/>
      <c r="DQY3427" s="11"/>
      <c r="DQZ3427" s="11"/>
      <c r="DRA3427" s="11"/>
      <c r="DRB3427" s="12"/>
      <c r="DRC3427" s="12"/>
      <c r="DRD3427" s="11"/>
      <c r="DRE3427" s="11"/>
      <c r="DRF3427" s="11"/>
      <c r="DRG3427" s="12"/>
      <c r="DRH3427" s="12"/>
      <c r="DRI3427" s="11"/>
      <c r="DRJ3427" s="11"/>
      <c r="DRK3427" s="11"/>
      <c r="DRL3427" s="12"/>
      <c r="DRM3427" s="12"/>
      <c r="DRN3427" s="11"/>
      <c r="DRO3427" s="11"/>
      <c r="DRP3427" s="11"/>
      <c r="DRQ3427" s="12"/>
      <c r="DRR3427" s="12"/>
      <c r="DRS3427" s="11"/>
      <c r="DRT3427" s="11"/>
      <c r="DRU3427" s="11"/>
      <c r="DRV3427" s="12"/>
      <c r="DRW3427" s="12"/>
      <c r="DRX3427" s="11"/>
      <c r="DRY3427" s="11"/>
      <c r="DRZ3427" s="11"/>
      <c r="DSA3427" s="12"/>
      <c r="DSB3427" s="12"/>
      <c r="DSC3427" s="11"/>
      <c r="DSD3427" s="11"/>
      <c r="DSE3427" s="11"/>
      <c r="DSF3427" s="12"/>
      <c r="DSG3427" s="12"/>
      <c r="DSH3427" s="11"/>
      <c r="DSI3427" s="11"/>
      <c r="DSJ3427" s="11"/>
      <c r="DSK3427" s="12"/>
      <c r="DSL3427" s="12"/>
      <c r="DSM3427" s="11"/>
      <c r="DSN3427" s="11"/>
      <c r="DSO3427" s="11"/>
      <c r="DSP3427" s="12"/>
      <c r="DSQ3427" s="12"/>
      <c r="DSR3427" s="11"/>
      <c r="DSS3427" s="11"/>
      <c r="DST3427" s="11"/>
      <c r="DSU3427" s="12"/>
      <c r="DSV3427" s="12"/>
      <c r="DSW3427" s="11"/>
      <c r="DSX3427" s="11"/>
      <c r="DSY3427" s="11"/>
      <c r="DSZ3427" s="12"/>
      <c r="DTA3427" s="12"/>
      <c r="DTB3427" s="11"/>
      <c r="DTC3427" s="11"/>
      <c r="DTD3427" s="11"/>
      <c r="DTE3427" s="12"/>
      <c r="DTF3427" s="12"/>
      <c r="DTG3427" s="11"/>
      <c r="DTH3427" s="11"/>
      <c r="DTI3427" s="11"/>
      <c r="DTJ3427" s="12"/>
      <c r="DTK3427" s="12"/>
      <c r="DTL3427" s="11"/>
      <c r="DTM3427" s="11"/>
      <c r="DTN3427" s="11"/>
      <c r="DTO3427" s="12"/>
      <c r="DTP3427" s="12"/>
      <c r="DTQ3427" s="11"/>
      <c r="DTR3427" s="11"/>
      <c r="DTS3427" s="11"/>
      <c r="DTT3427" s="12"/>
      <c r="DTU3427" s="12"/>
      <c r="DTV3427" s="11"/>
      <c r="DTW3427" s="11"/>
      <c r="DTX3427" s="11"/>
      <c r="DTY3427" s="12"/>
      <c r="DTZ3427" s="12"/>
      <c r="DUA3427" s="11"/>
      <c r="DUB3427" s="11"/>
      <c r="DUC3427" s="11"/>
      <c r="DUD3427" s="12"/>
      <c r="DUE3427" s="12"/>
      <c r="DUF3427" s="11"/>
      <c r="DUG3427" s="11"/>
      <c r="DUH3427" s="11"/>
      <c r="DUI3427" s="12"/>
      <c r="DUJ3427" s="12"/>
      <c r="DUK3427" s="11"/>
      <c r="DUL3427" s="11"/>
      <c r="DUM3427" s="11"/>
      <c r="DUN3427" s="12"/>
      <c r="DUO3427" s="12"/>
      <c r="DUP3427" s="11"/>
      <c r="DUQ3427" s="11"/>
      <c r="DUR3427" s="11"/>
      <c r="DUS3427" s="12"/>
      <c r="DUT3427" s="12"/>
      <c r="DUU3427" s="11"/>
      <c r="DUV3427" s="11"/>
      <c r="DUW3427" s="11"/>
      <c r="DUX3427" s="12"/>
      <c r="DUY3427" s="12"/>
      <c r="DUZ3427" s="11"/>
      <c r="DVA3427" s="11"/>
      <c r="DVB3427" s="11"/>
      <c r="DVC3427" s="12"/>
      <c r="DVD3427" s="12"/>
      <c r="DVE3427" s="11"/>
      <c r="DVF3427" s="11"/>
      <c r="DVG3427" s="11"/>
      <c r="DVH3427" s="12"/>
      <c r="DVI3427" s="12"/>
      <c r="DVJ3427" s="11"/>
      <c r="DVK3427" s="11"/>
      <c r="DVL3427" s="11"/>
      <c r="DVM3427" s="12"/>
      <c r="DVN3427" s="12"/>
      <c r="DVO3427" s="11"/>
      <c r="DVP3427" s="11"/>
      <c r="DVQ3427" s="11"/>
      <c r="DVR3427" s="12"/>
      <c r="DVS3427" s="12"/>
      <c r="DVT3427" s="11"/>
      <c r="DVU3427" s="11"/>
      <c r="DVV3427" s="11"/>
      <c r="DVW3427" s="12"/>
      <c r="DVX3427" s="12"/>
      <c r="DVY3427" s="11"/>
      <c r="DVZ3427" s="11"/>
      <c r="DWA3427" s="11"/>
      <c r="DWB3427" s="12"/>
      <c r="DWC3427" s="12"/>
      <c r="DWD3427" s="11"/>
      <c r="DWE3427" s="11"/>
      <c r="DWF3427" s="11"/>
      <c r="DWG3427" s="12"/>
      <c r="DWH3427" s="12"/>
      <c r="DWI3427" s="11"/>
      <c r="DWJ3427" s="11"/>
      <c r="DWK3427" s="11"/>
      <c r="DWL3427" s="12"/>
      <c r="DWM3427" s="12"/>
      <c r="DWN3427" s="11"/>
      <c r="DWO3427" s="11"/>
      <c r="DWP3427" s="11"/>
      <c r="DWQ3427" s="12"/>
      <c r="DWR3427" s="12"/>
      <c r="DWS3427" s="11"/>
      <c r="DWT3427" s="11"/>
      <c r="DWU3427" s="11"/>
      <c r="DWV3427" s="12"/>
      <c r="DWW3427" s="12"/>
      <c r="DWX3427" s="11"/>
      <c r="DWY3427" s="11"/>
      <c r="DWZ3427" s="11"/>
      <c r="DXA3427" s="12"/>
      <c r="DXB3427" s="12"/>
      <c r="DXC3427" s="11"/>
      <c r="DXD3427" s="11"/>
      <c r="DXE3427" s="11"/>
      <c r="DXF3427" s="12"/>
      <c r="DXG3427" s="12"/>
      <c r="DXH3427" s="11"/>
      <c r="DXI3427" s="11"/>
      <c r="DXJ3427" s="11"/>
      <c r="DXK3427" s="12"/>
      <c r="DXL3427" s="12"/>
      <c r="DXM3427" s="11"/>
      <c r="DXN3427" s="11"/>
      <c r="DXO3427" s="11"/>
      <c r="DXP3427" s="12"/>
      <c r="DXQ3427" s="12"/>
      <c r="DXR3427" s="11"/>
      <c r="DXS3427" s="11"/>
      <c r="DXT3427" s="11"/>
      <c r="DXU3427" s="12"/>
      <c r="DXV3427" s="12"/>
      <c r="DXW3427" s="11"/>
      <c r="DXX3427" s="11"/>
      <c r="DXY3427" s="11"/>
      <c r="DXZ3427" s="12"/>
      <c r="DYA3427" s="12"/>
      <c r="DYB3427" s="11"/>
      <c r="DYC3427" s="11"/>
      <c r="DYD3427" s="11"/>
      <c r="DYE3427" s="12"/>
      <c r="DYF3427" s="12"/>
      <c r="DYG3427" s="11"/>
      <c r="DYH3427" s="11"/>
      <c r="DYI3427" s="11"/>
      <c r="DYJ3427" s="12"/>
      <c r="DYK3427" s="12"/>
      <c r="DYL3427" s="11"/>
      <c r="DYM3427" s="11"/>
      <c r="DYN3427" s="11"/>
      <c r="DYO3427" s="12"/>
      <c r="DYP3427" s="12"/>
      <c r="DYQ3427" s="11"/>
      <c r="DYR3427" s="11"/>
      <c r="DYS3427" s="11"/>
      <c r="DYT3427" s="12"/>
      <c r="DYU3427" s="12"/>
      <c r="DYV3427" s="11"/>
      <c r="DYW3427" s="11"/>
      <c r="DYX3427" s="11"/>
      <c r="DYY3427" s="12"/>
      <c r="DYZ3427" s="12"/>
      <c r="DZA3427" s="11"/>
      <c r="DZB3427" s="11"/>
      <c r="DZC3427" s="11"/>
      <c r="DZD3427" s="12"/>
      <c r="DZE3427" s="12"/>
      <c r="DZF3427" s="11"/>
      <c r="DZG3427" s="11"/>
      <c r="DZH3427" s="11"/>
      <c r="DZI3427" s="12"/>
      <c r="DZJ3427" s="12"/>
      <c r="DZK3427" s="11"/>
      <c r="DZL3427" s="11"/>
      <c r="DZM3427" s="11"/>
      <c r="DZN3427" s="12"/>
      <c r="DZO3427" s="12"/>
      <c r="DZP3427" s="11"/>
      <c r="DZQ3427" s="11"/>
      <c r="DZR3427" s="11"/>
      <c r="DZS3427" s="12"/>
      <c r="DZT3427" s="12"/>
      <c r="DZU3427" s="11"/>
      <c r="DZV3427" s="11"/>
      <c r="DZW3427" s="11"/>
      <c r="DZX3427" s="12"/>
      <c r="DZY3427" s="12"/>
      <c r="DZZ3427" s="11"/>
      <c r="EAA3427" s="11"/>
      <c r="EAB3427" s="11"/>
      <c r="EAC3427" s="12"/>
      <c r="EAD3427" s="12"/>
      <c r="EAE3427" s="11"/>
      <c r="EAF3427" s="11"/>
      <c r="EAG3427" s="11"/>
      <c r="EAH3427" s="12"/>
      <c r="EAI3427" s="12"/>
      <c r="EAJ3427" s="11"/>
      <c r="EAK3427" s="11"/>
      <c r="EAL3427" s="11"/>
      <c r="EAM3427" s="12"/>
      <c r="EAN3427" s="12"/>
      <c r="EAO3427" s="11"/>
      <c r="EAP3427" s="11"/>
      <c r="EAQ3427" s="11"/>
      <c r="EAR3427" s="12"/>
      <c r="EAS3427" s="12"/>
      <c r="EAT3427" s="11"/>
      <c r="EAU3427" s="11"/>
      <c r="EAV3427" s="11"/>
      <c r="EAW3427" s="12"/>
      <c r="EAX3427" s="12"/>
      <c r="EAY3427" s="11"/>
      <c r="EAZ3427" s="11"/>
      <c r="EBA3427" s="11"/>
      <c r="EBB3427" s="12"/>
      <c r="EBC3427" s="12"/>
      <c r="EBD3427" s="11"/>
      <c r="EBE3427" s="11"/>
      <c r="EBF3427" s="11"/>
      <c r="EBG3427" s="12"/>
      <c r="EBH3427" s="12"/>
      <c r="EBI3427" s="11"/>
      <c r="EBJ3427" s="11"/>
      <c r="EBK3427" s="11"/>
      <c r="EBL3427" s="12"/>
      <c r="EBM3427" s="12"/>
      <c r="EBN3427" s="11"/>
      <c r="EBO3427" s="11"/>
      <c r="EBP3427" s="11"/>
      <c r="EBQ3427" s="12"/>
      <c r="EBR3427" s="12"/>
      <c r="EBS3427" s="11"/>
      <c r="EBT3427" s="11"/>
      <c r="EBU3427" s="11"/>
      <c r="EBV3427" s="12"/>
      <c r="EBW3427" s="12"/>
      <c r="EBX3427" s="11"/>
      <c r="EBY3427" s="11"/>
      <c r="EBZ3427" s="11"/>
      <c r="ECA3427" s="12"/>
      <c r="ECB3427" s="12"/>
      <c r="ECC3427" s="11"/>
      <c r="ECD3427" s="11"/>
      <c r="ECE3427" s="11"/>
      <c r="ECF3427" s="12"/>
      <c r="ECG3427" s="12"/>
      <c r="ECH3427" s="11"/>
      <c r="ECI3427" s="11"/>
      <c r="ECJ3427" s="11"/>
      <c r="ECK3427" s="12"/>
      <c r="ECL3427" s="12"/>
      <c r="ECM3427" s="11"/>
      <c r="ECN3427" s="11"/>
      <c r="ECO3427" s="11"/>
      <c r="ECP3427" s="12"/>
      <c r="ECQ3427" s="12"/>
      <c r="ECR3427" s="11"/>
      <c r="ECS3427" s="11"/>
      <c r="ECT3427" s="11"/>
      <c r="ECU3427" s="12"/>
      <c r="ECV3427" s="12"/>
      <c r="ECW3427" s="11"/>
      <c r="ECX3427" s="11"/>
      <c r="ECY3427" s="11"/>
      <c r="ECZ3427" s="12"/>
      <c r="EDA3427" s="12"/>
      <c r="EDB3427" s="11"/>
      <c r="EDC3427" s="11"/>
      <c r="EDD3427" s="11"/>
      <c r="EDE3427" s="12"/>
      <c r="EDF3427" s="12"/>
      <c r="EDG3427" s="11"/>
      <c r="EDH3427" s="11"/>
      <c r="EDI3427" s="11"/>
      <c r="EDJ3427" s="12"/>
      <c r="EDK3427" s="12"/>
      <c r="EDL3427" s="11"/>
      <c r="EDM3427" s="11"/>
      <c r="EDN3427" s="11"/>
      <c r="EDO3427" s="12"/>
      <c r="EDP3427" s="12"/>
      <c r="EDQ3427" s="11"/>
      <c r="EDR3427" s="11"/>
      <c r="EDS3427" s="11"/>
      <c r="EDT3427" s="12"/>
      <c r="EDU3427" s="12"/>
      <c r="EDV3427" s="11"/>
      <c r="EDW3427" s="11"/>
      <c r="EDX3427" s="11"/>
      <c r="EDY3427" s="12"/>
      <c r="EDZ3427" s="12"/>
      <c r="EEA3427" s="11"/>
      <c r="EEB3427" s="11"/>
      <c r="EEC3427" s="11"/>
      <c r="EED3427" s="12"/>
      <c r="EEE3427" s="12"/>
      <c r="EEF3427" s="11"/>
      <c r="EEG3427" s="11"/>
      <c r="EEH3427" s="11"/>
      <c r="EEI3427" s="12"/>
      <c r="EEJ3427" s="12"/>
      <c r="EEK3427" s="11"/>
      <c r="EEL3427" s="11"/>
      <c r="EEM3427" s="11"/>
      <c r="EEN3427" s="12"/>
      <c r="EEO3427" s="12"/>
      <c r="EEP3427" s="11"/>
      <c r="EEQ3427" s="11"/>
      <c r="EER3427" s="11"/>
      <c r="EES3427" s="12"/>
      <c r="EET3427" s="12"/>
      <c r="EEU3427" s="11"/>
      <c r="EEV3427" s="11"/>
      <c r="EEW3427" s="11"/>
      <c r="EEX3427" s="12"/>
      <c r="EEY3427" s="12"/>
      <c r="EEZ3427" s="11"/>
      <c r="EFA3427" s="11"/>
      <c r="EFB3427" s="11"/>
      <c r="EFC3427" s="12"/>
      <c r="EFD3427" s="12"/>
      <c r="EFE3427" s="11"/>
      <c r="EFF3427" s="11"/>
      <c r="EFG3427" s="11"/>
      <c r="EFH3427" s="12"/>
      <c r="EFI3427" s="12"/>
      <c r="EFJ3427" s="11"/>
      <c r="EFK3427" s="11"/>
      <c r="EFL3427" s="11"/>
      <c r="EFM3427" s="12"/>
      <c r="EFN3427" s="12"/>
      <c r="EFO3427" s="11"/>
      <c r="EFP3427" s="11"/>
      <c r="EFQ3427" s="11"/>
      <c r="EFR3427" s="12"/>
      <c r="EFS3427" s="12"/>
      <c r="EFT3427" s="11"/>
      <c r="EFU3427" s="11"/>
      <c r="EFV3427" s="11"/>
      <c r="EFW3427" s="12"/>
      <c r="EFX3427" s="12"/>
      <c r="EFY3427" s="11"/>
      <c r="EFZ3427" s="11"/>
      <c r="EGA3427" s="11"/>
      <c r="EGB3427" s="12"/>
      <c r="EGC3427" s="12"/>
      <c r="EGD3427" s="11"/>
      <c r="EGE3427" s="11"/>
      <c r="EGF3427" s="11"/>
      <c r="EGG3427" s="12"/>
      <c r="EGH3427" s="12"/>
      <c r="EGI3427" s="11"/>
      <c r="EGJ3427" s="11"/>
      <c r="EGK3427" s="11"/>
      <c r="EGL3427" s="12"/>
      <c r="EGM3427" s="12"/>
      <c r="EGN3427" s="11"/>
      <c r="EGO3427" s="11"/>
      <c r="EGP3427" s="11"/>
      <c r="EGQ3427" s="12"/>
      <c r="EGR3427" s="12"/>
      <c r="EGS3427" s="11"/>
      <c r="EGT3427" s="11"/>
      <c r="EGU3427" s="11"/>
      <c r="EGV3427" s="12"/>
      <c r="EGW3427" s="12"/>
      <c r="EGX3427" s="11"/>
      <c r="EGY3427" s="11"/>
      <c r="EGZ3427" s="11"/>
      <c r="EHA3427" s="12"/>
      <c r="EHB3427" s="12"/>
      <c r="EHC3427" s="11"/>
      <c r="EHD3427" s="11"/>
      <c r="EHE3427" s="11"/>
      <c r="EHF3427" s="12"/>
      <c r="EHG3427" s="12"/>
      <c r="EHH3427" s="11"/>
      <c r="EHI3427" s="11"/>
      <c r="EHJ3427" s="11"/>
      <c r="EHK3427" s="12"/>
      <c r="EHL3427" s="12"/>
      <c r="EHM3427" s="11"/>
      <c r="EHN3427" s="11"/>
      <c r="EHO3427" s="11"/>
      <c r="EHP3427" s="12"/>
      <c r="EHQ3427" s="12"/>
      <c r="EHR3427" s="11"/>
      <c r="EHS3427" s="11"/>
      <c r="EHT3427" s="11"/>
      <c r="EHU3427" s="12"/>
      <c r="EHV3427" s="12"/>
      <c r="EHW3427" s="11"/>
      <c r="EHX3427" s="11"/>
      <c r="EHY3427" s="11"/>
      <c r="EHZ3427" s="12"/>
      <c r="EIA3427" s="12"/>
      <c r="EIB3427" s="11"/>
      <c r="EIC3427" s="11"/>
      <c r="EID3427" s="11"/>
      <c r="EIE3427" s="12"/>
      <c r="EIF3427" s="12"/>
      <c r="EIG3427" s="11"/>
      <c r="EIH3427" s="11"/>
      <c r="EII3427" s="11"/>
      <c r="EIJ3427" s="12"/>
      <c r="EIK3427" s="12"/>
      <c r="EIL3427" s="11"/>
      <c r="EIM3427" s="11"/>
      <c r="EIN3427" s="11"/>
      <c r="EIO3427" s="12"/>
      <c r="EIP3427" s="12"/>
      <c r="EIQ3427" s="11"/>
      <c r="EIR3427" s="11"/>
      <c r="EIS3427" s="11"/>
      <c r="EIT3427" s="12"/>
      <c r="EIU3427" s="12"/>
      <c r="EIV3427" s="11"/>
      <c r="EIW3427" s="11"/>
      <c r="EIX3427" s="11"/>
      <c r="EIY3427" s="12"/>
      <c r="EIZ3427" s="12"/>
      <c r="EJA3427" s="11"/>
      <c r="EJB3427" s="11"/>
      <c r="EJC3427" s="11"/>
      <c r="EJD3427" s="12"/>
      <c r="EJE3427" s="12"/>
      <c r="EJF3427" s="11"/>
      <c r="EJG3427" s="11"/>
      <c r="EJH3427" s="11"/>
      <c r="EJI3427" s="12"/>
      <c r="EJJ3427" s="12"/>
      <c r="EJK3427" s="11"/>
      <c r="EJL3427" s="11"/>
      <c r="EJM3427" s="11"/>
      <c r="EJN3427" s="12"/>
      <c r="EJO3427" s="12"/>
      <c r="EJP3427" s="11"/>
      <c r="EJQ3427" s="11"/>
      <c r="EJR3427" s="11"/>
      <c r="EJS3427" s="12"/>
      <c r="EJT3427" s="12"/>
      <c r="EJU3427" s="11"/>
      <c r="EJV3427" s="11"/>
      <c r="EJW3427" s="11"/>
      <c r="EJX3427" s="12"/>
      <c r="EJY3427" s="12"/>
      <c r="EJZ3427" s="11"/>
      <c r="EKA3427" s="11"/>
      <c r="EKB3427" s="11"/>
      <c r="EKC3427" s="12"/>
      <c r="EKD3427" s="12"/>
      <c r="EKE3427" s="11"/>
      <c r="EKF3427" s="11"/>
      <c r="EKG3427" s="11"/>
      <c r="EKH3427" s="12"/>
      <c r="EKI3427" s="12"/>
      <c r="EKJ3427" s="11"/>
      <c r="EKK3427" s="11"/>
      <c r="EKL3427" s="11"/>
      <c r="EKM3427" s="12"/>
      <c r="EKN3427" s="12"/>
      <c r="EKO3427" s="11"/>
      <c r="EKP3427" s="11"/>
      <c r="EKQ3427" s="11"/>
      <c r="EKR3427" s="12"/>
      <c r="EKS3427" s="12"/>
      <c r="EKT3427" s="11"/>
      <c r="EKU3427" s="11"/>
      <c r="EKV3427" s="11"/>
      <c r="EKW3427" s="12"/>
      <c r="EKX3427" s="12"/>
      <c r="EKY3427" s="11"/>
      <c r="EKZ3427" s="11"/>
      <c r="ELA3427" s="11"/>
      <c r="ELB3427" s="12"/>
      <c r="ELC3427" s="12"/>
      <c r="ELD3427" s="11"/>
      <c r="ELE3427" s="11"/>
      <c r="ELF3427" s="11"/>
      <c r="ELG3427" s="12"/>
      <c r="ELH3427" s="12"/>
      <c r="ELI3427" s="11"/>
      <c r="ELJ3427" s="11"/>
      <c r="ELK3427" s="11"/>
      <c r="ELL3427" s="12"/>
      <c r="ELM3427" s="12"/>
      <c r="ELN3427" s="11"/>
      <c r="ELO3427" s="11"/>
      <c r="ELP3427" s="11"/>
      <c r="ELQ3427" s="12"/>
      <c r="ELR3427" s="12"/>
      <c r="ELS3427" s="11"/>
      <c r="ELT3427" s="11"/>
      <c r="ELU3427" s="11"/>
      <c r="ELV3427" s="12"/>
      <c r="ELW3427" s="12"/>
      <c r="ELX3427" s="11"/>
      <c r="ELY3427" s="11"/>
      <c r="ELZ3427" s="11"/>
      <c r="EMA3427" s="12"/>
      <c r="EMB3427" s="12"/>
      <c r="EMC3427" s="11"/>
      <c r="EMD3427" s="11"/>
      <c r="EME3427" s="11"/>
      <c r="EMF3427" s="12"/>
      <c r="EMG3427" s="12"/>
      <c r="EMH3427" s="11"/>
      <c r="EMI3427" s="11"/>
      <c r="EMJ3427" s="11"/>
      <c r="EMK3427" s="12"/>
      <c r="EML3427" s="12"/>
      <c r="EMM3427" s="11"/>
      <c r="EMN3427" s="11"/>
      <c r="EMO3427" s="11"/>
      <c r="EMP3427" s="12"/>
      <c r="EMQ3427" s="12"/>
      <c r="EMR3427" s="11"/>
      <c r="EMS3427" s="11"/>
      <c r="EMT3427" s="11"/>
      <c r="EMU3427" s="12"/>
      <c r="EMV3427" s="12"/>
      <c r="EMW3427" s="11"/>
      <c r="EMX3427" s="11"/>
      <c r="EMY3427" s="11"/>
      <c r="EMZ3427" s="12"/>
      <c r="ENA3427" s="12"/>
      <c r="ENB3427" s="11"/>
      <c r="ENC3427" s="11"/>
      <c r="END3427" s="11"/>
      <c r="ENE3427" s="12"/>
      <c r="ENF3427" s="12"/>
      <c r="ENG3427" s="11"/>
      <c r="ENH3427" s="11"/>
      <c r="ENI3427" s="11"/>
      <c r="ENJ3427" s="12"/>
      <c r="ENK3427" s="12"/>
      <c r="ENL3427" s="11"/>
      <c r="ENM3427" s="11"/>
      <c r="ENN3427" s="11"/>
      <c r="ENO3427" s="12"/>
      <c r="ENP3427" s="12"/>
      <c r="ENQ3427" s="11"/>
      <c r="ENR3427" s="11"/>
      <c r="ENS3427" s="11"/>
      <c r="ENT3427" s="12"/>
      <c r="ENU3427" s="12"/>
      <c r="ENV3427" s="11"/>
      <c r="ENW3427" s="11"/>
      <c r="ENX3427" s="11"/>
      <c r="ENY3427" s="12"/>
      <c r="ENZ3427" s="12"/>
      <c r="EOA3427" s="11"/>
      <c r="EOB3427" s="11"/>
      <c r="EOC3427" s="11"/>
      <c r="EOD3427" s="12"/>
      <c r="EOE3427" s="12"/>
      <c r="EOF3427" s="11"/>
      <c r="EOG3427" s="11"/>
      <c r="EOH3427" s="11"/>
      <c r="EOI3427" s="12"/>
      <c r="EOJ3427" s="12"/>
      <c r="EOK3427" s="11"/>
      <c r="EOL3427" s="11"/>
      <c r="EOM3427" s="11"/>
      <c r="EON3427" s="12"/>
      <c r="EOO3427" s="12"/>
      <c r="EOP3427" s="11"/>
      <c r="EOQ3427" s="11"/>
      <c r="EOR3427" s="11"/>
      <c r="EOS3427" s="12"/>
      <c r="EOT3427" s="12"/>
      <c r="EOU3427" s="11"/>
      <c r="EOV3427" s="11"/>
      <c r="EOW3427" s="11"/>
      <c r="EOX3427" s="12"/>
      <c r="EOY3427" s="12"/>
      <c r="EOZ3427" s="11"/>
      <c r="EPA3427" s="11"/>
      <c r="EPB3427" s="11"/>
      <c r="EPC3427" s="12"/>
      <c r="EPD3427" s="12"/>
      <c r="EPE3427" s="11"/>
      <c r="EPF3427" s="11"/>
      <c r="EPG3427" s="11"/>
      <c r="EPH3427" s="12"/>
      <c r="EPI3427" s="12"/>
      <c r="EPJ3427" s="11"/>
      <c r="EPK3427" s="11"/>
      <c r="EPL3427" s="11"/>
      <c r="EPM3427" s="12"/>
      <c r="EPN3427" s="12"/>
      <c r="EPO3427" s="11"/>
      <c r="EPP3427" s="11"/>
      <c r="EPQ3427" s="11"/>
      <c r="EPR3427" s="12"/>
      <c r="EPS3427" s="12"/>
      <c r="EPT3427" s="11"/>
      <c r="EPU3427" s="11"/>
      <c r="EPV3427" s="11"/>
      <c r="EPW3427" s="12"/>
      <c r="EPX3427" s="12"/>
      <c r="EPY3427" s="11"/>
      <c r="EPZ3427" s="11"/>
      <c r="EQA3427" s="11"/>
      <c r="EQB3427" s="12"/>
      <c r="EQC3427" s="12"/>
      <c r="EQD3427" s="11"/>
      <c r="EQE3427" s="11"/>
      <c r="EQF3427" s="11"/>
      <c r="EQG3427" s="12"/>
      <c r="EQH3427" s="12"/>
      <c r="EQI3427" s="11"/>
      <c r="EQJ3427" s="11"/>
      <c r="EQK3427" s="11"/>
      <c r="EQL3427" s="12"/>
      <c r="EQM3427" s="12"/>
      <c r="EQN3427" s="11"/>
      <c r="EQO3427" s="11"/>
      <c r="EQP3427" s="11"/>
      <c r="EQQ3427" s="12"/>
      <c r="EQR3427" s="12"/>
      <c r="EQS3427" s="11"/>
      <c r="EQT3427" s="11"/>
      <c r="EQU3427" s="11"/>
      <c r="EQV3427" s="12"/>
      <c r="EQW3427" s="12"/>
      <c r="EQX3427" s="11"/>
      <c r="EQY3427" s="11"/>
      <c r="EQZ3427" s="11"/>
      <c r="ERA3427" s="12"/>
      <c r="ERB3427" s="12"/>
      <c r="ERC3427" s="11"/>
      <c r="ERD3427" s="11"/>
      <c r="ERE3427" s="11"/>
      <c r="ERF3427" s="12"/>
      <c r="ERG3427" s="12"/>
      <c r="ERH3427" s="11"/>
      <c r="ERI3427" s="11"/>
      <c r="ERJ3427" s="11"/>
      <c r="ERK3427" s="12"/>
      <c r="ERL3427" s="12"/>
      <c r="ERM3427" s="11"/>
      <c r="ERN3427" s="11"/>
      <c r="ERO3427" s="11"/>
      <c r="ERP3427" s="12"/>
      <c r="ERQ3427" s="12"/>
      <c r="ERR3427" s="11"/>
      <c r="ERS3427" s="11"/>
      <c r="ERT3427" s="11"/>
      <c r="ERU3427" s="12"/>
      <c r="ERV3427" s="12"/>
      <c r="ERW3427" s="11"/>
      <c r="ERX3427" s="11"/>
      <c r="ERY3427" s="11"/>
      <c r="ERZ3427" s="12"/>
      <c r="ESA3427" s="12"/>
      <c r="ESB3427" s="11"/>
      <c r="ESC3427" s="11"/>
      <c r="ESD3427" s="11"/>
      <c r="ESE3427" s="12"/>
      <c r="ESF3427" s="12"/>
      <c r="ESG3427" s="11"/>
      <c r="ESH3427" s="11"/>
      <c r="ESI3427" s="11"/>
      <c r="ESJ3427" s="12"/>
      <c r="ESK3427" s="12"/>
      <c r="ESL3427" s="11"/>
      <c r="ESM3427" s="11"/>
      <c r="ESN3427" s="11"/>
      <c r="ESO3427" s="12"/>
      <c r="ESP3427" s="12"/>
      <c r="ESQ3427" s="11"/>
      <c r="ESR3427" s="11"/>
      <c r="ESS3427" s="11"/>
      <c r="EST3427" s="12"/>
      <c r="ESU3427" s="12"/>
      <c r="ESV3427" s="11"/>
      <c r="ESW3427" s="11"/>
      <c r="ESX3427" s="11"/>
      <c r="ESY3427" s="12"/>
      <c r="ESZ3427" s="12"/>
      <c r="ETA3427" s="11"/>
      <c r="ETB3427" s="11"/>
      <c r="ETC3427" s="11"/>
      <c r="ETD3427" s="12"/>
      <c r="ETE3427" s="12"/>
      <c r="ETF3427" s="11"/>
      <c r="ETG3427" s="11"/>
      <c r="ETH3427" s="11"/>
      <c r="ETI3427" s="12"/>
      <c r="ETJ3427" s="12"/>
      <c r="ETK3427" s="11"/>
      <c r="ETL3427" s="11"/>
      <c r="ETM3427" s="11"/>
      <c r="ETN3427" s="12"/>
      <c r="ETO3427" s="12"/>
      <c r="ETP3427" s="11"/>
      <c r="ETQ3427" s="11"/>
      <c r="ETR3427" s="11"/>
      <c r="ETS3427" s="12"/>
      <c r="ETT3427" s="12"/>
      <c r="ETU3427" s="11"/>
      <c r="ETV3427" s="11"/>
      <c r="ETW3427" s="11"/>
      <c r="ETX3427" s="12"/>
      <c r="ETY3427" s="12"/>
      <c r="ETZ3427" s="11"/>
      <c r="EUA3427" s="11"/>
      <c r="EUB3427" s="11"/>
      <c r="EUC3427" s="12"/>
      <c r="EUD3427" s="12"/>
      <c r="EUE3427" s="11"/>
      <c r="EUF3427" s="11"/>
      <c r="EUG3427" s="11"/>
      <c r="EUH3427" s="12"/>
      <c r="EUI3427" s="12"/>
      <c r="EUJ3427" s="11"/>
      <c r="EUK3427" s="11"/>
      <c r="EUL3427" s="11"/>
      <c r="EUM3427" s="12"/>
      <c r="EUN3427" s="12"/>
      <c r="EUO3427" s="11"/>
      <c r="EUP3427" s="11"/>
      <c r="EUQ3427" s="11"/>
      <c r="EUR3427" s="12"/>
      <c r="EUS3427" s="12"/>
      <c r="EUT3427" s="11"/>
      <c r="EUU3427" s="11"/>
      <c r="EUV3427" s="11"/>
      <c r="EUW3427" s="12"/>
      <c r="EUX3427" s="12"/>
      <c r="EUY3427" s="11"/>
      <c r="EUZ3427" s="11"/>
      <c r="EVA3427" s="11"/>
      <c r="EVB3427" s="12"/>
      <c r="EVC3427" s="12"/>
      <c r="EVD3427" s="11"/>
      <c r="EVE3427" s="11"/>
      <c r="EVF3427" s="11"/>
      <c r="EVG3427" s="12"/>
      <c r="EVH3427" s="12"/>
      <c r="EVI3427" s="11"/>
      <c r="EVJ3427" s="11"/>
      <c r="EVK3427" s="11"/>
      <c r="EVL3427" s="12"/>
      <c r="EVM3427" s="12"/>
      <c r="EVN3427" s="11"/>
      <c r="EVO3427" s="11"/>
      <c r="EVP3427" s="11"/>
      <c r="EVQ3427" s="12"/>
      <c r="EVR3427" s="12"/>
      <c r="EVS3427" s="11"/>
      <c r="EVT3427" s="11"/>
      <c r="EVU3427" s="11"/>
      <c r="EVV3427" s="12"/>
      <c r="EVW3427" s="12"/>
      <c r="EVX3427" s="11"/>
      <c r="EVY3427" s="11"/>
      <c r="EVZ3427" s="11"/>
      <c r="EWA3427" s="12"/>
      <c r="EWB3427" s="12"/>
      <c r="EWC3427" s="11"/>
      <c r="EWD3427" s="11"/>
      <c r="EWE3427" s="11"/>
      <c r="EWF3427" s="12"/>
      <c r="EWG3427" s="12"/>
      <c r="EWH3427" s="11"/>
      <c r="EWI3427" s="11"/>
      <c r="EWJ3427" s="11"/>
      <c r="EWK3427" s="12"/>
      <c r="EWL3427" s="12"/>
      <c r="EWM3427" s="11"/>
      <c r="EWN3427" s="11"/>
      <c r="EWO3427" s="11"/>
      <c r="EWP3427" s="12"/>
      <c r="EWQ3427" s="12"/>
      <c r="EWR3427" s="11"/>
      <c r="EWS3427" s="11"/>
      <c r="EWT3427" s="11"/>
      <c r="EWU3427" s="12"/>
      <c r="EWV3427" s="12"/>
      <c r="EWW3427" s="11"/>
      <c r="EWX3427" s="11"/>
      <c r="EWY3427" s="11"/>
      <c r="EWZ3427" s="12"/>
      <c r="EXA3427" s="12"/>
      <c r="EXB3427" s="11"/>
      <c r="EXC3427" s="11"/>
      <c r="EXD3427" s="11"/>
      <c r="EXE3427" s="12"/>
      <c r="EXF3427" s="12"/>
      <c r="EXG3427" s="11"/>
      <c r="EXH3427" s="11"/>
      <c r="EXI3427" s="11"/>
      <c r="EXJ3427" s="12"/>
      <c r="EXK3427" s="12"/>
      <c r="EXL3427" s="11"/>
      <c r="EXM3427" s="11"/>
      <c r="EXN3427" s="11"/>
      <c r="EXO3427" s="12"/>
      <c r="EXP3427" s="12"/>
      <c r="EXQ3427" s="11"/>
      <c r="EXR3427" s="11"/>
      <c r="EXS3427" s="11"/>
      <c r="EXT3427" s="12"/>
      <c r="EXU3427" s="12"/>
      <c r="EXV3427" s="11"/>
      <c r="EXW3427" s="11"/>
      <c r="EXX3427" s="11"/>
      <c r="EXY3427" s="12"/>
      <c r="EXZ3427" s="12"/>
      <c r="EYA3427" s="11"/>
      <c r="EYB3427" s="11"/>
      <c r="EYC3427" s="11"/>
      <c r="EYD3427" s="12"/>
      <c r="EYE3427" s="12"/>
      <c r="EYF3427" s="11"/>
      <c r="EYG3427" s="11"/>
      <c r="EYH3427" s="11"/>
      <c r="EYI3427" s="12"/>
      <c r="EYJ3427" s="12"/>
      <c r="EYK3427" s="11"/>
      <c r="EYL3427" s="11"/>
      <c r="EYM3427" s="11"/>
      <c r="EYN3427" s="12"/>
      <c r="EYO3427" s="12"/>
      <c r="EYP3427" s="11"/>
      <c r="EYQ3427" s="11"/>
      <c r="EYR3427" s="11"/>
      <c r="EYS3427" s="12"/>
      <c r="EYT3427" s="12"/>
      <c r="EYU3427" s="11"/>
      <c r="EYV3427" s="11"/>
      <c r="EYW3427" s="11"/>
      <c r="EYX3427" s="12"/>
      <c r="EYY3427" s="12"/>
      <c r="EYZ3427" s="11"/>
      <c r="EZA3427" s="11"/>
      <c r="EZB3427" s="11"/>
      <c r="EZC3427" s="12"/>
      <c r="EZD3427" s="12"/>
      <c r="EZE3427" s="11"/>
      <c r="EZF3427" s="11"/>
      <c r="EZG3427" s="11"/>
      <c r="EZH3427" s="12"/>
      <c r="EZI3427" s="12"/>
      <c r="EZJ3427" s="11"/>
      <c r="EZK3427" s="11"/>
      <c r="EZL3427" s="11"/>
      <c r="EZM3427" s="12"/>
      <c r="EZN3427" s="12"/>
      <c r="EZO3427" s="11"/>
      <c r="EZP3427" s="11"/>
      <c r="EZQ3427" s="11"/>
      <c r="EZR3427" s="12"/>
      <c r="EZS3427" s="12"/>
      <c r="EZT3427" s="11"/>
      <c r="EZU3427" s="11"/>
      <c r="EZV3427" s="11"/>
      <c r="EZW3427" s="12"/>
      <c r="EZX3427" s="12"/>
      <c r="EZY3427" s="11"/>
      <c r="EZZ3427" s="11"/>
      <c r="FAA3427" s="11"/>
      <c r="FAB3427" s="12"/>
      <c r="FAC3427" s="12"/>
      <c r="FAD3427" s="11"/>
      <c r="FAE3427" s="11"/>
      <c r="FAF3427" s="11"/>
      <c r="FAG3427" s="12"/>
      <c r="FAH3427" s="12"/>
      <c r="FAI3427" s="11"/>
      <c r="FAJ3427" s="11"/>
      <c r="FAK3427" s="11"/>
      <c r="FAL3427" s="12"/>
      <c r="FAM3427" s="12"/>
      <c r="FAN3427" s="11"/>
      <c r="FAO3427" s="11"/>
      <c r="FAP3427" s="11"/>
      <c r="FAQ3427" s="12"/>
      <c r="FAR3427" s="12"/>
      <c r="FAS3427" s="11"/>
      <c r="FAT3427" s="11"/>
      <c r="FAU3427" s="11"/>
      <c r="FAV3427" s="12"/>
      <c r="FAW3427" s="12"/>
      <c r="FAX3427" s="11"/>
      <c r="FAY3427" s="11"/>
      <c r="FAZ3427" s="11"/>
      <c r="FBA3427" s="12"/>
      <c r="FBB3427" s="12"/>
      <c r="FBC3427" s="11"/>
      <c r="FBD3427" s="11"/>
      <c r="FBE3427" s="11"/>
      <c r="FBF3427" s="12"/>
      <c r="FBG3427" s="12"/>
      <c r="FBH3427" s="11"/>
      <c r="FBI3427" s="11"/>
      <c r="FBJ3427" s="11"/>
      <c r="FBK3427" s="12"/>
      <c r="FBL3427" s="12"/>
      <c r="FBM3427" s="11"/>
      <c r="FBN3427" s="11"/>
      <c r="FBO3427" s="11"/>
      <c r="FBP3427" s="12"/>
      <c r="FBQ3427" s="12"/>
      <c r="FBR3427" s="11"/>
      <c r="FBS3427" s="11"/>
      <c r="FBT3427" s="11"/>
      <c r="FBU3427" s="12"/>
      <c r="FBV3427" s="12"/>
      <c r="FBW3427" s="11"/>
      <c r="FBX3427" s="11"/>
      <c r="FBY3427" s="11"/>
      <c r="FBZ3427" s="12"/>
      <c r="FCA3427" s="12"/>
      <c r="FCB3427" s="11"/>
      <c r="FCC3427" s="11"/>
      <c r="FCD3427" s="11"/>
      <c r="FCE3427" s="12"/>
      <c r="FCF3427" s="12"/>
      <c r="FCG3427" s="11"/>
      <c r="FCH3427" s="11"/>
      <c r="FCI3427" s="11"/>
      <c r="FCJ3427" s="12"/>
      <c r="FCK3427" s="12"/>
      <c r="FCL3427" s="11"/>
      <c r="FCM3427" s="11"/>
      <c r="FCN3427" s="11"/>
      <c r="FCO3427" s="12"/>
      <c r="FCP3427" s="12"/>
      <c r="FCQ3427" s="11"/>
      <c r="FCR3427" s="11"/>
      <c r="FCS3427" s="11"/>
      <c r="FCT3427" s="12"/>
      <c r="FCU3427" s="12"/>
      <c r="FCV3427" s="11"/>
      <c r="FCW3427" s="11"/>
      <c r="FCX3427" s="11"/>
      <c r="FCY3427" s="12"/>
      <c r="FCZ3427" s="12"/>
      <c r="FDA3427" s="11"/>
      <c r="FDB3427" s="11"/>
      <c r="FDC3427" s="11"/>
      <c r="FDD3427" s="12"/>
      <c r="FDE3427" s="12"/>
      <c r="FDF3427" s="11"/>
      <c r="FDG3427" s="11"/>
      <c r="FDH3427" s="11"/>
      <c r="FDI3427" s="12"/>
      <c r="FDJ3427" s="12"/>
      <c r="FDK3427" s="11"/>
      <c r="FDL3427" s="11"/>
      <c r="FDM3427" s="11"/>
      <c r="FDN3427" s="12"/>
      <c r="FDO3427" s="12"/>
      <c r="FDP3427" s="11"/>
      <c r="FDQ3427" s="11"/>
      <c r="FDR3427" s="11"/>
      <c r="FDS3427" s="12"/>
      <c r="FDT3427" s="12"/>
      <c r="FDU3427" s="11"/>
      <c r="FDV3427" s="11"/>
      <c r="FDW3427" s="11"/>
      <c r="FDX3427" s="12"/>
      <c r="FDY3427" s="12"/>
      <c r="FDZ3427" s="11"/>
      <c r="FEA3427" s="11"/>
      <c r="FEB3427" s="11"/>
      <c r="FEC3427" s="12"/>
      <c r="FED3427" s="12"/>
      <c r="FEE3427" s="11"/>
      <c r="FEF3427" s="11"/>
      <c r="FEG3427" s="11"/>
      <c r="FEH3427" s="12"/>
      <c r="FEI3427" s="12"/>
      <c r="FEJ3427" s="11"/>
      <c r="FEK3427" s="11"/>
      <c r="FEL3427" s="11"/>
      <c r="FEM3427" s="12"/>
      <c r="FEN3427" s="12"/>
      <c r="FEO3427" s="11"/>
      <c r="FEP3427" s="11"/>
      <c r="FEQ3427" s="11"/>
      <c r="FER3427" s="12"/>
      <c r="FES3427" s="12"/>
      <c r="FET3427" s="11"/>
      <c r="FEU3427" s="11"/>
      <c r="FEV3427" s="11"/>
      <c r="FEW3427" s="12"/>
      <c r="FEX3427" s="12"/>
      <c r="FEY3427" s="11"/>
      <c r="FEZ3427" s="11"/>
      <c r="FFA3427" s="11"/>
      <c r="FFB3427" s="12"/>
      <c r="FFC3427" s="12"/>
      <c r="FFD3427" s="11"/>
      <c r="FFE3427" s="11"/>
      <c r="FFF3427" s="11"/>
      <c r="FFG3427" s="12"/>
      <c r="FFH3427" s="12"/>
      <c r="FFI3427" s="11"/>
      <c r="FFJ3427" s="11"/>
      <c r="FFK3427" s="11"/>
      <c r="FFL3427" s="12"/>
      <c r="FFM3427" s="12"/>
      <c r="FFN3427" s="11"/>
      <c r="FFO3427" s="11"/>
      <c r="FFP3427" s="11"/>
      <c r="FFQ3427" s="12"/>
      <c r="FFR3427" s="12"/>
      <c r="FFS3427" s="11"/>
      <c r="FFT3427" s="11"/>
      <c r="FFU3427" s="11"/>
      <c r="FFV3427" s="12"/>
      <c r="FFW3427" s="12"/>
      <c r="FFX3427" s="11"/>
      <c r="FFY3427" s="11"/>
      <c r="FFZ3427" s="11"/>
      <c r="FGA3427" s="12"/>
      <c r="FGB3427" s="12"/>
      <c r="FGC3427" s="11"/>
      <c r="FGD3427" s="11"/>
      <c r="FGE3427" s="11"/>
      <c r="FGF3427" s="12"/>
      <c r="FGG3427" s="12"/>
      <c r="FGH3427" s="11"/>
      <c r="FGI3427" s="11"/>
      <c r="FGJ3427" s="11"/>
      <c r="FGK3427" s="12"/>
      <c r="FGL3427" s="12"/>
      <c r="FGM3427" s="11"/>
      <c r="FGN3427" s="11"/>
      <c r="FGO3427" s="11"/>
      <c r="FGP3427" s="12"/>
      <c r="FGQ3427" s="12"/>
      <c r="FGR3427" s="11"/>
      <c r="FGS3427" s="11"/>
      <c r="FGT3427" s="11"/>
      <c r="FGU3427" s="12"/>
      <c r="FGV3427" s="12"/>
      <c r="FGW3427" s="11"/>
      <c r="FGX3427" s="11"/>
      <c r="FGY3427" s="11"/>
      <c r="FGZ3427" s="12"/>
      <c r="FHA3427" s="12"/>
      <c r="FHB3427" s="11"/>
      <c r="FHC3427" s="11"/>
      <c r="FHD3427" s="11"/>
      <c r="FHE3427" s="12"/>
      <c r="FHF3427" s="12"/>
      <c r="FHG3427" s="11"/>
      <c r="FHH3427" s="11"/>
      <c r="FHI3427" s="11"/>
      <c r="FHJ3427" s="12"/>
      <c r="FHK3427" s="12"/>
      <c r="FHL3427" s="11"/>
      <c r="FHM3427" s="11"/>
      <c r="FHN3427" s="11"/>
      <c r="FHO3427" s="12"/>
      <c r="FHP3427" s="12"/>
      <c r="FHQ3427" s="11"/>
      <c r="FHR3427" s="11"/>
      <c r="FHS3427" s="11"/>
      <c r="FHT3427" s="12"/>
      <c r="FHU3427" s="12"/>
      <c r="FHV3427" s="11"/>
      <c r="FHW3427" s="11"/>
      <c r="FHX3427" s="11"/>
      <c r="FHY3427" s="12"/>
      <c r="FHZ3427" s="12"/>
      <c r="FIA3427" s="11"/>
      <c r="FIB3427" s="11"/>
      <c r="FIC3427" s="11"/>
      <c r="FID3427" s="12"/>
      <c r="FIE3427" s="12"/>
      <c r="FIF3427" s="11"/>
      <c r="FIG3427" s="11"/>
      <c r="FIH3427" s="11"/>
      <c r="FII3427" s="12"/>
      <c r="FIJ3427" s="12"/>
      <c r="FIK3427" s="11"/>
      <c r="FIL3427" s="11"/>
      <c r="FIM3427" s="11"/>
      <c r="FIN3427" s="12"/>
      <c r="FIO3427" s="12"/>
      <c r="FIP3427" s="11"/>
      <c r="FIQ3427" s="11"/>
      <c r="FIR3427" s="11"/>
      <c r="FIS3427" s="12"/>
      <c r="FIT3427" s="12"/>
      <c r="FIU3427" s="11"/>
      <c r="FIV3427" s="11"/>
      <c r="FIW3427" s="11"/>
      <c r="FIX3427" s="12"/>
      <c r="FIY3427" s="12"/>
      <c r="FIZ3427" s="11"/>
      <c r="FJA3427" s="11"/>
      <c r="FJB3427" s="11"/>
      <c r="FJC3427" s="12"/>
      <c r="FJD3427" s="12"/>
      <c r="FJE3427" s="11"/>
      <c r="FJF3427" s="11"/>
      <c r="FJG3427" s="11"/>
      <c r="FJH3427" s="12"/>
      <c r="FJI3427" s="12"/>
      <c r="FJJ3427" s="11"/>
      <c r="FJK3427" s="11"/>
      <c r="FJL3427" s="11"/>
      <c r="FJM3427" s="12"/>
      <c r="FJN3427" s="12"/>
      <c r="FJO3427" s="11"/>
      <c r="FJP3427" s="11"/>
      <c r="FJQ3427" s="11"/>
      <c r="FJR3427" s="12"/>
      <c r="FJS3427" s="12"/>
      <c r="FJT3427" s="11"/>
      <c r="FJU3427" s="11"/>
      <c r="FJV3427" s="11"/>
      <c r="FJW3427" s="12"/>
      <c r="FJX3427" s="12"/>
      <c r="FJY3427" s="11"/>
      <c r="FJZ3427" s="11"/>
      <c r="FKA3427" s="11"/>
      <c r="FKB3427" s="12"/>
      <c r="FKC3427" s="12"/>
      <c r="FKD3427" s="11"/>
      <c r="FKE3427" s="11"/>
      <c r="FKF3427" s="11"/>
      <c r="FKG3427" s="12"/>
      <c r="FKH3427" s="12"/>
      <c r="FKI3427" s="11"/>
      <c r="FKJ3427" s="11"/>
      <c r="FKK3427" s="11"/>
      <c r="FKL3427" s="12"/>
      <c r="FKM3427" s="12"/>
      <c r="FKN3427" s="11"/>
      <c r="FKO3427" s="11"/>
      <c r="FKP3427" s="11"/>
      <c r="FKQ3427" s="12"/>
      <c r="FKR3427" s="12"/>
      <c r="FKS3427" s="11"/>
      <c r="FKT3427" s="11"/>
      <c r="FKU3427" s="11"/>
      <c r="FKV3427" s="12"/>
      <c r="FKW3427" s="12"/>
      <c r="FKX3427" s="11"/>
      <c r="FKY3427" s="11"/>
      <c r="FKZ3427" s="11"/>
      <c r="FLA3427" s="12"/>
      <c r="FLB3427" s="12"/>
      <c r="FLC3427" s="11"/>
      <c r="FLD3427" s="11"/>
      <c r="FLE3427" s="11"/>
      <c r="FLF3427" s="12"/>
      <c r="FLG3427" s="12"/>
      <c r="FLH3427" s="11"/>
      <c r="FLI3427" s="11"/>
      <c r="FLJ3427" s="11"/>
      <c r="FLK3427" s="12"/>
      <c r="FLL3427" s="12"/>
      <c r="FLM3427" s="11"/>
      <c r="FLN3427" s="11"/>
      <c r="FLO3427" s="11"/>
      <c r="FLP3427" s="12"/>
      <c r="FLQ3427" s="12"/>
      <c r="FLR3427" s="11"/>
      <c r="FLS3427" s="11"/>
      <c r="FLT3427" s="11"/>
      <c r="FLU3427" s="12"/>
      <c r="FLV3427" s="12"/>
      <c r="FLW3427" s="11"/>
      <c r="FLX3427" s="11"/>
      <c r="FLY3427" s="11"/>
      <c r="FLZ3427" s="12"/>
      <c r="FMA3427" s="12"/>
      <c r="FMB3427" s="11"/>
      <c r="FMC3427" s="11"/>
      <c r="FMD3427" s="11"/>
      <c r="FME3427" s="12"/>
      <c r="FMF3427" s="12"/>
      <c r="FMG3427" s="11"/>
      <c r="FMH3427" s="11"/>
      <c r="FMI3427" s="11"/>
      <c r="FMJ3427" s="12"/>
      <c r="FMK3427" s="12"/>
      <c r="FML3427" s="11"/>
      <c r="FMM3427" s="11"/>
      <c r="FMN3427" s="11"/>
      <c r="FMO3427" s="12"/>
      <c r="FMP3427" s="12"/>
      <c r="FMQ3427" s="11"/>
      <c r="FMR3427" s="11"/>
      <c r="FMS3427" s="11"/>
      <c r="FMT3427" s="12"/>
      <c r="FMU3427" s="12"/>
      <c r="FMV3427" s="11"/>
      <c r="FMW3427" s="11"/>
      <c r="FMX3427" s="11"/>
      <c r="FMY3427" s="12"/>
      <c r="FMZ3427" s="12"/>
      <c r="FNA3427" s="11"/>
      <c r="FNB3427" s="11"/>
      <c r="FNC3427" s="11"/>
      <c r="FND3427" s="12"/>
      <c r="FNE3427" s="12"/>
      <c r="FNF3427" s="11"/>
      <c r="FNG3427" s="11"/>
      <c r="FNH3427" s="11"/>
      <c r="FNI3427" s="12"/>
      <c r="FNJ3427" s="12"/>
      <c r="FNK3427" s="11"/>
      <c r="FNL3427" s="11"/>
      <c r="FNM3427" s="11"/>
      <c r="FNN3427" s="12"/>
      <c r="FNO3427" s="12"/>
      <c r="FNP3427" s="11"/>
      <c r="FNQ3427" s="11"/>
      <c r="FNR3427" s="11"/>
      <c r="FNS3427" s="12"/>
      <c r="FNT3427" s="12"/>
      <c r="FNU3427" s="11"/>
      <c r="FNV3427" s="11"/>
      <c r="FNW3427" s="11"/>
      <c r="FNX3427" s="12"/>
      <c r="FNY3427" s="12"/>
      <c r="FNZ3427" s="11"/>
      <c r="FOA3427" s="11"/>
      <c r="FOB3427" s="11"/>
      <c r="FOC3427" s="12"/>
      <c r="FOD3427" s="12"/>
      <c r="FOE3427" s="11"/>
      <c r="FOF3427" s="11"/>
      <c r="FOG3427" s="11"/>
      <c r="FOH3427" s="12"/>
      <c r="FOI3427" s="12"/>
      <c r="FOJ3427" s="11"/>
      <c r="FOK3427" s="11"/>
      <c r="FOL3427" s="11"/>
      <c r="FOM3427" s="12"/>
      <c r="FON3427" s="12"/>
      <c r="FOO3427" s="11"/>
      <c r="FOP3427" s="11"/>
      <c r="FOQ3427" s="11"/>
      <c r="FOR3427" s="12"/>
      <c r="FOS3427" s="12"/>
      <c r="FOT3427" s="11"/>
      <c r="FOU3427" s="11"/>
      <c r="FOV3427" s="11"/>
      <c r="FOW3427" s="12"/>
      <c r="FOX3427" s="12"/>
      <c r="FOY3427" s="11"/>
      <c r="FOZ3427" s="11"/>
      <c r="FPA3427" s="11"/>
      <c r="FPB3427" s="12"/>
      <c r="FPC3427" s="12"/>
      <c r="FPD3427" s="11"/>
      <c r="FPE3427" s="11"/>
      <c r="FPF3427" s="11"/>
      <c r="FPG3427" s="12"/>
      <c r="FPH3427" s="12"/>
      <c r="FPI3427" s="11"/>
      <c r="FPJ3427" s="11"/>
      <c r="FPK3427" s="11"/>
      <c r="FPL3427" s="12"/>
      <c r="FPM3427" s="12"/>
      <c r="FPN3427" s="11"/>
      <c r="FPO3427" s="11"/>
      <c r="FPP3427" s="11"/>
      <c r="FPQ3427" s="12"/>
      <c r="FPR3427" s="12"/>
      <c r="FPS3427" s="11"/>
      <c r="FPT3427" s="11"/>
      <c r="FPU3427" s="11"/>
      <c r="FPV3427" s="12"/>
      <c r="FPW3427" s="12"/>
      <c r="FPX3427" s="11"/>
      <c r="FPY3427" s="11"/>
      <c r="FPZ3427" s="11"/>
      <c r="FQA3427" s="12"/>
      <c r="FQB3427" s="12"/>
      <c r="FQC3427" s="11"/>
      <c r="FQD3427" s="11"/>
      <c r="FQE3427" s="11"/>
      <c r="FQF3427" s="12"/>
      <c r="FQG3427" s="12"/>
      <c r="FQH3427" s="11"/>
      <c r="FQI3427" s="11"/>
      <c r="FQJ3427" s="11"/>
      <c r="FQK3427" s="12"/>
      <c r="FQL3427" s="12"/>
      <c r="FQM3427" s="11"/>
      <c r="FQN3427" s="11"/>
      <c r="FQO3427" s="11"/>
      <c r="FQP3427" s="12"/>
      <c r="FQQ3427" s="12"/>
      <c r="FQR3427" s="11"/>
      <c r="FQS3427" s="11"/>
      <c r="FQT3427" s="11"/>
      <c r="FQU3427" s="12"/>
      <c r="FQV3427" s="12"/>
      <c r="FQW3427" s="11"/>
      <c r="FQX3427" s="11"/>
      <c r="FQY3427" s="11"/>
      <c r="FQZ3427" s="12"/>
      <c r="FRA3427" s="12"/>
      <c r="FRB3427" s="11"/>
      <c r="FRC3427" s="11"/>
      <c r="FRD3427" s="11"/>
      <c r="FRE3427" s="12"/>
      <c r="FRF3427" s="12"/>
      <c r="FRG3427" s="11"/>
      <c r="FRH3427" s="11"/>
      <c r="FRI3427" s="11"/>
      <c r="FRJ3427" s="12"/>
      <c r="FRK3427" s="12"/>
      <c r="FRL3427" s="11"/>
      <c r="FRM3427" s="11"/>
      <c r="FRN3427" s="11"/>
      <c r="FRO3427" s="12"/>
      <c r="FRP3427" s="12"/>
      <c r="FRQ3427" s="11"/>
      <c r="FRR3427" s="11"/>
      <c r="FRS3427" s="11"/>
      <c r="FRT3427" s="12"/>
      <c r="FRU3427" s="12"/>
      <c r="FRV3427" s="11"/>
      <c r="FRW3427" s="11"/>
      <c r="FRX3427" s="11"/>
      <c r="FRY3427" s="12"/>
      <c r="FRZ3427" s="12"/>
      <c r="FSA3427" s="11"/>
      <c r="FSB3427" s="11"/>
      <c r="FSC3427" s="11"/>
      <c r="FSD3427" s="12"/>
      <c r="FSE3427" s="12"/>
      <c r="FSF3427" s="11"/>
      <c r="FSG3427" s="11"/>
      <c r="FSH3427" s="11"/>
      <c r="FSI3427" s="12"/>
      <c r="FSJ3427" s="12"/>
      <c r="FSK3427" s="11"/>
      <c r="FSL3427" s="11"/>
      <c r="FSM3427" s="11"/>
      <c r="FSN3427" s="12"/>
      <c r="FSO3427" s="12"/>
      <c r="FSP3427" s="11"/>
      <c r="FSQ3427" s="11"/>
      <c r="FSR3427" s="11"/>
      <c r="FSS3427" s="12"/>
      <c r="FST3427" s="12"/>
      <c r="FSU3427" s="11"/>
      <c r="FSV3427" s="11"/>
      <c r="FSW3427" s="11"/>
      <c r="FSX3427" s="12"/>
      <c r="FSY3427" s="12"/>
      <c r="FSZ3427" s="11"/>
      <c r="FTA3427" s="11"/>
      <c r="FTB3427" s="11"/>
      <c r="FTC3427" s="12"/>
      <c r="FTD3427" s="12"/>
      <c r="FTE3427" s="11"/>
      <c r="FTF3427" s="11"/>
      <c r="FTG3427" s="11"/>
      <c r="FTH3427" s="12"/>
      <c r="FTI3427" s="12"/>
      <c r="FTJ3427" s="11"/>
      <c r="FTK3427" s="11"/>
      <c r="FTL3427" s="11"/>
      <c r="FTM3427" s="12"/>
      <c r="FTN3427" s="12"/>
      <c r="FTO3427" s="11"/>
      <c r="FTP3427" s="11"/>
      <c r="FTQ3427" s="11"/>
      <c r="FTR3427" s="12"/>
      <c r="FTS3427" s="12"/>
      <c r="FTT3427" s="11"/>
      <c r="FTU3427" s="11"/>
      <c r="FTV3427" s="11"/>
      <c r="FTW3427" s="12"/>
      <c r="FTX3427" s="12"/>
      <c r="FTY3427" s="11"/>
      <c r="FTZ3427" s="11"/>
      <c r="FUA3427" s="11"/>
      <c r="FUB3427" s="12"/>
      <c r="FUC3427" s="12"/>
      <c r="FUD3427" s="11"/>
      <c r="FUE3427" s="11"/>
      <c r="FUF3427" s="11"/>
      <c r="FUG3427" s="12"/>
      <c r="FUH3427" s="12"/>
      <c r="FUI3427" s="11"/>
      <c r="FUJ3427" s="11"/>
      <c r="FUK3427" s="11"/>
      <c r="FUL3427" s="12"/>
      <c r="FUM3427" s="12"/>
      <c r="FUN3427" s="11"/>
      <c r="FUO3427" s="11"/>
      <c r="FUP3427" s="11"/>
      <c r="FUQ3427" s="12"/>
      <c r="FUR3427" s="12"/>
      <c r="FUS3427" s="11"/>
      <c r="FUT3427" s="11"/>
      <c r="FUU3427" s="11"/>
      <c r="FUV3427" s="12"/>
      <c r="FUW3427" s="12"/>
      <c r="FUX3427" s="11"/>
      <c r="FUY3427" s="11"/>
      <c r="FUZ3427" s="11"/>
      <c r="FVA3427" s="12"/>
      <c r="FVB3427" s="12"/>
      <c r="FVC3427" s="11"/>
      <c r="FVD3427" s="11"/>
      <c r="FVE3427" s="11"/>
      <c r="FVF3427" s="12"/>
      <c r="FVG3427" s="12"/>
      <c r="FVH3427" s="11"/>
      <c r="FVI3427" s="11"/>
      <c r="FVJ3427" s="11"/>
      <c r="FVK3427" s="12"/>
      <c r="FVL3427" s="12"/>
      <c r="FVM3427" s="11"/>
      <c r="FVN3427" s="11"/>
      <c r="FVO3427" s="11"/>
      <c r="FVP3427" s="12"/>
      <c r="FVQ3427" s="12"/>
      <c r="FVR3427" s="11"/>
      <c r="FVS3427" s="11"/>
      <c r="FVT3427" s="11"/>
      <c r="FVU3427" s="12"/>
      <c r="FVV3427" s="12"/>
      <c r="FVW3427" s="11"/>
      <c r="FVX3427" s="11"/>
      <c r="FVY3427" s="11"/>
      <c r="FVZ3427" s="12"/>
      <c r="FWA3427" s="12"/>
      <c r="FWB3427" s="11"/>
      <c r="FWC3427" s="11"/>
      <c r="FWD3427" s="11"/>
      <c r="FWE3427" s="12"/>
      <c r="FWF3427" s="12"/>
      <c r="FWG3427" s="11"/>
      <c r="FWH3427" s="11"/>
      <c r="FWI3427" s="11"/>
      <c r="FWJ3427" s="12"/>
      <c r="FWK3427" s="12"/>
      <c r="FWL3427" s="11"/>
      <c r="FWM3427" s="11"/>
      <c r="FWN3427" s="11"/>
      <c r="FWO3427" s="12"/>
      <c r="FWP3427" s="12"/>
      <c r="FWQ3427" s="11"/>
      <c r="FWR3427" s="11"/>
      <c r="FWS3427" s="11"/>
      <c r="FWT3427" s="12"/>
      <c r="FWU3427" s="12"/>
      <c r="FWV3427" s="11"/>
      <c r="FWW3427" s="11"/>
      <c r="FWX3427" s="11"/>
      <c r="FWY3427" s="12"/>
      <c r="FWZ3427" s="12"/>
      <c r="FXA3427" s="11"/>
      <c r="FXB3427" s="11"/>
      <c r="FXC3427" s="11"/>
      <c r="FXD3427" s="12"/>
      <c r="FXE3427" s="12"/>
      <c r="FXF3427" s="11"/>
      <c r="FXG3427" s="11"/>
      <c r="FXH3427" s="11"/>
      <c r="FXI3427" s="12"/>
      <c r="FXJ3427" s="12"/>
      <c r="FXK3427" s="11"/>
      <c r="FXL3427" s="11"/>
      <c r="FXM3427" s="11"/>
      <c r="FXN3427" s="12"/>
      <c r="FXO3427" s="12"/>
      <c r="FXP3427" s="11"/>
      <c r="FXQ3427" s="11"/>
      <c r="FXR3427" s="11"/>
      <c r="FXS3427" s="12"/>
      <c r="FXT3427" s="12"/>
      <c r="FXU3427" s="11"/>
      <c r="FXV3427" s="11"/>
      <c r="FXW3427" s="11"/>
      <c r="FXX3427" s="12"/>
      <c r="FXY3427" s="12"/>
      <c r="FXZ3427" s="11"/>
      <c r="FYA3427" s="11"/>
      <c r="FYB3427" s="11"/>
      <c r="FYC3427" s="12"/>
      <c r="FYD3427" s="12"/>
      <c r="FYE3427" s="11"/>
      <c r="FYF3427" s="11"/>
      <c r="FYG3427" s="11"/>
      <c r="FYH3427" s="12"/>
      <c r="FYI3427" s="12"/>
      <c r="FYJ3427" s="11"/>
      <c r="FYK3427" s="11"/>
      <c r="FYL3427" s="11"/>
      <c r="FYM3427" s="12"/>
      <c r="FYN3427" s="12"/>
      <c r="FYO3427" s="11"/>
      <c r="FYP3427" s="11"/>
      <c r="FYQ3427" s="11"/>
      <c r="FYR3427" s="12"/>
      <c r="FYS3427" s="12"/>
      <c r="FYT3427" s="11"/>
      <c r="FYU3427" s="11"/>
      <c r="FYV3427" s="11"/>
      <c r="FYW3427" s="12"/>
      <c r="FYX3427" s="12"/>
      <c r="FYY3427" s="11"/>
      <c r="FYZ3427" s="11"/>
      <c r="FZA3427" s="11"/>
      <c r="FZB3427" s="12"/>
      <c r="FZC3427" s="12"/>
      <c r="FZD3427" s="11"/>
      <c r="FZE3427" s="11"/>
      <c r="FZF3427" s="11"/>
      <c r="FZG3427" s="12"/>
      <c r="FZH3427" s="12"/>
      <c r="FZI3427" s="11"/>
      <c r="FZJ3427" s="11"/>
      <c r="FZK3427" s="11"/>
      <c r="FZL3427" s="12"/>
      <c r="FZM3427" s="12"/>
      <c r="FZN3427" s="11"/>
      <c r="FZO3427" s="11"/>
      <c r="FZP3427" s="11"/>
      <c r="FZQ3427" s="12"/>
      <c r="FZR3427" s="12"/>
      <c r="FZS3427" s="11"/>
      <c r="FZT3427" s="11"/>
      <c r="FZU3427" s="11"/>
      <c r="FZV3427" s="12"/>
      <c r="FZW3427" s="12"/>
      <c r="FZX3427" s="11"/>
      <c r="FZY3427" s="11"/>
      <c r="FZZ3427" s="11"/>
      <c r="GAA3427" s="12"/>
      <c r="GAB3427" s="12"/>
      <c r="GAC3427" s="11"/>
      <c r="GAD3427" s="11"/>
      <c r="GAE3427" s="11"/>
      <c r="GAF3427" s="12"/>
      <c r="GAG3427" s="12"/>
      <c r="GAH3427" s="11"/>
      <c r="GAI3427" s="11"/>
      <c r="GAJ3427" s="11"/>
      <c r="GAK3427" s="12"/>
      <c r="GAL3427" s="12"/>
      <c r="GAM3427" s="11"/>
      <c r="GAN3427" s="11"/>
      <c r="GAO3427" s="11"/>
      <c r="GAP3427" s="12"/>
      <c r="GAQ3427" s="12"/>
      <c r="GAR3427" s="11"/>
      <c r="GAS3427" s="11"/>
      <c r="GAT3427" s="11"/>
      <c r="GAU3427" s="12"/>
      <c r="GAV3427" s="12"/>
      <c r="GAW3427" s="11"/>
      <c r="GAX3427" s="11"/>
      <c r="GAY3427" s="11"/>
      <c r="GAZ3427" s="12"/>
      <c r="GBA3427" s="12"/>
      <c r="GBB3427" s="11"/>
      <c r="GBC3427" s="11"/>
      <c r="GBD3427" s="11"/>
      <c r="GBE3427" s="12"/>
      <c r="GBF3427" s="12"/>
      <c r="GBG3427" s="11"/>
      <c r="GBH3427" s="11"/>
      <c r="GBI3427" s="11"/>
      <c r="GBJ3427" s="12"/>
      <c r="GBK3427" s="12"/>
      <c r="GBL3427" s="11"/>
      <c r="GBM3427" s="11"/>
      <c r="GBN3427" s="11"/>
      <c r="GBO3427" s="12"/>
      <c r="GBP3427" s="12"/>
      <c r="GBQ3427" s="11"/>
      <c r="GBR3427" s="11"/>
      <c r="GBS3427" s="11"/>
      <c r="GBT3427" s="12"/>
      <c r="GBU3427" s="12"/>
      <c r="GBV3427" s="11"/>
      <c r="GBW3427" s="11"/>
      <c r="GBX3427" s="11"/>
      <c r="GBY3427" s="12"/>
      <c r="GBZ3427" s="12"/>
      <c r="GCA3427" s="11"/>
      <c r="GCB3427" s="11"/>
      <c r="GCC3427" s="11"/>
      <c r="GCD3427" s="12"/>
      <c r="GCE3427" s="12"/>
      <c r="GCF3427" s="11"/>
      <c r="GCG3427" s="11"/>
      <c r="GCH3427" s="11"/>
      <c r="GCI3427" s="12"/>
      <c r="GCJ3427" s="12"/>
      <c r="GCK3427" s="11"/>
      <c r="GCL3427" s="11"/>
      <c r="GCM3427" s="11"/>
      <c r="GCN3427" s="12"/>
      <c r="GCO3427" s="12"/>
      <c r="GCP3427" s="11"/>
      <c r="GCQ3427" s="11"/>
      <c r="GCR3427" s="11"/>
      <c r="GCS3427" s="12"/>
      <c r="GCT3427" s="12"/>
      <c r="GCU3427" s="11"/>
      <c r="GCV3427" s="11"/>
      <c r="GCW3427" s="11"/>
      <c r="GCX3427" s="12"/>
      <c r="GCY3427" s="12"/>
      <c r="GCZ3427" s="11"/>
      <c r="GDA3427" s="11"/>
      <c r="GDB3427" s="11"/>
      <c r="GDC3427" s="12"/>
      <c r="GDD3427" s="12"/>
      <c r="GDE3427" s="11"/>
      <c r="GDF3427" s="11"/>
      <c r="GDG3427" s="11"/>
      <c r="GDH3427" s="12"/>
      <c r="GDI3427" s="12"/>
      <c r="GDJ3427" s="11"/>
      <c r="GDK3427" s="11"/>
      <c r="GDL3427" s="11"/>
      <c r="GDM3427" s="12"/>
      <c r="GDN3427" s="12"/>
      <c r="GDO3427" s="11"/>
      <c r="GDP3427" s="11"/>
      <c r="GDQ3427" s="11"/>
      <c r="GDR3427" s="12"/>
      <c r="GDS3427" s="12"/>
      <c r="GDT3427" s="11"/>
      <c r="GDU3427" s="11"/>
      <c r="GDV3427" s="11"/>
      <c r="GDW3427" s="12"/>
      <c r="GDX3427" s="12"/>
      <c r="GDY3427" s="11"/>
      <c r="GDZ3427" s="11"/>
      <c r="GEA3427" s="11"/>
      <c r="GEB3427" s="12"/>
      <c r="GEC3427" s="12"/>
      <c r="GED3427" s="11"/>
      <c r="GEE3427" s="11"/>
      <c r="GEF3427" s="11"/>
      <c r="GEG3427" s="12"/>
      <c r="GEH3427" s="12"/>
      <c r="GEI3427" s="11"/>
      <c r="GEJ3427" s="11"/>
      <c r="GEK3427" s="11"/>
      <c r="GEL3427" s="12"/>
      <c r="GEM3427" s="12"/>
      <c r="GEN3427" s="11"/>
      <c r="GEO3427" s="11"/>
      <c r="GEP3427" s="11"/>
      <c r="GEQ3427" s="12"/>
      <c r="GER3427" s="12"/>
      <c r="GES3427" s="11"/>
      <c r="GET3427" s="11"/>
      <c r="GEU3427" s="11"/>
      <c r="GEV3427" s="12"/>
      <c r="GEW3427" s="12"/>
      <c r="GEX3427" s="11"/>
      <c r="GEY3427" s="11"/>
      <c r="GEZ3427" s="11"/>
      <c r="GFA3427" s="12"/>
      <c r="GFB3427" s="12"/>
      <c r="GFC3427" s="11"/>
      <c r="GFD3427" s="11"/>
      <c r="GFE3427" s="11"/>
      <c r="GFF3427" s="12"/>
      <c r="GFG3427" s="12"/>
      <c r="GFH3427" s="11"/>
      <c r="GFI3427" s="11"/>
      <c r="GFJ3427" s="11"/>
      <c r="GFK3427" s="12"/>
      <c r="GFL3427" s="12"/>
      <c r="GFM3427" s="11"/>
      <c r="GFN3427" s="11"/>
      <c r="GFO3427" s="11"/>
      <c r="GFP3427" s="12"/>
      <c r="GFQ3427" s="12"/>
      <c r="GFR3427" s="11"/>
      <c r="GFS3427" s="11"/>
      <c r="GFT3427" s="11"/>
      <c r="GFU3427" s="12"/>
      <c r="GFV3427" s="12"/>
      <c r="GFW3427" s="11"/>
      <c r="GFX3427" s="11"/>
      <c r="GFY3427" s="11"/>
      <c r="GFZ3427" s="12"/>
      <c r="GGA3427" s="12"/>
      <c r="GGB3427" s="11"/>
      <c r="GGC3427" s="11"/>
      <c r="GGD3427" s="11"/>
      <c r="GGE3427" s="12"/>
      <c r="GGF3427" s="12"/>
      <c r="GGG3427" s="11"/>
      <c r="GGH3427" s="11"/>
      <c r="GGI3427" s="11"/>
      <c r="GGJ3427" s="12"/>
      <c r="GGK3427" s="12"/>
      <c r="GGL3427" s="11"/>
      <c r="GGM3427" s="11"/>
      <c r="GGN3427" s="11"/>
      <c r="GGO3427" s="12"/>
      <c r="GGP3427" s="12"/>
      <c r="GGQ3427" s="11"/>
      <c r="GGR3427" s="11"/>
      <c r="GGS3427" s="11"/>
      <c r="GGT3427" s="12"/>
      <c r="GGU3427" s="12"/>
      <c r="GGV3427" s="11"/>
      <c r="GGW3427" s="11"/>
      <c r="GGX3427" s="11"/>
      <c r="GGY3427" s="12"/>
      <c r="GGZ3427" s="12"/>
      <c r="GHA3427" s="11"/>
      <c r="GHB3427" s="11"/>
      <c r="GHC3427" s="11"/>
      <c r="GHD3427" s="12"/>
      <c r="GHE3427" s="12"/>
      <c r="GHF3427" s="11"/>
      <c r="GHG3427" s="11"/>
      <c r="GHH3427" s="11"/>
      <c r="GHI3427" s="12"/>
      <c r="GHJ3427" s="12"/>
      <c r="GHK3427" s="11"/>
      <c r="GHL3427" s="11"/>
      <c r="GHM3427" s="11"/>
      <c r="GHN3427" s="12"/>
      <c r="GHO3427" s="12"/>
      <c r="GHP3427" s="11"/>
      <c r="GHQ3427" s="11"/>
      <c r="GHR3427" s="11"/>
      <c r="GHS3427" s="12"/>
      <c r="GHT3427" s="12"/>
      <c r="GHU3427" s="11"/>
      <c r="GHV3427" s="11"/>
      <c r="GHW3427" s="11"/>
      <c r="GHX3427" s="12"/>
      <c r="GHY3427" s="12"/>
      <c r="GHZ3427" s="11"/>
      <c r="GIA3427" s="11"/>
      <c r="GIB3427" s="11"/>
      <c r="GIC3427" s="12"/>
      <c r="GID3427" s="12"/>
      <c r="GIE3427" s="11"/>
      <c r="GIF3427" s="11"/>
      <c r="GIG3427" s="11"/>
      <c r="GIH3427" s="12"/>
      <c r="GII3427" s="12"/>
      <c r="GIJ3427" s="11"/>
      <c r="GIK3427" s="11"/>
      <c r="GIL3427" s="11"/>
      <c r="GIM3427" s="12"/>
      <c r="GIN3427" s="12"/>
      <c r="GIO3427" s="11"/>
      <c r="GIP3427" s="11"/>
      <c r="GIQ3427" s="11"/>
      <c r="GIR3427" s="12"/>
      <c r="GIS3427" s="12"/>
      <c r="GIT3427" s="11"/>
      <c r="GIU3427" s="11"/>
      <c r="GIV3427" s="11"/>
      <c r="GIW3427" s="12"/>
      <c r="GIX3427" s="12"/>
      <c r="GIY3427" s="11"/>
      <c r="GIZ3427" s="11"/>
      <c r="GJA3427" s="11"/>
      <c r="GJB3427" s="12"/>
      <c r="GJC3427" s="12"/>
      <c r="GJD3427" s="11"/>
      <c r="GJE3427" s="11"/>
      <c r="GJF3427" s="11"/>
      <c r="GJG3427" s="12"/>
      <c r="GJH3427" s="12"/>
      <c r="GJI3427" s="11"/>
      <c r="GJJ3427" s="11"/>
      <c r="GJK3427" s="11"/>
      <c r="GJL3427" s="12"/>
      <c r="GJM3427" s="12"/>
      <c r="GJN3427" s="11"/>
      <c r="GJO3427" s="11"/>
      <c r="GJP3427" s="11"/>
      <c r="GJQ3427" s="12"/>
      <c r="GJR3427" s="12"/>
      <c r="GJS3427" s="11"/>
      <c r="GJT3427" s="11"/>
      <c r="GJU3427" s="11"/>
      <c r="GJV3427" s="12"/>
      <c r="GJW3427" s="12"/>
      <c r="GJX3427" s="11"/>
      <c r="GJY3427" s="11"/>
      <c r="GJZ3427" s="11"/>
      <c r="GKA3427" s="12"/>
      <c r="GKB3427" s="12"/>
      <c r="GKC3427" s="11"/>
      <c r="GKD3427" s="11"/>
      <c r="GKE3427" s="11"/>
      <c r="GKF3427" s="12"/>
      <c r="GKG3427" s="12"/>
      <c r="GKH3427" s="11"/>
      <c r="GKI3427" s="11"/>
      <c r="GKJ3427" s="11"/>
      <c r="GKK3427" s="12"/>
      <c r="GKL3427" s="12"/>
      <c r="GKM3427" s="11"/>
      <c r="GKN3427" s="11"/>
      <c r="GKO3427" s="11"/>
      <c r="GKP3427" s="12"/>
      <c r="GKQ3427" s="12"/>
      <c r="GKR3427" s="11"/>
      <c r="GKS3427" s="11"/>
      <c r="GKT3427" s="11"/>
      <c r="GKU3427" s="12"/>
      <c r="GKV3427" s="12"/>
      <c r="GKW3427" s="11"/>
      <c r="GKX3427" s="11"/>
      <c r="GKY3427" s="11"/>
      <c r="GKZ3427" s="12"/>
      <c r="GLA3427" s="12"/>
      <c r="GLB3427" s="11"/>
      <c r="GLC3427" s="11"/>
      <c r="GLD3427" s="11"/>
      <c r="GLE3427" s="12"/>
      <c r="GLF3427" s="12"/>
      <c r="GLG3427" s="11"/>
      <c r="GLH3427" s="11"/>
      <c r="GLI3427" s="11"/>
      <c r="GLJ3427" s="12"/>
      <c r="GLK3427" s="12"/>
      <c r="GLL3427" s="11"/>
      <c r="GLM3427" s="11"/>
      <c r="GLN3427" s="11"/>
      <c r="GLO3427" s="12"/>
      <c r="GLP3427" s="12"/>
      <c r="GLQ3427" s="11"/>
      <c r="GLR3427" s="11"/>
      <c r="GLS3427" s="11"/>
      <c r="GLT3427" s="12"/>
      <c r="GLU3427" s="12"/>
      <c r="GLV3427" s="11"/>
      <c r="GLW3427" s="11"/>
      <c r="GLX3427" s="11"/>
      <c r="GLY3427" s="12"/>
      <c r="GLZ3427" s="12"/>
      <c r="GMA3427" s="11"/>
      <c r="GMB3427" s="11"/>
      <c r="GMC3427" s="11"/>
      <c r="GMD3427" s="12"/>
      <c r="GME3427" s="12"/>
      <c r="GMF3427" s="11"/>
      <c r="GMG3427" s="11"/>
      <c r="GMH3427" s="11"/>
      <c r="GMI3427" s="12"/>
      <c r="GMJ3427" s="12"/>
      <c r="GMK3427" s="11"/>
      <c r="GML3427" s="11"/>
      <c r="GMM3427" s="11"/>
      <c r="GMN3427" s="12"/>
      <c r="GMO3427" s="12"/>
      <c r="GMP3427" s="11"/>
      <c r="GMQ3427" s="11"/>
      <c r="GMR3427" s="11"/>
      <c r="GMS3427" s="12"/>
      <c r="GMT3427" s="12"/>
      <c r="GMU3427" s="11"/>
      <c r="GMV3427" s="11"/>
      <c r="GMW3427" s="11"/>
      <c r="GMX3427" s="12"/>
      <c r="GMY3427" s="12"/>
      <c r="GMZ3427" s="11"/>
      <c r="GNA3427" s="11"/>
      <c r="GNB3427" s="11"/>
      <c r="GNC3427" s="12"/>
      <c r="GND3427" s="12"/>
      <c r="GNE3427" s="11"/>
      <c r="GNF3427" s="11"/>
      <c r="GNG3427" s="11"/>
      <c r="GNH3427" s="12"/>
      <c r="GNI3427" s="12"/>
      <c r="GNJ3427" s="11"/>
      <c r="GNK3427" s="11"/>
      <c r="GNL3427" s="11"/>
      <c r="GNM3427" s="12"/>
      <c r="GNN3427" s="12"/>
      <c r="GNO3427" s="11"/>
      <c r="GNP3427" s="11"/>
      <c r="GNQ3427" s="11"/>
      <c r="GNR3427" s="12"/>
      <c r="GNS3427" s="12"/>
      <c r="GNT3427" s="11"/>
      <c r="GNU3427" s="11"/>
      <c r="GNV3427" s="11"/>
      <c r="GNW3427" s="12"/>
      <c r="GNX3427" s="12"/>
      <c r="GNY3427" s="11"/>
      <c r="GNZ3427" s="11"/>
      <c r="GOA3427" s="11"/>
      <c r="GOB3427" s="12"/>
      <c r="GOC3427" s="12"/>
      <c r="GOD3427" s="11"/>
      <c r="GOE3427" s="11"/>
      <c r="GOF3427" s="11"/>
      <c r="GOG3427" s="12"/>
      <c r="GOH3427" s="12"/>
      <c r="GOI3427" s="11"/>
      <c r="GOJ3427" s="11"/>
      <c r="GOK3427" s="11"/>
      <c r="GOL3427" s="12"/>
      <c r="GOM3427" s="12"/>
      <c r="GON3427" s="11"/>
      <c r="GOO3427" s="11"/>
      <c r="GOP3427" s="11"/>
      <c r="GOQ3427" s="12"/>
      <c r="GOR3427" s="12"/>
      <c r="GOS3427" s="11"/>
      <c r="GOT3427" s="11"/>
      <c r="GOU3427" s="11"/>
      <c r="GOV3427" s="12"/>
      <c r="GOW3427" s="12"/>
      <c r="GOX3427" s="11"/>
      <c r="GOY3427" s="11"/>
      <c r="GOZ3427" s="11"/>
      <c r="GPA3427" s="12"/>
      <c r="GPB3427" s="12"/>
      <c r="GPC3427" s="11"/>
      <c r="GPD3427" s="11"/>
      <c r="GPE3427" s="11"/>
      <c r="GPF3427" s="12"/>
      <c r="GPG3427" s="12"/>
      <c r="GPH3427" s="11"/>
      <c r="GPI3427" s="11"/>
      <c r="GPJ3427" s="11"/>
      <c r="GPK3427" s="12"/>
      <c r="GPL3427" s="12"/>
      <c r="GPM3427" s="11"/>
      <c r="GPN3427" s="11"/>
      <c r="GPO3427" s="11"/>
      <c r="GPP3427" s="12"/>
      <c r="GPQ3427" s="12"/>
      <c r="GPR3427" s="11"/>
      <c r="GPS3427" s="11"/>
      <c r="GPT3427" s="11"/>
      <c r="GPU3427" s="12"/>
      <c r="GPV3427" s="12"/>
      <c r="GPW3427" s="11"/>
      <c r="GPX3427" s="11"/>
      <c r="GPY3427" s="11"/>
      <c r="GPZ3427" s="12"/>
      <c r="GQA3427" s="12"/>
      <c r="GQB3427" s="11"/>
      <c r="GQC3427" s="11"/>
      <c r="GQD3427" s="11"/>
      <c r="GQE3427" s="12"/>
      <c r="GQF3427" s="12"/>
      <c r="GQG3427" s="11"/>
      <c r="GQH3427" s="11"/>
      <c r="GQI3427" s="11"/>
      <c r="GQJ3427" s="12"/>
      <c r="GQK3427" s="12"/>
      <c r="GQL3427" s="11"/>
      <c r="GQM3427" s="11"/>
      <c r="GQN3427" s="11"/>
      <c r="GQO3427" s="12"/>
      <c r="GQP3427" s="12"/>
      <c r="GQQ3427" s="11"/>
      <c r="GQR3427" s="11"/>
      <c r="GQS3427" s="11"/>
      <c r="GQT3427" s="12"/>
      <c r="GQU3427" s="12"/>
      <c r="GQV3427" s="11"/>
      <c r="GQW3427" s="11"/>
      <c r="GQX3427" s="11"/>
      <c r="GQY3427" s="12"/>
      <c r="GQZ3427" s="12"/>
      <c r="GRA3427" s="11"/>
      <c r="GRB3427" s="11"/>
      <c r="GRC3427" s="11"/>
      <c r="GRD3427" s="12"/>
      <c r="GRE3427" s="12"/>
      <c r="GRF3427" s="11"/>
      <c r="GRG3427" s="11"/>
      <c r="GRH3427" s="11"/>
      <c r="GRI3427" s="12"/>
      <c r="GRJ3427" s="12"/>
      <c r="GRK3427" s="11"/>
      <c r="GRL3427" s="11"/>
      <c r="GRM3427" s="11"/>
      <c r="GRN3427" s="12"/>
      <c r="GRO3427" s="12"/>
      <c r="GRP3427" s="11"/>
      <c r="GRQ3427" s="11"/>
      <c r="GRR3427" s="11"/>
      <c r="GRS3427" s="12"/>
      <c r="GRT3427" s="12"/>
      <c r="GRU3427" s="11"/>
      <c r="GRV3427" s="11"/>
      <c r="GRW3427" s="11"/>
      <c r="GRX3427" s="12"/>
      <c r="GRY3427" s="12"/>
      <c r="GRZ3427" s="11"/>
      <c r="GSA3427" s="11"/>
      <c r="GSB3427" s="11"/>
      <c r="GSC3427" s="12"/>
      <c r="GSD3427" s="12"/>
      <c r="GSE3427" s="11"/>
      <c r="GSF3427" s="11"/>
      <c r="GSG3427" s="11"/>
      <c r="GSH3427" s="12"/>
      <c r="GSI3427" s="12"/>
      <c r="GSJ3427" s="11"/>
      <c r="GSK3427" s="11"/>
      <c r="GSL3427" s="11"/>
      <c r="GSM3427" s="12"/>
      <c r="GSN3427" s="12"/>
      <c r="GSO3427" s="11"/>
      <c r="GSP3427" s="11"/>
      <c r="GSQ3427" s="11"/>
      <c r="GSR3427" s="12"/>
      <c r="GSS3427" s="12"/>
      <c r="GST3427" s="11"/>
      <c r="GSU3427" s="11"/>
      <c r="GSV3427" s="11"/>
      <c r="GSW3427" s="12"/>
      <c r="GSX3427" s="12"/>
      <c r="GSY3427" s="11"/>
      <c r="GSZ3427" s="11"/>
      <c r="GTA3427" s="11"/>
      <c r="GTB3427" s="12"/>
      <c r="GTC3427" s="12"/>
      <c r="GTD3427" s="11"/>
      <c r="GTE3427" s="11"/>
      <c r="GTF3427" s="11"/>
      <c r="GTG3427" s="12"/>
      <c r="GTH3427" s="12"/>
      <c r="GTI3427" s="11"/>
      <c r="GTJ3427" s="11"/>
      <c r="GTK3427" s="11"/>
      <c r="GTL3427" s="12"/>
      <c r="GTM3427" s="12"/>
      <c r="GTN3427" s="11"/>
      <c r="GTO3427" s="11"/>
      <c r="GTP3427" s="11"/>
      <c r="GTQ3427" s="12"/>
      <c r="GTR3427" s="12"/>
      <c r="GTS3427" s="11"/>
      <c r="GTT3427" s="11"/>
      <c r="GTU3427" s="11"/>
      <c r="GTV3427" s="12"/>
      <c r="GTW3427" s="12"/>
      <c r="GTX3427" s="11"/>
      <c r="GTY3427" s="11"/>
      <c r="GTZ3427" s="11"/>
      <c r="GUA3427" s="12"/>
      <c r="GUB3427" s="12"/>
      <c r="GUC3427" s="11"/>
      <c r="GUD3427" s="11"/>
      <c r="GUE3427" s="11"/>
      <c r="GUF3427" s="12"/>
      <c r="GUG3427" s="12"/>
      <c r="GUH3427" s="11"/>
      <c r="GUI3427" s="11"/>
      <c r="GUJ3427" s="11"/>
      <c r="GUK3427" s="12"/>
      <c r="GUL3427" s="12"/>
      <c r="GUM3427" s="11"/>
      <c r="GUN3427" s="11"/>
      <c r="GUO3427" s="11"/>
      <c r="GUP3427" s="12"/>
      <c r="GUQ3427" s="12"/>
      <c r="GUR3427" s="11"/>
      <c r="GUS3427" s="11"/>
      <c r="GUT3427" s="11"/>
      <c r="GUU3427" s="12"/>
      <c r="GUV3427" s="12"/>
      <c r="GUW3427" s="11"/>
      <c r="GUX3427" s="11"/>
      <c r="GUY3427" s="11"/>
      <c r="GUZ3427" s="12"/>
      <c r="GVA3427" s="12"/>
      <c r="GVB3427" s="11"/>
      <c r="GVC3427" s="11"/>
      <c r="GVD3427" s="11"/>
      <c r="GVE3427" s="12"/>
      <c r="GVF3427" s="12"/>
      <c r="GVG3427" s="11"/>
      <c r="GVH3427" s="11"/>
      <c r="GVI3427" s="11"/>
      <c r="GVJ3427" s="12"/>
      <c r="GVK3427" s="12"/>
      <c r="GVL3427" s="11"/>
      <c r="GVM3427" s="11"/>
      <c r="GVN3427" s="11"/>
      <c r="GVO3427" s="12"/>
      <c r="GVP3427" s="12"/>
      <c r="GVQ3427" s="11"/>
      <c r="GVR3427" s="11"/>
      <c r="GVS3427" s="11"/>
      <c r="GVT3427" s="12"/>
      <c r="GVU3427" s="12"/>
      <c r="GVV3427" s="11"/>
      <c r="GVW3427" s="11"/>
      <c r="GVX3427" s="11"/>
      <c r="GVY3427" s="12"/>
      <c r="GVZ3427" s="12"/>
      <c r="GWA3427" s="11"/>
      <c r="GWB3427" s="11"/>
      <c r="GWC3427" s="11"/>
      <c r="GWD3427" s="12"/>
      <c r="GWE3427" s="12"/>
      <c r="GWF3427" s="11"/>
      <c r="GWG3427" s="11"/>
      <c r="GWH3427" s="11"/>
      <c r="GWI3427" s="12"/>
      <c r="GWJ3427" s="12"/>
      <c r="GWK3427" s="11"/>
      <c r="GWL3427" s="11"/>
      <c r="GWM3427" s="11"/>
      <c r="GWN3427" s="12"/>
      <c r="GWO3427" s="12"/>
      <c r="GWP3427" s="11"/>
      <c r="GWQ3427" s="11"/>
      <c r="GWR3427" s="11"/>
      <c r="GWS3427" s="12"/>
      <c r="GWT3427" s="12"/>
      <c r="GWU3427" s="11"/>
      <c r="GWV3427" s="11"/>
      <c r="GWW3427" s="11"/>
      <c r="GWX3427" s="12"/>
      <c r="GWY3427" s="12"/>
      <c r="GWZ3427" s="11"/>
      <c r="GXA3427" s="11"/>
      <c r="GXB3427" s="11"/>
      <c r="GXC3427" s="12"/>
      <c r="GXD3427" s="12"/>
      <c r="GXE3427" s="11"/>
      <c r="GXF3427" s="11"/>
      <c r="GXG3427" s="11"/>
      <c r="GXH3427" s="12"/>
      <c r="GXI3427" s="12"/>
      <c r="GXJ3427" s="11"/>
      <c r="GXK3427" s="11"/>
      <c r="GXL3427" s="11"/>
      <c r="GXM3427" s="12"/>
      <c r="GXN3427" s="12"/>
      <c r="GXO3427" s="11"/>
      <c r="GXP3427" s="11"/>
      <c r="GXQ3427" s="11"/>
      <c r="GXR3427" s="12"/>
      <c r="GXS3427" s="12"/>
      <c r="GXT3427" s="11"/>
      <c r="GXU3427" s="11"/>
      <c r="GXV3427" s="11"/>
      <c r="GXW3427" s="12"/>
      <c r="GXX3427" s="12"/>
      <c r="GXY3427" s="11"/>
      <c r="GXZ3427" s="11"/>
      <c r="GYA3427" s="11"/>
      <c r="GYB3427" s="12"/>
      <c r="GYC3427" s="12"/>
      <c r="GYD3427" s="11"/>
      <c r="GYE3427" s="11"/>
      <c r="GYF3427" s="11"/>
      <c r="GYG3427" s="12"/>
      <c r="GYH3427" s="12"/>
      <c r="GYI3427" s="11"/>
      <c r="GYJ3427" s="11"/>
      <c r="GYK3427" s="11"/>
      <c r="GYL3427" s="12"/>
      <c r="GYM3427" s="12"/>
      <c r="GYN3427" s="11"/>
      <c r="GYO3427" s="11"/>
      <c r="GYP3427" s="11"/>
      <c r="GYQ3427" s="12"/>
      <c r="GYR3427" s="12"/>
      <c r="GYS3427" s="11"/>
      <c r="GYT3427" s="11"/>
      <c r="GYU3427" s="11"/>
      <c r="GYV3427" s="12"/>
      <c r="GYW3427" s="12"/>
      <c r="GYX3427" s="11"/>
      <c r="GYY3427" s="11"/>
      <c r="GYZ3427" s="11"/>
      <c r="GZA3427" s="12"/>
      <c r="GZB3427" s="12"/>
      <c r="GZC3427" s="11"/>
      <c r="GZD3427" s="11"/>
      <c r="GZE3427" s="11"/>
      <c r="GZF3427" s="12"/>
      <c r="GZG3427" s="12"/>
      <c r="GZH3427" s="11"/>
      <c r="GZI3427" s="11"/>
      <c r="GZJ3427" s="11"/>
      <c r="GZK3427" s="12"/>
      <c r="GZL3427" s="12"/>
      <c r="GZM3427" s="11"/>
      <c r="GZN3427" s="11"/>
      <c r="GZO3427" s="11"/>
      <c r="GZP3427" s="12"/>
      <c r="GZQ3427" s="12"/>
      <c r="GZR3427" s="11"/>
      <c r="GZS3427" s="11"/>
      <c r="GZT3427" s="11"/>
      <c r="GZU3427" s="12"/>
      <c r="GZV3427" s="12"/>
      <c r="GZW3427" s="11"/>
      <c r="GZX3427" s="11"/>
      <c r="GZY3427" s="11"/>
      <c r="GZZ3427" s="12"/>
      <c r="HAA3427" s="12"/>
      <c r="HAB3427" s="11"/>
      <c r="HAC3427" s="11"/>
      <c r="HAD3427" s="11"/>
      <c r="HAE3427" s="12"/>
      <c r="HAF3427" s="12"/>
      <c r="HAG3427" s="11"/>
      <c r="HAH3427" s="11"/>
      <c r="HAI3427" s="11"/>
      <c r="HAJ3427" s="12"/>
      <c r="HAK3427" s="12"/>
      <c r="HAL3427" s="11"/>
      <c r="HAM3427" s="11"/>
      <c r="HAN3427" s="11"/>
      <c r="HAO3427" s="12"/>
      <c r="HAP3427" s="12"/>
      <c r="HAQ3427" s="11"/>
      <c r="HAR3427" s="11"/>
      <c r="HAS3427" s="11"/>
      <c r="HAT3427" s="12"/>
      <c r="HAU3427" s="12"/>
      <c r="HAV3427" s="11"/>
      <c r="HAW3427" s="11"/>
      <c r="HAX3427" s="11"/>
      <c r="HAY3427" s="12"/>
      <c r="HAZ3427" s="12"/>
      <c r="HBA3427" s="11"/>
      <c r="HBB3427" s="11"/>
      <c r="HBC3427" s="11"/>
      <c r="HBD3427" s="12"/>
      <c r="HBE3427" s="12"/>
      <c r="HBF3427" s="11"/>
      <c r="HBG3427" s="11"/>
      <c r="HBH3427" s="11"/>
      <c r="HBI3427" s="12"/>
      <c r="HBJ3427" s="12"/>
      <c r="HBK3427" s="11"/>
      <c r="HBL3427" s="11"/>
      <c r="HBM3427" s="11"/>
      <c r="HBN3427" s="12"/>
      <c r="HBO3427" s="12"/>
      <c r="HBP3427" s="11"/>
      <c r="HBQ3427" s="11"/>
      <c r="HBR3427" s="11"/>
      <c r="HBS3427" s="12"/>
      <c r="HBT3427" s="12"/>
      <c r="HBU3427" s="11"/>
      <c r="HBV3427" s="11"/>
      <c r="HBW3427" s="11"/>
      <c r="HBX3427" s="12"/>
      <c r="HBY3427" s="12"/>
      <c r="HBZ3427" s="11"/>
      <c r="HCA3427" s="11"/>
      <c r="HCB3427" s="11"/>
      <c r="HCC3427" s="12"/>
      <c r="HCD3427" s="12"/>
      <c r="HCE3427" s="11"/>
      <c r="HCF3427" s="11"/>
      <c r="HCG3427" s="11"/>
      <c r="HCH3427" s="12"/>
      <c r="HCI3427" s="12"/>
      <c r="HCJ3427" s="11"/>
      <c r="HCK3427" s="11"/>
      <c r="HCL3427" s="11"/>
      <c r="HCM3427" s="12"/>
      <c r="HCN3427" s="12"/>
      <c r="HCO3427" s="11"/>
      <c r="HCP3427" s="11"/>
      <c r="HCQ3427" s="11"/>
      <c r="HCR3427" s="12"/>
      <c r="HCS3427" s="12"/>
      <c r="HCT3427" s="11"/>
      <c r="HCU3427" s="11"/>
      <c r="HCV3427" s="11"/>
      <c r="HCW3427" s="12"/>
      <c r="HCX3427" s="12"/>
      <c r="HCY3427" s="11"/>
      <c r="HCZ3427" s="11"/>
      <c r="HDA3427" s="11"/>
      <c r="HDB3427" s="12"/>
      <c r="HDC3427" s="12"/>
      <c r="HDD3427" s="11"/>
      <c r="HDE3427" s="11"/>
      <c r="HDF3427" s="11"/>
      <c r="HDG3427" s="12"/>
      <c r="HDH3427" s="12"/>
      <c r="HDI3427" s="11"/>
      <c r="HDJ3427" s="11"/>
      <c r="HDK3427" s="11"/>
      <c r="HDL3427" s="12"/>
      <c r="HDM3427" s="12"/>
      <c r="HDN3427" s="11"/>
      <c r="HDO3427" s="11"/>
      <c r="HDP3427" s="11"/>
      <c r="HDQ3427" s="12"/>
      <c r="HDR3427" s="12"/>
      <c r="HDS3427" s="11"/>
      <c r="HDT3427" s="11"/>
      <c r="HDU3427" s="11"/>
      <c r="HDV3427" s="12"/>
      <c r="HDW3427" s="12"/>
      <c r="HDX3427" s="11"/>
      <c r="HDY3427" s="11"/>
      <c r="HDZ3427" s="11"/>
      <c r="HEA3427" s="12"/>
      <c r="HEB3427" s="12"/>
      <c r="HEC3427" s="11"/>
      <c r="HED3427" s="11"/>
      <c r="HEE3427" s="11"/>
      <c r="HEF3427" s="12"/>
      <c r="HEG3427" s="12"/>
      <c r="HEH3427" s="11"/>
      <c r="HEI3427" s="11"/>
      <c r="HEJ3427" s="11"/>
      <c r="HEK3427" s="12"/>
      <c r="HEL3427" s="12"/>
      <c r="HEM3427" s="11"/>
      <c r="HEN3427" s="11"/>
      <c r="HEO3427" s="11"/>
      <c r="HEP3427" s="12"/>
      <c r="HEQ3427" s="12"/>
      <c r="HER3427" s="11"/>
      <c r="HES3427" s="11"/>
      <c r="HET3427" s="11"/>
      <c r="HEU3427" s="12"/>
      <c r="HEV3427" s="12"/>
      <c r="HEW3427" s="11"/>
      <c r="HEX3427" s="11"/>
      <c r="HEY3427" s="11"/>
      <c r="HEZ3427" s="12"/>
      <c r="HFA3427" s="12"/>
      <c r="HFB3427" s="11"/>
      <c r="HFC3427" s="11"/>
      <c r="HFD3427" s="11"/>
      <c r="HFE3427" s="12"/>
      <c r="HFF3427" s="12"/>
      <c r="HFG3427" s="11"/>
      <c r="HFH3427" s="11"/>
      <c r="HFI3427" s="11"/>
      <c r="HFJ3427" s="12"/>
      <c r="HFK3427" s="12"/>
      <c r="HFL3427" s="11"/>
      <c r="HFM3427" s="11"/>
      <c r="HFN3427" s="11"/>
      <c r="HFO3427" s="12"/>
      <c r="HFP3427" s="12"/>
      <c r="HFQ3427" s="11"/>
      <c r="HFR3427" s="11"/>
      <c r="HFS3427" s="11"/>
      <c r="HFT3427" s="12"/>
      <c r="HFU3427" s="12"/>
      <c r="HFV3427" s="11"/>
      <c r="HFW3427" s="11"/>
      <c r="HFX3427" s="11"/>
      <c r="HFY3427" s="12"/>
      <c r="HFZ3427" s="12"/>
      <c r="HGA3427" s="11"/>
      <c r="HGB3427" s="11"/>
      <c r="HGC3427" s="11"/>
      <c r="HGD3427" s="12"/>
      <c r="HGE3427" s="12"/>
      <c r="HGF3427" s="11"/>
      <c r="HGG3427" s="11"/>
      <c r="HGH3427" s="11"/>
      <c r="HGI3427" s="12"/>
      <c r="HGJ3427" s="12"/>
      <c r="HGK3427" s="11"/>
      <c r="HGL3427" s="11"/>
      <c r="HGM3427" s="11"/>
      <c r="HGN3427" s="12"/>
      <c r="HGO3427" s="12"/>
      <c r="HGP3427" s="11"/>
      <c r="HGQ3427" s="11"/>
      <c r="HGR3427" s="11"/>
      <c r="HGS3427" s="12"/>
      <c r="HGT3427" s="12"/>
      <c r="HGU3427" s="11"/>
      <c r="HGV3427" s="11"/>
      <c r="HGW3427" s="11"/>
      <c r="HGX3427" s="12"/>
      <c r="HGY3427" s="12"/>
      <c r="HGZ3427" s="11"/>
      <c r="HHA3427" s="11"/>
      <c r="HHB3427" s="11"/>
      <c r="HHC3427" s="12"/>
      <c r="HHD3427" s="12"/>
      <c r="HHE3427" s="11"/>
      <c r="HHF3427" s="11"/>
      <c r="HHG3427" s="11"/>
      <c r="HHH3427" s="12"/>
      <c r="HHI3427" s="12"/>
      <c r="HHJ3427" s="11"/>
      <c r="HHK3427" s="11"/>
      <c r="HHL3427" s="11"/>
      <c r="HHM3427" s="12"/>
      <c r="HHN3427" s="12"/>
      <c r="HHO3427" s="11"/>
      <c r="HHP3427" s="11"/>
      <c r="HHQ3427" s="11"/>
      <c r="HHR3427" s="12"/>
      <c r="HHS3427" s="12"/>
      <c r="HHT3427" s="11"/>
      <c r="HHU3427" s="11"/>
      <c r="HHV3427" s="11"/>
      <c r="HHW3427" s="12"/>
      <c r="HHX3427" s="12"/>
      <c r="HHY3427" s="11"/>
      <c r="HHZ3427" s="11"/>
      <c r="HIA3427" s="11"/>
      <c r="HIB3427" s="12"/>
      <c r="HIC3427" s="12"/>
      <c r="HID3427" s="11"/>
      <c r="HIE3427" s="11"/>
      <c r="HIF3427" s="11"/>
      <c r="HIG3427" s="12"/>
      <c r="HIH3427" s="12"/>
      <c r="HII3427" s="11"/>
      <c r="HIJ3427" s="11"/>
      <c r="HIK3427" s="11"/>
      <c r="HIL3427" s="12"/>
      <c r="HIM3427" s="12"/>
      <c r="HIN3427" s="11"/>
      <c r="HIO3427" s="11"/>
      <c r="HIP3427" s="11"/>
      <c r="HIQ3427" s="12"/>
      <c r="HIR3427" s="12"/>
      <c r="HIS3427" s="11"/>
      <c r="HIT3427" s="11"/>
      <c r="HIU3427" s="11"/>
      <c r="HIV3427" s="12"/>
      <c r="HIW3427" s="12"/>
      <c r="HIX3427" s="11"/>
      <c r="HIY3427" s="11"/>
      <c r="HIZ3427" s="11"/>
      <c r="HJA3427" s="12"/>
      <c r="HJB3427" s="12"/>
      <c r="HJC3427" s="11"/>
      <c r="HJD3427" s="11"/>
      <c r="HJE3427" s="11"/>
      <c r="HJF3427" s="12"/>
      <c r="HJG3427" s="12"/>
      <c r="HJH3427" s="11"/>
      <c r="HJI3427" s="11"/>
      <c r="HJJ3427" s="11"/>
      <c r="HJK3427" s="12"/>
      <c r="HJL3427" s="12"/>
      <c r="HJM3427" s="11"/>
      <c r="HJN3427" s="11"/>
      <c r="HJO3427" s="11"/>
      <c r="HJP3427" s="12"/>
      <c r="HJQ3427" s="12"/>
      <c r="HJR3427" s="11"/>
      <c r="HJS3427" s="11"/>
      <c r="HJT3427" s="11"/>
      <c r="HJU3427" s="12"/>
      <c r="HJV3427" s="12"/>
      <c r="HJW3427" s="11"/>
      <c r="HJX3427" s="11"/>
      <c r="HJY3427" s="11"/>
      <c r="HJZ3427" s="12"/>
      <c r="HKA3427" s="12"/>
      <c r="HKB3427" s="11"/>
      <c r="HKC3427" s="11"/>
      <c r="HKD3427" s="11"/>
      <c r="HKE3427" s="12"/>
      <c r="HKF3427" s="12"/>
      <c r="HKG3427" s="11"/>
      <c r="HKH3427" s="11"/>
      <c r="HKI3427" s="11"/>
      <c r="HKJ3427" s="12"/>
      <c r="HKK3427" s="12"/>
      <c r="HKL3427" s="11"/>
      <c r="HKM3427" s="11"/>
      <c r="HKN3427" s="11"/>
      <c r="HKO3427" s="12"/>
      <c r="HKP3427" s="12"/>
      <c r="HKQ3427" s="11"/>
      <c r="HKR3427" s="11"/>
      <c r="HKS3427" s="11"/>
      <c r="HKT3427" s="12"/>
      <c r="HKU3427" s="12"/>
      <c r="HKV3427" s="11"/>
      <c r="HKW3427" s="11"/>
      <c r="HKX3427" s="11"/>
      <c r="HKY3427" s="12"/>
      <c r="HKZ3427" s="12"/>
      <c r="HLA3427" s="11"/>
      <c r="HLB3427" s="11"/>
      <c r="HLC3427" s="11"/>
      <c r="HLD3427" s="12"/>
      <c r="HLE3427" s="12"/>
      <c r="HLF3427" s="11"/>
      <c r="HLG3427" s="11"/>
      <c r="HLH3427" s="11"/>
      <c r="HLI3427" s="12"/>
      <c r="HLJ3427" s="12"/>
      <c r="HLK3427" s="11"/>
      <c r="HLL3427" s="11"/>
      <c r="HLM3427" s="11"/>
      <c r="HLN3427" s="12"/>
      <c r="HLO3427" s="12"/>
      <c r="HLP3427" s="11"/>
      <c r="HLQ3427" s="11"/>
      <c r="HLR3427" s="11"/>
      <c r="HLS3427" s="12"/>
      <c r="HLT3427" s="12"/>
      <c r="HLU3427" s="11"/>
      <c r="HLV3427" s="11"/>
      <c r="HLW3427" s="11"/>
      <c r="HLX3427" s="12"/>
      <c r="HLY3427" s="12"/>
      <c r="HLZ3427" s="11"/>
      <c r="HMA3427" s="11"/>
      <c r="HMB3427" s="11"/>
      <c r="HMC3427" s="12"/>
      <c r="HMD3427" s="12"/>
      <c r="HME3427" s="11"/>
      <c r="HMF3427" s="11"/>
      <c r="HMG3427" s="11"/>
      <c r="HMH3427" s="12"/>
      <c r="HMI3427" s="12"/>
      <c r="HMJ3427" s="11"/>
      <c r="HMK3427" s="11"/>
      <c r="HML3427" s="11"/>
      <c r="HMM3427" s="12"/>
      <c r="HMN3427" s="12"/>
      <c r="HMO3427" s="11"/>
      <c r="HMP3427" s="11"/>
      <c r="HMQ3427" s="11"/>
      <c r="HMR3427" s="12"/>
      <c r="HMS3427" s="12"/>
      <c r="HMT3427" s="11"/>
      <c r="HMU3427" s="11"/>
      <c r="HMV3427" s="11"/>
      <c r="HMW3427" s="12"/>
      <c r="HMX3427" s="12"/>
      <c r="HMY3427" s="11"/>
      <c r="HMZ3427" s="11"/>
      <c r="HNA3427" s="11"/>
      <c r="HNB3427" s="12"/>
      <c r="HNC3427" s="12"/>
      <c r="HND3427" s="11"/>
      <c r="HNE3427" s="11"/>
      <c r="HNF3427" s="11"/>
      <c r="HNG3427" s="12"/>
      <c r="HNH3427" s="12"/>
      <c r="HNI3427" s="11"/>
      <c r="HNJ3427" s="11"/>
      <c r="HNK3427" s="11"/>
      <c r="HNL3427" s="12"/>
      <c r="HNM3427" s="12"/>
      <c r="HNN3427" s="11"/>
      <c r="HNO3427" s="11"/>
      <c r="HNP3427" s="11"/>
      <c r="HNQ3427" s="12"/>
      <c r="HNR3427" s="12"/>
      <c r="HNS3427" s="11"/>
      <c r="HNT3427" s="11"/>
      <c r="HNU3427" s="11"/>
      <c r="HNV3427" s="12"/>
      <c r="HNW3427" s="12"/>
      <c r="HNX3427" s="11"/>
      <c r="HNY3427" s="11"/>
      <c r="HNZ3427" s="11"/>
      <c r="HOA3427" s="12"/>
      <c r="HOB3427" s="12"/>
      <c r="HOC3427" s="11"/>
      <c r="HOD3427" s="11"/>
      <c r="HOE3427" s="11"/>
      <c r="HOF3427" s="12"/>
      <c r="HOG3427" s="12"/>
      <c r="HOH3427" s="11"/>
      <c r="HOI3427" s="11"/>
      <c r="HOJ3427" s="11"/>
      <c r="HOK3427" s="12"/>
      <c r="HOL3427" s="12"/>
      <c r="HOM3427" s="11"/>
      <c r="HON3427" s="11"/>
      <c r="HOO3427" s="11"/>
      <c r="HOP3427" s="12"/>
      <c r="HOQ3427" s="12"/>
      <c r="HOR3427" s="11"/>
      <c r="HOS3427" s="11"/>
      <c r="HOT3427" s="11"/>
      <c r="HOU3427" s="12"/>
      <c r="HOV3427" s="12"/>
      <c r="HOW3427" s="11"/>
      <c r="HOX3427" s="11"/>
      <c r="HOY3427" s="11"/>
      <c r="HOZ3427" s="12"/>
      <c r="HPA3427" s="12"/>
      <c r="HPB3427" s="11"/>
      <c r="HPC3427" s="11"/>
      <c r="HPD3427" s="11"/>
      <c r="HPE3427" s="12"/>
      <c r="HPF3427" s="12"/>
      <c r="HPG3427" s="11"/>
      <c r="HPH3427" s="11"/>
      <c r="HPI3427" s="11"/>
      <c r="HPJ3427" s="12"/>
      <c r="HPK3427" s="12"/>
      <c r="HPL3427" s="11"/>
      <c r="HPM3427" s="11"/>
      <c r="HPN3427" s="11"/>
      <c r="HPO3427" s="12"/>
      <c r="HPP3427" s="12"/>
      <c r="HPQ3427" s="11"/>
      <c r="HPR3427" s="11"/>
      <c r="HPS3427" s="11"/>
      <c r="HPT3427" s="12"/>
      <c r="HPU3427" s="12"/>
      <c r="HPV3427" s="11"/>
      <c r="HPW3427" s="11"/>
      <c r="HPX3427" s="11"/>
      <c r="HPY3427" s="12"/>
      <c r="HPZ3427" s="12"/>
      <c r="HQA3427" s="11"/>
      <c r="HQB3427" s="11"/>
      <c r="HQC3427" s="11"/>
      <c r="HQD3427" s="12"/>
      <c r="HQE3427" s="12"/>
      <c r="HQF3427" s="11"/>
      <c r="HQG3427" s="11"/>
      <c r="HQH3427" s="11"/>
      <c r="HQI3427" s="12"/>
      <c r="HQJ3427" s="12"/>
      <c r="HQK3427" s="11"/>
      <c r="HQL3427" s="11"/>
      <c r="HQM3427" s="11"/>
      <c r="HQN3427" s="12"/>
      <c r="HQO3427" s="12"/>
      <c r="HQP3427" s="11"/>
      <c r="HQQ3427" s="11"/>
      <c r="HQR3427" s="11"/>
      <c r="HQS3427" s="12"/>
      <c r="HQT3427" s="12"/>
      <c r="HQU3427" s="11"/>
      <c r="HQV3427" s="11"/>
      <c r="HQW3427" s="11"/>
      <c r="HQX3427" s="12"/>
      <c r="HQY3427" s="12"/>
      <c r="HQZ3427" s="11"/>
      <c r="HRA3427" s="11"/>
      <c r="HRB3427" s="11"/>
      <c r="HRC3427" s="12"/>
      <c r="HRD3427" s="12"/>
      <c r="HRE3427" s="11"/>
      <c r="HRF3427" s="11"/>
      <c r="HRG3427" s="11"/>
      <c r="HRH3427" s="12"/>
      <c r="HRI3427" s="12"/>
      <c r="HRJ3427" s="11"/>
      <c r="HRK3427" s="11"/>
      <c r="HRL3427" s="11"/>
      <c r="HRM3427" s="12"/>
      <c r="HRN3427" s="12"/>
      <c r="HRO3427" s="11"/>
      <c r="HRP3427" s="11"/>
      <c r="HRQ3427" s="11"/>
      <c r="HRR3427" s="12"/>
      <c r="HRS3427" s="12"/>
      <c r="HRT3427" s="11"/>
      <c r="HRU3427" s="11"/>
      <c r="HRV3427" s="11"/>
      <c r="HRW3427" s="12"/>
      <c r="HRX3427" s="12"/>
      <c r="HRY3427" s="11"/>
      <c r="HRZ3427" s="11"/>
      <c r="HSA3427" s="11"/>
      <c r="HSB3427" s="12"/>
      <c r="HSC3427" s="12"/>
      <c r="HSD3427" s="11"/>
      <c r="HSE3427" s="11"/>
      <c r="HSF3427" s="11"/>
      <c r="HSG3427" s="12"/>
      <c r="HSH3427" s="12"/>
      <c r="HSI3427" s="11"/>
      <c r="HSJ3427" s="11"/>
      <c r="HSK3427" s="11"/>
      <c r="HSL3427" s="12"/>
      <c r="HSM3427" s="12"/>
      <c r="HSN3427" s="11"/>
      <c r="HSO3427" s="11"/>
      <c r="HSP3427" s="11"/>
      <c r="HSQ3427" s="12"/>
      <c r="HSR3427" s="12"/>
      <c r="HSS3427" s="11"/>
      <c r="HST3427" s="11"/>
      <c r="HSU3427" s="11"/>
      <c r="HSV3427" s="12"/>
      <c r="HSW3427" s="12"/>
      <c r="HSX3427" s="11"/>
      <c r="HSY3427" s="11"/>
      <c r="HSZ3427" s="11"/>
      <c r="HTA3427" s="12"/>
      <c r="HTB3427" s="12"/>
      <c r="HTC3427" s="11"/>
      <c r="HTD3427" s="11"/>
      <c r="HTE3427" s="11"/>
      <c r="HTF3427" s="12"/>
      <c r="HTG3427" s="12"/>
      <c r="HTH3427" s="11"/>
      <c r="HTI3427" s="11"/>
      <c r="HTJ3427" s="11"/>
      <c r="HTK3427" s="12"/>
      <c r="HTL3427" s="12"/>
      <c r="HTM3427" s="11"/>
      <c r="HTN3427" s="11"/>
      <c r="HTO3427" s="11"/>
      <c r="HTP3427" s="12"/>
      <c r="HTQ3427" s="12"/>
      <c r="HTR3427" s="11"/>
      <c r="HTS3427" s="11"/>
      <c r="HTT3427" s="11"/>
      <c r="HTU3427" s="12"/>
      <c r="HTV3427" s="12"/>
      <c r="HTW3427" s="11"/>
      <c r="HTX3427" s="11"/>
      <c r="HTY3427" s="11"/>
      <c r="HTZ3427" s="12"/>
      <c r="HUA3427" s="12"/>
      <c r="HUB3427" s="11"/>
      <c r="HUC3427" s="11"/>
      <c r="HUD3427" s="11"/>
      <c r="HUE3427" s="12"/>
      <c r="HUF3427" s="12"/>
      <c r="HUG3427" s="11"/>
      <c r="HUH3427" s="11"/>
      <c r="HUI3427" s="11"/>
      <c r="HUJ3427" s="12"/>
      <c r="HUK3427" s="12"/>
      <c r="HUL3427" s="11"/>
      <c r="HUM3427" s="11"/>
      <c r="HUN3427" s="11"/>
      <c r="HUO3427" s="12"/>
      <c r="HUP3427" s="12"/>
      <c r="HUQ3427" s="11"/>
      <c r="HUR3427" s="11"/>
      <c r="HUS3427" s="11"/>
      <c r="HUT3427" s="12"/>
      <c r="HUU3427" s="12"/>
      <c r="HUV3427" s="11"/>
      <c r="HUW3427" s="11"/>
      <c r="HUX3427" s="11"/>
      <c r="HUY3427" s="12"/>
      <c r="HUZ3427" s="12"/>
      <c r="HVA3427" s="11"/>
      <c r="HVB3427" s="11"/>
      <c r="HVC3427" s="11"/>
      <c r="HVD3427" s="12"/>
      <c r="HVE3427" s="12"/>
      <c r="HVF3427" s="11"/>
      <c r="HVG3427" s="11"/>
      <c r="HVH3427" s="11"/>
      <c r="HVI3427" s="12"/>
      <c r="HVJ3427" s="12"/>
      <c r="HVK3427" s="11"/>
      <c r="HVL3427" s="11"/>
      <c r="HVM3427" s="11"/>
      <c r="HVN3427" s="12"/>
      <c r="HVO3427" s="12"/>
      <c r="HVP3427" s="11"/>
      <c r="HVQ3427" s="11"/>
      <c r="HVR3427" s="11"/>
      <c r="HVS3427" s="12"/>
      <c r="HVT3427" s="12"/>
      <c r="HVU3427" s="11"/>
      <c r="HVV3427" s="11"/>
      <c r="HVW3427" s="11"/>
      <c r="HVX3427" s="12"/>
      <c r="HVY3427" s="12"/>
      <c r="HVZ3427" s="11"/>
      <c r="HWA3427" s="11"/>
      <c r="HWB3427" s="11"/>
      <c r="HWC3427" s="12"/>
      <c r="HWD3427" s="12"/>
      <c r="HWE3427" s="11"/>
      <c r="HWF3427" s="11"/>
      <c r="HWG3427" s="11"/>
      <c r="HWH3427" s="12"/>
      <c r="HWI3427" s="12"/>
      <c r="HWJ3427" s="11"/>
      <c r="HWK3427" s="11"/>
      <c r="HWL3427" s="11"/>
      <c r="HWM3427" s="12"/>
      <c r="HWN3427" s="12"/>
      <c r="HWO3427" s="11"/>
      <c r="HWP3427" s="11"/>
      <c r="HWQ3427" s="11"/>
      <c r="HWR3427" s="12"/>
      <c r="HWS3427" s="12"/>
      <c r="HWT3427" s="11"/>
      <c r="HWU3427" s="11"/>
      <c r="HWV3427" s="11"/>
      <c r="HWW3427" s="12"/>
      <c r="HWX3427" s="12"/>
      <c r="HWY3427" s="11"/>
      <c r="HWZ3427" s="11"/>
      <c r="HXA3427" s="11"/>
      <c r="HXB3427" s="12"/>
      <c r="HXC3427" s="12"/>
      <c r="HXD3427" s="11"/>
      <c r="HXE3427" s="11"/>
      <c r="HXF3427" s="11"/>
      <c r="HXG3427" s="12"/>
      <c r="HXH3427" s="12"/>
      <c r="HXI3427" s="11"/>
      <c r="HXJ3427" s="11"/>
      <c r="HXK3427" s="11"/>
      <c r="HXL3427" s="12"/>
      <c r="HXM3427" s="12"/>
      <c r="HXN3427" s="11"/>
      <c r="HXO3427" s="11"/>
      <c r="HXP3427" s="11"/>
      <c r="HXQ3427" s="12"/>
      <c r="HXR3427" s="12"/>
      <c r="HXS3427" s="11"/>
      <c r="HXT3427" s="11"/>
      <c r="HXU3427" s="11"/>
      <c r="HXV3427" s="12"/>
      <c r="HXW3427" s="12"/>
      <c r="HXX3427" s="11"/>
      <c r="HXY3427" s="11"/>
      <c r="HXZ3427" s="11"/>
      <c r="HYA3427" s="12"/>
      <c r="HYB3427" s="12"/>
      <c r="HYC3427" s="11"/>
      <c r="HYD3427" s="11"/>
      <c r="HYE3427" s="11"/>
      <c r="HYF3427" s="12"/>
      <c r="HYG3427" s="12"/>
      <c r="HYH3427" s="11"/>
      <c r="HYI3427" s="11"/>
      <c r="HYJ3427" s="11"/>
      <c r="HYK3427" s="12"/>
      <c r="HYL3427" s="12"/>
      <c r="HYM3427" s="11"/>
      <c r="HYN3427" s="11"/>
      <c r="HYO3427" s="11"/>
      <c r="HYP3427" s="12"/>
      <c r="HYQ3427" s="12"/>
      <c r="HYR3427" s="11"/>
      <c r="HYS3427" s="11"/>
      <c r="HYT3427" s="11"/>
      <c r="HYU3427" s="12"/>
      <c r="HYV3427" s="12"/>
      <c r="HYW3427" s="11"/>
      <c r="HYX3427" s="11"/>
      <c r="HYY3427" s="11"/>
      <c r="HYZ3427" s="12"/>
      <c r="HZA3427" s="12"/>
      <c r="HZB3427" s="11"/>
      <c r="HZC3427" s="11"/>
      <c r="HZD3427" s="11"/>
      <c r="HZE3427" s="12"/>
      <c r="HZF3427" s="12"/>
      <c r="HZG3427" s="11"/>
      <c r="HZH3427" s="11"/>
      <c r="HZI3427" s="11"/>
      <c r="HZJ3427" s="12"/>
      <c r="HZK3427" s="12"/>
      <c r="HZL3427" s="11"/>
      <c r="HZM3427" s="11"/>
      <c r="HZN3427" s="11"/>
      <c r="HZO3427" s="12"/>
      <c r="HZP3427" s="12"/>
      <c r="HZQ3427" s="11"/>
      <c r="HZR3427" s="11"/>
      <c r="HZS3427" s="11"/>
      <c r="HZT3427" s="12"/>
      <c r="HZU3427" s="12"/>
      <c r="HZV3427" s="11"/>
      <c r="HZW3427" s="11"/>
      <c r="HZX3427" s="11"/>
      <c r="HZY3427" s="12"/>
      <c r="HZZ3427" s="12"/>
      <c r="IAA3427" s="11"/>
      <c r="IAB3427" s="11"/>
      <c r="IAC3427" s="11"/>
      <c r="IAD3427" s="12"/>
      <c r="IAE3427" s="12"/>
      <c r="IAF3427" s="11"/>
      <c r="IAG3427" s="11"/>
      <c r="IAH3427" s="11"/>
      <c r="IAI3427" s="12"/>
      <c r="IAJ3427" s="12"/>
      <c r="IAK3427" s="11"/>
      <c r="IAL3427" s="11"/>
      <c r="IAM3427" s="11"/>
      <c r="IAN3427" s="12"/>
      <c r="IAO3427" s="12"/>
      <c r="IAP3427" s="11"/>
      <c r="IAQ3427" s="11"/>
      <c r="IAR3427" s="11"/>
      <c r="IAS3427" s="12"/>
      <c r="IAT3427" s="12"/>
      <c r="IAU3427" s="11"/>
      <c r="IAV3427" s="11"/>
      <c r="IAW3427" s="11"/>
      <c r="IAX3427" s="12"/>
      <c r="IAY3427" s="12"/>
      <c r="IAZ3427" s="11"/>
      <c r="IBA3427" s="11"/>
      <c r="IBB3427" s="11"/>
      <c r="IBC3427" s="12"/>
      <c r="IBD3427" s="12"/>
      <c r="IBE3427" s="11"/>
      <c r="IBF3427" s="11"/>
      <c r="IBG3427" s="11"/>
      <c r="IBH3427" s="12"/>
      <c r="IBI3427" s="12"/>
      <c r="IBJ3427" s="11"/>
      <c r="IBK3427" s="11"/>
      <c r="IBL3427" s="11"/>
      <c r="IBM3427" s="12"/>
      <c r="IBN3427" s="12"/>
      <c r="IBO3427" s="11"/>
      <c r="IBP3427" s="11"/>
      <c r="IBQ3427" s="11"/>
      <c r="IBR3427" s="12"/>
      <c r="IBS3427" s="12"/>
      <c r="IBT3427" s="11"/>
      <c r="IBU3427" s="11"/>
      <c r="IBV3427" s="11"/>
      <c r="IBW3427" s="12"/>
      <c r="IBX3427" s="12"/>
      <c r="IBY3427" s="11"/>
      <c r="IBZ3427" s="11"/>
      <c r="ICA3427" s="11"/>
      <c r="ICB3427" s="12"/>
      <c r="ICC3427" s="12"/>
      <c r="ICD3427" s="11"/>
      <c r="ICE3427" s="11"/>
      <c r="ICF3427" s="11"/>
      <c r="ICG3427" s="12"/>
      <c r="ICH3427" s="12"/>
      <c r="ICI3427" s="11"/>
      <c r="ICJ3427" s="11"/>
      <c r="ICK3427" s="11"/>
      <c r="ICL3427" s="12"/>
      <c r="ICM3427" s="12"/>
      <c r="ICN3427" s="11"/>
      <c r="ICO3427" s="11"/>
      <c r="ICP3427" s="11"/>
      <c r="ICQ3427" s="12"/>
      <c r="ICR3427" s="12"/>
      <c r="ICS3427" s="11"/>
      <c r="ICT3427" s="11"/>
      <c r="ICU3427" s="11"/>
      <c r="ICV3427" s="12"/>
      <c r="ICW3427" s="12"/>
      <c r="ICX3427" s="11"/>
      <c r="ICY3427" s="11"/>
      <c r="ICZ3427" s="11"/>
      <c r="IDA3427" s="12"/>
      <c r="IDB3427" s="12"/>
      <c r="IDC3427" s="11"/>
      <c r="IDD3427" s="11"/>
      <c r="IDE3427" s="11"/>
      <c r="IDF3427" s="12"/>
      <c r="IDG3427" s="12"/>
      <c r="IDH3427" s="11"/>
      <c r="IDI3427" s="11"/>
      <c r="IDJ3427" s="11"/>
      <c r="IDK3427" s="12"/>
      <c r="IDL3427" s="12"/>
      <c r="IDM3427" s="11"/>
      <c r="IDN3427" s="11"/>
      <c r="IDO3427" s="11"/>
      <c r="IDP3427" s="12"/>
      <c r="IDQ3427" s="12"/>
      <c r="IDR3427" s="11"/>
      <c r="IDS3427" s="11"/>
      <c r="IDT3427" s="11"/>
      <c r="IDU3427" s="12"/>
      <c r="IDV3427" s="12"/>
      <c r="IDW3427" s="11"/>
      <c r="IDX3427" s="11"/>
      <c r="IDY3427" s="11"/>
      <c r="IDZ3427" s="12"/>
      <c r="IEA3427" s="12"/>
      <c r="IEB3427" s="11"/>
      <c r="IEC3427" s="11"/>
      <c r="IED3427" s="11"/>
      <c r="IEE3427" s="12"/>
      <c r="IEF3427" s="12"/>
      <c r="IEG3427" s="11"/>
      <c r="IEH3427" s="11"/>
      <c r="IEI3427" s="11"/>
      <c r="IEJ3427" s="12"/>
      <c r="IEK3427" s="12"/>
      <c r="IEL3427" s="11"/>
      <c r="IEM3427" s="11"/>
      <c r="IEN3427" s="11"/>
      <c r="IEO3427" s="12"/>
      <c r="IEP3427" s="12"/>
      <c r="IEQ3427" s="11"/>
      <c r="IER3427" s="11"/>
      <c r="IES3427" s="11"/>
      <c r="IET3427" s="12"/>
      <c r="IEU3427" s="12"/>
      <c r="IEV3427" s="11"/>
      <c r="IEW3427" s="11"/>
      <c r="IEX3427" s="11"/>
      <c r="IEY3427" s="12"/>
      <c r="IEZ3427" s="12"/>
      <c r="IFA3427" s="11"/>
      <c r="IFB3427" s="11"/>
      <c r="IFC3427" s="11"/>
      <c r="IFD3427" s="12"/>
      <c r="IFE3427" s="12"/>
      <c r="IFF3427" s="11"/>
      <c r="IFG3427" s="11"/>
      <c r="IFH3427" s="11"/>
      <c r="IFI3427" s="12"/>
      <c r="IFJ3427" s="12"/>
      <c r="IFK3427" s="11"/>
      <c r="IFL3427" s="11"/>
      <c r="IFM3427" s="11"/>
      <c r="IFN3427" s="12"/>
      <c r="IFO3427" s="12"/>
      <c r="IFP3427" s="11"/>
      <c r="IFQ3427" s="11"/>
      <c r="IFR3427" s="11"/>
      <c r="IFS3427" s="12"/>
      <c r="IFT3427" s="12"/>
      <c r="IFU3427" s="11"/>
      <c r="IFV3427" s="11"/>
      <c r="IFW3427" s="11"/>
      <c r="IFX3427" s="12"/>
      <c r="IFY3427" s="12"/>
      <c r="IFZ3427" s="11"/>
      <c r="IGA3427" s="11"/>
      <c r="IGB3427" s="11"/>
      <c r="IGC3427" s="12"/>
      <c r="IGD3427" s="12"/>
      <c r="IGE3427" s="11"/>
      <c r="IGF3427" s="11"/>
      <c r="IGG3427" s="11"/>
      <c r="IGH3427" s="12"/>
      <c r="IGI3427" s="12"/>
      <c r="IGJ3427" s="11"/>
      <c r="IGK3427" s="11"/>
      <c r="IGL3427" s="11"/>
      <c r="IGM3427" s="12"/>
      <c r="IGN3427" s="12"/>
      <c r="IGO3427" s="11"/>
      <c r="IGP3427" s="11"/>
      <c r="IGQ3427" s="11"/>
      <c r="IGR3427" s="12"/>
      <c r="IGS3427" s="12"/>
      <c r="IGT3427" s="11"/>
      <c r="IGU3427" s="11"/>
      <c r="IGV3427" s="11"/>
      <c r="IGW3427" s="12"/>
      <c r="IGX3427" s="12"/>
      <c r="IGY3427" s="11"/>
      <c r="IGZ3427" s="11"/>
      <c r="IHA3427" s="11"/>
      <c r="IHB3427" s="12"/>
      <c r="IHC3427" s="12"/>
      <c r="IHD3427" s="11"/>
      <c r="IHE3427" s="11"/>
      <c r="IHF3427" s="11"/>
      <c r="IHG3427" s="12"/>
      <c r="IHH3427" s="12"/>
      <c r="IHI3427" s="11"/>
      <c r="IHJ3427" s="11"/>
      <c r="IHK3427" s="11"/>
      <c r="IHL3427" s="12"/>
      <c r="IHM3427" s="12"/>
      <c r="IHN3427" s="11"/>
      <c r="IHO3427" s="11"/>
      <c r="IHP3427" s="11"/>
      <c r="IHQ3427" s="12"/>
      <c r="IHR3427" s="12"/>
      <c r="IHS3427" s="11"/>
      <c r="IHT3427" s="11"/>
      <c r="IHU3427" s="11"/>
      <c r="IHV3427" s="12"/>
      <c r="IHW3427" s="12"/>
      <c r="IHX3427" s="11"/>
      <c r="IHY3427" s="11"/>
      <c r="IHZ3427" s="11"/>
      <c r="IIA3427" s="12"/>
      <c r="IIB3427" s="12"/>
      <c r="IIC3427" s="11"/>
      <c r="IID3427" s="11"/>
      <c r="IIE3427" s="11"/>
      <c r="IIF3427" s="12"/>
      <c r="IIG3427" s="12"/>
      <c r="IIH3427" s="11"/>
      <c r="III3427" s="11"/>
      <c r="IIJ3427" s="11"/>
      <c r="IIK3427" s="12"/>
      <c r="IIL3427" s="12"/>
      <c r="IIM3427" s="11"/>
      <c r="IIN3427" s="11"/>
      <c r="IIO3427" s="11"/>
      <c r="IIP3427" s="12"/>
      <c r="IIQ3427" s="12"/>
      <c r="IIR3427" s="11"/>
      <c r="IIS3427" s="11"/>
      <c r="IIT3427" s="11"/>
      <c r="IIU3427" s="12"/>
      <c r="IIV3427" s="12"/>
      <c r="IIW3427" s="11"/>
      <c r="IIX3427" s="11"/>
      <c r="IIY3427" s="11"/>
      <c r="IIZ3427" s="12"/>
      <c r="IJA3427" s="12"/>
      <c r="IJB3427" s="11"/>
      <c r="IJC3427" s="11"/>
      <c r="IJD3427" s="11"/>
      <c r="IJE3427" s="12"/>
      <c r="IJF3427" s="12"/>
      <c r="IJG3427" s="11"/>
      <c r="IJH3427" s="11"/>
      <c r="IJI3427" s="11"/>
      <c r="IJJ3427" s="12"/>
      <c r="IJK3427" s="12"/>
      <c r="IJL3427" s="11"/>
      <c r="IJM3427" s="11"/>
      <c r="IJN3427" s="11"/>
      <c r="IJO3427" s="12"/>
      <c r="IJP3427" s="12"/>
      <c r="IJQ3427" s="11"/>
      <c r="IJR3427" s="11"/>
      <c r="IJS3427" s="11"/>
      <c r="IJT3427" s="12"/>
      <c r="IJU3427" s="12"/>
      <c r="IJV3427" s="11"/>
      <c r="IJW3427" s="11"/>
      <c r="IJX3427" s="11"/>
      <c r="IJY3427" s="12"/>
      <c r="IJZ3427" s="12"/>
      <c r="IKA3427" s="11"/>
      <c r="IKB3427" s="11"/>
      <c r="IKC3427" s="11"/>
      <c r="IKD3427" s="12"/>
      <c r="IKE3427" s="12"/>
      <c r="IKF3427" s="11"/>
      <c r="IKG3427" s="11"/>
      <c r="IKH3427" s="11"/>
      <c r="IKI3427" s="12"/>
      <c r="IKJ3427" s="12"/>
      <c r="IKK3427" s="11"/>
      <c r="IKL3427" s="11"/>
      <c r="IKM3427" s="11"/>
      <c r="IKN3427" s="12"/>
      <c r="IKO3427" s="12"/>
      <c r="IKP3427" s="11"/>
      <c r="IKQ3427" s="11"/>
      <c r="IKR3427" s="11"/>
      <c r="IKS3427" s="12"/>
      <c r="IKT3427" s="12"/>
      <c r="IKU3427" s="11"/>
      <c r="IKV3427" s="11"/>
      <c r="IKW3427" s="11"/>
      <c r="IKX3427" s="12"/>
      <c r="IKY3427" s="12"/>
      <c r="IKZ3427" s="11"/>
      <c r="ILA3427" s="11"/>
      <c r="ILB3427" s="11"/>
      <c r="ILC3427" s="12"/>
      <c r="ILD3427" s="12"/>
      <c r="ILE3427" s="11"/>
      <c r="ILF3427" s="11"/>
      <c r="ILG3427" s="11"/>
      <c r="ILH3427" s="12"/>
      <c r="ILI3427" s="12"/>
      <c r="ILJ3427" s="11"/>
      <c r="ILK3427" s="11"/>
      <c r="ILL3427" s="11"/>
      <c r="ILM3427" s="12"/>
      <c r="ILN3427" s="12"/>
      <c r="ILO3427" s="11"/>
      <c r="ILP3427" s="11"/>
      <c r="ILQ3427" s="11"/>
      <c r="ILR3427" s="12"/>
      <c r="ILS3427" s="12"/>
      <c r="ILT3427" s="11"/>
      <c r="ILU3427" s="11"/>
      <c r="ILV3427" s="11"/>
      <c r="ILW3427" s="12"/>
      <c r="ILX3427" s="12"/>
      <c r="ILY3427" s="11"/>
      <c r="ILZ3427" s="11"/>
      <c r="IMA3427" s="11"/>
      <c r="IMB3427" s="12"/>
      <c r="IMC3427" s="12"/>
      <c r="IMD3427" s="11"/>
      <c r="IME3427" s="11"/>
      <c r="IMF3427" s="11"/>
      <c r="IMG3427" s="12"/>
      <c r="IMH3427" s="12"/>
      <c r="IMI3427" s="11"/>
      <c r="IMJ3427" s="11"/>
      <c r="IMK3427" s="11"/>
      <c r="IML3427" s="12"/>
      <c r="IMM3427" s="12"/>
      <c r="IMN3427" s="11"/>
      <c r="IMO3427" s="11"/>
      <c r="IMP3427" s="11"/>
      <c r="IMQ3427" s="12"/>
      <c r="IMR3427" s="12"/>
      <c r="IMS3427" s="11"/>
      <c r="IMT3427" s="11"/>
      <c r="IMU3427" s="11"/>
      <c r="IMV3427" s="12"/>
      <c r="IMW3427" s="12"/>
      <c r="IMX3427" s="11"/>
      <c r="IMY3427" s="11"/>
      <c r="IMZ3427" s="11"/>
      <c r="INA3427" s="12"/>
      <c r="INB3427" s="12"/>
      <c r="INC3427" s="11"/>
      <c r="IND3427" s="11"/>
      <c r="INE3427" s="11"/>
      <c r="INF3427" s="12"/>
      <c r="ING3427" s="12"/>
      <c r="INH3427" s="11"/>
      <c r="INI3427" s="11"/>
      <c r="INJ3427" s="11"/>
      <c r="INK3427" s="12"/>
      <c r="INL3427" s="12"/>
      <c r="INM3427" s="11"/>
      <c r="INN3427" s="11"/>
      <c r="INO3427" s="11"/>
      <c r="INP3427" s="12"/>
      <c r="INQ3427" s="12"/>
      <c r="INR3427" s="11"/>
      <c r="INS3427" s="11"/>
      <c r="INT3427" s="11"/>
      <c r="INU3427" s="12"/>
      <c r="INV3427" s="12"/>
      <c r="INW3427" s="11"/>
      <c r="INX3427" s="11"/>
      <c r="INY3427" s="11"/>
      <c r="INZ3427" s="12"/>
      <c r="IOA3427" s="12"/>
      <c r="IOB3427" s="11"/>
      <c r="IOC3427" s="11"/>
      <c r="IOD3427" s="11"/>
      <c r="IOE3427" s="12"/>
      <c r="IOF3427" s="12"/>
      <c r="IOG3427" s="11"/>
      <c r="IOH3427" s="11"/>
      <c r="IOI3427" s="11"/>
      <c r="IOJ3427" s="12"/>
      <c r="IOK3427" s="12"/>
      <c r="IOL3427" s="11"/>
      <c r="IOM3427" s="11"/>
      <c r="ION3427" s="11"/>
      <c r="IOO3427" s="12"/>
      <c r="IOP3427" s="12"/>
      <c r="IOQ3427" s="11"/>
      <c r="IOR3427" s="11"/>
      <c r="IOS3427" s="11"/>
      <c r="IOT3427" s="12"/>
      <c r="IOU3427" s="12"/>
      <c r="IOV3427" s="11"/>
      <c r="IOW3427" s="11"/>
      <c r="IOX3427" s="11"/>
      <c r="IOY3427" s="12"/>
      <c r="IOZ3427" s="12"/>
      <c r="IPA3427" s="11"/>
      <c r="IPB3427" s="11"/>
      <c r="IPC3427" s="11"/>
      <c r="IPD3427" s="12"/>
      <c r="IPE3427" s="12"/>
      <c r="IPF3427" s="11"/>
      <c r="IPG3427" s="11"/>
      <c r="IPH3427" s="11"/>
      <c r="IPI3427" s="12"/>
      <c r="IPJ3427" s="12"/>
      <c r="IPK3427" s="11"/>
      <c r="IPL3427" s="11"/>
      <c r="IPM3427" s="11"/>
      <c r="IPN3427" s="12"/>
      <c r="IPO3427" s="12"/>
      <c r="IPP3427" s="11"/>
      <c r="IPQ3427" s="11"/>
      <c r="IPR3427" s="11"/>
      <c r="IPS3427" s="12"/>
      <c r="IPT3427" s="12"/>
      <c r="IPU3427" s="11"/>
      <c r="IPV3427" s="11"/>
      <c r="IPW3427" s="11"/>
      <c r="IPX3427" s="12"/>
      <c r="IPY3427" s="12"/>
      <c r="IPZ3427" s="11"/>
      <c r="IQA3427" s="11"/>
      <c r="IQB3427" s="11"/>
      <c r="IQC3427" s="12"/>
      <c r="IQD3427" s="12"/>
      <c r="IQE3427" s="11"/>
      <c r="IQF3427" s="11"/>
      <c r="IQG3427" s="11"/>
      <c r="IQH3427" s="12"/>
      <c r="IQI3427" s="12"/>
      <c r="IQJ3427" s="11"/>
      <c r="IQK3427" s="11"/>
      <c r="IQL3427" s="11"/>
      <c r="IQM3427" s="12"/>
      <c r="IQN3427" s="12"/>
      <c r="IQO3427" s="11"/>
      <c r="IQP3427" s="11"/>
      <c r="IQQ3427" s="11"/>
      <c r="IQR3427" s="12"/>
      <c r="IQS3427" s="12"/>
      <c r="IQT3427" s="11"/>
      <c r="IQU3427" s="11"/>
      <c r="IQV3427" s="11"/>
      <c r="IQW3427" s="12"/>
      <c r="IQX3427" s="12"/>
      <c r="IQY3427" s="11"/>
      <c r="IQZ3427" s="11"/>
      <c r="IRA3427" s="11"/>
      <c r="IRB3427" s="12"/>
      <c r="IRC3427" s="12"/>
      <c r="IRD3427" s="11"/>
      <c r="IRE3427" s="11"/>
      <c r="IRF3427" s="11"/>
      <c r="IRG3427" s="12"/>
      <c r="IRH3427" s="12"/>
      <c r="IRI3427" s="11"/>
      <c r="IRJ3427" s="11"/>
      <c r="IRK3427" s="11"/>
      <c r="IRL3427" s="12"/>
      <c r="IRM3427" s="12"/>
      <c r="IRN3427" s="11"/>
      <c r="IRO3427" s="11"/>
      <c r="IRP3427" s="11"/>
      <c r="IRQ3427" s="12"/>
      <c r="IRR3427" s="12"/>
      <c r="IRS3427" s="11"/>
      <c r="IRT3427" s="11"/>
      <c r="IRU3427" s="11"/>
      <c r="IRV3427" s="12"/>
      <c r="IRW3427" s="12"/>
      <c r="IRX3427" s="11"/>
      <c r="IRY3427" s="11"/>
      <c r="IRZ3427" s="11"/>
      <c r="ISA3427" s="12"/>
      <c r="ISB3427" s="12"/>
      <c r="ISC3427" s="11"/>
      <c r="ISD3427" s="11"/>
      <c r="ISE3427" s="11"/>
      <c r="ISF3427" s="12"/>
      <c r="ISG3427" s="12"/>
      <c r="ISH3427" s="11"/>
      <c r="ISI3427" s="11"/>
      <c r="ISJ3427" s="11"/>
      <c r="ISK3427" s="12"/>
      <c r="ISL3427" s="12"/>
      <c r="ISM3427" s="11"/>
      <c r="ISN3427" s="11"/>
      <c r="ISO3427" s="11"/>
      <c r="ISP3427" s="12"/>
      <c r="ISQ3427" s="12"/>
      <c r="ISR3427" s="11"/>
      <c r="ISS3427" s="11"/>
      <c r="IST3427" s="11"/>
      <c r="ISU3427" s="12"/>
      <c r="ISV3427" s="12"/>
      <c r="ISW3427" s="11"/>
      <c r="ISX3427" s="11"/>
      <c r="ISY3427" s="11"/>
      <c r="ISZ3427" s="12"/>
      <c r="ITA3427" s="12"/>
      <c r="ITB3427" s="11"/>
      <c r="ITC3427" s="11"/>
      <c r="ITD3427" s="11"/>
      <c r="ITE3427" s="12"/>
      <c r="ITF3427" s="12"/>
      <c r="ITG3427" s="11"/>
      <c r="ITH3427" s="11"/>
      <c r="ITI3427" s="11"/>
      <c r="ITJ3427" s="12"/>
      <c r="ITK3427" s="12"/>
      <c r="ITL3427" s="11"/>
      <c r="ITM3427" s="11"/>
      <c r="ITN3427" s="11"/>
      <c r="ITO3427" s="12"/>
      <c r="ITP3427" s="12"/>
      <c r="ITQ3427" s="11"/>
      <c r="ITR3427" s="11"/>
      <c r="ITS3427" s="11"/>
      <c r="ITT3427" s="12"/>
      <c r="ITU3427" s="12"/>
      <c r="ITV3427" s="11"/>
      <c r="ITW3427" s="11"/>
      <c r="ITX3427" s="11"/>
      <c r="ITY3427" s="12"/>
      <c r="ITZ3427" s="12"/>
      <c r="IUA3427" s="11"/>
      <c r="IUB3427" s="11"/>
      <c r="IUC3427" s="11"/>
      <c r="IUD3427" s="12"/>
      <c r="IUE3427" s="12"/>
      <c r="IUF3427" s="11"/>
      <c r="IUG3427" s="11"/>
      <c r="IUH3427" s="11"/>
      <c r="IUI3427" s="12"/>
      <c r="IUJ3427" s="12"/>
      <c r="IUK3427" s="11"/>
      <c r="IUL3427" s="11"/>
      <c r="IUM3427" s="11"/>
      <c r="IUN3427" s="12"/>
      <c r="IUO3427" s="12"/>
      <c r="IUP3427" s="11"/>
      <c r="IUQ3427" s="11"/>
      <c r="IUR3427" s="11"/>
      <c r="IUS3427" s="12"/>
      <c r="IUT3427" s="12"/>
      <c r="IUU3427" s="11"/>
      <c r="IUV3427" s="11"/>
      <c r="IUW3427" s="11"/>
      <c r="IUX3427" s="12"/>
      <c r="IUY3427" s="12"/>
      <c r="IUZ3427" s="11"/>
      <c r="IVA3427" s="11"/>
      <c r="IVB3427" s="11"/>
      <c r="IVC3427" s="12"/>
      <c r="IVD3427" s="12"/>
      <c r="IVE3427" s="11"/>
      <c r="IVF3427" s="11"/>
      <c r="IVG3427" s="11"/>
      <c r="IVH3427" s="12"/>
      <c r="IVI3427" s="12"/>
      <c r="IVJ3427" s="11"/>
      <c r="IVK3427" s="11"/>
      <c r="IVL3427" s="11"/>
      <c r="IVM3427" s="12"/>
      <c r="IVN3427" s="12"/>
      <c r="IVO3427" s="11"/>
      <c r="IVP3427" s="11"/>
      <c r="IVQ3427" s="11"/>
      <c r="IVR3427" s="12"/>
      <c r="IVS3427" s="12"/>
      <c r="IVT3427" s="11"/>
      <c r="IVU3427" s="11"/>
      <c r="IVV3427" s="11"/>
      <c r="IVW3427" s="12"/>
      <c r="IVX3427" s="12"/>
      <c r="IVY3427" s="11"/>
      <c r="IVZ3427" s="11"/>
      <c r="IWA3427" s="11"/>
      <c r="IWB3427" s="12"/>
      <c r="IWC3427" s="12"/>
      <c r="IWD3427" s="11"/>
      <c r="IWE3427" s="11"/>
      <c r="IWF3427" s="11"/>
      <c r="IWG3427" s="12"/>
      <c r="IWH3427" s="12"/>
      <c r="IWI3427" s="11"/>
      <c r="IWJ3427" s="11"/>
      <c r="IWK3427" s="11"/>
      <c r="IWL3427" s="12"/>
      <c r="IWM3427" s="12"/>
      <c r="IWN3427" s="11"/>
      <c r="IWO3427" s="11"/>
      <c r="IWP3427" s="11"/>
      <c r="IWQ3427" s="12"/>
      <c r="IWR3427" s="12"/>
      <c r="IWS3427" s="11"/>
      <c r="IWT3427" s="11"/>
      <c r="IWU3427" s="11"/>
      <c r="IWV3427" s="12"/>
      <c r="IWW3427" s="12"/>
      <c r="IWX3427" s="11"/>
      <c r="IWY3427" s="11"/>
      <c r="IWZ3427" s="11"/>
      <c r="IXA3427" s="12"/>
      <c r="IXB3427" s="12"/>
      <c r="IXC3427" s="11"/>
      <c r="IXD3427" s="11"/>
      <c r="IXE3427" s="11"/>
      <c r="IXF3427" s="12"/>
      <c r="IXG3427" s="12"/>
      <c r="IXH3427" s="11"/>
      <c r="IXI3427" s="11"/>
      <c r="IXJ3427" s="11"/>
      <c r="IXK3427" s="12"/>
      <c r="IXL3427" s="12"/>
      <c r="IXM3427" s="11"/>
      <c r="IXN3427" s="11"/>
      <c r="IXO3427" s="11"/>
      <c r="IXP3427" s="12"/>
      <c r="IXQ3427" s="12"/>
      <c r="IXR3427" s="11"/>
      <c r="IXS3427" s="11"/>
      <c r="IXT3427" s="11"/>
      <c r="IXU3427" s="12"/>
      <c r="IXV3427" s="12"/>
      <c r="IXW3427" s="11"/>
      <c r="IXX3427" s="11"/>
      <c r="IXY3427" s="11"/>
      <c r="IXZ3427" s="12"/>
      <c r="IYA3427" s="12"/>
      <c r="IYB3427" s="11"/>
      <c r="IYC3427" s="11"/>
      <c r="IYD3427" s="11"/>
      <c r="IYE3427" s="12"/>
      <c r="IYF3427" s="12"/>
      <c r="IYG3427" s="11"/>
      <c r="IYH3427" s="11"/>
      <c r="IYI3427" s="11"/>
      <c r="IYJ3427" s="12"/>
      <c r="IYK3427" s="12"/>
      <c r="IYL3427" s="11"/>
      <c r="IYM3427" s="11"/>
      <c r="IYN3427" s="11"/>
      <c r="IYO3427" s="12"/>
      <c r="IYP3427" s="12"/>
      <c r="IYQ3427" s="11"/>
      <c r="IYR3427" s="11"/>
      <c r="IYS3427" s="11"/>
      <c r="IYT3427" s="12"/>
      <c r="IYU3427" s="12"/>
      <c r="IYV3427" s="11"/>
      <c r="IYW3427" s="11"/>
      <c r="IYX3427" s="11"/>
      <c r="IYY3427" s="12"/>
      <c r="IYZ3427" s="12"/>
      <c r="IZA3427" s="11"/>
      <c r="IZB3427" s="11"/>
      <c r="IZC3427" s="11"/>
      <c r="IZD3427" s="12"/>
      <c r="IZE3427" s="12"/>
      <c r="IZF3427" s="11"/>
      <c r="IZG3427" s="11"/>
      <c r="IZH3427" s="11"/>
      <c r="IZI3427" s="12"/>
      <c r="IZJ3427" s="12"/>
      <c r="IZK3427" s="11"/>
      <c r="IZL3427" s="11"/>
      <c r="IZM3427" s="11"/>
      <c r="IZN3427" s="12"/>
      <c r="IZO3427" s="12"/>
      <c r="IZP3427" s="11"/>
      <c r="IZQ3427" s="11"/>
      <c r="IZR3427" s="11"/>
      <c r="IZS3427" s="12"/>
      <c r="IZT3427" s="12"/>
      <c r="IZU3427" s="11"/>
      <c r="IZV3427" s="11"/>
      <c r="IZW3427" s="11"/>
      <c r="IZX3427" s="12"/>
      <c r="IZY3427" s="12"/>
      <c r="IZZ3427" s="11"/>
      <c r="JAA3427" s="11"/>
      <c r="JAB3427" s="11"/>
      <c r="JAC3427" s="12"/>
      <c r="JAD3427" s="12"/>
      <c r="JAE3427" s="11"/>
      <c r="JAF3427" s="11"/>
      <c r="JAG3427" s="11"/>
      <c r="JAH3427" s="12"/>
      <c r="JAI3427" s="12"/>
      <c r="JAJ3427" s="11"/>
      <c r="JAK3427" s="11"/>
      <c r="JAL3427" s="11"/>
      <c r="JAM3427" s="12"/>
      <c r="JAN3427" s="12"/>
      <c r="JAO3427" s="11"/>
      <c r="JAP3427" s="11"/>
      <c r="JAQ3427" s="11"/>
      <c r="JAR3427" s="12"/>
      <c r="JAS3427" s="12"/>
      <c r="JAT3427" s="11"/>
      <c r="JAU3427" s="11"/>
      <c r="JAV3427" s="11"/>
      <c r="JAW3427" s="12"/>
      <c r="JAX3427" s="12"/>
      <c r="JAY3427" s="11"/>
      <c r="JAZ3427" s="11"/>
      <c r="JBA3427" s="11"/>
      <c r="JBB3427" s="12"/>
      <c r="JBC3427" s="12"/>
      <c r="JBD3427" s="11"/>
      <c r="JBE3427" s="11"/>
      <c r="JBF3427" s="11"/>
      <c r="JBG3427" s="12"/>
      <c r="JBH3427" s="12"/>
      <c r="JBI3427" s="11"/>
      <c r="JBJ3427" s="11"/>
      <c r="JBK3427" s="11"/>
      <c r="JBL3427" s="12"/>
      <c r="JBM3427" s="12"/>
      <c r="JBN3427" s="11"/>
      <c r="JBO3427" s="11"/>
      <c r="JBP3427" s="11"/>
      <c r="JBQ3427" s="12"/>
      <c r="JBR3427" s="12"/>
      <c r="JBS3427" s="11"/>
      <c r="JBT3427" s="11"/>
      <c r="JBU3427" s="11"/>
      <c r="JBV3427" s="12"/>
      <c r="JBW3427" s="12"/>
      <c r="JBX3427" s="11"/>
      <c r="JBY3427" s="11"/>
      <c r="JBZ3427" s="11"/>
      <c r="JCA3427" s="12"/>
      <c r="JCB3427" s="12"/>
      <c r="JCC3427" s="11"/>
      <c r="JCD3427" s="11"/>
      <c r="JCE3427" s="11"/>
      <c r="JCF3427" s="12"/>
      <c r="JCG3427" s="12"/>
      <c r="JCH3427" s="11"/>
      <c r="JCI3427" s="11"/>
      <c r="JCJ3427" s="11"/>
      <c r="JCK3427" s="12"/>
      <c r="JCL3427" s="12"/>
      <c r="JCM3427" s="11"/>
      <c r="JCN3427" s="11"/>
      <c r="JCO3427" s="11"/>
      <c r="JCP3427" s="12"/>
      <c r="JCQ3427" s="12"/>
      <c r="JCR3427" s="11"/>
      <c r="JCS3427" s="11"/>
      <c r="JCT3427" s="11"/>
      <c r="JCU3427" s="12"/>
      <c r="JCV3427" s="12"/>
      <c r="JCW3427" s="11"/>
      <c r="JCX3427" s="11"/>
      <c r="JCY3427" s="11"/>
      <c r="JCZ3427" s="12"/>
      <c r="JDA3427" s="12"/>
      <c r="JDB3427" s="11"/>
      <c r="JDC3427" s="11"/>
      <c r="JDD3427" s="11"/>
      <c r="JDE3427" s="12"/>
      <c r="JDF3427" s="12"/>
      <c r="JDG3427" s="11"/>
      <c r="JDH3427" s="11"/>
      <c r="JDI3427" s="11"/>
      <c r="JDJ3427" s="12"/>
      <c r="JDK3427" s="12"/>
      <c r="JDL3427" s="11"/>
      <c r="JDM3427" s="11"/>
      <c r="JDN3427" s="11"/>
      <c r="JDO3427" s="12"/>
      <c r="JDP3427" s="12"/>
      <c r="JDQ3427" s="11"/>
      <c r="JDR3427" s="11"/>
      <c r="JDS3427" s="11"/>
      <c r="JDT3427" s="12"/>
      <c r="JDU3427" s="12"/>
      <c r="JDV3427" s="11"/>
      <c r="JDW3427" s="11"/>
      <c r="JDX3427" s="11"/>
      <c r="JDY3427" s="12"/>
      <c r="JDZ3427" s="12"/>
      <c r="JEA3427" s="11"/>
      <c r="JEB3427" s="11"/>
      <c r="JEC3427" s="11"/>
      <c r="JED3427" s="12"/>
      <c r="JEE3427" s="12"/>
      <c r="JEF3427" s="11"/>
      <c r="JEG3427" s="11"/>
      <c r="JEH3427" s="11"/>
      <c r="JEI3427" s="12"/>
      <c r="JEJ3427" s="12"/>
      <c r="JEK3427" s="11"/>
      <c r="JEL3427" s="11"/>
      <c r="JEM3427" s="11"/>
      <c r="JEN3427" s="12"/>
      <c r="JEO3427" s="12"/>
      <c r="JEP3427" s="11"/>
      <c r="JEQ3427" s="11"/>
      <c r="JER3427" s="11"/>
      <c r="JES3427" s="12"/>
      <c r="JET3427" s="12"/>
      <c r="JEU3427" s="11"/>
      <c r="JEV3427" s="11"/>
      <c r="JEW3427" s="11"/>
      <c r="JEX3427" s="12"/>
      <c r="JEY3427" s="12"/>
      <c r="JEZ3427" s="11"/>
      <c r="JFA3427" s="11"/>
      <c r="JFB3427" s="11"/>
      <c r="JFC3427" s="12"/>
      <c r="JFD3427" s="12"/>
      <c r="JFE3427" s="11"/>
      <c r="JFF3427" s="11"/>
      <c r="JFG3427" s="11"/>
      <c r="JFH3427" s="12"/>
      <c r="JFI3427" s="12"/>
      <c r="JFJ3427" s="11"/>
      <c r="JFK3427" s="11"/>
      <c r="JFL3427" s="11"/>
      <c r="JFM3427" s="12"/>
      <c r="JFN3427" s="12"/>
      <c r="JFO3427" s="11"/>
      <c r="JFP3427" s="11"/>
      <c r="JFQ3427" s="11"/>
      <c r="JFR3427" s="12"/>
      <c r="JFS3427" s="12"/>
      <c r="JFT3427" s="11"/>
      <c r="JFU3427" s="11"/>
      <c r="JFV3427" s="11"/>
      <c r="JFW3427" s="12"/>
      <c r="JFX3427" s="12"/>
      <c r="JFY3427" s="11"/>
      <c r="JFZ3427" s="11"/>
      <c r="JGA3427" s="11"/>
      <c r="JGB3427" s="12"/>
      <c r="JGC3427" s="12"/>
      <c r="JGD3427" s="11"/>
      <c r="JGE3427" s="11"/>
      <c r="JGF3427" s="11"/>
      <c r="JGG3427" s="12"/>
      <c r="JGH3427" s="12"/>
      <c r="JGI3427" s="11"/>
      <c r="JGJ3427" s="11"/>
      <c r="JGK3427" s="11"/>
      <c r="JGL3427" s="12"/>
      <c r="JGM3427" s="12"/>
      <c r="JGN3427" s="11"/>
      <c r="JGO3427" s="11"/>
      <c r="JGP3427" s="11"/>
      <c r="JGQ3427" s="12"/>
      <c r="JGR3427" s="12"/>
      <c r="JGS3427" s="11"/>
      <c r="JGT3427" s="11"/>
      <c r="JGU3427" s="11"/>
      <c r="JGV3427" s="12"/>
      <c r="JGW3427" s="12"/>
      <c r="JGX3427" s="11"/>
      <c r="JGY3427" s="11"/>
      <c r="JGZ3427" s="11"/>
      <c r="JHA3427" s="12"/>
      <c r="JHB3427" s="12"/>
      <c r="JHC3427" s="11"/>
      <c r="JHD3427" s="11"/>
      <c r="JHE3427" s="11"/>
      <c r="JHF3427" s="12"/>
      <c r="JHG3427" s="12"/>
      <c r="JHH3427" s="11"/>
      <c r="JHI3427" s="11"/>
      <c r="JHJ3427" s="11"/>
      <c r="JHK3427" s="12"/>
      <c r="JHL3427" s="12"/>
      <c r="JHM3427" s="11"/>
      <c r="JHN3427" s="11"/>
      <c r="JHO3427" s="11"/>
      <c r="JHP3427" s="12"/>
      <c r="JHQ3427" s="12"/>
      <c r="JHR3427" s="11"/>
      <c r="JHS3427" s="11"/>
      <c r="JHT3427" s="11"/>
      <c r="JHU3427" s="12"/>
      <c r="JHV3427" s="12"/>
      <c r="JHW3427" s="11"/>
      <c r="JHX3427" s="11"/>
      <c r="JHY3427" s="11"/>
      <c r="JHZ3427" s="12"/>
      <c r="JIA3427" s="12"/>
      <c r="JIB3427" s="11"/>
      <c r="JIC3427" s="11"/>
      <c r="JID3427" s="11"/>
      <c r="JIE3427" s="12"/>
      <c r="JIF3427" s="12"/>
      <c r="JIG3427" s="11"/>
      <c r="JIH3427" s="11"/>
      <c r="JII3427" s="11"/>
      <c r="JIJ3427" s="12"/>
      <c r="JIK3427" s="12"/>
      <c r="JIL3427" s="11"/>
      <c r="JIM3427" s="11"/>
      <c r="JIN3427" s="11"/>
      <c r="JIO3427" s="12"/>
      <c r="JIP3427" s="12"/>
      <c r="JIQ3427" s="11"/>
      <c r="JIR3427" s="11"/>
      <c r="JIS3427" s="11"/>
      <c r="JIT3427" s="12"/>
      <c r="JIU3427" s="12"/>
      <c r="JIV3427" s="11"/>
      <c r="JIW3427" s="11"/>
      <c r="JIX3427" s="11"/>
      <c r="JIY3427" s="12"/>
      <c r="JIZ3427" s="12"/>
      <c r="JJA3427" s="11"/>
      <c r="JJB3427" s="11"/>
      <c r="JJC3427" s="11"/>
      <c r="JJD3427" s="12"/>
      <c r="JJE3427" s="12"/>
      <c r="JJF3427" s="11"/>
      <c r="JJG3427" s="11"/>
      <c r="JJH3427" s="11"/>
      <c r="JJI3427" s="12"/>
      <c r="JJJ3427" s="12"/>
      <c r="JJK3427" s="11"/>
      <c r="JJL3427" s="11"/>
      <c r="JJM3427" s="11"/>
      <c r="JJN3427" s="12"/>
      <c r="JJO3427" s="12"/>
      <c r="JJP3427" s="11"/>
      <c r="JJQ3427" s="11"/>
      <c r="JJR3427" s="11"/>
      <c r="JJS3427" s="12"/>
      <c r="JJT3427" s="12"/>
      <c r="JJU3427" s="11"/>
      <c r="JJV3427" s="11"/>
      <c r="JJW3427" s="11"/>
      <c r="JJX3427" s="12"/>
      <c r="JJY3427" s="12"/>
      <c r="JJZ3427" s="11"/>
      <c r="JKA3427" s="11"/>
      <c r="JKB3427" s="11"/>
      <c r="JKC3427" s="12"/>
      <c r="JKD3427" s="12"/>
      <c r="JKE3427" s="11"/>
      <c r="JKF3427" s="11"/>
      <c r="JKG3427" s="11"/>
      <c r="JKH3427" s="12"/>
      <c r="JKI3427" s="12"/>
      <c r="JKJ3427" s="11"/>
      <c r="JKK3427" s="11"/>
      <c r="JKL3427" s="11"/>
      <c r="JKM3427" s="12"/>
      <c r="JKN3427" s="12"/>
      <c r="JKO3427" s="11"/>
      <c r="JKP3427" s="11"/>
      <c r="JKQ3427" s="11"/>
      <c r="JKR3427" s="12"/>
      <c r="JKS3427" s="12"/>
      <c r="JKT3427" s="11"/>
      <c r="JKU3427" s="11"/>
      <c r="JKV3427" s="11"/>
      <c r="JKW3427" s="12"/>
      <c r="JKX3427" s="12"/>
      <c r="JKY3427" s="11"/>
      <c r="JKZ3427" s="11"/>
      <c r="JLA3427" s="11"/>
      <c r="JLB3427" s="12"/>
      <c r="JLC3427" s="12"/>
      <c r="JLD3427" s="11"/>
      <c r="JLE3427" s="11"/>
      <c r="JLF3427" s="11"/>
      <c r="JLG3427" s="12"/>
      <c r="JLH3427" s="12"/>
      <c r="JLI3427" s="11"/>
      <c r="JLJ3427" s="11"/>
      <c r="JLK3427" s="11"/>
      <c r="JLL3427" s="12"/>
      <c r="JLM3427" s="12"/>
      <c r="JLN3427" s="11"/>
      <c r="JLO3427" s="11"/>
      <c r="JLP3427" s="11"/>
      <c r="JLQ3427" s="12"/>
      <c r="JLR3427" s="12"/>
      <c r="JLS3427" s="11"/>
      <c r="JLT3427" s="11"/>
      <c r="JLU3427" s="11"/>
      <c r="JLV3427" s="12"/>
      <c r="JLW3427" s="12"/>
      <c r="JLX3427" s="11"/>
      <c r="JLY3427" s="11"/>
      <c r="JLZ3427" s="11"/>
      <c r="JMA3427" s="12"/>
      <c r="JMB3427" s="12"/>
      <c r="JMC3427" s="11"/>
      <c r="JMD3427" s="11"/>
      <c r="JME3427" s="11"/>
      <c r="JMF3427" s="12"/>
      <c r="JMG3427" s="12"/>
      <c r="JMH3427" s="11"/>
      <c r="JMI3427" s="11"/>
      <c r="JMJ3427" s="11"/>
      <c r="JMK3427" s="12"/>
      <c r="JML3427" s="12"/>
      <c r="JMM3427" s="11"/>
      <c r="JMN3427" s="11"/>
      <c r="JMO3427" s="11"/>
      <c r="JMP3427" s="12"/>
      <c r="JMQ3427" s="12"/>
      <c r="JMR3427" s="11"/>
      <c r="JMS3427" s="11"/>
      <c r="JMT3427" s="11"/>
      <c r="JMU3427" s="12"/>
      <c r="JMV3427" s="12"/>
      <c r="JMW3427" s="11"/>
      <c r="JMX3427" s="11"/>
      <c r="JMY3427" s="11"/>
      <c r="JMZ3427" s="12"/>
      <c r="JNA3427" s="12"/>
      <c r="JNB3427" s="11"/>
      <c r="JNC3427" s="11"/>
      <c r="JND3427" s="11"/>
      <c r="JNE3427" s="12"/>
      <c r="JNF3427" s="12"/>
      <c r="JNG3427" s="11"/>
      <c r="JNH3427" s="11"/>
      <c r="JNI3427" s="11"/>
      <c r="JNJ3427" s="12"/>
      <c r="JNK3427" s="12"/>
      <c r="JNL3427" s="11"/>
      <c r="JNM3427" s="11"/>
      <c r="JNN3427" s="11"/>
      <c r="JNO3427" s="12"/>
      <c r="JNP3427" s="12"/>
      <c r="JNQ3427" s="11"/>
      <c r="JNR3427" s="11"/>
      <c r="JNS3427" s="11"/>
      <c r="JNT3427" s="12"/>
      <c r="JNU3427" s="12"/>
      <c r="JNV3427" s="11"/>
      <c r="JNW3427" s="11"/>
      <c r="JNX3427" s="11"/>
      <c r="JNY3427" s="12"/>
      <c r="JNZ3427" s="12"/>
      <c r="JOA3427" s="11"/>
      <c r="JOB3427" s="11"/>
      <c r="JOC3427" s="11"/>
      <c r="JOD3427" s="12"/>
      <c r="JOE3427" s="12"/>
      <c r="JOF3427" s="11"/>
      <c r="JOG3427" s="11"/>
      <c r="JOH3427" s="11"/>
      <c r="JOI3427" s="12"/>
      <c r="JOJ3427" s="12"/>
      <c r="JOK3427" s="11"/>
      <c r="JOL3427" s="11"/>
      <c r="JOM3427" s="11"/>
      <c r="JON3427" s="12"/>
      <c r="JOO3427" s="12"/>
      <c r="JOP3427" s="11"/>
      <c r="JOQ3427" s="11"/>
      <c r="JOR3427" s="11"/>
      <c r="JOS3427" s="12"/>
      <c r="JOT3427" s="12"/>
      <c r="JOU3427" s="11"/>
      <c r="JOV3427" s="11"/>
      <c r="JOW3427" s="11"/>
      <c r="JOX3427" s="12"/>
      <c r="JOY3427" s="12"/>
      <c r="JOZ3427" s="11"/>
      <c r="JPA3427" s="11"/>
      <c r="JPB3427" s="11"/>
      <c r="JPC3427" s="12"/>
      <c r="JPD3427" s="12"/>
      <c r="JPE3427" s="11"/>
      <c r="JPF3427" s="11"/>
      <c r="JPG3427" s="11"/>
      <c r="JPH3427" s="12"/>
      <c r="JPI3427" s="12"/>
      <c r="JPJ3427" s="11"/>
      <c r="JPK3427" s="11"/>
      <c r="JPL3427" s="11"/>
      <c r="JPM3427" s="12"/>
      <c r="JPN3427" s="12"/>
      <c r="JPO3427" s="11"/>
      <c r="JPP3427" s="11"/>
      <c r="JPQ3427" s="11"/>
      <c r="JPR3427" s="12"/>
      <c r="JPS3427" s="12"/>
      <c r="JPT3427" s="11"/>
      <c r="JPU3427" s="11"/>
      <c r="JPV3427" s="11"/>
      <c r="JPW3427" s="12"/>
      <c r="JPX3427" s="12"/>
      <c r="JPY3427" s="11"/>
      <c r="JPZ3427" s="11"/>
      <c r="JQA3427" s="11"/>
      <c r="JQB3427" s="12"/>
      <c r="JQC3427" s="12"/>
      <c r="JQD3427" s="11"/>
      <c r="JQE3427" s="11"/>
      <c r="JQF3427" s="11"/>
      <c r="JQG3427" s="12"/>
      <c r="JQH3427" s="12"/>
      <c r="JQI3427" s="11"/>
      <c r="JQJ3427" s="11"/>
      <c r="JQK3427" s="11"/>
      <c r="JQL3427" s="12"/>
      <c r="JQM3427" s="12"/>
      <c r="JQN3427" s="11"/>
      <c r="JQO3427" s="11"/>
      <c r="JQP3427" s="11"/>
      <c r="JQQ3427" s="12"/>
      <c r="JQR3427" s="12"/>
      <c r="JQS3427" s="11"/>
      <c r="JQT3427" s="11"/>
      <c r="JQU3427" s="11"/>
      <c r="JQV3427" s="12"/>
      <c r="JQW3427" s="12"/>
      <c r="JQX3427" s="11"/>
      <c r="JQY3427" s="11"/>
      <c r="JQZ3427" s="11"/>
      <c r="JRA3427" s="12"/>
      <c r="JRB3427" s="12"/>
      <c r="JRC3427" s="11"/>
      <c r="JRD3427" s="11"/>
      <c r="JRE3427" s="11"/>
      <c r="JRF3427" s="12"/>
      <c r="JRG3427" s="12"/>
      <c r="JRH3427" s="11"/>
      <c r="JRI3427" s="11"/>
      <c r="JRJ3427" s="11"/>
      <c r="JRK3427" s="12"/>
      <c r="JRL3427" s="12"/>
      <c r="JRM3427" s="11"/>
      <c r="JRN3427" s="11"/>
      <c r="JRO3427" s="11"/>
      <c r="JRP3427" s="12"/>
      <c r="JRQ3427" s="12"/>
      <c r="JRR3427" s="11"/>
      <c r="JRS3427" s="11"/>
      <c r="JRT3427" s="11"/>
      <c r="JRU3427" s="12"/>
      <c r="JRV3427" s="12"/>
      <c r="JRW3427" s="11"/>
      <c r="JRX3427" s="11"/>
      <c r="JRY3427" s="11"/>
      <c r="JRZ3427" s="12"/>
      <c r="JSA3427" s="12"/>
      <c r="JSB3427" s="11"/>
      <c r="JSC3427" s="11"/>
      <c r="JSD3427" s="11"/>
      <c r="JSE3427" s="12"/>
      <c r="JSF3427" s="12"/>
      <c r="JSG3427" s="11"/>
      <c r="JSH3427" s="11"/>
      <c r="JSI3427" s="11"/>
      <c r="JSJ3427" s="12"/>
      <c r="JSK3427" s="12"/>
      <c r="JSL3427" s="11"/>
      <c r="JSM3427" s="11"/>
      <c r="JSN3427" s="11"/>
      <c r="JSO3427" s="12"/>
      <c r="JSP3427" s="12"/>
      <c r="JSQ3427" s="11"/>
      <c r="JSR3427" s="11"/>
      <c r="JSS3427" s="11"/>
      <c r="JST3427" s="12"/>
      <c r="JSU3427" s="12"/>
      <c r="JSV3427" s="11"/>
      <c r="JSW3427" s="11"/>
      <c r="JSX3427" s="11"/>
      <c r="JSY3427" s="12"/>
      <c r="JSZ3427" s="12"/>
      <c r="JTA3427" s="11"/>
      <c r="JTB3427" s="11"/>
      <c r="JTC3427" s="11"/>
      <c r="JTD3427" s="12"/>
      <c r="JTE3427" s="12"/>
      <c r="JTF3427" s="11"/>
      <c r="JTG3427" s="11"/>
      <c r="JTH3427" s="11"/>
      <c r="JTI3427" s="12"/>
      <c r="JTJ3427" s="12"/>
      <c r="JTK3427" s="11"/>
      <c r="JTL3427" s="11"/>
      <c r="JTM3427" s="11"/>
      <c r="JTN3427" s="12"/>
      <c r="JTO3427" s="12"/>
      <c r="JTP3427" s="11"/>
      <c r="JTQ3427" s="11"/>
      <c r="JTR3427" s="11"/>
      <c r="JTS3427" s="12"/>
      <c r="JTT3427" s="12"/>
      <c r="JTU3427" s="11"/>
      <c r="JTV3427" s="11"/>
      <c r="JTW3427" s="11"/>
      <c r="JTX3427" s="12"/>
      <c r="JTY3427" s="12"/>
      <c r="JTZ3427" s="11"/>
      <c r="JUA3427" s="11"/>
      <c r="JUB3427" s="11"/>
      <c r="JUC3427" s="12"/>
      <c r="JUD3427" s="12"/>
      <c r="JUE3427" s="11"/>
      <c r="JUF3427" s="11"/>
      <c r="JUG3427" s="11"/>
      <c r="JUH3427" s="12"/>
      <c r="JUI3427" s="12"/>
      <c r="JUJ3427" s="11"/>
      <c r="JUK3427" s="11"/>
      <c r="JUL3427" s="11"/>
      <c r="JUM3427" s="12"/>
      <c r="JUN3427" s="12"/>
      <c r="JUO3427" s="11"/>
      <c r="JUP3427" s="11"/>
      <c r="JUQ3427" s="11"/>
      <c r="JUR3427" s="12"/>
      <c r="JUS3427" s="12"/>
      <c r="JUT3427" s="11"/>
      <c r="JUU3427" s="11"/>
      <c r="JUV3427" s="11"/>
      <c r="JUW3427" s="12"/>
      <c r="JUX3427" s="12"/>
      <c r="JUY3427" s="11"/>
      <c r="JUZ3427" s="11"/>
      <c r="JVA3427" s="11"/>
      <c r="JVB3427" s="12"/>
      <c r="JVC3427" s="12"/>
      <c r="JVD3427" s="11"/>
      <c r="JVE3427" s="11"/>
      <c r="JVF3427" s="11"/>
      <c r="JVG3427" s="12"/>
      <c r="JVH3427" s="12"/>
      <c r="JVI3427" s="11"/>
      <c r="JVJ3427" s="11"/>
      <c r="JVK3427" s="11"/>
      <c r="JVL3427" s="12"/>
      <c r="JVM3427" s="12"/>
      <c r="JVN3427" s="11"/>
      <c r="JVO3427" s="11"/>
      <c r="JVP3427" s="11"/>
      <c r="JVQ3427" s="12"/>
      <c r="JVR3427" s="12"/>
      <c r="JVS3427" s="11"/>
      <c r="JVT3427" s="11"/>
      <c r="JVU3427" s="11"/>
      <c r="JVV3427" s="12"/>
      <c r="JVW3427" s="12"/>
      <c r="JVX3427" s="11"/>
      <c r="JVY3427" s="11"/>
      <c r="JVZ3427" s="11"/>
      <c r="JWA3427" s="12"/>
      <c r="JWB3427" s="12"/>
      <c r="JWC3427" s="11"/>
      <c r="JWD3427" s="11"/>
      <c r="JWE3427" s="11"/>
      <c r="JWF3427" s="12"/>
      <c r="JWG3427" s="12"/>
      <c r="JWH3427" s="11"/>
      <c r="JWI3427" s="11"/>
      <c r="JWJ3427" s="11"/>
      <c r="JWK3427" s="12"/>
      <c r="JWL3427" s="12"/>
      <c r="JWM3427" s="11"/>
      <c r="JWN3427" s="11"/>
      <c r="JWO3427" s="11"/>
      <c r="JWP3427" s="12"/>
      <c r="JWQ3427" s="12"/>
      <c r="JWR3427" s="11"/>
      <c r="JWS3427" s="11"/>
      <c r="JWT3427" s="11"/>
      <c r="JWU3427" s="12"/>
      <c r="JWV3427" s="12"/>
      <c r="JWW3427" s="11"/>
      <c r="JWX3427" s="11"/>
      <c r="JWY3427" s="11"/>
      <c r="JWZ3427" s="12"/>
      <c r="JXA3427" s="12"/>
      <c r="JXB3427" s="11"/>
      <c r="JXC3427" s="11"/>
      <c r="JXD3427" s="11"/>
      <c r="JXE3427" s="12"/>
      <c r="JXF3427" s="12"/>
      <c r="JXG3427" s="11"/>
      <c r="JXH3427" s="11"/>
      <c r="JXI3427" s="11"/>
      <c r="JXJ3427" s="12"/>
      <c r="JXK3427" s="12"/>
      <c r="JXL3427" s="11"/>
      <c r="JXM3427" s="11"/>
      <c r="JXN3427" s="11"/>
      <c r="JXO3427" s="12"/>
      <c r="JXP3427" s="12"/>
      <c r="JXQ3427" s="11"/>
      <c r="JXR3427" s="11"/>
      <c r="JXS3427" s="11"/>
      <c r="JXT3427" s="12"/>
      <c r="JXU3427" s="12"/>
      <c r="JXV3427" s="11"/>
      <c r="JXW3427" s="11"/>
      <c r="JXX3427" s="11"/>
      <c r="JXY3427" s="12"/>
      <c r="JXZ3427" s="12"/>
      <c r="JYA3427" s="11"/>
      <c r="JYB3427" s="11"/>
      <c r="JYC3427" s="11"/>
      <c r="JYD3427" s="12"/>
      <c r="JYE3427" s="12"/>
      <c r="JYF3427" s="11"/>
      <c r="JYG3427" s="11"/>
      <c r="JYH3427" s="11"/>
      <c r="JYI3427" s="12"/>
      <c r="JYJ3427" s="12"/>
      <c r="JYK3427" s="11"/>
      <c r="JYL3427" s="11"/>
      <c r="JYM3427" s="11"/>
      <c r="JYN3427" s="12"/>
      <c r="JYO3427" s="12"/>
      <c r="JYP3427" s="11"/>
      <c r="JYQ3427" s="11"/>
      <c r="JYR3427" s="11"/>
      <c r="JYS3427" s="12"/>
      <c r="JYT3427" s="12"/>
      <c r="JYU3427" s="11"/>
      <c r="JYV3427" s="11"/>
      <c r="JYW3427" s="11"/>
      <c r="JYX3427" s="12"/>
      <c r="JYY3427" s="12"/>
      <c r="JYZ3427" s="11"/>
      <c r="JZA3427" s="11"/>
      <c r="JZB3427" s="11"/>
      <c r="JZC3427" s="12"/>
      <c r="JZD3427" s="12"/>
      <c r="JZE3427" s="11"/>
      <c r="JZF3427" s="11"/>
      <c r="JZG3427" s="11"/>
      <c r="JZH3427" s="12"/>
      <c r="JZI3427" s="12"/>
      <c r="JZJ3427" s="11"/>
      <c r="JZK3427" s="11"/>
      <c r="JZL3427" s="11"/>
      <c r="JZM3427" s="12"/>
      <c r="JZN3427" s="12"/>
      <c r="JZO3427" s="11"/>
      <c r="JZP3427" s="11"/>
      <c r="JZQ3427" s="11"/>
      <c r="JZR3427" s="12"/>
      <c r="JZS3427" s="12"/>
      <c r="JZT3427" s="11"/>
      <c r="JZU3427" s="11"/>
      <c r="JZV3427" s="11"/>
      <c r="JZW3427" s="12"/>
      <c r="JZX3427" s="12"/>
      <c r="JZY3427" s="11"/>
      <c r="JZZ3427" s="11"/>
      <c r="KAA3427" s="11"/>
      <c r="KAB3427" s="12"/>
      <c r="KAC3427" s="12"/>
      <c r="KAD3427" s="11"/>
      <c r="KAE3427" s="11"/>
      <c r="KAF3427" s="11"/>
      <c r="KAG3427" s="12"/>
      <c r="KAH3427" s="12"/>
      <c r="KAI3427" s="11"/>
      <c r="KAJ3427" s="11"/>
      <c r="KAK3427" s="11"/>
      <c r="KAL3427" s="12"/>
      <c r="KAM3427" s="12"/>
      <c r="KAN3427" s="11"/>
      <c r="KAO3427" s="11"/>
      <c r="KAP3427" s="11"/>
      <c r="KAQ3427" s="12"/>
      <c r="KAR3427" s="12"/>
      <c r="KAS3427" s="11"/>
      <c r="KAT3427" s="11"/>
      <c r="KAU3427" s="11"/>
      <c r="KAV3427" s="12"/>
      <c r="KAW3427" s="12"/>
      <c r="KAX3427" s="11"/>
      <c r="KAY3427" s="11"/>
      <c r="KAZ3427" s="11"/>
      <c r="KBA3427" s="12"/>
      <c r="KBB3427" s="12"/>
      <c r="KBC3427" s="11"/>
      <c r="KBD3427" s="11"/>
      <c r="KBE3427" s="11"/>
      <c r="KBF3427" s="12"/>
      <c r="KBG3427" s="12"/>
      <c r="KBH3427" s="11"/>
      <c r="KBI3427" s="11"/>
      <c r="KBJ3427" s="11"/>
      <c r="KBK3427" s="12"/>
      <c r="KBL3427" s="12"/>
      <c r="KBM3427" s="11"/>
      <c r="KBN3427" s="11"/>
      <c r="KBO3427" s="11"/>
      <c r="KBP3427" s="12"/>
      <c r="KBQ3427" s="12"/>
      <c r="KBR3427" s="11"/>
      <c r="KBS3427" s="11"/>
      <c r="KBT3427" s="11"/>
      <c r="KBU3427" s="12"/>
      <c r="KBV3427" s="12"/>
      <c r="KBW3427" s="11"/>
      <c r="KBX3427" s="11"/>
      <c r="KBY3427" s="11"/>
      <c r="KBZ3427" s="12"/>
      <c r="KCA3427" s="12"/>
      <c r="KCB3427" s="11"/>
      <c r="KCC3427" s="11"/>
      <c r="KCD3427" s="11"/>
      <c r="KCE3427" s="12"/>
      <c r="KCF3427" s="12"/>
      <c r="KCG3427" s="11"/>
      <c r="KCH3427" s="11"/>
      <c r="KCI3427" s="11"/>
      <c r="KCJ3427" s="12"/>
      <c r="KCK3427" s="12"/>
      <c r="KCL3427" s="11"/>
      <c r="KCM3427" s="11"/>
      <c r="KCN3427" s="11"/>
      <c r="KCO3427" s="12"/>
      <c r="KCP3427" s="12"/>
      <c r="KCQ3427" s="11"/>
      <c r="KCR3427" s="11"/>
      <c r="KCS3427" s="11"/>
      <c r="KCT3427" s="12"/>
      <c r="KCU3427" s="12"/>
      <c r="KCV3427" s="11"/>
      <c r="KCW3427" s="11"/>
      <c r="KCX3427" s="11"/>
      <c r="KCY3427" s="12"/>
      <c r="KCZ3427" s="12"/>
      <c r="KDA3427" s="11"/>
      <c r="KDB3427" s="11"/>
      <c r="KDC3427" s="11"/>
      <c r="KDD3427" s="12"/>
      <c r="KDE3427" s="12"/>
      <c r="KDF3427" s="11"/>
      <c r="KDG3427" s="11"/>
      <c r="KDH3427" s="11"/>
      <c r="KDI3427" s="12"/>
      <c r="KDJ3427" s="12"/>
      <c r="KDK3427" s="11"/>
      <c r="KDL3427" s="11"/>
      <c r="KDM3427" s="11"/>
      <c r="KDN3427" s="12"/>
      <c r="KDO3427" s="12"/>
      <c r="KDP3427" s="11"/>
      <c r="KDQ3427" s="11"/>
      <c r="KDR3427" s="11"/>
      <c r="KDS3427" s="12"/>
      <c r="KDT3427" s="12"/>
      <c r="KDU3427" s="11"/>
      <c r="KDV3427" s="11"/>
      <c r="KDW3427" s="11"/>
      <c r="KDX3427" s="12"/>
      <c r="KDY3427" s="12"/>
      <c r="KDZ3427" s="11"/>
      <c r="KEA3427" s="11"/>
      <c r="KEB3427" s="11"/>
      <c r="KEC3427" s="12"/>
      <c r="KED3427" s="12"/>
      <c r="KEE3427" s="11"/>
      <c r="KEF3427" s="11"/>
      <c r="KEG3427" s="11"/>
      <c r="KEH3427" s="12"/>
      <c r="KEI3427" s="12"/>
      <c r="KEJ3427" s="11"/>
      <c r="KEK3427" s="11"/>
      <c r="KEL3427" s="11"/>
      <c r="KEM3427" s="12"/>
      <c r="KEN3427" s="12"/>
      <c r="KEO3427" s="11"/>
      <c r="KEP3427" s="11"/>
      <c r="KEQ3427" s="11"/>
      <c r="KER3427" s="12"/>
      <c r="KES3427" s="12"/>
      <c r="KET3427" s="11"/>
      <c r="KEU3427" s="11"/>
      <c r="KEV3427" s="11"/>
      <c r="KEW3427" s="12"/>
      <c r="KEX3427" s="12"/>
      <c r="KEY3427" s="11"/>
      <c r="KEZ3427" s="11"/>
      <c r="KFA3427" s="11"/>
      <c r="KFB3427" s="12"/>
      <c r="KFC3427" s="12"/>
      <c r="KFD3427" s="11"/>
      <c r="KFE3427" s="11"/>
      <c r="KFF3427" s="11"/>
      <c r="KFG3427" s="12"/>
      <c r="KFH3427" s="12"/>
      <c r="KFI3427" s="11"/>
      <c r="KFJ3427" s="11"/>
      <c r="KFK3427" s="11"/>
      <c r="KFL3427" s="12"/>
      <c r="KFM3427" s="12"/>
      <c r="KFN3427" s="11"/>
      <c r="KFO3427" s="11"/>
      <c r="KFP3427" s="11"/>
      <c r="KFQ3427" s="12"/>
      <c r="KFR3427" s="12"/>
      <c r="KFS3427" s="11"/>
      <c r="KFT3427" s="11"/>
      <c r="KFU3427" s="11"/>
      <c r="KFV3427" s="12"/>
      <c r="KFW3427" s="12"/>
      <c r="KFX3427" s="11"/>
      <c r="KFY3427" s="11"/>
      <c r="KFZ3427" s="11"/>
      <c r="KGA3427" s="12"/>
      <c r="KGB3427" s="12"/>
      <c r="KGC3427" s="11"/>
      <c r="KGD3427" s="11"/>
      <c r="KGE3427" s="11"/>
      <c r="KGF3427" s="12"/>
      <c r="KGG3427" s="12"/>
      <c r="KGH3427" s="11"/>
      <c r="KGI3427" s="11"/>
      <c r="KGJ3427" s="11"/>
      <c r="KGK3427" s="12"/>
      <c r="KGL3427" s="12"/>
      <c r="KGM3427" s="11"/>
      <c r="KGN3427" s="11"/>
      <c r="KGO3427" s="11"/>
      <c r="KGP3427" s="12"/>
      <c r="KGQ3427" s="12"/>
      <c r="KGR3427" s="11"/>
      <c r="KGS3427" s="11"/>
      <c r="KGT3427" s="11"/>
      <c r="KGU3427" s="12"/>
      <c r="KGV3427" s="12"/>
      <c r="KGW3427" s="11"/>
      <c r="KGX3427" s="11"/>
      <c r="KGY3427" s="11"/>
      <c r="KGZ3427" s="12"/>
      <c r="KHA3427" s="12"/>
      <c r="KHB3427" s="11"/>
      <c r="KHC3427" s="11"/>
      <c r="KHD3427" s="11"/>
      <c r="KHE3427" s="12"/>
      <c r="KHF3427" s="12"/>
      <c r="KHG3427" s="11"/>
      <c r="KHH3427" s="11"/>
      <c r="KHI3427" s="11"/>
      <c r="KHJ3427" s="12"/>
      <c r="KHK3427" s="12"/>
      <c r="KHL3427" s="11"/>
      <c r="KHM3427" s="11"/>
      <c r="KHN3427" s="11"/>
      <c r="KHO3427" s="12"/>
      <c r="KHP3427" s="12"/>
      <c r="KHQ3427" s="11"/>
      <c r="KHR3427" s="11"/>
      <c r="KHS3427" s="11"/>
      <c r="KHT3427" s="12"/>
      <c r="KHU3427" s="12"/>
      <c r="KHV3427" s="11"/>
      <c r="KHW3427" s="11"/>
      <c r="KHX3427" s="11"/>
      <c r="KHY3427" s="12"/>
      <c r="KHZ3427" s="12"/>
      <c r="KIA3427" s="11"/>
      <c r="KIB3427" s="11"/>
      <c r="KIC3427" s="11"/>
      <c r="KID3427" s="12"/>
      <c r="KIE3427" s="12"/>
      <c r="KIF3427" s="11"/>
      <c r="KIG3427" s="11"/>
      <c r="KIH3427" s="11"/>
      <c r="KII3427" s="12"/>
      <c r="KIJ3427" s="12"/>
      <c r="KIK3427" s="11"/>
      <c r="KIL3427" s="11"/>
      <c r="KIM3427" s="11"/>
      <c r="KIN3427" s="12"/>
      <c r="KIO3427" s="12"/>
      <c r="KIP3427" s="11"/>
      <c r="KIQ3427" s="11"/>
      <c r="KIR3427" s="11"/>
      <c r="KIS3427" s="12"/>
      <c r="KIT3427" s="12"/>
      <c r="KIU3427" s="11"/>
      <c r="KIV3427" s="11"/>
      <c r="KIW3427" s="11"/>
      <c r="KIX3427" s="12"/>
      <c r="KIY3427" s="12"/>
      <c r="KIZ3427" s="11"/>
      <c r="KJA3427" s="11"/>
      <c r="KJB3427" s="11"/>
      <c r="KJC3427" s="12"/>
      <c r="KJD3427" s="12"/>
      <c r="KJE3427" s="11"/>
      <c r="KJF3427" s="11"/>
      <c r="KJG3427" s="11"/>
      <c r="KJH3427" s="12"/>
      <c r="KJI3427" s="12"/>
      <c r="KJJ3427" s="11"/>
      <c r="KJK3427" s="11"/>
      <c r="KJL3427" s="11"/>
      <c r="KJM3427" s="12"/>
      <c r="KJN3427" s="12"/>
      <c r="KJO3427" s="11"/>
      <c r="KJP3427" s="11"/>
      <c r="KJQ3427" s="11"/>
      <c r="KJR3427" s="12"/>
      <c r="KJS3427" s="12"/>
      <c r="KJT3427" s="11"/>
      <c r="KJU3427" s="11"/>
      <c r="KJV3427" s="11"/>
      <c r="KJW3427" s="12"/>
      <c r="KJX3427" s="12"/>
      <c r="KJY3427" s="11"/>
      <c r="KJZ3427" s="11"/>
      <c r="KKA3427" s="11"/>
      <c r="KKB3427" s="12"/>
      <c r="KKC3427" s="12"/>
      <c r="KKD3427" s="11"/>
      <c r="KKE3427" s="11"/>
      <c r="KKF3427" s="11"/>
      <c r="KKG3427" s="12"/>
      <c r="KKH3427" s="12"/>
      <c r="KKI3427" s="11"/>
      <c r="KKJ3427" s="11"/>
      <c r="KKK3427" s="11"/>
      <c r="KKL3427" s="12"/>
      <c r="KKM3427" s="12"/>
      <c r="KKN3427" s="11"/>
      <c r="KKO3427" s="11"/>
      <c r="KKP3427" s="11"/>
      <c r="KKQ3427" s="12"/>
      <c r="KKR3427" s="12"/>
      <c r="KKS3427" s="11"/>
      <c r="KKT3427" s="11"/>
      <c r="KKU3427" s="11"/>
      <c r="KKV3427" s="12"/>
      <c r="KKW3427" s="12"/>
      <c r="KKX3427" s="11"/>
      <c r="KKY3427" s="11"/>
      <c r="KKZ3427" s="11"/>
      <c r="KLA3427" s="12"/>
      <c r="KLB3427" s="12"/>
      <c r="KLC3427" s="11"/>
      <c r="KLD3427" s="11"/>
      <c r="KLE3427" s="11"/>
      <c r="KLF3427" s="12"/>
      <c r="KLG3427" s="12"/>
      <c r="KLH3427" s="11"/>
      <c r="KLI3427" s="11"/>
      <c r="KLJ3427" s="11"/>
      <c r="KLK3427" s="12"/>
      <c r="KLL3427" s="12"/>
      <c r="KLM3427" s="11"/>
      <c r="KLN3427" s="11"/>
      <c r="KLO3427" s="11"/>
      <c r="KLP3427" s="12"/>
      <c r="KLQ3427" s="12"/>
      <c r="KLR3427" s="11"/>
      <c r="KLS3427" s="11"/>
      <c r="KLT3427" s="11"/>
      <c r="KLU3427" s="12"/>
      <c r="KLV3427" s="12"/>
      <c r="KLW3427" s="11"/>
      <c r="KLX3427" s="11"/>
      <c r="KLY3427" s="11"/>
      <c r="KLZ3427" s="12"/>
      <c r="KMA3427" s="12"/>
      <c r="KMB3427" s="11"/>
      <c r="KMC3427" s="11"/>
      <c r="KMD3427" s="11"/>
      <c r="KME3427" s="12"/>
      <c r="KMF3427" s="12"/>
      <c r="KMG3427" s="11"/>
      <c r="KMH3427" s="11"/>
      <c r="KMI3427" s="11"/>
      <c r="KMJ3427" s="12"/>
      <c r="KMK3427" s="12"/>
      <c r="KML3427" s="11"/>
      <c r="KMM3427" s="11"/>
      <c r="KMN3427" s="11"/>
      <c r="KMO3427" s="12"/>
      <c r="KMP3427" s="12"/>
      <c r="KMQ3427" s="11"/>
      <c r="KMR3427" s="11"/>
      <c r="KMS3427" s="11"/>
      <c r="KMT3427" s="12"/>
      <c r="KMU3427" s="12"/>
      <c r="KMV3427" s="11"/>
      <c r="KMW3427" s="11"/>
      <c r="KMX3427" s="11"/>
      <c r="KMY3427" s="12"/>
      <c r="KMZ3427" s="12"/>
      <c r="KNA3427" s="11"/>
      <c r="KNB3427" s="11"/>
      <c r="KNC3427" s="11"/>
      <c r="KND3427" s="12"/>
      <c r="KNE3427" s="12"/>
      <c r="KNF3427" s="11"/>
      <c r="KNG3427" s="11"/>
      <c r="KNH3427" s="11"/>
      <c r="KNI3427" s="12"/>
      <c r="KNJ3427" s="12"/>
      <c r="KNK3427" s="11"/>
      <c r="KNL3427" s="11"/>
      <c r="KNM3427" s="11"/>
      <c r="KNN3427" s="12"/>
      <c r="KNO3427" s="12"/>
      <c r="KNP3427" s="11"/>
      <c r="KNQ3427" s="11"/>
      <c r="KNR3427" s="11"/>
      <c r="KNS3427" s="12"/>
      <c r="KNT3427" s="12"/>
      <c r="KNU3427" s="11"/>
      <c r="KNV3427" s="11"/>
      <c r="KNW3427" s="11"/>
      <c r="KNX3427" s="12"/>
      <c r="KNY3427" s="12"/>
      <c r="KNZ3427" s="11"/>
      <c r="KOA3427" s="11"/>
      <c r="KOB3427" s="11"/>
      <c r="KOC3427" s="12"/>
      <c r="KOD3427" s="12"/>
      <c r="KOE3427" s="11"/>
      <c r="KOF3427" s="11"/>
      <c r="KOG3427" s="11"/>
      <c r="KOH3427" s="12"/>
      <c r="KOI3427" s="12"/>
      <c r="KOJ3427" s="11"/>
      <c r="KOK3427" s="11"/>
      <c r="KOL3427" s="11"/>
      <c r="KOM3427" s="12"/>
      <c r="KON3427" s="12"/>
      <c r="KOO3427" s="11"/>
      <c r="KOP3427" s="11"/>
      <c r="KOQ3427" s="11"/>
      <c r="KOR3427" s="12"/>
      <c r="KOS3427" s="12"/>
      <c r="KOT3427" s="11"/>
      <c r="KOU3427" s="11"/>
      <c r="KOV3427" s="11"/>
      <c r="KOW3427" s="12"/>
      <c r="KOX3427" s="12"/>
      <c r="KOY3427" s="11"/>
      <c r="KOZ3427" s="11"/>
      <c r="KPA3427" s="11"/>
      <c r="KPB3427" s="12"/>
      <c r="KPC3427" s="12"/>
      <c r="KPD3427" s="11"/>
      <c r="KPE3427" s="11"/>
      <c r="KPF3427" s="11"/>
      <c r="KPG3427" s="12"/>
      <c r="KPH3427" s="12"/>
      <c r="KPI3427" s="11"/>
      <c r="KPJ3427" s="11"/>
      <c r="KPK3427" s="11"/>
      <c r="KPL3427" s="12"/>
      <c r="KPM3427" s="12"/>
      <c r="KPN3427" s="11"/>
      <c r="KPO3427" s="11"/>
      <c r="KPP3427" s="11"/>
      <c r="KPQ3427" s="12"/>
      <c r="KPR3427" s="12"/>
      <c r="KPS3427" s="11"/>
      <c r="KPT3427" s="11"/>
      <c r="KPU3427" s="11"/>
      <c r="KPV3427" s="12"/>
      <c r="KPW3427" s="12"/>
      <c r="KPX3427" s="11"/>
      <c r="KPY3427" s="11"/>
      <c r="KPZ3427" s="11"/>
      <c r="KQA3427" s="12"/>
      <c r="KQB3427" s="12"/>
      <c r="KQC3427" s="11"/>
      <c r="KQD3427" s="11"/>
      <c r="KQE3427" s="11"/>
      <c r="KQF3427" s="12"/>
      <c r="KQG3427" s="12"/>
      <c r="KQH3427" s="11"/>
      <c r="KQI3427" s="11"/>
      <c r="KQJ3427" s="11"/>
      <c r="KQK3427" s="12"/>
      <c r="KQL3427" s="12"/>
      <c r="KQM3427" s="11"/>
      <c r="KQN3427" s="11"/>
      <c r="KQO3427" s="11"/>
      <c r="KQP3427" s="12"/>
      <c r="KQQ3427" s="12"/>
      <c r="KQR3427" s="11"/>
      <c r="KQS3427" s="11"/>
      <c r="KQT3427" s="11"/>
      <c r="KQU3427" s="12"/>
      <c r="KQV3427" s="12"/>
      <c r="KQW3427" s="11"/>
      <c r="KQX3427" s="11"/>
      <c r="KQY3427" s="11"/>
      <c r="KQZ3427" s="12"/>
      <c r="KRA3427" s="12"/>
      <c r="KRB3427" s="11"/>
      <c r="KRC3427" s="11"/>
      <c r="KRD3427" s="11"/>
      <c r="KRE3427" s="12"/>
      <c r="KRF3427" s="12"/>
      <c r="KRG3427" s="11"/>
      <c r="KRH3427" s="11"/>
      <c r="KRI3427" s="11"/>
      <c r="KRJ3427" s="12"/>
      <c r="KRK3427" s="12"/>
      <c r="KRL3427" s="11"/>
      <c r="KRM3427" s="11"/>
      <c r="KRN3427" s="11"/>
      <c r="KRO3427" s="12"/>
      <c r="KRP3427" s="12"/>
      <c r="KRQ3427" s="11"/>
      <c r="KRR3427" s="11"/>
      <c r="KRS3427" s="11"/>
      <c r="KRT3427" s="12"/>
      <c r="KRU3427" s="12"/>
      <c r="KRV3427" s="11"/>
      <c r="KRW3427" s="11"/>
      <c r="KRX3427" s="11"/>
      <c r="KRY3427" s="12"/>
      <c r="KRZ3427" s="12"/>
      <c r="KSA3427" s="11"/>
      <c r="KSB3427" s="11"/>
      <c r="KSC3427" s="11"/>
      <c r="KSD3427" s="12"/>
      <c r="KSE3427" s="12"/>
      <c r="KSF3427" s="11"/>
      <c r="KSG3427" s="11"/>
      <c r="KSH3427" s="11"/>
      <c r="KSI3427" s="12"/>
      <c r="KSJ3427" s="12"/>
      <c r="KSK3427" s="11"/>
      <c r="KSL3427" s="11"/>
      <c r="KSM3427" s="11"/>
      <c r="KSN3427" s="12"/>
      <c r="KSO3427" s="12"/>
      <c r="KSP3427" s="11"/>
      <c r="KSQ3427" s="11"/>
      <c r="KSR3427" s="11"/>
      <c r="KSS3427" s="12"/>
      <c r="KST3427" s="12"/>
      <c r="KSU3427" s="11"/>
      <c r="KSV3427" s="11"/>
      <c r="KSW3427" s="11"/>
      <c r="KSX3427" s="12"/>
      <c r="KSY3427" s="12"/>
      <c r="KSZ3427" s="11"/>
      <c r="KTA3427" s="11"/>
      <c r="KTB3427" s="11"/>
      <c r="KTC3427" s="12"/>
      <c r="KTD3427" s="12"/>
      <c r="KTE3427" s="11"/>
      <c r="KTF3427" s="11"/>
      <c r="KTG3427" s="11"/>
      <c r="KTH3427" s="12"/>
      <c r="KTI3427" s="12"/>
      <c r="KTJ3427" s="11"/>
      <c r="KTK3427" s="11"/>
      <c r="KTL3427" s="11"/>
      <c r="KTM3427" s="12"/>
      <c r="KTN3427" s="12"/>
      <c r="KTO3427" s="11"/>
      <c r="KTP3427" s="11"/>
      <c r="KTQ3427" s="11"/>
      <c r="KTR3427" s="12"/>
      <c r="KTS3427" s="12"/>
      <c r="KTT3427" s="11"/>
      <c r="KTU3427" s="11"/>
      <c r="KTV3427" s="11"/>
      <c r="KTW3427" s="12"/>
      <c r="KTX3427" s="12"/>
      <c r="KTY3427" s="11"/>
      <c r="KTZ3427" s="11"/>
      <c r="KUA3427" s="11"/>
      <c r="KUB3427" s="12"/>
      <c r="KUC3427" s="12"/>
      <c r="KUD3427" s="11"/>
      <c r="KUE3427" s="11"/>
      <c r="KUF3427" s="11"/>
      <c r="KUG3427" s="12"/>
      <c r="KUH3427" s="12"/>
      <c r="KUI3427" s="11"/>
      <c r="KUJ3427" s="11"/>
      <c r="KUK3427" s="11"/>
      <c r="KUL3427" s="12"/>
      <c r="KUM3427" s="12"/>
      <c r="KUN3427" s="11"/>
      <c r="KUO3427" s="11"/>
      <c r="KUP3427" s="11"/>
      <c r="KUQ3427" s="12"/>
      <c r="KUR3427" s="12"/>
      <c r="KUS3427" s="11"/>
      <c r="KUT3427" s="11"/>
      <c r="KUU3427" s="11"/>
      <c r="KUV3427" s="12"/>
      <c r="KUW3427" s="12"/>
      <c r="KUX3427" s="11"/>
      <c r="KUY3427" s="11"/>
      <c r="KUZ3427" s="11"/>
      <c r="KVA3427" s="12"/>
      <c r="KVB3427" s="12"/>
      <c r="KVC3427" s="11"/>
      <c r="KVD3427" s="11"/>
      <c r="KVE3427" s="11"/>
      <c r="KVF3427" s="12"/>
      <c r="KVG3427" s="12"/>
      <c r="KVH3427" s="11"/>
      <c r="KVI3427" s="11"/>
      <c r="KVJ3427" s="11"/>
      <c r="KVK3427" s="12"/>
      <c r="KVL3427" s="12"/>
      <c r="KVM3427" s="11"/>
      <c r="KVN3427" s="11"/>
      <c r="KVO3427" s="11"/>
      <c r="KVP3427" s="12"/>
      <c r="KVQ3427" s="12"/>
      <c r="KVR3427" s="11"/>
      <c r="KVS3427" s="11"/>
      <c r="KVT3427" s="11"/>
      <c r="KVU3427" s="12"/>
      <c r="KVV3427" s="12"/>
      <c r="KVW3427" s="11"/>
      <c r="KVX3427" s="11"/>
      <c r="KVY3427" s="11"/>
      <c r="KVZ3427" s="12"/>
      <c r="KWA3427" s="12"/>
      <c r="KWB3427" s="11"/>
      <c r="KWC3427" s="11"/>
      <c r="KWD3427" s="11"/>
      <c r="KWE3427" s="12"/>
      <c r="KWF3427" s="12"/>
      <c r="KWG3427" s="11"/>
      <c r="KWH3427" s="11"/>
      <c r="KWI3427" s="11"/>
      <c r="KWJ3427" s="12"/>
      <c r="KWK3427" s="12"/>
      <c r="KWL3427" s="11"/>
      <c r="KWM3427" s="11"/>
      <c r="KWN3427" s="11"/>
      <c r="KWO3427" s="12"/>
      <c r="KWP3427" s="12"/>
      <c r="KWQ3427" s="11"/>
      <c r="KWR3427" s="11"/>
      <c r="KWS3427" s="11"/>
      <c r="KWT3427" s="12"/>
      <c r="KWU3427" s="12"/>
      <c r="KWV3427" s="11"/>
      <c r="KWW3427" s="11"/>
      <c r="KWX3427" s="11"/>
      <c r="KWY3427" s="12"/>
      <c r="KWZ3427" s="12"/>
      <c r="KXA3427" s="11"/>
      <c r="KXB3427" s="11"/>
      <c r="KXC3427" s="11"/>
      <c r="KXD3427" s="12"/>
      <c r="KXE3427" s="12"/>
      <c r="KXF3427" s="11"/>
      <c r="KXG3427" s="11"/>
      <c r="KXH3427" s="11"/>
      <c r="KXI3427" s="12"/>
      <c r="KXJ3427" s="12"/>
      <c r="KXK3427" s="11"/>
      <c r="KXL3427" s="11"/>
      <c r="KXM3427" s="11"/>
      <c r="KXN3427" s="12"/>
      <c r="KXO3427" s="12"/>
      <c r="KXP3427" s="11"/>
      <c r="KXQ3427" s="11"/>
      <c r="KXR3427" s="11"/>
      <c r="KXS3427" s="12"/>
      <c r="KXT3427" s="12"/>
      <c r="KXU3427" s="11"/>
      <c r="KXV3427" s="11"/>
      <c r="KXW3427" s="11"/>
      <c r="KXX3427" s="12"/>
      <c r="KXY3427" s="12"/>
      <c r="KXZ3427" s="11"/>
      <c r="KYA3427" s="11"/>
      <c r="KYB3427" s="11"/>
      <c r="KYC3427" s="12"/>
      <c r="KYD3427" s="12"/>
      <c r="KYE3427" s="11"/>
      <c r="KYF3427" s="11"/>
      <c r="KYG3427" s="11"/>
      <c r="KYH3427" s="12"/>
      <c r="KYI3427" s="12"/>
      <c r="KYJ3427" s="11"/>
      <c r="KYK3427" s="11"/>
      <c r="KYL3427" s="11"/>
      <c r="KYM3427" s="12"/>
      <c r="KYN3427" s="12"/>
      <c r="KYO3427" s="11"/>
      <c r="KYP3427" s="11"/>
      <c r="KYQ3427" s="11"/>
      <c r="KYR3427" s="12"/>
      <c r="KYS3427" s="12"/>
      <c r="KYT3427" s="11"/>
      <c r="KYU3427" s="11"/>
      <c r="KYV3427" s="11"/>
      <c r="KYW3427" s="12"/>
      <c r="KYX3427" s="12"/>
      <c r="KYY3427" s="11"/>
      <c r="KYZ3427" s="11"/>
      <c r="KZA3427" s="11"/>
      <c r="KZB3427" s="12"/>
      <c r="KZC3427" s="12"/>
      <c r="KZD3427" s="11"/>
      <c r="KZE3427" s="11"/>
      <c r="KZF3427" s="11"/>
      <c r="KZG3427" s="12"/>
      <c r="KZH3427" s="12"/>
      <c r="KZI3427" s="11"/>
      <c r="KZJ3427" s="11"/>
      <c r="KZK3427" s="11"/>
      <c r="KZL3427" s="12"/>
      <c r="KZM3427" s="12"/>
      <c r="KZN3427" s="11"/>
      <c r="KZO3427" s="11"/>
      <c r="KZP3427" s="11"/>
      <c r="KZQ3427" s="12"/>
      <c r="KZR3427" s="12"/>
      <c r="KZS3427" s="11"/>
      <c r="KZT3427" s="11"/>
      <c r="KZU3427" s="11"/>
      <c r="KZV3427" s="12"/>
      <c r="KZW3427" s="12"/>
      <c r="KZX3427" s="11"/>
      <c r="KZY3427" s="11"/>
      <c r="KZZ3427" s="11"/>
      <c r="LAA3427" s="12"/>
      <c r="LAB3427" s="12"/>
      <c r="LAC3427" s="11"/>
      <c r="LAD3427" s="11"/>
      <c r="LAE3427" s="11"/>
      <c r="LAF3427" s="12"/>
      <c r="LAG3427" s="12"/>
      <c r="LAH3427" s="11"/>
      <c r="LAI3427" s="11"/>
      <c r="LAJ3427" s="11"/>
      <c r="LAK3427" s="12"/>
      <c r="LAL3427" s="12"/>
      <c r="LAM3427" s="11"/>
      <c r="LAN3427" s="11"/>
      <c r="LAO3427" s="11"/>
      <c r="LAP3427" s="12"/>
      <c r="LAQ3427" s="12"/>
      <c r="LAR3427" s="11"/>
      <c r="LAS3427" s="11"/>
      <c r="LAT3427" s="11"/>
      <c r="LAU3427" s="12"/>
      <c r="LAV3427" s="12"/>
      <c r="LAW3427" s="11"/>
      <c r="LAX3427" s="11"/>
      <c r="LAY3427" s="11"/>
      <c r="LAZ3427" s="12"/>
      <c r="LBA3427" s="12"/>
      <c r="LBB3427" s="11"/>
      <c r="LBC3427" s="11"/>
      <c r="LBD3427" s="11"/>
      <c r="LBE3427" s="12"/>
      <c r="LBF3427" s="12"/>
      <c r="LBG3427" s="11"/>
      <c r="LBH3427" s="11"/>
      <c r="LBI3427" s="11"/>
      <c r="LBJ3427" s="12"/>
      <c r="LBK3427" s="12"/>
      <c r="LBL3427" s="11"/>
      <c r="LBM3427" s="11"/>
      <c r="LBN3427" s="11"/>
      <c r="LBO3427" s="12"/>
      <c r="LBP3427" s="12"/>
      <c r="LBQ3427" s="11"/>
      <c r="LBR3427" s="11"/>
      <c r="LBS3427" s="11"/>
      <c r="LBT3427" s="12"/>
      <c r="LBU3427" s="12"/>
      <c r="LBV3427" s="11"/>
      <c r="LBW3427" s="11"/>
      <c r="LBX3427" s="11"/>
      <c r="LBY3427" s="12"/>
      <c r="LBZ3427" s="12"/>
      <c r="LCA3427" s="11"/>
      <c r="LCB3427" s="11"/>
      <c r="LCC3427" s="11"/>
      <c r="LCD3427" s="12"/>
      <c r="LCE3427" s="12"/>
      <c r="LCF3427" s="11"/>
      <c r="LCG3427" s="11"/>
      <c r="LCH3427" s="11"/>
      <c r="LCI3427" s="12"/>
      <c r="LCJ3427" s="12"/>
      <c r="LCK3427" s="11"/>
      <c r="LCL3427" s="11"/>
      <c r="LCM3427" s="11"/>
      <c r="LCN3427" s="12"/>
      <c r="LCO3427" s="12"/>
      <c r="LCP3427" s="11"/>
      <c r="LCQ3427" s="11"/>
      <c r="LCR3427" s="11"/>
      <c r="LCS3427" s="12"/>
      <c r="LCT3427" s="12"/>
      <c r="LCU3427" s="11"/>
      <c r="LCV3427" s="11"/>
      <c r="LCW3427" s="11"/>
      <c r="LCX3427" s="12"/>
      <c r="LCY3427" s="12"/>
      <c r="LCZ3427" s="11"/>
      <c r="LDA3427" s="11"/>
      <c r="LDB3427" s="11"/>
      <c r="LDC3427" s="12"/>
      <c r="LDD3427" s="12"/>
      <c r="LDE3427" s="11"/>
      <c r="LDF3427" s="11"/>
      <c r="LDG3427" s="11"/>
      <c r="LDH3427" s="12"/>
      <c r="LDI3427" s="12"/>
      <c r="LDJ3427" s="11"/>
      <c r="LDK3427" s="11"/>
      <c r="LDL3427" s="11"/>
      <c r="LDM3427" s="12"/>
      <c r="LDN3427" s="12"/>
      <c r="LDO3427" s="11"/>
      <c r="LDP3427" s="11"/>
      <c r="LDQ3427" s="11"/>
      <c r="LDR3427" s="12"/>
      <c r="LDS3427" s="12"/>
      <c r="LDT3427" s="11"/>
      <c r="LDU3427" s="11"/>
      <c r="LDV3427" s="11"/>
      <c r="LDW3427" s="12"/>
      <c r="LDX3427" s="12"/>
      <c r="LDY3427" s="11"/>
      <c r="LDZ3427" s="11"/>
      <c r="LEA3427" s="11"/>
      <c r="LEB3427" s="12"/>
      <c r="LEC3427" s="12"/>
      <c r="LED3427" s="11"/>
      <c r="LEE3427" s="11"/>
      <c r="LEF3427" s="11"/>
      <c r="LEG3427" s="12"/>
      <c r="LEH3427" s="12"/>
      <c r="LEI3427" s="11"/>
      <c r="LEJ3427" s="11"/>
      <c r="LEK3427" s="11"/>
      <c r="LEL3427" s="12"/>
      <c r="LEM3427" s="12"/>
      <c r="LEN3427" s="11"/>
      <c r="LEO3427" s="11"/>
      <c r="LEP3427" s="11"/>
      <c r="LEQ3427" s="12"/>
      <c r="LER3427" s="12"/>
      <c r="LES3427" s="11"/>
      <c r="LET3427" s="11"/>
      <c r="LEU3427" s="11"/>
      <c r="LEV3427" s="12"/>
      <c r="LEW3427" s="12"/>
      <c r="LEX3427" s="11"/>
      <c r="LEY3427" s="11"/>
      <c r="LEZ3427" s="11"/>
      <c r="LFA3427" s="12"/>
      <c r="LFB3427" s="12"/>
      <c r="LFC3427" s="11"/>
      <c r="LFD3427" s="11"/>
      <c r="LFE3427" s="11"/>
      <c r="LFF3427" s="12"/>
      <c r="LFG3427" s="12"/>
      <c r="LFH3427" s="11"/>
      <c r="LFI3427" s="11"/>
      <c r="LFJ3427" s="11"/>
      <c r="LFK3427" s="12"/>
      <c r="LFL3427" s="12"/>
      <c r="LFM3427" s="11"/>
      <c r="LFN3427" s="11"/>
      <c r="LFO3427" s="11"/>
      <c r="LFP3427" s="12"/>
      <c r="LFQ3427" s="12"/>
      <c r="LFR3427" s="11"/>
      <c r="LFS3427" s="11"/>
      <c r="LFT3427" s="11"/>
      <c r="LFU3427" s="12"/>
      <c r="LFV3427" s="12"/>
      <c r="LFW3427" s="11"/>
      <c r="LFX3427" s="11"/>
      <c r="LFY3427" s="11"/>
      <c r="LFZ3427" s="12"/>
      <c r="LGA3427" s="12"/>
      <c r="LGB3427" s="11"/>
      <c r="LGC3427" s="11"/>
      <c r="LGD3427" s="11"/>
      <c r="LGE3427" s="12"/>
      <c r="LGF3427" s="12"/>
      <c r="LGG3427" s="11"/>
      <c r="LGH3427" s="11"/>
      <c r="LGI3427" s="11"/>
      <c r="LGJ3427" s="12"/>
      <c r="LGK3427" s="12"/>
      <c r="LGL3427" s="11"/>
      <c r="LGM3427" s="11"/>
      <c r="LGN3427" s="11"/>
      <c r="LGO3427" s="12"/>
      <c r="LGP3427" s="12"/>
      <c r="LGQ3427" s="11"/>
      <c r="LGR3427" s="11"/>
      <c r="LGS3427" s="11"/>
      <c r="LGT3427" s="12"/>
      <c r="LGU3427" s="12"/>
      <c r="LGV3427" s="11"/>
      <c r="LGW3427" s="11"/>
      <c r="LGX3427" s="11"/>
      <c r="LGY3427" s="12"/>
      <c r="LGZ3427" s="12"/>
      <c r="LHA3427" s="11"/>
      <c r="LHB3427" s="11"/>
      <c r="LHC3427" s="11"/>
      <c r="LHD3427" s="12"/>
      <c r="LHE3427" s="12"/>
      <c r="LHF3427" s="11"/>
      <c r="LHG3427" s="11"/>
      <c r="LHH3427" s="11"/>
      <c r="LHI3427" s="12"/>
      <c r="LHJ3427" s="12"/>
      <c r="LHK3427" s="11"/>
      <c r="LHL3427" s="11"/>
      <c r="LHM3427" s="11"/>
      <c r="LHN3427" s="12"/>
      <c r="LHO3427" s="12"/>
      <c r="LHP3427" s="11"/>
      <c r="LHQ3427" s="11"/>
      <c r="LHR3427" s="11"/>
      <c r="LHS3427" s="12"/>
      <c r="LHT3427" s="12"/>
      <c r="LHU3427" s="11"/>
      <c r="LHV3427" s="11"/>
      <c r="LHW3427" s="11"/>
      <c r="LHX3427" s="12"/>
      <c r="LHY3427" s="12"/>
      <c r="LHZ3427" s="11"/>
      <c r="LIA3427" s="11"/>
      <c r="LIB3427" s="11"/>
      <c r="LIC3427" s="12"/>
      <c r="LID3427" s="12"/>
      <c r="LIE3427" s="11"/>
      <c r="LIF3427" s="11"/>
      <c r="LIG3427" s="11"/>
      <c r="LIH3427" s="12"/>
      <c r="LII3427" s="12"/>
      <c r="LIJ3427" s="11"/>
      <c r="LIK3427" s="11"/>
      <c r="LIL3427" s="11"/>
      <c r="LIM3427" s="12"/>
      <c r="LIN3427" s="12"/>
      <c r="LIO3427" s="11"/>
      <c r="LIP3427" s="11"/>
      <c r="LIQ3427" s="11"/>
      <c r="LIR3427" s="12"/>
      <c r="LIS3427" s="12"/>
      <c r="LIT3427" s="11"/>
      <c r="LIU3427" s="11"/>
      <c r="LIV3427" s="11"/>
      <c r="LIW3427" s="12"/>
      <c r="LIX3427" s="12"/>
      <c r="LIY3427" s="11"/>
      <c r="LIZ3427" s="11"/>
      <c r="LJA3427" s="11"/>
      <c r="LJB3427" s="12"/>
      <c r="LJC3427" s="12"/>
      <c r="LJD3427" s="11"/>
      <c r="LJE3427" s="11"/>
      <c r="LJF3427" s="11"/>
      <c r="LJG3427" s="12"/>
      <c r="LJH3427" s="12"/>
      <c r="LJI3427" s="11"/>
      <c r="LJJ3427" s="11"/>
      <c r="LJK3427" s="11"/>
      <c r="LJL3427" s="12"/>
      <c r="LJM3427" s="12"/>
      <c r="LJN3427" s="11"/>
      <c r="LJO3427" s="11"/>
      <c r="LJP3427" s="11"/>
      <c r="LJQ3427" s="12"/>
      <c r="LJR3427" s="12"/>
      <c r="LJS3427" s="11"/>
      <c r="LJT3427" s="11"/>
      <c r="LJU3427" s="11"/>
      <c r="LJV3427" s="12"/>
      <c r="LJW3427" s="12"/>
      <c r="LJX3427" s="11"/>
      <c r="LJY3427" s="11"/>
      <c r="LJZ3427" s="11"/>
      <c r="LKA3427" s="12"/>
      <c r="LKB3427" s="12"/>
      <c r="LKC3427" s="11"/>
      <c r="LKD3427" s="11"/>
      <c r="LKE3427" s="11"/>
      <c r="LKF3427" s="12"/>
      <c r="LKG3427" s="12"/>
      <c r="LKH3427" s="11"/>
      <c r="LKI3427" s="11"/>
      <c r="LKJ3427" s="11"/>
      <c r="LKK3427" s="12"/>
      <c r="LKL3427" s="12"/>
      <c r="LKM3427" s="11"/>
      <c r="LKN3427" s="11"/>
      <c r="LKO3427" s="11"/>
      <c r="LKP3427" s="12"/>
      <c r="LKQ3427" s="12"/>
      <c r="LKR3427" s="11"/>
      <c r="LKS3427" s="11"/>
      <c r="LKT3427" s="11"/>
      <c r="LKU3427" s="12"/>
      <c r="LKV3427" s="12"/>
      <c r="LKW3427" s="11"/>
      <c r="LKX3427" s="11"/>
      <c r="LKY3427" s="11"/>
      <c r="LKZ3427" s="12"/>
      <c r="LLA3427" s="12"/>
      <c r="LLB3427" s="11"/>
      <c r="LLC3427" s="11"/>
      <c r="LLD3427" s="11"/>
      <c r="LLE3427" s="12"/>
      <c r="LLF3427" s="12"/>
      <c r="LLG3427" s="11"/>
      <c r="LLH3427" s="11"/>
      <c r="LLI3427" s="11"/>
      <c r="LLJ3427" s="12"/>
      <c r="LLK3427" s="12"/>
      <c r="LLL3427" s="11"/>
      <c r="LLM3427" s="11"/>
      <c r="LLN3427" s="11"/>
      <c r="LLO3427" s="12"/>
      <c r="LLP3427" s="12"/>
      <c r="LLQ3427" s="11"/>
      <c r="LLR3427" s="11"/>
      <c r="LLS3427" s="11"/>
      <c r="LLT3427" s="12"/>
      <c r="LLU3427" s="12"/>
      <c r="LLV3427" s="11"/>
      <c r="LLW3427" s="11"/>
      <c r="LLX3427" s="11"/>
      <c r="LLY3427" s="12"/>
      <c r="LLZ3427" s="12"/>
      <c r="LMA3427" s="11"/>
      <c r="LMB3427" s="11"/>
      <c r="LMC3427" s="11"/>
      <c r="LMD3427" s="12"/>
      <c r="LME3427" s="12"/>
      <c r="LMF3427" s="11"/>
      <c r="LMG3427" s="11"/>
      <c r="LMH3427" s="11"/>
      <c r="LMI3427" s="12"/>
      <c r="LMJ3427" s="12"/>
      <c r="LMK3427" s="11"/>
      <c r="LML3427" s="11"/>
      <c r="LMM3427" s="11"/>
      <c r="LMN3427" s="12"/>
      <c r="LMO3427" s="12"/>
      <c r="LMP3427" s="11"/>
      <c r="LMQ3427" s="11"/>
      <c r="LMR3427" s="11"/>
      <c r="LMS3427" s="12"/>
      <c r="LMT3427" s="12"/>
      <c r="LMU3427" s="11"/>
      <c r="LMV3427" s="11"/>
      <c r="LMW3427" s="11"/>
      <c r="LMX3427" s="12"/>
      <c r="LMY3427" s="12"/>
      <c r="LMZ3427" s="11"/>
      <c r="LNA3427" s="11"/>
      <c r="LNB3427" s="11"/>
      <c r="LNC3427" s="12"/>
      <c r="LND3427" s="12"/>
      <c r="LNE3427" s="11"/>
      <c r="LNF3427" s="11"/>
      <c r="LNG3427" s="11"/>
      <c r="LNH3427" s="12"/>
      <c r="LNI3427" s="12"/>
      <c r="LNJ3427" s="11"/>
      <c r="LNK3427" s="11"/>
      <c r="LNL3427" s="11"/>
      <c r="LNM3427" s="12"/>
      <c r="LNN3427" s="12"/>
      <c r="LNO3427" s="11"/>
      <c r="LNP3427" s="11"/>
      <c r="LNQ3427" s="11"/>
      <c r="LNR3427" s="12"/>
      <c r="LNS3427" s="12"/>
      <c r="LNT3427" s="11"/>
      <c r="LNU3427" s="11"/>
      <c r="LNV3427" s="11"/>
      <c r="LNW3427" s="12"/>
      <c r="LNX3427" s="12"/>
      <c r="LNY3427" s="11"/>
      <c r="LNZ3427" s="11"/>
      <c r="LOA3427" s="11"/>
      <c r="LOB3427" s="12"/>
      <c r="LOC3427" s="12"/>
      <c r="LOD3427" s="11"/>
      <c r="LOE3427" s="11"/>
      <c r="LOF3427" s="11"/>
      <c r="LOG3427" s="12"/>
      <c r="LOH3427" s="12"/>
      <c r="LOI3427" s="11"/>
      <c r="LOJ3427" s="11"/>
      <c r="LOK3427" s="11"/>
      <c r="LOL3427" s="12"/>
      <c r="LOM3427" s="12"/>
      <c r="LON3427" s="11"/>
      <c r="LOO3427" s="11"/>
      <c r="LOP3427" s="11"/>
      <c r="LOQ3427" s="12"/>
      <c r="LOR3427" s="12"/>
      <c r="LOS3427" s="11"/>
      <c r="LOT3427" s="11"/>
      <c r="LOU3427" s="11"/>
      <c r="LOV3427" s="12"/>
      <c r="LOW3427" s="12"/>
      <c r="LOX3427" s="11"/>
      <c r="LOY3427" s="11"/>
      <c r="LOZ3427" s="11"/>
      <c r="LPA3427" s="12"/>
      <c r="LPB3427" s="12"/>
      <c r="LPC3427" s="11"/>
      <c r="LPD3427" s="11"/>
      <c r="LPE3427" s="11"/>
      <c r="LPF3427" s="12"/>
      <c r="LPG3427" s="12"/>
      <c r="LPH3427" s="11"/>
      <c r="LPI3427" s="11"/>
      <c r="LPJ3427" s="11"/>
      <c r="LPK3427" s="12"/>
      <c r="LPL3427" s="12"/>
      <c r="LPM3427" s="11"/>
      <c r="LPN3427" s="11"/>
      <c r="LPO3427" s="11"/>
      <c r="LPP3427" s="12"/>
      <c r="LPQ3427" s="12"/>
      <c r="LPR3427" s="11"/>
      <c r="LPS3427" s="11"/>
      <c r="LPT3427" s="11"/>
      <c r="LPU3427" s="12"/>
      <c r="LPV3427" s="12"/>
      <c r="LPW3427" s="11"/>
      <c r="LPX3427" s="11"/>
      <c r="LPY3427" s="11"/>
      <c r="LPZ3427" s="12"/>
      <c r="LQA3427" s="12"/>
      <c r="LQB3427" s="11"/>
      <c r="LQC3427" s="11"/>
      <c r="LQD3427" s="11"/>
      <c r="LQE3427" s="12"/>
      <c r="LQF3427" s="12"/>
      <c r="LQG3427" s="11"/>
      <c r="LQH3427" s="11"/>
      <c r="LQI3427" s="11"/>
      <c r="LQJ3427" s="12"/>
      <c r="LQK3427" s="12"/>
      <c r="LQL3427" s="11"/>
      <c r="LQM3427" s="11"/>
      <c r="LQN3427" s="11"/>
      <c r="LQO3427" s="12"/>
      <c r="LQP3427" s="12"/>
      <c r="LQQ3427" s="11"/>
      <c r="LQR3427" s="11"/>
      <c r="LQS3427" s="11"/>
      <c r="LQT3427" s="12"/>
      <c r="LQU3427" s="12"/>
      <c r="LQV3427" s="11"/>
      <c r="LQW3427" s="11"/>
      <c r="LQX3427" s="11"/>
      <c r="LQY3427" s="12"/>
      <c r="LQZ3427" s="12"/>
      <c r="LRA3427" s="11"/>
      <c r="LRB3427" s="11"/>
      <c r="LRC3427" s="11"/>
      <c r="LRD3427" s="12"/>
      <c r="LRE3427" s="12"/>
      <c r="LRF3427" s="11"/>
      <c r="LRG3427" s="11"/>
      <c r="LRH3427" s="11"/>
      <c r="LRI3427" s="12"/>
      <c r="LRJ3427" s="12"/>
      <c r="LRK3427" s="11"/>
      <c r="LRL3427" s="11"/>
      <c r="LRM3427" s="11"/>
      <c r="LRN3427" s="12"/>
      <c r="LRO3427" s="12"/>
      <c r="LRP3427" s="11"/>
      <c r="LRQ3427" s="11"/>
      <c r="LRR3427" s="11"/>
      <c r="LRS3427" s="12"/>
      <c r="LRT3427" s="12"/>
      <c r="LRU3427" s="11"/>
      <c r="LRV3427" s="11"/>
      <c r="LRW3427" s="11"/>
      <c r="LRX3427" s="12"/>
      <c r="LRY3427" s="12"/>
      <c r="LRZ3427" s="11"/>
      <c r="LSA3427" s="11"/>
      <c r="LSB3427" s="11"/>
      <c r="LSC3427" s="12"/>
      <c r="LSD3427" s="12"/>
      <c r="LSE3427" s="11"/>
      <c r="LSF3427" s="11"/>
      <c r="LSG3427" s="11"/>
      <c r="LSH3427" s="12"/>
      <c r="LSI3427" s="12"/>
      <c r="LSJ3427" s="11"/>
      <c r="LSK3427" s="11"/>
      <c r="LSL3427" s="11"/>
      <c r="LSM3427" s="12"/>
      <c r="LSN3427" s="12"/>
      <c r="LSO3427" s="11"/>
      <c r="LSP3427" s="11"/>
      <c r="LSQ3427" s="11"/>
      <c r="LSR3427" s="12"/>
      <c r="LSS3427" s="12"/>
      <c r="LST3427" s="11"/>
      <c r="LSU3427" s="11"/>
      <c r="LSV3427" s="11"/>
      <c r="LSW3427" s="12"/>
      <c r="LSX3427" s="12"/>
      <c r="LSY3427" s="11"/>
      <c r="LSZ3427" s="11"/>
      <c r="LTA3427" s="11"/>
      <c r="LTB3427" s="12"/>
      <c r="LTC3427" s="12"/>
      <c r="LTD3427" s="11"/>
      <c r="LTE3427" s="11"/>
      <c r="LTF3427" s="11"/>
      <c r="LTG3427" s="12"/>
      <c r="LTH3427" s="12"/>
      <c r="LTI3427" s="11"/>
      <c r="LTJ3427" s="11"/>
      <c r="LTK3427" s="11"/>
      <c r="LTL3427" s="12"/>
      <c r="LTM3427" s="12"/>
      <c r="LTN3427" s="11"/>
      <c r="LTO3427" s="11"/>
      <c r="LTP3427" s="11"/>
      <c r="LTQ3427" s="12"/>
      <c r="LTR3427" s="12"/>
      <c r="LTS3427" s="11"/>
      <c r="LTT3427" s="11"/>
      <c r="LTU3427" s="11"/>
      <c r="LTV3427" s="12"/>
      <c r="LTW3427" s="12"/>
      <c r="LTX3427" s="11"/>
      <c r="LTY3427" s="11"/>
      <c r="LTZ3427" s="11"/>
      <c r="LUA3427" s="12"/>
      <c r="LUB3427" s="12"/>
      <c r="LUC3427" s="11"/>
      <c r="LUD3427" s="11"/>
      <c r="LUE3427" s="11"/>
      <c r="LUF3427" s="12"/>
      <c r="LUG3427" s="12"/>
      <c r="LUH3427" s="11"/>
      <c r="LUI3427" s="11"/>
      <c r="LUJ3427" s="11"/>
      <c r="LUK3427" s="12"/>
      <c r="LUL3427" s="12"/>
      <c r="LUM3427" s="11"/>
      <c r="LUN3427" s="11"/>
      <c r="LUO3427" s="11"/>
      <c r="LUP3427" s="12"/>
      <c r="LUQ3427" s="12"/>
      <c r="LUR3427" s="11"/>
      <c r="LUS3427" s="11"/>
      <c r="LUT3427" s="11"/>
      <c r="LUU3427" s="12"/>
      <c r="LUV3427" s="12"/>
      <c r="LUW3427" s="11"/>
      <c r="LUX3427" s="11"/>
      <c r="LUY3427" s="11"/>
      <c r="LUZ3427" s="12"/>
      <c r="LVA3427" s="12"/>
      <c r="LVB3427" s="11"/>
      <c r="LVC3427" s="11"/>
      <c r="LVD3427" s="11"/>
      <c r="LVE3427" s="12"/>
      <c r="LVF3427" s="12"/>
      <c r="LVG3427" s="11"/>
      <c r="LVH3427" s="11"/>
      <c r="LVI3427" s="11"/>
      <c r="LVJ3427" s="12"/>
      <c r="LVK3427" s="12"/>
      <c r="LVL3427" s="11"/>
      <c r="LVM3427" s="11"/>
      <c r="LVN3427" s="11"/>
      <c r="LVO3427" s="12"/>
      <c r="LVP3427" s="12"/>
      <c r="LVQ3427" s="11"/>
      <c r="LVR3427" s="11"/>
      <c r="LVS3427" s="11"/>
      <c r="LVT3427" s="12"/>
      <c r="LVU3427" s="12"/>
      <c r="LVV3427" s="11"/>
      <c r="LVW3427" s="11"/>
      <c r="LVX3427" s="11"/>
      <c r="LVY3427" s="12"/>
      <c r="LVZ3427" s="12"/>
      <c r="LWA3427" s="11"/>
      <c r="LWB3427" s="11"/>
      <c r="LWC3427" s="11"/>
      <c r="LWD3427" s="12"/>
      <c r="LWE3427" s="12"/>
      <c r="LWF3427" s="11"/>
      <c r="LWG3427" s="11"/>
      <c r="LWH3427" s="11"/>
      <c r="LWI3427" s="12"/>
      <c r="LWJ3427" s="12"/>
      <c r="LWK3427" s="11"/>
      <c r="LWL3427" s="11"/>
      <c r="LWM3427" s="11"/>
      <c r="LWN3427" s="12"/>
      <c r="LWO3427" s="12"/>
      <c r="LWP3427" s="11"/>
      <c r="LWQ3427" s="11"/>
      <c r="LWR3427" s="11"/>
      <c r="LWS3427" s="12"/>
      <c r="LWT3427" s="12"/>
      <c r="LWU3427" s="11"/>
      <c r="LWV3427" s="11"/>
      <c r="LWW3427" s="11"/>
      <c r="LWX3427" s="12"/>
      <c r="LWY3427" s="12"/>
      <c r="LWZ3427" s="11"/>
      <c r="LXA3427" s="11"/>
      <c r="LXB3427" s="11"/>
      <c r="LXC3427" s="12"/>
      <c r="LXD3427" s="12"/>
      <c r="LXE3427" s="11"/>
      <c r="LXF3427" s="11"/>
      <c r="LXG3427" s="11"/>
      <c r="LXH3427" s="12"/>
      <c r="LXI3427" s="12"/>
      <c r="LXJ3427" s="11"/>
      <c r="LXK3427" s="11"/>
      <c r="LXL3427" s="11"/>
      <c r="LXM3427" s="12"/>
      <c r="LXN3427" s="12"/>
      <c r="LXO3427" s="11"/>
      <c r="LXP3427" s="11"/>
      <c r="LXQ3427" s="11"/>
      <c r="LXR3427" s="12"/>
      <c r="LXS3427" s="12"/>
      <c r="LXT3427" s="11"/>
      <c r="LXU3427" s="11"/>
      <c r="LXV3427" s="11"/>
      <c r="LXW3427" s="12"/>
      <c r="LXX3427" s="12"/>
      <c r="LXY3427" s="11"/>
      <c r="LXZ3427" s="11"/>
      <c r="LYA3427" s="11"/>
      <c r="LYB3427" s="12"/>
      <c r="LYC3427" s="12"/>
      <c r="LYD3427" s="11"/>
      <c r="LYE3427" s="11"/>
      <c r="LYF3427" s="11"/>
      <c r="LYG3427" s="12"/>
      <c r="LYH3427" s="12"/>
      <c r="LYI3427" s="11"/>
      <c r="LYJ3427" s="11"/>
      <c r="LYK3427" s="11"/>
      <c r="LYL3427" s="12"/>
      <c r="LYM3427" s="12"/>
      <c r="LYN3427" s="11"/>
      <c r="LYO3427" s="11"/>
      <c r="LYP3427" s="11"/>
      <c r="LYQ3427" s="12"/>
      <c r="LYR3427" s="12"/>
      <c r="LYS3427" s="11"/>
      <c r="LYT3427" s="11"/>
      <c r="LYU3427" s="11"/>
      <c r="LYV3427" s="12"/>
      <c r="LYW3427" s="12"/>
      <c r="LYX3427" s="11"/>
      <c r="LYY3427" s="11"/>
      <c r="LYZ3427" s="11"/>
      <c r="LZA3427" s="12"/>
      <c r="LZB3427" s="12"/>
      <c r="LZC3427" s="11"/>
      <c r="LZD3427" s="11"/>
      <c r="LZE3427" s="11"/>
      <c r="LZF3427" s="12"/>
      <c r="LZG3427" s="12"/>
      <c r="LZH3427" s="11"/>
      <c r="LZI3427" s="11"/>
      <c r="LZJ3427" s="11"/>
      <c r="LZK3427" s="12"/>
      <c r="LZL3427" s="12"/>
      <c r="LZM3427" s="11"/>
      <c r="LZN3427" s="11"/>
      <c r="LZO3427" s="11"/>
      <c r="LZP3427" s="12"/>
      <c r="LZQ3427" s="12"/>
      <c r="LZR3427" s="11"/>
      <c r="LZS3427" s="11"/>
      <c r="LZT3427" s="11"/>
      <c r="LZU3427" s="12"/>
      <c r="LZV3427" s="12"/>
      <c r="LZW3427" s="11"/>
      <c r="LZX3427" s="11"/>
      <c r="LZY3427" s="11"/>
      <c r="LZZ3427" s="12"/>
      <c r="MAA3427" s="12"/>
      <c r="MAB3427" s="11"/>
      <c r="MAC3427" s="11"/>
      <c r="MAD3427" s="11"/>
      <c r="MAE3427" s="12"/>
      <c r="MAF3427" s="12"/>
      <c r="MAG3427" s="11"/>
      <c r="MAH3427" s="11"/>
      <c r="MAI3427" s="11"/>
      <c r="MAJ3427" s="12"/>
      <c r="MAK3427" s="12"/>
      <c r="MAL3427" s="11"/>
      <c r="MAM3427" s="11"/>
      <c r="MAN3427" s="11"/>
      <c r="MAO3427" s="12"/>
      <c r="MAP3427" s="12"/>
      <c r="MAQ3427" s="11"/>
      <c r="MAR3427" s="11"/>
      <c r="MAS3427" s="11"/>
      <c r="MAT3427" s="12"/>
      <c r="MAU3427" s="12"/>
      <c r="MAV3427" s="11"/>
      <c r="MAW3427" s="11"/>
      <c r="MAX3427" s="11"/>
      <c r="MAY3427" s="12"/>
      <c r="MAZ3427" s="12"/>
      <c r="MBA3427" s="11"/>
      <c r="MBB3427" s="11"/>
      <c r="MBC3427" s="11"/>
      <c r="MBD3427" s="12"/>
      <c r="MBE3427" s="12"/>
      <c r="MBF3427" s="11"/>
      <c r="MBG3427" s="11"/>
      <c r="MBH3427" s="11"/>
      <c r="MBI3427" s="12"/>
      <c r="MBJ3427" s="12"/>
      <c r="MBK3427" s="11"/>
      <c r="MBL3427" s="11"/>
      <c r="MBM3427" s="11"/>
      <c r="MBN3427" s="12"/>
      <c r="MBO3427" s="12"/>
      <c r="MBP3427" s="11"/>
      <c r="MBQ3427" s="11"/>
      <c r="MBR3427" s="11"/>
      <c r="MBS3427" s="12"/>
      <c r="MBT3427" s="12"/>
      <c r="MBU3427" s="11"/>
      <c r="MBV3427" s="11"/>
      <c r="MBW3427" s="11"/>
      <c r="MBX3427" s="12"/>
      <c r="MBY3427" s="12"/>
      <c r="MBZ3427" s="11"/>
      <c r="MCA3427" s="11"/>
      <c r="MCB3427" s="11"/>
      <c r="MCC3427" s="12"/>
      <c r="MCD3427" s="12"/>
      <c r="MCE3427" s="11"/>
      <c r="MCF3427" s="11"/>
      <c r="MCG3427" s="11"/>
      <c r="MCH3427" s="12"/>
      <c r="MCI3427" s="12"/>
      <c r="MCJ3427" s="11"/>
      <c r="MCK3427" s="11"/>
      <c r="MCL3427" s="11"/>
      <c r="MCM3427" s="12"/>
      <c r="MCN3427" s="12"/>
      <c r="MCO3427" s="11"/>
      <c r="MCP3427" s="11"/>
      <c r="MCQ3427" s="11"/>
      <c r="MCR3427" s="12"/>
      <c r="MCS3427" s="12"/>
      <c r="MCT3427" s="11"/>
      <c r="MCU3427" s="11"/>
      <c r="MCV3427" s="11"/>
      <c r="MCW3427" s="12"/>
      <c r="MCX3427" s="12"/>
      <c r="MCY3427" s="11"/>
      <c r="MCZ3427" s="11"/>
      <c r="MDA3427" s="11"/>
      <c r="MDB3427" s="12"/>
      <c r="MDC3427" s="12"/>
      <c r="MDD3427" s="11"/>
      <c r="MDE3427" s="11"/>
      <c r="MDF3427" s="11"/>
      <c r="MDG3427" s="12"/>
      <c r="MDH3427" s="12"/>
      <c r="MDI3427" s="11"/>
      <c r="MDJ3427" s="11"/>
      <c r="MDK3427" s="11"/>
      <c r="MDL3427" s="12"/>
      <c r="MDM3427" s="12"/>
      <c r="MDN3427" s="11"/>
      <c r="MDO3427" s="11"/>
      <c r="MDP3427" s="11"/>
      <c r="MDQ3427" s="12"/>
      <c r="MDR3427" s="12"/>
      <c r="MDS3427" s="11"/>
      <c r="MDT3427" s="11"/>
      <c r="MDU3427" s="11"/>
      <c r="MDV3427" s="12"/>
      <c r="MDW3427" s="12"/>
      <c r="MDX3427" s="11"/>
      <c r="MDY3427" s="11"/>
      <c r="MDZ3427" s="11"/>
      <c r="MEA3427" s="12"/>
      <c r="MEB3427" s="12"/>
      <c r="MEC3427" s="11"/>
      <c r="MED3427" s="11"/>
      <c r="MEE3427" s="11"/>
      <c r="MEF3427" s="12"/>
      <c r="MEG3427" s="12"/>
      <c r="MEH3427" s="11"/>
      <c r="MEI3427" s="11"/>
      <c r="MEJ3427" s="11"/>
      <c r="MEK3427" s="12"/>
      <c r="MEL3427" s="12"/>
      <c r="MEM3427" s="11"/>
      <c r="MEN3427" s="11"/>
      <c r="MEO3427" s="11"/>
      <c r="MEP3427" s="12"/>
      <c r="MEQ3427" s="12"/>
      <c r="MER3427" s="11"/>
      <c r="MES3427" s="11"/>
      <c r="MET3427" s="11"/>
      <c r="MEU3427" s="12"/>
      <c r="MEV3427" s="12"/>
      <c r="MEW3427" s="11"/>
      <c r="MEX3427" s="11"/>
      <c r="MEY3427" s="11"/>
      <c r="MEZ3427" s="12"/>
      <c r="MFA3427" s="12"/>
      <c r="MFB3427" s="11"/>
      <c r="MFC3427" s="11"/>
      <c r="MFD3427" s="11"/>
      <c r="MFE3427" s="12"/>
      <c r="MFF3427" s="12"/>
      <c r="MFG3427" s="11"/>
      <c r="MFH3427" s="11"/>
      <c r="MFI3427" s="11"/>
      <c r="MFJ3427" s="12"/>
      <c r="MFK3427" s="12"/>
      <c r="MFL3427" s="11"/>
      <c r="MFM3427" s="11"/>
      <c r="MFN3427" s="11"/>
      <c r="MFO3427" s="12"/>
      <c r="MFP3427" s="12"/>
      <c r="MFQ3427" s="11"/>
      <c r="MFR3427" s="11"/>
      <c r="MFS3427" s="11"/>
      <c r="MFT3427" s="12"/>
      <c r="MFU3427" s="12"/>
      <c r="MFV3427" s="11"/>
      <c r="MFW3427" s="11"/>
      <c r="MFX3427" s="11"/>
      <c r="MFY3427" s="12"/>
      <c r="MFZ3427" s="12"/>
      <c r="MGA3427" s="11"/>
      <c r="MGB3427" s="11"/>
      <c r="MGC3427" s="11"/>
      <c r="MGD3427" s="12"/>
      <c r="MGE3427" s="12"/>
      <c r="MGF3427" s="11"/>
      <c r="MGG3427" s="11"/>
      <c r="MGH3427" s="11"/>
      <c r="MGI3427" s="12"/>
      <c r="MGJ3427" s="12"/>
      <c r="MGK3427" s="11"/>
      <c r="MGL3427" s="11"/>
      <c r="MGM3427" s="11"/>
      <c r="MGN3427" s="12"/>
      <c r="MGO3427" s="12"/>
      <c r="MGP3427" s="11"/>
      <c r="MGQ3427" s="11"/>
      <c r="MGR3427" s="11"/>
      <c r="MGS3427" s="12"/>
      <c r="MGT3427" s="12"/>
      <c r="MGU3427" s="11"/>
      <c r="MGV3427" s="11"/>
      <c r="MGW3427" s="11"/>
      <c r="MGX3427" s="12"/>
      <c r="MGY3427" s="12"/>
      <c r="MGZ3427" s="11"/>
      <c r="MHA3427" s="11"/>
      <c r="MHB3427" s="11"/>
      <c r="MHC3427" s="12"/>
      <c r="MHD3427" s="12"/>
      <c r="MHE3427" s="11"/>
      <c r="MHF3427" s="11"/>
      <c r="MHG3427" s="11"/>
      <c r="MHH3427" s="12"/>
      <c r="MHI3427" s="12"/>
      <c r="MHJ3427" s="11"/>
      <c r="MHK3427" s="11"/>
      <c r="MHL3427" s="11"/>
      <c r="MHM3427" s="12"/>
      <c r="MHN3427" s="12"/>
      <c r="MHO3427" s="11"/>
      <c r="MHP3427" s="11"/>
      <c r="MHQ3427" s="11"/>
      <c r="MHR3427" s="12"/>
      <c r="MHS3427" s="12"/>
      <c r="MHT3427" s="11"/>
      <c r="MHU3427" s="11"/>
      <c r="MHV3427" s="11"/>
      <c r="MHW3427" s="12"/>
      <c r="MHX3427" s="12"/>
      <c r="MHY3427" s="11"/>
      <c r="MHZ3427" s="11"/>
      <c r="MIA3427" s="11"/>
      <c r="MIB3427" s="12"/>
      <c r="MIC3427" s="12"/>
      <c r="MID3427" s="11"/>
      <c r="MIE3427" s="11"/>
      <c r="MIF3427" s="11"/>
      <c r="MIG3427" s="12"/>
      <c r="MIH3427" s="12"/>
      <c r="MII3427" s="11"/>
      <c r="MIJ3427" s="11"/>
      <c r="MIK3427" s="11"/>
      <c r="MIL3427" s="12"/>
      <c r="MIM3427" s="12"/>
      <c r="MIN3427" s="11"/>
      <c r="MIO3427" s="11"/>
      <c r="MIP3427" s="11"/>
      <c r="MIQ3427" s="12"/>
      <c r="MIR3427" s="12"/>
      <c r="MIS3427" s="11"/>
      <c r="MIT3427" s="11"/>
      <c r="MIU3427" s="11"/>
      <c r="MIV3427" s="12"/>
      <c r="MIW3427" s="12"/>
      <c r="MIX3427" s="11"/>
      <c r="MIY3427" s="11"/>
      <c r="MIZ3427" s="11"/>
      <c r="MJA3427" s="12"/>
      <c r="MJB3427" s="12"/>
      <c r="MJC3427" s="11"/>
      <c r="MJD3427" s="11"/>
      <c r="MJE3427" s="11"/>
      <c r="MJF3427" s="12"/>
      <c r="MJG3427" s="12"/>
      <c r="MJH3427" s="11"/>
      <c r="MJI3427" s="11"/>
      <c r="MJJ3427" s="11"/>
      <c r="MJK3427" s="12"/>
      <c r="MJL3427" s="12"/>
      <c r="MJM3427" s="11"/>
      <c r="MJN3427" s="11"/>
      <c r="MJO3427" s="11"/>
      <c r="MJP3427" s="12"/>
      <c r="MJQ3427" s="12"/>
      <c r="MJR3427" s="11"/>
      <c r="MJS3427" s="11"/>
      <c r="MJT3427" s="11"/>
      <c r="MJU3427" s="12"/>
      <c r="MJV3427" s="12"/>
      <c r="MJW3427" s="11"/>
      <c r="MJX3427" s="11"/>
      <c r="MJY3427" s="11"/>
      <c r="MJZ3427" s="12"/>
      <c r="MKA3427" s="12"/>
      <c r="MKB3427" s="11"/>
      <c r="MKC3427" s="11"/>
      <c r="MKD3427" s="11"/>
      <c r="MKE3427" s="12"/>
      <c r="MKF3427" s="12"/>
      <c r="MKG3427" s="11"/>
      <c r="MKH3427" s="11"/>
      <c r="MKI3427" s="11"/>
      <c r="MKJ3427" s="12"/>
      <c r="MKK3427" s="12"/>
      <c r="MKL3427" s="11"/>
      <c r="MKM3427" s="11"/>
      <c r="MKN3427" s="11"/>
      <c r="MKO3427" s="12"/>
      <c r="MKP3427" s="12"/>
      <c r="MKQ3427" s="11"/>
      <c r="MKR3427" s="11"/>
      <c r="MKS3427" s="11"/>
      <c r="MKT3427" s="12"/>
      <c r="MKU3427" s="12"/>
      <c r="MKV3427" s="11"/>
      <c r="MKW3427" s="11"/>
      <c r="MKX3427" s="11"/>
      <c r="MKY3427" s="12"/>
      <c r="MKZ3427" s="12"/>
      <c r="MLA3427" s="11"/>
      <c r="MLB3427" s="11"/>
      <c r="MLC3427" s="11"/>
      <c r="MLD3427" s="12"/>
      <c r="MLE3427" s="12"/>
      <c r="MLF3427" s="11"/>
      <c r="MLG3427" s="11"/>
      <c r="MLH3427" s="11"/>
      <c r="MLI3427" s="12"/>
      <c r="MLJ3427" s="12"/>
      <c r="MLK3427" s="11"/>
      <c r="MLL3427" s="11"/>
      <c r="MLM3427" s="11"/>
      <c r="MLN3427" s="12"/>
      <c r="MLO3427" s="12"/>
      <c r="MLP3427" s="11"/>
      <c r="MLQ3427" s="11"/>
      <c r="MLR3427" s="11"/>
      <c r="MLS3427" s="12"/>
      <c r="MLT3427" s="12"/>
      <c r="MLU3427" s="11"/>
      <c r="MLV3427" s="11"/>
      <c r="MLW3427" s="11"/>
      <c r="MLX3427" s="12"/>
      <c r="MLY3427" s="12"/>
      <c r="MLZ3427" s="11"/>
      <c r="MMA3427" s="11"/>
      <c r="MMB3427" s="11"/>
      <c r="MMC3427" s="12"/>
      <c r="MMD3427" s="12"/>
      <c r="MME3427" s="11"/>
      <c r="MMF3427" s="11"/>
      <c r="MMG3427" s="11"/>
      <c r="MMH3427" s="12"/>
      <c r="MMI3427" s="12"/>
      <c r="MMJ3427" s="11"/>
      <c r="MMK3427" s="11"/>
      <c r="MML3427" s="11"/>
      <c r="MMM3427" s="12"/>
      <c r="MMN3427" s="12"/>
      <c r="MMO3427" s="11"/>
      <c r="MMP3427" s="11"/>
      <c r="MMQ3427" s="11"/>
      <c r="MMR3427" s="12"/>
      <c r="MMS3427" s="12"/>
      <c r="MMT3427" s="11"/>
      <c r="MMU3427" s="11"/>
      <c r="MMV3427" s="11"/>
      <c r="MMW3427" s="12"/>
      <c r="MMX3427" s="12"/>
      <c r="MMY3427" s="11"/>
      <c r="MMZ3427" s="11"/>
      <c r="MNA3427" s="11"/>
      <c r="MNB3427" s="12"/>
      <c r="MNC3427" s="12"/>
      <c r="MND3427" s="11"/>
      <c r="MNE3427" s="11"/>
      <c r="MNF3427" s="11"/>
      <c r="MNG3427" s="12"/>
      <c r="MNH3427" s="12"/>
      <c r="MNI3427" s="11"/>
      <c r="MNJ3427" s="11"/>
      <c r="MNK3427" s="11"/>
      <c r="MNL3427" s="12"/>
      <c r="MNM3427" s="12"/>
      <c r="MNN3427" s="11"/>
      <c r="MNO3427" s="11"/>
      <c r="MNP3427" s="11"/>
      <c r="MNQ3427" s="12"/>
      <c r="MNR3427" s="12"/>
      <c r="MNS3427" s="11"/>
      <c r="MNT3427" s="11"/>
      <c r="MNU3427" s="11"/>
      <c r="MNV3427" s="12"/>
      <c r="MNW3427" s="12"/>
      <c r="MNX3427" s="11"/>
      <c r="MNY3427" s="11"/>
      <c r="MNZ3427" s="11"/>
      <c r="MOA3427" s="12"/>
      <c r="MOB3427" s="12"/>
      <c r="MOC3427" s="11"/>
      <c r="MOD3427" s="11"/>
      <c r="MOE3427" s="11"/>
      <c r="MOF3427" s="12"/>
      <c r="MOG3427" s="12"/>
      <c r="MOH3427" s="11"/>
      <c r="MOI3427" s="11"/>
      <c r="MOJ3427" s="11"/>
      <c r="MOK3427" s="12"/>
      <c r="MOL3427" s="12"/>
      <c r="MOM3427" s="11"/>
      <c r="MON3427" s="11"/>
      <c r="MOO3427" s="11"/>
      <c r="MOP3427" s="12"/>
      <c r="MOQ3427" s="12"/>
      <c r="MOR3427" s="11"/>
      <c r="MOS3427" s="11"/>
      <c r="MOT3427" s="11"/>
      <c r="MOU3427" s="12"/>
      <c r="MOV3427" s="12"/>
      <c r="MOW3427" s="11"/>
      <c r="MOX3427" s="11"/>
      <c r="MOY3427" s="11"/>
      <c r="MOZ3427" s="12"/>
      <c r="MPA3427" s="12"/>
      <c r="MPB3427" s="11"/>
      <c r="MPC3427" s="11"/>
      <c r="MPD3427" s="11"/>
      <c r="MPE3427" s="12"/>
      <c r="MPF3427" s="12"/>
      <c r="MPG3427" s="11"/>
      <c r="MPH3427" s="11"/>
      <c r="MPI3427" s="11"/>
      <c r="MPJ3427" s="12"/>
      <c r="MPK3427" s="12"/>
      <c r="MPL3427" s="11"/>
      <c r="MPM3427" s="11"/>
      <c r="MPN3427" s="11"/>
      <c r="MPO3427" s="12"/>
      <c r="MPP3427" s="12"/>
      <c r="MPQ3427" s="11"/>
      <c r="MPR3427" s="11"/>
      <c r="MPS3427" s="11"/>
      <c r="MPT3427" s="12"/>
      <c r="MPU3427" s="12"/>
      <c r="MPV3427" s="11"/>
      <c r="MPW3427" s="11"/>
      <c r="MPX3427" s="11"/>
      <c r="MPY3427" s="12"/>
      <c r="MPZ3427" s="12"/>
      <c r="MQA3427" s="11"/>
      <c r="MQB3427" s="11"/>
      <c r="MQC3427" s="11"/>
      <c r="MQD3427" s="12"/>
      <c r="MQE3427" s="12"/>
      <c r="MQF3427" s="11"/>
      <c r="MQG3427" s="11"/>
      <c r="MQH3427" s="11"/>
      <c r="MQI3427" s="12"/>
      <c r="MQJ3427" s="12"/>
      <c r="MQK3427" s="11"/>
      <c r="MQL3427" s="11"/>
      <c r="MQM3427" s="11"/>
      <c r="MQN3427" s="12"/>
      <c r="MQO3427" s="12"/>
      <c r="MQP3427" s="11"/>
      <c r="MQQ3427" s="11"/>
      <c r="MQR3427" s="11"/>
      <c r="MQS3427" s="12"/>
      <c r="MQT3427" s="12"/>
      <c r="MQU3427" s="11"/>
      <c r="MQV3427" s="11"/>
      <c r="MQW3427" s="11"/>
      <c r="MQX3427" s="12"/>
      <c r="MQY3427" s="12"/>
      <c r="MQZ3427" s="11"/>
      <c r="MRA3427" s="11"/>
      <c r="MRB3427" s="11"/>
      <c r="MRC3427" s="12"/>
      <c r="MRD3427" s="12"/>
      <c r="MRE3427" s="11"/>
      <c r="MRF3427" s="11"/>
      <c r="MRG3427" s="11"/>
      <c r="MRH3427" s="12"/>
      <c r="MRI3427" s="12"/>
      <c r="MRJ3427" s="11"/>
      <c r="MRK3427" s="11"/>
      <c r="MRL3427" s="11"/>
      <c r="MRM3427" s="12"/>
      <c r="MRN3427" s="12"/>
      <c r="MRO3427" s="11"/>
      <c r="MRP3427" s="11"/>
      <c r="MRQ3427" s="11"/>
      <c r="MRR3427" s="12"/>
      <c r="MRS3427" s="12"/>
      <c r="MRT3427" s="11"/>
      <c r="MRU3427" s="11"/>
      <c r="MRV3427" s="11"/>
      <c r="MRW3427" s="12"/>
      <c r="MRX3427" s="12"/>
      <c r="MRY3427" s="11"/>
      <c r="MRZ3427" s="11"/>
      <c r="MSA3427" s="11"/>
      <c r="MSB3427" s="12"/>
      <c r="MSC3427" s="12"/>
      <c r="MSD3427" s="11"/>
      <c r="MSE3427" s="11"/>
      <c r="MSF3427" s="11"/>
      <c r="MSG3427" s="12"/>
      <c r="MSH3427" s="12"/>
      <c r="MSI3427" s="11"/>
      <c r="MSJ3427" s="11"/>
      <c r="MSK3427" s="11"/>
      <c r="MSL3427" s="12"/>
      <c r="MSM3427" s="12"/>
      <c r="MSN3427" s="11"/>
      <c r="MSO3427" s="11"/>
      <c r="MSP3427" s="11"/>
      <c r="MSQ3427" s="12"/>
      <c r="MSR3427" s="12"/>
      <c r="MSS3427" s="11"/>
      <c r="MST3427" s="11"/>
      <c r="MSU3427" s="11"/>
      <c r="MSV3427" s="12"/>
      <c r="MSW3427" s="12"/>
      <c r="MSX3427" s="11"/>
      <c r="MSY3427" s="11"/>
      <c r="MSZ3427" s="11"/>
      <c r="MTA3427" s="12"/>
      <c r="MTB3427" s="12"/>
      <c r="MTC3427" s="11"/>
      <c r="MTD3427" s="11"/>
      <c r="MTE3427" s="11"/>
      <c r="MTF3427" s="12"/>
      <c r="MTG3427" s="12"/>
      <c r="MTH3427" s="11"/>
      <c r="MTI3427" s="11"/>
      <c r="MTJ3427" s="11"/>
      <c r="MTK3427" s="12"/>
      <c r="MTL3427" s="12"/>
      <c r="MTM3427" s="11"/>
      <c r="MTN3427" s="11"/>
      <c r="MTO3427" s="11"/>
      <c r="MTP3427" s="12"/>
      <c r="MTQ3427" s="12"/>
      <c r="MTR3427" s="11"/>
      <c r="MTS3427" s="11"/>
      <c r="MTT3427" s="11"/>
      <c r="MTU3427" s="12"/>
      <c r="MTV3427" s="12"/>
      <c r="MTW3427" s="11"/>
      <c r="MTX3427" s="11"/>
      <c r="MTY3427" s="11"/>
      <c r="MTZ3427" s="12"/>
      <c r="MUA3427" s="12"/>
      <c r="MUB3427" s="11"/>
      <c r="MUC3427" s="11"/>
      <c r="MUD3427" s="11"/>
      <c r="MUE3427" s="12"/>
      <c r="MUF3427" s="12"/>
      <c r="MUG3427" s="11"/>
      <c r="MUH3427" s="11"/>
      <c r="MUI3427" s="11"/>
      <c r="MUJ3427" s="12"/>
      <c r="MUK3427" s="12"/>
      <c r="MUL3427" s="11"/>
      <c r="MUM3427" s="11"/>
      <c r="MUN3427" s="11"/>
      <c r="MUO3427" s="12"/>
      <c r="MUP3427" s="12"/>
      <c r="MUQ3427" s="11"/>
      <c r="MUR3427" s="11"/>
      <c r="MUS3427" s="11"/>
      <c r="MUT3427" s="12"/>
      <c r="MUU3427" s="12"/>
      <c r="MUV3427" s="11"/>
      <c r="MUW3427" s="11"/>
      <c r="MUX3427" s="11"/>
      <c r="MUY3427" s="12"/>
      <c r="MUZ3427" s="12"/>
      <c r="MVA3427" s="11"/>
      <c r="MVB3427" s="11"/>
      <c r="MVC3427" s="11"/>
      <c r="MVD3427" s="12"/>
      <c r="MVE3427" s="12"/>
      <c r="MVF3427" s="11"/>
      <c r="MVG3427" s="11"/>
      <c r="MVH3427" s="11"/>
      <c r="MVI3427" s="12"/>
      <c r="MVJ3427" s="12"/>
      <c r="MVK3427" s="11"/>
      <c r="MVL3427" s="11"/>
      <c r="MVM3427" s="11"/>
      <c r="MVN3427" s="12"/>
      <c r="MVO3427" s="12"/>
      <c r="MVP3427" s="11"/>
      <c r="MVQ3427" s="11"/>
      <c r="MVR3427" s="11"/>
      <c r="MVS3427" s="12"/>
      <c r="MVT3427" s="12"/>
      <c r="MVU3427" s="11"/>
      <c r="MVV3427" s="11"/>
      <c r="MVW3427" s="11"/>
      <c r="MVX3427" s="12"/>
      <c r="MVY3427" s="12"/>
      <c r="MVZ3427" s="11"/>
      <c r="MWA3427" s="11"/>
      <c r="MWB3427" s="11"/>
      <c r="MWC3427" s="12"/>
      <c r="MWD3427" s="12"/>
      <c r="MWE3427" s="11"/>
      <c r="MWF3427" s="11"/>
      <c r="MWG3427" s="11"/>
      <c r="MWH3427" s="12"/>
      <c r="MWI3427" s="12"/>
      <c r="MWJ3427" s="11"/>
      <c r="MWK3427" s="11"/>
      <c r="MWL3427" s="11"/>
      <c r="MWM3427" s="12"/>
      <c r="MWN3427" s="12"/>
      <c r="MWO3427" s="11"/>
      <c r="MWP3427" s="11"/>
      <c r="MWQ3427" s="11"/>
      <c r="MWR3427" s="12"/>
      <c r="MWS3427" s="12"/>
      <c r="MWT3427" s="11"/>
      <c r="MWU3427" s="11"/>
      <c r="MWV3427" s="11"/>
      <c r="MWW3427" s="12"/>
      <c r="MWX3427" s="12"/>
      <c r="MWY3427" s="11"/>
      <c r="MWZ3427" s="11"/>
      <c r="MXA3427" s="11"/>
      <c r="MXB3427" s="12"/>
      <c r="MXC3427" s="12"/>
      <c r="MXD3427" s="11"/>
      <c r="MXE3427" s="11"/>
      <c r="MXF3427" s="11"/>
      <c r="MXG3427" s="12"/>
      <c r="MXH3427" s="12"/>
      <c r="MXI3427" s="11"/>
      <c r="MXJ3427" s="11"/>
      <c r="MXK3427" s="11"/>
      <c r="MXL3427" s="12"/>
      <c r="MXM3427" s="12"/>
      <c r="MXN3427" s="11"/>
      <c r="MXO3427" s="11"/>
      <c r="MXP3427" s="11"/>
      <c r="MXQ3427" s="12"/>
      <c r="MXR3427" s="12"/>
      <c r="MXS3427" s="11"/>
      <c r="MXT3427" s="11"/>
      <c r="MXU3427" s="11"/>
      <c r="MXV3427" s="12"/>
      <c r="MXW3427" s="12"/>
      <c r="MXX3427" s="11"/>
      <c r="MXY3427" s="11"/>
      <c r="MXZ3427" s="11"/>
      <c r="MYA3427" s="12"/>
      <c r="MYB3427" s="12"/>
      <c r="MYC3427" s="11"/>
      <c r="MYD3427" s="11"/>
      <c r="MYE3427" s="11"/>
      <c r="MYF3427" s="12"/>
      <c r="MYG3427" s="12"/>
      <c r="MYH3427" s="11"/>
      <c r="MYI3427" s="11"/>
      <c r="MYJ3427" s="11"/>
      <c r="MYK3427" s="12"/>
      <c r="MYL3427" s="12"/>
      <c r="MYM3427" s="11"/>
      <c r="MYN3427" s="11"/>
      <c r="MYO3427" s="11"/>
      <c r="MYP3427" s="12"/>
      <c r="MYQ3427" s="12"/>
      <c r="MYR3427" s="11"/>
      <c r="MYS3427" s="11"/>
      <c r="MYT3427" s="11"/>
      <c r="MYU3427" s="12"/>
      <c r="MYV3427" s="12"/>
      <c r="MYW3427" s="11"/>
      <c r="MYX3427" s="11"/>
      <c r="MYY3427" s="11"/>
      <c r="MYZ3427" s="12"/>
      <c r="MZA3427" s="12"/>
      <c r="MZB3427" s="11"/>
      <c r="MZC3427" s="11"/>
      <c r="MZD3427" s="11"/>
      <c r="MZE3427" s="12"/>
      <c r="MZF3427" s="12"/>
      <c r="MZG3427" s="11"/>
      <c r="MZH3427" s="11"/>
      <c r="MZI3427" s="11"/>
      <c r="MZJ3427" s="12"/>
      <c r="MZK3427" s="12"/>
      <c r="MZL3427" s="11"/>
      <c r="MZM3427" s="11"/>
      <c r="MZN3427" s="11"/>
      <c r="MZO3427" s="12"/>
      <c r="MZP3427" s="12"/>
      <c r="MZQ3427" s="11"/>
      <c r="MZR3427" s="11"/>
      <c r="MZS3427" s="11"/>
      <c r="MZT3427" s="12"/>
      <c r="MZU3427" s="12"/>
      <c r="MZV3427" s="11"/>
      <c r="MZW3427" s="11"/>
      <c r="MZX3427" s="11"/>
      <c r="MZY3427" s="12"/>
      <c r="MZZ3427" s="12"/>
      <c r="NAA3427" s="11"/>
      <c r="NAB3427" s="11"/>
      <c r="NAC3427" s="11"/>
      <c r="NAD3427" s="12"/>
      <c r="NAE3427" s="12"/>
      <c r="NAF3427" s="11"/>
      <c r="NAG3427" s="11"/>
      <c r="NAH3427" s="11"/>
      <c r="NAI3427" s="12"/>
      <c r="NAJ3427" s="12"/>
      <c r="NAK3427" s="11"/>
      <c r="NAL3427" s="11"/>
      <c r="NAM3427" s="11"/>
      <c r="NAN3427" s="12"/>
      <c r="NAO3427" s="12"/>
      <c r="NAP3427" s="11"/>
      <c r="NAQ3427" s="11"/>
      <c r="NAR3427" s="11"/>
      <c r="NAS3427" s="12"/>
      <c r="NAT3427" s="12"/>
      <c r="NAU3427" s="11"/>
      <c r="NAV3427" s="11"/>
      <c r="NAW3427" s="11"/>
      <c r="NAX3427" s="12"/>
      <c r="NAY3427" s="12"/>
      <c r="NAZ3427" s="11"/>
      <c r="NBA3427" s="11"/>
      <c r="NBB3427" s="11"/>
      <c r="NBC3427" s="12"/>
      <c r="NBD3427" s="12"/>
      <c r="NBE3427" s="11"/>
      <c r="NBF3427" s="11"/>
      <c r="NBG3427" s="11"/>
      <c r="NBH3427" s="12"/>
      <c r="NBI3427" s="12"/>
      <c r="NBJ3427" s="11"/>
      <c r="NBK3427" s="11"/>
      <c r="NBL3427" s="11"/>
      <c r="NBM3427" s="12"/>
      <c r="NBN3427" s="12"/>
      <c r="NBO3427" s="11"/>
      <c r="NBP3427" s="11"/>
      <c r="NBQ3427" s="11"/>
      <c r="NBR3427" s="12"/>
      <c r="NBS3427" s="12"/>
      <c r="NBT3427" s="11"/>
      <c r="NBU3427" s="11"/>
      <c r="NBV3427" s="11"/>
      <c r="NBW3427" s="12"/>
      <c r="NBX3427" s="12"/>
      <c r="NBY3427" s="11"/>
      <c r="NBZ3427" s="11"/>
      <c r="NCA3427" s="11"/>
      <c r="NCB3427" s="12"/>
      <c r="NCC3427" s="12"/>
      <c r="NCD3427" s="11"/>
      <c r="NCE3427" s="11"/>
      <c r="NCF3427" s="11"/>
      <c r="NCG3427" s="12"/>
      <c r="NCH3427" s="12"/>
      <c r="NCI3427" s="11"/>
      <c r="NCJ3427" s="11"/>
      <c r="NCK3427" s="11"/>
      <c r="NCL3427" s="12"/>
      <c r="NCM3427" s="12"/>
      <c r="NCN3427" s="11"/>
      <c r="NCO3427" s="11"/>
      <c r="NCP3427" s="11"/>
      <c r="NCQ3427" s="12"/>
      <c r="NCR3427" s="12"/>
      <c r="NCS3427" s="11"/>
      <c r="NCT3427" s="11"/>
      <c r="NCU3427" s="11"/>
      <c r="NCV3427" s="12"/>
      <c r="NCW3427" s="12"/>
      <c r="NCX3427" s="11"/>
      <c r="NCY3427" s="11"/>
      <c r="NCZ3427" s="11"/>
      <c r="NDA3427" s="12"/>
      <c r="NDB3427" s="12"/>
      <c r="NDC3427" s="11"/>
      <c r="NDD3427" s="11"/>
      <c r="NDE3427" s="11"/>
      <c r="NDF3427" s="12"/>
      <c r="NDG3427" s="12"/>
      <c r="NDH3427" s="11"/>
      <c r="NDI3427" s="11"/>
      <c r="NDJ3427" s="11"/>
      <c r="NDK3427" s="12"/>
      <c r="NDL3427" s="12"/>
      <c r="NDM3427" s="11"/>
      <c r="NDN3427" s="11"/>
      <c r="NDO3427" s="11"/>
      <c r="NDP3427" s="12"/>
      <c r="NDQ3427" s="12"/>
      <c r="NDR3427" s="11"/>
      <c r="NDS3427" s="11"/>
      <c r="NDT3427" s="11"/>
      <c r="NDU3427" s="12"/>
      <c r="NDV3427" s="12"/>
      <c r="NDW3427" s="11"/>
      <c r="NDX3427" s="11"/>
      <c r="NDY3427" s="11"/>
      <c r="NDZ3427" s="12"/>
      <c r="NEA3427" s="12"/>
      <c r="NEB3427" s="11"/>
      <c r="NEC3427" s="11"/>
      <c r="NED3427" s="11"/>
      <c r="NEE3427" s="12"/>
      <c r="NEF3427" s="12"/>
      <c r="NEG3427" s="11"/>
      <c r="NEH3427" s="11"/>
      <c r="NEI3427" s="11"/>
      <c r="NEJ3427" s="12"/>
      <c r="NEK3427" s="12"/>
      <c r="NEL3427" s="11"/>
      <c r="NEM3427" s="11"/>
      <c r="NEN3427" s="11"/>
      <c r="NEO3427" s="12"/>
      <c r="NEP3427" s="12"/>
      <c r="NEQ3427" s="11"/>
      <c r="NER3427" s="11"/>
      <c r="NES3427" s="11"/>
      <c r="NET3427" s="12"/>
      <c r="NEU3427" s="12"/>
      <c r="NEV3427" s="11"/>
      <c r="NEW3427" s="11"/>
      <c r="NEX3427" s="11"/>
      <c r="NEY3427" s="12"/>
      <c r="NEZ3427" s="12"/>
      <c r="NFA3427" s="11"/>
      <c r="NFB3427" s="11"/>
      <c r="NFC3427" s="11"/>
      <c r="NFD3427" s="12"/>
      <c r="NFE3427" s="12"/>
      <c r="NFF3427" s="11"/>
      <c r="NFG3427" s="11"/>
      <c r="NFH3427" s="11"/>
      <c r="NFI3427" s="12"/>
      <c r="NFJ3427" s="12"/>
      <c r="NFK3427" s="11"/>
      <c r="NFL3427" s="11"/>
      <c r="NFM3427" s="11"/>
      <c r="NFN3427" s="12"/>
      <c r="NFO3427" s="12"/>
      <c r="NFP3427" s="11"/>
      <c r="NFQ3427" s="11"/>
      <c r="NFR3427" s="11"/>
      <c r="NFS3427" s="12"/>
      <c r="NFT3427" s="12"/>
      <c r="NFU3427" s="11"/>
      <c r="NFV3427" s="11"/>
      <c r="NFW3427" s="11"/>
      <c r="NFX3427" s="12"/>
      <c r="NFY3427" s="12"/>
      <c r="NFZ3427" s="11"/>
      <c r="NGA3427" s="11"/>
      <c r="NGB3427" s="11"/>
      <c r="NGC3427" s="12"/>
      <c r="NGD3427" s="12"/>
      <c r="NGE3427" s="11"/>
      <c r="NGF3427" s="11"/>
      <c r="NGG3427" s="11"/>
      <c r="NGH3427" s="12"/>
      <c r="NGI3427" s="12"/>
      <c r="NGJ3427" s="11"/>
      <c r="NGK3427" s="11"/>
      <c r="NGL3427" s="11"/>
      <c r="NGM3427" s="12"/>
      <c r="NGN3427" s="12"/>
      <c r="NGO3427" s="11"/>
      <c r="NGP3427" s="11"/>
      <c r="NGQ3427" s="11"/>
      <c r="NGR3427" s="12"/>
      <c r="NGS3427" s="12"/>
      <c r="NGT3427" s="11"/>
      <c r="NGU3427" s="11"/>
      <c r="NGV3427" s="11"/>
      <c r="NGW3427" s="12"/>
      <c r="NGX3427" s="12"/>
      <c r="NGY3427" s="11"/>
      <c r="NGZ3427" s="11"/>
      <c r="NHA3427" s="11"/>
      <c r="NHB3427" s="12"/>
      <c r="NHC3427" s="12"/>
      <c r="NHD3427" s="11"/>
      <c r="NHE3427" s="11"/>
      <c r="NHF3427" s="11"/>
      <c r="NHG3427" s="12"/>
      <c r="NHH3427" s="12"/>
      <c r="NHI3427" s="11"/>
      <c r="NHJ3427" s="11"/>
      <c r="NHK3427" s="11"/>
      <c r="NHL3427" s="12"/>
      <c r="NHM3427" s="12"/>
      <c r="NHN3427" s="11"/>
      <c r="NHO3427" s="11"/>
      <c r="NHP3427" s="11"/>
      <c r="NHQ3427" s="12"/>
      <c r="NHR3427" s="12"/>
      <c r="NHS3427" s="11"/>
      <c r="NHT3427" s="11"/>
      <c r="NHU3427" s="11"/>
      <c r="NHV3427" s="12"/>
      <c r="NHW3427" s="12"/>
      <c r="NHX3427" s="11"/>
      <c r="NHY3427" s="11"/>
      <c r="NHZ3427" s="11"/>
      <c r="NIA3427" s="12"/>
      <c r="NIB3427" s="12"/>
      <c r="NIC3427" s="11"/>
      <c r="NID3427" s="11"/>
      <c r="NIE3427" s="11"/>
      <c r="NIF3427" s="12"/>
      <c r="NIG3427" s="12"/>
      <c r="NIH3427" s="11"/>
      <c r="NII3427" s="11"/>
      <c r="NIJ3427" s="11"/>
      <c r="NIK3427" s="12"/>
      <c r="NIL3427" s="12"/>
      <c r="NIM3427" s="11"/>
      <c r="NIN3427" s="11"/>
      <c r="NIO3427" s="11"/>
      <c r="NIP3427" s="12"/>
      <c r="NIQ3427" s="12"/>
      <c r="NIR3427" s="11"/>
      <c r="NIS3427" s="11"/>
      <c r="NIT3427" s="11"/>
      <c r="NIU3427" s="12"/>
      <c r="NIV3427" s="12"/>
      <c r="NIW3427" s="11"/>
      <c r="NIX3427" s="11"/>
      <c r="NIY3427" s="11"/>
      <c r="NIZ3427" s="12"/>
      <c r="NJA3427" s="12"/>
      <c r="NJB3427" s="11"/>
      <c r="NJC3427" s="11"/>
      <c r="NJD3427" s="11"/>
      <c r="NJE3427" s="12"/>
      <c r="NJF3427" s="12"/>
      <c r="NJG3427" s="11"/>
      <c r="NJH3427" s="11"/>
      <c r="NJI3427" s="11"/>
      <c r="NJJ3427" s="12"/>
      <c r="NJK3427" s="12"/>
      <c r="NJL3427" s="11"/>
      <c r="NJM3427" s="11"/>
      <c r="NJN3427" s="11"/>
      <c r="NJO3427" s="12"/>
      <c r="NJP3427" s="12"/>
      <c r="NJQ3427" s="11"/>
      <c r="NJR3427" s="11"/>
      <c r="NJS3427" s="11"/>
      <c r="NJT3427" s="12"/>
      <c r="NJU3427" s="12"/>
      <c r="NJV3427" s="11"/>
      <c r="NJW3427" s="11"/>
      <c r="NJX3427" s="11"/>
      <c r="NJY3427" s="12"/>
      <c r="NJZ3427" s="12"/>
      <c r="NKA3427" s="11"/>
      <c r="NKB3427" s="11"/>
      <c r="NKC3427" s="11"/>
      <c r="NKD3427" s="12"/>
      <c r="NKE3427" s="12"/>
      <c r="NKF3427" s="11"/>
      <c r="NKG3427" s="11"/>
      <c r="NKH3427" s="11"/>
      <c r="NKI3427" s="12"/>
      <c r="NKJ3427" s="12"/>
      <c r="NKK3427" s="11"/>
      <c r="NKL3427" s="11"/>
      <c r="NKM3427" s="11"/>
      <c r="NKN3427" s="12"/>
      <c r="NKO3427" s="12"/>
      <c r="NKP3427" s="11"/>
      <c r="NKQ3427" s="11"/>
      <c r="NKR3427" s="11"/>
      <c r="NKS3427" s="12"/>
      <c r="NKT3427" s="12"/>
      <c r="NKU3427" s="11"/>
      <c r="NKV3427" s="11"/>
      <c r="NKW3427" s="11"/>
      <c r="NKX3427" s="12"/>
      <c r="NKY3427" s="12"/>
      <c r="NKZ3427" s="11"/>
      <c r="NLA3427" s="11"/>
      <c r="NLB3427" s="11"/>
      <c r="NLC3427" s="12"/>
      <c r="NLD3427" s="12"/>
      <c r="NLE3427" s="11"/>
      <c r="NLF3427" s="11"/>
      <c r="NLG3427" s="11"/>
      <c r="NLH3427" s="12"/>
      <c r="NLI3427" s="12"/>
      <c r="NLJ3427" s="11"/>
      <c r="NLK3427" s="11"/>
      <c r="NLL3427" s="11"/>
      <c r="NLM3427" s="12"/>
      <c r="NLN3427" s="12"/>
      <c r="NLO3427" s="11"/>
      <c r="NLP3427" s="11"/>
      <c r="NLQ3427" s="11"/>
      <c r="NLR3427" s="12"/>
      <c r="NLS3427" s="12"/>
      <c r="NLT3427" s="11"/>
      <c r="NLU3427" s="11"/>
      <c r="NLV3427" s="11"/>
      <c r="NLW3427" s="12"/>
      <c r="NLX3427" s="12"/>
      <c r="NLY3427" s="11"/>
      <c r="NLZ3427" s="11"/>
      <c r="NMA3427" s="11"/>
      <c r="NMB3427" s="12"/>
      <c r="NMC3427" s="12"/>
      <c r="NMD3427" s="11"/>
      <c r="NME3427" s="11"/>
      <c r="NMF3427" s="11"/>
      <c r="NMG3427" s="12"/>
      <c r="NMH3427" s="12"/>
      <c r="NMI3427" s="11"/>
      <c r="NMJ3427" s="11"/>
      <c r="NMK3427" s="11"/>
      <c r="NML3427" s="12"/>
      <c r="NMM3427" s="12"/>
      <c r="NMN3427" s="11"/>
      <c r="NMO3427" s="11"/>
      <c r="NMP3427" s="11"/>
      <c r="NMQ3427" s="12"/>
      <c r="NMR3427" s="12"/>
      <c r="NMS3427" s="11"/>
      <c r="NMT3427" s="11"/>
      <c r="NMU3427" s="11"/>
      <c r="NMV3427" s="12"/>
      <c r="NMW3427" s="12"/>
      <c r="NMX3427" s="11"/>
      <c r="NMY3427" s="11"/>
      <c r="NMZ3427" s="11"/>
      <c r="NNA3427" s="12"/>
      <c r="NNB3427" s="12"/>
      <c r="NNC3427" s="11"/>
      <c r="NND3427" s="11"/>
      <c r="NNE3427" s="11"/>
      <c r="NNF3427" s="12"/>
      <c r="NNG3427" s="12"/>
      <c r="NNH3427" s="11"/>
      <c r="NNI3427" s="11"/>
      <c r="NNJ3427" s="11"/>
      <c r="NNK3427" s="12"/>
      <c r="NNL3427" s="12"/>
      <c r="NNM3427" s="11"/>
      <c r="NNN3427" s="11"/>
      <c r="NNO3427" s="11"/>
      <c r="NNP3427" s="12"/>
      <c r="NNQ3427" s="12"/>
      <c r="NNR3427" s="11"/>
      <c r="NNS3427" s="11"/>
      <c r="NNT3427" s="11"/>
      <c r="NNU3427" s="12"/>
      <c r="NNV3427" s="12"/>
      <c r="NNW3427" s="11"/>
      <c r="NNX3427" s="11"/>
      <c r="NNY3427" s="11"/>
      <c r="NNZ3427" s="12"/>
      <c r="NOA3427" s="12"/>
      <c r="NOB3427" s="11"/>
      <c r="NOC3427" s="11"/>
      <c r="NOD3427" s="11"/>
      <c r="NOE3427" s="12"/>
      <c r="NOF3427" s="12"/>
      <c r="NOG3427" s="11"/>
      <c r="NOH3427" s="11"/>
      <c r="NOI3427" s="11"/>
      <c r="NOJ3427" s="12"/>
      <c r="NOK3427" s="12"/>
      <c r="NOL3427" s="11"/>
      <c r="NOM3427" s="11"/>
      <c r="NON3427" s="11"/>
      <c r="NOO3427" s="12"/>
      <c r="NOP3427" s="12"/>
      <c r="NOQ3427" s="11"/>
      <c r="NOR3427" s="11"/>
      <c r="NOS3427" s="11"/>
      <c r="NOT3427" s="12"/>
      <c r="NOU3427" s="12"/>
      <c r="NOV3427" s="11"/>
      <c r="NOW3427" s="11"/>
      <c r="NOX3427" s="11"/>
      <c r="NOY3427" s="12"/>
      <c r="NOZ3427" s="12"/>
      <c r="NPA3427" s="11"/>
      <c r="NPB3427" s="11"/>
      <c r="NPC3427" s="11"/>
      <c r="NPD3427" s="12"/>
      <c r="NPE3427" s="12"/>
      <c r="NPF3427" s="11"/>
      <c r="NPG3427" s="11"/>
      <c r="NPH3427" s="11"/>
      <c r="NPI3427" s="12"/>
      <c r="NPJ3427" s="12"/>
      <c r="NPK3427" s="11"/>
      <c r="NPL3427" s="11"/>
      <c r="NPM3427" s="11"/>
      <c r="NPN3427" s="12"/>
      <c r="NPO3427" s="12"/>
      <c r="NPP3427" s="11"/>
      <c r="NPQ3427" s="11"/>
      <c r="NPR3427" s="11"/>
      <c r="NPS3427" s="12"/>
      <c r="NPT3427" s="12"/>
      <c r="NPU3427" s="11"/>
      <c r="NPV3427" s="11"/>
      <c r="NPW3427" s="11"/>
      <c r="NPX3427" s="12"/>
      <c r="NPY3427" s="12"/>
      <c r="NPZ3427" s="11"/>
      <c r="NQA3427" s="11"/>
      <c r="NQB3427" s="11"/>
      <c r="NQC3427" s="12"/>
      <c r="NQD3427" s="12"/>
      <c r="NQE3427" s="11"/>
      <c r="NQF3427" s="11"/>
      <c r="NQG3427" s="11"/>
      <c r="NQH3427" s="12"/>
      <c r="NQI3427" s="12"/>
      <c r="NQJ3427" s="11"/>
      <c r="NQK3427" s="11"/>
      <c r="NQL3427" s="11"/>
      <c r="NQM3427" s="12"/>
      <c r="NQN3427" s="12"/>
      <c r="NQO3427" s="11"/>
      <c r="NQP3427" s="11"/>
      <c r="NQQ3427" s="11"/>
      <c r="NQR3427" s="12"/>
      <c r="NQS3427" s="12"/>
      <c r="NQT3427" s="11"/>
      <c r="NQU3427" s="11"/>
      <c r="NQV3427" s="11"/>
      <c r="NQW3427" s="12"/>
      <c r="NQX3427" s="12"/>
      <c r="NQY3427" s="11"/>
      <c r="NQZ3427" s="11"/>
      <c r="NRA3427" s="11"/>
      <c r="NRB3427" s="12"/>
      <c r="NRC3427" s="12"/>
      <c r="NRD3427" s="11"/>
      <c r="NRE3427" s="11"/>
      <c r="NRF3427" s="11"/>
      <c r="NRG3427" s="12"/>
      <c r="NRH3427" s="12"/>
      <c r="NRI3427" s="11"/>
      <c r="NRJ3427" s="11"/>
      <c r="NRK3427" s="11"/>
      <c r="NRL3427" s="12"/>
      <c r="NRM3427" s="12"/>
      <c r="NRN3427" s="11"/>
      <c r="NRO3427" s="11"/>
      <c r="NRP3427" s="11"/>
      <c r="NRQ3427" s="12"/>
      <c r="NRR3427" s="12"/>
      <c r="NRS3427" s="11"/>
      <c r="NRT3427" s="11"/>
      <c r="NRU3427" s="11"/>
      <c r="NRV3427" s="12"/>
      <c r="NRW3427" s="12"/>
      <c r="NRX3427" s="11"/>
      <c r="NRY3427" s="11"/>
      <c r="NRZ3427" s="11"/>
      <c r="NSA3427" s="12"/>
      <c r="NSB3427" s="12"/>
      <c r="NSC3427" s="11"/>
      <c r="NSD3427" s="11"/>
      <c r="NSE3427" s="11"/>
      <c r="NSF3427" s="12"/>
      <c r="NSG3427" s="12"/>
      <c r="NSH3427" s="11"/>
      <c r="NSI3427" s="11"/>
      <c r="NSJ3427" s="11"/>
      <c r="NSK3427" s="12"/>
      <c r="NSL3427" s="12"/>
      <c r="NSM3427" s="11"/>
      <c r="NSN3427" s="11"/>
      <c r="NSO3427" s="11"/>
      <c r="NSP3427" s="12"/>
      <c r="NSQ3427" s="12"/>
      <c r="NSR3427" s="11"/>
      <c r="NSS3427" s="11"/>
      <c r="NST3427" s="11"/>
      <c r="NSU3427" s="12"/>
      <c r="NSV3427" s="12"/>
      <c r="NSW3427" s="11"/>
      <c r="NSX3427" s="11"/>
      <c r="NSY3427" s="11"/>
      <c r="NSZ3427" s="12"/>
      <c r="NTA3427" s="12"/>
      <c r="NTB3427" s="11"/>
      <c r="NTC3427" s="11"/>
      <c r="NTD3427" s="11"/>
      <c r="NTE3427" s="12"/>
      <c r="NTF3427" s="12"/>
      <c r="NTG3427" s="11"/>
      <c r="NTH3427" s="11"/>
      <c r="NTI3427" s="11"/>
      <c r="NTJ3427" s="12"/>
      <c r="NTK3427" s="12"/>
      <c r="NTL3427" s="11"/>
      <c r="NTM3427" s="11"/>
      <c r="NTN3427" s="11"/>
      <c r="NTO3427" s="12"/>
      <c r="NTP3427" s="12"/>
      <c r="NTQ3427" s="11"/>
      <c r="NTR3427" s="11"/>
      <c r="NTS3427" s="11"/>
      <c r="NTT3427" s="12"/>
      <c r="NTU3427" s="12"/>
      <c r="NTV3427" s="11"/>
      <c r="NTW3427" s="11"/>
      <c r="NTX3427" s="11"/>
      <c r="NTY3427" s="12"/>
      <c r="NTZ3427" s="12"/>
      <c r="NUA3427" s="11"/>
      <c r="NUB3427" s="11"/>
      <c r="NUC3427" s="11"/>
      <c r="NUD3427" s="12"/>
      <c r="NUE3427" s="12"/>
      <c r="NUF3427" s="11"/>
      <c r="NUG3427" s="11"/>
      <c r="NUH3427" s="11"/>
      <c r="NUI3427" s="12"/>
      <c r="NUJ3427" s="12"/>
      <c r="NUK3427" s="11"/>
      <c r="NUL3427" s="11"/>
      <c r="NUM3427" s="11"/>
      <c r="NUN3427" s="12"/>
      <c r="NUO3427" s="12"/>
      <c r="NUP3427" s="11"/>
      <c r="NUQ3427" s="11"/>
      <c r="NUR3427" s="11"/>
      <c r="NUS3427" s="12"/>
      <c r="NUT3427" s="12"/>
      <c r="NUU3427" s="11"/>
      <c r="NUV3427" s="11"/>
      <c r="NUW3427" s="11"/>
      <c r="NUX3427" s="12"/>
      <c r="NUY3427" s="12"/>
      <c r="NUZ3427" s="11"/>
      <c r="NVA3427" s="11"/>
      <c r="NVB3427" s="11"/>
      <c r="NVC3427" s="12"/>
      <c r="NVD3427" s="12"/>
      <c r="NVE3427" s="11"/>
      <c r="NVF3427" s="11"/>
      <c r="NVG3427" s="11"/>
      <c r="NVH3427" s="12"/>
      <c r="NVI3427" s="12"/>
      <c r="NVJ3427" s="11"/>
      <c r="NVK3427" s="11"/>
      <c r="NVL3427" s="11"/>
      <c r="NVM3427" s="12"/>
      <c r="NVN3427" s="12"/>
      <c r="NVO3427" s="11"/>
      <c r="NVP3427" s="11"/>
      <c r="NVQ3427" s="11"/>
      <c r="NVR3427" s="12"/>
      <c r="NVS3427" s="12"/>
      <c r="NVT3427" s="11"/>
      <c r="NVU3427" s="11"/>
      <c r="NVV3427" s="11"/>
      <c r="NVW3427" s="12"/>
      <c r="NVX3427" s="12"/>
      <c r="NVY3427" s="11"/>
      <c r="NVZ3427" s="11"/>
      <c r="NWA3427" s="11"/>
      <c r="NWB3427" s="12"/>
      <c r="NWC3427" s="12"/>
      <c r="NWD3427" s="11"/>
      <c r="NWE3427" s="11"/>
      <c r="NWF3427" s="11"/>
      <c r="NWG3427" s="12"/>
      <c r="NWH3427" s="12"/>
      <c r="NWI3427" s="11"/>
      <c r="NWJ3427" s="11"/>
      <c r="NWK3427" s="11"/>
      <c r="NWL3427" s="12"/>
      <c r="NWM3427" s="12"/>
      <c r="NWN3427" s="11"/>
      <c r="NWO3427" s="11"/>
      <c r="NWP3427" s="11"/>
      <c r="NWQ3427" s="12"/>
      <c r="NWR3427" s="12"/>
      <c r="NWS3427" s="11"/>
      <c r="NWT3427" s="11"/>
      <c r="NWU3427" s="11"/>
      <c r="NWV3427" s="12"/>
      <c r="NWW3427" s="12"/>
      <c r="NWX3427" s="11"/>
      <c r="NWY3427" s="11"/>
      <c r="NWZ3427" s="11"/>
      <c r="NXA3427" s="12"/>
      <c r="NXB3427" s="12"/>
      <c r="NXC3427" s="11"/>
      <c r="NXD3427" s="11"/>
      <c r="NXE3427" s="11"/>
      <c r="NXF3427" s="12"/>
      <c r="NXG3427" s="12"/>
      <c r="NXH3427" s="11"/>
      <c r="NXI3427" s="11"/>
      <c r="NXJ3427" s="11"/>
      <c r="NXK3427" s="12"/>
      <c r="NXL3427" s="12"/>
      <c r="NXM3427" s="11"/>
      <c r="NXN3427" s="11"/>
      <c r="NXO3427" s="11"/>
      <c r="NXP3427" s="12"/>
      <c r="NXQ3427" s="12"/>
      <c r="NXR3427" s="11"/>
      <c r="NXS3427" s="11"/>
      <c r="NXT3427" s="11"/>
      <c r="NXU3427" s="12"/>
      <c r="NXV3427" s="12"/>
      <c r="NXW3427" s="11"/>
      <c r="NXX3427" s="11"/>
      <c r="NXY3427" s="11"/>
      <c r="NXZ3427" s="12"/>
      <c r="NYA3427" s="12"/>
      <c r="NYB3427" s="11"/>
      <c r="NYC3427" s="11"/>
      <c r="NYD3427" s="11"/>
      <c r="NYE3427" s="12"/>
      <c r="NYF3427" s="12"/>
      <c r="NYG3427" s="11"/>
      <c r="NYH3427" s="11"/>
      <c r="NYI3427" s="11"/>
      <c r="NYJ3427" s="12"/>
      <c r="NYK3427" s="12"/>
      <c r="NYL3427" s="11"/>
      <c r="NYM3427" s="11"/>
      <c r="NYN3427" s="11"/>
      <c r="NYO3427" s="12"/>
      <c r="NYP3427" s="12"/>
      <c r="NYQ3427" s="11"/>
      <c r="NYR3427" s="11"/>
      <c r="NYS3427" s="11"/>
      <c r="NYT3427" s="12"/>
      <c r="NYU3427" s="12"/>
      <c r="NYV3427" s="11"/>
      <c r="NYW3427" s="11"/>
      <c r="NYX3427" s="11"/>
      <c r="NYY3427" s="12"/>
      <c r="NYZ3427" s="12"/>
      <c r="NZA3427" s="11"/>
      <c r="NZB3427" s="11"/>
      <c r="NZC3427" s="11"/>
      <c r="NZD3427" s="12"/>
      <c r="NZE3427" s="12"/>
      <c r="NZF3427" s="11"/>
      <c r="NZG3427" s="11"/>
      <c r="NZH3427" s="11"/>
      <c r="NZI3427" s="12"/>
      <c r="NZJ3427" s="12"/>
      <c r="NZK3427" s="11"/>
      <c r="NZL3427" s="11"/>
      <c r="NZM3427" s="11"/>
      <c r="NZN3427" s="12"/>
      <c r="NZO3427" s="12"/>
      <c r="NZP3427" s="11"/>
      <c r="NZQ3427" s="11"/>
      <c r="NZR3427" s="11"/>
      <c r="NZS3427" s="12"/>
      <c r="NZT3427" s="12"/>
      <c r="NZU3427" s="11"/>
      <c r="NZV3427" s="11"/>
      <c r="NZW3427" s="11"/>
      <c r="NZX3427" s="12"/>
      <c r="NZY3427" s="12"/>
      <c r="NZZ3427" s="11"/>
      <c r="OAA3427" s="11"/>
      <c r="OAB3427" s="11"/>
      <c r="OAC3427" s="12"/>
      <c r="OAD3427" s="12"/>
      <c r="OAE3427" s="11"/>
      <c r="OAF3427" s="11"/>
      <c r="OAG3427" s="11"/>
      <c r="OAH3427" s="12"/>
      <c r="OAI3427" s="12"/>
      <c r="OAJ3427" s="11"/>
      <c r="OAK3427" s="11"/>
      <c r="OAL3427" s="11"/>
      <c r="OAM3427" s="12"/>
      <c r="OAN3427" s="12"/>
      <c r="OAO3427" s="11"/>
      <c r="OAP3427" s="11"/>
      <c r="OAQ3427" s="11"/>
      <c r="OAR3427" s="12"/>
      <c r="OAS3427" s="12"/>
      <c r="OAT3427" s="11"/>
      <c r="OAU3427" s="11"/>
      <c r="OAV3427" s="11"/>
      <c r="OAW3427" s="12"/>
      <c r="OAX3427" s="12"/>
      <c r="OAY3427" s="11"/>
      <c r="OAZ3427" s="11"/>
      <c r="OBA3427" s="11"/>
      <c r="OBB3427" s="12"/>
      <c r="OBC3427" s="12"/>
      <c r="OBD3427" s="11"/>
      <c r="OBE3427" s="11"/>
      <c r="OBF3427" s="11"/>
      <c r="OBG3427" s="12"/>
      <c r="OBH3427" s="12"/>
      <c r="OBI3427" s="11"/>
      <c r="OBJ3427" s="11"/>
      <c r="OBK3427" s="11"/>
      <c r="OBL3427" s="12"/>
      <c r="OBM3427" s="12"/>
      <c r="OBN3427" s="11"/>
      <c r="OBO3427" s="11"/>
      <c r="OBP3427" s="11"/>
      <c r="OBQ3427" s="12"/>
      <c r="OBR3427" s="12"/>
      <c r="OBS3427" s="11"/>
      <c r="OBT3427" s="11"/>
      <c r="OBU3427" s="11"/>
      <c r="OBV3427" s="12"/>
      <c r="OBW3427" s="12"/>
      <c r="OBX3427" s="11"/>
      <c r="OBY3427" s="11"/>
      <c r="OBZ3427" s="11"/>
      <c r="OCA3427" s="12"/>
      <c r="OCB3427" s="12"/>
      <c r="OCC3427" s="11"/>
      <c r="OCD3427" s="11"/>
      <c r="OCE3427" s="11"/>
      <c r="OCF3427" s="12"/>
      <c r="OCG3427" s="12"/>
      <c r="OCH3427" s="11"/>
      <c r="OCI3427" s="11"/>
      <c r="OCJ3427" s="11"/>
      <c r="OCK3427" s="12"/>
      <c r="OCL3427" s="12"/>
      <c r="OCM3427" s="11"/>
      <c r="OCN3427" s="11"/>
      <c r="OCO3427" s="11"/>
      <c r="OCP3427" s="12"/>
      <c r="OCQ3427" s="12"/>
      <c r="OCR3427" s="11"/>
      <c r="OCS3427" s="11"/>
      <c r="OCT3427" s="11"/>
      <c r="OCU3427" s="12"/>
      <c r="OCV3427" s="12"/>
      <c r="OCW3427" s="11"/>
      <c r="OCX3427" s="11"/>
      <c r="OCY3427" s="11"/>
      <c r="OCZ3427" s="12"/>
      <c r="ODA3427" s="12"/>
      <c r="ODB3427" s="11"/>
      <c r="ODC3427" s="11"/>
      <c r="ODD3427" s="11"/>
      <c r="ODE3427" s="12"/>
      <c r="ODF3427" s="12"/>
      <c r="ODG3427" s="11"/>
      <c r="ODH3427" s="11"/>
      <c r="ODI3427" s="11"/>
      <c r="ODJ3427" s="12"/>
      <c r="ODK3427" s="12"/>
      <c r="ODL3427" s="11"/>
      <c r="ODM3427" s="11"/>
      <c r="ODN3427" s="11"/>
      <c r="ODO3427" s="12"/>
      <c r="ODP3427" s="12"/>
      <c r="ODQ3427" s="11"/>
      <c r="ODR3427" s="11"/>
      <c r="ODS3427" s="11"/>
      <c r="ODT3427" s="12"/>
      <c r="ODU3427" s="12"/>
      <c r="ODV3427" s="11"/>
      <c r="ODW3427" s="11"/>
      <c r="ODX3427" s="11"/>
      <c r="ODY3427" s="12"/>
      <c r="ODZ3427" s="12"/>
      <c r="OEA3427" s="11"/>
      <c r="OEB3427" s="11"/>
      <c r="OEC3427" s="11"/>
      <c r="OED3427" s="12"/>
      <c r="OEE3427" s="12"/>
      <c r="OEF3427" s="11"/>
      <c r="OEG3427" s="11"/>
      <c r="OEH3427" s="11"/>
      <c r="OEI3427" s="12"/>
      <c r="OEJ3427" s="12"/>
      <c r="OEK3427" s="11"/>
      <c r="OEL3427" s="11"/>
      <c r="OEM3427" s="11"/>
      <c r="OEN3427" s="12"/>
      <c r="OEO3427" s="12"/>
      <c r="OEP3427" s="11"/>
      <c r="OEQ3427" s="11"/>
      <c r="OER3427" s="11"/>
      <c r="OES3427" s="12"/>
      <c r="OET3427" s="12"/>
      <c r="OEU3427" s="11"/>
      <c r="OEV3427" s="11"/>
      <c r="OEW3427" s="11"/>
      <c r="OEX3427" s="12"/>
      <c r="OEY3427" s="12"/>
      <c r="OEZ3427" s="11"/>
      <c r="OFA3427" s="11"/>
      <c r="OFB3427" s="11"/>
      <c r="OFC3427" s="12"/>
      <c r="OFD3427" s="12"/>
      <c r="OFE3427" s="11"/>
      <c r="OFF3427" s="11"/>
      <c r="OFG3427" s="11"/>
      <c r="OFH3427" s="12"/>
      <c r="OFI3427" s="12"/>
      <c r="OFJ3427" s="11"/>
      <c r="OFK3427" s="11"/>
      <c r="OFL3427" s="11"/>
      <c r="OFM3427" s="12"/>
      <c r="OFN3427" s="12"/>
      <c r="OFO3427" s="11"/>
      <c r="OFP3427" s="11"/>
      <c r="OFQ3427" s="11"/>
      <c r="OFR3427" s="12"/>
      <c r="OFS3427" s="12"/>
      <c r="OFT3427" s="11"/>
      <c r="OFU3427" s="11"/>
      <c r="OFV3427" s="11"/>
      <c r="OFW3427" s="12"/>
      <c r="OFX3427" s="12"/>
      <c r="OFY3427" s="11"/>
      <c r="OFZ3427" s="11"/>
      <c r="OGA3427" s="11"/>
      <c r="OGB3427" s="12"/>
      <c r="OGC3427" s="12"/>
      <c r="OGD3427" s="11"/>
      <c r="OGE3427" s="11"/>
      <c r="OGF3427" s="11"/>
      <c r="OGG3427" s="12"/>
      <c r="OGH3427" s="12"/>
      <c r="OGI3427" s="11"/>
      <c r="OGJ3427" s="11"/>
      <c r="OGK3427" s="11"/>
      <c r="OGL3427" s="12"/>
      <c r="OGM3427" s="12"/>
      <c r="OGN3427" s="11"/>
      <c r="OGO3427" s="11"/>
      <c r="OGP3427" s="11"/>
      <c r="OGQ3427" s="12"/>
      <c r="OGR3427" s="12"/>
      <c r="OGS3427" s="11"/>
      <c r="OGT3427" s="11"/>
      <c r="OGU3427" s="11"/>
      <c r="OGV3427" s="12"/>
      <c r="OGW3427" s="12"/>
      <c r="OGX3427" s="11"/>
      <c r="OGY3427" s="11"/>
      <c r="OGZ3427" s="11"/>
      <c r="OHA3427" s="12"/>
      <c r="OHB3427" s="12"/>
      <c r="OHC3427" s="11"/>
      <c r="OHD3427" s="11"/>
      <c r="OHE3427" s="11"/>
      <c r="OHF3427" s="12"/>
      <c r="OHG3427" s="12"/>
      <c r="OHH3427" s="11"/>
      <c r="OHI3427" s="11"/>
      <c r="OHJ3427" s="11"/>
      <c r="OHK3427" s="12"/>
      <c r="OHL3427" s="12"/>
      <c r="OHM3427" s="11"/>
      <c r="OHN3427" s="11"/>
      <c r="OHO3427" s="11"/>
      <c r="OHP3427" s="12"/>
      <c r="OHQ3427" s="12"/>
      <c r="OHR3427" s="11"/>
      <c r="OHS3427" s="11"/>
      <c r="OHT3427" s="11"/>
      <c r="OHU3427" s="12"/>
      <c r="OHV3427" s="12"/>
      <c r="OHW3427" s="11"/>
      <c r="OHX3427" s="11"/>
      <c r="OHY3427" s="11"/>
      <c r="OHZ3427" s="12"/>
      <c r="OIA3427" s="12"/>
      <c r="OIB3427" s="11"/>
      <c r="OIC3427" s="11"/>
      <c r="OID3427" s="11"/>
      <c r="OIE3427" s="12"/>
      <c r="OIF3427" s="12"/>
      <c r="OIG3427" s="11"/>
      <c r="OIH3427" s="11"/>
      <c r="OII3427" s="11"/>
      <c r="OIJ3427" s="12"/>
      <c r="OIK3427" s="12"/>
      <c r="OIL3427" s="11"/>
      <c r="OIM3427" s="11"/>
      <c r="OIN3427" s="11"/>
      <c r="OIO3427" s="12"/>
      <c r="OIP3427" s="12"/>
      <c r="OIQ3427" s="11"/>
      <c r="OIR3427" s="11"/>
      <c r="OIS3427" s="11"/>
      <c r="OIT3427" s="12"/>
      <c r="OIU3427" s="12"/>
      <c r="OIV3427" s="11"/>
      <c r="OIW3427" s="11"/>
      <c r="OIX3427" s="11"/>
      <c r="OIY3427" s="12"/>
      <c r="OIZ3427" s="12"/>
      <c r="OJA3427" s="11"/>
      <c r="OJB3427" s="11"/>
      <c r="OJC3427" s="11"/>
      <c r="OJD3427" s="12"/>
      <c r="OJE3427" s="12"/>
      <c r="OJF3427" s="11"/>
      <c r="OJG3427" s="11"/>
      <c r="OJH3427" s="11"/>
      <c r="OJI3427" s="12"/>
      <c r="OJJ3427" s="12"/>
      <c r="OJK3427" s="11"/>
      <c r="OJL3427" s="11"/>
      <c r="OJM3427" s="11"/>
      <c r="OJN3427" s="12"/>
      <c r="OJO3427" s="12"/>
      <c r="OJP3427" s="11"/>
      <c r="OJQ3427" s="11"/>
      <c r="OJR3427" s="11"/>
      <c r="OJS3427" s="12"/>
      <c r="OJT3427" s="12"/>
      <c r="OJU3427" s="11"/>
      <c r="OJV3427" s="11"/>
      <c r="OJW3427" s="11"/>
      <c r="OJX3427" s="12"/>
      <c r="OJY3427" s="12"/>
      <c r="OJZ3427" s="11"/>
      <c r="OKA3427" s="11"/>
      <c r="OKB3427" s="11"/>
      <c r="OKC3427" s="12"/>
      <c r="OKD3427" s="12"/>
      <c r="OKE3427" s="11"/>
      <c r="OKF3427" s="11"/>
      <c r="OKG3427" s="11"/>
      <c r="OKH3427" s="12"/>
      <c r="OKI3427" s="12"/>
      <c r="OKJ3427" s="11"/>
      <c r="OKK3427" s="11"/>
      <c r="OKL3427" s="11"/>
      <c r="OKM3427" s="12"/>
      <c r="OKN3427" s="12"/>
      <c r="OKO3427" s="11"/>
      <c r="OKP3427" s="11"/>
      <c r="OKQ3427" s="11"/>
      <c r="OKR3427" s="12"/>
      <c r="OKS3427" s="12"/>
      <c r="OKT3427" s="11"/>
      <c r="OKU3427" s="11"/>
      <c r="OKV3427" s="11"/>
      <c r="OKW3427" s="12"/>
      <c r="OKX3427" s="12"/>
      <c r="OKY3427" s="11"/>
      <c r="OKZ3427" s="11"/>
      <c r="OLA3427" s="11"/>
      <c r="OLB3427" s="12"/>
      <c r="OLC3427" s="12"/>
      <c r="OLD3427" s="11"/>
      <c r="OLE3427" s="11"/>
      <c r="OLF3427" s="11"/>
      <c r="OLG3427" s="12"/>
      <c r="OLH3427" s="12"/>
      <c r="OLI3427" s="11"/>
      <c r="OLJ3427" s="11"/>
      <c r="OLK3427" s="11"/>
      <c r="OLL3427" s="12"/>
      <c r="OLM3427" s="12"/>
      <c r="OLN3427" s="11"/>
      <c r="OLO3427" s="11"/>
      <c r="OLP3427" s="11"/>
      <c r="OLQ3427" s="12"/>
      <c r="OLR3427" s="12"/>
      <c r="OLS3427" s="11"/>
      <c r="OLT3427" s="11"/>
      <c r="OLU3427" s="11"/>
      <c r="OLV3427" s="12"/>
      <c r="OLW3427" s="12"/>
      <c r="OLX3427" s="11"/>
      <c r="OLY3427" s="11"/>
      <c r="OLZ3427" s="11"/>
      <c r="OMA3427" s="12"/>
      <c r="OMB3427" s="12"/>
      <c r="OMC3427" s="11"/>
      <c r="OMD3427" s="11"/>
      <c r="OME3427" s="11"/>
      <c r="OMF3427" s="12"/>
      <c r="OMG3427" s="12"/>
      <c r="OMH3427" s="11"/>
      <c r="OMI3427" s="11"/>
      <c r="OMJ3427" s="11"/>
      <c r="OMK3427" s="12"/>
      <c r="OML3427" s="12"/>
      <c r="OMM3427" s="11"/>
      <c r="OMN3427" s="11"/>
      <c r="OMO3427" s="11"/>
      <c r="OMP3427" s="12"/>
      <c r="OMQ3427" s="12"/>
      <c r="OMR3427" s="11"/>
      <c r="OMS3427" s="11"/>
      <c r="OMT3427" s="11"/>
      <c r="OMU3427" s="12"/>
      <c r="OMV3427" s="12"/>
      <c r="OMW3427" s="11"/>
      <c r="OMX3427" s="11"/>
      <c r="OMY3427" s="11"/>
      <c r="OMZ3427" s="12"/>
      <c r="ONA3427" s="12"/>
      <c r="ONB3427" s="11"/>
      <c r="ONC3427" s="11"/>
      <c r="OND3427" s="11"/>
      <c r="ONE3427" s="12"/>
      <c r="ONF3427" s="12"/>
      <c r="ONG3427" s="11"/>
      <c r="ONH3427" s="11"/>
      <c r="ONI3427" s="11"/>
      <c r="ONJ3427" s="12"/>
      <c r="ONK3427" s="12"/>
      <c r="ONL3427" s="11"/>
      <c r="ONM3427" s="11"/>
      <c r="ONN3427" s="11"/>
      <c r="ONO3427" s="12"/>
      <c r="ONP3427" s="12"/>
      <c r="ONQ3427" s="11"/>
      <c r="ONR3427" s="11"/>
      <c r="ONS3427" s="11"/>
      <c r="ONT3427" s="12"/>
      <c r="ONU3427" s="12"/>
      <c r="ONV3427" s="11"/>
      <c r="ONW3427" s="11"/>
      <c r="ONX3427" s="11"/>
      <c r="ONY3427" s="12"/>
      <c r="ONZ3427" s="12"/>
      <c r="OOA3427" s="11"/>
      <c r="OOB3427" s="11"/>
      <c r="OOC3427" s="11"/>
      <c r="OOD3427" s="12"/>
      <c r="OOE3427" s="12"/>
      <c r="OOF3427" s="11"/>
      <c r="OOG3427" s="11"/>
      <c r="OOH3427" s="11"/>
      <c r="OOI3427" s="12"/>
      <c r="OOJ3427" s="12"/>
      <c r="OOK3427" s="11"/>
      <c r="OOL3427" s="11"/>
      <c r="OOM3427" s="11"/>
      <c r="OON3427" s="12"/>
      <c r="OOO3427" s="12"/>
      <c r="OOP3427" s="11"/>
      <c r="OOQ3427" s="11"/>
      <c r="OOR3427" s="11"/>
      <c r="OOS3427" s="12"/>
      <c r="OOT3427" s="12"/>
      <c r="OOU3427" s="11"/>
      <c r="OOV3427" s="11"/>
      <c r="OOW3427" s="11"/>
      <c r="OOX3427" s="12"/>
      <c r="OOY3427" s="12"/>
      <c r="OOZ3427" s="11"/>
      <c r="OPA3427" s="11"/>
      <c r="OPB3427" s="11"/>
      <c r="OPC3427" s="12"/>
      <c r="OPD3427" s="12"/>
      <c r="OPE3427" s="11"/>
      <c r="OPF3427" s="11"/>
      <c r="OPG3427" s="11"/>
      <c r="OPH3427" s="12"/>
      <c r="OPI3427" s="12"/>
      <c r="OPJ3427" s="11"/>
      <c r="OPK3427" s="11"/>
      <c r="OPL3427" s="11"/>
      <c r="OPM3427" s="12"/>
      <c r="OPN3427" s="12"/>
      <c r="OPO3427" s="11"/>
      <c r="OPP3427" s="11"/>
      <c r="OPQ3427" s="11"/>
      <c r="OPR3427" s="12"/>
      <c r="OPS3427" s="12"/>
      <c r="OPT3427" s="11"/>
      <c r="OPU3427" s="11"/>
      <c r="OPV3427" s="11"/>
      <c r="OPW3427" s="12"/>
      <c r="OPX3427" s="12"/>
      <c r="OPY3427" s="11"/>
      <c r="OPZ3427" s="11"/>
      <c r="OQA3427" s="11"/>
      <c r="OQB3427" s="12"/>
      <c r="OQC3427" s="12"/>
      <c r="OQD3427" s="11"/>
      <c r="OQE3427" s="11"/>
      <c r="OQF3427" s="11"/>
      <c r="OQG3427" s="12"/>
      <c r="OQH3427" s="12"/>
      <c r="OQI3427" s="11"/>
      <c r="OQJ3427" s="11"/>
      <c r="OQK3427" s="11"/>
      <c r="OQL3427" s="12"/>
      <c r="OQM3427" s="12"/>
      <c r="OQN3427" s="11"/>
      <c r="OQO3427" s="11"/>
      <c r="OQP3427" s="11"/>
      <c r="OQQ3427" s="12"/>
      <c r="OQR3427" s="12"/>
      <c r="OQS3427" s="11"/>
      <c r="OQT3427" s="11"/>
      <c r="OQU3427" s="11"/>
      <c r="OQV3427" s="12"/>
      <c r="OQW3427" s="12"/>
      <c r="OQX3427" s="11"/>
      <c r="OQY3427" s="11"/>
      <c r="OQZ3427" s="11"/>
      <c r="ORA3427" s="12"/>
      <c r="ORB3427" s="12"/>
      <c r="ORC3427" s="11"/>
      <c r="ORD3427" s="11"/>
      <c r="ORE3427" s="11"/>
      <c r="ORF3427" s="12"/>
      <c r="ORG3427" s="12"/>
      <c r="ORH3427" s="11"/>
      <c r="ORI3427" s="11"/>
      <c r="ORJ3427" s="11"/>
      <c r="ORK3427" s="12"/>
      <c r="ORL3427" s="12"/>
      <c r="ORM3427" s="11"/>
      <c r="ORN3427" s="11"/>
      <c r="ORO3427" s="11"/>
      <c r="ORP3427" s="12"/>
      <c r="ORQ3427" s="12"/>
      <c r="ORR3427" s="11"/>
      <c r="ORS3427" s="11"/>
      <c r="ORT3427" s="11"/>
      <c r="ORU3427" s="12"/>
      <c r="ORV3427" s="12"/>
      <c r="ORW3427" s="11"/>
      <c r="ORX3427" s="11"/>
      <c r="ORY3427" s="11"/>
      <c r="ORZ3427" s="12"/>
      <c r="OSA3427" s="12"/>
      <c r="OSB3427" s="11"/>
      <c r="OSC3427" s="11"/>
      <c r="OSD3427" s="11"/>
      <c r="OSE3427" s="12"/>
      <c r="OSF3427" s="12"/>
      <c r="OSG3427" s="11"/>
      <c r="OSH3427" s="11"/>
      <c r="OSI3427" s="11"/>
      <c r="OSJ3427" s="12"/>
      <c r="OSK3427" s="12"/>
      <c r="OSL3427" s="11"/>
      <c r="OSM3427" s="11"/>
      <c r="OSN3427" s="11"/>
      <c r="OSO3427" s="12"/>
      <c r="OSP3427" s="12"/>
      <c r="OSQ3427" s="11"/>
      <c r="OSR3427" s="11"/>
      <c r="OSS3427" s="11"/>
      <c r="OST3427" s="12"/>
      <c r="OSU3427" s="12"/>
      <c r="OSV3427" s="11"/>
      <c r="OSW3427" s="11"/>
      <c r="OSX3427" s="11"/>
      <c r="OSY3427" s="12"/>
      <c r="OSZ3427" s="12"/>
      <c r="OTA3427" s="11"/>
      <c r="OTB3427" s="11"/>
      <c r="OTC3427" s="11"/>
      <c r="OTD3427" s="12"/>
      <c r="OTE3427" s="12"/>
      <c r="OTF3427" s="11"/>
      <c r="OTG3427" s="11"/>
      <c r="OTH3427" s="11"/>
      <c r="OTI3427" s="12"/>
      <c r="OTJ3427" s="12"/>
      <c r="OTK3427" s="11"/>
      <c r="OTL3427" s="11"/>
      <c r="OTM3427" s="11"/>
      <c r="OTN3427" s="12"/>
      <c r="OTO3427" s="12"/>
      <c r="OTP3427" s="11"/>
      <c r="OTQ3427" s="11"/>
      <c r="OTR3427" s="11"/>
      <c r="OTS3427" s="12"/>
      <c r="OTT3427" s="12"/>
      <c r="OTU3427" s="11"/>
      <c r="OTV3427" s="11"/>
      <c r="OTW3427" s="11"/>
      <c r="OTX3427" s="12"/>
      <c r="OTY3427" s="12"/>
      <c r="OTZ3427" s="11"/>
      <c r="OUA3427" s="11"/>
      <c r="OUB3427" s="11"/>
      <c r="OUC3427" s="12"/>
      <c r="OUD3427" s="12"/>
      <c r="OUE3427" s="11"/>
      <c r="OUF3427" s="11"/>
      <c r="OUG3427" s="11"/>
      <c r="OUH3427" s="12"/>
      <c r="OUI3427" s="12"/>
      <c r="OUJ3427" s="11"/>
      <c r="OUK3427" s="11"/>
      <c r="OUL3427" s="11"/>
      <c r="OUM3427" s="12"/>
      <c r="OUN3427" s="12"/>
      <c r="OUO3427" s="11"/>
      <c r="OUP3427" s="11"/>
      <c r="OUQ3427" s="11"/>
      <c r="OUR3427" s="12"/>
      <c r="OUS3427" s="12"/>
      <c r="OUT3427" s="11"/>
      <c r="OUU3427" s="11"/>
      <c r="OUV3427" s="11"/>
      <c r="OUW3427" s="12"/>
      <c r="OUX3427" s="12"/>
      <c r="OUY3427" s="11"/>
      <c r="OUZ3427" s="11"/>
      <c r="OVA3427" s="11"/>
      <c r="OVB3427" s="12"/>
      <c r="OVC3427" s="12"/>
      <c r="OVD3427" s="11"/>
      <c r="OVE3427" s="11"/>
      <c r="OVF3427" s="11"/>
      <c r="OVG3427" s="12"/>
      <c r="OVH3427" s="12"/>
      <c r="OVI3427" s="11"/>
      <c r="OVJ3427" s="11"/>
      <c r="OVK3427" s="11"/>
      <c r="OVL3427" s="12"/>
      <c r="OVM3427" s="12"/>
      <c r="OVN3427" s="11"/>
      <c r="OVO3427" s="11"/>
      <c r="OVP3427" s="11"/>
      <c r="OVQ3427" s="12"/>
      <c r="OVR3427" s="12"/>
      <c r="OVS3427" s="11"/>
      <c r="OVT3427" s="11"/>
      <c r="OVU3427" s="11"/>
      <c r="OVV3427" s="12"/>
      <c r="OVW3427" s="12"/>
      <c r="OVX3427" s="11"/>
      <c r="OVY3427" s="11"/>
      <c r="OVZ3427" s="11"/>
      <c r="OWA3427" s="12"/>
      <c r="OWB3427" s="12"/>
      <c r="OWC3427" s="11"/>
      <c r="OWD3427" s="11"/>
      <c r="OWE3427" s="11"/>
      <c r="OWF3427" s="12"/>
      <c r="OWG3427" s="12"/>
      <c r="OWH3427" s="11"/>
      <c r="OWI3427" s="11"/>
      <c r="OWJ3427" s="11"/>
      <c r="OWK3427" s="12"/>
      <c r="OWL3427" s="12"/>
      <c r="OWM3427" s="11"/>
      <c r="OWN3427" s="11"/>
      <c r="OWO3427" s="11"/>
      <c r="OWP3427" s="12"/>
      <c r="OWQ3427" s="12"/>
      <c r="OWR3427" s="11"/>
      <c r="OWS3427" s="11"/>
      <c r="OWT3427" s="11"/>
      <c r="OWU3427" s="12"/>
      <c r="OWV3427" s="12"/>
      <c r="OWW3427" s="11"/>
      <c r="OWX3427" s="11"/>
      <c r="OWY3427" s="11"/>
      <c r="OWZ3427" s="12"/>
      <c r="OXA3427" s="12"/>
      <c r="OXB3427" s="11"/>
      <c r="OXC3427" s="11"/>
      <c r="OXD3427" s="11"/>
      <c r="OXE3427" s="12"/>
      <c r="OXF3427" s="12"/>
      <c r="OXG3427" s="11"/>
      <c r="OXH3427" s="11"/>
      <c r="OXI3427" s="11"/>
      <c r="OXJ3427" s="12"/>
      <c r="OXK3427" s="12"/>
      <c r="OXL3427" s="11"/>
      <c r="OXM3427" s="11"/>
      <c r="OXN3427" s="11"/>
      <c r="OXO3427" s="12"/>
      <c r="OXP3427" s="12"/>
      <c r="OXQ3427" s="11"/>
      <c r="OXR3427" s="11"/>
      <c r="OXS3427" s="11"/>
      <c r="OXT3427" s="12"/>
      <c r="OXU3427" s="12"/>
      <c r="OXV3427" s="11"/>
      <c r="OXW3427" s="11"/>
      <c r="OXX3427" s="11"/>
      <c r="OXY3427" s="12"/>
      <c r="OXZ3427" s="12"/>
      <c r="OYA3427" s="11"/>
      <c r="OYB3427" s="11"/>
      <c r="OYC3427" s="11"/>
      <c r="OYD3427" s="12"/>
      <c r="OYE3427" s="12"/>
      <c r="OYF3427" s="11"/>
      <c r="OYG3427" s="11"/>
      <c r="OYH3427" s="11"/>
      <c r="OYI3427" s="12"/>
      <c r="OYJ3427" s="12"/>
      <c r="OYK3427" s="11"/>
      <c r="OYL3427" s="11"/>
      <c r="OYM3427" s="11"/>
      <c r="OYN3427" s="12"/>
      <c r="OYO3427" s="12"/>
      <c r="OYP3427" s="11"/>
      <c r="OYQ3427" s="11"/>
      <c r="OYR3427" s="11"/>
      <c r="OYS3427" s="12"/>
      <c r="OYT3427" s="12"/>
      <c r="OYU3427" s="11"/>
      <c r="OYV3427" s="11"/>
      <c r="OYW3427" s="11"/>
      <c r="OYX3427" s="12"/>
      <c r="OYY3427" s="12"/>
      <c r="OYZ3427" s="11"/>
      <c r="OZA3427" s="11"/>
      <c r="OZB3427" s="11"/>
      <c r="OZC3427" s="12"/>
      <c r="OZD3427" s="12"/>
      <c r="OZE3427" s="11"/>
      <c r="OZF3427" s="11"/>
      <c r="OZG3427" s="11"/>
      <c r="OZH3427" s="12"/>
      <c r="OZI3427" s="12"/>
      <c r="OZJ3427" s="11"/>
      <c r="OZK3427" s="11"/>
      <c r="OZL3427" s="11"/>
      <c r="OZM3427" s="12"/>
      <c r="OZN3427" s="12"/>
      <c r="OZO3427" s="11"/>
      <c r="OZP3427" s="11"/>
      <c r="OZQ3427" s="11"/>
      <c r="OZR3427" s="12"/>
      <c r="OZS3427" s="12"/>
      <c r="OZT3427" s="11"/>
      <c r="OZU3427" s="11"/>
      <c r="OZV3427" s="11"/>
      <c r="OZW3427" s="12"/>
      <c r="OZX3427" s="12"/>
      <c r="OZY3427" s="11"/>
      <c r="OZZ3427" s="11"/>
      <c r="PAA3427" s="11"/>
      <c r="PAB3427" s="12"/>
      <c r="PAC3427" s="12"/>
      <c r="PAD3427" s="11"/>
      <c r="PAE3427" s="11"/>
      <c r="PAF3427" s="11"/>
      <c r="PAG3427" s="12"/>
      <c r="PAH3427" s="12"/>
      <c r="PAI3427" s="11"/>
      <c r="PAJ3427" s="11"/>
      <c r="PAK3427" s="11"/>
      <c r="PAL3427" s="12"/>
      <c r="PAM3427" s="12"/>
      <c r="PAN3427" s="11"/>
      <c r="PAO3427" s="11"/>
      <c r="PAP3427" s="11"/>
      <c r="PAQ3427" s="12"/>
      <c r="PAR3427" s="12"/>
      <c r="PAS3427" s="11"/>
      <c r="PAT3427" s="11"/>
      <c r="PAU3427" s="11"/>
      <c r="PAV3427" s="12"/>
      <c r="PAW3427" s="12"/>
      <c r="PAX3427" s="11"/>
      <c r="PAY3427" s="11"/>
      <c r="PAZ3427" s="11"/>
      <c r="PBA3427" s="12"/>
      <c r="PBB3427" s="12"/>
      <c r="PBC3427" s="11"/>
      <c r="PBD3427" s="11"/>
      <c r="PBE3427" s="11"/>
      <c r="PBF3427" s="12"/>
      <c r="PBG3427" s="12"/>
      <c r="PBH3427" s="11"/>
      <c r="PBI3427" s="11"/>
      <c r="PBJ3427" s="11"/>
      <c r="PBK3427" s="12"/>
      <c r="PBL3427" s="12"/>
      <c r="PBM3427" s="11"/>
      <c r="PBN3427" s="11"/>
      <c r="PBO3427" s="11"/>
      <c r="PBP3427" s="12"/>
      <c r="PBQ3427" s="12"/>
      <c r="PBR3427" s="11"/>
      <c r="PBS3427" s="11"/>
      <c r="PBT3427" s="11"/>
      <c r="PBU3427" s="12"/>
      <c r="PBV3427" s="12"/>
      <c r="PBW3427" s="11"/>
      <c r="PBX3427" s="11"/>
      <c r="PBY3427" s="11"/>
      <c r="PBZ3427" s="12"/>
      <c r="PCA3427" s="12"/>
      <c r="PCB3427" s="11"/>
      <c r="PCC3427" s="11"/>
      <c r="PCD3427" s="11"/>
      <c r="PCE3427" s="12"/>
      <c r="PCF3427" s="12"/>
      <c r="PCG3427" s="11"/>
      <c r="PCH3427" s="11"/>
      <c r="PCI3427" s="11"/>
      <c r="PCJ3427" s="12"/>
      <c r="PCK3427" s="12"/>
      <c r="PCL3427" s="11"/>
      <c r="PCM3427" s="11"/>
      <c r="PCN3427" s="11"/>
      <c r="PCO3427" s="12"/>
      <c r="PCP3427" s="12"/>
      <c r="PCQ3427" s="11"/>
      <c r="PCR3427" s="11"/>
      <c r="PCS3427" s="11"/>
      <c r="PCT3427" s="12"/>
      <c r="PCU3427" s="12"/>
      <c r="PCV3427" s="11"/>
      <c r="PCW3427" s="11"/>
      <c r="PCX3427" s="11"/>
      <c r="PCY3427" s="12"/>
      <c r="PCZ3427" s="12"/>
      <c r="PDA3427" s="11"/>
      <c r="PDB3427" s="11"/>
      <c r="PDC3427" s="11"/>
      <c r="PDD3427" s="12"/>
      <c r="PDE3427" s="12"/>
      <c r="PDF3427" s="11"/>
      <c r="PDG3427" s="11"/>
      <c r="PDH3427" s="11"/>
      <c r="PDI3427" s="12"/>
      <c r="PDJ3427" s="12"/>
      <c r="PDK3427" s="11"/>
      <c r="PDL3427" s="11"/>
      <c r="PDM3427" s="11"/>
      <c r="PDN3427" s="12"/>
      <c r="PDO3427" s="12"/>
      <c r="PDP3427" s="11"/>
      <c r="PDQ3427" s="11"/>
      <c r="PDR3427" s="11"/>
      <c r="PDS3427" s="12"/>
      <c r="PDT3427" s="12"/>
      <c r="PDU3427" s="11"/>
      <c r="PDV3427" s="11"/>
      <c r="PDW3427" s="11"/>
      <c r="PDX3427" s="12"/>
      <c r="PDY3427" s="12"/>
      <c r="PDZ3427" s="11"/>
      <c r="PEA3427" s="11"/>
      <c r="PEB3427" s="11"/>
      <c r="PEC3427" s="12"/>
      <c r="PED3427" s="12"/>
      <c r="PEE3427" s="11"/>
      <c r="PEF3427" s="11"/>
      <c r="PEG3427" s="11"/>
      <c r="PEH3427" s="12"/>
      <c r="PEI3427" s="12"/>
      <c r="PEJ3427" s="11"/>
      <c r="PEK3427" s="11"/>
      <c r="PEL3427" s="11"/>
      <c r="PEM3427" s="12"/>
      <c r="PEN3427" s="12"/>
      <c r="PEO3427" s="11"/>
      <c r="PEP3427" s="11"/>
      <c r="PEQ3427" s="11"/>
      <c r="PER3427" s="12"/>
      <c r="PES3427" s="12"/>
      <c r="PET3427" s="11"/>
      <c r="PEU3427" s="11"/>
      <c r="PEV3427" s="11"/>
      <c r="PEW3427" s="12"/>
      <c r="PEX3427" s="12"/>
      <c r="PEY3427" s="11"/>
      <c r="PEZ3427" s="11"/>
      <c r="PFA3427" s="11"/>
      <c r="PFB3427" s="12"/>
      <c r="PFC3427" s="12"/>
      <c r="PFD3427" s="11"/>
      <c r="PFE3427" s="11"/>
      <c r="PFF3427" s="11"/>
      <c r="PFG3427" s="12"/>
      <c r="PFH3427" s="12"/>
      <c r="PFI3427" s="11"/>
      <c r="PFJ3427" s="11"/>
      <c r="PFK3427" s="11"/>
      <c r="PFL3427" s="12"/>
      <c r="PFM3427" s="12"/>
      <c r="PFN3427" s="11"/>
      <c r="PFO3427" s="11"/>
      <c r="PFP3427" s="11"/>
      <c r="PFQ3427" s="12"/>
      <c r="PFR3427" s="12"/>
      <c r="PFS3427" s="11"/>
      <c r="PFT3427" s="11"/>
      <c r="PFU3427" s="11"/>
      <c r="PFV3427" s="12"/>
      <c r="PFW3427" s="12"/>
      <c r="PFX3427" s="11"/>
      <c r="PFY3427" s="11"/>
      <c r="PFZ3427" s="11"/>
      <c r="PGA3427" s="12"/>
      <c r="PGB3427" s="12"/>
      <c r="PGC3427" s="11"/>
      <c r="PGD3427" s="11"/>
      <c r="PGE3427" s="11"/>
      <c r="PGF3427" s="12"/>
      <c r="PGG3427" s="12"/>
      <c r="PGH3427" s="11"/>
      <c r="PGI3427" s="11"/>
      <c r="PGJ3427" s="11"/>
      <c r="PGK3427" s="12"/>
      <c r="PGL3427" s="12"/>
      <c r="PGM3427" s="11"/>
      <c r="PGN3427" s="11"/>
      <c r="PGO3427" s="11"/>
      <c r="PGP3427" s="12"/>
      <c r="PGQ3427" s="12"/>
      <c r="PGR3427" s="11"/>
      <c r="PGS3427" s="11"/>
      <c r="PGT3427" s="11"/>
      <c r="PGU3427" s="12"/>
      <c r="PGV3427" s="12"/>
      <c r="PGW3427" s="11"/>
      <c r="PGX3427" s="11"/>
      <c r="PGY3427" s="11"/>
      <c r="PGZ3427" s="12"/>
      <c r="PHA3427" s="12"/>
      <c r="PHB3427" s="11"/>
      <c r="PHC3427" s="11"/>
      <c r="PHD3427" s="11"/>
      <c r="PHE3427" s="12"/>
      <c r="PHF3427" s="12"/>
      <c r="PHG3427" s="11"/>
      <c r="PHH3427" s="11"/>
      <c r="PHI3427" s="11"/>
      <c r="PHJ3427" s="12"/>
      <c r="PHK3427" s="12"/>
      <c r="PHL3427" s="11"/>
      <c r="PHM3427" s="11"/>
      <c r="PHN3427" s="11"/>
      <c r="PHO3427" s="12"/>
      <c r="PHP3427" s="12"/>
      <c r="PHQ3427" s="11"/>
      <c r="PHR3427" s="11"/>
      <c r="PHS3427" s="11"/>
      <c r="PHT3427" s="12"/>
      <c r="PHU3427" s="12"/>
      <c r="PHV3427" s="11"/>
      <c r="PHW3427" s="11"/>
      <c r="PHX3427" s="11"/>
      <c r="PHY3427" s="12"/>
      <c r="PHZ3427" s="12"/>
      <c r="PIA3427" s="11"/>
      <c r="PIB3427" s="11"/>
      <c r="PIC3427" s="11"/>
      <c r="PID3427" s="12"/>
      <c r="PIE3427" s="12"/>
      <c r="PIF3427" s="11"/>
      <c r="PIG3427" s="11"/>
      <c r="PIH3427" s="11"/>
      <c r="PII3427" s="12"/>
      <c r="PIJ3427" s="12"/>
      <c r="PIK3427" s="11"/>
      <c r="PIL3427" s="11"/>
      <c r="PIM3427" s="11"/>
      <c r="PIN3427" s="12"/>
      <c r="PIO3427" s="12"/>
      <c r="PIP3427" s="11"/>
      <c r="PIQ3427" s="11"/>
      <c r="PIR3427" s="11"/>
      <c r="PIS3427" s="12"/>
      <c r="PIT3427" s="12"/>
      <c r="PIU3427" s="11"/>
      <c r="PIV3427" s="11"/>
      <c r="PIW3427" s="11"/>
      <c r="PIX3427" s="12"/>
      <c r="PIY3427" s="12"/>
      <c r="PIZ3427" s="11"/>
      <c r="PJA3427" s="11"/>
      <c r="PJB3427" s="11"/>
      <c r="PJC3427" s="12"/>
      <c r="PJD3427" s="12"/>
      <c r="PJE3427" s="11"/>
      <c r="PJF3427" s="11"/>
      <c r="PJG3427" s="11"/>
      <c r="PJH3427" s="12"/>
      <c r="PJI3427" s="12"/>
      <c r="PJJ3427" s="11"/>
      <c r="PJK3427" s="11"/>
      <c r="PJL3427" s="11"/>
      <c r="PJM3427" s="12"/>
      <c r="PJN3427" s="12"/>
      <c r="PJO3427" s="11"/>
      <c r="PJP3427" s="11"/>
      <c r="PJQ3427" s="11"/>
      <c r="PJR3427" s="12"/>
      <c r="PJS3427" s="12"/>
      <c r="PJT3427" s="11"/>
      <c r="PJU3427" s="11"/>
      <c r="PJV3427" s="11"/>
      <c r="PJW3427" s="12"/>
      <c r="PJX3427" s="12"/>
      <c r="PJY3427" s="11"/>
      <c r="PJZ3427" s="11"/>
      <c r="PKA3427" s="11"/>
      <c r="PKB3427" s="12"/>
      <c r="PKC3427" s="12"/>
      <c r="PKD3427" s="11"/>
      <c r="PKE3427" s="11"/>
      <c r="PKF3427" s="11"/>
      <c r="PKG3427" s="12"/>
      <c r="PKH3427" s="12"/>
      <c r="PKI3427" s="11"/>
      <c r="PKJ3427" s="11"/>
      <c r="PKK3427" s="11"/>
      <c r="PKL3427" s="12"/>
      <c r="PKM3427" s="12"/>
      <c r="PKN3427" s="11"/>
      <c r="PKO3427" s="11"/>
      <c r="PKP3427" s="11"/>
      <c r="PKQ3427" s="12"/>
      <c r="PKR3427" s="12"/>
      <c r="PKS3427" s="11"/>
      <c r="PKT3427" s="11"/>
      <c r="PKU3427" s="11"/>
      <c r="PKV3427" s="12"/>
      <c r="PKW3427" s="12"/>
      <c r="PKX3427" s="11"/>
      <c r="PKY3427" s="11"/>
      <c r="PKZ3427" s="11"/>
      <c r="PLA3427" s="12"/>
      <c r="PLB3427" s="12"/>
      <c r="PLC3427" s="11"/>
      <c r="PLD3427" s="11"/>
      <c r="PLE3427" s="11"/>
      <c r="PLF3427" s="12"/>
      <c r="PLG3427" s="12"/>
      <c r="PLH3427" s="11"/>
      <c r="PLI3427" s="11"/>
      <c r="PLJ3427" s="11"/>
      <c r="PLK3427" s="12"/>
      <c r="PLL3427" s="12"/>
      <c r="PLM3427" s="11"/>
      <c r="PLN3427" s="11"/>
      <c r="PLO3427" s="11"/>
      <c r="PLP3427" s="12"/>
      <c r="PLQ3427" s="12"/>
      <c r="PLR3427" s="11"/>
      <c r="PLS3427" s="11"/>
      <c r="PLT3427" s="11"/>
      <c r="PLU3427" s="12"/>
      <c r="PLV3427" s="12"/>
      <c r="PLW3427" s="11"/>
      <c r="PLX3427" s="11"/>
      <c r="PLY3427" s="11"/>
      <c r="PLZ3427" s="12"/>
      <c r="PMA3427" s="12"/>
      <c r="PMB3427" s="11"/>
      <c r="PMC3427" s="11"/>
      <c r="PMD3427" s="11"/>
      <c r="PME3427" s="12"/>
      <c r="PMF3427" s="12"/>
      <c r="PMG3427" s="11"/>
      <c r="PMH3427" s="11"/>
      <c r="PMI3427" s="11"/>
      <c r="PMJ3427" s="12"/>
      <c r="PMK3427" s="12"/>
      <c r="PML3427" s="11"/>
      <c r="PMM3427" s="11"/>
      <c r="PMN3427" s="11"/>
      <c r="PMO3427" s="12"/>
      <c r="PMP3427" s="12"/>
      <c r="PMQ3427" s="11"/>
      <c r="PMR3427" s="11"/>
      <c r="PMS3427" s="11"/>
      <c r="PMT3427" s="12"/>
      <c r="PMU3427" s="12"/>
      <c r="PMV3427" s="11"/>
      <c r="PMW3427" s="11"/>
      <c r="PMX3427" s="11"/>
      <c r="PMY3427" s="12"/>
      <c r="PMZ3427" s="12"/>
      <c r="PNA3427" s="11"/>
      <c r="PNB3427" s="11"/>
      <c r="PNC3427" s="11"/>
      <c r="PND3427" s="12"/>
      <c r="PNE3427" s="12"/>
      <c r="PNF3427" s="11"/>
      <c r="PNG3427" s="11"/>
      <c r="PNH3427" s="11"/>
      <c r="PNI3427" s="12"/>
      <c r="PNJ3427" s="12"/>
      <c r="PNK3427" s="11"/>
      <c r="PNL3427" s="11"/>
      <c r="PNM3427" s="11"/>
      <c r="PNN3427" s="12"/>
      <c r="PNO3427" s="12"/>
      <c r="PNP3427" s="11"/>
      <c r="PNQ3427" s="11"/>
      <c r="PNR3427" s="11"/>
      <c r="PNS3427" s="12"/>
      <c r="PNT3427" s="12"/>
      <c r="PNU3427" s="11"/>
      <c r="PNV3427" s="11"/>
      <c r="PNW3427" s="11"/>
      <c r="PNX3427" s="12"/>
      <c r="PNY3427" s="12"/>
      <c r="PNZ3427" s="11"/>
      <c r="POA3427" s="11"/>
      <c r="POB3427" s="11"/>
      <c r="POC3427" s="12"/>
      <c r="POD3427" s="12"/>
      <c r="POE3427" s="11"/>
      <c r="POF3427" s="11"/>
      <c r="POG3427" s="11"/>
      <c r="POH3427" s="12"/>
      <c r="POI3427" s="12"/>
      <c r="POJ3427" s="11"/>
      <c r="POK3427" s="11"/>
      <c r="POL3427" s="11"/>
      <c r="POM3427" s="12"/>
      <c r="PON3427" s="12"/>
      <c r="POO3427" s="11"/>
      <c r="POP3427" s="11"/>
      <c r="POQ3427" s="11"/>
      <c r="POR3427" s="12"/>
      <c r="POS3427" s="12"/>
      <c r="POT3427" s="11"/>
      <c r="POU3427" s="11"/>
      <c r="POV3427" s="11"/>
      <c r="POW3427" s="12"/>
      <c r="POX3427" s="12"/>
      <c r="POY3427" s="11"/>
      <c r="POZ3427" s="11"/>
      <c r="PPA3427" s="11"/>
      <c r="PPB3427" s="12"/>
      <c r="PPC3427" s="12"/>
      <c r="PPD3427" s="11"/>
      <c r="PPE3427" s="11"/>
      <c r="PPF3427" s="11"/>
      <c r="PPG3427" s="12"/>
      <c r="PPH3427" s="12"/>
      <c r="PPI3427" s="11"/>
      <c r="PPJ3427" s="11"/>
      <c r="PPK3427" s="11"/>
      <c r="PPL3427" s="12"/>
      <c r="PPM3427" s="12"/>
      <c r="PPN3427" s="11"/>
      <c r="PPO3427" s="11"/>
      <c r="PPP3427" s="11"/>
      <c r="PPQ3427" s="12"/>
      <c r="PPR3427" s="12"/>
      <c r="PPS3427" s="11"/>
      <c r="PPT3427" s="11"/>
      <c r="PPU3427" s="11"/>
      <c r="PPV3427" s="12"/>
      <c r="PPW3427" s="12"/>
      <c r="PPX3427" s="11"/>
      <c r="PPY3427" s="11"/>
      <c r="PPZ3427" s="11"/>
      <c r="PQA3427" s="12"/>
      <c r="PQB3427" s="12"/>
      <c r="PQC3427" s="11"/>
      <c r="PQD3427" s="11"/>
      <c r="PQE3427" s="11"/>
      <c r="PQF3427" s="12"/>
      <c r="PQG3427" s="12"/>
      <c r="PQH3427" s="11"/>
      <c r="PQI3427" s="11"/>
      <c r="PQJ3427" s="11"/>
      <c r="PQK3427" s="12"/>
      <c r="PQL3427" s="12"/>
      <c r="PQM3427" s="11"/>
      <c r="PQN3427" s="11"/>
      <c r="PQO3427" s="11"/>
      <c r="PQP3427" s="12"/>
      <c r="PQQ3427" s="12"/>
      <c r="PQR3427" s="11"/>
      <c r="PQS3427" s="11"/>
      <c r="PQT3427" s="11"/>
      <c r="PQU3427" s="12"/>
      <c r="PQV3427" s="12"/>
      <c r="PQW3427" s="11"/>
      <c r="PQX3427" s="11"/>
      <c r="PQY3427" s="11"/>
      <c r="PQZ3427" s="12"/>
      <c r="PRA3427" s="12"/>
      <c r="PRB3427" s="11"/>
      <c r="PRC3427" s="11"/>
      <c r="PRD3427" s="11"/>
      <c r="PRE3427" s="12"/>
      <c r="PRF3427" s="12"/>
      <c r="PRG3427" s="11"/>
      <c r="PRH3427" s="11"/>
      <c r="PRI3427" s="11"/>
      <c r="PRJ3427" s="12"/>
      <c r="PRK3427" s="12"/>
      <c r="PRL3427" s="11"/>
      <c r="PRM3427" s="11"/>
      <c r="PRN3427" s="11"/>
      <c r="PRO3427" s="12"/>
      <c r="PRP3427" s="12"/>
      <c r="PRQ3427" s="11"/>
      <c r="PRR3427" s="11"/>
      <c r="PRS3427" s="11"/>
      <c r="PRT3427" s="12"/>
      <c r="PRU3427" s="12"/>
      <c r="PRV3427" s="11"/>
      <c r="PRW3427" s="11"/>
      <c r="PRX3427" s="11"/>
      <c r="PRY3427" s="12"/>
      <c r="PRZ3427" s="12"/>
      <c r="PSA3427" s="11"/>
      <c r="PSB3427" s="11"/>
      <c r="PSC3427" s="11"/>
      <c r="PSD3427" s="12"/>
      <c r="PSE3427" s="12"/>
      <c r="PSF3427" s="11"/>
      <c r="PSG3427" s="11"/>
      <c r="PSH3427" s="11"/>
      <c r="PSI3427" s="12"/>
      <c r="PSJ3427" s="12"/>
      <c r="PSK3427" s="11"/>
      <c r="PSL3427" s="11"/>
      <c r="PSM3427" s="11"/>
      <c r="PSN3427" s="12"/>
      <c r="PSO3427" s="12"/>
      <c r="PSP3427" s="11"/>
      <c r="PSQ3427" s="11"/>
      <c r="PSR3427" s="11"/>
      <c r="PSS3427" s="12"/>
      <c r="PST3427" s="12"/>
      <c r="PSU3427" s="11"/>
      <c r="PSV3427" s="11"/>
      <c r="PSW3427" s="11"/>
      <c r="PSX3427" s="12"/>
      <c r="PSY3427" s="12"/>
      <c r="PSZ3427" s="11"/>
      <c r="PTA3427" s="11"/>
      <c r="PTB3427" s="11"/>
      <c r="PTC3427" s="12"/>
      <c r="PTD3427" s="12"/>
      <c r="PTE3427" s="11"/>
      <c r="PTF3427" s="11"/>
      <c r="PTG3427" s="11"/>
      <c r="PTH3427" s="12"/>
      <c r="PTI3427" s="12"/>
      <c r="PTJ3427" s="11"/>
      <c r="PTK3427" s="11"/>
      <c r="PTL3427" s="11"/>
      <c r="PTM3427" s="12"/>
      <c r="PTN3427" s="12"/>
      <c r="PTO3427" s="11"/>
      <c r="PTP3427" s="11"/>
      <c r="PTQ3427" s="11"/>
      <c r="PTR3427" s="12"/>
      <c r="PTS3427" s="12"/>
      <c r="PTT3427" s="11"/>
      <c r="PTU3427" s="11"/>
      <c r="PTV3427" s="11"/>
      <c r="PTW3427" s="12"/>
      <c r="PTX3427" s="12"/>
      <c r="PTY3427" s="11"/>
      <c r="PTZ3427" s="11"/>
      <c r="PUA3427" s="11"/>
      <c r="PUB3427" s="12"/>
      <c r="PUC3427" s="12"/>
      <c r="PUD3427" s="11"/>
      <c r="PUE3427" s="11"/>
      <c r="PUF3427" s="11"/>
      <c r="PUG3427" s="12"/>
      <c r="PUH3427" s="12"/>
      <c r="PUI3427" s="11"/>
      <c r="PUJ3427" s="11"/>
      <c r="PUK3427" s="11"/>
      <c r="PUL3427" s="12"/>
      <c r="PUM3427" s="12"/>
      <c r="PUN3427" s="11"/>
      <c r="PUO3427" s="11"/>
      <c r="PUP3427" s="11"/>
      <c r="PUQ3427" s="12"/>
      <c r="PUR3427" s="12"/>
      <c r="PUS3427" s="11"/>
      <c r="PUT3427" s="11"/>
      <c r="PUU3427" s="11"/>
      <c r="PUV3427" s="12"/>
      <c r="PUW3427" s="12"/>
      <c r="PUX3427" s="11"/>
      <c r="PUY3427" s="11"/>
      <c r="PUZ3427" s="11"/>
      <c r="PVA3427" s="12"/>
      <c r="PVB3427" s="12"/>
      <c r="PVC3427" s="11"/>
      <c r="PVD3427" s="11"/>
      <c r="PVE3427" s="11"/>
      <c r="PVF3427" s="12"/>
      <c r="PVG3427" s="12"/>
      <c r="PVH3427" s="11"/>
      <c r="PVI3427" s="11"/>
      <c r="PVJ3427" s="11"/>
      <c r="PVK3427" s="12"/>
      <c r="PVL3427" s="12"/>
      <c r="PVM3427" s="11"/>
      <c r="PVN3427" s="11"/>
      <c r="PVO3427" s="11"/>
      <c r="PVP3427" s="12"/>
      <c r="PVQ3427" s="12"/>
      <c r="PVR3427" s="11"/>
      <c r="PVS3427" s="11"/>
      <c r="PVT3427" s="11"/>
      <c r="PVU3427" s="12"/>
      <c r="PVV3427" s="12"/>
      <c r="PVW3427" s="11"/>
      <c r="PVX3427" s="11"/>
      <c r="PVY3427" s="11"/>
      <c r="PVZ3427" s="12"/>
      <c r="PWA3427" s="12"/>
      <c r="PWB3427" s="11"/>
      <c r="PWC3427" s="11"/>
      <c r="PWD3427" s="11"/>
      <c r="PWE3427" s="12"/>
      <c r="PWF3427" s="12"/>
      <c r="PWG3427" s="11"/>
      <c r="PWH3427" s="11"/>
      <c r="PWI3427" s="11"/>
      <c r="PWJ3427" s="12"/>
      <c r="PWK3427" s="12"/>
      <c r="PWL3427" s="11"/>
      <c r="PWM3427" s="11"/>
      <c r="PWN3427" s="11"/>
      <c r="PWO3427" s="12"/>
      <c r="PWP3427" s="12"/>
      <c r="PWQ3427" s="11"/>
      <c r="PWR3427" s="11"/>
      <c r="PWS3427" s="11"/>
      <c r="PWT3427" s="12"/>
      <c r="PWU3427" s="12"/>
      <c r="PWV3427" s="11"/>
      <c r="PWW3427" s="11"/>
      <c r="PWX3427" s="11"/>
      <c r="PWY3427" s="12"/>
      <c r="PWZ3427" s="12"/>
      <c r="PXA3427" s="11"/>
      <c r="PXB3427" s="11"/>
      <c r="PXC3427" s="11"/>
      <c r="PXD3427" s="12"/>
      <c r="PXE3427" s="12"/>
      <c r="PXF3427" s="11"/>
      <c r="PXG3427" s="11"/>
      <c r="PXH3427" s="11"/>
      <c r="PXI3427" s="12"/>
      <c r="PXJ3427" s="12"/>
      <c r="PXK3427" s="11"/>
      <c r="PXL3427" s="11"/>
      <c r="PXM3427" s="11"/>
      <c r="PXN3427" s="12"/>
      <c r="PXO3427" s="12"/>
      <c r="PXP3427" s="11"/>
      <c r="PXQ3427" s="11"/>
      <c r="PXR3427" s="11"/>
      <c r="PXS3427" s="12"/>
      <c r="PXT3427" s="12"/>
      <c r="PXU3427" s="11"/>
      <c r="PXV3427" s="11"/>
      <c r="PXW3427" s="11"/>
      <c r="PXX3427" s="12"/>
      <c r="PXY3427" s="12"/>
      <c r="PXZ3427" s="11"/>
      <c r="PYA3427" s="11"/>
      <c r="PYB3427" s="11"/>
      <c r="PYC3427" s="12"/>
      <c r="PYD3427" s="12"/>
      <c r="PYE3427" s="11"/>
      <c r="PYF3427" s="11"/>
      <c r="PYG3427" s="11"/>
      <c r="PYH3427" s="12"/>
      <c r="PYI3427" s="12"/>
      <c r="PYJ3427" s="11"/>
      <c r="PYK3427" s="11"/>
      <c r="PYL3427" s="11"/>
      <c r="PYM3427" s="12"/>
      <c r="PYN3427" s="12"/>
      <c r="PYO3427" s="11"/>
      <c r="PYP3427" s="11"/>
      <c r="PYQ3427" s="11"/>
      <c r="PYR3427" s="12"/>
      <c r="PYS3427" s="12"/>
      <c r="PYT3427" s="11"/>
      <c r="PYU3427" s="11"/>
      <c r="PYV3427" s="11"/>
      <c r="PYW3427" s="12"/>
      <c r="PYX3427" s="12"/>
      <c r="PYY3427" s="11"/>
      <c r="PYZ3427" s="11"/>
      <c r="PZA3427" s="11"/>
      <c r="PZB3427" s="12"/>
      <c r="PZC3427" s="12"/>
      <c r="PZD3427" s="11"/>
      <c r="PZE3427" s="11"/>
      <c r="PZF3427" s="11"/>
      <c r="PZG3427" s="12"/>
      <c r="PZH3427" s="12"/>
      <c r="PZI3427" s="11"/>
      <c r="PZJ3427" s="11"/>
      <c r="PZK3427" s="11"/>
      <c r="PZL3427" s="12"/>
      <c r="PZM3427" s="12"/>
      <c r="PZN3427" s="11"/>
      <c r="PZO3427" s="11"/>
      <c r="PZP3427" s="11"/>
      <c r="PZQ3427" s="12"/>
      <c r="PZR3427" s="12"/>
      <c r="PZS3427" s="11"/>
      <c r="PZT3427" s="11"/>
      <c r="PZU3427" s="11"/>
      <c r="PZV3427" s="12"/>
      <c r="PZW3427" s="12"/>
      <c r="PZX3427" s="11"/>
      <c r="PZY3427" s="11"/>
      <c r="PZZ3427" s="11"/>
      <c r="QAA3427" s="12"/>
      <c r="QAB3427" s="12"/>
      <c r="QAC3427" s="11"/>
      <c r="QAD3427" s="11"/>
      <c r="QAE3427" s="11"/>
      <c r="QAF3427" s="12"/>
      <c r="QAG3427" s="12"/>
      <c r="QAH3427" s="11"/>
      <c r="QAI3427" s="11"/>
      <c r="QAJ3427" s="11"/>
      <c r="QAK3427" s="12"/>
      <c r="QAL3427" s="12"/>
      <c r="QAM3427" s="11"/>
      <c r="QAN3427" s="11"/>
      <c r="QAO3427" s="11"/>
      <c r="QAP3427" s="12"/>
      <c r="QAQ3427" s="12"/>
      <c r="QAR3427" s="11"/>
      <c r="QAS3427" s="11"/>
      <c r="QAT3427" s="11"/>
      <c r="QAU3427" s="12"/>
      <c r="QAV3427" s="12"/>
      <c r="QAW3427" s="11"/>
      <c r="QAX3427" s="11"/>
      <c r="QAY3427" s="11"/>
      <c r="QAZ3427" s="12"/>
      <c r="QBA3427" s="12"/>
      <c r="QBB3427" s="11"/>
      <c r="QBC3427" s="11"/>
      <c r="QBD3427" s="11"/>
      <c r="QBE3427" s="12"/>
      <c r="QBF3427" s="12"/>
      <c r="QBG3427" s="11"/>
      <c r="QBH3427" s="11"/>
      <c r="QBI3427" s="11"/>
      <c r="QBJ3427" s="12"/>
      <c r="QBK3427" s="12"/>
      <c r="QBL3427" s="11"/>
      <c r="QBM3427" s="11"/>
      <c r="QBN3427" s="11"/>
      <c r="QBO3427" s="12"/>
      <c r="QBP3427" s="12"/>
      <c r="QBQ3427" s="11"/>
      <c r="QBR3427" s="11"/>
      <c r="QBS3427" s="11"/>
      <c r="QBT3427" s="12"/>
      <c r="QBU3427" s="12"/>
      <c r="QBV3427" s="11"/>
      <c r="QBW3427" s="11"/>
      <c r="QBX3427" s="11"/>
      <c r="QBY3427" s="12"/>
      <c r="QBZ3427" s="12"/>
      <c r="QCA3427" s="11"/>
      <c r="QCB3427" s="11"/>
      <c r="QCC3427" s="11"/>
      <c r="QCD3427" s="12"/>
      <c r="QCE3427" s="12"/>
      <c r="QCF3427" s="11"/>
      <c r="QCG3427" s="11"/>
      <c r="QCH3427" s="11"/>
      <c r="QCI3427" s="12"/>
      <c r="QCJ3427" s="12"/>
      <c r="QCK3427" s="11"/>
      <c r="QCL3427" s="11"/>
      <c r="QCM3427" s="11"/>
      <c r="QCN3427" s="12"/>
      <c r="QCO3427" s="12"/>
      <c r="QCP3427" s="11"/>
      <c r="QCQ3427" s="11"/>
      <c r="QCR3427" s="11"/>
      <c r="QCS3427" s="12"/>
      <c r="QCT3427" s="12"/>
      <c r="QCU3427" s="11"/>
      <c r="QCV3427" s="11"/>
      <c r="QCW3427" s="11"/>
      <c r="QCX3427" s="12"/>
      <c r="QCY3427" s="12"/>
      <c r="QCZ3427" s="11"/>
      <c r="QDA3427" s="11"/>
      <c r="QDB3427" s="11"/>
      <c r="QDC3427" s="12"/>
      <c r="QDD3427" s="12"/>
      <c r="QDE3427" s="11"/>
      <c r="QDF3427" s="11"/>
      <c r="QDG3427" s="11"/>
      <c r="QDH3427" s="12"/>
      <c r="QDI3427" s="12"/>
      <c r="QDJ3427" s="11"/>
      <c r="QDK3427" s="11"/>
      <c r="QDL3427" s="11"/>
      <c r="QDM3427" s="12"/>
      <c r="QDN3427" s="12"/>
      <c r="QDO3427" s="11"/>
      <c r="QDP3427" s="11"/>
      <c r="QDQ3427" s="11"/>
      <c r="QDR3427" s="12"/>
      <c r="QDS3427" s="12"/>
      <c r="QDT3427" s="11"/>
      <c r="QDU3427" s="11"/>
      <c r="QDV3427" s="11"/>
      <c r="QDW3427" s="12"/>
      <c r="QDX3427" s="12"/>
      <c r="QDY3427" s="11"/>
      <c r="QDZ3427" s="11"/>
      <c r="QEA3427" s="11"/>
      <c r="QEB3427" s="12"/>
      <c r="QEC3427" s="12"/>
      <c r="QED3427" s="11"/>
      <c r="QEE3427" s="11"/>
      <c r="QEF3427" s="11"/>
      <c r="QEG3427" s="12"/>
      <c r="QEH3427" s="12"/>
      <c r="QEI3427" s="11"/>
      <c r="QEJ3427" s="11"/>
      <c r="QEK3427" s="11"/>
      <c r="QEL3427" s="12"/>
      <c r="QEM3427" s="12"/>
      <c r="QEN3427" s="11"/>
      <c r="QEO3427" s="11"/>
      <c r="QEP3427" s="11"/>
      <c r="QEQ3427" s="12"/>
      <c r="QER3427" s="12"/>
      <c r="QES3427" s="11"/>
      <c r="QET3427" s="11"/>
      <c r="QEU3427" s="11"/>
      <c r="QEV3427" s="12"/>
      <c r="QEW3427" s="12"/>
      <c r="QEX3427" s="11"/>
      <c r="QEY3427" s="11"/>
      <c r="QEZ3427" s="11"/>
      <c r="QFA3427" s="12"/>
      <c r="QFB3427" s="12"/>
      <c r="QFC3427" s="11"/>
      <c r="QFD3427" s="11"/>
      <c r="QFE3427" s="11"/>
      <c r="QFF3427" s="12"/>
      <c r="QFG3427" s="12"/>
      <c r="QFH3427" s="11"/>
      <c r="QFI3427" s="11"/>
      <c r="QFJ3427" s="11"/>
      <c r="QFK3427" s="12"/>
      <c r="QFL3427" s="12"/>
      <c r="QFM3427" s="11"/>
      <c r="QFN3427" s="11"/>
      <c r="QFO3427" s="11"/>
      <c r="QFP3427" s="12"/>
      <c r="QFQ3427" s="12"/>
      <c r="QFR3427" s="11"/>
      <c r="QFS3427" s="11"/>
      <c r="QFT3427" s="11"/>
      <c r="QFU3427" s="12"/>
      <c r="QFV3427" s="12"/>
      <c r="QFW3427" s="11"/>
      <c r="QFX3427" s="11"/>
      <c r="QFY3427" s="11"/>
      <c r="QFZ3427" s="12"/>
      <c r="QGA3427" s="12"/>
      <c r="QGB3427" s="11"/>
      <c r="QGC3427" s="11"/>
      <c r="QGD3427" s="11"/>
      <c r="QGE3427" s="12"/>
      <c r="QGF3427" s="12"/>
      <c r="QGG3427" s="11"/>
      <c r="QGH3427" s="11"/>
      <c r="QGI3427" s="11"/>
      <c r="QGJ3427" s="12"/>
      <c r="QGK3427" s="12"/>
      <c r="QGL3427" s="11"/>
      <c r="QGM3427" s="11"/>
      <c r="QGN3427" s="11"/>
      <c r="QGO3427" s="12"/>
      <c r="QGP3427" s="12"/>
      <c r="QGQ3427" s="11"/>
      <c r="QGR3427" s="11"/>
      <c r="QGS3427" s="11"/>
      <c r="QGT3427" s="12"/>
      <c r="QGU3427" s="12"/>
      <c r="QGV3427" s="11"/>
      <c r="QGW3427" s="11"/>
      <c r="QGX3427" s="11"/>
      <c r="QGY3427" s="12"/>
      <c r="QGZ3427" s="12"/>
      <c r="QHA3427" s="11"/>
      <c r="QHB3427" s="11"/>
      <c r="QHC3427" s="11"/>
      <c r="QHD3427" s="12"/>
      <c r="QHE3427" s="12"/>
      <c r="QHF3427" s="11"/>
      <c r="QHG3427" s="11"/>
      <c r="QHH3427" s="11"/>
      <c r="QHI3427" s="12"/>
      <c r="QHJ3427" s="12"/>
      <c r="QHK3427" s="11"/>
      <c r="QHL3427" s="11"/>
      <c r="QHM3427" s="11"/>
      <c r="QHN3427" s="12"/>
      <c r="QHO3427" s="12"/>
      <c r="QHP3427" s="11"/>
      <c r="QHQ3427" s="11"/>
      <c r="QHR3427" s="11"/>
      <c r="QHS3427" s="12"/>
      <c r="QHT3427" s="12"/>
      <c r="QHU3427" s="11"/>
      <c r="QHV3427" s="11"/>
      <c r="QHW3427" s="11"/>
      <c r="QHX3427" s="12"/>
      <c r="QHY3427" s="12"/>
      <c r="QHZ3427" s="11"/>
      <c r="QIA3427" s="11"/>
      <c r="QIB3427" s="11"/>
      <c r="QIC3427" s="12"/>
      <c r="QID3427" s="12"/>
      <c r="QIE3427" s="11"/>
      <c r="QIF3427" s="11"/>
      <c r="QIG3427" s="11"/>
      <c r="QIH3427" s="12"/>
      <c r="QII3427" s="12"/>
      <c r="QIJ3427" s="11"/>
      <c r="QIK3427" s="11"/>
      <c r="QIL3427" s="11"/>
      <c r="QIM3427" s="12"/>
      <c r="QIN3427" s="12"/>
      <c r="QIO3427" s="11"/>
      <c r="QIP3427" s="11"/>
      <c r="QIQ3427" s="11"/>
      <c r="QIR3427" s="12"/>
      <c r="QIS3427" s="12"/>
      <c r="QIT3427" s="11"/>
      <c r="QIU3427" s="11"/>
      <c r="QIV3427" s="11"/>
      <c r="QIW3427" s="12"/>
      <c r="QIX3427" s="12"/>
      <c r="QIY3427" s="11"/>
      <c r="QIZ3427" s="11"/>
      <c r="QJA3427" s="11"/>
      <c r="QJB3427" s="12"/>
      <c r="QJC3427" s="12"/>
      <c r="QJD3427" s="11"/>
      <c r="QJE3427" s="11"/>
      <c r="QJF3427" s="11"/>
      <c r="QJG3427" s="12"/>
      <c r="QJH3427" s="12"/>
      <c r="QJI3427" s="11"/>
      <c r="QJJ3427" s="11"/>
      <c r="QJK3427" s="11"/>
      <c r="QJL3427" s="12"/>
      <c r="QJM3427" s="12"/>
      <c r="QJN3427" s="11"/>
      <c r="QJO3427" s="11"/>
      <c r="QJP3427" s="11"/>
      <c r="QJQ3427" s="12"/>
      <c r="QJR3427" s="12"/>
      <c r="QJS3427" s="11"/>
      <c r="QJT3427" s="11"/>
      <c r="QJU3427" s="11"/>
      <c r="QJV3427" s="12"/>
      <c r="QJW3427" s="12"/>
      <c r="QJX3427" s="11"/>
      <c r="QJY3427" s="11"/>
      <c r="QJZ3427" s="11"/>
      <c r="QKA3427" s="12"/>
      <c r="QKB3427" s="12"/>
      <c r="QKC3427" s="11"/>
      <c r="QKD3427" s="11"/>
      <c r="QKE3427" s="11"/>
      <c r="QKF3427" s="12"/>
      <c r="QKG3427" s="12"/>
      <c r="QKH3427" s="11"/>
      <c r="QKI3427" s="11"/>
      <c r="QKJ3427" s="11"/>
      <c r="QKK3427" s="12"/>
      <c r="QKL3427" s="12"/>
      <c r="QKM3427" s="11"/>
      <c r="QKN3427" s="11"/>
      <c r="QKO3427" s="11"/>
      <c r="QKP3427" s="12"/>
      <c r="QKQ3427" s="12"/>
      <c r="QKR3427" s="11"/>
      <c r="QKS3427" s="11"/>
      <c r="QKT3427" s="11"/>
      <c r="QKU3427" s="12"/>
      <c r="QKV3427" s="12"/>
      <c r="QKW3427" s="11"/>
      <c r="QKX3427" s="11"/>
      <c r="QKY3427" s="11"/>
      <c r="QKZ3427" s="12"/>
      <c r="QLA3427" s="12"/>
      <c r="QLB3427" s="11"/>
      <c r="QLC3427" s="11"/>
      <c r="QLD3427" s="11"/>
      <c r="QLE3427" s="12"/>
      <c r="QLF3427" s="12"/>
      <c r="QLG3427" s="11"/>
      <c r="QLH3427" s="11"/>
      <c r="QLI3427" s="11"/>
      <c r="QLJ3427" s="12"/>
      <c r="QLK3427" s="12"/>
      <c r="QLL3427" s="11"/>
      <c r="QLM3427" s="11"/>
      <c r="QLN3427" s="11"/>
      <c r="QLO3427" s="12"/>
      <c r="QLP3427" s="12"/>
      <c r="QLQ3427" s="11"/>
      <c r="QLR3427" s="11"/>
      <c r="QLS3427" s="11"/>
      <c r="QLT3427" s="12"/>
      <c r="QLU3427" s="12"/>
      <c r="QLV3427" s="11"/>
      <c r="QLW3427" s="11"/>
      <c r="QLX3427" s="11"/>
      <c r="QLY3427" s="12"/>
      <c r="QLZ3427" s="12"/>
      <c r="QMA3427" s="11"/>
      <c r="QMB3427" s="11"/>
      <c r="QMC3427" s="11"/>
      <c r="QMD3427" s="12"/>
      <c r="QME3427" s="12"/>
      <c r="QMF3427" s="11"/>
      <c r="QMG3427" s="11"/>
      <c r="QMH3427" s="11"/>
      <c r="QMI3427" s="12"/>
      <c r="QMJ3427" s="12"/>
      <c r="QMK3427" s="11"/>
      <c r="QML3427" s="11"/>
      <c r="QMM3427" s="11"/>
      <c r="QMN3427" s="12"/>
      <c r="QMO3427" s="12"/>
      <c r="QMP3427" s="11"/>
      <c r="QMQ3427" s="11"/>
      <c r="QMR3427" s="11"/>
      <c r="QMS3427" s="12"/>
      <c r="QMT3427" s="12"/>
      <c r="QMU3427" s="11"/>
      <c r="QMV3427" s="11"/>
      <c r="QMW3427" s="11"/>
      <c r="QMX3427" s="12"/>
      <c r="QMY3427" s="12"/>
      <c r="QMZ3427" s="11"/>
      <c r="QNA3427" s="11"/>
      <c r="QNB3427" s="11"/>
      <c r="QNC3427" s="12"/>
      <c r="QND3427" s="12"/>
      <c r="QNE3427" s="11"/>
      <c r="QNF3427" s="11"/>
      <c r="QNG3427" s="11"/>
      <c r="QNH3427" s="12"/>
      <c r="QNI3427" s="12"/>
      <c r="QNJ3427" s="11"/>
      <c r="QNK3427" s="11"/>
      <c r="QNL3427" s="11"/>
      <c r="QNM3427" s="12"/>
      <c r="QNN3427" s="12"/>
      <c r="QNO3427" s="11"/>
      <c r="QNP3427" s="11"/>
      <c r="QNQ3427" s="11"/>
      <c r="QNR3427" s="12"/>
      <c r="QNS3427" s="12"/>
      <c r="QNT3427" s="11"/>
      <c r="QNU3427" s="11"/>
      <c r="QNV3427" s="11"/>
      <c r="QNW3427" s="12"/>
      <c r="QNX3427" s="12"/>
      <c r="QNY3427" s="11"/>
      <c r="QNZ3427" s="11"/>
      <c r="QOA3427" s="11"/>
      <c r="QOB3427" s="12"/>
      <c r="QOC3427" s="12"/>
      <c r="QOD3427" s="11"/>
      <c r="QOE3427" s="11"/>
      <c r="QOF3427" s="11"/>
      <c r="QOG3427" s="12"/>
      <c r="QOH3427" s="12"/>
      <c r="QOI3427" s="11"/>
      <c r="QOJ3427" s="11"/>
      <c r="QOK3427" s="11"/>
      <c r="QOL3427" s="12"/>
      <c r="QOM3427" s="12"/>
      <c r="QON3427" s="11"/>
      <c r="QOO3427" s="11"/>
      <c r="QOP3427" s="11"/>
      <c r="QOQ3427" s="12"/>
      <c r="QOR3427" s="12"/>
      <c r="QOS3427" s="11"/>
      <c r="QOT3427" s="11"/>
      <c r="QOU3427" s="11"/>
      <c r="QOV3427" s="12"/>
      <c r="QOW3427" s="12"/>
      <c r="QOX3427" s="11"/>
      <c r="QOY3427" s="11"/>
      <c r="QOZ3427" s="11"/>
      <c r="QPA3427" s="12"/>
      <c r="QPB3427" s="12"/>
      <c r="QPC3427" s="11"/>
      <c r="QPD3427" s="11"/>
      <c r="QPE3427" s="11"/>
      <c r="QPF3427" s="12"/>
      <c r="QPG3427" s="12"/>
      <c r="QPH3427" s="11"/>
      <c r="QPI3427" s="11"/>
      <c r="QPJ3427" s="11"/>
      <c r="QPK3427" s="12"/>
      <c r="QPL3427" s="12"/>
      <c r="QPM3427" s="11"/>
      <c r="QPN3427" s="11"/>
      <c r="QPO3427" s="11"/>
      <c r="QPP3427" s="12"/>
      <c r="QPQ3427" s="12"/>
      <c r="QPR3427" s="11"/>
      <c r="QPS3427" s="11"/>
      <c r="QPT3427" s="11"/>
      <c r="QPU3427" s="12"/>
      <c r="QPV3427" s="12"/>
      <c r="QPW3427" s="11"/>
      <c r="QPX3427" s="11"/>
      <c r="QPY3427" s="11"/>
      <c r="QPZ3427" s="12"/>
      <c r="QQA3427" s="12"/>
      <c r="QQB3427" s="11"/>
      <c r="QQC3427" s="11"/>
      <c r="QQD3427" s="11"/>
      <c r="QQE3427" s="12"/>
      <c r="QQF3427" s="12"/>
      <c r="QQG3427" s="11"/>
      <c r="QQH3427" s="11"/>
      <c r="QQI3427" s="11"/>
      <c r="QQJ3427" s="12"/>
      <c r="QQK3427" s="12"/>
      <c r="QQL3427" s="11"/>
      <c r="QQM3427" s="11"/>
      <c r="QQN3427" s="11"/>
      <c r="QQO3427" s="12"/>
      <c r="QQP3427" s="12"/>
      <c r="QQQ3427" s="11"/>
      <c r="QQR3427" s="11"/>
      <c r="QQS3427" s="11"/>
      <c r="QQT3427" s="12"/>
      <c r="QQU3427" s="12"/>
      <c r="QQV3427" s="11"/>
      <c r="QQW3427" s="11"/>
      <c r="QQX3427" s="11"/>
      <c r="QQY3427" s="12"/>
      <c r="QQZ3427" s="12"/>
      <c r="QRA3427" s="11"/>
      <c r="QRB3427" s="11"/>
      <c r="QRC3427" s="11"/>
      <c r="QRD3427" s="12"/>
      <c r="QRE3427" s="12"/>
      <c r="QRF3427" s="11"/>
      <c r="QRG3427" s="11"/>
      <c r="QRH3427" s="11"/>
      <c r="QRI3427" s="12"/>
      <c r="QRJ3427" s="12"/>
      <c r="QRK3427" s="11"/>
      <c r="QRL3427" s="11"/>
      <c r="QRM3427" s="11"/>
      <c r="QRN3427" s="12"/>
      <c r="QRO3427" s="12"/>
      <c r="QRP3427" s="11"/>
      <c r="QRQ3427" s="11"/>
      <c r="QRR3427" s="11"/>
      <c r="QRS3427" s="12"/>
      <c r="QRT3427" s="12"/>
      <c r="QRU3427" s="11"/>
      <c r="QRV3427" s="11"/>
      <c r="QRW3427" s="11"/>
      <c r="QRX3427" s="12"/>
      <c r="QRY3427" s="12"/>
      <c r="QRZ3427" s="11"/>
      <c r="QSA3427" s="11"/>
      <c r="QSB3427" s="11"/>
      <c r="QSC3427" s="12"/>
      <c r="QSD3427" s="12"/>
      <c r="QSE3427" s="11"/>
      <c r="QSF3427" s="11"/>
      <c r="QSG3427" s="11"/>
      <c r="QSH3427" s="12"/>
      <c r="QSI3427" s="12"/>
      <c r="QSJ3427" s="11"/>
      <c r="QSK3427" s="11"/>
      <c r="QSL3427" s="11"/>
      <c r="QSM3427" s="12"/>
      <c r="QSN3427" s="12"/>
      <c r="QSO3427" s="11"/>
      <c r="QSP3427" s="11"/>
      <c r="QSQ3427" s="11"/>
      <c r="QSR3427" s="12"/>
      <c r="QSS3427" s="12"/>
      <c r="QST3427" s="11"/>
      <c r="QSU3427" s="11"/>
      <c r="QSV3427" s="11"/>
      <c r="QSW3427" s="12"/>
      <c r="QSX3427" s="12"/>
      <c r="QSY3427" s="11"/>
      <c r="QSZ3427" s="11"/>
      <c r="QTA3427" s="11"/>
      <c r="QTB3427" s="12"/>
      <c r="QTC3427" s="12"/>
      <c r="QTD3427" s="11"/>
      <c r="QTE3427" s="11"/>
      <c r="QTF3427" s="11"/>
      <c r="QTG3427" s="12"/>
      <c r="QTH3427" s="12"/>
      <c r="QTI3427" s="11"/>
      <c r="QTJ3427" s="11"/>
      <c r="QTK3427" s="11"/>
      <c r="QTL3427" s="12"/>
      <c r="QTM3427" s="12"/>
      <c r="QTN3427" s="11"/>
      <c r="QTO3427" s="11"/>
      <c r="QTP3427" s="11"/>
      <c r="QTQ3427" s="12"/>
      <c r="QTR3427" s="12"/>
      <c r="QTS3427" s="11"/>
      <c r="QTT3427" s="11"/>
      <c r="QTU3427" s="11"/>
      <c r="QTV3427" s="12"/>
      <c r="QTW3427" s="12"/>
      <c r="QTX3427" s="11"/>
      <c r="QTY3427" s="11"/>
      <c r="QTZ3427" s="11"/>
      <c r="QUA3427" s="12"/>
      <c r="QUB3427" s="12"/>
      <c r="QUC3427" s="11"/>
      <c r="QUD3427" s="11"/>
      <c r="QUE3427" s="11"/>
      <c r="QUF3427" s="12"/>
      <c r="QUG3427" s="12"/>
      <c r="QUH3427" s="11"/>
      <c r="QUI3427" s="11"/>
      <c r="QUJ3427" s="11"/>
      <c r="QUK3427" s="12"/>
      <c r="QUL3427" s="12"/>
      <c r="QUM3427" s="11"/>
      <c r="QUN3427" s="11"/>
      <c r="QUO3427" s="11"/>
      <c r="QUP3427" s="12"/>
      <c r="QUQ3427" s="12"/>
      <c r="QUR3427" s="11"/>
      <c r="QUS3427" s="11"/>
      <c r="QUT3427" s="11"/>
      <c r="QUU3427" s="12"/>
      <c r="QUV3427" s="12"/>
      <c r="QUW3427" s="11"/>
      <c r="QUX3427" s="11"/>
      <c r="QUY3427" s="11"/>
      <c r="QUZ3427" s="12"/>
      <c r="QVA3427" s="12"/>
      <c r="QVB3427" s="11"/>
      <c r="QVC3427" s="11"/>
      <c r="QVD3427" s="11"/>
      <c r="QVE3427" s="12"/>
      <c r="QVF3427" s="12"/>
      <c r="QVG3427" s="11"/>
      <c r="QVH3427" s="11"/>
      <c r="QVI3427" s="11"/>
      <c r="QVJ3427" s="12"/>
      <c r="QVK3427" s="12"/>
      <c r="QVL3427" s="11"/>
      <c r="QVM3427" s="11"/>
      <c r="QVN3427" s="11"/>
      <c r="QVO3427" s="12"/>
      <c r="QVP3427" s="12"/>
      <c r="QVQ3427" s="11"/>
      <c r="QVR3427" s="11"/>
      <c r="QVS3427" s="11"/>
      <c r="QVT3427" s="12"/>
      <c r="QVU3427" s="12"/>
      <c r="QVV3427" s="11"/>
      <c r="QVW3427" s="11"/>
      <c r="QVX3427" s="11"/>
      <c r="QVY3427" s="12"/>
      <c r="QVZ3427" s="12"/>
      <c r="QWA3427" s="11"/>
      <c r="QWB3427" s="11"/>
      <c r="QWC3427" s="11"/>
      <c r="QWD3427" s="12"/>
      <c r="QWE3427" s="12"/>
      <c r="QWF3427" s="11"/>
      <c r="QWG3427" s="11"/>
      <c r="QWH3427" s="11"/>
      <c r="QWI3427" s="12"/>
      <c r="QWJ3427" s="12"/>
      <c r="QWK3427" s="11"/>
      <c r="QWL3427" s="11"/>
      <c r="QWM3427" s="11"/>
      <c r="QWN3427" s="12"/>
      <c r="QWO3427" s="12"/>
      <c r="QWP3427" s="11"/>
      <c r="QWQ3427" s="11"/>
      <c r="QWR3427" s="11"/>
      <c r="QWS3427" s="12"/>
      <c r="QWT3427" s="12"/>
      <c r="QWU3427" s="11"/>
      <c r="QWV3427" s="11"/>
      <c r="QWW3427" s="11"/>
      <c r="QWX3427" s="12"/>
      <c r="QWY3427" s="12"/>
      <c r="QWZ3427" s="11"/>
      <c r="QXA3427" s="11"/>
      <c r="QXB3427" s="11"/>
      <c r="QXC3427" s="12"/>
      <c r="QXD3427" s="12"/>
      <c r="QXE3427" s="11"/>
      <c r="QXF3427" s="11"/>
      <c r="QXG3427" s="11"/>
      <c r="QXH3427" s="12"/>
      <c r="QXI3427" s="12"/>
      <c r="QXJ3427" s="11"/>
      <c r="QXK3427" s="11"/>
      <c r="QXL3427" s="11"/>
      <c r="QXM3427" s="12"/>
      <c r="QXN3427" s="12"/>
      <c r="QXO3427" s="11"/>
      <c r="QXP3427" s="11"/>
      <c r="QXQ3427" s="11"/>
      <c r="QXR3427" s="12"/>
      <c r="QXS3427" s="12"/>
      <c r="QXT3427" s="11"/>
      <c r="QXU3427" s="11"/>
      <c r="QXV3427" s="11"/>
      <c r="QXW3427" s="12"/>
      <c r="QXX3427" s="12"/>
      <c r="QXY3427" s="11"/>
      <c r="QXZ3427" s="11"/>
      <c r="QYA3427" s="11"/>
      <c r="QYB3427" s="12"/>
      <c r="QYC3427" s="12"/>
      <c r="QYD3427" s="11"/>
      <c r="QYE3427" s="11"/>
      <c r="QYF3427" s="11"/>
      <c r="QYG3427" s="12"/>
      <c r="QYH3427" s="12"/>
      <c r="QYI3427" s="11"/>
      <c r="QYJ3427" s="11"/>
      <c r="QYK3427" s="11"/>
      <c r="QYL3427" s="12"/>
      <c r="QYM3427" s="12"/>
      <c r="QYN3427" s="11"/>
      <c r="QYO3427" s="11"/>
      <c r="QYP3427" s="11"/>
      <c r="QYQ3427" s="12"/>
      <c r="QYR3427" s="12"/>
      <c r="QYS3427" s="11"/>
      <c r="QYT3427" s="11"/>
      <c r="QYU3427" s="11"/>
      <c r="QYV3427" s="12"/>
      <c r="QYW3427" s="12"/>
      <c r="QYX3427" s="11"/>
      <c r="QYY3427" s="11"/>
      <c r="QYZ3427" s="11"/>
      <c r="QZA3427" s="12"/>
      <c r="QZB3427" s="12"/>
      <c r="QZC3427" s="11"/>
      <c r="QZD3427" s="11"/>
      <c r="QZE3427" s="11"/>
      <c r="QZF3427" s="12"/>
      <c r="QZG3427" s="12"/>
      <c r="QZH3427" s="11"/>
      <c r="QZI3427" s="11"/>
      <c r="QZJ3427" s="11"/>
      <c r="QZK3427" s="12"/>
      <c r="QZL3427" s="12"/>
      <c r="QZM3427" s="11"/>
      <c r="QZN3427" s="11"/>
      <c r="QZO3427" s="11"/>
      <c r="QZP3427" s="12"/>
      <c r="QZQ3427" s="12"/>
      <c r="QZR3427" s="11"/>
      <c r="QZS3427" s="11"/>
      <c r="QZT3427" s="11"/>
      <c r="QZU3427" s="12"/>
      <c r="QZV3427" s="12"/>
      <c r="QZW3427" s="11"/>
      <c r="QZX3427" s="11"/>
      <c r="QZY3427" s="11"/>
      <c r="QZZ3427" s="12"/>
      <c r="RAA3427" s="12"/>
      <c r="RAB3427" s="11"/>
      <c r="RAC3427" s="11"/>
      <c r="RAD3427" s="11"/>
      <c r="RAE3427" s="12"/>
      <c r="RAF3427" s="12"/>
      <c r="RAG3427" s="11"/>
      <c r="RAH3427" s="11"/>
      <c r="RAI3427" s="11"/>
      <c r="RAJ3427" s="12"/>
      <c r="RAK3427" s="12"/>
      <c r="RAL3427" s="11"/>
      <c r="RAM3427" s="11"/>
      <c r="RAN3427" s="11"/>
      <c r="RAO3427" s="12"/>
      <c r="RAP3427" s="12"/>
      <c r="RAQ3427" s="11"/>
      <c r="RAR3427" s="11"/>
      <c r="RAS3427" s="11"/>
      <c r="RAT3427" s="12"/>
      <c r="RAU3427" s="12"/>
      <c r="RAV3427" s="11"/>
      <c r="RAW3427" s="11"/>
      <c r="RAX3427" s="11"/>
      <c r="RAY3427" s="12"/>
      <c r="RAZ3427" s="12"/>
      <c r="RBA3427" s="11"/>
      <c r="RBB3427" s="11"/>
      <c r="RBC3427" s="11"/>
      <c r="RBD3427" s="12"/>
      <c r="RBE3427" s="12"/>
      <c r="RBF3427" s="11"/>
      <c r="RBG3427" s="11"/>
      <c r="RBH3427" s="11"/>
      <c r="RBI3427" s="12"/>
      <c r="RBJ3427" s="12"/>
      <c r="RBK3427" s="11"/>
      <c r="RBL3427" s="11"/>
      <c r="RBM3427" s="11"/>
      <c r="RBN3427" s="12"/>
      <c r="RBO3427" s="12"/>
      <c r="RBP3427" s="11"/>
      <c r="RBQ3427" s="11"/>
      <c r="RBR3427" s="11"/>
      <c r="RBS3427" s="12"/>
      <c r="RBT3427" s="12"/>
      <c r="RBU3427" s="11"/>
      <c r="RBV3427" s="11"/>
      <c r="RBW3427" s="11"/>
      <c r="RBX3427" s="12"/>
      <c r="RBY3427" s="12"/>
      <c r="RBZ3427" s="11"/>
      <c r="RCA3427" s="11"/>
      <c r="RCB3427" s="11"/>
      <c r="RCC3427" s="12"/>
      <c r="RCD3427" s="12"/>
      <c r="RCE3427" s="11"/>
      <c r="RCF3427" s="11"/>
      <c r="RCG3427" s="11"/>
      <c r="RCH3427" s="12"/>
      <c r="RCI3427" s="12"/>
      <c r="RCJ3427" s="11"/>
      <c r="RCK3427" s="11"/>
      <c r="RCL3427" s="11"/>
      <c r="RCM3427" s="12"/>
      <c r="RCN3427" s="12"/>
      <c r="RCO3427" s="11"/>
      <c r="RCP3427" s="11"/>
      <c r="RCQ3427" s="11"/>
      <c r="RCR3427" s="12"/>
      <c r="RCS3427" s="12"/>
      <c r="RCT3427" s="11"/>
      <c r="RCU3427" s="11"/>
      <c r="RCV3427" s="11"/>
      <c r="RCW3427" s="12"/>
      <c r="RCX3427" s="12"/>
      <c r="RCY3427" s="11"/>
      <c r="RCZ3427" s="11"/>
      <c r="RDA3427" s="11"/>
      <c r="RDB3427" s="12"/>
      <c r="RDC3427" s="12"/>
      <c r="RDD3427" s="11"/>
      <c r="RDE3427" s="11"/>
      <c r="RDF3427" s="11"/>
      <c r="RDG3427" s="12"/>
      <c r="RDH3427" s="12"/>
      <c r="RDI3427" s="11"/>
      <c r="RDJ3427" s="11"/>
      <c r="RDK3427" s="11"/>
      <c r="RDL3427" s="12"/>
      <c r="RDM3427" s="12"/>
      <c r="RDN3427" s="11"/>
      <c r="RDO3427" s="11"/>
      <c r="RDP3427" s="11"/>
      <c r="RDQ3427" s="12"/>
      <c r="RDR3427" s="12"/>
      <c r="RDS3427" s="11"/>
      <c r="RDT3427" s="11"/>
      <c r="RDU3427" s="11"/>
      <c r="RDV3427" s="12"/>
      <c r="RDW3427" s="12"/>
      <c r="RDX3427" s="11"/>
      <c r="RDY3427" s="11"/>
      <c r="RDZ3427" s="11"/>
      <c r="REA3427" s="12"/>
      <c r="REB3427" s="12"/>
      <c r="REC3427" s="11"/>
      <c r="RED3427" s="11"/>
      <c r="REE3427" s="11"/>
      <c r="REF3427" s="12"/>
      <c r="REG3427" s="12"/>
      <c r="REH3427" s="11"/>
      <c r="REI3427" s="11"/>
      <c r="REJ3427" s="11"/>
      <c r="REK3427" s="12"/>
      <c r="REL3427" s="12"/>
      <c r="REM3427" s="11"/>
      <c r="REN3427" s="11"/>
      <c r="REO3427" s="11"/>
      <c r="REP3427" s="12"/>
      <c r="REQ3427" s="12"/>
      <c r="RER3427" s="11"/>
      <c r="RES3427" s="11"/>
      <c r="RET3427" s="11"/>
      <c r="REU3427" s="12"/>
      <c r="REV3427" s="12"/>
      <c r="REW3427" s="11"/>
      <c r="REX3427" s="11"/>
      <c r="REY3427" s="11"/>
      <c r="REZ3427" s="12"/>
      <c r="RFA3427" s="12"/>
      <c r="RFB3427" s="11"/>
      <c r="RFC3427" s="11"/>
      <c r="RFD3427" s="11"/>
      <c r="RFE3427" s="12"/>
      <c r="RFF3427" s="12"/>
      <c r="RFG3427" s="11"/>
      <c r="RFH3427" s="11"/>
      <c r="RFI3427" s="11"/>
      <c r="RFJ3427" s="12"/>
      <c r="RFK3427" s="12"/>
      <c r="RFL3427" s="11"/>
      <c r="RFM3427" s="11"/>
      <c r="RFN3427" s="11"/>
      <c r="RFO3427" s="12"/>
      <c r="RFP3427" s="12"/>
      <c r="RFQ3427" s="11"/>
      <c r="RFR3427" s="11"/>
      <c r="RFS3427" s="11"/>
      <c r="RFT3427" s="12"/>
      <c r="RFU3427" s="12"/>
      <c r="RFV3427" s="11"/>
      <c r="RFW3427" s="11"/>
      <c r="RFX3427" s="11"/>
      <c r="RFY3427" s="12"/>
      <c r="RFZ3427" s="12"/>
      <c r="RGA3427" s="11"/>
      <c r="RGB3427" s="11"/>
      <c r="RGC3427" s="11"/>
      <c r="RGD3427" s="12"/>
      <c r="RGE3427" s="12"/>
      <c r="RGF3427" s="11"/>
      <c r="RGG3427" s="11"/>
      <c r="RGH3427" s="11"/>
      <c r="RGI3427" s="12"/>
      <c r="RGJ3427" s="12"/>
      <c r="RGK3427" s="11"/>
      <c r="RGL3427" s="11"/>
      <c r="RGM3427" s="11"/>
      <c r="RGN3427" s="12"/>
      <c r="RGO3427" s="12"/>
      <c r="RGP3427" s="11"/>
      <c r="RGQ3427" s="11"/>
      <c r="RGR3427" s="11"/>
      <c r="RGS3427" s="12"/>
      <c r="RGT3427" s="12"/>
      <c r="RGU3427" s="11"/>
      <c r="RGV3427" s="11"/>
      <c r="RGW3427" s="11"/>
      <c r="RGX3427" s="12"/>
      <c r="RGY3427" s="12"/>
      <c r="RGZ3427" s="11"/>
      <c r="RHA3427" s="11"/>
      <c r="RHB3427" s="11"/>
      <c r="RHC3427" s="12"/>
      <c r="RHD3427" s="12"/>
      <c r="RHE3427" s="11"/>
      <c r="RHF3427" s="11"/>
      <c r="RHG3427" s="11"/>
      <c r="RHH3427" s="12"/>
      <c r="RHI3427" s="12"/>
      <c r="RHJ3427" s="11"/>
      <c r="RHK3427" s="11"/>
      <c r="RHL3427" s="11"/>
      <c r="RHM3427" s="12"/>
      <c r="RHN3427" s="12"/>
      <c r="RHO3427" s="11"/>
      <c r="RHP3427" s="11"/>
      <c r="RHQ3427" s="11"/>
      <c r="RHR3427" s="12"/>
      <c r="RHS3427" s="12"/>
      <c r="RHT3427" s="11"/>
      <c r="RHU3427" s="11"/>
      <c r="RHV3427" s="11"/>
      <c r="RHW3427" s="12"/>
      <c r="RHX3427" s="12"/>
      <c r="RHY3427" s="11"/>
      <c r="RHZ3427" s="11"/>
      <c r="RIA3427" s="11"/>
      <c r="RIB3427" s="12"/>
      <c r="RIC3427" s="12"/>
      <c r="RID3427" s="11"/>
      <c r="RIE3427" s="11"/>
      <c r="RIF3427" s="11"/>
      <c r="RIG3427" s="12"/>
      <c r="RIH3427" s="12"/>
      <c r="RII3427" s="11"/>
      <c r="RIJ3427" s="11"/>
      <c r="RIK3427" s="11"/>
      <c r="RIL3427" s="12"/>
      <c r="RIM3427" s="12"/>
      <c r="RIN3427" s="11"/>
      <c r="RIO3427" s="11"/>
      <c r="RIP3427" s="11"/>
      <c r="RIQ3427" s="12"/>
      <c r="RIR3427" s="12"/>
      <c r="RIS3427" s="11"/>
      <c r="RIT3427" s="11"/>
      <c r="RIU3427" s="11"/>
      <c r="RIV3427" s="12"/>
      <c r="RIW3427" s="12"/>
      <c r="RIX3427" s="11"/>
      <c r="RIY3427" s="11"/>
      <c r="RIZ3427" s="11"/>
      <c r="RJA3427" s="12"/>
      <c r="RJB3427" s="12"/>
      <c r="RJC3427" s="11"/>
      <c r="RJD3427" s="11"/>
      <c r="RJE3427" s="11"/>
      <c r="RJF3427" s="12"/>
      <c r="RJG3427" s="12"/>
      <c r="RJH3427" s="11"/>
      <c r="RJI3427" s="11"/>
      <c r="RJJ3427" s="11"/>
      <c r="RJK3427" s="12"/>
      <c r="RJL3427" s="12"/>
      <c r="RJM3427" s="11"/>
      <c r="RJN3427" s="11"/>
      <c r="RJO3427" s="11"/>
      <c r="RJP3427" s="12"/>
      <c r="RJQ3427" s="12"/>
      <c r="RJR3427" s="11"/>
      <c r="RJS3427" s="11"/>
      <c r="RJT3427" s="11"/>
      <c r="RJU3427" s="12"/>
      <c r="RJV3427" s="12"/>
      <c r="RJW3427" s="11"/>
      <c r="RJX3427" s="11"/>
      <c r="RJY3427" s="11"/>
      <c r="RJZ3427" s="12"/>
      <c r="RKA3427" s="12"/>
      <c r="RKB3427" s="11"/>
      <c r="RKC3427" s="11"/>
      <c r="RKD3427" s="11"/>
      <c r="RKE3427" s="12"/>
      <c r="RKF3427" s="12"/>
      <c r="RKG3427" s="11"/>
      <c r="RKH3427" s="11"/>
      <c r="RKI3427" s="11"/>
      <c r="RKJ3427" s="12"/>
      <c r="RKK3427" s="12"/>
      <c r="RKL3427" s="11"/>
      <c r="RKM3427" s="11"/>
      <c r="RKN3427" s="11"/>
      <c r="RKO3427" s="12"/>
      <c r="RKP3427" s="12"/>
      <c r="RKQ3427" s="11"/>
      <c r="RKR3427" s="11"/>
      <c r="RKS3427" s="11"/>
      <c r="RKT3427" s="12"/>
      <c r="RKU3427" s="12"/>
      <c r="RKV3427" s="11"/>
      <c r="RKW3427" s="11"/>
      <c r="RKX3427" s="11"/>
      <c r="RKY3427" s="12"/>
      <c r="RKZ3427" s="12"/>
      <c r="RLA3427" s="11"/>
      <c r="RLB3427" s="11"/>
      <c r="RLC3427" s="11"/>
      <c r="RLD3427" s="12"/>
      <c r="RLE3427" s="12"/>
      <c r="RLF3427" s="11"/>
      <c r="RLG3427" s="11"/>
      <c r="RLH3427" s="11"/>
      <c r="RLI3427" s="12"/>
      <c r="RLJ3427" s="12"/>
      <c r="RLK3427" s="11"/>
      <c r="RLL3427" s="11"/>
      <c r="RLM3427" s="11"/>
      <c r="RLN3427" s="12"/>
      <c r="RLO3427" s="12"/>
      <c r="RLP3427" s="11"/>
      <c r="RLQ3427" s="11"/>
      <c r="RLR3427" s="11"/>
      <c r="RLS3427" s="12"/>
      <c r="RLT3427" s="12"/>
      <c r="RLU3427" s="11"/>
      <c r="RLV3427" s="11"/>
      <c r="RLW3427" s="11"/>
      <c r="RLX3427" s="12"/>
      <c r="RLY3427" s="12"/>
      <c r="RLZ3427" s="11"/>
      <c r="RMA3427" s="11"/>
      <c r="RMB3427" s="11"/>
      <c r="RMC3427" s="12"/>
      <c r="RMD3427" s="12"/>
      <c r="RME3427" s="11"/>
      <c r="RMF3427" s="11"/>
      <c r="RMG3427" s="11"/>
      <c r="RMH3427" s="12"/>
      <c r="RMI3427" s="12"/>
      <c r="RMJ3427" s="11"/>
      <c r="RMK3427" s="11"/>
      <c r="RML3427" s="11"/>
      <c r="RMM3427" s="12"/>
      <c r="RMN3427" s="12"/>
      <c r="RMO3427" s="11"/>
      <c r="RMP3427" s="11"/>
      <c r="RMQ3427" s="11"/>
      <c r="RMR3427" s="12"/>
      <c r="RMS3427" s="12"/>
      <c r="RMT3427" s="11"/>
      <c r="RMU3427" s="11"/>
      <c r="RMV3427" s="11"/>
      <c r="RMW3427" s="12"/>
      <c r="RMX3427" s="12"/>
      <c r="RMY3427" s="11"/>
      <c r="RMZ3427" s="11"/>
      <c r="RNA3427" s="11"/>
      <c r="RNB3427" s="12"/>
      <c r="RNC3427" s="12"/>
      <c r="RND3427" s="11"/>
      <c r="RNE3427" s="11"/>
      <c r="RNF3427" s="11"/>
      <c r="RNG3427" s="12"/>
      <c r="RNH3427" s="12"/>
      <c r="RNI3427" s="11"/>
      <c r="RNJ3427" s="11"/>
      <c r="RNK3427" s="11"/>
      <c r="RNL3427" s="12"/>
      <c r="RNM3427" s="12"/>
      <c r="RNN3427" s="11"/>
      <c r="RNO3427" s="11"/>
      <c r="RNP3427" s="11"/>
      <c r="RNQ3427" s="12"/>
      <c r="RNR3427" s="12"/>
      <c r="RNS3427" s="11"/>
      <c r="RNT3427" s="11"/>
      <c r="RNU3427" s="11"/>
      <c r="RNV3427" s="12"/>
      <c r="RNW3427" s="12"/>
      <c r="RNX3427" s="11"/>
      <c r="RNY3427" s="11"/>
      <c r="RNZ3427" s="11"/>
      <c r="ROA3427" s="12"/>
      <c r="ROB3427" s="12"/>
      <c r="ROC3427" s="11"/>
      <c r="ROD3427" s="11"/>
      <c r="ROE3427" s="11"/>
      <c r="ROF3427" s="12"/>
      <c r="ROG3427" s="12"/>
      <c r="ROH3427" s="11"/>
      <c r="ROI3427" s="11"/>
      <c r="ROJ3427" s="11"/>
      <c r="ROK3427" s="12"/>
      <c r="ROL3427" s="12"/>
      <c r="ROM3427" s="11"/>
      <c r="RON3427" s="11"/>
      <c r="ROO3427" s="11"/>
      <c r="ROP3427" s="12"/>
      <c r="ROQ3427" s="12"/>
      <c r="ROR3427" s="11"/>
      <c r="ROS3427" s="11"/>
      <c r="ROT3427" s="11"/>
      <c r="ROU3427" s="12"/>
      <c r="ROV3427" s="12"/>
      <c r="ROW3427" s="11"/>
      <c r="ROX3427" s="11"/>
      <c r="ROY3427" s="11"/>
      <c r="ROZ3427" s="12"/>
      <c r="RPA3427" s="12"/>
      <c r="RPB3427" s="11"/>
      <c r="RPC3427" s="11"/>
      <c r="RPD3427" s="11"/>
      <c r="RPE3427" s="12"/>
      <c r="RPF3427" s="12"/>
      <c r="RPG3427" s="11"/>
      <c r="RPH3427" s="11"/>
      <c r="RPI3427" s="11"/>
      <c r="RPJ3427" s="12"/>
      <c r="RPK3427" s="12"/>
      <c r="RPL3427" s="11"/>
      <c r="RPM3427" s="11"/>
      <c r="RPN3427" s="11"/>
      <c r="RPO3427" s="12"/>
      <c r="RPP3427" s="12"/>
      <c r="RPQ3427" s="11"/>
      <c r="RPR3427" s="11"/>
      <c r="RPS3427" s="11"/>
      <c r="RPT3427" s="12"/>
      <c r="RPU3427" s="12"/>
      <c r="RPV3427" s="11"/>
      <c r="RPW3427" s="11"/>
      <c r="RPX3427" s="11"/>
      <c r="RPY3427" s="12"/>
      <c r="RPZ3427" s="12"/>
      <c r="RQA3427" s="11"/>
      <c r="RQB3427" s="11"/>
      <c r="RQC3427" s="11"/>
      <c r="RQD3427" s="12"/>
      <c r="RQE3427" s="12"/>
      <c r="RQF3427" s="11"/>
      <c r="RQG3427" s="11"/>
      <c r="RQH3427" s="11"/>
      <c r="RQI3427" s="12"/>
      <c r="RQJ3427" s="12"/>
      <c r="RQK3427" s="11"/>
      <c r="RQL3427" s="11"/>
      <c r="RQM3427" s="11"/>
      <c r="RQN3427" s="12"/>
      <c r="RQO3427" s="12"/>
      <c r="RQP3427" s="11"/>
      <c r="RQQ3427" s="11"/>
      <c r="RQR3427" s="11"/>
      <c r="RQS3427" s="12"/>
      <c r="RQT3427" s="12"/>
      <c r="RQU3427" s="11"/>
      <c r="RQV3427" s="11"/>
      <c r="RQW3427" s="11"/>
      <c r="RQX3427" s="12"/>
      <c r="RQY3427" s="12"/>
      <c r="RQZ3427" s="11"/>
      <c r="RRA3427" s="11"/>
      <c r="RRB3427" s="11"/>
      <c r="RRC3427" s="12"/>
      <c r="RRD3427" s="12"/>
      <c r="RRE3427" s="11"/>
      <c r="RRF3427" s="11"/>
      <c r="RRG3427" s="11"/>
      <c r="RRH3427" s="12"/>
      <c r="RRI3427" s="12"/>
      <c r="RRJ3427" s="11"/>
      <c r="RRK3427" s="11"/>
      <c r="RRL3427" s="11"/>
      <c r="RRM3427" s="12"/>
      <c r="RRN3427" s="12"/>
      <c r="RRO3427" s="11"/>
      <c r="RRP3427" s="11"/>
      <c r="RRQ3427" s="11"/>
      <c r="RRR3427" s="12"/>
      <c r="RRS3427" s="12"/>
      <c r="RRT3427" s="11"/>
      <c r="RRU3427" s="11"/>
      <c r="RRV3427" s="11"/>
      <c r="RRW3427" s="12"/>
      <c r="RRX3427" s="12"/>
      <c r="RRY3427" s="11"/>
      <c r="RRZ3427" s="11"/>
      <c r="RSA3427" s="11"/>
      <c r="RSB3427" s="12"/>
      <c r="RSC3427" s="12"/>
      <c r="RSD3427" s="11"/>
      <c r="RSE3427" s="11"/>
      <c r="RSF3427" s="11"/>
      <c r="RSG3427" s="12"/>
      <c r="RSH3427" s="12"/>
      <c r="RSI3427" s="11"/>
      <c r="RSJ3427" s="11"/>
      <c r="RSK3427" s="11"/>
      <c r="RSL3427" s="12"/>
      <c r="RSM3427" s="12"/>
      <c r="RSN3427" s="11"/>
      <c r="RSO3427" s="11"/>
      <c r="RSP3427" s="11"/>
      <c r="RSQ3427" s="12"/>
      <c r="RSR3427" s="12"/>
      <c r="RSS3427" s="11"/>
      <c r="RST3427" s="11"/>
      <c r="RSU3427" s="11"/>
      <c r="RSV3427" s="12"/>
      <c r="RSW3427" s="12"/>
      <c r="RSX3427" s="11"/>
      <c r="RSY3427" s="11"/>
      <c r="RSZ3427" s="11"/>
      <c r="RTA3427" s="12"/>
      <c r="RTB3427" s="12"/>
      <c r="RTC3427" s="11"/>
      <c r="RTD3427" s="11"/>
      <c r="RTE3427" s="11"/>
      <c r="RTF3427" s="12"/>
      <c r="RTG3427" s="12"/>
      <c r="RTH3427" s="11"/>
      <c r="RTI3427" s="11"/>
      <c r="RTJ3427" s="11"/>
      <c r="RTK3427" s="12"/>
      <c r="RTL3427" s="12"/>
      <c r="RTM3427" s="11"/>
      <c r="RTN3427" s="11"/>
      <c r="RTO3427" s="11"/>
      <c r="RTP3427" s="12"/>
      <c r="RTQ3427" s="12"/>
      <c r="RTR3427" s="11"/>
      <c r="RTS3427" s="11"/>
      <c r="RTT3427" s="11"/>
      <c r="RTU3427" s="12"/>
      <c r="RTV3427" s="12"/>
      <c r="RTW3427" s="11"/>
      <c r="RTX3427" s="11"/>
      <c r="RTY3427" s="11"/>
      <c r="RTZ3427" s="12"/>
      <c r="RUA3427" s="12"/>
      <c r="RUB3427" s="11"/>
      <c r="RUC3427" s="11"/>
      <c r="RUD3427" s="11"/>
      <c r="RUE3427" s="12"/>
      <c r="RUF3427" s="12"/>
      <c r="RUG3427" s="11"/>
      <c r="RUH3427" s="11"/>
      <c r="RUI3427" s="11"/>
      <c r="RUJ3427" s="12"/>
      <c r="RUK3427" s="12"/>
      <c r="RUL3427" s="11"/>
      <c r="RUM3427" s="11"/>
      <c r="RUN3427" s="11"/>
      <c r="RUO3427" s="12"/>
      <c r="RUP3427" s="12"/>
      <c r="RUQ3427" s="11"/>
      <c r="RUR3427" s="11"/>
      <c r="RUS3427" s="11"/>
      <c r="RUT3427" s="12"/>
      <c r="RUU3427" s="12"/>
      <c r="RUV3427" s="11"/>
      <c r="RUW3427" s="11"/>
      <c r="RUX3427" s="11"/>
      <c r="RUY3427" s="12"/>
      <c r="RUZ3427" s="12"/>
      <c r="RVA3427" s="11"/>
      <c r="RVB3427" s="11"/>
      <c r="RVC3427" s="11"/>
      <c r="RVD3427" s="12"/>
      <c r="RVE3427" s="12"/>
      <c r="RVF3427" s="11"/>
      <c r="RVG3427" s="11"/>
      <c r="RVH3427" s="11"/>
      <c r="RVI3427" s="12"/>
      <c r="RVJ3427" s="12"/>
      <c r="RVK3427" s="11"/>
      <c r="RVL3427" s="11"/>
      <c r="RVM3427" s="11"/>
      <c r="RVN3427" s="12"/>
      <c r="RVO3427" s="12"/>
      <c r="RVP3427" s="11"/>
      <c r="RVQ3427" s="11"/>
      <c r="RVR3427" s="11"/>
      <c r="RVS3427" s="12"/>
      <c r="RVT3427" s="12"/>
      <c r="RVU3427" s="11"/>
      <c r="RVV3427" s="11"/>
      <c r="RVW3427" s="11"/>
      <c r="RVX3427" s="12"/>
      <c r="RVY3427" s="12"/>
      <c r="RVZ3427" s="11"/>
      <c r="RWA3427" s="11"/>
      <c r="RWB3427" s="11"/>
      <c r="RWC3427" s="12"/>
      <c r="RWD3427" s="12"/>
      <c r="RWE3427" s="11"/>
      <c r="RWF3427" s="11"/>
      <c r="RWG3427" s="11"/>
      <c r="RWH3427" s="12"/>
      <c r="RWI3427" s="12"/>
      <c r="RWJ3427" s="11"/>
      <c r="RWK3427" s="11"/>
      <c r="RWL3427" s="11"/>
      <c r="RWM3427" s="12"/>
      <c r="RWN3427" s="12"/>
      <c r="RWO3427" s="11"/>
      <c r="RWP3427" s="11"/>
      <c r="RWQ3427" s="11"/>
      <c r="RWR3427" s="12"/>
      <c r="RWS3427" s="12"/>
      <c r="RWT3427" s="11"/>
      <c r="RWU3427" s="11"/>
      <c r="RWV3427" s="11"/>
      <c r="RWW3427" s="12"/>
      <c r="RWX3427" s="12"/>
      <c r="RWY3427" s="11"/>
      <c r="RWZ3427" s="11"/>
      <c r="RXA3427" s="11"/>
      <c r="RXB3427" s="12"/>
      <c r="RXC3427" s="12"/>
      <c r="RXD3427" s="11"/>
      <c r="RXE3427" s="11"/>
      <c r="RXF3427" s="11"/>
      <c r="RXG3427" s="12"/>
      <c r="RXH3427" s="12"/>
      <c r="RXI3427" s="11"/>
      <c r="RXJ3427" s="11"/>
      <c r="RXK3427" s="11"/>
      <c r="RXL3427" s="12"/>
      <c r="RXM3427" s="12"/>
      <c r="RXN3427" s="11"/>
      <c r="RXO3427" s="11"/>
      <c r="RXP3427" s="11"/>
      <c r="RXQ3427" s="12"/>
      <c r="RXR3427" s="12"/>
      <c r="RXS3427" s="11"/>
      <c r="RXT3427" s="11"/>
      <c r="RXU3427" s="11"/>
      <c r="RXV3427" s="12"/>
      <c r="RXW3427" s="12"/>
      <c r="RXX3427" s="11"/>
      <c r="RXY3427" s="11"/>
      <c r="RXZ3427" s="11"/>
      <c r="RYA3427" s="12"/>
      <c r="RYB3427" s="12"/>
      <c r="RYC3427" s="11"/>
      <c r="RYD3427" s="11"/>
      <c r="RYE3427" s="11"/>
      <c r="RYF3427" s="12"/>
      <c r="RYG3427" s="12"/>
      <c r="RYH3427" s="11"/>
      <c r="RYI3427" s="11"/>
      <c r="RYJ3427" s="11"/>
      <c r="RYK3427" s="12"/>
      <c r="RYL3427" s="12"/>
      <c r="RYM3427" s="11"/>
      <c r="RYN3427" s="11"/>
      <c r="RYO3427" s="11"/>
      <c r="RYP3427" s="12"/>
      <c r="RYQ3427" s="12"/>
      <c r="RYR3427" s="11"/>
      <c r="RYS3427" s="11"/>
      <c r="RYT3427" s="11"/>
      <c r="RYU3427" s="12"/>
      <c r="RYV3427" s="12"/>
      <c r="RYW3427" s="11"/>
      <c r="RYX3427" s="11"/>
      <c r="RYY3427" s="11"/>
      <c r="RYZ3427" s="12"/>
      <c r="RZA3427" s="12"/>
      <c r="RZB3427" s="11"/>
      <c r="RZC3427" s="11"/>
      <c r="RZD3427" s="11"/>
      <c r="RZE3427" s="12"/>
      <c r="RZF3427" s="12"/>
      <c r="RZG3427" s="11"/>
      <c r="RZH3427" s="11"/>
      <c r="RZI3427" s="11"/>
      <c r="RZJ3427" s="12"/>
      <c r="RZK3427" s="12"/>
      <c r="RZL3427" s="11"/>
      <c r="RZM3427" s="11"/>
      <c r="RZN3427" s="11"/>
      <c r="RZO3427" s="12"/>
      <c r="RZP3427" s="12"/>
      <c r="RZQ3427" s="11"/>
      <c r="RZR3427" s="11"/>
      <c r="RZS3427" s="11"/>
      <c r="RZT3427" s="12"/>
      <c r="RZU3427" s="12"/>
      <c r="RZV3427" s="11"/>
      <c r="RZW3427" s="11"/>
      <c r="RZX3427" s="11"/>
      <c r="RZY3427" s="12"/>
      <c r="RZZ3427" s="12"/>
      <c r="SAA3427" s="11"/>
      <c r="SAB3427" s="11"/>
      <c r="SAC3427" s="11"/>
      <c r="SAD3427" s="12"/>
      <c r="SAE3427" s="12"/>
      <c r="SAF3427" s="11"/>
      <c r="SAG3427" s="11"/>
      <c r="SAH3427" s="11"/>
      <c r="SAI3427" s="12"/>
      <c r="SAJ3427" s="12"/>
      <c r="SAK3427" s="11"/>
      <c r="SAL3427" s="11"/>
      <c r="SAM3427" s="11"/>
      <c r="SAN3427" s="12"/>
      <c r="SAO3427" s="12"/>
      <c r="SAP3427" s="11"/>
      <c r="SAQ3427" s="11"/>
      <c r="SAR3427" s="11"/>
      <c r="SAS3427" s="12"/>
      <c r="SAT3427" s="12"/>
      <c r="SAU3427" s="11"/>
      <c r="SAV3427" s="11"/>
      <c r="SAW3427" s="11"/>
      <c r="SAX3427" s="12"/>
      <c r="SAY3427" s="12"/>
      <c r="SAZ3427" s="11"/>
      <c r="SBA3427" s="11"/>
      <c r="SBB3427" s="11"/>
      <c r="SBC3427" s="12"/>
      <c r="SBD3427" s="12"/>
      <c r="SBE3427" s="11"/>
      <c r="SBF3427" s="11"/>
      <c r="SBG3427" s="11"/>
      <c r="SBH3427" s="12"/>
      <c r="SBI3427" s="12"/>
      <c r="SBJ3427" s="11"/>
      <c r="SBK3427" s="11"/>
      <c r="SBL3427" s="11"/>
      <c r="SBM3427" s="12"/>
      <c r="SBN3427" s="12"/>
      <c r="SBO3427" s="11"/>
      <c r="SBP3427" s="11"/>
      <c r="SBQ3427" s="11"/>
      <c r="SBR3427" s="12"/>
      <c r="SBS3427" s="12"/>
      <c r="SBT3427" s="11"/>
      <c r="SBU3427" s="11"/>
      <c r="SBV3427" s="11"/>
      <c r="SBW3427" s="12"/>
      <c r="SBX3427" s="12"/>
      <c r="SBY3427" s="11"/>
      <c r="SBZ3427" s="11"/>
      <c r="SCA3427" s="11"/>
      <c r="SCB3427" s="12"/>
      <c r="SCC3427" s="12"/>
      <c r="SCD3427" s="11"/>
      <c r="SCE3427" s="11"/>
      <c r="SCF3427" s="11"/>
      <c r="SCG3427" s="12"/>
      <c r="SCH3427" s="12"/>
      <c r="SCI3427" s="11"/>
      <c r="SCJ3427" s="11"/>
      <c r="SCK3427" s="11"/>
      <c r="SCL3427" s="12"/>
      <c r="SCM3427" s="12"/>
      <c r="SCN3427" s="11"/>
      <c r="SCO3427" s="11"/>
      <c r="SCP3427" s="11"/>
      <c r="SCQ3427" s="12"/>
      <c r="SCR3427" s="12"/>
      <c r="SCS3427" s="11"/>
      <c r="SCT3427" s="11"/>
      <c r="SCU3427" s="11"/>
      <c r="SCV3427" s="12"/>
      <c r="SCW3427" s="12"/>
      <c r="SCX3427" s="11"/>
      <c r="SCY3427" s="11"/>
      <c r="SCZ3427" s="11"/>
      <c r="SDA3427" s="12"/>
      <c r="SDB3427" s="12"/>
      <c r="SDC3427" s="11"/>
      <c r="SDD3427" s="11"/>
      <c r="SDE3427" s="11"/>
      <c r="SDF3427" s="12"/>
      <c r="SDG3427" s="12"/>
      <c r="SDH3427" s="11"/>
      <c r="SDI3427" s="11"/>
      <c r="SDJ3427" s="11"/>
      <c r="SDK3427" s="12"/>
      <c r="SDL3427" s="12"/>
      <c r="SDM3427" s="11"/>
      <c r="SDN3427" s="11"/>
      <c r="SDO3427" s="11"/>
      <c r="SDP3427" s="12"/>
      <c r="SDQ3427" s="12"/>
      <c r="SDR3427" s="11"/>
      <c r="SDS3427" s="11"/>
      <c r="SDT3427" s="11"/>
      <c r="SDU3427" s="12"/>
      <c r="SDV3427" s="12"/>
      <c r="SDW3427" s="11"/>
      <c r="SDX3427" s="11"/>
      <c r="SDY3427" s="11"/>
      <c r="SDZ3427" s="12"/>
      <c r="SEA3427" s="12"/>
      <c r="SEB3427" s="11"/>
      <c r="SEC3427" s="11"/>
      <c r="SED3427" s="11"/>
      <c r="SEE3427" s="12"/>
      <c r="SEF3427" s="12"/>
      <c r="SEG3427" s="11"/>
      <c r="SEH3427" s="11"/>
      <c r="SEI3427" s="11"/>
      <c r="SEJ3427" s="12"/>
      <c r="SEK3427" s="12"/>
      <c r="SEL3427" s="11"/>
      <c r="SEM3427" s="11"/>
      <c r="SEN3427" s="11"/>
      <c r="SEO3427" s="12"/>
      <c r="SEP3427" s="12"/>
      <c r="SEQ3427" s="11"/>
      <c r="SER3427" s="11"/>
      <c r="SES3427" s="11"/>
      <c r="SET3427" s="12"/>
      <c r="SEU3427" s="12"/>
      <c r="SEV3427" s="11"/>
      <c r="SEW3427" s="11"/>
      <c r="SEX3427" s="11"/>
      <c r="SEY3427" s="12"/>
      <c r="SEZ3427" s="12"/>
      <c r="SFA3427" s="11"/>
      <c r="SFB3427" s="11"/>
      <c r="SFC3427" s="11"/>
      <c r="SFD3427" s="12"/>
      <c r="SFE3427" s="12"/>
      <c r="SFF3427" s="11"/>
      <c r="SFG3427" s="11"/>
      <c r="SFH3427" s="11"/>
      <c r="SFI3427" s="12"/>
      <c r="SFJ3427" s="12"/>
      <c r="SFK3427" s="11"/>
      <c r="SFL3427" s="11"/>
      <c r="SFM3427" s="11"/>
      <c r="SFN3427" s="12"/>
      <c r="SFO3427" s="12"/>
      <c r="SFP3427" s="11"/>
      <c r="SFQ3427" s="11"/>
      <c r="SFR3427" s="11"/>
      <c r="SFS3427" s="12"/>
      <c r="SFT3427" s="12"/>
      <c r="SFU3427" s="11"/>
      <c r="SFV3427" s="11"/>
      <c r="SFW3427" s="11"/>
      <c r="SFX3427" s="12"/>
      <c r="SFY3427" s="12"/>
      <c r="SFZ3427" s="11"/>
      <c r="SGA3427" s="11"/>
      <c r="SGB3427" s="11"/>
      <c r="SGC3427" s="12"/>
      <c r="SGD3427" s="12"/>
      <c r="SGE3427" s="11"/>
      <c r="SGF3427" s="11"/>
      <c r="SGG3427" s="11"/>
      <c r="SGH3427" s="12"/>
      <c r="SGI3427" s="12"/>
      <c r="SGJ3427" s="11"/>
      <c r="SGK3427" s="11"/>
      <c r="SGL3427" s="11"/>
      <c r="SGM3427" s="12"/>
      <c r="SGN3427" s="12"/>
      <c r="SGO3427" s="11"/>
      <c r="SGP3427" s="11"/>
      <c r="SGQ3427" s="11"/>
      <c r="SGR3427" s="12"/>
      <c r="SGS3427" s="12"/>
      <c r="SGT3427" s="11"/>
      <c r="SGU3427" s="11"/>
      <c r="SGV3427" s="11"/>
      <c r="SGW3427" s="12"/>
      <c r="SGX3427" s="12"/>
      <c r="SGY3427" s="11"/>
      <c r="SGZ3427" s="11"/>
      <c r="SHA3427" s="11"/>
      <c r="SHB3427" s="12"/>
      <c r="SHC3427" s="12"/>
      <c r="SHD3427" s="11"/>
      <c r="SHE3427" s="11"/>
      <c r="SHF3427" s="11"/>
      <c r="SHG3427" s="12"/>
      <c r="SHH3427" s="12"/>
      <c r="SHI3427" s="11"/>
      <c r="SHJ3427" s="11"/>
      <c r="SHK3427" s="11"/>
      <c r="SHL3427" s="12"/>
      <c r="SHM3427" s="12"/>
      <c r="SHN3427" s="11"/>
      <c r="SHO3427" s="11"/>
      <c r="SHP3427" s="11"/>
      <c r="SHQ3427" s="12"/>
      <c r="SHR3427" s="12"/>
      <c r="SHS3427" s="11"/>
      <c r="SHT3427" s="11"/>
      <c r="SHU3427" s="11"/>
      <c r="SHV3427" s="12"/>
      <c r="SHW3427" s="12"/>
      <c r="SHX3427" s="11"/>
      <c r="SHY3427" s="11"/>
      <c r="SHZ3427" s="11"/>
      <c r="SIA3427" s="12"/>
      <c r="SIB3427" s="12"/>
      <c r="SIC3427" s="11"/>
      <c r="SID3427" s="11"/>
      <c r="SIE3427" s="11"/>
      <c r="SIF3427" s="12"/>
      <c r="SIG3427" s="12"/>
      <c r="SIH3427" s="11"/>
      <c r="SII3427" s="11"/>
      <c r="SIJ3427" s="11"/>
      <c r="SIK3427" s="12"/>
      <c r="SIL3427" s="12"/>
      <c r="SIM3427" s="11"/>
      <c r="SIN3427" s="11"/>
      <c r="SIO3427" s="11"/>
      <c r="SIP3427" s="12"/>
      <c r="SIQ3427" s="12"/>
      <c r="SIR3427" s="11"/>
      <c r="SIS3427" s="11"/>
      <c r="SIT3427" s="11"/>
      <c r="SIU3427" s="12"/>
      <c r="SIV3427" s="12"/>
      <c r="SIW3427" s="11"/>
      <c r="SIX3427" s="11"/>
      <c r="SIY3427" s="11"/>
      <c r="SIZ3427" s="12"/>
      <c r="SJA3427" s="12"/>
      <c r="SJB3427" s="11"/>
      <c r="SJC3427" s="11"/>
      <c r="SJD3427" s="11"/>
      <c r="SJE3427" s="12"/>
      <c r="SJF3427" s="12"/>
      <c r="SJG3427" s="11"/>
      <c r="SJH3427" s="11"/>
      <c r="SJI3427" s="11"/>
      <c r="SJJ3427" s="12"/>
      <c r="SJK3427" s="12"/>
      <c r="SJL3427" s="11"/>
      <c r="SJM3427" s="11"/>
      <c r="SJN3427" s="11"/>
      <c r="SJO3427" s="12"/>
      <c r="SJP3427" s="12"/>
      <c r="SJQ3427" s="11"/>
      <c r="SJR3427" s="11"/>
      <c r="SJS3427" s="11"/>
      <c r="SJT3427" s="12"/>
      <c r="SJU3427" s="12"/>
      <c r="SJV3427" s="11"/>
      <c r="SJW3427" s="11"/>
      <c r="SJX3427" s="11"/>
      <c r="SJY3427" s="12"/>
      <c r="SJZ3427" s="12"/>
      <c r="SKA3427" s="11"/>
      <c r="SKB3427" s="11"/>
      <c r="SKC3427" s="11"/>
      <c r="SKD3427" s="12"/>
      <c r="SKE3427" s="12"/>
      <c r="SKF3427" s="11"/>
      <c r="SKG3427" s="11"/>
      <c r="SKH3427" s="11"/>
      <c r="SKI3427" s="12"/>
      <c r="SKJ3427" s="12"/>
      <c r="SKK3427" s="11"/>
      <c r="SKL3427" s="11"/>
      <c r="SKM3427" s="11"/>
      <c r="SKN3427" s="12"/>
      <c r="SKO3427" s="12"/>
      <c r="SKP3427" s="11"/>
      <c r="SKQ3427" s="11"/>
      <c r="SKR3427" s="11"/>
      <c r="SKS3427" s="12"/>
      <c r="SKT3427" s="12"/>
      <c r="SKU3427" s="11"/>
      <c r="SKV3427" s="11"/>
      <c r="SKW3427" s="11"/>
      <c r="SKX3427" s="12"/>
      <c r="SKY3427" s="12"/>
      <c r="SKZ3427" s="11"/>
      <c r="SLA3427" s="11"/>
      <c r="SLB3427" s="11"/>
      <c r="SLC3427" s="12"/>
      <c r="SLD3427" s="12"/>
      <c r="SLE3427" s="11"/>
      <c r="SLF3427" s="11"/>
      <c r="SLG3427" s="11"/>
      <c r="SLH3427" s="12"/>
      <c r="SLI3427" s="12"/>
      <c r="SLJ3427" s="11"/>
      <c r="SLK3427" s="11"/>
      <c r="SLL3427" s="11"/>
      <c r="SLM3427" s="12"/>
      <c r="SLN3427" s="12"/>
      <c r="SLO3427" s="11"/>
      <c r="SLP3427" s="11"/>
      <c r="SLQ3427" s="11"/>
      <c r="SLR3427" s="12"/>
      <c r="SLS3427" s="12"/>
      <c r="SLT3427" s="11"/>
      <c r="SLU3427" s="11"/>
      <c r="SLV3427" s="11"/>
      <c r="SLW3427" s="12"/>
      <c r="SLX3427" s="12"/>
      <c r="SLY3427" s="11"/>
      <c r="SLZ3427" s="11"/>
      <c r="SMA3427" s="11"/>
      <c r="SMB3427" s="12"/>
      <c r="SMC3427" s="12"/>
      <c r="SMD3427" s="11"/>
      <c r="SME3427" s="11"/>
      <c r="SMF3427" s="11"/>
      <c r="SMG3427" s="12"/>
      <c r="SMH3427" s="12"/>
      <c r="SMI3427" s="11"/>
      <c r="SMJ3427" s="11"/>
      <c r="SMK3427" s="11"/>
      <c r="SML3427" s="12"/>
      <c r="SMM3427" s="12"/>
      <c r="SMN3427" s="11"/>
      <c r="SMO3427" s="11"/>
      <c r="SMP3427" s="11"/>
      <c r="SMQ3427" s="12"/>
      <c r="SMR3427" s="12"/>
      <c r="SMS3427" s="11"/>
      <c r="SMT3427" s="11"/>
      <c r="SMU3427" s="11"/>
      <c r="SMV3427" s="12"/>
      <c r="SMW3427" s="12"/>
      <c r="SMX3427" s="11"/>
      <c r="SMY3427" s="11"/>
      <c r="SMZ3427" s="11"/>
      <c r="SNA3427" s="12"/>
      <c r="SNB3427" s="12"/>
      <c r="SNC3427" s="11"/>
      <c r="SND3427" s="11"/>
      <c r="SNE3427" s="11"/>
      <c r="SNF3427" s="12"/>
      <c r="SNG3427" s="12"/>
      <c r="SNH3427" s="11"/>
      <c r="SNI3427" s="11"/>
      <c r="SNJ3427" s="11"/>
      <c r="SNK3427" s="12"/>
      <c r="SNL3427" s="12"/>
      <c r="SNM3427" s="11"/>
      <c r="SNN3427" s="11"/>
      <c r="SNO3427" s="11"/>
      <c r="SNP3427" s="12"/>
      <c r="SNQ3427" s="12"/>
      <c r="SNR3427" s="11"/>
      <c r="SNS3427" s="11"/>
      <c r="SNT3427" s="11"/>
      <c r="SNU3427" s="12"/>
      <c r="SNV3427" s="12"/>
      <c r="SNW3427" s="11"/>
      <c r="SNX3427" s="11"/>
      <c r="SNY3427" s="11"/>
      <c r="SNZ3427" s="12"/>
      <c r="SOA3427" s="12"/>
      <c r="SOB3427" s="11"/>
      <c r="SOC3427" s="11"/>
      <c r="SOD3427" s="11"/>
      <c r="SOE3427" s="12"/>
      <c r="SOF3427" s="12"/>
      <c r="SOG3427" s="11"/>
      <c r="SOH3427" s="11"/>
      <c r="SOI3427" s="11"/>
      <c r="SOJ3427" s="12"/>
      <c r="SOK3427" s="12"/>
      <c r="SOL3427" s="11"/>
      <c r="SOM3427" s="11"/>
      <c r="SON3427" s="11"/>
      <c r="SOO3427" s="12"/>
      <c r="SOP3427" s="12"/>
      <c r="SOQ3427" s="11"/>
      <c r="SOR3427" s="11"/>
      <c r="SOS3427" s="11"/>
      <c r="SOT3427" s="12"/>
      <c r="SOU3427" s="12"/>
      <c r="SOV3427" s="11"/>
      <c r="SOW3427" s="11"/>
      <c r="SOX3427" s="11"/>
      <c r="SOY3427" s="12"/>
      <c r="SOZ3427" s="12"/>
      <c r="SPA3427" s="11"/>
      <c r="SPB3427" s="11"/>
      <c r="SPC3427" s="11"/>
      <c r="SPD3427" s="12"/>
      <c r="SPE3427" s="12"/>
      <c r="SPF3427" s="11"/>
      <c r="SPG3427" s="11"/>
      <c r="SPH3427" s="11"/>
      <c r="SPI3427" s="12"/>
      <c r="SPJ3427" s="12"/>
      <c r="SPK3427" s="11"/>
      <c r="SPL3427" s="11"/>
      <c r="SPM3427" s="11"/>
      <c r="SPN3427" s="12"/>
      <c r="SPO3427" s="12"/>
      <c r="SPP3427" s="11"/>
      <c r="SPQ3427" s="11"/>
      <c r="SPR3427" s="11"/>
      <c r="SPS3427" s="12"/>
      <c r="SPT3427" s="12"/>
      <c r="SPU3427" s="11"/>
      <c r="SPV3427" s="11"/>
      <c r="SPW3427" s="11"/>
      <c r="SPX3427" s="12"/>
      <c r="SPY3427" s="12"/>
      <c r="SPZ3427" s="11"/>
      <c r="SQA3427" s="11"/>
      <c r="SQB3427" s="11"/>
      <c r="SQC3427" s="12"/>
      <c r="SQD3427" s="12"/>
      <c r="SQE3427" s="11"/>
      <c r="SQF3427" s="11"/>
      <c r="SQG3427" s="11"/>
      <c r="SQH3427" s="12"/>
      <c r="SQI3427" s="12"/>
      <c r="SQJ3427" s="11"/>
      <c r="SQK3427" s="11"/>
      <c r="SQL3427" s="11"/>
      <c r="SQM3427" s="12"/>
      <c r="SQN3427" s="12"/>
      <c r="SQO3427" s="11"/>
      <c r="SQP3427" s="11"/>
      <c r="SQQ3427" s="11"/>
      <c r="SQR3427" s="12"/>
      <c r="SQS3427" s="12"/>
      <c r="SQT3427" s="11"/>
      <c r="SQU3427" s="11"/>
      <c r="SQV3427" s="11"/>
      <c r="SQW3427" s="12"/>
      <c r="SQX3427" s="12"/>
      <c r="SQY3427" s="11"/>
      <c r="SQZ3427" s="11"/>
      <c r="SRA3427" s="11"/>
      <c r="SRB3427" s="12"/>
      <c r="SRC3427" s="12"/>
      <c r="SRD3427" s="11"/>
      <c r="SRE3427" s="11"/>
      <c r="SRF3427" s="11"/>
      <c r="SRG3427" s="12"/>
      <c r="SRH3427" s="12"/>
      <c r="SRI3427" s="11"/>
      <c r="SRJ3427" s="11"/>
      <c r="SRK3427" s="11"/>
      <c r="SRL3427" s="12"/>
      <c r="SRM3427" s="12"/>
      <c r="SRN3427" s="11"/>
      <c r="SRO3427" s="11"/>
      <c r="SRP3427" s="11"/>
      <c r="SRQ3427" s="12"/>
      <c r="SRR3427" s="12"/>
      <c r="SRS3427" s="11"/>
      <c r="SRT3427" s="11"/>
      <c r="SRU3427" s="11"/>
      <c r="SRV3427" s="12"/>
      <c r="SRW3427" s="12"/>
      <c r="SRX3427" s="11"/>
      <c r="SRY3427" s="11"/>
      <c r="SRZ3427" s="11"/>
      <c r="SSA3427" s="12"/>
      <c r="SSB3427" s="12"/>
      <c r="SSC3427" s="11"/>
      <c r="SSD3427" s="11"/>
      <c r="SSE3427" s="11"/>
      <c r="SSF3427" s="12"/>
      <c r="SSG3427" s="12"/>
      <c r="SSH3427" s="11"/>
      <c r="SSI3427" s="11"/>
      <c r="SSJ3427" s="11"/>
      <c r="SSK3427" s="12"/>
      <c r="SSL3427" s="12"/>
      <c r="SSM3427" s="11"/>
      <c r="SSN3427" s="11"/>
      <c r="SSO3427" s="11"/>
      <c r="SSP3427" s="12"/>
      <c r="SSQ3427" s="12"/>
      <c r="SSR3427" s="11"/>
      <c r="SSS3427" s="11"/>
      <c r="SST3427" s="11"/>
      <c r="SSU3427" s="12"/>
      <c r="SSV3427" s="12"/>
      <c r="SSW3427" s="11"/>
      <c r="SSX3427" s="11"/>
      <c r="SSY3427" s="11"/>
      <c r="SSZ3427" s="12"/>
      <c r="STA3427" s="12"/>
      <c r="STB3427" s="11"/>
      <c r="STC3427" s="11"/>
      <c r="STD3427" s="11"/>
      <c r="STE3427" s="12"/>
      <c r="STF3427" s="12"/>
      <c r="STG3427" s="11"/>
      <c r="STH3427" s="11"/>
      <c r="STI3427" s="11"/>
      <c r="STJ3427" s="12"/>
      <c r="STK3427" s="12"/>
      <c r="STL3427" s="11"/>
      <c r="STM3427" s="11"/>
      <c r="STN3427" s="11"/>
      <c r="STO3427" s="12"/>
      <c r="STP3427" s="12"/>
      <c r="STQ3427" s="11"/>
      <c r="STR3427" s="11"/>
      <c r="STS3427" s="11"/>
      <c r="STT3427" s="12"/>
      <c r="STU3427" s="12"/>
      <c r="STV3427" s="11"/>
      <c r="STW3427" s="11"/>
      <c r="STX3427" s="11"/>
      <c r="STY3427" s="12"/>
      <c r="STZ3427" s="12"/>
      <c r="SUA3427" s="11"/>
      <c r="SUB3427" s="11"/>
      <c r="SUC3427" s="11"/>
      <c r="SUD3427" s="12"/>
      <c r="SUE3427" s="12"/>
      <c r="SUF3427" s="11"/>
      <c r="SUG3427" s="11"/>
      <c r="SUH3427" s="11"/>
      <c r="SUI3427" s="12"/>
      <c r="SUJ3427" s="12"/>
      <c r="SUK3427" s="11"/>
      <c r="SUL3427" s="11"/>
      <c r="SUM3427" s="11"/>
      <c r="SUN3427" s="12"/>
      <c r="SUO3427" s="12"/>
      <c r="SUP3427" s="11"/>
      <c r="SUQ3427" s="11"/>
      <c r="SUR3427" s="11"/>
      <c r="SUS3427" s="12"/>
      <c r="SUT3427" s="12"/>
      <c r="SUU3427" s="11"/>
      <c r="SUV3427" s="11"/>
      <c r="SUW3427" s="11"/>
      <c r="SUX3427" s="12"/>
      <c r="SUY3427" s="12"/>
      <c r="SUZ3427" s="11"/>
      <c r="SVA3427" s="11"/>
      <c r="SVB3427" s="11"/>
      <c r="SVC3427" s="12"/>
      <c r="SVD3427" s="12"/>
      <c r="SVE3427" s="11"/>
      <c r="SVF3427" s="11"/>
      <c r="SVG3427" s="11"/>
      <c r="SVH3427" s="12"/>
      <c r="SVI3427" s="12"/>
      <c r="SVJ3427" s="11"/>
      <c r="SVK3427" s="11"/>
      <c r="SVL3427" s="11"/>
      <c r="SVM3427" s="12"/>
      <c r="SVN3427" s="12"/>
      <c r="SVO3427" s="11"/>
      <c r="SVP3427" s="11"/>
      <c r="SVQ3427" s="11"/>
      <c r="SVR3427" s="12"/>
      <c r="SVS3427" s="12"/>
      <c r="SVT3427" s="11"/>
      <c r="SVU3427" s="11"/>
      <c r="SVV3427" s="11"/>
      <c r="SVW3427" s="12"/>
      <c r="SVX3427" s="12"/>
      <c r="SVY3427" s="11"/>
      <c r="SVZ3427" s="11"/>
      <c r="SWA3427" s="11"/>
      <c r="SWB3427" s="12"/>
      <c r="SWC3427" s="12"/>
      <c r="SWD3427" s="11"/>
      <c r="SWE3427" s="11"/>
      <c r="SWF3427" s="11"/>
      <c r="SWG3427" s="12"/>
      <c r="SWH3427" s="12"/>
      <c r="SWI3427" s="11"/>
      <c r="SWJ3427" s="11"/>
      <c r="SWK3427" s="11"/>
      <c r="SWL3427" s="12"/>
      <c r="SWM3427" s="12"/>
      <c r="SWN3427" s="11"/>
      <c r="SWO3427" s="11"/>
      <c r="SWP3427" s="11"/>
      <c r="SWQ3427" s="12"/>
      <c r="SWR3427" s="12"/>
      <c r="SWS3427" s="11"/>
      <c r="SWT3427" s="11"/>
      <c r="SWU3427" s="11"/>
      <c r="SWV3427" s="12"/>
      <c r="SWW3427" s="12"/>
      <c r="SWX3427" s="11"/>
      <c r="SWY3427" s="11"/>
      <c r="SWZ3427" s="11"/>
      <c r="SXA3427" s="12"/>
      <c r="SXB3427" s="12"/>
      <c r="SXC3427" s="11"/>
      <c r="SXD3427" s="11"/>
      <c r="SXE3427" s="11"/>
      <c r="SXF3427" s="12"/>
      <c r="SXG3427" s="12"/>
      <c r="SXH3427" s="11"/>
      <c r="SXI3427" s="11"/>
      <c r="SXJ3427" s="11"/>
      <c r="SXK3427" s="12"/>
      <c r="SXL3427" s="12"/>
      <c r="SXM3427" s="11"/>
      <c r="SXN3427" s="11"/>
      <c r="SXO3427" s="11"/>
      <c r="SXP3427" s="12"/>
      <c r="SXQ3427" s="12"/>
      <c r="SXR3427" s="11"/>
      <c r="SXS3427" s="11"/>
      <c r="SXT3427" s="11"/>
      <c r="SXU3427" s="12"/>
      <c r="SXV3427" s="12"/>
      <c r="SXW3427" s="11"/>
      <c r="SXX3427" s="11"/>
      <c r="SXY3427" s="11"/>
      <c r="SXZ3427" s="12"/>
      <c r="SYA3427" s="12"/>
      <c r="SYB3427" s="11"/>
      <c r="SYC3427" s="11"/>
      <c r="SYD3427" s="11"/>
      <c r="SYE3427" s="12"/>
      <c r="SYF3427" s="12"/>
      <c r="SYG3427" s="11"/>
      <c r="SYH3427" s="11"/>
      <c r="SYI3427" s="11"/>
      <c r="SYJ3427" s="12"/>
      <c r="SYK3427" s="12"/>
      <c r="SYL3427" s="11"/>
      <c r="SYM3427" s="11"/>
      <c r="SYN3427" s="11"/>
      <c r="SYO3427" s="12"/>
      <c r="SYP3427" s="12"/>
      <c r="SYQ3427" s="11"/>
      <c r="SYR3427" s="11"/>
      <c r="SYS3427" s="11"/>
      <c r="SYT3427" s="12"/>
      <c r="SYU3427" s="12"/>
      <c r="SYV3427" s="11"/>
      <c r="SYW3427" s="11"/>
      <c r="SYX3427" s="11"/>
      <c r="SYY3427" s="12"/>
      <c r="SYZ3427" s="12"/>
      <c r="SZA3427" s="11"/>
      <c r="SZB3427" s="11"/>
      <c r="SZC3427" s="11"/>
      <c r="SZD3427" s="12"/>
      <c r="SZE3427" s="12"/>
      <c r="SZF3427" s="11"/>
      <c r="SZG3427" s="11"/>
      <c r="SZH3427" s="11"/>
      <c r="SZI3427" s="12"/>
      <c r="SZJ3427" s="12"/>
      <c r="SZK3427" s="11"/>
      <c r="SZL3427" s="11"/>
      <c r="SZM3427" s="11"/>
      <c r="SZN3427" s="12"/>
      <c r="SZO3427" s="12"/>
      <c r="SZP3427" s="11"/>
      <c r="SZQ3427" s="11"/>
      <c r="SZR3427" s="11"/>
      <c r="SZS3427" s="12"/>
      <c r="SZT3427" s="12"/>
      <c r="SZU3427" s="11"/>
      <c r="SZV3427" s="11"/>
      <c r="SZW3427" s="11"/>
      <c r="SZX3427" s="12"/>
      <c r="SZY3427" s="12"/>
      <c r="SZZ3427" s="11"/>
      <c r="TAA3427" s="11"/>
      <c r="TAB3427" s="11"/>
      <c r="TAC3427" s="12"/>
      <c r="TAD3427" s="12"/>
      <c r="TAE3427" s="11"/>
      <c r="TAF3427" s="11"/>
      <c r="TAG3427" s="11"/>
      <c r="TAH3427" s="12"/>
      <c r="TAI3427" s="12"/>
      <c r="TAJ3427" s="11"/>
      <c r="TAK3427" s="11"/>
      <c r="TAL3427" s="11"/>
      <c r="TAM3427" s="12"/>
      <c r="TAN3427" s="12"/>
      <c r="TAO3427" s="11"/>
      <c r="TAP3427" s="11"/>
      <c r="TAQ3427" s="11"/>
      <c r="TAR3427" s="12"/>
      <c r="TAS3427" s="12"/>
      <c r="TAT3427" s="11"/>
      <c r="TAU3427" s="11"/>
      <c r="TAV3427" s="11"/>
      <c r="TAW3427" s="12"/>
      <c r="TAX3427" s="12"/>
      <c r="TAY3427" s="11"/>
      <c r="TAZ3427" s="11"/>
      <c r="TBA3427" s="11"/>
      <c r="TBB3427" s="12"/>
      <c r="TBC3427" s="12"/>
      <c r="TBD3427" s="11"/>
      <c r="TBE3427" s="11"/>
      <c r="TBF3427" s="11"/>
      <c r="TBG3427" s="12"/>
      <c r="TBH3427" s="12"/>
      <c r="TBI3427" s="11"/>
      <c r="TBJ3427" s="11"/>
      <c r="TBK3427" s="11"/>
      <c r="TBL3427" s="12"/>
      <c r="TBM3427" s="12"/>
      <c r="TBN3427" s="11"/>
      <c r="TBO3427" s="11"/>
      <c r="TBP3427" s="11"/>
      <c r="TBQ3427" s="12"/>
      <c r="TBR3427" s="12"/>
      <c r="TBS3427" s="11"/>
      <c r="TBT3427" s="11"/>
      <c r="TBU3427" s="11"/>
      <c r="TBV3427" s="12"/>
      <c r="TBW3427" s="12"/>
      <c r="TBX3427" s="11"/>
      <c r="TBY3427" s="11"/>
      <c r="TBZ3427" s="11"/>
      <c r="TCA3427" s="12"/>
      <c r="TCB3427" s="12"/>
      <c r="TCC3427" s="11"/>
      <c r="TCD3427" s="11"/>
      <c r="TCE3427" s="11"/>
      <c r="TCF3427" s="12"/>
      <c r="TCG3427" s="12"/>
      <c r="TCH3427" s="11"/>
      <c r="TCI3427" s="11"/>
      <c r="TCJ3427" s="11"/>
      <c r="TCK3427" s="12"/>
      <c r="TCL3427" s="12"/>
      <c r="TCM3427" s="11"/>
      <c r="TCN3427" s="11"/>
      <c r="TCO3427" s="11"/>
      <c r="TCP3427" s="12"/>
      <c r="TCQ3427" s="12"/>
      <c r="TCR3427" s="11"/>
      <c r="TCS3427" s="11"/>
      <c r="TCT3427" s="11"/>
      <c r="TCU3427" s="12"/>
      <c r="TCV3427" s="12"/>
      <c r="TCW3427" s="11"/>
      <c r="TCX3427" s="11"/>
      <c r="TCY3427" s="11"/>
      <c r="TCZ3427" s="12"/>
      <c r="TDA3427" s="12"/>
      <c r="TDB3427" s="11"/>
      <c r="TDC3427" s="11"/>
      <c r="TDD3427" s="11"/>
      <c r="TDE3427" s="12"/>
      <c r="TDF3427" s="12"/>
      <c r="TDG3427" s="11"/>
      <c r="TDH3427" s="11"/>
      <c r="TDI3427" s="11"/>
      <c r="TDJ3427" s="12"/>
      <c r="TDK3427" s="12"/>
      <c r="TDL3427" s="11"/>
      <c r="TDM3427" s="11"/>
      <c r="TDN3427" s="11"/>
      <c r="TDO3427" s="12"/>
      <c r="TDP3427" s="12"/>
      <c r="TDQ3427" s="11"/>
      <c r="TDR3427" s="11"/>
      <c r="TDS3427" s="11"/>
      <c r="TDT3427" s="12"/>
      <c r="TDU3427" s="12"/>
      <c r="TDV3427" s="11"/>
      <c r="TDW3427" s="11"/>
      <c r="TDX3427" s="11"/>
      <c r="TDY3427" s="12"/>
      <c r="TDZ3427" s="12"/>
      <c r="TEA3427" s="11"/>
      <c r="TEB3427" s="11"/>
      <c r="TEC3427" s="11"/>
      <c r="TED3427" s="12"/>
      <c r="TEE3427" s="12"/>
      <c r="TEF3427" s="11"/>
      <c r="TEG3427" s="11"/>
      <c r="TEH3427" s="11"/>
      <c r="TEI3427" s="12"/>
      <c r="TEJ3427" s="12"/>
      <c r="TEK3427" s="11"/>
      <c r="TEL3427" s="11"/>
      <c r="TEM3427" s="11"/>
      <c r="TEN3427" s="12"/>
      <c r="TEO3427" s="12"/>
      <c r="TEP3427" s="11"/>
      <c r="TEQ3427" s="11"/>
      <c r="TER3427" s="11"/>
      <c r="TES3427" s="12"/>
      <c r="TET3427" s="12"/>
      <c r="TEU3427" s="11"/>
      <c r="TEV3427" s="11"/>
      <c r="TEW3427" s="11"/>
      <c r="TEX3427" s="12"/>
      <c r="TEY3427" s="12"/>
      <c r="TEZ3427" s="11"/>
      <c r="TFA3427" s="11"/>
      <c r="TFB3427" s="11"/>
      <c r="TFC3427" s="12"/>
      <c r="TFD3427" s="12"/>
      <c r="TFE3427" s="11"/>
      <c r="TFF3427" s="11"/>
      <c r="TFG3427" s="11"/>
      <c r="TFH3427" s="12"/>
      <c r="TFI3427" s="12"/>
      <c r="TFJ3427" s="11"/>
      <c r="TFK3427" s="11"/>
      <c r="TFL3427" s="11"/>
      <c r="TFM3427" s="12"/>
      <c r="TFN3427" s="12"/>
      <c r="TFO3427" s="11"/>
      <c r="TFP3427" s="11"/>
      <c r="TFQ3427" s="11"/>
      <c r="TFR3427" s="12"/>
      <c r="TFS3427" s="12"/>
      <c r="TFT3427" s="11"/>
      <c r="TFU3427" s="11"/>
      <c r="TFV3427" s="11"/>
      <c r="TFW3427" s="12"/>
      <c r="TFX3427" s="12"/>
      <c r="TFY3427" s="11"/>
      <c r="TFZ3427" s="11"/>
      <c r="TGA3427" s="11"/>
      <c r="TGB3427" s="12"/>
      <c r="TGC3427" s="12"/>
      <c r="TGD3427" s="11"/>
      <c r="TGE3427" s="11"/>
      <c r="TGF3427" s="11"/>
      <c r="TGG3427" s="12"/>
      <c r="TGH3427" s="12"/>
      <c r="TGI3427" s="11"/>
      <c r="TGJ3427" s="11"/>
      <c r="TGK3427" s="11"/>
      <c r="TGL3427" s="12"/>
      <c r="TGM3427" s="12"/>
      <c r="TGN3427" s="11"/>
      <c r="TGO3427" s="11"/>
      <c r="TGP3427" s="11"/>
      <c r="TGQ3427" s="12"/>
      <c r="TGR3427" s="12"/>
      <c r="TGS3427" s="11"/>
      <c r="TGT3427" s="11"/>
      <c r="TGU3427" s="11"/>
      <c r="TGV3427" s="12"/>
      <c r="TGW3427" s="12"/>
      <c r="TGX3427" s="11"/>
      <c r="TGY3427" s="11"/>
      <c r="TGZ3427" s="11"/>
      <c r="THA3427" s="12"/>
      <c r="THB3427" s="12"/>
      <c r="THC3427" s="11"/>
      <c r="THD3427" s="11"/>
      <c r="THE3427" s="11"/>
      <c r="THF3427" s="12"/>
      <c r="THG3427" s="12"/>
      <c r="THH3427" s="11"/>
      <c r="THI3427" s="11"/>
      <c r="THJ3427" s="11"/>
      <c r="THK3427" s="12"/>
      <c r="THL3427" s="12"/>
      <c r="THM3427" s="11"/>
      <c r="THN3427" s="11"/>
      <c r="THO3427" s="11"/>
      <c r="THP3427" s="12"/>
      <c r="THQ3427" s="12"/>
      <c r="THR3427" s="11"/>
      <c r="THS3427" s="11"/>
      <c r="THT3427" s="11"/>
      <c r="THU3427" s="12"/>
      <c r="THV3427" s="12"/>
      <c r="THW3427" s="11"/>
      <c r="THX3427" s="11"/>
      <c r="THY3427" s="11"/>
      <c r="THZ3427" s="12"/>
      <c r="TIA3427" s="12"/>
      <c r="TIB3427" s="11"/>
      <c r="TIC3427" s="11"/>
      <c r="TID3427" s="11"/>
      <c r="TIE3427" s="12"/>
      <c r="TIF3427" s="12"/>
      <c r="TIG3427" s="11"/>
      <c r="TIH3427" s="11"/>
      <c r="TII3427" s="11"/>
      <c r="TIJ3427" s="12"/>
      <c r="TIK3427" s="12"/>
      <c r="TIL3427" s="11"/>
      <c r="TIM3427" s="11"/>
      <c r="TIN3427" s="11"/>
      <c r="TIO3427" s="12"/>
      <c r="TIP3427" s="12"/>
      <c r="TIQ3427" s="11"/>
      <c r="TIR3427" s="11"/>
      <c r="TIS3427" s="11"/>
      <c r="TIT3427" s="12"/>
      <c r="TIU3427" s="12"/>
      <c r="TIV3427" s="11"/>
      <c r="TIW3427" s="11"/>
      <c r="TIX3427" s="11"/>
      <c r="TIY3427" s="12"/>
      <c r="TIZ3427" s="12"/>
      <c r="TJA3427" s="11"/>
      <c r="TJB3427" s="11"/>
      <c r="TJC3427" s="11"/>
      <c r="TJD3427" s="12"/>
      <c r="TJE3427" s="12"/>
      <c r="TJF3427" s="11"/>
      <c r="TJG3427" s="11"/>
      <c r="TJH3427" s="11"/>
      <c r="TJI3427" s="12"/>
      <c r="TJJ3427" s="12"/>
      <c r="TJK3427" s="11"/>
      <c r="TJL3427" s="11"/>
      <c r="TJM3427" s="11"/>
      <c r="TJN3427" s="12"/>
      <c r="TJO3427" s="12"/>
      <c r="TJP3427" s="11"/>
      <c r="TJQ3427" s="11"/>
      <c r="TJR3427" s="11"/>
      <c r="TJS3427" s="12"/>
      <c r="TJT3427" s="12"/>
      <c r="TJU3427" s="11"/>
      <c r="TJV3427" s="11"/>
      <c r="TJW3427" s="11"/>
      <c r="TJX3427" s="12"/>
      <c r="TJY3427" s="12"/>
      <c r="TJZ3427" s="11"/>
      <c r="TKA3427" s="11"/>
      <c r="TKB3427" s="11"/>
      <c r="TKC3427" s="12"/>
      <c r="TKD3427" s="12"/>
      <c r="TKE3427" s="11"/>
      <c r="TKF3427" s="11"/>
      <c r="TKG3427" s="11"/>
      <c r="TKH3427" s="12"/>
      <c r="TKI3427" s="12"/>
      <c r="TKJ3427" s="11"/>
      <c r="TKK3427" s="11"/>
      <c r="TKL3427" s="11"/>
      <c r="TKM3427" s="12"/>
      <c r="TKN3427" s="12"/>
      <c r="TKO3427" s="11"/>
      <c r="TKP3427" s="11"/>
      <c r="TKQ3427" s="11"/>
      <c r="TKR3427" s="12"/>
      <c r="TKS3427" s="12"/>
      <c r="TKT3427" s="11"/>
      <c r="TKU3427" s="11"/>
      <c r="TKV3427" s="11"/>
      <c r="TKW3427" s="12"/>
      <c r="TKX3427" s="12"/>
      <c r="TKY3427" s="11"/>
      <c r="TKZ3427" s="11"/>
      <c r="TLA3427" s="11"/>
      <c r="TLB3427" s="12"/>
      <c r="TLC3427" s="12"/>
      <c r="TLD3427" s="11"/>
      <c r="TLE3427" s="11"/>
      <c r="TLF3427" s="11"/>
      <c r="TLG3427" s="12"/>
      <c r="TLH3427" s="12"/>
      <c r="TLI3427" s="11"/>
      <c r="TLJ3427" s="11"/>
      <c r="TLK3427" s="11"/>
      <c r="TLL3427" s="12"/>
      <c r="TLM3427" s="12"/>
      <c r="TLN3427" s="11"/>
      <c r="TLO3427" s="11"/>
      <c r="TLP3427" s="11"/>
      <c r="TLQ3427" s="12"/>
      <c r="TLR3427" s="12"/>
      <c r="TLS3427" s="11"/>
      <c r="TLT3427" s="11"/>
      <c r="TLU3427" s="11"/>
      <c r="TLV3427" s="12"/>
      <c r="TLW3427" s="12"/>
      <c r="TLX3427" s="11"/>
      <c r="TLY3427" s="11"/>
      <c r="TLZ3427" s="11"/>
      <c r="TMA3427" s="12"/>
      <c r="TMB3427" s="12"/>
      <c r="TMC3427" s="11"/>
      <c r="TMD3427" s="11"/>
      <c r="TME3427" s="11"/>
      <c r="TMF3427" s="12"/>
      <c r="TMG3427" s="12"/>
      <c r="TMH3427" s="11"/>
      <c r="TMI3427" s="11"/>
      <c r="TMJ3427" s="11"/>
      <c r="TMK3427" s="12"/>
      <c r="TML3427" s="12"/>
      <c r="TMM3427" s="11"/>
      <c r="TMN3427" s="11"/>
      <c r="TMO3427" s="11"/>
      <c r="TMP3427" s="12"/>
      <c r="TMQ3427" s="12"/>
      <c r="TMR3427" s="11"/>
      <c r="TMS3427" s="11"/>
      <c r="TMT3427" s="11"/>
      <c r="TMU3427" s="12"/>
      <c r="TMV3427" s="12"/>
      <c r="TMW3427" s="11"/>
      <c r="TMX3427" s="11"/>
      <c r="TMY3427" s="11"/>
      <c r="TMZ3427" s="12"/>
      <c r="TNA3427" s="12"/>
      <c r="TNB3427" s="11"/>
      <c r="TNC3427" s="11"/>
      <c r="TND3427" s="11"/>
      <c r="TNE3427" s="12"/>
      <c r="TNF3427" s="12"/>
      <c r="TNG3427" s="11"/>
      <c r="TNH3427" s="11"/>
      <c r="TNI3427" s="11"/>
      <c r="TNJ3427" s="12"/>
      <c r="TNK3427" s="12"/>
      <c r="TNL3427" s="11"/>
      <c r="TNM3427" s="11"/>
      <c r="TNN3427" s="11"/>
      <c r="TNO3427" s="12"/>
      <c r="TNP3427" s="12"/>
      <c r="TNQ3427" s="11"/>
      <c r="TNR3427" s="11"/>
      <c r="TNS3427" s="11"/>
      <c r="TNT3427" s="12"/>
      <c r="TNU3427" s="12"/>
      <c r="TNV3427" s="11"/>
      <c r="TNW3427" s="11"/>
      <c r="TNX3427" s="11"/>
      <c r="TNY3427" s="12"/>
      <c r="TNZ3427" s="12"/>
      <c r="TOA3427" s="11"/>
      <c r="TOB3427" s="11"/>
      <c r="TOC3427" s="11"/>
      <c r="TOD3427" s="12"/>
      <c r="TOE3427" s="12"/>
      <c r="TOF3427" s="11"/>
      <c r="TOG3427" s="11"/>
      <c r="TOH3427" s="11"/>
      <c r="TOI3427" s="12"/>
      <c r="TOJ3427" s="12"/>
      <c r="TOK3427" s="11"/>
      <c r="TOL3427" s="11"/>
      <c r="TOM3427" s="11"/>
      <c r="TON3427" s="12"/>
      <c r="TOO3427" s="12"/>
      <c r="TOP3427" s="11"/>
      <c r="TOQ3427" s="11"/>
      <c r="TOR3427" s="11"/>
      <c r="TOS3427" s="12"/>
      <c r="TOT3427" s="12"/>
      <c r="TOU3427" s="11"/>
      <c r="TOV3427" s="11"/>
      <c r="TOW3427" s="11"/>
      <c r="TOX3427" s="12"/>
      <c r="TOY3427" s="12"/>
      <c r="TOZ3427" s="11"/>
      <c r="TPA3427" s="11"/>
      <c r="TPB3427" s="11"/>
      <c r="TPC3427" s="12"/>
      <c r="TPD3427" s="12"/>
      <c r="TPE3427" s="11"/>
      <c r="TPF3427" s="11"/>
      <c r="TPG3427" s="11"/>
      <c r="TPH3427" s="12"/>
      <c r="TPI3427" s="12"/>
      <c r="TPJ3427" s="11"/>
      <c r="TPK3427" s="11"/>
      <c r="TPL3427" s="11"/>
      <c r="TPM3427" s="12"/>
      <c r="TPN3427" s="12"/>
      <c r="TPO3427" s="11"/>
      <c r="TPP3427" s="11"/>
      <c r="TPQ3427" s="11"/>
      <c r="TPR3427" s="12"/>
      <c r="TPS3427" s="12"/>
      <c r="TPT3427" s="11"/>
      <c r="TPU3427" s="11"/>
      <c r="TPV3427" s="11"/>
      <c r="TPW3427" s="12"/>
      <c r="TPX3427" s="12"/>
      <c r="TPY3427" s="11"/>
      <c r="TPZ3427" s="11"/>
      <c r="TQA3427" s="11"/>
      <c r="TQB3427" s="12"/>
      <c r="TQC3427" s="12"/>
      <c r="TQD3427" s="11"/>
      <c r="TQE3427" s="11"/>
      <c r="TQF3427" s="11"/>
      <c r="TQG3427" s="12"/>
      <c r="TQH3427" s="12"/>
      <c r="TQI3427" s="11"/>
      <c r="TQJ3427" s="11"/>
      <c r="TQK3427" s="11"/>
      <c r="TQL3427" s="12"/>
      <c r="TQM3427" s="12"/>
      <c r="TQN3427" s="11"/>
      <c r="TQO3427" s="11"/>
      <c r="TQP3427" s="11"/>
      <c r="TQQ3427" s="12"/>
      <c r="TQR3427" s="12"/>
      <c r="TQS3427" s="11"/>
      <c r="TQT3427" s="11"/>
      <c r="TQU3427" s="11"/>
      <c r="TQV3427" s="12"/>
      <c r="TQW3427" s="12"/>
      <c r="TQX3427" s="11"/>
      <c r="TQY3427" s="11"/>
      <c r="TQZ3427" s="11"/>
      <c r="TRA3427" s="12"/>
      <c r="TRB3427" s="12"/>
      <c r="TRC3427" s="11"/>
      <c r="TRD3427" s="11"/>
      <c r="TRE3427" s="11"/>
      <c r="TRF3427" s="12"/>
      <c r="TRG3427" s="12"/>
      <c r="TRH3427" s="11"/>
      <c r="TRI3427" s="11"/>
      <c r="TRJ3427" s="11"/>
      <c r="TRK3427" s="12"/>
      <c r="TRL3427" s="12"/>
      <c r="TRM3427" s="11"/>
      <c r="TRN3427" s="11"/>
      <c r="TRO3427" s="11"/>
      <c r="TRP3427" s="12"/>
      <c r="TRQ3427" s="12"/>
      <c r="TRR3427" s="11"/>
      <c r="TRS3427" s="11"/>
      <c r="TRT3427" s="11"/>
      <c r="TRU3427" s="12"/>
      <c r="TRV3427" s="12"/>
      <c r="TRW3427" s="11"/>
      <c r="TRX3427" s="11"/>
      <c r="TRY3427" s="11"/>
      <c r="TRZ3427" s="12"/>
      <c r="TSA3427" s="12"/>
      <c r="TSB3427" s="11"/>
      <c r="TSC3427" s="11"/>
      <c r="TSD3427" s="11"/>
      <c r="TSE3427" s="12"/>
      <c r="TSF3427" s="12"/>
      <c r="TSG3427" s="11"/>
      <c r="TSH3427" s="11"/>
      <c r="TSI3427" s="11"/>
      <c r="TSJ3427" s="12"/>
      <c r="TSK3427" s="12"/>
      <c r="TSL3427" s="11"/>
      <c r="TSM3427" s="11"/>
      <c r="TSN3427" s="11"/>
      <c r="TSO3427" s="12"/>
      <c r="TSP3427" s="12"/>
      <c r="TSQ3427" s="11"/>
      <c r="TSR3427" s="11"/>
      <c r="TSS3427" s="11"/>
      <c r="TST3427" s="12"/>
      <c r="TSU3427" s="12"/>
      <c r="TSV3427" s="11"/>
      <c r="TSW3427" s="11"/>
      <c r="TSX3427" s="11"/>
      <c r="TSY3427" s="12"/>
      <c r="TSZ3427" s="12"/>
      <c r="TTA3427" s="11"/>
      <c r="TTB3427" s="11"/>
      <c r="TTC3427" s="11"/>
      <c r="TTD3427" s="12"/>
      <c r="TTE3427" s="12"/>
      <c r="TTF3427" s="11"/>
      <c r="TTG3427" s="11"/>
      <c r="TTH3427" s="11"/>
      <c r="TTI3427" s="12"/>
      <c r="TTJ3427" s="12"/>
      <c r="TTK3427" s="11"/>
      <c r="TTL3427" s="11"/>
      <c r="TTM3427" s="11"/>
      <c r="TTN3427" s="12"/>
      <c r="TTO3427" s="12"/>
      <c r="TTP3427" s="11"/>
      <c r="TTQ3427" s="11"/>
      <c r="TTR3427" s="11"/>
      <c r="TTS3427" s="12"/>
      <c r="TTT3427" s="12"/>
      <c r="TTU3427" s="11"/>
      <c r="TTV3427" s="11"/>
      <c r="TTW3427" s="11"/>
      <c r="TTX3427" s="12"/>
      <c r="TTY3427" s="12"/>
      <c r="TTZ3427" s="11"/>
      <c r="TUA3427" s="11"/>
      <c r="TUB3427" s="11"/>
      <c r="TUC3427" s="12"/>
      <c r="TUD3427" s="12"/>
      <c r="TUE3427" s="11"/>
      <c r="TUF3427" s="11"/>
      <c r="TUG3427" s="11"/>
      <c r="TUH3427" s="12"/>
      <c r="TUI3427" s="12"/>
      <c r="TUJ3427" s="11"/>
      <c r="TUK3427" s="11"/>
      <c r="TUL3427" s="11"/>
      <c r="TUM3427" s="12"/>
      <c r="TUN3427" s="12"/>
      <c r="TUO3427" s="11"/>
      <c r="TUP3427" s="11"/>
      <c r="TUQ3427" s="11"/>
      <c r="TUR3427" s="12"/>
      <c r="TUS3427" s="12"/>
      <c r="TUT3427" s="11"/>
      <c r="TUU3427" s="11"/>
      <c r="TUV3427" s="11"/>
      <c r="TUW3427" s="12"/>
      <c r="TUX3427" s="12"/>
      <c r="TUY3427" s="11"/>
      <c r="TUZ3427" s="11"/>
      <c r="TVA3427" s="11"/>
      <c r="TVB3427" s="12"/>
      <c r="TVC3427" s="12"/>
      <c r="TVD3427" s="11"/>
      <c r="TVE3427" s="11"/>
      <c r="TVF3427" s="11"/>
      <c r="TVG3427" s="12"/>
      <c r="TVH3427" s="12"/>
      <c r="TVI3427" s="11"/>
      <c r="TVJ3427" s="11"/>
      <c r="TVK3427" s="11"/>
      <c r="TVL3427" s="12"/>
      <c r="TVM3427" s="12"/>
      <c r="TVN3427" s="11"/>
      <c r="TVO3427" s="11"/>
      <c r="TVP3427" s="11"/>
      <c r="TVQ3427" s="12"/>
      <c r="TVR3427" s="12"/>
      <c r="TVS3427" s="11"/>
      <c r="TVT3427" s="11"/>
      <c r="TVU3427" s="11"/>
      <c r="TVV3427" s="12"/>
      <c r="TVW3427" s="12"/>
      <c r="TVX3427" s="11"/>
      <c r="TVY3427" s="11"/>
      <c r="TVZ3427" s="11"/>
      <c r="TWA3427" s="12"/>
      <c r="TWB3427" s="12"/>
      <c r="TWC3427" s="11"/>
      <c r="TWD3427" s="11"/>
      <c r="TWE3427" s="11"/>
      <c r="TWF3427" s="12"/>
      <c r="TWG3427" s="12"/>
      <c r="TWH3427" s="11"/>
      <c r="TWI3427" s="11"/>
      <c r="TWJ3427" s="11"/>
      <c r="TWK3427" s="12"/>
      <c r="TWL3427" s="12"/>
      <c r="TWM3427" s="11"/>
      <c r="TWN3427" s="11"/>
      <c r="TWO3427" s="11"/>
      <c r="TWP3427" s="12"/>
      <c r="TWQ3427" s="12"/>
      <c r="TWR3427" s="11"/>
      <c r="TWS3427" s="11"/>
      <c r="TWT3427" s="11"/>
      <c r="TWU3427" s="12"/>
      <c r="TWV3427" s="12"/>
      <c r="TWW3427" s="11"/>
      <c r="TWX3427" s="11"/>
      <c r="TWY3427" s="11"/>
      <c r="TWZ3427" s="12"/>
      <c r="TXA3427" s="12"/>
      <c r="TXB3427" s="11"/>
      <c r="TXC3427" s="11"/>
      <c r="TXD3427" s="11"/>
      <c r="TXE3427" s="12"/>
      <c r="TXF3427" s="12"/>
      <c r="TXG3427" s="11"/>
      <c r="TXH3427" s="11"/>
      <c r="TXI3427" s="11"/>
      <c r="TXJ3427" s="12"/>
      <c r="TXK3427" s="12"/>
      <c r="TXL3427" s="11"/>
      <c r="TXM3427" s="11"/>
      <c r="TXN3427" s="11"/>
      <c r="TXO3427" s="12"/>
      <c r="TXP3427" s="12"/>
      <c r="TXQ3427" s="11"/>
      <c r="TXR3427" s="11"/>
      <c r="TXS3427" s="11"/>
      <c r="TXT3427" s="12"/>
      <c r="TXU3427" s="12"/>
      <c r="TXV3427" s="11"/>
      <c r="TXW3427" s="11"/>
      <c r="TXX3427" s="11"/>
      <c r="TXY3427" s="12"/>
      <c r="TXZ3427" s="12"/>
      <c r="TYA3427" s="11"/>
      <c r="TYB3427" s="11"/>
      <c r="TYC3427" s="11"/>
      <c r="TYD3427" s="12"/>
      <c r="TYE3427" s="12"/>
      <c r="TYF3427" s="11"/>
      <c r="TYG3427" s="11"/>
      <c r="TYH3427" s="11"/>
      <c r="TYI3427" s="12"/>
      <c r="TYJ3427" s="12"/>
      <c r="TYK3427" s="11"/>
      <c r="TYL3427" s="11"/>
      <c r="TYM3427" s="11"/>
      <c r="TYN3427" s="12"/>
      <c r="TYO3427" s="12"/>
      <c r="TYP3427" s="11"/>
      <c r="TYQ3427" s="11"/>
      <c r="TYR3427" s="11"/>
      <c r="TYS3427" s="12"/>
      <c r="TYT3427" s="12"/>
      <c r="TYU3427" s="11"/>
      <c r="TYV3427" s="11"/>
      <c r="TYW3427" s="11"/>
      <c r="TYX3427" s="12"/>
      <c r="TYY3427" s="12"/>
      <c r="TYZ3427" s="11"/>
      <c r="TZA3427" s="11"/>
      <c r="TZB3427" s="11"/>
      <c r="TZC3427" s="12"/>
      <c r="TZD3427" s="12"/>
      <c r="TZE3427" s="11"/>
      <c r="TZF3427" s="11"/>
      <c r="TZG3427" s="11"/>
      <c r="TZH3427" s="12"/>
      <c r="TZI3427" s="12"/>
      <c r="TZJ3427" s="11"/>
      <c r="TZK3427" s="11"/>
      <c r="TZL3427" s="11"/>
      <c r="TZM3427" s="12"/>
      <c r="TZN3427" s="12"/>
      <c r="TZO3427" s="11"/>
      <c r="TZP3427" s="11"/>
      <c r="TZQ3427" s="11"/>
      <c r="TZR3427" s="12"/>
      <c r="TZS3427" s="12"/>
      <c r="TZT3427" s="11"/>
      <c r="TZU3427" s="11"/>
      <c r="TZV3427" s="11"/>
      <c r="TZW3427" s="12"/>
      <c r="TZX3427" s="12"/>
      <c r="TZY3427" s="11"/>
      <c r="TZZ3427" s="11"/>
      <c r="UAA3427" s="11"/>
      <c r="UAB3427" s="12"/>
      <c r="UAC3427" s="12"/>
      <c r="UAD3427" s="11"/>
      <c r="UAE3427" s="11"/>
      <c r="UAF3427" s="11"/>
      <c r="UAG3427" s="12"/>
      <c r="UAH3427" s="12"/>
      <c r="UAI3427" s="11"/>
      <c r="UAJ3427" s="11"/>
      <c r="UAK3427" s="11"/>
      <c r="UAL3427" s="12"/>
      <c r="UAM3427" s="12"/>
      <c r="UAN3427" s="11"/>
      <c r="UAO3427" s="11"/>
      <c r="UAP3427" s="11"/>
      <c r="UAQ3427" s="12"/>
      <c r="UAR3427" s="12"/>
      <c r="UAS3427" s="11"/>
      <c r="UAT3427" s="11"/>
      <c r="UAU3427" s="11"/>
      <c r="UAV3427" s="12"/>
      <c r="UAW3427" s="12"/>
      <c r="UAX3427" s="11"/>
      <c r="UAY3427" s="11"/>
      <c r="UAZ3427" s="11"/>
      <c r="UBA3427" s="12"/>
      <c r="UBB3427" s="12"/>
      <c r="UBC3427" s="11"/>
      <c r="UBD3427" s="11"/>
      <c r="UBE3427" s="11"/>
      <c r="UBF3427" s="12"/>
      <c r="UBG3427" s="12"/>
      <c r="UBH3427" s="11"/>
      <c r="UBI3427" s="11"/>
      <c r="UBJ3427" s="11"/>
      <c r="UBK3427" s="12"/>
      <c r="UBL3427" s="12"/>
      <c r="UBM3427" s="11"/>
      <c r="UBN3427" s="11"/>
      <c r="UBO3427" s="11"/>
      <c r="UBP3427" s="12"/>
      <c r="UBQ3427" s="12"/>
      <c r="UBR3427" s="11"/>
      <c r="UBS3427" s="11"/>
      <c r="UBT3427" s="11"/>
      <c r="UBU3427" s="12"/>
      <c r="UBV3427" s="12"/>
      <c r="UBW3427" s="11"/>
      <c r="UBX3427" s="11"/>
      <c r="UBY3427" s="11"/>
      <c r="UBZ3427" s="12"/>
      <c r="UCA3427" s="12"/>
      <c r="UCB3427" s="11"/>
      <c r="UCC3427" s="11"/>
      <c r="UCD3427" s="11"/>
      <c r="UCE3427" s="12"/>
      <c r="UCF3427" s="12"/>
      <c r="UCG3427" s="11"/>
      <c r="UCH3427" s="11"/>
      <c r="UCI3427" s="11"/>
      <c r="UCJ3427" s="12"/>
      <c r="UCK3427" s="12"/>
      <c r="UCL3427" s="11"/>
      <c r="UCM3427" s="11"/>
      <c r="UCN3427" s="11"/>
      <c r="UCO3427" s="12"/>
      <c r="UCP3427" s="12"/>
      <c r="UCQ3427" s="11"/>
      <c r="UCR3427" s="11"/>
      <c r="UCS3427" s="11"/>
      <c r="UCT3427" s="12"/>
      <c r="UCU3427" s="12"/>
      <c r="UCV3427" s="11"/>
      <c r="UCW3427" s="11"/>
      <c r="UCX3427" s="11"/>
      <c r="UCY3427" s="12"/>
      <c r="UCZ3427" s="12"/>
      <c r="UDA3427" s="11"/>
      <c r="UDB3427" s="11"/>
      <c r="UDC3427" s="11"/>
      <c r="UDD3427" s="12"/>
      <c r="UDE3427" s="12"/>
      <c r="UDF3427" s="11"/>
      <c r="UDG3427" s="11"/>
      <c r="UDH3427" s="11"/>
      <c r="UDI3427" s="12"/>
      <c r="UDJ3427" s="12"/>
      <c r="UDK3427" s="11"/>
      <c r="UDL3427" s="11"/>
      <c r="UDM3427" s="11"/>
      <c r="UDN3427" s="12"/>
      <c r="UDO3427" s="12"/>
      <c r="UDP3427" s="11"/>
      <c r="UDQ3427" s="11"/>
      <c r="UDR3427" s="11"/>
      <c r="UDS3427" s="12"/>
      <c r="UDT3427" s="12"/>
      <c r="UDU3427" s="11"/>
      <c r="UDV3427" s="11"/>
      <c r="UDW3427" s="11"/>
      <c r="UDX3427" s="12"/>
      <c r="UDY3427" s="12"/>
      <c r="UDZ3427" s="11"/>
      <c r="UEA3427" s="11"/>
      <c r="UEB3427" s="11"/>
      <c r="UEC3427" s="12"/>
      <c r="UED3427" s="12"/>
      <c r="UEE3427" s="11"/>
      <c r="UEF3427" s="11"/>
      <c r="UEG3427" s="11"/>
      <c r="UEH3427" s="12"/>
      <c r="UEI3427" s="12"/>
      <c r="UEJ3427" s="11"/>
      <c r="UEK3427" s="11"/>
      <c r="UEL3427" s="11"/>
      <c r="UEM3427" s="12"/>
      <c r="UEN3427" s="12"/>
      <c r="UEO3427" s="11"/>
      <c r="UEP3427" s="11"/>
      <c r="UEQ3427" s="11"/>
      <c r="UER3427" s="12"/>
      <c r="UES3427" s="12"/>
      <c r="UET3427" s="11"/>
      <c r="UEU3427" s="11"/>
      <c r="UEV3427" s="11"/>
      <c r="UEW3427" s="12"/>
      <c r="UEX3427" s="12"/>
      <c r="UEY3427" s="11"/>
      <c r="UEZ3427" s="11"/>
      <c r="UFA3427" s="11"/>
      <c r="UFB3427" s="12"/>
      <c r="UFC3427" s="12"/>
      <c r="UFD3427" s="11"/>
      <c r="UFE3427" s="11"/>
      <c r="UFF3427" s="11"/>
      <c r="UFG3427" s="12"/>
      <c r="UFH3427" s="12"/>
      <c r="UFI3427" s="11"/>
      <c r="UFJ3427" s="11"/>
      <c r="UFK3427" s="11"/>
      <c r="UFL3427" s="12"/>
      <c r="UFM3427" s="12"/>
      <c r="UFN3427" s="11"/>
      <c r="UFO3427" s="11"/>
      <c r="UFP3427" s="11"/>
      <c r="UFQ3427" s="12"/>
      <c r="UFR3427" s="12"/>
      <c r="UFS3427" s="11"/>
      <c r="UFT3427" s="11"/>
      <c r="UFU3427" s="11"/>
      <c r="UFV3427" s="12"/>
      <c r="UFW3427" s="12"/>
      <c r="UFX3427" s="11"/>
      <c r="UFY3427" s="11"/>
      <c r="UFZ3427" s="11"/>
      <c r="UGA3427" s="12"/>
      <c r="UGB3427" s="12"/>
      <c r="UGC3427" s="11"/>
      <c r="UGD3427" s="11"/>
      <c r="UGE3427" s="11"/>
      <c r="UGF3427" s="12"/>
      <c r="UGG3427" s="12"/>
      <c r="UGH3427" s="11"/>
      <c r="UGI3427" s="11"/>
      <c r="UGJ3427" s="11"/>
      <c r="UGK3427" s="12"/>
      <c r="UGL3427" s="12"/>
      <c r="UGM3427" s="11"/>
      <c r="UGN3427" s="11"/>
      <c r="UGO3427" s="11"/>
      <c r="UGP3427" s="12"/>
      <c r="UGQ3427" s="12"/>
      <c r="UGR3427" s="11"/>
      <c r="UGS3427" s="11"/>
      <c r="UGT3427" s="11"/>
      <c r="UGU3427" s="12"/>
      <c r="UGV3427" s="12"/>
      <c r="UGW3427" s="11"/>
      <c r="UGX3427" s="11"/>
      <c r="UGY3427" s="11"/>
      <c r="UGZ3427" s="12"/>
      <c r="UHA3427" s="12"/>
      <c r="UHB3427" s="11"/>
      <c r="UHC3427" s="11"/>
      <c r="UHD3427" s="11"/>
      <c r="UHE3427" s="12"/>
      <c r="UHF3427" s="12"/>
      <c r="UHG3427" s="11"/>
      <c r="UHH3427" s="11"/>
      <c r="UHI3427" s="11"/>
      <c r="UHJ3427" s="12"/>
      <c r="UHK3427" s="12"/>
      <c r="UHL3427" s="11"/>
      <c r="UHM3427" s="11"/>
      <c r="UHN3427" s="11"/>
      <c r="UHO3427" s="12"/>
      <c r="UHP3427" s="12"/>
      <c r="UHQ3427" s="11"/>
      <c r="UHR3427" s="11"/>
      <c r="UHS3427" s="11"/>
      <c r="UHT3427" s="12"/>
      <c r="UHU3427" s="12"/>
      <c r="UHV3427" s="11"/>
      <c r="UHW3427" s="11"/>
      <c r="UHX3427" s="11"/>
      <c r="UHY3427" s="12"/>
      <c r="UHZ3427" s="12"/>
      <c r="UIA3427" s="11"/>
      <c r="UIB3427" s="11"/>
      <c r="UIC3427" s="11"/>
      <c r="UID3427" s="12"/>
      <c r="UIE3427" s="12"/>
      <c r="UIF3427" s="11"/>
      <c r="UIG3427" s="11"/>
      <c r="UIH3427" s="11"/>
      <c r="UII3427" s="12"/>
      <c r="UIJ3427" s="12"/>
      <c r="UIK3427" s="11"/>
      <c r="UIL3427" s="11"/>
      <c r="UIM3427" s="11"/>
      <c r="UIN3427" s="12"/>
      <c r="UIO3427" s="12"/>
      <c r="UIP3427" s="11"/>
      <c r="UIQ3427" s="11"/>
      <c r="UIR3427" s="11"/>
      <c r="UIS3427" s="12"/>
      <c r="UIT3427" s="12"/>
      <c r="UIU3427" s="11"/>
      <c r="UIV3427" s="11"/>
      <c r="UIW3427" s="11"/>
      <c r="UIX3427" s="12"/>
      <c r="UIY3427" s="12"/>
      <c r="UIZ3427" s="11"/>
      <c r="UJA3427" s="11"/>
      <c r="UJB3427" s="11"/>
      <c r="UJC3427" s="12"/>
      <c r="UJD3427" s="12"/>
      <c r="UJE3427" s="11"/>
      <c r="UJF3427" s="11"/>
      <c r="UJG3427" s="11"/>
      <c r="UJH3427" s="12"/>
      <c r="UJI3427" s="12"/>
      <c r="UJJ3427" s="11"/>
      <c r="UJK3427" s="11"/>
      <c r="UJL3427" s="11"/>
      <c r="UJM3427" s="12"/>
      <c r="UJN3427" s="12"/>
      <c r="UJO3427" s="11"/>
      <c r="UJP3427" s="11"/>
      <c r="UJQ3427" s="11"/>
      <c r="UJR3427" s="12"/>
      <c r="UJS3427" s="12"/>
      <c r="UJT3427" s="11"/>
      <c r="UJU3427" s="11"/>
      <c r="UJV3427" s="11"/>
      <c r="UJW3427" s="12"/>
      <c r="UJX3427" s="12"/>
      <c r="UJY3427" s="11"/>
      <c r="UJZ3427" s="11"/>
      <c r="UKA3427" s="11"/>
      <c r="UKB3427" s="12"/>
      <c r="UKC3427" s="12"/>
      <c r="UKD3427" s="11"/>
      <c r="UKE3427" s="11"/>
      <c r="UKF3427" s="11"/>
      <c r="UKG3427" s="12"/>
      <c r="UKH3427" s="12"/>
      <c r="UKI3427" s="11"/>
      <c r="UKJ3427" s="11"/>
      <c r="UKK3427" s="11"/>
      <c r="UKL3427" s="12"/>
      <c r="UKM3427" s="12"/>
      <c r="UKN3427" s="11"/>
      <c r="UKO3427" s="11"/>
      <c r="UKP3427" s="11"/>
      <c r="UKQ3427" s="12"/>
      <c r="UKR3427" s="12"/>
      <c r="UKS3427" s="11"/>
      <c r="UKT3427" s="11"/>
      <c r="UKU3427" s="11"/>
      <c r="UKV3427" s="12"/>
      <c r="UKW3427" s="12"/>
      <c r="UKX3427" s="11"/>
      <c r="UKY3427" s="11"/>
      <c r="UKZ3427" s="11"/>
      <c r="ULA3427" s="12"/>
      <c r="ULB3427" s="12"/>
      <c r="ULC3427" s="11"/>
      <c r="ULD3427" s="11"/>
      <c r="ULE3427" s="11"/>
      <c r="ULF3427" s="12"/>
      <c r="ULG3427" s="12"/>
      <c r="ULH3427" s="11"/>
      <c r="ULI3427" s="11"/>
      <c r="ULJ3427" s="11"/>
      <c r="ULK3427" s="12"/>
      <c r="ULL3427" s="12"/>
      <c r="ULM3427" s="11"/>
      <c r="ULN3427" s="11"/>
      <c r="ULO3427" s="11"/>
      <c r="ULP3427" s="12"/>
      <c r="ULQ3427" s="12"/>
      <c r="ULR3427" s="11"/>
      <c r="ULS3427" s="11"/>
      <c r="ULT3427" s="11"/>
      <c r="ULU3427" s="12"/>
      <c r="ULV3427" s="12"/>
      <c r="ULW3427" s="11"/>
      <c r="ULX3427" s="11"/>
      <c r="ULY3427" s="11"/>
      <c r="ULZ3427" s="12"/>
      <c r="UMA3427" s="12"/>
      <c r="UMB3427" s="11"/>
      <c r="UMC3427" s="11"/>
      <c r="UMD3427" s="11"/>
      <c r="UME3427" s="12"/>
      <c r="UMF3427" s="12"/>
      <c r="UMG3427" s="11"/>
      <c r="UMH3427" s="11"/>
      <c r="UMI3427" s="11"/>
      <c r="UMJ3427" s="12"/>
      <c r="UMK3427" s="12"/>
      <c r="UML3427" s="11"/>
      <c r="UMM3427" s="11"/>
      <c r="UMN3427" s="11"/>
      <c r="UMO3427" s="12"/>
      <c r="UMP3427" s="12"/>
      <c r="UMQ3427" s="11"/>
      <c r="UMR3427" s="11"/>
      <c r="UMS3427" s="11"/>
      <c r="UMT3427" s="12"/>
      <c r="UMU3427" s="12"/>
      <c r="UMV3427" s="11"/>
      <c r="UMW3427" s="11"/>
      <c r="UMX3427" s="11"/>
      <c r="UMY3427" s="12"/>
      <c r="UMZ3427" s="12"/>
      <c r="UNA3427" s="11"/>
      <c r="UNB3427" s="11"/>
      <c r="UNC3427" s="11"/>
      <c r="UND3427" s="12"/>
      <c r="UNE3427" s="12"/>
      <c r="UNF3427" s="11"/>
      <c r="UNG3427" s="11"/>
      <c r="UNH3427" s="11"/>
      <c r="UNI3427" s="12"/>
      <c r="UNJ3427" s="12"/>
      <c r="UNK3427" s="11"/>
      <c r="UNL3427" s="11"/>
      <c r="UNM3427" s="11"/>
      <c r="UNN3427" s="12"/>
      <c r="UNO3427" s="12"/>
      <c r="UNP3427" s="11"/>
      <c r="UNQ3427" s="11"/>
      <c r="UNR3427" s="11"/>
      <c r="UNS3427" s="12"/>
      <c r="UNT3427" s="12"/>
      <c r="UNU3427" s="11"/>
      <c r="UNV3427" s="11"/>
      <c r="UNW3427" s="11"/>
      <c r="UNX3427" s="12"/>
      <c r="UNY3427" s="12"/>
      <c r="UNZ3427" s="11"/>
      <c r="UOA3427" s="11"/>
      <c r="UOB3427" s="11"/>
      <c r="UOC3427" s="12"/>
      <c r="UOD3427" s="12"/>
      <c r="UOE3427" s="11"/>
      <c r="UOF3427" s="11"/>
      <c r="UOG3427" s="11"/>
      <c r="UOH3427" s="12"/>
      <c r="UOI3427" s="12"/>
      <c r="UOJ3427" s="11"/>
      <c r="UOK3427" s="11"/>
      <c r="UOL3427" s="11"/>
      <c r="UOM3427" s="12"/>
      <c r="UON3427" s="12"/>
      <c r="UOO3427" s="11"/>
      <c r="UOP3427" s="11"/>
      <c r="UOQ3427" s="11"/>
      <c r="UOR3427" s="12"/>
      <c r="UOS3427" s="12"/>
      <c r="UOT3427" s="11"/>
      <c r="UOU3427" s="11"/>
      <c r="UOV3427" s="11"/>
      <c r="UOW3427" s="12"/>
      <c r="UOX3427" s="12"/>
      <c r="UOY3427" s="11"/>
      <c r="UOZ3427" s="11"/>
      <c r="UPA3427" s="11"/>
      <c r="UPB3427" s="12"/>
      <c r="UPC3427" s="12"/>
      <c r="UPD3427" s="11"/>
      <c r="UPE3427" s="11"/>
      <c r="UPF3427" s="11"/>
      <c r="UPG3427" s="12"/>
      <c r="UPH3427" s="12"/>
      <c r="UPI3427" s="11"/>
      <c r="UPJ3427" s="11"/>
      <c r="UPK3427" s="11"/>
      <c r="UPL3427" s="12"/>
      <c r="UPM3427" s="12"/>
      <c r="UPN3427" s="11"/>
      <c r="UPO3427" s="11"/>
      <c r="UPP3427" s="11"/>
      <c r="UPQ3427" s="12"/>
      <c r="UPR3427" s="12"/>
      <c r="UPS3427" s="11"/>
      <c r="UPT3427" s="11"/>
      <c r="UPU3427" s="11"/>
      <c r="UPV3427" s="12"/>
      <c r="UPW3427" s="12"/>
      <c r="UPX3427" s="11"/>
      <c r="UPY3427" s="11"/>
      <c r="UPZ3427" s="11"/>
      <c r="UQA3427" s="12"/>
      <c r="UQB3427" s="12"/>
      <c r="UQC3427" s="11"/>
      <c r="UQD3427" s="11"/>
      <c r="UQE3427" s="11"/>
      <c r="UQF3427" s="12"/>
      <c r="UQG3427" s="12"/>
      <c r="UQH3427" s="11"/>
      <c r="UQI3427" s="11"/>
      <c r="UQJ3427" s="11"/>
      <c r="UQK3427" s="12"/>
      <c r="UQL3427" s="12"/>
      <c r="UQM3427" s="11"/>
      <c r="UQN3427" s="11"/>
      <c r="UQO3427" s="11"/>
      <c r="UQP3427" s="12"/>
      <c r="UQQ3427" s="12"/>
      <c r="UQR3427" s="11"/>
      <c r="UQS3427" s="11"/>
      <c r="UQT3427" s="11"/>
      <c r="UQU3427" s="12"/>
      <c r="UQV3427" s="12"/>
      <c r="UQW3427" s="11"/>
      <c r="UQX3427" s="11"/>
      <c r="UQY3427" s="11"/>
      <c r="UQZ3427" s="12"/>
      <c r="URA3427" s="12"/>
      <c r="URB3427" s="11"/>
      <c r="URC3427" s="11"/>
      <c r="URD3427" s="11"/>
      <c r="URE3427" s="12"/>
      <c r="URF3427" s="12"/>
      <c r="URG3427" s="11"/>
      <c r="URH3427" s="11"/>
      <c r="URI3427" s="11"/>
      <c r="URJ3427" s="12"/>
      <c r="URK3427" s="12"/>
      <c r="URL3427" s="11"/>
      <c r="URM3427" s="11"/>
      <c r="URN3427" s="11"/>
      <c r="URO3427" s="12"/>
      <c r="URP3427" s="12"/>
      <c r="URQ3427" s="11"/>
      <c r="URR3427" s="11"/>
      <c r="URS3427" s="11"/>
      <c r="URT3427" s="12"/>
      <c r="URU3427" s="12"/>
      <c r="URV3427" s="11"/>
      <c r="URW3427" s="11"/>
      <c r="URX3427" s="11"/>
      <c r="URY3427" s="12"/>
      <c r="URZ3427" s="12"/>
      <c r="USA3427" s="11"/>
      <c r="USB3427" s="11"/>
      <c r="USC3427" s="11"/>
      <c r="USD3427" s="12"/>
      <c r="USE3427" s="12"/>
      <c r="USF3427" s="11"/>
      <c r="USG3427" s="11"/>
      <c r="USH3427" s="11"/>
      <c r="USI3427" s="12"/>
      <c r="USJ3427" s="12"/>
      <c r="USK3427" s="11"/>
      <c r="USL3427" s="11"/>
      <c r="USM3427" s="11"/>
      <c r="USN3427" s="12"/>
      <c r="USO3427" s="12"/>
      <c r="USP3427" s="11"/>
      <c r="USQ3427" s="11"/>
      <c r="USR3427" s="11"/>
      <c r="USS3427" s="12"/>
      <c r="UST3427" s="12"/>
      <c r="USU3427" s="11"/>
      <c r="USV3427" s="11"/>
      <c r="USW3427" s="11"/>
      <c r="USX3427" s="12"/>
      <c r="USY3427" s="12"/>
      <c r="USZ3427" s="11"/>
      <c r="UTA3427" s="11"/>
      <c r="UTB3427" s="11"/>
      <c r="UTC3427" s="12"/>
      <c r="UTD3427" s="12"/>
      <c r="UTE3427" s="11"/>
      <c r="UTF3427" s="11"/>
      <c r="UTG3427" s="11"/>
      <c r="UTH3427" s="12"/>
      <c r="UTI3427" s="12"/>
      <c r="UTJ3427" s="11"/>
      <c r="UTK3427" s="11"/>
      <c r="UTL3427" s="11"/>
      <c r="UTM3427" s="12"/>
      <c r="UTN3427" s="12"/>
      <c r="UTO3427" s="11"/>
      <c r="UTP3427" s="11"/>
      <c r="UTQ3427" s="11"/>
      <c r="UTR3427" s="12"/>
      <c r="UTS3427" s="12"/>
      <c r="UTT3427" s="11"/>
      <c r="UTU3427" s="11"/>
      <c r="UTV3427" s="11"/>
      <c r="UTW3427" s="12"/>
      <c r="UTX3427" s="12"/>
      <c r="UTY3427" s="11"/>
      <c r="UTZ3427" s="11"/>
      <c r="UUA3427" s="11"/>
      <c r="UUB3427" s="12"/>
      <c r="UUC3427" s="12"/>
      <c r="UUD3427" s="11"/>
      <c r="UUE3427" s="11"/>
      <c r="UUF3427" s="11"/>
      <c r="UUG3427" s="12"/>
      <c r="UUH3427" s="12"/>
      <c r="UUI3427" s="11"/>
      <c r="UUJ3427" s="11"/>
      <c r="UUK3427" s="11"/>
      <c r="UUL3427" s="12"/>
      <c r="UUM3427" s="12"/>
      <c r="UUN3427" s="11"/>
      <c r="UUO3427" s="11"/>
      <c r="UUP3427" s="11"/>
      <c r="UUQ3427" s="12"/>
      <c r="UUR3427" s="12"/>
      <c r="UUS3427" s="11"/>
      <c r="UUT3427" s="11"/>
      <c r="UUU3427" s="11"/>
      <c r="UUV3427" s="12"/>
      <c r="UUW3427" s="12"/>
      <c r="UUX3427" s="11"/>
      <c r="UUY3427" s="11"/>
      <c r="UUZ3427" s="11"/>
      <c r="UVA3427" s="12"/>
      <c r="UVB3427" s="12"/>
      <c r="UVC3427" s="11"/>
      <c r="UVD3427" s="11"/>
      <c r="UVE3427" s="11"/>
      <c r="UVF3427" s="12"/>
      <c r="UVG3427" s="12"/>
      <c r="UVH3427" s="11"/>
      <c r="UVI3427" s="11"/>
      <c r="UVJ3427" s="11"/>
      <c r="UVK3427" s="12"/>
      <c r="UVL3427" s="12"/>
      <c r="UVM3427" s="11"/>
      <c r="UVN3427" s="11"/>
      <c r="UVO3427" s="11"/>
      <c r="UVP3427" s="12"/>
      <c r="UVQ3427" s="12"/>
      <c r="UVR3427" s="11"/>
      <c r="UVS3427" s="11"/>
      <c r="UVT3427" s="11"/>
      <c r="UVU3427" s="12"/>
      <c r="UVV3427" s="12"/>
      <c r="UVW3427" s="11"/>
      <c r="UVX3427" s="11"/>
      <c r="UVY3427" s="11"/>
      <c r="UVZ3427" s="12"/>
      <c r="UWA3427" s="12"/>
      <c r="UWB3427" s="11"/>
      <c r="UWC3427" s="11"/>
      <c r="UWD3427" s="11"/>
      <c r="UWE3427" s="12"/>
      <c r="UWF3427" s="12"/>
      <c r="UWG3427" s="11"/>
      <c r="UWH3427" s="11"/>
      <c r="UWI3427" s="11"/>
      <c r="UWJ3427" s="12"/>
      <c r="UWK3427" s="12"/>
      <c r="UWL3427" s="11"/>
      <c r="UWM3427" s="11"/>
      <c r="UWN3427" s="11"/>
      <c r="UWO3427" s="12"/>
      <c r="UWP3427" s="12"/>
      <c r="UWQ3427" s="11"/>
      <c r="UWR3427" s="11"/>
      <c r="UWS3427" s="11"/>
      <c r="UWT3427" s="12"/>
      <c r="UWU3427" s="12"/>
      <c r="UWV3427" s="11"/>
      <c r="UWW3427" s="11"/>
      <c r="UWX3427" s="11"/>
      <c r="UWY3427" s="12"/>
      <c r="UWZ3427" s="12"/>
      <c r="UXA3427" s="11"/>
      <c r="UXB3427" s="11"/>
      <c r="UXC3427" s="11"/>
      <c r="UXD3427" s="12"/>
      <c r="UXE3427" s="12"/>
      <c r="UXF3427" s="11"/>
      <c r="UXG3427" s="11"/>
      <c r="UXH3427" s="11"/>
      <c r="UXI3427" s="12"/>
      <c r="UXJ3427" s="12"/>
      <c r="UXK3427" s="11"/>
      <c r="UXL3427" s="11"/>
      <c r="UXM3427" s="11"/>
      <c r="UXN3427" s="12"/>
      <c r="UXO3427" s="12"/>
      <c r="UXP3427" s="11"/>
      <c r="UXQ3427" s="11"/>
      <c r="UXR3427" s="11"/>
      <c r="UXS3427" s="12"/>
      <c r="UXT3427" s="12"/>
      <c r="UXU3427" s="11"/>
      <c r="UXV3427" s="11"/>
      <c r="UXW3427" s="11"/>
      <c r="UXX3427" s="12"/>
      <c r="UXY3427" s="12"/>
      <c r="UXZ3427" s="11"/>
      <c r="UYA3427" s="11"/>
      <c r="UYB3427" s="11"/>
      <c r="UYC3427" s="12"/>
      <c r="UYD3427" s="12"/>
      <c r="UYE3427" s="11"/>
      <c r="UYF3427" s="11"/>
      <c r="UYG3427" s="11"/>
      <c r="UYH3427" s="12"/>
      <c r="UYI3427" s="12"/>
      <c r="UYJ3427" s="11"/>
      <c r="UYK3427" s="11"/>
      <c r="UYL3427" s="11"/>
      <c r="UYM3427" s="12"/>
      <c r="UYN3427" s="12"/>
      <c r="UYO3427" s="11"/>
      <c r="UYP3427" s="11"/>
      <c r="UYQ3427" s="11"/>
      <c r="UYR3427" s="12"/>
      <c r="UYS3427" s="12"/>
      <c r="UYT3427" s="11"/>
      <c r="UYU3427" s="11"/>
      <c r="UYV3427" s="11"/>
      <c r="UYW3427" s="12"/>
      <c r="UYX3427" s="12"/>
      <c r="UYY3427" s="11"/>
      <c r="UYZ3427" s="11"/>
      <c r="UZA3427" s="11"/>
      <c r="UZB3427" s="12"/>
      <c r="UZC3427" s="12"/>
      <c r="UZD3427" s="11"/>
      <c r="UZE3427" s="11"/>
      <c r="UZF3427" s="11"/>
      <c r="UZG3427" s="12"/>
      <c r="UZH3427" s="12"/>
      <c r="UZI3427" s="11"/>
      <c r="UZJ3427" s="11"/>
      <c r="UZK3427" s="11"/>
      <c r="UZL3427" s="12"/>
      <c r="UZM3427" s="12"/>
      <c r="UZN3427" s="11"/>
      <c r="UZO3427" s="11"/>
      <c r="UZP3427" s="11"/>
      <c r="UZQ3427" s="12"/>
      <c r="UZR3427" s="12"/>
      <c r="UZS3427" s="11"/>
      <c r="UZT3427" s="11"/>
      <c r="UZU3427" s="11"/>
      <c r="UZV3427" s="12"/>
      <c r="UZW3427" s="12"/>
      <c r="UZX3427" s="11"/>
      <c r="UZY3427" s="11"/>
      <c r="UZZ3427" s="11"/>
      <c r="VAA3427" s="12"/>
      <c r="VAB3427" s="12"/>
      <c r="VAC3427" s="11"/>
      <c r="VAD3427" s="11"/>
      <c r="VAE3427" s="11"/>
      <c r="VAF3427" s="12"/>
      <c r="VAG3427" s="12"/>
      <c r="VAH3427" s="11"/>
      <c r="VAI3427" s="11"/>
      <c r="VAJ3427" s="11"/>
      <c r="VAK3427" s="12"/>
      <c r="VAL3427" s="12"/>
      <c r="VAM3427" s="11"/>
      <c r="VAN3427" s="11"/>
      <c r="VAO3427" s="11"/>
      <c r="VAP3427" s="12"/>
      <c r="VAQ3427" s="12"/>
      <c r="VAR3427" s="11"/>
      <c r="VAS3427" s="11"/>
      <c r="VAT3427" s="11"/>
      <c r="VAU3427" s="12"/>
      <c r="VAV3427" s="12"/>
      <c r="VAW3427" s="11"/>
      <c r="VAX3427" s="11"/>
      <c r="VAY3427" s="11"/>
      <c r="VAZ3427" s="12"/>
      <c r="VBA3427" s="12"/>
      <c r="VBB3427" s="11"/>
      <c r="VBC3427" s="11"/>
      <c r="VBD3427" s="11"/>
      <c r="VBE3427" s="12"/>
      <c r="VBF3427" s="12"/>
      <c r="VBG3427" s="11"/>
      <c r="VBH3427" s="11"/>
      <c r="VBI3427" s="11"/>
      <c r="VBJ3427" s="12"/>
      <c r="VBK3427" s="12"/>
      <c r="VBL3427" s="11"/>
      <c r="VBM3427" s="11"/>
      <c r="VBN3427" s="11"/>
      <c r="VBO3427" s="12"/>
      <c r="VBP3427" s="12"/>
      <c r="VBQ3427" s="11"/>
      <c r="VBR3427" s="11"/>
      <c r="VBS3427" s="11"/>
      <c r="VBT3427" s="12"/>
      <c r="VBU3427" s="12"/>
      <c r="VBV3427" s="11"/>
      <c r="VBW3427" s="11"/>
      <c r="VBX3427" s="11"/>
      <c r="VBY3427" s="12"/>
      <c r="VBZ3427" s="12"/>
      <c r="VCA3427" s="11"/>
      <c r="VCB3427" s="11"/>
      <c r="VCC3427" s="11"/>
      <c r="VCD3427" s="12"/>
      <c r="VCE3427" s="12"/>
      <c r="VCF3427" s="11"/>
      <c r="VCG3427" s="11"/>
      <c r="VCH3427" s="11"/>
      <c r="VCI3427" s="12"/>
      <c r="VCJ3427" s="12"/>
      <c r="VCK3427" s="11"/>
      <c r="VCL3427" s="11"/>
      <c r="VCM3427" s="11"/>
      <c r="VCN3427" s="12"/>
      <c r="VCO3427" s="12"/>
      <c r="VCP3427" s="11"/>
      <c r="VCQ3427" s="11"/>
      <c r="VCR3427" s="11"/>
      <c r="VCS3427" s="12"/>
      <c r="VCT3427" s="12"/>
      <c r="VCU3427" s="11"/>
      <c r="VCV3427" s="11"/>
      <c r="VCW3427" s="11"/>
      <c r="VCX3427" s="12"/>
      <c r="VCY3427" s="12"/>
      <c r="VCZ3427" s="11"/>
      <c r="VDA3427" s="11"/>
      <c r="VDB3427" s="11"/>
      <c r="VDC3427" s="12"/>
      <c r="VDD3427" s="12"/>
      <c r="VDE3427" s="11"/>
      <c r="VDF3427" s="11"/>
      <c r="VDG3427" s="11"/>
      <c r="VDH3427" s="12"/>
      <c r="VDI3427" s="12"/>
      <c r="VDJ3427" s="11"/>
      <c r="VDK3427" s="11"/>
      <c r="VDL3427" s="11"/>
      <c r="VDM3427" s="12"/>
      <c r="VDN3427" s="12"/>
      <c r="VDO3427" s="11"/>
      <c r="VDP3427" s="11"/>
      <c r="VDQ3427" s="11"/>
      <c r="VDR3427" s="12"/>
      <c r="VDS3427" s="12"/>
      <c r="VDT3427" s="11"/>
      <c r="VDU3427" s="11"/>
      <c r="VDV3427" s="11"/>
      <c r="VDW3427" s="12"/>
      <c r="VDX3427" s="12"/>
      <c r="VDY3427" s="11"/>
      <c r="VDZ3427" s="11"/>
      <c r="VEA3427" s="11"/>
      <c r="VEB3427" s="12"/>
      <c r="VEC3427" s="12"/>
      <c r="VED3427" s="11"/>
      <c r="VEE3427" s="11"/>
      <c r="VEF3427" s="11"/>
      <c r="VEG3427" s="12"/>
      <c r="VEH3427" s="12"/>
      <c r="VEI3427" s="11"/>
      <c r="VEJ3427" s="11"/>
      <c r="VEK3427" s="11"/>
      <c r="VEL3427" s="12"/>
      <c r="VEM3427" s="12"/>
      <c r="VEN3427" s="11"/>
      <c r="VEO3427" s="11"/>
      <c r="VEP3427" s="11"/>
      <c r="VEQ3427" s="12"/>
      <c r="VER3427" s="12"/>
      <c r="VES3427" s="11"/>
      <c r="VET3427" s="11"/>
      <c r="VEU3427" s="11"/>
      <c r="VEV3427" s="12"/>
      <c r="VEW3427" s="12"/>
      <c r="VEX3427" s="11"/>
      <c r="VEY3427" s="11"/>
      <c r="VEZ3427" s="11"/>
      <c r="VFA3427" s="12"/>
      <c r="VFB3427" s="12"/>
      <c r="VFC3427" s="11"/>
      <c r="VFD3427" s="11"/>
      <c r="VFE3427" s="11"/>
      <c r="VFF3427" s="12"/>
      <c r="VFG3427" s="12"/>
      <c r="VFH3427" s="11"/>
      <c r="VFI3427" s="11"/>
      <c r="VFJ3427" s="11"/>
      <c r="VFK3427" s="12"/>
      <c r="VFL3427" s="12"/>
      <c r="VFM3427" s="11"/>
      <c r="VFN3427" s="11"/>
      <c r="VFO3427" s="11"/>
      <c r="VFP3427" s="12"/>
      <c r="VFQ3427" s="12"/>
      <c r="VFR3427" s="11"/>
      <c r="VFS3427" s="11"/>
      <c r="VFT3427" s="11"/>
      <c r="VFU3427" s="12"/>
      <c r="VFV3427" s="12"/>
      <c r="VFW3427" s="11"/>
      <c r="VFX3427" s="11"/>
      <c r="VFY3427" s="11"/>
      <c r="VFZ3427" s="12"/>
      <c r="VGA3427" s="12"/>
      <c r="VGB3427" s="11"/>
      <c r="VGC3427" s="11"/>
      <c r="VGD3427" s="11"/>
      <c r="VGE3427" s="12"/>
      <c r="VGF3427" s="12"/>
      <c r="VGG3427" s="11"/>
      <c r="VGH3427" s="11"/>
      <c r="VGI3427" s="11"/>
      <c r="VGJ3427" s="12"/>
      <c r="VGK3427" s="12"/>
      <c r="VGL3427" s="11"/>
      <c r="VGM3427" s="11"/>
      <c r="VGN3427" s="11"/>
      <c r="VGO3427" s="12"/>
      <c r="VGP3427" s="12"/>
      <c r="VGQ3427" s="11"/>
      <c r="VGR3427" s="11"/>
      <c r="VGS3427" s="11"/>
      <c r="VGT3427" s="12"/>
      <c r="VGU3427" s="12"/>
      <c r="VGV3427" s="11"/>
      <c r="VGW3427" s="11"/>
      <c r="VGX3427" s="11"/>
      <c r="VGY3427" s="12"/>
      <c r="VGZ3427" s="12"/>
      <c r="VHA3427" s="11"/>
      <c r="VHB3427" s="11"/>
      <c r="VHC3427" s="11"/>
      <c r="VHD3427" s="12"/>
      <c r="VHE3427" s="12"/>
      <c r="VHF3427" s="11"/>
      <c r="VHG3427" s="11"/>
      <c r="VHH3427" s="11"/>
      <c r="VHI3427" s="12"/>
      <c r="VHJ3427" s="12"/>
      <c r="VHK3427" s="11"/>
      <c r="VHL3427" s="11"/>
      <c r="VHM3427" s="11"/>
      <c r="VHN3427" s="12"/>
      <c r="VHO3427" s="12"/>
      <c r="VHP3427" s="11"/>
      <c r="VHQ3427" s="11"/>
      <c r="VHR3427" s="11"/>
      <c r="VHS3427" s="12"/>
      <c r="VHT3427" s="12"/>
      <c r="VHU3427" s="11"/>
      <c r="VHV3427" s="11"/>
      <c r="VHW3427" s="11"/>
      <c r="VHX3427" s="12"/>
      <c r="VHY3427" s="12"/>
      <c r="VHZ3427" s="11"/>
      <c r="VIA3427" s="11"/>
      <c r="VIB3427" s="11"/>
      <c r="VIC3427" s="12"/>
      <c r="VID3427" s="12"/>
      <c r="VIE3427" s="11"/>
      <c r="VIF3427" s="11"/>
      <c r="VIG3427" s="11"/>
      <c r="VIH3427" s="12"/>
      <c r="VII3427" s="12"/>
      <c r="VIJ3427" s="11"/>
      <c r="VIK3427" s="11"/>
      <c r="VIL3427" s="11"/>
      <c r="VIM3427" s="12"/>
      <c r="VIN3427" s="12"/>
      <c r="VIO3427" s="11"/>
      <c r="VIP3427" s="11"/>
      <c r="VIQ3427" s="11"/>
      <c r="VIR3427" s="12"/>
      <c r="VIS3427" s="12"/>
      <c r="VIT3427" s="11"/>
      <c r="VIU3427" s="11"/>
      <c r="VIV3427" s="11"/>
      <c r="VIW3427" s="12"/>
      <c r="VIX3427" s="12"/>
      <c r="VIY3427" s="11"/>
      <c r="VIZ3427" s="11"/>
      <c r="VJA3427" s="11"/>
      <c r="VJB3427" s="12"/>
      <c r="VJC3427" s="12"/>
      <c r="VJD3427" s="11"/>
      <c r="VJE3427" s="11"/>
      <c r="VJF3427" s="11"/>
      <c r="VJG3427" s="12"/>
      <c r="VJH3427" s="12"/>
      <c r="VJI3427" s="11"/>
      <c r="VJJ3427" s="11"/>
      <c r="VJK3427" s="11"/>
      <c r="VJL3427" s="12"/>
      <c r="VJM3427" s="12"/>
      <c r="VJN3427" s="11"/>
      <c r="VJO3427" s="11"/>
      <c r="VJP3427" s="11"/>
      <c r="VJQ3427" s="12"/>
      <c r="VJR3427" s="12"/>
      <c r="VJS3427" s="11"/>
      <c r="VJT3427" s="11"/>
      <c r="VJU3427" s="11"/>
      <c r="VJV3427" s="12"/>
      <c r="VJW3427" s="12"/>
      <c r="VJX3427" s="11"/>
      <c r="VJY3427" s="11"/>
      <c r="VJZ3427" s="11"/>
      <c r="VKA3427" s="12"/>
      <c r="VKB3427" s="12"/>
      <c r="VKC3427" s="11"/>
      <c r="VKD3427" s="11"/>
      <c r="VKE3427" s="11"/>
      <c r="VKF3427" s="12"/>
      <c r="VKG3427" s="12"/>
      <c r="VKH3427" s="11"/>
      <c r="VKI3427" s="11"/>
      <c r="VKJ3427" s="11"/>
      <c r="VKK3427" s="12"/>
      <c r="VKL3427" s="12"/>
      <c r="VKM3427" s="11"/>
      <c r="VKN3427" s="11"/>
      <c r="VKO3427" s="11"/>
      <c r="VKP3427" s="12"/>
      <c r="VKQ3427" s="12"/>
      <c r="VKR3427" s="11"/>
      <c r="VKS3427" s="11"/>
      <c r="VKT3427" s="11"/>
      <c r="VKU3427" s="12"/>
      <c r="VKV3427" s="12"/>
      <c r="VKW3427" s="11"/>
      <c r="VKX3427" s="11"/>
      <c r="VKY3427" s="11"/>
      <c r="VKZ3427" s="12"/>
      <c r="VLA3427" s="12"/>
      <c r="VLB3427" s="11"/>
      <c r="VLC3427" s="11"/>
      <c r="VLD3427" s="11"/>
      <c r="VLE3427" s="12"/>
      <c r="VLF3427" s="12"/>
      <c r="VLG3427" s="11"/>
      <c r="VLH3427" s="11"/>
      <c r="VLI3427" s="11"/>
      <c r="VLJ3427" s="12"/>
      <c r="VLK3427" s="12"/>
      <c r="VLL3427" s="11"/>
      <c r="VLM3427" s="11"/>
      <c r="VLN3427" s="11"/>
      <c r="VLO3427" s="12"/>
      <c r="VLP3427" s="12"/>
      <c r="VLQ3427" s="11"/>
      <c r="VLR3427" s="11"/>
      <c r="VLS3427" s="11"/>
      <c r="VLT3427" s="12"/>
      <c r="VLU3427" s="12"/>
      <c r="VLV3427" s="11"/>
      <c r="VLW3427" s="11"/>
      <c r="VLX3427" s="11"/>
      <c r="VLY3427" s="12"/>
      <c r="VLZ3427" s="12"/>
      <c r="VMA3427" s="11"/>
      <c r="VMB3427" s="11"/>
      <c r="VMC3427" s="11"/>
      <c r="VMD3427" s="12"/>
      <c r="VME3427" s="12"/>
      <c r="VMF3427" s="11"/>
      <c r="VMG3427" s="11"/>
      <c r="VMH3427" s="11"/>
      <c r="VMI3427" s="12"/>
      <c r="VMJ3427" s="12"/>
      <c r="VMK3427" s="11"/>
      <c r="VML3427" s="11"/>
      <c r="VMM3427" s="11"/>
      <c r="VMN3427" s="12"/>
      <c r="VMO3427" s="12"/>
      <c r="VMP3427" s="11"/>
      <c r="VMQ3427" s="11"/>
      <c r="VMR3427" s="11"/>
      <c r="VMS3427" s="12"/>
      <c r="VMT3427" s="12"/>
      <c r="VMU3427" s="11"/>
      <c r="VMV3427" s="11"/>
      <c r="VMW3427" s="11"/>
      <c r="VMX3427" s="12"/>
      <c r="VMY3427" s="12"/>
      <c r="VMZ3427" s="11"/>
      <c r="VNA3427" s="11"/>
      <c r="VNB3427" s="11"/>
      <c r="VNC3427" s="12"/>
      <c r="VND3427" s="12"/>
      <c r="VNE3427" s="11"/>
      <c r="VNF3427" s="11"/>
      <c r="VNG3427" s="11"/>
      <c r="VNH3427" s="12"/>
      <c r="VNI3427" s="12"/>
      <c r="VNJ3427" s="11"/>
      <c r="VNK3427" s="11"/>
      <c r="VNL3427" s="11"/>
      <c r="VNM3427" s="12"/>
      <c r="VNN3427" s="12"/>
      <c r="VNO3427" s="11"/>
      <c r="VNP3427" s="11"/>
      <c r="VNQ3427" s="11"/>
      <c r="VNR3427" s="12"/>
      <c r="VNS3427" s="12"/>
      <c r="VNT3427" s="11"/>
      <c r="VNU3427" s="11"/>
      <c r="VNV3427" s="11"/>
      <c r="VNW3427" s="12"/>
      <c r="VNX3427" s="12"/>
      <c r="VNY3427" s="11"/>
      <c r="VNZ3427" s="11"/>
      <c r="VOA3427" s="11"/>
      <c r="VOB3427" s="12"/>
      <c r="VOC3427" s="12"/>
      <c r="VOD3427" s="11"/>
      <c r="VOE3427" s="11"/>
      <c r="VOF3427" s="11"/>
      <c r="VOG3427" s="12"/>
      <c r="VOH3427" s="12"/>
      <c r="VOI3427" s="11"/>
      <c r="VOJ3427" s="11"/>
      <c r="VOK3427" s="11"/>
      <c r="VOL3427" s="12"/>
      <c r="VOM3427" s="12"/>
      <c r="VON3427" s="11"/>
      <c r="VOO3427" s="11"/>
      <c r="VOP3427" s="11"/>
      <c r="VOQ3427" s="12"/>
      <c r="VOR3427" s="12"/>
      <c r="VOS3427" s="11"/>
      <c r="VOT3427" s="11"/>
      <c r="VOU3427" s="11"/>
      <c r="VOV3427" s="12"/>
      <c r="VOW3427" s="12"/>
      <c r="VOX3427" s="11"/>
      <c r="VOY3427" s="11"/>
      <c r="VOZ3427" s="11"/>
      <c r="VPA3427" s="12"/>
      <c r="VPB3427" s="12"/>
      <c r="VPC3427" s="11"/>
      <c r="VPD3427" s="11"/>
      <c r="VPE3427" s="11"/>
      <c r="VPF3427" s="12"/>
      <c r="VPG3427" s="12"/>
      <c r="VPH3427" s="11"/>
      <c r="VPI3427" s="11"/>
      <c r="VPJ3427" s="11"/>
      <c r="VPK3427" s="12"/>
      <c r="VPL3427" s="12"/>
      <c r="VPM3427" s="11"/>
      <c r="VPN3427" s="11"/>
      <c r="VPO3427" s="11"/>
      <c r="VPP3427" s="12"/>
      <c r="VPQ3427" s="12"/>
      <c r="VPR3427" s="11"/>
      <c r="VPS3427" s="11"/>
      <c r="VPT3427" s="11"/>
      <c r="VPU3427" s="12"/>
      <c r="VPV3427" s="12"/>
      <c r="VPW3427" s="11"/>
      <c r="VPX3427" s="11"/>
      <c r="VPY3427" s="11"/>
      <c r="VPZ3427" s="12"/>
      <c r="VQA3427" s="12"/>
      <c r="VQB3427" s="11"/>
      <c r="VQC3427" s="11"/>
      <c r="VQD3427" s="11"/>
      <c r="VQE3427" s="12"/>
      <c r="VQF3427" s="12"/>
      <c r="VQG3427" s="11"/>
      <c r="VQH3427" s="11"/>
      <c r="VQI3427" s="11"/>
      <c r="VQJ3427" s="12"/>
      <c r="VQK3427" s="12"/>
      <c r="VQL3427" s="11"/>
      <c r="VQM3427" s="11"/>
      <c r="VQN3427" s="11"/>
      <c r="VQO3427" s="12"/>
      <c r="VQP3427" s="12"/>
      <c r="VQQ3427" s="11"/>
      <c r="VQR3427" s="11"/>
      <c r="VQS3427" s="11"/>
      <c r="VQT3427" s="12"/>
      <c r="VQU3427" s="12"/>
      <c r="VQV3427" s="11"/>
      <c r="VQW3427" s="11"/>
      <c r="VQX3427" s="11"/>
      <c r="VQY3427" s="12"/>
      <c r="VQZ3427" s="12"/>
      <c r="VRA3427" s="11"/>
      <c r="VRB3427" s="11"/>
      <c r="VRC3427" s="11"/>
      <c r="VRD3427" s="12"/>
      <c r="VRE3427" s="12"/>
      <c r="VRF3427" s="11"/>
      <c r="VRG3427" s="11"/>
      <c r="VRH3427" s="11"/>
      <c r="VRI3427" s="12"/>
      <c r="VRJ3427" s="12"/>
      <c r="VRK3427" s="11"/>
      <c r="VRL3427" s="11"/>
      <c r="VRM3427" s="11"/>
      <c r="VRN3427" s="12"/>
      <c r="VRO3427" s="12"/>
      <c r="VRP3427" s="11"/>
      <c r="VRQ3427" s="11"/>
      <c r="VRR3427" s="11"/>
      <c r="VRS3427" s="12"/>
      <c r="VRT3427" s="12"/>
      <c r="VRU3427" s="11"/>
      <c r="VRV3427" s="11"/>
      <c r="VRW3427" s="11"/>
      <c r="VRX3427" s="12"/>
      <c r="VRY3427" s="12"/>
      <c r="VRZ3427" s="11"/>
      <c r="VSA3427" s="11"/>
      <c r="VSB3427" s="11"/>
      <c r="VSC3427" s="12"/>
      <c r="VSD3427" s="12"/>
      <c r="VSE3427" s="11"/>
      <c r="VSF3427" s="11"/>
      <c r="VSG3427" s="11"/>
      <c r="VSH3427" s="12"/>
      <c r="VSI3427" s="12"/>
      <c r="VSJ3427" s="11"/>
      <c r="VSK3427" s="11"/>
      <c r="VSL3427" s="11"/>
      <c r="VSM3427" s="12"/>
      <c r="VSN3427" s="12"/>
      <c r="VSO3427" s="11"/>
      <c r="VSP3427" s="11"/>
      <c r="VSQ3427" s="11"/>
      <c r="VSR3427" s="12"/>
      <c r="VSS3427" s="12"/>
      <c r="VST3427" s="11"/>
      <c r="VSU3427" s="11"/>
      <c r="VSV3427" s="11"/>
      <c r="VSW3427" s="12"/>
      <c r="VSX3427" s="12"/>
      <c r="VSY3427" s="11"/>
      <c r="VSZ3427" s="11"/>
      <c r="VTA3427" s="11"/>
      <c r="VTB3427" s="12"/>
      <c r="VTC3427" s="12"/>
      <c r="VTD3427" s="11"/>
      <c r="VTE3427" s="11"/>
      <c r="VTF3427" s="11"/>
      <c r="VTG3427" s="12"/>
      <c r="VTH3427" s="12"/>
      <c r="VTI3427" s="11"/>
      <c r="VTJ3427" s="11"/>
      <c r="VTK3427" s="11"/>
      <c r="VTL3427" s="12"/>
      <c r="VTM3427" s="12"/>
      <c r="VTN3427" s="11"/>
      <c r="VTO3427" s="11"/>
      <c r="VTP3427" s="11"/>
      <c r="VTQ3427" s="12"/>
      <c r="VTR3427" s="12"/>
      <c r="VTS3427" s="11"/>
      <c r="VTT3427" s="11"/>
      <c r="VTU3427" s="11"/>
      <c r="VTV3427" s="12"/>
      <c r="VTW3427" s="12"/>
      <c r="VTX3427" s="11"/>
      <c r="VTY3427" s="11"/>
      <c r="VTZ3427" s="11"/>
      <c r="VUA3427" s="12"/>
      <c r="VUB3427" s="12"/>
      <c r="VUC3427" s="11"/>
      <c r="VUD3427" s="11"/>
      <c r="VUE3427" s="11"/>
      <c r="VUF3427" s="12"/>
      <c r="VUG3427" s="12"/>
      <c r="VUH3427" s="11"/>
      <c r="VUI3427" s="11"/>
      <c r="VUJ3427" s="11"/>
      <c r="VUK3427" s="12"/>
      <c r="VUL3427" s="12"/>
      <c r="VUM3427" s="11"/>
      <c r="VUN3427" s="11"/>
      <c r="VUO3427" s="11"/>
      <c r="VUP3427" s="12"/>
      <c r="VUQ3427" s="12"/>
      <c r="VUR3427" s="11"/>
      <c r="VUS3427" s="11"/>
      <c r="VUT3427" s="11"/>
      <c r="VUU3427" s="12"/>
      <c r="VUV3427" s="12"/>
      <c r="VUW3427" s="11"/>
      <c r="VUX3427" s="11"/>
      <c r="VUY3427" s="11"/>
      <c r="VUZ3427" s="12"/>
      <c r="VVA3427" s="12"/>
      <c r="VVB3427" s="11"/>
      <c r="VVC3427" s="11"/>
      <c r="VVD3427" s="11"/>
      <c r="VVE3427" s="12"/>
      <c r="VVF3427" s="12"/>
      <c r="VVG3427" s="11"/>
      <c r="VVH3427" s="11"/>
      <c r="VVI3427" s="11"/>
      <c r="VVJ3427" s="12"/>
      <c r="VVK3427" s="12"/>
      <c r="VVL3427" s="11"/>
      <c r="VVM3427" s="11"/>
      <c r="VVN3427" s="11"/>
      <c r="VVO3427" s="12"/>
      <c r="VVP3427" s="12"/>
      <c r="VVQ3427" s="11"/>
      <c r="VVR3427" s="11"/>
      <c r="VVS3427" s="11"/>
      <c r="VVT3427" s="12"/>
      <c r="VVU3427" s="12"/>
      <c r="VVV3427" s="11"/>
      <c r="VVW3427" s="11"/>
      <c r="VVX3427" s="11"/>
      <c r="VVY3427" s="12"/>
      <c r="VVZ3427" s="12"/>
      <c r="VWA3427" s="11"/>
      <c r="VWB3427" s="11"/>
      <c r="VWC3427" s="11"/>
      <c r="VWD3427" s="12"/>
      <c r="VWE3427" s="12"/>
      <c r="VWF3427" s="11"/>
      <c r="VWG3427" s="11"/>
      <c r="VWH3427" s="11"/>
      <c r="VWI3427" s="12"/>
      <c r="VWJ3427" s="12"/>
      <c r="VWK3427" s="11"/>
      <c r="VWL3427" s="11"/>
      <c r="VWM3427" s="11"/>
      <c r="VWN3427" s="12"/>
      <c r="VWO3427" s="12"/>
      <c r="VWP3427" s="11"/>
      <c r="VWQ3427" s="11"/>
      <c r="VWR3427" s="11"/>
      <c r="VWS3427" s="12"/>
      <c r="VWT3427" s="12"/>
      <c r="VWU3427" s="11"/>
      <c r="VWV3427" s="11"/>
      <c r="VWW3427" s="11"/>
      <c r="VWX3427" s="12"/>
      <c r="VWY3427" s="12"/>
      <c r="VWZ3427" s="11"/>
      <c r="VXA3427" s="11"/>
      <c r="VXB3427" s="11"/>
      <c r="VXC3427" s="12"/>
      <c r="VXD3427" s="12"/>
      <c r="VXE3427" s="11"/>
      <c r="VXF3427" s="11"/>
      <c r="VXG3427" s="11"/>
      <c r="VXH3427" s="12"/>
      <c r="VXI3427" s="12"/>
      <c r="VXJ3427" s="11"/>
      <c r="VXK3427" s="11"/>
      <c r="VXL3427" s="11"/>
      <c r="VXM3427" s="12"/>
      <c r="VXN3427" s="12"/>
      <c r="VXO3427" s="11"/>
      <c r="VXP3427" s="11"/>
      <c r="VXQ3427" s="11"/>
      <c r="VXR3427" s="12"/>
      <c r="VXS3427" s="12"/>
      <c r="VXT3427" s="11"/>
      <c r="VXU3427" s="11"/>
      <c r="VXV3427" s="11"/>
      <c r="VXW3427" s="12"/>
      <c r="VXX3427" s="12"/>
      <c r="VXY3427" s="11"/>
      <c r="VXZ3427" s="11"/>
      <c r="VYA3427" s="11"/>
      <c r="VYB3427" s="12"/>
      <c r="VYC3427" s="12"/>
      <c r="VYD3427" s="11"/>
      <c r="VYE3427" s="11"/>
      <c r="VYF3427" s="11"/>
      <c r="VYG3427" s="12"/>
      <c r="VYH3427" s="12"/>
      <c r="VYI3427" s="11"/>
      <c r="VYJ3427" s="11"/>
      <c r="VYK3427" s="11"/>
      <c r="VYL3427" s="12"/>
      <c r="VYM3427" s="12"/>
      <c r="VYN3427" s="11"/>
      <c r="VYO3427" s="11"/>
      <c r="VYP3427" s="11"/>
      <c r="VYQ3427" s="12"/>
      <c r="VYR3427" s="12"/>
      <c r="VYS3427" s="11"/>
      <c r="VYT3427" s="11"/>
      <c r="VYU3427" s="11"/>
      <c r="VYV3427" s="12"/>
      <c r="VYW3427" s="12"/>
      <c r="VYX3427" s="11"/>
      <c r="VYY3427" s="11"/>
      <c r="VYZ3427" s="11"/>
      <c r="VZA3427" s="12"/>
      <c r="VZB3427" s="12"/>
      <c r="VZC3427" s="11"/>
      <c r="VZD3427" s="11"/>
      <c r="VZE3427" s="11"/>
      <c r="VZF3427" s="12"/>
      <c r="VZG3427" s="12"/>
      <c r="VZH3427" s="11"/>
      <c r="VZI3427" s="11"/>
      <c r="VZJ3427" s="11"/>
      <c r="VZK3427" s="12"/>
      <c r="VZL3427" s="12"/>
      <c r="VZM3427" s="11"/>
      <c r="VZN3427" s="11"/>
      <c r="VZO3427" s="11"/>
      <c r="VZP3427" s="12"/>
      <c r="VZQ3427" s="12"/>
      <c r="VZR3427" s="11"/>
      <c r="VZS3427" s="11"/>
      <c r="VZT3427" s="11"/>
      <c r="VZU3427" s="12"/>
      <c r="VZV3427" s="12"/>
      <c r="VZW3427" s="11"/>
      <c r="VZX3427" s="11"/>
      <c r="VZY3427" s="11"/>
      <c r="VZZ3427" s="12"/>
      <c r="WAA3427" s="12"/>
      <c r="WAB3427" s="11"/>
      <c r="WAC3427" s="11"/>
      <c r="WAD3427" s="11"/>
      <c r="WAE3427" s="12"/>
      <c r="WAF3427" s="12"/>
      <c r="WAG3427" s="11"/>
      <c r="WAH3427" s="11"/>
      <c r="WAI3427" s="11"/>
      <c r="WAJ3427" s="12"/>
      <c r="WAK3427" s="12"/>
      <c r="WAL3427" s="11"/>
      <c r="WAM3427" s="11"/>
      <c r="WAN3427" s="11"/>
      <c r="WAO3427" s="12"/>
      <c r="WAP3427" s="12"/>
      <c r="WAQ3427" s="11"/>
      <c r="WAR3427" s="11"/>
      <c r="WAS3427" s="11"/>
      <c r="WAT3427" s="12"/>
      <c r="WAU3427" s="12"/>
      <c r="WAV3427" s="11"/>
      <c r="WAW3427" s="11"/>
      <c r="WAX3427" s="11"/>
      <c r="WAY3427" s="12"/>
      <c r="WAZ3427" s="12"/>
      <c r="WBA3427" s="11"/>
      <c r="WBB3427" s="11"/>
      <c r="WBC3427" s="11"/>
      <c r="WBD3427" s="12"/>
      <c r="WBE3427" s="12"/>
      <c r="WBF3427" s="11"/>
      <c r="WBG3427" s="11"/>
      <c r="WBH3427" s="11"/>
      <c r="WBI3427" s="12"/>
      <c r="WBJ3427" s="12"/>
      <c r="WBK3427" s="11"/>
      <c r="WBL3427" s="11"/>
      <c r="WBM3427" s="11"/>
      <c r="WBN3427" s="12"/>
      <c r="WBO3427" s="12"/>
      <c r="WBP3427" s="11"/>
      <c r="WBQ3427" s="11"/>
      <c r="WBR3427" s="11"/>
      <c r="WBS3427" s="12"/>
      <c r="WBT3427" s="12"/>
      <c r="WBU3427" s="11"/>
      <c r="WBV3427" s="11"/>
      <c r="WBW3427" s="11"/>
      <c r="WBX3427" s="12"/>
      <c r="WBY3427" s="12"/>
      <c r="WBZ3427" s="11"/>
      <c r="WCA3427" s="11"/>
      <c r="WCB3427" s="11"/>
      <c r="WCC3427" s="12"/>
      <c r="WCD3427" s="12"/>
      <c r="WCE3427" s="11"/>
      <c r="WCF3427" s="11"/>
      <c r="WCG3427" s="11"/>
      <c r="WCH3427" s="12"/>
      <c r="WCI3427" s="12"/>
      <c r="WCJ3427" s="11"/>
      <c r="WCK3427" s="11"/>
      <c r="WCL3427" s="11"/>
      <c r="WCM3427" s="12"/>
      <c r="WCN3427" s="12"/>
      <c r="WCO3427" s="11"/>
      <c r="WCP3427" s="11"/>
      <c r="WCQ3427" s="11"/>
      <c r="WCR3427" s="12"/>
      <c r="WCS3427" s="12"/>
      <c r="WCT3427" s="11"/>
      <c r="WCU3427" s="11"/>
      <c r="WCV3427" s="11"/>
      <c r="WCW3427" s="12"/>
      <c r="WCX3427" s="12"/>
      <c r="WCY3427" s="11"/>
      <c r="WCZ3427" s="11"/>
      <c r="WDA3427" s="11"/>
      <c r="WDB3427" s="12"/>
      <c r="WDC3427" s="12"/>
      <c r="WDD3427" s="11"/>
      <c r="WDE3427" s="11"/>
      <c r="WDF3427" s="11"/>
      <c r="WDG3427" s="12"/>
      <c r="WDH3427" s="12"/>
      <c r="WDI3427" s="11"/>
      <c r="WDJ3427" s="11"/>
      <c r="WDK3427" s="11"/>
      <c r="WDL3427" s="12"/>
      <c r="WDM3427" s="12"/>
      <c r="WDN3427" s="11"/>
      <c r="WDO3427" s="11"/>
      <c r="WDP3427" s="11"/>
      <c r="WDQ3427" s="12"/>
      <c r="WDR3427" s="12"/>
      <c r="WDS3427" s="11"/>
      <c r="WDT3427" s="11"/>
      <c r="WDU3427" s="11"/>
      <c r="WDV3427" s="12"/>
      <c r="WDW3427" s="12"/>
      <c r="WDX3427" s="11"/>
      <c r="WDY3427" s="11"/>
      <c r="WDZ3427" s="11"/>
      <c r="WEA3427" s="12"/>
      <c r="WEB3427" s="12"/>
      <c r="WEC3427" s="11"/>
      <c r="WED3427" s="11"/>
      <c r="WEE3427" s="11"/>
      <c r="WEF3427" s="12"/>
      <c r="WEG3427" s="12"/>
      <c r="WEH3427" s="11"/>
      <c r="WEI3427" s="11"/>
      <c r="WEJ3427" s="11"/>
      <c r="WEK3427" s="12"/>
      <c r="WEL3427" s="12"/>
      <c r="WEM3427" s="11"/>
      <c r="WEN3427" s="11"/>
      <c r="WEO3427" s="11"/>
      <c r="WEP3427" s="12"/>
      <c r="WEQ3427" s="12"/>
      <c r="WER3427" s="11"/>
      <c r="WES3427" s="11"/>
      <c r="WET3427" s="11"/>
      <c r="WEU3427" s="12"/>
      <c r="WEV3427" s="12"/>
      <c r="WEW3427" s="11"/>
      <c r="WEX3427" s="11"/>
      <c r="WEY3427" s="11"/>
      <c r="WEZ3427" s="12"/>
      <c r="WFA3427" s="12"/>
      <c r="WFB3427" s="11"/>
      <c r="WFC3427" s="11"/>
      <c r="WFD3427" s="11"/>
      <c r="WFE3427" s="12"/>
      <c r="WFF3427" s="12"/>
      <c r="WFG3427" s="11"/>
      <c r="WFH3427" s="11"/>
      <c r="WFI3427" s="11"/>
      <c r="WFJ3427" s="12"/>
      <c r="WFK3427" s="12"/>
      <c r="WFL3427" s="11"/>
      <c r="WFM3427" s="11"/>
      <c r="WFN3427" s="11"/>
      <c r="WFO3427" s="12"/>
      <c r="WFP3427" s="12"/>
      <c r="WFQ3427" s="11"/>
      <c r="WFR3427" s="11"/>
      <c r="WFS3427" s="11"/>
      <c r="WFT3427" s="12"/>
      <c r="WFU3427" s="12"/>
      <c r="WFV3427" s="11"/>
      <c r="WFW3427" s="11"/>
      <c r="WFX3427" s="11"/>
      <c r="WFY3427" s="12"/>
      <c r="WFZ3427" s="12"/>
      <c r="WGA3427" s="11"/>
      <c r="WGB3427" s="11"/>
      <c r="WGC3427" s="11"/>
      <c r="WGD3427" s="12"/>
      <c r="WGE3427" s="12"/>
      <c r="WGF3427" s="11"/>
      <c r="WGG3427" s="11"/>
      <c r="WGH3427" s="11"/>
      <c r="WGI3427" s="12"/>
      <c r="WGJ3427" s="12"/>
      <c r="WGK3427" s="11"/>
      <c r="WGL3427" s="11"/>
      <c r="WGM3427" s="11"/>
      <c r="WGN3427" s="12"/>
      <c r="WGO3427" s="12"/>
      <c r="WGP3427" s="11"/>
      <c r="WGQ3427" s="11"/>
      <c r="WGR3427" s="11"/>
      <c r="WGS3427" s="12"/>
      <c r="WGT3427" s="12"/>
      <c r="WGU3427" s="11"/>
      <c r="WGV3427" s="11"/>
      <c r="WGW3427" s="11"/>
      <c r="WGX3427" s="12"/>
      <c r="WGY3427" s="12"/>
      <c r="WGZ3427" s="11"/>
      <c r="WHA3427" s="11"/>
      <c r="WHB3427" s="11"/>
      <c r="WHC3427" s="12"/>
      <c r="WHD3427" s="12"/>
      <c r="WHE3427" s="11"/>
      <c r="WHF3427" s="11"/>
      <c r="WHG3427" s="11"/>
      <c r="WHH3427" s="12"/>
      <c r="WHI3427" s="12"/>
      <c r="WHJ3427" s="11"/>
      <c r="WHK3427" s="11"/>
      <c r="WHL3427" s="11"/>
      <c r="WHM3427" s="12"/>
      <c r="WHN3427" s="12"/>
      <c r="WHO3427" s="11"/>
      <c r="WHP3427" s="11"/>
      <c r="WHQ3427" s="11"/>
      <c r="WHR3427" s="12"/>
      <c r="WHS3427" s="12"/>
      <c r="WHT3427" s="11"/>
      <c r="WHU3427" s="11"/>
      <c r="WHV3427" s="11"/>
      <c r="WHW3427" s="12"/>
      <c r="WHX3427" s="12"/>
      <c r="WHY3427" s="11"/>
      <c r="WHZ3427" s="11"/>
      <c r="WIA3427" s="11"/>
      <c r="WIB3427" s="12"/>
      <c r="WIC3427" s="12"/>
      <c r="WID3427" s="11"/>
      <c r="WIE3427" s="11"/>
      <c r="WIF3427" s="11"/>
      <c r="WIG3427" s="12"/>
      <c r="WIH3427" s="12"/>
      <c r="WII3427" s="11"/>
      <c r="WIJ3427" s="11"/>
      <c r="WIK3427" s="11"/>
      <c r="WIL3427" s="12"/>
      <c r="WIM3427" s="12"/>
      <c r="WIN3427" s="11"/>
      <c r="WIO3427" s="11"/>
      <c r="WIP3427" s="11"/>
      <c r="WIQ3427" s="12"/>
      <c r="WIR3427" s="12"/>
      <c r="WIS3427" s="11"/>
      <c r="WIT3427" s="11"/>
      <c r="WIU3427" s="11"/>
      <c r="WIV3427" s="12"/>
      <c r="WIW3427" s="12"/>
      <c r="WIX3427" s="11"/>
      <c r="WIY3427" s="11"/>
      <c r="WIZ3427" s="11"/>
      <c r="WJA3427" s="12"/>
      <c r="WJB3427" s="12"/>
      <c r="WJC3427" s="11"/>
      <c r="WJD3427" s="11"/>
      <c r="WJE3427" s="11"/>
      <c r="WJF3427" s="12"/>
      <c r="WJG3427" s="12"/>
      <c r="WJH3427" s="11"/>
      <c r="WJI3427" s="11"/>
      <c r="WJJ3427" s="11"/>
      <c r="WJK3427" s="12"/>
      <c r="WJL3427" s="12"/>
      <c r="WJM3427" s="11"/>
      <c r="WJN3427" s="11"/>
      <c r="WJO3427" s="11"/>
      <c r="WJP3427" s="12"/>
      <c r="WJQ3427" s="12"/>
      <c r="WJR3427" s="11"/>
      <c r="WJS3427" s="11"/>
      <c r="WJT3427" s="11"/>
      <c r="WJU3427" s="12"/>
      <c r="WJV3427" s="12"/>
      <c r="WJW3427" s="11"/>
      <c r="WJX3427" s="11"/>
      <c r="WJY3427" s="11"/>
      <c r="WJZ3427" s="12"/>
      <c r="WKA3427" s="12"/>
      <c r="WKB3427" s="11"/>
      <c r="WKC3427" s="11"/>
      <c r="WKD3427" s="11"/>
      <c r="WKE3427" s="12"/>
      <c r="WKF3427" s="12"/>
      <c r="WKG3427" s="11"/>
      <c r="WKH3427" s="11"/>
      <c r="WKI3427" s="11"/>
      <c r="WKJ3427" s="12"/>
      <c r="WKK3427" s="12"/>
      <c r="WKL3427" s="11"/>
      <c r="WKM3427" s="11"/>
      <c r="WKN3427" s="11"/>
      <c r="WKO3427" s="12"/>
      <c r="WKP3427" s="12"/>
      <c r="WKQ3427" s="11"/>
      <c r="WKR3427" s="11"/>
      <c r="WKS3427" s="11"/>
      <c r="WKT3427" s="12"/>
      <c r="WKU3427" s="12"/>
      <c r="WKV3427" s="11"/>
      <c r="WKW3427" s="11"/>
      <c r="WKX3427" s="11"/>
      <c r="WKY3427" s="12"/>
      <c r="WKZ3427" s="12"/>
      <c r="WLA3427" s="11"/>
      <c r="WLB3427" s="11"/>
      <c r="WLC3427" s="11"/>
      <c r="WLD3427" s="12"/>
      <c r="WLE3427" s="12"/>
      <c r="WLF3427" s="11"/>
      <c r="WLG3427" s="11"/>
      <c r="WLH3427" s="11"/>
      <c r="WLI3427" s="12"/>
      <c r="WLJ3427" s="12"/>
      <c r="WLK3427" s="11"/>
      <c r="WLL3427" s="11"/>
      <c r="WLM3427" s="11"/>
      <c r="WLN3427" s="12"/>
      <c r="WLO3427" s="12"/>
      <c r="WLP3427" s="11"/>
      <c r="WLQ3427" s="11"/>
      <c r="WLR3427" s="11"/>
      <c r="WLS3427" s="12"/>
      <c r="WLT3427" s="12"/>
      <c r="WLU3427" s="11"/>
      <c r="WLV3427" s="11"/>
      <c r="WLW3427" s="11"/>
      <c r="WLX3427" s="12"/>
      <c r="WLY3427" s="12"/>
      <c r="WLZ3427" s="11"/>
      <c r="WMA3427" s="11"/>
      <c r="WMB3427" s="11"/>
      <c r="WMC3427" s="12"/>
      <c r="WMD3427" s="12"/>
      <c r="WME3427" s="11"/>
      <c r="WMF3427" s="11"/>
      <c r="WMG3427" s="11"/>
      <c r="WMH3427" s="12"/>
      <c r="WMI3427" s="12"/>
      <c r="WMJ3427" s="11"/>
      <c r="WMK3427" s="11"/>
      <c r="WML3427" s="11"/>
      <c r="WMM3427" s="12"/>
      <c r="WMN3427" s="12"/>
      <c r="WMO3427" s="11"/>
      <c r="WMP3427" s="11"/>
      <c r="WMQ3427" s="11"/>
      <c r="WMR3427" s="12"/>
      <c r="WMS3427" s="12"/>
      <c r="WMT3427" s="11"/>
      <c r="WMU3427" s="11"/>
      <c r="WMV3427" s="11"/>
      <c r="WMW3427" s="12"/>
      <c r="WMX3427" s="12"/>
      <c r="WMY3427" s="11"/>
      <c r="WMZ3427" s="11"/>
      <c r="WNA3427" s="11"/>
      <c r="WNB3427" s="12"/>
      <c r="WNC3427" s="12"/>
      <c r="WND3427" s="11"/>
      <c r="WNE3427" s="11"/>
      <c r="WNF3427" s="11"/>
      <c r="WNG3427" s="12"/>
      <c r="WNH3427" s="12"/>
      <c r="WNI3427" s="11"/>
      <c r="WNJ3427" s="11"/>
      <c r="WNK3427" s="11"/>
      <c r="WNL3427" s="12"/>
      <c r="WNM3427" s="12"/>
      <c r="WNN3427" s="11"/>
      <c r="WNO3427" s="11"/>
      <c r="WNP3427" s="11"/>
      <c r="WNQ3427" s="12"/>
      <c r="WNR3427" s="12"/>
      <c r="WNS3427" s="11"/>
      <c r="WNT3427" s="11"/>
      <c r="WNU3427" s="11"/>
      <c r="WNV3427" s="12"/>
      <c r="WNW3427" s="12"/>
      <c r="WNX3427" s="11"/>
      <c r="WNY3427" s="11"/>
      <c r="WNZ3427" s="11"/>
      <c r="WOA3427" s="12"/>
      <c r="WOB3427" s="12"/>
      <c r="WOC3427" s="11"/>
      <c r="WOD3427" s="11"/>
      <c r="WOE3427" s="11"/>
      <c r="WOF3427" s="12"/>
      <c r="WOG3427" s="12"/>
      <c r="WOH3427" s="11"/>
      <c r="WOI3427" s="11"/>
      <c r="WOJ3427" s="11"/>
      <c r="WOK3427" s="12"/>
      <c r="WOL3427" s="12"/>
      <c r="WOM3427" s="11"/>
      <c r="WON3427" s="11"/>
      <c r="WOO3427" s="11"/>
      <c r="WOP3427" s="12"/>
      <c r="WOQ3427" s="12"/>
      <c r="WOR3427" s="11"/>
      <c r="WOS3427" s="11"/>
      <c r="WOT3427" s="11"/>
      <c r="WOU3427" s="12"/>
      <c r="WOV3427" s="12"/>
      <c r="WOW3427" s="11"/>
      <c r="WOX3427" s="11"/>
      <c r="WOY3427" s="11"/>
      <c r="WOZ3427" s="12"/>
      <c r="WPA3427" s="12"/>
      <c r="WPB3427" s="11"/>
      <c r="WPC3427" s="11"/>
      <c r="WPD3427" s="11"/>
      <c r="WPE3427" s="12"/>
      <c r="WPF3427" s="12"/>
      <c r="WPG3427" s="11"/>
      <c r="WPH3427" s="11"/>
      <c r="WPI3427" s="11"/>
      <c r="WPJ3427" s="12"/>
      <c r="WPK3427" s="12"/>
      <c r="WPL3427" s="11"/>
      <c r="WPM3427" s="11"/>
      <c r="WPN3427" s="11"/>
      <c r="WPO3427" s="12"/>
      <c r="WPP3427" s="12"/>
      <c r="WPQ3427" s="11"/>
      <c r="WPR3427" s="11"/>
      <c r="WPS3427" s="11"/>
      <c r="WPT3427" s="12"/>
      <c r="WPU3427" s="12"/>
      <c r="WPV3427" s="11"/>
      <c r="WPW3427" s="11"/>
      <c r="WPX3427" s="11"/>
      <c r="WPY3427" s="12"/>
      <c r="WPZ3427" s="12"/>
      <c r="WQA3427" s="11"/>
      <c r="WQB3427" s="11"/>
      <c r="WQC3427" s="11"/>
      <c r="WQD3427" s="12"/>
      <c r="WQE3427" s="12"/>
      <c r="WQF3427" s="11"/>
      <c r="WQG3427" s="11"/>
      <c r="WQH3427" s="11"/>
      <c r="WQI3427" s="12"/>
      <c r="WQJ3427" s="12"/>
      <c r="WQK3427" s="11"/>
      <c r="WQL3427" s="11"/>
      <c r="WQM3427" s="11"/>
      <c r="WQN3427" s="12"/>
      <c r="WQO3427" s="12"/>
      <c r="WQP3427" s="11"/>
      <c r="WQQ3427" s="11"/>
      <c r="WQR3427" s="11"/>
      <c r="WQS3427" s="12"/>
      <c r="WQT3427" s="12"/>
      <c r="WQU3427" s="11"/>
      <c r="WQV3427" s="11"/>
      <c r="WQW3427" s="11"/>
      <c r="WQX3427" s="12"/>
      <c r="WQY3427" s="12"/>
      <c r="WQZ3427" s="11"/>
      <c r="WRA3427" s="11"/>
      <c r="WRB3427" s="11"/>
      <c r="WRC3427" s="12"/>
      <c r="WRD3427" s="12"/>
      <c r="WRE3427" s="11"/>
      <c r="WRF3427" s="11"/>
      <c r="WRG3427" s="11"/>
      <c r="WRH3427" s="12"/>
      <c r="WRI3427" s="12"/>
      <c r="WRJ3427" s="11"/>
      <c r="WRK3427" s="11"/>
      <c r="WRL3427" s="11"/>
      <c r="WRM3427" s="12"/>
      <c r="WRN3427" s="12"/>
      <c r="WRO3427" s="11"/>
      <c r="WRP3427" s="11"/>
      <c r="WRQ3427" s="11"/>
      <c r="WRR3427" s="12"/>
      <c r="WRS3427" s="12"/>
      <c r="WRT3427" s="11"/>
      <c r="WRU3427" s="11"/>
      <c r="WRV3427" s="11"/>
      <c r="WRW3427" s="12"/>
      <c r="WRX3427" s="12"/>
      <c r="WRY3427" s="11"/>
      <c r="WRZ3427" s="11"/>
      <c r="WSA3427" s="11"/>
      <c r="WSB3427" s="12"/>
      <c r="WSC3427" s="12"/>
      <c r="WSD3427" s="11"/>
      <c r="WSE3427" s="11"/>
      <c r="WSF3427" s="11"/>
      <c r="WSG3427" s="12"/>
      <c r="WSH3427" s="12"/>
      <c r="WSI3427" s="11"/>
      <c r="WSJ3427" s="11"/>
      <c r="WSK3427" s="11"/>
      <c r="WSL3427" s="12"/>
      <c r="WSM3427" s="12"/>
      <c r="WSN3427" s="11"/>
      <c r="WSO3427" s="11"/>
      <c r="WSP3427" s="11"/>
      <c r="WSQ3427" s="12"/>
      <c r="WSR3427" s="12"/>
      <c r="WSS3427" s="11"/>
      <c r="WST3427" s="11"/>
      <c r="WSU3427" s="11"/>
      <c r="WSV3427" s="12"/>
      <c r="WSW3427" s="12"/>
      <c r="WSX3427" s="11"/>
      <c r="WSY3427" s="11"/>
      <c r="WSZ3427" s="11"/>
      <c r="WTA3427" s="12"/>
      <c r="WTB3427" s="12"/>
      <c r="WTC3427" s="11"/>
      <c r="WTD3427" s="11"/>
      <c r="WTE3427" s="11"/>
      <c r="WTF3427" s="12"/>
      <c r="WTG3427" s="12"/>
      <c r="WTH3427" s="11"/>
      <c r="WTI3427" s="11"/>
      <c r="WTJ3427" s="11"/>
      <c r="WTK3427" s="12"/>
      <c r="WTL3427" s="12"/>
      <c r="WTM3427" s="11"/>
      <c r="WTN3427" s="11"/>
      <c r="WTO3427" s="11"/>
      <c r="WTP3427" s="12"/>
      <c r="WTQ3427" s="12"/>
      <c r="WTR3427" s="11"/>
      <c r="WTS3427" s="11"/>
      <c r="WTT3427" s="11"/>
      <c r="WTU3427" s="12"/>
      <c r="WTV3427" s="12"/>
      <c r="WTW3427" s="11"/>
      <c r="WTX3427" s="11"/>
      <c r="WTY3427" s="11"/>
      <c r="WTZ3427" s="12"/>
      <c r="WUA3427" s="12"/>
      <c r="WUB3427" s="11"/>
      <c r="WUC3427" s="11"/>
      <c r="WUD3427" s="11"/>
      <c r="WUE3427" s="12"/>
      <c r="WUF3427" s="12"/>
      <c r="WUG3427" s="11"/>
      <c r="WUH3427" s="11"/>
      <c r="WUI3427" s="11"/>
      <c r="WUJ3427" s="12"/>
      <c r="WUK3427" s="12"/>
      <c r="WUL3427" s="11"/>
      <c r="WUM3427" s="11"/>
      <c r="WUN3427" s="11"/>
      <c r="WUO3427" s="12"/>
      <c r="WUP3427" s="12"/>
      <c r="WUQ3427" s="11"/>
      <c r="WUR3427" s="11"/>
      <c r="WUS3427" s="11"/>
      <c r="WUT3427" s="12"/>
      <c r="WUU3427" s="12"/>
      <c r="WUV3427" s="11"/>
      <c r="WUW3427" s="11"/>
      <c r="WUX3427" s="11"/>
      <c r="WUY3427" s="12"/>
      <c r="WUZ3427" s="12"/>
      <c r="WVA3427" s="11"/>
      <c r="WVB3427" s="11"/>
      <c r="WVC3427" s="11"/>
      <c r="WVD3427" s="12"/>
      <c r="WVE3427" s="12"/>
      <c r="WVF3427" s="11"/>
      <c r="WVG3427" s="11"/>
      <c r="WVH3427" s="11"/>
      <c r="WVI3427" s="12"/>
      <c r="WVJ3427" s="12"/>
      <c r="WVK3427" s="11"/>
      <c r="WVL3427" s="11"/>
      <c r="WVM3427" s="11"/>
      <c r="WVN3427" s="12"/>
      <c r="WVO3427" s="12"/>
      <c r="WVP3427" s="11"/>
      <c r="WVQ3427" s="11"/>
      <c r="WVR3427" s="11"/>
      <c r="WVS3427" s="12"/>
      <c r="WVT3427" s="12"/>
      <c r="WVU3427" s="11"/>
      <c r="WVV3427" s="11"/>
      <c r="WVW3427" s="11"/>
      <c r="WVX3427" s="12"/>
      <c r="WVY3427" s="12"/>
      <c r="WVZ3427" s="11"/>
      <c r="WWA3427" s="11"/>
      <c r="WWB3427" s="11"/>
      <c r="WWC3427" s="12"/>
      <c r="WWD3427" s="12"/>
      <c r="WWE3427" s="11"/>
      <c r="WWF3427" s="11"/>
      <c r="WWG3427" s="11"/>
      <c r="WWH3427" s="12"/>
      <c r="WWI3427" s="12"/>
      <c r="WWJ3427" s="11"/>
      <c r="WWK3427" s="11"/>
      <c r="WWL3427" s="11"/>
      <c r="WWM3427" s="12"/>
      <c r="WWN3427" s="12"/>
      <c r="WWO3427" s="11"/>
      <c r="WWP3427" s="11"/>
      <c r="WWQ3427" s="11"/>
      <c r="WWR3427" s="12"/>
      <c r="WWS3427" s="12"/>
      <c r="WWT3427" s="11"/>
      <c r="WWU3427" s="11"/>
      <c r="WWV3427" s="11"/>
      <c r="WWW3427" s="12"/>
      <c r="WWX3427" s="12"/>
      <c r="WWY3427" s="11"/>
      <c r="WWZ3427" s="11"/>
      <c r="WXA3427" s="11"/>
      <c r="WXB3427" s="12"/>
      <c r="WXC3427" s="12"/>
      <c r="WXD3427" s="11"/>
      <c r="WXE3427" s="11"/>
      <c r="WXF3427" s="11"/>
      <c r="WXG3427" s="12"/>
      <c r="WXH3427" s="12"/>
      <c r="WXI3427" s="11"/>
      <c r="WXJ3427" s="11"/>
      <c r="WXK3427" s="11"/>
      <c r="WXL3427" s="12"/>
      <c r="WXM3427" s="12"/>
      <c r="WXN3427" s="11"/>
      <c r="WXO3427" s="11"/>
      <c r="WXP3427" s="11"/>
      <c r="WXQ3427" s="12"/>
      <c r="WXR3427" s="12"/>
      <c r="WXS3427" s="11"/>
      <c r="WXT3427" s="11"/>
      <c r="WXU3427" s="11"/>
      <c r="WXV3427" s="12"/>
      <c r="WXW3427" s="12"/>
      <c r="WXX3427" s="11"/>
      <c r="WXY3427" s="11"/>
      <c r="WXZ3427" s="11"/>
      <c r="WYA3427" s="12"/>
      <c r="WYB3427" s="12"/>
      <c r="WYC3427" s="11"/>
      <c r="WYD3427" s="11"/>
      <c r="WYE3427" s="11"/>
      <c r="WYF3427" s="12"/>
      <c r="WYG3427" s="12"/>
      <c r="WYH3427" s="11"/>
      <c r="WYI3427" s="11"/>
      <c r="WYJ3427" s="11"/>
      <c r="WYK3427" s="12"/>
      <c r="WYL3427" s="12"/>
      <c r="WYM3427" s="11"/>
      <c r="WYN3427" s="11"/>
      <c r="WYO3427" s="11"/>
      <c r="WYP3427" s="12"/>
      <c r="WYQ3427" s="12"/>
      <c r="WYR3427" s="11"/>
      <c r="WYS3427" s="11"/>
      <c r="WYT3427" s="11"/>
      <c r="WYU3427" s="12"/>
      <c r="WYV3427" s="12"/>
      <c r="WYW3427" s="11"/>
      <c r="WYX3427" s="11"/>
      <c r="WYY3427" s="11"/>
      <c r="WYZ3427" s="12"/>
      <c r="WZA3427" s="12"/>
      <c r="WZB3427" s="11"/>
      <c r="WZC3427" s="11"/>
      <c r="WZD3427" s="11"/>
      <c r="WZE3427" s="12"/>
      <c r="WZF3427" s="12"/>
      <c r="WZG3427" s="11"/>
      <c r="WZH3427" s="11"/>
      <c r="WZI3427" s="11"/>
      <c r="WZJ3427" s="12"/>
      <c r="WZK3427" s="12"/>
      <c r="WZL3427" s="11"/>
      <c r="WZM3427" s="11"/>
      <c r="WZN3427" s="11"/>
      <c r="WZO3427" s="12"/>
      <c r="WZP3427" s="12"/>
      <c r="WZQ3427" s="11"/>
      <c r="WZR3427" s="11"/>
      <c r="WZS3427" s="11"/>
      <c r="WZT3427" s="12"/>
      <c r="WZU3427" s="12"/>
      <c r="WZV3427" s="11"/>
      <c r="WZW3427" s="11"/>
      <c r="WZX3427" s="11"/>
      <c r="WZY3427" s="12"/>
      <c r="WZZ3427" s="12"/>
      <c r="XAA3427" s="11"/>
      <c r="XAB3427" s="11"/>
      <c r="XAC3427" s="11"/>
      <c r="XAD3427" s="12"/>
      <c r="XAE3427" s="12"/>
      <c r="XAF3427" s="11"/>
      <c r="XAG3427" s="11"/>
      <c r="XAH3427" s="11"/>
      <c r="XAI3427" s="12"/>
      <c r="XAJ3427" s="12"/>
      <c r="XAK3427" s="11"/>
      <c r="XAL3427" s="11"/>
      <c r="XAM3427" s="11"/>
      <c r="XAN3427" s="12"/>
      <c r="XAO3427" s="12"/>
      <c r="XAP3427" s="11"/>
      <c r="XAQ3427" s="11"/>
      <c r="XAR3427" s="11"/>
      <c r="XAS3427" s="12"/>
      <c r="XAT3427" s="12"/>
      <c r="XAU3427" s="11"/>
      <c r="XAV3427" s="11"/>
      <c r="XAW3427" s="11"/>
      <c r="XAX3427" s="12"/>
      <c r="XAY3427" s="12"/>
      <c r="XAZ3427" s="11"/>
      <c r="XBA3427" s="11"/>
      <c r="XBB3427" s="11"/>
      <c r="XBC3427" s="12"/>
      <c r="XBD3427" s="12"/>
      <c r="XBE3427" s="11"/>
      <c r="XBF3427" s="11"/>
      <c r="XBG3427" s="11"/>
      <c r="XBH3427" s="12"/>
      <c r="XBI3427" s="12"/>
      <c r="XBJ3427" s="11"/>
      <c r="XBK3427" s="11"/>
      <c r="XBL3427" s="11"/>
      <c r="XBM3427" s="12"/>
      <c r="XBN3427" s="12"/>
      <c r="XBO3427" s="11"/>
      <c r="XBP3427" s="11"/>
      <c r="XBQ3427" s="11"/>
      <c r="XBR3427" s="12"/>
      <c r="XBS3427" s="12"/>
      <c r="XBT3427" s="11"/>
      <c r="XBU3427" s="11"/>
      <c r="XBV3427" s="11"/>
      <c r="XBW3427" s="12"/>
      <c r="XBX3427" s="12"/>
      <c r="XBY3427" s="11"/>
      <c r="XBZ3427" s="11"/>
      <c r="XCA3427" s="11"/>
      <c r="XCB3427" s="12"/>
      <c r="XCC3427" s="12"/>
      <c r="XCD3427" s="11"/>
      <c r="XCE3427" s="11"/>
      <c r="XCF3427" s="11"/>
      <c r="XCG3427" s="12"/>
      <c r="XCH3427" s="12"/>
      <c r="XCI3427" s="11"/>
      <c r="XCJ3427" s="11"/>
      <c r="XCK3427" s="11"/>
      <c r="XCL3427" s="12"/>
      <c r="XCM3427" s="12"/>
      <c r="XCN3427" s="11"/>
      <c r="XCO3427" s="11"/>
      <c r="XCP3427" s="11"/>
      <c r="XCQ3427" s="12"/>
      <c r="XCR3427" s="12"/>
      <c r="XCS3427" s="11"/>
      <c r="XCT3427" s="11"/>
      <c r="XCU3427" s="11"/>
      <c r="XCV3427" s="12"/>
      <c r="XCW3427" s="12"/>
      <c r="XCX3427" s="11"/>
      <c r="XCY3427" s="11"/>
      <c r="XCZ3427" s="11"/>
      <c r="XDA3427" s="12"/>
      <c r="XDB3427" s="12"/>
      <c r="XDC3427" s="11"/>
      <c r="XDD3427" s="11"/>
      <c r="XDE3427" s="11"/>
      <c r="XDF3427" s="12"/>
      <c r="XDG3427" s="12"/>
      <c r="XDH3427" s="11"/>
      <c r="XDI3427" s="11"/>
      <c r="XDJ3427" s="11"/>
      <c r="XDK3427" s="12"/>
      <c r="XDL3427" s="12"/>
      <c r="XDM3427" s="11"/>
      <c r="XDN3427" s="11"/>
      <c r="XDO3427" s="11"/>
      <c r="XDP3427" s="12"/>
      <c r="XDQ3427" s="12"/>
      <c r="XDR3427" s="11"/>
      <c r="XDS3427" s="11"/>
      <c r="XDT3427" s="11"/>
      <c r="XDU3427" s="12"/>
      <c r="XDV3427" s="12"/>
      <c r="XDW3427" s="11"/>
      <c r="XDX3427" s="11"/>
      <c r="XDY3427" s="11"/>
      <c r="XDZ3427" s="12"/>
      <c r="XEA3427" s="12"/>
      <c r="XEB3427" s="11"/>
      <c r="XEC3427" s="11"/>
      <c r="XED3427" s="11"/>
      <c r="XEE3427" s="12"/>
      <c r="XEF3427" s="12"/>
      <c r="XEG3427" s="11"/>
      <c r="XEH3427" s="11"/>
      <c r="XEI3427" s="11"/>
      <c r="XEJ3427" s="12"/>
      <c r="XEK3427" s="12"/>
      <c r="XEL3427" s="11"/>
      <c r="XEM3427" s="11"/>
      <c r="XEN3427" s="11"/>
      <c r="XEO3427" s="12"/>
      <c r="XEP3427" s="12"/>
      <c r="XEQ3427" s="11"/>
      <c r="XER3427" s="11"/>
      <c r="XES3427" s="11"/>
      <c r="XET3427" s="12"/>
      <c r="XEU3427" s="12"/>
      <c r="XEV3427" s="11"/>
      <c r="XEW3427" s="11"/>
      <c r="XEX3427" s="11"/>
      <c r="XEY3427" s="12"/>
      <c r="XEZ3427" s="12"/>
      <c r="XFA3427" s="11"/>
      <c r="XFB3427" s="11"/>
      <c r="XFC3427" s="11"/>
      <c r="XFD3427" s="12"/>
    </row>
    <row r="3428" spans="1:16384" s="2" customFormat="1" ht="15.95" customHeight="1" x14ac:dyDescent="0.2">
      <c r="A3428" s="7" t="s">
        <v>19</v>
      </c>
      <c r="B3428" s="7" t="s">
        <v>5</v>
      </c>
      <c r="C3428" s="7" t="s">
        <v>4</v>
      </c>
      <c r="D3428" s="3">
        <v>45382</v>
      </c>
      <c r="E3428" s="3">
        <v>45447</v>
      </c>
      <c r="F3428" s="2">
        <f t="shared" si="604"/>
        <v>2024</v>
      </c>
      <c r="G3428" s="2">
        <f t="shared" si="605"/>
        <v>6</v>
      </c>
      <c r="H3428" s="2">
        <f t="shared" si="606"/>
        <v>4</v>
      </c>
      <c r="I3428" s="2" t="str">
        <f t="shared" si="607"/>
        <v>Junio</v>
      </c>
      <c r="L3428" s="2" t="str">
        <f>CONCATENATE(A3432,B3432,C3432,D3432,E3432,)</f>
        <v>ExternoPosición de liquidez internacionalMensual4212442131</v>
      </c>
    </row>
    <row r="3429" spans="1:16384" s="2" customFormat="1" ht="15.95" customHeight="1" x14ac:dyDescent="0.2">
      <c r="A3429" s="7" t="s">
        <v>19</v>
      </c>
      <c r="B3429" s="7" t="s">
        <v>5</v>
      </c>
      <c r="C3429" s="7" t="s">
        <v>4</v>
      </c>
      <c r="D3429" s="3">
        <v>45473</v>
      </c>
      <c r="E3429" s="3">
        <v>45537</v>
      </c>
      <c r="F3429" s="2">
        <f t="shared" si="604"/>
        <v>2024</v>
      </c>
      <c r="G3429" s="2">
        <f t="shared" si="605"/>
        <v>9</v>
      </c>
      <c r="H3429" s="2">
        <f t="shared" si="606"/>
        <v>2</v>
      </c>
      <c r="I3429" s="2" t="str">
        <f t="shared" si="607"/>
        <v>Septiembre</v>
      </c>
    </row>
    <row r="3430" spans="1:16384" s="2" customFormat="1" ht="15.95" customHeight="1" x14ac:dyDescent="0.2">
      <c r="A3430" s="7" t="s">
        <v>19</v>
      </c>
      <c r="B3430" s="7" t="s">
        <v>5</v>
      </c>
      <c r="C3430" s="7" t="s">
        <v>4</v>
      </c>
      <c r="D3430" s="3">
        <v>45565</v>
      </c>
      <c r="E3430" s="3">
        <v>45628</v>
      </c>
      <c r="F3430" s="2">
        <f t="shared" ref="F3430" si="608">YEAR(E3430)</f>
        <v>2024</v>
      </c>
      <c r="G3430" s="2">
        <f t="shared" ref="G3430" si="609">MONTH(E3430)</f>
        <v>12</v>
      </c>
      <c r="H3430" s="2">
        <f t="shared" ref="H3430" si="610">DAY(E3430)</f>
        <v>2</v>
      </c>
      <c r="I3430" s="2" t="str">
        <f t="shared" ref="I3430" si="611">CHOOSE(G3430,"Enero","Febrero","Marzo","Abril","Mayo","Junio","Julio","Agosto","Septiembre","Octubre","Noviembre","Diciembre")</f>
        <v>Diciembre</v>
      </c>
    </row>
    <row r="3431" spans="1:16384" s="2" customFormat="1" ht="15.95" customHeight="1" x14ac:dyDescent="0.2">
      <c r="A3431" s="31" t="s">
        <v>19</v>
      </c>
      <c r="B3431" s="31" t="s">
        <v>5</v>
      </c>
      <c r="C3431" s="31" t="s">
        <v>4</v>
      </c>
      <c r="D3431" s="39">
        <v>45657</v>
      </c>
      <c r="E3431" s="39">
        <v>45719</v>
      </c>
      <c r="F3431" s="2">
        <f t="shared" ref="F3431" si="612">YEAR(E3431)</f>
        <v>2025</v>
      </c>
      <c r="G3431" s="2">
        <f t="shared" ref="G3431" si="613">MONTH(E3431)</f>
        <v>3</v>
      </c>
      <c r="H3431" s="2">
        <f t="shared" ref="H3431" si="614">DAY(E3431)</f>
        <v>3</v>
      </c>
      <c r="I3431" s="2" t="str">
        <f t="shared" ref="I3431" si="615">CHOOSE(G3431,"Enero","Febrero","Marzo","Abril","Mayo","Junio","Julio","Agosto","Septiembre","Octubre","Noviembre","Diciembre")</f>
        <v>Marzo</v>
      </c>
    </row>
    <row r="3432" spans="1:16384" s="2" customFormat="1" ht="15.95" customHeight="1" x14ac:dyDescent="0.2">
      <c r="A3432" s="2" t="s">
        <v>19</v>
      </c>
      <c r="B3432" s="2" t="s">
        <v>7</v>
      </c>
      <c r="C3432" s="2" t="s">
        <v>6</v>
      </c>
      <c r="D3432" s="4">
        <v>42124</v>
      </c>
      <c r="E3432" s="4">
        <v>42131</v>
      </c>
      <c r="F3432" s="2">
        <f t="shared" si="604"/>
        <v>2015</v>
      </c>
      <c r="G3432" s="2">
        <f t="shared" si="605"/>
        <v>5</v>
      </c>
      <c r="H3432" s="2">
        <f t="shared" si="606"/>
        <v>7</v>
      </c>
      <c r="I3432" s="2" t="str">
        <f t="shared" si="607"/>
        <v>Mayo</v>
      </c>
      <c r="L3432" s="2" t="str">
        <f t="shared" ref="L3432:L3463" si="616">CONCATENATE(A3433,B3433,C3433,D3433,E3433,)</f>
        <v>ExternoPosición de liquidez internacionalMensual4215542164</v>
      </c>
    </row>
    <row r="3433" spans="1:16384" s="2" customFormat="1" ht="15.95" customHeight="1" x14ac:dyDescent="0.2">
      <c r="A3433" s="2" t="s">
        <v>19</v>
      </c>
      <c r="B3433" s="2" t="s">
        <v>7</v>
      </c>
      <c r="C3433" s="2" t="s">
        <v>6</v>
      </c>
      <c r="D3433" s="4">
        <v>42155</v>
      </c>
      <c r="E3433" s="4">
        <v>42164</v>
      </c>
      <c r="F3433" s="2">
        <f t="shared" si="604"/>
        <v>2015</v>
      </c>
      <c r="G3433" s="2">
        <f t="shared" si="605"/>
        <v>6</v>
      </c>
      <c r="H3433" s="2">
        <f t="shared" si="606"/>
        <v>9</v>
      </c>
      <c r="I3433" s="2" t="str">
        <f t="shared" si="607"/>
        <v>Junio</v>
      </c>
      <c r="L3433" s="2" t="str">
        <f t="shared" si="616"/>
        <v>ExternoPosición de liquidez internacionalMensual4218542192</v>
      </c>
    </row>
    <row r="3434" spans="1:16384" s="2" customFormat="1" ht="15.95" customHeight="1" x14ac:dyDescent="0.2">
      <c r="A3434" s="2" t="s">
        <v>19</v>
      </c>
      <c r="B3434" s="2" t="s">
        <v>7</v>
      </c>
      <c r="C3434" s="2" t="s">
        <v>6</v>
      </c>
      <c r="D3434" s="4">
        <v>42185</v>
      </c>
      <c r="E3434" s="4">
        <v>42192</v>
      </c>
      <c r="F3434" s="2">
        <f t="shared" si="604"/>
        <v>2015</v>
      </c>
      <c r="G3434" s="2">
        <f t="shared" si="605"/>
        <v>7</v>
      </c>
      <c r="H3434" s="2">
        <f t="shared" si="606"/>
        <v>7</v>
      </c>
      <c r="I3434" s="2" t="str">
        <f t="shared" si="607"/>
        <v>Julio</v>
      </c>
      <c r="L3434" s="2" t="str">
        <f t="shared" si="616"/>
        <v>ExternoPosición de liquidez internacionalMensual4221642226</v>
      </c>
    </row>
    <row r="3435" spans="1:16384" s="2" customFormat="1" ht="15.95" customHeight="1" x14ac:dyDescent="0.2">
      <c r="A3435" s="2" t="s">
        <v>19</v>
      </c>
      <c r="B3435" s="2" t="s">
        <v>7</v>
      </c>
      <c r="C3435" s="2" t="s">
        <v>6</v>
      </c>
      <c r="D3435" s="4">
        <v>42216</v>
      </c>
      <c r="E3435" s="4">
        <v>42226</v>
      </c>
      <c r="F3435" s="2">
        <f t="shared" si="604"/>
        <v>2015</v>
      </c>
      <c r="G3435" s="2">
        <f t="shared" si="605"/>
        <v>8</v>
      </c>
      <c r="H3435" s="2">
        <f t="shared" si="606"/>
        <v>10</v>
      </c>
      <c r="I3435" s="2" t="str">
        <f t="shared" si="607"/>
        <v>Agosto</v>
      </c>
      <c r="L3435" s="2" t="str">
        <f t="shared" si="616"/>
        <v>ExternoPosición de liquidez internacionalMensual4224742254</v>
      </c>
    </row>
    <row r="3436" spans="1:16384" s="2" customFormat="1" ht="15.95" customHeight="1" x14ac:dyDescent="0.2">
      <c r="A3436" s="2" t="s">
        <v>19</v>
      </c>
      <c r="B3436" s="2" t="s">
        <v>7</v>
      </c>
      <c r="C3436" s="2" t="s">
        <v>6</v>
      </c>
      <c r="D3436" s="4">
        <v>42247</v>
      </c>
      <c r="E3436" s="4">
        <v>42254</v>
      </c>
      <c r="F3436" s="2">
        <f t="shared" si="604"/>
        <v>2015</v>
      </c>
      <c r="G3436" s="2">
        <f t="shared" si="605"/>
        <v>9</v>
      </c>
      <c r="H3436" s="2">
        <f t="shared" si="606"/>
        <v>7</v>
      </c>
      <c r="I3436" s="2" t="str">
        <f t="shared" si="607"/>
        <v>Septiembre</v>
      </c>
      <c r="L3436" s="2" t="str">
        <f t="shared" si="616"/>
        <v>ExternoPosición de liquidez internacionalMensual4227742284</v>
      </c>
    </row>
    <row r="3437" spans="1:16384" s="2" customFormat="1" ht="15.95" customHeight="1" x14ac:dyDescent="0.2">
      <c r="A3437" s="2" t="s">
        <v>19</v>
      </c>
      <c r="B3437" s="2" t="s">
        <v>7</v>
      </c>
      <c r="C3437" s="2" t="s">
        <v>6</v>
      </c>
      <c r="D3437" s="4">
        <v>42277</v>
      </c>
      <c r="E3437" s="4">
        <v>42284</v>
      </c>
      <c r="F3437" s="2">
        <f t="shared" si="604"/>
        <v>2015</v>
      </c>
      <c r="G3437" s="2">
        <f t="shared" si="605"/>
        <v>10</v>
      </c>
      <c r="H3437" s="2">
        <f t="shared" si="606"/>
        <v>7</v>
      </c>
      <c r="I3437" s="2" t="str">
        <f t="shared" si="607"/>
        <v>Octubre</v>
      </c>
      <c r="L3437" s="2" t="str">
        <f t="shared" si="616"/>
        <v>ExternoPosición de liquidez internacionalMensual4230842317</v>
      </c>
    </row>
    <row r="3438" spans="1:16384" s="2" customFormat="1" ht="15.95" customHeight="1" x14ac:dyDescent="0.2">
      <c r="A3438" s="2" t="s">
        <v>19</v>
      </c>
      <c r="B3438" s="2" t="s">
        <v>7</v>
      </c>
      <c r="C3438" s="2" t="s">
        <v>6</v>
      </c>
      <c r="D3438" s="4">
        <v>42308</v>
      </c>
      <c r="E3438" s="4">
        <v>42317</v>
      </c>
      <c r="F3438" s="2">
        <f t="shared" si="604"/>
        <v>2015</v>
      </c>
      <c r="G3438" s="2">
        <f t="shared" si="605"/>
        <v>11</v>
      </c>
      <c r="H3438" s="2">
        <f t="shared" si="606"/>
        <v>9</v>
      </c>
      <c r="I3438" s="2" t="str">
        <f t="shared" si="607"/>
        <v>Noviembre</v>
      </c>
      <c r="L3438" s="2" t="str">
        <f t="shared" si="616"/>
        <v>ExternoPosición de liquidez internacionalMensual4233842345</v>
      </c>
    </row>
    <row r="3439" spans="1:16384" s="2" customFormat="1" ht="15.95" customHeight="1" x14ac:dyDescent="0.2">
      <c r="A3439" s="2" t="s">
        <v>19</v>
      </c>
      <c r="B3439" s="2" t="s">
        <v>7</v>
      </c>
      <c r="C3439" s="2" t="s">
        <v>6</v>
      </c>
      <c r="D3439" s="4">
        <v>42338</v>
      </c>
      <c r="E3439" s="4">
        <v>42345</v>
      </c>
      <c r="F3439" s="2">
        <f t="shared" si="604"/>
        <v>2015</v>
      </c>
      <c r="G3439" s="2">
        <f t="shared" si="605"/>
        <v>12</v>
      </c>
      <c r="H3439" s="2">
        <f t="shared" si="606"/>
        <v>7</v>
      </c>
      <c r="I3439" s="2" t="str">
        <f t="shared" si="607"/>
        <v>Diciembre</v>
      </c>
      <c r="L3439" s="2" t="str">
        <f t="shared" si="616"/>
        <v>ExternoPosición de liquidez internacionalMensual4236942376</v>
      </c>
    </row>
    <row r="3440" spans="1:16384" s="2" customFormat="1" ht="15.95" customHeight="1" x14ac:dyDescent="0.2">
      <c r="A3440" s="2" t="s">
        <v>19</v>
      </c>
      <c r="B3440" s="2" t="s">
        <v>7</v>
      </c>
      <c r="C3440" s="2" t="s">
        <v>6</v>
      </c>
      <c r="D3440" s="4">
        <v>42369</v>
      </c>
      <c r="E3440" s="4">
        <v>42376</v>
      </c>
      <c r="F3440" s="2">
        <f t="shared" si="604"/>
        <v>2016</v>
      </c>
      <c r="G3440" s="2">
        <f t="shared" si="605"/>
        <v>1</v>
      </c>
      <c r="H3440" s="2">
        <f t="shared" si="606"/>
        <v>7</v>
      </c>
      <c r="I3440" s="2" t="str">
        <f t="shared" si="607"/>
        <v>Enero</v>
      </c>
      <c r="L3440" s="2" t="str">
        <f t="shared" si="616"/>
        <v>ExternoPosición de liquidez internacionalMensual4240042408</v>
      </c>
    </row>
    <row r="3441" spans="1:12" ht="15.95" customHeight="1" x14ac:dyDescent="0.2">
      <c r="A3441" s="2" t="s">
        <v>19</v>
      </c>
      <c r="B3441" s="2" t="s">
        <v>7</v>
      </c>
      <c r="C3441" s="2" t="s">
        <v>6</v>
      </c>
      <c r="D3441" s="4">
        <v>42400</v>
      </c>
      <c r="E3441" s="4">
        <v>42408</v>
      </c>
      <c r="F3441" s="2">
        <f t="shared" si="604"/>
        <v>2016</v>
      </c>
      <c r="G3441" s="2">
        <f t="shared" si="605"/>
        <v>2</v>
      </c>
      <c r="H3441" s="2">
        <f t="shared" si="606"/>
        <v>8</v>
      </c>
      <c r="I3441" s="2" t="str">
        <f t="shared" si="607"/>
        <v>Febrero</v>
      </c>
      <c r="L3441" s="2" t="str">
        <f t="shared" si="616"/>
        <v>ExternoPosición de liquidez internacionalMensual4242942436</v>
      </c>
    </row>
    <row r="3442" spans="1:12" ht="15.95" customHeight="1" x14ac:dyDescent="0.2">
      <c r="A3442" s="2" t="s">
        <v>19</v>
      </c>
      <c r="B3442" s="2" t="s">
        <v>7</v>
      </c>
      <c r="C3442" s="2" t="s">
        <v>6</v>
      </c>
      <c r="D3442" s="4">
        <v>42429</v>
      </c>
      <c r="E3442" s="4">
        <v>42436</v>
      </c>
      <c r="F3442" s="2">
        <f t="shared" si="604"/>
        <v>2016</v>
      </c>
      <c r="G3442" s="2">
        <f t="shared" si="605"/>
        <v>3</v>
      </c>
      <c r="H3442" s="2">
        <f t="shared" si="606"/>
        <v>7</v>
      </c>
      <c r="I3442" s="2" t="str">
        <f t="shared" si="607"/>
        <v>Marzo</v>
      </c>
      <c r="L3442" s="2" t="str">
        <f t="shared" si="616"/>
        <v>ExternoPosición de liquidez internacionalMensual4246042467</v>
      </c>
    </row>
    <row r="3443" spans="1:12" ht="15.95" customHeight="1" x14ac:dyDescent="0.2">
      <c r="A3443" s="2" t="s">
        <v>19</v>
      </c>
      <c r="B3443" s="2" t="s">
        <v>7</v>
      </c>
      <c r="C3443" s="2" t="s">
        <v>6</v>
      </c>
      <c r="D3443" s="4">
        <v>42460</v>
      </c>
      <c r="E3443" s="4">
        <v>42467</v>
      </c>
      <c r="F3443" s="2">
        <f t="shared" si="604"/>
        <v>2016</v>
      </c>
      <c r="G3443" s="2">
        <f t="shared" si="605"/>
        <v>4</v>
      </c>
      <c r="H3443" s="2">
        <f t="shared" si="606"/>
        <v>7</v>
      </c>
      <c r="I3443" s="2" t="str">
        <f t="shared" si="607"/>
        <v>Abril</v>
      </c>
      <c r="L3443" s="2" t="str">
        <f t="shared" si="616"/>
        <v>ExternoPosición de liquidez internacionalMensual4249042500</v>
      </c>
    </row>
    <row r="3444" spans="1:12" ht="15.95" customHeight="1" x14ac:dyDescent="0.2">
      <c r="A3444" s="2" t="s">
        <v>19</v>
      </c>
      <c r="B3444" s="2" t="s">
        <v>7</v>
      </c>
      <c r="C3444" s="2" t="s">
        <v>6</v>
      </c>
      <c r="D3444" s="4">
        <v>42490</v>
      </c>
      <c r="E3444" s="4">
        <v>42500</v>
      </c>
      <c r="F3444" s="2">
        <f t="shared" si="604"/>
        <v>2016</v>
      </c>
      <c r="G3444" s="2">
        <f t="shared" si="605"/>
        <v>5</v>
      </c>
      <c r="H3444" s="2">
        <f t="shared" si="606"/>
        <v>10</v>
      </c>
      <c r="I3444" s="2" t="str">
        <f t="shared" si="607"/>
        <v>Mayo</v>
      </c>
      <c r="L3444" s="2" t="str">
        <f t="shared" si="616"/>
        <v>ExternoPosición de liquidez internacionalMensual4252142528</v>
      </c>
    </row>
    <row r="3445" spans="1:12" ht="15.95" customHeight="1" x14ac:dyDescent="0.2">
      <c r="A3445" s="2" t="s">
        <v>19</v>
      </c>
      <c r="B3445" s="2" t="s">
        <v>7</v>
      </c>
      <c r="C3445" s="2" t="s">
        <v>6</v>
      </c>
      <c r="D3445" s="4">
        <v>42521</v>
      </c>
      <c r="E3445" s="4">
        <v>42528</v>
      </c>
      <c r="F3445" s="2">
        <f t="shared" si="604"/>
        <v>2016</v>
      </c>
      <c r="G3445" s="2">
        <f t="shared" si="605"/>
        <v>6</v>
      </c>
      <c r="H3445" s="2">
        <f t="shared" si="606"/>
        <v>7</v>
      </c>
      <c r="I3445" s="2" t="str">
        <f t="shared" si="607"/>
        <v>Junio</v>
      </c>
      <c r="L3445" s="2" t="str">
        <f t="shared" si="616"/>
        <v>ExternoPosición de liquidez internacionalMensual4255142558</v>
      </c>
    </row>
    <row r="3446" spans="1:12" ht="15.95" customHeight="1" x14ac:dyDescent="0.2">
      <c r="A3446" s="2" t="s">
        <v>19</v>
      </c>
      <c r="B3446" s="2" t="s">
        <v>7</v>
      </c>
      <c r="C3446" s="2" t="s">
        <v>6</v>
      </c>
      <c r="D3446" s="4">
        <v>42551</v>
      </c>
      <c r="E3446" s="4">
        <v>42558</v>
      </c>
      <c r="F3446" s="2">
        <f t="shared" si="604"/>
        <v>2016</v>
      </c>
      <c r="G3446" s="2">
        <f t="shared" si="605"/>
        <v>7</v>
      </c>
      <c r="H3446" s="2">
        <f t="shared" si="606"/>
        <v>7</v>
      </c>
      <c r="I3446" s="2" t="str">
        <f t="shared" si="607"/>
        <v>Julio</v>
      </c>
      <c r="L3446" s="2" t="str">
        <f t="shared" si="616"/>
        <v>ExternoPosición de liquidez internacionalMensual4258242590</v>
      </c>
    </row>
    <row r="3447" spans="1:12" ht="15.95" customHeight="1" x14ac:dyDescent="0.2">
      <c r="A3447" s="2" t="s">
        <v>19</v>
      </c>
      <c r="B3447" s="2" t="s">
        <v>7</v>
      </c>
      <c r="C3447" s="2" t="s">
        <v>6</v>
      </c>
      <c r="D3447" s="4">
        <v>42582</v>
      </c>
      <c r="E3447" s="4">
        <v>42590</v>
      </c>
      <c r="F3447" s="2">
        <f t="shared" si="604"/>
        <v>2016</v>
      </c>
      <c r="G3447" s="2">
        <f t="shared" si="605"/>
        <v>8</v>
      </c>
      <c r="H3447" s="2">
        <f t="shared" si="606"/>
        <v>8</v>
      </c>
      <c r="I3447" s="2" t="str">
        <f t="shared" si="607"/>
        <v>Agosto</v>
      </c>
      <c r="L3447" s="2" t="str">
        <f t="shared" si="616"/>
        <v>ExternoPosición de liquidez internacionalMensual4261342620</v>
      </c>
    </row>
    <row r="3448" spans="1:12" ht="15.95" customHeight="1" x14ac:dyDescent="0.2">
      <c r="A3448" s="2" t="s">
        <v>19</v>
      </c>
      <c r="B3448" s="2" t="s">
        <v>7</v>
      </c>
      <c r="C3448" s="2" t="s">
        <v>6</v>
      </c>
      <c r="D3448" s="4">
        <v>42613</v>
      </c>
      <c r="E3448" s="4">
        <v>42620</v>
      </c>
      <c r="F3448" s="2">
        <f t="shared" si="604"/>
        <v>2016</v>
      </c>
      <c r="G3448" s="2">
        <f t="shared" si="605"/>
        <v>9</v>
      </c>
      <c r="H3448" s="2">
        <f t="shared" si="606"/>
        <v>7</v>
      </c>
      <c r="I3448" s="2" t="str">
        <f t="shared" si="607"/>
        <v>Septiembre</v>
      </c>
      <c r="L3448" s="2" t="str">
        <f t="shared" si="616"/>
        <v>ExternoPosición de liquidez internacionalMensual4264342650</v>
      </c>
    </row>
    <row r="3449" spans="1:12" ht="15.95" customHeight="1" x14ac:dyDescent="0.2">
      <c r="A3449" s="2" t="s">
        <v>19</v>
      </c>
      <c r="B3449" s="2" t="s">
        <v>7</v>
      </c>
      <c r="C3449" s="2" t="s">
        <v>6</v>
      </c>
      <c r="D3449" s="4">
        <v>42643</v>
      </c>
      <c r="E3449" s="4">
        <v>42650</v>
      </c>
      <c r="F3449" s="2">
        <f t="shared" si="604"/>
        <v>2016</v>
      </c>
      <c r="G3449" s="2">
        <f t="shared" si="605"/>
        <v>10</v>
      </c>
      <c r="H3449" s="2">
        <f t="shared" si="606"/>
        <v>7</v>
      </c>
      <c r="I3449" s="2" t="str">
        <f t="shared" si="607"/>
        <v>Octubre</v>
      </c>
      <c r="L3449" s="2" t="str">
        <f t="shared" si="616"/>
        <v>ExternoPosición de liquidez internacionalMensual4267442682</v>
      </c>
    </row>
    <row r="3450" spans="1:12" ht="15.95" customHeight="1" x14ac:dyDescent="0.2">
      <c r="A3450" s="2" t="s">
        <v>19</v>
      </c>
      <c r="B3450" s="2" t="s">
        <v>7</v>
      </c>
      <c r="C3450" s="2" t="s">
        <v>6</v>
      </c>
      <c r="D3450" s="4">
        <v>42674</v>
      </c>
      <c r="E3450" s="4">
        <v>42682</v>
      </c>
      <c r="F3450" s="2">
        <f t="shared" si="604"/>
        <v>2016</v>
      </c>
      <c r="G3450" s="2">
        <f t="shared" si="605"/>
        <v>11</v>
      </c>
      <c r="H3450" s="2">
        <f t="shared" si="606"/>
        <v>8</v>
      </c>
      <c r="I3450" s="2" t="str">
        <f t="shared" si="607"/>
        <v>Noviembre</v>
      </c>
      <c r="L3450" s="2" t="str">
        <f t="shared" si="616"/>
        <v>ExternoPosición de liquidez internacionalMensual4270442711</v>
      </c>
    </row>
    <row r="3451" spans="1:12" ht="15.95" customHeight="1" x14ac:dyDescent="0.2">
      <c r="A3451" s="2" t="s">
        <v>19</v>
      </c>
      <c r="B3451" s="2" t="s">
        <v>7</v>
      </c>
      <c r="C3451" s="2" t="s">
        <v>6</v>
      </c>
      <c r="D3451" s="4">
        <v>42704</v>
      </c>
      <c r="E3451" s="4">
        <v>42711</v>
      </c>
      <c r="F3451" s="2">
        <f t="shared" si="604"/>
        <v>2016</v>
      </c>
      <c r="G3451" s="2">
        <f t="shared" si="605"/>
        <v>12</v>
      </c>
      <c r="H3451" s="2">
        <f t="shared" si="606"/>
        <v>7</v>
      </c>
      <c r="I3451" s="2" t="str">
        <f t="shared" si="607"/>
        <v>Diciembre</v>
      </c>
      <c r="L3451" s="2" t="str">
        <f t="shared" si="616"/>
        <v>ExternoPosición de liquidez internacionalMensual4273542744</v>
      </c>
    </row>
    <row r="3452" spans="1:12" s="7" customFormat="1" ht="15.95" customHeight="1" x14ac:dyDescent="0.2">
      <c r="A3452" s="2" t="s">
        <v>19</v>
      </c>
      <c r="B3452" s="2" t="s">
        <v>7</v>
      </c>
      <c r="C3452" s="2" t="s">
        <v>6</v>
      </c>
      <c r="D3452" s="4">
        <v>42735</v>
      </c>
      <c r="E3452" s="4">
        <v>42744</v>
      </c>
      <c r="F3452" s="2">
        <f t="shared" si="604"/>
        <v>2017</v>
      </c>
      <c r="G3452" s="2">
        <f t="shared" si="605"/>
        <v>1</v>
      </c>
      <c r="H3452" s="2">
        <f t="shared" si="606"/>
        <v>9</v>
      </c>
      <c r="I3452" s="2" t="str">
        <f t="shared" si="607"/>
        <v>Enero</v>
      </c>
      <c r="L3452" s="2" t="str">
        <f t="shared" si="616"/>
        <v>ExternoPosición de liquidez internacionalMensual4276642773</v>
      </c>
    </row>
    <row r="3453" spans="1:12" s="7" customFormat="1" ht="15.95" customHeight="1" x14ac:dyDescent="0.2">
      <c r="A3453" s="2" t="s">
        <v>19</v>
      </c>
      <c r="B3453" s="2" t="s">
        <v>7</v>
      </c>
      <c r="C3453" s="2" t="s">
        <v>6</v>
      </c>
      <c r="D3453" s="4">
        <v>42766</v>
      </c>
      <c r="E3453" s="4">
        <v>42773</v>
      </c>
      <c r="F3453" s="2">
        <f t="shared" si="604"/>
        <v>2017</v>
      </c>
      <c r="G3453" s="2">
        <f t="shared" si="605"/>
        <v>2</v>
      </c>
      <c r="H3453" s="2">
        <f t="shared" si="606"/>
        <v>7</v>
      </c>
      <c r="I3453" s="2" t="str">
        <f t="shared" si="607"/>
        <v>Febrero</v>
      </c>
      <c r="L3453" s="2" t="str">
        <f t="shared" si="616"/>
        <v>ExternoPosición de liquidez internacionalMensual4279442801</v>
      </c>
    </row>
    <row r="3454" spans="1:12" s="7" customFormat="1" ht="15.95" customHeight="1" x14ac:dyDescent="0.2">
      <c r="A3454" s="2" t="s">
        <v>19</v>
      </c>
      <c r="B3454" s="2" t="s">
        <v>7</v>
      </c>
      <c r="C3454" s="2" t="s">
        <v>6</v>
      </c>
      <c r="D3454" s="4">
        <v>42794</v>
      </c>
      <c r="E3454" s="4">
        <v>42801</v>
      </c>
      <c r="F3454" s="2">
        <f t="shared" si="604"/>
        <v>2017</v>
      </c>
      <c r="G3454" s="2">
        <f t="shared" si="605"/>
        <v>3</v>
      </c>
      <c r="H3454" s="2">
        <f t="shared" si="606"/>
        <v>7</v>
      </c>
      <c r="I3454" s="2" t="str">
        <f t="shared" si="607"/>
        <v>Marzo</v>
      </c>
      <c r="L3454" s="2" t="str">
        <f t="shared" si="616"/>
        <v>ExternoPosición de liquidez internacionalMensual4282542832</v>
      </c>
    </row>
    <row r="3455" spans="1:12" s="7" customFormat="1" ht="15.95" customHeight="1" x14ac:dyDescent="0.2">
      <c r="A3455" s="2" t="s">
        <v>19</v>
      </c>
      <c r="B3455" s="2" t="s">
        <v>7</v>
      </c>
      <c r="C3455" s="2" t="s">
        <v>6</v>
      </c>
      <c r="D3455" s="4">
        <v>42825</v>
      </c>
      <c r="E3455" s="4">
        <v>42832</v>
      </c>
      <c r="F3455" s="2">
        <f t="shared" si="604"/>
        <v>2017</v>
      </c>
      <c r="G3455" s="2">
        <f t="shared" si="605"/>
        <v>4</v>
      </c>
      <c r="H3455" s="2">
        <f t="shared" si="606"/>
        <v>7</v>
      </c>
      <c r="I3455" s="2" t="str">
        <f t="shared" si="607"/>
        <v>Abril</v>
      </c>
      <c r="L3455" s="2" t="str">
        <f t="shared" si="616"/>
        <v>ExternoPosición de liquidez internacionalMensual4285542863</v>
      </c>
    </row>
    <row r="3456" spans="1:12" s="7" customFormat="1" ht="15.95" customHeight="1" x14ac:dyDescent="0.2">
      <c r="A3456" s="2" t="s">
        <v>19</v>
      </c>
      <c r="B3456" s="2" t="s">
        <v>7</v>
      </c>
      <c r="C3456" s="2" t="s">
        <v>6</v>
      </c>
      <c r="D3456" s="4">
        <v>42855</v>
      </c>
      <c r="E3456" s="4">
        <v>42863</v>
      </c>
      <c r="F3456" s="2">
        <f t="shared" si="604"/>
        <v>2017</v>
      </c>
      <c r="G3456" s="2">
        <f t="shared" si="605"/>
        <v>5</v>
      </c>
      <c r="H3456" s="2">
        <f t="shared" si="606"/>
        <v>8</v>
      </c>
      <c r="I3456" s="2" t="str">
        <f t="shared" si="607"/>
        <v>Mayo</v>
      </c>
      <c r="L3456" s="2" t="str">
        <f t="shared" si="616"/>
        <v>ExternoPosición de liquidez internacionalMensual4288642893</v>
      </c>
    </row>
    <row r="3457" spans="1:12" s="7" customFormat="1" ht="15.95" customHeight="1" x14ac:dyDescent="0.2">
      <c r="A3457" s="2" t="s">
        <v>19</v>
      </c>
      <c r="B3457" s="2" t="s">
        <v>7</v>
      </c>
      <c r="C3457" s="2" t="s">
        <v>6</v>
      </c>
      <c r="D3457" s="4">
        <v>42886</v>
      </c>
      <c r="E3457" s="4">
        <v>42893</v>
      </c>
      <c r="F3457" s="2">
        <f t="shared" si="604"/>
        <v>2017</v>
      </c>
      <c r="G3457" s="2">
        <f t="shared" si="605"/>
        <v>6</v>
      </c>
      <c r="H3457" s="2">
        <f t="shared" si="606"/>
        <v>7</v>
      </c>
      <c r="I3457" s="2" t="str">
        <f t="shared" si="607"/>
        <v>Junio</v>
      </c>
      <c r="L3457" s="2" t="str">
        <f t="shared" si="616"/>
        <v>ExternoPosición de liquidez internacionalMensual4291642923</v>
      </c>
    </row>
    <row r="3458" spans="1:12" s="7" customFormat="1" ht="15.95" customHeight="1" x14ac:dyDescent="0.2">
      <c r="A3458" s="2" t="s">
        <v>19</v>
      </c>
      <c r="B3458" s="2" t="s">
        <v>7</v>
      </c>
      <c r="C3458" s="2" t="s">
        <v>6</v>
      </c>
      <c r="D3458" s="4">
        <v>42916</v>
      </c>
      <c r="E3458" s="4">
        <v>42923</v>
      </c>
      <c r="F3458" s="2">
        <f t="shared" si="604"/>
        <v>2017</v>
      </c>
      <c r="G3458" s="2">
        <f t="shared" si="605"/>
        <v>7</v>
      </c>
      <c r="H3458" s="2">
        <f t="shared" si="606"/>
        <v>7</v>
      </c>
      <c r="I3458" s="2" t="str">
        <f t="shared" si="607"/>
        <v>Julio</v>
      </c>
      <c r="L3458" s="2" t="str">
        <f t="shared" si="616"/>
        <v>ExternoPosición de liquidez internacionalMensual4294742955</v>
      </c>
    </row>
    <row r="3459" spans="1:12" s="7" customFormat="1" ht="15.95" customHeight="1" x14ac:dyDescent="0.2">
      <c r="A3459" s="2" t="s">
        <v>19</v>
      </c>
      <c r="B3459" s="2" t="s">
        <v>7</v>
      </c>
      <c r="C3459" s="2" t="s">
        <v>6</v>
      </c>
      <c r="D3459" s="4">
        <v>42947</v>
      </c>
      <c r="E3459" s="4">
        <v>42955</v>
      </c>
      <c r="F3459" s="2">
        <f t="shared" si="604"/>
        <v>2017</v>
      </c>
      <c r="G3459" s="2">
        <f t="shared" si="605"/>
        <v>8</v>
      </c>
      <c r="H3459" s="2">
        <f t="shared" si="606"/>
        <v>8</v>
      </c>
      <c r="I3459" s="2" t="str">
        <f t="shared" si="607"/>
        <v>Agosto</v>
      </c>
      <c r="L3459" s="2" t="str">
        <f t="shared" si="616"/>
        <v>ExternoPosición de liquidez internacionalMensual4297842985</v>
      </c>
    </row>
    <row r="3460" spans="1:12" s="7" customFormat="1" ht="15.95" customHeight="1" x14ac:dyDescent="0.2">
      <c r="A3460" s="2" t="s">
        <v>19</v>
      </c>
      <c r="B3460" s="2" t="s">
        <v>7</v>
      </c>
      <c r="C3460" s="2" t="s">
        <v>6</v>
      </c>
      <c r="D3460" s="4">
        <v>42978</v>
      </c>
      <c r="E3460" s="4">
        <v>42985</v>
      </c>
      <c r="F3460" s="2">
        <f t="shared" si="604"/>
        <v>2017</v>
      </c>
      <c r="G3460" s="2">
        <f t="shared" si="605"/>
        <v>9</v>
      </c>
      <c r="H3460" s="2">
        <f t="shared" si="606"/>
        <v>7</v>
      </c>
      <c r="I3460" s="2" t="str">
        <f t="shared" si="607"/>
        <v>Septiembre</v>
      </c>
      <c r="L3460" s="2" t="str">
        <f t="shared" si="616"/>
        <v>ExternoPosición de liquidez internacionalMensual4300843017</v>
      </c>
    </row>
    <row r="3461" spans="1:12" s="7" customFormat="1" ht="15.95" customHeight="1" x14ac:dyDescent="0.2">
      <c r="A3461" s="2" t="s">
        <v>19</v>
      </c>
      <c r="B3461" s="2" t="s">
        <v>7</v>
      </c>
      <c r="C3461" s="2" t="s">
        <v>6</v>
      </c>
      <c r="D3461" s="4">
        <v>43008</v>
      </c>
      <c r="E3461" s="4">
        <v>43017</v>
      </c>
      <c r="F3461" s="2">
        <f t="shared" si="604"/>
        <v>2017</v>
      </c>
      <c r="G3461" s="2">
        <f t="shared" si="605"/>
        <v>10</v>
      </c>
      <c r="H3461" s="2">
        <f t="shared" si="606"/>
        <v>9</v>
      </c>
      <c r="I3461" s="2" t="str">
        <f t="shared" si="607"/>
        <v>Octubre</v>
      </c>
      <c r="L3461" s="2" t="str">
        <f t="shared" si="616"/>
        <v>ExternoPosición de liquidez internacionalMensual4303943046</v>
      </c>
    </row>
    <row r="3462" spans="1:12" s="7" customFormat="1" ht="15.95" customHeight="1" x14ac:dyDescent="0.2">
      <c r="A3462" s="2" t="s">
        <v>19</v>
      </c>
      <c r="B3462" s="2" t="s">
        <v>7</v>
      </c>
      <c r="C3462" s="2" t="s">
        <v>6</v>
      </c>
      <c r="D3462" s="4">
        <v>43039</v>
      </c>
      <c r="E3462" s="4">
        <v>43046</v>
      </c>
      <c r="F3462" s="2">
        <f t="shared" si="604"/>
        <v>2017</v>
      </c>
      <c r="G3462" s="2">
        <f t="shared" si="605"/>
        <v>11</v>
      </c>
      <c r="H3462" s="2">
        <f t="shared" si="606"/>
        <v>7</v>
      </c>
      <c r="I3462" s="2" t="str">
        <f t="shared" si="607"/>
        <v>Noviembre</v>
      </c>
      <c r="L3462" s="2" t="str">
        <f t="shared" si="616"/>
        <v>ExternoPosición de liquidez internacionalMensual4306943076</v>
      </c>
    </row>
    <row r="3463" spans="1:12" s="7" customFormat="1" ht="15.95" customHeight="1" x14ac:dyDescent="0.2">
      <c r="A3463" s="2" t="s">
        <v>19</v>
      </c>
      <c r="B3463" s="2" t="s">
        <v>7</v>
      </c>
      <c r="C3463" s="2" t="s">
        <v>6</v>
      </c>
      <c r="D3463" s="4">
        <v>43069</v>
      </c>
      <c r="E3463" s="4">
        <v>43076</v>
      </c>
      <c r="F3463" s="2">
        <f t="shared" si="604"/>
        <v>2017</v>
      </c>
      <c r="G3463" s="2">
        <f t="shared" si="605"/>
        <v>12</v>
      </c>
      <c r="H3463" s="2">
        <f t="shared" si="606"/>
        <v>7</v>
      </c>
      <c r="I3463" s="2" t="str">
        <f t="shared" si="607"/>
        <v>Diciembre</v>
      </c>
      <c r="L3463" s="2" t="str">
        <f t="shared" si="616"/>
        <v>ExternoPosición de liquidez internacionalMensual4310043109</v>
      </c>
    </row>
    <row r="3464" spans="1:12" s="7" customFormat="1" ht="15.95" customHeight="1" x14ac:dyDescent="0.2">
      <c r="A3464" s="2" t="s">
        <v>19</v>
      </c>
      <c r="B3464" s="2" t="s">
        <v>7</v>
      </c>
      <c r="C3464" s="2" t="s">
        <v>6</v>
      </c>
      <c r="D3464" s="4">
        <v>43100</v>
      </c>
      <c r="E3464" s="4">
        <v>43109</v>
      </c>
      <c r="F3464" s="2">
        <f t="shared" si="604"/>
        <v>2018</v>
      </c>
      <c r="G3464" s="2">
        <f t="shared" si="605"/>
        <v>1</v>
      </c>
      <c r="H3464" s="2">
        <f t="shared" si="606"/>
        <v>9</v>
      </c>
      <c r="I3464" s="2" t="str">
        <f t="shared" si="607"/>
        <v>Enero</v>
      </c>
      <c r="L3464" s="2" t="str">
        <f t="shared" ref="L3464:L3495" si="617">CONCATENATE(A3465,B3465,C3465,D3465,E3465,)</f>
        <v>ExternoPosición de liquidez internacionalMensual4313143138</v>
      </c>
    </row>
    <row r="3465" spans="1:12" s="7" customFormat="1" ht="15.95" customHeight="1" x14ac:dyDescent="0.2">
      <c r="A3465" s="2" t="s">
        <v>19</v>
      </c>
      <c r="B3465" s="2" t="s">
        <v>7</v>
      </c>
      <c r="C3465" s="2" t="s">
        <v>6</v>
      </c>
      <c r="D3465" s="4">
        <v>43131</v>
      </c>
      <c r="E3465" s="4">
        <v>43138</v>
      </c>
      <c r="F3465" s="2">
        <f t="shared" si="604"/>
        <v>2018</v>
      </c>
      <c r="G3465" s="2">
        <f t="shared" si="605"/>
        <v>2</v>
      </c>
      <c r="H3465" s="2">
        <f t="shared" si="606"/>
        <v>7</v>
      </c>
      <c r="I3465" s="2" t="str">
        <f t="shared" si="607"/>
        <v>Febrero</v>
      </c>
      <c r="L3465" s="2" t="str">
        <f t="shared" si="617"/>
        <v>ExternoPosición de liquidez internacionalMensual4315943166</v>
      </c>
    </row>
    <row r="3466" spans="1:12" s="7" customFormat="1" ht="15.95" customHeight="1" x14ac:dyDescent="0.2">
      <c r="A3466" s="2" t="s">
        <v>19</v>
      </c>
      <c r="B3466" s="2" t="s">
        <v>7</v>
      </c>
      <c r="C3466" s="2" t="s">
        <v>6</v>
      </c>
      <c r="D3466" s="4">
        <v>43159</v>
      </c>
      <c r="E3466" s="4">
        <v>43166</v>
      </c>
      <c r="F3466" s="2">
        <f t="shared" si="604"/>
        <v>2018</v>
      </c>
      <c r="G3466" s="2">
        <f t="shared" si="605"/>
        <v>3</v>
      </c>
      <c r="H3466" s="2">
        <f t="shared" si="606"/>
        <v>7</v>
      </c>
      <c r="I3466" s="2" t="str">
        <f t="shared" si="607"/>
        <v>Marzo</v>
      </c>
      <c r="L3466" s="2" t="str">
        <f t="shared" si="617"/>
        <v>ExternoPosición de liquidez internacionalMensual4319043199</v>
      </c>
    </row>
    <row r="3467" spans="1:12" s="7" customFormat="1" ht="15.95" customHeight="1" x14ac:dyDescent="0.2">
      <c r="A3467" s="2" t="s">
        <v>19</v>
      </c>
      <c r="B3467" s="2" t="s">
        <v>7</v>
      </c>
      <c r="C3467" s="2" t="s">
        <v>6</v>
      </c>
      <c r="D3467" s="4">
        <v>43190</v>
      </c>
      <c r="E3467" s="4">
        <v>43199</v>
      </c>
      <c r="F3467" s="2">
        <f t="shared" si="604"/>
        <v>2018</v>
      </c>
      <c r="G3467" s="2">
        <f t="shared" si="605"/>
        <v>4</v>
      </c>
      <c r="H3467" s="2">
        <f t="shared" si="606"/>
        <v>9</v>
      </c>
      <c r="I3467" s="2" t="str">
        <f t="shared" si="607"/>
        <v>Abril</v>
      </c>
      <c r="L3467" s="2" t="str">
        <f t="shared" si="617"/>
        <v>ExternoPosición de liquidez internacionalMensual4322043228</v>
      </c>
    </row>
    <row r="3468" spans="1:12" s="7" customFormat="1" ht="15.95" customHeight="1" x14ac:dyDescent="0.2">
      <c r="A3468" s="2" t="s">
        <v>19</v>
      </c>
      <c r="B3468" s="2" t="s">
        <v>7</v>
      </c>
      <c r="C3468" s="2" t="s">
        <v>6</v>
      </c>
      <c r="D3468" s="4">
        <v>43220</v>
      </c>
      <c r="E3468" s="4">
        <v>43228</v>
      </c>
      <c r="F3468" s="2">
        <f t="shared" si="604"/>
        <v>2018</v>
      </c>
      <c r="G3468" s="2">
        <f t="shared" si="605"/>
        <v>5</v>
      </c>
      <c r="H3468" s="2">
        <f t="shared" si="606"/>
        <v>8</v>
      </c>
      <c r="I3468" s="2" t="str">
        <f t="shared" si="607"/>
        <v>Mayo</v>
      </c>
      <c r="L3468" s="2" t="str">
        <f t="shared" si="617"/>
        <v>ExternoPosición de liquidez internacionalMensual4325143258</v>
      </c>
    </row>
    <row r="3469" spans="1:12" s="7" customFormat="1" ht="15.95" customHeight="1" x14ac:dyDescent="0.2">
      <c r="A3469" s="2" t="s">
        <v>19</v>
      </c>
      <c r="B3469" s="2" t="s">
        <v>7</v>
      </c>
      <c r="C3469" s="2" t="s">
        <v>6</v>
      </c>
      <c r="D3469" s="4">
        <v>43251</v>
      </c>
      <c r="E3469" s="4">
        <v>43258</v>
      </c>
      <c r="F3469" s="2">
        <f t="shared" si="604"/>
        <v>2018</v>
      </c>
      <c r="G3469" s="2">
        <f t="shared" si="605"/>
        <v>6</v>
      </c>
      <c r="H3469" s="2">
        <f t="shared" si="606"/>
        <v>7</v>
      </c>
      <c r="I3469" s="2" t="str">
        <f t="shared" si="607"/>
        <v>Junio</v>
      </c>
      <c r="L3469" s="2" t="str">
        <f t="shared" si="617"/>
        <v>ExternoPosición de liquidez internacionalMensual4328143290</v>
      </c>
    </row>
    <row r="3470" spans="1:12" s="7" customFormat="1" ht="15.95" customHeight="1" x14ac:dyDescent="0.2">
      <c r="A3470" s="2" t="s">
        <v>19</v>
      </c>
      <c r="B3470" s="2" t="s">
        <v>7</v>
      </c>
      <c r="C3470" s="2" t="s">
        <v>6</v>
      </c>
      <c r="D3470" s="4">
        <v>43281</v>
      </c>
      <c r="E3470" s="4">
        <v>43290</v>
      </c>
      <c r="F3470" s="2">
        <f t="shared" si="604"/>
        <v>2018</v>
      </c>
      <c r="G3470" s="2">
        <f t="shared" si="605"/>
        <v>7</v>
      </c>
      <c r="H3470" s="2">
        <f t="shared" si="606"/>
        <v>9</v>
      </c>
      <c r="I3470" s="2" t="str">
        <f t="shared" si="607"/>
        <v>Julio</v>
      </c>
      <c r="L3470" s="2" t="str">
        <f t="shared" si="617"/>
        <v>ExternoPosición de liquidez internacionalMensual4331243320</v>
      </c>
    </row>
    <row r="3471" spans="1:12" s="7" customFormat="1" ht="15.95" customHeight="1" x14ac:dyDescent="0.2">
      <c r="A3471" s="2" t="s">
        <v>19</v>
      </c>
      <c r="B3471" s="2" t="s">
        <v>7</v>
      </c>
      <c r="C3471" s="2" t="s">
        <v>6</v>
      </c>
      <c r="D3471" s="4">
        <v>43312</v>
      </c>
      <c r="E3471" s="4">
        <v>43320</v>
      </c>
      <c r="F3471" s="2">
        <f t="shared" si="604"/>
        <v>2018</v>
      </c>
      <c r="G3471" s="2">
        <f t="shared" si="605"/>
        <v>8</v>
      </c>
      <c r="H3471" s="2">
        <f t="shared" si="606"/>
        <v>8</v>
      </c>
      <c r="I3471" s="2" t="str">
        <f t="shared" si="607"/>
        <v>Agosto</v>
      </c>
      <c r="L3471" s="2" t="str">
        <f t="shared" si="617"/>
        <v>ExternoPosición de liquidez internacionalMensual4334343350</v>
      </c>
    </row>
    <row r="3472" spans="1:12" s="7" customFormat="1" ht="15.95" customHeight="1" x14ac:dyDescent="0.2">
      <c r="A3472" s="2" t="s">
        <v>19</v>
      </c>
      <c r="B3472" s="2" t="s">
        <v>7</v>
      </c>
      <c r="C3472" s="2" t="s">
        <v>6</v>
      </c>
      <c r="D3472" s="4">
        <v>43343</v>
      </c>
      <c r="E3472" s="4">
        <v>43350</v>
      </c>
      <c r="F3472" s="2">
        <f t="shared" si="604"/>
        <v>2018</v>
      </c>
      <c r="G3472" s="2">
        <f t="shared" si="605"/>
        <v>9</v>
      </c>
      <c r="H3472" s="2">
        <f t="shared" si="606"/>
        <v>7</v>
      </c>
      <c r="I3472" s="2" t="str">
        <f t="shared" si="607"/>
        <v>Septiembre</v>
      </c>
      <c r="L3472" s="2" t="str">
        <f t="shared" si="617"/>
        <v>ExternoPosición de liquidez internacionalMensual4337343381</v>
      </c>
    </row>
    <row r="3473" spans="1:12" s="7" customFormat="1" ht="15.95" customHeight="1" x14ac:dyDescent="0.2">
      <c r="A3473" s="2" t="s">
        <v>19</v>
      </c>
      <c r="B3473" s="2" t="s">
        <v>7</v>
      </c>
      <c r="C3473" s="2" t="s">
        <v>6</v>
      </c>
      <c r="D3473" s="4">
        <v>43373</v>
      </c>
      <c r="E3473" s="4">
        <v>43381</v>
      </c>
      <c r="F3473" s="2">
        <f t="shared" si="604"/>
        <v>2018</v>
      </c>
      <c r="G3473" s="2">
        <f t="shared" si="605"/>
        <v>10</v>
      </c>
      <c r="H3473" s="2">
        <f t="shared" si="606"/>
        <v>8</v>
      </c>
      <c r="I3473" s="2" t="str">
        <f t="shared" si="607"/>
        <v>Octubre</v>
      </c>
      <c r="L3473" s="2" t="str">
        <f t="shared" si="617"/>
        <v>ExternoPosición de liquidez internacionalMensual4340443411</v>
      </c>
    </row>
    <row r="3474" spans="1:12" s="7" customFormat="1" ht="15.95" customHeight="1" x14ac:dyDescent="0.2">
      <c r="A3474" s="2" t="s">
        <v>19</v>
      </c>
      <c r="B3474" s="2" t="s">
        <v>7</v>
      </c>
      <c r="C3474" s="2" t="s">
        <v>6</v>
      </c>
      <c r="D3474" s="4">
        <v>43404</v>
      </c>
      <c r="E3474" s="4">
        <v>43411</v>
      </c>
      <c r="F3474" s="2">
        <f t="shared" si="604"/>
        <v>2018</v>
      </c>
      <c r="G3474" s="2">
        <f t="shared" si="605"/>
        <v>11</v>
      </c>
      <c r="H3474" s="2">
        <f t="shared" si="606"/>
        <v>7</v>
      </c>
      <c r="I3474" s="2" t="str">
        <f t="shared" si="607"/>
        <v>Noviembre</v>
      </c>
      <c r="L3474" s="2" t="str">
        <f t="shared" si="617"/>
        <v>ExternoPosición de liquidez internacionalMensual4343443441</v>
      </c>
    </row>
    <row r="3475" spans="1:12" s="7" customFormat="1" ht="15.95" customHeight="1" x14ac:dyDescent="0.2">
      <c r="A3475" s="2" t="s">
        <v>19</v>
      </c>
      <c r="B3475" s="2" t="s">
        <v>7</v>
      </c>
      <c r="C3475" s="2" t="s">
        <v>6</v>
      </c>
      <c r="D3475" s="4">
        <v>43434</v>
      </c>
      <c r="E3475" s="4">
        <v>43441</v>
      </c>
      <c r="F3475" s="2">
        <f t="shared" si="604"/>
        <v>2018</v>
      </c>
      <c r="G3475" s="2">
        <f t="shared" si="605"/>
        <v>12</v>
      </c>
      <c r="H3475" s="2">
        <f t="shared" si="606"/>
        <v>7</v>
      </c>
      <c r="I3475" s="2" t="str">
        <f t="shared" si="607"/>
        <v>Diciembre</v>
      </c>
      <c r="L3475" s="2" t="str">
        <f t="shared" si="617"/>
        <v>ExternoPosición de liquidez internacionalMensual4346543473</v>
      </c>
    </row>
    <row r="3476" spans="1:12" s="7" customFormat="1" ht="15.95" customHeight="1" x14ac:dyDescent="0.2">
      <c r="A3476" s="2" t="s">
        <v>19</v>
      </c>
      <c r="B3476" s="2" t="s">
        <v>7</v>
      </c>
      <c r="C3476" s="2" t="s">
        <v>6</v>
      </c>
      <c r="D3476" s="4">
        <v>43465</v>
      </c>
      <c r="E3476" s="4">
        <v>43473</v>
      </c>
      <c r="F3476" s="2">
        <f t="shared" si="604"/>
        <v>2019</v>
      </c>
      <c r="G3476" s="2">
        <f t="shared" si="605"/>
        <v>1</v>
      </c>
      <c r="H3476" s="2">
        <f t="shared" si="606"/>
        <v>8</v>
      </c>
      <c r="I3476" s="2" t="str">
        <f t="shared" si="607"/>
        <v>Enero</v>
      </c>
      <c r="L3476" s="2" t="str">
        <f t="shared" si="617"/>
        <v>ExternoPosición de liquidez internacionalMensual4349643503</v>
      </c>
    </row>
    <row r="3477" spans="1:12" s="7" customFormat="1" ht="15.95" customHeight="1" x14ac:dyDescent="0.2">
      <c r="A3477" s="2" t="s">
        <v>19</v>
      </c>
      <c r="B3477" s="2" t="s">
        <v>7</v>
      </c>
      <c r="C3477" s="2" t="s">
        <v>6</v>
      </c>
      <c r="D3477" s="4">
        <v>43496</v>
      </c>
      <c r="E3477" s="4">
        <v>43503</v>
      </c>
      <c r="F3477" s="2">
        <f t="shared" si="604"/>
        <v>2019</v>
      </c>
      <c r="G3477" s="2">
        <f t="shared" si="605"/>
        <v>2</v>
      </c>
      <c r="H3477" s="2">
        <f t="shared" si="606"/>
        <v>7</v>
      </c>
      <c r="I3477" s="2" t="str">
        <f t="shared" si="607"/>
        <v>Febrero</v>
      </c>
      <c r="L3477" s="2" t="str">
        <f t="shared" si="617"/>
        <v>ExternoPosición de liquidez internacionalMensual4352443531</v>
      </c>
    </row>
    <row r="3478" spans="1:12" s="7" customFormat="1" ht="15.95" customHeight="1" x14ac:dyDescent="0.2">
      <c r="A3478" s="2" t="s">
        <v>19</v>
      </c>
      <c r="B3478" s="2" t="s">
        <v>7</v>
      </c>
      <c r="C3478" s="2" t="s">
        <v>6</v>
      </c>
      <c r="D3478" s="4">
        <v>43524</v>
      </c>
      <c r="E3478" s="4">
        <v>43531</v>
      </c>
      <c r="F3478" s="2">
        <f t="shared" si="604"/>
        <v>2019</v>
      </c>
      <c r="G3478" s="2">
        <f t="shared" si="605"/>
        <v>3</v>
      </c>
      <c r="H3478" s="2">
        <f t="shared" si="606"/>
        <v>7</v>
      </c>
      <c r="I3478" s="2" t="str">
        <f t="shared" si="607"/>
        <v>Marzo</v>
      </c>
      <c r="L3478" s="2" t="str">
        <f t="shared" si="617"/>
        <v>ExternoPosición de liquidez internacionalMensual4355543563</v>
      </c>
    </row>
    <row r="3479" spans="1:12" s="7" customFormat="1" ht="15.95" customHeight="1" x14ac:dyDescent="0.2">
      <c r="A3479" s="2" t="s">
        <v>19</v>
      </c>
      <c r="B3479" s="2" t="s">
        <v>7</v>
      </c>
      <c r="C3479" s="2" t="s">
        <v>6</v>
      </c>
      <c r="D3479" s="4">
        <v>43555</v>
      </c>
      <c r="E3479" s="4">
        <v>43563</v>
      </c>
      <c r="F3479" s="2">
        <f t="shared" si="604"/>
        <v>2019</v>
      </c>
      <c r="G3479" s="2">
        <f t="shared" si="605"/>
        <v>4</v>
      </c>
      <c r="H3479" s="2">
        <f t="shared" si="606"/>
        <v>8</v>
      </c>
      <c r="I3479" s="2" t="str">
        <f t="shared" si="607"/>
        <v>Abril</v>
      </c>
      <c r="L3479" s="2" t="str">
        <f t="shared" si="617"/>
        <v>ExternoPosición de liquidez internacionalMensual4358543592</v>
      </c>
    </row>
    <row r="3480" spans="1:12" s="7" customFormat="1" ht="15.95" customHeight="1" x14ac:dyDescent="0.2">
      <c r="A3480" s="2" t="s">
        <v>19</v>
      </c>
      <c r="B3480" s="2" t="s">
        <v>7</v>
      </c>
      <c r="C3480" s="2" t="s">
        <v>6</v>
      </c>
      <c r="D3480" s="4">
        <v>43585</v>
      </c>
      <c r="E3480" s="4">
        <v>43592</v>
      </c>
      <c r="F3480" s="2">
        <f t="shared" si="604"/>
        <v>2019</v>
      </c>
      <c r="G3480" s="2">
        <f t="shared" si="605"/>
        <v>5</v>
      </c>
      <c r="H3480" s="2">
        <f t="shared" si="606"/>
        <v>7</v>
      </c>
      <c r="I3480" s="2" t="str">
        <f t="shared" si="607"/>
        <v>Mayo</v>
      </c>
      <c r="L3480" s="2" t="str">
        <f t="shared" si="617"/>
        <v>ExternoPosición de liquidez internacionalMensual4361643623</v>
      </c>
    </row>
    <row r="3481" spans="1:12" s="7" customFormat="1" ht="15.95" customHeight="1" x14ac:dyDescent="0.2">
      <c r="A3481" s="2" t="s">
        <v>19</v>
      </c>
      <c r="B3481" s="2" t="s">
        <v>7</v>
      </c>
      <c r="C3481" s="2" t="s">
        <v>6</v>
      </c>
      <c r="D3481" s="4">
        <v>43616</v>
      </c>
      <c r="E3481" s="4">
        <v>43623</v>
      </c>
      <c r="F3481" s="2">
        <f t="shared" ref="F3481:F3544" si="618">YEAR(E3481)</f>
        <v>2019</v>
      </c>
      <c r="G3481" s="2">
        <f t="shared" ref="G3481:G3544" si="619">MONTH(E3481)</f>
        <v>6</v>
      </c>
      <c r="H3481" s="2">
        <f t="shared" ref="H3481:H3544" si="620">DAY(E3481)</f>
        <v>7</v>
      </c>
      <c r="I3481" s="2" t="str">
        <f t="shared" ref="I3481:I3544" si="621">CHOOSE(G3481,"Enero","Febrero","Marzo","Abril","Mayo","Junio","Julio","Agosto","Septiembre","Octubre","Noviembre","Diciembre")</f>
        <v>Junio</v>
      </c>
      <c r="L3481" s="2" t="str">
        <f t="shared" si="617"/>
        <v>ExternoPosición de liquidez internacionalMensual4364643654</v>
      </c>
    </row>
    <row r="3482" spans="1:12" s="7" customFormat="1" ht="15.95" customHeight="1" x14ac:dyDescent="0.2">
      <c r="A3482" s="2" t="s">
        <v>19</v>
      </c>
      <c r="B3482" s="2" t="s">
        <v>7</v>
      </c>
      <c r="C3482" s="2" t="s">
        <v>6</v>
      </c>
      <c r="D3482" s="4">
        <v>43646</v>
      </c>
      <c r="E3482" s="4">
        <v>43654</v>
      </c>
      <c r="F3482" s="2">
        <f t="shared" si="618"/>
        <v>2019</v>
      </c>
      <c r="G3482" s="2">
        <f t="shared" si="619"/>
        <v>7</v>
      </c>
      <c r="H3482" s="2">
        <f t="shared" si="620"/>
        <v>8</v>
      </c>
      <c r="I3482" s="2" t="str">
        <f t="shared" si="621"/>
        <v>Julio</v>
      </c>
      <c r="L3482" s="2" t="str">
        <f t="shared" si="617"/>
        <v>ExternoPosición de liquidez internacionalMensual4367743685</v>
      </c>
    </row>
    <row r="3483" spans="1:12" s="7" customFormat="1" ht="15.95" customHeight="1" x14ac:dyDescent="0.2">
      <c r="A3483" s="2" t="s">
        <v>19</v>
      </c>
      <c r="B3483" s="2" t="s">
        <v>7</v>
      </c>
      <c r="C3483" s="2" t="s">
        <v>6</v>
      </c>
      <c r="D3483" s="4">
        <v>43677</v>
      </c>
      <c r="E3483" s="4">
        <v>43685</v>
      </c>
      <c r="F3483" s="2">
        <f t="shared" si="618"/>
        <v>2019</v>
      </c>
      <c r="G3483" s="2">
        <f t="shared" si="619"/>
        <v>8</v>
      </c>
      <c r="H3483" s="2">
        <f t="shared" si="620"/>
        <v>8</v>
      </c>
      <c r="I3483" s="2" t="str">
        <f t="shared" si="621"/>
        <v>Agosto</v>
      </c>
      <c r="L3483" s="2" t="str">
        <f t="shared" si="617"/>
        <v>ExternoPosición de liquidez internacionalMensual4370843717</v>
      </c>
    </row>
    <row r="3484" spans="1:12" s="7" customFormat="1" ht="15.95" customHeight="1" x14ac:dyDescent="0.2">
      <c r="A3484" s="2" t="s">
        <v>19</v>
      </c>
      <c r="B3484" s="2" t="s">
        <v>7</v>
      </c>
      <c r="C3484" s="2" t="s">
        <v>6</v>
      </c>
      <c r="D3484" s="4">
        <v>43708</v>
      </c>
      <c r="E3484" s="4">
        <v>43717</v>
      </c>
      <c r="F3484" s="2">
        <f t="shared" si="618"/>
        <v>2019</v>
      </c>
      <c r="G3484" s="2">
        <f t="shared" si="619"/>
        <v>9</v>
      </c>
      <c r="H3484" s="2">
        <f t="shared" si="620"/>
        <v>9</v>
      </c>
      <c r="I3484" s="2" t="str">
        <f t="shared" si="621"/>
        <v>Septiembre</v>
      </c>
      <c r="L3484" s="2" t="str">
        <f t="shared" si="617"/>
        <v>ExternoPosición de liquidez internacionalMensual4373843745</v>
      </c>
    </row>
    <row r="3485" spans="1:12" s="7" customFormat="1" ht="15.95" customHeight="1" x14ac:dyDescent="0.2">
      <c r="A3485" s="2" t="s">
        <v>19</v>
      </c>
      <c r="B3485" s="2" t="s">
        <v>7</v>
      </c>
      <c r="C3485" s="2" t="s">
        <v>6</v>
      </c>
      <c r="D3485" s="4">
        <v>43738</v>
      </c>
      <c r="E3485" s="4">
        <v>43745</v>
      </c>
      <c r="F3485" s="2">
        <f t="shared" si="618"/>
        <v>2019</v>
      </c>
      <c r="G3485" s="2">
        <f t="shared" si="619"/>
        <v>10</v>
      </c>
      <c r="H3485" s="2">
        <f t="shared" si="620"/>
        <v>7</v>
      </c>
      <c r="I3485" s="2" t="str">
        <f t="shared" si="621"/>
        <v>Octubre</v>
      </c>
      <c r="L3485" s="2" t="str">
        <f t="shared" si="617"/>
        <v>ExternoPosición de liquidez internacionalMensual4376943776</v>
      </c>
    </row>
    <row r="3486" spans="1:12" s="7" customFormat="1" ht="15.95" customHeight="1" x14ac:dyDescent="0.2">
      <c r="A3486" s="2" t="s">
        <v>19</v>
      </c>
      <c r="B3486" s="2" t="s">
        <v>7</v>
      </c>
      <c r="C3486" s="2" t="s">
        <v>6</v>
      </c>
      <c r="D3486" s="4">
        <v>43769</v>
      </c>
      <c r="E3486" s="4">
        <v>43776</v>
      </c>
      <c r="F3486" s="2">
        <f t="shared" si="618"/>
        <v>2019</v>
      </c>
      <c r="G3486" s="2">
        <f t="shared" si="619"/>
        <v>11</v>
      </c>
      <c r="H3486" s="2">
        <f t="shared" si="620"/>
        <v>7</v>
      </c>
      <c r="I3486" s="2" t="str">
        <f t="shared" si="621"/>
        <v>Noviembre</v>
      </c>
      <c r="L3486" s="2" t="str">
        <f t="shared" si="617"/>
        <v>ExternoPosición de liquidez internacionalMensual4379943808</v>
      </c>
    </row>
    <row r="3487" spans="1:12" s="7" customFormat="1" ht="15.95" customHeight="1" x14ac:dyDescent="0.2">
      <c r="A3487" s="2" t="s">
        <v>19</v>
      </c>
      <c r="B3487" s="2" t="s">
        <v>7</v>
      </c>
      <c r="C3487" s="2" t="s">
        <v>6</v>
      </c>
      <c r="D3487" s="4">
        <v>43799</v>
      </c>
      <c r="E3487" s="4">
        <v>43808</v>
      </c>
      <c r="F3487" s="2">
        <f t="shared" si="618"/>
        <v>2019</v>
      </c>
      <c r="G3487" s="2">
        <f t="shared" si="619"/>
        <v>12</v>
      </c>
      <c r="H3487" s="2">
        <f t="shared" si="620"/>
        <v>9</v>
      </c>
      <c r="I3487" s="2" t="str">
        <f t="shared" si="621"/>
        <v>Diciembre</v>
      </c>
      <c r="L3487" s="2" t="str">
        <f t="shared" si="617"/>
        <v>ExternoPosición de liquidez internacionalMensual4383043837</v>
      </c>
    </row>
    <row r="3488" spans="1:12" s="7" customFormat="1" ht="15.95" customHeight="1" x14ac:dyDescent="0.2">
      <c r="A3488" s="2" t="s">
        <v>19</v>
      </c>
      <c r="B3488" s="2" t="s">
        <v>7</v>
      </c>
      <c r="C3488" s="2" t="s">
        <v>6</v>
      </c>
      <c r="D3488" s="4">
        <v>43830</v>
      </c>
      <c r="E3488" s="4">
        <v>43837</v>
      </c>
      <c r="F3488" s="2">
        <f t="shared" si="618"/>
        <v>2020</v>
      </c>
      <c r="G3488" s="2">
        <f t="shared" si="619"/>
        <v>1</v>
      </c>
      <c r="H3488" s="2">
        <f t="shared" si="620"/>
        <v>7</v>
      </c>
      <c r="I3488" s="2" t="str">
        <f t="shared" si="621"/>
        <v>Enero</v>
      </c>
      <c r="L3488" s="2" t="str">
        <f t="shared" si="617"/>
        <v>ExternoPosición de liquidez internacionalMensual4386143868</v>
      </c>
    </row>
    <row r="3489" spans="1:12" s="7" customFormat="1" ht="15.95" customHeight="1" x14ac:dyDescent="0.2">
      <c r="A3489" s="2" t="s">
        <v>19</v>
      </c>
      <c r="B3489" s="2" t="s">
        <v>7</v>
      </c>
      <c r="C3489" s="2" t="s">
        <v>6</v>
      </c>
      <c r="D3489" s="4">
        <v>43861</v>
      </c>
      <c r="E3489" s="4">
        <v>43868</v>
      </c>
      <c r="F3489" s="2">
        <f t="shared" si="618"/>
        <v>2020</v>
      </c>
      <c r="G3489" s="2">
        <f t="shared" si="619"/>
        <v>2</v>
      </c>
      <c r="H3489" s="2">
        <f t="shared" si="620"/>
        <v>7</v>
      </c>
      <c r="I3489" s="2" t="str">
        <f t="shared" si="621"/>
        <v>Febrero</v>
      </c>
      <c r="L3489" s="2" t="str">
        <f t="shared" si="617"/>
        <v>ExternoPosición de liquidez internacionalMensual4389043899</v>
      </c>
    </row>
    <row r="3490" spans="1:12" s="7" customFormat="1" ht="15.95" customHeight="1" x14ac:dyDescent="0.2">
      <c r="A3490" s="2" t="s">
        <v>19</v>
      </c>
      <c r="B3490" s="2" t="s">
        <v>7</v>
      </c>
      <c r="C3490" s="2" t="s">
        <v>6</v>
      </c>
      <c r="D3490" s="4">
        <v>43890</v>
      </c>
      <c r="E3490" s="4">
        <v>43899</v>
      </c>
      <c r="F3490" s="2">
        <f t="shared" si="618"/>
        <v>2020</v>
      </c>
      <c r="G3490" s="2">
        <f t="shared" si="619"/>
        <v>3</v>
      </c>
      <c r="H3490" s="2">
        <f t="shared" si="620"/>
        <v>9</v>
      </c>
      <c r="I3490" s="2" t="str">
        <f t="shared" si="621"/>
        <v>Marzo</v>
      </c>
      <c r="L3490" s="2" t="str">
        <f t="shared" si="617"/>
        <v>ExternoPosición de liquidez internacionalMensual4392143928</v>
      </c>
    </row>
    <row r="3491" spans="1:12" s="7" customFormat="1" ht="15.95" customHeight="1" x14ac:dyDescent="0.2">
      <c r="A3491" s="2" t="s">
        <v>19</v>
      </c>
      <c r="B3491" s="2" t="s">
        <v>7</v>
      </c>
      <c r="C3491" s="2" t="s">
        <v>6</v>
      </c>
      <c r="D3491" s="4">
        <v>43921</v>
      </c>
      <c r="E3491" s="4">
        <v>43928</v>
      </c>
      <c r="F3491" s="2">
        <f t="shared" si="618"/>
        <v>2020</v>
      </c>
      <c r="G3491" s="2">
        <f t="shared" si="619"/>
        <v>4</v>
      </c>
      <c r="H3491" s="2">
        <f t="shared" si="620"/>
        <v>7</v>
      </c>
      <c r="I3491" s="2" t="str">
        <f t="shared" si="621"/>
        <v>Abril</v>
      </c>
      <c r="L3491" s="2" t="str">
        <f t="shared" si="617"/>
        <v>ExternoPosición de liquidez internacionalMensual4395143958</v>
      </c>
    </row>
    <row r="3492" spans="1:12" s="7" customFormat="1" ht="15.95" customHeight="1" x14ac:dyDescent="0.2">
      <c r="A3492" s="2" t="s">
        <v>19</v>
      </c>
      <c r="B3492" s="2" t="s">
        <v>7</v>
      </c>
      <c r="C3492" s="2" t="s">
        <v>6</v>
      </c>
      <c r="D3492" s="4">
        <v>43951</v>
      </c>
      <c r="E3492" s="4">
        <v>43958</v>
      </c>
      <c r="F3492" s="2">
        <f t="shared" si="618"/>
        <v>2020</v>
      </c>
      <c r="G3492" s="2">
        <f t="shared" si="619"/>
        <v>5</v>
      </c>
      <c r="H3492" s="2">
        <f t="shared" si="620"/>
        <v>7</v>
      </c>
      <c r="I3492" s="2" t="str">
        <f t="shared" si="621"/>
        <v>Mayo</v>
      </c>
      <c r="L3492" s="2" t="str">
        <f t="shared" si="617"/>
        <v>ExternoPosición de liquidez internacionalMensual4398243990</v>
      </c>
    </row>
    <row r="3493" spans="1:12" s="7" customFormat="1" ht="15.95" customHeight="1" x14ac:dyDescent="0.2">
      <c r="A3493" s="2" t="s">
        <v>19</v>
      </c>
      <c r="B3493" s="2" t="s">
        <v>7</v>
      </c>
      <c r="C3493" s="2" t="s">
        <v>6</v>
      </c>
      <c r="D3493" s="4">
        <v>43982</v>
      </c>
      <c r="E3493" s="4">
        <v>43990</v>
      </c>
      <c r="F3493" s="2">
        <f t="shared" si="618"/>
        <v>2020</v>
      </c>
      <c r="G3493" s="2">
        <f t="shared" si="619"/>
        <v>6</v>
      </c>
      <c r="H3493" s="2">
        <f t="shared" si="620"/>
        <v>8</v>
      </c>
      <c r="I3493" s="2" t="str">
        <f t="shared" si="621"/>
        <v>Junio</v>
      </c>
      <c r="L3493" s="2" t="str">
        <f t="shared" si="617"/>
        <v>ExternoPosición de liquidez internacionalMensual4401244019</v>
      </c>
    </row>
    <row r="3494" spans="1:12" s="7" customFormat="1" ht="15.95" customHeight="1" x14ac:dyDescent="0.2">
      <c r="A3494" s="2" t="s">
        <v>19</v>
      </c>
      <c r="B3494" s="2" t="s">
        <v>7</v>
      </c>
      <c r="C3494" s="2" t="s">
        <v>6</v>
      </c>
      <c r="D3494" s="4">
        <v>44012</v>
      </c>
      <c r="E3494" s="4">
        <v>44019</v>
      </c>
      <c r="F3494" s="2">
        <f t="shared" si="618"/>
        <v>2020</v>
      </c>
      <c r="G3494" s="2">
        <f t="shared" si="619"/>
        <v>7</v>
      </c>
      <c r="H3494" s="2">
        <f t="shared" si="620"/>
        <v>7</v>
      </c>
      <c r="I3494" s="2" t="str">
        <f t="shared" si="621"/>
        <v>Julio</v>
      </c>
      <c r="L3494" s="2" t="str">
        <f t="shared" si="617"/>
        <v>ExternoPosición de liquidez internacionalMensual4404344053</v>
      </c>
    </row>
    <row r="3495" spans="1:12" s="7" customFormat="1" ht="15.95" customHeight="1" x14ac:dyDescent="0.2">
      <c r="A3495" s="2" t="s">
        <v>19</v>
      </c>
      <c r="B3495" s="2" t="s">
        <v>7</v>
      </c>
      <c r="C3495" s="2" t="s">
        <v>6</v>
      </c>
      <c r="D3495" s="4">
        <v>44043</v>
      </c>
      <c r="E3495" s="4">
        <v>44053</v>
      </c>
      <c r="F3495" s="2">
        <f t="shared" si="618"/>
        <v>2020</v>
      </c>
      <c r="G3495" s="2">
        <f t="shared" si="619"/>
        <v>8</v>
      </c>
      <c r="H3495" s="2">
        <f t="shared" si="620"/>
        <v>10</v>
      </c>
      <c r="I3495" s="2" t="str">
        <f t="shared" si="621"/>
        <v>Agosto</v>
      </c>
      <c r="L3495" s="2" t="str">
        <f t="shared" si="617"/>
        <v>ExternoPosición de liquidez internacionalMensual4407444081</v>
      </c>
    </row>
    <row r="3496" spans="1:12" s="7" customFormat="1" ht="15.95" customHeight="1" x14ac:dyDescent="0.2">
      <c r="A3496" s="2" t="s">
        <v>19</v>
      </c>
      <c r="B3496" s="2" t="s">
        <v>7</v>
      </c>
      <c r="C3496" s="2" t="s">
        <v>6</v>
      </c>
      <c r="D3496" s="4">
        <v>44074</v>
      </c>
      <c r="E3496" s="4">
        <v>44081</v>
      </c>
      <c r="F3496" s="2">
        <f t="shared" si="618"/>
        <v>2020</v>
      </c>
      <c r="G3496" s="2">
        <f t="shared" si="619"/>
        <v>9</v>
      </c>
      <c r="H3496" s="2">
        <f t="shared" si="620"/>
        <v>7</v>
      </c>
      <c r="I3496" s="2" t="str">
        <f t="shared" si="621"/>
        <v>Septiembre</v>
      </c>
      <c r="L3496" s="2" t="str">
        <f t="shared" ref="L3496:L3527" si="622">CONCATENATE(A3497,B3497,C3497,D3497,E3497,)</f>
        <v>ExternoPosición de liquidez internacionalMensual4410444111</v>
      </c>
    </row>
    <row r="3497" spans="1:12" s="7" customFormat="1" ht="15.95" customHeight="1" x14ac:dyDescent="0.2">
      <c r="A3497" s="2" t="s">
        <v>19</v>
      </c>
      <c r="B3497" s="2" t="s">
        <v>7</v>
      </c>
      <c r="C3497" s="2" t="s">
        <v>6</v>
      </c>
      <c r="D3497" s="4">
        <v>44104</v>
      </c>
      <c r="E3497" s="4">
        <v>44111</v>
      </c>
      <c r="F3497" s="2">
        <f t="shared" si="618"/>
        <v>2020</v>
      </c>
      <c r="G3497" s="2">
        <f t="shared" si="619"/>
        <v>10</v>
      </c>
      <c r="H3497" s="2">
        <f t="shared" si="620"/>
        <v>7</v>
      </c>
      <c r="I3497" s="2" t="str">
        <f t="shared" si="621"/>
        <v>Octubre</v>
      </c>
      <c r="L3497" s="2" t="str">
        <f t="shared" si="622"/>
        <v>ExternoPosición de liquidez internacionalMensual4413544144</v>
      </c>
    </row>
    <row r="3498" spans="1:12" s="7" customFormat="1" ht="15.95" customHeight="1" x14ac:dyDescent="0.2">
      <c r="A3498" s="2" t="s">
        <v>19</v>
      </c>
      <c r="B3498" s="2" t="s">
        <v>7</v>
      </c>
      <c r="C3498" s="2" t="s">
        <v>6</v>
      </c>
      <c r="D3498" s="4">
        <v>44135</v>
      </c>
      <c r="E3498" s="4">
        <v>44144</v>
      </c>
      <c r="F3498" s="2">
        <f t="shared" si="618"/>
        <v>2020</v>
      </c>
      <c r="G3498" s="2">
        <f t="shared" si="619"/>
        <v>11</v>
      </c>
      <c r="H3498" s="2">
        <f t="shared" si="620"/>
        <v>9</v>
      </c>
      <c r="I3498" s="2" t="str">
        <f t="shared" si="621"/>
        <v>Noviembre</v>
      </c>
      <c r="L3498" s="2" t="str">
        <f t="shared" si="622"/>
        <v>ExternoPosición de liquidez internacionalMensual4416544172</v>
      </c>
    </row>
    <row r="3499" spans="1:12" s="7" customFormat="1" ht="15.95" customHeight="1" x14ac:dyDescent="0.2">
      <c r="A3499" s="2" t="s">
        <v>19</v>
      </c>
      <c r="B3499" s="2" t="s">
        <v>7</v>
      </c>
      <c r="C3499" s="2" t="s">
        <v>6</v>
      </c>
      <c r="D3499" s="4">
        <v>44165</v>
      </c>
      <c r="E3499" s="4">
        <v>44172</v>
      </c>
      <c r="F3499" s="2">
        <f t="shared" si="618"/>
        <v>2020</v>
      </c>
      <c r="G3499" s="2">
        <f t="shared" si="619"/>
        <v>12</v>
      </c>
      <c r="H3499" s="2">
        <f t="shared" si="620"/>
        <v>7</v>
      </c>
      <c r="I3499" s="2" t="str">
        <f t="shared" si="621"/>
        <v>Diciembre</v>
      </c>
      <c r="L3499" s="2" t="str">
        <f t="shared" si="622"/>
        <v>ExternoPosición de liquidez internacionalMensual4419644203</v>
      </c>
    </row>
    <row r="3500" spans="1:12" s="7" customFormat="1" ht="15.95" customHeight="1" x14ac:dyDescent="0.2">
      <c r="A3500" s="2" t="s">
        <v>19</v>
      </c>
      <c r="B3500" s="2" t="s">
        <v>7</v>
      </c>
      <c r="C3500" s="2" t="s">
        <v>6</v>
      </c>
      <c r="D3500" s="4">
        <v>44196</v>
      </c>
      <c r="E3500" s="4">
        <v>44203</v>
      </c>
      <c r="F3500" s="2">
        <f t="shared" si="618"/>
        <v>2021</v>
      </c>
      <c r="G3500" s="2">
        <f t="shared" si="619"/>
        <v>1</v>
      </c>
      <c r="H3500" s="2">
        <f t="shared" si="620"/>
        <v>7</v>
      </c>
      <c r="I3500" s="2" t="str">
        <f t="shared" si="621"/>
        <v>Enero</v>
      </c>
      <c r="L3500" s="2" t="str">
        <f t="shared" si="622"/>
        <v>ExternoPosición de liquidez internacionalMensual4422744235</v>
      </c>
    </row>
    <row r="3501" spans="1:12" s="7" customFormat="1" ht="15.95" customHeight="1" x14ac:dyDescent="0.2">
      <c r="A3501" s="2" t="s">
        <v>19</v>
      </c>
      <c r="B3501" s="2" t="s">
        <v>7</v>
      </c>
      <c r="C3501" s="2" t="s">
        <v>6</v>
      </c>
      <c r="D3501" s="4">
        <v>44227</v>
      </c>
      <c r="E3501" s="4">
        <v>44235</v>
      </c>
      <c r="F3501" s="2">
        <f t="shared" si="618"/>
        <v>2021</v>
      </c>
      <c r="G3501" s="2">
        <f t="shared" si="619"/>
        <v>2</v>
      </c>
      <c r="H3501" s="2">
        <f t="shared" si="620"/>
        <v>8</v>
      </c>
      <c r="I3501" s="2" t="str">
        <f t="shared" si="621"/>
        <v>Febrero</v>
      </c>
      <c r="L3501" s="2" t="str">
        <f t="shared" si="622"/>
        <v>ExternoPosición de liquidez internacionalMensual4425544263</v>
      </c>
    </row>
    <row r="3502" spans="1:12" s="7" customFormat="1" ht="15.95" customHeight="1" x14ac:dyDescent="0.2">
      <c r="A3502" s="2" t="s">
        <v>19</v>
      </c>
      <c r="B3502" s="2" t="s">
        <v>7</v>
      </c>
      <c r="C3502" s="2" t="s">
        <v>6</v>
      </c>
      <c r="D3502" s="4">
        <v>44255</v>
      </c>
      <c r="E3502" s="4">
        <v>44263</v>
      </c>
      <c r="F3502" s="2">
        <f t="shared" si="618"/>
        <v>2021</v>
      </c>
      <c r="G3502" s="2">
        <f t="shared" si="619"/>
        <v>3</v>
      </c>
      <c r="H3502" s="2">
        <f t="shared" si="620"/>
        <v>8</v>
      </c>
      <c r="I3502" s="2" t="str">
        <f t="shared" si="621"/>
        <v>Marzo</v>
      </c>
      <c r="L3502" s="2" t="str">
        <f t="shared" si="622"/>
        <v>ExternoPosición de liquidez internacionalMensual4428644293</v>
      </c>
    </row>
    <row r="3503" spans="1:12" s="7" customFormat="1" ht="15.95" customHeight="1" x14ac:dyDescent="0.2">
      <c r="A3503" s="2" t="s">
        <v>19</v>
      </c>
      <c r="B3503" s="2" t="s">
        <v>7</v>
      </c>
      <c r="C3503" s="2" t="s">
        <v>6</v>
      </c>
      <c r="D3503" s="4">
        <v>44286</v>
      </c>
      <c r="E3503" s="4">
        <v>44293</v>
      </c>
      <c r="F3503" s="2">
        <f t="shared" si="618"/>
        <v>2021</v>
      </c>
      <c r="G3503" s="2">
        <f t="shared" si="619"/>
        <v>4</v>
      </c>
      <c r="H3503" s="2">
        <f t="shared" si="620"/>
        <v>7</v>
      </c>
      <c r="I3503" s="2" t="str">
        <f t="shared" si="621"/>
        <v>Abril</v>
      </c>
      <c r="L3503" s="2" t="str">
        <f t="shared" si="622"/>
        <v>ExternoPosición de liquidez internacionalMensual4431644323</v>
      </c>
    </row>
    <row r="3504" spans="1:12" s="7" customFormat="1" ht="15.95" customHeight="1" x14ac:dyDescent="0.2">
      <c r="A3504" s="2" t="s">
        <v>19</v>
      </c>
      <c r="B3504" s="2" t="s">
        <v>7</v>
      </c>
      <c r="C3504" s="2" t="s">
        <v>6</v>
      </c>
      <c r="D3504" s="4">
        <v>44316</v>
      </c>
      <c r="E3504" s="4">
        <v>44323</v>
      </c>
      <c r="F3504" s="2">
        <f t="shared" si="618"/>
        <v>2021</v>
      </c>
      <c r="G3504" s="2">
        <f t="shared" si="619"/>
        <v>5</v>
      </c>
      <c r="H3504" s="2">
        <f t="shared" si="620"/>
        <v>7</v>
      </c>
      <c r="I3504" s="2" t="str">
        <f t="shared" si="621"/>
        <v>Mayo</v>
      </c>
      <c r="L3504" s="2" t="str">
        <f t="shared" si="622"/>
        <v>ExternoPosición de liquidez internacionalMensual4434744355</v>
      </c>
    </row>
    <row r="3505" spans="1:12" s="7" customFormat="1" ht="15.95" customHeight="1" x14ac:dyDescent="0.2">
      <c r="A3505" s="2" t="s">
        <v>19</v>
      </c>
      <c r="B3505" s="2" t="s">
        <v>7</v>
      </c>
      <c r="C3505" s="2" t="s">
        <v>6</v>
      </c>
      <c r="D3505" s="4">
        <v>44347</v>
      </c>
      <c r="E3505" s="4">
        <v>44355</v>
      </c>
      <c r="F3505" s="2">
        <f t="shared" si="618"/>
        <v>2021</v>
      </c>
      <c r="G3505" s="2">
        <f t="shared" si="619"/>
        <v>6</v>
      </c>
      <c r="H3505" s="2">
        <f t="shared" si="620"/>
        <v>8</v>
      </c>
      <c r="I3505" s="2" t="str">
        <f t="shared" si="621"/>
        <v>Junio</v>
      </c>
      <c r="L3505" s="2" t="str">
        <f t="shared" si="622"/>
        <v>ExternoPosición de liquidez internacionalMensual4437744384</v>
      </c>
    </row>
    <row r="3506" spans="1:12" s="7" customFormat="1" ht="15.95" customHeight="1" x14ac:dyDescent="0.2">
      <c r="A3506" s="2" t="s">
        <v>19</v>
      </c>
      <c r="B3506" s="2" t="s">
        <v>7</v>
      </c>
      <c r="C3506" s="2" t="s">
        <v>6</v>
      </c>
      <c r="D3506" s="4">
        <v>44377</v>
      </c>
      <c r="E3506" s="4">
        <v>44384</v>
      </c>
      <c r="F3506" s="2">
        <f t="shared" si="618"/>
        <v>2021</v>
      </c>
      <c r="G3506" s="2">
        <f t="shared" si="619"/>
        <v>7</v>
      </c>
      <c r="H3506" s="2">
        <f t="shared" si="620"/>
        <v>7</v>
      </c>
      <c r="I3506" s="2" t="str">
        <f t="shared" si="621"/>
        <v>Julio</v>
      </c>
      <c r="L3506" s="2" t="str">
        <f t="shared" si="622"/>
        <v>ExternoPosición de liquidez internacionalMensual4440844417</v>
      </c>
    </row>
    <row r="3507" spans="1:12" s="7" customFormat="1" ht="15.95" customHeight="1" x14ac:dyDescent="0.2">
      <c r="A3507" s="2" t="s">
        <v>19</v>
      </c>
      <c r="B3507" s="2" t="s">
        <v>7</v>
      </c>
      <c r="C3507" s="2" t="s">
        <v>6</v>
      </c>
      <c r="D3507" s="4">
        <v>44408</v>
      </c>
      <c r="E3507" s="4">
        <v>44417</v>
      </c>
      <c r="F3507" s="2">
        <f t="shared" si="618"/>
        <v>2021</v>
      </c>
      <c r="G3507" s="2">
        <f t="shared" si="619"/>
        <v>8</v>
      </c>
      <c r="H3507" s="2">
        <f t="shared" si="620"/>
        <v>9</v>
      </c>
      <c r="I3507" s="2" t="str">
        <f t="shared" si="621"/>
        <v>Agosto</v>
      </c>
      <c r="L3507" s="2" t="str">
        <f t="shared" si="622"/>
        <v>ExternoPosición de liquidez internacionalMensual4443944446</v>
      </c>
    </row>
    <row r="3508" spans="1:12" s="7" customFormat="1" ht="15.95" customHeight="1" x14ac:dyDescent="0.2">
      <c r="A3508" s="2" t="s">
        <v>19</v>
      </c>
      <c r="B3508" s="2" t="s">
        <v>7</v>
      </c>
      <c r="C3508" s="2" t="s">
        <v>6</v>
      </c>
      <c r="D3508" s="4">
        <v>44439</v>
      </c>
      <c r="E3508" s="4">
        <v>44446</v>
      </c>
      <c r="F3508" s="2">
        <f t="shared" si="618"/>
        <v>2021</v>
      </c>
      <c r="G3508" s="2">
        <f t="shared" si="619"/>
        <v>9</v>
      </c>
      <c r="H3508" s="2">
        <f t="shared" si="620"/>
        <v>7</v>
      </c>
      <c r="I3508" s="2" t="str">
        <f t="shared" si="621"/>
        <v>Septiembre</v>
      </c>
      <c r="L3508" s="2" t="str">
        <f t="shared" si="622"/>
        <v>ExternoPosición de liquidez internacionalMensual4446944476</v>
      </c>
    </row>
    <row r="3509" spans="1:12" s="7" customFormat="1" ht="15.95" customHeight="1" x14ac:dyDescent="0.2">
      <c r="A3509" s="2" t="s">
        <v>19</v>
      </c>
      <c r="B3509" s="2" t="s">
        <v>7</v>
      </c>
      <c r="C3509" s="2" t="s">
        <v>6</v>
      </c>
      <c r="D3509" s="4">
        <v>44469</v>
      </c>
      <c r="E3509" s="4">
        <v>44476</v>
      </c>
      <c r="F3509" s="2">
        <f t="shared" si="618"/>
        <v>2021</v>
      </c>
      <c r="G3509" s="2">
        <f t="shared" si="619"/>
        <v>10</v>
      </c>
      <c r="H3509" s="2">
        <f t="shared" si="620"/>
        <v>7</v>
      </c>
      <c r="I3509" s="2" t="str">
        <f t="shared" si="621"/>
        <v>Octubre</v>
      </c>
      <c r="L3509" s="2" t="str">
        <f t="shared" si="622"/>
        <v>ExternoPosición de liquidez internacionalMensual4450044508</v>
      </c>
    </row>
    <row r="3510" spans="1:12" s="7" customFormat="1" ht="15.95" customHeight="1" x14ac:dyDescent="0.2">
      <c r="A3510" s="2" t="s">
        <v>19</v>
      </c>
      <c r="B3510" s="2" t="s">
        <v>7</v>
      </c>
      <c r="C3510" s="2" t="s">
        <v>6</v>
      </c>
      <c r="D3510" s="4">
        <v>44500</v>
      </c>
      <c r="E3510" s="4">
        <v>44508</v>
      </c>
      <c r="F3510" s="2">
        <f t="shared" si="618"/>
        <v>2021</v>
      </c>
      <c r="G3510" s="2">
        <f t="shared" si="619"/>
        <v>11</v>
      </c>
      <c r="H3510" s="2">
        <f t="shared" si="620"/>
        <v>8</v>
      </c>
      <c r="I3510" s="2" t="str">
        <f t="shared" si="621"/>
        <v>Noviembre</v>
      </c>
      <c r="L3510" s="2" t="str">
        <f t="shared" si="622"/>
        <v>ExternoPosición de liquidez internacionalMensual4453044537</v>
      </c>
    </row>
    <row r="3511" spans="1:12" s="7" customFormat="1" ht="15.95" customHeight="1" x14ac:dyDescent="0.2">
      <c r="A3511" s="2" t="s">
        <v>19</v>
      </c>
      <c r="B3511" s="2" t="s">
        <v>7</v>
      </c>
      <c r="C3511" s="2" t="s">
        <v>6</v>
      </c>
      <c r="D3511" s="4">
        <v>44530</v>
      </c>
      <c r="E3511" s="4">
        <v>44537</v>
      </c>
      <c r="F3511" s="2">
        <f t="shared" si="618"/>
        <v>2021</v>
      </c>
      <c r="G3511" s="2">
        <f t="shared" si="619"/>
        <v>12</v>
      </c>
      <c r="H3511" s="2">
        <f t="shared" si="620"/>
        <v>7</v>
      </c>
      <c r="I3511" s="2" t="str">
        <f t="shared" si="621"/>
        <v>Diciembre</v>
      </c>
      <c r="L3511" s="2" t="str">
        <f t="shared" si="622"/>
        <v>ExternoPosición de liquidez internacionalMensual4456144568</v>
      </c>
    </row>
    <row r="3512" spans="1:12" s="7" customFormat="1" ht="15.95" customHeight="1" x14ac:dyDescent="0.2">
      <c r="A3512" s="2" t="s">
        <v>19</v>
      </c>
      <c r="B3512" s="2" t="s">
        <v>7</v>
      </c>
      <c r="C3512" s="2" t="s">
        <v>6</v>
      </c>
      <c r="D3512" s="4">
        <v>44561</v>
      </c>
      <c r="E3512" s="4">
        <v>44568</v>
      </c>
      <c r="F3512" s="2">
        <f t="shared" si="618"/>
        <v>2022</v>
      </c>
      <c r="G3512" s="2">
        <f t="shared" si="619"/>
        <v>1</v>
      </c>
      <c r="H3512" s="2">
        <f t="shared" si="620"/>
        <v>7</v>
      </c>
      <c r="I3512" s="2" t="str">
        <f t="shared" si="621"/>
        <v>Enero</v>
      </c>
      <c r="L3512" s="2" t="str">
        <f t="shared" si="622"/>
        <v>ExternoPosición de liquidez internacionalMensual4459244599</v>
      </c>
    </row>
    <row r="3513" spans="1:12" s="7" customFormat="1" ht="15.95" customHeight="1" x14ac:dyDescent="0.2">
      <c r="A3513" s="2" t="s">
        <v>19</v>
      </c>
      <c r="B3513" s="2" t="s">
        <v>7</v>
      </c>
      <c r="C3513" s="2" t="s">
        <v>6</v>
      </c>
      <c r="D3513" s="4">
        <v>44592</v>
      </c>
      <c r="E3513" s="4">
        <v>44599</v>
      </c>
      <c r="F3513" s="2">
        <f t="shared" si="618"/>
        <v>2022</v>
      </c>
      <c r="G3513" s="2">
        <f t="shared" si="619"/>
        <v>2</v>
      </c>
      <c r="H3513" s="2">
        <f t="shared" si="620"/>
        <v>7</v>
      </c>
      <c r="I3513" s="2" t="str">
        <f t="shared" si="621"/>
        <v>Febrero</v>
      </c>
      <c r="L3513" s="2" t="str">
        <f t="shared" si="622"/>
        <v>ExternoPosición de liquidez internacionalMensual4462044627</v>
      </c>
    </row>
    <row r="3514" spans="1:12" s="7" customFormat="1" ht="15.95" customHeight="1" x14ac:dyDescent="0.2">
      <c r="A3514" s="2" t="s">
        <v>19</v>
      </c>
      <c r="B3514" s="2" t="s">
        <v>7</v>
      </c>
      <c r="C3514" s="2" t="s">
        <v>6</v>
      </c>
      <c r="D3514" s="4">
        <v>44620</v>
      </c>
      <c r="E3514" s="4">
        <v>44627</v>
      </c>
      <c r="F3514" s="2">
        <f t="shared" si="618"/>
        <v>2022</v>
      </c>
      <c r="G3514" s="2">
        <f t="shared" si="619"/>
        <v>3</v>
      </c>
      <c r="H3514" s="2">
        <f t="shared" si="620"/>
        <v>7</v>
      </c>
      <c r="I3514" s="2" t="str">
        <f t="shared" si="621"/>
        <v>Marzo</v>
      </c>
      <c r="L3514" s="2" t="str">
        <f t="shared" si="622"/>
        <v>ExternoPosición de liquidez internacionalMensual4465144658</v>
      </c>
    </row>
    <row r="3515" spans="1:12" s="7" customFormat="1" ht="15.95" customHeight="1" x14ac:dyDescent="0.2">
      <c r="A3515" s="2" t="s">
        <v>19</v>
      </c>
      <c r="B3515" s="2" t="s">
        <v>7</v>
      </c>
      <c r="C3515" s="2" t="s">
        <v>6</v>
      </c>
      <c r="D3515" s="4">
        <v>44651</v>
      </c>
      <c r="E3515" s="4">
        <v>44658</v>
      </c>
      <c r="F3515" s="2">
        <f t="shared" si="618"/>
        <v>2022</v>
      </c>
      <c r="G3515" s="2">
        <f t="shared" si="619"/>
        <v>4</v>
      </c>
      <c r="H3515" s="2">
        <f t="shared" si="620"/>
        <v>7</v>
      </c>
      <c r="I3515" s="2" t="str">
        <f t="shared" si="621"/>
        <v>Abril</v>
      </c>
      <c r="L3515" s="2" t="str">
        <f t="shared" si="622"/>
        <v>ExternoPosición de liquidez internacionalMensual4468144690</v>
      </c>
    </row>
    <row r="3516" spans="1:12" s="7" customFormat="1" ht="15.95" customHeight="1" x14ac:dyDescent="0.2">
      <c r="A3516" s="2" t="s">
        <v>19</v>
      </c>
      <c r="B3516" s="2" t="s">
        <v>7</v>
      </c>
      <c r="C3516" s="2" t="s">
        <v>6</v>
      </c>
      <c r="D3516" s="4">
        <v>44681</v>
      </c>
      <c r="E3516" s="4">
        <v>44690</v>
      </c>
      <c r="F3516" s="2">
        <f t="shared" si="618"/>
        <v>2022</v>
      </c>
      <c r="G3516" s="2">
        <f t="shared" si="619"/>
        <v>5</v>
      </c>
      <c r="H3516" s="2">
        <f t="shared" si="620"/>
        <v>9</v>
      </c>
      <c r="I3516" s="2" t="str">
        <f t="shared" si="621"/>
        <v>Mayo</v>
      </c>
      <c r="L3516" s="2" t="str">
        <f t="shared" si="622"/>
        <v>ExternoPosición de liquidez internacionalMensual4471244719</v>
      </c>
    </row>
    <row r="3517" spans="1:12" s="7" customFormat="1" ht="15.95" customHeight="1" x14ac:dyDescent="0.2">
      <c r="A3517" s="2" t="s">
        <v>19</v>
      </c>
      <c r="B3517" s="2" t="s">
        <v>7</v>
      </c>
      <c r="C3517" s="2" t="s">
        <v>6</v>
      </c>
      <c r="D3517" s="4">
        <v>44712</v>
      </c>
      <c r="E3517" s="4">
        <v>44719</v>
      </c>
      <c r="F3517" s="2">
        <f t="shared" si="618"/>
        <v>2022</v>
      </c>
      <c r="G3517" s="2">
        <f t="shared" si="619"/>
        <v>6</v>
      </c>
      <c r="H3517" s="2">
        <f t="shared" si="620"/>
        <v>7</v>
      </c>
      <c r="I3517" s="2" t="str">
        <f t="shared" si="621"/>
        <v>Junio</v>
      </c>
      <c r="L3517" s="2" t="str">
        <f t="shared" si="622"/>
        <v>ExternoPosición de liquidez internacionalMensual4474244749</v>
      </c>
    </row>
    <row r="3518" spans="1:12" s="7" customFormat="1" ht="15.95" customHeight="1" x14ac:dyDescent="0.2">
      <c r="A3518" s="2" t="s">
        <v>19</v>
      </c>
      <c r="B3518" s="2" t="s">
        <v>7</v>
      </c>
      <c r="C3518" s="2" t="s">
        <v>6</v>
      </c>
      <c r="D3518" s="4">
        <v>44742</v>
      </c>
      <c r="E3518" s="4">
        <v>44749</v>
      </c>
      <c r="F3518" s="2">
        <f t="shared" si="618"/>
        <v>2022</v>
      </c>
      <c r="G3518" s="2">
        <f t="shared" si="619"/>
        <v>7</v>
      </c>
      <c r="H3518" s="2">
        <f t="shared" si="620"/>
        <v>7</v>
      </c>
      <c r="I3518" s="2" t="str">
        <f t="shared" si="621"/>
        <v>Julio</v>
      </c>
      <c r="L3518" s="2" t="str">
        <f t="shared" si="622"/>
        <v>ExternoPosición de liquidez internacionalMensual4477344781</v>
      </c>
    </row>
    <row r="3519" spans="1:12" s="7" customFormat="1" ht="15.95" customHeight="1" x14ac:dyDescent="0.2">
      <c r="A3519" s="2" t="s">
        <v>19</v>
      </c>
      <c r="B3519" s="2" t="s">
        <v>7</v>
      </c>
      <c r="C3519" s="2" t="s">
        <v>6</v>
      </c>
      <c r="D3519" s="4">
        <v>44773</v>
      </c>
      <c r="E3519" s="4">
        <v>44781</v>
      </c>
      <c r="F3519" s="2">
        <f t="shared" si="618"/>
        <v>2022</v>
      </c>
      <c r="G3519" s="2">
        <f t="shared" si="619"/>
        <v>8</v>
      </c>
      <c r="H3519" s="2">
        <f t="shared" si="620"/>
        <v>8</v>
      </c>
      <c r="I3519" s="2" t="str">
        <f t="shared" si="621"/>
        <v>Agosto</v>
      </c>
      <c r="L3519" s="2" t="str">
        <f t="shared" si="622"/>
        <v>ExternoPosición de liquidez internacionalMensual4480444811</v>
      </c>
    </row>
    <row r="3520" spans="1:12" s="7" customFormat="1" ht="15.95" customHeight="1" x14ac:dyDescent="0.2">
      <c r="A3520" s="7" t="s">
        <v>19</v>
      </c>
      <c r="B3520" s="7" t="s">
        <v>7</v>
      </c>
      <c r="C3520" s="7" t="s">
        <v>6</v>
      </c>
      <c r="D3520" s="3">
        <v>44804</v>
      </c>
      <c r="E3520" s="3">
        <v>44811</v>
      </c>
      <c r="F3520" s="2">
        <f t="shared" si="618"/>
        <v>2022</v>
      </c>
      <c r="G3520" s="2">
        <f t="shared" si="619"/>
        <v>9</v>
      </c>
      <c r="H3520" s="2">
        <f t="shared" si="620"/>
        <v>7</v>
      </c>
      <c r="I3520" s="2" t="str">
        <f t="shared" si="621"/>
        <v>Septiembre</v>
      </c>
      <c r="L3520" s="2" t="str">
        <f t="shared" si="622"/>
        <v>ExternoPosición de liquidez internacionalMensual4483444841</v>
      </c>
    </row>
    <row r="3521" spans="1:12" s="7" customFormat="1" ht="15.95" customHeight="1" x14ac:dyDescent="0.2">
      <c r="A3521" s="7" t="s">
        <v>19</v>
      </c>
      <c r="B3521" s="7" t="s">
        <v>7</v>
      </c>
      <c r="C3521" s="7" t="s">
        <v>6</v>
      </c>
      <c r="D3521" s="3">
        <v>44834</v>
      </c>
      <c r="E3521" s="3">
        <v>44841</v>
      </c>
      <c r="F3521" s="2">
        <f t="shared" si="618"/>
        <v>2022</v>
      </c>
      <c r="G3521" s="2">
        <f t="shared" si="619"/>
        <v>10</v>
      </c>
      <c r="H3521" s="2">
        <f t="shared" si="620"/>
        <v>7</v>
      </c>
      <c r="I3521" s="2" t="str">
        <f t="shared" si="621"/>
        <v>Octubre</v>
      </c>
      <c r="L3521" s="2" t="str">
        <f t="shared" si="622"/>
        <v>ExternoPosición de liquidez internacionalMensual4486544873</v>
      </c>
    </row>
    <row r="3522" spans="1:12" s="7" customFormat="1" ht="15.95" customHeight="1" x14ac:dyDescent="0.2">
      <c r="A3522" s="7" t="s">
        <v>19</v>
      </c>
      <c r="B3522" s="7" t="s">
        <v>7</v>
      </c>
      <c r="C3522" s="7" t="s">
        <v>6</v>
      </c>
      <c r="D3522" s="3">
        <v>44865</v>
      </c>
      <c r="E3522" s="3">
        <v>44873</v>
      </c>
      <c r="F3522" s="2">
        <f t="shared" si="618"/>
        <v>2022</v>
      </c>
      <c r="G3522" s="2">
        <f t="shared" si="619"/>
        <v>11</v>
      </c>
      <c r="H3522" s="2">
        <f t="shared" si="620"/>
        <v>8</v>
      </c>
      <c r="I3522" s="2" t="str">
        <f t="shared" si="621"/>
        <v>Noviembre</v>
      </c>
      <c r="L3522" s="2" t="str">
        <f t="shared" si="622"/>
        <v>ExternoPosición de liquidez internacionalMensual4489544902</v>
      </c>
    </row>
    <row r="3523" spans="1:12" s="7" customFormat="1" ht="15.95" customHeight="1" x14ac:dyDescent="0.2">
      <c r="A3523" s="7" t="s">
        <v>19</v>
      </c>
      <c r="B3523" s="7" t="s">
        <v>7</v>
      </c>
      <c r="C3523" s="7" t="s">
        <v>6</v>
      </c>
      <c r="D3523" s="3">
        <v>44895</v>
      </c>
      <c r="E3523" s="3">
        <v>44902</v>
      </c>
      <c r="F3523" s="2">
        <f t="shared" si="618"/>
        <v>2022</v>
      </c>
      <c r="G3523" s="2">
        <f t="shared" si="619"/>
        <v>12</v>
      </c>
      <c r="H3523" s="2">
        <f t="shared" si="620"/>
        <v>7</v>
      </c>
      <c r="I3523" s="2" t="str">
        <f t="shared" si="621"/>
        <v>Diciembre</v>
      </c>
      <c r="L3523" s="2" t="str">
        <f t="shared" si="622"/>
        <v>ExternoPosición de liquidez internacionalMensual4492644936</v>
      </c>
    </row>
    <row r="3524" spans="1:12" s="7" customFormat="1" ht="15.95" customHeight="1" x14ac:dyDescent="0.2">
      <c r="A3524" s="7" t="s">
        <v>19</v>
      </c>
      <c r="B3524" s="7" t="s">
        <v>7</v>
      </c>
      <c r="C3524" s="7" t="s">
        <v>6</v>
      </c>
      <c r="D3524" s="3">
        <v>44926</v>
      </c>
      <c r="E3524" s="3">
        <v>44936</v>
      </c>
      <c r="F3524" s="2">
        <f t="shared" si="618"/>
        <v>2023</v>
      </c>
      <c r="G3524" s="2">
        <f t="shared" si="619"/>
        <v>1</v>
      </c>
      <c r="H3524" s="2">
        <f t="shared" si="620"/>
        <v>10</v>
      </c>
      <c r="I3524" s="2" t="str">
        <f t="shared" si="621"/>
        <v>Enero</v>
      </c>
      <c r="L3524" s="2" t="str">
        <f t="shared" si="622"/>
        <v>ExternoPosición de liquidez internacionalMensual4495744964</v>
      </c>
    </row>
    <row r="3525" spans="1:12" s="7" customFormat="1" ht="15.95" customHeight="1" x14ac:dyDescent="0.2">
      <c r="A3525" s="7" t="s">
        <v>19</v>
      </c>
      <c r="B3525" s="7" t="s">
        <v>7</v>
      </c>
      <c r="C3525" s="7" t="s">
        <v>6</v>
      </c>
      <c r="D3525" s="3">
        <v>44957</v>
      </c>
      <c r="E3525" s="3">
        <v>44964</v>
      </c>
      <c r="F3525" s="2">
        <f t="shared" si="618"/>
        <v>2023</v>
      </c>
      <c r="G3525" s="2">
        <f t="shared" si="619"/>
        <v>2</v>
      </c>
      <c r="H3525" s="2">
        <f t="shared" si="620"/>
        <v>7</v>
      </c>
      <c r="I3525" s="2" t="str">
        <f t="shared" si="621"/>
        <v>Febrero</v>
      </c>
      <c r="L3525" s="2" t="str">
        <f t="shared" si="622"/>
        <v>ExternoPosición de liquidez internacionalMensual4498544992</v>
      </c>
    </row>
    <row r="3526" spans="1:12" s="7" customFormat="1" ht="15.95" customHeight="1" x14ac:dyDescent="0.2">
      <c r="A3526" s="7" t="s">
        <v>19</v>
      </c>
      <c r="B3526" s="7" t="s">
        <v>7</v>
      </c>
      <c r="C3526" s="7" t="s">
        <v>6</v>
      </c>
      <c r="D3526" s="3">
        <v>44985</v>
      </c>
      <c r="E3526" s="3">
        <v>44992</v>
      </c>
      <c r="F3526" s="2">
        <f t="shared" si="618"/>
        <v>2023</v>
      </c>
      <c r="G3526" s="2">
        <f t="shared" si="619"/>
        <v>3</v>
      </c>
      <c r="H3526" s="2">
        <f t="shared" si="620"/>
        <v>7</v>
      </c>
      <c r="I3526" s="2" t="str">
        <f t="shared" si="621"/>
        <v>Marzo</v>
      </c>
      <c r="L3526" s="2" t="str">
        <f t="shared" si="622"/>
        <v>ExternoPosición de liquidez internacionalMensual4501645026</v>
      </c>
    </row>
    <row r="3527" spans="1:12" s="7" customFormat="1" ht="15.95" customHeight="1" x14ac:dyDescent="0.2">
      <c r="A3527" s="7" t="s">
        <v>19</v>
      </c>
      <c r="B3527" s="7" t="s">
        <v>7</v>
      </c>
      <c r="C3527" s="7" t="s">
        <v>6</v>
      </c>
      <c r="D3527" s="3">
        <v>45016</v>
      </c>
      <c r="E3527" s="3">
        <v>45026</v>
      </c>
      <c r="F3527" s="2">
        <f t="shared" si="618"/>
        <v>2023</v>
      </c>
      <c r="G3527" s="2">
        <f t="shared" si="619"/>
        <v>4</v>
      </c>
      <c r="H3527" s="2">
        <f t="shared" si="620"/>
        <v>10</v>
      </c>
      <c r="I3527" s="2" t="str">
        <f t="shared" si="621"/>
        <v>Abril</v>
      </c>
      <c r="L3527" s="2" t="str">
        <f t="shared" si="622"/>
        <v>ExternoPosición de liquidez internacionalMensual4504645054</v>
      </c>
    </row>
    <row r="3528" spans="1:12" s="7" customFormat="1" ht="15.95" customHeight="1" x14ac:dyDescent="0.2">
      <c r="A3528" s="7" t="s">
        <v>19</v>
      </c>
      <c r="B3528" s="7" t="s">
        <v>7</v>
      </c>
      <c r="C3528" s="7" t="s">
        <v>6</v>
      </c>
      <c r="D3528" s="3">
        <v>45046</v>
      </c>
      <c r="E3528" s="3">
        <v>45054</v>
      </c>
      <c r="F3528" s="2">
        <f t="shared" si="618"/>
        <v>2023</v>
      </c>
      <c r="G3528" s="2">
        <f t="shared" si="619"/>
        <v>5</v>
      </c>
      <c r="H3528" s="2">
        <f t="shared" si="620"/>
        <v>8</v>
      </c>
      <c r="I3528" s="2" t="str">
        <f t="shared" si="621"/>
        <v>Mayo</v>
      </c>
      <c r="L3528" s="2" t="str">
        <f t="shared" ref="L3528:L3544" si="623">CONCATENATE(A3529,B3529,C3529,D3529,E3529,)</f>
        <v>ExternoPosición de liquidez internacionalMensual4507745084</v>
      </c>
    </row>
    <row r="3529" spans="1:12" s="7" customFormat="1" ht="15.95" customHeight="1" x14ac:dyDescent="0.2">
      <c r="A3529" s="7" t="s">
        <v>19</v>
      </c>
      <c r="B3529" s="7" t="s">
        <v>7</v>
      </c>
      <c r="C3529" s="7" t="s">
        <v>6</v>
      </c>
      <c r="D3529" s="3">
        <v>45077</v>
      </c>
      <c r="E3529" s="3">
        <v>45084</v>
      </c>
      <c r="F3529" s="2">
        <f t="shared" si="618"/>
        <v>2023</v>
      </c>
      <c r="G3529" s="2">
        <f t="shared" si="619"/>
        <v>6</v>
      </c>
      <c r="H3529" s="2">
        <f t="shared" si="620"/>
        <v>7</v>
      </c>
      <c r="I3529" s="2" t="str">
        <f t="shared" si="621"/>
        <v>Junio</v>
      </c>
      <c r="L3529" s="2" t="str">
        <f t="shared" si="623"/>
        <v>ExternoPosición de liquidez internacionalMensual4510745114</v>
      </c>
    </row>
    <row r="3530" spans="1:12" s="7" customFormat="1" ht="15.95" customHeight="1" x14ac:dyDescent="0.2">
      <c r="A3530" s="7" t="s">
        <v>19</v>
      </c>
      <c r="B3530" s="7" t="s">
        <v>7</v>
      </c>
      <c r="C3530" s="7" t="s">
        <v>6</v>
      </c>
      <c r="D3530" s="3">
        <v>45107</v>
      </c>
      <c r="E3530" s="3">
        <v>45114</v>
      </c>
      <c r="F3530" s="2">
        <f t="shared" si="618"/>
        <v>2023</v>
      </c>
      <c r="G3530" s="2">
        <f t="shared" si="619"/>
        <v>7</v>
      </c>
      <c r="H3530" s="2">
        <f t="shared" si="620"/>
        <v>7</v>
      </c>
      <c r="I3530" s="2" t="str">
        <f t="shared" si="621"/>
        <v>Julio</v>
      </c>
      <c r="L3530" s="2" t="str">
        <f t="shared" si="623"/>
        <v>ExternoPosición de liquidez internacionalMensual4513845146</v>
      </c>
    </row>
    <row r="3531" spans="1:12" s="7" customFormat="1" ht="15.95" customHeight="1" x14ac:dyDescent="0.2">
      <c r="A3531" s="7" t="s">
        <v>19</v>
      </c>
      <c r="B3531" s="7" t="s">
        <v>7</v>
      </c>
      <c r="C3531" s="7" t="s">
        <v>6</v>
      </c>
      <c r="D3531" s="3">
        <v>45138</v>
      </c>
      <c r="E3531" s="3">
        <v>45146</v>
      </c>
      <c r="F3531" s="2">
        <f t="shared" si="618"/>
        <v>2023</v>
      </c>
      <c r="G3531" s="2">
        <f t="shared" si="619"/>
        <v>8</v>
      </c>
      <c r="H3531" s="2">
        <f t="shared" si="620"/>
        <v>8</v>
      </c>
      <c r="I3531" s="2" t="str">
        <f t="shared" si="621"/>
        <v>Agosto</v>
      </c>
      <c r="L3531" s="2" t="str">
        <f t="shared" si="623"/>
        <v>ExternoPosición de liquidez internacionalMensual4516945176</v>
      </c>
    </row>
    <row r="3532" spans="1:12" s="7" customFormat="1" ht="15.95" customHeight="1" x14ac:dyDescent="0.2">
      <c r="A3532" s="7" t="s">
        <v>19</v>
      </c>
      <c r="B3532" s="7" t="s">
        <v>7</v>
      </c>
      <c r="C3532" s="7" t="s">
        <v>6</v>
      </c>
      <c r="D3532" s="3">
        <v>45169</v>
      </c>
      <c r="E3532" s="3">
        <v>45176</v>
      </c>
      <c r="F3532" s="2">
        <f t="shared" si="618"/>
        <v>2023</v>
      </c>
      <c r="G3532" s="2">
        <f t="shared" si="619"/>
        <v>9</v>
      </c>
      <c r="H3532" s="2">
        <f t="shared" si="620"/>
        <v>7</v>
      </c>
      <c r="I3532" s="2" t="str">
        <f t="shared" si="621"/>
        <v>Septiembre</v>
      </c>
      <c r="L3532" s="2" t="str">
        <f t="shared" si="623"/>
        <v>ExternoPosición de liquidez internacionalMensual4519945208</v>
      </c>
    </row>
    <row r="3533" spans="1:12" s="7" customFormat="1" ht="15.95" customHeight="1" x14ac:dyDescent="0.2">
      <c r="A3533" s="7" t="s">
        <v>19</v>
      </c>
      <c r="B3533" s="7" t="s">
        <v>7</v>
      </c>
      <c r="C3533" s="7" t="s">
        <v>6</v>
      </c>
      <c r="D3533" s="3">
        <v>45199</v>
      </c>
      <c r="E3533" s="3">
        <v>45208</v>
      </c>
      <c r="F3533" s="2">
        <f t="shared" si="618"/>
        <v>2023</v>
      </c>
      <c r="G3533" s="2">
        <f t="shared" si="619"/>
        <v>10</v>
      </c>
      <c r="H3533" s="2">
        <f t="shared" si="620"/>
        <v>9</v>
      </c>
      <c r="I3533" s="2" t="str">
        <f t="shared" si="621"/>
        <v>Octubre</v>
      </c>
      <c r="L3533" s="2" t="str">
        <f t="shared" si="623"/>
        <v>ExternoPosición de liquidez internacionalMensual4523045237</v>
      </c>
    </row>
    <row r="3534" spans="1:12" s="7" customFormat="1" ht="15.95" customHeight="1" x14ac:dyDescent="0.2">
      <c r="A3534" s="7" t="s">
        <v>19</v>
      </c>
      <c r="B3534" s="7" t="s">
        <v>7</v>
      </c>
      <c r="C3534" s="7" t="s">
        <v>6</v>
      </c>
      <c r="D3534" s="3">
        <v>45230</v>
      </c>
      <c r="E3534" s="3">
        <v>45237</v>
      </c>
      <c r="F3534" s="2">
        <f t="shared" si="618"/>
        <v>2023</v>
      </c>
      <c r="G3534" s="2">
        <f t="shared" si="619"/>
        <v>11</v>
      </c>
      <c r="H3534" s="2">
        <f t="shared" si="620"/>
        <v>7</v>
      </c>
      <c r="I3534" s="2" t="str">
        <f t="shared" si="621"/>
        <v>Noviembre</v>
      </c>
      <c r="L3534" s="2" t="str">
        <f t="shared" si="623"/>
        <v>ExternoPosición de liquidez internacionalMensual4526045267</v>
      </c>
    </row>
    <row r="3535" spans="1:12" s="7" customFormat="1" ht="15.95" customHeight="1" x14ac:dyDescent="0.2">
      <c r="A3535" s="7" t="s">
        <v>19</v>
      </c>
      <c r="B3535" s="7" t="s">
        <v>7</v>
      </c>
      <c r="C3535" s="7" t="s">
        <v>6</v>
      </c>
      <c r="D3535" s="3">
        <v>45260</v>
      </c>
      <c r="E3535" s="3">
        <v>45267</v>
      </c>
      <c r="F3535" s="2">
        <f t="shared" si="618"/>
        <v>2023</v>
      </c>
      <c r="G3535" s="2">
        <f t="shared" si="619"/>
        <v>12</v>
      </c>
      <c r="H3535" s="2">
        <f t="shared" si="620"/>
        <v>7</v>
      </c>
      <c r="I3535" s="2" t="str">
        <f t="shared" si="621"/>
        <v>Diciembre</v>
      </c>
      <c r="L3535" s="2" t="str">
        <f t="shared" si="623"/>
        <v>ExternoPosición de liquidez internacionalMensual4529145300</v>
      </c>
    </row>
    <row r="3536" spans="1:12" s="7" customFormat="1" ht="15.95" customHeight="1" x14ac:dyDescent="0.2">
      <c r="A3536" s="7" t="s">
        <v>19</v>
      </c>
      <c r="B3536" s="7" t="s">
        <v>7</v>
      </c>
      <c r="C3536" s="7" t="s">
        <v>6</v>
      </c>
      <c r="D3536" s="3">
        <v>45291</v>
      </c>
      <c r="E3536" s="3">
        <v>45300</v>
      </c>
      <c r="F3536" s="2">
        <f t="shared" si="618"/>
        <v>2024</v>
      </c>
      <c r="G3536" s="2">
        <f t="shared" si="619"/>
        <v>1</v>
      </c>
      <c r="H3536" s="2">
        <f t="shared" si="620"/>
        <v>9</v>
      </c>
      <c r="I3536" s="2" t="str">
        <f t="shared" si="621"/>
        <v>Enero</v>
      </c>
      <c r="L3536" s="2" t="str">
        <f t="shared" si="623"/>
        <v>ExternoPosición de liquidez internacionalMensual4532245329</v>
      </c>
    </row>
    <row r="3537" spans="1:12" s="7" customFormat="1" ht="15.95" customHeight="1" x14ac:dyDescent="0.2">
      <c r="A3537" s="7" t="s">
        <v>19</v>
      </c>
      <c r="B3537" s="7" t="s">
        <v>7</v>
      </c>
      <c r="C3537" s="7" t="s">
        <v>6</v>
      </c>
      <c r="D3537" s="3">
        <v>45322</v>
      </c>
      <c r="E3537" s="3">
        <v>45329</v>
      </c>
      <c r="F3537" s="2">
        <f t="shared" si="618"/>
        <v>2024</v>
      </c>
      <c r="G3537" s="2">
        <f t="shared" si="619"/>
        <v>2</v>
      </c>
      <c r="H3537" s="2">
        <f t="shared" si="620"/>
        <v>7</v>
      </c>
      <c r="I3537" s="2" t="str">
        <f t="shared" si="621"/>
        <v>Febrero</v>
      </c>
      <c r="L3537" s="2" t="str">
        <f t="shared" si="623"/>
        <v>ExternoPosición de liquidez internacionalMensual4535145358</v>
      </c>
    </row>
    <row r="3538" spans="1:12" s="7" customFormat="1" ht="15.95" customHeight="1" x14ac:dyDescent="0.2">
      <c r="A3538" s="7" t="s">
        <v>19</v>
      </c>
      <c r="B3538" s="7" t="s">
        <v>7</v>
      </c>
      <c r="C3538" s="7" t="s">
        <v>6</v>
      </c>
      <c r="D3538" s="3">
        <v>45351</v>
      </c>
      <c r="E3538" s="3">
        <v>45358</v>
      </c>
      <c r="F3538" s="2">
        <f t="shared" si="618"/>
        <v>2024</v>
      </c>
      <c r="G3538" s="2">
        <f t="shared" si="619"/>
        <v>3</v>
      </c>
      <c r="H3538" s="2">
        <f t="shared" si="620"/>
        <v>7</v>
      </c>
      <c r="I3538" s="2" t="str">
        <f t="shared" si="621"/>
        <v>Marzo</v>
      </c>
      <c r="L3538" s="2" t="str">
        <f t="shared" si="623"/>
        <v>ExternoPosición de liquidez internacionalMensual4538245390</v>
      </c>
    </row>
    <row r="3539" spans="1:12" s="7" customFormat="1" ht="15.95" customHeight="1" x14ac:dyDescent="0.2">
      <c r="A3539" s="7" t="s">
        <v>19</v>
      </c>
      <c r="B3539" s="7" t="s">
        <v>7</v>
      </c>
      <c r="C3539" s="7" t="s">
        <v>6</v>
      </c>
      <c r="D3539" s="3">
        <v>45382</v>
      </c>
      <c r="E3539" s="3">
        <v>45390</v>
      </c>
      <c r="F3539" s="2">
        <f t="shared" si="618"/>
        <v>2024</v>
      </c>
      <c r="G3539" s="2">
        <f t="shared" si="619"/>
        <v>4</v>
      </c>
      <c r="H3539" s="2">
        <f t="shared" si="620"/>
        <v>8</v>
      </c>
      <c r="I3539" s="2" t="str">
        <f t="shared" si="621"/>
        <v>Abril</v>
      </c>
      <c r="L3539" s="2" t="str">
        <f t="shared" si="623"/>
        <v>ExternoPosición de liquidez internacionalMensual4541245419</v>
      </c>
    </row>
    <row r="3540" spans="1:12" s="7" customFormat="1" ht="15.95" customHeight="1" x14ac:dyDescent="0.2">
      <c r="A3540" s="7" t="s">
        <v>19</v>
      </c>
      <c r="B3540" s="7" t="s">
        <v>7</v>
      </c>
      <c r="C3540" s="7" t="s">
        <v>6</v>
      </c>
      <c r="D3540" s="3">
        <v>45412</v>
      </c>
      <c r="E3540" s="3">
        <v>45419</v>
      </c>
      <c r="F3540" s="2">
        <f t="shared" si="618"/>
        <v>2024</v>
      </c>
      <c r="G3540" s="2">
        <f t="shared" si="619"/>
        <v>5</v>
      </c>
      <c r="H3540" s="2">
        <f t="shared" si="620"/>
        <v>7</v>
      </c>
      <c r="I3540" s="2" t="str">
        <f t="shared" si="621"/>
        <v>Mayo</v>
      </c>
      <c r="L3540" s="2" t="str">
        <f t="shared" si="623"/>
        <v>ExternoPosición de liquidez internacionalMensual4544345450</v>
      </c>
    </row>
    <row r="3541" spans="1:12" s="7" customFormat="1" ht="15.95" customHeight="1" x14ac:dyDescent="0.2">
      <c r="A3541" s="7" t="s">
        <v>19</v>
      </c>
      <c r="B3541" s="7" t="s">
        <v>7</v>
      </c>
      <c r="C3541" s="7" t="s">
        <v>6</v>
      </c>
      <c r="D3541" s="3">
        <v>45443</v>
      </c>
      <c r="E3541" s="3">
        <v>45450</v>
      </c>
      <c r="F3541" s="2">
        <f t="shared" si="618"/>
        <v>2024</v>
      </c>
      <c r="G3541" s="2">
        <f t="shared" si="619"/>
        <v>6</v>
      </c>
      <c r="H3541" s="2">
        <f t="shared" si="620"/>
        <v>7</v>
      </c>
      <c r="I3541" s="2" t="str">
        <f t="shared" si="621"/>
        <v>Junio</v>
      </c>
      <c r="L3541" s="2" t="str">
        <f t="shared" si="623"/>
        <v>ExternoPosición de liquidez internacionalMensual4547345481</v>
      </c>
    </row>
    <row r="3542" spans="1:12" s="7" customFormat="1" ht="15.95" customHeight="1" x14ac:dyDescent="0.2">
      <c r="A3542" s="7" t="s">
        <v>19</v>
      </c>
      <c r="B3542" s="7" t="s">
        <v>7</v>
      </c>
      <c r="C3542" s="7" t="s">
        <v>6</v>
      </c>
      <c r="D3542" s="3">
        <v>45473</v>
      </c>
      <c r="E3542" s="3">
        <v>45481</v>
      </c>
      <c r="F3542" s="2">
        <f t="shared" si="618"/>
        <v>2024</v>
      </c>
      <c r="G3542" s="2">
        <f t="shared" si="619"/>
        <v>7</v>
      </c>
      <c r="H3542" s="2">
        <f t="shared" si="620"/>
        <v>8</v>
      </c>
      <c r="I3542" s="2" t="str">
        <f t="shared" si="621"/>
        <v>Julio</v>
      </c>
      <c r="L3542" s="2" t="str">
        <f t="shared" si="623"/>
        <v>ExternoPosición de liquidez internacionalMensual4550445512</v>
      </c>
    </row>
    <row r="3543" spans="1:12" s="7" customFormat="1" ht="15.95" customHeight="1" x14ac:dyDescent="0.2">
      <c r="A3543" s="7" t="s">
        <v>19</v>
      </c>
      <c r="B3543" s="7" t="s">
        <v>7</v>
      </c>
      <c r="C3543" s="7" t="s">
        <v>6</v>
      </c>
      <c r="D3543" s="3">
        <v>45504</v>
      </c>
      <c r="E3543" s="3">
        <v>45512</v>
      </c>
      <c r="F3543" s="2">
        <f t="shared" si="618"/>
        <v>2024</v>
      </c>
      <c r="G3543" s="2">
        <f t="shared" si="619"/>
        <v>8</v>
      </c>
      <c r="H3543" s="2">
        <f t="shared" si="620"/>
        <v>8</v>
      </c>
      <c r="I3543" s="2" t="str">
        <f t="shared" si="621"/>
        <v>Agosto</v>
      </c>
      <c r="L3543" s="2" t="str">
        <f t="shared" si="623"/>
        <v>ExternoPosición de liquidez internacionalMensual4553545544</v>
      </c>
    </row>
    <row r="3544" spans="1:12" s="7" customFormat="1" ht="15.95" customHeight="1" x14ac:dyDescent="0.2">
      <c r="A3544" s="7" t="s">
        <v>19</v>
      </c>
      <c r="B3544" s="7" t="s">
        <v>7</v>
      </c>
      <c r="C3544" s="7" t="s">
        <v>6</v>
      </c>
      <c r="D3544" s="3">
        <v>45535</v>
      </c>
      <c r="E3544" s="3">
        <v>45544</v>
      </c>
      <c r="F3544" s="7">
        <f t="shared" si="618"/>
        <v>2024</v>
      </c>
      <c r="G3544" s="2">
        <f t="shared" si="619"/>
        <v>9</v>
      </c>
      <c r="H3544" s="2">
        <f t="shared" si="620"/>
        <v>9</v>
      </c>
      <c r="I3544" s="2" t="str">
        <f t="shared" si="621"/>
        <v>Septiembre</v>
      </c>
      <c r="L3544" s="2" t="str">
        <f t="shared" si="623"/>
        <v>ExternoPosición de liquidez internacionalMensual4556545572</v>
      </c>
    </row>
    <row r="3545" spans="1:12" s="7" customFormat="1" ht="15.95" customHeight="1" x14ac:dyDescent="0.2">
      <c r="A3545" s="7" t="s">
        <v>19</v>
      </c>
      <c r="B3545" s="7" t="s">
        <v>7</v>
      </c>
      <c r="C3545" s="7" t="s">
        <v>6</v>
      </c>
      <c r="D3545" s="3">
        <v>45565</v>
      </c>
      <c r="E3545" s="3">
        <v>45572</v>
      </c>
      <c r="F3545" s="7">
        <f t="shared" ref="F3545" si="624">YEAR(E3545)</f>
        <v>2024</v>
      </c>
      <c r="G3545" s="2">
        <f t="shared" ref="G3545" si="625">MONTH(E3545)</f>
        <v>10</v>
      </c>
      <c r="H3545" s="2">
        <f t="shared" ref="H3545" si="626">DAY(E3545)</f>
        <v>7</v>
      </c>
      <c r="I3545" s="2" t="str">
        <f t="shared" ref="I3545" si="627">CHOOSE(G3545,"Enero","Febrero","Marzo","Abril","Mayo","Junio","Julio","Agosto","Septiembre","Octubre","Noviembre","Diciembre")</f>
        <v>Octubre</v>
      </c>
      <c r="L3545" s="2" t="str">
        <f>CONCATENATE(A3552,B3552,C3552,D3552,E3552,)</f>
        <v>ExternoRemesas de trabajadores según país de origen y región de destinoTrimestral4209442139</v>
      </c>
    </row>
    <row r="3546" spans="1:12" s="7" customFormat="1" ht="15.95" customHeight="1" x14ac:dyDescent="0.2">
      <c r="A3546" s="7" t="s">
        <v>19</v>
      </c>
      <c r="B3546" s="7" t="s">
        <v>7</v>
      </c>
      <c r="C3546" s="7" t="s">
        <v>6</v>
      </c>
      <c r="D3546" s="3">
        <v>45596</v>
      </c>
      <c r="E3546" s="3">
        <v>45603</v>
      </c>
      <c r="F3546" s="7">
        <f t="shared" ref="F3546" si="628">YEAR(E3546)</f>
        <v>2024</v>
      </c>
      <c r="G3546" s="2">
        <f t="shared" ref="G3546" si="629">MONTH(E3546)</f>
        <v>11</v>
      </c>
      <c r="H3546" s="2">
        <f t="shared" ref="H3546" si="630">DAY(E3546)</f>
        <v>7</v>
      </c>
      <c r="I3546" s="2" t="str">
        <f t="shared" ref="I3546" si="631">CHOOSE(G3546,"Enero","Febrero","Marzo","Abril","Mayo","Junio","Julio","Agosto","Septiembre","Octubre","Noviembre","Diciembre")</f>
        <v>Noviembre</v>
      </c>
      <c r="L3546" s="2" t="str">
        <f t="shared" ref="L3546:L3551" si="632">CONCATENATE(A3553,B3553,C3553,D3553,E3553,)</f>
        <v>ExternoRemesas de trabajadores según país de origen y región de destinoTrimestral4218542237</v>
      </c>
    </row>
    <row r="3547" spans="1:12" s="7" customFormat="1" ht="15.95" customHeight="1" x14ac:dyDescent="0.2">
      <c r="A3547" s="7" t="s">
        <v>19</v>
      </c>
      <c r="B3547" s="7" t="s">
        <v>7</v>
      </c>
      <c r="C3547" s="7" t="s">
        <v>6</v>
      </c>
      <c r="D3547" s="3">
        <v>45626</v>
      </c>
      <c r="E3547" s="3">
        <v>45635</v>
      </c>
      <c r="F3547" s="7">
        <f t="shared" ref="F3547" si="633">YEAR(E3547)</f>
        <v>2024</v>
      </c>
      <c r="G3547" s="2">
        <f t="shared" ref="G3547" si="634">MONTH(E3547)</f>
        <v>12</v>
      </c>
      <c r="H3547" s="2">
        <f t="shared" ref="H3547" si="635">DAY(E3547)</f>
        <v>9</v>
      </c>
      <c r="I3547" s="2" t="str">
        <f t="shared" ref="I3547" si="636">CHOOSE(G3547,"Enero","Febrero","Marzo","Abril","Mayo","Junio","Julio","Agosto","Septiembre","Octubre","Noviembre","Diciembre")</f>
        <v>Diciembre</v>
      </c>
      <c r="L3547" s="2" t="str">
        <f t="shared" si="632"/>
        <v>ExternoRemesas de trabajadores según país de origen y región de destinoTrimestral4227742328</v>
      </c>
    </row>
    <row r="3548" spans="1:12" s="7" customFormat="1" ht="15.95" customHeight="1" x14ac:dyDescent="0.2">
      <c r="A3548" s="7" t="s">
        <v>19</v>
      </c>
      <c r="B3548" s="7" t="s">
        <v>7</v>
      </c>
      <c r="C3548" s="7" t="s">
        <v>6</v>
      </c>
      <c r="D3548" s="3">
        <v>45657</v>
      </c>
      <c r="E3548" s="3">
        <v>45664</v>
      </c>
      <c r="F3548" s="7">
        <f t="shared" ref="F3548" si="637">YEAR(E3548)</f>
        <v>2025</v>
      </c>
      <c r="G3548" s="2">
        <f t="shared" ref="G3548" si="638">MONTH(E3548)</f>
        <v>1</v>
      </c>
      <c r="H3548" s="2">
        <f t="shared" ref="H3548" si="639">DAY(E3548)</f>
        <v>7</v>
      </c>
      <c r="I3548" s="2" t="str">
        <f t="shared" ref="I3548" si="640">CHOOSE(G3548,"Enero","Febrero","Marzo","Abril","Mayo","Junio","Julio","Agosto","Septiembre","Octubre","Noviembre","Diciembre")</f>
        <v>Enero</v>
      </c>
      <c r="L3548" s="2" t="str">
        <f t="shared" si="632"/>
        <v>ExternoRemesas de trabajadores según país de origen y región de destinoTrimestral4236942419</v>
      </c>
    </row>
    <row r="3549" spans="1:12" s="7" customFormat="1" ht="15.95" customHeight="1" x14ac:dyDescent="0.2">
      <c r="A3549" s="7" t="s">
        <v>19</v>
      </c>
      <c r="B3549" s="7" t="s">
        <v>7</v>
      </c>
      <c r="C3549" s="7" t="s">
        <v>6</v>
      </c>
      <c r="D3549" s="3">
        <v>45688</v>
      </c>
      <c r="E3549" s="3">
        <v>45695</v>
      </c>
      <c r="F3549" s="7">
        <f t="shared" ref="F3549" si="641">YEAR(E3549)</f>
        <v>2025</v>
      </c>
      <c r="G3549" s="2">
        <f t="shared" ref="G3549" si="642">MONTH(E3549)</f>
        <v>2</v>
      </c>
      <c r="H3549" s="2">
        <f t="shared" ref="H3549" si="643">DAY(E3549)</f>
        <v>7</v>
      </c>
      <c r="I3549" s="2" t="str">
        <f t="shared" ref="I3549" si="644">CHOOSE(G3549,"Enero","Febrero","Marzo","Abril","Mayo","Junio","Julio","Agosto","Septiembre","Octubre","Noviembre","Diciembre")</f>
        <v>Febrero</v>
      </c>
      <c r="L3549" s="2" t="str">
        <f t="shared" si="632"/>
        <v>ExternoRemesas de trabajadores según país de origen y región de destinoTrimestral4246042510</v>
      </c>
    </row>
    <row r="3550" spans="1:12" s="7" customFormat="1" ht="15.95" customHeight="1" x14ac:dyDescent="0.2">
      <c r="A3550" s="7" t="s">
        <v>19</v>
      </c>
      <c r="B3550" s="7" t="s">
        <v>7</v>
      </c>
      <c r="C3550" s="7" t="s">
        <v>6</v>
      </c>
      <c r="D3550" s="3">
        <v>45716</v>
      </c>
      <c r="E3550" s="3">
        <v>45723</v>
      </c>
      <c r="F3550" s="7">
        <f t="shared" ref="F3550" si="645">YEAR(E3550)</f>
        <v>2025</v>
      </c>
      <c r="G3550" s="2">
        <f t="shared" ref="G3550" si="646">MONTH(E3550)</f>
        <v>3</v>
      </c>
      <c r="H3550" s="2">
        <f t="shared" ref="H3550" si="647">DAY(E3550)</f>
        <v>7</v>
      </c>
      <c r="I3550" s="2" t="str">
        <f t="shared" ref="I3550" si="648">CHOOSE(G3550,"Enero","Febrero","Marzo","Abril","Mayo","Junio","Julio","Agosto","Septiembre","Octubre","Noviembre","Diciembre")</f>
        <v>Marzo</v>
      </c>
      <c r="L3550" s="2" t="str">
        <f t="shared" si="632"/>
        <v>ExternoRemesas de trabajadores según país de origen y región de destinoTrimestral4255142601</v>
      </c>
    </row>
    <row r="3551" spans="1:12" s="7" customFormat="1" ht="15.95" customHeight="1" x14ac:dyDescent="0.2">
      <c r="A3551" s="53" t="s">
        <v>19</v>
      </c>
      <c r="B3551" s="53" t="s">
        <v>7</v>
      </c>
      <c r="C3551" s="53" t="s">
        <v>6</v>
      </c>
      <c r="D3551" s="54">
        <v>45747</v>
      </c>
      <c r="E3551" s="54">
        <v>45754</v>
      </c>
      <c r="F3551" s="7">
        <f t="shared" ref="F3551" si="649">YEAR(E3551)</f>
        <v>2025</v>
      </c>
      <c r="G3551" s="2">
        <f t="shared" ref="G3551" si="650">MONTH(E3551)</f>
        <v>4</v>
      </c>
      <c r="H3551" s="2">
        <f t="shared" ref="H3551" si="651">DAY(E3551)</f>
        <v>7</v>
      </c>
      <c r="I3551" s="2" t="str">
        <f t="shared" ref="I3551" si="652">CHOOSE(G3551,"Enero","Febrero","Marzo","Abril","Mayo","Junio","Julio","Agosto","Septiembre","Octubre","Noviembre","Diciembre")</f>
        <v>Abril</v>
      </c>
      <c r="L3551" s="2" t="str">
        <f t="shared" si="632"/>
        <v>ExternoRemesas de trabajadores según país de origen y región de destinoTrimestral4264342692</v>
      </c>
    </row>
    <row r="3552" spans="1:12" s="7" customFormat="1" ht="15.95" customHeight="1" x14ac:dyDescent="0.2">
      <c r="A3552" s="2" t="s">
        <v>19</v>
      </c>
      <c r="B3552" s="2" t="s">
        <v>18</v>
      </c>
      <c r="C3552" s="2" t="s">
        <v>4</v>
      </c>
      <c r="D3552" s="4">
        <v>42094</v>
      </c>
      <c r="E3552" s="4">
        <v>42139</v>
      </c>
      <c r="F3552" s="2">
        <f t="shared" ref="F3552:F3617" si="653">YEAR(E3552)</f>
        <v>2015</v>
      </c>
      <c r="G3552" s="2">
        <f t="shared" ref="G3552:G3617" si="654">MONTH(E3552)</f>
        <v>5</v>
      </c>
      <c r="H3552" s="2">
        <f t="shared" ref="H3552:H3617" si="655">DAY(E3552)</f>
        <v>15</v>
      </c>
      <c r="I3552" s="2" t="str">
        <f t="shared" ref="I3552:I3617" si="656">CHOOSE(G3552,"Enero","Febrero","Marzo","Abril","Mayo","Junio","Julio","Agosto","Septiembre","Octubre","Noviembre","Diciembre")</f>
        <v>Mayo</v>
      </c>
      <c r="L3552" s="2" t="str">
        <f t="shared" ref="L3552:L3587" si="657">CONCATENATE(A3553,B3553,C3553,D3553,E3553,)</f>
        <v>ExternoRemesas de trabajadores según país de origen y región de destinoTrimestral4218542237</v>
      </c>
    </row>
    <row r="3553" spans="1:12" s="7" customFormat="1" ht="15.95" customHeight="1" x14ac:dyDescent="0.2">
      <c r="A3553" s="2" t="s">
        <v>19</v>
      </c>
      <c r="B3553" s="2" t="s">
        <v>18</v>
      </c>
      <c r="C3553" s="2" t="s">
        <v>4</v>
      </c>
      <c r="D3553" s="4">
        <v>42185</v>
      </c>
      <c r="E3553" s="4">
        <v>42237</v>
      </c>
      <c r="F3553" s="2">
        <f t="shared" si="653"/>
        <v>2015</v>
      </c>
      <c r="G3553" s="2">
        <f t="shared" si="654"/>
        <v>8</v>
      </c>
      <c r="H3553" s="2">
        <f t="shared" si="655"/>
        <v>21</v>
      </c>
      <c r="I3553" s="2" t="str">
        <f t="shared" si="656"/>
        <v>Agosto</v>
      </c>
      <c r="L3553" s="2" t="str">
        <f t="shared" si="657"/>
        <v>ExternoRemesas de trabajadores según país de origen y región de destinoTrimestral4227742328</v>
      </c>
    </row>
    <row r="3554" spans="1:12" s="7" customFormat="1" ht="15.95" customHeight="1" x14ac:dyDescent="0.2">
      <c r="A3554" s="2" t="s">
        <v>19</v>
      </c>
      <c r="B3554" s="2" t="s">
        <v>18</v>
      </c>
      <c r="C3554" s="2" t="s">
        <v>4</v>
      </c>
      <c r="D3554" s="4">
        <v>42277</v>
      </c>
      <c r="E3554" s="4">
        <v>42328</v>
      </c>
      <c r="F3554" s="2">
        <f t="shared" si="653"/>
        <v>2015</v>
      </c>
      <c r="G3554" s="2">
        <f t="shared" si="654"/>
        <v>11</v>
      </c>
      <c r="H3554" s="2">
        <f t="shared" si="655"/>
        <v>20</v>
      </c>
      <c r="I3554" s="2" t="str">
        <f t="shared" si="656"/>
        <v>Noviembre</v>
      </c>
      <c r="L3554" s="2" t="str">
        <f t="shared" si="657"/>
        <v>ExternoRemesas de trabajadores según país de origen y región de destinoTrimestral4236942419</v>
      </c>
    </row>
    <row r="3555" spans="1:12" s="7" customFormat="1" ht="15.95" customHeight="1" x14ac:dyDescent="0.2">
      <c r="A3555" s="2" t="s">
        <v>19</v>
      </c>
      <c r="B3555" s="2" t="s">
        <v>18</v>
      </c>
      <c r="C3555" s="2" t="s">
        <v>4</v>
      </c>
      <c r="D3555" s="4">
        <v>42369</v>
      </c>
      <c r="E3555" s="4">
        <v>42419</v>
      </c>
      <c r="F3555" s="2">
        <f t="shared" si="653"/>
        <v>2016</v>
      </c>
      <c r="G3555" s="2">
        <f t="shared" si="654"/>
        <v>2</v>
      </c>
      <c r="H3555" s="2">
        <f t="shared" si="655"/>
        <v>19</v>
      </c>
      <c r="I3555" s="2" t="str">
        <f t="shared" si="656"/>
        <v>Febrero</v>
      </c>
      <c r="L3555" s="2" t="str">
        <f t="shared" si="657"/>
        <v>ExternoRemesas de trabajadores según país de origen y región de destinoTrimestral4246042510</v>
      </c>
    </row>
    <row r="3556" spans="1:12" ht="15.95" customHeight="1" x14ac:dyDescent="0.2">
      <c r="A3556" s="2" t="s">
        <v>19</v>
      </c>
      <c r="B3556" s="2" t="s">
        <v>18</v>
      </c>
      <c r="C3556" s="2" t="s">
        <v>4</v>
      </c>
      <c r="D3556" s="4">
        <v>42460</v>
      </c>
      <c r="E3556" s="4">
        <v>42510</v>
      </c>
      <c r="F3556" s="2">
        <f t="shared" si="653"/>
        <v>2016</v>
      </c>
      <c r="G3556" s="2">
        <f t="shared" si="654"/>
        <v>5</v>
      </c>
      <c r="H3556" s="2">
        <f t="shared" si="655"/>
        <v>20</v>
      </c>
      <c r="I3556" s="2" t="str">
        <f t="shared" si="656"/>
        <v>Mayo</v>
      </c>
      <c r="L3556" s="2" t="str">
        <f t="shared" si="657"/>
        <v>ExternoRemesas de trabajadores según país de origen y región de destinoTrimestral4255142601</v>
      </c>
    </row>
    <row r="3557" spans="1:12" ht="15.95" customHeight="1" x14ac:dyDescent="0.2">
      <c r="A3557" s="2" t="s">
        <v>19</v>
      </c>
      <c r="B3557" s="2" t="s">
        <v>18</v>
      </c>
      <c r="C3557" s="2" t="s">
        <v>4</v>
      </c>
      <c r="D3557" s="4">
        <v>42551</v>
      </c>
      <c r="E3557" s="4">
        <v>42601</v>
      </c>
      <c r="F3557" s="2">
        <f t="shared" si="653"/>
        <v>2016</v>
      </c>
      <c r="G3557" s="2">
        <f t="shared" si="654"/>
        <v>8</v>
      </c>
      <c r="H3557" s="2">
        <f t="shared" si="655"/>
        <v>19</v>
      </c>
      <c r="I3557" s="2" t="str">
        <f t="shared" si="656"/>
        <v>Agosto</v>
      </c>
      <c r="L3557" s="2" t="str">
        <f t="shared" si="657"/>
        <v>ExternoRemesas de trabajadores según país de origen y región de destinoTrimestral4264342692</v>
      </c>
    </row>
    <row r="3558" spans="1:12" ht="15.95" customHeight="1" x14ac:dyDescent="0.2">
      <c r="A3558" s="2" t="s">
        <v>19</v>
      </c>
      <c r="B3558" s="2" t="s">
        <v>18</v>
      </c>
      <c r="C3558" s="2" t="s">
        <v>4</v>
      </c>
      <c r="D3558" s="4">
        <v>42643</v>
      </c>
      <c r="E3558" s="4">
        <v>42692</v>
      </c>
      <c r="F3558" s="2">
        <f t="shared" si="653"/>
        <v>2016</v>
      </c>
      <c r="G3558" s="2">
        <f t="shared" si="654"/>
        <v>11</v>
      </c>
      <c r="H3558" s="2">
        <f t="shared" si="655"/>
        <v>18</v>
      </c>
      <c r="I3558" s="2" t="str">
        <f t="shared" si="656"/>
        <v>Noviembre</v>
      </c>
      <c r="L3558" s="2" t="str">
        <f t="shared" si="657"/>
        <v>ExternoRemesas de trabajadores según país de origen y región de destinoTrimestral4273542783</v>
      </c>
    </row>
    <row r="3559" spans="1:12" ht="15.95" customHeight="1" x14ac:dyDescent="0.2">
      <c r="A3559" s="2" t="s">
        <v>19</v>
      </c>
      <c r="B3559" s="2" t="s">
        <v>18</v>
      </c>
      <c r="C3559" s="2" t="s">
        <v>4</v>
      </c>
      <c r="D3559" s="4">
        <v>42735</v>
      </c>
      <c r="E3559" s="4">
        <v>42783</v>
      </c>
      <c r="F3559" s="2">
        <f t="shared" si="653"/>
        <v>2017</v>
      </c>
      <c r="G3559" s="2">
        <f t="shared" si="654"/>
        <v>2</v>
      </c>
      <c r="H3559" s="2">
        <f t="shared" si="655"/>
        <v>17</v>
      </c>
      <c r="I3559" s="2" t="str">
        <f t="shared" si="656"/>
        <v>Febrero</v>
      </c>
      <c r="L3559" s="2" t="str">
        <f t="shared" si="657"/>
        <v>ExternoRemesas de trabajadores según país de origen y región de destinoTrimestral4282542874</v>
      </c>
    </row>
    <row r="3560" spans="1:12" ht="15.95" customHeight="1" x14ac:dyDescent="0.2">
      <c r="A3560" s="2" t="s">
        <v>19</v>
      </c>
      <c r="B3560" s="2" t="s">
        <v>18</v>
      </c>
      <c r="C3560" s="2" t="s">
        <v>4</v>
      </c>
      <c r="D3560" s="4">
        <v>42825</v>
      </c>
      <c r="E3560" s="4">
        <v>42874</v>
      </c>
      <c r="F3560" s="2">
        <f t="shared" si="653"/>
        <v>2017</v>
      </c>
      <c r="G3560" s="2">
        <f t="shared" si="654"/>
        <v>5</v>
      </c>
      <c r="H3560" s="2">
        <f t="shared" si="655"/>
        <v>19</v>
      </c>
      <c r="I3560" s="2" t="str">
        <f t="shared" si="656"/>
        <v>Mayo</v>
      </c>
      <c r="L3560" s="2" t="str">
        <f t="shared" si="657"/>
        <v>ExternoRemesas de trabajadores según país de origen y región de destinoTrimestral4291642965</v>
      </c>
    </row>
    <row r="3561" spans="1:12" ht="15.95" customHeight="1" x14ac:dyDescent="0.2">
      <c r="A3561" s="2" t="s">
        <v>19</v>
      </c>
      <c r="B3561" s="2" t="s">
        <v>18</v>
      </c>
      <c r="C3561" s="2" t="s">
        <v>4</v>
      </c>
      <c r="D3561" s="4">
        <v>42916</v>
      </c>
      <c r="E3561" s="4">
        <v>42965</v>
      </c>
      <c r="F3561" s="2">
        <f t="shared" si="653"/>
        <v>2017</v>
      </c>
      <c r="G3561" s="2">
        <f t="shared" si="654"/>
        <v>8</v>
      </c>
      <c r="H3561" s="2">
        <f t="shared" si="655"/>
        <v>18</v>
      </c>
      <c r="I3561" s="2" t="str">
        <f t="shared" si="656"/>
        <v>Agosto</v>
      </c>
      <c r="L3561" s="2" t="str">
        <f t="shared" si="657"/>
        <v>ExternoRemesas de trabajadores según país de origen y región de destinoTrimestral4300843056</v>
      </c>
    </row>
    <row r="3562" spans="1:12" ht="15.95" customHeight="1" x14ac:dyDescent="0.2">
      <c r="A3562" s="2" t="s">
        <v>19</v>
      </c>
      <c r="B3562" s="2" t="s">
        <v>18</v>
      </c>
      <c r="C3562" s="2" t="s">
        <v>4</v>
      </c>
      <c r="D3562" s="4">
        <v>43008</v>
      </c>
      <c r="E3562" s="4">
        <v>43056</v>
      </c>
      <c r="F3562" s="2">
        <f t="shared" si="653"/>
        <v>2017</v>
      </c>
      <c r="G3562" s="2">
        <f t="shared" si="654"/>
        <v>11</v>
      </c>
      <c r="H3562" s="2">
        <f t="shared" si="655"/>
        <v>17</v>
      </c>
      <c r="I3562" s="2" t="str">
        <f t="shared" si="656"/>
        <v>Noviembre</v>
      </c>
      <c r="L3562" s="2" t="str">
        <f t="shared" si="657"/>
        <v>ExternoRemesas de trabajadores según país de origen y región de destinoTrimestral4310043147</v>
      </c>
    </row>
    <row r="3563" spans="1:12" ht="15.95" customHeight="1" x14ac:dyDescent="0.2">
      <c r="A3563" s="2" t="s">
        <v>19</v>
      </c>
      <c r="B3563" s="2" t="s">
        <v>18</v>
      </c>
      <c r="C3563" s="2" t="s">
        <v>4</v>
      </c>
      <c r="D3563" s="4">
        <v>43100</v>
      </c>
      <c r="E3563" s="4">
        <v>43147</v>
      </c>
      <c r="F3563" s="2">
        <f t="shared" si="653"/>
        <v>2018</v>
      </c>
      <c r="G3563" s="2">
        <f t="shared" si="654"/>
        <v>2</v>
      </c>
      <c r="H3563" s="2">
        <f t="shared" si="655"/>
        <v>16</v>
      </c>
      <c r="I3563" s="2" t="str">
        <f t="shared" si="656"/>
        <v>Febrero</v>
      </c>
      <c r="L3563" s="2" t="str">
        <f t="shared" si="657"/>
        <v>ExternoRemesas de trabajadores según país de origen y región de destinoTrimestral4319043238</v>
      </c>
    </row>
    <row r="3564" spans="1:12" ht="15.95" customHeight="1" x14ac:dyDescent="0.2">
      <c r="A3564" s="2" t="s">
        <v>19</v>
      </c>
      <c r="B3564" s="2" t="s">
        <v>18</v>
      </c>
      <c r="C3564" s="2" t="s">
        <v>4</v>
      </c>
      <c r="D3564" s="4">
        <v>43190</v>
      </c>
      <c r="E3564" s="4">
        <v>43238</v>
      </c>
      <c r="F3564" s="2">
        <f t="shared" si="653"/>
        <v>2018</v>
      </c>
      <c r="G3564" s="2">
        <f t="shared" si="654"/>
        <v>5</v>
      </c>
      <c r="H3564" s="2">
        <f t="shared" si="655"/>
        <v>18</v>
      </c>
      <c r="I3564" s="2" t="str">
        <f t="shared" si="656"/>
        <v>Mayo</v>
      </c>
      <c r="L3564" s="2" t="str">
        <f t="shared" si="657"/>
        <v>ExternoRemesas de trabajadores según país de origen y región de destinoTrimestral4328143329</v>
      </c>
    </row>
    <row r="3565" spans="1:12" ht="15.95" customHeight="1" x14ac:dyDescent="0.2">
      <c r="A3565" s="2" t="s">
        <v>19</v>
      </c>
      <c r="B3565" s="2" t="s">
        <v>18</v>
      </c>
      <c r="C3565" s="2" t="s">
        <v>4</v>
      </c>
      <c r="D3565" s="4">
        <v>43281</v>
      </c>
      <c r="E3565" s="4">
        <v>43329</v>
      </c>
      <c r="F3565" s="2">
        <f t="shared" si="653"/>
        <v>2018</v>
      </c>
      <c r="G3565" s="2">
        <f t="shared" si="654"/>
        <v>8</v>
      </c>
      <c r="H3565" s="2">
        <f t="shared" si="655"/>
        <v>17</v>
      </c>
      <c r="I3565" s="2" t="str">
        <f t="shared" si="656"/>
        <v>Agosto</v>
      </c>
      <c r="L3565" s="2" t="str">
        <f t="shared" si="657"/>
        <v>ExternoRemesas de trabajadores según país de origen y región de destinoTrimestral4337343420</v>
      </c>
    </row>
    <row r="3566" spans="1:12" ht="15.95" customHeight="1" x14ac:dyDescent="0.2">
      <c r="A3566" s="2" t="s">
        <v>19</v>
      </c>
      <c r="B3566" s="2" t="s">
        <v>18</v>
      </c>
      <c r="C3566" s="2" t="s">
        <v>4</v>
      </c>
      <c r="D3566" s="4">
        <v>43373</v>
      </c>
      <c r="E3566" s="4">
        <v>43420</v>
      </c>
      <c r="F3566" s="2">
        <f t="shared" si="653"/>
        <v>2018</v>
      </c>
      <c r="G3566" s="2">
        <f t="shared" si="654"/>
        <v>11</v>
      </c>
      <c r="H3566" s="2">
        <f t="shared" si="655"/>
        <v>16</v>
      </c>
      <c r="I3566" s="2" t="str">
        <f t="shared" si="656"/>
        <v>Noviembre</v>
      </c>
      <c r="L3566" s="2" t="str">
        <f t="shared" si="657"/>
        <v>ExternoRemesas de trabajadores según país de origen y región de destinoTrimestral4346543511</v>
      </c>
    </row>
    <row r="3567" spans="1:12" ht="15.95" customHeight="1" x14ac:dyDescent="0.2">
      <c r="A3567" s="2" t="s">
        <v>19</v>
      </c>
      <c r="B3567" s="2" t="s">
        <v>18</v>
      </c>
      <c r="C3567" s="2" t="s">
        <v>4</v>
      </c>
      <c r="D3567" s="4">
        <v>43465</v>
      </c>
      <c r="E3567" s="4">
        <v>43511</v>
      </c>
      <c r="F3567" s="2">
        <f t="shared" si="653"/>
        <v>2019</v>
      </c>
      <c r="G3567" s="2">
        <f t="shared" si="654"/>
        <v>2</v>
      </c>
      <c r="H3567" s="2">
        <f t="shared" si="655"/>
        <v>15</v>
      </c>
      <c r="I3567" s="2" t="str">
        <f t="shared" si="656"/>
        <v>Febrero</v>
      </c>
      <c r="L3567" s="2" t="str">
        <f t="shared" si="657"/>
        <v>ExternoRemesas de trabajadores según país de origen y región de destinoTrimestral4355543602</v>
      </c>
    </row>
    <row r="3568" spans="1:12" ht="15.95" customHeight="1" x14ac:dyDescent="0.2">
      <c r="A3568" s="2" t="s">
        <v>19</v>
      </c>
      <c r="B3568" s="2" t="s">
        <v>18</v>
      </c>
      <c r="C3568" s="2" t="s">
        <v>4</v>
      </c>
      <c r="D3568" s="4">
        <v>43555</v>
      </c>
      <c r="E3568" s="4">
        <v>43602</v>
      </c>
      <c r="F3568" s="2">
        <f t="shared" si="653"/>
        <v>2019</v>
      </c>
      <c r="G3568" s="2">
        <f t="shared" si="654"/>
        <v>5</v>
      </c>
      <c r="H3568" s="2">
        <f t="shared" si="655"/>
        <v>17</v>
      </c>
      <c r="I3568" s="2" t="str">
        <f t="shared" si="656"/>
        <v>Mayo</v>
      </c>
      <c r="L3568" s="2" t="str">
        <f t="shared" si="657"/>
        <v>ExternoRemesas de trabajadores según país de origen y región de destinoTrimestral4364643714</v>
      </c>
    </row>
    <row r="3569" spans="1:12" ht="15.95" customHeight="1" x14ac:dyDescent="0.2">
      <c r="A3569" s="2" t="s">
        <v>19</v>
      </c>
      <c r="B3569" s="2" t="s">
        <v>18</v>
      </c>
      <c r="C3569" s="2" t="s">
        <v>4</v>
      </c>
      <c r="D3569" s="4">
        <v>43646</v>
      </c>
      <c r="E3569" s="4">
        <v>43714</v>
      </c>
      <c r="F3569" s="2">
        <f t="shared" si="653"/>
        <v>2019</v>
      </c>
      <c r="G3569" s="2">
        <f t="shared" si="654"/>
        <v>9</v>
      </c>
      <c r="H3569" s="2">
        <f t="shared" si="655"/>
        <v>6</v>
      </c>
      <c r="I3569" s="2" t="str">
        <f t="shared" si="656"/>
        <v>Septiembre</v>
      </c>
      <c r="L3569" s="2" t="str">
        <f t="shared" si="657"/>
        <v>ExternoRemesas de trabajadores según país de origen y región de destinoTrimestral4373843805</v>
      </c>
    </row>
    <row r="3570" spans="1:12" ht="15.95" customHeight="1" x14ac:dyDescent="0.2">
      <c r="A3570" s="2" t="s">
        <v>19</v>
      </c>
      <c r="B3570" s="2" t="s">
        <v>18</v>
      </c>
      <c r="C3570" s="2" t="s">
        <v>4</v>
      </c>
      <c r="D3570" s="4">
        <v>43738</v>
      </c>
      <c r="E3570" s="4">
        <v>43805</v>
      </c>
      <c r="F3570" s="2">
        <f t="shared" si="653"/>
        <v>2019</v>
      </c>
      <c r="G3570" s="2">
        <f t="shared" si="654"/>
        <v>12</v>
      </c>
      <c r="H3570" s="2">
        <f t="shared" si="655"/>
        <v>6</v>
      </c>
      <c r="I3570" s="2" t="str">
        <f t="shared" si="656"/>
        <v>Diciembre</v>
      </c>
      <c r="L3570" s="2" t="str">
        <f t="shared" si="657"/>
        <v>ExternoRemesas de trabajadores según país de origen y región de destinoTrimestral4383043896</v>
      </c>
    </row>
    <row r="3571" spans="1:12" s="7" customFormat="1" ht="15.95" customHeight="1" x14ac:dyDescent="0.2">
      <c r="A3571" s="2" t="s">
        <v>19</v>
      </c>
      <c r="B3571" s="2" t="s">
        <v>18</v>
      </c>
      <c r="C3571" s="2" t="s">
        <v>4</v>
      </c>
      <c r="D3571" s="4">
        <v>43830</v>
      </c>
      <c r="E3571" s="4">
        <v>43896</v>
      </c>
      <c r="F3571" s="2">
        <f t="shared" si="653"/>
        <v>2020</v>
      </c>
      <c r="G3571" s="2">
        <f t="shared" si="654"/>
        <v>3</v>
      </c>
      <c r="H3571" s="2">
        <f t="shared" si="655"/>
        <v>6</v>
      </c>
      <c r="I3571" s="2" t="str">
        <f t="shared" si="656"/>
        <v>Marzo</v>
      </c>
      <c r="L3571" s="2" t="str">
        <f t="shared" si="657"/>
        <v>ExternoRemesas de trabajadores según país de origen y región de destinoTrimestral4392143987</v>
      </c>
    </row>
    <row r="3572" spans="1:12" s="7" customFormat="1" ht="15.95" customHeight="1" x14ac:dyDescent="0.2">
      <c r="A3572" s="2" t="s">
        <v>19</v>
      </c>
      <c r="B3572" s="2" t="s">
        <v>18</v>
      </c>
      <c r="C3572" s="2" t="s">
        <v>4</v>
      </c>
      <c r="D3572" s="4">
        <v>43921</v>
      </c>
      <c r="E3572" s="4">
        <v>43987</v>
      </c>
      <c r="F3572" s="2">
        <f t="shared" si="653"/>
        <v>2020</v>
      </c>
      <c r="G3572" s="2">
        <f t="shared" si="654"/>
        <v>6</v>
      </c>
      <c r="H3572" s="2">
        <f t="shared" si="655"/>
        <v>5</v>
      </c>
      <c r="I3572" s="2" t="str">
        <f t="shared" si="656"/>
        <v>Junio</v>
      </c>
      <c r="L3572" s="2" t="str">
        <f t="shared" si="657"/>
        <v>ExternoRemesas de trabajadores según país de origen y región de destinoTrimestral4401244078</v>
      </c>
    </row>
    <row r="3573" spans="1:12" s="7" customFormat="1" ht="15.95" customHeight="1" x14ac:dyDescent="0.2">
      <c r="A3573" s="2" t="s">
        <v>19</v>
      </c>
      <c r="B3573" s="2" t="s">
        <v>18</v>
      </c>
      <c r="C3573" s="2" t="s">
        <v>4</v>
      </c>
      <c r="D3573" s="4">
        <v>44012</v>
      </c>
      <c r="E3573" s="4">
        <v>44078</v>
      </c>
      <c r="F3573" s="2">
        <f t="shared" si="653"/>
        <v>2020</v>
      </c>
      <c r="G3573" s="2">
        <f t="shared" si="654"/>
        <v>9</v>
      </c>
      <c r="H3573" s="2">
        <f t="shared" si="655"/>
        <v>4</v>
      </c>
      <c r="I3573" s="2" t="str">
        <f t="shared" si="656"/>
        <v>Septiembre</v>
      </c>
      <c r="L3573" s="2" t="str">
        <f t="shared" si="657"/>
        <v>ExternoRemesas de trabajadores según país de origen y región de destinoTrimestral4410444169</v>
      </c>
    </row>
    <row r="3574" spans="1:12" s="7" customFormat="1" ht="15.95" customHeight="1" x14ac:dyDescent="0.2">
      <c r="A3574" s="2" t="s">
        <v>19</v>
      </c>
      <c r="B3574" s="2" t="s">
        <v>18</v>
      </c>
      <c r="C3574" s="2" t="s">
        <v>4</v>
      </c>
      <c r="D3574" s="4">
        <v>44104</v>
      </c>
      <c r="E3574" s="4">
        <v>44169</v>
      </c>
      <c r="F3574" s="2">
        <f t="shared" si="653"/>
        <v>2020</v>
      </c>
      <c r="G3574" s="2">
        <f t="shared" si="654"/>
        <v>12</v>
      </c>
      <c r="H3574" s="2">
        <f t="shared" si="655"/>
        <v>4</v>
      </c>
      <c r="I3574" s="2" t="str">
        <f t="shared" si="656"/>
        <v>Diciembre</v>
      </c>
      <c r="L3574" s="2" t="str">
        <f t="shared" si="657"/>
        <v>ExternoRemesas de trabajadores según país de origen y región de destinoTrimestral4419644260</v>
      </c>
    </row>
    <row r="3575" spans="1:12" s="7" customFormat="1" ht="15.95" customHeight="1" x14ac:dyDescent="0.2">
      <c r="A3575" s="2" t="s">
        <v>19</v>
      </c>
      <c r="B3575" s="2" t="s">
        <v>18</v>
      </c>
      <c r="C3575" s="2" t="s">
        <v>4</v>
      </c>
      <c r="D3575" s="4">
        <v>44196</v>
      </c>
      <c r="E3575" s="4">
        <v>44260</v>
      </c>
      <c r="F3575" s="2">
        <f t="shared" si="653"/>
        <v>2021</v>
      </c>
      <c r="G3575" s="2">
        <f t="shared" si="654"/>
        <v>3</v>
      </c>
      <c r="H3575" s="2">
        <f t="shared" si="655"/>
        <v>5</v>
      </c>
      <c r="I3575" s="2" t="str">
        <f t="shared" si="656"/>
        <v>Marzo</v>
      </c>
      <c r="L3575" s="2" t="str">
        <f t="shared" si="657"/>
        <v>ExternoRemesas de trabajadores según país de origen y región de destinoTrimestral4428644351</v>
      </c>
    </row>
    <row r="3576" spans="1:12" s="7" customFormat="1" ht="15.95" customHeight="1" x14ac:dyDescent="0.2">
      <c r="A3576" s="2" t="s">
        <v>19</v>
      </c>
      <c r="B3576" s="2" t="s">
        <v>18</v>
      </c>
      <c r="C3576" s="2" t="s">
        <v>4</v>
      </c>
      <c r="D3576" s="4">
        <v>44286</v>
      </c>
      <c r="E3576" s="4">
        <v>44351</v>
      </c>
      <c r="F3576" s="2">
        <f t="shared" si="653"/>
        <v>2021</v>
      </c>
      <c r="G3576" s="2">
        <f t="shared" si="654"/>
        <v>6</v>
      </c>
      <c r="H3576" s="2">
        <f t="shared" si="655"/>
        <v>4</v>
      </c>
      <c r="I3576" s="2" t="str">
        <f t="shared" si="656"/>
        <v>Junio</v>
      </c>
      <c r="L3576" s="2" t="str">
        <f t="shared" si="657"/>
        <v>ExternoRemesas de trabajadores según país de origen y región de destinoTrimestral4437744442</v>
      </c>
    </row>
    <row r="3577" spans="1:12" s="7" customFormat="1" ht="15.95" customHeight="1" x14ac:dyDescent="0.2">
      <c r="A3577" s="2" t="s">
        <v>19</v>
      </c>
      <c r="B3577" s="2" t="s">
        <v>18</v>
      </c>
      <c r="C3577" s="2" t="s">
        <v>4</v>
      </c>
      <c r="D3577" s="4">
        <v>44377</v>
      </c>
      <c r="E3577" s="4">
        <v>44442</v>
      </c>
      <c r="F3577" s="2">
        <f t="shared" si="653"/>
        <v>2021</v>
      </c>
      <c r="G3577" s="2">
        <f t="shared" si="654"/>
        <v>9</v>
      </c>
      <c r="H3577" s="2">
        <f t="shared" si="655"/>
        <v>3</v>
      </c>
      <c r="I3577" s="2" t="str">
        <f t="shared" si="656"/>
        <v>Septiembre</v>
      </c>
      <c r="L3577" s="2" t="str">
        <f t="shared" si="657"/>
        <v>ExternoRemesas de trabajadores según país de origen y región de destinoTrimestral4446944533</v>
      </c>
    </row>
    <row r="3578" spans="1:12" s="7" customFormat="1" ht="15.95" customHeight="1" x14ac:dyDescent="0.2">
      <c r="A3578" s="2" t="s">
        <v>19</v>
      </c>
      <c r="B3578" s="2" t="s">
        <v>18</v>
      </c>
      <c r="C3578" s="2" t="s">
        <v>4</v>
      </c>
      <c r="D3578" s="4">
        <v>44469</v>
      </c>
      <c r="E3578" s="4">
        <v>44533</v>
      </c>
      <c r="F3578" s="2">
        <f t="shared" si="653"/>
        <v>2021</v>
      </c>
      <c r="G3578" s="2">
        <f t="shared" si="654"/>
        <v>12</v>
      </c>
      <c r="H3578" s="2">
        <f t="shared" si="655"/>
        <v>3</v>
      </c>
      <c r="I3578" s="2" t="str">
        <f t="shared" si="656"/>
        <v>Diciembre</v>
      </c>
      <c r="L3578" s="2" t="str">
        <f t="shared" si="657"/>
        <v>ExternoRemesas de trabajadores según país de origen y región de destinoTrimestral4456144624</v>
      </c>
    </row>
    <row r="3579" spans="1:12" s="7" customFormat="1" ht="15.95" customHeight="1" x14ac:dyDescent="0.2">
      <c r="A3579" s="2" t="s">
        <v>19</v>
      </c>
      <c r="B3579" s="2" t="s">
        <v>18</v>
      </c>
      <c r="C3579" s="2" t="s">
        <v>4</v>
      </c>
      <c r="D3579" s="4">
        <v>44561</v>
      </c>
      <c r="E3579" s="4">
        <v>44624</v>
      </c>
      <c r="F3579" s="2">
        <f t="shared" si="653"/>
        <v>2022</v>
      </c>
      <c r="G3579" s="2">
        <f t="shared" si="654"/>
        <v>3</v>
      </c>
      <c r="H3579" s="2">
        <f t="shared" si="655"/>
        <v>4</v>
      </c>
      <c r="I3579" s="2" t="str">
        <f t="shared" si="656"/>
        <v>Marzo</v>
      </c>
      <c r="L3579" s="2" t="str">
        <f t="shared" si="657"/>
        <v>ExternoRemesas de trabajadores según país de origen y región de destinoTrimestral4465144715</v>
      </c>
    </row>
    <row r="3580" spans="1:12" s="7" customFormat="1" ht="15.95" customHeight="1" x14ac:dyDescent="0.2">
      <c r="A3580" s="2" t="s">
        <v>19</v>
      </c>
      <c r="B3580" s="2" t="s">
        <v>18</v>
      </c>
      <c r="C3580" s="2" t="s">
        <v>4</v>
      </c>
      <c r="D3580" s="4">
        <v>44651</v>
      </c>
      <c r="E3580" s="4">
        <v>44715</v>
      </c>
      <c r="F3580" s="2">
        <f t="shared" si="653"/>
        <v>2022</v>
      </c>
      <c r="G3580" s="2">
        <f t="shared" si="654"/>
        <v>6</v>
      </c>
      <c r="H3580" s="2">
        <f t="shared" si="655"/>
        <v>3</v>
      </c>
      <c r="I3580" s="2" t="str">
        <f t="shared" si="656"/>
        <v>Junio</v>
      </c>
      <c r="L3580" s="2" t="str">
        <f t="shared" si="657"/>
        <v>ExternoRemesas de trabajadores según país de origen y región de destinoTrimestral4474244806</v>
      </c>
    </row>
    <row r="3581" spans="1:12" s="7" customFormat="1" ht="15.95" customHeight="1" x14ac:dyDescent="0.2">
      <c r="A3581" s="2" t="s">
        <v>19</v>
      </c>
      <c r="B3581" s="2" t="s">
        <v>18</v>
      </c>
      <c r="C3581" s="2" t="s">
        <v>4</v>
      </c>
      <c r="D3581" s="4">
        <v>44742</v>
      </c>
      <c r="E3581" s="4">
        <v>44806</v>
      </c>
      <c r="F3581" s="2">
        <f t="shared" si="653"/>
        <v>2022</v>
      </c>
      <c r="G3581" s="2">
        <f t="shared" si="654"/>
        <v>9</v>
      </c>
      <c r="H3581" s="2">
        <f t="shared" si="655"/>
        <v>2</v>
      </c>
      <c r="I3581" s="2" t="str">
        <f t="shared" si="656"/>
        <v>Septiembre</v>
      </c>
      <c r="L3581" s="2" t="str">
        <f t="shared" si="657"/>
        <v>ExternoRemesas de trabajadores según país de origen y región de destinoTrimestral4483444897</v>
      </c>
    </row>
    <row r="3582" spans="1:12" s="7" customFormat="1" ht="15.95" customHeight="1" x14ac:dyDescent="0.2">
      <c r="A3582" s="2" t="s">
        <v>19</v>
      </c>
      <c r="B3582" s="2" t="s">
        <v>18</v>
      </c>
      <c r="C3582" s="2" t="s">
        <v>4</v>
      </c>
      <c r="D3582" s="4">
        <v>44834</v>
      </c>
      <c r="E3582" s="4">
        <v>44897</v>
      </c>
      <c r="F3582" s="2">
        <f t="shared" si="653"/>
        <v>2022</v>
      </c>
      <c r="G3582" s="2">
        <f t="shared" si="654"/>
        <v>12</v>
      </c>
      <c r="H3582" s="2">
        <f t="shared" si="655"/>
        <v>2</v>
      </c>
      <c r="I3582" s="2" t="str">
        <f t="shared" si="656"/>
        <v>Diciembre</v>
      </c>
      <c r="L3582" s="2" t="str">
        <f t="shared" si="657"/>
        <v>ExternoRemesas de trabajadores según país de origen y región de destinoTrimestral4492644988</v>
      </c>
    </row>
    <row r="3583" spans="1:12" s="7" customFormat="1" ht="15.95" customHeight="1" x14ac:dyDescent="0.2">
      <c r="A3583" s="7" t="s">
        <v>19</v>
      </c>
      <c r="B3583" s="7" t="s">
        <v>18</v>
      </c>
      <c r="C3583" s="7" t="s">
        <v>4</v>
      </c>
      <c r="D3583" s="3">
        <v>44926</v>
      </c>
      <c r="E3583" s="3">
        <v>44988</v>
      </c>
      <c r="F3583" s="2">
        <f t="shared" si="653"/>
        <v>2023</v>
      </c>
      <c r="G3583" s="2">
        <f t="shared" si="654"/>
        <v>3</v>
      </c>
      <c r="H3583" s="2">
        <f t="shared" si="655"/>
        <v>3</v>
      </c>
      <c r="I3583" s="2" t="str">
        <f t="shared" si="656"/>
        <v>Marzo</v>
      </c>
      <c r="L3583" s="2" t="str">
        <f t="shared" si="657"/>
        <v>ExternoRemesas de trabajadores según país de origen y región de destinoTrimestral4501645079</v>
      </c>
    </row>
    <row r="3584" spans="1:12" s="7" customFormat="1" ht="15.95" customHeight="1" x14ac:dyDescent="0.2">
      <c r="A3584" s="7" t="s">
        <v>19</v>
      </c>
      <c r="B3584" s="7" t="s">
        <v>18</v>
      </c>
      <c r="C3584" s="7" t="s">
        <v>4</v>
      </c>
      <c r="D3584" s="3">
        <v>45016</v>
      </c>
      <c r="E3584" s="3">
        <v>45079</v>
      </c>
      <c r="F3584" s="2">
        <f t="shared" si="653"/>
        <v>2023</v>
      </c>
      <c r="G3584" s="2">
        <f t="shared" si="654"/>
        <v>6</v>
      </c>
      <c r="H3584" s="2">
        <f t="shared" si="655"/>
        <v>2</v>
      </c>
      <c r="I3584" s="2" t="str">
        <f t="shared" si="656"/>
        <v>Junio</v>
      </c>
      <c r="L3584" s="2" t="str">
        <f t="shared" si="657"/>
        <v>ExternoRemesas de trabajadores según país de origen y región de destinoTrimestral4510745177</v>
      </c>
    </row>
    <row r="3585" spans="1:12" s="7" customFormat="1" ht="15.95" customHeight="1" x14ac:dyDescent="0.2">
      <c r="A3585" s="7" t="s">
        <v>19</v>
      </c>
      <c r="B3585" s="7" t="s">
        <v>18</v>
      </c>
      <c r="C3585" s="7" t="s">
        <v>4</v>
      </c>
      <c r="D3585" s="3">
        <v>45107</v>
      </c>
      <c r="E3585" s="3">
        <v>45177</v>
      </c>
      <c r="F3585" s="2">
        <f t="shared" si="653"/>
        <v>2023</v>
      </c>
      <c r="G3585" s="2">
        <f t="shared" si="654"/>
        <v>9</v>
      </c>
      <c r="H3585" s="2">
        <f t="shared" si="655"/>
        <v>8</v>
      </c>
      <c r="I3585" s="2" t="str">
        <f t="shared" si="656"/>
        <v>Septiembre</v>
      </c>
      <c r="L3585" s="2" t="str">
        <f t="shared" si="657"/>
        <v>ExternoRemesas de trabajadores según país de origen y región de destinoTrimestral4519945267</v>
      </c>
    </row>
    <row r="3586" spans="1:12" s="7" customFormat="1" ht="15.95" customHeight="1" x14ac:dyDescent="0.2">
      <c r="A3586" s="7" t="s">
        <v>19</v>
      </c>
      <c r="B3586" s="7" t="s">
        <v>18</v>
      </c>
      <c r="C3586" s="7" t="s">
        <v>4</v>
      </c>
      <c r="D3586" s="3">
        <v>45199</v>
      </c>
      <c r="E3586" s="3">
        <v>45267</v>
      </c>
      <c r="F3586" s="2">
        <f t="shared" si="653"/>
        <v>2023</v>
      </c>
      <c r="G3586" s="2">
        <f t="shared" si="654"/>
        <v>12</v>
      </c>
      <c r="H3586" s="2">
        <f t="shared" si="655"/>
        <v>7</v>
      </c>
      <c r="I3586" s="2" t="str">
        <f t="shared" si="656"/>
        <v>Diciembre</v>
      </c>
      <c r="L3586" s="2" t="str">
        <f t="shared" si="657"/>
        <v>ExternoRemesas de trabajadores según país de origen y región de destinoTrimestral4529145359</v>
      </c>
    </row>
    <row r="3587" spans="1:12" s="7" customFormat="1" ht="15.95" customHeight="1" x14ac:dyDescent="0.2">
      <c r="A3587" s="7" t="s">
        <v>19</v>
      </c>
      <c r="B3587" s="7" t="s">
        <v>18</v>
      </c>
      <c r="C3587" s="7" t="s">
        <v>4</v>
      </c>
      <c r="D3587" s="3">
        <v>45291</v>
      </c>
      <c r="E3587" s="3">
        <v>45359</v>
      </c>
      <c r="F3587" s="2">
        <f t="shared" si="653"/>
        <v>2024</v>
      </c>
      <c r="G3587" s="2">
        <f t="shared" si="654"/>
        <v>3</v>
      </c>
      <c r="H3587" s="2">
        <f t="shared" si="655"/>
        <v>8</v>
      </c>
      <c r="I3587" s="2" t="str">
        <f t="shared" si="656"/>
        <v>Marzo</v>
      </c>
      <c r="L3587" s="2" t="str">
        <f t="shared" si="657"/>
        <v>ExternoRemesas de trabajadores según país de origen y región de destinoTrimestral4538245450</v>
      </c>
    </row>
    <row r="3588" spans="1:12" s="7" customFormat="1" ht="15.95" customHeight="1" x14ac:dyDescent="0.2">
      <c r="A3588" s="7" t="s">
        <v>19</v>
      </c>
      <c r="B3588" s="7" t="s">
        <v>18</v>
      </c>
      <c r="C3588" s="7" t="s">
        <v>4</v>
      </c>
      <c r="D3588" s="3">
        <v>45382</v>
      </c>
      <c r="E3588" s="3">
        <v>45450</v>
      </c>
      <c r="F3588" s="2">
        <f t="shared" si="653"/>
        <v>2024</v>
      </c>
      <c r="G3588" s="2">
        <f t="shared" si="654"/>
        <v>6</v>
      </c>
      <c r="H3588" s="2">
        <f t="shared" si="655"/>
        <v>7</v>
      </c>
      <c r="I3588" s="2" t="str">
        <f t="shared" si="656"/>
        <v>Junio</v>
      </c>
      <c r="L3588" s="2" t="str">
        <f>CONCATENATE(A3592,B3592,C3592,D3592,E3592,)</f>
        <v>ExternoReporte Inversion de portafolio en el exteriorAnual4310043299</v>
      </c>
    </row>
    <row r="3589" spans="1:12" s="7" customFormat="1" ht="15.95" customHeight="1" x14ac:dyDescent="0.2">
      <c r="A3589" s="7" t="s">
        <v>19</v>
      </c>
      <c r="B3589" s="7" t="s">
        <v>18</v>
      </c>
      <c r="C3589" s="7" t="s">
        <v>4</v>
      </c>
      <c r="D3589" s="3">
        <v>45473</v>
      </c>
      <c r="E3589" s="3">
        <v>45541</v>
      </c>
      <c r="F3589" s="2">
        <f t="shared" si="653"/>
        <v>2024</v>
      </c>
      <c r="G3589" s="2">
        <f t="shared" si="654"/>
        <v>9</v>
      </c>
      <c r="H3589" s="2">
        <f t="shared" si="655"/>
        <v>6</v>
      </c>
      <c r="I3589" s="2" t="str">
        <f t="shared" si="656"/>
        <v>Septiembre</v>
      </c>
      <c r="L3589" s="2" t="str">
        <f t="shared" ref="L3589:L3591" si="658">CONCATENATE(A3593,B3593,C3593,D3593,E3593,)</f>
        <v>ExternoReporte Inversion de portafolio en el exteriorAnual4346543661</v>
      </c>
    </row>
    <row r="3590" spans="1:12" s="7" customFormat="1" ht="15.95" customHeight="1" x14ac:dyDescent="0.2">
      <c r="A3590" s="7" t="s">
        <v>19</v>
      </c>
      <c r="B3590" s="7" t="s">
        <v>18</v>
      </c>
      <c r="C3590" s="7" t="s">
        <v>4</v>
      </c>
      <c r="D3590" s="3">
        <v>45565</v>
      </c>
      <c r="E3590" s="3">
        <v>45632</v>
      </c>
      <c r="F3590" s="2">
        <f t="shared" ref="F3590" si="659">YEAR(E3590)</f>
        <v>2024</v>
      </c>
      <c r="G3590" s="2">
        <f t="shared" ref="G3590" si="660">MONTH(E3590)</f>
        <v>12</v>
      </c>
      <c r="H3590" s="2">
        <f t="shared" ref="H3590" si="661">DAY(E3590)</f>
        <v>6</v>
      </c>
      <c r="I3590" s="2" t="str">
        <f t="shared" ref="I3590" si="662">CHOOSE(G3590,"Enero","Febrero","Marzo","Abril","Mayo","Junio","Julio","Agosto","Septiembre","Octubre","Noviembre","Diciembre")</f>
        <v>Diciembre</v>
      </c>
      <c r="L3590" s="2" t="str">
        <f t="shared" si="658"/>
        <v>ExternoReporte Inversion de portafolio en el exteriorAnual4383044029</v>
      </c>
    </row>
    <row r="3591" spans="1:12" s="7" customFormat="1" ht="15.95" customHeight="1" x14ac:dyDescent="0.2">
      <c r="A3591" s="53" t="s">
        <v>19</v>
      </c>
      <c r="B3591" s="53" t="s">
        <v>18</v>
      </c>
      <c r="C3591" s="53" t="s">
        <v>4</v>
      </c>
      <c r="D3591" s="54">
        <v>45657</v>
      </c>
      <c r="E3591" s="54">
        <v>45723</v>
      </c>
      <c r="F3591" s="2">
        <f t="shared" ref="F3591" si="663">YEAR(E3591)</f>
        <v>2025</v>
      </c>
      <c r="G3591" s="2">
        <f t="shared" ref="G3591" si="664">MONTH(E3591)</f>
        <v>3</v>
      </c>
      <c r="H3591" s="2">
        <f t="shared" ref="H3591" si="665">DAY(E3591)</f>
        <v>7</v>
      </c>
      <c r="I3591" s="2" t="str">
        <f t="shared" ref="I3591" si="666">CHOOSE(G3591,"Enero","Febrero","Marzo","Abril","Mayo","Junio","Julio","Agosto","Septiembre","Octubre","Noviembre","Diciembre")</f>
        <v>Marzo</v>
      </c>
      <c r="L3591" s="2" t="str">
        <f t="shared" si="658"/>
        <v>ExternoReporte Inversion de portafolio en el exteriorAnual4419644400</v>
      </c>
    </row>
    <row r="3592" spans="1:12" s="7" customFormat="1" ht="15.95" customHeight="1" x14ac:dyDescent="0.2">
      <c r="A3592" s="2" t="s">
        <v>19</v>
      </c>
      <c r="B3592" s="2" t="s">
        <v>55</v>
      </c>
      <c r="C3592" s="2" t="s">
        <v>23</v>
      </c>
      <c r="D3592" s="4">
        <v>43100</v>
      </c>
      <c r="E3592" s="4">
        <v>43299</v>
      </c>
      <c r="F3592" s="2">
        <f t="shared" si="653"/>
        <v>2018</v>
      </c>
      <c r="G3592" s="2">
        <f t="shared" si="654"/>
        <v>7</v>
      </c>
      <c r="H3592" s="2">
        <f t="shared" si="655"/>
        <v>18</v>
      </c>
      <c r="I3592" s="2" t="str">
        <f t="shared" si="656"/>
        <v>Julio</v>
      </c>
      <c r="L3592" s="2" t="str">
        <f t="shared" ref="L3592:L3623" si="667">CONCATENATE(A3593,B3593,C3593,D3593,E3593,)</f>
        <v>ExternoReporte Inversion de portafolio en el exteriorAnual4346543661</v>
      </c>
    </row>
    <row r="3593" spans="1:12" s="7" customFormat="1" ht="15.95" customHeight="1" x14ac:dyDescent="0.2">
      <c r="A3593" s="2" t="s">
        <v>19</v>
      </c>
      <c r="B3593" s="2" t="s">
        <v>55</v>
      </c>
      <c r="C3593" s="2" t="s">
        <v>23</v>
      </c>
      <c r="D3593" s="4">
        <v>43465</v>
      </c>
      <c r="E3593" s="4">
        <v>43661</v>
      </c>
      <c r="F3593" s="2">
        <f t="shared" si="653"/>
        <v>2019</v>
      </c>
      <c r="G3593" s="2">
        <f t="shared" si="654"/>
        <v>7</v>
      </c>
      <c r="H3593" s="2">
        <f t="shared" si="655"/>
        <v>15</v>
      </c>
      <c r="I3593" s="2" t="str">
        <f t="shared" si="656"/>
        <v>Julio</v>
      </c>
      <c r="L3593" s="2" t="str">
        <f t="shared" si="667"/>
        <v>ExternoReporte Inversion de portafolio en el exteriorAnual4383044029</v>
      </c>
    </row>
    <row r="3594" spans="1:12" s="7" customFormat="1" ht="15.95" customHeight="1" x14ac:dyDescent="0.2">
      <c r="A3594" s="2" t="s">
        <v>19</v>
      </c>
      <c r="B3594" s="2" t="s">
        <v>55</v>
      </c>
      <c r="C3594" s="2" t="s">
        <v>23</v>
      </c>
      <c r="D3594" s="4">
        <v>43830</v>
      </c>
      <c r="E3594" s="4">
        <v>44029</v>
      </c>
      <c r="F3594" s="2">
        <f t="shared" si="653"/>
        <v>2020</v>
      </c>
      <c r="G3594" s="2">
        <f t="shared" si="654"/>
        <v>7</v>
      </c>
      <c r="H3594" s="2">
        <f t="shared" si="655"/>
        <v>17</v>
      </c>
      <c r="I3594" s="2" t="str">
        <f t="shared" si="656"/>
        <v>Julio</v>
      </c>
      <c r="L3594" s="2" t="str">
        <f t="shared" si="667"/>
        <v>ExternoReporte Inversion de portafolio en el exteriorAnual4419644400</v>
      </c>
    </row>
    <row r="3595" spans="1:12" s="7" customFormat="1" ht="15.95" customHeight="1" x14ac:dyDescent="0.2">
      <c r="A3595" s="2" t="s">
        <v>19</v>
      </c>
      <c r="B3595" s="2" t="s">
        <v>55</v>
      </c>
      <c r="C3595" s="2" t="s">
        <v>23</v>
      </c>
      <c r="D3595" s="4">
        <v>44196</v>
      </c>
      <c r="E3595" s="4">
        <v>44400</v>
      </c>
      <c r="F3595" s="2">
        <f t="shared" si="653"/>
        <v>2021</v>
      </c>
      <c r="G3595" s="2">
        <f t="shared" si="654"/>
        <v>7</v>
      </c>
      <c r="H3595" s="2">
        <f t="shared" si="655"/>
        <v>23</v>
      </c>
      <c r="I3595" s="2" t="str">
        <f t="shared" si="656"/>
        <v>Julio</v>
      </c>
      <c r="L3595" s="2" t="str">
        <f t="shared" si="667"/>
        <v>ExternoReporte Inversion de portafolio en el exteriorAnual4456144771</v>
      </c>
    </row>
    <row r="3596" spans="1:12" s="7" customFormat="1" ht="15.95" customHeight="1" x14ac:dyDescent="0.2">
      <c r="A3596" s="2" t="s">
        <v>19</v>
      </c>
      <c r="B3596" s="2" t="s">
        <v>55</v>
      </c>
      <c r="C3596" s="2" t="s">
        <v>23</v>
      </c>
      <c r="D3596" s="4">
        <v>44561</v>
      </c>
      <c r="E3596" s="4">
        <v>44771</v>
      </c>
      <c r="F3596" s="2">
        <f t="shared" si="653"/>
        <v>2022</v>
      </c>
      <c r="G3596" s="2">
        <f t="shared" si="654"/>
        <v>7</v>
      </c>
      <c r="H3596" s="2">
        <f t="shared" si="655"/>
        <v>29</v>
      </c>
      <c r="I3596" s="2" t="str">
        <f t="shared" si="656"/>
        <v>Julio</v>
      </c>
      <c r="L3596" s="2" t="str">
        <f t="shared" si="667"/>
        <v>ExternoReporte Inversion de portafolio en el exteriorAnual4492645135</v>
      </c>
    </row>
    <row r="3597" spans="1:12" s="7" customFormat="1" ht="15.95" customHeight="1" x14ac:dyDescent="0.2">
      <c r="A3597" s="2" t="s">
        <v>19</v>
      </c>
      <c r="B3597" s="2" t="s">
        <v>55</v>
      </c>
      <c r="C3597" s="2" t="s">
        <v>23</v>
      </c>
      <c r="D3597" s="4">
        <v>44926</v>
      </c>
      <c r="E3597" s="4">
        <v>45135</v>
      </c>
      <c r="F3597" s="2">
        <f t="shared" si="653"/>
        <v>2023</v>
      </c>
      <c r="G3597" s="2">
        <f t="shared" si="654"/>
        <v>7</v>
      </c>
      <c r="H3597" s="2">
        <f t="shared" si="655"/>
        <v>28</v>
      </c>
      <c r="I3597" s="2" t="str">
        <f t="shared" si="656"/>
        <v>Julio</v>
      </c>
      <c r="L3597" s="2" t="str">
        <f t="shared" si="667"/>
        <v>ExternoReporte Inversion de portafolio en el exteriorAnual4529145499</v>
      </c>
    </row>
    <row r="3598" spans="1:12" s="7" customFormat="1" ht="15.95" customHeight="1" x14ac:dyDescent="0.2">
      <c r="A3598" s="63" t="s">
        <v>19</v>
      </c>
      <c r="B3598" s="63" t="s">
        <v>55</v>
      </c>
      <c r="C3598" s="63" t="s">
        <v>23</v>
      </c>
      <c r="D3598" s="64">
        <v>45291</v>
      </c>
      <c r="E3598" s="64">
        <v>45499</v>
      </c>
      <c r="F3598" s="2">
        <f t="shared" si="653"/>
        <v>2024</v>
      </c>
      <c r="G3598" s="2">
        <f t="shared" si="654"/>
        <v>7</v>
      </c>
      <c r="H3598" s="2">
        <f t="shared" si="655"/>
        <v>26</v>
      </c>
      <c r="I3598" s="2" t="str">
        <f t="shared" si="656"/>
        <v>Julio</v>
      </c>
      <c r="L3598" s="2" t="str">
        <f t="shared" si="667"/>
        <v>ExternoReservas InternacionalesMensual4422744236</v>
      </c>
    </row>
    <row r="3599" spans="1:12" s="7" customFormat="1" ht="15.95" customHeight="1" x14ac:dyDescent="0.2">
      <c r="A3599" s="2" t="s">
        <v>19</v>
      </c>
      <c r="B3599" s="2" t="s">
        <v>68</v>
      </c>
      <c r="C3599" s="16" t="s">
        <v>6</v>
      </c>
      <c r="D3599" s="17">
        <v>44227</v>
      </c>
      <c r="E3599" s="18">
        <v>44236</v>
      </c>
      <c r="F3599" s="2">
        <f t="shared" si="653"/>
        <v>2021</v>
      </c>
      <c r="G3599" s="2">
        <f t="shared" si="654"/>
        <v>2</v>
      </c>
      <c r="H3599" s="2">
        <f t="shared" si="655"/>
        <v>9</v>
      </c>
      <c r="I3599" s="2" t="str">
        <f t="shared" si="656"/>
        <v>Febrero</v>
      </c>
      <c r="L3599" s="2" t="str">
        <f t="shared" si="667"/>
        <v>ExternoReservas InternacionalesMensual4425544264</v>
      </c>
    </row>
    <row r="3600" spans="1:12" s="7" customFormat="1" ht="15.95" customHeight="1" x14ac:dyDescent="0.2">
      <c r="A3600" s="2" t="s">
        <v>19</v>
      </c>
      <c r="B3600" s="2" t="s">
        <v>68</v>
      </c>
      <c r="C3600" s="16" t="s">
        <v>6</v>
      </c>
      <c r="D3600" s="17">
        <v>44255</v>
      </c>
      <c r="E3600" s="18">
        <v>44264</v>
      </c>
      <c r="F3600" s="2">
        <f t="shared" si="653"/>
        <v>2021</v>
      </c>
      <c r="G3600" s="2">
        <f t="shared" si="654"/>
        <v>3</v>
      </c>
      <c r="H3600" s="2">
        <f t="shared" si="655"/>
        <v>9</v>
      </c>
      <c r="I3600" s="2" t="str">
        <f t="shared" si="656"/>
        <v>Marzo</v>
      </c>
      <c r="L3600" s="2" t="str">
        <f t="shared" si="667"/>
        <v>ExternoReservas InternacionalesMensual4428644299</v>
      </c>
    </row>
    <row r="3601" spans="1:12" s="7" customFormat="1" ht="15.95" customHeight="1" x14ac:dyDescent="0.2">
      <c r="A3601" s="2" t="s">
        <v>19</v>
      </c>
      <c r="B3601" s="2" t="s">
        <v>68</v>
      </c>
      <c r="C3601" s="16" t="s">
        <v>6</v>
      </c>
      <c r="D3601" s="17">
        <v>44286</v>
      </c>
      <c r="E3601" s="18">
        <v>44299</v>
      </c>
      <c r="F3601" s="2">
        <f t="shared" si="653"/>
        <v>2021</v>
      </c>
      <c r="G3601" s="2">
        <f t="shared" si="654"/>
        <v>4</v>
      </c>
      <c r="H3601" s="2">
        <f t="shared" si="655"/>
        <v>13</v>
      </c>
      <c r="I3601" s="2" t="str">
        <f t="shared" si="656"/>
        <v>Abril</v>
      </c>
      <c r="L3601" s="2" t="str">
        <f t="shared" si="667"/>
        <v>ExternoReservas InternacionalesMensual4431644327</v>
      </c>
    </row>
    <row r="3602" spans="1:12" s="7" customFormat="1" ht="15.95" customHeight="1" x14ac:dyDescent="0.2">
      <c r="A3602" s="2" t="s">
        <v>19</v>
      </c>
      <c r="B3602" s="2" t="s">
        <v>68</v>
      </c>
      <c r="C3602" s="16" t="s">
        <v>6</v>
      </c>
      <c r="D3602" s="17">
        <v>44316</v>
      </c>
      <c r="E3602" s="18">
        <v>44327</v>
      </c>
      <c r="F3602" s="2">
        <f t="shared" si="653"/>
        <v>2021</v>
      </c>
      <c r="G3602" s="2">
        <f t="shared" si="654"/>
        <v>5</v>
      </c>
      <c r="H3602" s="2">
        <f t="shared" si="655"/>
        <v>11</v>
      </c>
      <c r="I3602" s="2" t="str">
        <f t="shared" si="656"/>
        <v>Mayo</v>
      </c>
      <c r="L3602" s="2" t="str">
        <f t="shared" si="667"/>
        <v>ExternoReservas InternacionalesMensual4434744357</v>
      </c>
    </row>
    <row r="3603" spans="1:12" s="7" customFormat="1" ht="15.95" customHeight="1" x14ac:dyDescent="0.2">
      <c r="A3603" s="2" t="s">
        <v>19</v>
      </c>
      <c r="B3603" s="2" t="s">
        <v>68</v>
      </c>
      <c r="C3603" s="16" t="s">
        <v>6</v>
      </c>
      <c r="D3603" s="17">
        <v>44347</v>
      </c>
      <c r="E3603" s="18">
        <v>44357</v>
      </c>
      <c r="F3603" s="2">
        <f t="shared" si="653"/>
        <v>2021</v>
      </c>
      <c r="G3603" s="2">
        <f t="shared" si="654"/>
        <v>6</v>
      </c>
      <c r="H3603" s="2">
        <f t="shared" si="655"/>
        <v>10</v>
      </c>
      <c r="I3603" s="2" t="str">
        <f t="shared" si="656"/>
        <v>Junio</v>
      </c>
      <c r="L3603" s="2" t="str">
        <f t="shared" si="667"/>
        <v>ExternoReservas InternacionalesMensual4437744389</v>
      </c>
    </row>
    <row r="3604" spans="1:12" s="7" customFormat="1" ht="15.95" customHeight="1" x14ac:dyDescent="0.2">
      <c r="A3604" s="2" t="s">
        <v>19</v>
      </c>
      <c r="B3604" s="2" t="s">
        <v>68</v>
      </c>
      <c r="C3604" s="16" t="s">
        <v>6</v>
      </c>
      <c r="D3604" s="17">
        <v>44377</v>
      </c>
      <c r="E3604" s="18">
        <v>44389</v>
      </c>
      <c r="F3604" s="2">
        <f t="shared" si="653"/>
        <v>2021</v>
      </c>
      <c r="G3604" s="2">
        <f t="shared" si="654"/>
        <v>7</v>
      </c>
      <c r="H3604" s="2">
        <f t="shared" si="655"/>
        <v>12</v>
      </c>
      <c r="I3604" s="2" t="str">
        <f t="shared" si="656"/>
        <v>Julio</v>
      </c>
      <c r="L3604" s="2" t="str">
        <f t="shared" si="667"/>
        <v>ExternoReservas InternacionalesMensual4440844418</v>
      </c>
    </row>
    <row r="3605" spans="1:12" s="7" customFormat="1" ht="15.95" customHeight="1" x14ac:dyDescent="0.2">
      <c r="A3605" s="2" t="s">
        <v>19</v>
      </c>
      <c r="B3605" s="2" t="s">
        <v>68</v>
      </c>
      <c r="C3605" s="16" t="s">
        <v>6</v>
      </c>
      <c r="D3605" s="17">
        <v>44408</v>
      </c>
      <c r="E3605" s="18">
        <v>44418</v>
      </c>
      <c r="F3605" s="2">
        <f t="shared" si="653"/>
        <v>2021</v>
      </c>
      <c r="G3605" s="2">
        <f t="shared" si="654"/>
        <v>8</v>
      </c>
      <c r="H3605" s="2">
        <f t="shared" si="655"/>
        <v>10</v>
      </c>
      <c r="I3605" s="2" t="str">
        <f t="shared" si="656"/>
        <v>Agosto</v>
      </c>
      <c r="L3605" s="2" t="str">
        <f t="shared" si="667"/>
        <v>ExternoReservas InternacionalesMensual4443944448</v>
      </c>
    </row>
    <row r="3606" spans="1:12" s="7" customFormat="1" ht="15.95" customHeight="1" x14ac:dyDescent="0.2">
      <c r="A3606" s="2" t="s">
        <v>19</v>
      </c>
      <c r="B3606" s="2" t="s">
        <v>68</v>
      </c>
      <c r="C3606" s="16" t="s">
        <v>6</v>
      </c>
      <c r="D3606" s="17">
        <v>44439</v>
      </c>
      <c r="E3606" s="18">
        <v>44448</v>
      </c>
      <c r="F3606" s="2">
        <f t="shared" si="653"/>
        <v>2021</v>
      </c>
      <c r="G3606" s="2">
        <f t="shared" si="654"/>
        <v>9</v>
      </c>
      <c r="H3606" s="2">
        <f t="shared" si="655"/>
        <v>9</v>
      </c>
      <c r="I3606" s="2" t="str">
        <f t="shared" si="656"/>
        <v>Septiembre</v>
      </c>
      <c r="L3606" s="2" t="str">
        <f t="shared" si="667"/>
        <v>ExternoReservas InternacionalesMensual4446944480</v>
      </c>
    </row>
    <row r="3607" spans="1:12" s="7" customFormat="1" ht="15.95" customHeight="1" x14ac:dyDescent="0.2">
      <c r="A3607" s="2" t="s">
        <v>19</v>
      </c>
      <c r="B3607" s="2" t="s">
        <v>68</v>
      </c>
      <c r="C3607" s="16" t="s">
        <v>6</v>
      </c>
      <c r="D3607" s="17">
        <v>44469</v>
      </c>
      <c r="E3607" s="18">
        <v>44480</v>
      </c>
      <c r="F3607" s="2">
        <f t="shared" si="653"/>
        <v>2021</v>
      </c>
      <c r="G3607" s="2">
        <f t="shared" si="654"/>
        <v>10</v>
      </c>
      <c r="H3607" s="2">
        <f t="shared" si="655"/>
        <v>11</v>
      </c>
      <c r="I3607" s="2" t="str">
        <f t="shared" si="656"/>
        <v>Octubre</v>
      </c>
      <c r="L3607" s="2" t="str">
        <f t="shared" si="667"/>
        <v>ExternoReservas InternacionalesMensual4450044510</v>
      </c>
    </row>
    <row r="3608" spans="1:12" s="7" customFormat="1" ht="15.95" customHeight="1" x14ac:dyDescent="0.2">
      <c r="A3608" s="2" t="s">
        <v>19</v>
      </c>
      <c r="B3608" s="2" t="s">
        <v>68</v>
      </c>
      <c r="C3608" s="16" t="s">
        <v>6</v>
      </c>
      <c r="D3608" s="17">
        <v>44500</v>
      </c>
      <c r="E3608" s="18">
        <v>44510</v>
      </c>
      <c r="F3608" s="2">
        <f t="shared" si="653"/>
        <v>2021</v>
      </c>
      <c r="G3608" s="2">
        <f t="shared" si="654"/>
        <v>11</v>
      </c>
      <c r="H3608" s="2">
        <f t="shared" si="655"/>
        <v>10</v>
      </c>
      <c r="I3608" s="2" t="str">
        <f t="shared" si="656"/>
        <v>Noviembre</v>
      </c>
      <c r="L3608" s="2" t="str">
        <f t="shared" si="667"/>
        <v>ExternoReservas InternacionalesMensual4453044540</v>
      </c>
    </row>
    <row r="3609" spans="1:12" s="7" customFormat="1" ht="15.95" customHeight="1" x14ac:dyDescent="0.2">
      <c r="A3609" s="2" t="s">
        <v>19</v>
      </c>
      <c r="B3609" s="2" t="s">
        <v>68</v>
      </c>
      <c r="C3609" s="16" t="s">
        <v>6</v>
      </c>
      <c r="D3609" s="17">
        <v>44530</v>
      </c>
      <c r="E3609" s="18">
        <v>44540</v>
      </c>
      <c r="F3609" s="2">
        <f t="shared" si="653"/>
        <v>2021</v>
      </c>
      <c r="G3609" s="2">
        <f t="shared" si="654"/>
        <v>12</v>
      </c>
      <c r="H3609" s="2">
        <f t="shared" si="655"/>
        <v>10</v>
      </c>
      <c r="I3609" s="2" t="str">
        <f t="shared" si="656"/>
        <v>Diciembre</v>
      </c>
      <c r="L3609" s="2" t="str">
        <f t="shared" si="667"/>
        <v>ExternoReservas InternacionalesMensual4456144573</v>
      </c>
    </row>
    <row r="3610" spans="1:12" s="7" customFormat="1" ht="15.95" customHeight="1" x14ac:dyDescent="0.2">
      <c r="A3610" s="2" t="s">
        <v>19</v>
      </c>
      <c r="B3610" s="2" t="s">
        <v>68</v>
      </c>
      <c r="C3610" s="16" t="s">
        <v>6</v>
      </c>
      <c r="D3610" s="17">
        <v>44561</v>
      </c>
      <c r="E3610" s="18">
        <v>44573</v>
      </c>
      <c r="F3610" s="2">
        <f t="shared" si="653"/>
        <v>2022</v>
      </c>
      <c r="G3610" s="2">
        <f t="shared" si="654"/>
        <v>1</v>
      </c>
      <c r="H3610" s="2">
        <f t="shared" si="655"/>
        <v>12</v>
      </c>
      <c r="I3610" s="2" t="str">
        <f t="shared" si="656"/>
        <v>Enero</v>
      </c>
      <c r="L3610" s="2" t="str">
        <f t="shared" si="667"/>
        <v>ExternoReservas InternacionalesMensual4459244601</v>
      </c>
    </row>
    <row r="3611" spans="1:12" s="7" customFormat="1" ht="15.95" customHeight="1" x14ac:dyDescent="0.2">
      <c r="A3611" s="2" t="s">
        <v>19</v>
      </c>
      <c r="B3611" s="2" t="s">
        <v>68</v>
      </c>
      <c r="C3611" s="16" t="s">
        <v>6</v>
      </c>
      <c r="D3611" s="17">
        <v>44592</v>
      </c>
      <c r="E3611" s="18">
        <v>44601</v>
      </c>
      <c r="F3611" s="2">
        <f t="shared" si="653"/>
        <v>2022</v>
      </c>
      <c r="G3611" s="2">
        <f t="shared" si="654"/>
        <v>2</v>
      </c>
      <c r="H3611" s="2">
        <f t="shared" si="655"/>
        <v>9</v>
      </c>
      <c r="I3611" s="2" t="str">
        <f t="shared" si="656"/>
        <v>Febrero</v>
      </c>
      <c r="L3611" s="2" t="str">
        <f t="shared" si="667"/>
        <v>ExternoReservas InternacionalesMensual4462044629</v>
      </c>
    </row>
    <row r="3612" spans="1:12" s="7" customFormat="1" ht="15.95" customHeight="1" x14ac:dyDescent="0.2">
      <c r="A3612" s="2" t="s">
        <v>19</v>
      </c>
      <c r="B3612" s="2" t="s">
        <v>68</v>
      </c>
      <c r="C3612" s="16" t="s">
        <v>6</v>
      </c>
      <c r="D3612" s="17">
        <v>44620</v>
      </c>
      <c r="E3612" s="18">
        <v>44629</v>
      </c>
      <c r="F3612" s="2">
        <f t="shared" si="653"/>
        <v>2022</v>
      </c>
      <c r="G3612" s="2">
        <f t="shared" si="654"/>
        <v>3</v>
      </c>
      <c r="H3612" s="2">
        <f t="shared" si="655"/>
        <v>9</v>
      </c>
      <c r="I3612" s="2" t="str">
        <f t="shared" si="656"/>
        <v>Marzo</v>
      </c>
      <c r="L3612" s="2" t="str">
        <f t="shared" si="667"/>
        <v>ExternoReservas InternacionalesMensual4465144662</v>
      </c>
    </row>
    <row r="3613" spans="1:12" s="7" customFormat="1" ht="15.95" customHeight="1" x14ac:dyDescent="0.2">
      <c r="A3613" s="2" t="s">
        <v>19</v>
      </c>
      <c r="B3613" s="2" t="s">
        <v>68</v>
      </c>
      <c r="C3613" s="16" t="s">
        <v>6</v>
      </c>
      <c r="D3613" s="17">
        <v>44651</v>
      </c>
      <c r="E3613" s="18">
        <v>44662</v>
      </c>
      <c r="F3613" s="2">
        <f t="shared" si="653"/>
        <v>2022</v>
      </c>
      <c r="G3613" s="2">
        <f t="shared" si="654"/>
        <v>4</v>
      </c>
      <c r="H3613" s="2">
        <f t="shared" si="655"/>
        <v>11</v>
      </c>
      <c r="I3613" s="2" t="str">
        <f t="shared" si="656"/>
        <v>Abril</v>
      </c>
      <c r="L3613" s="2" t="str">
        <f t="shared" si="667"/>
        <v>ExternoReservas InternacionalesMensual4468144691</v>
      </c>
    </row>
    <row r="3614" spans="1:12" s="7" customFormat="1" ht="15.95" customHeight="1" x14ac:dyDescent="0.2">
      <c r="A3614" s="2" t="s">
        <v>19</v>
      </c>
      <c r="B3614" s="2" t="s">
        <v>68</v>
      </c>
      <c r="C3614" s="16" t="s">
        <v>6</v>
      </c>
      <c r="D3614" s="17">
        <v>44681</v>
      </c>
      <c r="E3614" s="4">
        <v>44691</v>
      </c>
      <c r="F3614" s="2">
        <f t="shared" si="653"/>
        <v>2022</v>
      </c>
      <c r="G3614" s="2">
        <f t="shared" si="654"/>
        <v>5</v>
      </c>
      <c r="H3614" s="2">
        <f t="shared" si="655"/>
        <v>10</v>
      </c>
      <c r="I3614" s="2" t="str">
        <f t="shared" si="656"/>
        <v>Mayo</v>
      </c>
      <c r="L3614" s="2" t="str">
        <f t="shared" si="667"/>
        <v>ExternoReservas InternacionalesMensual4471244721</v>
      </c>
    </row>
    <row r="3615" spans="1:12" s="7" customFormat="1" ht="15.95" customHeight="1" x14ac:dyDescent="0.2">
      <c r="A3615" s="2" t="s">
        <v>19</v>
      </c>
      <c r="B3615" s="2" t="s">
        <v>68</v>
      </c>
      <c r="C3615" s="16" t="s">
        <v>6</v>
      </c>
      <c r="D3615" s="17">
        <v>44712</v>
      </c>
      <c r="E3615" s="4">
        <v>44721</v>
      </c>
      <c r="F3615" s="2">
        <f t="shared" si="653"/>
        <v>2022</v>
      </c>
      <c r="G3615" s="2">
        <f t="shared" si="654"/>
        <v>6</v>
      </c>
      <c r="H3615" s="2">
        <f t="shared" si="655"/>
        <v>9</v>
      </c>
      <c r="I3615" s="2" t="str">
        <f t="shared" si="656"/>
        <v>Junio</v>
      </c>
      <c r="L3615" s="2" t="str">
        <f t="shared" si="667"/>
        <v>ExternoReservas InternacionalesMensual4474244754</v>
      </c>
    </row>
    <row r="3616" spans="1:12" s="7" customFormat="1" ht="15.95" customHeight="1" x14ac:dyDescent="0.2">
      <c r="A3616" s="2" t="s">
        <v>19</v>
      </c>
      <c r="B3616" s="2" t="s">
        <v>68</v>
      </c>
      <c r="C3616" s="16" t="s">
        <v>6</v>
      </c>
      <c r="D3616" s="17">
        <v>44742</v>
      </c>
      <c r="E3616" s="4">
        <v>44754</v>
      </c>
      <c r="F3616" s="2">
        <f t="shared" si="653"/>
        <v>2022</v>
      </c>
      <c r="G3616" s="2">
        <f t="shared" si="654"/>
        <v>7</v>
      </c>
      <c r="H3616" s="2">
        <f t="shared" si="655"/>
        <v>12</v>
      </c>
      <c r="I3616" s="2" t="str">
        <f t="shared" si="656"/>
        <v>Julio</v>
      </c>
      <c r="L3616" s="2" t="str">
        <f t="shared" si="667"/>
        <v>ExternoReservas InternacionalesMensual4477344782</v>
      </c>
    </row>
    <row r="3617" spans="1:12" s="7" customFormat="1" ht="15.95" customHeight="1" x14ac:dyDescent="0.2">
      <c r="A3617" s="2" t="s">
        <v>19</v>
      </c>
      <c r="B3617" s="2" t="s">
        <v>68</v>
      </c>
      <c r="C3617" s="16" t="s">
        <v>6</v>
      </c>
      <c r="D3617" s="17">
        <v>44773</v>
      </c>
      <c r="E3617" s="4">
        <v>44782</v>
      </c>
      <c r="F3617" s="2">
        <f t="shared" si="653"/>
        <v>2022</v>
      </c>
      <c r="G3617" s="2">
        <f t="shared" si="654"/>
        <v>8</v>
      </c>
      <c r="H3617" s="2">
        <f t="shared" si="655"/>
        <v>9</v>
      </c>
      <c r="I3617" s="2" t="str">
        <f t="shared" si="656"/>
        <v>Agosto</v>
      </c>
      <c r="L3617" s="2" t="str">
        <f t="shared" si="667"/>
        <v>ExternoReservas InternacionalesMensual4480444813</v>
      </c>
    </row>
    <row r="3618" spans="1:12" s="7" customFormat="1" ht="15.95" customHeight="1" x14ac:dyDescent="0.2">
      <c r="A3618" s="7" t="s">
        <v>19</v>
      </c>
      <c r="B3618" s="7" t="s">
        <v>68</v>
      </c>
      <c r="C3618" s="13" t="s">
        <v>6</v>
      </c>
      <c r="D3618" s="17">
        <v>44804</v>
      </c>
      <c r="E3618" s="3">
        <v>44813</v>
      </c>
      <c r="F3618" s="2">
        <f t="shared" ref="F3618:F3690" si="668">YEAR(E3618)</f>
        <v>2022</v>
      </c>
      <c r="G3618" s="2">
        <f t="shared" ref="G3618:G3690" si="669">MONTH(E3618)</f>
        <v>9</v>
      </c>
      <c r="H3618" s="2">
        <f t="shared" ref="H3618:H3690" si="670">DAY(E3618)</f>
        <v>9</v>
      </c>
      <c r="I3618" s="2" t="str">
        <f t="shared" ref="I3618:I3690" si="671">CHOOSE(G3618,"Enero","Febrero","Marzo","Abril","Mayo","Junio","Julio","Agosto","Septiembre","Octubre","Noviembre","Diciembre")</f>
        <v>Septiembre</v>
      </c>
      <c r="L3618" s="2" t="str">
        <f t="shared" si="667"/>
        <v>ExternoReservas InternacionalesMensual4483444845</v>
      </c>
    </row>
    <row r="3619" spans="1:12" s="7" customFormat="1" ht="15.95" customHeight="1" x14ac:dyDescent="0.2">
      <c r="A3619" s="7" t="s">
        <v>19</v>
      </c>
      <c r="B3619" s="7" t="s">
        <v>68</v>
      </c>
      <c r="C3619" s="13" t="s">
        <v>6</v>
      </c>
      <c r="D3619" s="17">
        <v>44834</v>
      </c>
      <c r="E3619" s="3">
        <v>44845</v>
      </c>
      <c r="F3619" s="2">
        <f t="shared" si="668"/>
        <v>2022</v>
      </c>
      <c r="G3619" s="2">
        <f t="shared" si="669"/>
        <v>10</v>
      </c>
      <c r="H3619" s="2">
        <f t="shared" si="670"/>
        <v>11</v>
      </c>
      <c r="I3619" s="2" t="str">
        <f t="shared" si="671"/>
        <v>Octubre</v>
      </c>
      <c r="L3619" s="2" t="str">
        <f t="shared" si="667"/>
        <v>ExternoReservas InternacionalesMensual4486544875</v>
      </c>
    </row>
    <row r="3620" spans="1:12" s="7" customFormat="1" ht="15.95" customHeight="1" x14ac:dyDescent="0.2">
      <c r="A3620" s="2" t="s">
        <v>19</v>
      </c>
      <c r="B3620" s="2" t="s">
        <v>68</v>
      </c>
      <c r="C3620" s="16" t="s">
        <v>6</v>
      </c>
      <c r="D3620" s="17">
        <v>44865</v>
      </c>
      <c r="E3620" s="4">
        <v>44875</v>
      </c>
      <c r="F3620" s="2">
        <f t="shared" si="668"/>
        <v>2022</v>
      </c>
      <c r="G3620" s="2">
        <f t="shared" si="669"/>
        <v>11</v>
      </c>
      <c r="H3620" s="2">
        <f t="shared" si="670"/>
        <v>10</v>
      </c>
      <c r="I3620" s="2" t="str">
        <f t="shared" si="671"/>
        <v>Noviembre</v>
      </c>
      <c r="L3620" s="2" t="str">
        <f t="shared" si="667"/>
        <v>ExternoReservas InternacionalesMensual4489544907</v>
      </c>
    </row>
    <row r="3621" spans="1:12" s="7" customFormat="1" ht="15.95" customHeight="1" x14ac:dyDescent="0.2">
      <c r="A3621" s="2" t="s">
        <v>19</v>
      </c>
      <c r="B3621" s="2" t="s">
        <v>68</v>
      </c>
      <c r="C3621" s="16" t="s">
        <v>6</v>
      </c>
      <c r="D3621" s="17">
        <v>44895</v>
      </c>
      <c r="E3621" s="4">
        <v>44907</v>
      </c>
      <c r="F3621" s="2">
        <f t="shared" si="668"/>
        <v>2022</v>
      </c>
      <c r="G3621" s="2">
        <f t="shared" si="669"/>
        <v>12</v>
      </c>
      <c r="H3621" s="2">
        <f t="shared" si="670"/>
        <v>12</v>
      </c>
      <c r="I3621" s="2" t="str">
        <f t="shared" si="671"/>
        <v>Diciembre</v>
      </c>
      <c r="L3621" s="2" t="str">
        <f t="shared" si="667"/>
        <v>ExternoReservas InternacionalesMensual4492644937</v>
      </c>
    </row>
    <row r="3622" spans="1:12" s="7" customFormat="1" ht="15.95" customHeight="1" x14ac:dyDescent="0.2">
      <c r="A3622" s="7" t="s">
        <v>19</v>
      </c>
      <c r="B3622" s="7" t="s">
        <v>68</v>
      </c>
      <c r="C3622" s="13" t="s">
        <v>6</v>
      </c>
      <c r="D3622" s="15">
        <v>44926</v>
      </c>
      <c r="E3622" s="3">
        <v>44937</v>
      </c>
      <c r="F3622" s="2">
        <f t="shared" si="668"/>
        <v>2023</v>
      </c>
      <c r="G3622" s="2">
        <f t="shared" si="669"/>
        <v>1</v>
      </c>
      <c r="H3622" s="2">
        <f t="shared" si="670"/>
        <v>11</v>
      </c>
      <c r="I3622" s="2" t="str">
        <f t="shared" si="671"/>
        <v>Enero</v>
      </c>
      <c r="L3622" s="2" t="str">
        <f t="shared" si="667"/>
        <v>ExternoReservas InternacionalesMensual4495744966</v>
      </c>
    </row>
    <row r="3623" spans="1:12" s="7" customFormat="1" ht="15.95" customHeight="1" x14ac:dyDescent="0.2">
      <c r="A3623" s="2" t="s">
        <v>19</v>
      </c>
      <c r="B3623" s="2" t="s">
        <v>68</v>
      </c>
      <c r="C3623" s="16" t="s">
        <v>6</v>
      </c>
      <c r="D3623" s="17">
        <v>44957</v>
      </c>
      <c r="E3623" s="4">
        <v>44966</v>
      </c>
      <c r="F3623" s="2">
        <f t="shared" si="668"/>
        <v>2023</v>
      </c>
      <c r="G3623" s="2">
        <f t="shared" si="669"/>
        <v>2</v>
      </c>
      <c r="H3623" s="2">
        <f t="shared" si="670"/>
        <v>9</v>
      </c>
      <c r="I3623" s="2" t="str">
        <f t="shared" si="671"/>
        <v>Febrero</v>
      </c>
      <c r="L3623" s="2" t="str">
        <f t="shared" si="667"/>
        <v>ExternoReservas InternacionalesMensual4498544994</v>
      </c>
    </row>
    <row r="3624" spans="1:12" s="7" customFormat="1" ht="15.95" customHeight="1" x14ac:dyDescent="0.2">
      <c r="A3624" s="2" t="s">
        <v>19</v>
      </c>
      <c r="B3624" s="2" t="s">
        <v>68</v>
      </c>
      <c r="C3624" s="16" t="s">
        <v>6</v>
      </c>
      <c r="D3624" s="17">
        <v>44985</v>
      </c>
      <c r="E3624" s="4">
        <v>44994</v>
      </c>
      <c r="F3624" s="2">
        <f t="shared" si="668"/>
        <v>2023</v>
      </c>
      <c r="G3624" s="2">
        <f t="shared" si="669"/>
        <v>3</v>
      </c>
      <c r="H3624" s="2">
        <f t="shared" si="670"/>
        <v>9</v>
      </c>
      <c r="I3624" s="2" t="str">
        <f t="shared" si="671"/>
        <v>Marzo</v>
      </c>
      <c r="L3624" s="2" t="str">
        <f t="shared" ref="L3624:L3649" si="672">CONCATENATE(A3625,B3625,C3625,D3625,E3625,)</f>
        <v>ExternoReservas InternacionalesMensual4501645029</v>
      </c>
    </row>
    <row r="3625" spans="1:12" s="7" customFormat="1" ht="15.95" customHeight="1" x14ac:dyDescent="0.2">
      <c r="A3625" s="2" t="s">
        <v>19</v>
      </c>
      <c r="B3625" s="2" t="s">
        <v>68</v>
      </c>
      <c r="C3625" s="16" t="s">
        <v>6</v>
      </c>
      <c r="D3625" s="17">
        <v>45016</v>
      </c>
      <c r="E3625" s="4">
        <v>45029</v>
      </c>
      <c r="F3625" s="2">
        <f t="shared" si="668"/>
        <v>2023</v>
      </c>
      <c r="G3625" s="2">
        <f t="shared" si="669"/>
        <v>4</v>
      </c>
      <c r="H3625" s="2">
        <f t="shared" si="670"/>
        <v>13</v>
      </c>
      <c r="I3625" s="2" t="str">
        <f t="shared" si="671"/>
        <v>Abril</v>
      </c>
      <c r="L3625" s="2" t="str">
        <f t="shared" si="672"/>
        <v>ExternoReservas InternacionalesMensual4504645056</v>
      </c>
    </row>
    <row r="3626" spans="1:12" s="7" customFormat="1" ht="15.95" customHeight="1" x14ac:dyDescent="0.2">
      <c r="A3626" s="2" t="s">
        <v>19</v>
      </c>
      <c r="B3626" s="2" t="s">
        <v>68</v>
      </c>
      <c r="C3626" s="16" t="s">
        <v>6</v>
      </c>
      <c r="D3626" s="17">
        <v>45046</v>
      </c>
      <c r="E3626" s="4">
        <v>45056</v>
      </c>
      <c r="F3626" s="2">
        <f t="shared" si="668"/>
        <v>2023</v>
      </c>
      <c r="G3626" s="2">
        <f t="shared" si="669"/>
        <v>5</v>
      </c>
      <c r="H3626" s="2">
        <f t="shared" si="670"/>
        <v>10</v>
      </c>
      <c r="I3626" s="2" t="str">
        <f t="shared" si="671"/>
        <v>Mayo</v>
      </c>
      <c r="L3626" s="2" t="str">
        <f t="shared" si="672"/>
        <v>ExternoReservas InternacionalesMensual4507745086</v>
      </c>
    </row>
    <row r="3627" spans="1:12" s="7" customFormat="1" ht="15.95" customHeight="1" x14ac:dyDescent="0.2">
      <c r="A3627" s="2" t="s">
        <v>19</v>
      </c>
      <c r="B3627" s="2" t="s">
        <v>68</v>
      </c>
      <c r="C3627" s="16" t="s">
        <v>6</v>
      </c>
      <c r="D3627" s="17">
        <v>45077</v>
      </c>
      <c r="E3627" s="4">
        <v>45086</v>
      </c>
      <c r="F3627" s="2">
        <f t="shared" si="668"/>
        <v>2023</v>
      </c>
      <c r="G3627" s="2">
        <f t="shared" si="669"/>
        <v>6</v>
      </c>
      <c r="H3627" s="2">
        <f t="shared" si="670"/>
        <v>9</v>
      </c>
      <c r="I3627" s="2" t="str">
        <f t="shared" si="671"/>
        <v>Junio</v>
      </c>
      <c r="L3627" s="2" t="str">
        <f t="shared" si="672"/>
        <v>ExternoReservas InternacionalesMensual4510745119</v>
      </c>
    </row>
    <row r="3628" spans="1:12" s="7" customFormat="1" ht="15.95" customHeight="1" x14ac:dyDescent="0.2">
      <c r="A3628" s="2" t="s">
        <v>19</v>
      </c>
      <c r="B3628" s="2" t="s">
        <v>68</v>
      </c>
      <c r="C3628" s="16" t="s">
        <v>6</v>
      </c>
      <c r="D3628" s="17">
        <v>45107</v>
      </c>
      <c r="E3628" s="4">
        <v>45119</v>
      </c>
      <c r="F3628" s="2">
        <f t="shared" si="668"/>
        <v>2023</v>
      </c>
      <c r="G3628" s="2">
        <f t="shared" si="669"/>
        <v>7</v>
      </c>
      <c r="H3628" s="2">
        <f t="shared" si="670"/>
        <v>12</v>
      </c>
      <c r="I3628" s="2" t="str">
        <f t="shared" si="671"/>
        <v>Julio</v>
      </c>
      <c r="L3628" s="2" t="str">
        <f t="shared" si="672"/>
        <v>ExternoReservas InternacionalesMensual4513845148</v>
      </c>
    </row>
    <row r="3629" spans="1:12" s="7" customFormat="1" ht="15.95" customHeight="1" x14ac:dyDescent="0.2">
      <c r="A3629" s="2" t="s">
        <v>19</v>
      </c>
      <c r="B3629" s="2" t="s">
        <v>68</v>
      </c>
      <c r="C3629" s="16" t="s">
        <v>6</v>
      </c>
      <c r="D3629" s="17">
        <v>45138</v>
      </c>
      <c r="E3629" s="4">
        <v>45148</v>
      </c>
      <c r="F3629" s="2">
        <f t="shared" si="668"/>
        <v>2023</v>
      </c>
      <c r="G3629" s="2">
        <f t="shared" si="669"/>
        <v>8</v>
      </c>
      <c r="H3629" s="2">
        <f t="shared" si="670"/>
        <v>10</v>
      </c>
      <c r="I3629" s="2" t="str">
        <f t="shared" si="671"/>
        <v>Agosto</v>
      </c>
      <c r="L3629" s="2" t="str">
        <f t="shared" si="672"/>
        <v>ExternoReservas InternacionalesMensual4516945180</v>
      </c>
    </row>
    <row r="3630" spans="1:12" s="7" customFormat="1" ht="15.95" customHeight="1" x14ac:dyDescent="0.2">
      <c r="A3630" s="2" t="s">
        <v>19</v>
      </c>
      <c r="B3630" s="2" t="s">
        <v>68</v>
      </c>
      <c r="C3630" s="16" t="s">
        <v>6</v>
      </c>
      <c r="D3630" s="17">
        <v>45169</v>
      </c>
      <c r="E3630" s="4">
        <v>45180</v>
      </c>
      <c r="F3630" s="2">
        <f t="shared" si="668"/>
        <v>2023</v>
      </c>
      <c r="G3630" s="2">
        <f t="shared" si="669"/>
        <v>9</v>
      </c>
      <c r="H3630" s="2">
        <f t="shared" si="670"/>
        <v>11</v>
      </c>
      <c r="I3630" s="2" t="str">
        <f t="shared" si="671"/>
        <v>Septiembre</v>
      </c>
      <c r="L3630" s="2" t="str">
        <f t="shared" si="672"/>
        <v>ExternoReservas InternacionalesMensual4519945209</v>
      </c>
    </row>
    <row r="3631" spans="1:12" s="7" customFormat="1" ht="15.95" customHeight="1" x14ac:dyDescent="0.2">
      <c r="A3631" s="2" t="s">
        <v>19</v>
      </c>
      <c r="B3631" s="2" t="s">
        <v>68</v>
      </c>
      <c r="C3631" s="16" t="s">
        <v>6</v>
      </c>
      <c r="D3631" s="17">
        <v>45199</v>
      </c>
      <c r="E3631" s="4">
        <v>45209</v>
      </c>
      <c r="F3631" s="2">
        <f t="shared" si="668"/>
        <v>2023</v>
      </c>
      <c r="G3631" s="2">
        <f t="shared" si="669"/>
        <v>10</v>
      </c>
      <c r="H3631" s="2">
        <f t="shared" si="670"/>
        <v>10</v>
      </c>
      <c r="I3631" s="2" t="str">
        <f t="shared" si="671"/>
        <v>Octubre</v>
      </c>
      <c r="L3631" s="2" t="str">
        <f t="shared" si="672"/>
        <v>ExternoReservas InternacionalesMensual4523045240</v>
      </c>
    </row>
    <row r="3632" spans="1:12" s="7" customFormat="1" ht="15.95" customHeight="1" x14ac:dyDescent="0.2">
      <c r="A3632" s="2" t="s">
        <v>19</v>
      </c>
      <c r="B3632" s="2" t="s">
        <v>68</v>
      </c>
      <c r="C3632" s="16" t="s">
        <v>6</v>
      </c>
      <c r="D3632" s="17">
        <v>45230</v>
      </c>
      <c r="E3632" s="4">
        <v>45240</v>
      </c>
      <c r="F3632" s="2">
        <f t="shared" si="668"/>
        <v>2023</v>
      </c>
      <c r="G3632" s="2">
        <f t="shared" si="669"/>
        <v>11</v>
      </c>
      <c r="H3632" s="2">
        <f t="shared" si="670"/>
        <v>10</v>
      </c>
      <c r="I3632" s="2" t="str">
        <f t="shared" si="671"/>
        <v>Noviembre</v>
      </c>
      <c r="L3632" s="2" t="str">
        <f t="shared" si="672"/>
        <v>ExternoReservas InternacionalesMensual4526045272</v>
      </c>
    </row>
    <row r="3633" spans="1:12" s="7" customFormat="1" ht="15.95" customHeight="1" x14ac:dyDescent="0.2">
      <c r="A3633" s="2" t="s">
        <v>19</v>
      </c>
      <c r="B3633" s="2" t="s">
        <v>68</v>
      </c>
      <c r="C3633" s="16" t="s">
        <v>6</v>
      </c>
      <c r="D3633" s="17">
        <v>45260</v>
      </c>
      <c r="E3633" s="4">
        <v>45272</v>
      </c>
      <c r="F3633" s="2">
        <f t="shared" si="668"/>
        <v>2023</v>
      </c>
      <c r="G3633" s="2">
        <f t="shared" si="669"/>
        <v>12</v>
      </c>
      <c r="H3633" s="2">
        <f t="shared" si="670"/>
        <v>12</v>
      </c>
      <c r="I3633" s="2" t="str">
        <f t="shared" si="671"/>
        <v>Diciembre</v>
      </c>
      <c r="L3633" s="2" t="str">
        <f t="shared" si="672"/>
        <v>ExternoReservas InternacionalesMensual4529145302</v>
      </c>
    </row>
    <row r="3634" spans="1:12" s="7" customFormat="1" ht="15.95" customHeight="1" x14ac:dyDescent="0.2">
      <c r="A3634" s="2" t="s">
        <v>19</v>
      </c>
      <c r="B3634" s="2" t="s">
        <v>68</v>
      </c>
      <c r="C3634" s="16" t="s">
        <v>6</v>
      </c>
      <c r="D3634" s="17">
        <v>45291</v>
      </c>
      <c r="E3634" s="4">
        <v>45302</v>
      </c>
      <c r="F3634" s="2">
        <f t="shared" si="668"/>
        <v>2024</v>
      </c>
      <c r="G3634" s="2">
        <f t="shared" si="669"/>
        <v>1</v>
      </c>
      <c r="H3634" s="2">
        <f t="shared" si="670"/>
        <v>11</v>
      </c>
      <c r="I3634" s="2" t="str">
        <f t="shared" si="671"/>
        <v>Enero</v>
      </c>
      <c r="L3634" s="2" t="str">
        <f t="shared" si="672"/>
        <v>ExternoReservas InternacionalesMensual4532245331</v>
      </c>
    </row>
    <row r="3635" spans="1:12" s="7" customFormat="1" ht="15.95" customHeight="1" x14ac:dyDescent="0.2">
      <c r="A3635" s="2" t="s">
        <v>19</v>
      </c>
      <c r="B3635" s="2" t="s">
        <v>68</v>
      </c>
      <c r="C3635" s="16" t="s">
        <v>6</v>
      </c>
      <c r="D3635" s="17">
        <v>45322</v>
      </c>
      <c r="E3635" s="4">
        <v>45331</v>
      </c>
      <c r="F3635" s="2">
        <f t="shared" si="668"/>
        <v>2024</v>
      </c>
      <c r="G3635" s="2">
        <f t="shared" si="669"/>
        <v>2</v>
      </c>
      <c r="H3635" s="2">
        <f t="shared" si="670"/>
        <v>9</v>
      </c>
      <c r="I3635" s="2" t="str">
        <f t="shared" si="671"/>
        <v>Febrero</v>
      </c>
      <c r="L3635" s="2" t="str">
        <f t="shared" si="672"/>
        <v>ExternoReservas InternacionalesMensual4535145362</v>
      </c>
    </row>
    <row r="3636" spans="1:12" s="7" customFormat="1" ht="15.95" customHeight="1" x14ac:dyDescent="0.2">
      <c r="A3636" s="2" t="s">
        <v>19</v>
      </c>
      <c r="B3636" s="2" t="s">
        <v>68</v>
      </c>
      <c r="C3636" s="16" t="s">
        <v>6</v>
      </c>
      <c r="D3636" s="17">
        <v>45351</v>
      </c>
      <c r="E3636" s="4">
        <v>45362</v>
      </c>
      <c r="F3636" s="2">
        <f t="shared" si="668"/>
        <v>2024</v>
      </c>
      <c r="G3636" s="2">
        <f t="shared" si="669"/>
        <v>3</v>
      </c>
      <c r="H3636" s="2">
        <f t="shared" si="670"/>
        <v>11</v>
      </c>
      <c r="I3636" s="2" t="str">
        <f t="shared" si="671"/>
        <v>Marzo</v>
      </c>
      <c r="L3636" s="2" t="str">
        <f t="shared" si="672"/>
        <v>ExternoReservas InternacionalesMensual4538245391</v>
      </c>
    </row>
    <row r="3637" spans="1:12" s="7" customFormat="1" ht="15.95" customHeight="1" x14ac:dyDescent="0.2">
      <c r="A3637" s="2" t="s">
        <v>19</v>
      </c>
      <c r="B3637" s="2" t="s">
        <v>68</v>
      </c>
      <c r="C3637" s="16" t="s">
        <v>6</v>
      </c>
      <c r="D3637" s="17">
        <v>45382</v>
      </c>
      <c r="E3637" s="4">
        <v>45391</v>
      </c>
      <c r="F3637" s="2">
        <f t="shared" si="668"/>
        <v>2024</v>
      </c>
      <c r="G3637" s="2">
        <f t="shared" si="669"/>
        <v>4</v>
      </c>
      <c r="H3637" s="2">
        <f t="shared" si="670"/>
        <v>9</v>
      </c>
      <c r="I3637" s="2" t="str">
        <f t="shared" si="671"/>
        <v>Abril</v>
      </c>
      <c r="L3637" s="2" t="str">
        <f t="shared" si="672"/>
        <v>ExternoReservas InternacionalesMensual4541245422</v>
      </c>
    </row>
    <row r="3638" spans="1:12" s="7" customFormat="1" ht="15.95" customHeight="1" x14ac:dyDescent="0.2">
      <c r="A3638" s="2" t="s">
        <v>19</v>
      </c>
      <c r="B3638" s="2" t="s">
        <v>68</v>
      </c>
      <c r="C3638" s="16" t="s">
        <v>6</v>
      </c>
      <c r="D3638" s="17">
        <v>45412</v>
      </c>
      <c r="E3638" s="4">
        <v>45422</v>
      </c>
      <c r="F3638" s="2">
        <f t="shared" si="668"/>
        <v>2024</v>
      </c>
      <c r="G3638" s="2">
        <f t="shared" si="669"/>
        <v>5</v>
      </c>
      <c r="H3638" s="2">
        <f t="shared" si="670"/>
        <v>10</v>
      </c>
      <c r="I3638" s="2" t="str">
        <f t="shared" si="671"/>
        <v>Mayo</v>
      </c>
      <c r="L3638" s="2" t="str">
        <f t="shared" si="672"/>
        <v>ExternoReservas InternacionalesMensual4544345456</v>
      </c>
    </row>
    <row r="3639" spans="1:12" s="7" customFormat="1" ht="15.95" customHeight="1" x14ac:dyDescent="0.2">
      <c r="A3639" s="2" t="s">
        <v>19</v>
      </c>
      <c r="B3639" s="2" t="s">
        <v>68</v>
      </c>
      <c r="C3639" s="16" t="s">
        <v>6</v>
      </c>
      <c r="D3639" s="17">
        <v>45443</v>
      </c>
      <c r="E3639" s="4">
        <v>45456</v>
      </c>
      <c r="F3639" s="2">
        <f t="shared" si="668"/>
        <v>2024</v>
      </c>
      <c r="G3639" s="2">
        <f t="shared" si="669"/>
        <v>6</v>
      </c>
      <c r="H3639" s="2">
        <f t="shared" si="670"/>
        <v>13</v>
      </c>
      <c r="I3639" s="2" t="str">
        <f t="shared" si="671"/>
        <v>Junio</v>
      </c>
      <c r="L3639" s="2" t="str">
        <f t="shared" si="672"/>
        <v>ExternoReservas InternacionalesMensual4547345483</v>
      </c>
    </row>
    <row r="3640" spans="1:12" s="7" customFormat="1" ht="15.95" customHeight="1" x14ac:dyDescent="0.2">
      <c r="A3640" s="2" t="s">
        <v>19</v>
      </c>
      <c r="B3640" s="2" t="s">
        <v>68</v>
      </c>
      <c r="C3640" s="16" t="s">
        <v>6</v>
      </c>
      <c r="D3640" s="17">
        <v>45473</v>
      </c>
      <c r="E3640" s="4">
        <v>45483</v>
      </c>
      <c r="F3640" s="2">
        <f t="shared" si="668"/>
        <v>2024</v>
      </c>
      <c r="G3640" s="2">
        <f t="shared" si="669"/>
        <v>7</v>
      </c>
      <c r="H3640" s="2">
        <f t="shared" si="670"/>
        <v>10</v>
      </c>
      <c r="I3640" s="2" t="str">
        <f t="shared" si="671"/>
        <v>Julio</v>
      </c>
      <c r="L3640" s="2" t="str">
        <f t="shared" si="672"/>
        <v>ExternoReservas InternacionalesMensual4550445516</v>
      </c>
    </row>
    <row r="3641" spans="1:12" s="7" customFormat="1" ht="15.95" customHeight="1" x14ac:dyDescent="0.2">
      <c r="A3641" s="7" t="s">
        <v>19</v>
      </c>
      <c r="B3641" s="7" t="s">
        <v>68</v>
      </c>
      <c r="C3641" s="13" t="s">
        <v>6</v>
      </c>
      <c r="D3641" s="15">
        <v>45504</v>
      </c>
      <c r="E3641" s="3">
        <v>45516</v>
      </c>
      <c r="F3641" s="2">
        <f t="shared" si="668"/>
        <v>2024</v>
      </c>
      <c r="G3641" s="2">
        <f t="shared" si="669"/>
        <v>8</v>
      </c>
      <c r="H3641" s="2">
        <f t="shared" si="670"/>
        <v>12</v>
      </c>
      <c r="I3641" s="2" t="str">
        <f t="shared" si="671"/>
        <v>Agosto</v>
      </c>
      <c r="L3641" s="2" t="str">
        <f t="shared" si="672"/>
        <v>ExternoReservas InternacionalesMensual4553545545</v>
      </c>
    </row>
    <row r="3642" spans="1:12" s="7" customFormat="1" ht="15.95" customHeight="1" x14ac:dyDescent="0.2">
      <c r="A3642" s="7" t="s">
        <v>19</v>
      </c>
      <c r="B3642" s="7" t="s">
        <v>68</v>
      </c>
      <c r="C3642" s="13" t="s">
        <v>6</v>
      </c>
      <c r="D3642" s="15">
        <v>45535</v>
      </c>
      <c r="E3642" s="3">
        <v>45545</v>
      </c>
      <c r="F3642" s="7">
        <f t="shared" si="668"/>
        <v>2024</v>
      </c>
      <c r="G3642" s="2">
        <f t="shared" si="669"/>
        <v>9</v>
      </c>
      <c r="H3642" s="2">
        <f t="shared" si="670"/>
        <v>10</v>
      </c>
      <c r="I3642" s="2" t="str">
        <f t="shared" si="671"/>
        <v>Septiembre</v>
      </c>
      <c r="L3642" s="2" t="str">
        <f t="shared" si="672"/>
        <v>ExternoReservas InternacionalesMensual4556545574</v>
      </c>
    </row>
    <row r="3643" spans="1:12" s="7" customFormat="1" ht="15.95" customHeight="1" x14ac:dyDescent="0.2">
      <c r="A3643" s="7" t="s">
        <v>19</v>
      </c>
      <c r="B3643" s="7" t="s">
        <v>68</v>
      </c>
      <c r="C3643" s="13" t="s">
        <v>6</v>
      </c>
      <c r="D3643" s="15">
        <v>45565</v>
      </c>
      <c r="E3643" s="3">
        <v>45574</v>
      </c>
      <c r="F3643" s="7">
        <f t="shared" ref="F3643" si="673">YEAR(E3643)</f>
        <v>2024</v>
      </c>
      <c r="G3643" s="2">
        <f t="shared" ref="G3643" si="674">MONTH(E3643)</f>
        <v>10</v>
      </c>
      <c r="H3643" s="2">
        <f t="shared" ref="H3643" si="675">DAY(E3643)</f>
        <v>9</v>
      </c>
      <c r="I3643" s="2" t="str">
        <f t="shared" si="671"/>
        <v>Octubre</v>
      </c>
      <c r="L3643" s="2" t="str">
        <f t="shared" si="672"/>
        <v>ExternoReservas InternacionalesMensual4559645609</v>
      </c>
    </row>
    <row r="3644" spans="1:12" s="7" customFormat="1" ht="15.95" customHeight="1" x14ac:dyDescent="0.2">
      <c r="A3644" s="7" t="s">
        <v>19</v>
      </c>
      <c r="B3644" s="7" t="s">
        <v>68</v>
      </c>
      <c r="C3644" s="13" t="s">
        <v>6</v>
      </c>
      <c r="D3644" s="15">
        <v>45596</v>
      </c>
      <c r="E3644" s="3">
        <v>45609</v>
      </c>
      <c r="F3644" s="7">
        <f t="shared" ref="F3644" si="676">YEAR(E3644)</f>
        <v>2024</v>
      </c>
      <c r="G3644" s="2">
        <f t="shared" ref="G3644" si="677">MONTH(E3644)</f>
        <v>11</v>
      </c>
      <c r="H3644" s="2">
        <f t="shared" ref="H3644" si="678">DAY(E3644)</f>
        <v>13</v>
      </c>
      <c r="I3644" s="2" t="str">
        <f t="shared" ref="I3644" si="679">CHOOSE(G3644,"Enero","Febrero","Marzo","Abril","Mayo","Junio","Julio","Agosto","Septiembre","Octubre","Noviembre","Diciembre")</f>
        <v>Noviembre</v>
      </c>
      <c r="L3644" s="2" t="str">
        <f t="shared" si="672"/>
        <v>ExternoReservas InternacionalesMensual4562645636</v>
      </c>
    </row>
    <row r="3645" spans="1:12" s="7" customFormat="1" ht="15.95" customHeight="1" x14ac:dyDescent="0.2">
      <c r="A3645" s="7" t="s">
        <v>19</v>
      </c>
      <c r="B3645" s="7" t="s">
        <v>68</v>
      </c>
      <c r="C3645" s="13" t="s">
        <v>6</v>
      </c>
      <c r="D3645" s="15">
        <v>45626</v>
      </c>
      <c r="E3645" s="3">
        <v>45636</v>
      </c>
      <c r="F3645" s="7">
        <f t="shared" ref="F3645:F3646" si="680">YEAR(E3645)</f>
        <v>2024</v>
      </c>
      <c r="G3645" s="2">
        <f t="shared" ref="G3645:G3646" si="681">MONTH(E3645)</f>
        <v>12</v>
      </c>
      <c r="H3645" s="2">
        <f t="shared" ref="H3645:H3646" si="682">DAY(E3645)</f>
        <v>10</v>
      </c>
      <c r="I3645" s="2" t="str">
        <f t="shared" ref="I3645:I3646" si="683">CHOOSE(G3645,"Enero","Febrero","Marzo","Abril","Mayo","Junio","Julio","Agosto","Septiembre","Octubre","Noviembre","Diciembre")</f>
        <v>Diciembre</v>
      </c>
      <c r="L3645" s="2" t="str">
        <f t="shared" si="672"/>
        <v>ExternoReservas InternacionalesMensual4565745670</v>
      </c>
    </row>
    <row r="3646" spans="1:12" s="7" customFormat="1" ht="15.95" customHeight="1" x14ac:dyDescent="0.2">
      <c r="A3646" s="7" t="s">
        <v>19</v>
      </c>
      <c r="B3646" s="7" t="s">
        <v>68</v>
      </c>
      <c r="C3646" s="13" t="s">
        <v>6</v>
      </c>
      <c r="D3646" s="15">
        <v>45657</v>
      </c>
      <c r="E3646" s="3">
        <v>45670</v>
      </c>
      <c r="F3646" s="7">
        <f t="shared" si="680"/>
        <v>2025</v>
      </c>
      <c r="G3646" s="2">
        <f t="shared" si="681"/>
        <v>1</v>
      </c>
      <c r="H3646" s="2">
        <f t="shared" si="682"/>
        <v>13</v>
      </c>
      <c r="I3646" s="2" t="str">
        <f t="shared" si="683"/>
        <v>Enero</v>
      </c>
      <c r="L3646" s="2" t="str">
        <f t="shared" si="672"/>
        <v>ExternoReservas InternacionalesMensual4568845699</v>
      </c>
    </row>
    <row r="3647" spans="1:12" s="7" customFormat="1" ht="15.95" customHeight="1" x14ac:dyDescent="0.2">
      <c r="A3647" s="7" t="s">
        <v>19</v>
      </c>
      <c r="B3647" s="7" t="s">
        <v>68</v>
      </c>
      <c r="C3647" s="13" t="s">
        <v>6</v>
      </c>
      <c r="D3647" s="15">
        <v>45688</v>
      </c>
      <c r="E3647" s="3">
        <v>45699</v>
      </c>
      <c r="F3647" s="7">
        <f t="shared" ref="F3647" si="684">YEAR(E3647)</f>
        <v>2025</v>
      </c>
      <c r="G3647" s="2">
        <f t="shared" ref="G3647" si="685">MONTH(E3647)</f>
        <v>2</v>
      </c>
      <c r="H3647" s="2">
        <f t="shared" ref="H3647" si="686">DAY(E3647)</f>
        <v>11</v>
      </c>
      <c r="I3647" s="2" t="str">
        <f t="shared" ref="I3647" si="687">CHOOSE(G3647,"Enero","Febrero","Marzo","Abril","Mayo","Junio","Julio","Agosto","Septiembre","Octubre","Noviembre","Diciembre")</f>
        <v>Febrero</v>
      </c>
      <c r="L3647" s="2" t="str">
        <f t="shared" si="672"/>
        <v>ExternoReservas InternacionalesMensual4571645727</v>
      </c>
    </row>
    <row r="3648" spans="1:12" s="7" customFormat="1" ht="15.95" customHeight="1" x14ac:dyDescent="0.2">
      <c r="A3648" s="7" t="s">
        <v>19</v>
      </c>
      <c r="B3648" s="7" t="s">
        <v>68</v>
      </c>
      <c r="C3648" s="13" t="s">
        <v>6</v>
      </c>
      <c r="D3648" s="15">
        <v>45716</v>
      </c>
      <c r="E3648" s="3">
        <v>45727</v>
      </c>
      <c r="F3648" s="7">
        <f t="shared" ref="F3648" si="688">YEAR(E3648)</f>
        <v>2025</v>
      </c>
      <c r="G3648" s="2">
        <f t="shared" ref="G3648" si="689">MONTH(E3648)</f>
        <v>3</v>
      </c>
      <c r="H3648" s="2">
        <f t="shared" ref="H3648" si="690">DAY(E3648)</f>
        <v>11</v>
      </c>
      <c r="I3648" s="2" t="str">
        <f t="shared" ref="I3648" si="691">CHOOSE(G3648,"Enero","Febrero","Marzo","Abril","Mayo","Junio","Julio","Agosto","Septiembre","Octubre","Noviembre","Diciembre")</f>
        <v>Marzo</v>
      </c>
      <c r="L3648" s="2" t="str">
        <f t="shared" si="672"/>
        <v>ExternoReservas InternacionalesMensual4574745756</v>
      </c>
    </row>
    <row r="3649" spans="1:12" s="7" customFormat="1" ht="15.95" customHeight="1" x14ac:dyDescent="0.2">
      <c r="A3649" s="8" t="s">
        <v>19</v>
      </c>
      <c r="B3649" s="8" t="s">
        <v>68</v>
      </c>
      <c r="C3649" s="70" t="s">
        <v>6</v>
      </c>
      <c r="D3649" s="66">
        <v>45747</v>
      </c>
      <c r="E3649" s="9">
        <v>45756</v>
      </c>
      <c r="F3649" s="7">
        <f t="shared" ref="F3649" si="692">YEAR(E3649)</f>
        <v>2025</v>
      </c>
      <c r="G3649" s="2">
        <f t="shared" ref="G3649" si="693">MONTH(E3649)</f>
        <v>4</v>
      </c>
      <c r="H3649" s="2">
        <f t="shared" ref="H3649" si="694">DAY(E3649)</f>
        <v>9</v>
      </c>
      <c r="I3649" s="2" t="str">
        <f t="shared" ref="I3649" si="695">CHOOSE(G3649,"Enero","Febrero","Marzo","Abril","Mayo","Junio","Julio","Agosto","Septiembre","Octubre","Noviembre","Diciembre")</f>
        <v>Abril</v>
      </c>
      <c r="L3649" s="2" t="str">
        <f t="shared" si="672"/>
        <v>ExternoSaldo de deuda externa según sector institucional (Estadísticas económicas y financieras NEDD-FMI)Trimestral4209442185</v>
      </c>
    </row>
    <row r="3650" spans="1:12" s="7" customFormat="1" ht="15.95" customHeight="1" x14ac:dyDescent="0.2">
      <c r="A3650" s="2" t="s">
        <v>19</v>
      </c>
      <c r="B3650" s="2" t="s">
        <v>43</v>
      </c>
      <c r="C3650" s="7" t="s">
        <v>4</v>
      </c>
      <c r="D3650" s="4">
        <v>42094</v>
      </c>
      <c r="E3650" s="4">
        <v>42185</v>
      </c>
      <c r="F3650" s="2">
        <f t="shared" si="668"/>
        <v>2015</v>
      </c>
      <c r="G3650" s="2">
        <f t="shared" si="669"/>
        <v>6</v>
      </c>
      <c r="H3650" s="2">
        <f t="shared" si="670"/>
        <v>30</v>
      </c>
      <c r="I3650" s="2" t="str">
        <f t="shared" si="671"/>
        <v>Junio</v>
      </c>
      <c r="L3650" s="2" t="str">
        <f t="shared" ref="L3650:L3685" si="696">CONCATENATE(A3651,B3651,C3651,D3651,E3651,)</f>
        <v>ExternoSaldo de deuda externa según sector institucional (Estadísticas económicas y financieras NEDD-FMI)Trimestral4218542277</v>
      </c>
    </row>
    <row r="3651" spans="1:12" s="7" customFormat="1" ht="15.95" customHeight="1" x14ac:dyDescent="0.2">
      <c r="A3651" s="2" t="s">
        <v>19</v>
      </c>
      <c r="B3651" s="2" t="s">
        <v>43</v>
      </c>
      <c r="C3651" s="7" t="s">
        <v>4</v>
      </c>
      <c r="D3651" s="4">
        <v>42185</v>
      </c>
      <c r="E3651" s="4">
        <v>42277</v>
      </c>
      <c r="F3651" s="2">
        <f t="shared" si="668"/>
        <v>2015</v>
      </c>
      <c r="G3651" s="2">
        <f t="shared" si="669"/>
        <v>9</v>
      </c>
      <c r="H3651" s="2">
        <f t="shared" si="670"/>
        <v>30</v>
      </c>
      <c r="I3651" s="2" t="str">
        <f t="shared" si="671"/>
        <v>Septiembre</v>
      </c>
      <c r="L3651" s="2" t="str">
        <f t="shared" si="696"/>
        <v>ExternoSaldo de deuda externa según sector institucional (Estadísticas económicas y financieras NEDD-FMI)Trimestral4227742368</v>
      </c>
    </row>
    <row r="3652" spans="1:12" s="7" customFormat="1" ht="15.95" customHeight="1" x14ac:dyDescent="0.2">
      <c r="A3652" s="2" t="s">
        <v>19</v>
      </c>
      <c r="B3652" s="2" t="s">
        <v>43</v>
      </c>
      <c r="C3652" s="7" t="s">
        <v>4</v>
      </c>
      <c r="D3652" s="4">
        <v>42277</v>
      </c>
      <c r="E3652" s="4">
        <v>42368</v>
      </c>
      <c r="F3652" s="2">
        <f t="shared" si="668"/>
        <v>2015</v>
      </c>
      <c r="G3652" s="2">
        <f t="shared" si="669"/>
        <v>12</v>
      </c>
      <c r="H3652" s="2">
        <f t="shared" si="670"/>
        <v>30</v>
      </c>
      <c r="I3652" s="2" t="str">
        <f t="shared" si="671"/>
        <v>Diciembre</v>
      </c>
      <c r="L3652" s="2" t="str">
        <f t="shared" si="696"/>
        <v>ExternoSaldo de deuda externa según sector institucional (Estadísticas económicas y financieras NEDD-FMI)Trimestral4236942460</v>
      </c>
    </row>
    <row r="3653" spans="1:12" s="7" customFormat="1" ht="15.95" customHeight="1" x14ac:dyDescent="0.2">
      <c r="A3653" s="2" t="s">
        <v>19</v>
      </c>
      <c r="B3653" s="2" t="s">
        <v>43</v>
      </c>
      <c r="C3653" s="7" t="s">
        <v>4</v>
      </c>
      <c r="D3653" s="4">
        <v>42369</v>
      </c>
      <c r="E3653" s="4">
        <v>42460</v>
      </c>
      <c r="F3653" s="2">
        <f t="shared" si="668"/>
        <v>2016</v>
      </c>
      <c r="G3653" s="2">
        <f t="shared" si="669"/>
        <v>3</v>
      </c>
      <c r="H3653" s="2">
        <f t="shared" si="670"/>
        <v>31</v>
      </c>
      <c r="I3653" s="2" t="str">
        <f t="shared" si="671"/>
        <v>Marzo</v>
      </c>
      <c r="L3653" s="2" t="str">
        <f t="shared" si="696"/>
        <v>ExternoSaldo de deuda externa según sector institucional (Estadísticas económicas y financieras NEDD-FMI)Trimestral4246042551</v>
      </c>
    </row>
    <row r="3654" spans="1:12" s="7" customFormat="1" ht="15.95" customHeight="1" x14ac:dyDescent="0.2">
      <c r="A3654" s="2" t="s">
        <v>19</v>
      </c>
      <c r="B3654" s="2" t="s">
        <v>43</v>
      </c>
      <c r="C3654" s="7" t="s">
        <v>4</v>
      </c>
      <c r="D3654" s="4">
        <v>42460</v>
      </c>
      <c r="E3654" s="4">
        <v>42551</v>
      </c>
      <c r="F3654" s="2">
        <f t="shared" si="668"/>
        <v>2016</v>
      </c>
      <c r="G3654" s="2">
        <f t="shared" si="669"/>
        <v>6</v>
      </c>
      <c r="H3654" s="2">
        <f t="shared" si="670"/>
        <v>30</v>
      </c>
      <c r="I3654" s="2" t="str">
        <f t="shared" si="671"/>
        <v>Junio</v>
      </c>
      <c r="L3654" s="2" t="str">
        <f t="shared" si="696"/>
        <v>ExternoSaldo de deuda externa según sector institucional (Estadísticas económicas y financieras NEDD-FMI)Trimestral4255142643</v>
      </c>
    </row>
    <row r="3655" spans="1:12" s="7" customFormat="1" ht="15.95" customHeight="1" x14ac:dyDescent="0.2">
      <c r="A3655" s="2" t="s">
        <v>19</v>
      </c>
      <c r="B3655" s="2" t="s">
        <v>43</v>
      </c>
      <c r="C3655" s="7" t="s">
        <v>4</v>
      </c>
      <c r="D3655" s="4">
        <v>42551</v>
      </c>
      <c r="E3655" s="4">
        <v>42643</v>
      </c>
      <c r="F3655" s="2">
        <f t="shared" si="668"/>
        <v>2016</v>
      </c>
      <c r="G3655" s="2">
        <f t="shared" si="669"/>
        <v>9</v>
      </c>
      <c r="H3655" s="2">
        <f t="shared" si="670"/>
        <v>30</v>
      </c>
      <c r="I3655" s="2" t="str">
        <f t="shared" si="671"/>
        <v>Septiembre</v>
      </c>
      <c r="L3655" s="2" t="str">
        <f t="shared" si="696"/>
        <v>ExternoSaldo de deuda externa según sector institucional (Estadísticas económicas y financieras NEDD-FMI)Trimestral4264342734</v>
      </c>
    </row>
    <row r="3656" spans="1:12" s="7" customFormat="1" ht="15.95" customHeight="1" x14ac:dyDescent="0.2">
      <c r="A3656" s="2" t="s">
        <v>19</v>
      </c>
      <c r="B3656" s="2" t="s">
        <v>43</v>
      </c>
      <c r="C3656" s="7" t="s">
        <v>4</v>
      </c>
      <c r="D3656" s="4">
        <v>42643</v>
      </c>
      <c r="E3656" s="4">
        <v>42734</v>
      </c>
      <c r="F3656" s="2">
        <f t="shared" si="668"/>
        <v>2016</v>
      </c>
      <c r="G3656" s="2">
        <f t="shared" si="669"/>
        <v>12</v>
      </c>
      <c r="H3656" s="2">
        <f t="shared" si="670"/>
        <v>30</v>
      </c>
      <c r="I3656" s="2" t="str">
        <f t="shared" si="671"/>
        <v>Diciembre</v>
      </c>
      <c r="L3656" s="2" t="str">
        <f t="shared" si="696"/>
        <v>ExternoSaldo de deuda externa según sector institucional (Estadísticas económicas y financieras NEDD-FMI)Trimestral4273542825</v>
      </c>
    </row>
    <row r="3657" spans="1:12" s="7" customFormat="1" ht="15.95" customHeight="1" x14ac:dyDescent="0.2">
      <c r="A3657" s="2" t="s">
        <v>19</v>
      </c>
      <c r="B3657" s="2" t="s">
        <v>43</v>
      </c>
      <c r="C3657" s="7" t="s">
        <v>4</v>
      </c>
      <c r="D3657" s="4">
        <v>42735</v>
      </c>
      <c r="E3657" s="4">
        <v>42825</v>
      </c>
      <c r="F3657" s="2">
        <f t="shared" si="668"/>
        <v>2017</v>
      </c>
      <c r="G3657" s="2">
        <f t="shared" si="669"/>
        <v>3</v>
      </c>
      <c r="H3657" s="2">
        <f t="shared" si="670"/>
        <v>31</v>
      </c>
      <c r="I3657" s="2" t="str">
        <f t="shared" si="671"/>
        <v>Marzo</v>
      </c>
      <c r="L3657" s="2" t="str">
        <f t="shared" si="696"/>
        <v>ExternoSaldo de deuda externa según sector institucional (Estadísticas económicas y financieras NEDD-FMI)Trimestral4282542916</v>
      </c>
    </row>
    <row r="3658" spans="1:12" s="7" customFormat="1" ht="15.95" customHeight="1" x14ac:dyDescent="0.2">
      <c r="A3658" s="2" t="s">
        <v>19</v>
      </c>
      <c r="B3658" s="2" t="s">
        <v>43</v>
      </c>
      <c r="C3658" s="7" t="s">
        <v>4</v>
      </c>
      <c r="D3658" s="4">
        <v>42825</v>
      </c>
      <c r="E3658" s="4">
        <v>42916</v>
      </c>
      <c r="F3658" s="2">
        <f t="shared" si="668"/>
        <v>2017</v>
      </c>
      <c r="G3658" s="2">
        <f t="shared" si="669"/>
        <v>6</v>
      </c>
      <c r="H3658" s="2">
        <f t="shared" si="670"/>
        <v>30</v>
      </c>
      <c r="I3658" s="2" t="str">
        <f t="shared" si="671"/>
        <v>Junio</v>
      </c>
      <c r="L3658" s="2" t="str">
        <f t="shared" si="696"/>
        <v>ExternoSaldo de deuda externa según sector institucional (Estadísticas económicas y financieras NEDD-FMI)Trimestral4291643007</v>
      </c>
    </row>
    <row r="3659" spans="1:12" s="7" customFormat="1" ht="15.95" customHeight="1" x14ac:dyDescent="0.2">
      <c r="A3659" s="2" t="s">
        <v>19</v>
      </c>
      <c r="B3659" s="2" t="s">
        <v>43</v>
      </c>
      <c r="C3659" s="7" t="s">
        <v>4</v>
      </c>
      <c r="D3659" s="4">
        <v>42916</v>
      </c>
      <c r="E3659" s="4">
        <v>43007</v>
      </c>
      <c r="F3659" s="2">
        <f t="shared" si="668"/>
        <v>2017</v>
      </c>
      <c r="G3659" s="2">
        <f t="shared" si="669"/>
        <v>9</v>
      </c>
      <c r="H3659" s="2">
        <f t="shared" si="670"/>
        <v>29</v>
      </c>
      <c r="I3659" s="2" t="str">
        <f t="shared" si="671"/>
        <v>Septiembre</v>
      </c>
      <c r="L3659" s="2" t="str">
        <f t="shared" si="696"/>
        <v>ExternoSaldo de deuda externa según sector institucional (Estadísticas económicas y financieras NEDD-FMI)Trimestral4300843097</v>
      </c>
    </row>
    <row r="3660" spans="1:12" s="7" customFormat="1" ht="15.95" customHeight="1" x14ac:dyDescent="0.2">
      <c r="A3660" s="2" t="s">
        <v>19</v>
      </c>
      <c r="B3660" s="2" t="s">
        <v>43</v>
      </c>
      <c r="C3660" s="7" t="s">
        <v>4</v>
      </c>
      <c r="D3660" s="4">
        <v>43008</v>
      </c>
      <c r="E3660" s="4">
        <v>43097</v>
      </c>
      <c r="F3660" s="2">
        <f t="shared" si="668"/>
        <v>2017</v>
      </c>
      <c r="G3660" s="2">
        <f t="shared" si="669"/>
        <v>12</v>
      </c>
      <c r="H3660" s="2">
        <f t="shared" si="670"/>
        <v>28</v>
      </c>
      <c r="I3660" s="2" t="str">
        <f t="shared" si="671"/>
        <v>Diciembre</v>
      </c>
      <c r="L3660" s="2" t="str">
        <f t="shared" si="696"/>
        <v>ExternoSaldo de deuda externa según sector institucional (Estadísticas económicas y financieras NEDD-FMI)Trimestral4310043160</v>
      </c>
    </row>
    <row r="3661" spans="1:12" s="7" customFormat="1" ht="15.95" customHeight="1" x14ac:dyDescent="0.2">
      <c r="A3661" s="2" t="s">
        <v>19</v>
      </c>
      <c r="B3661" s="2" t="s">
        <v>43</v>
      </c>
      <c r="C3661" s="7" t="s">
        <v>4</v>
      </c>
      <c r="D3661" s="4">
        <v>43100</v>
      </c>
      <c r="E3661" s="4">
        <v>43160</v>
      </c>
      <c r="F3661" s="2">
        <f t="shared" si="668"/>
        <v>2018</v>
      </c>
      <c r="G3661" s="2">
        <f t="shared" si="669"/>
        <v>3</v>
      </c>
      <c r="H3661" s="2">
        <f t="shared" si="670"/>
        <v>1</v>
      </c>
      <c r="I3661" s="2" t="str">
        <f t="shared" si="671"/>
        <v>Marzo</v>
      </c>
      <c r="L3661" s="2" t="str">
        <f t="shared" si="696"/>
        <v>ExternoSaldo de deuda externa según sector institucional (Estadísticas económicas y financieras NEDD-FMI)Trimestral4319043252</v>
      </c>
    </row>
    <row r="3662" spans="1:12" s="7" customFormat="1" ht="15.95" customHeight="1" x14ac:dyDescent="0.2">
      <c r="A3662" s="2" t="s">
        <v>19</v>
      </c>
      <c r="B3662" s="2" t="s">
        <v>43</v>
      </c>
      <c r="C3662" s="7" t="s">
        <v>4</v>
      </c>
      <c r="D3662" s="4">
        <v>43190</v>
      </c>
      <c r="E3662" s="4">
        <v>43252</v>
      </c>
      <c r="F3662" s="2">
        <f t="shared" si="668"/>
        <v>2018</v>
      </c>
      <c r="G3662" s="2">
        <f t="shared" si="669"/>
        <v>6</v>
      </c>
      <c r="H3662" s="2">
        <f t="shared" si="670"/>
        <v>1</v>
      </c>
      <c r="I3662" s="2" t="str">
        <f t="shared" si="671"/>
        <v>Junio</v>
      </c>
      <c r="L3662" s="2" t="str">
        <f t="shared" si="696"/>
        <v>ExternoSaldo de deuda externa según sector institucional (Estadísticas económicas y financieras NEDD-FMI)Trimestral4328143346</v>
      </c>
    </row>
    <row r="3663" spans="1:12" s="7" customFormat="1" ht="15.95" customHeight="1" x14ac:dyDescent="0.2">
      <c r="A3663" s="2" t="s">
        <v>19</v>
      </c>
      <c r="B3663" s="2" t="s">
        <v>43</v>
      </c>
      <c r="C3663" s="7" t="s">
        <v>4</v>
      </c>
      <c r="D3663" s="4">
        <v>43281</v>
      </c>
      <c r="E3663" s="4">
        <v>43346</v>
      </c>
      <c r="F3663" s="2">
        <f t="shared" si="668"/>
        <v>2018</v>
      </c>
      <c r="G3663" s="2">
        <f t="shared" si="669"/>
        <v>9</v>
      </c>
      <c r="H3663" s="2">
        <f t="shared" si="670"/>
        <v>3</v>
      </c>
      <c r="I3663" s="2" t="str">
        <f t="shared" si="671"/>
        <v>Septiembre</v>
      </c>
      <c r="L3663" s="2" t="str">
        <f t="shared" si="696"/>
        <v>ExternoSaldo de deuda externa según sector institucional (Estadísticas económicas y financieras NEDD-FMI)Trimestral4337343437</v>
      </c>
    </row>
    <row r="3664" spans="1:12" s="7" customFormat="1" ht="15.95" customHeight="1" x14ac:dyDescent="0.2">
      <c r="A3664" s="2" t="s">
        <v>19</v>
      </c>
      <c r="B3664" s="2" t="s">
        <v>43</v>
      </c>
      <c r="C3664" s="7" t="s">
        <v>4</v>
      </c>
      <c r="D3664" s="4">
        <v>43373</v>
      </c>
      <c r="E3664" s="4">
        <v>43437</v>
      </c>
      <c r="F3664" s="2">
        <f t="shared" si="668"/>
        <v>2018</v>
      </c>
      <c r="G3664" s="2">
        <f t="shared" si="669"/>
        <v>12</v>
      </c>
      <c r="H3664" s="2">
        <f t="shared" si="670"/>
        <v>3</v>
      </c>
      <c r="I3664" s="2" t="str">
        <f t="shared" si="671"/>
        <v>Diciembre</v>
      </c>
      <c r="L3664" s="2" t="str">
        <f t="shared" si="696"/>
        <v>ExternoSaldo de deuda externa según sector institucional (Estadísticas económicas y financieras NEDD-FMI)Trimestral4346543528</v>
      </c>
    </row>
    <row r="3665" spans="1:12" s="7" customFormat="1" ht="15.95" customHeight="1" x14ac:dyDescent="0.2">
      <c r="A3665" s="2" t="s">
        <v>19</v>
      </c>
      <c r="B3665" s="2" t="s">
        <v>43</v>
      </c>
      <c r="C3665" s="7" t="s">
        <v>4</v>
      </c>
      <c r="D3665" s="4">
        <v>43465</v>
      </c>
      <c r="E3665" s="4">
        <v>43528</v>
      </c>
      <c r="F3665" s="2">
        <f t="shared" si="668"/>
        <v>2019</v>
      </c>
      <c r="G3665" s="2">
        <f t="shared" si="669"/>
        <v>3</v>
      </c>
      <c r="H3665" s="2">
        <f t="shared" si="670"/>
        <v>4</v>
      </c>
      <c r="I3665" s="2" t="str">
        <f t="shared" si="671"/>
        <v>Marzo</v>
      </c>
      <c r="L3665" s="2" t="str">
        <f t="shared" si="696"/>
        <v>ExternoSaldo de deuda externa según sector institucional (Estadísticas económicas y financieras NEDD-FMI)Trimestral4355543620</v>
      </c>
    </row>
    <row r="3666" spans="1:12" s="7" customFormat="1" ht="15.95" customHeight="1" x14ac:dyDescent="0.2">
      <c r="A3666" s="2" t="s">
        <v>19</v>
      </c>
      <c r="B3666" s="2" t="s">
        <v>43</v>
      </c>
      <c r="C3666" s="7" t="s">
        <v>4</v>
      </c>
      <c r="D3666" s="4">
        <v>43555</v>
      </c>
      <c r="E3666" s="4">
        <v>43620</v>
      </c>
      <c r="F3666" s="2">
        <f t="shared" si="668"/>
        <v>2019</v>
      </c>
      <c r="G3666" s="2">
        <f t="shared" si="669"/>
        <v>6</v>
      </c>
      <c r="H3666" s="2">
        <f t="shared" si="670"/>
        <v>4</v>
      </c>
      <c r="I3666" s="2" t="str">
        <f t="shared" si="671"/>
        <v>Junio</v>
      </c>
      <c r="L3666" s="2" t="str">
        <f t="shared" si="696"/>
        <v>ExternoSaldo de deuda externa según sector institucional (Estadísticas económicas y financieras NEDD-FMI)Trimestral4364643710</v>
      </c>
    </row>
    <row r="3667" spans="1:12" s="7" customFormat="1" ht="15.95" customHeight="1" x14ac:dyDescent="0.2">
      <c r="A3667" s="2" t="s">
        <v>19</v>
      </c>
      <c r="B3667" s="2" t="s">
        <v>43</v>
      </c>
      <c r="C3667" s="7" t="s">
        <v>4</v>
      </c>
      <c r="D3667" s="4">
        <v>43646</v>
      </c>
      <c r="E3667" s="4">
        <v>43710</v>
      </c>
      <c r="F3667" s="2">
        <f t="shared" si="668"/>
        <v>2019</v>
      </c>
      <c r="G3667" s="2">
        <f t="shared" si="669"/>
        <v>9</v>
      </c>
      <c r="H3667" s="2">
        <f t="shared" si="670"/>
        <v>2</v>
      </c>
      <c r="I3667" s="2" t="str">
        <f t="shared" si="671"/>
        <v>Septiembre</v>
      </c>
      <c r="L3667" s="2" t="str">
        <f t="shared" si="696"/>
        <v>ExternoSaldo de deuda externa según sector institucional (Estadísticas económicas y financieras NEDD-FMI)Trimestral4373843801</v>
      </c>
    </row>
    <row r="3668" spans="1:12" s="7" customFormat="1" ht="15.95" customHeight="1" x14ac:dyDescent="0.2">
      <c r="A3668" s="2" t="s">
        <v>19</v>
      </c>
      <c r="B3668" s="2" t="s">
        <v>43</v>
      </c>
      <c r="C3668" s="7" t="s">
        <v>4</v>
      </c>
      <c r="D3668" s="4">
        <v>43738</v>
      </c>
      <c r="E3668" s="4">
        <v>43801</v>
      </c>
      <c r="F3668" s="2">
        <f t="shared" si="668"/>
        <v>2019</v>
      </c>
      <c r="G3668" s="2">
        <f t="shared" si="669"/>
        <v>12</v>
      </c>
      <c r="H3668" s="2">
        <f t="shared" si="670"/>
        <v>2</v>
      </c>
      <c r="I3668" s="2" t="str">
        <f t="shared" si="671"/>
        <v>Diciembre</v>
      </c>
      <c r="L3668" s="2" t="str">
        <f t="shared" si="696"/>
        <v>ExternoSaldo de deuda externa según sector institucional (Estadísticas económicas y financieras NEDD-FMI)Trimestral4383043892</v>
      </c>
    </row>
    <row r="3669" spans="1:12" s="7" customFormat="1" ht="15.95" customHeight="1" x14ac:dyDescent="0.2">
      <c r="A3669" s="2" t="s">
        <v>19</v>
      </c>
      <c r="B3669" s="2" t="s">
        <v>43</v>
      </c>
      <c r="C3669" s="7" t="s">
        <v>4</v>
      </c>
      <c r="D3669" s="4">
        <v>43830</v>
      </c>
      <c r="E3669" s="4">
        <v>43892</v>
      </c>
      <c r="F3669" s="2">
        <f t="shared" si="668"/>
        <v>2020</v>
      </c>
      <c r="G3669" s="2">
        <f t="shared" si="669"/>
        <v>3</v>
      </c>
      <c r="H3669" s="2">
        <f t="shared" si="670"/>
        <v>2</v>
      </c>
      <c r="I3669" s="2" t="str">
        <f t="shared" si="671"/>
        <v>Marzo</v>
      </c>
      <c r="L3669" s="2" t="str">
        <f t="shared" si="696"/>
        <v>ExternoSaldo de deuda externa según sector institucional (Estadísticas económicas y financieras NEDD-FMI)Trimestral4392143983</v>
      </c>
    </row>
    <row r="3670" spans="1:12" s="7" customFormat="1" ht="15.95" customHeight="1" x14ac:dyDescent="0.2">
      <c r="A3670" s="2" t="s">
        <v>19</v>
      </c>
      <c r="B3670" s="2" t="s">
        <v>43</v>
      </c>
      <c r="C3670" s="7" t="s">
        <v>4</v>
      </c>
      <c r="D3670" s="4">
        <v>43921</v>
      </c>
      <c r="E3670" s="4">
        <v>43983</v>
      </c>
      <c r="F3670" s="2">
        <f t="shared" si="668"/>
        <v>2020</v>
      </c>
      <c r="G3670" s="2">
        <f t="shared" si="669"/>
        <v>6</v>
      </c>
      <c r="H3670" s="2">
        <f t="shared" si="670"/>
        <v>1</v>
      </c>
      <c r="I3670" s="2" t="str">
        <f t="shared" si="671"/>
        <v>Junio</v>
      </c>
      <c r="L3670" s="2" t="str">
        <f t="shared" si="696"/>
        <v>ExternoSaldo de deuda externa según sector institucional (Estadísticas económicas y financieras NEDD-FMI)Trimestral4401244075</v>
      </c>
    </row>
    <row r="3671" spans="1:12" s="7" customFormat="1" ht="15.95" customHeight="1" x14ac:dyDescent="0.2">
      <c r="A3671" s="2" t="s">
        <v>19</v>
      </c>
      <c r="B3671" s="2" t="s">
        <v>43</v>
      </c>
      <c r="C3671" s="7" t="s">
        <v>4</v>
      </c>
      <c r="D3671" s="4">
        <v>44012</v>
      </c>
      <c r="E3671" s="4">
        <v>44075</v>
      </c>
      <c r="F3671" s="2">
        <f t="shared" si="668"/>
        <v>2020</v>
      </c>
      <c r="G3671" s="2">
        <f t="shared" si="669"/>
        <v>9</v>
      </c>
      <c r="H3671" s="2">
        <f t="shared" si="670"/>
        <v>1</v>
      </c>
      <c r="I3671" s="2" t="str">
        <f t="shared" si="671"/>
        <v>Septiembre</v>
      </c>
      <c r="L3671" s="2" t="str">
        <f t="shared" si="696"/>
        <v>ExternoSaldo de deuda externa según sector institucional (Estadísticas económicas y financieras NEDD-FMI)Trimestral4410444166</v>
      </c>
    </row>
    <row r="3672" spans="1:12" s="7" customFormat="1" ht="15.95" customHeight="1" x14ac:dyDescent="0.2">
      <c r="A3672" s="2" t="s">
        <v>19</v>
      </c>
      <c r="B3672" s="2" t="s">
        <v>43</v>
      </c>
      <c r="C3672" s="7" t="s">
        <v>4</v>
      </c>
      <c r="D3672" s="4">
        <v>44104</v>
      </c>
      <c r="E3672" s="4">
        <v>44166</v>
      </c>
      <c r="F3672" s="2">
        <f t="shared" si="668"/>
        <v>2020</v>
      </c>
      <c r="G3672" s="2">
        <f t="shared" si="669"/>
        <v>12</v>
      </c>
      <c r="H3672" s="2">
        <f t="shared" si="670"/>
        <v>1</v>
      </c>
      <c r="I3672" s="2" t="str">
        <f t="shared" si="671"/>
        <v>Diciembre</v>
      </c>
      <c r="L3672" s="2" t="str">
        <f t="shared" si="696"/>
        <v>ExternoSaldo de deuda externa según sector institucional (Estadísticas económicas y financieras NEDD-FMI)Trimestral4419644256</v>
      </c>
    </row>
    <row r="3673" spans="1:12" s="7" customFormat="1" ht="15.95" customHeight="1" x14ac:dyDescent="0.2">
      <c r="A3673" s="2" t="s">
        <v>19</v>
      </c>
      <c r="B3673" s="2" t="s">
        <v>43</v>
      </c>
      <c r="C3673" s="7" t="s">
        <v>4</v>
      </c>
      <c r="D3673" s="4">
        <v>44196</v>
      </c>
      <c r="E3673" s="4">
        <v>44256</v>
      </c>
      <c r="F3673" s="2">
        <f t="shared" si="668"/>
        <v>2021</v>
      </c>
      <c r="G3673" s="2">
        <f t="shared" si="669"/>
        <v>3</v>
      </c>
      <c r="H3673" s="2">
        <f t="shared" si="670"/>
        <v>1</v>
      </c>
      <c r="I3673" s="2" t="str">
        <f t="shared" si="671"/>
        <v>Marzo</v>
      </c>
      <c r="L3673" s="2" t="str">
        <f t="shared" si="696"/>
        <v>ExternoSaldo de deuda externa según sector institucional (Estadísticas económicas y financieras NEDD-FMI)Trimestral4428644348</v>
      </c>
    </row>
    <row r="3674" spans="1:12" s="7" customFormat="1" ht="15.95" customHeight="1" x14ac:dyDescent="0.2">
      <c r="A3674" s="2" t="s">
        <v>19</v>
      </c>
      <c r="B3674" s="2" t="s">
        <v>43</v>
      </c>
      <c r="C3674" s="7" t="s">
        <v>4</v>
      </c>
      <c r="D3674" s="4">
        <v>44286</v>
      </c>
      <c r="E3674" s="4">
        <v>44348</v>
      </c>
      <c r="F3674" s="2">
        <f t="shared" si="668"/>
        <v>2021</v>
      </c>
      <c r="G3674" s="2">
        <f t="shared" si="669"/>
        <v>6</v>
      </c>
      <c r="H3674" s="2">
        <f t="shared" si="670"/>
        <v>1</v>
      </c>
      <c r="I3674" s="2" t="str">
        <f t="shared" si="671"/>
        <v>Junio</v>
      </c>
      <c r="L3674" s="2" t="str">
        <f t="shared" si="696"/>
        <v>ExternoSaldo de deuda externa según sector institucional (Estadísticas económicas y financieras NEDD-FMI)Trimestral4437744440</v>
      </c>
    </row>
    <row r="3675" spans="1:12" s="7" customFormat="1" ht="15.95" customHeight="1" x14ac:dyDescent="0.2">
      <c r="A3675" s="2" t="s">
        <v>19</v>
      </c>
      <c r="B3675" s="2" t="s">
        <v>43</v>
      </c>
      <c r="C3675" s="7" t="s">
        <v>4</v>
      </c>
      <c r="D3675" s="4">
        <v>44377</v>
      </c>
      <c r="E3675" s="4">
        <v>44440</v>
      </c>
      <c r="F3675" s="2">
        <f t="shared" si="668"/>
        <v>2021</v>
      </c>
      <c r="G3675" s="2">
        <f t="shared" si="669"/>
        <v>9</v>
      </c>
      <c r="H3675" s="2">
        <f t="shared" si="670"/>
        <v>1</v>
      </c>
      <c r="I3675" s="2" t="str">
        <f t="shared" si="671"/>
        <v>Septiembre</v>
      </c>
      <c r="L3675" s="2" t="str">
        <f t="shared" si="696"/>
        <v>ExternoSaldo de deuda externa según sector institucional (Estadísticas económicas y financieras NEDD-FMI)Trimestral4446944531</v>
      </c>
    </row>
    <row r="3676" spans="1:12" s="7" customFormat="1" ht="15.95" customHeight="1" x14ac:dyDescent="0.2">
      <c r="A3676" s="2" t="s">
        <v>19</v>
      </c>
      <c r="B3676" s="2" t="s">
        <v>43</v>
      </c>
      <c r="C3676" s="7" t="s">
        <v>4</v>
      </c>
      <c r="D3676" s="4">
        <v>44469</v>
      </c>
      <c r="E3676" s="4">
        <v>44531</v>
      </c>
      <c r="F3676" s="2">
        <f t="shared" si="668"/>
        <v>2021</v>
      </c>
      <c r="G3676" s="2">
        <f t="shared" si="669"/>
        <v>12</v>
      </c>
      <c r="H3676" s="2">
        <f t="shared" si="670"/>
        <v>1</v>
      </c>
      <c r="I3676" s="2" t="str">
        <f t="shared" si="671"/>
        <v>Diciembre</v>
      </c>
      <c r="L3676" s="2" t="str">
        <f t="shared" si="696"/>
        <v>ExternoSaldo de deuda externa según sector institucional (Estadísticas económicas y financieras NEDD-FMI)Trimestral4456144621</v>
      </c>
    </row>
    <row r="3677" spans="1:12" s="7" customFormat="1" ht="15.95" customHeight="1" x14ac:dyDescent="0.2">
      <c r="A3677" s="2" t="s">
        <v>19</v>
      </c>
      <c r="B3677" s="2" t="s">
        <v>43</v>
      </c>
      <c r="C3677" s="7" t="s">
        <v>4</v>
      </c>
      <c r="D3677" s="4">
        <v>44561</v>
      </c>
      <c r="E3677" s="4">
        <v>44621</v>
      </c>
      <c r="F3677" s="2">
        <f t="shared" si="668"/>
        <v>2022</v>
      </c>
      <c r="G3677" s="2">
        <f t="shared" si="669"/>
        <v>3</v>
      </c>
      <c r="H3677" s="2">
        <f t="shared" si="670"/>
        <v>1</v>
      </c>
      <c r="I3677" s="2" t="str">
        <f t="shared" si="671"/>
        <v>Marzo</v>
      </c>
      <c r="L3677" s="2" t="str">
        <f t="shared" si="696"/>
        <v>ExternoSaldo de deuda externa según sector institucional (Estadísticas económicas y financieras NEDD-FMI)Trimestral4465144713</v>
      </c>
    </row>
    <row r="3678" spans="1:12" s="7" customFormat="1" ht="15.95" customHeight="1" x14ac:dyDescent="0.2">
      <c r="A3678" s="2" t="s">
        <v>19</v>
      </c>
      <c r="B3678" s="2" t="s">
        <v>43</v>
      </c>
      <c r="C3678" s="7" t="s">
        <v>4</v>
      </c>
      <c r="D3678" s="4">
        <v>44651</v>
      </c>
      <c r="E3678" s="4">
        <v>44713</v>
      </c>
      <c r="F3678" s="2">
        <f t="shared" si="668"/>
        <v>2022</v>
      </c>
      <c r="G3678" s="2">
        <f t="shared" si="669"/>
        <v>6</v>
      </c>
      <c r="H3678" s="2">
        <f t="shared" si="670"/>
        <v>1</v>
      </c>
      <c r="I3678" s="2" t="str">
        <f t="shared" si="671"/>
        <v>Junio</v>
      </c>
      <c r="L3678" s="2" t="str">
        <f t="shared" si="696"/>
        <v>ExternoSaldo de deuda externa según sector institucional (Estadísticas económicas y financieras NEDD-FMI)Trimestral4474244805</v>
      </c>
    </row>
    <row r="3679" spans="1:12" s="7" customFormat="1" ht="15.95" customHeight="1" x14ac:dyDescent="0.2">
      <c r="A3679" s="2" t="s">
        <v>19</v>
      </c>
      <c r="B3679" s="2" t="s">
        <v>43</v>
      </c>
      <c r="C3679" s="7" t="s">
        <v>4</v>
      </c>
      <c r="D3679" s="4">
        <v>44742</v>
      </c>
      <c r="E3679" s="4">
        <v>44805</v>
      </c>
      <c r="F3679" s="2">
        <f t="shared" si="668"/>
        <v>2022</v>
      </c>
      <c r="G3679" s="2">
        <f t="shared" si="669"/>
        <v>9</v>
      </c>
      <c r="H3679" s="2">
        <f t="shared" si="670"/>
        <v>1</v>
      </c>
      <c r="I3679" s="2" t="str">
        <f t="shared" si="671"/>
        <v>Septiembre</v>
      </c>
      <c r="L3679" s="2" t="str">
        <f t="shared" si="696"/>
        <v>ExternoSaldo de deuda externa según sector institucional (Estadísticas económicas y financieras NEDD-FMI)Trimestral4483444896</v>
      </c>
    </row>
    <row r="3680" spans="1:12" ht="15.95" customHeight="1" x14ac:dyDescent="0.2">
      <c r="A3680" s="2" t="s">
        <v>19</v>
      </c>
      <c r="B3680" s="2" t="s">
        <v>43</v>
      </c>
      <c r="C3680" s="7" t="s">
        <v>4</v>
      </c>
      <c r="D3680" s="4">
        <v>44834</v>
      </c>
      <c r="E3680" s="4">
        <v>44896</v>
      </c>
      <c r="F3680" s="2">
        <f t="shared" si="668"/>
        <v>2022</v>
      </c>
      <c r="G3680" s="2">
        <f t="shared" si="669"/>
        <v>12</v>
      </c>
      <c r="H3680" s="2">
        <f t="shared" si="670"/>
        <v>1</v>
      </c>
      <c r="I3680" s="2" t="str">
        <f t="shared" si="671"/>
        <v>Diciembre</v>
      </c>
      <c r="L3680" s="2" t="str">
        <f t="shared" si="696"/>
        <v>ExternoSaldo de deuda externa según sector institucional (Estadísticas económicas y financieras NEDD-FMI)Trimestral4492644986</v>
      </c>
    </row>
    <row r="3681" spans="1:12" ht="15.95" customHeight="1" x14ac:dyDescent="0.2">
      <c r="A3681" s="2" t="s">
        <v>19</v>
      </c>
      <c r="B3681" s="2" t="s">
        <v>43</v>
      </c>
      <c r="C3681" s="7" t="s">
        <v>4</v>
      </c>
      <c r="D3681" s="4">
        <v>44926</v>
      </c>
      <c r="E3681" s="4">
        <v>44986</v>
      </c>
      <c r="F3681" s="2">
        <f t="shared" si="668"/>
        <v>2023</v>
      </c>
      <c r="G3681" s="2">
        <f t="shared" si="669"/>
        <v>3</v>
      </c>
      <c r="H3681" s="2">
        <f t="shared" si="670"/>
        <v>1</v>
      </c>
      <c r="I3681" s="2" t="str">
        <f t="shared" si="671"/>
        <v>Marzo</v>
      </c>
      <c r="L3681" s="2" t="str">
        <f t="shared" si="696"/>
        <v>ExternoSaldo de deuda externa según sector institucional (Estadísticas económicas y financieras NEDD-FMI)Trimestral4501645078</v>
      </c>
    </row>
    <row r="3682" spans="1:12" ht="15.95" customHeight="1" x14ac:dyDescent="0.2">
      <c r="A3682" s="2" t="s">
        <v>19</v>
      </c>
      <c r="B3682" s="2" t="s">
        <v>43</v>
      </c>
      <c r="C3682" s="7" t="s">
        <v>4</v>
      </c>
      <c r="D3682" s="4">
        <v>45016</v>
      </c>
      <c r="E3682" s="4">
        <v>45078</v>
      </c>
      <c r="F3682" s="2">
        <f t="shared" si="668"/>
        <v>2023</v>
      </c>
      <c r="G3682" s="2">
        <f t="shared" si="669"/>
        <v>6</v>
      </c>
      <c r="H3682" s="2">
        <f t="shared" si="670"/>
        <v>1</v>
      </c>
      <c r="I3682" s="2" t="str">
        <f t="shared" si="671"/>
        <v>Junio</v>
      </c>
      <c r="L3682" s="2" t="str">
        <f t="shared" si="696"/>
        <v>ExternoSaldo de deuda externa según sector institucional (Estadísticas económicas y financieras NEDD-FMI)Trimestral4510745170</v>
      </c>
    </row>
    <row r="3683" spans="1:12" ht="15.95" customHeight="1" x14ac:dyDescent="0.2">
      <c r="A3683" s="7" t="s">
        <v>19</v>
      </c>
      <c r="B3683" s="7" t="s">
        <v>43</v>
      </c>
      <c r="C3683" s="7" t="s">
        <v>4</v>
      </c>
      <c r="D3683" s="3">
        <v>45107</v>
      </c>
      <c r="E3683" s="3">
        <v>45170</v>
      </c>
      <c r="F3683" s="2">
        <f t="shared" si="668"/>
        <v>2023</v>
      </c>
      <c r="G3683" s="2">
        <f t="shared" si="669"/>
        <v>9</v>
      </c>
      <c r="H3683" s="2">
        <f t="shared" si="670"/>
        <v>1</v>
      </c>
      <c r="I3683" s="2" t="str">
        <f t="shared" si="671"/>
        <v>Septiembre</v>
      </c>
      <c r="L3683" s="2" t="str">
        <f t="shared" si="696"/>
        <v>ExternoSaldo de deuda externa según sector institucional (Estadísticas económicas y financieras NEDD-FMI)Trimestral4519945261</v>
      </c>
    </row>
    <row r="3684" spans="1:12" ht="15.95" customHeight="1" x14ac:dyDescent="0.2">
      <c r="A3684" s="7" t="s">
        <v>19</v>
      </c>
      <c r="B3684" s="7" t="s">
        <v>43</v>
      </c>
      <c r="C3684" s="7" t="s">
        <v>4</v>
      </c>
      <c r="D3684" s="3">
        <v>45199</v>
      </c>
      <c r="E3684" s="3">
        <v>45261</v>
      </c>
      <c r="F3684" s="2">
        <f t="shared" si="668"/>
        <v>2023</v>
      </c>
      <c r="G3684" s="2">
        <f t="shared" si="669"/>
        <v>12</v>
      </c>
      <c r="H3684" s="2">
        <f t="shared" si="670"/>
        <v>1</v>
      </c>
      <c r="I3684" s="2" t="str">
        <f t="shared" si="671"/>
        <v>Diciembre</v>
      </c>
      <c r="L3684" s="2" t="str">
        <f t="shared" si="696"/>
        <v>ExternoSaldo de deuda externa según sector institucional (Estadísticas económicas y financieras NEDD-FMI)Trimestral4529145352</v>
      </c>
    </row>
    <row r="3685" spans="1:12" ht="15.95" customHeight="1" x14ac:dyDescent="0.2">
      <c r="A3685" s="7" t="s">
        <v>19</v>
      </c>
      <c r="B3685" s="7" t="s">
        <v>43</v>
      </c>
      <c r="C3685" s="7" t="s">
        <v>4</v>
      </c>
      <c r="D3685" s="3">
        <v>45291</v>
      </c>
      <c r="E3685" s="3">
        <v>45352</v>
      </c>
      <c r="F3685" s="2">
        <f t="shared" si="668"/>
        <v>2024</v>
      </c>
      <c r="G3685" s="2">
        <f t="shared" si="669"/>
        <v>3</v>
      </c>
      <c r="H3685" s="2">
        <f t="shared" si="670"/>
        <v>1</v>
      </c>
      <c r="I3685" s="2" t="str">
        <f t="shared" si="671"/>
        <v>Marzo</v>
      </c>
      <c r="L3685" s="2" t="str">
        <f t="shared" si="696"/>
        <v>ExternoSaldo de deuda externa según sector institucional (Estadísticas económicas y financieras NEDD-FMI)Trimestral4538245447</v>
      </c>
    </row>
    <row r="3686" spans="1:12" ht="15.95" customHeight="1" x14ac:dyDescent="0.2">
      <c r="A3686" s="7" t="s">
        <v>19</v>
      </c>
      <c r="B3686" s="7" t="s">
        <v>43</v>
      </c>
      <c r="C3686" s="7" t="s">
        <v>4</v>
      </c>
      <c r="D3686" s="3">
        <v>45382</v>
      </c>
      <c r="E3686" s="3">
        <v>45447</v>
      </c>
      <c r="F3686" s="2">
        <f t="shared" si="668"/>
        <v>2024</v>
      </c>
      <c r="G3686" s="2">
        <f t="shared" si="669"/>
        <v>6</v>
      </c>
      <c r="H3686" s="2">
        <f t="shared" si="670"/>
        <v>4</v>
      </c>
      <c r="I3686" s="2" t="str">
        <f t="shared" si="671"/>
        <v>Junio</v>
      </c>
      <c r="L3686" s="2" t="str">
        <f>CONCATENATE(A3690,B3690,C3690,D3690,E3690,)</f>
        <v>ExternoTráfico fronterizo (caracterización de viajeros que se desplazan por fronteras terrestres o fluviales)Trimestral4209442202</v>
      </c>
    </row>
    <row r="3687" spans="1:12" ht="15.95" customHeight="1" x14ac:dyDescent="0.2">
      <c r="A3687" s="7" t="s">
        <v>19</v>
      </c>
      <c r="B3687" s="7" t="s">
        <v>43</v>
      </c>
      <c r="C3687" s="7" t="s">
        <v>4</v>
      </c>
      <c r="D3687" s="3">
        <v>45473</v>
      </c>
      <c r="E3687" s="3">
        <v>45537</v>
      </c>
      <c r="F3687" s="2">
        <f t="shared" si="668"/>
        <v>2024</v>
      </c>
      <c r="G3687" s="2">
        <f t="shared" si="669"/>
        <v>9</v>
      </c>
      <c r="H3687" s="2">
        <f t="shared" si="670"/>
        <v>2</v>
      </c>
      <c r="I3687" s="2" t="str">
        <f t="shared" si="671"/>
        <v>Septiembre</v>
      </c>
      <c r="L3687" s="2" t="str">
        <f t="shared" ref="L3687:L3689" si="697">CONCATENATE(A3691,B3691,C3691,D3691,E3691,)</f>
        <v>ExternoTráfico fronterizo (caracterización de viajeros que se desplazan por fronteras terrestres o fluviales)Trimestral4218542293</v>
      </c>
    </row>
    <row r="3688" spans="1:12" ht="15.95" customHeight="1" x14ac:dyDescent="0.2">
      <c r="A3688" s="7" t="s">
        <v>19</v>
      </c>
      <c r="B3688" s="7" t="s">
        <v>43</v>
      </c>
      <c r="C3688" s="7" t="s">
        <v>4</v>
      </c>
      <c r="D3688" s="3">
        <v>45565</v>
      </c>
      <c r="E3688" s="3">
        <v>45628</v>
      </c>
      <c r="F3688" s="2">
        <f t="shared" ref="F3688" si="698">YEAR(E3688)</f>
        <v>2024</v>
      </c>
      <c r="G3688" s="2">
        <f t="shared" ref="G3688" si="699">MONTH(E3688)</f>
        <v>12</v>
      </c>
      <c r="H3688" s="2">
        <f t="shared" ref="H3688" si="700">DAY(E3688)</f>
        <v>2</v>
      </c>
      <c r="I3688" s="2" t="str">
        <f t="shared" ref="I3688" si="701">CHOOSE(G3688,"Enero","Febrero","Marzo","Abril","Mayo","Junio","Julio","Agosto","Septiembre","Octubre","Noviembre","Diciembre")</f>
        <v>Diciembre</v>
      </c>
      <c r="L3688" s="2" t="str">
        <f t="shared" si="697"/>
        <v>ExternoTráfico fronterizo (caracterización de viajeros que se desplazan por fronteras terrestres o fluviales)Trimestral4227742384</v>
      </c>
    </row>
    <row r="3689" spans="1:12" ht="15.95" customHeight="1" x14ac:dyDescent="0.2">
      <c r="A3689" s="53" t="s">
        <v>19</v>
      </c>
      <c r="B3689" s="53" t="s">
        <v>43</v>
      </c>
      <c r="C3689" s="53" t="s">
        <v>4</v>
      </c>
      <c r="D3689" s="54">
        <v>45657</v>
      </c>
      <c r="E3689" s="54">
        <v>45719</v>
      </c>
      <c r="F3689" s="2">
        <f t="shared" ref="F3689" si="702">YEAR(E3689)</f>
        <v>2025</v>
      </c>
      <c r="G3689" s="2">
        <f t="shared" ref="G3689" si="703">MONTH(E3689)</f>
        <v>3</v>
      </c>
      <c r="H3689" s="2">
        <f t="shared" ref="H3689" si="704">DAY(E3689)</f>
        <v>3</v>
      </c>
      <c r="I3689" s="2" t="str">
        <f t="shared" ref="I3689" si="705">CHOOSE(G3689,"Enero","Febrero","Marzo","Abril","Mayo","Junio","Julio","Agosto","Septiembre","Octubre","Noviembre","Diciembre")</f>
        <v>Marzo</v>
      </c>
      <c r="L3689" s="2" t="str">
        <f t="shared" si="697"/>
        <v>ExternoTráfico fronterizo (caracterización de viajeros que se desplazan por fronteras terrestres o fluviales)Trimestral4236942475</v>
      </c>
    </row>
    <row r="3690" spans="1:12" ht="15.95" customHeight="1" x14ac:dyDescent="0.2">
      <c r="A3690" s="7" t="s">
        <v>19</v>
      </c>
      <c r="B3690" s="7" t="s">
        <v>46</v>
      </c>
      <c r="C3690" s="7" t="s">
        <v>4</v>
      </c>
      <c r="D3690" s="3">
        <v>42094</v>
      </c>
      <c r="E3690" s="3">
        <v>42202</v>
      </c>
      <c r="F3690" s="2">
        <f t="shared" si="668"/>
        <v>2015</v>
      </c>
      <c r="G3690" s="2">
        <f t="shared" si="669"/>
        <v>7</v>
      </c>
      <c r="H3690" s="2">
        <f t="shared" si="670"/>
        <v>17</v>
      </c>
      <c r="I3690" s="2" t="str">
        <f t="shared" si="671"/>
        <v>Julio</v>
      </c>
      <c r="L3690" s="2" t="str">
        <f t="shared" ref="L3690:L3725" si="706">CONCATENATE(A3691,B3691,C3691,D3691,E3691,)</f>
        <v>ExternoTráfico fronterizo (caracterización de viajeros que se desplazan por fronteras terrestres o fluviales)Trimestral4218542293</v>
      </c>
    </row>
    <row r="3691" spans="1:12" ht="15.95" customHeight="1" x14ac:dyDescent="0.2">
      <c r="A3691" s="7" t="s">
        <v>19</v>
      </c>
      <c r="B3691" s="7" t="s">
        <v>46</v>
      </c>
      <c r="C3691" s="7" t="s">
        <v>4</v>
      </c>
      <c r="D3691" s="3">
        <v>42185</v>
      </c>
      <c r="E3691" s="3">
        <v>42293</v>
      </c>
      <c r="F3691" s="2">
        <f t="shared" ref="F3691:F3756" si="707">YEAR(E3691)</f>
        <v>2015</v>
      </c>
      <c r="G3691" s="2">
        <f t="shared" ref="G3691:G3756" si="708">MONTH(E3691)</f>
        <v>10</v>
      </c>
      <c r="H3691" s="2">
        <f t="shared" ref="H3691:H3756" si="709">DAY(E3691)</f>
        <v>16</v>
      </c>
      <c r="I3691" s="2" t="str">
        <f t="shared" ref="I3691:I3756" si="710">CHOOSE(G3691,"Enero","Febrero","Marzo","Abril","Mayo","Junio","Julio","Agosto","Septiembre","Octubre","Noviembre","Diciembre")</f>
        <v>Octubre</v>
      </c>
      <c r="L3691" s="2" t="str">
        <f t="shared" si="706"/>
        <v>ExternoTráfico fronterizo (caracterización de viajeros que se desplazan por fronteras terrestres o fluviales)Trimestral4227742384</v>
      </c>
    </row>
    <row r="3692" spans="1:12" ht="15.95" customHeight="1" x14ac:dyDescent="0.2">
      <c r="A3692" s="7" t="s">
        <v>19</v>
      </c>
      <c r="B3692" s="7" t="s">
        <v>46</v>
      </c>
      <c r="C3692" s="7" t="s">
        <v>4</v>
      </c>
      <c r="D3692" s="3">
        <v>42277</v>
      </c>
      <c r="E3692" s="3">
        <v>42384</v>
      </c>
      <c r="F3692" s="2">
        <f t="shared" si="707"/>
        <v>2016</v>
      </c>
      <c r="G3692" s="2">
        <f t="shared" si="708"/>
        <v>1</v>
      </c>
      <c r="H3692" s="2">
        <f t="shared" si="709"/>
        <v>15</v>
      </c>
      <c r="I3692" s="2" t="str">
        <f t="shared" si="710"/>
        <v>Enero</v>
      </c>
      <c r="L3692" s="2" t="str">
        <f t="shared" si="706"/>
        <v>ExternoTráfico fronterizo (caracterización de viajeros que se desplazan por fronteras terrestres o fluviales)Trimestral4236942475</v>
      </c>
    </row>
    <row r="3693" spans="1:12" ht="15.95" customHeight="1" x14ac:dyDescent="0.2">
      <c r="A3693" s="7" t="s">
        <v>19</v>
      </c>
      <c r="B3693" s="7" t="s">
        <v>46</v>
      </c>
      <c r="C3693" s="7" t="s">
        <v>4</v>
      </c>
      <c r="D3693" s="3">
        <v>42369</v>
      </c>
      <c r="E3693" s="3">
        <v>42475</v>
      </c>
      <c r="F3693" s="2">
        <f t="shared" si="707"/>
        <v>2016</v>
      </c>
      <c r="G3693" s="2">
        <f t="shared" si="708"/>
        <v>4</v>
      </c>
      <c r="H3693" s="2">
        <f t="shared" si="709"/>
        <v>15</v>
      </c>
      <c r="I3693" s="2" t="str">
        <f t="shared" si="710"/>
        <v>Abril</v>
      </c>
      <c r="L3693" s="2" t="str">
        <f t="shared" si="706"/>
        <v>ExternoTráfico fronterizo (caracterización de viajeros que se desplazan por fronteras terrestres o fluviales)Trimestral4246042566</v>
      </c>
    </row>
    <row r="3694" spans="1:12" ht="15.95" customHeight="1" x14ac:dyDescent="0.2">
      <c r="A3694" s="7" t="s">
        <v>19</v>
      </c>
      <c r="B3694" s="7" t="s">
        <v>46</v>
      </c>
      <c r="C3694" s="7" t="s">
        <v>4</v>
      </c>
      <c r="D3694" s="3">
        <v>42460</v>
      </c>
      <c r="E3694" s="3">
        <v>42566</v>
      </c>
      <c r="F3694" s="2">
        <f t="shared" si="707"/>
        <v>2016</v>
      </c>
      <c r="G3694" s="2">
        <f t="shared" si="708"/>
        <v>7</v>
      </c>
      <c r="H3694" s="2">
        <f t="shared" si="709"/>
        <v>15</v>
      </c>
      <c r="I3694" s="2" t="str">
        <f t="shared" si="710"/>
        <v>Julio</v>
      </c>
      <c r="L3694" s="2" t="str">
        <f t="shared" si="706"/>
        <v>ExternoTráfico fronterizo (caracterización de viajeros que se desplazan por fronteras terrestres o fluviales)Trimestral4255142664</v>
      </c>
    </row>
    <row r="3695" spans="1:12" ht="15.95" customHeight="1" x14ac:dyDescent="0.2">
      <c r="A3695" s="7" t="s">
        <v>19</v>
      </c>
      <c r="B3695" s="7" t="s">
        <v>46</v>
      </c>
      <c r="C3695" s="7" t="s">
        <v>4</v>
      </c>
      <c r="D3695" s="3">
        <v>42551</v>
      </c>
      <c r="E3695" s="3">
        <v>42664</v>
      </c>
      <c r="F3695" s="2">
        <f t="shared" si="707"/>
        <v>2016</v>
      </c>
      <c r="G3695" s="2">
        <f t="shared" si="708"/>
        <v>10</v>
      </c>
      <c r="H3695" s="2">
        <f t="shared" si="709"/>
        <v>21</v>
      </c>
      <c r="I3695" s="2" t="str">
        <f t="shared" si="710"/>
        <v>Octubre</v>
      </c>
      <c r="L3695" s="2" t="str">
        <f t="shared" si="706"/>
        <v>ExternoTráfico fronterizo (caracterización de viajeros que se desplazan por fronteras terrestres o fluviales)Trimestral4264342753</v>
      </c>
    </row>
    <row r="3696" spans="1:12" ht="15.95" customHeight="1" x14ac:dyDescent="0.2">
      <c r="A3696" s="7" t="s">
        <v>19</v>
      </c>
      <c r="B3696" s="7" t="s">
        <v>46</v>
      </c>
      <c r="C3696" s="7" t="s">
        <v>4</v>
      </c>
      <c r="D3696" s="3">
        <v>42643</v>
      </c>
      <c r="E3696" s="3">
        <v>42753</v>
      </c>
      <c r="F3696" s="2">
        <f t="shared" si="707"/>
        <v>2017</v>
      </c>
      <c r="G3696" s="2">
        <f t="shared" si="708"/>
        <v>1</v>
      </c>
      <c r="H3696" s="2">
        <f t="shared" si="709"/>
        <v>18</v>
      </c>
      <c r="I3696" s="2" t="str">
        <f t="shared" si="710"/>
        <v>Enero</v>
      </c>
      <c r="L3696" s="2" t="str">
        <f t="shared" si="706"/>
        <v>ExternoTráfico fronterizo (caracterización de viajeros que se desplazan por fronteras terrestres o fluviales)Trimestral4273542843</v>
      </c>
    </row>
    <row r="3697" spans="1:12" ht="15.95" customHeight="1" x14ac:dyDescent="0.2">
      <c r="A3697" s="7" t="s">
        <v>19</v>
      </c>
      <c r="B3697" s="7" t="s">
        <v>46</v>
      </c>
      <c r="C3697" s="7" t="s">
        <v>4</v>
      </c>
      <c r="D3697" s="3">
        <v>42735</v>
      </c>
      <c r="E3697" s="3">
        <v>42843</v>
      </c>
      <c r="F3697" s="2">
        <f t="shared" si="707"/>
        <v>2017</v>
      </c>
      <c r="G3697" s="2">
        <f t="shared" si="708"/>
        <v>4</v>
      </c>
      <c r="H3697" s="2">
        <f t="shared" si="709"/>
        <v>18</v>
      </c>
      <c r="I3697" s="2" t="str">
        <f t="shared" si="710"/>
        <v>Abril</v>
      </c>
      <c r="L3697" s="2" t="str">
        <f t="shared" si="706"/>
        <v>ExternoTráfico fronterizo (caracterización de viajeros que se desplazan por fronteras terrestres o fluviales)Trimestral4282542934</v>
      </c>
    </row>
    <row r="3698" spans="1:12" ht="15.95" customHeight="1" x14ac:dyDescent="0.2">
      <c r="A3698" s="7" t="s">
        <v>19</v>
      </c>
      <c r="B3698" s="7" t="s">
        <v>46</v>
      </c>
      <c r="C3698" s="7" t="s">
        <v>4</v>
      </c>
      <c r="D3698" s="3">
        <v>42825</v>
      </c>
      <c r="E3698" s="3">
        <v>42934</v>
      </c>
      <c r="F3698" s="2">
        <f t="shared" si="707"/>
        <v>2017</v>
      </c>
      <c r="G3698" s="2">
        <f t="shared" si="708"/>
        <v>7</v>
      </c>
      <c r="H3698" s="2">
        <f t="shared" si="709"/>
        <v>18</v>
      </c>
      <c r="I3698" s="2" t="str">
        <f t="shared" si="710"/>
        <v>Julio</v>
      </c>
      <c r="L3698" s="2" t="str">
        <f t="shared" si="706"/>
        <v>ExternoTráfico fronterizo (caracterización de viajeros que se desplazan por fronteras terrestres o fluviales)Trimestral4291643021</v>
      </c>
    </row>
    <row r="3699" spans="1:12" ht="15.95" customHeight="1" x14ac:dyDescent="0.2">
      <c r="A3699" s="7" t="s">
        <v>19</v>
      </c>
      <c r="B3699" s="7" t="s">
        <v>46</v>
      </c>
      <c r="C3699" s="7" t="s">
        <v>4</v>
      </c>
      <c r="D3699" s="3">
        <v>42916</v>
      </c>
      <c r="E3699" s="3">
        <v>43021</v>
      </c>
      <c r="F3699" s="2">
        <f t="shared" si="707"/>
        <v>2017</v>
      </c>
      <c r="G3699" s="2">
        <f t="shared" si="708"/>
        <v>10</v>
      </c>
      <c r="H3699" s="2">
        <f t="shared" si="709"/>
        <v>13</v>
      </c>
      <c r="I3699" s="2" t="str">
        <f t="shared" si="710"/>
        <v>Octubre</v>
      </c>
      <c r="L3699" s="2" t="str">
        <f t="shared" si="706"/>
        <v>ExternoTráfico fronterizo (caracterización de viajeros que se desplazan por fronteras terrestres o fluviales)Trimestral4300843119</v>
      </c>
    </row>
    <row r="3700" spans="1:12" ht="15.95" customHeight="1" x14ac:dyDescent="0.2">
      <c r="A3700" s="7" t="s">
        <v>19</v>
      </c>
      <c r="B3700" s="7" t="s">
        <v>46</v>
      </c>
      <c r="C3700" s="7" t="s">
        <v>4</v>
      </c>
      <c r="D3700" s="3">
        <v>43008</v>
      </c>
      <c r="E3700" s="3">
        <v>43119</v>
      </c>
      <c r="F3700" s="2">
        <f t="shared" si="707"/>
        <v>2018</v>
      </c>
      <c r="G3700" s="2">
        <f t="shared" si="708"/>
        <v>1</v>
      </c>
      <c r="H3700" s="2">
        <f t="shared" si="709"/>
        <v>19</v>
      </c>
      <c r="I3700" s="2" t="str">
        <f t="shared" si="710"/>
        <v>Enero</v>
      </c>
      <c r="L3700" s="2" t="str">
        <f t="shared" si="706"/>
        <v>ExternoTráfico fronterizo (caracterización de viajeros que se desplazan por fronteras terrestres o fluviales)Trimestral4310043172</v>
      </c>
    </row>
    <row r="3701" spans="1:12" s="19" customFormat="1" ht="15.95" customHeight="1" x14ac:dyDescent="0.2">
      <c r="A3701" s="7" t="s">
        <v>19</v>
      </c>
      <c r="B3701" s="7" t="s">
        <v>46</v>
      </c>
      <c r="C3701" s="7" t="s">
        <v>4</v>
      </c>
      <c r="D3701" s="3">
        <v>43100</v>
      </c>
      <c r="E3701" s="3">
        <v>43172</v>
      </c>
      <c r="F3701" s="2">
        <f t="shared" si="707"/>
        <v>2018</v>
      </c>
      <c r="G3701" s="2">
        <f t="shared" si="708"/>
        <v>3</v>
      </c>
      <c r="H3701" s="2">
        <f t="shared" si="709"/>
        <v>13</v>
      </c>
      <c r="I3701" s="2" t="str">
        <f t="shared" si="710"/>
        <v>Marzo</v>
      </c>
      <c r="L3701" s="2" t="str">
        <f t="shared" si="706"/>
        <v>ExternoTráfico fronterizo (caracterización de viajeros que se desplazan por fronteras terrestres o fluviales)Trimestral4319043256</v>
      </c>
    </row>
    <row r="3702" spans="1:12" s="19" customFormat="1" ht="15.95" customHeight="1" x14ac:dyDescent="0.2">
      <c r="A3702" s="7" t="s">
        <v>19</v>
      </c>
      <c r="B3702" s="7" t="s">
        <v>46</v>
      </c>
      <c r="C3702" s="7" t="s">
        <v>4</v>
      </c>
      <c r="D3702" s="3">
        <v>43190</v>
      </c>
      <c r="E3702" s="3">
        <v>43256</v>
      </c>
      <c r="F3702" s="2">
        <f t="shared" si="707"/>
        <v>2018</v>
      </c>
      <c r="G3702" s="2">
        <f t="shared" si="708"/>
        <v>6</v>
      </c>
      <c r="H3702" s="2">
        <f t="shared" si="709"/>
        <v>5</v>
      </c>
      <c r="I3702" s="2" t="str">
        <f t="shared" si="710"/>
        <v>Junio</v>
      </c>
      <c r="L3702" s="2" t="str">
        <f t="shared" si="706"/>
        <v>ExternoTráfico fronterizo (caracterización de viajeros que se desplazan por fronteras terrestres o fluviales)Trimestral4328143347</v>
      </c>
    </row>
    <row r="3703" spans="1:12" s="19" customFormat="1" ht="15.95" customHeight="1" x14ac:dyDescent="0.2">
      <c r="A3703" s="7" t="s">
        <v>19</v>
      </c>
      <c r="B3703" s="7" t="s">
        <v>46</v>
      </c>
      <c r="C3703" s="7" t="s">
        <v>4</v>
      </c>
      <c r="D3703" s="3">
        <v>43281</v>
      </c>
      <c r="E3703" s="3">
        <v>43347</v>
      </c>
      <c r="F3703" s="2">
        <f t="shared" si="707"/>
        <v>2018</v>
      </c>
      <c r="G3703" s="2">
        <f t="shared" si="708"/>
        <v>9</v>
      </c>
      <c r="H3703" s="2">
        <f t="shared" si="709"/>
        <v>4</v>
      </c>
      <c r="I3703" s="2" t="str">
        <f t="shared" si="710"/>
        <v>Septiembre</v>
      </c>
      <c r="L3703" s="2" t="str">
        <f t="shared" si="706"/>
        <v>ExternoTráfico fronterizo (caracterización de viajeros que se desplazan por fronteras terrestres o fluviales)Trimestral4337343438</v>
      </c>
    </row>
    <row r="3704" spans="1:12" s="19" customFormat="1" ht="15.95" customHeight="1" x14ac:dyDescent="0.2">
      <c r="A3704" s="7" t="s">
        <v>19</v>
      </c>
      <c r="B3704" s="7" t="s">
        <v>46</v>
      </c>
      <c r="C3704" s="7" t="s">
        <v>4</v>
      </c>
      <c r="D3704" s="3">
        <v>43373</v>
      </c>
      <c r="E3704" s="3">
        <v>43438</v>
      </c>
      <c r="F3704" s="2">
        <f t="shared" si="707"/>
        <v>2018</v>
      </c>
      <c r="G3704" s="2">
        <f t="shared" si="708"/>
        <v>12</v>
      </c>
      <c r="H3704" s="2">
        <f t="shared" si="709"/>
        <v>4</v>
      </c>
      <c r="I3704" s="2" t="str">
        <f t="shared" si="710"/>
        <v>Diciembre</v>
      </c>
      <c r="L3704" s="2" t="str">
        <f t="shared" si="706"/>
        <v>ExternoTráfico fronterizo (caracterización de viajeros que se desplazan por fronteras terrestres o fluviales)Trimestral4346543529</v>
      </c>
    </row>
    <row r="3705" spans="1:12" s="7" customFormat="1" ht="15.95" customHeight="1" x14ac:dyDescent="0.2">
      <c r="A3705" s="7" t="s">
        <v>19</v>
      </c>
      <c r="B3705" s="7" t="s">
        <v>46</v>
      </c>
      <c r="C3705" s="7" t="s">
        <v>4</v>
      </c>
      <c r="D3705" s="3">
        <v>43465</v>
      </c>
      <c r="E3705" s="3">
        <v>43529</v>
      </c>
      <c r="F3705" s="2">
        <f t="shared" si="707"/>
        <v>2019</v>
      </c>
      <c r="G3705" s="2">
        <f t="shared" si="708"/>
        <v>3</v>
      </c>
      <c r="H3705" s="2">
        <f t="shared" si="709"/>
        <v>5</v>
      </c>
      <c r="I3705" s="2" t="str">
        <f t="shared" si="710"/>
        <v>Marzo</v>
      </c>
      <c r="L3705" s="2" t="str">
        <f t="shared" si="706"/>
        <v>ExternoTráfico fronterizo (caracterización de viajeros que se desplazan por fronteras terrestres o fluviales)Trimestral4355543621</v>
      </c>
    </row>
    <row r="3706" spans="1:12" s="7" customFormat="1" ht="15.95" customHeight="1" x14ac:dyDescent="0.2">
      <c r="A3706" s="7" t="s">
        <v>19</v>
      </c>
      <c r="B3706" s="7" t="s">
        <v>46</v>
      </c>
      <c r="C3706" s="7" t="s">
        <v>4</v>
      </c>
      <c r="D3706" s="3">
        <v>43555</v>
      </c>
      <c r="E3706" s="3">
        <v>43621</v>
      </c>
      <c r="F3706" s="2">
        <f t="shared" si="707"/>
        <v>2019</v>
      </c>
      <c r="G3706" s="2">
        <f t="shared" si="708"/>
        <v>6</v>
      </c>
      <c r="H3706" s="2">
        <f t="shared" si="709"/>
        <v>5</v>
      </c>
      <c r="I3706" s="2" t="str">
        <f t="shared" si="710"/>
        <v>Junio</v>
      </c>
      <c r="L3706" s="2" t="str">
        <f t="shared" si="706"/>
        <v>ExternoTráfico fronterizo (caracterización de viajeros que se desplazan por fronteras terrestres o fluviales)Trimestral4364643711</v>
      </c>
    </row>
    <row r="3707" spans="1:12" s="7" customFormat="1" ht="15.95" customHeight="1" x14ac:dyDescent="0.2">
      <c r="A3707" s="7" t="s">
        <v>19</v>
      </c>
      <c r="B3707" s="7" t="s">
        <v>46</v>
      </c>
      <c r="C3707" s="7" t="s">
        <v>4</v>
      </c>
      <c r="D3707" s="3">
        <v>43646</v>
      </c>
      <c r="E3707" s="3">
        <v>43711</v>
      </c>
      <c r="F3707" s="2">
        <f t="shared" si="707"/>
        <v>2019</v>
      </c>
      <c r="G3707" s="2">
        <f t="shared" si="708"/>
        <v>9</v>
      </c>
      <c r="H3707" s="2">
        <f t="shared" si="709"/>
        <v>3</v>
      </c>
      <c r="I3707" s="2" t="str">
        <f t="shared" si="710"/>
        <v>Septiembre</v>
      </c>
      <c r="L3707" s="2" t="str">
        <f t="shared" si="706"/>
        <v>ExternoTráfico fronterizo (caracterización de viajeros que se desplazan por fronteras terrestres o fluviales)Trimestral4373843802</v>
      </c>
    </row>
    <row r="3708" spans="1:12" s="7" customFormat="1" ht="15.95" customHeight="1" x14ac:dyDescent="0.2">
      <c r="A3708" s="7" t="s">
        <v>19</v>
      </c>
      <c r="B3708" s="7" t="s">
        <v>46</v>
      </c>
      <c r="C3708" s="7" t="s">
        <v>4</v>
      </c>
      <c r="D3708" s="3">
        <v>43738</v>
      </c>
      <c r="E3708" s="3">
        <v>43802</v>
      </c>
      <c r="F3708" s="2">
        <f t="shared" si="707"/>
        <v>2019</v>
      </c>
      <c r="G3708" s="2">
        <f t="shared" si="708"/>
        <v>12</v>
      </c>
      <c r="H3708" s="2">
        <f t="shared" si="709"/>
        <v>3</v>
      </c>
      <c r="I3708" s="2" t="str">
        <f t="shared" si="710"/>
        <v>Diciembre</v>
      </c>
      <c r="L3708" s="2" t="str">
        <f t="shared" si="706"/>
        <v>ExternoTráfico fronterizo (caracterización de viajeros que se desplazan por fronteras terrestres o fluviales)Trimestral4383043893</v>
      </c>
    </row>
    <row r="3709" spans="1:12" s="7" customFormat="1" ht="15.95" customHeight="1" x14ac:dyDescent="0.2">
      <c r="A3709" s="7" t="s">
        <v>19</v>
      </c>
      <c r="B3709" s="7" t="s">
        <v>46</v>
      </c>
      <c r="C3709" s="7" t="s">
        <v>4</v>
      </c>
      <c r="D3709" s="3">
        <v>43830</v>
      </c>
      <c r="E3709" s="3">
        <v>43893</v>
      </c>
      <c r="F3709" s="2">
        <f t="shared" si="707"/>
        <v>2020</v>
      </c>
      <c r="G3709" s="2">
        <f t="shared" si="708"/>
        <v>3</v>
      </c>
      <c r="H3709" s="2">
        <f t="shared" si="709"/>
        <v>3</v>
      </c>
      <c r="I3709" s="2" t="str">
        <f t="shared" si="710"/>
        <v>Marzo</v>
      </c>
      <c r="L3709" s="2" t="str">
        <f t="shared" si="706"/>
        <v>ExternoTráfico fronterizo (caracterización de viajeros que se desplazan por fronteras terrestres o fluviales)Trimestral4392143984</v>
      </c>
    </row>
    <row r="3710" spans="1:12" s="7" customFormat="1" ht="15.95" customHeight="1" x14ac:dyDescent="0.2">
      <c r="A3710" s="7" t="s">
        <v>19</v>
      </c>
      <c r="B3710" s="7" t="s">
        <v>46</v>
      </c>
      <c r="C3710" s="7" t="s">
        <v>4</v>
      </c>
      <c r="D3710" s="3">
        <v>43921</v>
      </c>
      <c r="E3710" s="3">
        <v>43984</v>
      </c>
      <c r="F3710" s="2">
        <f t="shared" si="707"/>
        <v>2020</v>
      </c>
      <c r="G3710" s="2">
        <f t="shared" si="708"/>
        <v>6</v>
      </c>
      <c r="H3710" s="2">
        <f t="shared" si="709"/>
        <v>2</v>
      </c>
      <c r="I3710" s="2" t="str">
        <f t="shared" si="710"/>
        <v>Junio</v>
      </c>
      <c r="L3710" s="2" t="str">
        <f t="shared" si="706"/>
        <v>ExternoTráfico fronterizo (caracterización de viajeros que se desplazan por fronteras terrestres o fluviales)Trimestral4401244076</v>
      </c>
    </row>
    <row r="3711" spans="1:12" s="7" customFormat="1" ht="15.95" customHeight="1" x14ac:dyDescent="0.2">
      <c r="A3711" s="7" t="s">
        <v>19</v>
      </c>
      <c r="B3711" s="7" t="s">
        <v>46</v>
      </c>
      <c r="C3711" s="7" t="s">
        <v>4</v>
      </c>
      <c r="D3711" s="3">
        <v>44012</v>
      </c>
      <c r="E3711" s="3">
        <v>44076</v>
      </c>
      <c r="F3711" s="2">
        <f t="shared" si="707"/>
        <v>2020</v>
      </c>
      <c r="G3711" s="2">
        <f t="shared" si="708"/>
        <v>9</v>
      </c>
      <c r="H3711" s="2">
        <f t="shared" si="709"/>
        <v>2</v>
      </c>
      <c r="I3711" s="2" t="str">
        <f t="shared" si="710"/>
        <v>Septiembre</v>
      </c>
      <c r="L3711" s="2" t="str">
        <f t="shared" si="706"/>
        <v>ExternoTráfico fronterizo (caracterización de viajeros que se desplazan por fronteras terrestres o fluviales)Trimestral4410444167</v>
      </c>
    </row>
    <row r="3712" spans="1:12" s="7" customFormat="1" ht="15.95" customHeight="1" x14ac:dyDescent="0.2">
      <c r="A3712" s="7" t="s">
        <v>19</v>
      </c>
      <c r="B3712" s="7" t="s">
        <v>46</v>
      </c>
      <c r="C3712" s="7" t="s">
        <v>4</v>
      </c>
      <c r="D3712" s="3">
        <v>44104</v>
      </c>
      <c r="E3712" s="3">
        <v>44167</v>
      </c>
      <c r="F3712" s="2">
        <f t="shared" si="707"/>
        <v>2020</v>
      </c>
      <c r="G3712" s="2">
        <f t="shared" si="708"/>
        <v>12</v>
      </c>
      <c r="H3712" s="2">
        <f t="shared" si="709"/>
        <v>2</v>
      </c>
      <c r="I3712" s="2" t="str">
        <f t="shared" si="710"/>
        <v>Diciembre</v>
      </c>
      <c r="L3712" s="2" t="str">
        <f t="shared" si="706"/>
        <v>ExternoTráfico fronterizo (caracterización de viajeros que se desplazan por fronteras terrestres o fluviales)Trimestral4419644257</v>
      </c>
    </row>
    <row r="3713" spans="1:12" s="7" customFormat="1" ht="15.95" customHeight="1" x14ac:dyDescent="0.2">
      <c r="A3713" s="7" t="s">
        <v>19</v>
      </c>
      <c r="B3713" s="7" t="s">
        <v>46</v>
      </c>
      <c r="C3713" s="7" t="s">
        <v>4</v>
      </c>
      <c r="D3713" s="3">
        <v>44196</v>
      </c>
      <c r="E3713" s="3">
        <v>44257</v>
      </c>
      <c r="F3713" s="2">
        <f t="shared" si="707"/>
        <v>2021</v>
      </c>
      <c r="G3713" s="2">
        <f t="shared" si="708"/>
        <v>3</v>
      </c>
      <c r="H3713" s="2">
        <f t="shared" si="709"/>
        <v>2</v>
      </c>
      <c r="I3713" s="2" t="str">
        <f t="shared" si="710"/>
        <v>Marzo</v>
      </c>
      <c r="L3713" s="2" t="str">
        <f t="shared" si="706"/>
        <v>ExternoTráfico fronterizo (caracterización de viajeros que se desplazan por fronteras terrestres o fluviales)Trimestral4428644349</v>
      </c>
    </row>
    <row r="3714" spans="1:12" s="7" customFormat="1" ht="15.95" customHeight="1" x14ac:dyDescent="0.2">
      <c r="A3714" s="7" t="s">
        <v>19</v>
      </c>
      <c r="B3714" s="7" t="s">
        <v>46</v>
      </c>
      <c r="C3714" s="7" t="s">
        <v>4</v>
      </c>
      <c r="D3714" s="3">
        <v>44286</v>
      </c>
      <c r="E3714" s="3">
        <v>44349</v>
      </c>
      <c r="F3714" s="2">
        <f t="shared" si="707"/>
        <v>2021</v>
      </c>
      <c r="G3714" s="2">
        <f t="shared" si="708"/>
        <v>6</v>
      </c>
      <c r="H3714" s="2">
        <f t="shared" si="709"/>
        <v>2</v>
      </c>
      <c r="I3714" s="2" t="str">
        <f t="shared" si="710"/>
        <v>Junio</v>
      </c>
      <c r="L3714" s="2" t="str">
        <f t="shared" si="706"/>
        <v>ExternoTráfico fronterizo (caracterización de viajeros que se desplazan por fronteras terrestres o fluviales)Trimestral4437744441</v>
      </c>
    </row>
    <row r="3715" spans="1:12" s="7" customFormat="1" ht="15.95" customHeight="1" x14ac:dyDescent="0.2">
      <c r="A3715" s="7" t="s">
        <v>19</v>
      </c>
      <c r="B3715" s="7" t="s">
        <v>46</v>
      </c>
      <c r="C3715" s="7" t="s">
        <v>4</v>
      </c>
      <c r="D3715" s="3">
        <v>44377</v>
      </c>
      <c r="E3715" s="3">
        <v>44441</v>
      </c>
      <c r="F3715" s="2">
        <f t="shared" si="707"/>
        <v>2021</v>
      </c>
      <c r="G3715" s="2">
        <f t="shared" si="708"/>
        <v>9</v>
      </c>
      <c r="H3715" s="2">
        <f t="shared" si="709"/>
        <v>2</v>
      </c>
      <c r="I3715" s="2" t="str">
        <f t="shared" si="710"/>
        <v>Septiembre</v>
      </c>
      <c r="L3715" s="2" t="str">
        <f t="shared" si="706"/>
        <v>ExternoTráfico fronterizo (caracterización de viajeros que se desplazan por fronteras terrestres o fluviales)Trimestral4446944532</v>
      </c>
    </row>
    <row r="3716" spans="1:12" s="7" customFormat="1" ht="15.95" customHeight="1" x14ac:dyDescent="0.2">
      <c r="A3716" s="7" t="s">
        <v>19</v>
      </c>
      <c r="B3716" s="7" t="s">
        <v>46</v>
      </c>
      <c r="C3716" s="7" t="s">
        <v>4</v>
      </c>
      <c r="D3716" s="3">
        <v>44469</v>
      </c>
      <c r="E3716" s="3">
        <v>44532</v>
      </c>
      <c r="F3716" s="2">
        <f t="shared" si="707"/>
        <v>2021</v>
      </c>
      <c r="G3716" s="2">
        <f t="shared" si="708"/>
        <v>12</v>
      </c>
      <c r="H3716" s="2">
        <f t="shared" si="709"/>
        <v>2</v>
      </c>
      <c r="I3716" s="2" t="str">
        <f t="shared" si="710"/>
        <v>Diciembre</v>
      </c>
      <c r="L3716" s="2" t="str">
        <f t="shared" si="706"/>
        <v>ExternoTráfico fronterizo (caracterización de viajeros que se desplazan por fronteras terrestres o fluviales)Trimestral4456144622</v>
      </c>
    </row>
    <row r="3717" spans="1:12" s="7" customFormat="1" ht="15.95" customHeight="1" x14ac:dyDescent="0.2">
      <c r="A3717" s="7" t="s">
        <v>19</v>
      </c>
      <c r="B3717" s="7" t="s">
        <v>46</v>
      </c>
      <c r="C3717" s="7" t="s">
        <v>4</v>
      </c>
      <c r="D3717" s="3">
        <v>44561</v>
      </c>
      <c r="E3717" s="3">
        <v>44622</v>
      </c>
      <c r="F3717" s="2">
        <f t="shared" si="707"/>
        <v>2022</v>
      </c>
      <c r="G3717" s="2">
        <f t="shared" si="708"/>
        <v>3</v>
      </c>
      <c r="H3717" s="2">
        <f t="shared" si="709"/>
        <v>2</v>
      </c>
      <c r="I3717" s="2" t="str">
        <f t="shared" si="710"/>
        <v>Marzo</v>
      </c>
      <c r="L3717" s="2" t="str">
        <f t="shared" si="706"/>
        <v>ExternoTráfico fronterizo (caracterización de viajeros que se desplazan por fronteras terrestres o fluviales)Trimestral4465144714</v>
      </c>
    </row>
    <row r="3718" spans="1:12" s="7" customFormat="1" ht="15.95" customHeight="1" x14ac:dyDescent="0.2">
      <c r="A3718" s="7" t="s">
        <v>19</v>
      </c>
      <c r="B3718" s="7" t="s">
        <v>46</v>
      </c>
      <c r="C3718" s="7" t="s">
        <v>4</v>
      </c>
      <c r="D3718" s="3">
        <v>44651</v>
      </c>
      <c r="E3718" s="3">
        <v>44714</v>
      </c>
      <c r="F3718" s="2">
        <f t="shared" si="707"/>
        <v>2022</v>
      </c>
      <c r="G3718" s="2">
        <f t="shared" si="708"/>
        <v>6</v>
      </c>
      <c r="H3718" s="2">
        <f t="shared" si="709"/>
        <v>2</v>
      </c>
      <c r="I3718" s="2" t="str">
        <f t="shared" si="710"/>
        <v>Junio</v>
      </c>
      <c r="L3718" s="2" t="str">
        <f t="shared" si="706"/>
        <v>ExternoTráfico fronterizo (caracterización de viajeros que se desplazan por fronteras terrestres o fluviales)Trimestral4474244806</v>
      </c>
    </row>
    <row r="3719" spans="1:12" s="7" customFormat="1" ht="15.95" customHeight="1" x14ac:dyDescent="0.2">
      <c r="A3719" s="7" t="s">
        <v>19</v>
      </c>
      <c r="B3719" s="7" t="s">
        <v>46</v>
      </c>
      <c r="C3719" s="7" t="s">
        <v>4</v>
      </c>
      <c r="D3719" s="3">
        <v>44742</v>
      </c>
      <c r="E3719" s="3">
        <v>44806</v>
      </c>
      <c r="F3719" s="2">
        <f t="shared" si="707"/>
        <v>2022</v>
      </c>
      <c r="G3719" s="2">
        <f t="shared" si="708"/>
        <v>9</v>
      </c>
      <c r="H3719" s="2">
        <f t="shared" si="709"/>
        <v>2</v>
      </c>
      <c r="I3719" s="2" t="str">
        <f t="shared" si="710"/>
        <v>Septiembre</v>
      </c>
      <c r="L3719" s="2" t="str">
        <f t="shared" si="706"/>
        <v>ExternoTráfico fronterizo (caracterización de viajeros que se desplazan por fronteras terrestres o fluviales)Trimestral4483444897</v>
      </c>
    </row>
    <row r="3720" spans="1:12" s="7" customFormat="1" ht="15.95" customHeight="1" x14ac:dyDescent="0.2">
      <c r="A3720" s="7" t="s">
        <v>19</v>
      </c>
      <c r="B3720" s="7" t="s">
        <v>46</v>
      </c>
      <c r="C3720" s="7" t="s">
        <v>4</v>
      </c>
      <c r="D3720" s="3">
        <v>44834</v>
      </c>
      <c r="E3720" s="3">
        <v>44897</v>
      </c>
      <c r="F3720" s="2">
        <f t="shared" si="707"/>
        <v>2022</v>
      </c>
      <c r="G3720" s="2">
        <f t="shared" si="708"/>
        <v>12</v>
      </c>
      <c r="H3720" s="2">
        <f t="shared" si="709"/>
        <v>2</v>
      </c>
      <c r="I3720" s="2" t="str">
        <f t="shared" si="710"/>
        <v>Diciembre</v>
      </c>
      <c r="L3720" s="2" t="str">
        <f t="shared" si="706"/>
        <v>ExternoTráfico fronterizo (caracterización de viajeros que se desplazan por fronteras terrestres o fluviales)Trimestral4492644987</v>
      </c>
    </row>
    <row r="3721" spans="1:12" s="7" customFormat="1" ht="15.95" customHeight="1" x14ac:dyDescent="0.2">
      <c r="A3721" s="7" t="s">
        <v>19</v>
      </c>
      <c r="B3721" s="7" t="s">
        <v>46</v>
      </c>
      <c r="C3721" s="7" t="s">
        <v>4</v>
      </c>
      <c r="D3721" s="3">
        <v>44926</v>
      </c>
      <c r="E3721" s="3">
        <v>44987</v>
      </c>
      <c r="F3721" s="2">
        <f t="shared" si="707"/>
        <v>2023</v>
      </c>
      <c r="G3721" s="2">
        <f t="shared" si="708"/>
        <v>3</v>
      </c>
      <c r="H3721" s="2">
        <f t="shared" si="709"/>
        <v>2</v>
      </c>
      <c r="I3721" s="2" t="str">
        <f t="shared" si="710"/>
        <v>Marzo</v>
      </c>
      <c r="L3721" s="2" t="str">
        <f t="shared" si="706"/>
        <v>ExternoTráfico fronterizo (caracterización de viajeros que se desplazan por fronteras terrestres o fluviales)Trimestral4501645079</v>
      </c>
    </row>
    <row r="3722" spans="1:12" s="7" customFormat="1" ht="15.95" customHeight="1" x14ac:dyDescent="0.2">
      <c r="A3722" s="7" t="s">
        <v>19</v>
      </c>
      <c r="B3722" s="7" t="s">
        <v>46</v>
      </c>
      <c r="C3722" s="7" t="s">
        <v>4</v>
      </c>
      <c r="D3722" s="3">
        <v>45016</v>
      </c>
      <c r="E3722" s="3">
        <v>45079</v>
      </c>
      <c r="F3722" s="2">
        <f t="shared" si="707"/>
        <v>2023</v>
      </c>
      <c r="G3722" s="2">
        <f t="shared" si="708"/>
        <v>6</v>
      </c>
      <c r="H3722" s="2">
        <f t="shared" si="709"/>
        <v>2</v>
      </c>
      <c r="I3722" s="2" t="str">
        <f t="shared" si="710"/>
        <v>Junio</v>
      </c>
      <c r="L3722" s="2" t="str">
        <f t="shared" si="706"/>
        <v>ExternoTráfico fronterizo (caracterización de viajeros que se desplazan por fronteras terrestres o fluviales)Trimestral4510745173</v>
      </c>
    </row>
    <row r="3723" spans="1:12" s="7" customFormat="1" ht="15.95" customHeight="1" x14ac:dyDescent="0.2">
      <c r="A3723" s="7" t="s">
        <v>19</v>
      </c>
      <c r="B3723" s="7" t="s">
        <v>46</v>
      </c>
      <c r="C3723" s="7" t="s">
        <v>4</v>
      </c>
      <c r="D3723" s="3">
        <v>45107</v>
      </c>
      <c r="E3723" s="3">
        <v>45173</v>
      </c>
      <c r="F3723" s="2">
        <f t="shared" si="707"/>
        <v>2023</v>
      </c>
      <c r="G3723" s="2">
        <f t="shared" si="708"/>
        <v>9</v>
      </c>
      <c r="H3723" s="2">
        <f t="shared" si="709"/>
        <v>4</v>
      </c>
      <c r="I3723" s="2" t="str">
        <f t="shared" si="710"/>
        <v>Septiembre</v>
      </c>
      <c r="L3723" s="2" t="str">
        <f t="shared" si="706"/>
        <v>ExternoTráfico fronterizo (caracterización de viajeros que se desplazan por fronteras terrestres o fluviales)Trimestral4519945264</v>
      </c>
    </row>
    <row r="3724" spans="1:12" s="7" customFormat="1" ht="15.95" customHeight="1" x14ac:dyDescent="0.2">
      <c r="A3724" s="7" t="s">
        <v>19</v>
      </c>
      <c r="B3724" s="7" t="s">
        <v>46</v>
      </c>
      <c r="C3724" s="7" t="s">
        <v>4</v>
      </c>
      <c r="D3724" s="3">
        <v>45199</v>
      </c>
      <c r="E3724" s="3">
        <v>45264</v>
      </c>
      <c r="F3724" s="2">
        <f t="shared" si="707"/>
        <v>2023</v>
      </c>
      <c r="G3724" s="2">
        <f t="shared" si="708"/>
        <v>12</v>
      </c>
      <c r="H3724" s="2">
        <f t="shared" si="709"/>
        <v>4</v>
      </c>
      <c r="I3724" s="2" t="str">
        <f t="shared" si="710"/>
        <v>Diciembre</v>
      </c>
      <c r="L3724" s="2" t="str">
        <f t="shared" si="706"/>
        <v>ExternoTráfico fronterizo (caracterización de viajeros que se desplazan por fronteras terrestres o fluviales)Trimestral4529145355</v>
      </c>
    </row>
    <row r="3725" spans="1:12" s="7" customFormat="1" ht="15.95" customHeight="1" x14ac:dyDescent="0.2">
      <c r="A3725" s="7" t="s">
        <v>19</v>
      </c>
      <c r="B3725" s="7" t="s">
        <v>46</v>
      </c>
      <c r="C3725" s="7" t="s">
        <v>4</v>
      </c>
      <c r="D3725" s="3">
        <v>45291</v>
      </c>
      <c r="E3725" s="3">
        <v>45355</v>
      </c>
      <c r="F3725" s="2">
        <f t="shared" si="707"/>
        <v>2024</v>
      </c>
      <c r="G3725" s="2">
        <f t="shared" si="708"/>
        <v>3</v>
      </c>
      <c r="H3725" s="2">
        <f t="shared" si="709"/>
        <v>4</v>
      </c>
      <c r="I3725" s="2" t="str">
        <f t="shared" si="710"/>
        <v>Marzo</v>
      </c>
      <c r="L3725" s="2" t="str">
        <f t="shared" si="706"/>
        <v>ExternoTráfico fronterizo (caracterización de viajeros que se desplazan por fronteras terrestres o fluviales)Trimestral4538245448</v>
      </c>
    </row>
    <row r="3726" spans="1:12" s="7" customFormat="1" ht="15.95" customHeight="1" x14ac:dyDescent="0.2">
      <c r="A3726" s="7" t="s">
        <v>19</v>
      </c>
      <c r="B3726" s="7" t="s">
        <v>46</v>
      </c>
      <c r="C3726" s="7" t="s">
        <v>4</v>
      </c>
      <c r="D3726" s="3">
        <v>45382</v>
      </c>
      <c r="E3726" s="3">
        <v>45448</v>
      </c>
      <c r="F3726" s="2">
        <f t="shared" si="707"/>
        <v>2024</v>
      </c>
      <c r="G3726" s="2">
        <f t="shared" si="708"/>
        <v>6</v>
      </c>
      <c r="H3726" s="2">
        <f t="shared" si="709"/>
        <v>5</v>
      </c>
      <c r="I3726" s="2" t="str">
        <f t="shared" si="710"/>
        <v>Junio</v>
      </c>
      <c r="L3726" s="2" t="str">
        <f>CONCATENATE(A3730,B3730,C3730,D3730,E3730,)</f>
        <v>FinancieroBase monetaria.Mensual4212442139</v>
      </c>
    </row>
    <row r="3727" spans="1:12" s="7" customFormat="1" ht="15.95" customHeight="1" x14ac:dyDescent="0.2">
      <c r="A3727" s="7" t="s">
        <v>19</v>
      </c>
      <c r="B3727" s="7" t="s">
        <v>46</v>
      </c>
      <c r="C3727" s="7" t="s">
        <v>4</v>
      </c>
      <c r="D3727" s="3">
        <v>45473</v>
      </c>
      <c r="E3727" s="3">
        <v>45538</v>
      </c>
      <c r="F3727" s="2">
        <f t="shared" si="707"/>
        <v>2024</v>
      </c>
      <c r="G3727" s="2">
        <f t="shared" si="708"/>
        <v>9</v>
      </c>
      <c r="H3727" s="2">
        <f t="shared" si="709"/>
        <v>3</v>
      </c>
      <c r="I3727" s="2" t="str">
        <f t="shared" si="710"/>
        <v>Septiembre</v>
      </c>
      <c r="L3727" s="2"/>
    </row>
    <row r="3728" spans="1:12" s="7" customFormat="1" ht="15.95" customHeight="1" x14ac:dyDescent="0.2">
      <c r="A3728" s="7" t="s">
        <v>19</v>
      </c>
      <c r="B3728" s="7" t="s">
        <v>46</v>
      </c>
      <c r="C3728" s="7" t="s">
        <v>4</v>
      </c>
      <c r="D3728" s="3">
        <v>45565</v>
      </c>
      <c r="E3728" s="3">
        <v>45629</v>
      </c>
      <c r="F3728" s="2">
        <f t="shared" ref="F3728" si="711">YEAR(E3728)</f>
        <v>2024</v>
      </c>
      <c r="G3728" s="2">
        <f t="shared" ref="G3728" si="712">MONTH(E3728)</f>
        <v>12</v>
      </c>
      <c r="H3728" s="2">
        <f t="shared" ref="H3728" si="713">DAY(E3728)</f>
        <v>3</v>
      </c>
      <c r="I3728" s="2" t="str">
        <f t="shared" ref="I3728" si="714">CHOOSE(G3728,"Enero","Febrero","Marzo","Abril","Mayo","Junio","Julio","Agosto","Septiembre","Octubre","Noviembre","Diciembre")</f>
        <v>Diciembre</v>
      </c>
      <c r="L3728" s="2"/>
    </row>
    <row r="3729" spans="1:12" s="7" customFormat="1" ht="15.95" customHeight="1" x14ac:dyDescent="0.2">
      <c r="A3729" s="53" t="s">
        <v>19</v>
      </c>
      <c r="B3729" s="53" t="s">
        <v>46</v>
      </c>
      <c r="C3729" s="53" t="s">
        <v>4</v>
      </c>
      <c r="D3729" s="54">
        <v>45657</v>
      </c>
      <c r="E3729" s="54">
        <v>45720</v>
      </c>
      <c r="F3729" s="2">
        <f t="shared" ref="F3729" si="715">YEAR(E3729)</f>
        <v>2025</v>
      </c>
      <c r="G3729" s="2">
        <f t="shared" ref="G3729" si="716">MONTH(E3729)</f>
        <v>3</v>
      </c>
      <c r="H3729" s="2">
        <f t="shared" ref="H3729" si="717">DAY(E3729)</f>
        <v>4</v>
      </c>
      <c r="I3729" s="2" t="str">
        <f t="shared" ref="I3729" si="718">CHOOSE(G3729,"Enero","Febrero","Marzo","Abril","Mayo","Junio","Julio","Agosto","Septiembre","Octubre","Noviembre","Diciembre")</f>
        <v>Marzo</v>
      </c>
      <c r="L3729" s="2"/>
    </row>
    <row r="3730" spans="1:12" s="7" customFormat="1" ht="15.95" customHeight="1" x14ac:dyDescent="0.2">
      <c r="A3730" s="2" t="s">
        <v>13</v>
      </c>
      <c r="B3730" s="16" t="s">
        <v>75</v>
      </c>
      <c r="C3730" s="16" t="s">
        <v>6</v>
      </c>
      <c r="D3730" s="17">
        <v>42124</v>
      </c>
      <c r="E3730" s="18">
        <v>42139</v>
      </c>
      <c r="F3730" s="2">
        <f t="shared" si="707"/>
        <v>2015</v>
      </c>
      <c r="G3730" s="2">
        <f t="shared" si="708"/>
        <v>5</v>
      </c>
      <c r="H3730" s="2">
        <f t="shared" si="709"/>
        <v>15</v>
      </c>
      <c r="I3730" s="2" t="str">
        <f t="shared" si="710"/>
        <v>Mayo</v>
      </c>
      <c r="L3730" s="2" t="str">
        <f t="shared" ref="L3730:L3793" si="719">CONCATENATE(A3731,B3731,C3731,D3731,E3731,)</f>
        <v>FinancieroBase monetaria.Mensual4215542167</v>
      </c>
    </row>
    <row r="3731" spans="1:12" s="7" customFormat="1" ht="15.95" customHeight="1" x14ac:dyDescent="0.2">
      <c r="A3731" s="2" t="s">
        <v>13</v>
      </c>
      <c r="B3731" s="16" t="s">
        <v>75</v>
      </c>
      <c r="C3731" s="16" t="s">
        <v>6</v>
      </c>
      <c r="D3731" s="17">
        <v>42155</v>
      </c>
      <c r="E3731" s="18">
        <v>42167</v>
      </c>
      <c r="F3731" s="2">
        <f t="shared" si="707"/>
        <v>2015</v>
      </c>
      <c r="G3731" s="2">
        <f t="shared" si="708"/>
        <v>6</v>
      </c>
      <c r="H3731" s="2">
        <f t="shared" si="709"/>
        <v>12</v>
      </c>
      <c r="I3731" s="2" t="str">
        <f t="shared" si="710"/>
        <v>Junio</v>
      </c>
      <c r="L3731" s="2" t="str">
        <f t="shared" si="719"/>
        <v>FinancieroBase monetaria.Mensual4218542195</v>
      </c>
    </row>
    <row r="3732" spans="1:12" s="7" customFormat="1" ht="15.95" customHeight="1" x14ac:dyDescent="0.2">
      <c r="A3732" s="2" t="s">
        <v>13</v>
      </c>
      <c r="B3732" s="16" t="s">
        <v>75</v>
      </c>
      <c r="C3732" s="16" t="s">
        <v>6</v>
      </c>
      <c r="D3732" s="17">
        <v>42185</v>
      </c>
      <c r="E3732" s="18">
        <v>42195</v>
      </c>
      <c r="F3732" s="2">
        <f t="shared" si="707"/>
        <v>2015</v>
      </c>
      <c r="G3732" s="2">
        <f t="shared" si="708"/>
        <v>7</v>
      </c>
      <c r="H3732" s="2">
        <f t="shared" si="709"/>
        <v>10</v>
      </c>
      <c r="I3732" s="2" t="str">
        <f t="shared" si="710"/>
        <v>Julio</v>
      </c>
      <c r="L3732" s="2" t="str">
        <f t="shared" si="719"/>
        <v>FinancieroBase monetaria.Mensual4221642230</v>
      </c>
    </row>
    <row r="3733" spans="1:12" s="7" customFormat="1" ht="15.95" customHeight="1" x14ac:dyDescent="0.2">
      <c r="A3733" s="2" t="s">
        <v>13</v>
      </c>
      <c r="B3733" s="16" t="s">
        <v>75</v>
      </c>
      <c r="C3733" s="16" t="s">
        <v>6</v>
      </c>
      <c r="D3733" s="17">
        <v>42216</v>
      </c>
      <c r="E3733" s="18">
        <v>42230</v>
      </c>
      <c r="F3733" s="2">
        <f t="shared" si="707"/>
        <v>2015</v>
      </c>
      <c r="G3733" s="2">
        <f t="shared" si="708"/>
        <v>8</v>
      </c>
      <c r="H3733" s="2">
        <f t="shared" si="709"/>
        <v>14</v>
      </c>
      <c r="I3733" s="2" t="str">
        <f t="shared" si="710"/>
        <v>Agosto</v>
      </c>
      <c r="L3733" s="2" t="str">
        <f t="shared" si="719"/>
        <v>FinancieroBase monetaria.Mensual4224742258</v>
      </c>
    </row>
    <row r="3734" spans="1:12" s="7" customFormat="1" ht="15.95" customHeight="1" x14ac:dyDescent="0.2">
      <c r="A3734" s="2" t="s">
        <v>13</v>
      </c>
      <c r="B3734" s="16" t="s">
        <v>75</v>
      </c>
      <c r="C3734" s="16" t="s">
        <v>6</v>
      </c>
      <c r="D3734" s="17">
        <v>42247</v>
      </c>
      <c r="E3734" s="18">
        <v>42258</v>
      </c>
      <c r="F3734" s="2">
        <f t="shared" si="707"/>
        <v>2015</v>
      </c>
      <c r="G3734" s="2">
        <f t="shared" si="708"/>
        <v>9</v>
      </c>
      <c r="H3734" s="2">
        <f t="shared" si="709"/>
        <v>11</v>
      </c>
      <c r="I3734" s="2" t="str">
        <f t="shared" si="710"/>
        <v>Septiembre</v>
      </c>
      <c r="L3734" s="2" t="str">
        <f t="shared" si="719"/>
        <v>FinancieroBase monetaria.Mensual4227742293</v>
      </c>
    </row>
    <row r="3735" spans="1:12" s="7" customFormat="1" ht="15.95" customHeight="1" x14ac:dyDescent="0.2">
      <c r="A3735" s="2" t="s">
        <v>13</v>
      </c>
      <c r="B3735" s="16" t="s">
        <v>75</v>
      </c>
      <c r="C3735" s="16" t="s">
        <v>6</v>
      </c>
      <c r="D3735" s="17">
        <v>42277</v>
      </c>
      <c r="E3735" s="18">
        <v>42293</v>
      </c>
      <c r="F3735" s="2">
        <f t="shared" si="707"/>
        <v>2015</v>
      </c>
      <c r="G3735" s="2">
        <f t="shared" si="708"/>
        <v>10</v>
      </c>
      <c r="H3735" s="2">
        <f t="shared" si="709"/>
        <v>16</v>
      </c>
      <c r="I3735" s="2" t="str">
        <f t="shared" si="710"/>
        <v>Octubre</v>
      </c>
      <c r="L3735" s="2" t="str">
        <f t="shared" si="719"/>
        <v>FinancieroBase monetaria.Mensual4230842321</v>
      </c>
    </row>
    <row r="3736" spans="1:12" s="7" customFormat="1" ht="15.95" customHeight="1" x14ac:dyDescent="0.2">
      <c r="A3736" s="2" t="s">
        <v>13</v>
      </c>
      <c r="B3736" s="16" t="s">
        <v>75</v>
      </c>
      <c r="C3736" s="16" t="s">
        <v>6</v>
      </c>
      <c r="D3736" s="17">
        <v>42308</v>
      </c>
      <c r="E3736" s="18">
        <v>42321</v>
      </c>
      <c r="F3736" s="2">
        <f t="shared" si="707"/>
        <v>2015</v>
      </c>
      <c r="G3736" s="2">
        <f t="shared" si="708"/>
        <v>11</v>
      </c>
      <c r="H3736" s="2">
        <f t="shared" si="709"/>
        <v>13</v>
      </c>
      <c r="I3736" s="2" t="str">
        <f t="shared" si="710"/>
        <v>Noviembre</v>
      </c>
      <c r="L3736" s="2" t="str">
        <f t="shared" si="719"/>
        <v>FinancieroBase monetaria.Mensual4233842349</v>
      </c>
    </row>
    <row r="3737" spans="1:12" s="7" customFormat="1" ht="15.95" customHeight="1" x14ac:dyDescent="0.2">
      <c r="A3737" s="2" t="s">
        <v>13</v>
      </c>
      <c r="B3737" s="16" t="s">
        <v>75</v>
      </c>
      <c r="C3737" s="16" t="s">
        <v>6</v>
      </c>
      <c r="D3737" s="17">
        <v>42338</v>
      </c>
      <c r="E3737" s="18">
        <v>42349</v>
      </c>
      <c r="F3737" s="2">
        <f t="shared" si="707"/>
        <v>2015</v>
      </c>
      <c r="G3737" s="2">
        <f t="shared" si="708"/>
        <v>12</v>
      </c>
      <c r="H3737" s="2">
        <f t="shared" si="709"/>
        <v>11</v>
      </c>
      <c r="I3737" s="2" t="str">
        <f t="shared" si="710"/>
        <v>Diciembre</v>
      </c>
      <c r="L3737" s="2" t="str">
        <f t="shared" si="719"/>
        <v>FinancieroBase monetaria.Mensual4236942384</v>
      </c>
    </row>
    <row r="3738" spans="1:12" s="7" customFormat="1" ht="15.95" customHeight="1" x14ac:dyDescent="0.2">
      <c r="A3738" s="2" t="s">
        <v>13</v>
      </c>
      <c r="B3738" s="16" t="s">
        <v>75</v>
      </c>
      <c r="C3738" s="16" t="s">
        <v>6</v>
      </c>
      <c r="D3738" s="17">
        <v>42369</v>
      </c>
      <c r="E3738" s="18">
        <v>42384</v>
      </c>
      <c r="F3738" s="2">
        <f t="shared" si="707"/>
        <v>2016</v>
      </c>
      <c r="G3738" s="2">
        <f t="shared" si="708"/>
        <v>1</v>
      </c>
      <c r="H3738" s="2">
        <f t="shared" si="709"/>
        <v>15</v>
      </c>
      <c r="I3738" s="2" t="str">
        <f t="shared" si="710"/>
        <v>Enero</v>
      </c>
      <c r="L3738" s="2" t="str">
        <f t="shared" si="719"/>
        <v>FinancieroBase monetaria.Mensual4240042412</v>
      </c>
    </row>
    <row r="3739" spans="1:12" s="7" customFormat="1" ht="15.95" customHeight="1" x14ac:dyDescent="0.2">
      <c r="A3739" s="2" t="s">
        <v>13</v>
      </c>
      <c r="B3739" s="16" t="s">
        <v>75</v>
      </c>
      <c r="C3739" s="16" t="s">
        <v>6</v>
      </c>
      <c r="D3739" s="17">
        <v>42400</v>
      </c>
      <c r="E3739" s="18">
        <v>42412</v>
      </c>
      <c r="F3739" s="2">
        <f t="shared" si="707"/>
        <v>2016</v>
      </c>
      <c r="G3739" s="2">
        <f t="shared" si="708"/>
        <v>2</v>
      </c>
      <c r="H3739" s="2">
        <f t="shared" si="709"/>
        <v>12</v>
      </c>
      <c r="I3739" s="2" t="str">
        <f t="shared" si="710"/>
        <v>Febrero</v>
      </c>
      <c r="L3739" s="2" t="str">
        <f t="shared" si="719"/>
        <v>FinancieroBase monetaria.Mensual4242942440</v>
      </c>
    </row>
    <row r="3740" spans="1:12" s="7" customFormat="1" ht="15.95" customHeight="1" x14ac:dyDescent="0.2">
      <c r="A3740" s="2" t="s">
        <v>13</v>
      </c>
      <c r="B3740" s="16" t="s">
        <v>75</v>
      </c>
      <c r="C3740" s="16" t="s">
        <v>6</v>
      </c>
      <c r="D3740" s="17">
        <v>42429</v>
      </c>
      <c r="E3740" s="18">
        <v>42440</v>
      </c>
      <c r="F3740" s="2">
        <f t="shared" si="707"/>
        <v>2016</v>
      </c>
      <c r="G3740" s="2">
        <f t="shared" si="708"/>
        <v>3</v>
      </c>
      <c r="H3740" s="2">
        <f t="shared" si="709"/>
        <v>11</v>
      </c>
      <c r="I3740" s="2" t="str">
        <f t="shared" si="710"/>
        <v>Marzo</v>
      </c>
      <c r="L3740" s="2" t="str">
        <f t="shared" si="719"/>
        <v>FinancieroBase monetaria.Mensual4246042475</v>
      </c>
    </row>
    <row r="3741" spans="1:12" s="7" customFormat="1" ht="15.95" customHeight="1" x14ac:dyDescent="0.2">
      <c r="A3741" s="2" t="s">
        <v>13</v>
      </c>
      <c r="B3741" s="16" t="s">
        <v>75</v>
      </c>
      <c r="C3741" s="16" t="s">
        <v>6</v>
      </c>
      <c r="D3741" s="17">
        <v>42460</v>
      </c>
      <c r="E3741" s="18">
        <v>42475</v>
      </c>
      <c r="F3741" s="2">
        <f t="shared" si="707"/>
        <v>2016</v>
      </c>
      <c r="G3741" s="2">
        <f t="shared" si="708"/>
        <v>4</v>
      </c>
      <c r="H3741" s="2">
        <f t="shared" si="709"/>
        <v>15</v>
      </c>
      <c r="I3741" s="2" t="str">
        <f t="shared" si="710"/>
        <v>Abril</v>
      </c>
      <c r="L3741" s="2" t="str">
        <f t="shared" si="719"/>
        <v>FinancieroBase monetaria.Mensual4249042503</v>
      </c>
    </row>
    <row r="3742" spans="1:12" s="7" customFormat="1" ht="15.95" customHeight="1" x14ac:dyDescent="0.2">
      <c r="A3742" s="2" t="s">
        <v>13</v>
      </c>
      <c r="B3742" s="16" t="s">
        <v>75</v>
      </c>
      <c r="C3742" s="16" t="s">
        <v>6</v>
      </c>
      <c r="D3742" s="17">
        <v>42490</v>
      </c>
      <c r="E3742" s="18">
        <v>42503</v>
      </c>
      <c r="F3742" s="2">
        <f t="shared" si="707"/>
        <v>2016</v>
      </c>
      <c r="G3742" s="2">
        <f t="shared" si="708"/>
        <v>5</v>
      </c>
      <c r="H3742" s="2">
        <f t="shared" si="709"/>
        <v>13</v>
      </c>
      <c r="I3742" s="2" t="str">
        <f t="shared" si="710"/>
        <v>Mayo</v>
      </c>
      <c r="L3742" s="2" t="str">
        <f t="shared" si="719"/>
        <v>FinancieroBase monetaria.Mensual4252142531</v>
      </c>
    </row>
    <row r="3743" spans="1:12" s="7" customFormat="1" ht="15.95" customHeight="1" x14ac:dyDescent="0.2">
      <c r="A3743" s="2" t="s">
        <v>13</v>
      </c>
      <c r="B3743" s="16" t="s">
        <v>75</v>
      </c>
      <c r="C3743" s="16" t="s">
        <v>6</v>
      </c>
      <c r="D3743" s="17">
        <v>42521</v>
      </c>
      <c r="E3743" s="18">
        <v>42531</v>
      </c>
      <c r="F3743" s="2">
        <f t="shared" si="707"/>
        <v>2016</v>
      </c>
      <c r="G3743" s="2">
        <f t="shared" si="708"/>
        <v>6</v>
      </c>
      <c r="H3743" s="2">
        <f t="shared" si="709"/>
        <v>10</v>
      </c>
      <c r="I3743" s="2" t="str">
        <f t="shared" si="710"/>
        <v>Junio</v>
      </c>
      <c r="L3743" s="2" t="str">
        <f t="shared" si="719"/>
        <v>FinancieroBase monetaria.Mensual4255142566</v>
      </c>
    </row>
    <row r="3744" spans="1:12" s="7" customFormat="1" ht="15.95" customHeight="1" x14ac:dyDescent="0.2">
      <c r="A3744" s="2" t="s">
        <v>13</v>
      </c>
      <c r="B3744" s="16" t="s">
        <v>75</v>
      </c>
      <c r="C3744" s="16" t="s">
        <v>6</v>
      </c>
      <c r="D3744" s="17">
        <v>42551</v>
      </c>
      <c r="E3744" s="18">
        <v>42566</v>
      </c>
      <c r="F3744" s="2">
        <f t="shared" si="707"/>
        <v>2016</v>
      </c>
      <c r="G3744" s="2">
        <f t="shared" si="708"/>
        <v>7</v>
      </c>
      <c r="H3744" s="2">
        <f t="shared" si="709"/>
        <v>15</v>
      </c>
      <c r="I3744" s="2" t="str">
        <f t="shared" si="710"/>
        <v>Julio</v>
      </c>
      <c r="L3744" s="2" t="str">
        <f t="shared" si="719"/>
        <v>FinancieroBase monetaria.Mensual4258242594</v>
      </c>
    </row>
    <row r="3745" spans="1:12" s="7" customFormat="1" ht="15.95" customHeight="1" x14ac:dyDescent="0.2">
      <c r="A3745" s="16" t="s">
        <v>13</v>
      </c>
      <c r="B3745" s="16" t="s">
        <v>75</v>
      </c>
      <c r="C3745" s="16" t="s">
        <v>6</v>
      </c>
      <c r="D3745" s="17">
        <v>42582</v>
      </c>
      <c r="E3745" s="18">
        <v>42594</v>
      </c>
      <c r="F3745" s="2">
        <f t="shared" si="707"/>
        <v>2016</v>
      </c>
      <c r="G3745" s="2">
        <f t="shared" si="708"/>
        <v>8</v>
      </c>
      <c r="H3745" s="2">
        <f t="shared" si="709"/>
        <v>12</v>
      </c>
      <c r="I3745" s="2" t="str">
        <f t="shared" si="710"/>
        <v>Agosto</v>
      </c>
      <c r="L3745" s="2" t="str">
        <f t="shared" si="719"/>
        <v>FinancieroBase monetaria.Mensual4261342629</v>
      </c>
    </row>
    <row r="3746" spans="1:12" s="7" customFormat="1" ht="15.95" customHeight="1" x14ac:dyDescent="0.2">
      <c r="A3746" s="16" t="s">
        <v>13</v>
      </c>
      <c r="B3746" s="16" t="s">
        <v>75</v>
      </c>
      <c r="C3746" s="16" t="s">
        <v>6</v>
      </c>
      <c r="D3746" s="17">
        <v>42613</v>
      </c>
      <c r="E3746" s="18">
        <v>42629</v>
      </c>
      <c r="F3746" s="2">
        <f t="shared" si="707"/>
        <v>2016</v>
      </c>
      <c r="G3746" s="2">
        <f t="shared" si="708"/>
        <v>9</v>
      </c>
      <c r="H3746" s="2">
        <f t="shared" si="709"/>
        <v>16</v>
      </c>
      <c r="I3746" s="2" t="str">
        <f t="shared" si="710"/>
        <v>Septiembre</v>
      </c>
      <c r="L3746" s="2" t="str">
        <f t="shared" si="719"/>
        <v>FinancieroBase monetaria.Mensual4264342657</v>
      </c>
    </row>
    <row r="3747" spans="1:12" s="7" customFormat="1" ht="15.95" customHeight="1" x14ac:dyDescent="0.2">
      <c r="A3747" s="16" t="s">
        <v>13</v>
      </c>
      <c r="B3747" s="16" t="s">
        <v>75</v>
      </c>
      <c r="C3747" s="16" t="s">
        <v>6</v>
      </c>
      <c r="D3747" s="17">
        <v>42643</v>
      </c>
      <c r="E3747" s="18">
        <v>42657</v>
      </c>
      <c r="F3747" s="2">
        <f t="shared" si="707"/>
        <v>2016</v>
      </c>
      <c r="G3747" s="2">
        <f t="shared" si="708"/>
        <v>10</v>
      </c>
      <c r="H3747" s="2">
        <f t="shared" si="709"/>
        <v>14</v>
      </c>
      <c r="I3747" s="2" t="str">
        <f t="shared" si="710"/>
        <v>Octubre</v>
      </c>
      <c r="L3747" s="2" t="str">
        <f t="shared" si="719"/>
        <v>FinancieroBase monetaria.Mensual4267442685</v>
      </c>
    </row>
    <row r="3748" spans="1:12" s="7" customFormat="1" ht="15.95" customHeight="1" x14ac:dyDescent="0.2">
      <c r="A3748" s="16" t="s">
        <v>13</v>
      </c>
      <c r="B3748" s="16" t="s">
        <v>75</v>
      </c>
      <c r="C3748" s="16" t="s">
        <v>6</v>
      </c>
      <c r="D3748" s="17">
        <v>42674</v>
      </c>
      <c r="E3748" s="18">
        <v>42685</v>
      </c>
      <c r="F3748" s="2">
        <f t="shared" si="707"/>
        <v>2016</v>
      </c>
      <c r="G3748" s="2">
        <f t="shared" si="708"/>
        <v>11</v>
      </c>
      <c r="H3748" s="2">
        <f t="shared" si="709"/>
        <v>11</v>
      </c>
      <c r="I3748" s="2" t="str">
        <f t="shared" si="710"/>
        <v>Noviembre</v>
      </c>
      <c r="L3748" s="2" t="str">
        <f t="shared" si="719"/>
        <v>FinancieroBase monetaria.Mensual4270442720</v>
      </c>
    </row>
    <row r="3749" spans="1:12" s="7" customFormat="1" ht="15.95" customHeight="1" x14ac:dyDescent="0.2">
      <c r="A3749" s="16" t="s">
        <v>13</v>
      </c>
      <c r="B3749" s="16" t="s">
        <v>75</v>
      </c>
      <c r="C3749" s="16" t="s">
        <v>6</v>
      </c>
      <c r="D3749" s="17">
        <v>42704</v>
      </c>
      <c r="E3749" s="18">
        <v>42720</v>
      </c>
      <c r="F3749" s="2">
        <f t="shared" si="707"/>
        <v>2016</v>
      </c>
      <c r="G3749" s="2">
        <f t="shared" si="708"/>
        <v>12</v>
      </c>
      <c r="H3749" s="2">
        <f t="shared" si="709"/>
        <v>16</v>
      </c>
      <c r="I3749" s="2" t="str">
        <f t="shared" si="710"/>
        <v>Diciembre</v>
      </c>
      <c r="L3749" s="2" t="str">
        <f t="shared" si="719"/>
        <v>FinancieroBase monetaria.Mensual4273542748</v>
      </c>
    </row>
    <row r="3750" spans="1:12" s="7" customFormat="1" ht="15.95" customHeight="1" x14ac:dyDescent="0.2">
      <c r="A3750" s="16" t="s">
        <v>13</v>
      </c>
      <c r="B3750" s="16" t="s">
        <v>75</v>
      </c>
      <c r="C3750" s="16" t="s">
        <v>6</v>
      </c>
      <c r="D3750" s="17">
        <v>42735</v>
      </c>
      <c r="E3750" s="18">
        <v>42748</v>
      </c>
      <c r="F3750" s="2">
        <f t="shared" si="707"/>
        <v>2017</v>
      </c>
      <c r="G3750" s="2">
        <f t="shared" si="708"/>
        <v>1</v>
      </c>
      <c r="H3750" s="2">
        <f t="shared" si="709"/>
        <v>13</v>
      </c>
      <c r="I3750" s="2" t="str">
        <f t="shared" si="710"/>
        <v>Enero</v>
      </c>
      <c r="L3750" s="2" t="str">
        <f t="shared" si="719"/>
        <v>FinancieroBase monetaria.Mensual4276642776</v>
      </c>
    </row>
    <row r="3751" spans="1:12" s="7" customFormat="1" ht="15.95" customHeight="1" x14ac:dyDescent="0.2">
      <c r="A3751" s="16" t="s">
        <v>13</v>
      </c>
      <c r="B3751" s="16" t="s">
        <v>75</v>
      </c>
      <c r="C3751" s="16" t="s">
        <v>6</v>
      </c>
      <c r="D3751" s="17">
        <v>42766</v>
      </c>
      <c r="E3751" s="18">
        <v>42776</v>
      </c>
      <c r="F3751" s="2">
        <f t="shared" si="707"/>
        <v>2017</v>
      </c>
      <c r="G3751" s="2">
        <f t="shared" si="708"/>
        <v>2</v>
      </c>
      <c r="H3751" s="2">
        <f t="shared" si="709"/>
        <v>10</v>
      </c>
      <c r="I3751" s="2" t="str">
        <f t="shared" si="710"/>
        <v>Febrero</v>
      </c>
      <c r="L3751" s="2" t="str">
        <f t="shared" si="719"/>
        <v>FinancieroBase monetaria.Mensual4279442804</v>
      </c>
    </row>
    <row r="3752" spans="1:12" s="7" customFormat="1" ht="15.95" customHeight="1" x14ac:dyDescent="0.2">
      <c r="A3752" s="16" t="s">
        <v>13</v>
      </c>
      <c r="B3752" s="16" t="s">
        <v>75</v>
      </c>
      <c r="C3752" s="16" t="s">
        <v>6</v>
      </c>
      <c r="D3752" s="17">
        <v>42794</v>
      </c>
      <c r="E3752" s="18">
        <v>42804</v>
      </c>
      <c r="F3752" s="2">
        <f t="shared" si="707"/>
        <v>2017</v>
      </c>
      <c r="G3752" s="2">
        <f t="shared" si="708"/>
        <v>3</v>
      </c>
      <c r="H3752" s="2">
        <f t="shared" si="709"/>
        <v>10</v>
      </c>
      <c r="I3752" s="2" t="str">
        <f t="shared" si="710"/>
        <v>Marzo</v>
      </c>
      <c r="L3752" s="2" t="str">
        <f t="shared" si="719"/>
        <v>FinancieroBase monetaria.Mensual4282542837</v>
      </c>
    </row>
    <row r="3753" spans="1:12" s="7" customFormat="1" ht="15.95" customHeight="1" x14ac:dyDescent="0.2">
      <c r="A3753" s="16" t="s">
        <v>13</v>
      </c>
      <c r="B3753" s="16" t="s">
        <v>75</v>
      </c>
      <c r="C3753" s="16" t="s">
        <v>6</v>
      </c>
      <c r="D3753" s="17">
        <v>42825</v>
      </c>
      <c r="E3753" s="18">
        <v>42837</v>
      </c>
      <c r="F3753" s="2">
        <f t="shared" si="707"/>
        <v>2017</v>
      </c>
      <c r="G3753" s="2">
        <f t="shared" si="708"/>
        <v>4</v>
      </c>
      <c r="H3753" s="2">
        <f t="shared" si="709"/>
        <v>12</v>
      </c>
      <c r="I3753" s="2" t="str">
        <f t="shared" si="710"/>
        <v>Abril</v>
      </c>
      <c r="L3753" s="2" t="str">
        <f t="shared" si="719"/>
        <v>FinancieroBase monetaria.Mensual4285542867</v>
      </c>
    </row>
    <row r="3754" spans="1:12" s="7" customFormat="1" ht="15.95" customHeight="1" x14ac:dyDescent="0.2">
      <c r="A3754" s="16" t="s">
        <v>13</v>
      </c>
      <c r="B3754" s="16" t="s">
        <v>75</v>
      </c>
      <c r="C3754" s="16" t="s">
        <v>6</v>
      </c>
      <c r="D3754" s="17">
        <v>42855</v>
      </c>
      <c r="E3754" s="18">
        <v>42867</v>
      </c>
      <c r="F3754" s="2">
        <f t="shared" si="707"/>
        <v>2017</v>
      </c>
      <c r="G3754" s="2">
        <f t="shared" si="708"/>
        <v>5</v>
      </c>
      <c r="H3754" s="2">
        <f t="shared" si="709"/>
        <v>12</v>
      </c>
      <c r="I3754" s="2" t="str">
        <f t="shared" si="710"/>
        <v>Mayo</v>
      </c>
      <c r="L3754" s="2" t="str">
        <f t="shared" si="719"/>
        <v>FinancieroBase monetaria.Mensual4288642902</v>
      </c>
    </row>
    <row r="3755" spans="1:12" s="7" customFormat="1" ht="15.95" customHeight="1" x14ac:dyDescent="0.2">
      <c r="A3755" s="16" t="s">
        <v>13</v>
      </c>
      <c r="B3755" s="16" t="s">
        <v>75</v>
      </c>
      <c r="C3755" s="16" t="s">
        <v>6</v>
      </c>
      <c r="D3755" s="17">
        <v>42886</v>
      </c>
      <c r="E3755" s="18">
        <v>42902</v>
      </c>
      <c r="F3755" s="2">
        <f t="shared" si="707"/>
        <v>2017</v>
      </c>
      <c r="G3755" s="2">
        <f t="shared" si="708"/>
        <v>6</v>
      </c>
      <c r="H3755" s="2">
        <f t="shared" si="709"/>
        <v>16</v>
      </c>
      <c r="I3755" s="2" t="str">
        <f t="shared" si="710"/>
        <v>Junio</v>
      </c>
      <c r="L3755" s="2" t="str">
        <f t="shared" si="719"/>
        <v>FinancieroBase monetaria.Mensual4291642930</v>
      </c>
    </row>
    <row r="3756" spans="1:12" s="7" customFormat="1" ht="15.95" customHeight="1" x14ac:dyDescent="0.2">
      <c r="A3756" s="16" t="s">
        <v>13</v>
      </c>
      <c r="B3756" s="16" t="s">
        <v>75</v>
      </c>
      <c r="C3756" s="16" t="s">
        <v>6</v>
      </c>
      <c r="D3756" s="17">
        <v>42916</v>
      </c>
      <c r="E3756" s="18">
        <v>42930</v>
      </c>
      <c r="F3756" s="2">
        <f t="shared" si="707"/>
        <v>2017</v>
      </c>
      <c r="G3756" s="2">
        <f t="shared" si="708"/>
        <v>7</v>
      </c>
      <c r="H3756" s="2">
        <f t="shared" si="709"/>
        <v>14</v>
      </c>
      <c r="I3756" s="2" t="str">
        <f t="shared" si="710"/>
        <v>Julio</v>
      </c>
      <c r="L3756" s="2" t="str">
        <f t="shared" si="719"/>
        <v>FinancieroBase monetaria.Mensual4294742958</v>
      </c>
    </row>
    <row r="3757" spans="1:12" s="7" customFormat="1" ht="15.95" customHeight="1" x14ac:dyDescent="0.2">
      <c r="A3757" s="16" t="s">
        <v>13</v>
      </c>
      <c r="B3757" s="16" t="s">
        <v>75</v>
      </c>
      <c r="C3757" s="16" t="s">
        <v>6</v>
      </c>
      <c r="D3757" s="17">
        <v>42947</v>
      </c>
      <c r="E3757" s="18">
        <v>42958</v>
      </c>
      <c r="F3757" s="2">
        <f t="shared" ref="F3757:F3820" si="720">YEAR(E3757)</f>
        <v>2017</v>
      </c>
      <c r="G3757" s="2">
        <f t="shared" ref="G3757:G3820" si="721">MONTH(E3757)</f>
        <v>8</v>
      </c>
      <c r="H3757" s="2">
        <f t="shared" ref="H3757:H3820" si="722">DAY(E3757)</f>
        <v>11</v>
      </c>
      <c r="I3757" s="2" t="str">
        <f t="shared" ref="I3757:I3820" si="723">CHOOSE(G3757,"Enero","Febrero","Marzo","Abril","Mayo","Junio","Julio","Agosto","Septiembre","Octubre","Noviembre","Diciembre")</f>
        <v>Agosto</v>
      </c>
      <c r="L3757" s="2" t="str">
        <f t="shared" si="719"/>
        <v>FinancieroBase monetaria.Mensual4297842993</v>
      </c>
    </row>
    <row r="3758" spans="1:12" s="7" customFormat="1" ht="15.95" customHeight="1" x14ac:dyDescent="0.2">
      <c r="A3758" s="16" t="s">
        <v>13</v>
      </c>
      <c r="B3758" s="16" t="s">
        <v>75</v>
      </c>
      <c r="C3758" s="16" t="s">
        <v>6</v>
      </c>
      <c r="D3758" s="17">
        <v>42978</v>
      </c>
      <c r="E3758" s="18">
        <v>42993</v>
      </c>
      <c r="F3758" s="2">
        <f t="shared" si="720"/>
        <v>2017</v>
      </c>
      <c r="G3758" s="2">
        <f t="shared" si="721"/>
        <v>9</v>
      </c>
      <c r="H3758" s="2">
        <f t="shared" si="722"/>
        <v>15</v>
      </c>
      <c r="I3758" s="2" t="str">
        <f t="shared" si="723"/>
        <v>Septiembre</v>
      </c>
      <c r="L3758" s="2" t="str">
        <f t="shared" si="719"/>
        <v>FinancieroBase monetaria.Mensual4300843021</v>
      </c>
    </row>
    <row r="3759" spans="1:12" s="7" customFormat="1" ht="15.95" customHeight="1" x14ac:dyDescent="0.2">
      <c r="A3759" s="2" t="s">
        <v>13</v>
      </c>
      <c r="B3759" s="16" t="s">
        <v>75</v>
      </c>
      <c r="C3759" s="2" t="s">
        <v>6</v>
      </c>
      <c r="D3759" s="17">
        <v>43008</v>
      </c>
      <c r="E3759" s="18">
        <v>43021</v>
      </c>
      <c r="F3759" s="2">
        <f t="shared" si="720"/>
        <v>2017</v>
      </c>
      <c r="G3759" s="2">
        <f t="shared" si="721"/>
        <v>10</v>
      </c>
      <c r="H3759" s="2">
        <f t="shared" si="722"/>
        <v>13</v>
      </c>
      <c r="I3759" s="2" t="str">
        <f t="shared" si="723"/>
        <v>Octubre</v>
      </c>
      <c r="L3759" s="2" t="str">
        <f t="shared" si="719"/>
        <v>FinancieroBase monetaria.Mensual4303943049</v>
      </c>
    </row>
    <row r="3760" spans="1:12" s="7" customFormat="1" ht="15.95" customHeight="1" x14ac:dyDescent="0.2">
      <c r="A3760" s="2" t="s">
        <v>13</v>
      </c>
      <c r="B3760" s="16" t="s">
        <v>75</v>
      </c>
      <c r="C3760" s="2" t="s">
        <v>6</v>
      </c>
      <c r="D3760" s="17">
        <v>43039</v>
      </c>
      <c r="E3760" s="18">
        <v>43049</v>
      </c>
      <c r="F3760" s="2">
        <f t="shared" si="720"/>
        <v>2017</v>
      </c>
      <c r="G3760" s="2">
        <f t="shared" si="721"/>
        <v>11</v>
      </c>
      <c r="H3760" s="2">
        <f t="shared" si="722"/>
        <v>10</v>
      </c>
      <c r="I3760" s="2" t="str">
        <f t="shared" si="723"/>
        <v>Noviembre</v>
      </c>
      <c r="L3760" s="2" t="str">
        <f t="shared" si="719"/>
        <v>FinancieroBase monetaria.Mensual4306943084</v>
      </c>
    </row>
    <row r="3761" spans="1:12" s="7" customFormat="1" ht="15.95" customHeight="1" x14ac:dyDescent="0.2">
      <c r="A3761" s="2" t="s">
        <v>13</v>
      </c>
      <c r="B3761" s="16" t="s">
        <v>75</v>
      </c>
      <c r="C3761" s="2" t="s">
        <v>6</v>
      </c>
      <c r="D3761" s="17">
        <v>43069</v>
      </c>
      <c r="E3761" s="18">
        <v>43084</v>
      </c>
      <c r="F3761" s="2">
        <f t="shared" si="720"/>
        <v>2017</v>
      </c>
      <c r="G3761" s="2">
        <f t="shared" si="721"/>
        <v>12</v>
      </c>
      <c r="H3761" s="2">
        <f t="shared" si="722"/>
        <v>15</v>
      </c>
      <c r="I3761" s="2" t="str">
        <f t="shared" si="723"/>
        <v>Diciembre</v>
      </c>
      <c r="L3761" s="2" t="str">
        <f t="shared" si="719"/>
        <v>FinancieroBase monetaria.Mensual4310043112</v>
      </c>
    </row>
    <row r="3762" spans="1:12" s="7" customFormat="1" ht="15.95" customHeight="1" x14ac:dyDescent="0.2">
      <c r="A3762" s="2" t="s">
        <v>13</v>
      </c>
      <c r="B3762" s="16" t="s">
        <v>75</v>
      </c>
      <c r="C3762" s="2" t="s">
        <v>6</v>
      </c>
      <c r="D3762" s="17">
        <v>43100</v>
      </c>
      <c r="E3762" s="18">
        <v>43112</v>
      </c>
      <c r="F3762" s="2">
        <f t="shared" si="720"/>
        <v>2018</v>
      </c>
      <c r="G3762" s="2">
        <f t="shared" si="721"/>
        <v>1</v>
      </c>
      <c r="H3762" s="2">
        <f t="shared" si="722"/>
        <v>12</v>
      </c>
      <c r="I3762" s="2" t="str">
        <f t="shared" si="723"/>
        <v>Enero</v>
      </c>
      <c r="L3762" s="2" t="str">
        <f t="shared" si="719"/>
        <v>FinancieroBase monetaria.Mensual4313143147</v>
      </c>
    </row>
    <row r="3763" spans="1:12" s="7" customFormat="1" ht="15.95" customHeight="1" x14ac:dyDescent="0.2">
      <c r="A3763" s="2" t="s">
        <v>13</v>
      </c>
      <c r="B3763" s="16" t="s">
        <v>75</v>
      </c>
      <c r="C3763" s="2" t="s">
        <v>6</v>
      </c>
      <c r="D3763" s="17">
        <v>43131</v>
      </c>
      <c r="E3763" s="18">
        <v>43147</v>
      </c>
      <c r="F3763" s="2">
        <f t="shared" si="720"/>
        <v>2018</v>
      </c>
      <c r="G3763" s="2">
        <f t="shared" si="721"/>
        <v>2</v>
      </c>
      <c r="H3763" s="2">
        <f t="shared" si="722"/>
        <v>16</v>
      </c>
      <c r="I3763" s="2" t="str">
        <f t="shared" si="723"/>
        <v>Febrero</v>
      </c>
      <c r="L3763" s="2" t="str">
        <f t="shared" si="719"/>
        <v>FinancieroBase monetaria.Mensual4315943169</v>
      </c>
    </row>
    <row r="3764" spans="1:12" s="7" customFormat="1" ht="15.95" customHeight="1" x14ac:dyDescent="0.2">
      <c r="A3764" s="2" t="s">
        <v>13</v>
      </c>
      <c r="B3764" s="16" t="s">
        <v>75</v>
      </c>
      <c r="C3764" s="2" t="s">
        <v>6</v>
      </c>
      <c r="D3764" s="17">
        <v>43159</v>
      </c>
      <c r="E3764" s="18">
        <v>43169</v>
      </c>
      <c r="F3764" s="2">
        <f t="shared" si="720"/>
        <v>2018</v>
      </c>
      <c r="G3764" s="2">
        <f t="shared" si="721"/>
        <v>3</v>
      </c>
      <c r="H3764" s="2">
        <f t="shared" si="722"/>
        <v>10</v>
      </c>
      <c r="I3764" s="2" t="str">
        <f t="shared" si="723"/>
        <v>Marzo</v>
      </c>
      <c r="L3764" s="2" t="str">
        <f t="shared" si="719"/>
        <v>FinancieroBase monetaria.Mensual4319043203</v>
      </c>
    </row>
    <row r="3765" spans="1:12" s="7" customFormat="1" ht="15.95" customHeight="1" x14ac:dyDescent="0.2">
      <c r="A3765" s="2" t="s">
        <v>13</v>
      </c>
      <c r="B3765" s="16" t="s">
        <v>75</v>
      </c>
      <c r="C3765" s="2" t="s">
        <v>6</v>
      </c>
      <c r="D3765" s="17">
        <v>43190</v>
      </c>
      <c r="E3765" s="18">
        <v>43203</v>
      </c>
      <c r="F3765" s="2">
        <f t="shared" si="720"/>
        <v>2018</v>
      </c>
      <c r="G3765" s="2">
        <f t="shared" si="721"/>
        <v>4</v>
      </c>
      <c r="H3765" s="2">
        <f t="shared" si="722"/>
        <v>13</v>
      </c>
      <c r="I3765" s="2" t="str">
        <f t="shared" si="723"/>
        <v>Abril</v>
      </c>
      <c r="L3765" s="2" t="str">
        <f t="shared" si="719"/>
        <v>FinancieroBase monetaria.Mensual4322043231</v>
      </c>
    </row>
    <row r="3766" spans="1:12" s="7" customFormat="1" ht="15.95" customHeight="1" x14ac:dyDescent="0.2">
      <c r="A3766" s="2" t="s">
        <v>13</v>
      </c>
      <c r="B3766" s="16" t="s">
        <v>75</v>
      </c>
      <c r="C3766" s="2" t="s">
        <v>6</v>
      </c>
      <c r="D3766" s="17">
        <v>43220</v>
      </c>
      <c r="E3766" s="18">
        <v>43231</v>
      </c>
      <c r="F3766" s="2">
        <f t="shared" si="720"/>
        <v>2018</v>
      </c>
      <c r="G3766" s="2">
        <f t="shared" si="721"/>
        <v>5</v>
      </c>
      <c r="H3766" s="2">
        <f t="shared" si="722"/>
        <v>11</v>
      </c>
      <c r="I3766" s="2" t="str">
        <f t="shared" si="723"/>
        <v>Mayo</v>
      </c>
      <c r="L3766" s="2" t="str">
        <f t="shared" si="719"/>
        <v>FinancieroBase monetaria.Mensual4325143266</v>
      </c>
    </row>
    <row r="3767" spans="1:12" s="7" customFormat="1" ht="15.95" customHeight="1" x14ac:dyDescent="0.2">
      <c r="A3767" s="2" t="s">
        <v>13</v>
      </c>
      <c r="B3767" s="16" t="s">
        <v>75</v>
      </c>
      <c r="C3767" s="2" t="s">
        <v>6</v>
      </c>
      <c r="D3767" s="17">
        <v>43251</v>
      </c>
      <c r="E3767" s="18">
        <v>43266</v>
      </c>
      <c r="F3767" s="2">
        <f t="shared" si="720"/>
        <v>2018</v>
      </c>
      <c r="G3767" s="2">
        <f t="shared" si="721"/>
        <v>6</v>
      </c>
      <c r="H3767" s="2">
        <f t="shared" si="722"/>
        <v>15</v>
      </c>
      <c r="I3767" s="2" t="str">
        <f t="shared" si="723"/>
        <v>Junio</v>
      </c>
      <c r="L3767" s="2" t="str">
        <f t="shared" si="719"/>
        <v>FinancieroBase monetaria.Mensual4328143294</v>
      </c>
    </row>
    <row r="3768" spans="1:12" s="7" customFormat="1" ht="15.95" customHeight="1" x14ac:dyDescent="0.2">
      <c r="A3768" s="2" t="s">
        <v>13</v>
      </c>
      <c r="B3768" s="16" t="s">
        <v>75</v>
      </c>
      <c r="C3768" s="2" t="s">
        <v>6</v>
      </c>
      <c r="D3768" s="17">
        <v>43281</v>
      </c>
      <c r="E3768" s="18">
        <v>43294</v>
      </c>
      <c r="F3768" s="2">
        <f t="shared" si="720"/>
        <v>2018</v>
      </c>
      <c r="G3768" s="2">
        <f t="shared" si="721"/>
        <v>7</v>
      </c>
      <c r="H3768" s="2">
        <f t="shared" si="722"/>
        <v>13</v>
      </c>
      <c r="I3768" s="2" t="str">
        <f t="shared" si="723"/>
        <v>Julio</v>
      </c>
      <c r="L3768" s="2" t="str">
        <f t="shared" si="719"/>
        <v>FinancieroBase monetaria.Mensual4331243322</v>
      </c>
    </row>
    <row r="3769" spans="1:12" s="7" customFormat="1" ht="15.95" customHeight="1" x14ac:dyDescent="0.2">
      <c r="A3769" s="2" t="s">
        <v>13</v>
      </c>
      <c r="B3769" s="16" t="s">
        <v>75</v>
      </c>
      <c r="C3769" s="2" t="s">
        <v>6</v>
      </c>
      <c r="D3769" s="17">
        <v>43312</v>
      </c>
      <c r="E3769" s="18">
        <v>43322</v>
      </c>
      <c r="F3769" s="2">
        <f t="shared" si="720"/>
        <v>2018</v>
      </c>
      <c r="G3769" s="2">
        <f t="shared" si="721"/>
        <v>8</v>
      </c>
      <c r="H3769" s="2">
        <f t="shared" si="722"/>
        <v>10</v>
      </c>
      <c r="I3769" s="2" t="str">
        <f t="shared" si="723"/>
        <v>Agosto</v>
      </c>
      <c r="L3769" s="2" t="str">
        <f t="shared" si="719"/>
        <v>FinancieroBase monetaria.Mensual4334343357</v>
      </c>
    </row>
    <row r="3770" spans="1:12" s="7" customFormat="1" ht="15.95" customHeight="1" x14ac:dyDescent="0.2">
      <c r="A3770" s="2" t="s">
        <v>13</v>
      </c>
      <c r="B3770" s="16" t="s">
        <v>75</v>
      </c>
      <c r="C3770" s="2" t="s">
        <v>6</v>
      </c>
      <c r="D3770" s="17">
        <v>43343</v>
      </c>
      <c r="E3770" s="18">
        <v>43357</v>
      </c>
      <c r="F3770" s="2">
        <f t="shared" si="720"/>
        <v>2018</v>
      </c>
      <c r="G3770" s="2">
        <f t="shared" si="721"/>
        <v>9</v>
      </c>
      <c r="H3770" s="2">
        <f t="shared" si="722"/>
        <v>14</v>
      </c>
      <c r="I3770" s="2" t="str">
        <f t="shared" si="723"/>
        <v>Septiembre</v>
      </c>
      <c r="L3770" s="2" t="str">
        <f t="shared" si="719"/>
        <v>FinancieroBase monetaria.Mensual4337343386</v>
      </c>
    </row>
    <row r="3771" spans="1:12" s="7" customFormat="1" ht="15.95" customHeight="1" x14ac:dyDescent="0.2">
      <c r="A3771" s="2" t="s">
        <v>13</v>
      </c>
      <c r="B3771" s="16" t="s">
        <v>75</v>
      </c>
      <c r="C3771" s="2" t="s">
        <v>6</v>
      </c>
      <c r="D3771" s="17">
        <v>43373</v>
      </c>
      <c r="E3771" s="18">
        <v>43386</v>
      </c>
      <c r="F3771" s="2">
        <f t="shared" si="720"/>
        <v>2018</v>
      </c>
      <c r="G3771" s="2">
        <f t="shared" si="721"/>
        <v>10</v>
      </c>
      <c r="H3771" s="2">
        <f t="shared" si="722"/>
        <v>13</v>
      </c>
      <c r="I3771" s="2" t="str">
        <f t="shared" si="723"/>
        <v>Octubre</v>
      </c>
      <c r="L3771" s="2" t="str">
        <f t="shared" si="719"/>
        <v>FinancieroBase monetaria.Mensual4340443413</v>
      </c>
    </row>
    <row r="3772" spans="1:12" s="7" customFormat="1" ht="15.95" customHeight="1" x14ac:dyDescent="0.2">
      <c r="A3772" s="2" t="s">
        <v>13</v>
      </c>
      <c r="B3772" s="16" t="s">
        <v>75</v>
      </c>
      <c r="C3772" s="2" t="s">
        <v>6</v>
      </c>
      <c r="D3772" s="17">
        <v>43404</v>
      </c>
      <c r="E3772" s="18">
        <v>43413</v>
      </c>
      <c r="F3772" s="2">
        <f t="shared" si="720"/>
        <v>2018</v>
      </c>
      <c r="G3772" s="2">
        <f t="shared" si="721"/>
        <v>11</v>
      </c>
      <c r="H3772" s="2">
        <f t="shared" si="722"/>
        <v>9</v>
      </c>
      <c r="I3772" s="2" t="str">
        <f t="shared" si="723"/>
        <v>Noviembre</v>
      </c>
      <c r="L3772" s="2" t="str">
        <f t="shared" si="719"/>
        <v>FinancieroBase monetaria.Mensual4343443448</v>
      </c>
    </row>
    <row r="3773" spans="1:12" s="7" customFormat="1" ht="15.95" customHeight="1" x14ac:dyDescent="0.2">
      <c r="A3773" s="2" t="s">
        <v>13</v>
      </c>
      <c r="B3773" s="16" t="s">
        <v>75</v>
      </c>
      <c r="C3773" s="2" t="s">
        <v>6</v>
      </c>
      <c r="D3773" s="17">
        <v>43434</v>
      </c>
      <c r="E3773" s="18">
        <v>43448</v>
      </c>
      <c r="F3773" s="2">
        <f t="shared" si="720"/>
        <v>2018</v>
      </c>
      <c r="G3773" s="2">
        <f t="shared" si="721"/>
        <v>12</v>
      </c>
      <c r="H3773" s="2">
        <f t="shared" si="722"/>
        <v>14</v>
      </c>
      <c r="I3773" s="2" t="str">
        <f t="shared" si="723"/>
        <v>Diciembre</v>
      </c>
      <c r="L3773" s="2" t="str">
        <f t="shared" si="719"/>
        <v>FinancieroBase monetaria.Mensual4346543476</v>
      </c>
    </row>
    <row r="3774" spans="1:12" s="7" customFormat="1" ht="15.95" customHeight="1" x14ac:dyDescent="0.2">
      <c r="A3774" s="2" t="s">
        <v>13</v>
      </c>
      <c r="B3774" s="16" t="s">
        <v>75</v>
      </c>
      <c r="C3774" s="2" t="s">
        <v>6</v>
      </c>
      <c r="D3774" s="17">
        <v>43465</v>
      </c>
      <c r="E3774" s="18">
        <v>43476</v>
      </c>
      <c r="F3774" s="2">
        <f t="shared" si="720"/>
        <v>2019</v>
      </c>
      <c r="G3774" s="2">
        <f t="shared" si="721"/>
        <v>1</v>
      </c>
      <c r="H3774" s="2">
        <f t="shared" si="722"/>
        <v>11</v>
      </c>
      <c r="I3774" s="2" t="str">
        <f t="shared" si="723"/>
        <v>Enero</v>
      </c>
      <c r="L3774" s="2" t="str">
        <f t="shared" si="719"/>
        <v>FinancieroBase monetaria.Mensual4349643511</v>
      </c>
    </row>
    <row r="3775" spans="1:12" s="7" customFormat="1" ht="15.95" customHeight="1" x14ac:dyDescent="0.2">
      <c r="A3775" s="2" t="s">
        <v>13</v>
      </c>
      <c r="B3775" s="16" t="s">
        <v>75</v>
      </c>
      <c r="C3775" s="2" t="s">
        <v>6</v>
      </c>
      <c r="D3775" s="17">
        <v>43496</v>
      </c>
      <c r="E3775" s="18">
        <v>43511</v>
      </c>
      <c r="F3775" s="2">
        <f t="shared" si="720"/>
        <v>2019</v>
      </c>
      <c r="G3775" s="2">
        <f t="shared" si="721"/>
        <v>2</v>
      </c>
      <c r="H3775" s="2">
        <f t="shared" si="722"/>
        <v>15</v>
      </c>
      <c r="I3775" s="2" t="str">
        <f t="shared" si="723"/>
        <v>Febrero</v>
      </c>
      <c r="L3775" s="2" t="str">
        <f t="shared" si="719"/>
        <v>FinancieroBase monetaria.Mensual4352443539</v>
      </c>
    </row>
    <row r="3776" spans="1:12" s="7" customFormat="1" ht="15.95" customHeight="1" x14ac:dyDescent="0.2">
      <c r="A3776" s="2" t="s">
        <v>13</v>
      </c>
      <c r="B3776" s="16" t="s">
        <v>75</v>
      </c>
      <c r="C3776" s="2" t="s">
        <v>6</v>
      </c>
      <c r="D3776" s="17">
        <v>43524</v>
      </c>
      <c r="E3776" s="18">
        <v>43539</v>
      </c>
      <c r="F3776" s="2">
        <f t="shared" si="720"/>
        <v>2019</v>
      </c>
      <c r="G3776" s="2">
        <f t="shared" si="721"/>
        <v>3</v>
      </c>
      <c r="H3776" s="2">
        <f t="shared" si="722"/>
        <v>15</v>
      </c>
      <c r="I3776" s="2" t="str">
        <f t="shared" si="723"/>
        <v>Marzo</v>
      </c>
      <c r="L3776" s="2" t="str">
        <f t="shared" si="719"/>
        <v>FinancieroBase monetaria.Mensual4355543567</v>
      </c>
    </row>
    <row r="3777" spans="1:12" s="7" customFormat="1" ht="15.95" customHeight="1" x14ac:dyDescent="0.2">
      <c r="A3777" s="2" t="s">
        <v>13</v>
      </c>
      <c r="B3777" s="16" t="s">
        <v>75</v>
      </c>
      <c r="C3777" s="2" t="s">
        <v>6</v>
      </c>
      <c r="D3777" s="17">
        <v>43555</v>
      </c>
      <c r="E3777" s="18">
        <v>43567</v>
      </c>
      <c r="F3777" s="2">
        <f t="shared" si="720"/>
        <v>2019</v>
      </c>
      <c r="G3777" s="2">
        <f t="shared" si="721"/>
        <v>4</v>
      </c>
      <c r="H3777" s="2">
        <f t="shared" si="722"/>
        <v>12</v>
      </c>
      <c r="I3777" s="2" t="str">
        <f t="shared" si="723"/>
        <v>Abril</v>
      </c>
      <c r="L3777" s="2" t="str">
        <f t="shared" si="719"/>
        <v>FinancieroBase monetaria.Mensual4358543595</v>
      </c>
    </row>
    <row r="3778" spans="1:12" s="7" customFormat="1" ht="15.95" customHeight="1" x14ac:dyDescent="0.2">
      <c r="A3778" s="2" t="s">
        <v>13</v>
      </c>
      <c r="B3778" s="16" t="s">
        <v>75</v>
      </c>
      <c r="C3778" s="2" t="s">
        <v>6</v>
      </c>
      <c r="D3778" s="17">
        <v>43585</v>
      </c>
      <c r="E3778" s="18">
        <v>43595</v>
      </c>
      <c r="F3778" s="2">
        <f t="shared" si="720"/>
        <v>2019</v>
      </c>
      <c r="G3778" s="2">
        <f t="shared" si="721"/>
        <v>5</v>
      </c>
      <c r="H3778" s="2">
        <f t="shared" si="722"/>
        <v>10</v>
      </c>
      <c r="I3778" s="2" t="str">
        <f t="shared" si="723"/>
        <v>Mayo</v>
      </c>
      <c r="L3778" s="2" t="str">
        <f t="shared" si="719"/>
        <v>FinancieroBase monetaria.Mensual4361643630</v>
      </c>
    </row>
    <row r="3779" spans="1:12" s="7" customFormat="1" ht="15.95" customHeight="1" x14ac:dyDescent="0.2">
      <c r="A3779" s="2" t="s">
        <v>13</v>
      </c>
      <c r="B3779" s="16" t="s">
        <v>75</v>
      </c>
      <c r="C3779" s="2" t="s">
        <v>6</v>
      </c>
      <c r="D3779" s="17">
        <v>43616</v>
      </c>
      <c r="E3779" s="18">
        <v>43630</v>
      </c>
      <c r="F3779" s="2">
        <f t="shared" si="720"/>
        <v>2019</v>
      </c>
      <c r="G3779" s="2">
        <f t="shared" si="721"/>
        <v>6</v>
      </c>
      <c r="H3779" s="2">
        <f t="shared" si="722"/>
        <v>14</v>
      </c>
      <c r="I3779" s="2" t="str">
        <f t="shared" si="723"/>
        <v>Junio</v>
      </c>
      <c r="L3779" s="2" t="str">
        <f t="shared" si="719"/>
        <v>FinancieroBase monetaria.Mensual4364643658</v>
      </c>
    </row>
    <row r="3780" spans="1:12" s="7" customFormat="1" ht="15.95" customHeight="1" x14ac:dyDescent="0.2">
      <c r="A3780" s="2" t="s">
        <v>13</v>
      </c>
      <c r="B3780" s="16" t="s">
        <v>75</v>
      </c>
      <c r="C3780" s="2" t="s">
        <v>6</v>
      </c>
      <c r="D3780" s="17">
        <v>43646</v>
      </c>
      <c r="E3780" s="18">
        <v>43658</v>
      </c>
      <c r="F3780" s="2">
        <f t="shared" si="720"/>
        <v>2019</v>
      </c>
      <c r="G3780" s="2">
        <f t="shared" si="721"/>
        <v>7</v>
      </c>
      <c r="H3780" s="2">
        <f t="shared" si="722"/>
        <v>12</v>
      </c>
      <c r="I3780" s="2" t="str">
        <f t="shared" si="723"/>
        <v>Julio</v>
      </c>
      <c r="L3780" s="2" t="str">
        <f t="shared" si="719"/>
        <v>FinancieroBase monetaria.Mensual4367743693</v>
      </c>
    </row>
    <row r="3781" spans="1:12" s="7" customFormat="1" ht="15.95" customHeight="1" x14ac:dyDescent="0.2">
      <c r="A3781" s="2" t="s">
        <v>13</v>
      </c>
      <c r="B3781" s="16" t="s">
        <v>75</v>
      </c>
      <c r="C3781" s="2" t="s">
        <v>6</v>
      </c>
      <c r="D3781" s="17">
        <v>43677</v>
      </c>
      <c r="E3781" s="18">
        <v>43693</v>
      </c>
      <c r="F3781" s="2">
        <f t="shared" si="720"/>
        <v>2019</v>
      </c>
      <c r="G3781" s="2">
        <f t="shared" si="721"/>
        <v>8</v>
      </c>
      <c r="H3781" s="2">
        <f t="shared" si="722"/>
        <v>16</v>
      </c>
      <c r="I3781" s="2" t="str">
        <f t="shared" si="723"/>
        <v>Agosto</v>
      </c>
      <c r="L3781" s="2" t="str">
        <f t="shared" si="719"/>
        <v>FinancieroBase monetaria.Mensual4370843721</v>
      </c>
    </row>
    <row r="3782" spans="1:12" s="7" customFormat="1" ht="15.95" customHeight="1" x14ac:dyDescent="0.2">
      <c r="A3782" s="2" t="s">
        <v>13</v>
      </c>
      <c r="B3782" s="16" t="s">
        <v>75</v>
      </c>
      <c r="C3782" s="2" t="s">
        <v>6</v>
      </c>
      <c r="D3782" s="17">
        <v>43708</v>
      </c>
      <c r="E3782" s="18">
        <v>43721</v>
      </c>
      <c r="F3782" s="2">
        <f t="shared" si="720"/>
        <v>2019</v>
      </c>
      <c r="G3782" s="2">
        <f t="shared" si="721"/>
        <v>9</v>
      </c>
      <c r="H3782" s="2">
        <f t="shared" si="722"/>
        <v>13</v>
      </c>
      <c r="I3782" s="2" t="str">
        <f t="shared" si="723"/>
        <v>Septiembre</v>
      </c>
      <c r="L3782" s="2" t="str">
        <f t="shared" si="719"/>
        <v>FinancieroBase monetaria.Mensual4373843749</v>
      </c>
    </row>
    <row r="3783" spans="1:12" s="7" customFormat="1" ht="15.95" customHeight="1" x14ac:dyDescent="0.2">
      <c r="A3783" s="2" t="s">
        <v>13</v>
      </c>
      <c r="B3783" s="16" t="s">
        <v>75</v>
      </c>
      <c r="C3783" s="2" t="s">
        <v>6</v>
      </c>
      <c r="D3783" s="17">
        <v>43738</v>
      </c>
      <c r="E3783" s="18">
        <v>43749</v>
      </c>
      <c r="F3783" s="2">
        <f t="shared" si="720"/>
        <v>2019</v>
      </c>
      <c r="G3783" s="2">
        <f t="shared" si="721"/>
        <v>10</v>
      </c>
      <c r="H3783" s="2">
        <f t="shared" si="722"/>
        <v>11</v>
      </c>
      <c r="I3783" s="2" t="str">
        <f t="shared" si="723"/>
        <v>Octubre</v>
      </c>
      <c r="L3783" s="2" t="str">
        <f t="shared" si="719"/>
        <v>FinancieroBase monetaria.Mensual4376943784</v>
      </c>
    </row>
    <row r="3784" spans="1:12" s="7" customFormat="1" ht="15.95" customHeight="1" x14ac:dyDescent="0.2">
      <c r="A3784" s="2" t="s">
        <v>13</v>
      </c>
      <c r="B3784" s="16" t="s">
        <v>75</v>
      </c>
      <c r="C3784" s="2" t="s">
        <v>6</v>
      </c>
      <c r="D3784" s="17">
        <v>43769</v>
      </c>
      <c r="E3784" s="18">
        <v>43784</v>
      </c>
      <c r="F3784" s="2">
        <f t="shared" si="720"/>
        <v>2019</v>
      </c>
      <c r="G3784" s="2">
        <f t="shared" si="721"/>
        <v>11</v>
      </c>
      <c r="H3784" s="2">
        <f t="shared" si="722"/>
        <v>15</v>
      </c>
      <c r="I3784" s="2" t="str">
        <f t="shared" si="723"/>
        <v>Noviembre</v>
      </c>
      <c r="L3784" s="2" t="str">
        <f t="shared" si="719"/>
        <v>FinancieroBase monetaria.Mensual4379943812</v>
      </c>
    </row>
    <row r="3785" spans="1:12" s="7" customFormat="1" ht="15.95" customHeight="1" x14ac:dyDescent="0.2">
      <c r="A3785" s="2" t="s">
        <v>13</v>
      </c>
      <c r="B3785" s="16" t="s">
        <v>75</v>
      </c>
      <c r="C3785" s="2" t="s">
        <v>6</v>
      </c>
      <c r="D3785" s="17">
        <v>43799</v>
      </c>
      <c r="E3785" s="18">
        <v>43812</v>
      </c>
      <c r="F3785" s="2">
        <f t="shared" si="720"/>
        <v>2019</v>
      </c>
      <c r="G3785" s="2">
        <f t="shared" si="721"/>
        <v>12</v>
      </c>
      <c r="H3785" s="2">
        <f t="shared" si="722"/>
        <v>13</v>
      </c>
      <c r="I3785" s="2" t="str">
        <f t="shared" si="723"/>
        <v>Diciembre</v>
      </c>
      <c r="L3785" s="2" t="str">
        <f t="shared" si="719"/>
        <v>FinancieroBase monetaria.Mensual4383043847</v>
      </c>
    </row>
    <row r="3786" spans="1:12" s="7" customFormat="1" ht="15.95" customHeight="1" x14ac:dyDescent="0.2">
      <c r="A3786" s="2" t="s">
        <v>13</v>
      </c>
      <c r="B3786" s="16" t="s">
        <v>75</v>
      </c>
      <c r="C3786" s="2" t="s">
        <v>6</v>
      </c>
      <c r="D3786" s="17">
        <v>43830</v>
      </c>
      <c r="E3786" s="18">
        <v>43847</v>
      </c>
      <c r="F3786" s="2">
        <f t="shared" si="720"/>
        <v>2020</v>
      </c>
      <c r="G3786" s="2">
        <f t="shared" si="721"/>
        <v>1</v>
      </c>
      <c r="H3786" s="2">
        <f t="shared" si="722"/>
        <v>17</v>
      </c>
      <c r="I3786" s="2" t="str">
        <f t="shared" si="723"/>
        <v>Enero</v>
      </c>
      <c r="L3786" s="2" t="str">
        <f t="shared" si="719"/>
        <v>FinancieroBase monetaria.Mensual4386143875</v>
      </c>
    </row>
    <row r="3787" spans="1:12" s="7" customFormat="1" ht="15.95" customHeight="1" x14ac:dyDescent="0.2">
      <c r="A3787" s="2" t="s">
        <v>13</v>
      </c>
      <c r="B3787" s="16" t="s">
        <v>75</v>
      </c>
      <c r="C3787" s="2" t="s">
        <v>6</v>
      </c>
      <c r="D3787" s="17">
        <v>43861</v>
      </c>
      <c r="E3787" s="18">
        <v>43875</v>
      </c>
      <c r="F3787" s="2">
        <f t="shared" si="720"/>
        <v>2020</v>
      </c>
      <c r="G3787" s="2">
        <f t="shared" si="721"/>
        <v>2</v>
      </c>
      <c r="H3787" s="2">
        <f t="shared" si="722"/>
        <v>14</v>
      </c>
      <c r="I3787" s="2" t="str">
        <f t="shared" si="723"/>
        <v>Febrero</v>
      </c>
      <c r="L3787" s="2" t="str">
        <f t="shared" si="719"/>
        <v>FinancieroBase monetaria.Mensual4388943903</v>
      </c>
    </row>
    <row r="3788" spans="1:12" s="7" customFormat="1" ht="15.95" customHeight="1" x14ac:dyDescent="0.2">
      <c r="A3788" s="2" t="s">
        <v>13</v>
      </c>
      <c r="B3788" s="16" t="s">
        <v>75</v>
      </c>
      <c r="C3788" s="2" t="s">
        <v>6</v>
      </c>
      <c r="D3788" s="17">
        <v>43889</v>
      </c>
      <c r="E3788" s="18">
        <v>43903</v>
      </c>
      <c r="F3788" s="2">
        <f t="shared" si="720"/>
        <v>2020</v>
      </c>
      <c r="G3788" s="2">
        <f t="shared" si="721"/>
        <v>3</v>
      </c>
      <c r="H3788" s="2">
        <f t="shared" si="722"/>
        <v>13</v>
      </c>
      <c r="I3788" s="2" t="str">
        <f t="shared" si="723"/>
        <v>Marzo</v>
      </c>
      <c r="L3788" s="2" t="str">
        <f t="shared" si="719"/>
        <v>FinancieroBase monetaria.Mensual4392143931</v>
      </c>
    </row>
    <row r="3789" spans="1:12" s="7" customFormat="1" ht="15.95" customHeight="1" x14ac:dyDescent="0.2">
      <c r="A3789" s="2" t="s">
        <v>13</v>
      </c>
      <c r="B3789" s="16" t="s">
        <v>75</v>
      </c>
      <c r="C3789" s="2" t="s">
        <v>6</v>
      </c>
      <c r="D3789" s="17">
        <v>43921</v>
      </c>
      <c r="E3789" s="18">
        <v>43931</v>
      </c>
      <c r="F3789" s="2">
        <f t="shared" si="720"/>
        <v>2020</v>
      </c>
      <c r="G3789" s="2">
        <f t="shared" si="721"/>
        <v>4</v>
      </c>
      <c r="H3789" s="2">
        <f t="shared" si="722"/>
        <v>10</v>
      </c>
      <c r="I3789" s="2" t="str">
        <f t="shared" si="723"/>
        <v>Abril</v>
      </c>
      <c r="L3789" s="2" t="str">
        <f t="shared" si="719"/>
        <v>FinancieroBase monetaria.Mensual4395143966</v>
      </c>
    </row>
    <row r="3790" spans="1:12" s="7" customFormat="1" ht="15.95" customHeight="1" x14ac:dyDescent="0.2">
      <c r="A3790" s="2" t="s">
        <v>13</v>
      </c>
      <c r="B3790" s="16" t="s">
        <v>75</v>
      </c>
      <c r="C3790" s="2" t="s">
        <v>6</v>
      </c>
      <c r="D3790" s="17">
        <v>43951</v>
      </c>
      <c r="E3790" s="18">
        <v>43966</v>
      </c>
      <c r="F3790" s="2">
        <f t="shared" si="720"/>
        <v>2020</v>
      </c>
      <c r="G3790" s="2">
        <f t="shared" si="721"/>
        <v>5</v>
      </c>
      <c r="H3790" s="2">
        <f t="shared" si="722"/>
        <v>15</v>
      </c>
      <c r="I3790" s="2" t="str">
        <f t="shared" si="723"/>
        <v>Mayo</v>
      </c>
      <c r="L3790" s="2" t="str">
        <f t="shared" si="719"/>
        <v>FinancieroBase monetaria.Mensual4398243994</v>
      </c>
    </row>
    <row r="3791" spans="1:12" s="7" customFormat="1" ht="15.95" customHeight="1" x14ac:dyDescent="0.2">
      <c r="A3791" s="2" t="s">
        <v>13</v>
      </c>
      <c r="B3791" s="16" t="s">
        <v>75</v>
      </c>
      <c r="C3791" s="2" t="s">
        <v>6</v>
      </c>
      <c r="D3791" s="17">
        <v>43982</v>
      </c>
      <c r="E3791" s="18">
        <v>43994</v>
      </c>
      <c r="F3791" s="2">
        <f t="shared" si="720"/>
        <v>2020</v>
      </c>
      <c r="G3791" s="2">
        <f t="shared" si="721"/>
        <v>6</v>
      </c>
      <c r="H3791" s="2">
        <f t="shared" si="722"/>
        <v>12</v>
      </c>
      <c r="I3791" s="2" t="str">
        <f t="shared" si="723"/>
        <v>Junio</v>
      </c>
      <c r="L3791" s="2" t="str">
        <f t="shared" si="719"/>
        <v>FinancieroBase monetaria.Mensual4401244022</v>
      </c>
    </row>
    <row r="3792" spans="1:12" s="7" customFormat="1" ht="15.95" customHeight="1" x14ac:dyDescent="0.2">
      <c r="A3792" s="2" t="s">
        <v>13</v>
      </c>
      <c r="B3792" s="16" t="s">
        <v>75</v>
      </c>
      <c r="C3792" s="2" t="s">
        <v>6</v>
      </c>
      <c r="D3792" s="17">
        <v>44012</v>
      </c>
      <c r="E3792" s="18">
        <v>44022</v>
      </c>
      <c r="F3792" s="2">
        <f t="shared" si="720"/>
        <v>2020</v>
      </c>
      <c r="G3792" s="2">
        <f t="shared" si="721"/>
        <v>7</v>
      </c>
      <c r="H3792" s="2">
        <f t="shared" si="722"/>
        <v>10</v>
      </c>
      <c r="I3792" s="2" t="str">
        <f t="shared" si="723"/>
        <v>Julio</v>
      </c>
      <c r="L3792" s="2" t="str">
        <f t="shared" si="719"/>
        <v>FinancieroBase monetaria.Mensual4404344057</v>
      </c>
    </row>
    <row r="3793" spans="1:21" ht="15.95" customHeight="1" x14ac:dyDescent="0.2">
      <c r="A3793" s="2" t="s">
        <v>13</v>
      </c>
      <c r="B3793" s="16" t="s">
        <v>75</v>
      </c>
      <c r="C3793" s="2" t="s">
        <v>6</v>
      </c>
      <c r="D3793" s="17">
        <v>44043</v>
      </c>
      <c r="E3793" s="18">
        <v>44057</v>
      </c>
      <c r="F3793" s="2">
        <f t="shared" si="720"/>
        <v>2020</v>
      </c>
      <c r="G3793" s="2">
        <f t="shared" si="721"/>
        <v>8</v>
      </c>
      <c r="H3793" s="2">
        <f t="shared" si="722"/>
        <v>14</v>
      </c>
      <c r="I3793" s="2" t="str">
        <f t="shared" si="723"/>
        <v>Agosto</v>
      </c>
      <c r="L3793" s="2" t="str">
        <f t="shared" si="719"/>
        <v>FinancieroBase monetaria.Mensual4407444085</v>
      </c>
    </row>
    <row r="3794" spans="1:21" ht="15.95" customHeight="1" x14ac:dyDescent="0.2">
      <c r="A3794" s="2" t="s">
        <v>13</v>
      </c>
      <c r="B3794" s="16" t="s">
        <v>75</v>
      </c>
      <c r="C3794" s="2" t="s">
        <v>6</v>
      </c>
      <c r="D3794" s="17">
        <v>44074</v>
      </c>
      <c r="E3794" s="18">
        <v>44085</v>
      </c>
      <c r="F3794" s="2">
        <f t="shared" si="720"/>
        <v>2020</v>
      </c>
      <c r="G3794" s="2">
        <f t="shared" si="721"/>
        <v>9</v>
      </c>
      <c r="H3794" s="2">
        <f t="shared" si="722"/>
        <v>11</v>
      </c>
      <c r="I3794" s="2" t="str">
        <f t="shared" si="723"/>
        <v>Septiembre</v>
      </c>
      <c r="L3794" s="2" t="str">
        <f t="shared" ref="L3794:L3864" si="724">CONCATENATE(A3795,B3795,C3795,D3795,E3795,)</f>
        <v>FinancieroBase monetaria.Mensual4410444120</v>
      </c>
    </row>
    <row r="3795" spans="1:21" ht="15.95" customHeight="1" x14ac:dyDescent="0.2">
      <c r="A3795" s="2" t="s">
        <v>13</v>
      </c>
      <c r="B3795" s="16" t="s">
        <v>75</v>
      </c>
      <c r="C3795" s="2" t="s">
        <v>6</v>
      </c>
      <c r="D3795" s="17">
        <v>44104</v>
      </c>
      <c r="E3795" s="18">
        <v>44120</v>
      </c>
      <c r="F3795" s="2">
        <f t="shared" si="720"/>
        <v>2020</v>
      </c>
      <c r="G3795" s="2">
        <f t="shared" si="721"/>
        <v>10</v>
      </c>
      <c r="H3795" s="2">
        <f t="shared" si="722"/>
        <v>16</v>
      </c>
      <c r="I3795" s="2" t="str">
        <f t="shared" si="723"/>
        <v>Octubre</v>
      </c>
      <c r="L3795" s="2" t="str">
        <f t="shared" si="724"/>
        <v>FinancieroBase monetaria.Mensual4413544148</v>
      </c>
    </row>
    <row r="3796" spans="1:21" ht="15.95" customHeight="1" x14ac:dyDescent="0.2">
      <c r="A3796" s="2" t="s">
        <v>13</v>
      </c>
      <c r="B3796" s="16" t="s">
        <v>75</v>
      </c>
      <c r="C3796" s="2" t="s">
        <v>6</v>
      </c>
      <c r="D3796" s="17">
        <v>44135</v>
      </c>
      <c r="E3796" s="18">
        <v>44148</v>
      </c>
      <c r="F3796" s="2">
        <f t="shared" si="720"/>
        <v>2020</v>
      </c>
      <c r="G3796" s="2">
        <f t="shared" si="721"/>
        <v>11</v>
      </c>
      <c r="H3796" s="2">
        <f t="shared" si="722"/>
        <v>13</v>
      </c>
      <c r="I3796" s="2" t="str">
        <f t="shared" si="723"/>
        <v>Noviembre</v>
      </c>
      <c r="L3796" s="2" t="str">
        <f t="shared" si="724"/>
        <v>FinancieroBase monetaria.Mensual4416544176</v>
      </c>
    </row>
    <row r="3797" spans="1:21" ht="15.95" customHeight="1" x14ac:dyDescent="0.2">
      <c r="A3797" s="2" t="s">
        <v>13</v>
      </c>
      <c r="B3797" s="16" t="s">
        <v>75</v>
      </c>
      <c r="C3797" s="2" t="s">
        <v>6</v>
      </c>
      <c r="D3797" s="17">
        <v>44165</v>
      </c>
      <c r="E3797" s="18">
        <v>44176</v>
      </c>
      <c r="F3797" s="2">
        <f t="shared" si="720"/>
        <v>2020</v>
      </c>
      <c r="G3797" s="2">
        <f t="shared" si="721"/>
        <v>12</v>
      </c>
      <c r="H3797" s="2">
        <f t="shared" si="722"/>
        <v>11</v>
      </c>
      <c r="I3797" s="2" t="str">
        <f t="shared" si="723"/>
        <v>Diciembre</v>
      </c>
      <c r="L3797" s="2" t="str">
        <f t="shared" si="724"/>
        <v>FinancieroBase monetaria.Mensual4419644211</v>
      </c>
    </row>
    <row r="3798" spans="1:21" ht="15.95" customHeight="1" x14ac:dyDescent="0.2">
      <c r="A3798" s="2" t="s">
        <v>13</v>
      </c>
      <c r="B3798" s="16" t="s">
        <v>75</v>
      </c>
      <c r="C3798" s="2" t="s">
        <v>6</v>
      </c>
      <c r="D3798" s="17">
        <v>44196</v>
      </c>
      <c r="E3798" s="18">
        <v>44211</v>
      </c>
      <c r="F3798" s="2">
        <f t="shared" si="720"/>
        <v>2021</v>
      </c>
      <c r="G3798" s="2">
        <f t="shared" si="721"/>
        <v>1</v>
      </c>
      <c r="H3798" s="2">
        <f t="shared" si="722"/>
        <v>15</v>
      </c>
      <c r="I3798" s="2" t="str">
        <f t="shared" si="723"/>
        <v>Enero</v>
      </c>
      <c r="L3798" s="2" t="str">
        <f t="shared" si="724"/>
        <v>FinancieroBase monetaria.Mensual4422744239</v>
      </c>
    </row>
    <row r="3799" spans="1:21" ht="15.95" customHeight="1" x14ac:dyDescent="0.2">
      <c r="A3799" s="2" t="s">
        <v>13</v>
      </c>
      <c r="B3799" s="16" t="s">
        <v>75</v>
      </c>
      <c r="C3799" s="2" t="s">
        <v>6</v>
      </c>
      <c r="D3799" s="17">
        <v>44227</v>
      </c>
      <c r="E3799" s="18">
        <v>44239</v>
      </c>
      <c r="F3799" s="2">
        <f t="shared" si="720"/>
        <v>2021</v>
      </c>
      <c r="G3799" s="2">
        <f t="shared" si="721"/>
        <v>2</v>
      </c>
      <c r="H3799" s="2">
        <f t="shared" si="722"/>
        <v>12</v>
      </c>
      <c r="I3799" s="2" t="str">
        <f t="shared" si="723"/>
        <v>Febrero</v>
      </c>
      <c r="L3799" s="2" t="str">
        <f t="shared" si="724"/>
        <v>FinancieroBase monetaria.Mensual4425544267</v>
      </c>
    </row>
    <row r="3800" spans="1:21" ht="15.95" customHeight="1" x14ac:dyDescent="0.2">
      <c r="A3800" s="2" t="s">
        <v>13</v>
      </c>
      <c r="B3800" s="16" t="s">
        <v>75</v>
      </c>
      <c r="C3800" s="2" t="s">
        <v>6</v>
      </c>
      <c r="D3800" s="17">
        <v>44255</v>
      </c>
      <c r="E3800" s="18">
        <v>44267</v>
      </c>
      <c r="F3800" s="2">
        <f t="shared" si="720"/>
        <v>2021</v>
      </c>
      <c r="G3800" s="2">
        <f t="shared" si="721"/>
        <v>3</v>
      </c>
      <c r="H3800" s="2">
        <f t="shared" si="722"/>
        <v>12</v>
      </c>
      <c r="I3800" s="2" t="str">
        <f t="shared" si="723"/>
        <v>Marzo</v>
      </c>
      <c r="L3800" s="2" t="str">
        <f t="shared" si="724"/>
        <v>FinancieroBase monetaria.Mensual4428644302</v>
      </c>
    </row>
    <row r="3801" spans="1:21" ht="15.95" customHeight="1" x14ac:dyDescent="0.2">
      <c r="A3801" s="2" t="s">
        <v>13</v>
      </c>
      <c r="B3801" s="16" t="s">
        <v>75</v>
      </c>
      <c r="C3801" s="2" t="s">
        <v>6</v>
      </c>
      <c r="D3801" s="17">
        <v>44286</v>
      </c>
      <c r="E3801" s="18">
        <v>44302</v>
      </c>
      <c r="F3801" s="2">
        <f t="shared" si="720"/>
        <v>2021</v>
      </c>
      <c r="G3801" s="2">
        <f t="shared" si="721"/>
        <v>4</v>
      </c>
      <c r="H3801" s="2">
        <f t="shared" si="722"/>
        <v>16</v>
      </c>
      <c r="I3801" s="2" t="str">
        <f t="shared" si="723"/>
        <v>Abril</v>
      </c>
      <c r="L3801" s="2" t="str">
        <f t="shared" si="724"/>
        <v>FinancieroBase monetaria.Mensual4431644330</v>
      </c>
    </row>
    <row r="3802" spans="1:21" ht="15.95" customHeight="1" x14ac:dyDescent="0.2">
      <c r="A3802" s="2" t="s">
        <v>13</v>
      </c>
      <c r="B3802" s="16" t="s">
        <v>75</v>
      </c>
      <c r="C3802" s="2" t="s">
        <v>6</v>
      </c>
      <c r="D3802" s="17">
        <v>44316</v>
      </c>
      <c r="E3802" s="18">
        <v>44330</v>
      </c>
      <c r="F3802" s="2">
        <f t="shared" si="720"/>
        <v>2021</v>
      </c>
      <c r="G3802" s="2">
        <f t="shared" si="721"/>
        <v>5</v>
      </c>
      <c r="H3802" s="2">
        <f t="shared" si="722"/>
        <v>14</v>
      </c>
      <c r="I3802" s="2" t="str">
        <f t="shared" si="723"/>
        <v>Mayo</v>
      </c>
      <c r="L3802" s="2" t="str">
        <f t="shared" si="724"/>
        <v>FinancieroBase monetaria.Mensual4434744358</v>
      </c>
    </row>
    <row r="3803" spans="1:21" ht="15.95" customHeight="1" x14ac:dyDescent="0.2">
      <c r="A3803" s="2" t="s">
        <v>13</v>
      </c>
      <c r="B3803" s="16" t="s">
        <v>75</v>
      </c>
      <c r="C3803" s="2" t="s">
        <v>6</v>
      </c>
      <c r="D3803" s="17">
        <v>44347</v>
      </c>
      <c r="E3803" s="18">
        <v>44358</v>
      </c>
      <c r="F3803" s="2">
        <f t="shared" si="720"/>
        <v>2021</v>
      </c>
      <c r="G3803" s="2">
        <f t="shared" si="721"/>
        <v>6</v>
      </c>
      <c r="H3803" s="2">
        <f t="shared" si="722"/>
        <v>11</v>
      </c>
      <c r="I3803" s="2" t="str">
        <f t="shared" si="723"/>
        <v>Junio</v>
      </c>
      <c r="L3803" s="2" t="str">
        <f t="shared" si="724"/>
        <v>FinancieroBase monetaria.Mensual4437744393</v>
      </c>
    </row>
    <row r="3804" spans="1:21" ht="15.95" customHeight="1" x14ac:dyDescent="0.2">
      <c r="A3804" s="2" t="s">
        <v>13</v>
      </c>
      <c r="B3804" s="16" t="s">
        <v>75</v>
      </c>
      <c r="C3804" s="2" t="s">
        <v>6</v>
      </c>
      <c r="D3804" s="17">
        <v>44377</v>
      </c>
      <c r="E3804" s="18">
        <v>44393</v>
      </c>
      <c r="F3804" s="2">
        <f t="shared" si="720"/>
        <v>2021</v>
      </c>
      <c r="G3804" s="2">
        <f t="shared" si="721"/>
        <v>7</v>
      </c>
      <c r="H3804" s="2">
        <f t="shared" si="722"/>
        <v>16</v>
      </c>
      <c r="I3804" s="2" t="str">
        <f t="shared" si="723"/>
        <v>Julio</v>
      </c>
      <c r="L3804" s="2" t="str">
        <f t="shared" si="724"/>
        <v>FinancieroBase monetaria.Mensual4440844421</v>
      </c>
    </row>
    <row r="3805" spans="1:21" ht="15.95" customHeight="1" x14ac:dyDescent="0.2">
      <c r="A3805" s="2" t="s">
        <v>13</v>
      </c>
      <c r="B3805" s="16" t="s">
        <v>75</v>
      </c>
      <c r="C3805" s="2" t="s">
        <v>6</v>
      </c>
      <c r="D3805" s="17">
        <v>44408</v>
      </c>
      <c r="E3805" s="18">
        <v>44421</v>
      </c>
      <c r="F3805" s="2">
        <f t="shared" si="720"/>
        <v>2021</v>
      </c>
      <c r="G3805" s="2">
        <f t="shared" si="721"/>
        <v>8</v>
      </c>
      <c r="H3805" s="2">
        <f t="shared" si="722"/>
        <v>13</v>
      </c>
      <c r="I3805" s="2" t="str">
        <f t="shared" si="723"/>
        <v>Agosto</v>
      </c>
      <c r="L3805" s="2" t="str">
        <f t="shared" si="724"/>
        <v>FinancieroBase monetaria.Mensual4443944449</v>
      </c>
    </row>
    <row r="3806" spans="1:21" ht="15.95" customHeight="1" x14ac:dyDescent="0.2">
      <c r="A3806" s="2" t="s">
        <v>13</v>
      </c>
      <c r="B3806" s="16" t="s">
        <v>75</v>
      </c>
      <c r="C3806" s="2" t="s">
        <v>6</v>
      </c>
      <c r="D3806" s="17">
        <v>44439</v>
      </c>
      <c r="E3806" s="18">
        <v>44449</v>
      </c>
      <c r="F3806" s="2">
        <f t="shared" si="720"/>
        <v>2021</v>
      </c>
      <c r="G3806" s="2">
        <f t="shared" si="721"/>
        <v>9</v>
      </c>
      <c r="H3806" s="2">
        <f t="shared" si="722"/>
        <v>10</v>
      </c>
      <c r="I3806" s="2" t="str">
        <f t="shared" si="723"/>
        <v>Septiembre</v>
      </c>
      <c r="L3806" s="2" t="str">
        <f t="shared" si="724"/>
        <v>FinancieroBase monetaria.Mensual4446944484</v>
      </c>
    </row>
    <row r="3807" spans="1:21" ht="15.95" customHeight="1" x14ac:dyDescent="0.2">
      <c r="A3807" s="2" t="s">
        <v>13</v>
      </c>
      <c r="B3807" s="16" t="s">
        <v>75</v>
      </c>
      <c r="C3807" s="2" t="s">
        <v>6</v>
      </c>
      <c r="D3807" s="17">
        <v>44469</v>
      </c>
      <c r="E3807" s="18">
        <v>44484</v>
      </c>
      <c r="F3807" s="2">
        <f t="shared" si="720"/>
        <v>2021</v>
      </c>
      <c r="G3807" s="2">
        <f t="shared" si="721"/>
        <v>10</v>
      </c>
      <c r="H3807" s="2">
        <f t="shared" si="722"/>
        <v>15</v>
      </c>
      <c r="I3807" s="2" t="str">
        <f t="shared" si="723"/>
        <v>Octubre</v>
      </c>
      <c r="L3807" s="2" t="str">
        <f t="shared" si="724"/>
        <v>FinancieroBase monetaria.Mensual4450044512</v>
      </c>
    </row>
    <row r="3808" spans="1:21" s="19" customFormat="1" ht="15.95" customHeight="1" x14ac:dyDescent="0.2">
      <c r="A3808" s="2" t="s">
        <v>13</v>
      </c>
      <c r="B3808" s="16" t="s">
        <v>75</v>
      </c>
      <c r="C3808" s="2" t="s">
        <v>6</v>
      </c>
      <c r="D3808" s="17">
        <v>44500</v>
      </c>
      <c r="E3808" s="18">
        <v>44512</v>
      </c>
      <c r="F3808" s="2">
        <f t="shared" si="720"/>
        <v>2021</v>
      </c>
      <c r="G3808" s="2">
        <f t="shared" si="721"/>
        <v>11</v>
      </c>
      <c r="H3808" s="2">
        <f t="shared" si="722"/>
        <v>12</v>
      </c>
      <c r="I3808" s="2" t="str">
        <f t="shared" si="723"/>
        <v>Noviembre</v>
      </c>
      <c r="J3808" s="2"/>
      <c r="K3808" s="2"/>
      <c r="L3808" s="2" t="str">
        <f t="shared" si="724"/>
        <v>FinancieroBase monetaria.Mensual4453044540</v>
      </c>
      <c r="M3808" s="2"/>
      <c r="N3808" s="2"/>
      <c r="O3808" s="2"/>
      <c r="P3808" s="2"/>
      <c r="Q3808" s="2"/>
      <c r="R3808" s="2"/>
      <c r="S3808" s="2"/>
      <c r="T3808" s="2"/>
      <c r="U3808" s="2"/>
    </row>
    <row r="3809" spans="1:21" s="19" customFormat="1" ht="15.95" customHeight="1" x14ac:dyDescent="0.2">
      <c r="A3809" s="2" t="s">
        <v>13</v>
      </c>
      <c r="B3809" s="16" t="s">
        <v>75</v>
      </c>
      <c r="C3809" s="2" t="s">
        <v>6</v>
      </c>
      <c r="D3809" s="17">
        <v>44530</v>
      </c>
      <c r="E3809" s="18">
        <v>44540</v>
      </c>
      <c r="F3809" s="2">
        <f t="shared" si="720"/>
        <v>2021</v>
      </c>
      <c r="G3809" s="2">
        <f t="shared" si="721"/>
        <v>12</v>
      </c>
      <c r="H3809" s="2">
        <f t="shared" si="722"/>
        <v>10</v>
      </c>
      <c r="I3809" s="2" t="str">
        <f t="shared" si="723"/>
        <v>Diciembre</v>
      </c>
      <c r="J3809" s="2"/>
      <c r="K3809" s="2"/>
      <c r="L3809" s="2" t="str">
        <f t="shared" si="724"/>
        <v>FinancieroBase monetaria.Mensual4456144575</v>
      </c>
      <c r="M3809" s="2"/>
      <c r="N3809" s="2"/>
      <c r="O3809" s="2"/>
      <c r="P3809" s="2"/>
      <c r="Q3809" s="2"/>
      <c r="R3809" s="2"/>
      <c r="S3809" s="2"/>
      <c r="T3809" s="2"/>
      <c r="U3809" s="2"/>
    </row>
    <row r="3810" spans="1:21" s="19" customFormat="1" ht="15.95" customHeight="1" x14ac:dyDescent="0.2">
      <c r="A3810" s="2" t="s">
        <v>13</v>
      </c>
      <c r="B3810" s="16" t="s">
        <v>75</v>
      </c>
      <c r="C3810" s="2" t="s">
        <v>6</v>
      </c>
      <c r="D3810" s="17">
        <v>44561</v>
      </c>
      <c r="E3810" s="18">
        <v>44575</v>
      </c>
      <c r="F3810" s="2">
        <f t="shared" si="720"/>
        <v>2022</v>
      </c>
      <c r="G3810" s="2">
        <f t="shared" si="721"/>
        <v>1</v>
      </c>
      <c r="H3810" s="2">
        <f t="shared" si="722"/>
        <v>14</v>
      </c>
      <c r="I3810" s="2" t="str">
        <f t="shared" si="723"/>
        <v>Enero</v>
      </c>
      <c r="J3810" s="2"/>
      <c r="K3810" s="2"/>
      <c r="L3810" s="2" t="str">
        <f t="shared" si="724"/>
        <v>FinancieroBase monetaria.Mensual4459244603</v>
      </c>
      <c r="M3810" s="2"/>
      <c r="N3810" s="2"/>
      <c r="O3810" s="2"/>
      <c r="P3810" s="2"/>
      <c r="Q3810" s="2"/>
      <c r="R3810" s="2"/>
      <c r="S3810" s="2"/>
      <c r="T3810" s="2"/>
      <c r="U3810" s="2"/>
    </row>
    <row r="3811" spans="1:21" s="19" customFormat="1" ht="15.95" customHeight="1" x14ac:dyDescent="0.2">
      <c r="A3811" s="2" t="s">
        <v>13</v>
      </c>
      <c r="B3811" s="16" t="s">
        <v>75</v>
      </c>
      <c r="C3811" s="2" t="s">
        <v>6</v>
      </c>
      <c r="D3811" s="17">
        <v>44592</v>
      </c>
      <c r="E3811" s="18">
        <v>44603</v>
      </c>
      <c r="F3811" s="2">
        <f t="shared" si="720"/>
        <v>2022</v>
      </c>
      <c r="G3811" s="2">
        <f t="shared" si="721"/>
        <v>2</v>
      </c>
      <c r="H3811" s="2">
        <f t="shared" si="722"/>
        <v>11</v>
      </c>
      <c r="I3811" s="2" t="str">
        <f t="shared" si="723"/>
        <v>Febrero</v>
      </c>
      <c r="J3811" s="2"/>
      <c r="K3811" s="2"/>
      <c r="L3811" s="2" t="str">
        <f t="shared" si="724"/>
        <v>FinancieroBase monetaria.Mensual4462044631</v>
      </c>
      <c r="M3811" s="2"/>
      <c r="N3811" s="2"/>
      <c r="O3811" s="2"/>
      <c r="P3811" s="2"/>
      <c r="Q3811" s="2"/>
      <c r="R3811" s="2"/>
      <c r="S3811" s="2"/>
      <c r="T3811" s="2"/>
      <c r="U3811" s="2"/>
    </row>
    <row r="3812" spans="1:21" s="19" customFormat="1" ht="15.95" customHeight="1" x14ac:dyDescent="0.2">
      <c r="A3812" s="2" t="s">
        <v>13</v>
      </c>
      <c r="B3812" s="16" t="s">
        <v>75</v>
      </c>
      <c r="C3812" s="2" t="s">
        <v>6</v>
      </c>
      <c r="D3812" s="17">
        <v>44620</v>
      </c>
      <c r="E3812" s="18">
        <v>44631</v>
      </c>
      <c r="F3812" s="2">
        <f t="shared" si="720"/>
        <v>2022</v>
      </c>
      <c r="G3812" s="2">
        <f t="shared" si="721"/>
        <v>3</v>
      </c>
      <c r="H3812" s="2">
        <f t="shared" si="722"/>
        <v>11</v>
      </c>
      <c r="I3812" s="2" t="str">
        <f t="shared" si="723"/>
        <v>Marzo</v>
      </c>
      <c r="J3812" s="2"/>
      <c r="K3812" s="2"/>
      <c r="L3812" s="2" t="str">
        <f t="shared" si="724"/>
        <v>FinancieroBase monetaria.Mensual4465144664</v>
      </c>
      <c r="M3812" s="2"/>
      <c r="N3812" s="2"/>
      <c r="O3812" s="2"/>
      <c r="P3812" s="2"/>
      <c r="Q3812" s="2"/>
      <c r="R3812" s="2"/>
      <c r="S3812" s="2"/>
      <c r="T3812" s="2"/>
      <c r="U3812" s="2"/>
    </row>
    <row r="3813" spans="1:21" s="19" customFormat="1" ht="15.95" customHeight="1" x14ac:dyDescent="0.2">
      <c r="A3813" s="2" t="s">
        <v>13</v>
      </c>
      <c r="B3813" s="16" t="s">
        <v>75</v>
      </c>
      <c r="C3813" s="2" t="s">
        <v>6</v>
      </c>
      <c r="D3813" s="17">
        <v>44651</v>
      </c>
      <c r="E3813" s="18">
        <v>44664</v>
      </c>
      <c r="F3813" s="2">
        <f t="shared" si="720"/>
        <v>2022</v>
      </c>
      <c r="G3813" s="2">
        <f t="shared" si="721"/>
        <v>4</v>
      </c>
      <c r="H3813" s="2">
        <f t="shared" si="722"/>
        <v>13</v>
      </c>
      <c r="I3813" s="2" t="str">
        <f t="shared" si="723"/>
        <v>Abril</v>
      </c>
      <c r="J3813" s="2"/>
      <c r="K3813" s="2"/>
      <c r="L3813" s="2" t="str">
        <f t="shared" si="724"/>
        <v>FinancieroBase monetaria.Mensual4468144694</v>
      </c>
      <c r="M3813" s="2"/>
      <c r="N3813" s="2"/>
      <c r="O3813" s="2"/>
      <c r="P3813" s="2"/>
      <c r="Q3813" s="2"/>
      <c r="R3813" s="2"/>
      <c r="S3813" s="2"/>
      <c r="T3813" s="2"/>
      <c r="U3813" s="2"/>
    </row>
    <row r="3814" spans="1:21" s="19" customFormat="1" ht="15.95" customHeight="1" x14ac:dyDescent="0.2">
      <c r="A3814" s="2" t="s">
        <v>13</v>
      </c>
      <c r="B3814" s="16" t="s">
        <v>75</v>
      </c>
      <c r="C3814" s="2" t="s">
        <v>6</v>
      </c>
      <c r="D3814" s="17">
        <v>44681</v>
      </c>
      <c r="E3814" s="18">
        <v>44694</v>
      </c>
      <c r="F3814" s="2">
        <f t="shared" si="720"/>
        <v>2022</v>
      </c>
      <c r="G3814" s="2">
        <f t="shared" si="721"/>
        <v>5</v>
      </c>
      <c r="H3814" s="2">
        <f t="shared" si="722"/>
        <v>13</v>
      </c>
      <c r="I3814" s="2" t="str">
        <f t="shared" si="723"/>
        <v>Mayo</v>
      </c>
      <c r="J3814" s="2"/>
      <c r="K3814" s="2"/>
      <c r="L3814" s="2" t="str">
        <f t="shared" si="724"/>
        <v>FinancieroBase monetaria.Mensual4471244722</v>
      </c>
      <c r="M3814" s="2"/>
      <c r="N3814" s="2"/>
      <c r="O3814" s="2"/>
      <c r="P3814" s="2"/>
      <c r="Q3814" s="2"/>
      <c r="R3814" s="2"/>
      <c r="S3814" s="2"/>
      <c r="T3814" s="2"/>
      <c r="U3814" s="2"/>
    </row>
    <row r="3815" spans="1:21" s="19" customFormat="1" ht="15.95" customHeight="1" x14ac:dyDescent="0.2">
      <c r="A3815" s="2" t="s">
        <v>13</v>
      </c>
      <c r="B3815" s="16" t="s">
        <v>75</v>
      </c>
      <c r="C3815" s="2" t="s">
        <v>6</v>
      </c>
      <c r="D3815" s="17">
        <v>44712</v>
      </c>
      <c r="E3815" s="18">
        <v>44722</v>
      </c>
      <c r="F3815" s="2">
        <f t="shared" si="720"/>
        <v>2022</v>
      </c>
      <c r="G3815" s="2">
        <f t="shared" si="721"/>
        <v>6</v>
      </c>
      <c r="H3815" s="2">
        <f t="shared" si="722"/>
        <v>10</v>
      </c>
      <c r="I3815" s="2" t="str">
        <f t="shared" si="723"/>
        <v>Junio</v>
      </c>
      <c r="J3815" s="2"/>
      <c r="K3815" s="2"/>
      <c r="L3815" s="2" t="str">
        <f t="shared" si="724"/>
        <v>FinancieroBase monetaria.Mensual4474244757</v>
      </c>
      <c r="M3815" s="2"/>
      <c r="N3815" s="2"/>
      <c r="O3815" s="2"/>
      <c r="P3815" s="2"/>
      <c r="Q3815" s="2"/>
      <c r="R3815" s="2"/>
      <c r="S3815" s="2"/>
      <c r="T3815" s="2"/>
      <c r="U3815" s="2"/>
    </row>
    <row r="3816" spans="1:21" s="19" customFormat="1" ht="15.95" customHeight="1" x14ac:dyDescent="0.2">
      <c r="A3816" s="2" t="s">
        <v>13</v>
      </c>
      <c r="B3816" s="16" t="s">
        <v>75</v>
      </c>
      <c r="C3816" s="2" t="s">
        <v>6</v>
      </c>
      <c r="D3816" s="17">
        <v>44742</v>
      </c>
      <c r="E3816" s="18">
        <v>44757</v>
      </c>
      <c r="F3816" s="2">
        <f t="shared" si="720"/>
        <v>2022</v>
      </c>
      <c r="G3816" s="2">
        <f t="shared" si="721"/>
        <v>7</v>
      </c>
      <c r="H3816" s="2">
        <f t="shared" si="722"/>
        <v>15</v>
      </c>
      <c r="I3816" s="2" t="str">
        <f t="shared" si="723"/>
        <v>Julio</v>
      </c>
      <c r="J3816" s="2"/>
      <c r="K3816" s="2"/>
      <c r="L3816" s="2" t="str">
        <f t="shared" si="724"/>
        <v>FinancieroBase monetaria.Mensual4477344785</v>
      </c>
      <c r="M3816" s="2"/>
      <c r="N3816" s="2"/>
      <c r="O3816" s="2"/>
      <c r="P3816" s="2"/>
      <c r="Q3816" s="2"/>
      <c r="R3816" s="2"/>
      <c r="S3816" s="2"/>
      <c r="T3816" s="2"/>
      <c r="U3816" s="2"/>
    </row>
    <row r="3817" spans="1:21" s="19" customFormat="1" ht="15.95" customHeight="1" x14ac:dyDescent="0.2">
      <c r="A3817" s="2" t="s">
        <v>13</v>
      </c>
      <c r="B3817" s="16" t="s">
        <v>75</v>
      </c>
      <c r="C3817" s="2" t="s">
        <v>6</v>
      </c>
      <c r="D3817" s="17">
        <v>44773</v>
      </c>
      <c r="E3817" s="18">
        <v>44785</v>
      </c>
      <c r="F3817" s="2">
        <f t="shared" si="720"/>
        <v>2022</v>
      </c>
      <c r="G3817" s="2">
        <f t="shared" si="721"/>
        <v>8</v>
      </c>
      <c r="H3817" s="2">
        <f t="shared" si="722"/>
        <v>12</v>
      </c>
      <c r="I3817" s="2" t="str">
        <f t="shared" si="723"/>
        <v>Agosto</v>
      </c>
      <c r="J3817" s="2"/>
      <c r="K3817" s="2"/>
      <c r="L3817" s="2" t="str">
        <f t="shared" si="724"/>
        <v>FinancieroBase monetaria.Mensual4480444820</v>
      </c>
      <c r="M3817" s="2"/>
      <c r="N3817" s="2"/>
      <c r="O3817" s="2"/>
      <c r="P3817" s="2"/>
      <c r="Q3817" s="2"/>
      <c r="R3817" s="2"/>
      <c r="S3817" s="2"/>
      <c r="T3817" s="2"/>
      <c r="U3817" s="2"/>
    </row>
    <row r="3818" spans="1:21" s="19" customFormat="1" ht="15.95" customHeight="1" x14ac:dyDescent="0.2">
      <c r="A3818" s="2" t="s">
        <v>13</v>
      </c>
      <c r="B3818" s="16" t="s">
        <v>75</v>
      </c>
      <c r="C3818" s="2" t="s">
        <v>6</v>
      </c>
      <c r="D3818" s="17">
        <v>44804</v>
      </c>
      <c r="E3818" s="18">
        <v>44820</v>
      </c>
      <c r="F3818" s="2">
        <f t="shared" si="720"/>
        <v>2022</v>
      </c>
      <c r="G3818" s="2">
        <f t="shared" si="721"/>
        <v>9</v>
      </c>
      <c r="H3818" s="2">
        <f t="shared" si="722"/>
        <v>16</v>
      </c>
      <c r="I3818" s="2" t="str">
        <f t="shared" si="723"/>
        <v>Septiembre</v>
      </c>
      <c r="J3818" s="2"/>
      <c r="K3818" s="2"/>
      <c r="L3818" s="2" t="str">
        <f t="shared" si="724"/>
        <v>FinancieroBase monetaria.Mensual4483444848</v>
      </c>
      <c r="M3818" s="2"/>
      <c r="N3818" s="2"/>
      <c r="O3818" s="2"/>
      <c r="P3818" s="2"/>
      <c r="Q3818" s="2"/>
      <c r="R3818" s="2"/>
      <c r="S3818" s="2"/>
      <c r="T3818" s="2"/>
      <c r="U3818" s="2"/>
    </row>
    <row r="3819" spans="1:21" s="19" customFormat="1" ht="15.95" customHeight="1" x14ac:dyDescent="0.2">
      <c r="A3819" s="2" t="s">
        <v>13</v>
      </c>
      <c r="B3819" s="16" t="s">
        <v>75</v>
      </c>
      <c r="C3819" s="2" t="s">
        <v>6</v>
      </c>
      <c r="D3819" s="17">
        <v>44834</v>
      </c>
      <c r="E3819" s="18">
        <v>44848</v>
      </c>
      <c r="F3819" s="2">
        <f t="shared" si="720"/>
        <v>2022</v>
      </c>
      <c r="G3819" s="2">
        <f t="shared" si="721"/>
        <v>10</v>
      </c>
      <c r="H3819" s="2">
        <f t="shared" si="722"/>
        <v>14</v>
      </c>
      <c r="I3819" s="2" t="str">
        <f t="shared" si="723"/>
        <v>Octubre</v>
      </c>
      <c r="J3819" s="2"/>
      <c r="K3819" s="2"/>
      <c r="L3819" s="2" t="str">
        <f t="shared" si="724"/>
        <v>FinancieroBase monetaria.Mensual4486544876</v>
      </c>
      <c r="M3819" s="2"/>
      <c r="N3819" s="2"/>
      <c r="O3819" s="2"/>
      <c r="P3819" s="2"/>
      <c r="Q3819" s="2"/>
      <c r="R3819" s="2"/>
      <c r="S3819" s="2"/>
      <c r="T3819" s="2"/>
      <c r="U3819" s="2"/>
    </row>
    <row r="3820" spans="1:21" s="19" customFormat="1" ht="15.95" customHeight="1" x14ac:dyDescent="0.2">
      <c r="A3820" s="2" t="s">
        <v>13</v>
      </c>
      <c r="B3820" s="16" t="s">
        <v>75</v>
      </c>
      <c r="C3820" s="2" t="s">
        <v>6</v>
      </c>
      <c r="D3820" s="17">
        <v>44865</v>
      </c>
      <c r="E3820" s="18">
        <v>44876</v>
      </c>
      <c r="F3820" s="2">
        <f t="shared" si="720"/>
        <v>2022</v>
      </c>
      <c r="G3820" s="2">
        <f t="shared" si="721"/>
        <v>11</v>
      </c>
      <c r="H3820" s="2">
        <f t="shared" si="722"/>
        <v>11</v>
      </c>
      <c r="I3820" s="2" t="str">
        <f t="shared" si="723"/>
        <v>Noviembre</v>
      </c>
      <c r="J3820" s="2"/>
      <c r="K3820" s="2"/>
      <c r="L3820" s="2" t="str">
        <f t="shared" si="724"/>
        <v>FinancieroBase monetaria.Mensual4489544911</v>
      </c>
      <c r="M3820" s="2"/>
      <c r="N3820" s="2"/>
      <c r="O3820" s="2"/>
      <c r="P3820" s="2"/>
      <c r="Q3820" s="2"/>
      <c r="R3820" s="2"/>
      <c r="S3820" s="2"/>
      <c r="T3820" s="2"/>
      <c r="U3820" s="2"/>
    </row>
    <row r="3821" spans="1:21" s="19" customFormat="1" ht="15.95" customHeight="1" x14ac:dyDescent="0.2">
      <c r="A3821" s="2" t="s">
        <v>13</v>
      </c>
      <c r="B3821" s="16" t="s">
        <v>75</v>
      </c>
      <c r="C3821" s="2" t="s">
        <v>6</v>
      </c>
      <c r="D3821" s="17">
        <v>44895</v>
      </c>
      <c r="E3821" s="18">
        <v>44911</v>
      </c>
      <c r="F3821" s="2">
        <f t="shared" ref="F3821:F3891" si="725">YEAR(E3821)</f>
        <v>2022</v>
      </c>
      <c r="G3821" s="2">
        <f t="shared" ref="G3821:G3891" si="726">MONTH(E3821)</f>
        <v>12</v>
      </c>
      <c r="H3821" s="2">
        <f t="shared" ref="H3821:H3891" si="727">DAY(E3821)</f>
        <v>16</v>
      </c>
      <c r="I3821" s="2" t="str">
        <f t="shared" ref="I3821:I3891" si="728">CHOOSE(G3821,"Enero","Febrero","Marzo","Abril","Mayo","Junio","Julio","Agosto","Septiembre","Octubre","Noviembre","Diciembre")</f>
        <v>Diciembre</v>
      </c>
      <c r="J3821" s="2"/>
      <c r="K3821" s="2"/>
      <c r="L3821" s="2" t="str">
        <f t="shared" si="724"/>
        <v>FinancieroBase monetaria.Mensual4492644939</v>
      </c>
      <c r="M3821" s="2"/>
      <c r="N3821" s="2"/>
      <c r="O3821" s="2"/>
      <c r="P3821" s="2"/>
      <c r="Q3821" s="2"/>
      <c r="R3821" s="2"/>
      <c r="S3821" s="2"/>
      <c r="T3821" s="2"/>
      <c r="U3821" s="2"/>
    </row>
    <row r="3822" spans="1:21" s="19" customFormat="1" ht="15.95" customHeight="1" x14ac:dyDescent="0.2">
      <c r="A3822" s="2" t="s">
        <v>13</v>
      </c>
      <c r="B3822" s="16" t="s">
        <v>75</v>
      </c>
      <c r="C3822" s="2" t="s">
        <v>6</v>
      </c>
      <c r="D3822" s="17">
        <v>44926</v>
      </c>
      <c r="E3822" s="18">
        <v>44939</v>
      </c>
      <c r="F3822" s="2">
        <f t="shared" si="725"/>
        <v>2023</v>
      </c>
      <c r="G3822" s="2">
        <f t="shared" si="726"/>
        <v>1</v>
      </c>
      <c r="H3822" s="2">
        <f t="shared" si="727"/>
        <v>13</v>
      </c>
      <c r="I3822" s="2" t="str">
        <f t="shared" si="728"/>
        <v>Enero</v>
      </c>
      <c r="J3822" s="2"/>
      <c r="K3822" s="2"/>
      <c r="L3822" s="2" t="str">
        <f t="shared" si="724"/>
        <v>FinancieroBase monetaria.Mensual4495744967</v>
      </c>
      <c r="M3822" s="2"/>
      <c r="N3822" s="2"/>
      <c r="O3822" s="2"/>
      <c r="P3822" s="2"/>
      <c r="Q3822" s="2"/>
      <c r="R3822" s="2"/>
      <c r="S3822" s="2"/>
      <c r="T3822" s="2"/>
      <c r="U3822" s="2"/>
    </row>
    <row r="3823" spans="1:21" s="19" customFormat="1" ht="15.95" customHeight="1" x14ac:dyDescent="0.2">
      <c r="A3823" s="2" t="s">
        <v>13</v>
      </c>
      <c r="B3823" s="16" t="s">
        <v>75</v>
      </c>
      <c r="C3823" s="2" t="s">
        <v>6</v>
      </c>
      <c r="D3823" s="17">
        <v>44957</v>
      </c>
      <c r="E3823" s="18">
        <v>44967</v>
      </c>
      <c r="F3823" s="2">
        <f t="shared" si="725"/>
        <v>2023</v>
      </c>
      <c r="G3823" s="2">
        <f t="shared" si="726"/>
        <v>2</v>
      </c>
      <c r="H3823" s="2">
        <f t="shared" si="727"/>
        <v>10</v>
      </c>
      <c r="I3823" s="2" t="str">
        <f t="shared" si="728"/>
        <v>Febrero</v>
      </c>
      <c r="J3823" s="2"/>
      <c r="K3823" s="2"/>
      <c r="L3823" s="2" t="str">
        <f t="shared" si="724"/>
        <v>FinancieroBase monetaria.Mensual4498544995</v>
      </c>
      <c r="M3823" s="2"/>
      <c r="N3823" s="2"/>
      <c r="O3823" s="2"/>
      <c r="P3823" s="2"/>
      <c r="Q3823" s="2"/>
      <c r="R3823" s="2"/>
      <c r="S3823" s="2"/>
      <c r="T3823" s="2"/>
      <c r="U3823" s="2"/>
    </row>
    <row r="3824" spans="1:21" s="19" customFormat="1" ht="15.95" customHeight="1" x14ac:dyDescent="0.2">
      <c r="A3824" s="2" t="s">
        <v>13</v>
      </c>
      <c r="B3824" s="16" t="s">
        <v>75</v>
      </c>
      <c r="C3824" s="2" t="s">
        <v>6</v>
      </c>
      <c r="D3824" s="17">
        <v>44985</v>
      </c>
      <c r="E3824" s="18">
        <v>44995</v>
      </c>
      <c r="F3824" s="2">
        <f t="shared" si="725"/>
        <v>2023</v>
      </c>
      <c r="G3824" s="2">
        <f t="shared" si="726"/>
        <v>3</v>
      </c>
      <c r="H3824" s="2">
        <f t="shared" si="727"/>
        <v>10</v>
      </c>
      <c r="I3824" s="2" t="str">
        <f t="shared" si="728"/>
        <v>Marzo</v>
      </c>
      <c r="J3824" s="2"/>
      <c r="K3824" s="2"/>
      <c r="L3824" s="2" t="str">
        <f t="shared" si="724"/>
        <v>FinancieroBase monetaria.Mensual4501645028</v>
      </c>
      <c r="M3824" s="2"/>
      <c r="N3824" s="2"/>
      <c r="O3824" s="2"/>
      <c r="P3824" s="2"/>
      <c r="Q3824" s="2"/>
      <c r="R3824" s="2"/>
      <c r="S3824" s="2"/>
      <c r="T3824" s="2"/>
      <c r="U3824" s="2"/>
    </row>
    <row r="3825" spans="1:21" s="19" customFormat="1" ht="15.95" customHeight="1" x14ac:dyDescent="0.2">
      <c r="A3825" s="2" t="s">
        <v>13</v>
      </c>
      <c r="B3825" s="16" t="s">
        <v>75</v>
      </c>
      <c r="C3825" s="2" t="s">
        <v>6</v>
      </c>
      <c r="D3825" s="17">
        <v>45016</v>
      </c>
      <c r="E3825" s="18">
        <v>45028</v>
      </c>
      <c r="F3825" s="2">
        <f t="shared" si="725"/>
        <v>2023</v>
      </c>
      <c r="G3825" s="2">
        <f t="shared" si="726"/>
        <v>4</v>
      </c>
      <c r="H3825" s="2">
        <f t="shared" si="727"/>
        <v>12</v>
      </c>
      <c r="I3825" s="2" t="str">
        <f t="shared" si="728"/>
        <v>Abril</v>
      </c>
      <c r="J3825" s="2"/>
      <c r="K3825" s="2"/>
      <c r="L3825" s="2" t="str">
        <f t="shared" si="724"/>
        <v>FinancieroBase monetaria.Mensual4504645058</v>
      </c>
      <c r="M3825" s="2"/>
      <c r="N3825" s="2"/>
      <c r="O3825" s="2"/>
      <c r="P3825" s="2"/>
      <c r="Q3825" s="2"/>
      <c r="R3825" s="2"/>
      <c r="S3825" s="2"/>
      <c r="T3825" s="2"/>
      <c r="U3825" s="2"/>
    </row>
    <row r="3826" spans="1:21" s="19" customFormat="1" ht="15.95" customHeight="1" x14ac:dyDescent="0.2">
      <c r="A3826" s="2" t="s">
        <v>13</v>
      </c>
      <c r="B3826" s="16" t="s">
        <v>75</v>
      </c>
      <c r="C3826" s="2" t="s">
        <v>6</v>
      </c>
      <c r="D3826" s="17">
        <v>45046</v>
      </c>
      <c r="E3826" s="18">
        <v>45058</v>
      </c>
      <c r="F3826" s="2">
        <f t="shared" si="725"/>
        <v>2023</v>
      </c>
      <c r="G3826" s="2">
        <f t="shared" si="726"/>
        <v>5</v>
      </c>
      <c r="H3826" s="2">
        <f t="shared" si="727"/>
        <v>12</v>
      </c>
      <c r="I3826" s="2" t="str">
        <f t="shared" si="728"/>
        <v>Mayo</v>
      </c>
      <c r="J3826" s="2"/>
      <c r="K3826" s="2"/>
      <c r="L3826" s="2" t="str">
        <f t="shared" si="724"/>
        <v>FinancieroBase monetaria.Mensual4507745093</v>
      </c>
      <c r="M3826" s="2"/>
      <c r="N3826" s="2"/>
      <c r="O3826" s="2"/>
      <c r="P3826" s="2"/>
      <c r="Q3826" s="2"/>
      <c r="R3826" s="2"/>
      <c r="S3826" s="2"/>
      <c r="T3826" s="2"/>
      <c r="U3826" s="2"/>
    </row>
    <row r="3827" spans="1:21" s="19" customFormat="1" ht="15.95" customHeight="1" x14ac:dyDescent="0.2">
      <c r="A3827" s="2" t="s">
        <v>13</v>
      </c>
      <c r="B3827" s="16" t="s">
        <v>75</v>
      </c>
      <c r="C3827" s="2" t="s">
        <v>6</v>
      </c>
      <c r="D3827" s="17">
        <v>45077</v>
      </c>
      <c r="E3827" s="18">
        <v>45093</v>
      </c>
      <c r="F3827" s="2">
        <f t="shared" si="725"/>
        <v>2023</v>
      </c>
      <c r="G3827" s="2">
        <f t="shared" si="726"/>
        <v>6</v>
      </c>
      <c r="H3827" s="2">
        <f t="shared" si="727"/>
        <v>16</v>
      </c>
      <c r="I3827" s="2" t="str">
        <f t="shared" si="728"/>
        <v>Junio</v>
      </c>
      <c r="J3827" s="2"/>
      <c r="K3827" s="2"/>
      <c r="L3827" s="2" t="str">
        <f t="shared" si="724"/>
        <v>FinancieroBase monetaria.Mensual4510745121</v>
      </c>
      <c r="M3827" s="2"/>
      <c r="N3827" s="2"/>
      <c r="O3827" s="2"/>
      <c r="P3827" s="2"/>
      <c r="Q3827" s="2"/>
      <c r="R3827" s="2"/>
      <c r="S3827" s="2"/>
      <c r="T3827" s="2"/>
      <c r="U3827" s="2"/>
    </row>
    <row r="3828" spans="1:21" s="19" customFormat="1" ht="15.95" customHeight="1" x14ac:dyDescent="0.2">
      <c r="A3828" s="2" t="s">
        <v>13</v>
      </c>
      <c r="B3828" s="16" t="s">
        <v>75</v>
      </c>
      <c r="C3828" s="2" t="s">
        <v>6</v>
      </c>
      <c r="D3828" s="17">
        <v>45107</v>
      </c>
      <c r="E3828" s="18">
        <v>45121</v>
      </c>
      <c r="F3828" s="2">
        <f t="shared" si="725"/>
        <v>2023</v>
      </c>
      <c r="G3828" s="2">
        <f t="shared" si="726"/>
        <v>7</v>
      </c>
      <c r="H3828" s="2">
        <f t="shared" si="727"/>
        <v>14</v>
      </c>
      <c r="I3828" s="2" t="str">
        <f t="shared" si="728"/>
        <v>Julio</v>
      </c>
      <c r="J3828" s="2"/>
      <c r="K3828" s="2"/>
      <c r="L3828" s="2" t="str">
        <f t="shared" si="724"/>
        <v>FinancieroBase monetaria.Mensual4513845149</v>
      </c>
      <c r="M3828" s="2"/>
      <c r="N3828" s="2"/>
      <c r="O3828" s="2"/>
      <c r="P3828" s="2"/>
      <c r="Q3828" s="2"/>
      <c r="R3828" s="2"/>
      <c r="S3828" s="2"/>
      <c r="T3828" s="2"/>
      <c r="U3828" s="2"/>
    </row>
    <row r="3829" spans="1:21" s="19" customFormat="1" ht="15.95" customHeight="1" x14ac:dyDescent="0.2">
      <c r="A3829" s="2" t="s">
        <v>13</v>
      </c>
      <c r="B3829" s="16" t="s">
        <v>75</v>
      </c>
      <c r="C3829" s="2" t="s">
        <v>6</v>
      </c>
      <c r="D3829" s="17">
        <v>45138</v>
      </c>
      <c r="E3829" s="18">
        <v>45149</v>
      </c>
      <c r="F3829" s="2">
        <f t="shared" si="725"/>
        <v>2023</v>
      </c>
      <c r="G3829" s="2">
        <f t="shared" si="726"/>
        <v>8</v>
      </c>
      <c r="H3829" s="2">
        <f t="shared" si="727"/>
        <v>11</v>
      </c>
      <c r="I3829" s="2" t="str">
        <f t="shared" si="728"/>
        <v>Agosto</v>
      </c>
      <c r="J3829" s="2"/>
      <c r="K3829" s="2"/>
      <c r="L3829" s="2" t="str">
        <f t="shared" si="724"/>
        <v>FinancieroBase monetaria.Mensual4516945184</v>
      </c>
      <c r="M3829" s="2"/>
      <c r="N3829" s="2"/>
      <c r="O3829" s="2"/>
      <c r="P3829" s="2"/>
      <c r="Q3829" s="2"/>
      <c r="R3829" s="2"/>
      <c r="S3829" s="2"/>
      <c r="T3829" s="2"/>
      <c r="U3829" s="2"/>
    </row>
    <row r="3830" spans="1:21" s="19" customFormat="1" ht="15.95" customHeight="1" x14ac:dyDescent="0.2">
      <c r="A3830" s="2" t="s">
        <v>13</v>
      </c>
      <c r="B3830" s="16" t="s">
        <v>75</v>
      </c>
      <c r="C3830" s="2" t="s">
        <v>6</v>
      </c>
      <c r="D3830" s="17">
        <v>45169</v>
      </c>
      <c r="E3830" s="18">
        <v>45184</v>
      </c>
      <c r="F3830" s="2">
        <f t="shared" si="725"/>
        <v>2023</v>
      </c>
      <c r="G3830" s="2">
        <f t="shared" si="726"/>
        <v>9</v>
      </c>
      <c r="H3830" s="2">
        <f t="shared" si="727"/>
        <v>15</v>
      </c>
      <c r="I3830" s="2" t="str">
        <f t="shared" si="728"/>
        <v>Septiembre</v>
      </c>
      <c r="J3830" s="2"/>
      <c r="K3830" s="2"/>
      <c r="L3830" s="2" t="str">
        <f t="shared" si="724"/>
        <v>FinancieroBase monetaria.Mensual4519945212</v>
      </c>
      <c r="M3830" s="2"/>
      <c r="N3830" s="2"/>
      <c r="O3830" s="2"/>
      <c r="P3830" s="2"/>
      <c r="Q3830" s="2"/>
      <c r="R3830" s="2"/>
      <c r="S3830" s="2"/>
      <c r="T3830" s="2"/>
      <c r="U3830" s="2"/>
    </row>
    <row r="3831" spans="1:21" s="19" customFormat="1" ht="15.95" customHeight="1" x14ac:dyDescent="0.2">
      <c r="A3831" s="2" t="s">
        <v>13</v>
      </c>
      <c r="B3831" s="16" t="s">
        <v>75</v>
      </c>
      <c r="C3831" s="2" t="s">
        <v>6</v>
      </c>
      <c r="D3831" s="17">
        <v>45199</v>
      </c>
      <c r="E3831" s="18">
        <v>45212</v>
      </c>
      <c r="F3831" s="2">
        <f t="shared" si="725"/>
        <v>2023</v>
      </c>
      <c r="G3831" s="2">
        <f t="shared" si="726"/>
        <v>10</v>
      </c>
      <c r="H3831" s="2">
        <f t="shared" si="727"/>
        <v>13</v>
      </c>
      <c r="I3831" s="2" t="str">
        <f t="shared" si="728"/>
        <v>Octubre</v>
      </c>
      <c r="J3831" s="2"/>
      <c r="K3831" s="2"/>
      <c r="L3831" s="2" t="str">
        <f t="shared" si="724"/>
        <v>FinancieroBase monetaria.Mensual4523045240</v>
      </c>
      <c r="M3831" s="2"/>
      <c r="N3831" s="2"/>
      <c r="O3831" s="2"/>
      <c r="P3831" s="2"/>
      <c r="Q3831" s="2"/>
      <c r="R3831" s="2"/>
      <c r="S3831" s="2"/>
      <c r="T3831" s="2"/>
      <c r="U3831" s="2"/>
    </row>
    <row r="3832" spans="1:21" s="19" customFormat="1" ht="15.95" customHeight="1" x14ac:dyDescent="0.2">
      <c r="A3832" s="2" t="s">
        <v>13</v>
      </c>
      <c r="B3832" s="16" t="s">
        <v>75</v>
      </c>
      <c r="C3832" s="2" t="s">
        <v>6</v>
      </c>
      <c r="D3832" s="17">
        <v>45230</v>
      </c>
      <c r="E3832" s="18">
        <v>45240</v>
      </c>
      <c r="F3832" s="2">
        <f t="shared" si="725"/>
        <v>2023</v>
      </c>
      <c r="G3832" s="2">
        <f t="shared" si="726"/>
        <v>11</v>
      </c>
      <c r="H3832" s="2">
        <f t="shared" si="727"/>
        <v>10</v>
      </c>
      <c r="I3832" s="2" t="str">
        <f t="shared" si="728"/>
        <v>Noviembre</v>
      </c>
      <c r="J3832" s="2"/>
      <c r="K3832" s="2"/>
      <c r="L3832" s="2" t="str">
        <f t="shared" si="724"/>
        <v>FinancieroBase monetaria.Mensual4526045275</v>
      </c>
      <c r="M3832" s="2"/>
      <c r="N3832" s="2"/>
      <c r="O3832" s="2"/>
      <c r="P3832" s="2"/>
      <c r="Q3832" s="2"/>
      <c r="R3832" s="2"/>
      <c r="S3832" s="2"/>
      <c r="T3832" s="2"/>
      <c r="U3832" s="2"/>
    </row>
    <row r="3833" spans="1:21" s="7" customFormat="1" ht="15.95" customHeight="1" x14ac:dyDescent="0.2">
      <c r="A3833" s="2" t="s">
        <v>13</v>
      </c>
      <c r="B3833" s="16" t="s">
        <v>75</v>
      </c>
      <c r="C3833" s="2" t="s">
        <v>6</v>
      </c>
      <c r="D3833" s="17">
        <v>45260</v>
      </c>
      <c r="E3833" s="18">
        <v>45275</v>
      </c>
      <c r="F3833" s="2">
        <f t="shared" si="725"/>
        <v>2023</v>
      </c>
      <c r="G3833" s="2">
        <f t="shared" si="726"/>
        <v>12</v>
      </c>
      <c r="H3833" s="2">
        <f t="shared" si="727"/>
        <v>15</v>
      </c>
      <c r="I3833" s="2" t="str">
        <f t="shared" si="728"/>
        <v>Diciembre</v>
      </c>
      <c r="L3833" s="2" t="str">
        <f t="shared" si="724"/>
        <v>FinancieroBase monetaria.Mensual4529145303</v>
      </c>
    </row>
    <row r="3834" spans="1:21" s="7" customFormat="1" ht="15.95" customHeight="1" x14ac:dyDescent="0.2">
      <c r="A3834" s="7" t="s">
        <v>13</v>
      </c>
      <c r="B3834" s="7" t="s">
        <v>75</v>
      </c>
      <c r="C3834" s="7" t="s">
        <v>6</v>
      </c>
      <c r="D3834" s="15">
        <v>45291</v>
      </c>
      <c r="E3834" s="20">
        <v>45303</v>
      </c>
      <c r="F3834" s="2">
        <f t="shared" si="725"/>
        <v>2024</v>
      </c>
      <c r="G3834" s="2">
        <f t="shared" si="726"/>
        <v>1</v>
      </c>
      <c r="H3834" s="2">
        <f t="shared" si="727"/>
        <v>12</v>
      </c>
      <c r="I3834" s="2" t="str">
        <f t="shared" si="728"/>
        <v>Enero</v>
      </c>
      <c r="L3834" s="2" t="str">
        <f t="shared" si="724"/>
        <v>FinancieroBase monetaria.Mensual4532245338</v>
      </c>
    </row>
    <row r="3835" spans="1:21" s="7" customFormat="1" ht="15.95" customHeight="1" x14ac:dyDescent="0.2">
      <c r="A3835" s="7" t="s">
        <v>13</v>
      </c>
      <c r="B3835" s="7" t="s">
        <v>75</v>
      </c>
      <c r="C3835" s="7" t="s">
        <v>6</v>
      </c>
      <c r="D3835" s="15">
        <v>45322</v>
      </c>
      <c r="E3835" s="20">
        <v>45338</v>
      </c>
      <c r="F3835" s="2">
        <f t="shared" si="725"/>
        <v>2024</v>
      </c>
      <c r="G3835" s="2">
        <f t="shared" si="726"/>
        <v>2</v>
      </c>
      <c r="H3835" s="2">
        <f t="shared" si="727"/>
        <v>16</v>
      </c>
      <c r="I3835" s="2" t="str">
        <f t="shared" si="728"/>
        <v>Febrero</v>
      </c>
      <c r="L3835" s="2" t="str">
        <f t="shared" si="724"/>
        <v>FinancieroBase monetaria.Mensual4535145366</v>
      </c>
    </row>
    <row r="3836" spans="1:21" s="7" customFormat="1" ht="15.95" customHeight="1" x14ac:dyDescent="0.2">
      <c r="A3836" s="7" t="s">
        <v>13</v>
      </c>
      <c r="B3836" s="7" t="s">
        <v>75</v>
      </c>
      <c r="C3836" s="7" t="s">
        <v>6</v>
      </c>
      <c r="D3836" s="15">
        <v>45351</v>
      </c>
      <c r="E3836" s="20">
        <v>45366</v>
      </c>
      <c r="F3836" s="2">
        <f t="shared" si="725"/>
        <v>2024</v>
      </c>
      <c r="G3836" s="2">
        <f t="shared" si="726"/>
        <v>3</v>
      </c>
      <c r="H3836" s="2">
        <f t="shared" si="727"/>
        <v>15</v>
      </c>
      <c r="I3836" s="2" t="str">
        <f t="shared" si="728"/>
        <v>Marzo</v>
      </c>
      <c r="L3836" s="2" t="str">
        <f t="shared" si="724"/>
        <v>FinancieroBase monetaria.Mensual4538245394</v>
      </c>
    </row>
    <row r="3837" spans="1:21" s="7" customFormat="1" ht="15.95" customHeight="1" x14ac:dyDescent="0.2">
      <c r="A3837" s="7" t="s">
        <v>13</v>
      </c>
      <c r="B3837" s="7" t="s">
        <v>75</v>
      </c>
      <c r="C3837" s="7" t="s">
        <v>6</v>
      </c>
      <c r="D3837" s="15">
        <v>45382</v>
      </c>
      <c r="E3837" s="20">
        <v>45394</v>
      </c>
      <c r="F3837" s="2">
        <f t="shared" si="725"/>
        <v>2024</v>
      </c>
      <c r="G3837" s="2">
        <f t="shared" si="726"/>
        <v>4</v>
      </c>
      <c r="H3837" s="2">
        <f t="shared" si="727"/>
        <v>12</v>
      </c>
      <c r="I3837" s="2" t="str">
        <f t="shared" si="728"/>
        <v>Abril</v>
      </c>
      <c r="L3837" s="2" t="str">
        <f t="shared" si="724"/>
        <v>FinancieroBase monetaria.Mensual4541245422</v>
      </c>
    </row>
    <row r="3838" spans="1:21" s="7" customFormat="1" ht="15.95" customHeight="1" x14ac:dyDescent="0.2">
      <c r="A3838" s="7" t="s">
        <v>13</v>
      </c>
      <c r="B3838" s="7" t="s">
        <v>75</v>
      </c>
      <c r="C3838" s="7" t="s">
        <v>6</v>
      </c>
      <c r="D3838" s="15">
        <v>45412</v>
      </c>
      <c r="E3838" s="20">
        <v>45422</v>
      </c>
      <c r="F3838" s="2">
        <f t="shared" si="725"/>
        <v>2024</v>
      </c>
      <c r="G3838" s="2">
        <f t="shared" si="726"/>
        <v>5</v>
      </c>
      <c r="H3838" s="2">
        <f t="shared" si="727"/>
        <v>10</v>
      </c>
      <c r="I3838" s="2" t="str">
        <f t="shared" si="728"/>
        <v>Mayo</v>
      </c>
      <c r="L3838" s="2" t="str">
        <f t="shared" si="724"/>
        <v>FinancieroBase monetaria.Mensual4544345457</v>
      </c>
    </row>
    <row r="3839" spans="1:21" s="7" customFormat="1" ht="15.95" customHeight="1" x14ac:dyDescent="0.2">
      <c r="A3839" s="7" t="s">
        <v>13</v>
      </c>
      <c r="B3839" s="7" t="s">
        <v>75</v>
      </c>
      <c r="C3839" s="7" t="s">
        <v>6</v>
      </c>
      <c r="D3839" s="15">
        <v>45443</v>
      </c>
      <c r="E3839" s="20">
        <v>45457</v>
      </c>
      <c r="F3839" s="2">
        <f t="shared" si="725"/>
        <v>2024</v>
      </c>
      <c r="G3839" s="2">
        <f t="shared" si="726"/>
        <v>6</v>
      </c>
      <c r="H3839" s="2">
        <f t="shared" si="727"/>
        <v>14</v>
      </c>
      <c r="I3839" s="2" t="str">
        <f t="shared" si="728"/>
        <v>Junio</v>
      </c>
      <c r="L3839" s="2" t="str">
        <f t="shared" si="724"/>
        <v>FinancieroBase monetaria.Mensual4547345485</v>
      </c>
    </row>
    <row r="3840" spans="1:21" s="7" customFormat="1" ht="15.95" customHeight="1" x14ac:dyDescent="0.2">
      <c r="A3840" s="7" t="s">
        <v>13</v>
      </c>
      <c r="B3840" s="7" t="s">
        <v>75</v>
      </c>
      <c r="C3840" s="7" t="s">
        <v>6</v>
      </c>
      <c r="D3840" s="15">
        <v>45473</v>
      </c>
      <c r="E3840" s="20">
        <v>45485</v>
      </c>
      <c r="F3840" s="2">
        <f t="shared" si="725"/>
        <v>2024</v>
      </c>
      <c r="G3840" s="2">
        <f t="shared" si="726"/>
        <v>7</v>
      </c>
      <c r="H3840" s="2">
        <f t="shared" si="727"/>
        <v>12</v>
      </c>
      <c r="I3840" s="2" t="str">
        <f t="shared" si="728"/>
        <v>Julio</v>
      </c>
      <c r="L3840" s="2" t="str">
        <f t="shared" si="724"/>
        <v>FinancieroBase monetaria.Mensual4550445520</v>
      </c>
    </row>
    <row r="3841" spans="1:12" s="7" customFormat="1" ht="15.95" customHeight="1" x14ac:dyDescent="0.2">
      <c r="A3841" s="7" t="s">
        <v>13</v>
      </c>
      <c r="B3841" s="7" t="s">
        <v>75</v>
      </c>
      <c r="C3841" s="7" t="s">
        <v>6</v>
      </c>
      <c r="D3841" s="15">
        <v>45504</v>
      </c>
      <c r="E3841" s="20">
        <v>45520</v>
      </c>
      <c r="F3841" s="2">
        <f t="shared" si="725"/>
        <v>2024</v>
      </c>
      <c r="G3841" s="2">
        <f t="shared" si="726"/>
        <v>8</v>
      </c>
      <c r="H3841" s="2">
        <f t="shared" si="727"/>
        <v>16</v>
      </c>
      <c r="I3841" s="2" t="str">
        <f t="shared" si="728"/>
        <v>Agosto</v>
      </c>
      <c r="L3841" s="2" t="str">
        <f t="shared" si="724"/>
        <v>FinancieroBase monetaria.Mensual4553545548</v>
      </c>
    </row>
    <row r="3842" spans="1:12" s="7" customFormat="1" ht="15.95" customHeight="1" x14ac:dyDescent="0.2">
      <c r="A3842" s="7" t="s">
        <v>13</v>
      </c>
      <c r="B3842" s="7" t="s">
        <v>75</v>
      </c>
      <c r="C3842" s="7" t="s">
        <v>6</v>
      </c>
      <c r="D3842" s="15">
        <v>45535</v>
      </c>
      <c r="E3842" s="20">
        <v>45548</v>
      </c>
      <c r="F3842" s="2">
        <f t="shared" si="725"/>
        <v>2024</v>
      </c>
      <c r="G3842" s="2">
        <f t="shared" si="726"/>
        <v>9</v>
      </c>
      <c r="H3842" s="2">
        <f t="shared" si="727"/>
        <v>13</v>
      </c>
      <c r="I3842" s="2" t="str">
        <f t="shared" si="728"/>
        <v>Septiembre</v>
      </c>
      <c r="L3842" s="2" t="str">
        <f>CONCATENATE(A3850,B3850,C3850,D3850,E3850,)</f>
        <v>FinancieroCartera brutaMensual4215542167</v>
      </c>
    </row>
    <row r="3843" spans="1:12" s="7" customFormat="1" ht="15.95" customHeight="1" x14ac:dyDescent="0.2">
      <c r="A3843" s="7" t="s">
        <v>13</v>
      </c>
      <c r="B3843" s="7" t="s">
        <v>75</v>
      </c>
      <c r="C3843" s="7" t="s">
        <v>6</v>
      </c>
      <c r="D3843" s="15">
        <v>45565</v>
      </c>
      <c r="E3843" s="20">
        <v>45576</v>
      </c>
      <c r="F3843" s="2">
        <f t="shared" ref="F3843" si="729">YEAR(E3843)</f>
        <v>2024</v>
      </c>
      <c r="G3843" s="2">
        <f t="shared" ref="G3843" si="730">MONTH(E3843)</f>
        <v>10</v>
      </c>
      <c r="H3843" s="2">
        <f t="shared" ref="H3843" si="731">DAY(E3843)</f>
        <v>11</v>
      </c>
      <c r="I3843" s="2" t="str">
        <f t="shared" ref="I3843" si="732">CHOOSE(G3843,"Enero","Febrero","Marzo","Abril","Mayo","Junio","Julio","Agosto","Septiembre","Octubre","Noviembre","Diciembre")</f>
        <v>Octubre</v>
      </c>
      <c r="L3843" s="2" t="str">
        <f t="shared" ref="L3843:L3847" si="733">CONCATENATE(A3851,B3851,C3851,D3851,E3851,)</f>
        <v>FinancieroCartera brutaMensual4218542195</v>
      </c>
    </row>
    <row r="3844" spans="1:12" s="7" customFormat="1" ht="15.95" customHeight="1" x14ac:dyDescent="0.2">
      <c r="A3844" s="7" t="s">
        <v>13</v>
      </c>
      <c r="B3844" s="7" t="s">
        <v>75</v>
      </c>
      <c r="C3844" s="7" t="s">
        <v>6</v>
      </c>
      <c r="D3844" s="15">
        <v>45596</v>
      </c>
      <c r="E3844" s="20">
        <v>45611</v>
      </c>
      <c r="F3844" s="2">
        <f t="shared" ref="F3844" si="734">YEAR(E3844)</f>
        <v>2024</v>
      </c>
      <c r="G3844" s="2">
        <f t="shared" ref="G3844" si="735">MONTH(E3844)</f>
        <v>11</v>
      </c>
      <c r="H3844" s="2">
        <f t="shared" ref="H3844" si="736">DAY(E3844)</f>
        <v>15</v>
      </c>
      <c r="I3844" s="2" t="str">
        <f t="shared" ref="I3844" si="737">CHOOSE(G3844,"Enero","Febrero","Marzo","Abril","Mayo","Junio","Julio","Agosto","Septiembre","Octubre","Noviembre","Diciembre")</f>
        <v>Noviembre</v>
      </c>
      <c r="L3844" s="2" t="str">
        <f t="shared" si="733"/>
        <v>FinancieroCartera brutaMensual4221642230</v>
      </c>
    </row>
    <row r="3845" spans="1:12" s="7" customFormat="1" ht="15.95" customHeight="1" x14ac:dyDescent="0.2">
      <c r="A3845" s="7" t="s">
        <v>13</v>
      </c>
      <c r="B3845" s="7" t="s">
        <v>75</v>
      </c>
      <c r="C3845" s="7" t="s">
        <v>6</v>
      </c>
      <c r="D3845" s="15">
        <v>45626</v>
      </c>
      <c r="E3845" s="20">
        <v>45639</v>
      </c>
      <c r="F3845" s="2">
        <f t="shared" ref="F3845" si="738">YEAR(E3845)</f>
        <v>2024</v>
      </c>
      <c r="G3845" s="2">
        <f t="shared" ref="G3845" si="739">MONTH(E3845)</f>
        <v>12</v>
      </c>
      <c r="H3845" s="2">
        <f t="shared" ref="H3845" si="740">DAY(E3845)</f>
        <v>13</v>
      </c>
      <c r="I3845" s="2" t="str">
        <f t="shared" ref="I3845" si="741">CHOOSE(G3845,"Enero","Febrero","Marzo","Abril","Mayo","Junio","Julio","Agosto","Septiembre","Octubre","Noviembre","Diciembre")</f>
        <v>Diciembre</v>
      </c>
      <c r="L3845" s="2" t="str">
        <f t="shared" si="733"/>
        <v>FinancieroCartera brutaMensual4224742258</v>
      </c>
    </row>
    <row r="3846" spans="1:12" s="7" customFormat="1" ht="15.95" customHeight="1" x14ac:dyDescent="0.2">
      <c r="A3846" s="7" t="s">
        <v>13</v>
      </c>
      <c r="B3846" s="7" t="s">
        <v>75</v>
      </c>
      <c r="C3846" s="7" t="s">
        <v>6</v>
      </c>
      <c r="D3846" s="15">
        <v>45657</v>
      </c>
      <c r="E3846" s="20">
        <v>45674</v>
      </c>
      <c r="F3846" s="2">
        <f t="shared" ref="F3846" si="742">YEAR(E3846)</f>
        <v>2025</v>
      </c>
      <c r="G3846" s="2">
        <f t="shared" ref="G3846" si="743">MONTH(E3846)</f>
        <v>1</v>
      </c>
      <c r="H3846" s="2">
        <f t="shared" ref="H3846" si="744">DAY(E3846)</f>
        <v>17</v>
      </c>
      <c r="I3846" s="2" t="str">
        <f t="shared" ref="I3846" si="745">CHOOSE(G3846,"Enero","Febrero","Marzo","Abril","Mayo","Junio","Julio","Agosto","Septiembre","Octubre","Noviembre","Diciembre")</f>
        <v>Enero</v>
      </c>
      <c r="L3846" s="2" t="str">
        <f t="shared" si="733"/>
        <v>FinancieroCartera brutaMensual4227742293</v>
      </c>
    </row>
    <row r="3847" spans="1:12" s="7" customFormat="1" ht="15.95" customHeight="1" x14ac:dyDescent="0.2">
      <c r="A3847" s="7" t="s">
        <v>13</v>
      </c>
      <c r="B3847" s="7" t="s">
        <v>75</v>
      </c>
      <c r="C3847" s="7" t="s">
        <v>6</v>
      </c>
      <c r="D3847" s="15">
        <v>45688</v>
      </c>
      <c r="E3847" s="20">
        <v>45702</v>
      </c>
      <c r="F3847" s="2">
        <f t="shared" ref="F3847" si="746">YEAR(E3847)</f>
        <v>2025</v>
      </c>
      <c r="G3847" s="2">
        <f t="shared" ref="G3847" si="747">MONTH(E3847)</f>
        <v>2</v>
      </c>
      <c r="H3847" s="2">
        <f t="shared" ref="H3847" si="748">DAY(E3847)</f>
        <v>14</v>
      </c>
      <c r="I3847" s="2" t="str">
        <f t="shared" ref="I3847" si="749">CHOOSE(G3847,"Enero","Febrero","Marzo","Abril","Mayo","Junio","Julio","Agosto","Septiembre","Octubre","Noviembre","Diciembre")</f>
        <v>Febrero</v>
      </c>
      <c r="L3847" s="2" t="str">
        <f t="shared" si="733"/>
        <v>FinancieroCartera brutaMensual4230842321</v>
      </c>
    </row>
    <row r="3848" spans="1:12" s="7" customFormat="1" ht="15.95" customHeight="1" x14ac:dyDescent="0.2">
      <c r="A3848" s="7" t="s">
        <v>13</v>
      </c>
      <c r="B3848" s="7" t="s">
        <v>75</v>
      </c>
      <c r="C3848" s="7" t="s">
        <v>6</v>
      </c>
      <c r="D3848" s="15">
        <v>45716</v>
      </c>
      <c r="E3848" s="20">
        <v>45730</v>
      </c>
      <c r="F3848" s="2">
        <f t="shared" ref="F3848" si="750">YEAR(E3848)</f>
        <v>2025</v>
      </c>
      <c r="G3848" s="2">
        <f t="shared" ref="G3848" si="751">MONTH(E3848)</f>
        <v>3</v>
      </c>
      <c r="H3848" s="2">
        <f t="shared" ref="H3848" si="752">DAY(E3848)</f>
        <v>14</v>
      </c>
      <c r="I3848" s="2" t="str">
        <f t="shared" ref="I3848" si="753">CHOOSE(G3848,"Enero","Febrero","Marzo","Abril","Mayo","Junio","Julio","Agosto","Septiembre","Octubre","Noviembre","Diciembre")</f>
        <v>Marzo</v>
      </c>
      <c r="L3848" s="2" t="str">
        <f t="shared" ref="L3848:L3849" si="754">CONCATENATE(A3856,B3856,C3856,D3856,E3856,)</f>
        <v>FinancieroCartera brutaMensual4233842349</v>
      </c>
    </row>
    <row r="3849" spans="1:12" s="7" customFormat="1" ht="15.95" customHeight="1" x14ac:dyDescent="0.2">
      <c r="A3849" s="53" t="s">
        <v>13</v>
      </c>
      <c r="B3849" s="53" t="s">
        <v>75</v>
      </c>
      <c r="C3849" s="53" t="s">
        <v>6</v>
      </c>
      <c r="D3849" s="57">
        <v>45747</v>
      </c>
      <c r="E3849" s="61">
        <v>45758</v>
      </c>
      <c r="F3849" s="2">
        <f t="shared" ref="F3849" si="755">YEAR(E3849)</f>
        <v>2025</v>
      </c>
      <c r="G3849" s="2">
        <f t="shared" ref="G3849" si="756">MONTH(E3849)</f>
        <v>4</v>
      </c>
      <c r="H3849" s="2">
        <f t="shared" ref="H3849" si="757">DAY(E3849)</f>
        <v>11</v>
      </c>
      <c r="I3849" s="2" t="str">
        <f t="shared" ref="I3849" si="758">CHOOSE(G3849,"Enero","Febrero","Marzo","Abril","Mayo","Junio","Julio","Agosto","Septiembre","Octubre","Noviembre","Diciembre")</f>
        <v>Abril</v>
      </c>
      <c r="L3849" s="2" t="str">
        <f t="shared" si="754"/>
        <v>FinancieroCartera brutaMensual4236942384</v>
      </c>
    </row>
    <row r="3850" spans="1:12" s="7" customFormat="1" ht="15.95" customHeight="1" x14ac:dyDescent="0.2">
      <c r="A3850" s="2" t="s">
        <v>13</v>
      </c>
      <c r="B3850" s="16" t="s">
        <v>15</v>
      </c>
      <c r="C3850" s="16" t="s">
        <v>6</v>
      </c>
      <c r="D3850" s="17">
        <v>42155</v>
      </c>
      <c r="E3850" s="18">
        <v>42167</v>
      </c>
      <c r="F3850" s="2">
        <f t="shared" si="725"/>
        <v>2015</v>
      </c>
      <c r="G3850" s="2">
        <f t="shared" si="726"/>
        <v>6</v>
      </c>
      <c r="H3850" s="2">
        <f t="shared" si="727"/>
        <v>12</v>
      </c>
      <c r="I3850" s="2" t="str">
        <f t="shared" si="728"/>
        <v>Junio</v>
      </c>
      <c r="L3850" s="2" t="str">
        <f t="shared" si="724"/>
        <v>FinancieroCartera brutaMensual4218542195</v>
      </c>
    </row>
    <row r="3851" spans="1:12" s="7" customFormat="1" ht="15.95" customHeight="1" x14ac:dyDescent="0.2">
      <c r="A3851" s="2" t="s">
        <v>13</v>
      </c>
      <c r="B3851" s="16" t="s">
        <v>15</v>
      </c>
      <c r="C3851" s="16" t="s">
        <v>6</v>
      </c>
      <c r="D3851" s="17">
        <v>42185</v>
      </c>
      <c r="E3851" s="18">
        <v>42195</v>
      </c>
      <c r="F3851" s="2">
        <f t="shared" si="725"/>
        <v>2015</v>
      </c>
      <c r="G3851" s="2">
        <f t="shared" si="726"/>
        <v>7</v>
      </c>
      <c r="H3851" s="2">
        <f t="shared" si="727"/>
        <v>10</v>
      </c>
      <c r="I3851" s="2" t="str">
        <f t="shared" si="728"/>
        <v>Julio</v>
      </c>
      <c r="L3851" s="2" t="str">
        <f t="shared" si="724"/>
        <v>FinancieroCartera brutaMensual4221642230</v>
      </c>
    </row>
    <row r="3852" spans="1:12" s="7" customFormat="1" ht="15.95" customHeight="1" x14ac:dyDescent="0.2">
      <c r="A3852" s="2" t="s">
        <v>13</v>
      </c>
      <c r="B3852" s="16" t="s">
        <v>15</v>
      </c>
      <c r="C3852" s="16" t="s">
        <v>6</v>
      </c>
      <c r="D3852" s="17">
        <v>42216</v>
      </c>
      <c r="E3852" s="18">
        <v>42230</v>
      </c>
      <c r="F3852" s="2">
        <f t="shared" si="725"/>
        <v>2015</v>
      </c>
      <c r="G3852" s="2">
        <f t="shared" si="726"/>
        <v>8</v>
      </c>
      <c r="H3852" s="2">
        <f t="shared" si="727"/>
        <v>14</v>
      </c>
      <c r="I3852" s="2" t="str">
        <f t="shared" si="728"/>
        <v>Agosto</v>
      </c>
      <c r="L3852" s="2" t="str">
        <f t="shared" si="724"/>
        <v>FinancieroCartera brutaMensual4224742258</v>
      </c>
    </row>
    <row r="3853" spans="1:12" s="7" customFormat="1" ht="15.95" customHeight="1" x14ac:dyDescent="0.2">
      <c r="A3853" s="2" t="s">
        <v>13</v>
      </c>
      <c r="B3853" s="16" t="s">
        <v>15</v>
      </c>
      <c r="C3853" s="16" t="s">
        <v>6</v>
      </c>
      <c r="D3853" s="17">
        <v>42247</v>
      </c>
      <c r="E3853" s="18">
        <v>42258</v>
      </c>
      <c r="F3853" s="2">
        <f t="shared" si="725"/>
        <v>2015</v>
      </c>
      <c r="G3853" s="2">
        <f t="shared" si="726"/>
        <v>9</v>
      </c>
      <c r="H3853" s="2">
        <f t="shared" si="727"/>
        <v>11</v>
      </c>
      <c r="I3853" s="2" t="str">
        <f t="shared" si="728"/>
        <v>Septiembre</v>
      </c>
      <c r="L3853" s="2" t="str">
        <f t="shared" si="724"/>
        <v>FinancieroCartera brutaMensual4227742293</v>
      </c>
    </row>
    <row r="3854" spans="1:12" s="7" customFormat="1" ht="15.95" customHeight="1" x14ac:dyDescent="0.2">
      <c r="A3854" s="2" t="s">
        <v>13</v>
      </c>
      <c r="B3854" s="16" t="s">
        <v>15</v>
      </c>
      <c r="C3854" s="16" t="s">
        <v>6</v>
      </c>
      <c r="D3854" s="17">
        <v>42277</v>
      </c>
      <c r="E3854" s="18">
        <v>42293</v>
      </c>
      <c r="F3854" s="2">
        <f t="shared" si="725"/>
        <v>2015</v>
      </c>
      <c r="G3854" s="2">
        <f t="shared" si="726"/>
        <v>10</v>
      </c>
      <c r="H3854" s="2">
        <f t="shared" si="727"/>
        <v>16</v>
      </c>
      <c r="I3854" s="2" t="str">
        <f t="shared" si="728"/>
        <v>Octubre</v>
      </c>
      <c r="L3854" s="2" t="str">
        <f t="shared" si="724"/>
        <v>FinancieroCartera brutaMensual4230842321</v>
      </c>
    </row>
    <row r="3855" spans="1:12" s="7" customFormat="1" ht="15.95" customHeight="1" x14ac:dyDescent="0.2">
      <c r="A3855" s="2" t="s">
        <v>13</v>
      </c>
      <c r="B3855" s="16" t="s">
        <v>15</v>
      </c>
      <c r="C3855" s="16" t="s">
        <v>6</v>
      </c>
      <c r="D3855" s="17">
        <v>42308</v>
      </c>
      <c r="E3855" s="18">
        <v>42321</v>
      </c>
      <c r="F3855" s="2">
        <f t="shared" si="725"/>
        <v>2015</v>
      </c>
      <c r="G3855" s="2">
        <f t="shared" si="726"/>
        <v>11</v>
      </c>
      <c r="H3855" s="2">
        <f t="shared" si="727"/>
        <v>13</v>
      </c>
      <c r="I3855" s="2" t="str">
        <f t="shared" si="728"/>
        <v>Noviembre</v>
      </c>
      <c r="L3855" s="2" t="str">
        <f t="shared" si="724"/>
        <v>FinancieroCartera brutaMensual4233842349</v>
      </c>
    </row>
    <row r="3856" spans="1:12" s="7" customFormat="1" ht="15.95" customHeight="1" x14ac:dyDescent="0.2">
      <c r="A3856" s="2" t="s">
        <v>13</v>
      </c>
      <c r="B3856" s="16" t="s">
        <v>15</v>
      </c>
      <c r="C3856" s="16" t="s">
        <v>6</v>
      </c>
      <c r="D3856" s="17">
        <v>42338</v>
      </c>
      <c r="E3856" s="18">
        <v>42349</v>
      </c>
      <c r="F3856" s="2">
        <f t="shared" si="725"/>
        <v>2015</v>
      </c>
      <c r="G3856" s="2">
        <f t="shared" si="726"/>
        <v>12</v>
      </c>
      <c r="H3856" s="2">
        <f t="shared" si="727"/>
        <v>11</v>
      </c>
      <c r="I3856" s="2" t="str">
        <f t="shared" si="728"/>
        <v>Diciembre</v>
      </c>
      <c r="L3856" s="2" t="str">
        <f t="shared" si="724"/>
        <v>FinancieroCartera brutaMensual4236942384</v>
      </c>
    </row>
    <row r="3857" spans="1:12" s="7" customFormat="1" ht="15.95" customHeight="1" x14ac:dyDescent="0.2">
      <c r="A3857" s="2" t="s">
        <v>13</v>
      </c>
      <c r="B3857" s="16" t="s">
        <v>15</v>
      </c>
      <c r="C3857" s="16" t="s">
        <v>6</v>
      </c>
      <c r="D3857" s="17">
        <v>42369</v>
      </c>
      <c r="E3857" s="18">
        <v>42384</v>
      </c>
      <c r="F3857" s="2">
        <f t="shared" si="725"/>
        <v>2016</v>
      </c>
      <c r="G3857" s="2">
        <f t="shared" si="726"/>
        <v>1</v>
      </c>
      <c r="H3857" s="2">
        <f t="shared" si="727"/>
        <v>15</v>
      </c>
      <c r="I3857" s="2" t="str">
        <f t="shared" si="728"/>
        <v>Enero</v>
      </c>
      <c r="L3857" s="2" t="str">
        <f t="shared" si="724"/>
        <v>FinancieroCartera brutaMensual4240042412</v>
      </c>
    </row>
    <row r="3858" spans="1:12" s="7" customFormat="1" ht="15.95" customHeight="1" x14ac:dyDescent="0.2">
      <c r="A3858" s="2" t="s">
        <v>13</v>
      </c>
      <c r="B3858" s="16" t="s">
        <v>15</v>
      </c>
      <c r="C3858" s="16" t="s">
        <v>6</v>
      </c>
      <c r="D3858" s="17">
        <v>42400</v>
      </c>
      <c r="E3858" s="18">
        <v>42412</v>
      </c>
      <c r="F3858" s="2">
        <f t="shared" si="725"/>
        <v>2016</v>
      </c>
      <c r="G3858" s="2">
        <f t="shared" si="726"/>
        <v>2</v>
      </c>
      <c r="H3858" s="2">
        <f t="shared" si="727"/>
        <v>12</v>
      </c>
      <c r="I3858" s="2" t="str">
        <f t="shared" si="728"/>
        <v>Febrero</v>
      </c>
      <c r="L3858" s="2" t="str">
        <f t="shared" si="724"/>
        <v>FinancieroCartera brutaMensual4242942440</v>
      </c>
    </row>
    <row r="3859" spans="1:12" s="7" customFormat="1" ht="15.95" customHeight="1" x14ac:dyDescent="0.2">
      <c r="A3859" s="2" t="s">
        <v>13</v>
      </c>
      <c r="B3859" s="16" t="s">
        <v>15</v>
      </c>
      <c r="C3859" s="16" t="s">
        <v>6</v>
      </c>
      <c r="D3859" s="17">
        <v>42429</v>
      </c>
      <c r="E3859" s="18">
        <v>42440</v>
      </c>
      <c r="F3859" s="2">
        <f t="shared" si="725"/>
        <v>2016</v>
      </c>
      <c r="G3859" s="2">
        <f t="shared" si="726"/>
        <v>3</v>
      </c>
      <c r="H3859" s="2">
        <f t="shared" si="727"/>
        <v>11</v>
      </c>
      <c r="I3859" s="2" t="str">
        <f t="shared" si="728"/>
        <v>Marzo</v>
      </c>
      <c r="L3859" s="2" t="str">
        <f t="shared" si="724"/>
        <v>FinancieroCartera brutaMensual4246042475</v>
      </c>
    </row>
    <row r="3860" spans="1:12" s="7" customFormat="1" ht="15.95" customHeight="1" x14ac:dyDescent="0.2">
      <c r="A3860" s="2" t="s">
        <v>13</v>
      </c>
      <c r="B3860" s="16" t="s">
        <v>15</v>
      </c>
      <c r="C3860" s="16" t="s">
        <v>6</v>
      </c>
      <c r="D3860" s="17">
        <v>42460</v>
      </c>
      <c r="E3860" s="18">
        <v>42475</v>
      </c>
      <c r="F3860" s="2">
        <f t="shared" si="725"/>
        <v>2016</v>
      </c>
      <c r="G3860" s="2">
        <f t="shared" si="726"/>
        <v>4</v>
      </c>
      <c r="H3860" s="2">
        <f t="shared" si="727"/>
        <v>15</v>
      </c>
      <c r="I3860" s="2" t="str">
        <f t="shared" si="728"/>
        <v>Abril</v>
      </c>
      <c r="L3860" s="2" t="str">
        <f t="shared" si="724"/>
        <v>FinancieroCartera brutaMensual4249042503</v>
      </c>
    </row>
    <row r="3861" spans="1:12" s="7" customFormat="1" ht="15.95" customHeight="1" x14ac:dyDescent="0.2">
      <c r="A3861" s="2" t="s">
        <v>13</v>
      </c>
      <c r="B3861" s="16" t="s">
        <v>15</v>
      </c>
      <c r="C3861" s="16" t="s">
        <v>6</v>
      </c>
      <c r="D3861" s="17">
        <v>42490</v>
      </c>
      <c r="E3861" s="18">
        <v>42503</v>
      </c>
      <c r="F3861" s="2">
        <f t="shared" si="725"/>
        <v>2016</v>
      </c>
      <c r="G3861" s="2">
        <f t="shared" si="726"/>
        <v>5</v>
      </c>
      <c r="H3861" s="2">
        <f t="shared" si="727"/>
        <v>13</v>
      </c>
      <c r="I3861" s="2" t="str">
        <f t="shared" si="728"/>
        <v>Mayo</v>
      </c>
      <c r="L3861" s="2" t="str">
        <f t="shared" si="724"/>
        <v>FinancieroCartera brutaMensual4252142531</v>
      </c>
    </row>
    <row r="3862" spans="1:12" s="7" customFormat="1" ht="15.95" customHeight="1" x14ac:dyDescent="0.2">
      <c r="A3862" s="2" t="s">
        <v>13</v>
      </c>
      <c r="B3862" s="16" t="s">
        <v>15</v>
      </c>
      <c r="C3862" s="16" t="s">
        <v>6</v>
      </c>
      <c r="D3862" s="17">
        <v>42521</v>
      </c>
      <c r="E3862" s="18">
        <v>42531</v>
      </c>
      <c r="F3862" s="2">
        <f t="shared" si="725"/>
        <v>2016</v>
      </c>
      <c r="G3862" s="2">
        <f t="shared" si="726"/>
        <v>6</v>
      </c>
      <c r="H3862" s="2">
        <f t="shared" si="727"/>
        <v>10</v>
      </c>
      <c r="I3862" s="2" t="str">
        <f t="shared" si="728"/>
        <v>Junio</v>
      </c>
      <c r="L3862" s="2" t="str">
        <f t="shared" si="724"/>
        <v>FinancieroCartera brutaMensual4255142566</v>
      </c>
    </row>
    <row r="3863" spans="1:12" s="7" customFormat="1" ht="15.95" customHeight="1" x14ac:dyDescent="0.2">
      <c r="A3863" s="2" t="s">
        <v>13</v>
      </c>
      <c r="B3863" s="16" t="s">
        <v>15</v>
      </c>
      <c r="C3863" s="16" t="s">
        <v>6</v>
      </c>
      <c r="D3863" s="17">
        <v>42551</v>
      </c>
      <c r="E3863" s="18">
        <v>42566</v>
      </c>
      <c r="F3863" s="2">
        <f t="shared" si="725"/>
        <v>2016</v>
      </c>
      <c r="G3863" s="2">
        <f t="shared" si="726"/>
        <v>7</v>
      </c>
      <c r="H3863" s="2">
        <f t="shared" si="727"/>
        <v>15</v>
      </c>
      <c r="I3863" s="2" t="str">
        <f t="shared" si="728"/>
        <v>Julio</v>
      </c>
      <c r="L3863" s="2" t="str">
        <f t="shared" si="724"/>
        <v>FinancieroCartera brutaMensual4258242594</v>
      </c>
    </row>
    <row r="3864" spans="1:12" s="7" customFormat="1" ht="15.95" customHeight="1" x14ac:dyDescent="0.2">
      <c r="A3864" s="16" t="s">
        <v>13</v>
      </c>
      <c r="B3864" s="16" t="s">
        <v>15</v>
      </c>
      <c r="C3864" s="16" t="s">
        <v>6</v>
      </c>
      <c r="D3864" s="17">
        <v>42582</v>
      </c>
      <c r="E3864" s="18">
        <v>42594</v>
      </c>
      <c r="F3864" s="2">
        <f t="shared" si="725"/>
        <v>2016</v>
      </c>
      <c r="G3864" s="2">
        <f t="shared" si="726"/>
        <v>8</v>
      </c>
      <c r="H3864" s="2">
        <f t="shared" si="727"/>
        <v>12</v>
      </c>
      <c r="I3864" s="2" t="str">
        <f t="shared" si="728"/>
        <v>Agosto</v>
      </c>
      <c r="L3864" s="2" t="str">
        <f t="shared" si="724"/>
        <v>FinancieroCartera brutaMensual4261342629</v>
      </c>
    </row>
    <row r="3865" spans="1:12" s="7" customFormat="1" ht="15.95" customHeight="1" x14ac:dyDescent="0.2">
      <c r="A3865" s="16" t="s">
        <v>13</v>
      </c>
      <c r="B3865" s="16" t="s">
        <v>15</v>
      </c>
      <c r="C3865" s="16" t="s">
        <v>6</v>
      </c>
      <c r="D3865" s="17">
        <v>42613</v>
      </c>
      <c r="E3865" s="18">
        <v>42629</v>
      </c>
      <c r="F3865" s="2">
        <f t="shared" si="725"/>
        <v>2016</v>
      </c>
      <c r="G3865" s="2">
        <f t="shared" si="726"/>
        <v>9</v>
      </c>
      <c r="H3865" s="2">
        <f t="shared" si="727"/>
        <v>16</v>
      </c>
      <c r="I3865" s="2" t="str">
        <f t="shared" si="728"/>
        <v>Septiembre</v>
      </c>
      <c r="L3865" s="2" t="str">
        <f t="shared" ref="L3865:L3928" si="759">CONCATENATE(A3866,B3866,C3866,D3866,E3866,)</f>
        <v>FinancieroCartera brutaMensual4264342657</v>
      </c>
    </row>
    <row r="3866" spans="1:12" s="7" customFormat="1" ht="15.95" customHeight="1" x14ac:dyDescent="0.2">
      <c r="A3866" s="16" t="s">
        <v>13</v>
      </c>
      <c r="B3866" s="16" t="s">
        <v>15</v>
      </c>
      <c r="C3866" s="16" t="s">
        <v>6</v>
      </c>
      <c r="D3866" s="17">
        <v>42643</v>
      </c>
      <c r="E3866" s="18">
        <v>42657</v>
      </c>
      <c r="F3866" s="2">
        <f t="shared" si="725"/>
        <v>2016</v>
      </c>
      <c r="G3866" s="2">
        <f t="shared" si="726"/>
        <v>10</v>
      </c>
      <c r="H3866" s="2">
        <f t="shared" si="727"/>
        <v>14</v>
      </c>
      <c r="I3866" s="2" t="str">
        <f t="shared" si="728"/>
        <v>Octubre</v>
      </c>
      <c r="L3866" s="2" t="str">
        <f t="shared" si="759"/>
        <v>FinancieroCartera brutaMensual4267442685</v>
      </c>
    </row>
    <row r="3867" spans="1:12" s="7" customFormat="1" ht="15.95" customHeight="1" x14ac:dyDescent="0.2">
      <c r="A3867" s="16" t="s">
        <v>13</v>
      </c>
      <c r="B3867" s="16" t="s">
        <v>15</v>
      </c>
      <c r="C3867" s="16" t="s">
        <v>6</v>
      </c>
      <c r="D3867" s="17">
        <v>42674</v>
      </c>
      <c r="E3867" s="18">
        <v>42685</v>
      </c>
      <c r="F3867" s="2">
        <f t="shared" si="725"/>
        <v>2016</v>
      </c>
      <c r="G3867" s="2">
        <f t="shared" si="726"/>
        <v>11</v>
      </c>
      <c r="H3867" s="2">
        <f t="shared" si="727"/>
        <v>11</v>
      </c>
      <c r="I3867" s="2" t="str">
        <f t="shared" si="728"/>
        <v>Noviembre</v>
      </c>
      <c r="L3867" s="2" t="str">
        <f t="shared" si="759"/>
        <v>FinancieroCartera brutaMensual4270442720</v>
      </c>
    </row>
    <row r="3868" spans="1:12" s="7" customFormat="1" ht="15.95" customHeight="1" x14ac:dyDescent="0.2">
      <c r="A3868" s="16" t="s">
        <v>13</v>
      </c>
      <c r="B3868" s="16" t="s">
        <v>15</v>
      </c>
      <c r="C3868" s="16" t="s">
        <v>6</v>
      </c>
      <c r="D3868" s="17">
        <v>42704</v>
      </c>
      <c r="E3868" s="18">
        <v>42720</v>
      </c>
      <c r="F3868" s="2">
        <f t="shared" si="725"/>
        <v>2016</v>
      </c>
      <c r="G3868" s="2">
        <f t="shared" si="726"/>
        <v>12</v>
      </c>
      <c r="H3868" s="2">
        <f t="shared" si="727"/>
        <v>16</v>
      </c>
      <c r="I3868" s="2" t="str">
        <f t="shared" si="728"/>
        <v>Diciembre</v>
      </c>
      <c r="L3868" s="2" t="str">
        <f t="shared" si="759"/>
        <v>FinancieroCartera brutaMensual4273542748</v>
      </c>
    </row>
    <row r="3869" spans="1:12" s="7" customFormat="1" ht="15.95" customHeight="1" x14ac:dyDescent="0.2">
      <c r="A3869" s="16" t="s">
        <v>13</v>
      </c>
      <c r="B3869" s="16" t="s">
        <v>15</v>
      </c>
      <c r="C3869" s="16" t="s">
        <v>6</v>
      </c>
      <c r="D3869" s="17">
        <v>42735</v>
      </c>
      <c r="E3869" s="18">
        <v>42748</v>
      </c>
      <c r="F3869" s="2">
        <f t="shared" si="725"/>
        <v>2017</v>
      </c>
      <c r="G3869" s="2">
        <f t="shared" si="726"/>
        <v>1</v>
      </c>
      <c r="H3869" s="2">
        <f t="shared" si="727"/>
        <v>13</v>
      </c>
      <c r="I3869" s="2" t="str">
        <f t="shared" si="728"/>
        <v>Enero</v>
      </c>
      <c r="L3869" s="2" t="str">
        <f t="shared" si="759"/>
        <v>FinancieroCartera brutaMensual4276642776</v>
      </c>
    </row>
    <row r="3870" spans="1:12" s="7" customFormat="1" ht="15.95" customHeight="1" x14ac:dyDescent="0.2">
      <c r="A3870" s="16" t="s">
        <v>13</v>
      </c>
      <c r="B3870" s="16" t="s">
        <v>15</v>
      </c>
      <c r="C3870" s="16" t="s">
        <v>6</v>
      </c>
      <c r="D3870" s="17">
        <v>42766</v>
      </c>
      <c r="E3870" s="18">
        <v>42776</v>
      </c>
      <c r="F3870" s="2">
        <f t="shared" si="725"/>
        <v>2017</v>
      </c>
      <c r="G3870" s="2">
        <f t="shared" si="726"/>
        <v>2</v>
      </c>
      <c r="H3870" s="2">
        <f t="shared" si="727"/>
        <v>10</v>
      </c>
      <c r="I3870" s="2" t="str">
        <f t="shared" si="728"/>
        <v>Febrero</v>
      </c>
      <c r="L3870" s="2" t="str">
        <f t="shared" si="759"/>
        <v>FinancieroCartera brutaMensual4279442804</v>
      </c>
    </row>
    <row r="3871" spans="1:12" s="7" customFormat="1" ht="15.95" customHeight="1" x14ac:dyDescent="0.2">
      <c r="A3871" s="16" t="s">
        <v>13</v>
      </c>
      <c r="B3871" s="16" t="s">
        <v>15</v>
      </c>
      <c r="C3871" s="16" t="s">
        <v>6</v>
      </c>
      <c r="D3871" s="17">
        <v>42794</v>
      </c>
      <c r="E3871" s="18">
        <v>42804</v>
      </c>
      <c r="F3871" s="2">
        <f t="shared" si="725"/>
        <v>2017</v>
      </c>
      <c r="G3871" s="2">
        <f t="shared" si="726"/>
        <v>3</v>
      </c>
      <c r="H3871" s="2">
        <f t="shared" si="727"/>
        <v>10</v>
      </c>
      <c r="I3871" s="2" t="str">
        <f t="shared" si="728"/>
        <v>Marzo</v>
      </c>
      <c r="L3871" s="2" t="str">
        <f t="shared" si="759"/>
        <v>FinancieroCartera brutaMensual4282542837</v>
      </c>
    </row>
    <row r="3872" spans="1:12" s="7" customFormat="1" ht="15.95" customHeight="1" x14ac:dyDescent="0.2">
      <c r="A3872" s="16" t="s">
        <v>13</v>
      </c>
      <c r="B3872" s="16" t="s">
        <v>15</v>
      </c>
      <c r="C3872" s="16" t="s">
        <v>6</v>
      </c>
      <c r="D3872" s="17">
        <v>42825</v>
      </c>
      <c r="E3872" s="18">
        <v>42837</v>
      </c>
      <c r="F3872" s="2">
        <f t="shared" si="725"/>
        <v>2017</v>
      </c>
      <c r="G3872" s="2">
        <f t="shared" si="726"/>
        <v>4</v>
      </c>
      <c r="H3872" s="2">
        <f t="shared" si="727"/>
        <v>12</v>
      </c>
      <c r="I3872" s="2" t="str">
        <f t="shared" si="728"/>
        <v>Abril</v>
      </c>
      <c r="L3872" s="2" t="str">
        <f t="shared" si="759"/>
        <v>FinancieroCartera brutaMensual4285542867</v>
      </c>
    </row>
    <row r="3873" spans="1:12" s="7" customFormat="1" ht="15.95" customHeight="1" x14ac:dyDescent="0.2">
      <c r="A3873" s="16" t="s">
        <v>13</v>
      </c>
      <c r="B3873" s="16" t="s">
        <v>15</v>
      </c>
      <c r="C3873" s="16" t="s">
        <v>6</v>
      </c>
      <c r="D3873" s="17">
        <v>42855</v>
      </c>
      <c r="E3873" s="18">
        <v>42867</v>
      </c>
      <c r="F3873" s="2">
        <f t="shared" si="725"/>
        <v>2017</v>
      </c>
      <c r="G3873" s="2">
        <f t="shared" si="726"/>
        <v>5</v>
      </c>
      <c r="H3873" s="2">
        <f t="shared" si="727"/>
        <v>12</v>
      </c>
      <c r="I3873" s="2" t="str">
        <f t="shared" si="728"/>
        <v>Mayo</v>
      </c>
      <c r="L3873" s="2" t="str">
        <f t="shared" si="759"/>
        <v>FinancieroCartera brutaMensual4288642902</v>
      </c>
    </row>
    <row r="3874" spans="1:12" s="7" customFormat="1" ht="15.95" customHeight="1" x14ac:dyDescent="0.2">
      <c r="A3874" s="16" t="s">
        <v>13</v>
      </c>
      <c r="B3874" s="16" t="s">
        <v>15</v>
      </c>
      <c r="C3874" s="16" t="s">
        <v>6</v>
      </c>
      <c r="D3874" s="17">
        <v>42886</v>
      </c>
      <c r="E3874" s="18">
        <v>42902</v>
      </c>
      <c r="F3874" s="2">
        <f t="shared" si="725"/>
        <v>2017</v>
      </c>
      <c r="G3874" s="2">
        <f t="shared" si="726"/>
        <v>6</v>
      </c>
      <c r="H3874" s="2">
        <f t="shared" si="727"/>
        <v>16</v>
      </c>
      <c r="I3874" s="2" t="str">
        <f t="shared" si="728"/>
        <v>Junio</v>
      </c>
      <c r="L3874" s="2" t="str">
        <f t="shared" si="759"/>
        <v>FinancieroCartera brutaMensual4291642930</v>
      </c>
    </row>
    <row r="3875" spans="1:12" s="7" customFormat="1" ht="15.95" customHeight="1" x14ac:dyDescent="0.2">
      <c r="A3875" s="16" t="s">
        <v>13</v>
      </c>
      <c r="B3875" s="16" t="s">
        <v>15</v>
      </c>
      <c r="C3875" s="16" t="s">
        <v>6</v>
      </c>
      <c r="D3875" s="17">
        <v>42916</v>
      </c>
      <c r="E3875" s="18">
        <v>42930</v>
      </c>
      <c r="F3875" s="2">
        <f t="shared" si="725"/>
        <v>2017</v>
      </c>
      <c r="G3875" s="2">
        <f t="shared" si="726"/>
        <v>7</v>
      </c>
      <c r="H3875" s="2">
        <f t="shared" si="727"/>
        <v>14</v>
      </c>
      <c r="I3875" s="2" t="str">
        <f t="shared" si="728"/>
        <v>Julio</v>
      </c>
      <c r="L3875" s="2" t="str">
        <f t="shared" si="759"/>
        <v>FinancieroCartera brutaMensual4294742958</v>
      </c>
    </row>
    <row r="3876" spans="1:12" s="7" customFormat="1" ht="15.95" customHeight="1" x14ac:dyDescent="0.2">
      <c r="A3876" s="2" t="s">
        <v>13</v>
      </c>
      <c r="B3876" s="2" t="s">
        <v>15</v>
      </c>
      <c r="C3876" s="2" t="s">
        <v>6</v>
      </c>
      <c r="D3876" s="17">
        <v>42947</v>
      </c>
      <c r="E3876" s="18">
        <v>42958</v>
      </c>
      <c r="F3876" s="2">
        <f t="shared" si="725"/>
        <v>2017</v>
      </c>
      <c r="G3876" s="2">
        <f t="shared" si="726"/>
        <v>8</v>
      </c>
      <c r="H3876" s="2">
        <f t="shared" si="727"/>
        <v>11</v>
      </c>
      <c r="I3876" s="2" t="str">
        <f t="shared" si="728"/>
        <v>Agosto</v>
      </c>
      <c r="L3876" s="2" t="str">
        <f t="shared" si="759"/>
        <v>FinancieroCartera brutaMensual4297842993</v>
      </c>
    </row>
    <row r="3877" spans="1:12" s="7" customFormat="1" ht="15.95" customHeight="1" x14ac:dyDescent="0.2">
      <c r="A3877" s="2" t="s">
        <v>13</v>
      </c>
      <c r="B3877" s="2" t="s">
        <v>15</v>
      </c>
      <c r="C3877" s="2" t="s">
        <v>6</v>
      </c>
      <c r="D3877" s="17">
        <v>42978</v>
      </c>
      <c r="E3877" s="18">
        <v>42993</v>
      </c>
      <c r="F3877" s="2">
        <f t="shared" si="725"/>
        <v>2017</v>
      </c>
      <c r="G3877" s="2">
        <f t="shared" si="726"/>
        <v>9</v>
      </c>
      <c r="H3877" s="2">
        <f t="shared" si="727"/>
        <v>15</v>
      </c>
      <c r="I3877" s="2" t="str">
        <f t="shared" si="728"/>
        <v>Septiembre</v>
      </c>
      <c r="L3877" s="2" t="str">
        <f t="shared" si="759"/>
        <v>FinancieroCartera brutaMensual4300843021</v>
      </c>
    </row>
    <row r="3878" spans="1:12" s="7" customFormat="1" ht="15.95" customHeight="1" x14ac:dyDescent="0.2">
      <c r="A3878" s="2" t="s">
        <v>13</v>
      </c>
      <c r="B3878" s="2" t="s">
        <v>15</v>
      </c>
      <c r="C3878" s="2" t="s">
        <v>6</v>
      </c>
      <c r="D3878" s="17">
        <v>43008</v>
      </c>
      <c r="E3878" s="18">
        <v>43021</v>
      </c>
      <c r="F3878" s="2">
        <f t="shared" si="725"/>
        <v>2017</v>
      </c>
      <c r="G3878" s="2">
        <f t="shared" si="726"/>
        <v>10</v>
      </c>
      <c r="H3878" s="2">
        <f t="shared" si="727"/>
        <v>13</v>
      </c>
      <c r="I3878" s="2" t="str">
        <f t="shared" si="728"/>
        <v>Octubre</v>
      </c>
      <c r="L3878" s="2" t="str">
        <f t="shared" si="759"/>
        <v>FinancieroCartera brutaMensual4303943049</v>
      </c>
    </row>
    <row r="3879" spans="1:12" s="7" customFormat="1" ht="15.95" customHeight="1" x14ac:dyDescent="0.2">
      <c r="A3879" s="2" t="s">
        <v>13</v>
      </c>
      <c r="B3879" s="2" t="s">
        <v>15</v>
      </c>
      <c r="C3879" s="2" t="s">
        <v>6</v>
      </c>
      <c r="D3879" s="17">
        <v>43039</v>
      </c>
      <c r="E3879" s="18">
        <v>43049</v>
      </c>
      <c r="F3879" s="2">
        <f t="shared" si="725"/>
        <v>2017</v>
      </c>
      <c r="G3879" s="2">
        <f t="shared" si="726"/>
        <v>11</v>
      </c>
      <c r="H3879" s="2">
        <f t="shared" si="727"/>
        <v>10</v>
      </c>
      <c r="I3879" s="2" t="str">
        <f t="shared" si="728"/>
        <v>Noviembre</v>
      </c>
      <c r="L3879" s="2" t="str">
        <f t="shared" si="759"/>
        <v>FinancieroCartera brutaMensual4306943084</v>
      </c>
    </row>
    <row r="3880" spans="1:12" s="7" customFormat="1" ht="15.95" customHeight="1" x14ac:dyDescent="0.2">
      <c r="A3880" s="2" t="s">
        <v>13</v>
      </c>
      <c r="B3880" s="2" t="s">
        <v>15</v>
      </c>
      <c r="C3880" s="2" t="s">
        <v>6</v>
      </c>
      <c r="D3880" s="17">
        <v>43069</v>
      </c>
      <c r="E3880" s="18">
        <v>43084</v>
      </c>
      <c r="F3880" s="2">
        <f t="shared" si="725"/>
        <v>2017</v>
      </c>
      <c r="G3880" s="2">
        <f t="shared" si="726"/>
        <v>12</v>
      </c>
      <c r="H3880" s="2">
        <f t="shared" si="727"/>
        <v>15</v>
      </c>
      <c r="I3880" s="2" t="str">
        <f t="shared" si="728"/>
        <v>Diciembre</v>
      </c>
      <c r="L3880" s="2" t="str">
        <f t="shared" si="759"/>
        <v>FinancieroCartera brutaMensual4310043112</v>
      </c>
    </row>
    <row r="3881" spans="1:12" s="7" customFormat="1" ht="15.95" customHeight="1" x14ac:dyDescent="0.2">
      <c r="A3881" s="2" t="s">
        <v>13</v>
      </c>
      <c r="B3881" s="2" t="s">
        <v>15</v>
      </c>
      <c r="C3881" s="2" t="s">
        <v>6</v>
      </c>
      <c r="D3881" s="17">
        <v>43100</v>
      </c>
      <c r="E3881" s="18">
        <v>43112</v>
      </c>
      <c r="F3881" s="2">
        <f t="shared" si="725"/>
        <v>2018</v>
      </c>
      <c r="G3881" s="2">
        <f t="shared" si="726"/>
        <v>1</v>
      </c>
      <c r="H3881" s="2">
        <f t="shared" si="727"/>
        <v>12</v>
      </c>
      <c r="I3881" s="2" t="str">
        <f t="shared" si="728"/>
        <v>Enero</v>
      </c>
      <c r="L3881" s="2" t="str">
        <f t="shared" si="759"/>
        <v>FinancieroCartera brutaMensual4313143147</v>
      </c>
    </row>
    <row r="3882" spans="1:12" s="7" customFormat="1" ht="15.95" customHeight="1" x14ac:dyDescent="0.2">
      <c r="A3882" s="2" t="s">
        <v>13</v>
      </c>
      <c r="B3882" s="2" t="s">
        <v>15</v>
      </c>
      <c r="C3882" s="2" t="s">
        <v>6</v>
      </c>
      <c r="D3882" s="17">
        <v>43131</v>
      </c>
      <c r="E3882" s="18">
        <v>43147</v>
      </c>
      <c r="F3882" s="2">
        <f t="shared" si="725"/>
        <v>2018</v>
      </c>
      <c r="G3882" s="2">
        <f t="shared" si="726"/>
        <v>2</v>
      </c>
      <c r="H3882" s="2">
        <f t="shared" si="727"/>
        <v>16</v>
      </c>
      <c r="I3882" s="2" t="str">
        <f t="shared" si="728"/>
        <v>Febrero</v>
      </c>
      <c r="L3882" s="2" t="str">
        <f t="shared" si="759"/>
        <v>FinancieroCartera brutaMensual4315943175</v>
      </c>
    </row>
    <row r="3883" spans="1:12" s="7" customFormat="1" ht="15.95" customHeight="1" x14ac:dyDescent="0.2">
      <c r="A3883" s="2" t="s">
        <v>13</v>
      </c>
      <c r="B3883" s="2" t="s">
        <v>15</v>
      </c>
      <c r="C3883" s="2" t="s">
        <v>6</v>
      </c>
      <c r="D3883" s="17">
        <v>43159</v>
      </c>
      <c r="E3883" s="18">
        <v>43175</v>
      </c>
      <c r="F3883" s="2">
        <f t="shared" si="725"/>
        <v>2018</v>
      </c>
      <c r="G3883" s="2">
        <f t="shared" si="726"/>
        <v>3</v>
      </c>
      <c r="H3883" s="2">
        <f t="shared" si="727"/>
        <v>16</v>
      </c>
      <c r="I3883" s="2" t="str">
        <f t="shared" si="728"/>
        <v>Marzo</v>
      </c>
      <c r="L3883" s="2" t="str">
        <f t="shared" si="759"/>
        <v>FinancieroCartera brutaMensual4319043203</v>
      </c>
    </row>
    <row r="3884" spans="1:12" s="7" customFormat="1" ht="15.95" customHeight="1" x14ac:dyDescent="0.2">
      <c r="A3884" s="2" t="s">
        <v>13</v>
      </c>
      <c r="B3884" s="2" t="s">
        <v>15</v>
      </c>
      <c r="C3884" s="2" t="s">
        <v>6</v>
      </c>
      <c r="D3884" s="17">
        <v>43190</v>
      </c>
      <c r="E3884" s="18">
        <v>43203</v>
      </c>
      <c r="F3884" s="2">
        <f t="shared" si="725"/>
        <v>2018</v>
      </c>
      <c r="G3884" s="2">
        <f t="shared" si="726"/>
        <v>4</v>
      </c>
      <c r="H3884" s="2">
        <f t="shared" si="727"/>
        <v>13</v>
      </c>
      <c r="I3884" s="2" t="str">
        <f t="shared" si="728"/>
        <v>Abril</v>
      </c>
      <c r="L3884" s="2" t="str">
        <f t="shared" si="759"/>
        <v>FinancieroCartera brutaMensual4322043231</v>
      </c>
    </row>
    <row r="3885" spans="1:12" s="7" customFormat="1" ht="15.95" customHeight="1" x14ac:dyDescent="0.2">
      <c r="A3885" s="2" t="s">
        <v>13</v>
      </c>
      <c r="B3885" s="2" t="s">
        <v>15</v>
      </c>
      <c r="C3885" s="2" t="s">
        <v>6</v>
      </c>
      <c r="D3885" s="17">
        <v>43220</v>
      </c>
      <c r="E3885" s="18">
        <v>43231</v>
      </c>
      <c r="F3885" s="2">
        <f t="shared" si="725"/>
        <v>2018</v>
      </c>
      <c r="G3885" s="2">
        <f t="shared" si="726"/>
        <v>5</v>
      </c>
      <c r="H3885" s="2">
        <f t="shared" si="727"/>
        <v>11</v>
      </c>
      <c r="I3885" s="2" t="str">
        <f t="shared" si="728"/>
        <v>Mayo</v>
      </c>
      <c r="L3885" s="2" t="str">
        <f t="shared" si="759"/>
        <v>FinancieroCartera brutaMensual4325143266</v>
      </c>
    </row>
    <row r="3886" spans="1:12" s="7" customFormat="1" ht="15.95" customHeight="1" x14ac:dyDescent="0.2">
      <c r="A3886" s="2" t="s">
        <v>13</v>
      </c>
      <c r="B3886" s="2" t="s">
        <v>15</v>
      </c>
      <c r="C3886" s="2" t="s">
        <v>6</v>
      </c>
      <c r="D3886" s="17">
        <v>43251</v>
      </c>
      <c r="E3886" s="18">
        <v>43266</v>
      </c>
      <c r="F3886" s="2">
        <f t="shared" si="725"/>
        <v>2018</v>
      </c>
      <c r="G3886" s="2">
        <f t="shared" si="726"/>
        <v>6</v>
      </c>
      <c r="H3886" s="2">
        <f t="shared" si="727"/>
        <v>15</v>
      </c>
      <c r="I3886" s="2" t="str">
        <f t="shared" si="728"/>
        <v>Junio</v>
      </c>
      <c r="L3886" s="2" t="str">
        <f t="shared" si="759"/>
        <v>FinancieroCartera brutaMensual4328143294</v>
      </c>
    </row>
    <row r="3887" spans="1:12" s="7" customFormat="1" ht="15.95" customHeight="1" x14ac:dyDescent="0.2">
      <c r="A3887" s="2" t="s">
        <v>13</v>
      </c>
      <c r="B3887" s="2" t="s">
        <v>15</v>
      </c>
      <c r="C3887" s="2" t="s">
        <v>6</v>
      </c>
      <c r="D3887" s="17">
        <v>43281</v>
      </c>
      <c r="E3887" s="18">
        <v>43294</v>
      </c>
      <c r="F3887" s="2">
        <f t="shared" si="725"/>
        <v>2018</v>
      </c>
      <c r="G3887" s="2">
        <f t="shared" si="726"/>
        <v>7</v>
      </c>
      <c r="H3887" s="2">
        <f t="shared" si="727"/>
        <v>13</v>
      </c>
      <c r="I3887" s="2" t="str">
        <f t="shared" si="728"/>
        <v>Julio</v>
      </c>
      <c r="L3887" s="2" t="str">
        <f t="shared" si="759"/>
        <v>FinancieroCartera brutaMensual4331243322</v>
      </c>
    </row>
    <row r="3888" spans="1:12" s="7" customFormat="1" ht="15.95" customHeight="1" x14ac:dyDescent="0.2">
      <c r="A3888" s="2" t="s">
        <v>13</v>
      </c>
      <c r="B3888" s="2" t="s">
        <v>15</v>
      </c>
      <c r="C3888" s="2" t="s">
        <v>6</v>
      </c>
      <c r="D3888" s="17">
        <v>43312</v>
      </c>
      <c r="E3888" s="18">
        <v>43322</v>
      </c>
      <c r="F3888" s="2">
        <f t="shared" si="725"/>
        <v>2018</v>
      </c>
      <c r="G3888" s="2">
        <f t="shared" si="726"/>
        <v>8</v>
      </c>
      <c r="H3888" s="2">
        <f t="shared" si="727"/>
        <v>10</v>
      </c>
      <c r="I3888" s="2" t="str">
        <f t="shared" si="728"/>
        <v>Agosto</v>
      </c>
      <c r="L3888" s="2" t="str">
        <f t="shared" si="759"/>
        <v>FinancieroCartera brutaMensual4334343357</v>
      </c>
    </row>
    <row r="3889" spans="1:12" s="7" customFormat="1" ht="15.95" customHeight="1" x14ac:dyDescent="0.2">
      <c r="A3889" s="2" t="s">
        <v>13</v>
      </c>
      <c r="B3889" s="2" t="s">
        <v>15</v>
      </c>
      <c r="C3889" s="2" t="s">
        <v>6</v>
      </c>
      <c r="D3889" s="17">
        <v>43343</v>
      </c>
      <c r="E3889" s="18">
        <v>43357</v>
      </c>
      <c r="F3889" s="2">
        <f t="shared" si="725"/>
        <v>2018</v>
      </c>
      <c r="G3889" s="2">
        <f t="shared" si="726"/>
        <v>9</v>
      </c>
      <c r="H3889" s="2">
        <f t="shared" si="727"/>
        <v>14</v>
      </c>
      <c r="I3889" s="2" t="str">
        <f t="shared" si="728"/>
        <v>Septiembre</v>
      </c>
      <c r="L3889" s="2" t="str">
        <f t="shared" si="759"/>
        <v>FinancieroCartera brutaMensual4337343386</v>
      </c>
    </row>
    <row r="3890" spans="1:12" s="7" customFormat="1" ht="15.95" customHeight="1" x14ac:dyDescent="0.2">
      <c r="A3890" s="2" t="s">
        <v>13</v>
      </c>
      <c r="B3890" s="2" t="s">
        <v>15</v>
      </c>
      <c r="C3890" s="2" t="s">
        <v>6</v>
      </c>
      <c r="D3890" s="17">
        <v>43373</v>
      </c>
      <c r="E3890" s="18">
        <v>43386</v>
      </c>
      <c r="F3890" s="2">
        <f t="shared" si="725"/>
        <v>2018</v>
      </c>
      <c r="G3890" s="2">
        <f t="shared" si="726"/>
        <v>10</v>
      </c>
      <c r="H3890" s="2">
        <f t="shared" si="727"/>
        <v>13</v>
      </c>
      <c r="I3890" s="2" t="str">
        <f t="shared" si="728"/>
        <v>Octubre</v>
      </c>
      <c r="L3890" s="2" t="str">
        <f t="shared" si="759"/>
        <v>FinancieroCartera brutaMensual4340443413</v>
      </c>
    </row>
    <row r="3891" spans="1:12" s="7" customFormat="1" ht="15.95" customHeight="1" x14ac:dyDescent="0.2">
      <c r="A3891" s="2" t="s">
        <v>13</v>
      </c>
      <c r="B3891" s="2" t="s">
        <v>15</v>
      </c>
      <c r="C3891" s="2" t="s">
        <v>6</v>
      </c>
      <c r="D3891" s="17">
        <v>43404</v>
      </c>
      <c r="E3891" s="18">
        <v>43413</v>
      </c>
      <c r="F3891" s="2">
        <f t="shared" si="725"/>
        <v>2018</v>
      </c>
      <c r="G3891" s="2">
        <f t="shared" si="726"/>
        <v>11</v>
      </c>
      <c r="H3891" s="2">
        <f t="shared" si="727"/>
        <v>9</v>
      </c>
      <c r="I3891" s="2" t="str">
        <f t="shared" si="728"/>
        <v>Noviembre</v>
      </c>
      <c r="L3891" s="2" t="str">
        <f t="shared" si="759"/>
        <v>FinancieroCartera brutaMensual4343443448</v>
      </c>
    </row>
    <row r="3892" spans="1:12" s="7" customFormat="1" ht="15.95" customHeight="1" x14ac:dyDescent="0.2">
      <c r="A3892" s="2" t="s">
        <v>13</v>
      </c>
      <c r="B3892" s="2" t="s">
        <v>15</v>
      </c>
      <c r="C3892" s="2" t="s">
        <v>6</v>
      </c>
      <c r="D3892" s="17">
        <v>43434</v>
      </c>
      <c r="E3892" s="18">
        <v>43448</v>
      </c>
      <c r="F3892" s="2">
        <f t="shared" ref="F3892:F3955" si="760">YEAR(E3892)</f>
        <v>2018</v>
      </c>
      <c r="G3892" s="2">
        <f t="shared" ref="G3892:G3955" si="761">MONTH(E3892)</f>
        <v>12</v>
      </c>
      <c r="H3892" s="2">
        <f t="shared" ref="H3892:H3955" si="762">DAY(E3892)</f>
        <v>14</v>
      </c>
      <c r="I3892" s="2" t="str">
        <f t="shared" ref="I3892:I3955" si="763">CHOOSE(G3892,"Enero","Febrero","Marzo","Abril","Mayo","Junio","Julio","Agosto","Septiembre","Octubre","Noviembre","Diciembre")</f>
        <v>Diciembre</v>
      </c>
      <c r="L3892" s="2" t="str">
        <f t="shared" si="759"/>
        <v>FinancieroCartera brutaMensual4346543476</v>
      </c>
    </row>
    <row r="3893" spans="1:12" s="7" customFormat="1" ht="15.95" customHeight="1" x14ac:dyDescent="0.2">
      <c r="A3893" s="2" t="s">
        <v>13</v>
      </c>
      <c r="B3893" s="2" t="s">
        <v>15</v>
      </c>
      <c r="C3893" s="2" t="s">
        <v>6</v>
      </c>
      <c r="D3893" s="17">
        <v>43465</v>
      </c>
      <c r="E3893" s="18">
        <v>43476</v>
      </c>
      <c r="F3893" s="2">
        <f t="shared" si="760"/>
        <v>2019</v>
      </c>
      <c r="G3893" s="2">
        <f t="shared" si="761"/>
        <v>1</v>
      </c>
      <c r="H3893" s="2">
        <f t="shared" si="762"/>
        <v>11</v>
      </c>
      <c r="I3893" s="2" t="str">
        <f t="shared" si="763"/>
        <v>Enero</v>
      </c>
      <c r="L3893" s="2" t="str">
        <f t="shared" si="759"/>
        <v>FinancieroCartera brutaMensual4349643511</v>
      </c>
    </row>
    <row r="3894" spans="1:12" s="7" customFormat="1" ht="15.95" customHeight="1" x14ac:dyDescent="0.2">
      <c r="A3894" s="2" t="s">
        <v>13</v>
      </c>
      <c r="B3894" s="2" t="s">
        <v>15</v>
      </c>
      <c r="C3894" s="2" t="s">
        <v>6</v>
      </c>
      <c r="D3894" s="17">
        <v>43496</v>
      </c>
      <c r="E3894" s="18">
        <v>43511</v>
      </c>
      <c r="F3894" s="2">
        <f t="shared" si="760"/>
        <v>2019</v>
      </c>
      <c r="G3894" s="2">
        <f t="shared" si="761"/>
        <v>2</v>
      </c>
      <c r="H3894" s="2">
        <f t="shared" si="762"/>
        <v>15</v>
      </c>
      <c r="I3894" s="2" t="str">
        <f t="shared" si="763"/>
        <v>Febrero</v>
      </c>
      <c r="L3894" s="2" t="str">
        <f t="shared" si="759"/>
        <v>FinancieroCartera brutaMensual4352443539</v>
      </c>
    </row>
    <row r="3895" spans="1:12" s="7" customFormat="1" ht="15.95" customHeight="1" x14ac:dyDescent="0.2">
      <c r="A3895" s="2" t="s">
        <v>13</v>
      </c>
      <c r="B3895" s="2" t="s">
        <v>15</v>
      </c>
      <c r="C3895" s="2" t="s">
        <v>6</v>
      </c>
      <c r="D3895" s="17">
        <v>43524</v>
      </c>
      <c r="E3895" s="18">
        <v>43539</v>
      </c>
      <c r="F3895" s="2">
        <f t="shared" si="760"/>
        <v>2019</v>
      </c>
      <c r="G3895" s="2">
        <f t="shared" si="761"/>
        <v>3</v>
      </c>
      <c r="H3895" s="2">
        <f t="shared" si="762"/>
        <v>15</v>
      </c>
      <c r="I3895" s="2" t="str">
        <f t="shared" si="763"/>
        <v>Marzo</v>
      </c>
      <c r="L3895" s="2" t="str">
        <f t="shared" si="759"/>
        <v>FinancieroCartera brutaMensual4355543567</v>
      </c>
    </row>
    <row r="3896" spans="1:12" s="7" customFormat="1" ht="15.95" customHeight="1" x14ac:dyDescent="0.2">
      <c r="A3896" s="2" t="s">
        <v>13</v>
      </c>
      <c r="B3896" s="2" t="s">
        <v>15</v>
      </c>
      <c r="C3896" s="2" t="s">
        <v>6</v>
      </c>
      <c r="D3896" s="17">
        <v>43555</v>
      </c>
      <c r="E3896" s="18">
        <v>43567</v>
      </c>
      <c r="F3896" s="2">
        <f t="shared" si="760"/>
        <v>2019</v>
      </c>
      <c r="G3896" s="2">
        <f t="shared" si="761"/>
        <v>4</v>
      </c>
      <c r="H3896" s="2">
        <f t="shared" si="762"/>
        <v>12</v>
      </c>
      <c r="I3896" s="2" t="str">
        <f t="shared" si="763"/>
        <v>Abril</v>
      </c>
      <c r="L3896" s="2" t="str">
        <f t="shared" si="759"/>
        <v>FinancieroCartera brutaMensual4358543595</v>
      </c>
    </row>
    <row r="3897" spans="1:12" s="7" customFormat="1" ht="15.95" customHeight="1" x14ac:dyDescent="0.2">
      <c r="A3897" s="2" t="s">
        <v>13</v>
      </c>
      <c r="B3897" s="2" t="s">
        <v>15</v>
      </c>
      <c r="C3897" s="2" t="s">
        <v>6</v>
      </c>
      <c r="D3897" s="17">
        <v>43585</v>
      </c>
      <c r="E3897" s="18">
        <v>43595</v>
      </c>
      <c r="F3897" s="2">
        <f t="shared" si="760"/>
        <v>2019</v>
      </c>
      <c r="G3897" s="2">
        <f t="shared" si="761"/>
        <v>5</v>
      </c>
      <c r="H3897" s="2">
        <f t="shared" si="762"/>
        <v>10</v>
      </c>
      <c r="I3897" s="2" t="str">
        <f t="shared" si="763"/>
        <v>Mayo</v>
      </c>
      <c r="L3897" s="2" t="str">
        <f t="shared" si="759"/>
        <v>FinancieroCartera brutaMensual4361643630</v>
      </c>
    </row>
    <row r="3898" spans="1:12" s="7" customFormat="1" ht="15.95" customHeight="1" x14ac:dyDescent="0.2">
      <c r="A3898" s="2" t="s">
        <v>13</v>
      </c>
      <c r="B3898" s="2" t="s">
        <v>15</v>
      </c>
      <c r="C3898" s="2" t="s">
        <v>6</v>
      </c>
      <c r="D3898" s="17">
        <v>43616</v>
      </c>
      <c r="E3898" s="18">
        <v>43630</v>
      </c>
      <c r="F3898" s="2">
        <f t="shared" si="760"/>
        <v>2019</v>
      </c>
      <c r="G3898" s="2">
        <f t="shared" si="761"/>
        <v>6</v>
      </c>
      <c r="H3898" s="2">
        <f t="shared" si="762"/>
        <v>14</v>
      </c>
      <c r="I3898" s="2" t="str">
        <f t="shared" si="763"/>
        <v>Junio</v>
      </c>
      <c r="L3898" s="2" t="str">
        <f t="shared" si="759"/>
        <v>FinancieroCartera brutaMensual4364643658</v>
      </c>
    </row>
    <row r="3899" spans="1:12" s="7" customFormat="1" ht="15.95" customHeight="1" x14ac:dyDescent="0.2">
      <c r="A3899" s="2" t="s">
        <v>13</v>
      </c>
      <c r="B3899" s="2" t="s">
        <v>15</v>
      </c>
      <c r="C3899" s="2" t="s">
        <v>6</v>
      </c>
      <c r="D3899" s="17">
        <v>43646</v>
      </c>
      <c r="E3899" s="18">
        <v>43658</v>
      </c>
      <c r="F3899" s="2">
        <f t="shared" si="760"/>
        <v>2019</v>
      </c>
      <c r="G3899" s="2">
        <f t="shared" si="761"/>
        <v>7</v>
      </c>
      <c r="H3899" s="2">
        <f t="shared" si="762"/>
        <v>12</v>
      </c>
      <c r="I3899" s="2" t="str">
        <f t="shared" si="763"/>
        <v>Julio</v>
      </c>
      <c r="L3899" s="2" t="str">
        <f t="shared" si="759"/>
        <v>FinancieroCartera brutaMensual4367743693</v>
      </c>
    </row>
    <row r="3900" spans="1:12" s="7" customFormat="1" ht="15.95" customHeight="1" x14ac:dyDescent="0.2">
      <c r="A3900" s="2" t="s">
        <v>13</v>
      </c>
      <c r="B3900" s="2" t="s">
        <v>15</v>
      </c>
      <c r="C3900" s="2" t="s">
        <v>6</v>
      </c>
      <c r="D3900" s="17">
        <v>43677</v>
      </c>
      <c r="E3900" s="18">
        <v>43693</v>
      </c>
      <c r="F3900" s="2">
        <f t="shared" si="760"/>
        <v>2019</v>
      </c>
      <c r="G3900" s="2">
        <f t="shared" si="761"/>
        <v>8</v>
      </c>
      <c r="H3900" s="2">
        <f t="shared" si="762"/>
        <v>16</v>
      </c>
      <c r="I3900" s="2" t="str">
        <f t="shared" si="763"/>
        <v>Agosto</v>
      </c>
      <c r="L3900" s="2" t="str">
        <f t="shared" si="759"/>
        <v>FinancieroCartera brutaMensual4370843721</v>
      </c>
    </row>
    <row r="3901" spans="1:12" s="7" customFormat="1" ht="15.95" customHeight="1" x14ac:dyDescent="0.2">
      <c r="A3901" s="2" t="s">
        <v>13</v>
      </c>
      <c r="B3901" s="2" t="s">
        <v>15</v>
      </c>
      <c r="C3901" s="2" t="s">
        <v>6</v>
      </c>
      <c r="D3901" s="17">
        <v>43708</v>
      </c>
      <c r="E3901" s="18">
        <v>43721</v>
      </c>
      <c r="F3901" s="2">
        <f t="shared" si="760"/>
        <v>2019</v>
      </c>
      <c r="G3901" s="2">
        <f t="shared" si="761"/>
        <v>9</v>
      </c>
      <c r="H3901" s="2">
        <f t="shared" si="762"/>
        <v>13</v>
      </c>
      <c r="I3901" s="2" t="str">
        <f t="shared" si="763"/>
        <v>Septiembre</v>
      </c>
      <c r="L3901" s="2" t="str">
        <f t="shared" si="759"/>
        <v>FinancieroCartera brutaMensual4373843749</v>
      </c>
    </row>
    <row r="3902" spans="1:12" s="7" customFormat="1" ht="15.95" customHeight="1" x14ac:dyDescent="0.2">
      <c r="A3902" s="2" t="s">
        <v>13</v>
      </c>
      <c r="B3902" s="2" t="s">
        <v>15</v>
      </c>
      <c r="C3902" s="2" t="s">
        <v>6</v>
      </c>
      <c r="D3902" s="17">
        <v>43738</v>
      </c>
      <c r="E3902" s="18">
        <v>43749</v>
      </c>
      <c r="F3902" s="2">
        <f t="shared" si="760"/>
        <v>2019</v>
      </c>
      <c r="G3902" s="2">
        <f t="shared" si="761"/>
        <v>10</v>
      </c>
      <c r="H3902" s="2">
        <f t="shared" si="762"/>
        <v>11</v>
      </c>
      <c r="I3902" s="2" t="str">
        <f t="shared" si="763"/>
        <v>Octubre</v>
      </c>
      <c r="L3902" s="2" t="str">
        <f t="shared" si="759"/>
        <v>FinancieroCartera brutaMensual4376943784</v>
      </c>
    </row>
    <row r="3903" spans="1:12" s="7" customFormat="1" ht="15.95" customHeight="1" x14ac:dyDescent="0.2">
      <c r="A3903" s="2" t="s">
        <v>13</v>
      </c>
      <c r="B3903" s="2" t="s">
        <v>15</v>
      </c>
      <c r="C3903" s="2" t="s">
        <v>6</v>
      </c>
      <c r="D3903" s="17">
        <v>43769</v>
      </c>
      <c r="E3903" s="18">
        <v>43784</v>
      </c>
      <c r="F3903" s="2">
        <f t="shared" si="760"/>
        <v>2019</v>
      </c>
      <c r="G3903" s="2">
        <f t="shared" si="761"/>
        <v>11</v>
      </c>
      <c r="H3903" s="2">
        <f t="shared" si="762"/>
        <v>15</v>
      </c>
      <c r="I3903" s="2" t="str">
        <f t="shared" si="763"/>
        <v>Noviembre</v>
      </c>
      <c r="L3903" s="2" t="str">
        <f t="shared" si="759"/>
        <v>FinancieroCartera brutaMensual4379943812</v>
      </c>
    </row>
    <row r="3904" spans="1:12" s="7" customFormat="1" ht="15.95" customHeight="1" x14ac:dyDescent="0.2">
      <c r="A3904" s="2" t="s">
        <v>13</v>
      </c>
      <c r="B3904" s="2" t="s">
        <v>15</v>
      </c>
      <c r="C3904" s="2" t="s">
        <v>6</v>
      </c>
      <c r="D3904" s="17">
        <v>43799</v>
      </c>
      <c r="E3904" s="18">
        <v>43812</v>
      </c>
      <c r="F3904" s="2">
        <f t="shared" si="760"/>
        <v>2019</v>
      </c>
      <c r="G3904" s="2">
        <f t="shared" si="761"/>
        <v>12</v>
      </c>
      <c r="H3904" s="2">
        <f t="shared" si="762"/>
        <v>13</v>
      </c>
      <c r="I3904" s="2" t="str">
        <f t="shared" si="763"/>
        <v>Diciembre</v>
      </c>
      <c r="L3904" s="2" t="str">
        <f t="shared" si="759"/>
        <v>FinancieroCartera brutaMensual4383043847</v>
      </c>
    </row>
    <row r="3905" spans="1:12" s="7" customFormat="1" ht="15.95" customHeight="1" x14ac:dyDescent="0.2">
      <c r="A3905" s="2" t="s">
        <v>13</v>
      </c>
      <c r="B3905" s="2" t="s">
        <v>15</v>
      </c>
      <c r="C3905" s="2" t="s">
        <v>6</v>
      </c>
      <c r="D3905" s="17">
        <v>43830</v>
      </c>
      <c r="E3905" s="18">
        <v>43847</v>
      </c>
      <c r="F3905" s="2">
        <f t="shared" si="760"/>
        <v>2020</v>
      </c>
      <c r="G3905" s="2">
        <f t="shared" si="761"/>
        <v>1</v>
      </c>
      <c r="H3905" s="2">
        <f t="shared" si="762"/>
        <v>17</v>
      </c>
      <c r="I3905" s="2" t="str">
        <f t="shared" si="763"/>
        <v>Enero</v>
      </c>
      <c r="L3905" s="2" t="str">
        <f t="shared" si="759"/>
        <v>FinancieroCartera brutaMensual4386143875</v>
      </c>
    </row>
    <row r="3906" spans="1:12" s="7" customFormat="1" ht="15.95" customHeight="1" x14ac:dyDescent="0.2">
      <c r="A3906" s="2" t="s">
        <v>13</v>
      </c>
      <c r="B3906" s="2" t="s">
        <v>15</v>
      </c>
      <c r="C3906" s="2" t="s">
        <v>6</v>
      </c>
      <c r="D3906" s="17">
        <v>43861</v>
      </c>
      <c r="E3906" s="18">
        <v>43875</v>
      </c>
      <c r="F3906" s="2">
        <f t="shared" si="760"/>
        <v>2020</v>
      </c>
      <c r="G3906" s="2">
        <f t="shared" si="761"/>
        <v>2</v>
      </c>
      <c r="H3906" s="2">
        <f t="shared" si="762"/>
        <v>14</v>
      </c>
      <c r="I3906" s="2" t="str">
        <f t="shared" si="763"/>
        <v>Febrero</v>
      </c>
      <c r="L3906" s="2" t="str">
        <f t="shared" si="759"/>
        <v>FinancieroCartera brutaMensual4388943903</v>
      </c>
    </row>
    <row r="3907" spans="1:12" s="7" customFormat="1" ht="15.95" customHeight="1" x14ac:dyDescent="0.2">
      <c r="A3907" s="2" t="s">
        <v>13</v>
      </c>
      <c r="B3907" s="2" t="s">
        <v>15</v>
      </c>
      <c r="C3907" s="2" t="s">
        <v>6</v>
      </c>
      <c r="D3907" s="17">
        <v>43889</v>
      </c>
      <c r="E3907" s="18">
        <v>43903</v>
      </c>
      <c r="F3907" s="2">
        <f t="shared" si="760"/>
        <v>2020</v>
      </c>
      <c r="G3907" s="2">
        <f t="shared" si="761"/>
        <v>3</v>
      </c>
      <c r="H3907" s="2">
        <f t="shared" si="762"/>
        <v>13</v>
      </c>
      <c r="I3907" s="2" t="str">
        <f t="shared" si="763"/>
        <v>Marzo</v>
      </c>
      <c r="L3907" s="2" t="str">
        <f t="shared" si="759"/>
        <v>FinancieroCartera brutaMensual4392143931</v>
      </c>
    </row>
    <row r="3908" spans="1:12" s="7" customFormat="1" ht="15.95" customHeight="1" x14ac:dyDescent="0.2">
      <c r="A3908" s="2" t="s">
        <v>13</v>
      </c>
      <c r="B3908" s="2" t="s">
        <v>15</v>
      </c>
      <c r="C3908" s="2" t="s">
        <v>6</v>
      </c>
      <c r="D3908" s="17">
        <v>43921</v>
      </c>
      <c r="E3908" s="18">
        <v>43931</v>
      </c>
      <c r="F3908" s="2">
        <f t="shared" si="760"/>
        <v>2020</v>
      </c>
      <c r="G3908" s="2">
        <f t="shared" si="761"/>
        <v>4</v>
      </c>
      <c r="H3908" s="2">
        <f t="shared" si="762"/>
        <v>10</v>
      </c>
      <c r="I3908" s="2" t="str">
        <f t="shared" si="763"/>
        <v>Abril</v>
      </c>
      <c r="L3908" s="2" t="str">
        <f t="shared" si="759"/>
        <v>FinancieroCartera brutaMensual4395143966</v>
      </c>
    </row>
    <row r="3909" spans="1:12" s="7" customFormat="1" ht="15.95" customHeight="1" x14ac:dyDescent="0.2">
      <c r="A3909" s="2" t="s">
        <v>13</v>
      </c>
      <c r="B3909" s="2" t="s">
        <v>15</v>
      </c>
      <c r="C3909" s="2" t="s">
        <v>6</v>
      </c>
      <c r="D3909" s="17">
        <v>43951</v>
      </c>
      <c r="E3909" s="18">
        <v>43966</v>
      </c>
      <c r="F3909" s="2">
        <f t="shared" si="760"/>
        <v>2020</v>
      </c>
      <c r="G3909" s="2">
        <f t="shared" si="761"/>
        <v>5</v>
      </c>
      <c r="H3909" s="2">
        <f t="shared" si="762"/>
        <v>15</v>
      </c>
      <c r="I3909" s="2" t="str">
        <f t="shared" si="763"/>
        <v>Mayo</v>
      </c>
      <c r="L3909" s="2" t="str">
        <f t="shared" si="759"/>
        <v>FinancieroCartera brutaMensual4398243994</v>
      </c>
    </row>
    <row r="3910" spans="1:12" s="7" customFormat="1" ht="15.95" customHeight="1" x14ac:dyDescent="0.2">
      <c r="A3910" s="2" t="s">
        <v>13</v>
      </c>
      <c r="B3910" s="2" t="s">
        <v>15</v>
      </c>
      <c r="C3910" s="2" t="s">
        <v>6</v>
      </c>
      <c r="D3910" s="17">
        <v>43982</v>
      </c>
      <c r="E3910" s="18">
        <v>43994</v>
      </c>
      <c r="F3910" s="2">
        <f t="shared" si="760"/>
        <v>2020</v>
      </c>
      <c r="G3910" s="2">
        <f t="shared" si="761"/>
        <v>6</v>
      </c>
      <c r="H3910" s="2">
        <f t="shared" si="762"/>
        <v>12</v>
      </c>
      <c r="I3910" s="2" t="str">
        <f t="shared" si="763"/>
        <v>Junio</v>
      </c>
      <c r="L3910" s="2" t="str">
        <f t="shared" si="759"/>
        <v>FinancieroCartera brutaMensual4401244022</v>
      </c>
    </row>
    <row r="3911" spans="1:12" s="7" customFormat="1" ht="15.95" customHeight="1" x14ac:dyDescent="0.2">
      <c r="A3911" s="2" t="s">
        <v>13</v>
      </c>
      <c r="B3911" s="2" t="s">
        <v>15</v>
      </c>
      <c r="C3911" s="2" t="s">
        <v>6</v>
      </c>
      <c r="D3911" s="17">
        <v>44012</v>
      </c>
      <c r="E3911" s="18">
        <v>44022</v>
      </c>
      <c r="F3911" s="2">
        <f t="shared" si="760"/>
        <v>2020</v>
      </c>
      <c r="G3911" s="2">
        <f t="shared" si="761"/>
        <v>7</v>
      </c>
      <c r="H3911" s="2">
        <f t="shared" si="762"/>
        <v>10</v>
      </c>
      <c r="I3911" s="2" t="str">
        <f t="shared" si="763"/>
        <v>Julio</v>
      </c>
      <c r="L3911" s="2" t="str">
        <f t="shared" si="759"/>
        <v>FinancieroCartera brutaMensual4404344057</v>
      </c>
    </row>
    <row r="3912" spans="1:12" s="7" customFormat="1" ht="15.95" customHeight="1" x14ac:dyDescent="0.2">
      <c r="A3912" s="2" t="s">
        <v>13</v>
      </c>
      <c r="B3912" s="2" t="s">
        <v>15</v>
      </c>
      <c r="C3912" s="2" t="s">
        <v>6</v>
      </c>
      <c r="D3912" s="17">
        <v>44043</v>
      </c>
      <c r="E3912" s="18">
        <v>44057</v>
      </c>
      <c r="F3912" s="2">
        <f t="shared" si="760"/>
        <v>2020</v>
      </c>
      <c r="G3912" s="2">
        <f t="shared" si="761"/>
        <v>8</v>
      </c>
      <c r="H3912" s="2">
        <f t="shared" si="762"/>
        <v>14</v>
      </c>
      <c r="I3912" s="2" t="str">
        <f t="shared" si="763"/>
        <v>Agosto</v>
      </c>
      <c r="L3912" s="2" t="str">
        <f t="shared" si="759"/>
        <v>FinancieroCartera brutaMensual4407444085</v>
      </c>
    </row>
    <row r="3913" spans="1:12" ht="15.95" customHeight="1" x14ac:dyDescent="0.2">
      <c r="A3913" s="2" t="s">
        <v>13</v>
      </c>
      <c r="B3913" s="2" t="s">
        <v>15</v>
      </c>
      <c r="C3913" s="2" t="s">
        <v>6</v>
      </c>
      <c r="D3913" s="17">
        <v>44074</v>
      </c>
      <c r="E3913" s="18">
        <v>44085</v>
      </c>
      <c r="F3913" s="2">
        <f t="shared" si="760"/>
        <v>2020</v>
      </c>
      <c r="G3913" s="2">
        <f t="shared" si="761"/>
        <v>9</v>
      </c>
      <c r="H3913" s="2">
        <f t="shared" si="762"/>
        <v>11</v>
      </c>
      <c r="I3913" s="2" t="str">
        <f t="shared" si="763"/>
        <v>Septiembre</v>
      </c>
      <c r="L3913" s="2" t="str">
        <f t="shared" si="759"/>
        <v>FinancieroCartera brutaMensual4410444120</v>
      </c>
    </row>
    <row r="3914" spans="1:12" ht="15.95" customHeight="1" x14ac:dyDescent="0.2">
      <c r="A3914" s="2" t="s">
        <v>13</v>
      </c>
      <c r="B3914" s="2" t="s">
        <v>15</v>
      </c>
      <c r="C3914" s="2" t="s">
        <v>6</v>
      </c>
      <c r="D3914" s="17">
        <v>44104</v>
      </c>
      <c r="E3914" s="18">
        <v>44120</v>
      </c>
      <c r="F3914" s="2">
        <f t="shared" si="760"/>
        <v>2020</v>
      </c>
      <c r="G3914" s="2">
        <f t="shared" si="761"/>
        <v>10</v>
      </c>
      <c r="H3914" s="2">
        <f t="shared" si="762"/>
        <v>16</v>
      </c>
      <c r="I3914" s="2" t="str">
        <f t="shared" si="763"/>
        <v>Octubre</v>
      </c>
      <c r="L3914" s="2" t="str">
        <f t="shared" si="759"/>
        <v>FinancieroCartera brutaMensual4413544148</v>
      </c>
    </row>
    <row r="3915" spans="1:12" ht="15.95" customHeight="1" x14ac:dyDescent="0.2">
      <c r="A3915" s="2" t="s">
        <v>13</v>
      </c>
      <c r="B3915" s="2" t="s">
        <v>15</v>
      </c>
      <c r="C3915" s="2" t="s">
        <v>6</v>
      </c>
      <c r="D3915" s="17">
        <v>44135</v>
      </c>
      <c r="E3915" s="18">
        <v>44148</v>
      </c>
      <c r="F3915" s="2">
        <f t="shared" si="760"/>
        <v>2020</v>
      </c>
      <c r="G3915" s="2">
        <f t="shared" si="761"/>
        <v>11</v>
      </c>
      <c r="H3915" s="2">
        <f t="shared" si="762"/>
        <v>13</v>
      </c>
      <c r="I3915" s="2" t="str">
        <f t="shared" si="763"/>
        <v>Noviembre</v>
      </c>
      <c r="L3915" s="2" t="str">
        <f t="shared" si="759"/>
        <v>FinancieroCartera brutaMensual4416544176</v>
      </c>
    </row>
    <row r="3916" spans="1:12" ht="15.95" customHeight="1" x14ac:dyDescent="0.2">
      <c r="A3916" s="2" t="s">
        <v>13</v>
      </c>
      <c r="B3916" s="2" t="s">
        <v>15</v>
      </c>
      <c r="C3916" s="2" t="s">
        <v>6</v>
      </c>
      <c r="D3916" s="17">
        <v>44165</v>
      </c>
      <c r="E3916" s="18">
        <v>44176</v>
      </c>
      <c r="F3916" s="2">
        <f t="shared" si="760"/>
        <v>2020</v>
      </c>
      <c r="G3916" s="2">
        <f t="shared" si="761"/>
        <v>12</v>
      </c>
      <c r="H3916" s="2">
        <f t="shared" si="762"/>
        <v>11</v>
      </c>
      <c r="I3916" s="2" t="str">
        <f t="shared" si="763"/>
        <v>Diciembre</v>
      </c>
      <c r="L3916" s="2" t="str">
        <f t="shared" si="759"/>
        <v>FinancieroCartera brutaMensual4419644211</v>
      </c>
    </row>
    <row r="3917" spans="1:12" ht="15.95" customHeight="1" x14ac:dyDescent="0.2">
      <c r="A3917" s="2" t="s">
        <v>13</v>
      </c>
      <c r="B3917" s="2" t="s">
        <v>15</v>
      </c>
      <c r="C3917" s="2" t="s">
        <v>6</v>
      </c>
      <c r="D3917" s="17">
        <v>44196</v>
      </c>
      <c r="E3917" s="18">
        <v>44211</v>
      </c>
      <c r="F3917" s="2">
        <f t="shared" si="760"/>
        <v>2021</v>
      </c>
      <c r="G3917" s="2">
        <f t="shared" si="761"/>
        <v>1</v>
      </c>
      <c r="H3917" s="2">
        <f t="shared" si="762"/>
        <v>15</v>
      </c>
      <c r="I3917" s="2" t="str">
        <f t="shared" si="763"/>
        <v>Enero</v>
      </c>
      <c r="L3917" s="2" t="str">
        <f t="shared" si="759"/>
        <v>FinancieroCartera brutaMensual4422744241</v>
      </c>
    </row>
    <row r="3918" spans="1:12" ht="15.95" customHeight="1" x14ac:dyDescent="0.2">
      <c r="A3918" s="2" t="s">
        <v>13</v>
      </c>
      <c r="B3918" s="2" t="s">
        <v>15</v>
      </c>
      <c r="C3918" s="2" t="s">
        <v>6</v>
      </c>
      <c r="D3918" s="17">
        <v>44227</v>
      </c>
      <c r="E3918" s="18">
        <v>44241</v>
      </c>
      <c r="F3918" s="2">
        <f t="shared" si="760"/>
        <v>2021</v>
      </c>
      <c r="G3918" s="2">
        <f t="shared" si="761"/>
        <v>2</v>
      </c>
      <c r="H3918" s="2">
        <f t="shared" si="762"/>
        <v>14</v>
      </c>
      <c r="I3918" s="2" t="str">
        <f t="shared" si="763"/>
        <v>Febrero</v>
      </c>
      <c r="L3918" s="2" t="str">
        <f t="shared" si="759"/>
        <v>FinancieroCartera brutaMensual4425544267</v>
      </c>
    </row>
    <row r="3919" spans="1:12" ht="15.95" customHeight="1" x14ac:dyDescent="0.2">
      <c r="A3919" s="2" t="s">
        <v>13</v>
      </c>
      <c r="B3919" s="2" t="s">
        <v>15</v>
      </c>
      <c r="C3919" s="2" t="s">
        <v>6</v>
      </c>
      <c r="D3919" s="17">
        <v>44255</v>
      </c>
      <c r="E3919" s="18">
        <v>44267</v>
      </c>
      <c r="F3919" s="2">
        <f t="shared" si="760"/>
        <v>2021</v>
      </c>
      <c r="G3919" s="2">
        <f t="shared" si="761"/>
        <v>3</v>
      </c>
      <c r="H3919" s="2">
        <f t="shared" si="762"/>
        <v>12</v>
      </c>
      <c r="I3919" s="2" t="str">
        <f t="shared" si="763"/>
        <v>Marzo</v>
      </c>
      <c r="L3919" s="2" t="str">
        <f t="shared" si="759"/>
        <v>FinancieroCartera brutaMensual4428644302</v>
      </c>
    </row>
    <row r="3920" spans="1:12" ht="15.95" customHeight="1" x14ac:dyDescent="0.2">
      <c r="A3920" s="2" t="s">
        <v>13</v>
      </c>
      <c r="B3920" s="2" t="s">
        <v>15</v>
      </c>
      <c r="C3920" s="2" t="s">
        <v>6</v>
      </c>
      <c r="D3920" s="17">
        <v>44286</v>
      </c>
      <c r="E3920" s="18">
        <v>44302</v>
      </c>
      <c r="F3920" s="2">
        <f t="shared" si="760"/>
        <v>2021</v>
      </c>
      <c r="G3920" s="2">
        <f t="shared" si="761"/>
        <v>4</v>
      </c>
      <c r="H3920" s="2">
        <f t="shared" si="762"/>
        <v>16</v>
      </c>
      <c r="I3920" s="2" t="str">
        <f t="shared" si="763"/>
        <v>Abril</v>
      </c>
      <c r="L3920" s="2" t="str">
        <f t="shared" si="759"/>
        <v>FinancieroCartera brutaMensual4431644330</v>
      </c>
    </row>
    <row r="3921" spans="1:12" ht="15.95" customHeight="1" x14ac:dyDescent="0.2">
      <c r="A3921" s="2" t="s">
        <v>13</v>
      </c>
      <c r="B3921" s="2" t="s">
        <v>15</v>
      </c>
      <c r="C3921" s="2" t="s">
        <v>6</v>
      </c>
      <c r="D3921" s="17">
        <v>44316</v>
      </c>
      <c r="E3921" s="18">
        <v>44330</v>
      </c>
      <c r="F3921" s="2">
        <f t="shared" si="760"/>
        <v>2021</v>
      </c>
      <c r="G3921" s="2">
        <f t="shared" si="761"/>
        <v>5</v>
      </c>
      <c r="H3921" s="2">
        <f t="shared" si="762"/>
        <v>14</v>
      </c>
      <c r="I3921" s="2" t="str">
        <f t="shared" si="763"/>
        <v>Mayo</v>
      </c>
      <c r="L3921" s="2" t="str">
        <f t="shared" si="759"/>
        <v>FinancieroCartera brutaMensual4434744358</v>
      </c>
    </row>
    <row r="3922" spans="1:12" ht="15.95" customHeight="1" x14ac:dyDescent="0.2">
      <c r="A3922" s="2" t="s">
        <v>13</v>
      </c>
      <c r="B3922" s="2" t="s">
        <v>15</v>
      </c>
      <c r="C3922" s="2" t="s">
        <v>6</v>
      </c>
      <c r="D3922" s="17">
        <v>44347</v>
      </c>
      <c r="E3922" s="18">
        <v>44358</v>
      </c>
      <c r="F3922" s="2">
        <f t="shared" si="760"/>
        <v>2021</v>
      </c>
      <c r="G3922" s="2">
        <f t="shared" si="761"/>
        <v>6</v>
      </c>
      <c r="H3922" s="2">
        <f t="shared" si="762"/>
        <v>11</v>
      </c>
      <c r="I3922" s="2" t="str">
        <f t="shared" si="763"/>
        <v>Junio</v>
      </c>
      <c r="L3922" s="2" t="str">
        <f t="shared" si="759"/>
        <v>FinancieroCartera brutaMensual4437744393</v>
      </c>
    </row>
    <row r="3923" spans="1:12" ht="15.95" customHeight="1" x14ac:dyDescent="0.2">
      <c r="A3923" s="2" t="s">
        <v>13</v>
      </c>
      <c r="B3923" s="2" t="s">
        <v>15</v>
      </c>
      <c r="C3923" s="2" t="s">
        <v>6</v>
      </c>
      <c r="D3923" s="17">
        <v>44377</v>
      </c>
      <c r="E3923" s="18">
        <v>44393</v>
      </c>
      <c r="F3923" s="2">
        <f t="shared" si="760"/>
        <v>2021</v>
      </c>
      <c r="G3923" s="2">
        <f t="shared" si="761"/>
        <v>7</v>
      </c>
      <c r="H3923" s="2">
        <f t="shared" si="762"/>
        <v>16</v>
      </c>
      <c r="I3923" s="2" t="str">
        <f t="shared" si="763"/>
        <v>Julio</v>
      </c>
      <c r="L3923" s="2" t="str">
        <f t="shared" si="759"/>
        <v>FinancieroCartera brutaMensual4440844421</v>
      </c>
    </row>
    <row r="3924" spans="1:12" ht="15.95" customHeight="1" x14ac:dyDescent="0.2">
      <c r="A3924" s="2" t="s">
        <v>13</v>
      </c>
      <c r="B3924" s="2" t="s">
        <v>15</v>
      </c>
      <c r="C3924" s="2" t="s">
        <v>6</v>
      </c>
      <c r="D3924" s="17">
        <v>44408</v>
      </c>
      <c r="E3924" s="18">
        <v>44421</v>
      </c>
      <c r="F3924" s="2">
        <f t="shared" si="760"/>
        <v>2021</v>
      </c>
      <c r="G3924" s="2">
        <f t="shared" si="761"/>
        <v>8</v>
      </c>
      <c r="H3924" s="2">
        <f t="shared" si="762"/>
        <v>13</v>
      </c>
      <c r="I3924" s="2" t="str">
        <f t="shared" si="763"/>
        <v>Agosto</v>
      </c>
      <c r="L3924" s="2" t="str">
        <f t="shared" si="759"/>
        <v>FinancieroCartera brutaMensual4443944449</v>
      </c>
    </row>
    <row r="3925" spans="1:12" ht="15.95" customHeight="1" x14ac:dyDescent="0.2">
      <c r="A3925" s="2" t="s">
        <v>13</v>
      </c>
      <c r="B3925" s="2" t="s">
        <v>15</v>
      </c>
      <c r="C3925" s="2" t="s">
        <v>6</v>
      </c>
      <c r="D3925" s="17">
        <v>44439</v>
      </c>
      <c r="E3925" s="18">
        <v>44449</v>
      </c>
      <c r="F3925" s="2">
        <f t="shared" si="760"/>
        <v>2021</v>
      </c>
      <c r="G3925" s="2">
        <f t="shared" si="761"/>
        <v>9</v>
      </c>
      <c r="H3925" s="2">
        <f t="shared" si="762"/>
        <v>10</v>
      </c>
      <c r="I3925" s="2" t="str">
        <f t="shared" si="763"/>
        <v>Septiembre</v>
      </c>
      <c r="L3925" s="2" t="str">
        <f t="shared" si="759"/>
        <v>FinancieroCartera brutaMensual4446944484</v>
      </c>
    </row>
    <row r="3926" spans="1:12" ht="15.95" customHeight="1" x14ac:dyDescent="0.2">
      <c r="A3926" s="2" t="s">
        <v>13</v>
      </c>
      <c r="B3926" s="2" t="s">
        <v>15</v>
      </c>
      <c r="C3926" s="2" t="s">
        <v>6</v>
      </c>
      <c r="D3926" s="17">
        <v>44469</v>
      </c>
      <c r="E3926" s="18">
        <v>44484</v>
      </c>
      <c r="F3926" s="2">
        <f t="shared" si="760"/>
        <v>2021</v>
      </c>
      <c r="G3926" s="2">
        <f t="shared" si="761"/>
        <v>10</v>
      </c>
      <c r="H3926" s="2">
        <f t="shared" si="762"/>
        <v>15</v>
      </c>
      <c r="I3926" s="2" t="str">
        <f t="shared" si="763"/>
        <v>Octubre</v>
      </c>
      <c r="L3926" s="2" t="str">
        <f t="shared" si="759"/>
        <v>FinancieroCartera brutaMensual4450044512</v>
      </c>
    </row>
    <row r="3927" spans="1:12" ht="15.95" customHeight="1" x14ac:dyDescent="0.2">
      <c r="A3927" s="2" t="s">
        <v>13</v>
      </c>
      <c r="B3927" s="2" t="s">
        <v>15</v>
      </c>
      <c r="C3927" s="2" t="s">
        <v>6</v>
      </c>
      <c r="D3927" s="17">
        <v>44500</v>
      </c>
      <c r="E3927" s="18">
        <v>44512</v>
      </c>
      <c r="F3927" s="2">
        <f t="shared" si="760"/>
        <v>2021</v>
      </c>
      <c r="G3927" s="2">
        <f t="shared" si="761"/>
        <v>11</v>
      </c>
      <c r="H3927" s="2">
        <f t="shared" si="762"/>
        <v>12</v>
      </c>
      <c r="I3927" s="2" t="str">
        <f t="shared" si="763"/>
        <v>Noviembre</v>
      </c>
      <c r="L3927" s="2" t="str">
        <f t="shared" si="759"/>
        <v>FinancieroCartera brutaMensual4453044540</v>
      </c>
    </row>
    <row r="3928" spans="1:12" s="19" customFormat="1" ht="15.95" customHeight="1" x14ac:dyDescent="0.2">
      <c r="A3928" s="2" t="s">
        <v>13</v>
      </c>
      <c r="B3928" s="2" t="s">
        <v>15</v>
      </c>
      <c r="C3928" s="2" t="s">
        <v>6</v>
      </c>
      <c r="D3928" s="17">
        <v>44530</v>
      </c>
      <c r="E3928" s="18">
        <v>44540</v>
      </c>
      <c r="F3928" s="2">
        <f t="shared" si="760"/>
        <v>2021</v>
      </c>
      <c r="G3928" s="2">
        <f t="shared" si="761"/>
        <v>12</v>
      </c>
      <c r="H3928" s="2">
        <f t="shared" si="762"/>
        <v>10</v>
      </c>
      <c r="I3928" s="2" t="str">
        <f t="shared" si="763"/>
        <v>Diciembre</v>
      </c>
      <c r="L3928" s="2" t="str">
        <f t="shared" si="759"/>
        <v>FinancieroCartera brutaMensual4456144575</v>
      </c>
    </row>
    <row r="3929" spans="1:12" s="19" customFormat="1" ht="15.95" customHeight="1" x14ac:dyDescent="0.2">
      <c r="A3929" s="2" t="s">
        <v>13</v>
      </c>
      <c r="B3929" s="2" t="s">
        <v>15</v>
      </c>
      <c r="C3929" s="2" t="s">
        <v>6</v>
      </c>
      <c r="D3929" s="17">
        <v>44561</v>
      </c>
      <c r="E3929" s="18">
        <v>44575</v>
      </c>
      <c r="F3929" s="2">
        <f t="shared" si="760"/>
        <v>2022</v>
      </c>
      <c r="G3929" s="2">
        <f t="shared" si="761"/>
        <v>1</v>
      </c>
      <c r="H3929" s="2">
        <f t="shared" si="762"/>
        <v>14</v>
      </c>
      <c r="I3929" s="2" t="str">
        <f t="shared" si="763"/>
        <v>Enero</v>
      </c>
      <c r="L3929" s="2" t="str">
        <f t="shared" ref="L3929:L3962" si="764">CONCATENATE(A3930,B3930,C3930,D3930,E3930,)</f>
        <v>FinancieroCartera brutaMensual4459244603</v>
      </c>
    </row>
    <row r="3930" spans="1:12" s="7" customFormat="1" ht="15.95" customHeight="1" x14ac:dyDescent="0.2">
      <c r="A3930" s="2" t="s">
        <v>13</v>
      </c>
      <c r="B3930" s="2" t="s">
        <v>15</v>
      </c>
      <c r="C3930" s="2" t="s">
        <v>6</v>
      </c>
      <c r="D3930" s="17">
        <v>44592</v>
      </c>
      <c r="E3930" s="18">
        <v>44603</v>
      </c>
      <c r="F3930" s="2">
        <f t="shared" si="760"/>
        <v>2022</v>
      </c>
      <c r="G3930" s="2">
        <f t="shared" si="761"/>
        <v>2</v>
      </c>
      <c r="H3930" s="2">
        <f t="shared" si="762"/>
        <v>11</v>
      </c>
      <c r="I3930" s="2" t="str">
        <f t="shared" si="763"/>
        <v>Febrero</v>
      </c>
      <c r="L3930" s="2" t="str">
        <f t="shared" si="764"/>
        <v>FinancieroCartera brutaMensual4462044631</v>
      </c>
    </row>
    <row r="3931" spans="1:12" s="7" customFormat="1" ht="15.95" customHeight="1" x14ac:dyDescent="0.2">
      <c r="A3931" s="2" t="s">
        <v>13</v>
      </c>
      <c r="B3931" s="2" t="s">
        <v>15</v>
      </c>
      <c r="C3931" s="2" t="s">
        <v>6</v>
      </c>
      <c r="D3931" s="17">
        <v>44620</v>
      </c>
      <c r="E3931" s="18">
        <v>44631</v>
      </c>
      <c r="F3931" s="2">
        <f t="shared" si="760"/>
        <v>2022</v>
      </c>
      <c r="G3931" s="2">
        <f t="shared" si="761"/>
        <v>3</v>
      </c>
      <c r="H3931" s="2">
        <f t="shared" si="762"/>
        <v>11</v>
      </c>
      <c r="I3931" s="2" t="str">
        <f t="shared" si="763"/>
        <v>Marzo</v>
      </c>
      <c r="L3931" s="2" t="str">
        <f t="shared" si="764"/>
        <v>FinancieroCartera brutaMensual4465144664</v>
      </c>
    </row>
    <row r="3932" spans="1:12" s="7" customFormat="1" ht="15.95" customHeight="1" x14ac:dyDescent="0.2">
      <c r="A3932" s="2" t="s">
        <v>13</v>
      </c>
      <c r="B3932" s="2" t="s">
        <v>15</v>
      </c>
      <c r="C3932" s="2" t="s">
        <v>6</v>
      </c>
      <c r="D3932" s="17">
        <v>44651</v>
      </c>
      <c r="E3932" s="18">
        <v>44664</v>
      </c>
      <c r="F3932" s="2">
        <f t="shared" si="760"/>
        <v>2022</v>
      </c>
      <c r="G3932" s="2">
        <f t="shared" si="761"/>
        <v>4</v>
      </c>
      <c r="H3932" s="2">
        <f t="shared" si="762"/>
        <v>13</v>
      </c>
      <c r="I3932" s="2" t="str">
        <f t="shared" si="763"/>
        <v>Abril</v>
      </c>
      <c r="L3932" s="2" t="str">
        <f t="shared" si="764"/>
        <v>FinancieroCartera brutaMensual4468144694</v>
      </c>
    </row>
    <row r="3933" spans="1:12" s="7" customFormat="1" ht="15.95" customHeight="1" x14ac:dyDescent="0.2">
      <c r="A3933" s="2" t="s">
        <v>13</v>
      </c>
      <c r="B3933" s="2" t="s">
        <v>15</v>
      </c>
      <c r="C3933" s="2" t="s">
        <v>6</v>
      </c>
      <c r="D3933" s="17">
        <v>44681</v>
      </c>
      <c r="E3933" s="18">
        <v>44694</v>
      </c>
      <c r="F3933" s="2">
        <f t="shared" si="760"/>
        <v>2022</v>
      </c>
      <c r="G3933" s="2">
        <f t="shared" si="761"/>
        <v>5</v>
      </c>
      <c r="H3933" s="2">
        <f t="shared" si="762"/>
        <v>13</v>
      </c>
      <c r="I3933" s="2" t="str">
        <f t="shared" si="763"/>
        <v>Mayo</v>
      </c>
      <c r="L3933" s="2" t="str">
        <f t="shared" si="764"/>
        <v>FinancieroCartera brutaMensual4471244722</v>
      </c>
    </row>
    <row r="3934" spans="1:12" s="7" customFormat="1" ht="15.95" customHeight="1" x14ac:dyDescent="0.2">
      <c r="A3934" s="2" t="s">
        <v>13</v>
      </c>
      <c r="B3934" s="2" t="s">
        <v>15</v>
      </c>
      <c r="C3934" s="2" t="s">
        <v>6</v>
      </c>
      <c r="D3934" s="17">
        <v>44712</v>
      </c>
      <c r="E3934" s="18">
        <v>44722</v>
      </c>
      <c r="F3934" s="2">
        <f t="shared" si="760"/>
        <v>2022</v>
      </c>
      <c r="G3934" s="2">
        <f t="shared" si="761"/>
        <v>6</v>
      </c>
      <c r="H3934" s="2">
        <f t="shared" si="762"/>
        <v>10</v>
      </c>
      <c r="I3934" s="2" t="str">
        <f t="shared" si="763"/>
        <v>Junio</v>
      </c>
      <c r="L3934" s="2" t="str">
        <f t="shared" si="764"/>
        <v>FinancieroCartera brutaMensual4474244757</v>
      </c>
    </row>
    <row r="3935" spans="1:12" s="7" customFormat="1" ht="15.95" customHeight="1" x14ac:dyDescent="0.2">
      <c r="A3935" s="2" t="s">
        <v>13</v>
      </c>
      <c r="B3935" s="2" t="s">
        <v>15</v>
      </c>
      <c r="C3935" s="2" t="s">
        <v>6</v>
      </c>
      <c r="D3935" s="17">
        <v>44742</v>
      </c>
      <c r="E3935" s="18">
        <v>44757</v>
      </c>
      <c r="F3935" s="2">
        <f t="shared" si="760"/>
        <v>2022</v>
      </c>
      <c r="G3935" s="2">
        <f t="shared" si="761"/>
        <v>7</v>
      </c>
      <c r="H3935" s="2">
        <f t="shared" si="762"/>
        <v>15</v>
      </c>
      <c r="I3935" s="2" t="str">
        <f t="shared" si="763"/>
        <v>Julio</v>
      </c>
      <c r="L3935" s="2" t="str">
        <f t="shared" si="764"/>
        <v>FinancieroCartera brutaMensual4477344785</v>
      </c>
    </row>
    <row r="3936" spans="1:12" s="7" customFormat="1" ht="15.95" customHeight="1" x14ac:dyDescent="0.2">
      <c r="A3936" s="2" t="s">
        <v>13</v>
      </c>
      <c r="B3936" s="2" t="s">
        <v>15</v>
      </c>
      <c r="C3936" s="2" t="s">
        <v>6</v>
      </c>
      <c r="D3936" s="17">
        <v>44773</v>
      </c>
      <c r="E3936" s="18">
        <v>44785</v>
      </c>
      <c r="F3936" s="2">
        <f t="shared" si="760"/>
        <v>2022</v>
      </c>
      <c r="G3936" s="2">
        <f t="shared" si="761"/>
        <v>8</v>
      </c>
      <c r="H3936" s="2">
        <f t="shared" si="762"/>
        <v>12</v>
      </c>
      <c r="I3936" s="2" t="str">
        <f t="shared" si="763"/>
        <v>Agosto</v>
      </c>
      <c r="L3936" s="2" t="str">
        <f t="shared" si="764"/>
        <v>FinancieroCartera brutaMensual4480444820</v>
      </c>
    </row>
    <row r="3937" spans="1:12" s="7" customFormat="1" ht="15.95" customHeight="1" x14ac:dyDescent="0.2">
      <c r="A3937" s="2" t="s">
        <v>13</v>
      </c>
      <c r="B3937" s="2" t="s">
        <v>15</v>
      </c>
      <c r="C3937" s="2" t="s">
        <v>6</v>
      </c>
      <c r="D3937" s="17">
        <v>44804</v>
      </c>
      <c r="E3937" s="18">
        <v>44820</v>
      </c>
      <c r="F3937" s="2">
        <f t="shared" si="760"/>
        <v>2022</v>
      </c>
      <c r="G3937" s="2">
        <f t="shared" si="761"/>
        <v>9</v>
      </c>
      <c r="H3937" s="2">
        <f t="shared" si="762"/>
        <v>16</v>
      </c>
      <c r="I3937" s="2" t="str">
        <f t="shared" si="763"/>
        <v>Septiembre</v>
      </c>
      <c r="L3937" s="2" t="str">
        <f t="shared" si="764"/>
        <v>FinancieroCartera brutaMensual4483444848</v>
      </c>
    </row>
    <row r="3938" spans="1:12" s="7" customFormat="1" ht="15.95" customHeight="1" x14ac:dyDescent="0.2">
      <c r="A3938" s="2" t="s">
        <v>13</v>
      </c>
      <c r="B3938" s="2" t="s">
        <v>15</v>
      </c>
      <c r="C3938" s="2" t="s">
        <v>6</v>
      </c>
      <c r="D3938" s="17">
        <v>44834</v>
      </c>
      <c r="E3938" s="18">
        <v>44848</v>
      </c>
      <c r="F3938" s="2">
        <f t="shared" si="760"/>
        <v>2022</v>
      </c>
      <c r="G3938" s="2">
        <f t="shared" si="761"/>
        <v>10</v>
      </c>
      <c r="H3938" s="2">
        <f t="shared" si="762"/>
        <v>14</v>
      </c>
      <c r="I3938" s="2" t="str">
        <f t="shared" si="763"/>
        <v>Octubre</v>
      </c>
      <c r="L3938" s="2" t="str">
        <f t="shared" si="764"/>
        <v>FinancieroCartera brutaMensual4486544876</v>
      </c>
    </row>
    <row r="3939" spans="1:12" s="7" customFormat="1" ht="15.95" customHeight="1" x14ac:dyDescent="0.2">
      <c r="A3939" s="7" t="s">
        <v>13</v>
      </c>
      <c r="B3939" s="7" t="s">
        <v>15</v>
      </c>
      <c r="C3939" s="7" t="s">
        <v>6</v>
      </c>
      <c r="D3939" s="15">
        <v>44865</v>
      </c>
      <c r="E3939" s="20">
        <v>44876</v>
      </c>
      <c r="F3939" s="2">
        <f t="shared" si="760"/>
        <v>2022</v>
      </c>
      <c r="G3939" s="2">
        <f t="shared" si="761"/>
        <v>11</v>
      </c>
      <c r="H3939" s="2">
        <f t="shared" si="762"/>
        <v>11</v>
      </c>
      <c r="I3939" s="2" t="str">
        <f t="shared" si="763"/>
        <v>Noviembre</v>
      </c>
      <c r="L3939" s="2" t="str">
        <f t="shared" si="764"/>
        <v>FinancieroCartera brutaMensual4489544911</v>
      </c>
    </row>
    <row r="3940" spans="1:12" s="7" customFormat="1" ht="15.95" customHeight="1" x14ac:dyDescent="0.2">
      <c r="A3940" s="7" t="s">
        <v>13</v>
      </c>
      <c r="B3940" s="7" t="s">
        <v>15</v>
      </c>
      <c r="C3940" s="7" t="s">
        <v>6</v>
      </c>
      <c r="D3940" s="15">
        <v>44895</v>
      </c>
      <c r="E3940" s="20">
        <v>44911</v>
      </c>
      <c r="F3940" s="2">
        <f t="shared" si="760"/>
        <v>2022</v>
      </c>
      <c r="G3940" s="2">
        <f t="shared" si="761"/>
        <v>12</v>
      </c>
      <c r="H3940" s="2">
        <f t="shared" si="762"/>
        <v>16</v>
      </c>
      <c r="I3940" s="2" t="str">
        <f t="shared" si="763"/>
        <v>Diciembre</v>
      </c>
      <c r="L3940" s="2" t="str">
        <f t="shared" si="764"/>
        <v>FinancieroCartera brutaMensual4492644939</v>
      </c>
    </row>
    <row r="3941" spans="1:12" s="7" customFormat="1" ht="15.95" customHeight="1" x14ac:dyDescent="0.2">
      <c r="A3941" s="7" t="s">
        <v>13</v>
      </c>
      <c r="B3941" s="7" t="s">
        <v>15</v>
      </c>
      <c r="C3941" s="7" t="s">
        <v>6</v>
      </c>
      <c r="D3941" s="15">
        <v>44926</v>
      </c>
      <c r="E3941" s="20">
        <v>44939</v>
      </c>
      <c r="F3941" s="2">
        <f t="shared" si="760"/>
        <v>2023</v>
      </c>
      <c r="G3941" s="2">
        <f t="shared" si="761"/>
        <v>1</v>
      </c>
      <c r="H3941" s="2">
        <f t="shared" si="762"/>
        <v>13</v>
      </c>
      <c r="I3941" s="2" t="str">
        <f t="shared" si="763"/>
        <v>Enero</v>
      </c>
      <c r="L3941" s="2" t="str">
        <f t="shared" si="764"/>
        <v>FinancieroCartera brutaMensual4495744967</v>
      </c>
    </row>
    <row r="3942" spans="1:12" s="7" customFormat="1" ht="15.95" customHeight="1" x14ac:dyDescent="0.2">
      <c r="A3942" s="7" t="s">
        <v>13</v>
      </c>
      <c r="B3942" s="7" t="s">
        <v>15</v>
      </c>
      <c r="C3942" s="7" t="s">
        <v>6</v>
      </c>
      <c r="D3942" s="15">
        <v>44957</v>
      </c>
      <c r="E3942" s="20">
        <v>44967</v>
      </c>
      <c r="F3942" s="2">
        <f t="shared" si="760"/>
        <v>2023</v>
      </c>
      <c r="G3942" s="2">
        <f t="shared" si="761"/>
        <v>2</v>
      </c>
      <c r="H3942" s="2">
        <f t="shared" si="762"/>
        <v>10</v>
      </c>
      <c r="I3942" s="2" t="str">
        <f t="shared" si="763"/>
        <v>Febrero</v>
      </c>
      <c r="L3942" s="2" t="str">
        <f t="shared" si="764"/>
        <v>FinancieroCartera brutaMensual4498544995</v>
      </c>
    </row>
    <row r="3943" spans="1:12" s="7" customFormat="1" ht="15.95" customHeight="1" x14ac:dyDescent="0.2">
      <c r="A3943" s="7" t="s">
        <v>13</v>
      </c>
      <c r="B3943" s="7" t="s">
        <v>15</v>
      </c>
      <c r="C3943" s="7" t="s">
        <v>6</v>
      </c>
      <c r="D3943" s="15">
        <v>44985</v>
      </c>
      <c r="E3943" s="20">
        <v>44995</v>
      </c>
      <c r="F3943" s="2">
        <f t="shared" si="760"/>
        <v>2023</v>
      </c>
      <c r="G3943" s="2">
        <f t="shared" si="761"/>
        <v>3</v>
      </c>
      <c r="H3943" s="2">
        <f t="shared" si="762"/>
        <v>10</v>
      </c>
      <c r="I3943" s="2" t="str">
        <f t="shared" si="763"/>
        <v>Marzo</v>
      </c>
      <c r="L3943" s="2" t="str">
        <f t="shared" si="764"/>
        <v>FinancieroCartera brutaMensual4501645028</v>
      </c>
    </row>
    <row r="3944" spans="1:12" s="7" customFormat="1" ht="15.95" customHeight="1" x14ac:dyDescent="0.2">
      <c r="A3944" s="7" t="s">
        <v>13</v>
      </c>
      <c r="B3944" s="7" t="s">
        <v>15</v>
      </c>
      <c r="C3944" s="7" t="s">
        <v>6</v>
      </c>
      <c r="D3944" s="15">
        <v>45016</v>
      </c>
      <c r="E3944" s="20">
        <v>45028</v>
      </c>
      <c r="F3944" s="2">
        <f t="shared" si="760"/>
        <v>2023</v>
      </c>
      <c r="G3944" s="2">
        <f t="shared" si="761"/>
        <v>4</v>
      </c>
      <c r="H3944" s="2">
        <f t="shared" si="762"/>
        <v>12</v>
      </c>
      <c r="I3944" s="2" t="str">
        <f t="shared" si="763"/>
        <v>Abril</v>
      </c>
      <c r="L3944" s="2" t="str">
        <f t="shared" si="764"/>
        <v>FinancieroCartera brutaMensual4504645058</v>
      </c>
    </row>
    <row r="3945" spans="1:12" s="7" customFormat="1" ht="15.95" customHeight="1" x14ac:dyDescent="0.2">
      <c r="A3945" s="7" t="s">
        <v>13</v>
      </c>
      <c r="B3945" s="7" t="s">
        <v>15</v>
      </c>
      <c r="C3945" s="7" t="s">
        <v>6</v>
      </c>
      <c r="D3945" s="15">
        <v>45046</v>
      </c>
      <c r="E3945" s="20">
        <v>45058</v>
      </c>
      <c r="F3945" s="2">
        <f t="shared" si="760"/>
        <v>2023</v>
      </c>
      <c r="G3945" s="2">
        <f t="shared" si="761"/>
        <v>5</v>
      </c>
      <c r="H3945" s="2">
        <f t="shared" si="762"/>
        <v>12</v>
      </c>
      <c r="I3945" s="2" t="str">
        <f t="shared" si="763"/>
        <v>Mayo</v>
      </c>
      <c r="L3945" s="2" t="str">
        <f t="shared" si="764"/>
        <v>FinancieroCartera brutaMensual4507745093</v>
      </c>
    </row>
    <row r="3946" spans="1:12" s="7" customFormat="1" ht="15.95" customHeight="1" x14ac:dyDescent="0.2">
      <c r="A3946" s="7" t="s">
        <v>13</v>
      </c>
      <c r="B3946" s="7" t="s">
        <v>15</v>
      </c>
      <c r="C3946" s="7" t="s">
        <v>6</v>
      </c>
      <c r="D3946" s="15">
        <v>45077</v>
      </c>
      <c r="E3946" s="20">
        <v>45093</v>
      </c>
      <c r="F3946" s="2">
        <f t="shared" si="760"/>
        <v>2023</v>
      </c>
      <c r="G3946" s="2">
        <f t="shared" si="761"/>
        <v>6</v>
      </c>
      <c r="H3946" s="2">
        <f t="shared" si="762"/>
        <v>16</v>
      </c>
      <c r="I3946" s="2" t="str">
        <f t="shared" si="763"/>
        <v>Junio</v>
      </c>
      <c r="L3946" s="2" t="str">
        <f t="shared" si="764"/>
        <v>FinancieroCartera brutaMensual4510745121</v>
      </c>
    </row>
    <row r="3947" spans="1:12" s="7" customFormat="1" ht="15.95" customHeight="1" x14ac:dyDescent="0.2">
      <c r="A3947" s="7" t="s">
        <v>13</v>
      </c>
      <c r="B3947" s="7" t="s">
        <v>15</v>
      </c>
      <c r="C3947" s="7" t="s">
        <v>6</v>
      </c>
      <c r="D3947" s="15">
        <v>45107</v>
      </c>
      <c r="E3947" s="20">
        <v>45121</v>
      </c>
      <c r="F3947" s="2">
        <f t="shared" si="760"/>
        <v>2023</v>
      </c>
      <c r="G3947" s="2">
        <f t="shared" si="761"/>
        <v>7</v>
      </c>
      <c r="H3947" s="2">
        <f t="shared" si="762"/>
        <v>14</v>
      </c>
      <c r="I3947" s="2" t="str">
        <f t="shared" si="763"/>
        <v>Julio</v>
      </c>
      <c r="L3947" s="2" t="str">
        <f t="shared" si="764"/>
        <v>FinancieroCartera brutaMensual4513845149</v>
      </c>
    </row>
    <row r="3948" spans="1:12" s="7" customFormat="1" ht="15.95" customHeight="1" x14ac:dyDescent="0.2">
      <c r="A3948" s="7" t="s">
        <v>13</v>
      </c>
      <c r="B3948" s="7" t="s">
        <v>15</v>
      </c>
      <c r="C3948" s="7" t="s">
        <v>6</v>
      </c>
      <c r="D3948" s="15">
        <v>45138</v>
      </c>
      <c r="E3948" s="20">
        <v>45149</v>
      </c>
      <c r="F3948" s="2">
        <f t="shared" si="760"/>
        <v>2023</v>
      </c>
      <c r="G3948" s="2">
        <f t="shared" si="761"/>
        <v>8</v>
      </c>
      <c r="H3948" s="2">
        <f t="shared" si="762"/>
        <v>11</v>
      </c>
      <c r="I3948" s="2" t="str">
        <f t="shared" si="763"/>
        <v>Agosto</v>
      </c>
      <c r="L3948" s="2" t="str">
        <f t="shared" si="764"/>
        <v>FinancieroCartera brutaMensual4516945184</v>
      </c>
    </row>
    <row r="3949" spans="1:12" s="7" customFormat="1" ht="15.95" customHeight="1" x14ac:dyDescent="0.2">
      <c r="A3949" s="7" t="s">
        <v>13</v>
      </c>
      <c r="B3949" s="7" t="s">
        <v>15</v>
      </c>
      <c r="C3949" s="7" t="s">
        <v>6</v>
      </c>
      <c r="D3949" s="15">
        <v>45169</v>
      </c>
      <c r="E3949" s="20">
        <v>45184</v>
      </c>
      <c r="F3949" s="2">
        <f t="shared" si="760"/>
        <v>2023</v>
      </c>
      <c r="G3949" s="2">
        <f t="shared" si="761"/>
        <v>9</v>
      </c>
      <c r="H3949" s="2">
        <f t="shared" si="762"/>
        <v>15</v>
      </c>
      <c r="I3949" s="2" t="str">
        <f t="shared" si="763"/>
        <v>Septiembre</v>
      </c>
      <c r="L3949" s="2" t="str">
        <f t="shared" si="764"/>
        <v>FinancieroCartera brutaMensual4519945212</v>
      </c>
    </row>
    <row r="3950" spans="1:12" s="7" customFormat="1" ht="15.95" customHeight="1" x14ac:dyDescent="0.2">
      <c r="A3950" s="7" t="s">
        <v>13</v>
      </c>
      <c r="B3950" s="7" t="s">
        <v>15</v>
      </c>
      <c r="C3950" s="7" t="s">
        <v>6</v>
      </c>
      <c r="D3950" s="15">
        <v>45199</v>
      </c>
      <c r="E3950" s="20">
        <v>45212</v>
      </c>
      <c r="F3950" s="2">
        <f t="shared" si="760"/>
        <v>2023</v>
      </c>
      <c r="G3950" s="2">
        <f t="shared" si="761"/>
        <v>10</v>
      </c>
      <c r="H3950" s="2">
        <f t="shared" si="762"/>
        <v>13</v>
      </c>
      <c r="I3950" s="2" t="str">
        <f t="shared" si="763"/>
        <v>Octubre</v>
      </c>
      <c r="L3950" s="2" t="str">
        <f t="shared" si="764"/>
        <v>FinancieroCartera brutaMensual4523045240</v>
      </c>
    </row>
    <row r="3951" spans="1:12" s="7" customFormat="1" ht="15.95" customHeight="1" x14ac:dyDescent="0.2">
      <c r="A3951" s="7" t="s">
        <v>13</v>
      </c>
      <c r="B3951" s="7" t="s">
        <v>15</v>
      </c>
      <c r="C3951" s="7" t="s">
        <v>6</v>
      </c>
      <c r="D3951" s="15">
        <v>45230</v>
      </c>
      <c r="E3951" s="20">
        <v>45240</v>
      </c>
      <c r="F3951" s="2">
        <f t="shared" si="760"/>
        <v>2023</v>
      </c>
      <c r="G3951" s="2">
        <f t="shared" si="761"/>
        <v>11</v>
      </c>
      <c r="H3951" s="2">
        <f t="shared" si="762"/>
        <v>10</v>
      </c>
      <c r="I3951" s="2" t="str">
        <f t="shared" si="763"/>
        <v>Noviembre</v>
      </c>
      <c r="L3951" s="2" t="str">
        <f t="shared" si="764"/>
        <v>FinancieroCartera brutaMensual4526045275</v>
      </c>
    </row>
    <row r="3952" spans="1:12" s="7" customFormat="1" ht="15.95" customHeight="1" x14ac:dyDescent="0.2">
      <c r="A3952" s="7" t="s">
        <v>13</v>
      </c>
      <c r="B3952" s="7" t="s">
        <v>15</v>
      </c>
      <c r="C3952" s="7" t="s">
        <v>6</v>
      </c>
      <c r="D3952" s="15">
        <v>45260</v>
      </c>
      <c r="E3952" s="20">
        <v>45275</v>
      </c>
      <c r="F3952" s="2">
        <f t="shared" si="760"/>
        <v>2023</v>
      </c>
      <c r="G3952" s="2">
        <f t="shared" si="761"/>
        <v>12</v>
      </c>
      <c r="H3952" s="2">
        <f t="shared" si="762"/>
        <v>15</v>
      </c>
      <c r="I3952" s="2" t="str">
        <f t="shared" si="763"/>
        <v>Diciembre</v>
      </c>
      <c r="L3952" s="2" t="str">
        <f t="shared" si="764"/>
        <v>FinancieroCartera brutaMensual4529145303</v>
      </c>
    </row>
    <row r="3953" spans="1:12" s="7" customFormat="1" ht="15.95" customHeight="1" x14ac:dyDescent="0.2">
      <c r="A3953" s="7" t="s">
        <v>13</v>
      </c>
      <c r="B3953" s="7" t="s">
        <v>15</v>
      </c>
      <c r="C3953" s="7" t="s">
        <v>6</v>
      </c>
      <c r="D3953" s="15">
        <v>45291</v>
      </c>
      <c r="E3953" s="20">
        <v>45303</v>
      </c>
      <c r="F3953" s="2">
        <f t="shared" si="760"/>
        <v>2024</v>
      </c>
      <c r="G3953" s="2">
        <f t="shared" si="761"/>
        <v>1</v>
      </c>
      <c r="H3953" s="2">
        <f t="shared" si="762"/>
        <v>12</v>
      </c>
      <c r="I3953" s="2" t="str">
        <f t="shared" si="763"/>
        <v>Enero</v>
      </c>
      <c r="L3953" s="2" t="str">
        <f t="shared" si="764"/>
        <v>FinancieroCartera brutaMensual4532245338</v>
      </c>
    </row>
    <row r="3954" spans="1:12" s="7" customFormat="1" ht="15.95" customHeight="1" x14ac:dyDescent="0.2">
      <c r="A3954" s="7" t="s">
        <v>13</v>
      </c>
      <c r="B3954" s="7" t="s">
        <v>15</v>
      </c>
      <c r="C3954" s="7" t="s">
        <v>6</v>
      </c>
      <c r="D3954" s="15">
        <v>45322</v>
      </c>
      <c r="E3954" s="20">
        <v>45338</v>
      </c>
      <c r="F3954" s="2">
        <f t="shared" si="760"/>
        <v>2024</v>
      </c>
      <c r="G3954" s="2">
        <f t="shared" si="761"/>
        <v>2</v>
      </c>
      <c r="H3954" s="2">
        <f t="shared" si="762"/>
        <v>16</v>
      </c>
      <c r="I3954" s="2" t="str">
        <f t="shared" si="763"/>
        <v>Febrero</v>
      </c>
      <c r="L3954" s="2" t="str">
        <f t="shared" si="764"/>
        <v>FinancieroCartera brutaMensual4535145366</v>
      </c>
    </row>
    <row r="3955" spans="1:12" s="7" customFormat="1" ht="15.95" customHeight="1" x14ac:dyDescent="0.2">
      <c r="A3955" s="7" t="s">
        <v>13</v>
      </c>
      <c r="B3955" s="7" t="s">
        <v>15</v>
      </c>
      <c r="C3955" s="7" t="s">
        <v>6</v>
      </c>
      <c r="D3955" s="15">
        <v>45351</v>
      </c>
      <c r="E3955" s="20">
        <v>45366</v>
      </c>
      <c r="F3955" s="2">
        <f t="shared" si="760"/>
        <v>2024</v>
      </c>
      <c r="G3955" s="2">
        <f t="shared" si="761"/>
        <v>3</v>
      </c>
      <c r="H3955" s="2">
        <f t="shared" si="762"/>
        <v>15</v>
      </c>
      <c r="I3955" s="2" t="str">
        <f t="shared" si="763"/>
        <v>Marzo</v>
      </c>
      <c r="L3955" s="2" t="str">
        <f t="shared" si="764"/>
        <v>FinancieroCartera brutaMensual4538245394</v>
      </c>
    </row>
    <row r="3956" spans="1:12" s="7" customFormat="1" ht="15.95" customHeight="1" x14ac:dyDescent="0.2">
      <c r="A3956" s="7" t="s">
        <v>13</v>
      </c>
      <c r="B3956" s="7" t="s">
        <v>15</v>
      </c>
      <c r="C3956" s="7" t="s">
        <v>6</v>
      </c>
      <c r="D3956" s="15">
        <v>45382</v>
      </c>
      <c r="E3956" s="20">
        <v>45394</v>
      </c>
      <c r="F3956" s="2">
        <f t="shared" ref="F3956:F4026" si="765">YEAR(E3956)</f>
        <v>2024</v>
      </c>
      <c r="G3956" s="2">
        <f t="shared" ref="G3956:G4026" si="766">MONTH(E3956)</f>
        <v>4</v>
      </c>
      <c r="H3956" s="2">
        <f t="shared" ref="H3956:H4026" si="767">DAY(E3956)</f>
        <v>12</v>
      </c>
      <c r="I3956" s="2" t="str">
        <f t="shared" ref="I3956:I4026" si="768">CHOOSE(G3956,"Enero","Febrero","Marzo","Abril","Mayo","Junio","Julio","Agosto","Septiembre","Octubre","Noviembre","Diciembre")</f>
        <v>Abril</v>
      </c>
      <c r="L3956" s="2" t="str">
        <f t="shared" si="764"/>
        <v>FinancieroCartera brutaMensual4541245422</v>
      </c>
    </row>
    <row r="3957" spans="1:12" s="7" customFormat="1" ht="15.95" customHeight="1" x14ac:dyDescent="0.2">
      <c r="A3957" s="7" t="s">
        <v>13</v>
      </c>
      <c r="B3957" s="7" t="s">
        <v>15</v>
      </c>
      <c r="C3957" s="7" t="s">
        <v>6</v>
      </c>
      <c r="D3957" s="15">
        <v>45412</v>
      </c>
      <c r="E3957" s="20">
        <v>45422</v>
      </c>
      <c r="F3957" s="2">
        <f t="shared" si="765"/>
        <v>2024</v>
      </c>
      <c r="G3957" s="2">
        <f t="shared" si="766"/>
        <v>5</v>
      </c>
      <c r="H3957" s="2">
        <f t="shared" si="767"/>
        <v>10</v>
      </c>
      <c r="I3957" s="2" t="str">
        <f t="shared" si="768"/>
        <v>Mayo</v>
      </c>
      <c r="L3957" s="2" t="str">
        <f t="shared" si="764"/>
        <v>FinancieroCartera brutaMensual4544345457</v>
      </c>
    </row>
    <row r="3958" spans="1:12" s="7" customFormat="1" ht="15.95" customHeight="1" x14ac:dyDescent="0.2">
      <c r="A3958" s="7" t="s">
        <v>13</v>
      </c>
      <c r="B3958" s="7" t="s">
        <v>15</v>
      </c>
      <c r="C3958" s="7" t="s">
        <v>6</v>
      </c>
      <c r="D3958" s="15">
        <v>45443</v>
      </c>
      <c r="E3958" s="20">
        <v>45457</v>
      </c>
      <c r="F3958" s="2">
        <f t="shared" si="765"/>
        <v>2024</v>
      </c>
      <c r="G3958" s="2">
        <f t="shared" si="766"/>
        <v>6</v>
      </c>
      <c r="H3958" s="2">
        <f t="shared" si="767"/>
        <v>14</v>
      </c>
      <c r="I3958" s="2" t="str">
        <f t="shared" si="768"/>
        <v>Junio</v>
      </c>
      <c r="L3958" s="2" t="str">
        <f t="shared" si="764"/>
        <v>FinancieroCartera brutaMensual4547345485</v>
      </c>
    </row>
    <row r="3959" spans="1:12" s="7" customFormat="1" ht="15.95" customHeight="1" x14ac:dyDescent="0.2">
      <c r="A3959" s="7" t="s">
        <v>13</v>
      </c>
      <c r="B3959" s="7" t="s">
        <v>15</v>
      </c>
      <c r="C3959" s="7" t="s">
        <v>6</v>
      </c>
      <c r="D3959" s="15">
        <v>45473</v>
      </c>
      <c r="E3959" s="20">
        <v>45485</v>
      </c>
      <c r="F3959" s="2">
        <f t="shared" si="765"/>
        <v>2024</v>
      </c>
      <c r="G3959" s="2">
        <f t="shared" si="766"/>
        <v>7</v>
      </c>
      <c r="H3959" s="2">
        <f t="shared" si="767"/>
        <v>12</v>
      </c>
      <c r="I3959" s="2" t="str">
        <f t="shared" si="768"/>
        <v>Julio</v>
      </c>
      <c r="L3959" s="2" t="str">
        <f t="shared" si="764"/>
        <v>FinancieroCartera brutaMensual4550445520</v>
      </c>
    </row>
    <row r="3960" spans="1:12" s="7" customFormat="1" ht="15.95" customHeight="1" x14ac:dyDescent="0.2">
      <c r="A3960" s="7" t="s">
        <v>13</v>
      </c>
      <c r="B3960" s="7" t="s">
        <v>15</v>
      </c>
      <c r="C3960" s="7" t="s">
        <v>6</v>
      </c>
      <c r="D3960" s="15">
        <v>45504</v>
      </c>
      <c r="E3960" s="20">
        <v>45520</v>
      </c>
      <c r="F3960" s="2">
        <f t="shared" si="765"/>
        <v>2024</v>
      </c>
      <c r="G3960" s="2">
        <f t="shared" si="766"/>
        <v>8</v>
      </c>
      <c r="H3960" s="2">
        <f t="shared" si="767"/>
        <v>16</v>
      </c>
      <c r="I3960" s="2" t="str">
        <f t="shared" si="768"/>
        <v>Agosto</v>
      </c>
      <c r="L3960" s="2" t="str">
        <f t="shared" si="764"/>
        <v>FinancieroCartera brutaMensual4553545548</v>
      </c>
    </row>
    <row r="3961" spans="1:12" s="7" customFormat="1" ht="15.95" customHeight="1" x14ac:dyDescent="0.2">
      <c r="A3961" s="7" t="s">
        <v>13</v>
      </c>
      <c r="B3961" s="7" t="s">
        <v>15</v>
      </c>
      <c r="C3961" s="7" t="s">
        <v>6</v>
      </c>
      <c r="D3961" s="15">
        <v>45535</v>
      </c>
      <c r="E3961" s="20">
        <v>45548</v>
      </c>
      <c r="F3961" s="2">
        <f t="shared" si="765"/>
        <v>2024</v>
      </c>
      <c r="G3961" s="2">
        <f t="shared" si="766"/>
        <v>9</v>
      </c>
      <c r="H3961" s="2">
        <f t="shared" si="767"/>
        <v>13</v>
      </c>
      <c r="I3961" s="2" t="str">
        <f t="shared" si="768"/>
        <v>Septiembre</v>
      </c>
      <c r="L3961" s="2" t="str">
        <f t="shared" si="764"/>
        <v>FinancieroCartera brutaMensual4556545576</v>
      </c>
    </row>
    <row r="3962" spans="1:12" s="7" customFormat="1" ht="15.95" customHeight="1" x14ac:dyDescent="0.2">
      <c r="A3962" s="7" t="s">
        <v>13</v>
      </c>
      <c r="B3962" s="7" t="s">
        <v>15</v>
      </c>
      <c r="C3962" s="7" t="s">
        <v>6</v>
      </c>
      <c r="D3962" s="15">
        <v>45565</v>
      </c>
      <c r="E3962" s="20">
        <v>45576</v>
      </c>
      <c r="F3962" s="2">
        <f t="shared" ref="F3962" si="769">YEAR(E3962)</f>
        <v>2024</v>
      </c>
      <c r="G3962" s="2">
        <f t="shared" ref="G3962" si="770">MONTH(E3962)</f>
        <v>10</v>
      </c>
      <c r="H3962" s="2">
        <f t="shared" ref="H3962" si="771">DAY(E3962)</f>
        <v>11</v>
      </c>
      <c r="I3962" s="2" t="str">
        <f t="shared" ref="I3962" si="772">CHOOSE(G3962,"Enero","Febrero","Marzo","Abril","Mayo","Junio","Julio","Agosto","Septiembre","Octubre","Noviembre","Diciembre")</f>
        <v>Octubre</v>
      </c>
      <c r="L3962" s="2" t="str">
        <f t="shared" si="764"/>
        <v>FinancieroCartera brutaMensual4559645611</v>
      </c>
    </row>
    <row r="3963" spans="1:12" s="7" customFormat="1" ht="15.95" customHeight="1" x14ac:dyDescent="0.2">
      <c r="A3963" s="7" t="s">
        <v>13</v>
      </c>
      <c r="B3963" s="7" t="s">
        <v>15</v>
      </c>
      <c r="C3963" s="7" t="s">
        <v>6</v>
      </c>
      <c r="D3963" s="15">
        <v>45596</v>
      </c>
      <c r="E3963" s="20">
        <v>45611</v>
      </c>
      <c r="F3963" s="2">
        <f t="shared" ref="F3963" si="773">YEAR(E3963)</f>
        <v>2024</v>
      </c>
      <c r="G3963" s="2">
        <f t="shared" ref="G3963" si="774">MONTH(E3963)</f>
        <v>11</v>
      </c>
      <c r="H3963" s="2">
        <f t="shared" ref="H3963" si="775">DAY(E3963)</f>
        <v>15</v>
      </c>
      <c r="I3963" s="2" t="str">
        <f t="shared" ref="I3963" si="776">CHOOSE(G3963,"Enero","Febrero","Marzo","Abril","Mayo","Junio","Julio","Agosto","Septiembre","Octubre","Noviembre","Diciembre")</f>
        <v>Noviembre</v>
      </c>
      <c r="L3963" s="2" t="str">
        <f>CONCATENATE(A3969,B3969,C3969,D3969,E3969,)</f>
        <v>FinancieroEncuesta de la Posición de encaje y de los Pasivos Sujetos a EncajeDiario4325243257</v>
      </c>
    </row>
    <row r="3964" spans="1:12" s="7" customFormat="1" ht="15.95" customHeight="1" x14ac:dyDescent="0.2">
      <c r="A3964" s="7" t="s">
        <v>13</v>
      </c>
      <c r="B3964" s="7" t="s">
        <v>15</v>
      </c>
      <c r="C3964" s="7" t="s">
        <v>6</v>
      </c>
      <c r="D3964" s="15">
        <v>45626</v>
      </c>
      <c r="E3964" s="20">
        <v>45639</v>
      </c>
      <c r="F3964" s="2">
        <f t="shared" ref="F3964" si="777">YEAR(E3964)</f>
        <v>2024</v>
      </c>
      <c r="G3964" s="2">
        <f t="shared" ref="G3964" si="778">MONTH(E3964)</f>
        <v>12</v>
      </c>
      <c r="H3964" s="2">
        <f t="shared" ref="H3964" si="779">DAY(E3964)</f>
        <v>13</v>
      </c>
      <c r="I3964" s="2" t="str">
        <f t="shared" ref="I3964" si="780">CHOOSE(G3964,"Enero","Febrero","Marzo","Abril","Mayo","Junio","Julio","Agosto","Septiembre","Octubre","Noviembre","Diciembre")</f>
        <v>Diciembre</v>
      </c>
      <c r="L3964" s="2" t="str">
        <f t="shared" ref="L3964:L3968" si="781">CONCATENATE(A3970,B3970,C3970,D3970,E3970,)</f>
        <v>FinancieroEncuesta de la Posición de encaje y de los Pasivos Sujetos a EncajeDiario4325643258</v>
      </c>
    </row>
    <row r="3965" spans="1:12" s="7" customFormat="1" ht="15.95" customHeight="1" x14ac:dyDescent="0.2">
      <c r="A3965" s="7" t="s">
        <v>13</v>
      </c>
      <c r="B3965" s="7" t="s">
        <v>15</v>
      </c>
      <c r="C3965" s="7" t="s">
        <v>6</v>
      </c>
      <c r="D3965" s="15">
        <v>45657</v>
      </c>
      <c r="E3965" s="20">
        <v>45674</v>
      </c>
      <c r="F3965" s="2">
        <f t="shared" ref="F3965" si="782">YEAR(E3965)</f>
        <v>2025</v>
      </c>
      <c r="G3965" s="2">
        <f t="shared" ref="G3965" si="783">MONTH(E3965)</f>
        <v>1</v>
      </c>
      <c r="H3965" s="2">
        <f t="shared" ref="H3965" si="784">DAY(E3965)</f>
        <v>17</v>
      </c>
      <c r="I3965" s="2" t="str">
        <f t="shared" ref="I3965" si="785">CHOOSE(G3965,"Enero","Febrero","Marzo","Abril","Mayo","Junio","Julio","Agosto","Septiembre","Octubre","Noviembre","Diciembre")</f>
        <v>Enero</v>
      </c>
      <c r="L3965" s="2" t="str">
        <f t="shared" si="781"/>
        <v>FinancieroEncuesta de la Posición de encaje y de los Pasivos Sujetos a EncajeDiario4325743259</v>
      </c>
    </row>
    <row r="3966" spans="1:12" s="7" customFormat="1" ht="15.95" customHeight="1" x14ac:dyDescent="0.2">
      <c r="A3966" s="7" t="s">
        <v>13</v>
      </c>
      <c r="B3966" s="7" t="s">
        <v>15</v>
      </c>
      <c r="C3966" s="7" t="s">
        <v>6</v>
      </c>
      <c r="D3966" s="15">
        <v>45688</v>
      </c>
      <c r="E3966" s="20">
        <v>45702</v>
      </c>
      <c r="F3966" s="2">
        <f t="shared" ref="F3966" si="786">YEAR(E3966)</f>
        <v>2025</v>
      </c>
      <c r="G3966" s="2">
        <f t="shared" ref="G3966" si="787">MONTH(E3966)</f>
        <v>2</v>
      </c>
      <c r="H3966" s="2">
        <f t="shared" ref="H3966" si="788">DAY(E3966)</f>
        <v>14</v>
      </c>
      <c r="I3966" s="2" t="str">
        <f t="shared" ref="I3966" si="789">CHOOSE(G3966,"Enero","Febrero","Marzo","Abril","Mayo","Junio","Julio","Agosto","Septiembre","Octubre","Noviembre","Diciembre")</f>
        <v>Febrero</v>
      </c>
      <c r="L3966" s="2" t="str">
        <f t="shared" si="781"/>
        <v>FinancieroEncuesta de la Posición de encaje y de los Pasivos Sujetos a EncajeDiario4325843263</v>
      </c>
    </row>
    <row r="3967" spans="1:12" s="7" customFormat="1" ht="15.95" customHeight="1" x14ac:dyDescent="0.2">
      <c r="A3967" s="7" t="s">
        <v>13</v>
      </c>
      <c r="B3967" s="7" t="s">
        <v>15</v>
      </c>
      <c r="C3967" s="7" t="s">
        <v>6</v>
      </c>
      <c r="D3967" s="15">
        <v>45716</v>
      </c>
      <c r="E3967" s="20">
        <v>45730</v>
      </c>
      <c r="F3967" s="2">
        <f t="shared" ref="F3967" si="790">YEAR(E3967)</f>
        <v>2025</v>
      </c>
      <c r="G3967" s="2">
        <f t="shared" ref="G3967" si="791">MONTH(E3967)</f>
        <v>3</v>
      </c>
      <c r="H3967" s="2">
        <f t="shared" ref="H3967" si="792">DAY(E3967)</f>
        <v>14</v>
      </c>
      <c r="I3967" s="2" t="str">
        <f t="shared" ref="I3967" si="793">CHOOSE(G3967,"Enero","Febrero","Marzo","Abril","Mayo","Junio","Julio","Agosto","Septiembre","Octubre","Noviembre","Diciembre")</f>
        <v>Marzo</v>
      </c>
      <c r="L3967" s="2" t="str">
        <f t="shared" si="781"/>
        <v>FinancieroEncuesta de la Posición de encaje y de los Pasivos Sujetos a EncajeDiario4325943264</v>
      </c>
    </row>
    <row r="3968" spans="1:12" s="7" customFormat="1" ht="15.95" customHeight="1" x14ac:dyDescent="0.2">
      <c r="A3968" s="53" t="s">
        <v>13</v>
      </c>
      <c r="B3968" s="53" t="s">
        <v>15</v>
      </c>
      <c r="C3968" s="53" t="s">
        <v>6</v>
      </c>
      <c r="D3968" s="57">
        <v>45747</v>
      </c>
      <c r="E3968" s="61">
        <v>45758</v>
      </c>
      <c r="F3968" s="2">
        <f t="shared" ref="F3968" si="794">YEAR(E3968)</f>
        <v>2025</v>
      </c>
      <c r="G3968" s="2">
        <f t="shared" ref="G3968" si="795">MONTH(E3968)</f>
        <v>4</v>
      </c>
      <c r="H3968" s="2">
        <f t="shared" ref="H3968" si="796">DAY(E3968)</f>
        <v>11</v>
      </c>
      <c r="I3968" s="2" t="str">
        <f t="shared" ref="I3968" si="797">CHOOSE(G3968,"Enero","Febrero","Marzo","Abril","Mayo","Junio","Julio","Agosto","Septiembre","Octubre","Noviembre","Diciembre")</f>
        <v>Abril</v>
      </c>
      <c r="L3968" s="2" t="str">
        <f t="shared" si="781"/>
        <v>FinancieroEncuesta de la Posición de encaje y de los Pasivos Sujetos a EncajeDiario4326343265</v>
      </c>
    </row>
    <row r="3969" spans="1:12" s="7" customFormat="1" ht="15.95" customHeight="1" x14ac:dyDescent="0.2">
      <c r="A3969" s="7" t="s">
        <v>13</v>
      </c>
      <c r="B3969" s="7" t="s">
        <v>49</v>
      </c>
      <c r="C3969" s="7" t="s">
        <v>26</v>
      </c>
      <c r="D3969" s="15">
        <v>43252</v>
      </c>
      <c r="E3969" s="20">
        <v>43257</v>
      </c>
      <c r="F3969" s="2">
        <f t="shared" si="765"/>
        <v>2018</v>
      </c>
      <c r="G3969" s="2">
        <f t="shared" si="766"/>
        <v>6</v>
      </c>
      <c r="H3969" s="2">
        <f t="shared" si="767"/>
        <v>6</v>
      </c>
      <c r="I3969" s="2" t="str">
        <f t="shared" si="768"/>
        <v>Junio</v>
      </c>
      <c r="L3969" s="2" t="str">
        <f t="shared" ref="L3969:L4031" si="798">CONCATENATE(A3970,B3970,C3970,D3970,E3970,)</f>
        <v>FinancieroEncuesta de la Posición de encaje y de los Pasivos Sujetos a EncajeDiario4325643258</v>
      </c>
    </row>
    <row r="3970" spans="1:12" s="7" customFormat="1" ht="15.95" customHeight="1" x14ac:dyDescent="0.2">
      <c r="A3970" s="7" t="s">
        <v>13</v>
      </c>
      <c r="B3970" s="7" t="s">
        <v>49</v>
      </c>
      <c r="C3970" s="7" t="s">
        <v>26</v>
      </c>
      <c r="D3970" s="6">
        <v>43256</v>
      </c>
      <c r="E3970" s="4">
        <v>43258</v>
      </c>
      <c r="F3970" s="2">
        <f t="shared" si="765"/>
        <v>2018</v>
      </c>
      <c r="G3970" s="2">
        <f t="shared" si="766"/>
        <v>6</v>
      </c>
      <c r="H3970" s="2">
        <f t="shared" si="767"/>
        <v>7</v>
      </c>
      <c r="I3970" s="2" t="str">
        <f t="shared" si="768"/>
        <v>Junio</v>
      </c>
      <c r="L3970" s="2" t="str">
        <f t="shared" si="798"/>
        <v>FinancieroEncuesta de la Posición de encaje y de los Pasivos Sujetos a EncajeDiario4325743259</v>
      </c>
    </row>
    <row r="3971" spans="1:12" s="7" customFormat="1" ht="15.95" customHeight="1" x14ac:dyDescent="0.2">
      <c r="A3971" s="7" t="s">
        <v>13</v>
      </c>
      <c r="B3971" s="7" t="s">
        <v>49</v>
      </c>
      <c r="C3971" s="7" t="s">
        <v>26</v>
      </c>
      <c r="D3971" s="6">
        <v>43257</v>
      </c>
      <c r="E3971" s="4">
        <v>43259</v>
      </c>
      <c r="F3971" s="2">
        <f t="shared" si="765"/>
        <v>2018</v>
      </c>
      <c r="G3971" s="2">
        <f t="shared" si="766"/>
        <v>6</v>
      </c>
      <c r="H3971" s="2">
        <f t="shared" si="767"/>
        <v>8</v>
      </c>
      <c r="I3971" s="2" t="str">
        <f t="shared" si="768"/>
        <v>Junio</v>
      </c>
      <c r="L3971" s="2" t="str">
        <f t="shared" si="798"/>
        <v>FinancieroEncuesta de la Posición de encaje y de los Pasivos Sujetos a EncajeDiario4325843263</v>
      </c>
    </row>
    <row r="3972" spans="1:12" s="7" customFormat="1" ht="15.95" customHeight="1" x14ac:dyDescent="0.2">
      <c r="A3972" s="7" t="s">
        <v>13</v>
      </c>
      <c r="B3972" s="7" t="s">
        <v>49</v>
      </c>
      <c r="C3972" s="7" t="s">
        <v>26</v>
      </c>
      <c r="D3972" s="4">
        <v>43258</v>
      </c>
      <c r="E3972" s="4">
        <v>43263</v>
      </c>
      <c r="F3972" s="2">
        <f t="shared" si="765"/>
        <v>2018</v>
      </c>
      <c r="G3972" s="2">
        <f t="shared" si="766"/>
        <v>6</v>
      </c>
      <c r="H3972" s="2">
        <f t="shared" si="767"/>
        <v>12</v>
      </c>
      <c r="I3972" s="2" t="str">
        <f t="shared" si="768"/>
        <v>Junio</v>
      </c>
      <c r="L3972" s="2" t="str">
        <f t="shared" si="798"/>
        <v>FinancieroEncuesta de la Posición de encaje y de los Pasivos Sujetos a EncajeDiario4325943264</v>
      </c>
    </row>
    <row r="3973" spans="1:12" s="7" customFormat="1" ht="15.95" customHeight="1" x14ac:dyDescent="0.2">
      <c r="A3973" s="7" t="s">
        <v>13</v>
      </c>
      <c r="B3973" s="7" t="s">
        <v>49</v>
      </c>
      <c r="C3973" s="7" t="s">
        <v>26</v>
      </c>
      <c r="D3973" s="4">
        <v>43259</v>
      </c>
      <c r="E3973" s="4">
        <v>43264</v>
      </c>
      <c r="F3973" s="2">
        <f t="shared" si="765"/>
        <v>2018</v>
      </c>
      <c r="G3973" s="2">
        <f t="shared" si="766"/>
        <v>6</v>
      </c>
      <c r="H3973" s="2">
        <f t="shared" si="767"/>
        <v>13</v>
      </c>
      <c r="I3973" s="2" t="str">
        <f t="shared" si="768"/>
        <v>Junio</v>
      </c>
      <c r="L3973" s="2" t="str">
        <f t="shared" si="798"/>
        <v>FinancieroEncuesta de la Posición de encaje y de los Pasivos Sujetos a EncajeDiario4326343265</v>
      </c>
    </row>
    <row r="3974" spans="1:12" s="7" customFormat="1" ht="15.95" customHeight="1" x14ac:dyDescent="0.2">
      <c r="A3974" s="7" t="s">
        <v>13</v>
      </c>
      <c r="B3974" s="7" t="s">
        <v>49</v>
      </c>
      <c r="C3974" s="7" t="s">
        <v>26</v>
      </c>
      <c r="D3974" s="4">
        <v>43263</v>
      </c>
      <c r="E3974" s="4">
        <v>43265</v>
      </c>
      <c r="F3974" s="2">
        <f t="shared" si="765"/>
        <v>2018</v>
      </c>
      <c r="G3974" s="2">
        <f t="shared" si="766"/>
        <v>6</v>
      </c>
      <c r="H3974" s="2">
        <f t="shared" si="767"/>
        <v>14</v>
      </c>
      <c r="I3974" s="2" t="str">
        <f t="shared" si="768"/>
        <v>Junio</v>
      </c>
      <c r="L3974" s="2" t="str">
        <f t="shared" si="798"/>
        <v>FinancieroEncuesta de la Posición de encaje y de los Pasivos Sujetos a EncajeDiario4326443266</v>
      </c>
    </row>
    <row r="3975" spans="1:12" s="7" customFormat="1" ht="15.95" customHeight="1" x14ac:dyDescent="0.2">
      <c r="A3975" s="7" t="s">
        <v>13</v>
      </c>
      <c r="B3975" s="7" t="s">
        <v>49</v>
      </c>
      <c r="C3975" s="7" t="s">
        <v>26</v>
      </c>
      <c r="D3975" s="4">
        <v>43264</v>
      </c>
      <c r="E3975" s="4">
        <v>43266</v>
      </c>
      <c r="F3975" s="2">
        <f t="shared" si="765"/>
        <v>2018</v>
      </c>
      <c r="G3975" s="2">
        <f t="shared" si="766"/>
        <v>6</v>
      </c>
      <c r="H3975" s="2">
        <f t="shared" si="767"/>
        <v>15</v>
      </c>
      <c r="I3975" s="2" t="str">
        <f t="shared" si="768"/>
        <v>Junio</v>
      </c>
      <c r="L3975" s="2" t="str">
        <f t="shared" si="798"/>
        <v>FinancieroEncuesta de la Posición de encaje y de los Pasivos Sujetos a EncajeDiario4326543269</v>
      </c>
    </row>
    <row r="3976" spans="1:12" s="7" customFormat="1" ht="15.95" customHeight="1" x14ac:dyDescent="0.2">
      <c r="A3976" s="7" t="s">
        <v>13</v>
      </c>
      <c r="B3976" s="7" t="s">
        <v>49</v>
      </c>
      <c r="C3976" s="7" t="s">
        <v>26</v>
      </c>
      <c r="D3976" s="4">
        <v>43265</v>
      </c>
      <c r="E3976" s="4">
        <v>43269</v>
      </c>
      <c r="F3976" s="2">
        <f t="shared" si="765"/>
        <v>2018</v>
      </c>
      <c r="G3976" s="2">
        <f t="shared" si="766"/>
        <v>6</v>
      </c>
      <c r="H3976" s="2">
        <f t="shared" si="767"/>
        <v>18</v>
      </c>
      <c r="I3976" s="2" t="str">
        <f t="shared" si="768"/>
        <v>Junio</v>
      </c>
      <c r="L3976" s="2" t="str">
        <f t="shared" si="798"/>
        <v>FinancieroEncuesta de la Posición de encaje y de los Pasivos Sujetos a EncajeDiario4326643270</v>
      </c>
    </row>
    <row r="3977" spans="1:12" s="7" customFormat="1" ht="15.95" customHeight="1" x14ac:dyDescent="0.2">
      <c r="A3977" s="7" t="s">
        <v>13</v>
      </c>
      <c r="B3977" s="7" t="s">
        <v>49</v>
      </c>
      <c r="C3977" s="7" t="s">
        <v>26</v>
      </c>
      <c r="D3977" s="4">
        <v>43266</v>
      </c>
      <c r="E3977" s="4">
        <v>43270</v>
      </c>
      <c r="F3977" s="2">
        <f t="shared" si="765"/>
        <v>2018</v>
      </c>
      <c r="G3977" s="2">
        <f t="shared" si="766"/>
        <v>6</v>
      </c>
      <c r="H3977" s="2">
        <f t="shared" si="767"/>
        <v>19</v>
      </c>
      <c r="I3977" s="2" t="str">
        <f t="shared" si="768"/>
        <v>Junio</v>
      </c>
      <c r="L3977" s="2" t="str">
        <f t="shared" si="798"/>
        <v>FinancieroEncuesta de la Posición de encaje y de los Pasivos Sujetos a EncajeDiario4326943271</v>
      </c>
    </row>
    <row r="3978" spans="1:12" s="7" customFormat="1" ht="15.95" customHeight="1" x14ac:dyDescent="0.2">
      <c r="A3978" s="7" t="s">
        <v>13</v>
      </c>
      <c r="B3978" s="7" t="s">
        <v>49</v>
      </c>
      <c r="C3978" s="7" t="s">
        <v>26</v>
      </c>
      <c r="D3978" s="4">
        <v>43269</v>
      </c>
      <c r="E3978" s="4">
        <v>43271</v>
      </c>
      <c r="F3978" s="2">
        <f t="shared" si="765"/>
        <v>2018</v>
      </c>
      <c r="G3978" s="2">
        <f t="shared" si="766"/>
        <v>6</v>
      </c>
      <c r="H3978" s="2">
        <f t="shared" si="767"/>
        <v>20</v>
      </c>
      <c r="I3978" s="2" t="str">
        <f t="shared" si="768"/>
        <v>Junio</v>
      </c>
      <c r="L3978" s="2" t="str">
        <f t="shared" si="798"/>
        <v>FinancieroEncuesta de la Posición de encaje y de los Pasivos Sujetos a EncajeDiario4327043272</v>
      </c>
    </row>
    <row r="3979" spans="1:12" s="7" customFormat="1" ht="15.95" customHeight="1" x14ac:dyDescent="0.2">
      <c r="A3979" s="7" t="s">
        <v>13</v>
      </c>
      <c r="B3979" s="7" t="s">
        <v>49</v>
      </c>
      <c r="C3979" s="7" t="s">
        <v>26</v>
      </c>
      <c r="D3979" s="4">
        <v>43270</v>
      </c>
      <c r="E3979" s="4">
        <v>43272</v>
      </c>
      <c r="F3979" s="2">
        <f t="shared" si="765"/>
        <v>2018</v>
      </c>
      <c r="G3979" s="2">
        <f t="shared" si="766"/>
        <v>6</v>
      </c>
      <c r="H3979" s="2">
        <f t="shared" si="767"/>
        <v>21</v>
      </c>
      <c r="I3979" s="2" t="str">
        <f t="shared" si="768"/>
        <v>Junio</v>
      </c>
      <c r="L3979" s="2" t="str">
        <f t="shared" si="798"/>
        <v>FinancieroEncuesta de la Posición de encaje y de los Pasivos Sujetos a EncajeDiario4327143273</v>
      </c>
    </row>
    <row r="3980" spans="1:12" s="7" customFormat="1" ht="15.95" customHeight="1" x14ac:dyDescent="0.2">
      <c r="A3980" s="7" t="s">
        <v>13</v>
      </c>
      <c r="B3980" s="7" t="s">
        <v>49</v>
      </c>
      <c r="C3980" s="7" t="s">
        <v>26</v>
      </c>
      <c r="D3980" s="4">
        <v>43271</v>
      </c>
      <c r="E3980" s="4">
        <v>43273</v>
      </c>
      <c r="F3980" s="2">
        <f t="shared" si="765"/>
        <v>2018</v>
      </c>
      <c r="G3980" s="2">
        <f t="shared" si="766"/>
        <v>6</v>
      </c>
      <c r="H3980" s="2">
        <f t="shared" si="767"/>
        <v>22</v>
      </c>
      <c r="I3980" s="2" t="str">
        <f t="shared" si="768"/>
        <v>Junio</v>
      </c>
      <c r="L3980" s="2" t="str">
        <f t="shared" si="798"/>
        <v>FinancieroEncuesta de la Posición de encaje y de los Pasivos Sujetos a EncajeDiario4327243276</v>
      </c>
    </row>
    <row r="3981" spans="1:12" s="7" customFormat="1" ht="15.95" customHeight="1" x14ac:dyDescent="0.2">
      <c r="A3981" s="7" t="s">
        <v>13</v>
      </c>
      <c r="B3981" s="7" t="s">
        <v>49</v>
      </c>
      <c r="C3981" s="7" t="s">
        <v>26</v>
      </c>
      <c r="D3981" s="4">
        <v>43272</v>
      </c>
      <c r="E3981" s="4">
        <v>43276</v>
      </c>
      <c r="F3981" s="2">
        <f t="shared" si="765"/>
        <v>2018</v>
      </c>
      <c r="G3981" s="2">
        <f t="shared" si="766"/>
        <v>6</v>
      </c>
      <c r="H3981" s="2">
        <f t="shared" si="767"/>
        <v>25</v>
      </c>
      <c r="I3981" s="2" t="str">
        <f t="shared" si="768"/>
        <v>Junio</v>
      </c>
      <c r="L3981" s="2" t="str">
        <f t="shared" si="798"/>
        <v>FinancieroEncuesta de la Posición de encaje y de los Pasivos Sujetos a EncajeDiario4327343277</v>
      </c>
    </row>
    <row r="3982" spans="1:12" s="7" customFormat="1" ht="15.95" customHeight="1" x14ac:dyDescent="0.2">
      <c r="A3982" s="7" t="s">
        <v>13</v>
      </c>
      <c r="B3982" s="7" t="s">
        <v>49</v>
      </c>
      <c r="C3982" s="7" t="s">
        <v>26</v>
      </c>
      <c r="D3982" s="4">
        <v>43273</v>
      </c>
      <c r="E3982" s="4">
        <v>43277</v>
      </c>
      <c r="F3982" s="2">
        <f t="shared" si="765"/>
        <v>2018</v>
      </c>
      <c r="G3982" s="2">
        <f t="shared" si="766"/>
        <v>6</v>
      </c>
      <c r="H3982" s="2">
        <f t="shared" si="767"/>
        <v>26</v>
      </c>
      <c r="I3982" s="2" t="str">
        <f t="shared" si="768"/>
        <v>Junio</v>
      </c>
      <c r="L3982" s="2" t="str">
        <f t="shared" si="798"/>
        <v>FinancieroEncuesta de la Posición de encaje y de los Pasivos Sujetos a EncajeDiario4327643278</v>
      </c>
    </row>
    <row r="3983" spans="1:12" s="7" customFormat="1" ht="15.95" customHeight="1" x14ac:dyDescent="0.2">
      <c r="A3983" s="7" t="s">
        <v>13</v>
      </c>
      <c r="B3983" s="7" t="s">
        <v>49</v>
      </c>
      <c r="C3983" s="7" t="s">
        <v>26</v>
      </c>
      <c r="D3983" s="4">
        <v>43276</v>
      </c>
      <c r="E3983" s="4">
        <v>43278</v>
      </c>
      <c r="F3983" s="2">
        <f t="shared" si="765"/>
        <v>2018</v>
      </c>
      <c r="G3983" s="2">
        <f t="shared" si="766"/>
        <v>6</v>
      </c>
      <c r="H3983" s="2">
        <f t="shared" si="767"/>
        <v>27</v>
      </c>
      <c r="I3983" s="2" t="str">
        <f t="shared" si="768"/>
        <v>Junio</v>
      </c>
      <c r="L3983" s="2" t="str">
        <f t="shared" si="798"/>
        <v>FinancieroEncuesta de la Posición de encaje y de los Pasivos Sujetos a EncajeDiario4327743279</v>
      </c>
    </row>
    <row r="3984" spans="1:12" s="7" customFormat="1" ht="15.95" customHeight="1" x14ac:dyDescent="0.2">
      <c r="A3984" s="7" t="s">
        <v>13</v>
      </c>
      <c r="B3984" s="7" t="s">
        <v>49</v>
      </c>
      <c r="C3984" s="7" t="s">
        <v>26</v>
      </c>
      <c r="D3984" s="4">
        <v>43277</v>
      </c>
      <c r="E3984" s="4">
        <v>43279</v>
      </c>
      <c r="F3984" s="2">
        <f t="shared" si="765"/>
        <v>2018</v>
      </c>
      <c r="G3984" s="2">
        <f t="shared" si="766"/>
        <v>6</v>
      </c>
      <c r="H3984" s="2">
        <f t="shared" si="767"/>
        <v>28</v>
      </c>
      <c r="I3984" s="2" t="str">
        <f t="shared" si="768"/>
        <v>Junio</v>
      </c>
      <c r="L3984" s="2" t="str">
        <f t="shared" si="798"/>
        <v>FinancieroEncuesta de la Posición de encaje y de los Pasivos Sujetos a EncajeDiario4327843280</v>
      </c>
    </row>
    <row r="3985" spans="1:12" s="7" customFormat="1" ht="15.95" customHeight="1" x14ac:dyDescent="0.2">
      <c r="A3985" s="7" t="s">
        <v>13</v>
      </c>
      <c r="B3985" s="7" t="s">
        <v>49</v>
      </c>
      <c r="C3985" s="7" t="s">
        <v>26</v>
      </c>
      <c r="D3985" s="4">
        <v>43278</v>
      </c>
      <c r="E3985" s="4">
        <v>43280</v>
      </c>
      <c r="F3985" s="2">
        <f t="shared" si="765"/>
        <v>2018</v>
      </c>
      <c r="G3985" s="2">
        <f t="shared" si="766"/>
        <v>6</v>
      </c>
      <c r="H3985" s="2">
        <f t="shared" si="767"/>
        <v>29</v>
      </c>
      <c r="I3985" s="2" t="str">
        <f t="shared" si="768"/>
        <v>Junio</v>
      </c>
      <c r="L3985" s="2" t="str">
        <f t="shared" si="798"/>
        <v>FinancieroEncuesta de la Posición de encaje y de los Pasivos Sujetos a EncajeDiario4327943284</v>
      </c>
    </row>
    <row r="3986" spans="1:12" s="7" customFormat="1" ht="15.95" customHeight="1" x14ac:dyDescent="0.2">
      <c r="A3986" s="7" t="s">
        <v>13</v>
      </c>
      <c r="B3986" s="7" t="s">
        <v>49</v>
      </c>
      <c r="C3986" s="7" t="s">
        <v>26</v>
      </c>
      <c r="D3986" s="4">
        <v>43279</v>
      </c>
      <c r="E3986" s="4">
        <v>43284</v>
      </c>
      <c r="F3986" s="2">
        <f t="shared" si="765"/>
        <v>2018</v>
      </c>
      <c r="G3986" s="2">
        <f t="shared" si="766"/>
        <v>7</v>
      </c>
      <c r="H3986" s="2">
        <f t="shared" si="767"/>
        <v>3</v>
      </c>
      <c r="I3986" s="2" t="str">
        <f t="shared" si="768"/>
        <v>Julio</v>
      </c>
      <c r="L3986" s="2" t="str">
        <f t="shared" si="798"/>
        <v>FinancieroEncuesta de la Posición de encaje y de los Pasivos Sujetos a EncajeDiario4328043285</v>
      </c>
    </row>
    <row r="3987" spans="1:12" s="7" customFormat="1" ht="15.95" customHeight="1" x14ac:dyDescent="0.2">
      <c r="A3987" s="7" t="s">
        <v>13</v>
      </c>
      <c r="B3987" s="7" t="s">
        <v>49</v>
      </c>
      <c r="C3987" s="7" t="s">
        <v>26</v>
      </c>
      <c r="D3987" s="4">
        <v>43280</v>
      </c>
      <c r="E3987" s="4">
        <v>43285</v>
      </c>
      <c r="F3987" s="2">
        <f t="shared" si="765"/>
        <v>2018</v>
      </c>
      <c r="G3987" s="2">
        <f t="shared" si="766"/>
        <v>7</v>
      </c>
      <c r="H3987" s="2">
        <f t="shared" si="767"/>
        <v>4</v>
      </c>
      <c r="I3987" s="2" t="str">
        <f t="shared" si="768"/>
        <v>Julio</v>
      </c>
      <c r="L3987" s="2" t="str">
        <f t="shared" si="798"/>
        <v>FinancieroEncuesta de la Posición de encaje y de los Pasivos Sujetos a EncajeDiario4328443286</v>
      </c>
    </row>
    <row r="3988" spans="1:12" s="7" customFormat="1" ht="15.95" customHeight="1" x14ac:dyDescent="0.2">
      <c r="A3988" s="7" t="s">
        <v>13</v>
      </c>
      <c r="B3988" s="7" t="s">
        <v>49</v>
      </c>
      <c r="C3988" s="7" t="s">
        <v>26</v>
      </c>
      <c r="D3988" s="4">
        <v>43284</v>
      </c>
      <c r="E3988" s="4">
        <v>43286</v>
      </c>
      <c r="F3988" s="2">
        <f t="shared" si="765"/>
        <v>2018</v>
      </c>
      <c r="G3988" s="2">
        <f t="shared" si="766"/>
        <v>7</v>
      </c>
      <c r="H3988" s="2">
        <f t="shared" si="767"/>
        <v>5</v>
      </c>
      <c r="I3988" s="2" t="str">
        <f t="shared" si="768"/>
        <v>Julio</v>
      </c>
      <c r="L3988" s="2" t="str">
        <f t="shared" si="798"/>
        <v>FinancieroEncuesta de la Posición de encaje y de los Pasivos Sujetos a EncajeDiario4328543287</v>
      </c>
    </row>
    <row r="3989" spans="1:12" s="7" customFormat="1" ht="15.95" customHeight="1" x14ac:dyDescent="0.2">
      <c r="A3989" s="7" t="s">
        <v>13</v>
      </c>
      <c r="B3989" s="7" t="s">
        <v>49</v>
      </c>
      <c r="C3989" s="7" t="s">
        <v>26</v>
      </c>
      <c r="D3989" s="4">
        <v>43285</v>
      </c>
      <c r="E3989" s="4">
        <v>43287</v>
      </c>
      <c r="F3989" s="2">
        <f t="shared" si="765"/>
        <v>2018</v>
      </c>
      <c r="G3989" s="2">
        <f t="shared" si="766"/>
        <v>7</v>
      </c>
      <c r="H3989" s="2">
        <f t="shared" si="767"/>
        <v>6</v>
      </c>
      <c r="I3989" s="2" t="str">
        <f t="shared" si="768"/>
        <v>Julio</v>
      </c>
      <c r="L3989" s="2" t="str">
        <f t="shared" si="798"/>
        <v>FinancieroEncuesta de la Posición de encaje y de los Pasivos Sujetos a EncajeDiario4328643290</v>
      </c>
    </row>
    <row r="3990" spans="1:12" s="7" customFormat="1" ht="15.95" customHeight="1" x14ac:dyDescent="0.2">
      <c r="A3990" s="7" t="s">
        <v>13</v>
      </c>
      <c r="B3990" s="7" t="s">
        <v>49</v>
      </c>
      <c r="C3990" s="7" t="s">
        <v>26</v>
      </c>
      <c r="D3990" s="4">
        <v>43286</v>
      </c>
      <c r="E3990" s="4">
        <v>43290</v>
      </c>
      <c r="F3990" s="2">
        <f t="shared" si="765"/>
        <v>2018</v>
      </c>
      <c r="G3990" s="2">
        <f t="shared" si="766"/>
        <v>7</v>
      </c>
      <c r="H3990" s="2">
        <f t="shared" si="767"/>
        <v>9</v>
      </c>
      <c r="I3990" s="2" t="str">
        <f t="shared" si="768"/>
        <v>Julio</v>
      </c>
      <c r="L3990" s="2" t="str">
        <f t="shared" si="798"/>
        <v>FinancieroEncuesta de la Posición de encaje y de los Pasivos Sujetos a EncajeDiario4328743291</v>
      </c>
    </row>
    <row r="3991" spans="1:12" s="7" customFormat="1" ht="15.95" customHeight="1" x14ac:dyDescent="0.2">
      <c r="A3991" s="7" t="s">
        <v>13</v>
      </c>
      <c r="B3991" s="7" t="s">
        <v>49</v>
      </c>
      <c r="C3991" s="7" t="s">
        <v>26</v>
      </c>
      <c r="D3991" s="4">
        <v>43287</v>
      </c>
      <c r="E3991" s="4">
        <v>43291</v>
      </c>
      <c r="F3991" s="2">
        <f t="shared" si="765"/>
        <v>2018</v>
      </c>
      <c r="G3991" s="2">
        <f t="shared" si="766"/>
        <v>7</v>
      </c>
      <c r="H3991" s="2">
        <f t="shared" si="767"/>
        <v>10</v>
      </c>
      <c r="I3991" s="2" t="str">
        <f t="shared" si="768"/>
        <v>Julio</v>
      </c>
      <c r="L3991" s="2" t="str">
        <f t="shared" si="798"/>
        <v>FinancieroEncuesta de la Posición de encaje y de los Pasivos Sujetos a EncajeDiario4329043292</v>
      </c>
    </row>
    <row r="3992" spans="1:12" s="7" customFormat="1" ht="15.95" customHeight="1" x14ac:dyDescent="0.2">
      <c r="A3992" s="7" t="s">
        <v>13</v>
      </c>
      <c r="B3992" s="7" t="s">
        <v>49</v>
      </c>
      <c r="C3992" s="7" t="s">
        <v>26</v>
      </c>
      <c r="D3992" s="4">
        <v>43290</v>
      </c>
      <c r="E3992" s="4">
        <v>43292</v>
      </c>
      <c r="F3992" s="2">
        <f t="shared" si="765"/>
        <v>2018</v>
      </c>
      <c r="G3992" s="2">
        <f t="shared" si="766"/>
        <v>7</v>
      </c>
      <c r="H3992" s="2">
        <f t="shared" si="767"/>
        <v>11</v>
      </c>
      <c r="I3992" s="2" t="str">
        <f t="shared" si="768"/>
        <v>Julio</v>
      </c>
      <c r="L3992" s="2" t="str">
        <f t="shared" si="798"/>
        <v>FinancieroEncuesta de la Posición de encaje y de los Pasivos Sujetos a EncajeDiario4329143293</v>
      </c>
    </row>
    <row r="3993" spans="1:12" s="7" customFormat="1" ht="15.95" customHeight="1" x14ac:dyDescent="0.2">
      <c r="A3993" s="7" t="s">
        <v>13</v>
      </c>
      <c r="B3993" s="7" t="s">
        <v>49</v>
      </c>
      <c r="C3993" s="7" t="s">
        <v>26</v>
      </c>
      <c r="D3993" s="4">
        <v>43291</v>
      </c>
      <c r="E3993" s="4">
        <v>43293</v>
      </c>
      <c r="F3993" s="2">
        <f t="shared" si="765"/>
        <v>2018</v>
      </c>
      <c r="G3993" s="2">
        <f t="shared" si="766"/>
        <v>7</v>
      </c>
      <c r="H3993" s="2">
        <f t="shared" si="767"/>
        <v>12</v>
      </c>
      <c r="I3993" s="2" t="str">
        <f t="shared" si="768"/>
        <v>Julio</v>
      </c>
      <c r="L3993" s="2" t="str">
        <f t="shared" si="798"/>
        <v>FinancieroEncuesta de la Posición de encaje y de los Pasivos Sujetos a EncajeDiario4329243294</v>
      </c>
    </row>
    <row r="3994" spans="1:12" s="7" customFormat="1" ht="15.95" customHeight="1" x14ac:dyDescent="0.2">
      <c r="A3994" s="7" t="s">
        <v>13</v>
      </c>
      <c r="B3994" s="7" t="s">
        <v>49</v>
      </c>
      <c r="C3994" s="7" t="s">
        <v>26</v>
      </c>
      <c r="D3994" s="4">
        <v>43292</v>
      </c>
      <c r="E3994" s="4">
        <v>43294</v>
      </c>
      <c r="F3994" s="2">
        <f t="shared" si="765"/>
        <v>2018</v>
      </c>
      <c r="G3994" s="2">
        <f t="shared" si="766"/>
        <v>7</v>
      </c>
      <c r="H3994" s="2">
        <f t="shared" si="767"/>
        <v>13</v>
      </c>
      <c r="I3994" s="2" t="str">
        <f t="shared" si="768"/>
        <v>Julio</v>
      </c>
      <c r="L3994" s="2" t="str">
        <f t="shared" si="798"/>
        <v>FinancieroEncuesta de la Posición de encaje y de los Pasivos Sujetos a EncajeDiario4329343297</v>
      </c>
    </row>
    <row r="3995" spans="1:12" s="7" customFormat="1" ht="15.95" customHeight="1" x14ac:dyDescent="0.2">
      <c r="A3995" s="7" t="s">
        <v>13</v>
      </c>
      <c r="B3995" s="7" t="s">
        <v>49</v>
      </c>
      <c r="C3995" s="7" t="s">
        <v>26</v>
      </c>
      <c r="D3995" s="4">
        <v>43293</v>
      </c>
      <c r="E3995" s="4">
        <v>43297</v>
      </c>
      <c r="F3995" s="2">
        <f t="shared" si="765"/>
        <v>2018</v>
      </c>
      <c r="G3995" s="2">
        <f t="shared" si="766"/>
        <v>7</v>
      </c>
      <c r="H3995" s="2">
        <f t="shared" si="767"/>
        <v>16</v>
      </c>
      <c r="I3995" s="2" t="str">
        <f t="shared" si="768"/>
        <v>Julio</v>
      </c>
      <c r="L3995" s="2" t="str">
        <f t="shared" si="798"/>
        <v>FinancieroEncuesta de la Posición de encaje y de los Pasivos Sujetos a EncajeDiario4329443298</v>
      </c>
    </row>
    <row r="3996" spans="1:12" s="7" customFormat="1" ht="15.95" customHeight="1" x14ac:dyDescent="0.2">
      <c r="A3996" s="7" t="s">
        <v>13</v>
      </c>
      <c r="B3996" s="7" t="s">
        <v>49</v>
      </c>
      <c r="C3996" s="7" t="s">
        <v>26</v>
      </c>
      <c r="D3996" s="4">
        <v>43294</v>
      </c>
      <c r="E3996" s="4">
        <v>43298</v>
      </c>
      <c r="F3996" s="2">
        <f t="shared" si="765"/>
        <v>2018</v>
      </c>
      <c r="G3996" s="2">
        <f t="shared" si="766"/>
        <v>7</v>
      </c>
      <c r="H3996" s="2">
        <f t="shared" si="767"/>
        <v>17</v>
      </c>
      <c r="I3996" s="2" t="str">
        <f t="shared" si="768"/>
        <v>Julio</v>
      </c>
      <c r="L3996" s="2" t="str">
        <f t="shared" si="798"/>
        <v>FinancieroEncuesta de la Posición de encaje y de los Pasivos Sujetos a EncajeDiario4329743299</v>
      </c>
    </row>
    <row r="3997" spans="1:12" s="7" customFormat="1" ht="15.95" customHeight="1" x14ac:dyDescent="0.2">
      <c r="A3997" s="7" t="s">
        <v>13</v>
      </c>
      <c r="B3997" s="7" t="s">
        <v>49</v>
      </c>
      <c r="C3997" s="7" t="s">
        <v>26</v>
      </c>
      <c r="D3997" s="4">
        <v>43297</v>
      </c>
      <c r="E3997" s="4">
        <v>43299</v>
      </c>
      <c r="F3997" s="2">
        <f t="shared" si="765"/>
        <v>2018</v>
      </c>
      <c r="G3997" s="2">
        <f t="shared" si="766"/>
        <v>7</v>
      </c>
      <c r="H3997" s="2">
        <f t="shared" si="767"/>
        <v>18</v>
      </c>
      <c r="I3997" s="2" t="str">
        <f t="shared" si="768"/>
        <v>Julio</v>
      </c>
      <c r="L3997" s="2" t="str">
        <f t="shared" si="798"/>
        <v>FinancieroEncuesta de la Posición de encaje y de los Pasivos Sujetos a EncajeDiario4329843300</v>
      </c>
    </row>
    <row r="3998" spans="1:12" s="7" customFormat="1" ht="15.95" customHeight="1" x14ac:dyDescent="0.2">
      <c r="A3998" s="7" t="s">
        <v>13</v>
      </c>
      <c r="B3998" s="7" t="s">
        <v>49</v>
      </c>
      <c r="C3998" s="7" t="s">
        <v>26</v>
      </c>
      <c r="D3998" s="4">
        <v>43298</v>
      </c>
      <c r="E3998" s="4">
        <v>43300</v>
      </c>
      <c r="F3998" s="2">
        <f t="shared" si="765"/>
        <v>2018</v>
      </c>
      <c r="G3998" s="2">
        <f t="shared" si="766"/>
        <v>7</v>
      </c>
      <c r="H3998" s="2">
        <f t="shared" si="767"/>
        <v>19</v>
      </c>
      <c r="I3998" s="2" t="str">
        <f t="shared" si="768"/>
        <v>Julio</v>
      </c>
      <c r="L3998" s="2" t="str">
        <f t="shared" si="798"/>
        <v>FinancieroEncuesta de la Posición de encaje y de los Pasivos Sujetos a EncajeDiario4329943304</v>
      </c>
    </row>
    <row r="3999" spans="1:12" s="7" customFormat="1" ht="15.95" customHeight="1" x14ac:dyDescent="0.2">
      <c r="A3999" s="7" t="s">
        <v>13</v>
      </c>
      <c r="B3999" s="7" t="s">
        <v>49</v>
      </c>
      <c r="C3999" s="7" t="s">
        <v>26</v>
      </c>
      <c r="D3999" s="4">
        <v>43299</v>
      </c>
      <c r="E3999" s="4">
        <v>43304</v>
      </c>
      <c r="F3999" s="2">
        <f t="shared" si="765"/>
        <v>2018</v>
      </c>
      <c r="G3999" s="2">
        <f t="shared" si="766"/>
        <v>7</v>
      </c>
      <c r="H3999" s="2">
        <f t="shared" si="767"/>
        <v>23</v>
      </c>
      <c r="I3999" s="2" t="str">
        <f t="shared" si="768"/>
        <v>Julio</v>
      </c>
      <c r="L3999" s="2" t="str">
        <f t="shared" si="798"/>
        <v>FinancieroEncuesta de la Posición de encaje y de los Pasivos Sujetos a EncajeDiario4330043305</v>
      </c>
    </row>
    <row r="4000" spans="1:12" s="7" customFormat="1" ht="15.95" customHeight="1" x14ac:dyDescent="0.2">
      <c r="A4000" s="7" t="s">
        <v>13</v>
      </c>
      <c r="B4000" s="7" t="s">
        <v>49</v>
      </c>
      <c r="C4000" s="7" t="s">
        <v>26</v>
      </c>
      <c r="D4000" s="4">
        <v>43300</v>
      </c>
      <c r="E4000" s="4">
        <v>43305</v>
      </c>
      <c r="F4000" s="2">
        <f t="shared" si="765"/>
        <v>2018</v>
      </c>
      <c r="G4000" s="2">
        <f t="shared" si="766"/>
        <v>7</v>
      </c>
      <c r="H4000" s="2">
        <f t="shared" si="767"/>
        <v>24</v>
      </c>
      <c r="I4000" s="2" t="str">
        <f t="shared" si="768"/>
        <v>Julio</v>
      </c>
      <c r="L4000" s="2" t="str">
        <f t="shared" si="798"/>
        <v>FinancieroEncuesta de la Posición de encaje y de los Pasivos Sujetos a EncajeDiario4330443306</v>
      </c>
    </row>
    <row r="4001" spans="1:12" s="7" customFormat="1" ht="15.95" customHeight="1" x14ac:dyDescent="0.2">
      <c r="A4001" s="7" t="s">
        <v>13</v>
      </c>
      <c r="B4001" s="7" t="s">
        <v>49</v>
      </c>
      <c r="C4001" s="7" t="s">
        <v>26</v>
      </c>
      <c r="D4001" s="4">
        <v>43304</v>
      </c>
      <c r="E4001" s="4">
        <v>43306</v>
      </c>
      <c r="F4001" s="2">
        <f t="shared" si="765"/>
        <v>2018</v>
      </c>
      <c r="G4001" s="2">
        <f t="shared" si="766"/>
        <v>7</v>
      </c>
      <c r="H4001" s="2">
        <f t="shared" si="767"/>
        <v>25</v>
      </c>
      <c r="I4001" s="2" t="str">
        <f t="shared" si="768"/>
        <v>Julio</v>
      </c>
      <c r="L4001" s="2" t="str">
        <f t="shared" si="798"/>
        <v>FinancieroEncuesta de la Posición de encaje y de los Pasivos Sujetos a EncajeDiario4330543307</v>
      </c>
    </row>
    <row r="4002" spans="1:12" s="7" customFormat="1" ht="15.95" customHeight="1" x14ac:dyDescent="0.2">
      <c r="A4002" s="7" t="s">
        <v>13</v>
      </c>
      <c r="B4002" s="7" t="s">
        <v>49</v>
      </c>
      <c r="C4002" s="7" t="s">
        <v>26</v>
      </c>
      <c r="D4002" s="4">
        <v>43305</v>
      </c>
      <c r="E4002" s="4">
        <v>43307</v>
      </c>
      <c r="F4002" s="2">
        <f t="shared" si="765"/>
        <v>2018</v>
      </c>
      <c r="G4002" s="2">
        <f t="shared" si="766"/>
        <v>7</v>
      </c>
      <c r="H4002" s="2">
        <f t="shared" si="767"/>
        <v>26</v>
      </c>
      <c r="I4002" s="2" t="str">
        <f t="shared" si="768"/>
        <v>Julio</v>
      </c>
      <c r="L4002" s="2" t="str">
        <f t="shared" si="798"/>
        <v>FinancieroEncuesta de la Posición de encaje y de los Pasivos Sujetos a EncajeDiario4330643308</v>
      </c>
    </row>
    <row r="4003" spans="1:12" s="7" customFormat="1" ht="15.95" customHeight="1" x14ac:dyDescent="0.2">
      <c r="A4003" s="7" t="s">
        <v>13</v>
      </c>
      <c r="B4003" s="7" t="s">
        <v>49</v>
      </c>
      <c r="C4003" s="7" t="s">
        <v>26</v>
      </c>
      <c r="D4003" s="4">
        <v>43306</v>
      </c>
      <c r="E4003" s="4">
        <v>43308</v>
      </c>
      <c r="F4003" s="2">
        <f t="shared" si="765"/>
        <v>2018</v>
      </c>
      <c r="G4003" s="2">
        <f t="shared" si="766"/>
        <v>7</v>
      </c>
      <c r="H4003" s="2">
        <f t="shared" si="767"/>
        <v>27</v>
      </c>
      <c r="I4003" s="2" t="str">
        <f t="shared" si="768"/>
        <v>Julio</v>
      </c>
      <c r="L4003" s="2" t="str">
        <f t="shared" si="798"/>
        <v>FinancieroEncuesta de la Posición de encaje y de los Pasivos Sujetos a EncajeDiario4330743311</v>
      </c>
    </row>
    <row r="4004" spans="1:12" s="7" customFormat="1" ht="15.95" customHeight="1" x14ac:dyDescent="0.2">
      <c r="A4004" s="7" t="s">
        <v>13</v>
      </c>
      <c r="B4004" s="7" t="s">
        <v>49</v>
      </c>
      <c r="C4004" s="7" t="s">
        <v>26</v>
      </c>
      <c r="D4004" s="4">
        <v>43307</v>
      </c>
      <c r="E4004" s="4">
        <v>43311</v>
      </c>
      <c r="F4004" s="2">
        <f t="shared" si="765"/>
        <v>2018</v>
      </c>
      <c r="G4004" s="2">
        <f t="shared" si="766"/>
        <v>7</v>
      </c>
      <c r="H4004" s="2">
        <f t="shared" si="767"/>
        <v>30</v>
      </c>
      <c r="I4004" s="2" t="str">
        <f t="shared" si="768"/>
        <v>Julio</v>
      </c>
      <c r="L4004" s="2" t="str">
        <f t="shared" si="798"/>
        <v>FinancieroEncuesta de la Posición de encaje y de los Pasivos Sujetos a EncajeDiario4330843312</v>
      </c>
    </row>
    <row r="4005" spans="1:12" s="7" customFormat="1" ht="15.95" customHeight="1" x14ac:dyDescent="0.2">
      <c r="A4005" s="7" t="s">
        <v>13</v>
      </c>
      <c r="B4005" s="7" t="s">
        <v>49</v>
      </c>
      <c r="C4005" s="7" t="s">
        <v>26</v>
      </c>
      <c r="D4005" s="4">
        <v>43308</v>
      </c>
      <c r="E4005" s="4">
        <v>43312</v>
      </c>
      <c r="F4005" s="2">
        <f t="shared" si="765"/>
        <v>2018</v>
      </c>
      <c r="G4005" s="2">
        <f t="shared" si="766"/>
        <v>7</v>
      </c>
      <c r="H4005" s="2">
        <f t="shared" si="767"/>
        <v>31</v>
      </c>
      <c r="I4005" s="2" t="str">
        <f t="shared" si="768"/>
        <v>Julio</v>
      </c>
      <c r="L4005" s="2" t="str">
        <f t="shared" si="798"/>
        <v>FinancieroEncuesta de la Posición de encaje y de los Pasivos Sujetos a EncajeDiario4331143313</v>
      </c>
    </row>
    <row r="4006" spans="1:12" s="7" customFormat="1" ht="15.95" customHeight="1" x14ac:dyDescent="0.2">
      <c r="A4006" s="7" t="s">
        <v>13</v>
      </c>
      <c r="B4006" s="7" t="s">
        <v>49</v>
      </c>
      <c r="C4006" s="7" t="s">
        <v>26</v>
      </c>
      <c r="D4006" s="4">
        <v>43311</v>
      </c>
      <c r="E4006" s="4">
        <v>43313</v>
      </c>
      <c r="F4006" s="2">
        <f t="shared" si="765"/>
        <v>2018</v>
      </c>
      <c r="G4006" s="2">
        <f t="shared" si="766"/>
        <v>8</v>
      </c>
      <c r="H4006" s="2">
        <f t="shared" si="767"/>
        <v>1</v>
      </c>
      <c r="I4006" s="2" t="str">
        <f t="shared" si="768"/>
        <v>Agosto</v>
      </c>
      <c r="L4006" s="2" t="str">
        <f t="shared" si="798"/>
        <v>FinancieroEncuesta de la Posición de encaje y de los Pasivos Sujetos a EncajeDiario4331243314</v>
      </c>
    </row>
    <row r="4007" spans="1:12" s="7" customFormat="1" ht="15.95" customHeight="1" x14ac:dyDescent="0.2">
      <c r="A4007" s="7" t="s">
        <v>13</v>
      </c>
      <c r="B4007" s="7" t="s">
        <v>49</v>
      </c>
      <c r="C4007" s="7" t="s">
        <v>26</v>
      </c>
      <c r="D4007" s="4">
        <v>43312</v>
      </c>
      <c r="E4007" s="4">
        <v>43314</v>
      </c>
      <c r="F4007" s="2">
        <f t="shared" si="765"/>
        <v>2018</v>
      </c>
      <c r="G4007" s="2">
        <f t="shared" si="766"/>
        <v>8</v>
      </c>
      <c r="H4007" s="2">
        <f t="shared" si="767"/>
        <v>2</v>
      </c>
      <c r="I4007" s="2" t="str">
        <f t="shared" si="768"/>
        <v>Agosto</v>
      </c>
      <c r="L4007" s="2" t="str">
        <f t="shared" si="798"/>
        <v>FinancieroEncuesta de la Posición de encaje y de los Pasivos Sujetos a EncajeDiario4331343315</v>
      </c>
    </row>
    <row r="4008" spans="1:12" s="7" customFormat="1" ht="15.95" customHeight="1" x14ac:dyDescent="0.2">
      <c r="A4008" s="7" t="s">
        <v>13</v>
      </c>
      <c r="B4008" s="7" t="s">
        <v>49</v>
      </c>
      <c r="C4008" s="7" t="s">
        <v>26</v>
      </c>
      <c r="D4008" s="4">
        <v>43313</v>
      </c>
      <c r="E4008" s="4">
        <v>43315</v>
      </c>
      <c r="F4008" s="2">
        <f t="shared" si="765"/>
        <v>2018</v>
      </c>
      <c r="G4008" s="2">
        <f t="shared" si="766"/>
        <v>8</v>
      </c>
      <c r="H4008" s="2">
        <f t="shared" si="767"/>
        <v>3</v>
      </c>
      <c r="I4008" s="2" t="str">
        <f t="shared" si="768"/>
        <v>Agosto</v>
      </c>
      <c r="L4008" s="2" t="str">
        <f t="shared" si="798"/>
        <v>FinancieroEncuesta de la Posición de encaje y de los Pasivos Sujetos a EncajeDiario4331443318</v>
      </c>
    </row>
    <row r="4009" spans="1:12" s="7" customFormat="1" ht="15.95" customHeight="1" x14ac:dyDescent="0.2">
      <c r="A4009" s="7" t="s">
        <v>13</v>
      </c>
      <c r="B4009" s="7" t="s">
        <v>49</v>
      </c>
      <c r="C4009" s="7" t="s">
        <v>26</v>
      </c>
      <c r="D4009" s="4">
        <v>43314</v>
      </c>
      <c r="E4009" s="4">
        <v>43318</v>
      </c>
      <c r="F4009" s="2">
        <f t="shared" si="765"/>
        <v>2018</v>
      </c>
      <c r="G4009" s="2">
        <f t="shared" si="766"/>
        <v>8</v>
      </c>
      <c r="H4009" s="2">
        <f t="shared" si="767"/>
        <v>6</v>
      </c>
      <c r="I4009" s="2" t="str">
        <f t="shared" si="768"/>
        <v>Agosto</v>
      </c>
      <c r="L4009" s="2" t="str">
        <f t="shared" si="798"/>
        <v>FinancieroEncuesta de la Posición de encaje y de los Pasivos Sujetos a EncajeDiario4331543320</v>
      </c>
    </row>
    <row r="4010" spans="1:12" s="7" customFormat="1" ht="15.95" customHeight="1" x14ac:dyDescent="0.2">
      <c r="A4010" s="7" t="s">
        <v>13</v>
      </c>
      <c r="B4010" s="7" t="s">
        <v>49</v>
      </c>
      <c r="C4010" s="7" t="s">
        <v>26</v>
      </c>
      <c r="D4010" s="4">
        <v>43315</v>
      </c>
      <c r="E4010" s="4">
        <v>43320</v>
      </c>
      <c r="F4010" s="2">
        <f t="shared" si="765"/>
        <v>2018</v>
      </c>
      <c r="G4010" s="2">
        <f t="shared" si="766"/>
        <v>8</v>
      </c>
      <c r="H4010" s="2">
        <f t="shared" si="767"/>
        <v>8</v>
      </c>
      <c r="I4010" s="2" t="str">
        <f t="shared" si="768"/>
        <v>Agosto</v>
      </c>
      <c r="L4010" s="2" t="str">
        <f t="shared" si="798"/>
        <v>FinancieroEncuesta de la Posición de encaje y de los Pasivos Sujetos a EncajeDiario4331843321</v>
      </c>
    </row>
    <row r="4011" spans="1:12" s="7" customFormat="1" ht="15.95" customHeight="1" x14ac:dyDescent="0.2">
      <c r="A4011" s="7" t="s">
        <v>13</v>
      </c>
      <c r="B4011" s="7" t="s">
        <v>49</v>
      </c>
      <c r="C4011" s="7" t="s">
        <v>26</v>
      </c>
      <c r="D4011" s="4">
        <v>43318</v>
      </c>
      <c r="E4011" s="4">
        <v>43321</v>
      </c>
      <c r="F4011" s="2">
        <f t="shared" si="765"/>
        <v>2018</v>
      </c>
      <c r="G4011" s="2">
        <f t="shared" si="766"/>
        <v>8</v>
      </c>
      <c r="H4011" s="2">
        <f t="shared" si="767"/>
        <v>9</v>
      </c>
      <c r="I4011" s="2" t="str">
        <f t="shared" si="768"/>
        <v>Agosto</v>
      </c>
      <c r="L4011" s="2" t="str">
        <f t="shared" si="798"/>
        <v>FinancieroEncuesta de la Posición de encaje y de los Pasivos Sujetos a EncajeDiario4332043322</v>
      </c>
    </row>
    <row r="4012" spans="1:12" s="7" customFormat="1" ht="15.95" customHeight="1" x14ac:dyDescent="0.2">
      <c r="A4012" s="7" t="s">
        <v>13</v>
      </c>
      <c r="B4012" s="7" t="s">
        <v>49</v>
      </c>
      <c r="C4012" s="7" t="s">
        <v>26</v>
      </c>
      <c r="D4012" s="4">
        <v>43320</v>
      </c>
      <c r="E4012" s="4">
        <v>43322</v>
      </c>
      <c r="F4012" s="2">
        <f t="shared" si="765"/>
        <v>2018</v>
      </c>
      <c r="G4012" s="2">
        <f t="shared" si="766"/>
        <v>8</v>
      </c>
      <c r="H4012" s="2">
        <f t="shared" si="767"/>
        <v>10</v>
      </c>
      <c r="I4012" s="2" t="str">
        <f t="shared" si="768"/>
        <v>Agosto</v>
      </c>
      <c r="L4012" s="2" t="str">
        <f t="shared" si="798"/>
        <v>FinancieroEncuesta de la Posición de encaje y de los Pasivos Sujetos a EncajeDiario4332143325</v>
      </c>
    </row>
    <row r="4013" spans="1:12" s="7" customFormat="1" ht="15.95" customHeight="1" x14ac:dyDescent="0.2">
      <c r="A4013" s="7" t="s">
        <v>13</v>
      </c>
      <c r="B4013" s="7" t="s">
        <v>49</v>
      </c>
      <c r="C4013" s="7" t="s">
        <v>26</v>
      </c>
      <c r="D4013" s="4">
        <v>43321</v>
      </c>
      <c r="E4013" s="4">
        <v>43325</v>
      </c>
      <c r="F4013" s="2">
        <f t="shared" si="765"/>
        <v>2018</v>
      </c>
      <c r="G4013" s="2">
        <f t="shared" si="766"/>
        <v>8</v>
      </c>
      <c r="H4013" s="2">
        <f t="shared" si="767"/>
        <v>13</v>
      </c>
      <c r="I4013" s="2" t="str">
        <f t="shared" si="768"/>
        <v>Agosto</v>
      </c>
      <c r="L4013" s="2" t="str">
        <f t="shared" si="798"/>
        <v>FinancieroEncuesta de la Posición de encaje y de los Pasivos Sujetos a EncajeDiario4332243326</v>
      </c>
    </row>
    <row r="4014" spans="1:12" s="7" customFormat="1" ht="15.95" customHeight="1" x14ac:dyDescent="0.2">
      <c r="A4014" s="7" t="s">
        <v>13</v>
      </c>
      <c r="B4014" s="7" t="s">
        <v>49</v>
      </c>
      <c r="C4014" s="7" t="s">
        <v>26</v>
      </c>
      <c r="D4014" s="4">
        <v>43322</v>
      </c>
      <c r="E4014" s="4">
        <v>43326</v>
      </c>
      <c r="F4014" s="2">
        <f t="shared" si="765"/>
        <v>2018</v>
      </c>
      <c r="G4014" s="2">
        <f t="shared" si="766"/>
        <v>8</v>
      </c>
      <c r="H4014" s="2">
        <f t="shared" si="767"/>
        <v>14</v>
      </c>
      <c r="I4014" s="2" t="str">
        <f t="shared" si="768"/>
        <v>Agosto</v>
      </c>
      <c r="L4014" s="2" t="str">
        <f t="shared" si="798"/>
        <v>FinancieroEncuesta de la Posición de encaje y de los Pasivos Sujetos a EncajeDiario4332543327</v>
      </c>
    </row>
    <row r="4015" spans="1:12" s="7" customFormat="1" ht="15.95" customHeight="1" x14ac:dyDescent="0.2">
      <c r="A4015" s="7" t="s">
        <v>13</v>
      </c>
      <c r="B4015" s="7" t="s">
        <v>49</v>
      </c>
      <c r="C4015" s="7" t="s">
        <v>26</v>
      </c>
      <c r="D4015" s="4">
        <v>43325</v>
      </c>
      <c r="E4015" s="4">
        <v>43327</v>
      </c>
      <c r="F4015" s="2">
        <f t="shared" si="765"/>
        <v>2018</v>
      </c>
      <c r="G4015" s="2">
        <f t="shared" si="766"/>
        <v>8</v>
      </c>
      <c r="H4015" s="2">
        <f t="shared" si="767"/>
        <v>15</v>
      </c>
      <c r="I4015" s="2" t="str">
        <f t="shared" si="768"/>
        <v>Agosto</v>
      </c>
      <c r="L4015" s="2" t="str">
        <f t="shared" si="798"/>
        <v>FinancieroEncuesta de la Posición de encaje y de los Pasivos Sujetos a EncajeDiario4332643328</v>
      </c>
    </row>
    <row r="4016" spans="1:12" s="7" customFormat="1" ht="15.95" customHeight="1" x14ac:dyDescent="0.2">
      <c r="A4016" s="7" t="s">
        <v>13</v>
      </c>
      <c r="B4016" s="7" t="s">
        <v>49</v>
      </c>
      <c r="C4016" s="7" t="s">
        <v>26</v>
      </c>
      <c r="D4016" s="4">
        <v>43326</v>
      </c>
      <c r="E4016" s="4">
        <v>43328</v>
      </c>
      <c r="F4016" s="2">
        <f t="shared" si="765"/>
        <v>2018</v>
      </c>
      <c r="G4016" s="2">
        <f t="shared" si="766"/>
        <v>8</v>
      </c>
      <c r="H4016" s="2">
        <f t="shared" si="767"/>
        <v>16</v>
      </c>
      <c r="I4016" s="2" t="str">
        <f t="shared" si="768"/>
        <v>Agosto</v>
      </c>
      <c r="L4016" s="2" t="str">
        <f t="shared" si="798"/>
        <v>FinancieroEncuesta de la Posición de encaje y de los Pasivos Sujetos a EncajeDiario4332743329</v>
      </c>
    </row>
    <row r="4017" spans="1:12" s="7" customFormat="1" ht="15.95" customHeight="1" x14ac:dyDescent="0.2">
      <c r="A4017" s="7" t="s">
        <v>13</v>
      </c>
      <c r="B4017" s="7" t="s">
        <v>49</v>
      </c>
      <c r="C4017" s="7" t="s">
        <v>26</v>
      </c>
      <c r="D4017" s="4">
        <v>43327</v>
      </c>
      <c r="E4017" s="4">
        <v>43329</v>
      </c>
      <c r="F4017" s="2">
        <f t="shared" si="765"/>
        <v>2018</v>
      </c>
      <c r="G4017" s="2">
        <f t="shared" si="766"/>
        <v>8</v>
      </c>
      <c r="H4017" s="2">
        <f t="shared" si="767"/>
        <v>17</v>
      </c>
      <c r="I4017" s="2" t="str">
        <f t="shared" si="768"/>
        <v>Agosto</v>
      </c>
      <c r="L4017" s="2" t="str">
        <f t="shared" si="798"/>
        <v>FinancieroEncuesta de la Posición de encaje y de los Pasivos Sujetos a EncajeDiario4332843333</v>
      </c>
    </row>
    <row r="4018" spans="1:12" s="7" customFormat="1" ht="15.95" customHeight="1" x14ac:dyDescent="0.2">
      <c r="A4018" s="7" t="s">
        <v>13</v>
      </c>
      <c r="B4018" s="7" t="s">
        <v>49</v>
      </c>
      <c r="C4018" s="7" t="s">
        <v>26</v>
      </c>
      <c r="D4018" s="4">
        <v>43328</v>
      </c>
      <c r="E4018" s="4">
        <v>43333</v>
      </c>
      <c r="F4018" s="2">
        <f t="shared" si="765"/>
        <v>2018</v>
      </c>
      <c r="G4018" s="2">
        <f t="shared" si="766"/>
        <v>8</v>
      </c>
      <c r="H4018" s="2">
        <f t="shared" si="767"/>
        <v>21</v>
      </c>
      <c r="I4018" s="2" t="str">
        <f t="shared" si="768"/>
        <v>Agosto</v>
      </c>
      <c r="L4018" s="2" t="str">
        <f t="shared" si="798"/>
        <v>FinancieroEncuesta de la Posición de encaje y de los Pasivos Sujetos a EncajeDiario4332943334</v>
      </c>
    </row>
    <row r="4019" spans="1:12" s="7" customFormat="1" ht="15.95" customHeight="1" x14ac:dyDescent="0.2">
      <c r="A4019" s="7" t="s">
        <v>13</v>
      </c>
      <c r="B4019" s="7" t="s">
        <v>49</v>
      </c>
      <c r="C4019" s="7" t="s">
        <v>26</v>
      </c>
      <c r="D4019" s="4">
        <v>43329</v>
      </c>
      <c r="E4019" s="4">
        <v>43334</v>
      </c>
      <c r="F4019" s="2">
        <f t="shared" si="765"/>
        <v>2018</v>
      </c>
      <c r="G4019" s="2">
        <f t="shared" si="766"/>
        <v>8</v>
      </c>
      <c r="H4019" s="2">
        <f t="shared" si="767"/>
        <v>22</v>
      </c>
      <c r="I4019" s="2" t="str">
        <f t="shared" si="768"/>
        <v>Agosto</v>
      </c>
      <c r="L4019" s="2" t="str">
        <f t="shared" si="798"/>
        <v>FinancieroEncuesta de la Posición de encaje y de los Pasivos Sujetos a EncajeDiario4333343335</v>
      </c>
    </row>
    <row r="4020" spans="1:12" s="7" customFormat="1" ht="15.95" customHeight="1" x14ac:dyDescent="0.2">
      <c r="A4020" s="7" t="s">
        <v>13</v>
      </c>
      <c r="B4020" s="7" t="s">
        <v>49</v>
      </c>
      <c r="C4020" s="7" t="s">
        <v>26</v>
      </c>
      <c r="D4020" s="4">
        <v>43333</v>
      </c>
      <c r="E4020" s="4">
        <v>43335</v>
      </c>
      <c r="F4020" s="2">
        <f t="shared" si="765"/>
        <v>2018</v>
      </c>
      <c r="G4020" s="2">
        <f t="shared" si="766"/>
        <v>8</v>
      </c>
      <c r="H4020" s="2">
        <f t="shared" si="767"/>
        <v>23</v>
      </c>
      <c r="I4020" s="2" t="str">
        <f t="shared" si="768"/>
        <v>Agosto</v>
      </c>
      <c r="L4020" s="2" t="str">
        <f t="shared" si="798"/>
        <v>FinancieroEncuesta de la Posición de encaje y de los Pasivos Sujetos a EncajeDiario4333443336</v>
      </c>
    </row>
    <row r="4021" spans="1:12" s="7" customFormat="1" ht="15.95" customHeight="1" x14ac:dyDescent="0.2">
      <c r="A4021" s="7" t="s">
        <v>13</v>
      </c>
      <c r="B4021" s="7" t="s">
        <v>49</v>
      </c>
      <c r="C4021" s="7" t="s">
        <v>26</v>
      </c>
      <c r="D4021" s="4">
        <v>43334</v>
      </c>
      <c r="E4021" s="4">
        <v>43336</v>
      </c>
      <c r="F4021" s="2">
        <f t="shared" si="765"/>
        <v>2018</v>
      </c>
      <c r="G4021" s="2">
        <f t="shared" si="766"/>
        <v>8</v>
      </c>
      <c r="H4021" s="2">
        <f t="shared" si="767"/>
        <v>24</v>
      </c>
      <c r="I4021" s="2" t="str">
        <f t="shared" si="768"/>
        <v>Agosto</v>
      </c>
      <c r="L4021" s="2" t="str">
        <f t="shared" si="798"/>
        <v>FinancieroEncuesta de la Posición de encaje y de los Pasivos Sujetos a EncajeDiario4333543339</v>
      </c>
    </row>
    <row r="4022" spans="1:12" s="7" customFormat="1" ht="15.95" customHeight="1" x14ac:dyDescent="0.2">
      <c r="A4022" s="7" t="s">
        <v>13</v>
      </c>
      <c r="B4022" s="7" t="s">
        <v>49</v>
      </c>
      <c r="C4022" s="7" t="s">
        <v>26</v>
      </c>
      <c r="D4022" s="4">
        <v>43335</v>
      </c>
      <c r="E4022" s="4">
        <v>43339</v>
      </c>
      <c r="F4022" s="2">
        <f t="shared" si="765"/>
        <v>2018</v>
      </c>
      <c r="G4022" s="2">
        <f t="shared" si="766"/>
        <v>8</v>
      </c>
      <c r="H4022" s="2">
        <f t="shared" si="767"/>
        <v>27</v>
      </c>
      <c r="I4022" s="2" t="str">
        <f t="shared" si="768"/>
        <v>Agosto</v>
      </c>
      <c r="L4022" s="2" t="str">
        <f t="shared" si="798"/>
        <v>FinancieroEncuesta de la Posición de encaje y de los Pasivos Sujetos a EncajeDiario4333643340</v>
      </c>
    </row>
    <row r="4023" spans="1:12" s="7" customFormat="1" ht="15.95" customHeight="1" x14ac:dyDescent="0.2">
      <c r="A4023" s="7" t="s">
        <v>13</v>
      </c>
      <c r="B4023" s="7" t="s">
        <v>49</v>
      </c>
      <c r="C4023" s="7" t="s">
        <v>26</v>
      </c>
      <c r="D4023" s="4">
        <v>43336</v>
      </c>
      <c r="E4023" s="4">
        <v>43340</v>
      </c>
      <c r="F4023" s="2">
        <f t="shared" si="765"/>
        <v>2018</v>
      </c>
      <c r="G4023" s="2">
        <f t="shared" si="766"/>
        <v>8</v>
      </c>
      <c r="H4023" s="2">
        <f t="shared" si="767"/>
        <v>28</v>
      </c>
      <c r="I4023" s="2" t="str">
        <f t="shared" si="768"/>
        <v>Agosto</v>
      </c>
      <c r="L4023" s="2" t="str">
        <f t="shared" si="798"/>
        <v>FinancieroEncuesta de la Posición de encaje y de los Pasivos Sujetos a EncajeDiario4333943341</v>
      </c>
    </row>
    <row r="4024" spans="1:12" s="7" customFormat="1" ht="15.95" customHeight="1" x14ac:dyDescent="0.2">
      <c r="A4024" s="7" t="s">
        <v>13</v>
      </c>
      <c r="B4024" s="7" t="s">
        <v>49</v>
      </c>
      <c r="C4024" s="7" t="s">
        <v>26</v>
      </c>
      <c r="D4024" s="4">
        <v>43339</v>
      </c>
      <c r="E4024" s="4">
        <v>43341</v>
      </c>
      <c r="F4024" s="2">
        <f t="shared" si="765"/>
        <v>2018</v>
      </c>
      <c r="G4024" s="2">
        <f t="shared" si="766"/>
        <v>8</v>
      </c>
      <c r="H4024" s="2">
        <f t="shared" si="767"/>
        <v>29</v>
      </c>
      <c r="I4024" s="2" t="str">
        <f t="shared" si="768"/>
        <v>Agosto</v>
      </c>
      <c r="L4024" s="2" t="str">
        <f t="shared" si="798"/>
        <v>FinancieroEncuesta de la Posición de encaje y de los Pasivos Sujetos a EncajeDiario4334043342</v>
      </c>
    </row>
    <row r="4025" spans="1:12" s="7" customFormat="1" ht="15.95" customHeight="1" x14ac:dyDescent="0.2">
      <c r="A4025" s="7" t="s">
        <v>13</v>
      </c>
      <c r="B4025" s="7" t="s">
        <v>49</v>
      </c>
      <c r="C4025" s="7" t="s">
        <v>26</v>
      </c>
      <c r="D4025" s="4">
        <v>43340</v>
      </c>
      <c r="E4025" s="4">
        <v>43342</v>
      </c>
      <c r="F4025" s="2">
        <f t="shared" si="765"/>
        <v>2018</v>
      </c>
      <c r="G4025" s="2">
        <f t="shared" si="766"/>
        <v>8</v>
      </c>
      <c r="H4025" s="2">
        <f t="shared" si="767"/>
        <v>30</v>
      </c>
      <c r="I4025" s="2" t="str">
        <f t="shared" si="768"/>
        <v>Agosto</v>
      </c>
      <c r="L4025" s="2" t="str">
        <f t="shared" si="798"/>
        <v>FinancieroEncuesta de la Posición de encaje y de los Pasivos Sujetos a EncajeDiario4334143343</v>
      </c>
    </row>
    <row r="4026" spans="1:12" s="7" customFormat="1" ht="15.95" customHeight="1" x14ac:dyDescent="0.2">
      <c r="A4026" s="7" t="s">
        <v>13</v>
      </c>
      <c r="B4026" s="7" t="s">
        <v>49</v>
      </c>
      <c r="C4026" s="7" t="s">
        <v>26</v>
      </c>
      <c r="D4026" s="4">
        <v>43341</v>
      </c>
      <c r="E4026" s="4">
        <v>43343</v>
      </c>
      <c r="F4026" s="2">
        <f t="shared" si="765"/>
        <v>2018</v>
      </c>
      <c r="G4026" s="2">
        <f t="shared" si="766"/>
        <v>8</v>
      </c>
      <c r="H4026" s="2">
        <f t="shared" si="767"/>
        <v>31</v>
      </c>
      <c r="I4026" s="2" t="str">
        <f t="shared" si="768"/>
        <v>Agosto</v>
      </c>
      <c r="L4026" s="2" t="str">
        <f t="shared" si="798"/>
        <v>FinancieroEncuesta de la Posición de encaje y de los Pasivos Sujetos a EncajeDiario4334243346</v>
      </c>
    </row>
    <row r="4027" spans="1:12" s="7" customFormat="1" ht="15.95" customHeight="1" x14ac:dyDescent="0.2">
      <c r="A4027" s="7" t="s">
        <v>13</v>
      </c>
      <c r="B4027" s="7" t="s">
        <v>49</v>
      </c>
      <c r="C4027" s="7" t="s">
        <v>26</v>
      </c>
      <c r="D4027" s="4">
        <v>43342</v>
      </c>
      <c r="E4027" s="4">
        <v>43346</v>
      </c>
      <c r="F4027" s="2">
        <f t="shared" ref="F4027:F4090" si="799">YEAR(E4027)</f>
        <v>2018</v>
      </c>
      <c r="G4027" s="2">
        <f t="shared" ref="G4027:G4090" si="800">MONTH(E4027)</f>
        <v>9</v>
      </c>
      <c r="H4027" s="2">
        <f t="shared" ref="H4027:H4090" si="801">DAY(E4027)</f>
        <v>3</v>
      </c>
      <c r="I4027" s="2" t="str">
        <f t="shared" ref="I4027:I4090" si="802">CHOOSE(G4027,"Enero","Febrero","Marzo","Abril","Mayo","Junio","Julio","Agosto","Septiembre","Octubre","Noviembre","Diciembre")</f>
        <v>Septiembre</v>
      </c>
      <c r="L4027" s="2" t="str">
        <f t="shared" si="798"/>
        <v>FinancieroEncuesta de la Posición de encaje y de los Pasivos Sujetos a EncajeDiario4334343347</v>
      </c>
    </row>
    <row r="4028" spans="1:12" s="7" customFormat="1" ht="15.95" customHeight="1" x14ac:dyDescent="0.2">
      <c r="A4028" s="7" t="s">
        <v>13</v>
      </c>
      <c r="B4028" s="7" t="s">
        <v>49</v>
      </c>
      <c r="C4028" s="7" t="s">
        <v>26</v>
      </c>
      <c r="D4028" s="4">
        <v>43343</v>
      </c>
      <c r="E4028" s="4">
        <v>43347</v>
      </c>
      <c r="F4028" s="2">
        <f t="shared" si="799"/>
        <v>2018</v>
      </c>
      <c r="G4028" s="2">
        <f t="shared" si="800"/>
        <v>9</v>
      </c>
      <c r="H4028" s="2">
        <f t="shared" si="801"/>
        <v>4</v>
      </c>
      <c r="I4028" s="2" t="str">
        <f t="shared" si="802"/>
        <v>Septiembre</v>
      </c>
      <c r="L4028" s="2" t="str">
        <f t="shared" si="798"/>
        <v>FinancieroEncuesta de la Posición de encaje y de los Pasivos Sujetos a EncajeDiario4334643348</v>
      </c>
    </row>
    <row r="4029" spans="1:12" s="7" customFormat="1" ht="15.95" customHeight="1" x14ac:dyDescent="0.2">
      <c r="A4029" s="7" t="s">
        <v>13</v>
      </c>
      <c r="B4029" s="7" t="s">
        <v>49</v>
      </c>
      <c r="C4029" s="7" t="s">
        <v>26</v>
      </c>
      <c r="D4029" s="4">
        <v>43346</v>
      </c>
      <c r="E4029" s="4">
        <v>43348</v>
      </c>
      <c r="F4029" s="2">
        <f t="shared" si="799"/>
        <v>2018</v>
      </c>
      <c r="G4029" s="2">
        <f t="shared" si="800"/>
        <v>9</v>
      </c>
      <c r="H4029" s="2">
        <f t="shared" si="801"/>
        <v>5</v>
      </c>
      <c r="I4029" s="2" t="str">
        <f t="shared" si="802"/>
        <v>Septiembre</v>
      </c>
      <c r="L4029" s="2" t="str">
        <f t="shared" si="798"/>
        <v>FinancieroEncuesta de la Posición de encaje y de los Pasivos Sujetos a EncajeDiario4334743349</v>
      </c>
    </row>
    <row r="4030" spans="1:12" s="7" customFormat="1" ht="15.95" customHeight="1" x14ac:dyDescent="0.2">
      <c r="A4030" s="7" t="s">
        <v>13</v>
      </c>
      <c r="B4030" s="7" t="s">
        <v>49</v>
      </c>
      <c r="C4030" s="7" t="s">
        <v>26</v>
      </c>
      <c r="D4030" s="4">
        <v>43347</v>
      </c>
      <c r="E4030" s="4">
        <v>43349</v>
      </c>
      <c r="F4030" s="2">
        <f t="shared" si="799"/>
        <v>2018</v>
      </c>
      <c r="G4030" s="2">
        <f t="shared" si="800"/>
        <v>9</v>
      </c>
      <c r="H4030" s="2">
        <f t="shared" si="801"/>
        <v>6</v>
      </c>
      <c r="I4030" s="2" t="str">
        <f t="shared" si="802"/>
        <v>Septiembre</v>
      </c>
      <c r="L4030" s="2" t="str">
        <f t="shared" si="798"/>
        <v>FinancieroEncuesta de la Posición de encaje y de los Pasivos Sujetos a EncajeDiario4334843350</v>
      </c>
    </row>
    <row r="4031" spans="1:12" s="7" customFormat="1" ht="15.95" customHeight="1" x14ac:dyDescent="0.2">
      <c r="A4031" s="7" t="s">
        <v>13</v>
      </c>
      <c r="B4031" s="7" t="s">
        <v>49</v>
      </c>
      <c r="C4031" s="7" t="s">
        <v>26</v>
      </c>
      <c r="D4031" s="4">
        <v>43348</v>
      </c>
      <c r="E4031" s="4">
        <v>43350</v>
      </c>
      <c r="F4031" s="2">
        <f t="shared" si="799"/>
        <v>2018</v>
      </c>
      <c r="G4031" s="2">
        <f t="shared" si="800"/>
        <v>9</v>
      </c>
      <c r="H4031" s="2">
        <f t="shared" si="801"/>
        <v>7</v>
      </c>
      <c r="I4031" s="2" t="str">
        <f t="shared" si="802"/>
        <v>Septiembre</v>
      </c>
      <c r="L4031" s="2" t="str">
        <f t="shared" si="798"/>
        <v>FinancieroEncuesta de la Posición de encaje y de los Pasivos Sujetos a EncajeDiario4334943353</v>
      </c>
    </row>
    <row r="4032" spans="1:12" ht="15.95" customHeight="1" x14ac:dyDescent="0.2">
      <c r="A4032" s="7" t="s">
        <v>13</v>
      </c>
      <c r="B4032" s="7" t="s">
        <v>49</v>
      </c>
      <c r="C4032" s="7" t="s">
        <v>26</v>
      </c>
      <c r="D4032" s="4">
        <v>43349</v>
      </c>
      <c r="E4032" s="4">
        <v>43353</v>
      </c>
      <c r="F4032" s="2">
        <f t="shared" si="799"/>
        <v>2018</v>
      </c>
      <c r="G4032" s="2">
        <f t="shared" si="800"/>
        <v>9</v>
      </c>
      <c r="H4032" s="2">
        <f t="shared" si="801"/>
        <v>10</v>
      </c>
      <c r="I4032" s="2" t="str">
        <f t="shared" si="802"/>
        <v>Septiembre</v>
      </c>
      <c r="L4032" s="2" t="str">
        <f t="shared" ref="L4032:L4095" si="803">CONCATENATE(A4033,B4033,C4033,D4033,E4033,)</f>
        <v>FinancieroEncuesta de la Posición de encaje y de los Pasivos Sujetos a EncajeDiario4335043354</v>
      </c>
    </row>
    <row r="4033" spans="1:12" ht="15.95" customHeight="1" x14ac:dyDescent="0.2">
      <c r="A4033" s="7" t="s">
        <v>13</v>
      </c>
      <c r="B4033" s="7" t="s">
        <v>49</v>
      </c>
      <c r="C4033" s="7" t="s">
        <v>26</v>
      </c>
      <c r="D4033" s="4">
        <v>43350</v>
      </c>
      <c r="E4033" s="4">
        <v>43354</v>
      </c>
      <c r="F4033" s="2">
        <f t="shared" si="799"/>
        <v>2018</v>
      </c>
      <c r="G4033" s="2">
        <f t="shared" si="800"/>
        <v>9</v>
      </c>
      <c r="H4033" s="2">
        <f t="shared" si="801"/>
        <v>11</v>
      </c>
      <c r="I4033" s="2" t="str">
        <f t="shared" si="802"/>
        <v>Septiembre</v>
      </c>
      <c r="L4033" s="2" t="str">
        <f t="shared" si="803"/>
        <v>FinancieroEncuesta de la Posición de encaje y de los Pasivos Sujetos a EncajeDiario4335343355</v>
      </c>
    </row>
    <row r="4034" spans="1:12" ht="15.95" customHeight="1" x14ac:dyDescent="0.2">
      <c r="A4034" s="7" t="s">
        <v>13</v>
      </c>
      <c r="B4034" s="7" t="s">
        <v>49</v>
      </c>
      <c r="C4034" s="7" t="s">
        <v>26</v>
      </c>
      <c r="D4034" s="4">
        <v>43353</v>
      </c>
      <c r="E4034" s="4">
        <v>43355</v>
      </c>
      <c r="F4034" s="2">
        <f t="shared" si="799"/>
        <v>2018</v>
      </c>
      <c r="G4034" s="2">
        <f t="shared" si="800"/>
        <v>9</v>
      </c>
      <c r="H4034" s="2">
        <f t="shared" si="801"/>
        <v>12</v>
      </c>
      <c r="I4034" s="2" t="str">
        <f t="shared" si="802"/>
        <v>Septiembre</v>
      </c>
      <c r="L4034" s="2" t="str">
        <f t="shared" si="803"/>
        <v>FinancieroEncuesta de la Posición de encaje y de los Pasivos Sujetos a EncajeDiario4335443356</v>
      </c>
    </row>
    <row r="4035" spans="1:12" ht="15.95" customHeight="1" x14ac:dyDescent="0.2">
      <c r="A4035" s="7" t="s">
        <v>13</v>
      </c>
      <c r="B4035" s="7" t="s">
        <v>49</v>
      </c>
      <c r="C4035" s="7" t="s">
        <v>26</v>
      </c>
      <c r="D4035" s="4">
        <v>43354</v>
      </c>
      <c r="E4035" s="4">
        <v>43356</v>
      </c>
      <c r="F4035" s="2">
        <f t="shared" si="799"/>
        <v>2018</v>
      </c>
      <c r="G4035" s="2">
        <f t="shared" si="800"/>
        <v>9</v>
      </c>
      <c r="H4035" s="2">
        <f t="shared" si="801"/>
        <v>13</v>
      </c>
      <c r="I4035" s="2" t="str">
        <f t="shared" si="802"/>
        <v>Septiembre</v>
      </c>
      <c r="L4035" s="2" t="str">
        <f t="shared" si="803"/>
        <v>FinancieroEncuesta de la Posición de encaje y de los Pasivos Sujetos a EncajeDiario4335543357</v>
      </c>
    </row>
    <row r="4036" spans="1:12" ht="15.95" customHeight="1" x14ac:dyDescent="0.2">
      <c r="A4036" s="7" t="s">
        <v>13</v>
      </c>
      <c r="B4036" s="7" t="s">
        <v>49</v>
      </c>
      <c r="C4036" s="7" t="s">
        <v>26</v>
      </c>
      <c r="D4036" s="4">
        <v>43355</v>
      </c>
      <c r="E4036" s="4">
        <v>43357</v>
      </c>
      <c r="F4036" s="2">
        <f t="shared" si="799"/>
        <v>2018</v>
      </c>
      <c r="G4036" s="2">
        <f t="shared" si="800"/>
        <v>9</v>
      </c>
      <c r="H4036" s="2">
        <f t="shared" si="801"/>
        <v>14</v>
      </c>
      <c r="I4036" s="2" t="str">
        <f t="shared" si="802"/>
        <v>Septiembre</v>
      </c>
      <c r="L4036" s="2" t="str">
        <f t="shared" si="803"/>
        <v>FinancieroEncuesta de la Posición de encaje y de los Pasivos Sujetos a EncajeDiario4335643360</v>
      </c>
    </row>
    <row r="4037" spans="1:12" ht="15.95" customHeight="1" x14ac:dyDescent="0.2">
      <c r="A4037" s="7" t="s">
        <v>13</v>
      </c>
      <c r="B4037" s="7" t="s">
        <v>49</v>
      </c>
      <c r="C4037" s="7" t="s">
        <v>26</v>
      </c>
      <c r="D4037" s="4">
        <v>43356</v>
      </c>
      <c r="E4037" s="4">
        <v>43360</v>
      </c>
      <c r="F4037" s="2">
        <f t="shared" si="799"/>
        <v>2018</v>
      </c>
      <c r="G4037" s="2">
        <f t="shared" si="800"/>
        <v>9</v>
      </c>
      <c r="H4037" s="2">
        <f t="shared" si="801"/>
        <v>17</v>
      </c>
      <c r="I4037" s="2" t="str">
        <f t="shared" si="802"/>
        <v>Septiembre</v>
      </c>
      <c r="L4037" s="2" t="str">
        <f t="shared" si="803"/>
        <v>FinancieroEncuesta de la Posición de encaje y de los Pasivos Sujetos a EncajeDiario4335743361</v>
      </c>
    </row>
    <row r="4038" spans="1:12" ht="15.95" customHeight="1" x14ac:dyDescent="0.2">
      <c r="A4038" s="7" t="s">
        <v>13</v>
      </c>
      <c r="B4038" s="7" t="s">
        <v>49</v>
      </c>
      <c r="C4038" s="7" t="s">
        <v>26</v>
      </c>
      <c r="D4038" s="4">
        <v>43357</v>
      </c>
      <c r="E4038" s="4">
        <v>43361</v>
      </c>
      <c r="F4038" s="2">
        <f t="shared" si="799"/>
        <v>2018</v>
      </c>
      <c r="G4038" s="2">
        <f t="shared" si="800"/>
        <v>9</v>
      </c>
      <c r="H4038" s="2">
        <f t="shared" si="801"/>
        <v>18</v>
      </c>
      <c r="I4038" s="2" t="str">
        <f t="shared" si="802"/>
        <v>Septiembre</v>
      </c>
      <c r="L4038" s="2" t="str">
        <f t="shared" si="803"/>
        <v>FinancieroEncuesta de la Posición de encaje y de los Pasivos Sujetos a EncajeDiario4336043362</v>
      </c>
    </row>
    <row r="4039" spans="1:12" ht="15.95" customHeight="1" x14ac:dyDescent="0.2">
      <c r="A4039" s="7" t="s">
        <v>13</v>
      </c>
      <c r="B4039" s="7" t="s">
        <v>49</v>
      </c>
      <c r="C4039" s="7" t="s">
        <v>26</v>
      </c>
      <c r="D4039" s="4">
        <v>43360</v>
      </c>
      <c r="E4039" s="4">
        <v>43362</v>
      </c>
      <c r="F4039" s="2">
        <f t="shared" si="799"/>
        <v>2018</v>
      </c>
      <c r="G4039" s="2">
        <f t="shared" si="800"/>
        <v>9</v>
      </c>
      <c r="H4039" s="2">
        <f t="shared" si="801"/>
        <v>19</v>
      </c>
      <c r="I4039" s="2" t="str">
        <f t="shared" si="802"/>
        <v>Septiembre</v>
      </c>
      <c r="L4039" s="2" t="str">
        <f t="shared" si="803"/>
        <v>FinancieroEncuesta de la Posición de encaje y de los Pasivos Sujetos a EncajeDiario4336143363</v>
      </c>
    </row>
    <row r="4040" spans="1:12" ht="15.95" customHeight="1" x14ac:dyDescent="0.2">
      <c r="A4040" s="7" t="s">
        <v>13</v>
      </c>
      <c r="B4040" s="7" t="s">
        <v>49</v>
      </c>
      <c r="C4040" s="7" t="s">
        <v>26</v>
      </c>
      <c r="D4040" s="4">
        <v>43361</v>
      </c>
      <c r="E4040" s="4">
        <v>43363</v>
      </c>
      <c r="F4040" s="2">
        <f t="shared" si="799"/>
        <v>2018</v>
      </c>
      <c r="G4040" s="2">
        <f t="shared" si="800"/>
        <v>9</v>
      </c>
      <c r="H4040" s="2">
        <f t="shared" si="801"/>
        <v>20</v>
      </c>
      <c r="I4040" s="2" t="str">
        <f t="shared" si="802"/>
        <v>Septiembre</v>
      </c>
      <c r="L4040" s="2" t="str">
        <f t="shared" si="803"/>
        <v>FinancieroEncuesta de la Posición de encaje y de los Pasivos Sujetos a EncajeDiario4336243364</v>
      </c>
    </row>
    <row r="4041" spans="1:12" ht="15.95" customHeight="1" x14ac:dyDescent="0.2">
      <c r="A4041" s="7" t="s">
        <v>13</v>
      </c>
      <c r="B4041" s="7" t="s">
        <v>49</v>
      </c>
      <c r="C4041" s="7" t="s">
        <v>26</v>
      </c>
      <c r="D4041" s="4">
        <v>43362</v>
      </c>
      <c r="E4041" s="4">
        <v>43364</v>
      </c>
      <c r="F4041" s="2">
        <f t="shared" si="799"/>
        <v>2018</v>
      </c>
      <c r="G4041" s="2">
        <f t="shared" si="800"/>
        <v>9</v>
      </c>
      <c r="H4041" s="2">
        <f t="shared" si="801"/>
        <v>21</v>
      </c>
      <c r="I4041" s="2" t="str">
        <f t="shared" si="802"/>
        <v>Septiembre</v>
      </c>
      <c r="L4041" s="2" t="str">
        <f t="shared" si="803"/>
        <v>FinancieroEncuesta de la Posición de encaje y de los Pasivos Sujetos a EncajeDiario4336343367</v>
      </c>
    </row>
    <row r="4042" spans="1:12" ht="15.95" customHeight="1" x14ac:dyDescent="0.2">
      <c r="A4042" s="7" t="s">
        <v>13</v>
      </c>
      <c r="B4042" s="7" t="s">
        <v>49</v>
      </c>
      <c r="C4042" s="7" t="s">
        <v>26</v>
      </c>
      <c r="D4042" s="4">
        <v>43363</v>
      </c>
      <c r="E4042" s="4">
        <v>43367</v>
      </c>
      <c r="F4042" s="2">
        <f t="shared" si="799"/>
        <v>2018</v>
      </c>
      <c r="G4042" s="2">
        <f t="shared" si="800"/>
        <v>9</v>
      </c>
      <c r="H4042" s="2">
        <f t="shared" si="801"/>
        <v>24</v>
      </c>
      <c r="I4042" s="2" t="str">
        <f t="shared" si="802"/>
        <v>Septiembre</v>
      </c>
      <c r="L4042" s="2" t="str">
        <f t="shared" si="803"/>
        <v>FinancieroEncuesta de la Posición de encaje y de los Pasivos Sujetos a EncajeDiario4336443368</v>
      </c>
    </row>
    <row r="4043" spans="1:12" ht="15.95" customHeight="1" x14ac:dyDescent="0.2">
      <c r="A4043" s="7" t="s">
        <v>13</v>
      </c>
      <c r="B4043" s="7" t="s">
        <v>49</v>
      </c>
      <c r="C4043" s="7" t="s">
        <v>26</v>
      </c>
      <c r="D4043" s="4">
        <v>43364</v>
      </c>
      <c r="E4043" s="4">
        <v>43368</v>
      </c>
      <c r="F4043" s="2">
        <f t="shared" si="799"/>
        <v>2018</v>
      </c>
      <c r="G4043" s="2">
        <f t="shared" si="800"/>
        <v>9</v>
      </c>
      <c r="H4043" s="2">
        <f t="shared" si="801"/>
        <v>25</v>
      </c>
      <c r="I4043" s="2" t="str">
        <f t="shared" si="802"/>
        <v>Septiembre</v>
      </c>
      <c r="L4043" s="2" t="str">
        <f t="shared" si="803"/>
        <v>FinancieroEncuesta de la Posición de encaje y de los Pasivos Sujetos a EncajeDiario4336743369</v>
      </c>
    </row>
    <row r="4044" spans="1:12" ht="15.95" customHeight="1" x14ac:dyDescent="0.2">
      <c r="A4044" s="7" t="s">
        <v>13</v>
      </c>
      <c r="B4044" s="7" t="s">
        <v>49</v>
      </c>
      <c r="C4044" s="7" t="s">
        <v>26</v>
      </c>
      <c r="D4044" s="4">
        <v>43367</v>
      </c>
      <c r="E4044" s="4">
        <v>43369</v>
      </c>
      <c r="F4044" s="2">
        <f t="shared" si="799"/>
        <v>2018</v>
      </c>
      <c r="G4044" s="2">
        <f t="shared" si="800"/>
        <v>9</v>
      </c>
      <c r="H4044" s="2">
        <f t="shared" si="801"/>
        <v>26</v>
      </c>
      <c r="I4044" s="2" t="str">
        <f t="shared" si="802"/>
        <v>Septiembre</v>
      </c>
      <c r="L4044" s="2" t="str">
        <f t="shared" si="803"/>
        <v>FinancieroEncuesta de la Posición de encaje y de los Pasivos Sujetos a EncajeDiario4336843370</v>
      </c>
    </row>
    <row r="4045" spans="1:12" ht="15.95" customHeight="1" x14ac:dyDescent="0.2">
      <c r="A4045" s="7" t="s">
        <v>13</v>
      </c>
      <c r="B4045" s="7" t="s">
        <v>49</v>
      </c>
      <c r="C4045" s="7" t="s">
        <v>26</v>
      </c>
      <c r="D4045" s="4">
        <v>43368</v>
      </c>
      <c r="E4045" s="4">
        <v>43370</v>
      </c>
      <c r="F4045" s="2">
        <f t="shared" si="799"/>
        <v>2018</v>
      </c>
      <c r="G4045" s="2">
        <f t="shared" si="800"/>
        <v>9</v>
      </c>
      <c r="H4045" s="2">
        <f t="shared" si="801"/>
        <v>27</v>
      </c>
      <c r="I4045" s="2" t="str">
        <f t="shared" si="802"/>
        <v>Septiembre</v>
      </c>
      <c r="L4045" s="2" t="str">
        <f t="shared" si="803"/>
        <v>FinancieroEncuesta de la Posición de encaje y de los Pasivos Sujetos a EncajeDiario4336943371</v>
      </c>
    </row>
    <row r="4046" spans="1:12" ht="15.95" customHeight="1" x14ac:dyDescent="0.2">
      <c r="A4046" s="7" t="s">
        <v>13</v>
      </c>
      <c r="B4046" s="7" t="s">
        <v>49</v>
      </c>
      <c r="C4046" s="7" t="s">
        <v>26</v>
      </c>
      <c r="D4046" s="4">
        <v>43369</v>
      </c>
      <c r="E4046" s="4">
        <v>43371</v>
      </c>
      <c r="F4046" s="2">
        <f t="shared" si="799"/>
        <v>2018</v>
      </c>
      <c r="G4046" s="2">
        <f t="shared" si="800"/>
        <v>9</v>
      </c>
      <c r="H4046" s="2">
        <f t="shared" si="801"/>
        <v>28</v>
      </c>
      <c r="I4046" s="2" t="str">
        <f t="shared" si="802"/>
        <v>Septiembre</v>
      </c>
      <c r="L4046" s="2" t="str">
        <f t="shared" si="803"/>
        <v>FinancieroEncuesta de la Posición de encaje y de los Pasivos Sujetos a EncajeDiario4337043374</v>
      </c>
    </row>
    <row r="4047" spans="1:12" ht="15.95" customHeight="1" x14ac:dyDescent="0.2">
      <c r="A4047" s="7" t="s">
        <v>13</v>
      </c>
      <c r="B4047" s="7" t="s">
        <v>49</v>
      </c>
      <c r="C4047" s="7" t="s">
        <v>26</v>
      </c>
      <c r="D4047" s="4">
        <v>43370</v>
      </c>
      <c r="E4047" s="4">
        <v>43374</v>
      </c>
      <c r="F4047" s="2">
        <f t="shared" si="799"/>
        <v>2018</v>
      </c>
      <c r="G4047" s="2">
        <f t="shared" si="800"/>
        <v>10</v>
      </c>
      <c r="H4047" s="2">
        <f t="shared" si="801"/>
        <v>1</v>
      </c>
      <c r="I4047" s="2" t="str">
        <f t="shared" si="802"/>
        <v>Octubre</v>
      </c>
      <c r="L4047" s="2" t="str">
        <f t="shared" si="803"/>
        <v>FinancieroEncuesta de la Posición de encaje y de los Pasivos Sujetos a EncajeDiario4337143375</v>
      </c>
    </row>
    <row r="4048" spans="1:12" ht="15.95" customHeight="1" x14ac:dyDescent="0.2">
      <c r="A4048" s="7" t="s">
        <v>13</v>
      </c>
      <c r="B4048" s="7" t="s">
        <v>49</v>
      </c>
      <c r="C4048" s="7" t="s">
        <v>26</v>
      </c>
      <c r="D4048" s="4">
        <v>43371</v>
      </c>
      <c r="E4048" s="4">
        <v>43375</v>
      </c>
      <c r="F4048" s="2">
        <f t="shared" si="799"/>
        <v>2018</v>
      </c>
      <c r="G4048" s="2">
        <f t="shared" si="800"/>
        <v>10</v>
      </c>
      <c r="H4048" s="2">
        <f t="shared" si="801"/>
        <v>2</v>
      </c>
      <c r="I4048" s="2" t="str">
        <f t="shared" si="802"/>
        <v>Octubre</v>
      </c>
      <c r="L4048" s="2" t="str">
        <f t="shared" si="803"/>
        <v>FinancieroEncuesta de la Posición de encaje y de los Pasivos Sujetos a EncajeDiario4337443376</v>
      </c>
    </row>
    <row r="4049" spans="1:12" ht="15.95" customHeight="1" x14ac:dyDescent="0.2">
      <c r="A4049" s="7" t="s">
        <v>13</v>
      </c>
      <c r="B4049" s="7" t="s">
        <v>49</v>
      </c>
      <c r="C4049" s="7" t="s">
        <v>26</v>
      </c>
      <c r="D4049" s="4">
        <v>43374</v>
      </c>
      <c r="E4049" s="4">
        <v>43376</v>
      </c>
      <c r="F4049" s="2">
        <f t="shared" si="799"/>
        <v>2018</v>
      </c>
      <c r="G4049" s="2">
        <f t="shared" si="800"/>
        <v>10</v>
      </c>
      <c r="H4049" s="2">
        <f t="shared" si="801"/>
        <v>3</v>
      </c>
      <c r="I4049" s="2" t="str">
        <f t="shared" si="802"/>
        <v>Octubre</v>
      </c>
      <c r="L4049" s="2" t="str">
        <f t="shared" si="803"/>
        <v>FinancieroEncuesta de la Posición de encaje y de los Pasivos Sujetos a EncajeDiario4337543377</v>
      </c>
    </row>
    <row r="4050" spans="1:12" ht="15.95" customHeight="1" x14ac:dyDescent="0.2">
      <c r="A4050" s="7" t="s">
        <v>13</v>
      </c>
      <c r="B4050" s="7" t="s">
        <v>49</v>
      </c>
      <c r="C4050" s="7" t="s">
        <v>26</v>
      </c>
      <c r="D4050" s="4">
        <v>43375</v>
      </c>
      <c r="E4050" s="4">
        <v>43377</v>
      </c>
      <c r="F4050" s="2">
        <f t="shared" si="799"/>
        <v>2018</v>
      </c>
      <c r="G4050" s="2">
        <f t="shared" si="800"/>
        <v>10</v>
      </c>
      <c r="H4050" s="2">
        <f t="shared" si="801"/>
        <v>4</v>
      </c>
      <c r="I4050" s="2" t="str">
        <f t="shared" si="802"/>
        <v>Octubre</v>
      </c>
      <c r="L4050" s="2" t="str">
        <f t="shared" si="803"/>
        <v>FinancieroEncuesta de la Posición de encaje y de los Pasivos Sujetos a EncajeDiario4337643378</v>
      </c>
    </row>
    <row r="4051" spans="1:12" ht="15.95" customHeight="1" x14ac:dyDescent="0.2">
      <c r="A4051" s="7" t="s">
        <v>13</v>
      </c>
      <c r="B4051" s="7" t="s">
        <v>49</v>
      </c>
      <c r="C4051" s="7" t="s">
        <v>26</v>
      </c>
      <c r="D4051" s="4">
        <v>43376</v>
      </c>
      <c r="E4051" s="4">
        <v>43378</v>
      </c>
      <c r="F4051" s="2">
        <f t="shared" si="799"/>
        <v>2018</v>
      </c>
      <c r="G4051" s="2">
        <f t="shared" si="800"/>
        <v>10</v>
      </c>
      <c r="H4051" s="2">
        <f t="shared" si="801"/>
        <v>5</v>
      </c>
      <c r="I4051" s="2" t="str">
        <f t="shared" si="802"/>
        <v>Octubre</v>
      </c>
      <c r="L4051" s="2" t="str">
        <f t="shared" si="803"/>
        <v>FinancieroEncuesta de la Posición de encaje y de los Pasivos Sujetos a EncajeDiario4337743381</v>
      </c>
    </row>
    <row r="4052" spans="1:12" ht="15.95" customHeight="1" x14ac:dyDescent="0.2">
      <c r="A4052" s="7" t="s">
        <v>13</v>
      </c>
      <c r="B4052" s="7" t="s">
        <v>49</v>
      </c>
      <c r="C4052" s="7" t="s">
        <v>26</v>
      </c>
      <c r="D4052" s="4">
        <v>43377</v>
      </c>
      <c r="E4052" s="4">
        <v>43381</v>
      </c>
      <c r="F4052" s="2">
        <f t="shared" si="799"/>
        <v>2018</v>
      </c>
      <c r="G4052" s="2">
        <f t="shared" si="800"/>
        <v>10</v>
      </c>
      <c r="H4052" s="2">
        <f t="shared" si="801"/>
        <v>8</v>
      </c>
      <c r="I4052" s="2" t="str">
        <f t="shared" si="802"/>
        <v>Octubre</v>
      </c>
      <c r="L4052" s="2" t="str">
        <f t="shared" si="803"/>
        <v>FinancieroEncuesta de la Posición de encaje y de los Pasivos Sujetos a EncajeDiario4337843382</v>
      </c>
    </row>
    <row r="4053" spans="1:12" ht="15.95" customHeight="1" x14ac:dyDescent="0.2">
      <c r="A4053" s="7" t="s">
        <v>13</v>
      </c>
      <c r="B4053" s="7" t="s">
        <v>49</v>
      </c>
      <c r="C4053" s="7" t="s">
        <v>26</v>
      </c>
      <c r="D4053" s="4">
        <v>43378</v>
      </c>
      <c r="E4053" s="4">
        <v>43382</v>
      </c>
      <c r="F4053" s="2">
        <f t="shared" si="799"/>
        <v>2018</v>
      </c>
      <c r="G4053" s="2">
        <f t="shared" si="800"/>
        <v>10</v>
      </c>
      <c r="H4053" s="2">
        <f t="shared" si="801"/>
        <v>9</v>
      </c>
      <c r="I4053" s="2" t="str">
        <f t="shared" si="802"/>
        <v>Octubre</v>
      </c>
      <c r="L4053" s="2" t="str">
        <f t="shared" si="803"/>
        <v>FinancieroEncuesta de la Posición de encaje y de los Pasivos Sujetos a EncajeDiario4338143383</v>
      </c>
    </row>
    <row r="4054" spans="1:12" ht="15.95" customHeight="1" x14ac:dyDescent="0.2">
      <c r="A4054" s="7" t="s">
        <v>13</v>
      </c>
      <c r="B4054" s="7" t="s">
        <v>49</v>
      </c>
      <c r="C4054" s="7" t="s">
        <v>26</v>
      </c>
      <c r="D4054" s="4">
        <v>43381</v>
      </c>
      <c r="E4054" s="4">
        <v>43383</v>
      </c>
      <c r="F4054" s="2">
        <f t="shared" si="799"/>
        <v>2018</v>
      </c>
      <c r="G4054" s="2">
        <f t="shared" si="800"/>
        <v>10</v>
      </c>
      <c r="H4054" s="2">
        <f t="shared" si="801"/>
        <v>10</v>
      </c>
      <c r="I4054" s="2" t="str">
        <f t="shared" si="802"/>
        <v>Octubre</v>
      </c>
      <c r="L4054" s="2" t="str">
        <f t="shared" si="803"/>
        <v>FinancieroEncuesta de la Posición de encaje y de los Pasivos Sujetos a EncajeDiario4338243384</v>
      </c>
    </row>
    <row r="4055" spans="1:12" ht="15.95" customHeight="1" x14ac:dyDescent="0.2">
      <c r="A4055" s="7" t="s">
        <v>13</v>
      </c>
      <c r="B4055" s="7" t="s">
        <v>49</v>
      </c>
      <c r="C4055" s="7" t="s">
        <v>26</v>
      </c>
      <c r="D4055" s="4">
        <v>43382</v>
      </c>
      <c r="E4055" s="4">
        <v>43384</v>
      </c>
      <c r="F4055" s="2">
        <f t="shared" si="799"/>
        <v>2018</v>
      </c>
      <c r="G4055" s="2">
        <f t="shared" si="800"/>
        <v>10</v>
      </c>
      <c r="H4055" s="2">
        <f t="shared" si="801"/>
        <v>11</v>
      </c>
      <c r="I4055" s="2" t="str">
        <f t="shared" si="802"/>
        <v>Octubre</v>
      </c>
      <c r="L4055" s="2" t="str">
        <f t="shared" si="803"/>
        <v>FinancieroEncuesta de la Posición de encaje y de los Pasivos Sujetos a EncajeDiario4338343385</v>
      </c>
    </row>
    <row r="4056" spans="1:12" ht="15.95" customHeight="1" x14ac:dyDescent="0.2">
      <c r="A4056" s="7" t="s">
        <v>13</v>
      </c>
      <c r="B4056" s="7" t="s">
        <v>49</v>
      </c>
      <c r="C4056" s="7" t="s">
        <v>26</v>
      </c>
      <c r="D4056" s="4">
        <v>43383</v>
      </c>
      <c r="E4056" s="4">
        <v>43385</v>
      </c>
      <c r="F4056" s="2">
        <f t="shared" si="799"/>
        <v>2018</v>
      </c>
      <c r="G4056" s="2">
        <f t="shared" si="800"/>
        <v>10</v>
      </c>
      <c r="H4056" s="2">
        <f t="shared" si="801"/>
        <v>12</v>
      </c>
      <c r="I4056" s="2" t="str">
        <f t="shared" si="802"/>
        <v>Octubre</v>
      </c>
      <c r="L4056" s="2" t="str">
        <f t="shared" si="803"/>
        <v>FinancieroEncuesta de la Posición de encaje y de los Pasivos Sujetos a EncajeDiario4338443389</v>
      </c>
    </row>
    <row r="4057" spans="1:12" ht="15.95" customHeight="1" x14ac:dyDescent="0.2">
      <c r="A4057" s="7" t="s">
        <v>13</v>
      </c>
      <c r="B4057" s="7" t="s">
        <v>49</v>
      </c>
      <c r="C4057" s="7" t="s">
        <v>26</v>
      </c>
      <c r="D4057" s="4">
        <v>43384</v>
      </c>
      <c r="E4057" s="4">
        <v>43389</v>
      </c>
      <c r="F4057" s="2">
        <f t="shared" si="799"/>
        <v>2018</v>
      </c>
      <c r="G4057" s="2">
        <f t="shared" si="800"/>
        <v>10</v>
      </c>
      <c r="H4057" s="2">
        <f t="shared" si="801"/>
        <v>16</v>
      </c>
      <c r="I4057" s="2" t="str">
        <f t="shared" si="802"/>
        <v>Octubre</v>
      </c>
      <c r="L4057" s="2" t="str">
        <f t="shared" si="803"/>
        <v>FinancieroEncuesta de la Posición de encaje y de los Pasivos Sujetos a EncajeDiario4338543390</v>
      </c>
    </row>
    <row r="4058" spans="1:12" ht="15.95" customHeight="1" x14ac:dyDescent="0.2">
      <c r="A4058" s="7" t="s">
        <v>13</v>
      </c>
      <c r="B4058" s="7" t="s">
        <v>49</v>
      </c>
      <c r="C4058" s="7" t="s">
        <v>26</v>
      </c>
      <c r="D4058" s="4">
        <v>43385</v>
      </c>
      <c r="E4058" s="4">
        <v>43390</v>
      </c>
      <c r="F4058" s="2">
        <f t="shared" si="799"/>
        <v>2018</v>
      </c>
      <c r="G4058" s="2">
        <f t="shared" si="800"/>
        <v>10</v>
      </c>
      <c r="H4058" s="2">
        <f t="shared" si="801"/>
        <v>17</v>
      </c>
      <c r="I4058" s="2" t="str">
        <f t="shared" si="802"/>
        <v>Octubre</v>
      </c>
      <c r="L4058" s="2" t="str">
        <f t="shared" si="803"/>
        <v>FinancieroEncuesta de la Posición de encaje y de los Pasivos Sujetos a EncajeDiario4338943391</v>
      </c>
    </row>
    <row r="4059" spans="1:12" ht="15.95" customHeight="1" x14ac:dyDescent="0.2">
      <c r="A4059" s="7" t="s">
        <v>13</v>
      </c>
      <c r="B4059" s="7" t="s">
        <v>49</v>
      </c>
      <c r="C4059" s="7" t="s">
        <v>26</v>
      </c>
      <c r="D4059" s="4">
        <v>43389</v>
      </c>
      <c r="E4059" s="4">
        <v>43391</v>
      </c>
      <c r="F4059" s="2">
        <f t="shared" si="799"/>
        <v>2018</v>
      </c>
      <c r="G4059" s="2">
        <f t="shared" si="800"/>
        <v>10</v>
      </c>
      <c r="H4059" s="2">
        <f t="shared" si="801"/>
        <v>18</v>
      </c>
      <c r="I4059" s="2" t="str">
        <f t="shared" si="802"/>
        <v>Octubre</v>
      </c>
      <c r="L4059" s="2" t="str">
        <f t="shared" si="803"/>
        <v>FinancieroEncuesta de la Posición de encaje y de los Pasivos Sujetos a EncajeDiario4339043392</v>
      </c>
    </row>
    <row r="4060" spans="1:12" ht="15.95" customHeight="1" x14ac:dyDescent="0.2">
      <c r="A4060" s="7" t="s">
        <v>13</v>
      </c>
      <c r="B4060" s="7" t="s">
        <v>49</v>
      </c>
      <c r="C4060" s="7" t="s">
        <v>26</v>
      </c>
      <c r="D4060" s="4">
        <v>43390</v>
      </c>
      <c r="E4060" s="4">
        <v>43392</v>
      </c>
      <c r="F4060" s="2">
        <f t="shared" si="799"/>
        <v>2018</v>
      </c>
      <c r="G4060" s="2">
        <f t="shared" si="800"/>
        <v>10</v>
      </c>
      <c r="H4060" s="2">
        <f t="shared" si="801"/>
        <v>19</v>
      </c>
      <c r="I4060" s="2" t="str">
        <f t="shared" si="802"/>
        <v>Octubre</v>
      </c>
      <c r="L4060" s="2" t="str">
        <f t="shared" si="803"/>
        <v>FinancieroEncuesta de la Posición de encaje y de los Pasivos Sujetos a EncajeDiario4339143395</v>
      </c>
    </row>
    <row r="4061" spans="1:12" ht="15.95" customHeight="1" x14ac:dyDescent="0.2">
      <c r="A4061" s="7" t="s">
        <v>13</v>
      </c>
      <c r="B4061" s="7" t="s">
        <v>49</v>
      </c>
      <c r="C4061" s="7" t="s">
        <v>26</v>
      </c>
      <c r="D4061" s="4">
        <v>43391</v>
      </c>
      <c r="E4061" s="4">
        <v>43395</v>
      </c>
      <c r="F4061" s="2">
        <f t="shared" si="799"/>
        <v>2018</v>
      </c>
      <c r="G4061" s="2">
        <f t="shared" si="800"/>
        <v>10</v>
      </c>
      <c r="H4061" s="2">
        <f t="shared" si="801"/>
        <v>22</v>
      </c>
      <c r="I4061" s="2" t="str">
        <f t="shared" si="802"/>
        <v>Octubre</v>
      </c>
      <c r="L4061" s="2" t="str">
        <f t="shared" si="803"/>
        <v>FinancieroEncuesta de la Posición de encaje y de los Pasivos Sujetos a EncajeDiario4339243396</v>
      </c>
    </row>
    <row r="4062" spans="1:12" ht="15.95" customHeight="1" x14ac:dyDescent="0.2">
      <c r="A4062" s="7" t="s">
        <v>13</v>
      </c>
      <c r="B4062" s="7" t="s">
        <v>49</v>
      </c>
      <c r="C4062" s="7" t="s">
        <v>26</v>
      </c>
      <c r="D4062" s="4">
        <v>43392</v>
      </c>
      <c r="E4062" s="4">
        <v>43396</v>
      </c>
      <c r="F4062" s="2">
        <f t="shared" si="799"/>
        <v>2018</v>
      </c>
      <c r="G4062" s="2">
        <f t="shared" si="800"/>
        <v>10</v>
      </c>
      <c r="H4062" s="2">
        <f t="shared" si="801"/>
        <v>23</v>
      </c>
      <c r="I4062" s="2" t="str">
        <f t="shared" si="802"/>
        <v>Octubre</v>
      </c>
      <c r="L4062" s="2" t="str">
        <f t="shared" si="803"/>
        <v>FinancieroEncuesta de la Posición de encaje y de los Pasivos Sujetos a EncajeDiario4339543397</v>
      </c>
    </row>
    <row r="4063" spans="1:12" ht="15.95" customHeight="1" x14ac:dyDescent="0.2">
      <c r="A4063" s="7" t="s">
        <v>13</v>
      </c>
      <c r="B4063" s="7" t="s">
        <v>49</v>
      </c>
      <c r="C4063" s="7" t="s">
        <v>26</v>
      </c>
      <c r="D4063" s="4">
        <v>43395</v>
      </c>
      <c r="E4063" s="4">
        <v>43397</v>
      </c>
      <c r="F4063" s="2">
        <f t="shared" si="799"/>
        <v>2018</v>
      </c>
      <c r="G4063" s="2">
        <f t="shared" si="800"/>
        <v>10</v>
      </c>
      <c r="H4063" s="2">
        <f t="shared" si="801"/>
        <v>24</v>
      </c>
      <c r="I4063" s="2" t="str">
        <f t="shared" si="802"/>
        <v>Octubre</v>
      </c>
      <c r="L4063" s="2" t="str">
        <f t="shared" si="803"/>
        <v>FinancieroEncuesta de la Posición de encaje y de los Pasivos Sujetos a EncajeDiario4339643398</v>
      </c>
    </row>
    <row r="4064" spans="1:12" ht="15.95" customHeight="1" x14ac:dyDescent="0.2">
      <c r="A4064" s="7" t="s">
        <v>13</v>
      </c>
      <c r="B4064" s="7" t="s">
        <v>49</v>
      </c>
      <c r="C4064" s="7" t="s">
        <v>26</v>
      </c>
      <c r="D4064" s="4">
        <v>43396</v>
      </c>
      <c r="E4064" s="4">
        <v>43398</v>
      </c>
      <c r="F4064" s="2">
        <f t="shared" si="799"/>
        <v>2018</v>
      </c>
      <c r="G4064" s="2">
        <f t="shared" si="800"/>
        <v>10</v>
      </c>
      <c r="H4064" s="2">
        <f t="shared" si="801"/>
        <v>25</v>
      </c>
      <c r="I4064" s="2" t="str">
        <f t="shared" si="802"/>
        <v>Octubre</v>
      </c>
      <c r="L4064" s="2" t="str">
        <f t="shared" si="803"/>
        <v>FinancieroEncuesta de la Posición de encaje y de los Pasivos Sujetos a EncajeDiario4339743399</v>
      </c>
    </row>
    <row r="4065" spans="1:12" ht="15.95" customHeight="1" x14ac:dyDescent="0.2">
      <c r="A4065" s="7" t="s">
        <v>13</v>
      </c>
      <c r="B4065" s="7" t="s">
        <v>49</v>
      </c>
      <c r="C4065" s="7" t="s">
        <v>26</v>
      </c>
      <c r="D4065" s="4">
        <v>43397</v>
      </c>
      <c r="E4065" s="4">
        <v>43399</v>
      </c>
      <c r="F4065" s="2">
        <f t="shared" si="799"/>
        <v>2018</v>
      </c>
      <c r="G4065" s="2">
        <f t="shared" si="800"/>
        <v>10</v>
      </c>
      <c r="H4065" s="2">
        <f t="shared" si="801"/>
        <v>26</v>
      </c>
      <c r="I4065" s="2" t="str">
        <f t="shared" si="802"/>
        <v>Octubre</v>
      </c>
      <c r="L4065" s="2" t="str">
        <f t="shared" si="803"/>
        <v>FinancieroEncuesta de la Posición de encaje y de los Pasivos Sujetos a EncajeDiario4339843402</v>
      </c>
    </row>
    <row r="4066" spans="1:12" ht="15.95" customHeight="1" x14ac:dyDescent="0.2">
      <c r="A4066" s="7" t="s">
        <v>13</v>
      </c>
      <c r="B4066" s="7" t="s">
        <v>49</v>
      </c>
      <c r="C4066" s="7" t="s">
        <v>26</v>
      </c>
      <c r="D4066" s="4">
        <v>43398</v>
      </c>
      <c r="E4066" s="4">
        <v>43402</v>
      </c>
      <c r="F4066" s="2">
        <f t="shared" si="799"/>
        <v>2018</v>
      </c>
      <c r="G4066" s="2">
        <f t="shared" si="800"/>
        <v>10</v>
      </c>
      <c r="H4066" s="2">
        <f t="shared" si="801"/>
        <v>29</v>
      </c>
      <c r="I4066" s="2" t="str">
        <f t="shared" si="802"/>
        <v>Octubre</v>
      </c>
      <c r="L4066" s="2" t="str">
        <f t="shared" si="803"/>
        <v>FinancieroEncuesta de la Posición de encaje y de los Pasivos Sujetos a EncajeDiario4339943403</v>
      </c>
    </row>
    <row r="4067" spans="1:12" ht="15.95" customHeight="1" x14ac:dyDescent="0.2">
      <c r="A4067" s="7" t="s">
        <v>13</v>
      </c>
      <c r="B4067" s="7" t="s">
        <v>49</v>
      </c>
      <c r="C4067" s="7" t="s">
        <v>26</v>
      </c>
      <c r="D4067" s="4">
        <v>43399</v>
      </c>
      <c r="E4067" s="4">
        <v>43403</v>
      </c>
      <c r="F4067" s="2">
        <f t="shared" si="799"/>
        <v>2018</v>
      </c>
      <c r="G4067" s="2">
        <f t="shared" si="800"/>
        <v>10</v>
      </c>
      <c r="H4067" s="2">
        <f t="shared" si="801"/>
        <v>30</v>
      </c>
      <c r="I4067" s="2" t="str">
        <f t="shared" si="802"/>
        <v>Octubre</v>
      </c>
      <c r="L4067" s="2" t="str">
        <f t="shared" si="803"/>
        <v>FinancieroEncuesta de la Posición de encaje y de los Pasivos Sujetos a EncajeDiario4340243404</v>
      </c>
    </row>
    <row r="4068" spans="1:12" ht="15.95" customHeight="1" x14ac:dyDescent="0.2">
      <c r="A4068" s="7" t="s">
        <v>13</v>
      </c>
      <c r="B4068" s="7" t="s">
        <v>49</v>
      </c>
      <c r="C4068" s="7" t="s">
        <v>26</v>
      </c>
      <c r="D4068" s="4">
        <v>43402</v>
      </c>
      <c r="E4068" s="4">
        <v>43404</v>
      </c>
      <c r="F4068" s="2">
        <f t="shared" si="799"/>
        <v>2018</v>
      </c>
      <c r="G4068" s="2">
        <f t="shared" si="800"/>
        <v>10</v>
      </c>
      <c r="H4068" s="2">
        <f t="shared" si="801"/>
        <v>31</v>
      </c>
      <c r="I4068" s="2" t="str">
        <f t="shared" si="802"/>
        <v>Octubre</v>
      </c>
      <c r="L4068" s="2" t="str">
        <f t="shared" si="803"/>
        <v>FinancieroEncuesta de la Posición de encaje y de los Pasivos Sujetos a EncajeDiario4340343405</v>
      </c>
    </row>
    <row r="4069" spans="1:12" ht="15.95" customHeight="1" x14ac:dyDescent="0.2">
      <c r="A4069" s="7" t="s">
        <v>13</v>
      </c>
      <c r="B4069" s="7" t="s">
        <v>49</v>
      </c>
      <c r="C4069" s="7" t="s">
        <v>26</v>
      </c>
      <c r="D4069" s="4">
        <v>43403</v>
      </c>
      <c r="E4069" s="4">
        <v>43405</v>
      </c>
      <c r="F4069" s="2">
        <f t="shared" si="799"/>
        <v>2018</v>
      </c>
      <c r="G4069" s="2">
        <f t="shared" si="800"/>
        <v>11</v>
      </c>
      <c r="H4069" s="2">
        <f t="shared" si="801"/>
        <v>1</v>
      </c>
      <c r="I4069" s="2" t="str">
        <f t="shared" si="802"/>
        <v>Noviembre</v>
      </c>
      <c r="L4069" s="2" t="str">
        <f t="shared" si="803"/>
        <v>FinancieroEncuesta de la Posición de encaje y de los Pasivos Sujetos a EncajeDiario4340443406</v>
      </c>
    </row>
    <row r="4070" spans="1:12" ht="15.95" customHeight="1" x14ac:dyDescent="0.2">
      <c r="A4070" s="7" t="s">
        <v>13</v>
      </c>
      <c r="B4070" s="7" t="s">
        <v>49</v>
      </c>
      <c r="C4070" s="7" t="s">
        <v>26</v>
      </c>
      <c r="D4070" s="4">
        <v>43404</v>
      </c>
      <c r="E4070" s="4">
        <v>43406</v>
      </c>
      <c r="F4070" s="2">
        <f t="shared" si="799"/>
        <v>2018</v>
      </c>
      <c r="G4070" s="2">
        <f t="shared" si="800"/>
        <v>11</v>
      </c>
      <c r="H4070" s="2">
        <f t="shared" si="801"/>
        <v>2</v>
      </c>
      <c r="I4070" s="2" t="str">
        <f t="shared" si="802"/>
        <v>Noviembre</v>
      </c>
      <c r="L4070" s="2" t="str">
        <f t="shared" si="803"/>
        <v>FinancieroEncuesta de la Posición de encaje y de los Pasivos Sujetos a EncajeDiario4340543410</v>
      </c>
    </row>
    <row r="4071" spans="1:12" ht="15.95" customHeight="1" x14ac:dyDescent="0.2">
      <c r="A4071" s="7" t="s">
        <v>13</v>
      </c>
      <c r="B4071" s="7" t="s">
        <v>49</v>
      </c>
      <c r="C4071" s="7" t="s">
        <v>26</v>
      </c>
      <c r="D4071" s="4">
        <v>43405</v>
      </c>
      <c r="E4071" s="4">
        <v>43410</v>
      </c>
      <c r="F4071" s="2">
        <f t="shared" si="799"/>
        <v>2018</v>
      </c>
      <c r="G4071" s="2">
        <f t="shared" si="800"/>
        <v>11</v>
      </c>
      <c r="H4071" s="2">
        <f t="shared" si="801"/>
        <v>6</v>
      </c>
      <c r="I4071" s="2" t="str">
        <f t="shared" si="802"/>
        <v>Noviembre</v>
      </c>
      <c r="L4071" s="2" t="str">
        <f t="shared" si="803"/>
        <v>FinancieroEncuesta de la Posición de encaje y de los Pasivos Sujetos a EncajeDiario4340643411</v>
      </c>
    </row>
    <row r="4072" spans="1:12" ht="15.95" customHeight="1" x14ac:dyDescent="0.2">
      <c r="A4072" s="7" t="s">
        <v>13</v>
      </c>
      <c r="B4072" s="7" t="s">
        <v>49</v>
      </c>
      <c r="C4072" s="7" t="s">
        <v>26</v>
      </c>
      <c r="D4072" s="4">
        <v>43406</v>
      </c>
      <c r="E4072" s="4">
        <v>43411</v>
      </c>
      <c r="F4072" s="2">
        <f t="shared" si="799"/>
        <v>2018</v>
      </c>
      <c r="G4072" s="2">
        <f t="shared" si="800"/>
        <v>11</v>
      </c>
      <c r="H4072" s="2">
        <f t="shared" si="801"/>
        <v>7</v>
      </c>
      <c r="I4072" s="2" t="str">
        <f t="shared" si="802"/>
        <v>Noviembre</v>
      </c>
      <c r="L4072" s="2" t="str">
        <f t="shared" si="803"/>
        <v>FinancieroEncuesta de la Posición de encaje y de los Pasivos Sujetos a EncajeDiario4341043412</v>
      </c>
    </row>
    <row r="4073" spans="1:12" ht="15.95" customHeight="1" x14ac:dyDescent="0.2">
      <c r="A4073" s="7" t="s">
        <v>13</v>
      </c>
      <c r="B4073" s="7" t="s">
        <v>49</v>
      </c>
      <c r="C4073" s="7" t="s">
        <v>26</v>
      </c>
      <c r="D4073" s="4">
        <v>43410</v>
      </c>
      <c r="E4073" s="4">
        <v>43412</v>
      </c>
      <c r="F4073" s="2">
        <f t="shared" si="799"/>
        <v>2018</v>
      </c>
      <c r="G4073" s="2">
        <f t="shared" si="800"/>
        <v>11</v>
      </c>
      <c r="H4073" s="2">
        <f t="shared" si="801"/>
        <v>8</v>
      </c>
      <c r="I4073" s="2" t="str">
        <f t="shared" si="802"/>
        <v>Noviembre</v>
      </c>
      <c r="L4073" s="2" t="str">
        <f t="shared" si="803"/>
        <v>FinancieroEncuesta de la Posición de encaje y de los Pasivos Sujetos a EncajeDiario4341143413</v>
      </c>
    </row>
    <row r="4074" spans="1:12" ht="15.95" customHeight="1" x14ac:dyDescent="0.2">
      <c r="A4074" s="7" t="s">
        <v>13</v>
      </c>
      <c r="B4074" s="7" t="s">
        <v>49</v>
      </c>
      <c r="C4074" s="7" t="s">
        <v>26</v>
      </c>
      <c r="D4074" s="4">
        <v>43411</v>
      </c>
      <c r="E4074" s="4">
        <v>43413</v>
      </c>
      <c r="F4074" s="2">
        <f t="shared" si="799"/>
        <v>2018</v>
      </c>
      <c r="G4074" s="2">
        <f t="shared" si="800"/>
        <v>11</v>
      </c>
      <c r="H4074" s="2">
        <f t="shared" si="801"/>
        <v>9</v>
      </c>
      <c r="I4074" s="2" t="str">
        <f t="shared" si="802"/>
        <v>Noviembre</v>
      </c>
      <c r="L4074" s="2" t="str">
        <f t="shared" si="803"/>
        <v>FinancieroEncuesta de la Posición de encaje y de los Pasivos Sujetos a EncajeDiario4341243417</v>
      </c>
    </row>
    <row r="4075" spans="1:12" ht="15.95" customHeight="1" x14ac:dyDescent="0.2">
      <c r="A4075" s="7" t="s">
        <v>13</v>
      </c>
      <c r="B4075" s="7" t="s">
        <v>49</v>
      </c>
      <c r="C4075" s="7" t="s">
        <v>26</v>
      </c>
      <c r="D4075" s="4">
        <v>43412</v>
      </c>
      <c r="E4075" s="4">
        <v>43417</v>
      </c>
      <c r="F4075" s="2">
        <f t="shared" si="799"/>
        <v>2018</v>
      </c>
      <c r="G4075" s="2">
        <f t="shared" si="800"/>
        <v>11</v>
      </c>
      <c r="H4075" s="2">
        <f t="shared" si="801"/>
        <v>13</v>
      </c>
      <c r="I4075" s="2" t="str">
        <f t="shared" si="802"/>
        <v>Noviembre</v>
      </c>
      <c r="L4075" s="2" t="str">
        <f t="shared" si="803"/>
        <v>FinancieroEncuesta de la Posición de encaje y de los Pasivos Sujetos a EncajeDiario4341343418</v>
      </c>
    </row>
    <row r="4076" spans="1:12" ht="15.95" customHeight="1" x14ac:dyDescent="0.2">
      <c r="A4076" s="7" t="s">
        <v>13</v>
      </c>
      <c r="B4076" s="7" t="s">
        <v>49</v>
      </c>
      <c r="C4076" s="7" t="s">
        <v>26</v>
      </c>
      <c r="D4076" s="4">
        <v>43413</v>
      </c>
      <c r="E4076" s="4">
        <v>43418</v>
      </c>
      <c r="F4076" s="2">
        <f t="shared" si="799"/>
        <v>2018</v>
      </c>
      <c r="G4076" s="2">
        <f t="shared" si="800"/>
        <v>11</v>
      </c>
      <c r="H4076" s="2">
        <f t="shared" si="801"/>
        <v>14</v>
      </c>
      <c r="I4076" s="2" t="str">
        <f t="shared" si="802"/>
        <v>Noviembre</v>
      </c>
      <c r="L4076" s="2" t="str">
        <f t="shared" si="803"/>
        <v>FinancieroEncuesta de la Posición de encaje y de los Pasivos Sujetos a EncajeDiario4341743419</v>
      </c>
    </row>
    <row r="4077" spans="1:12" ht="15.95" customHeight="1" x14ac:dyDescent="0.2">
      <c r="A4077" s="7" t="s">
        <v>13</v>
      </c>
      <c r="B4077" s="7" t="s">
        <v>49</v>
      </c>
      <c r="C4077" s="7" t="s">
        <v>26</v>
      </c>
      <c r="D4077" s="4">
        <v>43417</v>
      </c>
      <c r="E4077" s="4">
        <v>43419</v>
      </c>
      <c r="F4077" s="2">
        <f t="shared" si="799"/>
        <v>2018</v>
      </c>
      <c r="G4077" s="2">
        <f t="shared" si="800"/>
        <v>11</v>
      </c>
      <c r="H4077" s="2">
        <f t="shared" si="801"/>
        <v>15</v>
      </c>
      <c r="I4077" s="2" t="str">
        <f t="shared" si="802"/>
        <v>Noviembre</v>
      </c>
      <c r="L4077" s="2" t="str">
        <f t="shared" si="803"/>
        <v>FinancieroEncuesta de la Posición de encaje y de los Pasivos Sujetos a EncajeDiario4341843420</v>
      </c>
    </row>
    <row r="4078" spans="1:12" ht="15.95" customHeight="1" x14ac:dyDescent="0.2">
      <c r="A4078" s="7" t="s">
        <v>13</v>
      </c>
      <c r="B4078" s="7" t="s">
        <v>49</v>
      </c>
      <c r="C4078" s="7" t="s">
        <v>26</v>
      </c>
      <c r="D4078" s="4">
        <v>43418</v>
      </c>
      <c r="E4078" s="4">
        <v>43420</v>
      </c>
      <c r="F4078" s="2">
        <f t="shared" si="799"/>
        <v>2018</v>
      </c>
      <c r="G4078" s="2">
        <f t="shared" si="800"/>
        <v>11</v>
      </c>
      <c r="H4078" s="2">
        <f t="shared" si="801"/>
        <v>16</v>
      </c>
      <c r="I4078" s="2" t="str">
        <f t="shared" si="802"/>
        <v>Noviembre</v>
      </c>
      <c r="L4078" s="2" t="str">
        <f t="shared" si="803"/>
        <v>FinancieroEncuesta de la Posición de encaje y de los Pasivos Sujetos a EncajeDiario4341943423</v>
      </c>
    </row>
    <row r="4079" spans="1:12" ht="15.95" customHeight="1" x14ac:dyDescent="0.2">
      <c r="A4079" s="7" t="s">
        <v>13</v>
      </c>
      <c r="B4079" s="7" t="s">
        <v>49</v>
      </c>
      <c r="C4079" s="7" t="s">
        <v>26</v>
      </c>
      <c r="D4079" s="4">
        <v>43419</v>
      </c>
      <c r="E4079" s="4">
        <v>43423</v>
      </c>
      <c r="F4079" s="2">
        <f t="shared" si="799"/>
        <v>2018</v>
      </c>
      <c r="G4079" s="2">
        <f t="shared" si="800"/>
        <v>11</v>
      </c>
      <c r="H4079" s="2">
        <f t="shared" si="801"/>
        <v>19</v>
      </c>
      <c r="I4079" s="2" t="str">
        <f t="shared" si="802"/>
        <v>Noviembre</v>
      </c>
      <c r="L4079" s="2" t="str">
        <f t="shared" si="803"/>
        <v>FinancieroEncuesta de la Posición de encaje y de los Pasivos Sujetos a EncajeDiario4342043424</v>
      </c>
    </row>
    <row r="4080" spans="1:12" ht="15.95" customHeight="1" x14ac:dyDescent="0.2">
      <c r="A4080" s="7" t="s">
        <v>13</v>
      </c>
      <c r="B4080" s="7" t="s">
        <v>49</v>
      </c>
      <c r="C4080" s="7" t="s">
        <v>26</v>
      </c>
      <c r="D4080" s="4">
        <v>43420</v>
      </c>
      <c r="E4080" s="4">
        <v>43424</v>
      </c>
      <c r="F4080" s="2">
        <f t="shared" si="799"/>
        <v>2018</v>
      </c>
      <c r="G4080" s="2">
        <f t="shared" si="800"/>
        <v>11</v>
      </c>
      <c r="H4080" s="2">
        <f t="shared" si="801"/>
        <v>20</v>
      </c>
      <c r="I4080" s="2" t="str">
        <f t="shared" si="802"/>
        <v>Noviembre</v>
      </c>
      <c r="L4080" s="2" t="str">
        <f t="shared" si="803"/>
        <v>FinancieroEncuesta de la Posición de encaje y de los Pasivos Sujetos a EncajeDiario4342343425</v>
      </c>
    </row>
    <row r="4081" spans="1:12" ht="15.95" customHeight="1" x14ac:dyDescent="0.2">
      <c r="A4081" s="7" t="s">
        <v>13</v>
      </c>
      <c r="B4081" s="7" t="s">
        <v>49</v>
      </c>
      <c r="C4081" s="7" t="s">
        <v>26</v>
      </c>
      <c r="D4081" s="4">
        <v>43423</v>
      </c>
      <c r="E4081" s="4">
        <v>43425</v>
      </c>
      <c r="F4081" s="2">
        <f t="shared" si="799"/>
        <v>2018</v>
      </c>
      <c r="G4081" s="2">
        <f t="shared" si="800"/>
        <v>11</v>
      </c>
      <c r="H4081" s="2">
        <f t="shared" si="801"/>
        <v>21</v>
      </c>
      <c r="I4081" s="2" t="str">
        <f t="shared" si="802"/>
        <v>Noviembre</v>
      </c>
      <c r="L4081" s="2" t="str">
        <f t="shared" si="803"/>
        <v>FinancieroEncuesta de la Posición de encaje y de los Pasivos Sujetos a EncajeDiario4342443426</v>
      </c>
    </row>
    <row r="4082" spans="1:12" ht="15.95" customHeight="1" x14ac:dyDescent="0.2">
      <c r="A4082" s="7" t="s">
        <v>13</v>
      </c>
      <c r="B4082" s="7" t="s">
        <v>49</v>
      </c>
      <c r="C4082" s="7" t="s">
        <v>26</v>
      </c>
      <c r="D4082" s="4">
        <v>43424</v>
      </c>
      <c r="E4082" s="4">
        <v>43426</v>
      </c>
      <c r="F4082" s="2">
        <f t="shared" si="799"/>
        <v>2018</v>
      </c>
      <c r="G4082" s="2">
        <f t="shared" si="800"/>
        <v>11</v>
      </c>
      <c r="H4082" s="2">
        <f t="shared" si="801"/>
        <v>22</v>
      </c>
      <c r="I4082" s="2" t="str">
        <f t="shared" si="802"/>
        <v>Noviembre</v>
      </c>
      <c r="L4082" s="2" t="str">
        <f t="shared" si="803"/>
        <v>FinancieroEncuesta de la Posición de encaje y de los Pasivos Sujetos a EncajeDiario4342543427</v>
      </c>
    </row>
    <row r="4083" spans="1:12" ht="15.95" customHeight="1" x14ac:dyDescent="0.2">
      <c r="A4083" s="7" t="s">
        <v>13</v>
      </c>
      <c r="B4083" s="7" t="s">
        <v>49</v>
      </c>
      <c r="C4083" s="7" t="s">
        <v>26</v>
      </c>
      <c r="D4083" s="4">
        <v>43425</v>
      </c>
      <c r="E4083" s="4">
        <v>43427</v>
      </c>
      <c r="F4083" s="2">
        <f t="shared" si="799"/>
        <v>2018</v>
      </c>
      <c r="G4083" s="2">
        <f t="shared" si="800"/>
        <v>11</v>
      </c>
      <c r="H4083" s="2">
        <f t="shared" si="801"/>
        <v>23</v>
      </c>
      <c r="I4083" s="2" t="str">
        <f t="shared" si="802"/>
        <v>Noviembre</v>
      </c>
      <c r="L4083" s="2" t="str">
        <f t="shared" si="803"/>
        <v>FinancieroEncuesta de la Posición de encaje y de los Pasivos Sujetos a EncajeDiario4342643430</v>
      </c>
    </row>
    <row r="4084" spans="1:12" ht="15.95" customHeight="1" x14ac:dyDescent="0.2">
      <c r="A4084" s="7" t="s">
        <v>13</v>
      </c>
      <c r="B4084" s="7" t="s">
        <v>49</v>
      </c>
      <c r="C4084" s="7" t="s">
        <v>26</v>
      </c>
      <c r="D4084" s="4">
        <v>43426</v>
      </c>
      <c r="E4084" s="4">
        <v>43430</v>
      </c>
      <c r="F4084" s="2">
        <f t="shared" si="799"/>
        <v>2018</v>
      </c>
      <c r="G4084" s="2">
        <f t="shared" si="800"/>
        <v>11</v>
      </c>
      <c r="H4084" s="2">
        <f t="shared" si="801"/>
        <v>26</v>
      </c>
      <c r="I4084" s="2" t="str">
        <f t="shared" si="802"/>
        <v>Noviembre</v>
      </c>
      <c r="L4084" s="2" t="str">
        <f t="shared" si="803"/>
        <v>FinancieroEncuesta de la Posición de encaje y de los Pasivos Sujetos a EncajeDiario4342743431</v>
      </c>
    </row>
    <row r="4085" spans="1:12" ht="15.95" customHeight="1" x14ac:dyDescent="0.2">
      <c r="A4085" s="7" t="s">
        <v>13</v>
      </c>
      <c r="B4085" s="7" t="s">
        <v>49</v>
      </c>
      <c r="C4085" s="7" t="s">
        <v>26</v>
      </c>
      <c r="D4085" s="4">
        <v>43427</v>
      </c>
      <c r="E4085" s="4">
        <v>43431</v>
      </c>
      <c r="F4085" s="2">
        <f t="shared" si="799"/>
        <v>2018</v>
      </c>
      <c r="G4085" s="2">
        <f t="shared" si="800"/>
        <v>11</v>
      </c>
      <c r="H4085" s="2">
        <f t="shared" si="801"/>
        <v>27</v>
      </c>
      <c r="I4085" s="2" t="str">
        <f t="shared" si="802"/>
        <v>Noviembre</v>
      </c>
      <c r="L4085" s="2" t="str">
        <f t="shared" si="803"/>
        <v>FinancieroEncuesta de la Posición de encaje y de los Pasivos Sujetos a EncajeDiario4343043432</v>
      </c>
    </row>
    <row r="4086" spans="1:12" ht="15.95" customHeight="1" x14ac:dyDescent="0.2">
      <c r="A4086" s="7" t="s">
        <v>13</v>
      </c>
      <c r="B4086" s="7" t="s">
        <v>49</v>
      </c>
      <c r="C4086" s="7" t="s">
        <v>26</v>
      </c>
      <c r="D4086" s="4">
        <v>43430</v>
      </c>
      <c r="E4086" s="4">
        <v>43432</v>
      </c>
      <c r="F4086" s="2">
        <f t="shared" si="799"/>
        <v>2018</v>
      </c>
      <c r="G4086" s="2">
        <f t="shared" si="800"/>
        <v>11</v>
      </c>
      <c r="H4086" s="2">
        <f t="shared" si="801"/>
        <v>28</v>
      </c>
      <c r="I4086" s="2" t="str">
        <f t="shared" si="802"/>
        <v>Noviembre</v>
      </c>
      <c r="L4086" s="2" t="str">
        <f t="shared" si="803"/>
        <v>FinancieroEncuesta de la Posición de encaje y de los Pasivos Sujetos a EncajeDiario4343143433</v>
      </c>
    </row>
    <row r="4087" spans="1:12" ht="15.95" customHeight="1" x14ac:dyDescent="0.2">
      <c r="A4087" s="7" t="s">
        <v>13</v>
      </c>
      <c r="B4087" s="7" t="s">
        <v>49</v>
      </c>
      <c r="C4087" s="7" t="s">
        <v>26</v>
      </c>
      <c r="D4087" s="4">
        <v>43431</v>
      </c>
      <c r="E4087" s="4">
        <v>43433</v>
      </c>
      <c r="F4087" s="2">
        <f t="shared" si="799"/>
        <v>2018</v>
      </c>
      <c r="G4087" s="2">
        <f t="shared" si="800"/>
        <v>11</v>
      </c>
      <c r="H4087" s="2">
        <f t="shared" si="801"/>
        <v>29</v>
      </c>
      <c r="I4087" s="2" t="str">
        <f t="shared" si="802"/>
        <v>Noviembre</v>
      </c>
      <c r="L4087" s="2" t="str">
        <f t="shared" si="803"/>
        <v>FinancieroEncuesta de la Posición de encaje y de los Pasivos Sujetos a EncajeDiario4343243434</v>
      </c>
    </row>
    <row r="4088" spans="1:12" ht="15.95" customHeight="1" x14ac:dyDescent="0.2">
      <c r="A4088" s="7" t="s">
        <v>13</v>
      </c>
      <c r="B4088" s="7" t="s">
        <v>49</v>
      </c>
      <c r="C4088" s="7" t="s">
        <v>26</v>
      </c>
      <c r="D4088" s="4">
        <v>43432</v>
      </c>
      <c r="E4088" s="4">
        <v>43434</v>
      </c>
      <c r="F4088" s="2">
        <f t="shared" si="799"/>
        <v>2018</v>
      </c>
      <c r="G4088" s="2">
        <f t="shared" si="800"/>
        <v>11</v>
      </c>
      <c r="H4088" s="2">
        <f t="shared" si="801"/>
        <v>30</v>
      </c>
      <c r="I4088" s="2" t="str">
        <f t="shared" si="802"/>
        <v>Noviembre</v>
      </c>
      <c r="L4088" s="2" t="str">
        <f t="shared" si="803"/>
        <v>FinancieroEncuesta de la Posición de encaje y de los Pasivos Sujetos a EncajeDiario4343343437</v>
      </c>
    </row>
    <row r="4089" spans="1:12" ht="15.95" customHeight="1" x14ac:dyDescent="0.2">
      <c r="A4089" s="7" t="s">
        <v>13</v>
      </c>
      <c r="B4089" s="7" t="s">
        <v>49</v>
      </c>
      <c r="C4089" s="7" t="s">
        <v>26</v>
      </c>
      <c r="D4089" s="4">
        <v>43433</v>
      </c>
      <c r="E4089" s="4">
        <v>43437</v>
      </c>
      <c r="F4089" s="2">
        <f t="shared" si="799"/>
        <v>2018</v>
      </c>
      <c r="G4089" s="2">
        <f t="shared" si="800"/>
        <v>12</v>
      </c>
      <c r="H4089" s="2">
        <f t="shared" si="801"/>
        <v>3</v>
      </c>
      <c r="I4089" s="2" t="str">
        <f t="shared" si="802"/>
        <v>Diciembre</v>
      </c>
      <c r="L4089" s="2" t="str">
        <f t="shared" si="803"/>
        <v>FinancieroEncuesta de la Posición de encaje y de los Pasivos Sujetos a EncajeDiario4343443438</v>
      </c>
    </row>
    <row r="4090" spans="1:12" ht="15.95" customHeight="1" x14ac:dyDescent="0.2">
      <c r="A4090" s="7" t="s">
        <v>13</v>
      </c>
      <c r="B4090" s="7" t="s">
        <v>49</v>
      </c>
      <c r="C4090" s="7" t="s">
        <v>26</v>
      </c>
      <c r="D4090" s="4">
        <v>43434</v>
      </c>
      <c r="E4090" s="4">
        <v>43438</v>
      </c>
      <c r="F4090" s="2">
        <f t="shared" si="799"/>
        <v>2018</v>
      </c>
      <c r="G4090" s="2">
        <f t="shared" si="800"/>
        <v>12</v>
      </c>
      <c r="H4090" s="2">
        <f t="shared" si="801"/>
        <v>4</v>
      </c>
      <c r="I4090" s="2" t="str">
        <f t="shared" si="802"/>
        <v>Diciembre</v>
      </c>
      <c r="L4090" s="2" t="str">
        <f t="shared" si="803"/>
        <v>FinancieroEncuesta de la Posición de encaje y de los Pasivos Sujetos a EncajeDiario4343743439</v>
      </c>
    </row>
    <row r="4091" spans="1:12" ht="15.95" customHeight="1" x14ac:dyDescent="0.2">
      <c r="A4091" s="7" t="s">
        <v>13</v>
      </c>
      <c r="B4091" s="7" t="s">
        <v>49</v>
      </c>
      <c r="C4091" s="7" t="s">
        <v>26</v>
      </c>
      <c r="D4091" s="4">
        <v>43437</v>
      </c>
      <c r="E4091" s="4">
        <v>43439</v>
      </c>
      <c r="F4091" s="2">
        <f t="shared" ref="F4091:F4154" si="804">YEAR(E4091)</f>
        <v>2018</v>
      </c>
      <c r="G4091" s="2">
        <f t="shared" ref="G4091:G4154" si="805">MONTH(E4091)</f>
        <v>12</v>
      </c>
      <c r="H4091" s="2">
        <f t="shared" ref="H4091:H4154" si="806">DAY(E4091)</f>
        <v>5</v>
      </c>
      <c r="I4091" s="2" t="str">
        <f t="shared" ref="I4091:I4154" si="807">CHOOSE(G4091,"Enero","Febrero","Marzo","Abril","Mayo","Junio","Julio","Agosto","Septiembre","Octubre","Noviembre","Diciembre")</f>
        <v>Diciembre</v>
      </c>
      <c r="L4091" s="2" t="str">
        <f t="shared" si="803"/>
        <v>FinancieroEncuesta de la Posición de encaje y de los Pasivos Sujetos a EncajeDiario4343843440</v>
      </c>
    </row>
    <row r="4092" spans="1:12" ht="15.95" customHeight="1" x14ac:dyDescent="0.2">
      <c r="A4092" s="7" t="s">
        <v>13</v>
      </c>
      <c r="B4092" s="7" t="s">
        <v>49</v>
      </c>
      <c r="C4092" s="7" t="s">
        <v>26</v>
      </c>
      <c r="D4092" s="4">
        <v>43438</v>
      </c>
      <c r="E4092" s="4">
        <v>43440</v>
      </c>
      <c r="F4092" s="2">
        <f t="shared" si="804"/>
        <v>2018</v>
      </c>
      <c r="G4092" s="2">
        <f t="shared" si="805"/>
        <v>12</v>
      </c>
      <c r="H4092" s="2">
        <f t="shared" si="806"/>
        <v>6</v>
      </c>
      <c r="I4092" s="2" t="str">
        <f t="shared" si="807"/>
        <v>Diciembre</v>
      </c>
      <c r="L4092" s="2" t="str">
        <f t="shared" si="803"/>
        <v>FinancieroEncuesta de la Posición de encaje y de los Pasivos Sujetos a EncajeDiario4343943441</v>
      </c>
    </row>
    <row r="4093" spans="1:12" ht="15.95" customHeight="1" x14ac:dyDescent="0.2">
      <c r="A4093" s="7" t="s">
        <v>13</v>
      </c>
      <c r="B4093" s="7" t="s">
        <v>49</v>
      </c>
      <c r="C4093" s="7" t="s">
        <v>26</v>
      </c>
      <c r="D4093" s="4">
        <v>43439</v>
      </c>
      <c r="E4093" s="4">
        <v>43441</v>
      </c>
      <c r="F4093" s="2">
        <f t="shared" si="804"/>
        <v>2018</v>
      </c>
      <c r="G4093" s="2">
        <f t="shared" si="805"/>
        <v>12</v>
      </c>
      <c r="H4093" s="2">
        <f t="shared" si="806"/>
        <v>7</v>
      </c>
      <c r="I4093" s="2" t="str">
        <f t="shared" si="807"/>
        <v>Diciembre</v>
      </c>
      <c r="L4093" s="2" t="str">
        <f t="shared" si="803"/>
        <v>FinancieroEncuesta de la Posición de encaje y de los Pasivos Sujetos a EncajeDiario4344043444</v>
      </c>
    </row>
    <row r="4094" spans="1:12" ht="15.95" customHeight="1" x14ac:dyDescent="0.2">
      <c r="A4094" s="7" t="s">
        <v>13</v>
      </c>
      <c r="B4094" s="7" t="s">
        <v>49</v>
      </c>
      <c r="C4094" s="7" t="s">
        <v>26</v>
      </c>
      <c r="D4094" s="4">
        <v>43440</v>
      </c>
      <c r="E4094" s="4">
        <v>43444</v>
      </c>
      <c r="F4094" s="2">
        <f t="shared" si="804"/>
        <v>2018</v>
      </c>
      <c r="G4094" s="2">
        <f t="shared" si="805"/>
        <v>12</v>
      </c>
      <c r="H4094" s="2">
        <f t="shared" si="806"/>
        <v>10</v>
      </c>
      <c r="I4094" s="2" t="str">
        <f t="shared" si="807"/>
        <v>Diciembre</v>
      </c>
      <c r="L4094" s="2" t="str">
        <f t="shared" si="803"/>
        <v>FinancieroEncuesta de la Posición de encaje y de los Pasivos Sujetos a EncajeDiario4344143445</v>
      </c>
    </row>
    <row r="4095" spans="1:12" ht="15.95" customHeight="1" x14ac:dyDescent="0.2">
      <c r="A4095" s="7" t="s">
        <v>13</v>
      </c>
      <c r="B4095" s="7" t="s">
        <v>49</v>
      </c>
      <c r="C4095" s="7" t="s">
        <v>26</v>
      </c>
      <c r="D4095" s="4">
        <v>43441</v>
      </c>
      <c r="E4095" s="4">
        <v>43445</v>
      </c>
      <c r="F4095" s="2">
        <f t="shared" si="804"/>
        <v>2018</v>
      </c>
      <c r="G4095" s="2">
        <f t="shared" si="805"/>
        <v>12</v>
      </c>
      <c r="H4095" s="2">
        <f t="shared" si="806"/>
        <v>11</v>
      </c>
      <c r="I4095" s="2" t="str">
        <f t="shared" si="807"/>
        <v>Diciembre</v>
      </c>
      <c r="L4095" s="2" t="str">
        <f t="shared" si="803"/>
        <v>FinancieroEncuesta de la Posición de encaje y de los Pasivos Sujetos a EncajeDiario4344443446</v>
      </c>
    </row>
    <row r="4096" spans="1:12" ht="15.95" customHeight="1" x14ac:dyDescent="0.2">
      <c r="A4096" s="7" t="s">
        <v>13</v>
      </c>
      <c r="B4096" s="7" t="s">
        <v>49</v>
      </c>
      <c r="C4096" s="7" t="s">
        <v>26</v>
      </c>
      <c r="D4096" s="4">
        <v>43444</v>
      </c>
      <c r="E4096" s="4">
        <v>43446</v>
      </c>
      <c r="F4096" s="2">
        <f t="shared" si="804"/>
        <v>2018</v>
      </c>
      <c r="G4096" s="2">
        <f t="shared" si="805"/>
        <v>12</v>
      </c>
      <c r="H4096" s="2">
        <f t="shared" si="806"/>
        <v>12</v>
      </c>
      <c r="I4096" s="2" t="str">
        <f t="shared" si="807"/>
        <v>Diciembre</v>
      </c>
      <c r="L4096" s="2" t="str">
        <f t="shared" ref="L4096:L4159" si="808">CONCATENATE(A4097,B4097,C4097,D4097,E4097,)</f>
        <v>FinancieroEncuesta de la Posición de encaje y de los Pasivos Sujetos a EncajeDiario4344543447</v>
      </c>
    </row>
    <row r="4097" spans="1:12" ht="15.95" customHeight="1" x14ac:dyDescent="0.2">
      <c r="A4097" s="7" t="s">
        <v>13</v>
      </c>
      <c r="B4097" s="7" t="s">
        <v>49</v>
      </c>
      <c r="C4097" s="7" t="s">
        <v>26</v>
      </c>
      <c r="D4097" s="4">
        <v>43445</v>
      </c>
      <c r="E4097" s="4">
        <v>43447</v>
      </c>
      <c r="F4097" s="2">
        <f t="shared" si="804"/>
        <v>2018</v>
      </c>
      <c r="G4097" s="2">
        <f t="shared" si="805"/>
        <v>12</v>
      </c>
      <c r="H4097" s="2">
        <f t="shared" si="806"/>
        <v>13</v>
      </c>
      <c r="I4097" s="2" t="str">
        <f t="shared" si="807"/>
        <v>Diciembre</v>
      </c>
      <c r="L4097" s="2" t="str">
        <f t="shared" si="808"/>
        <v>FinancieroEncuesta de la Posición de encaje y de los Pasivos Sujetos a EncajeDiario4344643448</v>
      </c>
    </row>
    <row r="4098" spans="1:12" ht="15.95" customHeight="1" x14ac:dyDescent="0.2">
      <c r="A4098" s="7" t="s">
        <v>13</v>
      </c>
      <c r="B4098" s="7" t="s">
        <v>49</v>
      </c>
      <c r="C4098" s="7" t="s">
        <v>26</v>
      </c>
      <c r="D4098" s="4">
        <v>43446</v>
      </c>
      <c r="E4098" s="4">
        <v>43448</v>
      </c>
      <c r="F4098" s="2">
        <f t="shared" si="804"/>
        <v>2018</v>
      </c>
      <c r="G4098" s="2">
        <f t="shared" si="805"/>
        <v>12</v>
      </c>
      <c r="H4098" s="2">
        <f t="shared" si="806"/>
        <v>14</v>
      </c>
      <c r="I4098" s="2" t="str">
        <f t="shared" si="807"/>
        <v>Diciembre</v>
      </c>
      <c r="L4098" s="2" t="str">
        <f t="shared" si="808"/>
        <v>FinancieroEncuesta de la Posición de encaje y de los Pasivos Sujetos a EncajeDiario4344743451</v>
      </c>
    </row>
    <row r="4099" spans="1:12" ht="15.95" customHeight="1" x14ac:dyDescent="0.2">
      <c r="A4099" s="7" t="s">
        <v>13</v>
      </c>
      <c r="B4099" s="7" t="s">
        <v>49</v>
      </c>
      <c r="C4099" s="7" t="s">
        <v>26</v>
      </c>
      <c r="D4099" s="4">
        <v>43447</v>
      </c>
      <c r="E4099" s="4">
        <v>43451</v>
      </c>
      <c r="F4099" s="2">
        <f t="shared" si="804"/>
        <v>2018</v>
      </c>
      <c r="G4099" s="2">
        <f t="shared" si="805"/>
        <v>12</v>
      </c>
      <c r="H4099" s="2">
        <f t="shared" si="806"/>
        <v>17</v>
      </c>
      <c r="I4099" s="2" t="str">
        <f t="shared" si="807"/>
        <v>Diciembre</v>
      </c>
      <c r="L4099" s="2" t="str">
        <f t="shared" si="808"/>
        <v>FinancieroEncuesta de la Posición de encaje y de los Pasivos Sujetos a EncajeDiario4344843452</v>
      </c>
    </row>
    <row r="4100" spans="1:12" ht="15.95" customHeight="1" x14ac:dyDescent="0.2">
      <c r="A4100" s="7" t="s">
        <v>13</v>
      </c>
      <c r="B4100" s="7" t="s">
        <v>49</v>
      </c>
      <c r="C4100" s="7" t="s">
        <v>26</v>
      </c>
      <c r="D4100" s="4">
        <v>43448</v>
      </c>
      <c r="E4100" s="4">
        <v>43452</v>
      </c>
      <c r="F4100" s="2">
        <f t="shared" si="804"/>
        <v>2018</v>
      </c>
      <c r="G4100" s="2">
        <f t="shared" si="805"/>
        <v>12</v>
      </c>
      <c r="H4100" s="2">
        <f t="shared" si="806"/>
        <v>18</v>
      </c>
      <c r="I4100" s="2" t="str">
        <f t="shared" si="807"/>
        <v>Diciembre</v>
      </c>
      <c r="L4100" s="2" t="str">
        <f t="shared" si="808"/>
        <v>FinancieroEncuesta de la Posición de encaje y de los Pasivos Sujetos a EncajeDiario4345143453</v>
      </c>
    </row>
    <row r="4101" spans="1:12" ht="15.95" customHeight="1" x14ac:dyDescent="0.2">
      <c r="A4101" s="7" t="s">
        <v>13</v>
      </c>
      <c r="B4101" s="7" t="s">
        <v>49</v>
      </c>
      <c r="C4101" s="7" t="s">
        <v>26</v>
      </c>
      <c r="D4101" s="4">
        <v>43451</v>
      </c>
      <c r="E4101" s="4">
        <v>43453</v>
      </c>
      <c r="F4101" s="2">
        <f t="shared" si="804"/>
        <v>2018</v>
      </c>
      <c r="G4101" s="2">
        <f t="shared" si="805"/>
        <v>12</v>
      </c>
      <c r="H4101" s="2">
        <f t="shared" si="806"/>
        <v>19</v>
      </c>
      <c r="I4101" s="2" t="str">
        <f t="shared" si="807"/>
        <v>Diciembre</v>
      </c>
      <c r="L4101" s="2" t="str">
        <f t="shared" si="808"/>
        <v>FinancieroEncuesta de la Posición de encaje y de los Pasivos Sujetos a EncajeDiario4345243454</v>
      </c>
    </row>
    <row r="4102" spans="1:12" ht="15.95" customHeight="1" x14ac:dyDescent="0.2">
      <c r="A4102" s="7" t="s">
        <v>13</v>
      </c>
      <c r="B4102" s="7" t="s">
        <v>49</v>
      </c>
      <c r="C4102" s="7" t="s">
        <v>26</v>
      </c>
      <c r="D4102" s="4">
        <v>43452</v>
      </c>
      <c r="E4102" s="4">
        <v>43454</v>
      </c>
      <c r="F4102" s="2">
        <f t="shared" si="804"/>
        <v>2018</v>
      </c>
      <c r="G4102" s="2">
        <f t="shared" si="805"/>
        <v>12</v>
      </c>
      <c r="H4102" s="2">
        <f t="shared" si="806"/>
        <v>20</v>
      </c>
      <c r="I4102" s="2" t="str">
        <f t="shared" si="807"/>
        <v>Diciembre</v>
      </c>
      <c r="L4102" s="2" t="str">
        <f t="shared" si="808"/>
        <v>FinancieroEncuesta de la Posición de encaje y de los Pasivos Sujetos a EncajeDiario4345343455</v>
      </c>
    </row>
    <row r="4103" spans="1:12" ht="15.95" customHeight="1" x14ac:dyDescent="0.2">
      <c r="A4103" s="7" t="s">
        <v>13</v>
      </c>
      <c r="B4103" s="7" t="s">
        <v>49</v>
      </c>
      <c r="C4103" s="7" t="s">
        <v>26</v>
      </c>
      <c r="D4103" s="4">
        <v>43453</v>
      </c>
      <c r="E4103" s="4">
        <v>43455</v>
      </c>
      <c r="F4103" s="2">
        <f t="shared" si="804"/>
        <v>2018</v>
      </c>
      <c r="G4103" s="2">
        <f t="shared" si="805"/>
        <v>12</v>
      </c>
      <c r="H4103" s="2">
        <f t="shared" si="806"/>
        <v>21</v>
      </c>
      <c r="I4103" s="2" t="str">
        <f t="shared" si="807"/>
        <v>Diciembre</v>
      </c>
      <c r="L4103" s="2" t="str">
        <f t="shared" si="808"/>
        <v>FinancieroEncuesta de la Posición de encaje y de los Pasivos Sujetos a EncajeDiario4345443458</v>
      </c>
    </row>
    <row r="4104" spans="1:12" ht="15.95" customHeight="1" x14ac:dyDescent="0.2">
      <c r="A4104" s="7" t="s">
        <v>13</v>
      </c>
      <c r="B4104" s="7" t="s">
        <v>49</v>
      </c>
      <c r="C4104" s="7" t="s">
        <v>26</v>
      </c>
      <c r="D4104" s="4">
        <v>43454</v>
      </c>
      <c r="E4104" s="4">
        <v>43458</v>
      </c>
      <c r="F4104" s="2">
        <f t="shared" si="804"/>
        <v>2018</v>
      </c>
      <c r="G4104" s="2">
        <f t="shared" si="805"/>
        <v>12</v>
      </c>
      <c r="H4104" s="2">
        <f t="shared" si="806"/>
        <v>24</v>
      </c>
      <c r="I4104" s="2" t="str">
        <f t="shared" si="807"/>
        <v>Diciembre</v>
      </c>
      <c r="L4104" s="2" t="str">
        <f t="shared" si="808"/>
        <v>FinancieroEncuesta de la Posición de encaje y de los Pasivos Sujetos a EncajeDiario4345543460</v>
      </c>
    </row>
    <row r="4105" spans="1:12" ht="15.95" customHeight="1" x14ac:dyDescent="0.2">
      <c r="A4105" s="7" t="s">
        <v>13</v>
      </c>
      <c r="B4105" s="7" t="s">
        <v>49</v>
      </c>
      <c r="C4105" s="7" t="s">
        <v>26</v>
      </c>
      <c r="D4105" s="4">
        <v>43455</v>
      </c>
      <c r="E4105" s="4">
        <v>43460</v>
      </c>
      <c r="F4105" s="2">
        <f t="shared" si="804"/>
        <v>2018</v>
      </c>
      <c r="G4105" s="2">
        <f t="shared" si="805"/>
        <v>12</v>
      </c>
      <c r="H4105" s="2">
        <f t="shared" si="806"/>
        <v>26</v>
      </c>
      <c r="I4105" s="2" t="str">
        <f t="shared" si="807"/>
        <v>Diciembre</v>
      </c>
      <c r="L4105" s="2" t="str">
        <f t="shared" si="808"/>
        <v>FinancieroEncuesta de la Posición de encaje y de los Pasivos Sujetos a EncajeDiario4345843461</v>
      </c>
    </row>
    <row r="4106" spans="1:12" ht="15.95" customHeight="1" x14ac:dyDescent="0.2">
      <c r="A4106" s="7" t="s">
        <v>13</v>
      </c>
      <c r="B4106" s="7" t="s">
        <v>49</v>
      </c>
      <c r="C4106" s="7" t="s">
        <v>26</v>
      </c>
      <c r="D4106" s="4">
        <v>43458</v>
      </c>
      <c r="E4106" s="4">
        <v>43461</v>
      </c>
      <c r="F4106" s="2">
        <f t="shared" si="804"/>
        <v>2018</v>
      </c>
      <c r="G4106" s="2">
        <f t="shared" si="805"/>
        <v>12</v>
      </c>
      <c r="H4106" s="2">
        <f t="shared" si="806"/>
        <v>27</v>
      </c>
      <c r="I4106" s="2" t="str">
        <f t="shared" si="807"/>
        <v>Diciembre</v>
      </c>
      <c r="L4106" s="2" t="str">
        <f t="shared" si="808"/>
        <v>FinancieroEncuesta de la Posición de encaje y de los Pasivos Sujetos a EncajeDiario4346043462</v>
      </c>
    </row>
    <row r="4107" spans="1:12" ht="15.95" customHeight="1" x14ac:dyDescent="0.2">
      <c r="A4107" s="7" t="s">
        <v>13</v>
      </c>
      <c r="B4107" s="7" t="s">
        <v>49</v>
      </c>
      <c r="C4107" s="7" t="s">
        <v>26</v>
      </c>
      <c r="D4107" s="4">
        <v>43460</v>
      </c>
      <c r="E4107" s="4">
        <v>43462</v>
      </c>
      <c r="F4107" s="2">
        <f t="shared" si="804"/>
        <v>2018</v>
      </c>
      <c r="G4107" s="2">
        <f t="shared" si="805"/>
        <v>12</v>
      </c>
      <c r="H4107" s="2">
        <f t="shared" si="806"/>
        <v>28</v>
      </c>
      <c r="I4107" s="2" t="str">
        <f t="shared" si="807"/>
        <v>Diciembre</v>
      </c>
      <c r="L4107" s="2" t="str">
        <f t="shared" si="808"/>
        <v>FinancieroEncuesta de la Posición de encaje y de los Pasivos Sujetos a EncajeDiario4346143467</v>
      </c>
    </row>
    <row r="4108" spans="1:12" ht="15.95" customHeight="1" x14ac:dyDescent="0.2">
      <c r="A4108" s="7" t="s">
        <v>13</v>
      </c>
      <c r="B4108" s="7" t="s">
        <v>49</v>
      </c>
      <c r="C4108" s="7" t="s">
        <v>26</v>
      </c>
      <c r="D4108" s="4">
        <v>43461</v>
      </c>
      <c r="E4108" s="4">
        <v>43467</v>
      </c>
      <c r="F4108" s="2">
        <f t="shared" si="804"/>
        <v>2019</v>
      </c>
      <c r="G4108" s="2">
        <f t="shared" si="805"/>
        <v>1</v>
      </c>
      <c r="H4108" s="2">
        <f t="shared" si="806"/>
        <v>2</v>
      </c>
      <c r="I4108" s="2" t="str">
        <f t="shared" si="807"/>
        <v>Enero</v>
      </c>
      <c r="L4108" s="2" t="str">
        <f t="shared" si="808"/>
        <v>FinancieroEncuesta de la Posición de encaje y de los Pasivos Sujetos a EncajeDiario4346243468</v>
      </c>
    </row>
    <row r="4109" spans="1:12" ht="15.95" customHeight="1" x14ac:dyDescent="0.2">
      <c r="A4109" s="7" t="s">
        <v>13</v>
      </c>
      <c r="B4109" s="7" t="s">
        <v>49</v>
      </c>
      <c r="C4109" s="7" t="s">
        <v>26</v>
      </c>
      <c r="D4109" s="4">
        <v>43462</v>
      </c>
      <c r="E4109" s="4">
        <v>43468</v>
      </c>
      <c r="F4109" s="2">
        <f t="shared" si="804"/>
        <v>2019</v>
      </c>
      <c r="G4109" s="2">
        <f t="shared" si="805"/>
        <v>1</v>
      </c>
      <c r="H4109" s="2">
        <f t="shared" si="806"/>
        <v>3</v>
      </c>
      <c r="I4109" s="2" t="str">
        <f t="shared" si="807"/>
        <v>Enero</v>
      </c>
      <c r="L4109" s="2" t="str">
        <f t="shared" si="808"/>
        <v>FinancieroEncuesta de la Posición de encaje y de los Pasivos Sujetos a EncajeDiario4346743469</v>
      </c>
    </row>
    <row r="4110" spans="1:12" ht="15.95" customHeight="1" x14ac:dyDescent="0.2">
      <c r="A4110" s="7" t="s">
        <v>13</v>
      </c>
      <c r="B4110" s="7" t="s">
        <v>49</v>
      </c>
      <c r="C4110" s="7" t="s">
        <v>26</v>
      </c>
      <c r="D4110" s="4">
        <v>43467</v>
      </c>
      <c r="E4110" s="4">
        <v>43469</v>
      </c>
      <c r="F4110" s="2">
        <f t="shared" si="804"/>
        <v>2019</v>
      </c>
      <c r="G4110" s="2">
        <f t="shared" si="805"/>
        <v>1</v>
      </c>
      <c r="H4110" s="2">
        <f t="shared" si="806"/>
        <v>4</v>
      </c>
      <c r="I4110" s="2" t="str">
        <f t="shared" si="807"/>
        <v>Enero</v>
      </c>
      <c r="L4110" s="2" t="str">
        <f t="shared" si="808"/>
        <v>FinancieroEncuesta de la Posición de encaje y de los Pasivos Sujetos a EncajeDiario4346843473</v>
      </c>
    </row>
    <row r="4111" spans="1:12" ht="15.95" customHeight="1" x14ac:dyDescent="0.2">
      <c r="A4111" s="7" t="s">
        <v>13</v>
      </c>
      <c r="B4111" s="7" t="s">
        <v>49</v>
      </c>
      <c r="C4111" s="7" t="s">
        <v>26</v>
      </c>
      <c r="D4111" s="4">
        <v>43468</v>
      </c>
      <c r="E4111" s="4">
        <v>43473</v>
      </c>
      <c r="F4111" s="2">
        <f t="shared" si="804"/>
        <v>2019</v>
      </c>
      <c r="G4111" s="2">
        <f t="shared" si="805"/>
        <v>1</v>
      </c>
      <c r="H4111" s="2">
        <f t="shared" si="806"/>
        <v>8</v>
      </c>
      <c r="I4111" s="2" t="str">
        <f t="shared" si="807"/>
        <v>Enero</v>
      </c>
      <c r="L4111" s="2" t="str">
        <f t="shared" si="808"/>
        <v>FinancieroEncuesta de la Posición de encaje y de los Pasivos Sujetos a EncajeDiario4346943474</v>
      </c>
    </row>
    <row r="4112" spans="1:12" ht="15.95" customHeight="1" x14ac:dyDescent="0.2">
      <c r="A4112" s="7" t="s">
        <v>13</v>
      </c>
      <c r="B4112" s="7" t="s">
        <v>49</v>
      </c>
      <c r="C4112" s="7" t="s">
        <v>26</v>
      </c>
      <c r="D4112" s="4">
        <v>43469</v>
      </c>
      <c r="E4112" s="4">
        <v>43474</v>
      </c>
      <c r="F4112" s="2">
        <f t="shared" si="804"/>
        <v>2019</v>
      </c>
      <c r="G4112" s="2">
        <f t="shared" si="805"/>
        <v>1</v>
      </c>
      <c r="H4112" s="2">
        <f t="shared" si="806"/>
        <v>9</v>
      </c>
      <c r="I4112" s="2" t="str">
        <f t="shared" si="807"/>
        <v>Enero</v>
      </c>
      <c r="L4112" s="2" t="str">
        <f t="shared" si="808"/>
        <v>FinancieroEncuesta de la Posición de encaje y de los Pasivos Sujetos a EncajeDiario4347343475</v>
      </c>
    </row>
    <row r="4113" spans="1:12" ht="15.95" customHeight="1" x14ac:dyDescent="0.2">
      <c r="A4113" s="7" t="s">
        <v>13</v>
      </c>
      <c r="B4113" s="7" t="s">
        <v>49</v>
      </c>
      <c r="C4113" s="7" t="s">
        <v>26</v>
      </c>
      <c r="D4113" s="4">
        <v>43473</v>
      </c>
      <c r="E4113" s="4">
        <v>43475</v>
      </c>
      <c r="F4113" s="2">
        <f t="shared" si="804"/>
        <v>2019</v>
      </c>
      <c r="G4113" s="2">
        <f t="shared" si="805"/>
        <v>1</v>
      </c>
      <c r="H4113" s="2">
        <f t="shared" si="806"/>
        <v>10</v>
      </c>
      <c r="I4113" s="2" t="str">
        <f t="shared" si="807"/>
        <v>Enero</v>
      </c>
      <c r="L4113" s="2" t="str">
        <f t="shared" si="808"/>
        <v>FinancieroEncuesta de la Posición de encaje y de los Pasivos Sujetos a EncajeDiario4347443476</v>
      </c>
    </row>
    <row r="4114" spans="1:12" ht="15.95" customHeight="1" x14ac:dyDescent="0.2">
      <c r="A4114" s="7" t="s">
        <v>13</v>
      </c>
      <c r="B4114" s="7" t="s">
        <v>49</v>
      </c>
      <c r="C4114" s="7" t="s">
        <v>26</v>
      </c>
      <c r="D4114" s="4">
        <v>43474</v>
      </c>
      <c r="E4114" s="4">
        <v>43476</v>
      </c>
      <c r="F4114" s="2">
        <f t="shared" si="804"/>
        <v>2019</v>
      </c>
      <c r="G4114" s="2">
        <f t="shared" si="805"/>
        <v>1</v>
      </c>
      <c r="H4114" s="2">
        <f t="shared" si="806"/>
        <v>11</v>
      </c>
      <c r="I4114" s="2" t="str">
        <f t="shared" si="807"/>
        <v>Enero</v>
      </c>
      <c r="L4114" s="2" t="str">
        <f t="shared" si="808"/>
        <v>FinancieroEncuesta de la Posición de encaje y de los Pasivos Sujetos a EncajeDiario4347543479</v>
      </c>
    </row>
    <row r="4115" spans="1:12" ht="15.95" customHeight="1" x14ac:dyDescent="0.2">
      <c r="A4115" s="7" t="s">
        <v>13</v>
      </c>
      <c r="B4115" s="7" t="s">
        <v>49</v>
      </c>
      <c r="C4115" s="7" t="s">
        <v>26</v>
      </c>
      <c r="D4115" s="4">
        <v>43475</v>
      </c>
      <c r="E4115" s="4">
        <v>43479</v>
      </c>
      <c r="F4115" s="2">
        <f t="shared" si="804"/>
        <v>2019</v>
      </c>
      <c r="G4115" s="2">
        <f t="shared" si="805"/>
        <v>1</v>
      </c>
      <c r="H4115" s="2">
        <f t="shared" si="806"/>
        <v>14</v>
      </c>
      <c r="I4115" s="2" t="str">
        <f t="shared" si="807"/>
        <v>Enero</v>
      </c>
      <c r="L4115" s="2" t="str">
        <f t="shared" si="808"/>
        <v>FinancieroEncuesta de la Posición de encaje y de los Pasivos Sujetos a EncajeDiario4347643480</v>
      </c>
    </row>
    <row r="4116" spans="1:12" ht="15.95" customHeight="1" x14ac:dyDescent="0.2">
      <c r="A4116" s="7" t="s">
        <v>13</v>
      </c>
      <c r="B4116" s="7" t="s">
        <v>49</v>
      </c>
      <c r="C4116" s="7" t="s">
        <v>26</v>
      </c>
      <c r="D4116" s="4">
        <v>43476</v>
      </c>
      <c r="E4116" s="4">
        <v>43480</v>
      </c>
      <c r="F4116" s="2">
        <f t="shared" si="804"/>
        <v>2019</v>
      </c>
      <c r="G4116" s="2">
        <f t="shared" si="805"/>
        <v>1</v>
      </c>
      <c r="H4116" s="2">
        <f t="shared" si="806"/>
        <v>15</v>
      </c>
      <c r="I4116" s="2" t="str">
        <f t="shared" si="807"/>
        <v>Enero</v>
      </c>
      <c r="L4116" s="2" t="str">
        <f t="shared" si="808"/>
        <v>FinancieroEncuesta de la Posición de encaje y de los Pasivos Sujetos a EncajeDiario4347943481</v>
      </c>
    </row>
    <row r="4117" spans="1:12" ht="15.95" customHeight="1" x14ac:dyDescent="0.2">
      <c r="A4117" s="7" t="s">
        <v>13</v>
      </c>
      <c r="B4117" s="7" t="s">
        <v>49</v>
      </c>
      <c r="C4117" s="7" t="s">
        <v>26</v>
      </c>
      <c r="D4117" s="4">
        <v>43479</v>
      </c>
      <c r="E4117" s="4">
        <v>43481</v>
      </c>
      <c r="F4117" s="2">
        <f t="shared" si="804"/>
        <v>2019</v>
      </c>
      <c r="G4117" s="2">
        <f t="shared" si="805"/>
        <v>1</v>
      </c>
      <c r="H4117" s="2">
        <f t="shared" si="806"/>
        <v>16</v>
      </c>
      <c r="I4117" s="2" t="str">
        <f t="shared" si="807"/>
        <v>Enero</v>
      </c>
      <c r="L4117" s="2" t="str">
        <f t="shared" si="808"/>
        <v>FinancieroEncuesta de la Posición de encaje y de los Pasivos Sujetos a EncajeDiario4348043482</v>
      </c>
    </row>
    <row r="4118" spans="1:12" ht="15.95" customHeight="1" x14ac:dyDescent="0.2">
      <c r="A4118" s="7" t="s">
        <v>13</v>
      </c>
      <c r="B4118" s="7" t="s">
        <v>49</v>
      </c>
      <c r="C4118" s="7" t="s">
        <v>26</v>
      </c>
      <c r="D4118" s="4">
        <v>43480</v>
      </c>
      <c r="E4118" s="4">
        <v>43482</v>
      </c>
      <c r="F4118" s="2">
        <f t="shared" si="804"/>
        <v>2019</v>
      </c>
      <c r="G4118" s="2">
        <f t="shared" si="805"/>
        <v>1</v>
      </c>
      <c r="H4118" s="2">
        <f t="shared" si="806"/>
        <v>17</v>
      </c>
      <c r="I4118" s="2" t="str">
        <f t="shared" si="807"/>
        <v>Enero</v>
      </c>
      <c r="L4118" s="2" t="str">
        <f t="shared" si="808"/>
        <v>FinancieroEncuesta de la Posición de encaje y de los Pasivos Sujetos a EncajeDiario4348143483</v>
      </c>
    </row>
    <row r="4119" spans="1:12" ht="15.95" customHeight="1" x14ac:dyDescent="0.2">
      <c r="A4119" s="7" t="s">
        <v>13</v>
      </c>
      <c r="B4119" s="7" t="s">
        <v>49</v>
      </c>
      <c r="C4119" s="7" t="s">
        <v>26</v>
      </c>
      <c r="D4119" s="4">
        <v>43481</v>
      </c>
      <c r="E4119" s="4">
        <v>43483</v>
      </c>
      <c r="F4119" s="2">
        <f t="shared" si="804"/>
        <v>2019</v>
      </c>
      <c r="G4119" s="2">
        <f t="shared" si="805"/>
        <v>1</v>
      </c>
      <c r="H4119" s="2">
        <f t="shared" si="806"/>
        <v>18</v>
      </c>
      <c r="I4119" s="2" t="str">
        <f t="shared" si="807"/>
        <v>Enero</v>
      </c>
      <c r="L4119" s="2" t="str">
        <f t="shared" si="808"/>
        <v>FinancieroEncuesta de la Posición de encaje y de los Pasivos Sujetos a EncajeDiario4348243486</v>
      </c>
    </row>
    <row r="4120" spans="1:12" ht="15.95" customHeight="1" x14ac:dyDescent="0.2">
      <c r="A4120" s="7" t="s">
        <v>13</v>
      </c>
      <c r="B4120" s="7" t="s">
        <v>49</v>
      </c>
      <c r="C4120" s="7" t="s">
        <v>26</v>
      </c>
      <c r="D4120" s="4">
        <v>43482</v>
      </c>
      <c r="E4120" s="4">
        <v>43486</v>
      </c>
      <c r="F4120" s="2">
        <f t="shared" si="804"/>
        <v>2019</v>
      </c>
      <c r="G4120" s="2">
        <f t="shared" si="805"/>
        <v>1</v>
      </c>
      <c r="H4120" s="2">
        <f t="shared" si="806"/>
        <v>21</v>
      </c>
      <c r="I4120" s="2" t="str">
        <f t="shared" si="807"/>
        <v>Enero</v>
      </c>
      <c r="L4120" s="2" t="str">
        <f t="shared" si="808"/>
        <v>FinancieroEncuesta de la Posición de encaje y de los Pasivos Sujetos a EncajeDiario4348343487</v>
      </c>
    </row>
    <row r="4121" spans="1:12" ht="15.95" customHeight="1" x14ac:dyDescent="0.2">
      <c r="A4121" s="7" t="s">
        <v>13</v>
      </c>
      <c r="B4121" s="7" t="s">
        <v>49</v>
      </c>
      <c r="C4121" s="7" t="s">
        <v>26</v>
      </c>
      <c r="D4121" s="4">
        <v>43483</v>
      </c>
      <c r="E4121" s="4">
        <v>43487</v>
      </c>
      <c r="F4121" s="2">
        <f t="shared" si="804"/>
        <v>2019</v>
      </c>
      <c r="G4121" s="2">
        <f t="shared" si="805"/>
        <v>1</v>
      </c>
      <c r="H4121" s="2">
        <f t="shared" si="806"/>
        <v>22</v>
      </c>
      <c r="I4121" s="2" t="str">
        <f t="shared" si="807"/>
        <v>Enero</v>
      </c>
      <c r="L4121" s="2" t="str">
        <f t="shared" si="808"/>
        <v>FinancieroEncuesta de la Posición de encaje y de los Pasivos Sujetos a EncajeDiario4348643488</v>
      </c>
    </row>
    <row r="4122" spans="1:12" ht="15.95" customHeight="1" x14ac:dyDescent="0.2">
      <c r="A4122" s="7" t="s">
        <v>13</v>
      </c>
      <c r="B4122" s="7" t="s">
        <v>49</v>
      </c>
      <c r="C4122" s="7" t="s">
        <v>26</v>
      </c>
      <c r="D4122" s="4">
        <v>43486</v>
      </c>
      <c r="E4122" s="4">
        <v>43488</v>
      </c>
      <c r="F4122" s="2">
        <f t="shared" si="804"/>
        <v>2019</v>
      </c>
      <c r="G4122" s="2">
        <f t="shared" si="805"/>
        <v>1</v>
      </c>
      <c r="H4122" s="2">
        <f t="shared" si="806"/>
        <v>23</v>
      </c>
      <c r="I4122" s="2" t="str">
        <f t="shared" si="807"/>
        <v>Enero</v>
      </c>
      <c r="L4122" s="2" t="str">
        <f t="shared" si="808"/>
        <v>FinancieroEncuesta de la Posición de encaje y de los Pasivos Sujetos a EncajeDiario4348743489</v>
      </c>
    </row>
    <row r="4123" spans="1:12" ht="15.95" customHeight="1" x14ac:dyDescent="0.2">
      <c r="A4123" s="7" t="s">
        <v>13</v>
      </c>
      <c r="B4123" s="7" t="s">
        <v>49</v>
      </c>
      <c r="C4123" s="7" t="s">
        <v>26</v>
      </c>
      <c r="D4123" s="4">
        <v>43487</v>
      </c>
      <c r="E4123" s="4">
        <v>43489</v>
      </c>
      <c r="F4123" s="2">
        <f t="shared" si="804"/>
        <v>2019</v>
      </c>
      <c r="G4123" s="2">
        <f t="shared" si="805"/>
        <v>1</v>
      </c>
      <c r="H4123" s="2">
        <f t="shared" si="806"/>
        <v>24</v>
      </c>
      <c r="I4123" s="2" t="str">
        <f t="shared" si="807"/>
        <v>Enero</v>
      </c>
      <c r="L4123" s="2" t="str">
        <f t="shared" si="808"/>
        <v>FinancieroEncuesta de la Posición de encaje y de los Pasivos Sujetos a EncajeDiario4348843490</v>
      </c>
    </row>
    <row r="4124" spans="1:12" ht="15.95" customHeight="1" x14ac:dyDescent="0.2">
      <c r="A4124" s="7" t="s">
        <v>13</v>
      </c>
      <c r="B4124" s="7" t="s">
        <v>49</v>
      </c>
      <c r="C4124" s="7" t="s">
        <v>26</v>
      </c>
      <c r="D4124" s="4">
        <v>43488</v>
      </c>
      <c r="E4124" s="4">
        <v>43490</v>
      </c>
      <c r="F4124" s="2">
        <f t="shared" si="804"/>
        <v>2019</v>
      </c>
      <c r="G4124" s="2">
        <f t="shared" si="805"/>
        <v>1</v>
      </c>
      <c r="H4124" s="2">
        <f t="shared" si="806"/>
        <v>25</v>
      </c>
      <c r="I4124" s="2" t="str">
        <f t="shared" si="807"/>
        <v>Enero</v>
      </c>
      <c r="L4124" s="2" t="str">
        <f t="shared" si="808"/>
        <v>FinancieroEncuesta de la Posición de encaje y de los Pasivos Sujetos a EncajeDiario4348943493</v>
      </c>
    </row>
    <row r="4125" spans="1:12" ht="15.95" customHeight="1" x14ac:dyDescent="0.2">
      <c r="A4125" s="7" t="s">
        <v>13</v>
      </c>
      <c r="B4125" s="7" t="s">
        <v>49</v>
      </c>
      <c r="C4125" s="7" t="s">
        <v>26</v>
      </c>
      <c r="D4125" s="4">
        <v>43489</v>
      </c>
      <c r="E4125" s="4">
        <v>43493</v>
      </c>
      <c r="F4125" s="2">
        <f t="shared" si="804"/>
        <v>2019</v>
      </c>
      <c r="G4125" s="2">
        <f t="shared" si="805"/>
        <v>1</v>
      </c>
      <c r="H4125" s="2">
        <f t="shared" si="806"/>
        <v>28</v>
      </c>
      <c r="I4125" s="2" t="str">
        <f t="shared" si="807"/>
        <v>Enero</v>
      </c>
      <c r="L4125" s="2" t="str">
        <f t="shared" si="808"/>
        <v>FinancieroEncuesta de la Posición de encaje y de los Pasivos Sujetos a EncajeDiario4349043494</v>
      </c>
    </row>
    <row r="4126" spans="1:12" ht="15.95" customHeight="1" x14ac:dyDescent="0.2">
      <c r="A4126" s="7" t="s">
        <v>13</v>
      </c>
      <c r="B4126" s="7" t="s">
        <v>49</v>
      </c>
      <c r="C4126" s="7" t="s">
        <v>26</v>
      </c>
      <c r="D4126" s="4">
        <v>43490</v>
      </c>
      <c r="E4126" s="4">
        <v>43494</v>
      </c>
      <c r="F4126" s="2">
        <f t="shared" si="804"/>
        <v>2019</v>
      </c>
      <c r="G4126" s="2">
        <f t="shared" si="805"/>
        <v>1</v>
      </c>
      <c r="H4126" s="2">
        <f t="shared" si="806"/>
        <v>29</v>
      </c>
      <c r="I4126" s="2" t="str">
        <f t="shared" si="807"/>
        <v>Enero</v>
      </c>
      <c r="L4126" s="2" t="str">
        <f t="shared" si="808"/>
        <v>FinancieroEncuesta de la Posición de encaje y de los Pasivos Sujetos a EncajeDiario4349343495</v>
      </c>
    </row>
    <row r="4127" spans="1:12" ht="15.95" customHeight="1" x14ac:dyDescent="0.2">
      <c r="A4127" s="7" t="s">
        <v>13</v>
      </c>
      <c r="B4127" s="7" t="s">
        <v>49</v>
      </c>
      <c r="C4127" s="7" t="s">
        <v>26</v>
      </c>
      <c r="D4127" s="4">
        <v>43493</v>
      </c>
      <c r="E4127" s="4">
        <v>43495</v>
      </c>
      <c r="F4127" s="2">
        <f t="shared" si="804"/>
        <v>2019</v>
      </c>
      <c r="G4127" s="2">
        <f t="shared" si="805"/>
        <v>1</v>
      </c>
      <c r="H4127" s="2">
        <f t="shared" si="806"/>
        <v>30</v>
      </c>
      <c r="I4127" s="2" t="str">
        <f t="shared" si="807"/>
        <v>Enero</v>
      </c>
      <c r="L4127" s="2" t="str">
        <f t="shared" si="808"/>
        <v>FinancieroEncuesta de la Posición de encaje y de los Pasivos Sujetos a EncajeDiario4349443496</v>
      </c>
    </row>
    <row r="4128" spans="1:12" ht="15.95" customHeight="1" x14ac:dyDescent="0.2">
      <c r="A4128" s="7" t="s">
        <v>13</v>
      </c>
      <c r="B4128" s="7" t="s">
        <v>49</v>
      </c>
      <c r="C4128" s="7" t="s">
        <v>26</v>
      </c>
      <c r="D4128" s="4">
        <v>43494</v>
      </c>
      <c r="E4128" s="4">
        <v>43496</v>
      </c>
      <c r="F4128" s="2">
        <f t="shared" si="804"/>
        <v>2019</v>
      </c>
      <c r="G4128" s="2">
        <f t="shared" si="805"/>
        <v>1</v>
      </c>
      <c r="H4128" s="2">
        <f t="shared" si="806"/>
        <v>31</v>
      </c>
      <c r="I4128" s="2" t="str">
        <f t="shared" si="807"/>
        <v>Enero</v>
      </c>
      <c r="L4128" s="2" t="str">
        <f t="shared" si="808"/>
        <v>FinancieroEncuesta de la Posición de encaje y de los Pasivos Sujetos a EncajeDiario4349543497</v>
      </c>
    </row>
    <row r="4129" spans="1:12" ht="15.95" customHeight="1" x14ac:dyDescent="0.2">
      <c r="A4129" s="7" t="s">
        <v>13</v>
      </c>
      <c r="B4129" s="7" t="s">
        <v>49</v>
      </c>
      <c r="C4129" s="7" t="s">
        <v>26</v>
      </c>
      <c r="D4129" s="4">
        <v>43495</v>
      </c>
      <c r="E4129" s="4">
        <v>43497</v>
      </c>
      <c r="F4129" s="2">
        <f t="shared" si="804"/>
        <v>2019</v>
      </c>
      <c r="G4129" s="2">
        <f t="shared" si="805"/>
        <v>2</v>
      </c>
      <c r="H4129" s="2">
        <f t="shared" si="806"/>
        <v>1</v>
      </c>
      <c r="I4129" s="2" t="str">
        <f t="shared" si="807"/>
        <v>Febrero</v>
      </c>
      <c r="L4129" s="2" t="str">
        <f t="shared" si="808"/>
        <v>FinancieroEncuesta de la Posición de encaje y de los Pasivos Sujetos a EncajeDiario4349643500</v>
      </c>
    </row>
    <row r="4130" spans="1:12" ht="15.95" customHeight="1" x14ac:dyDescent="0.2">
      <c r="A4130" s="7" t="s">
        <v>13</v>
      </c>
      <c r="B4130" s="7" t="s">
        <v>49</v>
      </c>
      <c r="C4130" s="7" t="s">
        <v>26</v>
      </c>
      <c r="D4130" s="4">
        <v>43496</v>
      </c>
      <c r="E4130" s="4">
        <v>43500</v>
      </c>
      <c r="F4130" s="2">
        <f t="shared" si="804"/>
        <v>2019</v>
      </c>
      <c r="G4130" s="2">
        <f t="shared" si="805"/>
        <v>2</v>
      </c>
      <c r="H4130" s="2">
        <f t="shared" si="806"/>
        <v>4</v>
      </c>
      <c r="I4130" s="2" t="str">
        <f t="shared" si="807"/>
        <v>Febrero</v>
      </c>
      <c r="L4130" s="2" t="str">
        <f t="shared" si="808"/>
        <v>FinancieroEncuesta de la Posición de encaje y de los Pasivos Sujetos a EncajeDiario4349743501</v>
      </c>
    </row>
    <row r="4131" spans="1:12" ht="15.95" customHeight="1" x14ac:dyDescent="0.2">
      <c r="A4131" s="7" t="s">
        <v>13</v>
      </c>
      <c r="B4131" s="7" t="s">
        <v>49</v>
      </c>
      <c r="C4131" s="7" t="s">
        <v>26</v>
      </c>
      <c r="D4131" s="4">
        <v>43497</v>
      </c>
      <c r="E4131" s="4">
        <v>43501</v>
      </c>
      <c r="F4131" s="2">
        <f t="shared" si="804"/>
        <v>2019</v>
      </c>
      <c r="G4131" s="2">
        <f t="shared" si="805"/>
        <v>2</v>
      </c>
      <c r="H4131" s="2">
        <f t="shared" si="806"/>
        <v>5</v>
      </c>
      <c r="I4131" s="2" t="str">
        <f t="shared" si="807"/>
        <v>Febrero</v>
      </c>
      <c r="L4131" s="2" t="str">
        <f t="shared" si="808"/>
        <v>FinancieroEncuesta de la Posición de encaje y de los Pasivos Sujetos a EncajeDiario4350043502</v>
      </c>
    </row>
    <row r="4132" spans="1:12" ht="15.95" customHeight="1" x14ac:dyDescent="0.2">
      <c r="A4132" s="7" t="s">
        <v>13</v>
      </c>
      <c r="B4132" s="7" t="s">
        <v>49</v>
      </c>
      <c r="C4132" s="7" t="s">
        <v>26</v>
      </c>
      <c r="D4132" s="4">
        <v>43500</v>
      </c>
      <c r="E4132" s="4">
        <v>43502</v>
      </c>
      <c r="F4132" s="2">
        <f t="shared" si="804"/>
        <v>2019</v>
      </c>
      <c r="G4132" s="2">
        <f t="shared" si="805"/>
        <v>2</v>
      </c>
      <c r="H4132" s="2">
        <f t="shared" si="806"/>
        <v>6</v>
      </c>
      <c r="I4132" s="2" t="str">
        <f t="shared" si="807"/>
        <v>Febrero</v>
      </c>
      <c r="L4132" s="2" t="str">
        <f t="shared" si="808"/>
        <v>FinancieroEncuesta de la Posición de encaje y de los Pasivos Sujetos a EncajeDiario4350143503</v>
      </c>
    </row>
    <row r="4133" spans="1:12" ht="15.95" customHeight="1" x14ac:dyDescent="0.2">
      <c r="A4133" s="7" t="s">
        <v>13</v>
      </c>
      <c r="B4133" s="7" t="s">
        <v>49</v>
      </c>
      <c r="C4133" s="7" t="s">
        <v>26</v>
      </c>
      <c r="D4133" s="4">
        <v>43501</v>
      </c>
      <c r="E4133" s="4">
        <v>43503</v>
      </c>
      <c r="F4133" s="2">
        <f t="shared" si="804"/>
        <v>2019</v>
      </c>
      <c r="G4133" s="2">
        <f t="shared" si="805"/>
        <v>2</v>
      </c>
      <c r="H4133" s="2">
        <f t="shared" si="806"/>
        <v>7</v>
      </c>
      <c r="I4133" s="2" t="str">
        <f t="shared" si="807"/>
        <v>Febrero</v>
      </c>
      <c r="L4133" s="2" t="str">
        <f t="shared" si="808"/>
        <v>FinancieroEncuesta de la Posición de encaje y de los Pasivos Sujetos a EncajeDiario4350243504</v>
      </c>
    </row>
    <row r="4134" spans="1:12" ht="15.95" customHeight="1" x14ac:dyDescent="0.2">
      <c r="A4134" s="7" t="s">
        <v>13</v>
      </c>
      <c r="B4134" s="7" t="s">
        <v>49</v>
      </c>
      <c r="C4134" s="7" t="s">
        <v>26</v>
      </c>
      <c r="D4134" s="4">
        <v>43502</v>
      </c>
      <c r="E4134" s="4">
        <v>43504</v>
      </c>
      <c r="F4134" s="2">
        <f t="shared" si="804"/>
        <v>2019</v>
      </c>
      <c r="G4134" s="2">
        <f t="shared" si="805"/>
        <v>2</v>
      </c>
      <c r="H4134" s="2">
        <f t="shared" si="806"/>
        <v>8</v>
      </c>
      <c r="I4134" s="2" t="str">
        <f t="shared" si="807"/>
        <v>Febrero</v>
      </c>
      <c r="L4134" s="2" t="str">
        <f t="shared" si="808"/>
        <v>FinancieroEncuesta de la Posición de encaje y de los Pasivos Sujetos a EncajeDiario4350343507</v>
      </c>
    </row>
    <row r="4135" spans="1:12" ht="15.95" customHeight="1" x14ac:dyDescent="0.2">
      <c r="A4135" s="7" t="s">
        <v>13</v>
      </c>
      <c r="B4135" s="7" t="s">
        <v>49</v>
      </c>
      <c r="C4135" s="7" t="s">
        <v>26</v>
      </c>
      <c r="D4135" s="4">
        <v>43503</v>
      </c>
      <c r="E4135" s="4">
        <v>43507</v>
      </c>
      <c r="F4135" s="2">
        <f t="shared" si="804"/>
        <v>2019</v>
      </c>
      <c r="G4135" s="2">
        <f t="shared" si="805"/>
        <v>2</v>
      </c>
      <c r="H4135" s="2">
        <f t="shared" si="806"/>
        <v>11</v>
      </c>
      <c r="I4135" s="2" t="str">
        <f t="shared" si="807"/>
        <v>Febrero</v>
      </c>
      <c r="L4135" s="2" t="str">
        <f t="shared" si="808"/>
        <v>FinancieroEncuesta de la Posición de encaje y de los Pasivos Sujetos a EncajeDiario4350443508</v>
      </c>
    </row>
    <row r="4136" spans="1:12" ht="15.95" customHeight="1" x14ac:dyDescent="0.2">
      <c r="A4136" s="7" t="s">
        <v>13</v>
      </c>
      <c r="B4136" s="7" t="s">
        <v>49</v>
      </c>
      <c r="C4136" s="7" t="s">
        <v>26</v>
      </c>
      <c r="D4136" s="4">
        <v>43504</v>
      </c>
      <c r="E4136" s="4">
        <v>43508</v>
      </c>
      <c r="F4136" s="2">
        <f t="shared" si="804"/>
        <v>2019</v>
      </c>
      <c r="G4136" s="2">
        <f t="shared" si="805"/>
        <v>2</v>
      </c>
      <c r="H4136" s="2">
        <f t="shared" si="806"/>
        <v>12</v>
      </c>
      <c r="I4136" s="2" t="str">
        <f t="shared" si="807"/>
        <v>Febrero</v>
      </c>
      <c r="L4136" s="2" t="str">
        <f t="shared" si="808"/>
        <v>FinancieroEncuesta de la Posición de encaje y de los Pasivos Sujetos a EncajeDiario4350743509</v>
      </c>
    </row>
    <row r="4137" spans="1:12" ht="15.95" customHeight="1" x14ac:dyDescent="0.2">
      <c r="A4137" s="7" t="s">
        <v>13</v>
      </c>
      <c r="B4137" s="7" t="s">
        <v>49</v>
      </c>
      <c r="C4137" s="7" t="s">
        <v>26</v>
      </c>
      <c r="D4137" s="4">
        <v>43507</v>
      </c>
      <c r="E4137" s="4">
        <v>43509</v>
      </c>
      <c r="F4137" s="2">
        <f t="shared" si="804"/>
        <v>2019</v>
      </c>
      <c r="G4137" s="2">
        <f t="shared" si="805"/>
        <v>2</v>
      </c>
      <c r="H4137" s="2">
        <f t="shared" si="806"/>
        <v>13</v>
      </c>
      <c r="I4137" s="2" t="str">
        <f t="shared" si="807"/>
        <v>Febrero</v>
      </c>
      <c r="L4137" s="2" t="str">
        <f t="shared" si="808"/>
        <v>FinancieroEncuesta de la Posición de encaje y de los Pasivos Sujetos a EncajeDiario4350843510</v>
      </c>
    </row>
    <row r="4138" spans="1:12" ht="15.95" customHeight="1" x14ac:dyDescent="0.2">
      <c r="A4138" s="7" t="s">
        <v>13</v>
      </c>
      <c r="B4138" s="7" t="s">
        <v>49</v>
      </c>
      <c r="C4138" s="7" t="s">
        <v>26</v>
      </c>
      <c r="D4138" s="4">
        <v>43508</v>
      </c>
      <c r="E4138" s="4">
        <v>43510</v>
      </c>
      <c r="F4138" s="2">
        <f t="shared" si="804"/>
        <v>2019</v>
      </c>
      <c r="G4138" s="2">
        <f t="shared" si="805"/>
        <v>2</v>
      </c>
      <c r="H4138" s="2">
        <f t="shared" si="806"/>
        <v>14</v>
      </c>
      <c r="I4138" s="2" t="str">
        <f t="shared" si="807"/>
        <v>Febrero</v>
      </c>
      <c r="L4138" s="2" t="str">
        <f t="shared" si="808"/>
        <v>FinancieroEncuesta de la Posición de encaje y de los Pasivos Sujetos a EncajeDiario4350943511</v>
      </c>
    </row>
    <row r="4139" spans="1:12" ht="15.95" customHeight="1" x14ac:dyDescent="0.2">
      <c r="A4139" s="7" t="s">
        <v>13</v>
      </c>
      <c r="B4139" s="7" t="s">
        <v>49</v>
      </c>
      <c r="C4139" s="7" t="s">
        <v>26</v>
      </c>
      <c r="D4139" s="4">
        <v>43509</v>
      </c>
      <c r="E4139" s="4">
        <v>43511</v>
      </c>
      <c r="F4139" s="2">
        <f t="shared" si="804"/>
        <v>2019</v>
      </c>
      <c r="G4139" s="2">
        <f t="shared" si="805"/>
        <v>2</v>
      </c>
      <c r="H4139" s="2">
        <f t="shared" si="806"/>
        <v>15</v>
      </c>
      <c r="I4139" s="2" t="str">
        <f t="shared" si="807"/>
        <v>Febrero</v>
      </c>
      <c r="L4139" s="2" t="str">
        <f t="shared" si="808"/>
        <v>FinancieroEncuesta de la Posición de encaje y de los Pasivos Sujetos a EncajeDiario4351043514</v>
      </c>
    </row>
    <row r="4140" spans="1:12" ht="15.95" customHeight="1" x14ac:dyDescent="0.2">
      <c r="A4140" s="7" t="s">
        <v>13</v>
      </c>
      <c r="B4140" s="7" t="s">
        <v>49</v>
      </c>
      <c r="C4140" s="7" t="s">
        <v>26</v>
      </c>
      <c r="D4140" s="4">
        <v>43510</v>
      </c>
      <c r="E4140" s="4">
        <v>43514</v>
      </c>
      <c r="F4140" s="2">
        <f t="shared" si="804"/>
        <v>2019</v>
      </c>
      <c r="G4140" s="2">
        <f t="shared" si="805"/>
        <v>2</v>
      </c>
      <c r="H4140" s="2">
        <f t="shared" si="806"/>
        <v>18</v>
      </c>
      <c r="I4140" s="2" t="str">
        <f t="shared" si="807"/>
        <v>Febrero</v>
      </c>
      <c r="L4140" s="2" t="str">
        <f t="shared" si="808"/>
        <v>FinancieroEncuesta de la Posición de encaje y de los Pasivos Sujetos a EncajeDiario4351143515</v>
      </c>
    </row>
    <row r="4141" spans="1:12" ht="15.95" customHeight="1" x14ac:dyDescent="0.2">
      <c r="A4141" s="7" t="s">
        <v>13</v>
      </c>
      <c r="B4141" s="7" t="s">
        <v>49</v>
      </c>
      <c r="C4141" s="7" t="s">
        <v>26</v>
      </c>
      <c r="D4141" s="4">
        <v>43511</v>
      </c>
      <c r="E4141" s="4">
        <v>43515</v>
      </c>
      <c r="F4141" s="2">
        <f t="shared" si="804"/>
        <v>2019</v>
      </c>
      <c r="G4141" s="2">
        <f t="shared" si="805"/>
        <v>2</v>
      </c>
      <c r="H4141" s="2">
        <f t="shared" si="806"/>
        <v>19</v>
      </c>
      <c r="I4141" s="2" t="str">
        <f t="shared" si="807"/>
        <v>Febrero</v>
      </c>
      <c r="L4141" s="2" t="str">
        <f t="shared" si="808"/>
        <v>FinancieroEncuesta de la Posición de encaje y de los Pasivos Sujetos a EncajeDiario4351443516</v>
      </c>
    </row>
    <row r="4142" spans="1:12" ht="15.95" customHeight="1" x14ac:dyDescent="0.2">
      <c r="A4142" s="7" t="s">
        <v>13</v>
      </c>
      <c r="B4142" s="7" t="s">
        <v>49</v>
      </c>
      <c r="C4142" s="7" t="s">
        <v>26</v>
      </c>
      <c r="D4142" s="4">
        <v>43514</v>
      </c>
      <c r="E4142" s="4">
        <v>43516</v>
      </c>
      <c r="F4142" s="2">
        <f t="shared" si="804"/>
        <v>2019</v>
      </c>
      <c r="G4142" s="2">
        <f t="shared" si="805"/>
        <v>2</v>
      </c>
      <c r="H4142" s="2">
        <f t="shared" si="806"/>
        <v>20</v>
      </c>
      <c r="I4142" s="2" t="str">
        <f t="shared" si="807"/>
        <v>Febrero</v>
      </c>
      <c r="L4142" s="2" t="str">
        <f t="shared" si="808"/>
        <v>FinancieroEncuesta de la Posición de encaje y de los Pasivos Sujetos a EncajeDiario4351543517</v>
      </c>
    </row>
    <row r="4143" spans="1:12" ht="15.95" customHeight="1" x14ac:dyDescent="0.2">
      <c r="A4143" s="7" t="s">
        <v>13</v>
      </c>
      <c r="B4143" s="7" t="s">
        <v>49</v>
      </c>
      <c r="C4143" s="7" t="s">
        <v>26</v>
      </c>
      <c r="D4143" s="4">
        <v>43515</v>
      </c>
      <c r="E4143" s="4">
        <v>43517</v>
      </c>
      <c r="F4143" s="2">
        <f t="shared" si="804"/>
        <v>2019</v>
      </c>
      <c r="G4143" s="2">
        <f t="shared" si="805"/>
        <v>2</v>
      </c>
      <c r="H4143" s="2">
        <f t="shared" si="806"/>
        <v>21</v>
      </c>
      <c r="I4143" s="2" t="str">
        <f t="shared" si="807"/>
        <v>Febrero</v>
      </c>
      <c r="L4143" s="2" t="str">
        <f t="shared" si="808"/>
        <v>FinancieroEncuesta de la Posición de encaje y de los Pasivos Sujetos a EncajeDiario4351643518</v>
      </c>
    </row>
    <row r="4144" spans="1:12" ht="15.95" customHeight="1" x14ac:dyDescent="0.2">
      <c r="A4144" s="7" t="s">
        <v>13</v>
      </c>
      <c r="B4144" s="7" t="s">
        <v>49</v>
      </c>
      <c r="C4144" s="7" t="s">
        <v>26</v>
      </c>
      <c r="D4144" s="4">
        <v>43516</v>
      </c>
      <c r="E4144" s="4">
        <v>43518</v>
      </c>
      <c r="F4144" s="2">
        <f t="shared" si="804"/>
        <v>2019</v>
      </c>
      <c r="G4144" s="2">
        <f t="shared" si="805"/>
        <v>2</v>
      </c>
      <c r="H4144" s="2">
        <f t="shared" si="806"/>
        <v>22</v>
      </c>
      <c r="I4144" s="2" t="str">
        <f t="shared" si="807"/>
        <v>Febrero</v>
      </c>
      <c r="L4144" s="2" t="str">
        <f t="shared" si="808"/>
        <v>FinancieroEncuesta de la Posición de encaje y de los Pasivos Sujetos a EncajeDiario4351743521</v>
      </c>
    </row>
    <row r="4145" spans="1:12" ht="15.95" customHeight="1" x14ac:dyDescent="0.2">
      <c r="A4145" s="7" t="s">
        <v>13</v>
      </c>
      <c r="B4145" s="7" t="s">
        <v>49</v>
      </c>
      <c r="C4145" s="7" t="s">
        <v>26</v>
      </c>
      <c r="D4145" s="4">
        <v>43517</v>
      </c>
      <c r="E4145" s="4">
        <v>43521</v>
      </c>
      <c r="F4145" s="2">
        <f t="shared" si="804"/>
        <v>2019</v>
      </c>
      <c r="G4145" s="2">
        <f t="shared" si="805"/>
        <v>2</v>
      </c>
      <c r="H4145" s="2">
        <f t="shared" si="806"/>
        <v>25</v>
      </c>
      <c r="I4145" s="2" t="str">
        <f t="shared" si="807"/>
        <v>Febrero</v>
      </c>
      <c r="L4145" s="2" t="str">
        <f t="shared" si="808"/>
        <v>FinancieroEncuesta de la Posición de encaje y de los Pasivos Sujetos a EncajeDiario4351843522</v>
      </c>
    </row>
    <row r="4146" spans="1:12" ht="15.95" customHeight="1" x14ac:dyDescent="0.2">
      <c r="A4146" s="7" t="s">
        <v>13</v>
      </c>
      <c r="B4146" s="7" t="s">
        <v>49</v>
      </c>
      <c r="C4146" s="7" t="s">
        <v>26</v>
      </c>
      <c r="D4146" s="4">
        <v>43518</v>
      </c>
      <c r="E4146" s="4">
        <v>43522</v>
      </c>
      <c r="F4146" s="2">
        <f t="shared" si="804"/>
        <v>2019</v>
      </c>
      <c r="G4146" s="2">
        <f t="shared" si="805"/>
        <v>2</v>
      </c>
      <c r="H4146" s="2">
        <f t="shared" si="806"/>
        <v>26</v>
      </c>
      <c r="I4146" s="2" t="str">
        <f t="shared" si="807"/>
        <v>Febrero</v>
      </c>
      <c r="L4146" s="2" t="str">
        <f t="shared" si="808"/>
        <v>FinancieroEncuesta de la Posición de encaje y de los Pasivos Sujetos a EncajeDiario4352143523</v>
      </c>
    </row>
    <row r="4147" spans="1:12" ht="15.95" customHeight="1" x14ac:dyDescent="0.2">
      <c r="A4147" s="7" t="s">
        <v>13</v>
      </c>
      <c r="B4147" s="7" t="s">
        <v>49</v>
      </c>
      <c r="C4147" s="7" t="s">
        <v>26</v>
      </c>
      <c r="D4147" s="4">
        <v>43521</v>
      </c>
      <c r="E4147" s="4">
        <v>43523</v>
      </c>
      <c r="F4147" s="2">
        <f t="shared" si="804"/>
        <v>2019</v>
      </c>
      <c r="G4147" s="2">
        <f t="shared" si="805"/>
        <v>2</v>
      </c>
      <c r="H4147" s="2">
        <f t="shared" si="806"/>
        <v>27</v>
      </c>
      <c r="I4147" s="2" t="str">
        <f t="shared" si="807"/>
        <v>Febrero</v>
      </c>
      <c r="L4147" s="2" t="str">
        <f t="shared" si="808"/>
        <v>FinancieroEncuesta de la Posición de encaje y de los Pasivos Sujetos a EncajeDiario4352243524</v>
      </c>
    </row>
    <row r="4148" spans="1:12" ht="15.95" customHeight="1" x14ac:dyDescent="0.2">
      <c r="A4148" s="7" t="s">
        <v>13</v>
      </c>
      <c r="B4148" s="7" t="s">
        <v>49</v>
      </c>
      <c r="C4148" s="7" t="s">
        <v>26</v>
      </c>
      <c r="D4148" s="4">
        <v>43522</v>
      </c>
      <c r="E4148" s="4">
        <v>43524</v>
      </c>
      <c r="F4148" s="2">
        <f t="shared" si="804"/>
        <v>2019</v>
      </c>
      <c r="G4148" s="2">
        <f t="shared" si="805"/>
        <v>2</v>
      </c>
      <c r="H4148" s="2">
        <f t="shared" si="806"/>
        <v>28</v>
      </c>
      <c r="I4148" s="2" t="str">
        <f t="shared" si="807"/>
        <v>Febrero</v>
      </c>
      <c r="L4148" s="2" t="str">
        <f t="shared" si="808"/>
        <v>FinancieroEncuesta de la Posición de encaje y de los Pasivos Sujetos a EncajeDiario4352343525</v>
      </c>
    </row>
    <row r="4149" spans="1:12" ht="15.95" customHeight="1" x14ac:dyDescent="0.2">
      <c r="A4149" s="7" t="s">
        <v>13</v>
      </c>
      <c r="B4149" s="7" t="s">
        <v>49</v>
      </c>
      <c r="C4149" s="7" t="s">
        <v>26</v>
      </c>
      <c r="D4149" s="4">
        <v>43523</v>
      </c>
      <c r="E4149" s="4">
        <v>43525</v>
      </c>
      <c r="F4149" s="2">
        <f t="shared" si="804"/>
        <v>2019</v>
      </c>
      <c r="G4149" s="2">
        <f t="shared" si="805"/>
        <v>3</v>
      </c>
      <c r="H4149" s="2">
        <f t="shared" si="806"/>
        <v>1</v>
      </c>
      <c r="I4149" s="2" t="str">
        <f t="shared" si="807"/>
        <v>Marzo</v>
      </c>
      <c r="L4149" s="2" t="str">
        <f t="shared" si="808"/>
        <v>FinancieroEncuesta de la Posición de encaje y de los Pasivos Sujetos a EncajeDiario4352443528</v>
      </c>
    </row>
    <row r="4150" spans="1:12" ht="15.95" customHeight="1" x14ac:dyDescent="0.2">
      <c r="A4150" s="7" t="s">
        <v>13</v>
      </c>
      <c r="B4150" s="7" t="s">
        <v>49</v>
      </c>
      <c r="C4150" s="7" t="s">
        <v>26</v>
      </c>
      <c r="D4150" s="4">
        <v>43524</v>
      </c>
      <c r="E4150" s="4">
        <v>43528</v>
      </c>
      <c r="F4150" s="2">
        <f t="shared" si="804"/>
        <v>2019</v>
      </c>
      <c r="G4150" s="2">
        <f t="shared" si="805"/>
        <v>3</v>
      </c>
      <c r="H4150" s="2">
        <f t="shared" si="806"/>
        <v>4</v>
      </c>
      <c r="I4150" s="2" t="str">
        <f t="shared" si="807"/>
        <v>Marzo</v>
      </c>
      <c r="L4150" s="2" t="str">
        <f t="shared" si="808"/>
        <v>FinancieroEncuesta de la Posición de encaje y de los Pasivos Sujetos a EncajeDiario4352543529</v>
      </c>
    </row>
    <row r="4151" spans="1:12" ht="15.95" customHeight="1" x14ac:dyDescent="0.2">
      <c r="A4151" s="7" t="s">
        <v>13</v>
      </c>
      <c r="B4151" s="7" t="s">
        <v>49</v>
      </c>
      <c r="C4151" s="7" t="s">
        <v>26</v>
      </c>
      <c r="D4151" s="4">
        <v>43525</v>
      </c>
      <c r="E4151" s="4">
        <v>43529</v>
      </c>
      <c r="F4151" s="2">
        <f t="shared" si="804"/>
        <v>2019</v>
      </c>
      <c r="G4151" s="2">
        <f t="shared" si="805"/>
        <v>3</v>
      </c>
      <c r="H4151" s="2">
        <f t="shared" si="806"/>
        <v>5</v>
      </c>
      <c r="I4151" s="2" t="str">
        <f t="shared" si="807"/>
        <v>Marzo</v>
      </c>
      <c r="L4151" s="2" t="str">
        <f t="shared" si="808"/>
        <v>FinancieroEncuesta de la Posición de encaje y de los Pasivos Sujetos a EncajeDiario4352843530</v>
      </c>
    </row>
    <row r="4152" spans="1:12" ht="15.95" customHeight="1" x14ac:dyDescent="0.2">
      <c r="A4152" s="7" t="s">
        <v>13</v>
      </c>
      <c r="B4152" s="7" t="s">
        <v>49</v>
      </c>
      <c r="C4152" s="7" t="s">
        <v>26</v>
      </c>
      <c r="D4152" s="4">
        <v>43528</v>
      </c>
      <c r="E4152" s="4">
        <v>43530</v>
      </c>
      <c r="F4152" s="2">
        <f t="shared" si="804"/>
        <v>2019</v>
      </c>
      <c r="G4152" s="2">
        <f t="shared" si="805"/>
        <v>3</v>
      </c>
      <c r="H4152" s="2">
        <f t="shared" si="806"/>
        <v>6</v>
      </c>
      <c r="I4152" s="2" t="str">
        <f t="shared" si="807"/>
        <v>Marzo</v>
      </c>
      <c r="L4152" s="2" t="str">
        <f t="shared" si="808"/>
        <v>FinancieroEncuesta de la Posición de encaje y de los Pasivos Sujetos a EncajeDiario4352943531</v>
      </c>
    </row>
    <row r="4153" spans="1:12" ht="15.95" customHeight="1" x14ac:dyDescent="0.2">
      <c r="A4153" s="7" t="s">
        <v>13</v>
      </c>
      <c r="B4153" s="7" t="s">
        <v>49</v>
      </c>
      <c r="C4153" s="7" t="s">
        <v>26</v>
      </c>
      <c r="D4153" s="4">
        <v>43529</v>
      </c>
      <c r="E4153" s="4">
        <v>43531</v>
      </c>
      <c r="F4153" s="2">
        <f t="shared" si="804"/>
        <v>2019</v>
      </c>
      <c r="G4153" s="2">
        <f t="shared" si="805"/>
        <v>3</v>
      </c>
      <c r="H4153" s="2">
        <f t="shared" si="806"/>
        <v>7</v>
      </c>
      <c r="I4153" s="2" t="str">
        <f t="shared" si="807"/>
        <v>Marzo</v>
      </c>
      <c r="L4153" s="2" t="str">
        <f t="shared" si="808"/>
        <v>FinancieroEncuesta de la Posición de encaje y de los Pasivos Sujetos a EncajeDiario4353043532</v>
      </c>
    </row>
    <row r="4154" spans="1:12" ht="15.95" customHeight="1" x14ac:dyDescent="0.2">
      <c r="A4154" s="7" t="s">
        <v>13</v>
      </c>
      <c r="B4154" s="7" t="s">
        <v>49</v>
      </c>
      <c r="C4154" s="7" t="s">
        <v>26</v>
      </c>
      <c r="D4154" s="4">
        <v>43530</v>
      </c>
      <c r="E4154" s="4">
        <v>43532</v>
      </c>
      <c r="F4154" s="2">
        <f t="shared" si="804"/>
        <v>2019</v>
      </c>
      <c r="G4154" s="2">
        <f t="shared" si="805"/>
        <v>3</v>
      </c>
      <c r="H4154" s="2">
        <f t="shared" si="806"/>
        <v>8</v>
      </c>
      <c r="I4154" s="2" t="str">
        <f t="shared" si="807"/>
        <v>Marzo</v>
      </c>
      <c r="L4154" s="2" t="str">
        <f t="shared" si="808"/>
        <v>FinancieroEncuesta de la Posición de encaje y de los Pasivos Sujetos a EncajeDiario4353143535</v>
      </c>
    </row>
    <row r="4155" spans="1:12" ht="15.95" customHeight="1" x14ac:dyDescent="0.2">
      <c r="A4155" s="7" t="s">
        <v>13</v>
      </c>
      <c r="B4155" s="7" t="s">
        <v>49</v>
      </c>
      <c r="C4155" s="7" t="s">
        <v>26</v>
      </c>
      <c r="D4155" s="4">
        <v>43531</v>
      </c>
      <c r="E4155" s="4">
        <v>43535</v>
      </c>
      <c r="F4155" s="2">
        <f t="shared" ref="F4155:F4218" si="809">YEAR(E4155)</f>
        <v>2019</v>
      </c>
      <c r="G4155" s="2">
        <f t="shared" ref="G4155:G4218" si="810">MONTH(E4155)</f>
        <v>3</v>
      </c>
      <c r="H4155" s="2">
        <f t="shared" ref="H4155:H4218" si="811">DAY(E4155)</f>
        <v>11</v>
      </c>
      <c r="I4155" s="2" t="str">
        <f t="shared" ref="I4155:I4218" si="812">CHOOSE(G4155,"Enero","Febrero","Marzo","Abril","Mayo","Junio","Julio","Agosto","Septiembre","Octubre","Noviembre","Diciembre")</f>
        <v>Marzo</v>
      </c>
      <c r="L4155" s="2" t="str">
        <f t="shared" si="808"/>
        <v>FinancieroEncuesta de la Posición de encaje y de los Pasivos Sujetos a EncajeDiario4353243536</v>
      </c>
    </row>
    <row r="4156" spans="1:12" ht="15.95" customHeight="1" x14ac:dyDescent="0.2">
      <c r="A4156" s="7" t="s">
        <v>13</v>
      </c>
      <c r="B4156" s="7" t="s">
        <v>49</v>
      </c>
      <c r="C4156" s="7" t="s">
        <v>26</v>
      </c>
      <c r="D4156" s="4">
        <v>43532</v>
      </c>
      <c r="E4156" s="4">
        <v>43536</v>
      </c>
      <c r="F4156" s="2">
        <f t="shared" si="809"/>
        <v>2019</v>
      </c>
      <c r="G4156" s="2">
        <f t="shared" si="810"/>
        <v>3</v>
      </c>
      <c r="H4156" s="2">
        <f t="shared" si="811"/>
        <v>12</v>
      </c>
      <c r="I4156" s="2" t="str">
        <f t="shared" si="812"/>
        <v>Marzo</v>
      </c>
      <c r="L4156" s="2" t="str">
        <f t="shared" si="808"/>
        <v>FinancieroEncuesta de la Posición de encaje y de los Pasivos Sujetos a EncajeDiario4353543537</v>
      </c>
    </row>
    <row r="4157" spans="1:12" ht="15.95" customHeight="1" x14ac:dyDescent="0.2">
      <c r="A4157" s="7" t="s">
        <v>13</v>
      </c>
      <c r="B4157" s="7" t="s">
        <v>49</v>
      </c>
      <c r="C4157" s="7" t="s">
        <v>26</v>
      </c>
      <c r="D4157" s="4">
        <v>43535</v>
      </c>
      <c r="E4157" s="4">
        <v>43537</v>
      </c>
      <c r="F4157" s="2">
        <f t="shared" si="809"/>
        <v>2019</v>
      </c>
      <c r="G4157" s="2">
        <f t="shared" si="810"/>
        <v>3</v>
      </c>
      <c r="H4157" s="2">
        <f t="shared" si="811"/>
        <v>13</v>
      </c>
      <c r="I4157" s="2" t="str">
        <f t="shared" si="812"/>
        <v>Marzo</v>
      </c>
      <c r="L4157" s="2" t="str">
        <f t="shared" si="808"/>
        <v>FinancieroEncuesta de la Posición de encaje y de los Pasivos Sujetos a EncajeDiario4353643538</v>
      </c>
    </row>
    <row r="4158" spans="1:12" ht="15.95" customHeight="1" x14ac:dyDescent="0.2">
      <c r="A4158" s="7" t="s">
        <v>13</v>
      </c>
      <c r="B4158" s="7" t="s">
        <v>49</v>
      </c>
      <c r="C4158" s="7" t="s">
        <v>26</v>
      </c>
      <c r="D4158" s="4">
        <v>43536</v>
      </c>
      <c r="E4158" s="4">
        <v>43538</v>
      </c>
      <c r="F4158" s="2">
        <f t="shared" si="809"/>
        <v>2019</v>
      </c>
      <c r="G4158" s="2">
        <f t="shared" si="810"/>
        <v>3</v>
      </c>
      <c r="H4158" s="2">
        <f t="shared" si="811"/>
        <v>14</v>
      </c>
      <c r="I4158" s="2" t="str">
        <f t="shared" si="812"/>
        <v>Marzo</v>
      </c>
      <c r="L4158" s="2" t="str">
        <f t="shared" si="808"/>
        <v>FinancieroEncuesta de la Posición de encaje y de los Pasivos Sujetos a EncajeDiario4353743539</v>
      </c>
    </row>
    <row r="4159" spans="1:12" ht="15.95" customHeight="1" x14ac:dyDescent="0.2">
      <c r="A4159" s="7" t="s">
        <v>13</v>
      </c>
      <c r="B4159" s="7" t="s">
        <v>49</v>
      </c>
      <c r="C4159" s="7" t="s">
        <v>26</v>
      </c>
      <c r="D4159" s="4">
        <v>43537</v>
      </c>
      <c r="E4159" s="4">
        <v>43539</v>
      </c>
      <c r="F4159" s="2">
        <f t="shared" si="809"/>
        <v>2019</v>
      </c>
      <c r="G4159" s="2">
        <f t="shared" si="810"/>
        <v>3</v>
      </c>
      <c r="H4159" s="2">
        <f t="shared" si="811"/>
        <v>15</v>
      </c>
      <c r="I4159" s="2" t="str">
        <f t="shared" si="812"/>
        <v>Marzo</v>
      </c>
      <c r="L4159" s="2" t="str">
        <f t="shared" si="808"/>
        <v>FinancieroEncuesta de la Posición de encaje y de los Pasivos Sujetos a EncajeDiario4353843542</v>
      </c>
    </row>
    <row r="4160" spans="1:12" ht="15.95" customHeight="1" x14ac:dyDescent="0.2">
      <c r="A4160" s="7" t="s">
        <v>13</v>
      </c>
      <c r="B4160" s="7" t="s">
        <v>49</v>
      </c>
      <c r="C4160" s="7" t="s">
        <v>26</v>
      </c>
      <c r="D4160" s="4">
        <v>43538</v>
      </c>
      <c r="E4160" s="4">
        <v>43542</v>
      </c>
      <c r="F4160" s="2">
        <f t="shared" si="809"/>
        <v>2019</v>
      </c>
      <c r="G4160" s="2">
        <f t="shared" si="810"/>
        <v>3</v>
      </c>
      <c r="H4160" s="2">
        <f t="shared" si="811"/>
        <v>18</v>
      </c>
      <c r="I4160" s="2" t="str">
        <f t="shared" si="812"/>
        <v>Marzo</v>
      </c>
      <c r="L4160" s="2" t="str">
        <f t="shared" ref="L4160:L4223" si="813">CONCATENATE(A4161,B4161,C4161,D4161,E4161,)</f>
        <v>FinancieroEncuesta de la Posición de encaje y de los Pasivos Sujetos a EncajeDiario4353943543</v>
      </c>
    </row>
    <row r="4161" spans="1:12" ht="15.95" customHeight="1" x14ac:dyDescent="0.2">
      <c r="A4161" s="7" t="s">
        <v>13</v>
      </c>
      <c r="B4161" s="7" t="s">
        <v>49</v>
      </c>
      <c r="C4161" s="7" t="s">
        <v>26</v>
      </c>
      <c r="D4161" s="4">
        <v>43539</v>
      </c>
      <c r="E4161" s="4">
        <v>43543</v>
      </c>
      <c r="F4161" s="2">
        <f t="shared" si="809"/>
        <v>2019</v>
      </c>
      <c r="G4161" s="2">
        <f t="shared" si="810"/>
        <v>3</v>
      </c>
      <c r="H4161" s="2">
        <f t="shared" si="811"/>
        <v>19</v>
      </c>
      <c r="I4161" s="2" t="str">
        <f t="shared" si="812"/>
        <v>Marzo</v>
      </c>
      <c r="L4161" s="2" t="str">
        <f t="shared" si="813"/>
        <v>FinancieroEncuesta de la Posición de encaje y de los Pasivos Sujetos a EncajeDiario4354243544</v>
      </c>
    </row>
    <row r="4162" spans="1:12" ht="15.95" customHeight="1" x14ac:dyDescent="0.2">
      <c r="A4162" s="7" t="s">
        <v>13</v>
      </c>
      <c r="B4162" s="7" t="s">
        <v>49</v>
      </c>
      <c r="C4162" s="7" t="s">
        <v>26</v>
      </c>
      <c r="D4162" s="4">
        <v>43542</v>
      </c>
      <c r="E4162" s="4">
        <v>43544</v>
      </c>
      <c r="F4162" s="2">
        <f t="shared" si="809"/>
        <v>2019</v>
      </c>
      <c r="G4162" s="2">
        <f t="shared" si="810"/>
        <v>3</v>
      </c>
      <c r="H4162" s="2">
        <f t="shared" si="811"/>
        <v>20</v>
      </c>
      <c r="I4162" s="2" t="str">
        <f t="shared" si="812"/>
        <v>Marzo</v>
      </c>
      <c r="L4162" s="2" t="str">
        <f t="shared" si="813"/>
        <v>FinancieroEncuesta de la Posición de encaje y de los Pasivos Sujetos a EncajeDiario4354343545</v>
      </c>
    </row>
    <row r="4163" spans="1:12" ht="15.95" customHeight="1" x14ac:dyDescent="0.2">
      <c r="A4163" s="7" t="s">
        <v>13</v>
      </c>
      <c r="B4163" s="7" t="s">
        <v>49</v>
      </c>
      <c r="C4163" s="7" t="s">
        <v>26</v>
      </c>
      <c r="D4163" s="4">
        <v>43543</v>
      </c>
      <c r="E4163" s="4">
        <v>43545</v>
      </c>
      <c r="F4163" s="2">
        <f t="shared" si="809"/>
        <v>2019</v>
      </c>
      <c r="G4163" s="2">
        <f t="shared" si="810"/>
        <v>3</v>
      </c>
      <c r="H4163" s="2">
        <f t="shared" si="811"/>
        <v>21</v>
      </c>
      <c r="I4163" s="2" t="str">
        <f t="shared" si="812"/>
        <v>Marzo</v>
      </c>
      <c r="L4163" s="2" t="str">
        <f t="shared" si="813"/>
        <v>FinancieroEncuesta de la Posición de encaje y de los Pasivos Sujetos a EncajeDiario4354443546</v>
      </c>
    </row>
    <row r="4164" spans="1:12" ht="15.95" customHeight="1" x14ac:dyDescent="0.2">
      <c r="A4164" s="7" t="s">
        <v>13</v>
      </c>
      <c r="B4164" s="7" t="s">
        <v>49</v>
      </c>
      <c r="C4164" s="7" t="s">
        <v>26</v>
      </c>
      <c r="D4164" s="4">
        <v>43544</v>
      </c>
      <c r="E4164" s="4">
        <v>43546</v>
      </c>
      <c r="F4164" s="2">
        <f t="shared" si="809"/>
        <v>2019</v>
      </c>
      <c r="G4164" s="2">
        <f t="shared" si="810"/>
        <v>3</v>
      </c>
      <c r="H4164" s="2">
        <f t="shared" si="811"/>
        <v>22</v>
      </c>
      <c r="I4164" s="2" t="str">
        <f t="shared" si="812"/>
        <v>Marzo</v>
      </c>
      <c r="L4164" s="2" t="str">
        <f t="shared" si="813"/>
        <v>FinancieroEncuesta de la Posición de encaje y de los Pasivos Sujetos a EncajeDiario4354543550</v>
      </c>
    </row>
    <row r="4165" spans="1:12" ht="15.95" customHeight="1" x14ac:dyDescent="0.2">
      <c r="A4165" s="7" t="s">
        <v>13</v>
      </c>
      <c r="B4165" s="7" t="s">
        <v>49</v>
      </c>
      <c r="C4165" s="7" t="s">
        <v>26</v>
      </c>
      <c r="D4165" s="4">
        <v>43545</v>
      </c>
      <c r="E4165" s="4">
        <v>43550</v>
      </c>
      <c r="F4165" s="2">
        <f t="shared" si="809"/>
        <v>2019</v>
      </c>
      <c r="G4165" s="2">
        <f t="shared" si="810"/>
        <v>3</v>
      </c>
      <c r="H4165" s="2">
        <f t="shared" si="811"/>
        <v>26</v>
      </c>
      <c r="I4165" s="2" t="str">
        <f t="shared" si="812"/>
        <v>Marzo</v>
      </c>
      <c r="L4165" s="2" t="str">
        <f t="shared" si="813"/>
        <v>FinancieroEncuesta de la Posición de encaje y de los Pasivos Sujetos a EncajeDiario4354643551</v>
      </c>
    </row>
    <row r="4166" spans="1:12" ht="15.95" customHeight="1" x14ac:dyDescent="0.2">
      <c r="A4166" s="7" t="s">
        <v>13</v>
      </c>
      <c r="B4166" s="7" t="s">
        <v>49</v>
      </c>
      <c r="C4166" s="7" t="s">
        <v>26</v>
      </c>
      <c r="D4166" s="4">
        <v>43546</v>
      </c>
      <c r="E4166" s="4">
        <v>43551</v>
      </c>
      <c r="F4166" s="2">
        <f t="shared" si="809"/>
        <v>2019</v>
      </c>
      <c r="G4166" s="2">
        <f t="shared" si="810"/>
        <v>3</v>
      </c>
      <c r="H4166" s="2">
        <f t="shared" si="811"/>
        <v>27</v>
      </c>
      <c r="I4166" s="2" t="str">
        <f t="shared" si="812"/>
        <v>Marzo</v>
      </c>
      <c r="L4166" s="2" t="str">
        <f t="shared" si="813"/>
        <v>FinancieroEncuesta de la Posición de encaje y de los Pasivos Sujetos a EncajeDiario4355043552</v>
      </c>
    </row>
    <row r="4167" spans="1:12" ht="15.95" customHeight="1" x14ac:dyDescent="0.2">
      <c r="A4167" s="7" t="s">
        <v>13</v>
      </c>
      <c r="B4167" s="7" t="s">
        <v>49</v>
      </c>
      <c r="C4167" s="7" t="s">
        <v>26</v>
      </c>
      <c r="D4167" s="4">
        <v>43550</v>
      </c>
      <c r="E4167" s="4">
        <v>43552</v>
      </c>
      <c r="F4167" s="2">
        <f t="shared" si="809"/>
        <v>2019</v>
      </c>
      <c r="G4167" s="2">
        <f t="shared" si="810"/>
        <v>3</v>
      </c>
      <c r="H4167" s="2">
        <f t="shared" si="811"/>
        <v>28</v>
      </c>
      <c r="I4167" s="2" t="str">
        <f t="shared" si="812"/>
        <v>Marzo</v>
      </c>
      <c r="L4167" s="2" t="str">
        <f t="shared" si="813"/>
        <v>FinancieroEncuesta de la Posición de encaje y de los Pasivos Sujetos a EncajeDiario4355143553</v>
      </c>
    </row>
    <row r="4168" spans="1:12" ht="15.95" customHeight="1" x14ac:dyDescent="0.2">
      <c r="A4168" s="7" t="s">
        <v>13</v>
      </c>
      <c r="B4168" s="7" t="s">
        <v>49</v>
      </c>
      <c r="C4168" s="7" t="s">
        <v>26</v>
      </c>
      <c r="D4168" s="4">
        <v>43551</v>
      </c>
      <c r="E4168" s="4">
        <v>43553</v>
      </c>
      <c r="F4168" s="2">
        <f t="shared" si="809"/>
        <v>2019</v>
      </c>
      <c r="G4168" s="2">
        <f t="shared" si="810"/>
        <v>3</v>
      </c>
      <c r="H4168" s="2">
        <f t="shared" si="811"/>
        <v>29</v>
      </c>
      <c r="I4168" s="2" t="str">
        <f t="shared" si="812"/>
        <v>Marzo</v>
      </c>
      <c r="L4168" s="2" t="str">
        <f t="shared" si="813"/>
        <v>FinancieroEncuesta de la Posición de encaje y de los Pasivos Sujetos a EncajeDiario4355243556</v>
      </c>
    </row>
    <row r="4169" spans="1:12" ht="15.95" customHeight="1" x14ac:dyDescent="0.2">
      <c r="A4169" s="7" t="s">
        <v>13</v>
      </c>
      <c r="B4169" s="7" t="s">
        <v>49</v>
      </c>
      <c r="C4169" s="7" t="s">
        <v>26</v>
      </c>
      <c r="D4169" s="4">
        <v>43552</v>
      </c>
      <c r="E4169" s="4">
        <v>43556</v>
      </c>
      <c r="F4169" s="2">
        <f t="shared" si="809"/>
        <v>2019</v>
      </c>
      <c r="G4169" s="2">
        <f t="shared" si="810"/>
        <v>4</v>
      </c>
      <c r="H4169" s="2">
        <f t="shared" si="811"/>
        <v>1</v>
      </c>
      <c r="I4169" s="2" t="str">
        <f t="shared" si="812"/>
        <v>Abril</v>
      </c>
      <c r="L4169" s="2" t="str">
        <f t="shared" si="813"/>
        <v>FinancieroEncuesta de la Posición de encaje y de los Pasivos Sujetos a EncajeDiario4355343557</v>
      </c>
    </row>
    <row r="4170" spans="1:12" ht="15.95" customHeight="1" x14ac:dyDescent="0.2">
      <c r="A4170" s="7" t="s">
        <v>13</v>
      </c>
      <c r="B4170" s="7" t="s">
        <v>49</v>
      </c>
      <c r="C4170" s="7" t="s">
        <v>26</v>
      </c>
      <c r="D4170" s="4">
        <v>43553</v>
      </c>
      <c r="E4170" s="4">
        <v>43557</v>
      </c>
      <c r="F4170" s="2">
        <f t="shared" si="809"/>
        <v>2019</v>
      </c>
      <c r="G4170" s="2">
        <f t="shared" si="810"/>
        <v>4</v>
      </c>
      <c r="H4170" s="2">
        <f t="shared" si="811"/>
        <v>2</v>
      </c>
      <c r="I4170" s="2" t="str">
        <f t="shared" si="812"/>
        <v>Abril</v>
      </c>
      <c r="L4170" s="2" t="str">
        <f t="shared" si="813"/>
        <v>FinancieroEncuesta de la Posición de encaje y de los Pasivos Sujetos a EncajeDiario4355643558</v>
      </c>
    </row>
    <row r="4171" spans="1:12" ht="15.95" customHeight="1" x14ac:dyDescent="0.2">
      <c r="A4171" s="7" t="s">
        <v>13</v>
      </c>
      <c r="B4171" s="7" t="s">
        <v>49</v>
      </c>
      <c r="C4171" s="7" t="s">
        <v>26</v>
      </c>
      <c r="D4171" s="4">
        <v>43556</v>
      </c>
      <c r="E4171" s="4">
        <v>43558</v>
      </c>
      <c r="F4171" s="2">
        <f t="shared" si="809"/>
        <v>2019</v>
      </c>
      <c r="G4171" s="2">
        <f t="shared" si="810"/>
        <v>4</v>
      </c>
      <c r="H4171" s="2">
        <f t="shared" si="811"/>
        <v>3</v>
      </c>
      <c r="I4171" s="2" t="str">
        <f t="shared" si="812"/>
        <v>Abril</v>
      </c>
      <c r="L4171" s="2" t="str">
        <f t="shared" si="813"/>
        <v>FinancieroEncuesta de la Posición de encaje y de los Pasivos Sujetos a EncajeDiario4355743559</v>
      </c>
    </row>
    <row r="4172" spans="1:12" ht="15.95" customHeight="1" x14ac:dyDescent="0.2">
      <c r="A4172" s="7" t="s">
        <v>13</v>
      </c>
      <c r="B4172" s="7" t="s">
        <v>49</v>
      </c>
      <c r="C4172" s="7" t="s">
        <v>26</v>
      </c>
      <c r="D4172" s="4">
        <v>43557</v>
      </c>
      <c r="E4172" s="4">
        <v>43559</v>
      </c>
      <c r="F4172" s="2">
        <f t="shared" si="809"/>
        <v>2019</v>
      </c>
      <c r="G4172" s="2">
        <f t="shared" si="810"/>
        <v>4</v>
      </c>
      <c r="H4172" s="2">
        <f t="shared" si="811"/>
        <v>4</v>
      </c>
      <c r="I4172" s="2" t="str">
        <f t="shared" si="812"/>
        <v>Abril</v>
      </c>
      <c r="L4172" s="2" t="str">
        <f t="shared" si="813"/>
        <v>FinancieroEncuesta de la Posición de encaje y de los Pasivos Sujetos a EncajeDiario4355843560</v>
      </c>
    </row>
    <row r="4173" spans="1:12" ht="15.95" customHeight="1" x14ac:dyDescent="0.2">
      <c r="A4173" s="7" t="s">
        <v>13</v>
      </c>
      <c r="B4173" s="7" t="s">
        <v>49</v>
      </c>
      <c r="C4173" s="7" t="s">
        <v>26</v>
      </c>
      <c r="D4173" s="4">
        <v>43558</v>
      </c>
      <c r="E4173" s="4">
        <v>43560</v>
      </c>
      <c r="F4173" s="2">
        <f t="shared" si="809"/>
        <v>2019</v>
      </c>
      <c r="G4173" s="2">
        <f t="shared" si="810"/>
        <v>4</v>
      </c>
      <c r="H4173" s="2">
        <f t="shared" si="811"/>
        <v>5</v>
      </c>
      <c r="I4173" s="2" t="str">
        <f t="shared" si="812"/>
        <v>Abril</v>
      </c>
      <c r="L4173" s="2" t="str">
        <f t="shared" si="813"/>
        <v>FinancieroEncuesta de la Posición de encaje y de los Pasivos Sujetos a EncajeDiario4355943563</v>
      </c>
    </row>
    <row r="4174" spans="1:12" ht="15.95" customHeight="1" x14ac:dyDescent="0.2">
      <c r="A4174" s="7" t="s">
        <v>13</v>
      </c>
      <c r="B4174" s="7" t="s">
        <v>49</v>
      </c>
      <c r="C4174" s="7" t="s">
        <v>26</v>
      </c>
      <c r="D4174" s="4">
        <v>43559</v>
      </c>
      <c r="E4174" s="4">
        <v>43563</v>
      </c>
      <c r="F4174" s="2">
        <f t="shared" si="809"/>
        <v>2019</v>
      </c>
      <c r="G4174" s="2">
        <f t="shared" si="810"/>
        <v>4</v>
      </c>
      <c r="H4174" s="2">
        <f t="shared" si="811"/>
        <v>8</v>
      </c>
      <c r="I4174" s="2" t="str">
        <f t="shared" si="812"/>
        <v>Abril</v>
      </c>
      <c r="L4174" s="2" t="str">
        <f t="shared" si="813"/>
        <v>FinancieroEncuesta de la Posición de encaje y de los Pasivos Sujetos a EncajeDiario4356043564</v>
      </c>
    </row>
    <row r="4175" spans="1:12" ht="15.95" customHeight="1" x14ac:dyDescent="0.2">
      <c r="A4175" s="7" t="s">
        <v>13</v>
      </c>
      <c r="B4175" s="7" t="s">
        <v>49</v>
      </c>
      <c r="C4175" s="7" t="s">
        <v>26</v>
      </c>
      <c r="D4175" s="4">
        <v>43560</v>
      </c>
      <c r="E4175" s="4">
        <v>43564</v>
      </c>
      <c r="F4175" s="2">
        <f t="shared" si="809"/>
        <v>2019</v>
      </c>
      <c r="G4175" s="2">
        <f t="shared" si="810"/>
        <v>4</v>
      </c>
      <c r="H4175" s="2">
        <f t="shared" si="811"/>
        <v>9</v>
      </c>
      <c r="I4175" s="2" t="str">
        <f t="shared" si="812"/>
        <v>Abril</v>
      </c>
      <c r="L4175" s="2" t="str">
        <f t="shared" si="813"/>
        <v>FinancieroEncuesta de la Posición de encaje y de los Pasivos Sujetos a EncajeDiario4356343565</v>
      </c>
    </row>
    <row r="4176" spans="1:12" ht="15.95" customHeight="1" x14ac:dyDescent="0.2">
      <c r="A4176" s="7" t="s">
        <v>13</v>
      </c>
      <c r="B4176" s="7" t="s">
        <v>49</v>
      </c>
      <c r="C4176" s="7" t="s">
        <v>26</v>
      </c>
      <c r="D4176" s="4">
        <v>43563</v>
      </c>
      <c r="E4176" s="4">
        <v>43565</v>
      </c>
      <c r="F4176" s="2">
        <f t="shared" si="809"/>
        <v>2019</v>
      </c>
      <c r="G4176" s="2">
        <f t="shared" si="810"/>
        <v>4</v>
      </c>
      <c r="H4176" s="2">
        <f t="shared" si="811"/>
        <v>10</v>
      </c>
      <c r="I4176" s="2" t="str">
        <f t="shared" si="812"/>
        <v>Abril</v>
      </c>
      <c r="L4176" s="2" t="str">
        <f t="shared" si="813"/>
        <v>FinancieroEncuesta de la Posición de encaje y de los Pasivos Sujetos a EncajeDiario4356443566</v>
      </c>
    </row>
    <row r="4177" spans="1:12" ht="15.95" customHeight="1" x14ac:dyDescent="0.2">
      <c r="A4177" s="7" t="s">
        <v>13</v>
      </c>
      <c r="B4177" s="7" t="s">
        <v>49</v>
      </c>
      <c r="C4177" s="7" t="s">
        <v>26</v>
      </c>
      <c r="D4177" s="4">
        <v>43564</v>
      </c>
      <c r="E4177" s="4">
        <v>43566</v>
      </c>
      <c r="F4177" s="2">
        <f t="shared" si="809"/>
        <v>2019</v>
      </c>
      <c r="G4177" s="2">
        <f t="shared" si="810"/>
        <v>4</v>
      </c>
      <c r="H4177" s="2">
        <f t="shared" si="811"/>
        <v>11</v>
      </c>
      <c r="I4177" s="2" t="str">
        <f t="shared" si="812"/>
        <v>Abril</v>
      </c>
      <c r="L4177" s="2" t="str">
        <f t="shared" si="813"/>
        <v>FinancieroEncuesta de la Posición de encaje y de los Pasivos Sujetos a EncajeDiario4356543567</v>
      </c>
    </row>
    <row r="4178" spans="1:12" ht="15.95" customHeight="1" x14ac:dyDescent="0.2">
      <c r="A4178" s="7" t="s">
        <v>13</v>
      </c>
      <c r="B4178" s="7" t="s">
        <v>49</v>
      </c>
      <c r="C4178" s="7" t="s">
        <v>26</v>
      </c>
      <c r="D4178" s="4">
        <v>43565</v>
      </c>
      <c r="E4178" s="4">
        <v>43567</v>
      </c>
      <c r="F4178" s="2">
        <f t="shared" si="809"/>
        <v>2019</v>
      </c>
      <c r="G4178" s="2">
        <f t="shared" si="810"/>
        <v>4</v>
      </c>
      <c r="H4178" s="2">
        <f t="shared" si="811"/>
        <v>12</v>
      </c>
      <c r="I4178" s="2" t="str">
        <f t="shared" si="812"/>
        <v>Abril</v>
      </c>
      <c r="L4178" s="2" t="str">
        <f t="shared" si="813"/>
        <v>FinancieroEncuesta de la Posición de encaje y de los Pasivos Sujetos a EncajeDiario4356643570</v>
      </c>
    </row>
    <row r="4179" spans="1:12" ht="15.95" customHeight="1" x14ac:dyDescent="0.2">
      <c r="A4179" s="7" t="s">
        <v>13</v>
      </c>
      <c r="B4179" s="7" t="s">
        <v>49</v>
      </c>
      <c r="C4179" s="7" t="s">
        <v>26</v>
      </c>
      <c r="D4179" s="4">
        <v>43566</v>
      </c>
      <c r="E4179" s="4">
        <v>43570</v>
      </c>
      <c r="F4179" s="2">
        <f t="shared" si="809"/>
        <v>2019</v>
      </c>
      <c r="G4179" s="2">
        <f t="shared" si="810"/>
        <v>4</v>
      </c>
      <c r="H4179" s="2">
        <f t="shared" si="811"/>
        <v>15</v>
      </c>
      <c r="I4179" s="2" t="str">
        <f t="shared" si="812"/>
        <v>Abril</v>
      </c>
      <c r="L4179" s="2" t="str">
        <f t="shared" si="813"/>
        <v>FinancieroEncuesta de la Posición de encaje y de los Pasivos Sujetos a EncajeDiario4356743571</v>
      </c>
    </row>
    <row r="4180" spans="1:12" ht="15.95" customHeight="1" x14ac:dyDescent="0.2">
      <c r="A4180" s="7" t="s">
        <v>13</v>
      </c>
      <c r="B4180" s="7" t="s">
        <v>49</v>
      </c>
      <c r="C4180" s="7" t="s">
        <v>26</v>
      </c>
      <c r="D4180" s="4">
        <v>43567</v>
      </c>
      <c r="E4180" s="4">
        <v>43571</v>
      </c>
      <c r="F4180" s="2">
        <f t="shared" si="809"/>
        <v>2019</v>
      </c>
      <c r="G4180" s="2">
        <f t="shared" si="810"/>
        <v>4</v>
      </c>
      <c r="H4180" s="2">
        <f t="shared" si="811"/>
        <v>16</v>
      </c>
      <c r="I4180" s="2" t="str">
        <f t="shared" si="812"/>
        <v>Abril</v>
      </c>
      <c r="L4180" s="2" t="str">
        <f t="shared" si="813"/>
        <v>FinancieroEncuesta de la Posición de encaje y de los Pasivos Sujetos a EncajeDiario4357043572</v>
      </c>
    </row>
    <row r="4181" spans="1:12" ht="15.95" customHeight="1" x14ac:dyDescent="0.2">
      <c r="A4181" s="7" t="s">
        <v>13</v>
      </c>
      <c r="B4181" s="7" t="s">
        <v>49</v>
      </c>
      <c r="C4181" s="7" t="s">
        <v>26</v>
      </c>
      <c r="D4181" s="4">
        <v>43570</v>
      </c>
      <c r="E4181" s="4">
        <v>43572</v>
      </c>
      <c r="F4181" s="2">
        <f t="shared" si="809"/>
        <v>2019</v>
      </c>
      <c r="G4181" s="2">
        <f t="shared" si="810"/>
        <v>4</v>
      </c>
      <c r="H4181" s="2">
        <f t="shared" si="811"/>
        <v>17</v>
      </c>
      <c r="I4181" s="2" t="str">
        <f t="shared" si="812"/>
        <v>Abril</v>
      </c>
      <c r="L4181" s="2" t="str">
        <f t="shared" si="813"/>
        <v>FinancieroEncuesta de la Posición de encaje y de los Pasivos Sujetos a EncajeDiario4357143577</v>
      </c>
    </row>
    <row r="4182" spans="1:12" ht="15.95" customHeight="1" x14ac:dyDescent="0.2">
      <c r="A4182" s="7" t="s">
        <v>13</v>
      </c>
      <c r="B4182" s="7" t="s">
        <v>49</v>
      </c>
      <c r="C4182" s="7" t="s">
        <v>26</v>
      </c>
      <c r="D4182" s="4">
        <v>43571</v>
      </c>
      <c r="E4182" s="4">
        <v>43577</v>
      </c>
      <c r="F4182" s="2">
        <f t="shared" si="809"/>
        <v>2019</v>
      </c>
      <c r="G4182" s="2">
        <f t="shared" si="810"/>
        <v>4</v>
      </c>
      <c r="H4182" s="2">
        <f t="shared" si="811"/>
        <v>22</v>
      </c>
      <c r="I4182" s="2" t="str">
        <f t="shared" si="812"/>
        <v>Abril</v>
      </c>
      <c r="L4182" s="2" t="str">
        <f t="shared" si="813"/>
        <v>FinancieroEncuesta de la Posición de encaje y de los Pasivos Sujetos a EncajeDiario4357243578</v>
      </c>
    </row>
    <row r="4183" spans="1:12" ht="15.95" customHeight="1" x14ac:dyDescent="0.2">
      <c r="A4183" s="7" t="s">
        <v>13</v>
      </c>
      <c r="B4183" s="7" t="s">
        <v>49</v>
      </c>
      <c r="C4183" s="7" t="s">
        <v>26</v>
      </c>
      <c r="D4183" s="4">
        <v>43572</v>
      </c>
      <c r="E4183" s="4">
        <v>43578</v>
      </c>
      <c r="F4183" s="2">
        <f t="shared" si="809"/>
        <v>2019</v>
      </c>
      <c r="G4183" s="2">
        <f t="shared" si="810"/>
        <v>4</v>
      </c>
      <c r="H4183" s="2">
        <f t="shared" si="811"/>
        <v>23</v>
      </c>
      <c r="I4183" s="2" t="str">
        <f t="shared" si="812"/>
        <v>Abril</v>
      </c>
      <c r="L4183" s="2" t="str">
        <f t="shared" si="813"/>
        <v>FinancieroEncuesta de la Posición de encaje y de los Pasivos Sujetos a EncajeDiario4357743579</v>
      </c>
    </row>
    <row r="4184" spans="1:12" ht="15.95" customHeight="1" x14ac:dyDescent="0.2">
      <c r="A4184" s="7" t="s">
        <v>13</v>
      </c>
      <c r="B4184" s="7" t="s">
        <v>49</v>
      </c>
      <c r="C4184" s="7" t="s">
        <v>26</v>
      </c>
      <c r="D4184" s="4">
        <v>43577</v>
      </c>
      <c r="E4184" s="4">
        <v>43579</v>
      </c>
      <c r="F4184" s="2">
        <f t="shared" si="809"/>
        <v>2019</v>
      </c>
      <c r="G4184" s="2">
        <f t="shared" si="810"/>
        <v>4</v>
      </c>
      <c r="H4184" s="2">
        <f t="shared" si="811"/>
        <v>24</v>
      </c>
      <c r="I4184" s="2" t="str">
        <f t="shared" si="812"/>
        <v>Abril</v>
      </c>
      <c r="L4184" s="2" t="str">
        <f t="shared" si="813"/>
        <v>FinancieroEncuesta de la Posición de encaje y de los Pasivos Sujetos a EncajeDiario4357843580</v>
      </c>
    </row>
    <row r="4185" spans="1:12" ht="15.95" customHeight="1" x14ac:dyDescent="0.2">
      <c r="A4185" s="7" t="s">
        <v>13</v>
      </c>
      <c r="B4185" s="7" t="s">
        <v>49</v>
      </c>
      <c r="C4185" s="7" t="s">
        <v>26</v>
      </c>
      <c r="D4185" s="4">
        <v>43578</v>
      </c>
      <c r="E4185" s="4">
        <v>43580</v>
      </c>
      <c r="F4185" s="2">
        <f t="shared" si="809"/>
        <v>2019</v>
      </c>
      <c r="G4185" s="2">
        <f t="shared" si="810"/>
        <v>4</v>
      </c>
      <c r="H4185" s="2">
        <f t="shared" si="811"/>
        <v>25</v>
      </c>
      <c r="I4185" s="2" t="str">
        <f t="shared" si="812"/>
        <v>Abril</v>
      </c>
      <c r="L4185" s="2" t="str">
        <f t="shared" si="813"/>
        <v>FinancieroEncuesta de la Posición de encaje y de los Pasivos Sujetos a EncajeDiario4357943581</v>
      </c>
    </row>
    <row r="4186" spans="1:12" ht="15.95" customHeight="1" x14ac:dyDescent="0.2">
      <c r="A4186" s="7" t="s">
        <v>13</v>
      </c>
      <c r="B4186" s="7" t="s">
        <v>49</v>
      </c>
      <c r="C4186" s="7" t="s">
        <v>26</v>
      </c>
      <c r="D4186" s="4">
        <v>43579</v>
      </c>
      <c r="E4186" s="4">
        <v>43581</v>
      </c>
      <c r="F4186" s="2">
        <f t="shared" si="809"/>
        <v>2019</v>
      </c>
      <c r="G4186" s="2">
        <f t="shared" si="810"/>
        <v>4</v>
      </c>
      <c r="H4186" s="2">
        <f t="shared" si="811"/>
        <v>26</v>
      </c>
      <c r="I4186" s="2" t="str">
        <f t="shared" si="812"/>
        <v>Abril</v>
      </c>
      <c r="L4186" s="2" t="str">
        <f t="shared" si="813"/>
        <v>FinancieroEncuesta de la Posición de encaje y de los Pasivos Sujetos a EncajeDiario4358043584</v>
      </c>
    </row>
    <row r="4187" spans="1:12" ht="15.95" customHeight="1" x14ac:dyDescent="0.2">
      <c r="A4187" s="7" t="s">
        <v>13</v>
      </c>
      <c r="B4187" s="7" t="s">
        <v>49</v>
      </c>
      <c r="C4187" s="7" t="s">
        <v>26</v>
      </c>
      <c r="D4187" s="4">
        <v>43580</v>
      </c>
      <c r="E4187" s="4">
        <v>43584</v>
      </c>
      <c r="F4187" s="2">
        <f t="shared" si="809"/>
        <v>2019</v>
      </c>
      <c r="G4187" s="2">
        <f t="shared" si="810"/>
        <v>4</v>
      </c>
      <c r="H4187" s="2">
        <f t="shared" si="811"/>
        <v>29</v>
      </c>
      <c r="I4187" s="2" t="str">
        <f t="shared" si="812"/>
        <v>Abril</v>
      </c>
      <c r="L4187" s="2" t="str">
        <f t="shared" si="813"/>
        <v>FinancieroEncuesta de la Posición de encaje y de los Pasivos Sujetos a EncajeDiario4358143585</v>
      </c>
    </row>
    <row r="4188" spans="1:12" ht="15.95" customHeight="1" x14ac:dyDescent="0.2">
      <c r="A4188" s="7" t="s">
        <v>13</v>
      </c>
      <c r="B4188" s="7" t="s">
        <v>49</v>
      </c>
      <c r="C4188" s="7" t="s">
        <v>26</v>
      </c>
      <c r="D4188" s="4">
        <v>43581</v>
      </c>
      <c r="E4188" s="4">
        <v>43585</v>
      </c>
      <c r="F4188" s="2">
        <f t="shared" si="809"/>
        <v>2019</v>
      </c>
      <c r="G4188" s="2">
        <f t="shared" si="810"/>
        <v>4</v>
      </c>
      <c r="H4188" s="2">
        <f t="shared" si="811"/>
        <v>30</v>
      </c>
      <c r="I4188" s="2" t="str">
        <f t="shared" si="812"/>
        <v>Abril</v>
      </c>
      <c r="L4188" s="2" t="str">
        <f t="shared" si="813"/>
        <v>FinancieroEncuesta de la Posición de encaje y de los Pasivos Sujetos a EncajeDiario4358443587</v>
      </c>
    </row>
    <row r="4189" spans="1:12" ht="15.95" customHeight="1" x14ac:dyDescent="0.2">
      <c r="A4189" s="7" t="s">
        <v>13</v>
      </c>
      <c r="B4189" s="7" t="s">
        <v>49</v>
      </c>
      <c r="C4189" s="7" t="s">
        <v>26</v>
      </c>
      <c r="D4189" s="4">
        <v>43584</v>
      </c>
      <c r="E4189" s="4">
        <v>43587</v>
      </c>
      <c r="F4189" s="2">
        <f t="shared" si="809"/>
        <v>2019</v>
      </c>
      <c r="G4189" s="2">
        <f t="shared" si="810"/>
        <v>5</v>
      </c>
      <c r="H4189" s="2">
        <f t="shared" si="811"/>
        <v>2</v>
      </c>
      <c r="I4189" s="2" t="str">
        <f t="shared" si="812"/>
        <v>Mayo</v>
      </c>
      <c r="L4189" s="2" t="str">
        <f t="shared" si="813"/>
        <v>FinancieroEncuesta de la Posición de encaje y de los Pasivos Sujetos a EncajeDiario4358543588</v>
      </c>
    </row>
    <row r="4190" spans="1:12" ht="15.95" customHeight="1" x14ac:dyDescent="0.2">
      <c r="A4190" s="7" t="s">
        <v>13</v>
      </c>
      <c r="B4190" s="7" t="s">
        <v>49</v>
      </c>
      <c r="C4190" s="7" t="s">
        <v>26</v>
      </c>
      <c r="D4190" s="4">
        <v>43585</v>
      </c>
      <c r="E4190" s="4">
        <v>43588</v>
      </c>
      <c r="F4190" s="2">
        <f t="shared" si="809"/>
        <v>2019</v>
      </c>
      <c r="G4190" s="2">
        <f t="shared" si="810"/>
        <v>5</v>
      </c>
      <c r="H4190" s="2">
        <f t="shared" si="811"/>
        <v>3</v>
      </c>
      <c r="I4190" s="2" t="str">
        <f t="shared" si="812"/>
        <v>Mayo</v>
      </c>
      <c r="L4190" s="2" t="str">
        <f t="shared" si="813"/>
        <v>FinancieroEncuesta de la Posición de encaje y de los Pasivos Sujetos a EncajeDiario4358743591</v>
      </c>
    </row>
    <row r="4191" spans="1:12" ht="15.95" customHeight="1" x14ac:dyDescent="0.2">
      <c r="A4191" s="7" t="s">
        <v>13</v>
      </c>
      <c r="B4191" s="7" t="s">
        <v>49</v>
      </c>
      <c r="C4191" s="7" t="s">
        <v>26</v>
      </c>
      <c r="D4191" s="4">
        <v>43587</v>
      </c>
      <c r="E4191" s="4">
        <v>43591</v>
      </c>
      <c r="F4191" s="2">
        <f t="shared" si="809"/>
        <v>2019</v>
      </c>
      <c r="G4191" s="2">
        <f t="shared" si="810"/>
        <v>5</v>
      </c>
      <c r="H4191" s="2">
        <f t="shared" si="811"/>
        <v>6</v>
      </c>
      <c r="I4191" s="2" t="str">
        <f t="shared" si="812"/>
        <v>Mayo</v>
      </c>
      <c r="L4191" s="2" t="str">
        <f t="shared" si="813"/>
        <v>FinancieroEncuesta de la Posición de encaje y de los Pasivos Sujetos a EncajeDiario4358843592</v>
      </c>
    </row>
    <row r="4192" spans="1:12" ht="15.95" customHeight="1" x14ac:dyDescent="0.2">
      <c r="A4192" s="7" t="s">
        <v>13</v>
      </c>
      <c r="B4192" s="7" t="s">
        <v>49</v>
      </c>
      <c r="C4192" s="7" t="s">
        <v>26</v>
      </c>
      <c r="D4192" s="4">
        <v>43588</v>
      </c>
      <c r="E4192" s="4">
        <v>43592</v>
      </c>
      <c r="F4192" s="2">
        <f t="shared" si="809"/>
        <v>2019</v>
      </c>
      <c r="G4192" s="2">
        <f t="shared" si="810"/>
        <v>5</v>
      </c>
      <c r="H4192" s="2">
        <f t="shared" si="811"/>
        <v>7</v>
      </c>
      <c r="I4192" s="2" t="str">
        <f t="shared" si="812"/>
        <v>Mayo</v>
      </c>
      <c r="L4192" s="2" t="str">
        <f t="shared" si="813"/>
        <v>FinancieroEncuesta de la Posición de encaje y de los Pasivos Sujetos a EncajeDiario4359143593</v>
      </c>
    </row>
    <row r="4193" spans="1:12" ht="15.95" customHeight="1" x14ac:dyDescent="0.2">
      <c r="A4193" s="7" t="s">
        <v>13</v>
      </c>
      <c r="B4193" s="7" t="s">
        <v>49</v>
      </c>
      <c r="C4193" s="7" t="s">
        <v>26</v>
      </c>
      <c r="D4193" s="4">
        <v>43591</v>
      </c>
      <c r="E4193" s="4">
        <v>43593</v>
      </c>
      <c r="F4193" s="2">
        <f t="shared" si="809"/>
        <v>2019</v>
      </c>
      <c r="G4193" s="2">
        <f t="shared" si="810"/>
        <v>5</v>
      </c>
      <c r="H4193" s="2">
        <f t="shared" si="811"/>
        <v>8</v>
      </c>
      <c r="I4193" s="2" t="str">
        <f t="shared" si="812"/>
        <v>Mayo</v>
      </c>
      <c r="L4193" s="2" t="str">
        <f t="shared" si="813"/>
        <v>FinancieroEncuesta de la Posición de encaje y de los Pasivos Sujetos a EncajeDiario4359243594</v>
      </c>
    </row>
    <row r="4194" spans="1:12" ht="15.95" customHeight="1" x14ac:dyDescent="0.2">
      <c r="A4194" s="7" t="s">
        <v>13</v>
      </c>
      <c r="B4194" s="7" t="s">
        <v>49</v>
      </c>
      <c r="C4194" s="7" t="s">
        <v>26</v>
      </c>
      <c r="D4194" s="4">
        <v>43592</v>
      </c>
      <c r="E4194" s="4">
        <v>43594</v>
      </c>
      <c r="F4194" s="2">
        <f t="shared" si="809"/>
        <v>2019</v>
      </c>
      <c r="G4194" s="2">
        <f t="shared" si="810"/>
        <v>5</v>
      </c>
      <c r="H4194" s="2">
        <f t="shared" si="811"/>
        <v>9</v>
      </c>
      <c r="I4194" s="2" t="str">
        <f t="shared" si="812"/>
        <v>Mayo</v>
      </c>
      <c r="L4194" s="2" t="str">
        <f t="shared" si="813"/>
        <v>FinancieroEncuesta de la Posición de encaje y de los Pasivos Sujetos a EncajeDiario4359343595</v>
      </c>
    </row>
    <row r="4195" spans="1:12" ht="15.95" customHeight="1" x14ac:dyDescent="0.2">
      <c r="A4195" s="7" t="s">
        <v>13</v>
      </c>
      <c r="B4195" s="7" t="s">
        <v>49</v>
      </c>
      <c r="C4195" s="7" t="s">
        <v>26</v>
      </c>
      <c r="D4195" s="4">
        <v>43593</v>
      </c>
      <c r="E4195" s="4">
        <v>43595</v>
      </c>
      <c r="F4195" s="2">
        <f t="shared" si="809"/>
        <v>2019</v>
      </c>
      <c r="G4195" s="2">
        <f t="shared" si="810"/>
        <v>5</v>
      </c>
      <c r="H4195" s="2">
        <f t="shared" si="811"/>
        <v>10</v>
      </c>
      <c r="I4195" s="2" t="str">
        <f t="shared" si="812"/>
        <v>Mayo</v>
      </c>
      <c r="L4195" s="2" t="str">
        <f t="shared" si="813"/>
        <v>FinancieroEncuesta de la Posición de encaje y de los Pasivos Sujetos a EncajeDiario4359443598</v>
      </c>
    </row>
    <row r="4196" spans="1:12" ht="15.95" customHeight="1" x14ac:dyDescent="0.2">
      <c r="A4196" s="7" t="s">
        <v>13</v>
      </c>
      <c r="B4196" s="7" t="s">
        <v>49</v>
      </c>
      <c r="C4196" s="7" t="s">
        <v>26</v>
      </c>
      <c r="D4196" s="4">
        <v>43594</v>
      </c>
      <c r="E4196" s="4">
        <v>43598</v>
      </c>
      <c r="F4196" s="2">
        <f t="shared" si="809"/>
        <v>2019</v>
      </c>
      <c r="G4196" s="2">
        <f t="shared" si="810"/>
        <v>5</v>
      </c>
      <c r="H4196" s="2">
        <f t="shared" si="811"/>
        <v>13</v>
      </c>
      <c r="I4196" s="2" t="str">
        <f t="shared" si="812"/>
        <v>Mayo</v>
      </c>
      <c r="L4196" s="2" t="str">
        <f t="shared" si="813"/>
        <v>FinancieroEncuesta de la Posición de encaje y de los Pasivos Sujetos a EncajeDiario4359543599</v>
      </c>
    </row>
    <row r="4197" spans="1:12" ht="15.95" customHeight="1" x14ac:dyDescent="0.2">
      <c r="A4197" s="7" t="s">
        <v>13</v>
      </c>
      <c r="B4197" s="7" t="s">
        <v>49</v>
      </c>
      <c r="C4197" s="7" t="s">
        <v>26</v>
      </c>
      <c r="D4197" s="4">
        <v>43595</v>
      </c>
      <c r="E4197" s="4">
        <v>43599</v>
      </c>
      <c r="F4197" s="2">
        <f t="shared" si="809"/>
        <v>2019</v>
      </c>
      <c r="G4197" s="2">
        <f t="shared" si="810"/>
        <v>5</v>
      </c>
      <c r="H4197" s="2">
        <f t="shared" si="811"/>
        <v>14</v>
      </c>
      <c r="I4197" s="2" t="str">
        <f t="shared" si="812"/>
        <v>Mayo</v>
      </c>
      <c r="L4197" s="2" t="str">
        <f t="shared" si="813"/>
        <v>FinancieroEncuesta de la Posición de encaje y de los Pasivos Sujetos a EncajeDiario4359843600</v>
      </c>
    </row>
    <row r="4198" spans="1:12" ht="15.95" customHeight="1" x14ac:dyDescent="0.2">
      <c r="A4198" s="7" t="s">
        <v>13</v>
      </c>
      <c r="B4198" s="7" t="s">
        <v>49</v>
      </c>
      <c r="C4198" s="7" t="s">
        <v>26</v>
      </c>
      <c r="D4198" s="4">
        <v>43598</v>
      </c>
      <c r="E4198" s="4">
        <v>43600</v>
      </c>
      <c r="F4198" s="2">
        <f t="shared" si="809"/>
        <v>2019</v>
      </c>
      <c r="G4198" s="2">
        <f t="shared" si="810"/>
        <v>5</v>
      </c>
      <c r="H4198" s="2">
        <f t="shared" si="811"/>
        <v>15</v>
      </c>
      <c r="I4198" s="2" t="str">
        <f t="shared" si="812"/>
        <v>Mayo</v>
      </c>
      <c r="L4198" s="2" t="str">
        <f t="shared" si="813"/>
        <v>FinancieroEncuesta de la Posición de encaje y de los Pasivos Sujetos a EncajeDiario4359943601</v>
      </c>
    </row>
    <row r="4199" spans="1:12" ht="15.95" customHeight="1" x14ac:dyDescent="0.2">
      <c r="A4199" s="7" t="s">
        <v>13</v>
      </c>
      <c r="B4199" s="7" t="s">
        <v>49</v>
      </c>
      <c r="C4199" s="7" t="s">
        <v>26</v>
      </c>
      <c r="D4199" s="4">
        <v>43599</v>
      </c>
      <c r="E4199" s="4">
        <v>43601</v>
      </c>
      <c r="F4199" s="2">
        <f t="shared" si="809"/>
        <v>2019</v>
      </c>
      <c r="G4199" s="2">
        <f t="shared" si="810"/>
        <v>5</v>
      </c>
      <c r="H4199" s="2">
        <f t="shared" si="811"/>
        <v>16</v>
      </c>
      <c r="I4199" s="2" t="str">
        <f t="shared" si="812"/>
        <v>Mayo</v>
      </c>
      <c r="L4199" s="2" t="str">
        <f t="shared" si="813"/>
        <v>FinancieroEncuesta de la Posición de encaje y de los Pasivos Sujetos a EncajeDiario4360043602</v>
      </c>
    </row>
    <row r="4200" spans="1:12" ht="15.95" customHeight="1" x14ac:dyDescent="0.2">
      <c r="A4200" s="7" t="s">
        <v>13</v>
      </c>
      <c r="B4200" s="7" t="s">
        <v>49</v>
      </c>
      <c r="C4200" s="7" t="s">
        <v>26</v>
      </c>
      <c r="D4200" s="4">
        <v>43600</v>
      </c>
      <c r="E4200" s="4">
        <v>43602</v>
      </c>
      <c r="F4200" s="2">
        <f t="shared" si="809"/>
        <v>2019</v>
      </c>
      <c r="G4200" s="2">
        <f t="shared" si="810"/>
        <v>5</v>
      </c>
      <c r="H4200" s="2">
        <f t="shared" si="811"/>
        <v>17</v>
      </c>
      <c r="I4200" s="2" t="str">
        <f t="shared" si="812"/>
        <v>Mayo</v>
      </c>
      <c r="L4200" s="2" t="str">
        <f t="shared" si="813"/>
        <v>FinancieroEncuesta de la Posición de encaje y de los Pasivos Sujetos a EncajeDiario4360143605</v>
      </c>
    </row>
    <row r="4201" spans="1:12" ht="15.95" customHeight="1" x14ac:dyDescent="0.2">
      <c r="A4201" s="7" t="s">
        <v>13</v>
      </c>
      <c r="B4201" s="7" t="s">
        <v>49</v>
      </c>
      <c r="C4201" s="7" t="s">
        <v>26</v>
      </c>
      <c r="D4201" s="4">
        <v>43601</v>
      </c>
      <c r="E4201" s="4">
        <v>43605</v>
      </c>
      <c r="F4201" s="2">
        <f t="shared" si="809"/>
        <v>2019</v>
      </c>
      <c r="G4201" s="2">
        <f t="shared" si="810"/>
        <v>5</v>
      </c>
      <c r="H4201" s="2">
        <f t="shared" si="811"/>
        <v>20</v>
      </c>
      <c r="I4201" s="2" t="str">
        <f t="shared" si="812"/>
        <v>Mayo</v>
      </c>
      <c r="L4201" s="2" t="str">
        <f t="shared" si="813"/>
        <v>FinancieroEncuesta de la Posición de encaje y de los Pasivos Sujetos a EncajeDiario4360243606</v>
      </c>
    </row>
    <row r="4202" spans="1:12" ht="15.95" customHeight="1" x14ac:dyDescent="0.2">
      <c r="A4202" s="7" t="s">
        <v>13</v>
      </c>
      <c r="B4202" s="7" t="s">
        <v>49</v>
      </c>
      <c r="C4202" s="7" t="s">
        <v>26</v>
      </c>
      <c r="D4202" s="4">
        <v>43602</v>
      </c>
      <c r="E4202" s="4">
        <v>43606</v>
      </c>
      <c r="F4202" s="2">
        <f t="shared" si="809"/>
        <v>2019</v>
      </c>
      <c r="G4202" s="2">
        <f t="shared" si="810"/>
        <v>5</v>
      </c>
      <c r="H4202" s="2">
        <f t="shared" si="811"/>
        <v>21</v>
      </c>
      <c r="I4202" s="2" t="str">
        <f t="shared" si="812"/>
        <v>Mayo</v>
      </c>
      <c r="L4202" s="2" t="str">
        <f t="shared" si="813"/>
        <v>FinancieroEncuesta de la Posición de encaje y de los Pasivos Sujetos a EncajeDiario4360543607</v>
      </c>
    </row>
    <row r="4203" spans="1:12" ht="15.95" customHeight="1" x14ac:dyDescent="0.2">
      <c r="A4203" s="7" t="s">
        <v>13</v>
      </c>
      <c r="B4203" s="7" t="s">
        <v>49</v>
      </c>
      <c r="C4203" s="7" t="s">
        <v>26</v>
      </c>
      <c r="D4203" s="4">
        <v>43605</v>
      </c>
      <c r="E4203" s="4">
        <v>43607</v>
      </c>
      <c r="F4203" s="2">
        <f t="shared" si="809"/>
        <v>2019</v>
      </c>
      <c r="G4203" s="2">
        <f t="shared" si="810"/>
        <v>5</v>
      </c>
      <c r="H4203" s="2">
        <f t="shared" si="811"/>
        <v>22</v>
      </c>
      <c r="I4203" s="2" t="str">
        <f t="shared" si="812"/>
        <v>Mayo</v>
      </c>
      <c r="L4203" s="2" t="str">
        <f t="shared" si="813"/>
        <v>FinancieroEncuesta de la Posición de encaje y de los Pasivos Sujetos a EncajeDiario4360643608</v>
      </c>
    </row>
    <row r="4204" spans="1:12" ht="15.95" customHeight="1" x14ac:dyDescent="0.2">
      <c r="A4204" s="7" t="s">
        <v>13</v>
      </c>
      <c r="B4204" s="7" t="s">
        <v>49</v>
      </c>
      <c r="C4204" s="7" t="s">
        <v>26</v>
      </c>
      <c r="D4204" s="4">
        <v>43606</v>
      </c>
      <c r="E4204" s="4">
        <v>43608</v>
      </c>
      <c r="F4204" s="2">
        <f t="shared" si="809"/>
        <v>2019</v>
      </c>
      <c r="G4204" s="2">
        <f t="shared" si="810"/>
        <v>5</v>
      </c>
      <c r="H4204" s="2">
        <f t="shared" si="811"/>
        <v>23</v>
      </c>
      <c r="I4204" s="2" t="str">
        <f t="shared" si="812"/>
        <v>Mayo</v>
      </c>
      <c r="L4204" s="2" t="str">
        <f t="shared" si="813"/>
        <v>FinancieroEncuesta de la Posición de encaje y de los Pasivos Sujetos a EncajeDiario4360743609</v>
      </c>
    </row>
    <row r="4205" spans="1:12" ht="15.95" customHeight="1" x14ac:dyDescent="0.2">
      <c r="A4205" s="7" t="s">
        <v>13</v>
      </c>
      <c r="B4205" s="7" t="s">
        <v>49</v>
      </c>
      <c r="C4205" s="7" t="s">
        <v>26</v>
      </c>
      <c r="D4205" s="4">
        <v>43607</v>
      </c>
      <c r="E4205" s="4">
        <v>43609</v>
      </c>
      <c r="F4205" s="2">
        <f t="shared" si="809"/>
        <v>2019</v>
      </c>
      <c r="G4205" s="2">
        <f t="shared" si="810"/>
        <v>5</v>
      </c>
      <c r="H4205" s="2">
        <f t="shared" si="811"/>
        <v>24</v>
      </c>
      <c r="I4205" s="2" t="str">
        <f t="shared" si="812"/>
        <v>Mayo</v>
      </c>
      <c r="L4205" s="2" t="str">
        <f t="shared" si="813"/>
        <v>FinancieroEncuesta de la Posición de encaje y de los Pasivos Sujetos a EncajeDiario4360843612</v>
      </c>
    </row>
    <row r="4206" spans="1:12" ht="15.95" customHeight="1" x14ac:dyDescent="0.2">
      <c r="A4206" s="7" t="s">
        <v>13</v>
      </c>
      <c r="B4206" s="7" t="s">
        <v>49</v>
      </c>
      <c r="C4206" s="7" t="s">
        <v>26</v>
      </c>
      <c r="D4206" s="4">
        <v>43608</v>
      </c>
      <c r="E4206" s="4">
        <v>43612</v>
      </c>
      <c r="F4206" s="2">
        <f t="shared" si="809"/>
        <v>2019</v>
      </c>
      <c r="G4206" s="2">
        <f t="shared" si="810"/>
        <v>5</v>
      </c>
      <c r="H4206" s="2">
        <f t="shared" si="811"/>
        <v>27</v>
      </c>
      <c r="I4206" s="2" t="str">
        <f t="shared" si="812"/>
        <v>Mayo</v>
      </c>
      <c r="L4206" s="2" t="str">
        <f t="shared" si="813"/>
        <v>FinancieroEncuesta de la Posición de encaje y de los Pasivos Sujetos a EncajeDiario4360943613</v>
      </c>
    </row>
    <row r="4207" spans="1:12" ht="15.95" customHeight="1" x14ac:dyDescent="0.2">
      <c r="A4207" s="7" t="s">
        <v>13</v>
      </c>
      <c r="B4207" s="7" t="s">
        <v>49</v>
      </c>
      <c r="C4207" s="7" t="s">
        <v>26</v>
      </c>
      <c r="D4207" s="4">
        <v>43609</v>
      </c>
      <c r="E4207" s="4">
        <v>43613</v>
      </c>
      <c r="F4207" s="2">
        <f t="shared" si="809"/>
        <v>2019</v>
      </c>
      <c r="G4207" s="2">
        <f t="shared" si="810"/>
        <v>5</v>
      </c>
      <c r="H4207" s="2">
        <f t="shared" si="811"/>
        <v>28</v>
      </c>
      <c r="I4207" s="2" t="str">
        <f t="shared" si="812"/>
        <v>Mayo</v>
      </c>
      <c r="L4207" s="2" t="str">
        <f t="shared" si="813"/>
        <v>FinancieroEncuesta de la Posición de encaje y de los Pasivos Sujetos a EncajeDiario4361243614</v>
      </c>
    </row>
    <row r="4208" spans="1:12" ht="15.95" customHeight="1" x14ac:dyDescent="0.2">
      <c r="A4208" s="7" t="s">
        <v>13</v>
      </c>
      <c r="B4208" s="7" t="s">
        <v>49</v>
      </c>
      <c r="C4208" s="7" t="s">
        <v>26</v>
      </c>
      <c r="D4208" s="4">
        <v>43612</v>
      </c>
      <c r="E4208" s="4">
        <v>43614</v>
      </c>
      <c r="F4208" s="2">
        <f t="shared" si="809"/>
        <v>2019</v>
      </c>
      <c r="G4208" s="2">
        <f t="shared" si="810"/>
        <v>5</v>
      </c>
      <c r="H4208" s="2">
        <f t="shared" si="811"/>
        <v>29</v>
      </c>
      <c r="I4208" s="2" t="str">
        <f t="shared" si="812"/>
        <v>Mayo</v>
      </c>
      <c r="L4208" s="2" t="str">
        <f t="shared" si="813"/>
        <v>FinancieroEncuesta de la Posición de encaje y de los Pasivos Sujetos a EncajeDiario4361343615</v>
      </c>
    </row>
    <row r="4209" spans="1:12" ht="15.95" customHeight="1" x14ac:dyDescent="0.2">
      <c r="A4209" s="7" t="s">
        <v>13</v>
      </c>
      <c r="B4209" s="7" t="s">
        <v>49</v>
      </c>
      <c r="C4209" s="7" t="s">
        <v>26</v>
      </c>
      <c r="D4209" s="4">
        <v>43613</v>
      </c>
      <c r="E4209" s="4">
        <v>43615</v>
      </c>
      <c r="F4209" s="2">
        <f t="shared" si="809"/>
        <v>2019</v>
      </c>
      <c r="G4209" s="2">
        <f t="shared" si="810"/>
        <v>5</v>
      </c>
      <c r="H4209" s="2">
        <f t="shared" si="811"/>
        <v>30</v>
      </c>
      <c r="I4209" s="2" t="str">
        <f t="shared" si="812"/>
        <v>Mayo</v>
      </c>
      <c r="L4209" s="2" t="str">
        <f t="shared" si="813"/>
        <v>FinancieroEncuesta de la Posición de encaje y de los Pasivos Sujetos a EncajeDiario4361443616</v>
      </c>
    </row>
    <row r="4210" spans="1:12" ht="15.95" customHeight="1" x14ac:dyDescent="0.2">
      <c r="A4210" s="7" t="s">
        <v>13</v>
      </c>
      <c r="B4210" s="7" t="s">
        <v>49</v>
      </c>
      <c r="C4210" s="7" t="s">
        <v>26</v>
      </c>
      <c r="D4210" s="4">
        <v>43614</v>
      </c>
      <c r="E4210" s="4">
        <v>43616</v>
      </c>
      <c r="F4210" s="2">
        <f t="shared" si="809"/>
        <v>2019</v>
      </c>
      <c r="G4210" s="2">
        <f t="shared" si="810"/>
        <v>5</v>
      </c>
      <c r="H4210" s="2">
        <f t="shared" si="811"/>
        <v>31</v>
      </c>
      <c r="I4210" s="2" t="str">
        <f t="shared" si="812"/>
        <v>Mayo</v>
      </c>
      <c r="L4210" s="2" t="str">
        <f t="shared" si="813"/>
        <v>FinancieroEncuesta de la Posición de encaje y de los Pasivos Sujetos a EncajeDiario4361543620</v>
      </c>
    </row>
    <row r="4211" spans="1:12" ht="15.95" customHeight="1" x14ac:dyDescent="0.2">
      <c r="A4211" s="7" t="s">
        <v>13</v>
      </c>
      <c r="B4211" s="7" t="s">
        <v>49</v>
      </c>
      <c r="C4211" s="7" t="s">
        <v>26</v>
      </c>
      <c r="D4211" s="4">
        <v>43615</v>
      </c>
      <c r="E4211" s="4">
        <v>43620</v>
      </c>
      <c r="F4211" s="2">
        <f t="shared" si="809"/>
        <v>2019</v>
      </c>
      <c r="G4211" s="2">
        <f t="shared" si="810"/>
        <v>6</v>
      </c>
      <c r="H4211" s="2">
        <f t="shared" si="811"/>
        <v>4</v>
      </c>
      <c r="I4211" s="2" t="str">
        <f t="shared" si="812"/>
        <v>Junio</v>
      </c>
      <c r="L4211" s="2" t="str">
        <f t="shared" si="813"/>
        <v>FinancieroEncuesta de la Posición de encaje y de los Pasivos Sujetos a EncajeDiario4361643621</v>
      </c>
    </row>
    <row r="4212" spans="1:12" ht="15.95" customHeight="1" x14ac:dyDescent="0.2">
      <c r="A4212" s="7" t="s">
        <v>13</v>
      </c>
      <c r="B4212" s="7" t="s">
        <v>49</v>
      </c>
      <c r="C4212" s="7" t="s">
        <v>26</v>
      </c>
      <c r="D4212" s="3">
        <v>43616</v>
      </c>
      <c r="E4212" s="3">
        <v>43621</v>
      </c>
      <c r="F4212" s="2">
        <f t="shared" si="809"/>
        <v>2019</v>
      </c>
      <c r="G4212" s="2">
        <f t="shared" si="810"/>
        <v>6</v>
      </c>
      <c r="H4212" s="2">
        <f t="shared" si="811"/>
        <v>5</v>
      </c>
      <c r="I4212" s="2" t="str">
        <f t="shared" si="812"/>
        <v>Junio</v>
      </c>
      <c r="L4212" s="2" t="str">
        <f t="shared" si="813"/>
        <v>FinancieroEncuesta de la Posición de encaje y de los Pasivos Sujetos a EncajeDiario4362043622</v>
      </c>
    </row>
    <row r="4213" spans="1:12" ht="15.95" customHeight="1" x14ac:dyDescent="0.2">
      <c r="A4213" s="7" t="s">
        <v>13</v>
      </c>
      <c r="B4213" s="7" t="s">
        <v>49</v>
      </c>
      <c r="C4213" s="7" t="s">
        <v>26</v>
      </c>
      <c r="D4213" s="3">
        <v>43620</v>
      </c>
      <c r="E4213" s="3">
        <v>43622</v>
      </c>
      <c r="F4213" s="2">
        <f t="shared" si="809"/>
        <v>2019</v>
      </c>
      <c r="G4213" s="2">
        <f t="shared" si="810"/>
        <v>6</v>
      </c>
      <c r="H4213" s="2">
        <f t="shared" si="811"/>
        <v>6</v>
      </c>
      <c r="I4213" s="2" t="str">
        <f t="shared" si="812"/>
        <v>Junio</v>
      </c>
      <c r="L4213" s="2" t="str">
        <f t="shared" si="813"/>
        <v>FinancieroEncuesta de la Posición de encaje y de los Pasivos Sujetos a EncajeDiario4362143623</v>
      </c>
    </row>
    <row r="4214" spans="1:12" ht="15.95" customHeight="1" x14ac:dyDescent="0.2">
      <c r="A4214" s="7" t="s">
        <v>13</v>
      </c>
      <c r="B4214" s="7" t="s">
        <v>49</v>
      </c>
      <c r="C4214" s="7" t="s">
        <v>26</v>
      </c>
      <c r="D4214" s="3">
        <v>43621</v>
      </c>
      <c r="E4214" s="3">
        <v>43623</v>
      </c>
      <c r="F4214" s="2">
        <f t="shared" si="809"/>
        <v>2019</v>
      </c>
      <c r="G4214" s="2">
        <f t="shared" si="810"/>
        <v>6</v>
      </c>
      <c r="H4214" s="2">
        <f t="shared" si="811"/>
        <v>7</v>
      </c>
      <c r="I4214" s="2" t="str">
        <f t="shared" si="812"/>
        <v>Junio</v>
      </c>
      <c r="L4214" s="2" t="str">
        <f t="shared" si="813"/>
        <v>FinancieroEncuesta de la Posición de encaje y de los Pasivos Sujetos a EncajeDiario4362243626</v>
      </c>
    </row>
    <row r="4215" spans="1:12" ht="15.95" customHeight="1" x14ac:dyDescent="0.2">
      <c r="A4215" s="7" t="s">
        <v>13</v>
      </c>
      <c r="B4215" s="7" t="s">
        <v>49</v>
      </c>
      <c r="C4215" s="7" t="s">
        <v>26</v>
      </c>
      <c r="D4215" s="3">
        <v>43622</v>
      </c>
      <c r="E4215" s="3">
        <v>43626</v>
      </c>
      <c r="F4215" s="2">
        <f t="shared" si="809"/>
        <v>2019</v>
      </c>
      <c r="G4215" s="2">
        <f t="shared" si="810"/>
        <v>6</v>
      </c>
      <c r="H4215" s="2">
        <f t="shared" si="811"/>
        <v>10</v>
      </c>
      <c r="I4215" s="2" t="str">
        <f t="shared" si="812"/>
        <v>Junio</v>
      </c>
      <c r="L4215" s="2" t="str">
        <f t="shared" si="813"/>
        <v>FinancieroEncuesta de la Posición de encaje y de los Pasivos Sujetos a EncajeDiario4362343627</v>
      </c>
    </row>
    <row r="4216" spans="1:12" ht="15.95" customHeight="1" x14ac:dyDescent="0.2">
      <c r="A4216" s="7" t="s">
        <v>13</v>
      </c>
      <c r="B4216" s="7" t="s">
        <v>49</v>
      </c>
      <c r="C4216" s="7" t="s">
        <v>26</v>
      </c>
      <c r="D4216" s="3">
        <v>43623</v>
      </c>
      <c r="E4216" s="3">
        <v>43627</v>
      </c>
      <c r="F4216" s="2">
        <f t="shared" si="809"/>
        <v>2019</v>
      </c>
      <c r="G4216" s="2">
        <f t="shared" si="810"/>
        <v>6</v>
      </c>
      <c r="H4216" s="2">
        <f t="shared" si="811"/>
        <v>11</v>
      </c>
      <c r="I4216" s="2" t="str">
        <f t="shared" si="812"/>
        <v>Junio</v>
      </c>
      <c r="L4216" s="2" t="str">
        <f t="shared" si="813"/>
        <v>FinancieroEncuesta de la Posición de encaje y de los Pasivos Sujetos a EncajeDiario4362643628</v>
      </c>
    </row>
    <row r="4217" spans="1:12" ht="15.95" customHeight="1" x14ac:dyDescent="0.2">
      <c r="A4217" s="7" t="s">
        <v>13</v>
      </c>
      <c r="B4217" s="7" t="s">
        <v>49</v>
      </c>
      <c r="C4217" s="7" t="s">
        <v>26</v>
      </c>
      <c r="D4217" s="3">
        <v>43626</v>
      </c>
      <c r="E4217" s="3">
        <v>43628</v>
      </c>
      <c r="F4217" s="2">
        <f t="shared" si="809"/>
        <v>2019</v>
      </c>
      <c r="G4217" s="2">
        <f t="shared" si="810"/>
        <v>6</v>
      </c>
      <c r="H4217" s="2">
        <f t="shared" si="811"/>
        <v>12</v>
      </c>
      <c r="I4217" s="2" t="str">
        <f t="shared" si="812"/>
        <v>Junio</v>
      </c>
      <c r="L4217" s="2" t="str">
        <f t="shared" si="813"/>
        <v>FinancieroEncuesta de la Posición de encaje y de los Pasivos Sujetos a EncajeDiario4362743629</v>
      </c>
    </row>
    <row r="4218" spans="1:12" ht="15.95" customHeight="1" x14ac:dyDescent="0.2">
      <c r="A4218" s="7" t="s">
        <v>13</v>
      </c>
      <c r="B4218" s="7" t="s">
        <v>49</v>
      </c>
      <c r="C4218" s="7" t="s">
        <v>26</v>
      </c>
      <c r="D4218" s="3">
        <v>43627</v>
      </c>
      <c r="E4218" s="3">
        <v>43629</v>
      </c>
      <c r="F4218" s="2">
        <f t="shared" si="809"/>
        <v>2019</v>
      </c>
      <c r="G4218" s="2">
        <f t="shared" si="810"/>
        <v>6</v>
      </c>
      <c r="H4218" s="2">
        <f t="shared" si="811"/>
        <v>13</v>
      </c>
      <c r="I4218" s="2" t="str">
        <f t="shared" si="812"/>
        <v>Junio</v>
      </c>
      <c r="L4218" s="2" t="str">
        <f t="shared" si="813"/>
        <v>FinancieroEncuesta de la Posición de encaje y de los Pasivos Sujetos a EncajeDiario4362843630</v>
      </c>
    </row>
    <row r="4219" spans="1:12" ht="15.95" customHeight="1" x14ac:dyDescent="0.2">
      <c r="A4219" s="7" t="s">
        <v>13</v>
      </c>
      <c r="B4219" s="7" t="s">
        <v>49</v>
      </c>
      <c r="C4219" s="7" t="s">
        <v>26</v>
      </c>
      <c r="D4219" s="3">
        <v>43628</v>
      </c>
      <c r="E4219" s="3">
        <v>43630</v>
      </c>
      <c r="F4219" s="2">
        <f t="shared" ref="F4219:F4282" si="814">YEAR(E4219)</f>
        <v>2019</v>
      </c>
      <c r="G4219" s="2">
        <f t="shared" ref="G4219:G4282" si="815">MONTH(E4219)</f>
        <v>6</v>
      </c>
      <c r="H4219" s="2">
        <f t="shared" ref="H4219:H4282" si="816">DAY(E4219)</f>
        <v>14</v>
      </c>
      <c r="I4219" s="2" t="str">
        <f t="shared" ref="I4219:I4282" si="817">CHOOSE(G4219,"Enero","Febrero","Marzo","Abril","Mayo","Junio","Julio","Agosto","Septiembre","Octubre","Noviembre","Diciembre")</f>
        <v>Junio</v>
      </c>
      <c r="L4219" s="2" t="str">
        <f t="shared" si="813"/>
        <v>FinancieroEncuesta de la Posición de encaje y de los Pasivos Sujetos a EncajeDiario4362943633</v>
      </c>
    </row>
    <row r="4220" spans="1:12" ht="15.95" customHeight="1" x14ac:dyDescent="0.2">
      <c r="A4220" s="7" t="s">
        <v>13</v>
      </c>
      <c r="B4220" s="7" t="s">
        <v>49</v>
      </c>
      <c r="C4220" s="7" t="s">
        <v>26</v>
      </c>
      <c r="D4220" s="3">
        <v>43629</v>
      </c>
      <c r="E4220" s="4">
        <v>43633</v>
      </c>
      <c r="F4220" s="2">
        <f t="shared" si="814"/>
        <v>2019</v>
      </c>
      <c r="G4220" s="2">
        <f t="shared" si="815"/>
        <v>6</v>
      </c>
      <c r="H4220" s="2">
        <f t="shared" si="816"/>
        <v>17</v>
      </c>
      <c r="I4220" s="2" t="str">
        <f t="shared" si="817"/>
        <v>Junio</v>
      </c>
      <c r="L4220" s="2" t="str">
        <f t="shared" si="813"/>
        <v>FinancieroEncuesta de la Posición de encaje y de los Pasivos Sujetos a EncajeDiario4363043634</v>
      </c>
    </row>
    <row r="4221" spans="1:12" ht="15.95" customHeight="1" x14ac:dyDescent="0.2">
      <c r="A4221" s="7" t="s">
        <v>13</v>
      </c>
      <c r="B4221" s="7" t="s">
        <v>49</v>
      </c>
      <c r="C4221" s="7" t="s">
        <v>26</v>
      </c>
      <c r="D4221" s="3">
        <v>43630</v>
      </c>
      <c r="E4221" s="4">
        <v>43634</v>
      </c>
      <c r="F4221" s="2">
        <f t="shared" si="814"/>
        <v>2019</v>
      </c>
      <c r="G4221" s="2">
        <f t="shared" si="815"/>
        <v>6</v>
      </c>
      <c r="H4221" s="2">
        <f t="shared" si="816"/>
        <v>18</v>
      </c>
      <c r="I4221" s="2" t="str">
        <f t="shared" si="817"/>
        <v>Junio</v>
      </c>
      <c r="L4221" s="2" t="str">
        <f t="shared" si="813"/>
        <v>FinancieroEncuesta de la Posición de encaje y de los Pasivos Sujetos a EncajeDiario4363343635</v>
      </c>
    </row>
    <row r="4222" spans="1:12" ht="15.95" customHeight="1" x14ac:dyDescent="0.2">
      <c r="A4222" s="7" t="s">
        <v>13</v>
      </c>
      <c r="B4222" s="7" t="s">
        <v>49</v>
      </c>
      <c r="C4222" s="7" t="s">
        <v>26</v>
      </c>
      <c r="D4222" s="4">
        <v>43633</v>
      </c>
      <c r="E4222" s="4">
        <v>43635</v>
      </c>
      <c r="F4222" s="2">
        <f t="shared" si="814"/>
        <v>2019</v>
      </c>
      <c r="G4222" s="2">
        <f t="shared" si="815"/>
        <v>6</v>
      </c>
      <c r="H4222" s="2">
        <f t="shared" si="816"/>
        <v>19</v>
      </c>
      <c r="I4222" s="2" t="str">
        <f t="shared" si="817"/>
        <v>Junio</v>
      </c>
      <c r="L4222" s="2" t="str">
        <f t="shared" si="813"/>
        <v>FinancieroEncuesta de la Posición de encaje y de los Pasivos Sujetos a EncajeDiario4363443636</v>
      </c>
    </row>
    <row r="4223" spans="1:12" ht="15.95" customHeight="1" x14ac:dyDescent="0.2">
      <c r="A4223" s="7" t="s">
        <v>13</v>
      </c>
      <c r="B4223" s="7" t="s">
        <v>49</v>
      </c>
      <c r="C4223" s="7" t="s">
        <v>26</v>
      </c>
      <c r="D4223" s="4">
        <v>43634</v>
      </c>
      <c r="E4223" s="4">
        <v>43636</v>
      </c>
      <c r="F4223" s="2">
        <f t="shared" si="814"/>
        <v>2019</v>
      </c>
      <c r="G4223" s="2">
        <f t="shared" si="815"/>
        <v>6</v>
      </c>
      <c r="H4223" s="2">
        <f t="shared" si="816"/>
        <v>20</v>
      </c>
      <c r="I4223" s="2" t="str">
        <f t="shared" si="817"/>
        <v>Junio</v>
      </c>
      <c r="L4223" s="2" t="str">
        <f t="shared" si="813"/>
        <v>FinancieroEncuesta de la Posición de encaje y de los Pasivos Sujetos a EncajeDiario4363543637</v>
      </c>
    </row>
    <row r="4224" spans="1:12" ht="15.95" customHeight="1" x14ac:dyDescent="0.2">
      <c r="A4224" s="7" t="s">
        <v>13</v>
      </c>
      <c r="B4224" s="7" t="s">
        <v>49</v>
      </c>
      <c r="C4224" s="7" t="s">
        <v>26</v>
      </c>
      <c r="D4224" s="4">
        <v>43635</v>
      </c>
      <c r="E4224" s="4">
        <v>43637</v>
      </c>
      <c r="F4224" s="2">
        <f t="shared" si="814"/>
        <v>2019</v>
      </c>
      <c r="G4224" s="2">
        <f t="shared" si="815"/>
        <v>6</v>
      </c>
      <c r="H4224" s="2">
        <f t="shared" si="816"/>
        <v>21</v>
      </c>
      <c r="I4224" s="2" t="str">
        <f t="shared" si="817"/>
        <v>Junio</v>
      </c>
      <c r="L4224" s="2" t="str">
        <f t="shared" ref="L4224:L4287" si="818">CONCATENATE(A4225,B4225,C4225,D4225,E4225,)</f>
        <v>FinancieroEncuesta de la Posición de encaje y de los Pasivos Sujetos a EncajeDiario4363643641</v>
      </c>
    </row>
    <row r="4225" spans="1:12" ht="15.95" customHeight="1" x14ac:dyDescent="0.2">
      <c r="A4225" s="7" t="s">
        <v>13</v>
      </c>
      <c r="B4225" s="7" t="s">
        <v>49</v>
      </c>
      <c r="C4225" s="7" t="s">
        <v>26</v>
      </c>
      <c r="D4225" s="4">
        <v>43636</v>
      </c>
      <c r="E4225" s="4">
        <v>43641</v>
      </c>
      <c r="F4225" s="2">
        <f t="shared" si="814"/>
        <v>2019</v>
      </c>
      <c r="G4225" s="2">
        <f t="shared" si="815"/>
        <v>6</v>
      </c>
      <c r="H4225" s="2">
        <f t="shared" si="816"/>
        <v>25</v>
      </c>
      <c r="I4225" s="2" t="str">
        <f t="shared" si="817"/>
        <v>Junio</v>
      </c>
      <c r="L4225" s="2" t="str">
        <f t="shared" si="818"/>
        <v>FinancieroEncuesta de la Posición de encaje y de los Pasivos Sujetos a EncajeDiario4363743642</v>
      </c>
    </row>
    <row r="4226" spans="1:12" ht="15.95" customHeight="1" x14ac:dyDescent="0.2">
      <c r="A4226" s="7" t="s">
        <v>13</v>
      </c>
      <c r="B4226" s="7" t="s">
        <v>49</v>
      </c>
      <c r="C4226" s="7" t="s">
        <v>26</v>
      </c>
      <c r="D4226" s="4">
        <v>43637</v>
      </c>
      <c r="E4226" s="4">
        <v>43642</v>
      </c>
      <c r="F4226" s="2">
        <f t="shared" si="814"/>
        <v>2019</v>
      </c>
      <c r="G4226" s="2">
        <f t="shared" si="815"/>
        <v>6</v>
      </c>
      <c r="H4226" s="2">
        <f t="shared" si="816"/>
        <v>26</v>
      </c>
      <c r="I4226" s="2" t="str">
        <f t="shared" si="817"/>
        <v>Junio</v>
      </c>
      <c r="L4226" s="2" t="str">
        <f t="shared" si="818"/>
        <v>FinancieroEncuesta de la Posición de encaje y de los Pasivos Sujetos a EncajeDiario4364143643</v>
      </c>
    </row>
    <row r="4227" spans="1:12" ht="15.95" customHeight="1" x14ac:dyDescent="0.2">
      <c r="A4227" s="7" t="s">
        <v>13</v>
      </c>
      <c r="B4227" s="7" t="s">
        <v>49</v>
      </c>
      <c r="C4227" s="7" t="s">
        <v>26</v>
      </c>
      <c r="D4227" s="4">
        <v>43641</v>
      </c>
      <c r="E4227" s="4">
        <v>43643</v>
      </c>
      <c r="F4227" s="2">
        <f t="shared" si="814"/>
        <v>2019</v>
      </c>
      <c r="G4227" s="2">
        <f t="shared" si="815"/>
        <v>6</v>
      </c>
      <c r="H4227" s="2">
        <f t="shared" si="816"/>
        <v>27</v>
      </c>
      <c r="I4227" s="2" t="str">
        <f t="shared" si="817"/>
        <v>Junio</v>
      </c>
      <c r="L4227" s="2" t="str">
        <f t="shared" si="818"/>
        <v>FinancieroEncuesta de la Posición de encaje y de los Pasivos Sujetos a EncajeDiario4364243644</v>
      </c>
    </row>
    <row r="4228" spans="1:12" ht="15.95" customHeight="1" x14ac:dyDescent="0.2">
      <c r="A4228" s="7" t="s">
        <v>13</v>
      </c>
      <c r="B4228" s="7" t="s">
        <v>49</v>
      </c>
      <c r="C4228" s="7" t="s">
        <v>26</v>
      </c>
      <c r="D4228" s="4">
        <v>43642</v>
      </c>
      <c r="E4228" s="4">
        <v>43644</v>
      </c>
      <c r="F4228" s="2">
        <f t="shared" si="814"/>
        <v>2019</v>
      </c>
      <c r="G4228" s="2">
        <f t="shared" si="815"/>
        <v>6</v>
      </c>
      <c r="H4228" s="2">
        <f t="shared" si="816"/>
        <v>28</v>
      </c>
      <c r="I4228" s="2" t="str">
        <f t="shared" si="817"/>
        <v>Junio</v>
      </c>
      <c r="L4228" s="2" t="str">
        <f t="shared" si="818"/>
        <v>FinancieroEncuesta de la Posición de encaje y de los Pasivos Sujetos a EncajeDiario4364343648</v>
      </c>
    </row>
    <row r="4229" spans="1:12" ht="15.95" customHeight="1" x14ac:dyDescent="0.2">
      <c r="A4229" s="7" t="s">
        <v>13</v>
      </c>
      <c r="B4229" s="7" t="s">
        <v>49</v>
      </c>
      <c r="C4229" s="7" t="s">
        <v>26</v>
      </c>
      <c r="D4229" s="4">
        <v>43643</v>
      </c>
      <c r="E4229" s="4">
        <v>43648</v>
      </c>
      <c r="F4229" s="2">
        <f t="shared" si="814"/>
        <v>2019</v>
      </c>
      <c r="G4229" s="2">
        <f t="shared" si="815"/>
        <v>7</v>
      </c>
      <c r="H4229" s="2">
        <f t="shared" si="816"/>
        <v>2</v>
      </c>
      <c r="I4229" s="2" t="str">
        <f t="shared" si="817"/>
        <v>Julio</v>
      </c>
      <c r="L4229" s="2" t="str">
        <f t="shared" si="818"/>
        <v>FinancieroEncuesta de la Posición de encaje y de los Pasivos Sujetos a EncajeDiario4364443649</v>
      </c>
    </row>
    <row r="4230" spans="1:12" ht="15.95" customHeight="1" x14ac:dyDescent="0.2">
      <c r="A4230" s="7" t="s">
        <v>13</v>
      </c>
      <c r="B4230" s="7" t="s">
        <v>49</v>
      </c>
      <c r="C4230" s="7" t="s">
        <v>26</v>
      </c>
      <c r="D4230" s="4">
        <v>43644</v>
      </c>
      <c r="E4230" s="4">
        <v>43649</v>
      </c>
      <c r="F4230" s="2">
        <f t="shared" si="814"/>
        <v>2019</v>
      </c>
      <c r="G4230" s="2">
        <f t="shared" si="815"/>
        <v>7</v>
      </c>
      <c r="H4230" s="2">
        <f t="shared" si="816"/>
        <v>3</v>
      </c>
      <c r="I4230" s="2" t="str">
        <f t="shared" si="817"/>
        <v>Julio</v>
      </c>
      <c r="L4230" s="2" t="str">
        <f t="shared" si="818"/>
        <v>FinancieroEncuesta de la Posición de encaje y de los Pasivos Sujetos a EncajeDiario4364843650</v>
      </c>
    </row>
    <row r="4231" spans="1:12" ht="15.95" customHeight="1" x14ac:dyDescent="0.2">
      <c r="A4231" s="7" t="s">
        <v>13</v>
      </c>
      <c r="B4231" s="7" t="s">
        <v>49</v>
      </c>
      <c r="C4231" s="7" t="s">
        <v>26</v>
      </c>
      <c r="D4231" s="4">
        <v>43648</v>
      </c>
      <c r="E4231" s="4">
        <v>43650</v>
      </c>
      <c r="F4231" s="2">
        <f t="shared" si="814"/>
        <v>2019</v>
      </c>
      <c r="G4231" s="2">
        <f t="shared" si="815"/>
        <v>7</v>
      </c>
      <c r="H4231" s="2">
        <f t="shared" si="816"/>
        <v>4</v>
      </c>
      <c r="I4231" s="2" t="str">
        <f t="shared" si="817"/>
        <v>Julio</v>
      </c>
      <c r="L4231" s="2" t="str">
        <f t="shared" si="818"/>
        <v>FinancieroEncuesta de la Posición de encaje y de los Pasivos Sujetos a EncajeDiario4364943651</v>
      </c>
    </row>
    <row r="4232" spans="1:12" ht="15.95" customHeight="1" x14ac:dyDescent="0.2">
      <c r="A4232" s="7" t="s">
        <v>13</v>
      </c>
      <c r="B4232" s="7" t="s">
        <v>49</v>
      </c>
      <c r="C4232" s="7" t="s">
        <v>26</v>
      </c>
      <c r="D4232" s="4">
        <v>43649</v>
      </c>
      <c r="E4232" s="4">
        <v>43651</v>
      </c>
      <c r="F4232" s="2">
        <f t="shared" si="814"/>
        <v>2019</v>
      </c>
      <c r="G4232" s="2">
        <f t="shared" si="815"/>
        <v>7</v>
      </c>
      <c r="H4232" s="2">
        <f t="shared" si="816"/>
        <v>5</v>
      </c>
      <c r="I4232" s="2" t="str">
        <f t="shared" si="817"/>
        <v>Julio</v>
      </c>
      <c r="L4232" s="2" t="str">
        <f t="shared" si="818"/>
        <v>FinancieroEncuesta de la Posición de encaje y de los Pasivos Sujetos a EncajeDiario4365043654</v>
      </c>
    </row>
    <row r="4233" spans="1:12" ht="15.95" customHeight="1" x14ac:dyDescent="0.2">
      <c r="A4233" s="7" t="s">
        <v>13</v>
      </c>
      <c r="B4233" s="7" t="s">
        <v>49</v>
      </c>
      <c r="C4233" s="7" t="s">
        <v>26</v>
      </c>
      <c r="D4233" s="4">
        <v>43650</v>
      </c>
      <c r="E4233" s="4">
        <v>43654</v>
      </c>
      <c r="F4233" s="2">
        <f t="shared" si="814"/>
        <v>2019</v>
      </c>
      <c r="G4233" s="2">
        <f t="shared" si="815"/>
        <v>7</v>
      </c>
      <c r="H4233" s="2">
        <f t="shared" si="816"/>
        <v>8</v>
      </c>
      <c r="I4233" s="2" t="str">
        <f t="shared" si="817"/>
        <v>Julio</v>
      </c>
      <c r="L4233" s="2" t="str">
        <f t="shared" si="818"/>
        <v>FinancieroEncuesta de la Posición de encaje y de los Pasivos Sujetos a EncajeDiario4365143655</v>
      </c>
    </row>
    <row r="4234" spans="1:12" ht="15.95" customHeight="1" x14ac:dyDescent="0.2">
      <c r="A4234" s="7" t="s">
        <v>13</v>
      </c>
      <c r="B4234" s="7" t="s">
        <v>49</v>
      </c>
      <c r="C4234" s="7" t="s">
        <v>26</v>
      </c>
      <c r="D4234" s="4">
        <v>43651</v>
      </c>
      <c r="E4234" s="4">
        <v>43655</v>
      </c>
      <c r="F4234" s="2">
        <f t="shared" si="814"/>
        <v>2019</v>
      </c>
      <c r="G4234" s="2">
        <f t="shared" si="815"/>
        <v>7</v>
      </c>
      <c r="H4234" s="2">
        <f t="shared" si="816"/>
        <v>9</v>
      </c>
      <c r="I4234" s="2" t="str">
        <f t="shared" si="817"/>
        <v>Julio</v>
      </c>
      <c r="L4234" s="2" t="str">
        <f t="shared" si="818"/>
        <v>FinancieroEncuesta de la Posición de encaje y de los Pasivos Sujetos a EncajeDiario4365443656</v>
      </c>
    </row>
    <row r="4235" spans="1:12" ht="15.95" customHeight="1" x14ac:dyDescent="0.2">
      <c r="A4235" s="7" t="s">
        <v>13</v>
      </c>
      <c r="B4235" s="7" t="s">
        <v>49</v>
      </c>
      <c r="C4235" s="7" t="s">
        <v>26</v>
      </c>
      <c r="D4235" s="4">
        <v>43654</v>
      </c>
      <c r="E4235" s="4">
        <v>43656</v>
      </c>
      <c r="F4235" s="2">
        <f t="shared" si="814"/>
        <v>2019</v>
      </c>
      <c r="G4235" s="2">
        <f t="shared" si="815"/>
        <v>7</v>
      </c>
      <c r="H4235" s="2">
        <f t="shared" si="816"/>
        <v>10</v>
      </c>
      <c r="I4235" s="2" t="str">
        <f t="shared" si="817"/>
        <v>Julio</v>
      </c>
      <c r="L4235" s="2" t="str">
        <f t="shared" si="818"/>
        <v>FinancieroEncuesta de la Posición de encaje y de los Pasivos Sujetos a EncajeDiario4365543657</v>
      </c>
    </row>
    <row r="4236" spans="1:12" ht="15.95" customHeight="1" x14ac:dyDescent="0.2">
      <c r="A4236" s="7" t="s">
        <v>13</v>
      </c>
      <c r="B4236" s="7" t="s">
        <v>49</v>
      </c>
      <c r="C4236" s="7" t="s">
        <v>26</v>
      </c>
      <c r="D4236" s="4">
        <v>43655</v>
      </c>
      <c r="E4236" s="4">
        <v>43657</v>
      </c>
      <c r="F4236" s="2">
        <f t="shared" si="814"/>
        <v>2019</v>
      </c>
      <c r="G4236" s="2">
        <f t="shared" si="815"/>
        <v>7</v>
      </c>
      <c r="H4236" s="2">
        <f t="shared" si="816"/>
        <v>11</v>
      </c>
      <c r="I4236" s="2" t="str">
        <f t="shared" si="817"/>
        <v>Julio</v>
      </c>
      <c r="L4236" s="2" t="str">
        <f t="shared" si="818"/>
        <v>FinancieroEncuesta de la Posición de encaje y de los Pasivos Sujetos a EncajeDiario4365643658</v>
      </c>
    </row>
    <row r="4237" spans="1:12" ht="15.95" customHeight="1" x14ac:dyDescent="0.2">
      <c r="A4237" s="7" t="s">
        <v>13</v>
      </c>
      <c r="B4237" s="7" t="s">
        <v>49</v>
      </c>
      <c r="C4237" s="7" t="s">
        <v>26</v>
      </c>
      <c r="D4237" s="4">
        <v>43656</v>
      </c>
      <c r="E4237" s="4">
        <v>43658</v>
      </c>
      <c r="F4237" s="2">
        <f t="shared" si="814"/>
        <v>2019</v>
      </c>
      <c r="G4237" s="2">
        <f t="shared" si="815"/>
        <v>7</v>
      </c>
      <c r="H4237" s="2">
        <f t="shared" si="816"/>
        <v>12</v>
      </c>
      <c r="I4237" s="2" t="str">
        <f t="shared" si="817"/>
        <v>Julio</v>
      </c>
      <c r="L4237" s="2" t="str">
        <f t="shared" si="818"/>
        <v>FinancieroEncuesta de la Posición de encaje y de los Pasivos Sujetos a EncajeDiario4365743661</v>
      </c>
    </row>
    <row r="4238" spans="1:12" ht="15.95" customHeight="1" x14ac:dyDescent="0.2">
      <c r="A4238" s="7" t="s">
        <v>13</v>
      </c>
      <c r="B4238" s="7" t="s">
        <v>49</v>
      </c>
      <c r="C4238" s="7" t="s">
        <v>26</v>
      </c>
      <c r="D4238" s="4">
        <v>43657</v>
      </c>
      <c r="E4238" s="4">
        <v>43661</v>
      </c>
      <c r="F4238" s="2">
        <f t="shared" si="814"/>
        <v>2019</v>
      </c>
      <c r="G4238" s="2">
        <f t="shared" si="815"/>
        <v>7</v>
      </c>
      <c r="H4238" s="2">
        <f t="shared" si="816"/>
        <v>15</v>
      </c>
      <c r="I4238" s="2" t="str">
        <f t="shared" si="817"/>
        <v>Julio</v>
      </c>
      <c r="L4238" s="2" t="str">
        <f t="shared" si="818"/>
        <v>FinancieroEncuesta de la Posición de encaje y de los Pasivos Sujetos a EncajeDiario4365843662</v>
      </c>
    </row>
    <row r="4239" spans="1:12" ht="15.95" customHeight="1" x14ac:dyDescent="0.2">
      <c r="A4239" s="7" t="s">
        <v>13</v>
      </c>
      <c r="B4239" s="7" t="s">
        <v>49</v>
      </c>
      <c r="C4239" s="7" t="s">
        <v>26</v>
      </c>
      <c r="D4239" s="4">
        <v>43658</v>
      </c>
      <c r="E4239" s="4">
        <v>43662</v>
      </c>
      <c r="F4239" s="2">
        <f t="shared" si="814"/>
        <v>2019</v>
      </c>
      <c r="G4239" s="2">
        <f t="shared" si="815"/>
        <v>7</v>
      </c>
      <c r="H4239" s="2">
        <f t="shared" si="816"/>
        <v>16</v>
      </c>
      <c r="I4239" s="2" t="str">
        <f t="shared" si="817"/>
        <v>Julio</v>
      </c>
      <c r="L4239" s="2" t="str">
        <f t="shared" si="818"/>
        <v>FinancieroEncuesta de la Posición de encaje y de los Pasivos Sujetos a EncajeDiario4366143663</v>
      </c>
    </row>
    <row r="4240" spans="1:12" ht="15.95" customHeight="1" x14ac:dyDescent="0.2">
      <c r="A4240" s="7" t="s">
        <v>13</v>
      </c>
      <c r="B4240" s="7" t="s">
        <v>49</v>
      </c>
      <c r="C4240" s="7" t="s">
        <v>26</v>
      </c>
      <c r="D4240" s="4">
        <v>43661</v>
      </c>
      <c r="E4240" s="4">
        <v>43663</v>
      </c>
      <c r="F4240" s="2">
        <f t="shared" si="814"/>
        <v>2019</v>
      </c>
      <c r="G4240" s="2">
        <f t="shared" si="815"/>
        <v>7</v>
      </c>
      <c r="H4240" s="2">
        <f t="shared" si="816"/>
        <v>17</v>
      </c>
      <c r="I4240" s="2" t="str">
        <f t="shared" si="817"/>
        <v>Julio</v>
      </c>
      <c r="L4240" s="2" t="str">
        <f t="shared" si="818"/>
        <v>FinancieroEncuesta de la Posición de encaje y de los Pasivos Sujetos a EncajeDiario4366243664</v>
      </c>
    </row>
    <row r="4241" spans="1:12" ht="15.95" customHeight="1" x14ac:dyDescent="0.2">
      <c r="A4241" s="7" t="s">
        <v>13</v>
      </c>
      <c r="B4241" s="7" t="s">
        <v>49</v>
      </c>
      <c r="C4241" s="7" t="s">
        <v>26</v>
      </c>
      <c r="D4241" s="4">
        <v>43662</v>
      </c>
      <c r="E4241" s="4">
        <v>43664</v>
      </c>
      <c r="F4241" s="2">
        <f t="shared" si="814"/>
        <v>2019</v>
      </c>
      <c r="G4241" s="2">
        <f t="shared" si="815"/>
        <v>7</v>
      </c>
      <c r="H4241" s="2">
        <f t="shared" si="816"/>
        <v>18</v>
      </c>
      <c r="I4241" s="2" t="str">
        <f t="shared" si="817"/>
        <v>Julio</v>
      </c>
      <c r="L4241" s="2" t="str">
        <f t="shared" si="818"/>
        <v>FinancieroEncuesta de la Posición de encaje y de los Pasivos Sujetos a EncajeDiario4366343665</v>
      </c>
    </row>
    <row r="4242" spans="1:12" ht="15.95" customHeight="1" x14ac:dyDescent="0.2">
      <c r="A4242" s="7" t="s">
        <v>13</v>
      </c>
      <c r="B4242" s="7" t="s">
        <v>49</v>
      </c>
      <c r="C4242" s="7" t="s">
        <v>26</v>
      </c>
      <c r="D4242" s="4">
        <v>43663</v>
      </c>
      <c r="E4242" s="4">
        <v>43665</v>
      </c>
      <c r="F4242" s="2">
        <f t="shared" si="814"/>
        <v>2019</v>
      </c>
      <c r="G4242" s="2">
        <f t="shared" si="815"/>
        <v>7</v>
      </c>
      <c r="H4242" s="2">
        <f t="shared" si="816"/>
        <v>19</v>
      </c>
      <c r="I4242" s="2" t="str">
        <f t="shared" si="817"/>
        <v>Julio</v>
      </c>
      <c r="L4242" s="2" t="str">
        <f t="shared" si="818"/>
        <v>FinancieroEncuesta de la Posición de encaje y de los Pasivos Sujetos a EncajeDiario4366443668</v>
      </c>
    </row>
    <row r="4243" spans="1:12" ht="15.95" customHeight="1" x14ac:dyDescent="0.2">
      <c r="A4243" s="7" t="s">
        <v>13</v>
      </c>
      <c r="B4243" s="7" t="s">
        <v>49</v>
      </c>
      <c r="C4243" s="7" t="s">
        <v>26</v>
      </c>
      <c r="D4243" s="4">
        <v>43664</v>
      </c>
      <c r="E4243" s="4">
        <v>43668</v>
      </c>
      <c r="F4243" s="2">
        <f t="shared" si="814"/>
        <v>2019</v>
      </c>
      <c r="G4243" s="2">
        <f t="shared" si="815"/>
        <v>7</v>
      </c>
      <c r="H4243" s="2">
        <f t="shared" si="816"/>
        <v>22</v>
      </c>
      <c r="I4243" s="2" t="str">
        <f t="shared" si="817"/>
        <v>Julio</v>
      </c>
      <c r="L4243" s="2" t="str">
        <f t="shared" si="818"/>
        <v>FinancieroEncuesta de la Posición de encaje y de los Pasivos Sujetos a EncajeDiario4366543669</v>
      </c>
    </row>
    <row r="4244" spans="1:12" ht="15.95" customHeight="1" x14ac:dyDescent="0.2">
      <c r="A4244" s="7" t="s">
        <v>13</v>
      </c>
      <c r="B4244" s="7" t="s">
        <v>49</v>
      </c>
      <c r="C4244" s="7" t="s">
        <v>26</v>
      </c>
      <c r="D4244" s="4">
        <v>43665</v>
      </c>
      <c r="E4244" s="4">
        <v>43669</v>
      </c>
      <c r="F4244" s="2">
        <f t="shared" si="814"/>
        <v>2019</v>
      </c>
      <c r="G4244" s="2">
        <f t="shared" si="815"/>
        <v>7</v>
      </c>
      <c r="H4244" s="2">
        <f t="shared" si="816"/>
        <v>23</v>
      </c>
      <c r="I4244" s="2" t="str">
        <f t="shared" si="817"/>
        <v>Julio</v>
      </c>
      <c r="L4244" s="2" t="str">
        <f t="shared" si="818"/>
        <v>FinancieroEncuesta de la Posición de encaje y de los Pasivos Sujetos a EncajeDiario4366843670</v>
      </c>
    </row>
    <row r="4245" spans="1:12" ht="15.95" customHeight="1" x14ac:dyDescent="0.2">
      <c r="A4245" s="7" t="s">
        <v>13</v>
      </c>
      <c r="B4245" s="7" t="s">
        <v>49</v>
      </c>
      <c r="C4245" s="7" t="s">
        <v>26</v>
      </c>
      <c r="D4245" s="4">
        <v>43668</v>
      </c>
      <c r="E4245" s="4">
        <v>43670</v>
      </c>
      <c r="F4245" s="2">
        <f t="shared" si="814"/>
        <v>2019</v>
      </c>
      <c r="G4245" s="2">
        <f t="shared" si="815"/>
        <v>7</v>
      </c>
      <c r="H4245" s="2">
        <f t="shared" si="816"/>
        <v>24</v>
      </c>
      <c r="I4245" s="2" t="str">
        <f t="shared" si="817"/>
        <v>Julio</v>
      </c>
      <c r="L4245" s="2" t="str">
        <f t="shared" si="818"/>
        <v>FinancieroEncuesta de la Posición de encaje y de los Pasivos Sujetos a EncajeDiario4366943671</v>
      </c>
    </row>
    <row r="4246" spans="1:12" ht="15.95" customHeight="1" x14ac:dyDescent="0.2">
      <c r="A4246" s="7" t="s">
        <v>13</v>
      </c>
      <c r="B4246" s="7" t="s">
        <v>49</v>
      </c>
      <c r="C4246" s="7" t="s">
        <v>26</v>
      </c>
      <c r="D4246" s="4">
        <v>43669</v>
      </c>
      <c r="E4246" s="4">
        <v>43671</v>
      </c>
      <c r="F4246" s="2">
        <f t="shared" si="814"/>
        <v>2019</v>
      </c>
      <c r="G4246" s="2">
        <f t="shared" si="815"/>
        <v>7</v>
      </c>
      <c r="H4246" s="2">
        <f t="shared" si="816"/>
        <v>25</v>
      </c>
      <c r="I4246" s="2" t="str">
        <f t="shared" si="817"/>
        <v>Julio</v>
      </c>
      <c r="L4246" s="2" t="str">
        <f t="shared" si="818"/>
        <v>FinancieroEncuesta de la Posición de encaje y de los Pasivos Sujetos a EncajeDiario4367043672</v>
      </c>
    </row>
    <row r="4247" spans="1:12" ht="15.95" customHeight="1" x14ac:dyDescent="0.2">
      <c r="A4247" s="7" t="s">
        <v>13</v>
      </c>
      <c r="B4247" s="7" t="s">
        <v>49</v>
      </c>
      <c r="C4247" s="7" t="s">
        <v>26</v>
      </c>
      <c r="D4247" s="4">
        <v>43670</v>
      </c>
      <c r="E4247" s="4">
        <v>43672</v>
      </c>
      <c r="F4247" s="2">
        <f t="shared" si="814"/>
        <v>2019</v>
      </c>
      <c r="G4247" s="2">
        <f t="shared" si="815"/>
        <v>7</v>
      </c>
      <c r="H4247" s="2">
        <f t="shared" si="816"/>
        <v>26</v>
      </c>
      <c r="I4247" s="2" t="str">
        <f t="shared" si="817"/>
        <v>Julio</v>
      </c>
      <c r="L4247" s="2" t="str">
        <f t="shared" si="818"/>
        <v>FinancieroEncuesta de la Posición de encaje y de los Pasivos Sujetos a EncajeDiario4367143675</v>
      </c>
    </row>
    <row r="4248" spans="1:12" ht="15.95" customHeight="1" x14ac:dyDescent="0.2">
      <c r="A4248" s="7" t="s">
        <v>13</v>
      </c>
      <c r="B4248" s="7" t="s">
        <v>49</v>
      </c>
      <c r="C4248" s="7" t="s">
        <v>26</v>
      </c>
      <c r="D4248" s="4">
        <v>43671</v>
      </c>
      <c r="E4248" s="4">
        <v>43675</v>
      </c>
      <c r="F4248" s="2">
        <f t="shared" si="814"/>
        <v>2019</v>
      </c>
      <c r="G4248" s="2">
        <f t="shared" si="815"/>
        <v>7</v>
      </c>
      <c r="H4248" s="2">
        <f t="shared" si="816"/>
        <v>29</v>
      </c>
      <c r="I4248" s="2" t="str">
        <f t="shared" si="817"/>
        <v>Julio</v>
      </c>
      <c r="L4248" s="2" t="str">
        <f t="shared" si="818"/>
        <v>FinancieroEncuesta de la Posición de encaje y de los Pasivos Sujetos a EncajeDiario4367243676</v>
      </c>
    </row>
    <row r="4249" spans="1:12" ht="15.95" customHeight="1" x14ac:dyDescent="0.2">
      <c r="A4249" s="7" t="s">
        <v>13</v>
      </c>
      <c r="B4249" s="7" t="s">
        <v>49</v>
      </c>
      <c r="C4249" s="7" t="s">
        <v>26</v>
      </c>
      <c r="D4249" s="4">
        <v>43672</v>
      </c>
      <c r="E4249" s="4">
        <v>43676</v>
      </c>
      <c r="F4249" s="2">
        <f t="shared" si="814"/>
        <v>2019</v>
      </c>
      <c r="G4249" s="2">
        <f t="shared" si="815"/>
        <v>7</v>
      </c>
      <c r="H4249" s="2">
        <f t="shared" si="816"/>
        <v>30</v>
      </c>
      <c r="I4249" s="2" t="str">
        <f t="shared" si="817"/>
        <v>Julio</v>
      </c>
      <c r="L4249" s="2" t="str">
        <f t="shared" si="818"/>
        <v>FinancieroEncuesta de la Posición de encaje y de los Pasivos Sujetos a EncajeDiario4367543677</v>
      </c>
    </row>
    <row r="4250" spans="1:12" ht="15.95" customHeight="1" x14ac:dyDescent="0.2">
      <c r="A4250" s="7" t="s">
        <v>13</v>
      </c>
      <c r="B4250" s="7" t="s">
        <v>49</v>
      </c>
      <c r="C4250" s="7" t="s">
        <v>26</v>
      </c>
      <c r="D4250" s="4">
        <v>43675</v>
      </c>
      <c r="E4250" s="4">
        <v>43677</v>
      </c>
      <c r="F4250" s="2">
        <f t="shared" si="814"/>
        <v>2019</v>
      </c>
      <c r="G4250" s="2">
        <f t="shared" si="815"/>
        <v>7</v>
      </c>
      <c r="H4250" s="2">
        <f t="shared" si="816"/>
        <v>31</v>
      </c>
      <c r="I4250" s="2" t="str">
        <f t="shared" si="817"/>
        <v>Julio</v>
      </c>
      <c r="L4250" s="2" t="str">
        <f t="shared" si="818"/>
        <v>FinancieroEncuesta de la Posición de encaje y de los Pasivos Sujetos a EncajeDiario4367643678</v>
      </c>
    </row>
    <row r="4251" spans="1:12" ht="15.95" customHeight="1" x14ac:dyDescent="0.2">
      <c r="A4251" s="7" t="s">
        <v>13</v>
      </c>
      <c r="B4251" s="7" t="s">
        <v>49</v>
      </c>
      <c r="C4251" s="7" t="s">
        <v>26</v>
      </c>
      <c r="D4251" s="4">
        <v>43676</v>
      </c>
      <c r="E4251" s="4">
        <v>43678</v>
      </c>
      <c r="F4251" s="2">
        <f t="shared" si="814"/>
        <v>2019</v>
      </c>
      <c r="G4251" s="2">
        <f t="shared" si="815"/>
        <v>8</v>
      </c>
      <c r="H4251" s="2">
        <f t="shared" si="816"/>
        <v>1</v>
      </c>
      <c r="I4251" s="2" t="str">
        <f t="shared" si="817"/>
        <v>Agosto</v>
      </c>
      <c r="L4251" s="2" t="str">
        <f t="shared" si="818"/>
        <v>FinancieroEncuesta de la Posición de encaje y de los Pasivos Sujetos a EncajeDiario4367743679</v>
      </c>
    </row>
    <row r="4252" spans="1:12" ht="15.95" customHeight="1" x14ac:dyDescent="0.2">
      <c r="A4252" s="7" t="s">
        <v>13</v>
      </c>
      <c r="B4252" s="7" t="s">
        <v>49</v>
      </c>
      <c r="C4252" s="7" t="s">
        <v>26</v>
      </c>
      <c r="D4252" s="4">
        <v>43677</v>
      </c>
      <c r="E4252" s="4">
        <v>43679</v>
      </c>
      <c r="F4252" s="2">
        <f t="shared" si="814"/>
        <v>2019</v>
      </c>
      <c r="G4252" s="2">
        <f t="shared" si="815"/>
        <v>8</v>
      </c>
      <c r="H4252" s="2">
        <f t="shared" si="816"/>
        <v>2</v>
      </c>
      <c r="I4252" s="2" t="str">
        <f t="shared" si="817"/>
        <v>Agosto</v>
      </c>
      <c r="L4252" s="2" t="str">
        <f t="shared" si="818"/>
        <v>FinancieroEncuesta de la Posición de encaje y de los Pasivos Sujetos a EncajeDiario4367843682</v>
      </c>
    </row>
    <row r="4253" spans="1:12" ht="15.95" customHeight="1" x14ac:dyDescent="0.2">
      <c r="A4253" s="7" t="s">
        <v>13</v>
      </c>
      <c r="B4253" s="7" t="s">
        <v>49</v>
      </c>
      <c r="C4253" s="7" t="s">
        <v>26</v>
      </c>
      <c r="D4253" s="4">
        <v>43678</v>
      </c>
      <c r="E4253" s="4">
        <v>43682</v>
      </c>
      <c r="F4253" s="2">
        <f t="shared" si="814"/>
        <v>2019</v>
      </c>
      <c r="G4253" s="2">
        <f t="shared" si="815"/>
        <v>8</v>
      </c>
      <c r="H4253" s="2">
        <f t="shared" si="816"/>
        <v>5</v>
      </c>
      <c r="I4253" s="2" t="str">
        <f t="shared" si="817"/>
        <v>Agosto</v>
      </c>
      <c r="L4253" s="2" t="str">
        <f t="shared" si="818"/>
        <v>FinancieroEncuesta de la Posición de encaje y de los Pasivos Sujetos a EncajeDiario4367943683</v>
      </c>
    </row>
    <row r="4254" spans="1:12" ht="15.95" customHeight="1" x14ac:dyDescent="0.2">
      <c r="A4254" s="7" t="s">
        <v>13</v>
      </c>
      <c r="B4254" s="7" t="s">
        <v>49</v>
      </c>
      <c r="C4254" s="7" t="s">
        <v>26</v>
      </c>
      <c r="D4254" s="4">
        <v>43679</v>
      </c>
      <c r="E4254" s="4">
        <v>43683</v>
      </c>
      <c r="F4254" s="2">
        <f t="shared" si="814"/>
        <v>2019</v>
      </c>
      <c r="G4254" s="2">
        <f t="shared" si="815"/>
        <v>8</v>
      </c>
      <c r="H4254" s="2">
        <f t="shared" si="816"/>
        <v>6</v>
      </c>
      <c r="I4254" s="2" t="str">
        <f t="shared" si="817"/>
        <v>Agosto</v>
      </c>
      <c r="L4254" s="2" t="str">
        <f t="shared" si="818"/>
        <v>FinancieroEncuesta de la Posición de encaje y de los Pasivos Sujetos a EncajeDiario4368243685</v>
      </c>
    </row>
    <row r="4255" spans="1:12" ht="15.95" customHeight="1" x14ac:dyDescent="0.2">
      <c r="A4255" s="7" t="s">
        <v>13</v>
      </c>
      <c r="B4255" s="7" t="s">
        <v>49</v>
      </c>
      <c r="C4255" s="7" t="s">
        <v>26</v>
      </c>
      <c r="D4255" s="4">
        <v>43682</v>
      </c>
      <c r="E4255" s="4">
        <v>43685</v>
      </c>
      <c r="F4255" s="2">
        <f t="shared" si="814"/>
        <v>2019</v>
      </c>
      <c r="G4255" s="2">
        <f t="shared" si="815"/>
        <v>8</v>
      </c>
      <c r="H4255" s="2">
        <f t="shared" si="816"/>
        <v>8</v>
      </c>
      <c r="I4255" s="2" t="str">
        <f t="shared" si="817"/>
        <v>Agosto</v>
      </c>
      <c r="L4255" s="2" t="str">
        <f t="shared" si="818"/>
        <v>FinancieroEncuesta de la Posición de encaje y de los Pasivos Sujetos a EncajeDiario4368343686</v>
      </c>
    </row>
    <row r="4256" spans="1:12" ht="15.95" customHeight="1" x14ac:dyDescent="0.2">
      <c r="A4256" s="7" t="s">
        <v>13</v>
      </c>
      <c r="B4256" s="7" t="s">
        <v>49</v>
      </c>
      <c r="C4256" s="7" t="s">
        <v>26</v>
      </c>
      <c r="D4256" s="4">
        <v>43683</v>
      </c>
      <c r="E4256" s="4">
        <v>43686</v>
      </c>
      <c r="F4256" s="2">
        <f t="shared" si="814"/>
        <v>2019</v>
      </c>
      <c r="G4256" s="2">
        <f t="shared" si="815"/>
        <v>8</v>
      </c>
      <c r="H4256" s="2">
        <f t="shared" si="816"/>
        <v>9</v>
      </c>
      <c r="I4256" s="2" t="str">
        <f t="shared" si="817"/>
        <v>Agosto</v>
      </c>
      <c r="L4256" s="2" t="str">
        <f t="shared" si="818"/>
        <v>FinancieroEncuesta de la Posición de encaje y de los Pasivos Sujetos a EncajeDiario4368543689</v>
      </c>
    </row>
    <row r="4257" spans="1:12" ht="15.95" customHeight="1" x14ac:dyDescent="0.2">
      <c r="A4257" s="7" t="s">
        <v>13</v>
      </c>
      <c r="B4257" s="7" t="s">
        <v>49</v>
      </c>
      <c r="C4257" s="7" t="s">
        <v>26</v>
      </c>
      <c r="D4257" s="4">
        <v>43685</v>
      </c>
      <c r="E4257" s="4">
        <v>43689</v>
      </c>
      <c r="F4257" s="2">
        <f t="shared" si="814"/>
        <v>2019</v>
      </c>
      <c r="G4257" s="2">
        <f t="shared" si="815"/>
        <v>8</v>
      </c>
      <c r="H4257" s="2">
        <f t="shared" si="816"/>
        <v>12</v>
      </c>
      <c r="I4257" s="2" t="str">
        <f t="shared" si="817"/>
        <v>Agosto</v>
      </c>
      <c r="L4257" s="2" t="str">
        <f t="shared" si="818"/>
        <v>FinancieroEncuesta de la Posición de encaje y de los Pasivos Sujetos a EncajeDiario4368643690</v>
      </c>
    </row>
    <row r="4258" spans="1:12" ht="15.95" customHeight="1" x14ac:dyDescent="0.2">
      <c r="A4258" s="7" t="s">
        <v>13</v>
      </c>
      <c r="B4258" s="7" t="s">
        <v>49</v>
      </c>
      <c r="C4258" s="7" t="s">
        <v>26</v>
      </c>
      <c r="D4258" s="4">
        <v>43686</v>
      </c>
      <c r="E4258" s="4">
        <v>43690</v>
      </c>
      <c r="F4258" s="2">
        <f t="shared" si="814"/>
        <v>2019</v>
      </c>
      <c r="G4258" s="2">
        <f t="shared" si="815"/>
        <v>8</v>
      </c>
      <c r="H4258" s="2">
        <f t="shared" si="816"/>
        <v>13</v>
      </c>
      <c r="I4258" s="2" t="str">
        <f t="shared" si="817"/>
        <v>Agosto</v>
      </c>
      <c r="L4258" s="2" t="str">
        <f t="shared" si="818"/>
        <v>FinancieroEncuesta de la Posición de encaje y de los Pasivos Sujetos a EncajeDiario4368943691</v>
      </c>
    </row>
    <row r="4259" spans="1:12" ht="15.95" customHeight="1" x14ac:dyDescent="0.2">
      <c r="A4259" s="7" t="s">
        <v>13</v>
      </c>
      <c r="B4259" s="7" t="s">
        <v>49</v>
      </c>
      <c r="C4259" s="7" t="s">
        <v>26</v>
      </c>
      <c r="D4259" s="4">
        <v>43689</v>
      </c>
      <c r="E4259" s="4">
        <v>43691</v>
      </c>
      <c r="F4259" s="2">
        <f t="shared" si="814"/>
        <v>2019</v>
      </c>
      <c r="G4259" s="2">
        <f t="shared" si="815"/>
        <v>8</v>
      </c>
      <c r="H4259" s="2">
        <f t="shared" si="816"/>
        <v>14</v>
      </c>
      <c r="I4259" s="2" t="str">
        <f t="shared" si="817"/>
        <v>Agosto</v>
      </c>
      <c r="L4259" s="2" t="str">
        <f t="shared" si="818"/>
        <v>FinancieroEncuesta de la Posición de encaje y de los Pasivos Sujetos a EncajeDiario4369043692</v>
      </c>
    </row>
    <row r="4260" spans="1:12" ht="15.95" customHeight="1" x14ac:dyDescent="0.2">
      <c r="A4260" s="7" t="s">
        <v>13</v>
      </c>
      <c r="B4260" s="7" t="s">
        <v>49</v>
      </c>
      <c r="C4260" s="7" t="s">
        <v>26</v>
      </c>
      <c r="D4260" s="4">
        <v>43690</v>
      </c>
      <c r="E4260" s="4">
        <v>43692</v>
      </c>
      <c r="F4260" s="2">
        <f t="shared" si="814"/>
        <v>2019</v>
      </c>
      <c r="G4260" s="2">
        <f t="shared" si="815"/>
        <v>8</v>
      </c>
      <c r="H4260" s="2">
        <f t="shared" si="816"/>
        <v>15</v>
      </c>
      <c r="I4260" s="2" t="str">
        <f t="shared" si="817"/>
        <v>Agosto</v>
      </c>
      <c r="L4260" s="2" t="str">
        <f t="shared" si="818"/>
        <v>FinancieroEncuesta de la Posición de encaje y de los Pasivos Sujetos a EncajeDiario4369143693</v>
      </c>
    </row>
    <row r="4261" spans="1:12" ht="15.95" customHeight="1" x14ac:dyDescent="0.2">
      <c r="A4261" s="7" t="s">
        <v>13</v>
      </c>
      <c r="B4261" s="7" t="s">
        <v>49</v>
      </c>
      <c r="C4261" s="7" t="s">
        <v>26</v>
      </c>
      <c r="D4261" s="4">
        <v>43691</v>
      </c>
      <c r="E4261" s="4">
        <v>43693</v>
      </c>
      <c r="F4261" s="2">
        <f t="shared" si="814"/>
        <v>2019</v>
      </c>
      <c r="G4261" s="2">
        <f t="shared" si="815"/>
        <v>8</v>
      </c>
      <c r="H4261" s="2">
        <f t="shared" si="816"/>
        <v>16</v>
      </c>
      <c r="I4261" s="2" t="str">
        <f t="shared" si="817"/>
        <v>Agosto</v>
      </c>
      <c r="L4261" s="2" t="str">
        <f t="shared" si="818"/>
        <v>FinancieroEncuesta de la Posición de encaje y de los Pasivos Sujetos a EncajeDiario4369243697</v>
      </c>
    </row>
    <row r="4262" spans="1:12" ht="15.95" customHeight="1" x14ac:dyDescent="0.2">
      <c r="A4262" s="7" t="s">
        <v>13</v>
      </c>
      <c r="B4262" s="7" t="s">
        <v>49</v>
      </c>
      <c r="C4262" s="7" t="s">
        <v>26</v>
      </c>
      <c r="D4262" s="4">
        <v>43692</v>
      </c>
      <c r="E4262" s="4">
        <v>43697</v>
      </c>
      <c r="F4262" s="2">
        <f t="shared" si="814"/>
        <v>2019</v>
      </c>
      <c r="G4262" s="2">
        <f t="shared" si="815"/>
        <v>8</v>
      </c>
      <c r="H4262" s="2">
        <f t="shared" si="816"/>
        <v>20</v>
      </c>
      <c r="I4262" s="2" t="str">
        <f t="shared" si="817"/>
        <v>Agosto</v>
      </c>
      <c r="L4262" s="2" t="str">
        <f t="shared" si="818"/>
        <v>FinancieroEncuesta de la Posición de encaje y de los Pasivos Sujetos a EncajeDiario4369343698</v>
      </c>
    </row>
    <row r="4263" spans="1:12" ht="15.95" customHeight="1" x14ac:dyDescent="0.2">
      <c r="A4263" s="7" t="s">
        <v>13</v>
      </c>
      <c r="B4263" s="7" t="s">
        <v>49</v>
      </c>
      <c r="C4263" s="7" t="s">
        <v>26</v>
      </c>
      <c r="D4263" s="4">
        <v>43693</v>
      </c>
      <c r="E4263" s="4">
        <v>43698</v>
      </c>
      <c r="F4263" s="2">
        <f t="shared" si="814"/>
        <v>2019</v>
      </c>
      <c r="G4263" s="2">
        <f t="shared" si="815"/>
        <v>8</v>
      </c>
      <c r="H4263" s="2">
        <f t="shared" si="816"/>
        <v>21</v>
      </c>
      <c r="I4263" s="2" t="str">
        <f t="shared" si="817"/>
        <v>Agosto</v>
      </c>
      <c r="L4263" s="2" t="str">
        <f t="shared" si="818"/>
        <v>FinancieroEncuesta de la Posición de encaje y de los Pasivos Sujetos a EncajeDiario4369743699</v>
      </c>
    </row>
    <row r="4264" spans="1:12" ht="15.95" customHeight="1" x14ac:dyDescent="0.2">
      <c r="A4264" s="7" t="s">
        <v>13</v>
      </c>
      <c r="B4264" s="7" t="s">
        <v>49</v>
      </c>
      <c r="C4264" s="7" t="s">
        <v>26</v>
      </c>
      <c r="D4264" s="4">
        <v>43697</v>
      </c>
      <c r="E4264" s="4">
        <v>43699</v>
      </c>
      <c r="F4264" s="2">
        <f t="shared" si="814"/>
        <v>2019</v>
      </c>
      <c r="G4264" s="2">
        <f t="shared" si="815"/>
        <v>8</v>
      </c>
      <c r="H4264" s="2">
        <f t="shared" si="816"/>
        <v>22</v>
      </c>
      <c r="I4264" s="2" t="str">
        <f t="shared" si="817"/>
        <v>Agosto</v>
      </c>
      <c r="L4264" s="2" t="str">
        <f t="shared" si="818"/>
        <v>FinancieroEncuesta de la Posición de encaje y de los Pasivos Sujetos a EncajeDiario4369843700</v>
      </c>
    </row>
    <row r="4265" spans="1:12" ht="15.95" customHeight="1" x14ac:dyDescent="0.2">
      <c r="A4265" s="7" t="s">
        <v>13</v>
      </c>
      <c r="B4265" s="7" t="s">
        <v>49</v>
      </c>
      <c r="C4265" s="7" t="s">
        <v>26</v>
      </c>
      <c r="D4265" s="4">
        <v>43698</v>
      </c>
      <c r="E4265" s="4">
        <v>43700</v>
      </c>
      <c r="F4265" s="2">
        <f t="shared" si="814"/>
        <v>2019</v>
      </c>
      <c r="G4265" s="2">
        <f t="shared" si="815"/>
        <v>8</v>
      </c>
      <c r="H4265" s="2">
        <f t="shared" si="816"/>
        <v>23</v>
      </c>
      <c r="I4265" s="2" t="str">
        <f t="shared" si="817"/>
        <v>Agosto</v>
      </c>
      <c r="L4265" s="2" t="str">
        <f t="shared" si="818"/>
        <v>FinancieroEncuesta de la Posición de encaje y de los Pasivos Sujetos a EncajeDiario4369943703</v>
      </c>
    </row>
    <row r="4266" spans="1:12" ht="15.95" customHeight="1" x14ac:dyDescent="0.2">
      <c r="A4266" s="7" t="s">
        <v>13</v>
      </c>
      <c r="B4266" s="7" t="s">
        <v>49</v>
      </c>
      <c r="C4266" s="7" t="s">
        <v>26</v>
      </c>
      <c r="D4266" s="4">
        <v>43699</v>
      </c>
      <c r="E4266" s="4">
        <v>43703</v>
      </c>
      <c r="F4266" s="2">
        <f t="shared" si="814"/>
        <v>2019</v>
      </c>
      <c r="G4266" s="2">
        <f t="shared" si="815"/>
        <v>8</v>
      </c>
      <c r="H4266" s="2">
        <f t="shared" si="816"/>
        <v>26</v>
      </c>
      <c r="I4266" s="2" t="str">
        <f t="shared" si="817"/>
        <v>Agosto</v>
      </c>
      <c r="L4266" s="2" t="str">
        <f t="shared" si="818"/>
        <v>FinancieroEncuesta de la Posición de encaje y de los Pasivos Sujetos a EncajeDiario4370043704</v>
      </c>
    </row>
    <row r="4267" spans="1:12" ht="15.95" customHeight="1" x14ac:dyDescent="0.2">
      <c r="A4267" s="7" t="s">
        <v>13</v>
      </c>
      <c r="B4267" s="7" t="s">
        <v>49</v>
      </c>
      <c r="C4267" s="7" t="s">
        <v>26</v>
      </c>
      <c r="D4267" s="4">
        <v>43700</v>
      </c>
      <c r="E4267" s="4">
        <v>43704</v>
      </c>
      <c r="F4267" s="2">
        <f t="shared" si="814"/>
        <v>2019</v>
      </c>
      <c r="G4267" s="2">
        <f t="shared" si="815"/>
        <v>8</v>
      </c>
      <c r="H4267" s="2">
        <f t="shared" si="816"/>
        <v>27</v>
      </c>
      <c r="I4267" s="2" t="str">
        <f t="shared" si="817"/>
        <v>Agosto</v>
      </c>
      <c r="L4267" s="2" t="str">
        <f t="shared" si="818"/>
        <v>FinancieroEncuesta de la Posición de encaje y de los Pasivos Sujetos a EncajeDiario4370343705</v>
      </c>
    </row>
    <row r="4268" spans="1:12" ht="15.95" customHeight="1" x14ac:dyDescent="0.2">
      <c r="A4268" s="7" t="s">
        <v>13</v>
      </c>
      <c r="B4268" s="7" t="s">
        <v>49</v>
      </c>
      <c r="C4268" s="7" t="s">
        <v>26</v>
      </c>
      <c r="D4268" s="4">
        <v>43703</v>
      </c>
      <c r="E4268" s="4">
        <v>43705</v>
      </c>
      <c r="F4268" s="2">
        <f t="shared" si="814"/>
        <v>2019</v>
      </c>
      <c r="G4268" s="2">
        <f t="shared" si="815"/>
        <v>8</v>
      </c>
      <c r="H4268" s="2">
        <f t="shared" si="816"/>
        <v>28</v>
      </c>
      <c r="I4268" s="2" t="str">
        <f t="shared" si="817"/>
        <v>Agosto</v>
      </c>
      <c r="L4268" s="2" t="str">
        <f t="shared" si="818"/>
        <v>FinancieroEncuesta de la Posición de encaje y de los Pasivos Sujetos a EncajeDiario4370443706</v>
      </c>
    </row>
    <row r="4269" spans="1:12" ht="15.95" customHeight="1" x14ac:dyDescent="0.2">
      <c r="A4269" s="7" t="s">
        <v>13</v>
      </c>
      <c r="B4269" s="7" t="s">
        <v>49</v>
      </c>
      <c r="C4269" s="7" t="s">
        <v>26</v>
      </c>
      <c r="D4269" s="4">
        <v>43704</v>
      </c>
      <c r="E4269" s="4">
        <v>43706</v>
      </c>
      <c r="F4269" s="2">
        <f t="shared" si="814"/>
        <v>2019</v>
      </c>
      <c r="G4269" s="2">
        <f t="shared" si="815"/>
        <v>8</v>
      </c>
      <c r="H4269" s="2">
        <f t="shared" si="816"/>
        <v>29</v>
      </c>
      <c r="I4269" s="2" t="str">
        <f t="shared" si="817"/>
        <v>Agosto</v>
      </c>
      <c r="L4269" s="2" t="str">
        <f t="shared" si="818"/>
        <v>FinancieroEncuesta de la Posición de encaje y de los Pasivos Sujetos a EncajeDiario4370543707</v>
      </c>
    </row>
    <row r="4270" spans="1:12" ht="15.95" customHeight="1" x14ac:dyDescent="0.2">
      <c r="A4270" s="7" t="s">
        <v>13</v>
      </c>
      <c r="B4270" s="7" t="s">
        <v>49</v>
      </c>
      <c r="C4270" s="7" t="s">
        <v>26</v>
      </c>
      <c r="D4270" s="4">
        <v>43705</v>
      </c>
      <c r="E4270" s="4">
        <v>43707</v>
      </c>
      <c r="F4270" s="2">
        <f t="shared" si="814"/>
        <v>2019</v>
      </c>
      <c r="G4270" s="2">
        <f t="shared" si="815"/>
        <v>8</v>
      </c>
      <c r="H4270" s="2">
        <f t="shared" si="816"/>
        <v>30</v>
      </c>
      <c r="I4270" s="2" t="str">
        <f t="shared" si="817"/>
        <v>Agosto</v>
      </c>
      <c r="L4270" s="2" t="str">
        <f t="shared" si="818"/>
        <v>FinancieroEncuesta de la Posición de encaje y de los Pasivos Sujetos a EncajeDiario4370643710</v>
      </c>
    </row>
    <row r="4271" spans="1:12" ht="15.95" customHeight="1" x14ac:dyDescent="0.2">
      <c r="A4271" s="7" t="s">
        <v>13</v>
      </c>
      <c r="B4271" s="7" t="s">
        <v>49</v>
      </c>
      <c r="C4271" s="7" t="s">
        <v>26</v>
      </c>
      <c r="D4271" s="4">
        <v>43706</v>
      </c>
      <c r="E4271" s="4">
        <v>43710</v>
      </c>
      <c r="F4271" s="2">
        <f t="shared" si="814"/>
        <v>2019</v>
      </c>
      <c r="G4271" s="2">
        <f t="shared" si="815"/>
        <v>9</v>
      </c>
      <c r="H4271" s="2">
        <f t="shared" si="816"/>
        <v>2</v>
      </c>
      <c r="I4271" s="2" t="str">
        <f t="shared" si="817"/>
        <v>Septiembre</v>
      </c>
      <c r="L4271" s="2" t="str">
        <f t="shared" si="818"/>
        <v>FinancieroEncuesta de la Posición de encaje y de los Pasivos Sujetos a EncajeDiario4370743711</v>
      </c>
    </row>
    <row r="4272" spans="1:12" ht="15.95" customHeight="1" x14ac:dyDescent="0.2">
      <c r="A4272" s="7" t="s">
        <v>13</v>
      </c>
      <c r="B4272" s="7" t="s">
        <v>49</v>
      </c>
      <c r="C4272" s="7" t="s">
        <v>26</v>
      </c>
      <c r="D4272" s="4">
        <v>43707</v>
      </c>
      <c r="E4272" s="4">
        <v>43711</v>
      </c>
      <c r="F4272" s="2">
        <f t="shared" si="814"/>
        <v>2019</v>
      </c>
      <c r="G4272" s="2">
        <f t="shared" si="815"/>
        <v>9</v>
      </c>
      <c r="H4272" s="2">
        <f t="shared" si="816"/>
        <v>3</v>
      </c>
      <c r="I4272" s="2" t="str">
        <f t="shared" si="817"/>
        <v>Septiembre</v>
      </c>
      <c r="L4272" s="2" t="str">
        <f t="shared" si="818"/>
        <v>FinancieroEncuesta de la Posición de encaje y de los Pasivos Sujetos a EncajeDiario4371043712</v>
      </c>
    </row>
    <row r="4273" spans="1:12" ht="15.95" customHeight="1" x14ac:dyDescent="0.2">
      <c r="A4273" s="7" t="s">
        <v>13</v>
      </c>
      <c r="B4273" s="7" t="s">
        <v>49</v>
      </c>
      <c r="C4273" s="7" t="s">
        <v>26</v>
      </c>
      <c r="D4273" s="4">
        <v>43710</v>
      </c>
      <c r="E4273" s="4">
        <v>43712</v>
      </c>
      <c r="F4273" s="2">
        <f t="shared" si="814"/>
        <v>2019</v>
      </c>
      <c r="G4273" s="2">
        <f t="shared" si="815"/>
        <v>9</v>
      </c>
      <c r="H4273" s="2">
        <f t="shared" si="816"/>
        <v>4</v>
      </c>
      <c r="I4273" s="2" t="str">
        <f t="shared" si="817"/>
        <v>Septiembre</v>
      </c>
      <c r="L4273" s="2" t="str">
        <f t="shared" si="818"/>
        <v>FinancieroEncuesta de la Posición de encaje y de los Pasivos Sujetos a EncajeDiario4371143713</v>
      </c>
    </row>
    <row r="4274" spans="1:12" ht="15.95" customHeight="1" x14ac:dyDescent="0.2">
      <c r="A4274" s="7" t="s">
        <v>13</v>
      </c>
      <c r="B4274" s="7" t="s">
        <v>49</v>
      </c>
      <c r="C4274" s="7" t="s">
        <v>26</v>
      </c>
      <c r="D4274" s="4">
        <v>43711</v>
      </c>
      <c r="E4274" s="4">
        <v>43713</v>
      </c>
      <c r="F4274" s="2">
        <f t="shared" si="814"/>
        <v>2019</v>
      </c>
      <c r="G4274" s="2">
        <f t="shared" si="815"/>
        <v>9</v>
      </c>
      <c r="H4274" s="2">
        <f t="shared" si="816"/>
        <v>5</v>
      </c>
      <c r="I4274" s="2" t="str">
        <f t="shared" si="817"/>
        <v>Septiembre</v>
      </c>
      <c r="L4274" s="2" t="str">
        <f t="shared" si="818"/>
        <v>FinancieroEncuesta de la Posición de encaje y de los Pasivos Sujetos a EncajeDiario4371243714</v>
      </c>
    </row>
    <row r="4275" spans="1:12" ht="15.95" customHeight="1" x14ac:dyDescent="0.2">
      <c r="A4275" s="7" t="s">
        <v>13</v>
      </c>
      <c r="B4275" s="7" t="s">
        <v>49</v>
      </c>
      <c r="C4275" s="7" t="s">
        <v>26</v>
      </c>
      <c r="D4275" s="4">
        <v>43712</v>
      </c>
      <c r="E4275" s="4">
        <v>43714</v>
      </c>
      <c r="F4275" s="2">
        <f t="shared" si="814"/>
        <v>2019</v>
      </c>
      <c r="G4275" s="2">
        <f t="shared" si="815"/>
        <v>9</v>
      </c>
      <c r="H4275" s="2">
        <f t="shared" si="816"/>
        <v>6</v>
      </c>
      <c r="I4275" s="2" t="str">
        <f t="shared" si="817"/>
        <v>Septiembre</v>
      </c>
      <c r="L4275" s="2" t="str">
        <f t="shared" si="818"/>
        <v>FinancieroEncuesta de la Posición de encaje y de los Pasivos Sujetos a EncajeDiario4371343717</v>
      </c>
    </row>
    <row r="4276" spans="1:12" ht="15.95" customHeight="1" x14ac:dyDescent="0.2">
      <c r="A4276" s="7" t="s">
        <v>13</v>
      </c>
      <c r="B4276" s="7" t="s">
        <v>49</v>
      </c>
      <c r="C4276" s="7" t="s">
        <v>26</v>
      </c>
      <c r="D4276" s="4">
        <v>43713</v>
      </c>
      <c r="E4276" s="4">
        <v>43717</v>
      </c>
      <c r="F4276" s="2">
        <f t="shared" si="814"/>
        <v>2019</v>
      </c>
      <c r="G4276" s="2">
        <f t="shared" si="815"/>
        <v>9</v>
      </c>
      <c r="H4276" s="2">
        <f t="shared" si="816"/>
        <v>9</v>
      </c>
      <c r="I4276" s="2" t="str">
        <f t="shared" si="817"/>
        <v>Septiembre</v>
      </c>
      <c r="L4276" s="2" t="str">
        <f t="shared" si="818"/>
        <v>FinancieroEncuesta de la Posición de encaje y de los Pasivos Sujetos a EncajeDiario4371443718</v>
      </c>
    </row>
    <row r="4277" spans="1:12" ht="15.95" customHeight="1" x14ac:dyDescent="0.2">
      <c r="A4277" s="7" t="s">
        <v>13</v>
      </c>
      <c r="B4277" s="7" t="s">
        <v>49</v>
      </c>
      <c r="C4277" s="7" t="s">
        <v>26</v>
      </c>
      <c r="D4277" s="4">
        <v>43714</v>
      </c>
      <c r="E4277" s="4">
        <v>43718</v>
      </c>
      <c r="F4277" s="2">
        <f t="shared" si="814"/>
        <v>2019</v>
      </c>
      <c r="G4277" s="2">
        <f t="shared" si="815"/>
        <v>9</v>
      </c>
      <c r="H4277" s="2">
        <f t="shared" si="816"/>
        <v>10</v>
      </c>
      <c r="I4277" s="2" t="str">
        <f t="shared" si="817"/>
        <v>Septiembre</v>
      </c>
      <c r="L4277" s="2" t="str">
        <f t="shared" si="818"/>
        <v>FinancieroEncuesta de la Posición de encaje y de los Pasivos Sujetos a EncajeDiario4371743719</v>
      </c>
    </row>
    <row r="4278" spans="1:12" ht="15.95" customHeight="1" x14ac:dyDescent="0.2">
      <c r="A4278" s="7" t="s">
        <v>13</v>
      </c>
      <c r="B4278" s="7" t="s">
        <v>49</v>
      </c>
      <c r="C4278" s="7" t="s">
        <v>26</v>
      </c>
      <c r="D4278" s="4">
        <v>43717</v>
      </c>
      <c r="E4278" s="4">
        <v>43719</v>
      </c>
      <c r="F4278" s="2">
        <f t="shared" si="814"/>
        <v>2019</v>
      </c>
      <c r="G4278" s="2">
        <f t="shared" si="815"/>
        <v>9</v>
      </c>
      <c r="H4278" s="2">
        <f t="shared" si="816"/>
        <v>11</v>
      </c>
      <c r="I4278" s="2" t="str">
        <f t="shared" si="817"/>
        <v>Septiembre</v>
      </c>
      <c r="L4278" s="2" t="str">
        <f t="shared" si="818"/>
        <v>FinancieroEncuesta de la Posición de encaje y de los Pasivos Sujetos a EncajeDiario4371843720</v>
      </c>
    </row>
    <row r="4279" spans="1:12" ht="15.95" customHeight="1" x14ac:dyDescent="0.2">
      <c r="A4279" s="7" t="s">
        <v>13</v>
      </c>
      <c r="B4279" s="7" t="s">
        <v>49</v>
      </c>
      <c r="C4279" s="7" t="s">
        <v>26</v>
      </c>
      <c r="D4279" s="4">
        <v>43718</v>
      </c>
      <c r="E4279" s="4">
        <v>43720</v>
      </c>
      <c r="F4279" s="2">
        <f t="shared" si="814"/>
        <v>2019</v>
      </c>
      <c r="G4279" s="2">
        <f t="shared" si="815"/>
        <v>9</v>
      </c>
      <c r="H4279" s="2">
        <f t="shared" si="816"/>
        <v>12</v>
      </c>
      <c r="I4279" s="2" t="str">
        <f t="shared" si="817"/>
        <v>Septiembre</v>
      </c>
      <c r="L4279" s="2" t="str">
        <f t="shared" si="818"/>
        <v>FinancieroEncuesta de la Posición de encaje y de los Pasivos Sujetos a EncajeDiario4371943721</v>
      </c>
    </row>
    <row r="4280" spans="1:12" ht="15.95" customHeight="1" x14ac:dyDescent="0.2">
      <c r="A4280" s="7" t="s">
        <v>13</v>
      </c>
      <c r="B4280" s="7" t="s">
        <v>49</v>
      </c>
      <c r="C4280" s="7" t="s">
        <v>26</v>
      </c>
      <c r="D4280" s="4">
        <v>43719</v>
      </c>
      <c r="E4280" s="4">
        <v>43721</v>
      </c>
      <c r="F4280" s="2">
        <f t="shared" si="814"/>
        <v>2019</v>
      </c>
      <c r="G4280" s="2">
        <f t="shared" si="815"/>
        <v>9</v>
      </c>
      <c r="H4280" s="2">
        <f t="shared" si="816"/>
        <v>13</v>
      </c>
      <c r="I4280" s="2" t="str">
        <f t="shared" si="817"/>
        <v>Septiembre</v>
      </c>
      <c r="L4280" s="2" t="str">
        <f t="shared" si="818"/>
        <v>FinancieroEncuesta de la Posición de encaje y de los Pasivos Sujetos a EncajeDiario4372043724</v>
      </c>
    </row>
    <row r="4281" spans="1:12" ht="15.95" customHeight="1" x14ac:dyDescent="0.2">
      <c r="A4281" s="7" t="s">
        <v>13</v>
      </c>
      <c r="B4281" s="7" t="s">
        <v>49</v>
      </c>
      <c r="C4281" s="7" t="s">
        <v>26</v>
      </c>
      <c r="D4281" s="4">
        <v>43720</v>
      </c>
      <c r="E4281" s="4">
        <v>43724</v>
      </c>
      <c r="F4281" s="2">
        <f t="shared" si="814"/>
        <v>2019</v>
      </c>
      <c r="G4281" s="2">
        <f t="shared" si="815"/>
        <v>9</v>
      </c>
      <c r="H4281" s="2">
        <f t="shared" si="816"/>
        <v>16</v>
      </c>
      <c r="I4281" s="2" t="str">
        <f t="shared" si="817"/>
        <v>Septiembre</v>
      </c>
      <c r="L4281" s="2" t="str">
        <f t="shared" si="818"/>
        <v>FinancieroEncuesta de la Posición de encaje y de los Pasivos Sujetos a EncajeDiario4372143725</v>
      </c>
    </row>
    <row r="4282" spans="1:12" ht="15.95" customHeight="1" x14ac:dyDescent="0.2">
      <c r="A4282" s="7" t="s">
        <v>13</v>
      </c>
      <c r="B4282" s="7" t="s">
        <v>49</v>
      </c>
      <c r="C4282" s="7" t="s">
        <v>26</v>
      </c>
      <c r="D4282" s="4">
        <v>43721</v>
      </c>
      <c r="E4282" s="4">
        <v>43725</v>
      </c>
      <c r="F4282" s="2">
        <f t="shared" si="814"/>
        <v>2019</v>
      </c>
      <c r="G4282" s="2">
        <f t="shared" si="815"/>
        <v>9</v>
      </c>
      <c r="H4282" s="2">
        <f t="shared" si="816"/>
        <v>17</v>
      </c>
      <c r="I4282" s="2" t="str">
        <f t="shared" si="817"/>
        <v>Septiembre</v>
      </c>
      <c r="L4282" s="2" t="str">
        <f t="shared" si="818"/>
        <v>FinancieroEncuesta de la Posición de encaje y de los Pasivos Sujetos a EncajeDiario4372443726</v>
      </c>
    </row>
    <row r="4283" spans="1:12" ht="15.95" customHeight="1" x14ac:dyDescent="0.2">
      <c r="A4283" s="7" t="s">
        <v>13</v>
      </c>
      <c r="B4283" s="7" t="s">
        <v>49</v>
      </c>
      <c r="C4283" s="7" t="s">
        <v>26</v>
      </c>
      <c r="D4283" s="4">
        <v>43724</v>
      </c>
      <c r="E4283" s="4">
        <v>43726</v>
      </c>
      <c r="F4283" s="2">
        <f t="shared" ref="F4283:F4346" si="819">YEAR(E4283)</f>
        <v>2019</v>
      </c>
      <c r="G4283" s="2">
        <f t="shared" ref="G4283:G4346" si="820">MONTH(E4283)</f>
        <v>9</v>
      </c>
      <c r="H4283" s="2">
        <f t="shared" ref="H4283:H4346" si="821">DAY(E4283)</f>
        <v>18</v>
      </c>
      <c r="I4283" s="2" t="str">
        <f t="shared" ref="I4283:I4346" si="822">CHOOSE(G4283,"Enero","Febrero","Marzo","Abril","Mayo","Junio","Julio","Agosto","Septiembre","Octubre","Noviembre","Diciembre")</f>
        <v>Septiembre</v>
      </c>
      <c r="L4283" s="2" t="str">
        <f t="shared" si="818"/>
        <v>FinancieroEncuesta de la Posición de encaje y de los Pasivos Sujetos a EncajeDiario4372543727</v>
      </c>
    </row>
    <row r="4284" spans="1:12" ht="15.95" customHeight="1" x14ac:dyDescent="0.2">
      <c r="A4284" s="7" t="s">
        <v>13</v>
      </c>
      <c r="B4284" s="7" t="s">
        <v>49</v>
      </c>
      <c r="C4284" s="7" t="s">
        <v>26</v>
      </c>
      <c r="D4284" s="4">
        <v>43725</v>
      </c>
      <c r="E4284" s="4">
        <v>43727</v>
      </c>
      <c r="F4284" s="2">
        <f t="shared" si="819"/>
        <v>2019</v>
      </c>
      <c r="G4284" s="2">
        <f t="shared" si="820"/>
        <v>9</v>
      </c>
      <c r="H4284" s="2">
        <f t="shared" si="821"/>
        <v>19</v>
      </c>
      <c r="I4284" s="2" t="str">
        <f t="shared" si="822"/>
        <v>Septiembre</v>
      </c>
      <c r="L4284" s="2" t="str">
        <f t="shared" si="818"/>
        <v>FinancieroEncuesta de la Posición de encaje y de los Pasivos Sujetos a EncajeDiario4372643728</v>
      </c>
    </row>
    <row r="4285" spans="1:12" ht="15.95" customHeight="1" x14ac:dyDescent="0.2">
      <c r="A4285" s="7" t="s">
        <v>13</v>
      </c>
      <c r="B4285" s="7" t="s">
        <v>49</v>
      </c>
      <c r="C4285" s="7" t="s">
        <v>26</v>
      </c>
      <c r="D4285" s="4">
        <v>43726</v>
      </c>
      <c r="E4285" s="4">
        <v>43728</v>
      </c>
      <c r="F4285" s="2">
        <f t="shared" si="819"/>
        <v>2019</v>
      </c>
      <c r="G4285" s="2">
        <f t="shared" si="820"/>
        <v>9</v>
      </c>
      <c r="H4285" s="2">
        <f t="shared" si="821"/>
        <v>20</v>
      </c>
      <c r="I4285" s="2" t="str">
        <f t="shared" si="822"/>
        <v>Septiembre</v>
      </c>
      <c r="L4285" s="2" t="str">
        <f t="shared" si="818"/>
        <v>FinancieroEncuesta de la Posición de encaje y de los Pasivos Sujetos a EncajeDiario4372743731</v>
      </c>
    </row>
    <row r="4286" spans="1:12" ht="15.95" customHeight="1" x14ac:dyDescent="0.2">
      <c r="A4286" s="7" t="s">
        <v>13</v>
      </c>
      <c r="B4286" s="7" t="s">
        <v>49</v>
      </c>
      <c r="C4286" s="7" t="s">
        <v>26</v>
      </c>
      <c r="D4286" s="4">
        <v>43727</v>
      </c>
      <c r="E4286" s="4">
        <v>43731</v>
      </c>
      <c r="F4286" s="2">
        <f t="shared" si="819"/>
        <v>2019</v>
      </c>
      <c r="G4286" s="2">
        <f t="shared" si="820"/>
        <v>9</v>
      </c>
      <c r="H4286" s="2">
        <f t="shared" si="821"/>
        <v>23</v>
      </c>
      <c r="I4286" s="2" t="str">
        <f t="shared" si="822"/>
        <v>Septiembre</v>
      </c>
      <c r="L4286" s="2" t="str">
        <f t="shared" si="818"/>
        <v>FinancieroEncuesta de la Posición de encaje y de los Pasivos Sujetos a EncajeDiario4372843732</v>
      </c>
    </row>
    <row r="4287" spans="1:12" ht="15.95" customHeight="1" x14ac:dyDescent="0.2">
      <c r="A4287" s="7" t="s">
        <v>13</v>
      </c>
      <c r="B4287" s="7" t="s">
        <v>49</v>
      </c>
      <c r="C4287" s="7" t="s">
        <v>26</v>
      </c>
      <c r="D4287" s="4">
        <v>43728</v>
      </c>
      <c r="E4287" s="4">
        <v>43732</v>
      </c>
      <c r="F4287" s="2">
        <f t="shared" si="819"/>
        <v>2019</v>
      </c>
      <c r="G4287" s="2">
        <f t="shared" si="820"/>
        <v>9</v>
      </c>
      <c r="H4287" s="2">
        <f t="shared" si="821"/>
        <v>24</v>
      </c>
      <c r="I4287" s="2" t="str">
        <f t="shared" si="822"/>
        <v>Septiembre</v>
      </c>
      <c r="L4287" s="2" t="str">
        <f t="shared" si="818"/>
        <v>FinancieroEncuesta de la Posición de encaje y de los Pasivos Sujetos a EncajeDiario4373143733</v>
      </c>
    </row>
    <row r="4288" spans="1:12" ht="15.95" customHeight="1" x14ac:dyDescent="0.2">
      <c r="A4288" s="7" t="s">
        <v>13</v>
      </c>
      <c r="B4288" s="7" t="s">
        <v>49</v>
      </c>
      <c r="C4288" s="7" t="s">
        <v>26</v>
      </c>
      <c r="D4288" s="4">
        <v>43731</v>
      </c>
      <c r="E4288" s="4">
        <v>43733</v>
      </c>
      <c r="F4288" s="2">
        <f t="shared" si="819"/>
        <v>2019</v>
      </c>
      <c r="G4288" s="2">
        <f t="shared" si="820"/>
        <v>9</v>
      </c>
      <c r="H4288" s="2">
        <f t="shared" si="821"/>
        <v>25</v>
      </c>
      <c r="I4288" s="2" t="str">
        <f t="shared" si="822"/>
        <v>Septiembre</v>
      </c>
      <c r="L4288" s="2" t="str">
        <f t="shared" ref="L4288:L4351" si="823">CONCATENATE(A4289,B4289,C4289,D4289,E4289,)</f>
        <v>FinancieroEncuesta de la Posición de encaje y de los Pasivos Sujetos a EncajeDiario4373243734</v>
      </c>
    </row>
    <row r="4289" spans="1:12" ht="15.95" customHeight="1" x14ac:dyDescent="0.2">
      <c r="A4289" s="7" t="s">
        <v>13</v>
      </c>
      <c r="B4289" s="7" t="s">
        <v>49</v>
      </c>
      <c r="C4289" s="7" t="s">
        <v>26</v>
      </c>
      <c r="D4289" s="4">
        <v>43732</v>
      </c>
      <c r="E4289" s="4">
        <v>43734</v>
      </c>
      <c r="F4289" s="2">
        <f t="shared" si="819"/>
        <v>2019</v>
      </c>
      <c r="G4289" s="2">
        <f t="shared" si="820"/>
        <v>9</v>
      </c>
      <c r="H4289" s="2">
        <f t="shared" si="821"/>
        <v>26</v>
      </c>
      <c r="I4289" s="2" t="str">
        <f t="shared" si="822"/>
        <v>Septiembre</v>
      </c>
      <c r="L4289" s="2" t="str">
        <f t="shared" si="823"/>
        <v>FinancieroEncuesta de la Posición de encaje y de los Pasivos Sujetos a EncajeDiario4373343735</v>
      </c>
    </row>
    <row r="4290" spans="1:12" ht="15.95" customHeight="1" x14ac:dyDescent="0.2">
      <c r="A4290" s="7" t="s">
        <v>13</v>
      </c>
      <c r="B4290" s="7" t="s">
        <v>49</v>
      </c>
      <c r="C4290" s="7" t="s">
        <v>26</v>
      </c>
      <c r="D4290" s="4">
        <v>43733</v>
      </c>
      <c r="E4290" s="4">
        <v>43735</v>
      </c>
      <c r="F4290" s="2">
        <f t="shared" si="819"/>
        <v>2019</v>
      </c>
      <c r="G4290" s="2">
        <f t="shared" si="820"/>
        <v>9</v>
      </c>
      <c r="H4290" s="2">
        <f t="shared" si="821"/>
        <v>27</v>
      </c>
      <c r="I4290" s="2" t="str">
        <f t="shared" si="822"/>
        <v>Septiembre</v>
      </c>
      <c r="L4290" s="2" t="str">
        <f t="shared" si="823"/>
        <v>FinancieroEncuesta de la Posición de encaje y de los Pasivos Sujetos a EncajeDiario4373443738</v>
      </c>
    </row>
    <row r="4291" spans="1:12" ht="15.95" customHeight="1" x14ac:dyDescent="0.2">
      <c r="A4291" s="7" t="s">
        <v>13</v>
      </c>
      <c r="B4291" s="7" t="s">
        <v>49</v>
      </c>
      <c r="C4291" s="7" t="s">
        <v>26</v>
      </c>
      <c r="D4291" s="4">
        <v>43734</v>
      </c>
      <c r="E4291" s="4">
        <v>43738</v>
      </c>
      <c r="F4291" s="2">
        <f t="shared" si="819"/>
        <v>2019</v>
      </c>
      <c r="G4291" s="2">
        <f t="shared" si="820"/>
        <v>9</v>
      </c>
      <c r="H4291" s="2">
        <f t="shared" si="821"/>
        <v>30</v>
      </c>
      <c r="I4291" s="2" t="str">
        <f t="shared" si="822"/>
        <v>Septiembre</v>
      </c>
      <c r="L4291" s="2" t="str">
        <f t="shared" si="823"/>
        <v>FinancieroEncuesta de la Posición de encaje y de los Pasivos Sujetos a EncajeDiario4373543739</v>
      </c>
    </row>
    <row r="4292" spans="1:12" ht="15.95" customHeight="1" x14ac:dyDescent="0.2">
      <c r="A4292" s="7" t="s">
        <v>13</v>
      </c>
      <c r="B4292" s="7" t="s">
        <v>49</v>
      </c>
      <c r="C4292" s="7" t="s">
        <v>26</v>
      </c>
      <c r="D4292" s="4">
        <v>43735</v>
      </c>
      <c r="E4292" s="4">
        <v>43739</v>
      </c>
      <c r="F4292" s="2">
        <f t="shared" si="819"/>
        <v>2019</v>
      </c>
      <c r="G4292" s="2">
        <f t="shared" si="820"/>
        <v>10</v>
      </c>
      <c r="H4292" s="2">
        <f t="shared" si="821"/>
        <v>1</v>
      </c>
      <c r="I4292" s="2" t="str">
        <f t="shared" si="822"/>
        <v>Octubre</v>
      </c>
      <c r="L4292" s="2" t="str">
        <f t="shared" si="823"/>
        <v>FinancieroEncuesta de la Posición de encaje y de los Pasivos Sujetos a EncajeDiario4373843740</v>
      </c>
    </row>
    <row r="4293" spans="1:12" ht="15.95" customHeight="1" x14ac:dyDescent="0.2">
      <c r="A4293" s="7" t="s">
        <v>13</v>
      </c>
      <c r="B4293" s="7" t="s">
        <v>49</v>
      </c>
      <c r="C4293" s="7" t="s">
        <v>26</v>
      </c>
      <c r="D4293" s="4">
        <v>43738</v>
      </c>
      <c r="E4293" s="4">
        <v>43740</v>
      </c>
      <c r="F4293" s="2">
        <f t="shared" si="819"/>
        <v>2019</v>
      </c>
      <c r="G4293" s="2">
        <f t="shared" si="820"/>
        <v>10</v>
      </c>
      <c r="H4293" s="2">
        <f t="shared" si="821"/>
        <v>2</v>
      </c>
      <c r="I4293" s="2" t="str">
        <f t="shared" si="822"/>
        <v>Octubre</v>
      </c>
      <c r="L4293" s="2" t="str">
        <f t="shared" si="823"/>
        <v>FinancieroEncuesta de la Posición de encaje y de los Pasivos Sujetos a EncajeDiario4373943741</v>
      </c>
    </row>
    <row r="4294" spans="1:12" ht="15.95" customHeight="1" x14ac:dyDescent="0.2">
      <c r="A4294" s="7" t="s">
        <v>13</v>
      </c>
      <c r="B4294" s="7" t="s">
        <v>49</v>
      </c>
      <c r="C4294" s="7" t="s">
        <v>26</v>
      </c>
      <c r="D4294" s="4">
        <v>43739</v>
      </c>
      <c r="E4294" s="4">
        <v>43741</v>
      </c>
      <c r="F4294" s="2">
        <f t="shared" si="819"/>
        <v>2019</v>
      </c>
      <c r="G4294" s="2">
        <f t="shared" si="820"/>
        <v>10</v>
      </c>
      <c r="H4294" s="2">
        <f t="shared" si="821"/>
        <v>3</v>
      </c>
      <c r="I4294" s="2" t="str">
        <f t="shared" si="822"/>
        <v>Octubre</v>
      </c>
      <c r="L4294" s="2" t="str">
        <f t="shared" si="823"/>
        <v>FinancieroEncuesta de la Posición de encaje y de los Pasivos Sujetos a EncajeDiario4374043742</v>
      </c>
    </row>
    <row r="4295" spans="1:12" ht="15.95" customHeight="1" x14ac:dyDescent="0.2">
      <c r="A4295" s="7" t="s">
        <v>13</v>
      </c>
      <c r="B4295" s="7" t="s">
        <v>49</v>
      </c>
      <c r="C4295" s="7" t="s">
        <v>26</v>
      </c>
      <c r="D4295" s="4">
        <v>43740</v>
      </c>
      <c r="E4295" s="4">
        <v>43742</v>
      </c>
      <c r="F4295" s="2">
        <f t="shared" si="819"/>
        <v>2019</v>
      </c>
      <c r="G4295" s="2">
        <f t="shared" si="820"/>
        <v>10</v>
      </c>
      <c r="H4295" s="2">
        <f t="shared" si="821"/>
        <v>4</v>
      </c>
      <c r="I4295" s="2" t="str">
        <f t="shared" si="822"/>
        <v>Octubre</v>
      </c>
      <c r="L4295" s="2" t="str">
        <f t="shared" si="823"/>
        <v>FinancieroEncuesta de la Posición de encaje y de los Pasivos Sujetos a EncajeDiario4374143745</v>
      </c>
    </row>
    <row r="4296" spans="1:12" ht="15.95" customHeight="1" x14ac:dyDescent="0.2">
      <c r="A4296" s="7" t="s">
        <v>13</v>
      </c>
      <c r="B4296" s="7" t="s">
        <v>49</v>
      </c>
      <c r="C4296" s="7" t="s">
        <v>26</v>
      </c>
      <c r="D4296" s="4">
        <v>43741</v>
      </c>
      <c r="E4296" s="4">
        <v>43745</v>
      </c>
      <c r="F4296" s="2">
        <f t="shared" si="819"/>
        <v>2019</v>
      </c>
      <c r="G4296" s="2">
        <f t="shared" si="820"/>
        <v>10</v>
      </c>
      <c r="H4296" s="2">
        <f t="shared" si="821"/>
        <v>7</v>
      </c>
      <c r="I4296" s="2" t="str">
        <f t="shared" si="822"/>
        <v>Octubre</v>
      </c>
      <c r="L4296" s="2" t="str">
        <f t="shared" si="823"/>
        <v>FinancieroEncuesta de la Posición de encaje y de los Pasivos Sujetos a EncajeDiario4374243746</v>
      </c>
    </row>
    <row r="4297" spans="1:12" ht="15.95" customHeight="1" x14ac:dyDescent="0.2">
      <c r="A4297" s="7" t="s">
        <v>13</v>
      </c>
      <c r="B4297" s="7" t="s">
        <v>49</v>
      </c>
      <c r="C4297" s="7" t="s">
        <v>26</v>
      </c>
      <c r="D4297" s="4">
        <v>43742</v>
      </c>
      <c r="E4297" s="4">
        <v>43746</v>
      </c>
      <c r="F4297" s="2">
        <f t="shared" si="819"/>
        <v>2019</v>
      </c>
      <c r="G4297" s="2">
        <f t="shared" si="820"/>
        <v>10</v>
      </c>
      <c r="H4297" s="2">
        <f t="shared" si="821"/>
        <v>8</v>
      </c>
      <c r="I4297" s="2" t="str">
        <f t="shared" si="822"/>
        <v>Octubre</v>
      </c>
      <c r="L4297" s="2" t="str">
        <f t="shared" si="823"/>
        <v>FinancieroEncuesta de la Posición de encaje y de los Pasivos Sujetos a EncajeDiario4374543747</v>
      </c>
    </row>
    <row r="4298" spans="1:12" ht="15.95" customHeight="1" x14ac:dyDescent="0.2">
      <c r="A4298" s="7" t="s">
        <v>13</v>
      </c>
      <c r="B4298" s="7" t="s">
        <v>49</v>
      </c>
      <c r="C4298" s="7" t="s">
        <v>26</v>
      </c>
      <c r="D4298" s="4">
        <v>43745</v>
      </c>
      <c r="E4298" s="4">
        <v>43747</v>
      </c>
      <c r="F4298" s="2">
        <f t="shared" si="819"/>
        <v>2019</v>
      </c>
      <c r="G4298" s="2">
        <f t="shared" si="820"/>
        <v>10</v>
      </c>
      <c r="H4298" s="2">
        <f t="shared" si="821"/>
        <v>9</v>
      </c>
      <c r="I4298" s="2" t="str">
        <f t="shared" si="822"/>
        <v>Octubre</v>
      </c>
      <c r="L4298" s="2" t="str">
        <f t="shared" si="823"/>
        <v>FinancieroEncuesta de la Posición de encaje y de los Pasivos Sujetos a EncajeDiario4374643748</v>
      </c>
    </row>
    <row r="4299" spans="1:12" ht="15.95" customHeight="1" x14ac:dyDescent="0.2">
      <c r="A4299" s="7" t="s">
        <v>13</v>
      </c>
      <c r="B4299" s="7" t="s">
        <v>49</v>
      </c>
      <c r="C4299" s="7" t="s">
        <v>26</v>
      </c>
      <c r="D4299" s="4">
        <v>43746</v>
      </c>
      <c r="E4299" s="4">
        <v>43748</v>
      </c>
      <c r="F4299" s="2">
        <f t="shared" si="819"/>
        <v>2019</v>
      </c>
      <c r="G4299" s="2">
        <f t="shared" si="820"/>
        <v>10</v>
      </c>
      <c r="H4299" s="2">
        <f t="shared" si="821"/>
        <v>10</v>
      </c>
      <c r="I4299" s="2" t="str">
        <f t="shared" si="822"/>
        <v>Octubre</v>
      </c>
      <c r="L4299" s="2" t="str">
        <f t="shared" si="823"/>
        <v>FinancieroEncuesta de la Posición de encaje y de los Pasivos Sujetos a EncajeDiario4374743749</v>
      </c>
    </row>
    <row r="4300" spans="1:12" ht="15.95" customHeight="1" x14ac:dyDescent="0.2">
      <c r="A4300" s="7" t="s">
        <v>13</v>
      </c>
      <c r="B4300" s="7" t="s">
        <v>49</v>
      </c>
      <c r="C4300" s="7" t="s">
        <v>26</v>
      </c>
      <c r="D4300" s="4">
        <v>43747</v>
      </c>
      <c r="E4300" s="4">
        <v>43749</v>
      </c>
      <c r="F4300" s="2">
        <f t="shared" si="819"/>
        <v>2019</v>
      </c>
      <c r="G4300" s="2">
        <f t="shared" si="820"/>
        <v>10</v>
      </c>
      <c r="H4300" s="2">
        <f t="shared" si="821"/>
        <v>11</v>
      </c>
      <c r="I4300" s="2" t="str">
        <f t="shared" si="822"/>
        <v>Octubre</v>
      </c>
      <c r="L4300" s="2" t="str">
        <f t="shared" si="823"/>
        <v>FinancieroEncuesta de la Posición de encaje y de los Pasivos Sujetos a EncajeDiario4374843753</v>
      </c>
    </row>
    <row r="4301" spans="1:12" ht="15.95" customHeight="1" x14ac:dyDescent="0.2">
      <c r="A4301" s="7" t="s">
        <v>13</v>
      </c>
      <c r="B4301" s="7" t="s">
        <v>49</v>
      </c>
      <c r="C4301" s="7" t="s">
        <v>26</v>
      </c>
      <c r="D4301" s="4">
        <v>43748</v>
      </c>
      <c r="E4301" s="4">
        <v>43753</v>
      </c>
      <c r="F4301" s="2">
        <f t="shared" si="819"/>
        <v>2019</v>
      </c>
      <c r="G4301" s="2">
        <f t="shared" si="820"/>
        <v>10</v>
      </c>
      <c r="H4301" s="2">
        <f t="shared" si="821"/>
        <v>15</v>
      </c>
      <c r="I4301" s="2" t="str">
        <f t="shared" si="822"/>
        <v>Octubre</v>
      </c>
      <c r="L4301" s="2" t="str">
        <f t="shared" si="823"/>
        <v>FinancieroEncuesta de la Posición de encaje y de los Pasivos Sujetos a EncajeDiario4374943754</v>
      </c>
    </row>
    <row r="4302" spans="1:12" ht="15.95" customHeight="1" x14ac:dyDescent="0.2">
      <c r="A4302" s="7" t="s">
        <v>13</v>
      </c>
      <c r="B4302" s="7" t="s">
        <v>49</v>
      </c>
      <c r="C4302" s="7" t="s">
        <v>26</v>
      </c>
      <c r="D4302" s="4">
        <v>43749</v>
      </c>
      <c r="E4302" s="4">
        <v>43754</v>
      </c>
      <c r="F4302" s="2">
        <f t="shared" si="819"/>
        <v>2019</v>
      </c>
      <c r="G4302" s="2">
        <f t="shared" si="820"/>
        <v>10</v>
      </c>
      <c r="H4302" s="2">
        <f t="shared" si="821"/>
        <v>16</v>
      </c>
      <c r="I4302" s="2" t="str">
        <f t="shared" si="822"/>
        <v>Octubre</v>
      </c>
      <c r="L4302" s="2" t="str">
        <f t="shared" si="823"/>
        <v>FinancieroEncuesta de la Posición de encaje y de los Pasivos Sujetos a EncajeDiario4375343755</v>
      </c>
    </row>
    <row r="4303" spans="1:12" ht="15.95" customHeight="1" x14ac:dyDescent="0.2">
      <c r="A4303" s="7" t="s">
        <v>13</v>
      </c>
      <c r="B4303" s="7" t="s">
        <v>49</v>
      </c>
      <c r="C4303" s="7" t="s">
        <v>26</v>
      </c>
      <c r="D4303" s="4">
        <v>43753</v>
      </c>
      <c r="E4303" s="4">
        <v>43755</v>
      </c>
      <c r="F4303" s="2">
        <f t="shared" si="819"/>
        <v>2019</v>
      </c>
      <c r="G4303" s="2">
        <f t="shared" si="820"/>
        <v>10</v>
      </c>
      <c r="H4303" s="2">
        <f t="shared" si="821"/>
        <v>17</v>
      </c>
      <c r="I4303" s="2" t="str">
        <f t="shared" si="822"/>
        <v>Octubre</v>
      </c>
      <c r="L4303" s="2" t="str">
        <f t="shared" si="823"/>
        <v>FinancieroEncuesta de la Posición de encaje y de los Pasivos Sujetos a EncajeDiario4375443756</v>
      </c>
    </row>
    <row r="4304" spans="1:12" ht="15.95" customHeight="1" x14ac:dyDescent="0.2">
      <c r="A4304" s="7" t="s">
        <v>13</v>
      </c>
      <c r="B4304" s="7" t="s">
        <v>49</v>
      </c>
      <c r="C4304" s="7" t="s">
        <v>26</v>
      </c>
      <c r="D4304" s="4">
        <v>43754</v>
      </c>
      <c r="E4304" s="4">
        <v>43756</v>
      </c>
      <c r="F4304" s="2">
        <f t="shared" si="819"/>
        <v>2019</v>
      </c>
      <c r="G4304" s="2">
        <f t="shared" si="820"/>
        <v>10</v>
      </c>
      <c r="H4304" s="2">
        <f t="shared" si="821"/>
        <v>18</v>
      </c>
      <c r="I4304" s="2" t="str">
        <f t="shared" si="822"/>
        <v>Octubre</v>
      </c>
      <c r="L4304" s="2" t="str">
        <f t="shared" si="823"/>
        <v>FinancieroEncuesta de la Posición de encaje y de los Pasivos Sujetos a EncajeDiario4375543759</v>
      </c>
    </row>
    <row r="4305" spans="1:12" ht="15.95" customHeight="1" x14ac:dyDescent="0.2">
      <c r="A4305" s="7" t="s">
        <v>13</v>
      </c>
      <c r="B4305" s="7" t="s">
        <v>49</v>
      </c>
      <c r="C4305" s="7" t="s">
        <v>26</v>
      </c>
      <c r="D4305" s="4">
        <v>43755</v>
      </c>
      <c r="E4305" s="4">
        <v>43759</v>
      </c>
      <c r="F4305" s="2">
        <f t="shared" si="819"/>
        <v>2019</v>
      </c>
      <c r="G4305" s="2">
        <f t="shared" si="820"/>
        <v>10</v>
      </c>
      <c r="H4305" s="2">
        <f t="shared" si="821"/>
        <v>21</v>
      </c>
      <c r="I4305" s="2" t="str">
        <f t="shared" si="822"/>
        <v>Octubre</v>
      </c>
      <c r="L4305" s="2" t="str">
        <f t="shared" si="823"/>
        <v>FinancieroEncuesta de la Posición de encaje y de los Pasivos Sujetos a EncajeDiario4375643760</v>
      </c>
    </row>
    <row r="4306" spans="1:12" ht="15.95" customHeight="1" x14ac:dyDescent="0.2">
      <c r="A4306" s="7" t="s">
        <v>13</v>
      </c>
      <c r="B4306" s="7" t="s">
        <v>49</v>
      </c>
      <c r="C4306" s="7" t="s">
        <v>26</v>
      </c>
      <c r="D4306" s="4">
        <v>43756</v>
      </c>
      <c r="E4306" s="4">
        <v>43760</v>
      </c>
      <c r="F4306" s="2">
        <f t="shared" si="819"/>
        <v>2019</v>
      </c>
      <c r="G4306" s="2">
        <f t="shared" si="820"/>
        <v>10</v>
      </c>
      <c r="H4306" s="2">
        <f t="shared" si="821"/>
        <v>22</v>
      </c>
      <c r="I4306" s="2" t="str">
        <f t="shared" si="822"/>
        <v>Octubre</v>
      </c>
      <c r="L4306" s="2" t="str">
        <f t="shared" si="823"/>
        <v>FinancieroEncuesta de la Posición de encaje y de los Pasivos Sujetos a EncajeDiario4375943761</v>
      </c>
    </row>
    <row r="4307" spans="1:12" ht="15.95" customHeight="1" x14ac:dyDescent="0.2">
      <c r="A4307" s="7" t="s">
        <v>13</v>
      </c>
      <c r="B4307" s="7" t="s">
        <v>49</v>
      </c>
      <c r="C4307" s="7" t="s">
        <v>26</v>
      </c>
      <c r="D4307" s="4">
        <v>43759</v>
      </c>
      <c r="E4307" s="4">
        <v>43761</v>
      </c>
      <c r="F4307" s="2">
        <f t="shared" si="819"/>
        <v>2019</v>
      </c>
      <c r="G4307" s="2">
        <f t="shared" si="820"/>
        <v>10</v>
      </c>
      <c r="H4307" s="2">
        <f t="shared" si="821"/>
        <v>23</v>
      </c>
      <c r="I4307" s="2" t="str">
        <f t="shared" si="822"/>
        <v>Octubre</v>
      </c>
      <c r="L4307" s="2" t="str">
        <f t="shared" si="823"/>
        <v>FinancieroEncuesta de la Posición de encaje y de los Pasivos Sujetos a EncajeDiario4376043762</v>
      </c>
    </row>
    <row r="4308" spans="1:12" ht="15.95" customHeight="1" x14ac:dyDescent="0.2">
      <c r="A4308" s="7" t="s">
        <v>13</v>
      </c>
      <c r="B4308" s="7" t="s">
        <v>49</v>
      </c>
      <c r="C4308" s="7" t="s">
        <v>26</v>
      </c>
      <c r="D4308" s="4">
        <v>43760</v>
      </c>
      <c r="E4308" s="4">
        <v>43762</v>
      </c>
      <c r="F4308" s="2">
        <f t="shared" si="819"/>
        <v>2019</v>
      </c>
      <c r="G4308" s="2">
        <f t="shared" si="820"/>
        <v>10</v>
      </c>
      <c r="H4308" s="2">
        <f t="shared" si="821"/>
        <v>24</v>
      </c>
      <c r="I4308" s="2" t="str">
        <f t="shared" si="822"/>
        <v>Octubre</v>
      </c>
      <c r="L4308" s="2" t="str">
        <f t="shared" si="823"/>
        <v>FinancieroEncuesta de la Posición de encaje y de los Pasivos Sujetos a EncajeDiario4376143763</v>
      </c>
    </row>
    <row r="4309" spans="1:12" ht="15.95" customHeight="1" x14ac:dyDescent="0.2">
      <c r="A4309" s="7" t="s">
        <v>13</v>
      </c>
      <c r="B4309" s="7" t="s">
        <v>49</v>
      </c>
      <c r="C4309" s="7" t="s">
        <v>26</v>
      </c>
      <c r="D4309" s="4">
        <v>43761</v>
      </c>
      <c r="E4309" s="4">
        <v>43763</v>
      </c>
      <c r="F4309" s="2">
        <f t="shared" si="819"/>
        <v>2019</v>
      </c>
      <c r="G4309" s="2">
        <f t="shared" si="820"/>
        <v>10</v>
      </c>
      <c r="H4309" s="2">
        <f t="shared" si="821"/>
        <v>25</v>
      </c>
      <c r="I4309" s="2" t="str">
        <f t="shared" si="822"/>
        <v>Octubre</v>
      </c>
      <c r="L4309" s="2" t="str">
        <f t="shared" si="823"/>
        <v>FinancieroEncuesta de la Posición de encaje y de los Pasivos Sujetos a EncajeDiario4376243766</v>
      </c>
    </row>
    <row r="4310" spans="1:12" ht="15.95" customHeight="1" x14ac:dyDescent="0.2">
      <c r="A4310" s="7" t="s">
        <v>13</v>
      </c>
      <c r="B4310" s="7" t="s">
        <v>49</v>
      </c>
      <c r="C4310" s="7" t="s">
        <v>26</v>
      </c>
      <c r="D4310" s="4">
        <v>43762</v>
      </c>
      <c r="E4310" s="4">
        <v>43766</v>
      </c>
      <c r="F4310" s="2">
        <f t="shared" si="819"/>
        <v>2019</v>
      </c>
      <c r="G4310" s="2">
        <f t="shared" si="820"/>
        <v>10</v>
      </c>
      <c r="H4310" s="2">
        <f t="shared" si="821"/>
        <v>28</v>
      </c>
      <c r="I4310" s="2" t="str">
        <f t="shared" si="822"/>
        <v>Octubre</v>
      </c>
      <c r="L4310" s="2" t="str">
        <f t="shared" si="823"/>
        <v>FinancieroEncuesta de la Posición de encaje y de los Pasivos Sujetos a EncajeDiario4376343767</v>
      </c>
    </row>
    <row r="4311" spans="1:12" ht="15.95" customHeight="1" x14ac:dyDescent="0.2">
      <c r="A4311" s="7" t="s">
        <v>13</v>
      </c>
      <c r="B4311" s="7" t="s">
        <v>49</v>
      </c>
      <c r="C4311" s="7" t="s">
        <v>26</v>
      </c>
      <c r="D4311" s="4">
        <v>43763</v>
      </c>
      <c r="E4311" s="4">
        <v>43767</v>
      </c>
      <c r="F4311" s="2">
        <f t="shared" si="819"/>
        <v>2019</v>
      </c>
      <c r="G4311" s="2">
        <f t="shared" si="820"/>
        <v>10</v>
      </c>
      <c r="H4311" s="2">
        <f t="shared" si="821"/>
        <v>29</v>
      </c>
      <c r="I4311" s="2" t="str">
        <f t="shared" si="822"/>
        <v>Octubre</v>
      </c>
      <c r="L4311" s="2" t="str">
        <f t="shared" si="823"/>
        <v>FinancieroEncuesta de la Posición de encaje y de los Pasivos Sujetos a EncajeDiario4376643768</v>
      </c>
    </row>
    <row r="4312" spans="1:12" ht="15.95" customHeight="1" x14ac:dyDescent="0.2">
      <c r="A4312" s="7" t="s">
        <v>13</v>
      </c>
      <c r="B4312" s="7" t="s">
        <v>49</v>
      </c>
      <c r="C4312" s="7" t="s">
        <v>26</v>
      </c>
      <c r="D4312" s="4">
        <v>43766</v>
      </c>
      <c r="E4312" s="4">
        <v>43768</v>
      </c>
      <c r="F4312" s="2">
        <f t="shared" si="819"/>
        <v>2019</v>
      </c>
      <c r="G4312" s="2">
        <f t="shared" si="820"/>
        <v>10</v>
      </c>
      <c r="H4312" s="2">
        <f t="shared" si="821"/>
        <v>30</v>
      </c>
      <c r="I4312" s="2" t="str">
        <f t="shared" si="822"/>
        <v>Octubre</v>
      </c>
      <c r="L4312" s="2" t="str">
        <f t="shared" si="823"/>
        <v>FinancieroEncuesta de la Posición de encaje y de los Pasivos Sujetos a EncajeDiario4376743769</v>
      </c>
    </row>
    <row r="4313" spans="1:12" ht="15.95" customHeight="1" x14ac:dyDescent="0.2">
      <c r="A4313" s="7" t="s">
        <v>13</v>
      </c>
      <c r="B4313" s="7" t="s">
        <v>49</v>
      </c>
      <c r="C4313" s="7" t="s">
        <v>26</v>
      </c>
      <c r="D4313" s="4">
        <v>43767</v>
      </c>
      <c r="E4313" s="4">
        <v>43769</v>
      </c>
      <c r="F4313" s="2">
        <f t="shared" si="819"/>
        <v>2019</v>
      </c>
      <c r="G4313" s="2">
        <f t="shared" si="820"/>
        <v>10</v>
      </c>
      <c r="H4313" s="2">
        <f t="shared" si="821"/>
        <v>31</v>
      </c>
      <c r="I4313" s="2" t="str">
        <f t="shared" si="822"/>
        <v>Octubre</v>
      </c>
      <c r="L4313" s="2" t="str">
        <f t="shared" si="823"/>
        <v>FinancieroEncuesta de la Posición de encaje y de los Pasivos Sujetos a EncajeDiario4376843770</v>
      </c>
    </row>
    <row r="4314" spans="1:12" ht="15.95" customHeight="1" x14ac:dyDescent="0.2">
      <c r="A4314" s="7" t="s">
        <v>13</v>
      </c>
      <c r="B4314" s="7" t="s">
        <v>49</v>
      </c>
      <c r="C4314" s="7" t="s">
        <v>26</v>
      </c>
      <c r="D4314" s="4">
        <v>43768</v>
      </c>
      <c r="E4314" s="4">
        <v>43770</v>
      </c>
      <c r="F4314" s="2">
        <f t="shared" si="819"/>
        <v>2019</v>
      </c>
      <c r="G4314" s="2">
        <f t="shared" si="820"/>
        <v>11</v>
      </c>
      <c r="H4314" s="2">
        <f t="shared" si="821"/>
        <v>1</v>
      </c>
      <c r="I4314" s="2" t="str">
        <f t="shared" si="822"/>
        <v>Noviembre</v>
      </c>
      <c r="L4314" s="2" t="str">
        <f t="shared" si="823"/>
        <v>FinancieroEncuesta de la Posición de encaje y de los Pasivos Sujetos a EncajeDiario4376943774</v>
      </c>
    </row>
    <row r="4315" spans="1:12" ht="15.95" customHeight="1" x14ac:dyDescent="0.2">
      <c r="A4315" s="7" t="s">
        <v>13</v>
      </c>
      <c r="B4315" s="7" t="s">
        <v>49</v>
      </c>
      <c r="C4315" s="7" t="s">
        <v>26</v>
      </c>
      <c r="D4315" s="4">
        <v>43769</v>
      </c>
      <c r="E4315" s="4">
        <v>43774</v>
      </c>
      <c r="F4315" s="2">
        <f t="shared" si="819"/>
        <v>2019</v>
      </c>
      <c r="G4315" s="2">
        <f t="shared" si="820"/>
        <v>11</v>
      </c>
      <c r="H4315" s="2">
        <f t="shared" si="821"/>
        <v>5</v>
      </c>
      <c r="I4315" s="2" t="str">
        <f t="shared" si="822"/>
        <v>Noviembre</v>
      </c>
      <c r="L4315" s="2" t="str">
        <f t="shared" si="823"/>
        <v>FinancieroEncuesta de la Posición de encaje y de los Pasivos Sujetos a EncajeDiario4377043775</v>
      </c>
    </row>
    <row r="4316" spans="1:12" ht="15.95" customHeight="1" x14ac:dyDescent="0.2">
      <c r="A4316" s="7" t="s">
        <v>13</v>
      </c>
      <c r="B4316" s="7" t="s">
        <v>49</v>
      </c>
      <c r="C4316" s="7" t="s">
        <v>26</v>
      </c>
      <c r="D4316" s="4">
        <v>43770</v>
      </c>
      <c r="E4316" s="4">
        <v>43775</v>
      </c>
      <c r="F4316" s="2">
        <f t="shared" si="819"/>
        <v>2019</v>
      </c>
      <c r="G4316" s="2">
        <f t="shared" si="820"/>
        <v>11</v>
      </c>
      <c r="H4316" s="2">
        <f t="shared" si="821"/>
        <v>6</v>
      </c>
      <c r="I4316" s="2" t="str">
        <f t="shared" si="822"/>
        <v>Noviembre</v>
      </c>
      <c r="L4316" s="2" t="str">
        <f t="shared" si="823"/>
        <v>FinancieroEncuesta de la Posición de encaje y de los Pasivos Sujetos a EncajeDiario4377443776</v>
      </c>
    </row>
    <row r="4317" spans="1:12" ht="15.95" customHeight="1" x14ac:dyDescent="0.2">
      <c r="A4317" s="7" t="s">
        <v>13</v>
      </c>
      <c r="B4317" s="7" t="s">
        <v>49</v>
      </c>
      <c r="C4317" s="7" t="s">
        <v>26</v>
      </c>
      <c r="D4317" s="4">
        <v>43774</v>
      </c>
      <c r="E4317" s="4">
        <v>43776</v>
      </c>
      <c r="F4317" s="2">
        <f t="shared" si="819"/>
        <v>2019</v>
      </c>
      <c r="G4317" s="2">
        <f t="shared" si="820"/>
        <v>11</v>
      </c>
      <c r="H4317" s="2">
        <f t="shared" si="821"/>
        <v>7</v>
      </c>
      <c r="I4317" s="2" t="str">
        <f t="shared" si="822"/>
        <v>Noviembre</v>
      </c>
      <c r="L4317" s="2" t="str">
        <f t="shared" si="823"/>
        <v>FinancieroEncuesta de la Posición de encaje y de los Pasivos Sujetos a EncajeDiario4377543777</v>
      </c>
    </row>
    <row r="4318" spans="1:12" ht="15.95" customHeight="1" x14ac:dyDescent="0.2">
      <c r="A4318" s="7" t="s">
        <v>13</v>
      </c>
      <c r="B4318" s="7" t="s">
        <v>49</v>
      </c>
      <c r="C4318" s="7" t="s">
        <v>26</v>
      </c>
      <c r="D4318" s="4">
        <v>43775</v>
      </c>
      <c r="E4318" s="4">
        <v>43777</v>
      </c>
      <c r="F4318" s="2">
        <f t="shared" si="819"/>
        <v>2019</v>
      </c>
      <c r="G4318" s="2">
        <f t="shared" si="820"/>
        <v>11</v>
      </c>
      <c r="H4318" s="2">
        <f t="shared" si="821"/>
        <v>8</v>
      </c>
      <c r="I4318" s="2" t="str">
        <f t="shared" si="822"/>
        <v>Noviembre</v>
      </c>
      <c r="L4318" s="2" t="str">
        <f t="shared" si="823"/>
        <v>FinancieroEncuesta de la Posición de encaje y de los Pasivos Sujetos a EncajeDiario4377643781</v>
      </c>
    </row>
    <row r="4319" spans="1:12" ht="15.95" customHeight="1" x14ac:dyDescent="0.2">
      <c r="A4319" s="7" t="s">
        <v>13</v>
      </c>
      <c r="B4319" s="7" t="s">
        <v>49</v>
      </c>
      <c r="C4319" s="7" t="s">
        <v>26</v>
      </c>
      <c r="D4319" s="4">
        <v>43776</v>
      </c>
      <c r="E4319" s="4">
        <v>43781</v>
      </c>
      <c r="F4319" s="2">
        <f t="shared" si="819"/>
        <v>2019</v>
      </c>
      <c r="G4319" s="2">
        <f t="shared" si="820"/>
        <v>11</v>
      </c>
      <c r="H4319" s="2">
        <f t="shared" si="821"/>
        <v>12</v>
      </c>
      <c r="I4319" s="2" t="str">
        <f t="shared" si="822"/>
        <v>Noviembre</v>
      </c>
      <c r="L4319" s="2" t="str">
        <f t="shared" si="823"/>
        <v>FinancieroEncuesta de la Posición de encaje y de los Pasivos Sujetos a EncajeDiario4377743782</v>
      </c>
    </row>
    <row r="4320" spans="1:12" ht="15.95" customHeight="1" x14ac:dyDescent="0.2">
      <c r="A4320" s="7" t="s">
        <v>13</v>
      </c>
      <c r="B4320" s="7" t="s">
        <v>49</v>
      </c>
      <c r="C4320" s="7" t="s">
        <v>26</v>
      </c>
      <c r="D4320" s="4">
        <v>43777</v>
      </c>
      <c r="E4320" s="4">
        <v>43782</v>
      </c>
      <c r="F4320" s="2">
        <f t="shared" si="819"/>
        <v>2019</v>
      </c>
      <c r="G4320" s="2">
        <f t="shared" si="820"/>
        <v>11</v>
      </c>
      <c r="H4320" s="2">
        <f t="shared" si="821"/>
        <v>13</v>
      </c>
      <c r="I4320" s="2" t="str">
        <f t="shared" si="822"/>
        <v>Noviembre</v>
      </c>
      <c r="L4320" s="2" t="str">
        <f t="shared" si="823"/>
        <v>FinancieroEncuesta de la Posición de encaje y de los Pasivos Sujetos a EncajeDiario4378143783</v>
      </c>
    </row>
    <row r="4321" spans="1:12" ht="15.95" customHeight="1" x14ac:dyDescent="0.2">
      <c r="A4321" s="7" t="s">
        <v>13</v>
      </c>
      <c r="B4321" s="7" t="s">
        <v>49</v>
      </c>
      <c r="C4321" s="7" t="s">
        <v>26</v>
      </c>
      <c r="D4321" s="4">
        <v>43781</v>
      </c>
      <c r="E4321" s="4">
        <v>43783</v>
      </c>
      <c r="F4321" s="2">
        <f t="shared" si="819"/>
        <v>2019</v>
      </c>
      <c r="G4321" s="2">
        <f t="shared" si="820"/>
        <v>11</v>
      </c>
      <c r="H4321" s="2">
        <f t="shared" si="821"/>
        <v>14</v>
      </c>
      <c r="I4321" s="2" t="str">
        <f t="shared" si="822"/>
        <v>Noviembre</v>
      </c>
      <c r="L4321" s="2" t="str">
        <f t="shared" si="823"/>
        <v>FinancieroEncuesta de la Posición de encaje y de los Pasivos Sujetos a EncajeDiario4378243784</v>
      </c>
    </row>
    <row r="4322" spans="1:12" ht="15.95" customHeight="1" x14ac:dyDescent="0.2">
      <c r="A4322" s="7" t="s">
        <v>13</v>
      </c>
      <c r="B4322" s="7" t="s">
        <v>49</v>
      </c>
      <c r="C4322" s="7" t="s">
        <v>26</v>
      </c>
      <c r="D4322" s="4">
        <v>43782</v>
      </c>
      <c r="E4322" s="4">
        <v>43784</v>
      </c>
      <c r="F4322" s="2">
        <f t="shared" si="819"/>
        <v>2019</v>
      </c>
      <c r="G4322" s="2">
        <f t="shared" si="820"/>
        <v>11</v>
      </c>
      <c r="H4322" s="2">
        <f t="shared" si="821"/>
        <v>15</v>
      </c>
      <c r="I4322" s="2" t="str">
        <f t="shared" si="822"/>
        <v>Noviembre</v>
      </c>
      <c r="L4322" s="2" t="str">
        <f t="shared" si="823"/>
        <v>FinancieroEncuesta de la Posición de encaje y de los Pasivos Sujetos a EncajeDiario4378343787</v>
      </c>
    </row>
    <row r="4323" spans="1:12" ht="15.95" customHeight="1" x14ac:dyDescent="0.2">
      <c r="A4323" s="7" t="s">
        <v>13</v>
      </c>
      <c r="B4323" s="7" t="s">
        <v>49</v>
      </c>
      <c r="C4323" s="7" t="s">
        <v>26</v>
      </c>
      <c r="D4323" s="4">
        <v>43783</v>
      </c>
      <c r="E4323" s="4">
        <v>43787</v>
      </c>
      <c r="F4323" s="2">
        <f t="shared" si="819"/>
        <v>2019</v>
      </c>
      <c r="G4323" s="2">
        <f t="shared" si="820"/>
        <v>11</v>
      </c>
      <c r="H4323" s="2">
        <f t="shared" si="821"/>
        <v>18</v>
      </c>
      <c r="I4323" s="2" t="str">
        <f t="shared" si="822"/>
        <v>Noviembre</v>
      </c>
      <c r="L4323" s="2" t="str">
        <f t="shared" si="823"/>
        <v>FinancieroEncuesta de la Posición de encaje y de los Pasivos Sujetos a EncajeDiario4378443788</v>
      </c>
    </row>
    <row r="4324" spans="1:12" ht="15.95" customHeight="1" x14ac:dyDescent="0.2">
      <c r="A4324" s="7" t="s">
        <v>13</v>
      </c>
      <c r="B4324" s="7" t="s">
        <v>49</v>
      </c>
      <c r="C4324" s="7" t="s">
        <v>26</v>
      </c>
      <c r="D4324" s="4">
        <v>43784</v>
      </c>
      <c r="E4324" s="4">
        <v>43788</v>
      </c>
      <c r="F4324" s="2">
        <f t="shared" si="819"/>
        <v>2019</v>
      </c>
      <c r="G4324" s="2">
        <f t="shared" si="820"/>
        <v>11</v>
      </c>
      <c r="H4324" s="2">
        <f t="shared" si="821"/>
        <v>19</v>
      </c>
      <c r="I4324" s="2" t="str">
        <f t="shared" si="822"/>
        <v>Noviembre</v>
      </c>
      <c r="L4324" s="2" t="str">
        <f t="shared" si="823"/>
        <v>FinancieroEncuesta de la Posición de encaje y de los Pasivos Sujetos a EncajeDiario4378743789</v>
      </c>
    </row>
    <row r="4325" spans="1:12" ht="15.95" customHeight="1" x14ac:dyDescent="0.2">
      <c r="A4325" s="7" t="s">
        <v>13</v>
      </c>
      <c r="B4325" s="7" t="s">
        <v>49</v>
      </c>
      <c r="C4325" s="7" t="s">
        <v>26</v>
      </c>
      <c r="D4325" s="4">
        <v>43787</v>
      </c>
      <c r="E4325" s="4">
        <v>43789</v>
      </c>
      <c r="F4325" s="2">
        <f t="shared" si="819"/>
        <v>2019</v>
      </c>
      <c r="G4325" s="2">
        <f t="shared" si="820"/>
        <v>11</v>
      </c>
      <c r="H4325" s="2">
        <f t="shared" si="821"/>
        <v>20</v>
      </c>
      <c r="I4325" s="2" t="str">
        <f t="shared" si="822"/>
        <v>Noviembre</v>
      </c>
      <c r="L4325" s="2" t="str">
        <f t="shared" si="823"/>
        <v>FinancieroEncuesta de la Posición de encaje y de los Pasivos Sujetos a EncajeDiario4378843790</v>
      </c>
    </row>
    <row r="4326" spans="1:12" ht="15.95" customHeight="1" x14ac:dyDescent="0.2">
      <c r="A4326" s="7" t="s">
        <v>13</v>
      </c>
      <c r="B4326" s="7" t="s">
        <v>49</v>
      </c>
      <c r="C4326" s="7" t="s">
        <v>26</v>
      </c>
      <c r="D4326" s="4">
        <v>43788</v>
      </c>
      <c r="E4326" s="4">
        <v>43790</v>
      </c>
      <c r="F4326" s="2">
        <f t="shared" si="819"/>
        <v>2019</v>
      </c>
      <c r="G4326" s="2">
        <f t="shared" si="820"/>
        <v>11</v>
      </c>
      <c r="H4326" s="2">
        <f t="shared" si="821"/>
        <v>21</v>
      </c>
      <c r="I4326" s="2" t="str">
        <f t="shared" si="822"/>
        <v>Noviembre</v>
      </c>
      <c r="L4326" s="2" t="str">
        <f t="shared" si="823"/>
        <v>FinancieroEncuesta de la Posición de encaje y de los Pasivos Sujetos a EncajeDiario4378943791</v>
      </c>
    </row>
    <row r="4327" spans="1:12" ht="15.95" customHeight="1" x14ac:dyDescent="0.2">
      <c r="A4327" s="7" t="s">
        <v>13</v>
      </c>
      <c r="B4327" s="7" t="s">
        <v>49</v>
      </c>
      <c r="C4327" s="7" t="s">
        <v>26</v>
      </c>
      <c r="D4327" s="4">
        <v>43789</v>
      </c>
      <c r="E4327" s="4">
        <v>43791</v>
      </c>
      <c r="F4327" s="2">
        <f t="shared" si="819"/>
        <v>2019</v>
      </c>
      <c r="G4327" s="2">
        <f t="shared" si="820"/>
        <v>11</v>
      </c>
      <c r="H4327" s="2">
        <f t="shared" si="821"/>
        <v>22</v>
      </c>
      <c r="I4327" s="2" t="str">
        <f t="shared" si="822"/>
        <v>Noviembre</v>
      </c>
      <c r="L4327" s="2" t="str">
        <f t="shared" si="823"/>
        <v>FinancieroEncuesta de la Posición de encaje y de los Pasivos Sujetos a EncajeDiario4379043794</v>
      </c>
    </row>
    <row r="4328" spans="1:12" ht="15.95" customHeight="1" x14ac:dyDescent="0.2">
      <c r="A4328" s="7" t="s">
        <v>13</v>
      </c>
      <c r="B4328" s="7" t="s">
        <v>49</v>
      </c>
      <c r="C4328" s="7" t="s">
        <v>26</v>
      </c>
      <c r="D4328" s="4">
        <v>43790</v>
      </c>
      <c r="E4328" s="4">
        <v>43794</v>
      </c>
      <c r="F4328" s="2">
        <f t="shared" si="819"/>
        <v>2019</v>
      </c>
      <c r="G4328" s="2">
        <f t="shared" si="820"/>
        <v>11</v>
      </c>
      <c r="H4328" s="2">
        <f t="shared" si="821"/>
        <v>25</v>
      </c>
      <c r="I4328" s="2" t="str">
        <f t="shared" si="822"/>
        <v>Noviembre</v>
      </c>
      <c r="L4328" s="2" t="str">
        <f t="shared" si="823"/>
        <v>FinancieroEncuesta de la Posición de encaje y de los Pasivos Sujetos a EncajeDiario4379143795</v>
      </c>
    </row>
    <row r="4329" spans="1:12" ht="15.95" customHeight="1" x14ac:dyDescent="0.2">
      <c r="A4329" s="7" t="s">
        <v>13</v>
      </c>
      <c r="B4329" s="7" t="s">
        <v>49</v>
      </c>
      <c r="C4329" s="7" t="s">
        <v>26</v>
      </c>
      <c r="D4329" s="4">
        <v>43791</v>
      </c>
      <c r="E4329" s="4">
        <v>43795</v>
      </c>
      <c r="F4329" s="2">
        <f t="shared" si="819"/>
        <v>2019</v>
      </c>
      <c r="G4329" s="2">
        <f t="shared" si="820"/>
        <v>11</v>
      </c>
      <c r="H4329" s="2">
        <f t="shared" si="821"/>
        <v>26</v>
      </c>
      <c r="I4329" s="2" t="str">
        <f t="shared" si="822"/>
        <v>Noviembre</v>
      </c>
      <c r="L4329" s="2" t="str">
        <f t="shared" si="823"/>
        <v>FinancieroEncuesta de la Posición de encaje y de los Pasivos Sujetos a EncajeDiario4379443796</v>
      </c>
    </row>
    <row r="4330" spans="1:12" ht="15.95" customHeight="1" x14ac:dyDescent="0.2">
      <c r="A4330" s="7" t="s">
        <v>13</v>
      </c>
      <c r="B4330" s="7" t="s">
        <v>49</v>
      </c>
      <c r="C4330" s="7" t="s">
        <v>26</v>
      </c>
      <c r="D4330" s="4">
        <v>43794</v>
      </c>
      <c r="E4330" s="4">
        <v>43796</v>
      </c>
      <c r="F4330" s="2">
        <f t="shared" si="819"/>
        <v>2019</v>
      </c>
      <c r="G4330" s="2">
        <f t="shared" si="820"/>
        <v>11</v>
      </c>
      <c r="H4330" s="2">
        <f t="shared" si="821"/>
        <v>27</v>
      </c>
      <c r="I4330" s="2" t="str">
        <f t="shared" si="822"/>
        <v>Noviembre</v>
      </c>
      <c r="L4330" s="2" t="str">
        <f t="shared" si="823"/>
        <v>FinancieroEncuesta de la Posición de encaje y de los Pasivos Sujetos a EncajeDiario4379543797</v>
      </c>
    </row>
    <row r="4331" spans="1:12" ht="15.95" customHeight="1" x14ac:dyDescent="0.2">
      <c r="A4331" s="7" t="s">
        <v>13</v>
      </c>
      <c r="B4331" s="7" t="s">
        <v>49</v>
      </c>
      <c r="C4331" s="7" t="s">
        <v>26</v>
      </c>
      <c r="D4331" s="4">
        <v>43795</v>
      </c>
      <c r="E4331" s="4">
        <v>43797</v>
      </c>
      <c r="F4331" s="2">
        <f t="shared" si="819"/>
        <v>2019</v>
      </c>
      <c r="G4331" s="2">
        <f t="shared" si="820"/>
        <v>11</v>
      </c>
      <c r="H4331" s="2">
        <f t="shared" si="821"/>
        <v>28</v>
      </c>
      <c r="I4331" s="2" t="str">
        <f t="shared" si="822"/>
        <v>Noviembre</v>
      </c>
      <c r="L4331" s="2" t="str">
        <f t="shared" si="823"/>
        <v>FinancieroEncuesta de la Posición de encaje y de los Pasivos Sujetos a EncajeDiario4379643798</v>
      </c>
    </row>
    <row r="4332" spans="1:12" ht="15.95" customHeight="1" x14ac:dyDescent="0.2">
      <c r="A4332" s="7" t="s">
        <v>13</v>
      </c>
      <c r="B4332" s="7" t="s">
        <v>49</v>
      </c>
      <c r="C4332" s="7" t="s">
        <v>26</v>
      </c>
      <c r="D4332" s="4">
        <v>43796</v>
      </c>
      <c r="E4332" s="4">
        <v>43798</v>
      </c>
      <c r="F4332" s="2">
        <f t="shared" si="819"/>
        <v>2019</v>
      </c>
      <c r="G4332" s="2">
        <f t="shared" si="820"/>
        <v>11</v>
      </c>
      <c r="H4332" s="2">
        <f t="shared" si="821"/>
        <v>29</v>
      </c>
      <c r="I4332" s="2" t="str">
        <f t="shared" si="822"/>
        <v>Noviembre</v>
      </c>
      <c r="L4332" s="2" t="str">
        <f t="shared" si="823"/>
        <v>FinancieroEncuesta de la Posición de encaje y de los Pasivos Sujetos a EncajeDiario4379743801</v>
      </c>
    </row>
    <row r="4333" spans="1:12" ht="15.95" customHeight="1" x14ac:dyDescent="0.2">
      <c r="A4333" s="7" t="s">
        <v>13</v>
      </c>
      <c r="B4333" s="7" t="s">
        <v>49</v>
      </c>
      <c r="C4333" s="7" t="s">
        <v>26</v>
      </c>
      <c r="D4333" s="4">
        <v>43797</v>
      </c>
      <c r="E4333" s="4">
        <v>43801</v>
      </c>
      <c r="F4333" s="2">
        <f t="shared" si="819"/>
        <v>2019</v>
      </c>
      <c r="G4333" s="2">
        <f t="shared" si="820"/>
        <v>12</v>
      </c>
      <c r="H4333" s="2">
        <f t="shared" si="821"/>
        <v>2</v>
      </c>
      <c r="I4333" s="2" t="str">
        <f t="shared" si="822"/>
        <v>Diciembre</v>
      </c>
      <c r="L4333" s="2" t="str">
        <f t="shared" si="823"/>
        <v>FinancieroEncuesta de la Posición de encaje y de los Pasivos Sujetos a EncajeDiario4379843802</v>
      </c>
    </row>
    <row r="4334" spans="1:12" ht="15.95" customHeight="1" x14ac:dyDescent="0.2">
      <c r="A4334" s="7" t="s">
        <v>13</v>
      </c>
      <c r="B4334" s="7" t="s">
        <v>49</v>
      </c>
      <c r="C4334" s="7" t="s">
        <v>26</v>
      </c>
      <c r="D4334" s="4">
        <v>43798</v>
      </c>
      <c r="E4334" s="4">
        <v>43802</v>
      </c>
      <c r="F4334" s="2">
        <f t="shared" si="819"/>
        <v>2019</v>
      </c>
      <c r="G4334" s="2">
        <f t="shared" si="820"/>
        <v>12</v>
      </c>
      <c r="H4334" s="2">
        <f t="shared" si="821"/>
        <v>3</v>
      </c>
      <c r="I4334" s="2" t="str">
        <f t="shared" si="822"/>
        <v>Diciembre</v>
      </c>
      <c r="L4334" s="2" t="str">
        <f t="shared" si="823"/>
        <v>FinancieroEncuesta de la Posición de encaje y de los Pasivos Sujetos a EncajeDiario4380143803</v>
      </c>
    </row>
    <row r="4335" spans="1:12" ht="15.95" customHeight="1" x14ac:dyDescent="0.2">
      <c r="A4335" s="7" t="s">
        <v>13</v>
      </c>
      <c r="B4335" s="7" t="s">
        <v>49</v>
      </c>
      <c r="C4335" s="7" t="s">
        <v>26</v>
      </c>
      <c r="D4335" s="4">
        <v>43801</v>
      </c>
      <c r="E4335" s="4">
        <v>43803</v>
      </c>
      <c r="F4335" s="2">
        <f t="shared" si="819"/>
        <v>2019</v>
      </c>
      <c r="G4335" s="2">
        <f t="shared" si="820"/>
        <v>12</v>
      </c>
      <c r="H4335" s="2">
        <f t="shared" si="821"/>
        <v>4</v>
      </c>
      <c r="I4335" s="2" t="str">
        <f t="shared" si="822"/>
        <v>Diciembre</v>
      </c>
      <c r="L4335" s="2" t="str">
        <f t="shared" si="823"/>
        <v>FinancieroEncuesta de la Posición de encaje y de los Pasivos Sujetos a EncajeDiario4380243804</v>
      </c>
    </row>
    <row r="4336" spans="1:12" ht="15.95" customHeight="1" x14ac:dyDescent="0.2">
      <c r="A4336" s="7" t="s">
        <v>13</v>
      </c>
      <c r="B4336" s="7" t="s">
        <v>49</v>
      </c>
      <c r="C4336" s="7" t="s">
        <v>26</v>
      </c>
      <c r="D4336" s="4">
        <v>43802</v>
      </c>
      <c r="E4336" s="4">
        <v>43804</v>
      </c>
      <c r="F4336" s="2">
        <f t="shared" si="819"/>
        <v>2019</v>
      </c>
      <c r="G4336" s="2">
        <f t="shared" si="820"/>
        <v>12</v>
      </c>
      <c r="H4336" s="2">
        <f t="shared" si="821"/>
        <v>5</v>
      </c>
      <c r="I4336" s="2" t="str">
        <f t="shared" si="822"/>
        <v>Diciembre</v>
      </c>
      <c r="L4336" s="2" t="str">
        <f t="shared" si="823"/>
        <v>FinancieroEncuesta de la Posición de encaje y de los Pasivos Sujetos a EncajeDiario4380343805</v>
      </c>
    </row>
    <row r="4337" spans="1:12" ht="15.95" customHeight="1" x14ac:dyDescent="0.2">
      <c r="A4337" s="7" t="s">
        <v>13</v>
      </c>
      <c r="B4337" s="7" t="s">
        <v>49</v>
      </c>
      <c r="C4337" s="7" t="s">
        <v>26</v>
      </c>
      <c r="D4337" s="4">
        <v>43803</v>
      </c>
      <c r="E4337" s="4">
        <v>43805</v>
      </c>
      <c r="F4337" s="2">
        <f t="shared" si="819"/>
        <v>2019</v>
      </c>
      <c r="G4337" s="2">
        <f t="shared" si="820"/>
        <v>12</v>
      </c>
      <c r="H4337" s="2">
        <f t="shared" si="821"/>
        <v>6</v>
      </c>
      <c r="I4337" s="2" t="str">
        <f t="shared" si="822"/>
        <v>Diciembre</v>
      </c>
      <c r="L4337" s="2" t="str">
        <f t="shared" si="823"/>
        <v>FinancieroEncuesta de la Posición de encaje y de los Pasivos Sujetos a EncajeDiario4380443808</v>
      </c>
    </row>
    <row r="4338" spans="1:12" ht="15.95" customHeight="1" x14ac:dyDescent="0.2">
      <c r="A4338" s="7" t="s">
        <v>13</v>
      </c>
      <c r="B4338" s="7" t="s">
        <v>49</v>
      </c>
      <c r="C4338" s="7" t="s">
        <v>26</v>
      </c>
      <c r="D4338" s="4">
        <v>43804</v>
      </c>
      <c r="E4338" s="4">
        <v>43808</v>
      </c>
      <c r="F4338" s="2">
        <f t="shared" si="819"/>
        <v>2019</v>
      </c>
      <c r="G4338" s="2">
        <f t="shared" si="820"/>
        <v>12</v>
      </c>
      <c r="H4338" s="2">
        <f t="shared" si="821"/>
        <v>9</v>
      </c>
      <c r="I4338" s="2" t="str">
        <f t="shared" si="822"/>
        <v>Diciembre</v>
      </c>
      <c r="L4338" s="2" t="str">
        <f t="shared" si="823"/>
        <v>FinancieroEncuesta de la Posición de encaje y de los Pasivos Sujetos a EncajeDiario4380543809</v>
      </c>
    </row>
    <row r="4339" spans="1:12" ht="15.95" customHeight="1" x14ac:dyDescent="0.2">
      <c r="A4339" s="7" t="s">
        <v>13</v>
      </c>
      <c r="B4339" s="7" t="s">
        <v>49</v>
      </c>
      <c r="C4339" s="7" t="s">
        <v>26</v>
      </c>
      <c r="D4339" s="4">
        <v>43805</v>
      </c>
      <c r="E4339" s="4">
        <v>43809</v>
      </c>
      <c r="F4339" s="2">
        <f t="shared" si="819"/>
        <v>2019</v>
      </c>
      <c r="G4339" s="2">
        <f t="shared" si="820"/>
        <v>12</v>
      </c>
      <c r="H4339" s="2">
        <f t="shared" si="821"/>
        <v>10</v>
      </c>
      <c r="I4339" s="2" t="str">
        <f t="shared" si="822"/>
        <v>Diciembre</v>
      </c>
      <c r="L4339" s="2" t="str">
        <f t="shared" si="823"/>
        <v>FinancieroEncuesta de la Posición de encaje y de los Pasivos Sujetos a EncajeDiario4380843810</v>
      </c>
    </row>
    <row r="4340" spans="1:12" ht="15.95" customHeight="1" x14ac:dyDescent="0.2">
      <c r="A4340" s="7" t="s">
        <v>13</v>
      </c>
      <c r="B4340" s="7" t="s">
        <v>49</v>
      </c>
      <c r="C4340" s="7" t="s">
        <v>26</v>
      </c>
      <c r="D4340" s="4">
        <v>43808</v>
      </c>
      <c r="E4340" s="4">
        <v>43810</v>
      </c>
      <c r="F4340" s="2">
        <f t="shared" si="819"/>
        <v>2019</v>
      </c>
      <c r="G4340" s="2">
        <f t="shared" si="820"/>
        <v>12</v>
      </c>
      <c r="H4340" s="2">
        <f t="shared" si="821"/>
        <v>11</v>
      </c>
      <c r="I4340" s="2" t="str">
        <f t="shared" si="822"/>
        <v>Diciembre</v>
      </c>
      <c r="L4340" s="2" t="str">
        <f t="shared" si="823"/>
        <v>FinancieroEncuesta de la Posición de encaje y de los Pasivos Sujetos a EncajeDiario4380943811</v>
      </c>
    </row>
    <row r="4341" spans="1:12" ht="15.95" customHeight="1" x14ac:dyDescent="0.2">
      <c r="A4341" s="7" t="s">
        <v>13</v>
      </c>
      <c r="B4341" s="7" t="s">
        <v>49</v>
      </c>
      <c r="C4341" s="7" t="s">
        <v>26</v>
      </c>
      <c r="D4341" s="4">
        <v>43809</v>
      </c>
      <c r="E4341" s="4">
        <v>43811</v>
      </c>
      <c r="F4341" s="2">
        <f t="shared" si="819"/>
        <v>2019</v>
      </c>
      <c r="G4341" s="2">
        <f t="shared" si="820"/>
        <v>12</v>
      </c>
      <c r="H4341" s="2">
        <f t="shared" si="821"/>
        <v>12</v>
      </c>
      <c r="I4341" s="2" t="str">
        <f t="shared" si="822"/>
        <v>Diciembre</v>
      </c>
      <c r="L4341" s="2" t="str">
        <f t="shared" si="823"/>
        <v>FinancieroEncuesta de la Posición de encaje y de los Pasivos Sujetos a EncajeDiario4381043812</v>
      </c>
    </row>
    <row r="4342" spans="1:12" ht="15.95" customHeight="1" x14ac:dyDescent="0.2">
      <c r="A4342" s="7" t="s">
        <v>13</v>
      </c>
      <c r="B4342" s="7" t="s">
        <v>49</v>
      </c>
      <c r="C4342" s="7" t="s">
        <v>26</v>
      </c>
      <c r="D4342" s="4">
        <v>43810</v>
      </c>
      <c r="E4342" s="4">
        <v>43812</v>
      </c>
      <c r="F4342" s="2">
        <f t="shared" si="819"/>
        <v>2019</v>
      </c>
      <c r="G4342" s="2">
        <f t="shared" si="820"/>
        <v>12</v>
      </c>
      <c r="H4342" s="2">
        <f t="shared" si="821"/>
        <v>13</v>
      </c>
      <c r="I4342" s="2" t="str">
        <f t="shared" si="822"/>
        <v>Diciembre</v>
      </c>
      <c r="L4342" s="2" t="str">
        <f t="shared" si="823"/>
        <v>FinancieroEncuesta de la Posición de encaje y de los Pasivos Sujetos a EncajeDiario4381143815</v>
      </c>
    </row>
    <row r="4343" spans="1:12" ht="15.95" customHeight="1" x14ac:dyDescent="0.2">
      <c r="A4343" s="7" t="s">
        <v>13</v>
      </c>
      <c r="B4343" s="7" t="s">
        <v>49</v>
      </c>
      <c r="C4343" s="7" t="s">
        <v>26</v>
      </c>
      <c r="D4343" s="4">
        <v>43811</v>
      </c>
      <c r="E4343" s="4">
        <v>43815</v>
      </c>
      <c r="F4343" s="2">
        <f t="shared" si="819"/>
        <v>2019</v>
      </c>
      <c r="G4343" s="2">
        <f t="shared" si="820"/>
        <v>12</v>
      </c>
      <c r="H4343" s="2">
        <f t="shared" si="821"/>
        <v>16</v>
      </c>
      <c r="I4343" s="2" t="str">
        <f t="shared" si="822"/>
        <v>Diciembre</v>
      </c>
      <c r="L4343" s="2" t="str">
        <f t="shared" si="823"/>
        <v>FinancieroEncuesta de la Posición de encaje y de los Pasivos Sujetos a EncajeDiario4381243816</v>
      </c>
    </row>
    <row r="4344" spans="1:12" ht="15.95" customHeight="1" x14ac:dyDescent="0.2">
      <c r="A4344" s="7" t="s">
        <v>13</v>
      </c>
      <c r="B4344" s="7" t="s">
        <v>49</v>
      </c>
      <c r="C4344" s="7" t="s">
        <v>26</v>
      </c>
      <c r="D4344" s="4">
        <v>43812</v>
      </c>
      <c r="E4344" s="4">
        <v>43816</v>
      </c>
      <c r="F4344" s="2">
        <f t="shared" si="819"/>
        <v>2019</v>
      </c>
      <c r="G4344" s="2">
        <f t="shared" si="820"/>
        <v>12</v>
      </c>
      <c r="H4344" s="2">
        <f t="shared" si="821"/>
        <v>17</v>
      </c>
      <c r="I4344" s="2" t="str">
        <f t="shared" si="822"/>
        <v>Diciembre</v>
      </c>
      <c r="L4344" s="2" t="str">
        <f t="shared" si="823"/>
        <v>FinancieroEncuesta de la Posición de encaje y de los Pasivos Sujetos a EncajeDiario4381543817</v>
      </c>
    </row>
    <row r="4345" spans="1:12" ht="15.95" customHeight="1" x14ac:dyDescent="0.2">
      <c r="A4345" s="7" t="s">
        <v>13</v>
      </c>
      <c r="B4345" s="7" t="s">
        <v>49</v>
      </c>
      <c r="C4345" s="7" t="s">
        <v>26</v>
      </c>
      <c r="D4345" s="4">
        <v>43815</v>
      </c>
      <c r="E4345" s="4">
        <v>43817</v>
      </c>
      <c r="F4345" s="2">
        <f t="shared" si="819"/>
        <v>2019</v>
      </c>
      <c r="G4345" s="2">
        <f t="shared" si="820"/>
        <v>12</v>
      </c>
      <c r="H4345" s="2">
        <f t="shared" si="821"/>
        <v>18</v>
      </c>
      <c r="I4345" s="2" t="str">
        <f t="shared" si="822"/>
        <v>Diciembre</v>
      </c>
      <c r="L4345" s="2" t="str">
        <f t="shared" si="823"/>
        <v>FinancieroEncuesta de la Posición de encaje y de los Pasivos Sujetos a EncajeDiario4381643818</v>
      </c>
    </row>
    <row r="4346" spans="1:12" ht="15.95" customHeight="1" x14ac:dyDescent="0.2">
      <c r="A4346" s="7" t="s">
        <v>13</v>
      </c>
      <c r="B4346" s="7" t="s">
        <v>49</v>
      </c>
      <c r="C4346" s="7" t="s">
        <v>26</v>
      </c>
      <c r="D4346" s="4">
        <v>43816</v>
      </c>
      <c r="E4346" s="4">
        <v>43818</v>
      </c>
      <c r="F4346" s="2">
        <f t="shared" si="819"/>
        <v>2019</v>
      </c>
      <c r="G4346" s="2">
        <f t="shared" si="820"/>
        <v>12</v>
      </c>
      <c r="H4346" s="2">
        <f t="shared" si="821"/>
        <v>19</v>
      </c>
      <c r="I4346" s="2" t="str">
        <f t="shared" si="822"/>
        <v>Diciembre</v>
      </c>
      <c r="L4346" s="2" t="str">
        <f t="shared" si="823"/>
        <v>FinancieroEncuesta de la Posición de encaje y de los Pasivos Sujetos a EncajeDiario4381743819</v>
      </c>
    </row>
    <row r="4347" spans="1:12" ht="15.95" customHeight="1" x14ac:dyDescent="0.2">
      <c r="A4347" s="7" t="s">
        <v>13</v>
      </c>
      <c r="B4347" s="7" t="s">
        <v>49</v>
      </c>
      <c r="C4347" s="7" t="s">
        <v>26</v>
      </c>
      <c r="D4347" s="4">
        <v>43817</v>
      </c>
      <c r="E4347" s="4">
        <v>43819</v>
      </c>
      <c r="F4347" s="2">
        <f t="shared" ref="F4347:F4410" si="824">YEAR(E4347)</f>
        <v>2019</v>
      </c>
      <c r="G4347" s="2">
        <f t="shared" ref="G4347:G4410" si="825">MONTH(E4347)</f>
        <v>12</v>
      </c>
      <c r="H4347" s="2">
        <f t="shared" ref="H4347:H4410" si="826">DAY(E4347)</f>
        <v>20</v>
      </c>
      <c r="I4347" s="2" t="str">
        <f t="shared" ref="I4347:I4410" si="827">CHOOSE(G4347,"Enero","Febrero","Marzo","Abril","Mayo","Junio","Julio","Agosto","Septiembre","Octubre","Noviembre","Diciembre")</f>
        <v>Diciembre</v>
      </c>
      <c r="L4347" s="2" t="str">
        <f t="shared" si="823"/>
        <v>FinancieroEncuesta de la Posición de encaje y de los Pasivos Sujetos a EncajeDiario4381843822</v>
      </c>
    </row>
    <row r="4348" spans="1:12" ht="15.95" customHeight="1" x14ac:dyDescent="0.2">
      <c r="A4348" s="7" t="s">
        <v>13</v>
      </c>
      <c r="B4348" s="7" t="s">
        <v>49</v>
      </c>
      <c r="C4348" s="7" t="s">
        <v>26</v>
      </c>
      <c r="D4348" s="4">
        <v>43818</v>
      </c>
      <c r="E4348" s="4">
        <v>43822</v>
      </c>
      <c r="F4348" s="2">
        <f t="shared" si="824"/>
        <v>2019</v>
      </c>
      <c r="G4348" s="2">
        <f t="shared" si="825"/>
        <v>12</v>
      </c>
      <c r="H4348" s="2">
        <f t="shared" si="826"/>
        <v>23</v>
      </c>
      <c r="I4348" s="2" t="str">
        <f t="shared" si="827"/>
        <v>Diciembre</v>
      </c>
      <c r="L4348" s="2" t="str">
        <f t="shared" si="823"/>
        <v>FinancieroEncuesta de la Posición de encaje y de los Pasivos Sujetos a EncajeDiario4381943823</v>
      </c>
    </row>
    <row r="4349" spans="1:12" ht="15.95" customHeight="1" x14ac:dyDescent="0.2">
      <c r="A4349" s="7" t="s">
        <v>13</v>
      </c>
      <c r="B4349" s="7" t="s">
        <v>49</v>
      </c>
      <c r="C4349" s="7" t="s">
        <v>26</v>
      </c>
      <c r="D4349" s="4">
        <v>43819</v>
      </c>
      <c r="E4349" s="4">
        <v>43823</v>
      </c>
      <c r="F4349" s="2">
        <f t="shared" si="824"/>
        <v>2019</v>
      </c>
      <c r="G4349" s="2">
        <f t="shared" si="825"/>
        <v>12</v>
      </c>
      <c r="H4349" s="2">
        <f t="shared" si="826"/>
        <v>24</v>
      </c>
      <c r="I4349" s="2" t="str">
        <f t="shared" si="827"/>
        <v>Diciembre</v>
      </c>
      <c r="L4349" s="2" t="str">
        <f t="shared" si="823"/>
        <v>FinancieroEncuesta de la Posición de encaje y de los Pasivos Sujetos a EncajeDiario4382243825</v>
      </c>
    </row>
    <row r="4350" spans="1:12" ht="15.95" customHeight="1" x14ac:dyDescent="0.2">
      <c r="A4350" s="7" t="s">
        <v>13</v>
      </c>
      <c r="B4350" s="7" t="s">
        <v>49</v>
      </c>
      <c r="C4350" s="7" t="s">
        <v>26</v>
      </c>
      <c r="D4350" s="4">
        <v>43822</v>
      </c>
      <c r="E4350" s="4">
        <v>43825</v>
      </c>
      <c r="F4350" s="2">
        <f t="shared" si="824"/>
        <v>2019</v>
      </c>
      <c r="G4350" s="2">
        <f t="shared" si="825"/>
        <v>12</v>
      </c>
      <c r="H4350" s="2">
        <f t="shared" si="826"/>
        <v>26</v>
      </c>
      <c r="I4350" s="2" t="str">
        <f t="shared" si="827"/>
        <v>Diciembre</v>
      </c>
      <c r="L4350" s="2" t="str">
        <f t="shared" si="823"/>
        <v>FinancieroEncuesta de la Posición de encaje y de los Pasivos Sujetos a EncajeDiario4382343826</v>
      </c>
    </row>
    <row r="4351" spans="1:12" ht="15.95" customHeight="1" x14ac:dyDescent="0.2">
      <c r="A4351" s="7" t="s">
        <v>13</v>
      </c>
      <c r="B4351" s="7" t="s">
        <v>49</v>
      </c>
      <c r="C4351" s="7" t="s">
        <v>26</v>
      </c>
      <c r="D4351" s="4">
        <v>43823</v>
      </c>
      <c r="E4351" s="4">
        <v>43826</v>
      </c>
      <c r="F4351" s="2">
        <f t="shared" si="824"/>
        <v>2019</v>
      </c>
      <c r="G4351" s="2">
        <f t="shared" si="825"/>
        <v>12</v>
      </c>
      <c r="H4351" s="2">
        <f t="shared" si="826"/>
        <v>27</v>
      </c>
      <c r="I4351" s="2" t="str">
        <f t="shared" si="827"/>
        <v>Diciembre</v>
      </c>
      <c r="L4351" s="2" t="str">
        <f t="shared" si="823"/>
        <v>FinancieroEncuesta de la Posición de encaje y de los Pasivos Sujetos a EncajeDiario4382543829</v>
      </c>
    </row>
    <row r="4352" spans="1:12" ht="15.95" customHeight="1" x14ac:dyDescent="0.2">
      <c r="A4352" s="7" t="s">
        <v>13</v>
      </c>
      <c r="B4352" s="7" t="s">
        <v>49</v>
      </c>
      <c r="C4352" s="7" t="s">
        <v>26</v>
      </c>
      <c r="D4352" s="4">
        <v>43825</v>
      </c>
      <c r="E4352" s="4">
        <v>43829</v>
      </c>
      <c r="F4352" s="2">
        <f t="shared" si="824"/>
        <v>2019</v>
      </c>
      <c r="G4352" s="2">
        <f t="shared" si="825"/>
        <v>12</v>
      </c>
      <c r="H4352" s="2">
        <f t="shared" si="826"/>
        <v>30</v>
      </c>
      <c r="I4352" s="2" t="str">
        <f t="shared" si="827"/>
        <v>Diciembre</v>
      </c>
      <c r="L4352" s="2" t="str">
        <f t="shared" ref="L4352:L4415" si="828">CONCATENATE(A4353,B4353,C4353,D4353,E4353,)</f>
        <v>FinancieroEncuesta de la Posición de encaje y de los Pasivos Sujetos a EncajeDiario4382643832</v>
      </c>
    </row>
    <row r="4353" spans="1:12" ht="15.95" customHeight="1" x14ac:dyDescent="0.2">
      <c r="A4353" s="7" t="s">
        <v>13</v>
      </c>
      <c r="B4353" s="7" t="s">
        <v>49</v>
      </c>
      <c r="C4353" s="7" t="s">
        <v>26</v>
      </c>
      <c r="D4353" s="4">
        <v>43826</v>
      </c>
      <c r="E4353" s="4">
        <v>43832</v>
      </c>
      <c r="F4353" s="2">
        <f t="shared" si="824"/>
        <v>2020</v>
      </c>
      <c r="G4353" s="2">
        <f t="shared" si="825"/>
        <v>1</v>
      </c>
      <c r="H4353" s="2">
        <f t="shared" si="826"/>
        <v>2</v>
      </c>
      <c r="I4353" s="2" t="str">
        <f t="shared" si="827"/>
        <v>Enero</v>
      </c>
      <c r="L4353" s="2" t="str">
        <f t="shared" si="828"/>
        <v>FinancieroEncuesta de la Posición de encaje y de los Pasivos Sujetos a EncajeDiario4382943833</v>
      </c>
    </row>
    <row r="4354" spans="1:12" ht="15.95" customHeight="1" x14ac:dyDescent="0.2">
      <c r="A4354" s="7" t="s">
        <v>13</v>
      </c>
      <c r="B4354" s="7" t="s">
        <v>49</v>
      </c>
      <c r="C4354" s="7" t="s">
        <v>26</v>
      </c>
      <c r="D4354" s="4">
        <v>43829</v>
      </c>
      <c r="E4354" s="4">
        <v>43833</v>
      </c>
      <c r="F4354" s="2">
        <f t="shared" si="824"/>
        <v>2020</v>
      </c>
      <c r="G4354" s="2">
        <f t="shared" si="825"/>
        <v>1</v>
      </c>
      <c r="H4354" s="2">
        <f t="shared" si="826"/>
        <v>3</v>
      </c>
      <c r="I4354" s="2" t="str">
        <f t="shared" si="827"/>
        <v>Enero</v>
      </c>
      <c r="L4354" s="2" t="str">
        <f t="shared" si="828"/>
        <v>FinancieroEncuesta de la Posición de encaje y de los Pasivos Sujetos a EncajeDiario4383243837</v>
      </c>
    </row>
    <row r="4355" spans="1:12" ht="15.95" customHeight="1" x14ac:dyDescent="0.2">
      <c r="A4355" s="7" t="s">
        <v>13</v>
      </c>
      <c r="B4355" s="7" t="s">
        <v>49</v>
      </c>
      <c r="C4355" s="7" t="s">
        <v>26</v>
      </c>
      <c r="D4355" s="4">
        <v>43832</v>
      </c>
      <c r="E4355" s="4">
        <v>43837</v>
      </c>
      <c r="F4355" s="2">
        <f t="shared" si="824"/>
        <v>2020</v>
      </c>
      <c r="G4355" s="2">
        <f t="shared" si="825"/>
        <v>1</v>
      </c>
      <c r="H4355" s="2">
        <f t="shared" si="826"/>
        <v>7</v>
      </c>
      <c r="I4355" s="2" t="str">
        <f t="shared" si="827"/>
        <v>Enero</v>
      </c>
      <c r="L4355" s="2" t="str">
        <f t="shared" si="828"/>
        <v>FinancieroEncuesta de la Posición de encaje y de los Pasivos Sujetos a EncajeDiario4383343838</v>
      </c>
    </row>
    <row r="4356" spans="1:12" ht="15.95" customHeight="1" x14ac:dyDescent="0.2">
      <c r="A4356" s="7" t="s">
        <v>13</v>
      </c>
      <c r="B4356" s="7" t="s">
        <v>49</v>
      </c>
      <c r="C4356" s="7" t="s">
        <v>26</v>
      </c>
      <c r="D4356" s="4">
        <v>43833</v>
      </c>
      <c r="E4356" s="4">
        <v>43838</v>
      </c>
      <c r="F4356" s="2">
        <f t="shared" si="824"/>
        <v>2020</v>
      </c>
      <c r="G4356" s="2">
        <f t="shared" si="825"/>
        <v>1</v>
      </c>
      <c r="H4356" s="2">
        <f t="shared" si="826"/>
        <v>8</v>
      </c>
      <c r="I4356" s="2" t="str">
        <f t="shared" si="827"/>
        <v>Enero</v>
      </c>
      <c r="L4356" s="2" t="str">
        <f t="shared" si="828"/>
        <v>FinancieroEncuesta de la Posición de encaje y de los Pasivos Sujetos a EncajeDiario4383743839</v>
      </c>
    </row>
    <row r="4357" spans="1:12" ht="15.95" customHeight="1" x14ac:dyDescent="0.2">
      <c r="A4357" s="7" t="s">
        <v>13</v>
      </c>
      <c r="B4357" s="7" t="s">
        <v>49</v>
      </c>
      <c r="C4357" s="7" t="s">
        <v>26</v>
      </c>
      <c r="D4357" s="4">
        <v>43837</v>
      </c>
      <c r="E4357" s="4">
        <v>43839</v>
      </c>
      <c r="F4357" s="2">
        <f t="shared" si="824"/>
        <v>2020</v>
      </c>
      <c r="G4357" s="2">
        <f t="shared" si="825"/>
        <v>1</v>
      </c>
      <c r="H4357" s="2">
        <f t="shared" si="826"/>
        <v>9</v>
      </c>
      <c r="I4357" s="2" t="str">
        <f t="shared" si="827"/>
        <v>Enero</v>
      </c>
      <c r="L4357" s="2" t="str">
        <f t="shared" si="828"/>
        <v>FinancieroEncuesta de la Posición de encaje y de los Pasivos Sujetos a EncajeDiario4383843840</v>
      </c>
    </row>
    <row r="4358" spans="1:12" ht="15.95" customHeight="1" x14ac:dyDescent="0.2">
      <c r="A4358" s="7" t="s">
        <v>13</v>
      </c>
      <c r="B4358" s="7" t="s">
        <v>49</v>
      </c>
      <c r="C4358" s="7" t="s">
        <v>26</v>
      </c>
      <c r="D4358" s="4">
        <v>43838</v>
      </c>
      <c r="E4358" s="4">
        <v>43840</v>
      </c>
      <c r="F4358" s="2">
        <f t="shared" si="824"/>
        <v>2020</v>
      </c>
      <c r="G4358" s="2">
        <f t="shared" si="825"/>
        <v>1</v>
      </c>
      <c r="H4358" s="2">
        <f t="shared" si="826"/>
        <v>10</v>
      </c>
      <c r="I4358" s="2" t="str">
        <f t="shared" si="827"/>
        <v>Enero</v>
      </c>
      <c r="L4358" s="2" t="str">
        <f t="shared" si="828"/>
        <v>FinancieroEncuesta de la Posición de encaje y de los Pasivos Sujetos a EncajeDiario4383943843</v>
      </c>
    </row>
    <row r="4359" spans="1:12" ht="15.95" customHeight="1" x14ac:dyDescent="0.2">
      <c r="A4359" s="7" t="s">
        <v>13</v>
      </c>
      <c r="B4359" s="7" t="s">
        <v>49</v>
      </c>
      <c r="C4359" s="7" t="s">
        <v>26</v>
      </c>
      <c r="D4359" s="4">
        <v>43839</v>
      </c>
      <c r="E4359" s="4">
        <v>43843</v>
      </c>
      <c r="F4359" s="2">
        <f t="shared" si="824"/>
        <v>2020</v>
      </c>
      <c r="G4359" s="2">
        <f t="shared" si="825"/>
        <v>1</v>
      </c>
      <c r="H4359" s="2">
        <f t="shared" si="826"/>
        <v>13</v>
      </c>
      <c r="I4359" s="2" t="str">
        <f t="shared" si="827"/>
        <v>Enero</v>
      </c>
      <c r="L4359" s="2" t="str">
        <f t="shared" si="828"/>
        <v>FinancieroEncuesta de la Posición de encaje y de los Pasivos Sujetos a EncajeDiario4384043844</v>
      </c>
    </row>
    <row r="4360" spans="1:12" ht="15.95" customHeight="1" x14ac:dyDescent="0.2">
      <c r="A4360" s="7" t="s">
        <v>13</v>
      </c>
      <c r="B4360" s="7" t="s">
        <v>49</v>
      </c>
      <c r="C4360" s="7" t="s">
        <v>26</v>
      </c>
      <c r="D4360" s="4">
        <v>43840</v>
      </c>
      <c r="E4360" s="4">
        <v>43844</v>
      </c>
      <c r="F4360" s="2">
        <f t="shared" si="824"/>
        <v>2020</v>
      </c>
      <c r="G4360" s="2">
        <f t="shared" si="825"/>
        <v>1</v>
      </c>
      <c r="H4360" s="2">
        <f t="shared" si="826"/>
        <v>14</v>
      </c>
      <c r="I4360" s="2" t="str">
        <f t="shared" si="827"/>
        <v>Enero</v>
      </c>
      <c r="L4360" s="2" t="str">
        <f t="shared" si="828"/>
        <v>FinancieroEncuesta de la Posición de encaje y de los Pasivos Sujetos a EncajeDiario4384343845</v>
      </c>
    </row>
    <row r="4361" spans="1:12" ht="15.95" customHeight="1" x14ac:dyDescent="0.2">
      <c r="A4361" s="7" t="s">
        <v>13</v>
      </c>
      <c r="B4361" s="7" t="s">
        <v>49</v>
      </c>
      <c r="C4361" s="7" t="s">
        <v>26</v>
      </c>
      <c r="D4361" s="4">
        <v>43843</v>
      </c>
      <c r="E4361" s="4">
        <v>43845</v>
      </c>
      <c r="F4361" s="2">
        <f t="shared" si="824"/>
        <v>2020</v>
      </c>
      <c r="G4361" s="2">
        <f t="shared" si="825"/>
        <v>1</v>
      </c>
      <c r="H4361" s="2">
        <f t="shared" si="826"/>
        <v>15</v>
      </c>
      <c r="I4361" s="2" t="str">
        <f t="shared" si="827"/>
        <v>Enero</v>
      </c>
      <c r="L4361" s="2" t="str">
        <f t="shared" si="828"/>
        <v>FinancieroEncuesta de la Posición de encaje y de los Pasivos Sujetos a EncajeDiario4384443846</v>
      </c>
    </row>
    <row r="4362" spans="1:12" ht="15.95" customHeight="1" x14ac:dyDescent="0.2">
      <c r="A4362" s="7" t="s">
        <v>13</v>
      </c>
      <c r="B4362" s="7" t="s">
        <v>49</v>
      </c>
      <c r="C4362" s="7" t="s">
        <v>26</v>
      </c>
      <c r="D4362" s="4">
        <v>43844</v>
      </c>
      <c r="E4362" s="4">
        <v>43846</v>
      </c>
      <c r="F4362" s="2">
        <f t="shared" si="824"/>
        <v>2020</v>
      </c>
      <c r="G4362" s="2">
        <f t="shared" si="825"/>
        <v>1</v>
      </c>
      <c r="H4362" s="2">
        <f t="shared" si="826"/>
        <v>16</v>
      </c>
      <c r="I4362" s="2" t="str">
        <f t="shared" si="827"/>
        <v>Enero</v>
      </c>
      <c r="L4362" s="2" t="str">
        <f t="shared" si="828"/>
        <v>FinancieroEncuesta de la Posición de encaje y de los Pasivos Sujetos a EncajeDiario4384543847</v>
      </c>
    </row>
    <row r="4363" spans="1:12" ht="15.95" customHeight="1" x14ac:dyDescent="0.2">
      <c r="A4363" s="7" t="s">
        <v>13</v>
      </c>
      <c r="B4363" s="7" t="s">
        <v>49</v>
      </c>
      <c r="C4363" s="7" t="s">
        <v>26</v>
      </c>
      <c r="D4363" s="4">
        <v>43845</v>
      </c>
      <c r="E4363" s="4">
        <v>43847</v>
      </c>
      <c r="F4363" s="2">
        <f t="shared" si="824"/>
        <v>2020</v>
      </c>
      <c r="G4363" s="2">
        <f t="shared" si="825"/>
        <v>1</v>
      </c>
      <c r="H4363" s="2">
        <f t="shared" si="826"/>
        <v>17</v>
      </c>
      <c r="I4363" s="2" t="str">
        <f t="shared" si="827"/>
        <v>Enero</v>
      </c>
      <c r="L4363" s="2" t="str">
        <f t="shared" si="828"/>
        <v>FinancieroEncuesta de la Posición de encaje y de los Pasivos Sujetos a EncajeDiario4384643850</v>
      </c>
    </row>
    <row r="4364" spans="1:12" ht="15.95" customHeight="1" x14ac:dyDescent="0.2">
      <c r="A4364" s="7" t="s">
        <v>13</v>
      </c>
      <c r="B4364" s="7" t="s">
        <v>49</v>
      </c>
      <c r="C4364" s="7" t="s">
        <v>26</v>
      </c>
      <c r="D4364" s="4">
        <v>43846</v>
      </c>
      <c r="E4364" s="4">
        <v>43850</v>
      </c>
      <c r="F4364" s="2">
        <f t="shared" si="824"/>
        <v>2020</v>
      </c>
      <c r="G4364" s="2">
        <f t="shared" si="825"/>
        <v>1</v>
      </c>
      <c r="H4364" s="2">
        <f t="shared" si="826"/>
        <v>20</v>
      </c>
      <c r="I4364" s="2" t="str">
        <f t="shared" si="827"/>
        <v>Enero</v>
      </c>
      <c r="L4364" s="2" t="str">
        <f t="shared" si="828"/>
        <v>FinancieroEncuesta de la Posición de encaje y de los Pasivos Sujetos a EncajeDiario4384743851</v>
      </c>
    </row>
    <row r="4365" spans="1:12" ht="15.95" customHeight="1" x14ac:dyDescent="0.2">
      <c r="A4365" s="7" t="s">
        <v>13</v>
      </c>
      <c r="B4365" s="7" t="s">
        <v>49</v>
      </c>
      <c r="C4365" s="7" t="s">
        <v>26</v>
      </c>
      <c r="D4365" s="4">
        <v>43847</v>
      </c>
      <c r="E4365" s="4">
        <v>43851</v>
      </c>
      <c r="F4365" s="2">
        <f t="shared" si="824"/>
        <v>2020</v>
      </c>
      <c r="G4365" s="2">
        <f t="shared" si="825"/>
        <v>1</v>
      </c>
      <c r="H4365" s="2">
        <f t="shared" si="826"/>
        <v>21</v>
      </c>
      <c r="I4365" s="2" t="str">
        <f t="shared" si="827"/>
        <v>Enero</v>
      </c>
      <c r="L4365" s="2" t="str">
        <f t="shared" si="828"/>
        <v>FinancieroEncuesta de la Posición de encaje y de los Pasivos Sujetos a EncajeDiario4385043852</v>
      </c>
    </row>
    <row r="4366" spans="1:12" ht="15.95" customHeight="1" x14ac:dyDescent="0.2">
      <c r="A4366" s="7" t="s">
        <v>13</v>
      </c>
      <c r="B4366" s="7" t="s">
        <v>49</v>
      </c>
      <c r="C4366" s="7" t="s">
        <v>26</v>
      </c>
      <c r="D4366" s="4">
        <v>43850</v>
      </c>
      <c r="E4366" s="4">
        <v>43852</v>
      </c>
      <c r="F4366" s="2">
        <f t="shared" si="824"/>
        <v>2020</v>
      </c>
      <c r="G4366" s="2">
        <f t="shared" si="825"/>
        <v>1</v>
      </c>
      <c r="H4366" s="2">
        <f t="shared" si="826"/>
        <v>22</v>
      </c>
      <c r="I4366" s="2" t="str">
        <f t="shared" si="827"/>
        <v>Enero</v>
      </c>
      <c r="L4366" s="2" t="str">
        <f t="shared" si="828"/>
        <v>FinancieroEncuesta de la Posición de encaje y de los Pasivos Sujetos a EncajeDiario4385143853</v>
      </c>
    </row>
    <row r="4367" spans="1:12" ht="15.95" customHeight="1" x14ac:dyDescent="0.2">
      <c r="A4367" s="7" t="s">
        <v>13</v>
      </c>
      <c r="B4367" s="7" t="s">
        <v>49</v>
      </c>
      <c r="C4367" s="7" t="s">
        <v>26</v>
      </c>
      <c r="D4367" s="4">
        <v>43851</v>
      </c>
      <c r="E4367" s="4">
        <v>43853</v>
      </c>
      <c r="F4367" s="2">
        <f t="shared" si="824"/>
        <v>2020</v>
      </c>
      <c r="G4367" s="2">
        <f t="shared" si="825"/>
        <v>1</v>
      </c>
      <c r="H4367" s="2">
        <f t="shared" si="826"/>
        <v>23</v>
      </c>
      <c r="I4367" s="2" t="str">
        <f t="shared" si="827"/>
        <v>Enero</v>
      </c>
      <c r="L4367" s="2" t="str">
        <f t="shared" si="828"/>
        <v>FinancieroEncuesta de la Posición de encaje y de los Pasivos Sujetos a EncajeDiario4385243854</v>
      </c>
    </row>
    <row r="4368" spans="1:12" ht="15.95" customHeight="1" x14ac:dyDescent="0.2">
      <c r="A4368" s="7" t="s">
        <v>13</v>
      </c>
      <c r="B4368" s="7" t="s">
        <v>49</v>
      </c>
      <c r="C4368" s="7" t="s">
        <v>26</v>
      </c>
      <c r="D4368" s="4">
        <v>43852</v>
      </c>
      <c r="E4368" s="4">
        <v>43854</v>
      </c>
      <c r="F4368" s="2">
        <f t="shared" si="824"/>
        <v>2020</v>
      </c>
      <c r="G4368" s="2">
        <f t="shared" si="825"/>
        <v>1</v>
      </c>
      <c r="H4368" s="2">
        <f t="shared" si="826"/>
        <v>24</v>
      </c>
      <c r="I4368" s="2" t="str">
        <f t="shared" si="827"/>
        <v>Enero</v>
      </c>
      <c r="L4368" s="2" t="str">
        <f t="shared" si="828"/>
        <v>FinancieroEncuesta de la Posición de encaje y de los Pasivos Sujetos a EncajeDiario4385343857</v>
      </c>
    </row>
    <row r="4369" spans="1:12" ht="15.95" customHeight="1" x14ac:dyDescent="0.2">
      <c r="A4369" s="7" t="s">
        <v>13</v>
      </c>
      <c r="B4369" s="7" t="s">
        <v>49</v>
      </c>
      <c r="C4369" s="7" t="s">
        <v>26</v>
      </c>
      <c r="D4369" s="4">
        <v>43853</v>
      </c>
      <c r="E4369" s="4">
        <v>43857</v>
      </c>
      <c r="F4369" s="2">
        <f t="shared" si="824"/>
        <v>2020</v>
      </c>
      <c r="G4369" s="2">
        <f t="shared" si="825"/>
        <v>1</v>
      </c>
      <c r="H4369" s="2">
        <f t="shared" si="826"/>
        <v>27</v>
      </c>
      <c r="I4369" s="2" t="str">
        <f t="shared" si="827"/>
        <v>Enero</v>
      </c>
      <c r="L4369" s="2" t="str">
        <f t="shared" si="828"/>
        <v>FinancieroEncuesta de la Posición de encaje y de los Pasivos Sujetos a EncajeDiario4385443858</v>
      </c>
    </row>
    <row r="4370" spans="1:12" ht="15.95" customHeight="1" x14ac:dyDescent="0.2">
      <c r="A4370" s="7" t="s">
        <v>13</v>
      </c>
      <c r="B4370" s="7" t="s">
        <v>49</v>
      </c>
      <c r="C4370" s="7" t="s">
        <v>26</v>
      </c>
      <c r="D4370" s="4">
        <v>43854</v>
      </c>
      <c r="E4370" s="4">
        <v>43858</v>
      </c>
      <c r="F4370" s="2">
        <f t="shared" si="824"/>
        <v>2020</v>
      </c>
      <c r="G4370" s="2">
        <f t="shared" si="825"/>
        <v>1</v>
      </c>
      <c r="H4370" s="2">
        <f t="shared" si="826"/>
        <v>28</v>
      </c>
      <c r="I4370" s="2" t="str">
        <f t="shared" si="827"/>
        <v>Enero</v>
      </c>
      <c r="L4370" s="2" t="str">
        <f t="shared" si="828"/>
        <v>FinancieroEncuesta de la Posición de encaje y de los Pasivos Sujetos a EncajeDiario4385743859</v>
      </c>
    </row>
    <row r="4371" spans="1:12" ht="15.95" customHeight="1" x14ac:dyDescent="0.2">
      <c r="A4371" s="7" t="s">
        <v>13</v>
      </c>
      <c r="B4371" s="7" t="s">
        <v>49</v>
      </c>
      <c r="C4371" s="7" t="s">
        <v>26</v>
      </c>
      <c r="D4371" s="4">
        <v>43857</v>
      </c>
      <c r="E4371" s="4">
        <v>43859</v>
      </c>
      <c r="F4371" s="2">
        <f t="shared" si="824"/>
        <v>2020</v>
      </c>
      <c r="G4371" s="2">
        <f t="shared" si="825"/>
        <v>1</v>
      </c>
      <c r="H4371" s="2">
        <f t="shared" si="826"/>
        <v>29</v>
      </c>
      <c r="I4371" s="2" t="str">
        <f t="shared" si="827"/>
        <v>Enero</v>
      </c>
      <c r="L4371" s="2" t="str">
        <f t="shared" si="828"/>
        <v>FinancieroEncuesta de la Posición de encaje y de los Pasivos Sujetos a EncajeDiario4385843860</v>
      </c>
    </row>
    <row r="4372" spans="1:12" ht="15.95" customHeight="1" x14ac:dyDescent="0.2">
      <c r="A4372" s="7" t="s">
        <v>13</v>
      </c>
      <c r="B4372" s="7" t="s">
        <v>49</v>
      </c>
      <c r="C4372" s="7" t="s">
        <v>26</v>
      </c>
      <c r="D4372" s="4">
        <v>43858</v>
      </c>
      <c r="E4372" s="4">
        <v>43860</v>
      </c>
      <c r="F4372" s="2">
        <f t="shared" si="824"/>
        <v>2020</v>
      </c>
      <c r="G4372" s="2">
        <f t="shared" si="825"/>
        <v>1</v>
      </c>
      <c r="H4372" s="2">
        <f t="shared" si="826"/>
        <v>30</v>
      </c>
      <c r="I4372" s="2" t="str">
        <f t="shared" si="827"/>
        <v>Enero</v>
      </c>
      <c r="L4372" s="2" t="str">
        <f t="shared" si="828"/>
        <v>FinancieroEncuesta de la Posición de encaje y de los Pasivos Sujetos a EncajeDiario4385943861</v>
      </c>
    </row>
    <row r="4373" spans="1:12" ht="15.95" customHeight="1" x14ac:dyDescent="0.2">
      <c r="A4373" s="7" t="s">
        <v>13</v>
      </c>
      <c r="B4373" s="7" t="s">
        <v>49</v>
      </c>
      <c r="C4373" s="7" t="s">
        <v>26</v>
      </c>
      <c r="D4373" s="4">
        <v>43859</v>
      </c>
      <c r="E4373" s="4">
        <v>43861</v>
      </c>
      <c r="F4373" s="2">
        <f t="shared" si="824"/>
        <v>2020</v>
      </c>
      <c r="G4373" s="2">
        <f t="shared" si="825"/>
        <v>1</v>
      </c>
      <c r="H4373" s="2">
        <f t="shared" si="826"/>
        <v>31</v>
      </c>
      <c r="I4373" s="2" t="str">
        <f t="shared" si="827"/>
        <v>Enero</v>
      </c>
      <c r="L4373" s="2" t="str">
        <f t="shared" si="828"/>
        <v>FinancieroEncuesta de la Posición de encaje y de los Pasivos Sujetos a EncajeDiario4386043864</v>
      </c>
    </row>
    <row r="4374" spans="1:12" ht="15.95" customHeight="1" x14ac:dyDescent="0.2">
      <c r="A4374" s="7" t="s">
        <v>13</v>
      </c>
      <c r="B4374" s="7" t="s">
        <v>49</v>
      </c>
      <c r="C4374" s="7" t="s">
        <v>26</v>
      </c>
      <c r="D4374" s="4">
        <v>43860</v>
      </c>
      <c r="E4374" s="4">
        <v>43864</v>
      </c>
      <c r="F4374" s="2">
        <f t="shared" si="824"/>
        <v>2020</v>
      </c>
      <c r="G4374" s="2">
        <f t="shared" si="825"/>
        <v>2</v>
      </c>
      <c r="H4374" s="2">
        <f t="shared" si="826"/>
        <v>3</v>
      </c>
      <c r="I4374" s="2" t="str">
        <f t="shared" si="827"/>
        <v>Febrero</v>
      </c>
      <c r="L4374" s="2" t="str">
        <f t="shared" si="828"/>
        <v>FinancieroEncuesta de la Posición de encaje y de los Pasivos Sujetos a EncajeDiario4386143865</v>
      </c>
    </row>
    <row r="4375" spans="1:12" ht="15.95" customHeight="1" x14ac:dyDescent="0.2">
      <c r="A4375" s="7" t="s">
        <v>13</v>
      </c>
      <c r="B4375" s="7" t="s">
        <v>49</v>
      </c>
      <c r="C4375" s="7" t="s">
        <v>26</v>
      </c>
      <c r="D4375" s="4">
        <v>43861</v>
      </c>
      <c r="E4375" s="4">
        <v>43865</v>
      </c>
      <c r="F4375" s="2">
        <f t="shared" si="824"/>
        <v>2020</v>
      </c>
      <c r="G4375" s="2">
        <f t="shared" si="825"/>
        <v>2</v>
      </c>
      <c r="H4375" s="2">
        <f t="shared" si="826"/>
        <v>4</v>
      </c>
      <c r="I4375" s="2" t="str">
        <f t="shared" si="827"/>
        <v>Febrero</v>
      </c>
      <c r="L4375" s="2" t="str">
        <f t="shared" si="828"/>
        <v>FinancieroEncuesta de la Posición de encaje y de los Pasivos Sujetos a EncajeDiario4386443866</v>
      </c>
    </row>
    <row r="4376" spans="1:12" ht="15.95" customHeight="1" x14ac:dyDescent="0.2">
      <c r="A4376" s="7" t="s">
        <v>13</v>
      </c>
      <c r="B4376" s="7" t="s">
        <v>49</v>
      </c>
      <c r="C4376" s="7" t="s">
        <v>26</v>
      </c>
      <c r="D4376" s="4">
        <v>43864</v>
      </c>
      <c r="E4376" s="4">
        <v>43866</v>
      </c>
      <c r="F4376" s="2">
        <f t="shared" si="824"/>
        <v>2020</v>
      </c>
      <c r="G4376" s="2">
        <f t="shared" si="825"/>
        <v>2</v>
      </c>
      <c r="H4376" s="2">
        <f t="shared" si="826"/>
        <v>5</v>
      </c>
      <c r="I4376" s="2" t="str">
        <f t="shared" si="827"/>
        <v>Febrero</v>
      </c>
      <c r="L4376" s="2" t="str">
        <f t="shared" si="828"/>
        <v>FinancieroEncuesta de la Posición de encaje y de los Pasivos Sujetos a EncajeDiario4386543867</v>
      </c>
    </row>
    <row r="4377" spans="1:12" ht="15.95" customHeight="1" x14ac:dyDescent="0.2">
      <c r="A4377" s="7" t="s">
        <v>13</v>
      </c>
      <c r="B4377" s="7" t="s">
        <v>49</v>
      </c>
      <c r="C4377" s="7" t="s">
        <v>26</v>
      </c>
      <c r="D4377" s="4">
        <v>43865</v>
      </c>
      <c r="E4377" s="4">
        <v>43867</v>
      </c>
      <c r="F4377" s="2">
        <f t="shared" si="824"/>
        <v>2020</v>
      </c>
      <c r="G4377" s="2">
        <f t="shared" si="825"/>
        <v>2</v>
      </c>
      <c r="H4377" s="2">
        <f t="shared" si="826"/>
        <v>6</v>
      </c>
      <c r="I4377" s="2" t="str">
        <f t="shared" si="827"/>
        <v>Febrero</v>
      </c>
      <c r="L4377" s="2" t="str">
        <f t="shared" si="828"/>
        <v>FinancieroEncuesta de la Posición de encaje y de los Pasivos Sujetos a EncajeDiario4386643868</v>
      </c>
    </row>
    <row r="4378" spans="1:12" ht="15.95" customHeight="1" x14ac:dyDescent="0.2">
      <c r="A4378" s="7" t="s">
        <v>13</v>
      </c>
      <c r="B4378" s="7" t="s">
        <v>49</v>
      </c>
      <c r="C4378" s="7" t="s">
        <v>26</v>
      </c>
      <c r="D4378" s="4">
        <v>43866</v>
      </c>
      <c r="E4378" s="4">
        <v>43868</v>
      </c>
      <c r="F4378" s="2">
        <f t="shared" si="824"/>
        <v>2020</v>
      </c>
      <c r="G4378" s="2">
        <f t="shared" si="825"/>
        <v>2</v>
      </c>
      <c r="H4378" s="2">
        <f t="shared" si="826"/>
        <v>7</v>
      </c>
      <c r="I4378" s="2" t="str">
        <f t="shared" si="827"/>
        <v>Febrero</v>
      </c>
      <c r="L4378" s="2" t="str">
        <f t="shared" si="828"/>
        <v>FinancieroEncuesta de la Posición de encaje y de los Pasivos Sujetos a EncajeDiario4386743871</v>
      </c>
    </row>
    <row r="4379" spans="1:12" ht="15.95" customHeight="1" x14ac:dyDescent="0.2">
      <c r="A4379" s="7" t="s">
        <v>13</v>
      </c>
      <c r="B4379" s="7" t="s">
        <v>49</v>
      </c>
      <c r="C4379" s="7" t="s">
        <v>26</v>
      </c>
      <c r="D4379" s="4">
        <v>43867</v>
      </c>
      <c r="E4379" s="4">
        <v>43871</v>
      </c>
      <c r="F4379" s="2">
        <f t="shared" si="824"/>
        <v>2020</v>
      </c>
      <c r="G4379" s="2">
        <f t="shared" si="825"/>
        <v>2</v>
      </c>
      <c r="H4379" s="2">
        <f t="shared" si="826"/>
        <v>10</v>
      </c>
      <c r="I4379" s="2" t="str">
        <f t="shared" si="827"/>
        <v>Febrero</v>
      </c>
      <c r="L4379" s="2" t="str">
        <f t="shared" si="828"/>
        <v>FinancieroEncuesta de la Posición de encaje y de los Pasivos Sujetos a EncajeDiario4386843872</v>
      </c>
    </row>
    <row r="4380" spans="1:12" ht="15.95" customHeight="1" x14ac:dyDescent="0.2">
      <c r="A4380" s="7" t="s">
        <v>13</v>
      </c>
      <c r="B4380" s="7" t="s">
        <v>49</v>
      </c>
      <c r="C4380" s="7" t="s">
        <v>26</v>
      </c>
      <c r="D4380" s="4">
        <v>43868</v>
      </c>
      <c r="E4380" s="4">
        <v>43872</v>
      </c>
      <c r="F4380" s="2">
        <f t="shared" si="824"/>
        <v>2020</v>
      </c>
      <c r="G4380" s="2">
        <f t="shared" si="825"/>
        <v>2</v>
      </c>
      <c r="H4380" s="2">
        <f t="shared" si="826"/>
        <v>11</v>
      </c>
      <c r="I4380" s="2" t="str">
        <f t="shared" si="827"/>
        <v>Febrero</v>
      </c>
      <c r="L4380" s="2" t="str">
        <f t="shared" si="828"/>
        <v>FinancieroEncuesta de la Posición de encaje y de los Pasivos Sujetos a EncajeDiario4387143873</v>
      </c>
    </row>
    <row r="4381" spans="1:12" ht="15.95" customHeight="1" x14ac:dyDescent="0.2">
      <c r="A4381" s="7" t="s">
        <v>13</v>
      </c>
      <c r="B4381" s="7" t="s">
        <v>49</v>
      </c>
      <c r="C4381" s="7" t="s">
        <v>26</v>
      </c>
      <c r="D4381" s="4">
        <v>43871</v>
      </c>
      <c r="E4381" s="4">
        <v>43873</v>
      </c>
      <c r="F4381" s="2">
        <f t="shared" si="824"/>
        <v>2020</v>
      </c>
      <c r="G4381" s="2">
        <f t="shared" si="825"/>
        <v>2</v>
      </c>
      <c r="H4381" s="2">
        <f t="shared" si="826"/>
        <v>12</v>
      </c>
      <c r="I4381" s="2" t="str">
        <f t="shared" si="827"/>
        <v>Febrero</v>
      </c>
      <c r="L4381" s="2" t="str">
        <f t="shared" si="828"/>
        <v>FinancieroEncuesta de la Posición de encaje y de los Pasivos Sujetos a EncajeDiario4387243874</v>
      </c>
    </row>
    <row r="4382" spans="1:12" ht="15.95" customHeight="1" x14ac:dyDescent="0.2">
      <c r="A4382" s="7" t="s">
        <v>13</v>
      </c>
      <c r="B4382" s="7" t="s">
        <v>49</v>
      </c>
      <c r="C4382" s="7" t="s">
        <v>26</v>
      </c>
      <c r="D4382" s="4">
        <v>43872</v>
      </c>
      <c r="E4382" s="4">
        <v>43874</v>
      </c>
      <c r="F4382" s="2">
        <f t="shared" si="824"/>
        <v>2020</v>
      </c>
      <c r="G4382" s="2">
        <f t="shared" si="825"/>
        <v>2</v>
      </c>
      <c r="H4382" s="2">
        <f t="shared" si="826"/>
        <v>13</v>
      </c>
      <c r="I4382" s="2" t="str">
        <f t="shared" si="827"/>
        <v>Febrero</v>
      </c>
      <c r="L4382" s="2" t="str">
        <f t="shared" si="828"/>
        <v>FinancieroEncuesta de la Posición de encaje y de los Pasivos Sujetos a EncajeDiario4387343875</v>
      </c>
    </row>
    <row r="4383" spans="1:12" ht="15.95" customHeight="1" x14ac:dyDescent="0.2">
      <c r="A4383" s="7" t="s">
        <v>13</v>
      </c>
      <c r="B4383" s="7" t="s">
        <v>49</v>
      </c>
      <c r="C4383" s="7" t="s">
        <v>26</v>
      </c>
      <c r="D4383" s="4">
        <v>43873</v>
      </c>
      <c r="E4383" s="4">
        <v>43875</v>
      </c>
      <c r="F4383" s="2">
        <f t="shared" si="824"/>
        <v>2020</v>
      </c>
      <c r="G4383" s="2">
        <f t="shared" si="825"/>
        <v>2</v>
      </c>
      <c r="H4383" s="2">
        <f t="shared" si="826"/>
        <v>14</v>
      </c>
      <c r="I4383" s="2" t="str">
        <f t="shared" si="827"/>
        <v>Febrero</v>
      </c>
      <c r="L4383" s="2" t="str">
        <f t="shared" si="828"/>
        <v>FinancieroEncuesta de la Posición de encaje y de los Pasivos Sujetos a EncajeDiario4387443878</v>
      </c>
    </row>
    <row r="4384" spans="1:12" ht="15.95" customHeight="1" x14ac:dyDescent="0.2">
      <c r="A4384" s="7" t="s">
        <v>13</v>
      </c>
      <c r="B4384" s="7" t="s">
        <v>49</v>
      </c>
      <c r="C4384" s="7" t="s">
        <v>26</v>
      </c>
      <c r="D4384" s="4">
        <v>43874</v>
      </c>
      <c r="E4384" s="4">
        <v>43878</v>
      </c>
      <c r="F4384" s="2">
        <f t="shared" si="824"/>
        <v>2020</v>
      </c>
      <c r="G4384" s="2">
        <f t="shared" si="825"/>
        <v>2</v>
      </c>
      <c r="H4384" s="2">
        <f t="shared" si="826"/>
        <v>17</v>
      </c>
      <c r="I4384" s="2" t="str">
        <f t="shared" si="827"/>
        <v>Febrero</v>
      </c>
      <c r="L4384" s="2" t="str">
        <f t="shared" si="828"/>
        <v>FinancieroEncuesta de la Posición de encaje y de los Pasivos Sujetos a EncajeDiario4387543879</v>
      </c>
    </row>
    <row r="4385" spans="1:12" ht="15.95" customHeight="1" x14ac:dyDescent="0.2">
      <c r="A4385" s="7" t="s">
        <v>13</v>
      </c>
      <c r="B4385" s="7" t="s">
        <v>49</v>
      </c>
      <c r="C4385" s="7" t="s">
        <v>26</v>
      </c>
      <c r="D4385" s="4">
        <v>43875</v>
      </c>
      <c r="E4385" s="4">
        <v>43879</v>
      </c>
      <c r="F4385" s="2">
        <f t="shared" si="824"/>
        <v>2020</v>
      </c>
      <c r="G4385" s="2">
        <f t="shared" si="825"/>
        <v>2</v>
      </c>
      <c r="H4385" s="2">
        <f t="shared" si="826"/>
        <v>18</v>
      </c>
      <c r="I4385" s="2" t="str">
        <f t="shared" si="827"/>
        <v>Febrero</v>
      </c>
      <c r="L4385" s="2" t="str">
        <f t="shared" si="828"/>
        <v>FinancieroEncuesta de la Posición de encaje y de los Pasivos Sujetos a EncajeDiario4387843880</v>
      </c>
    </row>
    <row r="4386" spans="1:12" ht="15.95" customHeight="1" x14ac:dyDescent="0.2">
      <c r="A4386" s="7" t="s">
        <v>13</v>
      </c>
      <c r="B4386" s="7" t="s">
        <v>49</v>
      </c>
      <c r="C4386" s="7" t="s">
        <v>26</v>
      </c>
      <c r="D4386" s="4">
        <v>43878</v>
      </c>
      <c r="E4386" s="4">
        <v>43880</v>
      </c>
      <c r="F4386" s="2">
        <f t="shared" si="824"/>
        <v>2020</v>
      </c>
      <c r="G4386" s="2">
        <f t="shared" si="825"/>
        <v>2</v>
      </c>
      <c r="H4386" s="2">
        <f t="shared" si="826"/>
        <v>19</v>
      </c>
      <c r="I4386" s="2" t="str">
        <f t="shared" si="827"/>
        <v>Febrero</v>
      </c>
      <c r="L4386" s="2" t="str">
        <f t="shared" si="828"/>
        <v>FinancieroEncuesta de la Posición de encaje y de los Pasivos Sujetos a EncajeDiario4387943881</v>
      </c>
    </row>
    <row r="4387" spans="1:12" ht="15.95" customHeight="1" x14ac:dyDescent="0.2">
      <c r="A4387" s="7" t="s">
        <v>13</v>
      </c>
      <c r="B4387" s="7" t="s">
        <v>49</v>
      </c>
      <c r="C4387" s="7" t="s">
        <v>26</v>
      </c>
      <c r="D4387" s="4">
        <v>43879</v>
      </c>
      <c r="E4387" s="4">
        <v>43881</v>
      </c>
      <c r="F4387" s="2">
        <f t="shared" si="824"/>
        <v>2020</v>
      </c>
      <c r="G4387" s="2">
        <f t="shared" si="825"/>
        <v>2</v>
      </c>
      <c r="H4387" s="2">
        <f t="shared" si="826"/>
        <v>20</v>
      </c>
      <c r="I4387" s="2" t="str">
        <f t="shared" si="827"/>
        <v>Febrero</v>
      </c>
      <c r="L4387" s="2" t="str">
        <f t="shared" si="828"/>
        <v>FinancieroEncuesta de la Posición de encaje y de los Pasivos Sujetos a EncajeDiario4388043882</v>
      </c>
    </row>
    <row r="4388" spans="1:12" ht="15.95" customHeight="1" x14ac:dyDescent="0.2">
      <c r="A4388" s="7" t="s">
        <v>13</v>
      </c>
      <c r="B4388" s="7" t="s">
        <v>49</v>
      </c>
      <c r="C4388" s="7" t="s">
        <v>26</v>
      </c>
      <c r="D4388" s="4">
        <v>43880</v>
      </c>
      <c r="E4388" s="4">
        <v>43882</v>
      </c>
      <c r="F4388" s="2">
        <f t="shared" si="824"/>
        <v>2020</v>
      </c>
      <c r="G4388" s="2">
        <f t="shared" si="825"/>
        <v>2</v>
      </c>
      <c r="H4388" s="2">
        <f t="shared" si="826"/>
        <v>21</v>
      </c>
      <c r="I4388" s="2" t="str">
        <f t="shared" si="827"/>
        <v>Febrero</v>
      </c>
      <c r="L4388" s="2" t="str">
        <f t="shared" si="828"/>
        <v>FinancieroEncuesta de la Posición de encaje y de los Pasivos Sujetos a EncajeDiario4388143885</v>
      </c>
    </row>
    <row r="4389" spans="1:12" ht="15.95" customHeight="1" x14ac:dyDescent="0.2">
      <c r="A4389" s="7" t="s">
        <v>13</v>
      </c>
      <c r="B4389" s="7" t="s">
        <v>49</v>
      </c>
      <c r="C4389" s="7" t="s">
        <v>26</v>
      </c>
      <c r="D4389" s="4">
        <v>43881</v>
      </c>
      <c r="E4389" s="4">
        <v>43885</v>
      </c>
      <c r="F4389" s="2">
        <f t="shared" si="824"/>
        <v>2020</v>
      </c>
      <c r="G4389" s="2">
        <f t="shared" si="825"/>
        <v>2</v>
      </c>
      <c r="H4389" s="2">
        <f t="shared" si="826"/>
        <v>24</v>
      </c>
      <c r="I4389" s="2" t="str">
        <f t="shared" si="827"/>
        <v>Febrero</v>
      </c>
      <c r="L4389" s="2" t="str">
        <f t="shared" si="828"/>
        <v>FinancieroEncuesta de la Posición de encaje y de los Pasivos Sujetos a EncajeDiario4388243886</v>
      </c>
    </row>
    <row r="4390" spans="1:12" ht="15.95" customHeight="1" x14ac:dyDescent="0.2">
      <c r="A4390" s="7" t="s">
        <v>13</v>
      </c>
      <c r="B4390" s="7" t="s">
        <v>49</v>
      </c>
      <c r="C4390" s="7" t="s">
        <v>26</v>
      </c>
      <c r="D4390" s="4">
        <v>43882</v>
      </c>
      <c r="E4390" s="4">
        <v>43886</v>
      </c>
      <c r="F4390" s="2">
        <f t="shared" si="824"/>
        <v>2020</v>
      </c>
      <c r="G4390" s="2">
        <f t="shared" si="825"/>
        <v>2</v>
      </c>
      <c r="H4390" s="2">
        <f t="shared" si="826"/>
        <v>25</v>
      </c>
      <c r="I4390" s="2" t="str">
        <f t="shared" si="827"/>
        <v>Febrero</v>
      </c>
      <c r="L4390" s="2" t="str">
        <f t="shared" si="828"/>
        <v>FinancieroEncuesta de la Posición de encaje y de los Pasivos Sujetos a EncajeDiario4388543887</v>
      </c>
    </row>
    <row r="4391" spans="1:12" ht="15.95" customHeight="1" x14ac:dyDescent="0.2">
      <c r="A4391" s="7" t="s">
        <v>13</v>
      </c>
      <c r="B4391" s="7" t="s">
        <v>49</v>
      </c>
      <c r="C4391" s="7" t="s">
        <v>26</v>
      </c>
      <c r="D4391" s="4">
        <v>43885</v>
      </c>
      <c r="E4391" s="4">
        <v>43887</v>
      </c>
      <c r="F4391" s="2">
        <f t="shared" si="824"/>
        <v>2020</v>
      </c>
      <c r="G4391" s="2">
        <f t="shared" si="825"/>
        <v>2</v>
      </c>
      <c r="H4391" s="2">
        <f t="shared" si="826"/>
        <v>26</v>
      </c>
      <c r="I4391" s="2" t="str">
        <f t="shared" si="827"/>
        <v>Febrero</v>
      </c>
      <c r="L4391" s="2" t="str">
        <f t="shared" si="828"/>
        <v>FinancieroEncuesta de la Posición de encaje y de los Pasivos Sujetos a EncajeDiario4388643888</v>
      </c>
    </row>
    <row r="4392" spans="1:12" ht="15.95" customHeight="1" x14ac:dyDescent="0.2">
      <c r="A4392" s="7" t="s">
        <v>13</v>
      </c>
      <c r="B4392" s="7" t="s">
        <v>49</v>
      </c>
      <c r="C4392" s="7" t="s">
        <v>26</v>
      </c>
      <c r="D4392" s="4">
        <v>43886</v>
      </c>
      <c r="E4392" s="4">
        <v>43888</v>
      </c>
      <c r="F4392" s="2">
        <f t="shared" si="824"/>
        <v>2020</v>
      </c>
      <c r="G4392" s="2">
        <f t="shared" si="825"/>
        <v>2</v>
      </c>
      <c r="H4392" s="2">
        <f t="shared" si="826"/>
        <v>27</v>
      </c>
      <c r="I4392" s="2" t="str">
        <f t="shared" si="827"/>
        <v>Febrero</v>
      </c>
      <c r="L4392" s="2" t="str">
        <f t="shared" si="828"/>
        <v>FinancieroEncuesta de la Posición de encaje y de los Pasivos Sujetos a EncajeDiario4388743889</v>
      </c>
    </row>
    <row r="4393" spans="1:12" ht="15.95" customHeight="1" x14ac:dyDescent="0.2">
      <c r="A4393" s="7" t="s">
        <v>13</v>
      </c>
      <c r="B4393" s="7" t="s">
        <v>49</v>
      </c>
      <c r="C4393" s="7" t="s">
        <v>26</v>
      </c>
      <c r="D4393" s="4">
        <v>43887</v>
      </c>
      <c r="E4393" s="4">
        <v>43889</v>
      </c>
      <c r="F4393" s="2">
        <f t="shared" si="824"/>
        <v>2020</v>
      </c>
      <c r="G4393" s="2">
        <f t="shared" si="825"/>
        <v>2</v>
      </c>
      <c r="H4393" s="2">
        <f t="shared" si="826"/>
        <v>28</v>
      </c>
      <c r="I4393" s="2" t="str">
        <f t="shared" si="827"/>
        <v>Febrero</v>
      </c>
      <c r="L4393" s="2" t="str">
        <f t="shared" si="828"/>
        <v>FinancieroEncuesta de la Posición de encaje y de los Pasivos Sujetos a EncajeDiario4388843892</v>
      </c>
    </row>
    <row r="4394" spans="1:12" ht="15.95" customHeight="1" x14ac:dyDescent="0.2">
      <c r="A4394" s="7" t="s">
        <v>13</v>
      </c>
      <c r="B4394" s="7" t="s">
        <v>49</v>
      </c>
      <c r="C4394" s="7" t="s">
        <v>26</v>
      </c>
      <c r="D4394" s="4">
        <v>43888</v>
      </c>
      <c r="E4394" s="4">
        <v>43892</v>
      </c>
      <c r="F4394" s="2">
        <f t="shared" si="824"/>
        <v>2020</v>
      </c>
      <c r="G4394" s="2">
        <f t="shared" si="825"/>
        <v>3</v>
      </c>
      <c r="H4394" s="2">
        <f t="shared" si="826"/>
        <v>2</v>
      </c>
      <c r="I4394" s="2" t="str">
        <f t="shared" si="827"/>
        <v>Marzo</v>
      </c>
      <c r="L4394" s="2" t="str">
        <f t="shared" si="828"/>
        <v>FinancieroEncuesta de la Posición de encaje y de los Pasivos Sujetos a EncajeDiario4388943893</v>
      </c>
    </row>
    <row r="4395" spans="1:12" ht="15.95" customHeight="1" x14ac:dyDescent="0.2">
      <c r="A4395" s="7" t="s">
        <v>13</v>
      </c>
      <c r="B4395" s="7" t="s">
        <v>49</v>
      </c>
      <c r="C4395" s="7" t="s">
        <v>26</v>
      </c>
      <c r="D4395" s="4">
        <v>43889</v>
      </c>
      <c r="E4395" s="4">
        <v>43893</v>
      </c>
      <c r="F4395" s="2">
        <f t="shared" si="824"/>
        <v>2020</v>
      </c>
      <c r="G4395" s="2">
        <f t="shared" si="825"/>
        <v>3</v>
      </c>
      <c r="H4395" s="2">
        <f t="shared" si="826"/>
        <v>3</v>
      </c>
      <c r="I4395" s="2" t="str">
        <f t="shared" si="827"/>
        <v>Marzo</v>
      </c>
      <c r="L4395" s="2" t="str">
        <f t="shared" si="828"/>
        <v>FinancieroEncuesta de la Posición de encaje y de los Pasivos Sujetos a EncajeDiario4389243894</v>
      </c>
    </row>
    <row r="4396" spans="1:12" ht="15.95" customHeight="1" x14ac:dyDescent="0.2">
      <c r="A4396" s="7" t="s">
        <v>13</v>
      </c>
      <c r="B4396" s="7" t="s">
        <v>49</v>
      </c>
      <c r="C4396" s="7" t="s">
        <v>26</v>
      </c>
      <c r="D4396" s="4">
        <v>43892</v>
      </c>
      <c r="E4396" s="4">
        <v>43894</v>
      </c>
      <c r="F4396" s="2">
        <f t="shared" si="824"/>
        <v>2020</v>
      </c>
      <c r="G4396" s="2">
        <f t="shared" si="825"/>
        <v>3</v>
      </c>
      <c r="H4396" s="2">
        <f t="shared" si="826"/>
        <v>4</v>
      </c>
      <c r="I4396" s="2" t="str">
        <f t="shared" si="827"/>
        <v>Marzo</v>
      </c>
      <c r="L4396" s="2" t="str">
        <f t="shared" si="828"/>
        <v>FinancieroEncuesta de la Posición de encaje y de los Pasivos Sujetos a EncajeDiario4389343895</v>
      </c>
    </row>
    <row r="4397" spans="1:12" ht="15.95" customHeight="1" x14ac:dyDescent="0.2">
      <c r="A4397" s="7" t="s">
        <v>13</v>
      </c>
      <c r="B4397" s="7" t="s">
        <v>49</v>
      </c>
      <c r="C4397" s="7" t="s">
        <v>26</v>
      </c>
      <c r="D4397" s="4">
        <v>43893</v>
      </c>
      <c r="E4397" s="4">
        <v>43895</v>
      </c>
      <c r="F4397" s="2">
        <f t="shared" si="824"/>
        <v>2020</v>
      </c>
      <c r="G4397" s="2">
        <f t="shared" si="825"/>
        <v>3</v>
      </c>
      <c r="H4397" s="2">
        <f t="shared" si="826"/>
        <v>5</v>
      </c>
      <c r="I4397" s="2" t="str">
        <f t="shared" si="827"/>
        <v>Marzo</v>
      </c>
      <c r="L4397" s="2" t="str">
        <f t="shared" si="828"/>
        <v>FinancieroEncuesta de la Posición de encaje y de los Pasivos Sujetos a EncajeDiario4389443896</v>
      </c>
    </row>
    <row r="4398" spans="1:12" ht="15.95" customHeight="1" x14ac:dyDescent="0.2">
      <c r="A4398" s="7" t="s">
        <v>13</v>
      </c>
      <c r="B4398" s="7" t="s">
        <v>49</v>
      </c>
      <c r="C4398" s="7" t="s">
        <v>26</v>
      </c>
      <c r="D4398" s="4">
        <v>43894</v>
      </c>
      <c r="E4398" s="4">
        <v>43896</v>
      </c>
      <c r="F4398" s="2">
        <f t="shared" si="824"/>
        <v>2020</v>
      </c>
      <c r="G4398" s="2">
        <f t="shared" si="825"/>
        <v>3</v>
      </c>
      <c r="H4398" s="2">
        <f t="shared" si="826"/>
        <v>6</v>
      </c>
      <c r="I4398" s="2" t="str">
        <f t="shared" si="827"/>
        <v>Marzo</v>
      </c>
      <c r="L4398" s="2" t="str">
        <f t="shared" si="828"/>
        <v>FinancieroEncuesta de la Posición de encaje y de los Pasivos Sujetos a EncajeDiario4389543899</v>
      </c>
    </row>
    <row r="4399" spans="1:12" ht="15.95" customHeight="1" x14ac:dyDescent="0.2">
      <c r="A4399" s="7" t="s">
        <v>13</v>
      </c>
      <c r="B4399" s="7" t="s">
        <v>49</v>
      </c>
      <c r="C4399" s="7" t="s">
        <v>26</v>
      </c>
      <c r="D4399" s="4">
        <v>43895</v>
      </c>
      <c r="E4399" s="4">
        <v>43899</v>
      </c>
      <c r="F4399" s="2">
        <f t="shared" si="824"/>
        <v>2020</v>
      </c>
      <c r="G4399" s="2">
        <f t="shared" si="825"/>
        <v>3</v>
      </c>
      <c r="H4399" s="2">
        <f t="shared" si="826"/>
        <v>9</v>
      </c>
      <c r="I4399" s="2" t="str">
        <f t="shared" si="827"/>
        <v>Marzo</v>
      </c>
      <c r="L4399" s="2" t="str">
        <f t="shared" si="828"/>
        <v>FinancieroEncuesta de la Posición de encaje y de los Pasivos Sujetos a EncajeDiario4389643900</v>
      </c>
    </row>
    <row r="4400" spans="1:12" ht="15.95" customHeight="1" x14ac:dyDescent="0.2">
      <c r="A4400" s="7" t="s">
        <v>13</v>
      </c>
      <c r="B4400" s="7" t="s">
        <v>49</v>
      </c>
      <c r="C4400" s="7" t="s">
        <v>26</v>
      </c>
      <c r="D4400" s="4">
        <v>43896</v>
      </c>
      <c r="E4400" s="4">
        <v>43900</v>
      </c>
      <c r="F4400" s="2">
        <f t="shared" si="824"/>
        <v>2020</v>
      </c>
      <c r="G4400" s="2">
        <f t="shared" si="825"/>
        <v>3</v>
      </c>
      <c r="H4400" s="2">
        <f t="shared" si="826"/>
        <v>10</v>
      </c>
      <c r="I4400" s="2" t="str">
        <f t="shared" si="827"/>
        <v>Marzo</v>
      </c>
      <c r="L4400" s="2" t="str">
        <f t="shared" si="828"/>
        <v>FinancieroEncuesta de la Posición de encaje y de los Pasivos Sujetos a EncajeDiario4389943901</v>
      </c>
    </row>
    <row r="4401" spans="1:12" ht="15.95" customHeight="1" x14ac:dyDescent="0.2">
      <c r="A4401" s="7" t="s">
        <v>13</v>
      </c>
      <c r="B4401" s="7" t="s">
        <v>49</v>
      </c>
      <c r="C4401" s="7" t="s">
        <v>26</v>
      </c>
      <c r="D4401" s="4">
        <v>43899</v>
      </c>
      <c r="E4401" s="4">
        <v>43901</v>
      </c>
      <c r="F4401" s="2">
        <f t="shared" si="824"/>
        <v>2020</v>
      </c>
      <c r="G4401" s="2">
        <f t="shared" si="825"/>
        <v>3</v>
      </c>
      <c r="H4401" s="2">
        <f t="shared" si="826"/>
        <v>11</v>
      </c>
      <c r="I4401" s="2" t="str">
        <f t="shared" si="827"/>
        <v>Marzo</v>
      </c>
      <c r="L4401" s="2" t="str">
        <f t="shared" si="828"/>
        <v>FinancieroEncuesta de la Posición de encaje y de los Pasivos Sujetos a EncajeDiario4390043902</v>
      </c>
    </row>
    <row r="4402" spans="1:12" ht="15.95" customHeight="1" x14ac:dyDescent="0.2">
      <c r="A4402" s="7" t="s">
        <v>13</v>
      </c>
      <c r="B4402" s="7" t="s">
        <v>49</v>
      </c>
      <c r="C4402" s="7" t="s">
        <v>26</v>
      </c>
      <c r="D4402" s="4">
        <v>43900</v>
      </c>
      <c r="E4402" s="4">
        <v>43902</v>
      </c>
      <c r="F4402" s="2">
        <f t="shared" si="824"/>
        <v>2020</v>
      </c>
      <c r="G4402" s="2">
        <f t="shared" si="825"/>
        <v>3</v>
      </c>
      <c r="H4402" s="2">
        <f t="shared" si="826"/>
        <v>12</v>
      </c>
      <c r="I4402" s="2" t="str">
        <f t="shared" si="827"/>
        <v>Marzo</v>
      </c>
      <c r="L4402" s="2" t="str">
        <f t="shared" si="828"/>
        <v>FinancieroEncuesta de la Posición de encaje y de los Pasivos Sujetos a EncajeDiario4390143903</v>
      </c>
    </row>
    <row r="4403" spans="1:12" ht="15.95" customHeight="1" x14ac:dyDescent="0.2">
      <c r="A4403" s="7" t="s">
        <v>13</v>
      </c>
      <c r="B4403" s="7" t="s">
        <v>49</v>
      </c>
      <c r="C4403" s="7" t="s">
        <v>26</v>
      </c>
      <c r="D4403" s="4">
        <v>43901</v>
      </c>
      <c r="E4403" s="4">
        <v>43903</v>
      </c>
      <c r="F4403" s="2">
        <f t="shared" si="824"/>
        <v>2020</v>
      </c>
      <c r="G4403" s="2">
        <f t="shared" si="825"/>
        <v>3</v>
      </c>
      <c r="H4403" s="2">
        <f t="shared" si="826"/>
        <v>13</v>
      </c>
      <c r="I4403" s="2" t="str">
        <f t="shared" si="827"/>
        <v>Marzo</v>
      </c>
      <c r="L4403" s="2" t="str">
        <f t="shared" si="828"/>
        <v>FinancieroEncuesta de la Posición de encaje y de los Pasivos Sujetos a EncajeDiario4390243906</v>
      </c>
    </row>
    <row r="4404" spans="1:12" ht="15.95" customHeight="1" x14ac:dyDescent="0.2">
      <c r="A4404" s="7" t="s">
        <v>13</v>
      </c>
      <c r="B4404" s="7" t="s">
        <v>49</v>
      </c>
      <c r="C4404" s="7" t="s">
        <v>26</v>
      </c>
      <c r="D4404" s="4">
        <v>43902</v>
      </c>
      <c r="E4404" s="4">
        <v>43906</v>
      </c>
      <c r="F4404" s="2">
        <f t="shared" si="824"/>
        <v>2020</v>
      </c>
      <c r="G4404" s="2">
        <f t="shared" si="825"/>
        <v>3</v>
      </c>
      <c r="H4404" s="2">
        <f t="shared" si="826"/>
        <v>16</v>
      </c>
      <c r="I4404" s="2" t="str">
        <f t="shared" si="827"/>
        <v>Marzo</v>
      </c>
      <c r="L4404" s="2" t="str">
        <f t="shared" si="828"/>
        <v>FinancieroEncuesta de la Posición de encaje y de los Pasivos Sujetos a EncajeDiario4390343907</v>
      </c>
    </row>
    <row r="4405" spans="1:12" ht="15.95" customHeight="1" x14ac:dyDescent="0.2">
      <c r="A4405" s="7" t="s">
        <v>13</v>
      </c>
      <c r="B4405" s="7" t="s">
        <v>49</v>
      </c>
      <c r="C4405" s="7" t="s">
        <v>26</v>
      </c>
      <c r="D4405" s="4">
        <v>43903</v>
      </c>
      <c r="E4405" s="4">
        <v>43907</v>
      </c>
      <c r="F4405" s="2">
        <f t="shared" si="824"/>
        <v>2020</v>
      </c>
      <c r="G4405" s="2">
        <f t="shared" si="825"/>
        <v>3</v>
      </c>
      <c r="H4405" s="2">
        <f t="shared" si="826"/>
        <v>17</v>
      </c>
      <c r="I4405" s="2" t="str">
        <f t="shared" si="827"/>
        <v>Marzo</v>
      </c>
      <c r="L4405" s="2" t="str">
        <f t="shared" si="828"/>
        <v>FinancieroEncuesta de la Posición de encaje y de los Pasivos Sujetos a EncajeDiario4390643908</v>
      </c>
    </row>
    <row r="4406" spans="1:12" ht="15.95" customHeight="1" x14ac:dyDescent="0.2">
      <c r="A4406" s="7" t="s">
        <v>13</v>
      </c>
      <c r="B4406" s="7" t="s">
        <v>49</v>
      </c>
      <c r="C4406" s="7" t="s">
        <v>26</v>
      </c>
      <c r="D4406" s="4">
        <v>43906</v>
      </c>
      <c r="E4406" s="4">
        <v>43908</v>
      </c>
      <c r="F4406" s="2">
        <f t="shared" si="824"/>
        <v>2020</v>
      </c>
      <c r="G4406" s="2">
        <f t="shared" si="825"/>
        <v>3</v>
      </c>
      <c r="H4406" s="2">
        <f t="shared" si="826"/>
        <v>18</v>
      </c>
      <c r="I4406" s="2" t="str">
        <f t="shared" si="827"/>
        <v>Marzo</v>
      </c>
      <c r="L4406" s="2" t="str">
        <f t="shared" si="828"/>
        <v>FinancieroEncuesta de la Posición de encaje y de los Pasivos Sujetos a EncajeDiario4390743909</v>
      </c>
    </row>
    <row r="4407" spans="1:12" ht="15.95" customHeight="1" x14ac:dyDescent="0.2">
      <c r="A4407" s="7" t="s">
        <v>13</v>
      </c>
      <c r="B4407" s="7" t="s">
        <v>49</v>
      </c>
      <c r="C4407" s="7" t="s">
        <v>26</v>
      </c>
      <c r="D4407" s="4">
        <v>43907</v>
      </c>
      <c r="E4407" s="4">
        <v>43909</v>
      </c>
      <c r="F4407" s="2">
        <f t="shared" si="824"/>
        <v>2020</v>
      </c>
      <c r="G4407" s="2">
        <f t="shared" si="825"/>
        <v>3</v>
      </c>
      <c r="H4407" s="2">
        <f t="shared" si="826"/>
        <v>19</v>
      </c>
      <c r="I4407" s="2" t="str">
        <f t="shared" si="827"/>
        <v>Marzo</v>
      </c>
      <c r="L4407" s="2" t="str">
        <f t="shared" si="828"/>
        <v>FinancieroEncuesta de la Posición de encaje y de los Pasivos Sujetos a EncajeDiario4390843910</v>
      </c>
    </row>
    <row r="4408" spans="1:12" ht="15.95" customHeight="1" x14ac:dyDescent="0.2">
      <c r="A4408" s="7" t="s">
        <v>13</v>
      </c>
      <c r="B4408" s="7" t="s">
        <v>49</v>
      </c>
      <c r="C4408" s="7" t="s">
        <v>26</v>
      </c>
      <c r="D4408" s="4">
        <v>43908</v>
      </c>
      <c r="E4408" s="4">
        <v>43910</v>
      </c>
      <c r="F4408" s="2">
        <f t="shared" si="824"/>
        <v>2020</v>
      </c>
      <c r="G4408" s="2">
        <f t="shared" si="825"/>
        <v>3</v>
      </c>
      <c r="H4408" s="2">
        <f t="shared" si="826"/>
        <v>20</v>
      </c>
      <c r="I4408" s="2" t="str">
        <f t="shared" si="827"/>
        <v>Marzo</v>
      </c>
      <c r="L4408" s="2" t="str">
        <f t="shared" si="828"/>
        <v>FinancieroEncuesta de la Posición de encaje y de los Pasivos Sujetos a EncajeDiario4390943914</v>
      </c>
    </row>
    <row r="4409" spans="1:12" ht="15.95" customHeight="1" x14ac:dyDescent="0.2">
      <c r="A4409" s="7" t="s">
        <v>13</v>
      </c>
      <c r="B4409" s="7" t="s">
        <v>49</v>
      </c>
      <c r="C4409" s="7" t="s">
        <v>26</v>
      </c>
      <c r="D4409" s="4">
        <v>43909</v>
      </c>
      <c r="E4409" s="4">
        <v>43914</v>
      </c>
      <c r="F4409" s="2">
        <f t="shared" si="824"/>
        <v>2020</v>
      </c>
      <c r="G4409" s="2">
        <f t="shared" si="825"/>
        <v>3</v>
      </c>
      <c r="H4409" s="2">
        <f t="shared" si="826"/>
        <v>24</v>
      </c>
      <c r="I4409" s="2" t="str">
        <f t="shared" si="827"/>
        <v>Marzo</v>
      </c>
      <c r="L4409" s="2" t="str">
        <f t="shared" si="828"/>
        <v>FinancieroEncuesta de la Posición de encaje y de los Pasivos Sujetos a EncajeDiario4391043915</v>
      </c>
    </row>
    <row r="4410" spans="1:12" ht="15.95" customHeight="1" x14ac:dyDescent="0.2">
      <c r="A4410" s="7" t="s">
        <v>13</v>
      </c>
      <c r="B4410" s="7" t="s">
        <v>49</v>
      </c>
      <c r="C4410" s="7" t="s">
        <v>26</v>
      </c>
      <c r="D4410" s="4">
        <v>43910</v>
      </c>
      <c r="E4410" s="4">
        <v>43915</v>
      </c>
      <c r="F4410" s="2">
        <f t="shared" si="824"/>
        <v>2020</v>
      </c>
      <c r="G4410" s="2">
        <f t="shared" si="825"/>
        <v>3</v>
      </c>
      <c r="H4410" s="2">
        <f t="shared" si="826"/>
        <v>25</v>
      </c>
      <c r="I4410" s="2" t="str">
        <f t="shared" si="827"/>
        <v>Marzo</v>
      </c>
      <c r="L4410" s="2" t="str">
        <f t="shared" si="828"/>
        <v>FinancieroEncuesta de la Posición de encaje y de los Pasivos Sujetos a EncajeDiario4391443916</v>
      </c>
    </row>
    <row r="4411" spans="1:12" ht="15.95" customHeight="1" x14ac:dyDescent="0.2">
      <c r="A4411" s="7" t="s">
        <v>13</v>
      </c>
      <c r="B4411" s="7" t="s">
        <v>49</v>
      </c>
      <c r="C4411" s="7" t="s">
        <v>26</v>
      </c>
      <c r="D4411" s="4">
        <v>43914</v>
      </c>
      <c r="E4411" s="4">
        <v>43916</v>
      </c>
      <c r="F4411" s="2">
        <f t="shared" ref="F4411:F4474" si="829">YEAR(E4411)</f>
        <v>2020</v>
      </c>
      <c r="G4411" s="2">
        <f t="shared" ref="G4411:G4474" si="830">MONTH(E4411)</f>
        <v>3</v>
      </c>
      <c r="H4411" s="2">
        <f t="shared" ref="H4411:H4474" si="831">DAY(E4411)</f>
        <v>26</v>
      </c>
      <c r="I4411" s="2" t="str">
        <f t="shared" ref="I4411:I4474" si="832">CHOOSE(G4411,"Enero","Febrero","Marzo","Abril","Mayo","Junio","Julio","Agosto","Septiembre","Octubre","Noviembre","Diciembre")</f>
        <v>Marzo</v>
      </c>
      <c r="L4411" s="2" t="str">
        <f t="shared" si="828"/>
        <v>FinancieroEncuesta de la Posición de encaje y de los Pasivos Sujetos a EncajeDiario4391543917</v>
      </c>
    </row>
    <row r="4412" spans="1:12" ht="15.95" customHeight="1" x14ac:dyDescent="0.2">
      <c r="A4412" s="7" t="s">
        <v>13</v>
      </c>
      <c r="B4412" s="7" t="s">
        <v>49</v>
      </c>
      <c r="C4412" s="7" t="s">
        <v>26</v>
      </c>
      <c r="D4412" s="4">
        <v>43915</v>
      </c>
      <c r="E4412" s="4">
        <v>43917</v>
      </c>
      <c r="F4412" s="2">
        <f t="shared" si="829"/>
        <v>2020</v>
      </c>
      <c r="G4412" s="2">
        <f t="shared" si="830"/>
        <v>3</v>
      </c>
      <c r="H4412" s="2">
        <f t="shared" si="831"/>
        <v>27</v>
      </c>
      <c r="I4412" s="2" t="str">
        <f t="shared" si="832"/>
        <v>Marzo</v>
      </c>
      <c r="L4412" s="2" t="str">
        <f t="shared" si="828"/>
        <v>FinancieroEncuesta de la Posición de encaje y de los Pasivos Sujetos a EncajeDiario4391643920</v>
      </c>
    </row>
    <row r="4413" spans="1:12" ht="15.95" customHeight="1" x14ac:dyDescent="0.2">
      <c r="A4413" s="7" t="s">
        <v>13</v>
      </c>
      <c r="B4413" s="7" t="s">
        <v>49</v>
      </c>
      <c r="C4413" s="7" t="s">
        <v>26</v>
      </c>
      <c r="D4413" s="4">
        <v>43916</v>
      </c>
      <c r="E4413" s="4">
        <v>43920</v>
      </c>
      <c r="F4413" s="2">
        <f t="shared" si="829"/>
        <v>2020</v>
      </c>
      <c r="G4413" s="2">
        <f t="shared" si="830"/>
        <v>3</v>
      </c>
      <c r="H4413" s="2">
        <f t="shared" si="831"/>
        <v>30</v>
      </c>
      <c r="I4413" s="2" t="str">
        <f t="shared" si="832"/>
        <v>Marzo</v>
      </c>
      <c r="L4413" s="2" t="str">
        <f t="shared" si="828"/>
        <v>FinancieroEncuesta de la Posición de encaje y de los Pasivos Sujetos a EncajeDiario4391743921</v>
      </c>
    </row>
    <row r="4414" spans="1:12" ht="15.95" customHeight="1" x14ac:dyDescent="0.2">
      <c r="A4414" s="7" t="s">
        <v>13</v>
      </c>
      <c r="B4414" s="7" t="s">
        <v>49</v>
      </c>
      <c r="C4414" s="7" t="s">
        <v>26</v>
      </c>
      <c r="D4414" s="4">
        <v>43917</v>
      </c>
      <c r="E4414" s="4">
        <v>43921</v>
      </c>
      <c r="F4414" s="2">
        <f t="shared" si="829"/>
        <v>2020</v>
      </c>
      <c r="G4414" s="2">
        <f t="shared" si="830"/>
        <v>3</v>
      </c>
      <c r="H4414" s="2">
        <f t="shared" si="831"/>
        <v>31</v>
      </c>
      <c r="I4414" s="2" t="str">
        <f t="shared" si="832"/>
        <v>Marzo</v>
      </c>
      <c r="L4414" s="2" t="str">
        <f t="shared" si="828"/>
        <v>FinancieroEncuesta de la Posición de encaje y de los Pasivos Sujetos a EncajeDiario4392043922</v>
      </c>
    </row>
    <row r="4415" spans="1:12" ht="15.95" customHeight="1" x14ac:dyDescent="0.2">
      <c r="A4415" s="7" t="s">
        <v>13</v>
      </c>
      <c r="B4415" s="7" t="s">
        <v>49</v>
      </c>
      <c r="C4415" s="7" t="s">
        <v>26</v>
      </c>
      <c r="D4415" s="4">
        <v>43920</v>
      </c>
      <c r="E4415" s="4">
        <v>43922</v>
      </c>
      <c r="F4415" s="2">
        <f t="shared" si="829"/>
        <v>2020</v>
      </c>
      <c r="G4415" s="2">
        <f t="shared" si="830"/>
        <v>4</v>
      </c>
      <c r="H4415" s="2">
        <f t="shared" si="831"/>
        <v>1</v>
      </c>
      <c r="I4415" s="2" t="str">
        <f t="shared" si="832"/>
        <v>Abril</v>
      </c>
      <c r="L4415" s="2" t="str">
        <f t="shared" si="828"/>
        <v>FinancieroEncuesta de la Posición de encaje y de los Pasivos Sujetos a EncajeDiario4392143923</v>
      </c>
    </row>
    <row r="4416" spans="1:12" ht="15.95" customHeight="1" x14ac:dyDescent="0.2">
      <c r="A4416" s="7" t="s">
        <v>13</v>
      </c>
      <c r="B4416" s="7" t="s">
        <v>49</v>
      </c>
      <c r="C4416" s="7" t="s">
        <v>26</v>
      </c>
      <c r="D4416" s="4">
        <v>43921</v>
      </c>
      <c r="E4416" s="4">
        <v>43923</v>
      </c>
      <c r="F4416" s="2">
        <f t="shared" si="829"/>
        <v>2020</v>
      </c>
      <c r="G4416" s="2">
        <f t="shared" si="830"/>
        <v>4</v>
      </c>
      <c r="H4416" s="2">
        <f t="shared" si="831"/>
        <v>2</v>
      </c>
      <c r="I4416" s="2" t="str">
        <f t="shared" si="832"/>
        <v>Abril</v>
      </c>
      <c r="L4416" s="2" t="str">
        <f t="shared" ref="L4416:L4479" si="833">CONCATENATE(A4417,B4417,C4417,D4417,E4417,)</f>
        <v>FinancieroEncuesta de la Posición de encaje y de los Pasivos Sujetos a EncajeDiario4392243924</v>
      </c>
    </row>
    <row r="4417" spans="1:12" ht="15.95" customHeight="1" x14ac:dyDescent="0.2">
      <c r="A4417" s="7" t="s">
        <v>13</v>
      </c>
      <c r="B4417" s="7" t="s">
        <v>49</v>
      </c>
      <c r="C4417" s="7" t="s">
        <v>26</v>
      </c>
      <c r="D4417" s="4">
        <v>43922</v>
      </c>
      <c r="E4417" s="4">
        <v>43924</v>
      </c>
      <c r="F4417" s="2">
        <f t="shared" si="829"/>
        <v>2020</v>
      </c>
      <c r="G4417" s="2">
        <f t="shared" si="830"/>
        <v>4</v>
      </c>
      <c r="H4417" s="2">
        <f t="shared" si="831"/>
        <v>3</v>
      </c>
      <c r="I4417" s="2" t="str">
        <f t="shared" si="832"/>
        <v>Abril</v>
      </c>
      <c r="L4417" s="2" t="str">
        <f t="shared" si="833"/>
        <v>FinancieroEncuesta de la Posición de encaje y de los Pasivos Sujetos a EncajeDiario4392343927</v>
      </c>
    </row>
    <row r="4418" spans="1:12" ht="15.95" customHeight="1" x14ac:dyDescent="0.2">
      <c r="A4418" s="7" t="s">
        <v>13</v>
      </c>
      <c r="B4418" s="7" t="s">
        <v>49</v>
      </c>
      <c r="C4418" s="7" t="s">
        <v>26</v>
      </c>
      <c r="D4418" s="4">
        <v>43923</v>
      </c>
      <c r="E4418" s="4">
        <v>43927</v>
      </c>
      <c r="F4418" s="2">
        <f t="shared" si="829"/>
        <v>2020</v>
      </c>
      <c r="G4418" s="2">
        <f t="shared" si="830"/>
        <v>4</v>
      </c>
      <c r="H4418" s="2">
        <f t="shared" si="831"/>
        <v>6</v>
      </c>
      <c r="I4418" s="2" t="str">
        <f t="shared" si="832"/>
        <v>Abril</v>
      </c>
      <c r="L4418" s="2" t="str">
        <f t="shared" si="833"/>
        <v>FinancieroEncuesta de la Posición de encaje y de los Pasivos Sujetos a EncajeDiario4392443928</v>
      </c>
    </row>
    <row r="4419" spans="1:12" ht="15.95" customHeight="1" x14ac:dyDescent="0.2">
      <c r="A4419" s="7" t="s">
        <v>13</v>
      </c>
      <c r="B4419" s="7" t="s">
        <v>49</v>
      </c>
      <c r="C4419" s="7" t="s">
        <v>26</v>
      </c>
      <c r="D4419" s="4">
        <v>43924</v>
      </c>
      <c r="E4419" s="4">
        <v>43928</v>
      </c>
      <c r="F4419" s="2">
        <f t="shared" si="829"/>
        <v>2020</v>
      </c>
      <c r="G4419" s="2">
        <f t="shared" si="830"/>
        <v>4</v>
      </c>
      <c r="H4419" s="2">
        <f t="shared" si="831"/>
        <v>7</v>
      </c>
      <c r="I4419" s="2" t="str">
        <f t="shared" si="832"/>
        <v>Abril</v>
      </c>
      <c r="L4419" s="2" t="str">
        <f t="shared" si="833"/>
        <v>FinancieroEncuesta de la Posición de encaje y de los Pasivos Sujetos a EncajeDiario4392743929</v>
      </c>
    </row>
    <row r="4420" spans="1:12" ht="15.95" customHeight="1" x14ac:dyDescent="0.2">
      <c r="A4420" s="7" t="s">
        <v>13</v>
      </c>
      <c r="B4420" s="7" t="s">
        <v>49</v>
      </c>
      <c r="C4420" s="7" t="s">
        <v>26</v>
      </c>
      <c r="D4420" s="4">
        <v>43927</v>
      </c>
      <c r="E4420" s="4">
        <v>43929</v>
      </c>
      <c r="F4420" s="2">
        <f t="shared" si="829"/>
        <v>2020</v>
      </c>
      <c r="G4420" s="2">
        <f t="shared" si="830"/>
        <v>4</v>
      </c>
      <c r="H4420" s="2">
        <f t="shared" si="831"/>
        <v>8</v>
      </c>
      <c r="I4420" s="2" t="str">
        <f t="shared" si="832"/>
        <v>Abril</v>
      </c>
      <c r="L4420" s="2" t="str">
        <f t="shared" si="833"/>
        <v>FinancieroEncuesta de la Posición de encaje y de los Pasivos Sujetos a EncajeDiario4392843934</v>
      </c>
    </row>
    <row r="4421" spans="1:12" ht="15.95" customHeight="1" x14ac:dyDescent="0.2">
      <c r="A4421" s="7" t="s">
        <v>13</v>
      </c>
      <c r="B4421" s="7" t="s">
        <v>49</v>
      </c>
      <c r="C4421" s="7" t="s">
        <v>26</v>
      </c>
      <c r="D4421" s="4">
        <v>43928</v>
      </c>
      <c r="E4421" s="4">
        <v>43934</v>
      </c>
      <c r="F4421" s="2">
        <f t="shared" si="829"/>
        <v>2020</v>
      </c>
      <c r="G4421" s="2">
        <f t="shared" si="830"/>
        <v>4</v>
      </c>
      <c r="H4421" s="2">
        <f t="shared" si="831"/>
        <v>13</v>
      </c>
      <c r="I4421" s="2" t="str">
        <f t="shared" si="832"/>
        <v>Abril</v>
      </c>
      <c r="L4421" s="2" t="str">
        <f t="shared" si="833"/>
        <v>FinancieroEncuesta de la Posición de encaje y de los Pasivos Sujetos a EncajeDiario4392943935</v>
      </c>
    </row>
    <row r="4422" spans="1:12" ht="15.95" customHeight="1" x14ac:dyDescent="0.2">
      <c r="A4422" s="7" t="s">
        <v>13</v>
      </c>
      <c r="B4422" s="7" t="s">
        <v>49</v>
      </c>
      <c r="C4422" s="7" t="s">
        <v>26</v>
      </c>
      <c r="D4422" s="4">
        <v>43929</v>
      </c>
      <c r="E4422" s="4">
        <v>43935</v>
      </c>
      <c r="F4422" s="2">
        <f t="shared" si="829"/>
        <v>2020</v>
      </c>
      <c r="G4422" s="2">
        <f t="shared" si="830"/>
        <v>4</v>
      </c>
      <c r="H4422" s="2">
        <f t="shared" si="831"/>
        <v>14</v>
      </c>
      <c r="I4422" s="2" t="str">
        <f t="shared" si="832"/>
        <v>Abril</v>
      </c>
      <c r="L4422" s="2" t="str">
        <f t="shared" si="833"/>
        <v>FinancieroEncuesta de la Posición de encaje y de los Pasivos Sujetos a EncajeDiario4393443936</v>
      </c>
    </row>
    <row r="4423" spans="1:12" ht="15.95" customHeight="1" x14ac:dyDescent="0.2">
      <c r="A4423" s="7" t="s">
        <v>13</v>
      </c>
      <c r="B4423" s="7" t="s">
        <v>49</v>
      </c>
      <c r="C4423" s="7" t="s">
        <v>26</v>
      </c>
      <c r="D4423" s="4">
        <v>43934</v>
      </c>
      <c r="E4423" s="4">
        <v>43936</v>
      </c>
      <c r="F4423" s="2">
        <f t="shared" si="829"/>
        <v>2020</v>
      </c>
      <c r="G4423" s="2">
        <f t="shared" si="830"/>
        <v>4</v>
      </c>
      <c r="H4423" s="2">
        <f t="shared" si="831"/>
        <v>15</v>
      </c>
      <c r="I4423" s="2" t="str">
        <f t="shared" si="832"/>
        <v>Abril</v>
      </c>
      <c r="L4423" s="2" t="str">
        <f t="shared" si="833"/>
        <v>FinancieroEncuesta de la Posición de encaje y de los Pasivos Sujetos a EncajeDiario4393543937</v>
      </c>
    </row>
    <row r="4424" spans="1:12" ht="15.95" customHeight="1" x14ac:dyDescent="0.2">
      <c r="A4424" s="7" t="s">
        <v>13</v>
      </c>
      <c r="B4424" s="7" t="s">
        <v>49</v>
      </c>
      <c r="C4424" s="7" t="s">
        <v>26</v>
      </c>
      <c r="D4424" s="4">
        <v>43935</v>
      </c>
      <c r="E4424" s="4">
        <v>43937</v>
      </c>
      <c r="F4424" s="2">
        <f t="shared" si="829"/>
        <v>2020</v>
      </c>
      <c r="G4424" s="2">
        <f t="shared" si="830"/>
        <v>4</v>
      </c>
      <c r="H4424" s="2">
        <f t="shared" si="831"/>
        <v>16</v>
      </c>
      <c r="I4424" s="2" t="str">
        <f t="shared" si="832"/>
        <v>Abril</v>
      </c>
      <c r="L4424" s="2" t="str">
        <f t="shared" si="833"/>
        <v>FinancieroEncuesta de la Posición de encaje y de los Pasivos Sujetos a EncajeDiario4393643938</v>
      </c>
    </row>
    <row r="4425" spans="1:12" ht="15.95" customHeight="1" x14ac:dyDescent="0.2">
      <c r="A4425" s="7" t="s">
        <v>13</v>
      </c>
      <c r="B4425" s="7" t="s">
        <v>49</v>
      </c>
      <c r="C4425" s="7" t="s">
        <v>26</v>
      </c>
      <c r="D4425" s="4">
        <v>43936</v>
      </c>
      <c r="E4425" s="4">
        <v>43938</v>
      </c>
      <c r="F4425" s="2">
        <f t="shared" si="829"/>
        <v>2020</v>
      </c>
      <c r="G4425" s="2">
        <f t="shared" si="830"/>
        <v>4</v>
      </c>
      <c r="H4425" s="2">
        <f t="shared" si="831"/>
        <v>17</v>
      </c>
      <c r="I4425" s="2" t="str">
        <f t="shared" si="832"/>
        <v>Abril</v>
      </c>
      <c r="L4425" s="2" t="str">
        <f t="shared" si="833"/>
        <v>FinancieroEncuesta de la Posición de encaje y de los Pasivos Sujetos a EncajeDiario4393743941</v>
      </c>
    </row>
    <row r="4426" spans="1:12" ht="15.95" customHeight="1" x14ac:dyDescent="0.2">
      <c r="A4426" s="7" t="s">
        <v>13</v>
      </c>
      <c r="B4426" s="7" t="s">
        <v>49</v>
      </c>
      <c r="C4426" s="7" t="s">
        <v>26</v>
      </c>
      <c r="D4426" s="4">
        <v>43937</v>
      </c>
      <c r="E4426" s="4">
        <v>43941</v>
      </c>
      <c r="F4426" s="2">
        <f t="shared" si="829"/>
        <v>2020</v>
      </c>
      <c r="G4426" s="2">
        <f t="shared" si="830"/>
        <v>4</v>
      </c>
      <c r="H4426" s="2">
        <f t="shared" si="831"/>
        <v>20</v>
      </c>
      <c r="I4426" s="2" t="str">
        <f t="shared" si="832"/>
        <v>Abril</v>
      </c>
      <c r="L4426" s="2" t="str">
        <f t="shared" si="833"/>
        <v>FinancieroEncuesta de la Posición de encaje y de los Pasivos Sujetos a EncajeDiario4393843942</v>
      </c>
    </row>
    <row r="4427" spans="1:12" ht="15.95" customHeight="1" x14ac:dyDescent="0.2">
      <c r="A4427" s="7" t="s">
        <v>13</v>
      </c>
      <c r="B4427" s="7" t="s">
        <v>49</v>
      </c>
      <c r="C4427" s="7" t="s">
        <v>26</v>
      </c>
      <c r="D4427" s="4">
        <v>43938</v>
      </c>
      <c r="E4427" s="4">
        <v>43942</v>
      </c>
      <c r="F4427" s="2">
        <f t="shared" si="829"/>
        <v>2020</v>
      </c>
      <c r="G4427" s="2">
        <f t="shared" si="830"/>
        <v>4</v>
      </c>
      <c r="H4427" s="2">
        <f t="shared" si="831"/>
        <v>21</v>
      </c>
      <c r="I4427" s="2" t="str">
        <f t="shared" si="832"/>
        <v>Abril</v>
      </c>
      <c r="L4427" s="2" t="str">
        <f t="shared" si="833"/>
        <v>FinancieroEncuesta de la Posición de encaje y de los Pasivos Sujetos a EncajeDiario4394143943</v>
      </c>
    </row>
    <row r="4428" spans="1:12" ht="15.95" customHeight="1" x14ac:dyDescent="0.2">
      <c r="A4428" s="7" t="s">
        <v>13</v>
      </c>
      <c r="B4428" s="7" t="s">
        <v>49</v>
      </c>
      <c r="C4428" s="7" t="s">
        <v>26</v>
      </c>
      <c r="D4428" s="4">
        <v>43941</v>
      </c>
      <c r="E4428" s="4">
        <v>43943</v>
      </c>
      <c r="F4428" s="2">
        <f t="shared" si="829"/>
        <v>2020</v>
      </c>
      <c r="G4428" s="2">
        <f t="shared" si="830"/>
        <v>4</v>
      </c>
      <c r="H4428" s="2">
        <f t="shared" si="831"/>
        <v>22</v>
      </c>
      <c r="I4428" s="2" t="str">
        <f t="shared" si="832"/>
        <v>Abril</v>
      </c>
      <c r="L4428" s="2" t="str">
        <f t="shared" si="833"/>
        <v>FinancieroEncuesta de la Posición de encaje y de los Pasivos Sujetos a EncajeDiario4394243944</v>
      </c>
    </row>
    <row r="4429" spans="1:12" ht="15.95" customHeight="1" x14ac:dyDescent="0.2">
      <c r="A4429" s="7" t="s">
        <v>13</v>
      </c>
      <c r="B4429" s="7" t="s">
        <v>49</v>
      </c>
      <c r="C4429" s="7" t="s">
        <v>26</v>
      </c>
      <c r="D4429" s="4">
        <v>43942</v>
      </c>
      <c r="E4429" s="4">
        <v>43944</v>
      </c>
      <c r="F4429" s="2">
        <f t="shared" si="829"/>
        <v>2020</v>
      </c>
      <c r="G4429" s="2">
        <f t="shared" si="830"/>
        <v>4</v>
      </c>
      <c r="H4429" s="2">
        <f t="shared" si="831"/>
        <v>23</v>
      </c>
      <c r="I4429" s="2" t="str">
        <f t="shared" si="832"/>
        <v>Abril</v>
      </c>
      <c r="L4429" s="2" t="str">
        <f t="shared" si="833"/>
        <v>FinancieroEncuesta de la Posición de encaje y de los Pasivos Sujetos a EncajeDiario4394343945</v>
      </c>
    </row>
    <row r="4430" spans="1:12" ht="15.95" customHeight="1" x14ac:dyDescent="0.2">
      <c r="A4430" s="7" t="s">
        <v>13</v>
      </c>
      <c r="B4430" s="7" t="s">
        <v>49</v>
      </c>
      <c r="C4430" s="7" t="s">
        <v>26</v>
      </c>
      <c r="D4430" s="4">
        <v>43943</v>
      </c>
      <c r="E4430" s="4">
        <v>43945</v>
      </c>
      <c r="F4430" s="2">
        <f t="shared" si="829"/>
        <v>2020</v>
      </c>
      <c r="G4430" s="2">
        <f t="shared" si="830"/>
        <v>4</v>
      </c>
      <c r="H4430" s="2">
        <f t="shared" si="831"/>
        <v>24</v>
      </c>
      <c r="I4430" s="2" t="str">
        <f t="shared" si="832"/>
        <v>Abril</v>
      </c>
      <c r="L4430" s="2" t="str">
        <f t="shared" si="833"/>
        <v>FinancieroEncuesta de la Posición de encaje y de los Pasivos Sujetos a EncajeDiario4394443948</v>
      </c>
    </row>
    <row r="4431" spans="1:12" ht="15.95" customHeight="1" x14ac:dyDescent="0.2">
      <c r="A4431" s="7" t="s">
        <v>13</v>
      </c>
      <c r="B4431" s="7" t="s">
        <v>49</v>
      </c>
      <c r="C4431" s="7" t="s">
        <v>26</v>
      </c>
      <c r="D4431" s="4">
        <v>43944</v>
      </c>
      <c r="E4431" s="4">
        <v>43948</v>
      </c>
      <c r="F4431" s="2">
        <f t="shared" si="829"/>
        <v>2020</v>
      </c>
      <c r="G4431" s="2">
        <f t="shared" si="830"/>
        <v>4</v>
      </c>
      <c r="H4431" s="2">
        <f t="shared" si="831"/>
        <v>27</v>
      </c>
      <c r="I4431" s="2" t="str">
        <f t="shared" si="832"/>
        <v>Abril</v>
      </c>
      <c r="L4431" s="2" t="str">
        <f t="shared" si="833"/>
        <v>FinancieroEncuesta de la Posición de encaje y de los Pasivos Sujetos a EncajeDiario4394543949</v>
      </c>
    </row>
    <row r="4432" spans="1:12" ht="15.95" customHeight="1" x14ac:dyDescent="0.2">
      <c r="A4432" s="7" t="s">
        <v>13</v>
      </c>
      <c r="B4432" s="7" t="s">
        <v>49</v>
      </c>
      <c r="C4432" s="7" t="s">
        <v>26</v>
      </c>
      <c r="D4432" s="4">
        <v>43945</v>
      </c>
      <c r="E4432" s="4">
        <v>43949</v>
      </c>
      <c r="F4432" s="2">
        <f t="shared" si="829"/>
        <v>2020</v>
      </c>
      <c r="G4432" s="2">
        <f t="shared" si="830"/>
        <v>4</v>
      </c>
      <c r="H4432" s="2">
        <f t="shared" si="831"/>
        <v>28</v>
      </c>
      <c r="I4432" s="2" t="str">
        <f t="shared" si="832"/>
        <v>Abril</v>
      </c>
      <c r="L4432" s="2" t="str">
        <f t="shared" si="833"/>
        <v>FinancieroEncuesta de la Posición de encaje y de los Pasivos Sujetos a EncajeDiario4394843950</v>
      </c>
    </row>
    <row r="4433" spans="1:12" ht="15.95" customHeight="1" x14ac:dyDescent="0.2">
      <c r="A4433" s="7" t="s">
        <v>13</v>
      </c>
      <c r="B4433" s="7" t="s">
        <v>49</v>
      </c>
      <c r="C4433" s="7" t="s">
        <v>26</v>
      </c>
      <c r="D4433" s="4">
        <v>43948</v>
      </c>
      <c r="E4433" s="4">
        <v>43950</v>
      </c>
      <c r="F4433" s="2">
        <f t="shared" si="829"/>
        <v>2020</v>
      </c>
      <c r="G4433" s="2">
        <f t="shared" si="830"/>
        <v>4</v>
      </c>
      <c r="H4433" s="2">
        <f t="shared" si="831"/>
        <v>29</v>
      </c>
      <c r="I4433" s="2" t="str">
        <f t="shared" si="832"/>
        <v>Abril</v>
      </c>
      <c r="L4433" s="2" t="str">
        <f t="shared" si="833"/>
        <v>FinancieroEncuesta de la Posición de encaje y de los Pasivos Sujetos a EncajeDiario4394943951</v>
      </c>
    </row>
    <row r="4434" spans="1:12" ht="15.95" customHeight="1" x14ac:dyDescent="0.2">
      <c r="A4434" s="7" t="s">
        <v>13</v>
      </c>
      <c r="B4434" s="7" t="s">
        <v>49</v>
      </c>
      <c r="C4434" s="7" t="s">
        <v>26</v>
      </c>
      <c r="D4434" s="4">
        <v>43949</v>
      </c>
      <c r="E4434" s="4">
        <v>43951</v>
      </c>
      <c r="F4434" s="2">
        <f t="shared" si="829"/>
        <v>2020</v>
      </c>
      <c r="G4434" s="2">
        <f t="shared" si="830"/>
        <v>4</v>
      </c>
      <c r="H4434" s="2">
        <f t="shared" si="831"/>
        <v>30</v>
      </c>
      <c r="I4434" s="2" t="str">
        <f t="shared" si="832"/>
        <v>Abril</v>
      </c>
      <c r="L4434" s="2" t="str">
        <f t="shared" si="833"/>
        <v>FinancieroEncuesta de la Posición de encaje y de los Pasivos Sujetos a EncajeDiario4395043955</v>
      </c>
    </row>
    <row r="4435" spans="1:12" ht="15.95" customHeight="1" x14ac:dyDescent="0.2">
      <c r="A4435" s="7" t="s">
        <v>13</v>
      </c>
      <c r="B4435" s="7" t="s">
        <v>49</v>
      </c>
      <c r="C4435" s="7" t="s">
        <v>26</v>
      </c>
      <c r="D4435" s="4">
        <v>43950</v>
      </c>
      <c r="E4435" s="4">
        <v>43955</v>
      </c>
      <c r="F4435" s="2">
        <f t="shared" si="829"/>
        <v>2020</v>
      </c>
      <c r="G4435" s="2">
        <f t="shared" si="830"/>
        <v>5</v>
      </c>
      <c r="H4435" s="2">
        <f t="shared" si="831"/>
        <v>4</v>
      </c>
      <c r="I4435" s="2" t="str">
        <f t="shared" si="832"/>
        <v>Mayo</v>
      </c>
      <c r="L4435" s="2" t="str">
        <f t="shared" si="833"/>
        <v>FinancieroEncuesta de la Posición de encaje y de los Pasivos Sujetos a EncajeDiario4395143956</v>
      </c>
    </row>
    <row r="4436" spans="1:12" ht="15.95" customHeight="1" x14ac:dyDescent="0.2">
      <c r="A4436" s="7" t="s">
        <v>13</v>
      </c>
      <c r="B4436" s="7" t="s">
        <v>49</v>
      </c>
      <c r="C4436" s="7" t="s">
        <v>26</v>
      </c>
      <c r="D4436" s="4">
        <v>43951</v>
      </c>
      <c r="E4436" s="4">
        <v>43956</v>
      </c>
      <c r="F4436" s="2">
        <f t="shared" si="829"/>
        <v>2020</v>
      </c>
      <c r="G4436" s="2">
        <f t="shared" si="830"/>
        <v>5</v>
      </c>
      <c r="H4436" s="2">
        <f t="shared" si="831"/>
        <v>5</v>
      </c>
      <c r="I4436" s="2" t="str">
        <f t="shared" si="832"/>
        <v>Mayo</v>
      </c>
      <c r="L4436" s="2" t="str">
        <f t="shared" si="833"/>
        <v>FinancieroEncuesta de la Posición de encaje y de los Pasivos Sujetos a EncajeDiario4395543957</v>
      </c>
    </row>
    <row r="4437" spans="1:12" ht="15.95" customHeight="1" x14ac:dyDescent="0.2">
      <c r="A4437" s="7" t="s">
        <v>13</v>
      </c>
      <c r="B4437" s="7" t="s">
        <v>49</v>
      </c>
      <c r="C4437" s="7" t="s">
        <v>26</v>
      </c>
      <c r="D4437" s="4">
        <v>43955</v>
      </c>
      <c r="E4437" s="4">
        <v>43957</v>
      </c>
      <c r="F4437" s="2">
        <f t="shared" si="829"/>
        <v>2020</v>
      </c>
      <c r="G4437" s="2">
        <f t="shared" si="830"/>
        <v>5</v>
      </c>
      <c r="H4437" s="2">
        <f t="shared" si="831"/>
        <v>6</v>
      </c>
      <c r="I4437" s="2" t="str">
        <f t="shared" si="832"/>
        <v>Mayo</v>
      </c>
      <c r="L4437" s="2" t="str">
        <f t="shared" si="833"/>
        <v>FinancieroEncuesta de la Posición de encaje y de los Pasivos Sujetos a EncajeDiario4395643958</v>
      </c>
    </row>
    <row r="4438" spans="1:12" ht="15.95" customHeight="1" x14ac:dyDescent="0.2">
      <c r="A4438" s="7" t="s">
        <v>13</v>
      </c>
      <c r="B4438" s="7" t="s">
        <v>49</v>
      </c>
      <c r="C4438" s="7" t="s">
        <v>26</v>
      </c>
      <c r="D4438" s="4">
        <v>43956</v>
      </c>
      <c r="E4438" s="4">
        <v>43958</v>
      </c>
      <c r="F4438" s="2">
        <f t="shared" si="829"/>
        <v>2020</v>
      </c>
      <c r="G4438" s="2">
        <f t="shared" si="830"/>
        <v>5</v>
      </c>
      <c r="H4438" s="2">
        <f t="shared" si="831"/>
        <v>7</v>
      </c>
      <c r="I4438" s="2" t="str">
        <f t="shared" si="832"/>
        <v>Mayo</v>
      </c>
      <c r="L4438" s="2" t="str">
        <f t="shared" si="833"/>
        <v>FinancieroEncuesta de la Posición de encaje y de los Pasivos Sujetos a EncajeDiario4395743959</v>
      </c>
    </row>
    <row r="4439" spans="1:12" ht="15.95" customHeight="1" x14ac:dyDescent="0.2">
      <c r="A4439" s="7" t="s">
        <v>13</v>
      </c>
      <c r="B4439" s="7" t="s">
        <v>49</v>
      </c>
      <c r="C4439" s="7" t="s">
        <v>26</v>
      </c>
      <c r="D4439" s="4">
        <v>43957</v>
      </c>
      <c r="E4439" s="4">
        <v>43959</v>
      </c>
      <c r="F4439" s="2">
        <f t="shared" si="829"/>
        <v>2020</v>
      </c>
      <c r="G4439" s="2">
        <f t="shared" si="830"/>
        <v>5</v>
      </c>
      <c r="H4439" s="2">
        <f t="shared" si="831"/>
        <v>8</v>
      </c>
      <c r="I4439" s="2" t="str">
        <f t="shared" si="832"/>
        <v>Mayo</v>
      </c>
      <c r="L4439" s="2" t="str">
        <f t="shared" si="833"/>
        <v>FinancieroEncuesta de la Posición de encaje y de los Pasivos Sujetos a EncajeDiario4395843962</v>
      </c>
    </row>
    <row r="4440" spans="1:12" ht="15.95" customHeight="1" x14ac:dyDescent="0.2">
      <c r="A4440" s="7" t="s">
        <v>13</v>
      </c>
      <c r="B4440" s="7" t="s">
        <v>49</v>
      </c>
      <c r="C4440" s="7" t="s">
        <v>26</v>
      </c>
      <c r="D4440" s="4">
        <v>43958</v>
      </c>
      <c r="E4440" s="4">
        <v>43962</v>
      </c>
      <c r="F4440" s="2">
        <f t="shared" si="829"/>
        <v>2020</v>
      </c>
      <c r="G4440" s="2">
        <f t="shared" si="830"/>
        <v>5</v>
      </c>
      <c r="H4440" s="2">
        <f t="shared" si="831"/>
        <v>11</v>
      </c>
      <c r="I4440" s="2" t="str">
        <f t="shared" si="832"/>
        <v>Mayo</v>
      </c>
      <c r="L4440" s="2" t="str">
        <f t="shared" si="833"/>
        <v>FinancieroEncuesta de la Posición de encaje y de los Pasivos Sujetos a EncajeDiario4395943963</v>
      </c>
    </row>
    <row r="4441" spans="1:12" ht="15.95" customHeight="1" x14ac:dyDescent="0.2">
      <c r="A4441" s="7" t="s">
        <v>13</v>
      </c>
      <c r="B4441" s="7" t="s">
        <v>49</v>
      </c>
      <c r="C4441" s="7" t="s">
        <v>26</v>
      </c>
      <c r="D4441" s="4">
        <v>43959</v>
      </c>
      <c r="E4441" s="4">
        <v>43963</v>
      </c>
      <c r="F4441" s="2">
        <f t="shared" si="829"/>
        <v>2020</v>
      </c>
      <c r="G4441" s="2">
        <f t="shared" si="830"/>
        <v>5</v>
      </c>
      <c r="H4441" s="2">
        <f t="shared" si="831"/>
        <v>12</v>
      </c>
      <c r="I4441" s="2" t="str">
        <f t="shared" si="832"/>
        <v>Mayo</v>
      </c>
      <c r="L4441" s="2" t="str">
        <f t="shared" si="833"/>
        <v>FinancieroEncuesta de la Posición de encaje y de los Pasivos Sujetos a EncajeDiario4396243964</v>
      </c>
    </row>
    <row r="4442" spans="1:12" ht="15.95" customHeight="1" x14ac:dyDescent="0.2">
      <c r="A4442" s="7" t="s">
        <v>13</v>
      </c>
      <c r="B4442" s="7" t="s">
        <v>49</v>
      </c>
      <c r="C4442" s="7" t="s">
        <v>26</v>
      </c>
      <c r="D4442" s="4">
        <v>43962</v>
      </c>
      <c r="E4442" s="4">
        <v>43964</v>
      </c>
      <c r="F4442" s="2">
        <f t="shared" si="829"/>
        <v>2020</v>
      </c>
      <c r="G4442" s="2">
        <f t="shared" si="830"/>
        <v>5</v>
      </c>
      <c r="H4442" s="2">
        <f t="shared" si="831"/>
        <v>13</v>
      </c>
      <c r="I4442" s="2" t="str">
        <f t="shared" si="832"/>
        <v>Mayo</v>
      </c>
      <c r="L4442" s="2" t="str">
        <f t="shared" si="833"/>
        <v>FinancieroEncuesta de la Posición de encaje y de los Pasivos Sujetos a EncajeDiario4396343965</v>
      </c>
    </row>
    <row r="4443" spans="1:12" ht="15.95" customHeight="1" x14ac:dyDescent="0.2">
      <c r="A4443" s="7" t="s">
        <v>13</v>
      </c>
      <c r="B4443" s="7" t="s">
        <v>49</v>
      </c>
      <c r="C4443" s="7" t="s">
        <v>26</v>
      </c>
      <c r="D4443" s="4">
        <v>43963</v>
      </c>
      <c r="E4443" s="4">
        <v>43965</v>
      </c>
      <c r="F4443" s="2">
        <f t="shared" si="829"/>
        <v>2020</v>
      </c>
      <c r="G4443" s="2">
        <f t="shared" si="830"/>
        <v>5</v>
      </c>
      <c r="H4443" s="2">
        <f t="shared" si="831"/>
        <v>14</v>
      </c>
      <c r="I4443" s="2" t="str">
        <f t="shared" si="832"/>
        <v>Mayo</v>
      </c>
      <c r="L4443" s="2" t="str">
        <f t="shared" si="833"/>
        <v>FinancieroEncuesta de la Posición de encaje y de los Pasivos Sujetos a EncajeDiario4396443966</v>
      </c>
    </row>
    <row r="4444" spans="1:12" ht="15.95" customHeight="1" x14ac:dyDescent="0.2">
      <c r="A4444" s="7" t="s">
        <v>13</v>
      </c>
      <c r="B4444" s="7" t="s">
        <v>49</v>
      </c>
      <c r="C4444" s="7" t="s">
        <v>26</v>
      </c>
      <c r="D4444" s="4">
        <v>43964</v>
      </c>
      <c r="E4444" s="4">
        <v>43966</v>
      </c>
      <c r="F4444" s="2">
        <f t="shared" si="829"/>
        <v>2020</v>
      </c>
      <c r="G4444" s="2">
        <f t="shared" si="830"/>
        <v>5</v>
      </c>
      <c r="H4444" s="2">
        <f t="shared" si="831"/>
        <v>15</v>
      </c>
      <c r="I4444" s="2" t="str">
        <f t="shared" si="832"/>
        <v>Mayo</v>
      </c>
      <c r="L4444" s="2" t="str">
        <f t="shared" si="833"/>
        <v>FinancieroEncuesta de la Posición de encaje y de los Pasivos Sujetos a EncajeDiario4396543969</v>
      </c>
    </row>
    <row r="4445" spans="1:12" ht="15.95" customHeight="1" x14ac:dyDescent="0.2">
      <c r="A4445" s="7" t="s">
        <v>13</v>
      </c>
      <c r="B4445" s="7" t="s">
        <v>49</v>
      </c>
      <c r="C4445" s="7" t="s">
        <v>26</v>
      </c>
      <c r="D4445" s="4">
        <v>43965</v>
      </c>
      <c r="E4445" s="4">
        <v>43969</v>
      </c>
      <c r="F4445" s="2">
        <f t="shared" si="829"/>
        <v>2020</v>
      </c>
      <c r="G4445" s="2">
        <f t="shared" si="830"/>
        <v>5</v>
      </c>
      <c r="H4445" s="2">
        <f t="shared" si="831"/>
        <v>18</v>
      </c>
      <c r="I4445" s="2" t="str">
        <f t="shared" si="832"/>
        <v>Mayo</v>
      </c>
      <c r="L4445" s="2" t="str">
        <f t="shared" si="833"/>
        <v>FinancieroEncuesta de la Posición de encaje y de los Pasivos Sujetos a EncajeDiario4396643970</v>
      </c>
    </row>
    <row r="4446" spans="1:12" ht="15.95" customHeight="1" x14ac:dyDescent="0.2">
      <c r="A4446" s="7" t="s">
        <v>13</v>
      </c>
      <c r="B4446" s="7" t="s">
        <v>49</v>
      </c>
      <c r="C4446" s="7" t="s">
        <v>26</v>
      </c>
      <c r="D4446" s="4">
        <v>43966</v>
      </c>
      <c r="E4446" s="4">
        <v>43970</v>
      </c>
      <c r="F4446" s="2">
        <f t="shared" si="829"/>
        <v>2020</v>
      </c>
      <c r="G4446" s="2">
        <f t="shared" si="830"/>
        <v>5</v>
      </c>
      <c r="H4446" s="2">
        <f t="shared" si="831"/>
        <v>19</v>
      </c>
      <c r="I4446" s="2" t="str">
        <f t="shared" si="832"/>
        <v>Mayo</v>
      </c>
      <c r="L4446" s="2" t="str">
        <f t="shared" si="833"/>
        <v>FinancieroEncuesta de la Posición de encaje y de los Pasivos Sujetos a EncajeDiario4396943971</v>
      </c>
    </row>
    <row r="4447" spans="1:12" ht="15.95" customHeight="1" x14ac:dyDescent="0.2">
      <c r="A4447" s="7" t="s">
        <v>13</v>
      </c>
      <c r="B4447" s="7" t="s">
        <v>49</v>
      </c>
      <c r="C4447" s="7" t="s">
        <v>26</v>
      </c>
      <c r="D4447" s="4">
        <v>43969</v>
      </c>
      <c r="E4447" s="4">
        <v>43971</v>
      </c>
      <c r="F4447" s="2">
        <f t="shared" si="829"/>
        <v>2020</v>
      </c>
      <c r="G4447" s="2">
        <f t="shared" si="830"/>
        <v>5</v>
      </c>
      <c r="H4447" s="2">
        <f t="shared" si="831"/>
        <v>20</v>
      </c>
      <c r="I4447" s="2" t="str">
        <f t="shared" si="832"/>
        <v>Mayo</v>
      </c>
      <c r="L4447" s="2" t="str">
        <f t="shared" si="833"/>
        <v>FinancieroEncuesta de la Posición de encaje y de los Pasivos Sujetos a EncajeDiario4397043972</v>
      </c>
    </row>
    <row r="4448" spans="1:12" ht="15.95" customHeight="1" x14ac:dyDescent="0.2">
      <c r="A4448" s="7" t="s">
        <v>13</v>
      </c>
      <c r="B4448" s="7" t="s">
        <v>49</v>
      </c>
      <c r="C4448" s="7" t="s">
        <v>26</v>
      </c>
      <c r="D4448" s="4">
        <v>43970</v>
      </c>
      <c r="E4448" s="4">
        <v>43972</v>
      </c>
      <c r="F4448" s="2">
        <f t="shared" si="829"/>
        <v>2020</v>
      </c>
      <c r="G4448" s="2">
        <f t="shared" si="830"/>
        <v>5</v>
      </c>
      <c r="H4448" s="2">
        <f t="shared" si="831"/>
        <v>21</v>
      </c>
      <c r="I4448" s="2" t="str">
        <f t="shared" si="832"/>
        <v>Mayo</v>
      </c>
      <c r="L4448" s="2" t="str">
        <f t="shared" si="833"/>
        <v>FinancieroEncuesta de la Posición de encaje y de los Pasivos Sujetos a EncajeDiario4397143973</v>
      </c>
    </row>
    <row r="4449" spans="1:12" ht="15.95" customHeight="1" x14ac:dyDescent="0.2">
      <c r="A4449" s="7" t="s">
        <v>13</v>
      </c>
      <c r="B4449" s="7" t="s">
        <v>49</v>
      </c>
      <c r="C4449" s="7" t="s">
        <v>26</v>
      </c>
      <c r="D4449" s="4">
        <v>43971</v>
      </c>
      <c r="E4449" s="4">
        <v>43973</v>
      </c>
      <c r="F4449" s="2">
        <f t="shared" si="829"/>
        <v>2020</v>
      </c>
      <c r="G4449" s="2">
        <f t="shared" si="830"/>
        <v>5</v>
      </c>
      <c r="H4449" s="2">
        <f t="shared" si="831"/>
        <v>22</v>
      </c>
      <c r="I4449" s="2" t="str">
        <f t="shared" si="832"/>
        <v>Mayo</v>
      </c>
      <c r="L4449" s="2" t="str">
        <f t="shared" si="833"/>
        <v>FinancieroEncuesta de la Posición de encaje y de los Pasivos Sujetos a EncajeDiario4397243977</v>
      </c>
    </row>
    <row r="4450" spans="1:12" ht="15.95" customHeight="1" x14ac:dyDescent="0.2">
      <c r="A4450" s="7" t="s">
        <v>13</v>
      </c>
      <c r="B4450" s="7" t="s">
        <v>49</v>
      </c>
      <c r="C4450" s="7" t="s">
        <v>26</v>
      </c>
      <c r="D4450" s="4">
        <v>43972</v>
      </c>
      <c r="E4450" s="4">
        <v>43977</v>
      </c>
      <c r="F4450" s="2">
        <f t="shared" si="829"/>
        <v>2020</v>
      </c>
      <c r="G4450" s="2">
        <f t="shared" si="830"/>
        <v>5</v>
      </c>
      <c r="H4450" s="2">
        <f t="shared" si="831"/>
        <v>26</v>
      </c>
      <c r="I4450" s="2" t="str">
        <f t="shared" si="832"/>
        <v>Mayo</v>
      </c>
      <c r="L4450" s="2" t="str">
        <f t="shared" si="833"/>
        <v>FinancieroEncuesta de la Posición de encaje y de los Pasivos Sujetos a EncajeDiario4397343978</v>
      </c>
    </row>
    <row r="4451" spans="1:12" ht="15.95" customHeight="1" x14ac:dyDescent="0.2">
      <c r="A4451" s="7" t="s">
        <v>13</v>
      </c>
      <c r="B4451" s="7" t="s">
        <v>49</v>
      </c>
      <c r="C4451" s="7" t="s">
        <v>26</v>
      </c>
      <c r="D4451" s="4">
        <v>43973</v>
      </c>
      <c r="E4451" s="4">
        <v>43978</v>
      </c>
      <c r="F4451" s="2">
        <f t="shared" si="829"/>
        <v>2020</v>
      </c>
      <c r="G4451" s="2">
        <f t="shared" si="830"/>
        <v>5</v>
      </c>
      <c r="H4451" s="2">
        <f t="shared" si="831"/>
        <v>27</v>
      </c>
      <c r="I4451" s="2" t="str">
        <f t="shared" si="832"/>
        <v>Mayo</v>
      </c>
      <c r="L4451" s="2" t="str">
        <f t="shared" si="833"/>
        <v>FinancieroEncuesta de la Posición de encaje y de los Pasivos Sujetos a EncajeDiario4397743979</v>
      </c>
    </row>
    <row r="4452" spans="1:12" ht="15.95" customHeight="1" x14ac:dyDescent="0.2">
      <c r="A4452" s="7" t="s">
        <v>13</v>
      </c>
      <c r="B4452" s="7" t="s">
        <v>49</v>
      </c>
      <c r="C4452" s="7" t="s">
        <v>26</v>
      </c>
      <c r="D4452" s="4">
        <v>43977</v>
      </c>
      <c r="E4452" s="4">
        <v>43979</v>
      </c>
      <c r="F4452" s="2">
        <f t="shared" si="829"/>
        <v>2020</v>
      </c>
      <c r="G4452" s="2">
        <f t="shared" si="830"/>
        <v>5</v>
      </c>
      <c r="H4452" s="2">
        <f t="shared" si="831"/>
        <v>28</v>
      </c>
      <c r="I4452" s="2" t="str">
        <f t="shared" si="832"/>
        <v>Mayo</v>
      </c>
      <c r="L4452" s="2" t="str">
        <f t="shared" si="833"/>
        <v>FinancieroEncuesta de la Posición de encaje y de los Pasivos Sujetos a EncajeDiario4397843980</v>
      </c>
    </row>
    <row r="4453" spans="1:12" ht="15.95" customHeight="1" x14ac:dyDescent="0.2">
      <c r="A4453" s="7" t="s">
        <v>13</v>
      </c>
      <c r="B4453" s="7" t="s">
        <v>49</v>
      </c>
      <c r="C4453" s="7" t="s">
        <v>26</v>
      </c>
      <c r="D4453" s="4">
        <v>43978</v>
      </c>
      <c r="E4453" s="4">
        <v>43980</v>
      </c>
      <c r="F4453" s="2">
        <f t="shared" si="829"/>
        <v>2020</v>
      </c>
      <c r="G4453" s="2">
        <f t="shared" si="830"/>
        <v>5</v>
      </c>
      <c r="H4453" s="2">
        <f t="shared" si="831"/>
        <v>29</v>
      </c>
      <c r="I4453" s="2" t="str">
        <f t="shared" si="832"/>
        <v>Mayo</v>
      </c>
      <c r="L4453" s="2" t="str">
        <f t="shared" si="833"/>
        <v>FinancieroEncuesta de la Posición de encaje y de los Pasivos Sujetos a EncajeDiario4397943983</v>
      </c>
    </row>
    <row r="4454" spans="1:12" ht="15.95" customHeight="1" x14ac:dyDescent="0.2">
      <c r="A4454" s="7" t="s">
        <v>13</v>
      </c>
      <c r="B4454" s="7" t="s">
        <v>49</v>
      </c>
      <c r="C4454" s="7" t="s">
        <v>26</v>
      </c>
      <c r="D4454" s="4">
        <v>43979</v>
      </c>
      <c r="E4454" s="4">
        <v>43983</v>
      </c>
      <c r="F4454" s="2">
        <f t="shared" si="829"/>
        <v>2020</v>
      </c>
      <c r="G4454" s="2">
        <f t="shared" si="830"/>
        <v>6</v>
      </c>
      <c r="H4454" s="2">
        <f t="shared" si="831"/>
        <v>1</v>
      </c>
      <c r="I4454" s="2" t="str">
        <f t="shared" si="832"/>
        <v>Junio</v>
      </c>
      <c r="L4454" s="2" t="str">
        <f t="shared" si="833"/>
        <v>FinancieroEncuesta de la Posición de encaje y de los Pasivos Sujetos a EncajeDiario4398043984</v>
      </c>
    </row>
    <row r="4455" spans="1:12" ht="15.95" customHeight="1" x14ac:dyDescent="0.2">
      <c r="A4455" s="7" t="s">
        <v>13</v>
      </c>
      <c r="B4455" s="7" t="s">
        <v>49</v>
      </c>
      <c r="C4455" s="7" t="s">
        <v>26</v>
      </c>
      <c r="D4455" s="4">
        <v>43980</v>
      </c>
      <c r="E4455" s="4">
        <v>43984</v>
      </c>
      <c r="F4455" s="2">
        <f t="shared" si="829"/>
        <v>2020</v>
      </c>
      <c r="G4455" s="2">
        <f t="shared" si="830"/>
        <v>6</v>
      </c>
      <c r="H4455" s="2">
        <f t="shared" si="831"/>
        <v>2</v>
      </c>
      <c r="I4455" s="2" t="str">
        <f t="shared" si="832"/>
        <v>Junio</v>
      </c>
      <c r="L4455" s="2" t="str">
        <f t="shared" si="833"/>
        <v>FinancieroEncuesta de la Posición de encaje y de los Pasivos Sujetos a EncajeDiario4398343985</v>
      </c>
    </row>
    <row r="4456" spans="1:12" ht="15.95" customHeight="1" x14ac:dyDescent="0.2">
      <c r="A4456" s="7" t="s">
        <v>13</v>
      </c>
      <c r="B4456" s="7" t="s">
        <v>49</v>
      </c>
      <c r="C4456" s="7" t="s">
        <v>26</v>
      </c>
      <c r="D4456" s="4">
        <v>43983</v>
      </c>
      <c r="E4456" s="4">
        <v>43985</v>
      </c>
      <c r="F4456" s="2">
        <f t="shared" si="829"/>
        <v>2020</v>
      </c>
      <c r="G4456" s="2">
        <f t="shared" si="830"/>
        <v>6</v>
      </c>
      <c r="H4456" s="2">
        <f t="shared" si="831"/>
        <v>3</v>
      </c>
      <c r="I4456" s="2" t="str">
        <f t="shared" si="832"/>
        <v>Junio</v>
      </c>
      <c r="L4456" s="2" t="str">
        <f t="shared" si="833"/>
        <v>FinancieroEncuesta de la Posición de encaje y de los Pasivos Sujetos a EncajeDiario4398443986</v>
      </c>
    </row>
    <row r="4457" spans="1:12" ht="15.95" customHeight="1" x14ac:dyDescent="0.2">
      <c r="A4457" s="7" t="s">
        <v>13</v>
      </c>
      <c r="B4457" s="7" t="s">
        <v>49</v>
      </c>
      <c r="C4457" s="7" t="s">
        <v>26</v>
      </c>
      <c r="D4457" s="4">
        <v>43984</v>
      </c>
      <c r="E4457" s="4">
        <v>43986</v>
      </c>
      <c r="F4457" s="2">
        <f t="shared" si="829"/>
        <v>2020</v>
      </c>
      <c r="G4457" s="2">
        <f t="shared" si="830"/>
        <v>6</v>
      </c>
      <c r="H4457" s="2">
        <f t="shared" si="831"/>
        <v>4</v>
      </c>
      <c r="I4457" s="2" t="str">
        <f t="shared" si="832"/>
        <v>Junio</v>
      </c>
      <c r="L4457" s="2" t="str">
        <f t="shared" si="833"/>
        <v>FinancieroEncuesta de la Posición de encaje y de los Pasivos Sujetos a EncajeDiario4398543987</v>
      </c>
    </row>
    <row r="4458" spans="1:12" ht="15.95" customHeight="1" x14ac:dyDescent="0.2">
      <c r="A4458" s="7" t="s">
        <v>13</v>
      </c>
      <c r="B4458" s="7" t="s">
        <v>49</v>
      </c>
      <c r="C4458" s="7" t="s">
        <v>26</v>
      </c>
      <c r="D4458" s="4">
        <v>43985</v>
      </c>
      <c r="E4458" s="4">
        <v>43987</v>
      </c>
      <c r="F4458" s="2">
        <f t="shared" si="829"/>
        <v>2020</v>
      </c>
      <c r="G4458" s="2">
        <f t="shared" si="830"/>
        <v>6</v>
      </c>
      <c r="H4458" s="2">
        <f t="shared" si="831"/>
        <v>5</v>
      </c>
      <c r="I4458" s="2" t="str">
        <f t="shared" si="832"/>
        <v>Junio</v>
      </c>
      <c r="L4458" s="2" t="str">
        <f t="shared" si="833"/>
        <v>FinancieroEncuesta de la Posición de encaje y de los Pasivos Sujetos a EncajeDiario4398643990</v>
      </c>
    </row>
    <row r="4459" spans="1:12" ht="15.95" customHeight="1" x14ac:dyDescent="0.2">
      <c r="A4459" s="7" t="s">
        <v>13</v>
      </c>
      <c r="B4459" s="7" t="s">
        <v>49</v>
      </c>
      <c r="C4459" s="7" t="s">
        <v>26</v>
      </c>
      <c r="D4459" s="4">
        <v>43986</v>
      </c>
      <c r="E4459" s="4">
        <v>43990</v>
      </c>
      <c r="F4459" s="2">
        <f t="shared" si="829"/>
        <v>2020</v>
      </c>
      <c r="G4459" s="2">
        <f t="shared" si="830"/>
        <v>6</v>
      </c>
      <c r="H4459" s="2">
        <f t="shared" si="831"/>
        <v>8</v>
      </c>
      <c r="I4459" s="2" t="str">
        <f t="shared" si="832"/>
        <v>Junio</v>
      </c>
      <c r="L4459" s="2" t="str">
        <f t="shared" si="833"/>
        <v>FinancieroEncuesta de la Posición de encaje y de los Pasivos Sujetos a EncajeDiario4398743991</v>
      </c>
    </row>
    <row r="4460" spans="1:12" ht="15.95" customHeight="1" x14ac:dyDescent="0.2">
      <c r="A4460" s="7" t="s">
        <v>13</v>
      </c>
      <c r="B4460" s="7" t="s">
        <v>49</v>
      </c>
      <c r="C4460" s="7" t="s">
        <v>26</v>
      </c>
      <c r="D4460" s="4">
        <v>43987</v>
      </c>
      <c r="E4460" s="4">
        <v>43991</v>
      </c>
      <c r="F4460" s="2">
        <f t="shared" si="829"/>
        <v>2020</v>
      </c>
      <c r="G4460" s="2">
        <f t="shared" si="830"/>
        <v>6</v>
      </c>
      <c r="H4460" s="2">
        <f t="shared" si="831"/>
        <v>9</v>
      </c>
      <c r="I4460" s="2" t="str">
        <f t="shared" si="832"/>
        <v>Junio</v>
      </c>
      <c r="L4460" s="2" t="str">
        <f t="shared" si="833"/>
        <v>FinancieroEncuesta de la Posición de encaje y de los Pasivos Sujetos a EncajeDiario4399043992</v>
      </c>
    </row>
    <row r="4461" spans="1:12" ht="15.95" customHeight="1" x14ac:dyDescent="0.2">
      <c r="A4461" s="7" t="s">
        <v>13</v>
      </c>
      <c r="B4461" s="7" t="s">
        <v>49</v>
      </c>
      <c r="C4461" s="7" t="s">
        <v>26</v>
      </c>
      <c r="D4461" s="4">
        <v>43990</v>
      </c>
      <c r="E4461" s="4">
        <v>43992</v>
      </c>
      <c r="F4461" s="2">
        <f t="shared" si="829"/>
        <v>2020</v>
      </c>
      <c r="G4461" s="2">
        <f t="shared" si="830"/>
        <v>6</v>
      </c>
      <c r="H4461" s="2">
        <f t="shared" si="831"/>
        <v>10</v>
      </c>
      <c r="I4461" s="2" t="str">
        <f t="shared" si="832"/>
        <v>Junio</v>
      </c>
      <c r="L4461" s="2" t="str">
        <f t="shared" si="833"/>
        <v>FinancieroEncuesta de la Posición de encaje y de los Pasivos Sujetos a EncajeDiario4399143993</v>
      </c>
    </row>
    <row r="4462" spans="1:12" ht="15.95" customHeight="1" x14ac:dyDescent="0.2">
      <c r="A4462" s="7" t="s">
        <v>13</v>
      </c>
      <c r="B4462" s="7" t="s">
        <v>49</v>
      </c>
      <c r="C4462" s="7" t="s">
        <v>26</v>
      </c>
      <c r="D4462" s="4">
        <v>43991</v>
      </c>
      <c r="E4462" s="4">
        <v>43993</v>
      </c>
      <c r="F4462" s="2">
        <f t="shared" si="829"/>
        <v>2020</v>
      </c>
      <c r="G4462" s="2">
        <f t="shared" si="830"/>
        <v>6</v>
      </c>
      <c r="H4462" s="2">
        <f t="shared" si="831"/>
        <v>11</v>
      </c>
      <c r="I4462" s="2" t="str">
        <f t="shared" si="832"/>
        <v>Junio</v>
      </c>
      <c r="L4462" s="2" t="str">
        <f t="shared" si="833"/>
        <v>FinancieroEncuesta de la Posición de encaje y de los Pasivos Sujetos a EncajeDiario4399243994</v>
      </c>
    </row>
    <row r="4463" spans="1:12" ht="15.95" customHeight="1" x14ac:dyDescent="0.2">
      <c r="A4463" s="7" t="s">
        <v>13</v>
      </c>
      <c r="B4463" s="7" t="s">
        <v>49</v>
      </c>
      <c r="C4463" s="7" t="s">
        <v>26</v>
      </c>
      <c r="D4463" s="4">
        <v>43992</v>
      </c>
      <c r="E4463" s="4">
        <v>43994</v>
      </c>
      <c r="F4463" s="2">
        <f t="shared" si="829"/>
        <v>2020</v>
      </c>
      <c r="G4463" s="2">
        <f t="shared" si="830"/>
        <v>6</v>
      </c>
      <c r="H4463" s="2">
        <f t="shared" si="831"/>
        <v>12</v>
      </c>
      <c r="I4463" s="2" t="str">
        <f t="shared" si="832"/>
        <v>Junio</v>
      </c>
      <c r="L4463" s="2" t="str">
        <f t="shared" si="833"/>
        <v>FinancieroEncuesta de la Posición de encaje y de los Pasivos Sujetos a EncajeDiario4399343998</v>
      </c>
    </row>
    <row r="4464" spans="1:12" ht="15.95" customHeight="1" x14ac:dyDescent="0.2">
      <c r="A4464" s="7" t="s">
        <v>13</v>
      </c>
      <c r="B4464" s="7" t="s">
        <v>49</v>
      </c>
      <c r="C4464" s="7" t="s">
        <v>26</v>
      </c>
      <c r="D4464" s="4">
        <v>43993</v>
      </c>
      <c r="E4464" s="4">
        <v>43998</v>
      </c>
      <c r="F4464" s="2">
        <f t="shared" si="829"/>
        <v>2020</v>
      </c>
      <c r="G4464" s="2">
        <f t="shared" si="830"/>
        <v>6</v>
      </c>
      <c r="H4464" s="2">
        <f t="shared" si="831"/>
        <v>16</v>
      </c>
      <c r="I4464" s="2" t="str">
        <f t="shared" si="832"/>
        <v>Junio</v>
      </c>
      <c r="L4464" s="2" t="str">
        <f t="shared" si="833"/>
        <v>FinancieroEncuesta de la Posición de encaje y de los Pasivos Sujetos a EncajeDiario4399443999</v>
      </c>
    </row>
    <row r="4465" spans="1:12" ht="15.95" customHeight="1" x14ac:dyDescent="0.2">
      <c r="A4465" s="7" t="s">
        <v>13</v>
      </c>
      <c r="B4465" s="7" t="s">
        <v>49</v>
      </c>
      <c r="C4465" s="7" t="s">
        <v>26</v>
      </c>
      <c r="D4465" s="4">
        <v>43994</v>
      </c>
      <c r="E4465" s="4">
        <v>43999</v>
      </c>
      <c r="F4465" s="2">
        <f t="shared" si="829"/>
        <v>2020</v>
      </c>
      <c r="G4465" s="2">
        <f t="shared" si="830"/>
        <v>6</v>
      </c>
      <c r="H4465" s="2">
        <f t="shared" si="831"/>
        <v>17</v>
      </c>
      <c r="I4465" s="2" t="str">
        <f t="shared" si="832"/>
        <v>Junio</v>
      </c>
      <c r="L4465" s="2" t="str">
        <f t="shared" si="833"/>
        <v>FinancieroEncuesta de la Posición de encaje y de los Pasivos Sujetos a EncajeDiario4399844000</v>
      </c>
    </row>
    <row r="4466" spans="1:12" ht="15.95" customHeight="1" x14ac:dyDescent="0.2">
      <c r="A4466" s="7" t="s">
        <v>13</v>
      </c>
      <c r="B4466" s="7" t="s">
        <v>49</v>
      </c>
      <c r="C4466" s="7" t="s">
        <v>26</v>
      </c>
      <c r="D4466" s="4">
        <v>43998</v>
      </c>
      <c r="E4466" s="4">
        <v>44000</v>
      </c>
      <c r="F4466" s="2">
        <f t="shared" si="829"/>
        <v>2020</v>
      </c>
      <c r="G4466" s="2">
        <f t="shared" si="830"/>
        <v>6</v>
      </c>
      <c r="H4466" s="2">
        <f t="shared" si="831"/>
        <v>18</v>
      </c>
      <c r="I4466" s="2" t="str">
        <f t="shared" si="832"/>
        <v>Junio</v>
      </c>
      <c r="L4466" s="2" t="str">
        <f t="shared" si="833"/>
        <v>FinancieroEncuesta de la Posición de encaje y de los Pasivos Sujetos a EncajeDiario4399944001</v>
      </c>
    </row>
    <row r="4467" spans="1:12" ht="15.95" customHeight="1" x14ac:dyDescent="0.2">
      <c r="A4467" s="7" t="s">
        <v>13</v>
      </c>
      <c r="B4467" s="7" t="s">
        <v>49</v>
      </c>
      <c r="C4467" s="7" t="s">
        <v>26</v>
      </c>
      <c r="D4467" s="4">
        <v>43999</v>
      </c>
      <c r="E4467" s="4">
        <v>44001</v>
      </c>
      <c r="F4467" s="2">
        <f t="shared" si="829"/>
        <v>2020</v>
      </c>
      <c r="G4467" s="2">
        <f t="shared" si="830"/>
        <v>6</v>
      </c>
      <c r="H4467" s="2">
        <f t="shared" si="831"/>
        <v>19</v>
      </c>
      <c r="I4467" s="2" t="str">
        <f t="shared" si="832"/>
        <v>Junio</v>
      </c>
      <c r="L4467" s="2" t="str">
        <f t="shared" si="833"/>
        <v>FinancieroEncuesta de la Posición de encaje y de los Pasivos Sujetos a EncajeDiario4400044005</v>
      </c>
    </row>
    <row r="4468" spans="1:12" ht="15.95" customHeight="1" x14ac:dyDescent="0.2">
      <c r="A4468" s="7" t="s">
        <v>13</v>
      </c>
      <c r="B4468" s="7" t="s">
        <v>49</v>
      </c>
      <c r="C4468" s="7" t="s">
        <v>26</v>
      </c>
      <c r="D4468" s="4">
        <v>44000</v>
      </c>
      <c r="E4468" s="4">
        <v>44005</v>
      </c>
      <c r="F4468" s="2">
        <f t="shared" si="829"/>
        <v>2020</v>
      </c>
      <c r="G4468" s="2">
        <f t="shared" si="830"/>
        <v>6</v>
      </c>
      <c r="H4468" s="2">
        <f t="shared" si="831"/>
        <v>23</v>
      </c>
      <c r="I4468" s="2" t="str">
        <f t="shared" si="832"/>
        <v>Junio</v>
      </c>
      <c r="L4468" s="2" t="str">
        <f t="shared" si="833"/>
        <v>FinancieroEncuesta de la Posición de encaje y de los Pasivos Sujetos a EncajeDiario4400144006</v>
      </c>
    </row>
    <row r="4469" spans="1:12" ht="15.95" customHeight="1" x14ac:dyDescent="0.2">
      <c r="A4469" s="7" t="s">
        <v>13</v>
      </c>
      <c r="B4469" s="7" t="s">
        <v>49</v>
      </c>
      <c r="C4469" s="7" t="s">
        <v>26</v>
      </c>
      <c r="D4469" s="4">
        <v>44001</v>
      </c>
      <c r="E4469" s="4">
        <v>44006</v>
      </c>
      <c r="F4469" s="2">
        <f t="shared" si="829"/>
        <v>2020</v>
      </c>
      <c r="G4469" s="2">
        <f t="shared" si="830"/>
        <v>6</v>
      </c>
      <c r="H4469" s="2">
        <f t="shared" si="831"/>
        <v>24</v>
      </c>
      <c r="I4469" s="2" t="str">
        <f t="shared" si="832"/>
        <v>Junio</v>
      </c>
      <c r="L4469" s="2" t="str">
        <f t="shared" si="833"/>
        <v>FinancieroEncuesta de la Posición de encaje y de los Pasivos Sujetos a EncajeDiario4400544007</v>
      </c>
    </row>
    <row r="4470" spans="1:12" ht="15.95" customHeight="1" x14ac:dyDescent="0.2">
      <c r="A4470" s="7" t="s">
        <v>13</v>
      </c>
      <c r="B4470" s="7" t="s">
        <v>49</v>
      </c>
      <c r="C4470" s="7" t="s">
        <v>26</v>
      </c>
      <c r="D4470" s="4">
        <v>44005</v>
      </c>
      <c r="E4470" s="4">
        <v>44007</v>
      </c>
      <c r="F4470" s="2">
        <f t="shared" si="829"/>
        <v>2020</v>
      </c>
      <c r="G4470" s="2">
        <f t="shared" si="830"/>
        <v>6</v>
      </c>
      <c r="H4470" s="2">
        <f t="shared" si="831"/>
        <v>25</v>
      </c>
      <c r="I4470" s="2" t="str">
        <f t="shared" si="832"/>
        <v>Junio</v>
      </c>
      <c r="L4470" s="2" t="str">
        <f t="shared" si="833"/>
        <v>FinancieroEncuesta de la Posición de encaje y de los Pasivos Sujetos a EncajeDiario4400644008</v>
      </c>
    </row>
    <row r="4471" spans="1:12" ht="15.95" customHeight="1" x14ac:dyDescent="0.2">
      <c r="A4471" s="7" t="s">
        <v>13</v>
      </c>
      <c r="B4471" s="7" t="s">
        <v>49</v>
      </c>
      <c r="C4471" s="7" t="s">
        <v>26</v>
      </c>
      <c r="D4471" s="4">
        <v>44006</v>
      </c>
      <c r="E4471" s="4">
        <v>44008</v>
      </c>
      <c r="F4471" s="2">
        <f t="shared" si="829"/>
        <v>2020</v>
      </c>
      <c r="G4471" s="2">
        <f t="shared" si="830"/>
        <v>6</v>
      </c>
      <c r="H4471" s="2">
        <f t="shared" si="831"/>
        <v>26</v>
      </c>
      <c r="I4471" s="2" t="str">
        <f t="shared" si="832"/>
        <v>Junio</v>
      </c>
      <c r="L4471" s="2" t="str">
        <f t="shared" si="833"/>
        <v>FinancieroEncuesta de la Posición de encaje y de los Pasivos Sujetos a EncajeDiario4400744012</v>
      </c>
    </row>
    <row r="4472" spans="1:12" ht="15.95" customHeight="1" x14ac:dyDescent="0.2">
      <c r="A4472" s="7" t="s">
        <v>13</v>
      </c>
      <c r="B4472" s="7" t="s">
        <v>49</v>
      </c>
      <c r="C4472" s="7" t="s">
        <v>26</v>
      </c>
      <c r="D4472" s="4">
        <v>44007</v>
      </c>
      <c r="E4472" s="4">
        <v>44012</v>
      </c>
      <c r="F4472" s="2">
        <f t="shared" si="829"/>
        <v>2020</v>
      </c>
      <c r="G4472" s="2">
        <f t="shared" si="830"/>
        <v>6</v>
      </c>
      <c r="H4472" s="2">
        <f t="shared" si="831"/>
        <v>30</v>
      </c>
      <c r="I4472" s="2" t="str">
        <f t="shared" si="832"/>
        <v>Junio</v>
      </c>
      <c r="L4472" s="2" t="str">
        <f t="shared" si="833"/>
        <v>FinancieroEncuesta de la Posición de encaje y de los Pasivos Sujetos a EncajeDiario4400844013</v>
      </c>
    </row>
    <row r="4473" spans="1:12" ht="15.95" customHeight="1" x14ac:dyDescent="0.2">
      <c r="A4473" s="7" t="s">
        <v>13</v>
      </c>
      <c r="B4473" s="7" t="s">
        <v>49</v>
      </c>
      <c r="C4473" s="7" t="s">
        <v>26</v>
      </c>
      <c r="D4473" s="4">
        <v>44008</v>
      </c>
      <c r="E4473" s="4">
        <v>44013</v>
      </c>
      <c r="F4473" s="2">
        <f t="shared" si="829"/>
        <v>2020</v>
      </c>
      <c r="G4473" s="2">
        <f t="shared" si="830"/>
        <v>7</v>
      </c>
      <c r="H4473" s="2">
        <f t="shared" si="831"/>
        <v>1</v>
      </c>
      <c r="I4473" s="2" t="str">
        <f t="shared" si="832"/>
        <v>Julio</v>
      </c>
      <c r="L4473" s="2" t="str">
        <f t="shared" si="833"/>
        <v>FinancieroEncuesta de la Posición de encaje y de los Pasivos Sujetos a EncajeDiario4401244014</v>
      </c>
    </row>
    <row r="4474" spans="1:12" ht="15.95" customHeight="1" x14ac:dyDescent="0.2">
      <c r="A4474" s="7" t="s">
        <v>13</v>
      </c>
      <c r="B4474" s="7" t="s">
        <v>49</v>
      </c>
      <c r="C4474" s="7" t="s">
        <v>26</v>
      </c>
      <c r="D4474" s="4">
        <v>44012</v>
      </c>
      <c r="E4474" s="4">
        <v>44014</v>
      </c>
      <c r="F4474" s="2">
        <f t="shared" si="829"/>
        <v>2020</v>
      </c>
      <c r="G4474" s="2">
        <f t="shared" si="830"/>
        <v>7</v>
      </c>
      <c r="H4474" s="2">
        <f t="shared" si="831"/>
        <v>2</v>
      </c>
      <c r="I4474" s="2" t="str">
        <f t="shared" si="832"/>
        <v>Julio</v>
      </c>
      <c r="L4474" s="2" t="str">
        <f t="shared" si="833"/>
        <v>FinancieroEncuesta de la Posición de encaje y de los Pasivos Sujetos a EncajeDiario4401344015</v>
      </c>
    </row>
    <row r="4475" spans="1:12" ht="15.95" customHeight="1" x14ac:dyDescent="0.2">
      <c r="A4475" s="7" t="s">
        <v>13</v>
      </c>
      <c r="B4475" s="7" t="s">
        <v>49</v>
      </c>
      <c r="C4475" s="7" t="s">
        <v>26</v>
      </c>
      <c r="D4475" s="4">
        <v>44013</v>
      </c>
      <c r="E4475" s="4">
        <v>44015</v>
      </c>
      <c r="F4475" s="2">
        <f t="shared" ref="F4475:F4538" si="834">YEAR(E4475)</f>
        <v>2020</v>
      </c>
      <c r="G4475" s="2">
        <f t="shared" ref="G4475:G4538" si="835">MONTH(E4475)</f>
        <v>7</v>
      </c>
      <c r="H4475" s="2">
        <f t="shared" ref="H4475:H4538" si="836">DAY(E4475)</f>
        <v>3</v>
      </c>
      <c r="I4475" s="2" t="str">
        <f t="shared" ref="I4475:I4538" si="837">CHOOSE(G4475,"Enero","Febrero","Marzo","Abril","Mayo","Junio","Julio","Agosto","Septiembre","Octubre","Noviembre","Diciembre")</f>
        <v>Julio</v>
      </c>
      <c r="L4475" s="2" t="str">
        <f t="shared" si="833"/>
        <v>FinancieroEncuesta de la Posición de encaje y de los Pasivos Sujetos a EncajeDiario4401444018</v>
      </c>
    </row>
    <row r="4476" spans="1:12" ht="15.95" customHeight="1" x14ac:dyDescent="0.2">
      <c r="A4476" s="7" t="s">
        <v>13</v>
      </c>
      <c r="B4476" s="7" t="s">
        <v>49</v>
      </c>
      <c r="C4476" s="7" t="s">
        <v>26</v>
      </c>
      <c r="D4476" s="4">
        <v>44014</v>
      </c>
      <c r="E4476" s="4">
        <v>44018</v>
      </c>
      <c r="F4476" s="2">
        <f t="shared" si="834"/>
        <v>2020</v>
      </c>
      <c r="G4476" s="2">
        <f t="shared" si="835"/>
        <v>7</v>
      </c>
      <c r="H4476" s="2">
        <f t="shared" si="836"/>
        <v>6</v>
      </c>
      <c r="I4476" s="2" t="str">
        <f t="shared" si="837"/>
        <v>Julio</v>
      </c>
      <c r="L4476" s="2" t="str">
        <f t="shared" si="833"/>
        <v>FinancieroEncuesta de la Posición de encaje y de los Pasivos Sujetos a EncajeDiario4401544019</v>
      </c>
    </row>
    <row r="4477" spans="1:12" ht="15.95" customHeight="1" x14ac:dyDescent="0.2">
      <c r="A4477" s="7" t="s">
        <v>13</v>
      </c>
      <c r="B4477" s="7" t="s">
        <v>49</v>
      </c>
      <c r="C4477" s="7" t="s">
        <v>26</v>
      </c>
      <c r="D4477" s="4">
        <v>44015</v>
      </c>
      <c r="E4477" s="4">
        <v>44019</v>
      </c>
      <c r="F4477" s="2">
        <f t="shared" si="834"/>
        <v>2020</v>
      </c>
      <c r="G4477" s="2">
        <f t="shared" si="835"/>
        <v>7</v>
      </c>
      <c r="H4477" s="2">
        <f t="shared" si="836"/>
        <v>7</v>
      </c>
      <c r="I4477" s="2" t="str">
        <f t="shared" si="837"/>
        <v>Julio</v>
      </c>
      <c r="L4477" s="2" t="str">
        <f t="shared" si="833"/>
        <v>FinancieroEncuesta de la Posición de encaje y de los Pasivos Sujetos a EncajeDiario4401844020</v>
      </c>
    </row>
    <row r="4478" spans="1:12" ht="15.95" customHeight="1" x14ac:dyDescent="0.2">
      <c r="A4478" s="7" t="s">
        <v>13</v>
      </c>
      <c r="B4478" s="7" t="s">
        <v>49</v>
      </c>
      <c r="C4478" s="7" t="s">
        <v>26</v>
      </c>
      <c r="D4478" s="4">
        <v>44018</v>
      </c>
      <c r="E4478" s="4">
        <v>44020</v>
      </c>
      <c r="F4478" s="2">
        <f t="shared" si="834"/>
        <v>2020</v>
      </c>
      <c r="G4478" s="2">
        <f t="shared" si="835"/>
        <v>7</v>
      </c>
      <c r="H4478" s="2">
        <f t="shared" si="836"/>
        <v>8</v>
      </c>
      <c r="I4478" s="2" t="str">
        <f t="shared" si="837"/>
        <v>Julio</v>
      </c>
      <c r="L4478" s="2" t="str">
        <f t="shared" si="833"/>
        <v>FinancieroEncuesta de la Posición de encaje y de los Pasivos Sujetos a EncajeDiario4401944021</v>
      </c>
    </row>
    <row r="4479" spans="1:12" ht="15.95" customHeight="1" x14ac:dyDescent="0.2">
      <c r="A4479" s="7" t="s">
        <v>13</v>
      </c>
      <c r="B4479" s="7" t="s">
        <v>49</v>
      </c>
      <c r="C4479" s="7" t="s">
        <v>26</v>
      </c>
      <c r="D4479" s="4">
        <v>44019</v>
      </c>
      <c r="E4479" s="4">
        <v>44021</v>
      </c>
      <c r="F4479" s="2">
        <f t="shared" si="834"/>
        <v>2020</v>
      </c>
      <c r="G4479" s="2">
        <f t="shared" si="835"/>
        <v>7</v>
      </c>
      <c r="H4479" s="2">
        <f t="shared" si="836"/>
        <v>9</v>
      </c>
      <c r="I4479" s="2" t="str">
        <f t="shared" si="837"/>
        <v>Julio</v>
      </c>
      <c r="L4479" s="2" t="str">
        <f t="shared" si="833"/>
        <v>FinancieroEncuesta de la Posición de encaje y de los Pasivos Sujetos a EncajeDiario4402044022</v>
      </c>
    </row>
    <row r="4480" spans="1:12" ht="15.95" customHeight="1" x14ac:dyDescent="0.2">
      <c r="A4480" s="7" t="s">
        <v>13</v>
      </c>
      <c r="B4480" s="7" t="s">
        <v>49</v>
      </c>
      <c r="C4480" s="7" t="s">
        <v>26</v>
      </c>
      <c r="D4480" s="4">
        <v>44020</v>
      </c>
      <c r="E4480" s="4">
        <v>44022</v>
      </c>
      <c r="F4480" s="2">
        <f t="shared" si="834"/>
        <v>2020</v>
      </c>
      <c r="G4480" s="2">
        <f t="shared" si="835"/>
        <v>7</v>
      </c>
      <c r="H4480" s="2">
        <f t="shared" si="836"/>
        <v>10</v>
      </c>
      <c r="I4480" s="2" t="str">
        <f t="shared" si="837"/>
        <v>Julio</v>
      </c>
      <c r="L4480" s="2" t="str">
        <f t="shared" ref="L4480:L4543" si="838">CONCATENATE(A4481,B4481,C4481,D4481,E4481,)</f>
        <v>FinancieroEncuesta de la Posición de encaje y de los Pasivos Sujetos a EncajeDiario4402144025</v>
      </c>
    </row>
    <row r="4481" spans="1:12" ht="15.95" customHeight="1" x14ac:dyDescent="0.2">
      <c r="A4481" s="7" t="s">
        <v>13</v>
      </c>
      <c r="B4481" s="7" t="s">
        <v>49</v>
      </c>
      <c r="C4481" s="7" t="s">
        <v>26</v>
      </c>
      <c r="D4481" s="4">
        <v>44021</v>
      </c>
      <c r="E4481" s="4">
        <v>44025</v>
      </c>
      <c r="F4481" s="2">
        <f t="shared" si="834"/>
        <v>2020</v>
      </c>
      <c r="G4481" s="2">
        <f t="shared" si="835"/>
        <v>7</v>
      </c>
      <c r="H4481" s="2">
        <f t="shared" si="836"/>
        <v>13</v>
      </c>
      <c r="I4481" s="2" t="str">
        <f t="shared" si="837"/>
        <v>Julio</v>
      </c>
      <c r="L4481" s="2" t="str">
        <f t="shared" si="838"/>
        <v>FinancieroEncuesta de la Posición de encaje y de los Pasivos Sujetos a EncajeDiario4402244026</v>
      </c>
    </row>
    <row r="4482" spans="1:12" ht="15.95" customHeight="1" x14ac:dyDescent="0.2">
      <c r="A4482" s="7" t="s">
        <v>13</v>
      </c>
      <c r="B4482" s="7" t="s">
        <v>49</v>
      </c>
      <c r="C4482" s="7" t="s">
        <v>26</v>
      </c>
      <c r="D4482" s="4">
        <v>44022</v>
      </c>
      <c r="E4482" s="4">
        <v>44026</v>
      </c>
      <c r="F4482" s="2">
        <f t="shared" si="834"/>
        <v>2020</v>
      </c>
      <c r="G4482" s="2">
        <f t="shared" si="835"/>
        <v>7</v>
      </c>
      <c r="H4482" s="2">
        <f t="shared" si="836"/>
        <v>14</v>
      </c>
      <c r="I4482" s="2" t="str">
        <f t="shared" si="837"/>
        <v>Julio</v>
      </c>
      <c r="L4482" s="2" t="str">
        <f t="shared" si="838"/>
        <v>FinancieroEncuesta de la Posición de encaje y de los Pasivos Sujetos a EncajeDiario4402544027</v>
      </c>
    </row>
    <row r="4483" spans="1:12" ht="15.95" customHeight="1" x14ac:dyDescent="0.2">
      <c r="A4483" s="7" t="s">
        <v>13</v>
      </c>
      <c r="B4483" s="7" t="s">
        <v>49</v>
      </c>
      <c r="C4483" s="7" t="s">
        <v>26</v>
      </c>
      <c r="D4483" s="4">
        <v>44025</v>
      </c>
      <c r="E4483" s="4">
        <v>44027</v>
      </c>
      <c r="F4483" s="2">
        <f t="shared" si="834"/>
        <v>2020</v>
      </c>
      <c r="G4483" s="2">
        <f t="shared" si="835"/>
        <v>7</v>
      </c>
      <c r="H4483" s="2">
        <f t="shared" si="836"/>
        <v>15</v>
      </c>
      <c r="I4483" s="2" t="str">
        <f t="shared" si="837"/>
        <v>Julio</v>
      </c>
      <c r="L4483" s="2" t="str">
        <f t="shared" si="838"/>
        <v>FinancieroEncuesta de la Posición de encaje y de los Pasivos Sujetos a EncajeDiario4402644028</v>
      </c>
    </row>
    <row r="4484" spans="1:12" ht="15.95" customHeight="1" x14ac:dyDescent="0.2">
      <c r="A4484" s="7" t="s">
        <v>13</v>
      </c>
      <c r="B4484" s="7" t="s">
        <v>49</v>
      </c>
      <c r="C4484" s="7" t="s">
        <v>26</v>
      </c>
      <c r="D4484" s="4">
        <v>44026</v>
      </c>
      <c r="E4484" s="4">
        <v>44028</v>
      </c>
      <c r="F4484" s="2">
        <f t="shared" si="834"/>
        <v>2020</v>
      </c>
      <c r="G4484" s="2">
        <f t="shared" si="835"/>
        <v>7</v>
      </c>
      <c r="H4484" s="2">
        <f t="shared" si="836"/>
        <v>16</v>
      </c>
      <c r="I4484" s="2" t="str">
        <f t="shared" si="837"/>
        <v>Julio</v>
      </c>
      <c r="L4484" s="2" t="str">
        <f t="shared" si="838"/>
        <v>FinancieroEncuesta de la Posición de encaje y de los Pasivos Sujetos a EncajeDiario4402744029</v>
      </c>
    </row>
    <row r="4485" spans="1:12" ht="15.95" customHeight="1" x14ac:dyDescent="0.2">
      <c r="A4485" s="7" t="s">
        <v>13</v>
      </c>
      <c r="B4485" s="7" t="s">
        <v>49</v>
      </c>
      <c r="C4485" s="7" t="s">
        <v>26</v>
      </c>
      <c r="D4485" s="4">
        <v>44027</v>
      </c>
      <c r="E4485" s="4">
        <v>44029</v>
      </c>
      <c r="F4485" s="2">
        <f t="shared" si="834"/>
        <v>2020</v>
      </c>
      <c r="G4485" s="2">
        <f t="shared" si="835"/>
        <v>7</v>
      </c>
      <c r="H4485" s="2">
        <f t="shared" si="836"/>
        <v>17</v>
      </c>
      <c r="I4485" s="2" t="str">
        <f t="shared" si="837"/>
        <v>Julio</v>
      </c>
      <c r="L4485" s="2" t="str">
        <f t="shared" si="838"/>
        <v>FinancieroEncuesta de la Posición de encaje y de los Pasivos Sujetos a EncajeDiario4402844033</v>
      </c>
    </row>
    <row r="4486" spans="1:12" ht="15.95" customHeight="1" x14ac:dyDescent="0.2">
      <c r="A4486" s="7" t="s">
        <v>13</v>
      </c>
      <c r="B4486" s="7" t="s">
        <v>49</v>
      </c>
      <c r="C4486" s="7" t="s">
        <v>26</v>
      </c>
      <c r="D4486" s="4">
        <v>44028</v>
      </c>
      <c r="E4486" s="4">
        <v>44033</v>
      </c>
      <c r="F4486" s="2">
        <f t="shared" si="834"/>
        <v>2020</v>
      </c>
      <c r="G4486" s="2">
        <f t="shared" si="835"/>
        <v>7</v>
      </c>
      <c r="H4486" s="2">
        <f t="shared" si="836"/>
        <v>21</v>
      </c>
      <c r="I4486" s="2" t="str">
        <f t="shared" si="837"/>
        <v>Julio</v>
      </c>
      <c r="L4486" s="2" t="str">
        <f t="shared" si="838"/>
        <v>FinancieroEncuesta de la Posición de encaje y de los Pasivos Sujetos a EncajeDiario4402944034</v>
      </c>
    </row>
    <row r="4487" spans="1:12" ht="15.95" customHeight="1" x14ac:dyDescent="0.2">
      <c r="A4487" s="7" t="s">
        <v>13</v>
      </c>
      <c r="B4487" s="7" t="s">
        <v>49</v>
      </c>
      <c r="C4487" s="7" t="s">
        <v>26</v>
      </c>
      <c r="D4487" s="4">
        <v>44029</v>
      </c>
      <c r="E4487" s="4">
        <v>44034</v>
      </c>
      <c r="F4487" s="2">
        <f t="shared" si="834"/>
        <v>2020</v>
      </c>
      <c r="G4487" s="2">
        <f t="shared" si="835"/>
        <v>7</v>
      </c>
      <c r="H4487" s="2">
        <f t="shared" si="836"/>
        <v>22</v>
      </c>
      <c r="I4487" s="2" t="str">
        <f t="shared" si="837"/>
        <v>Julio</v>
      </c>
      <c r="L4487" s="2" t="str">
        <f t="shared" si="838"/>
        <v>FinancieroEncuesta de la Posición de encaje y de los Pasivos Sujetos a EncajeDiario4403344035</v>
      </c>
    </row>
    <row r="4488" spans="1:12" ht="15.95" customHeight="1" x14ac:dyDescent="0.2">
      <c r="A4488" s="7" t="s">
        <v>13</v>
      </c>
      <c r="B4488" s="7" t="s">
        <v>49</v>
      </c>
      <c r="C4488" s="7" t="s">
        <v>26</v>
      </c>
      <c r="D4488" s="4">
        <v>44033</v>
      </c>
      <c r="E4488" s="4">
        <v>44035</v>
      </c>
      <c r="F4488" s="2">
        <f t="shared" si="834"/>
        <v>2020</v>
      </c>
      <c r="G4488" s="2">
        <f t="shared" si="835"/>
        <v>7</v>
      </c>
      <c r="H4488" s="2">
        <f t="shared" si="836"/>
        <v>23</v>
      </c>
      <c r="I4488" s="2" t="str">
        <f t="shared" si="837"/>
        <v>Julio</v>
      </c>
      <c r="L4488" s="2" t="str">
        <f t="shared" si="838"/>
        <v>FinancieroEncuesta de la Posición de encaje y de los Pasivos Sujetos a EncajeDiario4403444036</v>
      </c>
    </row>
    <row r="4489" spans="1:12" ht="15.95" customHeight="1" x14ac:dyDescent="0.2">
      <c r="A4489" s="7" t="s">
        <v>13</v>
      </c>
      <c r="B4489" s="7" t="s">
        <v>49</v>
      </c>
      <c r="C4489" s="7" t="s">
        <v>26</v>
      </c>
      <c r="D4489" s="4">
        <v>44034</v>
      </c>
      <c r="E4489" s="4">
        <v>44036</v>
      </c>
      <c r="F4489" s="2">
        <f t="shared" si="834"/>
        <v>2020</v>
      </c>
      <c r="G4489" s="2">
        <f t="shared" si="835"/>
        <v>7</v>
      </c>
      <c r="H4489" s="2">
        <f t="shared" si="836"/>
        <v>24</v>
      </c>
      <c r="I4489" s="2" t="str">
        <f t="shared" si="837"/>
        <v>Julio</v>
      </c>
      <c r="L4489" s="2" t="str">
        <f t="shared" si="838"/>
        <v>FinancieroEncuesta de la Posición de encaje y de los Pasivos Sujetos a EncajeDiario4403544039</v>
      </c>
    </row>
    <row r="4490" spans="1:12" ht="15.95" customHeight="1" x14ac:dyDescent="0.2">
      <c r="A4490" s="7" t="s">
        <v>13</v>
      </c>
      <c r="B4490" s="7" t="s">
        <v>49</v>
      </c>
      <c r="C4490" s="7" t="s">
        <v>26</v>
      </c>
      <c r="D4490" s="4">
        <v>44035</v>
      </c>
      <c r="E4490" s="4">
        <v>44039</v>
      </c>
      <c r="F4490" s="2">
        <f t="shared" si="834"/>
        <v>2020</v>
      </c>
      <c r="G4490" s="2">
        <f t="shared" si="835"/>
        <v>7</v>
      </c>
      <c r="H4490" s="2">
        <f t="shared" si="836"/>
        <v>27</v>
      </c>
      <c r="I4490" s="2" t="str">
        <f t="shared" si="837"/>
        <v>Julio</v>
      </c>
      <c r="L4490" s="2" t="str">
        <f t="shared" si="838"/>
        <v>FinancieroEncuesta de la Posición de encaje y de los Pasivos Sujetos a EncajeDiario4403644040</v>
      </c>
    </row>
    <row r="4491" spans="1:12" ht="15.95" customHeight="1" x14ac:dyDescent="0.2">
      <c r="A4491" s="7" t="s">
        <v>13</v>
      </c>
      <c r="B4491" s="7" t="s">
        <v>49</v>
      </c>
      <c r="C4491" s="7" t="s">
        <v>26</v>
      </c>
      <c r="D4491" s="4">
        <v>44036</v>
      </c>
      <c r="E4491" s="4">
        <v>44040</v>
      </c>
      <c r="F4491" s="2">
        <f t="shared" si="834"/>
        <v>2020</v>
      </c>
      <c r="G4491" s="2">
        <f t="shared" si="835"/>
        <v>7</v>
      </c>
      <c r="H4491" s="2">
        <f t="shared" si="836"/>
        <v>28</v>
      </c>
      <c r="I4491" s="2" t="str">
        <f t="shared" si="837"/>
        <v>Julio</v>
      </c>
      <c r="L4491" s="2" t="str">
        <f t="shared" si="838"/>
        <v>FinancieroEncuesta de la Posición de encaje y de los Pasivos Sujetos a EncajeDiario4403944041</v>
      </c>
    </row>
    <row r="4492" spans="1:12" ht="15.95" customHeight="1" x14ac:dyDescent="0.2">
      <c r="A4492" s="7" t="s">
        <v>13</v>
      </c>
      <c r="B4492" s="7" t="s">
        <v>49</v>
      </c>
      <c r="C4492" s="7" t="s">
        <v>26</v>
      </c>
      <c r="D4492" s="4">
        <v>44039</v>
      </c>
      <c r="E4492" s="4">
        <v>44041</v>
      </c>
      <c r="F4492" s="2">
        <f t="shared" si="834"/>
        <v>2020</v>
      </c>
      <c r="G4492" s="2">
        <f t="shared" si="835"/>
        <v>7</v>
      </c>
      <c r="H4492" s="2">
        <f t="shared" si="836"/>
        <v>29</v>
      </c>
      <c r="I4492" s="2" t="str">
        <f t="shared" si="837"/>
        <v>Julio</v>
      </c>
      <c r="L4492" s="2" t="str">
        <f t="shared" si="838"/>
        <v>FinancieroEncuesta de la Posición de encaje y de los Pasivos Sujetos a EncajeDiario4404044042</v>
      </c>
    </row>
    <row r="4493" spans="1:12" ht="15.95" customHeight="1" x14ac:dyDescent="0.2">
      <c r="A4493" s="7" t="s">
        <v>13</v>
      </c>
      <c r="B4493" s="7" t="s">
        <v>49</v>
      </c>
      <c r="C4493" s="7" t="s">
        <v>26</v>
      </c>
      <c r="D4493" s="4">
        <v>44040</v>
      </c>
      <c r="E4493" s="4">
        <v>44042</v>
      </c>
      <c r="F4493" s="2">
        <f t="shared" si="834"/>
        <v>2020</v>
      </c>
      <c r="G4493" s="2">
        <f t="shared" si="835"/>
        <v>7</v>
      </c>
      <c r="H4493" s="2">
        <f t="shared" si="836"/>
        <v>30</v>
      </c>
      <c r="I4493" s="2" t="str">
        <f t="shared" si="837"/>
        <v>Julio</v>
      </c>
      <c r="L4493" s="2" t="str">
        <f t="shared" si="838"/>
        <v>FinancieroEncuesta de la Posición de encaje y de los Pasivos Sujetos a EncajeDiario4404144043</v>
      </c>
    </row>
    <row r="4494" spans="1:12" ht="15.95" customHeight="1" x14ac:dyDescent="0.2">
      <c r="A4494" s="7" t="s">
        <v>13</v>
      </c>
      <c r="B4494" s="7" t="s">
        <v>49</v>
      </c>
      <c r="C4494" s="7" t="s">
        <v>26</v>
      </c>
      <c r="D4494" s="4">
        <v>44041</v>
      </c>
      <c r="E4494" s="4">
        <v>44043</v>
      </c>
      <c r="F4494" s="2">
        <f t="shared" si="834"/>
        <v>2020</v>
      </c>
      <c r="G4494" s="2">
        <f t="shared" si="835"/>
        <v>7</v>
      </c>
      <c r="H4494" s="2">
        <f t="shared" si="836"/>
        <v>31</v>
      </c>
      <c r="I4494" s="2" t="str">
        <f t="shared" si="837"/>
        <v>Julio</v>
      </c>
      <c r="L4494" s="2" t="str">
        <f t="shared" si="838"/>
        <v>FinancieroEncuesta de la Posición de encaje y de los Pasivos Sujetos a EncajeDiario4404244046</v>
      </c>
    </row>
    <row r="4495" spans="1:12" ht="15.95" customHeight="1" x14ac:dyDescent="0.2">
      <c r="A4495" s="7" t="s">
        <v>13</v>
      </c>
      <c r="B4495" s="7" t="s">
        <v>49</v>
      </c>
      <c r="C4495" s="7" t="s">
        <v>26</v>
      </c>
      <c r="D4495" s="4">
        <v>44042</v>
      </c>
      <c r="E4495" s="4">
        <v>44046</v>
      </c>
      <c r="F4495" s="2">
        <f t="shared" si="834"/>
        <v>2020</v>
      </c>
      <c r="G4495" s="2">
        <f t="shared" si="835"/>
        <v>8</v>
      </c>
      <c r="H4495" s="2">
        <f t="shared" si="836"/>
        <v>3</v>
      </c>
      <c r="I4495" s="2" t="str">
        <f t="shared" si="837"/>
        <v>Agosto</v>
      </c>
      <c r="L4495" s="2" t="str">
        <f t="shared" si="838"/>
        <v>FinancieroEncuesta de la Posición de encaje y de los Pasivos Sujetos a EncajeDiario4404344047</v>
      </c>
    </row>
    <row r="4496" spans="1:12" ht="15.95" customHeight="1" x14ac:dyDescent="0.2">
      <c r="A4496" s="7" t="s">
        <v>13</v>
      </c>
      <c r="B4496" s="7" t="s">
        <v>49</v>
      </c>
      <c r="C4496" s="7" t="s">
        <v>26</v>
      </c>
      <c r="D4496" s="4">
        <v>44043</v>
      </c>
      <c r="E4496" s="4">
        <v>44047</v>
      </c>
      <c r="F4496" s="2">
        <f t="shared" si="834"/>
        <v>2020</v>
      </c>
      <c r="G4496" s="2">
        <f t="shared" si="835"/>
        <v>8</v>
      </c>
      <c r="H4496" s="2">
        <f t="shared" si="836"/>
        <v>4</v>
      </c>
      <c r="I4496" s="2" t="str">
        <f t="shared" si="837"/>
        <v>Agosto</v>
      </c>
      <c r="L4496" s="2" t="str">
        <f t="shared" si="838"/>
        <v>FinancieroEncuesta de la Posición de encaje y de los Pasivos Sujetos a EncajeDiario4404644048</v>
      </c>
    </row>
    <row r="4497" spans="1:12" ht="15.95" customHeight="1" x14ac:dyDescent="0.2">
      <c r="A4497" s="7" t="s">
        <v>13</v>
      </c>
      <c r="B4497" s="7" t="s">
        <v>49</v>
      </c>
      <c r="C4497" s="7" t="s">
        <v>26</v>
      </c>
      <c r="D4497" s="4">
        <v>44046</v>
      </c>
      <c r="E4497" s="4">
        <v>44048</v>
      </c>
      <c r="F4497" s="2">
        <f t="shared" si="834"/>
        <v>2020</v>
      </c>
      <c r="G4497" s="2">
        <f t="shared" si="835"/>
        <v>8</v>
      </c>
      <c r="H4497" s="2">
        <f t="shared" si="836"/>
        <v>5</v>
      </c>
      <c r="I4497" s="2" t="str">
        <f t="shared" si="837"/>
        <v>Agosto</v>
      </c>
      <c r="L4497" s="2" t="str">
        <f t="shared" si="838"/>
        <v>FinancieroEncuesta de la Posición de encaje y de los Pasivos Sujetos a EncajeDiario4404744049</v>
      </c>
    </row>
    <row r="4498" spans="1:12" ht="15.95" customHeight="1" x14ac:dyDescent="0.2">
      <c r="A4498" s="7" t="s">
        <v>13</v>
      </c>
      <c r="B4498" s="7" t="s">
        <v>49</v>
      </c>
      <c r="C4498" s="7" t="s">
        <v>26</v>
      </c>
      <c r="D4498" s="4">
        <v>44047</v>
      </c>
      <c r="E4498" s="4">
        <v>44049</v>
      </c>
      <c r="F4498" s="2">
        <f t="shared" si="834"/>
        <v>2020</v>
      </c>
      <c r="G4498" s="2">
        <f t="shared" si="835"/>
        <v>8</v>
      </c>
      <c r="H4498" s="2">
        <f t="shared" si="836"/>
        <v>6</v>
      </c>
      <c r="I4498" s="2" t="str">
        <f t="shared" si="837"/>
        <v>Agosto</v>
      </c>
      <c r="L4498" s="2" t="str">
        <f t="shared" si="838"/>
        <v>FinancieroEncuesta de la Posición de encaje y de los Pasivos Sujetos a EncajeDiario4404844053</v>
      </c>
    </row>
    <row r="4499" spans="1:12" ht="15.95" customHeight="1" x14ac:dyDescent="0.2">
      <c r="A4499" s="7" t="s">
        <v>13</v>
      </c>
      <c r="B4499" s="7" t="s">
        <v>49</v>
      </c>
      <c r="C4499" s="7" t="s">
        <v>26</v>
      </c>
      <c r="D4499" s="4">
        <v>44048</v>
      </c>
      <c r="E4499" s="4">
        <v>44053</v>
      </c>
      <c r="F4499" s="2">
        <f t="shared" si="834"/>
        <v>2020</v>
      </c>
      <c r="G4499" s="2">
        <f t="shared" si="835"/>
        <v>8</v>
      </c>
      <c r="H4499" s="2">
        <f t="shared" si="836"/>
        <v>10</v>
      </c>
      <c r="I4499" s="2" t="str">
        <f t="shared" si="837"/>
        <v>Agosto</v>
      </c>
      <c r="L4499" s="2" t="str">
        <f t="shared" si="838"/>
        <v>FinancieroEncuesta de la Posición de encaje y de los Pasivos Sujetos a EncajeDiario4404944054</v>
      </c>
    </row>
    <row r="4500" spans="1:12" ht="15.95" customHeight="1" x14ac:dyDescent="0.2">
      <c r="A4500" s="7" t="s">
        <v>13</v>
      </c>
      <c r="B4500" s="7" t="s">
        <v>49</v>
      </c>
      <c r="C4500" s="7" t="s">
        <v>26</v>
      </c>
      <c r="D4500" s="4">
        <v>44049</v>
      </c>
      <c r="E4500" s="4">
        <v>44054</v>
      </c>
      <c r="F4500" s="2">
        <f t="shared" si="834"/>
        <v>2020</v>
      </c>
      <c r="G4500" s="2">
        <f t="shared" si="835"/>
        <v>8</v>
      </c>
      <c r="H4500" s="2">
        <f t="shared" si="836"/>
        <v>11</v>
      </c>
      <c r="I4500" s="2" t="str">
        <f t="shared" si="837"/>
        <v>Agosto</v>
      </c>
      <c r="L4500" s="2" t="str">
        <f t="shared" si="838"/>
        <v>FinancieroEncuesta de la Posición de encaje y de los Pasivos Sujetos a EncajeDiario4405344055</v>
      </c>
    </row>
    <row r="4501" spans="1:12" ht="15.95" customHeight="1" x14ac:dyDescent="0.2">
      <c r="A4501" s="7" t="s">
        <v>13</v>
      </c>
      <c r="B4501" s="7" t="s">
        <v>49</v>
      </c>
      <c r="C4501" s="7" t="s">
        <v>26</v>
      </c>
      <c r="D4501" s="4">
        <v>44053</v>
      </c>
      <c r="E4501" s="4">
        <v>44055</v>
      </c>
      <c r="F4501" s="2">
        <f t="shared" si="834"/>
        <v>2020</v>
      </c>
      <c r="G4501" s="2">
        <f t="shared" si="835"/>
        <v>8</v>
      </c>
      <c r="H4501" s="2">
        <f t="shared" si="836"/>
        <v>12</v>
      </c>
      <c r="I4501" s="2" t="str">
        <f t="shared" si="837"/>
        <v>Agosto</v>
      </c>
      <c r="L4501" s="2" t="str">
        <f t="shared" si="838"/>
        <v>FinancieroEncuesta de la Posición de encaje y de los Pasivos Sujetos a EncajeDiario4405444056</v>
      </c>
    </row>
    <row r="4502" spans="1:12" ht="15.95" customHeight="1" x14ac:dyDescent="0.2">
      <c r="A4502" s="7" t="s">
        <v>13</v>
      </c>
      <c r="B4502" s="7" t="s">
        <v>49</v>
      </c>
      <c r="C4502" s="7" t="s">
        <v>26</v>
      </c>
      <c r="D4502" s="4">
        <v>44054</v>
      </c>
      <c r="E4502" s="4">
        <v>44056</v>
      </c>
      <c r="F4502" s="2">
        <f t="shared" si="834"/>
        <v>2020</v>
      </c>
      <c r="G4502" s="2">
        <f t="shared" si="835"/>
        <v>8</v>
      </c>
      <c r="H4502" s="2">
        <f t="shared" si="836"/>
        <v>13</v>
      </c>
      <c r="I4502" s="2" t="str">
        <f t="shared" si="837"/>
        <v>Agosto</v>
      </c>
      <c r="L4502" s="2" t="str">
        <f t="shared" si="838"/>
        <v>FinancieroEncuesta de la Posición de encaje y de los Pasivos Sujetos a EncajeDiario4405544057</v>
      </c>
    </row>
    <row r="4503" spans="1:12" ht="15.95" customHeight="1" x14ac:dyDescent="0.2">
      <c r="A4503" s="7" t="s">
        <v>13</v>
      </c>
      <c r="B4503" s="7" t="s">
        <v>49</v>
      </c>
      <c r="C4503" s="7" t="s">
        <v>26</v>
      </c>
      <c r="D4503" s="4">
        <v>44055</v>
      </c>
      <c r="E4503" s="4">
        <v>44057</v>
      </c>
      <c r="F4503" s="2">
        <f t="shared" si="834"/>
        <v>2020</v>
      </c>
      <c r="G4503" s="2">
        <f t="shared" si="835"/>
        <v>8</v>
      </c>
      <c r="H4503" s="2">
        <f t="shared" si="836"/>
        <v>14</v>
      </c>
      <c r="I4503" s="2" t="str">
        <f t="shared" si="837"/>
        <v>Agosto</v>
      </c>
      <c r="L4503" s="2" t="str">
        <f t="shared" si="838"/>
        <v>FinancieroEncuesta de la Posición de encaje y de los Pasivos Sujetos a EncajeDiario4405644061</v>
      </c>
    </row>
    <row r="4504" spans="1:12" ht="15.95" customHeight="1" x14ac:dyDescent="0.2">
      <c r="A4504" s="7" t="s">
        <v>13</v>
      </c>
      <c r="B4504" s="7" t="s">
        <v>49</v>
      </c>
      <c r="C4504" s="7" t="s">
        <v>26</v>
      </c>
      <c r="D4504" s="4">
        <v>44056</v>
      </c>
      <c r="E4504" s="4">
        <v>44061</v>
      </c>
      <c r="F4504" s="2">
        <f t="shared" si="834"/>
        <v>2020</v>
      </c>
      <c r="G4504" s="2">
        <f t="shared" si="835"/>
        <v>8</v>
      </c>
      <c r="H4504" s="2">
        <f t="shared" si="836"/>
        <v>18</v>
      </c>
      <c r="I4504" s="2" t="str">
        <f t="shared" si="837"/>
        <v>Agosto</v>
      </c>
      <c r="L4504" s="2" t="str">
        <f t="shared" si="838"/>
        <v>FinancieroEncuesta de la Posición de encaje y de los Pasivos Sujetos a EncajeDiario4405744062</v>
      </c>
    </row>
    <row r="4505" spans="1:12" ht="15.95" customHeight="1" x14ac:dyDescent="0.2">
      <c r="A4505" s="7" t="s">
        <v>13</v>
      </c>
      <c r="B4505" s="7" t="s">
        <v>49</v>
      </c>
      <c r="C4505" s="7" t="s">
        <v>26</v>
      </c>
      <c r="D4505" s="4">
        <v>44057</v>
      </c>
      <c r="E4505" s="4">
        <v>44062</v>
      </c>
      <c r="F4505" s="2">
        <f t="shared" si="834"/>
        <v>2020</v>
      </c>
      <c r="G4505" s="2">
        <f t="shared" si="835"/>
        <v>8</v>
      </c>
      <c r="H4505" s="2">
        <f t="shared" si="836"/>
        <v>19</v>
      </c>
      <c r="I4505" s="2" t="str">
        <f t="shared" si="837"/>
        <v>Agosto</v>
      </c>
      <c r="L4505" s="2" t="str">
        <f t="shared" si="838"/>
        <v>FinancieroEncuesta de la Posición de encaje y de los Pasivos Sujetos a EncajeDiario4406144063</v>
      </c>
    </row>
    <row r="4506" spans="1:12" ht="15.95" customHeight="1" x14ac:dyDescent="0.2">
      <c r="A4506" s="7" t="s">
        <v>13</v>
      </c>
      <c r="B4506" s="7" t="s">
        <v>49</v>
      </c>
      <c r="C4506" s="7" t="s">
        <v>26</v>
      </c>
      <c r="D4506" s="4">
        <v>44061</v>
      </c>
      <c r="E4506" s="4">
        <v>44063</v>
      </c>
      <c r="F4506" s="2">
        <f t="shared" si="834"/>
        <v>2020</v>
      </c>
      <c r="G4506" s="2">
        <f t="shared" si="835"/>
        <v>8</v>
      </c>
      <c r="H4506" s="2">
        <f t="shared" si="836"/>
        <v>20</v>
      </c>
      <c r="I4506" s="2" t="str">
        <f t="shared" si="837"/>
        <v>Agosto</v>
      </c>
      <c r="L4506" s="2" t="str">
        <f t="shared" si="838"/>
        <v>FinancieroEncuesta de la Posición de encaje y de los Pasivos Sujetos a EncajeDiario4406244064</v>
      </c>
    </row>
    <row r="4507" spans="1:12" ht="15.95" customHeight="1" x14ac:dyDescent="0.2">
      <c r="A4507" s="7" t="s">
        <v>13</v>
      </c>
      <c r="B4507" s="7" t="s">
        <v>49</v>
      </c>
      <c r="C4507" s="7" t="s">
        <v>26</v>
      </c>
      <c r="D4507" s="4">
        <v>44062</v>
      </c>
      <c r="E4507" s="4">
        <v>44064</v>
      </c>
      <c r="F4507" s="2">
        <f t="shared" si="834"/>
        <v>2020</v>
      </c>
      <c r="G4507" s="2">
        <f t="shared" si="835"/>
        <v>8</v>
      </c>
      <c r="H4507" s="2">
        <f t="shared" si="836"/>
        <v>21</v>
      </c>
      <c r="I4507" s="2" t="str">
        <f t="shared" si="837"/>
        <v>Agosto</v>
      </c>
      <c r="L4507" s="2" t="str">
        <f t="shared" si="838"/>
        <v>FinancieroEncuesta de la Posición de encaje y de los Pasivos Sujetos a EncajeDiario4406344067</v>
      </c>
    </row>
    <row r="4508" spans="1:12" ht="15.95" customHeight="1" x14ac:dyDescent="0.2">
      <c r="A4508" s="7" t="s">
        <v>13</v>
      </c>
      <c r="B4508" s="7" t="s">
        <v>49</v>
      </c>
      <c r="C4508" s="7" t="s">
        <v>26</v>
      </c>
      <c r="D4508" s="4">
        <v>44063</v>
      </c>
      <c r="E4508" s="4">
        <v>44067</v>
      </c>
      <c r="F4508" s="2">
        <f t="shared" si="834"/>
        <v>2020</v>
      </c>
      <c r="G4508" s="2">
        <f t="shared" si="835"/>
        <v>8</v>
      </c>
      <c r="H4508" s="2">
        <f t="shared" si="836"/>
        <v>24</v>
      </c>
      <c r="I4508" s="2" t="str">
        <f t="shared" si="837"/>
        <v>Agosto</v>
      </c>
      <c r="L4508" s="2" t="str">
        <f t="shared" si="838"/>
        <v>FinancieroEncuesta de la Posición de encaje y de los Pasivos Sujetos a EncajeDiario4406444068</v>
      </c>
    </row>
    <row r="4509" spans="1:12" ht="15.95" customHeight="1" x14ac:dyDescent="0.2">
      <c r="A4509" s="7" t="s">
        <v>13</v>
      </c>
      <c r="B4509" s="7" t="s">
        <v>49</v>
      </c>
      <c r="C4509" s="7" t="s">
        <v>26</v>
      </c>
      <c r="D4509" s="4">
        <v>44064</v>
      </c>
      <c r="E4509" s="4">
        <v>44068</v>
      </c>
      <c r="F4509" s="2">
        <f t="shared" si="834"/>
        <v>2020</v>
      </c>
      <c r="G4509" s="2">
        <f t="shared" si="835"/>
        <v>8</v>
      </c>
      <c r="H4509" s="2">
        <f t="shared" si="836"/>
        <v>25</v>
      </c>
      <c r="I4509" s="2" t="str">
        <f t="shared" si="837"/>
        <v>Agosto</v>
      </c>
      <c r="L4509" s="2" t="str">
        <f t="shared" si="838"/>
        <v>FinancieroEncuesta de la Posición de encaje y de los Pasivos Sujetos a EncajeDiario4406744069</v>
      </c>
    </row>
    <row r="4510" spans="1:12" ht="15.95" customHeight="1" x14ac:dyDescent="0.2">
      <c r="A4510" s="7" t="s">
        <v>13</v>
      </c>
      <c r="B4510" s="7" t="s">
        <v>49</v>
      </c>
      <c r="C4510" s="7" t="s">
        <v>26</v>
      </c>
      <c r="D4510" s="4">
        <v>44067</v>
      </c>
      <c r="E4510" s="4">
        <v>44069</v>
      </c>
      <c r="F4510" s="2">
        <f t="shared" si="834"/>
        <v>2020</v>
      </c>
      <c r="G4510" s="2">
        <f t="shared" si="835"/>
        <v>8</v>
      </c>
      <c r="H4510" s="2">
        <f t="shared" si="836"/>
        <v>26</v>
      </c>
      <c r="I4510" s="2" t="str">
        <f t="shared" si="837"/>
        <v>Agosto</v>
      </c>
      <c r="L4510" s="2" t="str">
        <f t="shared" si="838"/>
        <v>FinancieroEncuesta de la Posición de encaje y de los Pasivos Sujetos a EncajeDiario4406844070</v>
      </c>
    </row>
    <row r="4511" spans="1:12" ht="15.95" customHeight="1" x14ac:dyDescent="0.2">
      <c r="A4511" s="7" t="s">
        <v>13</v>
      </c>
      <c r="B4511" s="7" t="s">
        <v>49</v>
      </c>
      <c r="C4511" s="7" t="s">
        <v>26</v>
      </c>
      <c r="D4511" s="4">
        <v>44068</v>
      </c>
      <c r="E4511" s="4">
        <v>44070</v>
      </c>
      <c r="F4511" s="2">
        <f t="shared" si="834"/>
        <v>2020</v>
      </c>
      <c r="G4511" s="2">
        <f t="shared" si="835"/>
        <v>8</v>
      </c>
      <c r="H4511" s="2">
        <f t="shared" si="836"/>
        <v>27</v>
      </c>
      <c r="I4511" s="2" t="str">
        <f t="shared" si="837"/>
        <v>Agosto</v>
      </c>
      <c r="L4511" s="2" t="str">
        <f t="shared" si="838"/>
        <v>FinancieroEncuesta de la Posición de encaje y de los Pasivos Sujetos a EncajeDiario4406944071</v>
      </c>
    </row>
    <row r="4512" spans="1:12" ht="15.95" customHeight="1" x14ac:dyDescent="0.2">
      <c r="A4512" s="7" t="s">
        <v>13</v>
      </c>
      <c r="B4512" s="7" t="s">
        <v>49</v>
      </c>
      <c r="C4512" s="7" t="s">
        <v>26</v>
      </c>
      <c r="D4512" s="4">
        <v>44069</v>
      </c>
      <c r="E4512" s="4">
        <v>44071</v>
      </c>
      <c r="F4512" s="2">
        <f t="shared" si="834"/>
        <v>2020</v>
      </c>
      <c r="G4512" s="2">
        <f t="shared" si="835"/>
        <v>8</v>
      </c>
      <c r="H4512" s="2">
        <f t="shared" si="836"/>
        <v>28</v>
      </c>
      <c r="I4512" s="2" t="str">
        <f t="shared" si="837"/>
        <v>Agosto</v>
      </c>
      <c r="L4512" s="2" t="str">
        <f t="shared" si="838"/>
        <v>FinancieroEncuesta de la Posición de encaje y de los Pasivos Sujetos a EncajeDiario4407044074</v>
      </c>
    </row>
    <row r="4513" spans="1:12" ht="15.95" customHeight="1" x14ac:dyDescent="0.2">
      <c r="A4513" s="7" t="s">
        <v>13</v>
      </c>
      <c r="B4513" s="7" t="s">
        <v>49</v>
      </c>
      <c r="C4513" s="7" t="s">
        <v>26</v>
      </c>
      <c r="D4513" s="4">
        <v>44070</v>
      </c>
      <c r="E4513" s="4">
        <v>44074</v>
      </c>
      <c r="F4513" s="2">
        <f t="shared" si="834"/>
        <v>2020</v>
      </c>
      <c r="G4513" s="2">
        <f t="shared" si="835"/>
        <v>8</v>
      </c>
      <c r="H4513" s="2">
        <f t="shared" si="836"/>
        <v>31</v>
      </c>
      <c r="I4513" s="2" t="str">
        <f t="shared" si="837"/>
        <v>Agosto</v>
      </c>
      <c r="L4513" s="2" t="str">
        <f t="shared" si="838"/>
        <v>FinancieroEncuesta de la Posición de encaje y de los Pasivos Sujetos a EncajeDiario4407144075</v>
      </c>
    </row>
    <row r="4514" spans="1:12" ht="15.95" customHeight="1" x14ac:dyDescent="0.2">
      <c r="A4514" s="7" t="s">
        <v>13</v>
      </c>
      <c r="B4514" s="7" t="s">
        <v>49</v>
      </c>
      <c r="C4514" s="7" t="s">
        <v>26</v>
      </c>
      <c r="D4514" s="4">
        <v>44071</v>
      </c>
      <c r="E4514" s="4">
        <v>44075</v>
      </c>
      <c r="F4514" s="2">
        <f t="shared" si="834"/>
        <v>2020</v>
      </c>
      <c r="G4514" s="2">
        <f t="shared" si="835"/>
        <v>9</v>
      </c>
      <c r="H4514" s="2">
        <f t="shared" si="836"/>
        <v>1</v>
      </c>
      <c r="I4514" s="2" t="str">
        <f t="shared" si="837"/>
        <v>Septiembre</v>
      </c>
      <c r="L4514" s="2" t="str">
        <f t="shared" si="838"/>
        <v>FinancieroEncuesta de la Posición de encaje y de los Pasivos Sujetos a EncajeDiario4407444076</v>
      </c>
    </row>
    <row r="4515" spans="1:12" ht="15.95" customHeight="1" x14ac:dyDescent="0.2">
      <c r="A4515" s="7" t="s">
        <v>13</v>
      </c>
      <c r="B4515" s="7" t="s">
        <v>49</v>
      </c>
      <c r="C4515" s="7" t="s">
        <v>26</v>
      </c>
      <c r="D4515" s="4">
        <v>44074</v>
      </c>
      <c r="E4515" s="4">
        <v>44076</v>
      </c>
      <c r="F4515" s="2">
        <f t="shared" si="834"/>
        <v>2020</v>
      </c>
      <c r="G4515" s="2">
        <f t="shared" si="835"/>
        <v>9</v>
      </c>
      <c r="H4515" s="2">
        <f t="shared" si="836"/>
        <v>2</v>
      </c>
      <c r="I4515" s="2" t="str">
        <f t="shared" si="837"/>
        <v>Septiembre</v>
      </c>
      <c r="L4515" s="2" t="str">
        <f t="shared" si="838"/>
        <v>FinancieroEncuesta de la Posición de encaje y de los Pasivos Sujetos a EncajeDiario4407544077</v>
      </c>
    </row>
    <row r="4516" spans="1:12" ht="15.95" customHeight="1" x14ac:dyDescent="0.2">
      <c r="A4516" s="7" t="s">
        <v>13</v>
      </c>
      <c r="B4516" s="7" t="s">
        <v>49</v>
      </c>
      <c r="C4516" s="7" t="s">
        <v>26</v>
      </c>
      <c r="D4516" s="4">
        <v>44075</v>
      </c>
      <c r="E4516" s="4">
        <v>44077</v>
      </c>
      <c r="F4516" s="2">
        <f t="shared" si="834"/>
        <v>2020</v>
      </c>
      <c r="G4516" s="2">
        <f t="shared" si="835"/>
        <v>9</v>
      </c>
      <c r="H4516" s="2">
        <f t="shared" si="836"/>
        <v>3</v>
      </c>
      <c r="I4516" s="2" t="str">
        <f t="shared" si="837"/>
        <v>Septiembre</v>
      </c>
      <c r="L4516" s="2" t="str">
        <f t="shared" si="838"/>
        <v>FinancieroEncuesta de la Posición de encaje y de los Pasivos Sujetos a EncajeDiario4407644078</v>
      </c>
    </row>
    <row r="4517" spans="1:12" ht="15.95" customHeight="1" x14ac:dyDescent="0.2">
      <c r="A4517" s="7" t="s">
        <v>13</v>
      </c>
      <c r="B4517" s="7" t="s">
        <v>49</v>
      </c>
      <c r="C4517" s="7" t="s">
        <v>26</v>
      </c>
      <c r="D4517" s="4">
        <v>44076</v>
      </c>
      <c r="E4517" s="4">
        <v>44078</v>
      </c>
      <c r="F4517" s="2">
        <f t="shared" si="834"/>
        <v>2020</v>
      </c>
      <c r="G4517" s="2">
        <f t="shared" si="835"/>
        <v>9</v>
      </c>
      <c r="H4517" s="2">
        <f t="shared" si="836"/>
        <v>4</v>
      </c>
      <c r="I4517" s="2" t="str">
        <f t="shared" si="837"/>
        <v>Septiembre</v>
      </c>
      <c r="L4517" s="2" t="str">
        <f t="shared" si="838"/>
        <v>FinancieroEncuesta de la Posición de encaje y de los Pasivos Sujetos a EncajeDiario4407744081</v>
      </c>
    </row>
    <row r="4518" spans="1:12" ht="15.95" customHeight="1" x14ac:dyDescent="0.2">
      <c r="A4518" s="7" t="s">
        <v>13</v>
      </c>
      <c r="B4518" s="7" t="s">
        <v>49</v>
      </c>
      <c r="C4518" s="7" t="s">
        <v>26</v>
      </c>
      <c r="D4518" s="4">
        <v>44077</v>
      </c>
      <c r="E4518" s="4">
        <v>44081</v>
      </c>
      <c r="F4518" s="2">
        <f t="shared" si="834"/>
        <v>2020</v>
      </c>
      <c r="G4518" s="2">
        <f t="shared" si="835"/>
        <v>9</v>
      </c>
      <c r="H4518" s="2">
        <f t="shared" si="836"/>
        <v>7</v>
      </c>
      <c r="I4518" s="2" t="str">
        <f t="shared" si="837"/>
        <v>Septiembre</v>
      </c>
      <c r="L4518" s="2" t="str">
        <f t="shared" si="838"/>
        <v>FinancieroEncuesta de la Posición de encaje y de los Pasivos Sujetos a EncajeDiario4407844082</v>
      </c>
    </row>
    <row r="4519" spans="1:12" ht="15.95" customHeight="1" x14ac:dyDescent="0.2">
      <c r="A4519" s="7" t="s">
        <v>13</v>
      </c>
      <c r="B4519" s="7" t="s">
        <v>49</v>
      </c>
      <c r="C4519" s="7" t="s">
        <v>26</v>
      </c>
      <c r="D4519" s="4">
        <v>44078</v>
      </c>
      <c r="E4519" s="4">
        <v>44082</v>
      </c>
      <c r="F4519" s="2">
        <f t="shared" si="834"/>
        <v>2020</v>
      </c>
      <c r="G4519" s="2">
        <f t="shared" si="835"/>
        <v>9</v>
      </c>
      <c r="H4519" s="2">
        <f t="shared" si="836"/>
        <v>8</v>
      </c>
      <c r="I4519" s="2" t="str">
        <f t="shared" si="837"/>
        <v>Septiembre</v>
      </c>
      <c r="L4519" s="2" t="str">
        <f t="shared" si="838"/>
        <v>FinancieroEncuesta de la Posición de encaje y de los Pasivos Sujetos a EncajeDiario4408144083</v>
      </c>
    </row>
    <row r="4520" spans="1:12" ht="15.95" customHeight="1" x14ac:dyDescent="0.2">
      <c r="A4520" s="7" t="s">
        <v>13</v>
      </c>
      <c r="B4520" s="7" t="s">
        <v>49</v>
      </c>
      <c r="C4520" s="7" t="s">
        <v>26</v>
      </c>
      <c r="D4520" s="4">
        <v>44081</v>
      </c>
      <c r="E4520" s="4">
        <v>44083</v>
      </c>
      <c r="F4520" s="2">
        <f t="shared" si="834"/>
        <v>2020</v>
      </c>
      <c r="G4520" s="2">
        <f t="shared" si="835"/>
        <v>9</v>
      </c>
      <c r="H4520" s="2">
        <f t="shared" si="836"/>
        <v>9</v>
      </c>
      <c r="I4520" s="2" t="str">
        <f t="shared" si="837"/>
        <v>Septiembre</v>
      </c>
      <c r="L4520" s="2" t="str">
        <f t="shared" si="838"/>
        <v>FinancieroEncuesta de la Posición de encaje y de los Pasivos Sujetos a EncajeDiario4408244084</v>
      </c>
    </row>
    <row r="4521" spans="1:12" ht="15.95" customHeight="1" x14ac:dyDescent="0.2">
      <c r="A4521" s="7" t="s">
        <v>13</v>
      </c>
      <c r="B4521" s="7" t="s">
        <v>49</v>
      </c>
      <c r="C4521" s="7" t="s">
        <v>26</v>
      </c>
      <c r="D4521" s="4">
        <v>44082</v>
      </c>
      <c r="E4521" s="4">
        <v>44084</v>
      </c>
      <c r="F4521" s="2">
        <f t="shared" si="834"/>
        <v>2020</v>
      </c>
      <c r="G4521" s="2">
        <f t="shared" si="835"/>
        <v>9</v>
      </c>
      <c r="H4521" s="2">
        <f t="shared" si="836"/>
        <v>10</v>
      </c>
      <c r="I4521" s="2" t="str">
        <f t="shared" si="837"/>
        <v>Septiembre</v>
      </c>
      <c r="L4521" s="2" t="str">
        <f t="shared" si="838"/>
        <v>FinancieroEncuesta de la Posición de encaje y de los Pasivos Sujetos a EncajeDiario4408344085</v>
      </c>
    </row>
    <row r="4522" spans="1:12" ht="15.95" customHeight="1" x14ac:dyDescent="0.2">
      <c r="A4522" s="7" t="s">
        <v>13</v>
      </c>
      <c r="B4522" s="7" t="s">
        <v>49</v>
      </c>
      <c r="C4522" s="7" t="s">
        <v>26</v>
      </c>
      <c r="D4522" s="4">
        <v>44083</v>
      </c>
      <c r="E4522" s="4">
        <v>44085</v>
      </c>
      <c r="F4522" s="2">
        <f t="shared" si="834"/>
        <v>2020</v>
      </c>
      <c r="G4522" s="2">
        <f t="shared" si="835"/>
        <v>9</v>
      </c>
      <c r="H4522" s="2">
        <f t="shared" si="836"/>
        <v>11</v>
      </c>
      <c r="I4522" s="2" t="str">
        <f t="shared" si="837"/>
        <v>Septiembre</v>
      </c>
      <c r="L4522" s="2" t="str">
        <f t="shared" si="838"/>
        <v>FinancieroEncuesta de la Posición de encaje y de los Pasivos Sujetos a EncajeDiario4408444088</v>
      </c>
    </row>
    <row r="4523" spans="1:12" ht="15.95" customHeight="1" x14ac:dyDescent="0.2">
      <c r="A4523" s="7" t="s">
        <v>13</v>
      </c>
      <c r="B4523" s="7" t="s">
        <v>49</v>
      </c>
      <c r="C4523" s="7" t="s">
        <v>26</v>
      </c>
      <c r="D4523" s="4">
        <v>44084</v>
      </c>
      <c r="E4523" s="4">
        <v>44088</v>
      </c>
      <c r="F4523" s="2">
        <f t="shared" si="834"/>
        <v>2020</v>
      </c>
      <c r="G4523" s="2">
        <f t="shared" si="835"/>
        <v>9</v>
      </c>
      <c r="H4523" s="2">
        <f t="shared" si="836"/>
        <v>14</v>
      </c>
      <c r="I4523" s="2" t="str">
        <f t="shared" si="837"/>
        <v>Septiembre</v>
      </c>
      <c r="L4523" s="2" t="str">
        <f t="shared" si="838"/>
        <v>FinancieroEncuesta de la Posición de encaje y de los Pasivos Sujetos a EncajeDiario4408544089</v>
      </c>
    </row>
    <row r="4524" spans="1:12" ht="15.95" customHeight="1" x14ac:dyDescent="0.2">
      <c r="A4524" s="7" t="s">
        <v>13</v>
      </c>
      <c r="B4524" s="7" t="s">
        <v>49</v>
      </c>
      <c r="C4524" s="7" t="s">
        <v>26</v>
      </c>
      <c r="D4524" s="4">
        <v>44085</v>
      </c>
      <c r="E4524" s="4">
        <v>44089</v>
      </c>
      <c r="F4524" s="2">
        <f t="shared" si="834"/>
        <v>2020</v>
      </c>
      <c r="G4524" s="2">
        <f t="shared" si="835"/>
        <v>9</v>
      </c>
      <c r="H4524" s="2">
        <f t="shared" si="836"/>
        <v>15</v>
      </c>
      <c r="I4524" s="2" t="str">
        <f t="shared" si="837"/>
        <v>Septiembre</v>
      </c>
      <c r="L4524" s="2" t="str">
        <f t="shared" si="838"/>
        <v>FinancieroEncuesta de la Posición de encaje y de los Pasivos Sujetos a EncajeDiario4408844090</v>
      </c>
    </row>
    <row r="4525" spans="1:12" ht="15.95" customHeight="1" x14ac:dyDescent="0.2">
      <c r="A4525" s="7" t="s">
        <v>13</v>
      </c>
      <c r="B4525" s="7" t="s">
        <v>49</v>
      </c>
      <c r="C4525" s="7" t="s">
        <v>26</v>
      </c>
      <c r="D4525" s="4">
        <v>44088</v>
      </c>
      <c r="E4525" s="4">
        <v>44090</v>
      </c>
      <c r="F4525" s="2">
        <f t="shared" si="834"/>
        <v>2020</v>
      </c>
      <c r="G4525" s="2">
        <f t="shared" si="835"/>
        <v>9</v>
      </c>
      <c r="H4525" s="2">
        <f t="shared" si="836"/>
        <v>16</v>
      </c>
      <c r="I4525" s="2" t="str">
        <f t="shared" si="837"/>
        <v>Septiembre</v>
      </c>
      <c r="L4525" s="2" t="str">
        <f t="shared" si="838"/>
        <v>FinancieroEncuesta de la Posición de encaje y de los Pasivos Sujetos a EncajeDiario4408944091</v>
      </c>
    </row>
    <row r="4526" spans="1:12" ht="15.95" customHeight="1" x14ac:dyDescent="0.2">
      <c r="A4526" s="7" t="s">
        <v>13</v>
      </c>
      <c r="B4526" s="7" t="s">
        <v>49</v>
      </c>
      <c r="C4526" s="7" t="s">
        <v>26</v>
      </c>
      <c r="D4526" s="4">
        <v>44089</v>
      </c>
      <c r="E4526" s="4">
        <v>44091</v>
      </c>
      <c r="F4526" s="2">
        <f t="shared" si="834"/>
        <v>2020</v>
      </c>
      <c r="G4526" s="2">
        <f t="shared" si="835"/>
        <v>9</v>
      </c>
      <c r="H4526" s="2">
        <f t="shared" si="836"/>
        <v>17</v>
      </c>
      <c r="I4526" s="2" t="str">
        <f t="shared" si="837"/>
        <v>Septiembre</v>
      </c>
      <c r="L4526" s="2" t="str">
        <f t="shared" si="838"/>
        <v>FinancieroEncuesta de la Posición de encaje y de los Pasivos Sujetos a EncajeDiario4409044092</v>
      </c>
    </row>
    <row r="4527" spans="1:12" ht="15.95" customHeight="1" x14ac:dyDescent="0.2">
      <c r="A4527" s="7" t="s">
        <v>13</v>
      </c>
      <c r="B4527" s="7" t="s">
        <v>49</v>
      </c>
      <c r="C4527" s="7" t="s">
        <v>26</v>
      </c>
      <c r="D4527" s="4">
        <v>44090</v>
      </c>
      <c r="E4527" s="4">
        <v>44092</v>
      </c>
      <c r="F4527" s="2">
        <f t="shared" si="834"/>
        <v>2020</v>
      </c>
      <c r="G4527" s="2">
        <f t="shared" si="835"/>
        <v>9</v>
      </c>
      <c r="H4527" s="2">
        <f t="shared" si="836"/>
        <v>18</v>
      </c>
      <c r="I4527" s="2" t="str">
        <f t="shared" si="837"/>
        <v>Septiembre</v>
      </c>
      <c r="L4527" s="2" t="str">
        <f t="shared" si="838"/>
        <v>FinancieroEncuesta de la Posición de encaje y de los Pasivos Sujetos a EncajeDiario4409144095</v>
      </c>
    </row>
    <row r="4528" spans="1:12" ht="15.95" customHeight="1" x14ac:dyDescent="0.2">
      <c r="A4528" s="7" t="s">
        <v>13</v>
      </c>
      <c r="B4528" s="7" t="s">
        <v>49</v>
      </c>
      <c r="C4528" s="7" t="s">
        <v>26</v>
      </c>
      <c r="D4528" s="4">
        <v>44091</v>
      </c>
      <c r="E4528" s="4">
        <v>44095</v>
      </c>
      <c r="F4528" s="2">
        <f t="shared" si="834"/>
        <v>2020</v>
      </c>
      <c r="G4528" s="2">
        <f t="shared" si="835"/>
        <v>9</v>
      </c>
      <c r="H4528" s="2">
        <f t="shared" si="836"/>
        <v>21</v>
      </c>
      <c r="I4528" s="2" t="str">
        <f t="shared" si="837"/>
        <v>Septiembre</v>
      </c>
      <c r="L4528" s="2" t="str">
        <f t="shared" si="838"/>
        <v>FinancieroEncuesta de la Posición de encaje y de los Pasivos Sujetos a EncajeDiario4409244096</v>
      </c>
    </row>
    <row r="4529" spans="1:12" ht="15.95" customHeight="1" x14ac:dyDescent="0.2">
      <c r="A4529" s="7" t="s">
        <v>13</v>
      </c>
      <c r="B4529" s="7" t="s">
        <v>49</v>
      </c>
      <c r="C4529" s="7" t="s">
        <v>26</v>
      </c>
      <c r="D4529" s="4">
        <v>44092</v>
      </c>
      <c r="E4529" s="4">
        <v>44096</v>
      </c>
      <c r="F4529" s="2">
        <f t="shared" si="834"/>
        <v>2020</v>
      </c>
      <c r="G4529" s="2">
        <f t="shared" si="835"/>
        <v>9</v>
      </c>
      <c r="H4529" s="2">
        <f t="shared" si="836"/>
        <v>22</v>
      </c>
      <c r="I4529" s="2" t="str">
        <f t="shared" si="837"/>
        <v>Septiembre</v>
      </c>
      <c r="L4529" s="2" t="str">
        <f t="shared" si="838"/>
        <v>FinancieroEncuesta de la Posición de encaje y de los Pasivos Sujetos a EncajeDiario4409544097</v>
      </c>
    </row>
    <row r="4530" spans="1:12" ht="15.95" customHeight="1" x14ac:dyDescent="0.2">
      <c r="A4530" s="7" t="s">
        <v>13</v>
      </c>
      <c r="B4530" s="7" t="s">
        <v>49</v>
      </c>
      <c r="C4530" s="7" t="s">
        <v>26</v>
      </c>
      <c r="D4530" s="4">
        <v>44095</v>
      </c>
      <c r="E4530" s="4">
        <v>44097</v>
      </c>
      <c r="F4530" s="2">
        <f t="shared" si="834"/>
        <v>2020</v>
      </c>
      <c r="G4530" s="2">
        <f t="shared" si="835"/>
        <v>9</v>
      </c>
      <c r="H4530" s="2">
        <f t="shared" si="836"/>
        <v>23</v>
      </c>
      <c r="I4530" s="2" t="str">
        <f t="shared" si="837"/>
        <v>Septiembre</v>
      </c>
      <c r="L4530" s="2" t="str">
        <f t="shared" si="838"/>
        <v>FinancieroEncuesta de la Posición de encaje y de los Pasivos Sujetos a EncajeDiario4409644098</v>
      </c>
    </row>
    <row r="4531" spans="1:12" ht="15.95" customHeight="1" x14ac:dyDescent="0.2">
      <c r="A4531" s="7" t="s">
        <v>13</v>
      </c>
      <c r="B4531" s="7" t="s">
        <v>49</v>
      </c>
      <c r="C4531" s="7" t="s">
        <v>26</v>
      </c>
      <c r="D4531" s="4">
        <v>44096</v>
      </c>
      <c r="E4531" s="4">
        <v>44098</v>
      </c>
      <c r="F4531" s="2">
        <f t="shared" si="834"/>
        <v>2020</v>
      </c>
      <c r="G4531" s="2">
        <f t="shared" si="835"/>
        <v>9</v>
      </c>
      <c r="H4531" s="2">
        <f t="shared" si="836"/>
        <v>24</v>
      </c>
      <c r="I4531" s="2" t="str">
        <f t="shared" si="837"/>
        <v>Septiembre</v>
      </c>
      <c r="L4531" s="2" t="str">
        <f t="shared" si="838"/>
        <v>FinancieroEncuesta de la Posición de encaje y de los Pasivos Sujetos a EncajeDiario4409744099</v>
      </c>
    </row>
    <row r="4532" spans="1:12" ht="15.95" customHeight="1" x14ac:dyDescent="0.2">
      <c r="A4532" s="7" t="s">
        <v>13</v>
      </c>
      <c r="B4532" s="7" t="s">
        <v>49</v>
      </c>
      <c r="C4532" s="7" t="s">
        <v>26</v>
      </c>
      <c r="D4532" s="4">
        <v>44097</v>
      </c>
      <c r="E4532" s="4">
        <v>44099</v>
      </c>
      <c r="F4532" s="2">
        <f t="shared" si="834"/>
        <v>2020</v>
      </c>
      <c r="G4532" s="2">
        <f t="shared" si="835"/>
        <v>9</v>
      </c>
      <c r="H4532" s="2">
        <f t="shared" si="836"/>
        <v>25</v>
      </c>
      <c r="I4532" s="2" t="str">
        <f t="shared" si="837"/>
        <v>Septiembre</v>
      </c>
      <c r="L4532" s="2" t="str">
        <f t="shared" si="838"/>
        <v>FinancieroEncuesta de la Posición de encaje y de los Pasivos Sujetos a EncajeDiario4409844102</v>
      </c>
    </row>
    <row r="4533" spans="1:12" ht="15.95" customHeight="1" x14ac:dyDescent="0.2">
      <c r="A4533" s="7" t="s">
        <v>13</v>
      </c>
      <c r="B4533" s="7" t="s">
        <v>49</v>
      </c>
      <c r="C4533" s="7" t="s">
        <v>26</v>
      </c>
      <c r="D4533" s="4">
        <v>44098</v>
      </c>
      <c r="E4533" s="4">
        <v>44102</v>
      </c>
      <c r="F4533" s="2">
        <f t="shared" si="834"/>
        <v>2020</v>
      </c>
      <c r="G4533" s="2">
        <f t="shared" si="835"/>
        <v>9</v>
      </c>
      <c r="H4533" s="2">
        <f t="shared" si="836"/>
        <v>28</v>
      </c>
      <c r="I4533" s="2" t="str">
        <f t="shared" si="837"/>
        <v>Septiembre</v>
      </c>
      <c r="L4533" s="2" t="str">
        <f t="shared" si="838"/>
        <v>FinancieroEncuesta de la Posición de encaje y de los Pasivos Sujetos a EncajeDiario4409944103</v>
      </c>
    </row>
    <row r="4534" spans="1:12" ht="15.95" customHeight="1" x14ac:dyDescent="0.2">
      <c r="A4534" s="7" t="s">
        <v>13</v>
      </c>
      <c r="B4534" s="7" t="s">
        <v>49</v>
      </c>
      <c r="C4534" s="7" t="s">
        <v>26</v>
      </c>
      <c r="D4534" s="4">
        <v>44099</v>
      </c>
      <c r="E4534" s="4">
        <v>44103</v>
      </c>
      <c r="F4534" s="2">
        <f t="shared" si="834"/>
        <v>2020</v>
      </c>
      <c r="G4534" s="2">
        <f t="shared" si="835"/>
        <v>9</v>
      </c>
      <c r="H4534" s="2">
        <f t="shared" si="836"/>
        <v>29</v>
      </c>
      <c r="I4534" s="2" t="str">
        <f t="shared" si="837"/>
        <v>Septiembre</v>
      </c>
      <c r="L4534" s="2" t="str">
        <f t="shared" si="838"/>
        <v>FinancieroEncuesta de la Posición de encaje y de los Pasivos Sujetos a EncajeDiario4410244104</v>
      </c>
    </row>
    <row r="4535" spans="1:12" ht="15.95" customHeight="1" x14ac:dyDescent="0.2">
      <c r="A4535" s="7" t="s">
        <v>13</v>
      </c>
      <c r="B4535" s="7" t="s">
        <v>49</v>
      </c>
      <c r="C4535" s="7" t="s">
        <v>26</v>
      </c>
      <c r="D4535" s="4">
        <v>44102</v>
      </c>
      <c r="E4535" s="4">
        <v>44104</v>
      </c>
      <c r="F4535" s="2">
        <f t="shared" si="834"/>
        <v>2020</v>
      </c>
      <c r="G4535" s="2">
        <f t="shared" si="835"/>
        <v>9</v>
      </c>
      <c r="H4535" s="2">
        <f t="shared" si="836"/>
        <v>30</v>
      </c>
      <c r="I4535" s="2" t="str">
        <f t="shared" si="837"/>
        <v>Septiembre</v>
      </c>
      <c r="L4535" s="2" t="str">
        <f t="shared" si="838"/>
        <v>FinancieroEncuesta de la Posición de encaje y de los Pasivos Sujetos a EncajeDiario4410344105</v>
      </c>
    </row>
    <row r="4536" spans="1:12" ht="15.95" customHeight="1" x14ac:dyDescent="0.2">
      <c r="A4536" s="7" t="s">
        <v>13</v>
      </c>
      <c r="B4536" s="7" t="s">
        <v>49</v>
      </c>
      <c r="C4536" s="7" t="s">
        <v>26</v>
      </c>
      <c r="D4536" s="4">
        <v>44103</v>
      </c>
      <c r="E4536" s="4">
        <v>44105</v>
      </c>
      <c r="F4536" s="2">
        <f t="shared" si="834"/>
        <v>2020</v>
      </c>
      <c r="G4536" s="2">
        <f t="shared" si="835"/>
        <v>10</v>
      </c>
      <c r="H4536" s="2">
        <f t="shared" si="836"/>
        <v>1</v>
      </c>
      <c r="I4536" s="2" t="str">
        <f t="shared" si="837"/>
        <v>Octubre</v>
      </c>
      <c r="L4536" s="2" t="str">
        <f t="shared" si="838"/>
        <v>FinancieroEncuesta de la Posición de encaje y de los Pasivos Sujetos a EncajeDiario4410444106</v>
      </c>
    </row>
    <row r="4537" spans="1:12" ht="15.95" customHeight="1" x14ac:dyDescent="0.2">
      <c r="A4537" s="7" t="s">
        <v>13</v>
      </c>
      <c r="B4537" s="7" t="s">
        <v>49</v>
      </c>
      <c r="C4537" s="7" t="s">
        <v>26</v>
      </c>
      <c r="D4537" s="4">
        <v>44104</v>
      </c>
      <c r="E4537" s="4">
        <v>44106</v>
      </c>
      <c r="F4537" s="2">
        <f t="shared" si="834"/>
        <v>2020</v>
      </c>
      <c r="G4537" s="2">
        <f t="shared" si="835"/>
        <v>10</v>
      </c>
      <c r="H4537" s="2">
        <f t="shared" si="836"/>
        <v>2</v>
      </c>
      <c r="I4537" s="2" t="str">
        <f t="shared" si="837"/>
        <v>Octubre</v>
      </c>
      <c r="L4537" s="2" t="str">
        <f t="shared" si="838"/>
        <v>FinancieroEncuesta de la Posición de encaje y de los Pasivos Sujetos a EncajeDiario4410544109</v>
      </c>
    </row>
    <row r="4538" spans="1:12" ht="15.95" customHeight="1" x14ac:dyDescent="0.2">
      <c r="A4538" s="7" t="s">
        <v>13</v>
      </c>
      <c r="B4538" s="7" t="s">
        <v>49</v>
      </c>
      <c r="C4538" s="7" t="s">
        <v>26</v>
      </c>
      <c r="D4538" s="4">
        <v>44105</v>
      </c>
      <c r="E4538" s="4">
        <v>44109</v>
      </c>
      <c r="F4538" s="2">
        <f t="shared" si="834"/>
        <v>2020</v>
      </c>
      <c r="G4538" s="2">
        <f t="shared" si="835"/>
        <v>10</v>
      </c>
      <c r="H4538" s="2">
        <f t="shared" si="836"/>
        <v>5</v>
      </c>
      <c r="I4538" s="2" t="str">
        <f t="shared" si="837"/>
        <v>Octubre</v>
      </c>
      <c r="L4538" s="2" t="str">
        <f t="shared" si="838"/>
        <v>FinancieroEncuesta de la Posición de encaje y de los Pasivos Sujetos a EncajeDiario4410644110</v>
      </c>
    </row>
    <row r="4539" spans="1:12" ht="15.95" customHeight="1" x14ac:dyDescent="0.2">
      <c r="A4539" s="7" t="s">
        <v>13</v>
      </c>
      <c r="B4539" s="7" t="s">
        <v>49</v>
      </c>
      <c r="C4539" s="7" t="s">
        <v>26</v>
      </c>
      <c r="D4539" s="4">
        <v>44106</v>
      </c>
      <c r="E4539" s="4">
        <v>44110</v>
      </c>
      <c r="F4539" s="2">
        <f t="shared" ref="F4539:F4602" si="839">YEAR(E4539)</f>
        <v>2020</v>
      </c>
      <c r="G4539" s="2">
        <f t="shared" ref="G4539:G4602" si="840">MONTH(E4539)</f>
        <v>10</v>
      </c>
      <c r="H4539" s="2">
        <f t="shared" ref="H4539:H4602" si="841">DAY(E4539)</f>
        <v>6</v>
      </c>
      <c r="I4539" s="2" t="str">
        <f t="shared" ref="I4539:I4602" si="842">CHOOSE(G4539,"Enero","Febrero","Marzo","Abril","Mayo","Junio","Julio","Agosto","Septiembre","Octubre","Noviembre","Diciembre")</f>
        <v>Octubre</v>
      </c>
      <c r="L4539" s="2" t="str">
        <f t="shared" si="838"/>
        <v>FinancieroEncuesta de la Posición de encaje y de los Pasivos Sujetos a EncajeDiario4410944111</v>
      </c>
    </row>
    <row r="4540" spans="1:12" ht="15.95" customHeight="1" x14ac:dyDescent="0.2">
      <c r="A4540" s="7" t="s">
        <v>13</v>
      </c>
      <c r="B4540" s="7" t="s">
        <v>49</v>
      </c>
      <c r="C4540" s="7" t="s">
        <v>26</v>
      </c>
      <c r="D4540" s="4">
        <v>44109</v>
      </c>
      <c r="E4540" s="4">
        <v>44111</v>
      </c>
      <c r="F4540" s="2">
        <f t="shared" si="839"/>
        <v>2020</v>
      </c>
      <c r="G4540" s="2">
        <f t="shared" si="840"/>
        <v>10</v>
      </c>
      <c r="H4540" s="2">
        <f t="shared" si="841"/>
        <v>7</v>
      </c>
      <c r="I4540" s="2" t="str">
        <f t="shared" si="842"/>
        <v>Octubre</v>
      </c>
      <c r="L4540" s="2" t="str">
        <f t="shared" si="838"/>
        <v>FinancieroEncuesta de la Posición de encaje y de los Pasivos Sujetos a EncajeDiario4411044112</v>
      </c>
    </row>
    <row r="4541" spans="1:12" ht="15.95" customHeight="1" x14ac:dyDescent="0.2">
      <c r="A4541" s="7" t="s">
        <v>13</v>
      </c>
      <c r="B4541" s="7" t="s">
        <v>49</v>
      </c>
      <c r="C4541" s="7" t="s">
        <v>26</v>
      </c>
      <c r="D4541" s="4">
        <v>44110</v>
      </c>
      <c r="E4541" s="4">
        <v>44112</v>
      </c>
      <c r="F4541" s="2">
        <f t="shared" si="839"/>
        <v>2020</v>
      </c>
      <c r="G4541" s="2">
        <f t="shared" si="840"/>
        <v>10</v>
      </c>
      <c r="H4541" s="2">
        <f t="shared" si="841"/>
        <v>8</v>
      </c>
      <c r="I4541" s="2" t="str">
        <f t="shared" si="842"/>
        <v>Octubre</v>
      </c>
      <c r="L4541" s="2" t="str">
        <f t="shared" si="838"/>
        <v>FinancieroEncuesta de la Posición de encaje y de los Pasivos Sujetos a EncajeDiario4411144113</v>
      </c>
    </row>
    <row r="4542" spans="1:12" ht="15.95" customHeight="1" x14ac:dyDescent="0.2">
      <c r="A4542" s="7" t="s">
        <v>13</v>
      </c>
      <c r="B4542" s="7" t="s">
        <v>49</v>
      </c>
      <c r="C4542" s="7" t="s">
        <v>26</v>
      </c>
      <c r="D4542" s="4">
        <v>44111</v>
      </c>
      <c r="E4542" s="4">
        <v>44113</v>
      </c>
      <c r="F4542" s="2">
        <f t="shared" si="839"/>
        <v>2020</v>
      </c>
      <c r="G4542" s="2">
        <f t="shared" si="840"/>
        <v>10</v>
      </c>
      <c r="H4542" s="2">
        <f t="shared" si="841"/>
        <v>9</v>
      </c>
      <c r="I4542" s="2" t="str">
        <f t="shared" si="842"/>
        <v>Octubre</v>
      </c>
      <c r="L4542" s="2" t="str">
        <f t="shared" si="838"/>
        <v>FinancieroEncuesta de la Posición de encaje y de los Pasivos Sujetos a EncajeDiario4411244117</v>
      </c>
    </row>
    <row r="4543" spans="1:12" ht="15.95" customHeight="1" x14ac:dyDescent="0.2">
      <c r="A4543" s="7" t="s">
        <v>13</v>
      </c>
      <c r="B4543" s="7" t="s">
        <v>49</v>
      </c>
      <c r="C4543" s="7" t="s">
        <v>26</v>
      </c>
      <c r="D4543" s="4">
        <v>44112</v>
      </c>
      <c r="E4543" s="4">
        <v>44117</v>
      </c>
      <c r="F4543" s="2">
        <f t="shared" si="839"/>
        <v>2020</v>
      </c>
      <c r="G4543" s="2">
        <f t="shared" si="840"/>
        <v>10</v>
      </c>
      <c r="H4543" s="2">
        <f t="shared" si="841"/>
        <v>13</v>
      </c>
      <c r="I4543" s="2" t="str">
        <f t="shared" si="842"/>
        <v>Octubre</v>
      </c>
      <c r="L4543" s="2" t="str">
        <f t="shared" si="838"/>
        <v>FinancieroEncuesta de la Posición de encaje y de los Pasivos Sujetos a EncajeDiario4411344118</v>
      </c>
    </row>
    <row r="4544" spans="1:12" ht="15.95" customHeight="1" x14ac:dyDescent="0.2">
      <c r="A4544" s="7" t="s">
        <v>13</v>
      </c>
      <c r="B4544" s="7" t="s">
        <v>49</v>
      </c>
      <c r="C4544" s="7" t="s">
        <v>26</v>
      </c>
      <c r="D4544" s="4">
        <v>44113</v>
      </c>
      <c r="E4544" s="4">
        <v>44118</v>
      </c>
      <c r="F4544" s="2">
        <f t="shared" si="839"/>
        <v>2020</v>
      </c>
      <c r="G4544" s="2">
        <f t="shared" si="840"/>
        <v>10</v>
      </c>
      <c r="H4544" s="2">
        <f t="shared" si="841"/>
        <v>14</v>
      </c>
      <c r="I4544" s="2" t="str">
        <f t="shared" si="842"/>
        <v>Octubre</v>
      </c>
      <c r="L4544" s="2" t="str">
        <f t="shared" ref="L4544:L4607" si="843">CONCATENATE(A4545,B4545,C4545,D4545,E4545,)</f>
        <v>FinancieroEncuesta de la Posición de encaje y de los Pasivos Sujetos a EncajeDiario4411744119</v>
      </c>
    </row>
    <row r="4545" spans="1:12" ht="15.95" customHeight="1" x14ac:dyDescent="0.2">
      <c r="A4545" s="7" t="s">
        <v>13</v>
      </c>
      <c r="B4545" s="7" t="s">
        <v>49</v>
      </c>
      <c r="C4545" s="7" t="s">
        <v>26</v>
      </c>
      <c r="D4545" s="4">
        <v>44117</v>
      </c>
      <c r="E4545" s="4">
        <v>44119</v>
      </c>
      <c r="F4545" s="2">
        <f t="shared" si="839"/>
        <v>2020</v>
      </c>
      <c r="G4545" s="2">
        <f t="shared" si="840"/>
        <v>10</v>
      </c>
      <c r="H4545" s="2">
        <f t="shared" si="841"/>
        <v>15</v>
      </c>
      <c r="I4545" s="2" t="str">
        <f t="shared" si="842"/>
        <v>Octubre</v>
      </c>
      <c r="L4545" s="2" t="str">
        <f t="shared" si="843"/>
        <v>FinancieroEncuesta de la Posición de encaje y de los Pasivos Sujetos a EncajeDiario4411844120</v>
      </c>
    </row>
    <row r="4546" spans="1:12" ht="15.95" customHeight="1" x14ac:dyDescent="0.2">
      <c r="A4546" s="7" t="s">
        <v>13</v>
      </c>
      <c r="B4546" s="7" t="s">
        <v>49</v>
      </c>
      <c r="C4546" s="7" t="s">
        <v>26</v>
      </c>
      <c r="D4546" s="4">
        <v>44118</v>
      </c>
      <c r="E4546" s="4">
        <v>44120</v>
      </c>
      <c r="F4546" s="2">
        <f t="shared" si="839"/>
        <v>2020</v>
      </c>
      <c r="G4546" s="2">
        <f t="shared" si="840"/>
        <v>10</v>
      </c>
      <c r="H4546" s="2">
        <f t="shared" si="841"/>
        <v>16</v>
      </c>
      <c r="I4546" s="2" t="str">
        <f t="shared" si="842"/>
        <v>Octubre</v>
      </c>
      <c r="L4546" s="2" t="str">
        <f t="shared" si="843"/>
        <v>FinancieroEncuesta de la Posición de encaje y de los Pasivos Sujetos a EncajeDiario4411944123</v>
      </c>
    </row>
    <row r="4547" spans="1:12" ht="15.95" customHeight="1" x14ac:dyDescent="0.2">
      <c r="A4547" s="7" t="s">
        <v>13</v>
      </c>
      <c r="B4547" s="7" t="s">
        <v>49</v>
      </c>
      <c r="C4547" s="7" t="s">
        <v>26</v>
      </c>
      <c r="D4547" s="4">
        <v>44119</v>
      </c>
      <c r="E4547" s="4">
        <v>44123</v>
      </c>
      <c r="F4547" s="2">
        <f t="shared" si="839"/>
        <v>2020</v>
      </c>
      <c r="G4547" s="2">
        <f t="shared" si="840"/>
        <v>10</v>
      </c>
      <c r="H4547" s="2">
        <f t="shared" si="841"/>
        <v>19</v>
      </c>
      <c r="I4547" s="2" t="str">
        <f t="shared" si="842"/>
        <v>Octubre</v>
      </c>
      <c r="L4547" s="2" t="str">
        <f t="shared" si="843"/>
        <v>FinancieroEncuesta de la Posición de encaje y de los Pasivos Sujetos a EncajeDiario4412044124</v>
      </c>
    </row>
    <row r="4548" spans="1:12" ht="15.95" customHeight="1" x14ac:dyDescent="0.2">
      <c r="A4548" s="7" t="s">
        <v>13</v>
      </c>
      <c r="B4548" s="7" t="s">
        <v>49</v>
      </c>
      <c r="C4548" s="7" t="s">
        <v>26</v>
      </c>
      <c r="D4548" s="4">
        <v>44120</v>
      </c>
      <c r="E4548" s="4">
        <v>44124</v>
      </c>
      <c r="F4548" s="2">
        <f t="shared" si="839"/>
        <v>2020</v>
      </c>
      <c r="G4548" s="2">
        <f t="shared" si="840"/>
        <v>10</v>
      </c>
      <c r="H4548" s="2">
        <f t="shared" si="841"/>
        <v>20</v>
      </c>
      <c r="I4548" s="2" t="str">
        <f t="shared" si="842"/>
        <v>Octubre</v>
      </c>
      <c r="L4548" s="2" t="str">
        <f t="shared" si="843"/>
        <v>FinancieroEncuesta de la Posición de encaje y de los Pasivos Sujetos a EncajeDiario4412344125</v>
      </c>
    </row>
    <row r="4549" spans="1:12" ht="15.95" customHeight="1" x14ac:dyDescent="0.2">
      <c r="A4549" s="7" t="s">
        <v>13</v>
      </c>
      <c r="B4549" s="7" t="s">
        <v>49</v>
      </c>
      <c r="C4549" s="7" t="s">
        <v>26</v>
      </c>
      <c r="D4549" s="4">
        <v>44123</v>
      </c>
      <c r="E4549" s="4">
        <v>44125</v>
      </c>
      <c r="F4549" s="2">
        <f t="shared" si="839"/>
        <v>2020</v>
      </c>
      <c r="G4549" s="2">
        <f t="shared" si="840"/>
        <v>10</v>
      </c>
      <c r="H4549" s="2">
        <f t="shared" si="841"/>
        <v>21</v>
      </c>
      <c r="I4549" s="2" t="str">
        <f t="shared" si="842"/>
        <v>Octubre</v>
      </c>
      <c r="L4549" s="2" t="str">
        <f t="shared" si="843"/>
        <v>FinancieroEncuesta de la Posición de encaje y de los Pasivos Sujetos a EncajeDiario4412444126</v>
      </c>
    </row>
    <row r="4550" spans="1:12" ht="15.95" customHeight="1" x14ac:dyDescent="0.2">
      <c r="A4550" s="7" t="s">
        <v>13</v>
      </c>
      <c r="B4550" s="7" t="s">
        <v>49</v>
      </c>
      <c r="C4550" s="7" t="s">
        <v>26</v>
      </c>
      <c r="D4550" s="4">
        <v>44124</v>
      </c>
      <c r="E4550" s="4">
        <v>44126</v>
      </c>
      <c r="F4550" s="2">
        <f t="shared" si="839"/>
        <v>2020</v>
      </c>
      <c r="G4550" s="2">
        <f t="shared" si="840"/>
        <v>10</v>
      </c>
      <c r="H4550" s="2">
        <f t="shared" si="841"/>
        <v>22</v>
      </c>
      <c r="I4550" s="2" t="str">
        <f t="shared" si="842"/>
        <v>Octubre</v>
      </c>
      <c r="L4550" s="2" t="str">
        <f t="shared" si="843"/>
        <v>FinancieroEncuesta de la Posición de encaje y de los Pasivos Sujetos a EncajeDiario4412544127</v>
      </c>
    </row>
    <row r="4551" spans="1:12" ht="15.95" customHeight="1" x14ac:dyDescent="0.2">
      <c r="A4551" s="7" t="s">
        <v>13</v>
      </c>
      <c r="B4551" s="7" t="s">
        <v>49</v>
      </c>
      <c r="C4551" s="7" t="s">
        <v>26</v>
      </c>
      <c r="D4551" s="4">
        <v>44125</v>
      </c>
      <c r="E4551" s="4">
        <v>44127</v>
      </c>
      <c r="F4551" s="2">
        <f t="shared" si="839"/>
        <v>2020</v>
      </c>
      <c r="G4551" s="2">
        <f t="shared" si="840"/>
        <v>10</v>
      </c>
      <c r="H4551" s="2">
        <f t="shared" si="841"/>
        <v>23</v>
      </c>
      <c r="I4551" s="2" t="str">
        <f t="shared" si="842"/>
        <v>Octubre</v>
      </c>
      <c r="L4551" s="2" t="str">
        <f t="shared" si="843"/>
        <v>FinancieroEncuesta de la Posición de encaje y de los Pasivos Sujetos a EncajeDiario4412644130</v>
      </c>
    </row>
    <row r="4552" spans="1:12" ht="15.95" customHeight="1" x14ac:dyDescent="0.2">
      <c r="A4552" s="7" t="s">
        <v>13</v>
      </c>
      <c r="B4552" s="7" t="s">
        <v>49</v>
      </c>
      <c r="C4552" s="7" t="s">
        <v>26</v>
      </c>
      <c r="D4552" s="4">
        <v>44126</v>
      </c>
      <c r="E4552" s="4">
        <v>44130</v>
      </c>
      <c r="F4552" s="2">
        <f t="shared" si="839"/>
        <v>2020</v>
      </c>
      <c r="G4552" s="2">
        <f t="shared" si="840"/>
        <v>10</v>
      </c>
      <c r="H4552" s="2">
        <f t="shared" si="841"/>
        <v>26</v>
      </c>
      <c r="I4552" s="2" t="str">
        <f t="shared" si="842"/>
        <v>Octubre</v>
      </c>
      <c r="L4552" s="2" t="str">
        <f t="shared" si="843"/>
        <v>FinancieroEncuesta de la Posición de encaje y de los Pasivos Sujetos a EncajeDiario4412744131</v>
      </c>
    </row>
    <row r="4553" spans="1:12" ht="15.95" customHeight="1" x14ac:dyDescent="0.2">
      <c r="A4553" s="7" t="s">
        <v>13</v>
      </c>
      <c r="B4553" s="7" t="s">
        <v>49</v>
      </c>
      <c r="C4553" s="7" t="s">
        <v>26</v>
      </c>
      <c r="D4553" s="4">
        <v>44127</v>
      </c>
      <c r="E4553" s="4">
        <v>44131</v>
      </c>
      <c r="F4553" s="2">
        <f t="shared" si="839"/>
        <v>2020</v>
      </c>
      <c r="G4553" s="2">
        <f t="shared" si="840"/>
        <v>10</v>
      </c>
      <c r="H4553" s="2">
        <f t="shared" si="841"/>
        <v>27</v>
      </c>
      <c r="I4553" s="2" t="str">
        <f t="shared" si="842"/>
        <v>Octubre</v>
      </c>
      <c r="L4553" s="2" t="str">
        <f t="shared" si="843"/>
        <v>FinancieroEncuesta de la Posición de encaje y de los Pasivos Sujetos a EncajeDiario4413044132</v>
      </c>
    </row>
    <row r="4554" spans="1:12" ht="15.95" customHeight="1" x14ac:dyDescent="0.2">
      <c r="A4554" s="7" t="s">
        <v>13</v>
      </c>
      <c r="B4554" s="7" t="s">
        <v>49</v>
      </c>
      <c r="C4554" s="7" t="s">
        <v>26</v>
      </c>
      <c r="D4554" s="4">
        <v>44130</v>
      </c>
      <c r="E4554" s="4">
        <v>44132</v>
      </c>
      <c r="F4554" s="2">
        <f t="shared" si="839"/>
        <v>2020</v>
      </c>
      <c r="G4554" s="2">
        <f t="shared" si="840"/>
        <v>10</v>
      </c>
      <c r="H4554" s="2">
        <f t="shared" si="841"/>
        <v>28</v>
      </c>
      <c r="I4554" s="2" t="str">
        <f t="shared" si="842"/>
        <v>Octubre</v>
      </c>
      <c r="L4554" s="2" t="str">
        <f t="shared" si="843"/>
        <v>FinancieroEncuesta de la Posición de encaje y de los Pasivos Sujetos a EncajeDiario4413144133</v>
      </c>
    </row>
    <row r="4555" spans="1:12" ht="15.95" customHeight="1" x14ac:dyDescent="0.2">
      <c r="A4555" s="7" t="s">
        <v>13</v>
      </c>
      <c r="B4555" s="7" t="s">
        <v>49</v>
      </c>
      <c r="C4555" s="7" t="s">
        <v>26</v>
      </c>
      <c r="D4555" s="4">
        <v>44131</v>
      </c>
      <c r="E4555" s="4">
        <v>44133</v>
      </c>
      <c r="F4555" s="2">
        <f t="shared" si="839"/>
        <v>2020</v>
      </c>
      <c r="G4555" s="2">
        <f t="shared" si="840"/>
        <v>10</v>
      </c>
      <c r="H4555" s="2">
        <f t="shared" si="841"/>
        <v>29</v>
      </c>
      <c r="I4555" s="2" t="str">
        <f t="shared" si="842"/>
        <v>Octubre</v>
      </c>
      <c r="L4555" s="2" t="str">
        <f t="shared" si="843"/>
        <v>FinancieroEncuesta de la Posición de encaje y de los Pasivos Sujetos a EncajeDiario4413244134</v>
      </c>
    </row>
    <row r="4556" spans="1:12" ht="15.95" customHeight="1" x14ac:dyDescent="0.2">
      <c r="A4556" s="7" t="s">
        <v>13</v>
      </c>
      <c r="B4556" s="7" t="s">
        <v>49</v>
      </c>
      <c r="C4556" s="7" t="s">
        <v>26</v>
      </c>
      <c r="D4556" s="4">
        <v>44132</v>
      </c>
      <c r="E4556" s="4">
        <v>44134</v>
      </c>
      <c r="F4556" s="2">
        <f t="shared" si="839"/>
        <v>2020</v>
      </c>
      <c r="G4556" s="2">
        <f t="shared" si="840"/>
        <v>10</v>
      </c>
      <c r="H4556" s="2">
        <f t="shared" si="841"/>
        <v>30</v>
      </c>
      <c r="I4556" s="2" t="str">
        <f t="shared" si="842"/>
        <v>Octubre</v>
      </c>
      <c r="L4556" s="2" t="str">
        <f t="shared" si="843"/>
        <v>FinancieroEncuesta de la Posición de encaje y de los Pasivos Sujetos a EncajeDiario4413344138</v>
      </c>
    </row>
    <row r="4557" spans="1:12" ht="15.95" customHeight="1" x14ac:dyDescent="0.2">
      <c r="A4557" s="7" t="s">
        <v>13</v>
      </c>
      <c r="B4557" s="7" t="s">
        <v>49</v>
      </c>
      <c r="C4557" s="7" t="s">
        <v>26</v>
      </c>
      <c r="D4557" s="4">
        <v>44133</v>
      </c>
      <c r="E4557" s="4">
        <v>44138</v>
      </c>
      <c r="F4557" s="2">
        <f t="shared" si="839"/>
        <v>2020</v>
      </c>
      <c r="G4557" s="2">
        <f t="shared" si="840"/>
        <v>11</v>
      </c>
      <c r="H4557" s="2">
        <f t="shared" si="841"/>
        <v>3</v>
      </c>
      <c r="I4557" s="2" t="str">
        <f t="shared" si="842"/>
        <v>Noviembre</v>
      </c>
      <c r="L4557" s="2" t="str">
        <f t="shared" si="843"/>
        <v>FinancieroEncuesta de la Posición de encaje y de los Pasivos Sujetos a EncajeDiario4413444139</v>
      </c>
    </row>
    <row r="4558" spans="1:12" ht="15.95" customHeight="1" x14ac:dyDescent="0.2">
      <c r="A4558" s="7" t="s">
        <v>13</v>
      </c>
      <c r="B4558" s="7" t="s">
        <v>49</v>
      </c>
      <c r="C4558" s="7" t="s">
        <v>26</v>
      </c>
      <c r="D4558" s="4">
        <v>44134</v>
      </c>
      <c r="E4558" s="4">
        <v>44139</v>
      </c>
      <c r="F4558" s="2">
        <f t="shared" si="839"/>
        <v>2020</v>
      </c>
      <c r="G4558" s="2">
        <f t="shared" si="840"/>
        <v>11</v>
      </c>
      <c r="H4558" s="2">
        <f t="shared" si="841"/>
        <v>4</v>
      </c>
      <c r="I4558" s="2" t="str">
        <f t="shared" si="842"/>
        <v>Noviembre</v>
      </c>
      <c r="L4558" s="2" t="str">
        <f t="shared" si="843"/>
        <v>FinancieroEncuesta de la Posición de encaje y de los Pasivos Sujetos a EncajeDiario4413844140</v>
      </c>
    </row>
    <row r="4559" spans="1:12" ht="15.95" customHeight="1" x14ac:dyDescent="0.2">
      <c r="A4559" s="7" t="s">
        <v>13</v>
      </c>
      <c r="B4559" s="7" t="s">
        <v>49</v>
      </c>
      <c r="C4559" s="7" t="s">
        <v>26</v>
      </c>
      <c r="D4559" s="4">
        <v>44138</v>
      </c>
      <c r="E4559" s="4">
        <v>44140</v>
      </c>
      <c r="F4559" s="2">
        <f t="shared" si="839"/>
        <v>2020</v>
      </c>
      <c r="G4559" s="2">
        <f t="shared" si="840"/>
        <v>11</v>
      </c>
      <c r="H4559" s="2">
        <f t="shared" si="841"/>
        <v>5</v>
      </c>
      <c r="I4559" s="2" t="str">
        <f t="shared" si="842"/>
        <v>Noviembre</v>
      </c>
      <c r="L4559" s="2" t="str">
        <f t="shared" si="843"/>
        <v>FinancieroEncuesta de la Posición de encaje y de los Pasivos Sujetos a EncajeDiario4413944141</v>
      </c>
    </row>
    <row r="4560" spans="1:12" ht="15.95" customHeight="1" x14ac:dyDescent="0.2">
      <c r="A4560" s="7" t="s">
        <v>13</v>
      </c>
      <c r="B4560" s="7" t="s">
        <v>49</v>
      </c>
      <c r="C4560" s="7" t="s">
        <v>26</v>
      </c>
      <c r="D4560" s="4">
        <v>44139</v>
      </c>
      <c r="E4560" s="4">
        <v>44141</v>
      </c>
      <c r="F4560" s="2">
        <f t="shared" si="839"/>
        <v>2020</v>
      </c>
      <c r="G4560" s="2">
        <f t="shared" si="840"/>
        <v>11</v>
      </c>
      <c r="H4560" s="2">
        <f t="shared" si="841"/>
        <v>6</v>
      </c>
      <c r="I4560" s="2" t="str">
        <f t="shared" si="842"/>
        <v>Noviembre</v>
      </c>
      <c r="L4560" s="2" t="str">
        <f t="shared" si="843"/>
        <v>FinancieroEncuesta de la Posición de encaje y de los Pasivos Sujetos a EncajeDiario4414044144</v>
      </c>
    </row>
    <row r="4561" spans="1:12" ht="15.95" customHeight="1" x14ac:dyDescent="0.2">
      <c r="A4561" s="7" t="s">
        <v>13</v>
      </c>
      <c r="B4561" s="7" t="s">
        <v>49</v>
      </c>
      <c r="C4561" s="7" t="s">
        <v>26</v>
      </c>
      <c r="D4561" s="4">
        <v>44140</v>
      </c>
      <c r="E4561" s="4">
        <v>44144</v>
      </c>
      <c r="F4561" s="2">
        <f t="shared" si="839"/>
        <v>2020</v>
      </c>
      <c r="G4561" s="2">
        <f t="shared" si="840"/>
        <v>11</v>
      </c>
      <c r="H4561" s="2">
        <f t="shared" si="841"/>
        <v>9</v>
      </c>
      <c r="I4561" s="2" t="str">
        <f t="shared" si="842"/>
        <v>Noviembre</v>
      </c>
      <c r="L4561" s="2" t="str">
        <f t="shared" si="843"/>
        <v>FinancieroEncuesta de la Posición de encaje y de los Pasivos Sujetos a EncajeDiario4414144145</v>
      </c>
    </row>
    <row r="4562" spans="1:12" ht="15.95" customHeight="1" x14ac:dyDescent="0.2">
      <c r="A4562" s="7" t="s">
        <v>13</v>
      </c>
      <c r="B4562" s="7" t="s">
        <v>49</v>
      </c>
      <c r="C4562" s="7" t="s">
        <v>26</v>
      </c>
      <c r="D4562" s="4">
        <v>44141</v>
      </c>
      <c r="E4562" s="4">
        <v>44145</v>
      </c>
      <c r="F4562" s="2">
        <f t="shared" si="839"/>
        <v>2020</v>
      </c>
      <c r="G4562" s="2">
        <f t="shared" si="840"/>
        <v>11</v>
      </c>
      <c r="H4562" s="2">
        <f t="shared" si="841"/>
        <v>10</v>
      </c>
      <c r="I4562" s="2" t="str">
        <f t="shared" si="842"/>
        <v>Noviembre</v>
      </c>
      <c r="L4562" s="2" t="str">
        <f t="shared" si="843"/>
        <v>FinancieroEncuesta de la Posición de encaje y de los Pasivos Sujetos a EncajeDiario4414444146</v>
      </c>
    </row>
    <row r="4563" spans="1:12" ht="15.95" customHeight="1" x14ac:dyDescent="0.2">
      <c r="A4563" s="7" t="s">
        <v>13</v>
      </c>
      <c r="B4563" s="7" t="s">
        <v>49</v>
      </c>
      <c r="C4563" s="7" t="s">
        <v>26</v>
      </c>
      <c r="D4563" s="4">
        <v>44144</v>
      </c>
      <c r="E4563" s="4">
        <v>44146</v>
      </c>
      <c r="F4563" s="2">
        <f t="shared" si="839"/>
        <v>2020</v>
      </c>
      <c r="G4563" s="2">
        <f t="shared" si="840"/>
        <v>11</v>
      </c>
      <c r="H4563" s="2">
        <f t="shared" si="841"/>
        <v>11</v>
      </c>
      <c r="I4563" s="2" t="str">
        <f t="shared" si="842"/>
        <v>Noviembre</v>
      </c>
      <c r="L4563" s="2" t="str">
        <f t="shared" si="843"/>
        <v>FinancieroEncuesta de la Posición de encaje y de los Pasivos Sujetos a EncajeDiario4414544147</v>
      </c>
    </row>
    <row r="4564" spans="1:12" ht="15.95" customHeight="1" x14ac:dyDescent="0.2">
      <c r="A4564" s="7" t="s">
        <v>13</v>
      </c>
      <c r="B4564" s="7" t="s">
        <v>49</v>
      </c>
      <c r="C4564" s="7" t="s">
        <v>26</v>
      </c>
      <c r="D4564" s="4">
        <v>44145</v>
      </c>
      <c r="E4564" s="4">
        <v>44147</v>
      </c>
      <c r="F4564" s="2">
        <f t="shared" si="839"/>
        <v>2020</v>
      </c>
      <c r="G4564" s="2">
        <f t="shared" si="840"/>
        <v>11</v>
      </c>
      <c r="H4564" s="2">
        <f t="shared" si="841"/>
        <v>12</v>
      </c>
      <c r="I4564" s="2" t="str">
        <f t="shared" si="842"/>
        <v>Noviembre</v>
      </c>
      <c r="L4564" s="2" t="str">
        <f t="shared" si="843"/>
        <v>FinancieroEncuesta de la Posición de encaje y de los Pasivos Sujetos a EncajeDiario4414644148</v>
      </c>
    </row>
    <row r="4565" spans="1:12" ht="15.95" customHeight="1" x14ac:dyDescent="0.2">
      <c r="A4565" s="7" t="s">
        <v>13</v>
      </c>
      <c r="B4565" s="7" t="s">
        <v>49</v>
      </c>
      <c r="C4565" s="7" t="s">
        <v>26</v>
      </c>
      <c r="D4565" s="4">
        <v>44146</v>
      </c>
      <c r="E4565" s="4">
        <v>44148</v>
      </c>
      <c r="F4565" s="2">
        <f t="shared" si="839"/>
        <v>2020</v>
      </c>
      <c r="G4565" s="2">
        <f t="shared" si="840"/>
        <v>11</v>
      </c>
      <c r="H4565" s="2">
        <f t="shared" si="841"/>
        <v>13</v>
      </c>
      <c r="I4565" s="2" t="str">
        <f t="shared" si="842"/>
        <v>Noviembre</v>
      </c>
      <c r="L4565" s="2" t="str">
        <f t="shared" si="843"/>
        <v>FinancieroEncuesta de la Posición de encaje y de los Pasivos Sujetos a EncajeDiario4414744152</v>
      </c>
    </row>
    <row r="4566" spans="1:12" ht="15.95" customHeight="1" x14ac:dyDescent="0.2">
      <c r="A4566" s="7" t="s">
        <v>13</v>
      </c>
      <c r="B4566" s="7" t="s">
        <v>49</v>
      </c>
      <c r="C4566" s="7" t="s">
        <v>26</v>
      </c>
      <c r="D4566" s="4">
        <v>44147</v>
      </c>
      <c r="E4566" s="4">
        <v>44152</v>
      </c>
      <c r="F4566" s="2">
        <f t="shared" si="839"/>
        <v>2020</v>
      </c>
      <c r="G4566" s="2">
        <f t="shared" si="840"/>
        <v>11</v>
      </c>
      <c r="H4566" s="2">
        <f t="shared" si="841"/>
        <v>17</v>
      </c>
      <c r="I4566" s="2" t="str">
        <f t="shared" si="842"/>
        <v>Noviembre</v>
      </c>
      <c r="L4566" s="2" t="str">
        <f t="shared" si="843"/>
        <v>FinancieroEncuesta de la Posición de encaje y de los Pasivos Sujetos a EncajeDiario4414844153</v>
      </c>
    </row>
    <row r="4567" spans="1:12" ht="15.95" customHeight="1" x14ac:dyDescent="0.2">
      <c r="A4567" s="7" t="s">
        <v>13</v>
      </c>
      <c r="B4567" s="7" t="s">
        <v>49</v>
      </c>
      <c r="C4567" s="7" t="s">
        <v>26</v>
      </c>
      <c r="D4567" s="4">
        <v>44148</v>
      </c>
      <c r="E4567" s="4">
        <v>44153</v>
      </c>
      <c r="F4567" s="2">
        <f t="shared" si="839"/>
        <v>2020</v>
      </c>
      <c r="G4567" s="2">
        <f t="shared" si="840"/>
        <v>11</v>
      </c>
      <c r="H4567" s="2">
        <f t="shared" si="841"/>
        <v>18</v>
      </c>
      <c r="I4567" s="2" t="str">
        <f t="shared" si="842"/>
        <v>Noviembre</v>
      </c>
      <c r="L4567" s="2" t="str">
        <f t="shared" si="843"/>
        <v>FinancieroEncuesta de la Posición de encaje y de los Pasivos Sujetos a EncajeDiario4415244154</v>
      </c>
    </row>
    <row r="4568" spans="1:12" ht="15.95" customHeight="1" x14ac:dyDescent="0.2">
      <c r="A4568" s="7" t="s">
        <v>13</v>
      </c>
      <c r="B4568" s="7" t="s">
        <v>49</v>
      </c>
      <c r="C4568" s="7" t="s">
        <v>26</v>
      </c>
      <c r="D4568" s="4">
        <v>44152</v>
      </c>
      <c r="E4568" s="4">
        <v>44154</v>
      </c>
      <c r="F4568" s="2">
        <f t="shared" si="839"/>
        <v>2020</v>
      </c>
      <c r="G4568" s="2">
        <f t="shared" si="840"/>
        <v>11</v>
      </c>
      <c r="H4568" s="2">
        <f t="shared" si="841"/>
        <v>19</v>
      </c>
      <c r="I4568" s="2" t="str">
        <f t="shared" si="842"/>
        <v>Noviembre</v>
      </c>
      <c r="L4568" s="2" t="str">
        <f t="shared" si="843"/>
        <v>FinancieroEncuesta de la Posición de encaje y de los Pasivos Sujetos a EncajeDiario4415344155</v>
      </c>
    </row>
    <row r="4569" spans="1:12" ht="15.95" customHeight="1" x14ac:dyDescent="0.2">
      <c r="A4569" s="7" t="s">
        <v>13</v>
      </c>
      <c r="B4569" s="7" t="s">
        <v>49</v>
      </c>
      <c r="C4569" s="7" t="s">
        <v>26</v>
      </c>
      <c r="D4569" s="4">
        <v>44153</v>
      </c>
      <c r="E4569" s="4">
        <v>44155</v>
      </c>
      <c r="F4569" s="2">
        <f t="shared" si="839"/>
        <v>2020</v>
      </c>
      <c r="G4569" s="2">
        <f t="shared" si="840"/>
        <v>11</v>
      </c>
      <c r="H4569" s="2">
        <f t="shared" si="841"/>
        <v>20</v>
      </c>
      <c r="I4569" s="2" t="str">
        <f t="shared" si="842"/>
        <v>Noviembre</v>
      </c>
      <c r="L4569" s="2" t="str">
        <f t="shared" si="843"/>
        <v>FinancieroEncuesta de la Posición de encaje y de los Pasivos Sujetos a EncajeDiario4415444158</v>
      </c>
    </row>
    <row r="4570" spans="1:12" ht="15.95" customHeight="1" x14ac:dyDescent="0.2">
      <c r="A4570" s="7" t="s">
        <v>13</v>
      </c>
      <c r="B4570" s="7" t="s">
        <v>49</v>
      </c>
      <c r="C4570" s="7" t="s">
        <v>26</v>
      </c>
      <c r="D4570" s="4">
        <v>44154</v>
      </c>
      <c r="E4570" s="4">
        <v>44158</v>
      </c>
      <c r="F4570" s="2">
        <f t="shared" si="839"/>
        <v>2020</v>
      </c>
      <c r="G4570" s="2">
        <f t="shared" si="840"/>
        <v>11</v>
      </c>
      <c r="H4570" s="2">
        <f t="shared" si="841"/>
        <v>23</v>
      </c>
      <c r="I4570" s="2" t="str">
        <f t="shared" si="842"/>
        <v>Noviembre</v>
      </c>
      <c r="L4570" s="2" t="str">
        <f t="shared" si="843"/>
        <v>FinancieroEncuesta de la Posición de encaje y de los Pasivos Sujetos a EncajeDiario4415544159</v>
      </c>
    </row>
    <row r="4571" spans="1:12" ht="15.95" customHeight="1" x14ac:dyDescent="0.2">
      <c r="A4571" s="7" t="s">
        <v>13</v>
      </c>
      <c r="B4571" s="7" t="s">
        <v>49</v>
      </c>
      <c r="C4571" s="7" t="s">
        <v>26</v>
      </c>
      <c r="D4571" s="4">
        <v>44155</v>
      </c>
      <c r="E4571" s="4">
        <v>44159</v>
      </c>
      <c r="F4571" s="2">
        <f t="shared" si="839"/>
        <v>2020</v>
      </c>
      <c r="G4571" s="2">
        <f t="shared" si="840"/>
        <v>11</v>
      </c>
      <c r="H4571" s="2">
        <f t="shared" si="841"/>
        <v>24</v>
      </c>
      <c r="I4571" s="2" t="str">
        <f t="shared" si="842"/>
        <v>Noviembre</v>
      </c>
      <c r="L4571" s="2" t="str">
        <f t="shared" si="843"/>
        <v>FinancieroEncuesta de la Posición de encaje y de los Pasivos Sujetos a EncajeDiario4415844160</v>
      </c>
    </row>
    <row r="4572" spans="1:12" ht="15.95" customHeight="1" x14ac:dyDescent="0.2">
      <c r="A4572" s="7" t="s">
        <v>13</v>
      </c>
      <c r="B4572" s="7" t="s">
        <v>49</v>
      </c>
      <c r="C4572" s="7" t="s">
        <v>26</v>
      </c>
      <c r="D4572" s="4">
        <v>44158</v>
      </c>
      <c r="E4572" s="4">
        <v>44160</v>
      </c>
      <c r="F4572" s="2">
        <f t="shared" si="839"/>
        <v>2020</v>
      </c>
      <c r="G4572" s="2">
        <f t="shared" si="840"/>
        <v>11</v>
      </c>
      <c r="H4572" s="2">
        <f t="shared" si="841"/>
        <v>25</v>
      </c>
      <c r="I4572" s="2" t="str">
        <f t="shared" si="842"/>
        <v>Noviembre</v>
      </c>
      <c r="L4572" s="2" t="str">
        <f t="shared" si="843"/>
        <v>FinancieroEncuesta de la Posición de encaje y de los Pasivos Sujetos a EncajeDiario4415944161</v>
      </c>
    </row>
    <row r="4573" spans="1:12" ht="15.95" customHeight="1" x14ac:dyDescent="0.2">
      <c r="A4573" s="7" t="s">
        <v>13</v>
      </c>
      <c r="B4573" s="7" t="s">
        <v>49</v>
      </c>
      <c r="C4573" s="7" t="s">
        <v>26</v>
      </c>
      <c r="D4573" s="4">
        <v>44159</v>
      </c>
      <c r="E4573" s="4">
        <v>44161</v>
      </c>
      <c r="F4573" s="2">
        <f t="shared" si="839"/>
        <v>2020</v>
      </c>
      <c r="G4573" s="2">
        <f t="shared" si="840"/>
        <v>11</v>
      </c>
      <c r="H4573" s="2">
        <f t="shared" si="841"/>
        <v>26</v>
      </c>
      <c r="I4573" s="2" t="str">
        <f t="shared" si="842"/>
        <v>Noviembre</v>
      </c>
      <c r="L4573" s="2" t="str">
        <f t="shared" si="843"/>
        <v>FinancieroEncuesta de la Posición de encaje y de los Pasivos Sujetos a EncajeDiario4416044162</v>
      </c>
    </row>
    <row r="4574" spans="1:12" ht="15.95" customHeight="1" x14ac:dyDescent="0.2">
      <c r="A4574" s="7" t="s">
        <v>13</v>
      </c>
      <c r="B4574" s="7" t="s">
        <v>49</v>
      </c>
      <c r="C4574" s="7" t="s">
        <v>26</v>
      </c>
      <c r="D4574" s="4">
        <v>44160</v>
      </c>
      <c r="E4574" s="4">
        <v>44162</v>
      </c>
      <c r="F4574" s="2">
        <f t="shared" si="839"/>
        <v>2020</v>
      </c>
      <c r="G4574" s="2">
        <f t="shared" si="840"/>
        <v>11</v>
      </c>
      <c r="H4574" s="2">
        <f t="shared" si="841"/>
        <v>27</v>
      </c>
      <c r="I4574" s="2" t="str">
        <f t="shared" si="842"/>
        <v>Noviembre</v>
      </c>
      <c r="L4574" s="2" t="str">
        <f t="shared" si="843"/>
        <v>FinancieroEncuesta de la Posición de encaje y de los Pasivos Sujetos a EncajeDiario4416144165</v>
      </c>
    </row>
    <row r="4575" spans="1:12" ht="15.95" customHeight="1" x14ac:dyDescent="0.2">
      <c r="A4575" s="7" t="s">
        <v>13</v>
      </c>
      <c r="B4575" s="7" t="s">
        <v>49</v>
      </c>
      <c r="C4575" s="7" t="s">
        <v>26</v>
      </c>
      <c r="D4575" s="4">
        <v>44161</v>
      </c>
      <c r="E4575" s="4">
        <v>44165</v>
      </c>
      <c r="F4575" s="2">
        <f t="shared" si="839"/>
        <v>2020</v>
      </c>
      <c r="G4575" s="2">
        <f t="shared" si="840"/>
        <v>11</v>
      </c>
      <c r="H4575" s="2">
        <f t="shared" si="841"/>
        <v>30</v>
      </c>
      <c r="I4575" s="2" t="str">
        <f t="shared" si="842"/>
        <v>Noviembre</v>
      </c>
      <c r="L4575" s="2" t="str">
        <f t="shared" si="843"/>
        <v>FinancieroEncuesta de la Posición de encaje y de los Pasivos Sujetos a EncajeDiario4416244166</v>
      </c>
    </row>
    <row r="4576" spans="1:12" ht="15.95" customHeight="1" x14ac:dyDescent="0.2">
      <c r="A4576" s="7" t="s">
        <v>13</v>
      </c>
      <c r="B4576" s="7" t="s">
        <v>49</v>
      </c>
      <c r="C4576" s="7" t="s">
        <v>26</v>
      </c>
      <c r="D4576" s="4">
        <v>44162</v>
      </c>
      <c r="E4576" s="4">
        <v>44166</v>
      </c>
      <c r="F4576" s="2">
        <f t="shared" si="839"/>
        <v>2020</v>
      </c>
      <c r="G4576" s="2">
        <f t="shared" si="840"/>
        <v>12</v>
      </c>
      <c r="H4576" s="2">
        <f t="shared" si="841"/>
        <v>1</v>
      </c>
      <c r="I4576" s="2" t="str">
        <f t="shared" si="842"/>
        <v>Diciembre</v>
      </c>
      <c r="L4576" s="2" t="str">
        <f t="shared" si="843"/>
        <v>FinancieroEncuesta de la Posición de encaje y de los Pasivos Sujetos a EncajeDiario4416544167</v>
      </c>
    </row>
    <row r="4577" spans="1:12" ht="15.95" customHeight="1" x14ac:dyDescent="0.2">
      <c r="A4577" s="7" t="s">
        <v>13</v>
      </c>
      <c r="B4577" s="7" t="s">
        <v>49</v>
      </c>
      <c r="C4577" s="7" t="s">
        <v>26</v>
      </c>
      <c r="D4577" s="4">
        <v>44165</v>
      </c>
      <c r="E4577" s="4">
        <v>44167</v>
      </c>
      <c r="F4577" s="2">
        <f t="shared" si="839"/>
        <v>2020</v>
      </c>
      <c r="G4577" s="2">
        <f t="shared" si="840"/>
        <v>12</v>
      </c>
      <c r="H4577" s="2">
        <f t="shared" si="841"/>
        <v>2</v>
      </c>
      <c r="I4577" s="2" t="str">
        <f t="shared" si="842"/>
        <v>Diciembre</v>
      </c>
      <c r="L4577" s="2" t="str">
        <f t="shared" si="843"/>
        <v>FinancieroEncuesta de la Posición de encaje y de los Pasivos Sujetos a EncajeDiario4416644168</v>
      </c>
    </row>
    <row r="4578" spans="1:12" ht="15.95" customHeight="1" x14ac:dyDescent="0.2">
      <c r="A4578" s="7" t="s">
        <v>13</v>
      </c>
      <c r="B4578" s="7" t="s">
        <v>49</v>
      </c>
      <c r="C4578" s="7" t="s">
        <v>26</v>
      </c>
      <c r="D4578" s="4">
        <v>44166</v>
      </c>
      <c r="E4578" s="4">
        <v>44168</v>
      </c>
      <c r="F4578" s="2">
        <f t="shared" si="839"/>
        <v>2020</v>
      </c>
      <c r="G4578" s="2">
        <f t="shared" si="840"/>
        <v>12</v>
      </c>
      <c r="H4578" s="2">
        <f t="shared" si="841"/>
        <v>3</v>
      </c>
      <c r="I4578" s="2" t="str">
        <f t="shared" si="842"/>
        <v>Diciembre</v>
      </c>
      <c r="L4578" s="2" t="str">
        <f t="shared" si="843"/>
        <v>FinancieroEncuesta de la Posición de encaje y de los Pasivos Sujetos a EncajeDiario4416744169</v>
      </c>
    </row>
    <row r="4579" spans="1:12" ht="15.95" customHeight="1" x14ac:dyDescent="0.2">
      <c r="A4579" s="7" t="s">
        <v>13</v>
      </c>
      <c r="B4579" s="7" t="s">
        <v>49</v>
      </c>
      <c r="C4579" s="7" t="s">
        <v>26</v>
      </c>
      <c r="D4579" s="4">
        <v>44167</v>
      </c>
      <c r="E4579" s="4">
        <v>44169</v>
      </c>
      <c r="F4579" s="2">
        <f t="shared" si="839"/>
        <v>2020</v>
      </c>
      <c r="G4579" s="2">
        <f t="shared" si="840"/>
        <v>12</v>
      </c>
      <c r="H4579" s="2">
        <f t="shared" si="841"/>
        <v>4</v>
      </c>
      <c r="I4579" s="2" t="str">
        <f t="shared" si="842"/>
        <v>Diciembre</v>
      </c>
      <c r="L4579" s="2" t="str">
        <f t="shared" si="843"/>
        <v>FinancieroEncuesta de la Posición de encaje y de los Pasivos Sujetos a EncajeDiario4416844172</v>
      </c>
    </row>
    <row r="4580" spans="1:12" ht="15.95" customHeight="1" x14ac:dyDescent="0.2">
      <c r="A4580" s="7" t="s">
        <v>13</v>
      </c>
      <c r="B4580" s="7" t="s">
        <v>49</v>
      </c>
      <c r="C4580" s="7" t="s">
        <v>26</v>
      </c>
      <c r="D4580" s="4">
        <v>44168</v>
      </c>
      <c r="E4580" s="4">
        <v>44172</v>
      </c>
      <c r="F4580" s="2">
        <f t="shared" si="839"/>
        <v>2020</v>
      </c>
      <c r="G4580" s="2">
        <f t="shared" si="840"/>
        <v>12</v>
      </c>
      <c r="H4580" s="2">
        <f t="shared" si="841"/>
        <v>7</v>
      </c>
      <c r="I4580" s="2" t="str">
        <f t="shared" si="842"/>
        <v>Diciembre</v>
      </c>
      <c r="L4580" s="2" t="str">
        <f t="shared" si="843"/>
        <v>FinancieroEncuesta de la Posición de encaje y de los Pasivos Sujetos a EncajeDiario4416944174</v>
      </c>
    </row>
    <row r="4581" spans="1:12" ht="15.95" customHeight="1" x14ac:dyDescent="0.2">
      <c r="A4581" s="7" t="s">
        <v>13</v>
      </c>
      <c r="B4581" s="7" t="s">
        <v>49</v>
      </c>
      <c r="C4581" s="7" t="s">
        <v>26</v>
      </c>
      <c r="D4581" s="4">
        <v>44169</v>
      </c>
      <c r="E4581" s="4">
        <v>44174</v>
      </c>
      <c r="F4581" s="2">
        <f t="shared" si="839"/>
        <v>2020</v>
      </c>
      <c r="G4581" s="2">
        <f t="shared" si="840"/>
        <v>12</v>
      </c>
      <c r="H4581" s="2">
        <f t="shared" si="841"/>
        <v>9</v>
      </c>
      <c r="I4581" s="2" t="str">
        <f t="shared" si="842"/>
        <v>Diciembre</v>
      </c>
      <c r="L4581" s="2" t="str">
        <f t="shared" si="843"/>
        <v>FinancieroEncuesta de la Posición de encaje y de los Pasivos Sujetos a EncajeDiario4417244175</v>
      </c>
    </row>
    <row r="4582" spans="1:12" ht="15.95" customHeight="1" x14ac:dyDescent="0.2">
      <c r="A4582" s="7" t="s">
        <v>13</v>
      </c>
      <c r="B4582" s="7" t="s">
        <v>49</v>
      </c>
      <c r="C4582" s="7" t="s">
        <v>26</v>
      </c>
      <c r="D4582" s="4">
        <v>44172</v>
      </c>
      <c r="E4582" s="4">
        <v>44175</v>
      </c>
      <c r="F4582" s="2">
        <f t="shared" si="839"/>
        <v>2020</v>
      </c>
      <c r="G4582" s="2">
        <f t="shared" si="840"/>
        <v>12</v>
      </c>
      <c r="H4582" s="2">
        <f t="shared" si="841"/>
        <v>10</v>
      </c>
      <c r="I4582" s="2" t="str">
        <f t="shared" si="842"/>
        <v>Diciembre</v>
      </c>
      <c r="L4582" s="2" t="str">
        <f t="shared" si="843"/>
        <v>FinancieroEncuesta de la Posición de encaje y de los Pasivos Sujetos a EncajeDiario4417444176</v>
      </c>
    </row>
    <row r="4583" spans="1:12" ht="15.95" customHeight="1" x14ac:dyDescent="0.2">
      <c r="A4583" s="7" t="s">
        <v>13</v>
      </c>
      <c r="B4583" s="7" t="s">
        <v>49</v>
      </c>
      <c r="C4583" s="7" t="s">
        <v>26</v>
      </c>
      <c r="D4583" s="4">
        <v>44174</v>
      </c>
      <c r="E4583" s="4">
        <v>44176</v>
      </c>
      <c r="F4583" s="2">
        <f t="shared" si="839"/>
        <v>2020</v>
      </c>
      <c r="G4583" s="2">
        <f t="shared" si="840"/>
        <v>12</v>
      </c>
      <c r="H4583" s="2">
        <f t="shared" si="841"/>
        <v>11</v>
      </c>
      <c r="I4583" s="2" t="str">
        <f t="shared" si="842"/>
        <v>Diciembre</v>
      </c>
      <c r="L4583" s="2" t="str">
        <f t="shared" si="843"/>
        <v>FinancieroEncuesta de la Posición de encaje y de los Pasivos Sujetos a EncajeDiario4417544179</v>
      </c>
    </row>
    <row r="4584" spans="1:12" ht="15.95" customHeight="1" x14ac:dyDescent="0.2">
      <c r="A4584" s="7" t="s">
        <v>13</v>
      </c>
      <c r="B4584" s="7" t="s">
        <v>49</v>
      </c>
      <c r="C4584" s="7" t="s">
        <v>26</v>
      </c>
      <c r="D4584" s="4">
        <v>44175</v>
      </c>
      <c r="E4584" s="4">
        <v>44179</v>
      </c>
      <c r="F4584" s="2">
        <f t="shared" si="839"/>
        <v>2020</v>
      </c>
      <c r="G4584" s="2">
        <f t="shared" si="840"/>
        <v>12</v>
      </c>
      <c r="H4584" s="2">
        <f t="shared" si="841"/>
        <v>14</v>
      </c>
      <c r="I4584" s="2" t="str">
        <f t="shared" si="842"/>
        <v>Diciembre</v>
      </c>
      <c r="L4584" s="2" t="str">
        <f t="shared" si="843"/>
        <v>FinancieroEncuesta de la Posición de encaje y de los Pasivos Sujetos a EncajeDiario4417644180</v>
      </c>
    </row>
    <row r="4585" spans="1:12" ht="15.95" customHeight="1" x14ac:dyDescent="0.2">
      <c r="A4585" s="7" t="s">
        <v>13</v>
      </c>
      <c r="B4585" s="7" t="s">
        <v>49</v>
      </c>
      <c r="C4585" s="7" t="s">
        <v>26</v>
      </c>
      <c r="D4585" s="4">
        <v>44176</v>
      </c>
      <c r="E4585" s="4">
        <v>44180</v>
      </c>
      <c r="F4585" s="2">
        <f t="shared" si="839"/>
        <v>2020</v>
      </c>
      <c r="G4585" s="2">
        <f t="shared" si="840"/>
        <v>12</v>
      </c>
      <c r="H4585" s="2">
        <f t="shared" si="841"/>
        <v>15</v>
      </c>
      <c r="I4585" s="2" t="str">
        <f t="shared" si="842"/>
        <v>Diciembre</v>
      </c>
      <c r="L4585" s="2" t="str">
        <f t="shared" si="843"/>
        <v>FinancieroEncuesta de la Posición de encaje y de los Pasivos Sujetos a EncajeDiario4417944181</v>
      </c>
    </row>
    <row r="4586" spans="1:12" ht="15.95" customHeight="1" x14ac:dyDescent="0.2">
      <c r="A4586" s="7" t="s">
        <v>13</v>
      </c>
      <c r="B4586" s="7" t="s">
        <v>49</v>
      </c>
      <c r="C4586" s="7" t="s">
        <v>26</v>
      </c>
      <c r="D4586" s="4">
        <v>44179</v>
      </c>
      <c r="E4586" s="4">
        <v>44181</v>
      </c>
      <c r="F4586" s="2">
        <f t="shared" si="839"/>
        <v>2020</v>
      </c>
      <c r="G4586" s="2">
        <f t="shared" si="840"/>
        <v>12</v>
      </c>
      <c r="H4586" s="2">
        <f t="shared" si="841"/>
        <v>16</v>
      </c>
      <c r="I4586" s="2" t="str">
        <f t="shared" si="842"/>
        <v>Diciembre</v>
      </c>
      <c r="L4586" s="2" t="str">
        <f t="shared" si="843"/>
        <v>FinancieroEncuesta de la Posición de encaje y de los Pasivos Sujetos a EncajeDiario4418044182</v>
      </c>
    </row>
    <row r="4587" spans="1:12" ht="15.95" customHeight="1" x14ac:dyDescent="0.2">
      <c r="A4587" s="7" t="s">
        <v>13</v>
      </c>
      <c r="B4587" s="7" t="s">
        <v>49</v>
      </c>
      <c r="C4587" s="7" t="s">
        <v>26</v>
      </c>
      <c r="D4587" s="4">
        <v>44180</v>
      </c>
      <c r="E4587" s="4">
        <v>44182</v>
      </c>
      <c r="F4587" s="2">
        <f t="shared" si="839"/>
        <v>2020</v>
      </c>
      <c r="G4587" s="2">
        <f t="shared" si="840"/>
        <v>12</v>
      </c>
      <c r="H4587" s="2">
        <f t="shared" si="841"/>
        <v>17</v>
      </c>
      <c r="I4587" s="2" t="str">
        <f t="shared" si="842"/>
        <v>Diciembre</v>
      </c>
      <c r="L4587" s="2" t="str">
        <f t="shared" si="843"/>
        <v>FinancieroEncuesta de la Posición de encaje y de los Pasivos Sujetos a EncajeDiario4418144183</v>
      </c>
    </row>
    <row r="4588" spans="1:12" ht="15.95" customHeight="1" x14ac:dyDescent="0.2">
      <c r="A4588" s="7" t="s">
        <v>13</v>
      </c>
      <c r="B4588" s="7" t="s">
        <v>49</v>
      </c>
      <c r="C4588" s="7" t="s">
        <v>26</v>
      </c>
      <c r="D4588" s="4">
        <v>44181</v>
      </c>
      <c r="E4588" s="4">
        <v>44183</v>
      </c>
      <c r="F4588" s="2">
        <f t="shared" si="839"/>
        <v>2020</v>
      </c>
      <c r="G4588" s="2">
        <f t="shared" si="840"/>
        <v>12</v>
      </c>
      <c r="H4588" s="2">
        <f t="shared" si="841"/>
        <v>18</v>
      </c>
      <c r="I4588" s="2" t="str">
        <f t="shared" si="842"/>
        <v>Diciembre</v>
      </c>
      <c r="L4588" s="2" t="str">
        <f t="shared" si="843"/>
        <v>FinancieroEncuesta de la Posición de encaje y de los Pasivos Sujetos a EncajeDiario4418244186</v>
      </c>
    </row>
    <row r="4589" spans="1:12" ht="15.95" customHeight="1" x14ac:dyDescent="0.2">
      <c r="A4589" s="7" t="s">
        <v>13</v>
      </c>
      <c r="B4589" s="7" t="s">
        <v>49</v>
      </c>
      <c r="C4589" s="7" t="s">
        <v>26</v>
      </c>
      <c r="D4589" s="4">
        <v>44182</v>
      </c>
      <c r="E4589" s="4">
        <v>44186</v>
      </c>
      <c r="F4589" s="2">
        <f t="shared" si="839"/>
        <v>2020</v>
      </c>
      <c r="G4589" s="2">
        <f t="shared" si="840"/>
        <v>12</v>
      </c>
      <c r="H4589" s="2">
        <f t="shared" si="841"/>
        <v>21</v>
      </c>
      <c r="I4589" s="2" t="str">
        <f t="shared" si="842"/>
        <v>Diciembre</v>
      </c>
      <c r="L4589" s="2" t="str">
        <f t="shared" si="843"/>
        <v>FinancieroEncuesta de la Posición de encaje y de los Pasivos Sujetos a EncajeDiario4418344187</v>
      </c>
    </row>
    <row r="4590" spans="1:12" ht="15.95" customHeight="1" x14ac:dyDescent="0.2">
      <c r="A4590" s="7" t="s">
        <v>13</v>
      </c>
      <c r="B4590" s="7" t="s">
        <v>49</v>
      </c>
      <c r="C4590" s="7" t="s">
        <v>26</v>
      </c>
      <c r="D4590" s="4">
        <v>44183</v>
      </c>
      <c r="E4590" s="4">
        <v>44187</v>
      </c>
      <c r="F4590" s="2">
        <f t="shared" si="839"/>
        <v>2020</v>
      </c>
      <c r="G4590" s="2">
        <f t="shared" si="840"/>
        <v>12</v>
      </c>
      <c r="H4590" s="2">
        <f t="shared" si="841"/>
        <v>22</v>
      </c>
      <c r="I4590" s="2" t="str">
        <f t="shared" si="842"/>
        <v>Diciembre</v>
      </c>
      <c r="L4590" s="2" t="str">
        <f t="shared" si="843"/>
        <v>FinancieroEncuesta de la Posición de encaje y de los Pasivos Sujetos a EncajeDiario4418644188</v>
      </c>
    </row>
    <row r="4591" spans="1:12" ht="15.95" customHeight="1" x14ac:dyDescent="0.2">
      <c r="A4591" s="7" t="s">
        <v>13</v>
      </c>
      <c r="B4591" s="7" t="s">
        <v>49</v>
      </c>
      <c r="C4591" s="7" t="s">
        <v>26</v>
      </c>
      <c r="D4591" s="4">
        <v>44186</v>
      </c>
      <c r="E4591" s="4">
        <v>44188</v>
      </c>
      <c r="F4591" s="2">
        <f t="shared" si="839"/>
        <v>2020</v>
      </c>
      <c r="G4591" s="2">
        <f t="shared" si="840"/>
        <v>12</v>
      </c>
      <c r="H4591" s="2">
        <f t="shared" si="841"/>
        <v>23</v>
      </c>
      <c r="I4591" s="2" t="str">
        <f t="shared" si="842"/>
        <v>Diciembre</v>
      </c>
      <c r="L4591" s="2" t="str">
        <f t="shared" si="843"/>
        <v>FinancieroEncuesta de la Posición de encaje y de los Pasivos Sujetos a EncajeDiario4418744189</v>
      </c>
    </row>
    <row r="4592" spans="1:12" ht="15.95" customHeight="1" x14ac:dyDescent="0.2">
      <c r="A4592" s="7" t="s">
        <v>13</v>
      </c>
      <c r="B4592" s="7" t="s">
        <v>49</v>
      </c>
      <c r="C4592" s="7" t="s">
        <v>26</v>
      </c>
      <c r="D4592" s="4">
        <v>44187</v>
      </c>
      <c r="E4592" s="4">
        <v>44189</v>
      </c>
      <c r="F4592" s="2">
        <f t="shared" si="839"/>
        <v>2020</v>
      </c>
      <c r="G4592" s="2">
        <f t="shared" si="840"/>
        <v>12</v>
      </c>
      <c r="H4592" s="2">
        <f t="shared" si="841"/>
        <v>24</v>
      </c>
      <c r="I4592" s="2" t="str">
        <f t="shared" si="842"/>
        <v>Diciembre</v>
      </c>
      <c r="L4592" s="2" t="str">
        <f t="shared" si="843"/>
        <v>FinancieroEncuesta de la Posición de encaje y de los Pasivos Sujetos a EncajeDiario4418844193</v>
      </c>
    </row>
    <row r="4593" spans="1:12" ht="15.95" customHeight="1" x14ac:dyDescent="0.2">
      <c r="A4593" s="7" t="s">
        <v>13</v>
      </c>
      <c r="B4593" s="7" t="s">
        <v>49</v>
      </c>
      <c r="C4593" s="7" t="s">
        <v>26</v>
      </c>
      <c r="D4593" s="4">
        <v>44188</v>
      </c>
      <c r="E4593" s="4">
        <v>44193</v>
      </c>
      <c r="F4593" s="2">
        <f t="shared" si="839"/>
        <v>2020</v>
      </c>
      <c r="G4593" s="2">
        <f t="shared" si="840"/>
        <v>12</v>
      </c>
      <c r="H4593" s="2">
        <f t="shared" si="841"/>
        <v>28</v>
      </c>
      <c r="I4593" s="2" t="str">
        <f t="shared" si="842"/>
        <v>Diciembre</v>
      </c>
      <c r="L4593" s="2" t="str">
        <f t="shared" si="843"/>
        <v>FinancieroEncuesta de la Posición de encaje y de los Pasivos Sujetos a EncajeDiario4418944194</v>
      </c>
    </row>
    <row r="4594" spans="1:12" ht="15.95" customHeight="1" x14ac:dyDescent="0.2">
      <c r="A4594" s="7" t="s">
        <v>13</v>
      </c>
      <c r="B4594" s="7" t="s">
        <v>49</v>
      </c>
      <c r="C4594" s="7" t="s">
        <v>26</v>
      </c>
      <c r="D4594" s="4">
        <v>44189</v>
      </c>
      <c r="E4594" s="4">
        <v>44194</v>
      </c>
      <c r="F4594" s="2">
        <f t="shared" si="839"/>
        <v>2020</v>
      </c>
      <c r="G4594" s="2">
        <f t="shared" si="840"/>
        <v>12</v>
      </c>
      <c r="H4594" s="2">
        <f t="shared" si="841"/>
        <v>29</v>
      </c>
      <c r="I4594" s="2" t="str">
        <f t="shared" si="842"/>
        <v>Diciembre</v>
      </c>
      <c r="L4594" s="2" t="str">
        <f t="shared" si="843"/>
        <v>FinancieroEncuesta de la Posición de encaje y de los Pasivos Sujetos a EncajeDiario4419344195</v>
      </c>
    </row>
    <row r="4595" spans="1:12" ht="15.95" customHeight="1" x14ac:dyDescent="0.2">
      <c r="A4595" s="7" t="s">
        <v>13</v>
      </c>
      <c r="B4595" s="7" t="s">
        <v>49</v>
      </c>
      <c r="C4595" s="7" t="s">
        <v>26</v>
      </c>
      <c r="D4595" s="4">
        <v>44193</v>
      </c>
      <c r="E4595" s="4">
        <v>44195</v>
      </c>
      <c r="F4595" s="2">
        <f t="shared" si="839"/>
        <v>2020</v>
      </c>
      <c r="G4595" s="2">
        <f t="shared" si="840"/>
        <v>12</v>
      </c>
      <c r="H4595" s="2">
        <f t="shared" si="841"/>
        <v>30</v>
      </c>
      <c r="I4595" s="2" t="str">
        <f t="shared" si="842"/>
        <v>Diciembre</v>
      </c>
      <c r="L4595" s="2" t="str">
        <f t="shared" si="843"/>
        <v>FinancieroEncuesta de la Posición de encaje y de los Pasivos Sujetos a EncajeDiario4419444200</v>
      </c>
    </row>
    <row r="4596" spans="1:12" ht="15.95" customHeight="1" x14ac:dyDescent="0.2">
      <c r="A4596" s="7" t="s">
        <v>13</v>
      </c>
      <c r="B4596" s="7" t="s">
        <v>49</v>
      </c>
      <c r="C4596" s="7" t="s">
        <v>26</v>
      </c>
      <c r="D4596" s="4">
        <v>44194</v>
      </c>
      <c r="E4596" s="4">
        <v>44200</v>
      </c>
      <c r="F4596" s="2">
        <f t="shared" si="839"/>
        <v>2021</v>
      </c>
      <c r="G4596" s="2">
        <f t="shared" si="840"/>
        <v>1</v>
      </c>
      <c r="H4596" s="2">
        <f t="shared" si="841"/>
        <v>4</v>
      </c>
      <c r="I4596" s="2" t="str">
        <f t="shared" si="842"/>
        <v>Enero</v>
      </c>
      <c r="L4596" s="2" t="str">
        <f t="shared" si="843"/>
        <v>FinancieroEncuesta de la Posición de encaje y de los Pasivos Sujetos a EncajeDiario4419544201</v>
      </c>
    </row>
    <row r="4597" spans="1:12" ht="15.95" customHeight="1" x14ac:dyDescent="0.2">
      <c r="A4597" s="7" t="s">
        <v>13</v>
      </c>
      <c r="B4597" s="7" t="s">
        <v>49</v>
      </c>
      <c r="C4597" s="7" t="s">
        <v>26</v>
      </c>
      <c r="D4597" s="4">
        <v>44195</v>
      </c>
      <c r="E4597" s="4">
        <v>44201</v>
      </c>
      <c r="F4597" s="2">
        <f t="shared" si="839"/>
        <v>2021</v>
      </c>
      <c r="G4597" s="2">
        <f t="shared" si="840"/>
        <v>1</v>
      </c>
      <c r="H4597" s="2">
        <f t="shared" si="841"/>
        <v>5</v>
      </c>
      <c r="I4597" s="2" t="str">
        <f t="shared" si="842"/>
        <v>Enero</v>
      </c>
      <c r="L4597" s="2" t="str">
        <f t="shared" si="843"/>
        <v>FinancieroEncuesta de la Posición de encaje y de los Pasivos Sujetos a EncajeDiario4420044202</v>
      </c>
    </row>
    <row r="4598" spans="1:12" ht="15.95" customHeight="1" x14ac:dyDescent="0.2">
      <c r="A4598" s="7" t="s">
        <v>13</v>
      </c>
      <c r="B4598" s="7" t="s">
        <v>49</v>
      </c>
      <c r="C4598" s="7" t="s">
        <v>26</v>
      </c>
      <c r="D4598" s="4">
        <v>44200</v>
      </c>
      <c r="E4598" s="4">
        <v>44202</v>
      </c>
      <c r="F4598" s="2">
        <f t="shared" si="839"/>
        <v>2021</v>
      </c>
      <c r="G4598" s="2">
        <f t="shared" si="840"/>
        <v>1</v>
      </c>
      <c r="H4598" s="2">
        <f t="shared" si="841"/>
        <v>6</v>
      </c>
      <c r="I4598" s="2" t="str">
        <f t="shared" si="842"/>
        <v>Enero</v>
      </c>
      <c r="L4598" s="2" t="str">
        <f t="shared" si="843"/>
        <v>FinancieroEncuesta de la Posición de encaje y de los Pasivos Sujetos a EncajeDiario4420144203</v>
      </c>
    </row>
    <row r="4599" spans="1:12" ht="15.95" customHeight="1" x14ac:dyDescent="0.2">
      <c r="A4599" s="7" t="s">
        <v>13</v>
      </c>
      <c r="B4599" s="7" t="s">
        <v>49</v>
      </c>
      <c r="C4599" s="7" t="s">
        <v>26</v>
      </c>
      <c r="D4599" s="4">
        <v>44201</v>
      </c>
      <c r="E4599" s="4">
        <v>44203</v>
      </c>
      <c r="F4599" s="2">
        <f t="shared" si="839"/>
        <v>2021</v>
      </c>
      <c r="G4599" s="2">
        <f t="shared" si="840"/>
        <v>1</v>
      </c>
      <c r="H4599" s="2">
        <f t="shared" si="841"/>
        <v>7</v>
      </c>
      <c r="I4599" s="2" t="str">
        <f t="shared" si="842"/>
        <v>Enero</v>
      </c>
      <c r="L4599" s="2" t="str">
        <f t="shared" si="843"/>
        <v>FinancieroEncuesta de la Posición de encaje y de los Pasivos Sujetos a EncajeDiario4420244204</v>
      </c>
    </row>
    <row r="4600" spans="1:12" s="13" customFormat="1" ht="15.95" customHeight="1" x14ac:dyDescent="0.2">
      <c r="A4600" s="7" t="s">
        <v>13</v>
      </c>
      <c r="B4600" s="7" t="s">
        <v>49</v>
      </c>
      <c r="C4600" s="7" t="s">
        <v>26</v>
      </c>
      <c r="D4600" s="4">
        <v>44202</v>
      </c>
      <c r="E4600" s="4">
        <v>44204</v>
      </c>
      <c r="F4600" s="2">
        <f t="shared" si="839"/>
        <v>2021</v>
      </c>
      <c r="G4600" s="2">
        <f t="shared" si="840"/>
        <v>1</v>
      </c>
      <c r="H4600" s="2">
        <f t="shared" si="841"/>
        <v>8</v>
      </c>
      <c r="I4600" s="2" t="str">
        <f t="shared" si="842"/>
        <v>Enero</v>
      </c>
      <c r="L4600" s="2" t="str">
        <f t="shared" si="843"/>
        <v>FinancieroEncuesta de la Posición de encaje y de los Pasivos Sujetos a EncajeDiario4420344208</v>
      </c>
    </row>
    <row r="4601" spans="1:12" s="13" customFormat="1" ht="15.95" customHeight="1" x14ac:dyDescent="0.2">
      <c r="A4601" s="7" t="s">
        <v>13</v>
      </c>
      <c r="B4601" s="7" t="s">
        <v>49</v>
      </c>
      <c r="C4601" s="7" t="s">
        <v>26</v>
      </c>
      <c r="D4601" s="4">
        <v>44203</v>
      </c>
      <c r="E4601" s="4">
        <v>44208</v>
      </c>
      <c r="F4601" s="2">
        <f t="shared" si="839"/>
        <v>2021</v>
      </c>
      <c r="G4601" s="2">
        <f t="shared" si="840"/>
        <v>1</v>
      </c>
      <c r="H4601" s="2">
        <f t="shared" si="841"/>
        <v>12</v>
      </c>
      <c r="I4601" s="2" t="str">
        <f t="shared" si="842"/>
        <v>Enero</v>
      </c>
      <c r="L4601" s="2" t="str">
        <f t="shared" si="843"/>
        <v>FinancieroEncuesta de la Posición de encaje y de los Pasivos Sujetos a EncajeDiario4420444209</v>
      </c>
    </row>
    <row r="4602" spans="1:12" s="13" customFormat="1" ht="15.95" customHeight="1" x14ac:dyDescent="0.2">
      <c r="A4602" s="7" t="s">
        <v>13</v>
      </c>
      <c r="B4602" s="7" t="s">
        <v>49</v>
      </c>
      <c r="C4602" s="7" t="s">
        <v>26</v>
      </c>
      <c r="D4602" s="4">
        <v>44204</v>
      </c>
      <c r="E4602" s="4">
        <v>44209</v>
      </c>
      <c r="F4602" s="2">
        <f t="shared" si="839"/>
        <v>2021</v>
      </c>
      <c r="G4602" s="2">
        <f t="shared" si="840"/>
        <v>1</v>
      </c>
      <c r="H4602" s="2">
        <f t="shared" si="841"/>
        <v>13</v>
      </c>
      <c r="I4602" s="2" t="str">
        <f t="shared" si="842"/>
        <v>Enero</v>
      </c>
      <c r="L4602" s="2" t="str">
        <f t="shared" si="843"/>
        <v>FinancieroEncuesta de la Posición de encaje y de los Pasivos Sujetos a EncajeDiario4420844210</v>
      </c>
    </row>
    <row r="4603" spans="1:12" s="13" customFormat="1" ht="15.95" customHeight="1" x14ac:dyDescent="0.2">
      <c r="A4603" s="7" t="s">
        <v>13</v>
      </c>
      <c r="B4603" s="7" t="s">
        <v>49</v>
      </c>
      <c r="C4603" s="7" t="s">
        <v>26</v>
      </c>
      <c r="D4603" s="4">
        <v>44208</v>
      </c>
      <c r="E4603" s="4">
        <v>44210</v>
      </c>
      <c r="F4603" s="2">
        <f t="shared" ref="F4603:F4666" si="844">YEAR(E4603)</f>
        <v>2021</v>
      </c>
      <c r="G4603" s="2">
        <f t="shared" ref="G4603:G4666" si="845">MONTH(E4603)</f>
        <v>1</v>
      </c>
      <c r="H4603" s="2">
        <f t="shared" ref="H4603:H4666" si="846">DAY(E4603)</f>
        <v>14</v>
      </c>
      <c r="I4603" s="2" t="str">
        <f t="shared" ref="I4603:I4666" si="847">CHOOSE(G4603,"Enero","Febrero","Marzo","Abril","Mayo","Junio","Julio","Agosto","Septiembre","Octubre","Noviembre","Diciembre")</f>
        <v>Enero</v>
      </c>
      <c r="L4603" s="2" t="str">
        <f t="shared" si="843"/>
        <v>FinancieroEncuesta de la Posición de encaje y de los Pasivos Sujetos a EncajeDiario4420944211</v>
      </c>
    </row>
    <row r="4604" spans="1:12" s="13" customFormat="1" ht="15.95" customHeight="1" x14ac:dyDescent="0.2">
      <c r="A4604" s="7" t="s">
        <v>13</v>
      </c>
      <c r="B4604" s="7" t="s">
        <v>49</v>
      </c>
      <c r="C4604" s="7" t="s">
        <v>26</v>
      </c>
      <c r="D4604" s="4">
        <v>44209</v>
      </c>
      <c r="E4604" s="4">
        <v>44211</v>
      </c>
      <c r="F4604" s="2">
        <f t="shared" si="844"/>
        <v>2021</v>
      </c>
      <c r="G4604" s="2">
        <f t="shared" si="845"/>
        <v>1</v>
      </c>
      <c r="H4604" s="2">
        <f t="shared" si="846"/>
        <v>15</v>
      </c>
      <c r="I4604" s="2" t="str">
        <f t="shared" si="847"/>
        <v>Enero</v>
      </c>
      <c r="L4604" s="2" t="str">
        <f t="shared" si="843"/>
        <v>FinancieroEncuesta de la Posición de encaje y de los Pasivos Sujetos a EncajeDiario4421044214</v>
      </c>
    </row>
    <row r="4605" spans="1:12" s="13" customFormat="1" ht="15.95" customHeight="1" x14ac:dyDescent="0.2">
      <c r="A4605" s="7" t="s">
        <v>13</v>
      </c>
      <c r="B4605" s="7" t="s">
        <v>49</v>
      </c>
      <c r="C4605" s="7" t="s">
        <v>26</v>
      </c>
      <c r="D4605" s="4">
        <v>44210</v>
      </c>
      <c r="E4605" s="4">
        <v>44214</v>
      </c>
      <c r="F4605" s="2">
        <f t="shared" si="844"/>
        <v>2021</v>
      </c>
      <c r="G4605" s="2">
        <f t="shared" si="845"/>
        <v>1</v>
      </c>
      <c r="H4605" s="2">
        <f t="shared" si="846"/>
        <v>18</v>
      </c>
      <c r="I4605" s="2" t="str">
        <f t="shared" si="847"/>
        <v>Enero</v>
      </c>
      <c r="L4605" s="2" t="str">
        <f t="shared" si="843"/>
        <v>FinancieroEncuesta de la Posición de encaje y de los Pasivos Sujetos a EncajeDiario4421144215</v>
      </c>
    </row>
    <row r="4606" spans="1:12" s="13" customFormat="1" ht="15.95" customHeight="1" x14ac:dyDescent="0.2">
      <c r="A4606" s="7" t="s">
        <v>13</v>
      </c>
      <c r="B4606" s="7" t="s">
        <v>49</v>
      </c>
      <c r="C4606" s="7" t="s">
        <v>26</v>
      </c>
      <c r="D4606" s="4">
        <v>44211</v>
      </c>
      <c r="E4606" s="4">
        <v>44215</v>
      </c>
      <c r="F4606" s="2">
        <f t="shared" si="844"/>
        <v>2021</v>
      </c>
      <c r="G4606" s="2">
        <f t="shared" si="845"/>
        <v>1</v>
      </c>
      <c r="H4606" s="2">
        <f t="shared" si="846"/>
        <v>19</v>
      </c>
      <c r="I4606" s="2" t="str">
        <f t="shared" si="847"/>
        <v>Enero</v>
      </c>
      <c r="L4606" s="2" t="str">
        <f t="shared" si="843"/>
        <v>FinancieroEncuesta de la Posición de encaje y de los Pasivos Sujetos a EncajeDiario4421444216</v>
      </c>
    </row>
    <row r="4607" spans="1:12" s="13" customFormat="1" ht="15.95" customHeight="1" x14ac:dyDescent="0.2">
      <c r="A4607" s="7" t="s">
        <v>13</v>
      </c>
      <c r="B4607" s="7" t="s">
        <v>49</v>
      </c>
      <c r="C4607" s="7" t="s">
        <v>26</v>
      </c>
      <c r="D4607" s="4">
        <v>44214</v>
      </c>
      <c r="E4607" s="4">
        <v>44216</v>
      </c>
      <c r="F4607" s="2">
        <f t="shared" si="844"/>
        <v>2021</v>
      </c>
      <c r="G4607" s="2">
        <f t="shared" si="845"/>
        <v>1</v>
      </c>
      <c r="H4607" s="2">
        <f t="shared" si="846"/>
        <v>20</v>
      </c>
      <c r="I4607" s="2" t="str">
        <f t="shared" si="847"/>
        <v>Enero</v>
      </c>
      <c r="L4607" s="2" t="str">
        <f t="shared" si="843"/>
        <v>FinancieroEncuesta de la Posición de encaje y de los Pasivos Sujetos a EncajeDiario4421544217</v>
      </c>
    </row>
    <row r="4608" spans="1:12" s="13" customFormat="1" ht="15.95" customHeight="1" x14ac:dyDescent="0.2">
      <c r="A4608" s="7" t="s">
        <v>13</v>
      </c>
      <c r="B4608" s="7" t="s">
        <v>49</v>
      </c>
      <c r="C4608" s="7" t="s">
        <v>26</v>
      </c>
      <c r="D4608" s="4">
        <v>44215</v>
      </c>
      <c r="E4608" s="4">
        <v>44217</v>
      </c>
      <c r="F4608" s="2">
        <f t="shared" si="844"/>
        <v>2021</v>
      </c>
      <c r="G4608" s="2">
        <f t="shared" si="845"/>
        <v>1</v>
      </c>
      <c r="H4608" s="2">
        <f t="shared" si="846"/>
        <v>21</v>
      </c>
      <c r="I4608" s="2" t="str">
        <f t="shared" si="847"/>
        <v>Enero</v>
      </c>
      <c r="L4608" s="2" t="str">
        <f t="shared" ref="L4608:L4671" si="848">CONCATENATE(A4609,B4609,C4609,D4609,E4609,)</f>
        <v>FinancieroEncuesta de la Posición de encaje y de los Pasivos Sujetos a EncajeDiario4421644218</v>
      </c>
    </row>
    <row r="4609" spans="1:12" s="13" customFormat="1" ht="15.95" customHeight="1" x14ac:dyDescent="0.2">
      <c r="A4609" s="7" t="s">
        <v>13</v>
      </c>
      <c r="B4609" s="7" t="s">
        <v>49</v>
      </c>
      <c r="C4609" s="7" t="s">
        <v>26</v>
      </c>
      <c r="D4609" s="4">
        <v>44216</v>
      </c>
      <c r="E4609" s="4">
        <v>44218</v>
      </c>
      <c r="F4609" s="2">
        <f t="shared" si="844"/>
        <v>2021</v>
      </c>
      <c r="G4609" s="2">
        <f t="shared" si="845"/>
        <v>1</v>
      </c>
      <c r="H4609" s="2">
        <f t="shared" si="846"/>
        <v>22</v>
      </c>
      <c r="I4609" s="2" t="str">
        <f t="shared" si="847"/>
        <v>Enero</v>
      </c>
      <c r="L4609" s="2" t="str">
        <f t="shared" si="848"/>
        <v>FinancieroEncuesta de la Posición de encaje y de los Pasivos Sujetos a EncajeDiario4421744221</v>
      </c>
    </row>
    <row r="4610" spans="1:12" s="13" customFormat="1" ht="15.95" customHeight="1" x14ac:dyDescent="0.2">
      <c r="A4610" s="7" t="s">
        <v>13</v>
      </c>
      <c r="B4610" s="7" t="s">
        <v>49</v>
      </c>
      <c r="C4610" s="7" t="s">
        <v>26</v>
      </c>
      <c r="D4610" s="4">
        <v>44217</v>
      </c>
      <c r="E4610" s="4">
        <v>44221</v>
      </c>
      <c r="F4610" s="2">
        <f t="shared" si="844"/>
        <v>2021</v>
      </c>
      <c r="G4610" s="2">
        <f t="shared" si="845"/>
        <v>1</v>
      </c>
      <c r="H4610" s="2">
        <f t="shared" si="846"/>
        <v>25</v>
      </c>
      <c r="I4610" s="2" t="str">
        <f t="shared" si="847"/>
        <v>Enero</v>
      </c>
      <c r="L4610" s="2" t="str">
        <f t="shared" si="848"/>
        <v>FinancieroEncuesta de la Posición de encaje y de los Pasivos Sujetos a EncajeDiario4421844222</v>
      </c>
    </row>
    <row r="4611" spans="1:12" s="13" customFormat="1" ht="15.95" customHeight="1" x14ac:dyDescent="0.2">
      <c r="A4611" s="7" t="s">
        <v>13</v>
      </c>
      <c r="B4611" s="7" t="s">
        <v>49</v>
      </c>
      <c r="C4611" s="7" t="s">
        <v>26</v>
      </c>
      <c r="D4611" s="4">
        <v>44218</v>
      </c>
      <c r="E4611" s="4">
        <v>44222</v>
      </c>
      <c r="F4611" s="2">
        <f t="shared" si="844"/>
        <v>2021</v>
      </c>
      <c r="G4611" s="2">
        <f t="shared" si="845"/>
        <v>1</v>
      </c>
      <c r="H4611" s="2">
        <f t="shared" si="846"/>
        <v>26</v>
      </c>
      <c r="I4611" s="2" t="str">
        <f t="shared" si="847"/>
        <v>Enero</v>
      </c>
      <c r="L4611" s="2" t="str">
        <f t="shared" si="848"/>
        <v>FinancieroEncuesta de la Posición de encaje y de los Pasivos Sujetos a EncajeDiario4422144223</v>
      </c>
    </row>
    <row r="4612" spans="1:12" s="13" customFormat="1" ht="15.95" customHeight="1" x14ac:dyDescent="0.2">
      <c r="A4612" s="7" t="s">
        <v>13</v>
      </c>
      <c r="B4612" s="7" t="s">
        <v>49</v>
      </c>
      <c r="C4612" s="7" t="s">
        <v>26</v>
      </c>
      <c r="D4612" s="4">
        <v>44221</v>
      </c>
      <c r="E4612" s="4">
        <v>44223</v>
      </c>
      <c r="F4612" s="2">
        <f t="shared" si="844"/>
        <v>2021</v>
      </c>
      <c r="G4612" s="2">
        <f t="shared" si="845"/>
        <v>1</v>
      </c>
      <c r="H4612" s="2">
        <f t="shared" si="846"/>
        <v>27</v>
      </c>
      <c r="I4612" s="2" t="str">
        <f t="shared" si="847"/>
        <v>Enero</v>
      </c>
      <c r="L4612" s="2" t="str">
        <f t="shared" si="848"/>
        <v>FinancieroEncuesta de la Posición de encaje y de los Pasivos Sujetos a EncajeDiario4422244224</v>
      </c>
    </row>
    <row r="4613" spans="1:12" s="13" customFormat="1" ht="15.95" customHeight="1" x14ac:dyDescent="0.2">
      <c r="A4613" s="7" t="s">
        <v>13</v>
      </c>
      <c r="B4613" s="7" t="s">
        <v>49</v>
      </c>
      <c r="C4613" s="7" t="s">
        <v>26</v>
      </c>
      <c r="D4613" s="4">
        <v>44222</v>
      </c>
      <c r="E4613" s="4">
        <v>44224</v>
      </c>
      <c r="F4613" s="2">
        <f t="shared" si="844"/>
        <v>2021</v>
      </c>
      <c r="G4613" s="2">
        <f t="shared" si="845"/>
        <v>1</v>
      </c>
      <c r="H4613" s="2">
        <f t="shared" si="846"/>
        <v>28</v>
      </c>
      <c r="I4613" s="2" t="str">
        <f t="shared" si="847"/>
        <v>Enero</v>
      </c>
      <c r="L4613" s="2" t="str">
        <f t="shared" si="848"/>
        <v>FinancieroEncuesta de la Posición de encaje y de los Pasivos Sujetos a EncajeDiario4422344225</v>
      </c>
    </row>
    <row r="4614" spans="1:12" s="13" customFormat="1" ht="15.95" customHeight="1" x14ac:dyDescent="0.2">
      <c r="A4614" s="7" t="s">
        <v>13</v>
      </c>
      <c r="B4614" s="7" t="s">
        <v>49</v>
      </c>
      <c r="C4614" s="7" t="s">
        <v>26</v>
      </c>
      <c r="D4614" s="4">
        <v>44223</v>
      </c>
      <c r="E4614" s="4">
        <v>44225</v>
      </c>
      <c r="F4614" s="2">
        <f t="shared" si="844"/>
        <v>2021</v>
      </c>
      <c r="G4614" s="2">
        <f t="shared" si="845"/>
        <v>1</v>
      </c>
      <c r="H4614" s="2">
        <f t="shared" si="846"/>
        <v>29</v>
      </c>
      <c r="I4614" s="2" t="str">
        <f t="shared" si="847"/>
        <v>Enero</v>
      </c>
      <c r="L4614" s="2" t="str">
        <f t="shared" si="848"/>
        <v>FinancieroEncuesta de la Posición de encaje y de los Pasivos Sujetos a EncajeDiario4422444228</v>
      </c>
    </row>
    <row r="4615" spans="1:12" s="13" customFormat="1" ht="15.95" customHeight="1" x14ac:dyDescent="0.2">
      <c r="A4615" s="7" t="s">
        <v>13</v>
      </c>
      <c r="B4615" s="7" t="s">
        <v>49</v>
      </c>
      <c r="C4615" s="7" t="s">
        <v>26</v>
      </c>
      <c r="D4615" s="4">
        <v>44224</v>
      </c>
      <c r="E4615" s="4">
        <v>44228</v>
      </c>
      <c r="F4615" s="2">
        <f t="shared" si="844"/>
        <v>2021</v>
      </c>
      <c r="G4615" s="2">
        <f t="shared" si="845"/>
        <v>2</v>
      </c>
      <c r="H4615" s="2">
        <f t="shared" si="846"/>
        <v>1</v>
      </c>
      <c r="I4615" s="2" t="str">
        <f t="shared" si="847"/>
        <v>Febrero</v>
      </c>
      <c r="L4615" s="2" t="str">
        <f t="shared" si="848"/>
        <v>FinancieroEncuesta de la Posición de encaje y de los Pasivos Sujetos a EncajeDiario4422544229</v>
      </c>
    </row>
    <row r="4616" spans="1:12" s="13" customFormat="1" ht="15.95" customHeight="1" x14ac:dyDescent="0.2">
      <c r="A4616" s="7" t="s">
        <v>13</v>
      </c>
      <c r="B4616" s="7" t="s">
        <v>49</v>
      </c>
      <c r="C4616" s="7" t="s">
        <v>26</v>
      </c>
      <c r="D4616" s="4">
        <v>44225</v>
      </c>
      <c r="E4616" s="4">
        <v>44229</v>
      </c>
      <c r="F4616" s="2">
        <f t="shared" si="844"/>
        <v>2021</v>
      </c>
      <c r="G4616" s="2">
        <f t="shared" si="845"/>
        <v>2</v>
      </c>
      <c r="H4616" s="2">
        <f t="shared" si="846"/>
        <v>2</v>
      </c>
      <c r="I4616" s="2" t="str">
        <f t="shared" si="847"/>
        <v>Febrero</v>
      </c>
      <c r="L4616" s="2" t="str">
        <f t="shared" si="848"/>
        <v>FinancieroEncuesta de la Posición de encaje y de los Pasivos Sujetos a EncajeDiario4422844230</v>
      </c>
    </row>
    <row r="4617" spans="1:12" s="13" customFormat="1" ht="15.95" customHeight="1" x14ac:dyDescent="0.2">
      <c r="A4617" s="7" t="s">
        <v>13</v>
      </c>
      <c r="B4617" s="7" t="s">
        <v>49</v>
      </c>
      <c r="C4617" s="7" t="s">
        <v>26</v>
      </c>
      <c r="D4617" s="4">
        <v>44228</v>
      </c>
      <c r="E4617" s="4">
        <v>44230</v>
      </c>
      <c r="F4617" s="2">
        <f t="shared" si="844"/>
        <v>2021</v>
      </c>
      <c r="G4617" s="2">
        <f t="shared" si="845"/>
        <v>2</v>
      </c>
      <c r="H4617" s="2">
        <f t="shared" si="846"/>
        <v>3</v>
      </c>
      <c r="I4617" s="2" t="str">
        <f t="shared" si="847"/>
        <v>Febrero</v>
      </c>
      <c r="L4617" s="2" t="str">
        <f t="shared" si="848"/>
        <v>FinancieroEncuesta de la Posición de encaje y de los Pasivos Sujetos a EncajeDiario4422944231</v>
      </c>
    </row>
    <row r="4618" spans="1:12" s="13" customFormat="1" ht="15.95" customHeight="1" x14ac:dyDescent="0.2">
      <c r="A4618" s="7" t="s">
        <v>13</v>
      </c>
      <c r="B4618" s="7" t="s">
        <v>49</v>
      </c>
      <c r="C4618" s="7" t="s">
        <v>26</v>
      </c>
      <c r="D4618" s="4">
        <v>44229</v>
      </c>
      <c r="E4618" s="4">
        <v>44231</v>
      </c>
      <c r="F4618" s="2">
        <f t="shared" si="844"/>
        <v>2021</v>
      </c>
      <c r="G4618" s="2">
        <f t="shared" si="845"/>
        <v>2</v>
      </c>
      <c r="H4618" s="2">
        <f t="shared" si="846"/>
        <v>4</v>
      </c>
      <c r="I4618" s="2" t="str">
        <f t="shared" si="847"/>
        <v>Febrero</v>
      </c>
      <c r="L4618" s="2" t="str">
        <f t="shared" si="848"/>
        <v>FinancieroEncuesta de la Posición de encaje y de los Pasivos Sujetos a EncajeDiario4423044232</v>
      </c>
    </row>
    <row r="4619" spans="1:12" s="13" customFormat="1" ht="15.95" customHeight="1" x14ac:dyDescent="0.2">
      <c r="A4619" s="7" t="s">
        <v>13</v>
      </c>
      <c r="B4619" s="7" t="s">
        <v>49</v>
      </c>
      <c r="C4619" s="7" t="s">
        <v>26</v>
      </c>
      <c r="D4619" s="4">
        <v>44230</v>
      </c>
      <c r="E4619" s="4">
        <v>44232</v>
      </c>
      <c r="F4619" s="2">
        <f t="shared" si="844"/>
        <v>2021</v>
      </c>
      <c r="G4619" s="2">
        <f t="shared" si="845"/>
        <v>2</v>
      </c>
      <c r="H4619" s="2">
        <f t="shared" si="846"/>
        <v>5</v>
      </c>
      <c r="I4619" s="2" t="str">
        <f t="shared" si="847"/>
        <v>Febrero</v>
      </c>
      <c r="L4619" s="2" t="str">
        <f t="shared" si="848"/>
        <v>FinancieroEncuesta de la Posición de encaje y de los Pasivos Sujetos a EncajeDiario4423144235</v>
      </c>
    </row>
    <row r="4620" spans="1:12" s="13" customFormat="1" ht="15.95" customHeight="1" x14ac:dyDescent="0.2">
      <c r="A4620" s="7" t="s">
        <v>13</v>
      </c>
      <c r="B4620" s="7" t="s">
        <v>49</v>
      </c>
      <c r="C4620" s="7" t="s">
        <v>26</v>
      </c>
      <c r="D4620" s="4">
        <v>44231</v>
      </c>
      <c r="E4620" s="4">
        <v>44235</v>
      </c>
      <c r="F4620" s="2">
        <f t="shared" si="844"/>
        <v>2021</v>
      </c>
      <c r="G4620" s="2">
        <f t="shared" si="845"/>
        <v>2</v>
      </c>
      <c r="H4620" s="2">
        <f t="shared" si="846"/>
        <v>8</v>
      </c>
      <c r="I4620" s="2" t="str">
        <f t="shared" si="847"/>
        <v>Febrero</v>
      </c>
      <c r="L4620" s="2" t="str">
        <f t="shared" si="848"/>
        <v>FinancieroEncuesta de la Posición de encaje y de los Pasivos Sujetos a EncajeDiario4423244236</v>
      </c>
    </row>
    <row r="4621" spans="1:12" s="13" customFormat="1" ht="15.95" customHeight="1" x14ac:dyDescent="0.2">
      <c r="A4621" s="7" t="s">
        <v>13</v>
      </c>
      <c r="B4621" s="7" t="s">
        <v>49</v>
      </c>
      <c r="C4621" s="7" t="s">
        <v>26</v>
      </c>
      <c r="D4621" s="4">
        <v>44232</v>
      </c>
      <c r="E4621" s="4">
        <v>44236</v>
      </c>
      <c r="F4621" s="2">
        <f t="shared" si="844"/>
        <v>2021</v>
      </c>
      <c r="G4621" s="2">
        <f t="shared" si="845"/>
        <v>2</v>
      </c>
      <c r="H4621" s="2">
        <f t="shared" si="846"/>
        <v>9</v>
      </c>
      <c r="I4621" s="2" t="str">
        <f t="shared" si="847"/>
        <v>Febrero</v>
      </c>
      <c r="L4621" s="2" t="str">
        <f t="shared" si="848"/>
        <v>FinancieroEncuesta de la Posición de encaje y de los Pasivos Sujetos a EncajeDiario4423544237</v>
      </c>
    </row>
    <row r="4622" spans="1:12" s="13" customFormat="1" ht="15.95" customHeight="1" x14ac:dyDescent="0.2">
      <c r="A4622" s="7" t="s">
        <v>13</v>
      </c>
      <c r="B4622" s="7" t="s">
        <v>49</v>
      </c>
      <c r="C4622" s="7" t="s">
        <v>26</v>
      </c>
      <c r="D4622" s="4">
        <v>44235</v>
      </c>
      <c r="E4622" s="4">
        <v>44237</v>
      </c>
      <c r="F4622" s="2">
        <f t="shared" si="844"/>
        <v>2021</v>
      </c>
      <c r="G4622" s="2">
        <f t="shared" si="845"/>
        <v>2</v>
      </c>
      <c r="H4622" s="2">
        <f t="shared" si="846"/>
        <v>10</v>
      </c>
      <c r="I4622" s="2" t="str">
        <f t="shared" si="847"/>
        <v>Febrero</v>
      </c>
      <c r="L4622" s="2" t="str">
        <f t="shared" si="848"/>
        <v>FinancieroEncuesta de la Posición de encaje y de los Pasivos Sujetos a EncajeDiario4423644238</v>
      </c>
    </row>
    <row r="4623" spans="1:12" s="13" customFormat="1" ht="15.95" customHeight="1" x14ac:dyDescent="0.2">
      <c r="A4623" s="7" t="s">
        <v>13</v>
      </c>
      <c r="B4623" s="7" t="s">
        <v>49</v>
      </c>
      <c r="C4623" s="7" t="s">
        <v>26</v>
      </c>
      <c r="D4623" s="4">
        <v>44236</v>
      </c>
      <c r="E4623" s="4">
        <v>44238</v>
      </c>
      <c r="F4623" s="2">
        <f t="shared" si="844"/>
        <v>2021</v>
      </c>
      <c r="G4623" s="2">
        <f t="shared" si="845"/>
        <v>2</v>
      </c>
      <c r="H4623" s="2">
        <f t="shared" si="846"/>
        <v>11</v>
      </c>
      <c r="I4623" s="2" t="str">
        <f t="shared" si="847"/>
        <v>Febrero</v>
      </c>
      <c r="L4623" s="2" t="str">
        <f t="shared" si="848"/>
        <v>FinancieroEncuesta de la Posición de encaje y de los Pasivos Sujetos a EncajeDiario4423744239</v>
      </c>
    </row>
    <row r="4624" spans="1:12" s="13" customFormat="1" ht="15.95" customHeight="1" x14ac:dyDescent="0.2">
      <c r="A4624" s="7" t="s">
        <v>13</v>
      </c>
      <c r="B4624" s="7" t="s">
        <v>49</v>
      </c>
      <c r="C4624" s="7" t="s">
        <v>26</v>
      </c>
      <c r="D4624" s="4">
        <v>44237</v>
      </c>
      <c r="E4624" s="4">
        <v>44239</v>
      </c>
      <c r="F4624" s="2">
        <f t="shared" si="844"/>
        <v>2021</v>
      </c>
      <c r="G4624" s="2">
        <f t="shared" si="845"/>
        <v>2</v>
      </c>
      <c r="H4624" s="2">
        <f t="shared" si="846"/>
        <v>12</v>
      </c>
      <c r="I4624" s="2" t="str">
        <f t="shared" si="847"/>
        <v>Febrero</v>
      </c>
      <c r="L4624" s="2" t="str">
        <f t="shared" si="848"/>
        <v>FinancieroEncuesta de la Posición de encaje y de los Pasivos Sujetos a EncajeDiario4423844242</v>
      </c>
    </row>
    <row r="4625" spans="1:12" s="13" customFormat="1" ht="15.95" customHeight="1" x14ac:dyDescent="0.2">
      <c r="A4625" s="7" t="s">
        <v>13</v>
      </c>
      <c r="B4625" s="7" t="s">
        <v>49</v>
      </c>
      <c r="C4625" s="7" t="s">
        <v>26</v>
      </c>
      <c r="D4625" s="4">
        <v>44238</v>
      </c>
      <c r="E4625" s="4">
        <v>44242</v>
      </c>
      <c r="F4625" s="2">
        <f t="shared" si="844"/>
        <v>2021</v>
      </c>
      <c r="G4625" s="2">
        <f t="shared" si="845"/>
        <v>2</v>
      </c>
      <c r="H4625" s="2">
        <f t="shared" si="846"/>
        <v>15</v>
      </c>
      <c r="I4625" s="2" t="str">
        <f t="shared" si="847"/>
        <v>Febrero</v>
      </c>
      <c r="L4625" s="2" t="str">
        <f t="shared" si="848"/>
        <v>FinancieroEncuesta de la Posición de encaje y de los Pasivos Sujetos a EncajeDiario4423944243</v>
      </c>
    </row>
    <row r="4626" spans="1:12" s="13" customFormat="1" ht="15.95" customHeight="1" x14ac:dyDescent="0.2">
      <c r="A4626" s="7" t="s">
        <v>13</v>
      </c>
      <c r="B4626" s="7" t="s">
        <v>49</v>
      </c>
      <c r="C4626" s="7" t="s">
        <v>26</v>
      </c>
      <c r="D4626" s="4">
        <v>44239</v>
      </c>
      <c r="E4626" s="4">
        <v>44243</v>
      </c>
      <c r="F4626" s="2">
        <f t="shared" si="844"/>
        <v>2021</v>
      </c>
      <c r="G4626" s="2">
        <f t="shared" si="845"/>
        <v>2</v>
      </c>
      <c r="H4626" s="2">
        <f t="shared" si="846"/>
        <v>16</v>
      </c>
      <c r="I4626" s="2" t="str">
        <f t="shared" si="847"/>
        <v>Febrero</v>
      </c>
      <c r="L4626" s="2" t="str">
        <f t="shared" si="848"/>
        <v>FinancieroEncuesta de la Posición de encaje y de los Pasivos Sujetos a EncajeDiario4424244244</v>
      </c>
    </row>
    <row r="4627" spans="1:12" s="13" customFormat="1" ht="15.95" customHeight="1" x14ac:dyDescent="0.2">
      <c r="A4627" s="7" t="s">
        <v>13</v>
      </c>
      <c r="B4627" s="7" t="s">
        <v>49</v>
      </c>
      <c r="C4627" s="7" t="s">
        <v>26</v>
      </c>
      <c r="D4627" s="4">
        <v>44242</v>
      </c>
      <c r="E4627" s="4">
        <v>44244</v>
      </c>
      <c r="F4627" s="2">
        <f t="shared" si="844"/>
        <v>2021</v>
      </c>
      <c r="G4627" s="2">
        <f t="shared" si="845"/>
        <v>2</v>
      </c>
      <c r="H4627" s="2">
        <f t="shared" si="846"/>
        <v>17</v>
      </c>
      <c r="I4627" s="2" t="str">
        <f t="shared" si="847"/>
        <v>Febrero</v>
      </c>
      <c r="L4627" s="2" t="str">
        <f t="shared" si="848"/>
        <v>FinancieroEncuesta de la Posición de encaje y de los Pasivos Sujetos a EncajeDiario4424344245</v>
      </c>
    </row>
    <row r="4628" spans="1:12" s="13" customFormat="1" ht="15.95" customHeight="1" x14ac:dyDescent="0.2">
      <c r="A4628" s="7" t="s">
        <v>13</v>
      </c>
      <c r="B4628" s="7" t="s">
        <v>49</v>
      </c>
      <c r="C4628" s="7" t="s">
        <v>26</v>
      </c>
      <c r="D4628" s="4">
        <v>44243</v>
      </c>
      <c r="E4628" s="4">
        <v>44245</v>
      </c>
      <c r="F4628" s="2">
        <f t="shared" si="844"/>
        <v>2021</v>
      </c>
      <c r="G4628" s="2">
        <f t="shared" si="845"/>
        <v>2</v>
      </c>
      <c r="H4628" s="2">
        <f t="shared" si="846"/>
        <v>18</v>
      </c>
      <c r="I4628" s="2" t="str">
        <f t="shared" si="847"/>
        <v>Febrero</v>
      </c>
      <c r="L4628" s="2" t="str">
        <f t="shared" si="848"/>
        <v>FinancieroEncuesta de la Posición de encaje y de los Pasivos Sujetos a EncajeDiario4424444246</v>
      </c>
    </row>
    <row r="4629" spans="1:12" s="13" customFormat="1" ht="15.95" customHeight="1" x14ac:dyDescent="0.2">
      <c r="A4629" s="7" t="s">
        <v>13</v>
      </c>
      <c r="B4629" s="7" t="s">
        <v>49</v>
      </c>
      <c r="C4629" s="7" t="s">
        <v>26</v>
      </c>
      <c r="D4629" s="4">
        <v>44244</v>
      </c>
      <c r="E4629" s="4">
        <v>44246</v>
      </c>
      <c r="F4629" s="2">
        <f t="shared" si="844"/>
        <v>2021</v>
      </c>
      <c r="G4629" s="2">
        <f t="shared" si="845"/>
        <v>2</v>
      </c>
      <c r="H4629" s="2">
        <f t="shared" si="846"/>
        <v>19</v>
      </c>
      <c r="I4629" s="2" t="str">
        <f t="shared" si="847"/>
        <v>Febrero</v>
      </c>
      <c r="L4629" s="2" t="str">
        <f t="shared" si="848"/>
        <v>FinancieroEncuesta de la Posición de encaje y de los Pasivos Sujetos a EncajeDiario4424544249</v>
      </c>
    </row>
    <row r="4630" spans="1:12" s="13" customFormat="1" ht="15.95" customHeight="1" x14ac:dyDescent="0.2">
      <c r="A4630" s="7" t="s">
        <v>13</v>
      </c>
      <c r="B4630" s="7" t="s">
        <v>49</v>
      </c>
      <c r="C4630" s="7" t="s">
        <v>26</v>
      </c>
      <c r="D4630" s="4">
        <v>44245</v>
      </c>
      <c r="E4630" s="4">
        <v>44249</v>
      </c>
      <c r="F4630" s="2">
        <f t="shared" si="844"/>
        <v>2021</v>
      </c>
      <c r="G4630" s="2">
        <f t="shared" si="845"/>
        <v>2</v>
      </c>
      <c r="H4630" s="2">
        <f t="shared" si="846"/>
        <v>22</v>
      </c>
      <c r="I4630" s="2" t="str">
        <f t="shared" si="847"/>
        <v>Febrero</v>
      </c>
      <c r="L4630" s="2" t="str">
        <f t="shared" si="848"/>
        <v>FinancieroEncuesta de la Posición de encaje y de los Pasivos Sujetos a EncajeDiario4424644250</v>
      </c>
    </row>
    <row r="4631" spans="1:12" s="13" customFormat="1" ht="15.95" customHeight="1" x14ac:dyDescent="0.2">
      <c r="A4631" s="7" t="s">
        <v>13</v>
      </c>
      <c r="B4631" s="7" t="s">
        <v>49</v>
      </c>
      <c r="C4631" s="7" t="s">
        <v>26</v>
      </c>
      <c r="D4631" s="4">
        <v>44246</v>
      </c>
      <c r="E4631" s="4">
        <v>44250</v>
      </c>
      <c r="F4631" s="2">
        <f t="shared" si="844"/>
        <v>2021</v>
      </c>
      <c r="G4631" s="2">
        <f t="shared" si="845"/>
        <v>2</v>
      </c>
      <c r="H4631" s="2">
        <f t="shared" si="846"/>
        <v>23</v>
      </c>
      <c r="I4631" s="2" t="str">
        <f t="shared" si="847"/>
        <v>Febrero</v>
      </c>
      <c r="L4631" s="2" t="str">
        <f t="shared" si="848"/>
        <v>FinancieroEncuesta de la Posición de encaje y de los Pasivos Sujetos a EncajeDiario4424944251</v>
      </c>
    </row>
    <row r="4632" spans="1:12" s="13" customFormat="1" ht="15.95" customHeight="1" x14ac:dyDescent="0.2">
      <c r="A4632" s="7" t="s">
        <v>13</v>
      </c>
      <c r="B4632" s="7" t="s">
        <v>49</v>
      </c>
      <c r="C4632" s="7" t="s">
        <v>26</v>
      </c>
      <c r="D4632" s="4">
        <v>44249</v>
      </c>
      <c r="E4632" s="4">
        <v>44251</v>
      </c>
      <c r="F4632" s="2">
        <f t="shared" si="844"/>
        <v>2021</v>
      </c>
      <c r="G4632" s="2">
        <f t="shared" si="845"/>
        <v>2</v>
      </c>
      <c r="H4632" s="2">
        <f t="shared" si="846"/>
        <v>24</v>
      </c>
      <c r="I4632" s="2" t="str">
        <f t="shared" si="847"/>
        <v>Febrero</v>
      </c>
      <c r="L4632" s="2" t="str">
        <f t="shared" si="848"/>
        <v>FinancieroEncuesta de la Posición de encaje y de los Pasivos Sujetos a EncajeDiario4425044252</v>
      </c>
    </row>
    <row r="4633" spans="1:12" s="13" customFormat="1" ht="15.95" customHeight="1" x14ac:dyDescent="0.2">
      <c r="A4633" s="7" t="s">
        <v>13</v>
      </c>
      <c r="B4633" s="7" t="s">
        <v>49</v>
      </c>
      <c r="C4633" s="7" t="s">
        <v>26</v>
      </c>
      <c r="D4633" s="4">
        <v>44250</v>
      </c>
      <c r="E4633" s="4">
        <v>44252</v>
      </c>
      <c r="F4633" s="2">
        <f t="shared" si="844"/>
        <v>2021</v>
      </c>
      <c r="G4633" s="2">
        <f t="shared" si="845"/>
        <v>2</v>
      </c>
      <c r="H4633" s="2">
        <f t="shared" si="846"/>
        <v>25</v>
      </c>
      <c r="I4633" s="2" t="str">
        <f t="shared" si="847"/>
        <v>Febrero</v>
      </c>
      <c r="L4633" s="2" t="str">
        <f t="shared" si="848"/>
        <v>FinancieroEncuesta de la Posición de encaje y de los Pasivos Sujetos a EncajeDiario4425144253</v>
      </c>
    </row>
    <row r="4634" spans="1:12" s="13" customFormat="1" ht="15.95" customHeight="1" x14ac:dyDescent="0.2">
      <c r="A4634" s="7" t="s">
        <v>13</v>
      </c>
      <c r="B4634" s="7" t="s">
        <v>49</v>
      </c>
      <c r="C4634" s="7" t="s">
        <v>26</v>
      </c>
      <c r="D4634" s="4">
        <v>44251</v>
      </c>
      <c r="E4634" s="4">
        <v>44253</v>
      </c>
      <c r="F4634" s="2">
        <f t="shared" si="844"/>
        <v>2021</v>
      </c>
      <c r="G4634" s="2">
        <f t="shared" si="845"/>
        <v>2</v>
      </c>
      <c r="H4634" s="2">
        <f t="shared" si="846"/>
        <v>26</v>
      </c>
      <c r="I4634" s="2" t="str">
        <f t="shared" si="847"/>
        <v>Febrero</v>
      </c>
      <c r="L4634" s="2" t="str">
        <f t="shared" si="848"/>
        <v>FinancieroEncuesta de la Posición de encaje y de los Pasivos Sujetos a EncajeDiario4425244256</v>
      </c>
    </row>
    <row r="4635" spans="1:12" s="13" customFormat="1" ht="15.95" customHeight="1" x14ac:dyDescent="0.2">
      <c r="A4635" s="7" t="s">
        <v>13</v>
      </c>
      <c r="B4635" s="7" t="s">
        <v>49</v>
      </c>
      <c r="C4635" s="7" t="s">
        <v>26</v>
      </c>
      <c r="D4635" s="4">
        <v>44252</v>
      </c>
      <c r="E4635" s="4">
        <v>44256</v>
      </c>
      <c r="F4635" s="2">
        <f t="shared" si="844"/>
        <v>2021</v>
      </c>
      <c r="G4635" s="2">
        <f t="shared" si="845"/>
        <v>3</v>
      </c>
      <c r="H4635" s="2">
        <f t="shared" si="846"/>
        <v>1</v>
      </c>
      <c r="I4635" s="2" t="str">
        <f t="shared" si="847"/>
        <v>Marzo</v>
      </c>
      <c r="L4635" s="2" t="str">
        <f t="shared" si="848"/>
        <v>FinancieroEncuesta de la Posición de encaje y de los Pasivos Sujetos a EncajeDiario4425344257</v>
      </c>
    </row>
    <row r="4636" spans="1:12" s="13" customFormat="1" ht="15.95" customHeight="1" x14ac:dyDescent="0.2">
      <c r="A4636" s="7" t="s">
        <v>13</v>
      </c>
      <c r="B4636" s="7" t="s">
        <v>49</v>
      </c>
      <c r="C4636" s="7" t="s">
        <v>26</v>
      </c>
      <c r="D4636" s="4">
        <v>44253</v>
      </c>
      <c r="E4636" s="4">
        <v>44257</v>
      </c>
      <c r="F4636" s="2">
        <f t="shared" si="844"/>
        <v>2021</v>
      </c>
      <c r="G4636" s="2">
        <f t="shared" si="845"/>
        <v>3</v>
      </c>
      <c r="H4636" s="2">
        <f t="shared" si="846"/>
        <v>2</v>
      </c>
      <c r="I4636" s="2" t="str">
        <f t="shared" si="847"/>
        <v>Marzo</v>
      </c>
      <c r="L4636" s="2" t="str">
        <f t="shared" si="848"/>
        <v>FinancieroEncuesta de la Posición de encaje y de los Pasivos Sujetos a EncajeDiario4425644258</v>
      </c>
    </row>
    <row r="4637" spans="1:12" s="13" customFormat="1" ht="15.95" customHeight="1" x14ac:dyDescent="0.2">
      <c r="A4637" s="7" t="s">
        <v>13</v>
      </c>
      <c r="B4637" s="7" t="s">
        <v>49</v>
      </c>
      <c r="C4637" s="7" t="s">
        <v>26</v>
      </c>
      <c r="D4637" s="4">
        <v>44256</v>
      </c>
      <c r="E4637" s="4">
        <v>44258</v>
      </c>
      <c r="F4637" s="2">
        <f t="shared" si="844"/>
        <v>2021</v>
      </c>
      <c r="G4637" s="2">
        <f t="shared" si="845"/>
        <v>3</v>
      </c>
      <c r="H4637" s="2">
        <f t="shared" si="846"/>
        <v>3</v>
      </c>
      <c r="I4637" s="2" t="str">
        <f t="shared" si="847"/>
        <v>Marzo</v>
      </c>
      <c r="L4637" s="2" t="str">
        <f t="shared" si="848"/>
        <v>FinancieroEncuesta de la Posición de encaje y de los Pasivos Sujetos a EncajeDiario4425744259</v>
      </c>
    </row>
    <row r="4638" spans="1:12" s="13" customFormat="1" ht="15.95" customHeight="1" x14ac:dyDescent="0.2">
      <c r="A4638" s="7" t="s">
        <v>13</v>
      </c>
      <c r="B4638" s="7" t="s">
        <v>49</v>
      </c>
      <c r="C4638" s="7" t="s">
        <v>26</v>
      </c>
      <c r="D4638" s="4">
        <v>44257</v>
      </c>
      <c r="E4638" s="4">
        <v>44259</v>
      </c>
      <c r="F4638" s="2">
        <f t="shared" si="844"/>
        <v>2021</v>
      </c>
      <c r="G4638" s="2">
        <f t="shared" si="845"/>
        <v>3</v>
      </c>
      <c r="H4638" s="2">
        <f t="shared" si="846"/>
        <v>4</v>
      </c>
      <c r="I4638" s="2" t="str">
        <f t="shared" si="847"/>
        <v>Marzo</v>
      </c>
      <c r="L4638" s="2" t="str">
        <f t="shared" si="848"/>
        <v>FinancieroEncuesta de la Posición de encaje y de los Pasivos Sujetos a EncajeDiario4425844260</v>
      </c>
    </row>
    <row r="4639" spans="1:12" s="13" customFormat="1" ht="15.95" customHeight="1" x14ac:dyDescent="0.2">
      <c r="A4639" s="7" t="s">
        <v>13</v>
      </c>
      <c r="B4639" s="7" t="s">
        <v>49</v>
      </c>
      <c r="C4639" s="7" t="s">
        <v>26</v>
      </c>
      <c r="D4639" s="4">
        <v>44258</v>
      </c>
      <c r="E4639" s="4">
        <v>44260</v>
      </c>
      <c r="F4639" s="2">
        <f t="shared" si="844"/>
        <v>2021</v>
      </c>
      <c r="G4639" s="2">
        <f t="shared" si="845"/>
        <v>3</v>
      </c>
      <c r="H4639" s="2">
        <f t="shared" si="846"/>
        <v>5</v>
      </c>
      <c r="I4639" s="2" t="str">
        <f t="shared" si="847"/>
        <v>Marzo</v>
      </c>
      <c r="L4639" s="2" t="str">
        <f t="shared" si="848"/>
        <v>FinancieroEncuesta de la Posición de encaje y de los Pasivos Sujetos a EncajeDiario4425944263</v>
      </c>
    </row>
    <row r="4640" spans="1:12" s="13" customFormat="1" ht="15.95" customHeight="1" x14ac:dyDescent="0.2">
      <c r="A4640" s="7" t="s">
        <v>13</v>
      </c>
      <c r="B4640" s="7" t="s">
        <v>49</v>
      </c>
      <c r="C4640" s="7" t="s">
        <v>26</v>
      </c>
      <c r="D4640" s="4">
        <v>44259</v>
      </c>
      <c r="E4640" s="4">
        <v>44263</v>
      </c>
      <c r="F4640" s="2">
        <f t="shared" si="844"/>
        <v>2021</v>
      </c>
      <c r="G4640" s="2">
        <f t="shared" si="845"/>
        <v>3</v>
      </c>
      <c r="H4640" s="2">
        <f t="shared" si="846"/>
        <v>8</v>
      </c>
      <c r="I4640" s="2" t="str">
        <f t="shared" si="847"/>
        <v>Marzo</v>
      </c>
      <c r="L4640" s="2" t="str">
        <f t="shared" si="848"/>
        <v>FinancieroEncuesta de la Posición de encaje y de los Pasivos Sujetos a EncajeDiario4426044264</v>
      </c>
    </row>
    <row r="4641" spans="1:12" s="13" customFormat="1" ht="15.95" customHeight="1" x14ac:dyDescent="0.2">
      <c r="A4641" s="7" t="s">
        <v>13</v>
      </c>
      <c r="B4641" s="7" t="s">
        <v>49</v>
      </c>
      <c r="C4641" s="7" t="s">
        <v>26</v>
      </c>
      <c r="D4641" s="4">
        <v>44260</v>
      </c>
      <c r="E4641" s="4">
        <v>44264</v>
      </c>
      <c r="F4641" s="2">
        <f t="shared" si="844"/>
        <v>2021</v>
      </c>
      <c r="G4641" s="2">
        <f t="shared" si="845"/>
        <v>3</v>
      </c>
      <c r="H4641" s="2">
        <f t="shared" si="846"/>
        <v>9</v>
      </c>
      <c r="I4641" s="2" t="str">
        <f t="shared" si="847"/>
        <v>Marzo</v>
      </c>
      <c r="L4641" s="2" t="str">
        <f t="shared" si="848"/>
        <v>FinancieroEncuesta de la Posición de encaje y de los Pasivos Sujetos a EncajeDiario4426344265</v>
      </c>
    </row>
    <row r="4642" spans="1:12" s="13" customFormat="1" ht="15.95" customHeight="1" x14ac:dyDescent="0.2">
      <c r="A4642" s="7" t="s">
        <v>13</v>
      </c>
      <c r="B4642" s="7" t="s">
        <v>49</v>
      </c>
      <c r="C4642" s="7" t="s">
        <v>26</v>
      </c>
      <c r="D4642" s="4">
        <v>44263</v>
      </c>
      <c r="E4642" s="4">
        <v>44265</v>
      </c>
      <c r="F4642" s="2">
        <f t="shared" si="844"/>
        <v>2021</v>
      </c>
      <c r="G4642" s="2">
        <f t="shared" si="845"/>
        <v>3</v>
      </c>
      <c r="H4642" s="2">
        <f t="shared" si="846"/>
        <v>10</v>
      </c>
      <c r="I4642" s="2" t="str">
        <f t="shared" si="847"/>
        <v>Marzo</v>
      </c>
      <c r="L4642" s="2" t="str">
        <f t="shared" si="848"/>
        <v>FinancieroEncuesta de la Posición de encaje y de los Pasivos Sujetos a EncajeDiario4426444266</v>
      </c>
    </row>
    <row r="4643" spans="1:12" s="13" customFormat="1" ht="15.95" customHeight="1" x14ac:dyDescent="0.2">
      <c r="A4643" s="7" t="s">
        <v>13</v>
      </c>
      <c r="B4643" s="7" t="s">
        <v>49</v>
      </c>
      <c r="C4643" s="7" t="s">
        <v>26</v>
      </c>
      <c r="D4643" s="4">
        <v>44264</v>
      </c>
      <c r="E4643" s="4">
        <v>44266</v>
      </c>
      <c r="F4643" s="2">
        <f t="shared" si="844"/>
        <v>2021</v>
      </c>
      <c r="G4643" s="2">
        <f t="shared" si="845"/>
        <v>3</v>
      </c>
      <c r="H4643" s="2">
        <f t="shared" si="846"/>
        <v>11</v>
      </c>
      <c r="I4643" s="2" t="str">
        <f t="shared" si="847"/>
        <v>Marzo</v>
      </c>
      <c r="L4643" s="2" t="str">
        <f t="shared" si="848"/>
        <v>FinancieroEncuesta de la Posición de encaje y de los Pasivos Sujetos a EncajeDiario4426544267</v>
      </c>
    </row>
    <row r="4644" spans="1:12" s="13" customFormat="1" ht="15.95" customHeight="1" x14ac:dyDescent="0.2">
      <c r="A4644" s="7" t="s">
        <v>13</v>
      </c>
      <c r="B4644" s="7" t="s">
        <v>49</v>
      </c>
      <c r="C4644" s="7" t="s">
        <v>26</v>
      </c>
      <c r="D4644" s="4">
        <v>44265</v>
      </c>
      <c r="E4644" s="4">
        <v>44267</v>
      </c>
      <c r="F4644" s="2">
        <f t="shared" si="844"/>
        <v>2021</v>
      </c>
      <c r="G4644" s="2">
        <f t="shared" si="845"/>
        <v>3</v>
      </c>
      <c r="H4644" s="2">
        <f t="shared" si="846"/>
        <v>12</v>
      </c>
      <c r="I4644" s="2" t="str">
        <f t="shared" si="847"/>
        <v>Marzo</v>
      </c>
      <c r="L4644" s="2" t="str">
        <f t="shared" si="848"/>
        <v>FinancieroEncuesta de la Posición de encaje y de los Pasivos Sujetos a EncajeDiario4426644270</v>
      </c>
    </row>
    <row r="4645" spans="1:12" s="13" customFormat="1" ht="15.95" customHeight="1" x14ac:dyDescent="0.2">
      <c r="A4645" s="7" t="s">
        <v>13</v>
      </c>
      <c r="B4645" s="7" t="s">
        <v>49</v>
      </c>
      <c r="C4645" s="7" t="s">
        <v>26</v>
      </c>
      <c r="D4645" s="4">
        <v>44266</v>
      </c>
      <c r="E4645" s="4">
        <v>44270</v>
      </c>
      <c r="F4645" s="2">
        <f t="shared" si="844"/>
        <v>2021</v>
      </c>
      <c r="G4645" s="2">
        <f t="shared" si="845"/>
        <v>3</v>
      </c>
      <c r="H4645" s="2">
        <f t="shared" si="846"/>
        <v>15</v>
      </c>
      <c r="I4645" s="2" t="str">
        <f t="shared" si="847"/>
        <v>Marzo</v>
      </c>
      <c r="L4645" s="2" t="str">
        <f t="shared" si="848"/>
        <v>FinancieroEncuesta de la Posición de encaje y de los Pasivos Sujetos a EncajeDiario4426744271</v>
      </c>
    </row>
    <row r="4646" spans="1:12" s="13" customFormat="1" ht="15.95" customHeight="1" x14ac:dyDescent="0.2">
      <c r="A4646" s="7" t="s">
        <v>13</v>
      </c>
      <c r="B4646" s="7" t="s">
        <v>49</v>
      </c>
      <c r="C4646" s="7" t="s">
        <v>26</v>
      </c>
      <c r="D4646" s="4">
        <v>44267</v>
      </c>
      <c r="E4646" s="4">
        <v>44271</v>
      </c>
      <c r="F4646" s="2">
        <f t="shared" si="844"/>
        <v>2021</v>
      </c>
      <c r="G4646" s="2">
        <f t="shared" si="845"/>
        <v>3</v>
      </c>
      <c r="H4646" s="2">
        <f t="shared" si="846"/>
        <v>16</v>
      </c>
      <c r="I4646" s="2" t="str">
        <f t="shared" si="847"/>
        <v>Marzo</v>
      </c>
      <c r="L4646" s="2" t="str">
        <f t="shared" si="848"/>
        <v>FinancieroEncuesta de la Posición de encaje y de los Pasivos Sujetos a EncajeDiario4427044272</v>
      </c>
    </row>
    <row r="4647" spans="1:12" s="13" customFormat="1" ht="15.95" customHeight="1" x14ac:dyDescent="0.2">
      <c r="A4647" s="7" t="s">
        <v>13</v>
      </c>
      <c r="B4647" s="7" t="s">
        <v>49</v>
      </c>
      <c r="C4647" s="7" t="s">
        <v>26</v>
      </c>
      <c r="D4647" s="4">
        <v>44270</v>
      </c>
      <c r="E4647" s="4">
        <v>44272</v>
      </c>
      <c r="F4647" s="2">
        <f t="shared" si="844"/>
        <v>2021</v>
      </c>
      <c r="G4647" s="2">
        <f t="shared" si="845"/>
        <v>3</v>
      </c>
      <c r="H4647" s="2">
        <f t="shared" si="846"/>
        <v>17</v>
      </c>
      <c r="I4647" s="2" t="str">
        <f t="shared" si="847"/>
        <v>Marzo</v>
      </c>
      <c r="L4647" s="2" t="str">
        <f t="shared" si="848"/>
        <v>FinancieroEncuesta de la Posición de encaje y de los Pasivos Sujetos a EncajeDiario4427144273</v>
      </c>
    </row>
    <row r="4648" spans="1:12" s="13" customFormat="1" ht="15.95" customHeight="1" x14ac:dyDescent="0.2">
      <c r="A4648" s="7" t="s">
        <v>13</v>
      </c>
      <c r="B4648" s="7" t="s">
        <v>49</v>
      </c>
      <c r="C4648" s="7" t="s">
        <v>26</v>
      </c>
      <c r="D4648" s="4">
        <v>44271</v>
      </c>
      <c r="E4648" s="4">
        <v>44273</v>
      </c>
      <c r="F4648" s="2">
        <f t="shared" si="844"/>
        <v>2021</v>
      </c>
      <c r="G4648" s="2">
        <f t="shared" si="845"/>
        <v>3</v>
      </c>
      <c r="H4648" s="2">
        <f t="shared" si="846"/>
        <v>18</v>
      </c>
      <c r="I4648" s="2" t="str">
        <f t="shared" si="847"/>
        <v>Marzo</v>
      </c>
      <c r="L4648" s="2" t="str">
        <f t="shared" si="848"/>
        <v>FinancieroEncuesta de la Posición de encaje y de los Pasivos Sujetos a EncajeDiario4427244274</v>
      </c>
    </row>
    <row r="4649" spans="1:12" s="13" customFormat="1" ht="15.95" customHeight="1" x14ac:dyDescent="0.2">
      <c r="A4649" s="7" t="s">
        <v>13</v>
      </c>
      <c r="B4649" s="7" t="s">
        <v>49</v>
      </c>
      <c r="C4649" s="7" t="s">
        <v>26</v>
      </c>
      <c r="D4649" s="4">
        <v>44272</v>
      </c>
      <c r="E4649" s="4">
        <v>44274</v>
      </c>
      <c r="F4649" s="2">
        <f t="shared" si="844"/>
        <v>2021</v>
      </c>
      <c r="G4649" s="2">
        <f t="shared" si="845"/>
        <v>3</v>
      </c>
      <c r="H4649" s="2">
        <f t="shared" si="846"/>
        <v>19</v>
      </c>
      <c r="I4649" s="2" t="str">
        <f t="shared" si="847"/>
        <v>Marzo</v>
      </c>
      <c r="L4649" s="2" t="str">
        <f t="shared" si="848"/>
        <v>FinancieroEncuesta de la Posición de encaje y de los Pasivos Sujetos a EncajeDiario4427344278</v>
      </c>
    </row>
    <row r="4650" spans="1:12" s="13" customFormat="1" ht="15.95" customHeight="1" x14ac:dyDescent="0.2">
      <c r="A4650" s="7" t="s">
        <v>13</v>
      </c>
      <c r="B4650" s="7" t="s">
        <v>49</v>
      </c>
      <c r="C4650" s="7" t="s">
        <v>26</v>
      </c>
      <c r="D4650" s="4">
        <v>44273</v>
      </c>
      <c r="E4650" s="4">
        <v>44278</v>
      </c>
      <c r="F4650" s="2">
        <f t="shared" si="844"/>
        <v>2021</v>
      </c>
      <c r="G4650" s="2">
        <f t="shared" si="845"/>
        <v>3</v>
      </c>
      <c r="H4650" s="2">
        <f t="shared" si="846"/>
        <v>23</v>
      </c>
      <c r="I4650" s="2" t="str">
        <f t="shared" si="847"/>
        <v>Marzo</v>
      </c>
      <c r="L4650" s="2" t="str">
        <f t="shared" si="848"/>
        <v>FinancieroEncuesta de la Posición de encaje y de los Pasivos Sujetos a EncajeDiario4427444279</v>
      </c>
    </row>
    <row r="4651" spans="1:12" s="13" customFormat="1" ht="15.95" customHeight="1" x14ac:dyDescent="0.2">
      <c r="A4651" s="7" t="s">
        <v>13</v>
      </c>
      <c r="B4651" s="7" t="s">
        <v>49</v>
      </c>
      <c r="C4651" s="7" t="s">
        <v>26</v>
      </c>
      <c r="D4651" s="4">
        <v>44274</v>
      </c>
      <c r="E4651" s="4">
        <v>44279</v>
      </c>
      <c r="F4651" s="2">
        <f t="shared" si="844"/>
        <v>2021</v>
      </c>
      <c r="G4651" s="2">
        <f t="shared" si="845"/>
        <v>3</v>
      </c>
      <c r="H4651" s="2">
        <f t="shared" si="846"/>
        <v>24</v>
      </c>
      <c r="I4651" s="2" t="str">
        <f t="shared" si="847"/>
        <v>Marzo</v>
      </c>
      <c r="L4651" s="2" t="str">
        <f t="shared" si="848"/>
        <v>FinancieroEncuesta de la Posición de encaje y de los Pasivos Sujetos a EncajeDiario4427844280</v>
      </c>
    </row>
    <row r="4652" spans="1:12" s="13" customFormat="1" ht="15.95" customHeight="1" x14ac:dyDescent="0.2">
      <c r="A4652" s="7" t="s">
        <v>13</v>
      </c>
      <c r="B4652" s="7" t="s">
        <v>49</v>
      </c>
      <c r="C4652" s="7" t="s">
        <v>26</v>
      </c>
      <c r="D4652" s="4">
        <v>44278</v>
      </c>
      <c r="E4652" s="4">
        <v>44280</v>
      </c>
      <c r="F4652" s="2">
        <f t="shared" si="844"/>
        <v>2021</v>
      </c>
      <c r="G4652" s="2">
        <f t="shared" si="845"/>
        <v>3</v>
      </c>
      <c r="H4652" s="2">
        <f t="shared" si="846"/>
        <v>25</v>
      </c>
      <c r="I4652" s="2" t="str">
        <f t="shared" si="847"/>
        <v>Marzo</v>
      </c>
      <c r="L4652" s="2" t="str">
        <f t="shared" si="848"/>
        <v>FinancieroEncuesta de la Posición de encaje y de los Pasivos Sujetos a EncajeDiario4427944281</v>
      </c>
    </row>
    <row r="4653" spans="1:12" s="13" customFormat="1" ht="15.95" customHeight="1" x14ac:dyDescent="0.2">
      <c r="A4653" s="7" t="s">
        <v>13</v>
      </c>
      <c r="B4653" s="7" t="s">
        <v>49</v>
      </c>
      <c r="C4653" s="7" t="s">
        <v>26</v>
      </c>
      <c r="D4653" s="4">
        <v>44279</v>
      </c>
      <c r="E4653" s="4">
        <v>44281</v>
      </c>
      <c r="F4653" s="2">
        <f t="shared" si="844"/>
        <v>2021</v>
      </c>
      <c r="G4653" s="2">
        <f t="shared" si="845"/>
        <v>3</v>
      </c>
      <c r="H4653" s="2">
        <f t="shared" si="846"/>
        <v>26</v>
      </c>
      <c r="I4653" s="2" t="str">
        <f t="shared" si="847"/>
        <v>Marzo</v>
      </c>
      <c r="L4653" s="2" t="str">
        <f t="shared" si="848"/>
        <v>FinancieroEncuesta de la Posición de encaje y de los Pasivos Sujetos a EncajeDiario4428044284</v>
      </c>
    </row>
    <row r="4654" spans="1:12" s="13" customFormat="1" ht="15.95" customHeight="1" x14ac:dyDescent="0.2">
      <c r="A4654" s="7" t="s">
        <v>13</v>
      </c>
      <c r="B4654" s="7" t="s">
        <v>49</v>
      </c>
      <c r="C4654" s="7" t="s">
        <v>26</v>
      </c>
      <c r="D4654" s="4">
        <v>44280</v>
      </c>
      <c r="E4654" s="4">
        <v>44284</v>
      </c>
      <c r="F4654" s="2">
        <f t="shared" si="844"/>
        <v>2021</v>
      </c>
      <c r="G4654" s="2">
        <f t="shared" si="845"/>
        <v>3</v>
      </c>
      <c r="H4654" s="2">
        <f t="shared" si="846"/>
        <v>29</v>
      </c>
      <c r="I4654" s="2" t="str">
        <f t="shared" si="847"/>
        <v>Marzo</v>
      </c>
      <c r="L4654" s="2" t="str">
        <f t="shared" si="848"/>
        <v>FinancieroEncuesta de la Posición de encaje y de los Pasivos Sujetos a EncajeDiario4428144285</v>
      </c>
    </row>
    <row r="4655" spans="1:12" s="13" customFormat="1" ht="15.95" customHeight="1" x14ac:dyDescent="0.2">
      <c r="A4655" s="7" t="s">
        <v>13</v>
      </c>
      <c r="B4655" s="7" t="s">
        <v>49</v>
      </c>
      <c r="C4655" s="7" t="s">
        <v>26</v>
      </c>
      <c r="D4655" s="4">
        <v>44281</v>
      </c>
      <c r="E4655" s="4">
        <v>44285</v>
      </c>
      <c r="F4655" s="2">
        <f t="shared" si="844"/>
        <v>2021</v>
      </c>
      <c r="G4655" s="2">
        <f t="shared" si="845"/>
        <v>3</v>
      </c>
      <c r="H4655" s="2">
        <f t="shared" si="846"/>
        <v>30</v>
      </c>
      <c r="I4655" s="2" t="str">
        <f t="shared" si="847"/>
        <v>Marzo</v>
      </c>
      <c r="L4655" s="2" t="str">
        <f t="shared" si="848"/>
        <v>FinancieroEncuesta de la Posición de encaje y de los Pasivos Sujetos a EncajeDiario4428444286</v>
      </c>
    </row>
    <row r="4656" spans="1:12" s="13" customFormat="1" ht="15.95" customHeight="1" x14ac:dyDescent="0.2">
      <c r="A4656" s="7" t="s">
        <v>13</v>
      </c>
      <c r="B4656" s="7" t="s">
        <v>49</v>
      </c>
      <c r="C4656" s="7" t="s">
        <v>26</v>
      </c>
      <c r="D4656" s="4">
        <v>44284</v>
      </c>
      <c r="E4656" s="4">
        <v>44286</v>
      </c>
      <c r="F4656" s="2">
        <f t="shared" si="844"/>
        <v>2021</v>
      </c>
      <c r="G4656" s="2">
        <f t="shared" si="845"/>
        <v>3</v>
      </c>
      <c r="H4656" s="2">
        <f t="shared" si="846"/>
        <v>31</v>
      </c>
      <c r="I4656" s="2" t="str">
        <f t="shared" si="847"/>
        <v>Marzo</v>
      </c>
      <c r="L4656" s="2" t="str">
        <f t="shared" si="848"/>
        <v>FinancieroEncuesta de la Posición de encaje y de los Pasivos Sujetos a EncajeDiario4428544291</v>
      </c>
    </row>
    <row r="4657" spans="1:12" s="13" customFormat="1" ht="15.95" customHeight="1" x14ac:dyDescent="0.2">
      <c r="A4657" s="7" t="s">
        <v>13</v>
      </c>
      <c r="B4657" s="7" t="s">
        <v>49</v>
      </c>
      <c r="C4657" s="7" t="s">
        <v>26</v>
      </c>
      <c r="D4657" s="4">
        <v>44285</v>
      </c>
      <c r="E4657" s="4">
        <v>44291</v>
      </c>
      <c r="F4657" s="2">
        <f t="shared" si="844"/>
        <v>2021</v>
      </c>
      <c r="G4657" s="2">
        <f t="shared" si="845"/>
        <v>4</v>
      </c>
      <c r="H4657" s="2">
        <f t="shared" si="846"/>
        <v>5</v>
      </c>
      <c r="I4657" s="2" t="str">
        <f t="shared" si="847"/>
        <v>Abril</v>
      </c>
      <c r="L4657" s="2" t="str">
        <f t="shared" si="848"/>
        <v>FinancieroEncuesta de la Posición de encaje y de los Pasivos Sujetos a EncajeDiario4428644292</v>
      </c>
    </row>
    <row r="4658" spans="1:12" s="13" customFormat="1" ht="15.95" customHeight="1" x14ac:dyDescent="0.2">
      <c r="A4658" s="7" t="s">
        <v>13</v>
      </c>
      <c r="B4658" s="7" t="s">
        <v>49</v>
      </c>
      <c r="C4658" s="7" t="s">
        <v>26</v>
      </c>
      <c r="D4658" s="4">
        <v>44286</v>
      </c>
      <c r="E4658" s="4">
        <v>44292</v>
      </c>
      <c r="F4658" s="2">
        <f t="shared" si="844"/>
        <v>2021</v>
      </c>
      <c r="G4658" s="2">
        <f t="shared" si="845"/>
        <v>4</v>
      </c>
      <c r="H4658" s="2">
        <f t="shared" si="846"/>
        <v>6</v>
      </c>
      <c r="I4658" s="2" t="str">
        <f t="shared" si="847"/>
        <v>Abril</v>
      </c>
      <c r="L4658" s="2" t="str">
        <f t="shared" si="848"/>
        <v>FinancieroEncuesta de la Posición de encaje y de los Pasivos Sujetos a EncajeDiario4429144293</v>
      </c>
    </row>
    <row r="4659" spans="1:12" s="13" customFormat="1" ht="15.95" customHeight="1" x14ac:dyDescent="0.2">
      <c r="A4659" s="7" t="s">
        <v>13</v>
      </c>
      <c r="B4659" s="7" t="s">
        <v>49</v>
      </c>
      <c r="C4659" s="7" t="s">
        <v>26</v>
      </c>
      <c r="D4659" s="4">
        <v>44291</v>
      </c>
      <c r="E4659" s="4">
        <v>44293</v>
      </c>
      <c r="F4659" s="2">
        <f t="shared" si="844"/>
        <v>2021</v>
      </c>
      <c r="G4659" s="2">
        <f t="shared" si="845"/>
        <v>4</v>
      </c>
      <c r="H4659" s="2">
        <f t="shared" si="846"/>
        <v>7</v>
      </c>
      <c r="I4659" s="2" t="str">
        <f t="shared" si="847"/>
        <v>Abril</v>
      </c>
      <c r="L4659" s="2" t="str">
        <f t="shared" si="848"/>
        <v>FinancieroEncuesta de la Posición de encaje y de los Pasivos Sujetos a EncajeDiario4429244294</v>
      </c>
    </row>
    <row r="4660" spans="1:12" s="13" customFormat="1" ht="15.95" customHeight="1" x14ac:dyDescent="0.2">
      <c r="A4660" s="7" t="s">
        <v>13</v>
      </c>
      <c r="B4660" s="7" t="s">
        <v>49</v>
      </c>
      <c r="C4660" s="7" t="s">
        <v>26</v>
      </c>
      <c r="D4660" s="4">
        <v>44292</v>
      </c>
      <c r="E4660" s="4">
        <v>44294</v>
      </c>
      <c r="F4660" s="2">
        <f t="shared" si="844"/>
        <v>2021</v>
      </c>
      <c r="G4660" s="2">
        <f t="shared" si="845"/>
        <v>4</v>
      </c>
      <c r="H4660" s="2">
        <f t="shared" si="846"/>
        <v>8</v>
      </c>
      <c r="I4660" s="2" t="str">
        <f t="shared" si="847"/>
        <v>Abril</v>
      </c>
      <c r="L4660" s="2" t="str">
        <f t="shared" si="848"/>
        <v>FinancieroEncuesta de la Posición de encaje y de los Pasivos Sujetos a EncajeDiario4429344295</v>
      </c>
    </row>
    <row r="4661" spans="1:12" s="13" customFormat="1" ht="15.95" customHeight="1" x14ac:dyDescent="0.2">
      <c r="A4661" s="7" t="s">
        <v>13</v>
      </c>
      <c r="B4661" s="7" t="s">
        <v>49</v>
      </c>
      <c r="C4661" s="7" t="s">
        <v>26</v>
      </c>
      <c r="D4661" s="4">
        <v>44293</v>
      </c>
      <c r="E4661" s="4">
        <v>44295</v>
      </c>
      <c r="F4661" s="2">
        <f t="shared" si="844"/>
        <v>2021</v>
      </c>
      <c r="G4661" s="2">
        <f t="shared" si="845"/>
        <v>4</v>
      </c>
      <c r="H4661" s="2">
        <f t="shared" si="846"/>
        <v>9</v>
      </c>
      <c r="I4661" s="2" t="str">
        <f t="shared" si="847"/>
        <v>Abril</v>
      </c>
      <c r="L4661" s="2" t="str">
        <f t="shared" si="848"/>
        <v>FinancieroEncuesta de la Posición de encaje y de los Pasivos Sujetos a EncajeDiario4429444298</v>
      </c>
    </row>
    <row r="4662" spans="1:12" s="13" customFormat="1" ht="15.95" customHeight="1" x14ac:dyDescent="0.2">
      <c r="A4662" s="7" t="s">
        <v>13</v>
      </c>
      <c r="B4662" s="7" t="s">
        <v>49</v>
      </c>
      <c r="C4662" s="7" t="s">
        <v>26</v>
      </c>
      <c r="D4662" s="4">
        <v>44294</v>
      </c>
      <c r="E4662" s="4">
        <v>44298</v>
      </c>
      <c r="F4662" s="2">
        <f t="shared" si="844"/>
        <v>2021</v>
      </c>
      <c r="G4662" s="2">
        <f t="shared" si="845"/>
        <v>4</v>
      </c>
      <c r="H4662" s="2">
        <f t="shared" si="846"/>
        <v>12</v>
      </c>
      <c r="I4662" s="2" t="str">
        <f t="shared" si="847"/>
        <v>Abril</v>
      </c>
      <c r="L4662" s="2" t="str">
        <f t="shared" si="848"/>
        <v>FinancieroEncuesta de la Posición de encaje y de los Pasivos Sujetos a EncajeDiario4429544299</v>
      </c>
    </row>
    <row r="4663" spans="1:12" s="13" customFormat="1" ht="15.95" customHeight="1" x14ac:dyDescent="0.2">
      <c r="A4663" s="7" t="s">
        <v>13</v>
      </c>
      <c r="B4663" s="7" t="s">
        <v>49</v>
      </c>
      <c r="C4663" s="7" t="s">
        <v>26</v>
      </c>
      <c r="D4663" s="4">
        <v>44295</v>
      </c>
      <c r="E4663" s="4">
        <v>44299</v>
      </c>
      <c r="F4663" s="2">
        <f t="shared" si="844"/>
        <v>2021</v>
      </c>
      <c r="G4663" s="2">
        <f t="shared" si="845"/>
        <v>4</v>
      </c>
      <c r="H4663" s="2">
        <f t="shared" si="846"/>
        <v>13</v>
      </c>
      <c r="I4663" s="2" t="str">
        <f t="shared" si="847"/>
        <v>Abril</v>
      </c>
      <c r="L4663" s="2" t="str">
        <f t="shared" si="848"/>
        <v>FinancieroEncuesta de la Posición de encaje y de los Pasivos Sujetos a EncajeDiario4429844300</v>
      </c>
    </row>
    <row r="4664" spans="1:12" s="13" customFormat="1" ht="15.95" customHeight="1" x14ac:dyDescent="0.2">
      <c r="A4664" s="7" t="s">
        <v>13</v>
      </c>
      <c r="B4664" s="7" t="s">
        <v>49</v>
      </c>
      <c r="C4664" s="7" t="s">
        <v>26</v>
      </c>
      <c r="D4664" s="4">
        <v>44298</v>
      </c>
      <c r="E4664" s="4">
        <v>44300</v>
      </c>
      <c r="F4664" s="2">
        <f t="shared" si="844"/>
        <v>2021</v>
      </c>
      <c r="G4664" s="2">
        <f t="shared" si="845"/>
        <v>4</v>
      </c>
      <c r="H4664" s="2">
        <f t="shared" si="846"/>
        <v>14</v>
      </c>
      <c r="I4664" s="2" t="str">
        <f t="shared" si="847"/>
        <v>Abril</v>
      </c>
      <c r="L4664" s="2" t="str">
        <f t="shared" si="848"/>
        <v>FinancieroEncuesta de la Posición de encaje y de los Pasivos Sujetos a EncajeDiario4429944301</v>
      </c>
    </row>
    <row r="4665" spans="1:12" s="13" customFormat="1" ht="15.95" customHeight="1" x14ac:dyDescent="0.2">
      <c r="A4665" s="7" t="s">
        <v>13</v>
      </c>
      <c r="B4665" s="7" t="s">
        <v>49</v>
      </c>
      <c r="C4665" s="7" t="s">
        <v>26</v>
      </c>
      <c r="D4665" s="4">
        <v>44299</v>
      </c>
      <c r="E4665" s="4">
        <v>44301</v>
      </c>
      <c r="F4665" s="2">
        <f t="shared" si="844"/>
        <v>2021</v>
      </c>
      <c r="G4665" s="2">
        <f t="shared" si="845"/>
        <v>4</v>
      </c>
      <c r="H4665" s="2">
        <f t="shared" si="846"/>
        <v>15</v>
      </c>
      <c r="I4665" s="2" t="str">
        <f t="shared" si="847"/>
        <v>Abril</v>
      </c>
      <c r="L4665" s="2" t="str">
        <f t="shared" si="848"/>
        <v>FinancieroEncuesta de la Posición de encaje y de los Pasivos Sujetos a EncajeDiario4430044302</v>
      </c>
    </row>
    <row r="4666" spans="1:12" s="13" customFormat="1" ht="15.95" customHeight="1" x14ac:dyDescent="0.2">
      <c r="A4666" s="7" t="s">
        <v>13</v>
      </c>
      <c r="B4666" s="7" t="s">
        <v>49</v>
      </c>
      <c r="C4666" s="7" t="s">
        <v>26</v>
      </c>
      <c r="D4666" s="4">
        <v>44300</v>
      </c>
      <c r="E4666" s="4">
        <v>44302</v>
      </c>
      <c r="F4666" s="2">
        <f t="shared" si="844"/>
        <v>2021</v>
      </c>
      <c r="G4666" s="2">
        <f t="shared" si="845"/>
        <v>4</v>
      </c>
      <c r="H4666" s="2">
        <f t="shared" si="846"/>
        <v>16</v>
      </c>
      <c r="I4666" s="2" t="str">
        <f t="shared" si="847"/>
        <v>Abril</v>
      </c>
      <c r="L4666" s="2" t="str">
        <f t="shared" si="848"/>
        <v>FinancieroEncuesta de la Posición de encaje y de los Pasivos Sujetos a EncajeDiario4430144305</v>
      </c>
    </row>
    <row r="4667" spans="1:12" s="13" customFormat="1" ht="15.95" customHeight="1" x14ac:dyDescent="0.2">
      <c r="A4667" s="7" t="s">
        <v>13</v>
      </c>
      <c r="B4667" s="7" t="s">
        <v>49</v>
      </c>
      <c r="C4667" s="7" t="s">
        <v>26</v>
      </c>
      <c r="D4667" s="4">
        <v>44301</v>
      </c>
      <c r="E4667" s="4">
        <v>44305</v>
      </c>
      <c r="F4667" s="2">
        <f t="shared" ref="F4667:F4730" si="849">YEAR(E4667)</f>
        <v>2021</v>
      </c>
      <c r="G4667" s="2">
        <f t="shared" ref="G4667:G4730" si="850">MONTH(E4667)</f>
        <v>4</v>
      </c>
      <c r="H4667" s="2">
        <f t="shared" ref="H4667:H4730" si="851">DAY(E4667)</f>
        <v>19</v>
      </c>
      <c r="I4667" s="2" t="str">
        <f t="shared" ref="I4667:I4730" si="852">CHOOSE(G4667,"Enero","Febrero","Marzo","Abril","Mayo","Junio","Julio","Agosto","Septiembre","Octubre","Noviembre","Diciembre")</f>
        <v>Abril</v>
      </c>
      <c r="L4667" s="2" t="str">
        <f t="shared" si="848"/>
        <v>FinancieroEncuesta de la Posición de encaje y de los Pasivos Sujetos a EncajeDiario4430244306</v>
      </c>
    </row>
    <row r="4668" spans="1:12" s="13" customFormat="1" ht="15.95" customHeight="1" x14ac:dyDescent="0.2">
      <c r="A4668" s="7" t="s">
        <v>13</v>
      </c>
      <c r="B4668" s="7" t="s">
        <v>49</v>
      </c>
      <c r="C4668" s="7" t="s">
        <v>26</v>
      </c>
      <c r="D4668" s="4">
        <v>44302</v>
      </c>
      <c r="E4668" s="4">
        <v>44306</v>
      </c>
      <c r="F4668" s="2">
        <f t="shared" si="849"/>
        <v>2021</v>
      </c>
      <c r="G4668" s="2">
        <f t="shared" si="850"/>
        <v>4</v>
      </c>
      <c r="H4668" s="2">
        <f t="shared" si="851"/>
        <v>20</v>
      </c>
      <c r="I4668" s="2" t="str">
        <f t="shared" si="852"/>
        <v>Abril</v>
      </c>
      <c r="L4668" s="2" t="str">
        <f t="shared" si="848"/>
        <v>FinancieroEncuesta de la Posición de encaje y de los Pasivos Sujetos a EncajeDiario4430544307</v>
      </c>
    </row>
    <row r="4669" spans="1:12" s="13" customFormat="1" ht="15.95" customHeight="1" x14ac:dyDescent="0.2">
      <c r="A4669" s="7" t="s">
        <v>13</v>
      </c>
      <c r="B4669" s="7" t="s">
        <v>49</v>
      </c>
      <c r="C4669" s="7" t="s">
        <v>26</v>
      </c>
      <c r="D4669" s="4">
        <v>44305</v>
      </c>
      <c r="E4669" s="4">
        <v>44307</v>
      </c>
      <c r="F4669" s="2">
        <f t="shared" si="849"/>
        <v>2021</v>
      </c>
      <c r="G4669" s="2">
        <f t="shared" si="850"/>
        <v>4</v>
      </c>
      <c r="H4669" s="2">
        <f t="shared" si="851"/>
        <v>21</v>
      </c>
      <c r="I4669" s="2" t="str">
        <f t="shared" si="852"/>
        <v>Abril</v>
      </c>
      <c r="L4669" s="2" t="str">
        <f t="shared" si="848"/>
        <v>FinancieroEncuesta de la Posición de encaje y de los Pasivos Sujetos a EncajeDiario4430644308</v>
      </c>
    </row>
    <row r="4670" spans="1:12" s="13" customFormat="1" ht="15.95" customHeight="1" x14ac:dyDescent="0.2">
      <c r="A4670" s="7" t="s">
        <v>13</v>
      </c>
      <c r="B4670" s="7" t="s">
        <v>49</v>
      </c>
      <c r="C4670" s="7" t="s">
        <v>26</v>
      </c>
      <c r="D4670" s="4">
        <v>44306</v>
      </c>
      <c r="E4670" s="4">
        <v>44308</v>
      </c>
      <c r="F4670" s="2">
        <f t="shared" si="849"/>
        <v>2021</v>
      </c>
      <c r="G4670" s="2">
        <f t="shared" si="850"/>
        <v>4</v>
      </c>
      <c r="H4670" s="2">
        <f t="shared" si="851"/>
        <v>22</v>
      </c>
      <c r="I4670" s="2" t="str">
        <f t="shared" si="852"/>
        <v>Abril</v>
      </c>
      <c r="L4670" s="2" t="str">
        <f t="shared" si="848"/>
        <v>FinancieroEncuesta de la Posición de encaje y de los Pasivos Sujetos a EncajeDiario4430744309</v>
      </c>
    </row>
    <row r="4671" spans="1:12" s="13" customFormat="1" ht="15.95" customHeight="1" x14ac:dyDescent="0.2">
      <c r="A4671" s="7" t="s">
        <v>13</v>
      </c>
      <c r="B4671" s="7" t="s">
        <v>49</v>
      </c>
      <c r="C4671" s="7" t="s">
        <v>26</v>
      </c>
      <c r="D4671" s="4">
        <v>44307</v>
      </c>
      <c r="E4671" s="4">
        <v>44309</v>
      </c>
      <c r="F4671" s="2">
        <f t="shared" si="849"/>
        <v>2021</v>
      </c>
      <c r="G4671" s="2">
        <f t="shared" si="850"/>
        <v>4</v>
      </c>
      <c r="H4671" s="2">
        <f t="shared" si="851"/>
        <v>23</v>
      </c>
      <c r="I4671" s="2" t="str">
        <f t="shared" si="852"/>
        <v>Abril</v>
      </c>
      <c r="L4671" s="2" t="str">
        <f t="shared" si="848"/>
        <v>FinancieroEncuesta de la Posición de encaje y de los Pasivos Sujetos a EncajeDiario4430844312</v>
      </c>
    </row>
    <row r="4672" spans="1:12" s="13" customFormat="1" ht="15.95" customHeight="1" x14ac:dyDescent="0.2">
      <c r="A4672" s="7" t="s">
        <v>13</v>
      </c>
      <c r="B4672" s="7" t="s">
        <v>49</v>
      </c>
      <c r="C4672" s="7" t="s">
        <v>26</v>
      </c>
      <c r="D4672" s="4">
        <v>44308</v>
      </c>
      <c r="E4672" s="4">
        <v>44312</v>
      </c>
      <c r="F4672" s="2">
        <f t="shared" si="849"/>
        <v>2021</v>
      </c>
      <c r="G4672" s="2">
        <f t="shared" si="850"/>
        <v>4</v>
      </c>
      <c r="H4672" s="2">
        <f t="shared" si="851"/>
        <v>26</v>
      </c>
      <c r="I4672" s="2" t="str">
        <f t="shared" si="852"/>
        <v>Abril</v>
      </c>
      <c r="L4672" s="2" t="str">
        <f t="shared" ref="L4672:L4735" si="853">CONCATENATE(A4673,B4673,C4673,D4673,E4673,)</f>
        <v>FinancieroEncuesta de la Posición de encaje y de los Pasivos Sujetos a EncajeDiario4430944313</v>
      </c>
    </row>
    <row r="4673" spans="1:12" s="13" customFormat="1" ht="15.95" customHeight="1" x14ac:dyDescent="0.2">
      <c r="A4673" s="7" t="s">
        <v>13</v>
      </c>
      <c r="B4673" s="7" t="s">
        <v>49</v>
      </c>
      <c r="C4673" s="7" t="s">
        <v>26</v>
      </c>
      <c r="D4673" s="4">
        <v>44309</v>
      </c>
      <c r="E4673" s="4">
        <v>44313</v>
      </c>
      <c r="F4673" s="2">
        <f t="shared" si="849"/>
        <v>2021</v>
      </c>
      <c r="G4673" s="2">
        <f t="shared" si="850"/>
        <v>4</v>
      </c>
      <c r="H4673" s="2">
        <f t="shared" si="851"/>
        <v>27</v>
      </c>
      <c r="I4673" s="2" t="str">
        <f t="shared" si="852"/>
        <v>Abril</v>
      </c>
      <c r="L4673" s="2" t="str">
        <f t="shared" si="853"/>
        <v>FinancieroEncuesta de la Posición de encaje y de los Pasivos Sujetos a EncajeDiario4431244314</v>
      </c>
    </row>
    <row r="4674" spans="1:12" s="13" customFormat="1" ht="15.95" customHeight="1" x14ac:dyDescent="0.2">
      <c r="A4674" s="7" t="s">
        <v>13</v>
      </c>
      <c r="B4674" s="7" t="s">
        <v>49</v>
      </c>
      <c r="C4674" s="7" t="s">
        <v>26</v>
      </c>
      <c r="D4674" s="4">
        <v>44312</v>
      </c>
      <c r="E4674" s="4">
        <v>44314</v>
      </c>
      <c r="F4674" s="2">
        <f t="shared" si="849"/>
        <v>2021</v>
      </c>
      <c r="G4674" s="2">
        <f t="shared" si="850"/>
        <v>4</v>
      </c>
      <c r="H4674" s="2">
        <f t="shared" si="851"/>
        <v>28</v>
      </c>
      <c r="I4674" s="2" t="str">
        <f t="shared" si="852"/>
        <v>Abril</v>
      </c>
      <c r="L4674" s="2" t="str">
        <f t="shared" si="853"/>
        <v>FinancieroEncuesta de la Posición de encaje y de los Pasivos Sujetos a EncajeDiario4431344315</v>
      </c>
    </row>
    <row r="4675" spans="1:12" s="13" customFormat="1" ht="15.95" customHeight="1" x14ac:dyDescent="0.2">
      <c r="A4675" s="7" t="s">
        <v>13</v>
      </c>
      <c r="B4675" s="7" t="s">
        <v>49</v>
      </c>
      <c r="C4675" s="7" t="s">
        <v>26</v>
      </c>
      <c r="D4675" s="4">
        <v>44313</v>
      </c>
      <c r="E4675" s="4">
        <v>44315</v>
      </c>
      <c r="F4675" s="2">
        <f t="shared" si="849"/>
        <v>2021</v>
      </c>
      <c r="G4675" s="2">
        <f t="shared" si="850"/>
        <v>4</v>
      </c>
      <c r="H4675" s="2">
        <f t="shared" si="851"/>
        <v>29</v>
      </c>
      <c r="I4675" s="2" t="str">
        <f t="shared" si="852"/>
        <v>Abril</v>
      </c>
      <c r="L4675" s="2" t="str">
        <f t="shared" si="853"/>
        <v>FinancieroEncuesta de la Posición de encaje y de los Pasivos Sujetos a EncajeDiario4431444316</v>
      </c>
    </row>
    <row r="4676" spans="1:12" s="13" customFormat="1" ht="15.95" customHeight="1" x14ac:dyDescent="0.2">
      <c r="A4676" s="7" t="s">
        <v>13</v>
      </c>
      <c r="B4676" s="7" t="s">
        <v>49</v>
      </c>
      <c r="C4676" s="7" t="s">
        <v>26</v>
      </c>
      <c r="D4676" s="4">
        <v>44314</v>
      </c>
      <c r="E4676" s="4">
        <v>44316</v>
      </c>
      <c r="F4676" s="2">
        <f t="shared" si="849"/>
        <v>2021</v>
      </c>
      <c r="G4676" s="2">
        <f t="shared" si="850"/>
        <v>4</v>
      </c>
      <c r="H4676" s="2">
        <f t="shared" si="851"/>
        <v>30</v>
      </c>
      <c r="I4676" s="2" t="str">
        <f t="shared" si="852"/>
        <v>Abril</v>
      </c>
      <c r="L4676" s="2" t="str">
        <f t="shared" si="853"/>
        <v>FinancieroEncuesta de la Posición de encaje y de los Pasivos Sujetos a EncajeDiario4431544319</v>
      </c>
    </row>
    <row r="4677" spans="1:12" s="13" customFormat="1" ht="15.95" customHeight="1" x14ac:dyDescent="0.2">
      <c r="A4677" s="7" t="s">
        <v>13</v>
      </c>
      <c r="B4677" s="7" t="s">
        <v>49</v>
      </c>
      <c r="C4677" s="7" t="s">
        <v>26</v>
      </c>
      <c r="D4677" s="4">
        <v>44315</v>
      </c>
      <c r="E4677" s="4">
        <v>44319</v>
      </c>
      <c r="F4677" s="2">
        <f t="shared" si="849"/>
        <v>2021</v>
      </c>
      <c r="G4677" s="2">
        <f t="shared" si="850"/>
        <v>5</v>
      </c>
      <c r="H4677" s="2">
        <f t="shared" si="851"/>
        <v>3</v>
      </c>
      <c r="I4677" s="2" t="str">
        <f t="shared" si="852"/>
        <v>Mayo</v>
      </c>
      <c r="L4677" s="2" t="str">
        <f t="shared" si="853"/>
        <v>FinancieroEncuesta de la Posición de encaje y de los Pasivos Sujetos a EncajeDiario4431644320</v>
      </c>
    </row>
    <row r="4678" spans="1:12" s="13" customFormat="1" ht="15.95" customHeight="1" x14ac:dyDescent="0.2">
      <c r="A4678" s="7" t="s">
        <v>13</v>
      </c>
      <c r="B4678" s="7" t="s">
        <v>49</v>
      </c>
      <c r="C4678" s="7" t="s">
        <v>26</v>
      </c>
      <c r="D4678" s="4">
        <v>44316</v>
      </c>
      <c r="E4678" s="4">
        <v>44320</v>
      </c>
      <c r="F4678" s="2">
        <f t="shared" si="849"/>
        <v>2021</v>
      </c>
      <c r="G4678" s="2">
        <f t="shared" si="850"/>
        <v>5</v>
      </c>
      <c r="H4678" s="2">
        <f t="shared" si="851"/>
        <v>4</v>
      </c>
      <c r="I4678" s="2" t="str">
        <f t="shared" si="852"/>
        <v>Mayo</v>
      </c>
      <c r="L4678" s="2" t="str">
        <f t="shared" si="853"/>
        <v>FinancieroEncuesta de la Posición de encaje y de los Pasivos Sujetos a EncajeDiario4431944321</v>
      </c>
    </row>
    <row r="4679" spans="1:12" s="13" customFormat="1" ht="15.95" customHeight="1" x14ac:dyDescent="0.2">
      <c r="A4679" s="7" t="s">
        <v>13</v>
      </c>
      <c r="B4679" s="7" t="s">
        <v>49</v>
      </c>
      <c r="C4679" s="7" t="s">
        <v>26</v>
      </c>
      <c r="D4679" s="4">
        <v>44319</v>
      </c>
      <c r="E4679" s="4">
        <v>44321</v>
      </c>
      <c r="F4679" s="2">
        <f t="shared" si="849"/>
        <v>2021</v>
      </c>
      <c r="G4679" s="2">
        <f t="shared" si="850"/>
        <v>5</v>
      </c>
      <c r="H4679" s="2">
        <f t="shared" si="851"/>
        <v>5</v>
      </c>
      <c r="I4679" s="2" t="str">
        <f t="shared" si="852"/>
        <v>Mayo</v>
      </c>
      <c r="L4679" s="2" t="str">
        <f t="shared" si="853"/>
        <v>FinancieroEncuesta de la Posición de encaje y de los Pasivos Sujetos a EncajeDiario4432044322</v>
      </c>
    </row>
    <row r="4680" spans="1:12" s="13" customFormat="1" ht="15.95" customHeight="1" x14ac:dyDescent="0.2">
      <c r="A4680" s="7" t="s">
        <v>13</v>
      </c>
      <c r="B4680" s="7" t="s">
        <v>49</v>
      </c>
      <c r="C4680" s="7" t="s">
        <v>26</v>
      </c>
      <c r="D4680" s="4">
        <v>44320</v>
      </c>
      <c r="E4680" s="4">
        <v>44322</v>
      </c>
      <c r="F4680" s="2">
        <f t="shared" si="849"/>
        <v>2021</v>
      </c>
      <c r="G4680" s="2">
        <f t="shared" si="850"/>
        <v>5</v>
      </c>
      <c r="H4680" s="2">
        <f t="shared" si="851"/>
        <v>6</v>
      </c>
      <c r="I4680" s="2" t="str">
        <f t="shared" si="852"/>
        <v>Mayo</v>
      </c>
      <c r="L4680" s="2" t="str">
        <f t="shared" si="853"/>
        <v>FinancieroEncuesta de la Posición de encaje y de los Pasivos Sujetos a EncajeDiario4432144323</v>
      </c>
    </row>
    <row r="4681" spans="1:12" s="13" customFormat="1" ht="15.95" customHeight="1" x14ac:dyDescent="0.2">
      <c r="A4681" s="7" t="s">
        <v>13</v>
      </c>
      <c r="B4681" s="7" t="s">
        <v>49</v>
      </c>
      <c r="C4681" s="7" t="s">
        <v>26</v>
      </c>
      <c r="D4681" s="4">
        <v>44321</v>
      </c>
      <c r="E4681" s="4">
        <v>44323</v>
      </c>
      <c r="F4681" s="2">
        <f t="shared" si="849"/>
        <v>2021</v>
      </c>
      <c r="G4681" s="2">
        <f t="shared" si="850"/>
        <v>5</v>
      </c>
      <c r="H4681" s="2">
        <f t="shared" si="851"/>
        <v>7</v>
      </c>
      <c r="I4681" s="2" t="str">
        <f t="shared" si="852"/>
        <v>Mayo</v>
      </c>
      <c r="L4681" s="2" t="str">
        <f t="shared" si="853"/>
        <v>FinancieroEncuesta de la Posición de encaje y de los Pasivos Sujetos a EncajeDiario4432244326</v>
      </c>
    </row>
    <row r="4682" spans="1:12" s="13" customFormat="1" ht="15.95" customHeight="1" x14ac:dyDescent="0.2">
      <c r="A4682" s="7" t="s">
        <v>13</v>
      </c>
      <c r="B4682" s="7" t="s">
        <v>49</v>
      </c>
      <c r="C4682" s="7" t="s">
        <v>26</v>
      </c>
      <c r="D4682" s="4">
        <v>44322</v>
      </c>
      <c r="E4682" s="4">
        <v>44326</v>
      </c>
      <c r="F4682" s="2">
        <f t="shared" si="849"/>
        <v>2021</v>
      </c>
      <c r="G4682" s="2">
        <f t="shared" si="850"/>
        <v>5</v>
      </c>
      <c r="H4682" s="2">
        <f t="shared" si="851"/>
        <v>10</v>
      </c>
      <c r="I4682" s="2" t="str">
        <f t="shared" si="852"/>
        <v>Mayo</v>
      </c>
      <c r="L4682" s="2" t="str">
        <f t="shared" si="853"/>
        <v>FinancieroEncuesta de la Posición de encaje y de los Pasivos Sujetos a EncajeDiario4432344327</v>
      </c>
    </row>
    <row r="4683" spans="1:12" s="13" customFormat="1" ht="15.95" customHeight="1" x14ac:dyDescent="0.2">
      <c r="A4683" s="7" t="s">
        <v>13</v>
      </c>
      <c r="B4683" s="7" t="s">
        <v>49</v>
      </c>
      <c r="C4683" s="7" t="s">
        <v>26</v>
      </c>
      <c r="D4683" s="4">
        <v>44323</v>
      </c>
      <c r="E4683" s="4">
        <v>44327</v>
      </c>
      <c r="F4683" s="2">
        <f t="shared" si="849"/>
        <v>2021</v>
      </c>
      <c r="G4683" s="2">
        <f t="shared" si="850"/>
        <v>5</v>
      </c>
      <c r="H4683" s="2">
        <f t="shared" si="851"/>
        <v>11</v>
      </c>
      <c r="I4683" s="2" t="str">
        <f t="shared" si="852"/>
        <v>Mayo</v>
      </c>
      <c r="L4683" s="2" t="str">
        <f t="shared" si="853"/>
        <v>FinancieroEncuesta de la Posición de encaje y de los Pasivos Sujetos a EncajeDiario4432644328</v>
      </c>
    </row>
    <row r="4684" spans="1:12" s="13" customFormat="1" ht="15.95" customHeight="1" x14ac:dyDescent="0.2">
      <c r="A4684" s="7" t="s">
        <v>13</v>
      </c>
      <c r="B4684" s="7" t="s">
        <v>49</v>
      </c>
      <c r="C4684" s="7" t="s">
        <v>26</v>
      </c>
      <c r="D4684" s="4">
        <v>44326</v>
      </c>
      <c r="E4684" s="4">
        <v>44328</v>
      </c>
      <c r="F4684" s="2">
        <f t="shared" si="849"/>
        <v>2021</v>
      </c>
      <c r="G4684" s="2">
        <f t="shared" si="850"/>
        <v>5</v>
      </c>
      <c r="H4684" s="2">
        <f t="shared" si="851"/>
        <v>12</v>
      </c>
      <c r="I4684" s="2" t="str">
        <f t="shared" si="852"/>
        <v>Mayo</v>
      </c>
      <c r="L4684" s="2" t="str">
        <f t="shared" si="853"/>
        <v>FinancieroEncuesta de la Posición de encaje y de los Pasivos Sujetos a EncajeDiario4432744329</v>
      </c>
    </row>
    <row r="4685" spans="1:12" s="13" customFormat="1" ht="15.95" customHeight="1" x14ac:dyDescent="0.2">
      <c r="A4685" s="7" t="s">
        <v>13</v>
      </c>
      <c r="B4685" s="7" t="s">
        <v>49</v>
      </c>
      <c r="C4685" s="7" t="s">
        <v>26</v>
      </c>
      <c r="D4685" s="4">
        <v>44327</v>
      </c>
      <c r="E4685" s="4">
        <v>44329</v>
      </c>
      <c r="F4685" s="2">
        <f t="shared" si="849"/>
        <v>2021</v>
      </c>
      <c r="G4685" s="2">
        <f t="shared" si="850"/>
        <v>5</v>
      </c>
      <c r="H4685" s="2">
        <f t="shared" si="851"/>
        <v>13</v>
      </c>
      <c r="I4685" s="2" t="str">
        <f t="shared" si="852"/>
        <v>Mayo</v>
      </c>
      <c r="L4685" s="2" t="str">
        <f t="shared" si="853"/>
        <v>FinancieroEncuesta de la Posición de encaje y de los Pasivos Sujetos a EncajeDiario4432844330</v>
      </c>
    </row>
    <row r="4686" spans="1:12" s="13" customFormat="1" ht="15.95" customHeight="1" x14ac:dyDescent="0.2">
      <c r="A4686" s="7" t="s">
        <v>13</v>
      </c>
      <c r="B4686" s="7" t="s">
        <v>49</v>
      </c>
      <c r="C4686" s="7" t="s">
        <v>26</v>
      </c>
      <c r="D4686" s="4">
        <v>44328</v>
      </c>
      <c r="E4686" s="4">
        <v>44330</v>
      </c>
      <c r="F4686" s="2">
        <f t="shared" si="849"/>
        <v>2021</v>
      </c>
      <c r="G4686" s="2">
        <f t="shared" si="850"/>
        <v>5</v>
      </c>
      <c r="H4686" s="2">
        <f t="shared" si="851"/>
        <v>14</v>
      </c>
      <c r="I4686" s="2" t="str">
        <f t="shared" si="852"/>
        <v>Mayo</v>
      </c>
      <c r="L4686" s="2" t="str">
        <f t="shared" si="853"/>
        <v>FinancieroEncuesta de la Posición de encaje y de los Pasivos Sujetos a EncajeDiario4432944334</v>
      </c>
    </row>
    <row r="4687" spans="1:12" s="13" customFormat="1" ht="15.95" customHeight="1" x14ac:dyDescent="0.2">
      <c r="A4687" s="7" t="s">
        <v>13</v>
      </c>
      <c r="B4687" s="7" t="s">
        <v>49</v>
      </c>
      <c r="C4687" s="7" t="s">
        <v>26</v>
      </c>
      <c r="D4687" s="4">
        <v>44329</v>
      </c>
      <c r="E4687" s="4">
        <v>44334</v>
      </c>
      <c r="F4687" s="2">
        <f t="shared" si="849"/>
        <v>2021</v>
      </c>
      <c r="G4687" s="2">
        <f t="shared" si="850"/>
        <v>5</v>
      </c>
      <c r="H4687" s="2">
        <f t="shared" si="851"/>
        <v>18</v>
      </c>
      <c r="I4687" s="2" t="str">
        <f t="shared" si="852"/>
        <v>Mayo</v>
      </c>
      <c r="L4687" s="2" t="str">
        <f t="shared" si="853"/>
        <v>FinancieroEncuesta de la Posición de encaje y de los Pasivos Sujetos a EncajeDiario4433044335</v>
      </c>
    </row>
    <row r="4688" spans="1:12" s="13" customFormat="1" ht="15.95" customHeight="1" x14ac:dyDescent="0.2">
      <c r="A4688" s="7" t="s">
        <v>13</v>
      </c>
      <c r="B4688" s="7" t="s">
        <v>49</v>
      </c>
      <c r="C4688" s="7" t="s">
        <v>26</v>
      </c>
      <c r="D4688" s="4">
        <v>44330</v>
      </c>
      <c r="E4688" s="4">
        <v>44335</v>
      </c>
      <c r="F4688" s="2">
        <f t="shared" si="849"/>
        <v>2021</v>
      </c>
      <c r="G4688" s="2">
        <f t="shared" si="850"/>
        <v>5</v>
      </c>
      <c r="H4688" s="2">
        <f t="shared" si="851"/>
        <v>19</v>
      </c>
      <c r="I4688" s="2" t="str">
        <f t="shared" si="852"/>
        <v>Mayo</v>
      </c>
      <c r="L4688" s="2" t="str">
        <f t="shared" si="853"/>
        <v>FinancieroEncuesta de la Posición de encaje y de los Pasivos Sujetos a EncajeDiario4433444336</v>
      </c>
    </row>
    <row r="4689" spans="1:12" s="13" customFormat="1" ht="15.95" customHeight="1" x14ac:dyDescent="0.2">
      <c r="A4689" s="7" t="s">
        <v>13</v>
      </c>
      <c r="B4689" s="7" t="s">
        <v>49</v>
      </c>
      <c r="C4689" s="7" t="s">
        <v>26</v>
      </c>
      <c r="D4689" s="4">
        <v>44334</v>
      </c>
      <c r="E4689" s="4">
        <v>44336</v>
      </c>
      <c r="F4689" s="2">
        <f t="shared" si="849"/>
        <v>2021</v>
      </c>
      <c r="G4689" s="2">
        <f t="shared" si="850"/>
        <v>5</v>
      </c>
      <c r="H4689" s="2">
        <f t="shared" si="851"/>
        <v>20</v>
      </c>
      <c r="I4689" s="2" t="str">
        <f t="shared" si="852"/>
        <v>Mayo</v>
      </c>
      <c r="L4689" s="2" t="str">
        <f t="shared" si="853"/>
        <v>FinancieroEncuesta de la Posición de encaje y de los Pasivos Sujetos a EncajeDiario4433544337</v>
      </c>
    </row>
    <row r="4690" spans="1:12" s="13" customFormat="1" ht="15.95" customHeight="1" x14ac:dyDescent="0.2">
      <c r="A4690" s="7" t="s">
        <v>13</v>
      </c>
      <c r="B4690" s="7" t="s">
        <v>49</v>
      </c>
      <c r="C4690" s="7" t="s">
        <v>26</v>
      </c>
      <c r="D4690" s="4">
        <v>44335</v>
      </c>
      <c r="E4690" s="4">
        <v>44337</v>
      </c>
      <c r="F4690" s="2">
        <f t="shared" si="849"/>
        <v>2021</v>
      </c>
      <c r="G4690" s="2">
        <f t="shared" si="850"/>
        <v>5</v>
      </c>
      <c r="H4690" s="2">
        <f t="shared" si="851"/>
        <v>21</v>
      </c>
      <c r="I4690" s="2" t="str">
        <f t="shared" si="852"/>
        <v>Mayo</v>
      </c>
      <c r="L4690" s="2" t="str">
        <f t="shared" si="853"/>
        <v>FinancieroEncuesta de la Posición de encaje y de los Pasivos Sujetos a EncajeDiario4433644340</v>
      </c>
    </row>
    <row r="4691" spans="1:12" s="13" customFormat="1" ht="15.95" customHeight="1" x14ac:dyDescent="0.2">
      <c r="A4691" s="7" t="s">
        <v>13</v>
      </c>
      <c r="B4691" s="7" t="s">
        <v>49</v>
      </c>
      <c r="C4691" s="7" t="s">
        <v>26</v>
      </c>
      <c r="D4691" s="4">
        <v>44336</v>
      </c>
      <c r="E4691" s="4">
        <v>44340</v>
      </c>
      <c r="F4691" s="2">
        <f t="shared" si="849"/>
        <v>2021</v>
      </c>
      <c r="G4691" s="2">
        <f t="shared" si="850"/>
        <v>5</v>
      </c>
      <c r="H4691" s="2">
        <f t="shared" si="851"/>
        <v>24</v>
      </c>
      <c r="I4691" s="2" t="str">
        <f t="shared" si="852"/>
        <v>Mayo</v>
      </c>
      <c r="L4691" s="2" t="str">
        <f t="shared" si="853"/>
        <v>FinancieroEncuesta de la Posición de encaje y de los Pasivos Sujetos a EncajeDiario4433744341</v>
      </c>
    </row>
    <row r="4692" spans="1:12" s="13" customFormat="1" ht="15.95" customHeight="1" x14ac:dyDescent="0.2">
      <c r="A4692" s="7" t="s">
        <v>13</v>
      </c>
      <c r="B4692" s="7" t="s">
        <v>49</v>
      </c>
      <c r="C4692" s="7" t="s">
        <v>26</v>
      </c>
      <c r="D4692" s="4">
        <v>44337</v>
      </c>
      <c r="E4692" s="4">
        <v>44341</v>
      </c>
      <c r="F4692" s="2">
        <f t="shared" si="849"/>
        <v>2021</v>
      </c>
      <c r="G4692" s="2">
        <f t="shared" si="850"/>
        <v>5</v>
      </c>
      <c r="H4692" s="2">
        <f t="shared" si="851"/>
        <v>25</v>
      </c>
      <c r="I4692" s="2" t="str">
        <f t="shared" si="852"/>
        <v>Mayo</v>
      </c>
      <c r="L4692" s="2" t="str">
        <f t="shared" si="853"/>
        <v>FinancieroEncuesta de la Posición de encaje y de los Pasivos Sujetos a EncajeDiario4434044342</v>
      </c>
    </row>
    <row r="4693" spans="1:12" s="13" customFormat="1" ht="15.95" customHeight="1" x14ac:dyDescent="0.2">
      <c r="A4693" s="7" t="s">
        <v>13</v>
      </c>
      <c r="B4693" s="7" t="s">
        <v>49</v>
      </c>
      <c r="C4693" s="7" t="s">
        <v>26</v>
      </c>
      <c r="D4693" s="4">
        <v>44340</v>
      </c>
      <c r="E4693" s="4">
        <v>44342</v>
      </c>
      <c r="F4693" s="2">
        <f t="shared" si="849"/>
        <v>2021</v>
      </c>
      <c r="G4693" s="2">
        <f t="shared" si="850"/>
        <v>5</v>
      </c>
      <c r="H4693" s="2">
        <f t="shared" si="851"/>
        <v>26</v>
      </c>
      <c r="I4693" s="2" t="str">
        <f t="shared" si="852"/>
        <v>Mayo</v>
      </c>
      <c r="L4693" s="2" t="str">
        <f t="shared" si="853"/>
        <v>FinancieroEncuesta de la Posición de encaje y de los Pasivos Sujetos a EncajeDiario4434144343</v>
      </c>
    </row>
    <row r="4694" spans="1:12" s="13" customFormat="1" ht="15.95" customHeight="1" x14ac:dyDescent="0.2">
      <c r="A4694" s="7" t="s">
        <v>13</v>
      </c>
      <c r="B4694" s="7" t="s">
        <v>49</v>
      </c>
      <c r="C4694" s="7" t="s">
        <v>26</v>
      </c>
      <c r="D4694" s="4">
        <v>44341</v>
      </c>
      <c r="E4694" s="4">
        <v>44343</v>
      </c>
      <c r="F4694" s="2">
        <f t="shared" si="849"/>
        <v>2021</v>
      </c>
      <c r="G4694" s="2">
        <f t="shared" si="850"/>
        <v>5</v>
      </c>
      <c r="H4694" s="2">
        <f t="shared" si="851"/>
        <v>27</v>
      </c>
      <c r="I4694" s="2" t="str">
        <f t="shared" si="852"/>
        <v>Mayo</v>
      </c>
      <c r="L4694" s="2" t="str">
        <f t="shared" si="853"/>
        <v>FinancieroEncuesta de la Posición de encaje y de los Pasivos Sujetos a EncajeDiario4434244344</v>
      </c>
    </row>
    <row r="4695" spans="1:12" s="13" customFormat="1" ht="15.95" customHeight="1" x14ac:dyDescent="0.2">
      <c r="A4695" s="7" t="s">
        <v>13</v>
      </c>
      <c r="B4695" s="7" t="s">
        <v>49</v>
      </c>
      <c r="C4695" s="7" t="s">
        <v>26</v>
      </c>
      <c r="D4695" s="4">
        <v>44342</v>
      </c>
      <c r="E4695" s="4">
        <v>44344</v>
      </c>
      <c r="F4695" s="2">
        <f t="shared" si="849"/>
        <v>2021</v>
      </c>
      <c r="G4695" s="2">
        <f t="shared" si="850"/>
        <v>5</v>
      </c>
      <c r="H4695" s="2">
        <f t="shared" si="851"/>
        <v>28</v>
      </c>
      <c r="I4695" s="2" t="str">
        <f t="shared" si="852"/>
        <v>Mayo</v>
      </c>
      <c r="L4695" s="2" t="str">
        <f t="shared" si="853"/>
        <v>FinancieroEncuesta de la Posición de encaje y de los Pasivos Sujetos a EncajeDiario4434344347</v>
      </c>
    </row>
    <row r="4696" spans="1:12" s="13" customFormat="1" ht="15.95" customHeight="1" x14ac:dyDescent="0.2">
      <c r="A4696" s="7" t="s">
        <v>13</v>
      </c>
      <c r="B4696" s="7" t="s">
        <v>49</v>
      </c>
      <c r="C4696" s="7" t="s">
        <v>26</v>
      </c>
      <c r="D4696" s="4">
        <v>44343</v>
      </c>
      <c r="E4696" s="4">
        <v>44347</v>
      </c>
      <c r="F4696" s="2">
        <f t="shared" si="849"/>
        <v>2021</v>
      </c>
      <c r="G4696" s="2">
        <f t="shared" si="850"/>
        <v>5</v>
      </c>
      <c r="H4696" s="2">
        <f t="shared" si="851"/>
        <v>31</v>
      </c>
      <c r="I4696" s="2" t="str">
        <f t="shared" si="852"/>
        <v>Mayo</v>
      </c>
      <c r="L4696" s="2" t="str">
        <f t="shared" si="853"/>
        <v>FinancieroEncuesta de la Posición de encaje y de los Pasivos Sujetos a EncajeDiario4434444348</v>
      </c>
    </row>
    <row r="4697" spans="1:12" s="13" customFormat="1" ht="15.95" customHeight="1" x14ac:dyDescent="0.2">
      <c r="A4697" s="7" t="s">
        <v>13</v>
      </c>
      <c r="B4697" s="7" t="s">
        <v>49</v>
      </c>
      <c r="C4697" s="7" t="s">
        <v>26</v>
      </c>
      <c r="D4697" s="4">
        <v>44344</v>
      </c>
      <c r="E4697" s="4">
        <v>44348</v>
      </c>
      <c r="F4697" s="2">
        <f t="shared" si="849"/>
        <v>2021</v>
      </c>
      <c r="G4697" s="2">
        <f t="shared" si="850"/>
        <v>6</v>
      </c>
      <c r="H4697" s="2">
        <f t="shared" si="851"/>
        <v>1</v>
      </c>
      <c r="I4697" s="2" t="str">
        <f t="shared" si="852"/>
        <v>Junio</v>
      </c>
      <c r="L4697" s="2" t="str">
        <f t="shared" si="853"/>
        <v>FinancieroEncuesta de la Posición de encaje y de los Pasivos Sujetos a EncajeDiario4434744349</v>
      </c>
    </row>
    <row r="4698" spans="1:12" s="13" customFormat="1" ht="15.95" customHeight="1" x14ac:dyDescent="0.2">
      <c r="A4698" s="7" t="s">
        <v>13</v>
      </c>
      <c r="B4698" s="7" t="s">
        <v>49</v>
      </c>
      <c r="C4698" s="7" t="s">
        <v>26</v>
      </c>
      <c r="D4698" s="4">
        <v>44347</v>
      </c>
      <c r="E4698" s="4">
        <v>44349</v>
      </c>
      <c r="F4698" s="2">
        <f t="shared" si="849"/>
        <v>2021</v>
      </c>
      <c r="G4698" s="2">
        <f t="shared" si="850"/>
        <v>6</v>
      </c>
      <c r="H4698" s="2">
        <f t="shared" si="851"/>
        <v>2</v>
      </c>
      <c r="I4698" s="2" t="str">
        <f t="shared" si="852"/>
        <v>Junio</v>
      </c>
      <c r="L4698" s="2" t="str">
        <f t="shared" si="853"/>
        <v>FinancieroEncuesta de la Posición de encaje y de los Pasivos Sujetos a EncajeDiario4434844350</v>
      </c>
    </row>
    <row r="4699" spans="1:12" s="13" customFormat="1" ht="15.95" customHeight="1" x14ac:dyDescent="0.2">
      <c r="A4699" s="7" t="s">
        <v>13</v>
      </c>
      <c r="B4699" s="7" t="s">
        <v>49</v>
      </c>
      <c r="C4699" s="7" t="s">
        <v>26</v>
      </c>
      <c r="D4699" s="4">
        <v>44348</v>
      </c>
      <c r="E4699" s="4">
        <v>44350</v>
      </c>
      <c r="F4699" s="2">
        <f t="shared" si="849"/>
        <v>2021</v>
      </c>
      <c r="G4699" s="2">
        <f t="shared" si="850"/>
        <v>6</v>
      </c>
      <c r="H4699" s="2">
        <f t="shared" si="851"/>
        <v>3</v>
      </c>
      <c r="I4699" s="2" t="str">
        <f t="shared" si="852"/>
        <v>Junio</v>
      </c>
      <c r="L4699" s="2" t="str">
        <f t="shared" si="853"/>
        <v>FinancieroEncuesta de la Posición de encaje y de los Pasivos Sujetos a EncajeDiario4434944351</v>
      </c>
    </row>
    <row r="4700" spans="1:12" s="13" customFormat="1" ht="15.95" customHeight="1" x14ac:dyDescent="0.2">
      <c r="A4700" s="7" t="s">
        <v>13</v>
      </c>
      <c r="B4700" s="7" t="s">
        <v>49</v>
      </c>
      <c r="C4700" s="7" t="s">
        <v>26</v>
      </c>
      <c r="D4700" s="4">
        <v>44349</v>
      </c>
      <c r="E4700" s="4">
        <v>44351</v>
      </c>
      <c r="F4700" s="2">
        <f t="shared" si="849"/>
        <v>2021</v>
      </c>
      <c r="G4700" s="2">
        <f t="shared" si="850"/>
        <v>6</v>
      </c>
      <c r="H4700" s="2">
        <f t="shared" si="851"/>
        <v>4</v>
      </c>
      <c r="I4700" s="2" t="str">
        <f t="shared" si="852"/>
        <v>Junio</v>
      </c>
      <c r="L4700" s="2" t="str">
        <f t="shared" si="853"/>
        <v>FinancieroEncuesta de la Posición de encaje y de los Pasivos Sujetos a EncajeDiario4435044355</v>
      </c>
    </row>
    <row r="4701" spans="1:12" s="13" customFormat="1" ht="15.95" customHeight="1" x14ac:dyDescent="0.2">
      <c r="A4701" s="7" t="s">
        <v>13</v>
      </c>
      <c r="B4701" s="7" t="s">
        <v>49</v>
      </c>
      <c r="C4701" s="7" t="s">
        <v>26</v>
      </c>
      <c r="D4701" s="4">
        <v>44350</v>
      </c>
      <c r="E4701" s="4">
        <v>44355</v>
      </c>
      <c r="F4701" s="2">
        <f t="shared" si="849"/>
        <v>2021</v>
      </c>
      <c r="G4701" s="2">
        <f t="shared" si="850"/>
        <v>6</v>
      </c>
      <c r="H4701" s="2">
        <f t="shared" si="851"/>
        <v>8</v>
      </c>
      <c r="I4701" s="2" t="str">
        <f t="shared" si="852"/>
        <v>Junio</v>
      </c>
      <c r="L4701" s="2" t="str">
        <f t="shared" si="853"/>
        <v>FinancieroEncuesta de la Posición de encaje y de los Pasivos Sujetos a EncajeDiario4435144356</v>
      </c>
    </row>
    <row r="4702" spans="1:12" s="13" customFormat="1" ht="15.95" customHeight="1" x14ac:dyDescent="0.2">
      <c r="A4702" s="7" t="s">
        <v>13</v>
      </c>
      <c r="B4702" s="7" t="s">
        <v>49</v>
      </c>
      <c r="C4702" s="7" t="s">
        <v>26</v>
      </c>
      <c r="D4702" s="4">
        <v>44351</v>
      </c>
      <c r="E4702" s="4">
        <v>44356</v>
      </c>
      <c r="F4702" s="2">
        <f t="shared" si="849"/>
        <v>2021</v>
      </c>
      <c r="G4702" s="2">
        <f t="shared" si="850"/>
        <v>6</v>
      </c>
      <c r="H4702" s="2">
        <f t="shared" si="851"/>
        <v>9</v>
      </c>
      <c r="I4702" s="2" t="str">
        <f t="shared" si="852"/>
        <v>Junio</v>
      </c>
      <c r="L4702" s="2" t="str">
        <f t="shared" si="853"/>
        <v>FinancieroEncuesta de la Posición de encaje y de los Pasivos Sujetos a EncajeDiario4435544357</v>
      </c>
    </row>
    <row r="4703" spans="1:12" s="13" customFormat="1" ht="15.95" customHeight="1" x14ac:dyDescent="0.2">
      <c r="A4703" s="7" t="s">
        <v>13</v>
      </c>
      <c r="B4703" s="7" t="s">
        <v>49</v>
      </c>
      <c r="C4703" s="7" t="s">
        <v>26</v>
      </c>
      <c r="D4703" s="4">
        <v>44355</v>
      </c>
      <c r="E4703" s="4">
        <v>44357</v>
      </c>
      <c r="F4703" s="2">
        <f t="shared" si="849"/>
        <v>2021</v>
      </c>
      <c r="G4703" s="2">
        <f t="shared" si="850"/>
        <v>6</v>
      </c>
      <c r="H4703" s="2">
        <f t="shared" si="851"/>
        <v>10</v>
      </c>
      <c r="I4703" s="2" t="str">
        <f t="shared" si="852"/>
        <v>Junio</v>
      </c>
      <c r="L4703" s="2" t="str">
        <f t="shared" si="853"/>
        <v>FinancieroEncuesta de la Posición de encaje y de los Pasivos Sujetos a EncajeDiario4435644358</v>
      </c>
    </row>
    <row r="4704" spans="1:12" s="13" customFormat="1" ht="15.95" customHeight="1" x14ac:dyDescent="0.2">
      <c r="A4704" s="7" t="s">
        <v>13</v>
      </c>
      <c r="B4704" s="7" t="s">
        <v>49</v>
      </c>
      <c r="C4704" s="7" t="s">
        <v>26</v>
      </c>
      <c r="D4704" s="4">
        <v>44356</v>
      </c>
      <c r="E4704" s="4">
        <v>44358</v>
      </c>
      <c r="F4704" s="2">
        <f t="shared" si="849"/>
        <v>2021</v>
      </c>
      <c r="G4704" s="2">
        <f t="shared" si="850"/>
        <v>6</v>
      </c>
      <c r="H4704" s="2">
        <f t="shared" si="851"/>
        <v>11</v>
      </c>
      <c r="I4704" s="2" t="str">
        <f t="shared" si="852"/>
        <v>Junio</v>
      </c>
      <c r="L4704" s="2" t="str">
        <f t="shared" si="853"/>
        <v>FinancieroEncuesta de la Posición de encaje y de los Pasivos Sujetos a EncajeDiario4435744362</v>
      </c>
    </row>
    <row r="4705" spans="1:12" s="13" customFormat="1" ht="15.95" customHeight="1" x14ac:dyDescent="0.2">
      <c r="A4705" s="7" t="s">
        <v>13</v>
      </c>
      <c r="B4705" s="7" t="s">
        <v>49</v>
      </c>
      <c r="C4705" s="7" t="s">
        <v>26</v>
      </c>
      <c r="D4705" s="4">
        <v>44357</v>
      </c>
      <c r="E4705" s="4">
        <v>44362</v>
      </c>
      <c r="F4705" s="2">
        <f t="shared" si="849"/>
        <v>2021</v>
      </c>
      <c r="G4705" s="2">
        <f t="shared" si="850"/>
        <v>6</v>
      </c>
      <c r="H4705" s="2">
        <f t="shared" si="851"/>
        <v>15</v>
      </c>
      <c r="I4705" s="2" t="str">
        <f t="shared" si="852"/>
        <v>Junio</v>
      </c>
      <c r="L4705" s="2" t="str">
        <f t="shared" si="853"/>
        <v>FinancieroEncuesta de la Posición de encaje y de los Pasivos Sujetos a EncajeDiario4435844363</v>
      </c>
    </row>
    <row r="4706" spans="1:12" s="13" customFormat="1" ht="15.95" customHeight="1" x14ac:dyDescent="0.2">
      <c r="A4706" s="7" t="s">
        <v>13</v>
      </c>
      <c r="B4706" s="7" t="s">
        <v>49</v>
      </c>
      <c r="C4706" s="7" t="s">
        <v>26</v>
      </c>
      <c r="D4706" s="4">
        <v>44358</v>
      </c>
      <c r="E4706" s="4">
        <v>44363</v>
      </c>
      <c r="F4706" s="2">
        <f t="shared" si="849"/>
        <v>2021</v>
      </c>
      <c r="G4706" s="2">
        <f t="shared" si="850"/>
        <v>6</v>
      </c>
      <c r="H4706" s="2">
        <f t="shared" si="851"/>
        <v>16</v>
      </c>
      <c r="I4706" s="2" t="str">
        <f t="shared" si="852"/>
        <v>Junio</v>
      </c>
      <c r="L4706" s="2" t="str">
        <f t="shared" si="853"/>
        <v>FinancieroEncuesta de la Posición de encaje y de los Pasivos Sujetos a EncajeDiario4436244364</v>
      </c>
    </row>
    <row r="4707" spans="1:12" s="13" customFormat="1" ht="15.95" customHeight="1" x14ac:dyDescent="0.2">
      <c r="A4707" s="7" t="s">
        <v>13</v>
      </c>
      <c r="B4707" s="7" t="s">
        <v>49</v>
      </c>
      <c r="C4707" s="7" t="s">
        <v>26</v>
      </c>
      <c r="D4707" s="4">
        <v>44362</v>
      </c>
      <c r="E4707" s="4">
        <v>44364</v>
      </c>
      <c r="F4707" s="2">
        <f t="shared" si="849"/>
        <v>2021</v>
      </c>
      <c r="G4707" s="2">
        <f t="shared" si="850"/>
        <v>6</v>
      </c>
      <c r="H4707" s="2">
        <f t="shared" si="851"/>
        <v>17</v>
      </c>
      <c r="I4707" s="2" t="str">
        <f t="shared" si="852"/>
        <v>Junio</v>
      </c>
      <c r="L4707" s="2" t="str">
        <f t="shared" si="853"/>
        <v>FinancieroEncuesta de la Posición de encaje y de los Pasivos Sujetos a EncajeDiario4436344365</v>
      </c>
    </row>
    <row r="4708" spans="1:12" s="13" customFormat="1" ht="15.95" customHeight="1" x14ac:dyDescent="0.2">
      <c r="A4708" s="7" t="s">
        <v>13</v>
      </c>
      <c r="B4708" s="7" t="s">
        <v>49</v>
      </c>
      <c r="C4708" s="7" t="s">
        <v>26</v>
      </c>
      <c r="D4708" s="4">
        <v>44363</v>
      </c>
      <c r="E4708" s="4">
        <v>44365</v>
      </c>
      <c r="F4708" s="2">
        <f t="shared" si="849"/>
        <v>2021</v>
      </c>
      <c r="G4708" s="2">
        <f t="shared" si="850"/>
        <v>6</v>
      </c>
      <c r="H4708" s="2">
        <f t="shared" si="851"/>
        <v>18</v>
      </c>
      <c r="I4708" s="2" t="str">
        <f t="shared" si="852"/>
        <v>Junio</v>
      </c>
      <c r="L4708" s="2" t="str">
        <f t="shared" si="853"/>
        <v>FinancieroEncuesta de la Posición de encaje y de los Pasivos Sujetos a EncajeDiario4436444368</v>
      </c>
    </row>
    <row r="4709" spans="1:12" s="13" customFormat="1" ht="15.95" customHeight="1" x14ac:dyDescent="0.2">
      <c r="A4709" s="7" t="s">
        <v>13</v>
      </c>
      <c r="B4709" s="7" t="s">
        <v>49</v>
      </c>
      <c r="C4709" s="7" t="s">
        <v>26</v>
      </c>
      <c r="D4709" s="4">
        <v>44364</v>
      </c>
      <c r="E4709" s="4">
        <v>44368</v>
      </c>
      <c r="F4709" s="2">
        <f t="shared" si="849"/>
        <v>2021</v>
      </c>
      <c r="G4709" s="2">
        <f t="shared" si="850"/>
        <v>6</v>
      </c>
      <c r="H4709" s="2">
        <f t="shared" si="851"/>
        <v>21</v>
      </c>
      <c r="I4709" s="2" t="str">
        <f t="shared" si="852"/>
        <v>Junio</v>
      </c>
      <c r="L4709" s="2" t="str">
        <f t="shared" si="853"/>
        <v>FinancieroEncuesta de la Posición de encaje y de los Pasivos Sujetos a EncajeDiario4436544369</v>
      </c>
    </row>
    <row r="4710" spans="1:12" s="13" customFormat="1" ht="15.95" customHeight="1" x14ac:dyDescent="0.2">
      <c r="A4710" s="7" t="s">
        <v>13</v>
      </c>
      <c r="B4710" s="7" t="s">
        <v>49</v>
      </c>
      <c r="C4710" s="7" t="s">
        <v>26</v>
      </c>
      <c r="D4710" s="4">
        <v>44365</v>
      </c>
      <c r="E4710" s="4">
        <v>44369</v>
      </c>
      <c r="F4710" s="2">
        <f t="shared" si="849"/>
        <v>2021</v>
      </c>
      <c r="G4710" s="2">
        <f t="shared" si="850"/>
        <v>6</v>
      </c>
      <c r="H4710" s="2">
        <f t="shared" si="851"/>
        <v>22</v>
      </c>
      <c r="I4710" s="2" t="str">
        <f t="shared" si="852"/>
        <v>Junio</v>
      </c>
      <c r="L4710" s="2" t="str">
        <f t="shared" si="853"/>
        <v>FinancieroEncuesta de la Posición de encaje y de los Pasivos Sujetos a EncajeDiario4436844370</v>
      </c>
    </row>
    <row r="4711" spans="1:12" s="13" customFormat="1" ht="15.95" customHeight="1" x14ac:dyDescent="0.2">
      <c r="A4711" s="7" t="s">
        <v>13</v>
      </c>
      <c r="B4711" s="7" t="s">
        <v>49</v>
      </c>
      <c r="C4711" s="7" t="s">
        <v>26</v>
      </c>
      <c r="D4711" s="4">
        <v>44368</v>
      </c>
      <c r="E4711" s="4">
        <v>44370</v>
      </c>
      <c r="F4711" s="2">
        <f t="shared" si="849"/>
        <v>2021</v>
      </c>
      <c r="G4711" s="2">
        <f t="shared" si="850"/>
        <v>6</v>
      </c>
      <c r="H4711" s="2">
        <f t="shared" si="851"/>
        <v>23</v>
      </c>
      <c r="I4711" s="2" t="str">
        <f t="shared" si="852"/>
        <v>Junio</v>
      </c>
      <c r="L4711" s="2" t="str">
        <f t="shared" si="853"/>
        <v>FinancieroEncuesta de la Posición de encaje y de los Pasivos Sujetos a EncajeDiario4436944371</v>
      </c>
    </row>
    <row r="4712" spans="1:12" s="13" customFormat="1" ht="15.95" customHeight="1" x14ac:dyDescent="0.2">
      <c r="A4712" s="7" t="s">
        <v>13</v>
      </c>
      <c r="B4712" s="7" t="s">
        <v>49</v>
      </c>
      <c r="C4712" s="7" t="s">
        <v>26</v>
      </c>
      <c r="D4712" s="4">
        <v>44369</v>
      </c>
      <c r="E4712" s="4">
        <v>44371</v>
      </c>
      <c r="F4712" s="2">
        <f t="shared" si="849"/>
        <v>2021</v>
      </c>
      <c r="G4712" s="2">
        <f t="shared" si="850"/>
        <v>6</v>
      </c>
      <c r="H4712" s="2">
        <f t="shared" si="851"/>
        <v>24</v>
      </c>
      <c r="I4712" s="2" t="str">
        <f t="shared" si="852"/>
        <v>Junio</v>
      </c>
      <c r="L4712" s="2" t="str">
        <f t="shared" si="853"/>
        <v>FinancieroEncuesta de la Posición de encaje y de los Pasivos Sujetos a EncajeDiario4437044372</v>
      </c>
    </row>
    <row r="4713" spans="1:12" s="13" customFormat="1" ht="15.95" customHeight="1" x14ac:dyDescent="0.2">
      <c r="A4713" s="7" t="s">
        <v>13</v>
      </c>
      <c r="B4713" s="7" t="s">
        <v>49</v>
      </c>
      <c r="C4713" s="7" t="s">
        <v>26</v>
      </c>
      <c r="D4713" s="4">
        <v>44370</v>
      </c>
      <c r="E4713" s="4">
        <v>44372</v>
      </c>
      <c r="F4713" s="2">
        <f t="shared" si="849"/>
        <v>2021</v>
      </c>
      <c r="G4713" s="2">
        <f t="shared" si="850"/>
        <v>6</v>
      </c>
      <c r="H4713" s="2">
        <f t="shared" si="851"/>
        <v>25</v>
      </c>
      <c r="I4713" s="2" t="str">
        <f t="shared" si="852"/>
        <v>Junio</v>
      </c>
      <c r="L4713" s="2" t="str">
        <f t="shared" si="853"/>
        <v>FinancieroEncuesta de la Posición de encaje y de los Pasivos Sujetos a EncajeDiario4437144375</v>
      </c>
    </row>
    <row r="4714" spans="1:12" s="13" customFormat="1" ht="15.95" customHeight="1" x14ac:dyDescent="0.2">
      <c r="A4714" s="7" t="s">
        <v>13</v>
      </c>
      <c r="B4714" s="7" t="s">
        <v>49</v>
      </c>
      <c r="C4714" s="7" t="s">
        <v>26</v>
      </c>
      <c r="D4714" s="4">
        <v>44371</v>
      </c>
      <c r="E4714" s="4">
        <v>44375</v>
      </c>
      <c r="F4714" s="2">
        <f t="shared" si="849"/>
        <v>2021</v>
      </c>
      <c r="G4714" s="2">
        <f t="shared" si="850"/>
        <v>6</v>
      </c>
      <c r="H4714" s="2">
        <f t="shared" si="851"/>
        <v>28</v>
      </c>
      <c r="I4714" s="2" t="str">
        <f t="shared" si="852"/>
        <v>Junio</v>
      </c>
      <c r="L4714" s="2" t="str">
        <f t="shared" si="853"/>
        <v>FinancieroEncuesta de la Posición de encaje y de los Pasivos Sujetos a EncajeDiario4437244376</v>
      </c>
    </row>
    <row r="4715" spans="1:12" s="13" customFormat="1" ht="15.95" customHeight="1" x14ac:dyDescent="0.2">
      <c r="A4715" s="7" t="s">
        <v>13</v>
      </c>
      <c r="B4715" s="7" t="s">
        <v>49</v>
      </c>
      <c r="C4715" s="7" t="s">
        <v>26</v>
      </c>
      <c r="D4715" s="4">
        <v>44372</v>
      </c>
      <c r="E4715" s="4">
        <v>44376</v>
      </c>
      <c r="F4715" s="2">
        <f t="shared" si="849"/>
        <v>2021</v>
      </c>
      <c r="G4715" s="2">
        <f t="shared" si="850"/>
        <v>6</v>
      </c>
      <c r="H4715" s="2">
        <f t="shared" si="851"/>
        <v>29</v>
      </c>
      <c r="I4715" s="2" t="str">
        <f t="shared" si="852"/>
        <v>Junio</v>
      </c>
      <c r="L4715" s="2" t="str">
        <f t="shared" si="853"/>
        <v>FinancieroEncuesta de la Posición de encaje y de los Pasivos Sujetos a EncajeDiario4437544377</v>
      </c>
    </row>
    <row r="4716" spans="1:12" s="13" customFormat="1" ht="15.95" customHeight="1" x14ac:dyDescent="0.2">
      <c r="A4716" s="7" t="s">
        <v>13</v>
      </c>
      <c r="B4716" s="7" t="s">
        <v>49</v>
      </c>
      <c r="C4716" s="7" t="s">
        <v>26</v>
      </c>
      <c r="D4716" s="4">
        <v>44375</v>
      </c>
      <c r="E4716" s="4">
        <v>44377</v>
      </c>
      <c r="F4716" s="2">
        <f t="shared" si="849"/>
        <v>2021</v>
      </c>
      <c r="G4716" s="2">
        <f t="shared" si="850"/>
        <v>6</v>
      </c>
      <c r="H4716" s="2">
        <f t="shared" si="851"/>
        <v>30</v>
      </c>
      <c r="I4716" s="2" t="str">
        <f t="shared" si="852"/>
        <v>Junio</v>
      </c>
      <c r="L4716" s="2" t="str">
        <f t="shared" si="853"/>
        <v>FinancieroEncuesta de la Posición de encaje y de los Pasivos Sujetos a EncajeDiario4437644378</v>
      </c>
    </row>
    <row r="4717" spans="1:12" s="13" customFormat="1" ht="15.95" customHeight="1" x14ac:dyDescent="0.2">
      <c r="A4717" s="7" t="s">
        <v>13</v>
      </c>
      <c r="B4717" s="7" t="s">
        <v>49</v>
      </c>
      <c r="C4717" s="7" t="s">
        <v>26</v>
      </c>
      <c r="D4717" s="4">
        <v>44376</v>
      </c>
      <c r="E4717" s="4">
        <v>44378</v>
      </c>
      <c r="F4717" s="2">
        <f t="shared" si="849"/>
        <v>2021</v>
      </c>
      <c r="G4717" s="2">
        <f t="shared" si="850"/>
        <v>7</v>
      </c>
      <c r="H4717" s="2">
        <f t="shared" si="851"/>
        <v>1</v>
      </c>
      <c r="I4717" s="2" t="str">
        <f t="shared" si="852"/>
        <v>Julio</v>
      </c>
      <c r="L4717" s="2" t="str">
        <f t="shared" si="853"/>
        <v>FinancieroEncuesta de la Posición de encaje y de los Pasivos Sujetos a EncajeDiario4437744379</v>
      </c>
    </row>
    <row r="4718" spans="1:12" s="13" customFormat="1" ht="15.95" customHeight="1" x14ac:dyDescent="0.2">
      <c r="A4718" s="7" t="s">
        <v>13</v>
      </c>
      <c r="B4718" s="7" t="s">
        <v>49</v>
      </c>
      <c r="C4718" s="7" t="s">
        <v>26</v>
      </c>
      <c r="D4718" s="4">
        <v>44377</v>
      </c>
      <c r="E4718" s="4">
        <v>44379</v>
      </c>
      <c r="F4718" s="2">
        <f t="shared" si="849"/>
        <v>2021</v>
      </c>
      <c r="G4718" s="2">
        <f t="shared" si="850"/>
        <v>7</v>
      </c>
      <c r="H4718" s="2">
        <f t="shared" si="851"/>
        <v>2</v>
      </c>
      <c r="I4718" s="2" t="str">
        <f t="shared" si="852"/>
        <v>Julio</v>
      </c>
      <c r="L4718" s="2" t="str">
        <f t="shared" si="853"/>
        <v>FinancieroEncuesta de la Posición de encaje y de los Pasivos Sujetos a EncajeDiario4437844383</v>
      </c>
    </row>
    <row r="4719" spans="1:12" s="13" customFormat="1" ht="15.95" customHeight="1" x14ac:dyDescent="0.2">
      <c r="A4719" s="7" t="s">
        <v>13</v>
      </c>
      <c r="B4719" s="7" t="s">
        <v>49</v>
      </c>
      <c r="C4719" s="7" t="s">
        <v>26</v>
      </c>
      <c r="D4719" s="4">
        <v>44378</v>
      </c>
      <c r="E4719" s="4">
        <v>44383</v>
      </c>
      <c r="F4719" s="2">
        <f t="shared" si="849"/>
        <v>2021</v>
      </c>
      <c r="G4719" s="2">
        <f t="shared" si="850"/>
        <v>7</v>
      </c>
      <c r="H4719" s="2">
        <f t="shared" si="851"/>
        <v>6</v>
      </c>
      <c r="I4719" s="2" t="str">
        <f t="shared" si="852"/>
        <v>Julio</v>
      </c>
      <c r="L4719" s="2" t="str">
        <f t="shared" si="853"/>
        <v>FinancieroEncuesta de la Posición de encaje y de los Pasivos Sujetos a EncajeDiario4437944384</v>
      </c>
    </row>
    <row r="4720" spans="1:12" s="13" customFormat="1" ht="15.95" customHeight="1" x14ac:dyDescent="0.2">
      <c r="A4720" s="7" t="s">
        <v>13</v>
      </c>
      <c r="B4720" s="7" t="s">
        <v>49</v>
      </c>
      <c r="C4720" s="7" t="s">
        <v>26</v>
      </c>
      <c r="D4720" s="4">
        <v>44379</v>
      </c>
      <c r="E4720" s="4">
        <v>44384</v>
      </c>
      <c r="F4720" s="2">
        <f t="shared" si="849"/>
        <v>2021</v>
      </c>
      <c r="G4720" s="2">
        <f t="shared" si="850"/>
        <v>7</v>
      </c>
      <c r="H4720" s="2">
        <f t="shared" si="851"/>
        <v>7</v>
      </c>
      <c r="I4720" s="2" t="str">
        <f t="shared" si="852"/>
        <v>Julio</v>
      </c>
      <c r="L4720" s="2" t="str">
        <f t="shared" si="853"/>
        <v>FinancieroEncuesta de la Posición de encaje y de los Pasivos Sujetos a EncajeDiario4438344385</v>
      </c>
    </row>
    <row r="4721" spans="1:12" s="13" customFormat="1" ht="15.95" customHeight="1" x14ac:dyDescent="0.2">
      <c r="A4721" s="7" t="s">
        <v>13</v>
      </c>
      <c r="B4721" s="7" t="s">
        <v>49</v>
      </c>
      <c r="C4721" s="7" t="s">
        <v>26</v>
      </c>
      <c r="D4721" s="4">
        <v>44383</v>
      </c>
      <c r="E4721" s="4">
        <v>44385</v>
      </c>
      <c r="F4721" s="2">
        <f t="shared" si="849"/>
        <v>2021</v>
      </c>
      <c r="G4721" s="2">
        <f t="shared" si="850"/>
        <v>7</v>
      </c>
      <c r="H4721" s="2">
        <f t="shared" si="851"/>
        <v>8</v>
      </c>
      <c r="I4721" s="2" t="str">
        <f t="shared" si="852"/>
        <v>Julio</v>
      </c>
      <c r="L4721" s="2" t="str">
        <f t="shared" si="853"/>
        <v>FinancieroEncuesta de la Posición de encaje y de los Pasivos Sujetos a EncajeDiario4438444386</v>
      </c>
    </row>
    <row r="4722" spans="1:12" s="13" customFormat="1" ht="15.95" customHeight="1" x14ac:dyDescent="0.2">
      <c r="A4722" s="7" t="s">
        <v>13</v>
      </c>
      <c r="B4722" s="7" t="s">
        <v>49</v>
      </c>
      <c r="C4722" s="7" t="s">
        <v>26</v>
      </c>
      <c r="D4722" s="4">
        <v>44384</v>
      </c>
      <c r="E4722" s="4">
        <v>44386</v>
      </c>
      <c r="F4722" s="2">
        <f t="shared" si="849"/>
        <v>2021</v>
      </c>
      <c r="G4722" s="2">
        <f t="shared" si="850"/>
        <v>7</v>
      </c>
      <c r="H4722" s="2">
        <f t="shared" si="851"/>
        <v>9</v>
      </c>
      <c r="I4722" s="2" t="str">
        <f t="shared" si="852"/>
        <v>Julio</v>
      </c>
      <c r="L4722" s="2" t="str">
        <f t="shared" si="853"/>
        <v>FinancieroEncuesta de la Posición de encaje y de los Pasivos Sujetos a EncajeDiario4438544389</v>
      </c>
    </row>
    <row r="4723" spans="1:12" s="13" customFormat="1" ht="15.95" customHeight="1" x14ac:dyDescent="0.2">
      <c r="A4723" s="7" t="s">
        <v>13</v>
      </c>
      <c r="B4723" s="7" t="s">
        <v>49</v>
      </c>
      <c r="C4723" s="7" t="s">
        <v>26</v>
      </c>
      <c r="D4723" s="4">
        <v>44385</v>
      </c>
      <c r="E4723" s="4">
        <v>44389</v>
      </c>
      <c r="F4723" s="2">
        <f t="shared" si="849"/>
        <v>2021</v>
      </c>
      <c r="G4723" s="2">
        <f t="shared" si="850"/>
        <v>7</v>
      </c>
      <c r="H4723" s="2">
        <f t="shared" si="851"/>
        <v>12</v>
      </c>
      <c r="I4723" s="2" t="str">
        <f t="shared" si="852"/>
        <v>Julio</v>
      </c>
      <c r="L4723" s="2" t="str">
        <f t="shared" si="853"/>
        <v>FinancieroEncuesta de la Posición de encaje y de los Pasivos Sujetos a EncajeDiario4438644390</v>
      </c>
    </row>
    <row r="4724" spans="1:12" s="13" customFormat="1" ht="15.95" customHeight="1" x14ac:dyDescent="0.2">
      <c r="A4724" s="7" t="s">
        <v>13</v>
      </c>
      <c r="B4724" s="7" t="s">
        <v>49</v>
      </c>
      <c r="C4724" s="7" t="s">
        <v>26</v>
      </c>
      <c r="D4724" s="4">
        <v>44386</v>
      </c>
      <c r="E4724" s="4">
        <v>44390</v>
      </c>
      <c r="F4724" s="2">
        <f t="shared" si="849"/>
        <v>2021</v>
      </c>
      <c r="G4724" s="2">
        <f t="shared" si="850"/>
        <v>7</v>
      </c>
      <c r="H4724" s="2">
        <f t="shared" si="851"/>
        <v>13</v>
      </c>
      <c r="I4724" s="2" t="str">
        <f t="shared" si="852"/>
        <v>Julio</v>
      </c>
      <c r="L4724" s="2" t="str">
        <f t="shared" si="853"/>
        <v>FinancieroEncuesta de la Posición de encaje y de los Pasivos Sujetos a EncajeDiario4438944391</v>
      </c>
    </row>
    <row r="4725" spans="1:12" s="13" customFormat="1" ht="15.95" customHeight="1" x14ac:dyDescent="0.2">
      <c r="A4725" s="7" t="s">
        <v>13</v>
      </c>
      <c r="B4725" s="7" t="s">
        <v>49</v>
      </c>
      <c r="C4725" s="7" t="s">
        <v>26</v>
      </c>
      <c r="D4725" s="4">
        <v>44389</v>
      </c>
      <c r="E4725" s="4">
        <v>44391</v>
      </c>
      <c r="F4725" s="2">
        <f t="shared" si="849"/>
        <v>2021</v>
      </c>
      <c r="G4725" s="2">
        <f t="shared" si="850"/>
        <v>7</v>
      </c>
      <c r="H4725" s="2">
        <f t="shared" si="851"/>
        <v>14</v>
      </c>
      <c r="I4725" s="2" t="str">
        <f t="shared" si="852"/>
        <v>Julio</v>
      </c>
      <c r="L4725" s="2" t="str">
        <f t="shared" si="853"/>
        <v>FinancieroEncuesta de la Posición de encaje y de los Pasivos Sujetos a EncajeDiario4439044392</v>
      </c>
    </row>
    <row r="4726" spans="1:12" s="13" customFormat="1" ht="15.95" customHeight="1" x14ac:dyDescent="0.2">
      <c r="A4726" s="7" t="s">
        <v>13</v>
      </c>
      <c r="B4726" s="7" t="s">
        <v>49</v>
      </c>
      <c r="C4726" s="7" t="s">
        <v>26</v>
      </c>
      <c r="D4726" s="4">
        <v>44390</v>
      </c>
      <c r="E4726" s="4">
        <v>44392</v>
      </c>
      <c r="F4726" s="2">
        <f t="shared" si="849"/>
        <v>2021</v>
      </c>
      <c r="G4726" s="2">
        <f t="shared" si="850"/>
        <v>7</v>
      </c>
      <c r="H4726" s="2">
        <f t="shared" si="851"/>
        <v>15</v>
      </c>
      <c r="I4726" s="2" t="str">
        <f t="shared" si="852"/>
        <v>Julio</v>
      </c>
      <c r="L4726" s="2" t="str">
        <f t="shared" si="853"/>
        <v>FinancieroEncuesta de la Posición de encaje y de los Pasivos Sujetos a EncajeDiario4439144393</v>
      </c>
    </row>
    <row r="4727" spans="1:12" s="13" customFormat="1" ht="15.95" customHeight="1" x14ac:dyDescent="0.2">
      <c r="A4727" s="7" t="s">
        <v>13</v>
      </c>
      <c r="B4727" s="7" t="s">
        <v>49</v>
      </c>
      <c r="C4727" s="7" t="s">
        <v>26</v>
      </c>
      <c r="D4727" s="4">
        <v>44391</v>
      </c>
      <c r="E4727" s="4">
        <v>44393</v>
      </c>
      <c r="F4727" s="2">
        <f t="shared" si="849"/>
        <v>2021</v>
      </c>
      <c r="G4727" s="2">
        <f t="shared" si="850"/>
        <v>7</v>
      </c>
      <c r="H4727" s="2">
        <f t="shared" si="851"/>
        <v>16</v>
      </c>
      <c r="I4727" s="2" t="str">
        <f t="shared" si="852"/>
        <v>Julio</v>
      </c>
      <c r="L4727" s="2" t="str">
        <f t="shared" si="853"/>
        <v>FinancieroEncuesta de la Posición de encaje y de los Pasivos Sujetos a EncajeDiario4439244396</v>
      </c>
    </row>
    <row r="4728" spans="1:12" s="13" customFormat="1" ht="15.95" customHeight="1" x14ac:dyDescent="0.2">
      <c r="A4728" s="7" t="s">
        <v>13</v>
      </c>
      <c r="B4728" s="7" t="s">
        <v>49</v>
      </c>
      <c r="C4728" s="7" t="s">
        <v>26</v>
      </c>
      <c r="D4728" s="4">
        <v>44392</v>
      </c>
      <c r="E4728" s="4">
        <v>44396</v>
      </c>
      <c r="F4728" s="2">
        <f t="shared" si="849"/>
        <v>2021</v>
      </c>
      <c r="G4728" s="2">
        <f t="shared" si="850"/>
        <v>7</v>
      </c>
      <c r="H4728" s="2">
        <f t="shared" si="851"/>
        <v>19</v>
      </c>
      <c r="I4728" s="2" t="str">
        <f t="shared" si="852"/>
        <v>Julio</v>
      </c>
      <c r="L4728" s="2" t="str">
        <f t="shared" si="853"/>
        <v>FinancieroEncuesta de la Posición de encaje y de los Pasivos Sujetos a EncajeDiario4439344398</v>
      </c>
    </row>
    <row r="4729" spans="1:12" s="13" customFormat="1" ht="15.95" customHeight="1" x14ac:dyDescent="0.2">
      <c r="A4729" s="7" t="s">
        <v>13</v>
      </c>
      <c r="B4729" s="7" t="s">
        <v>49</v>
      </c>
      <c r="C4729" s="7" t="s">
        <v>26</v>
      </c>
      <c r="D4729" s="4">
        <v>44393</v>
      </c>
      <c r="E4729" s="4">
        <v>44398</v>
      </c>
      <c r="F4729" s="2">
        <f t="shared" si="849"/>
        <v>2021</v>
      </c>
      <c r="G4729" s="2">
        <f t="shared" si="850"/>
        <v>7</v>
      </c>
      <c r="H4729" s="2">
        <f t="shared" si="851"/>
        <v>21</v>
      </c>
      <c r="I4729" s="2" t="str">
        <f t="shared" si="852"/>
        <v>Julio</v>
      </c>
      <c r="L4729" s="2" t="str">
        <f t="shared" si="853"/>
        <v>FinancieroEncuesta de la Posición de encaje y de los Pasivos Sujetos a EncajeDiario4439644399</v>
      </c>
    </row>
    <row r="4730" spans="1:12" s="13" customFormat="1" ht="15.95" customHeight="1" x14ac:dyDescent="0.2">
      <c r="A4730" s="7" t="s">
        <v>13</v>
      </c>
      <c r="B4730" s="7" t="s">
        <v>49</v>
      </c>
      <c r="C4730" s="7" t="s">
        <v>26</v>
      </c>
      <c r="D4730" s="4">
        <v>44396</v>
      </c>
      <c r="E4730" s="4">
        <v>44399</v>
      </c>
      <c r="F4730" s="2">
        <f t="shared" si="849"/>
        <v>2021</v>
      </c>
      <c r="G4730" s="2">
        <f t="shared" si="850"/>
        <v>7</v>
      </c>
      <c r="H4730" s="2">
        <f t="shared" si="851"/>
        <v>22</v>
      </c>
      <c r="I4730" s="2" t="str">
        <f t="shared" si="852"/>
        <v>Julio</v>
      </c>
      <c r="L4730" s="2" t="str">
        <f t="shared" si="853"/>
        <v>FinancieroEncuesta de la Posición de encaje y de los Pasivos Sujetos a EncajeDiario4439844400</v>
      </c>
    </row>
    <row r="4731" spans="1:12" s="13" customFormat="1" ht="15.95" customHeight="1" x14ac:dyDescent="0.2">
      <c r="A4731" s="7" t="s">
        <v>13</v>
      </c>
      <c r="B4731" s="7" t="s">
        <v>49</v>
      </c>
      <c r="C4731" s="7" t="s">
        <v>26</v>
      </c>
      <c r="D4731" s="4">
        <v>44398</v>
      </c>
      <c r="E4731" s="4">
        <v>44400</v>
      </c>
      <c r="F4731" s="2">
        <f t="shared" ref="F4731:F4794" si="854">YEAR(E4731)</f>
        <v>2021</v>
      </c>
      <c r="G4731" s="2">
        <f t="shared" ref="G4731:G4794" si="855">MONTH(E4731)</f>
        <v>7</v>
      </c>
      <c r="H4731" s="2">
        <f t="shared" ref="H4731:H4794" si="856">DAY(E4731)</f>
        <v>23</v>
      </c>
      <c r="I4731" s="2" t="str">
        <f t="shared" ref="I4731:I4794" si="857">CHOOSE(G4731,"Enero","Febrero","Marzo","Abril","Mayo","Junio","Julio","Agosto","Septiembre","Octubre","Noviembre","Diciembre")</f>
        <v>Julio</v>
      </c>
      <c r="L4731" s="2" t="str">
        <f t="shared" si="853"/>
        <v>FinancieroEncuesta de la Posición de encaje y de los Pasivos Sujetos a EncajeDiario4439944403</v>
      </c>
    </row>
    <row r="4732" spans="1:12" s="13" customFormat="1" ht="15.95" customHeight="1" x14ac:dyDescent="0.2">
      <c r="A4732" s="7" t="s">
        <v>13</v>
      </c>
      <c r="B4732" s="7" t="s">
        <v>49</v>
      </c>
      <c r="C4732" s="7" t="s">
        <v>26</v>
      </c>
      <c r="D4732" s="4">
        <v>44399</v>
      </c>
      <c r="E4732" s="4">
        <v>44403</v>
      </c>
      <c r="F4732" s="2">
        <f t="shared" si="854"/>
        <v>2021</v>
      </c>
      <c r="G4732" s="2">
        <f t="shared" si="855"/>
        <v>7</v>
      </c>
      <c r="H4732" s="2">
        <f t="shared" si="856"/>
        <v>26</v>
      </c>
      <c r="I4732" s="2" t="str">
        <f t="shared" si="857"/>
        <v>Julio</v>
      </c>
      <c r="L4732" s="2" t="str">
        <f t="shared" si="853"/>
        <v>FinancieroEncuesta de la Posición de encaje y de los Pasivos Sujetos a EncajeDiario4440044404</v>
      </c>
    </row>
    <row r="4733" spans="1:12" s="13" customFormat="1" ht="15.95" customHeight="1" x14ac:dyDescent="0.2">
      <c r="A4733" s="7" t="s">
        <v>13</v>
      </c>
      <c r="B4733" s="7" t="s">
        <v>49</v>
      </c>
      <c r="C4733" s="7" t="s">
        <v>26</v>
      </c>
      <c r="D4733" s="4">
        <v>44400</v>
      </c>
      <c r="E4733" s="4">
        <v>44404</v>
      </c>
      <c r="F4733" s="2">
        <f t="shared" si="854"/>
        <v>2021</v>
      </c>
      <c r="G4733" s="2">
        <f t="shared" si="855"/>
        <v>7</v>
      </c>
      <c r="H4733" s="2">
        <f t="shared" si="856"/>
        <v>27</v>
      </c>
      <c r="I4733" s="2" t="str">
        <f t="shared" si="857"/>
        <v>Julio</v>
      </c>
      <c r="L4733" s="2" t="str">
        <f t="shared" si="853"/>
        <v>FinancieroEncuesta de la Posición de encaje y de los Pasivos Sujetos a EncajeDiario4440344405</v>
      </c>
    </row>
    <row r="4734" spans="1:12" s="13" customFormat="1" ht="15.95" customHeight="1" x14ac:dyDescent="0.2">
      <c r="A4734" s="7" t="s">
        <v>13</v>
      </c>
      <c r="B4734" s="7" t="s">
        <v>49</v>
      </c>
      <c r="C4734" s="7" t="s">
        <v>26</v>
      </c>
      <c r="D4734" s="4">
        <v>44403</v>
      </c>
      <c r="E4734" s="4">
        <v>44405</v>
      </c>
      <c r="F4734" s="2">
        <f t="shared" si="854"/>
        <v>2021</v>
      </c>
      <c r="G4734" s="2">
        <f t="shared" si="855"/>
        <v>7</v>
      </c>
      <c r="H4734" s="2">
        <f t="shared" si="856"/>
        <v>28</v>
      </c>
      <c r="I4734" s="2" t="str">
        <f t="shared" si="857"/>
        <v>Julio</v>
      </c>
      <c r="L4734" s="2" t="str">
        <f t="shared" si="853"/>
        <v>FinancieroEncuesta de la Posición de encaje y de los Pasivos Sujetos a EncajeDiario4440444406</v>
      </c>
    </row>
    <row r="4735" spans="1:12" s="13" customFormat="1" ht="15.95" customHeight="1" x14ac:dyDescent="0.2">
      <c r="A4735" s="7" t="s">
        <v>13</v>
      </c>
      <c r="B4735" s="7" t="s">
        <v>49</v>
      </c>
      <c r="C4735" s="7" t="s">
        <v>26</v>
      </c>
      <c r="D4735" s="4">
        <v>44404</v>
      </c>
      <c r="E4735" s="4">
        <v>44406</v>
      </c>
      <c r="F4735" s="2">
        <f t="shared" si="854"/>
        <v>2021</v>
      </c>
      <c r="G4735" s="2">
        <f t="shared" si="855"/>
        <v>7</v>
      </c>
      <c r="H4735" s="2">
        <f t="shared" si="856"/>
        <v>29</v>
      </c>
      <c r="I4735" s="2" t="str">
        <f t="shared" si="857"/>
        <v>Julio</v>
      </c>
      <c r="L4735" s="2" t="str">
        <f t="shared" si="853"/>
        <v>FinancieroEncuesta de la Posición de encaje y de los Pasivos Sujetos a EncajeDiario4440544407</v>
      </c>
    </row>
    <row r="4736" spans="1:12" s="13" customFormat="1" ht="15.95" customHeight="1" x14ac:dyDescent="0.2">
      <c r="A4736" s="7" t="s">
        <v>13</v>
      </c>
      <c r="B4736" s="7" t="s">
        <v>49</v>
      </c>
      <c r="C4736" s="7" t="s">
        <v>26</v>
      </c>
      <c r="D4736" s="4">
        <v>44405</v>
      </c>
      <c r="E4736" s="4">
        <v>44407</v>
      </c>
      <c r="F4736" s="2">
        <f t="shared" si="854"/>
        <v>2021</v>
      </c>
      <c r="G4736" s="2">
        <f t="shared" si="855"/>
        <v>7</v>
      </c>
      <c r="H4736" s="2">
        <f t="shared" si="856"/>
        <v>30</v>
      </c>
      <c r="I4736" s="2" t="str">
        <f t="shared" si="857"/>
        <v>Julio</v>
      </c>
      <c r="L4736" s="2" t="str">
        <f t="shared" ref="L4736:L4799" si="858">CONCATENATE(A4737,B4737,C4737,D4737,E4737,)</f>
        <v>FinancieroEncuesta de la Posición de encaje y de los Pasivos Sujetos a EncajeDiario4440644410</v>
      </c>
    </row>
    <row r="4737" spans="1:12" s="13" customFormat="1" ht="15.95" customHeight="1" x14ac:dyDescent="0.2">
      <c r="A4737" s="7" t="s">
        <v>13</v>
      </c>
      <c r="B4737" s="7" t="s">
        <v>49</v>
      </c>
      <c r="C4737" s="7" t="s">
        <v>26</v>
      </c>
      <c r="D4737" s="4">
        <v>44406</v>
      </c>
      <c r="E4737" s="4">
        <v>44410</v>
      </c>
      <c r="F4737" s="2">
        <f t="shared" si="854"/>
        <v>2021</v>
      </c>
      <c r="G4737" s="2">
        <f t="shared" si="855"/>
        <v>8</v>
      </c>
      <c r="H4737" s="2">
        <f t="shared" si="856"/>
        <v>2</v>
      </c>
      <c r="I4737" s="2" t="str">
        <f t="shared" si="857"/>
        <v>Agosto</v>
      </c>
      <c r="L4737" s="2" t="str">
        <f t="shared" si="858"/>
        <v>FinancieroEncuesta de la Posición de encaje y de los Pasivos Sujetos a EncajeDiario4440744411</v>
      </c>
    </row>
    <row r="4738" spans="1:12" s="13" customFormat="1" ht="15.95" customHeight="1" x14ac:dyDescent="0.2">
      <c r="A4738" s="7" t="s">
        <v>13</v>
      </c>
      <c r="B4738" s="7" t="s">
        <v>49</v>
      </c>
      <c r="C4738" s="7" t="s">
        <v>26</v>
      </c>
      <c r="D4738" s="4">
        <v>44407</v>
      </c>
      <c r="E4738" s="4">
        <v>44411</v>
      </c>
      <c r="F4738" s="2">
        <f t="shared" si="854"/>
        <v>2021</v>
      </c>
      <c r="G4738" s="2">
        <f t="shared" si="855"/>
        <v>8</v>
      </c>
      <c r="H4738" s="2">
        <f t="shared" si="856"/>
        <v>3</v>
      </c>
      <c r="I4738" s="2" t="str">
        <f t="shared" si="857"/>
        <v>Agosto</v>
      </c>
      <c r="L4738" s="2" t="str">
        <f t="shared" si="858"/>
        <v>FinancieroEncuesta de la Posición de encaje y de los Pasivos Sujetos a EncajeDiario4441044412</v>
      </c>
    </row>
    <row r="4739" spans="1:12" s="13" customFormat="1" ht="15.95" customHeight="1" x14ac:dyDescent="0.2">
      <c r="A4739" s="7" t="s">
        <v>13</v>
      </c>
      <c r="B4739" s="7" t="s">
        <v>49</v>
      </c>
      <c r="C4739" s="7" t="s">
        <v>26</v>
      </c>
      <c r="D4739" s="4">
        <v>44410</v>
      </c>
      <c r="E4739" s="4">
        <v>44412</v>
      </c>
      <c r="F4739" s="2">
        <f t="shared" si="854"/>
        <v>2021</v>
      </c>
      <c r="G4739" s="2">
        <f t="shared" si="855"/>
        <v>8</v>
      </c>
      <c r="H4739" s="2">
        <f t="shared" si="856"/>
        <v>4</v>
      </c>
      <c r="I4739" s="2" t="str">
        <f t="shared" si="857"/>
        <v>Agosto</v>
      </c>
      <c r="L4739" s="2" t="str">
        <f t="shared" si="858"/>
        <v>FinancieroEncuesta de la Posición de encaje y de los Pasivos Sujetos a EncajeDiario4441144413</v>
      </c>
    </row>
    <row r="4740" spans="1:12" s="13" customFormat="1" ht="15.95" customHeight="1" x14ac:dyDescent="0.2">
      <c r="A4740" s="7" t="s">
        <v>13</v>
      </c>
      <c r="B4740" s="7" t="s">
        <v>49</v>
      </c>
      <c r="C4740" s="7" t="s">
        <v>26</v>
      </c>
      <c r="D4740" s="4">
        <v>44411</v>
      </c>
      <c r="E4740" s="4">
        <v>44413</v>
      </c>
      <c r="F4740" s="2">
        <f t="shared" si="854"/>
        <v>2021</v>
      </c>
      <c r="G4740" s="2">
        <f t="shared" si="855"/>
        <v>8</v>
      </c>
      <c r="H4740" s="2">
        <f t="shared" si="856"/>
        <v>5</v>
      </c>
      <c r="I4740" s="2" t="str">
        <f t="shared" si="857"/>
        <v>Agosto</v>
      </c>
      <c r="L4740" s="2" t="str">
        <f t="shared" si="858"/>
        <v>FinancieroEncuesta de la Posición de encaje y de los Pasivos Sujetos a EncajeDiario4441244414</v>
      </c>
    </row>
    <row r="4741" spans="1:12" s="13" customFormat="1" ht="15.95" customHeight="1" x14ac:dyDescent="0.2">
      <c r="A4741" s="7" t="s">
        <v>13</v>
      </c>
      <c r="B4741" s="7" t="s">
        <v>49</v>
      </c>
      <c r="C4741" s="7" t="s">
        <v>26</v>
      </c>
      <c r="D4741" s="4">
        <v>44412</v>
      </c>
      <c r="E4741" s="4">
        <v>44414</v>
      </c>
      <c r="F4741" s="2">
        <f t="shared" si="854"/>
        <v>2021</v>
      </c>
      <c r="G4741" s="2">
        <f t="shared" si="855"/>
        <v>8</v>
      </c>
      <c r="H4741" s="2">
        <f t="shared" si="856"/>
        <v>6</v>
      </c>
      <c r="I4741" s="2" t="str">
        <f t="shared" si="857"/>
        <v>Agosto</v>
      </c>
      <c r="L4741" s="2" t="str">
        <f t="shared" si="858"/>
        <v>FinancieroEncuesta de la Posición de encaje y de los Pasivos Sujetos a EncajeDiario4441344417</v>
      </c>
    </row>
    <row r="4742" spans="1:12" s="13" customFormat="1" ht="15.95" customHeight="1" x14ac:dyDescent="0.2">
      <c r="A4742" s="7" t="s">
        <v>13</v>
      </c>
      <c r="B4742" s="7" t="s">
        <v>49</v>
      </c>
      <c r="C4742" s="7" t="s">
        <v>26</v>
      </c>
      <c r="D4742" s="4">
        <v>44413</v>
      </c>
      <c r="E4742" s="4">
        <v>44417</v>
      </c>
      <c r="F4742" s="2">
        <f t="shared" si="854"/>
        <v>2021</v>
      </c>
      <c r="G4742" s="2">
        <f t="shared" si="855"/>
        <v>8</v>
      </c>
      <c r="H4742" s="2">
        <f t="shared" si="856"/>
        <v>9</v>
      </c>
      <c r="I4742" s="2" t="str">
        <f t="shared" si="857"/>
        <v>Agosto</v>
      </c>
      <c r="L4742" s="2" t="str">
        <f t="shared" si="858"/>
        <v>FinancieroEncuesta de la Posición de encaje y de los Pasivos Sujetos a EncajeDiario4441444418</v>
      </c>
    </row>
    <row r="4743" spans="1:12" s="13" customFormat="1" ht="15.95" customHeight="1" x14ac:dyDescent="0.2">
      <c r="A4743" s="7" t="s">
        <v>13</v>
      </c>
      <c r="B4743" s="7" t="s">
        <v>49</v>
      </c>
      <c r="C4743" s="7" t="s">
        <v>26</v>
      </c>
      <c r="D4743" s="4">
        <v>44414</v>
      </c>
      <c r="E4743" s="4">
        <v>44418</v>
      </c>
      <c r="F4743" s="2">
        <f t="shared" si="854"/>
        <v>2021</v>
      </c>
      <c r="G4743" s="2">
        <f t="shared" si="855"/>
        <v>8</v>
      </c>
      <c r="H4743" s="2">
        <f t="shared" si="856"/>
        <v>10</v>
      </c>
      <c r="I4743" s="2" t="str">
        <f t="shared" si="857"/>
        <v>Agosto</v>
      </c>
      <c r="L4743" s="2" t="str">
        <f t="shared" si="858"/>
        <v>FinancieroEncuesta de la Posición de encaje y de los Pasivos Sujetos a EncajeDiario4441744419</v>
      </c>
    </row>
    <row r="4744" spans="1:12" s="13" customFormat="1" ht="15.95" customHeight="1" x14ac:dyDescent="0.2">
      <c r="A4744" s="7" t="s">
        <v>13</v>
      </c>
      <c r="B4744" s="7" t="s">
        <v>49</v>
      </c>
      <c r="C4744" s="7" t="s">
        <v>26</v>
      </c>
      <c r="D4744" s="4">
        <v>44417</v>
      </c>
      <c r="E4744" s="4">
        <v>44419</v>
      </c>
      <c r="F4744" s="2">
        <f t="shared" si="854"/>
        <v>2021</v>
      </c>
      <c r="G4744" s="2">
        <f t="shared" si="855"/>
        <v>8</v>
      </c>
      <c r="H4744" s="2">
        <f t="shared" si="856"/>
        <v>11</v>
      </c>
      <c r="I4744" s="2" t="str">
        <f t="shared" si="857"/>
        <v>Agosto</v>
      </c>
      <c r="L4744" s="2" t="str">
        <f t="shared" si="858"/>
        <v>FinancieroEncuesta de la Posición de encaje y de los Pasivos Sujetos a EncajeDiario4441844420</v>
      </c>
    </row>
    <row r="4745" spans="1:12" s="13" customFormat="1" ht="15.95" customHeight="1" x14ac:dyDescent="0.2">
      <c r="A4745" s="7" t="s">
        <v>13</v>
      </c>
      <c r="B4745" s="7" t="s">
        <v>49</v>
      </c>
      <c r="C4745" s="7" t="s">
        <v>26</v>
      </c>
      <c r="D4745" s="4">
        <v>44418</v>
      </c>
      <c r="E4745" s="4">
        <v>44420</v>
      </c>
      <c r="F4745" s="2">
        <f t="shared" si="854"/>
        <v>2021</v>
      </c>
      <c r="G4745" s="2">
        <f t="shared" si="855"/>
        <v>8</v>
      </c>
      <c r="H4745" s="2">
        <f t="shared" si="856"/>
        <v>12</v>
      </c>
      <c r="I4745" s="2" t="str">
        <f t="shared" si="857"/>
        <v>Agosto</v>
      </c>
      <c r="L4745" s="2" t="str">
        <f t="shared" si="858"/>
        <v>FinancieroEncuesta de la Posición de encaje y de los Pasivos Sujetos a EncajeDiario4441944421</v>
      </c>
    </row>
    <row r="4746" spans="1:12" s="13" customFormat="1" ht="15.95" customHeight="1" x14ac:dyDescent="0.2">
      <c r="A4746" s="7" t="s">
        <v>13</v>
      </c>
      <c r="B4746" s="7" t="s">
        <v>49</v>
      </c>
      <c r="C4746" s="7" t="s">
        <v>26</v>
      </c>
      <c r="D4746" s="4">
        <v>44419</v>
      </c>
      <c r="E4746" s="4">
        <v>44421</v>
      </c>
      <c r="F4746" s="2">
        <f t="shared" si="854"/>
        <v>2021</v>
      </c>
      <c r="G4746" s="2">
        <f t="shared" si="855"/>
        <v>8</v>
      </c>
      <c r="H4746" s="2">
        <f t="shared" si="856"/>
        <v>13</v>
      </c>
      <c r="I4746" s="2" t="str">
        <f t="shared" si="857"/>
        <v>Agosto</v>
      </c>
      <c r="L4746" s="2" t="str">
        <f t="shared" si="858"/>
        <v>FinancieroEncuesta de la Posición de encaje y de los Pasivos Sujetos a EncajeDiario4442044425</v>
      </c>
    </row>
    <row r="4747" spans="1:12" s="13" customFormat="1" ht="15.95" customHeight="1" x14ac:dyDescent="0.2">
      <c r="A4747" s="7" t="s">
        <v>13</v>
      </c>
      <c r="B4747" s="7" t="s">
        <v>49</v>
      </c>
      <c r="C4747" s="7" t="s">
        <v>26</v>
      </c>
      <c r="D4747" s="4">
        <v>44420</v>
      </c>
      <c r="E4747" s="4">
        <v>44425</v>
      </c>
      <c r="F4747" s="2">
        <f t="shared" si="854"/>
        <v>2021</v>
      </c>
      <c r="G4747" s="2">
        <f t="shared" si="855"/>
        <v>8</v>
      </c>
      <c r="H4747" s="2">
        <f t="shared" si="856"/>
        <v>17</v>
      </c>
      <c r="I4747" s="2" t="str">
        <f t="shared" si="857"/>
        <v>Agosto</v>
      </c>
      <c r="L4747" s="2" t="str">
        <f t="shared" si="858"/>
        <v>FinancieroEncuesta de la Posición de encaje y de los Pasivos Sujetos a EncajeDiario4442144426</v>
      </c>
    </row>
    <row r="4748" spans="1:12" s="13" customFormat="1" ht="15.95" customHeight="1" x14ac:dyDescent="0.2">
      <c r="A4748" s="7" t="s">
        <v>13</v>
      </c>
      <c r="B4748" s="7" t="s">
        <v>49</v>
      </c>
      <c r="C4748" s="7" t="s">
        <v>26</v>
      </c>
      <c r="D4748" s="4">
        <v>44421</v>
      </c>
      <c r="E4748" s="4">
        <v>44426</v>
      </c>
      <c r="F4748" s="2">
        <f t="shared" si="854"/>
        <v>2021</v>
      </c>
      <c r="G4748" s="2">
        <f t="shared" si="855"/>
        <v>8</v>
      </c>
      <c r="H4748" s="2">
        <f t="shared" si="856"/>
        <v>18</v>
      </c>
      <c r="I4748" s="2" t="str">
        <f t="shared" si="857"/>
        <v>Agosto</v>
      </c>
      <c r="L4748" s="2" t="str">
        <f t="shared" si="858"/>
        <v>FinancieroEncuesta de la Posición de encaje y de los Pasivos Sujetos a EncajeDiario4442544427</v>
      </c>
    </row>
    <row r="4749" spans="1:12" s="13" customFormat="1" ht="15.95" customHeight="1" x14ac:dyDescent="0.2">
      <c r="A4749" s="7" t="s">
        <v>13</v>
      </c>
      <c r="B4749" s="7" t="s">
        <v>49</v>
      </c>
      <c r="C4749" s="7" t="s">
        <v>26</v>
      </c>
      <c r="D4749" s="4">
        <v>44425</v>
      </c>
      <c r="E4749" s="4">
        <v>44427</v>
      </c>
      <c r="F4749" s="2">
        <f t="shared" si="854"/>
        <v>2021</v>
      </c>
      <c r="G4749" s="2">
        <f t="shared" si="855"/>
        <v>8</v>
      </c>
      <c r="H4749" s="2">
        <f t="shared" si="856"/>
        <v>19</v>
      </c>
      <c r="I4749" s="2" t="str">
        <f t="shared" si="857"/>
        <v>Agosto</v>
      </c>
      <c r="L4749" s="2" t="str">
        <f t="shared" si="858"/>
        <v>FinancieroEncuesta de la Posición de encaje y de los Pasivos Sujetos a EncajeDiario4442644428</v>
      </c>
    </row>
    <row r="4750" spans="1:12" s="13" customFormat="1" ht="15.95" customHeight="1" x14ac:dyDescent="0.2">
      <c r="A4750" s="7" t="s">
        <v>13</v>
      </c>
      <c r="B4750" s="7" t="s">
        <v>49</v>
      </c>
      <c r="C4750" s="7" t="s">
        <v>26</v>
      </c>
      <c r="D4750" s="4">
        <v>44426</v>
      </c>
      <c r="E4750" s="4">
        <v>44428</v>
      </c>
      <c r="F4750" s="2">
        <f t="shared" si="854"/>
        <v>2021</v>
      </c>
      <c r="G4750" s="2">
        <f t="shared" si="855"/>
        <v>8</v>
      </c>
      <c r="H4750" s="2">
        <f t="shared" si="856"/>
        <v>20</v>
      </c>
      <c r="I4750" s="2" t="str">
        <f t="shared" si="857"/>
        <v>Agosto</v>
      </c>
      <c r="L4750" s="2" t="str">
        <f t="shared" si="858"/>
        <v>FinancieroEncuesta de la Posición de encaje y de los Pasivos Sujetos a EncajeDiario4442744431</v>
      </c>
    </row>
    <row r="4751" spans="1:12" s="13" customFormat="1" ht="15.95" customHeight="1" x14ac:dyDescent="0.2">
      <c r="A4751" s="7" t="s">
        <v>13</v>
      </c>
      <c r="B4751" s="7" t="s">
        <v>49</v>
      </c>
      <c r="C4751" s="7" t="s">
        <v>26</v>
      </c>
      <c r="D4751" s="4">
        <v>44427</v>
      </c>
      <c r="E4751" s="4">
        <v>44431</v>
      </c>
      <c r="F4751" s="2">
        <f t="shared" si="854"/>
        <v>2021</v>
      </c>
      <c r="G4751" s="2">
        <f t="shared" si="855"/>
        <v>8</v>
      </c>
      <c r="H4751" s="2">
        <f t="shared" si="856"/>
        <v>23</v>
      </c>
      <c r="I4751" s="2" t="str">
        <f t="shared" si="857"/>
        <v>Agosto</v>
      </c>
      <c r="L4751" s="2" t="str">
        <f t="shared" si="858"/>
        <v>FinancieroEncuesta de la Posición de encaje y de los Pasivos Sujetos a EncajeDiario4442844432</v>
      </c>
    </row>
    <row r="4752" spans="1:12" s="13" customFormat="1" ht="15.95" customHeight="1" x14ac:dyDescent="0.2">
      <c r="A4752" s="7" t="s">
        <v>13</v>
      </c>
      <c r="B4752" s="7" t="s">
        <v>49</v>
      </c>
      <c r="C4752" s="7" t="s">
        <v>26</v>
      </c>
      <c r="D4752" s="4">
        <v>44428</v>
      </c>
      <c r="E4752" s="4">
        <v>44432</v>
      </c>
      <c r="F4752" s="2">
        <f t="shared" si="854"/>
        <v>2021</v>
      </c>
      <c r="G4752" s="2">
        <f t="shared" si="855"/>
        <v>8</v>
      </c>
      <c r="H4752" s="2">
        <f t="shared" si="856"/>
        <v>24</v>
      </c>
      <c r="I4752" s="2" t="str">
        <f t="shared" si="857"/>
        <v>Agosto</v>
      </c>
      <c r="L4752" s="2" t="str">
        <f t="shared" si="858"/>
        <v>FinancieroEncuesta de la Posición de encaje y de los Pasivos Sujetos a EncajeDiario4443144433</v>
      </c>
    </row>
    <row r="4753" spans="1:12" s="13" customFormat="1" ht="15.95" customHeight="1" x14ac:dyDescent="0.2">
      <c r="A4753" s="7" t="s">
        <v>13</v>
      </c>
      <c r="B4753" s="7" t="s">
        <v>49</v>
      </c>
      <c r="C4753" s="7" t="s">
        <v>26</v>
      </c>
      <c r="D4753" s="4">
        <v>44431</v>
      </c>
      <c r="E4753" s="4">
        <v>44433</v>
      </c>
      <c r="F4753" s="2">
        <f t="shared" si="854"/>
        <v>2021</v>
      </c>
      <c r="G4753" s="2">
        <f t="shared" si="855"/>
        <v>8</v>
      </c>
      <c r="H4753" s="2">
        <f t="shared" si="856"/>
        <v>25</v>
      </c>
      <c r="I4753" s="2" t="str">
        <f t="shared" si="857"/>
        <v>Agosto</v>
      </c>
      <c r="L4753" s="2" t="str">
        <f t="shared" si="858"/>
        <v>FinancieroEncuesta de la Posición de encaje y de los Pasivos Sujetos a EncajeDiario4443244434</v>
      </c>
    </row>
    <row r="4754" spans="1:12" s="13" customFormat="1" ht="15.95" customHeight="1" x14ac:dyDescent="0.2">
      <c r="A4754" s="7" t="s">
        <v>13</v>
      </c>
      <c r="B4754" s="7" t="s">
        <v>49</v>
      </c>
      <c r="C4754" s="7" t="s">
        <v>26</v>
      </c>
      <c r="D4754" s="4">
        <v>44432</v>
      </c>
      <c r="E4754" s="4">
        <v>44434</v>
      </c>
      <c r="F4754" s="2">
        <f t="shared" si="854"/>
        <v>2021</v>
      </c>
      <c r="G4754" s="2">
        <f t="shared" si="855"/>
        <v>8</v>
      </c>
      <c r="H4754" s="2">
        <f t="shared" si="856"/>
        <v>26</v>
      </c>
      <c r="I4754" s="2" t="str">
        <f t="shared" si="857"/>
        <v>Agosto</v>
      </c>
      <c r="L4754" s="2" t="str">
        <f t="shared" si="858"/>
        <v>FinancieroEncuesta de la Posición de encaje y de los Pasivos Sujetos a EncajeDiario4443344435</v>
      </c>
    </row>
    <row r="4755" spans="1:12" s="13" customFormat="1" ht="15.95" customHeight="1" x14ac:dyDescent="0.2">
      <c r="A4755" s="7" t="s">
        <v>13</v>
      </c>
      <c r="B4755" s="7" t="s">
        <v>49</v>
      </c>
      <c r="C4755" s="7" t="s">
        <v>26</v>
      </c>
      <c r="D4755" s="4">
        <v>44433</v>
      </c>
      <c r="E4755" s="4">
        <v>44435</v>
      </c>
      <c r="F4755" s="2">
        <f t="shared" si="854"/>
        <v>2021</v>
      </c>
      <c r="G4755" s="2">
        <f t="shared" si="855"/>
        <v>8</v>
      </c>
      <c r="H4755" s="2">
        <f t="shared" si="856"/>
        <v>27</v>
      </c>
      <c r="I4755" s="2" t="str">
        <f t="shared" si="857"/>
        <v>Agosto</v>
      </c>
      <c r="L4755" s="2" t="str">
        <f t="shared" si="858"/>
        <v>FinancieroEncuesta de la Posición de encaje y de los Pasivos Sujetos a EncajeDiario4443444438</v>
      </c>
    </row>
    <row r="4756" spans="1:12" s="13" customFormat="1" ht="15.95" customHeight="1" x14ac:dyDescent="0.2">
      <c r="A4756" s="7" t="s">
        <v>13</v>
      </c>
      <c r="B4756" s="7" t="s">
        <v>49</v>
      </c>
      <c r="C4756" s="7" t="s">
        <v>26</v>
      </c>
      <c r="D4756" s="4">
        <v>44434</v>
      </c>
      <c r="E4756" s="4">
        <v>44438</v>
      </c>
      <c r="F4756" s="2">
        <f t="shared" si="854"/>
        <v>2021</v>
      </c>
      <c r="G4756" s="2">
        <f t="shared" si="855"/>
        <v>8</v>
      </c>
      <c r="H4756" s="2">
        <f t="shared" si="856"/>
        <v>30</v>
      </c>
      <c r="I4756" s="2" t="str">
        <f t="shared" si="857"/>
        <v>Agosto</v>
      </c>
      <c r="L4756" s="2" t="str">
        <f t="shared" si="858"/>
        <v>FinancieroEncuesta de la Posición de encaje y de los Pasivos Sujetos a EncajeDiario4443544439</v>
      </c>
    </row>
    <row r="4757" spans="1:12" s="13" customFormat="1" ht="15.95" customHeight="1" x14ac:dyDescent="0.2">
      <c r="A4757" s="7" t="s">
        <v>13</v>
      </c>
      <c r="B4757" s="7" t="s">
        <v>49</v>
      </c>
      <c r="C4757" s="7" t="s">
        <v>26</v>
      </c>
      <c r="D4757" s="4">
        <v>44435</v>
      </c>
      <c r="E4757" s="4">
        <v>44439</v>
      </c>
      <c r="F4757" s="2">
        <f t="shared" si="854"/>
        <v>2021</v>
      </c>
      <c r="G4757" s="2">
        <f t="shared" si="855"/>
        <v>8</v>
      </c>
      <c r="H4757" s="2">
        <f t="shared" si="856"/>
        <v>31</v>
      </c>
      <c r="I4757" s="2" t="str">
        <f t="shared" si="857"/>
        <v>Agosto</v>
      </c>
      <c r="L4757" s="2" t="str">
        <f t="shared" si="858"/>
        <v>FinancieroEncuesta de la Posición de encaje y de los Pasivos Sujetos a EncajeDiario4443844440</v>
      </c>
    </row>
    <row r="4758" spans="1:12" s="13" customFormat="1" ht="15.95" customHeight="1" x14ac:dyDescent="0.2">
      <c r="A4758" s="7" t="s">
        <v>13</v>
      </c>
      <c r="B4758" s="7" t="s">
        <v>49</v>
      </c>
      <c r="C4758" s="7" t="s">
        <v>26</v>
      </c>
      <c r="D4758" s="4">
        <v>44438</v>
      </c>
      <c r="E4758" s="4">
        <v>44440</v>
      </c>
      <c r="F4758" s="2">
        <f t="shared" si="854"/>
        <v>2021</v>
      </c>
      <c r="G4758" s="2">
        <f t="shared" si="855"/>
        <v>9</v>
      </c>
      <c r="H4758" s="2">
        <f t="shared" si="856"/>
        <v>1</v>
      </c>
      <c r="I4758" s="2" t="str">
        <f t="shared" si="857"/>
        <v>Septiembre</v>
      </c>
      <c r="L4758" s="2" t="str">
        <f t="shared" si="858"/>
        <v>FinancieroEncuesta de la Posición de encaje y de los Pasivos Sujetos a EncajeDiario4443944441</v>
      </c>
    </row>
    <row r="4759" spans="1:12" s="13" customFormat="1" ht="15.95" customHeight="1" x14ac:dyDescent="0.2">
      <c r="A4759" s="7" t="s">
        <v>13</v>
      </c>
      <c r="B4759" s="7" t="s">
        <v>49</v>
      </c>
      <c r="C4759" s="7" t="s">
        <v>26</v>
      </c>
      <c r="D4759" s="4">
        <v>44439</v>
      </c>
      <c r="E4759" s="4">
        <v>44441</v>
      </c>
      <c r="F4759" s="2">
        <f t="shared" si="854"/>
        <v>2021</v>
      </c>
      <c r="G4759" s="2">
        <f t="shared" si="855"/>
        <v>9</v>
      </c>
      <c r="H4759" s="2">
        <f t="shared" si="856"/>
        <v>2</v>
      </c>
      <c r="I4759" s="2" t="str">
        <f t="shared" si="857"/>
        <v>Septiembre</v>
      </c>
      <c r="L4759" s="2" t="str">
        <f t="shared" si="858"/>
        <v>FinancieroEncuesta de la Posición de encaje y de los Pasivos Sujetos a EncajeDiario4444044442</v>
      </c>
    </row>
    <row r="4760" spans="1:12" s="13" customFormat="1" ht="15.95" customHeight="1" x14ac:dyDescent="0.2">
      <c r="A4760" s="7" t="s">
        <v>13</v>
      </c>
      <c r="B4760" s="7" t="s">
        <v>49</v>
      </c>
      <c r="C4760" s="7" t="s">
        <v>26</v>
      </c>
      <c r="D4760" s="4">
        <v>44440</v>
      </c>
      <c r="E4760" s="4">
        <v>44442</v>
      </c>
      <c r="F4760" s="2">
        <f t="shared" si="854"/>
        <v>2021</v>
      </c>
      <c r="G4760" s="2">
        <f t="shared" si="855"/>
        <v>9</v>
      </c>
      <c r="H4760" s="2">
        <f t="shared" si="856"/>
        <v>3</v>
      </c>
      <c r="I4760" s="2" t="str">
        <f t="shared" si="857"/>
        <v>Septiembre</v>
      </c>
      <c r="L4760" s="2" t="str">
        <f t="shared" si="858"/>
        <v>FinancieroEncuesta de la Posición de encaje y de los Pasivos Sujetos a EncajeDiario4444144445</v>
      </c>
    </row>
    <row r="4761" spans="1:12" s="13" customFormat="1" ht="15.95" customHeight="1" x14ac:dyDescent="0.2">
      <c r="A4761" s="7" t="s">
        <v>13</v>
      </c>
      <c r="B4761" s="7" t="s">
        <v>49</v>
      </c>
      <c r="C4761" s="7" t="s">
        <v>26</v>
      </c>
      <c r="D4761" s="4">
        <v>44441</v>
      </c>
      <c r="E4761" s="4">
        <v>44445</v>
      </c>
      <c r="F4761" s="2">
        <f t="shared" si="854"/>
        <v>2021</v>
      </c>
      <c r="G4761" s="2">
        <f t="shared" si="855"/>
        <v>9</v>
      </c>
      <c r="H4761" s="2">
        <f t="shared" si="856"/>
        <v>6</v>
      </c>
      <c r="I4761" s="2" t="str">
        <f t="shared" si="857"/>
        <v>Septiembre</v>
      </c>
      <c r="L4761" s="2" t="str">
        <f t="shared" si="858"/>
        <v>FinancieroEncuesta de la Posición de encaje y de los Pasivos Sujetos a EncajeDiario4444244446</v>
      </c>
    </row>
    <row r="4762" spans="1:12" s="13" customFormat="1" ht="15.95" customHeight="1" x14ac:dyDescent="0.2">
      <c r="A4762" s="7" t="s">
        <v>13</v>
      </c>
      <c r="B4762" s="7" t="s">
        <v>49</v>
      </c>
      <c r="C4762" s="7" t="s">
        <v>26</v>
      </c>
      <c r="D4762" s="4">
        <v>44442</v>
      </c>
      <c r="E4762" s="4">
        <v>44446</v>
      </c>
      <c r="F4762" s="2">
        <f t="shared" si="854"/>
        <v>2021</v>
      </c>
      <c r="G4762" s="2">
        <f t="shared" si="855"/>
        <v>9</v>
      </c>
      <c r="H4762" s="2">
        <f t="shared" si="856"/>
        <v>7</v>
      </c>
      <c r="I4762" s="2" t="str">
        <f t="shared" si="857"/>
        <v>Septiembre</v>
      </c>
      <c r="L4762" s="2" t="str">
        <f t="shared" si="858"/>
        <v>FinancieroEncuesta de la Posición de encaje y de los Pasivos Sujetos a EncajeDiario4444544447</v>
      </c>
    </row>
    <row r="4763" spans="1:12" s="13" customFormat="1" ht="15.95" customHeight="1" x14ac:dyDescent="0.2">
      <c r="A4763" s="7" t="s">
        <v>13</v>
      </c>
      <c r="B4763" s="7" t="s">
        <v>49</v>
      </c>
      <c r="C4763" s="7" t="s">
        <v>26</v>
      </c>
      <c r="D4763" s="4">
        <v>44445</v>
      </c>
      <c r="E4763" s="4">
        <v>44447</v>
      </c>
      <c r="F4763" s="2">
        <f t="shared" si="854"/>
        <v>2021</v>
      </c>
      <c r="G4763" s="2">
        <f t="shared" si="855"/>
        <v>9</v>
      </c>
      <c r="H4763" s="2">
        <f t="shared" si="856"/>
        <v>8</v>
      </c>
      <c r="I4763" s="2" t="str">
        <f t="shared" si="857"/>
        <v>Septiembre</v>
      </c>
      <c r="L4763" s="2" t="str">
        <f t="shared" si="858"/>
        <v>FinancieroEncuesta de la Posición de encaje y de los Pasivos Sujetos a EncajeDiario4444644448</v>
      </c>
    </row>
    <row r="4764" spans="1:12" s="13" customFormat="1" ht="15.95" customHeight="1" x14ac:dyDescent="0.2">
      <c r="A4764" s="7" t="s">
        <v>13</v>
      </c>
      <c r="B4764" s="7" t="s">
        <v>49</v>
      </c>
      <c r="C4764" s="7" t="s">
        <v>26</v>
      </c>
      <c r="D4764" s="4">
        <v>44446</v>
      </c>
      <c r="E4764" s="4">
        <v>44448</v>
      </c>
      <c r="F4764" s="2">
        <f t="shared" si="854"/>
        <v>2021</v>
      </c>
      <c r="G4764" s="2">
        <f t="shared" si="855"/>
        <v>9</v>
      </c>
      <c r="H4764" s="2">
        <f t="shared" si="856"/>
        <v>9</v>
      </c>
      <c r="I4764" s="2" t="str">
        <f t="shared" si="857"/>
        <v>Septiembre</v>
      </c>
      <c r="L4764" s="2" t="str">
        <f t="shared" si="858"/>
        <v>FinancieroEncuesta de la Posición de encaje y de los Pasivos Sujetos a EncajeDiario4444744449</v>
      </c>
    </row>
    <row r="4765" spans="1:12" s="13" customFormat="1" ht="15.95" customHeight="1" x14ac:dyDescent="0.2">
      <c r="A4765" s="7" t="s">
        <v>13</v>
      </c>
      <c r="B4765" s="7" t="s">
        <v>49</v>
      </c>
      <c r="C4765" s="7" t="s">
        <v>26</v>
      </c>
      <c r="D4765" s="4">
        <v>44447</v>
      </c>
      <c r="E4765" s="4">
        <v>44449</v>
      </c>
      <c r="F4765" s="2">
        <f t="shared" si="854"/>
        <v>2021</v>
      </c>
      <c r="G4765" s="2">
        <f t="shared" si="855"/>
        <v>9</v>
      </c>
      <c r="H4765" s="2">
        <f t="shared" si="856"/>
        <v>10</v>
      </c>
      <c r="I4765" s="2" t="str">
        <f t="shared" si="857"/>
        <v>Septiembre</v>
      </c>
      <c r="L4765" s="2" t="str">
        <f t="shared" si="858"/>
        <v>FinancieroEncuesta de la Posición de encaje y de los Pasivos Sujetos a EncajeDiario4444844452</v>
      </c>
    </row>
    <row r="4766" spans="1:12" s="13" customFormat="1" ht="15.95" customHeight="1" x14ac:dyDescent="0.2">
      <c r="A4766" s="7" t="s">
        <v>13</v>
      </c>
      <c r="B4766" s="7" t="s">
        <v>49</v>
      </c>
      <c r="C4766" s="7" t="s">
        <v>26</v>
      </c>
      <c r="D4766" s="4">
        <v>44448</v>
      </c>
      <c r="E4766" s="4">
        <v>44452</v>
      </c>
      <c r="F4766" s="2">
        <f t="shared" si="854"/>
        <v>2021</v>
      </c>
      <c r="G4766" s="2">
        <f t="shared" si="855"/>
        <v>9</v>
      </c>
      <c r="H4766" s="2">
        <f t="shared" si="856"/>
        <v>13</v>
      </c>
      <c r="I4766" s="2" t="str">
        <f t="shared" si="857"/>
        <v>Septiembre</v>
      </c>
      <c r="L4766" s="2" t="str">
        <f t="shared" si="858"/>
        <v>FinancieroEncuesta de la Posición de encaje y de los Pasivos Sujetos a EncajeDiario4444944453</v>
      </c>
    </row>
    <row r="4767" spans="1:12" s="13" customFormat="1" ht="15.95" customHeight="1" x14ac:dyDescent="0.2">
      <c r="A4767" s="7" t="s">
        <v>13</v>
      </c>
      <c r="B4767" s="7" t="s">
        <v>49</v>
      </c>
      <c r="C4767" s="7" t="s">
        <v>26</v>
      </c>
      <c r="D4767" s="4">
        <v>44449</v>
      </c>
      <c r="E4767" s="4">
        <v>44453</v>
      </c>
      <c r="F4767" s="2">
        <f t="shared" si="854"/>
        <v>2021</v>
      </c>
      <c r="G4767" s="2">
        <f t="shared" si="855"/>
        <v>9</v>
      </c>
      <c r="H4767" s="2">
        <f t="shared" si="856"/>
        <v>14</v>
      </c>
      <c r="I4767" s="2" t="str">
        <f t="shared" si="857"/>
        <v>Septiembre</v>
      </c>
      <c r="L4767" s="2" t="str">
        <f t="shared" si="858"/>
        <v>FinancieroEncuesta de la Posición de encaje y de los Pasivos Sujetos a EncajeDiario4445244454</v>
      </c>
    </row>
    <row r="4768" spans="1:12" s="13" customFormat="1" ht="15.95" customHeight="1" x14ac:dyDescent="0.2">
      <c r="A4768" s="7" t="s">
        <v>13</v>
      </c>
      <c r="B4768" s="7" t="s">
        <v>49</v>
      </c>
      <c r="C4768" s="7" t="s">
        <v>26</v>
      </c>
      <c r="D4768" s="4">
        <v>44452</v>
      </c>
      <c r="E4768" s="4">
        <v>44454</v>
      </c>
      <c r="F4768" s="2">
        <f t="shared" si="854"/>
        <v>2021</v>
      </c>
      <c r="G4768" s="2">
        <f t="shared" si="855"/>
        <v>9</v>
      </c>
      <c r="H4768" s="2">
        <f t="shared" si="856"/>
        <v>15</v>
      </c>
      <c r="I4768" s="2" t="str">
        <f t="shared" si="857"/>
        <v>Septiembre</v>
      </c>
      <c r="L4768" s="2" t="str">
        <f t="shared" si="858"/>
        <v>FinancieroEncuesta de la Posición de encaje y de los Pasivos Sujetos a EncajeDiario4445344455</v>
      </c>
    </row>
    <row r="4769" spans="1:12" s="13" customFormat="1" ht="15.95" customHeight="1" x14ac:dyDescent="0.2">
      <c r="A4769" s="7" t="s">
        <v>13</v>
      </c>
      <c r="B4769" s="7" t="s">
        <v>49</v>
      </c>
      <c r="C4769" s="7" t="s">
        <v>26</v>
      </c>
      <c r="D4769" s="4">
        <v>44453</v>
      </c>
      <c r="E4769" s="4">
        <v>44455</v>
      </c>
      <c r="F4769" s="2">
        <f t="shared" si="854"/>
        <v>2021</v>
      </c>
      <c r="G4769" s="2">
        <f t="shared" si="855"/>
        <v>9</v>
      </c>
      <c r="H4769" s="2">
        <f t="shared" si="856"/>
        <v>16</v>
      </c>
      <c r="I4769" s="2" t="str">
        <f t="shared" si="857"/>
        <v>Septiembre</v>
      </c>
      <c r="L4769" s="2" t="str">
        <f t="shared" si="858"/>
        <v>FinancieroEncuesta de la Posición de encaje y de los Pasivos Sujetos a EncajeDiario4445444456</v>
      </c>
    </row>
    <row r="4770" spans="1:12" s="13" customFormat="1" ht="15.95" customHeight="1" x14ac:dyDescent="0.2">
      <c r="A4770" s="7" t="s">
        <v>13</v>
      </c>
      <c r="B4770" s="7" t="s">
        <v>49</v>
      </c>
      <c r="C4770" s="7" t="s">
        <v>26</v>
      </c>
      <c r="D4770" s="4">
        <v>44454</v>
      </c>
      <c r="E4770" s="4">
        <v>44456</v>
      </c>
      <c r="F4770" s="2">
        <f t="shared" si="854"/>
        <v>2021</v>
      </c>
      <c r="G4770" s="2">
        <f t="shared" si="855"/>
        <v>9</v>
      </c>
      <c r="H4770" s="2">
        <f t="shared" si="856"/>
        <v>17</v>
      </c>
      <c r="I4770" s="2" t="str">
        <f t="shared" si="857"/>
        <v>Septiembre</v>
      </c>
      <c r="L4770" s="2" t="str">
        <f t="shared" si="858"/>
        <v>FinancieroEncuesta de la Posición de encaje y de los Pasivos Sujetos a EncajeDiario4445544459</v>
      </c>
    </row>
    <row r="4771" spans="1:12" s="13" customFormat="1" ht="15.95" customHeight="1" x14ac:dyDescent="0.2">
      <c r="A4771" s="7" t="s">
        <v>13</v>
      </c>
      <c r="B4771" s="7" t="s">
        <v>49</v>
      </c>
      <c r="C4771" s="7" t="s">
        <v>26</v>
      </c>
      <c r="D4771" s="4">
        <v>44455</v>
      </c>
      <c r="E4771" s="4">
        <v>44459</v>
      </c>
      <c r="F4771" s="2">
        <f t="shared" si="854"/>
        <v>2021</v>
      </c>
      <c r="G4771" s="2">
        <f t="shared" si="855"/>
        <v>9</v>
      </c>
      <c r="H4771" s="2">
        <f t="shared" si="856"/>
        <v>20</v>
      </c>
      <c r="I4771" s="2" t="str">
        <f t="shared" si="857"/>
        <v>Septiembre</v>
      </c>
      <c r="L4771" s="2" t="str">
        <f t="shared" si="858"/>
        <v>FinancieroEncuesta de la Posición de encaje y de los Pasivos Sujetos a EncajeDiario4445644460</v>
      </c>
    </row>
    <row r="4772" spans="1:12" s="13" customFormat="1" ht="15.95" customHeight="1" x14ac:dyDescent="0.2">
      <c r="A4772" s="7" t="s">
        <v>13</v>
      </c>
      <c r="B4772" s="7" t="s">
        <v>49</v>
      </c>
      <c r="C4772" s="7" t="s">
        <v>26</v>
      </c>
      <c r="D4772" s="4">
        <v>44456</v>
      </c>
      <c r="E4772" s="4">
        <v>44460</v>
      </c>
      <c r="F4772" s="2">
        <f t="shared" si="854"/>
        <v>2021</v>
      </c>
      <c r="G4772" s="2">
        <f t="shared" si="855"/>
        <v>9</v>
      </c>
      <c r="H4772" s="2">
        <f t="shared" si="856"/>
        <v>21</v>
      </c>
      <c r="I4772" s="2" t="str">
        <f t="shared" si="857"/>
        <v>Septiembre</v>
      </c>
      <c r="L4772" s="2" t="str">
        <f t="shared" si="858"/>
        <v>FinancieroEncuesta de la Posición de encaje y de los Pasivos Sujetos a EncajeDiario4445944461</v>
      </c>
    </row>
    <row r="4773" spans="1:12" s="13" customFormat="1" ht="15.95" customHeight="1" x14ac:dyDescent="0.2">
      <c r="A4773" s="7" t="s">
        <v>13</v>
      </c>
      <c r="B4773" s="7" t="s">
        <v>49</v>
      </c>
      <c r="C4773" s="7" t="s">
        <v>26</v>
      </c>
      <c r="D4773" s="4">
        <v>44459</v>
      </c>
      <c r="E4773" s="4">
        <v>44461</v>
      </c>
      <c r="F4773" s="2">
        <f t="shared" si="854"/>
        <v>2021</v>
      </c>
      <c r="G4773" s="2">
        <f t="shared" si="855"/>
        <v>9</v>
      </c>
      <c r="H4773" s="2">
        <f t="shared" si="856"/>
        <v>22</v>
      </c>
      <c r="I4773" s="2" t="str">
        <f t="shared" si="857"/>
        <v>Septiembre</v>
      </c>
      <c r="L4773" s="2" t="str">
        <f t="shared" si="858"/>
        <v>FinancieroEncuesta de la Posición de encaje y de los Pasivos Sujetos a EncajeDiario4446044462</v>
      </c>
    </row>
    <row r="4774" spans="1:12" s="13" customFormat="1" ht="15.95" customHeight="1" x14ac:dyDescent="0.2">
      <c r="A4774" s="7" t="s">
        <v>13</v>
      </c>
      <c r="B4774" s="7" t="s">
        <v>49</v>
      </c>
      <c r="C4774" s="7" t="s">
        <v>26</v>
      </c>
      <c r="D4774" s="4">
        <v>44460</v>
      </c>
      <c r="E4774" s="4">
        <v>44462</v>
      </c>
      <c r="F4774" s="2">
        <f t="shared" si="854"/>
        <v>2021</v>
      </c>
      <c r="G4774" s="2">
        <f t="shared" si="855"/>
        <v>9</v>
      </c>
      <c r="H4774" s="2">
        <f t="shared" si="856"/>
        <v>23</v>
      </c>
      <c r="I4774" s="2" t="str">
        <f t="shared" si="857"/>
        <v>Septiembre</v>
      </c>
      <c r="L4774" s="2" t="str">
        <f t="shared" si="858"/>
        <v>FinancieroEncuesta de la Posición de encaje y de los Pasivos Sujetos a EncajeDiario4446144463</v>
      </c>
    </row>
    <row r="4775" spans="1:12" s="13" customFormat="1" ht="15.95" customHeight="1" x14ac:dyDescent="0.2">
      <c r="A4775" s="7" t="s">
        <v>13</v>
      </c>
      <c r="B4775" s="7" t="s">
        <v>49</v>
      </c>
      <c r="C4775" s="7" t="s">
        <v>26</v>
      </c>
      <c r="D4775" s="4">
        <v>44461</v>
      </c>
      <c r="E4775" s="4">
        <v>44463</v>
      </c>
      <c r="F4775" s="2">
        <f t="shared" si="854"/>
        <v>2021</v>
      </c>
      <c r="G4775" s="2">
        <f t="shared" si="855"/>
        <v>9</v>
      </c>
      <c r="H4775" s="2">
        <f t="shared" si="856"/>
        <v>24</v>
      </c>
      <c r="I4775" s="2" t="str">
        <f t="shared" si="857"/>
        <v>Septiembre</v>
      </c>
      <c r="L4775" s="2" t="str">
        <f t="shared" si="858"/>
        <v>FinancieroEncuesta de la Posición de encaje y de los Pasivos Sujetos a EncajeDiario4446244466</v>
      </c>
    </row>
    <row r="4776" spans="1:12" s="13" customFormat="1" ht="15.95" customHeight="1" x14ac:dyDescent="0.2">
      <c r="A4776" s="7" t="s">
        <v>13</v>
      </c>
      <c r="B4776" s="7" t="s">
        <v>49</v>
      </c>
      <c r="C4776" s="7" t="s">
        <v>26</v>
      </c>
      <c r="D4776" s="4">
        <v>44462</v>
      </c>
      <c r="E4776" s="4">
        <v>44466</v>
      </c>
      <c r="F4776" s="2">
        <f t="shared" si="854"/>
        <v>2021</v>
      </c>
      <c r="G4776" s="2">
        <f t="shared" si="855"/>
        <v>9</v>
      </c>
      <c r="H4776" s="2">
        <f t="shared" si="856"/>
        <v>27</v>
      </c>
      <c r="I4776" s="2" t="str">
        <f t="shared" si="857"/>
        <v>Septiembre</v>
      </c>
      <c r="L4776" s="2" t="str">
        <f t="shared" si="858"/>
        <v>FinancieroEncuesta de la Posición de encaje y de los Pasivos Sujetos a EncajeDiario4446344467</v>
      </c>
    </row>
    <row r="4777" spans="1:12" s="13" customFormat="1" ht="15.95" customHeight="1" x14ac:dyDescent="0.2">
      <c r="A4777" s="7" t="s">
        <v>13</v>
      </c>
      <c r="B4777" s="7" t="s">
        <v>49</v>
      </c>
      <c r="C4777" s="7" t="s">
        <v>26</v>
      </c>
      <c r="D4777" s="4">
        <v>44463</v>
      </c>
      <c r="E4777" s="4">
        <v>44467</v>
      </c>
      <c r="F4777" s="2">
        <f t="shared" si="854"/>
        <v>2021</v>
      </c>
      <c r="G4777" s="2">
        <f t="shared" si="855"/>
        <v>9</v>
      </c>
      <c r="H4777" s="2">
        <f t="shared" si="856"/>
        <v>28</v>
      </c>
      <c r="I4777" s="2" t="str">
        <f t="shared" si="857"/>
        <v>Septiembre</v>
      </c>
      <c r="L4777" s="2" t="str">
        <f t="shared" si="858"/>
        <v>FinancieroEncuesta de la Posición de encaje y de los Pasivos Sujetos a EncajeDiario4446644468</v>
      </c>
    </row>
    <row r="4778" spans="1:12" s="13" customFormat="1" ht="15.95" customHeight="1" x14ac:dyDescent="0.2">
      <c r="A4778" s="7" t="s">
        <v>13</v>
      </c>
      <c r="B4778" s="7" t="s">
        <v>49</v>
      </c>
      <c r="C4778" s="7" t="s">
        <v>26</v>
      </c>
      <c r="D4778" s="4">
        <v>44466</v>
      </c>
      <c r="E4778" s="4">
        <v>44468</v>
      </c>
      <c r="F4778" s="2">
        <f t="shared" si="854"/>
        <v>2021</v>
      </c>
      <c r="G4778" s="2">
        <f t="shared" si="855"/>
        <v>9</v>
      </c>
      <c r="H4778" s="2">
        <f t="shared" si="856"/>
        <v>29</v>
      </c>
      <c r="I4778" s="2" t="str">
        <f t="shared" si="857"/>
        <v>Septiembre</v>
      </c>
      <c r="L4778" s="2" t="str">
        <f t="shared" si="858"/>
        <v>FinancieroEncuesta de la Posición de encaje y de los Pasivos Sujetos a EncajeDiario4446744469</v>
      </c>
    </row>
    <row r="4779" spans="1:12" s="13" customFormat="1" ht="15.95" customHeight="1" x14ac:dyDescent="0.2">
      <c r="A4779" s="7" t="s">
        <v>13</v>
      </c>
      <c r="B4779" s="7" t="s">
        <v>49</v>
      </c>
      <c r="C4779" s="7" t="s">
        <v>26</v>
      </c>
      <c r="D4779" s="4">
        <v>44467</v>
      </c>
      <c r="E4779" s="4">
        <v>44469</v>
      </c>
      <c r="F4779" s="2">
        <f t="shared" si="854"/>
        <v>2021</v>
      </c>
      <c r="G4779" s="2">
        <f t="shared" si="855"/>
        <v>9</v>
      </c>
      <c r="H4779" s="2">
        <f t="shared" si="856"/>
        <v>30</v>
      </c>
      <c r="I4779" s="2" t="str">
        <f t="shared" si="857"/>
        <v>Septiembre</v>
      </c>
      <c r="L4779" s="2" t="str">
        <f t="shared" si="858"/>
        <v>FinancieroEncuesta de la Posición de encaje y de los Pasivos Sujetos a EncajeDiario4446844470</v>
      </c>
    </row>
    <row r="4780" spans="1:12" s="13" customFormat="1" ht="15.95" customHeight="1" x14ac:dyDescent="0.2">
      <c r="A4780" s="7" t="s">
        <v>13</v>
      </c>
      <c r="B4780" s="7" t="s">
        <v>49</v>
      </c>
      <c r="C4780" s="7" t="s">
        <v>26</v>
      </c>
      <c r="D4780" s="4">
        <v>44468</v>
      </c>
      <c r="E4780" s="4">
        <v>44470</v>
      </c>
      <c r="F4780" s="2">
        <f t="shared" si="854"/>
        <v>2021</v>
      </c>
      <c r="G4780" s="2">
        <f t="shared" si="855"/>
        <v>10</v>
      </c>
      <c r="H4780" s="2">
        <f t="shared" si="856"/>
        <v>1</v>
      </c>
      <c r="I4780" s="2" t="str">
        <f t="shared" si="857"/>
        <v>Octubre</v>
      </c>
      <c r="L4780" s="2" t="str">
        <f t="shared" si="858"/>
        <v>FinancieroEncuesta de la Posición de encaje y de los Pasivos Sujetos a EncajeDiario4446944473</v>
      </c>
    </row>
    <row r="4781" spans="1:12" s="13" customFormat="1" ht="15.95" customHeight="1" x14ac:dyDescent="0.2">
      <c r="A4781" s="7" t="s">
        <v>13</v>
      </c>
      <c r="B4781" s="7" t="s">
        <v>49</v>
      </c>
      <c r="C4781" s="7" t="s">
        <v>26</v>
      </c>
      <c r="D4781" s="4">
        <v>44469</v>
      </c>
      <c r="E4781" s="4">
        <v>44473</v>
      </c>
      <c r="F4781" s="2">
        <f t="shared" si="854"/>
        <v>2021</v>
      </c>
      <c r="G4781" s="2">
        <f t="shared" si="855"/>
        <v>10</v>
      </c>
      <c r="H4781" s="2">
        <f t="shared" si="856"/>
        <v>4</v>
      </c>
      <c r="I4781" s="2" t="str">
        <f t="shared" si="857"/>
        <v>Octubre</v>
      </c>
      <c r="L4781" s="2" t="str">
        <f t="shared" si="858"/>
        <v>FinancieroEncuesta de la Posición de encaje y de los Pasivos Sujetos a EncajeDiario4447044474</v>
      </c>
    </row>
    <row r="4782" spans="1:12" s="13" customFormat="1" ht="15.95" customHeight="1" x14ac:dyDescent="0.2">
      <c r="A4782" s="7" t="s">
        <v>13</v>
      </c>
      <c r="B4782" s="7" t="s">
        <v>49</v>
      </c>
      <c r="C4782" s="7" t="s">
        <v>26</v>
      </c>
      <c r="D4782" s="4">
        <v>44470</v>
      </c>
      <c r="E4782" s="4">
        <v>44474</v>
      </c>
      <c r="F4782" s="2">
        <f t="shared" si="854"/>
        <v>2021</v>
      </c>
      <c r="G4782" s="2">
        <f t="shared" si="855"/>
        <v>10</v>
      </c>
      <c r="H4782" s="2">
        <f t="shared" si="856"/>
        <v>5</v>
      </c>
      <c r="I4782" s="2" t="str">
        <f t="shared" si="857"/>
        <v>Octubre</v>
      </c>
      <c r="L4782" s="2" t="str">
        <f t="shared" si="858"/>
        <v>FinancieroEncuesta de la Posición de encaje y de los Pasivos Sujetos a EncajeDiario4447344475</v>
      </c>
    </row>
    <row r="4783" spans="1:12" s="13" customFormat="1" ht="15.95" customHeight="1" x14ac:dyDescent="0.2">
      <c r="A4783" s="7" t="s">
        <v>13</v>
      </c>
      <c r="B4783" s="7" t="s">
        <v>49</v>
      </c>
      <c r="C4783" s="7" t="s">
        <v>26</v>
      </c>
      <c r="D4783" s="4">
        <v>44473</v>
      </c>
      <c r="E4783" s="4">
        <v>44475</v>
      </c>
      <c r="F4783" s="2">
        <f t="shared" si="854"/>
        <v>2021</v>
      </c>
      <c r="G4783" s="2">
        <f t="shared" si="855"/>
        <v>10</v>
      </c>
      <c r="H4783" s="2">
        <f t="shared" si="856"/>
        <v>6</v>
      </c>
      <c r="I4783" s="2" t="str">
        <f t="shared" si="857"/>
        <v>Octubre</v>
      </c>
      <c r="L4783" s="2" t="str">
        <f t="shared" si="858"/>
        <v>FinancieroEncuesta de la Posición de encaje y de los Pasivos Sujetos a EncajeDiario4447444476</v>
      </c>
    </row>
    <row r="4784" spans="1:12" s="13" customFormat="1" ht="15.95" customHeight="1" x14ac:dyDescent="0.2">
      <c r="A4784" s="7" t="s">
        <v>13</v>
      </c>
      <c r="B4784" s="7" t="s">
        <v>49</v>
      </c>
      <c r="C4784" s="7" t="s">
        <v>26</v>
      </c>
      <c r="D4784" s="4">
        <v>44474</v>
      </c>
      <c r="E4784" s="4">
        <v>44476</v>
      </c>
      <c r="F4784" s="2">
        <f t="shared" si="854"/>
        <v>2021</v>
      </c>
      <c r="G4784" s="2">
        <f t="shared" si="855"/>
        <v>10</v>
      </c>
      <c r="H4784" s="2">
        <f t="shared" si="856"/>
        <v>7</v>
      </c>
      <c r="I4784" s="2" t="str">
        <f t="shared" si="857"/>
        <v>Octubre</v>
      </c>
      <c r="L4784" s="2" t="str">
        <f t="shared" si="858"/>
        <v>FinancieroEncuesta de la Posición de encaje y de los Pasivos Sujetos a EncajeDiario4447544477</v>
      </c>
    </row>
    <row r="4785" spans="1:12" s="13" customFormat="1" ht="15.95" customHeight="1" x14ac:dyDescent="0.2">
      <c r="A4785" s="7" t="s">
        <v>13</v>
      </c>
      <c r="B4785" s="7" t="s">
        <v>49</v>
      </c>
      <c r="C4785" s="7" t="s">
        <v>26</v>
      </c>
      <c r="D4785" s="4">
        <v>44475</v>
      </c>
      <c r="E4785" s="4">
        <v>44477</v>
      </c>
      <c r="F4785" s="2">
        <f t="shared" si="854"/>
        <v>2021</v>
      </c>
      <c r="G4785" s="2">
        <f t="shared" si="855"/>
        <v>10</v>
      </c>
      <c r="H4785" s="2">
        <f t="shared" si="856"/>
        <v>8</v>
      </c>
      <c r="I4785" s="2" t="str">
        <f t="shared" si="857"/>
        <v>Octubre</v>
      </c>
      <c r="L4785" s="2" t="str">
        <f t="shared" si="858"/>
        <v>FinancieroEncuesta de la Posición de encaje y de los Pasivos Sujetos a EncajeDiario4447644480</v>
      </c>
    </row>
    <row r="4786" spans="1:12" s="13" customFormat="1" ht="15.95" customHeight="1" x14ac:dyDescent="0.2">
      <c r="A4786" s="7" t="s">
        <v>13</v>
      </c>
      <c r="B4786" s="7" t="s">
        <v>49</v>
      </c>
      <c r="C4786" s="7" t="s">
        <v>26</v>
      </c>
      <c r="D4786" s="4">
        <v>44476</v>
      </c>
      <c r="E4786" s="4">
        <v>44480</v>
      </c>
      <c r="F4786" s="2">
        <f t="shared" si="854"/>
        <v>2021</v>
      </c>
      <c r="G4786" s="2">
        <f t="shared" si="855"/>
        <v>10</v>
      </c>
      <c r="H4786" s="2">
        <f t="shared" si="856"/>
        <v>11</v>
      </c>
      <c r="I4786" s="2" t="str">
        <f t="shared" si="857"/>
        <v>Octubre</v>
      </c>
      <c r="L4786" s="2" t="str">
        <f t="shared" si="858"/>
        <v>FinancieroEncuesta de la Posición de encaje y de los Pasivos Sujetos a EncajeDiario4447744481</v>
      </c>
    </row>
    <row r="4787" spans="1:12" s="13" customFormat="1" ht="15.95" customHeight="1" x14ac:dyDescent="0.2">
      <c r="A4787" s="7" t="s">
        <v>13</v>
      </c>
      <c r="B4787" s="7" t="s">
        <v>49</v>
      </c>
      <c r="C4787" s="7" t="s">
        <v>26</v>
      </c>
      <c r="D4787" s="4">
        <v>44477</v>
      </c>
      <c r="E4787" s="4">
        <v>44481</v>
      </c>
      <c r="F4787" s="2">
        <f t="shared" si="854"/>
        <v>2021</v>
      </c>
      <c r="G4787" s="2">
        <f t="shared" si="855"/>
        <v>10</v>
      </c>
      <c r="H4787" s="2">
        <f t="shared" si="856"/>
        <v>12</v>
      </c>
      <c r="I4787" s="2" t="str">
        <f t="shared" si="857"/>
        <v>Octubre</v>
      </c>
      <c r="L4787" s="2" t="str">
        <f t="shared" si="858"/>
        <v>FinancieroEncuesta de la Posición de encaje y de los Pasivos Sujetos a EncajeDiario4448044482</v>
      </c>
    </row>
    <row r="4788" spans="1:12" s="13" customFormat="1" ht="15.95" customHeight="1" x14ac:dyDescent="0.2">
      <c r="A4788" s="7" t="s">
        <v>13</v>
      </c>
      <c r="B4788" s="7" t="s">
        <v>49</v>
      </c>
      <c r="C4788" s="7" t="s">
        <v>26</v>
      </c>
      <c r="D4788" s="4">
        <v>44480</v>
      </c>
      <c r="E4788" s="4">
        <v>44482</v>
      </c>
      <c r="F4788" s="2">
        <f t="shared" si="854"/>
        <v>2021</v>
      </c>
      <c r="G4788" s="2">
        <f t="shared" si="855"/>
        <v>10</v>
      </c>
      <c r="H4788" s="2">
        <f t="shared" si="856"/>
        <v>13</v>
      </c>
      <c r="I4788" s="2" t="str">
        <f t="shared" si="857"/>
        <v>Octubre</v>
      </c>
      <c r="L4788" s="2" t="str">
        <f t="shared" si="858"/>
        <v>FinancieroEncuesta de la Posición de encaje y de los Pasivos Sujetos a EncajeDiario4448144483</v>
      </c>
    </row>
    <row r="4789" spans="1:12" s="13" customFormat="1" ht="15.95" customHeight="1" x14ac:dyDescent="0.2">
      <c r="A4789" s="7" t="s">
        <v>13</v>
      </c>
      <c r="B4789" s="7" t="s">
        <v>49</v>
      </c>
      <c r="C4789" s="7" t="s">
        <v>26</v>
      </c>
      <c r="D4789" s="4">
        <v>44481</v>
      </c>
      <c r="E4789" s="4">
        <v>44483</v>
      </c>
      <c r="F4789" s="2">
        <f t="shared" si="854"/>
        <v>2021</v>
      </c>
      <c r="G4789" s="2">
        <f t="shared" si="855"/>
        <v>10</v>
      </c>
      <c r="H4789" s="2">
        <f t="shared" si="856"/>
        <v>14</v>
      </c>
      <c r="I4789" s="2" t="str">
        <f t="shared" si="857"/>
        <v>Octubre</v>
      </c>
      <c r="L4789" s="2" t="str">
        <f t="shared" si="858"/>
        <v>FinancieroEncuesta de la Posición de encaje y de los Pasivos Sujetos a EncajeDiario4448244484</v>
      </c>
    </row>
    <row r="4790" spans="1:12" s="13" customFormat="1" ht="15.95" customHeight="1" x14ac:dyDescent="0.2">
      <c r="A4790" s="7" t="s">
        <v>13</v>
      </c>
      <c r="B4790" s="7" t="s">
        <v>49</v>
      </c>
      <c r="C4790" s="7" t="s">
        <v>26</v>
      </c>
      <c r="D4790" s="4">
        <v>44482</v>
      </c>
      <c r="E4790" s="4">
        <v>44484</v>
      </c>
      <c r="F4790" s="2">
        <f t="shared" si="854"/>
        <v>2021</v>
      </c>
      <c r="G4790" s="2">
        <f t="shared" si="855"/>
        <v>10</v>
      </c>
      <c r="H4790" s="2">
        <f t="shared" si="856"/>
        <v>15</v>
      </c>
      <c r="I4790" s="2" t="str">
        <f t="shared" si="857"/>
        <v>Octubre</v>
      </c>
      <c r="L4790" s="2" t="str">
        <f t="shared" si="858"/>
        <v>FinancieroEncuesta de la Posición de encaje y de los Pasivos Sujetos a EncajeDiario4448344488</v>
      </c>
    </row>
    <row r="4791" spans="1:12" s="13" customFormat="1" ht="15.95" customHeight="1" x14ac:dyDescent="0.2">
      <c r="A4791" s="7" t="s">
        <v>13</v>
      </c>
      <c r="B4791" s="7" t="s">
        <v>49</v>
      </c>
      <c r="C4791" s="7" t="s">
        <v>26</v>
      </c>
      <c r="D4791" s="4">
        <v>44483</v>
      </c>
      <c r="E4791" s="4">
        <v>44488</v>
      </c>
      <c r="F4791" s="2">
        <f t="shared" si="854"/>
        <v>2021</v>
      </c>
      <c r="G4791" s="2">
        <f t="shared" si="855"/>
        <v>10</v>
      </c>
      <c r="H4791" s="2">
        <f t="shared" si="856"/>
        <v>19</v>
      </c>
      <c r="I4791" s="2" t="str">
        <f t="shared" si="857"/>
        <v>Octubre</v>
      </c>
      <c r="L4791" s="2" t="str">
        <f t="shared" si="858"/>
        <v>FinancieroEncuesta de la Posición de encaje y de los Pasivos Sujetos a EncajeDiario4448444489</v>
      </c>
    </row>
    <row r="4792" spans="1:12" s="13" customFormat="1" ht="15.95" customHeight="1" x14ac:dyDescent="0.2">
      <c r="A4792" s="7" t="s">
        <v>13</v>
      </c>
      <c r="B4792" s="7" t="s">
        <v>49</v>
      </c>
      <c r="C4792" s="7" t="s">
        <v>26</v>
      </c>
      <c r="D4792" s="4">
        <v>44484</v>
      </c>
      <c r="E4792" s="4">
        <v>44489</v>
      </c>
      <c r="F4792" s="2">
        <f t="shared" si="854"/>
        <v>2021</v>
      </c>
      <c r="G4792" s="2">
        <f t="shared" si="855"/>
        <v>10</v>
      </c>
      <c r="H4792" s="2">
        <f t="shared" si="856"/>
        <v>20</v>
      </c>
      <c r="I4792" s="2" t="str">
        <f t="shared" si="857"/>
        <v>Octubre</v>
      </c>
      <c r="L4792" s="2" t="str">
        <f t="shared" si="858"/>
        <v>FinancieroEncuesta de la Posición de encaje y de los Pasivos Sujetos a EncajeDiario4448844490</v>
      </c>
    </row>
    <row r="4793" spans="1:12" s="13" customFormat="1" ht="15.95" customHeight="1" x14ac:dyDescent="0.2">
      <c r="A4793" s="7" t="s">
        <v>13</v>
      </c>
      <c r="B4793" s="7" t="s">
        <v>49</v>
      </c>
      <c r="C4793" s="7" t="s">
        <v>26</v>
      </c>
      <c r="D4793" s="4">
        <v>44488</v>
      </c>
      <c r="E4793" s="4">
        <v>44490</v>
      </c>
      <c r="F4793" s="2">
        <f t="shared" si="854"/>
        <v>2021</v>
      </c>
      <c r="G4793" s="2">
        <f t="shared" si="855"/>
        <v>10</v>
      </c>
      <c r="H4793" s="2">
        <f t="shared" si="856"/>
        <v>21</v>
      </c>
      <c r="I4793" s="2" t="str">
        <f t="shared" si="857"/>
        <v>Octubre</v>
      </c>
      <c r="L4793" s="2" t="str">
        <f t="shared" si="858"/>
        <v>FinancieroEncuesta de la Posición de encaje y de los Pasivos Sujetos a EncajeDiario4448944491</v>
      </c>
    </row>
    <row r="4794" spans="1:12" s="13" customFormat="1" ht="15.95" customHeight="1" x14ac:dyDescent="0.2">
      <c r="A4794" s="7" t="s">
        <v>13</v>
      </c>
      <c r="B4794" s="7" t="s">
        <v>49</v>
      </c>
      <c r="C4794" s="7" t="s">
        <v>26</v>
      </c>
      <c r="D4794" s="4">
        <v>44489</v>
      </c>
      <c r="E4794" s="4">
        <v>44491</v>
      </c>
      <c r="F4794" s="2">
        <f t="shared" si="854"/>
        <v>2021</v>
      </c>
      <c r="G4794" s="2">
        <f t="shared" si="855"/>
        <v>10</v>
      </c>
      <c r="H4794" s="2">
        <f t="shared" si="856"/>
        <v>22</v>
      </c>
      <c r="I4794" s="2" t="str">
        <f t="shared" si="857"/>
        <v>Octubre</v>
      </c>
      <c r="L4794" s="2" t="str">
        <f t="shared" si="858"/>
        <v>FinancieroEncuesta de la Posición de encaje y de los Pasivos Sujetos a EncajeDiario4449044494</v>
      </c>
    </row>
    <row r="4795" spans="1:12" s="13" customFormat="1" ht="15.95" customHeight="1" x14ac:dyDescent="0.2">
      <c r="A4795" s="7" t="s">
        <v>13</v>
      </c>
      <c r="B4795" s="7" t="s">
        <v>49</v>
      </c>
      <c r="C4795" s="7" t="s">
        <v>26</v>
      </c>
      <c r="D4795" s="4">
        <v>44490</v>
      </c>
      <c r="E4795" s="4">
        <v>44494</v>
      </c>
      <c r="F4795" s="2">
        <f t="shared" ref="F4795:F4858" si="859">YEAR(E4795)</f>
        <v>2021</v>
      </c>
      <c r="G4795" s="2">
        <f t="shared" ref="G4795:G4858" si="860">MONTH(E4795)</f>
        <v>10</v>
      </c>
      <c r="H4795" s="2">
        <f t="shared" ref="H4795:H4858" si="861">DAY(E4795)</f>
        <v>25</v>
      </c>
      <c r="I4795" s="2" t="str">
        <f t="shared" ref="I4795:I4858" si="862">CHOOSE(G4795,"Enero","Febrero","Marzo","Abril","Mayo","Junio","Julio","Agosto","Septiembre","Octubre","Noviembre","Diciembre")</f>
        <v>Octubre</v>
      </c>
      <c r="L4795" s="2" t="str">
        <f t="shared" si="858"/>
        <v>FinancieroEncuesta de la Posición de encaje y de los Pasivos Sujetos a EncajeDiario4449144495</v>
      </c>
    </row>
    <row r="4796" spans="1:12" s="13" customFormat="1" ht="15.95" customHeight="1" x14ac:dyDescent="0.2">
      <c r="A4796" s="7" t="s">
        <v>13</v>
      </c>
      <c r="B4796" s="7" t="s">
        <v>49</v>
      </c>
      <c r="C4796" s="7" t="s">
        <v>26</v>
      </c>
      <c r="D4796" s="4">
        <v>44491</v>
      </c>
      <c r="E4796" s="4">
        <v>44495</v>
      </c>
      <c r="F4796" s="2">
        <f t="shared" si="859"/>
        <v>2021</v>
      </c>
      <c r="G4796" s="2">
        <f t="shared" si="860"/>
        <v>10</v>
      </c>
      <c r="H4796" s="2">
        <f t="shared" si="861"/>
        <v>26</v>
      </c>
      <c r="I4796" s="2" t="str">
        <f t="shared" si="862"/>
        <v>Octubre</v>
      </c>
      <c r="L4796" s="2" t="str">
        <f t="shared" si="858"/>
        <v>FinancieroEncuesta de la Posición de encaje y de los Pasivos Sujetos a EncajeDiario4449444496</v>
      </c>
    </row>
    <row r="4797" spans="1:12" s="13" customFormat="1" ht="15.95" customHeight="1" x14ac:dyDescent="0.2">
      <c r="A4797" s="7" t="s">
        <v>13</v>
      </c>
      <c r="B4797" s="7" t="s">
        <v>49</v>
      </c>
      <c r="C4797" s="7" t="s">
        <v>26</v>
      </c>
      <c r="D4797" s="4">
        <v>44494</v>
      </c>
      <c r="E4797" s="4">
        <v>44496</v>
      </c>
      <c r="F4797" s="2">
        <f t="shared" si="859"/>
        <v>2021</v>
      </c>
      <c r="G4797" s="2">
        <f t="shared" si="860"/>
        <v>10</v>
      </c>
      <c r="H4797" s="2">
        <f t="shared" si="861"/>
        <v>27</v>
      </c>
      <c r="I4797" s="2" t="str">
        <f t="shared" si="862"/>
        <v>Octubre</v>
      </c>
      <c r="L4797" s="2" t="str">
        <f t="shared" si="858"/>
        <v>FinancieroEncuesta de la Posición de encaje y de los Pasivos Sujetos a EncajeDiario4449544497</v>
      </c>
    </row>
    <row r="4798" spans="1:12" s="13" customFormat="1" ht="15.95" customHeight="1" x14ac:dyDescent="0.2">
      <c r="A4798" s="7" t="s">
        <v>13</v>
      </c>
      <c r="B4798" s="7" t="s">
        <v>49</v>
      </c>
      <c r="C4798" s="7" t="s">
        <v>26</v>
      </c>
      <c r="D4798" s="4">
        <v>44495</v>
      </c>
      <c r="E4798" s="4">
        <v>44497</v>
      </c>
      <c r="F4798" s="2">
        <f t="shared" si="859"/>
        <v>2021</v>
      </c>
      <c r="G4798" s="2">
        <f t="shared" si="860"/>
        <v>10</v>
      </c>
      <c r="H4798" s="2">
        <f t="shared" si="861"/>
        <v>28</v>
      </c>
      <c r="I4798" s="2" t="str">
        <f t="shared" si="862"/>
        <v>Octubre</v>
      </c>
      <c r="L4798" s="2" t="str">
        <f t="shared" si="858"/>
        <v>FinancieroEncuesta de la Posición de encaje y de los Pasivos Sujetos a EncajeDiario4449644498</v>
      </c>
    </row>
    <row r="4799" spans="1:12" s="13" customFormat="1" ht="15.95" customHeight="1" x14ac:dyDescent="0.2">
      <c r="A4799" s="7" t="s">
        <v>13</v>
      </c>
      <c r="B4799" s="7" t="s">
        <v>49</v>
      </c>
      <c r="C4799" s="7" t="s">
        <v>26</v>
      </c>
      <c r="D4799" s="4">
        <v>44496</v>
      </c>
      <c r="E4799" s="4">
        <v>44498</v>
      </c>
      <c r="F4799" s="2">
        <f t="shared" si="859"/>
        <v>2021</v>
      </c>
      <c r="G4799" s="2">
        <f t="shared" si="860"/>
        <v>10</v>
      </c>
      <c r="H4799" s="2">
        <f t="shared" si="861"/>
        <v>29</v>
      </c>
      <c r="I4799" s="2" t="str">
        <f t="shared" si="862"/>
        <v>Octubre</v>
      </c>
      <c r="L4799" s="2" t="str">
        <f t="shared" si="858"/>
        <v>FinancieroEncuesta de la Posición de encaje y de los Pasivos Sujetos a EncajeDiario4449744502</v>
      </c>
    </row>
    <row r="4800" spans="1:12" s="13" customFormat="1" ht="15.95" customHeight="1" x14ac:dyDescent="0.2">
      <c r="A4800" s="7" t="s">
        <v>13</v>
      </c>
      <c r="B4800" s="7" t="s">
        <v>49</v>
      </c>
      <c r="C4800" s="7" t="s">
        <v>26</v>
      </c>
      <c r="D4800" s="4">
        <v>44497</v>
      </c>
      <c r="E4800" s="4">
        <v>44502</v>
      </c>
      <c r="F4800" s="2">
        <f t="shared" si="859"/>
        <v>2021</v>
      </c>
      <c r="G4800" s="2">
        <f t="shared" si="860"/>
        <v>11</v>
      </c>
      <c r="H4800" s="2">
        <f t="shared" si="861"/>
        <v>2</v>
      </c>
      <c r="I4800" s="2" t="str">
        <f t="shared" si="862"/>
        <v>Noviembre</v>
      </c>
      <c r="L4800" s="2" t="str">
        <f t="shared" ref="L4800:L4863" si="863">CONCATENATE(A4801,B4801,C4801,D4801,E4801,)</f>
        <v>FinancieroEncuesta de la Posición de encaje y de los Pasivos Sujetos a EncajeDiario4449844503</v>
      </c>
    </row>
    <row r="4801" spans="1:12" s="13" customFormat="1" ht="15.95" customHeight="1" x14ac:dyDescent="0.2">
      <c r="A4801" s="7" t="s">
        <v>13</v>
      </c>
      <c r="B4801" s="7" t="s">
        <v>49</v>
      </c>
      <c r="C4801" s="7" t="s">
        <v>26</v>
      </c>
      <c r="D4801" s="4">
        <v>44498</v>
      </c>
      <c r="E4801" s="4">
        <v>44503</v>
      </c>
      <c r="F4801" s="2">
        <f t="shared" si="859"/>
        <v>2021</v>
      </c>
      <c r="G4801" s="2">
        <f t="shared" si="860"/>
        <v>11</v>
      </c>
      <c r="H4801" s="2">
        <f t="shared" si="861"/>
        <v>3</v>
      </c>
      <c r="I4801" s="2" t="str">
        <f t="shared" si="862"/>
        <v>Noviembre</v>
      </c>
      <c r="L4801" s="2" t="str">
        <f t="shared" si="863"/>
        <v>FinancieroEncuesta de la Posición de encaje y de los Pasivos Sujetos a EncajeDiario4450244504</v>
      </c>
    </row>
    <row r="4802" spans="1:12" s="13" customFormat="1" ht="15.95" customHeight="1" x14ac:dyDescent="0.2">
      <c r="A4802" s="7" t="s">
        <v>13</v>
      </c>
      <c r="B4802" s="7" t="s">
        <v>49</v>
      </c>
      <c r="C4802" s="7" t="s">
        <v>26</v>
      </c>
      <c r="D4802" s="4">
        <v>44502</v>
      </c>
      <c r="E4802" s="4">
        <v>44504</v>
      </c>
      <c r="F4802" s="2">
        <f t="shared" si="859"/>
        <v>2021</v>
      </c>
      <c r="G4802" s="2">
        <f t="shared" si="860"/>
        <v>11</v>
      </c>
      <c r="H4802" s="2">
        <f t="shared" si="861"/>
        <v>4</v>
      </c>
      <c r="I4802" s="2" t="str">
        <f t="shared" si="862"/>
        <v>Noviembre</v>
      </c>
      <c r="L4802" s="2" t="str">
        <f t="shared" si="863"/>
        <v>FinancieroEncuesta de la Posición de encaje y de los Pasivos Sujetos a EncajeDiario4450344505</v>
      </c>
    </row>
    <row r="4803" spans="1:12" s="13" customFormat="1" ht="15.95" customHeight="1" x14ac:dyDescent="0.2">
      <c r="A4803" s="7" t="s">
        <v>13</v>
      </c>
      <c r="B4803" s="7" t="s">
        <v>49</v>
      </c>
      <c r="C4803" s="7" t="s">
        <v>26</v>
      </c>
      <c r="D4803" s="4">
        <v>44503</v>
      </c>
      <c r="E4803" s="4">
        <v>44505</v>
      </c>
      <c r="F4803" s="2">
        <f t="shared" si="859"/>
        <v>2021</v>
      </c>
      <c r="G4803" s="2">
        <f t="shared" si="860"/>
        <v>11</v>
      </c>
      <c r="H4803" s="2">
        <f t="shared" si="861"/>
        <v>5</v>
      </c>
      <c r="I4803" s="2" t="str">
        <f t="shared" si="862"/>
        <v>Noviembre</v>
      </c>
      <c r="L4803" s="2" t="str">
        <f t="shared" si="863"/>
        <v>FinancieroEncuesta de la Posición de encaje y de los Pasivos Sujetos a EncajeDiario4450444508</v>
      </c>
    </row>
    <row r="4804" spans="1:12" s="13" customFormat="1" ht="15.95" customHeight="1" x14ac:dyDescent="0.2">
      <c r="A4804" s="7" t="s">
        <v>13</v>
      </c>
      <c r="B4804" s="7" t="s">
        <v>49</v>
      </c>
      <c r="C4804" s="7" t="s">
        <v>26</v>
      </c>
      <c r="D4804" s="4">
        <v>44504</v>
      </c>
      <c r="E4804" s="4">
        <v>44508</v>
      </c>
      <c r="F4804" s="2">
        <f t="shared" si="859"/>
        <v>2021</v>
      </c>
      <c r="G4804" s="2">
        <f t="shared" si="860"/>
        <v>11</v>
      </c>
      <c r="H4804" s="2">
        <f t="shared" si="861"/>
        <v>8</v>
      </c>
      <c r="I4804" s="2" t="str">
        <f t="shared" si="862"/>
        <v>Noviembre</v>
      </c>
      <c r="L4804" s="2" t="str">
        <f t="shared" si="863"/>
        <v>FinancieroEncuesta de la Posición de encaje y de los Pasivos Sujetos a EncajeDiario4450544509</v>
      </c>
    </row>
    <row r="4805" spans="1:12" s="13" customFormat="1" ht="15.95" customHeight="1" x14ac:dyDescent="0.2">
      <c r="A4805" s="7" t="s">
        <v>13</v>
      </c>
      <c r="B4805" s="7" t="s">
        <v>49</v>
      </c>
      <c r="C4805" s="7" t="s">
        <v>26</v>
      </c>
      <c r="D4805" s="4">
        <v>44505</v>
      </c>
      <c r="E4805" s="4">
        <v>44509</v>
      </c>
      <c r="F4805" s="2">
        <f t="shared" si="859"/>
        <v>2021</v>
      </c>
      <c r="G4805" s="2">
        <f t="shared" si="860"/>
        <v>11</v>
      </c>
      <c r="H4805" s="2">
        <f t="shared" si="861"/>
        <v>9</v>
      </c>
      <c r="I4805" s="2" t="str">
        <f t="shared" si="862"/>
        <v>Noviembre</v>
      </c>
      <c r="L4805" s="2" t="str">
        <f t="shared" si="863"/>
        <v>FinancieroEncuesta de la Posición de encaje y de los Pasivos Sujetos a EncajeDiario4450844510</v>
      </c>
    </row>
    <row r="4806" spans="1:12" s="13" customFormat="1" ht="15.95" customHeight="1" x14ac:dyDescent="0.2">
      <c r="A4806" s="7" t="s">
        <v>13</v>
      </c>
      <c r="B4806" s="7" t="s">
        <v>49</v>
      </c>
      <c r="C4806" s="7" t="s">
        <v>26</v>
      </c>
      <c r="D4806" s="4">
        <v>44508</v>
      </c>
      <c r="E4806" s="4">
        <v>44510</v>
      </c>
      <c r="F4806" s="2">
        <f t="shared" si="859"/>
        <v>2021</v>
      </c>
      <c r="G4806" s="2">
        <f t="shared" si="860"/>
        <v>11</v>
      </c>
      <c r="H4806" s="2">
        <f t="shared" si="861"/>
        <v>10</v>
      </c>
      <c r="I4806" s="2" t="str">
        <f t="shared" si="862"/>
        <v>Noviembre</v>
      </c>
      <c r="L4806" s="2" t="str">
        <f t="shared" si="863"/>
        <v>FinancieroEncuesta de la Posición de encaje y de los Pasivos Sujetos a EncajeDiario4450944511</v>
      </c>
    </row>
    <row r="4807" spans="1:12" s="13" customFormat="1" ht="15.95" customHeight="1" x14ac:dyDescent="0.2">
      <c r="A4807" s="7" t="s">
        <v>13</v>
      </c>
      <c r="B4807" s="7" t="s">
        <v>49</v>
      </c>
      <c r="C4807" s="7" t="s">
        <v>26</v>
      </c>
      <c r="D4807" s="4">
        <v>44509</v>
      </c>
      <c r="E4807" s="4">
        <v>44511</v>
      </c>
      <c r="F4807" s="2">
        <f t="shared" si="859"/>
        <v>2021</v>
      </c>
      <c r="G4807" s="2">
        <f t="shared" si="860"/>
        <v>11</v>
      </c>
      <c r="H4807" s="2">
        <f t="shared" si="861"/>
        <v>11</v>
      </c>
      <c r="I4807" s="2" t="str">
        <f t="shared" si="862"/>
        <v>Noviembre</v>
      </c>
      <c r="L4807" s="2" t="str">
        <f t="shared" si="863"/>
        <v>FinancieroEncuesta de la Posición de encaje y de los Pasivos Sujetos a EncajeDiario4451044512</v>
      </c>
    </row>
    <row r="4808" spans="1:12" s="13" customFormat="1" ht="15.95" customHeight="1" x14ac:dyDescent="0.2">
      <c r="A4808" s="7" t="s">
        <v>13</v>
      </c>
      <c r="B4808" s="7" t="s">
        <v>49</v>
      </c>
      <c r="C4808" s="7" t="s">
        <v>26</v>
      </c>
      <c r="D4808" s="4">
        <v>44510</v>
      </c>
      <c r="E4808" s="4">
        <v>44512</v>
      </c>
      <c r="F4808" s="2">
        <f t="shared" si="859"/>
        <v>2021</v>
      </c>
      <c r="G4808" s="2">
        <f t="shared" si="860"/>
        <v>11</v>
      </c>
      <c r="H4808" s="2">
        <f t="shared" si="861"/>
        <v>12</v>
      </c>
      <c r="I4808" s="2" t="str">
        <f t="shared" si="862"/>
        <v>Noviembre</v>
      </c>
      <c r="L4808" s="2" t="str">
        <f t="shared" si="863"/>
        <v>FinancieroEncuesta de la Posición de encaje y de los Pasivos Sujetos a EncajeDiario4451144516</v>
      </c>
    </row>
    <row r="4809" spans="1:12" s="13" customFormat="1" ht="15.95" customHeight="1" x14ac:dyDescent="0.2">
      <c r="A4809" s="7" t="s">
        <v>13</v>
      </c>
      <c r="B4809" s="7" t="s">
        <v>49</v>
      </c>
      <c r="C4809" s="7" t="s">
        <v>26</v>
      </c>
      <c r="D4809" s="4">
        <v>44511</v>
      </c>
      <c r="E4809" s="4">
        <v>44516</v>
      </c>
      <c r="F4809" s="2">
        <f t="shared" si="859"/>
        <v>2021</v>
      </c>
      <c r="G4809" s="2">
        <f t="shared" si="860"/>
        <v>11</v>
      </c>
      <c r="H4809" s="2">
        <f t="shared" si="861"/>
        <v>16</v>
      </c>
      <c r="I4809" s="2" t="str">
        <f t="shared" si="862"/>
        <v>Noviembre</v>
      </c>
      <c r="L4809" s="2" t="str">
        <f t="shared" si="863"/>
        <v>FinancieroEncuesta de la Posición de encaje y de los Pasivos Sujetos a EncajeDiario4451244517</v>
      </c>
    </row>
    <row r="4810" spans="1:12" s="13" customFormat="1" ht="15.95" customHeight="1" x14ac:dyDescent="0.2">
      <c r="A4810" s="7" t="s">
        <v>13</v>
      </c>
      <c r="B4810" s="7" t="s">
        <v>49</v>
      </c>
      <c r="C4810" s="7" t="s">
        <v>26</v>
      </c>
      <c r="D4810" s="4">
        <v>44512</v>
      </c>
      <c r="E4810" s="4">
        <v>44517</v>
      </c>
      <c r="F4810" s="2">
        <f t="shared" si="859"/>
        <v>2021</v>
      </c>
      <c r="G4810" s="2">
        <f t="shared" si="860"/>
        <v>11</v>
      </c>
      <c r="H4810" s="2">
        <f t="shared" si="861"/>
        <v>17</v>
      </c>
      <c r="I4810" s="2" t="str">
        <f t="shared" si="862"/>
        <v>Noviembre</v>
      </c>
      <c r="L4810" s="2" t="str">
        <f t="shared" si="863"/>
        <v>FinancieroEncuesta de la Posición de encaje y de los Pasivos Sujetos a EncajeDiario4451644518</v>
      </c>
    </row>
    <row r="4811" spans="1:12" s="13" customFormat="1" ht="15.95" customHeight="1" x14ac:dyDescent="0.2">
      <c r="A4811" s="7" t="s">
        <v>13</v>
      </c>
      <c r="B4811" s="7" t="s">
        <v>49</v>
      </c>
      <c r="C4811" s="7" t="s">
        <v>26</v>
      </c>
      <c r="D4811" s="4">
        <v>44516</v>
      </c>
      <c r="E4811" s="4">
        <v>44518</v>
      </c>
      <c r="F4811" s="2">
        <f t="shared" si="859"/>
        <v>2021</v>
      </c>
      <c r="G4811" s="2">
        <f t="shared" si="860"/>
        <v>11</v>
      </c>
      <c r="H4811" s="2">
        <f t="shared" si="861"/>
        <v>18</v>
      </c>
      <c r="I4811" s="2" t="str">
        <f t="shared" si="862"/>
        <v>Noviembre</v>
      </c>
      <c r="L4811" s="2" t="str">
        <f t="shared" si="863"/>
        <v>FinancieroEncuesta de la Posición de encaje y de los Pasivos Sujetos a EncajeDiario4451744519</v>
      </c>
    </row>
    <row r="4812" spans="1:12" s="13" customFormat="1" ht="15.95" customHeight="1" x14ac:dyDescent="0.2">
      <c r="A4812" s="7" t="s">
        <v>13</v>
      </c>
      <c r="B4812" s="7" t="s">
        <v>49</v>
      </c>
      <c r="C4812" s="7" t="s">
        <v>26</v>
      </c>
      <c r="D4812" s="4">
        <v>44517</v>
      </c>
      <c r="E4812" s="4">
        <v>44519</v>
      </c>
      <c r="F4812" s="2">
        <f t="shared" si="859"/>
        <v>2021</v>
      </c>
      <c r="G4812" s="2">
        <f t="shared" si="860"/>
        <v>11</v>
      </c>
      <c r="H4812" s="2">
        <f t="shared" si="861"/>
        <v>19</v>
      </c>
      <c r="I4812" s="2" t="str">
        <f t="shared" si="862"/>
        <v>Noviembre</v>
      </c>
      <c r="L4812" s="2" t="str">
        <f t="shared" si="863"/>
        <v>FinancieroEncuesta de la Posición de encaje y de los Pasivos Sujetos a EncajeDiario4451844522</v>
      </c>
    </row>
    <row r="4813" spans="1:12" s="13" customFormat="1" ht="15.95" customHeight="1" x14ac:dyDescent="0.2">
      <c r="A4813" s="7" t="s">
        <v>13</v>
      </c>
      <c r="B4813" s="7" t="s">
        <v>49</v>
      </c>
      <c r="C4813" s="7" t="s">
        <v>26</v>
      </c>
      <c r="D4813" s="4">
        <v>44518</v>
      </c>
      <c r="E4813" s="4">
        <v>44522</v>
      </c>
      <c r="F4813" s="2">
        <f t="shared" si="859"/>
        <v>2021</v>
      </c>
      <c r="G4813" s="2">
        <f t="shared" si="860"/>
        <v>11</v>
      </c>
      <c r="H4813" s="2">
        <f t="shared" si="861"/>
        <v>22</v>
      </c>
      <c r="I4813" s="2" t="str">
        <f t="shared" si="862"/>
        <v>Noviembre</v>
      </c>
      <c r="L4813" s="2" t="str">
        <f t="shared" si="863"/>
        <v>FinancieroEncuesta de la Posición de encaje y de los Pasivos Sujetos a EncajeDiario4451944523</v>
      </c>
    </row>
    <row r="4814" spans="1:12" s="13" customFormat="1" ht="15.95" customHeight="1" x14ac:dyDescent="0.2">
      <c r="A4814" s="7" t="s">
        <v>13</v>
      </c>
      <c r="B4814" s="7" t="s">
        <v>49</v>
      </c>
      <c r="C4814" s="7" t="s">
        <v>26</v>
      </c>
      <c r="D4814" s="4">
        <v>44519</v>
      </c>
      <c r="E4814" s="4">
        <v>44523</v>
      </c>
      <c r="F4814" s="2">
        <f t="shared" si="859"/>
        <v>2021</v>
      </c>
      <c r="G4814" s="2">
        <f t="shared" si="860"/>
        <v>11</v>
      </c>
      <c r="H4814" s="2">
        <f t="shared" si="861"/>
        <v>23</v>
      </c>
      <c r="I4814" s="2" t="str">
        <f t="shared" si="862"/>
        <v>Noviembre</v>
      </c>
      <c r="L4814" s="2" t="str">
        <f t="shared" si="863"/>
        <v>FinancieroEncuesta de la Posición de encaje y de los Pasivos Sujetos a EncajeDiario4452244524</v>
      </c>
    </row>
    <row r="4815" spans="1:12" s="13" customFormat="1" ht="15.95" customHeight="1" x14ac:dyDescent="0.2">
      <c r="A4815" s="7" t="s">
        <v>13</v>
      </c>
      <c r="B4815" s="7" t="s">
        <v>49</v>
      </c>
      <c r="C4815" s="7" t="s">
        <v>26</v>
      </c>
      <c r="D4815" s="4">
        <v>44522</v>
      </c>
      <c r="E4815" s="4">
        <v>44524</v>
      </c>
      <c r="F4815" s="2">
        <f t="shared" si="859"/>
        <v>2021</v>
      </c>
      <c r="G4815" s="2">
        <f t="shared" si="860"/>
        <v>11</v>
      </c>
      <c r="H4815" s="2">
        <f t="shared" si="861"/>
        <v>24</v>
      </c>
      <c r="I4815" s="2" t="str">
        <f t="shared" si="862"/>
        <v>Noviembre</v>
      </c>
      <c r="L4815" s="2" t="str">
        <f t="shared" si="863"/>
        <v>FinancieroEncuesta de la Posición de encaje y de los Pasivos Sujetos a EncajeDiario4452344525</v>
      </c>
    </row>
    <row r="4816" spans="1:12" s="13" customFormat="1" ht="15.95" customHeight="1" x14ac:dyDescent="0.2">
      <c r="A4816" s="7" t="s">
        <v>13</v>
      </c>
      <c r="B4816" s="7" t="s">
        <v>49</v>
      </c>
      <c r="C4816" s="7" t="s">
        <v>26</v>
      </c>
      <c r="D4816" s="4">
        <v>44523</v>
      </c>
      <c r="E4816" s="4">
        <v>44525</v>
      </c>
      <c r="F4816" s="2">
        <f t="shared" si="859"/>
        <v>2021</v>
      </c>
      <c r="G4816" s="2">
        <f t="shared" si="860"/>
        <v>11</v>
      </c>
      <c r="H4816" s="2">
        <f t="shared" si="861"/>
        <v>25</v>
      </c>
      <c r="I4816" s="2" t="str">
        <f t="shared" si="862"/>
        <v>Noviembre</v>
      </c>
      <c r="L4816" s="2" t="str">
        <f t="shared" si="863"/>
        <v>FinancieroEncuesta de la Posición de encaje y de los Pasivos Sujetos a EncajeDiario4452444526</v>
      </c>
    </row>
    <row r="4817" spans="1:12" s="13" customFormat="1" ht="15.95" customHeight="1" x14ac:dyDescent="0.2">
      <c r="A4817" s="7" t="s">
        <v>13</v>
      </c>
      <c r="B4817" s="7" t="s">
        <v>49</v>
      </c>
      <c r="C4817" s="7" t="s">
        <v>26</v>
      </c>
      <c r="D4817" s="4">
        <v>44524</v>
      </c>
      <c r="E4817" s="4">
        <v>44526</v>
      </c>
      <c r="F4817" s="2">
        <f t="shared" si="859"/>
        <v>2021</v>
      </c>
      <c r="G4817" s="2">
        <f t="shared" si="860"/>
        <v>11</v>
      </c>
      <c r="H4817" s="2">
        <f t="shared" si="861"/>
        <v>26</v>
      </c>
      <c r="I4817" s="2" t="str">
        <f t="shared" si="862"/>
        <v>Noviembre</v>
      </c>
      <c r="L4817" s="2" t="str">
        <f t="shared" si="863"/>
        <v>FinancieroEncuesta de la Posición de encaje y de los Pasivos Sujetos a EncajeDiario4452544529</v>
      </c>
    </row>
    <row r="4818" spans="1:12" s="13" customFormat="1" ht="15.95" customHeight="1" x14ac:dyDescent="0.2">
      <c r="A4818" s="7" t="s">
        <v>13</v>
      </c>
      <c r="B4818" s="7" t="s">
        <v>49</v>
      </c>
      <c r="C4818" s="7" t="s">
        <v>26</v>
      </c>
      <c r="D4818" s="4">
        <v>44525</v>
      </c>
      <c r="E4818" s="4">
        <v>44529</v>
      </c>
      <c r="F4818" s="2">
        <f t="shared" si="859"/>
        <v>2021</v>
      </c>
      <c r="G4818" s="2">
        <f t="shared" si="860"/>
        <v>11</v>
      </c>
      <c r="H4818" s="2">
        <f t="shared" si="861"/>
        <v>29</v>
      </c>
      <c r="I4818" s="2" t="str">
        <f t="shared" si="862"/>
        <v>Noviembre</v>
      </c>
      <c r="L4818" s="2" t="str">
        <f t="shared" si="863"/>
        <v>FinancieroEncuesta de la Posición de encaje y de los Pasivos Sujetos a EncajeDiario4452644530</v>
      </c>
    </row>
    <row r="4819" spans="1:12" s="13" customFormat="1" ht="15.95" customHeight="1" x14ac:dyDescent="0.2">
      <c r="A4819" s="7" t="s">
        <v>13</v>
      </c>
      <c r="B4819" s="7" t="s">
        <v>49</v>
      </c>
      <c r="C4819" s="7" t="s">
        <v>26</v>
      </c>
      <c r="D4819" s="4">
        <v>44526</v>
      </c>
      <c r="E4819" s="4">
        <v>44530</v>
      </c>
      <c r="F4819" s="2">
        <f t="shared" si="859"/>
        <v>2021</v>
      </c>
      <c r="G4819" s="2">
        <f t="shared" si="860"/>
        <v>11</v>
      </c>
      <c r="H4819" s="2">
        <f t="shared" si="861"/>
        <v>30</v>
      </c>
      <c r="I4819" s="2" t="str">
        <f t="shared" si="862"/>
        <v>Noviembre</v>
      </c>
      <c r="L4819" s="2" t="str">
        <f t="shared" si="863"/>
        <v>FinancieroEncuesta de la Posición de encaje y de los Pasivos Sujetos a EncajeDiario4452944531</v>
      </c>
    </row>
    <row r="4820" spans="1:12" s="13" customFormat="1" ht="15.95" customHeight="1" x14ac:dyDescent="0.2">
      <c r="A4820" s="7" t="s">
        <v>13</v>
      </c>
      <c r="B4820" s="7" t="s">
        <v>49</v>
      </c>
      <c r="C4820" s="7" t="s">
        <v>26</v>
      </c>
      <c r="D4820" s="4">
        <v>44529</v>
      </c>
      <c r="E4820" s="4">
        <v>44531</v>
      </c>
      <c r="F4820" s="2">
        <f t="shared" si="859"/>
        <v>2021</v>
      </c>
      <c r="G4820" s="2">
        <f t="shared" si="860"/>
        <v>12</v>
      </c>
      <c r="H4820" s="2">
        <f t="shared" si="861"/>
        <v>1</v>
      </c>
      <c r="I4820" s="2" t="str">
        <f t="shared" si="862"/>
        <v>Diciembre</v>
      </c>
      <c r="L4820" s="2" t="str">
        <f t="shared" si="863"/>
        <v>FinancieroEncuesta de la Posición de encaje y de los Pasivos Sujetos a EncajeDiario4453044532</v>
      </c>
    </row>
    <row r="4821" spans="1:12" s="13" customFormat="1" ht="15.95" customHeight="1" x14ac:dyDescent="0.2">
      <c r="A4821" s="7" t="s">
        <v>13</v>
      </c>
      <c r="B4821" s="7" t="s">
        <v>49</v>
      </c>
      <c r="C4821" s="7" t="s">
        <v>26</v>
      </c>
      <c r="D4821" s="4">
        <v>44530</v>
      </c>
      <c r="E4821" s="4">
        <v>44532</v>
      </c>
      <c r="F4821" s="2">
        <f t="shared" si="859"/>
        <v>2021</v>
      </c>
      <c r="G4821" s="2">
        <f t="shared" si="860"/>
        <v>12</v>
      </c>
      <c r="H4821" s="2">
        <f t="shared" si="861"/>
        <v>2</v>
      </c>
      <c r="I4821" s="2" t="str">
        <f t="shared" si="862"/>
        <v>Diciembre</v>
      </c>
      <c r="L4821" s="2" t="str">
        <f t="shared" si="863"/>
        <v>FinancieroEncuesta de la Posición de encaje y de los Pasivos Sujetos a EncajeDiario4453144533</v>
      </c>
    </row>
    <row r="4822" spans="1:12" s="13" customFormat="1" ht="15.95" customHeight="1" x14ac:dyDescent="0.2">
      <c r="A4822" s="7" t="s">
        <v>13</v>
      </c>
      <c r="B4822" s="7" t="s">
        <v>49</v>
      </c>
      <c r="C4822" s="7" t="s">
        <v>26</v>
      </c>
      <c r="D4822" s="4">
        <v>44531</v>
      </c>
      <c r="E4822" s="4">
        <v>44533</v>
      </c>
      <c r="F4822" s="2">
        <f t="shared" si="859"/>
        <v>2021</v>
      </c>
      <c r="G4822" s="2">
        <f t="shared" si="860"/>
        <v>12</v>
      </c>
      <c r="H4822" s="2">
        <f t="shared" si="861"/>
        <v>3</v>
      </c>
      <c r="I4822" s="2" t="str">
        <f t="shared" si="862"/>
        <v>Diciembre</v>
      </c>
      <c r="L4822" s="2" t="str">
        <f t="shared" si="863"/>
        <v>FinancieroEncuesta de la Posición de encaje y de los Pasivos Sujetos a EncajeDiario4453244536</v>
      </c>
    </row>
    <row r="4823" spans="1:12" s="13" customFormat="1" ht="15.95" customHeight="1" x14ac:dyDescent="0.2">
      <c r="A4823" s="7" t="s">
        <v>13</v>
      </c>
      <c r="B4823" s="7" t="s">
        <v>49</v>
      </c>
      <c r="C4823" s="7" t="s">
        <v>26</v>
      </c>
      <c r="D4823" s="4">
        <v>44532</v>
      </c>
      <c r="E4823" s="4">
        <v>44536</v>
      </c>
      <c r="F4823" s="2">
        <f t="shared" si="859"/>
        <v>2021</v>
      </c>
      <c r="G4823" s="2">
        <f t="shared" si="860"/>
        <v>12</v>
      </c>
      <c r="H4823" s="2">
        <f t="shared" si="861"/>
        <v>6</v>
      </c>
      <c r="I4823" s="2" t="str">
        <f t="shared" si="862"/>
        <v>Diciembre</v>
      </c>
      <c r="L4823" s="2" t="str">
        <f t="shared" si="863"/>
        <v>FinancieroEncuesta de la Posición de encaje y de los Pasivos Sujetos a EncajeDiario4453344537</v>
      </c>
    </row>
    <row r="4824" spans="1:12" s="13" customFormat="1" ht="15.95" customHeight="1" x14ac:dyDescent="0.2">
      <c r="A4824" s="7" t="s">
        <v>13</v>
      </c>
      <c r="B4824" s="7" t="s">
        <v>49</v>
      </c>
      <c r="C4824" s="7" t="s">
        <v>26</v>
      </c>
      <c r="D4824" s="4">
        <v>44533</v>
      </c>
      <c r="E4824" s="4">
        <v>44537</v>
      </c>
      <c r="F4824" s="2">
        <f t="shared" si="859"/>
        <v>2021</v>
      </c>
      <c r="G4824" s="2">
        <f t="shared" si="860"/>
        <v>12</v>
      </c>
      <c r="H4824" s="2">
        <f t="shared" si="861"/>
        <v>7</v>
      </c>
      <c r="I4824" s="2" t="str">
        <f t="shared" si="862"/>
        <v>Diciembre</v>
      </c>
      <c r="L4824" s="2" t="str">
        <f t="shared" si="863"/>
        <v>FinancieroEncuesta de la Posición de encaje y de los Pasivos Sujetos a EncajeDiario4453644539</v>
      </c>
    </row>
    <row r="4825" spans="1:12" s="13" customFormat="1" ht="15.95" customHeight="1" x14ac:dyDescent="0.2">
      <c r="A4825" s="7" t="s">
        <v>13</v>
      </c>
      <c r="B4825" s="7" t="s">
        <v>49</v>
      </c>
      <c r="C4825" s="7" t="s">
        <v>26</v>
      </c>
      <c r="D4825" s="4">
        <v>44536</v>
      </c>
      <c r="E4825" s="4">
        <v>44539</v>
      </c>
      <c r="F4825" s="2">
        <f t="shared" si="859"/>
        <v>2021</v>
      </c>
      <c r="G4825" s="2">
        <f t="shared" si="860"/>
        <v>12</v>
      </c>
      <c r="H4825" s="2">
        <f t="shared" si="861"/>
        <v>9</v>
      </c>
      <c r="I4825" s="2" t="str">
        <f t="shared" si="862"/>
        <v>Diciembre</v>
      </c>
      <c r="L4825" s="2" t="str">
        <f t="shared" si="863"/>
        <v>FinancieroEncuesta de la Posición de encaje y de los Pasivos Sujetos a EncajeDiario4453744540</v>
      </c>
    </row>
    <row r="4826" spans="1:12" s="13" customFormat="1" ht="15.95" customHeight="1" x14ac:dyDescent="0.2">
      <c r="A4826" s="7" t="s">
        <v>13</v>
      </c>
      <c r="B4826" s="7" t="s">
        <v>49</v>
      </c>
      <c r="C4826" s="7" t="s">
        <v>26</v>
      </c>
      <c r="D4826" s="4">
        <v>44537</v>
      </c>
      <c r="E4826" s="4">
        <v>44540</v>
      </c>
      <c r="F4826" s="2">
        <f t="shared" si="859"/>
        <v>2021</v>
      </c>
      <c r="G4826" s="2">
        <f t="shared" si="860"/>
        <v>12</v>
      </c>
      <c r="H4826" s="2">
        <f t="shared" si="861"/>
        <v>10</v>
      </c>
      <c r="I4826" s="2" t="str">
        <f t="shared" si="862"/>
        <v>Diciembre</v>
      </c>
      <c r="L4826" s="2" t="str">
        <f t="shared" si="863"/>
        <v>FinancieroEncuesta de la Posición de encaje y de los Pasivos Sujetos a EncajeDiario4453944543</v>
      </c>
    </row>
    <row r="4827" spans="1:12" s="13" customFormat="1" ht="15.95" customHeight="1" x14ac:dyDescent="0.2">
      <c r="A4827" s="7" t="s">
        <v>13</v>
      </c>
      <c r="B4827" s="7" t="s">
        <v>49</v>
      </c>
      <c r="C4827" s="7" t="s">
        <v>26</v>
      </c>
      <c r="D4827" s="4">
        <v>44539</v>
      </c>
      <c r="E4827" s="4">
        <v>44543</v>
      </c>
      <c r="F4827" s="2">
        <f t="shared" si="859"/>
        <v>2021</v>
      </c>
      <c r="G4827" s="2">
        <f t="shared" si="860"/>
        <v>12</v>
      </c>
      <c r="H4827" s="2">
        <f t="shared" si="861"/>
        <v>13</v>
      </c>
      <c r="I4827" s="2" t="str">
        <f t="shared" si="862"/>
        <v>Diciembre</v>
      </c>
      <c r="L4827" s="2" t="str">
        <f t="shared" si="863"/>
        <v>FinancieroEncuesta de la Posición de encaje y de los Pasivos Sujetos a EncajeDiario4454044544</v>
      </c>
    </row>
    <row r="4828" spans="1:12" s="13" customFormat="1" ht="15.95" customHeight="1" x14ac:dyDescent="0.2">
      <c r="A4828" s="7" t="s">
        <v>13</v>
      </c>
      <c r="B4828" s="7" t="s">
        <v>49</v>
      </c>
      <c r="C4828" s="7" t="s">
        <v>26</v>
      </c>
      <c r="D4828" s="4">
        <v>44540</v>
      </c>
      <c r="E4828" s="4">
        <v>44544</v>
      </c>
      <c r="F4828" s="2">
        <f t="shared" si="859"/>
        <v>2021</v>
      </c>
      <c r="G4828" s="2">
        <f t="shared" si="860"/>
        <v>12</v>
      </c>
      <c r="H4828" s="2">
        <f t="shared" si="861"/>
        <v>14</v>
      </c>
      <c r="I4828" s="2" t="str">
        <f t="shared" si="862"/>
        <v>Diciembre</v>
      </c>
      <c r="L4828" s="2" t="str">
        <f t="shared" si="863"/>
        <v>FinancieroEncuesta de la Posición de encaje y de los Pasivos Sujetos a EncajeDiario4454344545</v>
      </c>
    </row>
    <row r="4829" spans="1:12" s="13" customFormat="1" ht="15.95" customHeight="1" x14ac:dyDescent="0.2">
      <c r="A4829" s="7" t="s">
        <v>13</v>
      </c>
      <c r="B4829" s="7" t="s">
        <v>49</v>
      </c>
      <c r="C4829" s="7" t="s">
        <v>26</v>
      </c>
      <c r="D4829" s="4">
        <v>44543</v>
      </c>
      <c r="E4829" s="4">
        <v>44545</v>
      </c>
      <c r="F4829" s="2">
        <f t="shared" si="859"/>
        <v>2021</v>
      </c>
      <c r="G4829" s="2">
        <f t="shared" si="860"/>
        <v>12</v>
      </c>
      <c r="H4829" s="2">
        <f t="shared" si="861"/>
        <v>15</v>
      </c>
      <c r="I4829" s="2" t="str">
        <f t="shared" si="862"/>
        <v>Diciembre</v>
      </c>
      <c r="L4829" s="2" t="str">
        <f t="shared" si="863"/>
        <v>FinancieroEncuesta de la Posición de encaje y de los Pasivos Sujetos a EncajeDiario4454444546</v>
      </c>
    </row>
    <row r="4830" spans="1:12" s="13" customFormat="1" ht="15.95" customHeight="1" x14ac:dyDescent="0.2">
      <c r="A4830" s="7" t="s">
        <v>13</v>
      </c>
      <c r="B4830" s="7" t="s">
        <v>49</v>
      </c>
      <c r="C4830" s="7" t="s">
        <v>26</v>
      </c>
      <c r="D4830" s="4">
        <v>44544</v>
      </c>
      <c r="E4830" s="4">
        <v>44546</v>
      </c>
      <c r="F4830" s="2">
        <f t="shared" si="859"/>
        <v>2021</v>
      </c>
      <c r="G4830" s="2">
        <f t="shared" si="860"/>
        <v>12</v>
      </c>
      <c r="H4830" s="2">
        <f t="shared" si="861"/>
        <v>16</v>
      </c>
      <c r="I4830" s="2" t="str">
        <f t="shared" si="862"/>
        <v>Diciembre</v>
      </c>
      <c r="L4830" s="2" t="str">
        <f t="shared" si="863"/>
        <v>FinancieroEncuesta de la Posición de encaje y de los Pasivos Sujetos a EncajeDiario4454544547</v>
      </c>
    </row>
    <row r="4831" spans="1:12" s="13" customFormat="1" ht="15.95" customHeight="1" x14ac:dyDescent="0.2">
      <c r="A4831" s="7" t="s">
        <v>13</v>
      </c>
      <c r="B4831" s="7" t="s">
        <v>49</v>
      </c>
      <c r="C4831" s="7" t="s">
        <v>26</v>
      </c>
      <c r="D4831" s="4">
        <v>44545</v>
      </c>
      <c r="E4831" s="4">
        <v>44547</v>
      </c>
      <c r="F4831" s="2">
        <f t="shared" si="859"/>
        <v>2021</v>
      </c>
      <c r="G4831" s="2">
        <f t="shared" si="860"/>
        <v>12</v>
      </c>
      <c r="H4831" s="2">
        <f t="shared" si="861"/>
        <v>17</v>
      </c>
      <c r="I4831" s="2" t="str">
        <f t="shared" si="862"/>
        <v>Diciembre</v>
      </c>
      <c r="L4831" s="2" t="str">
        <f t="shared" si="863"/>
        <v>FinancieroEncuesta de la Posición de encaje y de los Pasivos Sujetos a EncajeDiario4454644550</v>
      </c>
    </row>
    <row r="4832" spans="1:12" s="13" customFormat="1" ht="15.95" customHeight="1" x14ac:dyDescent="0.2">
      <c r="A4832" s="7" t="s">
        <v>13</v>
      </c>
      <c r="B4832" s="7" t="s">
        <v>49</v>
      </c>
      <c r="C4832" s="7" t="s">
        <v>26</v>
      </c>
      <c r="D4832" s="4">
        <v>44546</v>
      </c>
      <c r="E4832" s="4">
        <v>44550</v>
      </c>
      <c r="F4832" s="2">
        <f t="shared" si="859"/>
        <v>2021</v>
      </c>
      <c r="G4832" s="2">
        <f t="shared" si="860"/>
        <v>12</v>
      </c>
      <c r="H4832" s="2">
        <f t="shared" si="861"/>
        <v>20</v>
      </c>
      <c r="I4832" s="2" t="str">
        <f t="shared" si="862"/>
        <v>Diciembre</v>
      </c>
      <c r="L4832" s="2" t="str">
        <f t="shared" si="863"/>
        <v>FinancieroEncuesta de la Posición de encaje y de los Pasivos Sujetos a EncajeDiario4454744551</v>
      </c>
    </row>
    <row r="4833" spans="1:12" s="13" customFormat="1" ht="15.95" customHeight="1" x14ac:dyDescent="0.2">
      <c r="A4833" s="7" t="s">
        <v>13</v>
      </c>
      <c r="B4833" s="7" t="s">
        <v>49</v>
      </c>
      <c r="C4833" s="7" t="s">
        <v>26</v>
      </c>
      <c r="D4833" s="4">
        <v>44547</v>
      </c>
      <c r="E4833" s="4">
        <v>44551</v>
      </c>
      <c r="F4833" s="2">
        <f t="shared" si="859"/>
        <v>2021</v>
      </c>
      <c r="G4833" s="2">
        <f t="shared" si="860"/>
        <v>12</v>
      </c>
      <c r="H4833" s="2">
        <f t="shared" si="861"/>
        <v>21</v>
      </c>
      <c r="I4833" s="2" t="str">
        <f t="shared" si="862"/>
        <v>Diciembre</v>
      </c>
      <c r="L4833" s="2" t="str">
        <f t="shared" si="863"/>
        <v>FinancieroEncuesta de la Posición de encaje y de los Pasivos Sujetos a EncajeDiario4455044552</v>
      </c>
    </row>
    <row r="4834" spans="1:12" s="13" customFormat="1" ht="15.95" customHeight="1" x14ac:dyDescent="0.2">
      <c r="A4834" s="7" t="s">
        <v>13</v>
      </c>
      <c r="B4834" s="7" t="s">
        <v>49</v>
      </c>
      <c r="C4834" s="7" t="s">
        <v>26</v>
      </c>
      <c r="D4834" s="4">
        <v>44550</v>
      </c>
      <c r="E4834" s="4">
        <v>44552</v>
      </c>
      <c r="F4834" s="2">
        <f t="shared" si="859"/>
        <v>2021</v>
      </c>
      <c r="G4834" s="2">
        <f t="shared" si="860"/>
        <v>12</v>
      </c>
      <c r="H4834" s="2">
        <f t="shared" si="861"/>
        <v>22</v>
      </c>
      <c r="I4834" s="2" t="str">
        <f t="shared" si="862"/>
        <v>Diciembre</v>
      </c>
      <c r="L4834" s="2" t="str">
        <f t="shared" si="863"/>
        <v>FinancieroEncuesta de la Posición de encaje y de los Pasivos Sujetos a EncajeDiario4455144553</v>
      </c>
    </row>
    <row r="4835" spans="1:12" s="13" customFormat="1" ht="15.95" customHeight="1" x14ac:dyDescent="0.2">
      <c r="A4835" s="7" t="s">
        <v>13</v>
      </c>
      <c r="B4835" s="7" t="s">
        <v>49</v>
      </c>
      <c r="C4835" s="7" t="s">
        <v>26</v>
      </c>
      <c r="D4835" s="4">
        <v>44551</v>
      </c>
      <c r="E4835" s="4">
        <v>44553</v>
      </c>
      <c r="F4835" s="2">
        <f t="shared" si="859"/>
        <v>2021</v>
      </c>
      <c r="G4835" s="2">
        <f t="shared" si="860"/>
        <v>12</v>
      </c>
      <c r="H4835" s="2">
        <f t="shared" si="861"/>
        <v>23</v>
      </c>
      <c r="I4835" s="2" t="str">
        <f t="shared" si="862"/>
        <v>Diciembre</v>
      </c>
      <c r="L4835" s="2" t="str">
        <f t="shared" si="863"/>
        <v>FinancieroEncuesta de la Posición de encaje y de los Pasivos Sujetos a EncajeDiario4455244554</v>
      </c>
    </row>
    <row r="4836" spans="1:12" s="13" customFormat="1" ht="15.95" customHeight="1" x14ac:dyDescent="0.2">
      <c r="A4836" s="7" t="s">
        <v>13</v>
      </c>
      <c r="B4836" s="7" t="s">
        <v>49</v>
      </c>
      <c r="C4836" s="7" t="s">
        <v>26</v>
      </c>
      <c r="D4836" s="4">
        <v>44552</v>
      </c>
      <c r="E4836" s="4">
        <v>44554</v>
      </c>
      <c r="F4836" s="2">
        <f t="shared" si="859"/>
        <v>2021</v>
      </c>
      <c r="G4836" s="2">
        <f t="shared" si="860"/>
        <v>12</v>
      </c>
      <c r="H4836" s="2">
        <f t="shared" si="861"/>
        <v>24</v>
      </c>
      <c r="I4836" s="2" t="str">
        <f t="shared" si="862"/>
        <v>Diciembre</v>
      </c>
      <c r="L4836" s="2" t="str">
        <f t="shared" si="863"/>
        <v>FinancieroEncuesta de la Posición de encaje y de los Pasivos Sujetos a EncajeDiario4455344557</v>
      </c>
    </row>
    <row r="4837" spans="1:12" s="13" customFormat="1" ht="15.95" customHeight="1" x14ac:dyDescent="0.2">
      <c r="A4837" s="7" t="s">
        <v>13</v>
      </c>
      <c r="B4837" s="7" t="s">
        <v>49</v>
      </c>
      <c r="C4837" s="7" t="s">
        <v>26</v>
      </c>
      <c r="D4837" s="4">
        <v>44553</v>
      </c>
      <c r="E4837" s="4">
        <v>44557</v>
      </c>
      <c r="F4837" s="2">
        <f t="shared" si="859"/>
        <v>2021</v>
      </c>
      <c r="G4837" s="2">
        <f t="shared" si="860"/>
        <v>12</v>
      </c>
      <c r="H4837" s="2">
        <f t="shared" si="861"/>
        <v>27</v>
      </c>
      <c r="I4837" s="2" t="str">
        <f t="shared" si="862"/>
        <v>Diciembre</v>
      </c>
      <c r="L4837" s="2" t="str">
        <f t="shared" si="863"/>
        <v>FinancieroEncuesta de la Posición de encaje y de los Pasivos Sujetos a EncajeDiario4455444558</v>
      </c>
    </row>
    <row r="4838" spans="1:12" s="13" customFormat="1" ht="15.95" customHeight="1" x14ac:dyDescent="0.2">
      <c r="A4838" s="7" t="s">
        <v>13</v>
      </c>
      <c r="B4838" s="7" t="s">
        <v>49</v>
      </c>
      <c r="C4838" s="7" t="s">
        <v>26</v>
      </c>
      <c r="D4838" s="4">
        <v>44554</v>
      </c>
      <c r="E4838" s="4">
        <v>44558</v>
      </c>
      <c r="F4838" s="2">
        <f t="shared" si="859"/>
        <v>2021</v>
      </c>
      <c r="G4838" s="2">
        <f t="shared" si="860"/>
        <v>12</v>
      </c>
      <c r="H4838" s="2">
        <f t="shared" si="861"/>
        <v>28</v>
      </c>
      <c r="I4838" s="2" t="str">
        <f t="shared" si="862"/>
        <v>Diciembre</v>
      </c>
      <c r="L4838" s="2" t="str">
        <f t="shared" si="863"/>
        <v>FinancieroEncuesta de la Posición de encaje y de los Pasivos Sujetos a EncajeDiario4455744559</v>
      </c>
    </row>
    <row r="4839" spans="1:12" s="13" customFormat="1" ht="15.95" customHeight="1" x14ac:dyDescent="0.2">
      <c r="A4839" s="7" t="s">
        <v>13</v>
      </c>
      <c r="B4839" s="7" t="s">
        <v>49</v>
      </c>
      <c r="C4839" s="7" t="s">
        <v>26</v>
      </c>
      <c r="D4839" s="4">
        <v>44557</v>
      </c>
      <c r="E4839" s="4">
        <v>44559</v>
      </c>
      <c r="F4839" s="2">
        <f t="shared" si="859"/>
        <v>2021</v>
      </c>
      <c r="G4839" s="2">
        <f t="shared" si="860"/>
        <v>12</v>
      </c>
      <c r="H4839" s="2">
        <f t="shared" si="861"/>
        <v>29</v>
      </c>
      <c r="I4839" s="2" t="str">
        <f t="shared" si="862"/>
        <v>Diciembre</v>
      </c>
      <c r="L4839" s="2" t="str">
        <f t="shared" si="863"/>
        <v>FinancieroEncuesta de la Posición de encaje y de los Pasivos Sujetos a EncajeDiario4455844560</v>
      </c>
    </row>
    <row r="4840" spans="1:12" s="13" customFormat="1" ht="15.95" customHeight="1" x14ac:dyDescent="0.2">
      <c r="A4840" s="7" t="s">
        <v>13</v>
      </c>
      <c r="B4840" s="7" t="s">
        <v>49</v>
      </c>
      <c r="C4840" s="7" t="s">
        <v>26</v>
      </c>
      <c r="D4840" s="4">
        <v>44558</v>
      </c>
      <c r="E4840" s="4">
        <v>44560</v>
      </c>
      <c r="F4840" s="2">
        <f t="shared" si="859"/>
        <v>2021</v>
      </c>
      <c r="G4840" s="2">
        <f t="shared" si="860"/>
        <v>12</v>
      </c>
      <c r="H4840" s="2">
        <f t="shared" si="861"/>
        <v>30</v>
      </c>
      <c r="I4840" s="2" t="str">
        <f t="shared" si="862"/>
        <v>Diciembre</v>
      </c>
      <c r="L4840" s="2" t="str">
        <f t="shared" si="863"/>
        <v>FinancieroEncuesta de la Posición de encaje y de los Pasivos Sujetos a EncajeDiario4455944561</v>
      </c>
    </row>
    <row r="4841" spans="1:12" s="13" customFormat="1" ht="15.95" customHeight="1" x14ac:dyDescent="0.2">
      <c r="A4841" s="7" t="s">
        <v>13</v>
      </c>
      <c r="B4841" s="7" t="s">
        <v>49</v>
      </c>
      <c r="C4841" s="7" t="s">
        <v>26</v>
      </c>
      <c r="D4841" s="4">
        <v>44559</v>
      </c>
      <c r="E4841" s="4">
        <v>44561</v>
      </c>
      <c r="F4841" s="2">
        <f t="shared" si="859"/>
        <v>2021</v>
      </c>
      <c r="G4841" s="2">
        <f t="shared" si="860"/>
        <v>12</v>
      </c>
      <c r="H4841" s="2">
        <f t="shared" si="861"/>
        <v>31</v>
      </c>
      <c r="I4841" s="2" t="str">
        <f t="shared" si="862"/>
        <v>Diciembre</v>
      </c>
      <c r="L4841" s="2" t="str">
        <f t="shared" si="863"/>
        <v>FinancieroEncuesta de la Posición de encaje y de los Pasivos Sujetos a EncajeDiario4456044564</v>
      </c>
    </row>
    <row r="4842" spans="1:12" s="13" customFormat="1" ht="15.95" customHeight="1" x14ac:dyDescent="0.2">
      <c r="A4842" s="7" t="s">
        <v>13</v>
      </c>
      <c r="B4842" s="7" t="s">
        <v>49</v>
      </c>
      <c r="C4842" s="7" t="s">
        <v>26</v>
      </c>
      <c r="D4842" s="4">
        <v>44560</v>
      </c>
      <c r="E4842" s="4">
        <v>44564</v>
      </c>
      <c r="F4842" s="2">
        <f t="shared" si="859"/>
        <v>2022</v>
      </c>
      <c r="G4842" s="2">
        <f t="shared" si="860"/>
        <v>1</v>
      </c>
      <c r="H4842" s="2">
        <f t="shared" si="861"/>
        <v>3</v>
      </c>
      <c r="I4842" s="2" t="str">
        <f t="shared" si="862"/>
        <v>Enero</v>
      </c>
      <c r="L4842" s="2" t="str">
        <f t="shared" si="863"/>
        <v>FinancieroEncuesta de la Posición de encaje y de los Pasivos Sujetos a EncajeDiario4456144565</v>
      </c>
    </row>
    <row r="4843" spans="1:12" s="13" customFormat="1" ht="15.95" customHeight="1" x14ac:dyDescent="0.2">
      <c r="A4843" s="7" t="s">
        <v>13</v>
      </c>
      <c r="B4843" s="7" t="s">
        <v>49</v>
      </c>
      <c r="C4843" s="7" t="s">
        <v>26</v>
      </c>
      <c r="D4843" s="4">
        <v>44561</v>
      </c>
      <c r="E4843" s="4">
        <v>44565</v>
      </c>
      <c r="F4843" s="2">
        <f t="shared" si="859"/>
        <v>2022</v>
      </c>
      <c r="G4843" s="2">
        <f t="shared" si="860"/>
        <v>1</v>
      </c>
      <c r="H4843" s="2">
        <f t="shared" si="861"/>
        <v>4</v>
      </c>
      <c r="I4843" s="2" t="str">
        <f t="shared" si="862"/>
        <v>Enero</v>
      </c>
      <c r="L4843" s="2" t="str">
        <f t="shared" si="863"/>
        <v>FinancieroEncuesta de la Posición de encaje y de los Pasivos Sujetos a EncajeDiario4456444566</v>
      </c>
    </row>
    <row r="4844" spans="1:12" s="13" customFormat="1" ht="15.95" customHeight="1" x14ac:dyDescent="0.2">
      <c r="A4844" s="7" t="s">
        <v>13</v>
      </c>
      <c r="B4844" s="7" t="s">
        <v>49</v>
      </c>
      <c r="C4844" s="7" t="s">
        <v>26</v>
      </c>
      <c r="D4844" s="4">
        <v>44564</v>
      </c>
      <c r="E4844" s="4">
        <v>44566</v>
      </c>
      <c r="F4844" s="2">
        <f t="shared" si="859"/>
        <v>2022</v>
      </c>
      <c r="G4844" s="2">
        <f t="shared" si="860"/>
        <v>1</v>
      </c>
      <c r="H4844" s="2">
        <f t="shared" si="861"/>
        <v>5</v>
      </c>
      <c r="I4844" s="2" t="str">
        <f t="shared" si="862"/>
        <v>Enero</v>
      </c>
      <c r="L4844" s="2" t="str">
        <f t="shared" si="863"/>
        <v>FinancieroEncuesta de la Posición de encaje y de los Pasivos Sujetos a EncajeDiario4456544567</v>
      </c>
    </row>
    <row r="4845" spans="1:12" s="13" customFormat="1" ht="15.95" customHeight="1" x14ac:dyDescent="0.2">
      <c r="A4845" s="7" t="s">
        <v>13</v>
      </c>
      <c r="B4845" s="7" t="s">
        <v>49</v>
      </c>
      <c r="C4845" s="7" t="s">
        <v>26</v>
      </c>
      <c r="D4845" s="4">
        <v>44565</v>
      </c>
      <c r="E4845" s="4">
        <v>44567</v>
      </c>
      <c r="F4845" s="2">
        <f t="shared" si="859"/>
        <v>2022</v>
      </c>
      <c r="G4845" s="2">
        <f t="shared" si="860"/>
        <v>1</v>
      </c>
      <c r="H4845" s="2">
        <f t="shared" si="861"/>
        <v>6</v>
      </c>
      <c r="I4845" s="2" t="str">
        <f t="shared" si="862"/>
        <v>Enero</v>
      </c>
      <c r="L4845" s="2" t="str">
        <f t="shared" si="863"/>
        <v>FinancieroEncuesta de la Posición de encaje y de los Pasivos Sujetos a EncajeDiario4456644568</v>
      </c>
    </row>
    <row r="4846" spans="1:12" s="13" customFormat="1" ht="15.95" customHeight="1" x14ac:dyDescent="0.2">
      <c r="A4846" s="7" t="s">
        <v>13</v>
      </c>
      <c r="B4846" s="7" t="s">
        <v>49</v>
      </c>
      <c r="C4846" s="7" t="s">
        <v>26</v>
      </c>
      <c r="D4846" s="4">
        <v>44566</v>
      </c>
      <c r="E4846" s="4">
        <v>44568</v>
      </c>
      <c r="F4846" s="2">
        <f t="shared" si="859"/>
        <v>2022</v>
      </c>
      <c r="G4846" s="2">
        <f t="shared" si="860"/>
        <v>1</v>
      </c>
      <c r="H4846" s="2">
        <f t="shared" si="861"/>
        <v>7</v>
      </c>
      <c r="I4846" s="2" t="str">
        <f t="shared" si="862"/>
        <v>Enero</v>
      </c>
      <c r="L4846" s="2" t="str">
        <f t="shared" si="863"/>
        <v>FinancieroEncuesta de la Posición de encaje y de los Pasivos Sujetos a EncajeDiario4456744572</v>
      </c>
    </row>
    <row r="4847" spans="1:12" s="13" customFormat="1" ht="15.95" customHeight="1" x14ac:dyDescent="0.2">
      <c r="A4847" s="7" t="s">
        <v>13</v>
      </c>
      <c r="B4847" s="7" t="s">
        <v>49</v>
      </c>
      <c r="C4847" s="7" t="s">
        <v>26</v>
      </c>
      <c r="D4847" s="4">
        <v>44567</v>
      </c>
      <c r="E4847" s="4">
        <v>44572</v>
      </c>
      <c r="F4847" s="2">
        <f t="shared" si="859"/>
        <v>2022</v>
      </c>
      <c r="G4847" s="2">
        <f t="shared" si="860"/>
        <v>1</v>
      </c>
      <c r="H4847" s="2">
        <f t="shared" si="861"/>
        <v>11</v>
      </c>
      <c r="I4847" s="2" t="str">
        <f t="shared" si="862"/>
        <v>Enero</v>
      </c>
      <c r="L4847" s="2" t="str">
        <f t="shared" si="863"/>
        <v>FinancieroEncuesta de la Posición de encaje y de los Pasivos Sujetos a EncajeDiario4456844573</v>
      </c>
    </row>
    <row r="4848" spans="1:12" s="13" customFormat="1" ht="15.95" customHeight="1" x14ac:dyDescent="0.2">
      <c r="A4848" s="7" t="s">
        <v>13</v>
      </c>
      <c r="B4848" s="7" t="s">
        <v>49</v>
      </c>
      <c r="C4848" s="7" t="s">
        <v>26</v>
      </c>
      <c r="D4848" s="4">
        <v>44568</v>
      </c>
      <c r="E4848" s="4">
        <v>44573</v>
      </c>
      <c r="F4848" s="2">
        <f t="shared" si="859"/>
        <v>2022</v>
      </c>
      <c r="G4848" s="2">
        <f t="shared" si="860"/>
        <v>1</v>
      </c>
      <c r="H4848" s="2">
        <f t="shared" si="861"/>
        <v>12</v>
      </c>
      <c r="I4848" s="2" t="str">
        <f t="shared" si="862"/>
        <v>Enero</v>
      </c>
      <c r="L4848" s="2" t="str">
        <f t="shared" si="863"/>
        <v>FinancieroEncuesta de la Posición de encaje y de los Pasivos Sujetos a EncajeDiario4457244574</v>
      </c>
    </row>
    <row r="4849" spans="1:12" s="13" customFormat="1" ht="15.95" customHeight="1" x14ac:dyDescent="0.2">
      <c r="A4849" s="7" t="s">
        <v>13</v>
      </c>
      <c r="B4849" s="7" t="s">
        <v>49</v>
      </c>
      <c r="C4849" s="7" t="s">
        <v>26</v>
      </c>
      <c r="D4849" s="4">
        <v>44572</v>
      </c>
      <c r="E4849" s="4">
        <v>44574</v>
      </c>
      <c r="F4849" s="2">
        <f t="shared" si="859"/>
        <v>2022</v>
      </c>
      <c r="G4849" s="2">
        <f t="shared" si="860"/>
        <v>1</v>
      </c>
      <c r="H4849" s="2">
        <f t="shared" si="861"/>
        <v>13</v>
      </c>
      <c r="I4849" s="2" t="str">
        <f t="shared" si="862"/>
        <v>Enero</v>
      </c>
      <c r="L4849" s="2" t="str">
        <f t="shared" si="863"/>
        <v>FinancieroEncuesta de la Posición de encaje y de los Pasivos Sujetos a EncajeDiario4457344575</v>
      </c>
    </row>
    <row r="4850" spans="1:12" s="13" customFormat="1" ht="15.95" customHeight="1" x14ac:dyDescent="0.2">
      <c r="A4850" s="7" t="s">
        <v>13</v>
      </c>
      <c r="B4850" s="7" t="s">
        <v>49</v>
      </c>
      <c r="C4850" s="7" t="s">
        <v>26</v>
      </c>
      <c r="D4850" s="4">
        <v>44573</v>
      </c>
      <c r="E4850" s="4">
        <v>44575</v>
      </c>
      <c r="F4850" s="2">
        <f t="shared" si="859"/>
        <v>2022</v>
      </c>
      <c r="G4850" s="2">
        <f t="shared" si="860"/>
        <v>1</v>
      </c>
      <c r="H4850" s="2">
        <f t="shared" si="861"/>
        <v>14</v>
      </c>
      <c r="I4850" s="2" t="str">
        <f t="shared" si="862"/>
        <v>Enero</v>
      </c>
      <c r="L4850" s="2" t="str">
        <f t="shared" si="863"/>
        <v>FinancieroEncuesta de la Posición de encaje y de los Pasivos Sujetos a EncajeDiario4457444578</v>
      </c>
    </row>
    <row r="4851" spans="1:12" s="13" customFormat="1" ht="15.95" customHeight="1" x14ac:dyDescent="0.2">
      <c r="A4851" s="7" t="s">
        <v>13</v>
      </c>
      <c r="B4851" s="7" t="s">
        <v>49</v>
      </c>
      <c r="C4851" s="7" t="s">
        <v>26</v>
      </c>
      <c r="D4851" s="4">
        <v>44574</v>
      </c>
      <c r="E4851" s="4">
        <v>44578</v>
      </c>
      <c r="F4851" s="2">
        <f t="shared" si="859"/>
        <v>2022</v>
      </c>
      <c r="G4851" s="2">
        <f t="shared" si="860"/>
        <v>1</v>
      </c>
      <c r="H4851" s="2">
        <f t="shared" si="861"/>
        <v>17</v>
      </c>
      <c r="I4851" s="2" t="str">
        <f t="shared" si="862"/>
        <v>Enero</v>
      </c>
      <c r="L4851" s="2" t="str">
        <f t="shared" si="863"/>
        <v>FinancieroEncuesta de la Posición de encaje y de los Pasivos Sujetos a EncajeDiario4457544579</v>
      </c>
    </row>
    <row r="4852" spans="1:12" s="13" customFormat="1" ht="15.95" customHeight="1" x14ac:dyDescent="0.2">
      <c r="A4852" s="7" t="s">
        <v>13</v>
      </c>
      <c r="B4852" s="7" t="s">
        <v>49</v>
      </c>
      <c r="C4852" s="7" t="s">
        <v>26</v>
      </c>
      <c r="D4852" s="4">
        <v>44575</v>
      </c>
      <c r="E4852" s="4">
        <v>44579</v>
      </c>
      <c r="F4852" s="2">
        <f t="shared" si="859"/>
        <v>2022</v>
      </c>
      <c r="G4852" s="2">
        <f t="shared" si="860"/>
        <v>1</v>
      </c>
      <c r="H4852" s="2">
        <f t="shared" si="861"/>
        <v>18</v>
      </c>
      <c r="I4852" s="2" t="str">
        <f t="shared" si="862"/>
        <v>Enero</v>
      </c>
      <c r="L4852" s="2" t="str">
        <f t="shared" si="863"/>
        <v>FinancieroEncuesta de la Posición de encaje y de los Pasivos Sujetos a EncajeDiario4457844580</v>
      </c>
    </row>
    <row r="4853" spans="1:12" s="13" customFormat="1" ht="15.95" customHeight="1" x14ac:dyDescent="0.2">
      <c r="A4853" s="7" t="s">
        <v>13</v>
      </c>
      <c r="B4853" s="7" t="s">
        <v>49</v>
      </c>
      <c r="C4853" s="7" t="s">
        <v>26</v>
      </c>
      <c r="D4853" s="4">
        <v>44578</v>
      </c>
      <c r="E4853" s="4">
        <v>44580</v>
      </c>
      <c r="F4853" s="2">
        <f t="shared" si="859"/>
        <v>2022</v>
      </c>
      <c r="G4853" s="2">
        <f t="shared" si="860"/>
        <v>1</v>
      </c>
      <c r="H4853" s="2">
        <f t="shared" si="861"/>
        <v>19</v>
      </c>
      <c r="I4853" s="2" t="str">
        <f t="shared" si="862"/>
        <v>Enero</v>
      </c>
      <c r="L4853" s="2" t="str">
        <f t="shared" si="863"/>
        <v>FinancieroEncuesta de la Posición de encaje y de los Pasivos Sujetos a EncajeDiario4457944581</v>
      </c>
    </row>
    <row r="4854" spans="1:12" s="13" customFormat="1" ht="15.95" customHeight="1" x14ac:dyDescent="0.2">
      <c r="A4854" s="7" t="s">
        <v>13</v>
      </c>
      <c r="B4854" s="7" t="s">
        <v>49</v>
      </c>
      <c r="C4854" s="7" t="s">
        <v>26</v>
      </c>
      <c r="D4854" s="4">
        <v>44579</v>
      </c>
      <c r="E4854" s="4">
        <v>44581</v>
      </c>
      <c r="F4854" s="2">
        <f t="shared" si="859"/>
        <v>2022</v>
      </c>
      <c r="G4854" s="2">
        <f t="shared" si="860"/>
        <v>1</v>
      </c>
      <c r="H4854" s="2">
        <f t="shared" si="861"/>
        <v>20</v>
      </c>
      <c r="I4854" s="2" t="str">
        <f t="shared" si="862"/>
        <v>Enero</v>
      </c>
      <c r="L4854" s="2" t="str">
        <f t="shared" si="863"/>
        <v>FinancieroEncuesta de la Posición de encaje y de los Pasivos Sujetos a EncajeDiario4458044582</v>
      </c>
    </row>
    <row r="4855" spans="1:12" s="13" customFormat="1" ht="15.95" customHeight="1" x14ac:dyDescent="0.2">
      <c r="A4855" s="7" t="s">
        <v>13</v>
      </c>
      <c r="B4855" s="7" t="s">
        <v>49</v>
      </c>
      <c r="C4855" s="7" t="s">
        <v>26</v>
      </c>
      <c r="D4855" s="4">
        <v>44580</v>
      </c>
      <c r="E4855" s="4">
        <v>44582</v>
      </c>
      <c r="F4855" s="2">
        <f t="shared" si="859"/>
        <v>2022</v>
      </c>
      <c r="G4855" s="2">
        <f t="shared" si="860"/>
        <v>1</v>
      </c>
      <c r="H4855" s="2">
        <f t="shared" si="861"/>
        <v>21</v>
      </c>
      <c r="I4855" s="2" t="str">
        <f t="shared" si="862"/>
        <v>Enero</v>
      </c>
      <c r="L4855" s="2" t="str">
        <f t="shared" si="863"/>
        <v>FinancieroEncuesta de la Posición de encaje y de los Pasivos Sujetos a EncajeDiario4458144585</v>
      </c>
    </row>
    <row r="4856" spans="1:12" s="13" customFormat="1" ht="15.95" customHeight="1" x14ac:dyDescent="0.2">
      <c r="A4856" s="7" t="s">
        <v>13</v>
      </c>
      <c r="B4856" s="7" t="s">
        <v>49</v>
      </c>
      <c r="C4856" s="7" t="s">
        <v>26</v>
      </c>
      <c r="D4856" s="4">
        <v>44581</v>
      </c>
      <c r="E4856" s="4">
        <v>44585</v>
      </c>
      <c r="F4856" s="2">
        <f t="shared" si="859"/>
        <v>2022</v>
      </c>
      <c r="G4856" s="2">
        <f t="shared" si="860"/>
        <v>1</v>
      </c>
      <c r="H4856" s="2">
        <f t="shared" si="861"/>
        <v>24</v>
      </c>
      <c r="I4856" s="2" t="str">
        <f t="shared" si="862"/>
        <v>Enero</v>
      </c>
      <c r="L4856" s="2" t="str">
        <f t="shared" si="863"/>
        <v>FinancieroEncuesta de la Posición de encaje y de los Pasivos Sujetos a EncajeDiario4458244586</v>
      </c>
    </row>
    <row r="4857" spans="1:12" s="13" customFormat="1" ht="15.95" customHeight="1" x14ac:dyDescent="0.2">
      <c r="A4857" s="7" t="s">
        <v>13</v>
      </c>
      <c r="B4857" s="7" t="s">
        <v>49</v>
      </c>
      <c r="C4857" s="7" t="s">
        <v>26</v>
      </c>
      <c r="D4857" s="4">
        <v>44582</v>
      </c>
      <c r="E4857" s="4">
        <v>44586</v>
      </c>
      <c r="F4857" s="2">
        <f t="shared" si="859"/>
        <v>2022</v>
      </c>
      <c r="G4857" s="2">
        <f t="shared" si="860"/>
        <v>1</v>
      </c>
      <c r="H4857" s="2">
        <f t="shared" si="861"/>
        <v>25</v>
      </c>
      <c r="I4857" s="2" t="str">
        <f t="shared" si="862"/>
        <v>Enero</v>
      </c>
      <c r="L4857" s="2" t="str">
        <f t="shared" si="863"/>
        <v>FinancieroEncuesta de la Posición de encaje y de los Pasivos Sujetos a EncajeDiario4458544587</v>
      </c>
    </row>
    <row r="4858" spans="1:12" s="13" customFormat="1" ht="15.95" customHeight="1" x14ac:dyDescent="0.2">
      <c r="A4858" s="7" t="s">
        <v>13</v>
      </c>
      <c r="B4858" s="7" t="s">
        <v>49</v>
      </c>
      <c r="C4858" s="7" t="s">
        <v>26</v>
      </c>
      <c r="D4858" s="4">
        <v>44585</v>
      </c>
      <c r="E4858" s="4">
        <v>44587</v>
      </c>
      <c r="F4858" s="2">
        <f t="shared" si="859"/>
        <v>2022</v>
      </c>
      <c r="G4858" s="2">
        <f t="shared" si="860"/>
        <v>1</v>
      </c>
      <c r="H4858" s="2">
        <f t="shared" si="861"/>
        <v>26</v>
      </c>
      <c r="I4858" s="2" t="str">
        <f t="shared" si="862"/>
        <v>Enero</v>
      </c>
      <c r="L4858" s="2" t="str">
        <f t="shared" si="863"/>
        <v>FinancieroEncuesta de la Posición de encaje y de los Pasivos Sujetos a EncajeDiario4458644588</v>
      </c>
    </row>
    <row r="4859" spans="1:12" s="13" customFormat="1" ht="15.95" customHeight="1" x14ac:dyDescent="0.2">
      <c r="A4859" s="7" t="s">
        <v>13</v>
      </c>
      <c r="B4859" s="7" t="s">
        <v>49</v>
      </c>
      <c r="C4859" s="7" t="s">
        <v>26</v>
      </c>
      <c r="D4859" s="4">
        <v>44586</v>
      </c>
      <c r="E4859" s="4">
        <v>44588</v>
      </c>
      <c r="F4859" s="2">
        <f t="shared" ref="F4859:F4922" si="864">YEAR(E4859)</f>
        <v>2022</v>
      </c>
      <c r="G4859" s="2">
        <f t="shared" ref="G4859:G4922" si="865">MONTH(E4859)</f>
        <v>1</v>
      </c>
      <c r="H4859" s="2">
        <f t="shared" ref="H4859:H4922" si="866">DAY(E4859)</f>
        <v>27</v>
      </c>
      <c r="I4859" s="2" t="str">
        <f t="shared" ref="I4859:I4922" si="867">CHOOSE(G4859,"Enero","Febrero","Marzo","Abril","Mayo","Junio","Julio","Agosto","Septiembre","Octubre","Noviembre","Diciembre")</f>
        <v>Enero</v>
      </c>
      <c r="L4859" s="2" t="str">
        <f t="shared" si="863"/>
        <v>FinancieroEncuesta de la Posición de encaje y de los Pasivos Sujetos a EncajeDiario4458744589</v>
      </c>
    </row>
    <row r="4860" spans="1:12" s="13" customFormat="1" ht="15.95" customHeight="1" x14ac:dyDescent="0.2">
      <c r="A4860" s="7" t="s">
        <v>13</v>
      </c>
      <c r="B4860" s="7" t="s">
        <v>49</v>
      </c>
      <c r="C4860" s="7" t="s">
        <v>26</v>
      </c>
      <c r="D4860" s="4">
        <v>44587</v>
      </c>
      <c r="E4860" s="4">
        <v>44589</v>
      </c>
      <c r="F4860" s="2">
        <f t="shared" si="864"/>
        <v>2022</v>
      </c>
      <c r="G4860" s="2">
        <f t="shared" si="865"/>
        <v>1</v>
      </c>
      <c r="H4860" s="2">
        <f t="shared" si="866"/>
        <v>28</v>
      </c>
      <c r="I4860" s="2" t="str">
        <f t="shared" si="867"/>
        <v>Enero</v>
      </c>
      <c r="L4860" s="2" t="str">
        <f t="shared" si="863"/>
        <v>FinancieroEncuesta de la Posición de encaje y de los Pasivos Sujetos a EncajeDiario4458844592</v>
      </c>
    </row>
    <row r="4861" spans="1:12" s="13" customFormat="1" ht="15.95" customHeight="1" x14ac:dyDescent="0.2">
      <c r="A4861" s="7" t="s">
        <v>13</v>
      </c>
      <c r="B4861" s="7" t="s">
        <v>49</v>
      </c>
      <c r="C4861" s="7" t="s">
        <v>26</v>
      </c>
      <c r="D4861" s="4">
        <v>44588</v>
      </c>
      <c r="E4861" s="4">
        <v>44592</v>
      </c>
      <c r="F4861" s="2">
        <f t="shared" si="864"/>
        <v>2022</v>
      </c>
      <c r="G4861" s="2">
        <f t="shared" si="865"/>
        <v>1</v>
      </c>
      <c r="H4861" s="2">
        <f t="shared" si="866"/>
        <v>31</v>
      </c>
      <c r="I4861" s="2" t="str">
        <f t="shared" si="867"/>
        <v>Enero</v>
      </c>
      <c r="L4861" s="2" t="str">
        <f t="shared" si="863"/>
        <v>FinancieroEncuesta de la Posición de encaje y de los Pasivos Sujetos a EncajeDiario4458944593</v>
      </c>
    </row>
    <row r="4862" spans="1:12" s="13" customFormat="1" ht="15.95" customHeight="1" x14ac:dyDescent="0.2">
      <c r="A4862" s="7" t="s">
        <v>13</v>
      </c>
      <c r="B4862" s="7" t="s">
        <v>49</v>
      </c>
      <c r="C4862" s="7" t="s">
        <v>26</v>
      </c>
      <c r="D4862" s="4">
        <v>44589</v>
      </c>
      <c r="E4862" s="4">
        <v>44593</v>
      </c>
      <c r="F4862" s="2">
        <f t="shared" si="864"/>
        <v>2022</v>
      </c>
      <c r="G4862" s="2">
        <f t="shared" si="865"/>
        <v>2</v>
      </c>
      <c r="H4862" s="2">
        <f t="shared" si="866"/>
        <v>1</v>
      </c>
      <c r="I4862" s="2" t="str">
        <f t="shared" si="867"/>
        <v>Febrero</v>
      </c>
      <c r="L4862" s="2" t="str">
        <f t="shared" si="863"/>
        <v>FinancieroEncuesta de la Posición de encaje y de los Pasivos Sujetos a EncajeDiario4459244594</v>
      </c>
    </row>
    <row r="4863" spans="1:12" s="13" customFormat="1" ht="15.95" customHeight="1" x14ac:dyDescent="0.2">
      <c r="A4863" s="7" t="s">
        <v>13</v>
      </c>
      <c r="B4863" s="7" t="s">
        <v>49</v>
      </c>
      <c r="C4863" s="7" t="s">
        <v>26</v>
      </c>
      <c r="D4863" s="4">
        <v>44592</v>
      </c>
      <c r="E4863" s="4">
        <v>44594</v>
      </c>
      <c r="F4863" s="2">
        <f t="shared" si="864"/>
        <v>2022</v>
      </c>
      <c r="G4863" s="2">
        <f t="shared" si="865"/>
        <v>2</v>
      </c>
      <c r="H4863" s="2">
        <f t="shared" si="866"/>
        <v>2</v>
      </c>
      <c r="I4863" s="2" t="str">
        <f t="shared" si="867"/>
        <v>Febrero</v>
      </c>
      <c r="L4863" s="2" t="str">
        <f t="shared" si="863"/>
        <v>FinancieroEncuesta de la Posición de encaje y de los Pasivos Sujetos a EncajeDiario4459344595</v>
      </c>
    </row>
    <row r="4864" spans="1:12" s="13" customFormat="1" ht="15.95" customHeight="1" x14ac:dyDescent="0.2">
      <c r="A4864" s="7" t="s">
        <v>13</v>
      </c>
      <c r="B4864" s="7" t="s">
        <v>49</v>
      </c>
      <c r="C4864" s="7" t="s">
        <v>26</v>
      </c>
      <c r="D4864" s="3">
        <v>44593</v>
      </c>
      <c r="E4864" s="3">
        <v>44595</v>
      </c>
      <c r="F4864" s="2">
        <f t="shared" si="864"/>
        <v>2022</v>
      </c>
      <c r="G4864" s="2">
        <f t="shared" si="865"/>
        <v>2</v>
      </c>
      <c r="H4864" s="2">
        <f t="shared" si="866"/>
        <v>3</v>
      </c>
      <c r="I4864" s="2" t="str">
        <f t="shared" si="867"/>
        <v>Febrero</v>
      </c>
      <c r="L4864" s="2" t="str">
        <f t="shared" ref="L4864:L4927" si="868">CONCATENATE(A4865,B4865,C4865,D4865,E4865,)</f>
        <v>FinancieroEncuesta de la Posición de encaje y de los Pasivos Sujetos a EncajeDiario4459444596</v>
      </c>
    </row>
    <row r="4865" spans="1:12" s="13" customFormat="1" ht="15.95" customHeight="1" x14ac:dyDescent="0.2">
      <c r="A4865" s="7" t="s">
        <v>13</v>
      </c>
      <c r="B4865" s="7" t="s">
        <v>49</v>
      </c>
      <c r="C4865" s="7" t="s">
        <v>26</v>
      </c>
      <c r="D4865" s="3">
        <v>44594</v>
      </c>
      <c r="E4865" s="3">
        <v>44596</v>
      </c>
      <c r="F4865" s="2">
        <f t="shared" si="864"/>
        <v>2022</v>
      </c>
      <c r="G4865" s="2">
        <f t="shared" si="865"/>
        <v>2</v>
      </c>
      <c r="H4865" s="2">
        <f t="shared" si="866"/>
        <v>4</v>
      </c>
      <c r="I4865" s="2" t="str">
        <f t="shared" si="867"/>
        <v>Febrero</v>
      </c>
      <c r="L4865" s="2" t="str">
        <f t="shared" si="868"/>
        <v>FinancieroEncuesta de la Posición de encaje y de los Pasivos Sujetos a EncajeDiario4459544599</v>
      </c>
    </row>
    <row r="4866" spans="1:12" s="13" customFormat="1" ht="15.95" customHeight="1" x14ac:dyDescent="0.2">
      <c r="A4866" s="7" t="s">
        <v>13</v>
      </c>
      <c r="B4866" s="7" t="s">
        <v>49</v>
      </c>
      <c r="C4866" s="7" t="s">
        <v>26</v>
      </c>
      <c r="D4866" s="3">
        <v>44595</v>
      </c>
      <c r="E4866" s="3">
        <v>44599</v>
      </c>
      <c r="F4866" s="2">
        <f t="shared" si="864"/>
        <v>2022</v>
      </c>
      <c r="G4866" s="2">
        <f t="shared" si="865"/>
        <v>2</v>
      </c>
      <c r="H4866" s="2">
        <f t="shared" si="866"/>
        <v>7</v>
      </c>
      <c r="I4866" s="2" t="str">
        <f t="shared" si="867"/>
        <v>Febrero</v>
      </c>
      <c r="L4866" s="2" t="str">
        <f t="shared" si="868"/>
        <v>FinancieroEncuesta de la Posición de encaje y de los Pasivos Sujetos a EncajeDiario4459644600</v>
      </c>
    </row>
    <row r="4867" spans="1:12" s="13" customFormat="1" ht="15.95" customHeight="1" x14ac:dyDescent="0.2">
      <c r="A4867" s="7" t="s">
        <v>13</v>
      </c>
      <c r="B4867" s="7" t="s">
        <v>49</v>
      </c>
      <c r="C4867" s="7" t="s">
        <v>26</v>
      </c>
      <c r="D4867" s="3">
        <v>44596</v>
      </c>
      <c r="E4867" s="3">
        <v>44600</v>
      </c>
      <c r="F4867" s="2">
        <f t="shared" si="864"/>
        <v>2022</v>
      </c>
      <c r="G4867" s="2">
        <f t="shared" si="865"/>
        <v>2</v>
      </c>
      <c r="H4867" s="2">
        <f t="shared" si="866"/>
        <v>8</v>
      </c>
      <c r="I4867" s="2" t="str">
        <f t="shared" si="867"/>
        <v>Febrero</v>
      </c>
      <c r="L4867" s="2" t="str">
        <f t="shared" si="868"/>
        <v>FinancieroEncuesta de la Posición de encaje y de los Pasivos Sujetos a EncajeDiario4459944601</v>
      </c>
    </row>
    <row r="4868" spans="1:12" s="13" customFormat="1" ht="15.95" customHeight="1" x14ac:dyDescent="0.2">
      <c r="A4868" s="7" t="s">
        <v>13</v>
      </c>
      <c r="B4868" s="7" t="s">
        <v>49</v>
      </c>
      <c r="C4868" s="7" t="s">
        <v>26</v>
      </c>
      <c r="D4868" s="3">
        <v>44599</v>
      </c>
      <c r="E4868" s="3">
        <v>44601</v>
      </c>
      <c r="F4868" s="2">
        <f t="shared" si="864"/>
        <v>2022</v>
      </c>
      <c r="G4868" s="2">
        <f t="shared" si="865"/>
        <v>2</v>
      </c>
      <c r="H4868" s="2">
        <f t="shared" si="866"/>
        <v>9</v>
      </c>
      <c r="I4868" s="2" t="str">
        <f t="shared" si="867"/>
        <v>Febrero</v>
      </c>
      <c r="L4868" s="2" t="str">
        <f t="shared" si="868"/>
        <v>FinancieroEncuesta de la Posición de encaje y de los Pasivos Sujetos a EncajeDiario4460044602</v>
      </c>
    </row>
    <row r="4869" spans="1:12" s="13" customFormat="1" ht="15.95" customHeight="1" x14ac:dyDescent="0.2">
      <c r="A4869" s="7" t="s">
        <v>13</v>
      </c>
      <c r="B4869" s="7" t="s">
        <v>49</v>
      </c>
      <c r="C4869" s="7" t="s">
        <v>26</v>
      </c>
      <c r="D4869" s="3">
        <v>44600</v>
      </c>
      <c r="E4869" s="3">
        <v>44602</v>
      </c>
      <c r="F4869" s="2">
        <f t="shared" si="864"/>
        <v>2022</v>
      </c>
      <c r="G4869" s="2">
        <f t="shared" si="865"/>
        <v>2</v>
      </c>
      <c r="H4869" s="2">
        <f t="shared" si="866"/>
        <v>10</v>
      </c>
      <c r="I4869" s="2" t="str">
        <f t="shared" si="867"/>
        <v>Febrero</v>
      </c>
      <c r="L4869" s="2" t="str">
        <f t="shared" si="868"/>
        <v>FinancieroEncuesta de la Posición de encaje y de los Pasivos Sujetos a EncajeDiario4460144603</v>
      </c>
    </row>
    <row r="4870" spans="1:12" s="13" customFormat="1" ht="15.95" customHeight="1" x14ac:dyDescent="0.2">
      <c r="A4870" s="7" t="s">
        <v>13</v>
      </c>
      <c r="B4870" s="7" t="s">
        <v>49</v>
      </c>
      <c r="C4870" s="7" t="s">
        <v>26</v>
      </c>
      <c r="D4870" s="3">
        <v>44601</v>
      </c>
      <c r="E4870" s="3">
        <v>44603</v>
      </c>
      <c r="F4870" s="2">
        <f t="shared" si="864"/>
        <v>2022</v>
      </c>
      <c r="G4870" s="2">
        <f t="shared" si="865"/>
        <v>2</v>
      </c>
      <c r="H4870" s="2">
        <f t="shared" si="866"/>
        <v>11</v>
      </c>
      <c r="I4870" s="2" t="str">
        <f t="shared" si="867"/>
        <v>Febrero</v>
      </c>
      <c r="L4870" s="2" t="str">
        <f t="shared" si="868"/>
        <v>FinancieroEncuesta de la Posición de encaje y de los Pasivos Sujetos a EncajeDiario4460244606</v>
      </c>
    </row>
    <row r="4871" spans="1:12" s="13" customFormat="1" ht="15.95" customHeight="1" x14ac:dyDescent="0.2">
      <c r="A4871" s="7" t="s">
        <v>13</v>
      </c>
      <c r="B4871" s="7" t="s">
        <v>49</v>
      </c>
      <c r="C4871" s="7" t="s">
        <v>26</v>
      </c>
      <c r="D4871" s="3">
        <v>44602</v>
      </c>
      <c r="E4871" s="3">
        <v>44606</v>
      </c>
      <c r="F4871" s="2">
        <f t="shared" si="864"/>
        <v>2022</v>
      </c>
      <c r="G4871" s="2">
        <f t="shared" si="865"/>
        <v>2</v>
      </c>
      <c r="H4871" s="2">
        <f t="shared" si="866"/>
        <v>14</v>
      </c>
      <c r="I4871" s="2" t="str">
        <f t="shared" si="867"/>
        <v>Febrero</v>
      </c>
      <c r="L4871" s="2" t="str">
        <f t="shared" si="868"/>
        <v>FinancieroEncuesta de la Posición de encaje y de los Pasivos Sujetos a EncajeDiario4460344607</v>
      </c>
    </row>
    <row r="4872" spans="1:12" s="13" customFormat="1" ht="15.95" customHeight="1" x14ac:dyDescent="0.2">
      <c r="A4872" s="7" t="s">
        <v>13</v>
      </c>
      <c r="B4872" s="7" t="s">
        <v>49</v>
      </c>
      <c r="C4872" s="7" t="s">
        <v>26</v>
      </c>
      <c r="D4872" s="3">
        <v>44603</v>
      </c>
      <c r="E4872" s="3">
        <v>44607</v>
      </c>
      <c r="F4872" s="2">
        <f t="shared" si="864"/>
        <v>2022</v>
      </c>
      <c r="G4872" s="2">
        <f t="shared" si="865"/>
        <v>2</v>
      </c>
      <c r="H4872" s="2">
        <f t="shared" si="866"/>
        <v>15</v>
      </c>
      <c r="I4872" s="2" t="str">
        <f t="shared" si="867"/>
        <v>Febrero</v>
      </c>
      <c r="L4872" s="2" t="str">
        <f t="shared" si="868"/>
        <v>FinancieroEncuesta de la Posición de encaje y de los Pasivos Sujetos a EncajeDiario4460644608</v>
      </c>
    </row>
    <row r="4873" spans="1:12" s="13" customFormat="1" ht="15.95" customHeight="1" x14ac:dyDescent="0.2">
      <c r="A4873" s="7" t="s">
        <v>13</v>
      </c>
      <c r="B4873" s="7" t="s">
        <v>49</v>
      </c>
      <c r="C4873" s="7" t="s">
        <v>26</v>
      </c>
      <c r="D4873" s="3">
        <v>44606</v>
      </c>
      <c r="E4873" s="3">
        <v>44608</v>
      </c>
      <c r="F4873" s="2">
        <f t="shared" si="864"/>
        <v>2022</v>
      </c>
      <c r="G4873" s="2">
        <f t="shared" si="865"/>
        <v>2</v>
      </c>
      <c r="H4873" s="2">
        <f t="shared" si="866"/>
        <v>16</v>
      </c>
      <c r="I4873" s="2" t="str">
        <f t="shared" si="867"/>
        <v>Febrero</v>
      </c>
      <c r="L4873" s="2" t="str">
        <f t="shared" si="868"/>
        <v>FinancieroEncuesta de la Posición de encaje y de los Pasivos Sujetos a EncajeDiario4460744609</v>
      </c>
    </row>
    <row r="4874" spans="1:12" s="13" customFormat="1" ht="15.95" customHeight="1" x14ac:dyDescent="0.2">
      <c r="A4874" s="7" t="s">
        <v>13</v>
      </c>
      <c r="B4874" s="7" t="s">
        <v>49</v>
      </c>
      <c r="C4874" s="7" t="s">
        <v>26</v>
      </c>
      <c r="D4874" s="3">
        <v>44607</v>
      </c>
      <c r="E4874" s="3">
        <v>44609</v>
      </c>
      <c r="F4874" s="2">
        <f t="shared" si="864"/>
        <v>2022</v>
      </c>
      <c r="G4874" s="2">
        <f t="shared" si="865"/>
        <v>2</v>
      </c>
      <c r="H4874" s="2">
        <f t="shared" si="866"/>
        <v>17</v>
      </c>
      <c r="I4874" s="2" t="str">
        <f t="shared" si="867"/>
        <v>Febrero</v>
      </c>
      <c r="L4874" s="2" t="str">
        <f t="shared" si="868"/>
        <v>FinancieroEncuesta de la Posición de encaje y de los Pasivos Sujetos a EncajeDiario4460844610</v>
      </c>
    </row>
    <row r="4875" spans="1:12" s="13" customFormat="1" ht="15.95" customHeight="1" x14ac:dyDescent="0.2">
      <c r="A4875" s="7" t="s">
        <v>13</v>
      </c>
      <c r="B4875" s="7" t="s">
        <v>49</v>
      </c>
      <c r="C4875" s="7" t="s">
        <v>26</v>
      </c>
      <c r="D4875" s="3">
        <v>44608</v>
      </c>
      <c r="E4875" s="3">
        <v>44610</v>
      </c>
      <c r="F4875" s="2">
        <f t="shared" si="864"/>
        <v>2022</v>
      </c>
      <c r="G4875" s="2">
        <f t="shared" si="865"/>
        <v>2</v>
      </c>
      <c r="H4875" s="2">
        <f t="shared" si="866"/>
        <v>18</v>
      </c>
      <c r="I4875" s="2" t="str">
        <f t="shared" si="867"/>
        <v>Febrero</v>
      </c>
      <c r="L4875" s="2" t="str">
        <f t="shared" si="868"/>
        <v>FinancieroEncuesta de la Posición de encaje y de los Pasivos Sujetos a EncajeDiario4460944613</v>
      </c>
    </row>
    <row r="4876" spans="1:12" s="13" customFormat="1" ht="15.95" customHeight="1" x14ac:dyDescent="0.2">
      <c r="A4876" s="7" t="s">
        <v>13</v>
      </c>
      <c r="B4876" s="7" t="s">
        <v>49</v>
      </c>
      <c r="C4876" s="7" t="s">
        <v>26</v>
      </c>
      <c r="D4876" s="3">
        <v>44609</v>
      </c>
      <c r="E4876" s="3">
        <v>44613</v>
      </c>
      <c r="F4876" s="2">
        <f t="shared" si="864"/>
        <v>2022</v>
      </c>
      <c r="G4876" s="2">
        <f t="shared" si="865"/>
        <v>2</v>
      </c>
      <c r="H4876" s="2">
        <f t="shared" si="866"/>
        <v>21</v>
      </c>
      <c r="I4876" s="2" t="str">
        <f t="shared" si="867"/>
        <v>Febrero</v>
      </c>
      <c r="L4876" s="2" t="str">
        <f t="shared" si="868"/>
        <v>FinancieroEncuesta de la Posición de encaje y de los Pasivos Sujetos a EncajeDiario4461044614</v>
      </c>
    </row>
    <row r="4877" spans="1:12" s="13" customFormat="1" ht="15.95" customHeight="1" x14ac:dyDescent="0.2">
      <c r="A4877" s="7" t="s">
        <v>13</v>
      </c>
      <c r="B4877" s="7" t="s">
        <v>49</v>
      </c>
      <c r="C4877" s="7" t="s">
        <v>26</v>
      </c>
      <c r="D4877" s="3">
        <v>44610</v>
      </c>
      <c r="E4877" s="3">
        <v>44614</v>
      </c>
      <c r="F4877" s="2">
        <f t="shared" si="864"/>
        <v>2022</v>
      </c>
      <c r="G4877" s="2">
        <f t="shared" si="865"/>
        <v>2</v>
      </c>
      <c r="H4877" s="2">
        <f t="shared" si="866"/>
        <v>22</v>
      </c>
      <c r="I4877" s="2" t="str">
        <f t="shared" si="867"/>
        <v>Febrero</v>
      </c>
      <c r="L4877" s="2" t="str">
        <f t="shared" si="868"/>
        <v>FinancieroEncuesta de la Posición de encaje y de los Pasivos Sujetos a EncajeDiario4461344615</v>
      </c>
    </row>
    <row r="4878" spans="1:12" s="13" customFormat="1" ht="15.95" customHeight="1" x14ac:dyDescent="0.2">
      <c r="A4878" s="7" t="s">
        <v>13</v>
      </c>
      <c r="B4878" s="7" t="s">
        <v>49</v>
      </c>
      <c r="C4878" s="7" t="s">
        <v>26</v>
      </c>
      <c r="D4878" s="3">
        <v>44613</v>
      </c>
      <c r="E4878" s="3">
        <v>44615</v>
      </c>
      <c r="F4878" s="2">
        <f t="shared" si="864"/>
        <v>2022</v>
      </c>
      <c r="G4878" s="2">
        <f t="shared" si="865"/>
        <v>2</v>
      </c>
      <c r="H4878" s="2">
        <f t="shared" si="866"/>
        <v>23</v>
      </c>
      <c r="I4878" s="2" t="str">
        <f t="shared" si="867"/>
        <v>Febrero</v>
      </c>
      <c r="L4878" s="2" t="str">
        <f t="shared" si="868"/>
        <v>FinancieroEncuesta de la Posición de encaje y de los Pasivos Sujetos a EncajeDiario4461444616</v>
      </c>
    </row>
    <row r="4879" spans="1:12" s="13" customFormat="1" ht="15.95" customHeight="1" x14ac:dyDescent="0.2">
      <c r="A4879" s="7" t="s">
        <v>13</v>
      </c>
      <c r="B4879" s="7" t="s">
        <v>49</v>
      </c>
      <c r="C4879" s="7" t="s">
        <v>26</v>
      </c>
      <c r="D4879" s="3">
        <v>44614</v>
      </c>
      <c r="E4879" s="3">
        <v>44616</v>
      </c>
      <c r="F4879" s="2">
        <f t="shared" si="864"/>
        <v>2022</v>
      </c>
      <c r="G4879" s="2">
        <f t="shared" si="865"/>
        <v>2</v>
      </c>
      <c r="H4879" s="2">
        <f t="shared" si="866"/>
        <v>24</v>
      </c>
      <c r="I4879" s="2" t="str">
        <f t="shared" si="867"/>
        <v>Febrero</v>
      </c>
      <c r="L4879" s="2" t="str">
        <f t="shared" si="868"/>
        <v>FinancieroEncuesta de la Posición de encaje y de los Pasivos Sujetos a EncajeDiario4461544617</v>
      </c>
    </row>
    <row r="4880" spans="1:12" s="13" customFormat="1" ht="15.95" customHeight="1" x14ac:dyDescent="0.2">
      <c r="A4880" s="7" t="s">
        <v>13</v>
      </c>
      <c r="B4880" s="7" t="s">
        <v>49</v>
      </c>
      <c r="C4880" s="7" t="s">
        <v>26</v>
      </c>
      <c r="D4880" s="3">
        <v>44615</v>
      </c>
      <c r="E4880" s="3">
        <v>44617</v>
      </c>
      <c r="F4880" s="2">
        <f t="shared" si="864"/>
        <v>2022</v>
      </c>
      <c r="G4880" s="2">
        <f t="shared" si="865"/>
        <v>2</v>
      </c>
      <c r="H4880" s="2">
        <f t="shared" si="866"/>
        <v>25</v>
      </c>
      <c r="I4880" s="2" t="str">
        <f t="shared" si="867"/>
        <v>Febrero</v>
      </c>
      <c r="L4880" s="2" t="str">
        <f t="shared" si="868"/>
        <v>FinancieroEncuesta de la Posición de encaje y de los Pasivos Sujetos a EncajeDiario4461644620</v>
      </c>
    </row>
    <row r="4881" spans="1:12" s="13" customFormat="1" ht="15.95" customHeight="1" x14ac:dyDescent="0.2">
      <c r="A4881" s="7" t="s">
        <v>13</v>
      </c>
      <c r="B4881" s="7" t="s">
        <v>49</v>
      </c>
      <c r="C4881" s="7" t="s">
        <v>26</v>
      </c>
      <c r="D4881" s="3">
        <v>44616</v>
      </c>
      <c r="E4881" s="3">
        <v>44620</v>
      </c>
      <c r="F4881" s="2">
        <f t="shared" si="864"/>
        <v>2022</v>
      </c>
      <c r="G4881" s="2">
        <f t="shared" si="865"/>
        <v>2</v>
      </c>
      <c r="H4881" s="2">
        <f t="shared" si="866"/>
        <v>28</v>
      </c>
      <c r="I4881" s="2" t="str">
        <f t="shared" si="867"/>
        <v>Febrero</v>
      </c>
      <c r="L4881" s="2" t="str">
        <f t="shared" si="868"/>
        <v>FinancieroEncuesta de la Posición de encaje y de los Pasivos Sujetos a EncajeDiario4461744621</v>
      </c>
    </row>
    <row r="4882" spans="1:12" s="13" customFormat="1" ht="15.95" customHeight="1" x14ac:dyDescent="0.2">
      <c r="A4882" s="7" t="s">
        <v>13</v>
      </c>
      <c r="B4882" s="7" t="s">
        <v>49</v>
      </c>
      <c r="C4882" s="7" t="s">
        <v>26</v>
      </c>
      <c r="D4882" s="3">
        <v>44617</v>
      </c>
      <c r="E4882" s="3">
        <v>44621</v>
      </c>
      <c r="F4882" s="2">
        <f t="shared" si="864"/>
        <v>2022</v>
      </c>
      <c r="G4882" s="2">
        <f t="shared" si="865"/>
        <v>3</v>
      </c>
      <c r="H4882" s="2">
        <f t="shared" si="866"/>
        <v>1</v>
      </c>
      <c r="I4882" s="2" t="str">
        <f t="shared" si="867"/>
        <v>Marzo</v>
      </c>
      <c r="L4882" s="2" t="str">
        <f t="shared" si="868"/>
        <v>FinancieroEncuesta de la Posición de encaje y de los Pasivos Sujetos a EncajeDiario4462044622</v>
      </c>
    </row>
    <row r="4883" spans="1:12" s="13" customFormat="1" ht="15.95" customHeight="1" x14ac:dyDescent="0.2">
      <c r="A4883" s="7" t="s">
        <v>13</v>
      </c>
      <c r="B4883" s="7" t="s">
        <v>49</v>
      </c>
      <c r="C4883" s="7" t="s">
        <v>26</v>
      </c>
      <c r="D4883" s="3">
        <v>44620</v>
      </c>
      <c r="E4883" s="3">
        <v>44622</v>
      </c>
      <c r="F4883" s="2">
        <f t="shared" si="864"/>
        <v>2022</v>
      </c>
      <c r="G4883" s="2">
        <f t="shared" si="865"/>
        <v>3</v>
      </c>
      <c r="H4883" s="2">
        <f t="shared" si="866"/>
        <v>2</v>
      </c>
      <c r="I4883" s="2" t="str">
        <f t="shared" si="867"/>
        <v>Marzo</v>
      </c>
      <c r="L4883" s="2" t="str">
        <f t="shared" si="868"/>
        <v>FinancieroEncuesta de la Posición de encaje y de los Pasivos Sujetos a EncajeDiario4462144623</v>
      </c>
    </row>
    <row r="4884" spans="1:12" s="13" customFormat="1" ht="15.95" customHeight="1" x14ac:dyDescent="0.2">
      <c r="A4884" s="7" t="s">
        <v>13</v>
      </c>
      <c r="B4884" s="7" t="s">
        <v>49</v>
      </c>
      <c r="C4884" s="7" t="s">
        <v>26</v>
      </c>
      <c r="D4884" s="3">
        <v>44621</v>
      </c>
      <c r="E4884" s="3">
        <v>44623</v>
      </c>
      <c r="F4884" s="2">
        <f t="shared" si="864"/>
        <v>2022</v>
      </c>
      <c r="G4884" s="2">
        <f t="shared" si="865"/>
        <v>3</v>
      </c>
      <c r="H4884" s="2">
        <f t="shared" si="866"/>
        <v>3</v>
      </c>
      <c r="I4884" s="2" t="str">
        <f t="shared" si="867"/>
        <v>Marzo</v>
      </c>
      <c r="L4884" s="2" t="str">
        <f t="shared" si="868"/>
        <v>FinancieroEncuesta de la Posición de encaje y de los Pasivos Sujetos a EncajeDiario4462244624</v>
      </c>
    </row>
    <row r="4885" spans="1:12" s="13" customFormat="1" ht="15.95" customHeight="1" x14ac:dyDescent="0.2">
      <c r="A4885" s="7" t="s">
        <v>13</v>
      </c>
      <c r="B4885" s="7" t="s">
        <v>49</v>
      </c>
      <c r="C4885" s="7" t="s">
        <v>26</v>
      </c>
      <c r="D4885" s="3">
        <v>44622</v>
      </c>
      <c r="E4885" s="3">
        <v>44624</v>
      </c>
      <c r="F4885" s="2">
        <f t="shared" si="864"/>
        <v>2022</v>
      </c>
      <c r="G4885" s="2">
        <f t="shared" si="865"/>
        <v>3</v>
      </c>
      <c r="H4885" s="2">
        <f t="shared" si="866"/>
        <v>4</v>
      </c>
      <c r="I4885" s="2" t="str">
        <f t="shared" si="867"/>
        <v>Marzo</v>
      </c>
      <c r="L4885" s="2" t="str">
        <f t="shared" si="868"/>
        <v>FinancieroEncuesta de la Posición de encaje y de los Pasivos Sujetos a EncajeDiario4462344627</v>
      </c>
    </row>
    <row r="4886" spans="1:12" s="13" customFormat="1" ht="15.95" customHeight="1" x14ac:dyDescent="0.2">
      <c r="A4886" s="7" t="s">
        <v>13</v>
      </c>
      <c r="B4886" s="7" t="s">
        <v>49</v>
      </c>
      <c r="C4886" s="7" t="s">
        <v>26</v>
      </c>
      <c r="D4886" s="3">
        <v>44623</v>
      </c>
      <c r="E4886" s="3">
        <v>44627</v>
      </c>
      <c r="F4886" s="2">
        <f t="shared" si="864"/>
        <v>2022</v>
      </c>
      <c r="G4886" s="2">
        <f t="shared" si="865"/>
        <v>3</v>
      </c>
      <c r="H4886" s="2">
        <f t="shared" si="866"/>
        <v>7</v>
      </c>
      <c r="I4886" s="2" t="str">
        <f t="shared" si="867"/>
        <v>Marzo</v>
      </c>
      <c r="L4886" s="2" t="str">
        <f t="shared" si="868"/>
        <v>FinancieroEncuesta de la Posición de encaje y de los Pasivos Sujetos a EncajeDiario4462444628</v>
      </c>
    </row>
    <row r="4887" spans="1:12" s="13" customFormat="1" ht="15.95" customHeight="1" x14ac:dyDescent="0.2">
      <c r="A4887" s="7" t="s">
        <v>13</v>
      </c>
      <c r="B4887" s="7" t="s">
        <v>49</v>
      </c>
      <c r="C4887" s="7" t="s">
        <v>26</v>
      </c>
      <c r="D4887" s="3">
        <v>44624</v>
      </c>
      <c r="E4887" s="3">
        <v>44628</v>
      </c>
      <c r="F4887" s="2">
        <f t="shared" si="864"/>
        <v>2022</v>
      </c>
      <c r="G4887" s="2">
        <f t="shared" si="865"/>
        <v>3</v>
      </c>
      <c r="H4887" s="2">
        <f t="shared" si="866"/>
        <v>8</v>
      </c>
      <c r="I4887" s="2" t="str">
        <f t="shared" si="867"/>
        <v>Marzo</v>
      </c>
      <c r="L4887" s="2" t="str">
        <f t="shared" si="868"/>
        <v>FinancieroEncuesta de la Posición de encaje y de los Pasivos Sujetos a EncajeDiario4462744629</v>
      </c>
    </row>
    <row r="4888" spans="1:12" s="13" customFormat="1" ht="15.95" customHeight="1" x14ac:dyDescent="0.2">
      <c r="A4888" s="7" t="s">
        <v>13</v>
      </c>
      <c r="B4888" s="7" t="s">
        <v>49</v>
      </c>
      <c r="C4888" s="7" t="s">
        <v>26</v>
      </c>
      <c r="D4888" s="3">
        <v>44627</v>
      </c>
      <c r="E4888" s="3">
        <v>44629</v>
      </c>
      <c r="F4888" s="2">
        <f t="shared" si="864"/>
        <v>2022</v>
      </c>
      <c r="G4888" s="2">
        <f t="shared" si="865"/>
        <v>3</v>
      </c>
      <c r="H4888" s="2">
        <f t="shared" si="866"/>
        <v>9</v>
      </c>
      <c r="I4888" s="2" t="str">
        <f t="shared" si="867"/>
        <v>Marzo</v>
      </c>
      <c r="L4888" s="2" t="str">
        <f t="shared" si="868"/>
        <v>FinancieroEncuesta de la Posición de encaje y de los Pasivos Sujetos a EncajeDiario4462844630</v>
      </c>
    </row>
    <row r="4889" spans="1:12" s="13" customFormat="1" ht="15.95" customHeight="1" x14ac:dyDescent="0.2">
      <c r="A4889" s="7" t="s">
        <v>13</v>
      </c>
      <c r="B4889" s="7" t="s">
        <v>49</v>
      </c>
      <c r="C4889" s="7" t="s">
        <v>26</v>
      </c>
      <c r="D4889" s="3">
        <v>44628</v>
      </c>
      <c r="E4889" s="3">
        <v>44630</v>
      </c>
      <c r="F4889" s="2">
        <f t="shared" si="864"/>
        <v>2022</v>
      </c>
      <c r="G4889" s="2">
        <f t="shared" si="865"/>
        <v>3</v>
      </c>
      <c r="H4889" s="2">
        <f t="shared" si="866"/>
        <v>10</v>
      </c>
      <c r="I4889" s="2" t="str">
        <f t="shared" si="867"/>
        <v>Marzo</v>
      </c>
      <c r="L4889" s="2" t="str">
        <f t="shared" si="868"/>
        <v>FinancieroEncuesta de la Posición de encaje y de los Pasivos Sujetos a EncajeDiario4462944631</v>
      </c>
    </row>
    <row r="4890" spans="1:12" s="13" customFormat="1" ht="15.95" customHeight="1" x14ac:dyDescent="0.2">
      <c r="A4890" s="7" t="s">
        <v>13</v>
      </c>
      <c r="B4890" s="7" t="s">
        <v>49</v>
      </c>
      <c r="C4890" s="7" t="s">
        <v>26</v>
      </c>
      <c r="D4890" s="3">
        <v>44629</v>
      </c>
      <c r="E4890" s="3">
        <v>44631</v>
      </c>
      <c r="F4890" s="2">
        <f t="shared" si="864"/>
        <v>2022</v>
      </c>
      <c r="G4890" s="2">
        <f t="shared" si="865"/>
        <v>3</v>
      </c>
      <c r="H4890" s="2">
        <f t="shared" si="866"/>
        <v>11</v>
      </c>
      <c r="I4890" s="2" t="str">
        <f t="shared" si="867"/>
        <v>Marzo</v>
      </c>
      <c r="L4890" s="2" t="str">
        <f t="shared" si="868"/>
        <v>FinancieroEncuesta de la Posición de encaje y de los Pasivos Sujetos a EncajeDiario4463044634</v>
      </c>
    </row>
    <row r="4891" spans="1:12" s="13" customFormat="1" ht="15.95" customHeight="1" x14ac:dyDescent="0.2">
      <c r="A4891" s="7" t="s">
        <v>13</v>
      </c>
      <c r="B4891" s="7" t="s">
        <v>49</v>
      </c>
      <c r="C4891" s="7" t="s">
        <v>26</v>
      </c>
      <c r="D4891" s="3">
        <v>44630</v>
      </c>
      <c r="E4891" s="3">
        <v>44634</v>
      </c>
      <c r="F4891" s="2">
        <f t="shared" si="864"/>
        <v>2022</v>
      </c>
      <c r="G4891" s="2">
        <f t="shared" si="865"/>
        <v>3</v>
      </c>
      <c r="H4891" s="2">
        <f t="shared" si="866"/>
        <v>14</v>
      </c>
      <c r="I4891" s="2" t="str">
        <f t="shared" si="867"/>
        <v>Marzo</v>
      </c>
      <c r="L4891" s="2" t="str">
        <f t="shared" si="868"/>
        <v>FinancieroEncuesta de la Posición de encaje y de los Pasivos Sujetos a EncajeDiario4463144635</v>
      </c>
    </row>
    <row r="4892" spans="1:12" s="13" customFormat="1" ht="15.95" customHeight="1" x14ac:dyDescent="0.2">
      <c r="A4892" s="7" t="s">
        <v>13</v>
      </c>
      <c r="B4892" s="7" t="s">
        <v>49</v>
      </c>
      <c r="C4892" s="7" t="s">
        <v>26</v>
      </c>
      <c r="D4892" s="3">
        <v>44631</v>
      </c>
      <c r="E4892" s="3">
        <v>44635</v>
      </c>
      <c r="F4892" s="2">
        <f t="shared" si="864"/>
        <v>2022</v>
      </c>
      <c r="G4892" s="2">
        <f t="shared" si="865"/>
        <v>3</v>
      </c>
      <c r="H4892" s="2">
        <f t="shared" si="866"/>
        <v>15</v>
      </c>
      <c r="I4892" s="2" t="str">
        <f t="shared" si="867"/>
        <v>Marzo</v>
      </c>
      <c r="L4892" s="2" t="str">
        <f t="shared" si="868"/>
        <v>FinancieroEncuesta de la Posición de encaje y de los Pasivos Sujetos a EncajeDiario4463444636</v>
      </c>
    </row>
    <row r="4893" spans="1:12" s="13" customFormat="1" ht="15.95" customHeight="1" x14ac:dyDescent="0.2">
      <c r="A4893" s="7" t="s">
        <v>13</v>
      </c>
      <c r="B4893" s="7" t="s">
        <v>49</v>
      </c>
      <c r="C4893" s="7" t="s">
        <v>26</v>
      </c>
      <c r="D4893" s="3">
        <v>44634</v>
      </c>
      <c r="E4893" s="3">
        <v>44636</v>
      </c>
      <c r="F4893" s="2">
        <f t="shared" si="864"/>
        <v>2022</v>
      </c>
      <c r="G4893" s="2">
        <f t="shared" si="865"/>
        <v>3</v>
      </c>
      <c r="H4893" s="2">
        <f t="shared" si="866"/>
        <v>16</v>
      </c>
      <c r="I4893" s="2" t="str">
        <f t="shared" si="867"/>
        <v>Marzo</v>
      </c>
      <c r="L4893" s="2" t="str">
        <f t="shared" si="868"/>
        <v>FinancieroEncuesta de la Posición de encaje y de los Pasivos Sujetos a EncajeDiario4463544637</v>
      </c>
    </row>
    <row r="4894" spans="1:12" s="13" customFormat="1" ht="15.95" customHeight="1" x14ac:dyDescent="0.2">
      <c r="A4894" s="7" t="s">
        <v>13</v>
      </c>
      <c r="B4894" s="7" t="s">
        <v>49</v>
      </c>
      <c r="C4894" s="7" t="s">
        <v>26</v>
      </c>
      <c r="D4894" s="3">
        <v>44635</v>
      </c>
      <c r="E4894" s="3">
        <v>44637</v>
      </c>
      <c r="F4894" s="2">
        <f t="shared" si="864"/>
        <v>2022</v>
      </c>
      <c r="G4894" s="2">
        <f t="shared" si="865"/>
        <v>3</v>
      </c>
      <c r="H4894" s="2">
        <f t="shared" si="866"/>
        <v>17</v>
      </c>
      <c r="I4894" s="2" t="str">
        <f t="shared" si="867"/>
        <v>Marzo</v>
      </c>
      <c r="L4894" s="2" t="str">
        <f t="shared" si="868"/>
        <v>FinancieroEncuesta de la Posición de encaje y de los Pasivos Sujetos a EncajeDiario4463644638</v>
      </c>
    </row>
    <row r="4895" spans="1:12" s="13" customFormat="1" ht="15.95" customHeight="1" x14ac:dyDescent="0.2">
      <c r="A4895" s="7" t="s">
        <v>13</v>
      </c>
      <c r="B4895" s="7" t="s">
        <v>49</v>
      </c>
      <c r="C4895" s="7" t="s">
        <v>26</v>
      </c>
      <c r="D4895" s="3">
        <v>44636</v>
      </c>
      <c r="E4895" s="3">
        <v>44638</v>
      </c>
      <c r="F4895" s="2">
        <f t="shared" si="864"/>
        <v>2022</v>
      </c>
      <c r="G4895" s="2">
        <f t="shared" si="865"/>
        <v>3</v>
      </c>
      <c r="H4895" s="2">
        <f t="shared" si="866"/>
        <v>18</v>
      </c>
      <c r="I4895" s="2" t="str">
        <f t="shared" si="867"/>
        <v>Marzo</v>
      </c>
      <c r="L4895" s="2" t="str">
        <f t="shared" si="868"/>
        <v>FinancieroEncuesta de la Posición de encaje y de los Pasivos Sujetos a EncajeDiario4463744642</v>
      </c>
    </row>
    <row r="4896" spans="1:12" s="13" customFormat="1" ht="15.95" customHeight="1" x14ac:dyDescent="0.2">
      <c r="A4896" s="7" t="s">
        <v>13</v>
      </c>
      <c r="B4896" s="7" t="s">
        <v>49</v>
      </c>
      <c r="C4896" s="7" t="s">
        <v>26</v>
      </c>
      <c r="D4896" s="3">
        <v>44637</v>
      </c>
      <c r="E4896" s="3">
        <v>44642</v>
      </c>
      <c r="F4896" s="2">
        <f t="shared" si="864"/>
        <v>2022</v>
      </c>
      <c r="G4896" s="2">
        <f t="shared" si="865"/>
        <v>3</v>
      </c>
      <c r="H4896" s="2">
        <f t="shared" si="866"/>
        <v>22</v>
      </c>
      <c r="I4896" s="2" t="str">
        <f t="shared" si="867"/>
        <v>Marzo</v>
      </c>
      <c r="L4896" s="2" t="str">
        <f t="shared" si="868"/>
        <v>FinancieroEncuesta de la Posición de encaje y de los Pasivos Sujetos a EncajeDiario4463844643</v>
      </c>
    </row>
    <row r="4897" spans="1:12" s="13" customFormat="1" ht="15.95" customHeight="1" x14ac:dyDescent="0.2">
      <c r="A4897" s="7" t="s">
        <v>13</v>
      </c>
      <c r="B4897" s="7" t="s">
        <v>49</v>
      </c>
      <c r="C4897" s="7" t="s">
        <v>26</v>
      </c>
      <c r="D4897" s="3">
        <v>44638</v>
      </c>
      <c r="E4897" s="3">
        <v>44643</v>
      </c>
      <c r="F4897" s="2">
        <f t="shared" si="864"/>
        <v>2022</v>
      </c>
      <c r="G4897" s="2">
        <f t="shared" si="865"/>
        <v>3</v>
      </c>
      <c r="H4897" s="2">
        <f t="shared" si="866"/>
        <v>23</v>
      </c>
      <c r="I4897" s="2" t="str">
        <f t="shared" si="867"/>
        <v>Marzo</v>
      </c>
      <c r="L4897" s="2" t="str">
        <f t="shared" si="868"/>
        <v>FinancieroEncuesta de la Posición de encaje y de los Pasivos Sujetos a EncajeDiario4464244644</v>
      </c>
    </row>
    <row r="4898" spans="1:12" s="13" customFormat="1" ht="15.95" customHeight="1" x14ac:dyDescent="0.2">
      <c r="A4898" s="7" t="s">
        <v>13</v>
      </c>
      <c r="B4898" s="7" t="s">
        <v>49</v>
      </c>
      <c r="C4898" s="7" t="s">
        <v>26</v>
      </c>
      <c r="D4898" s="3">
        <v>44642</v>
      </c>
      <c r="E4898" s="3">
        <v>44644</v>
      </c>
      <c r="F4898" s="2">
        <f t="shared" si="864"/>
        <v>2022</v>
      </c>
      <c r="G4898" s="2">
        <f t="shared" si="865"/>
        <v>3</v>
      </c>
      <c r="H4898" s="2">
        <f t="shared" si="866"/>
        <v>24</v>
      </c>
      <c r="I4898" s="2" t="str">
        <f t="shared" si="867"/>
        <v>Marzo</v>
      </c>
      <c r="L4898" s="2" t="str">
        <f t="shared" si="868"/>
        <v>FinancieroEncuesta de la Posición de encaje y de los Pasivos Sujetos a EncajeDiario4464344645</v>
      </c>
    </row>
    <row r="4899" spans="1:12" s="13" customFormat="1" ht="15.95" customHeight="1" x14ac:dyDescent="0.2">
      <c r="A4899" s="7" t="s">
        <v>13</v>
      </c>
      <c r="B4899" s="7" t="s">
        <v>49</v>
      </c>
      <c r="C4899" s="7" t="s">
        <v>26</v>
      </c>
      <c r="D4899" s="3">
        <v>44643</v>
      </c>
      <c r="E4899" s="3">
        <v>44645</v>
      </c>
      <c r="F4899" s="2">
        <f t="shared" si="864"/>
        <v>2022</v>
      </c>
      <c r="G4899" s="2">
        <f t="shared" si="865"/>
        <v>3</v>
      </c>
      <c r="H4899" s="2">
        <f t="shared" si="866"/>
        <v>25</v>
      </c>
      <c r="I4899" s="2" t="str">
        <f t="shared" si="867"/>
        <v>Marzo</v>
      </c>
      <c r="L4899" s="2" t="str">
        <f t="shared" si="868"/>
        <v>FinancieroEncuesta de la Posición de encaje y de los Pasivos Sujetos a EncajeDiario4464444648</v>
      </c>
    </row>
    <row r="4900" spans="1:12" s="13" customFormat="1" ht="15.95" customHeight="1" x14ac:dyDescent="0.2">
      <c r="A4900" s="7" t="s">
        <v>13</v>
      </c>
      <c r="B4900" s="7" t="s">
        <v>49</v>
      </c>
      <c r="C4900" s="7" t="s">
        <v>26</v>
      </c>
      <c r="D4900" s="3">
        <v>44644</v>
      </c>
      <c r="E4900" s="3">
        <v>44648</v>
      </c>
      <c r="F4900" s="2">
        <f t="shared" si="864"/>
        <v>2022</v>
      </c>
      <c r="G4900" s="2">
        <f t="shared" si="865"/>
        <v>3</v>
      </c>
      <c r="H4900" s="2">
        <f t="shared" si="866"/>
        <v>28</v>
      </c>
      <c r="I4900" s="2" t="str">
        <f t="shared" si="867"/>
        <v>Marzo</v>
      </c>
      <c r="L4900" s="2" t="str">
        <f t="shared" si="868"/>
        <v>FinancieroEncuesta de la Posición de encaje y de los Pasivos Sujetos a EncajeDiario4464544649</v>
      </c>
    </row>
    <row r="4901" spans="1:12" s="13" customFormat="1" ht="15.95" customHeight="1" x14ac:dyDescent="0.2">
      <c r="A4901" s="7" t="s">
        <v>13</v>
      </c>
      <c r="B4901" s="7" t="s">
        <v>49</v>
      </c>
      <c r="C4901" s="7" t="s">
        <v>26</v>
      </c>
      <c r="D4901" s="3">
        <v>44645</v>
      </c>
      <c r="E4901" s="3">
        <v>44649</v>
      </c>
      <c r="F4901" s="2">
        <f t="shared" si="864"/>
        <v>2022</v>
      </c>
      <c r="G4901" s="2">
        <f t="shared" si="865"/>
        <v>3</v>
      </c>
      <c r="H4901" s="2">
        <f t="shared" si="866"/>
        <v>29</v>
      </c>
      <c r="I4901" s="2" t="str">
        <f t="shared" si="867"/>
        <v>Marzo</v>
      </c>
      <c r="L4901" s="2" t="str">
        <f t="shared" si="868"/>
        <v>FinancieroEncuesta de la Posición de encaje y de los Pasivos Sujetos a EncajeDiario4464844650</v>
      </c>
    </row>
    <row r="4902" spans="1:12" s="13" customFormat="1" ht="15.95" customHeight="1" x14ac:dyDescent="0.2">
      <c r="A4902" s="7" t="s">
        <v>13</v>
      </c>
      <c r="B4902" s="7" t="s">
        <v>49</v>
      </c>
      <c r="C4902" s="7" t="s">
        <v>26</v>
      </c>
      <c r="D4902" s="3">
        <v>44648</v>
      </c>
      <c r="E4902" s="3">
        <v>44650</v>
      </c>
      <c r="F4902" s="2">
        <f t="shared" si="864"/>
        <v>2022</v>
      </c>
      <c r="G4902" s="2">
        <f t="shared" si="865"/>
        <v>3</v>
      </c>
      <c r="H4902" s="2">
        <f t="shared" si="866"/>
        <v>30</v>
      </c>
      <c r="I4902" s="2" t="str">
        <f t="shared" si="867"/>
        <v>Marzo</v>
      </c>
      <c r="L4902" s="2" t="str">
        <f t="shared" si="868"/>
        <v>FinancieroEncuesta de la Posición de encaje y de los Pasivos Sujetos a EncajeDiario4464944651</v>
      </c>
    </row>
    <row r="4903" spans="1:12" s="13" customFormat="1" ht="15.95" customHeight="1" x14ac:dyDescent="0.2">
      <c r="A4903" s="7" t="s">
        <v>13</v>
      </c>
      <c r="B4903" s="7" t="s">
        <v>49</v>
      </c>
      <c r="C4903" s="7" t="s">
        <v>26</v>
      </c>
      <c r="D4903" s="3">
        <v>44649</v>
      </c>
      <c r="E4903" s="3">
        <v>44651</v>
      </c>
      <c r="F4903" s="2">
        <f t="shared" si="864"/>
        <v>2022</v>
      </c>
      <c r="G4903" s="2">
        <f t="shared" si="865"/>
        <v>3</v>
      </c>
      <c r="H4903" s="2">
        <f t="shared" si="866"/>
        <v>31</v>
      </c>
      <c r="I4903" s="2" t="str">
        <f t="shared" si="867"/>
        <v>Marzo</v>
      </c>
      <c r="L4903" s="2" t="str">
        <f t="shared" si="868"/>
        <v>FinancieroEncuesta de la Posición de encaje y de los Pasivos Sujetos a EncajeDiario4465044652</v>
      </c>
    </row>
    <row r="4904" spans="1:12" s="13" customFormat="1" ht="15.95" customHeight="1" x14ac:dyDescent="0.2">
      <c r="A4904" s="7" t="s">
        <v>13</v>
      </c>
      <c r="B4904" s="7" t="s">
        <v>49</v>
      </c>
      <c r="C4904" s="7" t="s">
        <v>26</v>
      </c>
      <c r="D4904" s="3">
        <v>44650</v>
      </c>
      <c r="E4904" s="3">
        <v>44652</v>
      </c>
      <c r="F4904" s="2">
        <f t="shared" si="864"/>
        <v>2022</v>
      </c>
      <c r="G4904" s="2">
        <f t="shared" si="865"/>
        <v>4</v>
      </c>
      <c r="H4904" s="2">
        <f t="shared" si="866"/>
        <v>1</v>
      </c>
      <c r="I4904" s="2" t="str">
        <f t="shared" si="867"/>
        <v>Abril</v>
      </c>
      <c r="L4904" s="2" t="str">
        <f t="shared" si="868"/>
        <v>FinancieroEncuesta de la Posición de encaje y de los Pasivos Sujetos a EncajeDiario4465144655</v>
      </c>
    </row>
    <row r="4905" spans="1:12" s="13" customFormat="1" ht="15.95" customHeight="1" x14ac:dyDescent="0.2">
      <c r="A4905" s="7" t="s">
        <v>13</v>
      </c>
      <c r="B4905" s="7" t="s">
        <v>49</v>
      </c>
      <c r="C4905" s="7" t="s">
        <v>26</v>
      </c>
      <c r="D4905" s="3">
        <v>44651</v>
      </c>
      <c r="E4905" s="3">
        <v>44655</v>
      </c>
      <c r="F4905" s="2">
        <f t="shared" si="864"/>
        <v>2022</v>
      </c>
      <c r="G4905" s="2">
        <f t="shared" si="865"/>
        <v>4</v>
      </c>
      <c r="H4905" s="2">
        <f t="shared" si="866"/>
        <v>4</v>
      </c>
      <c r="I4905" s="2" t="str">
        <f t="shared" si="867"/>
        <v>Abril</v>
      </c>
      <c r="L4905" s="2" t="str">
        <f t="shared" si="868"/>
        <v>FinancieroEncuesta de la Posición de encaje y de los Pasivos Sujetos a EncajeDiario4465244656</v>
      </c>
    </row>
    <row r="4906" spans="1:12" s="13" customFormat="1" ht="15.95" customHeight="1" x14ac:dyDescent="0.2">
      <c r="A4906" s="7" t="s">
        <v>13</v>
      </c>
      <c r="B4906" s="7" t="s">
        <v>49</v>
      </c>
      <c r="C4906" s="7" t="s">
        <v>26</v>
      </c>
      <c r="D4906" s="3">
        <v>44652</v>
      </c>
      <c r="E4906" s="3">
        <v>44656</v>
      </c>
      <c r="F4906" s="2">
        <f t="shared" si="864"/>
        <v>2022</v>
      </c>
      <c r="G4906" s="2">
        <f t="shared" si="865"/>
        <v>4</v>
      </c>
      <c r="H4906" s="2">
        <f t="shared" si="866"/>
        <v>5</v>
      </c>
      <c r="I4906" s="2" t="str">
        <f t="shared" si="867"/>
        <v>Abril</v>
      </c>
      <c r="L4906" s="2" t="str">
        <f t="shared" si="868"/>
        <v>FinancieroEncuesta de la Posición de encaje y de los Pasivos Sujetos a EncajeDiario4465544657</v>
      </c>
    </row>
    <row r="4907" spans="1:12" s="13" customFormat="1" ht="15.95" customHeight="1" x14ac:dyDescent="0.2">
      <c r="A4907" s="7" t="s">
        <v>13</v>
      </c>
      <c r="B4907" s="7" t="s">
        <v>49</v>
      </c>
      <c r="C4907" s="7" t="s">
        <v>26</v>
      </c>
      <c r="D4907" s="3">
        <v>44655</v>
      </c>
      <c r="E4907" s="3">
        <v>44657</v>
      </c>
      <c r="F4907" s="2">
        <f t="shared" si="864"/>
        <v>2022</v>
      </c>
      <c r="G4907" s="2">
        <f t="shared" si="865"/>
        <v>4</v>
      </c>
      <c r="H4907" s="2">
        <f t="shared" si="866"/>
        <v>6</v>
      </c>
      <c r="I4907" s="2" t="str">
        <f t="shared" si="867"/>
        <v>Abril</v>
      </c>
      <c r="L4907" s="2" t="str">
        <f t="shared" si="868"/>
        <v>FinancieroEncuesta de la Posición de encaje y de los Pasivos Sujetos a EncajeDiario4465644658</v>
      </c>
    </row>
    <row r="4908" spans="1:12" s="13" customFormat="1" ht="15.95" customHeight="1" x14ac:dyDescent="0.2">
      <c r="A4908" s="7" t="s">
        <v>13</v>
      </c>
      <c r="B4908" s="7" t="s">
        <v>49</v>
      </c>
      <c r="C4908" s="7" t="s">
        <v>26</v>
      </c>
      <c r="D4908" s="3">
        <v>44656</v>
      </c>
      <c r="E4908" s="3">
        <v>44658</v>
      </c>
      <c r="F4908" s="2">
        <f t="shared" si="864"/>
        <v>2022</v>
      </c>
      <c r="G4908" s="2">
        <f t="shared" si="865"/>
        <v>4</v>
      </c>
      <c r="H4908" s="2">
        <f t="shared" si="866"/>
        <v>7</v>
      </c>
      <c r="I4908" s="2" t="str">
        <f t="shared" si="867"/>
        <v>Abril</v>
      </c>
      <c r="L4908" s="2" t="str">
        <f t="shared" si="868"/>
        <v>FinancieroEncuesta de la Posición de encaje y de los Pasivos Sujetos a EncajeDiario4465744659</v>
      </c>
    </row>
    <row r="4909" spans="1:12" s="13" customFormat="1" ht="15.95" customHeight="1" x14ac:dyDescent="0.2">
      <c r="A4909" s="7" t="s">
        <v>13</v>
      </c>
      <c r="B4909" s="7" t="s">
        <v>49</v>
      </c>
      <c r="C4909" s="7" t="s">
        <v>26</v>
      </c>
      <c r="D4909" s="3">
        <v>44657</v>
      </c>
      <c r="E4909" s="3">
        <v>44659</v>
      </c>
      <c r="F4909" s="2">
        <f t="shared" si="864"/>
        <v>2022</v>
      </c>
      <c r="G4909" s="2">
        <f t="shared" si="865"/>
        <v>4</v>
      </c>
      <c r="H4909" s="2">
        <f t="shared" si="866"/>
        <v>8</v>
      </c>
      <c r="I4909" s="2" t="str">
        <f t="shared" si="867"/>
        <v>Abril</v>
      </c>
      <c r="L4909" s="2" t="str">
        <f t="shared" si="868"/>
        <v>FinancieroEncuesta de la Posición de encaje y de los Pasivos Sujetos a EncajeDiario4465844662</v>
      </c>
    </row>
    <row r="4910" spans="1:12" s="13" customFormat="1" ht="15.95" customHeight="1" x14ac:dyDescent="0.2">
      <c r="A4910" s="7" t="s">
        <v>13</v>
      </c>
      <c r="B4910" s="7" t="s">
        <v>49</v>
      </c>
      <c r="C4910" s="7" t="s">
        <v>26</v>
      </c>
      <c r="D4910" s="3">
        <v>44658</v>
      </c>
      <c r="E4910" s="3">
        <v>44662</v>
      </c>
      <c r="F4910" s="2">
        <f t="shared" si="864"/>
        <v>2022</v>
      </c>
      <c r="G4910" s="2">
        <f t="shared" si="865"/>
        <v>4</v>
      </c>
      <c r="H4910" s="2">
        <f t="shared" si="866"/>
        <v>11</v>
      </c>
      <c r="I4910" s="2" t="str">
        <f t="shared" si="867"/>
        <v>Abril</v>
      </c>
      <c r="L4910" s="2" t="str">
        <f t="shared" si="868"/>
        <v>FinancieroEncuesta de la Posición de encaje y de los Pasivos Sujetos a EncajeDiario4465944663</v>
      </c>
    </row>
    <row r="4911" spans="1:12" s="13" customFormat="1" ht="15.95" customHeight="1" x14ac:dyDescent="0.2">
      <c r="A4911" s="7" t="s">
        <v>13</v>
      </c>
      <c r="B4911" s="7" t="s">
        <v>49</v>
      </c>
      <c r="C4911" s="7" t="s">
        <v>26</v>
      </c>
      <c r="D4911" s="3">
        <v>44659</v>
      </c>
      <c r="E4911" s="3">
        <v>44663</v>
      </c>
      <c r="F4911" s="2">
        <f t="shared" si="864"/>
        <v>2022</v>
      </c>
      <c r="G4911" s="2">
        <f t="shared" si="865"/>
        <v>4</v>
      </c>
      <c r="H4911" s="2">
        <f t="shared" si="866"/>
        <v>12</v>
      </c>
      <c r="I4911" s="2" t="str">
        <f t="shared" si="867"/>
        <v>Abril</v>
      </c>
      <c r="L4911" s="2" t="str">
        <f t="shared" si="868"/>
        <v>FinancieroEncuesta de la Posición de encaje y de los Pasivos Sujetos a EncajeDiario4466244664</v>
      </c>
    </row>
    <row r="4912" spans="1:12" s="13" customFormat="1" ht="15.95" customHeight="1" x14ac:dyDescent="0.2">
      <c r="A4912" s="7" t="s">
        <v>13</v>
      </c>
      <c r="B4912" s="7" t="s">
        <v>49</v>
      </c>
      <c r="C4912" s="7" t="s">
        <v>26</v>
      </c>
      <c r="D4912" s="3">
        <v>44662</v>
      </c>
      <c r="E4912" s="3">
        <v>44664</v>
      </c>
      <c r="F4912" s="2">
        <f t="shared" si="864"/>
        <v>2022</v>
      </c>
      <c r="G4912" s="2">
        <f t="shared" si="865"/>
        <v>4</v>
      </c>
      <c r="H4912" s="2">
        <f t="shared" si="866"/>
        <v>13</v>
      </c>
      <c r="I4912" s="2" t="str">
        <f t="shared" si="867"/>
        <v>Abril</v>
      </c>
      <c r="L4912" s="2" t="str">
        <f t="shared" si="868"/>
        <v>FinancieroEncuesta de la Posición de encaje y de los Pasivos Sujetos a EncajeDiario4466344669</v>
      </c>
    </row>
    <row r="4913" spans="1:12" s="13" customFormat="1" ht="15.95" customHeight="1" x14ac:dyDescent="0.2">
      <c r="A4913" s="7" t="s">
        <v>13</v>
      </c>
      <c r="B4913" s="7" t="s">
        <v>49</v>
      </c>
      <c r="C4913" s="7" t="s">
        <v>26</v>
      </c>
      <c r="D4913" s="3">
        <v>44663</v>
      </c>
      <c r="E4913" s="3">
        <v>44669</v>
      </c>
      <c r="F4913" s="2">
        <f t="shared" si="864"/>
        <v>2022</v>
      </c>
      <c r="G4913" s="2">
        <f t="shared" si="865"/>
        <v>4</v>
      </c>
      <c r="H4913" s="2">
        <f t="shared" si="866"/>
        <v>18</v>
      </c>
      <c r="I4913" s="2" t="str">
        <f t="shared" si="867"/>
        <v>Abril</v>
      </c>
      <c r="L4913" s="2" t="str">
        <f t="shared" si="868"/>
        <v>FinancieroEncuesta de la Posición de encaje y de los Pasivos Sujetos a EncajeDiario4466444670</v>
      </c>
    </row>
    <row r="4914" spans="1:12" s="13" customFormat="1" ht="15.95" customHeight="1" x14ac:dyDescent="0.2">
      <c r="A4914" s="7" t="s">
        <v>13</v>
      </c>
      <c r="B4914" s="7" t="s">
        <v>49</v>
      </c>
      <c r="C4914" s="7" t="s">
        <v>26</v>
      </c>
      <c r="D4914" s="3">
        <v>44664</v>
      </c>
      <c r="E4914" s="3">
        <v>44670</v>
      </c>
      <c r="F4914" s="2">
        <f t="shared" si="864"/>
        <v>2022</v>
      </c>
      <c r="G4914" s="2">
        <f t="shared" si="865"/>
        <v>4</v>
      </c>
      <c r="H4914" s="2">
        <f t="shared" si="866"/>
        <v>19</v>
      </c>
      <c r="I4914" s="2" t="str">
        <f t="shared" si="867"/>
        <v>Abril</v>
      </c>
      <c r="L4914" s="2" t="str">
        <f t="shared" si="868"/>
        <v>FinancieroEncuesta de la Posición de encaje y de los Pasivos Sujetos a EncajeDiario4466944671</v>
      </c>
    </row>
    <row r="4915" spans="1:12" s="13" customFormat="1" ht="15.95" customHeight="1" x14ac:dyDescent="0.2">
      <c r="A4915" s="7" t="s">
        <v>13</v>
      </c>
      <c r="B4915" s="7" t="s">
        <v>49</v>
      </c>
      <c r="C4915" s="7" t="s">
        <v>26</v>
      </c>
      <c r="D4915" s="3">
        <v>44669</v>
      </c>
      <c r="E4915" s="3">
        <v>44671</v>
      </c>
      <c r="F4915" s="2">
        <f t="shared" si="864"/>
        <v>2022</v>
      </c>
      <c r="G4915" s="2">
        <f t="shared" si="865"/>
        <v>4</v>
      </c>
      <c r="H4915" s="2">
        <f t="shared" si="866"/>
        <v>20</v>
      </c>
      <c r="I4915" s="2" t="str">
        <f t="shared" si="867"/>
        <v>Abril</v>
      </c>
      <c r="L4915" s="2" t="str">
        <f t="shared" si="868"/>
        <v>FinancieroEncuesta de la Posición de encaje y de los Pasivos Sujetos a EncajeDiario4467044672</v>
      </c>
    </row>
    <row r="4916" spans="1:12" s="13" customFormat="1" ht="15.95" customHeight="1" x14ac:dyDescent="0.2">
      <c r="A4916" s="7" t="s">
        <v>13</v>
      </c>
      <c r="B4916" s="7" t="s">
        <v>49</v>
      </c>
      <c r="C4916" s="7" t="s">
        <v>26</v>
      </c>
      <c r="D4916" s="3">
        <v>44670</v>
      </c>
      <c r="E4916" s="3">
        <v>44672</v>
      </c>
      <c r="F4916" s="2">
        <f t="shared" si="864"/>
        <v>2022</v>
      </c>
      <c r="G4916" s="2">
        <f t="shared" si="865"/>
        <v>4</v>
      </c>
      <c r="H4916" s="2">
        <f t="shared" si="866"/>
        <v>21</v>
      </c>
      <c r="I4916" s="2" t="str">
        <f t="shared" si="867"/>
        <v>Abril</v>
      </c>
      <c r="L4916" s="2" t="str">
        <f t="shared" si="868"/>
        <v>FinancieroEncuesta de la Posición de encaje y de los Pasivos Sujetos a EncajeDiario4467144673</v>
      </c>
    </row>
    <row r="4917" spans="1:12" s="13" customFormat="1" ht="15.95" customHeight="1" x14ac:dyDescent="0.2">
      <c r="A4917" s="7" t="s">
        <v>13</v>
      </c>
      <c r="B4917" s="7" t="s">
        <v>49</v>
      </c>
      <c r="C4917" s="7" t="s">
        <v>26</v>
      </c>
      <c r="D4917" s="3">
        <v>44671</v>
      </c>
      <c r="E4917" s="3">
        <v>44673</v>
      </c>
      <c r="F4917" s="2">
        <f t="shared" si="864"/>
        <v>2022</v>
      </c>
      <c r="G4917" s="2">
        <f t="shared" si="865"/>
        <v>4</v>
      </c>
      <c r="H4917" s="2">
        <f t="shared" si="866"/>
        <v>22</v>
      </c>
      <c r="I4917" s="2" t="str">
        <f t="shared" si="867"/>
        <v>Abril</v>
      </c>
      <c r="L4917" s="2" t="str">
        <f t="shared" si="868"/>
        <v>FinancieroEncuesta de la Posición de encaje y de los Pasivos Sujetos a EncajeDiario4467244676</v>
      </c>
    </row>
    <row r="4918" spans="1:12" s="13" customFormat="1" ht="15.95" customHeight="1" x14ac:dyDescent="0.2">
      <c r="A4918" s="7" t="s">
        <v>13</v>
      </c>
      <c r="B4918" s="7" t="s">
        <v>49</v>
      </c>
      <c r="C4918" s="7" t="s">
        <v>26</v>
      </c>
      <c r="D4918" s="3">
        <v>44672</v>
      </c>
      <c r="E4918" s="3">
        <v>44676</v>
      </c>
      <c r="F4918" s="2">
        <f t="shared" si="864"/>
        <v>2022</v>
      </c>
      <c r="G4918" s="2">
        <f t="shared" si="865"/>
        <v>4</v>
      </c>
      <c r="H4918" s="2">
        <f t="shared" si="866"/>
        <v>25</v>
      </c>
      <c r="I4918" s="2" t="str">
        <f t="shared" si="867"/>
        <v>Abril</v>
      </c>
      <c r="L4918" s="2" t="str">
        <f t="shared" si="868"/>
        <v>FinancieroEncuesta de la Posición de encaje y de los Pasivos Sujetos a EncajeDiario4467344677</v>
      </c>
    </row>
    <row r="4919" spans="1:12" s="13" customFormat="1" ht="15.95" customHeight="1" x14ac:dyDescent="0.2">
      <c r="A4919" s="7" t="s">
        <v>13</v>
      </c>
      <c r="B4919" s="7" t="s">
        <v>49</v>
      </c>
      <c r="C4919" s="7" t="s">
        <v>26</v>
      </c>
      <c r="D4919" s="3">
        <v>44673</v>
      </c>
      <c r="E4919" s="3">
        <v>44677</v>
      </c>
      <c r="F4919" s="2">
        <f t="shared" si="864"/>
        <v>2022</v>
      </c>
      <c r="G4919" s="2">
        <f t="shared" si="865"/>
        <v>4</v>
      </c>
      <c r="H4919" s="2">
        <f t="shared" si="866"/>
        <v>26</v>
      </c>
      <c r="I4919" s="2" t="str">
        <f t="shared" si="867"/>
        <v>Abril</v>
      </c>
      <c r="L4919" s="2" t="str">
        <f t="shared" si="868"/>
        <v>FinancieroEncuesta de la Posición de encaje y de los Pasivos Sujetos a EncajeDiario4467644678</v>
      </c>
    </row>
    <row r="4920" spans="1:12" s="13" customFormat="1" ht="15.95" customHeight="1" x14ac:dyDescent="0.2">
      <c r="A4920" s="7" t="s">
        <v>13</v>
      </c>
      <c r="B4920" s="7" t="s">
        <v>49</v>
      </c>
      <c r="C4920" s="7" t="s">
        <v>26</v>
      </c>
      <c r="D4920" s="3">
        <v>44676</v>
      </c>
      <c r="E4920" s="3">
        <v>44678</v>
      </c>
      <c r="F4920" s="2">
        <f t="shared" si="864"/>
        <v>2022</v>
      </c>
      <c r="G4920" s="2">
        <f t="shared" si="865"/>
        <v>4</v>
      </c>
      <c r="H4920" s="2">
        <f t="shared" si="866"/>
        <v>27</v>
      </c>
      <c r="I4920" s="2" t="str">
        <f t="shared" si="867"/>
        <v>Abril</v>
      </c>
      <c r="L4920" s="2" t="str">
        <f t="shared" si="868"/>
        <v>FinancieroEncuesta de la Posición de encaje y de los Pasivos Sujetos a EncajeDiario4467744679</v>
      </c>
    </row>
    <row r="4921" spans="1:12" s="13" customFormat="1" ht="15.95" customHeight="1" x14ac:dyDescent="0.2">
      <c r="A4921" s="7" t="s">
        <v>13</v>
      </c>
      <c r="B4921" s="7" t="s">
        <v>49</v>
      </c>
      <c r="C4921" s="7" t="s">
        <v>26</v>
      </c>
      <c r="D4921" s="3">
        <v>44677</v>
      </c>
      <c r="E4921" s="3">
        <v>44679</v>
      </c>
      <c r="F4921" s="2">
        <f t="shared" si="864"/>
        <v>2022</v>
      </c>
      <c r="G4921" s="2">
        <f t="shared" si="865"/>
        <v>4</v>
      </c>
      <c r="H4921" s="2">
        <f t="shared" si="866"/>
        <v>28</v>
      </c>
      <c r="I4921" s="2" t="str">
        <f t="shared" si="867"/>
        <v>Abril</v>
      </c>
      <c r="L4921" s="2" t="str">
        <f t="shared" si="868"/>
        <v>FinancieroEncuesta de la Posición de encaje y de los Pasivos Sujetos a EncajeDiario4467844680</v>
      </c>
    </row>
    <row r="4922" spans="1:12" s="13" customFormat="1" ht="15.95" customHeight="1" x14ac:dyDescent="0.2">
      <c r="A4922" s="7" t="s">
        <v>13</v>
      </c>
      <c r="B4922" s="7" t="s">
        <v>49</v>
      </c>
      <c r="C4922" s="7" t="s">
        <v>26</v>
      </c>
      <c r="D4922" s="3">
        <v>44678</v>
      </c>
      <c r="E4922" s="3">
        <v>44680</v>
      </c>
      <c r="F4922" s="2">
        <f t="shared" si="864"/>
        <v>2022</v>
      </c>
      <c r="G4922" s="2">
        <f t="shared" si="865"/>
        <v>4</v>
      </c>
      <c r="H4922" s="2">
        <f t="shared" si="866"/>
        <v>29</v>
      </c>
      <c r="I4922" s="2" t="str">
        <f t="shared" si="867"/>
        <v>Abril</v>
      </c>
      <c r="L4922" s="2" t="str">
        <f t="shared" si="868"/>
        <v>FinancieroEncuesta de la Posición de encaje y de los Pasivos Sujetos a EncajeDiario4467944683</v>
      </c>
    </row>
    <row r="4923" spans="1:12" s="13" customFormat="1" ht="15.95" customHeight="1" x14ac:dyDescent="0.2">
      <c r="A4923" s="7" t="s">
        <v>13</v>
      </c>
      <c r="B4923" s="7" t="s">
        <v>49</v>
      </c>
      <c r="C4923" s="7" t="s">
        <v>26</v>
      </c>
      <c r="D4923" s="3">
        <v>44679</v>
      </c>
      <c r="E4923" s="3">
        <v>44683</v>
      </c>
      <c r="F4923" s="2">
        <f t="shared" ref="F4923:F4986" si="869">YEAR(E4923)</f>
        <v>2022</v>
      </c>
      <c r="G4923" s="2">
        <f t="shared" ref="G4923:G4986" si="870">MONTH(E4923)</f>
        <v>5</v>
      </c>
      <c r="H4923" s="2">
        <f t="shared" ref="H4923:H4986" si="871">DAY(E4923)</f>
        <v>2</v>
      </c>
      <c r="I4923" s="2" t="str">
        <f t="shared" ref="I4923:I4986" si="872">CHOOSE(G4923,"Enero","Febrero","Marzo","Abril","Mayo","Junio","Julio","Agosto","Septiembre","Octubre","Noviembre","Diciembre")</f>
        <v>Mayo</v>
      </c>
      <c r="L4923" s="2" t="str">
        <f t="shared" si="868"/>
        <v>FinancieroEncuesta de la Posición de encaje y de los Pasivos Sujetos a EncajeDiario4468044684</v>
      </c>
    </row>
    <row r="4924" spans="1:12" s="13" customFormat="1" ht="15.95" customHeight="1" x14ac:dyDescent="0.2">
      <c r="A4924" s="7" t="s">
        <v>13</v>
      </c>
      <c r="B4924" s="7" t="s">
        <v>49</v>
      </c>
      <c r="C4924" s="7" t="s">
        <v>26</v>
      </c>
      <c r="D4924" s="3">
        <v>44680</v>
      </c>
      <c r="E4924" s="3">
        <v>44684</v>
      </c>
      <c r="F4924" s="2">
        <f t="shared" si="869"/>
        <v>2022</v>
      </c>
      <c r="G4924" s="2">
        <f t="shared" si="870"/>
        <v>5</v>
      </c>
      <c r="H4924" s="2">
        <f t="shared" si="871"/>
        <v>3</v>
      </c>
      <c r="I4924" s="2" t="str">
        <f t="shared" si="872"/>
        <v>Mayo</v>
      </c>
      <c r="L4924" s="2" t="str">
        <f t="shared" si="868"/>
        <v>FinancieroEncuesta de la Posición de encaje y de los Pasivos Sujetos a EncajeDiario4468344685</v>
      </c>
    </row>
    <row r="4925" spans="1:12" s="13" customFormat="1" ht="15.95" customHeight="1" x14ac:dyDescent="0.2">
      <c r="A4925" s="7" t="s">
        <v>13</v>
      </c>
      <c r="B4925" s="7" t="s">
        <v>49</v>
      </c>
      <c r="C4925" s="7" t="s">
        <v>26</v>
      </c>
      <c r="D4925" s="3">
        <v>44683</v>
      </c>
      <c r="E4925" s="3">
        <v>44685</v>
      </c>
      <c r="F4925" s="2">
        <f t="shared" si="869"/>
        <v>2022</v>
      </c>
      <c r="G4925" s="2">
        <f t="shared" si="870"/>
        <v>5</v>
      </c>
      <c r="H4925" s="2">
        <f t="shared" si="871"/>
        <v>4</v>
      </c>
      <c r="I4925" s="2" t="str">
        <f t="shared" si="872"/>
        <v>Mayo</v>
      </c>
      <c r="L4925" s="2" t="str">
        <f t="shared" si="868"/>
        <v>FinancieroEncuesta de la Posición de encaje y de los Pasivos Sujetos a EncajeDiario4468444686</v>
      </c>
    </row>
    <row r="4926" spans="1:12" s="13" customFormat="1" ht="15.95" customHeight="1" x14ac:dyDescent="0.2">
      <c r="A4926" s="7" t="s">
        <v>13</v>
      </c>
      <c r="B4926" s="7" t="s">
        <v>49</v>
      </c>
      <c r="C4926" s="7" t="s">
        <v>26</v>
      </c>
      <c r="D4926" s="3">
        <v>44684</v>
      </c>
      <c r="E4926" s="3">
        <v>44686</v>
      </c>
      <c r="F4926" s="2">
        <f t="shared" si="869"/>
        <v>2022</v>
      </c>
      <c r="G4926" s="2">
        <f t="shared" si="870"/>
        <v>5</v>
      </c>
      <c r="H4926" s="2">
        <f t="shared" si="871"/>
        <v>5</v>
      </c>
      <c r="I4926" s="2" t="str">
        <f t="shared" si="872"/>
        <v>Mayo</v>
      </c>
      <c r="L4926" s="2" t="str">
        <f t="shared" si="868"/>
        <v>FinancieroEncuesta de la Posición de encaje y de los Pasivos Sujetos a EncajeDiario4468544687</v>
      </c>
    </row>
    <row r="4927" spans="1:12" s="13" customFormat="1" ht="15.95" customHeight="1" x14ac:dyDescent="0.2">
      <c r="A4927" s="7" t="s">
        <v>13</v>
      </c>
      <c r="B4927" s="7" t="s">
        <v>49</v>
      </c>
      <c r="C4927" s="7" t="s">
        <v>26</v>
      </c>
      <c r="D4927" s="3">
        <v>44685</v>
      </c>
      <c r="E4927" s="3">
        <v>44687</v>
      </c>
      <c r="F4927" s="2">
        <f t="shared" si="869"/>
        <v>2022</v>
      </c>
      <c r="G4927" s="2">
        <f t="shared" si="870"/>
        <v>5</v>
      </c>
      <c r="H4927" s="2">
        <f t="shared" si="871"/>
        <v>6</v>
      </c>
      <c r="I4927" s="2" t="str">
        <f t="shared" si="872"/>
        <v>Mayo</v>
      </c>
      <c r="L4927" s="2" t="str">
        <f t="shared" si="868"/>
        <v>FinancieroEncuesta de la Posición de encaje y de los Pasivos Sujetos a EncajeDiario4468644690</v>
      </c>
    </row>
    <row r="4928" spans="1:12" s="13" customFormat="1" ht="15.95" customHeight="1" x14ac:dyDescent="0.2">
      <c r="A4928" s="7" t="s">
        <v>13</v>
      </c>
      <c r="B4928" s="7" t="s">
        <v>49</v>
      </c>
      <c r="C4928" s="7" t="s">
        <v>26</v>
      </c>
      <c r="D4928" s="3">
        <v>44686</v>
      </c>
      <c r="E4928" s="3">
        <v>44690</v>
      </c>
      <c r="F4928" s="2">
        <f t="shared" si="869"/>
        <v>2022</v>
      </c>
      <c r="G4928" s="2">
        <f t="shared" si="870"/>
        <v>5</v>
      </c>
      <c r="H4928" s="2">
        <f t="shared" si="871"/>
        <v>9</v>
      </c>
      <c r="I4928" s="2" t="str">
        <f t="shared" si="872"/>
        <v>Mayo</v>
      </c>
      <c r="L4928" s="2" t="str">
        <f t="shared" ref="L4928:L4991" si="873">CONCATENATE(A4929,B4929,C4929,D4929,E4929,)</f>
        <v>FinancieroEncuesta de la Posición de encaje y de los Pasivos Sujetos a EncajeDiario4468744691</v>
      </c>
    </row>
    <row r="4929" spans="1:12" s="13" customFormat="1" ht="15.95" customHeight="1" x14ac:dyDescent="0.2">
      <c r="A4929" s="7" t="s">
        <v>13</v>
      </c>
      <c r="B4929" s="7" t="s">
        <v>49</v>
      </c>
      <c r="C4929" s="7" t="s">
        <v>26</v>
      </c>
      <c r="D4929" s="3">
        <v>44687</v>
      </c>
      <c r="E4929" s="3">
        <v>44691</v>
      </c>
      <c r="F4929" s="2">
        <f t="shared" si="869"/>
        <v>2022</v>
      </c>
      <c r="G4929" s="2">
        <f t="shared" si="870"/>
        <v>5</v>
      </c>
      <c r="H4929" s="2">
        <f t="shared" si="871"/>
        <v>10</v>
      </c>
      <c r="I4929" s="2" t="str">
        <f t="shared" si="872"/>
        <v>Mayo</v>
      </c>
      <c r="L4929" s="2" t="str">
        <f t="shared" si="873"/>
        <v>FinancieroEncuesta de la Posición de encaje y de los Pasivos Sujetos a EncajeDiario4469044692</v>
      </c>
    </row>
    <row r="4930" spans="1:12" s="13" customFormat="1" ht="15.95" customHeight="1" x14ac:dyDescent="0.2">
      <c r="A4930" s="7" t="s">
        <v>13</v>
      </c>
      <c r="B4930" s="7" t="s">
        <v>49</v>
      </c>
      <c r="C4930" s="7" t="s">
        <v>26</v>
      </c>
      <c r="D4930" s="3">
        <v>44690</v>
      </c>
      <c r="E4930" s="3">
        <v>44692</v>
      </c>
      <c r="F4930" s="2">
        <f t="shared" si="869"/>
        <v>2022</v>
      </c>
      <c r="G4930" s="2">
        <f t="shared" si="870"/>
        <v>5</v>
      </c>
      <c r="H4930" s="2">
        <f t="shared" si="871"/>
        <v>11</v>
      </c>
      <c r="I4930" s="2" t="str">
        <f t="shared" si="872"/>
        <v>Mayo</v>
      </c>
      <c r="L4930" s="2" t="str">
        <f t="shared" si="873"/>
        <v>FinancieroEncuesta de la Posición de encaje y de los Pasivos Sujetos a EncajeDiario4469144693</v>
      </c>
    </row>
    <row r="4931" spans="1:12" s="13" customFormat="1" ht="15.95" customHeight="1" x14ac:dyDescent="0.2">
      <c r="A4931" s="7" t="s">
        <v>13</v>
      </c>
      <c r="B4931" s="7" t="s">
        <v>49</v>
      </c>
      <c r="C4931" s="7" t="s">
        <v>26</v>
      </c>
      <c r="D4931" s="3">
        <v>44691</v>
      </c>
      <c r="E4931" s="3">
        <v>44693</v>
      </c>
      <c r="F4931" s="2">
        <f t="shared" si="869"/>
        <v>2022</v>
      </c>
      <c r="G4931" s="2">
        <f t="shared" si="870"/>
        <v>5</v>
      </c>
      <c r="H4931" s="2">
        <f t="shared" si="871"/>
        <v>12</v>
      </c>
      <c r="I4931" s="2" t="str">
        <f t="shared" si="872"/>
        <v>Mayo</v>
      </c>
      <c r="L4931" s="2" t="str">
        <f t="shared" si="873"/>
        <v>FinancieroEncuesta de la Posición de encaje y de los Pasivos Sujetos a EncajeDiario4469244694</v>
      </c>
    </row>
    <row r="4932" spans="1:12" s="13" customFormat="1" ht="15.95" customHeight="1" x14ac:dyDescent="0.2">
      <c r="A4932" s="7" t="s">
        <v>13</v>
      </c>
      <c r="B4932" s="7" t="s">
        <v>49</v>
      </c>
      <c r="C4932" s="7" t="s">
        <v>26</v>
      </c>
      <c r="D4932" s="3">
        <v>44692</v>
      </c>
      <c r="E4932" s="3">
        <v>44694</v>
      </c>
      <c r="F4932" s="2">
        <f t="shared" si="869"/>
        <v>2022</v>
      </c>
      <c r="G4932" s="2">
        <f t="shared" si="870"/>
        <v>5</v>
      </c>
      <c r="H4932" s="2">
        <f t="shared" si="871"/>
        <v>13</v>
      </c>
      <c r="I4932" s="2" t="str">
        <f t="shared" si="872"/>
        <v>Mayo</v>
      </c>
      <c r="L4932" s="2" t="str">
        <f t="shared" si="873"/>
        <v>FinancieroEncuesta de la Posición de encaje y de los Pasivos Sujetos a EncajeDiario4469344697</v>
      </c>
    </row>
    <row r="4933" spans="1:12" s="13" customFormat="1" ht="15.95" customHeight="1" x14ac:dyDescent="0.2">
      <c r="A4933" s="7" t="s">
        <v>13</v>
      </c>
      <c r="B4933" s="7" t="s">
        <v>49</v>
      </c>
      <c r="C4933" s="7" t="s">
        <v>26</v>
      </c>
      <c r="D4933" s="3">
        <v>44693</v>
      </c>
      <c r="E4933" s="3">
        <v>44697</v>
      </c>
      <c r="F4933" s="2">
        <f t="shared" si="869"/>
        <v>2022</v>
      </c>
      <c r="G4933" s="2">
        <f t="shared" si="870"/>
        <v>5</v>
      </c>
      <c r="H4933" s="2">
        <f t="shared" si="871"/>
        <v>16</v>
      </c>
      <c r="I4933" s="2" t="str">
        <f t="shared" si="872"/>
        <v>Mayo</v>
      </c>
      <c r="L4933" s="2" t="str">
        <f t="shared" si="873"/>
        <v>FinancieroEncuesta de la Posición de encaje y de los Pasivos Sujetos a EncajeDiario4469444698</v>
      </c>
    </row>
    <row r="4934" spans="1:12" s="13" customFormat="1" ht="15.95" customHeight="1" x14ac:dyDescent="0.2">
      <c r="A4934" s="7" t="s">
        <v>13</v>
      </c>
      <c r="B4934" s="7" t="s">
        <v>49</v>
      </c>
      <c r="C4934" s="7" t="s">
        <v>26</v>
      </c>
      <c r="D4934" s="3">
        <v>44694</v>
      </c>
      <c r="E4934" s="3">
        <v>44698</v>
      </c>
      <c r="F4934" s="2">
        <f t="shared" si="869"/>
        <v>2022</v>
      </c>
      <c r="G4934" s="2">
        <f t="shared" si="870"/>
        <v>5</v>
      </c>
      <c r="H4934" s="2">
        <f t="shared" si="871"/>
        <v>17</v>
      </c>
      <c r="I4934" s="2" t="str">
        <f t="shared" si="872"/>
        <v>Mayo</v>
      </c>
      <c r="L4934" s="2" t="str">
        <f t="shared" si="873"/>
        <v>FinancieroEncuesta de la Posición de encaje y de los Pasivos Sujetos a EncajeDiario4469744699</v>
      </c>
    </row>
    <row r="4935" spans="1:12" s="13" customFormat="1" ht="15.95" customHeight="1" x14ac:dyDescent="0.2">
      <c r="A4935" s="7" t="s">
        <v>13</v>
      </c>
      <c r="B4935" s="7" t="s">
        <v>49</v>
      </c>
      <c r="C4935" s="7" t="s">
        <v>26</v>
      </c>
      <c r="D4935" s="3">
        <v>44697</v>
      </c>
      <c r="E4935" s="3">
        <v>44699</v>
      </c>
      <c r="F4935" s="2">
        <f t="shared" si="869"/>
        <v>2022</v>
      </c>
      <c r="G4935" s="2">
        <f t="shared" si="870"/>
        <v>5</v>
      </c>
      <c r="H4935" s="2">
        <f t="shared" si="871"/>
        <v>18</v>
      </c>
      <c r="I4935" s="2" t="str">
        <f t="shared" si="872"/>
        <v>Mayo</v>
      </c>
      <c r="L4935" s="2" t="str">
        <f t="shared" si="873"/>
        <v>FinancieroEncuesta de la Posición de encaje y de los Pasivos Sujetos a EncajeDiario4469844700</v>
      </c>
    </row>
    <row r="4936" spans="1:12" s="13" customFormat="1" ht="15.95" customHeight="1" x14ac:dyDescent="0.2">
      <c r="A4936" s="7" t="s">
        <v>13</v>
      </c>
      <c r="B4936" s="7" t="s">
        <v>49</v>
      </c>
      <c r="C4936" s="7" t="s">
        <v>26</v>
      </c>
      <c r="D4936" s="3">
        <v>44698</v>
      </c>
      <c r="E4936" s="3">
        <v>44700</v>
      </c>
      <c r="F4936" s="2">
        <f t="shared" si="869"/>
        <v>2022</v>
      </c>
      <c r="G4936" s="2">
        <f t="shared" si="870"/>
        <v>5</v>
      </c>
      <c r="H4936" s="2">
        <f t="shared" si="871"/>
        <v>19</v>
      </c>
      <c r="I4936" s="2" t="str">
        <f t="shared" si="872"/>
        <v>Mayo</v>
      </c>
      <c r="L4936" s="2" t="str">
        <f t="shared" si="873"/>
        <v>FinancieroEncuesta de la Posición de encaje y de los Pasivos Sujetos a EncajeDiario4469944701</v>
      </c>
    </row>
    <row r="4937" spans="1:12" s="13" customFormat="1" ht="15.95" customHeight="1" x14ac:dyDescent="0.2">
      <c r="A4937" s="7" t="s">
        <v>13</v>
      </c>
      <c r="B4937" s="7" t="s">
        <v>49</v>
      </c>
      <c r="C4937" s="7" t="s">
        <v>26</v>
      </c>
      <c r="D4937" s="3">
        <v>44699</v>
      </c>
      <c r="E4937" s="3">
        <v>44701</v>
      </c>
      <c r="F4937" s="2">
        <f t="shared" si="869"/>
        <v>2022</v>
      </c>
      <c r="G4937" s="2">
        <f t="shared" si="870"/>
        <v>5</v>
      </c>
      <c r="H4937" s="2">
        <f t="shared" si="871"/>
        <v>20</v>
      </c>
      <c r="I4937" s="2" t="str">
        <f t="shared" si="872"/>
        <v>Mayo</v>
      </c>
      <c r="L4937" s="2" t="str">
        <f t="shared" si="873"/>
        <v>FinancieroEncuesta de la Posición de encaje y de los Pasivos Sujetos a EncajeDiario4470044704</v>
      </c>
    </row>
    <row r="4938" spans="1:12" s="13" customFormat="1" ht="15.95" customHeight="1" x14ac:dyDescent="0.2">
      <c r="A4938" s="7" t="s">
        <v>13</v>
      </c>
      <c r="B4938" s="7" t="s">
        <v>49</v>
      </c>
      <c r="C4938" s="7" t="s">
        <v>26</v>
      </c>
      <c r="D4938" s="3">
        <v>44700</v>
      </c>
      <c r="E4938" s="3">
        <v>44704</v>
      </c>
      <c r="F4938" s="2">
        <f t="shared" si="869"/>
        <v>2022</v>
      </c>
      <c r="G4938" s="2">
        <f t="shared" si="870"/>
        <v>5</v>
      </c>
      <c r="H4938" s="2">
        <f t="shared" si="871"/>
        <v>23</v>
      </c>
      <c r="I4938" s="2" t="str">
        <f t="shared" si="872"/>
        <v>Mayo</v>
      </c>
      <c r="L4938" s="2" t="str">
        <f t="shared" si="873"/>
        <v>FinancieroEncuesta de la Posición de encaje y de los Pasivos Sujetos a EncajeDiario4470144705</v>
      </c>
    </row>
    <row r="4939" spans="1:12" s="13" customFormat="1" ht="15.95" customHeight="1" x14ac:dyDescent="0.2">
      <c r="A4939" s="7" t="s">
        <v>13</v>
      </c>
      <c r="B4939" s="7" t="s">
        <v>49</v>
      </c>
      <c r="C4939" s="7" t="s">
        <v>26</v>
      </c>
      <c r="D4939" s="3">
        <v>44701</v>
      </c>
      <c r="E4939" s="3">
        <v>44705</v>
      </c>
      <c r="F4939" s="2">
        <f t="shared" si="869"/>
        <v>2022</v>
      </c>
      <c r="G4939" s="2">
        <f t="shared" si="870"/>
        <v>5</v>
      </c>
      <c r="H4939" s="2">
        <f t="shared" si="871"/>
        <v>24</v>
      </c>
      <c r="I4939" s="2" t="str">
        <f t="shared" si="872"/>
        <v>Mayo</v>
      </c>
      <c r="L4939" s="2" t="str">
        <f t="shared" si="873"/>
        <v>FinancieroEncuesta de la Posición de encaje y de los Pasivos Sujetos a EncajeDiario4470444706</v>
      </c>
    </row>
    <row r="4940" spans="1:12" s="13" customFormat="1" ht="15.95" customHeight="1" x14ac:dyDescent="0.2">
      <c r="A4940" s="7" t="s">
        <v>13</v>
      </c>
      <c r="B4940" s="7" t="s">
        <v>49</v>
      </c>
      <c r="C4940" s="7" t="s">
        <v>26</v>
      </c>
      <c r="D4940" s="3">
        <v>44704</v>
      </c>
      <c r="E4940" s="3">
        <v>44706</v>
      </c>
      <c r="F4940" s="2">
        <f t="shared" si="869"/>
        <v>2022</v>
      </c>
      <c r="G4940" s="2">
        <f t="shared" si="870"/>
        <v>5</v>
      </c>
      <c r="H4940" s="2">
        <f t="shared" si="871"/>
        <v>25</v>
      </c>
      <c r="I4940" s="2" t="str">
        <f t="shared" si="872"/>
        <v>Mayo</v>
      </c>
      <c r="L4940" s="2" t="str">
        <f t="shared" si="873"/>
        <v>FinancieroEncuesta de la Posición de encaje y de los Pasivos Sujetos a EncajeDiario4470544707</v>
      </c>
    </row>
    <row r="4941" spans="1:12" s="13" customFormat="1" ht="15.95" customHeight="1" x14ac:dyDescent="0.2">
      <c r="A4941" s="7" t="s">
        <v>13</v>
      </c>
      <c r="B4941" s="7" t="s">
        <v>49</v>
      </c>
      <c r="C4941" s="7" t="s">
        <v>26</v>
      </c>
      <c r="D4941" s="3">
        <v>44705</v>
      </c>
      <c r="E4941" s="3">
        <v>44707</v>
      </c>
      <c r="F4941" s="2">
        <f t="shared" si="869"/>
        <v>2022</v>
      </c>
      <c r="G4941" s="2">
        <f t="shared" si="870"/>
        <v>5</v>
      </c>
      <c r="H4941" s="2">
        <f t="shared" si="871"/>
        <v>26</v>
      </c>
      <c r="I4941" s="2" t="str">
        <f t="shared" si="872"/>
        <v>Mayo</v>
      </c>
      <c r="L4941" s="2" t="str">
        <f t="shared" si="873"/>
        <v>FinancieroEncuesta de la Posición de encaje y de los Pasivos Sujetos a EncajeDiario4470644708</v>
      </c>
    </row>
    <row r="4942" spans="1:12" s="13" customFormat="1" ht="15.95" customHeight="1" x14ac:dyDescent="0.2">
      <c r="A4942" s="7" t="s">
        <v>13</v>
      </c>
      <c r="B4942" s="7" t="s">
        <v>49</v>
      </c>
      <c r="C4942" s="7" t="s">
        <v>26</v>
      </c>
      <c r="D4942" s="3">
        <v>44706</v>
      </c>
      <c r="E4942" s="3">
        <v>44708</v>
      </c>
      <c r="F4942" s="2">
        <f t="shared" si="869"/>
        <v>2022</v>
      </c>
      <c r="G4942" s="2">
        <f t="shared" si="870"/>
        <v>5</v>
      </c>
      <c r="H4942" s="2">
        <f t="shared" si="871"/>
        <v>27</v>
      </c>
      <c r="I4942" s="2" t="str">
        <f t="shared" si="872"/>
        <v>Mayo</v>
      </c>
      <c r="L4942" s="2" t="str">
        <f t="shared" si="873"/>
        <v>FinancieroEncuesta de la Posición de encaje y de los Pasivos Sujetos a EncajeDiario4470744712</v>
      </c>
    </row>
    <row r="4943" spans="1:12" s="13" customFormat="1" ht="15.95" customHeight="1" x14ac:dyDescent="0.2">
      <c r="A4943" s="7" t="s">
        <v>13</v>
      </c>
      <c r="B4943" s="7" t="s">
        <v>49</v>
      </c>
      <c r="C4943" s="7" t="s">
        <v>26</v>
      </c>
      <c r="D4943" s="3">
        <v>44707</v>
      </c>
      <c r="E4943" s="3">
        <v>44712</v>
      </c>
      <c r="F4943" s="2">
        <f t="shared" si="869"/>
        <v>2022</v>
      </c>
      <c r="G4943" s="2">
        <f t="shared" si="870"/>
        <v>5</v>
      </c>
      <c r="H4943" s="2">
        <f t="shared" si="871"/>
        <v>31</v>
      </c>
      <c r="I4943" s="2" t="str">
        <f t="shared" si="872"/>
        <v>Mayo</v>
      </c>
      <c r="L4943" s="2" t="str">
        <f t="shared" si="873"/>
        <v>FinancieroEncuesta de la Posición de encaje y de los Pasivos Sujetos a EncajeDiario4470844713</v>
      </c>
    </row>
    <row r="4944" spans="1:12" s="13" customFormat="1" ht="15.95" customHeight="1" x14ac:dyDescent="0.2">
      <c r="A4944" s="7" t="s">
        <v>13</v>
      </c>
      <c r="B4944" s="7" t="s">
        <v>49</v>
      </c>
      <c r="C4944" s="7" t="s">
        <v>26</v>
      </c>
      <c r="D4944" s="3">
        <v>44708</v>
      </c>
      <c r="E4944" s="3">
        <v>44713</v>
      </c>
      <c r="F4944" s="2">
        <f t="shared" si="869"/>
        <v>2022</v>
      </c>
      <c r="G4944" s="2">
        <f t="shared" si="870"/>
        <v>6</v>
      </c>
      <c r="H4944" s="2">
        <f t="shared" si="871"/>
        <v>1</v>
      </c>
      <c r="I4944" s="2" t="str">
        <f t="shared" si="872"/>
        <v>Junio</v>
      </c>
      <c r="L4944" s="2" t="str">
        <f t="shared" si="873"/>
        <v>FinancieroEncuesta de la Posición de encaje y de los Pasivos Sujetos a EncajeDiario4471244714</v>
      </c>
    </row>
    <row r="4945" spans="1:12" s="13" customFormat="1" ht="15.95" customHeight="1" x14ac:dyDescent="0.2">
      <c r="A4945" s="7" t="s">
        <v>13</v>
      </c>
      <c r="B4945" s="7" t="s">
        <v>49</v>
      </c>
      <c r="C4945" s="7" t="s">
        <v>26</v>
      </c>
      <c r="D4945" s="3">
        <v>44712</v>
      </c>
      <c r="E4945" s="3">
        <v>44714</v>
      </c>
      <c r="F4945" s="2">
        <f t="shared" si="869"/>
        <v>2022</v>
      </c>
      <c r="G4945" s="2">
        <f t="shared" si="870"/>
        <v>6</v>
      </c>
      <c r="H4945" s="2">
        <f t="shared" si="871"/>
        <v>2</v>
      </c>
      <c r="I4945" s="2" t="str">
        <f t="shared" si="872"/>
        <v>Junio</v>
      </c>
      <c r="L4945" s="2" t="str">
        <f t="shared" si="873"/>
        <v>FinancieroEncuesta de la Posición de encaje y de los Pasivos Sujetos a EncajeDiario4471344715</v>
      </c>
    </row>
    <row r="4946" spans="1:12" s="13" customFormat="1" ht="15.95" customHeight="1" x14ac:dyDescent="0.2">
      <c r="A4946" s="7" t="s">
        <v>13</v>
      </c>
      <c r="B4946" s="7" t="s">
        <v>49</v>
      </c>
      <c r="C4946" s="7" t="s">
        <v>26</v>
      </c>
      <c r="D4946" s="3">
        <v>44713</v>
      </c>
      <c r="E4946" s="3">
        <v>44715</v>
      </c>
      <c r="F4946" s="2">
        <f t="shared" si="869"/>
        <v>2022</v>
      </c>
      <c r="G4946" s="2">
        <f t="shared" si="870"/>
        <v>6</v>
      </c>
      <c r="H4946" s="2">
        <f t="shared" si="871"/>
        <v>3</v>
      </c>
      <c r="I4946" s="2" t="str">
        <f t="shared" si="872"/>
        <v>Junio</v>
      </c>
      <c r="L4946" s="2" t="str">
        <f t="shared" si="873"/>
        <v>FinancieroEncuesta de la Posición de encaje y de los Pasivos Sujetos a EncajeDiario4471444718</v>
      </c>
    </row>
    <row r="4947" spans="1:12" s="13" customFormat="1" ht="15.95" customHeight="1" x14ac:dyDescent="0.2">
      <c r="A4947" s="7" t="s">
        <v>13</v>
      </c>
      <c r="B4947" s="7" t="s">
        <v>49</v>
      </c>
      <c r="C4947" s="7" t="s">
        <v>26</v>
      </c>
      <c r="D4947" s="3">
        <v>44714</v>
      </c>
      <c r="E4947" s="3">
        <v>44718</v>
      </c>
      <c r="F4947" s="2">
        <f t="shared" si="869"/>
        <v>2022</v>
      </c>
      <c r="G4947" s="2">
        <f t="shared" si="870"/>
        <v>6</v>
      </c>
      <c r="H4947" s="2">
        <f t="shared" si="871"/>
        <v>6</v>
      </c>
      <c r="I4947" s="2" t="str">
        <f t="shared" si="872"/>
        <v>Junio</v>
      </c>
      <c r="L4947" s="2" t="str">
        <f t="shared" si="873"/>
        <v>FinancieroEncuesta de la Posición de encaje y de los Pasivos Sujetos a EncajeDiario4471544719</v>
      </c>
    </row>
    <row r="4948" spans="1:12" s="13" customFormat="1" ht="15.95" customHeight="1" x14ac:dyDescent="0.2">
      <c r="A4948" s="7" t="s">
        <v>13</v>
      </c>
      <c r="B4948" s="7" t="s">
        <v>49</v>
      </c>
      <c r="C4948" s="7" t="s">
        <v>26</v>
      </c>
      <c r="D4948" s="3">
        <v>44715</v>
      </c>
      <c r="E4948" s="3">
        <v>44719</v>
      </c>
      <c r="F4948" s="2">
        <f t="shared" si="869"/>
        <v>2022</v>
      </c>
      <c r="G4948" s="2">
        <f t="shared" si="870"/>
        <v>6</v>
      </c>
      <c r="H4948" s="2">
        <f t="shared" si="871"/>
        <v>7</v>
      </c>
      <c r="I4948" s="2" t="str">
        <f t="shared" si="872"/>
        <v>Junio</v>
      </c>
      <c r="L4948" s="2" t="str">
        <f t="shared" si="873"/>
        <v>FinancieroEncuesta de la Posición de encaje y de los Pasivos Sujetos a EncajeDiario4471844720</v>
      </c>
    </row>
    <row r="4949" spans="1:12" s="13" customFormat="1" ht="15.95" customHeight="1" x14ac:dyDescent="0.2">
      <c r="A4949" s="7" t="s">
        <v>13</v>
      </c>
      <c r="B4949" s="7" t="s">
        <v>49</v>
      </c>
      <c r="C4949" s="7" t="s">
        <v>26</v>
      </c>
      <c r="D4949" s="3">
        <v>44718</v>
      </c>
      <c r="E4949" s="3">
        <v>44720</v>
      </c>
      <c r="F4949" s="2">
        <f t="shared" si="869"/>
        <v>2022</v>
      </c>
      <c r="G4949" s="2">
        <f t="shared" si="870"/>
        <v>6</v>
      </c>
      <c r="H4949" s="2">
        <f t="shared" si="871"/>
        <v>8</v>
      </c>
      <c r="I4949" s="2" t="str">
        <f t="shared" si="872"/>
        <v>Junio</v>
      </c>
      <c r="L4949" s="2" t="str">
        <f t="shared" si="873"/>
        <v>FinancieroEncuesta de la Posición de encaje y de los Pasivos Sujetos a EncajeDiario4471944721</v>
      </c>
    </row>
    <row r="4950" spans="1:12" s="13" customFormat="1" ht="15.95" customHeight="1" x14ac:dyDescent="0.2">
      <c r="A4950" s="7" t="s">
        <v>13</v>
      </c>
      <c r="B4950" s="7" t="s">
        <v>49</v>
      </c>
      <c r="C4950" s="7" t="s">
        <v>26</v>
      </c>
      <c r="D4950" s="3">
        <v>44719</v>
      </c>
      <c r="E4950" s="3">
        <v>44721</v>
      </c>
      <c r="F4950" s="2">
        <f t="shared" si="869"/>
        <v>2022</v>
      </c>
      <c r="G4950" s="2">
        <f t="shared" si="870"/>
        <v>6</v>
      </c>
      <c r="H4950" s="2">
        <f t="shared" si="871"/>
        <v>9</v>
      </c>
      <c r="I4950" s="2" t="str">
        <f t="shared" si="872"/>
        <v>Junio</v>
      </c>
      <c r="L4950" s="2" t="str">
        <f t="shared" si="873"/>
        <v>FinancieroEncuesta de la Posición de encaje y de los Pasivos Sujetos a EncajeDiario4472044722</v>
      </c>
    </row>
    <row r="4951" spans="1:12" s="13" customFormat="1" ht="15.95" customHeight="1" x14ac:dyDescent="0.2">
      <c r="A4951" s="7" t="s">
        <v>13</v>
      </c>
      <c r="B4951" s="7" t="s">
        <v>49</v>
      </c>
      <c r="C4951" s="7" t="s">
        <v>26</v>
      </c>
      <c r="D4951" s="3">
        <v>44720</v>
      </c>
      <c r="E4951" s="3">
        <v>44722</v>
      </c>
      <c r="F4951" s="2">
        <f t="shared" si="869"/>
        <v>2022</v>
      </c>
      <c r="G4951" s="2">
        <f t="shared" si="870"/>
        <v>6</v>
      </c>
      <c r="H4951" s="2">
        <f t="shared" si="871"/>
        <v>10</v>
      </c>
      <c r="I4951" s="2" t="str">
        <f t="shared" si="872"/>
        <v>Junio</v>
      </c>
      <c r="L4951" s="2" t="str">
        <f t="shared" si="873"/>
        <v>FinancieroEncuesta de la Posición de encaje y de los Pasivos Sujetos a EncajeDiario4472144725</v>
      </c>
    </row>
    <row r="4952" spans="1:12" s="13" customFormat="1" ht="15.95" customHeight="1" x14ac:dyDescent="0.2">
      <c r="A4952" s="7" t="s">
        <v>13</v>
      </c>
      <c r="B4952" s="7" t="s">
        <v>49</v>
      </c>
      <c r="C4952" s="7" t="s">
        <v>26</v>
      </c>
      <c r="D4952" s="3">
        <v>44721</v>
      </c>
      <c r="E4952" s="3">
        <v>44725</v>
      </c>
      <c r="F4952" s="2">
        <f t="shared" si="869"/>
        <v>2022</v>
      </c>
      <c r="G4952" s="2">
        <f t="shared" si="870"/>
        <v>6</v>
      </c>
      <c r="H4952" s="2">
        <f t="shared" si="871"/>
        <v>13</v>
      </c>
      <c r="I4952" s="2" t="str">
        <f t="shared" si="872"/>
        <v>Junio</v>
      </c>
      <c r="L4952" s="2" t="str">
        <f t="shared" si="873"/>
        <v>FinancieroEncuesta de la Posición de encaje y de los Pasivos Sujetos a EncajeDiario4472244726</v>
      </c>
    </row>
    <row r="4953" spans="1:12" s="13" customFormat="1" ht="15.95" customHeight="1" x14ac:dyDescent="0.2">
      <c r="A4953" s="7" t="s">
        <v>13</v>
      </c>
      <c r="B4953" s="7" t="s">
        <v>49</v>
      </c>
      <c r="C4953" s="7" t="s">
        <v>26</v>
      </c>
      <c r="D4953" s="3">
        <v>44722</v>
      </c>
      <c r="E4953" s="3">
        <v>44726</v>
      </c>
      <c r="F4953" s="2">
        <f t="shared" si="869"/>
        <v>2022</v>
      </c>
      <c r="G4953" s="2">
        <f t="shared" si="870"/>
        <v>6</v>
      </c>
      <c r="H4953" s="2">
        <f t="shared" si="871"/>
        <v>14</v>
      </c>
      <c r="I4953" s="2" t="str">
        <f t="shared" si="872"/>
        <v>Junio</v>
      </c>
      <c r="L4953" s="2" t="str">
        <f t="shared" si="873"/>
        <v>FinancieroEncuesta de la Posición de encaje y de los Pasivos Sujetos a EncajeDiario4472544727</v>
      </c>
    </row>
    <row r="4954" spans="1:12" s="13" customFormat="1" ht="15.95" customHeight="1" x14ac:dyDescent="0.2">
      <c r="A4954" s="7" t="s">
        <v>13</v>
      </c>
      <c r="B4954" s="7" t="s">
        <v>49</v>
      </c>
      <c r="C4954" s="7" t="s">
        <v>26</v>
      </c>
      <c r="D4954" s="3">
        <v>44725</v>
      </c>
      <c r="E4954" s="3">
        <v>44727</v>
      </c>
      <c r="F4954" s="2">
        <f t="shared" si="869"/>
        <v>2022</v>
      </c>
      <c r="G4954" s="2">
        <f t="shared" si="870"/>
        <v>6</v>
      </c>
      <c r="H4954" s="2">
        <f t="shared" si="871"/>
        <v>15</v>
      </c>
      <c r="I4954" s="2" t="str">
        <f t="shared" si="872"/>
        <v>Junio</v>
      </c>
      <c r="L4954" s="2" t="str">
        <f t="shared" si="873"/>
        <v>FinancieroEncuesta de la Posición de encaje y de los Pasivos Sujetos a EncajeDiario4472644728</v>
      </c>
    </row>
    <row r="4955" spans="1:12" s="13" customFormat="1" ht="15.95" customHeight="1" x14ac:dyDescent="0.2">
      <c r="A4955" s="7" t="s">
        <v>13</v>
      </c>
      <c r="B4955" s="7" t="s">
        <v>49</v>
      </c>
      <c r="C4955" s="7" t="s">
        <v>26</v>
      </c>
      <c r="D4955" s="3">
        <v>44726</v>
      </c>
      <c r="E4955" s="3">
        <v>44728</v>
      </c>
      <c r="F4955" s="2">
        <f t="shared" si="869"/>
        <v>2022</v>
      </c>
      <c r="G4955" s="2">
        <f t="shared" si="870"/>
        <v>6</v>
      </c>
      <c r="H4955" s="2">
        <f t="shared" si="871"/>
        <v>16</v>
      </c>
      <c r="I4955" s="2" t="str">
        <f t="shared" si="872"/>
        <v>Junio</v>
      </c>
      <c r="L4955" s="2" t="str">
        <f t="shared" si="873"/>
        <v>FinancieroEncuesta de la Posición de encaje y de los Pasivos Sujetos a EncajeDiario4472744729</v>
      </c>
    </row>
    <row r="4956" spans="1:12" s="13" customFormat="1" ht="15.95" customHeight="1" x14ac:dyDescent="0.2">
      <c r="A4956" s="7" t="s">
        <v>13</v>
      </c>
      <c r="B4956" s="7" t="s">
        <v>49</v>
      </c>
      <c r="C4956" s="7" t="s">
        <v>26</v>
      </c>
      <c r="D4956" s="3">
        <v>44727</v>
      </c>
      <c r="E4956" s="3">
        <v>44729</v>
      </c>
      <c r="F4956" s="2">
        <f t="shared" si="869"/>
        <v>2022</v>
      </c>
      <c r="G4956" s="2">
        <f t="shared" si="870"/>
        <v>6</v>
      </c>
      <c r="H4956" s="2">
        <f t="shared" si="871"/>
        <v>17</v>
      </c>
      <c r="I4956" s="2" t="str">
        <f t="shared" si="872"/>
        <v>Junio</v>
      </c>
      <c r="L4956" s="2" t="str">
        <f t="shared" si="873"/>
        <v>FinancieroEncuesta de la Posición de encaje y de los Pasivos Sujetos a EncajeDiario4472844733</v>
      </c>
    </row>
    <row r="4957" spans="1:12" s="13" customFormat="1" ht="15.95" customHeight="1" x14ac:dyDescent="0.2">
      <c r="A4957" s="7" t="s">
        <v>13</v>
      </c>
      <c r="B4957" s="7" t="s">
        <v>49</v>
      </c>
      <c r="C4957" s="7" t="s">
        <v>26</v>
      </c>
      <c r="D4957" s="3">
        <v>44728</v>
      </c>
      <c r="E4957" s="3">
        <v>44733</v>
      </c>
      <c r="F4957" s="2">
        <f t="shared" si="869"/>
        <v>2022</v>
      </c>
      <c r="G4957" s="2">
        <f t="shared" si="870"/>
        <v>6</v>
      </c>
      <c r="H4957" s="2">
        <f t="shared" si="871"/>
        <v>21</v>
      </c>
      <c r="I4957" s="2" t="str">
        <f t="shared" si="872"/>
        <v>Junio</v>
      </c>
      <c r="L4957" s="2" t="str">
        <f t="shared" si="873"/>
        <v>FinancieroEncuesta de la Posición de encaje y de los Pasivos Sujetos a EncajeDiario4472944734</v>
      </c>
    </row>
    <row r="4958" spans="1:12" s="13" customFormat="1" ht="15.95" customHeight="1" x14ac:dyDescent="0.2">
      <c r="A4958" s="7" t="s">
        <v>13</v>
      </c>
      <c r="B4958" s="7" t="s">
        <v>49</v>
      </c>
      <c r="C4958" s="7" t="s">
        <v>26</v>
      </c>
      <c r="D4958" s="3">
        <v>44729</v>
      </c>
      <c r="E4958" s="3">
        <v>44734</v>
      </c>
      <c r="F4958" s="2">
        <f t="shared" si="869"/>
        <v>2022</v>
      </c>
      <c r="G4958" s="2">
        <f t="shared" si="870"/>
        <v>6</v>
      </c>
      <c r="H4958" s="2">
        <f t="shared" si="871"/>
        <v>22</v>
      </c>
      <c r="I4958" s="2" t="str">
        <f t="shared" si="872"/>
        <v>Junio</v>
      </c>
      <c r="L4958" s="2" t="str">
        <f t="shared" si="873"/>
        <v>FinancieroEncuesta de la Posición de encaje y de los Pasivos Sujetos a EncajeDiario4473344735</v>
      </c>
    </row>
    <row r="4959" spans="1:12" s="13" customFormat="1" ht="15.95" customHeight="1" x14ac:dyDescent="0.2">
      <c r="A4959" s="7" t="s">
        <v>13</v>
      </c>
      <c r="B4959" s="7" t="s">
        <v>49</v>
      </c>
      <c r="C4959" s="7" t="s">
        <v>26</v>
      </c>
      <c r="D4959" s="3">
        <v>44733</v>
      </c>
      <c r="E4959" s="3">
        <v>44735</v>
      </c>
      <c r="F4959" s="2">
        <f t="shared" si="869"/>
        <v>2022</v>
      </c>
      <c r="G4959" s="2">
        <f t="shared" si="870"/>
        <v>6</v>
      </c>
      <c r="H4959" s="2">
        <f t="shared" si="871"/>
        <v>23</v>
      </c>
      <c r="I4959" s="2" t="str">
        <f t="shared" si="872"/>
        <v>Junio</v>
      </c>
      <c r="L4959" s="2" t="str">
        <f t="shared" si="873"/>
        <v>FinancieroEncuesta de la Posición de encaje y de los Pasivos Sujetos a EncajeDiario4473444736</v>
      </c>
    </row>
    <row r="4960" spans="1:12" s="13" customFormat="1" ht="15.95" customHeight="1" x14ac:dyDescent="0.2">
      <c r="A4960" s="7" t="s">
        <v>13</v>
      </c>
      <c r="B4960" s="7" t="s">
        <v>49</v>
      </c>
      <c r="C4960" s="7" t="s">
        <v>26</v>
      </c>
      <c r="D4960" s="3">
        <v>44734</v>
      </c>
      <c r="E4960" s="3">
        <v>44736</v>
      </c>
      <c r="F4960" s="2">
        <f t="shared" si="869"/>
        <v>2022</v>
      </c>
      <c r="G4960" s="2">
        <f t="shared" si="870"/>
        <v>6</v>
      </c>
      <c r="H4960" s="2">
        <f t="shared" si="871"/>
        <v>24</v>
      </c>
      <c r="I4960" s="2" t="str">
        <f t="shared" si="872"/>
        <v>Junio</v>
      </c>
      <c r="L4960" s="2" t="str">
        <f t="shared" si="873"/>
        <v>FinancieroEncuesta de la Posición de encaje y de los Pasivos Sujetos a EncajeDiario4473544740</v>
      </c>
    </row>
    <row r="4961" spans="1:12" s="13" customFormat="1" ht="15.95" customHeight="1" x14ac:dyDescent="0.2">
      <c r="A4961" s="7" t="s">
        <v>13</v>
      </c>
      <c r="B4961" s="7" t="s">
        <v>49</v>
      </c>
      <c r="C4961" s="7" t="s">
        <v>26</v>
      </c>
      <c r="D4961" s="3">
        <v>44735</v>
      </c>
      <c r="E4961" s="3">
        <v>44740</v>
      </c>
      <c r="F4961" s="2">
        <f t="shared" si="869"/>
        <v>2022</v>
      </c>
      <c r="G4961" s="2">
        <f t="shared" si="870"/>
        <v>6</v>
      </c>
      <c r="H4961" s="2">
        <f t="shared" si="871"/>
        <v>28</v>
      </c>
      <c r="I4961" s="2" t="str">
        <f t="shared" si="872"/>
        <v>Junio</v>
      </c>
      <c r="L4961" s="2" t="str">
        <f t="shared" si="873"/>
        <v>FinancieroEncuesta de la Posición de encaje y de los Pasivos Sujetos a EncajeDiario4473644741</v>
      </c>
    </row>
    <row r="4962" spans="1:12" s="13" customFormat="1" ht="15.95" customHeight="1" x14ac:dyDescent="0.2">
      <c r="A4962" s="7" t="s">
        <v>13</v>
      </c>
      <c r="B4962" s="7" t="s">
        <v>49</v>
      </c>
      <c r="C4962" s="7" t="s">
        <v>26</v>
      </c>
      <c r="D4962" s="3">
        <v>44736</v>
      </c>
      <c r="E4962" s="3">
        <v>44741</v>
      </c>
      <c r="F4962" s="2">
        <f t="shared" si="869"/>
        <v>2022</v>
      </c>
      <c r="G4962" s="2">
        <f t="shared" si="870"/>
        <v>6</v>
      </c>
      <c r="H4962" s="2">
        <f t="shared" si="871"/>
        <v>29</v>
      </c>
      <c r="I4962" s="2" t="str">
        <f t="shared" si="872"/>
        <v>Junio</v>
      </c>
      <c r="L4962" s="2" t="str">
        <f t="shared" si="873"/>
        <v>FinancieroEncuesta de la Posición de encaje y de los Pasivos Sujetos a EncajeDiario4474044742</v>
      </c>
    </row>
    <row r="4963" spans="1:12" s="13" customFormat="1" ht="15.95" customHeight="1" x14ac:dyDescent="0.2">
      <c r="A4963" s="7" t="s">
        <v>13</v>
      </c>
      <c r="B4963" s="7" t="s">
        <v>49</v>
      </c>
      <c r="C4963" s="7" t="s">
        <v>26</v>
      </c>
      <c r="D4963" s="3">
        <v>44740</v>
      </c>
      <c r="E4963" s="3">
        <v>44742</v>
      </c>
      <c r="F4963" s="2">
        <f t="shared" si="869"/>
        <v>2022</v>
      </c>
      <c r="G4963" s="2">
        <f t="shared" si="870"/>
        <v>6</v>
      </c>
      <c r="H4963" s="2">
        <f t="shared" si="871"/>
        <v>30</v>
      </c>
      <c r="I4963" s="2" t="str">
        <f t="shared" si="872"/>
        <v>Junio</v>
      </c>
      <c r="L4963" s="2" t="str">
        <f t="shared" si="873"/>
        <v>FinancieroEncuesta de la Posición de encaje y de los Pasivos Sujetos a EncajeDiario4474144743</v>
      </c>
    </row>
    <row r="4964" spans="1:12" s="13" customFormat="1" ht="15.95" customHeight="1" x14ac:dyDescent="0.2">
      <c r="A4964" s="7" t="s">
        <v>13</v>
      </c>
      <c r="B4964" s="7" t="s">
        <v>49</v>
      </c>
      <c r="C4964" s="7" t="s">
        <v>26</v>
      </c>
      <c r="D4964" s="3">
        <v>44741</v>
      </c>
      <c r="E4964" s="3">
        <v>44743</v>
      </c>
      <c r="F4964" s="2">
        <f t="shared" si="869"/>
        <v>2022</v>
      </c>
      <c r="G4964" s="2">
        <f t="shared" si="870"/>
        <v>7</v>
      </c>
      <c r="H4964" s="2">
        <f t="shared" si="871"/>
        <v>1</v>
      </c>
      <c r="I4964" s="2" t="str">
        <f t="shared" si="872"/>
        <v>Julio</v>
      </c>
      <c r="L4964" s="2" t="str">
        <f t="shared" si="873"/>
        <v>FinancieroEncuesta de la Posición de encaje y de los Pasivos Sujetos a EncajeDiario4474244747</v>
      </c>
    </row>
    <row r="4965" spans="1:12" s="13" customFormat="1" ht="15.95" customHeight="1" x14ac:dyDescent="0.2">
      <c r="A4965" s="7" t="s">
        <v>13</v>
      </c>
      <c r="B4965" s="7" t="s">
        <v>49</v>
      </c>
      <c r="C4965" s="7" t="s">
        <v>26</v>
      </c>
      <c r="D4965" s="3">
        <v>44742</v>
      </c>
      <c r="E4965" s="3">
        <v>44747</v>
      </c>
      <c r="F4965" s="2">
        <f t="shared" si="869"/>
        <v>2022</v>
      </c>
      <c r="G4965" s="2">
        <f t="shared" si="870"/>
        <v>7</v>
      </c>
      <c r="H4965" s="2">
        <f t="shared" si="871"/>
        <v>5</v>
      </c>
      <c r="I4965" s="2" t="str">
        <f t="shared" si="872"/>
        <v>Julio</v>
      </c>
      <c r="L4965" s="2" t="str">
        <f t="shared" si="873"/>
        <v>FinancieroEncuesta de la Posición de encaje y de los Pasivos Sujetos a EncajeDiario4474344748</v>
      </c>
    </row>
    <row r="4966" spans="1:12" s="13" customFormat="1" ht="15.95" customHeight="1" x14ac:dyDescent="0.2">
      <c r="A4966" s="7" t="s">
        <v>13</v>
      </c>
      <c r="B4966" s="7" t="s">
        <v>49</v>
      </c>
      <c r="C4966" s="7" t="s">
        <v>26</v>
      </c>
      <c r="D4966" s="3">
        <v>44743</v>
      </c>
      <c r="E4966" s="3">
        <v>44748</v>
      </c>
      <c r="F4966" s="2">
        <f t="shared" si="869"/>
        <v>2022</v>
      </c>
      <c r="G4966" s="2">
        <f t="shared" si="870"/>
        <v>7</v>
      </c>
      <c r="H4966" s="2">
        <f t="shared" si="871"/>
        <v>6</v>
      </c>
      <c r="I4966" s="2" t="str">
        <f t="shared" si="872"/>
        <v>Julio</v>
      </c>
      <c r="L4966" s="2" t="str">
        <f t="shared" si="873"/>
        <v>FinancieroEncuesta de la Posición de encaje y de los Pasivos Sujetos a EncajeDiario4474744749</v>
      </c>
    </row>
    <row r="4967" spans="1:12" s="13" customFormat="1" ht="15.95" customHeight="1" x14ac:dyDescent="0.2">
      <c r="A4967" s="7" t="s">
        <v>13</v>
      </c>
      <c r="B4967" s="7" t="s">
        <v>49</v>
      </c>
      <c r="C4967" s="7" t="s">
        <v>26</v>
      </c>
      <c r="D4967" s="3">
        <v>44747</v>
      </c>
      <c r="E4967" s="3">
        <v>44749</v>
      </c>
      <c r="F4967" s="2">
        <f t="shared" si="869"/>
        <v>2022</v>
      </c>
      <c r="G4967" s="2">
        <f t="shared" si="870"/>
        <v>7</v>
      </c>
      <c r="H4967" s="2">
        <f t="shared" si="871"/>
        <v>7</v>
      </c>
      <c r="I4967" s="2" t="str">
        <f t="shared" si="872"/>
        <v>Julio</v>
      </c>
      <c r="L4967" s="2" t="str">
        <f t="shared" si="873"/>
        <v>FinancieroEncuesta de la Posición de encaje y de los Pasivos Sujetos a EncajeDiario4474844750</v>
      </c>
    </row>
    <row r="4968" spans="1:12" s="13" customFormat="1" ht="15.95" customHeight="1" x14ac:dyDescent="0.2">
      <c r="A4968" s="7" t="s">
        <v>13</v>
      </c>
      <c r="B4968" s="7" t="s">
        <v>49</v>
      </c>
      <c r="C4968" s="7" t="s">
        <v>26</v>
      </c>
      <c r="D4968" s="3">
        <v>44748</v>
      </c>
      <c r="E4968" s="3">
        <v>44750</v>
      </c>
      <c r="F4968" s="2">
        <f t="shared" si="869"/>
        <v>2022</v>
      </c>
      <c r="G4968" s="2">
        <f t="shared" si="870"/>
        <v>7</v>
      </c>
      <c r="H4968" s="2">
        <f t="shared" si="871"/>
        <v>8</v>
      </c>
      <c r="I4968" s="2" t="str">
        <f t="shared" si="872"/>
        <v>Julio</v>
      </c>
      <c r="L4968" s="2" t="str">
        <f t="shared" si="873"/>
        <v>FinancieroEncuesta de la Posición de encaje y de los Pasivos Sujetos a EncajeDiario4474944753</v>
      </c>
    </row>
    <row r="4969" spans="1:12" s="13" customFormat="1" ht="15.95" customHeight="1" x14ac:dyDescent="0.2">
      <c r="A4969" s="7" t="s">
        <v>13</v>
      </c>
      <c r="B4969" s="7" t="s">
        <v>49</v>
      </c>
      <c r="C4969" s="7" t="s">
        <v>26</v>
      </c>
      <c r="D4969" s="3">
        <v>44749</v>
      </c>
      <c r="E4969" s="3">
        <v>44753</v>
      </c>
      <c r="F4969" s="2">
        <f t="shared" si="869"/>
        <v>2022</v>
      </c>
      <c r="G4969" s="2">
        <f t="shared" si="870"/>
        <v>7</v>
      </c>
      <c r="H4969" s="2">
        <f t="shared" si="871"/>
        <v>11</v>
      </c>
      <c r="I4969" s="2" t="str">
        <f t="shared" si="872"/>
        <v>Julio</v>
      </c>
      <c r="L4969" s="2" t="str">
        <f t="shared" si="873"/>
        <v>FinancieroEncuesta de la Posición de encaje y de los Pasivos Sujetos a EncajeDiario4475044754</v>
      </c>
    </row>
    <row r="4970" spans="1:12" s="13" customFormat="1" ht="15.95" customHeight="1" x14ac:dyDescent="0.2">
      <c r="A4970" s="7" t="s">
        <v>13</v>
      </c>
      <c r="B4970" s="7" t="s">
        <v>49</v>
      </c>
      <c r="C4970" s="7" t="s">
        <v>26</v>
      </c>
      <c r="D4970" s="3">
        <v>44750</v>
      </c>
      <c r="E4970" s="3">
        <v>44754</v>
      </c>
      <c r="F4970" s="2">
        <f t="shared" si="869"/>
        <v>2022</v>
      </c>
      <c r="G4970" s="2">
        <f t="shared" si="870"/>
        <v>7</v>
      </c>
      <c r="H4970" s="2">
        <f t="shared" si="871"/>
        <v>12</v>
      </c>
      <c r="I4970" s="2" t="str">
        <f t="shared" si="872"/>
        <v>Julio</v>
      </c>
      <c r="L4970" s="2" t="str">
        <f t="shared" si="873"/>
        <v>FinancieroEncuesta de la Posición de encaje y de los Pasivos Sujetos a EncajeDiario4475344755</v>
      </c>
    </row>
    <row r="4971" spans="1:12" s="13" customFormat="1" ht="15.95" customHeight="1" x14ac:dyDescent="0.2">
      <c r="A4971" s="7" t="s">
        <v>13</v>
      </c>
      <c r="B4971" s="7" t="s">
        <v>49</v>
      </c>
      <c r="C4971" s="7" t="s">
        <v>26</v>
      </c>
      <c r="D4971" s="3">
        <v>44753</v>
      </c>
      <c r="E4971" s="3">
        <v>44755</v>
      </c>
      <c r="F4971" s="2">
        <f t="shared" si="869"/>
        <v>2022</v>
      </c>
      <c r="G4971" s="2">
        <f t="shared" si="870"/>
        <v>7</v>
      </c>
      <c r="H4971" s="2">
        <f t="shared" si="871"/>
        <v>13</v>
      </c>
      <c r="I4971" s="2" t="str">
        <f t="shared" si="872"/>
        <v>Julio</v>
      </c>
      <c r="L4971" s="2" t="str">
        <f t="shared" si="873"/>
        <v>FinancieroEncuesta de la Posición de encaje y de los Pasivos Sujetos a EncajeDiario4475444756</v>
      </c>
    </row>
    <row r="4972" spans="1:12" s="13" customFormat="1" ht="15.95" customHeight="1" x14ac:dyDescent="0.2">
      <c r="A4972" s="7" t="s">
        <v>13</v>
      </c>
      <c r="B4972" s="7" t="s">
        <v>49</v>
      </c>
      <c r="C4972" s="7" t="s">
        <v>26</v>
      </c>
      <c r="D4972" s="3">
        <v>44754</v>
      </c>
      <c r="E4972" s="3">
        <v>44756</v>
      </c>
      <c r="F4972" s="2">
        <f t="shared" si="869"/>
        <v>2022</v>
      </c>
      <c r="G4972" s="2">
        <f t="shared" si="870"/>
        <v>7</v>
      </c>
      <c r="H4972" s="2">
        <f t="shared" si="871"/>
        <v>14</v>
      </c>
      <c r="I4972" s="2" t="str">
        <f t="shared" si="872"/>
        <v>Julio</v>
      </c>
      <c r="L4972" s="2" t="str">
        <f t="shared" si="873"/>
        <v>FinancieroEncuesta de la Posición de encaje y de los Pasivos Sujetos a EncajeDiario4475544757</v>
      </c>
    </row>
    <row r="4973" spans="1:12" s="13" customFormat="1" ht="15.95" customHeight="1" x14ac:dyDescent="0.2">
      <c r="A4973" s="7" t="s">
        <v>13</v>
      </c>
      <c r="B4973" s="7" t="s">
        <v>49</v>
      </c>
      <c r="C4973" s="7" t="s">
        <v>26</v>
      </c>
      <c r="D4973" s="3">
        <v>44755</v>
      </c>
      <c r="E4973" s="3">
        <v>44757</v>
      </c>
      <c r="F4973" s="2">
        <f t="shared" si="869"/>
        <v>2022</v>
      </c>
      <c r="G4973" s="2">
        <f t="shared" si="870"/>
        <v>7</v>
      </c>
      <c r="H4973" s="2">
        <f t="shared" si="871"/>
        <v>15</v>
      </c>
      <c r="I4973" s="2" t="str">
        <f t="shared" si="872"/>
        <v>Julio</v>
      </c>
      <c r="L4973" s="2" t="str">
        <f t="shared" si="873"/>
        <v>FinancieroEncuesta de la Posición de encaje y de los Pasivos Sujetos a EncajeDiario4475644760</v>
      </c>
    </row>
    <row r="4974" spans="1:12" s="13" customFormat="1" ht="15.95" customHeight="1" x14ac:dyDescent="0.2">
      <c r="A4974" s="7" t="s">
        <v>13</v>
      </c>
      <c r="B4974" s="7" t="s">
        <v>49</v>
      </c>
      <c r="C4974" s="7" t="s">
        <v>26</v>
      </c>
      <c r="D4974" s="3">
        <v>44756</v>
      </c>
      <c r="E4974" s="3">
        <v>44760</v>
      </c>
      <c r="F4974" s="2">
        <f t="shared" si="869"/>
        <v>2022</v>
      </c>
      <c r="G4974" s="2">
        <f t="shared" si="870"/>
        <v>7</v>
      </c>
      <c r="H4974" s="2">
        <f t="shared" si="871"/>
        <v>18</v>
      </c>
      <c r="I4974" s="2" t="str">
        <f t="shared" si="872"/>
        <v>Julio</v>
      </c>
      <c r="L4974" s="2" t="str">
        <f t="shared" si="873"/>
        <v>FinancieroEncuesta de la Posición de encaje y de los Pasivos Sujetos a EncajeDiario4475744761</v>
      </c>
    </row>
    <row r="4975" spans="1:12" s="13" customFormat="1" ht="15.95" customHeight="1" x14ac:dyDescent="0.2">
      <c r="A4975" s="7" t="s">
        <v>13</v>
      </c>
      <c r="B4975" s="7" t="s">
        <v>49</v>
      </c>
      <c r="C4975" s="7" t="s">
        <v>26</v>
      </c>
      <c r="D4975" s="3">
        <v>44757</v>
      </c>
      <c r="E4975" s="3">
        <v>44761</v>
      </c>
      <c r="F4975" s="2">
        <f t="shared" si="869"/>
        <v>2022</v>
      </c>
      <c r="G4975" s="2">
        <f t="shared" si="870"/>
        <v>7</v>
      </c>
      <c r="H4975" s="2">
        <f t="shared" si="871"/>
        <v>19</v>
      </c>
      <c r="I4975" s="2" t="str">
        <f t="shared" si="872"/>
        <v>Julio</v>
      </c>
      <c r="L4975" s="2" t="str">
        <f t="shared" si="873"/>
        <v>FinancieroEncuesta de la Posición de encaje y de los Pasivos Sujetos a EncajeDiario4476044763</v>
      </c>
    </row>
    <row r="4976" spans="1:12" s="13" customFormat="1" ht="15.95" customHeight="1" x14ac:dyDescent="0.2">
      <c r="A4976" s="7" t="s">
        <v>13</v>
      </c>
      <c r="B4976" s="7" t="s">
        <v>49</v>
      </c>
      <c r="C4976" s="7" t="s">
        <v>26</v>
      </c>
      <c r="D4976" s="3">
        <v>44760</v>
      </c>
      <c r="E4976" s="3">
        <v>44763</v>
      </c>
      <c r="F4976" s="2">
        <f t="shared" si="869"/>
        <v>2022</v>
      </c>
      <c r="G4976" s="2">
        <f t="shared" si="870"/>
        <v>7</v>
      </c>
      <c r="H4976" s="2">
        <f t="shared" si="871"/>
        <v>21</v>
      </c>
      <c r="I4976" s="2" t="str">
        <f t="shared" si="872"/>
        <v>Julio</v>
      </c>
      <c r="L4976" s="2" t="str">
        <f t="shared" si="873"/>
        <v>FinancieroEncuesta de la Posición de encaje y de los Pasivos Sujetos a EncajeDiario4476144764</v>
      </c>
    </row>
    <row r="4977" spans="1:12" s="13" customFormat="1" ht="15.95" customHeight="1" x14ac:dyDescent="0.2">
      <c r="A4977" s="7" t="s">
        <v>13</v>
      </c>
      <c r="B4977" s="7" t="s">
        <v>49</v>
      </c>
      <c r="C4977" s="7" t="s">
        <v>26</v>
      </c>
      <c r="D4977" s="3">
        <v>44761</v>
      </c>
      <c r="E4977" s="3">
        <v>44764</v>
      </c>
      <c r="F4977" s="2">
        <f t="shared" si="869"/>
        <v>2022</v>
      </c>
      <c r="G4977" s="2">
        <f t="shared" si="870"/>
        <v>7</v>
      </c>
      <c r="H4977" s="2">
        <f t="shared" si="871"/>
        <v>22</v>
      </c>
      <c r="I4977" s="2" t="str">
        <f t="shared" si="872"/>
        <v>Julio</v>
      </c>
      <c r="L4977" s="2" t="str">
        <f t="shared" si="873"/>
        <v>FinancieroEncuesta de la Posición de encaje y de los Pasivos Sujetos a EncajeDiario4476344767</v>
      </c>
    </row>
    <row r="4978" spans="1:12" s="13" customFormat="1" ht="15.95" customHeight="1" x14ac:dyDescent="0.2">
      <c r="A4978" s="7" t="s">
        <v>13</v>
      </c>
      <c r="B4978" s="7" t="s">
        <v>49</v>
      </c>
      <c r="C4978" s="7" t="s">
        <v>26</v>
      </c>
      <c r="D4978" s="3">
        <v>44763</v>
      </c>
      <c r="E4978" s="3">
        <v>44767</v>
      </c>
      <c r="F4978" s="2">
        <f t="shared" si="869"/>
        <v>2022</v>
      </c>
      <c r="G4978" s="2">
        <f t="shared" si="870"/>
        <v>7</v>
      </c>
      <c r="H4978" s="2">
        <f t="shared" si="871"/>
        <v>25</v>
      </c>
      <c r="I4978" s="2" t="str">
        <f t="shared" si="872"/>
        <v>Julio</v>
      </c>
      <c r="L4978" s="2" t="str">
        <f t="shared" si="873"/>
        <v>FinancieroEncuesta de la Posición de encaje y de los Pasivos Sujetos a EncajeDiario4476444768</v>
      </c>
    </row>
    <row r="4979" spans="1:12" s="13" customFormat="1" ht="15.95" customHeight="1" x14ac:dyDescent="0.2">
      <c r="A4979" s="7" t="s">
        <v>13</v>
      </c>
      <c r="B4979" s="7" t="s">
        <v>49</v>
      </c>
      <c r="C4979" s="7" t="s">
        <v>26</v>
      </c>
      <c r="D4979" s="3">
        <v>44764</v>
      </c>
      <c r="E4979" s="3">
        <v>44768</v>
      </c>
      <c r="F4979" s="2">
        <f t="shared" si="869"/>
        <v>2022</v>
      </c>
      <c r="G4979" s="2">
        <f t="shared" si="870"/>
        <v>7</v>
      </c>
      <c r="H4979" s="2">
        <f t="shared" si="871"/>
        <v>26</v>
      </c>
      <c r="I4979" s="2" t="str">
        <f t="shared" si="872"/>
        <v>Julio</v>
      </c>
      <c r="L4979" s="2" t="str">
        <f t="shared" si="873"/>
        <v>FinancieroEncuesta de la Posición de encaje y de los Pasivos Sujetos a EncajeDiario4476744769</v>
      </c>
    </row>
    <row r="4980" spans="1:12" s="13" customFormat="1" ht="15.95" customHeight="1" x14ac:dyDescent="0.2">
      <c r="A4980" s="7" t="s">
        <v>13</v>
      </c>
      <c r="B4980" s="7" t="s">
        <v>49</v>
      </c>
      <c r="C4980" s="7" t="s">
        <v>26</v>
      </c>
      <c r="D4980" s="3">
        <v>44767</v>
      </c>
      <c r="E4980" s="3">
        <v>44769</v>
      </c>
      <c r="F4980" s="2">
        <f t="shared" si="869"/>
        <v>2022</v>
      </c>
      <c r="G4980" s="2">
        <f t="shared" si="870"/>
        <v>7</v>
      </c>
      <c r="H4980" s="2">
        <f t="shared" si="871"/>
        <v>27</v>
      </c>
      <c r="I4980" s="2" t="str">
        <f t="shared" si="872"/>
        <v>Julio</v>
      </c>
      <c r="L4980" s="2" t="str">
        <f t="shared" si="873"/>
        <v>FinancieroEncuesta de la Posición de encaje y de los Pasivos Sujetos a EncajeDiario4476844770</v>
      </c>
    </row>
    <row r="4981" spans="1:12" s="13" customFormat="1" ht="15.95" customHeight="1" x14ac:dyDescent="0.2">
      <c r="A4981" s="7" t="s">
        <v>13</v>
      </c>
      <c r="B4981" s="7" t="s">
        <v>49</v>
      </c>
      <c r="C4981" s="7" t="s">
        <v>26</v>
      </c>
      <c r="D4981" s="3">
        <v>44768</v>
      </c>
      <c r="E4981" s="3">
        <v>44770</v>
      </c>
      <c r="F4981" s="2">
        <f t="shared" si="869"/>
        <v>2022</v>
      </c>
      <c r="G4981" s="2">
        <f t="shared" si="870"/>
        <v>7</v>
      </c>
      <c r="H4981" s="2">
        <f t="shared" si="871"/>
        <v>28</v>
      </c>
      <c r="I4981" s="2" t="str">
        <f t="shared" si="872"/>
        <v>Julio</v>
      </c>
      <c r="L4981" s="2" t="str">
        <f t="shared" si="873"/>
        <v>FinancieroEncuesta de la Posición de encaje y de los Pasivos Sujetos a EncajeDiario4476944771</v>
      </c>
    </row>
    <row r="4982" spans="1:12" s="13" customFormat="1" ht="15.95" customHeight="1" x14ac:dyDescent="0.2">
      <c r="A4982" s="7" t="s">
        <v>13</v>
      </c>
      <c r="B4982" s="7" t="s">
        <v>49</v>
      </c>
      <c r="C4982" s="7" t="s">
        <v>26</v>
      </c>
      <c r="D4982" s="3">
        <v>44769</v>
      </c>
      <c r="E4982" s="3">
        <v>44771</v>
      </c>
      <c r="F4982" s="2">
        <f t="shared" si="869"/>
        <v>2022</v>
      </c>
      <c r="G4982" s="2">
        <f t="shared" si="870"/>
        <v>7</v>
      </c>
      <c r="H4982" s="2">
        <f t="shared" si="871"/>
        <v>29</v>
      </c>
      <c r="I4982" s="2" t="str">
        <f t="shared" si="872"/>
        <v>Julio</v>
      </c>
      <c r="L4982" s="2" t="str">
        <f t="shared" si="873"/>
        <v>FinancieroEncuesta de la Posición de encaje y de los Pasivos Sujetos a EncajeDiario4477044774</v>
      </c>
    </row>
    <row r="4983" spans="1:12" s="13" customFormat="1" ht="15.95" customHeight="1" x14ac:dyDescent="0.2">
      <c r="A4983" s="7" t="s">
        <v>13</v>
      </c>
      <c r="B4983" s="7" t="s">
        <v>49</v>
      </c>
      <c r="C4983" s="7" t="s">
        <v>26</v>
      </c>
      <c r="D4983" s="3">
        <v>44770</v>
      </c>
      <c r="E4983" s="3">
        <v>44774</v>
      </c>
      <c r="F4983" s="2">
        <f t="shared" si="869"/>
        <v>2022</v>
      </c>
      <c r="G4983" s="2">
        <f t="shared" si="870"/>
        <v>8</v>
      </c>
      <c r="H4983" s="2">
        <f t="shared" si="871"/>
        <v>1</v>
      </c>
      <c r="I4983" s="2" t="str">
        <f t="shared" si="872"/>
        <v>Agosto</v>
      </c>
      <c r="L4983" s="2" t="str">
        <f t="shared" si="873"/>
        <v>FinancieroEncuesta de la Posición de encaje y de los Pasivos Sujetos a EncajeDiario4477144775</v>
      </c>
    </row>
    <row r="4984" spans="1:12" s="13" customFormat="1" ht="15.95" customHeight="1" x14ac:dyDescent="0.2">
      <c r="A4984" s="7" t="s">
        <v>13</v>
      </c>
      <c r="B4984" s="7" t="s">
        <v>49</v>
      </c>
      <c r="C4984" s="7" t="s">
        <v>26</v>
      </c>
      <c r="D4984" s="3">
        <v>44771</v>
      </c>
      <c r="E4984" s="3">
        <v>44775</v>
      </c>
      <c r="F4984" s="2">
        <f t="shared" si="869"/>
        <v>2022</v>
      </c>
      <c r="G4984" s="2">
        <f t="shared" si="870"/>
        <v>8</v>
      </c>
      <c r="H4984" s="2">
        <f t="shared" si="871"/>
        <v>2</v>
      </c>
      <c r="I4984" s="2" t="str">
        <f t="shared" si="872"/>
        <v>Agosto</v>
      </c>
      <c r="L4984" s="2" t="str">
        <f t="shared" si="873"/>
        <v>FinancieroEncuesta de la Posición de encaje y de los Pasivos Sujetos a EncajeDiario4477444776</v>
      </c>
    </row>
    <row r="4985" spans="1:12" s="13" customFormat="1" ht="15.95" customHeight="1" x14ac:dyDescent="0.2">
      <c r="A4985" s="7" t="s">
        <v>13</v>
      </c>
      <c r="B4985" s="7" t="s">
        <v>49</v>
      </c>
      <c r="C4985" s="7" t="s">
        <v>26</v>
      </c>
      <c r="D4985" s="3">
        <v>44774</v>
      </c>
      <c r="E4985" s="3">
        <v>44776</v>
      </c>
      <c r="F4985" s="2">
        <f t="shared" si="869"/>
        <v>2022</v>
      </c>
      <c r="G4985" s="2">
        <f t="shared" si="870"/>
        <v>8</v>
      </c>
      <c r="H4985" s="2">
        <f t="shared" si="871"/>
        <v>3</v>
      </c>
      <c r="I4985" s="2" t="str">
        <f t="shared" si="872"/>
        <v>Agosto</v>
      </c>
      <c r="L4985" s="2" t="str">
        <f t="shared" si="873"/>
        <v>FinancieroEncuesta de la Posición de encaje y de los Pasivos Sujetos a EncajeDiario4477544777</v>
      </c>
    </row>
    <row r="4986" spans="1:12" s="13" customFormat="1" ht="15.95" customHeight="1" x14ac:dyDescent="0.2">
      <c r="A4986" s="7" t="s">
        <v>13</v>
      </c>
      <c r="B4986" s="7" t="s">
        <v>49</v>
      </c>
      <c r="C4986" s="7" t="s">
        <v>26</v>
      </c>
      <c r="D4986" s="3">
        <v>44775</v>
      </c>
      <c r="E4986" s="3">
        <v>44777</v>
      </c>
      <c r="F4986" s="2">
        <f t="shared" si="869"/>
        <v>2022</v>
      </c>
      <c r="G4986" s="2">
        <f t="shared" si="870"/>
        <v>8</v>
      </c>
      <c r="H4986" s="2">
        <f t="shared" si="871"/>
        <v>4</v>
      </c>
      <c r="I4986" s="2" t="str">
        <f t="shared" si="872"/>
        <v>Agosto</v>
      </c>
      <c r="L4986" s="2" t="str">
        <f t="shared" si="873"/>
        <v>FinancieroEncuesta de la Posición de encaje y de los Pasivos Sujetos a EncajeDiario4477644778</v>
      </c>
    </row>
    <row r="4987" spans="1:12" s="13" customFormat="1" ht="15.95" customHeight="1" x14ac:dyDescent="0.2">
      <c r="A4987" s="7" t="s">
        <v>13</v>
      </c>
      <c r="B4987" s="7" t="s">
        <v>49</v>
      </c>
      <c r="C4987" s="7" t="s">
        <v>26</v>
      </c>
      <c r="D4987" s="3">
        <v>44776</v>
      </c>
      <c r="E4987" s="3">
        <v>44778</v>
      </c>
      <c r="F4987" s="2">
        <f t="shared" ref="F4987:F5050" si="874">YEAR(E4987)</f>
        <v>2022</v>
      </c>
      <c r="G4987" s="2">
        <f t="shared" ref="G4987:G5050" si="875">MONTH(E4987)</f>
        <v>8</v>
      </c>
      <c r="H4987" s="2">
        <f t="shared" ref="H4987:H5050" si="876">DAY(E4987)</f>
        <v>5</v>
      </c>
      <c r="I4987" s="2" t="str">
        <f t="shared" ref="I4987:I5050" si="877">CHOOSE(G4987,"Enero","Febrero","Marzo","Abril","Mayo","Junio","Julio","Agosto","Septiembre","Octubre","Noviembre","Diciembre")</f>
        <v>Agosto</v>
      </c>
      <c r="L4987" s="2" t="str">
        <f t="shared" si="873"/>
        <v>FinancieroEncuesta de la Posición de encaje y de los Pasivos Sujetos a EncajeDiario4477744781</v>
      </c>
    </row>
    <row r="4988" spans="1:12" s="13" customFormat="1" ht="15.95" customHeight="1" x14ac:dyDescent="0.2">
      <c r="A4988" s="7" t="s">
        <v>13</v>
      </c>
      <c r="B4988" s="7" t="s">
        <v>49</v>
      </c>
      <c r="C4988" s="7" t="s">
        <v>26</v>
      </c>
      <c r="D4988" s="3">
        <v>44777</v>
      </c>
      <c r="E4988" s="3">
        <v>44781</v>
      </c>
      <c r="F4988" s="2">
        <f t="shared" si="874"/>
        <v>2022</v>
      </c>
      <c r="G4988" s="2">
        <f t="shared" si="875"/>
        <v>8</v>
      </c>
      <c r="H4988" s="2">
        <f t="shared" si="876"/>
        <v>8</v>
      </c>
      <c r="I4988" s="2" t="str">
        <f t="shared" si="877"/>
        <v>Agosto</v>
      </c>
      <c r="L4988" s="2" t="str">
        <f t="shared" si="873"/>
        <v>FinancieroEncuesta de la Posición de encaje y de los Pasivos Sujetos a EncajeDiario4477844782</v>
      </c>
    </row>
    <row r="4989" spans="1:12" s="13" customFormat="1" ht="15.95" customHeight="1" x14ac:dyDescent="0.2">
      <c r="A4989" s="7" t="s">
        <v>13</v>
      </c>
      <c r="B4989" s="7" t="s">
        <v>49</v>
      </c>
      <c r="C4989" s="7" t="s">
        <v>26</v>
      </c>
      <c r="D4989" s="3">
        <v>44778</v>
      </c>
      <c r="E4989" s="3">
        <v>44782</v>
      </c>
      <c r="F4989" s="2">
        <f t="shared" si="874"/>
        <v>2022</v>
      </c>
      <c r="G4989" s="2">
        <f t="shared" si="875"/>
        <v>8</v>
      </c>
      <c r="H4989" s="2">
        <f t="shared" si="876"/>
        <v>9</v>
      </c>
      <c r="I4989" s="2" t="str">
        <f t="shared" si="877"/>
        <v>Agosto</v>
      </c>
      <c r="L4989" s="2" t="str">
        <f t="shared" si="873"/>
        <v>FinancieroEncuesta de la Posición de encaje y de los Pasivos Sujetos a EncajeDiario4478144783</v>
      </c>
    </row>
    <row r="4990" spans="1:12" s="13" customFormat="1" ht="15.95" customHeight="1" x14ac:dyDescent="0.2">
      <c r="A4990" s="7" t="s">
        <v>13</v>
      </c>
      <c r="B4990" s="7" t="s">
        <v>49</v>
      </c>
      <c r="C4990" s="7" t="s">
        <v>26</v>
      </c>
      <c r="D4990" s="3">
        <v>44781</v>
      </c>
      <c r="E4990" s="3">
        <v>44783</v>
      </c>
      <c r="F4990" s="2">
        <f t="shared" si="874"/>
        <v>2022</v>
      </c>
      <c r="G4990" s="2">
        <f t="shared" si="875"/>
        <v>8</v>
      </c>
      <c r="H4990" s="2">
        <f t="shared" si="876"/>
        <v>10</v>
      </c>
      <c r="I4990" s="2" t="str">
        <f t="shared" si="877"/>
        <v>Agosto</v>
      </c>
      <c r="L4990" s="2" t="str">
        <f t="shared" si="873"/>
        <v>FinancieroEncuesta de la Posición de encaje y de los Pasivos Sujetos a EncajeDiario4478244784</v>
      </c>
    </row>
    <row r="4991" spans="1:12" s="13" customFormat="1" ht="15.95" customHeight="1" x14ac:dyDescent="0.2">
      <c r="A4991" s="7" t="s">
        <v>13</v>
      </c>
      <c r="B4991" s="7" t="s">
        <v>49</v>
      </c>
      <c r="C4991" s="7" t="s">
        <v>26</v>
      </c>
      <c r="D4991" s="3">
        <v>44782</v>
      </c>
      <c r="E4991" s="3">
        <v>44784</v>
      </c>
      <c r="F4991" s="2">
        <f t="shared" si="874"/>
        <v>2022</v>
      </c>
      <c r="G4991" s="2">
        <f t="shared" si="875"/>
        <v>8</v>
      </c>
      <c r="H4991" s="2">
        <f t="shared" si="876"/>
        <v>11</v>
      </c>
      <c r="I4991" s="2" t="str">
        <f t="shared" si="877"/>
        <v>Agosto</v>
      </c>
      <c r="L4991" s="2" t="str">
        <f t="shared" si="873"/>
        <v>FinancieroEncuesta de la Posición de encaje y de los Pasivos Sujetos a EncajeDiario4478344785</v>
      </c>
    </row>
    <row r="4992" spans="1:12" s="13" customFormat="1" ht="15.95" customHeight="1" x14ac:dyDescent="0.2">
      <c r="A4992" s="7" t="s">
        <v>13</v>
      </c>
      <c r="B4992" s="7" t="s">
        <v>49</v>
      </c>
      <c r="C4992" s="7" t="s">
        <v>26</v>
      </c>
      <c r="D4992" s="3">
        <v>44783</v>
      </c>
      <c r="E4992" s="3">
        <v>44785</v>
      </c>
      <c r="F4992" s="2">
        <f t="shared" si="874"/>
        <v>2022</v>
      </c>
      <c r="G4992" s="2">
        <f t="shared" si="875"/>
        <v>8</v>
      </c>
      <c r="H4992" s="2">
        <f t="shared" si="876"/>
        <v>12</v>
      </c>
      <c r="I4992" s="2" t="str">
        <f t="shared" si="877"/>
        <v>Agosto</v>
      </c>
      <c r="L4992" s="2" t="str">
        <f t="shared" ref="L4992:L5055" si="878">CONCATENATE(A4993,B4993,C4993,D4993,E4993,)</f>
        <v>FinancieroEncuesta de la Posición de encaje y de los Pasivos Sujetos a EncajeDiario4478444789</v>
      </c>
    </row>
    <row r="4993" spans="1:12" s="13" customFormat="1" ht="15.95" customHeight="1" x14ac:dyDescent="0.2">
      <c r="A4993" s="7" t="s">
        <v>13</v>
      </c>
      <c r="B4993" s="7" t="s">
        <v>49</v>
      </c>
      <c r="C4993" s="7" t="s">
        <v>26</v>
      </c>
      <c r="D4993" s="3">
        <v>44784</v>
      </c>
      <c r="E4993" s="3">
        <v>44789</v>
      </c>
      <c r="F4993" s="2">
        <f t="shared" si="874"/>
        <v>2022</v>
      </c>
      <c r="G4993" s="2">
        <f t="shared" si="875"/>
        <v>8</v>
      </c>
      <c r="H4993" s="2">
        <f t="shared" si="876"/>
        <v>16</v>
      </c>
      <c r="I4993" s="2" t="str">
        <f t="shared" si="877"/>
        <v>Agosto</v>
      </c>
      <c r="L4993" s="2" t="str">
        <f t="shared" si="878"/>
        <v>FinancieroEncuesta de la Posición de encaje y de los Pasivos Sujetos a EncajeDiario4478544790</v>
      </c>
    </row>
    <row r="4994" spans="1:12" s="13" customFormat="1" ht="15.95" customHeight="1" x14ac:dyDescent="0.2">
      <c r="A4994" s="7" t="s">
        <v>13</v>
      </c>
      <c r="B4994" s="7" t="s">
        <v>49</v>
      </c>
      <c r="C4994" s="7" t="s">
        <v>26</v>
      </c>
      <c r="D4994" s="3">
        <v>44785</v>
      </c>
      <c r="E4994" s="3">
        <v>44790</v>
      </c>
      <c r="F4994" s="2">
        <f t="shared" si="874"/>
        <v>2022</v>
      </c>
      <c r="G4994" s="2">
        <f t="shared" si="875"/>
        <v>8</v>
      </c>
      <c r="H4994" s="2">
        <f t="shared" si="876"/>
        <v>17</v>
      </c>
      <c r="I4994" s="2" t="str">
        <f t="shared" si="877"/>
        <v>Agosto</v>
      </c>
      <c r="L4994" s="2" t="str">
        <f t="shared" si="878"/>
        <v>FinancieroEncuesta de la Posición de encaje y de los Pasivos Sujetos a EncajeDiario4478944791</v>
      </c>
    </row>
    <row r="4995" spans="1:12" s="13" customFormat="1" ht="15.95" customHeight="1" x14ac:dyDescent="0.2">
      <c r="A4995" s="7" t="s">
        <v>13</v>
      </c>
      <c r="B4995" s="7" t="s">
        <v>49</v>
      </c>
      <c r="C4995" s="7" t="s">
        <v>26</v>
      </c>
      <c r="D4995" s="3">
        <v>44789</v>
      </c>
      <c r="E4995" s="3">
        <v>44791</v>
      </c>
      <c r="F4995" s="2">
        <f t="shared" si="874"/>
        <v>2022</v>
      </c>
      <c r="G4995" s="2">
        <f t="shared" si="875"/>
        <v>8</v>
      </c>
      <c r="H4995" s="2">
        <f t="shared" si="876"/>
        <v>18</v>
      </c>
      <c r="I4995" s="2" t="str">
        <f t="shared" si="877"/>
        <v>Agosto</v>
      </c>
      <c r="L4995" s="2" t="str">
        <f t="shared" si="878"/>
        <v>FinancieroEncuesta de la Posición de encaje y de los Pasivos Sujetos a EncajeDiario4479044792</v>
      </c>
    </row>
    <row r="4996" spans="1:12" s="13" customFormat="1" ht="15.95" customHeight="1" x14ac:dyDescent="0.2">
      <c r="A4996" s="7" t="s">
        <v>13</v>
      </c>
      <c r="B4996" s="7" t="s">
        <v>49</v>
      </c>
      <c r="C4996" s="7" t="s">
        <v>26</v>
      </c>
      <c r="D4996" s="3">
        <v>44790</v>
      </c>
      <c r="E4996" s="3">
        <v>44792</v>
      </c>
      <c r="F4996" s="2">
        <f t="shared" si="874"/>
        <v>2022</v>
      </c>
      <c r="G4996" s="2">
        <f t="shared" si="875"/>
        <v>8</v>
      </c>
      <c r="H4996" s="2">
        <f t="shared" si="876"/>
        <v>19</v>
      </c>
      <c r="I4996" s="2" t="str">
        <f t="shared" si="877"/>
        <v>Agosto</v>
      </c>
      <c r="L4996" s="2" t="str">
        <f t="shared" si="878"/>
        <v>FinancieroEncuesta de la Posición de encaje y de los Pasivos Sujetos a EncajeDiario4479144795</v>
      </c>
    </row>
    <row r="4997" spans="1:12" s="13" customFormat="1" ht="15.95" customHeight="1" x14ac:dyDescent="0.2">
      <c r="A4997" s="7" t="s">
        <v>13</v>
      </c>
      <c r="B4997" s="7" t="s">
        <v>49</v>
      </c>
      <c r="C4997" s="7" t="s">
        <v>26</v>
      </c>
      <c r="D4997" s="3">
        <v>44791</v>
      </c>
      <c r="E4997" s="3">
        <v>44795</v>
      </c>
      <c r="F4997" s="2">
        <f t="shared" si="874"/>
        <v>2022</v>
      </c>
      <c r="G4997" s="2">
        <f t="shared" si="875"/>
        <v>8</v>
      </c>
      <c r="H4997" s="2">
        <f t="shared" si="876"/>
        <v>22</v>
      </c>
      <c r="I4997" s="2" t="str">
        <f t="shared" si="877"/>
        <v>Agosto</v>
      </c>
      <c r="L4997" s="2" t="str">
        <f t="shared" si="878"/>
        <v>FinancieroEncuesta de la Posición de encaje y de los Pasivos Sujetos a EncajeDiario4479244796</v>
      </c>
    </row>
    <row r="4998" spans="1:12" s="13" customFormat="1" ht="15.95" customHeight="1" x14ac:dyDescent="0.2">
      <c r="A4998" s="7" t="s">
        <v>13</v>
      </c>
      <c r="B4998" s="7" t="s">
        <v>49</v>
      </c>
      <c r="C4998" s="7" t="s">
        <v>26</v>
      </c>
      <c r="D4998" s="3">
        <v>44792</v>
      </c>
      <c r="E4998" s="3">
        <v>44796</v>
      </c>
      <c r="F4998" s="2">
        <f t="shared" si="874"/>
        <v>2022</v>
      </c>
      <c r="G4998" s="2">
        <f t="shared" si="875"/>
        <v>8</v>
      </c>
      <c r="H4998" s="2">
        <f t="shared" si="876"/>
        <v>23</v>
      </c>
      <c r="I4998" s="2" t="str">
        <f t="shared" si="877"/>
        <v>Agosto</v>
      </c>
      <c r="L4998" s="2" t="str">
        <f t="shared" si="878"/>
        <v>FinancieroEncuesta de la Posición de encaje y de los Pasivos Sujetos a EncajeDiario4479544797</v>
      </c>
    </row>
    <row r="4999" spans="1:12" s="13" customFormat="1" ht="15.95" customHeight="1" x14ac:dyDescent="0.2">
      <c r="A4999" s="7" t="s">
        <v>13</v>
      </c>
      <c r="B4999" s="7" t="s">
        <v>49</v>
      </c>
      <c r="C4999" s="7" t="s">
        <v>26</v>
      </c>
      <c r="D4999" s="3">
        <v>44795</v>
      </c>
      <c r="E4999" s="3">
        <v>44797</v>
      </c>
      <c r="F4999" s="2">
        <f t="shared" si="874"/>
        <v>2022</v>
      </c>
      <c r="G4999" s="2">
        <f t="shared" si="875"/>
        <v>8</v>
      </c>
      <c r="H4999" s="2">
        <f t="shared" si="876"/>
        <v>24</v>
      </c>
      <c r="I4999" s="2" t="str">
        <f t="shared" si="877"/>
        <v>Agosto</v>
      </c>
      <c r="L4999" s="2" t="str">
        <f t="shared" si="878"/>
        <v>FinancieroEncuesta de la Posición de encaje y de los Pasivos Sujetos a EncajeDiario4479644798</v>
      </c>
    </row>
    <row r="5000" spans="1:12" s="13" customFormat="1" ht="15.95" customHeight="1" x14ac:dyDescent="0.2">
      <c r="A5000" s="7" t="s">
        <v>13</v>
      </c>
      <c r="B5000" s="7" t="s">
        <v>49</v>
      </c>
      <c r="C5000" s="7" t="s">
        <v>26</v>
      </c>
      <c r="D5000" s="3">
        <v>44796</v>
      </c>
      <c r="E5000" s="3">
        <v>44798</v>
      </c>
      <c r="F5000" s="2">
        <f t="shared" si="874"/>
        <v>2022</v>
      </c>
      <c r="G5000" s="2">
        <f t="shared" si="875"/>
        <v>8</v>
      </c>
      <c r="H5000" s="2">
        <f t="shared" si="876"/>
        <v>25</v>
      </c>
      <c r="I5000" s="2" t="str">
        <f t="shared" si="877"/>
        <v>Agosto</v>
      </c>
      <c r="L5000" s="2" t="str">
        <f t="shared" si="878"/>
        <v>FinancieroEncuesta de la Posición de encaje y de los Pasivos Sujetos a EncajeDiario4479744799</v>
      </c>
    </row>
    <row r="5001" spans="1:12" s="13" customFormat="1" ht="15.95" customHeight="1" x14ac:dyDescent="0.2">
      <c r="A5001" s="7" t="s">
        <v>13</v>
      </c>
      <c r="B5001" s="7" t="s">
        <v>49</v>
      </c>
      <c r="C5001" s="7" t="s">
        <v>26</v>
      </c>
      <c r="D5001" s="3">
        <v>44797</v>
      </c>
      <c r="E5001" s="3">
        <v>44799</v>
      </c>
      <c r="F5001" s="2">
        <f t="shared" si="874"/>
        <v>2022</v>
      </c>
      <c r="G5001" s="2">
        <f t="shared" si="875"/>
        <v>8</v>
      </c>
      <c r="H5001" s="2">
        <f t="shared" si="876"/>
        <v>26</v>
      </c>
      <c r="I5001" s="2" t="str">
        <f t="shared" si="877"/>
        <v>Agosto</v>
      </c>
      <c r="L5001" s="2" t="str">
        <f t="shared" si="878"/>
        <v>FinancieroEncuesta de la Posición de encaje y de los Pasivos Sujetos a EncajeDiario4479844802</v>
      </c>
    </row>
    <row r="5002" spans="1:12" s="13" customFormat="1" ht="15.95" customHeight="1" x14ac:dyDescent="0.2">
      <c r="A5002" s="7" t="s">
        <v>13</v>
      </c>
      <c r="B5002" s="7" t="s">
        <v>49</v>
      </c>
      <c r="C5002" s="7" t="s">
        <v>26</v>
      </c>
      <c r="D5002" s="3">
        <v>44798</v>
      </c>
      <c r="E5002" s="3">
        <v>44802</v>
      </c>
      <c r="F5002" s="2">
        <f t="shared" si="874"/>
        <v>2022</v>
      </c>
      <c r="G5002" s="2">
        <f t="shared" si="875"/>
        <v>8</v>
      </c>
      <c r="H5002" s="2">
        <f t="shared" si="876"/>
        <v>29</v>
      </c>
      <c r="I5002" s="2" t="str">
        <f t="shared" si="877"/>
        <v>Agosto</v>
      </c>
      <c r="L5002" s="2" t="str">
        <f t="shared" si="878"/>
        <v>FinancieroEncuesta de la Posición de encaje y de los Pasivos Sujetos a EncajeDiario4479944803</v>
      </c>
    </row>
    <row r="5003" spans="1:12" s="13" customFormat="1" ht="15.95" customHeight="1" x14ac:dyDescent="0.2">
      <c r="A5003" s="7" t="s">
        <v>13</v>
      </c>
      <c r="B5003" s="7" t="s">
        <v>49</v>
      </c>
      <c r="C5003" s="7" t="s">
        <v>26</v>
      </c>
      <c r="D5003" s="3">
        <v>44799</v>
      </c>
      <c r="E5003" s="3">
        <v>44803</v>
      </c>
      <c r="F5003" s="2">
        <f t="shared" si="874"/>
        <v>2022</v>
      </c>
      <c r="G5003" s="2">
        <f t="shared" si="875"/>
        <v>8</v>
      </c>
      <c r="H5003" s="2">
        <f t="shared" si="876"/>
        <v>30</v>
      </c>
      <c r="I5003" s="2" t="str">
        <f t="shared" si="877"/>
        <v>Agosto</v>
      </c>
      <c r="L5003" s="2" t="str">
        <f t="shared" si="878"/>
        <v>FinancieroEncuesta de la Posición de encaje y de los Pasivos Sujetos a EncajeDiario4480244804</v>
      </c>
    </row>
    <row r="5004" spans="1:12" s="13" customFormat="1" ht="15.95" customHeight="1" x14ac:dyDescent="0.2">
      <c r="A5004" s="7" t="s">
        <v>13</v>
      </c>
      <c r="B5004" s="7" t="s">
        <v>49</v>
      </c>
      <c r="C5004" s="7" t="s">
        <v>26</v>
      </c>
      <c r="D5004" s="3">
        <v>44802</v>
      </c>
      <c r="E5004" s="3">
        <v>44804</v>
      </c>
      <c r="F5004" s="2">
        <f t="shared" si="874"/>
        <v>2022</v>
      </c>
      <c r="G5004" s="2">
        <f t="shared" si="875"/>
        <v>8</v>
      </c>
      <c r="H5004" s="2">
        <f t="shared" si="876"/>
        <v>31</v>
      </c>
      <c r="I5004" s="2" t="str">
        <f t="shared" si="877"/>
        <v>Agosto</v>
      </c>
      <c r="L5004" s="2" t="str">
        <f t="shared" si="878"/>
        <v>FinancieroEncuesta de la Posición de encaje y de los Pasivos Sujetos a EncajeDiario4480344805</v>
      </c>
    </row>
    <row r="5005" spans="1:12" s="13" customFormat="1" ht="15.95" customHeight="1" x14ac:dyDescent="0.2">
      <c r="A5005" s="7" t="s">
        <v>13</v>
      </c>
      <c r="B5005" s="7" t="s">
        <v>49</v>
      </c>
      <c r="C5005" s="7" t="s">
        <v>26</v>
      </c>
      <c r="D5005" s="3">
        <v>44803</v>
      </c>
      <c r="E5005" s="3">
        <v>44805</v>
      </c>
      <c r="F5005" s="2">
        <f t="shared" si="874"/>
        <v>2022</v>
      </c>
      <c r="G5005" s="2">
        <f t="shared" si="875"/>
        <v>9</v>
      </c>
      <c r="H5005" s="2">
        <f t="shared" si="876"/>
        <v>1</v>
      </c>
      <c r="I5005" s="2" t="str">
        <f t="shared" si="877"/>
        <v>Septiembre</v>
      </c>
      <c r="L5005" s="2" t="str">
        <f t="shared" si="878"/>
        <v>FinancieroEncuesta de la Posición de encaje y de los Pasivos Sujetos a EncajeDiario4480444806</v>
      </c>
    </row>
    <row r="5006" spans="1:12" s="13" customFormat="1" ht="15.95" customHeight="1" x14ac:dyDescent="0.2">
      <c r="A5006" s="7" t="s">
        <v>13</v>
      </c>
      <c r="B5006" s="7" t="s">
        <v>49</v>
      </c>
      <c r="C5006" s="7" t="s">
        <v>26</v>
      </c>
      <c r="D5006" s="3">
        <v>44804</v>
      </c>
      <c r="E5006" s="3">
        <v>44806</v>
      </c>
      <c r="F5006" s="2">
        <f t="shared" si="874"/>
        <v>2022</v>
      </c>
      <c r="G5006" s="2">
        <f t="shared" si="875"/>
        <v>9</v>
      </c>
      <c r="H5006" s="2">
        <f t="shared" si="876"/>
        <v>2</v>
      </c>
      <c r="I5006" s="2" t="str">
        <f t="shared" si="877"/>
        <v>Septiembre</v>
      </c>
      <c r="L5006" s="2" t="str">
        <f t="shared" si="878"/>
        <v>FinancieroEncuesta de la Posición de encaje y de los Pasivos Sujetos a EncajeDiario4480544809</v>
      </c>
    </row>
    <row r="5007" spans="1:12" s="13" customFormat="1" ht="15.95" customHeight="1" x14ac:dyDescent="0.2">
      <c r="A5007" s="7" t="s">
        <v>13</v>
      </c>
      <c r="B5007" s="7" t="s">
        <v>49</v>
      </c>
      <c r="C5007" s="7" t="s">
        <v>26</v>
      </c>
      <c r="D5007" s="3">
        <v>44805</v>
      </c>
      <c r="E5007" s="3">
        <v>44809</v>
      </c>
      <c r="F5007" s="2">
        <f t="shared" si="874"/>
        <v>2022</v>
      </c>
      <c r="G5007" s="2">
        <f t="shared" si="875"/>
        <v>9</v>
      </c>
      <c r="H5007" s="2">
        <f t="shared" si="876"/>
        <v>5</v>
      </c>
      <c r="I5007" s="2" t="str">
        <f t="shared" si="877"/>
        <v>Septiembre</v>
      </c>
      <c r="L5007" s="2" t="str">
        <f t="shared" si="878"/>
        <v>FinancieroEncuesta de la Posición de encaje y de los Pasivos Sujetos a EncajeDiario4480644810</v>
      </c>
    </row>
    <row r="5008" spans="1:12" s="13" customFormat="1" ht="15.95" customHeight="1" x14ac:dyDescent="0.2">
      <c r="A5008" s="7" t="s">
        <v>13</v>
      </c>
      <c r="B5008" s="7" t="s">
        <v>49</v>
      </c>
      <c r="C5008" s="7" t="s">
        <v>26</v>
      </c>
      <c r="D5008" s="3">
        <v>44806</v>
      </c>
      <c r="E5008" s="3">
        <v>44810</v>
      </c>
      <c r="F5008" s="2">
        <f t="shared" si="874"/>
        <v>2022</v>
      </c>
      <c r="G5008" s="2">
        <f t="shared" si="875"/>
        <v>9</v>
      </c>
      <c r="H5008" s="2">
        <f t="shared" si="876"/>
        <v>6</v>
      </c>
      <c r="I5008" s="2" t="str">
        <f t="shared" si="877"/>
        <v>Septiembre</v>
      </c>
      <c r="L5008" s="2" t="str">
        <f t="shared" si="878"/>
        <v>FinancieroEncuesta de la Posición de encaje y de los Pasivos Sujetos a EncajeDiario4480944811</v>
      </c>
    </row>
    <row r="5009" spans="1:12" s="13" customFormat="1" ht="15.95" customHeight="1" x14ac:dyDescent="0.2">
      <c r="A5009" s="7" t="s">
        <v>13</v>
      </c>
      <c r="B5009" s="7" t="s">
        <v>49</v>
      </c>
      <c r="C5009" s="7" t="s">
        <v>26</v>
      </c>
      <c r="D5009" s="3">
        <v>44809</v>
      </c>
      <c r="E5009" s="3">
        <v>44811</v>
      </c>
      <c r="F5009" s="2">
        <f t="shared" si="874"/>
        <v>2022</v>
      </c>
      <c r="G5009" s="2">
        <f t="shared" si="875"/>
        <v>9</v>
      </c>
      <c r="H5009" s="2">
        <f t="shared" si="876"/>
        <v>7</v>
      </c>
      <c r="I5009" s="2" t="str">
        <f t="shared" si="877"/>
        <v>Septiembre</v>
      </c>
      <c r="L5009" s="2" t="str">
        <f t="shared" si="878"/>
        <v>FinancieroEncuesta de la Posición de encaje y de los Pasivos Sujetos a EncajeDiario4481044812</v>
      </c>
    </row>
    <row r="5010" spans="1:12" s="13" customFormat="1" ht="15.95" customHeight="1" x14ac:dyDescent="0.2">
      <c r="A5010" s="7" t="s">
        <v>13</v>
      </c>
      <c r="B5010" s="7" t="s">
        <v>49</v>
      </c>
      <c r="C5010" s="7" t="s">
        <v>26</v>
      </c>
      <c r="D5010" s="3">
        <v>44810</v>
      </c>
      <c r="E5010" s="3">
        <v>44812</v>
      </c>
      <c r="F5010" s="2">
        <f t="shared" si="874"/>
        <v>2022</v>
      </c>
      <c r="G5010" s="2">
        <f t="shared" si="875"/>
        <v>9</v>
      </c>
      <c r="H5010" s="2">
        <f t="shared" si="876"/>
        <v>8</v>
      </c>
      <c r="I5010" s="2" t="str">
        <f t="shared" si="877"/>
        <v>Septiembre</v>
      </c>
      <c r="L5010" s="2" t="str">
        <f t="shared" si="878"/>
        <v>FinancieroEncuesta de la Posición de encaje y de los Pasivos Sujetos a EncajeDiario4481144813</v>
      </c>
    </row>
    <row r="5011" spans="1:12" s="13" customFormat="1" ht="15.95" customHeight="1" x14ac:dyDescent="0.2">
      <c r="A5011" s="7" t="s">
        <v>13</v>
      </c>
      <c r="B5011" s="7" t="s">
        <v>49</v>
      </c>
      <c r="C5011" s="7" t="s">
        <v>26</v>
      </c>
      <c r="D5011" s="3">
        <v>44811</v>
      </c>
      <c r="E5011" s="3">
        <v>44813</v>
      </c>
      <c r="F5011" s="2">
        <f t="shared" si="874"/>
        <v>2022</v>
      </c>
      <c r="G5011" s="2">
        <f t="shared" si="875"/>
        <v>9</v>
      </c>
      <c r="H5011" s="2">
        <f t="shared" si="876"/>
        <v>9</v>
      </c>
      <c r="I5011" s="2" t="str">
        <f t="shared" si="877"/>
        <v>Septiembre</v>
      </c>
      <c r="L5011" s="2" t="str">
        <f t="shared" si="878"/>
        <v>FinancieroEncuesta de la Posición de encaje y de los Pasivos Sujetos a EncajeDiario4481244816</v>
      </c>
    </row>
    <row r="5012" spans="1:12" s="13" customFormat="1" ht="15.95" customHeight="1" x14ac:dyDescent="0.2">
      <c r="A5012" s="7" t="s">
        <v>13</v>
      </c>
      <c r="B5012" s="7" t="s">
        <v>49</v>
      </c>
      <c r="C5012" s="7" t="s">
        <v>26</v>
      </c>
      <c r="D5012" s="3">
        <v>44812</v>
      </c>
      <c r="E5012" s="3">
        <v>44816</v>
      </c>
      <c r="F5012" s="2">
        <f t="shared" si="874"/>
        <v>2022</v>
      </c>
      <c r="G5012" s="2">
        <f t="shared" si="875"/>
        <v>9</v>
      </c>
      <c r="H5012" s="2">
        <f t="shared" si="876"/>
        <v>12</v>
      </c>
      <c r="I5012" s="2" t="str">
        <f t="shared" si="877"/>
        <v>Septiembre</v>
      </c>
      <c r="L5012" s="2" t="str">
        <f t="shared" si="878"/>
        <v>FinancieroEncuesta de la Posición de encaje y de los Pasivos Sujetos a EncajeDiario4481344817</v>
      </c>
    </row>
    <row r="5013" spans="1:12" s="13" customFormat="1" ht="15.95" customHeight="1" x14ac:dyDescent="0.2">
      <c r="A5013" s="7" t="s">
        <v>13</v>
      </c>
      <c r="B5013" s="7" t="s">
        <v>49</v>
      </c>
      <c r="C5013" s="7" t="s">
        <v>26</v>
      </c>
      <c r="D5013" s="3">
        <v>44813</v>
      </c>
      <c r="E5013" s="3">
        <v>44817</v>
      </c>
      <c r="F5013" s="2">
        <f t="shared" si="874"/>
        <v>2022</v>
      </c>
      <c r="G5013" s="2">
        <f t="shared" si="875"/>
        <v>9</v>
      </c>
      <c r="H5013" s="2">
        <f t="shared" si="876"/>
        <v>13</v>
      </c>
      <c r="I5013" s="2" t="str">
        <f t="shared" si="877"/>
        <v>Septiembre</v>
      </c>
      <c r="L5013" s="2" t="str">
        <f t="shared" si="878"/>
        <v>FinancieroEncuesta de la Posición de encaje y de los Pasivos Sujetos a EncajeDiario4481644818</v>
      </c>
    </row>
    <row r="5014" spans="1:12" s="13" customFormat="1" ht="15.95" customHeight="1" x14ac:dyDescent="0.2">
      <c r="A5014" s="7" t="s">
        <v>13</v>
      </c>
      <c r="B5014" s="7" t="s">
        <v>49</v>
      </c>
      <c r="C5014" s="7" t="s">
        <v>26</v>
      </c>
      <c r="D5014" s="3">
        <v>44816</v>
      </c>
      <c r="E5014" s="3">
        <v>44818</v>
      </c>
      <c r="F5014" s="2">
        <f t="shared" si="874"/>
        <v>2022</v>
      </c>
      <c r="G5014" s="2">
        <f t="shared" si="875"/>
        <v>9</v>
      </c>
      <c r="H5014" s="2">
        <f t="shared" si="876"/>
        <v>14</v>
      </c>
      <c r="I5014" s="2" t="str">
        <f t="shared" si="877"/>
        <v>Septiembre</v>
      </c>
      <c r="L5014" s="2" t="str">
        <f t="shared" si="878"/>
        <v>FinancieroEncuesta de la Posición de encaje y de los Pasivos Sujetos a EncajeDiario4481744819</v>
      </c>
    </row>
    <row r="5015" spans="1:12" s="13" customFormat="1" ht="15.95" customHeight="1" x14ac:dyDescent="0.2">
      <c r="A5015" s="7" t="s">
        <v>13</v>
      </c>
      <c r="B5015" s="7" t="s">
        <v>49</v>
      </c>
      <c r="C5015" s="7" t="s">
        <v>26</v>
      </c>
      <c r="D5015" s="3">
        <v>44817</v>
      </c>
      <c r="E5015" s="3">
        <v>44819</v>
      </c>
      <c r="F5015" s="2">
        <f t="shared" si="874"/>
        <v>2022</v>
      </c>
      <c r="G5015" s="2">
        <f t="shared" si="875"/>
        <v>9</v>
      </c>
      <c r="H5015" s="2">
        <f t="shared" si="876"/>
        <v>15</v>
      </c>
      <c r="I5015" s="2" t="str">
        <f t="shared" si="877"/>
        <v>Septiembre</v>
      </c>
      <c r="L5015" s="2" t="str">
        <f t="shared" si="878"/>
        <v>FinancieroEncuesta de la Posición de encaje y de los Pasivos Sujetos a EncajeDiario4481844820</v>
      </c>
    </row>
    <row r="5016" spans="1:12" s="13" customFormat="1" ht="15.95" customHeight="1" x14ac:dyDescent="0.2">
      <c r="A5016" s="7" t="s">
        <v>13</v>
      </c>
      <c r="B5016" s="7" t="s">
        <v>49</v>
      </c>
      <c r="C5016" s="7" t="s">
        <v>26</v>
      </c>
      <c r="D5016" s="3">
        <v>44818</v>
      </c>
      <c r="E5016" s="3">
        <v>44820</v>
      </c>
      <c r="F5016" s="2">
        <f t="shared" si="874"/>
        <v>2022</v>
      </c>
      <c r="G5016" s="2">
        <f t="shared" si="875"/>
        <v>9</v>
      </c>
      <c r="H5016" s="2">
        <f t="shared" si="876"/>
        <v>16</v>
      </c>
      <c r="I5016" s="2" t="str">
        <f t="shared" si="877"/>
        <v>Septiembre</v>
      </c>
      <c r="L5016" s="2" t="str">
        <f t="shared" si="878"/>
        <v>FinancieroEncuesta de la Posición de encaje y de los Pasivos Sujetos a EncajeDiario4481944823</v>
      </c>
    </row>
    <row r="5017" spans="1:12" s="13" customFormat="1" ht="15.95" customHeight="1" x14ac:dyDescent="0.2">
      <c r="A5017" s="7" t="s">
        <v>13</v>
      </c>
      <c r="B5017" s="7" t="s">
        <v>49</v>
      </c>
      <c r="C5017" s="7" t="s">
        <v>26</v>
      </c>
      <c r="D5017" s="3">
        <v>44819</v>
      </c>
      <c r="E5017" s="3">
        <v>44823</v>
      </c>
      <c r="F5017" s="2">
        <f t="shared" si="874"/>
        <v>2022</v>
      </c>
      <c r="G5017" s="2">
        <f t="shared" si="875"/>
        <v>9</v>
      </c>
      <c r="H5017" s="2">
        <f t="shared" si="876"/>
        <v>19</v>
      </c>
      <c r="I5017" s="2" t="str">
        <f t="shared" si="877"/>
        <v>Septiembre</v>
      </c>
      <c r="L5017" s="2" t="str">
        <f t="shared" si="878"/>
        <v>FinancieroEncuesta de la Posición de encaje y de los Pasivos Sujetos a EncajeDiario4482044824</v>
      </c>
    </row>
    <row r="5018" spans="1:12" s="13" customFormat="1" ht="15.95" customHeight="1" x14ac:dyDescent="0.2">
      <c r="A5018" s="7" t="s">
        <v>13</v>
      </c>
      <c r="B5018" s="7" t="s">
        <v>49</v>
      </c>
      <c r="C5018" s="7" t="s">
        <v>26</v>
      </c>
      <c r="D5018" s="3">
        <v>44820</v>
      </c>
      <c r="E5018" s="3">
        <v>44824</v>
      </c>
      <c r="F5018" s="2">
        <f t="shared" si="874"/>
        <v>2022</v>
      </c>
      <c r="G5018" s="2">
        <f t="shared" si="875"/>
        <v>9</v>
      </c>
      <c r="H5018" s="2">
        <f t="shared" si="876"/>
        <v>20</v>
      </c>
      <c r="I5018" s="2" t="str">
        <f t="shared" si="877"/>
        <v>Septiembre</v>
      </c>
      <c r="L5018" s="2" t="str">
        <f t="shared" si="878"/>
        <v>FinancieroEncuesta de la Posición de encaje y de los Pasivos Sujetos a EncajeDiario4482344825</v>
      </c>
    </row>
    <row r="5019" spans="1:12" s="13" customFormat="1" ht="15.95" customHeight="1" x14ac:dyDescent="0.2">
      <c r="A5019" s="7" t="s">
        <v>13</v>
      </c>
      <c r="B5019" s="7" t="s">
        <v>49</v>
      </c>
      <c r="C5019" s="7" t="s">
        <v>26</v>
      </c>
      <c r="D5019" s="3">
        <v>44823</v>
      </c>
      <c r="E5019" s="3">
        <v>44825</v>
      </c>
      <c r="F5019" s="2">
        <f t="shared" si="874"/>
        <v>2022</v>
      </c>
      <c r="G5019" s="2">
        <f t="shared" si="875"/>
        <v>9</v>
      </c>
      <c r="H5019" s="2">
        <f t="shared" si="876"/>
        <v>21</v>
      </c>
      <c r="I5019" s="2" t="str">
        <f t="shared" si="877"/>
        <v>Septiembre</v>
      </c>
      <c r="L5019" s="2" t="str">
        <f t="shared" si="878"/>
        <v>FinancieroEncuesta de la Posición de encaje y de los Pasivos Sujetos a EncajeDiario4482444826</v>
      </c>
    </row>
    <row r="5020" spans="1:12" s="13" customFormat="1" ht="15.95" customHeight="1" x14ac:dyDescent="0.2">
      <c r="A5020" s="7" t="s">
        <v>13</v>
      </c>
      <c r="B5020" s="7" t="s">
        <v>49</v>
      </c>
      <c r="C5020" s="7" t="s">
        <v>26</v>
      </c>
      <c r="D5020" s="3">
        <v>44824</v>
      </c>
      <c r="E5020" s="3">
        <v>44826</v>
      </c>
      <c r="F5020" s="2">
        <f t="shared" si="874"/>
        <v>2022</v>
      </c>
      <c r="G5020" s="2">
        <f t="shared" si="875"/>
        <v>9</v>
      </c>
      <c r="H5020" s="2">
        <f t="shared" si="876"/>
        <v>22</v>
      </c>
      <c r="I5020" s="2" t="str">
        <f t="shared" si="877"/>
        <v>Septiembre</v>
      </c>
      <c r="L5020" s="2" t="str">
        <f t="shared" si="878"/>
        <v>FinancieroEncuesta de la Posición de encaje y de los Pasivos Sujetos a EncajeDiario4482544827</v>
      </c>
    </row>
    <row r="5021" spans="1:12" s="13" customFormat="1" ht="15.95" customHeight="1" x14ac:dyDescent="0.2">
      <c r="A5021" s="7" t="s">
        <v>13</v>
      </c>
      <c r="B5021" s="7" t="s">
        <v>49</v>
      </c>
      <c r="C5021" s="7" t="s">
        <v>26</v>
      </c>
      <c r="D5021" s="3">
        <v>44825</v>
      </c>
      <c r="E5021" s="3">
        <v>44827</v>
      </c>
      <c r="F5021" s="2">
        <f t="shared" si="874"/>
        <v>2022</v>
      </c>
      <c r="G5021" s="2">
        <f t="shared" si="875"/>
        <v>9</v>
      </c>
      <c r="H5021" s="2">
        <f t="shared" si="876"/>
        <v>23</v>
      </c>
      <c r="I5021" s="2" t="str">
        <f t="shared" si="877"/>
        <v>Septiembre</v>
      </c>
      <c r="L5021" s="2" t="str">
        <f t="shared" si="878"/>
        <v>FinancieroEncuesta de la Posición de encaje y de los Pasivos Sujetos a EncajeDiario4482644830</v>
      </c>
    </row>
    <row r="5022" spans="1:12" s="13" customFormat="1" ht="15.95" customHeight="1" x14ac:dyDescent="0.2">
      <c r="A5022" s="7" t="s">
        <v>13</v>
      </c>
      <c r="B5022" s="7" t="s">
        <v>49</v>
      </c>
      <c r="C5022" s="7" t="s">
        <v>26</v>
      </c>
      <c r="D5022" s="3">
        <v>44826</v>
      </c>
      <c r="E5022" s="3">
        <v>44830</v>
      </c>
      <c r="F5022" s="2">
        <f t="shared" si="874"/>
        <v>2022</v>
      </c>
      <c r="G5022" s="2">
        <f t="shared" si="875"/>
        <v>9</v>
      </c>
      <c r="H5022" s="2">
        <f t="shared" si="876"/>
        <v>26</v>
      </c>
      <c r="I5022" s="2" t="str">
        <f t="shared" si="877"/>
        <v>Septiembre</v>
      </c>
      <c r="L5022" s="2" t="str">
        <f t="shared" si="878"/>
        <v>FinancieroEncuesta de la Posición de encaje y de los Pasivos Sujetos a EncajeDiario4482744831</v>
      </c>
    </row>
    <row r="5023" spans="1:12" s="13" customFormat="1" ht="15.95" customHeight="1" x14ac:dyDescent="0.2">
      <c r="A5023" s="7" t="s">
        <v>13</v>
      </c>
      <c r="B5023" s="7" t="s">
        <v>49</v>
      </c>
      <c r="C5023" s="7" t="s">
        <v>26</v>
      </c>
      <c r="D5023" s="3">
        <v>44827</v>
      </c>
      <c r="E5023" s="3">
        <v>44831</v>
      </c>
      <c r="F5023" s="2">
        <f t="shared" si="874"/>
        <v>2022</v>
      </c>
      <c r="G5023" s="2">
        <f t="shared" si="875"/>
        <v>9</v>
      </c>
      <c r="H5023" s="2">
        <f t="shared" si="876"/>
        <v>27</v>
      </c>
      <c r="I5023" s="2" t="str">
        <f t="shared" si="877"/>
        <v>Septiembre</v>
      </c>
      <c r="L5023" s="2" t="str">
        <f t="shared" si="878"/>
        <v>FinancieroEncuesta de la Posición de encaje y de los Pasivos Sujetos a EncajeDiario4483044832</v>
      </c>
    </row>
    <row r="5024" spans="1:12" s="13" customFormat="1" ht="15.95" customHeight="1" x14ac:dyDescent="0.2">
      <c r="A5024" s="7" t="s">
        <v>13</v>
      </c>
      <c r="B5024" s="7" t="s">
        <v>49</v>
      </c>
      <c r="C5024" s="7" t="s">
        <v>26</v>
      </c>
      <c r="D5024" s="3">
        <v>44830</v>
      </c>
      <c r="E5024" s="3">
        <v>44832</v>
      </c>
      <c r="F5024" s="2">
        <f t="shared" si="874"/>
        <v>2022</v>
      </c>
      <c r="G5024" s="2">
        <f t="shared" si="875"/>
        <v>9</v>
      </c>
      <c r="H5024" s="2">
        <f t="shared" si="876"/>
        <v>28</v>
      </c>
      <c r="I5024" s="2" t="str">
        <f t="shared" si="877"/>
        <v>Septiembre</v>
      </c>
      <c r="L5024" s="2" t="str">
        <f t="shared" si="878"/>
        <v>FinancieroEncuesta de la Posición de encaje y de los Pasivos Sujetos a EncajeDiario4483144833</v>
      </c>
    </row>
    <row r="5025" spans="1:12" s="13" customFormat="1" ht="15.95" customHeight="1" x14ac:dyDescent="0.2">
      <c r="A5025" s="7" t="s">
        <v>13</v>
      </c>
      <c r="B5025" s="7" t="s">
        <v>49</v>
      </c>
      <c r="C5025" s="7" t="s">
        <v>26</v>
      </c>
      <c r="D5025" s="3">
        <v>44831</v>
      </c>
      <c r="E5025" s="3">
        <v>44833</v>
      </c>
      <c r="F5025" s="2">
        <f t="shared" si="874"/>
        <v>2022</v>
      </c>
      <c r="G5025" s="2">
        <f t="shared" si="875"/>
        <v>9</v>
      </c>
      <c r="H5025" s="2">
        <f t="shared" si="876"/>
        <v>29</v>
      </c>
      <c r="I5025" s="2" t="str">
        <f t="shared" si="877"/>
        <v>Septiembre</v>
      </c>
      <c r="L5025" s="2" t="str">
        <f t="shared" si="878"/>
        <v>FinancieroEncuesta de la Posición de encaje y de los Pasivos Sujetos a EncajeDiario4483244834</v>
      </c>
    </row>
    <row r="5026" spans="1:12" s="13" customFormat="1" ht="15.95" customHeight="1" x14ac:dyDescent="0.2">
      <c r="A5026" s="7" t="s">
        <v>13</v>
      </c>
      <c r="B5026" s="7" t="s">
        <v>49</v>
      </c>
      <c r="C5026" s="7" t="s">
        <v>26</v>
      </c>
      <c r="D5026" s="3">
        <v>44832</v>
      </c>
      <c r="E5026" s="3">
        <v>44834</v>
      </c>
      <c r="F5026" s="2">
        <f t="shared" si="874"/>
        <v>2022</v>
      </c>
      <c r="G5026" s="2">
        <f t="shared" si="875"/>
        <v>9</v>
      </c>
      <c r="H5026" s="2">
        <f t="shared" si="876"/>
        <v>30</v>
      </c>
      <c r="I5026" s="2" t="str">
        <f t="shared" si="877"/>
        <v>Septiembre</v>
      </c>
      <c r="L5026" s="2" t="str">
        <f t="shared" si="878"/>
        <v>FinancieroEncuesta de la Posición de encaje y de los Pasivos Sujetos a EncajeDiario4483344837</v>
      </c>
    </row>
    <row r="5027" spans="1:12" s="13" customFormat="1" ht="15.95" customHeight="1" x14ac:dyDescent="0.2">
      <c r="A5027" s="7" t="s">
        <v>13</v>
      </c>
      <c r="B5027" s="7" t="s">
        <v>49</v>
      </c>
      <c r="C5027" s="7" t="s">
        <v>26</v>
      </c>
      <c r="D5027" s="3">
        <v>44833</v>
      </c>
      <c r="E5027" s="3">
        <v>44837</v>
      </c>
      <c r="F5027" s="2">
        <f t="shared" si="874"/>
        <v>2022</v>
      </c>
      <c r="G5027" s="2">
        <f t="shared" si="875"/>
        <v>10</v>
      </c>
      <c r="H5027" s="2">
        <f t="shared" si="876"/>
        <v>3</v>
      </c>
      <c r="I5027" s="2" t="str">
        <f t="shared" si="877"/>
        <v>Octubre</v>
      </c>
      <c r="L5027" s="2" t="str">
        <f t="shared" si="878"/>
        <v>FinancieroEncuesta de la Posición de encaje y de los Pasivos Sujetos a EncajeDiario4483444838</v>
      </c>
    </row>
    <row r="5028" spans="1:12" s="13" customFormat="1" ht="15.95" customHeight="1" x14ac:dyDescent="0.2">
      <c r="A5028" s="7" t="s">
        <v>13</v>
      </c>
      <c r="B5028" s="7" t="s">
        <v>49</v>
      </c>
      <c r="C5028" s="7" t="s">
        <v>26</v>
      </c>
      <c r="D5028" s="3">
        <v>44834</v>
      </c>
      <c r="E5028" s="3">
        <v>44838</v>
      </c>
      <c r="F5028" s="2">
        <f t="shared" si="874"/>
        <v>2022</v>
      </c>
      <c r="G5028" s="2">
        <f t="shared" si="875"/>
        <v>10</v>
      </c>
      <c r="H5028" s="2">
        <f t="shared" si="876"/>
        <v>4</v>
      </c>
      <c r="I5028" s="2" t="str">
        <f t="shared" si="877"/>
        <v>Octubre</v>
      </c>
      <c r="L5028" s="2" t="str">
        <f t="shared" si="878"/>
        <v>FinancieroEncuesta de la Posición de encaje y de los Pasivos Sujetos a EncajeDiario4483744839</v>
      </c>
    </row>
    <row r="5029" spans="1:12" s="13" customFormat="1" ht="15.95" customHeight="1" x14ac:dyDescent="0.2">
      <c r="A5029" s="7" t="s">
        <v>13</v>
      </c>
      <c r="B5029" s="7" t="s">
        <v>49</v>
      </c>
      <c r="C5029" s="7" t="s">
        <v>26</v>
      </c>
      <c r="D5029" s="3">
        <v>44837</v>
      </c>
      <c r="E5029" s="3">
        <v>44839</v>
      </c>
      <c r="F5029" s="2">
        <f t="shared" si="874"/>
        <v>2022</v>
      </c>
      <c r="G5029" s="2">
        <f t="shared" si="875"/>
        <v>10</v>
      </c>
      <c r="H5029" s="2">
        <f t="shared" si="876"/>
        <v>5</v>
      </c>
      <c r="I5029" s="2" t="str">
        <f t="shared" si="877"/>
        <v>Octubre</v>
      </c>
      <c r="L5029" s="2" t="str">
        <f t="shared" si="878"/>
        <v>FinancieroEncuesta de la Posición de encaje y de los Pasivos Sujetos a EncajeDiario4483844840</v>
      </c>
    </row>
    <row r="5030" spans="1:12" s="13" customFormat="1" ht="15.95" customHeight="1" x14ac:dyDescent="0.2">
      <c r="A5030" s="7" t="s">
        <v>13</v>
      </c>
      <c r="B5030" s="7" t="s">
        <v>49</v>
      </c>
      <c r="C5030" s="7" t="s">
        <v>26</v>
      </c>
      <c r="D5030" s="3">
        <v>44838</v>
      </c>
      <c r="E5030" s="3">
        <v>44840</v>
      </c>
      <c r="F5030" s="2">
        <f t="shared" si="874"/>
        <v>2022</v>
      </c>
      <c r="G5030" s="2">
        <f t="shared" si="875"/>
        <v>10</v>
      </c>
      <c r="H5030" s="2">
        <f t="shared" si="876"/>
        <v>6</v>
      </c>
      <c r="I5030" s="2" t="str">
        <f t="shared" si="877"/>
        <v>Octubre</v>
      </c>
      <c r="L5030" s="2" t="str">
        <f t="shared" si="878"/>
        <v>FinancieroEncuesta de la Posición de encaje y de los Pasivos Sujetos a EncajeDiario4483944841</v>
      </c>
    </row>
    <row r="5031" spans="1:12" s="13" customFormat="1" ht="15.95" customHeight="1" x14ac:dyDescent="0.2">
      <c r="A5031" s="7" t="s">
        <v>13</v>
      </c>
      <c r="B5031" s="7" t="s">
        <v>49</v>
      </c>
      <c r="C5031" s="7" t="s">
        <v>26</v>
      </c>
      <c r="D5031" s="3">
        <v>44839</v>
      </c>
      <c r="E5031" s="3">
        <v>44841</v>
      </c>
      <c r="F5031" s="2">
        <f t="shared" si="874"/>
        <v>2022</v>
      </c>
      <c r="G5031" s="2">
        <f t="shared" si="875"/>
        <v>10</v>
      </c>
      <c r="H5031" s="2">
        <f t="shared" si="876"/>
        <v>7</v>
      </c>
      <c r="I5031" s="2" t="str">
        <f t="shared" si="877"/>
        <v>Octubre</v>
      </c>
      <c r="L5031" s="2" t="str">
        <f t="shared" si="878"/>
        <v>FinancieroEncuesta de la Posición de encaje y de los Pasivos Sujetos a EncajeDiario4484044844</v>
      </c>
    </row>
    <row r="5032" spans="1:12" s="13" customFormat="1" ht="15.95" customHeight="1" x14ac:dyDescent="0.2">
      <c r="A5032" s="7" t="s">
        <v>13</v>
      </c>
      <c r="B5032" s="7" t="s">
        <v>49</v>
      </c>
      <c r="C5032" s="7" t="s">
        <v>26</v>
      </c>
      <c r="D5032" s="3">
        <v>44840</v>
      </c>
      <c r="E5032" s="3">
        <v>44844</v>
      </c>
      <c r="F5032" s="2">
        <f t="shared" si="874"/>
        <v>2022</v>
      </c>
      <c r="G5032" s="2">
        <f t="shared" si="875"/>
        <v>10</v>
      </c>
      <c r="H5032" s="2">
        <f t="shared" si="876"/>
        <v>10</v>
      </c>
      <c r="I5032" s="2" t="str">
        <f t="shared" si="877"/>
        <v>Octubre</v>
      </c>
      <c r="L5032" s="2" t="str">
        <f t="shared" si="878"/>
        <v>FinancieroEncuesta de la Posición de encaje y de los Pasivos Sujetos a EncajeDiario4484144845</v>
      </c>
    </row>
    <row r="5033" spans="1:12" s="13" customFormat="1" ht="15.95" customHeight="1" x14ac:dyDescent="0.2">
      <c r="A5033" s="7" t="s">
        <v>13</v>
      </c>
      <c r="B5033" s="7" t="s">
        <v>49</v>
      </c>
      <c r="C5033" s="7" t="s">
        <v>26</v>
      </c>
      <c r="D5033" s="3">
        <v>44841</v>
      </c>
      <c r="E5033" s="3">
        <v>44845</v>
      </c>
      <c r="F5033" s="2">
        <f t="shared" si="874"/>
        <v>2022</v>
      </c>
      <c r="G5033" s="2">
        <f t="shared" si="875"/>
        <v>10</v>
      </c>
      <c r="H5033" s="2">
        <f t="shared" si="876"/>
        <v>11</v>
      </c>
      <c r="I5033" s="2" t="str">
        <f t="shared" si="877"/>
        <v>Octubre</v>
      </c>
      <c r="L5033" s="2" t="str">
        <f t="shared" si="878"/>
        <v>FinancieroEncuesta de la Posición de encaje y de los Pasivos Sujetos a EncajeDiario4484444846</v>
      </c>
    </row>
    <row r="5034" spans="1:12" s="13" customFormat="1" ht="15.95" customHeight="1" x14ac:dyDescent="0.2">
      <c r="A5034" s="7" t="s">
        <v>13</v>
      </c>
      <c r="B5034" s="7" t="s">
        <v>49</v>
      </c>
      <c r="C5034" s="7" t="s">
        <v>26</v>
      </c>
      <c r="D5034" s="3">
        <v>44844</v>
      </c>
      <c r="E5034" s="3">
        <v>44846</v>
      </c>
      <c r="F5034" s="2">
        <f t="shared" si="874"/>
        <v>2022</v>
      </c>
      <c r="G5034" s="2">
        <f t="shared" si="875"/>
        <v>10</v>
      </c>
      <c r="H5034" s="2">
        <f t="shared" si="876"/>
        <v>12</v>
      </c>
      <c r="I5034" s="2" t="str">
        <f t="shared" si="877"/>
        <v>Octubre</v>
      </c>
      <c r="L5034" s="2" t="str">
        <f t="shared" si="878"/>
        <v>FinancieroEncuesta de la Posición de encaje y de los Pasivos Sujetos a EncajeDiario4484544847</v>
      </c>
    </row>
    <row r="5035" spans="1:12" s="13" customFormat="1" ht="15.95" customHeight="1" x14ac:dyDescent="0.2">
      <c r="A5035" s="7" t="s">
        <v>13</v>
      </c>
      <c r="B5035" s="7" t="s">
        <v>49</v>
      </c>
      <c r="C5035" s="7" t="s">
        <v>26</v>
      </c>
      <c r="D5035" s="3">
        <v>44845</v>
      </c>
      <c r="E5035" s="3">
        <v>44847</v>
      </c>
      <c r="F5035" s="2">
        <f t="shared" si="874"/>
        <v>2022</v>
      </c>
      <c r="G5035" s="2">
        <f t="shared" si="875"/>
        <v>10</v>
      </c>
      <c r="H5035" s="2">
        <f t="shared" si="876"/>
        <v>13</v>
      </c>
      <c r="I5035" s="2" t="str">
        <f t="shared" si="877"/>
        <v>Octubre</v>
      </c>
      <c r="L5035" s="2" t="str">
        <f t="shared" si="878"/>
        <v>FinancieroEncuesta de la Posición de encaje y de los Pasivos Sujetos a EncajeDiario4484644848</v>
      </c>
    </row>
    <row r="5036" spans="1:12" s="13" customFormat="1" ht="15.95" customHeight="1" x14ac:dyDescent="0.2">
      <c r="A5036" s="7" t="s">
        <v>13</v>
      </c>
      <c r="B5036" s="7" t="s">
        <v>49</v>
      </c>
      <c r="C5036" s="7" t="s">
        <v>26</v>
      </c>
      <c r="D5036" s="3">
        <v>44846</v>
      </c>
      <c r="E5036" s="3">
        <v>44848</v>
      </c>
      <c r="F5036" s="2">
        <f t="shared" si="874"/>
        <v>2022</v>
      </c>
      <c r="G5036" s="2">
        <f t="shared" si="875"/>
        <v>10</v>
      </c>
      <c r="H5036" s="2">
        <f t="shared" si="876"/>
        <v>14</v>
      </c>
      <c r="I5036" s="2" t="str">
        <f t="shared" si="877"/>
        <v>Octubre</v>
      </c>
      <c r="L5036" s="2" t="str">
        <f t="shared" si="878"/>
        <v>FinancieroEncuesta de la Posición de encaje y de los Pasivos Sujetos a EncajeDiario4484744852</v>
      </c>
    </row>
    <row r="5037" spans="1:12" s="13" customFormat="1" ht="15.95" customHeight="1" x14ac:dyDescent="0.2">
      <c r="A5037" s="7" t="s">
        <v>13</v>
      </c>
      <c r="B5037" s="7" t="s">
        <v>49</v>
      </c>
      <c r="C5037" s="7" t="s">
        <v>26</v>
      </c>
      <c r="D5037" s="3">
        <v>44847</v>
      </c>
      <c r="E5037" s="3">
        <v>44852</v>
      </c>
      <c r="F5037" s="2">
        <f t="shared" si="874"/>
        <v>2022</v>
      </c>
      <c r="G5037" s="2">
        <f t="shared" si="875"/>
        <v>10</v>
      </c>
      <c r="H5037" s="2">
        <f t="shared" si="876"/>
        <v>18</v>
      </c>
      <c r="I5037" s="2" t="str">
        <f t="shared" si="877"/>
        <v>Octubre</v>
      </c>
      <c r="L5037" s="2" t="str">
        <f t="shared" si="878"/>
        <v>FinancieroEncuesta de la Posición de encaje y de los Pasivos Sujetos a EncajeDiario4484844853</v>
      </c>
    </row>
    <row r="5038" spans="1:12" s="13" customFormat="1" ht="15.95" customHeight="1" x14ac:dyDescent="0.2">
      <c r="A5038" s="7" t="s">
        <v>13</v>
      </c>
      <c r="B5038" s="7" t="s">
        <v>49</v>
      </c>
      <c r="C5038" s="7" t="s">
        <v>26</v>
      </c>
      <c r="D5038" s="3">
        <v>44848</v>
      </c>
      <c r="E5038" s="3">
        <v>44853</v>
      </c>
      <c r="F5038" s="2">
        <f t="shared" si="874"/>
        <v>2022</v>
      </c>
      <c r="G5038" s="2">
        <f t="shared" si="875"/>
        <v>10</v>
      </c>
      <c r="H5038" s="2">
        <f t="shared" si="876"/>
        <v>19</v>
      </c>
      <c r="I5038" s="2" t="str">
        <f t="shared" si="877"/>
        <v>Octubre</v>
      </c>
      <c r="L5038" s="2" t="str">
        <f t="shared" si="878"/>
        <v>FinancieroEncuesta de la Posición de encaje y de los Pasivos Sujetos a EncajeDiario4485244854</v>
      </c>
    </row>
    <row r="5039" spans="1:12" s="13" customFormat="1" ht="15.95" customHeight="1" x14ac:dyDescent="0.2">
      <c r="A5039" s="7" t="s">
        <v>13</v>
      </c>
      <c r="B5039" s="7" t="s">
        <v>49</v>
      </c>
      <c r="C5039" s="7" t="s">
        <v>26</v>
      </c>
      <c r="D5039" s="3">
        <v>44852</v>
      </c>
      <c r="E5039" s="3">
        <v>44854</v>
      </c>
      <c r="F5039" s="2">
        <f t="shared" si="874"/>
        <v>2022</v>
      </c>
      <c r="G5039" s="2">
        <f t="shared" si="875"/>
        <v>10</v>
      </c>
      <c r="H5039" s="2">
        <f t="shared" si="876"/>
        <v>20</v>
      </c>
      <c r="I5039" s="2" t="str">
        <f t="shared" si="877"/>
        <v>Octubre</v>
      </c>
      <c r="L5039" s="2" t="str">
        <f t="shared" si="878"/>
        <v>FinancieroEncuesta de la Posición de encaje y de los Pasivos Sujetos a EncajeDiario4485344855</v>
      </c>
    </row>
    <row r="5040" spans="1:12" s="13" customFormat="1" ht="15.95" customHeight="1" x14ac:dyDescent="0.2">
      <c r="A5040" s="7" t="s">
        <v>13</v>
      </c>
      <c r="B5040" s="7" t="s">
        <v>49</v>
      </c>
      <c r="C5040" s="7" t="s">
        <v>26</v>
      </c>
      <c r="D5040" s="3">
        <v>44853</v>
      </c>
      <c r="E5040" s="3">
        <v>44855</v>
      </c>
      <c r="F5040" s="2">
        <f t="shared" si="874"/>
        <v>2022</v>
      </c>
      <c r="G5040" s="2">
        <f t="shared" si="875"/>
        <v>10</v>
      </c>
      <c r="H5040" s="2">
        <f t="shared" si="876"/>
        <v>21</v>
      </c>
      <c r="I5040" s="2" t="str">
        <f t="shared" si="877"/>
        <v>Octubre</v>
      </c>
      <c r="L5040" s="2" t="str">
        <f t="shared" si="878"/>
        <v>FinancieroEncuesta de la Posición de encaje y de los Pasivos Sujetos a EncajeDiario4485444858</v>
      </c>
    </row>
    <row r="5041" spans="1:12" s="13" customFormat="1" ht="15.95" customHeight="1" x14ac:dyDescent="0.2">
      <c r="A5041" s="7" t="s">
        <v>13</v>
      </c>
      <c r="B5041" s="7" t="s">
        <v>49</v>
      </c>
      <c r="C5041" s="7" t="s">
        <v>26</v>
      </c>
      <c r="D5041" s="3">
        <v>44854</v>
      </c>
      <c r="E5041" s="3">
        <v>44858</v>
      </c>
      <c r="F5041" s="2">
        <f t="shared" si="874"/>
        <v>2022</v>
      </c>
      <c r="G5041" s="2">
        <f t="shared" si="875"/>
        <v>10</v>
      </c>
      <c r="H5041" s="2">
        <f t="shared" si="876"/>
        <v>24</v>
      </c>
      <c r="I5041" s="2" t="str">
        <f t="shared" si="877"/>
        <v>Octubre</v>
      </c>
      <c r="L5041" s="2" t="str">
        <f t="shared" si="878"/>
        <v>FinancieroEncuesta de la Posición de encaje y de los Pasivos Sujetos a EncajeDiario4485544859</v>
      </c>
    </row>
    <row r="5042" spans="1:12" s="13" customFormat="1" ht="15.95" customHeight="1" x14ac:dyDescent="0.2">
      <c r="A5042" s="7" t="s">
        <v>13</v>
      </c>
      <c r="B5042" s="7" t="s">
        <v>49</v>
      </c>
      <c r="C5042" s="7" t="s">
        <v>26</v>
      </c>
      <c r="D5042" s="3">
        <v>44855</v>
      </c>
      <c r="E5042" s="3">
        <v>44859</v>
      </c>
      <c r="F5042" s="2">
        <f t="shared" si="874"/>
        <v>2022</v>
      </c>
      <c r="G5042" s="2">
        <f t="shared" si="875"/>
        <v>10</v>
      </c>
      <c r="H5042" s="2">
        <f t="shared" si="876"/>
        <v>25</v>
      </c>
      <c r="I5042" s="2" t="str">
        <f t="shared" si="877"/>
        <v>Octubre</v>
      </c>
      <c r="L5042" s="2" t="str">
        <f t="shared" si="878"/>
        <v>FinancieroEncuesta de la Posición de encaje y de los Pasivos Sujetos a EncajeDiario4485844860</v>
      </c>
    </row>
    <row r="5043" spans="1:12" s="13" customFormat="1" ht="15.95" customHeight="1" x14ac:dyDescent="0.2">
      <c r="A5043" s="7" t="s">
        <v>13</v>
      </c>
      <c r="B5043" s="7" t="s">
        <v>49</v>
      </c>
      <c r="C5043" s="7" t="s">
        <v>26</v>
      </c>
      <c r="D5043" s="3">
        <v>44858</v>
      </c>
      <c r="E5043" s="3">
        <v>44860</v>
      </c>
      <c r="F5043" s="2">
        <f t="shared" si="874"/>
        <v>2022</v>
      </c>
      <c r="G5043" s="2">
        <f t="shared" si="875"/>
        <v>10</v>
      </c>
      <c r="H5043" s="2">
        <f t="shared" si="876"/>
        <v>26</v>
      </c>
      <c r="I5043" s="2" t="str">
        <f t="shared" si="877"/>
        <v>Octubre</v>
      </c>
      <c r="L5043" s="2" t="str">
        <f t="shared" si="878"/>
        <v>FinancieroEncuesta de la Posición de encaje y de los Pasivos Sujetos a EncajeDiario4485944861</v>
      </c>
    </row>
    <row r="5044" spans="1:12" s="13" customFormat="1" ht="15.95" customHeight="1" x14ac:dyDescent="0.2">
      <c r="A5044" s="7" t="s">
        <v>13</v>
      </c>
      <c r="B5044" s="7" t="s">
        <v>49</v>
      </c>
      <c r="C5044" s="7" t="s">
        <v>26</v>
      </c>
      <c r="D5044" s="3">
        <v>44859</v>
      </c>
      <c r="E5044" s="3">
        <v>44861</v>
      </c>
      <c r="F5044" s="2">
        <f t="shared" si="874"/>
        <v>2022</v>
      </c>
      <c r="G5044" s="2">
        <f t="shared" si="875"/>
        <v>10</v>
      </c>
      <c r="H5044" s="2">
        <f t="shared" si="876"/>
        <v>27</v>
      </c>
      <c r="I5044" s="2" t="str">
        <f t="shared" si="877"/>
        <v>Octubre</v>
      </c>
      <c r="L5044" s="2" t="str">
        <f t="shared" si="878"/>
        <v>FinancieroEncuesta de la Posición de encaje y de los Pasivos Sujetos a EncajeDiario4486044862</v>
      </c>
    </row>
    <row r="5045" spans="1:12" s="13" customFormat="1" ht="15.95" customHeight="1" x14ac:dyDescent="0.2">
      <c r="A5045" s="7" t="s">
        <v>13</v>
      </c>
      <c r="B5045" s="7" t="s">
        <v>49</v>
      </c>
      <c r="C5045" s="7" t="s">
        <v>26</v>
      </c>
      <c r="D5045" s="3">
        <v>44860</v>
      </c>
      <c r="E5045" s="3">
        <v>44862</v>
      </c>
      <c r="F5045" s="2">
        <f t="shared" si="874"/>
        <v>2022</v>
      </c>
      <c r="G5045" s="2">
        <f t="shared" si="875"/>
        <v>10</v>
      </c>
      <c r="H5045" s="2">
        <f t="shared" si="876"/>
        <v>28</v>
      </c>
      <c r="I5045" s="2" t="str">
        <f t="shared" si="877"/>
        <v>Octubre</v>
      </c>
      <c r="L5045" s="2" t="str">
        <f t="shared" si="878"/>
        <v>FinancieroEncuesta de la Posición de encaje y de los Pasivos Sujetos a EncajeDiario4486144865</v>
      </c>
    </row>
    <row r="5046" spans="1:12" s="13" customFormat="1" ht="15.95" customHeight="1" x14ac:dyDescent="0.2">
      <c r="A5046" s="7" t="s">
        <v>13</v>
      </c>
      <c r="B5046" s="7" t="s">
        <v>49</v>
      </c>
      <c r="C5046" s="7" t="s">
        <v>26</v>
      </c>
      <c r="D5046" s="3">
        <v>44861</v>
      </c>
      <c r="E5046" s="3">
        <v>44865</v>
      </c>
      <c r="F5046" s="2">
        <f t="shared" si="874"/>
        <v>2022</v>
      </c>
      <c r="G5046" s="2">
        <f t="shared" si="875"/>
        <v>10</v>
      </c>
      <c r="H5046" s="2">
        <f t="shared" si="876"/>
        <v>31</v>
      </c>
      <c r="I5046" s="2" t="str">
        <f t="shared" si="877"/>
        <v>Octubre</v>
      </c>
      <c r="L5046" s="2" t="str">
        <f t="shared" si="878"/>
        <v>FinancieroEncuesta de la Posición de encaje y de los Pasivos Sujetos a EncajeDiario4486244866</v>
      </c>
    </row>
    <row r="5047" spans="1:12" s="13" customFormat="1" ht="15.95" customHeight="1" x14ac:dyDescent="0.2">
      <c r="A5047" s="7" t="s">
        <v>13</v>
      </c>
      <c r="B5047" s="7" t="s">
        <v>49</v>
      </c>
      <c r="C5047" s="7" t="s">
        <v>26</v>
      </c>
      <c r="D5047" s="3">
        <v>44862</v>
      </c>
      <c r="E5047" s="3">
        <v>44866</v>
      </c>
      <c r="F5047" s="2">
        <f t="shared" si="874"/>
        <v>2022</v>
      </c>
      <c r="G5047" s="2">
        <f t="shared" si="875"/>
        <v>11</v>
      </c>
      <c r="H5047" s="2">
        <f t="shared" si="876"/>
        <v>1</v>
      </c>
      <c r="I5047" s="2" t="str">
        <f t="shared" si="877"/>
        <v>Noviembre</v>
      </c>
      <c r="L5047" s="2" t="str">
        <f t="shared" si="878"/>
        <v>FinancieroEncuesta de la Posición de encaje y de los Pasivos Sujetos a EncajeDiario4486544867</v>
      </c>
    </row>
    <row r="5048" spans="1:12" s="13" customFormat="1" ht="15.95" customHeight="1" x14ac:dyDescent="0.2">
      <c r="A5048" s="7" t="s">
        <v>13</v>
      </c>
      <c r="B5048" s="7" t="s">
        <v>49</v>
      </c>
      <c r="C5048" s="7" t="s">
        <v>26</v>
      </c>
      <c r="D5048" s="3">
        <v>44865</v>
      </c>
      <c r="E5048" s="3">
        <v>44867</v>
      </c>
      <c r="F5048" s="2">
        <f t="shared" si="874"/>
        <v>2022</v>
      </c>
      <c r="G5048" s="2">
        <f t="shared" si="875"/>
        <v>11</v>
      </c>
      <c r="H5048" s="2">
        <f t="shared" si="876"/>
        <v>2</v>
      </c>
      <c r="I5048" s="2" t="str">
        <f t="shared" si="877"/>
        <v>Noviembre</v>
      </c>
      <c r="L5048" s="2" t="str">
        <f t="shared" si="878"/>
        <v>FinancieroEncuesta de la Posición de encaje y de los Pasivos Sujetos a EncajeDiario4486644868</v>
      </c>
    </row>
    <row r="5049" spans="1:12" s="13" customFormat="1" ht="15.95" customHeight="1" x14ac:dyDescent="0.2">
      <c r="A5049" s="7" t="s">
        <v>13</v>
      </c>
      <c r="B5049" s="7" t="s">
        <v>49</v>
      </c>
      <c r="C5049" s="7" t="s">
        <v>26</v>
      </c>
      <c r="D5049" s="3">
        <v>44866</v>
      </c>
      <c r="E5049" s="3">
        <v>44868</v>
      </c>
      <c r="F5049" s="2">
        <f t="shared" si="874"/>
        <v>2022</v>
      </c>
      <c r="G5049" s="2">
        <f t="shared" si="875"/>
        <v>11</v>
      </c>
      <c r="H5049" s="2">
        <f t="shared" si="876"/>
        <v>3</v>
      </c>
      <c r="I5049" s="2" t="str">
        <f t="shared" si="877"/>
        <v>Noviembre</v>
      </c>
      <c r="L5049" s="2" t="str">
        <f t="shared" si="878"/>
        <v>FinancieroEncuesta de la Posición de encaje y de los Pasivos Sujetos a EncajeDiario4486744869</v>
      </c>
    </row>
    <row r="5050" spans="1:12" s="13" customFormat="1" ht="15.95" customHeight="1" x14ac:dyDescent="0.2">
      <c r="A5050" s="7" t="s">
        <v>13</v>
      </c>
      <c r="B5050" s="7" t="s">
        <v>49</v>
      </c>
      <c r="C5050" s="7" t="s">
        <v>26</v>
      </c>
      <c r="D5050" s="3">
        <v>44867</v>
      </c>
      <c r="E5050" s="3">
        <v>44869</v>
      </c>
      <c r="F5050" s="2">
        <f t="shared" si="874"/>
        <v>2022</v>
      </c>
      <c r="G5050" s="2">
        <f t="shared" si="875"/>
        <v>11</v>
      </c>
      <c r="H5050" s="2">
        <f t="shared" si="876"/>
        <v>4</v>
      </c>
      <c r="I5050" s="2" t="str">
        <f t="shared" si="877"/>
        <v>Noviembre</v>
      </c>
      <c r="L5050" s="2" t="str">
        <f t="shared" si="878"/>
        <v>FinancieroEncuesta de la Posición de encaje y de los Pasivos Sujetos a EncajeDiario4486844873</v>
      </c>
    </row>
    <row r="5051" spans="1:12" s="13" customFormat="1" ht="15.95" customHeight="1" x14ac:dyDescent="0.2">
      <c r="A5051" s="7" t="s">
        <v>13</v>
      </c>
      <c r="B5051" s="7" t="s">
        <v>49</v>
      </c>
      <c r="C5051" s="7" t="s">
        <v>26</v>
      </c>
      <c r="D5051" s="3">
        <v>44868</v>
      </c>
      <c r="E5051" s="3">
        <v>44873</v>
      </c>
      <c r="F5051" s="2">
        <f t="shared" ref="F5051:F5114" si="879">YEAR(E5051)</f>
        <v>2022</v>
      </c>
      <c r="G5051" s="2">
        <f t="shared" ref="G5051:G5114" si="880">MONTH(E5051)</f>
        <v>11</v>
      </c>
      <c r="H5051" s="2">
        <f t="shared" ref="H5051:H5114" si="881">DAY(E5051)</f>
        <v>8</v>
      </c>
      <c r="I5051" s="2" t="str">
        <f t="shared" ref="I5051:I5114" si="882">CHOOSE(G5051,"Enero","Febrero","Marzo","Abril","Mayo","Junio","Julio","Agosto","Septiembre","Octubre","Noviembre","Diciembre")</f>
        <v>Noviembre</v>
      </c>
      <c r="L5051" s="2" t="str">
        <f t="shared" si="878"/>
        <v>FinancieroEncuesta de la Posición de encaje y de los Pasivos Sujetos a EncajeDiario4486944874</v>
      </c>
    </row>
    <row r="5052" spans="1:12" s="13" customFormat="1" ht="15.95" customHeight="1" x14ac:dyDescent="0.2">
      <c r="A5052" s="7" t="s">
        <v>13</v>
      </c>
      <c r="B5052" s="7" t="s">
        <v>49</v>
      </c>
      <c r="C5052" s="7" t="s">
        <v>26</v>
      </c>
      <c r="D5052" s="3">
        <v>44869</v>
      </c>
      <c r="E5052" s="3">
        <v>44874</v>
      </c>
      <c r="F5052" s="2">
        <f t="shared" si="879"/>
        <v>2022</v>
      </c>
      <c r="G5052" s="2">
        <f t="shared" si="880"/>
        <v>11</v>
      </c>
      <c r="H5052" s="2">
        <f t="shared" si="881"/>
        <v>9</v>
      </c>
      <c r="I5052" s="2" t="str">
        <f t="shared" si="882"/>
        <v>Noviembre</v>
      </c>
      <c r="L5052" s="2" t="str">
        <f t="shared" si="878"/>
        <v>FinancieroEncuesta de la Posición de encaje y de los Pasivos Sujetos a EncajeDiario4487344875</v>
      </c>
    </row>
    <row r="5053" spans="1:12" s="13" customFormat="1" ht="15.95" customHeight="1" x14ac:dyDescent="0.2">
      <c r="A5053" s="7" t="s">
        <v>13</v>
      </c>
      <c r="B5053" s="7" t="s">
        <v>49</v>
      </c>
      <c r="C5053" s="7" t="s">
        <v>26</v>
      </c>
      <c r="D5053" s="3">
        <v>44873</v>
      </c>
      <c r="E5053" s="3">
        <v>44875</v>
      </c>
      <c r="F5053" s="2">
        <f t="shared" si="879"/>
        <v>2022</v>
      </c>
      <c r="G5053" s="2">
        <f t="shared" si="880"/>
        <v>11</v>
      </c>
      <c r="H5053" s="2">
        <f t="shared" si="881"/>
        <v>10</v>
      </c>
      <c r="I5053" s="2" t="str">
        <f t="shared" si="882"/>
        <v>Noviembre</v>
      </c>
      <c r="L5053" s="2" t="str">
        <f t="shared" si="878"/>
        <v>FinancieroEncuesta de la Posición de encaje y de los Pasivos Sujetos a EncajeDiario4487444876</v>
      </c>
    </row>
    <row r="5054" spans="1:12" s="13" customFormat="1" ht="15.95" customHeight="1" x14ac:dyDescent="0.2">
      <c r="A5054" s="7" t="s">
        <v>13</v>
      </c>
      <c r="B5054" s="7" t="s">
        <v>49</v>
      </c>
      <c r="C5054" s="7" t="s">
        <v>26</v>
      </c>
      <c r="D5054" s="3">
        <v>44874</v>
      </c>
      <c r="E5054" s="3">
        <v>44876</v>
      </c>
      <c r="F5054" s="2">
        <f t="shared" si="879"/>
        <v>2022</v>
      </c>
      <c r="G5054" s="2">
        <f t="shared" si="880"/>
        <v>11</v>
      </c>
      <c r="H5054" s="2">
        <f t="shared" si="881"/>
        <v>11</v>
      </c>
      <c r="I5054" s="2" t="str">
        <f t="shared" si="882"/>
        <v>Noviembre</v>
      </c>
      <c r="L5054" s="2" t="str">
        <f t="shared" si="878"/>
        <v>FinancieroEncuesta de la Posición de encaje y de los Pasivos Sujetos a EncajeDiario4487544880</v>
      </c>
    </row>
    <row r="5055" spans="1:12" s="13" customFormat="1" ht="15.95" customHeight="1" x14ac:dyDescent="0.2">
      <c r="A5055" s="7" t="s">
        <v>13</v>
      </c>
      <c r="B5055" s="7" t="s">
        <v>49</v>
      </c>
      <c r="C5055" s="7" t="s">
        <v>26</v>
      </c>
      <c r="D5055" s="3">
        <v>44875</v>
      </c>
      <c r="E5055" s="3">
        <v>44880</v>
      </c>
      <c r="F5055" s="2">
        <f t="shared" si="879"/>
        <v>2022</v>
      </c>
      <c r="G5055" s="2">
        <f t="shared" si="880"/>
        <v>11</v>
      </c>
      <c r="H5055" s="2">
        <f t="shared" si="881"/>
        <v>15</v>
      </c>
      <c r="I5055" s="2" t="str">
        <f t="shared" si="882"/>
        <v>Noviembre</v>
      </c>
      <c r="L5055" s="2" t="str">
        <f t="shared" si="878"/>
        <v>FinancieroEncuesta de la Posición de encaje y de los Pasivos Sujetos a EncajeDiario4487644881</v>
      </c>
    </row>
    <row r="5056" spans="1:12" s="13" customFormat="1" ht="15.95" customHeight="1" x14ac:dyDescent="0.2">
      <c r="A5056" s="7" t="s">
        <v>13</v>
      </c>
      <c r="B5056" s="7" t="s">
        <v>49</v>
      </c>
      <c r="C5056" s="7" t="s">
        <v>26</v>
      </c>
      <c r="D5056" s="3">
        <v>44876</v>
      </c>
      <c r="E5056" s="3">
        <v>44881</v>
      </c>
      <c r="F5056" s="2">
        <f t="shared" si="879"/>
        <v>2022</v>
      </c>
      <c r="G5056" s="2">
        <f t="shared" si="880"/>
        <v>11</v>
      </c>
      <c r="H5056" s="2">
        <f t="shared" si="881"/>
        <v>16</v>
      </c>
      <c r="I5056" s="2" t="str">
        <f t="shared" si="882"/>
        <v>Noviembre</v>
      </c>
      <c r="L5056" s="2" t="str">
        <f t="shared" ref="L5056:L5119" si="883">CONCATENATE(A5057,B5057,C5057,D5057,E5057,)</f>
        <v>FinancieroEncuesta de la Posición de encaje y de los Pasivos Sujetos a EncajeDiario4488044882</v>
      </c>
    </row>
    <row r="5057" spans="1:12" s="13" customFormat="1" ht="15.95" customHeight="1" x14ac:dyDescent="0.2">
      <c r="A5057" s="7" t="s">
        <v>13</v>
      </c>
      <c r="B5057" s="7" t="s">
        <v>49</v>
      </c>
      <c r="C5057" s="7" t="s">
        <v>26</v>
      </c>
      <c r="D5057" s="3">
        <v>44880</v>
      </c>
      <c r="E5057" s="3">
        <v>44882</v>
      </c>
      <c r="F5057" s="2">
        <f t="shared" si="879"/>
        <v>2022</v>
      </c>
      <c r="G5057" s="2">
        <f t="shared" si="880"/>
        <v>11</v>
      </c>
      <c r="H5057" s="2">
        <f t="shared" si="881"/>
        <v>17</v>
      </c>
      <c r="I5057" s="2" t="str">
        <f t="shared" si="882"/>
        <v>Noviembre</v>
      </c>
      <c r="L5057" s="2" t="str">
        <f t="shared" si="883"/>
        <v>FinancieroEncuesta de la Posición de encaje y de los Pasivos Sujetos a EncajeDiario4488144883</v>
      </c>
    </row>
    <row r="5058" spans="1:12" s="13" customFormat="1" ht="15.95" customHeight="1" x14ac:dyDescent="0.2">
      <c r="A5058" s="7" t="s">
        <v>13</v>
      </c>
      <c r="B5058" s="7" t="s">
        <v>49</v>
      </c>
      <c r="C5058" s="7" t="s">
        <v>26</v>
      </c>
      <c r="D5058" s="3">
        <v>44881</v>
      </c>
      <c r="E5058" s="3">
        <v>44883</v>
      </c>
      <c r="F5058" s="2">
        <f t="shared" si="879"/>
        <v>2022</v>
      </c>
      <c r="G5058" s="2">
        <f t="shared" si="880"/>
        <v>11</v>
      </c>
      <c r="H5058" s="2">
        <f t="shared" si="881"/>
        <v>18</v>
      </c>
      <c r="I5058" s="2" t="str">
        <f t="shared" si="882"/>
        <v>Noviembre</v>
      </c>
      <c r="L5058" s="2" t="str">
        <f t="shared" si="883"/>
        <v>FinancieroEncuesta de la Posición de encaje y de los Pasivos Sujetos a EncajeDiario4488244886</v>
      </c>
    </row>
    <row r="5059" spans="1:12" s="13" customFormat="1" ht="15.95" customHeight="1" x14ac:dyDescent="0.2">
      <c r="A5059" s="7" t="s">
        <v>13</v>
      </c>
      <c r="B5059" s="7" t="s">
        <v>49</v>
      </c>
      <c r="C5059" s="7" t="s">
        <v>26</v>
      </c>
      <c r="D5059" s="3">
        <v>44882</v>
      </c>
      <c r="E5059" s="3">
        <v>44886</v>
      </c>
      <c r="F5059" s="2">
        <f t="shared" si="879"/>
        <v>2022</v>
      </c>
      <c r="G5059" s="2">
        <f t="shared" si="880"/>
        <v>11</v>
      </c>
      <c r="H5059" s="2">
        <f t="shared" si="881"/>
        <v>21</v>
      </c>
      <c r="I5059" s="2" t="str">
        <f t="shared" si="882"/>
        <v>Noviembre</v>
      </c>
      <c r="L5059" s="2" t="str">
        <f t="shared" si="883"/>
        <v>FinancieroEncuesta de la Posición de encaje y de los Pasivos Sujetos a EncajeDiario4488344887</v>
      </c>
    </row>
    <row r="5060" spans="1:12" s="13" customFormat="1" ht="15.95" customHeight="1" x14ac:dyDescent="0.2">
      <c r="A5060" s="7" t="s">
        <v>13</v>
      </c>
      <c r="B5060" s="7" t="s">
        <v>49</v>
      </c>
      <c r="C5060" s="7" t="s">
        <v>26</v>
      </c>
      <c r="D5060" s="3">
        <v>44883</v>
      </c>
      <c r="E5060" s="3">
        <v>44887</v>
      </c>
      <c r="F5060" s="2">
        <f t="shared" si="879"/>
        <v>2022</v>
      </c>
      <c r="G5060" s="2">
        <f t="shared" si="880"/>
        <v>11</v>
      </c>
      <c r="H5060" s="2">
        <f t="shared" si="881"/>
        <v>22</v>
      </c>
      <c r="I5060" s="2" t="str">
        <f t="shared" si="882"/>
        <v>Noviembre</v>
      </c>
      <c r="L5060" s="2" t="str">
        <f t="shared" si="883"/>
        <v>FinancieroEncuesta de la Posición de encaje y de los Pasivos Sujetos a EncajeDiario4488644888</v>
      </c>
    </row>
    <row r="5061" spans="1:12" s="13" customFormat="1" ht="15.95" customHeight="1" x14ac:dyDescent="0.2">
      <c r="A5061" s="7" t="s">
        <v>13</v>
      </c>
      <c r="B5061" s="7" t="s">
        <v>49</v>
      </c>
      <c r="C5061" s="7" t="s">
        <v>26</v>
      </c>
      <c r="D5061" s="3">
        <v>44886</v>
      </c>
      <c r="E5061" s="3">
        <v>44888</v>
      </c>
      <c r="F5061" s="2">
        <f t="shared" si="879"/>
        <v>2022</v>
      </c>
      <c r="G5061" s="2">
        <f t="shared" si="880"/>
        <v>11</v>
      </c>
      <c r="H5061" s="2">
        <f t="shared" si="881"/>
        <v>23</v>
      </c>
      <c r="I5061" s="2" t="str">
        <f t="shared" si="882"/>
        <v>Noviembre</v>
      </c>
      <c r="L5061" s="2" t="str">
        <f t="shared" si="883"/>
        <v>FinancieroEncuesta de la Posición de encaje y de los Pasivos Sujetos a EncajeDiario4488744889</v>
      </c>
    </row>
    <row r="5062" spans="1:12" s="13" customFormat="1" ht="15.95" customHeight="1" x14ac:dyDescent="0.2">
      <c r="A5062" s="7" t="s">
        <v>13</v>
      </c>
      <c r="B5062" s="7" t="s">
        <v>49</v>
      </c>
      <c r="C5062" s="7" t="s">
        <v>26</v>
      </c>
      <c r="D5062" s="3">
        <v>44887</v>
      </c>
      <c r="E5062" s="3">
        <v>44889</v>
      </c>
      <c r="F5062" s="2">
        <f t="shared" si="879"/>
        <v>2022</v>
      </c>
      <c r="G5062" s="2">
        <f t="shared" si="880"/>
        <v>11</v>
      </c>
      <c r="H5062" s="2">
        <f t="shared" si="881"/>
        <v>24</v>
      </c>
      <c r="I5062" s="2" t="str">
        <f t="shared" si="882"/>
        <v>Noviembre</v>
      </c>
      <c r="L5062" s="2" t="str">
        <f t="shared" si="883"/>
        <v>FinancieroEncuesta de la Posición de encaje y de los Pasivos Sujetos a EncajeDiario4488844890</v>
      </c>
    </row>
    <row r="5063" spans="1:12" s="13" customFormat="1" ht="15.95" customHeight="1" x14ac:dyDescent="0.2">
      <c r="A5063" s="7" t="s">
        <v>13</v>
      </c>
      <c r="B5063" s="7" t="s">
        <v>49</v>
      </c>
      <c r="C5063" s="7" t="s">
        <v>26</v>
      </c>
      <c r="D5063" s="3">
        <v>44888</v>
      </c>
      <c r="E5063" s="3">
        <v>44890</v>
      </c>
      <c r="F5063" s="2">
        <f t="shared" si="879"/>
        <v>2022</v>
      </c>
      <c r="G5063" s="2">
        <f t="shared" si="880"/>
        <v>11</v>
      </c>
      <c r="H5063" s="2">
        <f t="shared" si="881"/>
        <v>25</v>
      </c>
      <c r="I5063" s="2" t="str">
        <f t="shared" si="882"/>
        <v>Noviembre</v>
      </c>
      <c r="L5063" s="2" t="str">
        <f t="shared" si="883"/>
        <v>FinancieroEncuesta de la Posición de encaje y de los Pasivos Sujetos a EncajeDiario4488944893</v>
      </c>
    </row>
    <row r="5064" spans="1:12" s="13" customFormat="1" ht="15.95" customHeight="1" x14ac:dyDescent="0.2">
      <c r="A5064" s="7" t="s">
        <v>13</v>
      </c>
      <c r="B5064" s="7" t="s">
        <v>49</v>
      </c>
      <c r="C5064" s="7" t="s">
        <v>26</v>
      </c>
      <c r="D5064" s="3">
        <v>44889</v>
      </c>
      <c r="E5064" s="3">
        <v>44893</v>
      </c>
      <c r="F5064" s="2">
        <f t="shared" si="879"/>
        <v>2022</v>
      </c>
      <c r="G5064" s="2">
        <f t="shared" si="880"/>
        <v>11</v>
      </c>
      <c r="H5064" s="2">
        <f t="shared" si="881"/>
        <v>28</v>
      </c>
      <c r="I5064" s="2" t="str">
        <f t="shared" si="882"/>
        <v>Noviembre</v>
      </c>
      <c r="L5064" s="2" t="str">
        <f t="shared" si="883"/>
        <v>FinancieroEncuesta de la Posición de encaje y de los Pasivos Sujetos a EncajeDiario4489044894</v>
      </c>
    </row>
    <row r="5065" spans="1:12" s="13" customFormat="1" ht="15.95" customHeight="1" x14ac:dyDescent="0.2">
      <c r="A5065" s="7" t="s">
        <v>13</v>
      </c>
      <c r="B5065" s="7" t="s">
        <v>49</v>
      </c>
      <c r="C5065" s="7" t="s">
        <v>26</v>
      </c>
      <c r="D5065" s="3">
        <v>44890</v>
      </c>
      <c r="E5065" s="3">
        <v>44894</v>
      </c>
      <c r="F5065" s="2">
        <f t="shared" si="879"/>
        <v>2022</v>
      </c>
      <c r="G5065" s="2">
        <f t="shared" si="880"/>
        <v>11</v>
      </c>
      <c r="H5065" s="2">
        <f t="shared" si="881"/>
        <v>29</v>
      </c>
      <c r="I5065" s="2" t="str">
        <f t="shared" si="882"/>
        <v>Noviembre</v>
      </c>
      <c r="L5065" s="2" t="str">
        <f t="shared" si="883"/>
        <v>FinancieroEncuesta de la Posición de encaje y de los Pasivos Sujetos a EncajeDiario4489344895</v>
      </c>
    </row>
    <row r="5066" spans="1:12" s="13" customFormat="1" ht="15.95" customHeight="1" x14ac:dyDescent="0.2">
      <c r="A5066" s="7" t="s">
        <v>13</v>
      </c>
      <c r="B5066" s="7" t="s">
        <v>49</v>
      </c>
      <c r="C5066" s="7" t="s">
        <v>26</v>
      </c>
      <c r="D5066" s="3">
        <v>44893</v>
      </c>
      <c r="E5066" s="3">
        <v>44895</v>
      </c>
      <c r="F5066" s="2">
        <f t="shared" si="879"/>
        <v>2022</v>
      </c>
      <c r="G5066" s="2">
        <f t="shared" si="880"/>
        <v>11</v>
      </c>
      <c r="H5066" s="2">
        <f t="shared" si="881"/>
        <v>30</v>
      </c>
      <c r="I5066" s="2" t="str">
        <f t="shared" si="882"/>
        <v>Noviembre</v>
      </c>
      <c r="L5066" s="2" t="str">
        <f t="shared" si="883"/>
        <v>FinancieroEncuesta de la Posición de encaje y de los Pasivos Sujetos a EncajeDiario4489444896</v>
      </c>
    </row>
    <row r="5067" spans="1:12" s="13" customFormat="1" ht="15.95" customHeight="1" x14ac:dyDescent="0.2">
      <c r="A5067" s="7" t="s">
        <v>13</v>
      </c>
      <c r="B5067" s="7" t="s">
        <v>49</v>
      </c>
      <c r="C5067" s="7" t="s">
        <v>26</v>
      </c>
      <c r="D5067" s="3">
        <v>44894</v>
      </c>
      <c r="E5067" s="3">
        <v>44896</v>
      </c>
      <c r="F5067" s="2">
        <f t="shared" si="879"/>
        <v>2022</v>
      </c>
      <c r="G5067" s="2">
        <f t="shared" si="880"/>
        <v>12</v>
      </c>
      <c r="H5067" s="2">
        <f t="shared" si="881"/>
        <v>1</v>
      </c>
      <c r="I5067" s="2" t="str">
        <f t="shared" si="882"/>
        <v>Diciembre</v>
      </c>
      <c r="L5067" s="2" t="str">
        <f t="shared" si="883"/>
        <v>FinancieroEncuesta de la Posición de encaje y de los Pasivos Sujetos a EncajeDiario4489544897</v>
      </c>
    </row>
    <row r="5068" spans="1:12" s="13" customFormat="1" ht="15.95" customHeight="1" x14ac:dyDescent="0.2">
      <c r="A5068" s="7" t="s">
        <v>13</v>
      </c>
      <c r="B5068" s="7" t="s">
        <v>49</v>
      </c>
      <c r="C5068" s="7" t="s">
        <v>26</v>
      </c>
      <c r="D5068" s="3">
        <v>44895</v>
      </c>
      <c r="E5068" s="3">
        <v>44897</v>
      </c>
      <c r="F5068" s="2">
        <f t="shared" si="879"/>
        <v>2022</v>
      </c>
      <c r="G5068" s="2">
        <f t="shared" si="880"/>
        <v>12</v>
      </c>
      <c r="H5068" s="2">
        <f t="shared" si="881"/>
        <v>2</v>
      </c>
      <c r="I5068" s="2" t="str">
        <f t="shared" si="882"/>
        <v>Diciembre</v>
      </c>
      <c r="L5068" s="2" t="str">
        <f t="shared" si="883"/>
        <v>FinancieroEncuesta de la Posición de encaje y de los Pasivos Sujetos a EncajeDiario4489644900</v>
      </c>
    </row>
    <row r="5069" spans="1:12" s="13" customFormat="1" ht="15.95" customHeight="1" x14ac:dyDescent="0.2">
      <c r="A5069" s="7" t="s">
        <v>13</v>
      </c>
      <c r="B5069" s="7" t="s">
        <v>49</v>
      </c>
      <c r="C5069" s="7" t="s">
        <v>26</v>
      </c>
      <c r="D5069" s="3">
        <v>44896</v>
      </c>
      <c r="E5069" s="3">
        <v>44900</v>
      </c>
      <c r="F5069" s="2">
        <f t="shared" si="879"/>
        <v>2022</v>
      </c>
      <c r="G5069" s="2">
        <f t="shared" si="880"/>
        <v>12</v>
      </c>
      <c r="H5069" s="2">
        <f t="shared" si="881"/>
        <v>5</v>
      </c>
      <c r="I5069" s="2" t="str">
        <f t="shared" si="882"/>
        <v>Diciembre</v>
      </c>
      <c r="L5069" s="2" t="str">
        <f t="shared" si="883"/>
        <v>FinancieroEncuesta de la Posición de encaje y de los Pasivos Sujetos a EncajeDiario4489744901</v>
      </c>
    </row>
    <row r="5070" spans="1:12" s="13" customFormat="1" ht="15.95" customHeight="1" x14ac:dyDescent="0.2">
      <c r="A5070" s="7" t="s">
        <v>13</v>
      </c>
      <c r="B5070" s="7" t="s">
        <v>49</v>
      </c>
      <c r="C5070" s="7" t="s">
        <v>26</v>
      </c>
      <c r="D5070" s="3">
        <v>44897</v>
      </c>
      <c r="E5070" s="3">
        <v>44901</v>
      </c>
      <c r="F5070" s="2">
        <f t="shared" si="879"/>
        <v>2022</v>
      </c>
      <c r="G5070" s="2">
        <f t="shared" si="880"/>
        <v>12</v>
      </c>
      <c r="H5070" s="2">
        <f t="shared" si="881"/>
        <v>6</v>
      </c>
      <c r="I5070" s="2" t="str">
        <f t="shared" si="882"/>
        <v>Diciembre</v>
      </c>
      <c r="L5070" s="2" t="str">
        <f t="shared" si="883"/>
        <v>FinancieroEncuesta de la Posición de encaje y de los Pasivos Sujetos a EncajeDiario4490044902</v>
      </c>
    </row>
    <row r="5071" spans="1:12" s="13" customFormat="1" ht="15.95" customHeight="1" x14ac:dyDescent="0.2">
      <c r="A5071" s="7" t="s">
        <v>13</v>
      </c>
      <c r="B5071" s="7" t="s">
        <v>49</v>
      </c>
      <c r="C5071" s="7" t="s">
        <v>26</v>
      </c>
      <c r="D5071" s="3">
        <v>44900</v>
      </c>
      <c r="E5071" s="3">
        <v>44902</v>
      </c>
      <c r="F5071" s="2">
        <f t="shared" si="879"/>
        <v>2022</v>
      </c>
      <c r="G5071" s="2">
        <f t="shared" si="880"/>
        <v>12</v>
      </c>
      <c r="H5071" s="2">
        <f t="shared" si="881"/>
        <v>7</v>
      </c>
      <c r="I5071" s="2" t="str">
        <f t="shared" si="882"/>
        <v>Diciembre</v>
      </c>
      <c r="L5071" s="2" t="str">
        <f t="shared" si="883"/>
        <v>FinancieroEncuesta de la Posición de encaje y de los Pasivos Sujetos a EncajeDiario4490144904</v>
      </c>
    </row>
    <row r="5072" spans="1:12" s="13" customFormat="1" ht="15.95" customHeight="1" x14ac:dyDescent="0.2">
      <c r="A5072" s="7" t="s">
        <v>13</v>
      </c>
      <c r="B5072" s="7" t="s">
        <v>49</v>
      </c>
      <c r="C5072" s="7" t="s">
        <v>26</v>
      </c>
      <c r="D5072" s="3">
        <v>44901</v>
      </c>
      <c r="E5072" s="3">
        <v>44904</v>
      </c>
      <c r="F5072" s="2">
        <f t="shared" si="879"/>
        <v>2022</v>
      </c>
      <c r="G5072" s="2">
        <f t="shared" si="880"/>
        <v>12</v>
      </c>
      <c r="H5072" s="2">
        <f t="shared" si="881"/>
        <v>9</v>
      </c>
      <c r="I5072" s="2" t="str">
        <f t="shared" si="882"/>
        <v>Diciembre</v>
      </c>
      <c r="L5072" s="2" t="str">
        <f t="shared" si="883"/>
        <v>FinancieroEncuesta de la Posición de encaje y de los Pasivos Sujetos a EncajeDiario4490244907</v>
      </c>
    </row>
    <row r="5073" spans="1:12" s="13" customFormat="1" ht="15.95" customHeight="1" x14ac:dyDescent="0.2">
      <c r="A5073" s="7" t="s">
        <v>13</v>
      </c>
      <c r="B5073" s="7" t="s">
        <v>49</v>
      </c>
      <c r="C5073" s="7" t="s">
        <v>26</v>
      </c>
      <c r="D5073" s="3">
        <v>44902</v>
      </c>
      <c r="E5073" s="3">
        <v>44907</v>
      </c>
      <c r="F5073" s="2">
        <f t="shared" si="879"/>
        <v>2022</v>
      </c>
      <c r="G5073" s="2">
        <f t="shared" si="880"/>
        <v>12</v>
      </c>
      <c r="H5073" s="2">
        <f t="shared" si="881"/>
        <v>12</v>
      </c>
      <c r="I5073" s="2" t="str">
        <f t="shared" si="882"/>
        <v>Diciembre</v>
      </c>
      <c r="L5073" s="2" t="str">
        <f t="shared" si="883"/>
        <v>FinancieroEncuesta de la Posición de encaje y de los Pasivos Sujetos a EncajeDiario4490444908</v>
      </c>
    </row>
    <row r="5074" spans="1:12" s="13" customFormat="1" ht="15.95" customHeight="1" x14ac:dyDescent="0.2">
      <c r="A5074" s="7" t="s">
        <v>13</v>
      </c>
      <c r="B5074" s="7" t="s">
        <v>49</v>
      </c>
      <c r="C5074" s="7" t="s">
        <v>26</v>
      </c>
      <c r="D5074" s="3">
        <v>44904</v>
      </c>
      <c r="E5074" s="3">
        <v>44908</v>
      </c>
      <c r="F5074" s="2">
        <f t="shared" si="879"/>
        <v>2022</v>
      </c>
      <c r="G5074" s="2">
        <f t="shared" si="880"/>
        <v>12</v>
      </c>
      <c r="H5074" s="2">
        <f t="shared" si="881"/>
        <v>13</v>
      </c>
      <c r="I5074" s="2" t="str">
        <f t="shared" si="882"/>
        <v>Diciembre</v>
      </c>
      <c r="L5074" s="2" t="str">
        <f t="shared" si="883"/>
        <v>FinancieroEncuesta de la Posición de encaje y de los Pasivos Sujetos a EncajeDiario4490744909</v>
      </c>
    </row>
    <row r="5075" spans="1:12" s="13" customFormat="1" ht="15.95" customHeight="1" x14ac:dyDescent="0.2">
      <c r="A5075" s="7" t="s">
        <v>13</v>
      </c>
      <c r="B5075" s="7" t="s">
        <v>49</v>
      </c>
      <c r="C5075" s="7" t="s">
        <v>26</v>
      </c>
      <c r="D5075" s="3">
        <v>44907</v>
      </c>
      <c r="E5075" s="3">
        <v>44909</v>
      </c>
      <c r="F5075" s="2">
        <f t="shared" si="879"/>
        <v>2022</v>
      </c>
      <c r="G5075" s="2">
        <f t="shared" si="880"/>
        <v>12</v>
      </c>
      <c r="H5075" s="2">
        <f t="shared" si="881"/>
        <v>14</v>
      </c>
      <c r="I5075" s="2" t="str">
        <f t="shared" si="882"/>
        <v>Diciembre</v>
      </c>
      <c r="L5075" s="2" t="str">
        <f t="shared" si="883"/>
        <v>FinancieroEncuesta de la Posición de encaje y de los Pasivos Sujetos a EncajeDiario4490844910</v>
      </c>
    </row>
    <row r="5076" spans="1:12" s="13" customFormat="1" ht="15.95" customHeight="1" x14ac:dyDescent="0.2">
      <c r="A5076" s="7" t="s">
        <v>13</v>
      </c>
      <c r="B5076" s="7" t="s">
        <v>49</v>
      </c>
      <c r="C5076" s="7" t="s">
        <v>26</v>
      </c>
      <c r="D5076" s="3">
        <v>44908</v>
      </c>
      <c r="E5076" s="3">
        <v>44910</v>
      </c>
      <c r="F5076" s="2">
        <f t="shared" si="879"/>
        <v>2022</v>
      </c>
      <c r="G5076" s="2">
        <f t="shared" si="880"/>
        <v>12</v>
      </c>
      <c r="H5076" s="2">
        <f t="shared" si="881"/>
        <v>15</v>
      </c>
      <c r="I5076" s="2" t="str">
        <f t="shared" si="882"/>
        <v>Diciembre</v>
      </c>
      <c r="L5076" s="2" t="str">
        <f t="shared" si="883"/>
        <v>FinancieroEncuesta de la Posición de encaje y de los Pasivos Sujetos a EncajeDiario4490944911</v>
      </c>
    </row>
    <row r="5077" spans="1:12" s="13" customFormat="1" ht="15.95" customHeight="1" x14ac:dyDescent="0.2">
      <c r="A5077" s="7" t="s">
        <v>13</v>
      </c>
      <c r="B5077" s="7" t="s">
        <v>49</v>
      </c>
      <c r="C5077" s="7" t="s">
        <v>26</v>
      </c>
      <c r="D5077" s="3">
        <v>44909</v>
      </c>
      <c r="E5077" s="3">
        <v>44911</v>
      </c>
      <c r="F5077" s="2">
        <f t="shared" si="879"/>
        <v>2022</v>
      </c>
      <c r="G5077" s="2">
        <f t="shared" si="880"/>
        <v>12</v>
      </c>
      <c r="H5077" s="2">
        <f t="shared" si="881"/>
        <v>16</v>
      </c>
      <c r="I5077" s="2" t="str">
        <f t="shared" si="882"/>
        <v>Diciembre</v>
      </c>
      <c r="L5077" s="2" t="str">
        <f t="shared" si="883"/>
        <v>FinancieroEncuesta de la Posición de encaje y de los Pasivos Sujetos a EncajeDiario4491044914</v>
      </c>
    </row>
    <row r="5078" spans="1:12" s="13" customFormat="1" ht="15.95" customHeight="1" x14ac:dyDescent="0.2">
      <c r="A5078" s="7" t="s">
        <v>13</v>
      </c>
      <c r="B5078" s="7" t="s">
        <v>49</v>
      </c>
      <c r="C5078" s="7" t="s">
        <v>26</v>
      </c>
      <c r="D5078" s="3">
        <v>44910</v>
      </c>
      <c r="E5078" s="3">
        <v>44914</v>
      </c>
      <c r="F5078" s="2">
        <f t="shared" si="879"/>
        <v>2022</v>
      </c>
      <c r="G5078" s="2">
        <f t="shared" si="880"/>
        <v>12</v>
      </c>
      <c r="H5078" s="2">
        <f t="shared" si="881"/>
        <v>19</v>
      </c>
      <c r="I5078" s="2" t="str">
        <f t="shared" si="882"/>
        <v>Diciembre</v>
      </c>
      <c r="L5078" s="2" t="str">
        <f t="shared" si="883"/>
        <v>FinancieroEncuesta de la Posición de encaje y de los Pasivos Sujetos a EncajeDiario4491144915</v>
      </c>
    </row>
    <row r="5079" spans="1:12" s="13" customFormat="1" ht="15.95" customHeight="1" x14ac:dyDescent="0.2">
      <c r="A5079" s="7" t="s">
        <v>13</v>
      </c>
      <c r="B5079" s="7" t="s">
        <v>49</v>
      </c>
      <c r="C5079" s="7" t="s">
        <v>26</v>
      </c>
      <c r="D5079" s="3">
        <v>44911</v>
      </c>
      <c r="E5079" s="3">
        <v>44915</v>
      </c>
      <c r="F5079" s="2">
        <f t="shared" si="879"/>
        <v>2022</v>
      </c>
      <c r="G5079" s="2">
        <f t="shared" si="880"/>
        <v>12</v>
      </c>
      <c r="H5079" s="2">
        <f t="shared" si="881"/>
        <v>20</v>
      </c>
      <c r="I5079" s="2" t="str">
        <f t="shared" si="882"/>
        <v>Diciembre</v>
      </c>
      <c r="L5079" s="2" t="str">
        <f t="shared" si="883"/>
        <v>FinancieroEncuesta de la Posición de encaje y de los Pasivos Sujetos a EncajeDiario4491444916</v>
      </c>
    </row>
    <row r="5080" spans="1:12" s="13" customFormat="1" ht="15.95" customHeight="1" x14ac:dyDescent="0.2">
      <c r="A5080" s="7" t="s">
        <v>13</v>
      </c>
      <c r="B5080" s="7" t="s">
        <v>49</v>
      </c>
      <c r="C5080" s="7" t="s">
        <v>26</v>
      </c>
      <c r="D5080" s="3">
        <v>44914</v>
      </c>
      <c r="E5080" s="3">
        <v>44916</v>
      </c>
      <c r="F5080" s="2">
        <f t="shared" si="879"/>
        <v>2022</v>
      </c>
      <c r="G5080" s="2">
        <f t="shared" si="880"/>
        <v>12</v>
      </c>
      <c r="H5080" s="2">
        <f t="shared" si="881"/>
        <v>21</v>
      </c>
      <c r="I5080" s="2" t="str">
        <f t="shared" si="882"/>
        <v>Diciembre</v>
      </c>
      <c r="L5080" s="2" t="str">
        <f t="shared" si="883"/>
        <v>FinancieroEncuesta de la Posición de encaje y de los Pasivos Sujetos a EncajeDiario4491544917</v>
      </c>
    </row>
    <row r="5081" spans="1:12" s="13" customFormat="1" ht="15.95" customHeight="1" x14ac:dyDescent="0.2">
      <c r="A5081" s="7" t="s">
        <v>13</v>
      </c>
      <c r="B5081" s="7" t="s">
        <v>49</v>
      </c>
      <c r="C5081" s="7" t="s">
        <v>26</v>
      </c>
      <c r="D5081" s="3">
        <v>44915</v>
      </c>
      <c r="E5081" s="3">
        <v>44917</v>
      </c>
      <c r="F5081" s="2">
        <f t="shared" si="879"/>
        <v>2022</v>
      </c>
      <c r="G5081" s="2">
        <f t="shared" si="880"/>
        <v>12</v>
      </c>
      <c r="H5081" s="2">
        <f t="shared" si="881"/>
        <v>22</v>
      </c>
      <c r="I5081" s="2" t="str">
        <f t="shared" si="882"/>
        <v>Diciembre</v>
      </c>
      <c r="L5081" s="2" t="str">
        <f t="shared" si="883"/>
        <v>FinancieroEncuesta de la Posición de encaje y de los Pasivos Sujetos a EncajeDiario4491644918</v>
      </c>
    </row>
    <row r="5082" spans="1:12" s="13" customFormat="1" ht="15.95" customHeight="1" x14ac:dyDescent="0.2">
      <c r="A5082" s="7" t="s">
        <v>13</v>
      </c>
      <c r="B5082" s="7" t="s">
        <v>49</v>
      </c>
      <c r="C5082" s="7" t="s">
        <v>26</v>
      </c>
      <c r="D5082" s="3">
        <v>44916</v>
      </c>
      <c r="E5082" s="3">
        <v>44918</v>
      </c>
      <c r="F5082" s="2">
        <f t="shared" si="879"/>
        <v>2022</v>
      </c>
      <c r="G5082" s="2">
        <f t="shared" si="880"/>
        <v>12</v>
      </c>
      <c r="H5082" s="2">
        <f t="shared" si="881"/>
        <v>23</v>
      </c>
      <c r="I5082" s="2" t="str">
        <f t="shared" si="882"/>
        <v>Diciembre</v>
      </c>
      <c r="L5082" s="2" t="str">
        <f t="shared" si="883"/>
        <v>FinancieroEncuesta de la Posición de encaje y de los Pasivos Sujetos a EncajeDiario4491744921</v>
      </c>
    </row>
    <row r="5083" spans="1:12" s="13" customFormat="1" ht="15.95" customHeight="1" x14ac:dyDescent="0.2">
      <c r="A5083" s="7" t="s">
        <v>13</v>
      </c>
      <c r="B5083" s="7" t="s">
        <v>49</v>
      </c>
      <c r="C5083" s="7" t="s">
        <v>26</v>
      </c>
      <c r="D5083" s="3">
        <v>44917</v>
      </c>
      <c r="E5083" s="3">
        <v>44921</v>
      </c>
      <c r="F5083" s="2">
        <f t="shared" si="879"/>
        <v>2022</v>
      </c>
      <c r="G5083" s="2">
        <f t="shared" si="880"/>
        <v>12</v>
      </c>
      <c r="H5083" s="2">
        <f t="shared" si="881"/>
        <v>26</v>
      </c>
      <c r="I5083" s="2" t="str">
        <f t="shared" si="882"/>
        <v>Diciembre</v>
      </c>
      <c r="L5083" s="2" t="str">
        <f t="shared" si="883"/>
        <v>FinancieroEncuesta de la Posición de encaje y de los Pasivos Sujetos a EncajeDiario4491844922</v>
      </c>
    </row>
    <row r="5084" spans="1:12" s="13" customFormat="1" ht="15.95" customHeight="1" x14ac:dyDescent="0.2">
      <c r="A5084" s="7" t="s">
        <v>13</v>
      </c>
      <c r="B5084" s="7" t="s">
        <v>49</v>
      </c>
      <c r="C5084" s="7" t="s">
        <v>26</v>
      </c>
      <c r="D5084" s="3">
        <v>44918</v>
      </c>
      <c r="E5084" s="3">
        <v>44922</v>
      </c>
      <c r="F5084" s="2">
        <f t="shared" si="879"/>
        <v>2022</v>
      </c>
      <c r="G5084" s="2">
        <f t="shared" si="880"/>
        <v>12</v>
      </c>
      <c r="H5084" s="2">
        <f t="shared" si="881"/>
        <v>27</v>
      </c>
      <c r="I5084" s="2" t="str">
        <f t="shared" si="882"/>
        <v>Diciembre</v>
      </c>
      <c r="L5084" s="2" t="str">
        <f t="shared" si="883"/>
        <v>FinancieroEncuesta de la Posición de encaje y de los Pasivos Sujetos a EncajeDiario4492144923</v>
      </c>
    </row>
    <row r="5085" spans="1:12" s="13" customFormat="1" ht="15.95" customHeight="1" x14ac:dyDescent="0.2">
      <c r="A5085" s="7" t="s">
        <v>13</v>
      </c>
      <c r="B5085" s="7" t="s">
        <v>49</v>
      </c>
      <c r="C5085" s="7" t="s">
        <v>26</v>
      </c>
      <c r="D5085" s="3">
        <v>44921</v>
      </c>
      <c r="E5085" s="3">
        <v>44923</v>
      </c>
      <c r="F5085" s="2">
        <f t="shared" si="879"/>
        <v>2022</v>
      </c>
      <c r="G5085" s="2">
        <f t="shared" si="880"/>
        <v>12</v>
      </c>
      <c r="H5085" s="2">
        <f t="shared" si="881"/>
        <v>28</v>
      </c>
      <c r="I5085" s="2" t="str">
        <f t="shared" si="882"/>
        <v>Diciembre</v>
      </c>
      <c r="L5085" s="2" t="str">
        <f t="shared" si="883"/>
        <v>FinancieroEncuesta de la Posición de encaje y de los Pasivos Sujetos a EncajeDiario4492244924</v>
      </c>
    </row>
    <row r="5086" spans="1:12" s="13" customFormat="1" ht="15.95" customHeight="1" x14ac:dyDescent="0.2">
      <c r="A5086" s="7" t="s">
        <v>13</v>
      </c>
      <c r="B5086" s="7" t="s">
        <v>49</v>
      </c>
      <c r="C5086" s="7" t="s">
        <v>26</v>
      </c>
      <c r="D5086" s="3">
        <v>44922</v>
      </c>
      <c r="E5086" s="3">
        <v>44924</v>
      </c>
      <c r="F5086" s="2">
        <f t="shared" si="879"/>
        <v>2022</v>
      </c>
      <c r="G5086" s="2">
        <f t="shared" si="880"/>
        <v>12</v>
      </c>
      <c r="H5086" s="2">
        <f t="shared" si="881"/>
        <v>29</v>
      </c>
      <c r="I5086" s="2" t="str">
        <f t="shared" si="882"/>
        <v>Diciembre</v>
      </c>
      <c r="L5086" s="2" t="str">
        <f t="shared" si="883"/>
        <v>FinancieroEncuesta de la Posición de encaje y de los Pasivos Sujetos a EncajeDiario4492344925</v>
      </c>
    </row>
    <row r="5087" spans="1:12" s="13" customFormat="1" ht="15.95" customHeight="1" x14ac:dyDescent="0.2">
      <c r="A5087" s="7" t="s">
        <v>13</v>
      </c>
      <c r="B5087" s="7" t="s">
        <v>49</v>
      </c>
      <c r="C5087" s="7" t="s">
        <v>26</v>
      </c>
      <c r="D5087" s="3">
        <v>44923</v>
      </c>
      <c r="E5087" s="3">
        <v>44925</v>
      </c>
      <c r="F5087" s="2">
        <f t="shared" si="879"/>
        <v>2022</v>
      </c>
      <c r="G5087" s="2">
        <f t="shared" si="880"/>
        <v>12</v>
      </c>
      <c r="H5087" s="2">
        <f t="shared" si="881"/>
        <v>30</v>
      </c>
      <c r="I5087" s="2" t="str">
        <f t="shared" si="882"/>
        <v>Diciembre</v>
      </c>
      <c r="L5087" s="2" t="str">
        <f t="shared" si="883"/>
        <v>FinancieroEncuesta de la Posición de encaje y de los Pasivos Sujetos a EncajeDiario4492444928</v>
      </c>
    </row>
    <row r="5088" spans="1:12" s="13" customFormat="1" ht="15.95" customHeight="1" x14ac:dyDescent="0.2">
      <c r="A5088" s="7" t="s">
        <v>13</v>
      </c>
      <c r="B5088" s="7" t="s">
        <v>49</v>
      </c>
      <c r="C5088" s="7" t="s">
        <v>26</v>
      </c>
      <c r="D5088" s="3">
        <v>44924</v>
      </c>
      <c r="E5088" s="3">
        <v>44928</v>
      </c>
      <c r="F5088" s="2">
        <f t="shared" si="879"/>
        <v>2023</v>
      </c>
      <c r="G5088" s="2">
        <f t="shared" si="880"/>
        <v>1</v>
      </c>
      <c r="H5088" s="2">
        <f t="shared" si="881"/>
        <v>2</v>
      </c>
      <c r="I5088" s="2" t="str">
        <f t="shared" si="882"/>
        <v>Enero</v>
      </c>
      <c r="L5088" s="2" t="str">
        <f t="shared" si="883"/>
        <v>FinancieroEncuesta de la Posición de encaje y de los Pasivos Sujetos a EncajeDiario4492544929</v>
      </c>
    </row>
    <row r="5089" spans="1:12" s="13" customFormat="1" ht="15.95" customHeight="1" x14ac:dyDescent="0.2">
      <c r="A5089" s="7" t="s">
        <v>13</v>
      </c>
      <c r="B5089" s="7" t="s">
        <v>49</v>
      </c>
      <c r="C5089" s="7" t="s">
        <v>26</v>
      </c>
      <c r="D5089" s="3">
        <v>44925</v>
      </c>
      <c r="E5089" s="3">
        <v>44929</v>
      </c>
      <c r="F5089" s="2">
        <f t="shared" si="879"/>
        <v>2023</v>
      </c>
      <c r="G5089" s="2">
        <f t="shared" si="880"/>
        <v>1</v>
      </c>
      <c r="H5089" s="2">
        <f t="shared" si="881"/>
        <v>3</v>
      </c>
      <c r="I5089" s="2" t="str">
        <f t="shared" si="882"/>
        <v>Enero</v>
      </c>
      <c r="L5089" s="2" t="str">
        <f t="shared" si="883"/>
        <v>FinancieroEncuesta de la Posición de encaje y de los Pasivos Sujetos a EncajeDiario4492844930</v>
      </c>
    </row>
    <row r="5090" spans="1:12" s="13" customFormat="1" ht="15.95" customHeight="1" x14ac:dyDescent="0.2">
      <c r="A5090" s="7" t="s">
        <v>13</v>
      </c>
      <c r="B5090" s="7" t="s">
        <v>49</v>
      </c>
      <c r="C5090" s="7" t="s">
        <v>26</v>
      </c>
      <c r="D5090" s="3">
        <v>44928</v>
      </c>
      <c r="E5090" s="3">
        <v>44930</v>
      </c>
      <c r="F5090" s="2">
        <f t="shared" si="879"/>
        <v>2023</v>
      </c>
      <c r="G5090" s="2">
        <f t="shared" si="880"/>
        <v>1</v>
      </c>
      <c r="H5090" s="2">
        <f t="shared" si="881"/>
        <v>4</v>
      </c>
      <c r="I5090" s="2" t="str">
        <f t="shared" si="882"/>
        <v>Enero</v>
      </c>
      <c r="L5090" s="2" t="str">
        <f t="shared" si="883"/>
        <v>FinancieroEncuesta de la Posición de encaje y de los Pasivos Sujetos a EncajeDiario4492944931</v>
      </c>
    </row>
    <row r="5091" spans="1:12" s="13" customFormat="1" ht="15.95" customHeight="1" x14ac:dyDescent="0.2">
      <c r="A5091" s="7" t="s">
        <v>13</v>
      </c>
      <c r="B5091" s="7" t="s">
        <v>49</v>
      </c>
      <c r="C5091" s="7" t="s">
        <v>26</v>
      </c>
      <c r="D5091" s="3">
        <v>44929</v>
      </c>
      <c r="E5091" s="3">
        <v>44931</v>
      </c>
      <c r="F5091" s="2">
        <f t="shared" si="879"/>
        <v>2023</v>
      </c>
      <c r="G5091" s="2">
        <f t="shared" si="880"/>
        <v>1</v>
      </c>
      <c r="H5091" s="2">
        <f t="shared" si="881"/>
        <v>5</v>
      </c>
      <c r="I5091" s="2" t="str">
        <f t="shared" si="882"/>
        <v>Enero</v>
      </c>
      <c r="L5091" s="2" t="str">
        <f t="shared" si="883"/>
        <v>FinancieroEncuesta de la Posición de encaje y de los Pasivos Sujetos a EncajeDiario4493044932</v>
      </c>
    </row>
    <row r="5092" spans="1:12" s="13" customFormat="1" ht="15.95" customHeight="1" x14ac:dyDescent="0.2">
      <c r="A5092" s="7" t="s">
        <v>13</v>
      </c>
      <c r="B5092" s="7" t="s">
        <v>49</v>
      </c>
      <c r="C5092" s="7" t="s">
        <v>26</v>
      </c>
      <c r="D5092" s="3">
        <v>44930</v>
      </c>
      <c r="E5092" s="3">
        <v>44932</v>
      </c>
      <c r="F5092" s="2">
        <f t="shared" si="879"/>
        <v>2023</v>
      </c>
      <c r="G5092" s="2">
        <f t="shared" si="880"/>
        <v>1</v>
      </c>
      <c r="H5092" s="2">
        <f t="shared" si="881"/>
        <v>6</v>
      </c>
      <c r="I5092" s="2" t="str">
        <f t="shared" si="882"/>
        <v>Enero</v>
      </c>
      <c r="L5092" s="2" t="str">
        <f t="shared" si="883"/>
        <v>FinancieroEncuesta de la Posición de encaje y de los Pasivos Sujetos a EncajeDiario4493144936</v>
      </c>
    </row>
    <row r="5093" spans="1:12" s="13" customFormat="1" ht="15.95" customHeight="1" x14ac:dyDescent="0.2">
      <c r="A5093" s="7" t="s">
        <v>13</v>
      </c>
      <c r="B5093" s="7" t="s">
        <v>49</v>
      </c>
      <c r="C5093" s="7" t="s">
        <v>26</v>
      </c>
      <c r="D5093" s="3">
        <v>44931</v>
      </c>
      <c r="E5093" s="3">
        <v>44936</v>
      </c>
      <c r="F5093" s="2">
        <f t="shared" si="879"/>
        <v>2023</v>
      </c>
      <c r="G5093" s="2">
        <f t="shared" si="880"/>
        <v>1</v>
      </c>
      <c r="H5093" s="2">
        <f t="shared" si="881"/>
        <v>10</v>
      </c>
      <c r="I5093" s="2" t="str">
        <f t="shared" si="882"/>
        <v>Enero</v>
      </c>
      <c r="L5093" s="2" t="str">
        <f t="shared" si="883"/>
        <v>FinancieroEncuesta de la Posición de encaje y de los Pasivos Sujetos a EncajeDiario4493244937</v>
      </c>
    </row>
    <row r="5094" spans="1:12" s="13" customFormat="1" ht="15.95" customHeight="1" x14ac:dyDescent="0.2">
      <c r="A5094" s="7" t="s">
        <v>13</v>
      </c>
      <c r="B5094" s="7" t="s">
        <v>49</v>
      </c>
      <c r="C5094" s="7" t="s">
        <v>26</v>
      </c>
      <c r="D5094" s="3">
        <v>44932</v>
      </c>
      <c r="E5094" s="3">
        <v>44937</v>
      </c>
      <c r="F5094" s="2">
        <f t="shared" si="879"/>
        <v>2023</v>
      </c>
      <c r="G5094" s="2">
        <f t="shared" si="880"/>
        <v>1</v>
      </c>
      <c r="H5094" s="2">
        <f t="shared" si="881"/>
        <v>11</v>
      </c>
      <c r="I5094" s="2" t="str">
        <f t="shared" si="882"/>
        <v>Enero</v>
      </c>
      <c r="L5094" s="2" t="str">
        <f t="shared" si="883"/>
        <v>FinancieroEncuesta de la Posición de encaje y de los Pasivos Sujetos a EncajeDiario4493644938</v>
      </c>
    </row>
    <row r="5095" spans="1:12" s="13" customFormat="1" ht="15.95" customHeight="1" x14ac:dyDescent="0.2">
      <c r="A5095" s="7" t="s">
        <v>13</v>
      </c>
      <c r="B5095" s="7" t="s">
        <v>49</v>
      </c>
      <c r="C5095" s="7" t="s">
        <v>26</v>
      </c>
      <c r="D5095" s="3">
        <v>44936</v>
      </c>
      <c r="E5095" s="3">
        <v>44938</v>
      </c>
      <c r="F5095" s="2">
        <f t="shared" si="879"/>
        <v>2023</v>
      </c>
      <c r="G5095" s="2">
        <f t="shared" si="880"/>
        <v>1</v>
      </c>
      <c r="H5095" s="2">
        <f t="shared" si="881"/>
        <v>12</v>
      </c>
      <c r="I5095" s="2" t="str">
        <f t="shared" si="882"/>
        <v>Enero</v>
      </c>
      <c r="L5095" s="2" t="str">
        <f t="shared" si="883"/>
        <v>FinancieroEncuesta de la Posición de encaje y de los Pasivos Sujetos a EncajeDiario4493744939</v>
      </c>
    </row>
    <row r="5096" spans="1:12" s="13" customFormat="1" ht="15.95" customHeight="1" x14ac:dyDescent="0.2">
      <c r="A5096" s="7" t="s">
        <v>13</v>
      </c>
      <c r="B5096" s="7" t="s">
        <v>49</v>
      </c>
      <c r="C5096" s="7" t="s">
        <v>26</v>
      </c>
      <c r="D5096" s="3">
        <v>44937</v>
      </c>
      <c r="E5096" s="3">
        <v>44939</v>
      </c>
      <c r="F5096" s="2">
        <f t="shared" si="879"/>
        <v>2023</v>
      </c>
      <c r="G5096" s="2">
        <f t="shared" si="880"/>
        <v>1</v>
      </c>
      <c r="H5096" s="2">
        <f t="shared" si="881"/>
        <v>13</v>
      </c>
      <c r="I5096" s="2" t="str">
        <f t="shared" si="882"/>
        <v>Enero</v>
      </c>
      <c r="L5096" s="2" t="str">
        <f t="shared" si="883"/>
        <v>FinancieroEncuesta de la Posición de encaje y de los Pasivos Sujetos a EncajeDiario4493844942</v>
      </c>
    </row>
    <row r="5097" spans="1:12" s="13" customFormat="1" ht="15.95" customHeight="1" x14ac:dyDescent="0.2">
      <c r="A5097" s="7" t="s">
        <v>13</v>
      </c>
      <c r="B5097" s="7" t="s">
        <v>49</v>
      </c>
      <c r="C5097" s="7" t="s">
        <v>26</v>
      </c>
      <c r="D5097" s="3">
        <v>44938</v>
      </c>
      <c r="E5097" s="3">
        <v>44942</v>
      </c>
      <c r="F5097" s="2">
        <f t="shared" si="879"/>
        <v>2023</v>
      </c>
      <c r="G5097" s="2">
        <f t="shared" si="880"/>
        <v>1</v>
      </c>
      <c r="H5097" s="2">
        <f t="shared" si="881"/>
        <v>16</v>
      </c>
      <c r="I5097" s="2" t="str">
        <f t="shared" si="882"/>
        <v>Enero</v>
      </c>
      <c r="L5097" s="2" t="str">
        <f t="shared" si="883"/>
        <v>FinancieroEncuesta de la Posición de encaje y de los Pasivos Sujetos a EncajeDiario4493944943</v>
      </c>
    </row>
    <row r="5098" spans="1:12" s="13" customFormat="1" ht="15.95" customHeight="1" x14ac:dyDescent="0.2">
      <c r="A5098" s="7" t="s">
        <v>13</v>
      </c>
      <c r="B5098" s="7" t="s">
        <v>49</v>
      </c>
      <c r="C5098" s="7" t="s">
        <v>26</v>
      </c>
      <c r="D5098" s="3">
        <v>44939</v>
      </c>
      <c r="E5098" s="3">
        <v>44943</v>
      </c>
      <c r="F5098" s="2">
        <f t="shared" si="879"/>
        <v>2023</v>
      </c>
      <c r="G5098" s="2">
        <f t="shared" si="880"/>
        <v>1</v>
      </c>
      <c r="H5098" s="2">
        <f t="shared" si="881"/>
        <v>17</v>
      </c>
      <c r="I5098" s="2" t="str">
        <f t="shared" si="882"/>
        <v>Enero</v>
      </c>
      <c r="L5098" s="2" t="str">
        <f t="shared" si="883"/>
        <v>FinancieroEncuesta de la Posición de encaje y de los Pasivos Sujetos a EncajeDiario4494244944</v>
      </c>
    </row>
    <row r="5099" spans="1:12" s="13" customFormat="1" ht="15.95" customHeight="1" x14ac:dyDescent="0.2">
      <c r="A5099" s="7" t="s">
        <v>13</v>
      </c>
      <c r="B5099" s="7" t="s">
        <v>49</v>
      </c>
      <c r="C5099" s="7" t="s">
        <v>26</v>
      </c>
      <c r="D5099" s="3">
        <v>44942</v>
      </c>
      <c r="E5099" s="3">
        <v>44944</v>
      </c>
      <c r="F5099" s="2">
        <f t="shared" si="879"/>
        <v>2023</v>
      </c>
      <c r="G5099" s="2">
        <f t="shared" si="880"/>
        <v>1</v>
      </c>
      <c r="H5099" s="2">
        <f t="shared" si="881"/>
        <v>18</v>
      </c>
      <c r="I5099" s="2" t="str">
        <f t="shared" si="882"/>
        <v>Enero</v>
      </c>
      <c r="L5099" s="2" t="str">
        <f t="shared" si="883"/>
        <v>FinancieroEncuesta de la Posición de encaje y de los Pasivos Sujetos a EncajeDiario4494344945</v>
      </c>
    </row>
    <row r="5100" spans="1:12" s="13" customFormat="1" ht="15.95" customHeight="1" x14ac:dyDescent="0.2">
      <c r="A5100" s="7" t="s">
        <v>13</v>
      </c>
      <c r="B5100" s="7" t="s">
        <v>49</v>
      </c>
      <c r="C5100" s="7" t="s">
        <v>26</v>
      </c>
      <c r="D5100" s="3">
        <v>44943</v>
      </c>
      <c r="E5100" s="3">
        <v>44945</v>
      </c>
      <c r="F5100" s="2">
        <f t="shared" si="879"/>
        <v>2023</v>
      </c>
      <c r="G5100" s="2">
        <f t="shared" si="880"/>
        <v>1</v>
      </c>
      <c r="H5100" s="2">
        <f t="shared" si="881"/>
        <v>19</v>
      </c>
      <c r="I5100" s="2" t="str">
        <f t="shared" si="882"/>
        <v>Enero</v>
      </c>
      <c r="L5100" s="2" t="str">
        <f t="shared" si="883"/>
        <v>FinancieroEncuesta de la Posición de encaje y de los Pasivos Sujetos a EncajeDiario4494444946</v>
      </c>
    </row>
    <row r="5101" spans="1:12" s="13" customFormat="1" ht="15.95" customHeight="1" x14ac:dyDescent="0.2">
      <c r="A5101" s="7" t="s">
        <v>13</v>
      </c>
      <c r="B5101" s="7" t="s">
        <v>49</v>
      </c>
      <c r="C5101" s="7" t="s">
        <v>26</v>
      </c>
      <c r="D5101" s="3">
        <v>44944</v>
      </c>
      <c r="E5101" s="3">
        <v>44946</v>
      </c>
      <c r="F5101" s="2">
        <f t="shared" si="879"/>
        <v>2023</v>
      </c>
      <c r="G5101" s="2">
        <f t="shared" si="880"/>
        <v>1</v>
      </c>
      <c r="H5101" s="2">
        <f t="shared" si="881"/>
        <v>20</v>
      </c>
      <c r="I5101" s="2" t="str">
        <f t="shared" si="882"/>
        <v>Enero</v>
      </c>
      <c r="L5101" s="2" t="str">
        <f t="shared" si="883"/>
        <v>FinancieroEncuesta de la Posición de encaje y de los Pasivos Sujetos a EncajeDiario4494544949</v>
      </c>
    </row>
    <row r="5102" spans="1:12" s="13" customFormat="1" ht="15.95" customHeight="1" x14ac:dyDescent="0.2">
      <c r="A5102" s="7" t="s">
        <v>13</v>
      </c>
      <c r="B5102" s="7" t="s">
        <v>49</v>
      </c>
      <c r="C5102" s="7" t="s">
        <v>26</v>
      </c>
      <c r="D5102" s="3">
        <v>44945</v>
      </c>
      <c r="E5102" s="3">
        <v>44949</v>
      </c>
      <c r="F5102" s="2">
        <f t="shared" si="879"/>
        <v>2023</v>
      </c>
      <c r="G5102" s="2">
        <f t="shared" si="880"/>
        <v>1</v>
      </c>
      <c r="H5102" s="2">
        <f t="shared" si="881"/>
        <v>23</v>
      </c>
      <c r="I5102" s="2" t="str">
        <f t="shared" si="882"/>
        <v>Enero</v>
      </c>
      <c r="L5102" s="2" t="str">
        <f t="shared" si="883"/>
        <v>FinancieroEncuesta de la Posición de encaje y de los Pasivos Sujetos a EncajeDiario4494644950</v>
      </c>
    </row>
    <row r="5103" spans="1:12" s="13" customFormat="1" ht="15.95" customHeight="1" x14ac:dyDescent="0.2">
      <c r="A5103" s="7" t="s">
        <v>13</v>
      </c>
      <c r="B5103" s="7" t="s">
        <v>49</v>
      </c>
      <c r="C5103" s="7" t="s">
        <v>26</v>
      </c>
      <c r="D5103" s="3">
        <v>44946</v>
      </c>
      <c r="E5103" s="3">
        <v>44950</v>
      </c>
      <c r="F5103" s="2">
        <f t="shared" si="879"/>
        <v>2023</v>
      </c>
      <c r="G5103" s="2">
        <f t="shared" si="880"/>
        <v>1</v>
      </c>
      <c r="H5103" s="2">
        <f t="shared" si="881"/>
        <v>24</v>
      </c>
      <c r="I5103" s="2" t="str">
        <f t="shared" si="882"/>
        <v>Enero</v>
      </c>
      <c r="L5103" s="2" t="str">
        <f t="shared" si="883"/>
        <v>FinancieroEncuesta de la Posición de encaje y de los Pasivos Sujetos a EncajeDiario4494944951</v>
      </c>
    </row>
    <row r="5104" spans="1:12" s="13" customFormat="1" ht="15.95" customHeight="1" x14ac:dyDescent="0.2">
      <c r="A5104" s="7" t="s">
        <v>13</v>
      </c>
      <c r="B5104" s="7" t="s">
        <v>49</v>
      </c>
      <c r="C5104" s="7" t="s">
        <v>26</v>
      </c>
      <c r="D5104" s="3">
        <v>44949</v>
      </c>
      <c r="E5104" s="3">
        <v>44951</v>
      </c>
      <c r="F5104" s="2">
        <f t="shared" si="879"/>
        <v>2023</v>
      </c>
      <c r="G5104" s="2">
        <f t="shared" si="880"/>
        <v>1</v>
      </c>
      <c r="H5104" s="2">
        <f t="shared" si="881"/>
        <v>25</v>
      </c>
      <c r="I5104" s="2" t="str">
        <f t="shared" si="882"/>
        <v>Enero</v>
      </c>
      <c r="L5104" s="2" t="str">
        <f t="shared" si="883"/>
        <v>FinancieroEncuesta de la Posición de encaje y de los Pasivos Sujetos a EncajeDiario4495044952</v>
      </c>
    </row>
    <row r="5105" spans="1:12" s="13" customFormat="1" ht="15.95" customHeight="1" x14ac:dyDescent="0.2">
      <c r="A5105" s="7" t="s">
        <v>13</v>
      </c>
      <c r="B5105" s="7" t="s">
        <v>49</v>
      </c>
      <c r="C5105" s="7" t="s">
        <v>26</v>
      </c>
      <c r="D5105" s="3">
        <v>44950</v>
      </c>
      <c r="E5105" s="3">
        <v>44952</v>
      </c>
      <c r="F5105" s="2">
        <f t="shared" si="879"/>
        <v>2023</v>
      </c>
      <c r="G5105" s="2">
        <f t="shared" si="880"/>
        <v>1</v>
      </c>
      <c r="H5105" s="2">
        <f t="shared" si="881"/>
        <v>26</v>
      </c>
      <c r="I5105" s="2" t="str">
        <f t="shared" si="882"/>
        <v>Enero</v>
      </c>
      <c r="L5105" s="2" t="str">
        <f t="shared" si="883"/>
        <v>FinancieroEncuesta de la Posición de encaje y de los Pasivos Sujetos a EncajeDiario4495144953</v>
      </c>
    </row>
    <row r="5106" spans="1:12" s="13" customFormat="1" ht="15.95" customHeight="1" x14ac:dyDescent="0.2">
      <c r="A5106" s="7" t="s">
        <v>13</v>
      </c>
      <c r="B5106" s="7" t="s">
        <v>49</v>
      </c>
      <c r="C5106" s="7" t="s">
        <v>26</v>
      </c>
      <c r="D5106" s="3">
        <v>44951</v>
      </c>
      <c r="E5106" s="3">
        <v>44953</v>
      </c>
      <c r="F5106" s="2">
        <f t="shared" si="879"/>
        <v>2023</v>
      </c>
      <c r="G5106" s="2">
        <f t="shared" si="880"/>
        <v>1</v>
      </c>
      <c r="H5106" s="2">
        <f t="shared" si="881"/>
        <v>27</v>
      </c>
      <c r="I5106" s="2" t="str">
        <f t="shared" si="882"/>
        <v>Enero</v>
      </c>
      <c r="L5106" s="2" t="str">
        <f t="shared" si="883"/>
        <v>FinancieroEncuesta de la Posición de encaje y de los Pasivos Sujetos a EncajeDiario4495244956</v>
      </c>
    </row>
    <row r="5107" spans="1:12" s="13" customFormat="1" ht="15.95" customHeight="1" x14ac:dyDescent="0.2">
      <c r="A5107" s="7" t="s">
        <v>13</v>
      </c>
      <c r="B5107" s="7" t="s">
        <v>49</v>
      </c>
      <c r="C5107" s="7" t="s">
        <v>26</v>
      </c>
      <c r="D5107" s="3">
        <v>44952</v>
      </c>
      <c r="E5107" s="3">
        <v>44956</v>
      </c>
      <c r="F5107" s="2">
        <f t="shared" si="879"/>
        <v>2023</v>
      </c>
      <c r="G5107" s="2">
        <f t="shared" si="880"/>
        <v>1</v>
      </c>
      <c r="H5107" s="2">
        <f t="shared" si="881"/>
        <v>30</v>
      </c>
      <c r="I5107" s="2" t="str">
        <f t="shared" si="882"/>
        <v>Enero</v>
      </c>
      <c r="L5107" s="2" t="str">
        <f t="shared" si="883"/>
        <v>FinancieroEncuesta de la Posición de encaje y de los Pasivos Sujetos a EncajeDiario4495344957</v>
      </c>
    </row>
    <row r="5108" spans="1:12" s="13" customFormat="1" ht="15.95" customHeight="1" x14ac:dyDescent="0.2">
      <c r="A5108" s="7" t="s">
        <v>13</v>
      </c>
      <c r="B5108" s="7" t="s">
        <v>49</v>
      </c>
      <c r="C5108" s="7" t="s">
        <v>26</v>
      </c>
      <c r="D5108" s="3">
        <v>44953</v>
      </c>
      <c r="E5108" s="3">
        <v>44957</v>
      </c>
      <c r="F5108" s="2">
        <f t="shared" si="879"/>
        <v>2023</v>
      </c>
      <c r="G5108" s="2">
        <f t="shared" si="880"/>
        <v>1</v>
      </c>
      <c r="H5108" s="2">
        <f t="shared" si="881"/>
        <v>31</v>
      </c>
      <c r="I5108" s="2" t="str">
        <f t="shared" si="882"/>
        <v>Enero</v>
      </c>
      <c r="L5108" s="2" t="str">
        <f t="shared" si="883"/>
        <v>FinancieroEncuesta de la Posición de encaje y de los Pasivos Sujetos a EncajeDiario4495644958</v>
      </c>
    </row>
    <row r="5109" spans="1:12" s="13" customFormat="1" ht="15.95" customHeight="1" x14ac:dyDescent="0.2">
      <c r="A5109" s="7" t="s">
        <v>13</v>
      </c>
      <c r="B5109" s="7" t="s">
        <v>49</v>
      </c>
      <c r="C5109" s="7" t="s">
        <v>26</v>
      </c>
      <c r="D5109" s="3">
        <v>44956</v>
      </c>
      <c r="E5109" s="3">
        <v>44958</v>
      </c>
      <c r="F5109" s="2">
        <f t="shared" si="879"/>
        <v>2023</v>
      </c>
      <c r="G5109" s="2">
        <f t="shared" si="880"/>
        <v>2</v>
      </c>
      <c r="H5109" s="2">
        <f t="shared" si="881"/>
        <v>1</v>
      </c>
      <c r="I5109" s="2" t="str">
        <f t="shared" si="882"/>
        <v>Febrero</v>
      </c>
      <c r="L5109" s="2" t="str">
        <f t="shared" si="883"/>
        <v>FinancieroEncuesta de la Posición de encaje y de los Pasivos Sujetos a EncajeDiario4495744959</v>
      </c>
    </row>
    <row r="5110" spans="1:12" s="13" customFormat="1" ht="15.95" customHeight="1" x14ac:dyDescent="0.2">
      <c r="A5110" s="7" t="s">
        <v>13</v>
      </c>
      <c r="B5110" s="7" t="s">
        <v>49</v>
      </c>
      <c r="C5110" s="7" t="s">
        <v>26</v>
      </c>
      <c r="D5110" s="3">
        <v>44957</v>
      </c>
      <c r="E5110" s="3">
        <v>44959</v>
      </c>
      <c r="F5110" s="2">
        <f t="shared" si="879"/>
        <v>2023</v>
      </c>
      <c r="G5110" s="2">
        <f t="shared" si="880"/>
        <v>2</v>
      </c>
      <c r="H5110" s="2">
        <f t="shared" si="881"/>
        <v>2</v>
      </c>
      <c r="I5110" s="2" t="str">
        <f t="shared" si="882"/>
        <v>Febrero</v>
      </c>
      <c r="L5110" s="2" t="str">
        <f t="shared" si="883"/>
        <v>FinancieroEncuesta de la Posición de encaje y de los Pasivos Sujetos a EncajeDiario4495844960</v>
      </c>
    </row>
    <row r="5111" spans="1:12" s="13" customFormat="1" ht="15.95" customHeight="1" x14ac:dyDescent="0.2">
      <c r="A5111" s="7" t="s">
        <v>13</v>
      </c>
      <c r="B5111" s="7" t="s">
        <v>49</v>
      </c>
      <c r="C5111" s="7" t="s">
        <v>26</v>
      </c>
      <c r="D5111" s="3">
        <v>44958</v>
      </c>
      <c r="E5111" s="3">
        <v>44960</v>
      </c>
      <c r="F5111" s="2">
        <f t="shared" si="879"/>
        <v>2023</v>
      </c>
      <c r="G5111" s="2">
        <f t="shared" si="880"/>
        <v>2</v>
      </c>
      <c r="H5111" s="2">
        <f t="shared" si="881"/>
        <v>3</v>
      </c>
      <c r="I5111" s="2" t="str">
        <f t="shared" si="882"/>
        <v>Febrero</v>
      </c>
      <c r="L5111" s="2" t="str">
        <f t="shared" si="883"/>
        <v>FinancieroEncuesta de la Posición de encaje y de los Pasivos Sujetos a EncajeDiario4495944963</v>
      </c>
    </row>
    <row r="5112" spans="1:12" s="13" customFormat="1" ht="15.95" customHeight="1" x14ac:dyDescent="0.2">
      <c r="A5112" s="7" t="s">
        <v>13</v>
      </c>
      <c r="B5112" s="7" t="s">
        <v>49</v>
      </c>
      <c r="C5112" s="7" t="s">
        <v>26</v>
      </c>
      <c r="D5112" s="3">
        <v>44959</v>
      </c>
      <c r="E5112" s="3">
        <v>44963</v>
      </c>
      <c r="F5112" s="2">
        <f t="shared" si="879"/>
        <v>2023</v>
      </c>
      <c r="G5112" s="2">
        <f t="shared" si="880"/>
        <v>2</v>
      </c>
      <c r="H5112" s="2">
        <f t="shared" si="881"/>
        <v>6</v>
      </c>
      <c r="I5112" s="2" t="str">
        <f t="shared" si="882"/>
        <v>Febrero</v>
      </c>
      <c r="L5112" s="2" t="str">
        <f t="shared" si="883"/>
        <v>FinancieroEncuesta de la Posición de encaje y de los Pasivos Sujetos a EncajeDiario4496044964</v>
      </c>
    </row>
    <row r="5113" spans="1:12" s="13" customFormat="1" ht="15.95" customHeight="1" x14ac:dyDescent="0.2">
      <c r="A5113" s="7" t="s">
        <v>13</v>
      </c>
      <c r="B5113" s="7" t="s">
        <v>49</v>
      </c>
      <c r="C5113" s="7" t="s">
        <v>26</v>
      </c>
      <c r="D5113" s="3">
        <v>44960</v>
      </c>
      <c r="E5113" s="3">
        <v>44964</v>
      </c>
      <c r="F5113" s="2">
        <f t="shared" si="879"/>
        <v>2023</v>
      </c>
      <c r="G5113" s="2">
        <f t="shared" si="880"/>
        <v>2</v>
      </c>
      <c r="H5113" s="2">
        <f t="shared" si="881"/>
        <v>7</v>
      </c>
      <c r="I5113" s="2" t="str">
        <f t="shared" si="882"/>
        <v>Febrero</v>
      </c>
      <c r="L5113" s="2" t="str">
        <f t="shared" si="883"/>
        <v>FinancieroEncuesta de la Posición de encaje y de los Pasivos Sujetos a EncajeDiario4496344965</v>
      </c>
    </row>
    <row r="5114" spans="1:12" s="13" customFormat="1" ht="15.95" customHeight="1" x14ac:dyDescent="0.2">
      <c r="A5114" s="7" t="s">
        <v>13</v>
      </c>
      <c r="B5114" s="7" t="s">
        <v>49</v>
      </c>
      <c r="C5114" s="7" t="s">
        <v>26</v>
      </c>
      <c r="D5114" s="3">
        <v>44963</v>
      </c>
      <c r="E5114" s="3">
        <v>44965</v>
      </c>
      <c r="F5114" s="2">
        <f t="shared" si="879"/>
        <v>2023</v>
      </c>
      <c r="G5114" s="2">
        <f t="shared" si="880"/>
        <v>2</v>
      </c>
      <c r="H5114" s="2">
        <f t="shared" si="881"/>
        <v>8</v>
      </c>
      <c r="I5114" s="2" t="str">
        <f t="shared" si="882"/>
        <v>Febrero</v>
      </c>
      <c r="L5114" s="2" t="str">
        <f t="shared" si="883"/>
        <v>FinancieroEncuesta de la Posición de encaje y de los Pasivos Sujetos a EncajeDiario4496444966</v>
      </c>
    </row>
    <row r="5115" spans="1:12" s="13" customFormat="1" ht="15.95" customHeight="1" x14ac:dyDescent="0.2">
      <c r="A5115" s="7" t="s">
        <v>13</v>
      </c>
      <c r="B5115" s="7" t="s">
        <v>49</v>
      </c>
      <c r="C5115" s="7" t="s">
        <v>26</v>
      </c>
      <c r="D5115" s="3">
        <v>44964</v>
      </c>
      <c r="E5115" s="3">
        <v>44966</v>
      </c>
      <c r="F5115" s="2">
        <f t="shared" ref="F5115:F5178" si="884">YEAR(E5115)</f>
        <v>2023</v>
      </c>
      <c r="G5115" s="2">
        <f t="shared" ref="G5115:G5178" si="885">MONTH(E5115)</f>
        <v>2</v>
      </c>
      <c r="H5115" s="2">
        <f t="shared" ref="H5115:H5178" si="886">DAY(E5115)</f>
        <v>9</v>
      </c>
      <c r="I5115" s="2" t="str">
        <f t="shared" ref="I5115:I5178" si="887">CHOOSE(G5115,"Enero","Febrero","Marzo","Abril","Mayo","Junio","Julio","Agosto","Septiembre","Octubre","Noviembre","Diciembre")</f>
        <v>Febrero</v>
      </c>
      <c r="L5115" s="2" t="str">
        <f t="shared" si="883"/>
        <v>FinancieroEncuesta de la Posición de encaje y de los Pasivos Sujetos a EncajeDiario4496544967</v>
      </c>
    </row>
    <row r="5116" spans="1:12" s="13" customFormat="1" ht="15.95" customHeight="1" x14ac:dyDescent="0.2">
      <c r="A5116" s="7" t="s">
        <v>13</v>
      </c>
      <c r="B5116" s="7" t="s">
        <v>49</v>
      </c>
      <c r="C5116" s="7" t="s">
        <v>26</v>
      </c>
      <c r="D5116" s="3">
        <v>44965</v>
      </c>
      <c r="E5116" s="3">
        <v>44967</v>
      </c>
      <c r="F5116" s="2">
        <f t="shared" si="884"/>
        <v>2023</v>
      </c>
      <c r="G5116" s="2">
        <f t="shared" si="885"/>
        <v>2</v>
      </c>
      <c r="H5116" s="2">
        <f t="shared" si="886"/>
        <v>10</v>
      </c>
      <c r="I5116" s="2" t="str">
        <f t="shared" si="887"/>
        <v>Febrero</v>
      </c>
      <c r="L5116" s="2" t="str">
        <f t="shared" si="883"/>
        <v>FinancieroEncuesta de la Posición de encaje y de los Pasivos Sujetos a EncajeDiario4496644970</v>
      </c>
    </row>
    <row r="5117" spans="1:12" s="13" customFormat="1" ht="15.95" customHeight="1" x14ac:dyDescent="0.2">
      <c r="A5117" s="7" t="s">
        <v>13</v>
      </c>
      <c r="B5117" s="7" t="s">
        <v>49</v>
      </c>
      <c r="C5117" s="7" t="s">
        <v>26</v>
      </c>
      <c r="D5117" s="3">
        <v>44966</v>
      </c>
      <c r="E5117" s="3">
        <v>44970</v>
      </c>
      <c r="F5117" s="2">
        <f t="shared" si="884"/>
        <v>2023</v>
      </c>
      <c r="G5117" s="2">
        <f t="shared" si="885"/>
        <v>2</v>
      </c>
      <c r="H5117" s="2">
        <f t="shared" si="886"/>
        <v>13</v>
      </c>
      <c r="I5117" s="2" t="str">
        <f t="shared" si="887"/>
        <v>Febrero</v>
      </c>
      <c r="L5117" s="2" t="str">
        <f t="shared" si="883"/>
        <v>FinancieroEncuesta de la Posición de encaje y de los Pasivos Sujetos a EncajeDiario4496744971</v>
      </c>
    </row>
    <row r="5118" spans="1:12" s="13" customFormat="1" ht="15.95" customHeight="1" x14ac:dyDescent="0.2">
      <c r="A5118" s="7" t="s">
        <v>13</v>
      </c>
      <c r="B5118" s="7" t="s">
        <v>49</v>
      </c>
      <c r="C5118" s="7" t="s">
        <v>26</v>
      </c>
      <c r="D5118" s="3">
        <v>44967</v>
      </c>
      <c r="E5118" s="3">
        <v>44971</v>
      </c>
      <c r="F5118" s="2">
        <f t="shared" si="884"/>
        <v>2023</v>
      </c>
      <c r="G5118" s="2">
        <f t="shared" si="885"/>
        <v>2</v>
      </c>
      <c r="H5118" s="2">
        <f t="shared" si="886"/>
        <v>14</v>
      </c>
      <c r="I5118" s="2" t="str">
        <f t="shared" si="887"/>
        <v>Febrero</v>
      </c>
      <c r="L5118" s="2" t="str">
        <f t="shared" si="883"/>
        <v>FinancieroEncuesta de la Posición de encaje y de los Pasivos Sujetos a EncajeDiario4497044972</v>
      </c>
    </row>
    <row r="5119" spans="1:12" s="13" customFormat="1" ht="15.95" customHeight="1" x14ac:dyDescent="0.2">
      <c r="A5119" s="7" t="s">
        <v>13</v>
      </c>
      <c r="B5119" s="7" t="s">
        <v>49</v>
      </c>
      <c r="C5119" s="7" t="s">
        <v>26</v>
      </c>
      <c r="D5119" s="3">
        <v>44970</v>
      </c>
      <c r="E5119" s="3">
        <v>44972</v>
      </c>
      <c r="F5119" s="2">
        <f t="shared" si="884"/>
        <v>2023</v>
      </c>
      <c r="G5119" s="2">
        <f t="shared" si="885"/>
        <v>2</v>
      </c>
      <c r="H5119" s="2">
        <f t="shared" si="886"/>
        <v>15</v>
      </c>
      <c r="I5119" s="2" t="str">
        <f t="shared" si="887"/>
        <v>Febrero</v>
      </c>
      <c r="L5119" s="2" t="str">
        <f t="shared" si="883"/>
        <v>FinancieroEncuesta de la Posición de encaje y de los Pasivos Sujetos a EncajeDiario4497144973</v>
      </c>
    </row>
    <row r="5120" spans="1:12" s="13" customFormat="1" ht="15.95" customHeight="1" x14ac:dyDescent="0.2">
      <c r="A5120" s="7" t="s">
        <v>13</v>
      </c>
      <c r="B5120" s="7" t="s">
        <v>49</v>
      </c>
      <c r="C5120" s="7" t="s">
        <v>26</v>
      </c>
      <c r="D5120" s="3">
        <v>44971</v>
      </c>
      <c r="E5120" s="3">
        <v>44973</v>
      </c>
      <c r="F5120" s="2">
        <f t="shared" si="884"/>
        <v>2023</v>
      </c>
      <c r="G5120" s="2">
        <f t="shared" si="885"/>
        <v>2</v>
      </c>
      <c r="H5120" s="2">
        <f t="shared" si="886"/>
        <v>16</v>
      </c>
      <c r="I5120" s="2" t="str">
        <f t="shared" si="887"/>
        <v>Febrero</v>
      </c>
      <c r="L5120" s="2" t="str">
        <f t="shared" ref="L5120:L5183" si="888">CONCATENATE(A5121,B5121,C5121,D5121,E5121,)</f>
        <v>FinancieroEncuesta de la Posición de encaje y de los Pasivos Sujetos a EncajeDiario4497244974</v>
      </c>
    </row>
    <row r="5121" spans="1:12" s="13" customFormat="1" ht="15.95" customHeight="1" x14ac:dyDescent="0.2">
      <c r="A5121" s="7" t="s">
        <v>13</v>
      </c>
      <c r="B5121" s="7" t="s">
        <v>49</v>
      </c>
      <c r="C5121" s="7" t="s">
        <v>26</v>
      </c>
      <c r="D5121" s="3">
        <v>44972</v>
      </c>
      <c r="E5121" s="3">
        <v>44974</v>
      </c>
      <c r="F5121" s="2">
        <f t="shared" si="884"/>
        <v>2023</v>
      </c>
      <c r="G5121" s="2">
        <f t="shared" si="885"/>
        <v>2</v>
      </c>
      <c r="H5121" s="2">
        <f t="shared" si="886"/>
        <v>17</v>
      </c>
      <c r="I5121" s="2" t="str">
        <f t="shared" si="887"/>
        <v>Febrero</v>
      </c>
      <c r="L5121" s="2" t="str">
        <f t="shared" si="888"/>
        <v>FinancieroEncuesta de la Posición de encaje y de los Pasivos Sujetos a EncajeDiario4497344977</v>
      </c>
    </row>
    <row r="5122" spans="1:12" s="13" customFormat="1" ht="15.95" customHeight="1" x14ac:dyDescent="0.2">
      <c r="A5122" s="7" t="s">
        <v>13</v>
      </c>
      <c r="B5122" s="7" t="s">
        <v>49</v>
      </c>
      <c r="C5122" s="7" t="s">
        <v>26</v>
      </c>
      <c r="D5122" s="3">
        <v>44973</v>
      </c>
      <c r="E5122" s="3">
        <v>44977</v>
      </c>
      <c r="F5122" s="2">
        <f t="shared" si="884"/>
        <v>2023</v>
      </c>
      <c r="G5122" s="2">
        <f t="shared" si="885"/>
        <v>2</v>
      </c>
      <c r="H5122" s="2">
        <f t="shared" si="886"/>
        <v>20</v>
      </c>
      <c r="I5122" s="2" t="str">
        <f t="shared" si="887"/>
        <v>Febrero</v>
      </c>
      <c r="L5122" s="2" t="str">
        <f t="shared" si="888"/>
        <v>FinancieroEncuesta de la Posición de encaje y de los Pasivos Sujetos a EncajeDiario4497444978</v>
      </c>
    </row>
    <row r="5123" spans="1:12" s="13" customFormat="1" ht="15.95" customHeight="1" x14ac:dyDescent="0.2">
      <c r="A5123" s="7" t="s">
        <v>13</v>
      </c>
      <c r="B5123" s="7" t="s">
        <v>49</v>
      </c>
      <c r="C5123" s="7" t="s">
        <v>26</v>
      </c>
      <c r="D5123" s="3">
        <v>44974</v>
      </c>
      <c r="E5123" s="3">
        <v>44978</v>
      </c>
      <c r="F5123" s="2">
        <f t="shared" si="884"/>
        <v>2023</v>
      </c>
      <c r="G5123" s="2">
        <f t="shared" si="885"/>
        <v>2</v>
      </c>
      <c r="H5123" s="2">
        <f t="shared" si="886"/>
        <v>21</v>
      </c>
      <c r="I5123" s="2" t="str">
        <f t="shared" si="887"/>
        <v>Febrero</v>
      </c>
      <c r="L5123" s="2" t="str">
        <f t="shared" si="888"/>
        <v>FinancieroEncuesta de la Posición de encaje y de los Pasivos Sujetos a EncajeDiario4497744979</v>
      </c>
    </row>
    <row r="5124" spans="1:12" s="13" customFormat="1" ht="15.95" customHeight="1" x14ac:dyDescent="0.2">
      <c r="A5124" s="7" t="s">
        <v>13</v>
      </c>
      <c r="B5124" s="7" t="s">
        <v>49</v>
      </c>
      <c r="C5124" s="7" t="s">
        <v>26</v>
      </c>
      <c r="D5124" s="3">
        <v>44977</v>
      </c>
      <c r="E5124" s="3">
        <v>44979</v>
      </c>
      <c r="F5124" s="2">
        <f t="shared" si="884"/>
        <v>2023</v>
      </c>
      <c r="G5124" s="2">
        <f t="shared" si="885"/>
        <v>2</v>
      </c>
      <c r="H5124" s="2">
        <f t="shared" si="886"/>
        <v>22</v>
      </c>
      <c r="I5124" s="2" t="str">
        <f t="shared" si="887"/>
        <v>Febrero</v>
      </c>
      <c r="L5124" s="2" t="str">
        <f t="shared" si="888"/>
        <v>FinancieroEncuesta de la Posición de encaje y de los Pasivos Sujetos a EncajeDiario4497844980</v>
      </c>
    </row>
    <row r="5125" spans="1:12" s="13" customFormat="1" ht="15.95" customHeight="1" x14ac:dyDescent="0.2">
      <c r="A5125" s="7" t="s">
        <v>13</v>
      </c>
      <c r="B5125" s="7" t="s">
        <v>49</v>
      </c>
      <c r="C5125" s="7" t="s">
        <v>26</v>
      </c>
      <c r="D5125" s="3">
        <v>44978</v>
      </c>
      <c r="E5125" s="3">
        <v>44980</v>
      </c>
      <c r="F5125" s="2">
        <f t="shared" si="884"/>
        <v>2023</v>
      </c>
      <c r="G5125" s="2">
        <f t="shared" si="885"/>
        <v>2</v>
      </c>
      <c r="H5125" s="2">
        <f t="shared" si="886"/>
        <v>23</v>
      </c>
      <c r="I5125" s="2" t="str">
        <f t="shared" si="887"/>
        <v>Febrero</v>
      </c>
      <c r="L5125" s="2" t="str">
        <f t="shared" si="888"/>
        <v>FinancieroEncuesta de la Posición de encaje y de los Pasivos Sujetos a EncajeDiario4497944981</v>
      </c>
    </row>
    <row r="5126" spans="1:12" s="13" customFormat="1" ht="15.95" customHeight="1" x14ac:dyDescent="0.2">
      <c r="A5126" s="7" t="s">
        <v>13</v>
      </c>
      <c r="B5126" s="7" t="s">
        <v>49</v>
      </c>
      <c r="C5126" s="7" t="s">
        <v>26</v>
      </c>
      <c r="D5126" s="3">
        <v>44979</v>
      </c>
      <c r="E5126" s="3">
        <v>44981</v>
      </c>
      <c r="F5126" s="2">
        <f t="shared" si="884"/>
        <v>2023</v>
      </c>
      <c r="G5126" s="2">
        <f t="shared" si="885"/>
        <v>2</v>
      </c>
      <c r="H5126" s="2">
        <f t="shared" si="886"/>
        <v>24</v>
      </c>
      <c r="I5126" s="2" t="str">
        <f t="shared" si="887"/>
        <v>Febrero</v>
      </c>
      <c r="L5126" s="2" t="str">
        <f t="shared" si="888"/>
        <v>FinancieroEncuesta de la Posición de encaje y de los Pasivos Sujetos a EncajeDiario4498044984</v>
      </c>
    </row>
    <row r="5127" spans="1:12" s="13" customFormat="1" ht="15.95" customHeight="1" x14ac:dyDescent="0.2">
      <c r="A5127" s="7" t="s">
        <v>13</v>
      </c>
      <c r="B5127" s="7" t="s">
        <v>49</v>
      </c>
      <c r="C5127" s="7" t="s">
        <v>26</v>
      </c>
      <c r="D5127" s="3">
        <v>44980</v>
      </c>
      <c r="E5127" s="3">
        <v>44984</v>
      </c>
      <c r="F5127" s="2">
        <f t="shared" si="884"/>
        <v>2023</v>
      </c>
      <c r="G5127" s="2">
        <f t="shared" si="885"/>
        <v>2</v>
      </c>
      <c r="H5127" s="2">
        <f t="shared" si="886"/>
        <v>27</v>
      </c>
      <c r="I5127" s="2" t="str">
        <f t="shared" si="887"/>
        <v>Febrero</v>
      </c>
      <c r="L5127" s="2" t="str">
        <f t="shared" si="888"/>
        <v>FinancieroEncuesta de la Posición de encaje y de los Pasivos Sujetos a EncajeDiario4498144985</v>
      </c>
    </row>
    <row r="5128" spans="1:12" s="13" customFormat="1" ht="15.95" customHeight="1" x14ac:dyDescent="0.2">
      <c r="A5128" s="7" t="s">
        <v>13</v>
      </c>
      <c r="B5128" s="7" t="s">
        <v>49</v>
      </c>
      <c r="C5128" s="7" t="s">
        <v>26</v>
      </c>
      <c r="D5128" s="3">
        <v>44981</v>
      </c>
      <c r="E5128" s="3">
        <v>44985</v>
      </c>
      <c r="F5128" s="2">
        <f t="shared" si="884"/>
        <v>2023</v>
      </c>
      <c r="G5128" s="2">
        <f t="shared" si="885"/>
        <v>2</v>
      </c>
      <c r="H5128" s="2">
        <f t="shared" si="886"/>
        <v>28</v>
      </c>
      <c r="I5128" s="2" t="str">
        <f t="shared" si="887"/>
        <v>Febrero</v>
      </c>
      <c r="L5128" s="2" t="str">
        <f t="shared" si="888"/>
        <v>FinancieroEncuesta de la Posición de encaje y de los Pasivos Sujetos a EncajeDiario4498444986</v>
      </c>
    </row>
    <row r="5129" spans="1:12" s="13" customFormat="1" ht="15.95" customHeight="1" x14ac:dyDescent="0.2">
      <c r="A5129" s="7" t="s">
        <v>13</v>
      </c>
      <c r="B5129" s="7" t="s">
        <v>49</v>
      </c>
      <c r="C5129" s="7" t="s">
        <v>26</v>
      </c>
      <c r="D5129" s="3">
        <v>44984</v>
      </c>
      <c r="E5129" s="3">
        <v>44986</v>
      </c>
      <c r="F5129" s="2">
        <f t="shared" si="884"/>
        <v>2023</v>
      </c>
      <c r="G5129" s="2">
        <f t="shared" si="885"/>
        <v>3</v>
      </c>
      <c r="H5129" s="2">
        <f t="shared" si="886"/>
        <v>1</v>
      </c>
      <c r="I5129" s="2" t="str">
        <f t="shared" si="887"/>
        <v>Marzo</v>
      </c>
      <c r="L5129" s="2" t="str">
        <f t="shared" si="888"/>
        <v>FinancieroEncuesta de la Posición de encaje y de los Pasivos Sujetos a EncajeDiario4498544987</v>
      </c>
    </row>
    <row r="5130" spans="1:12" s="13" customFormat="1" ht="15.95" customHeight="1" x14ac:dyDescent="0.2">
      <c r="A5130" s="7" t="s">
        <v>13</v>
      </c>
      <c r="B5130" s="7" t="s">
        <v>49</v>
      </c>
      <c r="C5130" s="7" t="s">
        <v>26</v>
      </c>
      <c r="D5130" s="3">
        <v>44985</v>
      </c>
      <c r="E5130" s="3">
        <v>44987</v>
      </c>
      <c r="F5130" s="2">
        <f t="shared" si="884"/>
        <v>2023</v>
      </c>
      <c r="G5130" s="2">
        <f t="shared" si="885"/>
        <v>3</v>
      </c>
      <c r="H5130" s="2">
        <f t="shared" si="886"/>
        <v>2</v>
      </c>
      <c r="I5130" s="2" t="str">
        <f t="shared" si="887"/>
        <v>Marzo</v>
      </c>
      <c r="L5130" s="2" t="str">
        <f t="shared" si="888"/>
        <v>FinancieroEncuesta de la Posición de encaje y de los Pasivos Sujetos a EncajeDiario4498644988</v>
      </c>
    </row>
    <row r="5131" spans="1:12" s="13" customFormat="1" ht="15.95" customHeight="1" x14ac:dyDescent="0.2">
      <c r="A5131" s="7" t="s">
        <v>13</v>
      </c>
      <c r="B5131" s="7" t="s">
        <v>49</v>
      </c>
      <c r="C5131" s="7" t="s">
        <v>26</v>
      </c>
      <c r="D5131" s="3">
        <v>44986</v>
      </c>
      <c r="E5131" s="3">
        <v>44988</v>
      </c>
      <c r="F5131" s="2">
        <f t="shared" si="884"/>
        <v>2023</v>
      </c>
      <c r="G5131" s="2">
        <f t="shared" si="885"/>
        <v>3</v>
      </c>
      <c r="H5131" s="2">
        <f t="shared" si="886"/>
        <v>3</v>
      </c>
      <c r="I5131" s="2" t="str">
        <f t="shared" si="887"/>
        <v>Marzo</v>
      </c>
      <c r="L5131" s="2" t="str">
        <f t="shared" si="888"/>
        <v>FinancieroEncuesta de la Posición de encaje y de los Pasivos Sujetos a EncajeDiario4498744991</v>
      </c>
    </row>
    <row r="5132" spans="1:12" s="13" customFormat="1" ht="15.95" customHeight="1" x14ac:dyDescent="0.2">
      <c r="A5132" s="7" t="s">
        <v>13</v>
      </c>
      <c r="B5132" s="7" t="s">
        <v>49</v>
      </c>
      <c r="C5132" s="7" t="s">
        <v>26</v>
      </c>
      <c r="D5132" s="3">
        <v>44987</v>
      </c>
      <c r="E5132" s="3">
        <v>44991</v>
      </c>
      <c r="F5132" s="2">
        <f t="shared" si="884"/>
        <v>2023</v>
      </c>
      <c r="G5132" s="2">
        <f t="shared" si="885"/>
        <v>3</v>
      </c>
      <c r="H5132" s="2">
        <f t="shared" si="886"/>
        <v>6</v>
      </c>
      <c r="I5132" s="2" t="str">
        <f t="shared" si="887"/>
        <v>Marzo</v>
      </c>
      <c r="L5132" s="2" t="str">
        <f t="shared" si="888"/>
        <v>FinancieroEncuesta de la Posición de encaje y de los Pasivos Sujetos a EncajeDiario4498844992</v>
      </c>
    </row>
    <row r="5133" spans="1:12" s="13" customFormat="1" ht="15.95" customHeight="1" x14ac:dyDescent="0.2">
      <c r="A5133" s="7" t="s">
        <v>13</v>
      </c>
      <c r="B5133" s="7" t="s">
        <v>49</v>
      </c>
      <c r="C5133" s="7" t="s">
        <v>26</v>
      </c>
      <c r="D5133" s="3">
        <v>44988</v>
      </c>
      <c r="E5133" s="3">
        <v>44992</v>
      </c>
      <c r="F5133" s="2">
        <f t="shared" si="884"/>
        <v>2023</v>
      </c>
      <c r="G5133" s="2">
        <f t="shared" si="885"/>
        <v>3</v>
      </c>
      <c r="H5133" s="2">
        <f t="shared" si="886"/>
        <v>7</v>
      </c>
      <c r="I5133" s="2" t="str">
        <f t="shared" si="887"/>
        <v>Marzo</v>
      </c>
      <c r="L5133" s="2" t="str">
        <f t="shared" si="888"/>
        <v>FinancieroEncuesta de la Posición de encaje y de los Pasivos Sujetos a EncajeDiario4499144993</v>
      </c>
    </row>
    <row r="5134" spans="1:12" s="13" customFormat="1" ht="15.95" customHeight="1" x14ac:dyDescent="0.2">
      <c r="A5134" s="7" t="s">
        <v>13</v>
      </c>
      <c r="B5134" s="7" t="s">
        <v>49</v>
      </c>
      <c r="C5134" s="7" t="s">
        <v>26</v>
      </c>
      <c r="D5134" s="3">
        <v>44991</v>
      </c>
      <c r="E5134" s="3">
        <v>44993</v>
      </c>
      <c r="F5134" s="2">
        <f t="shared" si="884"/>
        <v>2023</v>
      </c>
      <c r="G5134" s="2">
        <f t="shared" si="885"/>
        <v>3</v>
      </c>
      <c r="H5134" s="2">
        <f t="shared" si="886"/>
        <v>8</v>
      </c>
      <c r="I5134" s="2" t="str">
        <f t="shared" si="887"/>
        <v>Marzo</v>
      </c>
      <c r="L5134" s="2" t="str">
        <f t="shared" si="888"/>
        <v>FinancieroEncuesta de la Posición de encaje y de los Pasivos Sujetos a EncajeDiario4499244994</v>
      </c>
    </row>
    <row r="5135" spans="1:12" s="13" customFormat="1" ht="15.95" customHeight="1" x14ac:dyDescent="0.2">
      <c r="A5135" s="7" t="s">
        <v>13</v>
      </c>
      <c r="B5135" s="7" t="s">
        <v>49</v>
      </c>
      <c r="C5135" s="7" t="s">
        <v>26</v>
      </c>
      <c r="D5135" s="3">
        <v>44992</v>
      </c>
      <c r="E5135" s="3">
        <v>44994</v>
      </c>
      <c r="F5135" s="2">
        <f t="shared" si="884"/>
        <v>2023</v>
      </c>
      <c r="G5135" s="2">
        <f t="shared" si="885"/>
        <v>3</v>
      </c>
      <c r="H5135" s="2">
        <f t="shared" si="886"/>
        <v>9</v>
      </c>
      <c r="I5135" s="2" t="str">
        <f t="shared" si="887"/>
        <v>Marzo</v>
      </c>
      <c r="L5135" s="2" t="str">
        <f t="shared" si="888"/>
        <v>FinancieroEncuesta de la Posición de encaje y de los Pasivos Sujetos a EncajeDiario4499344995</v>
      </c>
    </row>
    <row r="5136" spans="1:12" s="13" customFormat="1" ht="15.95" customHeight="1" x14ac:dyDescent="0.2">
      <c r="A5136" s="7" t="s">
        <v>13</v>
      </c>
      <c r="B5136" s="7" t="s">
        <v>49</v>
      </c>
      <c r="C5136" s="7" t="s">
        <v>26</v>
      </c>
      <c r="D5136" s="3">
        <v>44993</v>
      </c>
      <c r="E5136" s="3">
        <v>44995</v>
      </c>
      <c r="F5136" s="2">
        <f t="shared" si="884"/>
        <v>2023</v>
      </c>
      <c r="G5136" s="2">
        <f t="shared" si="885"/>
        <v>3</v>
      </c>
      <c r="H5136" s="2">
        <f t="shared" si="886"/>
        <v>10</v>
      </c>
      <c r="I5136" s="2" t="str">
        <f t="shared" si="887"/>
        <v>Marzo</v>
      </c>
      <c r="L5136" s="2" t="str">
        <f t="shared" si="888"/>
        <v>FinancieroEncuesta de la Posición de encaje y de los Pasivos Sujetos a EncajeDiario4499444998</v>
      </c>
    </row>
    <row r="5137" spans="1:12" s="13" customFormat="1" ht="15.95" customHeight="1" x14ac:dyDescent="0.2">
      <c r="A5137" s="7" t="s">
        <v>13</v>
      </c>
      <c r="B5137" s="7" t="s">
        <v>49</v>
      </c>
      <c r="C5137" s="7" t="s">
        <v>26</v>
      </c>
      <c r="D5137" s="3">
        <v>44994</v>
      </c>
      <c r="E5137" s="3">
        <v>44998</v>
      </c>
      <c r="F5137" s="2">
        <f t="shared" si="884"/>
        <v>2023</v>
      </c>
      <c r="G5137" s="2">
        <f t="shared" si="885"/>
        <v>3</v>
      </c>
      <c r="H5137" s="2">
        <f t="shared" si="886"/>
        <v>13</v>
      </c>
      <c r="I5137" s="2" t="str">
        <f t="shared" si="887"/>
        <v>Marzo</v>
      </c>
      <c r="L5137" s="2" t="str">
        <f t="shared" si="888"/>
        <v>FinancieroEncuesta de la Posición de encaje y de los Pasivos Sujetos a EncajeDiario4499544999</v>
      </c>
    </row>
    <row r="5138" spans="1:12" s="13" customFormat="1" ht="15.95" customHeight="1" x14ac:dyDescent="0.2">
      <c r="A5138" s="7" t="s">
        <v>13</v>
      </c>
      <c r="B5138" s="7" t="s">
        <v>49</v>
      </c>
      <c r="C5138" s="7" t="s">
        <v>26</v>
      </c>
      <c r="D5138" s="3">
        <v>44995</v>
      </c>
      <c r="E5138" s="3">
        <v>44999</v>
      </c>
      <c r="F5138" s="2">
        <f t="shared" si="884"/>
        <v>2023</v>
      </c>
      <c r="G5138" s="2">
        <f t="shared" si="885"/>
        <v>3</v>
      </c>
      <c r="H5138" s="2">
        <f t="shared" si="886"/>
        <v>14</v>
      </c>
      <c r="I5138" s="2" t="str">
        <f t="shared" si="887"/>
        <v>Marzo</v>
      </c>
      <c r="L5138" s="2" t="str">
        <f t="shared" si="888"/>
        <v>FinancieroEncuesta de la Posición de encaje y de los Pasivos Sujetos a EncajeDiario4499845000</v>
      </c>
    </row>
    <row r="5139" spans="1:12" s="13" customFormat="1" ht="15.95" customHeight="1" x14ac:dyDescent="0.2">
      <c r="A5139" s="7" t="s">
        <v>13</v>
      </c>
      <c r="B5139" s="7" t="s">
        <v>49</v>
      </c>
      <c r="C5139" s="7" t="s">
        <v>26</v>
      </c>
      <c r="D5139" s="3">
        <v>44998</v>
      </c>
      <c r="E5139" s="3">
        <v>45000</v>
      </c>
      <c r="F5139" s="2">
        <f t="shared" si="884"/>
        <v>2023</v>
      </c>
      <c r="G5139" s="2">
        <f t="shared" si="885"/>
        <v>3</v>
      </c>
      <c r="H5139" s="2">
        <f t="shared" si="886"/>
        <v>15</v>
      </c>
      <c r="I5139" s="2" t="str">
        <f t="shared" si="887"/>
        <v>Marzo</v>
      </c>
      <c r="L5139" s="2" t="str">
        <f t="shared" si="888"/>
        <v>FinancieroEncuesta de la Posición de encaje y de los Pasivos Sujetos a EncajeDiario4499945001</v>
      </c>
    </row>
    <row r="5140" spans="1:12" s="13" customFormat="1" ht="15.95" customHeight="1" x14ac:dyDescent="0.2">
      <c r="A5140" s="7" t="s">
        <v>13</v>
      </c>
      <c r="B5140" s="7" t="s">
        <v>49</v>
      </c>
      <c r="C5140" s="7" t="s">
        <v>26</v>
      </c>
      <c r="D5140" s="3">
        <v>44999</v>
      </c>
      <c r="E5140" s="3">
        <v>45001</v>
      </c>
      <c r="F5140" s="2">
        <f t="shared" si="884"/>
        <v>2023</v>
      </c>
      <c r="G5140" s="2">
        <f t="shared" si="885"/>
        <v>3</v>
      </c>
      <c r="H5140" s="2">
        <f t="shared" si="886"/>
        <v>16</v>
      </c>
      <c r="I5140" s="2" t="str">
        <f t="shared" si="887"/>
        <v>Marzo</v>
      </c>
      <c r="L5140" s="2" t="str">
        <f t="shared" si="888"/>
        <v>FinancieroEncuesta de la Posición de encaje y de los Pasivos Sujetos a EncajeDiario4500045002</v>
      </c>
    </row>
    <row r="5141" spans="1:12" s="13" customFormat="1" ht="15.95" customHeight="1" x14ac:dyDescent="0.2">
      <c r="A5141" s="7" t="s">
        <v>13</v>
      </c>
      <c r="B5141" s="7" t="s">
        <v>49</v>
      </c>
      <c r="C5141" s="7" t="s">
        <v>26</v>
      </c>
      <c r="D5141" s="3">
        <v>45000</v>
      </c>
      <c r="E5141" s="3">
        <v>45002</v>
      </c>
      <c r="F5141" s="2">
        <f t="shared" si="884"/>
        <v>2023</v>
      </c>
      <c r="G5141" s="2">
        <f t="shared" si="885"/>
        <v>3</v>
      </c>
      <c r="H5141" s="2">
        <f t="shared" si="886"/>
        <v>17</v>
      </c>
      <c r="I5141" s="2" t="str">
        <f t="shared" si="887"/>
        <v>Marzo</v>
      </c>
      <c r="L5141" s="2" t="str">
        <f t="shared" si="888"/>
        <v>FinancieroEncuesta de la Posición de encaje y de los Pasivos Sujetos a EncajeDiario4500145006</v>
      </c>
    </row>
    <row r="5142" spans="1:12" s="13" customFormat="1" ht="15.95" customHeight="1" x14ac:dyDescent="0.2">
      <c r="A5142" s="7" t="s">
        <v>13</v>
      </c>
      <c r="B5142" s="7" t="s">
        <v>49</v>
      </c>
      <c r="C5142" s="7" t="s">
        <v>26</v>
      </c>
      <c r="D5142" s="3">
        <v>45001</v>
      </c>
      <c r="E5142" s="3">
        <v>45006</v>
      </c>
      <c r="F5142" s="2">
        <f t="shared" si="884"/>
        <v>2023</v>
      </c>
      <c r="G5142" s="2">
        <f t="shared" si="885"/>
        <v>3</v>
      </c>
      <c r="H5142" s="2">
        <f t="shared" si="886"/>
        <v>21</v>
      </c>
      <c r="I5142" s="2" t="str">
        <f t="shared" si="887"/>
        <v>Marzo</v>
      </c>
      <c r="L5142" s="2" t="str">
        <f t="shared" si="888"/>
        <v>FinancieroEncuesta de la Posición de encaje y de los Pasivos Sujetos a EncajeDiario4500245007</v>
      </c>
    </row>
    <row r="5143" spans="1:12" s="13" customFormat="1" ht="15.95" customHeight="1" x14ac:dyDescent="0.2">
      <c r="A5143" s="7" t="s">
        <v>13</v>
      </c>
      <c r="B5143" s="7" t="s">
        <v>49</v>
      </c>
      <c r="C5143" s="7" t="s">
        <v>26</v>
      </c>
      <c r="D5143" s="3">
        <v>45002</v>
      </c>
      <c r="E5143" s="3">
        <v>45007</v>
      </c>
      <c r="F5143" s="2">
        <f t="shared" si="884"/>
        <v>2023</v>
      </c>
      <c r="G5143" s="2">
        <f t="shared" si="885"/>
        <v>3</v>
      </c>
      <c r="H5143" s="2">
        <f t="shared" si="886"/>
        <v>22</v>
      </c>
      <c r="I5143" s="2" t="str">
        <f t="shared" si="887"/>
        <v>Marzo</v>
      </c>
      <c r="L5143" s="2" t="str">
        <f t="shared" si="888"/>
        <v>FinancieroEncuesta de la Posición de encaje y de los Pasivos Sujetos a EncajeDiario4500645008</v>
      </c>
    </row>
    <row r="5144" spans="1:12" s="13" customFormat="1" ht="15.95" customHeight="1" x14ac:dyDescent="0.2">
      <c r="A5144" s="7" t="s">
        <v>13</v>
      </c>
      <c r="B5144" s="7" t="s">
        <v>49</v>
      </c>
      <c r="C5144" s="7" t="s">
        <v>26</v>
      </c>
      <c r="D5144" s="3">
        <v>45006</v>
      </c>
      <c r="E5144" s="3">
        <v>45008</v>
      </c>
      <c r="F5144" s="2">
        <f t="shared" si="884"/>
        <v>2023</v>
      </c>
      <c r="G5144" s="2">
        <f t="shared" si="885"/>
        <v>3</v>
      </c>
      <c r="H5144" s="2">
        <f t="shared" si="886"/>
        <v>23</v>
      </c>
      <c r="I5144" s="2" t="str">
        <f t="shared" si="887"/>
        <v>Marzo</v>
      </c>
      <c r="L5144" s="2" t="str">
        <f t="shared" si="888"/>
        <v>FinancieroEncuesta de la Posición de encaje y de los Pasivos Sujetos a EncajeDiario4500745009</v>
      </c>
    </row>
    <row r="5145" spans="1:12" s="13" customFormat="1" ht="15.95" customHeight="1" x14ac:dyDescent="0.2">
      <c r="A5145" s="7" t="s">
        <v>13</v>
      </c>
      <c r="B5145" s="7" t="s">
        <v>49</v>
      </c>
      <c r="C5145" s="7" t="s">
        <v>26</v>
      </c>
      <c r="D5145" s="3">
        <v>45007</v>
      </c>
      <c r="E5145" s="3">
        <v>45009</v>
      </c>
      <c r="F5145" s="2">
        <f t="shared" si="884"/>
        <v>2023</v>
      </c>
      <c r="G5145" s="2">
        <f t="shared" si="885"/>
        <v>3</v>
      </c>
      <c r="H5145" s="2">
        <f t="shared" si="886"/>
        <v>24</v>
      </c>
      <c r="I5145" s="2" t="str">
        <f t="shared" si="887"/>
        <v>Marzo</v>
      </c>
      <c r="L5145" s="2" t="str">
        <f t="shared" si="888"/>
        <v>FinancieroEncuesta de la Posición de encaje y de los Pasivos Sujetos a EncajeDiario4500845012</v>
      </c>
    </row>
    <row r="5146" spans="1:12" s="13" customFormat="1" ht="15.95" customHeight="1" x14ac:dyDescent="0.2">
      <c r="A5146" s="7" t="s">
        <v>13</v>
      </c>
      <c r="B5146" s="7" t="s">
        <v>49</v>
      </c>
      <c r="C5146" s="7" t="s">
        <v>26</v>
      </c>
      <c r="D5146" s="3">
        <v>45008</v>
      </c>
      <c r="E5146" s="3">
        <v>45012</v>
      </c>
      <c r="F5146" s="2">
        <f t="shared" si="884"/>
        <v>2023</v>
      </c>
      <c r="G5146" s="2">
        <f t="shared" si="885"/>
        <v>3</v>
      </c>
      <c r="H5146" s="2">
        <f t="shared" si="886"/>
        <v>27</v>
      </c>
      <c r="I5146" s="2" t="str">
        <f t="shared" si="887"/>
        <v>Marzo</v>
      </c>
      <c r="L5146" s="2" t="str">
        <f t="shared" si="888"/>
        <v>FinancieroEncuesta de la Posición de encaje y de los Pasivos Sujetos a EncajeDiario4500945013</v>
      </c>
    </row>
    <row r="5147" spans="1:12" s="13" customFormat="1" ht="15.95" customHeight="1" x14ac:dyDescent="0.2">
      <c r="A5147" s="7" t="s">
        <v>13</v>
      </c>
      <c r="B5147" s="7" t="s">
        <v>49</v>
      </c>
      <c r="C5147" s="7" t="s">
        <v>26</v>
      </c>
      <c r="D5147" s="3">
        <v>45009</v>
      </c>
      <c r="E5147" s="3">
        <v>45013</v>
      </c>
      <c r="F5147" s="2">
        <f t="shared" si="884"/>
        <v>2023</v>
      </c>
      <c r="G5147" s="2">
        <f t="shared" si="885"/>
        <v>3</v>
      </c>
      <c r="H5147" s="2">
        <f t="shared" si="886"/>
        <v>28</v>
      </c>
      <c r="I5147" s="2" t="str">
        <f t="shared" si="887"/>
        <v>Marzo</v>
      </c>
      <c r="L5147" s="2" t="str">
        <f t="shared" si="888"/>
        <v>FinancieroEncuesta de la Posición de encaje y de los Pasivos Sujetos a EncajeDiario4501245014</v>
      </c>
    </row>
    <row r="5148" spans="1:12" s="13" customFormat="1" ht="15.95" customHeight="1" x14ac:dyDescent="0.2">
      <c r="A5148" s="7" t="s">
        <v>13</v>
      </c>
      <c r="B5148" s="7" t="s">
        <v>49</v>
      </c>
      <c r="C5148" s="7" t="s">
        <v>26</v>
      </c>
      <c r="D5148" s="3">
        <v>45012</v>
      </c>
      <c r="E5148" s="3">
        <v>45014</v>
      </c>
      <c r="F5148" s="2">
        <f t="shared" si="884"/>
        <v>2023</v>
      </c>
      <c r="G5148" s="2">
        <f t="shared" si="885"/>
        <v>3</v>
      </c>
      <c r="H5148" s="2">
        <f t="shared" si="886"/>
        <v>29</v>
      </c>
      <c r="I5148" s="2" t="str">
        <f t="shared" si="887"/>
        <v>Marzo</v>
      </c>
      <c r="L5148" s="2" t="str">
        <f t="shared" si="888"/>
        <v>FinancieroEncuesta de la Posición de encaje y de los Pasivos Sujetos a EncajeDiario4501345015</v>
      </c>
    </row>
    <row r="5149" spans="1:12" s="13" customFormat="1" ht="15.95" customHeight="1" x14ac:dyDescent="0.2">
      <c r="A5149" s="7" t="s">
        <v>13</v>
      </c>
      <c r="B5149" s="7" t="s">
        <v>49</v>
      </c>
      <c r="C5149" s="7" t="s">
        <v>26</v>
      </c>
      <c r="D5149" s="3">
        <v>45013</v>
      </c>
      <c r="E5149" s="3">
        <v>45015</v>
      </c>
      <c r="F5149" s="2">
        <f t="shared" si="884"/>
        <v>2023</v>
      </c>
      <c r="G5149" s="2">
        <f t="shared" si="885"/>
        <v>3</v>
      </c>
      <c r="H5149" s="2">
        <f t="shared" si="886"/>
        <v>30</v>
      </c>
      <c r="I5149" s="2" t="str">
        <f t="shared" si="887"/>
        <v>Marzo</v>
      </c>
      <c r="L5149" s="2" t="str">
        <f t="shared" si="888"/>
        <v>FinancieroEncuesta de la Posición de encaje y de los Pasivos Sujetos a EncajeDiario4501445016</v>
      </c>
    </row>
    <row r="5150" spans="1:12" s="13" customFormat="1" ht="15.95" customHeight="1" x14ac:dyDescent="0.2">
      <c r="A5150" s="7" t="s">
        <v>13</v>
      </c>
      <c r="B5150" s="7" t="s">
        <v>49</v>
      </c>
      <c r="C5150" s="7" t="s">
        <v>26</v>
      </c>
      <c r="D5150" s="3">
        <v>45014</v>
      </c>
      <c r="E5150" s="3">
        <v>45016</v>
      </c>
      <c r="F5150" s="2">
        <f t="shared" si="884"/>
        <v>2023</v>
      </c>
      <c r="G5150" s="2">
        <f t="shared" si="885"/>
        <v>3</v>
      </c>
      <c r="H5150" s="2">
        <f t="shared" si="886"/>
        <v>31</v>
      </c>
      <c r="I5150" s="2" t="str">
        <f t="shared" si="887"/>
        <v>Marzo</v>
      </c>
      <c r="L5150" s="2" t="str">
        <f t="shared" si="888"/>
        <v>FinancieroEncuesta de la Posición de encaje y de los Pasivos Sujetos a EncajeDiario4501545019</v>
      </c>
    </row>
    <row r="5151" spans="1:12" s="13" customFormat="1" ht="15.95" customHeight="1" x14ac:dyDescent="0.2">
      <c r="A5151" s="7" t="s">
        <v>13</v>
      </c>
      <c r="B5151" s="7" t="s">
        <v>49</v>
      </c>
      <c r="C5151" s="7" t="s">
        <v>26</v>
      </c>
      <c r="D5151" s="3">
        <v>45015</v>
      </c>
      <c r="E5151" s="3">
        <v>45019</v>
      </c>
      <c r="F5151" s="2">
        <f t="shared" si="884"/>
        <v>2023</v>
      </c>
      <c r="G5151" s="2">
        <f t="shared" si="885"/>
        <v>4</v>
      </c>
      <c r="H5151" s="2">
        <f t="shared" si="886"/>
        <v>3</v>
      </c>
      <c r="I5151" s="2" t="str">
        <f t="shared" si="887"/>
        <v>Abril</v>
      </c>
      <c r="L5151" s="2" t="str">
        <f t="shared" si="888"/>
        <v>FinancieroEncuesta de la Posición de encaje y de los Pasivos Sujetos a EncajeDiario4501645020</v>
      </c>
    </row>
    <row r="5152" spans="1:12" s="13" customFormat="1" ht="15.95" customHeight="1" x14ac:dyDescent="0.2">
      <c r="A5152" s="7" t="s">
        <v>13</v>
      </c>
      <c r="B5152" s="7" t="s">
        <v>49</v>
      </c>
      <c r="C5152" s="7" t="s">
        <v>26</v>
      </c>
      <c r="D5152" s="3">
        <v>45016</v>
      </c>
      <c r="E5152" s="3">
        <v>45020</v>
      </c>
      <c r="F5152" s="2">
        <f t="shared" si="884"/>
        <v>2023</v>
      </c>
      <c r="G5152" s="2">
        <f t="shared" si="885"/>
        <v>4</v>
      </c>
      <c r="H5152" s="2">
        <f t="shared" si="886"/>
        <v>4</v>
      </c>
      <c r="I5152" s="2" t="str">
        <f t="shared" si="887"/>
        <v>Abril</v>
      </c>
      <c r="L5152" s="2" t="str">
        <f t="shared" si="888"/>
        <v>FinancieroEncuesta de la Posición de encaje y de los Pasivos Sujetos a EncajeDiario4501945021</v>
      </c>
    </row>
    <row r="5153" spans="1:12" s="13" customFormat="1" ht="15.95" customHeight="1" x14ac:dyDescent="0.2">
      <c r="A5153" s="7" t="s">
        <v>13</v>
      </c>
      <c r="B5153" s="7" t="s">
        <v>49</v>
      </c>
      <c r="C5153" s="7" t="s">
        <v>26</v>
      </c>
      <c r="D5153" s="3">
        <v>45019</v>
      </c>
      <c r="E5153" s="3">
        <v>45021</v>
      </c>
      <c r="F5153" s="2">
        <f t="shared" si="884"/>
        <v>2023</v>
      </c>
      <c r="G5153" s="2">
        <f t="shared" si="885"/>
        <v>4</v>
      </c>
      <c r="H5153" s="2">
        <f t="shared" si="886"/>
        <v>5</v>
      </c>
      <c r="I5153" s="2" t="str">
        <f t="shared" si="887"/>
        <v>Abril</v>
      </c>
      <c r="L5153" s="2" t="str">
        <f t="shared" si="888"/>
        <v>FinancieroEncuesta de la Posición de encaje y de los Pasivos Sujetos a EncajeDiario4502045026</v>
      </c>
    </row>
    <row r="5154" spans="1:12" s="13" customFormat="1" ht="15.95" customHeight="1" x14ac:dyDescent="0.2">
      <c r="A5154" s="7" t="s">
        <v>13</v>
      </c>
      <c r="B5154" s="7" t="s">
        <v>49</v>
      </c>
      <c r="C5154" s="7" t="s">
        <v>26</v>
      </c>
      <c r="D5154" s="3">
        <v>45020</v>
      </c>
      <c r="E5154" s="3">
        <v>45026</v>
      </c>
      <c r="F5154" s="2">
        <f t="shared" si="884"/>
        <v>2023</v>
      </c>
      <c r="G5154" s="2">
        <f t="shared" si="885"/>
        <v>4</v>
      </c>
      <c r="H5154" s="2">
        <f t="shared" si="886"/>
        <v>10</v>
      </c>
      <c r="I5154" s="2" t="str">
        <f t="shared" si="887"/>
        <v>Abril</v>
      </c>
      <c r="L5154" s="2" t="str">
        <f t="shared" si="888"/>
        <v>FinancieroEncuesta de la Posición de encaje y de los Pasivos Sujetos a EncajeDiario4502145027</v>
      </c>
    </row>
    <row r="5155" spans="1:12" s="13" customFormat="1" ht="15.95" customHeight="1" x14ac:dyDescent="0.2">
      <c r="A5155" s="7" t="s">
        <v>13</v>
      </c>
      <c r="B5155" s="7" t="s">
        <v>49</v>
      </c>
      <c r="C5155" s="7" t="s">
        <v>26</v>
      </c>
      <c r="D5155" s="3">
        <v>45021</v>
      </c>
      <c r="E5155" s="3">
        <v>45027</v>
      </c>
      <c r="F5155" s="2">
        <f t="shared" si="884"/>
        <v>2023</v>
      </c>
      <c r="G5155" s="2">
        <f t="shared" si="885"/>
        <v>4</v>
      </c>
      <c r="H5155" s="2">
        <f t="shared" si="886"/>
        <v>11</v>
      </c>
      <c r="I5155" s="2" t="str">
        <f t="shared" si="887"/>
        <v>Abril</v>
      </c>
      <c r="L5155" s="2" t="str">
        <f t="shared" si="888"/>
        <v>FinancieroEncuesta de la Posición de encaje y de los Pasivos Sujetos a EncajeDiario4502645028</v>
      </c>
    </row>
    <row r="5156" spans="1:12" s="13" customFormat="1" ht="15.95" customHeight="1" x14ac:dyDescent="0.2">
      <c r="A5156" s="7" t="s">
        <v>13</v>
      </c>
      <c r="B5156" s="7" t="s">
        <v>49</v>
      </c>
      <c r="C5156" s="7" t="s">
        <v>26</v>
      </c>
      <c r="D5156" s="3">
        <v>45026</v>
      </c>
      <c r="E5156" s="3">
        <v>45028</v>
      </c>
      <c r="F5156" s="2">
        <f t="shared" si="884"/>
        <v>2023</v>
      </c>
      <c r="G5156" s="2">
        <f t="shared" si="885"/>
        <v>4</v>
      </c>
      <c r="H5156" s="2">
        <f t="shared" si="886"/>
        <v>12</v>
      </c>
      <c r="I5156" s="2" t="str">
        <f t="shared" si="887"/>
        <v>Abril</v>
      </c>
      <c r="L5156" s="2" t="str">
        <f t="shared" si="888"/>
        <v>FinancieroEncuesta de la Posición de encaje y de los Pasivos Sujetos a EncajeDiario4502745029</v>
      </c>
    </row>
    <row r="5157" spans="1:12" s="13" customFormat="1" ht="15.95" customHeight="1" x14ac:dyDescent="0.2">
      <c r="A5157" s="7" t="s">
        <v>13</v>
      </c>
      <c r="B5157" s="7" t="s">
        <v>49</v>
      </c>
      <c r="C5157" s="7" t="s">
        <v>26</v>
      </c>
      <c r="D5157" s="3">
        <v>45027</v>
      </c>
      <c r="E5157" s="3">
        <v>45029</v>
      </c>
      <c r="F5157" s="2">
        <f t="shared" si="884"/>
        <v>2023</v>
      </c>
      <c r="G5157" s="2">
        <f t="shared" si="885"/>
        <v>4</v>
      </c>
      <c r="H5157" s="2">
        <f t="shared" si="886"/>
        <v>13</v>
      </c>
      <c r="I5157" s="2" t="str">
        <f t="shared" si="887"/>
        <v>Abril</v>
      </c>
      <c r="L5157" s="2" t="str">
        <f t="shared" si="888"/>
        <v>FinancieroEncuesta de la Posición de encaje y de los Pasivos Sujetos a EncajeDiario4502845030</v>
      </c>
    </row>
    <row r="5158" spans="1:12" s="13" customFormat="1" ht="15.95" customHeight="1" x14ac:dyDescent="0.2">
      <c r="A5158" s="7" t="s">
        <v>13</v>
      </c>
      <c r="B5158" s="7" t="s">
        <v>49</v>
      </c>
      <c r="C5158" s="7" t="s">
        <v>26</v>
      </c>
      <c r="D5158" s="3">
        <v>45028</v>
      </c>
      <c r="E5158" s="3">
        <v>45030</v>
      </c>
      <c r="F5158" s="2">
        <f t="shared" si="884"/>
        <v>2023</v>
      </c>
      <c r="G5158" s="2">
        <f t="shared" si="885"/>
        <v>4</v>
      </c>
      <c r="H5158" s="2">
        <f t="shared" si="886"/>
        <v>14</v>
      </c>
      <c r="I5158" s="2" t="str">
        <f t="shared" si="887"/>
        <v>Abril</v>
      </c>
      <c r="L5158" s="2" t="str">
        <f t="shared" si="888"/>
        <v>FinancieroEncuesta de la Posición de encaje y de los Pasivos Sujetos a EncajeDiario4502945033</v>
      </c>
    </row>
    <row r="5159" spans="1:12" s="13" customFormat="1" ht="15.95" customHeight="1" x14ac:dyDescent="0.2">
      <c r="A5159" s="7" t="s">
        <v>13</v>
      </c>
      <c r="B5159" s="7" t="s">
        <v>49</v>
      </c>
      <c r="C5159" s="7" t="s">
        <v>26</v>
      </c>
      <c r="D5159" s="3">
        <v>45029</v>
      </c>
      <c r="E5159" s="3">
        <v>45033</v>
      </c>
      <c r="F5159" s="2">
        <f t="shared" si="884"/>
        <v>2023</v>
      </c>
      <c r="G5159" s="2">
        <f t="shared" si="885"/>
        <v>4</v>
      </c>
      <c r="H5159" s="2">
        <f t="shared" si="886"/>
        <v>17</v>
      </c>
      <c r="I5159" s="2" t="str">
        <f t="shared" si="887"/>
        <v>Abril</v>
      </c>
      <c r="L5159" s="2" t="str">
        <f t="shared" si="888"/>
        <v>FinancieroEncuesta de la Posición de encaje y de los Pasivos Sujetos a EncajeDiario4503045034</v>
      </c>
    </row>
    <row r="5160" spans="1:12" s="13" customFormat="1" ht="15.95" customHeight="1" x14ac:dyDescent="0.2">
      <c r="A5160" s="7" t="s">
        <v>13</v>
      </c>
      <c r="B5160" s="7" t="s">
        <v>49</v>
      </c>
      <c r="C5160" s="7" t="s">
        <v>26</v>
      </c>
      <c r="D5160" s="3">
        <v>45030</v>
      </c>
      <c r="E5160" s="3">
        <v>45034</v>
      </c>
      <c r="F5160" s="2">
        <f t="shared" si="884"/>
        <v>2023</v>
      </c>
      <c r="G5160" s="2">
        <f t="shared" si="885"/>
        <v>4</v>
      </c>
      <c r="H5160" s="2">
        <f t="shared" si="886"/>
        <v>18</v>
      </c>
      <c r="I5160" s="2" t="str">
        <f t="shared" si="887"/>
        <v>Abril</v>
      </c>
      <c r="L5160" s="2" t="str">
        <f t="shared" si="888"/>
        <v>FinancieroEncuesta de la Posición de encaje y de los Pasivos Sujetos a EncajeDiario4503345035</v>
      </c>
    </row>
    <row r="5161" spans="1:12" s="13" customFormat="1" ht="15.95" customHeight="1" x14ac:dyDescent="0.2">
      <c r="A5161" s="7" t="s">
        <v>13</v>
      </c>
      <c r="B5161" s="7" t="s">
        <v>49</v>
      </c>
      <c r="C5161" s="7" t="s">
        <v>26</v>
      </c>
      <c r="D5161" s="3">
        <v>45033</v>
      </c>
      <c r="E5161" s="3">
        <v>45035</v>
      </c>
      <c r="F5161" s="2">
        <f t="shared" si="884"/>
        <v>2023</v>
      </c>
      <c r="G5161" s="2">
        <f t="shared" si="885"/>
        <v>4</v>
      </c>
      <c r="H5161" s="2">
        <f t="shared" si="886"/>
        <v>19</v>
      </c>
      <c r="I5161" s="2" t="str">
        <f t="shared" si="887"/>
        <v>Abril</v>
      </c>
      <c r="L5161" s="2" t="str">
        <f t="shared" si="888"/>
        <v>FinancieroEncuesta de la Posición de encaje y de los Pasivos Sujetos a EncajeDiario4503445036</v>
      </c>
    </row>
    <row r="5162" spans="1:12" s="13" customFormat="1" ht="15.95" customHeight="1" x14ac:dyDescent="0.2">
      <c r="A5162" s="7" t="s">
        <v>13</v>
      </c>
      <c r="B5162" s="7" t="s">
        <v>49</v>
      </c>
      <c r="C5162" s="7" t="s">
        <v>26</v>
      </c>
      <c r="D5162" s="3">
        <v>45034</v>
      </c>
      <c r="E5162" s="3">
        <v>45036</v>
      </c>
      <c r="F5162" s="2">
        <f t="shared" si="884"/>
        <v>2023</v>
      </c>
      <c r="G5162" s="2">
        <f t="shared" si="885"/>
        <v>4</v>
      </c>
      <c r="H5162" s="2">
        <f t="shared" si="886"/>
        <v>20</v>
      </c>
      <c r="I5162" s="2" t="str">
        <f t="shared" si="887"/>
        <v>Abril</v>
      </c>
      <c r="L5162" s="2" t="str">
        <f t="shared" si="888"/>
        <v>FinancieroEncuesta de la Posición de encaje y de los Pasivos Sujetos a EncajeDiario4503545037</v>
      </c>
    </row>
    <row r="5163" spans="1:12" s="13" customFormat="1" ht="15.95" customHeight="1" x14ac:dyDescent="0.2">
      <c r="A5163" s="7" t="s">
        <v>13</v>
      </c>
      <c r="B5163" s="7" t="s">
        <v>49</v>
      </c>
      <c r="C5163" s="7" t="s">
        <v>26</v>
      </c>
      <c r="D5163" s="3">
        <v>45035</v>
      </c>
      <c r="E5163" s="3">
        <v>45037</v>
      </c>
      <c r="F5163" s="2">
        <f t="shared" si="884"/>
        <v>2023</v>
      </c>
      <c r="G5163" s="2">
        <f t="shared" si="885"/>
        <v>4</v>
      </c>
      <c r="H5163" s="2">
        <f t="shared" si="886"/>
        <v>21</v>
      </c>
      <c r="I5163" s="2" t="str">
        <f t="shared" si="887"/>
        <v>Abril</v>
      </c>
      <c r="L5163" s="2" t="str">
        <f t="shared" si="888"/>
        <v>FinancieroEncuesta de la Posición de encaje y de los Pasivos Sujetos a EncajeDiario4503645040</v>
      </c>
    </row>
    <row r="5164" spans="1:12" s="13" customFormat="1" ht="15.95" customHeight="1" x14ac:dyDescent="0.2">
      <c r="A5164" s="7" t="s">
        <v>13</v>
      </c>
      <c r="B5164" s="7" t="s">
        <v>49</v>
      </c>
      <c r="C5164" s="7" t="s">
        <v>26</v>
      </c>
      <c r="D5164" s="3">
        <v>45036</v>
      </c>
      <c r="E5164" s="3">
        <v>45040</v>
      </c>
      <c r="F5164" s="2">
        <f t="shared" si="884"/>
        <v>2023</v>
      </c>
      <c r="G5164" s="2">
        <f t="shared" si="885"/>
        <v>4</v>
      </c>
      <c r="H5164" s="2">
        <f t="shared" si="886"/>
        <v>24</v>
      </c>
      <c r="I5164" s="2" t="str">
        <f t="shared" si="887"/>
        <v>Abril</v>
      </c>
      <c r="L5164" s="2" t="str">
        <f t="shared" si="888"/>
        <v>FinancieroEncuesta de la Posición de encaje y de los Pasivos Sujetos a EncajeDiario4503745041</v>
      </c>
    </row>
    <row r="5165" spans="1:12" s="13" customFormat="1" ht="15.95" customHeight="1" x14ac:dyDescent="0.2">
      <c r="A5165" s="7" t="s">
        <v>13</v>
      </c>
      <c r="B5165" s="7" t="s">
        <v>49</v>
      </c>
      <c r="C5165" s="7" t="s">
        <v>26</v>
      </c>
      <c r="D5165" s="3">
        <v>45037</v>
      </c>
      <c r="E5165" s="3">
        <v>45041</v>
      </c>
      <c r="F5165" s="2">
        <f t="shared" si="884"/>
        <v>2023</v>
      </c>
      <c r="G5165" s="2">
        <f t="shared" si="885"/>
        <v>4</v>
      </c>
      <c r="H5165" s="2">
        <f t="shared" si="886"/>
        <v>25</v>
      </c>
      <c r="I5165" s="2" t="str">
        <f t="shared" si="887"/>
        <v>Abril</v>
      </c>
      <c r="L5165" s="2" t="str">
        <f t="shared" si="888"/>
        <v>FinancieroEncuesta de la Posición de encaje y de los Pasivos Sujetos a EncajeDiario4504045042</v>
      </c>
    </row>
    <row r="5166" spans="1:12" s="13" customFormat="1" ht="15.95" customHeight="1" x14ac:dyDescent="0.2">
      <c r="A5166" s="7" t="s">
        <v>13</v>
      </c>
      <c r="B5166" s="7" t="s">
        <v>49</v>
      </c>
      <c r="C5166" s="7" t="s">
        <v>26</v>
      </c>
      <c r="D5166" s="3">
        <v>45040</v>
      </c>
      <c r="E5166" s="3">
        <v>45042</v>
      </c>
      <c r="F5166" s="2">
        <f t="shared" si="884"/>
        <v>2023</v>
      </c>
      <c r="G5166" s="2">
        <f t="shared" si="885"/>
        <v>4</v>
      </c>
      <c r="H5166" s="2">
        <f t="shared" si="886"/>
        <v>26</v>
      </c>
      <c r="I5166" s="2" t="str">
        <f t="shared" si="887"/>
        <v>Abril</v>
      </c>
      <c r="L5166" s="2" t="str">
        <f t="shared" si="888"/>
        <v>FinancieroEncuesta de la Posición de encaje y de los Pasivos Sujetos a EncajeDiario4504145043</v>
      </c>
    </row>
    <row r="5167" spans="1:12" s="13" customFormat="1" ht="15.95" customHeight="1" x14ac:dyDescent="0.2">
      <c r="A5167" s="7" t="s">
        <v>13</v>
      </c>
      <c r="B5167" s="7" t="s">
        <v>49</v>
      </c>
      <c r="C5167" s="7" t="s">
        <v>26</v>
      </c>
      <c r="D5167" s="3">
        <v>45041</v>
      </c>
      <c r="E5167" s="3">
        <v>45043</v>
      </c>
      <c r="F5167" s="2">
        <f t="shared" si="884"/>
        <v>2023</v>
      </c>
      <c r="G5167" s="2">
        <f t="shared" si="885"/>
        <v>4</v>
      </c>
      <c r="H5167" s="2">
        <f t="shared" si="886"/>
        <v>27</v>
      </c>
      <c r="I5167" s="2" t="str">
        <f t="shared" si="887"/>
        <v>Abril</v>
      </c>
      <c r="L5167" s="2" t="str">
        <f t="shared" si="888"/>
        <v>FinancieroEncuesta de la Posición de encaje y de los Pasivos Sujetos a EncajeDiario4504245044</v>
      </c>
    </row>
    <row r="5168" spans="1:12" s="13" customFormat="1" ht="15.95" customHeight="1" x14ac:dyDescent="0.2">
      <c r="A5168" s="7" t="s">
        <v>13</v>
      </c>
      <c r="B5168" s="7" t="s">
        <v>49</v>
      </c>
      <c r="C5168" s="7" t="s">
        <v>26</v>
      </c>
      <c r="D5168" s="3">
        <v>45042</v>
      </c>
      <c r="E5168" s="3">
        <v>45044</v>
      </c>
      <c r="F5168" s="2">
        <f t="shared" si="884"/>
        <v>2023</v>
      </c>
      <c r="G5168" s="2">
        <f t="shared" si="885"/>
        <v>4</v>
      </c>
      <c r="H5168" s="2">
        <f t="shared" si="886"/>
        <v>28</v>
      </c>
      <c r="I5168" s="2" t="str">
        <f t="shared" si="887"/>
        <v>Abril</v>
      </c>
      <c r="L5168" s="2" t="str">
        <f t="shared" si="888"/>
        <v>FinancieroEncuesta de la Posición de encaje y de los Pasivos Sujetos a EncajeDiario4504345048</v>
      </c>
    </row>
    <row r="5169" spans="1:12" s="13" customFormat="1" ht="15.95" customHeight="1" x14ac:dyDescent="0.2">
      <c r="A5169" s="7" t="s">
        <v>13</v>
      </c>
      <c r="B5169" s="7" t="s">
        <v>49</v>
      </c>
      <c r="C5169" s="7" t="s">
        <v>26</v>
      </c>
      <c r="D5169" s="3">
        <v>45043</v>
      </c>
      <c r="E5169" s="3">
        <v>45048</v>
      </c>
      <c r="F5169" s="2">
        <f t="shared" si="884"/>
        <v>2023</v>
      </c>
      <c r="G5169" s="2">
        <f t="shared" si="885"/>
        <v>5</v>
      </c>
      <c r="H5169" s="2">
        <f t="shared" si="886"/>
        <v>2</v>
      </c>
      <c r="I5169" s="2" t="str">
        <f t="shared" si="887"/>
        <v>Mayo</v>
      </c>
      <c r="L5169" s="2" t="str">
        <f t="shared" si="888"/>
        <v>FinancieroEncuesta de la Posición de encaje y de los Pasivos Sujetos a EncajeDiario4504445049</v>
      </c>
    </row>
    <row r="5170" spans="1:12" s="13" customFormat="1" ht="15.95" customHeight="1" x14ac:dyDescent="0.2">
      <c r="A5170" s="7" t="s">
        <v>13</v>
      </c>
      <c r="B5170" s="7" t="s">
        <v>49</v>
      </c>
      <c r="C5170" s="7" t="s">
        <v>26</v>
      </c>
      <c r="D5170" s="3">
        <v>45044</v>
      </c>
      <c r="E5170" s="3">
        <v>45049</v>
      </c>
      <c r="F5170" s="2">
        <f t="shared" si="884"/>
        <v>2023</v>
      </c>
      <c r="G5170" s="2">
        <f t="shared" si="885"/>
        <v>5</v>
      </c>
      <c r="H5170" s="2">
        <f t="shared" si="886"/>
        <v>3</v>
      </c>
      <c r="I5170" s="2" t="str">
        <f t="shared" si="887"/>
        <v>Mayo</v>
      </c>
      <c r="L5170" s="2" t="str">
        <f t="shared" si="888"/>
        <v>FinancieroEncuesta de la Posición de encaje y de los Pasivos Sujetos a EncajeDiario4504845050</v>
      </c>
    </row>
    <row r="5171" spans="1:12" s="13" customFormat="1" ht="15.95" customHeight="1" x14ac:dyDescent="0.2">
      <c r="A5171" s="7" t="s">
        <v>13</v>
      </c>
      <c r="B5171" s="7" t="s">
        <v>49</v>
      </c>
      <c r="C5171" s="7" t="s">
        <v>26</v>
      </c>
      <c r="D5171" s="3">
        <v>45048</v>
      </c>
      <c r="E5171" s="3">
        <v>45050</v>
      </c>
      <c r="F5171" s="2">
        <f t="shared" si="884"/>
        <v>2023</v>
      </c>
      <c r="G5171" s="2">
        <f t="shared" si="885"/>
        <v>5</v>
      </c>
      <c r="H5171" s="2">
        <f t="shared" si="886"/>
        <v>4</v>
      </c>
      <c r="I5171" s="2" t="str">
        <f t="shared" si="887"/>
        <v>Mayo</v>
      </c>
      <c r="L5171" s="2" t="str">
        <f t="shared" si="888"/>
        <v>FinancieroEncuesta de la Posición de encaje y de los Pasivos Sujetos a EncajeDiario4504945051</v>
      </c>
    </row>
    <row r="5172" spans="1:12" s="13" customFormat="1" ht="15.95" customHeight="1" x14ac:dyDescent="0.2">
      <c r="A5172" s="7" t="s">
        <v>13</v>
      </c>
      <c r="B5172" s="7" t="s">
        <v>49</v>
      </c>
      <c r="C5172" s="7" t="s">
        <v>26</v>
      </c>
      <c r="D5172" s="3">
        <v>45049</v>
      </c>
      <c r="E5172" s="3">
        <v>45051</v>
      </c>
      <c r="F5172" s="2">
        <f t="shared" si="884"/>
        <v>2023</v>
      </c>
      <c r="G5172" s="2">
        <f t="shared" si="885"/>
        <v>5</v>
      </c>
      <c r="H5172" s="2">
        <f t="shared" si="886"/>
        <v>5</v>
      </c>
      <c r="I5172" s="2" t="str">
        <f t="shared" si="887"/>
        <v>Mayo</v>
      </c>
      <c r="L5172" s="2" t="str">
        <f t="shared" si="888"/>
        <v>FinancieroEncuesta de la Posición de encaje y de los Pasivos Sujetos a EncajeDiario4505045054</v>
      </c>
    </row>
    <row r="5173" spans="1:12" s="13" customFormat="1" ht="15.95" customHeight="1" x14ac:dyDescent="0.2">
      <c r="A5173" s="7" t="s">
        <v>13</v>
      </c>
      <c r="B5173" s="7" t="s">
        <v>49</v>
      </c>
      <c r="C5173" s="7" t="s">
        <v>26</v>
      </c>
      <c r="D5173" s="3">
        <v>45050</v>
      </c>
      <c r="E5173" s="3">
        <v>45054</v>
      </c>
      <c r="F5173" s="2">
        <f t="shared" si="884"/>
        <v>2023</v>
      </c>
      <c r="G5173" s="2">
        <f t="shared" si="885"/>
        <v>5</v>
      </c>
      <c r="H5173" s="2">
        <f t="shared" si="886"/>
        <v>8</v>
      </c>
      <c r="I5173" s="2" t="str">
        <f t="shared" si="887"/>
        <v>Mayo</v>
      </c>
      <c r="L5173" s="2" t="str">
        <f t="shared" si="888"/>
        <v>FinancieroEncuesta de la Posición de encaje y de los Pasivos Sujetos a EncajeDiario4505145055</v>
      </c>
    </row>
    <row r="5174" spans="1:12" s="13" customFormat="1" ht="15.95" customHeight="1" x14ac:dyDescent="0.2">
      <c r="A5174" s="7" t="s">
        <v>13</v>
      </c>
      <c r="B5174" s="7" t="s">
        <v>49</v>
      </c>
      <c r="C5174" s="7" t="s">
        <v>26</v>
      </c>
      <c r="D5174" s="3">
        <v>45051</v>
      </c>
      <c r="E5174" s="3">
        <v>45055</v>
      </c>
      <c r="F5174" s="2">
        <f t="shared" si="884"/>
        <v>2023</v>
      </c>
      <c r="G5174" s="2">
        <f t="shared" si="885"/>
        <v>5</v>
      </c>
      <c r="H5174" s="2">
        <f t="shared" si="886"/>
        <v>9</v>
      </c>
      <c r="I5174" s="2" t="str">
        <f t="shared" si="887"/>
        <v>Mayo</v>
      </c>
      <c r="L5174" s="2" t="str">
        <f t="shared" si="888"/>
        <v>FinancieroEncuesta de la Posición de encaje y de los Pasivos Sujetos a EncajeDiario4505445056</v>
      </c>
    </row>
    <row r="5175" spans="1:12" s="13" customFormat="1" ht="15.95" customHeight="1" x14ac:dyDescent="0.2">
      <c r="A5175" s="7" t="s">
        <v>13</v>
      </c>
      <c r="B5175" s="7" t="s">
        <v>49</v>
      </c>
      <c r="C5175" s="7" t="s">
        <v>26</v>
      </c>
      <c r="D5175" s="3">
        <v>45054</v>
      </c>
      <c r="E5175" s="3">
        <v>45056</v>
      </c>
      <c r="F5175" s="2">
        <f t="shared" si="884"/>
        <v>2023</v>
      </c>
      <c r="G5175" s="2">
        <f t="shared" si="885"/>
        <v>5</v>
      </c>
      <c r="H5175" s="2">
        <f t="shared" si="886"/>
        <v>10</v>
      </c>
      <c r="I5175" s="2" t="str">
        <f t="shared" si="887"/>
        <v>Mayo</v>
      </c>
      <c r="L5175" s="2" t="str">
        <f t="shared" si="888"/>
        <v>FinancieroEncuesta de la Posición de encaje y de los Pasivos Sujetos a EncajeDiario4505545057</v>
      </c>
    </row>
    <row r="5176" spans="1:12" s="13" customFormat="1" ht="15.95" customHeight="1" x14ac:dyDescent="0.2">
      <c r="A5176" s="7" t="s">
        <v>13</v>
      </c>
      <c r="B5176" s="7" t="s">
        <v>49</v>
      </c>
      <c r="C5176" s="7" t="s">
        <v>26</v>
      </c>
      <c r="D5176" s="3">
        <v>45055</v>
      </c>
      <c r="E5176" s="3">
        <v>45057</v>
      </c>
      <c r="F5176" s="2">
        <f t="shared" si="884"/>
        <v>2023</v>
      </c>
      <c r="G5176" s="2">
        <f t="shared" si="885"/>
        <v>5</v>
      </c>
      <c r="H5176" s="2">
        <f t="shared" si="886"/>
        <v>11</v>
      </c>
      <c r="I5176" s="2" t="str">
        <f t="shared" si="887"/>
        <v>Mayo</v>
      </c>
      <c r="L5176" s="2" t="str">
        <f t="shared" si="888"/>
        <v>FinancieroEncuesta de la Posición de encaje y de los Pasivos Sujetos a EncajeDiario4505645058</v>
      </c>
    </row>
    <row r="5177" spans="1:12" s="13" customFormat="1" ht="15.95" customHeight="1" x14ac:dyDescent="0.2">
      <c r="A5177" s="7" t="s">
        <v>13</v>
      </c>
      <c r="B5177" s="7" t="s">
        <v>49</v>
      </c>
      <c r="C5177" s="7" t="s">
        <v>26</v>
      </c>
      <c r="D5177" s="3">
        <v>45056</v>
      </c>
      <c r="E5177" s="3">
        <v>45058</v>
      </c>
      <c r="F5177" s="2">
        <f t="shared" si="884"/>
        <v>2023</v>
      </c>
      <c r="G5177" s="2">
        <f t="shared" si="885"/>
        <v>5</v>
      </c>
      <c r="H5177" s="2">
        <f t="shared" si="886"/>
        <v>12</v>
      </c>
      <c r="I5177" s="2" t="str">
        <f t="shared" si="887"/>
        <v>Mayo</v>
      </c>
      <c r="L5177" s="2" t="str">
        <f t="shared" si="888"/>
        <v>FinancieroEncuesta de la Posición de encaje y de los Pasivos Sujetos a EncajeDiario4505745061</v>
      </c>
    </row>
    <row r="5178" spans="1:12" s="13" customFormat="1" ht="15.95" customHeight="1" x14ac:dyDescent="0.2">
      <c r="A5178" s="7" t="s">
        <v>13</v>
      </c>
      <c r="B5178" s="7" t="s">
        <v>49</v>
      </c>
      <c r="C5178" s="7" t="s">
        <v>26</v>
      </c>
      <c r="D5178" s="3">
        <v>45057</v>
      </c>
      <c r="E5178" s="3">
        <v>45061</v>
      </c>
      <c r="F5178" s="2">
        <f t="shared" si="884"/>
        <v>2023</v>
      </c>
      <c r="G5178" s="2">
        <f t="shared" si="885"/>
        <v>5</v>
      </c>
      <c r="H5178" s="2">
        <f t="shared" si="886"/>
        <v>15</v>
      </c>
      <c r="I5178" s="2" t="str">
        <f t="shared" si="887"/>
        <v>Mayo</v>
      </c>
      <c r="L5178" s="2" t="str">
        <f t="shared" si="888"/>
        <v>FinancieroEncuesta de la Posición de encaje y de los Pasivos Sujetos a EncajeDiario4505845062</v>
      </c>
    </row>
    <row r="5179" spans="1:12" s="13" customFormat="1" ht="15.95" customHeight="1" x14ac:dyDescent="0.2">
      <c r="A5179" s="7" t="s">
        <v>13</v>
      </c>
      <c r="B5179" s="7" t="s">
        <v>49</v>
      </c>
      <c r="C5179" s="7" t="s">
        <v>26</v>
      </c>
      <c r="D5179" s="3">
        <v>45058</v>
      </c>
      <c r="E5179" s="3">
        <v>45062</v>
      </c>
      <c r="F5179" s="2">
        <f t="shared" ref="F5179:F5242" si="889">YEAR(E5179)</f>
        <v>2023</v>
      </c>
      <c r="G5179" s="2">
        <f t="shared" ref="G5179:G5242" si="890">MONTH(E5179)</f>
        <v>5</v>
      </c>
      <c r="H5179" s="2">
        <f t="shared" ref="H5179:H5242" si="891">DAY(E5179)</f>
        <v>16</v>
      </c>
      <c r="I5179" s="2" t="str">
        <f t="shared" ref="I5179:I5242" si="892">CHOOSE(G5179,"Enero","Febrero","Marzo","Abril","Mayo","Junio","Julio","Agosto","Septiembre","Octubre","Noviembre","Diciembre")</f>
        <v>Mayo</v>
      </c>
      <c r="L5179" s="2" t="str">
        <f t="shared" si="888"/>
        <v>FinancieroEncuesta de la Posición de encaje y de los Pasivos Sujetos a EncajeDiario4506145063</v>
      </c>
    </row>
    <row r="5180" spans="1:12" s="13" customFormat="1" ht="15.95" customHeight="1" x14ac:dyDescent="0.2">
      <c r="A5180" s="7" t="s">
        <v>13</v>
      </c>
      <c r="B5180" s="7" t="s">
        <v>49</v>
      </c>
      <c r="C5180" s="7" t="s">
        <v>26</v>
      </c>
      <c r="D5180" s="3">
        <v>45061</v>
      </c>
      <c r="E5180" s="3">
        <v>45063</v>
      </c>
      <c r="F5180" s="2">
        <f t="shared" si="889"/>
        <v>2023</v>
      </c>
      <c r="G5180" s="2">
        <f t="shared" si="890"/>
        <v>5</v>
      </c>
      <c r="H5180" s="2">
        <f t="shared" si="891"/>
        <v>17</v>
      </c>
      <c r="I5180" s="2" t="str">
        <f t="shared" si="892"/>
        <v>Mayo</v>
      </c>
      <c r="L5180" s="2" t="str">
        <f t="shared" si="888"/>
        <v>FinancieroEncuesta de la Posición de encaje y de los Pasivos Sujetos a EncajeDiario4506245064</v>
      </c>
    </row>
    <row r="5181" spans="1:12" s="13" customFormat="1" ht="15.95" customHeight="1" x14ac:dyDescent="0.2">
      <c r="A5181" s="7" t="s">
        <v>13</v>
      </c>
      <c r="B5181" s="7" t="s">
        <v>49</v>
      </c>
      <c r="C5181" s="7" t="s">
        <v>26</v>
      </c>
      <c r="D5181" s="3">
        <v>45062</v>
      </c>
      <c r="E5181" s="3">
        <v>45064</v>
      </c>
      <c r="F5181" s="2">
        <f t="shared" si="889"/>
        <v>2023</v>
      </c>
      <c r="G5181" s="2">
        <f t="shared" si="890"/>
        <v>5</v>
      </c>
      <c r="H5181" s="2">
        <f t="shared" si="891"/>
        <v>18</v>
      </c>
      <c r="I5181" s="2" t="str">
        <f t="shared" si="892"/>
        <v>Mayo</v>
      </c>
      <c r="L5181" s="2" t="str">
        <f t="shared" si="888"/>
        <v>FinancieroEncuesta de la Posición de encaje y de los Pasivos Sujetos a EncajeDiario4506345065</v>
      </c>
    </row>
    <row r="5182" spans="1:12" s="13" customFormat="1" ht="15.95" customHeight="1" x14ac:dyDescent="0.2">
      <c r="A5182" s="7" t="s">
        <v>13</v>
      </c>
      <c r="B5182" s="7" t="s">
        <v>49</v>
      </c>
      <c r="C5182" s="7" t="s">
        <v>26</v>
      </c>
      <c r="D5182" s="3">
        <v>45063</v>
      </c>
      <c r="E5182" s="3">
        <v>45065</v>
      </c>
      <c r="F5182" s="2">
        <f t="shared" si="889"/>
        <v>2023</v>
      </c>
      <c r="G5182" s="2">
        <f t="shared" si="890"/>
        <v>5</v>
      </c>
      <c r="H5182" s="2">
        <f t="shared" si="891"/>
        <v>19</v>
      </c>
      <c r="I5182" s="2" t="str">
        <f t="shared" si="892"/>
        <v>Mayo</v>
      </c>
      <c r="L5182" s="2" t="str">
        <f t="shared" si="888"/>
        <v>FinancieroEncuesta de la Posición de encaje y de los Pasivos Sujetos a EncajeDiario4506445069</v>
      </c>
    </row>
    <row r="5183" spans="1:12" s="13" customFormat="1" ht="15.95" customHeight="1" x14ac:dyDescent="0.2">
      <c r="A5183" s="7" t="s">
        <v>13</v>
      </c>
      <c r="B5183" s="7" t="s">
        <v>49</v>
      </c>
      <c r="C5183" s="7" t="s">
        <v>26</v>
      </c>
      <c r="D5183" s="3">
        <v>45064</v>
      </c>
      <c r="E5183" s="3">
        <v>45069</v>
      </c>
      <c r="F5183" s="2">
        <f t="shared" si="889"/>
        <v>2023</v>
      </c>
      <c r="G5183" s="2">
        <f t="shared" si="890"/>
        <v>5</v>
      </c>
      <c r="H5183" s="2">
        <f t="shared" si="891"/>
        <v>23</v>
      </c>
      <c r="I5183" s="2" t="str">
        <f t="shared" si="892"/>
        <v>Mayo</v>
      </c>
      <c r="L5183" s="2" t="str">
        <f t="shared" si="888"/>
        <v>FinancieroEncuesta de la Posición de encaje y de los Pasivos Sujetos a EncajeDiario4506545070</v>
      </c>
    </row>
    <row r="5184" spans="1:12" s="13" customFormat="1" ht="15.95" customHeight="1" x14ac:dyDescent="0.2">
      <c r="A5184" s="7" t="s">
        <v>13</v>
      </c>
      <c r="B5184" s="7" t="s">
        <v>49</v>
      </c>
      <c r="C5184" s="7" t="s">
        <v>26</v>
      </c>
      <c r="D5184" s="3">
        <v>45065</v>
      </c>
      <c r="E5184" s="3">
        <v>45070</v>
      </c>
      <c r="F5184" s="2">
        <f t="shared" si="889"/>
        <v>2023</v>
      </c>
      <c r="G5184" s="2">
        <f t="shared" si="890"/>
        <v>5</v>
      </c>
      <c r="H5184" s="2">
        <f t="shared" si="891"/>
        <v>24</v>
      </c>
      <c r="I5184" s="2" t="str">
        <f t="shared" si="892"/>
        <v>Mayo</v>
      </c>
      <c r="L5184" s="2" t="str">
        <f t="shared" ref="L5184:L5247" si="893">CONCATENATE(A5185,B5185,C5185,D5185,E5185,)</f>
        <v>FinancieroEncuesta de la Posición de encaje y de los Pasivos Sujetos a EncajeDiario4506945071</v>
      </c>
    </row>
    <row r="5185" spans="1:12" s="13" customFormat="1" ht="15.95" customHeight="1" x14ac:dyDescent="0.2">
      <c r="A5185" s="7" t="s">
        <v>13</v>
      </c>
      <c r="B5185" s="7" t="s">
        <v>49</v>
      </c>
      <c r="C5185" s="7" t="s">
        <v>26</v>
      </c>
      <c r="D5185" s="3">
        <v>45069</v>
      </c>
      <c r="E5185" s="3">
        <v>45071</v>
      </c>
      <c r="F5185" s="2">
        <f t="shared" si="889"/>
        <v>2023</v>
      </c>
      <c r="G5185" s="2">
        <f t="shared" si="890"/>
        <v>5</v>
      </c>
      <c r="H5185" s="2">
        <f t="shared" si="891"/>
        <v>25</v>
      </c>
      <c r="I5185" s="2" t="str">
        <f t="shared" si="892"/>
        <v>Mayo</v>
      </c>
      <c r="L5185" s="2" t="str">
        <f t="shared" si="893"/>
        <v>FinancieroEncuesta de la Posición de encaje y de los Pasivos Sujetos a EncajeDiario4507045072</v>
      </c>
    </row>
    <row r="5186" spans="1:12" s="13" customFormat="1" ht="15.95" customHeight="1" x14ac:dyDescent="0.2">
      <c r="A5186" s="7" t="s">
        <v>13</v>
      </c>
      <c r="B5186" s="7" t="s">
        <v>49</v>
      </c>
      <c r="C5186" s="7" t="s">
        <v>26</v>
      </c>
      <c r="D5186" s="3">
        <v>45070</v>
      </c>
      <c r="E5186" s="3">
        <v>45072</v>
      </c>
      <c r="F5186" s="2">
        <f t="shared" si="889"/>
        <v>2023</v>
      </c>
      <c r="G5186" s="2">
        <f t="shared" si="890"/>
        <v>5</v>
      </c>
      <c r="H5186" s="2">
        <f t="shared" si="891"/>
        <v>26</v>
      </c>
      <c r="I5186" s="2" t="str">
        <f t="shared" si="892"/>
        <v>Mayo</v>
      </c>
      <c r="L5186" s="2" t="str">
        <f t="shared" si="893"/>
        <v>FinancieroEncuesta de la Posición de encaje y de los Pasivos Sujetos a EncajeDiario4507145075</v>
      </c>
    </row>
    <row r="5187" spans="1:12" s="13" customFormat="1" ht="15.95" customHeight="1" x14ac:dyDescent="0.2">
      <c r="A5187" s="7" t="s">
        <v>13</v>
      </c>
      <c r="B5187" s="7" t="s">
        <v>49</v>
      </c>
      <c r="C5187" s="7" t="s">
        <v>26</v>
      </c>
      <c r="D5187" s="3">
        <v>45071</v>
      </c>
      <c r="E5187" s="3">
        <v>45075</v>
      </c>
      <c r="F5187" s="2">
        <f t="shared" si="889"/>
        <v>2023</v>
      </c>
      <c r="G5187" s="2">
        <f t="shared" si="890"/>
        <v>5</v>
      </c>
      <c r="H5187" s="2">
        <f t="shared" si="891"/>
        <v>29</v>
      </c>
      <c r="I5187" s="2" t="str">
        <f t="shared" si="892"/>
        <v>Mayo</v>
      </c>
      <c r="L5187" s="2" t="str">
        <f t="shared" si="893"/>
        <v>FinancieroEncuesta de la Posición de encaje y de los Pasivos Sujetos a EncajeDiario4507245076</v>
      </c>
    </row>
    <row r="5188" spans="1:12" s="13" customFormat="1" ht="15.95" customHeight="1" x14ac:dyDescent="0.2">
      <c r="A5188" s="7" t="s">
        <v>13</v>
      </c>
      <c r="B5188" s="7" t="s">
        <v>49</v>
      </c>
      <c r="C5188" s="7" t="s">
        <v>26</v>
      </c>
      <c r="D5188" s="3">
        <v>45072</v>
      </c>
      <c r="E5188" s="3">
        <v>45076</v>
      </c>
      <c r="F5188" s="2">
        <f t="shared" si="889"/>
        <v>2023</v>
      </c>
      <c r="G5188" s="2">
        <f t="shared" si="890"/>
        <v>5</v>
      </c>
      <c r="H5188" s="2">
        <f t="shared" si="891"/>
        <v>30</v>
      </c>
      <c r="I5188" s="2" t="str">
        <f t="shared" si="892"/>
        <v>Mayo</v>
      </c>
      <c r="L5188" s="2" t="str">
        <f t="shared" si="893"/>
        <v>FinancieroEncuesta de la Posición de encaje y de los Pasivos Sujetos a EncajeDiario4507545077</v>
      </c>
    </row>
    <row r="5189" spans="1:12" s="13" customFormat="1" ht="15.95" customHeight="1" x14ac:dyDescent="0.2">
      <c r="A5189" s="7" t="s">
        <v>13</v>
      </c>
      <c r="B5189" s="7" t="s">
        <v>49</v>
      </c>
      <c r="C5189" s="7" t="s">
        <v>26</v>
      </c>
      <c r="D5189" s="3">
        <v>45075</v>
      </c>
      <c r="E5189" s="3">
        <v>45077</v>
      </c>
      <c r="F5189" s="2">
        <f t="shared" si="889"/>
        <v>2023</v>
      </c>
      <c r="G5189" s="2">
        <f t="shared" si="890"/>
        <v>5</v>
      </c>
      <c r="H5189" s="2">
        <f t="shared" si="891"/>
        <v>31</v>
      </c>
      <c r="I5189" s="2" t="str">
        <f t="shared" si="892"/>
        <v>Mayo</v>
      </c>
      <c r="L5189" s="2" t="str">
        <f t="shared" si="893"/>
        <v>FinancieroEncuesta de la Posición de encaje y de los Pasivos Sujetos a EncajeDiario4507645078</v>
      </c>
    </row>
    <row r="5190" spans="1:12" s="13" customFormat="1" ht="15.95" customHeight="1" x14ac:dyDescent="0.2">
      <c r="A5190" s="7" t="s">
        <v>13</v>
      </c>
      <c r="B5190" s="7" t="s">
        <v>49</v>
      </c>
      <c r="C5190" s="7" t="s">
        <v>26</v>
      </c>
      <c r="D5190" s="3">
        <v>45076</v>
      </c>
      <c r="E5190" s="3">
        <v>45078</v>
      </c>
      <c r="F5190" s="2">
        <f t="shared" si="889"/>
        <v>2023</v>
      </c>
      <c r="G5190" s="2">
        <f t="shared" si="890"/>
        <v>6</v>
      </c>
      <c r="H5190" s="2">
        <f t="shared" si="891"/>
        <v>1</v>
      </c>
      <c r="I5190" s="2" t="str">
        <f t="shared" si="892"/>
        <v>Junio</v>
      </c>
      <c r="L5190" s="2" t="str">
        <f t="shared" si="893"/>
        <v>FinancieroEncuesta de la Posición de encaje y de los Pasivos Sujetos a EncajeDiario4507745079</v>
      </c>
    </row>
    <row r="5191" spans="1:12" s="13" customFormat="1" ht="15.95" customHeight="1" x14ac:dyDescent="0.2">
      <c r="A5191" s="7" t="s">
        <v>13</v>
      </c>
      <c r="B5191" s="7" t="s">
        <v>49</v>
      </c>
      <c r="C5191" s="7" t="s">
        <v>26</v>
      </c>
      <c r="D5191" s="3">
        <v>45077</v>
      </c>
      <c r="E5191" s="3">
        <v>45079</v>
      </c>
      <c r="F5191" s="2">
        <f t="shared" si="889"/>
        <v>2023</v>
      </c>
      <c r="G5191" s="2">
        <f t="shared" si="890"/>
        <v>6</v>
      </c>
      <c r="H5191" s="2">
        <f t="shared" si="891"/>
        <v>2</v>
      </c>
      <c r="I5191" s="2" t="str">
        <f t="shared" si="892"/>
        <v>Junio</v>
      </c>
      <c r="L5191" s="2" t="str">
        <f t="shared" si="893"/>
        <v>FinancieroEncuesta de la Posición de encaje y de los Pasivos Sujetos a EncajeDiario4507845082</v>
      </c>
    </row>
    <row r="5192" spans="1:12" s="13" customFormat="1" ht="15.95" customHeight="1" x14ac:dyDescent="0.2">
      <c r="A5192" s="7" t="s">
        <v>13</v>
      </c>
      <c r="B5192" s="7" t="s">
        <v>49</v>
      </c>
      <c r="C5192" s="7" t="s">
        <v>26</v>
      </c>
      <c r="D5192" s="3">
        <v>45078</v>
      </c>
      <c r="E5192" s="3">
        <v>45082</v>
      </c>
      <c r="F5192" s="2">
        <f t="shared" si="889"/>
        <v>2023</v>
      </c>
      <c r="G5192" s="2">
        <f t="shared" si="890"/>
        <v>6</v>
      </c>
      <c r="H5192" s="2">
        <f t="shared" si="891"/>
        <v>5</v>
      </c>
      <c r="I5192" s="2" t="str">
        <f t="shared" si="892"/>
        <v>Junio</v>
      </c>
      <c r="L5192" s="2" t="str">
        <f t="shared" si="893"/>
        <v>FinancieroEncuesta de la Posición de encaje y de los Pasivos Sujetos a EncajeDiario4507945083</v>
      </c>
    </row>
    <row r="5193" spans="1:12" s="13" customFormat="1" ht="15.95" customHeight="1" x14ac:dyDescent="0.2">
      <c r="A5193" s="7" t="s">
        <v>13</v>
      </c>
      <c r="B5193" s="7" t="s">
        <v>49</v>
      </c>
      <c r="C5193" s="7" t="s">
        <v>26</v>
      </c>
      <c r="D5193" s="3">
        <v>45079</v>
      </c>
      <c r="E5193" s="3">
        <v>45083</v>
      </c>
      <c r="F5193" s="2">
        <f t="shared" si="889"/>
        <v>2023</v>
      </c>
      <c r="G5193" s="2">
        <f t="shared" si="890"/>
        <v>6</v>
      </c>
      <c r="H5193" s="2">
        <f t="shared" si="891"/>
        <v>6</v>
      </c>
      <c r="I5193" s="2" t="str">
        <f t="shared" si="892"/>
        <v>Junio</v>
      </c>
      <c r="L5193" s="2" t="str">
        <f t="shared" si="893"/>
        <v>FinancieroEncuesta de la Posición de encaje y de los Pasivos Sujetos a EncajeDiario4508245084</v>
      </c>
    </row>
    <row r="5194" spans="1:12" s="13" customFormat="1" ht="15.95" customHeight="1" x14ac:dyDescent="0.2">
      <c r="A5194" s="7" t="s">
        <v>13</v>
      </c>
      <c r="B5194" s="7" t="s">
        <v>49</v>
      </c>
      <c r="C5194" s="7" t="s">
        <v>26</v>
      </c>
      <c r="D5194" s="3">
        <v>45082</v>
      </c>
      <c r="E5194" s="3">
        <v>45084</v>
      </c>
      <c r="F5194" s="2">
        <f t="shared" si="889"/>
        <v>2023</v>
      </c>
      <c r="G5194" s="2">
        <f t="shared" si="890"/>
        <v>6</v>
      </c>
      <c r="H5194" s="2">
        <f t="shared" si="891"/>
        <v>7</v>
      </c>
      <c r="I5194" s="2" t="str">
        <f t="shared" si="892"/>
        <v>Junio</v>
      </c>
      <c r="L5194" s="2" t="str">
        <f t="shared" si="893"/>
        <v>FinancieroEncuesta de la Posición de encaje y de los Pasivos Sujetos a EncajeDiario4508345085</v>
      </c>
    </row>
    <row r="5195" spans="1:12" s="13" customFormat="1" ht="15.95" customHeight="1" x14ac:dyDescent="0.2">
      <c r="A5195" s="7" t="s">
        <v>13</v>
      </c>
      <c r="B5195" s="7" t="s">
        <v>49</v>
      </c>
      <c r="C5195" s="7" t="s">
        <v>26</v>
      </c>
      <c r="D5195" s="3">
        <v>45083</v>
      </c>
      <c r="E5195" s="3">
        <v>45085</v>
      </c>
      <c r="F5195" s="2">
        <f t="shared" si="889"/>
        <v>2023</v>
      </c>
      <c r="G5195" s="2">
        <f t="shared" si="890"/>
        <v>6</v>
      </c>
      <c r="H5195" s="2">
        <f t="shared" si="891"/>
        <v>8</v>
      </c>
      <c r="I5195" s="2" t="str">
        <f t="shared" si="892"/>
        <v>Junio</v>
      </c>
      <c r="L5195" s="2" t="str">
        <f t="shared" si="893"/>
        <v>FinancieroEncuesta de la Posición de encaje y de los Pasivos Sujetos a EncajeDiario4508445086</v>
      </c>
    </row>
    <row r="5196" spans="1:12" s="13" customFormat="1" ht="15.95" customHeight="1" x14ac:dyDescent="0.2">
      <c r="A5196" s="7" t="s">
        <v>13</v>
      </c>
      <c r="B5196" s="7" t="s">
        <v>49</v>
      </c>
      <c r="C5196" s="7" t="s">
        <v>26</v>
      </c>
      <c r="D5196" s="3">
        <v>45084</v>
      </c>
      <c r="E5196" s="3">
        <v>45086</v>
      </c>
      <c r="F5196" s="2">
        <f t="shared" si="889"/>
        <v>2023</v>
      </c>
      <c r="G5196" s="2">
        <f t="shared" si="890"/>
        <v>6</v>
      </c>
      <c r="H5196" s="2">
        <f t="shared" si="891"/>
        <v>9</v>
      </c>
      <c r="I5196" s="2" t="str">
        <f t="shared" si="892"/>
        <v>Junio</v>
      </c>
      <c r="L5196" s="2" t="str">
        <f t="shared" si="893"/>
        <v>FinancieroEncuesta de la Posición de encaje y de los Pasivos Sujetos a EncajeDiario4508545090</v>
      </c>
    </row>
    <row r="5197" spans="1:12" s="13" customFormat="1" ht="15.95" customHeight="1" x14ac:dyDescent="0.2">
      <c r="A5197" s="7" t="s">
        <v>13</v>
      </c>
      <c r="B5197" s="7" t="s">
        <v>49</v>
      </c>
      <c r="C5197" s="7" t="s">
        <v>26</v>
      </c>
      <c r="D5197" s="3">
        <v>45085</v>
      </c>
      <c r="E5197" s="3">
        <v>45090</v>
      </c>
      <c r="F5197" s="2">
        <f t="shared" si="889"/>
        <v>2023</v>
      </c>
      <c r="G5197" s="2">
        <f t="shared" si="890"/>
        <v>6</v>
      </c>
      <c r="H5197" s="2">
        <f t="shared" si="891"/>
        <v>13</v>
      </c>
      <c r="I5197" s="2" t="str">
        <f t="shared" si="892"/>
        <v>Junio</v>
      </c>
      <c r="L5197" s="2" t="str">
        <f t="shared" si="893"/>
        <v>FinancieroEncuesta de la Posición de encaje y de los Pasivos Sujetos a EncajeDiario4508645091</v>
      </c>
    </row>
    <row r="5198" spans="1:12" s="13" customFormat="1" ht="15.95" customHeight="1" x14ac:dyDescent="0.2">
      <c r="A5198" s="7" t="s">
        <v>13</v>
      </c>
      <c r="B5198" s="7" t="s">
        <v>49</v>
      </c>
      <c r="C5198" s="7" t="s">
        <v>26</v>
      </c>
      <c r="D5198" s="3">
        <v>45086</v>
      </c>
      <c r="E5198" s="3">
        <v>45091</v>
      </c>
      <c r="F5198" s="2">
        <f t="shared" si="889"/>
        <v>2023</v>
      </c>
      <c r="G5198" s="2">
        <f t="shared" si="890"/>
        <v>6</v>
      </c>
      <c r="H5198" s="2">
        <f t="shared" si="891"/>
        <v>14</v>
      </c>
      <c r="I5198" s="2" t="str">
        <f t="shared" si="892"/>
        <v>Junio</v>
      </c>
      <c r="L5198" s="2" t="str">
        <f t="shared" si="893"/>
        <v>FinancieroEncuesta de la Posición de encaje y de los Pasivos Sujetos a EncajeDiario4509045092</v>
      </c>
    </row>
    <row r="5199" spans="1:12" s="13" customFormat="1" ht="15.95" customHeight="1" x14ac:dyDescent="0.2">
      <c r="A5199" s="7" t="s">
        <v>13</v>
      </c>
      <c r="B5199" s="7" t="s">
        <v>49</v>
      </c>
      <c r="C5199" s="7" t="s">
        <v>26</v>
      </c>
      <c r="D5199" s="3">
        <v>45090</v>
      </c>
      <c r="E5199" s="3">
        <v>45092</v>
      </c>
      <c r="F5199" s="2">
        <f t="shared" si="889"/>
        <v>2023</v>
      </c>
      <c r="G5199" s="2">
        <f t="shared" si="890"/>
        <v>6</v>
      </c>
      <c r="H5199" s="2">
        <f t="shared" si="891"/>
        <v>15</v>
      </c>
      <c r="I5199" s="2" t="str">
        <f t="shared" si="892"/>
        <v>Junio</v>
      </c>
      <c r="L5199" s="2" t="str">
        <f t="shared" si="893"/>
        <v>FinancieroEncuesta de la Posición de encaje y de los Pasivos Sujetos a EncajeDiario4509145093</v>
      </c>
    </row>
    <row r="5200" spans="1:12" s="13" customFormat="1" ht="15.95" customHeight="1" x14ac:dyDescent="0.2">
      <c r="A5200" s="7" t="s">
        <v>13</v>
      </c>
      <c r="B5200" s="7" t="s">
        <v>49</v>
      </c>
      <c r="C5200" s="7" t="s">
        <v>26</v>
      </c>
      <c r="D5200" s="3">
        <v>45091</v>
      </c>
      <c r="E5200" s="3">
        <v>45093</v>
      </c>
      <c r="F5200" s="2">
        <f t="shared" si="889"/>
        <v>2023</v>
      </c>
      <c r="G5200" s="2">
        <f t="shared" si="890"/>
        <v>6</v>
      </c>
      <c r="H5200" s="2">
        <f t="shared" si="891"/>
        <v>16</v>
      </c>
      <c r="I5200" s="2" t="str">
        <f t="shared" si="892"/>
        <v>Junio</v>
      </c>
      <c r="L5200" s="2" t="str">
        <f t="shared" si="893"/>
        <v>FinancieroEncuesta de la Posición de encaje y de los Pasivos Sujetos a EncajeDiario4509245097</v>
      </c>
    </row>
    <row r="5201" spans="1:12" s="13" customFormat="1" ht="15.95" customHeight="1" x14ac:dyDescent="0.2">
      <c r="A5201" s="7" t="s">
        <v>13</v>
      </c>
      <c r="B5201" s="7" t="s">
        <v>49</v>
      </c>
      <c r="C5201" s="7" t="s">
        <v>26</v>
      </c>
      <c r="D5201" s="3">
        <v>45092</v>
      </c>
      <c r="E5201" s="3">
        <v>45097</v>
      </c>
      <c r="F5201" s="2">
        <f t="shared" si="889"/>
        <v>2023</v>
      </c>
      <c r="G5201" s="2">
        <f t="shared" si="890"/>
        <v>6</v>
      </c>
      <c r="H5201" s="2">
        <f t="shared" si="891"/>
        <v>20</v>
      </c>
      <c r="I5201" s="2" t="str">
        <f t="shared" si="892"/>
        <v>Junio</v>
      </c>
      <c r="L5201" s="2" t="str">
        <f t="shared" si="893"/>
        <v>FinancieroEncuesta de la Posición de encaje y de los Pasivos Sujetos a EncajeDiario4509345098</v>
      </c>
    </row>
    <row r="5202" spans="1:12" s="13" customFormat="1" ht="15.95" customHeight="1" x14ac:dyDescent="0.2">
      <c r="A5202" s="7" t="s">
        <v>13</v>
      </c>
      <c r="B5202" s="7" t="s">
        <v>49</v>
      </c>
      <c r="C5202" s="7" t="s">
        <v>26</v>
      </c>
      <c r="D5202" s="3">
        <v>45093</v>
      </c>
      <c r="E5202" s="3">
        <v>45098</v>
      </c>
      <c r="F5202" s="2">
        <f t="shared" si="889"/>
        <v>2023</v>
      </c>
      <c r="G5202" s="2">
        <f t="shared" si="890"/>
        <v>6</v>
      </c>
      <c r="H5202" s="2">
        <f t="shared" si="891"/>
        <v>21</v>
      </c>
      <c r="I5202" s="2" t="str">
        <f t="shared" si="892"/>
        <v>Junio</v>
      </c>
      <c r="L5202" s="2" t="str">
        <f t="shared" si="893"/>
        <v>FinancieroEncuesta de la Posición de encaje y de los Pasivos Sujetos a EncajeDiario4509745099</v>
      </c>
    </row>
    <row r="5203" spans="1:12" s="13" customFormat="1" ht="15.95" customHeight="1" x14ac:dyDescent="0.2">
      <c r="A5203" s="7" t="s">
        <v>13</v>
      </c>
      <c r="B5203" s="7" t="s">
        <v>49</v>
      </c>
      <c r="C5203" s="7" t="s">
        <v>26</v>
      </c>
      <c r="D5203" s="3">
        <v>45097</v>
      </c>
      <c r="E5203" s="3">
        <v>45099</v>
      </c>
      <c r="F5203" s="2">
        <f t="shared" si="889"/>
        <v>2023</v>
      </c>
      <c r="G5203" s="2">
        <f t="shared" si="890"/>
        <v>6</v>
      </c>
      <c r="H5203" s="2">
        <f t="shared" si="891"/>
        <v>22</v>
      </c>
      <c r="I5203" s="2" t="str">
        <f t="shared" si="892"/>
        <v>Junio</v>
      </c>
      <c r="L5203" s="2" t="str">
        <f t="shared" si="893"/>
        <v>FinancieroEncuesta de la Posición de encaje y de los Pasivos Sujetos a EncajeDiario4509845100</v>
      </c>
    </row>
    <row r="5204" spans="1:12" s="13" customFormat="1" ht="15.95" customHeight="1" x14ac:dyDescent="0.2">
      <c r="A5204" s="7" t="s">
        <v>13</v>
      </c>
      <c r="B5204" s="7" t="s">
        <v>49</v>
      </c>
      <c r="C5204" s="7" t="s">
        <v>26</v>
      </c>
      <c r="D5204" s="3">
        <v>45098</v>
      </c>
      <c r="E5204" s="3">
        <v>45100</v>
      </c>
      <c r="F5204" s="2">
        <f t="shared" si="889"/>
        <v>2023</v>
      </c>
      <c r="G5204" s="2">
        <f t="shared" si="890"/>
        <v>6</v>
      </c>
      <c r="H5204" s="2">
        <f t="shared" si="891"/>
        <v>23</v>
      </c>
      <c r="I5204" s="2" t="str">
        <f t="shared" si="892"/>
        <v>Junio</v>
      </c>
      <c r="L5204" s="2" t="str">
        <f t="shared" si="893"/>
        <v>FinancieroEncuesta de la Posición de encaje y de los Pasivos Sujetos a EncajeDiario4509945103</v>
      </c>
    </row>
    <row r="5205" spans="1:12" s="13" customFormat="1" ht="15.95" customHeight="1" x14ac:dyDescent="0.2">
      <c r="A5205" s="7" t="s">
        <v>13</v>
      </c>
      <c r="B5205" s="7" t="s">
        <v>49</v>
      </c>
      <c r="C5205" s="7" t="s">
        <v>26</v>
      </c>
      <c r="D5205" s="3">
        <v>45099</v>
      </c>
      <c r="E5205" s="3">
        <v>45103</v>
      </c>
      <c r="F5205" s="2">
        <f t="shared" si="889"/>
        <v>2023</v>
      </c>
      <c r="G5205" s="2">
        <f t="shared" si="890"/>
        <v>6</v>
      </c>
      <c r="H5205" s="2">
        <f t="shared" si="891"/>
        <v>26</v>
      </c>
      <c r="I5205" s="2" t="str">
        <f t="shared" si="892"/>
        <v>Junio</v>
      </c>
      <c r="L5205" s="2" t="str">
        <f t="shared" si="893"/>
        <v>FinancieroEncuesta de la Posición de encaje y de los Pasivos Sujetos a EncajeDiario4510045104</v>
      </c>
    </row>
    <row r="5206" spans="1:12" s="13" customFormat="1" ht="15.95" customHeight="1" x14ac:dyDescent="0.2">
      <c r="A5206" s="7" t="s">
        <v>13</v>
      </c>
      <c r="B5206" s="7" t="s">
        <v>49</v>
      </c>
      <c r="C5206" s="7" t="s">
        <v>26</v>
      </c>
      <c r="D5206" s="3">
        <v>45100</v>
      </c>
      <c r="E5206" s="3">
        <v>45104</v>
      </c>
      <c r="F5206" s="2">
        <f t="shared" si="889"/>
        <v>2023</v>
      </c>
      <c r="G5206" s="2">
        <f t="shared" si="890"/>
        <v>6</v>
      </c>
      <c r="H5206" s="2">
        <f t="shared" si="891"/>
        <v>27</v>
      </c>
      <c r="I5206" s="2" t="str">
        <f t="shared" si="892"/>
        <v>Junio</v>
      </c>
      <c r="L5206" s="2" t="str">
        <f t="shared" si="893"/>
        <v>FinancieroEncuesta de la Posición de encaje y de los Pasivos Sujetos a EncajeDiario4510345105</v>
      </c>
    </row>
    <row r="5207" spans="1:12" s="13" customFormat="1" ht="15.95" customHeight="1" x14ac:dyDescent="0.2">
      <c r="A5207" s="7" t="s">
        <v>13</v>
      </c>
      <c r="B5207" s="7" t="s">
        <v>49</v>
      </c>
      <c r="C5207" s="7" t="s">
        <v>26</v>
      </c>
      <c r="D5207" s="3">
        <v>45103</v>
      </c>
      <c r="E5207" s="3">
        <v>45105</v>
      </c>
      <c r="F5207" s="2">
        <f t="shared" si="889"/>
        <v>2023</v>
      </c>
      <c r="G5207" s="2">
        <f t="shared" si="890"/>
        <v>6</v>
      </c>
      <c r="H5207" s="2">
        <f t="shared" si="891"/>
        <v>28</v>
      </c>
      <c r="I5207" s="2" t="str">
        <f t="shared" si="892"/>
        <v>Junio</v>
      </c>
      <c r="L5207" s="2" t="str">
        <f t="shared" si="893"/>
        <v>FinancieroEncuesta de la Posición de encaje y de los Pasivos Sujetos a EncajeDiario4510445106</v>
      </c>
    </row>
    <row r="5208" spans="1:12" s="13" customFormat="1" ht="15.95" customHeight="1" x14ac:dyDescent="0.2">
      <c r="A5208" s="7" t="s">
        <v>13</v>
      </c>
      <c r="B5208" s="7" t="s">
        <v>49</v>
      </c>
      <c r="C5208" s="7" t="s">
        <v>26</v>
      </c>
      <c r="D5208" s="3">
        <v>45104</v>
      </c>
      <c r="E5208" s="3">
        <v>45106</v>
      </c>
      <c r="F5208" s="2">
        <f t="shared" si="889"/>
        <v>2023</v>
      </c>
      <c r="G5208" s="2">
        <f t="shared" si="890"/>
        <v>6</v>
      </c>
      <c r="H5208" s="2">
        <f t="shared" si="891"/>
        <v>29</v>
      </c>
      <c r="I5208" s="2" t="str">
        <f t="shared" si="892"/>
        <v>Junio</v>
      </c>
      <c r="L5208" s="2" t="str">
        <f t="shared" si="893"/>
        <v>FinancieroEncuesta de la Posición de encaje y de los Pasivos Sujetos a EncajeDiario4510545107</v>
      </c>
    </row>
    <row r="5209" spans="1:12" s="13" customFormat="1" ht="15.95" customHeight="1" x14ac:dyDescent="0.2">
      <c r="A5209" s="7" t="s">
        <v>13</v>
      </c>
      <c r="B5209" s="7" t="s">
        <v>49</v>
      </c>
      <c r="C5209" s="7" t="s">
        <v>26</v>
      </c>
      <c r="D5209" s="3">
        <v>45105</v>
      </c>
      <c r="E5209" s="3">
        <v>45107</v>
      </c>
      <c r="F5209" s="2">
        <f t="shared" si="889"/>
        <v>2023</v>
      </c>
      <c r="G5209" s="2">
        <f t="shared" si="890"/>
        <v>6</v>
      </c>
      <c r="H5209" s="2">
        <f t="shared" si="891"/>
        <v>30</v>
      </c>
      <c r="I5209" s="2" t="str">
        <f t="shared" si="892"/>
        <v>Junio</v>
      </c>
      <c r="L5209" s="2" t="str">
        <f t="shared" si="893"/>
        <v>FinancieroEncuesta de la Posición de encaje y de los Pasivos Sujetos a EncajeDiario4510645111</v>
      </c>
    </row>
    <row r="5210" spans="1:12" s="13" customFormat="1" ht="15.95" customHeight="1" x14ac:dyDescent="0.2">
      <c r="A5210" s="7" t="s">
        <v>13</v>
      </c>
      <c r="B5210" s="7" t="s">
        <v>49</v>
      </c>
      <c r="C5210" s="7" t="s">
        <v>26</v>
      </c>
      <c r="D5210" s="3">
        <v>45106</v>
      </c>
      <c r="E5210" s="3">
        <v>45111</v>
      </c>
      <c r="F5210" s="2">
        <f t="shared" si="889"/>
        <v>2023</v>
      </c>
      <c r="G5210" s="2">
        <f t="shared" si="890"/>
        <v>7</v>
      </c>
      <c r="H5210" s="2">
        <f t="shared" si="891"/>
        <v>4</v>
      </c>
      <c r="I5210" s="2" t="str">
        <f t="shared" si="892"/>
        <v>Julio</v>
      </c>
      <c r="L5210" s="2" t="str">
        <f t="shared" si="893"/>
        <v>FinancieroEncuesta de la Posición de encaje y de los Pasivos Sujetos a EncajeDiario4510745112</v>
      </c>
    </row>
    <row r="5211" spans="1:12" s="13" customFormat="1" ht="15.95" customHeight="1" x14ac:dyDescent="0.2">
      <c r="A5211" s="7" t="s">
        <v>13</v>
      </c>
      <c r="B5211" s="7" t="s">
        <v>49</v>
      </c>
      <c r="C5211" s="7" t="s">
        <v>26</v>
      </c>
      <c r="D5211" s="3">
        <v>45107</v>
      </c>
      <c r="E5211" s="3">
        <v>45112</v>
      </c>
      <c r="F5211" s="2">
        <f t="shared" si="889"/>
        <v>2023</v>
      </c>
      <c r="G5211" s="2">
        <f t="shared" si="890"/>
        <v>7</v>
      </c>
      <c r="H5211" s="2">
        <f t="shared" si="891"/>
        <v>5</v>
      </c>
      <c r="I5211" s="2" t="str">
        <f t="shared" si="892"/>
        <v>Julio</v>
      </c>
      <c r="L5211" s="2" t="str">
        <f t="shared" si="893"/>
        <v>FinancieroEncuesta de la Posición de encaje y de los Pasivos Sujetos a EncajeDiario4511145113</v>
      </c>
    </row>
    <row r="5212" spans="1:12" s="13" customFormat="1" ht="15.95" customHeight="1" x14ac:dyDescent="0.2">
      <c r="A5212" s="7" t="s">
        <v>13</v>
      </c>
      <c r="B5212" s="7" t="s">
        <v>49</v>
      </c>
      <c r="C5212" s="7" t="s">
        <v>26</v>
      </c>
      <c r="D5212" s="3">
        <v>45111</v>
      </c>
      <c r="E5212" s="3">
        <v>45113</v>
      </c>
      <c r="F5212" s="2">
        <f t="shared" si="889"/>
        <v>2023</v>
      </c>
      <c r="G5212" s="2">
        <f t="shared" si="890"/>
        <v>7</v>
      </c>
      <c r="H5212" s="2">
        <f t="shared" si="891"/>
        <v>6</v>
      </c>
      <c r="I5212" s="2" t="str">
        <f t="shared" si="892"/>
        <v>Julio</v>
      </c>
      <c r="L5212" s="2" t="str">
        <f t="shared" si="893"/>
        <v>FinancieroEncuesta de la Posición de encaje y de los Pasivos Sujetos a EncajeDiario4511245114</v>
      </c>
    </row>
    <row r="5213" spans="1:12" s="13" customFormat="1" ht="15.95" customHeight="1" x14ac:dyDescent="0.2">
      <c r="A5213" s="7" t="s">
        <v>13</v>
      </c>
      <c r="B5213" s="7" t="s">
        <v>49</v>
      </c>
      <c r="C5213" s="7" t="s">
        <v>26</v>
      </c>
      <c r="D5213" s="3">
        <v>45112</v>
      </c>
      <c r="E5213" s="3">
        <v>45114</v>
      </c>
      <c r="F5213" s="2">
        <f t="shared" si="889"/>
        <v>2023</v>
      </c>
      <c r="G5213" s="2">
        <f t="shared" si="890"/>
        <v>7</v>
      </c>
      <c r="H5213" s="2">
        <f t="shared" si="891"/>
        <v>7</v>
      </c>
      <c r="I5213" s="2" t="str">
        <f t="shared" si="892"/>
        <v>Julio</v>
      </c>
      <c r="L5213" s="2" t="str">
        <f t="shared" si="893"/>
        <v>FinancieroEncuesta de la Posición de encaje y de los Pasivos Sujetos a EncajeDiario4511345117</v>
      </c>
    </row>
    <row r="5214" spans="1:12" s="13" customFormat="1" ht="15.95" customHeight="1" x14ac:dyDescent="0.2">
      <c r="A5214" s="7" t="s">
        <v>13</v>
      </c>
      <c r="B5214" s="7" t="s">
        <v>49</v>
      </c>
      <c r="C5214" s="7" t="s">
        <v>26</v>
      </c>
      <c r="D5214" s="3">
        <v>45113</v>
      </c>
      <c r="E5214" s="3">
        <v>45117</v>
      </c>
      <c r="F5214" s="2">
        <f t="shared" si="889"/>
        <v>2023</v>
      </c>
      <c r="G5214" s="2">
        <f t="shared" si="890"/>
        <v>7</v>
      </c>
      <c r="H5214" s="2">
        <f t="shared" si="891"/>
        <v>10</v>
      </c>
      <c r="I5214" s="2" t="str">
        <f t="shared" si="892"/>
        <v>Julio</v>
      </c>
      <c r="L5214" s="2" t="str">
        <f t="shared" si="893"/>
        <v>FinancieroEncuesta de la Posición de encaje y de los Pasivos Sujetos a EncajeDiario4511445118</v>
      </c>
    </row>
    <row r="5215" spans="1:12" s="13" customFormat="1" ht="15.95" customHeight="1" x14ac:dyDescent="0.2">
      <c r="A5215" s="7" t="s">
        <v>13</v>
      </c>
      <c r="B5215" s="7" t="s">
        <v>49</v>
      </c>
      <c r="C5215" s="7" t="s">
        <v>26</v>
      </c>
      <c r="D5215" s="3">
        <v>45114</v>
      </c>
      <c r="E5215" s="3">
        <v>45118</v>
      </c>
      <c r="F5215" s="2">
        <f t="shared" si="889"/>
        <v>2023</v>
      </c>
      <c r="G5215" s="2">
        <f t="shared" si="890"/>
        <v>7</v>
      </c>
      <c r="H5215" s="2">
        <f t="shared" si="891"/>
        <v>11</v>
      </c>
      <c r="I5215" s="2" t="str">
        <f t="shared" si="892"/>
        <v>Julio</v>
      </c>
      <c r="L5215" s="2" t="str">
        <f t="shared" si="893"/>
        <v>FinancieroEncuesta de la Posición de encaje y de los Pasivos Sujetos a EncajeDiario4511745119</v>
      </c>
    </row>
    <row r="5216" spans="1:12" s="13" customFormat="1" ht="15.95" customHeight="1" x14ac:dyDescent="0.2">
      <c r="A5216" s="7" t="s">
        <v>13</v>
      </c>
      <c r="B5216" s="7" t="s">
        <v>49</v>
      </c>
      <c r="C5216" s="7" t="s">
        <v>26</v>
      </c>
      <c r="D5216" s="3">
        <v>45117</v>
      </c>
      <c r="E5216" s="3">
        <v>45119</v>
      </c>
      <c r="F5216" s="2">
        <f t="shared" si="889"/>
        <v>2023</v>
      </c>
      <c r="G5216" s="2">
        <f t="shared" si="890"/>
        <v>7</v>
      </c>
      <c r="H5216" s="2">
        <f t="shared" si="891"/>
        <v>12</v>
      </c>
      <c r="I5216" s="2" t="str">
        <f t="shared" si="892"/>
        <v>Julio</v>
      </c>
      <c r="L5216" s="2" t="str">
        <f t="shared" si="893"/>
        <v>FinancieroEncuesta de la Posición de encaje y de los Pasivos Sujetos a EncajeDiario4511845120</v>
      </c>
    </row>
    <row r="5217" spans="1:12" s="13" customFormat="1" ht="15.95" customHeight="1" x14ac:dyDescent="0.2">
      <c r="A5217" s="7" t="s">
        <v>13</v>
      </c>
      <c r="B5217" s="7" t="s">
        <v>49</v>
      </c>
      <c r="C5217" s="7" t="s">
        <v>26</v>
      </c>
      <c r="D5217" s="3">
        <v>45118</v>
      </c>
      <c r="E5217" s="3">
        <v>45120</v>
      </c>
      <c r="F5217" s="2">
        <f t="shared" si="889"/>
        <v>2023</v>
      </c>
      <c r="G5217" s="2">
        <f t="shared" si="890"/>
        <v>7</v>
      </c>
      <c r="H5217" s="2">
        <f t="shared" si="891"/>
        <v>13</v>
      </c>
      <c r="I5217" s="2" t="str">
        <f t="shared" si="892"/>
        <v>Julio</v>
      </c>
      <c r="L5217" s="2" t="str">
        <f t="shared" si="893"/>
        <v>FinancieroEncuesta de la Posición de encaje y de los Pasivos Sujetos a EncajeDiario4511945121</v>
      </c>
    </row>
    <row r="5218" spans="1:12" s="13" customFormat="1" ht="15.95" customHeight="1" x14ac:dyDescent="0.2">
      <c r="A5218" s="7" t="s">
        <v>13</v>
      </c>
      <c r="B5218" s="7" t="s">
        <v>49</v>
      </c>
      <c r="C5218" s="7" t="s">
        <v>26</v>
      </c>
      <c r="D5218" s="3">
        <v>45119</v>
      </c>
      <c r="E5218" s="3">
        <v>45121</v>
      </c>
      <c r="F5218" s="2">
        <f t="shared" si="889"/>
        <v>2023</v>
      </c>
      <c r="G5218" s="2">
        <f t="shared" si="890"/>
        <v>7</v>
      </c>
      <c r="H5218" s="2">
        <f t="shared" si="891"/>
        <v>14</v>
      </c>
      <c r="I5218" s="2" t="str">
        <f t="shared" si="892"/>
        <v>Julio</v>
      </c>
      <c r="L5218" s="2" t="str">
        <f t="shared" si="893"/>
        <v>FinancieroEncuesta de la Posición de encaje y de los Pasivos Sujetos a EncajeDiario4512045124</v>
      </c>
    </row>
    <row r="5219" spans="1:12" s="13" customFormat="1" ht="15.95" customHeight="1" x14ac:dyDescent="0.2">
      <c r="A5219" s="7" t="s">
        <v>13</v>
      </c>
      <c r="B5219" s="7" t="s">
        <v>49</v>
      </c>
      <c r="C5219" s="7" t="s">
        <v>26</v>
      </c>
      <c r="D5219" s="3">
        <v>45120</v>
      </c>
      <c r="E5219" s="3">
        <v>45124</v>
      </c>
      <c r="F5219" s="2">
        <f t="shared" si="889"/>
        <v>2023</v>
      </c>
      <c r="G5219" s="2">
        <f t="shared" si="890"/>
        <v>7</v>
      </c>
      <c r="H5219" s="2">
        <f t="shared" si="891"/>
        <v>17</v>
      </c>
      <c r="I5219" s="2" t="str">
        <f t="shared" si="892"/>
        <v>Julio</v>
      </c>
      <c r="L5219" s="2" t="str">
        <f t="shared" si="893"/>
        <v>FinancieroEncuesta de la Posición de encaje y de los Pasivos Sujetos a EncajeDiario4512145125</v>
      </c>
    </row>
    <row r="5220" spans="1:12" s="13" customFormat="1" ht="15.95" customHeight="1" x14ac:dyDescent="0.2">
      <c r="A5220" s="7" t="s">
        <v>13</v>
      </c>
      <c r="B5220" s="7" t="s">
        <v>49</v>
      </c>
      <c r="C5220" s="7" t="s">
        <v>26</v>
      </c>
      <c r="D5220" s="3">
        <v>45121</v>
      </c>
      <c r="E5220" s="3">
        <v>45125</v>
      </c>
      <c r="F5220" s="2">
        <f t="shared" si="889"/>
        <v>2023</v>
      </c>
      <c r="G5220" s="2">
        <f t="shared" si="890"/>
        <v>7</v>
      </c>
      <c r="H5220" s="2">
        <f t="shared" si="891"/>
        <v>18</v>
      </c>
      <c r="I5220" s="2" t="str">
        <f t="shared" si="892"/>
        <v>Julio</v>
      </c>
      <c r="L5220" s="2" t="str">
        <f t="shared" si="893"/>
        <v>FinancieroEncuesta de la Posición de encaje y de los Pasivos Sujetos a EncajeDiario4512445126</v>
      </c>
    </row>
    <row r="5221" spans="1:12" s="13" customFormat="1" ht="15.95" customHeight="1" x14ac:dyDescent="0.2">
      <c r="A5221" s="7" t="s">
        <v>13</v>
      </c>
      <c r="B5221" s="7" t="s">
        <v>49</v>
      </c>
      <c r="C5221" s="7" t="s">
        <v>26</v>
      </c>
      <c r="D5221" s="3">
        <v>45124</v>
      </c>
      <c r="E5221" s="3">
        <v>45126</v>
      </c>
      <c r="F5221" s="2">
        <f t="shared" si="889"/>
        <v>2023</v>
      </c>
      <c r="G5221" s="2">
        <f t="shared" si="890"/>
        <v>7</v>
      </c>
      <c r="H5221" s="2">
        <f t="shared" si="891"/>
        <v>19</v>
      </c>
      <c r="I5221" s="2" t="str">
        <f t="shared" si="892"/>
        <v>Julio</v>
      </c>
      <c r="L5221" s="2" t="str">
        <f t="shared" si="893"/>
        <v>FinancieroEncuesta de la Posición de encaje y de los Pasivos Sujetos a EncajeDiario4512545128</v>
      </c>
    </row>
    <row r="5222" spans="1:12" s="13" customFormat="1" ht="15.95" customHeight="1" x14ac:dyDescent="0.2">
      <c r="A5222" s="7" t="s">
        <v>13</v>
      </c>
      <c r="B5222" s="7" t="s">
        <v>49</v>
      </c>
      <c r="C5222" s="7" t="s">
        <v>26</v>
      </c>
      <c r="D5222" s="3">
        <v>45125</v>
      </c>
      <c r="E5222" s="3">
        <v>45128</v>
      </c>
      <c r="F5222" s="2">
        <f t="shared" si="889"/>
        <v>2023</v>
      </c>
      <c r="G5222" s="2">
        <f t="shared" si="890"/>
        <v>7</v>
      </c>
      <c r="H5222" s="2">
        <f t="shared" si="891"/>
        <v>21</v>
      </c>
      <c r="I5222" s="2" t="str">
        <f t="shared" si="892"/>
        <v>Julio</v>
      </c>
      <c r="L5222" s="2" t="str">
        <f t="shared" si="893"/>
        <v>FinancieroEncuesta de la Posición de encaje y de los Pasivos Sujetos a EncajeDiario4512645131</v>
      </c>
    </row>
    <row r="5223" spans="1:12" s="13" customFormat="1" ht="15.95" customHeight="1" x14ac:dyDescent="0.2">
      <c r="A5223" s="7" t="s">
        <v>13</v>
      </c>
      <c r="B5223" s="7" t="s">
        <v>49</v>
      </c>
      <c r="C5223" s="7" t="s">
        <v>26</v>
      </c>
      <c r="D5223" s="3">
        <v>45126</v>
      </c>
      <c r="E5223" s="3">
        <v>45131</v>
      </c>
      <c r="F5223" s="2">
        <f t="shared" si="889"/>
        <v>2023</v>
      </c>
      <c r="G5223" s="2">
        <f t="shared" si="890"/>
        <v>7</v>
      </c>
      <c r="H5223" s="2">
        <f t="shared" si="891"/>
        <v>24</v>
      </c>
      <c r="I5223" s="2" t="str">
        <f t="shared" si="892"/>
        <v>Julio</v>
      </c>
      <c r="L5223" s="2" t="str">
        <f t="shared" si="893"/>
        <v>FinancieroEncuesta de la Posición de encaje y de los Pasivos Sujetos a EncajeDiario4512845132</v>
      </c>
    </row>
    <row r="5224" spans="1:12" s="13" customFormat="1" ht="15.95" customHeight="1" x14ac:dyDescent="0.2">
      <c r="A5224" s="7" t="s">
        <v>13</v>
      </c>
      <c r="B5224" s="7" t="s">
        <v>49</v>
      </c>
      <c r="C5224" s="7" t="s">
        <v>26</v>
      </c>
      <c r="D5224" s="3">
        <v>45128</v>
      </c>
      <c r="E5224" s="3">
        <v>45132</v>
      </c>
      <c r="F5224" s="2">
        <f t="shared" si="889"/>
        <v>2023</v>
      </c>
      <c r="G5224" s="2">
        <f t="shared" si="890"/>
        <v>7</v>
      </c>
      <c r="H5224" s="2">
        <f t="shared" si="891"/>
        <v>25</v>
      </c>
      <c r="I5224" s="2" t="str">
        <f t="shared" si="892"/>
        <v>Julio</v>
      </c>
      <c r="L5224" s="2" t="str">
        <f t="shared" si="893"/>
        <v>FinancieroEncuesta de la Posición de encaje y de los Pasivos Sujetos a EncajeDiario4513145133</v>
      </c>
    </row>
    <row r="5225" spans="1:12" s="13" customFormat="1" ht="15.95" customHeight="1" x14ac:dyDescent="0.2">
      <c r="A5225" s="7" t="s">
        <v>13</v>
      </c>
      <c r="B5225" s="7" t="s">
        <v>49</v>
      </c>
      <c r="C5225" s="7" t="s">
        <v>26</v>
      </c>
      <c r="D5225" s="3">
        <v>45131</v>
      </c>
      <c r="E5225" s="3">
        <v>45133</v>
      </c>
      <c r="F5225" s="2">
        <f t="shared" si="889"/>
        <v>2023</v>
      </c>
      <c r="G5225" s="2">
        <f t="shared" si="890"/>
        <v>7</v>
      </c>
      <c r="H5225" s="2">
        <f t="shared" si="891"/>
        <v>26</v>
      </c>
      <c r="I5225" s="2" t="str">
        <f t="shared" si="892"/>
        <v>Julio</v>
      </c>
      <c r="L5225" s="2" t="str">
        <f t="shared" si="893"/>
        <v>FinancieroEncuesta de la Posición de encaje y de los Pasivos Sujetos a EncajeDiario4513245134</v>
      </c>
    </row>
    <row r="5226" spans="1:12" s="13" customFormat="1" ht="15.95" customHeight="1" x14ac:dyDescent="0.2">
      <c r="A5226" s="7" t="s">
        <v>13</v>
      </c>
      <c r="B5226" s="7" t="s">
        <v>49</v>
      </c>
      <c r="C5226" s="7" t="s">
        <v>26</v>
      </c>
      <c r="D5226" s="3">
        <v>45132</v>
      </c>
      <c r="E5226" s="3">
        <v>45134</v>
      </c>
      <c r="F5226" s="2">
        <f t="shared" si="889"/>
        <v>2023</v>
      </c>
      <c r="G5226" s="2">
        <f t="shared" si="890"/>
        <v>7</v>
      </c>
      <c r="H5226" s="2">
        <f t="shared" si="891"/>
        <v>27</v>
      </c>
      <c r="I5226" s="2" t="str">
        <f t="shared" si="892"/>
        <v>Julio</v>
      </c>
      <c r="L5226" s="2" t="str">
        <f t="shared" si="893"/>
        <v>FinancieroEncuesta de la Posición de encaje y de los Pasivos Sujetos a EncajeDiario4513345135</v>
      </c>
    </row>
    <row r="5227" spans="1:12" s="13" customFormat="1" ht="15.95" customHeight="1" x14ac:dyDescent="0.2">
      <c r="A5227" s="7" t="s">
        <v>13</v>
      </c>
      <c r="B5227" s="7" t="s">
        <v>49</v>
      </c>
      <c r="C5227" s="7" t="s">
        <v>26</v>
      </c>
      <c r="D5227" s="3">
        <v>45133</v>
      </c>
      <c r="E5227" s="3">
        <v>45135</v>
      </c>
      <c r="F5227" s="2">
        <f t="shared" si="889"/>
        <v>2023</v>
      </c>
      <c r="G5227" s="2">
        <f t="shared" si="890"/>
        <v>7</v>
      </c>
      <c r="H5227" s="2">
        <f t="shared" si="891"/>
        <v>28</v>
      </c>
      <c r="I5227" s="2" t="str">
        <f t="shared" si="892"/>
        <v>Julio</v>
      </c>
      <c r="L5227" s="2" t="str">
        <f t="shared" si="893"/>
        <v>FinancieroEncuesta de la Posición de encaje y de los Pasivos Sujetos a EncajeDiario4513445138</v>
      </c>
    </row>
    <row r="5228" spans="1:12" s="13" customFormat="1" ht="15.95" customHeight="1" x14ac:dyDescent="0.2">
      <c r="A5228" s="7" t="s">
        <v>13</v>
      </c>
      <c r="B5228" s="7" t="s">
        <v>49</v>
      </c>
      <c r="C5228" s="7" t="s">
        <v>26</v>
      </c>
      <c r="D5228" s="3">
        <v>45134</v>
      </c>
      <c r="E5228" s="3">
        <v>45138</v>
      </c>
      <c r="F5228" s="2">
        <f t="shared" si="889"/>
        <v>2023</v>
      </c>
      <c r="G5228" s="2">
        <f t="shared" si="890"/>
        <v>7</v>
      </c>
      <c r="H5228" s="2">
        <f t="shared" si="891"/>
        <v>31</v>
      </c>
      <c r="I5228" s="2" t="str">
        <f t="shared" si="892"/>
        <v>Julio</v>
      </c>
      <c r="L5228" s="2" t="str">
        <f t="shared" si="893"/>
        <v>FinancieroEncuesta de la Posición de encaje y de los Pasivos Sujetos a EncajeDiario4513545139</v>
      </c>
    </row>
    <row r="5229" spans="1:12" s="13" customFormat="1" ht="15.95" customHeight="1" x14ac:dyDescent="0.2">
      <c r="A5229" s="7" t="s">
        <v>13</v>
      </c>
      <c r="B5229" s="7" t="s">
        <v>49</v>
      </c>
      <c r="C5229" s="7" t="s">
        <v>26</v>
      </c>
      <c r="D5229" s="3">
        <v>45135</v>
      </c>
      <c r="E5229" s="3">
        <v>45139</v>
      </c>
      <c r="F5229" s="2">
        <f t="shared" si="889"/>
        <v>2023</v>
      </c>
      <c r="G5229" s="2">
        <f t="shared" si="890"/>
        <v>8</v>
      </c>
      <c r="H5229" s="2">
        <f t="shared" si="891"/>
        <v>1</v>
      </c>
      <c r="I5229" s="2" t="str">
        <f t="shared" si="892"/>
        <v>Agosto</v>
      </c>
      <c r="L5229" s="2" t="str">
        <f t="shared" si="893"/>
        <v>FinancieroEncuesta de la Posición de encaje y de los Pasivos Sujetos a EncajeDiario4513845140</v>
      </c>
    </row>
    <row r="5230" spans="1:12" s="13" customFormat="1" ht="15.95" customHeight="1" x14ac:dyDescent="0.2">
      <c r="A5230" s="7" t="s">
        <v>13</v>
      </c>
      <c r="B5230" s="7" t="s">
        <v>49</v>
      </c>
      <c r="C5230" s="7" t="s">
        <v>26</v>
      </c>
      <c r="D5230" s="3">
        <v>45138</v>
      </c>
      <c r="E5230" s="3">
        <v>45140</v>
      </c>
      <c r="F5230" s="2">
        <f t="shared" si="889"/>
        <v>2023</v>
      </c>
      <c r="G5230" s="2">
        <f t="shared" si="890"/>
        <v>8</v>
      </c>
      <c r="H5230" s="2">
        <f t="shared" si="891"/>
        <v>2</v>
      </c>
      <c r="I5230" s="2" t="str">
        <f t="shared" si="892"/>
        <v>Agosto</v>
      </c>
      <c r="L5230" s="2" t="str">
        <f t="shared" si="893"/>
        <v>FinancieroEncuesta de la Posición de encaje y de los Pasivos Sujetos a EncajeDiario4513945141</v>
      </c>
    </row>
    <row r="5231" spans="1:12" s="13" customFormat="1" ht="15.95" customHeight="1" x14ac:dyDescent="0.2">
      <c r="A5231" s="7" t="s">
        <v>13</v>
      </c>
      <c r="B5231" s="7" t="s">
        <v>49</v>
      </c>
      <c r="C5231" s="7" t="s">
        <v>26</v>
      </c>
      <c r="D5231" s="3">
        <v>45139</v>
      </c>
      <c r="E5231" s="3">
        <v>45141</v>
      </c>
      <c r="F5231" s="2">
        <f t="shared" si="889"/>
        <v>2023</v>
      </c>
      <c r="G5231" s="2">
        <f t="shared" si="890"/>
        <v>8</v>
      </c>
      <c r="H5231" s="2">
        <f t="shared" si="891"/>
        <v>3</v>
      </c>
      <c r="I5231" s="2" t="str">
        <f t="shared" si="892"/>
        <v>Agosto</v>
      </c>
      <c r="L5231" s="2" t="str">
        <f t="shared" si="893"/>
        <v>FinancieroEncuesta de la Posición de encaje y de los Pasivos Sujetos a EncajeDiario4514045142</v>
      </c>
    </row>
    <row r="5232" spans="1:12" s="13" customFormat="1" ht="15.95" customHeight="1" x14ac:dyDescent="0.2">
      <c r="A5232" s="7" t="s">
        <v>13</v>
      </c>
      <c r="B5232" s="7" t="s">
        <v>49</v>
      </c>
      <c r="C5232" s="7" t="s">
        <v>26</v>
      </c>
      <c r="D5232" s="3">
        <v>45140</v>
      </c>
      <c r="E5232" s="3">
        <v>45142</v>
      </c>
      <c r="F5232" s="2">
        <f t="shared" si="889"/>
        <v>2023</v>
      </c>
      <c r="G5232" s="2">
        <f t="shared" si="890"/>
        <v>8</v>
      </c>
      <c r="H5232" s="2">
        <f t="shared" si="891"/>
        <v>4</v>
      </c>
      <c r="I5232" s="2" t="str">
        <f t="shared" si="892"/>
        <v>Agosto</v>
      </c>
      <c r="L5232" s="2" t="str">
        <f t="shared" si="893"/>
        <v>FinancieroEncuesta de la Posición de encaje y de los Pasivos Sujetos a EncajeDiario4514145146</v>
      </c>
    </row>
    <row r="5233" spans="1:12" s="13" customFormat="1" ht="15.95" customHeight="1" x14ac:dyDescent="0.2">
      <c r="A5233" s="7" t="s">
        <v>13</v>
      </c>
      <c r="B5233" s="7" t="s">
        <v>49</v>
      </c>
      <c r="C5233" s="7" t="s">
        <v>26</v>
      </c>
      <c r="D5233" s="3">
        <v>45141</v>
      </c>
      <c r="E5233" s="3">
        <v>45146</v>
      </c>
      <c r="F5233" s="2">
        <f t="shared" si="889"/>
        <v>2023</v>
      </c>
      <c r="G5233" s="2">
        <f t="shared" si="890"/>
        <v>8</v>
      </c>
      <c r="H5233" s="2">
        <f t="shared" si="891"/>
        <v>8</v>
      </c>
      <c r="I5233" s="2" t="str">
        <f t="shared" si="892"/>
        <v>Agosto</v>
      </c>
      <c r="L5233" s="2" t="str">
        <f t="shared" si="893"/>
        <v>FinancieroEncuesta de la Posición de encaje y de los Pasivos Sujetos a EncajeDiario4514245147</v>
      </c>
    </row>
    <row r="5234" spans="1:12" s="13" customFormat="1" ht="15.95" customHeight="1" x14ac:dyDescent="0.2">
      <c r="A5234" s="7" t="s">
        <v>13</v>
      </c>
      <c r="B5234" s="7" t="s">
        <v>49</v>
      </c>
      <c r="C5234" s="7" t="s">
        <v>26</v>
      </c>
      <c r="D5234" s="3">
        <v>45142</v>
      </c>
      <c r="E5234" s="3">
        <v>45147</v>
      </c>
      <c r="F5234" s="2">
        <f t="shared" si="889"/>
        <v>2023</v>
      </c>
      <c r="G5234" s="2">
        <f t="shared" si="890"/>
        <v>8</v>
      </c>
      <c r="H5234" s="2">
        <f t="shared" si="891"/>
        <v>9</v>
      </c>
      <c r="I5234" s="2" t="str">
        <f t="shared" si="892"/>
        <v>Agosto</v>
      </c>
      <c r="L5234" s="2" t="str">
        <f t="shared" si="893"/>
        <v>FinancieroEncuesta de la Posición de encaje y de los Pasivos Sujetos a EncajeDiario4514645148</v>
      </c>
    </row>
    <row r="5235" spans="1:12" s="13" customFormat="1" ht="15.95" customHeight="1" x14ac:dyDescent="0.2">
      <c r="A5235" s="7" t="s">
        <v>13</v>
      </c>
      <c r="B5235" s="7" t="s">
        <v>49</v>
      </c>
      <c r="C5235" s="7" t="s">
        <v>26</v>
      </c>
      <c r="D5235" s="3">
        <v>45146</v>
      </c>
      <c r="E5235" s="3">
        <v>45148</v>
      </c>
      <c r="F5235" s="2">
        <f t="shared" si="889"/>
        <v>2023</v>
      </c>
      <c r="G5235" s="2">
        <f t="shared" si="890"/>
        <v>8</v>
      </c>
      <c r="H5235" s="2">
        <f t="shared" si="891"/>
        <v>10</v>
      </c>
      <c r="I5235" s="2" t="str">
        <f t="shared" si="892"/>
        <v>Agosto</v>
      </c>
      <c r="L5235" s="2" t="str">
        <f t="shared" si="893"/>
        <v>FinancieroEncuesta de la Posición de encaje y de los Pasivos Sujetos a EncajeDiario4514745149</v>
      </c>
    </row>
    <row r="5236" spans="1:12" s="13" customFormat="1" ht="15.95" customHeight="1" x14ac:dyDescent="0.2">
      <c r="A5236" s="7" t="s">
        <v>13</v>
      </c>
      <c r="B5236" s="7" t="s">
        <v>49</v>
      </c>
      <c r="C5236" s="7" t="s">
        <v>26</v>
      </c>
      <c r="D5236" s="3">
        <v>45147</v>
      </c>
      <c r="E5236" s="3">
        <v>45149</v>
      </c>
      <c r="F5236" s="2">
        <f t="shared" si="889"/>
        <v>2023</v>
      </c>
      <c r="G5236" s="2">
        <f t="shared" si="890"/>
        <v>8</v>
      </c>
      <c r="H5236" s="2">
        <f t="shared" si="891"/>
        <v>11</v>
      </c>
      <c r="I5236" s="2" t="str">
        <f t="shared" si="892"/>
        <v>Agosto</v>
      </c>
      <c r="L5236" s="2" t="str">
        <f t="shared" si="893"/>
        <v>FinancieroEncuesta de la Posición de encaje y de los Pasivos Sujetos a EncajeDiario4514845152</v>
      </c>
    </row>
    <row r="5237" spans="1:12" s="13" customFormat="1" ht="15.95" customHeight="1" x14ac:dyDescent="0.2">
      <c r="A5237" s="7" t="s">
        <v>13</v>
      </c>
      <c r="B5237" s="7" t="s">
        <v>49</v>
      </c>
      <c r="C5237" s="7" t="s">
        <v>26</v>
      </c>
      <c r="D5237" s="3">
        <v>45148</v>
      </c>
      <c r="E5237" s="3">
        <v>45152</v>
      </c>
      <c r="F5237" s="2">
        <f t="shared" si="889"/>
        <v>2023</v>
      </c>
      <c r="G5237" s="2">
        <f t="shared" si="890"/>
        <v>8</v>
      </c>
      <c r="H5237" s="2">
        <f t="shared" si="891"/>
        <v>14</v>
      </c>
      <c r="I5237" s="2" t="str">
        <f t="shared" si="892"/>
        <v>Agosto</v>
      </c>
      <c r="L5237" s="2" t="str">
        <f t="shared" si="893"/>
        <v>FinancieroEncuesta de la Posición de encaje y de los Pasivos Sujetos a EncajeDiario4514945153</v>
      </c>
    </row>
    <row r="5238" spans="1:12" s="13" customFormat="1" ht="15.95" customHeight="1" x14ac:dyDescent="0.2">
      <c r="A5238" s="7" t="s">
        <v>13</v>
      </c>
      <c r="B5238" s="7" t="s">
        <v>49</v>
      </c>
      <c r="C5238" s="7" t="s">
        <v>26</v>
      </c>
      <c r="D5238" s="3">
        <v>45149</v>
      </c>
      <c r="E5238" s="3">
        <v>45153</v>
      </c>
      <c r="F5238" s="2">
        <f t="shared" si="889"/>
        <v>2023</v>
      </c>
      <c r="G5238" s="2">
        <f t="shared" si="890"/>
        <v>8</v>
      </c>
      <c r="H5238" s="2">
        <f t="shared" si="891"/>
        <v>15</v>
      </c>
      <c r="I5238" s="2" t="str">
        <f t="shared" si="892"/>
        <v>Agosto</v>
      </c>
      <c r="L5238" s="2" t="str">
        <f t="shared" si="893"/>
        <v>FinancieroEncuesta de la Posición de encaje y de los Pasivos Sujetos a EncajeDiario4515245154</v>
      </c>
    </row>
    <row r="5239" spans="1:12" s="13" customFormat="1" ht="15.95" customHeight="1" x14ac:dyDescent="0.2">
      <c r="A5239" s="7" t="s">
        <v>13</v>
      </c>
      <c r="B5239" s="7" t="s">
        <v>49</v>
      </c>
      <c r="C5239" s="7" t="s">
        <v>26</v>
      </c>
      <c r="D5239" s="3">
        <v>45152</v>
      </c>
      <c r="E5239" s="3">
        <v>45154</v>
      </c>
      <c r="F5239" s="2">
        <f t="shared" si="889"/>
        <v>2023</v>
      </c>
      <c r="G5239" s="2">
        <f t="shared" si="890"/>
        <v>8</v>
      </c>
      <c r="H5239" s="2">
        <f t="shared" si="891"/>
        <v>16</v>
      </c>
      <c r="I5239" s="2" t="str">
        <f t="shared" si="892"/>
        <v>Agosto</v>
      </c>
      <c r="L5239" s="2" t="str">
        <f t="shared" si="893"/>
        <v>FinancieroEncuesta de la Posición de encaje y de los Pasivos Sujetos a EncajeDiario4515345155</v>
      </c>
    </row>
    <row r="5240" spans="1:12" s="13" customFormat="1" ht="15.95" customHeight="1" x14ac:dyDescent="0.2">
      <c r="A5240" s="7" t="s">
        <v>13</v>
      </c>
      <c r="B5240" s="7" t="s">
        <v>49</v>
      </c>
      <c r="C5240" s="7" t="s">
        <v>26</v>
      </c>
      <c r="D5240" s="3">
        <v>45153</v>
      </c>
      <c r="E5240" s="3">
        <v>45155</v>
      </c>
      <c r="F5240" s="2">
        <f t="shared" si="889"/>
        <v>2023</v>
      </c>
      <c r="G5240" s="2">
        <f t="shared" si="890"/>
        <v>8</v>
      </c>
      <c r="H5240" s="2">
        <f t="shared" si="891"/>
        <v>17</v>
      </c>
      <c r="I5240" s="2" t="str">
        <f t="shared" si="892"/>
        <v>Agosto</v>
      </c>
      <c r="L5240" s="2" t="str">
        <f t="shared" si="893"/>
        <v>FinancieroEncuesta de la Posición de encaje y de los Pasivos Sujetos a EncajeDiario4515445156</v>
      </c>
    </row>
    <row r="5241" spans="1:12" s="13" customFormat="1" ht="15.95" customHeight="1" x14ac:dyDescent="0.2">
      <c r="A5241" s="7" t="s">
        <v>13</v>
      </c>
      <c r="B5241" s="7" t="s">
        <v>49</v>
      </c>
      <c r="C5241" s="7" t="s">
        <v>26</v>
      </c>
      <c r="D5241" s="3">
        <v>45154</v>
      </c>
      <c r="E5241" s="3">
        <v>45156</v>
      </c>
      <c r="F5241" s="2">
        <f t="shared" si="889"/>
        <v>2023</v>
      </c>
      <c r="G5241" s="2">
        <f t="shared" si="890"/>
        <v>8</v>
      </c>
      <c r="H5241" s="2">
        <f t="shared" si="891"/>
        <v>18</v>
      </c>
      <c r="I5241" s="2" t="str">
        <f t="shared" si="892"/>
        <v>Agosto</v>
      </c>
      <c r="L5241" s="2" t="str">
        <f t="shared" si="893"/>
        <v>FinancieroEncuesta de la Posición de encaje y de los Pasivos Sujetos a EncajeDiario4515545160</v>
      </c>
    </row>
    <row r="5242" spans="1:12" s="13" customFormat="1" ht="15.95" customHeight="1" x14ac:dyDescent="0.2">
      <c r="A5242" s="7" t="s">
        <v>13</v>
      </c>
      <c r="B5242" s="7" t="s">
        <v>49</v>
      </c>
      <c r="C5242" s="7" t="s">
        <v>26</v>
      </c>
      <c r="D5242" s="3">
        <v>45155</v>
      </c>
      <c r="E5242" s="3">
        <v>45160</v>
      </c>
      <c r="F5242" s="2">
        <f t="shared" si="889"/>
        <v>2023</v>
      </c>
      <c r="G5242" s="2">
        <f t="shared" si="890"/>
        <v>8</v>
      </c>
      <c r="H5242" s="2">
        <f t="shared" si="891"/>
        <v>22</v>
      </c>
      <c r="I5242" s="2" t="str">
        <f t="shared" si="892"/>
        <v>Agosto</v>
      </c>
      <c r="L5242" s="2" t="str">
        <f t="shared" si="893"/>
        <v>FinancieroEncuesta de la Posición de encaje y de los Pasivos Sujetos a EncajeDiario4515645161</v>
      </c>
    </row>
    <row r="5243" spans="1:12" s="13" customFormat="1" ht="15.95" customHeight="1" x14ac:dyDescent="0.2">
      <c r="A5243" s="7" t="s">
        <v>13</v>
      </c>
      <c r="B5243" s="7" t="s">
        <v>49</v>
      </c>
      <c r="C5243" s="7" t="s">
        <v>26</v>
      </c>
      <c r="D5243" s="3">
        <v>45156</v>
      </c>
      <c r="E5243" s="3">
        <v>45161</v>
      </c>
      <c r="F5243" s="2">
        <f t="shared" ref="F5243:F5306" si="894">YEAR(E5243)</f>
        <v>2023</v>
      </c>
      <c r="G5243" s="2">
        <f t="shared" ref="G5243:G5306" si="895">MONTH(E5243)</f>
        <v>8</v>
      </c>
      <c r="H5243" s="2">
        <f t="shared" ref="H5243:H5306" si="896">DAY(E5243)</f>
        <v>23</v>
      </c>
      <c r="I5243" s="2" t="str">
        <f t="shared" ref="I5243:I5306" si="897">CHOOSE(G5243,"Enero","Febrero","Marzo","Abril","Mayo","Junio","Julio","Agosto","Septiembre","Octubre","Noviembre","Diciembre")</f>
        <v>Agosto</v>
      </c>
      <c r="L5243" s="2" t="str">
        <f t="shared" si="893"/>
        <v>FinancieroEncuesta de la Posición de encaje y de los Pasivos Sujetos a EncajeDiario4516045162</v>
      </c>
    </row>
    <row r="5244" spans="1:12" s="13" customFormat="1" ht="15.95" customHeight="1" x14ac:dyDescent="0.2">
      <c r="A5244" s="7" t="s">
        <v>13</v>
      </c>
      <c r="B5244" s="7" t="s">
        <v>49</v>
      </c>
      <c r="C5244" s="7" t="s">
        <v>26</v>
      </c>
      <c r="D5244" s="3">
        <v>45160</v>
      </c>
      <c r="E5244" s="3">
        <v>45162</v>
      </c>
      <c r="F5244" s="2">
        <f t="shared" si="894"/>
        <v>2023</v>
      </c>
      <c r="G5244" s="2">
        <f t="shared" si="895"/>
        <v>8</v>
      </c>
      <c r="H5244" s="2">
        <f t="shared" si="896"/>
        <v>24</v>
      </c>
      <c r="I5244" s="2" t="str">
        <f t="shared" si="897"/>
        <v>Agosto</v>
      </c>
      <c r="L5244" s="2" t="str">
        <f t="shared" si="893"/>
        <v>FinancieroEncuesta de la Posición de encaje y de los Pasivos Sujetos a EncajeDiario4516145163</v>
      </c>
    </row>
    <row r="5245" spans="1:12" s="13" customFormat="1" ht="15.95" customHeight="1" x14ac:dyDescent="0.2">
      <c r="A5245" s="7" t="s">
        <v>13</v>
      </c>
      <c r="B5245" s="7" t="s">
        <v>49</v>
      </c>
      <c r="C5245" s="7" t="s">
        <v>26</v>
      </c>
      <c r="D5245" s="3">
        <v>45161</v>
      </c>
      <c r="E5245" s="3">
        <v>45163</v>
      </c>
      <c r="F5245" s="2">
        <f t="shared" si="894"/>
        <v>2023</v>
      </c>
      <c r="G5245" s="2">
        <f t="shared" si="895"/>
        <v>8</v>
      </c>
      <c r="H5245" s="2">
        <f t="shared" si="896"/>
        <v>25</v>
      </c>
      <c r="I5245" s="2" t="str">
        <f t="shared" si="897"/>
        <v>Agosto</v>
      </c>
      <c r="L5245" s="2" t="str">
        <f t="shared" si="893"/>
        <v>FinancieroEncuesta de la Posición de encaje y de los Pasivos Sujetos a EncajeDiario4516245166</v>
      </c>
    </row>
    <row r="5246" spans="1:12" s="13" customFormat="1" ht="15.95" customHeight="1" x14ac:dyDescent="0.2">
      <c r="A5246" s="7" t="s">
        <v>13</v>
      </c>
      <c r="B5246" s="7" t="s">
        <v>49</v>
      </c>
      <c r="C5246" s="7" t="s">
        <v>26</v>
      </c>
      <c r="D5246" s="3">
        <v>45162</v>
      </c>
      <c r="E5246" s="3">
        <v>45166</v>
      </c>
      <c r="F5246" s="2">
        <f t="shared" si="894"/>
        <v>2023</v>
      </c>
      <c r="G5246" s="2">
        <f t="shared" si="895"/>
        <v>8</v>
      </c>
      <c r="H5246" s="2">
        <f t="shared" si="896"/>
        <v>28</v>
      </c>
      <c r="I5246" s="2" t="str">
        <f t="shared" si="897"/>
        <v>Agosto</v>
      </c>
      <c r="L5246" s="2" t="str">
        <f t="shared" si="893"/>
        <v>FinancieroEncuesta de la Posición de encaje y de los Pasivos Sujetos a EncajeDiario4516345167</v>
      </c>
    </row>
    <row r="5247" spans="1:12" s="13" customFormat="1" ht="15.95" customHeight="1" x14ac:dyDescent="0.2">
      <c r="A5247" s="7" t="s">
        <v>13</v>
      </c>
      <c r="B5247" s="7" t="s">
        <v>49</v>
      </c>
      <c r="C5247" s="7" t="s">
        <v>26</v>
      </c>
      <c r="D5247" s="3">
        <v>45163</v>
      </c>
      <c r="E5247" s="3">
        <v>45167</v>
      </c>
      <c r="F5247" s="2">
        <f t="shared" si="894"/>
        <v>2023</v>
      </c>
      <c r="G5247" s="2">
        <f t="shared" si="895"/>
        <v>8</v>
      </c>
      <c r="H5247" s="2">
        <f t="shared" si="896"/>
        <v>29</v>
      </c>
      <c r="I5247" s="2" t="str">
        <f t="shared" si="897"/>
        <v>Agosto</v>
      </c>
      <c r="L5247" s="2" t="str">
        <f t="shared" si="893"/>
        <v>FinancieroEncuesta de la Posición de encaje y de los Pasivos Sujetos a EncajeDiario4516645168</v>
      </c>
    </row>
    <row r="5248" spans="1:12" s="13" customFormat="1" ht="15.95" customHeight="1" x14ac:dyDescent="0.2">
      <c r="A5248" s="7" t="s">
        <v>13</v>
      </c>
      <c r="B5248" s="7" t="s">
        <v>49</v>
      </c>
      <c r="C5248" s="7" t="s">
        <v>26</v>
      </c>
      <c r="D5248" s="3">
        <v>45166</v>
      </c>
      <c r="E5248" s="3">
        <v>45168</v>
      </c>
      <c r="F5248" s="2">
        <f t="shared" si="894"/>
        <v>2023</v>
      </c>
      <c r="G5248" s="2">
        <f t="shared" si="895"/>
        <v>8</v>
      </c>
      <c r="H5248" s="2">
        <f t="shared" si="896"/>
        <v>30</v>
      </c>
      <c r="I5248" s="2" t="str">
        <f t="shared" si="897"/>
        <v>Agosto</v>
      </c>
      <c r="L5248" s="2" t="str">
        <f t="shared" ref="L5248:L5311" si="898">CONCATENATE(A5249,B5249,C5249,D5249,E5249,)</f>
        <v>FinancieroEncuesta de la Posición de encaje y de los Pasivos Sujetos a EncajeDiario4516745169</v>
      </c>
    </row>
    <row r="5249" spans="1:12" s="13" customFormat="1" ht="15.95" customHeight="1" x14ac:dyDescent="0.2">
      <c r="A5249" s="7" t="s">
        <v>13</v>
      </c>
      <c r="B5249" s="7" t="s">
        <v>49</v>
      </c>
      <c r="C5249" s="7" t="s">
        <v>26</v>
      </c>
      <c r="D5249" s="3">
        <v>45167</v>
      </c>
      <c r="E5249" s="3">
        <v>45169</v>
      </c>
      <c r="F5249" s="2">
        <f t="shared" si="894"/>
        <v>2023</v>
      </c>
      <c r="G5249" s="2">
        <f t="shared" si="895"/>
        <v>8</v>
      </c>
      <c r="H5249" s="2">
        <f t="shared" si="896"/>
        <v>31</v>
      </c>
      <c r="I5249" s="2" t="str">
        <f t="shared" si="897"/>
        <v>Agosto</v>
      </c>
      <c r="L5249" s="2" t="str">
        <f t="shared" si="898"/>
        <v>FinancieroEncuesta de la Posición de encaje y de los Pasivos Sujetos a EncajeDiario4516845170</v>
      </c>
    </row>
    <row r="5250" spans="1:12" s="13" customFormat="1" ht="15.95" customHeight="1" x14ac:dyDescent="0.2">
      <c r="A5250" s="7" t="s">
        <v>13</v>
      </c>
      <c r="B5250" s="7" t="s">
        <v>49</v>
      </c>
      <c r="C5250" s="7" t="s">
        <v>26</v>
      </c>
      <c r="D5250" s="3">
        <v>45168</v>
      </c>
      <c r="E5250" s="3">
        <v>45170</v>
      </c>
      <c r="F5250" s="2">
        <f t="shared" si="894"/>
        <v>2023</v>
      </c>
      <c r="G5250" s="2">
        <f t="shared" si="895"/>
        <v>9</v>
      </c>
      <c r="H5250" s="2">
        <f t="shared" si="896"/>
        <v>1</v>
      </c>
      <c r="I5250" s="2" t="str">
        <f t="shared" si="897"/>
        <v>Septiembre</v>
      </c>
      <c r="L5250" s="2" t="str">
        <f t="shared" si="898"/>
        <v>FinancieroEncuesta de la Posición de encaje y de los Pasivos Sujetos a EncajeDiario4516945173</v>
      </c>
    </row>
    <row r="5251" spans="1:12" s="13" customFormat="1" ht="15.95" customHeight="1" x14ac:dyDescent="0.2">
      <c r="A5251" s="7" t="s">
        <v>13</v>
      </c>
      <c r="B5251" s="7" t="s">
        <v>49</v>
      </c>
      <c r="C5251" s="7" t="s">
        <v>26</v>
      </c>
      <c r="D5251" s="3">
        <v>45169</v>
      </c>
      <c r="E5251" s="3">
        <v>45173</v>
      </c>
      <c r="F5251" s="2">
        <f t="shared" si="894"/>
        <v>2023</v>
      </c>
      <c r="G5251" s="2">
        <f t="shared" si="895"/>
        <v>9</v>
      </c>
      <c r="H5251" s="2">
        <f t="shared" si="896"/>
        <v>4</v>
      </c>
      <c r="I5251" s="2" t="str">
        <f t="shared" si="897"/>
        <v>Septiembre</v>
      </c>
      <c r="L5251" s="2" t="str">
        <f t="shared" si="898"/>
        <v>FinancieroEncuesta de la Posición de encaje y de los Pasivos Sujetos a EncajeDiario4517045174</v>
      </c>
    </row>
    <row r="5252" spans="1:12" s="13" customFormat="1" ht="15.95" customHeight="1" x14ac:dyDescent="0.2">
      <c r="A5252" s="7" t="s">
        <v>13</v>
      </c>
      <c r="B5252" s="7" t="s">
        <v>49</v>
      </c>
      <c r="C5252" s="7" t="s">
        <v>26</v>
      </c>
      <c r="D5252" s="3">
        <v>45170</v>
      </c>
      <c r="E5252" s="3">
        <v>45174</v>
      </c>
      <c r="F5252" s="2">
        <f t="shared" si="894"/>
        <v>2023</v>
      </c>
      <c r="G5252" s="2">
        <f t="shared" si="895"/>
        <v>9</v>
      </c>
      <c r="H5252" s="2">
        <f t="shared" si="896"/>
        <v>5</v>
      </c>
      <c r="I5252" s="2" t="str">
        <f t="shared" si="897"/>
        <v>Septiembre</v>
      </c>
      <c r="L5252" s="2" t="str">
        <f t="shared" si="898"/>
        <v>FinancieroEncuesta de la Posición de encaje y de los Pasivos Sujetos a EncajeDiario4517345175</v>
      </c>
    </row>
    <row r="5253" spans="1:12" s="13" customFormat="1" ht="15.95" customHeight="1" x14ac:dyDescent="0.2">
      <c r="A5253" s="7" t="s">
        <v>13</v>
      </c>
      <c r="B5253" s="7" t="s">
        <v>49</v>
      </c>
      <c r="C5253" s="7" t="s">
        <v>26</v>
      </c>
      <c r="D5253" s="3">
        <v>45173</v>
      </c>
      <c r="E5253" s="3">
        <v>45175</v>
      </c>
      <c r="F5253" s="2">
        <f t="shared" si="894"/>
        <v>2023</v>
      </c>
      <c r="G5253" s="2">
        <f t="shared" si="895"/>
        <v>9</v>
      </c>
      <c r="H5253" s="2">
        <f t="shared" si="896"/>
        <v>6</v>
      </c>
      <c r="I5253" s="2" t="str">
        <f t="shared" si="897"/>
        <v>Septiembre</v>
      </c>
      <c r="L5253" s="2" t="str">
        <f t="shared" si="898"/>
        <v>FinancieroEncuesta de la Posición de encaje y de los Pasivos Sujetos a EncajeDiario4517445176</v>
      </c>
    </row>
    <row r="5254" spans="1:12" s="13" customFormat="1" ht="15.95" customHeight="1" x14ac:dyDescent="0.2">
      <c r="A5254" s="7" t="s">
        <v>13</v>
      </c>
      <c r="B5254" s="7" t="s">
        <v>49</v>
      </c>
      <c r="C5254" s="7" t="s">
        <v>26</v>
      </c>
      <c r="D5254" s="3">
        <v>45174</v>
      </c>
      <c r="E5254" s="3">
        <v>45176</v>
      </c>
      <c r="F5254" s="2">
        <f t="shared" si="894"/>
        <v>2023</v>
      </c>
      <c r="G5254" s="2">
        <f t="shared" si="895"/>
        <v>9</v>
      </c>
      <c r="H5254" s="2">
        <f t="shared" si="896"/>
        <v>7</v>
      </c>
      <c r="I5254" s="2" t="str">
        <f t="shared" si="897"/>
        <v>Septiembre</v>
      </c>
      <c r="L5254" s="2" t="str">
        <f t="shared" si="898"/>
        <v>FinancieroEncuesta de la Posición de encaje y de los Pasivos Sujetos a EncajeDiario4517545177</v>
      </c>
    </row>
    <row r="5255" spans="1:12" s="13" customFormat="1" ht="15.95" customHeight="1" x14ac:dyDescent="0.2">
      <c r="A5255" s="7" t="s">
        <v>13</v>
      </c>
      <c r="B5255" s="7" t="s">
        <v>49</v>
      </c>
      <c r="C5255" s="7" t="s">
        <v>26</v>
      </c>
      <c r="D5255" s="3">
        <v>45175</v>
      </c>
      <c r="E5255" s="3">
        <v>45177</v>
      </c>
      <c r="F5255" s="2">
        <f t="shared" si="894"/>
        <v>2023</v>
      </c>
      <c r="G5255" s="2">
        <f t="shared" si="895"/>
        <v>9</v>
      </c>
      <c r="H5255" s="2">
        <f t="shared" si="896"/>
        <v>8</v>
      </c>
      <c r="I5255" s="2" t="str">
        <f t="shared" si="897"/>
        <v>Septiembre</v>
      </c>
      <c r="L5255" s="2" t="str">
        <f t="shared" si="898"/>
        <v>FinancieroEncuesta de la Posición de encaje y de los Pasivos Sujetos a EncajeDiario4517645180</v>
      </c>
    </row>
    <row r="5256" spans="1:12" s="13" customFormat="1" ht="15.95" customHeight="1" x14ac:dyDescent="0.2">
      <c r="A5256" s="7" t="s">
        <v>13</v>
      </c>
      <c r="B5256" s="7" t="s">
        <v>49</v>
      </c>
      <c r="C5256" s="7" t="s">
        <v>26</v>
      </c>
      <c r="D5256" s="3">
        <v>45176</v>
      </c>
      <c r="E5256" s="3">
        <v>45180</v>
      </c>
      <c r="F5256" s="2">
        <f t="shared" si="894"/>
        <v>2023</v>
      </c>
      <c r="G5256" s="2">
        <f t="shared" si="895"/>
        <v>9</v>
      </c>
      <c r="H5256" s="2">
        <f t="shared" si="896"/>
        <v>11</v>
      </c>
      <c r="I5256" s="2" t="str">
        <f t="shared" si="897"/>
        <v>Septiembre</v>
      </c>
      <c r="L5256" s="2" t="str">
        <f t="shared" si="898"/>
        <v>FinancieroEncuesta de la Posición de encaje y de los Pasivos Sujetos a EncajeDiario4517745181</v>
      </c>
    </row>
    <row r="5257" spans="1:12" s="13" customFormat="1" ht="15.95" customHeight="1" x14ac:dyDescent="0.2">
      <c r="A5257" s="7" t="s">
        <v>13</v>
      </c>
      <c r="B5257" s="7" t="s">
        <v>49</v>
      </c>
      <c r="C5257" s="7" t="s">
        <v>26</v>
      </c>
      <c r="D5257" s="3">
        <v>45177</v>
      </c>
      <c r="E5257" s="3">
        <v>45181</v>
      </c>
      <c r="F5257" s="2">
        <f t="shared" si="894"/>
        <v>2023</v>
      </c>
      <c r="G5257" s="2">
        <f t="shared" si="895"/>
        <v>9</v>
      </c>
      <c r="H5257" s="2">
        <f t="shared" si="896"/>
        <v>12</v>
      </c>
      <c r="I5257" s="2" t="str">
        <f t="shared" si="897"/>
        <v>Septiembre</v>
      </c>
      <c r="L5257" s="2" t="str">
        <f t="shared" si="898"/>
        <v>FinancieroEncuesta de la Posición de encaje y de los Pasivos Sujetos a EncajeDiario4518045182</v>
      </c>
    </row>
    <row r="5258" spans="1:12" s="13" customFormat="1" ht="15.95" customHeight="1" x14ac:dyDescent="0.2">
      <c r="A5258" s="7" t="s">
        <v>13</v>
      </c>
      <c r="B5258" s="7" t="s">
        <v>49</v>
      </c>
      <c r="C5258" s="7" t="s">
        <v>26</v>
      </c>
      <c r="D5258" s="3">
        <v>45180</v>
      </c>
      <c r="E5258" s="3">
        <v>45182</v>
      </c>
      <c r="F5258" s="2">
        <f t="shared" si="894"/>
        <v>2023</v>
      </c>
      <c r="G5258" s="2">
        <f t="shared" si="895"/>
        <v>9</v>
      </c>
      <c r="H5258" s="2">
        <f t="shared" si="896"/>
        <v>13</v>
      </c>
      <c r="I5258" s="2" t="str">
        <f t="shared" si="897"/>
        <v>Septiembre</v>
      </c>
      <c r="L5258" s="2" t="str">
        <f t="shared" si="898"/>
        <v>FinancieroEncuesta de la Posición de encaje y de los Pasivos Sujetos a EncajeDiario4518145183</v>
      </c>
    </row>
    <row r="5259" spans="1:12" s="13" customFormat="1" ht="15.95" customHeight="1" x14ac:dyDescent="0.2">
      <c r="A5259" s="7" t="s">
        <v>13</v>
      </c>
      <c r="B5259" s="7" t="s">
        <v>49</v>
      </c>
      <c r="C5259" s="7" t="s">
        <v>26</v>
      </c>
      <c r="D5259" s="3">
        <v>45181</v>
      </c>
      <c r="E5259" s="3">
        <v>45183</v>
      </c>
      <c r="F5259" s="2">
        <f t="shared" si="894"/>
        <v>2023</v>
      </c>
      <c r="G5259" s="2">
        <f t="shared" si="895"/>
        <v>9</v>
      </c>
      <c r="H5259" s="2">
        <f t="shared" si="896"/>
        <v>14</v>
      </c>
      <c r="I5259" s="2" t="str">
        <f t="shared" si="897"/>
        <v>Septiembre</v>
      </c>
      <c r="L5259" s="2" t="str">
        <f t="shared" si="898"/>
        <v>FinancieroEncuesta de la Posición de encaje y de los Pasivos Sujetos a EncajeDiario4518245184</v>
      </c>
    </row>
    <row r="5260" spans="1:12" s="13" customFormat="1" ht="15.95" customHeight="1" x14ac:dyDescent="0.2">
      <c r="A5260" s="7" t="s">
        <v>13</v>
      </c>
      <c r="B5260" s="7" t="s">
        <v>49</v>
      </c>
      <c r="C5260" s="7" t="s">
        <v>26</v>
      </c>
      <c r="D5260" s="3">
        <v>45182</v>
      </c>
      <c r="E5260" s="3">
        <v>45184</v>
      </c>
      <c r="F5260" s="2">
        <f t="shared" si="894"/>
        <v>2023</v>
      </c>
      <c r="G5260" s="2">
        <f t="shared" si="895"/>
        <v>9</v>
      </c>
      <c r="H5260" s="2">
        <f t="shared" si="896"/>
        <v>15</v>
      </c>
      <c r="I5260" s="2" t="str">
        <f t="shared" si="897"/>
        <v>Septiembre</v>
      </c>
      <c r="L5260" s="2" t="str">
        <f t="shared" si="898"/>
        <v>FinancieroEncuesta de la Posición de encaje y de los Pasivos Sujetos a EncajeDiario4518345187</v>
      </c>
    </row>
    <row r="5261" spans="1:12" s="13" customFormat="1" ht="15.95" customHeight="1" x14ac:dyDescent="0.2">
      <c r="A5261" s="7" t="s">
        <v>13</v>
      </c>
      <c r="B5261" s="7" t="s">
        <v>49</v>
      </c>
      <c r="C5261" s="7" t="s">
        <v>26</v>
      </c>
      <c r="D5261" s="3">
        <v>45183</v>
      </c>
      <c r="E5261" s="3">
        <v>45187</v>
      </c>
      <c r="F5261" s="2">
        <f t="shared" si="894"/>
        <v>2023</v>
      </c>
      <c r="G5261" s="2">
        <f t="shared" si="895"/>
        <v>9</v>
      </c>
      <c r="H5261" s="2">
        <f t="shared" si="896"/>
        <v>18</v>
      </c>
      <c r="I5261" s="2" t="str">
        <f t="shared" si="897"/>
        <v>Septiembre</v>
      </c>
      <c r="L5261" s="2" t="str">
        <f t="shared" si="898"/>
        <v>FinancieroEncuesta de la Posición de encaje y de los Pasivos Sujetos a EncajeDiario4518445188</v>
      </c>
    </row>
    <row r="5262" spans="1:12" s="13" customFormat="1" ht="15.95" customHeight="1" x14ac:dyDescent="0.2">
      <c r="A5262" s="7" t="s">
        <v>13</v>
      </c>
      <c r="B5262" s="7" t="s">
        <v>49</v>
      </c>
      <c r="C5262" s="7" t="s">
        <v>26</v>
      </c>
      <c r="D5262" s="3">
        <v>45184</v>
      </c>
      <c r="E5262" s="3">
        <v>45188</v>
      </c>
      <c r="F5262" s="2">
        <f t="shared" si="894"/>
        <v>2023</v>
      </c>
      <c r="G5262" s="2">
        <f t="shared" si="895"/>
        <v>9</v>
      </c>
      <c r="H5262" s="2">
        <f t="shared" si="896"/>
        <v>19</v>
      </c>
      <c r="I5262" s="2" t="str">
        <f t="shared" si="897"/>
        <v>Septiembre</v>
      </c>
      <c r="L5262" s="2" t="str">
        <f t="shared" si="898"/>
        <v>FinancieroEncuesta de la Posición de encaje y de los Pasivos Sujetos a EncajeDiario4518745189</v>
      </c>
    </row>
    <row r="5263" spans="1:12" s="13" customFormat="1" ht="15.95" customHeight="1" x14ac:dyDescent="0.2">
      <c r="A5263" s="7" t="s">
        <v>13</v>
      </c>
      <c r="B5263" s="7" t="s">
        <v>49</v>
      </c>
      <c r="C5263" s="7" t="s">
        <v>26</v>
      </c>
      <c r="D5263" s="3">
        <v>45187</v>
      </c>
      <c r="E5263" s="3">
        <v>45189</v>
      </c>
      <c r="F5263" s="2">
        <f t="shared" si="894"/>
        <v>2023</v>
      </c>
      <c r="G5263" s="2">
        <f t="shared" si="895"/>
        <v>9</v>
      </c>
      <c r="H5263" s="2">
        <f t="shared" si="896"/>
        <v>20</v>
      </c>
      <c r="I5263" s="2" t="str">
        <f t="shared" si="897"/>
        <v>Septiembre</v>
      </c>
      <c r="L5263" s="2" t="str">
        <f t="shared" si="898"/>
        <v>FinancieroEncuesta de la Posición de encaje y de los Pasivos Sujetos a EncajeDiario4518845190</v>
      </c>
    </row>
    <row r="5264" spans="1:12" s="13" customFormat="1" ht="15.95" customHeight="1" x14ac:dyDescent="0.2">
      <c r="A5264" s="7" t="s">
        <v>13</v>
      </c>
      <c r="B5264" s="7" t="s">
        <v>49</v>
      </c>
      <c r="C5264" s="7" t="s">
        <v>26</v>
      </c>
      <c r="D5264" s="3">
        <v>45188</v>
      </c>
      <c r="E5264" s="3">
        <v>45190</v>
      </c>
      <c r="F5264" s="2">
        <f t="shared" si="894"/>
        <v>2023</v>
      </c>
      <c r="G5264" s="2">
        <f t="shared" si="895"/>
        <v>9</v>
      </c>
      <c r="H5264" s="2">
        <f t="shared" si="896"/>
        <v>21</v>
      </c>
      <c r="I5264" s="2" t="str">
        <f t="shared" si="897"/>
        <v>Septiembre</v>
      </c>
      <c r="L5264" s="2" t="str">
        <f t="shared" si="898"/>
        <v>FinancieroEncuesta de la Posición de encaje y de los Pasivos Sujetos a EncajeDiario4518945191</v>
      </c>
    </row>
    <row r="5265" spans="1:12" s="13" customFormat="1" ht="15.95" customHeight="1" x14ac:dyDescent="0.2">
      <c r="A5265" s="7" t="s">
        <v>13</v>
      </c>
      <c r="B5265" s="7" t="s">
        <v>49</v>
      </c>
      <c r="C5265" s="7" t="s">
        <v>26</v>
      </c>
      <c r="D5265" s="3">
        <v>45189</v>
      </c>
      <c r="E5265" s="3">
        <v>45191</v>
      </c>
      <c r="F5265" s="2">
        <f t="shared" si="894"/>
        <v>2023</v>
      </c>
      <c r="G5265" s="2">
        <f t="shared" si="895"/>
        <v>9</v>
      </c>
      <c r="H5265" s="2">
        <f t="shared" si="896"/>
        <v>22</v>
      </c>
      <c r="I5265" s="2" t="str">
        <f t="shared" si="897"/>
        <v>Septiembre</v>
      </c>
      <c r="L5265" s="2" t="str">
        <f t="shared" si="898"/>
        <v>FinancieroEncuesta de la Posición de encaje y de los Pasivos Sujetos a EncajeDiario4519045194</v>
      </c>
    </row>
    <row r="5266" spans="1:12" s="13" customFormat="1" ht="15.95" customHeight="1" x14ac:dyDescent="0.2">
      <c r="A5266" s="7" t="s">
        <v>13</v>
      </c>
      <c r="B5266" s="7" t="s">
        <v>49</v>
      </c>
      <c r="C5266" s="7" t="s">
        <v>26</v>
      </c>
      <c r="D5266" s="3">
        <v>45190</v>
      </c>
      <c r="E5266" s="3">
        <v>45194</v>
      </c>
      <c r="F5266" s="2">
        <f t="shared" si="894"/>
        <v>2023</v>
      </c>
      <c r="G5266" s="2">
        <f t="shared" si="895"/>
        <v>9</v>
      </c>
      <c r="H5266" s="2">
        <f t="shared" si="896"/>
        <v>25</v>
      </c>
      <c r="I5266" s="2" t="str">
        <f t="shared" si="897"/>
        <v>Septiembre</v>
      </c>
      <c r="L5266" s="2" t="str">
        <f t="shared" si="898"/>
        <v>FinancieroEncuesta de la Posición de encaje y de los Pasivos Sujetos a EncajeDiario4519145195</v>
      </c>
    </row>
    <row r="5267" spans="1:12" s="13" customFormat="1" ht="15.95" customHeight="1" x14ac:dyDescent="0.2">
      <c r="A5267" s="7" t="s">
        <v>13</v>
      </c>
      <c r="B5267" s="7" t="s">
        <v>49</v>
      </c>
      <c r="C5267" s="7" t="s">
        <v>26</v>
      </c>
      <c r="D5267" s="3">
        <v>45191</v>
      </c>
      <c r="E5267" s="3">
        <v>45195</v>
      </c>
      <c r="F5267" s="2">
        <f t="shared" si="894"/>
        <v>2023</v>
      </c>
      <c r="G5267" s="2">
        <f t="shared" si="895"/>
        <v>9</v>
      </c>
      <c r="H5267" s="2">
        <f t="shared" si="896"/>
        <v>26</v>
      </c>
      <c r="I5267" s="2" t="str">
        <f t="shared" si="897"/>
        <v>Septiembre</v>
      </c>
      <c r="L5267" s="2" t="str">
        <f t="shared" si="898"/>
        <v>FinancieroEncuesta de la Posición de encaje y de los Pasivos Sujetos a EncajeDiario4519445196</v>
      </c>
    </row>
    <row r="5268" spans="1:12" s="13" customFormat="1" ht="15.95" customHeight="1" x14ac:dyDescent="0.2">
      <c r="A5268" s="7" t="s">
        <v>13</v>
      </c>
      <c r="B5268" s="7" t="s">
        <v>49</v>
      </c>
      <c r="C5268" s="7" t="s">
        <v>26</v>
      </c>
      <c r="D5268" s="3">
        <v>45194</v>
      </c>
      <c r="E5268" s="3">
        <v>45196</v>
      </c>
      <c r="F5268" s="2">
        <f t="shared" si="894"/>
        <v>2023</v>
      </c>
      <c r="G5268" s="2">
        <f t="shared" si="895"/>
        <v>9</v>
      </c>
      <c r="H5268" s="2">
        <f t="shared" si="896"/>
        <v>27</v>
      </c>
      <c r="I5268" s="2" t="str">
        <f t="shared" si="897"/>
        <v>Septiembre</v>
      </c>
      <c r="L5268" s="2" t="str">
        <f t="shared" si="898"/>
        <v>FinancieroEncuesta de la Posición de encaje y de los Pasivos Sujetos a EncajeDiario4519545197</v>
      </c>
    </row>
    <row r="5269" spans="1:12" s="13" customFormat="1" ht="15.95" customHeight="1" x14ac:dyDescent="0.2">
      <c r="A5269" s="7" t="s">
        <v>13</v>
      </c>
      <c r="B5269" s="7" t="s">
        <v>49</v>
      </c>
      <c r="C5269" s="7" t="s">
        <v>26</v>
      </c>
      <c r="D5269" s="3">
        <v>45195</v>
      </c>
      <c r="E5269" s="3">
        <v>45197</v>
      </c>
      <c r="F5269" s="2">
        <f t="shared" si="894"/>
        <v>2023</v>
      </c>
      <c r="G5269" s="2">
        <f t="shared" si="895"/>
        <v>9</v>
      </c>
      <c r="H5269" s="2">
        <f t="shared" si="896"/>
        <v>28</v>
      </c>
      <c r="I5269" s="2" t="str">
        <f t="shared" si="897"/>
        <v>Septiembre</v>
      </c>
      <c r="L5269" s="2" t="str">
        <f t="shared" si="898"/>
        <v>FinancieroEncuesta de la Posición de encaje y de los Pasivos Sujetos a EncajeDiario4519645198</v>
      </c>
    </row>
    <row r="5270" spans="1:12" s="13" customFormat="1" ht="15.95" customHeight="1" x14ac:dyDescent="0.2">
      <c r="A5270" s="7" t="s">
        <v>13</v>
      </c>
      <c r="B5270" s="7" t="s">
        <v>49</v>
      </c>
      <c r="C5270" s="7" t="s">
        <v>26</v>
      </c>
      <c r="D5270" s="3">
        <v>45196</v>
      </c>
      <c r="E5270" s="3">
        <v>45198</v>
      </c>
      <c r="F5270" s="2">
        <f t="shared" si="894"/>
        <v>2023</v>
      </c>
      <c r="G5270" s="2">
        <f t="shared" si="895"/>
        <v>9</v>
      </c>
      <c r="H5270" s="2">
        <f t="shared" si="896"/>
        <v>29</v>
      </c>
      <c r="I5270" s="2" t="str">
        <f t="shared" si="897"/>
        <v>Septiembre</v>
      </c>
      <c r="L5270" s="2" t="str">
        <f t="shared" si="898"/>
        <v>FinancieroEncuesta de la Posición de encaje y de los Pasivos Sujetos a EncajeDiario4519745201</v>
      </c>
    </row>
    <row r="5271" spans="1:12" s="13" customFormat="1" ht="15.95" customHeight="1" x14ac:dyDescent="0.2">
      <c r="A5271" s="7" t="s">
        <v>13</v>
      </c>
      <c r="B5271" s="7" t="s">
        <v>49</v>
      </c>
      <c r="C5271" s="7" t="s">
        <v>26</v>
      </c>
      <c r="D5271" s="3">
        <v>45197</v>
      </c>
      <c r="E5271" s="3">
        <v>45201</v>
      </c>
      <c r="F5271" s="2">
        <f t="shared" si="894"/>
        <v>2023</v>
      </c>
      <c r="G5271" s="2">
        <f t="shared" si="895"/>
        <v>10</v>
      </c>
      <c r="H5271" s="2">
        <f t="shared" si="896"/>
        <v>2</v>
      </c>
      <c r="I5271" s="2" t="str">
        <f t="shared" si="897"/>
        <v>Octubre</v>
      </c>
      <c r="L5271" s="2" t="str">
        <f t="shared" si="898"/>
        <v>FinancieroEncuesta de la Posición de encaje y de los Pasivos Sujetos a EncajeDiario4519845202</v>
      </c>
    </row>
    <row r="5272" spans="1:12" s="13" customFormat="1" ht="15.95" customHeight="1" x14ac:dyDescent="0.2">
      <c r="A5272" s="7" t="s">
        <v>13</v>
      </c>
      <c r="B5272" s="7" t="s">
        <v>49</v>
      </c>
      <c r="C5272" s="7" t="s">
        <v>26</v>
      </c>
      <c r="D5272" s="3">
        <v>45198</v>
      </c>
      <c r="E5272" s="3">
        <v>45202</v>
      </c>
      <c r="F5272" s="2">
        <f t="shared" si="894"/>
        <v>2023</v>
      </c>
      <c r="G5272" s="2">
        <f t="shared" si="895"/>
        <v>10</v>
      </c>
      <c r="H5272" s="2">
        <f t="shared" si="896"/>
        <v>3</v>
      </c>
      <c r="I5272" s="2" t="str">
        <f t="shared" si="897"/>
        <v>Octubre</v>
      </c>
      <c r="L5272" s="2" t="str">
        <f t="shared" si="898"/>
        <v>FinancieroEncuesta de la Posición de encaje y de los Pasivos Sujetos a EncajeDiario4520145203</v>
      </c>
    </row>
    <row r="5273" spans="1:12" s="13" customFormat="1" ht="15.95" customHeight="1" x14ac:dyDescent="0.2">
      <c r="A5273" s="7" t="s">
        <v>13</v>
      </c>
      <c r="B5273" s="7" t="s">
        <v>49</v>
      </c>
      <c r="C5273" s="7" t="s">
        <v>26</v>
      </c>
      <c r="D5273" s="3">
        <v>45201</v>
      </c>
      <c r="E5273" s="3">
        <v>45203</v>
      </c>
      <c r="F5273" s="2">
        <f t="shared" si="894"/>
        <v>2023</v>
      </c>
      <c r="G5273" s="2">
        <f t="shared" si="895"/>
        <v>10</v>
      </c>
      <c r="H5273" s="2">
        <f t="shared" si="896"/>
        <v>4</v>
      </c>
      <c r="I5273" s="2" t="str">
        <f t="shared" si="897"/>
        <v>Octubre</v>
      </c>
      <c r="L5273" s="2" t="str">
        <f t="shared" si="898"/>
        <v>FinancieroEncuesta de la Posición de encaje y de los Pasivos Sujetos a EncajeDiario4520245204</v>
      </c>
    </row>
    <row r="5274" spans="1:12" s="13" customFormat="1" ht="15.95" customHeight="1" x14ac:dyDescent="0.2">
      <c r="A5274" s="7" t="s">
        <v>13</v>
      </c>
      <c r="B5274" s="7" t="s">
        <v>49</v>
      </c>
      <c r="C5274" s="7" t="s">
        <v>26</v>
      </c>
      <c r="D5274" s="3">
        <v>45202</v>
      </c>
      <c r="E5274" s="3">
        <v>45204</v>
      </c>
      <c r="F5274" s="2">
        <f t="shared" si="894"/>
        <v>2023</v>
      </c>
      <c r="G5274" s="2">
        <f t="shared" si="895"/>
        <v>10</v>
      </c>
      <c r="H5274" s="2">
        <f t="shared" si="896"/>
        <v>5</v>
      </c>
      <c r="I5274" s="2" t="str">
        <f t="shared" si="897"/>
        <v>Octubre</v>
      </c>
      <c r="L5274" s="2" t="str">
        <f t="shared" si="898"/>
        <v>FinancieroEncuesta de la Posición de encaje y de los Pasivos Sujetos a EncajeDiario4520345205</v>
      </c>
    </row>
    <row r="5275" spans="1:12" s="13" customFormat="1" ht="15.95" customHeight="1" x14ac:dyDescent="0.2">
      <c r="A5275" s="7" t="s">
        <v>13</v>
      </c>
      <c r="B5275" s="7" t="s">
        <v>49</v>
      </c>
      <c r="C5275" s="7" t="s">
        <v>26</v>
      </c>
      <c r="D5275" s="3">
        <v>45203</v>
      </c>
      <c r="E5275" s="3">
        <v>45205</v>
      </c>
      <c r="F5275" s="2">
        <f t="shared" si="894"/>
        <v>2023</v>
      </c>
      <c r="G5275" s="2">
        <f t="shared" si="895"/>
        <v>10</v>
      </c>
      <c r="H5275" s="2">
        <f t="shared" si="896"/>
        <v>6</v>
      </c>
      <c r="I5275" s="2" t="str">
        <f t="shared" si="897"/>
        <v>Octubre</v>
      </c>
      <c r="L5275" s="2" t="str">
        <f t="shared" si="898"/>
        <v>FinancieroEncuesta de la Posición de encaje y de los Pasivos Sujetos a EncajeDiario4520445208</v>
      </c>
    </row>
    <row r="5276" spans="1:12" s="13" customFormat="1" ht="15.95" customHeight="1" x14ac:dyDescent="0.2">
      <c r="A5276" s="7" t="s">
        <v>13</v>
      </c>
      <c r="B5276" s="7" t="s">
        <v>49</v>
      </c>
      <c r="C5276" s="7" t="s">
        <v>26</v>
      </c>
      <c r="D5276" s="3">
        <v>45204</v>
      </c>
      <c r="E5276" s="3">
        <v>45208</v>
      </c>
      <c r="F5276" s="2">
        <f t="shared" si="894"/>
        <v>2023</v>
      </c>
      <c r="G5276" s="2">
        <f t="shared" si="895"/>
        <v>10</v>
      </c>
      <c r="H5276" s="2">
        <f t="shared" si="896"/>
        <v>9</v>
      </c>
      <c r="I5276" s="2" t="str">
        <f t="shared" si="897"/>
        <v>Octubre</v>
      </c>
      <c r="L5276" s="2" t="str">
        <f t="shared" si="898"/>
        <v>FinancieroEncuesta de la Posición de encaje y de los Pasivos Sujetos a EncajeDiario4520545209</v>
      </c>
    </row>
    <row r="5277" spans="1:12" s="13" customFormat="1" ht="15.95" customHeight="1" x14ac:dyDescent="0.2">
      <c r="A5277" s="7" t="s">
        <v>13</v>
      </c>
      <c r="B5277" s="7" t="s">
        <v>49</v>
      </c>
      <c r="C5277" s="7" t="s">
        <v>26</v>
      </c>
      <c r="D5277" s="3">
        <v>45205</v>
      </c>
      <c r="E5277" s="3">
        <v>45209</v>
      </c>
      <c r="F5277" s="2">
        <f t="shared" si="894"/>
        <v>2023</v>
      </c>
      <c r="G5277" s="2">
        <f t="shared" si="895"/>
        <v>10</v>
      </c>
      <c r="H5277" s="2">
        <f t="shared" si="896"/>
        <v>10</v>
      </c>
      <c r="I5277" s="2" t="str">
        <f t="shared" si="897"/>
        <v>Octubre</v>
      </c>
      <c r="L5277" s="2" t="str">
        <f t="shared" si="898"/>
        <v>FinancieroEncuesta de la Posición de encaje y de los Pasivos Sujetos a EncajeDiario4520845210</v>
      </c>
    </row>
    <row r="5278" spans="1:12" s="13" customFormat="1" ht="15.95" customHeight="1" x14ac:dyDescent="0.2">
      <c r="A5278" s="7" t="s">
        <v>13</v>
      </c>
      <c r="B5278" s="7" t="s">
        <v>49</v>
      </c>
      <c r="C5278" s="7" t="s">
        <v>26</v>
      </c>
      <c r="D5278" s="3">
        <v>45208</v>
      </c>
      <c r="E5278" s="3">
        <v>45210</v>
      </c>
      <c r="F5278" s="2">
        <f t="shared" si="894"/>
        <v>2023</v>
      </c>
      <c r="G5278" s="2">
        <f t="shared" si="895"/>
        <v>10</v>
      </c>
      <c r="H5278" s="2">
        <f t="shared" si="896"/>
        <v>11</v>
      </c>
      <c r="I5278" s="2" t="str">
        <f t="shared" si="897"/>
        <v>Octubre</v>
      </c>
      <c r="L5278" s="2" t="str">
        <f t="shared" si="898"/>
        <v>FinancieroEncuesta de la Posición de encaje y de los Pasivos Sujetos a EncajeDiario4520945211</v>
      </c>
    </row>
    <row r="5279" spans="1:12" s="13" customFormat="1" ht="15.95" customHeight="1" x14ac:dyDescent="0.2">
      <c r="A5279" s="7" t="s">
        <v>13</v>
      </c>
      <c r="B5279" s="7" t="s">
        <v>49</v>
      </c>
      <c r="C5279" s="7" t="s">
        <v>26</v>
      </c>
      <c r="D5279" s="3">
        <v>45209</v>
      </c>
      <c r="E5279" s="3">
        <v>45211</v>
      </c>
      <c r="F5279" s="2">
        <f t="shared" si="894"/>
        <v>2023</v>
      </c>
      <c r="G5279" s="2">
        <f t="shared" si="895"/>
        <v>10</v>
      </c>
      <c r="H5279" s="2">
        <f t="shared" si="896"/>
        <v>12</v>
      </c>
      <c r="I5279" s="2" t="str">
        <f t="shared" si="897"/>
        <v>Octubre</v>
      </c>
      <c r="L5279" s="2" t="str">
        <f t="shared" si="898"/>
        <v>FinancieroEncuesta de la Posición de encaje y de los Pasivos Sujetos a EncajeDiario4521045212</v>
      </c>
    </row>
    <row r="5280" spans="1:12" s="13" customFormat="1" ht="15.95" customHeight="1" x14ac:dyDescent="0.2">
      <c r="A5280" s="7" t="s">
        <v>13</v>
      </c>
      <c r="B5280" s="7" t="s">
        <v>49</v>
      </c>
      <c r="C5280" s="7" t="s">
        <v>26</v>
      </c>
      <c r="D5280" s="3">
        <v>45210</v>
      </c>
      <c r="E5280" s="3">
        <v>45212</v>
      </c>
      <c r="F5280" s="2">
        <f t="shared" si="894"/>
        <v>2023</v>
      </c>
      <c r="G5280" s="2">
        <f t="shared" si="895"/>
        <v>10</v>
      </c>
      <c r="H5280" s="2">
        <f t="shared" si="896"/>
        <v>13</v>
      </c>
      <c r="I5280" s="2" t="str">
        <f t="shared" si="897"/>
        <v>Octubre</v>
      </c>
      <c r="L5280" s="2" t="str">
        <f t="shared" si="898"/>
        <v>FinancieroEncuesta de la Posición de encaje y de los Pasivos Sujetos a EncajeDiario4521145216</v>
      </c>
    </row>
    <row r="5281" spans="1:12" s="13" customFormat="1" ht="15.95" customHeight="1" x14ac:dyDescent="0.2">
      <c r="A5281" s="7" t="s">
        <v>13</v>
      </c>
      <c r="B5281" s="7" t="s">
        <v>49</v>
      </c>
      <c r="C5281" s="7" t="s">
        <v>26</v>
      </c>
      <c r="D5281" s="3">
        <v>45211</v>
      </c>
      <c r="E5281" s="3">
        <v>45216</v>
      </c>
      <c r="F5281" s="2">
        <f t="shared" si="894"/>
        <v>2023</v>
      </c>
      <c r="G5281" s="2">
        <f t="shared" si="895"/>
        <v>10</v>
      </c>
      <c r="H5281" s="2">
        <f t="shared" si="896"/>
        <v>17</v>
      </c>
      <c r="I5281" s="2" t="str">
        <f t="shared" si="897"/>
        <v>Octubre</v>
      </c>
      <c r="L5281" s="2" t="str">
        <f t="shared" si="898"/>
        <v>FinancieroEncuesta de la Posición de encaje y de los Pasivos Sujetos a EncajeDiario4521245217</v>
      </c>
    </row>
    <row r="5282" spans="1:12" s="13" customFormat="1" ht="15.95" customHeight="1" x14ac:dyDescent="0.2">
      <c r="A5282" s="7" t="s">
        <v>13</v>
      </c>
      <c r="B5282" s="7" t="s">
        <v>49</v>
      </c>
      <c r="C5282" s="7" t="s">
        <v>26</v>
      </c>
      <c r="D5282" s="3">
        <v>45212</v>
      </c>
      <c r="E5282" s="3">
        <v>45217</v>
      </c>
      <c r="F5282" s="2">
        <f t="shared" si="894"/>
        <v>2023</v>
      </c>
      <c r="G5282" s="2">
        <f t="shared" si="895"/>
        <v>10</v>
      </c>
      <c r="H5282" s="2">
        <f t="shared" si="896"/>
        <v>18</v>
      </c>
      <c r="I5282" s="2" t="str">
        <f t="shared" si="897"/>
        <v>Octubre</v>
      </c>
      <c r="L5282" s="2" t="str">
        <f t="shared" si="898"/>
        <v>FinancieroEncuesta de la Posición de encaje y de los Pasivos Sujetos a EncajeDiario4521645218</v>
      </c>
    </row>
    <row r="5283" spans="1:12" s="13" customFormat="1" ht="15.95" customHeight="1" x14ac:dyDescent="0.2">
      <c r="A5283" s="7" t="s">
        <v>13</v>
      </c>
      <c r="B5283" s="7" t="s">
        <v>49</v>
      </c>
      <c r="C5283" s="7" t="s">
        <v>26</v>
      </c>
      <c r="D5283" s="3">
        <v>45216</v>
      </c>
      <c r="E5283" s="3">
        <v>45218</v>
      </c>
      <c r="F5283" s="2">
        <f t="shared" si="894"/>
        <v>2023</v>
      </c>
      <c r="G5283" s="2">
        <f t="shared" si="895"/>
        <v>10</v>
      </c>
      <c r="H5283" s="2">
        <f t="shared" si="896"/>
        <v>19</v>
      </c>
      <c r="I5283" s="2" t="str">
        <f t="shared" si="897"/>
        <v>Octubre</v>
      </c>
      <c r="L5283" s="2" t="str">
        <f t="shared" si="898"/>
        <v>FinancieroEncuesta de la Posición de encaje y de los Pasivos Sujetos a EncajeDiario4521745219</v>
      </c>
    </row>
    <row r="5284" spans="1:12" s="13" customFormat="1" ht="15.95" customHeight="1" x14ac:dyDescent="0.2">
      <c r="A5284" s="7" t="s">
        <v>13</v>
      </c>
      <c r="B5284" s="7" t="s">
        <v>49</v>
      </c>
      <c r="C5284" s="7" t="s">
        <v>26</v>
      </c>
      <c r="D5284" s="3">
        <v>45217</v>
      </c>
      <c r="E5284" s="3">
        <v>45219</v>
      </c>
      <c r="F5284" s="2">
        <f t="shared" si="894"/>
        <v>2023</v>
      </c>
      <c r="G5284" s="2">
        <f t="shared" si="895"/>
        <v>10</v>
      </c>
      <c r="H5284" s="2">
        <f t="shared" si="896"/>
        <v>20</v>
      </c>
      <c r="I5284" s="2" t="str">
        <f t="shared" si="897"/>
        <v>Octubre</v>
      </c>
      <c r="L5284" s="2" t="str">
        <f t="shared" si="898"/>
        <v>FinancieroEncuesta de la Posición de encaje y de los Pasivos Sujetos a EncajeDiario4521845222</v>
      </c>
    </row>
    <row r="5285" spans="1:12" s="13" customFormat="1" ht="15.95" customHeight="1" x14ac:dyDescent="0.2">
      <c r="A5285" s="7" t="s">
        <v>13</v>
      </c>
      <c r="B5285" s="7" t="s">
        <v>49</v>
      </c>
      <c r="C5285" s="7" t="s">
        <v>26</v>
      </c>
      <c r="D5285" s="3">
        <v>45218</v>
      </c>
      <c r="E5285" s="3">
        <v>45222</v>
      </c>
      <c r="F5285" s="2">
        <f t="shared" si="894"/>
        <v>2023</v>
      </c>
      <c r="G5285" s="2">
        <f t="shared" si="895"/>
        <v>10</v>
      </c>
      <c r="H5285" s="2">
        <f t="shared" si="896"/>
        <v>23</v>
      </c>
      <c r="I5285" s="2" t="str">
        <f t="shared" si="897"/>
        <v>Octubre</v>
      </c>
      <c r="L5285" s="2" t="str">
        <f t="shared" si="898"/>
        <v>FinancieroEncuesta de la Posición de encaje y de los Pasivos Sujetos a EncajeDiario4521945223</v>
      </c>
    </row>
    <row r="5286" spans="1:12" s="13" customFormat="1" ht="15.95" customHeight="1" x14ac:dyDescent="0.2">
      <c r="A5286" s="7" t="s">
        <v>13</v>
      </c>
      <c r="B5286" s="7" t="s">
        <v>49</v>
      </c>
      <c r="C5286" s="7" t="s">
        <v>26</v>
      </c>
      <c r="D5286" s="3">
        <v>45219</v>
      </c>
      <c r="E5286" s="3">
        <v>45223</v>
      </c>
      <c r="F5286" s="2">
        <f t="shared" si="894"/>
        <v>2023</v>
      </c>
      <c r="G5286" s="2">
        <f t="shared" si="895"/>
        <v>10</v>
      </c>
      <c r="H5286" s="2">
        <f t="shared" si="896"/>
        <v>24</v>
      </c>
      <c r="I5286" s="2" t="str">
        <f t="shared" si="897"/>
        <v>Octubre</v>
      </c>
      <c r="L5286" s="2" t="str">
        <f t="shared" si="898"/>
        <v>FinancieroEncuesta de la Posición de encaje y de los Pasivos Sujetos a EncajeDiario4522245224</v>
      </c>
    </row>
    <row r="5287" spans="1:12" s="13" customFormat="1" ht="15.95" customHeight="1" x14ac:dyDescent="0.2">
      <c r="A5287" s="7" t="s">
        <v>13</v>
      </c>
      <c r="B5287" s="7" t="s">
        <v>49</v>
      </c>
      <c r="C5287" s="7" t="s">
        <v>26</v>
      </c>
      <c r="D5287" s="3">
        <v>45222</v>
      </c>
      <c r="E5287" s="3">
        <v>45224</v>
      </c>
      <c r="F5287" s="2">
        <f t="shared" si="894"/>
        <v>2023</v>
      </c>
      <c r="G5287" s="2">
        <f t="shared" si="895"/>
        <v>10</v>
      </c>
      <c r="H5287" s="2">
        <f t="shared" si="896"/>
        <v>25</v>
      </c>
      <c r="I5287" s="2" t="str">
        <f t="shared" si="897"/>
        <v>Octubre</v>
      </c>
      <c r="L5287" s="2" t="str">
        <f t="shared" si="898"/>
        <v>FinancieroEncuesta de la Posición de encaje y de los Pasivos Sujetos a EncajeDiario4522345225</v>
      </c>
    </row>
    <row r="5288" spans="1:12" s="13" customFormat="1" ht="15.95" customHeight="1" x14ac:dyDescent="0.2">
      <c r="A5288" s="7" t="s">
        <v>13</v>
      </c>
      <c r="B5288" s="7" t="s">
        <v>49</v>
      </c>
      <c r="C5288" s="7" t="s">
        <v>26</v>
      </c>
      <c r="D5288" s="3">
        <v>45223</v>
      </c>
      <c r="E5288" s="3">
        <v>45225</v>
      </c>
      <c r="F5288" s="2">
        <f t="shared" si="894"/>
        <v>2023</v>
      </c>
      <c r="G5288" s="2">
        <f t="shared" si="895"/>
        <v>10</v>
      </c>
      <c r="H5288" s="2">
        <f t="shared" si="896"/>
        <v>26</v>
      </c>
      <c r="I5288" s="2" t="str">
        <f t="shared" si="897"/>
        <v>Octubre</v>
      </c>
      <c r="L5288" s="2" t="str">
        <f t="shared" si="898"/>
        <v>FinancieroEncuesta de la Posición de encaje y de los Pasivos Sujetos a EncajeDiario4522445226</v>
      </c>
    </row>
    <row r="5289" spans="1:12" s="13" customFormat="1" ht="15.95" customHeight="1" x14ac:dyDescent="0.2">
      <c r="A5289" s="7" t="s">
        <v>13</v>
      </c>
      <c r="B5289" s="7" t="s">
        <v>49</v>
      </c>
      <c r="C5289" s="7" t="s">
        <v>26</v>
      </c>
      <c r="D5289" s="3">
        <v>45224</v>
      </c>
      <c r="E5289" s="3">
        <v>45226</v>
      </c>
      <c r="F5289" s="2">
        <f t="shared" si="894"/>
        <v>2023</v>
      </c>
      <c r="G5289" s="2">
        <f t="shared" si="895"/>
        <v>10</v>
      </c>
      <c r="H5289" s="2">
        <f t="shared" si="896"/>
        <v>27</v>
      </c>
      <c r="I5289" s="2" t="str">
        <f t="shared" si="897"/>
        <v>Octubre</v>
      </c>
      <c r="L5289" s="2" t="str">
        <f t="shared" si="898"/>
        <v>FinancieroEncuesta de la Posición de encaje y de los Pasivos Sujetos a EncajeDiario4522545229</v>
      </c>
    </row>
    <row r="5290" spans="1:12" s="13" customFormat="1" ht="15.95" customHeight="1" x14ac:dyDescent="0.2">
      <c r="A5290" s="7" t="s">
        <v>13</v>
      </c>
      <c r="B5290" s="7" t="s">
        <v>49</v>
      </c>
      <c r="C5290" s="7" t="s">
        <v>26</v>
      </c>
      <c r="D5290" s="3">
        <v>45225</v>
      </c>
      <c r="E5290" s="3">
        <v>45229</v>
      </c>
      <c r="F5290" s="2">
        <f t="shared" si="894"/>
        <v>2023</v>
      </c>
      <c r="G5290" s="2">
        <f t="shared" si="895"/>
        <v>10</v>
      </c>
      <c r="H5290" s="2">
        <f t="shared" si="896"/>
        <v>30</v>
      </c>
      <c r="I5290" s="2" t="str">
        <f t="shared" si="897"/>
        <v>Octubre</v>
      </c>
      <c r="L5290" s="2" t="str">
        <f t="shared" si="898"/>
        <v>FinancieroEncuesta de la Posición de encaje y de los Pasivos Sujetos a EncajeDiario4522645230</v>
      </c>
    </row>
    <row r="5291" spans="1:12" s="13" customFormat="1" ht="15.95" customHeight="1" x14ac:dyDescent="0.2">
      <c r="A5291" s="7" t="s">
        <v>13</v>
      </c>
      <c r="B5291" s="7" t="s">
        <v>49</v>
      </c>
      <c r="C5291" s="7" t="s">
        <v>26</v>
      </c>
      <c r="D5291" s="3">
        <v>45226</v>
      </c>
      <c r="E5291" s="3">
        <v>45230</v>
      </c>
      <c r="F5291" s="2">
        <f t="shared" si="894"/>
        <v>2023</v>
      </c>
      <c r="G5291" s="2">
        <f t="shared" si="895"/>
        <v>10</v>
      </c>
      <c r="H5291" s="2">
        <f t="shared" si="896"/>
        <v>31</v>
      </c>
      <c r="I5291" s="2" t="str">
        <f t="shared" si="897"/>
        <v>Octubre</v>
      </c>
      <c r="L5291" s="2" t="str">
        <f t="shared" si="898"/>
        <v>FinancieroEncuesta de la Posición de encaje y de los Pasivos Sujetos a EncajeDiario4522945231</v>
      </c>
    </row>
    <row r="5292" spans="1:12" s="13" customFormat="1" ht="15.95" customHeight="1" x14ac:dyDescent="0.2">
      <c r="A5292" s="7" t="s">
        <v>13</v>
      </c>
      <c r="B5292" s="7" t="s">
        <v>49</v>
      </c>
      <c r="C5292" s="7" t="s">
        <v>26</v>
      </c>
      <c r="D5292" s="3">
        <v>45229</v>
      </c>
      <c r="E5292" s="3">
        <v>45231</v>
      </c>
      <c r="F5292" s="2">
        <f t="shared" si="894"/>
        <v>2023</v>
      </c>
      <c r="G5292" s="2">
        <f t="shared" si="895"/>
        <v>11</v>
      </c>
      <c r="H5292" s="2">
        <f t="shared" si="896"/>
        <v>1</v>
      </c>
      <c r="I5292" s="2" t="str">
        <f t="shared" si="897"/>
        <v>Noviembre</v>
      </c>
      <c r="L5292" s="2" t="str">
        <f t="shared" si="898"/>
        <v>FinancieroEncuesta de la Posición de encaje y de los Pasivos Sujetos a EncajeDiario4523045232</v>
      </c>
    </row>
    <row r="5293" spans="1:12" s="13" customFormat="1" ht="15.95" customHeight="1" x14ac:dyDescent="0.2">
      <c r="A5293" s="7" t="s">
        <v>13</v>
      </c>
      <c r="B5293" s="7" t="s">
        <v>49</v>
      </c>
      <c r="C5293" s="7" t="s">
        <v>26</v>
      </c>
      <c r="D5293" s="3">
        <v>45230</v>
      </c>
      <c r="E5293" s="3">
        <v>45232</v>
      </c>
      <c r="F5293" s="2">
        <f t="shared" si="894"/>
        <v>2023</v>
      </c>
      <c r="G5293" s="2">
        <f t="shared" si="895"/>
        <v>11</v>
      </c>
      <c r="H5293" s="2">
        <f t="shared" si="896"/>
        <v>2</v>
      </c>
      <c r="I5293" s="2" t="str">
        <f t="shared" si="897"/>
        <v>Noviembre</v>
      </c>
      <c r="L5293" s="2" t="str">
        <f t="shared" si="898"/>
        <v>FinancieroEncuesta de la Posición de encaje y de los Pasivos Sujetos a EncajeDiario4523145233</v>
      </c>
    </row>
    <row r="5294" spans="1:12" s="13" customFormat="1" ht="15.95" customHeight="1" x14ac:dyDescent="0.2">
      <c r="A5294" s="7" t="s">
        <v>13</v>
      </c>
      <c r="B5294" s="7" t="s">
        <v>49</v>
      </c>
      <c r="C5294" s="7" t="s">
        <v>26</v>
      </c>
      <c r="D5294" s="3">
        <v>45231</v>
      </c>
      <c r="E5294" s="3">
        <v>45233</v>
      </c>
      <c r="F5294" s="2">
        <f t="shared" si="894"/>
        <v>2023</v>
      </c>
      <c r="G5294" s="2">
        <f t="shared" si="895"/>
        <v>11</v>
      </c>
      <c r="H5294" s="2">
        <f t="shared" si="896"/>
        <v>3</v>
      </c>
      <c r="I5294" s="2" t="str">
        <f t="shared" si="897"/>
        <v>Noviembre</v>
      </c>
      <c r="L5294" s="2" t="str">
        <f t="shared" si="898"/>
        <v>FinancieroEncuesta de la Posición de encaje y de los Pasivos Sujetos a EncajeDiario4523245237</v>
      </c>
    </row>
    <row r="5295" spans="1:12" s="13" customFormat="1" ht="15.95" customHeight="1" x14ac:dyDescent="0.2">
      <c r="A5295" s="7" t="s">
        <v>13</v>
      </c>
      <c r="B5295" s="7" t="s">
        <v>49</v>
      </c>
      <c r="C5295" s="7" t="s">
        <v>26</v>
      </c>
      <c r="D5295" s="3">
        <v>45232</v>
      </c>
      <c r="E5295" s="3">
        <v>45237</v>
      </c>
      <c r="F5295" s="2">
        <f t="shared" si="894"/>
        <v>2023</v>
      </c>
      <c r="G5295" s="2">
        <f t="shared" si="895"/>
        <v>11</v>
      </c>
      <c r="H5295" s="2">
        <f t="shared" si="896"/>
        <v>7</v>
      </c>
      <c r="I5295" s="2" t="str">
        <f t="shared" si="897"/>
        <v>Noviembre</v>
      </c>
      <c r="L5295" s="2" t="str">
        <f t="shared" si="898"/>
        <v>FinancieroEncuesta de la Posición de encaje y de los Pasivos Sujetos a EncajeDiario4523345238</v>
      </c>
    </row>
    <row r="5296" spans="1:12" s="13" customFormat="1" ht="15.95" customHeight="1" x14ac:dyDescent="0.2">
      <c r="A5296" s="7" t="s">
        <v>13</v>
      </c>
      <c r="B5296" s="7" t="s">
        <v>49</v>
      </c>
      <c r="C5296" s="7" t="s">
        <v>26</v>
      </c>
      <c r="D5296" s="3">
        <v>45233</v>
      </c>
      <c r="E5296" s="3">
        <v>45238</v>
      </c>
      <c r="F5296" s="2">
        <f t="shared" si="894"/>
        <v>2023</v>
      </c>
      <c r="G5296" s="2">
        <f t="shared" si="895"/>
        <v>11</v>
      </c>
      <c r="H5296" s="2">
        <f t="shared" si="896"/>
        <v>8</v>
      </c>
      <c r="I5296" s="2" t="str">
        <f t="shared" si="897"/>
        <v>Noviembre</v>
      </c>
      <c r="L5296" s="2" t="str">
        <f t="shared" si="898"/>
        <v>FinancieroEncuesta de la Posición de encaje y de los Pasivos Sujetos a EncajeDiario4523745239</v>
      </c>
    </row>
    <row r="5297" spans="1:12" s="13" customFormat="1" ht="15.95" customHeight="1" x14ac:dyDescent="0.2">
      <c r="A5297" s="7" t="s">
        <v>13</v>
      </c>
      <c r="B5297" s="7" t="s">
        <v>49</v>
      </c>
      <c r="C5297" s="7" t="s">
        <v>26</v>
      </c>
      <c r="D5297" s="3">
        <v>45237</v>
      </c>
      <c r="E5297" s="3">
        <v>45239</v>
      </c>
      <c r="F5297" s="2">
        <f t="shared" si="894"/>
        <v>2023</v>
      </c>
      <c r="G5297" s="2">
        <f t="shared" si="895"/>
        <v>11</v>
      </c>
      <c r="H5297" s="2">
        <f t="shared" si="896"/>
        <v>9</v>
      </c>
      <c r="I5297" s="2" t="str">
        <f t="shared" si="897"/>
        <v>Noviembre</v>
      </c>
      <c r="L5297" s="2" t="str">
        <f t="shared" si="898"/>
        <v>FinancieroEncuesta de la Posición de encaje y de los Pasivos Sujetos a EncajeDiario4523845240</v>
      </c>
    </row>
    <row r="5298" spans="1:12" s="13" customFormat="1" ht="15.95" customHeight="1" x14ac:dyDescent="0.2">
      <c r="A5298" s="7" t="s">
        <v>13</v>
      </c>
      <c r="B5298" s="7" t="s">
        <v>49</v>
      </c>
      <c r="C5298" s="7" t="s">
        <v>26</v>
      </c>
      <c r="D5298" s="3">
        <v>45238</v>
      </c>
      <c r="E5298" s="3">
        <v>45240</v>
      </c>
      <c r="F5298" s="2">
        <f t="shared" si="894"/>
        <v>2023</v>
      </c>
      <c r="G5298" s="2">
        <f t="shared" si="895"/>
        <v>11</v>
      </c>
      <c r="H5298" s="2">
        <f t="shared" si="896"/>
        <v>10</v>
      </c>
      <c r="I5298" s="2" t="str">
        <f t="shared" si="897"/>
        <v>Noviembre</v>
      </c>
      <c r="L5298" s="2" t="str">
        <f t="shared" si="898"/>
        <v>FinancieroEncuesta de la Posición de encaje y de los Pasivos Sujetos a EncajeDiario4523945244</v>
      </c>
    </row>
    <row r="5299" spans="1:12" s="13" customFormat="1" ht="15.95" customHeight="1" x14ac:dyDescent="0.2">
      <c r="A5299" s="7" t="s">
        <v>13</v>
      </c>
      <c r="B5299" s="7" t="s">
        <v>49</v>
      </c>
      <c r="C5299" s="7" t="s">
        <v>26</v>
      </c>
      <c r="D5299" s="3">
        <v>45239</v>
      </c>
      <c r="E5299" s="3">
        <v>45244</v>
      </c>
      <c r="F5299" s="2">
        <f t="shared" si="894"/>
        <v>2023</v>
      </c>
      <c r="G5299" s="2">
        <f t="shared" si="895"/>
        <v>11</v>
      </c>
      <c r="H5299" s="2">
        <f t="shared" si="896"/>
        <v>14</v>
      </c>
      <c r="I5299" s="2" t="str">
        <f t="shared" si="897"/>
        <v>Noviembre</v>
      </c>
      <c r="L5299" s="2" t="str">
        <f t="shared" si="898"/>
        <v>FinancieroEncuesta de la Posición de encaje y de los Pasivos Sujetos a EncajeDiario4524045245</v>
      </c>
    </row>
    <row r="5300" spans="1:12" s="13" customFormat="1" ht="15.95" customHeight="1" x14ac:dyDescent="0.2">
      <c r="A5300" s="7" t="s">
        <v>13</v>
      </c>
      <c r="B5300" s="7" t="s">
        <v>49</v>
      </c>
      <c r="C5300" s="7" t="s">
        <v>26</v>
      </c>
      <c r="D5300" s="3">
        <v>45240</v>
      </c>
      <c r="E5300" s="3">
        <v>45245</v>
      </c>
      <c r="F5300" s="2">
        <f t="shared" si="894"/>
        <v>2023</v>
      </c>
      <c r="G5300" s="2">
        <f t="shared" si="895"/>
        <v>11</v>
      </c>
      <c r="H5300" s="2">
        <f t="shared" si="896"/>
        <v>15</v>
      </c>
      <c r="I5300" s="2" t="str">
        <f t="shared" si="897"/>
        <v>Noviembre</v>
      </c>
      <c r="L5300" s="2" t="str">
        <f t="shared" si="898"/>
        <v>FinancieroEncuesta de la Posición de encaje y de los Pasivos Sujetos a EncajeDiario4524445246</v>
      </c>
    </row>
    <row r="5301" spans="1:12" s="13" customFormat="1" ht="15.95" customHeight="1" x14ac:dyDescent="0.2">
      <c r="A5301" s="7" t="s">
        <v>13</v>
      </c>
      <c r="B5301" s="7" t="s">
        <v>49</v>
      </c>
      <c r="C5301" s="7" t="s">
        <v>26</v>
      </c>
      <c r="D5301" s="3">
        <v>45244</v>
      </c>
      <c r="E5301" s="3">
        <v>45246</v>
      </c>
      <c r="F5301" s="2">
        <f t="shared" si="894"/>
        <v>2023</v>
      </c>
      <c r="G5301" s="2">
        <f t="shared" si="895"/>
        <v>11</v>
      </c>
      <c r="H5301" s="2">
        <f t="shared" si="896"/>
        <v>16</v>
      </c>
      <c r="I5301" s="2" t="str">
        <f t="shared" si="897"/>
        <v>Noviembre</v>
      </c>
      <c r="L5301" s="2" t="str">
        <f t="shared" si="898"/>
        <v>FinancieroEncuesta de la Posición de encaje y de los Pasivos Sujetos a EncajeDiario4524545247</v>
      </c>
    </row>
    <row r="5302" spans="1:12" s="13" customFormat="1" ht="15.95" customHeight="1" x14ac:dyDescent="0.2">
      <c r="A5302" s="7" t="s">
        <v>13</v>
      </c>
      <c r="B5302" s="7" t="s">
        <v>49</v>
      </c>
      <c r="C5302" s="7" t="s">
        <v>26</v>
      </c>
      <c r="D5302" s="3">
        <v>45245</v>
      </c>
      <c r="E5302" s="3">
        <v>45247</v>
      </c>
      <c r="F5302" s="2">
        <f t="shared" si="894"/>
        <v>2023</v>
      </c>
      <c r="G5302" s="2">
        <f t="shared" si="895"/>
        <v>11</v>
      </c>
      <c r="H5302" s="2">
        <f t="shared" si="896"/>
        <v>17</v>
      </c>
      <c r="I5302" s="2" t="str">
        <f t="shared" si="897"/>
        <v>Noviembre</v>
      </c>
      <c r="L5302" s="2" t="str">
        <f t="shared" si="898"/>
        <v>FinancieroEncuesta de la Posición de encaje y de los Pasivos Sujetos a EncajeDiario4524645250</v>
      </c>
    </row>
    <row r="5303" spans="1:12" s="13" customFormat="1" ht="15.95" customHeight="1" x14ac:dyDescent="0.2">
      <c r="A5303" s="7" t="s">
        <v>13</v>
      </c>
      <c r="B5303" s="7" t="s">
        <v>49</v>
      </c>
      <c r="C5303" s="7" t="s">
        <v>26</v>
      </c>
      <c r="D5303" s="3">
        <v>45246</v>
      </c>
      <c r="E5303" s="3">
        <v>45250</v>
      </c>
      <c r="F5303" s="2">
        <f t="shared" si="894"/>
        <v>2023</v>
      </c>
      <c r="G5303" s="2">
        <f t="shared" si="895"/>
        <v>11</v>
      </c>
      <c r="H5303" s="2">
        <f t="shared" si="896"/>
        <v>20</v>
      </c>
      <c r="I5303" s="2" t="str">
        <f t="shared" si="897"/>
        <v>Noviembre</v>
      </c>
      <c r="L5303" s="2" t="str">
        <f t="shared" si="898"/>
        <v>FinancieroEncuesta de la Posición de encaje y de los Pasivos Sujetos a EncajeDiario4524745251</v>
      </c>
    </row>
    <row r="5304" spans="1:12" s="13" customFormat="1" ht="15.95" customHeight="1" x14ac:dyDescent="0.2">
      <c r="A5304" s="7" t="s">
        <v>13</v>
      </c>
      <c r="B5304" s="7" t="s">
        <v>49</v>
      </c>
      <c r="C5304" s="7" t="s">
        <v>26</v>
      </c>
      <c r="D5304" s="3">
        <v>45247</v>
      </c>
      <c r="E5304" s="3">
        <v>45251</v>
      </c>
      <c r="F5304" s="2">
        <f t="shared" si="894"/>
        <v>2023</v>
      </c>
      <c r="G5304" s="2">
        <f t="shared" si="895"/>
        <v>11</v>
      </c>
      <c r="H5304" s="2">
        <f t="shared" si="896"/>
        <v>21</v>
      </c>
      <c r="I5304" s="2" t="str">
        <f t="shared" si="897"/>
        <v>Noviembre</v>
      </c>
      <c r="L5304" s="2" t="str">
        <f t="shared" si="898"/>
        <v>FinancieroEncuesta de la Posición de encaje y de los Pasivos Sujetos a EncajeDiario4525045252</v>
      </c>
    </row>
    <row r="5305" spans="1:12" s="13" customFormat="1" ht="15.95" customHeight="1" x14ac:dyDescent="0.2">
      <c r="A5305" s="7" t="s">
        <v>13</v>
      </c>
      <c r="B5305" s="7" t="s">
        <v>49</v>
      </c>
      <c r="C5305" s="7" t="s">
        <v>26</v>
      </c>
      <c r="D5305" s="3">
        <v>45250</v>
      </c>
      <c r="E5305" s="3">
        <v>45252</v>
      </c>
      <c r="F5305" s="2">
        <f t="shared" si="894"/>
        <v>2023</v>
      </c>
      <c r="G5305" s="2">
        <f t="shared" si="895"/>
        <v>11</v>
      </c>
      <c r="H5305" s="2">
        <f t="shared" si="896"/>
        <v>22</v>
      </c>
      <c r="I5305" s="2" t="str">
        <f t="shared" si="897"/>
        <v>Noviembre</v>
      </c>
      <c r="L5305" s="2" t="str">
        <f t="shared" si="898"/>
        <v>FinancieroEncuesta de la Posición de encaje y de los Pasivos Sujetos a EncajeDiario4525145253</v>
      </c>
    </row>
    <row r="5306" spans="1:12" s="13" customFormat="1" ht="15.95" customHeight="1" x14ac:dyDescent="0.2">
      <c r="A5306" s="7" t="s">
        <v>13</v>
      </c>
      <c r="B5306" s="7" t="s">
        <v>49</v>
      </c>
      <c r="C5306" s="7" t="s">
        <v>26</v>
      </c>
      <c r="D5306" s="3">
        <v>45251</v>
      </c>
      <c r="E5306" s="3">
        <v>45253</v>
      </c>
      <c r="F5306" s="2">
        <f t="shared" si="894"/>
        <v>2023</v>
      </c>
      <c r="G5306" s="2">
        <f t="shared" si="895"/>
        <v>11</v>
      </c>
      <c r="H5306" s="2">
        <f t="shared" si="896"/>
        <v>23</v>
      </c>
      <c r="I5306" s="2" t="str">
        <f t="shared" si="897"/>
        <v>Noviembre</v>
      </c>
      <c r="L5306" s="2" t="str">
        <f t="shared" si="898"/>
        <v>FinancieroEncuesta de la Posición de encaje y de los Pasivos Sujetos a EncajeDiario4525245254</v>
      </c>
    </row>
    <row r="5307" spans="1:12" s="13" customFormat="1" ht="15.95" customHeight="1" x14ac:dyDescent="0.2">
      <c r="A5307" s="7" t="s">
        <v>13</v>
      </c>
      <c r="B5307" s="7" t="s">
        <v>49</v>
      </c>
      <c r="C5307" s="7" t="s">
        <v>26</v>
      </c>
      <c r="D5307" s="3">
        <v>45252</v>
      </c>
      <c r="E5307" s="3">
        <v>45254</v>
      </c>
      <c r="F5307" s="2">
        <f t="shared" ref="F5307:F5370" si="899">YEAR(E5307)</f>
        <v>2023</v>
      </c>
      <c r="G5307" s="2">
        <f t="shared" ref="G5307:G5370" si="900">MONTH(E5307)</f>
        <v>11</v>
      </c>
      <c r="H5307" s="2">
        <f t="shared" ref="H5307:H5370" si="901">DAY(E5307)</f>
        <v>24</v>
      </c>
      <c r="I5307" s="2" t="str">
        <f t="shared" ref="I5307:I5370" si="902">CHOOSE(G5307,"Enero","Febrero","Marzo","Abril","Mayo","Junio","Julio","Agosto","Septiembre","Octubre","Noviembre","Diciembre")</f>
        <v>Noviembre</v>
      </c>
      <c r="L5307" s="2" t="str">
        <f t="shared" si="898"/>
        <v>FinancieroEncuesta de la Posición de encaje y de los Pasivos Sujetos a EncajeDiario4525345257</v>
      </c>
    </row>
    <row r="5308" spans="1:12" s="13" customFormat="1" ht="15.95" customHeight="1" x14ac:dyDescent="0.2">
      <c r="A5308" s="7" t="s">
        <v>13</v>
      </c>
      <c r="B5308" s="7" t="s">
        <v>49</v>
      </c>
      <c r="C5308" s="7" t="s">
        <v>26</v>
      </c>
      <c r="D5308" s="3">
        <v>45253</v>
      </c>
      <c r="E5308" s="3">
        <v>45257</v>
      </c>
      <c r="F5308" s="2">
        <f t="shared" si="899"/>
        <v>2023</v>
      </c>
      <c r="G5308" s="2">
        <f t="shared" si="900"/>
        <v>11</v>
      </c>
      <c r="H5308" s="2">
        <f t="shared" si="901"/>
        <v>27</v>
      </c>
      <c r="I5308" s="2" t="str">
        <f t="shared" si="902"/>
        <v>Noviembre</v>
      </c>
      <c r="L5308" s="2" t="str">
        <f t="shared" si="898"/>
        <v>FinancieroEncuesta de la Posición de encaje y de los Pasivos Sujetos a EncajeDiario4525445258</v>
      </c>
    </row>
    <row r="5309" spans="1:12" s="13" customFormat="1" ht="15.95" customHeight="1" x14ac:dyDescent="0.2">
      <c r="A5309" s="7" t="s">
        <v>13</v>
      </c>
      <c r="B5309" s="7" t="s">
        <v>49</v>
      </c>
      <c r="C5309" s="7" t="s">
        <v>26</v>
      </c>
      <c r="D5309" s="3">
        <v>45254</v>
      </c>
      <c r="E5309" s="3">
        <v>45258</v>
      </c>
      <c r="F5309" s="2">
        <f t="shared" si="899"/>
        <v>2023</v>
      </c>
      <c r="G5309" s="2">
        <f t="shared" si="900"/>
        <v>11</v>
      </c>
      <c r="H5309" s="2">
        <f t="shared" si="901"/>
        <v>28</v>
      </c>
      <c r="I5309" s="2" t="str">
        <f t="shared" si="902"/>
        <v>Noviembre</v>
      </c>
      <c r="L5309" s="2" t="str">
        <f t="shared" si="898"/>
        <v>FinancieroEncuesta de la Posición de encaje y de los Pasivos Sujetos a EncajeDiario4525745259</v>
      </c>
    </row>
    <row r="5310" spans="1:12" s="13" customFormat="1" ht="15.95" customHeight="1" x14ac:dyDescent="0.2">
      <c r="A5310" s="7" t="s">
        <v>13</v>
      </c>
      <c r="B5310" s="7" t="s">
        <v>49</v>
      </c>
      <c r="C5310" s="7" t="s">
        <v>26</v>
      </c>
      <c r="D5310" s="3">
        <v>45257</v>
      </c>
      <c r="E5310" s="3">
        <v>45259</v>
      </c>
      <c r="F5310" s="2">
        <f t="shared" si="899"/>
        <v>2023</v>
      </c>
      <c r="G5310" s="2">
        <f t="shared" si="900"/>
        <v>11</v>
      </c>
      <c r="H5310" s="2">
        <f t="shared" si="901"/>
        <v>29</v>
      </c>
      <c r="I5310" s="2" t="str">
        <f t="shared" si="902"/>
        <v>Noviembre</v>
      </c>
      <c r="L5310" s="2" t="str">
        <f t="shared" si="898"/>
        <v>FinancieroEncuesta de la Posición de encaje y de los Pasivos Sujetos a EncajeDiario4525845260</v>
      </c>
    </row>
    <row r="5311" spans="1:12" s="13" customFormat="1" ht="15.95" customHeight="1" x14ac:dyDescent="0.2">
      <c r="A5311" s="7" t="s">
        <v>13</v>
      </c>
      <c r="B5311" s="7" t="s">
        <v>49</v>
      </c>
      <c r="C5311" s="7" t="s">
        <v>26</v>
      </c>
      <c r="D5311" s="3">
        <v>45258</v>
      </c>
      <c r="E5311" s="3">
        <v>45260</v>
      </c>
      <c r="F5311" s="2">
        <f t="shared" si="899"/>
        <v>2023</v>
      </c>
      <c r="G5311" s="2">
        <f t="shared" si="900"/>
        <v>11</v>
      </c>
      <c r="H5311" s="2">
        <f t="shared" si="901"/>
        <v>30</v>
      </c>
      <c r="I5311" s="2" t="str">
        <f t="shared" si="902"/>
        <v>Noviembre</v>
      </c>
      <c r="L5311" s="2" t="str">
        <f t="shared" si="898"/>
        <v>FinancieroEncuesta de la Posición de encaje y de los Pasivos Sujetos a EncajeDiario4525945261</v>
      </c>
    </row>
    <row r="5312" spans="1:12" s="13" customFormat="1" ht="15.95" customHeight="1" x14ac:dyDescent="0.2">
      <c r="A5312" s="7" t="s">
        <v>13</v>
      </c>
      <c r="B5312" s="7" t="s">
        <v>49</v>
      </c>
      <c r="C5312" s="7" t="s">
        <v>26</v>
      </c>
      <c r="D5312" s="3">
        <v>45259</v>
      </c>
      <c r="E5312" s="3">
        <v>45261</v>
      </c>
      <c r="F5312" s="2">
        <f t="shared" si="899"/>
        <v>2023</v>
      </c>
      <c r="G5312" s="2">
        <f t="shared" si="900"/>
        <v>12</v>
      </c>
      <c r="H5312" s="2">
        <f t="shared" si="901"/>
        <v>1</v>
      </c>
      <c r="I5312" s="2" t="str">
        <f t="shared" si="902"/>
        <v>Diciembre</v>
      </c>
      <c r="L5312" s="2" t="str">
        <f t="shared" ref="L5312:L5375" si="903">CONCATENATE(A5313,B5313,C5313,D5313,E5313,)</f>
        <v>FinancieroEncuesta de la Posición de encaje y de los Pasivos Sujetos a EncajeDiario4526045264</v>
      </c>
    </row>
    <row r="5313" spans="1:12" s="13" customFormat="1" ht="15.95" customHeight="1" x14ac:dyDescent="0.2">
      <c r="A5313" s="7" t="s">
        <v>13</v>
      </c>
      <c r="B5313" s="7" t="s">
        <v>49</v>
      </c>
      <c r="C5313" s="7" t="s">
        <v>26</v>
      </c>
      <c r="D5313" s="3">
        <v>45260</v>
      </c>
      <c r="E5313" s="3">
        <v>45264</v>
      </c>
      <c r="F5313" s="2">
        <f t="shared" si="899"/>
        <v>2023</v>
      </c>
      <c r="G5313" s="2">
        <f t="shared" si="900"/>
        <v>12</v>
      </c>
      <c r="H5313" s="2">
        <f t="shared" si="901"/>
        <v>4</v>
      </c>
      <c r="I5313" s="2" t="str">
        <f t="shared" si="902"/>
        <v>Diciembre</v>
      </c>
      <c r="L5313" s="2" t="str">
        <f t="shared" si="903"/>
        <v>FinancieroEncuesta de la Posición de encaje y de los Pasivos Sujetos a EncajeDiario4526145265</v>
      </c>
    </row>
    <row r="5314" spans="1:12" s="13" customFormat="1" ht="15.95" customHeight="1" x14ac:dyDescent="0.2">
      <c r="A5314" s="7" t="s">
        <v>13</v>
      </c>
      <c r="B5314" s="7" t="s">
        <v>49</v>
      </c>
      <c r="C5314" s="7" t="s">
        <v>26</v>
      </c>
      <c r="D5314" s="3">
        <v>45261</v>
      </c>
      <c r="E5314" s="3">
        <v>45265</v>
      </c>
      <c r="F5314" s="2">
        <f t="shared" si="899"/>
        <v>2023</v>
      </c>
      <c r="G5314" s="2">
        <f t="shared" si="900"/>
        <v>12</v>
      </c>
      <c r="H5314" s="2">
        <f t="shared" si="901"/>
        <v>5</v>
      </c>
      <c r="I5314" s="2" t="str">
        <f t="shared" si="902"/>
        <v>Diciembre</v>
      </c>
      <c r="L5314" s="2" t="str">
        <f t="shared" si="903"/>
        <v>FinancieroEncuesta de la Posición de encaje y de los Pasivos Sujetos a EncajeDiario4526445266</v>
      </c>
    </row>
    <row r="5315" spans="1:12" s="13" customFormat="1" ht="15.95" customHeight="1" x14ac:dyDescent="0.2">
      <c r="A5315" s="7" t="s">
        <v>13</v>
      </c>
      <c r="B5315" s="7" t="s">
        <v>49</v>
      </c>
      <c r="C5315" s="7" t="s">
        <v>26</v>
      </c>
      <c r="D5315" s="3">
        <v>45264</v>
      </c>
      <c r="E5315" s="3">
        <v>45266</v>
      </c>
      <c r="F5315" s="2">
        <f t="shared" si="899"/>
        <v>2023</v>
      </c>
      <c r="G5315" s="2">
        <f t="shared" si="900"/>
        <v>12</v>
      </c>
      <c r="H5315" s="2">
        <f t="shared" si="901"/>
        <v>6</v>
      </c>
      <c r="I5315" s="2" t="str">
        <f t="shared" si="902"/>
        <v>Diciembre</v>
      </c>
      <c r="L5315" s="2" t="str">
        <f t="shared" si="903"/>
        <v>FinancieroEncuesta de la Posición de encaje y de los Pasivos Sujetos a EncajeDiario4526545267</v>
      </c>
    </row>
    <row r="5316" spans="1:12" s="13" customFormat="1" ht="15.95" customHeight="1" x14ac:dyDescent="0.2">
      <c r="A5316" s="7" t="s">
        <v>13</v>
      </c>
      <c r="B5316" s="7" t="s">
        <v>49</v>
      </c>
      <c r="C5316" s="7" t="s">
        <v>26</v>
      </c>
      <c r="D5316" s="3">
        <v>45265</v>
      </c>
      <c r="E5316" s="3">
        <v>45267</v>
      </c>
      <c r="F5316" s="2">
        <f t="shared" si="899"/>
        <v>2023</v>
      </c>
      <c r="G5316" s="2">
        <f t="shared" si="900"/>
        <v>12</v>
      </c>
      <c r="H5316" s="2">
        <f t="shared" si="901"/>
        <v>7</v>
      </c>
      <c r="I5316" s="2" t="str">
        <f t="shared" si="902"/>
        <v>Diciembre</v>
      </c>
      <c r="L5316" s="2" t="str">
        <f t="shared" si="903"/>
        <v>FinancieroEncuesta de la Posición de encaje y de los Pasivos Sujetos a EncajeDiario4526645271</v>
      </c>
    </row>
    <row r="5317" spans="1:12" s="13" customFormat="1" ht="15.95" customHeight="1" x14ac:dyDescent="0.2">
      <c r="A5317" s="7" t="s">
        <v>13</v>
      </c>
      <c r="B5317" s="7" t="s">
        <v>49</v>
      </c>
      <c r="C5317" s="7" t="s">
        <v>26</v>
      </c>
      <c r="D5317" s="3">
        <v>45266</v>
      </c>
      <c r="E5317" s="3">
        <v>45271</v>
      </c>
      <c r="F5317" s="2">
        <f t="shared" si="899"/>
        <v>2023</v>
      </c>
      <c r="G5317" s="2">
        <f t="shared" si="900"/>
        <v>12</v>
      </c>
      <c r="H5317" s="2">
        <f t="shared" si="901"/>
        <v>11</v>
      </c>
      <c r="I5317" s="2" t="str">
        <f t="shared" si="902"/>
        <v>Diciembre</v>
      </c>
      <c r="L5317" s="2" t="str">
        <f t="shared" si="903"/>
        <v>FinancieroEncuesta de la Posición de encaje y de los Pasivos Sujetos a EncajeDiario4526745272</v>
      </c>
    </row>
    <row r="5318" spans="1:12" s="13" customFormat="1" ht="15.95" customHeight="1" x14ac:dyDescent="0.2">
      <c r="A5318" s="7" t="s">
        <v>13</v>
      </c>
      <c r="B5318" s="7" t="s">
        <v>49</v>
      </c>
      <c r="C5318" s="7" t="s">
        <v>26</v>
      </c>
      <c r="D5318" s="3">
        <v>45267</v>
      </c>
      <c r="E5318" s="3">
        <v>45272</v>
      </c>
      <c r="F5318" s="2">
        <f t="shared" si="899"/>
        <v>2023</v>
      </c>
      <c r="G5318" s="2">
        <f t="shared" si="900"/>
        <v>12</v>
      </c>
      <c r="H5318" s="2">
        <f t="shared" si="901"/>
        <v>12</v>
      </c>
      <c r="I5318" s="2" t="str">
        <f t="shared" si="902"/>
        <v>Diciembre</v>
      </c>
      <c r="L5318" s="2" t="str">
        <f t="shared" si="903"/>
        <v>FinancieroEncuesta de la Posición de encaje y de los Pasivos Sujetos a EncajeDiario4527145273</v>
      </c>
    </row>
    <row r="5319" spans="1:12" s="13" customFormat="1" ht="15.95" customHeight="1" x14ac:dyDescent="0.2">
      <c r="A5319" s="7" t="s">
        <v>13</v>
      </c>
      <c r="B5319" s="7" t="s">
        <v>49</v>
      </c>
      <c r="C5319" s="7" t="s">
        <v>26</v>
      </c>
      <c r="D5319" s="3">
        <v>45271</v>
      </c>
      <c r="E5319" s="3">
        <v>45273</v>
      </c>
      <c r="F5319" s="2">
        <f t="shared" si="899"/>
        <v>2023</v>
      </c>
      <c r="G5319" s="2">
        <f t="shared" si="900"/>
        <v>12</v>
      </c>
      <c r="H5319" s="2">
        <f t="shared" si="901"/>
        <v>13</v>
      </c>
      <c r="I5319" s="2" t="str">
        <f t="shared" si="902"/>
        <v>Diciembre</v>
      </c>
      <c r="L5319" s="2" t="str">
        <f t="shared" si="903"/>
        <v>FinancieroEncuesta de la Posición de encaje y de los Pasivos Sujetos a EncajeDiario4527245274</v>
      </c>
    </row>
    <row r="5320" spans="1:12" s="13" customFormat="1" ht="15.95" customHeight="1" x14ac:dyDescent="0.2">
      <c r="A5320" s="7" t="s">
        <v>13</v>
      </c>
      <c r="B5320" s="7" t="s">
        <v>49</v>
      </c>
      <c r="C5320" s="7" t="s">
        <v>26</v>
      </c>
      <c r="D5320" s="3">
        <v>45272</v>
      </c>
      <c r="E5320" s="3">
        <v>45274</v>
      </c>
      <c r="F5320" s="2">
        <f t="shared" si="899"/>
        <v>2023</v>
      </c>
      <c r="G5320" s="2">
        <f t="shared" si="900"/>
        <v>12</v>
      </c>
      <c r="H5320" s="2">
        <f t="shared" si="901"/>
        <v>14</v>
      </c>
      <c r="I5320" s="2" t="str">
        <f t="shared" si="902"/>
        <v>Diciembre</v>
      </c>
      <c r="L5320" s="2" t="str">
        <f t="shared" si="903"/>
        <v>FinancieroEncuesta de la Posición de encaje y de los Pasivos Sujetos a EncajeDiario4527345275</v>
      </c>
    </row>
    <row r="5321" spans="1:12" s="13" customFormat="1" ht="15.95" customHeight="1" x14ac:dyDescent="0.2">
      <c r="A5321" s="7" t="s">
        <v>13</v>
      </c>
      <c r="B5321" s="7" t="s">
        <v>49</v>
      </c>
      <c r="C5321" s="7" t="s">
        <v>26</v>
      </c>
      <c r="D5321" s="3">
        <v>45273</v>
      </c>
      <c r="E5321" s="3">
        <v>45275</v>
      </c>
      <c r="F5321" s="2">
        <f t="shared" si="899"/>
        <v>2023</v>
      </c>
      <c r="G5321" s="2">
        <f t="shared" si="900"/>
        <v>12</v>
      </c>
      <c r="H5321" s="2">
        <f t="shared" si="901"/>
        <v>15</v>
      </c>
      <c r="I5321" s="2" t="str">
        <f t="shared" si="902"/>
        <v>Diciembre</v>
      </c>
      <c r="L5321" s="2" t="str">
        <f t="shared" si="903"/>
        <v>FinancieroEncuesta de la Posición de encaje y de los Pasivos Sujetos a EncajeDiario4527445278</v>
      </c>
    </row>
    <row r="5322" spans="1:12" s="13" customFormat="1" ht="15.95" customHeight="1" x14ac:dyDescent="0.2">
      <c r="A5322" s="7" t="s">
        <v>13</v>
      </c>
      <c r="B5322" s="7" t="s">
        <v>49</v>
      </c>
      <c r="C5322" s="7" t="s">
        <v>26</v>
      </c>
      <c r="D5322" s="3">
        <v>45274</v>
      </c>
      <c r="E5322" s="3">
        <v>45278</v>
      </c>
      <c r="F5322" s="2">
        <f t="shared" si="899"/>
        <v>2023</v>
      </c>
      <c r="G5322" s="2">
        <f t="shared" si="900"/>
        <v>12</v>
      </c>
      <c r="H5322" s="2">
        <f t="shared" si="901"/>
        <v>18</v>
      </c>
      <c r="I5322" s="2" t="str">
        <f t="shared" si="902"/>
        <v>Diciembre</v>
      </c>
      <c r="L5322" s="2" t="str">
        <f t="shared" si="903"/>
        <v>FinancieroEncuesta de la Posición de encaje y de los Pasivos Sujetos a EncajeDiario4527545279</v>
      </c>
    </row>
    <row r="5323" spans="1:12" s="13" customFormat="1" ht="15.95" customHeight="1" x14ac:dyDescent="0.2">
      <c r="A5323" s="7" t="s">
        <v>13</v>
      </c>
      <c r="B5323" s="7" t="s">
        <v>49</v>
      </c>
      <c r="C5323" s="7" t="s">
        <v>26</v>
      </c>
      <c r="D5323" s="3">
        <v>45275</v>
      </c>
      <c r="E5323" s="3">
        <v>45279</v>
      </c>
      <c r="F5323" s="2">
        <f t="shared" si="899"/>
        <v>2023</v>
      </c>
      <c r="G5323" s="2">
        <f t="shared" si="900"/>
        <v>12</v>
      </c>
      <c r="H5323" s="2">
        <f t="shared" si="901"/>
        <v>19</v>
      </c>
      <c r="I5323" s="2" t="str">
        <f t="shared" si="902"/>
        <v>Diciembre</v>
      </c>
      <c r="L5323" s="2" t="str">
        <f t="shared" si="903"/>
        <v>FinancieroEncuesta de la Posición de encaje y de los Pasivos Sujetos a EncajeDiario4527845280</v>
      </c>
    </row>
    <row r="5324" spans="1:12" s="13" customFormat="1" ht="15.95" customHeight="1" x14ac:dyDescent="0.2">
      <c r="A5324" s="7" t="s">
        <v>13</v>
      </c>
      <c r="B5324" s="7" t="s">
        <v>49</v>
      </c>
      <c r="C5324" s="7" t="s">
        <v>26</v>
      </c>
      <c r="D5324" s="3">
        <v>45278</v>
      </c>
      <c r="E5324" s="3">
        <v>45280</v>
      </c>
      <c r="F5324" s="2">
        <f t="shared" si="899"/>
        <v>2023</v>
      </c>
      <c r="G5324" s="2">
        <f t="shared" si="900"/>
        <v>12</v>
      </c>
      <c r="H5324" s="2">
        <f t="shared" si="901"/>
        <v>20</v>
      </c>
      <c r="I5324" s="2" t="str">
        <f t="shared" si="902"/>
        <v>Diciembre</v>
      </c>
      <c r="L5324" s="2" t="str">
        <f t="shared" si="903"/>
        <v>FinancieroEncuesta de la Posición de encaje y de los Pasivos Sujetos a EncajeDiario4527945281</v>
      </c>
    </row>
    <row r="5325" spans="1:12" s="13" customFormat="1" ht="15.95" customHeight="1" x14ac:dyDescent="0.2">
      <c r="A5325" s="7" t="s">
        <v>13</v>
      </c>
      <c r="B5325" s="7" t="s">
        <v>49</v>
      </c>
      <c r="C5325" s="7" t="s">
        <v>26</v>
      </c>
      <c r="D5325" s="3">
        <v>45279</v>
      </c>
      <c r="E5325" s="3">
        <v>45281</v>
      </c>
      <c r="F5325" s="2">
        <f t="shared" si="899"/>
        <v>2023</v>
      </c>
      <c r="G5325" s="2">
        <f t="shared" si="900"/>
        <v>12</v>
      </c>
      <c r="H5325" s="2">
        <f t="shared" si="901"/>
        <v>21</v>
      </c>
      <c r="I5325" s="2" t="str">
        <f t="shared" si="902"/>
        <v>Diciembre</v>
      </c>
      <c r="L5325" s="2" t="str">
        <f t="shared" si="903"/>
        <v>FinancieroEncuesta de la Posición de encaje y de los Pasivos Sujetos a EncajeDiario4528045282</v>
      </c>
    </row>
    <row r="5326" spans="1:12" s="13" customFormat="1" ht="15.95" customHeight="1" x14ac:dyDescent="0.2">
      <c r="A5326" s="7" t="s">
        <v>13</v>
      </c>
      <c r="B5326" s="7" t="s">
        <v>49</v>
      </c>
      <c r="C5326" s="7" t="s">
        <v>26</v>
      </c>
      <c r="D5326" s="3">
        <v>45280</v>
      </c>
      <c r="E5326" s="3">
        <v>45282</v>
      </c>
      <c r="F5326" s="2">
        <f t="shared" si="899"/>
        <v>2023</v>
      </c>
      <c r="G5326" s="2">
        <f t="shared" si="900"/>
        <v>12</v>
      </c>
      <c r="H5326" s="2">
        <f t="shared" si="901"/>
        <v>22</v>
      </c>
      <c r="I5326" s="2" t="str">
        <f t="shared" si="902"/>
        <v>Diciembre</v>
      </c>
      <c r="L5326" s="2" t="str">
        <f t="shared" si="903"/>
        <v>FinancieroEncuesta de la Posición de encaje y de los Pasivos Sujetos a EncajeDiario4528145286</v>
      </c>
    </row>
    <row r="5327" spans="1:12" s="13" customFormat="1" ht="15.95" customHeight="1" x14ac:dyDescent="0.2">
      <c r="A5327" s="7" t="s">
        <v>13</v>
      </c>
      <c r="B5327" s="7" t="s">
        <v>49</v>
      </c>
      <c r="C5327" s="7" t="s">
        <v>26</v>
      </c>
      <c r="D5327" s="3">
        <v>45281</v>
      </c>
      <c r="E5327" s="3">
        <v>45286</v>
      </c>
      <c r="F5327" s="2">
        <f t="shared" si="899"/>
        <v>2023</v>
      </c>
      <c r="G5327" s="2">
        <f t="shared" si="900"/>
        <v>12</v>
      </c>
      <c r="H5327" s="2">
        <f t="shared" si="901"/>
        <v>26</v>
      </c>
      <c r="I5327" s="2" t="str">
        <f t="shared" si="902"/>
        <v>Diciembre</v>
      </c>
      <c r="L5327" s="2" t="str">
        <f t="shared" si="903"/>
        <v>FinancieroEncuesta de la Posición de encaje y de los Pasivos Sujetos a EncajeDiario4528245287</v>
      </c>
    </row>
    <row r="5328" spans="1:12" s="13" customFormat="1" ht="15.95" customHeight="1" x14ac:dyDescent="0.2">
      <c r="A5328" s="7" t="s">
        <v>13</v>
      </c>
      <c r="B5328" s="7" t="s">
        <v>49</v>
      </c>
      <c r="C5328" s="7" t="s">
        <v>26</v>
      </c>
      <c r="D5328" s="3">
        <v>45282</v>
      </c>
      <c r="E5328" s="3">
        <v>45287</v>
      </c>
      <c r="F5328" s="2">
        <f t="shared" si="899"/>
        <v>2023</v>
      </c>
      <c r="G5328" s="2">
        <f t="shared" si="900"/>
        <v>12</v>
      </c>
      <c r="H5328" s="2">
        <f t="shared" si="901"/>
        <v>27</v>
      </c>
      <c r="I5328" s="2" t="str">
        <f t="shared" si="902"/>
        <v>Diciembre</v>
      </c>
      <c r="L5328" s="2" t="str">
        <f t="shared" si="903"/>
        <v>FinancieroEncuesta de la Posición de encaje y de los Pasivos Sujetos a EncajeDiario4528645288</v>
      </c>
    </row>
    <row r="5329" spans="1:12" s="13" customFormat="1" ht="15.95" customHeight="1" x14ac:dyDescent="0.2">
      <c r="A5329" s="7" t="s">
        <v>13</v>
      </c>
      <c r="B5329" s="7" t="s">
        <v>49</v>
      </c>
      <c r="C5329" s="7" t="s">
        <v>26</v>
      </c>
      <c r="D5329" s="3">
        <v>45286</v>
      </c>
      <c r="E5329" s="3">
        <v>45288</v>
      </c>
      <c r="F5329" s="2">
        <f t="shared" si="899"/>
        <v>2023</v>
      </c>
      <c r="G5329" s="2">
        <f t="shared" si="900"/>
        <v>12</v>
      </c>
      <c r="H5329" s="2">
        <f t="shared" si="901"/>
        <v>28</v>
      </c>
      <c r="I5329" s="2" t="str">
        <f t="shared" si="902"/>
        <v>Diciembre</v>
      </c>
      <c r="L5329" s="2" t="str">
        <f t="shared" si="903"/>
        <v>FinancieroEncuesta de la Posición de encaje y de los Pasivos Sujetos a EncajeDiario4528745289</v>
      </c>
    </row>
    <row r="5330" spans="1:12" s="13" customFormat="1" ht="15.95" customHeight="1" x14ac:dyDescent="0.2">
      <c r="A5330" s="7" t="s">
        <v>13</v>
      </c>
      <c r="B5330" s="7" t="s">
        <v>49</v>
      </c>
      <c r="C5330" s="7" t="s">
        <v>26</v>
      </c>
      <c r="D5330" s="3">
        <v>45287</v>
      </c>
      <c r="E5330" s="3">
        <v>45289</v>
      </c>
      <c r="F5330" s="2">
        <f t="shared" si="899"/>
        <v>2023</v>
      </c>
      <c r="G5330" s="2">
        <f t="shared" si="900"/>
        <v>12</v>
      </c>
      <c r="H5330" s="2">
        <f t="shared" si="901"/>
        <v>29</v>
      </c>
      <c r="I5330" s="2" t="str">
        <f t="shared" si="902"/>
        <v>Diciembre</v>
      </c>
      <c r="L5330" s="2" t="str">
        <f t="shared" si="903"/>
        <v>FinancieroEncuesta de la Posición de encaje y de los Pasivos Sujetos a EncajeDiario4528845293</v>
      </c>
    </row>
    <row r="5331" spans="1:12" s="13" customFormat="1" ht="15.95" customHeight="1" x14ac:dyDescent="0.2">
      <c r="A5331" s="7" t="s">
        <v>13</v>
      </c>
      <c r="B5331" s="7" t="s">
        <v>49</v>
      </c>
      <c r="C5331" s="7" t="s">
        <v>26</v>
      </c>
      <c r="D5331" s="3">
        <v>45288</v>
      </c>
      <c r="E5331" s="3">
        <v>45293</v>
      </c>
      <c r="F5331" s="2">
        <f t="shared" si="899"/>
        <v>2024</v>
      </c>
      <c r="G5331" s="2">
        <f t="shared" si="900"/>
        <v>1</v>
      </c>
      <c r="H5331" s="2">
        <f t="shared" si="901"/>
        <v>2</v>
      </c>
      <c r="I5331" s="2" t="str">
        <f t="shared" si="902"/>
        <v>Enero</v>
      </c>
      <c r="L5331" s="2" t="str">
        <f t="shared" si="903"/>
        <v>FinancieroEncuesta de la Posición de encaje y de los Pasivos Sujetos a EncajeDiario4528945294</v>
      </c>
    </row>
    <row r="5332" spans="1:12" s="13" customFormat="1" ht="15.95" customHeight="1" x14ac:dyDescent="0.2">
      <c r="A5332" s="7" t="s">
        <v>13</v>
      </c>
      <c r="B5332" s="7" t="s">
        <v>49</v>
      </c>
      <c r="C5332" s="7" t="s">
        <v>26</v>
      </c>
      <c r="D5332" s="3">
        <v>45289</v>
      </c>
      <c r="E5332" s="3">
        <v>45294</v>
      </c>
      <c r="F5332" s="2">
        <f t="shared" si="899"/>
        <v>2024</v>
      </c>
      <c r="G5332" s="2">
        <f t="shared" si="900"/>
        <v>1</v>
      </c>
      <c r="H5332" s="2">
        <f t="shared" si="901"/>
        <v>3</v>
      </c>
      <c r="I5332" s="2" t="str">
        <f t="shared" si="902"/>
        <v>Enero</v>
      </c>
      <c r="L5332" s="2" t="str">
        <f t="shared" si="903"/>
        <v>FinancieroEncuesta de la Posición de encaje y de los Pasivos Sujetos a EncajeDiario4529345295</v>
      </c>
    </row>
    <row r="5333" spans="1:12" s="13" customFormat="1" ht="15.95" customHeight="1" x14ac:dyDescent="0.2">
      <c r="A5333" s="7" t="s">
        <v>13</v>
      </c>
      <c r="B5333" s="7" t="s">
        <v>49</v>
      </c>
      <c r="C5333" s="7" t="s">
        <v>26</v>
      </c>
      <c r="D5333" s="3">
        <v>45293</v>
      </c>
      <c r="E5333" s="3">
        <v>45295</v>
      </c>
      <c r="F5333" s="2">
        <f t="shared" si="899"/>
        <v>2024</v>
      </c>
      <c r="G5333" s="2">
        <f t="shared" si="900"/>
        <v>1</v>
      </c>
      <c r="H5333" s="2">
        <f t="shared" si="901"/>
        <v>4</v>
      </c>
      <c r="I5333" s="2" t="str">
        <f t="shared" si="902"/>
        <v>Enero</v>
      </c>
      <c r="L5333" s="2" t="str">
        <f t="shared" si="903"/>
        <v>FinancieroEncuesta de la Posición de encaje y de los Pasivos Sujetos a EncajeDiario4529445296</v>
      </c>
    </row>
    <row r="5334" spans="1:12" s="13" customFormat="1" ht="15.95" customHeight="1" x14ac:dyDescent="0.2">
      <c r="A5334" s="7" t="s">
        <v>13</v>
      </c>
      <c r="B5334" s="7" t="s">
        <v>49</v>
      </c>
      <c r="C5334" s="7" t="s">
        <v>26</v>
      </c>
      <c r="D5334" s="3">
        <v>45294</v>
      </c>
      <c r="E5334" s="3">
        <v>45296</v>
      </c>
      <c r="F5334" s="2">
        <f t="shared" si="899"/>
        <v>2024</v>
      </c>
      <c r="G5334" s="2">
        <f t="shared" si="900"/>
        <v>1</v>
      </c>
      <c r="H5334" s="2">
        <f t="shared" si="901"/>
        <v>5</v>
      </c>
      <c r="I5334" s="2" t="str">
        <f t="shared" si="902"/>
        <v>Enero</v>
      </c>
      <c r="L5334" s="2" t="str">
        <f t="shared" si="903"/>
        <v>FinancieroEncuesta de la Posición de encaje y de los Pasivos Sujetos a EncajeDiario4529545300</v>
      </c>
    </row>
    <row r="5335" spans="1:12" s="13" customFormat="1" ht="15.95" customHeight="1" x14ac:dyDescent="0.2">
      <c r="A5335" s="7" t="s">
        <v>13</v>
      </c>
      <c r="B5335" s="7" t="s">
        <v>49</v>
      </c>
      <c r="C5335" s="7" t="s">
        <v>26</v>
      </c>
      <c r="D5335" s="3">
        <v>45295</v>
      </c>
      <c r="E5335" s="3">
        <v>45300</v>
      </c>
      <c r="F5335" s="2">
        <f t="shared" si="899"/>
        <v>2024</v>
      </c>
      <c r="G5335" s="2">
        <f t="shared" si="900"/>
        <v>1</v>
      </c>
      <c r="H5335" s="2">
        <f t="shared" si="901"/>
        <v>9</v>
      </c>
      <c r="I5335" s="2" t="str">
        <f t="shared" si="902"/>
        <v>Enero</v>
      </c>
      <c r="L5335" s="2" t="str">
        <f t="shared" si="903"/>
        <v>FinancieroEncuesta de la Posición de encaje y de los Pasivos Sujetos a EncajeDiario4529645301</v>
      </c>
    </row>
    <row r="5336" spans="1:12" s="13" customFormat="1" ht="15.95" customHeight="1" x14ac:dyDescent="0.2">
      <c r="A5336" s="7" t="s">
        <v>13</v>
      </c>
      <c r="B5336" s="7" t="s">
        <v>49</v>
      </c>
      <c r="C5336" s="7" t="s">
        <v>26</v>
      </c>
      <c r="D5336" s="3">
        <v>45296</v>
      </c>
      <c r="E5336" s="3">
        <v>45301</v>
      </c>
      <c r="F5336" s="2">
        <f t="shared" si="899"/>
        <v>2024</v>
      </c>
      <c r="G5336" s="2">
        <f t="shared" si="900"/>
        <v>1</v>
      </c>
      <c r="H5336" s="2">
        <f t="shared" si="901"/>
        <v>10</v>
      </c>
      <c r="I5336" s="2" t="str">
        <f t="shared" si="902"/>
        <v>Enero</v>
      </c>
      <c r="L5336" s="2" t="str">
        <f t="shared" si="903"/>
        <v>FinancieroEncuesta de la Posición de encaje y de los Pasivos Sujetos a EncajeDiario4530045302</v>
      </c>
    </row>
    <row r="5337" spans="1:12" s="13" customFormat="1" ht="15.95" customHeight="1" x14ac:dyDescent="0.2">
      <c r="A5337" s="7" t="s">
        <v>13</v>
      </c>
      <c r="B5337" s="7" t="s">
        <v>49</v>
      </c>
      <c r="C5337" s="7" t="s">
        <v>26</v>
      </c>
      <c r="D5337" s="3">
        <v>45300</v>
      </c>
      <c r="E5337" s="3">
        <v>45302</v>
      </c>
      <c r="F5337" s="2">
        <f t="shared" si="899"/>
        <v>2024</v>
      </c>
      <c r="G5337" s="2">
        <f t="shared" si="900"/>
        <v>1</v>
      </c>
      <c r="H5337" s="2">
        <f t="shared" si="901"/>
        <v>11</v>
      </c>
      <c r="I5337" s="2" t="str">
        <f t="shared" si="902"/>
        <v>Enero</v>
      </c>
      <c r="L5337" s="2" t="str">
        <f t="shared" si="903"/>
        <v>FinancieroEncuesta de la Posición de encaje y de los Pasivos Sujetos a EncajeDiario4530145303</v>
      </c>
    </row>
    <row r="5338" spans="1:12" s="13" customFormat="1" ht="15.95" customHeight="1" x14ac:dyDescent="0.2">
      <c r="A5338" s="7" t="s">
        <v>13</v>
      </c>
      <c r="B5338" s="7" t="s">
        <v>49</v>
      </c>
      <c r="C5338" s="7" t="s">
        <v>26</v>
      </c>
      <c r="D5338" s="3">
        <v>45301</v>
      </c>
      <c r="E5338" s="3">
        <v>45303</v>
      </c>
      <c r="F5338" s="2">
        <f t="shared" si="899"/>
        <v>2024</v>
      </c>
      <c r="G5338" s="2">
        <f t="shared" si="900"/>
        <v>1</v>
      </c>
      <c r="H5338" s="2">
        <f t="shared" si="901"/>
        <v>12</v>
      </c>
      <c r="I5338" s="2" t="str">
        <f t="shared" si="902"/>
        <v>Enero</v>
      </c>
      <c r="L5338" s="2" t="str">
        <f t="shared" si="903"/>
        <v>FinancieroEncuesta de la Posición de encaje y de los Pasivos Sujetos a EncajeDiario4530245306</v>
      </c>
    </row>
    <row r="5339" spans="1:12" s="13" customFormat="1" ht="15.95" customHeight="1" x14ac:dyDescent="0.2">
      <c r="A5339" s="7" t="s">
        <v>13</v>
      </c>
      <c r="B5339" s="7" t="s">
        <v>49</v>
      </c>
      <c r="C5339" s="7" t="s">
        <v>26</v>
      </c>
      <c r="D5339" s="3">
        <v>45302</v>
      </c>
      <c r="E5339" s="3">
        <v>45306</v>
      </c>
      <c r="F5339" s="2">
        <f t="shared" si="899"/>
        <v>2024</v>
      </c>
      <c r="G5339" s="2">
        <f t="shared" si="900"/>
        <v>1</v>
      </c>
      <c r="H5339" s="2">
        <f t="shared" si="901"/>
        <v>15</v>
      </c>
      <c r="I5339" s="2" t="str">
        <f t="shared" si="902"/>
        <v>Enero</v>
      </c>
      <c r="L5339" s="2" t="str">
        <f t="shared" si="903"/>
        <v>FinancieroEncuesta de la Posición de encaje y de los Pasivos Sujetos a EncajeDiario4530345307</v>
      </c>
    </row>
    <row r="5340" spans="1:12" s="13" customFormat="1" ht="15.95" customHeight="1" x14ac:dyDescent="0.2">
      <c r="A5340" s="7" t="s">
        <v>13</v>
      </c>
      <c r="B5340" s="7" t="s">
        <v>49</v>
      </c>
      <c r="C5340" s="7" t="s">
        <v>26</v>
      </c>
      <c r="D5340" s="3">
        <v>45303</v>
      </c>
      <c r="E5340" s="3">
        <v>45307</v>
      </c>
      <c r="F5340" s="2">
        <f t="shared" si="899"/>
        <v>2024</v>
      </c>
      <c r="G5340" s="2">
        <f t="shared" si="900"/>
        <v>1</v>
      </c>
      <c r="H5340" s="2">
        <f t="shared" si="901"/>
        <v>16</v>
      </c>
      <c r="I5340" s="2" t="str">
        <f t="shared" si="902"/>
        <v>Enero</v>
      </c>
      <c r="L5340" s="2" t="str">
        <f t="shared" si="903"/>
        <v>FinancieroEncuesta de la Posición de encaje y de los Pasivos Sujetos a EncajeDiario4530645308</v>
      </c>
    </row>
    <row r="5341" spans="1:12" s="13" customFormat="1" ht="15.95" customHeight="1" x14ac:dyDescent="0.2">
      <c r="A5341" s="7" t="s">
        <v>13</v>
      </c>
      <c r="B5341" s="7" t="s">
        <v>49</v>
      </c>
      <c r="C5341" s="7" t="s">
        <v>26</v>
      </c>
      <c r="D5341" s="3">
        <v>45306</v>
      </c>
      <c r="E5341" s="3">
        <v>45308</v>
      </c>
      <c r="F5341" s="2">
        <f t="shared" si="899"/>
        <v>2024</v>
      </c>
      <c r="G5341" s="2">
        <f t="shared" si="900"/>
        <v>1</v>
      </c>
      <c r="H5341" s="2">
        <f t="shared" si="901"/>
        <v>17</v>
      </c>
      <c r="I5341" s="2" t="str">
        <f t="shared" si="902"/>
        <v>Enero</v>
      </c>
      <c r="L5341" s="2" t="str">
        <f t="shared" si="903"/>
        <v>FinancieroEncuesta de la Posición de encaje y de los Pasivos Sujetos a EncajeDiario4530745309</v>
      </c>
    </row>
    <row r="5342" spans="1:12" s="13" customFormat="1" ht="15.95" customHeight="1" x14ac:dyDescent="0.2">
      <c r="A5342" s="7" t="s">
        <v>13</v>
      </c>
      <c r="B5342" s="7" t="s">
        <v>49</v>
      </c>
      <c r="C5342" s="7" t="s">
        <v>26</v>
      </c>
      <c r="D5342" s="3">
        <v>45307</v>
      </c>
      <c r="E5342" s="3">
        <v>45309</v>
      </c>
      <c r="F5342" s="2">
        <f t="shared" si="899"/>
        <v>2024</v>
      </c>
      <c r="G5342" s="2">
        <f t="shared" si="900"/>
        <v>1</v>
      </c>
      <c r="H5342" s="2">
        <f t="shared" si="901"/>
        <v>18</v>
      </c>
      <c r="I5342" s="2" t="str">
        <f t="shared" si="902"/>
        <v>Enero</v>
      </c>
      <c r="L5342" s="2" t="str">
        <f t="shared" si="903"/>
        <v>FinancieroEncuesta de la Posición de encaje y de los Pasivos Sujetos a EncajeDiario4530845310</v>
      </c>
    </row>
    <row r="5343" spans="1:12" s="13" customFormat="1" ht="15.95" customHeight="1" x14ac:dyDescent="0.2">
      <c r="A5343" s="7" t="s">
        <v>13</v>
      </c>
      <c r="B5343" s="7" t="s">
        <v>49</v>
      </c>
      <c r="C5343" s="7" t="s">
        <v>26</v>
      </c>
      <c r="D5343" s="3">
        <v>45308</v>
      </c>
      <c r="E5343" s="3">
        <v>45310</v>
      </c>
      <c r="F5343" s="2">
        <f t="shared" si="899"/>
        <v>2024</v>
      </c>
      <c r="G5343" s="2">
        <f t="shared" si="900"/>
        <v>1</v>
      </c>
      <c r="H5343" s="2">
        <f t="shared" si="901"/>
        <v>19</v>
      </c>
      <c r="I5343" s="2" t="str">
        <f t="shared" si="902"/>
        <v>Enero</v>
      </c>
      <c r="L5343" s="2" t="str">
        <f t="shared" si="903"/>
        <v>FinancieroEncuesta de la Posición de encaje y de los Pasivos Sujetos a EncajeDiario4530945313</v>
      </c>
    </row>
    <row r="5344" spans="1:12" s="13" customFormat="1" ht="15.95" customHeight="1" x14ac:dyDescent="0.2">
      <c r="A5344" s="7" t="s">
        <v>13</v>
      </c>
      <c r="B5344" s="7" t="s">
        <v>49</v>
      </c>
      <c r="C5344" s="7" t="s">
        <v>26</v>
      </c>
      <c r="D5344" s="3">
        <v>45309</v>
      </c>
      <c r="E5344" s="3">
        <v>45313</v>
      </c>
      <c r="F5344" s="2">
        <f t="shared" si="899"/>
        <v>2024</v>
      </c>
      <c r="G5344" s="2">
        <f t="shared" si="900"/>
        <v>1</v>
      </c>
      <c r="H5344" s="2">
        <f t="shared" si="901"/>
        <v>22</v>
      </c>
      <c r="I5344" s="2" t="str">
        <f t="shared" si="902"/>
        <v>Enero</v>
      </c>
      <c r="L5344" s="2" t="str">
        <f t="shared" si="903"/>
        <v>FinancieroEncuesta de la Posición de encaje y de los Pasivos Sujetos a EncajeDiario4531045314</v>
      </c>
    </row>
    <row r="5345" spans="1:12" s="13" customFormat="1" ht="15.95" customHeight="1" x14ac:dyDescent="0.2">
      <c r="A5345" s="7" t="s">
        <v>13</v>
      </c>
      <c r="B5345" s="7" t="s">
        <v>49</v>
      </c>
      <c r="C5345" s="7" t="s">
        <v>26</v>
      </c>
      <c r="D5345" s="3">
        <v>45310</v>
      </c>
      <c r="E5345" s="3">
        <v>45314</v>
      </c>
      <c r="F5345" s="2">
        <f t="shared" si="899"/>
        <v>2024</v>
      </c>
      <c r="G5345" s="2">
        <f t="shared" si="900"/>
        <v>1</v>
      </c>
      <c r="H5345" s="2">
        <f t="shared" si="901"/>
        <v>23</v>
      </c>
      <c r="I5345" s="2" t="str">
        <f t="shared" si="902"/>
        <v>Enero</v>
      </c>
      <c r="L5345" s="2" t="str">
        <f t="shared" si="903"/>
        <v>FinancieroEncuesta de la Posición de encaje y de los Pasivos Sujetos a EncajeDiario4531345315</v>
      </c>
    </row>
    <row r="5346" spans="1:12" s="13" customFormat="1" ht="15.95" customHeight="1" x14ac:dyDescent="0.2">
      <c r="A5346" s="7" t="s">
        <v>13</v>
      </c>
      <c r="B5346" s="7" t="s">
        <v>49</v>
      </c>
      <c r="C5346" s="7" t="s">
        <v>26</v>
      </c>
      <c r="D5346" s="3">
        <v>45313</v>
      </c>
      <c r="E5346" s="3">
        <v>45315</v>
      </c>
      <c r="F5346" s="2">
        <f t="shared" si="899"/>
        <v>2024</v>
      </c>
      <c r="G5346" s="2">
        <f t="shared" si="900"/>
        <v>1</v>
      </c>
      <c r="H5346" s="2">
        <f t="shared" si="901"/>
        <v>24</v>
      </c>
      <c r="I5346" s="2" t="str">
        <f t="shared" si="902"/>
        <v>Enero</v>
      </c>
      <c r="L5346" s="2" t="str">
        <f t="shared" si="903"/>
        <v>FinancieroEncuesta de la Posición de encaje y de los Pasivos Sujetos a EncajeDiario4531445316</v>
      </c>
    </row>
    <row r="5347" spans="1:12" s="13" customFormat="1" ht="15.95" customHeight="1" x14ac:dyDescent="0.2">
      <c r="A5347" s="7" t="s">
        <v>13</v>
      </c>
      <c r="B5347" s="7" t="s">
        <v>49</v>
      </c>
      <c r="C5347" s="7" t="s">
        <v>26</v>
      </c>
      <c r="D5347" s="3">
        <v>45314</v>
      </c>
      <c r="E5347" s="3">
        <v>45316</v>
      </c>
      <c r="F5347" s="2">
        <f t="shared" si="899"/>
        <v>2024</v>
      </c>
      <c r="G5347" s="2">
        <f t="shared" si="900"/>
        <v>1</v>
      </c>
      <c r="H5347" s="2">
        <f t="shared" si="901"/>
        <v>25</v>
      </c>
      <c r="I5347" s="2" t="str">
        <f t="shared" si="902"/>
        <v>Enero</v>
      </c>
      <c r="L5347" s="2" t="str">
        <f t="shared" si="903"/>
        <v>FinancieroEncuesta de la Posición de encaje y de los Pasivos Sujetos a EncajeDiario4531545317</v>
      </c>
    </row>
    <row r="5348" spans="1:12" s="13" customFormat="1" ht="15.95" customHeight="1" x14ac:dyDescent="0.2">
      <c r="A5348" s="7" t="s">
        <v>13</v>
      </c>
      <c r="B5348" s="7" t="s">
        <v>49</v>
      </c>
      <c r="C5348" s="7" t="s">
        <v>26</v>
      </c>
      <c r="D5348" s="3">
        <v>45315</v>
      </c>
      <c r="E5348" s="3">
        <v>45317</v>
      </c>
      <c r="F5348" s="2">
        <f t="shared" si="899"/>
        <v>2024</v>
      </c>
      <c r="G5348" s="2">
        <f t="shared" si="900"/>
        <v>1</v>
      </c>
      <c r="H5348" s="2">
        <f t="shared" si="901"/>
        <v>26</v>
      </c>
      <c r="I5348" s="2" t="str">
        <f t="shared" si="902"/>
        <v>Enero</v>
      </c>
      <c r="L5348" s="2" t="str">
        <f t="shared" si="903"/>
        <v>FinancieroEncuesta de la Posición de encaje y de los Pasivos Sujetos a EncajeDiario4531645320</v>
      </c>
    </row>
    <row r="5349" spans="1:12" s="13" customFormat="1" ht="15.95" customHeight="1" x14ac:dyDescent="0.2">
      <c r="A5349" s="7" t="s">
        <v>13</v>
      </c>
      <c r="B5349" s="7" t="s">
        <v>49</v>
      </c>
      <c r="C5349" s="7" t="s">
        <v>26</v>
      </c>
      <c r="D5349" s="3">
        <v>45316</v>
      </c>
      <c r="E5349" s="3">
        <v>45320</v>
      </c>
      <c r="F5349" s="2">
        <f t="shared" si="899"/>
        <v>2024</v>
      </c>
      <c r="G5349" s="2">
        <f t="shared" si="900"/>
        <v>1</v>
      </c>
      <c r="H5349" s="2">
        <f t="shared" si="901"/>
        <v>29</v>
      </c>
      <c r="I5349" s="2" t="str">
        <f t="shared" si="902"/>
        <v>Enero</v>
      </c>
      <c r="L5349" s="2" t="str">
        <f t="shared" si="903"/>
        <v>FinancieroEncuesta de la Posición de encaje y de los Pasivos Sujetos a EncajeDiario4531745321</v>
      </c>
    </row>
    <row r="5350" spans="1:12" s="13" customFormat="1" ht="15.95" customHeight="1" x14ac:dyDescent="0.2">
      <c r="A5350" s="7" t="s">
        <v>13</v>
      </c>
      <c r="B5350" s="7" t="s">
        <v>49</v>
      </c>
      <c r="C5350" s="7" t="s">
        <v>26</v>
      </c>
      <c r="D5350" s="3">
        <v>45317</v>
      </c>
      <c r="E5350" s="3">
        <v>45321</v>
      </c>
      <c r="F5350" s="2">
        <f t="shared" si="899"/>
        <v>2024</v>
      </c>
      <c r="G5350" s="2">
        <f t="shared" si="900"/>
        <v>1</v>
      </c>
      <c r="H5350" s="2">
        <f t="shared" si="901"/>
        <v>30</v>
      </c>
      <c r="I5350" s="2" t="str">
        <f t="shared" si="902"/>
        <v>Enero</v>
      </c>
      <c r="L5350" s="2" t="str">
        <f t="shared" si="903"/>
        <v>FinancieroEncuesta de la Posición de encaje y de los Pasivos Sujetos a EncajeDiario4532045322</v>
      </c>
    </row>
    <row r="5351" spans="1:12" s="13" customFormat="1" ht="15.95" customHeight="1" x14ac:dyDescent="0.2">
      <c r="A5351" s="7" t="s">
        <v>13</v>
      </c>
      <c r="B5351" s="7" t="s">
        <v>49</v>
      </c>
      <c r="C5351" s="7" t="s">
        <v>26</v>
      </c>
      <c r="D5351" s="3">
        <v>45320</v>
      </c>
      <c r="E5351" s="3">
        <v>45322</v>
      </c>
      <c r="F5351" s="2">
        <f t="shared" si="899"/>
        <v>2024</v>
      </c>
      <c r="G5351" s="2">
        <f t="shared" si="900"/>
        <v>1</v>
      </c>
      <c r="H5351" s="2">
        <f t="shared" si="901"/>
        <v>31</v>
      </c>
      <c r="I5351" s="2" t="str">
        <f t="shared" si="902"/>
        <v>Enero</v>
      </c>
      <c r="L5351" s="2" t="str">
        <f t="shared" si="903"/>
        <v>FinancieroEncuesta de la Posición de encaje y de los Pasivos Sujetos a EncajeDiario4532145323</v>
      </c>
    </row>
    <row r="5352" spans="1:12" s="13" customFormat="1" ht="15.95" customHeight="1" x14ac:dyDescent="0.2">
      <c r="A5352" s="7" t="s">
        <v>13</v>
      </c>
      <c r="B5352" s="7" t="s">
        <v>49</v>
      </c>
      <c r="C5352" s="7" t="s">
        <v>26</v>
      </c>
      <c r="D5352" s="3">
        <v>45321</v>
      </c>
      <c r="E5352" s="3">
        <v>45323</v>
      </c>
      <c r="F5352" s="2">
        <f t="shared" si="899"/>
        <v>2024</v>
      </c>
      <c r="G5352" s="2">
        <f t="shared" si="900"/>
        <v>2</v>
      </c>
      <c r="H5352" s="2">
        <f t="shared" si="901"/>
        <v>1</v>
      </c>
      <c r="I5352" s="2" t="str">
        <f t="shared" si="902"/>
        <v>Febrero</v>
      </c>
      <c r="L5352" s="2" t="str">
        <f t="shared" si="903"/>
        <v>FinancieroEncuesta de la Posición de encaje y de los Pasivos Sujetos a EncajeDiario4532245324</v>
      </c>
    </row>
    <row r="5353" spans="1:12" s="13" customFormat="1" ht="15.95" customHeight="1" x14ac:dyDescent="0.2">
      <c r="A5353" s="7" t="s">
        <v>13</v>
      </c>
      <c r="B5353" s="7" t="s">
        <v>49</v>
      </c>
      <c r="C5353" s="7" t="s">
        <v>26</v>
      </c>
      <c r="D5353" s="3">
        <v>45322</v>
      </c>
      <c r="E5353" s="3">
        <v>45324</v>
      </c>
      <c r="F5353" s="2">
        <f t="shared" si="899"/>
        <v>2024</v>
      </c>
      <c r="G5353" s="2">
        <f t="shared" si="900"/>
        <v>2</v>
      </c>
      <c r="H5353" s="2">
        <f t="shared" si="901"/>
        <v>2</v>
      </c>
      <c r="I5353" s="2" t="str">
        <f t="shared" si="902"/>
        <v>Febrero</v>
      </c>
      <c r="L5353" s="2" t="str">
        <f t="shared" si="903"/>
        <v>FinancieroEncuesta de la Posición de encaje y de los Pasivos Sujetos a EncajeDiario4532345327</v>
      </c>
    </row>
    <row r="5354" spans="1:12" s="13" customFormat="1" ht="15.95" customHeight="1" x14ac:dyDescent="0.2">
      <c r="A5354" s="7" t="s">
        <v>13</v>
      </c>
      <c r="B5354" s="7" t="s">
        <v>49</v>
      </c>
      <c r="C5354" s="7" t="s">
        <v>26</v>
      </c>
      <c r="D5354" s="3">
        <v>45323</v>
      </c>
      <c r="E5354" s="3">
        <v>45327</v>
      </c>
      <c r="F5354" s="2">
        <f t="shared" si="899"/>
        <v>2024</v>
      </c>
      <c r="G5354" s="2">
        <f t="shared" si="900"/>
        <v>2</v>
      </c>
      <c r="H5354" s="2">
        <f t="shared" si="901"/>
        <v>5</v>
      </c>
      <c r="I5354" s="2" t="str">
        <f t="shared" si="902"/>
        <v>Febrero</v>
      </c>
      <c r="L5354" s="2" t="str">
        <f t="shared" si="903"/>
        <v>FinancieroEncuesta de la Posición de encaje y de los Pasivos Sujetos a EncajeDiario4532445328</v>
      </c>
    </row>
    <row r="5355" spans="1:12" s="13" customFormat="1" ht="15.95" customHeight="1" x14ac:dyDescent="0.2">
      <c r="A5355" s="7" t="s">
        <v>13</v>
      </c>
      <c r="B5355" s="7" t="s">
        <v>49</v>
      </c>
      <c r="C5355" s="7" t="s">
        <v>26</v>
      </c>
      <c r="D5355" s="3">
        <v>45324</v>
      </c>
      <c r="E5355" s="3">
        <v>45328</v>
      </c>
      <c r="F5355" s="2">
        <f t="shared" si="899"/>
        <v>2024</v>
      </c>
      <c r="G5355" s="2">
        <f t="shared" si="900"/>
        <v>2</v>
      </c>
      <c r="H5355" s="2">
        <f t="shared" si="901"/>
        <v>6</v>
      </c>
      <c r="I5355" s="2" t="str">
        <f t="shared" si="902"/>
        <v>Febrero</v>
      </c>
      <c r="L5355" s="2" t="str">
        <f t="shared" si="903"/>
        <v>FinancieroEncuesta de la Posición de encaje y de los Pasivos Sujetos a EncajeDiario4532745329</v>
      </c>
    </row>
    <row r="5356" spans="1:12" s="13" customFormat="1" ht="15.95" customHeight="1" x14ac:dyDescent="0.2">
      <c r="A5356" s="7" t="s">
        <v>13</v>
      </c>
      <c r="B5356" s="7" t="s">
        <v>49</v>
      </c>
      <c r="C5356" s="7" t="s">
        <v>26</v>
      </c>
      <c r="D5356" s="3">
        <v>45327</v>
      </c>
      <c r="E5356" s="3">
        <v>45329</v>
      </c>
      <c r="F5356" s="2">
        <f t="shared" si="899"/>
        <v>2024</v>
      </c>
      <c r="G5356" s="2">
        <f t="shared" si="900"/>
        <v>2</v>
      </c>
      <c r="H5356" s="2">
        <f t="shared" si="901"/>
        <v>7</v>
      </c>
      <c r="I5356" s="2" t="str">
        <f t="shared" si="902"/>
        <v>Febrero</v>
      </c>
      <c r="L5356" s="2" t="str">
        <f t="shared" si="903"/>
        <v>FinancieroEncuesta de la Posición de encaje y de los Pasivos Sujetos a EncajeDiario4532845330</v>
      </c>
    </row>
    <row r="5357" spans="1:12" s="13" customFormat="1" ht="15.95" customHeight="1" x14ac:dyDescent="0.2">
      <c r="A5357" s="7" t="s">
        <v>13</v>
      </c>
      <c r="B5357" s="7" t="s">
        <v>49</v>
      </c>
      <c r="C5357" s="7" t="s">
        <v>26</v>
      </c>
      <c r="D5357" s="3">
        <v>45328</v>
      </c>
      <c r="E5357" s="3">
        <v>45330</v>
      </c>
      <c r="F5357" s="2">
        <f t="shared" si="899"/>
        <v>2024</v>
      </c>
      <c r="G5357" s="2">
        <f t="shared" si="900"/>
        <v>2</v>
      </c>
      <c r="H5357" s="2">
        <f t="shared" si="901"/>
        <v>8</v>
      </c>
      <c r="I5357" s="2" t="str">
        <f t="shared" si="902"/>
        <v>Febrero</v>
      </c>
      <c r="L5357" s="2" t="str">
        <f t="shared" si="903"/>
        <v>FinancieroEncuesta de la Posición de encaje y de los Pasivos Sujetos a EncajeDiario4532945331</v>
      </c>
    </row>
    <row r="5358" spans="1:12" s="13" customFormat="1" ht="15.95" customHeight="1" x14ac:dyDescent="0.2">
      <c r="A5358" s="7" t="s">
        <v>13</v>
      </c>
      <c r="B5358" s="7" t="s">
        <v>49</v>
      </c>
      <c r="C5358" s="7" t="s">
        <v>26</v>
      </c>
      <c r="D5358" s="3">
        <v>45329</v>
      </c>
      <c r="E5358" s="3">
        <v>45331</v>
      </c>
      <c r="F5358" s="2">
        <f t="shared" si="899"/>
        <v>2024</v>
      </c>
      <c r="G5358" s="2">
        <f t="shared" si="900"/>
        <v>2</v>
      </c>
      <c r="H5358" s="2">
        <f t="shared" si="901"/>
        <v>9</v>
      </c>
      <c r="I5358" s="2" t="str">
        <f t="shared" si="902"/>
        <v>Febrero</v>
      </c>
      <c r="L5358" s="2" t="str">
        <f t="shared" si="903"/>
        <v>FinancieroEncuesta de la Posición de encaje y de los Pasivos Sujetos a EncajeDiario4533045334</v>
      </c>
    </row>
    <row r="5359" spans="1:12" s="13" customFormat="1" ht="15.95" customHeight="1" x14ac:dyDescent="0.2">
      <c r="A5359" s="7" t="s">
        <v>13</v>
      </c>
      <c r="B5359" s="7" t="s">
        <v>49</v>
      </c>
      <c r="C5359" s="7" t="s">
        <v>26</v>
      </c>
      <c r="D5359" s="3">
        <v>45330</v>
      </c>
      <c r="E5359" s="3">
        <v>45334</v>
      </c>
      <c r="F5359" s="2">
        <f t="shared" si="899"/>
        <v>2024</v>
      </c>
      <c r="G5359" s="2">
        <f t="shared" si="900"/>
        <v>2</v>
      </c>
      <c r="H5359" s="2">
        <f t="shared" si="901"/>
        <v>12</v>
      </c>
      <c r="I5359" s="2" t="str">
        <f t="shared" si="902"/>
        <v>Febrero</v>
      </c>
      <c r="L5359" s="2" t="str">
        <f t="shared" si="903"/>
        <v>FinancieroEncuesta de la Posición de encaje y de los Pasivos Sujetos a EncajeDiario4533145335</v>
      </c>
    </row>
    <row r="5360" spans="1:12" s="13" customFormat="1" ht="15.95" customHeight="1" x14ac:dyDescent="0.2">
      <c r="A5360" s="7" t="s">
        <v>13</v>
      </c>
      <c r="B5360" s="7" t="s">
        <v>49</v>
      </c>
      <c r="C5360" s="7" t="s">
        <v>26</v>
      </c>
      <c r="D5360" s="3">
        <v>45331</v>
      </c>
      <c r="E5360" s="3">
        <v>45335</v>
      </c>
      <c r="F5360" s="2">
        <f t="shared" si="899"/>
        <v>2024</v>
      </c>
      <c r="G5360" s="2">
        <f t="shared" si="900"/>
        <v>2</v>
      </c>
      <c r="H5360" s="2">
        <f t="shared" si="901"/>
        <v>13</v>
      </c>
      <c r="I5360" s="2" t="str">
        <f t="shared" si="902"/>
        <v>Febrero</v>
      </c>
      <c r="L5360" s="2" t="str">
        <f t="shared" si="903"/>
        <v>FinancieroEncuesta de la Posición de encaje y de los Pasivos Sujetos a EncajeDiario4533445336</v>
      </c>
    </row>
    <row r="5361" spans="1:12" s="13" customFormat="1" ht="15.95" customHeight="1" x14ac:dyDescent="0.2">
      <c r="A5361" s="7" t="s">
        <v>13</v>
      </c>
      <c r="B5361" s="7" t="s">
        <v>49</v>
      </c>
      <c r="C5361" s="7" t="s">
        <v>26</v>
      </c>
      <c r="D5361" s="3">
        <v>45334</v>
      </c>
      <c r="E5361" s="3">
        <v>45336</v>
      </c>
      <c r="F5361" s="2">
        <f t="shared" si="899"/>
        <v>2024</v>
      </c>
      <c r="G5361" s="2">
        <f t="shared" si="900"/>
        <v>2</v>
      </c>
      <c r="H5361" s="2">
        <f t="shared" si="901"/>
        <v>14</v>
      </c>
      <c r="I5361" s="2" t="str">
        <f t="shared" si="902"/>
        <v>Febrero</v>
      </c>
      <c r="L5361" s="2" t="str">
        <f t="shared" si="903"/>
        <v>FinancieroEncuesta de la Posición de encaje y de los Pasivos Sujetos a EncajeDiario4533545337</v>
      </c>
    </row>
    <row r="5362" spans="1:12" s="13" customFormat="1" ht="15.95" customHeight="1" x14ac:dyDescent="0.2">
      <c r="A5362" s="7" t="s">
        <v>13</v>
      </c>
      <c r="B5362" s="7" t="s">
        <v>49</v>
      </c>
      <c r="C5362" s="7" t="s">
        <v>26</v>
      </c>
      <c r="D5362" s="3">
        <v>45335</v>
      </c>
      <c r="E5362" s="3">
        <v>45337</v>
      </c>
      <c r="F5362" s="2">
        <f t="shared" si="899"/>
        <v>2024</v>
      </c>
      <c r="G5362" s="2">
        <f t="shared" si="900"/>
        <v>2</v>
      </c>
      <c r="H5362" s="2">
        <f t="shared" si="901"/>
        <v>15</v>
      </c>
      <c r="I5362" s="2" t="str">
        <f t="shared" si="902"/>
        <v>Febrero</v>
      </c>
      <c r="L5362" s="2" t="str">
        <f t="shared" si="903"/>
        <v>FinancieroEncuesta de la Posición de encaje y de los Pasivos Sujetos a EncajeDiario4533645338</v>
      </c>
    </row>
    <row r="5363" spans="1:12" s="13" customFormat="1" ht="15.95" customHeight="1" x14ac:dyDescent="0.2">
      <c r="A5363" s="7" t="s">
        <v>13</v>
      </c>
      <c r="B5363" s="7" t="s">
        <v>49</v>
      </c>
      <c r="C5363" s="7" t="s">
        <v>26</v>
      </c>
      <c r="D5363" s="3">
        <v>45336</v>
      </c>
      <c r="E5363" s="3">
        <v>45338</v>
      </c>
      <c r="F5363" s="2">
        <f t="shared" si="899"/>
        <v>2024</v>
      </c>
      <c r="G5363" s="2">
        <f t="shared" si="900"/>
        <v>2</v>
      </c>
      <c r="H5363" s="2">
        <f t="shared" si="901"/>
        <v>16</v>
      </c>
      <c r="I5363" s="2" t="str">
        <f t="shared" si="902"/>
        <v>Febrero</v>
      </c>
      <c r="L5363" s="2" t="str">
        <f t="shared" si="903"/>
        <v>FinancieroEncuesta de la Posición de encaje y de los Pasivos Sujetos a EncajeDiario4533745341</v>
      </c>
    </row>
    <row r="5364" spans="1:12" s="13" customFormat="1" ht="15.95" customHeight="1" x14ac:dyDescent="0.2">
      <c r="A5364" s="7" t="s">
        <v>13</v>
      </c>
      <c r="B5364" s="7" t="s">
        <v>49</v>
      </c>
      <c r="C5364" s="7" t="s">
        <v>26</v>
      </c>
      <c r="D5364" s="3">
        <v>45337</v>
      </c>
      <c r="E5364" s="3">
        <v>45341</v>
      </c>
      <c r="F5364" s="2">
        <f t="shared" si="899"/>
        <v>2024</v>
      </c>
      <c r="G5364" s="2">
        <f t="shared" si="900"/>
        <v>2</v>
      </c>
      <c r="H5364" s="2">
        <f t="shared" si="901"/>
        <v>19</v>
      </c>
      <c r="I5364" s="2" t="str">
        <f t="shared" si="902"/>
        <v>Febrero</v>
      </c>
      <c r="L5364" s="2" t="str">
        <f t="shared" si="903"/>
        <v>FinancieroEncuesta de la Posición de encaje y de los Pasivos Sujetos a EncajeDiario4533845342</v>
      </c>
    </row>
    <row r="5365" spans="1:12" s="13" customFormat="1" ht="15.95" customHeight="1" x14ac:dyDescent="0.2">
      <c r="A5365" s="7" t="s">
        <v>13</v>
      </c>
      <c r="B5365" s="7" t="s">
        <v>49</v>
      </c>
      <c r="C5365" s="7" t="s">
        <v>26</v>
      </c>
      <c r="D5365" s="3">
        <v>45338</v>
      </c>
      <c r="E5365" s="3">
        <v>45342</v>
      </c>
      <c r="F5365" s="2">
        <f t="shared" si="899"/>
        <v>2024</v>
      </c>
      <c r="G5365" s="2">
        <f t="shared" si="900"/>
        <v>2</v>
      </c>
      <c r="H5365" s="2">
        <f t="shared" si="901"/>
        <v>20</v>
      </c>
      <c r="I5365" s="2" t="str">
        <f t="shared" si="902"/>
        <v>Febrero</v>
      </c>
      <c r="L5365" s="2" t="str">
        <f t="shared" si="903"/>
        <v>FinancieroEncuesta de la Posición de encaje y de los Pasivos Sujetos a EncajeDiario4534145343</v>
      </c>
    </row>
    <row r="5366" spans="1:12" s="13" customFormat="1" ht="15.95" customHeight="1" x14ac:dyDescent="0.2">
      <c r="A5366" s="7" t="s">
        <v>13</v>
      </c>
      <c r="B5366" s="7" t="s">
        <v>49</v>
      </c>
      <c r="C5366" s="7" t="s">
        <v>26</v>
      </c>
      <c r="D5366" s="3">
        <v>45341</v>
      </c>
      <c r="E5366" s="3">
        <v>45343</v>
      </c>
      <c r="F5366" s="2">
        <f t="shared" si="899"/>
        <v>2024</v>
      </c>
      <c r="G5366" s="2">
        <f t="shared" si="900"/>
        <v>2</v>
      </c>
      <c r="H5366" s="2">
        <f t="shared" si="901"/>
        <v>21</v>
      </c>
      <c r="I5366" s="2" t="str">
        <f t="shared" si="902"/>
        <v>Febrero</v>
      </c>
      <c r="L5366" s="2" t="str">
        <f t="shared" si="903"/>
        <v>FinancieroEncuesta de la Posición de encaje y de los Pasivos Sujetos a EncajeDiario4534245344</v>
      </c>
    </row>
    <row r="5367" spans="1:12" s="13" customFormat="1" ht="15.95" customHeight="1" x14ac:dyDescent="0.2">
      <c r="A5367" s="7" t="s">
        <v>13</v>
      </c>
      <c r="B5367" s="7" t="s">
        <v>49</v>
      </c>
      <c r="C5367" s="7" t="s">
        <v>26</v>
      </c>
      <c r="D5367" s="3">
        <v>45342</v>
      </c>
      <c r="E5367" s="3">
        <v>45344</v>
      </c>
      <c r="F5367" s="2">
        <f t="shared" si="899"/>
        <v>2024</v>
      </c>
      <c r="G5367" s="2">
        <f t="shared" si="900"/>
        <v>2</v>
      </c>
      <c r="H5367" s="2">
        <f t="shared" si="901"/>
        <v>22</v>
      </c>
      <c r="I5367" s="2" t="str">
        <f t="shared" si="902"/>
        <v>Febrero</v>
      </c>
      <c r="L5367" s="2" t="str">
        <f t="shared" si="903"/>
        <v>FinancieroEncuesta de la Posición de encaje y de los Pasivos Sujetos a EncajeDiario4534345345</v>
      </c>
    </row>
    <row r="5368" spans="1:12" s="13" customFormat="1" ht="15.95" customHeight="1" x14ac:dyDescent="0.2">
      <c r="A5368" s="7" t="s">
        <v>13</v>
      </c>
      <c r="B5368" s="7" t="s">
        <v>49</v>
      </c>
      <c r="C5368" s="7" t="s">
        <v>26</v>
      </c>
      <c r="D5368" s="3">
        <v>45343</v>
      </c>
      <c r="E5368" s="3">
        <v>45345</v>
      </c>
      <c r="F5368" s="2">
        <f t="shared" si="899"/>
        <v>2024</v>
      </c>
      <c r="G5368" s="2">
        <f t="shared" si="900"/>
        <v>2</v>
      </c>
      <c r="H5368" s="2">
        <f t="shared" si="901"/>
        <v>23</v>
      </c>
      <c r="I5368" s="2" t="str">
        <f t="shared" si="902"/>
        <v>Febrero</v>
      </c>
      <c r="L5368" s="2" t="str">
        <f t="shared" si="903"/>
        <v>FinancieroEncuesta de la Posición de encaje y de los Pasivos Sujetos a EncajeDiario4534445348</v>
      </c>
    </row>
    <row r="5369" spans="1:12" s="13" customFormat="1" ht="15.95" customHeight="1" x14ac:dyDescent="0.2">
      <c r="A5369" s="7" t="s">
        <v>13</v>
      </c>
      <c r="B5369" s="7" t="s">
        <v>49</v>
      </c>
      <c r="C5369" s="7" t="s">
        <v>26</v>
      </c>
      <c r="D5369" s="3">
        <v>45344</v>
      </c>
      <c r="E5369" s="3">
        <v>45348</v>
      </c>
      <c r="F5369" s="2">
        <f t="shared" si="899"/>
        <v>2024</v>
      </c>
      <c r="G5369" s="2">
        <f t="shared" si="900"/>
        <v>2</v>
      </c>
      <c r="H5369" s="2">
        <f t="shared" si="901"/>
        <v>26</v>
      </c>
      <c r="I5369" s="2" t="str">
        <f t="shared" si="902"/>
        <v>Febrero</v>
      </c>
      <c r="L5369" s="2" t="str">
        <f t="shared" si="903"/>
        <v>FinancieroEncuesta de la Posición de encaje y de los Pasivos Sujetos a EncajeDiario4534545349</v>
      </c>
    </row>
    <row r="5370" spans="1:12" s="13" customFormat="1" ht="15.95" customHeight="1" x14ac:dyDescent="0.2">
      <c r="A5370" s="7" t="s">
        <v>13</v>
      </c>
      <c r="B5370" s="7" t="s">
        <v>49</v>
      </c>
      <c r="C5370" s="7" t="s">
        <v>26</v>
      </c>
      <c r="D5370" s="3">
        <v>45345</v>
      </c>
      <c r="E5370" s="3">
        <v>45349</v>
      </c>
      <c r="F5370" s="2">
        <f t="shared" si="899"/>
        <v>2024</v>
      </c>
      <c r="G5370" s="2">
        <f t="shared" si="900"/>
        <v>2</v>
      </c>
      <c r="H5370" s="2">
        <f t="shared" si="901"/>
        <v>27</v>
      </c>
      <c r="I5370" s="2" t="str">
        <f t="shared" si="902"/>
        <v>Febrero</v>
      </c>
      <c r="L5370" s="2" t="str">
        <f t="shared" si="903"/>
        <v>FinancieroEncuesta de la Posición de encaje y de los Pasivos Sujetos a EncajeDiario4534845350</v>
      </c>
    </row>
    <row r="5371" spans="1:12" s="13" customFormat="1" ht="15.95" customHeight="1" x14ac:dyDescent="0.2">
      <c r="A5371" s="7" t="s">
        <v>13</v>
      </c>
      <c r="B5371" s="7" t="s">
        <v>49</v>
      </c>
      <c r="C5371" s="7" t="s">
        <v>26</v>
      </c>
      <c r="D5371" s="3">
        <v>45348</v>
      </c>
      <c r="E5371" s="3">
        <v>45350</v>
      </c>
      <c r="F5371" s="2">
        <f t="shared" ref="F5371:F5434" si="904">YEAR(E5371)</f>
        <v>2024</v>
      </c>
      <c r="G5371" s="2">
        <f t="shared" ref="G5371:G5434" si="905">MONTH(E5371)</f>
        <v>2</v>
      </c>
      <c r="H5371" s="2">
        <f t="shared" ref="H5371:H5434" si="906">DAY(E5371)</f>
        <v>28</v>
      </c>
      <c r="I5371" s="2" t="str">
        <f t="shared" ref="I5371:I5434" si="907">CHOOSE(G5371,"Enero","Febrero","Marzo","Abril","Mayo","Junio","Julio","Agosto","Septiembre","Octubre","Noviembre","Diciembre")</f>
        <v>Febrero</v>
      </c>
      <c r="L5371" s="2" t="str">
        <f t="shared" si="903"/>
        <v>FinancieroEncuesta de la Posición de encaje y de los Pasivos Sujetos a EncajeDiario4534945351</v>
      </c>
    </row>
    <row r="5372" spans="1:12" s="13" customFormat="1" ht="15.95" customHeight="1" x14ac:dyDescent="0.2">
      <c r="A5372" s="7" t="s">
        <v>13</v>
      </c>
      <c r="B5372" s="7" t="s">
        <v>49</v>
      </c>
      <c r="C5372" s="7" t="s">
        <v>26</v>
      </c>
      <c r="D5372" s="3">
        <v>45349</v>
      </c>
      <c r="E5372" s="3">
        <v>45351</v>
      </c>
      <c r="F5372" s="2">
        <f t="shared" si="904"/>
        <v>2024</v>
      </c>
      <c r="G5372" s="2">
        <f t="shared" si="905"/>
        <v>2</v>
      </c>
      <c r="H5372" s="2">
        <f t="shared" si="906"/>
        <v>29</v>
      </c>
      <c r="I5372" s="2" t="str">
        <f t="shared" si="907"/>
        <v>Febrero</v>
      </c>
      <c r="L5372" s="2" t="str">
        <f t="shared" si="903"/>
        <v>FinancieroEncuesta de la Posición de encaje y de los Pasivos Sujetos a EncajeDiario4535045352</v>
      </c>
    </row>
    <row r="5373" spans="1:12" s="13" customFormat="1" ht="15.95" customHeight="1" x14ac:dyDescent="0.2">
      <c r="A5373" s="7" t="s">
        <v>13</v>
      </c>
      <c r="B5373" s="7" t="s">
        <v>49</v>
      </c>
      <c r="C5373" s="7" t="s">
        <v>26</v>
      </c>
      <c r="D5373" s="3">
        <v>45350</v>
      </c>
      <c r="E5373" s="3">
        <v>45352</v>
      </c>
      <c r="F5373" s="2">
        <f t="shared" si="904"/>
        <v>2024</v>
      </c>
      <c r="G5373" s="2">
        <f t="shared" si="905"/>
        <v>3</v>
      </c>
      <c r="H5373" s="2">
        <f t="shared" si="906"/>
        <v>1</v>
      </c>
      <c r="I5373" s="2" t="str">
        <f t="shared" si="907"/>
        <v>Marzo</v>
      </c>
      <c r="L5373" s="2" t="str">
        <f t="shared" si="903"/>
        <v>FinancieroEncuesta de la Posición de encaje y de los Pasivos Sujetos a EncajeDiario4535145355</v>
      </c>
    </row>
    <row r="5374" spans="1:12" s="13" customFormat="1" ht="15.95" customHeight="1" x14ac:dyDescent="0.2">
      <c r="A5374" s="7" t="s">
        <v>13</v>
      </c>
      <c r="B5374" s="7" t="s">
        <v>49</v>
      </c>
      <c r="C5374" s="7" t="s">
        <v>26</v>
      </c>
      <c r="D5374" s="3">
        <v>45351</v>
      </c>
      <c r="E5374" s="3">
        <v>45355</v>
      </c>
      <c r="F5374" s="2">
        <f t="shared" si="904"/>
        <v>2024</v>
      </c>
      <c r="G5374" s="2">
        <f t="shared" si="905"/>
        <v>3</v>
      </c>
      <c r="H5374" s="2">
        <f t="shared" si="906"/>
        <v>4</v>
      </c>
      <c r="I5374" s="2" t="str">
        <f t="shared" si="907"/>
        <v>Marzo</v>
      </c>
      <c r="L5374" s="2" t="str">
        <f t="shared" si="903"/>
        <v>FinancieroEncuesta de la Posición de encaje y de los Pasivos Sujetos a EncajeDiario4535245356</v>
      </c>
    </row>
    <row r="5375" spans="1:12" s="13" customFormat="1" ht="15.95" customHeight="1" x14ac:dyDescent="0.2">
      <c r="A5375" s="7" t="s">
        <v>13</v>
      </c>
      <c r="B5375" s="7" t="s">
        <v>49</v>
      </c>
      <c r="C5375" s="7" t="s">
        <v>26</v>
      </c>
      <c r="D5375" s="3">
        <v>45352</v>
      </c>
      <c r="E5375" s="3">
        <v>45356</v>
      </c>
      <c r="F5375" s="2">
        <f t="shared" si="904"/>
        <v>2024</v>
      </c>
      <c r="G5375" s="2">
        <f t="shared" si="905"/>
        <v>3</v>
      </c>
      <c r="H5375" s="2">
        <f t="shared" si="906"/>
        <v>5</v>
      </c>
      <c r="I5375" s="2" t="str">
        <f t="shared" si="907"/>
        <v>Marzo</v>
      </c>
      <c r="L5375" s="2" t="str">
        <f t="shared" si="903"/>
        <v>FinancieroEncuesta de la Posición de encaje y de los Pasivos Sujetos a EncajeDiario4535545357</v>
      </c>
    </row>
    <row r="5376" spans="1:12" s="13" customFormat="1" ht="15.95" customHeight="1" x14ac:dyDescent="0.2">
      <c r="A5376" s="7" t="s">
        <v>13</v>
      </c>
      <c r="B5376" s="7" t="s">
        <v>49</v>
      </c>
      <c r="C5376" s="7" t="s">
        <v>26</v>
      </c>
      <c r="D5376" s="3">
        <v>45355</v>
      </c>
      <c r="E5376" s="3">
        <v>45357</v>
      </c>
      <c r="F5376" s="2">
        <f t="shared" si="904"/>
        <v>2024</v>
      </c>
      <c r="G5376" s="2">
        <f t="shared" si="905"/>
        <v>3</v>
      </c>
      <c r="H5376" s="2">
        <f t="shared" si="906"/>
        <v>6</v>
      </c>
      <c r="I5376" s="2" t="str">
        <f t="shared" si="907"/>
        <v>Marzo</v>
      </c>
      <c r="L5376" s="2" t="str">
        <f t="shared" ref="L5376:L5439" si="908">CONCATENATE(A5377,B5377,C5377,D5377,E5377,)</f>
        <v>FinancieroEncuesta de la Posición de encaje y de los Pasivos Sujetos a EncajeDiario4535645358</v>
      </c>
    </row>
    <row r="5377" spans="1:12" s="13" customFormat="1" ht="15.95" customHeight="1" x14ac:dyDescent="0.2">
      <c r="A5377" s="7" t="s">
        <v>13</v>
      </c>
      <c r="B5377" s="7" t="s">
        <v>49</v>
      </c>
      <c r="C5377" s="7" t="s">
        <v>26</v>
      </c>
      <c r="D5377" s="3">
        <v>45356</v>
      </c>
      <c r="E5377" s="3">
        <v>45358</v>
      </c>
      <c r="F5377" s="2">
        <f t="shared" si="904"/>
        <v>2024</v>
      </c>
      <c r="G5377" s="2">
        <f t="shared" si="905"/>
        <v>3</v>
      </c>
      <c r="H5377" s="2">
        <f t="shared" si="906"/>
        <v>7</v>
      </c>
      <c r="I5377" s="2" t="str">
        <f t="shared" si="907"/>
        <v>Marzo</v>
      </c>
      <c r="L5377" s="2" t="str">
        <f t="shared" si="908"/>
        <v>FinancieroEncuesta de la Posición de encaje y de los Pasivos Sujetos a EncajeDiario4535745359</v>
      </c>
    </row>
    <row r="5378" spans="1:12" s="13" customFormat="1" ht="15.95" customHeight="1" x14ac:dyDescent="0.2">
      <c r="A5378" s="7" t="s">
        <v>13</v>
      </c>
      <c r="B5378" s="7" t="s">
        <v>49</v>
      </c>
      <c r="C5378" s="7" t="s">
        <v>26</v>
      </c>
      <c r="D5378" s="3">
        <v>45357</v>
      </c>
      <c r="E5378" s="3">
        <v>45359</v>
      </c>
      <c r="F5378" s="2">
        <f t="shared" si="904"/>
        <v>2024</v>
      </c>
      <c r="G5378" s="2">
        <f t="shared" si="905"/>
        <v>3</v>
      </c>
      <c r="H5378" s="2">
        <f t="shared" si="906"/>
        <v>8</v>
      </c>
      <c r="I5378" s="2" t="str">
        <f t="shared" si="907"/>
        <v>Marzo</v>
      </c>
      <c r="L5378" s="2" t="str">
        <f t="shared" si="908"/>
        <v>FinancieroEncuesta de la Posición de encaje y de los Pasivos Sujetos a EncajeDiario4535845362</v>
      </c>
    </row>
    <row r="5379" spans="1:12" s="13" customFormat="1" ht="15.95" customHeight="1" x14ac:dyDescent="0.2">
      <c r="A5379" s="7" t="s">
        <v>13</v>
      </c>
      <c r="B5379" s="7" t="s">
        <v>49</v>
      </c>
      <c r="C5379" s="7" t="s">
        <v>26</v>
      </c>
      <c r="D5379" s="3">
        <v>45358</v>
      </c>
      <c r="E5379" s="3">
        <v>45362</v>
      </c>
      <c r="F5379" s="2">
        <f t="shared" si="904"/>
        <v>2024</v>
      </c>
      <c r="G5379" s="2">
        <f t="shared" si="905"/>
        <v>3</v>
      </c>
      <c r="H5379" s="2">
        <f t="shared" si="906"/>
        <v>11</v>
      </c>
      <c r="I5379" s="2" t="str">
        <f t="shared" si="907"/>
        <v>Marzo</v>
      </c>
      <c r="L5379" s="2" t="str">
        <f t="shared" si="908"/>
        <v>FinancieroEncuesta de la Posición de encaje y de los Pasivos Sujetos a EncajeDiario4535945363</v>
      </c>
    </row>
    <row r="5380" spans="1:12" s="13" customFormat="1" ht="15.95" customHeight="1" x14ac:dyDescent="0.2">
      <c r="A5380" s="7" t="s">
        <v>13</v>
      </c>
      <c r="B5380" s="7" t="s">
        <v>49</v>
      </c>
      <c r="C5380" s="7" t="s">
        <v>26</v>
      </c>
      <c r="D5380" s="3">
        <v>45359</v>
      </c>
      <c r="E5380" s="3">
        <v>45363</v>
      </c>
      <c r="F5380" s="2">
        <f t="shared" si="904"/>
        <v>2024</v>
      </c>
      <c r="G5380" s="2">
        <f t="shared" si="905"/>
        <v>3</v>
      </c>
      <c r="H5380" s="2">
        <f t="shared" si="906"/>
        <v>12</v>
      </c>
      <c r="I5380" s="2" t="str">
        <f t="shared" si="907"/>
        <v>Marzo</v>
      </c>
      <c r="L5380" s="2" t="str">
        <f t="shared" si="908"/>
        <v>FinancieroEncuesta de la Posición de encaje y de los Pasivos Sujetos a EncajeDiario4536245364</v>
      </c>
    </row>
    <row r="5381" spans="1:12" s="13" customFormat="1" ht="15.95" customHeight="1" x14ac:dyDescent="0.2">
      <c r="A5381" s="7" t="s">
        <v>13</v>
      </c>
      <c r="B5381" s="7" t="s">
        <v>49</v>
      </c>
      <c r="C5381" s="7" t="s">
        <v>26</v>
      </c>
      <c r="D5381" s="3">
        <v>45362</v>
      </c>
      <c r="E5381" s="3">
        <v>45364</v>
      </c>
      <c r="F5381" s="2">
        <f t="shared" si="904"/>
        <v>2024</v>
      </c>
      <c r="G5381" s="2">
        <f t="shared" si="905"/>
        <v>3</v>
      </c>
      <c r="H5381" s="2">
        <f t="shared" si="906"/>
        <v>13</v>
      </c>
      <c r="I5381" s="2" t="str">
        <f t="shared" si="907"/>
        <v>Marzo</v>
      </c>
      <c r="L5381" s="2" t="str">
        <f t="shared" si="908"/>
        <v>FinancieroEncuesta de la Posición de encaje y de los Pasivos Sujetos a EncajeDiario4536345365</v>
      </c>
    </row>
    <row r="5382" spans="1:12" s="13" customFormat="1" ht="15.95" customHeight="1" x14ac:dyDescent="0.2">
      <c r="A5382" s="7" t="s">
        <v>13</v>
      </c>
      <c r="B5382" s="7" t="s">
        <v>49</v>
      </c>
      <c r="C5382" s="7" t="s">
        <v>26</v>
      </c>
      <c r="D5382" s="3">
        <v>45363</v>
      </c>
      <c r="E5382" s="3">
        <v>45365</v>
      </c>
      <c r="F5382" s="2">
        <f t="shared" si="904"/>
        <v>2024</v>
      </c>
      <c r="G5382" s="2">
        <f t="shared" si="905"/>
        <v>3</v>
      </c>
      <c r="H5382" s="2">
        <f t="shared" si="906"/>
        <v>14</v>
      </c>
      <c r="I5382" s="2" t="str">
        <f t="shared" si="907"/>
        <v>Marzo</v>
      </c>
      <c r="L5382" s="2" t="str">
        <f t="shared" si="908"/>
        <v>FinancieroEncuesta de la Posición de encaje y de los Pasivos Sujetos a EncajeDiario4536445366</v>
      </c>
    </row>
    <row r="5383" spans="1:12" s="13" customFormat="1" ht="15.95" customHeight="1" x14ac:dyDescent="0.2">
      <c r="A5383" s="7" t="s">
        <v>13</v>
      </c>
      <c r="B5383" s="7" t="s">
        <v>49</v>
      </c>
      <c r="C5383" s="7" t="s">
        <v>26</v>
      </c>
      <c r="D5383" s="3">
        <v>45364</v>
      </c>
      <c r="E5383" s="3">
        <v>45366</v>
      </c>
      <c r="F5383" s="2">
        <f t="shared" si="904"/>
        <v>2024</v>
      </c>
      <c r="G5383" s="2">
        <f t="shared" si="905"/>
        <v>3</v>
      </c>
      <c r="H5383" s="2">
        <f t="shared" si="906"/>
        <v>15</v>
      </c>
      <c r="I5383" s="2" t="str">
        <f t="shared" si="907"/>
        <v>Marzo</v>
      </c>
      <c r="L5383" s="2" t="str">
        <f t="shared" si="908"/>
        <v>FinancieroEncuesta de la Posición de encaje y de los Pasivos Sujetos a EncajeDiario4536545369</v>
      </c>
    </row>
    <row r="5384" spans="1:12" s="13" customFormat="1" ht="15.95" customHeight="1" x14ac:dyDescent="0.2">
      <c r="A5384" s="7" t="s">
        <v>13</v>
      </c>
      <c r="B5384" s="7" t="s">
        <v>49</v>
      </c>
      <c r="C5384" s="7" t="s">
        <v>26</v>
      </c>
      <c r="D5384" s="3">
        <v>45365</v>
      </c>
      <c r="E5384" s="3">
        <v>45369</v>
      </c>
      <c r="F5384" s="2">
        <f t="shared" si="904"/>
        <v>2024</v>
      </c>
      <c r="G5384" s="2">
        <f t="shared" si="905"/>
        <v>3</v>
      </c>
      <c r="H5384" s="2">
        <f t="shared" si="906"/>
        <v>18</v>
      </c>
      <c r="I5384" s="2" t="str">
        <f t="shared" si="907"/>
        <v>Marzo</v>
      </c>
      <c r="L5384" s="2" t="str">
        <f t="shared" si="908"/>
        <v>FinancieroEncuesta de la Posición de encaje y de los Pasivos Sujetos a EncajeDiario4536645370</v>
      </c>
    </row>
    <row r="5385" spans="1:12" s="13" customFormat="1" ht="15.95" customHeight="1" x14ac:dyDescent="0.2">
      <c r="A5385" s="7" t="s">
        <v>13</v>
      </c>
      <c r="B5385" s="7" t="s">
        <v>49</v>
      </c>
      <c r="C5385" s="7" t="s">
        <v>26</v>
      </c>
      <c r="D5385" s="3">
        <v>45366</v>
      </c>
      <c r="E5385" s="3">
        <v>45370</v>
      </c>
      <c r="F5385" s="2">
        <f t="shared" si="904"/>
        <v>2024</v>
      </c>
      <c r="G5385" s="2">
        <f t="shared" si="905"/>
        <v>3</v>
      </c>
      <c r="H5385" s="2">
        <f t="shared" si="906"/>
        <v>19</v>
      </c>
      <c r="I5385" s="2" t="str">
        <f t="shared" si="907"/>
        <v>Marzo</v>
      </c>
      <c r="L5385" s="2" t="str">
        <f t="shared" si="908"/>
        <v>FinancieroEncuesta de la Posición de encaje y de los Pasivos Sujetos a EncajeDiario4536945371</v>
      </c>
    </row>
    <row r="5386" spans="1:12" s="13" customFormat="1" ht="15.95" customHeight="1" x14ac:dyDescent="0.2">
      <c r="A5386" s="7" t="s">
        <v>13</v>
      </c>
      <c r="B5386" s="7" t="s">
        <v>49</v>
      </c>
      <c r="C5386" s="7" t="s">
        <v>26</v>
      </c>
      <c r="D5386" s="3">
        <v>45369</v>
      </c>
      <c r="E5386" s="3">
        <v>45371</v>
      </c>
      <c r="F5386" s="2">
        <f t="shared" si="904"/>
        <v>2024</v>
      </c>
      <c r="G5386" s="2">
        <f t="shared" si="905"/>
        <v>3</v>
      </c>
      <c r="H5386" s="2">
        <f t="shared" si="906"/>
        <v>20</v>
      </c>
      <c r="I5386" s="2" t="str">
        <f t="shared" si="907"/>
        <v>Marzo</v>
      </c>
      <c r="L5386" s="2" t="str">
        <f t="shared" si="908"/>
        <v>FinancieroEncuesta de la Posición de encaje y de los Pasivos Sujetos a EncajeDiario4537045372</v>
      </c>
    </row>
    <row r="5387" spans="1:12" s="13" customFormat="1" ht="15.95" customHeight="1" x14ac:dyDescent="0.2">
      <c r="A5387" s="7" t="s">
        <v>13</v>
      </c>
      <c r="B5387" s="7" t="s">
        <v>49</v>
      </c>
      <c r="C5387" s="7" t="s">
        <v>26</v>
      </c>
      <c r="D5387" s="3">
        <v>45370</v>
      </c>
      <c r="E5387" s="3">
        <v>45372</v>
      </c>
      <c r="F5387" s="2">
        <f t="shared" si="904"/>
        <v>2024</v>
      </c>
      <c r="G5387" s="2">
        <f t="shared" si="905"/>
        <v>3</v>
      </c>
      <c r="H5387" s="2">
        <f t="shared" si="906"/>
        <v>21</v>
      </c>
      <c r="I5387" s="2" t="str">
        <f t="shared" si="907"/>
        <v>Marzo</v>
      </c>
      <c r="L5387" s="2" t="str">
        <f t="shared" si="908"/>
        <v>FinancieroEncuesta de la Posición de encaje y de los Pasivos Sujetos a EncajeDiario4537145373</v>
      </c>
    </row>
    <row r="5388" spans="1:12" s="13" customFormat="1" ht="15.95" customHeight="1" x14ac:dyDescent="0.2">
      <c r="A5388" s="7" t="s">
        <v>13</v>
      </c>
      <c r="B5388" s="7" t="s">
        <v>49</v>
      </c>
      <c r="C5388" s="7" t="s">
        <v>26</v>
      </c>
      <c r="D5388" s="3">
        <v>45371</v>
      </c>
      <c r="E5388" s="3">
        <v>45373</v>
      </c>
      <c r="F5388" s="2">
        <f t="shared" si="904"/>
        <v>2024</v>
      </c>
      <c r="G5388" s="2">
        <f t="shared" si="905"/>
        <v>3</v>
      </c>
      <c r="H5388" s="2">
        <f t="shared" si="906"/>
        <v>22</v>
      </c>
      <c r="I5388" s="2" t="str">
        <f t="shared" si="907"/>
        <v>Marzo</v>
      </c>
      <c r="L5388" s="2" t="str">
        <f t="shared" si="908"/>
        <v>FinancieroEncuesta de la Posición de encaje y de los Pasivos Sujetos a EncajeDiario4537245377</v>
      </c>
    </row>
    <row r="5389" spans="1:12" s="13" customFormat="1" ht="15.95" customHeight="1" x14ac:dyDescent="0.2">
      <c r="A5389" s="7" t="s">
        <v>13</v>
      </c>
      <c r="B5389" s="7" t="s">
        <v>49</v>
      </c>
      <c r="C5389" s="7" t="s">
        <v>26</v>
      </c>
      <c r="D5389" s="3">
        <v>45372</v>
      </c>
      <c r="E5389" s="3">
        <v>45377</v>
      </c>
      <c r="F5389" s="2">
        <f t="shared" si="904"/>
        <v>2024</v>
      </c>
      <c r="G5389" s="2">
        <f t="shared" si="905"/>
        <v>3</v>
      </c>
      <c r="H5389" s="2">
        <f t="shared" si="906"/>
        <v>26</v>
      </c>
      <c r="I5389" s="2" t="str">
        <f t="shared" si="907"/>
        <v>Marzo</v>
      </c>
      <c r="L5389" s="2" t="str">
        <f t="shared" si="908"/>
        <v>FinancieroEncuesta de la Posición de encaje y de los Pasivos Sujetos a EncajeDiario4537345378</v>
      </c>
    </row>
    <row r="5390" spans="1:12" s="13" customFormat="1" ht="15.95" customHeight="1" x14ac:dyDescent="0.2">
      <c r="A5390" s="7" t="s">
        <v>13</v>
      </c>
      <c r="B5390" s="7" t="s">
        <v>49</v>
      </c>
      <c r="C5390" s="7" t="s">
        <v>26</v>
      </c>
      <c r="D5390" s="3">
        <v>45373</v>
      </c>
      <c r="E5390" s="3">
        <v>45378</v>
      </c>
      <c r="F5390" s="2">
        <f t="shared" si="904"/>
        <v>2024</v>
      </c>
      <c r="G5390" s="2">
        <f t="shared" si="905"/>
        <v>3</v>
      </c>
      <c r="H5390" s="2">
        <f t="shared" si="906"/>
        <v>27</v>
      </c>
      <c r="I5390" s="2" t="str">
        <f t="shared" si="907"/>
        <v>Marzo</v>
      </c>
      <c r="L5390" s="2" t="str">
        <f t="shared" si="908"/>
        <v>FinancieroEncuesta de la Posición de encaje y de los Pasivos Sujetos a EncajeDiario4537745383</v>
      </c>
    </row>
    <row r="5391" spans="1:12" s="13" customFormat="1" ht="15.95" customHeight="1" x14ac:dyDescent="0.2">
      <c r="A5391" s="7" t="s">
        <v>13</v>
      </c>
      <c r="B5391" s="7" t="s">
        <v>49</v>
      </c>
      <c r="C5391" s="7" t="s">
        <v>26</v>
      </c>
      <c r="D5391" s="3">
        <v>45377</v>
      </c>
      <c r="E5391" s="3">
        <v>45383</v>
      </c>
      <c r="F5391" s="2">
        <f t="shared" si="904"/>
        <v>2024</v>
      </c>
      <c r="G5391" s="2">
        <f t="shared" si="905"/>
        <v>4</v>
      </c>
      <c r="H5391" s="2">
        <f t="shared" si="906"/>
        <v>1</v>
      </c>
      <c r="I5391" s="2" t="str">
        <f t="shared" si="907"/>
        <v>Abril</v>
      </c>
      <c r="L5391" s="2" t="str">
        <f t="shared" si="908"/>
        <v>FinancieroEncuesta de la Posición de encaje y de los Pasivos Sujetos a EncajeDiario4537845384</v>
      </c>
    </row>
    <row r="5392" spans="1:12" s="13" customFormat="1" ht="15.95" customHeight="1" x14ac:dyDescent="0.2">
      <c r="A5392" s="7" t="s">
        <v>13</v>
      </c>
      <c r="B5392" s="7" t="s">
        <v>49</v>
      </c>
      <c r="C5392" s="7" t="s">
        <v>26</v>
      </c>
      <c r="D5392" s="3">
        <v>45378</v>
      </c>
      <c r="E5392" s="3">
        <v>45384</v>
      </c>
      <c r="F5392" s="2">
        <f t="shared" si="904"/>
        <v>2024</v>
      </c>
      <c r="G5392" s="2">
        <f t="shared" si="905"/>
        <v>4</v>
      </c>
      <c r="H5392" s="2">
        <f t="shared" si="906"/>
        <v>2</v>
      </c>
      <c r="I5392" s="2" t="str">
        <f t="shared" si="907"/>
        <v>Abril</v>
      </c>
      <c r="L5392" s="7" t="str">
        <f t="shared" si="908"/>
        <v>FinancieroEncuesta de la Posición de encaje y de los Pasivos Sujetos a EncajeDiario4538345385</v>
      </c>
    </row>
    <row r="5393" spans="1:12" s="13" customFormat="1" ht="15.95" customHeight="1" x14ac:dyDescent="0.2">
      <c r="A5393" s="7" t="s">
        <v>13</v>
      </c>
      <c r="B5393" s="7" t="s">
        <v>49</v>
      </c>
      <c r="C5393" s="7" t="s">
        <v>26</v>
      </c>
      <c r="D5393" s="3">
        <v>45383</v>
      </c>
      <c r="E5393" s="3">
        <v>45385</v>
      </c>
      <c r="F5393" s="2">
        <f t="shared" si="904"/>
        <v>2024</v>
      </c>
      <c r="G5393" s="2">
        <f t="shared" si="905"/>
        <v>4</v>
      </c>
      <c r="H5393" s="2">
        <f t="shared" si="906"/>
        <v>3</v>
      </c>
      <c r="I5393" s="2" t="str">
        <f t="shared" si="907"/>
        <v>Abril</v>
      </c>
      <c r="L5393" s="7" t="str">
        <f t="shared" si="908"/>
        <v>FinancieroEncuesta de la Posición de encaje y de los Pasivos Sujetos a EncajeDiario4538445386</v>
      </c>
    </row>
    <row r="5394" spans="1:12" s="13" customFormat="1" ht="15.95" customHeight="1" x14ac:dyDescent="0.2">
      <c r="A5394" s="7" t="s">
        <v>13</v>
      </c>
      <c r="B5394" s="7" t="s">
        <v>49</v>
      </c>
      <c r="C5394" s="7" t="s">
        <v>26</v>
      </c>
      <c r="D5394" s="3">
        <v>45384</v>
      </c>
      <c r="E5394" s="3">
        <v>45386</v>
      </c>
      <c r="F5394" s="2">
        <f t="shared" si="904"/>
        <v>2024</v>
      </c>
      <c r="G5394" s="2">
        <f t="shared" si="905"/>
        <v>4</v>
      </c>
      <c r="H5394" s="2">
        <f t="shared" si="906"/>
        <v>4</v>
      </c>
      <c r="I5394" s="2" t="str">
        <f t="shared" si="907"/>
        <v>Abril</v>
      </c>
      <c r="L5394" s="7" t="str">
        <f t="shared" si="908"/>
        <v>FinancieroEncuesta de la Posición de encaje y de los Pasivos Sujetos a EncajeDiario4538545387</v>
      </c>
    </row>
    <row r="5395" spans="1:12" s="13" customFormat="1" ht="15.95" customHeight="1" x14ac:dyDescent="0.2">
      <c r="A5395" s="7" t="s">
        <v>13</v>
      </c>
      <c r="B5395" s="7" t="s">
        <v>49</v>
      </c>
      <c r="C5395" s="7" t="s">
        <v>26</v>
      </c>
      <c r="D5395" s="3">
        <v>45385</v>
      </c>
      <c r="E5395" s="3">
        <v>45387</v>
      </c>
      <c r="F5395" s="2">
        <f t="shared" si="904"/>
        <v>2024</v>
      </c>
      <c r="G5395" s="2">
        <f t="shared" si="905"/>
        <v>4</v>
      </c>
      <c r="H5395" s="2">
        <f t="shared" si="906"/>
        <v>5</v>
      </c>
      <c r="I5395" s="2" t="str">
        <f t="shared" si="907"/>
        <v>Abril</v>
      </c>
      <c r="L5395" s="7" t="str">
        <f t="shared" si="908"/>
        <v>FinancieroEncuesta de la Posición de encaje y de los Pasivos Sujetos a EncajeDiario4538645390</v>
      </c>
    </row>
    <row r="5396" spans="1:12" s="13" customFormat="1" ht="15.95" customHeight="1" x14ac:dyDescent="0.2">
      <c r="A5396" s="7" t="s">
        <v>13</v>
      </c>
      <c r="B5396" s="7" t="s">
        <v>49</v>
      </c>
      <c r="C5396" s="7" t="s">
        <v>26</v>
      </c>
      <c r="D5396" s="3">
        <v>45386</v>
      </c>
      <c r="E5396" s="3">
        <v>45390</v>
      </c>
      <c r="F5396" s="2">
        <f t="shared" si="904"/>
        <v>2024</v>
      </c>
      <c r="G5396" s="2">
        <f t="shared" si="905"/>
        <v>4</v>
      </c>
      <c r="H5396" s="2">
        <f t="shared" si="906"/>
        <v>8</v>
      </c>
      <c r="I5396" s="2" t="str">
        <f t="shared" si="907"/>
        <v>Abril</v>
      </c>
      <c r="L5396" s="7" t="str">
        <f t="shared" si="908"/>
        <v>FinancieroEncuesta de la Posición de encaje y de los Pasivos Sujetos a EncajeDiario4538745391</v>
      </c>
    </row>
    <row r="5397" spans="1:12" s="13" customFormat="1" ht="15.95" customHeight="1" x14ac:dyDescent="0.2">
      <c r="A5397" s="7" t="s">
        <v>13</v>
      </c>
      <c r="B5397" s="7" t="s">
        <v>49</v>
      </c>
      <c r="C5397" s="7" t="s">
        <v>26</v>
      </c>
      <c r="D5397" s="3">
        <v>45387</v>
      </c>
      <c r="E5397" s="3">
        <v>45391</v>
      </c>
      <c r="F5397" s="2">
        <f t="shared" si="904"/>
        <v>2024</v>
      </c>
      <c r="G5397" s="2">
        <f t="shared" si="905"/>
        <v>4</v>
      </c>
      <c r="H5397" s="2">
        <f t="shared" si="906"/>
        <v>9</v>
      </c>
      <c r="I5397" s="2" t="str">
        <f t="shared" si="907"/>
        <v>Abril</v>
      </c>
      <c r="L5397" s="7" t="str">
        <f t="shared" si="908"/>
        <v>FinancieroEncuesta de la Posición de encaje y de los Pasivos Sujetos a EncajeDiario4539045392</v>
      </c>
    </row>
    <row r="5398" spans="1:12" s="13" customFormat="1" ht="15.95" customHeight="1" x14ac:dyDescent="0.2">
      <c r="A5398" s="7" t="s">
        <v>13</v>
      </c>
      <c r="B5398" s="7" t="s">
        <v>49</v>
      </c>
      <c r="C5398" s="7" t="s">
        <v>26</v>
      </c>
      <c r="D5398" s="3">
        <v>45390</v>
      </c>
      <c r="E5398" s="3">
        <v>45392</v>
      </c>
      <c r="F5398" s="2">
        <f t="shared" si="904"/>
        <v>2024</v>
      </c>
      <c r="G5398" s="2">
        <f t="shared" si="905"/>
        <v>4</v>
      </c>
      <c r="H5398" s="2">
        <f t="shared" si="906"/>
        <v>10</v>
      </c>
      <c r="I5398" s="2" t="str">
        <f t="shared" si="907"/>
        <v>Abril</v>
      </c>
      <c r="L5398" s="7" t="str">
        <f t="shared" si="908"/>
        <v>FinancieroEncuesta de la Posición de encaje y de los Pasivos Sujetos a EncajeDiario4539145393</v>
      </c>
    </row>
    <row r="5399" spans="1:12" s="13" customFormat="1" ht="15.95" customHeight="1" x14ac:dyDescent="0.2">
      <c r="A5399" s="7" t="s">
        <v>13</v>
      </c>
      <c r="B5399" s="7" t="s">
        <v>49</v>
      </c>
      <c r="C5399" s="7" t="s">
        <v>26</v>
      </c>
      <c r="D5399" s="3">
        <v>45391</v>
      </c>
      <c r="E5399" s="3">
        <v>45393</v>
      </c>
      <c r="F5399" s="2">
        <f t="shared" si="904"/>
        <v>2024</v>
      </c>
      <c r="G5399" s="2">
        <f t="shared" si="905"/>
        <v>4</v>
      </c>
      <c r="H5399" s="2">
        <f t="shared" si="906"/>
        <v>11</v>
      </c>
      <c r="I5399" s="2" t="str">
        <f t="shared" si="907"/>
        <v>Abril</v>
      </c>
      <c r="L5399" s="7" t="str">
        <f t="shared" si="908"/>
        <v>FinancieroEncuesta de la Posición de encaje y de los Pasivos Sujetos a EncajeDiario4539245394</v>
      </c>
    </row>
    <row r="5400" spans="1:12" s="13" customFormat="1" ht="15.95" customHeight="1" x14ac:dyDescent="0.2">
      <c r="A5400" s="7" t="s">
        <v>13</v>
      </c>
      <c r="B5400" s="7" t="s">
        <v>49</v>
      </c>
      <c r="C5400" s="7" t="s">
        <v>26</v>
      </c>
      <c r="D5400" s="3">
        <v>45392</v>
      </c>
      <c r="E5400" s="3">
        <v>45394</v>
      </c>
      <c r="F5400" s="2">
        <f t="shared" si="904"/>
        <v>2024</v>
      </c>
      <c r="G5400" s="2">
        <f t="shared" si="905"/>
        <v>4</v>
      </c>
      <c r="H5400" s="2">
        <f t="shared" si="906"/>
        <v>12</v>
      </c>
      <c r="I5400" s="2" t="str">
        <f t="shared" si="907"/>
        <v>Abril</v>
      </c>
      <c r="L5400" s="7" t="str">
        <f t="shared" si="908"/>
        <v>FinancieroEncuesta de la Posición de encaje y de los Pasivos Sujetos a EncajeDiario4539345397</v>
      </c>
    </row>
    <row r="5401" spans="1:12" s="13" customFormat="1" ht="15.95" customHeight="1" x14ac:dyDescent="0.2">
      <c r="A5401" s="7" t="s">
        <v>13</v>
      </c>
      <c r="B5401" s="7" t="s">
        <v>49</v>
      </c>
      <c r="C5401" s="7" t="s">
        <v>26</v>
      </c>
      <c r="D5401" s="3">
        <v>45393</v>
      </c>
      <c r="E5401" s="3">
        <v>45397</v>
      </c>
      <c r="F5401" s="2">
        <f t="shared" si="904"/>
        <v>2024</v>
      </c>
      <c r="G5401" s="2">
        <f t="shared" si="905"/>
        <v>4</v>
      </c>
      <c r="H5401" s="2">
        <f t="shared" si="906"/>
        <v>15</v>
      </c>
      <c r="I5401" s="2" t="str">
        <f t="shared" si="907"/>
        <v>Abril</v>
      </c>
      <c r="L5401" s="7" t="str">
        <f t="shared" si="908"/>
        <v>FinancieroEncuesta de la Posición de encaje y de los Pasivos Sujetos a EncajeDiario4539445398</v>
      </c>
    </row>
    <row r="5402" spans="1:12" s="13" customFormat="1" ht="15.95" customHeight="1" x14ac:dyDescent="0.2">
      <c r="A5402" s="7" t="s">
        <v>13</v>
      </c>
      <c r="B5402" s="7" t="s">
        <v>49</v>
      </c>
      <c r="C5402" s="7" t="s">
        <v>26</v>
      </c>
      <c r="D5402" s="3">
        <v>45394</v>
      </c>
      <c r="E5402" s="3">
        <v>45398</v>
      </c>
      <c r="F5402" s="2">
        <f t="shared" si="904"/>
        <v>2024</v>
      </c>
      <c r="G5402" s="2">
        <f t="shared" si="905"/>
        <v>4</v>
      </c>
      <c r="H5402" s="2">
        <f t="shared" si="906"/>
        <v>16</v>
      </c>
      <c r="I5402" s="2" t="str">
        <f t="shared" si="907"/>
        <v>Abril</v>
      </c>
      <c r="L5402" s="7" t="str">
        <f t="shared" si="908"/>
        <v>FinancieroEncuesta de la Posición de encaje y de los Pasivos Sujetos a EncajeDiario4539745399</v>
      </c>
    </row>
    <row r="5403" spans="1:12" s="13" customFormat="1" ht="15.95" customHeight="1" x14ac:dyDescent="0.2">
      <c r="A5403" s="7" t="s">
        <v>13</v>
      </c>
      <c r="B5403" s="7" t="s">
        <v>49</v>
      </c>
      <c r="C5403" s="7" t="s">
        <v>26</v>
      </c>
      <c r="D5403" s="3">
        <v>45397</v>
      </c>
      <c r="E5403" s="3">
        <v>45399</v>
      </c>
      <c r="F5403" s="2">
        <f t="shared" si="904"/>
        <v>2024</v>
      </c>
      <c r="G5403" s="2">
        <f t="shared" si="905"/>
        <v>4</v>
      </c>
      <c r="H5403" s="2">
        <f t="shared" si="906"/>
        <v>17</v>
      </c>
      <c r="I5403" s="2" t="str">
        <f t="shared" si="907"/>
        <v>Abril</v>
      </c>
      <c r="L5403" s="7" t="str">
        <f t="shared" si="908"/>
        <v>FinancieroEncuesta de la Posición de encaje y de los Pasivos Sujetos a EncajeDiario4539845400</v>
      </c>
    </row>
    <row r="5404" spans="1:12" s="13" customFormat="1" ht="15.95" customHeight="1" x14ac:dyDescent="0.2">
      <c r="A5404" s="7" t="s">
        <v>13</v>
      </c>
      <c r="B5404" s="7" t="s">
        <v>49</v>
      </c>
      <c r="C5404" s="7" t="s">
        <v>26</v>
      </c>
      <c r="D5404" s="3">
        <v>45398</v>
      </c>
      <c r="E5404" s="3">
        <v>45400</v>
      </c>
      <c r="F5404" s="2">
        <f t="shared" si="904"/>
        <v>2024</v>
      </c>
      <c r="G5404" s="2">
        <f t="shared" si="905"/>
        <v>4</v>
      </c>
      <c r="H5404" s="2">
        <f t="shared" si="906"/>
        <v>18</v>
      </c>
      <c r="I5404" s="2" t="str">
        <f t="shared" si="907"/>
        <v>Abril</v>
      </c>
      <c r="L5404" s="7" t="str">
        <f t="shared" si="908"/>
        <v>FinancieroEncuesta de la Posición de encaje y de los Pasivos Sujetos a EncajeDiario4539945401</v>
      </c>
    </row>
    <row r="5405" spans="1:12" s="13" customFormat="1" ht="15.95" customHeight="1" x14ac:dyDescent="0.2">
      <c r="A5405" s="7" t="s">
        <v>13</v>
      </c>
      <c r="B5405" s="7" t="s">
        <v>49</v>
      </c>
      <c r="C5405" s="7" t="s">
        <v>26</v>
      </c>
      <c r="D5405" s="3">
        <v>45399</v>
      </c>
      <c r="E5405" s="3">
        <v>45401</v>
      </c>
      <c r="F5405" s="2">
        <f t="shared" si="904"/>
        <v>2024</v>
      </c>
      <c r="G5405" s="2">
        <f t="shared" si="905"/>
        <v>4</v>
      </c>
      <c r="H5405" s="2">
        <f t="shared" si="906"/>
        <v>19</v>
      </c>
      <c r="I5405" s="2" t="str">
        <f t="shared" si="907"/>
        <v>Abril</v>
      </c>
      <c r="L5405" s="7" t="str">
        <f t="shared" si="908"/>
        <v>FinancieroEncuesta de la Posición de encaje y de los Pasivos Sujetos a EncajeDiario4540045404</v>
      </c>
    </row>
    <row r="5406" spans="1:12" s="13" customFormat="1" ht="15.95" customHeight="1" x14ac:dyDescent="0.2">
      <c r="A5406" s="7" t="s">
        <v>13</v>
      </c>
      <c r="B5406" s="7" t="s">
        <v>49</v>
      </c>
      <c r="C5406" s="7" t="s">
        <v>26</v>
      </c>
      <c r="D5406" s="3">
        <v>45400</v>
      </c>
      <c r="E5406" s="3">
        <v>45404</v>
      </c>
      <c r="F5406" s="2">
        <f t="shared" si="904"/>
        <v>2024</v>
      </c>
      <c r="G5406" s="2">
        <f t="shared" si="905"/>
        <v>4</v>
      </c>
      <c r="H5406" s="2">
        <f t="shared" si="906"/>
        <v>22</v>
      </c>
      <c r="I5406" s="2" t="str">
        <f t="shared" si="907"/>
        <v>Abril</v>
      </c>
      <c r="L5406" s="7" t="str">
        <f t="shared" si="908"/>
        <v>FinancieroEncuesta de la Posición de encaje y de los Pasivos Sujetos a EncajeDiario4540145405</v>
      </c>
    </row>
    <row r="5407" spans="1:12" s="13" customFormat="1" ht="15.95" customHeight="1" x14ac:dyDescent="0.2">
      <c r="A5407" s="7" t="s">
        <v>13</v>
      </c>
      <c r="B5407" s="7" t="s">
        <v>49</v>
      </c>
      <c r="C5407" s="7" t="s">
        <v>26</v>
      </c>
      <c r="D5407" s="3">
        <v>45401</v>
      </c>
      <c r="E5407" s="3">
        <v>45405</v>
      </c>
      <c r="F5407" s="2">
        <f t="shared" si="904"/>
        <v>2024</v>
      </c>
      <c r="G5407" s="2">
        <f t="shared" si="905"/>
        <v>4</v>
      </c>
      <c r="H5407" s="2">
        <f t="shared" si="906"/>
        <v>23</v>
      </c>
      <c r="I5407" s="2" t="str">
        <f t="shared" si="907"/>
        <v>Abril</v>
      </c>
      <c r="L5407" s="7" t="str">
        <f t="shared" si="908"/>
        <v>FinancieroEncuesta de la Posición de encaje y de los Pasivos Sujetos a EncajeDiario4540445406</v>
      </c>
    </row>
    <row r="5408" spans="1:12" s="13" customFormat="1" ht="15.95" customHeight="1" x14ac:dyDescent="0.2">
      <c r="A5408" s="7" t="s">
        <v>13</v>
      </c>
      <c r="B5408" s="7" t="s">
        <v>49</v>
      </c>
      <c r="C5408" s="7" t="s">
        <v>26</v>
      </c>
      <c r="D5408" s="3">
        <v>45404</v>
      </c>
      <c r="E5408" s="3">
        <v>45406</v>
      </c>
      <c r="F5408" s="2">
        <f t="shared" si="904"/>
        <v>2024</v>
      </c>
      <c r="G5408" s="2">
        <f t="shared" si="905"/>
        <v>4</v>
      </c>
      <c r="H5408" s="2">
        <f t="shared" si="906"/>
        <v>24</v>
      </c>
      <c r="I5408" s="2" t="str">
        <f t="shared" si="907"/>
        <v>Abril</v>
      </c>
      <c r="L5408" s="7" t="str">
        <f t="shared" si="908"/>
        <v>FinancieroEncuesta de la Posición de encaje y de los Pasivos Sujetos a EncajeDiario4540545407</v>
      </c>
    </row>
    <row r="5409" spans="1:12" s="13" customFormat="1" ht="15.95" customHeight="1" x14ac:dyDescent="0.2">
      <c r="A5409" s="7" t="s">
        <v>13</v>
      </c>
      <c r="B5409" s="7" t="s">
        <v>49</v>
      </c>
      <c r="C5409" s="7" t="s">
        <v>26</v>
      </c>
      <c r="D5409" s="3">
        <v>45405</v>
      </c>
      <c r="E5409" s="3">
        <v>45407</v>
      </c>
      <c r="F5409" s="2">
        <f t="shared" si="904"/>
        <v>2024</v>
      </c>
      <c r="G5409" s="2">
        <f t="shared" si="905"/>
        <v>4</v>
      </c>
      <c r="H5409" s="2">
        <f t="shared" si="906"/>
        <v>25</v>
      </c>
      <c r="I5409" s="2" t="str">
        <f t="shared" si="907"/>
        <v>Abril</v>
      </c>
      <c r="L5409" s="7" t="str">
        <f t="shared" si="908"/>
        <v>FinancieroEncuesta de la Posición de encaje y de los Pasivos Sujetos a EncajeDiario4540645408</v>
      </c>
    </row>
    <row r="5410" spans="1:12" s="13" customFormat="1" ht="15.95" customHeight="1" x14ac:dyDescent="0.2">
      <c r="A5410" s="7" t="s">
        <v>13</v>
      </c>
      <c r="B5410" s="7" t="s">
        <v>49</v>
      </c>
      <c r="C5410" s="7" t="s">
        <v>26</v>
      </c>
      <c r="D5410" s="3">
        <v>45406</v>
      </c>
      <c r="E5410" s="3">
        <v>45408</v>
      </c>
      <c r="F5410" s="2">
        <f t="shared" si="904"/>
        <v>2024</v>
      </c>
      <c r="G5410" s="2">
        <f t="shared" si="905"/>
        <v>4</v>
      </c>
      <c r="H5410" s="2">
        <f t="shared" si="906"/>
        <v>26</v>
      </c>
      <c r="I5410" s="2" t="str">
        <f t="shared" si="907"/>
        <v>Abril</v>
      </c>
      <c r="L5410" s="7" t="str">
        <f t="shared" si="908"/>
        <v>FinancieroEncuesta de la Posición de encaje y de los Pasivos Sujetos a EncajeDiario4540745411</v>
      </c>
    </row>
    <row r="5411" spans="1:12" s="13" customFormat="1" ht="15.95" customHeight="1" x14ac:dyDescent="0.2">
      <c r="A5411" s="7" t="s">
        <v>13</v>
      </c>
      <c r="B5411" s="7" t="s">
        <v>49</v>
      </c>
      <c r="C5411" s="7" t="s">
        <v>26</v>
      </c>
      <c r="D5411" s="3">
        <v>45407</v>
      </c>
      <c r="E5411" s="3">
        <v>45411</v>
      </c>
      <c r="F5411" s="2">
        <f t="shared" si="904"/>
        <v>2024</v>
      </c>
      <c r="G5411" s="2">
        <f t="shared" si="905"/>
        <v>4</v>
      </c>
      <c r="H5411" s="2">
        <f t="shared" si="906"/>
        <v>29</v>
      </c>
      <c r="I5411" s="2" t="str">
        <f t="shared" si="907"/>
        <v>Abril</v>
      </c>
      <c r="L5411" s="7" t="str">
        <f t="shared" si="908"/>
        <v>FinancieroEncuesta de la Posición de encaje y de los Pasivos Sujetos a EncajeDiario4540845412</v>
      </c>
    </row>
    <row r="5412" spans="1:12" s="13" customFormat="1" ht="15.95" customHeight="1" x14ac:dyDescent="0.2">
      <c r="A5412" s="7" t="s">
        <v>13</v>
      </c>
      <c r="B5412" s="7" t="s">
        <v>49</v>
      </c>
      <c r="C5412" s="7" t="s">
        <v>26</v>
      </c>
      <c r="D5412" s="3">
        <v>45408</v>
      </c>
      <c r="E5412" s="3">
        <v>45412</v>
      </c>
      <c r="F5412" s="2">
        <f t="shared" si="904"/>
        <v>2024</v>
      </c>
      <c r="G5412" s="2">
        <f t="shared" si="905"/>
        <v>4</v>
      </c>
      <c r="H5412" s="2">
        <f t="shared" si="906"/>
        <v>30</v>
      </c>
      <c r="I5412" s="2" t="str">
        <f t="shared" si="907"/>
        <v>Abril</v>
      </c>
      <c r="L5412" s="13" t="str">
        <f t="shared" si="908"/>
        <v>FinancieroEncuesta de la Posición de encaje y de los Pasivos Sujetos a EncajeDiario4541145414</v>
      </c>
    </row>
    <row r="5413" spans="1:12" s="13" customFormat="1" ht="15.95" customHeight="1" x14ac:dyDescent="0.2">
      <c r="A5413" s="13" t="s">
        <v>13</v>
      </c>
      <c r="B5413" s="13" t="s">
        <v>49</v>
      </c>
      <c r="C5413" s="13" t="s">
        <v>26</v>
      </c>
      <c r="D5413" s="15">
        <v>45411</v>
      </c>
      <c r="E5413" s="15">
        <v>45414</v>
      </c>
      <c r="F5413" s="2">
        <f t="shared" si="904"/>
        <v>2024</v>
      </c>
      <c r="G5413" s="2">
        <f t="shared" si="905"/>
        <v>5</v>
      </c>
      <c r="H5413" s="2">
        <f t="shared" si="906"/>
        <v>2</v>
      </c>
      <c r="I5413" s="2" t="str">
        <f t="shared" si="907"/>
        <v>Mayo</v>
      </c>
      <c r="L5413" s="13" t="str">
        <f t="shared" si="908"/>
        <v>FinancieroEncuesta de la Posición de encaje y de los Pasivos Sujetos a EncajeDiario4541245415</v>
      </c>
    </row>
    <row r="5414" spans="1:12" s="13" customFormat="1" ht="15.95" customHeight="1" x14ac:dyDescent="0.2">
      <c r="A5414" s="13" t="s">
        <v>13</v>
      </c>
      <c r="B5414" s="13" t="s">
        <v>49</v>
      </c>
      <c r="C5414" s="13" t="s">
        <v>26</v>
      </c>
      <c r="D5414" s="15">
        <v>45412</v>
      </c>
      <c r="E5414" s="15">
        <v>45415</v>
      </c>
      <c r="F5414" s="2">
        <f t="shared" si="904"/>
        <v>2024</v>
      </c>
      <c r="G5414" s="2">
        <f t="shared" si="905"/>
        <v>5</v>
      </c>
      <c r="H5414" s="2">
        <f t="shared" si="906"/>
        <v>3</v>
      </c>
      <c r="I5414" s="2" t="str">
        <f t="shared" si="907"/>
        <v>Mayo</v>
      </c>
      <c r="L5414" s="7" t="str">
        <f t="shared" si="908"/>
        <v>FinancieroEncuesta de la Posición de encaje y de los Pasivos Sujetos a EncajeDiario4541445418</v>
      </c>
    </row>
    <row r="5415" spans="1:12" s="13" customFormat="1" ht="15.95" customHeight="1" x14ac:dyDescent="0.2">
      <c r="A5415" s="7" t="s">
        <v>13</v>
      </c>
      <c r="B5415" s="7" t="s">
        <v>49</v>
      </c>
      <c r="C5415" s="7" t="s">
        <v>26</v>
      </c>
      <c r="D5415" s="3">
        <v>45414</v>
      </c>
      <c r="E5415" s="3">
        <v>45418</v>
      </c>
      <c r="F5415" s="2">
        <f t="shared" si="904"/>
        <v>2024</v>
      </c>
      <c r="G5415" s="2">
        <f t="shared" si="905"/>
        <v>5</v>
      </c>
      <c r="H5415" s="2">
        <f t="shared" si="906"/>
        <v>6</v>
      </c>
      <c r="I5415" s="2" t="str">
        <f t="shared" si="907"/>
        <v>Mayo</v>
      </c>
      <c r="L5415" s="7" t="str">
        <f t="shared" si="908"/>
        <v>FinancieroEncuesta de la Posición de encaje y de los Pasivos Sujetos a EncajeDiario4541545419</v>
      </c>
    </row>
    <row r="5416" spans="1:12" s="13" customFormat="1" ht="15.95" customHeight="1" x14ac:dyDescent="0.2">
      <c r="A5416" s="7" t="s">
        <v>13</v>
      </c>
      <c r="B5416" s="7" t="s">
        <v>49</v>
      </c>
      <c r="C5416" s="7" t="s">
        <v>26</v>
      </c>
      <c r="D5416" s="3">
        <v>45415</v>
      </c>
      <c r="E5416" s="3">
        <v>45419</v>
      </c>
      <c r="F5416" s="2">
        <f t="shared" si="904"/>
        <v>2024</v>
      </c>
      <c r="G5416" s="2">
        <f t="shared" si="905"/>
        <v>5</v>
      </c>
      <c r="H5416" s="2">
        <f t="shared" si="906"/>
        <v>7</v>
      </c>
      <c r="I5416" s="2" t="str">
        <f t="shared" si="907"/>
        <v>Mayo</v>
      </c>
      <c r="L5416" s="7" t="str">
        <f t="shared" si="908"/>
        <v>FinancieroEncuesta de la Posición de encaje y de los Pasivos Sujetos a EncajeDiario4541845420</v>
      </c>
    </row>
    <row r="5417" spans="1:12" s="13" customFormat="1" ht="15.95" customHeight="1" x14ac:dyDescent="0.2">
      <c r="A5417" s="7" t="s">
        <v>13</v>
      </c>
      <c r="B5417" s="7" t="s">
        <v>49</v>
      </c>
      <c r="C5417" s="7" t="s">
        <v>26</v>
      </c>
      <c r="D5417" s="3">
        <v>45418</v>
      </c>
      <c r="E5417" s="3">
        <v>45420</v>
      </c>
      <c r="F5417" s="2">
        <f t="shared" si="904"/>
        <v>2024</v>
      </c>
      <c r="G5417" s="2">
        <f t="shared" si="905"/>
        <v>5</v>
      </c>
      <c r="H5417" s="2">
        <f t="shared" si="906"/>
        <v>8</v>
      </c>
      <c r="I5417" s="2" t="str">
        <f t="shared" si="907"/>
        <v>Mayo</v>
      </c>
      <c r="L5417" s="7" t="str">
        <f t="shared" si="908"/>
        <v>FinancieroEncuesta de la Posición de encaje y de los Pasivos Sujetos a EncajeDiario4541945421</v>
      </c>
    </row>
    <row r="5418" spans="1:12" s="13" customFormat="1" ht="15.95" customHeight="1" x14ac:dyDescent="0.2">
      <c r="A5418" s="7" t="s">
        <v>13</v>
      </c>
      <c r="B5418" s="7" t="s">
        <v>49</v>
      </c>
      <c r="C5418" s="7" t="s">
        <v>26</v>
      </c>
      <c r="D5418" s="3">
        <v>45419</v>
      </c>
      <c r="E5418" s="3">
        <v>45421</v>
      </c>
      <c r="F5418" s="2">
        <f t="shared" si="904"/>
        <v>2024</v>
      </c>
      <c r="G5418" s="2">
        <f t="shared" si="905"/>
        <v>5</v>
      </c>
      <c r="H5418" s="2">
        <f t="shared" si="906"/>
        <v>9</v>
      </c>
      <c r="I5418" s="2" t="str">
        <f t="shared" si="907"/>
        <v>Mayo</v>
      </c>
      <c r="L5418" s="7" t="str">
        <f t="shared" si="908"/>
        <v>FinancieroEncuesta de la Posición de encaje y de los Pasivos Sujetos a EncajeDiario4542045422</v>
      </c>
    </row>
    <row r="5419" spans="1:12" s="13" customFormat="1" ht="15.95" customHeight="1" x14ac:dyDescent="0.2">
      <c r="A5419" s="7" t="s">
        <v>13</v>
      </c>
      <c r="B5419" s="7" t="s">
        <v>49</v>
      </c>
      <c r="C5419" s="7" t="s">
        <v>26</v>
      </c>
      <c r="D5419" s="3">
        <v>45420</v>
      </c>
      <c r="E5419" s="3">
        <v>45422</v>
      </c>
      <c r="F5419" s="2">
        <f t="shared" si="904"/>
        <v>2024</v>
      </c>
      <c r="G5419" s="2">
        <f t="shared" si="905"/>
        <v>5</v>
      </c>
      <c r="H5419" s="2">
        <f t="shared" si="906"/>
        <v>10</v>
      </c>
      <c r="I5419" s="2" t="str">
        <f t="shared" si="907"/>
        <v>Mayo</v>
      </c>
      <c r="L5419" s="7" t="str">
        <f t="shared" si="908"/>
        <v>FinancieroEncuesta de la Posición de encaje y de los Pasivos Sujetos a EncajeDiario4542145426</v>
      </c>
    </row>
    <row r="5420" spans="1:12" s="13" customFormat="1" ht="15.95" customHeight="1" x14ac:dyDescent="0.2">
      <c r="A5420" s="7" t="s">
        <v>13</v>
      </c>
      <c r="B5420" s="7" t="s">
        <v>49</v>
      </c>
      <c r="C5420" s="7" t="s">
        <v>26</v>
      </c>
      <c r="D5420" s="3">
        <v>45421</v>
      </c>
      <c r="E5420" s="3">
        <v>45426</v>
      </c>
      <c r="F5420" s="2">
        <f t="shared" si="904"/>
        <v>2024</v>
      </c>
      <c r="G5420" s="2">
        <f t="shared" si="905"/>
        <v>5</v>
      </c>
      <c r="H5420" s="2">
        <f t="shared" si="906"/>
        <v>14</v>
      </c>
      <c r="I5420" s="2" t="str">
        <f t="shared" si="907"/>
        <v>Mayo</v>
      </c>
      <c r="L5420" s="7" t="str">
        <f t="shared" si="908"/>
        <v>FinancieroEncuesta de la Posición de encaje y de los Pasivos Sujetos a EncajeDiario4542245427</v>
      </c>
    </row>
    <row r="5421" spans="1:12" s="13" customFormat="1" ht="15.95" customHeight="1" x14ac:dyDescent="0.2">
      <c r="A5421" s="7" t="s">
        <v>13</v>
      </c>
      <c r="B5421" s="7" t="s">
        <v>49</v>
      </c>
      <c r="C5421" s="7" t="s">
        <v>26</v>
      </c>
      <c r="D5421" s="3">
        <v>45422</v>
      </c>
      <c r="E5421" s="3">
        <v>45427</v>
      </c>
      <c r="F5421" s="2">
        <f t="shared" si="904"/>
        <v>2024</v>
      </c>
      <c r="G5421" s="2">
        <f t="shared" si="905"/>
        <v>5</v>
      </c>
      <c r="H5421" s="2">
        <f t="shared" si="906"/>
        <v>15</v>
      </c>
      <c r="I5421" s="2" t="str">
        <f t="shared" si="907"/>
        <v>Mayo</v>
      </c>
      <c r="L5421" s="7" t="str">
        <f t="shared" si="908"/>
        <v>FinancieroEncuesta de la Posición de encaje y de los Pasivos Sujetos a EncajeDiario4542645428</v>
      </c>
    </row>
    <row r="5422" spans="1:12" s="13" customFormat="1" ht="15.95" customHeight="1" x14ac:dyDescent="0.2">
      <c r="A5422" s="7" t="s">
        <v>13</v>
      </c>
      <c r="B5422" s="7" t="s">
        <v>49</v>
      </c>
      <c r="C5422" s="7" t="s">
        <v>26</v>
      </c>
      <c r="D5422" s="3">
        <v>45426</v>
      </c>
      <c r="E5422" s="3">
        <v>45428</v>
      </c>
      <c r="F5422" s="2">
        <f t="shared" si="904"/>
        <v>2024</v>
      </c>
      <c r="G5422" s="2">
        <f t="shared" si="905"/>
        <v>5</v>
      </c>
      <c r="H5422" s="2">
        <f t="shared" si="906"/>
        <v>16</v>
      </c>
      <c r="I5422" s="2" t="str">
        <f t="shared" si="907"/>
        <v>Mayo</v>
      </c>
      <c r="L5422" s="7" t="str">
        <f t="shared" si="908"/>
        <v>FinancieroEncuesta de la Posición de encaje y de los Pasivos Sujetos a EncajeDiario4542745429</v>
      </c>
    </row>
    <row r="5423" spans="1:12" s="13" customFormat="1" ht="15.95" customHeight="1" x14ac:dyDescent="0.2">
      <c r="A5423" s="7" t="s">
        <v>13</v>
      </c>
      <c r="B5423" s="7" t="s">
        <v>49</v>
      </c>
      <c r="C5423" s="7" t="s">
        <v>26</v>
      </c>
      <c r="D5423" s="3">
        <v>45427</v>
      </c>
      <c r="E5423" s="3">
        <v>45429</v>
      </c>
      <c r="F5423" s="2">
        <f t="shared" si="904"/>
        <v>2024</v>
      </c>
      <c r="G5423" s="2">
        <f t="shared" si="905"/>
        <v>5</v>
      </c>
      <c r="H5423" s="2">
        <f t="shared" si="906"/>
        <v>17</v>
      </c>
      <c r="I5423" s="2" t="str">
        <f t="shared" si="907"/>
        <v>Mayo</v>
      </c>
      <c r="L5423" s="7" t="str">
        <f t="shared" si="908"/>
        <v>FinancieroEncuesta de la Posición de encaje y de los Pasivos Sujetos a EncajeDiario4542845432</v>
      </c>
    </row>
    <row r="5424" spans="1:12" s="13" customFormat="1" ht="15.95" customHeight="1" x14ac:dyDescent="0.2">
      <c r="A5424" s="7" t="s">
        <v>13</v>
      </c>
      <c r="B5424" s="7" t="s">
        <v>49</v>
      </c>
      <c r="C5424" s="7" t="s">
        <v>26</v>
      </c>
      <c r="D5424" s="3">
        <v>45428</v>
      </c>
      <c r="E5424" s="3">
        <v>45432</v>
      </c>
      <c r="F5424" s="2">
        <f t="shared" si="904"/>
        <v>2024</v>
      </c>
      <c r="G5424" s="2">
        <f t="shared" si="905"/>
        <v>5</v>
      </c>
      <c r="H5424" s="2">
        <f t="shared" si="906"/>
        <v>20</v>
      </c>
      <c r="I5424" s="2" t="str">
        <f t="shared" si="907"/>
        <v>Mayo</v>
      </c>
      <c r="L5424" s="7" t="str">
        <f t="shared" si="908"/>
        <v>FinancieroEncuesta de la Posición de encaje y de los Pasivos Sujetos a EncajeDiario4542945433</v>
      </c>
    </row>
    <row r="5425" spans="1:12" s="13" customFormat="1" ht="15.95" customHeight="1" x14ac:dyDescent="0.2">
      <c r="A5425" s="7" t="s">
        <v>13</v>
      </c>
      <c r="B5425" s="7" t="s">
        <v>49</v>
      </c>
      <c r="C5425" s="7" t="s">
        <v>26</v>
      </c>
      <c r="D5425" s="3">
        <v>45429</v>
      </c>
      <c r="E5425" s="3">
        <v>45433</v>
      </c>
      <c r="F5425" s="2">
        <f t="shared" si="904"/>
        <v>2024</v>
      </c>
      <c r="G5425" s="2">
        <f t="shared" si="905"/>
        <v>5</v>
      </c>
      <c r="H5425" s="2">
        <f t="shared" si="906"/>
        <v>21</v>
      </c>
      <c r="I5425" s="2" t="str">
        <f t="shared" si="907"/>
        <v>Mayo</v>
      </c>
      <c r="L5425" s="7" t="str">
        <f t="shared" si="908"/>
        <v>FinancieroEncuesta de la Posición de encaje y de los Pasivos Sujetos a EncajeDiario4543245434</v>
      </c>
    </row>
    <row r="5426" spans="1:12" s="13" customFormat="1" ht="15.95" customHeight="1" x14ac:dyDescent="0.2">
      <c r="A5426" s="7" t="s">
        <v>13</v>
      </c>
      <c r="B5426" s="7" t="s">
        <v>49</v>
      </c>
      <c r="C5426" s="7" t="s">
        <v>26</v>
      </c>
      <c r="D5426" s="3">
        <v>45432</v>
      </c>
      <c r="E5426" s="3">
        <v>45434</v>
      </c>
      <c r="F5426" s="2">
        <f t="shared" si="904"/>
        <v>2024</v>
      </c>
      <c r="G5426" s="2">
        <f t="shared" si="905"/>
        <v>5</v>
      </c>
      <c r="H5426" s="2">
        <f t="shared" si="906"/>
        <v>22</v>
      </c>
      <c r="I5426" s="2" t="str">
        <f t="shared" si="907"/>
        <v>Mayo</v>
      </c>
      <c r="L5426" s="7" t="str">
        <f t="shared" si="908"/>
        <v>FinancieroEncuesta de la Posición de encaje y de los Pasivos Sujetos a EncajeDiario4543345435</v>
      </c>
    </row>
    <row r="5427" spans="1:12" s="13" customFormat="1" ht="15.95" customHeight="1" x14ac:dyDescent="0.2">
      <c r="A5427" s="7" t="s">
        <v>13</v>
      </c>
      <c r="B5427" s="7" t="s">
        <v>49</v>
      </c>
      <c r="C5427" s="7" t="s">
        <v>26</v>
      </c>
      <c r="D5427" s="3">
        <v>45433</v>
      </c>
      <c r="E5427" s="3">
        <v>45435</v>
      </c>
      <c r="F5427" s="2">
        <f t="shared" si="904"/>
        <v>2024</v>
      </c>
      <c r="G5427" s="2">
        <f t="shared" si="905"/>
        <v>5</v>
      </c>
      <c r="H5427" s="2">
        <f t="shared" si="906"/>
        <v>23</v>
      </c>
      <c r="I5427" s="2" t="str">
        <f t="shared" si="907"/>
        <v>Mayo</v>
      </c>
      <c r="L5427" s="7" t="str">
        <f t="shared" si="908"/>
        <v>FinancieroEncuesta de la Posición de encaje y de los Pasivos Sujetos a EncajeDiario4543445436</v>
      </c>
    </row>
    <row r="5428" spans="1:12" s="13" customFormat="1" ht="15.95" customHeight="1" x14ac:dyDescent="0.2">
      <c r="A5428" s="7" t="s">
        <v>13</v>
      </c>
      <c r="B5428" s="7" t="s">
        <v>49</v>
      </c>
      <c r="C5428" s="7" t="s">
        <v>26</v>
      </c>
      <c r="D5428" s="3">
        <v>45434</v>
      </c>
      <c r="E5428" s="3">
        <v>45436</v>
      </c>
      <c r="F5428" s="2">
        <f t="shared" si="904"/>
        <v>2024</v>
      </c>
      <c r="G5428" s="2">
        <f t="shared" si="905"/>
        <v>5</v>
      </c>
      <c r="H5428" s="2">
        <f t="shared" si="906"/>
        <v>24</v>
      </c>
      <c r="I5428" s="2" t="str">
        <f t="shared" si="907"/>
        <v>Mayo</v>
      </c>
      <c r="L5428" s="7" t="str">
        <f t="shared" si="908"/>
        <v>FinancieroEncuesta de la Posición de encaje y de los Pasivos Sujetos a EncajeDiario4543545439</v>
      </c>
    </row>
    <row r="5429" spans="1:12" s="13" customFormat="1" ht="15.95" customHeight="1" x14ac:dyDescent="0.2">
      <c r="A5429" s="7" t="s">
        <v>13</v>
      </c>
      <c r="B5429" s="7" t="s">
        <v>49</v>
      </c>
      <c r="C5429" s="7" t="s">
        <v>26</v>
      </c>
      <c r="D5429" s="3">
        <v>45435</v>
      </c>
      <c r="E5429" s="3">
        <v>45439</v>
      </c>
      <c r="F5429" s="2">
        <f t="shared" si="904"/>
        <v>2024</v>
      </c>
      <c r="G5429" s="2">
        <f t="shared" si="905"/>
        <v>5</v>
      </c>
      <c r="H5429" s="2">
        <f t="shared" si="906"/>
        <v>27</v>
      </c>
      <c r="I5429" s="2" t="str">
        <f t="shared" si="907"/>
        <v>Mayo</v>
      </c>
      <c r="L5429" s="7" t="str">
        <f t="shared" si="908"/>
        <v>FinancieroEncuesta de la Posición de encaje y de los Pasivos Sujetos a EncajeDiario4543645440</v>
      </c>
    </row>
    <row r="5430" spans="1:12" s="13" customFormat="1" ht="15.95" customHeight="1" x14ac:dyDescent="0.2">
      <c r="A5430" s="7" t="s">
        <v>13</v>
      </c>
      <c r="B5430" s="7" t="s">
        <v>49</v>
      </c>
      <c r="C5430" s="7" t="s">
        <v>26</v>
      </c>
      <c r="D5430" s="3">
        <v>45436</v>
      </c>
      <c r="E5430" s="3">
        <v>45440</v>
      </c>
      <c r="F5430" s="2">
        <f t="shared" si="904"/>
        <v>2024</v>
      </c>
      <c r="G5430" s="2">
        <f t="shared" si="905"/>
        <v>5</v>
      </c>
      <c r="H5430" s="2">
        <f t="shared" si="906"/>
        <v>28</v>
      </c>
      <c r="I5430" s="2" t="str">
        <f t="shared" si="907"/>
        <v>Mayo</v>
      </c>
      <c r="L5430" s="7" t="str">
        <f t="shared" si="908"/>
        <v>FinancieroEncuesta de la Posición de encaje y de los Pasivos Sujetos a EncajeDiario4543945441</v>
      </c>
    </row>
    <row r="5431" spans="1:12" s="13" customFormat="1" ht="15.95" customHeight="1" x14ac:dyDescent="0.2">
      <c r="A5431" s="7" t="s">
        <v>13</v>
      </c>
      <c r="B5431" s="7" t="s">
        <v>49</v>
      </c>
      <c r="C5431" s="7" t="s">
        <v>26</v>
      </c>
      <c r="D5431" s="3">
        <v>45439</v>
      </c>
      <c r="E5431" s="3">
        <v>45441</v>
      </c>
      <c r="F5431" s="2">
        <f t="shared" si="904"/>
        <v>2024</v>
      </c>
      <c r="G5431" s="2">
        <f t="shared" si="905"/>
        <v>5</v>
      </c>
      <c r="H5431" s="2">
        <f t="shared" si="906"/>
        <v>29</v>
      </c>
      <c r="I5431" s="2" t="str">
        <f t="shared" si="907"/>
        <v>Mayo</v>
      </c>
      <c r="L5431" s="7" t="str">
        <f t="shared" si="908"/>
        <v>FinancieroEncuesta de la Posición de encaje y de los Pasivos Sujetos a EncajeDiario4544045442</v>
      </c>
    </row>
    <row r="5432" spans="1:12" s="13" customFormat="1" ht="15.95" customHeight="1" x14ac:dyDescent="0.2">
      <c r="A5432" s="7" t="s">
        <v>13</v>
      </c>
      <c r="B5432" s="7" t="s">
        <v>49</v>
      </c>
      <c r="C5432" s="7" t="s">
        <v>26</v>
      </c>
      <c r="D5432" s="3">
        <v>45440</v>
      </c>
      <c r="E5432" s="3">
        <v>45442</v>
      </c>
      <c r="F5432" s="2">
        <f t="shared" si="904"/>
        <v>2024</v>
      </c>
      <c r="G5432" s="2">
        <f t="shared" si="905"/>
        <v>5</v>
      </c>
      <c r="H5432" s="2">
        <f t="shared" si="906"/>
        <v>30</v>
      </c>
      <c r="I5432" s="2" t="str">
        <f t="shared" si="907"/>
        <v>Mayo</v>
      </c>
      <c r="L5432" s="7" t="str">
        <f t="shared" si="908"/>
        <v>FinancieroEncuesta de la Posición de encaje y de los Pasivos Sujetos a EncajeDiario4544145443</v>
      </c>
    </row>
    <row r="5433" spans="1:12" s="13" customFormat="1" ht="15.95" customHeight="1" x14ac:dyDescent="0.2">
      <c r="A5433" s="7" t="s">
        <v>13</v>
      </c>
      <c r="B5433" s="7" t="s">
        <v>49</v>
      </c>
      <c r="C5433" s="7" t="s">
        <v>26</v>
      </c>
      <c r="D5433" s="3">
        <v>45441</v>
      </c>
      <c r="E5433" s="3">
        <v>45443</v>
      </c>
      <c r="F5433" s="2">
        <f t="shared" si="904"/>
        <v>2024</v>
      </c>
      <c r="G5433" s="2">
        <f t="shared" si="905"/>
        <v>5</v>
      </c>
      <c r="H5433" s="2">
        <f t="shared" si="906"/>
        <v>31</v>
      </c>
      <c r="I5433" s="2" t="str">
        <f t="shared" si="907"/>
        <v>Mayo</v>
      </c>
      <c r="L5433" s="7" t="str">
        <f t="shared" si="908"/>
        <v>FinancieroEncuesta de la Posición de encaje y de los Pasivos Sujetos a EncajeDiario4544245447</v>
      </c>
    </row>
    <row r="5434" spans="1:12" s="13" customFormat="1" ht="15.95" customHeight="1" x14ac:dyDescent="0.2">
      <c r="A5434" s="7" t="s">
        <v>13</v>
      </c>
      <c r="B5434" s="7" t="s">
        <v>49</v>
      </c>
      <c r="C5434" s="7" t="s">
        <v>26</v>
      </c>
      <c r="D5434" s="3">
        <v>45442</v>
      </c>
      <c r="E5434" s="3">
        <v>45447</v>
      </c>
      <c r="F5434" s="2">
        <f t="shared" si="904"/>
        <v>2024</v>
      </c>
      <c r="G5434" s="2">
        <f t="shared" si="905"/>
        <v>6</v>
      </c>
      <c r="H5434" s="2">
        <f t="shared" si="906"/>
        <v>4</v>
      </c>
      <c r="I5434" s="2" t="str">
        <f t="shared" si="907"/>
        <v>Junio</v>
      </c>
      <c r="L5434" s="7" t="str">
        <f t="shared" si="908"/>
        <v>FinancieroEncuesta de la Posición de encaje y de los Pasivos Sujetos a EncajeDiario4544345448</v>
      </c>
    </row>
    <row r="5435" spans="1:12" s="13" customFormat="1" ht="15.95" customHeight="1" x14ac:dyDescent="0.2">
      <c r="A5435" s="7" t="s">
        <v>13</v>
      </c>
      <c r="B5435" s="7" t="s">
        <v>49</v>
      </c>
      <c r="C5435" s="7" t="s">
        <v>26</v>
      </c>
      <c r="D5435" s="3">
        <v>45443</v>
      </c>
      <c r="E5435" s="3">
        <v>45448</v>
      </c>
      <c r="F5435" s="2">
        <f t="shared" ref="F5435:F5498" si="909">YEAR(E5435)</f>
        <v>2024</v>
      </c>
      <c r="G5435" s="2">
        <f t="shared" ref="G5435:G5498" si="910">MONTH(E5435)</f>
        <v>6</v>
      </c>
      <c r="H5435" s="2">
        <f t="shared" ref="H5435:H5498" si="911">DAY(E5435)</f>
        <v>5</v>
      </c>
      <c r="I5435" s="2" t="str">
        <f t="shared" ref="I5435:I5498" si="912">CHOOSE(G5435,"Enero","Febrero","Marzo","Abril","Mayo","Junio","Julio","Agosto","Septiembre","Octubre","Noviembre","Diciembre")</f>
        <v>Junio</v>
      </c>
      <c r="L5435" s="7" t="str">
        <f t="shared" si="908"/>
        <v>FinancieroEncuesta de la Posición de encaje y de los Pasivos Sujetos a EncajeDiario4544745449</v>
      </c>
    </row>
    <row r="5436" spans="1:12" s="13" customFormat="1" ht="15.95" customHeight="1" x14ac:dyDescent="0.2">
      <c r="A5436" s="7" t="s">
        <v>13</v>
      </c>
      <c r="B5436" s="7" t="s">
        <v>49</v>
      </c>
      <c r="C5436" s="7" t="s">
        <v>26</v>
      </c>
      <c r="D5436" s="3">
        <v>45447</v>
      </c>
      <c r="E5436" s="3">
        <v>45449</v>
      </c>
      <c r="F5436" s="2">
        <f t="shared" si="909"/>
        <v>2024</v>
      </c>
      <c r="G5436" s="2">
        <f t="shared" si="910"/>
        <v>6</v>
      </c>
      <c r="H5436" s="2">
        <f t="shared" si="911"/>
        <v>6</v>
      </c>
      <c r="I5436" s="2" t="str">
        <f t="shared" si="912"/>
        <v>Junio</v>
      </c>
      <c r="L5436" s="7" t="str">
        <f t="shared" si="908"/>
        <v>FinancieroEncuesta de la Posición de encaje y de los Pasivos Sujetos a EncajeDiario4544845450</v>
      </c>
    </row>
    <row r="5437" spans="1:12" s="13" customFormat="1" ht="15.95" customHeight="1" x14ac:dyDescent="0.2">
      <c r="A5437" s="7" t="s">
        <v>13</v>
      </c>
      <c r="B5437" s="7" t="s">
        <v>49</v>
      </c>
      <c r="C5437" s="7" t="s">
        <v>26</v>
      </c>
      <c r="D5437" s="3">
        <v>45448</v>
      </c>
      <c r="E5437" s="3">
        <v>45450</v>
      </c>
      <c r="F5437" s="2">
        <f t="shared" si="909"/>
        <v>2024</v>
      </c>
      <c r="G5437" s="2">
        <f t="shared" si="910"/>
        <v>6</v>
      </c>
      <c r="H5437" s="2">
        <f t="shared" si="911"/>
        <v>7</v>
      </c>
      <c r="I5437" s="2" t="str">
        <f t="shared" si="912"/>
        <v>Junio</v>
      </c>
      <c r="L5437" s="7" t="str">
        <f t="shared" si="908"/>
        <v>FinancieroEncuesta de la Posición de encaje y de los Pasivos Sujetos a EncajeDiario4544945454</v>
      </c>
    </row>
    <row r="5438" spans="1:12" s="13" customFormat="1" ht="15.95" customHeight="1" x14ac:dyDescent="0.2">
      <c r="A5438" s="7" t="s">
        <v>13</v>
      </c>
      <c r="B5438" s="7" t="s">
        <v>49</v>
      </c>
      <c r="C5438" s="7" t="s">
        <v>26</v>
      </c>
      <c r="D5438" s="3">
        <v>45449</v>
      </c>
      <c r="E5438" s="3">
        <v>45454</v>
      </c>
      <c r="F5438" s="2">
        <f t="shared" si="909"/>
        <v>2024</v>
      </c>
      <c r="G5438" s="2">
        <f t="shared" si="910"/>
        <v>6</v>
      </c>
      <c r="H5438" s="2">
        <f t="shared" si="911"/>
        <v>11</v>
      </c>
      <c r="I5438" s="2" t="str">
        <f t="shared" si="912"/>
        <v>Junio</v>
      </c>
      <c r="L5438" s="7" t="str">
        <f t="shared" si="908"/>
        <v>FinancieroEncuesta de la Posición de encaje y de los Pasivos Sujetos a EncajeDiario4545045455</v>
      </c>
    </row>
    <row r="5439" spans="1:12" s="13" customFormat="1" ht="15.95" customHeight="1" x14ac:dyDescent="0.2">
      <c r="A5439" s="7" t="s">
        <v>13</v>
      </c>
      <c r="B5439" s="7" t="s">
        <v>49</v>
      </c>
      <c r="C5439" s="7" t="s">
        <v>26</v>
      </c>
      <c r="D5439" s="3">
        <v>45450</v>
      </c>
      <c r="E5439" s="3">
        <v>45455</v>
      </c>
      <c r="F5439" s="2">
        <f t="shared" si="909"/>
        <v>2024</v>
      </c>
      <c r="G5439" s="2">
        <f t="shared" si="910"/>
        <v>6</v>
      </c>
      <c r="H5439" s="2">
        <f t="shared" si="911"/>
        <v>12</v>
      </c>
      <c r="I5439" s="2" t="str">
        <f t="shared" si="912"/>
        <v>Junio</v>
      </c>
      <c r="L5439" s="7" t="str">
        <f t="shared" si="908"/>
        <v>FinancieroEncuesta de la Posición de encaje y de los Pasivos Sujetos a EncajeDiario4545445456</v>
      </c>
    </row>
    <row r="5440" spans="1:12" s="13" customFormat="1" ht="15.95" customHeight="1" x14ac:dyDescent="0.2">
      <c r="A5440" s="7" t="s">
        <v>13</v>
      </c>
      <c r="B5440" s="7" t="s">
        <v>49</v>
      </c>
      <c r="C5440" s="7" t="s">
        <v>26</v>
      </c>
      <c r="D5440" s="3">
        <v>45454</v>
      </c>
      <c r="E5440" s="3">
        <v>45456</v>
      </c>
      <c r="F5440" s="2">
        <f t="shared" si="909"/>
        <v>2024</v>
      </c>
      <c r="G5440" s="2">
        <f t="shared" si="910"/>
        <v>6</v>
      </c>
      <c r="H5440" s="2">
        <f t="shared" si="911"/>
        <v>13</v>
      </c>
      <c r="I5440" s="2" t="str">
        <f t="shared" si="912"/>
        <v>Junio</v>
      </c>
      <c r="L5440" s="7" t="str">
        <f t="shared" ref="L5440:L5494" si="913">CONCATENATE(A5441,B5441,C5441,D5441,E5441,)</f>
        <v>FinancieroEncuesta de la Posición de encaje y de los Pasivos Sujetos a EncajeDiario4545545457</v>
      </c>
    </row>
    <row r="5441" spans="1:12" s="13" customFormat="1" ht="15.95" customHeight="1" x14ac:dyDescent="0.2">
      <c r="A5441" s="7" t="s">
        <v>13</v>
      </c>
      <c r="B5441" s="7" t="s">
        <v>49</v>
      </c>
      <c r="C5441" s="7" t="s">
        <v>26</v>
      </c>
      <c r="D5441" s="3">
        <v>45455</v>
      </c>
      <c r="E5441" s="3">
        <v>45457</v>
      </c>
      <c r="F5441" s="2">
        <f t="shared" si="909"/>
        <v>2024</v>
      </c>
      <c r="G5441" s="2">
        <f t="shared" si="910"/>
        <v>6</v>
      </c>
      <c r="H5441" s="2">
        <f t="shared" si="911"/>
        <v>14</v>
      </c>
      <c r="I5441" s="2" t="str">
        <f t="shared" si="912"/>
        <v>Junio</v>
      </c>
      <c r="L5441" s="7" t="str">
        <f t="shared" si="913"/>
        <v>FinancieroEncuesta de la Posición de encaje y de los Pasivos Sujetos a EncajeDiario4545645460</v>
      </c>
    </row>
    <row r="5442" spans="1:12" s="13" customFormat="1" ht="15.95" customHeight="1" x14ac:dyDescent="0.2">
      <c r="A5442" s="7" t="s">
        <v>13</v>
      </c>
      <c r="B5442" s="7" t="s">
        <v>49</v>
      </c>
      <c r="C5442" s="7" t="s">
        <v>26</v>
      </c>
      <c r="D5442" s="3">
        <v>45456</v>
      </c>
      <c r="E5442" s="3">
        <v>45460</v>
      </c>
      <c r="F5442" s="2">
        <f t="shared" si="909"/>
        <v>2024</v>
      </c>
      <c r="G5442" s="2">
        <f t="shared" si="910"/>
        <v>6</v>
      </c>
      <c r="H5442" s="2">
        <f t="shared" si="911"/>
        <v>17</v>
      </c>
      <c r="I5442" s="2" t="str">
        <f t="shared" si="912"/>
        <v>Junio</v>
      </c>
      <c r="L5442" s="7" t="str">
        <f t="shared" si="913"/>
        <v>FinancieroEncuesta de la Posición de encaje y de los Pasivos Sujetos a EncajeDiario4545745461</v>
      </c>
    </row>
    <row r="5443" spans="1:12" s="13" customFormat="1" ht="15.95" customHeight="1" x14ac:dyDescent="0.2">
      <c r="A5443" s="7" t="s">
        <v>13</v>
      </c>
      <c r="B5443" s="7" t="s">
        <v>49</v>
      </c>
      <c r="C5443" s="7" t="s">
        <v>26</v>
      </c>
      <c r="D5443" s="3">
        <v>45457</v>
      </c>
      <c r="E5443" s="3">
        <v>45461</v>
      </c>
      <c r="F5443" s="2">
        <f t="shared" si="909"/>
        <v>2024</v>
      </c>
      <c r="G5443" s="2">
        <f t="shared" si="910"/>
        <v>6</v>
      </c>
      <c r="H5443" s="2">
        <f t="shared" si="911"/>
        <v>18</v>
      </c>
      <c r="I5443" s="2" t="str">
        <f t="shared" si="912"/>
        <v>Junio</v>
      </c>
      <c r="L5443" s="7" t="str">
        <f t="shared" si="913"/>
        <v>FinancieroEncuesta de la Posición de encaje y de los Pasivos Sujetos a EncajeDiario4546045462</v>
      </c>
    </row>
    <row r="5444" spans="1:12" s="13" customFormat="1" ht="15.95" customHeight="1" x14ac:dyDescent="0.2">
      <c r="A5444" s="7" t="s">
        <v>13</v>
      </c>
      <c r="B5444" s="7" t="s">
        <v>49</v>
      </c>
      <c r="C5444" s="7" t="s">
        <v>26</v>
      </c>
      <c r="D5444" s="3">
        <v>45460</v>
      </c>
      <c r="E5444" s="3">
        <v>45462</v>
      </c>
      <c r="F5444" s="2">
        <f t="shared" si="909"/>
        <v>2024</v>
      </c>
      <c r="G5444" s="2">
        <f t="shared" si="910"/>
        <v>6</v>
      </c>
      <c r="H5444" s="2">
        <f t="shared" si="911"/>
        <v>19</v>
      </c>
      <c r="I5444" s="2" t="str">
        <f t="shared" si="912"/>
        <v>Junio</v>
      </c>
      <c r="L5444" s="7" t="str">
        <f t="shared" si="913"/>
        <v>FinancieroEncuesta de la Posición de encaje y de los Pasivos Sujetos a EncajeDiario4546145463</v>
      </c>
    </row>
    <row r="5445" spans="1:12" s="13" customFormat="1" ht="15.95" customHeight="1" x14ac:dyDescent="0.2">
      <c r="A5445" s="7" t="s">
        <v>13</v>
      </c>
      <c r="B5445" s="7" t="s">
        <v>49</v>
      </c>
      <c r="C5445" s="7" t="s">
        <v>26</v>
      </c>
      <c r="D5445" s="3">
        <v>45461</v>
      </c>
      <c r="E5445" s="3">
        <v>45463</v>
      </c>
      <c r="F5445" s="2">
        <f t="shared" si="909"/>
        <v>2024</v>
      </c>
      <c r="G5445" s="2">
        <f t="shared" si="910"/>
        <v>6</v>
      </c>
      <c r="H5445" s="2">
        <f t="shared" si="911"/>
        <v>20</v>
      </c>
      <c r="I5445" s="2" t="str">
        <f t="shared" si="912"/>
        <v>Junio</v>
      </c>
      <c r="L5445" s="7" t="str">
        <f t="shared" si="913"/>
        <v>FinancieroEncuesta de la Posición de encaje y de los Pasivos Sujetos a EncajeDiario4546245464</v>
      </c>
    </row>
    <row r="5446" spans="1:12" s="13" customFormat="1" ht="15.95" customHeight="1" x14ac:dyDescent="0.2">
      <c r="A5446" s="7" t="s">
        <v>13</v>
      </c>
      <c r="B5446" s="7" t="s">
        <v>49</v>
      </c>
      <c r="C5446" s="7" t="s">
        <v>26</v>
      </c>
      <c r="D5446" s="3">
        <v>45462</v>
      </c>
      <c r="E5446" s="3">
        <v>45464</v>
      </c>
      <c r="F5446" s="2">
        <f t="shared" si="909"/>
        <v>2024</v>
      </c>
      <c r="G5446" s="2">
        <f t="shared" si="910"/>
        <v>6</v>
      </c>
      <c r="H5446" s="2">
        <f t="shared" si="911"/>
        <v>21</v>
      </c>
      <c r="I5446" s="2" t="str">
        <f t="shared" si="912"/>
        <v>Junio</v>
      </c>
      <c r="L5446" s="7" t="str">
        <f t="shared" si="913"/>
        <v>FinancieroEncuesta de la Posición de encaje y de los Pasivos Sujetos a EncajeDiario4546345467</v>
      </c>
    </row>
    <row r="5447" spans="1:12" s="13" customFormat="1" ht="15.95" customHeight="1" x14ac:dyDescent="0.2">
      <c r="A5447" s="7" t="s">
        <v>13</v>
      </c>
      <c r="B5447" s="7" t="s">
        <v>49</v>
      </c>
      <c r="C5447" s="7" t="s">
        <v>26</v>
      </c>
      <c r="D5447" s="3">
        <v>45463</v>
      </c>
      <c r="E5447" s="3">
        <v>45467</v>
      </c>
      <c r="F5447" s="2">
        <f t="shared" si="909"/>
        <v>2024</v>
      </c>
      <c r="G5447" s="2">
        <f t="shared" si="910"/>
        <v>6</v>
      </c>
      <c r="H5447" s="2">
        <f t="shared" si="911"/>
        <v>24</v>
      </c>
      <c r="I5447" s="2" t="str">
        <f t="shared" si="912"/>
        <v>Junio</v>
      </c>
      <c r="L5447" s="7" t="str">
        <f t="shared" si="913"/>
        <v>FinancieroEncuesta de la Posición de encaje y de los Pasivos Sujetos a EncajeDiario4546445468</v>
      </c>
    </row>
    <row r="5448" spans="1:12" s="13" customFormat="1" ht="15.95" customHeight="1" x14ac:dyDescent="0.2">
      <c r="A5448" s="7" t="s">
        <v>13</v>
      </c>
      <c r="B5448" s="7" t="s">
        <v>49</v>
      </c>
      <c r="C5448" s="7" t="s">
        <v>26</v>
      </c>
      <c r="D5448" s="3">
        <v>45464</v>
      </c>
      <c r="E5448" s="3">
        <v>45468</v>
      </c>
      <c r="F5448" s="2">
        <f t="shared" si="909"/>
        <v>2024</v>
      </c>
      <c r="G5448" s="2">
        <f t="shared" si="910"/>
        <v>6</v>
      </c>
      <c r="H5448" s="2">
        <f t="shared" si="911"/>
        <v>25</v>
      </c>
      <c r="I5448" s="2" t="str">
        <f t="shared" si="912"/>
        <v>Junio</v>
      </c>
      <c r="L5448" s="7" t="str">
        <f t="shared" si="913"/>
        <v>FinancieroEncuesta de la Posición de encaje y de los Pasivos Sujetos a EncajeDiario4546745469</v>
      </c>
    </row>
    <row r="5449" spans="1:12" s="13" customFormat="1" ht="15.95" customHeight="1" x14ac:dyDescent="0.2">
      <c r="A5449" s="7" t="s">
        <v>13</v>
      </c>
      <c r="B5449" s="7" t="s">
        <v>49</v>
      </c>
      <c r="C5449" s="7" t="s">
        <v>26</v>
      </c>
      <c r="D5449" s="3">
        <v>45467</v>
      </c>
      <c r="E5449" s="3">
        <v>45469</v>
      </c>
      <c r="F5449" s="2">
        <f t="shared" si="909"/>
        <v>2024</v>
      </c>
      <c r="G5449" s="2">
        <f t="shared" si="910"/>
        <v>6</v>
      </c>
      <c r="H5449" s="2">
        <f t="shared" si="911"/>
        <v>26</v>
      </c>
      <c r="I5449" s="2" t="str">
        <f t="shared" si="912"/>
        <v>Junio</v>
      </c>
      <c r="L5449" s="7" t="str">
        <f t="shared" si="913"/>
        <v>FinancieroEncuesta de la Posición de encaje y de los Pasivos Sujetos a EncajeDiario4546845470</v>
      </c>
    </row>
    <row r="5450" spans="1:12" s="13" customFormat="1" ht="15.95" customHeight="1" x14ac:dyDescent="0.2">
      <c r="A5450" s="7" t="s">
        <v>13</v>
      </c>
      <c r="B5450" s="7" t="s">
        <v>49</v>
      </c>
      <c r="C5450" s="7" t="s">
        <v>26</v>
      </c>
      <c r="D5450" s="3">
        <v>45468</v>
      </c>
      <c r="E5450" s="3">
        <v>45470</v>
      </c>
      <c r="F5450" s="2">
        <f t="shared" si="909"/>
        <v>2024</v>
      </c>
      <c r="G5450" s="2">
        <f t="shared" si="910"/>
        <v>6</v>
      </c>
      <c r="H5450" s="2">
        <f t="shared" si="911"/>
        <v>27</v>
      </c>
      <c r="I5450" s="2" t="str">
        <f t="shared" si="912"/>
        <v>Junio</v>
      </c>
      <c r="L5450" s="7" t="str">
        <f t="shared" si="913"/>
        <v>FinancieroEncuesta de la Posición de encaje y de los Pasivos Sujetos a EncajeDiario4546945471</v>
      </c>
    </row>
    <row r="5451" spans="1:12" s="13" customFormat="1" ht="15.95" customHeight="1" x14ac:dyDescent="0.2">
      <c r="A5451" s="7" t="s">
        <v>13</v>
      </c>
      <c r="B5451" s="7" t="s">
        <v>49</v>
      </c>
      <c r="C5451" s="7" t="s">
        <v>26</v>
      </c>
      <c r="D5451" s="3">
        <v>45469</v>
      </c>
      <c r="E5451" s="3">
        <v>45471</v>
      </c>
      <c r="F5451" s="2">
        <f t="shared" si="909"/>
        <v>2024</v>
      </c>
      <c r="G5451" s="2">
        <f t="shared" si="910"/>
        <v>6</v>
      </c>
      <c r="H5451" s="2">
        <f t="shared" si="911"/>
        <v>28</v>
      </c>
      <c r="I5451" s="2" t="str">
        <f t="shared" si="912"/>
        <v>Junio</v>
      </c>
      <c r="L5451" s="7" t="str">
        <f t="shared" si="913"/>
        <v>FinancieroEncuesta de la Posición de encaje y de los Pasivos Sujetos a EncajeDiario4547045475</v>
      </c>
    </row>
    <row r="5452" spans="1:12" s="13" customFormat="1" ht="15.95" customHeight="1" x14ac:dyDescent="0.2">
      <c r="A5452" s="7" t="s">
        <v>13</v>
      </c>
      <c r="B5452" s="7" t="s">
        <v>49</v>
      </c>
      <c r="C5452" s="7" t="s">
        <v>26</v>
      </c>
      <c r="D5452" s="3">
        <v>45470</v>
      </c>
      <c r="E5452" s="3">
        <v>45475</v>
      </c>
      <c r="F5452" s="2">
        <f t="shared" si="909"/>
        <v>2024</v>
      </c>
      <c r="G5452" s="2">
        <f t="shared" si="910"/>
        <v>7</v>
      </c>
      <c r="H5452" s="2">
        <f t="shared" si="911"/>
        <v>2</v>
      </c>
      <c r="I5452" s="2" t="str">
        <f t="shared" si="912"/>
        <v>Julio</v>
      </c>
      <c r="L5452" s="7" t="str">
        <f t="shared" si="913"/>
        <v>FinancieroEncuesta de la Posición de encaje y de los Pasivos Sujetos a EncajeDiario4547145476</v>
      </c>
    </row>
    <row r="5453" spans="1:12" s="13" customFormat="1" ht="15.95" customHeight="1" x14ac:dyDescent="0.2">
      <c r="A5453" s="7" t="s">
        <v>13</v>
      </c>
      <c r="B5453" s="7" t="s">
        <v>49</v>
      </c>
      <c r="C5453" s="7" t="s">
        <v>26</v>
      </c>
      <c r="D5453" s="3">
        <v>45471</v>
      </c>
      <c r="E5453" s="3">
        <v>45476</v>
      </c>
      <c r="F5453" s="2">
        <f t="shared" si="909"/>
        <v>2024</v>
      </c>
      <c r="G5453" s="2">
        <f t="shared" si="910"/>
        <v>7</v>
      </c>
      <c r="H5453" s="2">
        <f t="shared" si="911"/>
        <v>3</v>
      </c>
      <c r="I5453" s="2" t="str">
        <f t="shared" si="912"/>
        <v>Julio</v>
      </c>
      <c r="L5453" s="7" t="str">
        <f t="shared" si="913"/>
        <v>FinancieroEncuesta de la Posición de encaje y de los Pasivos Sujetos a EncajeDiario4547545477</v>
      </c>
    </row>
    <row r="5454" spans="1:12" s="13" customFormat="1" ht="15.95" customHeight="1" x14ac:dyDescent="0.2">
      <c r="A5454" s="7" t="s">
        <v>13</v>
      </c>
      <c r="B5454" s="7" t="s">
        <v>49</v>
      </c>
      <c r="C5454" s="7" t="s">
        <v>26</v>
      </c>
      <c r="D5454" s="3">
        <v>45475</v>
      </c>
      <c r="E5454" s="3">
        <v>45477</v>
      </c>
      <c r="F5454" s="2">
        <f t="shared" si="909"/>
        <v>2024</v>
      </c>
      <c r="G5454" s="2">
        <f t="shared" si="910"/>
        <v>7</v>
      </c>
      <c r="H5454" s="2">
        <f t="shared" si="911"/>
        <v>4</v>
      </c>
      <c r="I5454" s="2" t="str">
        <f t="shared" si="912"/>
        <v>Julio</v>
      </c>
      <c r="L5454" s="7" t="str">
        <f t="shared" si="913"/>
        <v>FinancieroEncuesta de la Posición de encaje y de los Pasivos Sujetos a EncajeDiario4547645478</v>
      </c>
    </row>
    <row r="5455" spans="1:12" s="13" customFormat="1" ht="15.95" customHeight="1" x14ac:dyDescent="0.2">
      <c r="A5455" s="7" t="s">
        <v>13</v>
      </c>
      <c r="B5455" s="7" t="s">
        <v>49</v>
      </c>
      <c r="C5455" s="7" t="s">
        <v>26</v>
      </c>
      <c r="D5455" s="3">
        <v>45476</v>
      </c>
      <c r="E5455" s="3">
        <v>45478</v>
      </c>
      <c r="F5455" s="2">
        <f t="shared" si="909"/>
        <v>2024</v>
      </c>
      <c r="G5455" s="2">
        <f t="shared" si="910"/>
        <v>7</v>
      </c>
      <c r="H5455" s="2">
        <f t="shared" si="911"/>
        <v>5</v>
      </c>
      <c r="I5455" s="2" t="str">
        <f t="shared" si="912"/>
        <v>Julio</v>
      </c>
      <c r="L5455" s="7" t="str">
        <f t="shared" si="913"/>
        <v>FinancieroEncuesta de la Posición de encaje y de los Pasivos Sujetos a EncajeDiario4547745481</v>
      </c>
    </row>
    <row r="5456" spans="1:12" s="13" customFormat="1" ht="15.95" customHeight="1" x14ac:dyDescent="0.2">
      <c r="A5456" s="7" t="s">
        <v>13</v>
      </c>
      <c r="B5456" s="7" t="s">
        <v>49</v>
      </c>
      <c r="C5456" s="7" t="s">
        <v>26</v>
      </c>
      <c r="D5456" s="3">
        <v>45477</v>
      </c>
      <c r="E5456" s="3">
        <v>45481</v>
      </c>
      <c r="F5456" s="2">
        <f t="shared" si="909"/>
        <v>2024</v>
      </c>
      <c r="G5456" s="2">
        <f t="shared" si="910"/>
        <v>7</v>
      </c>
      <c r="H5456" s="2">
        <f t="shared" si="911"/>
        <v>8</v>
      </c>
      <c r="I5456" s="2" t="str">
        <f t="shared" si="912"/>
        <v>Julio</v>
      </c>
      <c r="L5456" s="7" t="str">
        <f t="shared" si="913"/>
        <v>FinancieroEncuesta de la Posición de encaje y de los Pasivos Sujetos a EncajeDiario4547845482</v>
      </c>
    </row>
    <row r="5457" spans="1:12" s="13" customFormat="1" ht="15.95" customHeight="1" x14ac:dyDescent="0.2">
      <c r="A5457" s="7" t="s">
        <v>13</v>
      </c>
      <c r="B5457" s="7" t="s">
        <v>49</v>
      </c>
      <c r="C5457" s="7" t="s">
        <v>26</v>
      </c>
      <c r="D5457" s="3">
        <v>45478</v>
      </c>
      <c r="E5457" s="3">
        <v>45482</v>
      </c>
      <c r="F5457" s="2">
        <f t="shared" si="909"/>
        <v>2024</v>
      </c>
      <c r="G5457" s="2">
        <f t="shared" si="910"/>
        <v>7</v>
      </c>
      <c r="H5457" s="2">
        <f t="shared" si="911"/>
        <v>9</v>
      </c>
      <c r="I5457" s="2" t="str">
        <f t="shared" si="912"/>
        <v>Julio</v>
      </c>
      <c r="L5457" s="7" t="str">
        <f t="shared" si="913"/>
        <v>FinancieroEncuesta de la Posición de encaje y de los Pasivos Sujetos a EncajeDiario4548145483</v>
      </c>
    </row>
    <row r="5458" spans="1:12" s="13" customFormat="1" ht="15.95" customHeight="1" x14ac:dyDescent="0.2">
      <c r="A5458" s="7" t="s">
        <v>13</v>
      </c>
      <c r="B5458" s="7" t="s">
        <v>49</v>
      </c>
      <c r="C5458" s="7" t="s">
        <v>26</v>
      </c>
      <c r="D5458" s="3">
        <v>45481</v>
      </c>
      <c r="E5458" s="3">
        <v>45483</v>
      </c>
      <c r="F5458" s="2">
        <f t="shared" si="909"/>
        <v>2024</v>
      </c>
      <c r="G5458" s="2">
        <f t="shared" si="910"/>
        <v>7</v>
      </c>
      <c r="H5458" s="2">
        <f t="shared" si="911"/>
        <v>10</v>
      </c>
      <c r="I5458" s="2" t="str">
        <f t="shared" si="912"/>
        <v>Julio</v>
      </c>
      <c r="L5458" s="7" t="str">
        <f t="shared" si="913"/>
        <v>FinancieroEncuesta de la Posición de encaje y de los Pasivos Sujetos a EncajeDiario4548245484</v>
      </c>
    </row>
    <row r="5459" spans="1:12" s="13" customFormat="1" ht="15.95" customHeight="1" x14ac:dyDescent="0.2">
      <c r="A5459" s="7" t="s">
        <v>13</v>
      </c>
      <c r="B5459" s="7" t="s">
        <v>49</v>
      </c>
      <c r="C5459" s="7" t="s">
        <v>26</v>
      </c>
      <c r="D5459" s="3">
        <v>45482</v>
      </c>
      <c r="E5459" s="3">
        <v>45484</v>
      </c>
      <c r="F5459" s="2">
        <f t="shared" si="909"/>
        <v>2024</v>
      </c>
      <c r="G5459" s="2">
        <f t="shared" si="910"/>
        <v>7</v>
      </c>
      <c r="H5459" s="2">
        <f t="shared" si="911"/>
        <v>11</v>
      </c>
      <c r="I5459" s="2" t="str">
        <f t="shared" si="912"/>
        <v>Julio</v>
      </c>
      <c r="L5459" s="7" t="str">
        <f t="shared" si="913"/>
        <v>FinancieroEncuesta de la Posición de encaje y de los Pasivos Sujetos a EncajeDiario4548345485</v>
      </c>
    </row>
    <row r="5460" spans="1:12" s="13" customFormat="1" ht="15.95" customHeight="1" x14ac:dyDescent="0.2">
      <c r="A5460" s="7" t="s">
        <v>13</v>
      </c>
      <c r="B5460" s="7" t="s">
        <v>49</v>
      </c>
      <c r="C5460" s="7" t="s">
        <v>26</v>
      </c>
      <c r="D5460" s="3">
        <v>45483</v>
      </c>
      <c r="E5460" s="3">
        <v>45485</v>
      </c>
      <c r="F5460" s="2">
        <f t="shared" si="909"/>
        <v>2024</v>
      </c>
      <c r="G5460" s="2">
        <f t="shared" si="910"/>
        <v>7</v>
      </c>
      <c r="H5460" s="2">
        <f t="shared" si="911"/>
        <v>12</v>
      </c>
      <c r="I5460" s="2" t="str">
        <f t="shared" si="912"/>
        <v>Julio</v>
      </c>
      <c r="L5460" s="7" t="str">
        <f t="shared" si="913"/>
        <v>FinancieroEncuesta de la Posición de encaje y de los Pasivos Sujetos a EncajeDiario4548445488</v>
      </c>
    </row>
    <row r="5461" spans="1:12" s="13" customFormat="1" ht="15.95" customHeight="1" x14ac:dyDescent="0.2">
      <c r="A5461" s="7" t="s">
        <v>13</v>
      </c>
      <c r="B5461" s="7" t="s">
        <v>49</v>
      </c>
      <c r="C5461" s="7" t="s">
        <v>26</v>
      </c>
      <c r="D5461" s="3">
        <v>45484</v>
      </c>
      <c r="E5461" s="3">
        <v>45488</v>
      </c>
      <c r="F5461" s="2">
        <f t="shared" si="909"/>
        <v>2024</v>
      </c>
      <c r="G5461" s="2">
        <f t="shared" si="910"/>
        <v>7</v>
      </c>
      <c r="H5461" s="2">
        <f t="shared" si="911"/>
        <v>15</v>
      </c>
      <c r="I5461" s="2" t="str">
        <f t="shared" si="912"/>
        <v>Julio</v>
      </c>
      <c r="L5461" s="7" t="str">
        <f t="shared" si="913"/>
        <v>FinancieroEncuesta de la Posición de encaje y de los Pasivos Sujetos a EncajeDiario4548545489</v>
      </c>
    </row>
    <row r="5462" spans="1:12" s="13" customFormat="1" ht="15.95" customHeight="1" x14ac:dyDescent="0.2">
      <c r="A5462" s="7" t="s">
        <v>13</v>
      </c>
      <c r="B5462" s="7" t="s">
        <v>49</v>
      </c>
      <c r="C5462" s="7" t="s">
        <v>26</v>
      </c>
      <c r="D5462" s="3">
        <v>45485</v>
      </c>
      <c r="E5462" s="3">
        <v>45489</v>
      </c>
      <c r="F5462" s="2">
        <f t="shared" si="909"/>
        <v>2024</v>
      </c>
      <c r="G5462" s="2">
        <f t="shared" si="910"/>
        <v>7</v>
      </c>
      <c r="H5462" s="2">
        <f t="shared" si="911"/>
        <v>16</v>
      </c>
      <c r="I5462" s="2" t="str">
        <f t="shared" si="912"/>
        <v>Julio</v>
      </c>
      <c r="L5462" s="7" t="str">
        <f t="shared" si="913"/>
        <v>FinancieroEncuesta de la Posición de encaje y de los Pasivos Sujetos a EncajeDiario4548845490</v>
      </c>
    </row>
    <row r="5463" spans="1:12" s="13" customFormat="1" ht="15.95" customHeight="1" x14ac:dyDescent="0.2">
      <c r="A5463" s="7" t="s">
        <v>13</v>
      </c>
      <c r="B5463" s="7" t="s">
        <v>49</v>
      </c>
      <c r="C5463" s="7" t="s">
        <v>26</v>
      </c>
      <c r="D5463" s="3">
        <v>45488</v>
      </c>
      <c r="E5463" s="3">
        <v>45490</v>
      </c>
      <c r="F5463" s="2">
        <f t="shared" si="909"/>
        <v>2024</v>
      </c>
      <c r="G5463" s="2">
        <f t="shared" si="910"/>
        <v>7</v>
      </c>
      <c r="H5463" s="2">
        <f t="shared" si="911"/>
        <v>17</v>
      </c>
      <c r="I5463" s="2" t="str">
        <f t="shared" si="912"/>
        <v>Julio</v>
      </c>
      <c r="L5463" s="7" t="str">
        <f t="shared" si="913"/>
        <v>FinancieroEncuesta de la Posición de encaje y de los Pasivos Sujetos a EncajeDiario4548945491</v>
      </c>
    </row>
    <row r="5464" spans="1:12" s="13" customFormat="1" ht="15.95" customHeight="1" x14ac:dyDescent="0.2">
      <c r="A5464" s="7" t="s">
        <v>13</v>
      </c>
      <c r="B5464" s="7" t="s">
        <v>49</v>
      </c>
      <c r="C5464" s="7" t="s">
        <v>26</v>
      </c>
      <c r="D5464" s="3">
        <v>45489</v>
      </c>
      <c r="E5464" s="3">
        <v>45491</v>
      </c>
      <c r="F5464" s="2">
        <f t="shared" si="909"/>
        <v>2024</v>
      </c>
      <c r="G5464" s="2">
        <f t="shared" si="910"/>
        <v>7</v>
      </c>
      <c r="H5464" s="2">
        <f t="shared" si="911"/>
        <v>18</v>
      </c>
      <c r="I5464" s="2" t="str">
        <f t="shared" si="912"/>
        <v>Julio</v>
      </c>
      <c r="L5464" s="7" t="str">
        <f t="shared" si="913"/>
        <v>FinancieroEncuesta de la Posición de encaje y de los Pasivos Sujetos a EncajeDiario4549045492</v>
      </c>
    </row>
    <row r="5465" spans="1:12" s="13" customFormat="1" ht="15.95" customHeight="1" x14ac:dyDescent="0.2">
      <c r="A5465" s="7" t="s">
        <v>13</v>
      </c>
      <c r="B5465" s="7" t="s">
        <v>49</v>
      </c>
      <c r="C5465" s="7" t="s">
        <v>26</v>
      </c>
      <c r="D5465" s="3">
        <v>45490</v>
      </c>
      <c r="E5465" s="3">
        <v>45492</v>
      </c>
      <c r="F5465" s="2">
        <f t="shared" si="909"/>
        <v>2024</v>
      </c>
      <c r="G5465" s="2">
        <f t="shared" si="910"/>
        <v>7</v>
      </c>
      <c r="H5465" s="2">
        <f t="shared" si="911"/>
        <v>19</v>
      </c>
      <c r="I5465" s="2" t="str">
        <f t="shared" si="912"/>
        <v>Julio</v>
      </c>
      <c r="L5465" s="7" t="str">
        <f t="shared" si="913"/>
        <v>FinancieroEncuesta de la Posición de encaje y de los Pasivos Sujetos a EncajeDiario4549145495</v>
      </c>
    </row>
    <row r="5466" spans="1:12" s="13" customFormat="1" ht="15.95" customHeight="1" x14ac:dyDescent="0.2">
      <c r="A5466" s="7" t="s">
        <v>13</v>
      </c>
      <c r="B5466" s="7" t="s">
        <v>49</v>
      </c>
      <c r="C5466" s="7" t="s">
        <v>26</v>
      </c>
      <c r="D5466" s="3">
        <v>45491</v>
      </c>
      <c r="E5466" s="3">
        <v>45495</v>
      </c>
      <c r="F5466" s="2">
        <f t="shared" si="909"/>
        <v>2024</v>
      </c>
      <c r="G5466" s="2">
        <f t="shared" si="910"/>
        <v>7</v>
      </c>
      <c r="H5466" s="2">
        <f t="shared" si="911"/>
        <v>22</v>
      </c>
      <c r="I5466" s="2" t="str">
        <f t="shared" si="912"/>
        <v>Julio</v>
      </c>
      <c r="L5466" s="7" t="str">
        <f t="shared" si="913"/>
        <v>FinancieroEncuesta de la Posición de encaje y de los Pasivos Sujetos a EncajeDiario4549245496</v>
      </c>
    </row>
    <row r="5467" spans="1:12" s="13" customFormat="1" ht="15.95" customHeight="1" x14ac:dyDescent="0.2">
      <c r="A5467" s="7" t="s">
        <v>13</v>
      </c>
      <c r="B5467" s="7" t="s">
        <v>49</v>
      </c>
      <c r="C5467" s="7" t="s">
        <v>26</v>
      </c>
      <c r="D5467" s="3">
        <v>45492</v>
      </c>
      <c r="E5467" s="3">
        <v>45496</v>
      </c>
      <c r="F5467" s="2">
        <f t="shared" si="909"/>
        <v>2024</v>
      </c>
      <c r="G5467" s="2">
        <f t="shared" si="910"/>
        <v>7</v>
      </c>
      <c r="H5467" s="2">
        <f t="shared" si="911"/>
        <v>23</v>
      </c>
      <c r="I5467" s="2" t="str">
        <f t="shared" si="912"/>
        <v>Julio</v>
      </c>
      <c r="L5467" s="7" t="str">
        <f t="shared" si="913"/>
        <v>FinancieroEncuesta de la Posición de encaje y de los Pasivos Sujetos a EncajeDiario4549545497</v>
      </c>
    </row>
    <row r="5468" spans="1:12" s="13" customFormat="1" ht="15.95" customHeight="1" x14ac:dyDescent="0.2">
      <c r="A5468" s="7" t="s">
        <v>13</v>
      </c>
      <c r="B5468" s="7" t="s">
        <v>49</v>
      </c>
      <c r="C5468" s="7" t="s">
        <v>26</v>
      </c>
      <c r="D5468" s="3">
        <v>45495</v>
      </c>
      <c r="E5468" s="3">
        <v>45497</v>
      </c>
      <c r="F5468" s="2">
        <f t="shared" si="909"/>
        <v>2024</v>
      </c>
      <c r="G5468" s="2">
        <f t="shared" si="910"/>
        <v>7</v>
      </c>
      <c r="H5468" s="2">
        <f t="shared" si="911"/>
        <v>24</v>
      </c>
      <c r="I5468" s="2" t="str">
        <f t="shared" si="912"/>
        <v>Julio</v>
      </c>
      <c r="L5468" s="7" t="str">
        <f t="shared" si="913"/>
        <v>FinancieroEncuesta de la Posición de encaje y de los Pasivos Sujetos a EncajeDiario4549645498</v>
      </c>
    </row>
    <row r="5469" spans="1:12" s="13" customFormat="1" ht="15.95" customHeight="1" x14ac:dyDescent="0.2">
      <c r="A5469" s="7" t="s">
        <v>13</v>
      </c>
      <c r="B5469" s="7" t="s">
        <v>49</v>
      </c>
      <c r="C5469" s="7" t="s">
        <v>26</v>
      </c>
      <c r="D5469" s="3">
        <v>45496</v>
      </c>
      <c r="E5469" s="3">
        <v>45498</v>
      </c>
      <c r="F5469" s="2">
        <f t="shared" si="909"/>
        <v>2024</v>
      </c>
      <c r="G5469" s="2">
        <f t="shared" si="910"/>
        <v>7</v>
      </c>
      <c r="H5469" s="2">
        <f t="shared" si="911"/>
        <v>25</v>
      </c>
      <c r="I5469" s="2" t="str">
        <f t="shared" si="912"/>
        <v>Julio</v>
      </c>
      <c r="L5469" s="7" t="str">
        <f t="shared" si="913"/>
        <v>FinancieroEncuesta de la Posición de encaje y de los Pasivos Sujetos a EncajeDiario4549745499</v>
      </c>
    </row>
    <row r="5470" spans="1:12" s="13" customFormat="1" ht="15.95" customHeight="1" x14ac:dyDescent="0.2">
      <c r="A5470" s="7" t="s">
        <v>13</v>
      </c>
      <c r="B5470" s="7" t="s">
        <v>49</v>
      </c>
      <c r="C5470" s="7" t="s">
        <v>26</v>
      </c>
      <c r="D5470" s="3">
        <v>45497</v>
      </c>
      <c r="E5470" s="3">
        <v>45499</v>
      </c>
      <c r="F5470" s="2">
        <f t="shared" si="909"/>
        <v>2024</v>
      </c>
      <c r="G5470" s="2">
        <f t="shared" si="910"/>
        <v>7</v>
      </c>
      <c r="H5470" s="2">
        <f t="shared" si="911"/>
        <v>26</v>
      </c>
      <c r="I5470" s="2" t="str">
        <f t="shared" si="912"/>
        <v>Julio</v>
      </c>
      <c r="L5470" s="7" t="str">
        <f t="shared" si="913"/>
        <v>FinancieroEncuesta de la Posición de encaje y de los Pasivos Sujetos a EncajeDiario4549845502</v>
      </c>
    </row>
    <row r="5471" spans="1:12" s="13" customFormat="1" ht="15.95" customHeight="1" x14ac:dyDescent="0.2">
      <c r="A5471" s="7" t="s">
        <v>13</v>
      </c>
      <c r="B5471" s="7" t="s">
        <v>49</v>
      </c>
      <c r="C5471" s="7" t="s">
        <v>26</v>
      </c>
      <c r="D5471" s="3">
        <v>45498</v>
      </c>
      <c r="E5471" s="3">
        <v>45502</v>
      </c>
      <c r="F5471" s="2">
        <f t="shared" si="909"/>
        <v>2024</v>
      </c>
      <c r="G5471" s="2">
        <f t="shared" si="910"/>
        <v>7</v>
      </c>
      <c r="H5471" s="2">
        <f t="shared" si="911"/>
        <v>29</v>
      </c>
      <c r="I5471" s="2" t="str">
        <f t="shared" si="912"/>
        <v>Julio</v>
      </c>
      <c r="L5471" s="7" t="str">
        <f t="shared" si="913"/>
        <v>FinancieroEncuesta de la Posición de encaje y de los Pasivos Sujetos a EncajeDiario4549945503</v>
      </c>
    </row>
    <row r="5472" spans="1:12" s="13" customFormat="1" ht="15.95" customHeight="1" x14ac:dyDescent="0.2">
      <c r="A5472" s="7" t="s">
        <v>13</v>
      </c>
      <c r="B5472" s="7" t="s">
        <v>49</v>
      </c>
      <c r="C5472" s="7" t="s">
        <v>26</v>
      </c>
      <c r="D5472" s="3">
        <v>45499</v>
      </c>
      <c r="E5472" s="3">
        <v>45503</v>
      </c>
      <c r="F5472" s="2">
        <f t="shared" si="909"/>
        <v>2024</v>
      </c>
      <c r="G5472" s="2">
        <f t="shared" si="910"/>
        <v>7</v>
      </c>
      <c r="H5472" s="2">
        <f t="shared" si="911"/>
        <v>30</v>
      </c>
      <c r="I5472" s="2" t="str">
        <f t="shared" si="912"/>
        <v>Julio</v>
      </c>
      <c r="L5472" s="7" t="str">
        <f t="shared" si="913"/>
        <v>FinancieroEncuesta de la Posición de encaje y de los Pasivos Sujetos a EncajeDiario4550245504</v>
      </c>
    </row>
    <row r="5473" spans="1:12" s="13" customFormat="1" ht="15.95" customHeight="1" x14ac:dyDescent="0.2">
      <c r="A5473" s="7" t="s">
        <v>13</v>
      </c>
      <c r="B5473" s="7" t="s">
        <v>49</v>
      </c>
      <c r="C5473" s="7" t="s">
        <v>26</v>
      </c>
      <c r="D5473" s="3">
        <v>45502</v>
      </c>
      <c r="E5473" s="3">
        <v>45504</v>
      </c>
      <c r="F5473" s="2">
        <f t="shared" si="909"/>
        <v>2024</v>
      </c>
      <c r="G5473" s="2">
        <f t="shared" si="910"/>
        <v>7</v>
      </c>
      <c r="H5473" s="2">
        <f t="shared" si="911"/>
        <v>31</v>
      </c>
      <c r="I5473" s="2" t="str">
        <f t="shared" si="912"/>
        <v>Julio</v>
      </c>
      <c r="L5473" s="7" t="str">
        <f t="shared" si="913"/>
        <v>FinancieroEncuesta de la Posición de encaje y de los Pasivos Sujetos a EncajeDiario4550345505</v>
      </c>
    </row>
    <row r="5474" spans="1:12" s="13" customFormat="1" ht="15.95" customHeight="1" x14ac:dyDescent="0.2">
      <c r="A5474" s="7" t="s">
        <v>13</v>
      </c>
      <c r="B5474" s="7" t="s">
        <v>49</v>
      </c>
      <c r="C5474" s="7" t="s">
        <v>26</v>
      </c>
      <c r="D5474" s="3">
        <v>45503</v>
      </c>
      <c r="E5474" s="3">
        <v>45505</v>
      </c>
      <c r="F5474" s="2">
        <f t="shared" si="909"/>
        <v>2024</v>
      </c>
      <c r="G5474" s="2">
        <f t="shared" si="910"/>
        <v>8</v>
      </c>
      <c r="H5474" s="2">
        <f t="shared" si="911"/>
        <v>1</v>
      </c>
      <c r="I5474" s="2" t="str">
        <f t="shared" si="912"/>
        <v>Agosto</v>
      </c>
      <c r="L5474" s="7" t="str">
        <f t="shared" si="913"/>
        <v>FinancieroEncuesta de la Posición de encaje y de los Pasivos Sujetos a EncajeDiario4550445506</v>
      </c>
    </row>
    <row r="5475" spans="1:12" s="13" customFormat="1" ht="15.95" customHeight="1" x14ac:dyDescent="0.2">
      <c r="A5475" s="7" t="s">
        <v>13</v>
      </c>
      <c r="B5475" s="7" t="s">
        <v>49</v>
      </c>
      <c r="C5475" s="7" t="s">
        <v>26</v>
      </c>
      <c r="D5475" s="3">
        <v>45504</v>
      </c>
      <c r="E5475" s="3">
        <v>45506</v>
      </c>
      <c r="F5475" s="2">
        <f t="shared" si="909"/>
        <v>2024</v>
      </c>
      <c r="G5475" s="2">
        <f t="shared" si="910"/>
        <v>8</v>
      </c>
      <c r="H5475" s="2">
        <f t="shared" si="911"/>
        <v>2</v>
      </c>
      <c r="I5475" s="2" t="str">
        <f t="shared" si="912"/>
        <v>Agosto</v>
      </c>
      <c r="L5475" s="7" t="str">
        <f t="shared" si="913"/>
        <v>FinancieroEncuesta de la Posición de encaje y de los Pasivos Sujetos a EncajeDiario4550545509</v>
      </c>
    </row>
    <row r="5476" spans="1:12" s="13" customFormat="1" ht="15.95" customHeight="1" x14ac:dyDescent="0.2">
      <c r="A5476" s="7" t="s">
        <v>13</v>
      </c>
      <c r="B5476" s="7" t="s">
        <v>49</v>
      </c>
      <c r="C5476" s="7" t="s">
        <v>26</v>
      </c>
      <c r="D5476" s="3">
        <v>45505</v>
      </c>
      <c r="E5476" s="3">
        <v>45509</v>
      </c>
      <c r="F5476" s="2">
        <f t="shared" si="909"/>
        <v>2024</v>
      </c>
      <c r="G5476" s="2">
        <f t="shared" si="910"/>
        <v>8</v>
      </c>
      <c r="H5476" s="2">
        <f t="shared" si="911"/>
        <v>5</v>
      </c>
      <c r="I5476" s="2" t="str">
        <f t="shared" si="912"/>
        <v>Agosto</v>
      </c>
      <c r="L5476" s="7" t="str">
        <f t="shared" si="913"/>
        <v>FinancieroEncuesta de la Posición de encaje y de los Pasivos Sujetos a EncajeDiario4550645510</v>
      </c>
    </row>
    <row r="5477" spans="1:12" s="13" customFormat="1" ht="15.95" customHeight="1" x14ac:dyDescent="0.2">
      <c r="A5477" s="7" t="s">
        <v>13</v>
      </c>
      <c r="B5477" s="7" t="s">
        <v>49</v>
      </c>
      <c r="C5477" s="7" t="s">
        <v>26</v>
      </c>
      <c r="D5477" s="3">
        <v>45506</v>
      </c>
      <c r="E5477" s="3">
        <v>45510</v>
      </c>
      <c r="F5477" s="2">
        <f t="shared" si="909"/>
        <v>2024</v>
      </c>
      <c r="G5477" s="2">
        <f t="shared" si="910"/>
        <v>8</v>
      </c>
      <c r="H5477" s="2">
        <f t="shared" si="911"/>
        <v>6</v>
      </c>
      <c r="I5477" s="2" t="str">
        <f t="shared" si="912"/>
        <v>Agosto</v>
      </c>
      <c r="L5477" s="7" t="str">
        <f t="shared" si="913"/>
        <v>FinancieroEncuesta de la Posición de encaje y de los Pasivos Sujetos a EncajeDiario4550945512</v>
      </c>
    </row>
    <row r="5478" spans="1:12" s="13" customFormat="1" ht="15.95" customHeight="1" x14ac:dyDescent="0.2">
      <c r="A5478" s="7" t="s">
        <v>13</v>
      </c>
      <c r="B5478" s="7" t="s">
        <v>49</v>
      </c>
      <c r="C5478" s="7" t="s">
        <v>26</v>
      </c>
      <c r="D5478" s="3">
        <v>45509</v>
      </c>
      <c r="E5478" s="3">
        <v>45512</v>
      </c>
      <c r="F5478" s="2">
        <f t="shared" si="909"/>
        <v>2024</v>
      </c>
      <c r="G5478" s="2">
        <f t="shared" si="910"/>
        <v>8</v>
      </c>
      <c r="H5478" s="2">
        <f t="shared" si="911"/>
        <v>8</v>
      </c>
      <c r="I5478" s="2" t="str">
        <f t="shared" si="912"/>
        <v>Agosto</v>
      </c>
      <c r="L5478" s="7" t="str">
        <f t="shared" si="913"/>
        <v>FinancieroEncuesta de la Posición de encaje y de los Pasivos Sujetos a EncajeDiario4551045513</v>
      </c>
    </row>
    <row r="5479" spans="1:12" s="13" customFormat="1" ht="15.95" customHeight="1" x14ac:dyDescent="0.2">
      <c r="A5479" s="7" t="s">
        <v>13</v>
      </c>
      <c r="B5479" s="7" t="s">
        <v>49</v>
      </c>
      <c r="C5479" s="7" t="s">
        <v>26</v>
      </c>
      <c r="D5479" s="3">
        <v>45510</v>
      </c>
      <c r="E5479" s="3">
        <v>45513</v>
      </c>
      <c r="F5479" s="2">
        <f t="shared" si="909"/>
        <v>2024</v>
      </c>
      <c r="G5479" s="2">
        <f t="shared" si="910"/>
        <v>8</v>
      </c>
      <c r="H5479" s="2">
        <f t="shared" si="911"/>
        <v>9</v>
      </c>
      <c r="I5479" s="2" t="str">
        <f t="shared" si="912"/>
        <v>Agosto</v>
      </c>
      <c r="L5479" s="7" t="str">
        <f t="shared" si="913"/>
        <v>FinancieroEncuesta de la Posición de encaje y de los Pasivos Sujetos a EncajeDiario4551245516</v>
      </c>
    </row>
    <row r="5480" spans="1:12" s="13" customFormat="1" ht="15.95" customHeight="1" x14ac:dyDescent="0.2">
      <c r="A5480" s="7" t="s">
        <v>13</v>
      </c>
      <c r="B5480" s="7" t="s">
        <v>49</v>
      </c>
      <c r="C5480" s="7" t="s">
        <v>26</v>
      </c>
      <c r="D5480" s="3">
        <v>45512</v>
      </c>
      <c r="E5480" s="3">
        <v>45516</v>
      </c>
      <c r="F5480" s="2">
        <f t="shared" si="909"/>
        <v>2024</v>
      </c>
      <c r="G5480" s="2">
        <f t="shared" si="910"/>
        <v>8</v>
      </c>
      <c r="H5480" s="2">
        <f t="shared" si="911"/>
        <v>12</v>
      </c>
      <c r="I5480" s="2" t="str">
        <f t="shared" si="912"/>
        <v>Agosto</v>
      </c>
      <c r="L5480" s="7" t="str">
        <f t="shared" si="913"/>
        <v>FinancieroEncuesta de la Posición de encaje y de los Pasivos Sujetos a EncajeDiario4551345517</v>
      </c>
    </row>
    <row r="5481" spans="1:12" s="13" customFormat="1" ht="15.95" customHeight="1" x14ac:dyDescent="0.2">
      <c r="A5481" s="7" t="s">
        <v>13</v>
      </c>
      <c r="B5481" s="7" t="s">
        <v>49</v>
      </c>
      <c r="C5481" s="7" t="s">
        <v>26</v>
      </c>
      <c r="D5481" s="3">
        <v>45513</v>
      </c>
      <c r="E5481" s="3">
        <v>45517</v>
      </c>
      <c r="F5481" s="2">
        <f t="shared" si="909"/>
        <v>2024</v>
      </c>
      <c r="G5481" s="2">
        <f t="shared" si="910"/>
        <v>8</v>
      </c>
      <c r="H5481" s="2">
        <f t="shared" si="911"/>
        <v>13</v>
      </c>
      <c r="I5481" s="2" t="str">
        <f t="shared" si="912"/>
        <v>Agosto</v>
      </c>
      <c r="L5481" s="7" t="str">
        <f t="shared" si="913"/>
        <v>FinancieroEncuesta de la Posición de encaje y de los Pasivos Sujetos a EncajeDiario4551645518</v>
      </c>
    </row>
    <row r="5482" spans="1:12" s="13" customFormat="1" ht="15.95" customHeight="1" x14ac:dyDescent="0.2">
      <c r="A5482" s="7" t="s">
        <v>13</v>
      </c>
      <c r="B5482" s="7" t="s">
        <v>49</v>
      </c>
      <c r="C5482" s="7" t="s">
        <v>26</v>
      </c>
      <c r="D5482" s="3">
        <v>45516</v>
      </c>
      <c r="E5482" s="3">
        <v>45518</v>
      </c>
      <c r="F5482" s="2">
        <f t="shared" si="909"/>
        <v>2024</v>
      </c>
      <c r="G5482" s="2">
        <f t="shared" si="910"/>
        <v>8</v>
      </c>
      <c r="H5482" s="2">
        <f t="shared" si="911"/>
        <v>14</v>
      </c>
      <c r="I5482" s="2" t="str">
        <f t="shared" si="912"/>
        <v>Agosto</v>
      </c>
      <c r="L5482" s="7" t="str">
        <f t="shared" si="913"/>
        <v>FinancieroEncuesta de la Posición de encaje y de los Pasivos Sujetos a EncajeDiario4551745519</v>
      </c>
    </row>
    <row r="5483" spans="1:12" s="13" customFormat="1" ht="15.95" customHeight="1" x14ac:dyDescent="0.2">
      <c r="A5483" s="7" t="s">
        <v>13</v>
      </c>
      <c r="B5483" s="7" t="s">
        <v>49</v>
      </c>
      <c r="C5483" s="7" t="s">
        <v>26</v>
      </c>
      <c r="D5483" s="3">
        <v>45517</v>
      </c>
      <c r="E5483" s="3">
        <v>45519</v>
      </c>
      <c r="F5483" s="2">
        <f t="shared" si="909"/>
        <v>2024</v>
      </c>
      <c r="G5483" s="2">
        <f t="shared" si="910"/>
        <v>8</v>
      </c>
      <c r="H5483" s="2">
        <f t="shared" si="911"/>
        <v>15</v>
      </c>
      <c r="I5483" s="2" t="str">
        <f t="shared" si="912"/>
        <v>Agosto</v>
      </c>
      <c r="L5483" s="7" t="str">
        <f t="shared" si="913"/>
        <v>FinancieroEncuesta de la Posición de encaje y de los Pasivos Sujetos a EncajeDiario4551845520</v>
      </c>
    </row>
    <row r="5484" spans="1:12" s="13" customFormat="1" ht="15.95" customHeight="1" x14ac:dyDescent="0.2">
      <c r="A5484" s="7" t="s">
        <v>13</v>
      </c>
      <c r="B5484" s="7" t="s">
        <v>49</v>
      </c>
      <c r="C5484" s="7" t="s">
        <v>26</v>
      </c>
      <c r="D5484" s="3">
        <v>45518</v>
      </c>
      <c r="E5484" s="3">
        <v>45520</v>
      </c>
      <c r="F5484" s="2">
        <f t="shared" si="909"/>
        <v>2024</v>
      </c>
      <c r="G5484" s="2">
        <f t="shared" si="910"/>
        <v>8</v>
      </c>
      <c r="H5484" s="2">
        <f t="shared" si="911"/>
        <v>16</v>
      </c>
      <c r="I5484" s="2" t="str">
        <f t="shared" si="912"/>
        <v>Agosto</v>
      </c>
      <c r="L5484" s="7" t="str">
        <f t="shared" si="913"/>
        <v>FinancieroEncuesta de la Posición de encaje y de los Pasivos Sujetos a EncajeDiario4551945524</v>
      </c>
    </row>
    <row r="5485" spans="1:12" s="13" customFormat="1" ht="15.95" customHeight="1" x14ac:dyDescent="0.2">
      <c r="A5485" s="7" t="s">
        <v>13</v>
      </c>
      <c r="B5485" s="7" t="s">
        <v>49</v>
      </c>
      <c r="C5485" s="7" t="s">
        <v>26</v>
      </c>
      <c r="D5485" s="3">
        <v>45519</v>
      </c>
      <c r="E5485" s="3">
        <v>45524</v>
      </c>
      <c r="F5485" s="2">
        <f t="shared" si="909"/>
        <v>2024</v>
      </c>
      <c r="G5485" s="2">
        <f t="shared" si="910"/>
        <v>8</v>
      </c>
      <c r="H5485" s="2">
        <f t="shared" si="911"/>
        <v>20</v>
      </c>
      <c r="I5485" s="2" t="str">
        <f t="shared" si="912"/>
        <v>Agosto</v>
      </c>
      <c r="L5485" s="7" t="str">
        <f t="shared" si="913"/>
        <v>FinancieroEncuesta de la Posición de encaje y de los Pasivos Sujetos a EncajeDiario4552045525</v>
      </c>
    </row>
    <row r="5486" spans="1:12" s="13" customFormat="1" ht="15.95" customHeight="1" x14ac:dyDescent="0.2">
      <c r="A5486" s="7" t="s">
        <v>13</v>
      </c>
      <c r="B5486" s="7" t="s">
        <v>49</v>
      </c>
      <c r="C5486" s="7" t="s">
        <v>26</v>
      </c>
      <c r="D5486" s="3">
        <v>45520</v>
      </c>
      <c r="E5486" s="3">
        <v>45525</v>
      </c>
      <c r="F5486" s="2">
        <f t="shared" si="909"/>
        <v>2024</v>
      </c>
      <c r="G5486" s="2">
        <f t="shared" si="910"/>
        <v>8</v>
      </c>
      <c r="H5486" s="2">
        <f t="shared" si="911"/>
        <v>21</v>
      </c>
      <c r="I5486" s="2" t="str">
        <f t="shared" si="912"/>
        <v>Agosto</v>
      </c>
      <c r="L5486" s="7" t="str">
        <f t="shared" si="913"/>
        <v>FinancieroEncuesta de la Posición de encaje y de los Pasivos Sujetos a EncajeDiario4552445526</v>
      </c>
    </row>
    <row r="5487" spans="1:12" s="13" customFormat="1" ht="15.95" customHeight="1" x14ac:dyDescent="0.2">
      <c r="A5487" s="7" t="s">
        <v>13</v>
      </c>
      <c r="B5487" s="7" t="s">
        <v>49</v>
      </c>
      <c r="C5487" s="7" t="s">
        <v>26</v>
      </c>
      <c r="D5487" s="3">
        <v>45524</v>
      </c>
      <c r="E5487" s="3">
        <v>45526</v>
      </c>
      <c r="F5487" s="2">
        <f t="shared" si="909"/>
        <v>2024</v>
      </c>
      <c r="G5487" s="2">
        <f t="shared" si="910"/>
        <v>8</v>
      </c>
      <c r="H5487" s="2">
        <f t="shared" si="911"/>
        <v>22</v>
      </c>
      <c r="I5487" s="2" t="str">
        <f t="shared" si="912"/>
        <v>Agosto</v>
      </c>
      <c r="L5487" s="7" t="str">
        <f t="shared" si="913"/>
        <v>FinancieroEncuesta de la Posición de encaje y de los Pasivos Sujetos a EncajeDiario4552545527</v>
      </c>
    </row>
    <row r="5488" spans="1:12" s="13" customFormat="1" ht="15.95" customHeight="1" x14ac:dyDescent="0.2">
      <c r="A5488" s="7" t="s">
        <v>13</v>
      </c>
      <c r="B5488" s="7" t="s">
        <v>49</v>
      </c>
      <c r="C5488" s="7" t="s">
        <v>26</v>
      </c>
      <c r="D5488" s="3">
        <v>45525</v>
      </c>
      <c r="E5488" s="3">
        <v>45527</v>
      </c>
      <c r="F5488" s="2">
        <f t="shared" si="909"/>
        <v>2024</v>
      </c>
      <c r="G5488" s="2">
        <f t="shared" si="910"/>
        <v>8</v>
      </c>
      <c r="H5488" s="2">
        <f t="shared" si="911"/>
        <v>23</v>
      </c>
      <c r="I5488" s="2" t="str">
        <f t="shared" si="912"/>
        <v>Agosto</v>
      </c>
      <c r="L5488" s="7" t="str">
        <f t="shared" si="913"/>
        <v>FinancieroEncuesta de la Posición de encaje y de los Pasivos Sujetos a EncajeDiario4552645530</v>
      </c>
    </row>
    <row r="5489" spans="1:12" s="13" customFormat="1" ht="15.95" customHeight="1" x14ac:dyDescent="0.2">
      <c r="A5489" s="7" t="s">
        <v>13</v>
      </c>
      <c r="B5489" s="7" t="s">
        <v>49</v>
      </c>
      <c r="C5489" s="7" t="s">
        <v>26</v>
      </c>
      <c r="D5489" s="3">
        <v>45526</v>
      </c>
      <c r="E5489" s="3">
        <v>45530</v>
      </c>
      <c r="F5489" s="2">
        <f t="shared" si="909"/>
        <v>2024</v>
      </c>
      <c r="G5489" s="2">
        <f t="shared" si="910"/>
        <v>8</v>
      </c>
      <c r="H5489" s="2">
        <f t="shared" si="911"/>
        <v>26</v>
      </c>
      <c r="I5489" s="2" t="str">
        <f t="shared" si="912"/>
        <v>Agosto</v>
      </c>
      <c r="L5489" s="7" t="str">
        <f t="shared" si="913"/>
        <v>FinancieroEncuesta de la Posición de encaje y de los Pasivos Sujetos a EncajeDiario4552745531</v>
      </c>
    </row>
    <row r="5490" spans="1:12" s="13" customFormat="1" ht="15.95" customHeight="1" x14ac:dyDescent="0.2">
      <c r="A5490" s="7" t="s">
        <v>13</v>
      </c>
      <c r="B5490" s="7" t="s">
        <v>49</v>
      </c>
      <c r="C5490" s="7" t="s">
        <v>26</v>
      </c>
      <c r="D5490" s="3">
        <v>45527</v>
      </c>
      <c r="E5490" s="3">
        <v>45531</v>
      </c>
      <c r="F5490" s="2">
        <f t="shared" si="909"/>
        <v>2024</v>
      </c>
      <c r="G5490" s="2">
        <f t="shared" si="910"/>
        <v>8</v>
      </c>
      <c r="H5490" s="2">
        <f t="shared" si="911"/>
        <v>27</v>
      </c>
      <c r="I5490" s="2" t="str">
        <f t="shared" si="912"/>
        <v>Agosto</v>
      </c>
      <c r="L5490" s="7" t="str">
        <f t="shared" si="913"/>
        <v>FinancieroEncuesta de la Posición de encaje y de los Pasivos Sujetos a EncajeDiario4553045532</v>
      </c>
    </row>
    <row r="5491" spans="1:12" s="13" customFormat="1" ht="15.95" customHeight="1" x14ac:dyDescent="0.2">
      <c r="A5491" s="7" t="s">
        <v>13</v>
      </c>
      <c r="B5491" s="7" t="s">
        <v>49</v>
      </c>
      <c r="C5491" s="7" t="s">
        <v>26</v>
      </c>
      <c r="D5491" s="3">
        <v>45530</v>
      </c>
      <c r="E5491" s="3">
        <v>45532</v>
      </c>
      <c r="F5491" s="2">
        <f t="shared" si="909"/>
        <v>2024</v>
      </c>
      <c r="G5491" s="2">
        <f t="shared" si="910"/>
        <v>8</v>
      </c>
      <c r="H5491" s="2">
        <f t="shared" si="911"/>
        <v>28</v>
      </c>
      <c r="I5491" s="2" t="str">
        <f t="shared" si="912"/>
        <v>Agosto</v>
      </c>
      <c r="L5491" s="7" t="str">
        <f t="shared" si="913"/>
        <v>FinancieroEncuesta de la Posición de encaje y de los Pasivos Sujetos a EncajeDiario4553145533</v>
      </c>
    </row>
    <row r="5492" spans="1:12" s="13" customFormat="1" ht="15.95" customHeight="1" x14ac:dyDescent="0.2">
      <c r="A5492" s="7" t="s">
        <v>13</v>
      </c>
      <c r="B5492" s="7" t="s">
        <v>49</v>
      </c>
      <c r="C5492" s="7" t="s">
        <v>26</v>
      </c>
      <c r="D5492" s="3">
        <v>45531</v>
      </c>
      <c r="E5492" s="3">
        <v>45533</v>
      </c>
      <c r="F5492" s="2">
        <f t="shared" si="909"/>
        <v>2024</v>
      </c>
      <c r="G5492" s="2">
        <f t="shared" si="910"/>
        <v>8</v>
      </c>
      <c r="H5492" s="2">
        <f t="shared" si="911"/>
        <v>29</v>
      </c>
      <c r="I5492" s="2" t="str">
        <f t="shared" si="912"/>
        <v>Agosto</v>
      </c>
      <c r="L5492" s="7" t="str">
        <f t="shared" si="913"/>
        <v>FinancieroEncuesta de la Posición de encaje y de los Pasivos Sujetos a EncajeDiario4553245534</v>
      </c>
    </row>
    <row r="5493" spans="1:12" s="13" customFormat="1" ht="15.95" customHeight="1" x14ac:dyDescent="0.2">
      <c r="A5493" s="7" t="s">
        <v>13</v>
      </c>
      <c r="B5493" s="7" t="s">
        <v>49</v>
      </c>
      <c r="C5493" s="7" t="s">
        <v>26</v>
      </c>
      <c r="D5493" s="3">
        <v>45532</v>
      </c>
      <c r="E5493" s="3">
        <v>45534</v>
      </c>
      <c r="F5493" s="2">
        <f t="shared" si="909"/>
        <v>2024</v>
      </c>
      <c r="G5493" s="2">
        <f t="shared" si="910"/>
        <v>8</v>
      </c>
      <c r="H5493" s="2">
        <f t="shared" si="911"/>
        <v>30</v>
      </c>
      <c r="I5493" s="2" t="str">
        <f t="shared" si="912"/>
        <v>Agosto</v>
      </c>
      <c r="L5493" s="7" t="str">
        <f t="shared" si="913"/>
        <v>FinancieroEncuesta de la Posición de encaje y de los Pasivos Sujetos a EncajeDiario4553345537</v>
      </c>
    </row>
    <row r="5494" spans="1:12" s="13" customFormat="1" ht="15.95" customHeight="1" x14ac:dyDescent="0.2">
      <c r="A5494" s="7" t="s">
        <v>13</v>
      </c>
      <c r="B5494" s="7" t="s">
        <v>49</v>
      </c>
      <c r="C5494" s="7" t="s">
        <v>26</v>
      </c>
      <c r="D5494" s="3">
        <v>45533</v>
      </c>
      <c r="E5494" s="3">
        <v>45537</v>
      </c>
      <c r="F5494" s="2">
        <f t="shared" si="909"/>
        <v>2024</v>
      </c>
      <c r="G5494" s="2">
        <f t="shared" si="910"/>
        <v>9</v>
      </c>
      <c r="H5494" s="2">
        <f t="shared" si="911"/>
        <v>2</v>
      </c>
      <c r="I5494" s="2" t="str">
        <f t="shared" si="912"/>
        <v>Septiembre</v>
      </c>
      <c r="L5494" s="7" t="str">
        <f t="shared" si="913"/>
        <v>FinancieroEncuesta de la Posición de encaje y de los Pasivos Sujetos a EncajeDiario4553445538</v>
      </c>
    </row>
    <row r="5495" spans="1:12" s="13" customFormat="1" ht="15.95" customHeight="1" x14ac:dyDescent="0.2">
      <c r="A5495" s="7" t="s">
        <v>13</v>
      </c>
      <c r="B5495" s="7" t="s">
        <v>49</v>
      </c>
      <c r="C5495" s="7" t="s">
        <v>26</v>
      </c>
      <c r="D5495" s="3">
        <v>45534</v>
      </c>
      <c r="E5495" s="3">
        <v>45538</v>
      </c>
      <c r="F5495" s="2">
        <f t="shared" si="909"/>
        <v>2024</v>
      </c>
      <c r="G5495" s="2">
        <f t="shared" si="910"/>
        <v>9</v>
      </c>
      <c r="H5495" s="2">
        <f t="shared" si="911"/>
        <v>3</v>
      </c>
      <c r="I5495" s="2" t="str">
        <f t="shared" si="912"/>
        <v>Septiembre</v>
      </c>
      <c r="L5495" s="7"/>
    </row>
    <row r="5496" spans="1:12" s="13" customFormat="1" ht="15.95" customHeight="1" x14ac:dyDescent="0.2">
      <c r="A5496" s="7" t="s">
        <v>13</v>
      </c>
      <c r="B5496" s="7" t="s">
        <v>49</v>
      </c>
      <c r="C5496" s="7" t="s">
        <v>26</v>
      </c>
      <c r="D5496" s="3">
        <v>45537</v>
      </c>
      <c r="E5496" s="3">
        <v>45539</v>
      </c>
      <c r="F5496" s="2">
        <f t="shared" si="909"/>
        <v>2024</v>
      </c>
      <c r="G5496" s="2">
        <f t="shared" si="910"/>
        <v>9</v>
      </c>
      <c r="H5496" s="2">
        <f t="shared" si="911"/>
        <v>4</v>
      </c>
      <c r="I5496" s="2" t="str">
        <f t="shared" si="912"/>
        <v>Septiembre</v>
      </c>
      <c r="L5496" s="7"/>
    </row>
    <row r="5497" spans="1:12" s="13" customFormat="1" ht="15.95" customHeight="1" x14ac:dyDescent="0.2">
      <c r="A5497" s="7" t="s">
        <v>13</v>
      </c>
      <c r="B5497" s="7" t="s">
        <v>49</v>
      </c>
      <c r="C5497" s="7" t="s">
        <v>26</v>
      </c>
      <c r="D5497" s="3">
        <v>45538</v>
      </c>
      <c r="E5497" s="3">
        <v>45540</v>
      </c>
      <c r="F5497" s="2">
        <f t="shared" si="909"/>
        <v>2024</v>
      </c>
      <c r="G5497" s="2">
        <f t="shared" si="910"/>
        <v>9</v>
      </c>
      <c r="H5497" s="2">
        <f t="shared" si="911"/>
        <v>5</v>
      </c>
      <c r="I5497" s="2" t="str">
        <f t="shared" si="912"/>
        <v>Septiembre</v>
      </c>
      <c r="L5497" s="7"/>
    </row>
    <row r="5498" spans="1:12" s="13" customFormat="1" ht="15.95" customHeight="1" x14ac:dyDescent="0.2">
      <c r="A5498" s="7" t="s">
        <v>13</v>
      </c>
      <c r="B5498" s="7" t="s">
        <v>49</v>
      </c>
      <c r="C5498" s="7" t="s">
        <v>26</v>
      </c>
      <c r="D5498" s="3">
        <v>45539</v>
      </c>
      <c r="E5498" s="3">
        <v>45541</v>
      </c>
      <c r="F5498" s="2">
        <f t="shared" si="909"/>
        <v>2024</v>
      </c>
      <c r="G5498" s="2">
        <f t="shared" si="910"/>
        <v>9</v>
      </c>
      <c r="H5498" s="2">
        <f t="shared" si="911"/>
        <v>6</v>
      </c>
      <c r="I5498" s="2" t="str">
        <f t="shared" si="912"/>
        <v>Septiembre</v>
      </c>
      <c r="L5498" s="7"/>
    </row>
    <row r="5499" spans="1:12" s="13" customFormat="1" ht="15.95" customHeight="1" x14ac:dyDescent="0.2">
      <c r="A5499" s="7" t="s">
        <v>13</v>
      </c>
      <c r="B5499" s="7" t="s">
        <v>49</v>
      </c>
      <c r="C5499" s="7" t="s">
        <v>26</v>
      </c>
      <c r="D5499" s="3">
        <v>45540</v>
      </c>
      <c r="E5499" s="3">
        <v>45544</v>
      </c>
      <c r="F5499" s="2">
        <f t="shared" ref="F5499:F5705" si="914">YEAR(E5499)</f>
        <v>2024</v>
      </c>
      <c r="G5499" s="2">
        <f t="shared" ref="G5499:G5705" si="915">MONTH(E5499)</f>
        <v>9</v>
      </c>
      <c r="H5499" s="2">
        <f t="shared" ref="H5499:H5705" si="916">DAY(E5499)</f>
        <v>9</v>
      </c>
      <c r="I5499" s="2" t="str">
        <f t="shared" ref="I5499:I5705" si="917">CHOOSE(G5499,"Enero","Febrero","Marzo","Abril","Mayo","Junio","Julio","Agosto","Septiembre","Octubre","Noviembre","Diciembre")</f>
        <v>Septiembre</v>
      </c>
      <c r="L5499" s="7"/>
    </row>
    <row r="5500" spans="1:12" s="13" customFormat="1" ht="15.95" customHeight="1" x14ac:dyDescent="0.2">
      <c r="A5500" s="7" t="s">
        <v>13</v>
      </c>
      <c r="B5500" s="7" t="s">
        <v>49</v>
      </c>
      <c r="C5500" s="7" t="s">
        <v>26</v>
      </c>
      <c r="D5500" s="3">
        <v>45541</v>
      </c>
      <c r="E5500" s="3">
        <v>45545</v>
      </c>
      <c r="F5500" s="2">
        <f t="shared" si="914"/>
        <v>2024</v>
      </c>
      <c r="G5500" s="2">
        <f t="shared" si="915"/>
        <v>9</v>
      </c>
      <c r="H5500" s="2">
        <f t="shared" si="916"/>
        <v>10</v>
      </c>
      <c r="I5500" s="2" t="str">
        <f t="shared" si="917"/>
        <v>Septiembre</v>
      </c>
      <c r="L5500" s="7"/>
    </row>
    <row r="5501" spans="1:12" s="13" customFormat="1" ht="15.95" customHeight="1" x14ac:dyDescent="0.2">
      <c r="A5501" s="7" t="s">
        <v>13</v>
      </c>
      <c r="B5501" s="7" t="s">
        <v>49</v>
      </c>
      <c r="C5501" s="7" t="s">
        <v>26</v>
      </c>
      <c r="D5501" s="3">
        <v>45544</v>
      </c>
      <c r="E5501" s="3">
        <v>45546</v>
      </c>
      <c r="F5501" s="2">
        <f t="shared" si="914"/>
        <v>2024</v>
      </c>
      <c r="G5501" s="2">
        <f t="shared" si="915"/>
        <v>9</v>
      </c>
      <c r="H5501" s="2">
        <f t="shared" si="916"/>
        <v>11</v>
      </c>
      <c r="I5501" s="2" t="str">
        <f t="shared" si="917"/>
        <v>Septiembre</v>
      </c>
      <c r="L5501" s="7"/>
    </row>
    <row r="5502" spans="1:12" s="13" customFormat="1" ht="15.95" customHeight="1" x14ac:dyDescent="0.2">
      <c r="A5502" s="7" t="s">
        <v>13</v>
      </c>
      <c r="B5502" s="7" t="s">
        <v>49</v>
      </c>
      <c r="C5502" s="7" t="s">
        <v>26</v>
      </c>
      <c r="D5502" s="3">
        <v>45545</v>
      </c>
      <c r="E5502" s="3">
        <v>45547</v>
      </c>
      <c r="F5502" s="2">
        <f t="shared" si="914"/>
        <v>2024</v>
      </c>
      <c r="G5502" s="2">
        <f t="shared" si="915"/>
        <v>9</v>
      </c>
      <c r="H5502" s="2">
        <f t="shared" si="916"/>
        <v>12</v>
      </c>
      <c r="I5502" s="2" t="str">
        <f t="shared" si="917"/>
        <v>Septiembre</v>
      </c>
      <c r="L5502" s="7"/>
    </row>
    <row r="5503" spans="1:12" s="13" customFormat="1" ht="15.95" customHeight="1" x14ac:dyDescent="0.2">
      <c r="A5503" s="7" t="s">
        <v>13</v>
      </c>
      <c r="B5503" s="7" t="s">
        <v>49</v>
      </c>
      <c r="C5503" s="7" t="s">
        <v>26</v>
      </c>
      <c r="D5503" s="3">
        <v>45546</v>
      </c>
      <c r="E5503" s="3">
        <v>45548</v>
      </c>
      <c r="F5503" s="2">
        <f t="shared" si="914"/>
        <v>2024</v>
      </c>
      <c r="G5503" s="2">
        <f t="shared" si="915"/>
        <v>9</v>
      </c>
      <c r="H5503" s="2">
        <f t="shared" si="916"/>
        <v>13</v>
      </c>
      <c r="I5503" s="2" t="str">
        <f t="shared" si="917"/>
        <v>Septiembre</v>
      </c>
      <c r="L5503" s="7"/>
    </row>
    <row r="5504" spans="1:12" s="13" customFormat="1" ht="15.95" customHeight="1" x14ac:dyDescent="0.2">
      <c r="A5504" s="7" t="s">
        <v>13</v>
      </c>
      <c r="B5504" s="7" t="s">
        <v>49</v>
      </c>
      <c r="C5504" s="7" t="s">
        <v>26</v>
      </c>
      <c r="D5504" s="3">
        <v>45547</v>
      </c>
      <c r="E5504" s="3">
        <v>45551</v>
      </c>
      <c r="F5504" s="2">
        <f t="shared" si="914"/>
        <v>2024</v>
      </c>
      <c r="G5504" s="2">
        <f t="shared" si="915"/>
        <v>9</v>
      </c>
      <c r="H5504" s="2">
        <f t="shared" si="916"/>
        <v>16</v>
      </c>
      <c r="I5504" s="2" t="str">
        <f t="shared" si="917"/>
        <v>Septiembre</v>
      </c>
      <c r="L5504" s="7"/>
    </row>
    <row r="5505" spans="1:12" s="13" customFormat="1" ht="15.95" customHeight="1" x14ac:dyDescent="0.2">
      <c r="A5505" s="7" t="s">
        <v>13</v>
      </c>
      <c r="B5505" s="7" t="s">
        <v>49</v>
      </c>
      <c r="C5505" s="7" t="s">
        <v>26</v>
      </c>
      <c r="D5505" s="3">
        <v>45548</v>
      </c>
      <c r="E5505" s="3">
        <v>45552</v>
      </c>
      <c r="F5505" s="2">
        <f t="shared" si="914"/>
        <v>2024</v>
      </c>
      <c r="G5505" s="2">
        <f t="shared" si="915"/>
        <v>9</v>
      </c>
      <c r="H5505" s="2">
        <f t="shared" si="916"/>
        <v>17</v>
      </c>
      <c r="I5505" s="2" t="str">
        <f t="shared" si="917"/>
        <v>Septiembre</v>
      </c>
      <c r="L5505" s="7"/>
    </row>
    <row r="5506" spans="1:12" s="13" customFormat="1" ht="15.95" customHeight="1" x14ac:dyDescent="0.2">
      <c r="A5506" s="7" t="s">
        <v>13</v>
      </c>
      <c r="B5506" s="7" t="s">
        <v>49</v>
      </c>
      <c r="C5506" s="7" t="s">
        <v>26</v>
      </c>
      <c r="D5506" s="3">
        <v>45551</v>
      </c>
      <c r="E5506" s="3">
        <v>45553</v>
      </c>
      <c r="F5506" s="2">
        <f t="shared" si="914"/>
        <v>2024</v>
      </c>
      <c r="G5506" s="2">
        <f t="shared" si="915"/>
        <v>9</v>
      </c>
      <c r="H5506" s="2">
        <f t="shared" si="916"/>
        <v>18</v>
      </c>
      <c r="I5506" s="2" t="str">
        <f t="shared" si="917"/>
        <v>Septiembre</v>
      </c>
      <c r="L5506" s="7"/>
    </row>
    <row r="5507" spans="1:12" s="13" customFormat="1" ht="15.95" customHeight="1" x14ac:dyDescent="0.2">
      <c r="A5507" s="7" t="s">
        <v>13</v>
      </c>
      <c r="B5507" s="7" t="s">
        <v>49</v>
      </c>
      <c r="C5507" s="7" t="s">
        <v>26</v>
      </c>
      <c r="D5507" s="3">
        <v>45552</v>
      </c>
      <c r="E5507" s="3">
        <v>45554</v>
      </c>
      <c r="F5507" s="2">
        <f t="shared" si="914"/>
        <v>2024</v>
      </c>
      <c r="G5507" s="2">
        <f t="shared" si="915"/>
        <v>9</v>
      </c>
      <c r="H5507" s="2">
        <f t="shared" si="916"/>
        <v>19</v>
      </c>
      <c r="I5507" s="2" t="str">
        <f t="shared" si="917"/>
        <v>Septiembre</v>
      </c>
      <c r="L5507" s="7"/>
    </row>
    <row r="5508" spans="1:12" s="13" customFormat="1" ht="15.95" customHeight="1" x14ac:dyDescent="0.2">
      <c r="A5508" s="7" t="s">
        <v>13</v>
      </c>
      <c r="B5508" s="7" t="s">
        <v>49</v>
      </c>
      <c r="C5508" s="7" t="s">
        <v>26</v>
      </c>
      <c r="D5508" s="3">
        <v>45553</v>
      </c>
      <c r="E5508" s="3">
        <v>45555</v>
      </c>
      <c r="F5508" s="2">
        <f t="shared" si="914"/>
        <v>2024</v>
      </c>
      <c r="G5508" s="2">
        <f t="shared" si="915"/>
        <v>9</v>
      </c>
      <c r="H5508" s="2">
        <f t="shared" si="916"/>
        <v>20</v>
      </c>
      <c r="I5508" s="2" t="str">
        <f t="shared" si="917"/>
        <v>Septiembre</v>
      </c>
      <c r="L5508" s="7"/>
    </row>
    <row r="5509" spans="1:12" s="13" customFormat="1" ht="15.95" customHeight="1" x14ac:dyDescent="0.2">
      <c r="A5509" s="7" t="s">
        <v>13</v>
      </c>
      <c r="B5509" s="7" t="s">
        <v>49</v>
      </c>
      <c r="C5509" s="7" t="s">
        <v>26</v>
      </c>
      <c r="D5509" s="3">
        <v>45554</v>
      </c>
      <c r="E5509" s="3">
        <v>45558</v>
      </c>
      <c r="F5509" s="2">
        <f t="shared" si="914"/>
        <v>2024</v>
      </c>
      <c r="G5509" s="2">
        <f t="shared" si="915"/>
        <v>9</v>
      </c>
      <c r="H5509" s="2">
        <f t="shared" si="916"/>
        <v>23</v>
      </c>
      <c r="I5509" s="2" t="str">
        <f t="shared" si="917"/>
        <v>Septiembre</v>
      </c>
      <c r="L5509" s="7"/>
    </row>
    <row r="5510" spans="1:12" s="13" customFormat="1" ht="15.95" customHeight="1" x14ac:dyDescent="0.2">
      <c r="A5510" s="7" t="s">
        <v>13</v>
      </c>
      <c r="B5510" s="7" t="s">
        <v>49</v>
      </c>
      <c r="C5510" s="7" t="s">
        <v>26</v>
      </c>
      <c r="D5510" s="3">
        <v>45555</v>
      </c>
      <c r="E5510" s="3">
        <v>45559</v>
      </c>
      <c r="F5510" s="2">
        <f t="shared" si="914"/>
        <v>2024</v>
      </c>
      <c r="G5510" s="2">
        <f t="shared" si="915"/>
        <v>9</v>
      </c>
      <c r="H5510" s="2">
        <f t="shared" si="916"/>
        <v>24</v>
      </c>
      <c r="I5510" s="2" t="str">
        <f t="shared" si="917"/>
        <v>Septiembre</v>
      </c>
      <c r="L5510" s="7"/>
    </row>
    <row r="5511" spans="1:12" s="13" customFormat="1" ht="15.95" customHeight="1" x14ac:dyDescent="0.2">
      <c r="A5511" s="7" t="s">
        <v>13</v>
      </c>
      <c r="B5511" s="7" t="s">
        <v>49</v>
      </c>
      <c r="C5511" s="7" t="s">
        <v>26</v>
      </c>
      <c r="D5511" s="3">
        <v>45558</v>
      </c>
      <c r="E5511" s="3">
        <v>45560</v>
      </c>
      <c r="F5511" s="2">
        <f t="shared" si="914"/>
        <v>2024</v>
      </c>
      <c r="G5511" s="2">
        <f t="shared" si="915"/>
        <v>9</v>
      </c>
      <c r="H5511" s="2">
        <f t="shared" si="916"/>
        <v>25</v>
      </c>
      <c r="I5511" s="2" t="str">
        <f t="shared" si="917"/>
        <v>Septiembre</v>
      </c>
      <c r="L5511" s="7"/>
    </row>
    <row r="5512" spans="1:12" s="13" customFormat="1" ht="15.95" customHeight="1" x14ac:dyDescent="0.2">
      <c r="A5512" s="7" t="s">
        <v>13</v>
      </c>
      <c r="B5512" s="7" t="s">
        <v>49</v>
      </c>
      <c r="C5512" s="7" t="s">
        <v>26</v>
      </c>
      <c r="D5512" s="3">
        <v>45559</v>
      </c>
      <c r="E5512" s="3">
        <v>45561</v>
      </c>
      <c r="F5512" s="2">
        <f t="shared" si="914"/>
        <v>2024</v>
      </c>
      <c r="G5512" s="2">
        <f t="shared" si="915"/>
        <v>9</v>
      </c>
      <c r="H5512" s="2">
        <f t="shared" si="916"/>
        <v>26</v>
      </c>
      <c r="I5512" s="2" t="str">
        <f t="shared" si="917"/>
        <v>Septiembre</v>
      </c>
      <c r="L5512" s="7"/>
    </row>
    <row r="5513" spans="1:12" s="13" customFormat="1" ht="15.95" customHeight="1" x14ac:dyDescent="0.2">
      <c r="A5513" s="7" t="s">
        <v>13</v>
      </c>
      <c r="B5513" s="7" t="s">
        <v>49</v>
      </c>
      <c r="C5513" s="7" t="s">
        <v>26</v>
      </c>
      <c r="D5513" s="3">
        <v>45560</v>
      </c>
      <c r="E5513" s="3">
        <v>45562</v>
      </c>
      <c r="F5513" s="2">
        <f t="shared" si="914"/>
        <v>2024</v>
      </c>
      <c r="G5513" s="2">
        <f t="shared" si="915"/>
        <v>9</v>
      </c>
      <c r="H5513" s="2">
        <f t="shared" si="916"/>
        <v>27</v>
      </c>
      <c r="I5513" s="2" t="str">
        <f t="shared" si="917"/>
        <v>Septiembre</v>
      </c>
      <c r="L5513" s="7"/>
    </row>
    <row r="5514" spans="1:12" s="13" customFormat="1" ht="15.95" customHeight="1" x14ac:dyDescent="0.2">
      <c r="A5514" s="7" t="s">
        <v>13</v>
      </c>
      <c r="B5514" s="7" t="s">
        <v>49</v>
      </c>
      <c r="C5514" s="7" t="s">
        <v>26</v>
      </c>
      <c r="D5514" s="3">
        <v>45561</v>
      </c>
      <c r="E5514" s="3">
        <v>45565</v>
      </c>
      <c r="F5514" s="2">
        <f t="shared" si="914"/>
        <v>2024</v>
      </c>
      <c r="G5514" s="2">
        <f t="shared" si="915"/>
        <v>9</v>
      </c>
      <c r="H5514" s="2">
        <f t="shared" si="916"/>
        <v>30</v>
      </c>
      <c r="I5514" s="2" t="str">
        <f t="shared" si="917"/>
        <v>Septiembre</v>
      </c>
      <c r="L5514" s="7"/>
    </row>
    <row r="5515" spans="1:12" s="13" customFormat="1" ht="15.95" customHeight="1" x14ac:dyDescent="0.2">
      <c r="A5515" s="7" t="s">
        <v>13</v>
      </c>
      <c r="B5515" s="7" t="s">
        <v>49</v>
      </c>
      <c r="C5515" s="7" t="s">
        <v>26</v>
      </c>
      <c r="D5515" s="3">
        <v>45562</v>
      </c>
      <c r="E5515" s="3">
        <v>45566</v>
      </c>
      <c r="F5515" s="2">
        <f t="shared" si="914"/>
        <v>2024</v>
      </c>
      <c r="G5515" s="2">
        <f t="shared" si="915"/>
        <v>10</v>
      </c>
      <c r="H5515" s="2">
        <f t="shared" si="916"/>
        <v>1</v>
      </c>
      <c r="I5515" s="2" t="str">
        <f t="shared" si="917"/>
        <v>Octubre</v>
      </c>
      <c r="L5515" s="7"/>
    </row>
    <row r="5516" spans="1:12" s="13" customFormat="1" ht="15.95" customHeight="1" x14ac:dyDescent="0.2">
      <c r="A5516" s="7" t="s">
        <v>13</v>
      </c>
      <c r="B5516" s="7" t="s">
        <v>49</v>
      </c>
      <c r="C5516" s="7" t="s">
        <v>26</v>
      </c>
      <c r="D5516" s="3">
        <v>45565</v>
      </c>
      <c r="E5516" s="3">
        <v>45567</v>
      </c>
      <c r="F5516" s="2">
        <f t="shared" si="914"/>
        <v>2024</v>
      </c>
      <c r="G5516" s="2">
        <f t="shared" si="915"/>
        <v>10</v>
      </c>
      <c r="H5516" s="2">
        <f t="shared" si="916"/>
        <v>2</v>
      </c>
      <c r="I5516" s="2" t="str">
        <f t="shared" si="917"/>
        <v>Octubre</v>
      </c>
      <c r="L5516" s="2" t="str">
        <f>CONCATENATE(A5660,B5660,C5660,D5660,E5660,)</f>
        <v>FinancieroHistórico de la posición de encaje y de los pasivos sujetos a encajeQuincenal 4386543882</v>
      </c>
    </row>
    <row r="5517" spans="1:12" s="13" customFormat="1" ht="15.95" customHeight="1" x14ac:dyDescent="0.2">
      <c r="A5517" s="7" t="s">
        <v>13</v>
      </c>
      <c r="B5517" s="7" t="s">
        <v>49</v>
      </c>
      <c r="C5517" s="7" t="s">
        <v>26</v>
      </c>
      <c r="D5517" s="3">
        <v>45566</v>
      </c>
      <c r="E5517" s="3">
        <v>45568</v>
      </c>
      <c r="F5517" s="2">
        <f t="shared" ref="F5517:F5538" si="918">YEAR(E5517)</f>
        <v>2024</v>
      </c>
      <c r="G5517" s="2">
        <f t="shared" ref="G5517:G5538" si="919">MONTH(E5517)</f>
        <v>10</v>
      </c>
      <c r="H5517" s="2">
        <f t="shared" ref="H5517:H5538" si="920">DAY(E5517)</f>
        <v>3</v>
      </c>
      <c r="I5517" s="2" t="str">
        <f t="shared" ref="I5517:I5538" si="921">CHOOSE(G5517,"Enero","Febrero","Marzo","Abril","Mayo","Junio","Julio","Agosto","Septiembre","Octubre","Noviembre","Diciembre")</f>
        <v>Octubre</v>
      </c>
      <c r="L5517" s="2"/>
    </row>
    <row r="5518" spans="1:12" s="13" customFormat="1" ht="15.95" customHeight="1" x14ac:dyDescent="0.2">
      <c r="A5518" s="7" t="s">
        <v>13</v>
      </c>
      <c r="B5518" s="7" t="s">
        <v>49</v>
      </c>
      <c r="C5518" s="7" t="s">
        <v>26</v>
      </c>
      <c r="D5518" s="3">
        <v>45567</v>
      </c>
      <c r="E5518" s="3">
        <v>45569</v>
      </c>
      <c r="F5518" s="2">
        <f t="shared" si="918"/>
        <v>2024</v>
      </c>
      <c r="G5518" s="2">
        <f t="shared" si="919"/>
        <v>10</v>
      </c>
      <c r="H5518" s="2">
        <f t="shared" si="920"/>
        <v>4</v>
      </c>
      <c r="I5518" s="2" t="str">
        <f t="shared" si="921"/>
        <v>Octubre</v>
      </c>
      <c r="L5518" s="2"/>
    </row>
    <row r="5519" spans="1:12" s="13" customFormat="1" ht="15.95" customHeight="1" x14ac:dyDescent="0.2">
      <c r="A5519" s="7" t="s">
        <v>13</v>
      </c>
      <c r="B5519" s="7" t="s">
        <v>49</v>
      </c>
      <c r="C5519" s="7" t="s">
        <v>26</v>
      </c>
      <c r="D5519" s="3">
        <v>45568</v>
      </c>
      <c r="E5519" s="3">
        <v>45572</v>
      </c>
      <c r="F5519" s="2">
        <f t="shared" si="918"/>
        <v>2024</v>
      </c>
      <c r="G5519" s="2">
        <f t="shared" si="919"/>
        <v>10</v>
      </c>
      <c r="H5519" s="2">
        <f t="shared" si="920"/>
        <v>7</v>
      </c>
      <c r="I5519" s="2" t="str">
        <f t="shared" si="921"/>
        <v>Octubre</v>
      </c>
      <c r="L5519" s="2"/>
    </row>
    <row r="5520" spans="1:12" s="13" customFormat="1" ht="15.95" customHeight="1" x14ac:dyDescent="0.2">
      <c r="A5520" s="7" t="s">
        <v>13</v>
      </c>
      <c r="B5520" s="7" t="s">
        <v>49</v>
      </c>
      <c r="C5520" s="7" t="s">
        <v>26</v>
      </c>
      <c r="D5520" s="3">
        <v>45569</v>
      </c>
      <c r="E5520" s="3">
        <v>45573</v>
      </c>
      <c r="F5520" s="2">
        <f t="shared" si="918"/>
        <v>2024</v>
      </c>
      <c r="G5520" s="2">
        <f t="shared" si="919"/>
        <v>10</v>
      </c>
      <c r="H5520" s="2">
        <f t="shared" si="920"/>
        <v>8</v>
      </c>
      <c r="I5520" s="2" t="str">
        <f t="shared" si="921"/>
        <v>Octubre</v>
      </c>
      <c r="L5520" s="2"/>
    </row>
    <row r="5521" spans="1:12" s="13" customFormat="1" ht="15.95" customHeight="1" x14ac:dyDescent="0.2">
      <c r="A5521" s="7" t="s">
        <v>13</v>
      </c>
      <c r="B5521" s="7" t="s">
        <v>49</v>
      </c>
      <c r="C5521" s="7" t="s">
        <v>26</v>
      </c>
      <c r="D5521" s="3">
        <v>45572</v>
      </c>
      <c r="E5521" s="3">
        <v>45574</v>
      </c>
      <c r="F5521" s="2">
        <f t="shared" si="918"/>
        <v>2024</v>
      </c>
      <c r="G5521" s="2">
        <f t="shared" si="919"/>
        <v>10</v>
      </c>
      <c r="H5521" s="2">
        <f t="shared" si="920"/>
        <v>9</v>
      </c>
      <c r="I5521" s="2" t="str">
        <f t="shared" si="921"/>
        <v>Octubre</v>
      </c>
      <c r="L5521" s="2"/>
    </row>
    <row r="5522" spans="1:12" s="13" customFormat="1" ht="15.95" customHeight="1" x14ac:dyDescent="0.2">
      <c r="A5522" s="7" t="s">
        <v>13</v>
      </c>
      <c r="B5522" s="7" t="s">
        <v>49</v>
      </c>
      <c r="C5522" s="7" t="s">
        <v>26</v>
      </c>
      <c r="D5522" s="3">
        <v>45573</v>
      </c>
      <c r="E5522" s="3">
        <v>45575</v>
      </c>
      <c r="F5522" s="2">
        <f t="shared" si="918"/>
        <v>2024</v>
      </c>
      <c r="G5522" s="2">
        <f t="shared" si="919"/>
        <v>10</v>
      </c>
      <c r="H5522" s="2">
        <f t="shared" si="920"/>
        <v>10</v>
      </c>
      <c r="I5522" s="2" t="str">
        <f t="shared" si="921"/>
        <v>Octubre</v>
      </c>
      <c r="L5522" s="2"/>
    </row>
    <row r="5523" spans="1:12" s="13" customFormat="1" ht="15.95" customHeight="1" x14ac:dyDescent="0.2">
      <c r="A5523" s="7" t="s">
        <v>13</v>
      </c>
      <c r="B5523" s="7" t="s">
        <v>49</v>
      </c>
      <c r="C5523" s="7" t="s">
        <v>26</v>
      </c>
      <c r="D5523" s="3">
        <v>45574</v>
      </c>
      <c r="E5523" s="3">
        <v>45576</v>
      </c>
      <c r="F5523" s="2">
        <f t="shared" si="918"/>
        <v>2024</v>
      </c>
      <c r="G5523" s="2">
        <f t="shared" si="919"/>
        <v>10</v>
      </c>
      <c r="H5523" s="2">
        <f t="shared" si="920"/>
        <v>11</v>
      </c>
      <c r="I5523" s="2" t="str">
        <f t="shared" si="921"/>
        <v>Octubre</v>
      </c>
      <c r="L5523" s="2"/>
    </row>
    <row r="5524" spans="1:12" s="13" customFormat="1" ht="15.95" customHeight="1" x14ac:dyDescent="0.2">
      <c r="A5524" s="7" t="s">
        <v>13</v>
      </c>
      <c r="B5524" s="7" t="s">
        <v>49</v>
      </c>
      <c r="C5524" s="7" t="s">
        <v>26</v>
      </c>
      <c r="D5524" s="3">
        <v>45575</v>
      </c>
      <c r="E5524" s="3">
        <v>45580</v>
      </c>
      <c r="F5524" s="2">
        <f t="shared" si="918"/>
        <v>2024</v>
      </c>
      <c r="G5524" s="2">
        <f t="shared" si="919"/>
        <v>10</v>
      </c>
      <c r="H5524" s="2">
        <f t="shared" si="920"/>
        <v>15</v>
      </c>
      <c r="I5524" s="2" t="str">
        <f t="shared" si="921"/>
        <v>Octubre</v>
      </c>
      <c r="L5524" s="2"/>
    </row>
    <row r="5525" spans="1:12" s="13" customFormat="1" ht="15.95" customHeight="1" x14ac:dyDescent="0.2">
      <c r="A5525" s="7" t="s">
        <v>13</v>
      </c>
      <c r="B5525" s="7" t="s">
        <v>49</v>
      </c>
      <c r="C5525" s="7" t="s">
        <v>26</v>
      </c>
      <c r="D5525" s="3">
        <v>45576</v>
      </c>
      <c r="E5525" s="3">
        <v>45581</v>
      </c>
      <c r="F5525" s="2">
        <f t="shared" si="918"/>
        <v>2024</v>
      </c>
      <c r="G5525" s="2">
        <f t="shared" si="919"/>
        <v>10</v>
      </c>
      <c r="H5525" s="2">
        <f t="shared" si="920"/>
        <v>16</v>
      </c>
      <c r="I5525" s="2" t="str">
        <f t="shared" si="921"/>
        <v>Octubre</v>
      </c>
      <c r="L5525" s="2"/>
    </row>
    <row r="5526" spans="1:12" s="13" customFormat="1" ht="15.95" customHeight="1" x14ac:dyDescent="0.2">
      <c r="A5526" s="7" t="s">
        <v>13</v>
      </c>
      <c r="B5526" s="7" t="s">
        <v>49</v>
      </c>
      <c r="C5526" s="7" t="s">
        <v>26</v>
      </c>
      <c r="D5526" s="3">
        <v>45580</v>
      </c>
      <c r="E5526" s="3">
        <v>45582</v>
      </c>
      <c r="F5526" s="2">
        <f t="shared" si="918"/>
        <v>2024</v>
      </c>
      <c r="G5526" s="2">
        <f t="shared" si="919"/>
        <v>10</v>
      </c>
      <c r="H5526" s="2">
        <f t="shared" si="920"/>
        <v>17</v>
      </c>
      <c r="I5526" s="2" t="str">
        <f t="shared" si="921"/>
        <v>Octubre</v>
      </c>
      <c r="L5526" s="2"/>
    </row>
    <row r="5527" spans="1:12" s="13" customFormat="1" ht="15.95" customHeight="1" x14ac:dyDescent="0.2">
      <c r="A5527" s="7" t="s">
        <v>13</v>
      </c>
      <c r="B5527" s="7" t="s">
        <v>49</v>
      </c>
      <c r="C5527" s="7" t="s">
        <v>26</v>
      </c>
      <c r="D5527" s="3">
        <v>45581</v>
      </c>
      <c r="E5527" s="3">
        <v>45583</v>
      </c>
      <c r="F5527" s="2">
        <f t="shared" si="918"/>
        <v>2024</v>
      </c>
      <c r="G5527" s="2">
        <f t="shared" si="919"/>
        <v>10</v>
      </c>
      <c r="H5527" s="2">
        <f t="shared" si="920"/>
        <v>18</v>
      </c>
      <c r="I5527" s="2" t="str">
        <f t="shared" si="921"/>
        <v>Octubre</v>
      </c>
      <c r="L5527" s="2"/>
    </row>
    <row r="5528" spans="1:12" s="13" customFormat="1" ht="15.95" customHeight="1" x14ac:dyDescent="0.2">
      <c r="A5528" s="7" t="s">
        <v>13</v>
      </c>
      <c r="B5528" s="7" t="s">
        <v>49</v>
      </c>
      <c r="C5528" s="7" t="s">
        <v>26</v>
      </c>
      <c r="D5528" s="3">
        <v>45582</v>
      </c>
      <c r="E5528" s="3">
        <v>45586</v>
      </c>
      <c r="F5528" s="2">
        <f t="shared" si="918"/>
        <v>2024</v>
      </c>
      <c r="G5528" s="2">
        <f t="shared" si="919"/>
        <v>10</v>
      </c>
      <c r="H5528" s="2">
        <f t="shared" si="920"/>
        <v>21</v>
      </c>
      <c r="I5528" s="2" t="str">
        <f t="shared" si="921"/>
        <v>Octubre</v>
      </c>
      <c r="L5528" s="2"/>
    </row>
    <row r="5529" spans="1:12" s="13" customFormat="1" ht="15.95" customHeight="1" x14ac:dyDescent="0.2">
      <c r="A5529" s="7" t="s">
        <v>13</v>
      </c>
      <c r="B5529" s="7" t="s">
        <v>49</v>
      </c>
      <c r="C5529" s="7" t="s">
        <v>26</v>
      </c>
      <c r="D5529" s="3">
        <v>45583</v>
      </c>
      <c r="E5529" s="3">
        <v>45587</v>
      </c>
      <c r="F5529" s="2">
        <f t="shared" si="918"/>
        <v>2024</v>
      </c>
      <c r="G5529" s="2">
        <f t="shared" si="919"/>
        <v>10</v>
      </c>
      <c r="H5529" s="2">
        <f t="shared" si="920"/>
        <v>22</v>
      </c>
      <c r="I5529" s="2" t="str">
        <f t="shared" si="921"/>
        <v>Octubre</v>
      </c>
      <c r="L5529" s="2"/>
    </row>
    <row r="5530" spans="1:12" s="13" customFormat="1" ht="15.95" customHeight="1" x14ac:dyDescent="0.2">
      <c r="A5530" s="7" t="s">
        <v>13</v>
      </c>
      <c r="B5530" s="7" t="s">
        <v>49</v>
      </c>
      <c r="C5530" s="7" t="s">
        <v>26</v>
      </c>
      <c r="D5530" s="3">
        <v>45586</v>
      </c>
      <c r="E5530" s="3">
        <v>45588</v>
      </c>
      <c r="F5530" s="2">
        <f t="shared" si="918"/>
        <v>2024</v>
      </c>
      <c r="G5530" s="2">
        <f t="shared" si="919"/>
        <v>10</v>
      </c>
      <c r="H5530" s="2">
        <f t="shared" si="920"/>
        <v>23</v>
      </c>
      <c r="I5530" s="2" t="str">
        <f t="shared" si="921"/>
        <v>Octubre</v>
      </c>
      <c r="L5530" s="2"/>
    </row>
    <row r="5531" spans="1:12" s="13" customFormat="1" ht="15.95" customHeight="1" x14ac:dyDescent="0.2">
      <c r="A5531" s="7" t="s">
        <v>13</v>
      </c>
      <c r="B5531" s="7" t="s">
        <v>49</v>
      </c>
      <c r="C5531" s="7" t="s">
        <v>26</v>
      </c>
      <c r="D5531" s="3">
        <v>45587</v>
      </c>
      <c r="E5531" s="3">
        <v>45589</v>
      </c>
      <c r="F5531" s="2">
        <f t="shared" si="918"/>
        <v>2024</v>
      </c>
      <c r="G5531" s="2">
        <f t="shared" si="919"/>
        <v>10</v>
      </c>
      <c r="H5531" s="2">
        <f t="shared" si="920"/>
        <v>24</v>
      </c>
      <c r="I5531" s="2" t="str">
        <f t="shared" si="921"/>
        <v>Octubre</v>
      </c>
      <c r="L5531" s="2"/>
    </row>
    <row r="5532" spans="1:12" s="13" customFormat="1" ht="15.95" customHeight="1" x14ac:dyDescent="0.2">
      <c r="A5532" s="7" t="s">
        <v>13</v>
      </c>
      <c r="B5532" s="7" t="s">
        <v>49</v>
      </c>
      <c r="C5532" s="7" t="s">
        <v>26</v>
      </c>
      <c r="D5532" s="3">
        <v>45588</v>
      </c>
      <c r="E5532" s="3">
        <v>45590</v>
      </c>
      <c r="F5532" s="2">
        <f t="shared" si="918"/>
        <v>2024</v>
      </c>
      <c r="G5532" s="2">
        <f t="shared" si="919"/>
        <v>10</v>
      </c>
      <c r="H5532" s="2">
        <f t="shared" si="920"/>
        <v>25</v>
      </c>
      <c r="I5532" s="2" t="str">
        <f t="shared" si="921"/>
        <v>Octubre</v>
      </c>
      <c r="L5532" s="2"/>
    </row>
    <row r="5533" spans="1:12" s="13" customFormat="1" ht="15.95" customHeight="1" x14ac:dyDescent="0.2">
      <c r="A5533" s="7" t="s">
        <v>13</v>
      </c>
      <c r="B5533" s="7" t="s">
        <v>49</v>
      </c>
      <c r="C5533" s="7" t="s">
        <v>26</v>
      </c>
      <c r="D5533" s="3">
        <v>45589</v>
      </c>
      <c r="E5533" s="3">
        <v>45593</v>
      </c>
      <c r="F5533" s="2">
        <f t="shared" si="918"/>
        <v>2024</v>
      </c>
      <c r="G5533" s="2">
        <f t="shared" si="919"/>
        <v>10</v>
      </c>
      <c r="H5533" s="2">
        <f t="shared" si="920"/>
        <v>28</v>
      </c>
      <c r="I5533" s="2" t="str">
        <f t="shared" si="921"/>
        <v>Octubre</v>
      </c>
      <c r="L5533" s="2"/>
    </row>
    <row r="5534" spans="1:12" s="13" customFormat="1" ht="15.95" customHeight="1" x14ac:dyDescent="0.2">
      <c r="A5534" s="7" t="s">
        <v>13</v>
      </c>
      <c r="B5534" s="7" t="s">
        <v>49</v>
      </c>
      <c r="C5534" s="7" t="s">
        <v>26</v>
      </c>
      <c r="D5534" s="3">
        <v>45590</v>
      </c>
      <c r="E5534" s="3">
        <v>45594</v>
      </c>
      <c r="F5534" s="2">
        <f t="shared" si="918"/>
        <v>2024</v>
      </c>
      <c r="G5534" s="2">
        <f t="shared" si="919"/>
        <v>10</v>
      </c>
      <c r="H5534" s="2">
        <f t="shared" si="920"/>
        <v>29</v>
      </c>
      <c r="I5534" s="2" t="str">
        <f t="shared" si="921"/>
        <v>Octubre</v>
      </c>
      <c r="L5534" s="2"/>
    </row>
    <row r="5535" spans="1:12" s="13" customFormat="1" ht="15.95" customHeight="1" x14ac:dyDescent="0.2">
      <c r="A5535" s="7" t="s">
        <v>13</v>
      </c>
      <c r="B5535" s="7" t="s">
        <v>49</v>
      </c>
      <c r="C5535" s="7" t="s">
        <v>26</v>
      </c>
      <c r="D5535" s="3">
        <v>45593</v>
      </c>
      <c r="E5535" s="3">
        <v>45595</v>
      </c>
      <c r="F5535" s="2">
        <f t="shared" si="918"/>
        <v>2024</v>
      </c>
      <c r="G5535" s="2">
        <f t="shared" si="919"/>
        <v>10</v>
      </c>
      <c r="H5535" s="2">
        <f t="shared" si="920"/>
        <v>30</v>
      </c>
      <c r="I5535" s="2" t="str">
        <f t="shared" si="921"/>
        <v>Octubre</v>
      </c>
      <c r="L5535" s="2"/>
    </row>
    <row r="5536" spans="1:12" s="13" customFormat="1" ht="15.95" customHeight="1" x14ac:dyDescent="0.2">
      <c r="A5536" s="7" t="s">
        <v>13</v>
      </c>
      <c r="B5536" s="7" t="s">
        <v>49</v>
      </c>
      <c r="C5536" s="7" t="s">
        <v>26</v>
      </c>
      <c r="D5536" s="3">
        <v>45594</v>
      </c>
      <c r="E5536" s="3">
        <v>45596</v>
      </c>
      <c r="F5536" s="2">
        <f t="shared" si="918"/>
        <v>2024</v>
      </c>
      <c r="G5536" s="2">
        <f t="shared" si="919"/>
        <v>10</v>
      </c>
      <c r="H5536" s="2">
        <f t="shared" si="920"/>
        <v>31</v>
      </c>
      <c r="I5536" s="2" t="str">
        <f t="shared" si="921"/>
        <v>Octubre</v>
      </c>
      <c r="L5536" s="2"/>
    </row>
    <row r="5537" spans="1:12" s="13" customFormat="1" ht="15.95" customHeight="1" x14ac:dyDescent="0.2">
      <c r="A5537" s="7" t="s">
        <v>13</v>
      </c>
      <c r="B5537" s="7" t="s">
        <v>49</v>
      </c>
      <c r="C5537" s="7" t="s">
        <v>26</v>
      </c>
      <c r="D5537" s="3">
        <v>45595</v>
      </c>
      <c r="E5537" s="3">
        <v>45597</v>
      </c>
      <c r="F5537" s="2">
        <f t="shared" si="918"/>
        <v>2024</v>
      </c>
      <c r="G5537" s="2">
        <f t="shared" si="919"/>
        <v>11</v>
      </c>
      <c r="H5537" s="2">
        <f t="shared" si="920"/>
        <v>1</v>
      </c>
      <c r="I5537" s="2" t="str">
        <f t="shared" si="921"/>
        <v>Noviembre</v>
      </c>
      <c r="L5537" s="2"/>
    </row>
    <row r="5538" spans="1:12" s="13" customFormat="1" ht="15.95" customHeight="1" x14ac:dyDescent="0.2">
      <c r="A5538" s="7" t="s">
        <v>13</v>
      </c>
      <c r="B5538" s="7" t="s">
        <v>49</v>
      </c>
      <c r="C5538" s="7" t="s">
        <v>26</v>
      </c>
      <c r="D5538" s="3">
        <v>45596</v>
      </c>
      <c r="E5538" s="3">
        <v>45601</v>
      </c>
      <c r="F5538" s="2">
        <f t="shared" si="918"/>
        <v>2024</v>
      </c>
      <c r="G5538" s="2">
        <f t="shared" si="919"/>
        <v>11</v>
      </c>
      <c r="H5538" s="2">
        <f t="shared" si="920"/>
        <v>5</v>
      </c>
      <c r="I5538" s="2" t="str">
        <f t="shared" si="921"/>
        <v>Noviembre</v>
      </c>
      <c r="L5538" s="2"/>
    </row>
    <row r="5539" spans="1:12" s="13" customFormat="1" ht="15.95" customHeight="1" x14ac:dyDescent="0.2">
      <c r="A5539" s="7" t="s">
        <v>13</v>
      </c>
      <c r="B5539" s="7" t="s">
        <v>49</v>
      </c>
      <c r="C5539" s="7" t="s">
        <v>26</v>
      </c>
      <c r="D5539" s="3">
        <v>45597</v>
      </c>
      <c r="E5539" s="3">
        <v>45602</v>
      </c>
      <c r="F5539" s="2">
        <f t="shared" ref="F5539:F5556" si="922">YEAR(E5539)</f>
        <v>2024</v>
      </c>
      <c r="G5539" s="2">
        <f t="shared" ref="G5539:G5556" si="923">MONTH(E5539)</f>
        <v>11</v>
      </c>
      <c r="H5539" s="2">
        <f t="shared" ref="H5539:H5556" si="924">DAY(E5539)</f>
        <v>6</v>
      </c>
      <c r="I5539" s="2" t="str">
        <f t="shared" ref="I5539:I5556" si="925">CHOOSE(G5539,"Enero","Febrero","Marzo","Abril","Mayo","Junio","Julio","Agosto","Septiembre","Octubre","Noviembre","Diciembre")</f>
        <v>Noviembre</v>
      </c>
      <c r="L5539" s="2"/>
    </row>
    <row r="5540" spans="1:12" s="13" customFormat="1" ht="15.95" customHeight="1" x14ac:dyDescent="0.2">
      <c r="A5540" s="7" t="s">
        <v>13</v>
      </c>
      <c r="B5540" s="7" t="s">
        <v>49</v>
      </c>
      <c r="C5540" s="7" t="s">
        <v>26</v>
      </c>
      <c r="D5540" s="3">
        <v>45601</v>
      </c>
      <c r="E5540" s="3">
        <v>45603</v>
      </c>
      <c r="F5540" s="2">
        <f t="shared" si="922"/>
        <v>2024</v>
      </c>
      <c r="G5540" s="2">
        <f t="shared" si="923"/>
        <v>11</v>
      </c>
      <c r="H5540" s="2">
        <f t="shared" si="924"/>
        <v>7</v>
      </c>
      <c r="I5540" s="2" t="str">
        <f t="shared" si="925"/>
        <v>Noviembre</v>
      </c>
      <c r="L5540" s="2"/>
    </row>
    <row r="5541" spans="1:12" s="13" customFormat="1" ht="15.95" customHeight="1" x14ac:dyDescent="0.2">
      <c r="A5541" s="7" t="s">
        <v>13</v>
      </c>
      <c r="B5541" s="7" t="s">
        <v>49</v>
      </c>
      <c r="C5541" s="7" t="s">
        <v>26</v>
      </c>
      <c r="D5541" s="3">
        <v>45602</v>
      </c>
      <c r="E5541" s="3">
        <v>45604</v>
      </c>
      <c r="F5541" s="2">
        <f t="shared" si="922"/>
        <v>2024</v>
      </c>
      <c r="G5541" s="2">
        <f t="shared" si="923"/>
        <v>11</v>
      </c>
      <c r="H5541" s="2">
        <f t="shared" si="924"/>
        <v>8</v>
      </c>
      <c r="I5541" s="2" t="str">
        <f t="shared" si="925"/>
        <v>Noviembre</v>
      </c>
      <c r="L5541" s="2"/>
    </row>
    <row r="5542" spans="1:12" s="13" customFormat="1" ht="15.95" customHeight="1" x14ac:dyDescent="0.2">
      <c r="A5542" s="7" t="s">
        <v>13</v>
      </c>
      <c r="B5542" s="7" t="s">
        <v>49</v>
      </c>
      <c r="C5542" s="7" t="s">
        <v>26</v>
      </c>
      <c r="D5542" s="3">
        <v>45603</v>
      </c>
      <c r="E5542" s="3">
        <v>45608</v>
      </c>
      <c r="F5542" s="2">
        <f t="shared" si="922"/>
        <v>2024</v>
      </c>
      <c r="G5542" s="2">
        <f t="shared" si="923"/>
        <v>11</v>
      </c>
      <c r="H5542" s="2">
        <f t="shared" si="924"/>
        <v>12</v>
      </c>
      <c r="I5542" s="2" t="str">
        <f t="shared" si="925"/>
        <v>Noviembre</v>
      </c>
      <c r="L5542" s="2"/>
    </row>
    <row r="5543" spans="1:12" s="13" customFormat="1" ht="15.95" customHeight="1" x14ac:dyDescent="0.2">
      <c r="A5543" s="7" t="s">
        <v>13</v>
      </c>
      <c r="B5543" s="7" t="s">
        <v>49</v>
      </c>
      <c r="C5543" s="7" t="s">
        <v>26</v>
      </c>
      <c r="D5543" s="3">
        <v>45604</v>
      </c>
      <c r="E5543" s="3">
        <v>45609</v>
      </c>
      <c r="F5543" s="2">
        <f t="shared" si="922"/>
        <v>2024</v>
      </c>
      <c r="G5543" s="2">
        <f t="shared" si="923"/>
        <v>11</v>
      </c>
      <c r="H5543" s="2">
        <f t="shared" si="924"/>
        <v>13</v>
      </c>
      <c r="I5543" s="2" t="str">
        <f t="shared" si="925"/>
        <v>Noviembre</v>
      </c>
      <c r="L5543" s="2"/>
    </row>
    <row r="5544" spans="1:12" s="13" customFormat="1" ht="15.95" customHeight="1" x14ac:dyDescent="0.2">
      <c r="A5544" s="7" t="s">
        <v>13</v>
      </c>
      <c r="B5544" s="7" t="s">
        <v>49</v>
      </c>
      <c r="C5544" s="7" t="s">
        <v>26</v>
      </c>
      <c r="D5544" s="3">
        <v>45608</v>
      </c>
      <c r="E5544" s="3">
        <v>45610</v>
      </c>
      <c r="F5544" s="2">
        <f t="shared" si="922"/>
        <v>2024</v>
      </c>
      <c r="G5544" s="2">
        <f t="shared" si="923"/>
        <v>11</v>
      </c>
      <c r="H5544" s="2">
        <f t="shared" si="924"/>
        <v>14</v>
      </c>
      <c r="I5544" s="2" t="str">
        <f t="shared" si="925"/>
        <v>Noviembre</v>
      </c>
      <c r="L5544" s="2"/>
    </row>
    <row r="5545" spans="1:12" s="13" customFormat="1" ht="15.95" customHeight="1" x14ac:dyDescent="0.2">
      <c r="A5545" s="7" t="s">
        <v>13</v>
      </c>
      <c r="B5545" s="7" t="s">
        <v>49</v>
      </c>
      <c r="C5545" s="7" t="s">
        <v>26</v>
      </c>
      <c r="D5545" s="3">
        <v>45609</v>
      </c>
      <c r="E5545" s="3">
        <v>45611</v>
      </c>
      <c r="F5545" s="2">
        <f t="shared" si="922"/>
        <v>2024</v>
      </c>
      <c r="G5545" s="2">
        <f t="shared" si="923"/>
        <v>11</v>
      </c>
      <c r="H5545" s="2">
        <f t="shared" si="924"/>
        <v>15</v>
      </c>
      <c r="I5545" s="2" t="str">
        <f t="shared" si="925"/>
        <v>Noviembre</v>
      </c>
      <c r="L5545" s="2"/>
    </row>
    <row r="5546" spans="1:12" s="13" customFormat="1" ht="15.95" customHeight="1" x14ac:dyDescent="0.2">
      <c r="A5546" s="7" t="s">
        <v>13</v>
      </c>
      <c r="B5546" s="7" t="s">
        <v>49</v>
      </c>
      <c r="C5546" s="7" t="s">
        <v>26</v>
      </c>
      <c r="D5546" s="3">
        <v>45610</v>
      </c>
      <c r="E5546" s="3">
        <v>45614</v>
      </c>
      <c r="F5546" s="2">
        <f t="shared" si="922"/>
        <v>2024</v>
      </c>
      <c r="G5546" s="2">
        <f t="shared" si="923"/>
        <v>11</v>
      </c>
      <c r="H5546" s="2">
        <f t="shared" si="924"/>
        <v>18</v>
      </c>
      <c r="I5546" s="2" t="str">
        <f t="shared" si="925"/>
        <v>Noviembre</v>
      </c>
      <c r="L5546" s="2"/>
    </row>
    <row r="5547" spans="1:12" s="13" customFormat="1" ht="15.95" customHeight="1" x14ac:dyDescent="0.2">
      <c r="A5547" s="7" t="s">
        <v>13</v>
      </c>
      <c r="B5547" s="7" t="s">
        <v>49</v>
      </c>
      <c r="C5547" s="7" t="s">
        <v>26</v>
      </c>
      <c r="D5547" s="3">
        <v>45611</v>
      </c>
      <c r="E5547" s="3">
        <v>45615</v>
      </c>
      <c r="F5547" s="2">
        <f t="shared" si="922"/>
        <v>2024</v>
      </c>
      <c r="G5547" s="2">
        <f t="shared" si="923"/>
        <v>11</v>
      </c>
      <c r="H5547" s="2">
        <f t="shared" si="924"/>
        <v>19</v>
      </c>
      <c r="I5547" s="2" t="str">
        <f t="shared" si="925"/>
        <v>Noviembre</v>
      </c>
      <c r="L5547" s="2"/>
    </row>
    <row r="5548" spans="1:12" s="13" customFormat="1" ht="15.95" customHeight="1" x14ac:dyDescent="0.2">
      <c r="A5548" s="7" t="s">
        <v>13</v>
      </c>
      <c r="B5548" s="7" t="s">
        <v>49</v>
      </c>
      <c r="C5548" s="7" t="s">
        <v>26</v>
      </c>
      <c r="D5548" s="3">
        <v>45614</v>
      </c>
      <c r="E5548" s="3">
        <v>45616</v>
      </c>
      <c r="F5548" s="2">
        <f t="shared" si="922"/>
        <v>2024</v>
      </c>
      <c r="G5548" s="2">
        <f t="shared" si="923"/>
        <v>11</v>
      </c>
      <c r="H5548" s="2">
        <f t="shared" si="924"/>
        <v>20</v>
      </c>
      <c r="I5548" s="2" t="str">
        <f t="shared" si="925"/>
        <v>Noviembre</v>
      </c>
      <c r="L5548" s="2"/>
    </row>
    <row r="5549" spans="1:12" s="13" customFormat="1" ht="15.95" customHeight="1" x14ac:dyDescent="0.2">
      <c r="A5549" s="7" t="s">
        <v>13</v>
      </c>
      <c r="B5549" s="7" t="s">
        <v>49</v>
      </c>
      <c r="C5549" s="7" t="s">
        <v>26</v>
      </c>
      <c r="D5549" s="3">
        <v>45615</v>
      </c>
      <c r="E5549" s="3">
        <v>45617</v>
      </c>
      <c r="F5549" s="2">
        <f t="shared" si="922"/>
        <v>2024</v>
      </c>
      <c r="G5549" s="2">
        <f t="shared" si="923"/>
        <v>11</v>
      </c>
      <c r="H5549" s="2">
        <f t="shared" si="924"/>
        <v>21</v>
      </c>
      <c r="I5549" s="2" t="str">
        <f t="shared" si="925"/>
        <v>Noviembre</v>
      </c>
      <c r="L5549" s="2"/>
    </row>
    <row r="5550" spans="1:12" s="13" customFormat="1" ht="15.95" customHeight="1" x14ac:dyDescent="0.2">
      <c r="A5550" s="7" t="s">
        <v>13</v>
      </c>
      <c r="B5550" s="7" t="s">
        <v>49</v>
      </c>
      <c r="C5550" s="7" t="s">
        <v>26</v>
      </c>
      <c r="D5550" s="3">
        <v>45616</v>
      </c>
      <c r="E5550" s="3">
        <v>45618</v>
      </c>
      <c r="F5550" s="2">
        <f t="shared" si="922"/>
        <v>2024</v>
      </c>
      <c r="G5550" s="2">
        <f t="shared" si="923"/>
        <v>11</v>
      </c>
      <c r="H5550" s="2">
        <f t="shared" si="924"/>
        <v>22</v>
      </c>
      <c r="I5550" s="2" t="str">
        <f t="shared" si="925"/>
        <v>Noviembre</v>
      </c>
      <c r="L5550" s="2"/>
    </row>
    <row r="5551" spans="1:12" s="13" customFormat="1" ht="15.95" customHeight="1" x14ac:dyDescent="0.2">
      <c r="A5551" s="7" t="s">
        <v>13</v>
      </c>
      <c r="B5551" s="7" t="s">
        <v>49</v>
      </c>
      <c r="C5551" s="7" t="s">
        <v>26</v>
      </c>
      <c r="D5551" s="3">
        <v>45617</v>
      </c>
      <c r="E5551" s="3">
        <v>45621</v>
      </c>
      <c r="F5551" s="2">
        <f t="shared" si="922"/>
        <v>2024</v>
      </c>
      <c r="G5551" s="2">
        <f t="shared" si="923"/>
        <v>11</v>
      </c>
      <c r="H5551" s="2">
        <f t="shared" si="924"/>
        <v>25</v>
      </c>
      <c r="I5551" s="2" t="str">
        <f t="shared" si="925"/>
        <v>Noviembre</v>
      </c>
      <c r="L5551" s="2"/>
    </row>
    <row r="5552" spans="1:12" s="13" customFormat="1" ht="15.95" customHeight="1" x14ac:dyDescent="0.2">
      <c r="A5552" s="7" t="s">
        <v>13</v>
      </c>
      <c r="B5552" s="7" t="s">
        <v>49</v>
      </c>
      <c r="C5552" s="7" t="s">
        <v>26</v>
      </c>
      <c r="D5552" s="3">
        <v>45618</v>
      </c>
      <c r="E5552" s="3">
        <v>45622</v>
      </c>
      <c r="F5552" s="2">
        <f t="shared" si="922"/>
        <v>2024</v>
      </c>
      <c r="G5552" s="2">
        <f t="shared" si="923"/>
        <v>11</v>
      </c>
      <c r="H5552" s="2">
        <f t="shared" si="924"/>
        <v>26</v>
      </c>
      <c r="I5552" s="2" t="str">
        <f t="shared" si="925"/>
        <v>Noviembre</v>
      </c>
      <c r="L5552" s="2"/>
    </row>
    <row r="5553" spans="1:12" s="13" customFormat="1" ht="15.95" customHeight="1" x14ac:dyDescent="0.2">
      <c r="A5553" s="7" t="s">
        <v>13</v>
      </c>
      <c r="B5553" s="7" t="s">
        <v>49</v>
      </c>
      <c r="C5553" s="7" t="s">
        <v>26</v>
      </c>
      <c r="D5553" s="3">
        <v>45621</v>
      </c>
      <c r="E5553" s="3">
        <v>45623</v>
      </c>
      <c r="F5553" s="2">
        <f t="shared" si="922"/>
        <v>2024</v>
      </c>
      <c r="G5553" s="2">
        <f t="shared" si="923"/>
        <v>11</v>
      </c>
      <c r="H5553" s="2">
        <f t="shared" si="924"/>
        <v>27</v>
      </c>
      <c r="I5553" s="2" t="str">
        <f t="shared" si="925"/>
        <v>Noviembre</v>
      </c>
      <c r="L5553" s="2"/>
    </row>
    <row r="5554" spans="1:12" s="13" customFormat="1" ht="15.95" customHeight="1" x14ac:dyDescent="0.2">
      <c r="A5554" s="7" t="s">
        <v>13</v>
      </c>
      <c r="B5554" s="7" t="s">
        <v>49</v>
      </c>
      <c r="C5554" s="7" t="s">
        <v>26</v>
      </c>
      <c r="D5554" s="3">
        <v>45622</v>
      </c>
      <c r="E5554" s="3">
        <v>45624</v>
      </c>
      <c r="F5554" s="2">
        <f t="shared" si="922"/>
        <v>2024</v>
      </c>
      <c r="G5554" s="2">
        <f t="shared" si="923"/>
        <v>11</v>
      </c>
      <c r="H5554" s="2">
        <f t="shared" si="924"/>
        <v>28</v>
      </c>
      <c r="I5554" s="2" t="str">
        <f t="shared" si="925"/>
        <v>Noviembre</v>
      </c>
      <c r="L5554" s="2"/>
    </row>
    <row r="5555" spans="1:12" s="13" customFormat="1" ht="15.95" customHeight="1" x14ac:dyDescent="0.2">
      <c r="A5555" s="7" t="s">
        <v>13</v>
      </c>
      <c r="B5555" s="7" t="s">
        <v>49</v>
      </c>
      <c r="C5555" s="7" t="s">
        <v>26</v>
      </c>
      <c r="D5555" s="3">
        <v>45623</v>
      </c>
      <c r="E5555" s="3">
        <v>45625</v>
      </c>
      <c r="F5555" s="2">
        <f t="shared" si="922"/>
        <v>2024</v>
      </c>
      <c r="G5555" s="2">
        <f t="shared" si="923"/>
        <v>11</v>
      </c>
      <c r="H5555" s="2">
        <f t="shared" si="924"/>
        <v>29</v>
      </c>
      <c r="I5555" s="2" t="str">
        <f t="shared" si="925"/>
        <v>Noviembre</v>
      </c>
      <c r="L5555" s="2"/>
    </row>
    <row r="5556" spans="1:12" s="13" customFormat="1" ht="15.95" customHeight="1" x14ac:dyDescent="0.2">
      <c r="A5556" s="7" t="s">
        <v>13</v>
      </c>
      <c r="B5556" s="7" t="s">
        <v>49</v>
      </c>
      <c r="C5556" s="7" t="s">
        <v>26</v>
      </c>
      <c r="D5556" s="3">
        <v>45624</v>
      </c>
      <c r="E5556" s="3">
        <v>45628</v>
      </c>
      <c r="F5556" s="2">
        <f t="shared" si="922"/>
        <v>2024</v>
      </c>
      <c r="G5556" s="2">
        <f t="shared" si="923"/>
        <v>12</v>
      </c>
      <c r="H5556" s="2">
        <f t="shared" si="924"/>
        <v>2</v>
      </c>
      <c r="I5556" s="2" t="str">
        <f t="shared" si="925"/>
        <v>Diciembre</v>
      </c>
      <c r="L5556" s="2"/>
    </row>
    <row r="5557" spans="1:12" s="13" customFormat="1" ht="15.95" customHeight="1" x14ac:dyDescent="0.2">
      <c r="A5557" s="7" t="s">
        <v>13</v>
      </c>
      <c r="B5557" s="7" t="s">
        <v>49</v>
      </c>
      <c r="C5557" s="7" t="s">
        <v>26</v>
      </c>
      <c r="D5557" s="3">
        <v>45625</v>
      </c>
      <c r="E5557" s="3">
        <v>45629</v>
      </c>
      <c r="F5557" s="2">
        <f t="shared" ref="F5557:F5578" si="926">YEAR(E5557)</f>
        <v>2024</v>
      </c>
      <c r="G5557" s="2">
        <f t="shared" ref="G5557:G5578" si="927">MONTH(E5557)</f>
        <v>12</v>
      </c>
      <c r="H5557" s="2">
        <f t="shared" ref="H5557:H5578" si="928">DAY(E5557)</f>
        <v>3</v>
      </c>
      <c r="I5557" s="2" t="str">
        <f t="shared" ref="I5557:I5578" si="929">CHOOSE(G5557,"Enero","Febrero","Marzo","Abril","Mayo","Junio","Julio","Agosto","Septiembre","Octubre","Noviembre","Diciembre")</f>
        <v>Diciembre</v>
      </c>
      <c r="L5557" s="2"/>
    </row>
    <row r="5558" spans="1:12" s="13" customFormat="1" ht="15.95" customHeight="1" x14ac:dyDescent="0.2">
      <c r="A5558" s="7" t="s">
        <v>13</v>
      </c>
      <c r="B5558" s="7" t="s">
        <v>49</v>
      </c>
      <c r="C5558" s="7" t="s">
        <v>26</v>
      </c>
      <c r="D5558" s="3">
        <v>45628</v>
      </c>
      <c r="E5558" s="3">
        <v>45630</v>
      </c>
      <c r="F5558" s="2">
        <f t="shared" si="926"/>
        <v>2024</v>
      </c>
      <c r="G5558" s="2">
        <f t="shared" si="927"/>
        <v>12</v>
      </c>
      <c r="H5558" s="2">
        <f t="shared" si="928"/>
        <v>4</v>
      </c>
      <c r="I5558" s="2" t="str">
        <f t="shared" si="929"/>
        <v>Diciembre</v>
      </c>
      <c r="L5558" s="2"/>
    </row>
    <row r="5559" spans="1:12" s="13" customFormat="1" ht="15.95" customHeight="1" x14ac:dyDescent="0.2">
      <c r="A5559" s="7" t="s">
        <v>13</v>
      </c>
      <c r="B5559" s="7" t="s">
        <v>49</v>
      </c>
      <c r="C5559" s="7" t="s">
        <v>26</v>
      </c>
      <c r="D5559" s="3">
        <v>45629</v>
      </c>
      <c r="E5559" s="3">
        <v>45631</v>
      </c>
      <c r="F5559" s="2">
        <f t="shared" si="926"/>
        <v>2024</v>
      </c>
      <c r="G5559" s="2">
        <f t="shared" si="927"/>
        <v>12</v>
      </c>
      <c r="H5559" s="2">
        <f t="shared" si="928"/>
        <v>5</v>
      </c>
      <c r="I5559" s="2" t="str">
        <f t="shared" si="929"/>
        <v>Diciembre</v>
      </c>
      <c r="L5559" s="2"/>
    </row>
    <row r="5560" spans="1:12" s="13" customFormat="1" ht="15.95" customHeight="1" x14ac:dyDescent="0.2">
      <c r="A5560" s="7" t="s">
        <v>13</v>
      </c>
      <c r="B5560" s="7" t="s">
        <v>49</v>
      </c>
      <c r="C5560" s="7" t="s">
        <v>26</v>
      </c>
      <c r="D5560" s="3">
        <v>45630</v>
      </c>
      <c r="E5560" s="3">
        <v>45632</v>
      </c>
      <c r="F5560" s="2">
        <f t="shared" si="926"/>
        <v>2024</v>
      </c>
      <c r="G5560" s="2">
        <f t="shared" si="927"/>
        <v>12</v>
      </c>
      <c r="H5560" s="2">
        <f t="shared" si="928"/>
        <v>6</v>
      </c>
      <c r="I5560" s="2" t="str">
        <f t="shared" si="929"/>
        <v>Diciembre</v>
      </c>
      <c r="L5560" s="2"/>
    </row>
    <row r="5561" spans="1:12" s="13" customFormat="1" ht="15.95" customHeight="1" x14ac:dyDescent="0.2">
      <c r="A5561" s="7" t="s">
        <v>13</v>
      </c>
      <c r="B5561" s="7" t="s">
        <v>49</v>
      </c>
      <c r="C5561" s="7" t="s">
        <v>26</v>
      </c>
      <c r="D5561" s="3">
        <v>45631</v>
      </c>
      <c r="E5561" s="3">
        <v>45635</v>
      </c>
      <c r="F5561" s="2">
        <f t="shared" si="926"/>
        <v>2024</v>
      </c>
      <c r="G5561" s="2">
        <f t="shared" si="927"/>
        <v>12</v>
      </c>
      <c r="H5561" s="2">
        <f t="shared" si="928"/>
        <v>9</v>
      </c>
      <c r="I5561" s="2" t="str">
        <f t="shared" si="929"/>
        <v>Diciembre</v>
      </c>
      <c r="L5561" s="2"/>
    </row>
    <row r="5562" spans="1:12" s="13" customFormat="1" ht="15.95" customHeight="1" x14ac:dyDescent="0.2">
      <c r="A5562" s="7" t="s">
        <v>13</v>
      </c>
      <c r="B5562" s="7" t="s">
        <v>49</v>
      </c>
      <c r="C5562" s="7" t="s">
        <v>26</v>
      </c>
      <c r="D5562" s="3">
        <v>45632</v>
      </c>
      <c r="E5562" s="3">
        <v>45636</v>
      </c>
      <c r="F5562" s="2">
        <f t="shared" si="926"/>
        <v>2024</v>
      </c>
      <c r="G5562" s="2">
        <f t="shared" si="927"/>
        <v>12</v>
      </c>
      <c r="H5562" s="2">
        <f t="shared" si="928"/>
        <v>10</v>
      </c>
      <c r="I5562" s="2" t="str">
        <f t="shared" si="929"/>
        <v>Diciembre</v>
      </c>
      <c r="L5562" s="2"/>
    </row>
    <row r="5563" spans="1:12" s="13" customFormat="1" ht="15.95" customHeight="1" x14ac:dyDescent="0.2">
      <c r="A5563" s="7" t="s">
        <v>13</v>
      </c>
      <c r="B5563" s="7" t="s">
        <v>49</v>
      </c>
      <c r="C5563" s="7" t="s">
        <v>26</v>
      </c>
      <c r="D5563" s="3">
        <v>45635</v>
      </c>
      <c r="E5563" s="3">
        <v>45637</v>
      </c>
      <c r="F5563" s="2">
        <f t="shared" si="926"/>
        <v>2024</v>
      </c>
      <c r="G5563" s="2">
        <f t="shared" si="927"/>
        <v>12</v>
      </c>
      <c r="H5563" s="2">
        <f t="shared" si="928"/>
        <v>11</v>
      </c>
      <c r="I5563" s="2" t="str">
        <f t="shared" si="929"/>
        <v>Diciembre</v>
      </c>
      <c r="L5563" s="2"/>
    </row>
    <row r="5564" spans="1:12" s="13" customFormat="1" ht="15.95" customHeight="1" x14ac:dyDescent="0.2">
      <c r="A5564" s="7" t="s">
        <v>13</v>
      </c>
      <c r="B5564" s="7" t="s">
        <v>49</v>
      </c>
      <c r="C5564" s="7" t="s">
        <v>26</v>
      </c>
      <c r="D5564" s="3">
        <v>45636</v>
      </c>
      <c r="E5564" s="3">
        <v>45638</v>
      </c>
      <c r="F5564" s="2">
        <f t="shared" si="926"/>
        <v>2024</v>
      </c>
      <c r="G5564" s="2">
        <f t="shared" si="927"/>
        <v>12</v>
      </c>
      <c r="H5564" s="2">
        <f t="shared" si="928"/>
        <v>12</v>
      </c>
      <c r="I5564" s="2" t="str">
        <f t="shared" si="929"/>
        <v>Diciembre</v>
      </c>
      <c r="L5564" s="2"/>
    </row>
    <row r="5565" spans="1:12" s="13" customFormat="1" ht="15.95" customHeight="1" x14ac:dyDescent="0.2">
      <c r="A5565" s="7" t="s">
        <v>13</v>
      </c>
      <c r="B5565" s="7" t="s">
        <v>49</v>
      </c>
      <c r="C5565" s="7" t="s">
        <v>26</v>
      </c>
      <c r="D5565" s="3">
        <v>45637</v>
      </c>
      <c r="E5565" s="3">
        <v>45639</v>
      </c>
      <c r="F5565" s="2">
        <f t="shared" si="926"/>
        <v>2024</v>
      </c>
      <c r="G5565" s="2">
        <f t="shared" si="927"/>
        <v>12</v>
      </c>
      <c r="H5565" s="2">
        <f t="shared" si="928"/>
        <v>13</v>
      </c>
      <c r="I5565" s="2" t="str">
        <f t="shared" si="929"/>
        <v>Diciembre</v>
      </c>
      <c r="L5565" s="2"/>
    </row>
    <row r="5566" spans="1:12" s="13" customFormat="1" ht="15.95" customHeight="1" x14ac:dyDescent="0.2">
      <c r="A5566" s="7" t="s">
        <v>13</v>
      </c>
      <c r="B5566" s="7" t="s">
        <v>49</v>
      </c>
      <c r="C5566" s="7" t="s">
        <v>26</v>
      </c>
      <c r="D5566" s="3">
        <v>45638</v>
      </c>
      <c r="E5566" s="3">
        <v>45642</v>
      </c>
      <c r="F5566" s="2">
        <f t="shared" si="926"/>
        <v>2024</v>
      </c>
      <c r="G5566" s="2">
        <f t="shared" si="927"/>
        <v>12</v>
      </c>
      <c r="H5566" s="2">
        <f t="shared" si="928"/>
        <v>16</v>
      </c>
      <c r="I5566" s="2" t="str">
        <f t="shared" si="929"/>
        <v>Diciembre</v>
      </c>
      <c r="L5566" s="2"/>
    </row>
    <row r="5567" spans="1:12" s="13" customFormat="1" ht="15.95" customHeight="1" x14ac:dyDescent="0.2">
      <c r="A5567" s="7" t="s">
        <v>13</v>
      </c>
      <c r="B5567" s="7" t="s">
        <v>49</v>
      </c>
      <c r="C5567" s="7" t="s">
        <v>26</v>
      </c>
      <c r="D5567" s="3">
        <v>45639</v>
      </c>
      <c r="E5567" s="3">
        <v>45643</v>
      </c>
      <c r="F5567" s="2">
        <f t="shared" si="926"/>
        <v>2024</v>
      </c>
      <c r="G5567" s="2">
        <f t="shared" si="927"/>
        <v>12</v>
      </c>
      <c r="H5567" s="2">
        <f t="shared" si="928"/>
        <v>17</v>
      </c>
      <c r="I5567" s="2" t="str">
        <f t="shared" si="929"/>
        <v>Diciembre</v>
      </c>
      <c r="L5567" s="2"/>
    </row>
    <row r="5568" spans="1:12" s="13" customFormat="1" ht="15.95" customHeight="1" x14ac:dyDescent="0.2">
      <c r="A5568" s="7" t="s">
        <v>13</v>
      </c>
      <c r="B5568" s="7" t="s">
        <v>49</v>
      </c>
      <c r="C5568" s="7" t="s">
        <v>26</v>
      </c>
      <c r="D5568" s="3">
        <v>45642</v>
      </c>
      <c r="E5568" s="3">
        <v>45644</v>
      </c>
      <c r="F5568" s="2">
        <f t="shared" si="926"/>
        <v>2024</v>
      </c>
      <c r="G5568" s="2">
        <f t="shared" si="927"/>
        <v>12</v>
      </c>
      <c r="H5568" s="2">
        <f t="shared" si="928"/>
        <v>18</v>
      </c>
      <c r="I5568" s="2" t="str">
        <f t="shared" si="929"/>
        <v>Diciembre</v>
      </c>
      <c r="L5568" s="2"/>
    </row>
    <row r="5569" spans="1:12" s="13" customFormat="1" ht="15.95" customHeight="1" x14ac:dyDescent="0.2">
      <c r="A5569" s="7" t="s">
        <v>13</v>
      </c>
      <c r="B5569" s="7" t="s">
        <v>49</v>
      </c>
      <c r="C5569" s="7" t="s">
        <v>26</v>
      </c>
      <c r="D5569" s="3">
        <v>45643</v>
      </c>
      <c r="E5569" s="3">
        <v>45645</v>
      </c>
      <c r="F5569" s="2">
        <f t="shared" si="926"/>
        <v>2024</v>
      </c>
      <c r="G5569" s="2">
        <f t="shared" si="927"/>
        <v>12</v>
      </c>
      <c r="H5569" s="2">
        <f t="shared" si="928"/>
        <v>19</v>
      </c>
      <c r="I5569" s="2" t="str">
        <f t="shared" si="929"/>
        <v>Diciembre</v>
      </c>
      <c r="L5569" s="2"/>
    </row>
    <row r="5570" spans="1:12" s="13" customFormat="1" ht="15.95" customHeight="1" x14ac:dyDescent="0.2">
      <c r="A5570" s="7" t="s">
        <v>13</v>
      </c>
      <c r="B5570" s="7" t="s">
        <v>49</v>
      </c>
      <c r="C5570" s="7" t="s">
        <v>26</v>
      </c>
      <c r="D5570" s="3">
        <v>45644</v>
      </c>
      <c r="E5570" s="3">
        <v>45646</v>
      </c>
      <c r="F5570" s="2">
        <f t="shared" si="926"/>
        <v>2024</v>
      </c>
      <c r="G5570" s="2">
        <f t="shared" si="927"/>
        <v>12</v>
      </c>
      <c r="H5570" s="2">
        <f t="shared" si="928"/>
        <v>20</v>
      </c>
      <c r="I5570" s="2" t="str">
        <f t="shared" si="929"/>
        <v>Diciembre</v>
      </c>
      <c r="L5570" s="2"/>
    </row>
    <row r="5571" spans="1:12" s="13" customFormat="1" ht="15.95" customHeight="1" x14ac:dyDescent="0.2">
      <c r="A5571" s="7" t="s">
        <v>13</v>
      </c>
      <c r="B5571" s="7" t="s">
        <v>49</v>
      </c>
      <c r="C5571" s="7" t="s">
        <v>26</v>
      </c>
      <c r="D5571" s="3">
        <v>45645</v>
      </c>
      <c r="E5571" s="3">
        <v>45649</v>
      </c>
      <c r="F5571" s="2">
        <f t="shared" si="926"/>
        <v>2024</v>
      </c>
      <c r="G5571" s="2">
        <f t="shared" si="927"/>
        <v>12</v>
      </c>
      <c r="H5571" s="2">
        <f t="shared" si="928"/>
        <v>23</v>
      </c>
      <c r="I5571" s="2" t="str">
        <f t="shared" si="929"/>
        <v>Diciembre</v>
      </c>
      <c r="L5571" s="2"/>
    </row>
    <row r="5572" spans="1:12" s="13" customFormat="1" ht="15.95" customHeight="1" x14ac:dyDescent="0.2">
      <c r="A5572" s="7" t="s">
        <v>13</v>
      </c>
      <c r="B5572" s="7" t="s">
        <v>49</v>
      </c>
      <c r="C5572" s="7" t="s">
        <v>26</v>
      </c>
      <c r="D5572" s="3">
        <v>45646</v>
      </c>
      <c r="E5572" s="3">
        <v>45650</v>
      </c>
      <c r="F5572" s="2">
        <f t="shared" si="926"/>
        <v>2024</v>
      </c>
      <c r="G5572" s="2">
        <f t="shared" si="927"/>
        <v>12</v>
      </c>
      <c r="H5572" s="2">
        <f t="shared" si="928"/>
        <v>24</v>
      </c>
      <c r="I5572" s="2" t="str">
        <f t="shared" si="929"/>
        <v>Diciembre</v>
      </c>
      <c r="L5572" s="2"/>
    </row>
    <row r="5573" spans="1:12" s="13" customFormat="1" ht="15.95" customHeight="1" x14ac:dyDescent="0.2">
      <c r="A5573" s="7" t="s">
        <v>13</v>
      </c>
      <c r="B5573" s="7" t="s">
        <v>49</v>
      </c>
      <c r="C5573" s="7" t="s">
        <v>26</v>
      </c>
      <c r="D5573" s="3">
        <v>45649</v>
      </c>
      <c r="E5573" s="3">
        <v>45652</v>
      </c>
      <c r="F5573" s="2">
        <f t="shared" si="926"/>
        <v>2024</v>
      </c>
      <c r="G5573" s="2">
        <f t="shared" si="927"/>
        <v>12</v>
      </c>
      <c r="H5573" s="2">
        <f t="shared" si="928"/>
        <v>26</v>
      </c>
      <c r="I5573" s="2" t="str">
        <f t="shared" si="929"/>
        <v>Diciembre</v>
      </c>
      <c r="L5573" s="2"/>
    </row>
    <row r="5574" spans="1:12" s="13" customFormat="1" ht="15.95" customHeight="1" x14ac:dyDescent="0.2">
      <c r="A5574" s="7" t="s">
        <v>13</v>
      </c>
      <c r="B5574" s="7" t="s">
        <v>49</v>
      </c>
      <c r="C5574" s="7" t="s">
        <v>26</v>
      </c>
      <c r="D5574" s="3">
        <v>45650</v>
      </c>
      <c r="E5574" s="3">
        <v>45653</v>
      </c>
      <c r="F5574" s="2">
        <f t="shared" si="926"/>
        <v>2024</v>
      </c>
      <c r="G5574" s="2">
        <f t="shared" si="927"/>
        <v>12</v>
      </c>
      <c r="H5574" s="2">
        <f t="shared" si="928"/>
        <v>27</v>
      </c>
      <c r="I5574" s="2" t="str">
        <f t="shared" si="929"/>
        <v>Diciembre</v>
      </c>
      <c r="L5574" s="2"/>
    </row>
    <row r="5575" spans="1:12" s="13" customFormat="1" ht="15.95" customHeight="1" x14ac:dyDescent="0.2">
      <c r="A5575" s="7" t="s">
        <v>13</v>
      </c>
      <c r="B5575" s="7" t="s">
        <v>49</v>
      </c>
      <c r="C5575" s="7" t="s">
        <v>26</v>
      </c>
      <c r="D5575" s="3">
        <v>45652</v>
      </c>
      <c r="E5575" s="3">
        <v>45656</v>
      </c>
      <c r="F5575" s="2">
        <f t="shared" si="926"/>
        <v>2024</v>
      </c>
      <c r="G5575" s="2">
        <f t="shared" si="927"/>
        <v>12</v>
      </c>
      <c r="H5575" s="2">
        <f t="shared" si="928"/>
        <v>30</v>
      </c>
      <c r="I5575" s="2" t="str">
        <f t="shared" si="929"/>
        <v>Diciembre</v>
      </c>
      <c r="L5575" s="2"/>
    </row>
    <row r="5576" spans="1:12" s="13" customFormat="1" ht="15.95" customHeight="1" x14ac:dyDescent="0.2">
      <c r="A5576" s="7" t="s">
        <v>13</v>
      </c>
      <c r="B5576" s="7" t="s">
        <v>49</v>
      </c>
      <c r="C5576" s="7" t="s">
        <v>26</v>
      </c>
      <c r="D5576" s="3">
        <v>45653</v>
      </c>
      <c r="E5576" s="3">
        <v>45657</v>
      </c>
      <c r="F5576" s="2">
        <f t="shared" si="926"/>
        <v>2024</v>
      </c>
      <c r="G5576" s="2">
        <f t="shared" si="927"/>
        <v>12</v>
      </c>
      <c r="H5576" s="2">
        <f t="shared" si="928"/>
        <v>31</v>
      </c>
      <c r="I5576" s="2" t="str">
        <f t="shared" si="929"/>
        <v>Diciembre</v>
      </c>
      <c r="L5576" s="2"/>
    </row>
    <row r="5577" spans="1:12" s="13" customFormat="1" ht="15.95" customHeight="1" x14ac:dyDescent="0.2">
      <c r="A5577" s="7" t="s">
        <v>13</v>
      </c>
      <c r="B5577" s="7" t="s">
        <v>49</v>
      </c>
      <c r="C5577" s="7" t="s">
        <v>26</v>
      </c>
      <c r="D5577" s="3">
        <v>45656</v>
      </c>
      <c r="E5577" s="3">
        <v>45659</v>
      </c>
      <c r="F5577" s="2">
        <f t="shared" si="926"/>
        <v>2025</v>
      </c>
      <c r="G5577" s="2">
        <f t="shared" si="927"/>
        <v>1</v>
      </c>
      <c r="H5577" s="2">
        <f t="shared" si="928"/>
        <v>2</v>
      </c>
      <c r="I5577" s="2" t="str">
        <f t="shared" si="929"/>
        <v>Enero</v>
      </c>
      <c r="L5577" s="2"/>
    </row>
    <row r="5578" spans="1:12" s="13" customFormat="1" ht="15.95" customHeight="1" x14ac:dyDescent="0.2">
      <c r="A5578" s="7" t="s">
        <v>13</v>
      </c>
      <c r="B5578" s="7" t="s">
        <v>49</v>
      </c>
      <c r="C5578" s="7" t="s">
        <v>26</v>
      </c>
      <c r="D5578" s="3">
        <v>45657</v>
      </c>
      <c r="E5578" s="3">
        <v>45660</v>
      </c>
      <c r="F5578" s="2">
        <f t="shared" si="926"/>
        <v>2025</v>
      </c>
      <c r="G5578" s="2">
        <f t="shared" si="927"/>
        <v>1</v>
      </c>
      <c r="H5578" s="2">
        <f t="shared" si="928"/>
        <v>3</v>
      </c>
      <c r="I5578" s="2" t="str">
        <f t="shared" si="929"/>
        <v>Enero</v>
      </c>
      <c r="L5578" s="2"/>
    </row>
    <row r="5579" spans="1:12" s="13" customFormat="1" ht="15.95" customHeight="1" x14ac:dyDescent="0.2">
      <c r="A5579" s="7" t="s">
        <v>13</v>
      </c>
      <c r="B5579" s="7" t="s">
        <v>49</v>
      </c>
      <c r="C5579" s="7" t="s">
        <v>26</v>
      </c>
      <c r="D5579" s="3">
        <v>45659</v>
      </c>
      <c r="E5579" s="3">
        <v>45664</v>
      </c>
      <c r="F5579" s="2">
        <f t="shared" ref="F5579:F5597" si="930">YEAR(E5579)</f>
        <v>2025</v>
      </c>
      <c r="G5579" s="2">
        <f t="shared" ref="G5579:G5597" si="931">MONTH(E5579)</f>
        <v>1</v>
      </c>
      <c r="H5579" s="2">
        <f t="shared" ref="H5579:H5597" si="932">DAY(E5579)</f>
        <v>7</v>
      </c>
      <c r="I5579" s="2" t="str">
        <f t="shared" ref="I5579:I5597" si="933">CHOOSE(G5579,"Enero","Febrero","Marzo","Abril","Mayo","Junio","Julio","Agosto","Septiembre","Octubre","Noviembre","Diciembre")</f>
        <v>Enero</v>
      </c>
      <c r="L5579" s="2"/>
    </row>
    <row r="5580" spans="1:12" s="13" customFormat="1" ht="15.95" customHeight="1" x14ac:dyDescent="0.2">
      <c r="A5580" s="7" t="s">
        <v>13</v>
      </c>
      <c r="B5580" s="7" t="s">
        <v>49</v>
      </c>
      <c r="C5580" s="7" t="s">
        <v>26</v>
      </c>
      <c r="D5580" s="3">
        <v>45660</v>
      </c>
      <c r="E5580" s="3">
        <v>45665</v>
      </c>
      <c r="F5580" s="2">
        <f t="shared" si="930"/>
        <v>2025</v>
      </c>
      <c r="G5580" s="2">
        <f t="shared" si="931"/>
        <v>1</v>
      </c>
      <c r="H5580" s="2">
        <f t="shared" si="932"/>
        <v>8</v>
      </c>
      <c r="I5580" s="2" t="str">
        <f t="shared" si="933"/>
        <v>Enero</v>
      </c>
      <c r="L5580" s="2"/>
    </row>
    <row r="5581" spans="1:12" s="13" customFormat="1" ht="15.95" customHeight="1" x14ac:dyDescent="0.2">
      <c r="A5581" s="7" t="s">
        <v>13</v>
      </c>
      <c r="B5581" s="7" t="s">
        <v>49</v>
      </c>
      <c r="C5581" s="7" t="s">
        <v>26</v>
      </c>
      <c r="D5581" s="3">
        <v>45664</v>
      </c>
      <c r="E5581" s="3">
        <v>45666</v>
      </c>
      <c r="F5581" s="2">
        <f t="shared" si="930"/>
        <v>2025</v>
      </c>
      <c r="G5581" s="2">
        <f t="shared" si="931"/>
        <v>1</v>
      </c>
      <c r="H5581" s="2">
        <f t="shared" si="932"/>
        <v>9</v>
      </c>
      <c r="I5581" s="2" t="str">
        <f t="shared" si="933"/>
        <v>Enero</v>
      </c>
      <c r="L5581" s="2"/>
    </row>
    <row r="5582" spans="1:12" s="13" customFormat="1" ht="15.95" customHeight="1" x14ac:dyDescent="0.2">
      <c r="A5582" s="7" t="s">
        <v>13</v>
      </c>
      <c r="B5582" s="7" t="s">
        <v>49</v>
      </c>
      <c r="C5582" s="7" t="s">
        <v>26</v>
      </c>
      <c r="D5582" s="3">
        <v>45665</v>
      </c>
      <c r="E5582" s="3">
        <v>45667</v>
      </c>
      <c r="F5582" s="2">
        <f t="shared" si="930"/>
        <v>2025</v>
      </c>
      <c r="G5582" s="2">
        <f t="shared" si="931"/>
        <v>1</v>
      </c>
      <c r="H5582" s="2">
        <f t="shared" si="932"/>
        <v>10</v>
      </c>
      <c r="I5582" s="2" t="str">
        <f t="shared" si="933"/>
        <v>Enero</v>
      </c>
      <c r="L5582" s="2"/>
    </row>
    <row r="5583" spans="1:12" s="13" customFormat="1" ht="15.95" customHeight="1" x14ac:dyDescent="0.2">
      <c r="A5583" s="7" t="s">
        <v>13</v>
      </c>
      <c r="B5583" s="7" t="s">
        <v>49</v>
      </c>
      <c r="C5583" s="7" t="s">
        <v>26</v>
      </c>
      <c r="D5583" s="3">
        <v>45666</v>
      </c>
      <c r="E5583" s="3">
        <v>45670</v>
      </c>
      <c r="F5583" s="2">
        <f t="shared" si="930"/>
        <v>2025</v>
      </c>
      <c r="G5583" s="2">
        <f t="shared" si="931"/>
        <v>1</v>
      </c>
      <c r="H5583" s="2">
        <f t="shared" si="932"/>
        <v>13</v>
      </c>
      <c r="I5583" s="2" t="str">
        <f t="shared" si="933"/>
        <v>Enero</v>
      </c>
      <c r="L5583" s="2"/>
    </row>
    <row r="5584" spans="1:12" s="13" customFormat="1" ht="15.95" customHeight="1" x14ac:dyDescent="0.2">
      <c r="A5584" s="7" t="s">
        <v>13</v>
      </c>
      <c r="B5584" s="7" t="s">
        <v>49</v>
      </c>
      <c r="C5584" s="7" t="s">
        <v>26</v>
      </c>
      <c r="D5584" s="3">
        <v>45667</v>
      </c>
      <c r="E5584" s="3">
        <v>45671</v>
      </c>
      <c r="F5584" s="2">
        <f t="shared" si="930"/>
        <v>2025</v>
      </c>
      <c r="G5584" s="2">
        <f t="shared" si="931"/>
        <v>1</v>
      </c>
      <c r="H5584" s="2">
        <f t="shared" si="932"/>
        <v>14</v>
      </c>
      <c r="I5584" s="2" t="str">
        <f t="shared" si="933"/>
        <v>Enero</v>
      </c>
      <c r="L5584" s="2"/>
    </row>
    <row r="5585" spans="1:12" s="13" customFormat="1" ht="15.95" customHeight="1" x14ac:dyDescent="0.2">
      <c r="A5585" s="7" t="s">
        <v>13</v>
      </c>
      <c r="B5585" s="7" t="s">
        <v>49</v>
      </c>
      <c r="C5585" s="7" t="s">
        <v>26</v>
      </c>
      <c r="D5585" s="3">
        <v>45670</v>
      </c>
      <c r="E5585" s="3">
        <v>45672</v>
      </c>
      <c r="F5585" s="2">
        <f t="shared" si="930"/>
        <v>2025</v>
      </c>
      <c r="G5585" s="2">
        <f t="shared" si="931"/>
        <v>1</v>
      </c>
      <c r="H5585" s="2">
        <f t="shared" si="932"/>
        <v>15</v>
      </c>
      <c r="I5585" s="2" t="str">
        <f t="shared" si="933"/>
        <v>Enero</v>
      </c>
      <c r="L5585" s="2"/>
    </row>
    <row r="5586" spans="1:12" s="13" customFormat="1" ht="15.95" customHeight="1" x14ac:dyDescent="0.2">
      <c r="A5586" s="7" t="s">
        <v>13</v>
      </c>
      <c r="B5586" s="7" t="s">
        <v>49</v>
      </c>
      <c r="C5586" s="7" t="s">
        <v>26</v>
      </c>
      <c r="D5586" s="3">
        <v>45671</v>
      </c>
      <c r="E5586" s="3">
        <v>45673</v>
      </c>
      <c r="F5586" s="2">
        <f t="shared" si="930"/>
        <v>2025</v>
      </c>
      <c r="G5586" s="2">
        <f t="shared" si="931"/>
        <v>1</v>
      </c>
      <c r="H5586" s="2">
        <f t="shared" si="932"/>
        <v>16</v>
      </c>
      <c r="I5586" s="2" t="str">
        <f t="shared" si="933"/>
        <v>Enero</v>
      </c>
      <c r="L5586" s="2"/>
    </row>
    <row r="5587" spans="1:12" s="13" customFormat="1" ht="15.95" customHeight="1" x14ac:dyDescent="0.2">
      <c r="A5587" s="7" t="s">
        <v>13</v>
      </c>
      <c r="B5587" s="7" t="s">
        <v>49</v>
      </c>
      <c r="C5587" s="7" t="s">
        <v>26</v>
      </c>
      <c r="D5587" s="3">
        <v>45672</v>
      </c>
      <c r="E5587" s="3">
        <v>45674</v>
      </c>
      <c r="F5587" s="2">
        <f t="shared" si="930"/>
        <v>2025</v>
      </c>
      <c r="G5587" s="2">
        <f t="shared" si="931"/>
        <v>1</v>
      </c>
      <c r="H5587" s="2">
        <f t="shared" si="932"/>
        <v>17</v>
      </c>
      <c r="I5587" s="2" t="str">
        <f t="shared" si="933"/>
        <v>Enero</v>
      </c>
      <c r="L5587" s="2"/>
    </row>
    <row r="5588" spans="1:12" s="13" customFormat="1" ht="15.95" customHeight="1" x14ac:dyDescent="0.2">
      <c r="A5588" s="7" t="s">
        <v>13</v>
      </c>
      <c r="B5588" s="7" t="s">
        <v>49</v>
      </c>
      <c r="C5588" s="7" t="s">
        <v>26</v>
      </c>
      <c r="D5588" s="3">
        <v>45673</v>
      </c>
      <c r="E5588" s="3">
        <v>45677</v>
      </c>
      <c r="F5588" s="2">
        <f t="shared" si="930"/>
        <v>2025</v>
      </c>
      <c r="G5588" s="2">
        <f t="shared" si="931"/>
        <v>1</v>
      </c>
      <c r="H5588" s="2">
        <f t="shared" si="932"/>
        <v>20</v>
      </c>
      <c r="I5588" s="2" t="str">
        <f t="shared" si="933"/>
        <v>Enero</v>
      </c>
      <c r="L5588" s="2"/>
    </row>
    <row r="5589" spans="1:12" s="13" customFormat="1" ht="15.95" customHeight="1" x14ac:dyDescent="0.2">
      <c r="A5589" s="7" t="s">
        <v>13</v>
      </c>
      <c r="B5589" s="7" t="s">
        <v>49</v>
      </c>
      <c r="C5589" s="7" t="s">
        <v>26</v>
      </c>
      <c r="D5589" s="3">
        <v>45674</v>
      </c>
      <c r="E5589" s="3">
        <v>45678</v>
      </c>
      <c r="F5589" s="2">
        <f t="shared" si="930"/>
        <v>2025</v>
      </c>
      <c r="G5589" s="2">
        <f t="shared" si="931"/>
        <v>1</v>
      </c>
      <c r="H5589" s="2">
        <f t="shared" si="932"/>
        <v>21</v>
      </c>
      <c r="I5589" s="2" t="str">
        <f t="shared" si="933"/>
        <v>Enero</v>
      </c>
      <c r="L5589" s="2"/>
    </row>
    <row r="5590" spans="1:12" s="13" customFormat="1" ht="15.95" customHeight="1" x14ac:dyDescent="0.2">
      <c r="A5590" s="7" t="s">
        <v>13</v>
      </c>
      <c r="B5590" s="7" t="s">
        <v>49</v>
      </c>
      <c r="C5590" s="7" t="s">
        <v>26</v>
      </c>
      <c r="D5590" s="3">
        <v>45677</v>
      </c>
      <c r="E5590" s="3">
        <v>45679</v>
      </c>
      <c r="F5590" s="2">
        <f t="shared" si="930"/>
        <v>2025</v>
      </c>
      <c r="G5590" s="2">
        <f t="shared" si="931"/>
        <v>1</v>
      </c>
      <c r="H5590" s="2">
        <f t="shared" si="932"/>
        <v>22</v>
      </c>
      <c r="I5590" s="2" t="str">
        <f t="shared" si="933"/>
        <v>Enero</v>
      </c>
      <c r="L5590" s="2"/>
    </row>
    <row r="5591" spans="1:12" s="13" customFormat="1" ht="15.95" customHeight="1" x14ac:dyDescent="0.2">
      <c r="A5591" s="7" t="s">
        <v>13</v>
      </c>
      <c r="B5591" s="7" t="s">
        <v>49</v>
      </c>
      <c r="C5591" s="7" t="s">
        <v>26</v>
      </c>
      <c r="D5591" s="3">
        <v>45678</v>
      </c>
      <c r="E5591" s="3">
        <v>45680</v>
      </c>
      <c r="F5591" s="2">
        <f t="shared" si="930"/>
        <v>2025</v>
      </c>
      <c r="G5591" s="2">
        <f t="shared" si="931"/>
        <v>1</v>
      </c>
      <c r="H5591" s="2">
        <f t="shared" si="932"/>
        <v>23</v>
      </c>
      <c r="I5591" s="2" t="str">
        <f t="shared" si="933"/>
        <v>Enero</v>
      </c>
      <c r="L5591" s="2"/>
    </row>
    <row r="5592" spans="1:12" s="13" customFormat="1" ht="15.95" customHeight="1" x14ac:dyDescent="0.2">
      <c r="A5592" s="7" t="s">
        <v>13</v>
      </c>
      <c r="B5592" s="7" t="s">
        <v>49</v>
      </c>
      <c r="C5592" s="7" t="s">
        <v>26</v>
      </c>
      <c r="D5592" s="3">
        <v>45679</v>
      </c>
      <c r="E5592" s="3">
        <v>45681</v>
      </c>
      <c r="F5592" s="2">
        <f t="shared" si="930"/>
        <v>2025</v>
      </c>
      <c r="G5592" s="2">
        <f t="shared" si="931"/>
        <v>1</v>
      </c>
      <c r="H5592" s="2">
        <f t="shared" si="932"/>
        <v>24</v>
      </c>
      <c r="I5592" s="2" t="str">
        <f t="shared" si="933"/>
        <v>Enero</v>
      </c>
      <c r="L5592" s="2"/>
    </row>
    <row r="5593" spans="1:12" s="13" customFormat="1" ht="15.95" customHeight="1" x14ac:dyDescent="0.2">
      <c r="A5593" s="7" t="s">
        <v>13</v>
      </c>
      <c r="B5593" s="7" t="s">
        <v>49</v>
      </c>
      <c r="C5593" s="7" t="s">
        <v>26</v>
      </c>
      <c r="D5593" s="3">
        <v>45680</v>
      </c>
      <c r="E5593" s="3">
        <v>45684</v>
      </c>
      <c r="F5593" s="2">
        <f t="shared" si="930"/>
        <v>2025</v>
      </c>
      <c r="G5593" s="2">
        <f t="shared" si="931"/>
        <v>1</v>
      </c>
      <c r="H5593" s="2">
        <f t="shared" si="932"/>
        <v>27</v>
      </c>
      <c r="I5593" s="2" t="str">
        <f t="shared" si="933"/>
        <v>Enero</v>
      </c>
      <c r="L5593" s="2"/>
    </row>
    <row r="5594" spans="1:12" s="13" customFormat="1" ht="15.95" customHeight="1" x14ac:dyDescent="0.2">
      <c r="A5594" s="7" t="s">
        <v>13</v>
      </c>
      <c r="B5594" s="7" t="s">
        <v>49</v>
      </c>
      <c r="C5594" s="7" t="s">
        <v>26</v>
      </c>
      <c r="D5594" s="3">
        <v>45681</v>
      </c>
      <c r="E5594" s="3">
        <v>45685</v>
      </c>
      <c r="F5594" s="2">
        <f t="shared" si="930"/>
        <v>2025</v>
      </c>
      <c r="G5594" s="2">
        <f t="shared" si="931"/>
        <v>1</v>
      </c>
      <c r="H5594" s="2">
        <f t="shared" si="932"/>
        <v>28</v>
      </c>
      <c r="I5594" s="2" t="str">
        <f t="shared" si="933"/>
        <v>Enero</v>
      </c>
      <c r="L5594" s="2"/>
    </row>
    <row r="5595" spans="1:12" s="13" customFormat="1" ht="15.95" customHeight="1" x14ac:dyDescent="0.2">
      <c r="A5595" s="7" t="s">
        <v>13</v>
      </c>
      <c r="B5595" s="7" t="s">
        <v>49</v>
      </c>
      <c r="C5595" s="7" t="s">
        <v>26</v>
      </c>
      <c r="D5595" s="3">
        <v>45684</v>
      </c>
      <c r="E5595" s="3">
        <v>45686</v>
      </c>
      <c r="F5595" s="2">
        <f t="shared" si="930"/>
        <v>2025</v>
      </c>
      <c r="G5595" s="2">
        <f t="shared" si="931"/>
        <v>1</v>
      </c>
      <c r="H5595" s="2">
        <f t="shared" si="932"/>
        <v>29</v>
      </c>
      <c r="I5595" s="2" t="str">
        <f t="shared" si="933"/>
        <v>Enero</v>
      </c>
      <c r="L5595" s="2"/>
    </row>
    <row r="5596" spans="1:12" s="13" customFormat="1" ht="15.95" customHeight="1" x14ac:dyDescent="0.2">
      <c r="A5596" s="7" t="s">
        <v>13</v>
      </c>
      <c r="B5596" s="7" t="s">
        <v>49</v>
      </c>
      <c r="C5596" s="7" t="s">
        <v>26</v>
      </c>
      <c r="D5596" s="3">
        <v>45685</v>
      </c>
      <c r="E5596" s="3">
        <v>45687</v>
      </c>
      <c r="F5596" s="2">
        <f t="shared" si="930"/>
        <v>2025</v>
      </c>
      <c r="G5596" s="2">
        <f t="shared" si="931"/>
        <v>1</v>
      </c>
      <c r="H5596" s="2">
        <f t="shared" si="932"/>
        <v>30</v>
      </c>
      <c r="I5596" s="2" t="str">
        <f t="shared" si="933"/>
        <v>Enero</v>
      </c>
      <c r="L5596" s="2"/>
    </row>
    <row r="5597" spans="1:12" s="13" customFormat="1" ht="15.95" customHeight="1" x14ac:dyDescent="0.2">
      <c r="A5597" s="7" t="s">
        <v>13</v>
      </c>
      <c r="B5597" s="7" t="s">
        <v>49</v>
      </c>
      <c r="C5597" s="7" t="s">
        <v>26</v>
      </c>
      <c r="D5597" s="3">
        <v>45686</v>
      </c>
      <c r="E5597" s="3">
        <v>45688</v>
      </c>
      <c r="F5597" s="2">
        <f t="shared" si="930"/>
        <v>2025</v>
      </c>
      <c r="G5597" s="2">
        <f t="shared" si="931"/>
        <v>1</v>
      </c>
      <c r="H5597" s="2">
        <f t="shared" si="932"/>
        <v>31</v>
      </c>
      <c r="I5597" s="2" t="str">
        <f t="shared" si="933"/>
        <v>Enero</v>
      </c>
      <c r="L5597" s="2"/>
    </row>
    <row r="5598" spans="1:12" s="13" customFormat="1" ht="15.95" customHeight="1" x14ac:dyDescent="0.2">
      <c r="A5598" s="7" t="s">
        <v>13</v>
      </c>
      <c r="B5598" s="7" t="s">
        <v>49</v>
      </c>
      <c r="C5598" s="7" t="s">
        <v>26</v>
      </c>
      <c r="D5598" s="3">
        <v>45687</v>
      </c>
      <c r="E5598" s="3">
        <v>45691</v>
      </c>
      <c r="F5598" s="2">
        <f t="shared" ref="F5598:F5619" si="934">YEAR(E5598)</f>
        <v>2025</v>
      </c>
      <c r="G5598" s="2">
        <f t="shared" ref="G5598:G5619" si="935">MONTH(E5598)</f>
        <v>2</v>
      </c>
      <c r="H5598" s="2">
        <f t="shared" ref="H5598:H5619" si="936">DAY(E5598)</f>
        <v>3</v>
      </c>
      <c r="I5598" s="2" t="str">
        <f t="shared" ref="I5598:I5619" si="937">CHOOSE(G5598,"Enero","Febrero","Marzo","Abril","Mayo","Junio","Julio","Agosto","Septiembre","Octubre","Noviembre","Diciembre")</f>
        <v>Febrero</v>
      </c>
      <c r="L5598" s="2"/>
    </row>
    <row r="5599" spans="1:12" s="13" customFormat="1" ht="15.95" customHeight="1" x14ac:dyDescent="0.2">
      <c r="A5599" s="7" t="s">
        <v>13</v>
      </c>
      <c r="B5599" s="7" t="s">
        <v>49</v>
      </c>
      <c r="C5599" s="7" t="s">
        <v>26</v>
      </c>
      <c r="D5599" s="3">
        <v>45688</v>
      </c>
      <c r="E5599" s="3">
        <v>45692</v>
      </c>
      <c r="F5599" s="2">
        <f t="shared" si="934"/>
        <v>2025</v>
      </c>
      <c r="G5599" s="2">
        <f t="shared" si="935"/>
        <v>2</v>
      </c>
      <c r="H5599" s="2">
        <f t="shared" si="936"/>
        <v>4</v>
      </c>
      <c r="I5599" s="2" t="str">
        <f t="shared" si="937"/>
        <v>Febrero</v>
      </c>
      <c r="L5599" s="2"/>
    </row>
    <row r="5600" spans="1:12" s="13" customFormat="1" ht="15.95" customHeight="1" x14ac:dyDescent="0.2">
      <c r="A5600" s="7" t="s">
        <v>13</v>
      </c>
      <c r="B5600" s="7" t="s">
        <v>49</v>
      </c>
      <c r="C5600" s="7" t="s">
        <v>26</v>
      </c>
      <c r="D5600" s="3">
        <v>45691</v>
      </c>
      <c r="E5600" s="3">
        <v>45693</v>
      </c>
      <c r="F5600" s="2">
        <f t="shared" si="934"/>
        <v>2025</v>
      </c>
      <c r="G5600" s="2">
        <f t="shared" si="935"/>
        <v>2</v>
      </c>
      <c r="H5600" s="2">
        <f t="shared" si="936"/>
        <v>5</v>
      </c>
      <c r="I5600" s="2" t="str">
        <f t="shared" si="937"/>
        <v>Febrero</v>
      </c>
      <c r="L5600" s="2"/>
    </row>
    <row r="5601" spans="1:12" s="13" customFormat="1" ht="15.95" customHeight="1" x14ac:dyDescent="0.2">
      <c r="A5601" s="7" t="s">
        <v>13</v>
      </c>
      <c r="B5601" s="7" t="s">
        <v>49</v>
      </c>
      <c r="C5601" s="7" t="s">
        <v>26</v>
      </c>
      <c r="D5601" s="3">
        <v>45692</v>
      </c>
      <c r="E5601" s="3">
        <v>45694</v>
      </c>
      <c r="F5601" s="2">
        <f t="shared" si="934"/>
        <v>2025</v>
      </c>
      <c r="G5601" s="2">
        <f t="shared" si="935"/>
        <v>2</v>
      </c>
      <c r="H5601" s="2">
        <f t="shared" si="936"/>
        <v>6</v>
      </c>
      <c r="I5601" s="2" t="str">
        <f t="shared" si="937"/>
        <v>Febrero</v>
      </c>
      <c r="L5601" s="2"/>
    </row>
    <row r="5602" spans="1:12" s="13" customFormat="1" ht="15.95" customHeight="1" x14ac:dyDescent="0.2">
      <c r="A5602" s="7" t="s">
        <v>13</v>
      </c>
      <c r="B5602" s="7" t="s">
        <v>49</v>
      </c>
      <c r="C5602" s="7" t="s">
        <v>26</v>
      </c>
      <c r="D5602" s="3">
        <v>45693</v>
      </c>
      <c r="E5602" s="3">
        <v>45695</v>
      </c>
      <c r="F5602" s="2">
        <f t="shared" si="934"/>
        <v>2025</v>
      </c>
      <c r="G5602" s="2">
        <f t="shared" si="935"/>
        <v>2</v>
      </c>
      <c r="H5602" s="2">
        <f t="shared" si="936"/>
        <v>7</v>
      </c>
      <c r="I5602" s="2" t="str">
        <f t="shared" si="937"/>
        <v>Febrero</v>
      </c>
      <c r="L5602" s="2"/>
    </row>
    <row r="5603" spans="1:12" s="13" customFormat="1" ht="15.95" customHeight="1" x14ac:dyDescent="0.2">
      <c r="A5603" s="7" t="s">
        <v>13</v>
      </c>
      <c r="B5603" s="7" t="s">
        <v>49</v>
      </c>
      <c r="C5603" s="7" t="s">
        <v>26</v>
      </c>
      <c r="D5603" s="3">
        <v>45694</v>
      </c>
      <c r="E5603" s="3">
        <v>45698</v>
      </c>
      <c r="F5603" s="2">
        <f t="shared" si="934"/>
        <v>2025</v>
      </c>
      <c r="G5603" s="2">
        <f t="shared" si="935"/>
        <v>2</v>
      </c>
      <c r="H5603" s="2">
        <f t="shared" si="936"/>
        <v>10</v>
      </c>
      <c r="I5603" s="2" t="str">
        <f t="shared" si="937"/>
        <v>Febrero</v>
      </c>
      <c r="L5603" s="2"/>
    </row>
    <row r="5604" spans="1:12" s="13" customFormat="1" ht="15.95" customHeight="1" x14ac:dyDescent="0.2">
      <c r="A5604" s="7" t="s">
        <v>13</v>
      </c>
      <c r="B5604" s="7" t="s">
        <v>49</v>
      </c>
      <c r="C5604" s="7" t="s">
        <v>26</v>
      </c>
      <c r="D5604" s="3">
        <v>45695</v>
      </c>
      <c r="E5604" s="3">
        <v>45699</v>
      </c>
      <c r="F5604" s="2">
        <f t="shared" si="934"/>
        <v>2025</v>
      </c>
      <c r="G5604" s="2">
        <f t="shared" si="935"/>
        <v>2</v>
      </c>
      <c r="H5604" s="2">
        <f t="shared" si="936"/>
        <v>11</v>
      </c>
      <c r="I5604" s="2" t="str">
        <f t="shared" si="937"/>
        <v>Febrero</v>
      </c>
      <c r="L5604" s="2"/>
    </row>
    <row r="5605" spans="1:12" s="13" customFormat="1" ht="15.95" customHeight="1" x14ac:dyDescent="0.2">
      <c r="A5605" s="7" t="s">
        <v>13</v>
      </c>
      <c r="B5605" s="7" t="s">
        <v>49</v>
      </c>
      <c r="C5605" s="7" t="s">
        <v>26</v>
      </c>
      <c r="D5605" s="3">
        <v>45698</v>
      </c>
      <c r="E5605" s="3">
        <v>45700</v>
      </c>
      <c r="F5605" s="2">
        <f t="shared" si="934"/>
        <v>2025</v>
      </c>
      <c r="G5605" s="2">
        <f t="shared" si="935"/>
        <v>2</v>
      </c>
      <c r="H5605" s="2">
        <f t="shared" si="936"/>
        <v>12</v>
      </c>
      <c r="I5605" s="2" t="str">
        <f t="shared" si="937"/>
        <v>Febrero</v>
      </c>
      <c r="L5605" s="2"/>
    </row>
    <row r="5606" spans="1:12" s="13" customFormat="1" ht="15.95" customHeight="1" x14ac:dyDescent="0.2">
      <c r="A5606" s="7" t="s">
        <v>13</v>
      </c>
      <c r="B5606" s="7" t="s">
        <v>49</v>
      </c>
      <c r="C5606" s="7" t="s">
        <v>26</v>
      </c>
      <c r="D5606" s="3">
        <v>45699</v>
      </c>
      <c r="E5606" s="3">
        <v>45701</v>
      </c>
      <c r="F5606" s="2">
        <f t="shared" si="934"/>
        <v>2025</v>
      </c>
      <c r="G5606" s="2">
        <f t="shared" si="935"/>
        <v>2</v>
      </c>
      <c r="H5606" s="2">
        <f t="shared" si="936"/>
        <v>13</v>
      </c>
      <c r="I5606" s="2" t="str">
        <f t="shared" si="937"/>
        <v>Febrero</v>
      </c>
      <c r="L5606" s="2"/>
    </row>
    <row r="5607" spans="1:12" s="13" customFormat="1" ht="15.95" customHeight="1" x14ac:dyDescent="0.2">
      <c r="A5607" s="7" t="s">
        <v>13</v>
      </c>
      <c r="B5607" s="7" t="s">
        <v>49</v>
      </c>
      <c r="C5607" s="7" t="s">
        <v>26</v>
      </c>
      <c r="D5607" s="3">
        <v>45700</v>
      </c>
      <c r="E5607" s="3">
        <v>45702</v>
      </c>
      <c r="F5607" s="2">
        <f t="shared" si="934"/>
        <v>2025</v>
      </c>
      <c r="G5607" s="2">
        <f t="shared" si="935"/>
        <v>2</v>
      </c>
      <c r="H5607" s="2">
        <f t="shared" si="936"/>
        <v>14</v>
      </c>
      <c r="I5607" s="2" t="str">
        <f t="shared" si="937"/>
        <v>Febrero</v>
      </c>
      <c r="L5607" s="2"/>
    </row>
    <row r="5608" spans="1:12" s="13" customFormat="1" ht="15.95" customHeight="1" x14ac:dyDescent="0.2">
      <c r="A5608" s="7" t="s">
        <v>13</v>
      </c>
      <c r="B5608" s="7" t="s">
        <v>49</v>
      </c>
      <c r="C5608" s="7" t="s">
        <v>26</v>
      </c>
      <c r="D5608" s="3">
        <v>45701</v>
      </c>
      <c r="E5608" s="3">
        <v>45705</v>
      </c>
      <c r="F5608" s="2">
        <f t="shared" si="934"/>
        <v>2025</v>
      </c>
      <c r="G5608" s="2">
        <f t="shared" si="935"/>
        <v>2</v>
      </c>
      <c r="H5608" s="2">
        <f t="shared" si="936"/>
        <v>17</v>
      </c>
      <c r="I5608" s="2" t="str">
        <f t="shared" si="937"/>
        <v>Febrero</v>
      </c>
      <c r="L5608" s="2"/>
    </row>
    <row r="5609" spans="1:12" s="13" customFormat="1" ht="15.95" customHeight="1" x14ac:dyDescent="0.2">
      <c r="A5609" s="7" t="s">
        <v>13</v>
      </c>
      <c r="B5609" s="7" t="s">
        <v>49</v>
      </c>
      <c r="C5609" s="7" t="s">
        <v>26</v>
      </c>
      <c r="D5609" s="3">
        <v>45702</v>
      </c>
      <c r="E5609" s="3">
        <v>45706</v>
      </c>
      <c r="F5609" s="2">
        <f t="shared" si="934"/>
        <v>2025</v>
      </c>
      <c r="G5609" s="2">
        <f t="shared" si="935"/>
        <v>2</v>
      </c>
      <c r="H5609" s="2">
        <f t="shared" si="936"/>
        <v>18</v>
      </c>
      <c r="I5609" s="2" t="str">
        <f t="shared" si="937"/>
        <v>Febrero</v>
      </c>
      <c r="L5609" s="2"/>
    </row>
    <row r="5610" spans="1:12" s="13" customFormat="1" ht="15.95" customHeight="1" x14ac:dyDescent="0.2">
      <c r="A5610" s="7" t="s">
        <v>13</v>
      </c>
      <c r="B5610" s="7" t="s">
        <v>49</v>
      </c>
      <c r="C5610" s="7" t="s">
        <v>26</v>
      </c>
      <c r="D5610" s="3">
        <v>45705</v>
      </c>
      <c r="E5610" s="3">
        <v>45707</v>
      </c>
      <c r="F5610" s="2">
        <f t="shared" si="934"/>
        <v>2025</v>
      </c>
      <c r="G5610" s="2">
        <f t="shared" si="935"/>
        <v>2</v>
      </c>
      <c r="H5610" s="2">
        <f t="shared" si="936"/>
        <v>19</v>
      </c>
      <c r="I5610" s="2" t="str">
        <f t="shared" si="937"/>
        <v>Febrero</v>
      </c>
      <c r="L5610" s="2"/>
    </row>
    <row r="5611" spans="1:12" s="13" customFormat="1" ht="15.95" customHeight="1" x14ac:dyDescent="0.2">
      <c r="A5611" s="7" t="s">
        <v>13</v>
      </c>
      <c r="B5611" s="7" t="s">
        <v>49</v>
      </c>
      <c r="C5611" s="7" t="s">
        <v>26</v>
      </c>
      <c r="D5611" s="3">
        <v>45706</v>
      </c>
      <c r="E5611" s="3">
        <v>45708</v>
      </c>
      <c r="F5611" s="2">
        <f t="shared" si="934"/>
        <v>2025</v>
      </c>
      <c r="G5611" s="2">
        <f t="shared" si="935"/>
        <v>2</v>
      </c>
      <c r="H5611" s="2">
        <f t="shared" si="936"/>
        <v>20</v>
      </c>
      <c r="I5611" s="2" t="str">
        <f t="shared" si="937"/>
        <v>Febrero</v>
      </c>
      <c r="L5611" s="2"/>
    </row>
    <row r="5612" spans="1:12" s="13" customFormat="1" ht="15.95" customHeight="1" x14ac:dyDescent="0.2">
      <c r="A5612" s="7" t="s">
        <v>13</v>
      </c>
      <c r="B5612" s="7" t="s">
        <v>49</v>
      </c>
      <c r="C5612" s="7" t="s">
        <v>26</v>
      </c>
      <c r="D5612" s="3">
        <v>45707</v>
      </c>
      <c r="E5612" s="3">
        <v>45709</v>
      </c>
      <c r="F5612" s="2">
        <f t="shared" si="934"/>
        <v>2025</v>
      </c>
      <c r="G5612" s="2">
        <f t="shared" si="935"/>
        <v>2</v>
      </c>
      <c r="H5612" s="2">
        <f t="shared" si="936"/>
        <v>21</v>
      </c>
      <c r="I5612" s="2" t="str">
        <f t="shared" si="937"/>
        <v>Febrero</v>
      </c>
      <c r="L5612" s="2"/>
    </row>
    <row r="5613" spans="1:12" s="13" customFormat="1" ht="15.95" customHeight="1" x14ac:dyDescent="0.2">
      <c r="A5613" s="7" t="s">
        <v>13</v>
      </c>
      <c r="B5613" s="7" t="s">
        <v>49</v>
      </c>
      <c r="C5613" s="7" t="s">
        <v>26</v>
      </c>
      <c r="D5613" s="3">
        <v>45708</v>
      </c>
      <c r="E5613" s="3">
        <v>45712</v>
      </c>
      <c r="F5613" s="2">
        <f t="shared" si="934"/>
        <v>2025</v>
      </c>
      <c r="G5613" s="2">
        <f t="shared" si="935"/>
        <v>2</v>
      </c>
      <c r="H5613" s="2">
        <f t="shared" si="936"/>
        <v>24</v>
      </c>
      <c r="I5613" s="2" t="str">
        <f t="shared" si="937"/>
        <v>Febrero</v>
      </c>
      <c r="L5613" s="2"/>
    </row>
    <row r="5614" spans="1:12" s="13" customFormat="1" ht="15.95" customHeight="1" x14ac:dyDescent="0.2">
      <c r="A5614" s="7" t="s">
        <v>13</v>
      </c>
      <c r="B5614" s="7" t="s">
        <v>49</v>
      </c>
      <c r="C5614" s="7" t="s">
        <v>26</v>
      </c>
      <c r="D5614" s="3">
        <v>45709</v>
      </c>
      <c r="E5614" s="3">
        <v>45713</v>
      </c>
      <c r="F5614" s="2">
        <f t="shared" si="934"/>
        <v>2025</v>
      </c>
      <c r="G5614" s="2">
        <f t="shared" si="935"/>
        <v>2</v>
      </c>
      <c r="H5614" s="2">
        <f t="shared" si="936"/>
        <v>25</v>
      </c>
      <c r="I5614" s="2" t="str">
        <f t="shared" si="937"/>
        <v>Febrero</v>
      </c>
      <c r="L5614" s="2"/>
    </row>
    <row r="5615" spans="1:12" s="13" customFormat="1" ht="15.95" customHeight="1" x14ac:dyDescent="0.2">
      <c r="A5615" s="7" t="s">
        <v>13</v>
      </c>
      <c r="B5615" s="7" t="s">
        <v>49</v>
      </c>
      <c r="C5615" s="7" t="s">
        <v>26</v>
      </c>
      <c r="D5615" s="3">
        <v>45712</v>
      </c>
      <c r="E5615" s="3">
        <v>45714</v>
      </c>
      <c r="F5615" s="2">
        <f t="shared" si="934"/>
        <v>2025</v>
      </c>
      <c r="G5615" s="2">
        <f t="shared" si="935"/>
        <v>2</v>
      </c>
      <c r="H5615" s="2">
        <f t="shared" si="936"/>
        <v>26</v>
      </c>
      <c r="I5615" s="2" t="str">
        <f t="shared" si="937"/>
        <v>Febrero</v>
      </c>
      <c r="L5615" s="2"/>
    </row>
    <row r="5616" spans="1:12" s="13" customFormat="1" ht="15.95" customHeight="1" x14ac:dyDescent="0.2">
      <c r="A5616" s="7" t="s">
        <v>13</v>
      </c>
      <c r="B5616" s="7" t="s">
        <v>49</v>
      </c>
      <c r="C5616" s="7" t="s">
        <v>26</v>
      </c>
      <c r="D5616" s="3">
        <v>45713</v>
      </c>
      <c r="E5616" s="3">
        <v>45715</v>
      </c>
      <c r="F5616" s="2">
        <f t="shared" si="934"/>
        <v>2025</v>
      </c>
      <c r="G5616" s="2">
        <f t="shared" si="935"/>
        <v>2</v>
      </c>
      <c r="H5616" s="2">
        <f t="shared" si="936"/>
        <v>27</v>
      </c>
      <c r="I5616" s="2" t="str">
        <f t="shared" si="937"/>
        <v>Febrero</v>
      </c>
      <c r="L5616" s="2"/>
    </row>
    <row r="5617" spans="1:12" s="13" customFormat="1" ht="15.95" customHeight="1" x14ac:dyDescent="0.2">
      <c r="A5617" s="7" t="s">
        <v>13</v>
      </c>
      <c r="B5617" s="7" t="s">
        <v>49</v>
      </c>
      <c r="C5617" s="7" t="s">
        <v>26</v>
      </c>
      <c r="D5617" s="3">
        <v>45714</v>
      </c>
      <c r="E5617" s="3">
        <v>45716</v>
      </c>
      <c r="F5617" s="2">
        <f t="shared" si="934"/>
        <v>2025</v>
      </c>
      <c r="G5617" s="2">
        <f t="shared" si="935"/>
        <v>2</v>
      </c>
      <c r="H5617" s="2">
        <f t="shared" si="936"/>
        <v>28</v>
      </c>
      <c r="I5617" s="2" t="str">
        <f t="shared" si="937"/>
        <v>Febrero</v>
      </c>
      <c r="L5617" s="2"/>
    </row>
    <row r="5618" spans="1:12" s="13" customFormat="1" ht="15.95" customHeight="1" x14ac:dyDescent="0.2">
      <c r="A5618" s="7" t="s">
        <v>13</v>
      </c>
      <c r="B5618" s="7" t="s">
        <v>49</v>
      </c>
      <c r="C5618" s="7" t="s">
        <v>26</v>
      </c>
      <c r="D5618" s="3">
        <v>45715</v>
      </c>
      <c r="E5618" s="3">
        <v>45719</v>
      </c>
      <c r="F5618" s="2">
        <f t="shared" si="934"/>
        <v>2025</v>
      </c>
      <c r="G5618" s="2">
        <f t="shared" si="935"/>
        <v>3</v>
      </c>
      <c r="H5618" s="2">
        <f t="shared" si="936"/>
        <v>3</v>
      </c>
      <c r="I5618" s="2" t="str">
        <f t="shared" si="937"/>
        <v>Marzo</v>
      </c>
      <c r="L5618" s="2"/>
    </row>
    <row r="5619" spans="1:12" s="13" customFormat="1" ht="15.95" customHeight="1" x14ac:dyDescent="0.2">
      <c r="A5619" s="7" t="s">
        <v>13</v>
      </c>
      <c r="B5619" s="7" t="s">
        <v>49</v>
      </c>
      <c r="C5619" s="7" t="s">
        <v>26</v>
      </c>
      <c r="D5619" s="3">
        <v>45716</v>
      </c>
      <c r="E5619" s="3">
        <v>45720</v>
      </c>
      <c r="F5619" s="2">
        <f t="shared" si="934"/>
        <v>2025</v>
      </c>
      <c r="G5619" s="2">
        <f t="shared" si="935"/>
        <v>3</v>
      </c>
      <c r="H5619" s="2">
        <f t="shared" si="936"/>
        <v>4</v>
      </c>
      <c r="I5619" s="2" t="str">
        <f t="shared" si="937"/>
        <v>Marzo</v>
      </c>
      <c r="L5619" s="2"/>
    </row>
    <row r="5620" spans="1:12" s="13" customFormat="1" ht="15.95" customHeight="1" x14ac:dyDescent="0.2">
      <c r="A5620" s="7" t="s">
        <v>13</v>
      </c>
      <c r="B5620" s="7" t="s">
        <v>49</v>
      </c>
      <c r="C5620" s="7" t="s">
        <v>26</v>
      </c>
      <c r="D5620" s="3">
        <v>45719</v>
      </c>
      <c r="E5620" s="3">
        <v>45721</v>
      </c>
      <c r="F5620" s="2">
        <f t="shared" ref="F5620:F5639" si="938">YEAR(E5620)</f>
        <v>2025</v>
      </c>
      <c r="G5620" s="2">
        <f t="shared" ref="G5620:G5639" si="939">MONTH(E5620)</f>
        <v>3</v>
      </c>
      <c r="H5620" s="2">
        <f t="shared" ref="H5620:H5639" si="940">DAY(E5620)</f>
        <v>5</v>
      </c>
      <c r="I5620" s="2" t="str">
        <f t="shared" ref="I5620:I5639" si="941">CHOOSE(G5620,"Enero","Febrero","Marzo","Abril","Mayo","Junio","Julio","Agosto","Septiembre","Octubre","Noviembre","Diciembre")</f>
        <v>Marzo</v>
      </c>
      <c r="L5620" s="2"/>
    </row>
    <row r="5621" spans="1:12" s="13" customFormat="1" ht="15.95" customHeight="1" x14ac:dyDescent="0.2">
      <c r="A5621" s="7" t="s">
        <v>13</v>
      </c>
      <c r="B5621" s="7" t="s">
        <v>49</v>
      </c>
      <c r="C5621" s="7" t="s">
        <v>26</v>
      </c>
      <c r="D5621" s="3">
        <v>45720</v>
      </c>
      <c r="E5621" s="3">
        <v>45722</v>
      </c>
      <c r="F5621" s="2">
        <f t="shared" si="938"/>
        <v>2025</v>
      </c>
      <c r="G5621" s="2">
        <f t="shared" si="939"/>
        <v>3</v>
      </c>
      <c r="H5621" s="2">
        <f t="shared" si="940"/>
        <v>6</v>
      </c>
      <c r="I5621" s="2" t="str">
        <f t="shared" si="941"/>
        <v>Marzo</v>
      </c>
      <c r="L5621" s="2"/>
    </row>
    <row r="5622" spans="1:12" s="13" customFormat="1" ht="15.95" customHeight="1" x14ac:dyDescent="0.2">
      <c r="A5622" s="7" t="s">
        <v>13</v>
      </c>
      <c r="B5622" s="7" t="s">
        <v>49</v>
      </c>
      <c r="C5622" s="7" t="s">
        <v>26</v>
      </c>
      <c r="D5622" s="3">
        <v>45721</v>
      </c>
      <c r="E5622" s="3">
        <v>45723</v>
      </c>
      <c r="F5622" s="2">
        <f t="shared" si="938"/>
        <v>2025</v>
      </c>
      <c r="G5622" s="2">
        <f t="shared" si="939"/>
        <v>3</v>
      </c>
      <c r="H5622" s="2">
        <f t="shared" si="940"/>
        <v>7</v>
      </c>
      <c r="I5622" s="2" t="str">
        <f t="shared" si="941"/>
        <v>Marzo</v>
      </c>
      <c r="L5622" s="2"/>
    </row>
    <row r="5623" spans="1:12" s="13" customFormat="1" ht="15.95" customHeight="1" x14ac:dyDescent="0.2">
      <c r="A5623" s="7" t="s">
        <v>13</v>
      </c>
      <c r="B5623" s="7" t="s">
        <v>49</v>
      </c>
      <c r="C5623" s="7" t="s">
        <v>26</v>
      </c>
      <c r="D5623" s="3">
        <v>45722</v>
      </c>
      <c r="E5623" s="3">
        <v>45726</v>
      </c>
      <c r="F5623" s="2">
        <f t="shared" si="938"/>
        <v>2025</v>
      </c>
      <c r="G5623" s="2">
        <f t="shared" si="939"/>
        <v>3</v>
      </c>
      <c r="H5623" s="2">
        <f t="shared" si="940"/>
        <v>10</v>
      </c>
      <c r="I5623" s="2" t="str">
        <f t="shared" si="941"/>
        <v>Marzo</v>
      </c>
      <c r="L5623" s="2"/>
    </row>
    <row r="5624" spans="1:12" s="13" customFormat="1" ht="15.95" customHeight="1" x14ac:dyDescent="0.2">
      <c r="A5624" s="7" t="s">
        <v>13</v>
      </c>
      <c r="B5624" s="7" t="s">
        <v>49</v>
      </c>
      <c r="C5624" s="7" t="s">
        <v>26</v>
      </c>
      <c r="D5624" s="3">
        <v>45723</v>
      </c>
      <c r="E5624" s="3">
        <v>45727</v>
      </c>
      <c r="F5624" s="2">
        <f t="shared" si="938"/>
        <v>2025</v>
      </c>
      <c r="G5624" s="2">
        <f t="shared" si="939"/>
        <v>3</v>
      </c>
      <c r="H5624" s="2">
        <f t="shared" si="940"/>
        <v>11</v>
      </c>
      <c r="I5624" s="2" t="str">
        <f t="shared" si="941"/>
        <v>Marzo</v>
      </c>
      <c r="L5624" s="2"/>
    </row>
    <row r="5625" spans="1:12" s="13" customFormat="1" ht="15.95" customHeight="1" x14ac:dyDescent="0.2">
      <c r="A5625" s="7" t="s">
        <v>13</v>
      </c>
      <c r="B5625" s="7" t="s">
        <v>49</v>
      </c>
      <c r="C5625" s="7" t="s">
        <v>26</v>
      </c>
      <c r="D5625" s="3">
        <v>45726</v>
      </c>
      <c r="E5625" s="3">
        <v>45728</v>
      </c>
      <c r="F5625" s="2">
        <f t="shared" si="938"/>
        <v>2025</v>
      </c>
      <c r="G5625" s="2">
        <f t="shared" si="939"/>
        <v>3</v>
      </c>
      <c r="H5625" s="2">
        <f t="shared" si="940"/>
        <v>12</v>
      </c>
      <c r="I5625" s="2" t="str">
        <f t="shared" si="941"/>
        <v>Marzo</v>
      </c>
      <c r="L5625" s="2"/>
    </row>
    <row r="5626" spans="1:12" s="13" customFormat="1" ht="15.95" customHeight="1" x14ac:dyDescent="0.2">
      <c r="A5626" s="7" t="s">
        <v>13</v>
      </c>
      <c r="B5626" s="7" t="s">
        <v>49</v>
      </c>
      <c r="C5626" s="7" t="s">
        <v>26</v>
      </c>
      <c r="D5626" s="3">
        <v>45727</v>
      </c>
      <c r="E5626" s="3">
        <v>45729</v>
      </c>
      <c r="F5626" s="2">
        <f t="shared" si="938"/>
        <v>2025</v>
      </c>
      <c r="G5626" s="2">
        <f t="shared" si="939"/>
        <v>3</v>
      </c>
      <c r="H5626" s="2">
        <f t="shared" si="940"/>
        <v>13</v>
      </c>
      <c r="I5626" s="2" t="str">
        <f t="shared" si="941"/>
        <v>Marzo</v>
      </c>
      <c r="L5626" s="2"/>
    </row>
    <row r="5627" spans="1:12" s="13" customFormat="1" ht="15.95" customHeight="1" x14ac:dyDescent="0.2">
      <c r="A5627" s="7" t="s">
        <v>13</v>
      </c>
      <c r="B5627" s="7" t="s">
        <v>49</v>
      </c>
      <c r="C5627" s="7" t="s">
        <v>26</v>
      </c>
      <c r="D5627" s="3">
        <v>45728</v>
      </c>
      <c r="E5627" s="3">
        <v>45730</v>
      </c>
      <c r="F5627" s="2">
        <f t="shared" si="938"/>
        <v>2025</v>
      </c>
      <c r="G5627" s="2">
        <f t="shared" si="939"/>
        <v>3</v>
      </c>
      <c r="H5627" s="2">
        <f t="shared" si="940"/>
        <v>14</v>
      </c>
      <c r="I5627" s="2" t="str">
        <f t="shared" si="941"/>
        <v>Marzo</v>
      </c>
      <c r="L5627" s="2"/>
    </row>
    <row r="5628" spans="1:12" s="13" customFormat="1" ht="15.95" customHeight="1" x14ac:dyDescent="0.2">
      <c r="A5628" s="7" t="s">
        <v>13</v>
      </c>
      <c r="B5628" s="7" t="s">
        <v>49</v>
      </c>
      <c r="C5628" s="7" t="s">
        <v>26</v>
      </c>
      <c r="D5628" s="3">
        <v>45729</v>
      </c>
      <c r="E5628" s="3">
        <v>45733</v>
      </c>
      <c r="F5628" s="2">
        <f t="shared" si="938"/>
        <v>2025</v>
      </c>
      <c r="G5628" s="2">
        <f t="shared" si="939"/>
        <v>3</v>
      </c>
      <c r="H5628" s="2">
        <f t="shared" si="940"/>
        <v>17</v>
      </c>
      <c r="I5628" s="2" t="str">
        <f t="shared" si="941"/>
        <v>Marzo</v>
      </c>
      <c r="L5628" s="2"/>
    </row>
    <row r="5629" spans="1:12" s="13" customFormat="1" ht="15.95" customHeight="1" x14ac:dyDescent="0.2">
      <c r="A5629" s="7" t="s">
        <v>13</v>
      </c>
      <c r="B5629" s="7" t="s">
        <v>49</v>
      </c>
      <c r="C5629" s="7" t="s">
        <v>26</v>
      </c>
      <c r="D5629" s="3">
        <v>45730</v>
      </c>
      <c r="E5629" s="3">
        <v>45734</v>
      </c>
      <c r="F5629" s="2">
        <f t="shared" si="938"/>
        <v>2025</v>
      </c>
      <c r="G5629" s="2">
        <f t="shared" si="939"/>
        <v>3</v>
      </c>
      <c r="H5629" s="2">
        <f t="shared" si="940"/>
        <v>18</v>
      </c>
      <c r="I5629" s="2" t="str">
        <f t="shared" si="941"/>
        <v>Marzo</v>
      </c>
      <c r="L5629" s="2"/>
    </row>
    <row r="5630" spans="1:12" s="13" customFormat="1" ht="15.95" customHeight="1" x14ac:dyDescent="0.2">
      <c r="A5630" s="7" t="s">
        <v>13</v>
      </c>
      <c r="B5630" s="7" t="s">
        <v>49</v>
      </c>
      <c r="C5630" s="7" t="s">
        <v>26</v>
      </c>
      <c r="D5630" s="3">
        <v>45733</v>
      </c>
      <c r="E5630" s="3">
        <v>45735</v>
      </c>
      <c r="F5630" s="2">
        <f t="shared" si="938"/>
        <v>2025</v>
      </c>
      <c r="G5630" s="2">
        <f t="shared" si="939"/>
        <v>3</v>
      </c>
      <c r="H5630" s="2">
        <f t="shared" si="940"/>
        <v>19</v>
      </c>
      <c r="I5630" s="2" t="str">
        <f t="shared" si="941"/>
        <v>Marzo</v>
      </c>
      <c r="L5630" s="2"/>
    </row>
    <row r="5631" spans="1:12" s="13" customFormat="1" ht="15.95" customHeight="1" x14ac:dyDescent="0.2">
      <c r="A5631" s="7" t="s">
        <v>13</v>
      </c>
      <c r="B5631" s="7" t="s">
        <v>49</v>
      </c>
      <c r="C5631" s="7" t="s">
        <v>26</v>
      </c>
      <c r="D5631" s="3">
        <v>45734</v>
      </c>
      <c r="E5631" s="3">
        <v>45736</v>
      </c>
      <c r="F5631" s="2">
        <f t="shared" si="938"/>
        <v>2025</v>
      </c>
      <c r="G5631" s="2">
        <f t="shared" si="939"/>
        <v>3</v>
      </c>
      <c r="H5631" s="2">
        <f t="shared" si="940"/>
        <v>20</v>
      </c>
      <c r="I5631" s="2" t="str">
        <f t="shared" si="941"/>
        <v>Marzo</v>
      </c>
      <c r="L5631" s="2"/>
    </row>
    <row r="5632" spans="1:12" s="13" customFormat="1" ht="15.95" customHeight="1" x14ac:dyDescent="0.2">
      <c r="A5632" s="7" t="s">
        <v>13</v>
      </c>
      <c r="B5632" s="7" t="s">
        <v>49</v>
      </c>
      <c r="C5632" s="7" t="s">
        <v>26</v>
      </c>
      <c r="D5632" s="3">
        <v>45735</v>
      </c>
      <c r="E5632" s="3">
        <v>45737</v>
      </c>
      <c r="F5632" s="2">
        <f t="shared" si="938"/>
        <v>2025</v>
      </c>
      <c r="G5632" s="2">
        <f t="shared" si="939"/>
        <v>3</v>
      </c>
      <c r="H5632" s="2">
        <f t="shared" si="940"/>
        <v>21</v>
      </c>
      <c r="I5632" s="2" t="str">
        <f t="shared" si="941"/>
        <v>Marzo</v>
      </c>
      <c r="L5632" s="2"/>
    </row>
    <row r="5633" spans="1:12" s="13" customFormat="1" ht="15.95" customHeight="1" x14ac:dyDescent="0.2">
      <c r="A5633" s="7" t="s">
        <v>13</v>
      </c>
      <c r="B5633" s="7" t="s">
        <v>49</v>
      </c>
      <c r="C5633" s="7" t="s">
        <v>26</v>
      </c>
      <c r="D5633" s="3">
        <v>45736</v>
      </c>
      <c r="E5633" s="3">
        <v>45741</v>
      </c>
      <c r="F5633" s="2">
        <f t="shared" si="938"/>
        <v>2025</v>
      </c>
      <c r="G5633" s="2">
        <f t="shared" si="939"/>
        <v>3</v>
      </c>
      <c r="H5633" s="2">
        <f t="shared" si="940"/>
        <v>25</v>
      </c>
      <c r="I5633" s="2" t="str">
        <f t="shared" si="941"/>
        <v>Marzo</v>
      </c>
      <c r="L5633" s="2"/>
    </row>
    <row r="5634" spans="1:12" s="13" customFormat="1" ht="15.95" customHeight="1" x14ac:dyDescent="0.2">
      <c r="A5634" s="7" t="s">
        <v>13</v>
      </c>
      <c r="B5634" s="7" t="s">
        <v>49</v>
      </c>
      <c r="C5634" s="7" t="s">
        <v>26</v>
      </c>
      <c r="D5634" s="3">
        <v>45737</v>
      </c>
      <c r="E5634" s="3">
        <v>45742</v>
      </c>
      <c r="F5634" s="2">
        <f t="shared" si="938"/>
        <v>2025</v>
      </c>
      <c r="G5634" s="2">
        <f t="shared" si="939"/>
        <v>3</v>
      </c>
      <c r="H5634" s="2">
        <f t="shared" si="940"/>
        <v>26</v>
      </c>
      <c r="I5634" s="2" t="str">
        <f t="shared" si="941"/>
        <v>Marzo</v>
      </c>
      <c r="L5634" s="2"/>
    </row>
    <row r="5635" spans="1:12" s="13" customFormat="1" ht="15.95" customHeight="1" x14ac:dyDescent="0.2">
      <c r="A5635" s="7" t="s">
        <v>13</v>
      </c>
      <c r="B5635" s="7" t="s">
        <v>49</v>
      </c>
      <c r="C5635" s="7" t="s">
        <v>26</v>
      </c>
      <c r="D5635" s="3">
        <v>45741</v>
      </c>
      <c r="E5635" s="3">
        <v>45743</v>
      </c>
      <c r="F5635" s="2">
        <f t="shared" si="938"/>
        <v>2025</v>
      </c>
      <c r="G5635" s="2">
        <f t="shared" si="939"/>
        <v>3</v>
      </c>
      <c r="H5635" s="2">
        <f t="shared" si="940"/>
        <v>27</v>
      </c>
      <c r="I5635" s="2" t="str">
        <f t="shared" si="941"/>
        <v>Marzo</v>
      </c>
      <c r="L5635" s="2"/>
    </row>
    <row r="5636" spans="1:12" s="13" customFormat="1" ht="15.95" customHeight="1" x14ac:dyDescent="0.2">
      <c r="A5636" s="7" t="s">
        <v>13</v>
      </c>
      <c r="B5636" s="7" t="s">
        <v>49</v>
      </c>
      <c r="C5636" s="7" t="s">
        <v>26</v>
      </c>
      <c r="D5636" s="3">
        <v>45742</v>
      </c>
      <c r="E5636" s="3">
        <v>45744</v>
      </c>
      <c r="F5636" s="2">
        <f t="shared" si="938"/>
        <v>2025</v>
      </c>
      <c r="G5636" s="2">
        <f t="shared" si="939"/>
        <v>3</v>
      </c>
      <c r="H5636" s="2">
        <f t="shared" si="940"/>
        <v>28</v>
      </c>
      <c r="I5636" s="2" t="str">
        <f t="shared" si="941"/>
        <v>Marzo</v>
      </c>
      <c r="L5636" s="2"/>
    </row>
    <row r="5637" spans="1:12" s="13" customFormat="1" ht="15.95" customHeight="1" x14ac:dyDescent="0.2">
      <c r="A5637" s="7" t="s">
        <v>13</v>
      </c>
      <c r="B5637" s="7" t="s">
        <v>49</v>
      </c>
      <c r="C5637" s="7" t="s">
        <v>26</v>
      </c>
      <c r="D5637" s="3">
        <v>45743</v>
      </c>
      <c r="E5637" s="3">
        <v>45747</v>
      </c>
      <c r="F5637" s="2">
        <f t="shared" si="938"/>
        <v>2025</v>
      </c>
      <c r="G5637" s="2">
        <f t="shared" si="939"/>
        <v>3</v>
      </c>
      <c r="H5637" s="2">
        <f t="shared" si="940"/>
        <v>31</v>
      </c>
      <c r="I5637" s="2" t="str">
        <f t="shared" si="941"/>
        <v>Marzo</v>
      </c>
      <c r="L5637" s="2"/>
    </row>
    <row r="5638" spans="1:12" s="13" customFormat="1" ht="15.95" customHeight="1" x14ac:dyDescent="0.2">
      <c r="A5638" s="7" t="s">
        <v>13</v>
      </c>
      <c r="B5638" s="7" t="s">
        <v>49</v>
      </c>
      <c r="C5638" s="7" t="s">
        <v>26</v>
      </c>
      <c r="D5638" s="3">
        <v>45744</v>
      </c>
      <c r="E5638" s="3">
        <v>45748</v>
      </c>
      <c r="F5638" s="2">
        <f t="shared" si="938"/>
        <v>2025</v>
      </c>
      <c r="G5638" s="2">
        <f t="shared" si="939"/>
        <v>4</v>
      </c>
      <c r="H5638" s="2">
        <f t="shared" si="940"/>
        <v>1</v>
      </c>
      <c r="I5638" s="2" t="str">
        <f t="shared" si="941"/>
        <v>Abril</v>
      </c>
      <c r="L5638" s="2"/>
    </row>
    <row r="5639" spans="1:12" s="13" customFormat="1" ht="15.95" customHeight="1" x14ac:dyDescent="0.2">
      <c r="A5639" s="8" t="s">
        <v>13</v>
      </c>
      <c r="B5639" s="8" t="s">
        <v>49</v>
      </c>
      <c r="C5639" s="8" t="s">
        <v>26</v>
      </c>
      <c r="D5639" s="9">
        <v>45747</v>
      </c>
      <c r="E5639" s="9">
        <v>45749</v>
      </c>
      <c r="F5639" s="2">
        <f t="shared" si="938"/>
        <v>2025</v>
      </c>
      <c r="G5639" s="2">
        <f t="shared" si="939"/>
        <v>4</v>
      </c>
      <c r="H5639" s="2">
        <f t="shared" si="940"/>
        <v>2</v>
      </c>
      <c r="I5639" s="2" t="str">
        <f t="shared" si="941"/>
        <v>Abril</v>
      </c>
      <c r="L5639" s="2"/>
    </row>
    <row r="5640" spans="1:12" s="13" customFormat="1" ht="15.95" customHeight="1" x14ac:dyDescent="0.2">
      <c r="A5640" s="8" t="s">
        <v>13</v>
      </c>
      <c r="B5640" s="8" t="s">
        <v>49</v>
      </c>
      <c r="C5640" s="8" t="s">
        <v>26</v>
      </c>
      <c r="D5640" s="9">
        <v>45748</v>
      </c>
      <c r="E5640" s="9">
        <v>45750</v>
      </c>
      <c r="F5640" s="2">
        <f t="shared" ref="F5640:F5659" si="942">YEAR(E5640)</f>
        <v>2025</v>
      </c>
      <c r="G5640" s="2">
        <f t="shared" ref="G5640:G5659" si="943">MONTH(E5640)</f>
        <v>4</v>
      </c>
      <c r="H5640" s="2">
        <f t="shared" ref="H5640:H5659" si="944">DAY(E5640)</f>
        <v>3</v>
      </c>
      <c r="I5640" s="2" t="str">
        <f t="shared" ref="I5640:I5659" si="945">CHOOSE(G5640,"Enero","Febrero","Marzo","Abril","Mayo","Junio","Julio","Agosto","Septiembre","Octubre","Noviembre","Diciembre")</f>
        <v>Abril</v>
      </c>
      <c r="L5640" s="2"/>
    </row>
    <row r="5641" spans="1:12" s="13" customFormat="1" ht="15.95" customHeight="1" x14ac:dyDescent="0.2">
      <c r="A5641" s="8" t="s">
        <v>13</v>
      </c>
      <c r="B5641" s="8" t="s">
        <v>49</v>
      </c>
      <c r="C5641" s="8" t="s">
        <v>26</v>
      </c>
      <c r="D5641" s="9">
        <v>45749</v>
      </c>
      <c r="E5641" s="9">
        <v>45751</v>
      </c>
      <c r="F5641" s="2">
        <f t="shared" si="942"/>
        <v>2025</v>
      </c>
      <c r="G5641" s="2">
        <f t="shared" si="943"/>
        <v>4</v>
      </c>
      <c r="H5641" s="2">
        <f t="shared" si="944"/>
        <v>4</v>
      </c>
      <c r="I5641" s="2" t="str">
        <f t="shared" si="945"/>
        <v>Abril</v>
      </c>
      <c r="L5641" s="2"/>
    </row>
    <row r="5642" spans="1:12" s="13" customFormat="1" ht="15.95" customHeight="1" x14ac:dyDescent="0.2">
      <c r="A5642" s="8" t="s">
        <v>13</v>
      </c>
      <c r="B5642" s="8" t="s">
        <v>49</v>
      </c>
      <c r="C5642" s="8" t="s">
        <v>26</v>
      </c>
      <c r="D5642" s="9">
        <v>45750</v>
      </c>
      <c r="E5642" s="9">
        <v>45754</v>
      </c>
      <c r="F5642" s="2">
        <f t="shared" si="942"/>
        <v>2025</v>
      </c>
      <c r="G5642" s="2">
        <f t="shared" si="943"/>
        <v>4</v>
      </c>
      <c r="H5642" s="2">
        <f t="shared" si="944"/>
        <v>7</v>
      </c>
      <c r="I5642" s="2" t="str">
        <f t="shared" si="945"/>
        <v>Abril</v>
      </c>
      <c r="L5642" s="2"/>
    </row>
    <row r="5643" spans="1:12" s="13" customFormat="1" ht="15.95" customHeight="1" x14ac:dyDescent="0.2">
      <c r="A5643" s="8" t="s">
        <v>13</v>
      </c>
      <c r="B5643" s="8" t="s">
        <v>49</v>
      </c>
      <c r="C5643" s="8" t="s">
        <v>26</v>
      </c>
      <c r="D5643" s="9">
        <v>45751</v>
      </c>
      <c r="E5643" s="9">
        <v>45755</v>
      </c>
      <c r="F5643" s="2">
        <f t="shared" si="942"/>
        <v>2025</v>
      </c>
      <c r="G5643" s="2">
        <f t="shared" si="943"/>
        <v>4</v>
      </c>
      <c r="H5643" s="2">
        <f t="shared" si="944"/>
        <v>8</v>
      </c>
      <c r="I5643" s="2" t="str">
        <f t="shared" si="945"/>
        <v>Abril</v>
      </c>
      <c r="L5643" s="2"/>
    </row>
    <row r="5644" spans="1:12" s="13" customFormat="1" ht="15.95" customHeight="1" x14ac:dyDescent="0.2">
      <c r="A5644" s="8" t="s">
        <v>13</v>
      </c>
      <c r="B5644" s="8" t="s">
        <v>49</v>
      </c>
      <c r="C5644" s="8" t="s">
        <v>26</v>
      </c>
      <c r="D5644" s="9">
        <v>45754</v>
      </c>
      <c r="E5644" s="9">
        <v>45756</v>
      </c>
      <c r="F5644" s="2">
        <f t="shared" si="942"/>
        <v>2025</v>
      </c>
      <c r="G5644" s="2">
        <f t="shared" si="943"/>
        <v>4</v>
      </c>
      <c r="H5644" s="2">
        <f t="shared" si="944"/>
        <v>9</v>
      </c>
      <c r="I5644" s="2" t="str">
        <f t="shared" si="945"/>
        <v>Abril</v>
      </c>
      <c r="L5644" s="2"/>
    </row>
    <row r="5645" spans="1:12" s="13" customFormat="1" ht="15.95" customHeight="1" x14ac:dyDescent="0.2">
      <c r="A5645" s="8" t="s">
        <v>13</v>
      </c>
      <c r="B5645" s="8" t="s">
        <v>49</v>
      </c>
      <c r="C5645" s="8" t="s">
        <v>26</v>
      </c>
      <c r="D5645" s="9">
        <v>45755</v>
      </c>
      <c r="E5645" s="9">
        <v>45757</v>
      </c>
      <c r="F5645" s="2">
        <f t="shared" si="942"/>
        <v>2025</v>
      </c>
      <c r="G5645" s="2">
        <f t="shared" si="943"/>
        <v>4</v>
      </c>
      <c r="H5645" s="2">
        <f t="shared" si="944"/>
        <v>10</v>
      </c>
      <c r="I5645" s="2" t="str">
        <f t="shared" si="945"/>
        <v>Abril</v>
      </c>
      <c r="L5645" s="2"/>
    </row>
    <row r="5646" spans="1:12" s="13" customFormat="1" ht="15.95" customHeight="1" x14ac:dyDescent="0.2">
      <c r="A5646" s="8" t="s">
        <v>13</v>
      </c>
      <c r="B5646" s="8" t="s">
        <v>49</v>
      </c>
      <c r="C5646" s="8" t="s">
        <v>26</v>
      </c>
      <c r="D5646" s="9">
        <v>45756</v>
      </c>
      <c r="E5646" s="9">
        <v>45758</v>
      </c>
      <c r="F5646" s="2">
        <f t="shared" si="942"/>
        <v>2025</v>
      </c>
      <c r="G5646" s="2">
        <f t="shared" si="943"/>
        <v>4</v>
      </c>
      <c r="H5646" s="2">
        <f t="shared" si="944"/>
        <v>11</v>
      </c>
      <c r="I5646" s="2" t="str">
        <f t="shared" si="945"/>
        <v>Abril</v>
      </c>
      <c r="L5646" s="2"/>
    </row>
    <row r="5647" spans="1:12" s="13" customFormat="1" ht="15.95" customHeight="1" x14ac:dyDescent="0.2">
      <c r="A5647" s="8" t="s">
        <v>13</v>
      </c>
      <c r="B5647" s="8" t="s">
        <v>49</v>
      </c>
      <c r="C5647" s="8" t="s">
        <v>26</v>
      </c>
      <c r="D5647" s="9">
        <v>45757</v>
      </c>
      <c r="E5647" s="9">
        <v>45761</v>
      </c>
      <c r="F5647" s="2">
        <f t="shared" si="942"/>
        <v>2025</v>
      </c>
      <c r="G5647" s="2">
        <f t="shared" si="943"/>
        <v>4</v>
      </c>
      <c r="H5647" s="2">
        <f t="shared" si="944"/>
        <v>14</v>
      </c>
      <c r="I5647" s="2" t="str">
        <f t="shared" si="945"/>
        <v>Abril</v>
      </c>
      <c r="L5647" s="2"/>
    </row>
    <row r="5648" spans="1:12" s="13" customFormat="1" ht="15.95" customHeight="1" x14ac:dyDescent="0.2">
      <c r="A5648" s="8" t="s">
        <v>13</v>
      </c>
      <c r="B5648" s="8" t="s">
        <v>49</v>
      </c>
      <c r="C5648" s="8" t="s">
        <v>26</v>
      </c>
      <c r="D5648" s="9">
        <v>45758</v>
      </c>
      <c r="E5648" s="9">
        <v>45762</v>
      </c>
      <c r="F5648" s="2">
        <f t="shared" si="942"/>
        <v>2025</v>
      </c>
      <c r="G5648" s="2">
        <f t="shared" si="943"/>
        <v>4</v>
      </c>
      <c r="H5648" s="2">
        <f t="shared" si="944"/>
        <v>15</v>
      </c>
      <c r="I5648" s="2" t="str">
        <f t="shared" si="945"/>
        <v>Abril</v>
      </c>
      <c r="L5648" s="2"/>
    </row>
    <row r="5649" spans="1:12" s="13" customFormat="1" ht="15.95" customHeight="1" x14ac:dyDescent="0.2">
      <c r="A5649" s="8" t="s">
        <v>13</v>
      </c>
      <c r="B5649" s="8" t="s">
        <v>49</v>
      </c>
      <c r="C5649" s="8" t="s">
        <v>26</v>
      </c>
      <c r="D5649" s="9">
        <v>45761</v>
      </c>
      <c r="E5649" s="9">
        <v>45763</v>
      </c>
      <c r="F5649" s="2">
        <f t="shared" si="942"/>
        <v>2025</v>
      </c>
      <c r="G5649" s="2">
        <f t="shared" si="943"/>
        <v>4</v>
      </c>
      <c r="H5649" s="2">
        <f t="shared" si="944"/>
        <v>16</v>
      </c>
      <c r="I5649" s="2" t="str">
        <f t="shared" si="945"/>
        <v>Abril</v>
      </c>
      <c r="L5649" s="2"/>
    </row>
    <row r="5650" spans="1:12" s="13" customFormat="1" ht="15.95" customHeight="1" x14ac:dyDescent="0.2">
      <c r="A5650" s="8" t="s">
        <v>13</v>
      </c>
      <c r="B5650" s="8" t="s">
        <v>49</v>
      </c>
      <c r="C5650" s="8" t="s">
        <v>26</v>
      </c>
      <c r="D5650" s="9">
        <v>45762</v>
      </c>
      <c r="E5650" s="9">
        <v>45768</v>
      </c>
      <c r="F5650" s="2">
        <f t="shared" si="942"/>
        <v>2025</v>
      </c>
      <c r="G5650" s="2">
        <f t="shared" si="943"/>
        <v>4</v>
      </c>
      <c r="H5650" s="2">
        <f t="shared" si="944"/>
        <v>21</v>
      </c>
      <c r="I5650" s="2" t="str">
        <f t="shared" si="945"/>
        <v>Abril</v>
      </c>
      <c r="L5650" s="2"/>
    </row>
    <row r="5651" spans="1:12" s="13" customFormat="1" ht="15.95" customHeight="1" x14ac:dyDescent="0.2">
      <c r="A5651" s="8" t="s">
        <v>13</v>
      </c>
      <c r="B5651" s="8" t="s">
        <v>49</v>
      </c>
      <c r="C5651" s="8" t="s">
        <v>26</v>
      </c>
      <c r="D5651" s="9">
        <v>45763</v>
      </c>
      <c r="E5651" s="9">
        <v>45769</v>
      </c>
      <c r="F5651" s="2">
        <f t="shared" si="942"/>
        <v>2025</v>
      </c>
      <c r="G5651" s="2">
        <f t="shared" si="943"/>
        <v>4</v>
      </c>
      <c r="H5651" s="2">
        <f t="shared" si="944"/>
        <v>22</v>
      </c>
      <c r="I5651" s="2" t="str">
        <f t="shared" si="945"/>
        <v>Abril</v>
      </c>
      <c r="L5651" s="2"/>
    </row>
    <row r="5652" spans="1:12" s="13" customFormat="1" ht="15.95" customHeight="1" x14ac:dyDescent="0.2">
      <c r="A5652" s="8" t="s">
        <v>13</v>
      </c>
      <c r="B5652" s="8" t="s">
        <v>49</v>
      </c>
      <c r="C5652" s="8" t="s">
        <v>26</v>
      </c>
      <c r="D5652" s="9">
        <v>45768</v>
      </c>
      <c r="E5652" s="9">
        <v>45770</v>
      </c>
      <c r="F5652" s="2">
        <f t="shared" si="942"/>
        <v>2025</v>
      </c>
      <c r="G5652" s="2">
        <f t="shared" si="943"/>
        <v>4</v>
      </c>
      <c r="H5652" s="2">
        <f t="shared" si="944"/>
        <v>23</v>
      </c>
      <c r="I5652" s="2" t="str">
        <f t="shared" si="945"/>
        <v>Abril</v>
      </c>
      <c r="L5652" s="2"/>
    </row>
    <row r="5653" spans="1:12" s="13" customFormat="1" ht="15.95" customHeight="1" x14ac:dyDescent="0.2">
      <c r="A5653" s="8" t="s">
        <v>13</v>
      </c>
      <c r="B5653" s="8" t="s">
        <v>49</v>
      </c>
      <c r="C5653" s="8" t="s">
        <v>26</v>
      </c>
      <c r="D5653" s="9">
        <v>45769</v>
      </c>
      <c r="E5653" s="9">
        <v>45771</v>
      </c>
      <c r="F5653" s="2">
        <f t="shared" si="942"/>
        <v>2025</v>
      </c>
      <c r="G5653" s="2">
        <f t="shared" si="943"/>
        <v>4</v>
      </c>
      <c r="H5653" s="2">
        <f t="shared" si="944"/>
        <v>24</v>
      </c>
      <c r="I5653" s="2" t="str">
        <f t="shared" si="945"/>
        <v>Abril</v>
      </c>
      <c r="L5653" s="2"/>
    </row>
    <row r="5654" spans="1:12" s="13" customFormat="1" ht="15.95" customHeight="1" x14ac:dyDescent="0.2">
      <c r="A5654" s="8" t="s">
        <v>13</v>
      </c>
      <c r="B5654" s="8" t="s">
        <v>49</v>
      </c>
      <c r="C5654" s="8" t="s">
        <v>26</v>
      </c>
      <c r="D5654" s="9">
        <v>45770</v>
      </c>
      <c r="E5654" s="9">
        <v>45772</v>
      </c>
      <c r="F5654" s="2">
        <f t="shared" si="942"/>
        <v>2025</v>
      </c>
      <c r="G5654" s="2">
        <f t="shared" si="943"/>
        <v>4</v>
      </c>
      <c r="H5654" s="2">
        <f t="shared" si="944"/>
        <v>25</v>
      </c>
      <c r="I5654" s="2" t="str">
        <f t="shared" si="945"/>
        <v>Abril</v>
      </c>
      <c r="L5654" s="2"/>
    </row>
    <row r="5655" spans="1:12" s="13" customFormat="1" ht="15.95" customHeight="1" x14ac:dyDescent="0.2">
      <c r="A5655" s="8" t="s">
        <v>13</v>
      </c>
      <c r="B5655" s="8" t="s">
        <v>49</v>
      </c>
      <c r="C5655" s="8" t="s">
        <v>26</v>
      </c>
      <c r="D5655" s="9">
        <v>45771</v>
      </c>
      <c r="E5655" s="9">
        <v>45775</v>
      </c>
      <c r="F5655" s="2">
        <f t="shared" si="942"/>
        <v>2025</v>
      </c>
      <c r="G5655" s="2">
        <f t="shared" si="943"/>
        <v>4</v>
      </c>
      <c r="H5655" s="2">
        <f t="shared" si="944"/>
        <v>28</v>
      </c>
      <c r="I5655" s="2" t="str">
        <f t="shared" si="945"/>
        <v>Abril</v>
      </c>
      <c r="L5655" s="2"/>
    </row>
    <row r="5656" spans="1:12" s="13" customFormat="1" ht="15.95" customHeight="1" x14ac:dyDescent="0.2">
      <c r="A5656" s="8" t="s">
        <v>13</v>
      </c>
      <c r="B5656" s="8" t="s">
        <v>49</v>
      </c>
      <c r="C5656" s="8" t="s">
        <v>26</v>
      </c>
      <c r="D5656" s="9">
        <v>45772</v>
      </c>
      <c r="E5656" s="9">
        <v>45776</v>
      </c>
      <c r="F5656" s="2">
        <f t="shared" si="942"/>
        <v>2025</v>
      </c>
      <c r="G5656" s="2">
        <f t="shared" si="943"/>
        <v>4</v>
      </c>
      <c r="H5656" s="2">
        <f t="shared" si="944"/>
        <v>29</v>
      </c>
      <c r="I5656" s="2" t="str">
        <f t="shared" si="945"/>
        <v>Abril</v>
      </c>
      <c r="L5656" s="2"/>
    </row>
    <row r="5657" spans="1:12" s="13" customFormat="1" ht="15.95" customHeight="1" x14ac:dyDescent="0.2">
      <c r="A5657" s="8" t="s">
        <v>13</v>
      </c>
      <c r="B5657" s="8" t="s">
        <v>49</v>
      </c>
      <c r="C5657" s="8" t="s">
        <v>26</v>
      </c>
      <c r="D5657" s="9">
        <v>45775</v>
      </c>
      <c r="E5657" s="9">
        <v>45777</v>
      </c>
      <c r="F5657" s="2">
        <f t="shared" si="942"/>
        <v>2025</v>
      </c>
      <c r="G5657" s="2">
        <f t="shared" si="943"/>
        <v>4</v>
      </c>
      <c r="H5657" s="2">
        <f t="shared" si="944"/>
        <v>30</v>
      </c>
      <c r="I5657" s="2" t="str">
        <f t="shared" si="945"/>
        <v>Abril</v>
      </c>
      <c r="L5657" s="2"/>
    </row>
    <row r="5658" spans="1:12" s="13" customFormat="1" ht="15.95" customHeight="1" x14ac:dyDescent="0.2">
      <c r="A5658" s="8" t="s">
        <v>13</v>
      </c>
      <c r="B5658" s="8" t="s">
        <v>49</v>
      </c>
      <c r="C5658" s="8" t="s">
        <v>26</v>
      </c>
      <c r="D5658" s="9">
        <v>45776</v>
      </c>
      <c r="E5658" s="9">
        <v>45779</v>
      </c>
      <c r="F5658" s="2">
        <f t="shared" si="942"/>
        <v>2025</v>
      </c>
      <c r="G5658" s="2">
        <f t="shared" si="943"/>
        <v>5</v>
      </c>
      <c r="H5658" s="2">
        <f t="shared" si="944"/>
        <v>2</v>
      </c>
      <c r="I5658" s="2" t="str">
        <f t="shared" si="945"/>
        <v>Mayo</v>
      </c>
      <c r="L5658" s="2"/>
    </row>
    <row r="5659" spans="1:12" s="13" customFormat="1" ht="15.95" customHeight="1" x14ac:dyDescent="0.2">
      <c r="A5659" s="8" t="s">
        <v>13</v>
      </c>
      <c r="B5659" s="8" t="s">
        <v>49</v>
      </c>
      <c r="C5659" s="8" t="s">
        <v>26</v>
      </c>
      <c r="D5659" s="9">
        <v>45777</v>
      </c>
      <c r="E5659" s="9">
        <v>45782</v>
      </c>
      <c r="F5659" s="2">
        <f t="shared" si="942"/>
        <v>2025</v>
      </c>
      <c r="G5659" s="2">
        <f t="shared" si="943"/>
        <v>5</v>
      </c>
      <c r="H5659" s="2">
        <f t="shared" si="944"/>
        <v>5</v>
      </c>
      <c r="I5659" s="2" t="str">
        <f t="shared" si="945"/>
        <v>Mayo</v>
      </c>
      <c r="L5659" s="2"/>
    </row>
    <row r="5660" spans="1:12" s="13" customFormat="1" ht="15.95" customHeight="1" x14ac:dyDescent="0.2">
      <c r="A5660" s="7" t="s">
        <v>13</v>
      </c>
      <c r="B5660" s="7" t="s">
        <v>61</v>
      </c>
      <c r="C5660" s="7" t="s">
        <v>62</v>
      </c>
      <c r="D5660" s="3">
        <v>43865</v>
      </c>
      <c r="E5660" s="3">
        <v>43882</v>
      </c>
      <c r="F5660" s="2">
        <f t="shared" si="914"/>
        <v>2020</v>
      </c>
      <c r="G5660" s="2">
        <f t="shared" si="915"/>
        <v>2</v>
      </c>
      <c r="H5660" s="2">
        <f t="shared" si="916"/>
        <v>21</v>
      </c>
      <c r="I5660" s="2" t="str">
        <f t="shared" si="917"/>
        <v>Febrero</v>
      </c>
      <c r="L5660" s="2" t="str">
        <f t="shared" ref="L5660:L5690" si="946">CONCATENATE(A5661,B5661,C5661,D5661,E5661,)</f>
        <v>FinancieroHistórico de la posición de encaje y de los pasivos sujetos a encajeQuincenal 4387943896</v>
      </c>
    </row>
    <row r="5661" spans="1:12" s="13" customFormat="1" ht="15.95" customHeight="1" x14ac:dyDescent="0.2">
      <c r="A5661" s="7" t="s">
        <v>13</v>
      </c>
      <c r="B5661" s="7" t="s">
        <v>61</v>
      </c>
      <c r="C5661" s="7" t="s">
        <v>62</v>
      </c>
      <c r="D5661" s="3">
        <v>43879</v>
      </c>
      <c r="E5661" s="3">
        <v>43896</v>
      </c>
      <c r="F5661" s="2">
        <f t="shared" si="914"/>
        <v>2020</v>
      </c>
      <c r="G5661" s="2">
        <f t="shared" si="915"/>
        <v>3</v>
      </c>
      <c r="H5661" s="2">
        <f t="shared" si="916"/>
        <v>6</v>
      </c>
      <c r="I5661" s="2" t="str">
        <f t="shared" si="917"/>
        <v>Marzo</v>
      </c>
      <c r="L5661" s="2" t="str">
        <f t="shared" si="946"/>
        <v>FinancieroHistórico de la posición de encaje y de los pasivos sujetos a encajeQuincenal 4389343910</v>
      </c>
    </row>
    <row r="5662" spans="1:12" s="13" customFormat="1" ht="15.95" customHeight="1" x14ac:dyDescent="0.2">
      <c r="A5662" s="7" t="s">
        <v>13</v>
      </c>
      <c r="B5662" s="7" t="s">
        <v>61</v>
      </c>
      <c r="C5662" s="7" t="s">
        <v>62</v>
      </c>
      <c r="D5662" s="3">
        <v>43893</v>
      </c>
      <c r="E5662" s="3">
        <v>43910</v>
      </c>
      <c r="F5662" s="2">
        <f t="shared" si="914"/>
        <v>2020</v>
      </c>
      <c r="G5662" s="2">
        <f t="shared" si="915"/>
        <v>3</v>
      </c>
      <c r="H5662" s="2">
        <f t="shared" si="916"/>
        <v>20</v>
      </c>
      <c r="I5662" s="2" t="str">
        <f t="shared" si="917"/>
        <v>Marzo</v>
      </c>
      <c r="L5662" s="2" t="str">
        <f t="shared" si="946"/>
        <v>FinancieroHistórico de la posición de encaje y de los pasivos sujetos a encajeQuincenal 4390743924</v>
      </c>
    </row>
    <row r="5663" spans="1:12" s="13" customFormat="1" ht="15.95" customHeight="1" x14ac:dyDescent="0.2">
      <c r="A5663" s="7" t="s">
        <v>13</v>
      </c>
      <c r="B5663" s="7" t="s">
        <v>61</v>
      </c>
      <c r="C5663" s="7" t="s">
        <v>62</v>
      </c>
      <c r="D5663" s="3">
        <v>43907</v>
      </c>
      <c r="E5663" s="3">
        <v>43924</v>
      </c>
      <c r="F5663" s="2">
        <f t="shared" si="914"/>
        <v>2020</v>
      </c>
      <c r="G5663" s="2">
        <f t="shared" si="915"/>
        <v>4</v>
      </c>
      <c r="H5663" s="2">
        <f t="shared" si="916"/>
        <v>3</v>
      </c>
      <c r="I5663" s="2" t="str">
        <f t="shared" si="917"/>
        <v>Abril</v>
      </c>
      <c r="L5663" s="2" t="str">
        <f t="shared" si="946"/>
        <v>FinancieroHistórico de la posición de encaje y de los pasivos sujetos a encajeQuincenal 4392143938</v>
      </c>
    </row>
    <row r="5664" spans="1:12" s="13" customFormat="1" ht="15.95" customHeight="1" x14ac:dyDescent="0.2">
      <c r="A5664" s="7" t="s">
        <v>13</v>
      </c>
      <c r="B5664" s="7" t="s">
        <v>61</v>
      </c>
      <c r="C5664" s="7" t="s">
        <v>62</v>
      </c>
      <c r="D5664" s="3">
        <v>43921</v>
      </c>
      <c r="E5664" s="3">
        <v>43938</v>
      </c>
      <c r="F5664" s="2">
        <f t="shared" si="914"/>
        <v>2020</v>
      </c>
      <c r="G5664" s="2">
        <f t="shared" si="915"/>
        <v>4</v>
      </c>
      <c r="H5664" s="2">
        <f t="shared" si="916"/>
        <v>17</v>
      </c>
      <c r="I5664" s="2" t="str">
        <f t="shared" si="917"/>
        <v>Abril</v>
      </c>
      <c r="L5664" s="2" t="str">
        <f t="shared" si="946"/>
        <v>FinancieroHistórico de la posición de encaje y de los pasivos sujetos a encajeQuincenal 4393543952</v>
      </c>
    </row>
    <row r="5665" spans="1:12" s="13" customFormat="1" ht="15.95" customHeight="1" x14ac:dyDescent="0.2">
      <c r="A5665" s="7" t="s">
        <v>13</v>
      </c>
      <c r="B5665" s="7" t="s">
        <v>61</v>
      </c>
      <c r="C5665" s="7" t="s">
        <v>62</v>
      </c>
      <c r="D5665" s="3">
        <v>43935</v>
      </c>
      <c r="E5665" s="3">
        <v>43952</v>
      </c>
      <c r="F5665" s="2">
        <f t="shared" si="914"/>
        <v>2020</v>
      </c>
      <c r="G5665" s="2">
        <f t="shared" si="915"/>
        <v>5</v>
      </c>
      <c r="H5665" s="2">
        <f t="shared" si="916"/>
        <v>1</v>
      </c>
      <c r="I5665" s="2" t="str">
        <f t="shared" si="917"/>
        <v>Mayo</v>
      </c>
      <c r="L5665" s="2" t="str">
        <f t="shared" si="946"/>
        <v>FinancieroHistórico de la posición de encaje y de los pasivos sujetos a encajeQuincenal 4394943966</v>
      </c>
    </row>
    <row r="5666" spans="1:12" s="13" customFormat="1" ht="15.95" customHeight="1" x14ac:dyDescent="0.2">
      <c r="A5666" s="7" t="s">
        <v>13</v>
      </c>
      <c r="B5666" s="7" t="s">
        <v>61</v>
      </c>
      <c r="C5666" s="7" t="s">
        <v>62</v>
      </c>
      <c r="D5666" s="3">
        <v>43949</v>
      </c>
      <c r="E5666" s="3">
        <v>43966</v>
      </c>
      <c r="F5666" s="2">
        <f t="shared" si="914"/>
        <v>2020</v>
      </c>
      <c r="G5666" s="2">
        <f t="shared" si="915"/>
        <v>5</v>
      </c>
      <c r="H5666" s="2">
        <f t="shared" si="916"/>
        <v>15</v>
      </c>
      <c r="I5666" s="2" t="str">
        <f t="shared" si="917"/>
        <v>Mayo</v>
      </c>
      <c r="L5666" s="2" t="str">
        <f t="shared" si="946"/>
        <v>FinancieroHistórico de la posición de encaje y de los pasivos sujetos a encajeQuincenal 4396343980</v>
      </c>
    </row>
    <row r="5667" spans="1:12" s="13" customFormat="1" ht="15.95" customHeight="1" x14ac:dyDescent="0.2">
      <c r="A5667" s="7" t="s">
        <v>13</v>
      </c>
      <c r="B5667" s="7" t="s">
        <v>61</v>
      </c>
      <c r="C5667" s="7" t="s">
        <v>62</v>
      </c>
      <c r="D5667" s="3">
        <v>43963</v>
      </c>
      <c r="E5667" s="3">
        <v>43980</v>
      </c>
      <c r="F5667" s="2">
        <f t="shared" si="914"/>
        <v>2020</v>
      </c>
      <c r="G5667" s="2">
        <f t="shared" si="915"/>
        <v>5</v>
      </c>
      <c r="H5667" s="2">
        <f t="shared" si="916"/>
        <v>29</v>
      </c>
      <c r="I5667" s="2" t="str">
        <f t="shared" si="917"/>
        <v>Mayo</v>
      </c>
      <c r="L5667" s="2" t="str">
        <f t="shared" si="946"/>
        <v>FinancieroHistórico de la posición de encaje y de los pasivos sujetos a encajeQuincenal 4397743994</v>
      </c>
    </row>
    <row r="5668" spans="1:12" s="13" customFormat="1" ht="15.95" customHeight="1" x14ac:dyDescent="0.2">
      <c r="A5668" s="7" t="s">
        <v>13</v>
      </c>
      <c r="B5668" s="7" t="s">
        <v>61</v>
      </c>
      <c r="C5668" s="7" t="s">
        <v>62</v>
      </c>
      <c r="D5668" s="3">
        <v>43977</v>
      </c>
      <c r="E5668" s="3">
        <v>43994</v>
      </c>
      <c r="F5668" s="2">
        <f t="shared" si="914"/>
        <v>2020</v>
      </c>
      <c r="G5668" s="2">
        <f t="shared" si="915"/>
        <v>6</v>
      </c>
      <c r="H5668" s="2">
        <f t="shared" si="916"/>
        <v>12</v>
      </c>
      <c r="I5668" s="2" t="str">
        <f t="shared" si="917"/>
        <v>Junio</v>
      </c>
      <c r="L5668" s="2" t="str">
        <f t="shared" si="946"/>
        <v>FinancieroHistórico de la posición de encaje y de los pasivos sujetos a encajeQuincenal 4399144008</v>
      </c>
    </row>
    <row r="5669" spans="1:12" s="13" customFormat="1" ht="15.95" customHeight="1" x14ac:dyDescent="0.2">
      <c r="A5669" s="7" t="s">
        <v>13</v>
      </c>
      <c r="B5669" s="7" t="s">
        <v>61</v>
      </c>
      <c r="C5669" s="7" t="s">
        <v>62</v>
      </c>
      <c r="D5669" s="3">
        <v>43991</v>
      </c>
      <c r="E5669" s="3">
        <v>44008</v>
      </c>
      <c r="F5669" s="2">
        <f t="shared" si="914"/>
        <v>2020</v>
      </c>
      <c r="G5669" s="2">
        <f t="shared" si="915"/>
        <v>6</v>
      </c>
      <c r="H5669" s="2">
        <f t="shared" si="916"/>
        <v>26</v>
      </c>
      <c r="I5669" s="2" t="str">
        <f t="shared" si="917"/>
        <v>Junio</v>
      </c>
      <c r="L5669" s="2" t="str">
        <f t="shared" si="946"/>
        <v>FinancieroHistórico de la posición de encaje y de los pasivos sujetos a encajeQuincenal 4400544022</v>
      </c>
    </row>
    <row r="5670" spans="1:12" s="13" customFormat="1" ht="15.95" customHeight="1" x14ac:dyDescent="0.2">
      <c r="A5670" s="7" t="s">
        <v>13</v>
      </c>
      <c r="B5670" s="7" t="s">
        <v>61</v>
      </c>
      <c r="C5670" s="7" t="s">
        <v>62</v>
      </c>
      <c r="D5670" s="3">
        <v>44005</v>
      </c>
      <c r="E5670" s="3">
        <v>44022</v>
      </c>
      <c r="F5670" s="2">
        <f t="shared" si="914"/>
        <v>2020</v>
      </c>
      <c r="G5670" s="2">
        <f t="shared" si="915"/>
        <v>7</v>
      </c>
      <c r="H5670" s="2">
        <f t="shared" si="916"/>
        <v>10</v>
      </c>
      <c r="I5670" s="2" t="str">
        <f t="shared" si="917"/>
        <v>Julio</v>
      </c>
      <c r="L5670" s="2" t="str">
        <f t="shared" si="946"/>
        <v>FinancieroHistórico de la posición de encaje y de los pasivos sujetos a encajeQuincenal 4401944036</v>
      </c>
    </row>
    <row r="5671" spans="1:12" s="13" customFormat="1" ht="15.95" customHeight="1" x14ac:dyDescent="0.2">
      <c r="A5671" s="7" t="s">
        <v>13</v>
      </c>
      <c r="B5671" s="7" t="s">
        <v>61</v>
      </c>
      <c r="C5671" s="7" t="s">
        <v>62</v>
      </c>
      <c r="D5671" s="3">
        <v>44019</v>
      </c>
      <c r="E5671" s="3">
        <v>44036</v>
      </c>
      <c r="F5671" s="2">
        <f t="shared" si="914"/>
        <v>2020</v>
      </c>
      <c r="G5671" s="2">
        <f t="shared" si="915"/>
        <v>7</v>
      </c>
      <c r="H5671" s="2">
        <f t="shared" si="916"/>
        <v>24</v>
      </c>
      <c r="I5671" s="2" t="str">
        <f t="shared" si="917"/>
        <v>Julio</v>
      </c>
      <c r="L5671" s="2" t="str">
        <f t="shared" si="946"/>
        <v>FinancieroHistórico de la posición de encaje y de los pasivos sujetos a encajeQuincenal 4403344050</v>
      </c>
    </row>
    <row r="5672" spans="1:12" s="13" customFormat="1" ht="15.95" customHeight="1" x14ac:dyDescent="0.2">
      <c r="A5672" s="7" t="s">
        <v>13</v>
      </c>
      <c r="B5672" s="7" t="s">
        <v>61</v>
      </c>
      <c r="C5672" s="7" t="s">
        <v>62</v>
      </c>
      <c r="D5672" s="3">
        <v>44033</v>
      </c>
      <c r="E5672" s="3">
        <v>44050</v>
      </c>
      <c r="F5672" s="2">
        <f t="shared" si="914"/>
        <v>2020</v>
      </c>
      <c r="G5672" s="2">
        <f t="shared" si="915"/>
        <v>8</v>
      </c>
      <c r="H5672" s="2">
        <f t="shared" si="916"/>
        <v>7</v>
      </c>
      <c r="I5672" s="2" t="str">
        <f t="shared" si="917"/>
        <v>Agosto</v>
      </c>
      <c r="L5672" s="2" t="str">
        <f t="shared" si="946"/>
        <v>FinancieroHistórico de la posición de encaje y de los pasivos sujetos a encajeQuincenal 4404744064</v>
      </c>
    </row>
    <row r="5673" spans="1:12" s="13" customFormat="1" ht="15.95" customHeight="1" x14ac:dyDescent="0.2">
      <c r="A5673" s="7" t="s">
        <v>13</v>
      </c>
      <c r="B5673" s="7" t="s">
        <v>61</v>
      </c>
      <c r="C5673" s="7" t="s">
        <v>62</v>
      </c>
      <c r="D5673" s="3">
        <v>44047</v>
      </c>
      <c r="E5673" s="3">
        <v>44064</v>
      </c>
      <c r="F5673" s="2">
        <f t="shared" si="914"/>
        <v>2020</v>
      </c>
      <c r="G5673" s="2">
        <f t="shared" si="915"/>
        <v>8</v>
      </c>
      <c r="H5673" s="2">
        <f t="shared" si="916"/>
        <v>21</v>
      </c>
      <c r="I5673" s="2" t="str">
        <f t="shared" si="917"/>
        <v>Agosto</v>
      </c>
      <c r="L5673" s="2" t="str">
        <f t="shared" si="946"/>
        <v>FinancieroHistórico de la posición de encaje y de los pasivos sujetos a encajeQuincenal 4406144078</v>
      </c>
    </row>
    <row r="5674" spans="1:12" s="13" customFormat="1" ht="15.95" customHeight="1" x14ac:dyDescent="0.2">
      <c r="A5674" s="7" t="s">
        <v>13</v>
      </c>
      <c r="B5674" s="7" t="s">
        <v>61</v>
      </c>
      <c r="C5674" s="7" t="s">
        <v>62</v>
      </c>
      <c r="D5674" s="3">
        <v>44061</v>
      </c>
      <c r="E5674" s="3">
        <v>44078</v>
      </c>
      <c r="F5674" s="2">
        <f t="shared" si="914"/>
        <v>2020</v>
      </c>
      <c r="G5674" s="2">
        <f t="shared" si="915"/>
        <v>9</v>
      </c>
      <c r="H5674" s="2">
        <f t="shared" si="916"/>
        <v>4</v>
      </c>
      <c r="I5674" s="2" t="str">
        <f t="shared" si="917"/>
        <v>Septiembre</v>
      </c>
      <c r="L5674" s="2" t="str">
        <f t="shared" si="946"/>
        <v>FinancieroHistórico de la posición de encaje y de los pasivos sujetos a encajeQuincenal 4407544092</v>
      </c>
    </row>
    <row r="5675" spans="1:12" s="13" customFormat="1" ht="15.95" customHeight="1" x14ac:dyDescent="0.2">
      <c r="A5675" s="7" t="s">
        <v>13</v>
      </c>
      <c r="B5675" s="7" t="s">
        <v>61</v>
      </c>
      <c r="C5675" s="7" t="s">
        <v>62</v>
      </c>
      <c r="D5675" s="3">
        <v>44075</v>
      </c>
      <c r="E5675" s="3">
        <v>44092</v>
      </c>
      <c r="F5675" s="2">
        <f t="shared" si="914"/>
        <v>2020</v>
      </c>
      <c r="G5675" s="2">
        <f t="shared" si="915"/>
        <v>9</v>
      </c>
      <c r="H5675" s="2">
        <f t="shared" si="916"/>
        <v>18</v>
      </c>
      <c r="I5675" s="2" t="str">
        <f t="shared" si="917"/>
        <v>Septiembre</v>
      </c>
      <c r="L5675" s="2" t="str">
        <f t="shared" si="946"/>
        <v>FinancieroHistórico de la posición de encaje y de los pasivos sujetos a encajeQuincenal 4408944106</v>
      </c>
    </row>
    <row r="5676" spans="1:12" s="13" customFormat="1" ht="15.95" customHeight="1" x14ac:dyDescent="0.2">
      <c r="A5676" s="7" t="s">
        <v>13</v>
      </c>
      <c r="B5676" s="7" t="s">
        <v>61</v>
      </c>
      <c r="C5676" s="7" t="s">
        <v>62</v>
      </c>
      <c r="D5676" s="3">
        <v>44089</v>
      </c>
      <c r="E5676" s="3">
        <v>44106</v>
      </c>
      <c r="F5676" s="2">
        <f t="shared" si="914"/>
        <v>2020</v>
      </c>
      <c r="G5676" s="2">
        <f t="shared" si="915"/>
        <v>10</v>
      </c>
      <c r="H5676" s="2">
        <f t="shared" si="916"/>
        <v>2</v>
      </c>
      <c r="I5676" s="2" t="str">
        <f t="shared" si="917"/>
        <v>Octubre</v>
      </c>
      <c r="L5676" s="2" t="str">
        <f t="shared" si="946"/>
        <v>FinancieroHistórico de la posición de encaje y de los pasivos sujetos a encajeQuincenal 4410344120</v>
      </c>
    </row>
    <row r="5677" spans="1:12" s="13" customFormat="1" ht="15.95" customHeight="1" x14ac:dyDescent="0.2">
      <c r="A5677" s="7" t="s">
        <v>13</v>
      </c>
      <c r="B5677" s="7" t="s">
        <v>61</v>
      </c>
      <c r="C5677" s="7" t="s">
        <v>62</v>
      </c>
      <c r="D5677" s="3">
        <v>44103</v>
      </c>
      <c r="E5677" s="3">
        <v>44120</v>
      </c>
      <c r="F5677" s="2">
        <f t="shared" si="914"/>
        <v>2020</v>
      </c>
      <c r="G5677" s="2">
        <f t="shared" si="915"/>
        <v>10</v>
      </c>
      <c r="H5677" s="2">
        <f t="shared" si="916"/>
        <v>16</v>
      </c>
      <c r="I5677" s="2" t="str">
        <f t="shared" si="917"/>
        <v>Octubre</v>
      </c>
      <c r="L5677" s="2" t="str">
        <f t="shared" si="946"/>
        <v>FinancieroHistórico de la posición de encaje y de los pasivos sujetos a encajeQuincenal 4411744134</v>
      </c>
    </row>
    <row r="5678" spans="1:12" s="13" customFormat="1" ht="15.95" customHeight="1" x14ac:dyDescent="0.2">
      <c r="A5678" s="7" t="s">
        <v>13</v>
      </c>
      <c r="B5678" s="7" t="s">
        <v>61</v>
      </c>
      <c r="C5678" s="7" t="s">
        <v>62</v>
      </c>
      <c r="D5678" s="3">
        <v>44117</v>
      </c>
      <c r="E5678" s="3">
        <v>44134</v>
      </c>
      <c r="F5678" s="2">
        <f t="shared" si="914"/>
        <v>2020</v>
      </c>
      <c r="G5678" s="2">
        <f t="shared" si="915"/>
        <v>10</v>
      </c>
      <c r="H5678" s="2">
        <f t="shared" si="916"/>
        <v>30</v>
      </c>
      <c r="I5678" s="2" t="str">
        <f t="shared" si="917"/>
        <v>Octubre</v>
      </c>
      <c r="L5678" s="2" t="str">
        <f t="shared" si="946"/>
        <v>FinancieroHistórico de la posición de encaje y de los pasivos sujetos a encajeQuincenal 4413144148</v>
      </c>
    </row>
    <row r="5679" spans="1:12" s="13" customFormat="1" ht="15.95" customHeight="1" x14ac:dyDescent="0.2">
      <c r="A5679" s="7" t="s">
        <v>13</v>
      </c>
      <c r="B5679" s="7" t="s">
        <v>61</v>
      </c>
      <c r="C5679" s="7" t="s">
        <v>62</v>
      </c>
      <c r="D5679" s="3">
        <v>44131</v>
      </c>
      <c r="E5679" s="3">
        <v>44148</v>
      </c>
      <c r="F5679" s="2">
        <f t="shared" si="914"/>
        <v>2020</v>
      </c>
      <c r="G5679" s="2">
        <f t="shared" si="915"/>
        <v>11</v>
      </c>
      <c r="H5679" s="2">
        <f t="shared" si="916"/>
        <v>13</v>
      </c>
      <c r="I5679" s="2" t="str">
        <f t="shared" si="917"/>
        <v>Noviembre</v>
      </c>
      <c r="L5679" s="2" t="str">
        <f t="shared" si="946"/>
        <v>FinancieroHistórico de la posición de encaje y de los pasivos sujetos a encajeQuincenal 4414544162</v>
      </c>
    </row>
    <row r="5680" spans="1:12" s="13" customFormat="1" ht="15.95" customHeight="1" x14ac:dyDescent="0.2">
      <c r="A5680" s="7" t="s">
        <v>13</v>
      </c>
      <c r="B5680" s="7" t="s">
        <v>61</v>
      </c>
      <c r="C5680" s="7" t="s">
        <v>62</v>
      </c>
      <c r="D5680" s="3">
        <v>44145</v>
      </c>
      <c r="E5680" s="3">
        <v>44162</v>
      </c>
      <c r="F5680" s="2">
        <f t="shared" si="914"/>
        <v>2020</v>
      </c>
      <c r="G5680" s="2">
        <f t="shared" si="915"/>
        <v>11</v>
      </c>
      <c r="H5680" s="2">
        <f t="shared" si="916"/>
        <v>27</v>
      </c>
      <c r="I5680" s="2" t="str">
        <f t="shared" si="917"/>
        <v>Noviembre</v>
      </c>
      <c r="L5680" s="2" t="str">
        <f t="shared" si="946"/>
        <v>FinancieroHistórico de la posición de encaje y de los pasivos sujetos a encajeQuincenal 4415944176</v>
      </c>
    </row>
    <row r="5681" spans="1:12" s="13" customFormat="1" ht="15.95" customHeight="1" x14ac:dyDescent="0.2">
      <c r="A5681" s="7" t="s">
        <v>13</v>
      </c>
      <c r="B5681" s="7" t="s">
        <v>61</v>
      </c>
      <c r="C5681" s="7" t="s">
        <v>62</v>
      </c>
      <c r="D5681" s="3">
        <v>44159</v>
      </c>
      <c r="E5681" s="3">
        <v>44176</v>
      </c>
      <c r="F5681" s="2">
        <f t="shared" si="914"/>
        <v>2020</v>
      </c>
      <c r="G5681" s="2">
        <f t="shared" si="915"/>
        <v>12</v>
      </c>
      <c r="H5681" s="2">
        <f t="shared" si="916"/>
        <v>11</v>
      </c>
      <c r="I5681" s="2" t="str">
        <f t="shared" si="917"/>
        <v>Diciembre</v>
      </c>
      <c r="L5681" s="2" t="str">
        <f t="shared" si="946"/>
        <v>FinancieroHistórico de la posición de encaje y de los pasivos sujetos a encajeQuincenal 4417344190</v>
      </c>
    </row>
    <row r="5682" spans="1:12" s="13" customFormat="1" ht="15.95" customHeight="1" x14ac:dyDescent="0.2">
      <c r="A5682" s="7" t="s">
        <v>13</v>
      </c>
      <c r="B5682" s="7" t="s">
        <v>61</v>
      </c>
      <c r="C5682" s="7" t="s">
        <v>62</v>
      </c>
      <c r="D5682" s="3">
        <v>44173</v>
      </c>
      <c r="E5682" s="3">
        <v>44190</v>
      </c>
      <c r="F5682" s="2">
        <f t="shared" si="914"/>
        <v>2020</v>
      </c>
      <c r="G5682" s="2">
        <f t="shared" si="915"/>
        <v>12</v>
      </c>
      <c r="H5682" s="2">
        <f t="shared" si="916"/>
        <v>25</v>
      </c>
      <c r="I5682" s="2" t="str">
        <f t="shared" si="917"/>
        <v>Diciembre</v>
      </c>
      <c r="L5682" s="2" t="str">
        <f t="shared" si="946"/>
        <v>FinancieroHistórico de la posición de encaje y de los pasivos sujetos a encajeQuincenal 4418744204</v>
      </c>
    </row>
    <row r="5683" spans="1:12" s="13" customFormat="1" ht="15.95" customHeight="1" x14ac:dyDescent="0.2">
      <c r="A5683" s="7" t="s">
        <v>13</v>
      </c>
      <c r="B5683" s="7" t="s">
        <v>61</v>
      </c>
      <c r="C5683" s="7" t="s">
        <v>62</v>
      </c>
      <c r="D5683" s="3">
        <v>44187</v>
      </c>
      <c r="E5683" s="3">
        <v>44204</v>
      </c>
      <c r="F5683" s="2">
        <f t="shared" si="914"/>
        <v>2021</v>
      </c>
      <c r="G5683" s="2">
        <f t="shared" si="915"/>
        <v>1</v>
      </c>
      <c r="H5683" s="2">
        <f t="shared" si="916"/>
        <v>8</v>
      </c>
      <c r="I5683" s="2" t="str">
        <f t="shared" si="917"/>
        <v>Enero</v>
      </c>
      <c r="L5683" s="2" t="str">
        <f t="shared" si="946"/>
        <v>FinancieroHistórico de la posición de encaje y de los pasivos sujetos a encajeQuincenal 4420144218</v>
      </c>
    </row>
    <row r="5684" spans="1:12" s="13" customFormat="1" ht="15.95" customHeight="1" x14ac:dyDescent="0.2">
      <c r="A5684" s="7" t="s">
        <v>13</v>
      </c>
      <c r="B5684" s="7" t="s">
        <v>61</v>
      </c>
      <c r="C5684" s="7" t="s">
        <v>62</v>
      </c>
      <c r="D5684" s="3">
        <v>44201</v>
      </c>
      <c r="E5684" s="3">
        <v>44218</v>
      </c>
      <c r="F5684" s="2">
        <f t="shared" si="914"/>
        <v>2021</v>
      </c>
      <c r="G5684" s="2">
        <f t="shared" si="915"/>
        <v>1</v>
      </c>
      <c r="H5684" s="2">
        <f t="shared" si="916"/>
        <v>22</v>
      </c>
      <c r="I5684" s="2" t="str">
        <f t="shared" si="917"/>
        <v>Enero</v>
      </c>
      <c r="L5684" s="2" t="str">
        <f t="shared" si="946"/>
        <v>FinancieroHistórico de la posición de encaje y de los pasivos sujetos a encajeQuincenal 4421544232</v>
      </c>
    </row>
    <row r="5685" spans="1:12" s="13" customFormat="1" ht="15.95" customHeight="1" x14ac:dyDescent="0.2">
      <c r="A5685" s="7" t="s">
        <v>13</v>
      </c>
      <c r="B5685" s="7" t="s">
        <v>61</v>
      </c>
      <c r="C5685" s="7" t="s">
        <v>62</v>
      </c>
      <c r="D5685" s="3">
        <v>44215</v>
      </c>
      <c r="E5685" s="3">
        <v>44232</v>
      </c>
      <c r="F5685" s="2">
        <f t="shared" si="914"/>
        <v>2021</v>
      </c>
      <c r="G5685" s="2">
        <f t="shared" si="915"/>
        <v>2</v>
      </c>
      <c r="H5685" s="2">
        <f t="shared" si="916"/>
        <v>5</v>
      </c>
      <c r="I5685" s="2" t="str">
        <f t="shared" si="917"/>
        <v>Febrero</v>
      </c>
      <c r="L5685" s="2" t="str">
        <f t="shared" si="946"/>
        <v>FinancieroHistórico de la posición de encaje y de los pasivos sujetos a encajeQuincenal 4422944246</v>
      </c>
    </row>
    <row r="5686" spans="1:12" s="13" customFormat="1" ht="15.95" customHeight="1" x14ac:dyDescent="0.2">
      <c r="A5686" s="7" t="s">
        <v>13</v>
      </c>
      <c r="B5686" s="7" t="s">
        <v>61</v>
      </c>
      <c r="C5686" s="7" t="s">
        <v>62</v>
      </c>
      <c r="D5686" s="3">
        <v>44229</v>
      </c>
      <c r="E5686" s="3">
        <v>44246</v>
      </c>
      <c r="F5686" s="2">
        <f t="shared" si="914"/>
        <v>2021</v>
      </c>
      <c r="G5686" s="2">
        <f t="shared" si="915"/>
        <v>2</v>
      </c>
      <c r="H5686" s="2">
        <f t="shared" si="916"/>
        <v>19</v>
      </c>
      <c r="I5686" s="2" t="str">
        <f t="shared" si="917"/>
        <v>Febrero</v>
      </c>
      <c r="L5686" s="2" t="str">
        <f t="shared" si="946"/>
        <v>FinancieroHistórico de la posición de encaje y de los pasivos sujetos a encajeQuincenal 4424344260</v>
      </c>
    </row>
    <row r="5687" spans="1:12" s="13" customFormat="1" ht="15.95" customHeight="1" x14ac:dyDescent="0.2">
      <c r="A5687" s="7" t="s">
        <v>13</v>
      </c>
      <c r="B5687" s="7" t="s">
        <v>61</v>
      </c>
      <c r="C5687" s="7" t="s">
        <v>62</v>
      </c>
      <c r="D5687" s="3">
        <v>44243</v>
      </c>
      <c r="E5687" s="3">
        <v>44260</v>
      </c>
      <c r="F5687" s="2">
        <f t="shared" si="914"/>
        <v>2021</v>
      </c>
      <c r="G5687" s="2">
        <f t="shared" si="915"/>
        <v>3</v>
      </c>
      <c r="H5687" s="2">
        <f t="shared" si="916"/>
        <v>5</v>
      </c>
      <c r="I5687" s="2" t="str">
        <f t="shared" si="917"/>
        <v>Marzo</v>
      </c>
      <c r="L5687" s="2" t="str">
        <f t="shared" si="946"/>
        <v>FinancieroHistórico de la posición de encaje y de los pasivos sujetos a encajeQuincenal 4425744274</v>
      </c>
    </row>
    <row r="5688" spans="1:12" s="13" customFormat="1" ht="15.95" customHeight="1" x14ac:dyDescent="0.2">
      <c r="A5688" s="7" t="s">
        <v>13</v>
      </c>
      <c r="B5688" s="7" t="s">
        <v>61</v>
      </c>
      <c r="C5688" s="7" t="s">
        <v>62</v>
      </c>
      <c r="D5688" s="3">
        <v>44257</v>
      </c>
      <c r="E5688" s="3">
        <v>44274</v>
      </c>
      <c r="F5688" s="2">
        <f t="shared" si="914"/>
        <v>2021</v>
      </c>
      <c r="G5688" s="2">
        <f t="shared" si="915"/>
        <v>3</v>
      </c>
      <c r="H5688" s="2">
        <f t="shared" si="916"/>
        <v>19</v>
      </c>
      <c r="I5688" s="2" t="str">
        <f t="shared" si="917"/>
        <v>Marzo</v>
      </c>
      <c r="L5688" s="2" t="str">
        <f t="shared" si="946"/>
        <v>FinancieroHistórico de la posición de encaje y de los pasivos sujetos a encajeQuincenal 4427144288</v>
      </c>
    </row>
    <row r="5689" spans="1:12" s="13" customFormat="1" ht="15.95" customHeight="1" x14ac:dyDescent="0.2">
      <c r="A5689" s="7" t="s">
        <v>13</v>
      </c>
      <c r="B5689" s="7" t="s">
        <v>61</v>
      </c>
      <c r="C5689" s="7" t="s">
        <v>62</v>
      </c>
      <c r="D5689" s="3">
        <v>44271</v>
      </c>
      <c r="E5689" s="3">
        <v>44288</v>
      </c>
      <c r="F5689" s="2">
        <f t="shared" si="914"/>
        <v>2021</v>
      </c>
      <c r="G5689" s="2">
        <f t="shared" si="915"/>
        <v>4</v>
      </c>
      <c r="H5689" s="2">
        <f t="shared" si="916"/>
        <v>2</v>
      </c>
      <c r="I5689" s="2" t="str">
        <f t="shared" si="917"/>
        <v>Abril</v>
      </c>
      <c r="L5689" s="2" t="str">
        <f t="shared" si="946"/>
        <v>FinancieroHistórico de la posición de encaje y de los pasivos sujetos a encajeQuincenal 4428544302</v>
      </c>
    </row>
    <row r="5690" spans="1:12" s="13" customFormat="1" ht="15.95" customHeight="1" x14ac:dyDescent="0.2">
      <c r="A5690" s="7" t="s">
        <v>13</v>
      </c>
      <c r="B5690" s="7" t="s">
        <v>61</v>
      </c>
      <c r="C5690" s="7" t="s">
        <v>62</v>
      </c>
      <c r="D5690" s="3">
        <v>44285</v>
      </c>
      <c r="E5690" s="3">
        <v>44302</v>
      </c>
      <c r="F5690" s="2">
        <f t="shared" si="914"/>
        <v>2021</v>
      </c>
      <c r="G5690" s="2">
        <f t="shared" si="915"/>
        <v>4</v>
      </c>
      <c r="H5690" s="2">
        <f t="shared" si="916"/>
        <v>16</v>
      </c>
      <c r="I5690" s="2" t="str">
        <f t="shared" si="917"/>
        <v>Abril</v>
      </c>
      <c r="L5690" s="2" t="str">
        <f t="shared" si="946"/>
        <v>FinancieroHistórico de la posición de encaje y de los pasivos sujetos a encajeQuincenal 4429944316</v>
      </c>
    </row>
    <row r="5691" spans="1:12" s="13" customFormat="1" ht="15.95" customHeight="1" x14ac:dyDescent="0.2">
      <c r="A5691" s="7" t="s">
        <v>13</v>
      </c>
      <c r="B5691" s="7" t="s">
        <v>61</v>
      </c>
      <c r="C5691" s="7" t="s">
        <v>62</v>
      </c>
      <c r="D5691" s="3">
        <v>44299</v>
      </c>
      <c r="E5691" s="3">
        <v>44316</v>
      </c>
      <c r="F5691" s="2">
        <f t="shared" si="914"/>
        <v>2021</v>
      </c>
      <c r="G5691" s="2">
        <f t="shared" si="915"/>
        <v>4</v>
      </c>
      <c r="H5691" s="2">
        <f t="shared" si="916"/>
        <v>30</v>
      </c>
      <c r="I5691" s="2" t="str">
        <f t="shared" si="917"/>
        <v>Abril</v>
      </c>
      <c r="L5691" s="2" t="str">
        <f t="shared" ref="L5691:L5722" si="947">CONCATENATE(A5692,B5692,C5692,D5692,E5692,)</f>
        <v>FinancieroHistórico de la posición de encaje y de los pasivos sujetos a encajeQuincenal 4431344330</v>
      </c>
    </row>
    <row r="5692" spans="1:12" s="13" customFormat="1" ht="15.95" customHeight="1" x14ac:dyDescent="0.2">
      <c r="A5692" s="7" t="s">
        <v>13</v>
      </c>
      <c r="B5692" s="7" t="s">
        <v>61</v>
      </c>
      <c r="C5692" s="7" t="s">
        <v>62</v>
      </c>
      <c r="D5692" s="3">
        <v>44313</v>
      </c>
      <c r="E5692" s="3">
        <v>44330</v>
      </c>
      <c r="F5692" s="2">
        <f t="shared" si="914"/>
        <v>2021</v>
      </c>
      <c r="G5692" s="2">
        <f t="shared" si="915"/>
        <v>5</v>
      </c>
      <c r="H5692" s="2">
        <f t="shared" si="916"/>
        <v>14</v>
      </c>
      <c r="I5692" s="2" t="str">
        <f t="shared" si="917"/>
        <v>Mayo</v>
      </c>
      <c r="L5692" s="2" t="str">
        <f t="shared" si="947"/>
        <v>FinancieroHistórico de la posición de encaje y de los pasivos sujetos a encajeQuincenal 4432744344</v>
      </c>
    </row>
    <row r="5693" spans="1:12" s="13" customFormat="1" ht="15.95" customHeight="1" x14ac:dyDescent="0.2">
      <c r="A5693" s="7" t="s">
        <v>13</v>
      </c>
      <c r="B5693" s="7" t="s">
        <v>61</v>
      </c>
      <c r="C5693" s="7" t="s">
        <v>62</v>
      </c>
      <c r="D5693" s="3">
        <v>44327</v>
      </c>
      <c r="E5693" s="3">
        <v>44344</v>
      </c>
      <c r="F5693" s="2">
        <f t="shared" si="914"/>
        <v>2021</v>
      </c>
      <c r="G5693" s="2">
        <f t="shared" si="915"/>
        <v>5</v>
      </c>
      <c r="H5693" s="2">
        <f t="shared" si="916"/>
        <v>28</v>
      </c>
      <c r="I5693" s="2" t="str">
        <f t="shared" si="917"/>
        <v>Mayo</v>
      </c>
      <c r="L5693" s="2" t="str">
        <f t="shared" si="947"/>
        <v>FinancieroHistórico de la posición de encaje y de los pasivos sujetos a encajeQuincenal 4434144358</v>
      </c>
    </row>
    <row r="5694" spans="1:12" s="13" customFormat="1" ht="15.95" customHeight="1" x14ac:dyDescent="0.2">
      <c r="A5694" s="7" t="s">
        <v>13</v>
      </c>
      <c r="B5694" s="7" t="s">
        <v>61</v>
      </c>
      <c r="C5694" s="7" t="s">
        <v>62</v>
      </c>
      <c r="D5694" s="3">
        <v>44341</v>
      </c>
      <c r="E5694" s="3">
        <v>44358</v>
      </c>
      <c r="F5694" s="2">
        <f t="shared" si="914"/>
        <v>2021</v>
      </c>
      <c r="G5694" s="2">
        <f t="shared" si="915"/>
        <v>6</v>
      </c>
      <c r="H5694" s="2">
        <f t="shared" si="916"/>
        <v>11</v>
      </c>
      <c r="I5694" s="2" t="str">
        <f t="shared" si="917"/>
        <v>Junio</v>
      </c>
      <c r="L5694" s="2" t="str">
        <f t="shared" si="947"/>
        <v>FinancieroHistórico de la posición de encaje y de los pasivos sujetos a encajeQuincenal 4435544372</v>
      </c>
    </row>
    <row r="5695" spans="1:12" s="13" customFormat="1" ht="15.95" customHeight="1" x14ac:dyDescent="0.2">
      <c r="A5695" s="2" t="s">
        <v>13</v>
      </c>
      <c r="B5695" s="2" t="s">
        <v>61</v>
      </c>
      <c r="C5695" s="2" t="s">
        <v>62</v>
      </c>
      <c r="D5695" s="4">
        <v>44355</v>
      </c>
      <c r="E5695" s="4">
        <v>44372</v>
      </c>
      <c r="F5695" s="2">
        <f t="shared" si="914"/>
        <v>2021</v>
      </c>
      <c r="G5695" s="2">
        <f t="shared" si="915"/>
        <v>6</v>
      </c>
      <c r="H5695" s="2">
        <f t="shared" si="916"/>
        <v>25</v>
      </c>
      <c r="I5695" s="2" t="str">
        <f t="shared" si="917"/>
        <v>Junio</v>
      </c>
      <c r="L5695" s="2" t="str">
        <f t="shared" si="947"/>
        <v>FinancieroHistórico de la posición de encaje y de los pasivos sujetos a encajeQuincenal 4436944386</v>
      </c>
    </row>
    <row r="5696" spans="1:12" s="13" customFormat="1" ht="15.95" customHeight="1" x14ac:dyDescent="0.2">
      <c r="A5696" s="2" t="s">
        <v>13</v>
      </c>
      <c r="B5696" s="2" t="s">
        <v>61</v>
      </c>
      <c r="C5696" s="2" t="s">
        <v>62</v>
      </c>
      <c r="D5696" s="4">
        <v>44369</v>
      </c>
      <c r="E5696" s="4">
        <v>44386</v>
      </c>
      <c r="F5696" s="2">
        <f t="shared" si="914"/>
        <v>2021</v>
      </c>
      <c r="G5696" s="2">
        <f t="shared" si="915"/>
        <v>7</v>
      </c>
      <c r="H5696" s="2">
        <f t="shared" si="916"/>
        <v>9</v>
      </c>
      <c r="I5696" s="2" t="str">
        <f t="shared" si="917"/>
        <v>Julio</v>
      </c>
      <c r="L5696" s="2" t="str">
        <f t="shared" si="947"/>
        <v>FinancieroHistórico de la posición de encaje y de los pasivos sujetos a encajeQuincenal 4438344400</v>
      </c>
    </row>
    <row r="5697" spans="1:12" s="13" customFormat="1" ht="15.95" customHeight="1" x14ac:dyDescent="0.2">
      <c r="A5697" s="2" t="s">
        <v>13</v>
      </c>
      <c r="B5697" s="2" t="s">
        <v>61</v>
      </c>
      <c r="C5697" s="2" t="s">
        <v>62</v>
      </c>
      <c r="D5697" s="4">
        <v>44383</v>
      </c>
      <c r="E5697" s="4">
        <v>44400</v>
      </c>
      <c r="F5697" s="2">
        <f t="shared" si="914"/>
        <v>2021</v>
      </c>
      <c r="G5697" s="2">
        <f t="shared" si="915"/>
        <v>7</v>
      </c>
      <c r="H5697" s="2">
        <f t="shared" si="916"/>
        <v>23</v>
      </c>
      <c r="I5697" s="2" t="str">
        <f t="shared" si="917"/>
        <v>Julio</v>
      </c>
      <c r="L5697" s="2" t="str">
        <f t="shared" si="947"/>
        <v>FinancieroHistórico de la posición de encaje y de los pasivos sujetos a encajeQuincenal 4439744414</v>
      </c>
    </row>
    <row r="5698" spans="1:12" s="13" customFormat="1" ht="15.95" customHeight="1" x14ac:dyDescent="0.2">
      <c r="A5698" s="2" t="s">
        <v>13</v>
      </c>
      <c r="B5698" s="2" t="s">
        <v>61</v>
      </c>
      <c r="C5698" s="2" t="s">
        <v>62</v>
      </c>
      <c r="D5698" s="4">
        <v>44397</v>
      </c>
      <c r="E5698" s="4">
        <v>44414</v>
      </c>
      <c r="F5698" s="2">
        <f t="shared" si="914"/>
        <v>2021</v>
      </c>
      <c r="G5698" s="2">
        <f t="shared" si="915"/>
        <v>8</v>
      </c>
      <c r="H5698" s="2">
        <f t="shared" si="916"/>
        <v>6</v>
      </c>
      <c r="I5698" s="2" t="str">
        <f t="shared" si="917"/>
        <v>Agosto</v>
      </c>
      <c r="L5698" s="2" t="str">
        <f t="shared" si="947"/>
        <v>FinancieroHistórico de la posición de encaje y de los pasivos sujetos a encajeQuincenal 4441144428</v>
      </c>
    </row>
    <row r="5699" spans="1:12" s="13" customFormat="1" ht="15.95" customHeight="1" x14ac:dyDescent="0.2">
      <c r="A5699" s="2" t="s">
        <v>13</v>
      </c>
      <c r="B5699" s="2" t="s">
        <v>61</v>
      </c>
      <c r="C5699" s="2" t="s">
        <v>62</v>
      </c>
      <c r="D5699" s="4">
        <v>44411</v>
      </c>
      <c r="E5699" s="4">
        <v>44428</v>
      </c>
      <c r="F5699" s="2">
        <f t="shared" si="914"/>
        <v>2021</v>
      </c>
      <c r="G5699" s="2">
        <f t="shared" si="915"/>
        <v>8</v>
      </c>
      <c r="H5699" s="2">
        <f t="shared" si="916"/>
        <v>20</v>
      </c>
      <c r="I5699" s="2" t="str">
        <f t="shared" si="917"/>
        <v>Agosto</v>
      </c>
      <c r="L5699" s="2" t="str">
        <f t="shared" si="947"/>
        <v>FinancieroHistórico de la posición de encaje y de los pasivos sujetos a encajeQuincenal 4442544442</v>
      </c>
    </row>
    <row r="5700" spans="1:12" s="13" customFormat="1" ht="15.95" customHeight="1" x14ac:dyDescent="0.2">
      <c r="A5700" s="2" t="s">
        <v>13</v>
      </c>
      <c r="B5700" s="2" t="s">
        <v>61</v>
      </c>
      <c r="C5700" s="2" t="s">
        <v>62</v>
      </c>
      <c r="D5700" s="4">
        <v>44425</v>
      </c>
      <c r="E5700" s="4">
        <v>44442</v>
      </c>
      <c r="F5700" s="2">
        <f t="shared" si="914"/>
        <v>2021</v>
      </c>
      <c r="G5700" s="2">
        <f t="shared" si="915"/>
        <v>9</v>
      </c>
      <c r="H5700" s="2">
        <f t="shared" si="916"/>
        <v>3</v>
      </c>
      <c r="I5700" s="2" t="str">
        <f t="shared" si="917"/>
        <v>Septiembre</v>
      </c>
      <c r="L5700" s="2" t="str">
        <f t="shared" si="947"/>
        <v>FinancieroHistórico de la posición de encaje y de los pasivos sujetos a encajeQuincenal 4443944456</v>
      </c>
    </row>
    <row r="5701" spans="1:12" s="13" customFormat="1" ht="15.95" customHeight="1" x14ac:dyDescent="0.2">
      <c r="A5701" s="2" t="s">
        <v>13</v>
      </c>
      <c r="B5701" s="2" t="s">
        <v>61</v>
      </c>
      <c r="C5701" s="2" t="s">
        <v>62</v>
      </c>
      <c r="D5701" s="4">
        <v>44439</v>
      </c>
      <c r="E5701" s="4">
        <v>44456</v>
      </c>
      <c r="F5701" s="2">
        <f t="shared" si="914"/>
        <v>2021</v>
      </c>
      <c r="G5701" s="2">
        <f t="shared" si="915"/>
        <v>9</v>
      </c>
      <c r="H5701" s="2">
        <f t="shared" si="916"/>
        <v>17</v>
      </c>
      <c r="I5701" s="2" t="str">
        <f t="shared" si="917"/>
        <v>Septiembre</v>
      </c>
      <c r="L5701" s="2" t="str">
        <f t="shared" si="947"/>
        <v>FinancieroHistórico de la posición de encaje y de los pasivos sujetos a encajeQuincenal 4445344470</v>
      </c>
    </row>
    <row r="5702" spans="1:12" s="13" customFormat="1" ht="15.95" customHeight="1" x14ac:dyDescent="0.2">
      <c r="A5702" s="2" t="s">
        <v>13</v>
      </c>
      <c r="B5702" s="2" t="s">
        <v>61</v>
      </c>
      <c r="C5702" s="2" t="s">
        <v>62</v>
      </c>
      <c r="D5702" s="4">
        <v>44453</v>
      </c>
      <c r="E5702" s="4">
        <v>44470</v>
      </c>
      <c r="F5702" s="2">
        <f t="shared" si="914"/>
        <v>2021</v>
      </c>
      <c r="G5702" s="2">
        <f t="shared" si="915"/>
        <v>10</v>
      </c>
      <c r="H5702" s="2">
        <f t="shared" si="916"/>
        <v>1</v>
      </c>
      <c r="I5702" s="2" t="str">
        <f t="shared" si="917"/>
        <v>Octubre</v>
      </c>
      <c r="L5702" s="2" t="str">
        <f t="shared" si="947"/>
        <v>FinancieroHistórico de la posición de encaje y de los pasivos sujetos a encajeQuincenal 4446744484</v>
      </c>
    </row>
    <row r="5703" spans="1:12" s="13" customFormat="1" ht="15.95" customHeight="1" x14ac:dyDescent="0.2">
      <c r="A5703" s="2" t="s">
        <v>13</v>
      </c>
      <c r="B5703" s="2" t="s">
        <v>61</v>
      </c>
      <c r="C5703" s="2" t="s">
        <v>62</v>
      </c>
      <c r="D5703" s="4">
        <v>44467</v>
      </c>
      <c r="E5703" s="4">
        <v>44484</v>
      </c>
      <c r="F5703" s="2">
        <f t="shared" si="914"/>
        <v>2021</v>
      </c>
      <c r="G5703" s="2">
        <f t="shared" si="915"/>
        <v>10</v>
      </c>
      <c r="H5703" s="2">
        <f t="shared" si="916"/>
        <v>15</v>
      </c>
      <c r="I5703" s="2" t="str">
        <f t="shared" si="917"/>
        <v>Octubre</v>
      </c>
      <c r="L5703" s="2" t="str">
        <f t="shared" si="947"/>
        <v>FinancieroHistórico de la posición de encaje y de los pasivos sujetos a encajeQuincenal 4448144498</v>
      </c>
    </row>
    <row r="5704" spans="1:12" s="13" customFormat="1" ht="15.95" customHeight="1" x14ac:dyDescent="0.2">
      <c r="A5704" s="2" t="s">
        <v>13</v>
      </c>
      <c r="B5704" s="2" t="s">
        <v>61</v>
      </c>
      <c r="C5704" s="2" t="s">
        <v>62</v>
      </c>
      <c r="D5704" s="4">
        <f>+D5703+14</f>
        <v>44481</v>
      </c>
      <c r="E5704" s="4">
        <f>+E5703+14</f>
        <v>44498</v>
      </c>
      <c r="F5704" s="2">
        <f t="shared" si="914"/>
        <v>2021</v>
      </c>
      <c r="G5704" s="2">
        <f t="shared" si="915"/>
        <v>10</v>
      </c>
      <c r="H5704" s="2">
        <f t="shared" si="916"/>
        <v>29</v>
      </c>
      <c r="I5704" s="2" t="str">
        <f t="shared" si="917"/>
        <v>Octubre</v>
      </c>
      <c r="L5704" s="2" t="str">
        <f t="shared" si="947"/>
        <v>FinancieroHistórico de la posición de encaje y de los pasivos sujetos a encajeQuincenal 4449544512</v>
      </c>
    </row>
    <row r="5705" spans="1:12" s="13" customFormat="1" ht="15.95" customHeight="1" x14ac:dyDescent="0.2">
      <c r="A5705" s="2" t="s">
        <v>13</v>
      </c>
      <c r="B5705" s="2" t="s">
        <v>61</v>
      </c>
      <c r="C5705" s="2" t="s">
        <v>62</v>
      </c>
      <c r="D5705" s="4">
        <f>+D5704+14</f>
        <v>44495</v>
      </c>
      <c r="E5705" s="4">
        <f>+E5704+14</f>
        <v>44512</v>
      </c>
      <c r="F5705" s="2">
        <f t="shared" si="914"/>
        <v>2021</v>
      </c>
      <c r="G5705" s="2">
        <f t="shared" si="915"/>
        <v>11</v>
      </c>
      <c r="H5705" s="2">
        <f t="shared" si="916"/>
        <v>12</v>
      </c>
      <c r="I5705" s="2" t="str">
        <f t="shared" si="917"/>
        <v>Noviembre</v>
      </c>
      <c r="L5705" s="2" t="str">
        <f t="shared" si="947"/>
        <v>FinancieroHistórico de la posición de encaje y de los pasivos sujetos a encajeQuincenal 4450944526</v>
      </c>
    </row>
    <row r="5706" spans="1:12" s="13" customFormat="1" ht="15.95" customHeight="1" x14ac:dyDescent="0.2">
      <c r="A5706" s="2" t="s">
        <v>13</v>
      </c>
      <c r="B5706" s="2" t="s">
        <v>61</v>
      </c>
      <c r="C5706" s="2" t="s">
        <v>62</v>
      </c>
      <c r="D5706" s="4">
        <v>44509</v>
      </c>
      <c r="E5706" s="4">
        <v>44526</v>
      </c>
      <c r="F5706" s="2">
        <f t="shared" ref="F5706:F5769" si="948">YEAR(E5706)</f>
        <v>2021</v>
      </c>
      <c r="G5706" s="2">
        <f t="shared" ref="G5706:G5769" si="949">MONTH(E5706)</f>
        <v>11</v>
      </c>
      <c r="H5706" s="2">
        <f t="shared" ref="H5706:H5769" si="950">DAY(E5706)</f>
        <v>26</v>
      </c>
      <c r="I5706" s="2" t="str">
        <f t="shared" ref="I5706:I5769" si="951">CHOOSE(G5706,"Enero","Febrero","Marzo","Abril","Mayo","Junio","Julio","Agosto","Septiembre","Octubre","Noviembre","Diciembre")</f>
        <v>Noviembre</v>
      </c>
      <c r="L5706" s="2" t="str">
        <f t="shared" si="947"/>
        <v>FinancieroHistórico de la posición de encaje y de los pasivos sujetos a encajeQuincenal 4452344540</v>
      </c>
    </row>
    <row r="5707" spans="1:12" s="13" customFormat="1" ht="15.95" customHeight="1" x14ac:dyDescent="0.2">
      <c r="A5707" s="2" t="s">
        <v>13</v>
      </c>
      <c r="B5707" s="2" t="s">
        <v>61</v>
      </c>
      <c r="C5707" s="2" t="s">
        <v>62</v>
      </c>
      <c r="D5707" s="4">
        <v>44523</v>
      </c>
      <c r="E5707" s="4">
        <v>44540</v>
      </c>
      <c r="F5707" s="2">
        <f t="shared" si="948"/>
        <v>2021</v>
      </c>
      <c r="G5707" s="2">
        <f t="shared" si="949"/>
        <v>12</v>
      </c>
      <c r="H5707" s="2">
        <f t="shared" si="950"/>
        <v>10</v>
      </c>
      <c r="I5707" s="2" t="str">
        <f t="shared" si="951"/>
        <v>Diciembre</v>
      </c>
      <c r="L5707" s="2" t="str">
        <f t="shared" si="947"/>
        <v>FinancieroHistórico de la posición de encaje y de los pasivos sujetos a encajeQuincenal 4453744554</v>
      </c>
    </row>
    <row r="5708" spans="1:12" s="13" customFormat="1" ht="15.95" customHeight="1" x14ac:dyDescent="0.2">
      <c r="A5708" s="2" t="s">
        <v>13</v>
      </c>
      <c r="B5708" s="2" t="s">
        <v>61</v>
      </c>
      <c r="C5708" s="2" t="s">
        <v>62</v>
      </c>
      <c r="D5708" s="4">
        <v>44537</v>
      </c>
      <c r="E5708" s="4">
        <v>44554</v>
      </c>
      <c r="F5708" s="2">
        <f t="shared" si="948"/>
        <v>2021</v>
      </c>
      <c r="G5708" s="2">
        <f t="shared" si="949"/>
        <v>12</v>
      </c>
      <c r="H5708" s="2">
        <f t="shared" si="950"/>
        <v>24</v>
      </c>
      <c r="I5708" s="2" t="str">
        <f t="shared" si="951"/>
        <v>Diciembre</v>
      </c>
      <c r="L5708" s="2" t="str">
        <f t="shared" si="947"/>
        <v>FinancieroHistórico de la posición de encaje y de los pasivos sujetos a encajeQuincenal 4455144568</v>
      </c>
    </row>
    <row r="5709" spans="1:12" s="13" customFormat="1" ht="15.95" customHeight="1" x14ac:dyDescent="0.2">
      <c r="A5709" s="2" t="s">
        <v>13</v>
      </c>
      <c r="B5709" s="2" t="s">
        <v>61</v>
      </c>
      <c r="C5709" s="2" t="s">
        <v>62</v>
      </c>
      <c r="D5709" s="4">
        <v>44551</v>
      </c>
      <c r="E5709" s="4">
        <v>44568</v>
      </c>
      <c r="F5709" s="2">
        <f t="shared" si="948"/>
        <v>2022</v>
      </c>
      <c r="G5709" s="2">
        <f t="shared" si="949"/>
        <v>1</v>
      </c>
      <c r="H5709" s="2">
        <f t="shared" si="950"/>
        <v>7</v>
      </c>
      <c r="I5709" s="2" t="str">
        <f t="shared" si="951"/>
        <v>Enero</v>
      </c>
      <c r="L5709" s="2" t="str">
        <f t="shared" si="947"/>
        <v>FinancieroHistórico de la posición de encaje y de los pasivos sujetos a encajeQuincenal 4456544582</v>
      </c>
    </row>
    <row r="5710" spans="1:12" s="13" customFormat="1" ht="15.95" customHeight="1" x14ac:dyDescent="0.2">
      <c r="A5710" s="2" t="s">
        <v>13</v>
      </c>
      <c r="B5710" s="2" t="s">
        <v>61</v>
      </c>
      <c r="C5710" s="2" t="s">
        <v>62</v>
      </c>
      <c r="D5710" s="4">
        <v>44565</v>
      </c>
      <c r="E5710" s="4">
        <v>44582</v>
      </c>
      <c r="F5710" s="2">
        <f t="shared" si="948"/>
        <v>2022</v>
      </c>
      <c r="G5710" s="2">
        <f t="shared" si="949"/>
        <v>1</v>
      </c>
      <c r="H5710" s="2">
        <f t="shared" si="950"/>
        <v>21</v>
      </c>
      <c r="I5710" s="2" t="str">
        <f t="shared" si="951"/>
        <v>Enero</v>
      </c>
      <c r="L5710" s="2" t="str">
        <f t="shared" si="947"/>
        <v>FinancieroHistórico de la posición de encaje y de los pasivos sujetos a encajeQuincenal 4457944596</v>
      </c>
    </row>
    <row r="5711" spans="1:12" s="13" customFormat="1" ht="15.95" customHeight="1" x14ac:dyDescent="0.2">
      <c r="A5711" s="2" t="s">
        <v>13</v>
      </c>
      <c r="B5711" s="2" t="s">
        <v>61</v>
      </c>
      <c r="C5711" s="2" t="s">
        <v>62</v>
      </c>
      <c r="D5711" s="4">
        <v>44579</v>
      </c>
      <c r="E5711" s="4">
        <v>44596</v>
      </c>
      <c r="F5711" s="2">
        <f t="shared" si="948"/>
        <v>2022</v>
      </c>
      <c r="G5711" s="2">
        <f t="shared" si="949"/>
        <v>2</v>
      </c>
      <c r="H5711" s="2">
        <f t="shared" si="950"/>
        <v>4</v>
      </c>
      <c r="I5711" s="2" t="str">
        <f t="shared" si="951"/>
        <v>Febrero</v>
      </c>
      <c r="L5711" s="2" t="str">
        <f t="shared" si="947"/>
        <v>FinancieroHistórico de la posición de encaje y de los pasivos sujetos a encajeQuincenal 4459344610</v>
      </c>
    </row>
    <row r="5712" spans="1:12" s="13" customFormat="1" ht="15.95" customHeight="1" x14ac:dyDescent="0.2">
      <c r="A5712" s="2" t="s">
        <v>13</v>
      </c>
      <c r="B5712" s="2" t="s">
        <v>61</v>
      </c>
      <c r="C5712" s="2" t="s">
        <v>62</v>
      </c>
      <c r="D5712" s="4">
        <f t="shared" ref="D5712:E5716" si="952">+D5711+14</f>
        <v>44593</v>
      </c>
      <c r="E5712" s="4">
        <f t="shared" si="952"/>
        <v>44610</v>
      </c>
      <c r="F5712" s="2">
        <f t="shared" si="948"/>
        <v>2022</v>
      </c>
      <c r="G5712" s="2">
        <f t="shared" si="949"/>
        <v>2</v>
      </c>
      <c r="H5712" s="2">
        <f t="shared" si="950"/>
        <v>18</v>
      </c>
      <c r="I5712" s="2" t="str">
        <f t="shared" si="951"/>
        <v>Febrero</v>
      </c>
      <c r="L5712" s="2" t="str">
        <f t="shared" si="947"/>
        <v>FinancieroHistórico de la posición de encaje y de los pasivos sujetos a encajeQuincenal 4460744624</v>
      </c>
    </row>
    <row r="5713" spans="1:12" s="13" customFormat="1" ht="15.95" customHeight="1" x14ac:dyDescent="0.2">
      <c r="A5713" s="2" t="s">
        <v>13</v>
      </c>
      <c r="B5713" s="2" t="s">
        <v>61</v>
      </c>
      <c r="C5713" s="2" t="s">
        <v>62</v>
      </c>
      <c r="D5713" s="4">
        <f t="shared" si="952"/>
        <v>44607</v>
      </c>
      <c r="E5713" s="4">
        <f t="shared" si="952"/>
        <v>44624</v>
      </c>
      <c r="F5713" s="2">
        <f t="shared" si="948"/>
        <v>2022</v>
      </c>
      <c r="G5713" s="2">
        <f t="shared" si="949"/>
        <v>3</v>
      </c>
      <c r="H5713" s="2">
        <f t="shared" si="950"/>
        <v>4</v>
      </c>
      <c r="I5713" s="2" t="str">
        <f t="shared" si="951"/>
        <v>Marzo</v>
      </c>
      <c r="L5713" s="2" t="str">
        <f t="shared" si="947"/>
        <v>FinancieroHistórico de la posición de encaje y de los pasivos sujetos a encajeQuincenal 4462144638</v>
      </c>
    </row>
    <row r="5714" spans="1:12" s="13" customFormat="1" ht="15.95" customHeight="1" x14ac:dyDescent="0.2">
      <c r="A5714" s="2" t="s">
        <v>13</v>
      </c>
      <c r="B5714" s="2" t="s">
        <v>61</v>
      </c>
      <c r="C5714" s="2" t="s">
        <v>62</v>
      </c>
      <c r="D5714" s="4">
        <f t="shared" si="952"/>
        <v>44621</v>
      </c>
      <c r="E5714" s="4">
        <f t="shared" si="952"/>
        <v>44638</v>
      </c>
      <c r="F5714" s="2">
        <f t="shared" si="948"/>
        <v>2022</v>
      </c>
      <c r="G5714" s="2">
        <f t="shared" si="949"/>
        <v>3</v>
      </c>
      <c r="H5714" s="2">
        <f t="shared" si="950"/>
        <v>18</v>
      </c>
      <c r="I5714" s="2" t="str">
        <f t="shared" si="951"/>
        <v>Marzo</v>
      </c>
      <c r="L5714" s="2" t="str">
        <f t="shared" si="947"/>
        <v>FinancieroHistórico de la posición de encaje y de los pasivos sujetos a encajeQuincenal 4463544652</v>
      </c>
    </row>
    <row r="5715" spans="1:12" s="13" customFormat="1" ht="15.95" customHeight="1" x14ac:dyDescent="0.2">
      <c r="A5715" s="2" t="s">
        <v>13</v>
      </c>
      <c r="B5715" s="2" t="s">
        <v>61</v>
      </c>
      <c r="C5715" s="2" t="s">
        <v>62</v>
      </c>
      <c r="D5715" s="4">
        <f t="shared" si="952"/>
        <v>44635</v>
      </c>
      <c r="E5715" s="4">
        <f t="shared" si="952"/>
        <v>44652</v>
      </c>
      <c r="F5715" s="2">
        <f t="shared" si="948"/>
        <v>2022</v>
      </c>
      <c r="G5715" s="2">
        <f t="shared" si="949"/>
        <v>4</v>
      </c>
      <c r="H5715" s="2">
        <f t="shared" si="950"/>
        <v>1</v>
      </c>
      <c r="I5715" s="2" t="str">
        <f t="shared" si="951"/>
        <v>Abril</v>
      </c>
      <c r="L5715" s="2" t="str">
        <f t="shared" si="947"/>
        <v>FinancieroHistórico de la posición de encaje y de los pasivos sujetos a encajeQuincenal 4464944666</v>
      </c>
    </row>
    <row r="5716" spans="1:12" s="13" customFormat="1" ht="15.95" customHeight="1" x14ac:dyDescent="0.2">
      <c r="A5716" s="2" t="s">
        <v>13</v>
      </c>
      <c r="B5716" s="2" t="s">
        <v>61</v>
      </c>
      <c r="C5716" s="2" t="s">
        <v>62</v>
      </c>
      <c r="D5716" s="4">
        <f t="shared" si="952"/>
        <v>44649</v>
      </c>
      <c r="E5716" s="4">
        <f t="shared" si="952"/>
        <v>44666</v>
      </c>
      <c r="F5716" s="2">
        <f t="shared" si="948"/>
        <v>2022</v>
      </c>
      <c r="G5716" s="2">
        <f t="shared" si="949"/>
        <v>4</v>
      </c>
      <c r="H5716" s="2">
        <f t="shared" si="950"/>
        <v>15</v>
      </c>
      <c r="I5716" s="2" t="str">
        <f t="shared" si="951"/>
        <v>Abril</v>
      </c>
      <c r="L5716" s="2" t="str">
        <f t="shared" si="947"/>
        <v>FinancieroHistórico de la posición de encaje y de los pasivos sujetos a encajeQuincenal 4466344680</v>
      </c>
    </row>
    <row r="5717" spans="1:12" s="13" customFormat="1" ht="15.95" customHeight="1" x14ac:dyDescent="0.2">
      <c r="A5717" s="2" t="s">
        <v>13</v>
      </c>
      <c r="B5717" s="2" t="s">
        <v>61</v>
      </c>
      <c r="C5717" s="2" t="s">
        <v>62</v>
      </c>
      <c r="D5717" s="4">
        <f>+D5716+14</f>
        <v>44663</v>
      </c>
      <c r="E5717" s="4">
        <v>44680</v>
      </c>
      <c r="F5717" s="2">
        <f t="shared" si="948"/>
        <v>2022</v>
      </c>
      <c r="G5717" s="2">
        <f t="shared" si="949"/>
        <v>4</v>
      </c>
      <c r="H5717" s="2">
        <f t="shared" si="950"/>
        <v>29</v>
      </c>
      <c r="I5717" s="2" t="str">
        <f t="shared" si="951"/>
        <v>Abril</v>
      </c>
      <c r="L5717" s="2" t="str">
        <f t="shared" si="947"/>
        <v>FinancieroHistórico de la posición de encaje y de los pasivos sujetos a encajeQuincenal 4467744694</v>
      </c>
    </row>
    <row r="5718" spans="1:12" s="13" customFormat="1" ht="15.95" customHeight="1" x14ac:dyDescent="0.2">
      <c r="A5718" s="2" t="s">
        <v>13</v>
      </c>
      <c r="B5718" s="2" t="s">
        <v>61</v>
      </c>
      <c r="C5718" s="2" t="s">
        <v>62</v>
      </c>
      <c r="D5718" s="4">
        <v>44677</v>
      </c>
      <c r="E5718" s="4">
        <v>44694</v>
      </c>
      <c r="F5718" s="2">
        <f t="shared" si="948"/>
        <v>2022</v>
      </c>
      <c r="G5718" s="2">
        <f t="shared" si="949"/>
        <v>5</v>
      </c>
      <c r="H5718" s="2">
        <f t="shared" si="950"/>
        <v>13</v>
      </c>
      <c r="I5718" s="2" t="str">
        <f t="shared" si="951"/>
        <v>Mayo</v>
      </c>
      <c r="L5718" s="2" t="str">
        <f t="shared" si="947"/>
        <v>FinancieroHistórico de la posición de encaje y de los pasivos sujetos a encajeQuincenal 4469144708</v>
      </c>
    </row>
    <row r="5719" spans="1:12" s="13" customFormat="1" ht="15.95" customHeight="1" x14ac:dyDescent="0.2">
      <c r="A5719" s="2" t="s">
        <v>13</v>
      </c>
      <c r="B5719" s="2" t="s">
        <v>61</v>
      </c>
      <c r="C5719" s="2" t="s">
        <v>62</v>
      </c>
      <c r="D5719" s="4">
        <v>44691</v>
      </c>
      <c r="E5719" s="4">
        <v>44708</v>
      </c>
      <c r="F5719" s="2">
        <f t="shared" si="948"/>
        <v>2022</v>
      </c>
      <c r="G5719" s="2">
        <f t="shared" si="949"/>
        <v>5</v>
      </c>
      <c r="H5719" s="2">
        <f t="shared" si="950"/>
        <v>27</v>
      </c>
      <c r="I5719" s="2" t="str">
        <f t="shared" si="951"/>
        <v>Mayo</v>
      </c>
      <c r="L5719" s="2" t="str">
        <f t="shared" si="947"/>
        <v>FinancieroHistórico de la posición de encaje y de los pasivos sujetos a encajeQuincenal 4470544722</v>
      </c>
    </row>
    <row r="5720" spans="1:12" s="13" customFormat="1" ht="15.95" customHeight="1" x14ac:dyDescent="0.2">
      <c r="A5720" s="2" t="s">
        <v>13</v>
      </c>
      <c r="B5720" s="2" t="s">
        <v>61</v>
      </c>
      <c r="C5720" s="2" t="s">
        <v>62</v>
      </c>
      <c r="D5720" s="4">
        <v>44705</v>
      </c>
      <c r="E5720" s="4">
        <v>44722</v>
      </c>
      <c r="F5720" s="2">
        <f t="shared" si="948"/>
        <v>2022</v>
      </c>
      <c r="G5720" s="2">
        <f t="shared" si="949"/>
        <v>6</v>
      </c>
      <c r="H5720" s="2">
        <f t="shared" si="950"/>
        <v>10</v>
      </c>
      <c r="I5720" s="2" t="str">
        <f t="shared" si="951"/>
        <v>Junio</v>
      </c>
      <c r="L5720" s="2" t="str">
        <f t="shared" si="947"/>
        <v>FinancieroHistórico de la posición de encaje y de los pasivos sujetos a encajeQuincenal 4471944736</v>
      </c>
    </row>
    <row r="5721" spans="1:12" s="13" customFormat="1" ht="15.95" customHeight="1" x14ac:dyDescent="0.2">
      <c r="A5721" s="2" t="s">
        <v>13</v>
      </c>
      <c r="B5721" s="2" t="s">
        <v>61</v>
      </c>
      <c r="C5721" s="2" t="s">
        <v>62</v>
      </c>
      <c r="D5721" s="4">
        <f>D5720+14</f>
        <v>44719</v>
      </c>
      <c r="E5721" s="4">
        <f>E5720+14</f>
        <v>44736</v>
      </c>
      <c r="F5721" s="2">
        <f t="shared" si="948"/>
        <v>2022</v>
      </c>
      <c r="G5721" s="2">
        <f t="shared" si="949"/>
        <v>6</v>
      </c>
      <c r="H5721" s="2">
        <f t="shared" si="950"/>
        <v>24</v>
      </c>
      <c r="I5721" s="2" t="str">
        <f t="shared" si="951"/>
        <v>Junio</v>
      </c>
      <c r="L5721" s="2" t="str">
        <f t="shared" si="947"/>
        <v>FinancieroHistórico de la posición de encaje y de los pasivos sujetos a encajeQuincenal 4473344750</v>
      </c>
    </row>
    <row r="5722" spans="1:12" s="13" customFormat="1" ht="15.95" customHeight="1" x14ac:dyDescent="0.2">
      <c r="A5722" s="2" t="s">
        <v>13</v>
      </c>
      <c r="B5722" s="2" t="s">
        <v>61</v>
      </c>
      <c r="C5722" s="2" t="s">
        <v>62</v>
      </c>
      <c r="D5722" s="4">
        <f>D5721+14</f>
        <v>44733</v>
      </c>
      <c r="E5722" s="4">
        <f>E5721+14</f>
        <v>44750</v>
      </c>
      <c r="F5722" s="2">
        <f t="shared" si="948"/>
        <v>2022</v>
      </c>
      <c r="G5722" s="2">
        <f t="shared" si="949"/>
        <v>7</v>
      </c>
      <c r="H5722" s="2">
        <f t="shared" si="950"/>
        <v>8</v>
      </c>
      <c r="I5722" s="2" t="str">
        <f t="shared" si="951"/>
        <v>Julio</v>
      </c>
      <c r="L5722" s="2" t="str">
        <f t="shared" si="947"/>
        <v>FinancieroHistórico de la posición de encaje y de los pasivos sujetos a encajeQuincenal 4474744764</v>
      </c>
    </row>
    <row r="5723" spans="1:12" s="13" customFormat="1" ht="15.95" customHeight="1" x14ac:dyDescent="0.2">
      <c r="A5723" s="2" t="s">
        <v>13</v>
      </c>
      <c r="B5723" s="2" t="s">
        <v>61</v>
      </c>
      <c r="C5723" s="2" t="s">
        <v>62</v>
      </c>
      <c r="D5723" s="4">
        <f t="shared" ref="D5723:E5727" si="953">+D5722+14</f>
        <v>44747</v>
      </c>
      <c r="E5723" s="4">
        <f t="shared" si="953"/>
        <v>44764</v>
      </c>
      <c r="F5723" s="2">
        <f t="shared" si="948"/>
        <v>2022</v>
      </c>
      <c r="G5723" s="2">
        <f t="shared" si="949"/>
        <v>7</v>
      </c>
      <c r="H5723" s="2">
        <f t="shared" si="950"/>
        <v>22</v>
      </c>
      <c r="I5723" s="2" t="str">
        <f t="shared" si="951"/>
        <v>Julio</v>
      </c>
      <c r="L5723" s="2" t="str">
        <f t="shared" ref="L5723:L5754" si="954">CONCATENATE(A5724,B5724,C5724,D5724,E5724,)</f>
        <v>FinancieroHistórico de la posición de encaje y de los pasivos sujetos a encajeQuincenal 4476144778</v>
      </c>
    </row>
    <row r="5724" spans="1:12" s="13" customFormat="1" ht="15.95" customHeight="1" x14ac:dyDescent="0.2">
      <c r="A5724" s="2" t="s">
        <v>13</v>
      </c>
      <c r="B5724" s="2" t="s">
        <v>61</v>
      </c>
      <c r="C5724" s="2" t="s">
        <v>62</v>
      </c>
      <c r="D5724" s="4">
        <f t="shared" si="953"/>
        <v>44761</v>
      </c>
      <c r="E5724" s="4">
        <f t="shared" si="953"/>
        <v>44778</v>
      </c>
      <c r="F5724" s="2">
        <f t="shared" si="948"/>
        <v>2022</v>
      </c>
      <c r="G5724" s="2">
        <f t="shared" si="949"/>
        <v>8</v>
      </c>
      <c r="H5724" s="2">
        <f t="shared" si="950"/>
        <v>5</v>
      </c>
      <c r="I5724" s="2" t="str">
        <f t="shared" si="951"/>
        <v>Agosto</v>
      </c>
      <c r="L5724" s="2" t="str">
        <f t="shared" si="954"/>
        <v>FinancieroHistórico de la posición de encaje y de los pasivos sujetos a encajeQuincenal 4477544792</v>
      </c>
    </row>
    <row r="5725" spans="1:12" s="13" customFormat="1" ht="15.95" customHeight="1" x14ac:dyDescent="0.2">
      <c r="A5725" s="2" t="s">
        <v>13</v>
      </c>
      <c r="B5725" s="2" t="s">
        <v>61</v>
      </c>
      <c r="C5725" s="2" t="s">
        <v>62</v>
      </c>
      <c r="D5725" s="4">
        <f t="shared" si="953"/>
        <v>44775</v>
      </c>
      <c r="E5725" s="4">
        <f t="shared" si="953"/>
        <v>44792</v>
      </c>
      <c r="F5725" s="2">
        <f t="shared" si="948"/>
        <v>2022</v>
      </c>
      <c r="G5725" s="2">
        <f t="shared" si="949"/>
        <v>8</v>
      </c>
      <c r="H5725" s="2">
        <f t="shared" si="950"/>
        <v>19</v>
      </c>
      <c r="I5725" s="2" t="str">
        <f t="shared" si="951"/>
        <v>Agosto</v>
      </c>
      <c r="L5725" s="2" t="str">
        <f t="shared" si="954"/>
        <v>FinancieroHistórico de la posición de encaje y de los pasivos sujetos a encajeQuincenal 4478944806</v>
      </c>
    </row>
    <row r="5726" spans="1:12" s="13" customFormat="1" ht="15.95" customHeight="1" x14ac:dyDescent="0.2">
      <c r="A5726" s="2" t="s">
        <v>13</v>
      </c>
      <c r="B5726" s="2" t="s">
        <v>61</v>
      </c>
      <c r="C5726" s="2" t="s">
        <v>62</v>
      </c>
      <c r="D5726" s="4">
        <f t="shared" si="953"/>
        <v>44789</v>
      </c>
      <c r="E5726" s="4">
        <f t="shared" si="953"/>
        <v>44806</v>
      </c>
      <c r="F5726" s="2">
        <f t="shared" si="948"/>
        <v>2022</v>
      </c>
      <c r="G5726" s="2">
        <f t="shared" si="949"/>
        <v>9</v>
      </c>
      <c r="H5726" s="2">
        <f t="shared" si="950"/>
        <v>2</v>
      </c>
      <c r="I5726" s="2" t="str">
        <f t="shared" si="951"/>
        <v>Septiembre</v>
      </c>
      <c r="L5726" s="2" t="str">
        <f t="shared" si="954"/>
        <v>FinancieroHistórico de la posición de encaje y de los pasivos sujetos a encajeQuincenal 4480344820</v>
      </c>
    </row>
    <row r="5727" spans="1:12" s="13" customFormat="1" ht="15.95" customHeight="1" x14ac:dyDescent="0.2">
      <c r="A5727" s="2" t="s">
        <v>13</v>
      </c>
      <c r="B5727" s="2" t="s">
        <v>61</v>
      </c>
      <c r="C5727" s="2" t="s">
        <v>62</v>
      </c>
      <c r="D5727" s="4">
        <f t="shared" si="953"/>
        <v>44803</v>
      </c>
      <c r="E5727" s="4">
        <f t="shared" si="953"/>
        <v>44820</v>
      </c>
      <c r="F5727" s="2">
        <f t="shared" si="948"/>
        <v>2022</v>
      </c>
      <c r="G5727" s="2">
        <f t="shared" si="949"/>
        <v>9</v>
      </c>
      <c r="H5727" s="2">
        <f t="shared" si="950"/>
        <v>16</v>
      </c>
      <c r="I5727" s="2" t="str">
        <f t="shared" si="951"/>
        <v>Septiembre</v>
      </c>
      <c r="L5727" s="2" t="str">
        <f t="shared" si="954"/>
        <v>FinancieroHistórico de la posición de encaje y de los pasivos sujetos a encajeQuincenal 4481744834</v>
      </c>
    </row>
    <row r="5728" spans="1:12" s="13" customFormat="1" ht="15.95" customHeight="1" x14ac:dyDescent="0.2">
      <c r="A5728" s="2" t="s">
        <v>13</v>
      </c>
      <c r="B5728" s="2" t="s">
        <v>61</v>
      </c>
      <c r="C5728" s="2" t="s">
        <v>62</v>
      </c>
      <c r="D5728" s="4">
        <v>44817</v>
      </c>
      <c r="E5728" s="4">
        <v>44834</v>
      </c>
      <c r="F5728" s="2">
        <f t="shared" si="948"/>
        <v>2022</v>
      </c>
      <c r="G5728" s="2">
        <f t="shared" si="949"/>
        <v>9</v>
      </c>
      <c r="H5728" s="2">
        <f t="shared" si="950"/>
        <v>30</v>
      </c>
      <c r="I5728" s="2" t="str">
        <f t="shared" si="951"/>
        <v>Septiembre</v>
      </c>
      <c r="L5728" s="2" t="str">
        <f t="shared" si="954"/>
        <v>FinancieroHistórico de la posición de encaje y de los pasivos sujetos a encajeQuincenal 4483144848</v>
      </c>
    </row>
    <row r="5729" spans="1:12" s="13" customFormat="1" ht="15.95" customHeight="1" x14ac:dyDescent="0.2">
      <c r="A5729" s="7" t="s">
        <v>13</v>
      </c>
      <c r="B5729" s="7" t="s">
        <v>61</v>
      </c>
      <c r="C5729" s="7" t="s">
        <v>62</v>
      </c>
      <c r="D5729" s="3">
        <f t="shared" ref="D5729:E5735" si="955">+D5728+14</f>
        <v>44831</v>
      </c>
      <c r="E5729" s="3">
        <f t="shared" si="955"/>
        <v>44848</v>
      </c>
      <c r="F5729" s="2">
        <f t="shared" si="948"/>
        <v>2022</v>
      </c>
      <c r="G5729" s="2">
        <f t="shared" si="949"/>
        <v>10</v>
      </c>
      <c r="H5729" s="2">
        <f t="shared" si="950"/>
        <v>14</v>
      </c>
      <c r="I5729" s="2" t="str">
        <f t="shared" si="951"/>
        <v>Octubre</v>
      </c>
      <c r="L5729" s="2" t="str">
        <f t="shared" si="954"/>
        <v>FinancieroHistórico de la posición de encaje y de los pasivos sujetos a encajeQuincenal 4484544862</v>
      </c>
    </row>
    <row r="5730" spans="1:12" s="13" customFormat="1" ht="15.95" customHeight="1" x14ac:dyDescent="0.2">
      <c r="A5730" s="7" t="s">
        <v>13</v>
      </c>
      <c r="B5730" s="7" t="s">
        <v>61</v>
      </c>
      <c r="C5730" s="7" t="s">
        <v>62</v>
      </c>
      <c r="D5730" s="3">
        <f t="shared" si="955"/>
        <v>44845</v>
      </c>
      <c r="E5730" s="3">
        <f t="shared" si="955"/>
        <v>44862</v>
      </c>
      <c r="F5730" s="2">
        <f t="shared" si="948"/>
        <v>2022</v>
      </c>
      <c r="G5730" s="2">
        <f t="shared" si="949"/>
        <v>10</v>
      </c>
      <c r="H5730" s="2">
        <f t="shared" si="950"/>
        <v>28</v>
      </c>
      <c r="I5730" s="2" t="str">
        <f t="shared" si="951"/>
        <v>Octubre</v>
      </c>
      <c r="L5730" s="2" t="str">
        <f t="shared" si="954"/>
        <v>FinancieroHistórico de la posición de encaje y de los pasivos sujetos a encajeQuincenal 4485944876</v>
      </c>
    </row>
    <row r="5731" spans="1:12" s="13" customFormat="1" ht="15.95" customHeight="1" x14ac:dyDescent="0.2">
      <c r="A5731" s="7" t="s">
        <v>13</v>
      </c>
      <c r="B5731" s="7" t="s">
        <v>61</v>
      </c>
      <c r="C5731" s="7" t="s">
        <v>62</v>
      </c>
      <c r="D5731" s="3">
        <f t="shared" si="955"/>
        <v>44859</v>
      </c>
      <c r="E5731" s="3">
        <f t="shared" si="955"/>
        <v>44876</v>
      </c>
      <c r="F5731" s="2">
        <f t="shared" si="948"/>
        <v>2022</v>
      </c>
      <c r="G5731" s="2">
        <f t="shared" si="949"/>
        <v>11</v>
      </c>
      <c r="H5731" s="2">
        <f t="shared" si="950"/>
        <v>11</v>
      </c>
      <c r="I5731" s="2" t="str">
        <f t="shared" si="951"/>
        <v>Noviembre</v>
      </c>
      <c r="L5731" s="2" t="str">
        <f t="shared" si="954"/>
        <v>FinancieroHistórico de la posición de encaje y de los pasivos sujetos a encajeQuincenal 4487344890</v>
      </c>
    </row>
    <row r="5732" spans="1:12" s="13" customFormat="1" ht="15.95" customHeight="1" x14ac:dyDescent="0.2">
      <c r="A5732" s="7" t="s">
        <v>13</v>
      </c>
      <c r="B5732" s="7" t="s">
        <v>61</v>
      </c>
      <c r="C5732" s="7" t="s">
        <v>62</v>
      </c>
      <c r="D5732" s="3">
        <f t="shared" si="955"/>
        <v>44873</v>
      </c>
      <c r="E5732" s="3">
        <f t="shared" si="955"/>
        <v>44890</v>
      </c>
      <c r="F5732" s="2">
        <f t="shared" si="948"/>
        <v>2022</v>
      </c>
      <c r="G5732" s="2">
        <f t="shared" si="949"/>
        <v>11</v>
      </c>
      <c r="H5732" s="2">
        <f t="shared" si="950"/>
        <v>25</v>
      </c>
      <c r="I5732" s="2" t="str">
        <f t="shared" si="951"/>
        <v>Noviembre</v>
      </c>
      <c r="L5732" s="2" t="str">
        <f t="shared" si="954"/>
        <v>FinancieroHistórico de la posición de encaje y de los pasivos sujetos a encajeQuincenal 4488744904</v>
      </c>
    </row>
    <row r="5733" spans="1:12" s="13" customFormat="1" ht="15.95" customHeight="1" x14ac:dyDescent="0.2">
      <c r="A5733" s="7" t="s">
        <v>13</v>
      </c>
      <c r="B5733" s="7" t="s">
        <v>61</v>
      </c>
      <c r="C5733" s="7" t="s">
        <v>62</v>
      </c>
      <c r="D5733" s="3">
        <f t="shared" si="955"/>
        <v>44887</v>
      </c>
      <c r="E5733" s="3">
        <f t="shared" si="955"/>
        <v>44904</v>
      </c>
      <c r="F5733" s="2">
        <f t="shared" si="948"/>
        <v>2022</v>
      </c>
      <c r="G5733" s="2">
        <f t="shared" si="949"/>
        <v>12</v>
      </c>
      <c r="H5733" s="2">
        <f t="shared" si="950"/>
        <v>9</v>
      </c>
      <c r="I5733" s="2" t="str">
        <f t="shared" si="951"/>
        <v>Diciembre</v>
      </c>
      <c r="L5733" s="2" t="str">
        <f t="shared" si="954"/>
        <v>FinancieroHistórico de la posición de encaje y de los pasivos sujetos a encajeQuincenal 4490144918</v>
      </c>
    </row>
    <row r="5734" spans="1:12" s="13" customFormat="1" ht="15.95" customHeight="1" x14ac:dyDescent="0.2">
      <c r="A5734" s="7" t="s">
        <v>13</v>
      </c>
      <c r="B5734" s="7" t="s">
        <v>61</v>
      </c>
      <c r="C5734" s="7" t="s">
        <v>62</v>
      </c>
      <c r="D5734" s="3">
        <f t="shared" si="955"/>
        <v>44901</v>
      </c>
      <c r="E5734" s="3">
        <f t="shared" si="955"/>
        <v>44918</v>
      </c>
      <c r="F5734" s="2">
        <f t="shared" si="948"/>
        <v>2022</v>
      </c>
      <c r="G5734" s="2">
        <f t="shared" si="949"/>
        <v>12</v>
      </c>
      <c r="H5734" s="2">
        <f t="shared" si="950"/>
        <v>23</v>
      </c>
      <c r="I5734" s="2" t="str">
        <f t="shared" si="951"/>
        <v>Diciembre</v>
      </c>
      <c r="L5734" s="2" t="str">
        <f t="shared" si="954"/>
        <v>FinancieroHistórico de la posición de encaje y de los pasivos sujetos a encajeQuincenal 4491544932</v>
      </c>
    </row>
    <row r="5735" spans="1:12" s="13" customFormat="1" ht="15.95" customHeight="1" x14ac:dyDescent="0.2">
      <c r="A5735" s="7" t="s">
        <v>13</v>
      </c>
      <c r="B5735" s="7" t="s">
        <v>61</v>
      </c>
      <c r="C5735" s="7" t="s">
        <v>62</v>
      </c>
      <c r="D5735" s="3">
        <f t="shared" si="955"/>
        <v>44915</v>
      </c>
      <c r="E5735" s="3">
        <f t="shared" si="955"/>
        <v>44932</v>
      </c>
      <c r="F5735" s="2">
        <f t="shared" si="948"/>
        <v>2023</v>
      </c>
      <c r="G5735" s="2">
        <f t="shared" si="949"/>
        <v>1</v>
      </c>
      <c r="H5735" s="2">
        <f t="shared" si="950"/>
        <v>6</v>
      </c>
      <c r="I5735" s="2" t="str">
        <f t="shared" si="951"/>
        <v>Enero</v>
      </c>
      <c r="L5735" s="2" t="str">
        <f t="shared" si="954"/>
        <v>FinancieroHistórico de la posición de encaje y de los pasivos sujetos a encajeQuincenal 4492944946</v>
      </c>
    </row>
    <row r="5736" spans="1:12" s="13" customFormat="1" ht="15.95" customHeight="1" x14ac:dyDescent="0.2">
      <c r="A5736" s="7" t="s">
        <v>13</v>
      </c>
      <c r="B5736" s="7" t="s">
        <v>61</v>
      </c>
      <c r="C5736" s="7" t="s">
        <v>62</v>
      </c>
      <c r="D5736" s="3">
        <v>44929</v>
      </c>
      <c r="E5736" s="3">
        <v>44946</v>
      </c>
      <c r="F5736" s="2">
        <f t="shared" si="948"/>
        <v>2023</v>
      </c>
      <c r="G5736" s="2">
        <f t="shared" si="949"/>
        <v>1</v>
      </c>
      <c r="H5736" s="2">
        <f t="shared" si="950"/>
        <v>20</v>
      </c>
      <c r="I5736" s="2" t="str">
        <f t="shared" si="951"/>
        <v>Enero</v>
      </c>
      <c r="L5736" s="2" t="str">
        <f t="shared" si="954"/>
        <v>FinancieroHistórico de la posición de encaje y de los pasivos sujetos a encajeQuincenal 4494344960</v>
      </c>
    </row>
    <row r="5737" spans="1:12" s="13" customFormat="1" ht="15.95" customHeight="1" x14ac:dyDescent="0.2">
      <c r="A5737" s="7" t="s">
        <v>13</v>
      </c>
      <c r="B5737" s="7" t="s">
        <v>61</v>
      </c>
      <c r="C5737" s="7" t="s">
        <v>62</v>
      </c>
      <c r="D5737" s="3">
        <v>44943</v>
      </c>
      <c r="E5737" s="3">
        <v>44960</v>
      </c>
      <c r="F5737" s="2">
        <f t="shared" si="948"/>
        <v>2023</v>
      </c>
      <c r="G5737" s="2">
        <f t="shared" si="949"/>
        <v>2</v>
      </c>
      <c r="H5737" s="2">
        <f t="shared" si="950"/>
        <v>3</v>
      </c>
      <c r="I5737" s="2" t="str">
        <f t="shared" si="951"/>
        <v>Febrero</v>
      </c>
      <c r="L5737" s="2" t="str">
        <f t="shared" si="954"/>
        <v>FinancieroHistórico de la posición de encaje y de los pasivos sujetos a encajeQuincenal 4495744974</v>
      </c>
    </row>
    <row r="5738" spans="1:12" s="13" customFormat="1" ht="15.95" customHeight="1" x14ac:dyDescent="0.2">
      <c r="A5738" s="7" t="s">
        <v>13</v>
      </c>
      <c r="B5738" s="7" t="s">
        <v>61</v>
      </c>
      <c r="C5738" s="7" t="s">
        <v>62</v>
      </c>
      <c r="D5738" s="3">
        <v>44957</v>
      </c>
      <c r="E5738" s="3">
        <v>44974</v>
      </c>
      <c r="F5738" s="2">
        <f t="shared" si="948"/>
        <v>2023</v>
      </c>
      <c r="G5738" s="2">
        <f t="shared" si="949"/>
        <v>2</v>
      </c>
      <c r="H5738" s="2">
        <f t="shared" si="950"/>
        <v>17</v>
      </c>
      <c r="I5738" s="2" t="str">
        <f t="shared" si="951"/>
        <v>Febrero</v>
      </c>
      <c r="L5738" s="2" t="str">
        <f t="shared" si="954"/>
        <v>FinancieroHistórico de la posición de encaje y de los pasivos sujetos a encajeQuincenal 4497144988</v>
      </c>
    </row>
    <row r="5739" spans="1:12" s="13" customFormat="1" ht="15.95" customHeight="1" x14ac:dyDescent="0.2">
      <c r="A5739" s="7" t="s">
        <v>13</v>
      </c>
      <c r="B5739" s="7" t="s">
        <v>61</v>
      </c>
      <c r="C5739" s="7" t="s">
        <v>62</v>
      </c>
      <c r="D5739" s="3">
        <f t="shared" ref="D5739:E5742" si="956">+D5738+14</f>
        <v>44971</v>
      </c>
      <c r="E5739" s="3">
        <f t="shared" si="956"/>
        <v>44988</v>
      </c>
      <c r="F5739" s="2">
        <f t="shared" si="948"/>
        <v>2023</v>
      </c>
      <c r="G5739" s="2">
        <f t="shared" si="949"/>
        <v>3</v>
      </c>
      <c r="H5739" s="2">
        <f t="shared" si="950"/>
        <v>3</v>
      </c>
      <c r="I5739" s="2" t="str">
        <f t="shared" si="951"/>
        <v>Marzo</v>
      </c>
      <c r="L5739" s="2" t="str">
        <f t="shared" si="954"/>
        <v>FinancieroHistórico de la posición de encaje y de los pasivos sujetos a encajeQuincenal 4498545002</v>
      </c>
    </row>
    <row r="5740" spans="1:12" s="13" customFormat="1" ht="15.95" customHeight="1" x14ac:dyDescent="0.2">
      <c r="A5740" s="7" t="s">
        <v>13</v>
      </c>
      <c r="B5740" s="7" t="s">
        <v>61</v>
      </c>
      <c r="C5740" s="7" t="s">
        <v>62</v>
      </c>
      <c r="D5740" s="3">
        <f t="shared" si="956"/>
        <v>44985</v>
      </c>
      <c r="E5740" s="3">
        <f t="shared" si="956"/>
        <v>45002</v>
      </c>
      <c r="F5740" s="2">
        <f t="shared" si="948"/>
        <v>2023</v>
      </c>
      <c r="G5740" s="2">
        <f t="shared" si="949"/>
        <v>3</v>
      </c>
      <c r="H5740" s="2">
        <f t="shared" si="950"/>
        <v>17</v>
      </c>
      <c r="I5740" s="2" t="str">
        <f t="shared" si="951"/>
        <v>Marzo</v>
      </c>
      <c r="L5740" s="2" t="str">
        <f t="shared" si="954"/>
        <v>FinancieroHistórico de la posición de encaje y de los pasivos sujetos a encajeQuincenal 4499945016</v>
      </c>
    </row>
    <row r="5741" spans="1:12" s="13" customFormat="1" ht="15.95" customHeight="1" x14ac:dyDescent="0.2">
      <c r="A5741" s="7" t="s">
        <v>13</v>
      </c>
      <c r="B5741" s="7" t="s">
        <v>61</v>
      </c>
      <c r="C5741" s="7" t="s">
        <v>62</v>
      </c>
      <c r="D5741" s="3">
        <f t="shared" si="956"/>
        <v>44999</v>
      </c>
      <c r="E5741" s="3">
        <f t="shared" si="956"/>
        <v>45016</v>
      </c>
      <c r="F5741" s="2">
        <f t="shared" si="948"/>
        <v>2023</v>
      </c>
      <c r="G5741" s="2">
        <f t="shared" si="949"/>
        <v>3</v>
      </c>
      <c r="H5741" s="2">
        <f t="shared" si="950"/>
        <v>31</v>
      </c>
      <c r="I5741" s="2" t="str">
        <f t="shared" si="951"/>
        <v>Marzo</v>
      </c>
      <c r="L5741" s="2" t="str">
        <f t="shared" si="954"/>
        <v>FinancieroHistórico de la posición de encaje y de los pasivos sujetos a encajeQuincenal 4501345030</v>
      </c>
    </row>
    <row r="5742" spans="1:12" s="13" customFormat="1" ht="15.95" customHeight="1" x14ac:dyDescent="0.2">
      <c r="A5742" s="7" t="s">
        <v>13</v>
      </c>
      <c r="B5742" s="7" t="s">
        <v>61</v>
      </c>
      <c r="C5742" s="7" t="s">
        <v>62</v>
      </c>
      <c r="D5742" s="3">
        <f t="shared" si="956"/>
        <v>45013</v>
      </c>
      <c r="E5742" s="3">
        <f t="shared" si="956"/>
        <v>45030</v>
      </c>
      <c r="F5742" s="2">
        <f t="shared" si="948"/>
        <v>2023</v>
      </c>
      <c r="G5742" s="2">
        <f t="shared" si="949"/>
        <v>4</v>
      </c>
      <c r="H5742" s="2">
        <f t="shared" si="950"/>
        <v>14</v>
      </c>
      <c r="I5742" s="2" t="str">
        <f t="shared" si="951"/>
        <v>Abril</v>
      </c>
      <c r="L5742" s="2" t="str">
        <f t="shared" si="954"/>
        <v>FinancieroHistórico de la posición de encaje y de los pasivos sujetos a encajeQuincenal 4502745044</v>
      </c>
    </row>
    <row r="5743" spans="1:12" s="13" customFormat="1" ht="15.95" customHeight="1" x14ac:dyDescent="0.2">
      <c r="A5743" s="7" t="s">
        <v>13</v>
      </c>
      <c r="B5743" s="7" t="s">
        <v>61</v>
      </c>
      <c r="C5743" s="7" t="s">
        <v>62</v>
      </c>
      <c r="D5743" s="3">
        <v>45027</v>
      </c>
      <c r="E5743" s="3">
        <v>45044</v>
      </c>
      <c r="F5743" s="2">
        <f t="shared" si="948"/>
        <v>2023</v>
      </c>
      <c r="G5743" s="2">
        <f t="shared" si="949"/>
        <v>4</v>
      </c>
      <c r="H5743" s="2">
        <f t="shared" si="950"/>
        <v>28</v>
      </c>
      <c r="I5743" s="2" t="str">
        <f t="shared" si="951"/>
        <v>Abril</v>
      </c>
      <c r="L5743" s="2" t="str">
        <f t="shared" si="954"/>
        <v>FinancieroHistórico de la posición de encaje y de los pasivos sujetos a encajeQuincenal 4504145058</v>
      </c>
    </row>
    <row r="5744" spans="1:12" s="13" customFormat="1" ht="15.95" customHeight="1" x14ac:dyDescent="0.2">
      <c r="A5744" s="7" t="s">
        <v>13</v>
      </c>
      <c r="B5744" s="7" t="s">
        <v>61</v>
      </c>
      <c r="C5744" s="7" t="s">
        <v>62</v>
      </c>
      <c r="D5744" s="3">
        <v>45041</v>
      </c>
      <c r="E5744" s="3">
        <v>45058</v>
      </c>
      <c r="F5744" s="2">
        <f t="shared" si="948"/>
        <v>2023</v>
      </c>
      <c r="G5744" s="2">
        <f t="shared" si="949"/>
        <v>5</v>
      </c>
      <c r="H5744" s="2">
        <f t="shared" si="950"/>
        <v>12</v>
      </c>
      <c r="I5744" s="2" t="str">
        <f t="shared" si="951"/>
        <v>Mayo</v>
      </c>
      <c r="L5744" s="2" t="str">
        <f t="shared" si="954"/>
        <v>FinancieroHistórico de la posición de encaje y de los pasivos sujetos a encajeQuincenal 4505545072</v>
      </c>
    </row>
    <row r="5745" spans="1:12" s="13" customFormat="1" ht="15.95" customHeight="1" x14ac:dyDescent="0.2">
      <c r="A5745" s="7" t="s">
        <v>13</v>
      </c>
      <c r="B5745" s="7" t="s">
        <v>61</v>
      </c>
      <c r="C5745" s="7" t="s">
        <v>62</v>
      </c>
      <c r="D5745" s="3">
        <f t="shared" ref="D5745:D5758" si="957">+D5744+14</f>
        <v>45055</v>
      </c>
      <c r="E5745" s="3">
        <f t="shared" ref="E5745:E5758" si="958">+E5744+14</f>
        <v>45072</v>
      </c>
      <c r="F5745" s="2">
        <f t="shared" si="948"/>
        <v>2023</v>
      </c>
      <c r="G5745" s="2">
        <f t="shared" si="949"/>
        <v>5</v>
      </c>
      <c r="H5745" s="2">
        <f t="shared" si="950"/>
        <v>26</v>
      </c>
      <c r="I5745" s="2" t="str">
        <f t="shared" si="951"/>
        <v>Mayo</v>
      </c>
      <c r="L5745" s="2" t="str">
        <f t="shared" si="954"/>
        <v>FinancieroHistórico de la posición de encaje y de los pasivos sujetos a encajeQuincenal 4506945086</v>
      </c>
    </row>
    <row r="5746" spans="1:12" s="13" customFormat="1" ht="15.95" customHeight="1" x14ac:dyDescent="0.2">
      <c r="A5746" s="7" t="s">
        <v>13</v>
      </c>
      <c r="B5746" s="7" t="s">
        <v>61</v>
      </c>
      <c r="C5746" s="7" t="s">
        <v>62</v>
      </c>
      <c r="D5746" s="3">
        <f t="shared" si="957"/>
        <v>45069</v>
      </c>
      <c r="E5746" s="3">
        <f t="shared" si="958"/>
        <v>45086</v>
      </c>
      <c r="F5746" s="2">
        <f t="shared" si="948"/>
        <v>2023</v>
      </c>
      <c r="G5746" s="2">
        <f t="shared" si="949"/>
        <v>6</v>
      </c>
      <c r="H5746" s="2">
        <f t="shared" si="950"/>
        <v>9</v>
      </c>
      <c r="I5746" s="2" t="str">
        <f t="shared" si="951"/>
        <v>Junio</v>
      </c>
      <c r="L5746" s="2" t="str">
        <f t="shared" si="954"/>
        <v>FinancieroHistórico de la posición de encaje y de los pasivos sujetos a encajeQuincenal 4508345100</v>
      </c>
    </row>
    <row r="5747" spans="1:12" s="13" customFormat="1" ht="15.95" customHeight="1" x14ac:dyDescent="0.2">
      <c r="A5747" s="7" t="s">
        <v>13</v>
      </c>
      <c r="B5747" s="7" t="s">
        <v>61</v>
      </c>
      <c r="C5747" s="7" t="s">
        <v>62</v>
      </c>
      <c r="D5747" s="3">
        <f t="shared" si="957"/>
        <v>45083</v>
      </c>
      <c r="E5747" s="3">
        <f t="shared" si="958"/>
        <v>45100</v>
      </c>
      <c r="F5747" s="2">
        <f t="shared" si="948"/>
        <v>2023</v>
      </c>
      <c r="G5747" s="2">
        <f t="shared" si="949"/>
        <v>6</v>
      </c>
      <c r="H5747" s="2">
        <f t="shared" si="950"/>
        <v>23</v>
      </c>
      <c r="I5747" s="2" t="str">
        <f t="shared" si="951"/>
        <v>Junio</v>
      </c>
      <c r="L5747" s="2" t="str">
        <f t="shared" si="954"/>
        <v>FinancieroHistórico de la posición de encaje y de los pasivos sujetos a encajeQuincenal 4509745114</v>
      </c>
    </row>
    <row r="5748" spans="1:12" s="13" customFormat="1" ht="15.95" customHeight="1" x14ac:dyDescent="0.2">
      <c r="A5748" s="7" t="s">
        <v>13</v>
      </c>
      <c r="B5748" s="7" t="s">
        <v>61</v>
      </c>
      <c r="C5748" s="7" t="s">
        <v>62</v>
      </c>
      <c r="D5748" s="3">
        <f t="shared" si="957"/>
        <v>45097</v>
      </c>
      <c r="E5748" s="3">
        <f t="shared" si="958"/>
        <v>45114</v>
      </c>
      <c r="F5748" s="2">
        <f t="shared" si="948"/>
        <v>2023</v>
      </c>
      <c r="G5748" s="2">
        <f t="shared" si="949"/>
        <v>7</v>
      </c>
      <c r="H5748" s="2">
        <f t="shared" si="950"/>
        <v>7</v>
      </c>
      <c r="I5748" s="2" t="str">
        <f t="shared" si="951"/>
        <v>Julio</v>
      </c>
      <c r="L5748" s="2" t="str">
        <f t="shared" si="954"/>
        <v>FinancieroHistórico de la posición de encaje y de los pasivos sujetos a encajeQuincenal 4511145128</v>
      </c>
    </row>
    <row r="5749" spans="1:12" s="13" customFormat="1" ht="15.95" customHeight="1" x14ac:dyDescent="0.2">
      <c r="A5749" s="7" t="s">
        <v>13</v>
      </c>
      <c r="B5749" s="7" t="s">
        <v>61</v>
      </c>
      <c r="C5749" s="7" t="s">
        <v>62</v>
      </c>
      <c r="D5749" s="3">
        <f t="shared" si="957"/>
        <v>45111</v>
      </c>
      <c r="E5749" s="3">
        <f t="shared" si="958"/>
        <v>45128</v>
      </c>
      <c r="F5749" s="2">
        <f t="shared" si="948"/>
        <v>2023</v>
      </c>
      <c r="G5749" s="2">
        <f t="shared" si="949"/>
        <v>7</v>
      </c>
      <c r="H5749" s="2">
        <f t="shared" si="950"/>
        <v>21</v>
      </c>
      <c r="I5749" s="2" t="str">
        <f t="shared" si="951"/>
        <v>Julio</v>
      </c>
      <c r="L5749" s="2" t="str">
        <f t="shared" si="954"/>
        <v>FinancieroHistórico de la posición de encaje y de los pasivos sujetos a encajeQuincenal 4512545142</v>
      </c>
    </row>
    <row r="5750" spans="1:12" s="13" customFormat="1" ht="15.95" customHeight="1" x14ac:dyDescent="0.2">
      <c r="A5750" s="7" t="s">
        <v>13</v>
      </c>
      <c r="B5750" s="7" t="s">
        <v>61</v>
      </c>
      <c r="C5750" s="7" t="s">
        <v>62</v>
      </c>
      <c r="D5750" s="3">
        <f t="shared" si="957"/>
        <v>45125</v>
      </c>
      <c r="E5750" s="3">
        <f t="shared" si="958"/>
        <v>45142</v>
      </c>
      <c r="F5750" s="2">
        <f t="shared" si="948"/>
        <v>2023</v>
      </c>
      <c r="G5750" s="2">
        <f t="shared" si="949"/>
        <v>8</v>
      </c>
      <c r="H5750" s="2">
        <f t="shared" si="950"/>
        <v>4</v>
      </c>
      <c r="I5750" s="2" t="str">
        <f t="shared" si="951"/>
        <v>Agosto</v>
      </c>
      <c r="L5750" s="2" t="str">
        <f t="shared" si="954"/>
        <v>FinancieroHistórico de la posición de encaje y de los pasivos sujetos a encajeQuincenal 4513945156</v>
      </c>
    </row>
    <row r="5751" spans="1:12" s="13" customFormat="1" ht="15.95" customHeight="1" x14ac:dyDescent="0.2">
      <c r="A5751" s="2" t="s">
        <v>13</v>
      </c>
      <c r="B5751" s="2" t="s">
        <v>61</v>
      </c>
      <c r="C5751" s="2" t="s">
        <v>62</v>
      </c>
      <c r="D5751" s="4">
        <f t="shared" si="957"/>
        <v>45139</v>
      </c>
      <c r="E5751" s="4">
        <f t="shared" si="958"/>
        <v>45156</v>
      </c>
      <c r="F5751" s="2">
        <f t="shared" si="948"/>
        <v>2023</v>
      </c>
      <c r="G5751" s="2">
        <f t="shared" si="949"/>
        <v>8</v>
      </c>
      <c r="H5751" s="2">
        <f t="shared" si="950"/>
        <v>18</v>
      </c>
      <c r="I5751" s="2" t="str">
        <f t="shared" si="951"/>
        <v>Agosto</v>
      </c>
      <c r="L5751" s="2" t="str">
        <f t="shared" si="954"/>
        <v>FinancieroHistórico de la posición de encaje y de los pasivos sujetos a encajeQuincenal 4515345170</v>
      </c>
    </row>
    <row r="5752" spans="1:12" s="13" customFormat="1" ht="15.95" customHeight="1" x14ac:dyDescent="0.2">
      <c r="A5752" s="2" t="s">
        <v>13</v>
      </c>
      <c r="B5752" s="2" t="s">
        <v>61</v>
      </c>
      <c r="C5752" s="2" t="s">
        <v>62</v>
      </c>
      <c r="D5752" s="4">
        <f t="shared" si="957"/>
        <v>45153</v>
      </c>
      <c r="E5752" s="4">
        <f t="shared" si="958"/>
        <v>45170</v>
      </c>
      <c r="F5752" s="2">
        <f t="shared" si="948"/>
        <v>2023</v>
      </c>
      <c r="G5752" s="2">
        <f t="shared" si="949"/>
        <v>9</v>
      </c>
      <c r="H5752" s="2">
        <f t="shared" si="950"/>
        <v>1</v>
      </c>
      <c r="I5752" s="2" t="str">
        <f t="shared" si="951"/>
        <v>Septiembre</v>
      </c>
      <c r="L5752" s="2" t="str">
        <f t="shared" si="954"/>
        <v>FinancieroHistórico de la posición de encaje y de los pasivos sujetos a encajeQuincenal 4516745184</v>
      </c>
    </row>
    <row r="5753" spans="1:12" s="13" customFormat="1" ht="15.95" customHeight="1" x14ac:dyDescent="0.2">
      <c r="A5753" s="2" t="s">
        <v>13</v>
      </c>
      <c r="B5753" s="2" t="s">
        <v>61</v>
      </c>
      <c r="C5753" s="2" t="s">
        <v>62</v>
      </c>
      <c r="D5753" s="4">
        <f t="shared" si="957"/>
        <v>45167</v>
      </c>
      <c r="E5753" s="4">
        <f t="shared" si="958"/>
        <v>45184</v>
      </c>
      <c r="F5753" s="2">
        <f t="shared" si="948"/>
        <v>2023</v>
      </c>
      <c r="G5753" s="2">
        <f t="shared" si="949"/>
        <v>9</v>
      </c>
      <c r="H5753" s="2">
        <f t="shared" si="950"/>
        <v>15</v>
      </c>
      <c r="I5753" s="2" t="str">
        <f t="shared" si="951"/>
        <v>Septiembre</v>
      </c>
      <c r="L5753" s="2" t="str">
        <f t="shared" si="954"/>
        <v>FinancieroHistórico de la posición de encaje y de los pasivos sujetos a encajeQuincenal 4518145198</v>
      </c>
    </row>
    <row r="5754" spans="1:12" s="13" customFormat="1" ht="15.95" customHeight="1" x14ac:dyDescent="0.2">
      <c r="A5754" s="2" t="s">
        <v>13</v>
      </c>
      <c r="B5754" s="2" t="s">
        <v>61</v>
      </c>
      <c r="C5754" s="2" t="s">
        <v>62</v>
      </c>
      <c r="D5754" s="4">
        <f t="shared" si="957"/>
        <v>45181</v>
      </c>
      <c r="E5754" s="4">
        <f t="shared" si="958"/>
        <v>45198</v>
      </c>
      <c r="F5754" s="2">
        <f t="shared" si="948"/>
        <v>2023</v>
      </c>
      <c r="G5754" s="2">
        <f t="shared" si="949"/>
        <v>9</v>
      </c>
      <c r="H5754" s="2">
        <f t="shared" si="950"/>
        <v>29</v>
      </c>
      <c r="I5754" s="2" t="str">
        <f t="shared" si="951"/>
        <v>Septiembre</v>
      </c>
      <c r="L5754" s="2" t="str">
        <f t="shared" si="954"/>
        <v>FinancieroHistórico de la posición de encaje y de los pasivos sujetos a encajeQuincenal 4519545212</v>
      </c>
    </row>
    <row r="5755" spans="1:12" s="13" customFormat="1" ht="15.95" customHeight="1" x14ac:dyDescent="0.2">
      <c r="A5755" s="2" t="s">
        <v>13</v>
      </c>
      <c r="B5755" s="2" t="s">
        <v>61</v>
      </c>
      <c r="C5755" s="2" t="s">
        <v>62</v>
      </c>
      <c r="D5755" s="4">
        <f t="shared" si="957"/>
        <v>45195</v>
      </c>
      <c r="E5755" s="4">
        <f t="shared" si="958"/>
        <v>45212</v>
      </c>
      <c r="F5755" s="2">
        <f t="shared" si="948"/>
        <v>2023</v>
      </c>
      <c r="G5755" s="2">
        <f t="shared" si="949"/>
        <v>10</v>
      </c>
      <c r="H5755" s="2">
        <f t="shared" si="950"/>
        <v>13</v>
      </c>
      <c r="I5755" s="2" t="str">
        <f t="shared" si="951"/>
        <v>Octubre</v>
      </c>
      <c r="L5755" s="2" t="str">
        <f t="shared" ref="L5755:L5797" si="959">CONCATENATE(A5756,B5756,C5756,D5756,E5756,)</f>
        <v>FinancieroHistórico de la posición de encaje y de los pasivos sujetos a encajeQuincenal 4520945226</v>
      </c>
    </row>
    <row r="5756" spans="1:12" s="13" customFormat="1" ht="15.95" customHeight="1" x14ac:dyDescent="0.2">
      <c r="A5756" s="2" t="s">
        <v>13</v>
      </c>
      <c r="B5756" s="2" t="s">
        <v>61</v>
      </c>
      <c r="C5756" s="2" t="s">
        <v>62</v>
      </c>
      <c r="D5756" s="4">
        <f t="shared" si="957"/>
        <v>45209</v>
      </c>
      <c r="E5756" s="4">
        <f t="shared" si="958"/>
        <v>45226</v>
      </c>
      <c r="F5756" s="2">
        <f t="shared" si="948"/>
        <v>2023</v>
      </c>
      <c r="G5756" s="2">
        <f t="shared" si="949"/>
        <v>10</v>
      </c>
      <c r="H5756" s="2">
        <f t="shared" si="950"/>
        <v>27</v>
      </c>
      <c r="I5756" s="2" t="str">
        <f t="shared" si="951"/>
        <v>Octubre</v>
      </c>
      <c r="L5756" s="2" t="str">
        <f t="shared" si="959"/>
        <v>FinancieroHistórico de la posición de encaje y de los pasivos sujetos a encajeQuincenal 4522345240</v>
      </c>
    </row>
    <row r="5757" spans="1:12" s="13" customFormat="1" ht="15.95" customHeight="1" x14ac:dyDescent="0.2">
      <c r="A5757" s="2" t="s">
        <v>13</v>
      </c>
      <c r="B5757" s="2" t="s">
        <v>61</v>
      </c>
      <c r="C5757" s="2" t="s">
        <v>62</v>
      </c>
      <c r="D5757" s="4">
        <f t="shared" si="957"/>
        <v>45223</v>
      </c>
      <c r="E5757" s="4">
        <f t="shared" si="958"/>
        <v>45240</v>
      </c>
      <c r="F5757" s="2">
        <f t="shared" si="948"/>
        <v>2023</v>
      </c>
      <c r="G5757" s="2">
        <f t="shared" si="949"/>
        <v>11</v>
      </c>
      <c r="H5757" s="2">
        <f t="shared" si="950"/>
        <v>10</v>
      </c>
      <c r="I5757" s="2" t="str">
        <f t="shared" si="951"/>
        <v>Noviembre</v>
      </c>
      <c r="L5757" s="2" t="str">
        <f t="shared" si="959"/>
        <v>FinancieroHistórico de la posición de encaje y de los pasivos sujetos a encajeQuincenal 4523745254</v>
      </c>
    </row>
    <row r="5758" spans="1:12" s="13" customFormat="1" ht="15.95" customHeight="1" x14ac:dyDescent="0.2">
      <c r="A5758" s="2" t="s">
        <v>13</v>
      </c>
      <c r="B5758" s="2" t="s">
        <v>61</v>
      </c>
      <c r="C5758" s="2" t="s">
        <v>62</v>
      </c>
      <c r="D5758" s="4">
        <f t="shared" si="957"/>
        <v>45237</v>
      </c>
      <c r="E5758" s="4">
        <f t="shared" si="958"/>
        <v>45254</v>
      </c>
      <c r="F5758" s="2">
        <f t="shared" si="948"/>
        <v>2023</v>
      </c>
      <c r="G5758" s="2">
        <f t="shared" si="949"/>
        <v>11</v>
      </c>
      <c r="H5758" s="2">
        <f t="shared" si="950"/>
        <v>24</v>
      </c>
      <c r="I5758" s="2" t="str">
        <f t="shared" si="951"/>
        <v>Noviembre</v>
      </c>
      <c r="L5758" s="2" t="str">
        <f t="shared" si="959"/>
        <v>FinancieroHistórico de la posición de encaje y de los pasivos sujetos a encajeQuincenal 4525145271</v>
      </c>
    </row>
    <row r="5759" spans="1:12" s="13" customFormat="1" ht="15.95" customHeight="1" x14ac:dyDescent="0.2">
      <c r="A5759" s="2" t="s">
        <v>13</v>
      </c>
      <c r="B5759" s="2" t="s">
        <v>61</v>
      </c>
      <c r="C5759" s="2" t="s">
        <v>62</v>
      </c>
      <c r="D5759" s="4">
        <f>+D5758+14</f>
        <v>45251</v>
      </c>
      <c r="E5759" s="4">
        <v>45271</v>
      </c>
      <c r="F5759" s="2">
        <f t="shared" si="948"/>
        <v>2023</v>
      </c>
      <c r="G5759" s="2">
        <f t="shared" si="949"/>
        <v>12</v>
      </c>
      <c r="H5759" s="2">
        <f t="shared" si="950"/>
        <v>11</v>
      </c>
      <c r="I5759" s="2" t="str">
        <f t="shared" si="951"/>
        <v>Diciembre</v>
      </c>
      <c r="L5759" s="2" t="str">
        <f t="shared" si="959"/>
        <v>FinancieroHistórico de la posición de encaje y de los pasivos sujetos a encajeQuincenal 4526545282</v>
      </c>
    </row>
    <row r="5760" spans="1:12" s="13" customFormat="1" ht="15.95" customHeight="1" x14ac:dyDescent="0.2">
      <c r="A5760" s="2" t="s">
        <v>13</v>
      </c>
      <c r="B5760" s="2" t="s">
        <v>61</v>
      </c>
      <c r="C5760" s="2" t="s">
        <v>62</v>
      </c>
      <c r="D5760" s="4">
        <f t="shared" ref="D5760:E5761" si="960">+D5759+14</f>
        <v>45265</v>
      </c>
      <c r="E5760" s="4">
        <v>45282</v>
      </c>
      <c r="F5760" s="2">
        <f t="shared" si="948"/>
        <v>2023</v>
      </c>
      <c r="G5760" s="2">
        <f t="shared" si="949"/>
        <v>12</v>
      </c>
      <c r="H5760" s="2">
        <f t="shared" si="950"/>
        <v>22</v>
      </c>
      <c r="I5760" s="2" t="str">
        <f t="shared" si="951"/>
        <v>Diciembre</v>
      </c>
      <c r="L5760" s="2" t="str">
        <f t="shared" si="959"/>
        <v>FinancieroHistórico de la posición de encaje y de los pasivos sujetos a encajeQuincenal 4527945296</v>
      </c>
    </row>
    <row r="5761" spans="1:12" s="13" customFormat="1" ht="15.95" customHeight="1" x14ac:dyDescent="0.2">
      <c r="A5761" s="2" t="s">
        <v>13</v>
      </c>
      <c r="B5761" s="2" t="s">
        <v>61</v>
      </c>
      <c r="C5761" s="2" t="s">
        <v>62</v>
      </c>
      <c r="D5761" s="4">
        <f t="shared" si="960"/>
        <v>45279</v>
      </c>
      <c r="E5761" s="4">
        <f t="shared" si="960"/>
        <v>45296</v>
      </c>
      <c r="F5761" s="2">
        <f t="shared" si="948"/>
        <v>2024</v>
      </c>
      <c r="G5761" s="2">
        <f t="shared" si="949"/>
        <v>1</v>
      </c>
      <c r="H5761" s="2">
        <f t="shared" si="950"/>
        <v>5</v>
      </c>
      <c r="I5761" s="2" t="str">
        <f t="shared" si="951"/>
        <v>Enero</v>
      </c>
      <c r="L5761" s="2" t="str">
        <f t="shared" si="959"/>
        <v>FinancieroHistórico de la posición de encaje y de los pasivos sujetos a encajeQuincenal 4529345310</v>
      </c>
    </row>
    <row r="5762" spans="1:12" s="13" customFormat="1" ht="15.95" customHeight="1" x14ac:dyDescent="0.2">
      <c r="A5762" s="7" t="s">
        <v>13</v>
      </c>
      <c r="B5762" s="7" t="s">
        <v>61</v>
      </c>
      <c r="C5762" s="7" t="s">
        <v>62</v>
      </c>
      <c r="D5762" s="3">
        <v>45293</v>
      </c>
      <c r="E5762" s="3">
        <v>45310</v>
      </c>
      <c r="F5762" s="2">
        <f t="shared" si="948"/>
        <v>2024</v>
      </c>
      <c r="G5762" s="2">
        <f t="shared" si="949"/>
        <v>1</v>
      </c>
      <c r="H5762" s="2">
        <f t="shared" si="950"/>
        <v>19</v>
      </c>
      <c r="I5762" s="2" t="str">
        <f t="shared" si="951"/>
        <v>Enero</v>
      </c>
      <c r="L5762" s="2" t="str">
        <f t="shared" si="959"/>
        <v>FinancieroHistórico de la posición de encaje y de los pasivos sujetos a encajeQuincenal 4530745324</v>
      </c>
    </row>
    <row r="5763" spans="1:12" s="13" customFormat="1" ht="15.95" customHeight="1" x14ac:dyDescent="0.2">
      <c r="A5763" s="7" t="s">
        <v>13</v>
      </c>
      <c r="B5763" s="7" t="s">
        <v>61</v>
      </c>
      <c r="C5763" s="7" t="s">
        <v>62</v>
      </c>
      <c r="D5763" s="3">
        <v>45307</v>
      </c>
      <c r="E5763" s="3">
        <v>45324</v>
      </c>
      <c r="F5763" s="2">
        <f t="shared" si="948"/>
        <v>2024</v>
      </c>
      <c r="G5763" s="2">
        <f t="shared" si="949"/>
        <v>2</v>
      </c>
      <c r="H5763" s="2">
        <f t="shared" si="950"/>
        <v>2</v>
      </c>
      <c r="I5763" s="2" t="str">
        <f t="shared" si="951"/>
        <v>Febrero</v>
      </c>
      <c r="L5763" s="2" t="str">
        <f t="shared" si="959"/>
        <v>FinancieroHistórico de la posición de encaje y de los pasivos sujetos a encajeQuincenal 4532145338</v>
      </c>
    </row>
    <row r="5764" spans="1:12" s="13" customFormat="1" ht="15.95" customHeight="1" x14ac:dyDescent="0.2">
      <c r="A5764" s="7" t="s">
        <v>13</v>
      </c>
      <c r="B5764" s="7" t="s">
        <v>61</v>
      </c>
      <c r="C5764" s="7" t="s">
        <v>62</v>
      </c>
      <c r="D5764" s="3">
        <f t="shared" ref="D5764:E5764" si="961">+D5763+14</f>
        <v>45321</v>
      </c>
      <c r="E5764" s="3">
        <f t="shared" si="961"/>
        <v>45338</v>
      </c>
      <c r="F5764" s="7">
        <f t="shared" si="948"/>
        <v>2024</v>
      </c>
      <c r="G5764" s="7">
        <f t="shared" si="949"/>
        <v>2</v>
      </c>
      <c r="H5764" s="2">
        <f t="shared" si="950"/>
        <v>16</v>
      </c>
      <c r="I5764" s="2" t="str">
        <f t="shared" si="951"/>
        <v>Febrero</v>
      </c>
      <c r="L5764" s="2" t="str">
        <f t="shared" si="959"/>
        <v>FinancieroHistórico de la posición de encaje y de los pasivos sujetos a encajeQuincenal 4533545352</v>
      </c>
    </row>
    <row r="5765" spans="1:12" s="13" customFormat="1" ht="15.95" customHeight="1" x14ac:dyDescent="0.2">
      <c r="A5765" s="7" t="s">
        <v>13</v>
      </c>
      <c r="B5765" s="7" t="s">
        <v>61</v>
      </c>
      <c r="C5765" s="7" t="s">
        <v>62</v>
      </c>
      <c r="D5765" s="3">
        <v>45335</v>
      </c>
      <c r="E5765" s="3">
        <v>45352</v>
      </c>
      <c r="F5765" s="7">
        <f t="shared" si="948"/>
        <v>2024</v>
      </c>
      <c r="G5765" s="7">
        <f t="shared" si="949"/>
        <v>3</v>
      </c>
      <c r="H5765" s="2">
        <f t="shared" si="950"/>
        <v>1</v>
      </c>
      <c r="I5765" s="2" t="str">
        <f t="shared" si="951"/>
        <v>Marzo</v>
      </c>
      <c r="L5765" s="2" t="str">
        <f t="shared" si="959"/>
        <v>FinancieroHistórico de la posición de encaje y de los pasivos sujetos a encajeQuincenal 4534945366</v>
      </c>
    </row>
    <row r="5766" spans="1:12" s="13" customFormat="1" ht="15.95" customHeight="1" x14ac:dyDescent="0.2">
      <c r="A5766" s="7" t="s">
        <v>13</v>
      </c>
      <c r="B5766" s="7" t="s">
        <v>61</v>
      </c>
      <c r="C5766" s="7" t="s">
        <v>62</v>
      </c>
      <c r="D5766" s="3">
        <f t="shared" ref="D5766:E5766" si="962">+D5765+14</f>
        <v>45349</v>
      </c>
      <c r="E5766" s="3">
        <f t="shared" si="962"/>
        <v>45366</v>
      </c>
      <c r="F5766" s="7">
        <f t="shared" si="948"/>
        <v>2024</v>
      </c>
      <c r="G5766" s="7">
        <f t="shared" si="949"/>
        <v>3</v>
      </c>
      <c r="H5766" s="2">
        <f t="shared" si="950"/>
        <v>15</v>
      </c>
      <c r="I5766" s="2" t="str">
        <f t="shared" si="951"/>
        <v>Marzo</v>
      </c>
      <c r="L5766" s="2" t="str">
        <f t="shared" si="959"/>
        <v>FinancieroHistórico de la posición de encaje y de los pasivos sujetos a encajeQuincenal 4536345383</v>
      </c>
    </row>
    <row r="5767" spans="1:12" s="13" customFormat="1" ht="15.95" customHeight="1" x14ac:dyDescent="0.2">
      <c r="A5767" s="7" t="s">
        <v>13</v>
      </c>
      <c r="B5767" s="7" t="s">
        <v>61</v>
      </c>
      <c r="C5767" s="7" t="s">
        <v>62</v>
      </c>
      <c r="D5767" s="3">
        <v>45363</v>
      </c>
      <c r="E5767" s="3">
        <v>45383</v>
      </c>
      <c r="F5767" s="7">
        <f t="shared" si="948"/>
        <v>2024</v>
      </c>
      <c r="G5767" s="7">
        <f t="shared" si="949"/>
        <v>4</v>
      </c>
      <c r="H5767" s="2">
        <f t="shared" si="950"/>
        <v>1</v>
      </c>
      <c r="I5767" s="2" t="str">
        <f t="shared" si="951"/>
        <v>Abril</v>
      </c>
      <c r="L5767" s="2" t="str">
        <f t="shared" si="959"/>
        <v>FinancieroHistórico de la posición de encaje y de los pasivos sujetos a encajeQuincenal 4537745394</v>
      </c>
    </row>
    <row r="5768" spans="1:12" s="13" customFormat="1" ht="15.95" customHeight="1" x14ac:dyDescent="0.2">
      <c r="A5768" s="7" t="s">
        <v>13</v>
      </c>
      <c r="B5768" s="7" t="s">
        <v>61</v>
      </c>
      <c r="C5768" s="7" t="s">
        <v>62</v>
      </c>
      <c r="D5768" s="3">
        <v>45377</v>
      </c>
      <c r="E5768" s="3">
        <v>45394</v>
      </c>
      <c r="F5768" s="2">
        <f t="shared" si="948"/>
        <v>2024</v>
      </c>
      <c r="G5768" s="2">
        <f t="shared" si="949"/>
        <v>4</v>
      </c>
      <c r="H5768" s="2">
        <f t="shared" si="950"/>
        <v>12</v>
      </c>
      <c r="I5768" s="2" t="str">
        <f t="shared" si="951"/>
        <v>Abril</v>
      </c>
      <c r="L5768" s="2" t="str">
        <f t="shared" si="959"/>
        <v>FinancieroHistórico de la posición de encaje y de los pasivos sujetos a encajeQuincenal 4539145408</v>
      </c>
    </row>
    <row r="5769" spans="1:12" s="13" customFormat="1" ht="15.95" customHeight="1" x14ac:dyDescent="0.2">
      <c r="A5769" s="7" t="s">
        <v>13</v>
      </c>
      <c r="B5769" s="7" t="s">
        <v>61</v>
      </c>
      <c r="C5769" s="7" t="s">
        <v>62</v>
      </c>
      <c r="D5769" s="3">
        <v>45391</v>
      </c>
      <c r="E5769" s="3">
        <v>45408</v>
      </c>
      <c r="F5769" s="2">
        <f t="shared" si="948"/>
        <v>2024</v>
      </c>
      <c r="G5769" s="2">
        <f t="shared" si="949"/>
        <v>4</v>
      </c>
      <c r="H5769" s="2">
        <f t="shared" si="950"/>
        <v>26</v>
      </c>
      <c r="I5769" s="2" t="str">
        <f t="shared" si="951"/>
        <v>Abril</v>
      </c>
      <c r="L5769" s="2" t="str">
        <f t="shared" si="959"/>
        <v>FinancieroHistórico de la posición de encaje y de los pasivos sujetos a encajeQuincenal 4540545422</v>
      </c>
    </row>
    <row r="5770" spans="1:12" s="13" customFormat="1" ht="15.95" customHeight="1" x14ac:dyDescent="0.2">
      <c r="A5770" s="7" t="s">
        <v>13</v>
      </c>
      <c r="B5770" s="7" t="s">
        <v>61</v>
      </c>
      <c r="C5770" s="7" t="s">
        <v>62</v>
      </c>
      <c r="D5770" s="3">
        <v>45405</v>
      </c>
      <c r="E5770" s="3">
        <v>45422</v>
      </c>
      <c r="F5770" s="2">
        <f t="shared" ref="F5770:F5848" si="963">YEAR(E5770)</f>
        <v>2024</v>
      </c>
      <c r="G5770" s="2">
        <f t="shared" ref="G5770:G5848" si="964">MONTH(E5770)</f>
        <v>5</v>
      </c>
      <c r="H5770" s="2">
        <f t="shared" ref="H5770:H5848" si="965">DAY(E5770)</f>
        <v>10</v>
      </c>
      <c r="I5770" s="2" t="str">
        <f t="shared" ref="I5770:I5848" si="966">CHOOSE(G5770,"Enero","Febrero","Marzo","Abril","Mayo","Junio","Julio","Agosto","Septiembre","Octubre","Noviembre","Diciembre")</f>
        <v>Mayo</v>
      </c>
      <c r="L5770" s="2" t="str">
        <f t="shared" si="959"/>
        <v>FinancieroHistórico de la posición de encaje y de los pasivos sujetos a encajeQuincenal 4541945436</v>
      </c>
    </row>
    <row r="5771" spans="1:12" s="13" customFormat="1" ht="15.95" customHeight="1" x14ac:dyDescent="0.2">
      <c r="A5771" s="7" t="s">
        <v>13</v>
      </c>
      <c r="B5771" s="7" t="s">
        <v>61</v>
      </c>
      <c r="C5771" s="7" t="s">
        <v>62</v>
      </c>
      <c r="D5771" s="3">
        <f t="shared" ref="D5771:E5776" si="967">+D5770+14</f>
        <v>45419</v>
      </c>
      <c r="E5771" s="3">
        <f t="shared" si="967"/>
        <v>45436</v>
      </c>
      <c r="F5771" s="2">
        <f t="shared" si="963"/>
        <v>2024</v>
      </c>
      <c r="G5771" s="2">
        <f t="shared" si="964"/>
        <v>5</v>
      </c>
      <c r="H5771" s="2">
        <f t="shared" si="965"/>
        <v>24</v>
      </c>
      <c r="I5771" s="2" t="str">
        <f t="shared" si="966"/>
        <v>Mayo</v>
      </c>
      <c r="L5771" s="2" t="str">
        <f t="shared" si="959"/>
        <v>FinancieroHistórico de la posición de encaje y de los pasivos sujetos a encajeQuincenal 4543345450</v>
      </c>
    </row>
    <row r="5772" spans="1:12" s="13" customFormat="1" ht="15.95" customHeight="1" x14ac:dyDescent="0.2">
      <c r="A5772" s="7" t="s">
        <v>13</v>
      </c>
      <c r="B5772" s="7" t="s">
        <v>61</v>
      </c>
      <c r="C5772" s="7" t="s">
        <v>62</v>
      </c>
      <c r="D5772" s="3">
        <f t="shared" si="967"/>
        <v>45433</v>
      </c>
      <c r="E5772" s="3">
        <f t="shared" si="967"/>
        <v>45450</v>
      </c>
      <c r="F5772" s="2">
        <f t="shared" si="963"/>
        <v>2024</v>
      </c>
      <c r="G5772" s="2">
        <f t="shared" si="964"/>
        <v>6</v>
      </c>
      <c r="H5772" s="2">
        <f t="shared" si="965"/>
        <v>7</v>
      </c>
      <c r="I5772" s="2" t="str">
        <f t="shared" si="966"/>
        <v>Junio</v>
      </c>
      <c r="L5772" s="2" t="str">
        <f t="shared" si="959"/>
        <v>FinancieroHistórico de la posición de encaje y de los pasivos sujetos a encajeQuincenal 4544745464</v>
      </c>
    </row>
    <row r="5773" spans="1:12" s="13" customFormat="1" ht="15.95" customHeight="1" x14ac:dyDescent="0.2">
      <c r="A5773" s="7" t="s">
        <v>13</v>
      </c>
      <c r="B5773" s="7" t="s">
        <v>61</v>
      </c>
      <c r="C5773" s="7" t="s">
        <v>62</v>
      </c>
      <c r="D5773" s="3">
        <f t="shared" si="967"/>
        <v>45447</v>
      </c>
      <c r="E5773" s="3">
        <f t="shared" si="967"/>
        <v>45464</v>
      </c>
      <c r="F5773" s="2">
        <f t="shared" si="963"/>
        <v>2024</v>
      </c>
      <c r="G5773" s="2">
        <f t="shared" si="964"/>
        <v>6</v>
      </c>
      <c r="H5773" s="2">
        <f t="shared" si="965"/>
        <v>21</v>
      </c>
      <c r="I5773" s="2" t="str">
        <f t="shared" si="966"/>
        <v>Junio</v>
      </c>
      <c r="L5773" s="2" t="str">
        <f t="shared" si="959"/>
        <v>FinancieroHistórico de la posición de encaje y de los pasivos sujetos a encajeQuincenal 4546145478</v>
      </c>
    </row>
    <row r="5774" spans="1:12" s="13" customFormat="1" ht="15.95" customHeight="1" x14ac:dyDescent="0.2">
      <c r="A5774" s="7" t="s">
        <v>13</v>
      </c>
      <c r="B5774" s="7" t="s">
        <v>61</v>
      </c>
      <c r="C5774" s="7" t="s">
        <v>62</v>
      </c>
      <c r="D5774" s="3">
        <f t="shared" si="967"/>
        <v>45461</v>
      </c>
      <c r="E5774" s="3">
        <f t="shared" si="967"/>
        <v>45478</v>
      </c>
      <c r="F5774" s="2">
        <f t="shared" si="963"/>
        <v>2024</v>
      </c>
      <c r="G5774" s="2">
        <f t="shared" si="964"/>
        <v>7</v>
      </c>
      <c r="H5774" s="2">
        <f t="shared" si="965"/>
        <v>5</v>
      </c>
      <c r="I5774" s="2" t="str">
        <f t="shared" si="966"/>
        <v>Julio</v>
      </c>
      <c r="L5774" s="2" t="str">
        <f t="shared" si="959"/>
        <v>FinancieroHistórico de la posición de encaje y de los pasivos sujetos a encajeQuincenal 4547545492</v>
      </c>
    </row>
    <row r="5775" spans="1:12" s="13" customFormat="1" ht="15.95" customHeight="1" x14ac:dyDescent="0.2">
      <c r="A5775" s="7" t="s">
        <v>13</v>
      </c>
      <c r="B5775" s="7" t="s">
        <v>61</v>
      </c>
      <c r="C5775" s="7" t="s">
        <v>62</v>
      </c>
      <c r="D5775" s="3">
        <f t="shared" si="967"/>
        <v>45475</v>
      </c>
      <c r="E5775" s="3">
        <f t="shared" si="967"/>
        <v>45492</v>
      </c>
      <c r="F5775" s="2">
        <f t="shared" si="963"/>
        <v>2024</v>
      </c>
      <c r="G5775" s="2">
        <f t="shared" si="964"/>
        <v>7</v>
      </c>
      <c r="H5775" s="2">
        <f t="shared" si="965"/>
        <v>19</v>
      </c>
      <c r="I5775" s="2" t="str">
        <f t="shared" si="966"/>
        <v>Julio</v>
      </c>
      <c r="L5775" s="2" t="str">
        <f t="shared" si="959"/>
        <v>FinancieroHistórico de la posición de encaje y de los pasivos sujetos a encajeQuincenal 4548945506</v>
      </c>
    </row>
    <row r="5776" spans="1:12" s="13" customFormat="1" ht="15.95" customHeight="1" x14ac:dyDescent="0.2">
      <c r="A5776" s="7" t="s">
        <v>13</v>
      </c>
      <c r="B5776" s="7" t="s">
        <v>61</v>
      </c>
      <c r="C5776" s="7" t="s">
        <v>62</v>
      </c>
      <c r="D5776" s="3">
        <f t="shared" si="967"/>
        <v>45489</v>
      </c>
      <c r="E5776" s="3">
        <f t="shared" si="967"/>
        <v>45506</v>
      </c>
      <c r="F5776" s="2">
        <f t="shared" si="963"/>
        <v>2024</v>
      </c>
      <c r="G5776" s="2">
        <f t="shared" si="964"/>
        <v>8</v>
      </c>
      <c r="H5776" s="2">
        <f t="shared" si="965"/>
        <v>2</v>
      </c>
      <c r="I5776" s="2" t="str">
        <f t="shared" si="966"/>
        <v>Agosto</v>
      </c>
      <c r="L5776" s="2" t="str">
        <f t="shared" si="959"/>
        <v>FinancieroHistórico de la posición de encaje y de los pasivos sujetos a encajeQuincenal 4550345520</v>
      </c>
    </row>
    <row r="5777" spans="1:12" s="13" customFormat="1" ht="15.95" customHeight="1" x14ac:dyDescent="0.2">
      <c r="A5777" s="7" t="s">
        <v>13</v>
      </c>
      <c r="B5777" s="7" t="s">
        <v>61</v>
      </c>
      <c r="C5777" s="7" t="s">
        <v>62</v>
      </c>
      <c r="D5777" s="3">
        <v>45503</v>
      </c>
      <c r="E5777" s="3">
        <v>45520</v>
      </c>
      <c r="F5777" s="2">
        <f t="shared" si="963"/>
        <v>2024</v>
      </c>
      <c r="G5777" s="2">
        <f t="shared" si="964"/>
        <v>8</v>
      </c>
      <c r="H5777" s="2">
        <f t="shared" si="965"/>
        <v>16</v>
      </c>
      <c r="I5777" s="2" t="str">
        <f t="shared" si="966"/>
        <v>Agosto</v>
      </c>
      <c r="L5777" s="2" t="str">
        <f t="shared" si="959"/>
        <v>FinancieroHistórico de la posición de encaje y de los pasivos sujetos a encajeQuincenal 4551745534</v>
      </c>
    </row>
    <row r="5778" spans="1:12" s="13" customFormat="1" ht="15.95" customHeight="1" x14ac:dyDescent="0.2">
      <c r="A5778" s="7" t="s">
        <v>13</v>
      </c>
      <c r="B5778" s="7" t="s">
        <v>61</v>
      </c>
      <c r="C5778" s="7" t="s">
        <v>62</v>
      </c>
      <c r="D5778" s="3">
        <v>45517</v>
      </c>
      <c r="E5778" s="3">
        <v>45534</v>
      </c>
      <c r="F5778" s="2">
        <f t="shared" si="963"/>
        <v>2024</v>
      </c>
      <c r="G5778" s="2">
        <f t="shared" si="964"/>
        <v>8</v>
      </c>
      <c r="H5778" s="2">
        <f t="shared" si="965"/>
        <v>30</v>
      </c>
      <c r="I5778" s="2" t="str">
        <f t="shared" si="966"/>
        <v>Agosto</v>
      </c>
      <c r="L5778" s="2" t="str">
        <f t="shared" si="959"/>
        <v>FinancieroHistórico de la posición de encaje y de los pasivos sujetos a encajeQuincenal 4553145548</v>
      </c>
    </row>
    <row r="5779" spans="1:12" s="13" customFormat="1" ht="15.95" customHeight="1" x14ac:dyDescent="0.2">
      <c r="A5779" s="7" t="s">
        <v>13</v>
      </c>
      <c r="B5779" s="7" t="s">
        <v>61</v>
      </c>
      <c r="C5779" s="7" t="s">
        <v>62</v>
      </c>
      <c r="D5779" s="3">
        <f t="shared" ref="D5779:E5781" si="968">+D5778+14</f>
        <v>45531</v>
      </c>
      <c r="E5779" s="3">
        <f t="shared" si="968"/>
        <v>45548</v>
      </c>
      <c r="F5779" s="2">
        <f t="shared" si="963"/>
        <v>2024</v>
      </c>
      <c r="G5779" s="2">
        <f t="shared" si="964"/>
        <v>9</v>
      </c>
      <c r="H5779" s="2">
        <f t="shared" si="965"/>
        <v>13</v>
      </c>
      <c r="I5779" s="2" t="str">
        <f t="shared" si="966"/>
        <v>Septiembre</v>
      </c>
      <c r="L5779" s="2" t="str">
        <f t="shared" si="959"/>
        <v>FinancieroHistórico de la posición de encaje y de los pasivos sujetos a encajeQuincenal 4554545562</v>
      </c>
    </row>
    <row r="5780" spans="1:12" s="13" customFormat="1" ht="15.95" customHeight="1" x14ac:dyDescent="0.2">
      <c r="A5780" s="7" t="s">
        <v>13</v>
      </c>
      <c r="B5780" s="7" t="s">
        <v>61</v>
      </c>
      <c r="C5780" s="7" t="s">
        <v>62</v>
      </c>
      <c r="D5780" s="3">
        <f t="shared" si="968"/>
        <v>45545</v>
      </c>
      <c r="E5780" s="3">
        <f t="shared" si="968"/>
        <v>45562</v>
      </c>
      <c r="F5780" s="2">
        <f t="shared" si="963"/>
        <v>2024</v>
      </c>
      <c r="G5780" s="2">
        <f t="shared" si="964"/>
        <v>9</v>
      </c>
      <c r="H5780" s="2">
        <f t="shared" si="965"/>
        <v>27</v>
      </c>
      <c r="I5780" s="2" t="str">
        <f t="shared" si="966"/>
        <v>Septiembre</v>
      </c>
      <c r="L5780" s="2" t="str">
        <f t="shared" si="959"/>
        <v>FinancieroHistórico de la posición de encaje y de los pasivos sujetos a encajeQuincenal 4555945576</v>
      </c>
    </row>
    <row r="5781" spans="1:12" s="13" customFormat="1" ht="15.95" customHeight="1" x14ac:dyDescent="0.2">
      <c r="A5781" s="7" t="s">
        <v>13</v>
      </c>
      <c r="B5781" s="7" t="s">
        <v>61</v>
      </c>
      <c r="C5781" s="7" t="s">
        <v>62</v>
      </c>
      <c r="D5781" s="3">
        <f t="shared" si="968"/>
        <v>45559</v>
      </c>
      <c r="E5781" s="3">
        <f t="shared" si="968"/>
        <v>45576</v>
      </c>
      <c r="F5781" s="2">
        <f t="shared" si="963"/>
        <v>2024</v>
      </c>
      <c r="G5781" s="2">
        <f t="shared" si="964"/>
        <v>10</v>
      </c>
      <c r="H5781" s="2">
        <f t="shared" si="965"/>
        <v>11</v>
      </c>
      <c r="I5781" s="2" t="str">
        <f t="shared" si="966"/>
        <v>Octubre</v>
      </c>
      <c r="L5781" s="2" t="str">
        <f t="shared" si="959"/>
        <v>FinancieroHistórico de la posición de encaje y de los pasivos sujetos a encajeQuincenal 4557345590</v>
      </c>
    </row>
    <row r="5782" spans="1:12" s="13" customFormat="1" ht="15.95" customHeight="1" x14ac:dyDescent="0.2">
      <c r="A5782" s="7" t="s">
        <v>13</v>
      </c>
      <c r="B5782" s="7" t="s">
        <v>61</v>
      </c>
      <c r="C5782" s="7" t="s">
        <v>62</v>
      </c>
      <c r="D5782" s="3">
        <v>45573</v>
      </c>
      <c r="E5782" s="3">
        <v>45590</v>
      </c>
      <c r="F5782" s="2">
        <f t="shared" ref="F5782:F5783" si="969">YEAR(E5782)</f>
        <v>2024</v>
      </c>
      <c r="G5782" s="2">
        <f t="shared" ref="G5782:G5783" si="970">MONTH(E5782)</f>
        <v>10</v>
      </c>
      <c r="H5782" s="2">
        <f t="shared" ref="H5782:H5783" si="971">DAY(E5782)</f>
        <v>25</v>
      </c>
      <c r="I5782" s="2" t="str">
        <f t="shared" si="966"/>
        <v>Octubre</v>
      </c>
      <c r="L5782" s="2" t="str">
        <f t="shared" si="959"/>
        <v>FinancieroHistórico de la posición de encaje y de los pasivos sujetos a encajeQuincenal 4558745604</v>
      </c>
    </row>
    <row r="5783" spans="1:12" s="13" customFormat="1" ht="15.95" customHeight="1" x14ac:dyDescent="0.2">
      <c r="A5783" s="7" t="s">
        <v>13</v>
      </c>
      <c r="B5783" s="7" t="s">
        <v>61</v>
      </c>
      <c r="C5783" s="7" t="s">
        <v>62</v>
      </c>
      <c r="D5783" s="3">
        <v>45587</v>
      </c>
      <c r="E5783" s="3">
        <v>45604</v>
      </c>
      <c r="F5783" s="2">
        <f t="shared" si="969"/>
        <v>2024</v>
      </c>
      <c r="G5783" s="2">
        <f t="shared" si="970"/>
        <v>11</v>
      </c>
      <c r="H5783" s="2">
        <f t="shared" si="971"/>
        <v>8</v>
      </c>
      <c r="I5783" s="2" t="str">
        <f t="shared" si="966"/>
        <v>Noviembre</v>
      </c>
      <c r="L5783" s="2" t="str">
        <f t="shared" si="959"/>
        <v>FinancieroHistórico de la posición de encaje y de los pasivos sujetos a encajeQuincenal 4560145618</v>
      </c>
    </row>
    <row r="5784" spans="1:12" s="13" customFormat="1" ht="15.95" customHeight="1" x14ac:dyDescent="0.2">
      <c r="A5784" s="7" t="s">
        <v>13</v>
      </c>
      <c r="B5784" s="7" t="s">
        <v>61</v>
      </c>
      <c r="C5784" s="7" t="s">
        <v>62</v>
      </c>
      <c r="D5784" s="3">
        <v>45601</v>
      </c>
      <c r="E5784" s="3">
        <v>45618</v>
      </c>
      <c r="F5784" s="2">
        <f t="shared" ref="F5784:F5785" si="972">YEAR(E5784)</f>
        <v>2024</v>
      </c>
      <c r="G5784" s="2">
        <f t="shared" ref="G5784:G5785" si="973">MONTH(E5784)</f>
        <v>11</v>
      </c>
      <c r="H5784" s="2">
        <f t="shared" ref="H5784:H5785" si="974">DAY(E5784)</f>
        <v>22</v>
      </c>
      <c r="I5784" s="2" t="str">
        <f t="shared" ref="I5784" si="975">CHOOSE(G5784,"Enero","Febrero","Marzo","Abril","Mayo","Junio","Julio","Agosto","Septiembre","Octubre","Noviembre","Diciembre")</f>
        <v>Noviembre</v>
      </c>
      <c r="L5784" s="2" t="str">
        <f t="shared" si="959"/>
        <v>FinancieroHistórico de la posición de encaje y de los pasivos sujetos a encajeQuincenal 4561545632</v>
      </c>
    </row>
    <row r="5785" spans="1:12" s="13" customFormat="1" ht="15.95" customHeight="1" x14ac:dyDescent="0.2">
      <c r="A5785" s="7" t="s">
        <v>13</v>
      </c>
      <c r="B5785" s="7" t="s">
        <v>61</v>
      </c>
      <c r="C5785" s="7" t="s">
        <v>62</v>
      </c>
      <c r="D5785" s="3">
        <v>45615</v>
      </c>
      <c r="E5785" s="3">
        <v>45632</v>
      </c>
      <c r="F5785" s="2">
        <f t="shared" si="972"/>
        <v>2024</v>
      </c>
      <c r="G5785" s="2">
        <f t="shared" si="973"/>
        <v>12</v>
      </c>
      <c r="H5785" s="2">
        <f t="shared" si="974"/>
        <v>6</v>
      </c>
      <c r="I5785" s="2" t="str">
        <f>CHOOSE(G5785,"Enero","Febrero","Marzo","Abril","Mayo","Junio","Julio","Agosto","Septiembre","Octubre","Noviembre","Diciembre")</f>
        <v>Diciembre</v>
      </c>
      <c r="L5785" s="2" t="str">
        <f t="shared" si="959"/>
        <v>FinancieroHistórico de la posición de encaje y de los pasivos sujetos a encajeQuincenal 4562945646</v>
      </c>
    </row>
    <row r="5786" spans="1:12" s="13" customFormat="1" ht="15.95" customHeight="1" x14ac:dyDescent="0.2">
      <c r="A5786" s="7" t="s">
        <v>13</v>
      </c>
      <c r="B5786" s="7" t="s">
        <v>61</v>
      </c>
      <c r="C5786" s="7" t="s">
        <v>62</v>
      </c>
      <c r="D5786" s="3">
        <v>45629</v>
      </c>
      <c r="E5786" s="3">
        <v>45646</v>
      </c>
      <c r="F5786" s="2">
        <f t="shared" ref="F5786:F5788" si="976">YEAR(E5786)</f>
        <v>2024</v>
      </c>
      <c r="G5786" s="2">
        <f t="shared" ref="G5786:G5788" si="977">MONTH(E5786)</f>
        <v>12</v>
      </c>
      <c r="H5786" s="2">
        <f t="shared" ref="H5786:H5788" si="978">DAY(E5786)</f>
        <v>20</v>
      </c>
      <c r="I5786" s="2" t="str">
        <f t="shared" ref="I5786:I5788" si="979">CHOOSE(G5786,"Enero","Febrero","Marzo","Abril","Mayo","Junio","Julio","Agosto","Septiembre","Octubre","Noviembre","Diciembre")</f>
        <v>Diciembre</v>
      </c>
      <c r="L5786" s="2" t="str">
        <f t="shared" si="959"/>
        <v>FinancieroHistórico de la posición de encaje y de los pasivos sujetos a encajeQuincenal 4564345660</v>
      </c>
    </row>
    <row r="5787" spans="1:12" s="13" customFormat="1" ht="15.95" customHeight="1" x14ac:dyDescent="0.2">
      <c r="A5787" s="7" t="s">
        <v>13</v>
      </c>
      <c r="B5787" s="7" t="s">
        <v>61</v>
      </c>
      <c r="C5787" s="7" t="s">
        <v>62</v>
      </c>
      <c r="D5787" s="3">
        <v>45643</v>
      </c>
      <c r="E5787" s="3">
        <v>45660</v>
      </c>
      <c r="F5787" s="7">
        <f t="shared" si="976"/>
        <v>2025</v>
      </c>
      <c r="G5787" s="2">
        <f t="shared" si="977"/>
        <v>1</v>
      </c>
      <c r="H5787" s="2">
        <f t="shared" si="978"/>
        <v>3</v>
      </c>
      <c r="I5787" s="2" t="str">
        <f t="shared" si="979"/>
        <v>Enero</v>
      </c>
      <c r="L5787" s="2" t="str">
        <f t="shared" si="959"/>
        <v>FinancieroHistórico de la posición de encaje y de los pasivos sujetos a encajeQuincenal 4565745674</v>
      </c>
    </row>
    <row r="5788" spans="1:12" s="13" customFormat="1" ht="15.95" customHeight="1" x14ac:dyDescent="0.2">
      <c r="A5788" s="7" t="s">
        <v>13</v>
      </c>
      <c r="B5788" s="7" t="s">
        <v>61</v>
      </c>
      <c r="C5788" s="7" t="s">
        <v>62</v>
      </c>
      <c r="D5788" s="3">
        <v>45657</v>
      </c>
      <c r="E5788" s="3">
        <v>45674</v>
      </c>
      <c r="F5788" s="7">
        <f t="shared" si="976"/>
        <v>2025</v>
      </c>
      <c r="G5788" s="2">
        <f t="shared" si="977"/>
        <v>1</v>
      </c>
      <c r="H5788" s="2">
        <f t="shared" si="978"/>
        <v>17</v>
      </c>
      <c r="I5788" s="2" t="str">
        <f t="shared" si="979"/>
        <v>Enero</v>
      </c>
      <c r="L5788" s="2" t="str">
        <f t="shared" si="959"/>
        <v>FinancieroHistórico de la posición de encaje y de los pasivos sujetos a encajeQuincenal 4567145688</v>
      </c>
    </row>
    <row r="5789" spans="1:12" s="13" customFormat="1" ht="15.95" customHeight="1" x14ac:dyDescent="0.2">
      <c r="A5789" s="7" t="s">
        <v>13</v>
      </c>
      <c r="B5789" s="7" t="s">
        <v>61</v>
      </c>
      <c r="C5789" s="7" t="s">
        <v>62</v>
      </c>
      <c r="D5789" s="3">
        <v>45671</v>
      </c>
      <c r="E5789" s="3">
        <v>45688</v>
      </c>
      <c r="F5789" s="7">
        <f t="shared" ref="F5789" si="980">YEAR(E5789)</f>
        <v>2025</v>
      </c>
      <c r="G5789" s="2">
        <f t="shared" ref="G5789" si="981">MONTH(E5789)</f>
        <v>1</v>
      </c>
      <c r="H5789" s="2">
        <f t="shared" ref="H5789" si="982">DAY(E5789)</f>
        <v>31</v>
      </c>
      <c r="I5789" s="2" t="str">
        <f t="shared" ref="I5789" si="983">CHOOSE(G5789,"Enero","Febrero","Marzo","Abril","Mayo","Junio","Julio","Agosto","Septiembre","Octubre","Noviembre","Diciembre")</f>
        <v>Enero</v>
      </c>
      <c r="L5789" s="2" t="str">
        <f>CONCATENATE(A5797,B5797,C5797,D5797,E5797,)</f>
        <v>FinancieroM1Mensual4212442139</v>
      </c>
    </row>
    <row r="5790" spans="1:12" s="13" customFormat="1" ht="15.95" customHeight="1" x14ac:dyDescent="0.2">
      <c r="A5790" s="7" t="s">
        <v>13</v>
      </c>
      <c r="B5790" s="7" t="s">
        <v>61</v>
      </c>
      <c r="C5790" s="7" t="s">
        <v>62</v>
      </c>
      <c r="D5790" s="3">
        <v>45685</v>
      </c>
      <c r="E5790" s="3">
        <v>45702</v>
      </c>
      <c r="F5790" s="7">
        <f t="shared" ref="F5790:F5792" si="984">YEAR(E5790)</f>
        <v>2025</v>
      </c>
      <c r="G5790" s="2">
        <f t="shared" ref="G5790:G5792" si="985">MONTH(E5790)</f>
        <v>2</v>
      </c>
      <c r="H5790" s="2">
        <f t="shared" ref="H5790:H5792" si="986">DAY(E5790)</f>
        <v>14</v>
      </c>
      <c r="I5790" s="2" t="str">
        <f t="shared" ref="I5790:I5792" si="987">CHOOSE(G5790,"Enero","Febrero","Marzo","Abril","Mayo","Junio","Julio","Agosto","Septiembre","Octubre","Noviembre","Diciembre")</f>
        <v>Febrero</v>
      </c>
      <c r="L5790" s="2" t="str">
        <f t="shared" ref="L5790:L5792" si="988">CONCATENATE(A5798,B5798,C5798,D5798,E5798,)</f>
        <v>FinancieroM1Mensual4215542167</v>
      </c>
    </row>
    <row r="5791" spans="1:12" s="13" customFormat="1" ht="15.95" customHeight="1" x14ac:dyDescent="0.2">
      <c r="A5791" s="7" t="s">
        <v>13</v>
      </c>
      <c r="B5791" s="7" t="s">
        <v>61</v>
      </c>
      <c r="C5791" s="7" t="s">
        <v>62</v>
      </c>
      <c r="D5791" s="3">
        <v>45699</v>
      </c>
      <c r="E5791" s="3">
        <v>45716</v>
      </c>
      <c r="F5791" s="7">
        <f t="shared" si="984"/>
        <v>2025</v>
      </c>
      <c r="G5791" s="2">
        <f t="shared" si="985"/>
        <v>2</v>
      </c>
      <c r="H5791" s="2">
        <f t="shared" si="986"/>
        <v>28</v>
      </c>
      <c r="I5791" s="2" t="str">
        <f t="shared" si="987"/>
        <v>Febrero</v>
      </c>
      <c r="L5791" s="2" t="str">
        <f t="shared" si="988"/>
        <v>FinancieroM1Mensual4218542195</v>
      </c>
    </row>
    <row r="5792" spans="1:12" s="13" customFormat="1" ht="15.95" customHeight="1" x14ac:dyDescent="0.2">
      <c r="A5792" s="7" t="s">
        <v>13</v>
      </c>
      <c r="B5792" s="7" t="s">
        <v>61</v>
      </c>
      <c r="C5792" s="7" t="s">
        <v>62</v>
      </c>
      <c r="D5792" s="3">
        <v>45713</v>
      </c>
      <c r="E5792" s="3">
        <v>45730</v>
      </c>
      <c r="F5792" s="7">
        <f t="shared" si="984"/>
        <v>2025</v>
      </c>
      <c r="G5792" s="2">
        <f t="shared" si="985"/>
        <v>3</v>
      </c>
      <c r="H5792" s="2">
        <f t="shared" si="986"/>
        <v>14</v>
      </c>
      <c r="I5792" s="2" t="str">
        <f t="shared" si="987"/>
        <v>Marzo</v>
      </c>
      <c r="L5792" s="2" t="str">
        <f t="shared" si="988"/>
        <v>FinancieroM1Mensual4221642230</v>
      </c>
    </row>
    <row r="5793" spans="1:12" s="13" customFormat="1" ht="15.95" customHeight="1" x14ac:dyDescent="0.2">
      <c r="A5793" s="7" t="s">
        <v>13</v>
      </c>
      <c r="B5793" s="7" t="s">
        <v>61</v>
      </c>
      <c r="C5793" s="7" t="s">
        <v>62</v>
      </c>
      <c r="D5793" s="3">
        <v>45727</v>
      </c>
      <c r="E5793" s="3">
        <v>45744</v>
      </c>
      <c r="F5793" s="7">
        <f t="shared" ref="F5793:F5794" si="989">YEAR(E5793)</f>
        <v>2025</v>
      </c>
      <c r="G5793" s="2">
        <f t="shared" ref="G5793:G5794" si="990">MONTH(E5793)</f>
        <v>3</v>
      </c>
      <c r="H5793" s="2">
        <f t="shared" ref="H5793:H5794" si="991">DAY(E5793)</f>
        <v>28</v>
      </c>
      <c r="I5793" s="2" t="str">
        <f t="shared" ref="I5793:I5794" si="992">CHOOSE(G5793,"Enero","Febrero","Marzo","Abril","Mayo","Junio","Julio","Agosto","Septiembre","Octubre","Noviembre","Diciembre")</f>
        <v>Marzo</v>
      </c>
      <c r="L5793" s="2" t="str">
        <f t="shared" ref="L5793:L5796" si="993">CONCATENATE(A5801,B5801,C5801,D5801,E5801,)</f>
        <v>FinancieroM1Mensual4224742258</v>
      </c>
    </row>
    <row r="5794" spans="1:12" s="13" customFormat="1" ht="15.95" customHeight="1" x14ac:dyDescent="0.2">
      <c r="A5794" s="68" t="s">
        <v>13</v>
      </c>
      <c r="B5794" s="68" t="s">
        <v>61</v>
      </c>
      <c r="C5794" s="68" t="s">
        <v>62</v>
      </c>
      <c r="D5794" s="69">
        <v>45741</v>
      </c>
      <c r="E5794" s="69">
        <v>45758</v>
      </c>
      <c r="F5794" s="7">
        <f t="shared" si="989"/>
        <v>2025</v>
      </c>
      <c r="G5794" s="2">
        <f t="shared" si="990"/>
        <v>4</v>
      </c>
      <c r="H5794" s="2">
        <f t="shared" si="991"/>
        <v>11</v>
      </c>
      <c r="I5794" s="2" t="str">
        <f t="shared" si="992"/>
        <v>Abril</v>
      </c>
      <c r="L5794" s="2" t="str">
        <f t="shared" si="993"/>
        <v>FinancieroM1Mensual4227742293</v>
      </c>
    </row>
    <row r="5795" spans="1:12" s="13" customFormat="1" ht="15.95" customHeight="1" x14ac:dyDescent="0.2">
      <c r="A5795" s="68" t="s">
        <v>13</v>
      </c>
      <c r="B5795" s="68" t="s">
        <v>61</v>
      </c>
      <c r="C5795" s="68" t="s">
        <v>62</v>
      </c>
      <c r="D5795" s="69">
        <v>45755</v>
      </c>
      <c r="E5795" s="69">
        <v>45772</v>
      </c>
      <c r="F5795" s="7">
        <f t="shared" ref="F5795:F5796" si="994">YEAR(E5795)</f>
        <v>2025</v>
      </c>
      <c r="G5795" s="2">
        <f t="shared" ref="G5795:G5796" si="995">MONTH(E5795)</f>
        <v>4</v>
      </c>
      <c r="H5795" s="2">
        <f t="shared" ref="H5795:H5796" si="996">DAY(E5795)</f>
        <v>25</v>
      </c>
      <c r="I5795" s="2" t="str">
        <f t="shared" ref="I5795:I5796" si="997">CHOOSE(G5795,"Enero","Febrero","Marzo","Abril","Mayo","Junio","Julio","Agosto","Septiembre","Octubre","Noviembre","Diciembre")</f>
        <v>Abril</v>
      </c>
      <c r="L5795" s="2" t="str">
        <f t="shared" si="993"/>
        <v>FinancieroM1Mensual4230842321</v>
      </c>
    </row>
    <row r="5796" spans="1:12" s="13" customFormat="1" ht="15.95" customHeight="1" x14ac:dyDescent="0.2">
      <c r="A5796" s="68" t="s">
        <v>13</v>
      </c>
      <c r="B5796" s="68" t="s">
        <v>61</v>
      </c>
      <c r="C5796" s="68" t="s">
        <v>62</v>
      </c>
      <c r="D5796" s="69">
        <v>45769</v>
      </c>
      <c r="E5796" s="69">
        <v>45786</v>
      </c>
      <c r="F5796" s="7">
        <f t="shared" si="994"/>
        <v>2025</v>
      </c>
      <c r="G5796" s="2">
        <f t="shared" si="995"/>
        <v>5</v>
      </c>
      <c r="H5796" s="2">
        <f t="shared" si="996"/>
        <v>9</v>
      </c>
      <c r="I5796" s="2" t="str">
        <f t="shared" si="997"/>
        <v>Mayo</v>
      </c>
      <c r="L5796" s="2" t="str">
        <f t="shared" si="993"/>
        <v>FinancieroM1Mensual4233842349</v>
      </c>
    </row>
    <row r="5797" spans="1:12" s="13" customFormat="1" ht="15.95" customHeight="1" x14ac:dyDescent="0.2">
      <c r="A5797" s="16" t="s">
        <v>13</v>
      </c>
      <c r="B5797" s="16" t="s">
        <v>0</v>
      </c>
      <c r="C5797" s="16" t="s">
        <v>6</v>
      </c>
      <c r="D5797" s="17">
        <v>42124</v>
      </c>
      <c r="E5797" s="18">
        <v>42139</v>
      </c>
      <c r="F5797" s="2">
        <f t="shared" si="963"/>
        <v>2015</v>
      </c>
      <c r="G5797" s="2">
        <f t="shared" si="964"/>
        <v>5</v>
      </c>
      <c r="H5797" s="2">
        <f t="shared" si="965"/>
        <v>15</v>
      </c>
      <c r="I5797" s="2" t="str">
        <f t="shared" si="966"/>
        <v>Mayo</v>
      </c>
      <c r="L5797" s="2" t="str">
        <f t="shared" si="959"/>
        <v>FinancieroM1Mensual4215542167</v>
      </c>
    </row>
    <row r="5798" spans="1:12" s="13" customFormat="1" ht="15.95" customHeight="1" x14ac:dyDescent="0.2">
      <c r="A5798" s="16" t="s">
        <v>13</v>
      </c>
      <c r="B5798" s="16" t="s">
        <v>0</v>
      </c>
      <c r="C5798" s="16" t="s">
        <v>6</v>
      </c>
      <c r="D5798" s="17">
        <v>42155</v>
      </c>
      <c r="E5798" s="18">
        <v>42167</v>
      </c>
      <c r="F5798" s="2">
        <f t="shared" si="963"/>
        <v>2015</v>
      </c>
      <c r="G5798" s="2">
        <f t="shared" si="964"/>
        <v>6</v>
      </c>
      <c r="H5798" s="2">
        <f t="shared" si="965"/>
        <v>12</v>
      </c>
      <c r="I5798" s="2" t="str">
        <f t="shared" si="966"/>
        <v>Junio</v>
      </c>
      <c r="L5798" s="2" t="str">
        <f t="shared" ref="L5798:L5827" si="998">CONCATENATE(A5799,B5799,C5799,D5799,E5799,)</f>
        <v>FinancieroM1Mensual4218542195</v>
      </c>
    </row>
    <row r="5799" spans="1:12" s="13" customFormat="1" ht="15.95" customHeight="1" x14ac:dyDescent="0.2">
      <c r="A5799" s="16" t="s">
        <v>13</v>
      </c>
      <c r="B5799" s="16" t="s">
        <v>0</v>
      </c>
      <c r="C5799" s="16" t="s">
        <v>6</v>
      </c>
      <c r="D5799" s="17">
        <v>42185</v>
      </c>
      <c r="E5799" s="18">
        <v>42195</v>
      </c>
      <c r="F5799" s="2">
        <f t="shared" si="963"/>
        <v>2015</v>
      </c>
      <c r="G5799" s="2">
        <f t="shared" si="964"/>
        <v>7</v>
      </c>
      <c r="H5799" s="2">
        <f t="shared" si="965"/>
        <v>10</v>
      </c>
      <c r="I5799" s="2" t="str">
        <f t="shared" si="966"/>
        <v>Julio</v>
      </c>
      <c r="L5799" s="2" t="str">
        <f t="shared" si="998"/>
        <v>FinancieroM1Mensual4221642230</v>
      </c>
    </row>
    <row r="5800" spans="1:12" s="13" customFormat="1" ht="15.95" customHeight="1" x14ac:dyDescent="0.2">
      <c r="A5800" s="16" t="s">
        <v>13</v>
      </c>
      <c r="B5800" s="16" t="s">
        <v>0</v>
      </c>
      <c r="C5800" s="16" t="s">
        <v>6</v>
      </c>
      <c r="D5800" s="17">
        <v>42216</v>
      </c>
      <c r="E5800" s="18">
        <v>42230</v>
      </c>
      <c r="F5800" s="2">
        <f t="shared" si="963"/>
        <v>2015</v>
      </c>
      <c r="G5800" s="2">
        <f t="shared" si="964"/>
        <v>8</v>
      </c>
      <c r="H5800" s="2">
        <f t="shared" si="965"/>
        <v>14</v>
      </c>
      <c r="I5800" s="2" t="str">
        <f t="shared" si="966"/>
        <v>Agosto</v>
      </c>
      <c r="L5800" s="2" t="str">
        <f t="shared" si="998"/>
        <v>FinancieroM1Mensual4224742258</v>
      </c>
    </row>
    <row r="5801" spans="1:12" s="13" customFormat="1" ht="15.95" customHeight="1" x14ac:dyDescent="0.2">
      <c r="A5801" s="16" t="s">
        <v>13</v>
      </c>
      <c r="B5801" s="16" t="s">
        <v>0</v>
      </c>
      <c r="C5801" s="16" t="s">
        <v>6</v>
      </c>
      <c r="D5801" s="17">
        <v>42247</v>
      </c>
      <c r="E5801" s="18">
        <v>42258</v>
      </c>
      <c r="F5801" s="2">
        <f t="shared" si="963"/>
        <v>2015</v>
      </c>
      <c r="G5801" s="2">
        <f t="shared" si="964"/>
        <v>9</v>
      </c>
      <c r="H5801" s="2">
        <f t="shared" si="965"/>
        <v>11</v>
      </c>
      <c r="I5801" s="2" t="str">
        <f t="shared" si="966"/>
        <v>Septiembre</v>
      </c>
      <c r="L5801" s="2" t="str">
        <f t="shared" si="998"/>
        <v>FinancieroM1Mensual4227742293</v>
      </c>
    </row>
    <row r="5802" spans="1:12" s="13" customFormat="1" ht="15.95" customHeight="1" x14ac:dyDescent="0.2">
      <c r="A5802" s="16" t="s">
        <v>13</v>
      </c>
      <c r="B5802" s="16" t="s">
        <v>0</v>
      </c>
      <c r="C5802" s="16" t="s">
        <v>6</v>
      </c>
      <c r="D5802" s="17">
        <v>42277</v>
      </c>
      <c r="E5802" s="18">
        <v>42293</v>
      </c>
      <c r="F5802" s="2">
        <f t="shared" si="963"/>
        <v>2015</v>
      </c>
      <c r="G5802" s="2">
        <f t="shared" si="964"/>
        <v>10</v>
      </c>
      <c r="H5802" s="2">
        <f t="shared" si="965"/>
        <v>16</v>
      </c>
      <c r="I5802" s="2" t="str">
        <f t="shared" si="966"/>
        <v>Octubre</v>
      </c>
      <c r="L5802" s="2" t="str">
        <f t="shared" si="998"/>
        <v>FinancieroM1Mensual4230842321</v>
      </c>
    </row>
    <row r="5803" spans="1:12" s="13" customFormat="1" ht="15.95" customHeight="1" x14ac:dyDescent="0.2">
      <c r="A5803" s="16" t="s">
        <v>13</v>
      </c>
      <c r="B5803" s="16" t="s">
        <v>0</v>
      </c>
      <c r="C5803" s="16" t="s">
        <v>6</v>
      </c>
      <c r="D5803" s="17">
        <v>42308</v>
      </c>
      <c r="E5803" s="18">
        <v>42321</v>
      </c>
      <c r="F5803" s="2">
        <f t="shared" si="963"/>
        <v>2015</v>
      </c>
      <c r="G5803" s="2">
        <f t="shared" si="964"/>
        <v>11</v>
      </c>
      <c r="H5803" s="2">
        <f t="shared" si="965"/>
        <v>13</v>
      </c>
      <c r="I5803" s="2" t="str">
        <f t="shared" si="966"/>
        <v>Noviembre</v>
      </c>
      <c r="L5803" s="2" t="str">
        <f t="shared" si="998"/>
        <v>FinancieroM1Mensual4233842349</v>
      </c>
    </row>
    <row r="5804" spans="1:12" s="13" customFormat="1" ht="15.95" customHeight="1" x14ac:dyDescent="0.2">
      <c r="A5804" s="16" t="s">
        <v>13</v>
      </c>
      <c r="B5804" s="16" t="s">
        <v>0</v>
      </c>
      <c r="C5804" s="16" t="s">
        <v>6</v>
      </c>
      <c r="D5804" s="17">
        <v>42338</v>
      </c>
      <c r="E5804" s="18">
        <v>42349</v>
      </c>
      <c r="F5804" s="2">
        <f t="shared" si="963"/>
        <v>2015</v>
      </c>
      <c r="G5804" s="2">
        <f t="shared" si="964"/>
        <v>12</v>
      </c>
      <c r="H5804" s="2">
        <f t="shared" si="965"/>
        <v>11</v>
      </c>
      <c r="I5804" s="2" t="str">
        <f t="shared" si="966"/>
        <v>Diciembre</v>
      </c>
      <c r="L5804" s="2" t="str">
        <f t="shared" si="998"/>
        <v>FinancieroM1Mensual4236942384</v>
      </c>
    </row>
    <row r="5805" spans="1:12" s="13" customFormat="1" ht="15.95" customHeight="1" x14ac:dyDescent="0.2">
      <c r="A5805" s="16" t="s">
        <v>13</v>
      </c>
      <c r="B5805" s="16" t="s">
        <v>0</v>
      </c>
      <c r="C5805" s="16" t="s">
        <v>6</v>
      </c>
      <c r="D5805" s="17">
        <v>42369</v>
      </c>
      <c r="E5805" s="18">
        <v>42384</v>
      </c>
      <c r="F5805" s="2">
        <f t="shared" si="963"/>
        <v>2016</v>
      </c>
      <c r="G5805" s="2">
        <f t="shared" si="964"/>
        <v>1</v>
      </c>
      <c r="H5805" s="2">
        <f t="shared" si="965"/>
        <v>15</v>
      </c>
      <c r="I5805" s="2" t="str">
        <f t="shared" si="966"/>
        <v>Enero</v>
      </c>
      <c r="L5805" s="2" t="str">
        <f t="shared" si="998"/>
        <v>FinancieroM1Mensual4240042412</v>
      </c>
    </row>
    <row r="5806" spans="1:12" s="13" customFormat="1" ht="15.95" customHeight="1" x14ac:dyDescent="0.2">
      <c r="A5806" s="16" t="s">
        <v>13</v>
      </c>
      <c r="B5806" s="16" t="s">
        <v>0</v>
      </c>
      <c r="C5806" s="16" t="s">
        <v>6</v>
      </c>
      <c r="D5806" s="17">
        <v>42400</v>
      </c>
      <c r="E5806" s="18">
        <v>42412</v>
      </c>
      <c r="F5806" s="2">
        <f t="shared" si="963"/>
        <v>2016</v>
      </c>
      <c r="G5806" s="2">
        <f t="shared" si="964"/>
        <v>2</v>
      </c>
      <c r="H5806" s="2">
        <f t="shared" si="965"/>
        <v>12</v>
      </c>
      <c r="I5806" s="2" t="str">
        <f t="shared" si="966"/>
        <v>Febrero</v>
      </c>
      <c r="L5806" s="2" t="str">
        <f t="shared" si="998"/>
        <v>FinancieroM1Mensual4242942440</v>
      </c>
    </row>
    <row r="5807" spans="1:12" s="13" customFormat="1" ht="15.95" customHeight="1" x14ac:dyDescent="0.2">
      <c r="A5807" s="16" t="s">
        <v>13</v>
      </c>
      <c r="B5807" s="16" t="s">
        <v>0</v>
      </c>
      <c r="C5807" s="16" t="s">
        <v>6</v>
      </c>
      <c r="D5807" s="17">
        <v>42429</v>
      </c>
      <c r="E5807" s="18">
        <v>42440</v>
      </c>
      <c r="F5807" s="2">
        <f t="shared" si="963"/>
        <v>2016</v>
      </c>
      <c r="G5807" s="2">
        <f t="shared" si="964"/>
        <v>3</v>
      </c>
      <c r="H5807" s="2">
        <f t="shared" si="965"/>
        <v>11</v>
      </c>
      <c r="I5807" s="2" t="str">
        <f t="shared" si="966"/>
        <v>Marzo</v>
      </c>
      <c r="L5807" s="2" t="str">
        <f t="shared" si="998"/>
        <v>FinancieroM1Mensual4246042475</v>
      </c>
    </row>
    <row r="5808" spans="1:12" s="13" customFormat="1" ht="15.95" customHeight="1" x14ac:dyDescent="0.2">
      <c r="A5808" s="16" t="s">
        <v>13</v>
      </c>
      <c r="B5808" s="16" t="s">
        <v>0</v>
      </c>
      <c r="C5808" s="16" t="s">
        <v>6</v>
      </c>
      <c r="D5808" s="17">
        <v>42460</v>
      </c>
      <c r="E5808" s="18">
        <v>42475</v>
      </c>
      <c r="F5808" s="2">
        <f t="shared" si="963"/>
        <v>2016</v>
      </c>
      <c r="G5808" s="2">
        <f t="shared" si="964"/>
        <v>4</v>
      </c>
      <c r="H5808" s="2">
        <f t="shared" si="965"/>
        <v>15</v>
      </c>
      <c r="I5808" s="2" t="str">
        <f t="shared" si="966"/>
        <v>Abril</v>
      </c>
      <c r="L5808" s="2" t="str">
        <f t="shared" si="998"/>
        <v>FinancieroM1Mensual4249042503</v>
      </c>
    </row>
    <row r="5809" spans="1:12" s="13" customFormat="1" ht="15.95" customHeight="1" x14ac:dyDescent="0.2">
      <c r="A5809" s="16" t="s">
        <v>13</v>
      </c>
      <c r="B5809" s="16" t="s">
        <v>0</v>
      </c>
      <c r="C5809" s="16" t="s">
        <v>6</v>
      </c>
      <c r="D5809" s="17">
        <v>42490</v>
      </c>
      <c r="E5809" s="18">
        <v>42503</v>
      </c>
      <c r="F5809" s="2">
        <f t="shared" si="963"/>
        <v>2016</v>
      </c>
      <c r="G5809" s="2">
        <f t="shared" si="964"/>
        <v>5</v>
      </c>
      <c r="H5809" s="2">
        <f t="shared" si="965"/>
        <v>13</v>
      </c>
      <c r="I5809" s="2" t="str">
        <f t="shared" si="966"/>
        <v>Mayo</v>
      </c>
      <c r="L5809" s="2" t="str">
        <f t="shared" si="998"/>
        <v>FinancieroM1Mensual4252142531</v>
      </c>
    </row>
    <row r="5810" spans="1:12" s="13" customFormat="1" ht="15.95" customHeight="1" x14ac:dyDescent="0.2">
      <c r="A5810" s="16" t="s">
        <v>13</v>
      </c>
      <c r="B5810" s="16" t="s">
        <v>0</v>
      </c>
      <c r="C5810" s="16" t="s">
        <v>6</v>
      </c>
      <c r="D5810" s="17">
        <v>42521</v>
      </c>
      <c r="E5810" s="18">
        <v>42531</v>
      </c>
      <c r="F5810" s="2">
        <f t="shared" si="963"/>
        <v>2016</v>
      </c>
      <c r="G5810" s="2">
        <f t="shared" si="964"/>
        <v>6</v>
      </c>
      <c r="H5810" s="2">
        <f t="shared" si="965"/>
        <v>10</v>
      </c>
      <c r="I5810" s="2" t="str">
        <f t="shared" si="966"/>
        <v>Junio</v>
      </c>
      <c r="L5810" s="2" t="str">
        <f t="shared" si="998"/>
        <v>FinancieroM1Mensual4255142566</v>
      </c>
    </row>
    <row r="5811" spans="1:12" s="13" customFormat="1" ht="15.95" customHeight="1" x14ac:dyDescent="0.2">
      <c r="A5811" s="16" t="s">
        <v>13</v>
      </c>
      <c r="B5811" s="16" t="s">
        <v>0</v>
      </c>
      <c r="C5811" s="16" t="s">
        <v>6</v>
      </c>
      <c r="D5811" s="17">
        <v>42551</v>
      </c>
      <c r="E5811" s="18">
        <v>42566</v>
      </c>
      <c r="F5811" s="2">
        <f t="shared" si="963"/>
        <v>2016</v>
      </c>
      <c r="G5811" s="2">
        <f t="shared" si="964"/>
        <v>7</v>
      </c>
      <c r="H5811" s="2">
        <f t="shared" si="965"/>
        <v>15</v>
      </c>
      <c r="I5811" s="2" t="str">
        <f t="shared" si="966"/>
        <v>Julio</v>
      </c>
      <c r="L5811" s="2" t="str">
        <f t="shared" si="998"/>
        <v>FinancieroM1Mensual4258242594</v>
      </c>
    </row>
    <row r="5812" spans="1:12" s="13" customFormat="1" ht="15.95" customHeight="1" x14ac:dyDescent="0.2">
      <c r="A5812" s="16" t="s">
        <v>13</v>
      </c>
      <c r="B5812" s="16" t="s">
        <v>0</v>
      </c>
      <c r="C5812" s="16" t="s">
        <v>6</v>
      </c>
      <c r="D5812" s="17">
        <v>42582</v>
      </c>
      <c r="E5812" s="18">
        <v>42594</v>
      </c>
      <c r="F5812" s="2">
        <f t="shared" si="963"/>
        <v>2016</v>
      </c>
      <c r="G5812" s="2">
        <f t="shared" si="964"/>
        <v>8</v>
      </c>
      <c r="H5812" s="2">
        <f t="shared" si="965"/>
        <v>12</v>
      </c>
      <c r="I5812" s="2" t="str">
        <f t="shared" si="966"/>
        <v>Agosto</v>
      </c>
      <c r="L5812" s="2" t="str">
        <f t="shared" si="998"/>
        <v>FinancieroM1Mensual4261342629</v>
      </c>
    </row>
    <row r="5813" spans="1:12" s="13" customFormat="1" ht="15.95" customHeight="1" x14ac:dyDescent="0.2">
      <c r="A5813" s="16" t="s">
        <v>13</v>
      </c>
      <c r="B5813" s="16" t="s">
        <v>0</v>
      </c>
      <c r="C5813" s="16" t="s">
        <v>6</v>
      </c>
      <c r="D5813" s="17">
        <v>42613</v>
      </c>
      <c r="E5813" s="18">
        <v>42629</v>
      </c>
      <c r="F5813" s="2">
        <f t="shared" si="963"/>
        <v>2016</v>
      </c>
      <c r="G5813" s="2">
        <f t="shared" si="964"/>
        <v>9</v>
      </c>
      <c r="H5813" s="2">
        <f t="shared" si="965"/>
        <v>16</v>
      </c>
      <c r="I5813" s="2" t="str">
        <f t="shared" si="966"/>
        <v>Septiembre</v>
      </c>
      <c r="L5813" s="2" t="str">
        <f t="shared" si="998"/>
        <v>FinancieroM1Mensual4264342657</v>
      </c>
    </row>
    <row r="5814" spans="1:12" s="13" customFormat="1" ht="15.95" customHeight="1" x14ac:dyDescent="0.2">
      <c r="A5814" s="16" t="s">
        <v>13</v>
      </c>
      <c r="B5814" s="16" t="s">
        <v>0</v>
      </c>
      <c r="C5814" s="16" t="s">
        <v>6</v>
      </c>
      <c r="D5814" s="17">
        <v>42643</v>
      </c>
      <c r="E5814" s="18">
        <v>42657</v>
      </c>
      <c r="F5814" s="2">
        <f t="shared" si="963"/>
        <v>2016</v>
      </c>
      <c r="G5814" s="2">
        <f t="shared" si="964"/>
        <v>10</v>
      </c>
      <c r="H5814" s="2">
        <f t="shared" si="965"/>
        <v>14</v>
      </c>
      <c r="I5814" s="2" t="str">
        <f t="shared" si="966"/>
        <v>Octubre</v>
      </c>
      <c r="L5814" s="2" t="str">
        <f t="shared" si="998"/>
        <v>FinancieroM1Mensual4267442685</v>
      </c>
    </row>
    <row r="5815" spans="1:12" s="13" customFormat="1" ht="15.95" customHeight="1" x14ac:dyDescent="0.2">
      <c r="A5815" s="16" t="s">
        <v>13</v>
      </c>
      <c r="B5815" s="16" t="s">
        <v>0</v>
      </c>
      <c r="C5815" s="16" t="s">
        <v>6</v>
      </c>
      <c r="D5815" s="17">
        <v>42674</v>
      </c>
      <c r="E5815" s="18">
        <v>42685</v>
      </c>
      <c r="F5815" s="2">
        <f t="shared" si="963"/>
        <v>2016</v>
      </c>
      <c r="G5815" s="2">
        <f t="shared" si="964"/>
        <v>11</v>
      </c>
      <c r="H5815" s="2">
        <f t="shared" si="965"/>
        <v>11</v>
      </c>
      <c r="I5815" s="2" t="str">
        <f t="shared" si="966"/>
        <v>Noviembre</v>
      </c>
      <c r="L5815" s="2" t="str">
        <f t="shared" si="998"/>
        <v>FinancieroM1Mensual4270442720</v>
      </c>
    </row>
    <row r="5816" spans="1:12" s="13" customFormat="1" ht="15.95" customHeight="1" x14ac:dyDescent="0.2">
      <c r="A5816" s="16" t="s">
        <v>13</v>
      </c>
      <c r="B5816" s="16" t="s">
        <v>0</v>
      </c>
      <c r="C5816" s="16" t="s">
        <v>6</v>
      </c>
      <c r="D5816" s="17">
        <v>42704</v>
      </c>
      <c r="E5816" s="18">
        <v>42720</v>
      </c>
      <c r="F5816" s="2">
        <f t="shared" si="963"/>
        <v>2016</v>
      </c>
      <c r="G5816" s="2">
        <f t="shared" si="964"/>
        <v>12</v>
      </c>
      <c r="H5816" s="2">
        <f t="shared" si="965"/>
        <v>16</v>
      </c>
      <c r="I5816" s="2" t="str">
        <f t="shared" si="966"/>
        <v>Diciembre</v>
      </c>
      <c r="L5816" s="2" t="str">
        <f t="shared" si="998"/>
        <v>FinancieroM1Mensual4273542748</v>
      </c>
    </row>
    <row r="5817" spans="1:12" s="13" customFormat="1" ht="15.95" customHeight="1" x14ac:dyDescent="0.2">
      <c r="A5817" s="16" t="s">
        <v>13</v>
      </c>
      <c r="B5817" s="16" t="s">
        <v>0</v>
      </c>
      <c r="C5817" s="16" t="s">
        <v>6</v>
      </c>
      <c r="D5817" s="17">
        <v>42735</v>
      </c>
      <c r="E5817" s="18">
        <v>42748</v>
      </c>
      <c r="F5817" s="2">
        <f t="shared" si="963"/>
        <v>2017</v>
      </c>
      <c r="G5817" s="2">
        <f t="shared" si="964"/>
        <v>1</v>
      </c>
      <c r="H5817" s="2">
        <f t="shared" si="965"/>
        <v>13</v>
      </c>
      <c r="I5817" s="2" t="str">
        <f t="shared" si="966"/>
        <v>Enero</v>
      </c>
      <c r="L5817" s="2" t="str">
        <f t="shared" si="998"/>
        <v>FinancieroM1Mensual4276642776</v>
      </c>
    </row>
    <row r="5818" spans="1:12" s="13" customFormat="1" ht="15.95" customHeight="1" x14ac:dyDescent="0.2">
      <c r="A5818" s="16" t="s">
        <v>13</v>
      </c>
      <c r="B5818" s="16" t="s">
        <v>0</v>
      </c>
      <c r="C5818" s="16" t="s">
        <v>6</v>
      </c>
      <c r="D5818" s="17">
        <v>42766</v>
      </c>
      <c r="E5818" s="18">
        <v>42776</v>
      </c>
      <c r="F5818" s="2">
        <f t="shared" si="963"/>
        <v>2017</v>
      </c>
      <c r="G5818" s="2">
        <f t="shared" si="964"/>
        <v>2</v>
      </c>
      <c r="H5818" s="2">
        <f t="shared" si="965"/>
        <v>10</v>
      </c>
      <c r="I5818" s="2" t="str">
        <f t="shared" si="966"/>
        <v>Febrero</v>
      </c>
      <c r="L5818" s="2" t="str">
        <f t="shared" si="998"/>
        <v>FinancieroM1Mensual4279442804</v>
      </c>
    </row>
    <row r="5819" spans="1:12" s="13" customFormat="1" ht="15.95" customHeight="1" x14ac:dyDescent="0.2">
      <c r="A5819" s="16" t="s">
        <v>13</v>
      </c>
      <c r="B5819" s="16" t="s">
        <v>0</v>
      </c>
      <c r="C5819" s="16" t="s">
        <v>6</v>
      </c>
      <c r="D5819" s="17">
        <v>42794</v>
      </c>
      <c r="E5819" s="18">
        <v>42804</v>
      </c>
      <c r="F5819" s="2">
        <f t="shared" si="963"/>
        <v>2017</v>
      </c>
      <c r="G5819" s="2">
        <f t="shared" si="964"/>
        <v>3</v>
      </c>
      <c r="H5819" s="2">
        <f t="shared" si="965"/>
        <v>10</v>
      </c>
      <c r="I5819" s="2" t="str">
        <f t="shared" si="966"/>
        <v>Marzo</v>
      </c>
      <c r="L5819" s="2" t="str">
        <f t="shared" si="998"/>
        <v>FinancieroM1Mensual4282542837</v>
      </c>
    </row>
    <row r="5820" spans="1:12" s="13" customFormat="1" ht="15.95" customHeight="1" x14ac:dyDescent="0.2">
      <c r="A5820" s="16" t="s">
        <v>13</v>
      </c>
      <c r="B5820" s="16" t="s">
        <v>0</v>
      </c>
      <c r="C5820" s="16" t="s">
        <v>6</v>
      </c>
      <c r="D5820" s="17">
        <v>42825</v>
      </c>
      <c r="E5820" s="18">
        <v>42837</v>
      </c>
      <c r="F5820" s="2">
        <f t="shared" si="963"/>
        <v>2017</v>
      </c>
      <c r="G5820" s="2">
        <f t="shared" si="964"/>
        <v>4</v>
      </c>
      <c r="H5820" s="2">
        <f t="shared" si="965"/>
        <v>12</v>
      </c>
      <c r="I5820" s="2" t="str">
        <f t="shared" si="966"/>
        <v>Abril</v>
      </c>
      <c r="L5820" s="2" t="str">
        <f t="shared" si="998"/>
        <v>FinancieroM1Mensual4285542867</v>
      </c>
    </row>
    <row r="5821" spans="1:12" s="13" customFormat="1" ht="15.95" customHeight="1" x14ac:dyDescent="0.2">
      <c r="A5821" s="16" t="s">
        <v>13</v>
      </c>
      <c r="B5821" s="16" t="s">
        <v>0</v>
      </c>
      <c r="C5821" s="16" t="s">
        <v>6</v>
      </c>
      <c r="D5821" s="17">
        <v>42855</v>
      </c>
      <c r="E5821" s="18">
        <v>42867</v>
      </c>
      <c r="F5821" s="2">
        <f t="shared" si="963"/>
        <v>2017</v>
      </c>
      <c r="G5821" s="2">
        <f t="shared" si="964"/>
        <v>5</v>
      </c>
      <c r="H5821" s="2">
        <f t="shared" si="965"/>
        <v>12</v>
      </c>
      <c r="I5821" s="2" t="str">
        <f t="shared" si="966"/>
        <v>Mayo</v>
      </c>
      <c r="L5821" s="2" t="str">
        <f t="shared" si="998"/>
        <v>FinancieroM1Mensual4288642902</v>
      </c>
    </row>
    <row r="5822" spans="1:12" s="13" customFormat="1" ht="15.95" customHeight="1" x14ac:dyDescent="0.2">
      <c r="A5822" s="16" t="s">
        <v>13</v>
      </c>
      <c r="B5822" s="16" t="s">
        <v>0</v>
      </c>
      <c r="C5822" s="16" t="s">
        <v>6</v>
      </c>
      <c r="D5822" s="17">
        <v>42886</v>
      </c>
      <c r="E5822" s="18">
        <v>42902</v>
      </c>
      <c r="F5822" s="2">
        <f t="shared" si="963"/>
        <v>2017</v>
      </c>
      <c r="G5822" s="2">
        <f t="shared" si="964"/>
        <v>6</v>
      </c>
      <c r="H5822" s="2">
        <f t="shared" si="965"/>
        <v>16</v>
      </c>
      <c r="I5822" s="2" t="str">
        <f t="shared" si="966"/>
        <v>Junio</v>
      </c>
      <c r="L5822" s="2" t="str">
        <f t="shared" si="998"/>
        <v>FinancieroM1Mensual4291642930</v>
      </c>
    </row>
    <row r="5823" spans="1:12" s="13" customFormat="1" ht="15.95" customHeight="1" x14ac:dyDescent="0.2">
      <c r="A5823" s="2" t="s">
        <v>13</v>
      </c>
      <c r="B5823" s="2" t="s">
        <v>0</v>
      </c>
      <c r="C5823" s="2" t="s">
        <v>6</v>
      </c>
      <c r="D5823" s="17">
        <v>42916</v>
      </c>
      <c r="E5823" s="18">
        <v>42930</v>
      </c>
      <c r="F5823" s="2">
        <f t="shared" si="963"/>
        <v>2017</v>
      </c>
      <c r="G5823" s="2">
        <f t="shared" si="964"/>
        <v>7</v>
      </c>
      <c r="H5823" s="2">
        <f t="shared" si="965"/>
        <v>14</v>
      </c>
      <c r="I5823" s="2" t="str">
        <f t="shared" si="966"/>
        <v>Julio</v>
      </c>
      <c r="L5823" s="2" t="str">
        <f t="shared" si="998"/>
        <v>FinancieroM1Mensual4294742958</v>
      </c>
    </row>
    <row r="5824" spans="1:12" s="13" customFormat="1" ht="15.95" customHeight="1" x14ac:dyDescent="0.2">
      <c r="A5824" s="2" t="s">
        <v>13</v>
      </c>
      <c r="B5824" s="2" t="s">
        <v>0</v>
      </c>
      <c r="C5824" s="2" t="s">
        <v>6</v>
      </c>
      <c r="D5824" s="17">
        <v>42947</v>
      </c>
      <c r="E5824" s="18">
        <v>42958</v>
      </c>
      <c r="F5824" s="2">
        <f t="shared" si="963"/>
        <v>2017</v>
      </c>
      <c r="G5824" s="2">
        <f t="shared" si="964"/>
        <v>8</v>
      </c>
      <c r="H5824" s="2">
        <f t="shared" si="965"/>
        <v>11</v>
      </c>
      <c r="I5824" s="2" t="str">
        <f t="shared" si="966"/>
        <v>Agosto</v>
      </c>
      <c r="L5824" s="2" t="str">
        <f t="shared" si="998"/>
        <v>FinancieroM1Mensual4297842993</v>
      </c>
    </row>
    <row r="5825" spans="1:12" s="13" customFormat="1" ht="15.95" customHeight="1" x14ac:dyDescent="0.2">
      <c r="A5825" s="2" t="s">
        <v>13</v>
      </c>
      <c r="B5825" s="2" t="s">
        <v>0</v>
      </c>
      <c r="C5825" s="2" t="s">
        <v>6</v>
      </c>
      <c r="D5825" s="17">
        <v>42978</v>
      </c>
      <c r="E5825" s="18">
        <v>42993</v>
      </c>
      <c r="F5825" s="2">
        <f t="shared" si="963"/>
        <v>2017</v>
      </c>
      <c r="G5825" s="2">
        <f t="shared" si="964"/>
        <v>9</v>
      </c>
      <c r="H5825" s="2">
        <f t="shared" si="965"/>
        <v>15</v>
      </c>
      <c r="I5825" s="2" t="str">
        <f t="shared" si="966"/>
        <v>Septiembre</v>
      </c>
      <c r="L5825" s="2" t="str">
        <f t="shared" si="998"/>
        <v>FinancieroM1Mensual4300843021</v>
      </c>
    </row>
    <row r="5826" spans="1:12" s="13" customFormat="1" ht="15.95" customHeight="1" x14ac:dyDescent="0.2">
      <c r="A5826" s="2" t="s">
        <v>13</v>
      </c>
      <c r="B5826" s="2" t="s">
        <v>0</v>
      </c>
      <c r="C5826" s="2" t="s">
        <v>6</v>
      </c>
      <c r="D5826" s="17">
        <v>43008</v>
      </c>
      <c r="E5826" s="18">
        <v>43021</v>
      </c>
      <c r="F5826" s="2">
        <f t="shared" si="963"/>
        <v>2017</v>
      </c>
      <c r="G5826" s="2">
        <f t="shared" si="964"/>
        <v>10</v>
      </c>
      <c r="H5826" s="2">
        <f t="shared" si="965"/>
        <v>13</v>
      </c>
      <c r="I5826" s="2" t="str">
        <f t="shared" si="966"/>
        <v>Octubre</v>
      </c>
      <c r="L5826" s="2" t="str">
        <f t="shared" si="998"/>
        <v>FinancieroM1Mensual4303943049</v>
      </c>
    </row>
    <row r="5827" spans="1:12" s="13" customFormat="1" ht="15.95" customHeight="1" x14ac:dyDescent="0.2">
      <c r="A5827" s="2" t="s">
        <v>13</v>
      </c>
      <c r="B5827" s="2" t="s">
        <v>0</v>
      </c>
      <c r="C5827" s="2" t="s">
        <v>6</v>
      </c>
      <c r="D5827" s="17">
        <v>43039</v>
      </c>
      <c r="E5827" s="18">
        <v>43049</v>
      </c>
      <c r="F5827" s="2">
        <f t="shared" si="963"/>
        <v>2017</v>
      </c>
      <c r="G5827" s="2">
        <f t="shared" si="964"/>
        <v>11</v>
      </c>
      <c r="H5827" s="2">
        <f t="shared" si="965"/>
        <v>10</v>
      </c>
      <c r="I5827" s="2" t="str">
        <f t="shared" si="966"/>
        <v>Noviembre</v>
      </c>
      <c r="L5827" s="2" t="str">
        <f t="shared" si="998"/>
        <v>FinancieroM1Mensual4306943084</v>
      </c>
    </row>
    <row r="5828" spans="1:12" s="13" customFormat="1" ht="15.95" customHeight="1" x14ac:dyDescent="0.2">
      <c r="A5828" s="2" t="s">
        <v>13</v>
      </c>
      <c r="B5828" s="2" t="s">
        <v>0</v>
      </c>
      <c r="C5828" s="2" t="s">
        <v>6</v>
      </c>
      <c r="D5828" s="17">
        <v>43069</v>
      </c>
      <c r="E5828" s="18">
        <v>43084</v>
      </c>
      <c r="F5828" s="2">
        <f t="shared" si="963"/>
        <v>2017</v>
      </c>
      <c r="G5828" s="2">
        <f t="shared" si="964"/>
        <v>12</v>
      </c>
      <c r="H5828" s="2">
        <f t="shared" si="965"/>
        <v>15</v>
      </c>
      <c r="I5828" s="2" t="str">
        <f t="shared" si="966"/>
        <v>Diciembre</v>
      </c>
      <c r="L5828" s="2" t="str">
        <f t="shared" ref="L5828:L5859" si="999">CONCATENATE(A5829,B5829,C5829,D5829,E5829,)</f>
        <v>FinancieroM1Mensual4310043112</v>
      </c>
    </row>
    <row r="5829" spans="1:12" s="13" customFormat="1" ht="15.95" customHeight="1" x14ac:dyDescent="0.2">
      <c r="A5829" s="2" t="s">
        <v>13</v>
      </c>
      <c r="B5829" s="2" t="s">
        <v>0</v>
      </c>
      <c r="C5829" s="2" t="s">
        <v>6</v>
      </c>
      <c r="D5829" s="17">
        <v>43100</v>
      </c>
      <c r="E5829" s="18">
        <v>43112</v>
      </c>
      <c r="F5829" s="2">
        <f t="shared" si="963"/>
        <v>2018</v>
      </c>
      <c r="G5829" s="2">
        <f t="shared" si="964"/>
        <v>1</v>
      </c>
      <c r="H5829" s="2">
        <f t="shared" si="965"/>
        <v>12</v>
      </c>
      <c r="I5829" s="2" t="str">
        <f t="shared" si="966"/>
        <v>Enero</v>
      </c>
      <c r="L5829" s="2" t="str">
        <f t="shared" si="999"/>
        <v>FinancieroM1Mensual4313143147</v>
      </c>
    </row>
    <row r="5830" spans="1:12" s="13" customFormat="1" ht="15.95" customHeight="1" x14ac:dyDescent="0.2">
      <c r="A5830" s="2" t="s">
        <v>13</v>
      </c>
      <c r="B5830" s="2" t="s">
        <v>0</v>
      </c>
      <c r="C5830" s="2" t="s">
        <v>6</v>
      </c>
      <c r="D5830" s="17">
        <v>43131</v>
      </c>
      <c r="E5830" s="18">
        <v>43147</v>
      </c>
      <c r="F5830" s="2">
        <f t="shared" si="963"/>
        <v>2018</v>
      </c>
      <c r="G5830" s="2">
        <f t="shared" si="964"/>
        <v>2</v>
      </c>
      <c r="H5830" s="2">
        <f t="shared" si="965"/>
        <v>16</v>
      </c>
      <c r="I5830" s="2" t="str">
        <f t="shared" si="966"/>
        <v>Febrero</v>
      </c>
      <c r="L5830" s="2" t="str">
        <f t="shared" si="999"/>
        <v>FinancieroM1Mensual4315943175</v>
      </c>
    </row>
    <row r="5831" spans="1:12" s="13" customFormat="1" ht="15.95" customHeight="1" x14ac:dyDescent="0.2">
      <c r="A5831" s="2" t="s">
        <v>13</v>
      </c>
      <c r="B5831" s="2" t="s">
        <v>0</v>
      </c>
      <c r="C5831" s="2" t="s">
        <v>6</v>
      </c>
      <c r="D5831" s="17">
        <v>43159</v>
      </c>
      <c r="E5831" s="18">
        <v>43175</v>
      </c>
      <c r="F5831" s="2">
        <f t="shared" si="963"/>
        <v>2018</v>
      </c>
      <c r="G5831" s="2">
        <f t="shared" si="964"/>
        <v>3</v>
      </c>
      <c r="H5831" s="2">
        <f t="shared" si="965"/>
        <v>16</v>
      </c>
      <c r="I5831" s="2" t="str">
        <f t="shared" si="966"/>
        <v>Marzo</v>
      </c>
      <c r="L5831" s="2" t="str">
        <f t="shared" si="999"/>
        <v>FinancieroM1Mensual4319043203</v>
      </c>
    </row>
    <row r="5832" spans="1:12" s="13" customFormat="1" ht="15.95" customHeight="1" x14ac:dyDescent="0.2">
      <c r="A5832" s="2" t="s">
        <v>13</v>
      </c>
      <c r="B5832" s="2" t="s">
        <v>0</v>
      </c>
      <c r="C5832" s="2" t="s">
        <v>6</v>
      </c>
      <c r="D5832" s="17">
        <v>43190</v>
      </c>
      <c r="E5832" s="18">
        <v>43203</v>
      </c>
      <c r="F5832" s="2">
        <f t="shared" si="963"/>
        <v>2018</v>
      </c>
      <c r="G5832" s="2">
        <f t="shared" si="964"/>
        <v>4</v>
      </c>
      <c r="H5832" s="2">
        <f t="shared" si="965"/>
        <v>13</v>
      </c>
      <c r="I5832" s="2" t="str">
        <f t="shared" si="966"/>
        <v>Abril</v>
      </c>
      <c r="L5832" s="2" t="str">
        <f t="shared" si="999"/>
        <v>FinancieroM1Mensual4322043231</v>
      </c>
    </row>
    <row r="5833" spans="1:12" s="13" customFormat="1" ht="15.95" customHeight="1" x14ac:dyDescent="0.2">
      <c r="A5833" s="2" t="s">
        <v>13</v>
      </c>
      <c r="B5833" s="2" t="s">
        <v>0</v>
      </c>
      <c r="C5833" s="2" t="s">
        <v>6</v>
      </c>
      <c r="D5833" s="17">
        <v>43220</v>
      </c>
      <c r="E5833" s="18">
        <v>43231</v>
      </c>
      <c r="F5833" s="2">
        <f t="shared" si="963"/>
        <v>2018</v>
      </c>
      <c r="G5833" s="2">
        <f t="shared" si="964"/>
        <v>5</v>
      </c>
      <c r="H5833" s="2">
        <f t="shared" si="965"/>
        <v>11</v>
      </c>
      <c r="I5833" s="2" t="str">
        <f t="shared" si="966"/>
        <v>Mayo</v>
      </c>
      <c r="L5833" s="2" t="str">
        <f t="shared" si="999"/>
        <v>FinancieroM1Mensual4325143266</v>
      </c>
    </row>
    <row r="5834" spans="1:12" s="13" customFormat="1" ht="15.95" customHeight="1" x14ac:dyDescent="0.2">
      <c r="A5834" s="2" t="s">
        <v>13</v>
      </c>
      <c r="B5834" s="2" t="s">
        <v>0</v>
      </c>
      <c r="C5834" s="2" t="s">
        <v>6</v>
      </c>
      <c r="D5834" s="17">
        <v>43251</v>
      </c>
      <c r="E5834" s="18">
        <v>43266</v>
      </c>
      <c r="F5834" s="2">
        <f t="shared" si="963"/>
        <v>2018</v>
      </c>
      <c r="G5834" s="2">
        <f t="shared" si="964"/>
        <v>6</v>
      </c>
      <c r="H5834" s="2">
        <f t="shared" si="965"/>
        <v>15</v>
      </c>
      <c r="I5834" s="2" t="str">
        <f t="shared" si="966"/>
        <v>Junio</v>
      </c>
      <c r="L5834" s="2" t="str">
        <f t="shared" si="999"/>
        <v>FinancieroM1Mensual4328143294</v>
      </c>
    </row>
    <row r="5835" spans="1:12" s="13" customFormat="1" ht="15.95" customHeight="1" x14ac:dyDescent="0.2">
      <c r="A5835" s="2" t="s">
        <v>13</v>
      </c>
      <c r="B5835" s="2" t="s">
        <v>0</v>
      </c>
      <c r="C5835" s="2" t="s">
        <v>6</v>
      </c>
      <c r="D5835" s="17">
        <v>43281</v>
      </c>
      <c r="E5835" s="18">
        <v>43294</v>
      </c>
      <c r="F5835" s="2">
        <f t="shared" si="963"/>
        <v>2018</v>
      </c>
      <c r="G5835" s="2">
        <f t="shared" si="964"/>
        <v>7</v>
      </c>
      <c r="H5835" s="2">
        <f t="shared" si="965"/>
        <v>13</v>
      </c>
      <c r="I5835" s="2" t="str">
        <f t="shared" si="966"/>
        <v>Julio</v>
      </c>
      <c r="L5835" s="2" t="str">
        <f t="shared" si="999"/>
        <v>FinancieroM1Mensual4331243322</v>
      </c>
    </row>
    <row r="5836" spans="1:12" s="13" customFormat="1" ht="15.95" customHeight="1" x14ac:dyDescent="0.2">
      <c r="A5836" s="2" t="s">
        <v>13</v>
      </c>
      <c r="B5836" s="2" t="s">
        <v>0</v>
      </c>
      <c r="C5836" s="2" t="s">
        <v>6</v>
      </c>
      <c r="D5836" s="17">
        <v>43312</v>
      </c>
      <c r="E5836" s="18">
        <v>43322</v>
      </c>
      <c r="F5836" s="2">
        <f t="shared" si="963"/>
        <v>2018</v>
      </c>
      <c r="G5836" s="2">
        <f t="shared" si="964"/>
        <v>8</v>
      </c>
      <c r="H5836" s="2">
        <f t="shared" si="965"/>
        <v>10</v>
      </c>
      <c r="I5836" s="2" t="str">
        <f t="shared" si="966"/>
        <v>Agosto</v>
      </c>
      <c r="L5836" s="2" t="str">
        <f t="shared" si="999"/>
        <v>FinancieroM1Mensual4334343357</v>
      </c>
    </row>
    <row r="5837" spans="1:12" s="13" customFormat="1" ht="15.95" customHeight="1" x14ac:dyDescent="0.2">
      <c r="A5837" s="2" t="s">
        <v>13</v>
      </c>
      <c r="B5837" s="2" t="s">
        <v>0</v>
      </c>
      <c r="C5837" s="2" t="s">
        <v>6</v>
      </c>
      <c r="D5837" s="17">
        <v>43343</v>
      </c>
      <c r="E5837" s="18">
        <v>43357</v>
      </c>
      <c r="F5837" s="2">
        <f t="shared" si="963"/>
        <v>2018</v>
      </c>
      <c r="G5837" s="2">
        <f t="shared" si="964"/>
        <v>9</v>
      </c>
      <c r="H5837" s="2">
        <f t="shared" si="965"/>
        <v>14</v>
      </c>
      <c r="I5837" s="2" t="str">
        <f t="shared" si="966"/>
        <v>Septiembre</v>
      </c>
      <c r="L5837" s="2" t="str">
        <f t="shared" si="999"/>
        <v>FinancieroM1Mensual4337343386</v>
      </c>
    </row>
    <row r="5838" spans="1:12" s="13" customFormat="1" ht="15.95" customHeight="1" x14ac:dyDescent="0.2">
      <c r="A5838" s="2" t="s">
        <v>13</v>
      </c>
      <c r="B5838" s="2" t="s">
        <v>0</v>
      </c>
      <c r="C5838" s="2" t="s">
        <v>6</v>
      </c>
      <c r="D5838" s="17">
        <v>43373</v>
      </c>
      <c r="E5838" s="18">
        <v>43386</v>
      </c>
      <c r="F5838" s="2">
        <f t="shared" si="963"/>
        <v>2018</v>
      </c>
      <c r="G5838" s="2">
        <f t="shared" si="964"/>
        <v>10</v>
      </c>
      <c r="H5838" s="2">
        <f t="shared" si="965"/>
        <v>13</v>
      </c>
      <c r="I5838" s="2" t="str">
        <f t="shared" si="966"/>
        <v>Octubre</v>
      </c>
      <c r="L5838" s="2" t="str">
        <f t="shared" si="999"/>
        <v>FinancieroM1Mensual4340443413</v>
      </c>
    </row>
    <row r="5839" spans="1:12" s="13" customFormat="1" ht="15.95" customHeight="1" x14ac:dyDescent="0.2">
      <c r="A5839" s="2" t="s">
        <v>13</v>
      </c>
      <c r="B5839" s="2" t="s">
        <v>0</v>
      </c>
      <c r="C5839" s="2" t="s">
        <v>6</v>
      </c>
      <c r="D5839" s="17">
        <v>43404</v>
      </c>
      <c r="E5839" s="18">
        <v>43413</v>
      </c>
      <c r="F5839" s="2">
        <f t="shared" si="963"/>
        <v>2018</v>
      </c>
      <c r="G5839" s="2">
        <f t="shared" si="964"/>
        <v>11</v>
      </c>
      <c r="H5839" s="2">
        <f t="shared" si="965"/>
        <v>9</v>
      </c>
      <c r="I5839" s="2" t="str">
        <f t="shared" si="966"/>
        <v>Noviembre</v>
      </c>
      <c r="L5839" s="2" t="str">
        <f t="shared" si="999"/>
        <v>FinancieroM1Mensual4343443448</v>
      </c>
    </row>
    <row r="5840" spans="1:12" s="13" customFormat="1" ht="15.95" customHeight="1" x14ac:dyDescent="0.2">
      <c r="A5840" s="2" t="s">
        <v>13</v>
      </c>
      <c r="B5840" s="2" t="s">
        <v>0</v>
      </c>
      <c r="C5840" s="2" t="s">
        <v>6</v>
      </c>
      <c r="D5840" s="17">
        <v>43434</v>
      </c>
      <c r="E5840" s="18">
        <v>43448</v>
      </c>
      <c r="F5840" s="2">
        <f t="shared" si="963"/>
        <v>2018</v>
      </c>
      <c r="G5840" s="2">
        <f t="shared" si="964"/>
        <v>12</v>
      </c>
      <c r="H5840" s="2">
        <f t="shared" si="965"/>
        <v>14</v>
      </c>
      <c r="I5840" s="2" t="str">
        <f t="shared" si="966"/>
        <v>Diciembre</v>
      </c>
      <c r="L5840" s="2" t="str">
        <f t="shared" si="999"/>
        <v>FinancieroM1Mensual4346543476</v>
      </c>
    </row>
    <row r="5841" spans="1:12" s="13" customFormat="1" ht="15.95" customHeight="1" x14ac:dyDescent="0.2">
      <c r="A5841" s="2" t="s">
        <v>13</v>
      </c>
      <c r="B5841" s="2" t="s">
        <v>0</v>
      </c>
      <c r="C5841" s="2" t="s">
        <v>6</v>
      </c>
      <c r="D5841" s="17">
        <v>43465</v>
      </c>
      <c r="E5841" s="18">
        <v>43476</v>
      </c>
      <c r="F5841" s="2">
        <f t="shared" si="963"/>
        <v>2019</v>
      </c>
      <c r="G5841" s="2">
        <f t="shared" si="964"/>
        <v>1</v>
      </c>
      <c r="H5841" s="2">
        <f t="shared" si="965"/>
        <v>11</v>
      </c>
      <c r="I5841" s="2" t="str">
        <f t="shared" si="966"/>
        <v>Enero</v>
      </c>
      <c r="L5841" s="2" t="str">
        <f t="shared" si="999"/>
        <v>FinancieroM1Mensual4349643511</v>
      </c>
    </row>
    <row r="5842" spans="1:12" s="13" customFormat="1" ht="15.95" customHeight="1" x14ac:dyDescent="0.2">
      <c r="A5842" s="2" t="s">
        <v>13</v>
      </c>
      <c r="B5842" s="2" t="s">
        <v>0</v>
      </c>
      <c r="C5842" s="2" t="s">
        <v>6</v>
      </c>
      <c r="D5842" s="17">
        <v>43496</v>
      </c>
      <c r="E5842" s="18">
        <v>43511</v>
      </c>
      <c r="F5842" s="2">
        <f t="shared" si="963"/>
        <v>2019</v>
      </c>
      <c r="G5842" s="2">
        <f t="shared" si="964"/>
        <v>2</v>
      </c>
      <c r="H5842" s="2">
        <f t="shared" si="965"/>
        <v>15</v>
      </c>
      <c r="I5842" s="2" t="str">
        <f t="shared" si="966"/>
        <v>Febrero</v>
      </c>
      <c r="L5842" s="2" t="str">
        <f t="shared" si="999"/>
        <v>FinancieroM1Mensual4352443539</v>
      </c>
    </row>
    <row r="5843" spans="1:12" s="13" customFormat="1" ht="15.95" customHeight="1" x14ac:dyDescent="0.2">
      <c r="A5843" s="2" t="s">
        <v>13</v>
      </c>
      <c r="B5843" s="2" t="s">
        <v>0</v>
      </c>
      <c r="C5843" s="2" t="s">
        <v>6</v>
      </c>
      <c r="D5843" s="17">
        <v>43524</v>
      </c>
      <c r="E5843" s="18">
        <v>43539</v>
      </c>
      <c r="F5843" s="2">
        <f t="shared" si="963"/>
        <v>2019</v>
      </c>
      <c r="G5843" s="2">
        <f t="shared" si="964"/>
        <v>3</v>
      </c>
      <c r="H5843" s="2">
        <f t="shared" si="965"/>
        <v>15</v>
      </c>
      <c r="I5843" s="2" t="str">
        <f t="shared" si="966"/>
        <v>Marzo</v>
      </c>
      <c r="L5843" s="2" t="str">
        <f t="shared" si="999"/>
        <v>FinancieroM1Mensual4355543567</v>
      </c>
    </row>
    <row r="5844" spans="1:12" s="13" customFormat="1" ht="15.95" customHeight="1" x14ac:dyDescent="0.2">
      <c r="A5844" s="2" t="s">
        <v>13</v>
      </c>
      <c r="B5844" s="2" t="s">
        <v>0</v>
      </c>
      <c r="C5844" s="2" t="s">
        <v>6</v>
      </c>
      <c r="D5844" s="17">
        <v>43555</v>
      </c>
      <c r="E5844" s="18">
        <v>43567</v>
      </c>
      <c r="F5844" s="2">
        <f t="shared" si="963"/>
        <v>2019</v>
      </c>
      <c r="G5844" s="2">
        <f t="shared" si="964"/>
        <v>4</v>
      </c>
      <c r="H5844" s="2">
        <f t="shared" si="965"/>
        <v>12</v>
      </c>
      <c r="I5844" s="2" t="str">
        <f t="shared" si="966"/>
        <v>Abril</v>
      </c>
      <c r="L5844" s="2" t="str">
        <f t="shared" si="999"/>
        <v>FinancieroM1Mensual4358543595</v>
      </c>
    </row>
    <row r="5845" spans="1:12" s="13" customFormat="1" ht="15.95" customHeight="1" x14ac:dyDescent="0.2">
      <c r="A5845" s="2" t="s">
        <v>13</v>
      </c>
      <c r="B5845" s="2" t="s">
        <v>0</v>
      </c>
      <c r="C5845" s="2" t="s">
        <v>6</v>
      </c>
      <c r="D5845" s="17">
        <v>43585</v>
      </c>
      <c r="E5845" s="18">
        <v>43595</v>
      </c>
      <c r="F5845" s="2">
        <f t="shared" si="963"/>
        <v>2019</v>
      </c>
      <c r="G5845" s="2">
        <f t="shared" si="964"/>
        <v>5</v>
      </c>
      <c r="H5845" s="2">
        <f t="shared" si="965"/>
        <v>10</v>
      </c>
      <c r="I5845" s="2" t="str">
        <f t="shared" si="966"/>
        <v>Mayo</v>
      </c>
      <c r="L5845" s="2" t="str">
        <f t="shared" si="999"/>
        <v>FinancieroM1Mensual4361643630</v>
      </c>
    </row>
    <row r="5846" spans="1:12" s="13" customFormat="1" ht="15.95" customHeight="1" x14ac:dyDescent="0.2">
      <c r="A5846" s="2" t="s">
        <v>13</v>
      </c>
      <c r="B5846" s="2" t="s">
        <v>0</v>
      </c>
      <c r="C5846" s="2" t="s">
        <v>6</v>
      </c>
      <c r="D5846" s="17">
        <v>43616</v>
      </c>
      <c r="E5846" s="18">
        <v>43630</v>
      </c>
      <c r="F5846" s="2">
        <f t="shared" si="963"/>
        <v>2019</v>
      </c>
      <c r="G5846" s="2">
        <f t="shared" si="964"/>
        <v>6</v>
      </c>
      <c r="H5846" s="2">
        <f t="shared" si="965"/>
        <v>14</v>
      </c>
      <c r="I5846" s="2" t="str">
        <f t="shared" si="966"/>
        <v>Junio</v>
      </c>
      <c r="L5846" s="2" t="str">
        <f t="shared" si="999"/>
        <v>FinancieroM1Mensual4364643658</v>
      </c>
    </row>
    <row r="5847" spans="1:12" s="13" customFormat="1" ht="15.95" customHeight="1" x14ac:dyDescent="0.2">
      <c r="A5847" s="2" t="s">
        <v>13</v>
      </c>
      <c r="B5847" s="2" t="s">
        <v>0</v>
      </c>
      <c r="C5847" s="2" t="s">
        <v>6</v>
      </c>
      <c r="D5847" s="17">
        <v>43646</v>
      </c>
      <c r="E5847" s="18">
        <v>43658</v>
      </c>
      <c r="F5847" s="2">
        <f t="shared" si="963"/>
        <v>2019</v>
      </c>
      <c r="G5847" s="2">
        <f t="shared" si="964"/>
        <v>7</v>
      </c>
      <c r="H5847" s="2">
        <f t="shared" si="965"/>
        <v>12</v>
      </c>
      <c r="I5847" s="2" t="str">
        <f t="shared" si="966"/>
        <v>Julio</v>
      </c>
      <c r="L5847" s="2" t="str">
        <f t="shared" si="999"/>
        <v>FinancieroM1Mensual4367743693</v>
      </c>
    </row>
    <row r="5848" spans="1:12" s="13" customFormat="1" ht="15.95" customHeight="1" x14ac:dyDescent="0.2">
      <c r="A5848" s="2" t="s">
        <v>13</v>
      </c>
      <c r="B5848" s="2" t="s">
        <v>0</v>
      </c>
      <c r="C5848" s="2" t="s">
        <v>6</v>
      </c>
      <c r="D5848" s="17">
        <v>43677</v>
      </c>
      <c r="E5848" s="18">
        <v>43693</v>
      </c>
      <c r="F5848" s="2">
        <f t="shared" si="963"/>
        <v>2019</v>
      </c>
      <c r="G5848" s="2">
        <f t="shared" si="964"/>
        <v>8</v>
      </c>
      <c r="H5848" s="2">
        <f t="shared" si="965"/>
        <v>16</v>
      </c>
      <c r="I5848" s="2" t="str">
        <f t="shared" si="966"/>
        <v>Agosto</v>
      </c>
      <c r="L5848" s="2" t="str">
        <f t="shared" si="999"/>
        <v>FinancieroM1Mensual4370843721</v>
      </c>
    </row>
    <row r="5849" spans="1:12" s="13" customFormat="1" ht="15.95" customHeight="1" x14ac:dyDescent="0.2">
      <c r="A5849" s="2" t="s">
        <v>13</v>
      </c>
      <c r="B5849" s="2" t="s">
        <v>0</v>
      </c>
      <c r="C5849" s="2" t="s">
        <v>6</v>
      </c>
      <c r="D5849" s="17">
        <v>43708</v>
      </c>
      <c r="E5849" s="18">
        <v>43721</v>
      </c>
      <c r="F5849" s="2">
        <f t="shared" ref="F5849:F5919" si="1000">YEAR(E5849)</f>
        <v>2019</v>
      </c>
      <c r="G5849" s="2">
        <f t="shared" ref="G5849:G5919" si="1001">MONTH(E5849)</f>
        <v>9</v>
      </c>
      <c r="H5849" s="2">
        <f t="shared" ref="H5849:H5919" si="1002">DAY(E5849)</f>
        <v>13</v>
      </c>
      <c r="I5849" s="2" t="str">
        <f t="shared" ref="I5849:I5919" si="1003">CHOOSE(G5849,"Enero","Febrero","Marzo","Abril","Mayo","Junio","Julio","Agosto","Septiembre","Octubre","Noviembre","Diciembre")</f>
        <v>Septiembre</v>
      </c>
      <c r="L5849" s="2" t="str">
        <f t="shared" si="999"/>
        <v>FinancieroM1Mensual4373843749</v>
      </c>
    </row>
    <row r="5850" spans="1:12" s="13" customFormat="1" ht="15.95" customHeight="1" x14ac:dyDescent="0.2">
      <c r="A5850" s="2" t="s">
        <v>13</v>
      </c>
      <c r="B5850" s="2" t="s">
        <v>0</v>
      </c>
      <c r="C5850" s="2" t="s">
        <v>6</v>
      </c>
      <c r="D5850" s="17">
        <v>43738</v>
      </c>
      <c r="E5850" s="18">
        <v>43749</v>
      </c>
      <c r="F5850" s="2">
        <f t="shared" si="1000"/>
        <v>2019</v>
      </c>
      <c r="G5850" s="2">
        <f t="shared" si="1001"/>
        <v>10</v>
      </c>
      <c r="H5850" s="2">
        <f t="shared" si="1002"/>
        <v>11</v>
      </c>
      <c r="I5850" s="2" t="str">
        <f t="shared" si="1003"/>
        <v>Octubre</v>
      </c>
      <c r="L5850" s="2" t="str">
        <f t="shared" si="999"/>
        <v>FinancieroM1Mensual4376943784</v>
      </c>
    </row>
    <row r="5851" spans="1:12" s="13" customFormat="1" ht="15.95" customHeight="1" x14ac:dyDescent="0.2">
      <c r="A5851" s="2" t="s">
        <v>13</v>
      </c>
      <c r="B5851" s="2" t="s">
        <v>0</v>
      </c>
      <c r="C5851" s="2" t="s">
        <v>6</v>
      </c>
      <c r="D5851" s="17">
        <v>43769</v>
      </c>
      <c r="E5851" s="18">
        <v>43784</v>
      </c>
      <c r="F5851" s="2">
        <f t="shared" si="1000"/>
        <v>2019</v>
      </c>
      <c r="G5851" s="2">
        <f t="shared" si="1001"/>
        <v>11</v>
      </c>
      <c r="H5851" s="2">
        <f t="shared" si="1002"/>
        <v>15</v>
      </c>
      <c r="I5851" s="2" t="str">
        <f t="shared" si="1003"/>
        <v>Noviembre</v>
      </c>
      <c r="L5851" s="2" t="str">
        <f t="shared" si="999"/>
        <v>FinancieroM1Mensual4379943812</v>
      </c>
    </row>
    <row r="5852" spans="1:12" s="13" customFormat="1" ht="15.95" customHeight="1" x14ac:dyDescent="0.2">
      <c r="A5852" s="2" t="s">
        <v>13</v>
      </c>
      <c r="B5852" s="2" t="s">
        <v>0</v>
      </c>
      <c r="C5852" s="2" t="s">
        <v>6</v>
      </c>
      <c r="D5852" s="17">
        <v>43799</v>
      </c>
      <c r="E5852" s="18">
        <v>43812</v>
      </c>
      <c r="F5852" s="2">
        <f t="shared" si="1000"/>
        <v>2019</v>
      </c>
      <c r="G5852" s="2">
        <f t="shared" si="1001"/>
        <v>12</v>
      </c>
      <c r="H5852" s="2">
        <f t="shared" si="1002"/>
        <v>13</v>
      </c>
      <c r="I5852" s="2" t="str">
        <f t="shared" si="1003"/>
        <v>Diciembre</v>
      </c>
      <c r="L5852" s="2" t="str">
        <f t="shared" si="999"/>
        <v>FinancieroM1Mensual4383043847</v>
      </c>
    </row>
    <row r="5853" spans="1:12" s="13" customFormat="1" ht="15.95" customHeight="1" x14ac:dyDescent="0.2">
      <c r="A5853" s="2" t="s">
        <v>13</v>
      </c>
      <c r="B5853" s="2" t="s">
        <v>0</v>
      </c>
      <c r="C5853" s="2" t="s">
        <v>6</v>
      </c>
      <c r="D5853" s="17">
        <v>43830</v>
      </c>
      <c r="E5853" s="18">
        <v>43847</v>
      </c>
      <c r="F5853" s="2">
        <f t="shared" si="1000"/>
        <v>2020</v>
      </c>
      <c r="G5853" s="2">
        <f t="shared" si="1001"/>
        <v>1</v>
      </c>
      <c r="H5853" s="2">
        <f t="shared" si="1002"/>
        <v>17</v>
      </c>
      <c r="I5853" s="2" t="str">
        <f t="shared" si="1003"/>
        <v>Enero</v>
      </c>
      <c r="L5853" s="2" t="str">
        <f t="shared" si="999"/>
        <v>FinancieroM1Mensual4386143875</v>
      </c>
    </row>
    <row r="5854" spans="1:12" s="13" customFormat="1" ht="15.95" customHeight="1" x14ac:dyDescent="0.2">
      <c r="A5854" s="2" t="s">
        <v>13</v>
      </c>
      <c r="B5854" s="2" t="s">
        <v>0</v>
      </c>
      <c r="C5854" s="2" t="s">
        <v>6</v>
      </c>
      <c r="D5854" s="17">
        <v>43861</v>
      </c>
      <c r="E5854" s="18">
        <v>43875</v>
      </c>
      <c r="F5854" s="2">
        <f t="shared" si="1000"/>
        <v>2020</v>
      </c>
      <c r="G5854" s="2">
        <f t="shared" si="1001"/>
        <v>2</v>
      </c>
      <c r="H5854" s="2">
        <f t="shared" si="1002"/>
        <v>14</v>
      </c>
      <c r="I5854" s="2" t="str">
        <f t="shared" si="1003"/>
        <v>Febrero</v>
      </c>
      <c r="L5854" s="2" t="str">
        <f t="shared" si="999"/>
        <v>FinancieroM1Mensual4388943903</v>
      </c>
    </row>
    <row r="5855" spans="1:12" s="13" customFormat="1" ht="15.95" customHeight="1" x14ac:dyDescent="0.2">
      <c r="A5855" s="2" t="s">
        <v>13</v>
      </c>
      <c r="B5855" s="2" t="s">
        <v>0</v>
      </c>
      <c r="C5855" s="2" t="s">
        <v>6</v>
      </c>
      <c r="D5855" s="17">
        <v>43889</v>
      </c>
      <c r="E5855" s="18">
        <v>43903</v>
      </c>
      <c r="F5855" s="2">
        <f t="shared" si="1000"/>
        <v>2020</v>
      </c>
      <c r="G5855" s="2">
        <f t="shared" si="1001"/>
        <v>3</v>
      </c>
      <c r="H5855" s="2">
        <f t="shared" si="1002"/>
        <v>13</v>
      </c>
      <c r="I5855" s="2" t="str">
        <f t="shared" si="1003"/>
        <v>Marzo</v>
      </c>
      <c r="L5855" s="2" t="str">
        <f t="shared" si="999"/>
        <v>FinancieroM1Mensual4392143931</v>
      </c>
    </row>
    <row r="5856" spans="1:12" s="13" customFormat="1" ht="15.95" customHeight="1" x14ac:dyDescent="0.2">
      <c r="A5856" s="2" t="s">
        <v>13</v>
      </c>
      <c r="B5856" s="2" t="s">
        <v>0</v>
      </c>
      <c r="C5856" s="2" t="s">
        <v>6</v>
      </c>
      <c r="D5856" s="17">
        <v>43921</v>
      </c>
      <c r="E5856" s="18">
        <v>43931</v>
      </c>
      <c r="F5856" s="2">
        <f t="shared" si="1000"/>
        <v>2020</v>
      </c>
      <c r="G5856" s="2">
        <f t="shared" si="1001"/>
        <v>4</v>
      </c>
      <c r="H5856" s="2">
        <f t="shared" si="1002"/>
        <v>10</v>
      </c>
      <c r="I5856" s="2" t="str">
        <f t="shared" si="1003"/>
        <v>Abril</v>
      </c>
      <c r="L5856" s="2" t="str">
        <f t="shared" si="999"/>
        <v>FinancieroM1Mensual4395143966</v>
      </c>
    </row>
    <row r="5857" spans="1:12" s="13" customFormat="1" ht="15.95" customHeight="1" x14ac:dyDescent="0.2">
      <c r="A5857" s="2" t="s">
        <v>13</v>
      </c>
      <c r="B5857" s="2" t="s">
        <v>0</v>
      </c>
      <c r="C5857" s="2" t="s">
        <v>6</v>
      </c>
      <c r="D5857" s="17">
        <v>43951</v>
      </c>
      <c r="E5857" s="18">
        <v>43966</v>
      </c>
      <c r="F5857" s="2">
        <f t="shared" si="1000"/>
        <v>2020</v>
      </c>
      <c r="G5857" s="2">
        <f t="shared" si="1001"/>
        <v>5</v>
      </c>
      <c r="H5857" s="2">
        <f t="shared" si="1002"/>
        <v>15</v>
      </c>
      <c r="I5857" s="2" t="str">
        <f t="shared" si="1003"/>
        <v>Mayo</v>
      </c>
      <c r="L5857" s="2" t="str">
        <f t="shared" si="999"/>
        <v>FinancieroM1Mensual4398243994</v>
      </c>
    </row>
    <row r="5858" spans="1:12" s="13" customFormat="1" ht="15.95" customHeight="1" x14ac:dyDescent="0.2">
      <c r="A5858" s="2" t="s">
        <v>13</v>
      </c>
      <c r="B5858" s="2" t="s">
        <v>0</v>
      </c>
      <c r="C5858" s="2" t="s">
        <v>6</v>
      </c>
      <c r="D5858" s="17">
        <v>43982</v>
      </c>
      <c r="E5858" s="18">
        <v>43994</v>
      </c>
      <c r="F5858" s="2">
        <f t="shared" si="1000"/>
        <v>2020</v>
      </c>
      <c r="G5858" s="2">
        <f t="shared" si="1001"/>
        <v>6</v>
      </c>
      <c r="H5858" s="2">
        <f t="shared" si="1002"/>
        <v>12</v>
      </c>
      <c r="I5858" s="2" t="str">
        <f t="shared" si="1003"/>
        <v>Junio</v>
      </c>
      <c r="L5858" s="2" t="str">
        <f t="shared" si="999"/>
        <v>FinancieroM1Mensual4401244022</v>
      </c>
    </row>
    <row r="5859" spans="1:12" s="13" customFormat="1" ht="15.95" customHeight="1" x14ac:dyDescent="0.2">
      <c r="A5859" s="2" t="s">
        <v>13</v>
      </c>
      <c r="B5859" s="2" t="s">
        <v>0</v>
      </c>
      <c r="C5859" s="2" t="s">
        <v>6</v>
      </c>
      <c r="D5859" s="17">
        <v>44012</v>
      </c>
      <c r="E5859" s="18">
        <v>44022</v>
      </c>
      <c r="F5859" s="2">
        <f t="shared" si="1000"/>
        <v>2020</v>
      </c>
      <c r="G5859" s="2">
        <f t="shared" si="1001"/>
        <v>7</v>
      </c>
      <c r="H5859" s="2">
        <f t="shared" si="1002"/>
        <v>10</v>
      </c>
      <c r="I5859" s="2" t="str">
        <f t="shared" si="1003"/>
        <v>Julio</v>
      </c>
      <c r="L5859" s="2" t="str">
        <f t="shared" si="999"/>
        <v>FinancieroM1Mensual4404344057</v>
      </c>
    </row>
    <row r="5860" spans="1:12" s="13" customFormat="1" ht="15.95" customHeight="1" x14ac:dyDescent="0.2">
      <c r="A5860" s="2" t="s">
        <v>13</v>
      </c>
      <c r="B5860" s="2" t="s">
        <v>0</v>
      </c>
      <c r="C5860" s="2" t="s">
        <v>6</v>
      </c>
      <c r="D5860" s="17">
        <v>44043</v>
      </c>
      <c r="E5860" s="18">
        <v>44057</v>
      </c>
      <c r="F5860" s="2">
        <f t="shared" si="1000"/>
        <v>2020</v>
      </c>
      <c r="G5860" s="2">
        <f t="shared" si="1001"/>
        <v>8</v>
      </c>
      <c r="H5860" s="2">
        <f t="shared" si="1002"/>
        <v>14</v>
      </c>
      <c r="I5860" s="2" t="str">
        <f t="shared" si="1003"/>
        <v>Agosto</v>
      </c>
      <c r="L5860" s="2" t="str">
        <f t="shared" ref="L5860:L5891" si="1004">CONCATENATE(A5861,B5861,C5861,D5861,E5861,)</f>
        <v>FinancieroM1Mensual4407444085</v>
      </c>
    </row>
    <row r="5861" spans="1:12" s="13" customFormat="1" ht="15.95" customHeight="1" x14ac:dyDescent="0.2">
      <c r="A5861" s="2" t="s">
        <v>13</v>
      </c>
      <c r="B5861" s="2" t="s">
        <v>0</v>
      </c>
      <c r="C5861" s="2" t="s">
        <v>6</v>
      </c>
      <c r="D5861" s="17">
        <v>44074</v>
      </c>
      <c r="E5861" s="18">
        <v>44085</v>
      </c>
      <c r="F5861" s="2">
        <f t="shared" si="1000"/>
        <v>2020</v>
      </c>
      <c r="G5861" s="2">
        <f t="shared" si="1001"/>
        <v>9</v>
      </c>
      <c r="H5861" s="2">
        <f t="shared" si="1002"/>
        <v>11</v>
      </c>
      <c r="I5861" s="2" t="str">
        <f t="shared" si="1003"/>
        <v>Septiembre</v>
      </c>
      <c r="L5861" s="2" t="str">
        <f t="shared" si="1004"/>
        <v>FinancieroM1Mensual4410444120</v>
      </c>
    </row>
    <row r="5862" spans="1:12" s="13" customFormat="1" ht="15.95" customHeight="1" x14ac:dyDescent="0.2">
      <c r="A5862" s="2" t="s">
        <v>13</v>
      </c>
      <c r="B5862" s="2" t="s">
        <v>0</v>
      </c>
      <c r="C5862" s="2" t="s">
        <v>6</v>
      </c>
      <c r="D5862" s="17">
        <v>44104</v>
      </c>
      <c r="E5862" s="18">
        <v>44120</v>
      </c>
      <c r="F5862" s="2">
        <f t="shared" si="1000"/>
        <v>2020</v>
      </c>
      <c r="G5862" s="2">
        <f t="shared" si="1001"/>
        <v>10</v>
      </c>
      <c r="H5862" s="2">
        <f t="shared" si="1002"/>
        <v>16</v>
      </c>
      <c r="I5862" s="2" t="str">
        <f t="shared" si="1003"/>
        <v>Octubre</v>
      </c>
      <c r="L5862" s="2" t="str">
        <f t="shared" si="1004"/>
        <v>FinancieroM1Mensual4413544148</v>
      </c>
    </row>
    <row r="5863" spans="1:12" s="13" customFormat="1" ht="15.95" customHeight="1" x14ac:dyDescent="0.2">
      <c r="A5863" s="2" t="s">
        <v>13</v>
      </c>
      <c r="B5863" s="2" t="s">
        <v>0</v>
      </c>
      <c r="C5863" s="2" t="s">
        <v>6</v>
      </c>
      <c r="D5863" s="17">
        <v>44135</v>
      </c>
      <c r="E5863" s="18">
        <v>44148</v>
      </c>
      <c r="F5863" s="2">
        <f t="shared" si="1000"/>
        <v>2020</v>
      </c>
      <c r="G5863" s="2">
        <f t="shared" si="1001"/>
        <v>11</v>
      </c>
      <c r="H5863" s="2">
        <f t="shared" si="1002"/>
        <v>13</v>
      </c>
      <c r="I5863" s="2" t="str">
        <f t="shared" si="1003"/>
        <v>Noviembre</v>
      </c>
      <c r="L5863" s="2" t="str">
        <f t="shared" si="1004"/>
        <v>FinancieroM1Mensual4416544176</v>
      </c>
    </row>
    <row r="5864" spans="1:12" s="13" customFormat="1" ht="15.95" customHeight="1" x14ac:dyDescent="0.2">
      <c r="A5864" s="2" t="s">
        <v>13</v>
      </c>
      <c r="B5864" s="2" t="s">
        <v>0</v>
      </c>
      <c r="C5864" s="2" t="s">
        <v>6</v>
      </c>
      <c r="D5864" s="17">
        <v>44165</v>
      </c>
      <c r="E5864" s="18">
        <v>44176</v>
      </c>
      <c r="F5864" s="2">
        <f t="shared" si="1000"/>
        <v>2020</v>
      </c>
      <c r="G5864" s="2">
        <f t="shared" si="1001"/>
        <v>12</v>
      </c>
      <c r="H5864" s="2">
        <f t="shared" si="1002"/>
        <v>11</v>
      </c>
      <c r="I5864" s="2" t="str">
        <f t="shared" si="1003"/>
        <v>Diciembre</v>
      </c>
      <c r="L5864" s="2" t="str">
        <f t="shared" si="1004"/>
        <v>FinancieroM1Mensual4419644211</v>
      </c>
    </row>
    <row r="5865" spans="1:12" s="13" customFormat="1" ht="15.95" customHeight="1" x14ac:dyDescent="0.2">
      <c r="A5865" s="2" t="s">
        <v>13</v>
      </c>
      <c r="B5865" s="2" t="s">
        <v>0</v>
      </c>
      <c r="C5865" s="2" t="s">
        <v>6</v>
      </c>
      <c r="D5865" s="17">
        <v>44196</v>
      </c>
      <c r="E5865" s="18">
        <v>44211</v>
      </c>
      <c r="F5865" s="2">
        <f t="shared" si="1000"/>
        <v>2021</v>
      </c>
      <c r="G5865" s="2">
        <f t="shared" si="1001"/>
        <v>1</v>
      </c>
      <c r="H5865" s="2">
        <f t="shared" si="1002"/>
        <v>15</v>
      </c>
      <c r="I5865" s="2" t="str">
        <f t="shared" si="1003"/>
        <v>Enero</v>
      </c>
      <c r="L5865" s="2" t="str">
        <f t="shared" si="1004"/>
        <v>FinancieroM1Mensual4422744241</v>
      </c>
    </row>
    <row r="5866" spans="1:12" s="13" customFormat="1" ht="15.95" customHeight="1" x14ac:dyDescent="0.2">
      <c r="A5866" s="2" t="s">
        <v>13</v>
      </c>
      <c r="B5866" s="2" t="s">
        <v>0</v>
      </c>
      <c r="C5866" s="2" t="s">
        <v>6</v>
      </c>
      <c r="D5866" s="17">
        <v>44227</v>
      </c>
      <c r="E5866" s="18">
        <v>44241</v>
      </c>
      <c r="F5866" s="2">
        <f t="shared" si="1000"/>
        <v>2021</v>
      </c>
      <c r="G5866" s="2">
        <f t="shared" si="1001"/>
        <v>2</v>
      </c>
      <c r="H5866" s="2">
        <f t="shared" si="1002"/>
        <v>14</v>
      </c>
      <c r="I5866" s="2" t="str">
        <f t="shared" si="1003"/>
        <v>Febrero</v>
      </c>
      <c r="L5866" s="2" t="str">
        <f t="shared" si="1004"/>
        <v>FinancieroM1Mensual4425544267</v>
      </c>
    </row>
    <row r="5867" spans="1:12" s="13" customFormat="1" ht="15.95" customHeight="1" x14ac:dyDescent="0.2">
      <c r="A5867" s="2" t="s">
        <v>13</v>
      </c>
      <c r="B5867" s="2" t="s">
        <v>0</v>
      </c>
      <c r="C5867" s="2" t="s">
        <v>6</v>
      </c>
      <c r="D5867" s="17">
        <v>44255</v>
      </c>
      <c r="E5867" s="18">
        <v>44267</v>
      </c>
      <c r="F5867" s="2">
        <f t="shared" si="1000"/>
        <v>2021</v>
      </c>
      <c r="G5867" s="2">
        <f t="shared" si="1001"/>
        <v>3</v>
      </c>
      <c r="H5867" s="2">
        <f t="shared" si="1002"/>
        <v>12</v>
      </c>
      <c r="I5867" s="2" t="str">
        <f t="shared" si="1003"/>
        <v>Marzo</v>
      </c>
      <c r="L5867" s="2" t="str">
        <f t="shared" si="1004"/>
        <v>FinancieroM1Mensual4428644302</v>
      </c>
    </row>
    <row r="5868" spans="1:12" s="13" customFormat="1" ht="15.95" customHeight="1" x14ac:dyDescent="0.2">
      <c r="A5868" s="2" t="s">
        <v>13</v>
      </c>
      <c r="B5868" s="2" t="s">
        <v>0</v>
      </c>
      <c r="C5868" s="2" t="s">
        <v>6</v>
      </c>
      <c r="D5868" s="17">
        <v>44286</v>
      </c>
      <c r="E5868" s="18">
        <v>44302</v>
      </c>
      <c r="F5868" s="2">
        <f t="shared" si="1000"/>
        <v>2021</v>
      </c>
      <c r="G5868" s="2">
        <f t="shared" si="1001"/>
        <v>4</v>
      </c>
      <c r="H5868" s="2">
        <f t="shared" si="1002"/>
        <v>16</v>
      </c>
      <c r="I5868" s="2" t="str">
        <f t="shared" si="1003"/>
        <v>Abril</v>
      </c>
      <c r="L5868" s="2" t="str">
        <f t="shared" si="1004"/>
        <v>FinancieroM1Mensual4431644330</v>
      </c>
    </row>
    <row r="5869" spans="1:12" s="13" customFormat="1" ht="15.95" customHeight="1" x14ac:dyDescent="0.2">
      <c r="A5869" s="2" t="s">
        <v>13</v>
      </c>
      <c r="B5869" s="2" t="s">
        <v>0</v>
      </c>
      <c r="C5869" s="2" t="s">
        <v>6</v>
      </c>
      <c r="D5869" s="17">
        <v>44316</v>
      </c>
      <c r="E5869" s="18">
        <v>44330</v>
      </c>
      <c r="F5869" s="2">
        <f t="shared" si="1000"/>
        <v>2021</v>
      </c>
      <c r="G5869" s="2">
        <f t="shared" si="1001"/>
        <v>5</v>
      </c>
      <c r="H5869" s="2">
        <f t="shared" si="1002"/>
        <v>14</v>
      </c>
      <c r="I5869" s="2" t="str">
        <f t="shared" si="1003"/>
        <v>Mayo</v>
      </c>
      <c r="L5869" s="2" t="str">
        <f t="shared" si="1004"/>
        <v>FinancieroM1Mensual4434744358</v>
      </c>
    </row>
    <row r="5870" spans="1:12" s="13" customFormat="1" ht="15.95" customHeight="1" x14ac:dyDescent="0.2">
      <c r="A5870" s="2" t="s">
        <v>13</v>
      </c>
      <c r="B5870" s="2" t="s">
        <v>0</v>
      </c>
      <c r="C5870" s="2" t="s">
        <v>6</v>
      </c>
      <c r="D5870" s="17">
        <v>44347</v>
      </c>
      <c r="E5870" s="18">
        <v>44358</v>
      </c>
      <c r="F5870" s="2">
        <f t="shared" si="1000"/>
        <v>2021</v>
      </c>
      <c r="G5870" s="2">
        <f t="shared" si="1001"/>
        <v>6</v>
      </c>
      <c r="H5870" s="2">
        <f t="shared" si="1002"/>
        <v>11</v>
      </c>
      <c r="I5870" s="2" t="str">
        <f t="shared" si="1003"/>
        <v>Junio</v>
      </c>
      <c r="L5870" s="2" t="str">
        <f t="shared" si="1004"/>
        <v>FinancieroM1Mensual4437744393</v>
      </c>
    </row>
    <row r="5871" spans="1:12" s="13" customFormat="1" ht="15.95" customHeight="1" x14ac:dyDescent="0.2">
      <c r="A5871" s="2" t="s">
        <v>13</v>
      </c>
      <c r="B5871" s="2" t="s">
        <v>0</v>
      </c>
      <c r="C5871" s="2" t="s">
        <v>6</v>
      </c>
      <c r="D5871" s="17">
        <v>44377</v>
      </c>
      <c r="E5871" s="18">
        <v>44393</v>
      </c>
      <c r="F5871" s="2">
        <f t="shared" si="1000"/>
        <v>2021</v>
      </c>
      <c r="G5871" s="2">
        <f t="shared" si="1001"/>
        <v>7</v>
      </c>
      <c r="H5871" s="2">
        <f t="shared" si="1002"/>
        <v>16</v>
      </c>
      <c r="I5871" s="2" t="str">
        <f t="shared" si="1003"/>
        <v>Julio</v>
      </c>
      <c r="L5871" s="2" t="str">
        <f t="shared" si="1004"/>
        <v>FinancieroM1Mensual4440844421</v>
      </c>
    </row>
    <row r="5872" spans="1:12" s="13" customFormat="1" ht="15.95" customHeight="1" x14ac:dyDescent="0.2">
      <c r="A5872" s="2" t="s">
        <v>13</v>
      </c>
      <c r="B5872" s="2" t="s">
        <v>0</v>
      </c>
      <c r="C5872" s="2" t="s">
        <v>6</v>
      </c>
      <c r="D5872" s="17">
        <v>44408</v>
      </c>
      <c r="E5872" s="18">
        <v>44421</v>
      </c>
      <c r="F5872" s="2">
        <f t="shared" si="1000"/>
        <v>2021</v>
      </c>
      <c r="G5872" s="2">
        <f t="shared" si="1001"/>
        <v>8</v>
      </c>
      <c r="H5872" s="2">
        <f t="shared" si="1002"/>
        <v>13</v>
      </c>
      <c r="I5872" s="2" t="str">
        <f t="shared" si="1003"/>
        <v>Agosto</v>
      </c>
      <c r="L5872" s="2" t="str">
        <f t="shared" si="1004"/>
        <v>FinancieroM1Mensual4443944449</v>
      </c>
    </row>
    <row r="5873" spans="1:12" s="13" customFormat="1" ht="15.95" customHeight="1" x14ac:dyDescent="0.2">
      <c r="A5873" s="2" t="s">
        <v>13</v>
      </c>
      <c r="B5873" s="2" t="s">
        <v>0</v>
      </c>
      <c r="C5873" s="2" t="s">
        <v>6</v>
      </c>
      <c r="D5873" s="17">
        <v>44439</v>
      </c>
      <c r="E5873" s="18">
        <v>44449</v>
      </c>
      <c r="F5873" s="2">
        <f t="shared" si="1000"/>
        <v>2021</v>
      </c>
      <c r="G5873" s="2">
        <f t="shared" si="1001"/>
        <v>9</v>
      </c>
      <c r="H5873" s="2">
        <f t="shared" si="1002"/>
        <v>10</v>
      </c>
      <c r="I5873" s="2" t="str">
        <f t="shared" si="1003"/>
        <v>Septiembre</v>
      </c>
      <c r="L5873" s="2" t="str">
        <f t="shared" si="1004"/>
        <v>FinancieroM1Mensual4446944484</v>
      </c>
    </row>
    <row r="5874" spans="1:12" s="13" customFormat="1" ht="15.95" customHeight="1" x14ac:dyDescent="0.2">
      <c r="A5874" s="2" t="s">
        <v>13</v>
      </c>
      <c r="B5874" s="2" t="s">
        <v>0</v>
      </c>
      <c r="C5874" s="2" t="s">
        <v>6</v>
      </c>
      <c r="D5874" s="17">
        <v>44469</v>
      </c>
      <c r="E5874" s="18">
        <v>44484</v>
      </c>
      <c r="F5874" s="2">
        <f t="shared" si="1000"/>
        <v>2021</v>
      </c>
      <c r="G5874" s="2">
        <f t="shared" si="1001"/>
        <v>10</v>
      </c>
      <c r="H5874" s="2">
        <f t="shared" si="1002"/>
        <v>15</v>
      </c>
      <c r="I5874" s="2" t="str">
        <f t="shared" si="1003"/>
        <v>Octubre</v>
      </c>
      <c r="L5874" s="2" t="str">
        <f t="shared" si="1004"/>
        <v>FinancieroM1Mensual4450044512</v>
      </c>
    </row>
    <row r="5875" spans="1:12" s="13" customFormat="1" ht="15.95" customHeight="1" x14ac:dyDescent="0.2">
      <c r="A5875" s="2" t="s">
        <v>13</v>
      </c>
      <c r="B5875" s="2" t="s">
        <v>0</v>
      </c>
      <c r="C5875" s="2" t="s">
        <v>6</v>
      </c>
      <c r="D5875" s="17">
        <v>44500</v>
      </c>
      <c r="E5875" s="18">
        <v>44512</v>
      </c>
      <c r="F5875" s="2">
        <f t="shared" si="1000"/>
        <v>2021</v>
      </c>
      <c r="G5875" s="2">
        <f t="shared" si="1001"/>
        <v>11</v>
      </c>
      <c r="H5875" s="2">
        <f t="shared" si="1002"/>
        <v>12</v>
      </c>
      <c r="I5875" s="2" t="str">
        <f t="shared" si="1003"/>
        <v>Noviembre</v>
      </c>
      <c r="L5875" s="2" t="str">
        <f t="shared" si="1004"/>
        <v>FinancieroM1Mensual4453044540</v>
      </c>
    </row>
    <row r="5876" spans="1:12" s="13" customFormat="1" ht="15.95" customHeight="1" x14ac:dyDescent="0.2">
      <c r="A5876" s="2" t="s">
        <v>13</v>
      </c>
      <c r="B5876" s="2" t="s">
        <v>0</v>
      </c>
      <c r="C5876" s="2" t="s">
        <v>6</v>
      </c>
      <c r="D5876" s="17">
        <v>44530</v>
      </c>
      <c r="E5876" s="18">
        <v>44540</v>
      </c>
      <c r="F5876" s="2">
        <f t="shared" si="1000"/>
        <v>2021</v>
      </c>
      <c r="G5876" s="2">
        <f t="shared" si="1001"/>
        <v>12</v>
      </c>
      <c r="H5876" s="2">
        <f t="shared" si="1002"/>
        <v>10</v>
      </c>
      <c r="I5876" s="2" t="str">
        <f t="shared" si="1003"/>
        <v>Diciembre</v>
      </c>
      <c r="L5876" s="2" t="str">
        <f t="shared" si="1004"/>
        <v>FinancieroM1Mensual4456144575</v>
      </c>
    </row>
    <row r="5877" spans="1:12" s="13" customFormat="1" ht="15.95" customHeight="1" x14ac:dyDescent="0.2">
      <c r="A5877" s="2" t="s">
        <v>13</v>
      </c>
      <c r="B5877" s="2" t="s">
        <v>0</v>
      </c>
      <c r="C5877" s="2" t="s">
        <v>6</v>
      </c>
      <c r="D5877" s="17">
        <v>44561</v>
      </c>
      <c r="E5877" s="18">
        <v>44575</v>
      </c>
      <c r="F5877" s="2">
        <f t="shared" si="1000"/>
        <v>2022</v>
      </c>
      <c r="G5877" s="2">
        <f t="shared" si="1001"/>
        <v>1</v>
      </c>
      <c r="H5877" s="2">
        <f t="shared" si="1002"/>
        <v>14</v>
      </c>
      <c r="I5877" s="2" t="str">
        <f t="shared" si="1003"/>
        <v>Enero</v>
      </c>
      <c r="L5877" s="2" t="str">
        <f t="shared" si="1004"/>
        <v>FinancieroM1Mensual4459244603</v>
      </c>
    </row>
    <row r="5878" spans="1:12" s="13" customFormat="1" ht="15.95" customHeight="1" x14ac:dyDescent="0.2">
      <c r="A5878" s="2" t="s">
        <v>13</v>
      </c>
      <c r="B5878" s="2" t="s">
        <v>0</v>
      </c>
      <c r="C5878" s="2" t="s">
        <v>6</v>
      </c>
      <c r="D5878" s="17">
        <v>44592</v>
      </c>
      <c r="E5878" s="18">
        <v>44603</v>
      </c>
      <c r="F5878" s="2">
        <f t="shared" si="1000"/>
        <v>2022</v>
      </c>
      <c r="G5878" s="2">
        <f t="shared" si="1001"/>
        <v>2</v>
      </c>
      <c r="H5878" s="2">
        <f t="shared" si="1002"/>
        <v>11</v>
      </c>
      <c r="I5878" s="2" t="str">
        <f t="shared" si="1003"/>
        <v>Febrero</v>
      </c>
      <c r="L5878" s="2" t="str">
        <f t="shared" si="1004"/>
        <v>FinancieroM1Mensual4462044631</v>
      </c>
    </row>
    <row r="5879" spans="1:12" s="13" customFormat="1" ht="15.95" customHeight="1" x14ac:dyDescent="0.2">
      <c r="A5879" s="2" t="s">
        <v>13</v>
      </c>
      <c r="B5879" s="2" t="s">
        <v>0</v>
      </c>
      <c r="C5879" s="2" t="s">
        <v>6</v>
      </c>
      <c r="D5879" s="17">
        <v>44620</v>
      </c>
      <c r="E5879" s="18">
        <v>44631</v>
      </c>
      <c r="F5879" s="2">
        <f t="shared" si="1000"/>
        <v>2022</v>
      </c>
      <c r="G5879" s="2">
        <f t="shared" si="1001"/>
        <v>3</v>
      </c>
      <c r="H5879" s="2">
        <f t="shared" si="1002"/>
        <v>11</v>
      </c>
      <c r="I5879" s="2" t="str">
        <f t="shared" si="1003"/>
        <v>Marzo</v>
      </c>
      <c r="L5879" s="2" t="str">
        <f t="shared" si="1004"/>
        <v>FinancieroM1Mensual4465144664</v>
      </c>
    </row>
    <row r="5880" spans="1:12" s="13" customFormat="1" ht="15.95" customHeight="1" x14ac:dyDescent="0.2">
      <c r="A5880" s="2" t="s">
        <v>13</v>
      </c>
      <c r="B5880" s="2" t="s">
        <v>0</v>
      </c>
      <c r="C5880" s="2" t="s">
        <v>6</v>
      </c>
      <c r="D5880" s="17">
        <v>44651</v>
      </c>
      <c r="E5880" s="18">
        <v>44664</v>
      </c>
      <c r="F5880" s="2">
        <f t="shared" si="1000"/>
        <v>2022</v>
      </c>
      <c r="G5880" s="2">
        <f t="shared" si="1001"/>
        <v>4</v>
      </c>
      <c r="H5880" s="2">
        <f t="shared" si="1002"/>
        <v>13</v>
      </c>
      <c r="I5880" s="2" t="str">
        <f t="shared" si="1003"/>
        <v>Abril</v>
      </c>
      <c r="L5880" s="2" t="str">
        <f t="shared" si="1004"/>
        <v>FinancieroM1Mensual4468144694</v>
      </c>
    </row>
    <row r="5881" spans="1:12" s="13" customFormat="1" ht="15.95" customHeight="1" x14ac:dyDescent="0.2">
      <c r="A5881" s="2" t="s">
        <v>13</v>
      </c>
      <c r="B5881" s="2" t="s">
        <v>0</v>
      </c>
      <c r="C5881" s="2" t="s">
        <v>6</v>
      </c>
      <c r="D5881" s="17">
        <v>44681</v>
      </c>
      <c r="E5881" s="18">
        <v>44694</v>
      </c>
      <c r="F5881" s="2">
        <f t="shared" si="1000"/>
        <v>2022</v>
      </c>
      <c r="G5881" s="2">
        <f t="shared" si="1001"/>
        <v>5</v>
      </c>
      <c r="H5881" s="2">
        <f t="shared" si="1002"/>
        <v>13</v>
      </c>
      <c r="I5881" s="2" t="str">
        <f t="shared" si="1003"/>
        <v>Mayo</v>
      </c>
      <c r="L5881" s="2" t="str">
        <f t="shared" si="1004"/>
        <v>FinancieroM1Mensual4471244722</v>
      </c>
    </row>
    <row r="5882" spans="1:12" s="13" customFormat="1" ht="15.95" customHeight="1" x14ac:dyDescent="0.2">
      <c r="A5882" s="2" t="s">
        <v>13</v>
      </c>
      <c r="B5882" s="2" t="s">
        <v>0</v>
      </c>
      <c r="C5882" s="2" t="s">
        <v>6</v>
      </c>
      <c r="D5882" s="17">
        <v>44712</v>
      </c>
      <c r="E5882" s="18">
        <v>44722</v>
      </c>
      <c r="F5882" s="2">
        <f t="shared" si="1000"/>
        <v>2022</v>
      </c>
      <c r="G5882" s="2">
        <f t="shared" si="1001"/>
        <v>6</v>
      </c>
      <c r="H5882" s="2">
        <f t="shared" si="1002"/>
        <v>10</v>
      </c>
      <c r="I5882" s="2" t="str">
        <f t="shared" si="1003"/>
        <v>Junio</v>
      </c>
      <c r="L5882" s="2" t="str">
        <f t="shared" si="1004"/>
        <v>FinancieroM1Mensual4474244757</v>
      </c>
    </row>
    <row r="5883" spans="1:12" s="13" customFormat="1" ht="15.95" customHeight="1" x14ac:dyDescent="0.2">
      <c r="A5883" s="2" t="s">
        <v>13</v>
      </c>
      <c r="B5883" s="2" t="s">
        <v>0</v>
      </c>
      <c r="C5883" s="2" t="s">
        <v>6</v>
      </c>
      <c r="D5883" s="17">
        <v>44742</v>
      </c>
      <c r="E5883" s="18">
        <v>44757</v>
      </c>
      <c r="F5883" s="2">
        <f t="shared" si="1000"/>
        <v>2022</v>
      </c>
      <c r="G5883" s="2">
        <f t="shared" si="1001"/>
        <v>7</v>
      </c>
      <c r="H5883" s="2">
        <f t="shared" si="1002"/>
        <v>15</v>
      </c>
      <c r="I5883" s="2" t="str">
        <f t="shared" si="1003"/>
        <v>Julio</v>
      </c>
      <c r="L5883" s="2" t="str">
        <f t="shared" si="1004"/>
        <v>FinancieroM1Mensual4477344785</v>
      </c>
    </row>
    <row r="5884" spans="1:12" s="13" customFormat="1" ht="15.95" customHeight="1" x14ac:dyDescent="0.2">
      <c r="A5884" s="2" t="s">
        <v>13</v>
      </c>
      <c r="B5884" s="2" t="s">
        <v>0</v>
      </c>
      <c r="C5884" s="2" t="s">
        <v>6</v>
      </c>
      <c r="D5884" s="17">
        <v>44773</v>
      </c>
      <c r="E5884" s="18">
        <v>44785</v>
      </c>
      <c r="F5884" s="2">
        <f t="shared" si="1000"/>
        <v>2022</v>
      </c>
      <c r="G5884" s="2">
        <f t="shared" si="1001"/>
        <v>8</v>
      </c>
      <c r="H5884" s="2">
        <f t="shared" si="1002"/>
        <v>12</v>
      </c>
      <c r="I5884" s="2" t="str">
        <f t="shared" si="1003"/>
        <v>Agosto</v>
      </c>
      <c r="L5884" s="2" t="str">
        <f t="shared" si="1004"/>
        <v>FinancieroM1Mensual4480444820</v>
      </c>
    </row>
    <row r="5885" spans="1:12" s="13" customFormat="1" ht="15.95" customHeight="1" x14ac:dyDescent="0.2">
      <c r="A5885" s="2" t="s">
        <v>13</v>
      </c>
      <c r="B5885" s="2" t="s">
        <v>0</v>
      </c>
      <c r="C5885" s="2" t="s">
        <v>6</v>
      </c>
      <c r="D5885" s="17">
        <v>44804</v>
      </c>
      <c r="E5885" s="18">
        <v>44820</v>
      </c>
      <c r="F5885" s="2">
        <f t="shared" si="1000"/>
        <v>2022</v>
      </c>
      <c r="G5885" s="2">
        <f t="shared" si="1001"/>
        <v>9</v>
      </c>
      <c r="H5885" s="2">
        <f t="shared" si="1002"/>
        <v>16</v>
      </c>
      <c r="I5885" s="2" t="str">
        <f t="shared" si="1003"/>
        <v>Septiembre</v>
      </c>
      <c r="L5885" s="2" t="str">
        <f t="shared" si="1004"/>
        <v>FinancieroM1Mensual4483444848</v>
      </c>
    </row>
    <row r="5886" spans="1:12" s="13" customFormat="1" ht="15.95" customHeight="1" x14ac:dyDescent="0.2">
      <c r="A5886" s="2" t="s">
        <v>13</v>
      </c>
      <c r="B5886" s="2" t="s">
        <v>0</v>
      </c>
      <c r="C5886" s="2" t="s">
        <v>6</v>
      </c>
      <c r="D5886" s="17">
        <v>44834</v>
      </c>
      <c r="E5886" s="18">
        <v>44848</v>
      </c>
      <c r="F5886" s="2">
        <f t="shared" si="1000"/>
        <v>2022</v>
      </c>
      <c r="G5886" s="2">
        <f t="shared" si="1001"/>
        <v>10</v>
      </c>
      <c r="H5886" s="2">
        <f t="shared" si="1002"/>
        <v>14</v>
      </c>
      <c r="I5886" s="2" t="str">
        <f t="shared" si="1003"/>
        <v>Octubre</v>
      </c>
      <c r="L5886" s="2" t="str">
        <f t="shared" si="1004"/>
        <v>FinancieroM1Mensual4486544876</v>
      </c>
    </row>
    <row r="5887" spans="1:12" s="13" customFormat="1" ht="15.95" customHeight="1" x14ac:dyDescent="0.2">
      <c r="A5887" s="7" t="s">
        <v>13</v>
      </c>
      <c r="B5887" s="7" t="s">
        <v>0</v>
      </c>
      <c r="C5887" s="7" t="s">
        <v>6</v>
      </c>
      <c r="D5887" s="15">
        <v>44865</v>
      </c>
      <c r="E5887" s="20">
        <v>44876</v>
      </c>
      <c r="F5887" s="2">
        <f t="shared" si="1000"/>
        <v>2022</v>
      </c>
      <c r="G5887" s="2">
        <f t="shared" si="1001"/>
        <v>11</v>
      </c>
      <c r="H5887" s="2">
        <f t="shared" si="1002"/>
        <v>11</v>
      </c>
      <c r="I5887" s="2" t="str">
        <f t="shared" si="1003"/>
        <v>Noviembre</v>
      </c>
      <c r="L5887" s="2" t="str">
        <f t="shared" si="1004"/>
        <v>FinancieroM1Mensual4489544911</v>
      </c>
    </row>
    <row r="5888" spans="1:12" s="13" customFormat="1" ht="15.95" customHeight="1" x14ac:dyDescent="0.2">
      <c r="A5888" s="7" t="s">
        <v>13</v>
      </c>
      <c r="B5888" s="7" t="s">
        <v>0</v>
      </c>
      <c r="C5888" s="7" t="s">
        <v>6</v>
      </c>
      <c r="D5888" s="15">
        <v>44895</v>
      </c>
      <c r="E5888" s="20">
        <v>44911</v>
      </c>
      <c r="F5888" s="2">
        <f t="shared" si="1000"/>
        <v>2022</v>
      </c>
      <c r="G5888" s="2">
        <f t="shared" si="1001"/>
        <v>12</v>
      </c>
      <c r="H5888" s="2">
        <f t="shared" si="1002"/>
        <v>16</v>
      </c>
      <c r="I5888" s="2" t="str">
        <f t="shared" si="1003"/>
        <v>Diciembre</v>
      </c>
      <c r="L5888" s="2" t="str">
        <f t="shared" si="1004"/>
        <v>FinancieroM1Mensual4492644939</v>
      </c>
    </row>
    <row r="5889" spans="1:12" s="13" customFormat="1" ht="15.95" customHeight="1" x14ac:dyDescent="0.2">
      <c r="A5889" s="7" t="s">
        <v>13</v>
      </c>
      <c r="B5889" s="7" t="s">
        <v>0</v>
      </c>
      <c r="C5889" s="7" t="s">
        <v>6</v>
      </c>
      <c r="D5889" s="15">
        <v>44926</v>
      </c>
      <c r="E5889" s="20">
        <v>44939</v>
      </c>
      <c r="F5889" s="2">
        <f t="shared" si="1000"/>
        <v>2023</v>
      </c>
      <c r="G5889" s="2">
        <f t="shared" si="1001"/>
        <v>1</v>
      </c>
      <c r="H5889" s="2">
        <f t="shared" si="1002"/>
        <v>13</v>
      </c>
      <c r="I5889" s="2" t="str">
        <f t="shared" si="1003"/>
        <v>Enero</v>
      </c>
      <c r="L5889" s="2" t="str">
        <f t="shared" si="1004"/>
        <v>FinancieroM1Mensual4495744967</v>
      </c>
    </row>
    <row r="5890" spans="1:12" s="13" customFormat="1" ht="15.95" customHeight="1" x14ac:dyDescent="0.2">
      <c r="A5890" s="7" t="s">
        <v>13</v>
      </c>
      <c r="B5890" s="7" t="s">
        <v>0</v>
      </c>
      <c r="C5890" s="7" t="s">
        <v>6</v>
      </c>
      <c r="D5890" s="15">
        <v>44957</v>
      </c>
      <c r="E5890" s="20">
        <v>44967</v>
      </c>
      <c r="F5890" s="2">
        <f t="shared" si="1000"/>
        <v>2023</v>
      </c>
      <c r="G5890" s="2">
        <f t="shared" si="1001"/>
        <v>2</v>
      </c>
      <c r="H5890" s="2">
        <f t="shared" si="1002"/>
        <v>10</v>
      </c>
      <c r="I5890" s="2" t="str">
        <f t="shared" si="1003"/>
        <v>Febrero</v>
      </c>
      <c r="L5890" s="2" t="str">
        <f t="shared" si="1004"/>
        <v>FinancieroM1Mensual4498544995</v>
      </c>
    </row>
    <row r="5891" spans="1:12" s="13" customFormat="1" ht="15.95" customHeight="1" x14ac:dyDescent="0.2">
      <c r="A5891" s="7" t="s">
        <v>13</v>
      </c>
      <c r="B5891" s="7" t="s">
        <v>0</v>
      </c>
      <c r="C5891" s="7" t="s">
        <v>6</v>
      </c>
      <c r="D5891" s="15">
        <v>44985</v>
      </c>
      <c r="E5891" s="20">
        <v>44995</v>
      </c>
      <c r="F5891" s="2">
        <f t="shared" si="1000"/>
        <v>2023</v>
      </c>
      <c r="G5891" s="2">
        <f t="shared" si="1001"/>
        <v>3</v>
      </c>
      <c r="H5891" s="2">
        <f t="shared" si="1002"/>
        <v>10</v>
      </c>
      <c r="I5891" s="2" t="str">
        <f t="shared" si="1003"/>
        <v>Marzo</v>
      </c>
      <c r="L5891" s="2" t="str">
        <f t="shared" si="1004"/>
        <v>FinancieroM1Mensual4501645028</v>
      </c>
    </row>
    <row r="5892" spans="1:12" s="13" customFormat="1" ht="15.95" customHeight="1" x14ac:dyDescent="0.2">
      <c r="A5892" s="7" t="s">
        <v>13</v>
      </c>
      <c r="B5892" s="7" t="s">
        <v>0</v>
      </c>
      <c r="C5892" s="7" t="s">
        <v>6</v>
      </c>
      <c r="D5892" s="15">
        <v>45016</v>
      </c>
      <c r="E5892" s="20">
        <v>45028</v>
      </c>
      <c r="F5892" s="2">
        <f t="shared" si="1000"/>
        <v>2023</v>
      </c>
      <c r="G5892" s="2">
        <f t="shared" si="1001"/>
        <v>4</v>
      </c>
      <c r="H5892" s="2">
        <f t="shared" si="1002"/>
        <v>12</v>
      </c>
      <c r="I5892" s="2" t="str">
        <f t="shared" si="1003"/>
        <v>Abril</v>
      </c>
      <c r="L5892" s="2" t="str">
        <f t="shared" ref="L5892:L5910" si="1005">CONCATENATE(A5893,B5893,C5893,D5893,E5893,)</f>
        <v>FinancieroM1Mensual4504645058</v>
      </c>
    </row>
    <row r="5893" spans="1:12" s="13" customFormat="1" ht="15.95" customHeight="1" x14ac:dyDescent="0.2">
      <c r="A5893" s="7" t="s">
        <v>13</v>
      </c>
      <c r="B5893" s="7" t="s">
        <v>0</v>
      </c>
      <c r="C5893" s="7" t="s">
        <v>6</v>
      </c>
      <c r="D5893" s="15">
        <v>45046</v>
      </c>
      <c r="E5893" s="20">
        <v>45058</v>
      </c>
      <c r="F5893" s="2">
        <f t="shared" si="1000"/>
        <v>2023</v>
      </c>
      <c r="G5893" s="2">
        <f t="shared" si="1001"/>
        <v>5</v>
      </c>
      <c r="H5893" s="2">
        <f t="shared" si="1002"/>
        <v>12</v>
      </c>
      <c r="I5893" s="2" t="str">
        <f t="shared" si="1003"/>
        <v>Mayo</v>
      </c>
      <c r="L5893" s="2" t="str">
        <f t="shared" si="1005"/>
        <v>FinancieroM1Mensual4507745093</v>
      </c>
    </row>
    <row r="5894" spans="1:12" s="13" customFormat="1" ht="15.95" customHeight="1" x14ac:dyDescent="0.2">
      <c r="A5894" s="7" t="s">
        <v>13</v>
      </c>
      <c r="B5894" s="7" t="s">
        <v>0</v>
      </c>
      <c r="C5894" s="7" t="s">
        <v>6</v>
      </c>
      <c r="D5894" s="15">
        <v>45077</v>
      </c>
      <c r="E5894" s="20">
        <v>45093</v>
      </c>
      <c r="F5894" s="2">
        <f t="shared" si="1000"/>
        <v>2023</v>
      </c>
      <c r="G5894" s="2">
        <f t="shared" si="1001"/>
        <v>6</v>
      </c>
      <c r="H5894" s="2">
        <f t="shared" si="1002"/>
        <v>16</v>
      </c>
      <c r="I5894" s="2" t="str">
        <f t="shared" si="1003"/>
        <v>Junio</v>
      </c>
      <c r="L5894" s="2" t="str">
        <f t="shared" si="1005"/>
        <v>FinancieroM1Mensual4510745121</v>
      </c>
    </row>
    <row r="5895" spans="1:12" s="13" customFormat="1" ht="15.95" customHeight="1" x14ac:dyDescent="0.2">
      <c r="A5895" s="7" t="s">
        <v>13</v>
      </c>
      <c r="B5895" s="7" t="s">
        <v>0</v>
      </c>
      <c r="C5895" s="7" t="s">
        <v>6</v>
      </c>
      <c r="D5895" s="15">
        <v>45107</v>
      </c>
      <c r="E5895" s="20">
        <v>45121</v>
      </c>
      <c r="F5895" s="2">
        <f t="shared" si="1000"/>
        <v>2023</v>
      </c>
      <c r="G5895" s="2">
        <f t="shared" si="1001"/>
        <v>7</v>
      </c>
      <c r="H5895" s="2">
        <f t="shared" si="1002"/>
        <v>14</v>
      </c>
      <c r="I5895" s="2" t="str">
        <f t="shared" si="1003"/>
        <v>Julio</v>
      </c>
      <c r="L5895" s="2" t="str">
        <f t="shared" si="1005"/>
        <v>FinancieroM1Mensual4513845149</v>
      </c>
    </row>
    <row r="5896" spans="1:12" s="13" customFormat="1" ht="15.95" customHeight="1" x14ac:dyDescent="0.2">
      <c r="A5896" s="7" t="s">
        <v>13</v>
      </c>
      <c r="B5896" s="7" t="s">
        <v>0</v>
      </c>
      <c r="C5896" s="7" t="s">
        <v>6</v>
      </c>
      <c r="D5896" s="15">
        <v>45138</v>
      </c>
      <c r="E5896" s="20">
        <v>45149</v>
      </c>
      <c r="F5896" s="2">
        <f t="shared" si="1000"/>
        <v>2023</v>
      </c>
      <c r="G5896" s="2">
        <f t="shared" si="1001"/>
        <v>8</v>
      </c>
      <c r="H5896" s="2">
        <f t="shared" si="1002"/>
        <v>11</v>
      </c>
      <c r="I5896" s="2" t="str">
        <f t="shared" si="1003"/>
        <v>Agosto</v>
      </c>
      <c r="L5896" s="2" t="str">
        <f t="shared" si="1005"/>
        <v>FinancieroM1Mensual4516945184</v>
      </c>
    </row>
    <row r="5897" spans="1:12" s="13" customFormat="1" ht="15.95" customHeight="1" x14ac:dyDescent="0.2">
      <c r="A5897" s="7" t="s">
        <v>13</v>
      </c>
      <c r="B5897" s="7" t="s">
        <v>0</v>
      </c>
      <c r="C5897" s="7" t="s">
        <v>6</v>
      </c>
      <c r="D5897" s="15">
        <v>45169</v>
      </c>
      <c r="E5897" s="20">
        <v>45184</v>
      </c>
      <c r="F5897" s="2">
        <f t="shared" si="1000"/>
        <v>2023</v>
      </c>
      <c r="G5897" s="2">
        <f t="shared" si="1001"/>
        <v>9</v>
      </c>
      <c r="H5897" s="2">
        <f t="shared" si="1002"/>
        <v>15</v>
      </c>
      <c r="I5897" s="2" t="str">
        <f t="shared" si="1003"/>
        <v>Septiembre</v>
      </c>
      <c r="L5897" s="2" t="str">
        <f t="shared" si="1005"/>
        <v>FinancieroM1Mensual4519945212</v>
      </c>
    </row>
    <row r="5898" spans="1:12" s="13" customFormat="1" ht="15.95" customHeight="1" x14ac:dyDescent="0.2">
      <c r="A5898" s="7" t="s">
        <v>13</v>
      </c>
      <c r="B5898" s="7" t="s">
        <v>0</v>
      </c>
      <c r="C5898" s="7" t="s">
        <v>6</v>
      </c>
      <c r="D5898" s="15">
        <v>45199</v>
      </c>
      <c r="E5898" s="20">
        <v>45212</v>
      </c>
      <c r="F5898" s="2">
        <f t="shared" si="1000"/>
        <v>2023</v>
      </c>
      <c r="G5898" s="2">
        <f t="shared" si="1001"/>
        <v>10</v>
      </c>
      <c r="H5898" s="2">
        <f t="shared" si="1002"/>
        <v>13</v>
      </c>
      <c r="I5898" s="2" t="str">
        <f t="shared" si="1003"/>
        <v>Octubre</v>
      </c>
      <c r="L5898" s="2" t="str">
        <f t="shared" si="1005"/>
        <v>FinancieroM1Mensual4523045240</v>
      </c>
    </row>
    <row r="5899" spans="1:12" s="13" customFormat="1" ht="15.95" customHeight="1" x14ac:dyDescent="0.2">
      <c r="A5899" s="7" t="s">
        <v>13</v>
      </c>
      <c r="B5899" s="7" t="s">
        <v>0</v>
      </c>
      <c r="C5899" s="7" t="s">
        <v>6</v>
      </c>
      <c r="D5899" s="15">
        <v>45230</v>
      </c>
      <c r="E5899" s="20">
        <v>45240</v>
      </c>
      <c r="F5899" s="2">
        <f t="shared" si="1000"/>
        <v>2023</v>
      </c>
      <c r="G5899" s="2">
        <f t="shared" si="1001"/>
        <v>11</v>
      </c>
      <c r="H5899" s="2">
        <f t="shared" si="1002"/>
        <v>10</v>
      </c>
      <c r="I5899" s="2" t="str">
        <f t="shared" si="1003"/>
        <v>Noviembre</v>
      </c>
      <c r="L5899" s="2" t="str">
        <f t="shared" si="1005"/>
        <v>FinancieroM1Mensual4526045275</v>
      </c>
    </row>
    <row r="5900" spans="1:12" s="13" customFormat="1" ht="15.95" customHeight="1" x14ac:dyDescent="0.2">
      <c r="A5900" s="7" t="s">
        <v>13</v>
      </c>
      <c r="B5900" s="7" t="s">
        <v>0</v>
      </c>
      <c r="C5900" s="7" t="s">
        <v>6</v>
      </c>
      <c r="D5900" s="15">
        <v>45260</v>
      </c>
      <c r="E5900" s="20">
        <v>45275</v>
      </c>
      <c r="F5900" s="2">
        <f t="shared" si="1000"/>
        <v>2023</v>
      </c>
      <c r="G5900" s="2">
        <f t="shared" si="1001"/>
        <v>12</v>
      </c>
      <c r="H5900" s="2">
        <f t="shared" si="1002"/>
        <v>15</v>
      </c>
      <c r="I5900" s="2" t="str">
        <f t="shared" si="1003"/>
        <v>Diciembre</v>
      </c>
      <c r="L5900" s="2" t="str">
        <f t="shared" si="1005"/>
        <v>FinancieroM1Mensual4529145303</v>
      </c>
    </row>
    <row r="5901" spans="1:12" s="13" customFormat="1" ht="15.95" customHeight="1" x14ac:dyDescent="0.2">
      <c r="A5901" s="7" t="s">
        <v>13</v>
      </c>
      <c r="B5901" s="7" t="s">
        <v>0</v>
      </c>
      <c r="C5901" s="7" t="s">
        <v>6</v>
      </c>
      <c r="D5901" s="15">
        <v>45291</v>
      </c>
      <c r="E5901" s="20">
        <v>45303</v>
      </c>
      <c r="F5901" s="2">
        <f t="shared" si="1000"/>
        <v>2024</v>
      </c>
      <c r="G5901" s="2">
        <f t="shared" si="1001"/>
        <v>1</v>
      </c>
      <c r="H5901" s="2">
        <f t="shared" si="1002"/>
        <v>12</v>
      </c>
      <c r="I5901" s="2" t="str">
        <f t="shared" si="1003"/>
        <v>Enero</v>
      </c>
      <c r="L5901" s="2" t="str">
        <f t="shared" si="1005"/>
        <v>FinancieroM1Mensual4532245338</v>
      </c>
    </row>
    <row r="5902" spans="1:12" s="13" customFormat="1" ht="15.95" customHeight="1" x14ac:dyDescent="0.2">
      <c r="A5902" s="7" t="s">
        <v>13</v>
      </c>
      <c r="B5902" s="7" t="s">
        <v>0</v>
      </c>
      <c r="C5902" s="7" t="s">
        <v>6</v>
      </c>
      <c r="D5902" s="15">
        <v>45322</v>
      </c>
      <c r="E5902" s="20">
        <v>45338</v>
      </c>
      <c r="F5902" s="2">
        <f t="shared" si="1000"/>
        <v>2024</v>
      </c>
      <c r="G5902" s="2">
        <f t="shared" si="1001"/>
        <v>2</v>
      </c>
      <c r="H5902" s="2">
        <f t="shared" si="1002"/>
        <v>16</v>
      </c>
      <c r="I5902" s="2" t="str">
        <f t="shared" si="1003"/>
        <v>Febrero</v>
      </c>
      <c r="L5902" s="2" t="str">
        <f t="shared" si="1005"/>
        <v>FinancieroM1Mensual4535145366</v>
      </c>
    </row>
    <row r="5903" spans="1:12" s="13" customFormat="1" ht="15.95" customHeight="1" x14ac:dyDescent="0.2">
      <c r="A5903" s="7" t="s">
        <v>13</v>
      </c>
      <c r="B5903" s="7" t="s">
        <v>0</v>
      </c>
      <c r="C5903" s="7" t="s">
        <v>6</v>
      </c>
      <c r="D5903" s="15">
        <v>45351</v>
      </c>
      <c r="E5903" s="20">
        <v>45366</v>
      </c>
      <c r="F5903" s="2">
        <f t="shared" si="1000"/>
        <v>2024</v>
      </c>
      <c r="G5903" s="2">
        <f t="shared" si="1001"/>
        <v>3</v>
      </c>
      <c r="H5903" s="2">
        <f t="shared" si="1002"/>
        <v>15</v>
      </c>
      <c r="I5903" s="2" t="str">
        <f t="shared" si="1003"/>
        <v>Marzo</v>
      </c>
      <c r="L5903" s="2" t="str">
        <f t="shared" si="1005"/>
        <v>FinancieroM1Mensual4538245394</v>
      </c>
    </row>
    <row r="5904" spans="1:12" s="13" customFormat="1" ht="15.95" customHeight="1" x14ac:dyDescent="0.2">
      <c r="A5904" s="7" t="s">
        <v>13</v>
      </c>
      <c r="B5904" s="7" t="s">
        <v>0</v>
      </c>
      <c r="C5904" s="7" t="s">
        <v>6</v>
      </c>
      <c r="D5904" s="15">
        <v>45382</v>
      </c>
      <c r="E5904" s="20">
        <v>45394</v>
      </c>
      <c r="F5904" s="2">
        <f t="shared" si="1000"/>
        <v>2024</v>
      </c>
      <c r="G5904" s="2">
        <f t="shared" si="1001"/>
        <v>4</v>
      </c>
      <c r="H5904" s="2">
        <f t="shared" si="1002"/>
        <v>12</v>
      </c>
      <c r="I5904" s="2" t="str">
        <f t="shared" si="1003"/>
        <v>Abril</v>
      </c>
      <c r="L5904" s="2" t="str">
        <f t="shared" si="1005"/>
        <v>FinancieroM1Mensual4541245422</v>
      </c>
    </row>
    <row r="5905" spans="1:12" s="13" customFormat="1" ht="15.95" customHeight="1" x14ac:dyDescent="0.2">
      <c r="A5905" s="7" t="s">
        <v>13</v>
      </c>
      <c r="B5905" s="7" t="s">
        <v>0</v>
      </c>
      <c r="C5905" s="7" t="s">
        <v>6</v>
      </c>
      <c r="D5905" s="15">
        <v>45412</v>
      </c>
      <c r="E5905" s="20">
        <v>45422</v>
      </c>
      <c r="F5905" s="2">
        <f t="shared" si="1000"/>
        <v>2024</v>
      </c>
      <c r="G5905" s="2">
        <f t="shared" si="1001"/>
        <v>5</v>
      </c>
      <c r="H5905" s="2">
        <f t="shared" si="1002"/>
        <v>10</v>
      </c>
      <c r="I5905" s="2" t="str">
        <f t="shared" si="1003"/>
        <v>Mayo</v>
      </c>
      <c r="L5905" s="2" t="str">
        <f t="shared" si="1005"/>
        <v>FinancierohMensual4544345457</v>
      </c>
    </row>
    <row r="5906" spans="1:12" s="13" customFormat="1" ht="15.95" customHeight="1" x14ac:dyDescent="0.2">
      <c r="A5906" s="7" t="s">
        <v>13</v>
      </c>
      <c r="B5906" s="7" t="s">
        <v>82</v>
      </c>
      <c r="C5906" s="7" t="s">
        <v>6</v>
      </c>
      <c r="D5906" s="15">
        <v>45443</v>
      </c>
      <c r="E5906" s="20">
        <v>45457</v>
      </c>
      <c r="F5906" s="2">
        <f t="shared" si="1000"/>
        <v>2024</v>
      </c>
      <c r="G5906" s="2">
        <f t="shared" si="1001"/>
        <v>6</v>
      </c>
      <c r="H5906" s="2">
        <f t="shared" si="1002"/>
        <v>14</v>
      </c>
      <c r="I5906" s="2" t="str">
        <f t="shared" si="1003"/>
        <v>Junio</v>
      </c>
      <c r="L5906" s="2" t="str">
        <f t="shared" si="1005"/>
        <v>FinancieroM1Mensual4547345485</v>
      </c>
    </row>
    <row r="5907" spans="1:12" s="13" customFormat="1" ht="15.95" customHeight="1" x14ac:dyDescent="0.2">
      <c r="A5907" s="7" t="s">
        <v>13</v>
      </c>
      <c r="B5907" s="7" t="s">
        <v>0</v>
      </c>
      <c r="C5907" s="7" t="s">
        <v>6</v>
      </c>
      <c r="D5907" s="15">
        <v>45473</v>
      </c>
      <c r="E5907" s="20">
        <v>45485</v>
      </c>
      <c r="F5907" s="2">
        <f t="shared" si="1000"/>
        <v>2024</v>
      </c>
      <c r="G5907" s="2">
        <f t="shared" si="1001"/>
        <v>7</v>
      </c>
      <c r="H5907" s="2">
        <f t="shared" si="1002"/>
        <v>12</v>
      </c>
      <c r="I5907" s="2" t="str">
        <f t="shared" si="1003"/>
        <v>Julio</v>
      </c>
      <c r="L5907" s="2" t="str">
        <f t="shared" si="1005"/>
        <v>FinancieroM1Mensual4550445520</v>
      </c>
    </row>
    <row r="5908" spans="1:12" s="13" customFormat="1" ht="15.95" customHeight="1" x14ac:dyDescent="0.2">
      <c r="A5908" s="7" t="s">
        <v>13</v>
      </c>
      <c r="B5908" s="7" t="s">
        <v>0</v>
      </c>
      <c r="C5908" s="7" t="s">
        <v>6</v>
      </c>
      <c r="D5908" s="15">
        <v>45504</v>
      </c>
      <c r="E5908" s="20">
        <v>45520</v>
      </c>
      <c r="F5908" s="2">
        <f t="shared" si="1000"/>
        <v>2024</v>
      </c>
      <c r="G5908" s="2">
        <f t="shared" si="1001"/>
        <v>8</v>
      </c>
      <c r="H5908" s="2">
        <f t="shared" si="1002"/>
        <v>16</v>
      </c>
      <c r="I5908" s="2" t="str">
        <f t="shared" si="1003"/>
        <v>Agosto</v>
      </c>
      <c r="L5908" s="2" t="str">
        <f t="shared" si="1005"/>
        <v>FinancieroM1Mensual4553545548</v>
      </c>
    </row>
    <row r="5909" spans="1:12" s="13" customFormat="1" ht="15.95" customHeight="1" x14ac:dyDescent="0.2">
      <c r="A5909" s="7" t="s">
        <v>13</v>
      </c>
      <c r="B5909" s="7" t="s">
        <v>0</v>
      </c>
      <c r="C5909" s="7" t="s">
        <v>6</v>
      </c>
      <c r="D5909" s="15">
        <v>45535</v>
      </c>
      <c r="E5909" s="20">
        <v>45548</v>
      </c>
      <c r="F5909" s="2">
        <f t="shared" si="1000"/>
        <v>2024</v>
      </c>
      <c r="G5909" s="2">
        <f t="shared" si="1001"/>
        <v>9</v>
      </c>
      <c r="H5909" s="2">
        <f t="shared" si="1002"/>
        <v>13</v>
      </c>
      <c r="I5909" s="2" t="str">
        <f t="shared" si="1003"/>
        <v>Septiembre</v>
      </c>
      <c r="L5909" s="2" t="str">
        <f t="shared" si="1005"/>
        <v>FinancieroM1Mensual4556545576</v>
      </c>
    </row>
    <row r="5910" spans="1:12" s="13" customFormat="1" ht="15.95" customHeight="1" x14ac:dyDescent="0.2">
      <c r="A5910" s="7" t="s">
        <v>13</v>
      </c>
      <c r="B5910" s="7" t="s">
        <v>0</v>
      </c>
      <c r="C5910" s="7" t="s">
        <v>6</v>
      </c>
      <c r="D5910" s="15">
        <v>45565</v>
      </c>
      <c r="E5910" s="20">
        <v>45576</v>
      </c>
      <c r="F5910" s="2">
        <f t="shared" ref="F5910" si="1006">YEAR(E5910)</f>
        <v>2024</v>
      </c>
      <c r="G5910" s="2">
        <f t="shared" ref="G5910" si="1007">MONTH(E5910)</f>
        <v>10</v>
      </c>
      <c r="H5910" s="2">
        <f t="shared" ref="H5910" si="1008">DAY(E5910)</f>
        <v>11</v>
      </c>
      <c r="I5910" s="2" t="str">
        <f t="shared" ref="I5910" si="1009">CHOOSE(G5910,"Enero","Febrero","Marzo","Abril","Mayo","Junio","Julio","Agosto","Septiembre","Octubre","Noviembre","Diciembre")</f>
        <v>Octubre</v>
      </c>
      <c r="L5910" s="2" t="str">
        <f t="shared" si="1005"/>
        <v>FinancieroM1Mensual4559645611</v>
      </c>
    </row>
    <row r="5911" spans="1:12" s="13" customFormat="1" ht="15.95" customHeight="1" x14ac:dyDescent="0.2">
      <c r="A5911" s="7" t="s">
        <v>13</v>
      </c>
      <c r="B5911" s="7" t="s">
        <v>0</v>
      </c>
      <c r="C5911" s="7" t="s">
        <v>6</v>
      </c>
      <c r="D5911" s="15">
        <v>45596</v>
      </c>
      <c r="E5911" s="20">
        <v>45611</v>
      </c>
      <c r="F5911" s="7">
        <f t="shared" ref="F5911" si="1010">YEAR(E5911)</f>
        <v>2024</v>
      </c>
      <c r="G5911" s="2">
        <f t="shared" ref="G5911" si="1011">MONTH(E5911)</f>
        <v>11</v>
      </c>
      <c r="H5911" s="2">
        <f t="shared" ref="H5911" si="1012">DAY(E5911)</f>
        <v>15</v>
      </c>
      <c r="I5911" s="2" t="str">
        <f t="shared" ref="I5911" si="1013">CHOOSE(G5911,"Enero","Febrero","Marzo","Abril","Mayo","Junio","Julio","Agosto","Septiembre","Octubre","Noviembre","Diciembre")</f>
        <v>Noviembre</v>
      </c>
      <c r="L5911" s="2" t="str">
        <f>CONCATENATE(A5917,B5917,C5917,D5917,E5917,)</f>
        <v>FinancieroM2Mensual4212442139</v>
      </c>
    </row>
    <row r="5912" spans="1:12" s="13" customFormat="1" ht="15.95" customHeight="1" x14ac:dyDescent="0.2">
      <c r="A5912" s="7" t="s">
        <v>13</v>
      </c>
      <c r="B5912" s="7" t="s">
        <v>0</v>
      </c>
      <c r="C5912" s="7" t="s">
        <v>6</v>
      </c>
      <c r="D5912" s="15">
        <v>45626</v>
      </c>
      <c r="E5912" s="20">
        <v>45639</v>
      </c>
      <c r="F5912" s="7">
        <f t="shared" ref="F5912" si="1014">YEAR(E5912)</f>
        <v>2024</v>
      </c>
      <c r="G5912" s="2">
        <f t="shared" ref="G5912" si="1015">MONTH(E5912)</f>
        <v>12</v>
      </c>
      <c r="H5912" s="2">
        <f t="shared" ref="H5912" si="1016">DAY(E5912)</f>
        <v>13</v>
      </c>
      <c r="I5912" s="2" t="str">
        <f t="shared" ref="I5912" si="1017">CHOOSE(G5912,"Enero","Febrero","Marzo","Abril","Mayo","Junio","Julio","Agosto","Septiembre","Octubre","Noviembre","Diciembre")</f>
        <v>Diciembre</v>
      </c>
      <c r="L5912" s="2" t="str">
        <f t="shared" ref="L5912:L5914" si="1018">CONCATENATE(A5918,B5918,C5918,D5918,E5918,)</f>
        <v>FinancieroM2Mensual4215542167</v>
      </c>
    </row>
    <row r="5913" spans="1:12" s="13" customFormat="1" ht="15.95" customHeight="1" x14ac:dyDescent="0.2">
      <c r="A5913" s="7" t="s">
        <v>13</v>
      </c>
      <c r="B5913" s="7" t="s">
        <v>0</v>
      </c>
      <c r="C5913" s="7" t="s">
        <v>6</v>
      </c>
      <c r="D5913" s="15">
        <v>45657</v>
      </c>
      <c r="E5913" s="20">
        <v>45674</v>
      </c>
      <c r="F5913" s="7">
        <f t="shared" ref="F5913" si="1019">YEAR(E5913)</f>
        <v>2025</v>
      </c>
      <c r="G5913" s="2">
        <f t="shared" ref="G5913" si="1020">MONTH(E5913)</f>
        <v>1</v>
      </c>
      <c r="H5913" s="2">
        <f t="shared" ref="H5913" si="1021">DAY(E5913)</f>
        <v>17</v>
      </c>
      <c r="I5913" s="2" t="str">
        <f t="shared" ref="I5913" si="1022">CHOOSE(G5913,"Enero","Febrero","Marzo","Abril","Mayo","Junio","Julio","Agosto","Septiembre","Octubre","Noviembre","Diciembre")</f>
        <v>Enero</v>
      </c>
      <c r="L5913" s="2" t="str">
        <f t="shared" si="1018"/>
        <v>FinancieroM2Mensual4218542195</v>
      </c>
    </row>
    <row r="5914" spans="1:12" s="13" customFormat="1" ht="15.95" customHeight="1" x14ac:dyDescent="0.2">
      <c r="A5914" s="7" t="s">
        <v>13</v>
      </c>
      <c r="B5914" s="7" t="s">
        <v>0</v>
      </c>
      <c r="C5914" s="7" t="s">
        <v>6</v>
      </c>
      <c r="D5914" s="15">
        <v>45688</v>
      </c>
      <c r="E5914" s="20">
        <v>45702</v>
      </c>
      <c r="F5914" s="7">
        <f t="shared" ref="F5914" si="1023">YEAR(E5914)</f>
        <v>2025</v>
      </c>
      <c r="G5914" s="2">
        <f t="shared" ref="G5914" si="1024">MONTH(E5914)</f>
        <v>2</v>
      </c>
      <c r="H5914" s="2">
        <f t="shared" ref="H5914" si="1025">DAY(E5914)</f>
        <v>14</v>
      </c>
      <c r="I5914" s="2" t="str">
        <f t="shared" ref="I5914" si="1026">CHOOSE(G5914,"Enero","Febrero","Marzo","Abril","Mayo","Junio","Julio","Agosto","Septiembre","Octubre","Noviembre","Diciembre")</f>
        <v>Febrero</v>
      </c>
      <c r="L5914" s="2" t="str">
        <f t="shared" si="1018"/>
        <v>FinancieroM2Mensual4221642230</v>
      </c>
    </row>
    <row r="5915" spans="1:12" s="13" customFormat="1" ht="15.95" customHeight="1" x14ac:dyDescent="0.2">
      <c r="A5915" s="7" t="s">
        <v>13</v>
      </c>
      <c r="B5915" s="7" t="s">
        <v>0</v>
      </c>
      <c r="C5915" s="7" t="s">
        <v>6</v>
      </c>
      <c r="D5915" s="15">
        <v>45716</v>
      </c>
      <c r="E5915" s="20">
        <v>45730</v>
      </c>
      <c r="F5915" s="7">
        <f t="shared" ref="F5915" si="1027">YEAR(E5915)</f>
        <v>2025</v>
      </c>
      <c r="G5915" s="2">
        <f t="shared" ref="G5915" si="1028">MONTH(E5915)</f>
        <v>3</v>
      </c>
      <c r="H5915" s="2">
        <f t="shared" ref="H5915" si="1029">DAY(E5915)</f>
        <v>14</v>
      </c>
      <c r="I5915" s="2" t="str">
        <f t="shared" ref="I5915" si="1030">CHOOSE(G5915,"Enero","Febrero","Marzo","Abril","Mayo","Junio","Julio","Agosto","Septiembre","Octubre","Noviembre","Diciembre")</f>
        <v>Marzo</v>
      </c>
      <c r="L5915" s="2" t="str">
        <f t="shared" ref="L5915" si="1031">CONCATENATE(A5921,B5921,C5921,D5921,E5921,)</f>
        <v>FinancieroM2Mensual4224742258</v>
      </c>
    </row>
    <row r="5916" spans="1:12" s="13" customFormat="1" ht="15.95" customHeight="1" x14ac:dyDescent="0.2">
      <c r="A5916" s="53" t="s">
        <v>13</v>
      </c>
      <c r="B5916" s="53" t="s">
        <v>0</v>
      </c>
      <c r="C5916" s="53" t="s">
        <v>6</v>
      </c>
      <c r="D5916" s="57">
        <v>45747</v>
      </c>
      <c r="E5916" s="61">
        <v>45758</v>
      </c>
      <c r="F5916" s="7">
        <f t="shared" ref="F5916" si="1032">YEAR(E5916)</f>
        <v>2025</v>
      </c>
      <c r="G5916" s="2">
        <f t="shared" ref="G5916" si="1033">MONTH(E5916)</f>
        <v>4</v>
      </c>
      <c r="H5916" s="2">
        <f t="shared" ref="H5916" si="1034">DAY(E5916)</f>
        <v>11</v>
      </c>
      <c r="I5916" s="2" t="str">
        <f t="shared" ref="I5916" si="1035">CHOOSE(G5916,"Enero","Febrero","Marzo","Abril","Mayo","Junio","Julio","Agosto","Septiembre","Octubre","Noviembre","Diciembre")</f>
        <v>Abril</v>
      </c>
      <c r="L5916" s="2" t="str">
        <f t="shared" ref="L5916" si="1036">CONCATENATE(A5922,B5922,C5922,D5922,E5922,)</f>
        <v>FinancieroM2Mensual4227742293</v>
      </c>
    </row>
    <row r="5917" spans="1:12" s="13" customFormat="1" ht="15.95" customHeight="1" x14ac:dyDescent="0.2">
      <c r="A5917" s="16" t="s">
        <v>13</v>
      </c>
      <c r="B5917" s="16" t="s">
        <v>1</v>
      </c>
      <c r="C5917" s="16" t="s">
        <v>6</v>
      </c>
      <c r="D5917" s="17">
        <v>42124</v>
      </c>
      <c r="E5917" s="18">
        <v>42139</v>
      </c>
      <c r="F5917" s="2">
        <f t="shared" si="1000"/>
        <v>2015</v>
      </c>
      <c r="G5917" s="2">
        <f t="shared" si="1001"/>
        <v>5</v>
      </c>
      <c r="H5917" s="2">
        <f t="shared" si="1002"/>
        <v>15</v>
      </c>
      <c r="I5917" s="2" t="str">
        <f t="shared" si="1003"/>
        <v>Mayo</v>
      </c>
      <c r="L5917" s="2" t="str">
        <f t="shared" ref="L5917:L5947" si="1037">CONCATENATE(A5918,B5918,C5918,D5918,E5918,)</f>
        <v>FinancieroM2Mensual4215542167</v>
      </c>
    </row>
    <row r="5918" spans="1:12" s="13" customFormat="1" ht="15.95" customHeight="1" x14ac:dyDescent="0.2">
      <c r="A5918" s="16" t="s">
        <v>13</v>
      </c>
      <c r="B5918" s="16" t="s">
        <v>1</v>
      </c>
      <c r="C5918" s="16" t="s">
        <v>6</v>
      </c>
      <c r="D5918" s="17">
        <v>42155</v>
      </c>
      <c r="E5918" s="18">
        <v>42167</v>
      </c>
      <c r="F5918" s="2">
        <f t="shared" si="1000"/>
        <v>2015</v>
      </c>
      <c r="G5918" s="2">
        <f t="shared" si="1001"/>
        <v>6</v>
      </c>
      <c r="H5918" s="2">
        <f t="shared" si="1002"/>
        <v>12</v>
      </c>
      <c r="I5918" s="2" t="str">
        <f t="shared" si="1003"/>
        <v>Junio</v>
      </c>
      <c r="L5918" s="2" t="str">
        <f t="shared" si="1037"/>
        <v>FinancieroM2Mensual4218542195</v>
      </c>
    </row>
    <row r="5919" spans="1:12" s="13" customFormat="1" ht="15.95" customHeight="1" x14ac:dyDescent="0.2">
      <c r="A5919" s="16" t="s">
        <v>13</v>
      </c>
      <c r="B5919" s="16" t="s">
        <v>1</v>
      </c>
      <c r="C5919" s="16" t="s">
        <v>6</v>
      </c>
      <c r="D5919" s="17">
        <v>42185</v>
      </c>
      <c r="E5919" s="18">
        <v>42195</v>
      </c>
      <c r="F5919" s="2">
        <f t="shared" si="1000"/>
        <v>2015</v>
      </c>
      <c r="G5919" s="2">
        <f t="shared" si="1001"/>
        <v>7</v>
      </c>
      <c r="H5919" s="2">
        <f t="shared" si="1002"/>
        <v>10</v>
      </c>
      <c r="I5919" s="2" t="str">
        <f t="shared" si="1003"/>
        <v>Julio</v>
      </c>
      <c r="L5919" s="2" t="str">
        <f t="shared" si="1037"/>
        <v>FinancieroM2Mensual4221642230</v>
      </c>
    </row>
    <row r="5920" spans="1:12" s="13" customFormat="1" ht="15.95" customHeight="1" x14ac:dyDescent="0.2">
      <c r="A5920" s="16" t="s">
        <v>13</v>
      </c>
      <c r="B5920" s="16" t="s">
        <v>1</v>
      </c>
      <c r="C5920" s="16" t="s">
        <v>6</v>
      </c>
      <c r="D5920" s="17">
        <v>42216</v>
      </c>
      <c r="E5920" s="18">
        <v>42230</v>
      </c>
      <c r="F5920" s="2">
        <f t="shared" ref="F5920:F5983" si="1038">YEAR(E5920)</f>
        <v>2015</v>
      </c>
      <c r="G5920" s="2">
        <f t="shared" ref="G5920:G5983" si="1039">MONTH(E5920)</f>
        <v>8</v>
      </c>
      <c r="H5920" s="2">
        <f t="shared" ref="H5920:H5983" si="1040">DAY(E5920)</f>
        <v>14</v>
      </c>
      <c r="I5920" s="2" t="str">
        <f t="shared" ref="I5920:I5983" si="1041">CHOOSE(G5920,"Enero","Febrero","Marzo","Abril","Mayo","Junio","Julio","Agosto","Septiembre","Octubre","Noviembre","Diciembre")</f>
        <v>Agosto</v>
      </c>
      <c r="L5920" s="2" t="str">
        <f t="shared" si="1037"/>
        <v>FinancieroM2Mensual4224742258</v>
      </c>
    </row>
    <row r="5921" spans="1:12" s="13" customFormat="1" ht="15.95" customHeight="1" x14ac:dyDescent="0.2">
      <c r="A5921" s="16" t="s">
        <v>13</v>
      </c>
      <c r="B5921" s="16" t="s">
        <v>1</v>
      </c>
      <c r="C5921" s="16" t="s">
        <v>6</v>
      </c>
      <c r="D5921" s="17">
        <v>42247</v>
      </c>
      <c r="E5921" s="18">
        <v>42258</v>
      </c>
      <c r="F5921" s="2">
        <f t="shared" si="1038"/>
        <v>2015</v>
      </c>
      <c r="G5921" s="2">
        <f t="shared" si="1039"/>
        <v>9</v>
      </c>
      <c r="H5921" s="2">
        <f t="shared" si="1040"/>
        <v>11</v>
      </c>
      <c r="I5921" s="2" t="str">
        <f t="shared" si="1041"/>
        <v>Septiembre</v>
      </c>
      <c r="L5921" s="2" t="str">
        <f t="shared" si="1037"/>
        <v>FinancieroM2Mensual4227742293</v>
      </c>
    </row>
    <row r="5922" spans="1:12" s="13" customFormat="1" ht="15.95" customHeight="1" x14ac:dyDescent="0.2">
      <c r="A5922" s="16" t="s">
        <v>13</v>
      </c>
      <c r="B5922" s="16" t="s">
        <v>1</v>
      </c>
      <c r="C5922" s="16" t="s">
        <v>6</v>
      </c>
      <c r="D5922" s="17">
        <v>42277</v>
      </c>
      <c r="E5922" s="18">
        <v>42293</v>
      </c>
      <c r="F5922" s="2">
        <f t="shared" si="1038"/>
        <v>2015</v>
      </c>
      <c r="G5922" s="2">
        <f t="shared" si="1039"/>
        <v>10</v>
      </c>
      <c r="H5922" s="2">
        <f t="shared" si="1040"/>
        <v>16</v>
      </c>
      <c r="I5922" s="2" t="str">
        <f t="shared" si="1041"/>
        <v>Octubre</v>
      </c>
      <c r="L5922" s="2" t="str">
        <f t="shared" si="1037"/>
        <v>FinancieroM2Mensual4230842321</v>
      </c>
    </row>
    <row r="5923" spans="1:12" s="13" customFormat="1" ht="15.95" customHeight="1" x14ac:dyDescent="0.2">
      <c r="A5923" s="16" t="s">
        <v>13</v>
      </c>
      <c r="B5923" s="16" t="s">
        <v>1</v>
      </c>
      <c r="C5923" s="16" t="s">
        <v>6</v>
      </c>
      <c r="D5923" s="17">
        <v>42308</v>
      </c>
      <c r="E5923" s="18">
        <v>42321</v>
      </c>
      <c r="F5923" s="2">
        <f t="shared" si="1038"/>
        <v>2015</v>
      </c>
      <c r="G5923" s="2">
        <f t="shared" si="1039"/>
        <v>11</v>
      </c>
      <c r="H5923" s="2">
        <f t="shared" si="1040"/>
        <v>13</v>
      </c>
      <c r="I5923" s="2" t="str">
        <f t="shared" si="1041"/>
        <v>Noviembre</v>
      </c>
      <c r="L5923" s="2" t="str">
        <f t="shared" si="1037"/>
        <v>FinancieroM2Mensual4233842349</v>
      </c>
    </row>
    <row r="5924" spans="1:12" s="13" customFormat="1" ht="15.95" customHeight="1" x14ac:dyDescent="0.2">
      <c r="A5924" s="16" t="s">
        <v>13</v>
      </c>
      <c r="B5924" s="16" t="s">
        <v>1</v>
      </c>
      <c r="C5924" s="16" t="s">
        <v>6</v>
      </c>
      <c r="D5924" s="17">
        <v>42338</v>
      </c>
      <c r="E5924" s="18">
        <v>42349</v>
      </c>
      <c r="F5924" s="2">
        <f t="shared" si="1038"/>
        <v>2015</v>
      </c>
      <c r="G5924" s="2">
        <f t="shared" si="1039"/>
        <v>12</v>
      </c>
      <c r="H5924" s="2">
        <f t="shared" si="1040"/>
        <v>11</v>
      </c>
      <c r="I5924" s="2" t="str">
        <f t="shared" si="1041"/>
        <v>Diciembre</v>
      </c>
      <c r="L5924" s="2" t="str">
        <f t="shared" si="1037"/>
        <v>FinancieroM2Mensual4236942384</v>
      </c>
    </row>
    <row r="5925" spans="1:12" s="13" customFormat="1" ht="15.95" customHeight="1" x14ac:dyDescent="0.2">
      <c r="A5925" s="16" t="s">
        <v>13</v>
      </c>
      <c r="B5925" s="16" t="s">
        <v>1</v>
      </c>
      <c r="C5925" s="16" t="s">
        <v>6</v>
      </c>
      <c r="D5925" s="17">
        <v>42369</v>
      </c>
      <c r="E5925" s="18">
        <v>42384</v>
      </c>
      <c r="F5925" s="2">
        <f t="shared" si="1038"/>
        <v>2016</v>
      </c>
      <c r="G5925" s="2">
        <f t="shared" si="1039"/>
        <v>1</v>
      </c>
      <c r="H5925" s="2">
        <f t="shared" si="1040"/>
        <v>15</v>
      </c>
      <c r="I5925" s="2" t="str">
        <f t="shared" si="1041"/>
        <v>Enero</v>
      </c>
      <c r="L5925" s="2" t="str">
        <f t="shared" si="1037"/>
        <v>FinancieroM2Mensual4240042412</v>
      </c>
    </row>
    <row r="5926" spans="1:12" s="13" customFormat="1" ht="15.95" customHeight="1" x14ac:dyDescent="0.2">
      <c r="A5926" s="16" t="s">
        <v>13</v>
      </c>
      <c r="B5926" s="16" t="s">
        <v>1</v>
      </c>
      <c r="C5926" s="16" t="s">
        <v>6</v>
      </c>
      <c r="D5926" s="17">
        <v>42400</v>
      </c>
      <c r="E5926" s="18">
        <v>42412</v>
      </c>
      <c r="F5926" s="2">
        <f t="shared" si="1038"/>
        <v>2016</v>
      </c>
      <c r="G5926" s="2">
        <f t="shared" si="1039"/>
        <v>2</v>
      </c>
      <c r="H5926" s="2">
        <f t="shared" si="1040"/>
        <v>12</v>
      </c>
      <c r="I5926" s="2" t="str">
        <f t="shared" si="1041"/>
        <v>Febrero</v>
      </c>
      <c r="L5926" s="2" t="str">
        <f t="shared" si="1037"/>
        <v>FinancieroM2Mensual4242942440</v>
      </c>
    </row>
    <row r="5927" spans="1:12" s="13" customFormat="1" ht="15.95" customHeight="1" x14ac:dyDescent="0.2">
      <c r="A5927" s="16" t="s">
        <v>13</v>
      </c>
      <c r="B5927" s="16" t="s">
        <v>1</v>
      </c>
      <c r="C5927" s="16" t="s">
        <v>6</v>
      </c>
      <c r="D5927" s="17">
        <v>42429</v>
      </c>
      <c r="E5927" s="18">
        <v>42440</v>
      </c>
      <c r="F5927" s="2">
        <f t="shared" si="1038"/>
        <v>2016</v>
      </c>
      <c r="G5927" s="2">
        <f t="shared" si="1039"/>
        <v>3</v>
      </c>
      <c r="H5927" s="2">
        <f t="shared" si="1040"/>
        <v>11</v>
      </c>
      <c r="I5927" s="2" t="str">
        <f t="shared" si="1041"/>
        <v>Marzo</v>
      </c>
      <c r="L5927" s="2" t="str">
        <f t="shared" si="1037"/>
        <v>FinancieroM2Mensual4246042475</v>
      </c>
    </row>
    <row r="5928" spans="1:12" s="13" customFormat="1" ht="15.95" customHeight="1" x14ac:dyDescent="0.2">
      <c r="A5928" s="16" t="s">
        <v>13</v>
      </c>
      <c r="B5928" s="16" t="s">
        <v>1</v>
      </c>
      <c r="C5928" s="16" t="s">
        <v>6</v>
      </c>
      <c r="D5928" s="17">
        <v>42460</v>
      </c>
      <c r="E5928" s="18">
        <v>42475</v>
      </c>
      <c r="F5928" s="2">
        <f t="shared" si="1038"/>
        <v>2016</v>
      </c>
      <c r="G5928" s="2">
        <f t="shared" si="1039"/>
        <v>4</v>
      </c>
      <c r="H5928" s="2">
        <f t="shared" si="1040"/>
        <v>15</v>
      </c>
      <c r="I5928" s="2" t="str">
        <f t="shared" si="1041"/>
        <v>Abril</v>
      </c>
      <c r="L5928" s="2" t="str">
        <f t="shared" si="1037"/>
        <v>FinancieroM2Mensual4249042503</v>
      </c>
    </row>
    <row r="5929" spans="1:12" s="13" customFormat="1" ht="15.95" customHeight="1" x14ac:dyDescent="0.2">
      <c r="A5929" s="16" t="s">
        <v>13</v>
      </c>
      <c r="B5929" s="16" t="s">
        <v>1</v>
      </c>
      <c r="C5929" s="16" t="s">
        <v>6</v>
      </c>
      <c r="D5929" s="17">
        <v>42490</v>
      </c>
      <c r="E5929" s="18">
        <v>42503</v>
      </c>
      <c r="F5929" s="2">
        <f t="shared" si="1038"/>
        <v>2016</v>
      </c>
      <c r="G5929" s="2">
        <f t="shared" si="1039"/>
        <v>5</v>
      </c>
      <c r="H5929" s="2">
        <f t="shared" si="1040"/>
        <v>13</v>
      </c>
      <c r="I5929" s="2" t="str">
        <f t="shared" si="1041"/>
        <v>Mayo</v>
      </c>
      <c r="L5929" s="2" t="str">
        <f t="shared" si="1037"/>
        <v>FinancieroM2Mensual4252142531</v>
      </c>
    </row>
    <row r="5930" spans="1:12" s="13" customFormat="1" ht="15.95" customHeight="1" x14ac:dyDescent="0.2">
      <c r="A5930" s="16" t="s">
        <v>13</v>
      </c>
      <c r="B5930" s="16" t="s">
        <v>1</v>
      </c>
      <c r="C5930" s="16" t="s">
        <v>6</v>
      </c>
      <c r="D5930" s="17">
        <v>42521</v>
      </c>
      <c r="E5930" s="18">
        <v>42531</v>
      </c>
      <c r="F5930" s="2">
        <f t="shared" si="1038"/>
        <v>2016</v>
      </c>
      <c r="G5930" s="2">
        <f t="shared" si="1039"/>
        <v>6</v>
      </c>
      <c r="H5930" s="2">
        <f t="shared" si="1040"/>
        <v>10</v>
      </c>
      <c r="I5930" s="2" t="str">
        <f t="shared" si="1041"/>
        <v>Junio</v>
      </c>
      <c r="L5930" s="2" t="str">
        <f t="shared" si="1037"/>
        <v>FinancieroM2Mensual4255142566</v>
      </c>
    </row>
    <row r="5931" spans="1:12" s="13" customFormat="1" ht="15.95" customHeight="1" x14ac:dyDescent="0.2">
      <c r="A5931" s="16" t="s">
        <v>13</v>
      </c>
      <c r="B5931" s="16" t="s">
        <v>1</v>
      </c>
      <c r="C5931" s="16" t="s">
        <v>6</v>
      </c>
      <c r="D5931" s="17">
        <v>42551</v>
      </c>
      <c r="E5931" s="18">
        <v>42566</v>
      </c>
      <c r="F5931" s="2">
        <f t="shared" si="1038"/>
        <v>2016</v>
      </c>
      <c r="G5931" s="2">
        <f t="shared" si="1039"/>
        <v>7</v>
      </c>
      <c r="H5931" s="2">
        <f t="shared" si="1040"/>
        <v>15</v>
      </c>
      <c r="I5931" s="2" t="str">
        <f t="shared" si="1041"/>
        <v>Julio</v>
      </c>
      <c r="L5931" s="2" t="str">
        <f t="shared" si="1037"/>
        <v>FinancieroM2Mensual4258242594</v>
      </c>
    </row>
    <row r="5932" spans="1:12" s="13" customFormat="1" ht="15.95" customHeight="1" x14ac:dyDescent="0.2">
      <c r="A5932" s="16" t="s">
        <v>13</v>
      </c>
      <c r="B5932" s="16" t="s">
        <v>1</v>
      </c>
      <c r="C5932" s="16" t="s">
        <v>6</v>
      </c>
      <c r="D5932" s="17">
        <v>42582</v>
      </c>
      <c r="E5932" s="18">
        <v>42594</v>
      </c>
      <c r="F5932" s="2">
        <f t="shared" si="1038"/>
        <v>2016</v>
      </c>
      <c r="G5932" s="2">
        <f t="shared" si="1039"/>
        <v>8</v>
      </c>
      <c r="H5932" s="2">
        <f t="shared" si="1040"/>
        <v>12</v>
      </c>
      <c r="I5932" s="2" t="str">
        <f t="shared" si="1041"/>
        <v>Agosto</v>
      </c>
      <c r="L5932" s="2" t="str">
        <f t="shared" si="1037"/>
        <v>FinancieroM2Mensual4261342629</v>
      </c>
    </row>
    <row r="5933" spans="1:12" s="13" customFormat="1" ht="15.95" customHeight="1" x14ac:dyDescent="0.2">
      <c r="A5933" s="16" t="s">
        <v>13</v>
      </c>
      <c r="B5933" s="16" t="s">
        <v>1</v>
      </c>
      <c r="C5933" s="16" t="s">
        <v>6</v>
      </c>
      <c r="D5933" s="17">
        <v>42613</v>
      </c>
      <c r="E5933" s="18">
        <v>42629</v>
      </c>
      <c r="F5933" s="2">
        <f t="shared" si="1038"/>
        <v>2016</v>
      </c>
      <c r="G5933" s="2">
        <f t="shared" si="1039"/>
        <v>9</v>
      </c>
      <c r="H5933" s="2">
        <f t="shared" si="1040"/>
        <v>16</v>
      </c>
      <c r="I5933" s="2" t="str">
        <f t="shared" si="1041"/>
        <v>Septiembre</v>
      </c>
      <c r="L5933" s="2" t="str">
        <f t="shared" si="1037"/>
        <v>FinancieroM2Mensual4264342657</v>
      </c>
    </row>
    <row r="5934" spans="1:12" s="13" customFormat="1" ht="15.95" customHeight="1" x14ac:dyDescent="0.2">
      <c r="A5934" s="16" t="s">
        <v>13</v>
      </c>
      <c r="B5934" s="16" t="s">
        <v>1</v>
      </c>
      <c r="C5934" s="16" t="s">
        <v>6</v>
      </c>
      <c r="D5934" s="17">
        <v>42643</v>
      </c>
      <c r="E5934" s="18">
        <v>42657</v>
      </c>
      <c r="F5934" s="2">
        <f t="shared" si="1038"/>
        <v>2016</v>
      </c>
      <c r="G5934" s="2">
        <f t="shared" si="1039"/>
        <v>10</v>
      </c>
      <c r="H5934" s="2">
        <f t="shared" si="1040"/>
        <v>14</v>
      </c>
      <c r="I5934" s="2" t="str">
        <f t="shared" si="1041"/>
        <v>Octubre</v>
      </c>
      <c r="L5934" s="2" t="str">
        <f t="shared" si="1037"/>
        <v>FinancieroM2Mensual4267442685</v>
      </c>
    </row>
    <row r="5935" spans="1:12" s="13" customFormat="1" ht="15.95" customHeight="1" x14ac:dyDescent="0.2">
      <c r="A5935" s="16" t="s">
        <v>13</v>
      </c>
      <c r="B5935" s="16" t="s">
        <v>1</v>
      </c>
      <c r="C5935" s="16" t="s">
        <v>6</v>
      </c>
      <c r="D5935" s="17">
        <v>42674</v>
      </c>
      <c r="E5935" s="18">
        <v>42685</v>
      </c>
      <c r="F5935" s="2">
        <f t="shared" si="1038"/>
        <v>2016</v>
      </c>
      <c r="G5935" s="2">
        <f t="shared" si="1039"/>
        <v>11</v>
      </c>
      <c r="H5935" s="2">
        <f t="shared" si="1040"/>
        <v>11</v>
      </c>
      <c r="I5935" s="2" t="str">
        <f t="shared" si="1041"/>
        <v>Noviembre</v>
      </c>
      <c r="L5935" s="2" t="str">
        <f t="shared" si="1037"/>
        <v>FinancieroM2Mensual4270442720</v>
      </c>
    </row>
    <row r="5936" spans="1:12" s="13" customFormat="1" ht="15.95" customHeight="1" x14ac:dyDescent="0.2">
      <c r="A5936" s="16" t="s">
        <v>13</v>
      </c>
      <c r="B5936" s="16" t="s">
        <v>1</v>
      </c>
      <c r="C5936" s="16" t="s">
        <v>6</v>
      </c>
      <c r="D5936" s="17">
        <v>42704</v>
      </c>
      <c r="E5936" s="18">
        <v>42720</v>
      </c>
      <c r="F5936" s="2">
        <f t="shared" si="1038"/>
        <v>2016</v>
      </c>
      <c r="G5936" s="2">
        <f t="shared" si="1039"/>
        <v>12</v>
      </c>
      <c r="H5936" s="2">
        <f t="shared" si="1040"/>
        <v>16</v>
      </c>
      <c r="I5936" s="2" t="str">
        <f t="shared" si="1041"/>
        <v>Diciembre</v>
      </c>
      <c r="L5936" s="2" t="str">
        <f t="shared" si="1037"/>
        <v>FinancieroM2Mensual4273542748</v>
      </c>
    </row>
    <row r="5937" spans="1:12" s="13" customFormat="1" ht="15.95" customHeight="1" x14ac:dyDescent="0.2">
      <c r="A5937" s="16" t="s">
        <v>13</v>
      </c>
      <c r="B5937" s="16" t="s">
        <v>1</v>
      </c>
      <c r="C5937" s="16" t="s">
        <v>6</v>
      </c>
      <c r="D5937" s="17">
        <v>42735</v>
      </c>
      <c r="E5937" s="18">
        <v>42748</v>
      </c>
      <c r="F5937" s="2">
        <f t="shared" si="1038"/>
        <v>2017</v>
      </c>
      <c r="G5937" s="2">
        <f t="shared" si="1039"/>
        <v>1</v>
      </c>
      <c r="H5937" s="2">
        <f t="shared" si="1040"/>
        <v>13</v>
      </c>
      <c r="I5937" s="2" t="str">
        <f t="shared" si="1041"/>
        <v>Enero</v>
      </c>
      <c r="L5937" s="2" t="str">
        <f t="shared" si="1037"/>
        <v>FinancieroM2Mensual4276642776</v>
      </c>
    </row>
    <row r="5938" spans="1:12" s="13" customFormat="1" ht="15.95" customHeight="1" x14ac:dyDescent="0.2">
      <c r="A5938" s="16" t="s">
        <v>13</v>
      </c>
      <c r="B5938" s="16" t="s">
        <v>1</v>
      </c>
      <c r="C5938" s="16" t="s">
        <v>6</v>
      </c>
      <c r="D5938" s="17">
        <v>42766</v>
      </c>
      <c r="E5938" s="18">
        <v>42776</v>
      </c>
      <c r="F5938" s="2">
        <f t="shared" si="1038"/>
        <v>2017</v>
      </c>
      <c r="G5938" s="2">
        <f t="shared" si="1039"/>
        <v>2</v>
      </c>
      <c r="H5938" s="2">
        <f t="shared" si="1040"/>
        <v>10</v>
      </c>
      <c r="I5938" s="2" t="str">
        <f t="shared" si="1041"/>
        <v>Febrero</v>
      </c>
      <c r="L5938" s="2" t="str">
        <f t="shared" si="1037"/>
        <v>FinancieroM2Mensual4279442804</v>
      </c>
    </row>
    <row r="5939" spans="1:12" s="13" customFormat="1" ht="15.95" customHeight="1" x14ac:dyDescent="0.2">
      <c r="A5939" s="16" t="s">
        <v>13</v>
      </c>
      <c r="B5939" s="16" t="s">
        <v>1</v>
      </c>
      <c r="C5939" s="16" t="s">
        <v>6</v>
      </c>
      <c r="D5939" s="17">
        <v>42794</v>
      </c>
      <c r="E5939" s="18">
        <v>42804</v>
      </c>
      <c r="F5939" s="2">
        <f t="shared" si="1038"/>
        <v>2017</v>
      </c>
      <c r="G5939" s="2">
        <f t="shared" si="1039"/>
        <v>3</v>
      </c>
      <c r="H5939" s="2">
        <f t="shared" si="1040"/>
        <v>10</v>
      </c>
      <c r="I5939" s="2" t="str">
        <f t="shared" si="1041"/>
        <v>Marzo</v>
      </c>
      <c r="L5939" s="2" t="str">
        <f t="shared" si="1037"/>
        <v>FinancieroM2Mensual4282542837</v>
      </c>
    </row>
    <row r="5940" spans="1:12" s="13" customFormat="1" ht="15.95" customHeight="1" x14ac:dyDescent="0.2">
      <c r="A5940" s="16" t="s">
        <v>13</v>
      </c>
      <c r="B5940" s="16" t="s">
        <v>1</v>
      </c>
      <c r="C5940" s="16" t="s">
        <v>6</v>
      </c>
      <c r="D5940" s="17">
        <v>42825</v>
      </c>
      <c r="E5940" s="18">
        <v>42837</v>
      </c>
      <c r="F5940" s="2">
        <f t="shared" si="1038"/>
        <v>2017</v>
      </c>
      <c r="G5940" s="2">
        <f t="shared" si="1039"/>
        <v>4</v>
      </c>
      <c r="H5940" s="2">
        <f t="shared" si="1040"/>
        <v>12</v>
      </c>
      <c r="I5940" s="2" t="str">
        <f t="shared" si="1041"/>
        <v>Abril</v>
      </c>
      <c r="L5940" s="2" t="str">
        <f t="shared" si="1037"/>
        <v>FinancieroM2Mensual4285542867</v>
      </c>
    </row>
    <row r="5941" spans="1:12" s="13" customFormat="1" ht="15.95" customHeight="1" x14ac:dyDescent="0.2">
      <c r="A5941" s="16" t="s">
        <v>13</v>
      </c>
      <c r="B5941" s="16" t="s">
        <v>1</v>
      </c>
      <c r="C5941" s="16" t="s">
        <v>6</v>
      </c>
      <c r="D5941" s="17">
        <v>42855</v>
      </c>
      <c r="E5941" s="18">
        <v>42867</v>
      </c>
      <c r="F5941" s="2">
        <f t="shared" si="1038"/>
        <v>2017</v>
      </c>
      <c r="G5941" s="2">
        <f t="shared" si="1039"/>
        <v>5</v>
      </c>
      <c r="H5941" s="2">
        <f t="shared" si="1040"/>
        <v>12</v>
      </c>
      <c r="I5941" s="2" t="str">
        <f t="shared" si="1041"/>
        <v>Mayo</v>
      </c>
      <c r="L5941" s="2" t="str">
        <f t="shared" si="1037"/>
        <v>FinancieroM2Mensual4288642902</v>
      </c>
    </row>
    <row r="5942" spans="1:12" s="13" customFormat="1" ht="15.95" customHeight="1" x14ac:dyDescent="0.2">
      <c r="A5942" s="16" t="s">
        <v>13</v>
      </c>
      <c r="B5942" s="16" t="s">
        <v>1</v>
      </c>
      <c r="C5942" s="16" t="s">
        <v>6</v>
      </c>
      <c r="D5942" s="17">
        <v>42886</v>
      </c>
      <c r="E5942" s="18">
        <v>42902</v>
      </c>
      <c r="F5942" s="2">
        <f t="shared" si="1038"/>
        <v>2017</v>
      </c>
      <c r="G5942" s="2">
        <f t="shared" si="1039"/>
        <v>6</v>
      </c>
      <c r="H5942" s="2">
        <f t="shared" si="1040"/>
        <v>16</v>
      </c>
      <c r="I5942" s="2" t="str">
        <f t="shared" si="1041"/>
        <v>Junio</v>
      </c>
      <c r="L5942" s="2" t="str">
        <f t="shared" si="1037"/>
        <v>FinancieroM2Mensual4291642930</v>
      </c>
    </row>
    <row r="5943" spans="1:12" s="13" customFormat="1" ht="15.95" customHeight="1" x14ac:dyDescent="0.2">
      <c r="A5943" s="2" t="s">
        <v>13</v>
      </c>
      <c r="B5943" s="2" t="s">
        <v>1</v>
      </c>
      <c r="C5943" s="16" t="s">
        <v>6</v>
      </c>
      <c r="D5943" s="17">
        <v>42916</v>
      </c>
      <c r="E5943" s="18">
        <v>42930</v>
      </c>
      <c r="F5943" s="2">
        <f t="shared" si="1038"/>
        <v>2017</v>
      </c>
      <c r="G5943" s="2">
        <f t="shared" si="1039"/>
        <v>7</v>
      </c>
      <c r="H5943" s="2">
        <f t="shared" si="1040"/>
        <v>14</v>
      </c>
      <c r="I5943" s="2" t="str">
        <f t="shared" si="1041"/>
        <v>Julio</v>
      </c>
      <c r="L5943" s="2" t="str">
        <f t="shared" si="1037"/>
        <v>FinancieroM2Mensual4294742958</v>
      </c>
    </row>
    <row r="5944" spans="1:12" s="13" customFormat="1" ht="15.95" customHeight="1" x14ac:dyDescent="0.2">
      <c r="A5944" s="2" t="s">
        <v>13</v>
      </c>
      <c r="B5944" s="2" t="s">
        <v>1</v>
      </c>
      <c r="C5944" s="16" t="s">
        <v>6</v>
      </c>
      <c r="D5944" s="17">
        <v>42947</v>
      </c>
      <c r="E5944" s="18">
        <v>42958</v>
      </c>
      <c r="F5944" s="2">
        <f t="shared" si="1038"/>
        <v>2017</v>
      </c>
      <c r="G5944" s="2">
        <f t="shared" si="1039"/>
        <v>8</v>
      </c>
      <c r="H5944" s="2">
        <f t="shared" si="1040"/>
        <v>11</v>
      </c>
      <c r="I5944" s="2" t="str">
        <f t="shared" si="1041"/>
        <v>Agosto</v>
      </c>
      <c r="L5944" s="2" t="str">
        <f t="shared" si="1037"/>
        <v>FinancieroM2Mensual4297842993</v>
      </c>
    </row>
    <row r="5945" spans="1:12" s="13" customFormat="1" ht="15.95" customHeight="1" x14ac:dyDescent="0.2">
      <c r="A5945" s="2" t="s">
        <v>13</v>
      </c>
      <c r="B5945" s="2" t="s">
        <v>1</v>
      </c>
      <c r="C5945" s="16" t="s">
        <v>6</v>
      </c>
      <c r="D5945" s="17">
        <v>42978</v>
      </c>
      <c r="E5945" s="18">
        <v>42993</v>
      </c>
      <c r="F5945" s="2">
        <f t="shared" si="1038"/>
        <v>2017</v>
      </c>
      <c r="G5945" s="2">
        <f t="shared" si="1039"/>
        <v>9</v>
      </c>
      <c r="H5945" s="2">
        <f t="shared" si="1040"/>
        <v>15</v>
      </c>
      <c r="I5945" s="2" t="str">
        <f t="shared" si="1041"/>
        <v>Septiembre</v>
      </c>
      <c r="L5945" s="2" t="str">
        <f t="shared" si="1037"/>
        <v>FinancieroM2Mensual4300843021</v>
      </c>
    </row>
    <row r="5946" spans="1:12" s="13" customFormat="1" ht="15.95" customHeight="1" x14ac:dyDescent="0.2">
      <c r="A5946" s="2" t="s">
        <v>13</v>
      </c>
      <c r="B5946" s="2" t="s">
        <v>1</v>
      </c>
      <c r="C5946" s="16" t="s">
        <v>6</v>
      </c>
      <c r="D5946" s="17">
        <v>43008</v>
      </c>
      <c r="E5946" s="18">
        <v>43021</v>
      </c>
      <c r="F5946" s="2">
        <f t="shared" si="1038"/>
        <v>2017</v>
      </c>
      <c r="G5946" s="2">
        <f t="shared" si="1039"/>
        <v>10</v>
      </c>
      <c r="H5946" s="2">
        <f t="shared" si="1040"/>
        <v>13</v>
      </c>
      <c r="I5946" s="2" t="str">
        <f t="shared" si="1041"/>
        <v>Octubre</v>
      </c>
      <c r="L5946" s="2" t="str">
        <f t="shared" si="1037"/>
        <v>FinancieroM2Mensual4303943049</v>
      </c>
    </row>
    <row r="5947" spans="1:12" s="13" customFormat="1" ht="15.95" customHeight="1" x14ac:dyDescent="0.2">
      <c r="A5947" s="2" t="s">
        <v>13</v>
      </c>
      <c r="B5947" s="2" t="s">
        <v>1</v>
      </c>
      <c r="C5947" s="16" t="s">
        <v>6</v>
      </c>
      <c r="D5947" s="17">
        <v>43039</v>
      </c>
      <c r="E5947" s="18">
        <v>43049</v>
      </c>
      <c r="F5947" s="2">
        <f t="shared" si="1038"/>
        <v>2017</v>
      </c>
      <c r="G5947" s="2">
        <f t="shared" si="1039"/>
        <v>11</v>
      </c>
      <c r="H5947" s="2">
        <f t="shared" si="1040"/>
        <v>10</v>
      </c>
      <c r="I5947" s="2" t="str">
        <f t="shared" si="1041"/>
        <v>Noviembre</v>
      </c>
      <c r="L5947" s="2" t="str">
        <f t="shared" si="1037"/>
        <v>FinancieroM2Mensual4306943084</v>
      </c>
    </row>
    <row r="5948" spans="1:12" s="13" customFormat="1" ht="15.95" customHeight="1" x14ac:dyDescent="0.2">
      <c r="A5948" s="2" t="s">
        <v>13</v>
      </c>
      <c r="B5948" s="2" t="s">
        <v>1</v>
      </c>
      <c r="C5948" s="16" t="s">
        <v>6</v>
      </c>
      <c r="D5948" s="17">
        <v>43069</v>
      </c>
      <c r="E5948" s="18">
        <v>43084</v>
      </c>
      <c r="F5948" s="2">
        <f t="shared" si="1038"/>
        <v>2017</v>
      </c>
      <c r="G5948" s="2">
        <f t="shared" si="1039"/>
        <v>12</v>
      </c>
      <c r="H5948" s="2">
        <f t="shared" si="1040"/>
        <v>15</v>
      </c>
      <c r="I5948" s="2" t="str">
        <f t="shared" si="1041"/>
        <v>Diciembre</v>
      </c>
      <c r="L5948" s="2" t="str">
        <f t="shared" ref="L5948:L5979" si="1042">CONCATENATE(A5949,B5949,C5949,D5949,E5949,)</f>
        <v>FinancieroM2Mensual4310043112</v>
      </c>
    </row>
    <row r="5949" spans="1:12" s="13" customFormat="1" ht="15.95" customHeight="1" x14ac:dyDescent="0.2">
      <c r="A5949" s="2" t="s">
        <v>13</v>
      </c>
      <c r="B5949" s="2" t="s">
        <v>1</v>
      </c>
      <c r="C5949" s="16" t="s">
        <v>6</v>
      </c>
      <c r="D5949" s="17">
        <v>43100</v>
      </c>
      <c r="E5949" s="18">
        <v>43112</v>
      </c>
      <c r="F5949" s="2">
        <f t="shared" si="1038"/>
        <v>2018</v>
      </c>
      <c r="G5949" s="2">
        <f t="shared" si="1039"/>
        <v>1</v>
      </c>
      <c r="H5949" s="2">
        <f t="shared" si="1040"/>
        <v>12</v>
      </c>
      <c r="I5949" s="2" t="str">
        <f t="shared" si="1041"/>
        <v>Enero</v>
      </c>
      <c r="L5949" s="2" t="str">
        <f t="shared" si="1042"/>
        <v>FinancieroM2Mensual4313143147</v>
      </c>
    </row>
    <row r="5950" spans="1:12" s="13" customFormat="1" ht="15.95" customHeight="1" x14ac:dyDescent="0.2">
      <c r="A5950" s="2" t="s">
        <v>13</v>
      </c>
      <c r="B5950" s="2" t="s">
        <v>1</v>
      </c>
      <c r="C5950" s="16" t="s">
        <v>6</v>
      </c>
      <c r="D5950" s="17">
        <v>43131</v>
      </c>
      <c r="E5950" s="18">
        <v>43147</v>
      </c>
      <c r="F5950" s="2">
        <f t="shared" si="1038"/>
        <v>2018</v>
      </c>
      <c r="G5950" s="2">
        <f t="shared" si="1039"/>
        <v>2</v>
      </c>
      <c r="H5950" s="2">
        <f t="shared" si="1040"/>
        <v>16</v>
      </c>
      <c r="I5950" s="2" t="str">
        <f t="shared" si="1041"/>
        <v>Febrero</v>
      </c>
      <c r="L5950" s="2" t="str">
        <f t="shared" si="1042"/>
        <v>FinancieroM2Mensual4315943175</v>
      </c>
    </row>
    <row r="5951" spans="1:12" s="13" customFormat="1" ht="15.95" customHeight="1" x14ac:dyDescent="0.2">
      <c r="A5951" s="2" t="s">
        <v>13</v>
      </c>
      <c r="B5951" s="2" t="s">
        <v>1</v>
      </c>
      <c r="C5951" s="16" t="s">
        <v>6</v>
      </c>
      <c r="D5951" s="17">
        <v>43159</v>
      </c>
      <c r="E5951" s="18">
        <v>43175</v>
      </c>
      <c r="F5951" s="2">
        <f t="shared" si="1038"/>
        <v>2018</v>
      </c>
      <c r="G5951" s="2">
        <f t="shared" si="1039"/>
        <v>3</v>
      </c>
      <c r="H5951" s="2">
        <f t="shared" si="1040"/>
        <v>16</v>
      </c>
      <c r="I5951" s="2" t="str">
        <f t="shared" si="1041"/>
        <v>Marzo</v>
      </c>
      <c r="L5951" s="2" t="str">
        <f t="shared" si="1042"/>
        <v>FinancieroM2Mensual4319043203</v>
      </c>
    </row>
    <row r="5952" spans="1:12" s="13" customFormat="1" ht="15.95" customHeight="1" x14ac:dyDescent="0.2">
      <c r="A5952" s="2" t="s">
        <v>13</v>
      </c>
      <c r="B5952" s="2" t="s">
        <v>1</v>
      </c>
      <c r="C5952" s="16" t="s">
        <v>6</v>
      </c>
      <c r="D5952" s="17">
        <v>43190</v>
      </c>
      <c r="E5952" s="18">
        <v>43203</v>
      </c>
      <c r="F5952" s="2">
        <f t="shared" si="1038"/>
        <v>2018</v>
      </c>
      <c r="G5952" s="2">
        <f t="shared" si="1039"/>
        <v>4</v>
      </c>
      <c r="H5952" s="2">
        <f t="shared" si="1040"/>
        <v>13</v>
      </c>
      <c r="I5952" s="2" t="str">
        <f t="shared" si="1041"/>
        <v>Abril</v>
      </c>
      <c r="L5952" s="2" t="str">
        <f t="shared" si="1042"/>
        <v>FinancieroM2Mensual4322043231</v>
      </c>
    </row>
    <row r="5953" spans="1:12" s="13" customFormat="1" ht="15.95" customHeight="1" x14ac:dyDescent="0.2">
      <c r="A5953" s="2" t="s">
        <v>13</v>
      </c>
      <c r="B5953" s="2" t="s">
        <v>1</v>
      </c>
      <c r="C5953" s="16" t="s">
        <v>6</v>
      </c>
      <c r="D5953" s="17">
        <v>43220</v>
      </c>
      <c r="E5953" s="18">
        <v>43231</v>
      </c>
      <c r="F5953" s="2">
        <f t="shared" si="1038"/>
        <v>2018</v>
      </c>
      <c r="G5953" s="2">
        <f t="shared" si="1039"/>
        <v>5</v>
      </c>
      <c r="H5953" s="2">
        <f t="shared" si="1040"/>
        <v>11</v>
      </c>
      <c r="I5953" s="2" t="str">
        <f t="shared" si="1041"/>
        <v>Mayo</v>
      </c>
      <c r="L5953" s="2" t="str">
        <f t="shared" si="1042"/>
        <v>FinancieroM2Mensual4325143266</v>
      </c>
    </row>
    <row r="5954" spans="1:12" s="13" customFormat="1" ht="15.95" customHeight="1" x14ac:dyDescent="0.2">
      <c r="A5954" s="2" t="s">
        <v>13</v>
      </c>
      <c r="B5954" s="2" t="s">
        <v>1</v>
      </c>
      <c r="C5954" s="16" t="s">
        <v>6</v>
      </c>
      <c r="D5954" s="17">
        <v>43251</v>
      </c>
      <c r="E5954" s="18">
        <v>43266</v>
      </c>
      <c r="F5954" s="2">
        <f t="shared" si="1038"/>
        <v>2018</v>
      </c>
      <c r="G5954" s="2">
        <f t="shared" si="1039"/>
        <v>6</v>
      </c>
      <c r="H5954" s="2">
        <f t="shared" si="1040"/>
        <v>15</v>
      </c>
      <c r="I5954" s="2" t="str">
        <f t="shared" si="1041"/>
        <v>Junio</v>
      </c>
      <c r="L5954" s="2" t="str">
        <f t="shared" si="1042"/>
        <v>FinancieroM2Mensual4328143294</v>
      </c>
    </row>
    <row r="5955" spans="1:12" s="13" customFormat="1" ht="15.95" customHeight="1" x14ac:dyDescent="0.2">
      <c r="A5955" s="2" t="s">
        <v>13</v>
      </c>
      <c r="B5955" s="2" t="s">
        <v>1</v>
      </c>
      <c r="C5955" s="16" t="s">
        <v>6</v>
      </c>
      <c r="D5955" s="17">
        <v>43281</v>
      </c>
      <c r="E5955" s="18">
        <v>43294</v>
      </c>
      <c r="F5955" s="2">
        <f t="shared" si="1038"/>
        <v>2018</v>
      </c>
      <c r="G5955" s="2">
        <f t="shared" si="1039"/>
        <v>7</v>
      </c>
      <c r="H5955" s="2">
        <f t="shared" si="1040"/>
        <v>13</v>
      </c>
      <c r="I5955" s="2" t="str">
        <f t="shared" si="1041"/>
        <v>Julio</v>
      </c>
      <c r="L5955" s="2" t="str">
        <f t="shared" si="1042"/>
        <v>FinancieroM2Mensual4331243322</v>
      </c>
    </row>
    <row r="5956" spans="1:12" s="13" customFormat="1" ht="15.95" customHeight="1" x14ac:dyDescent="0.2">
      <c r="A5956" s="2" t="s">
        <v>13</v>
      </c>
      <c r="B5956" s="2" t="s">
        <v>1</v>
      </c>
      <c r="C5956" s="16" t="s">
        <v>6</v>
      </c>
      <c r="D5956" s="17">
        <v>43312</v>
      </c>
      <c r="E5956" s="18">
        <v>43322</v>
      </c>
      <c r="F5956" s="2">
        <f t="shared" si="1038"/>
        <v>2018</v>
      </c>
      <c r="G5956" s="2">
        <f t="shared" si="1039"/>
        <v>8</v>
      </c>
      <c r="H5956" s="2">
        <f t="shared" si="1040"/>
        <v>10</v>
      </c>
      <c r="I5956" s="2" t="str">
        <f t="shared" si="1041"/>
        <v>Agosto</v>
      </c>
      <c r="L5956" s="2" t="str">
        <f t="shared" si="1042"/>
        <v>FinancieroM2Mensual4334343357</v>
      </c>
    </row>
    <row r="5957" spans="1:12" s="13" customFormat="1" ht="15.95" customHeight="1" x14ac:dyDescent="0.2">
      <c r="A5957" s="2" t="s">
        <v>13</v>
      </c>
      <c r="B5957" s="2" t="s">
        <v>1</v>
      </c>
      <c r="C5957" s="16" t="s">
        <v>6</v>
      </c>
      <c r="D5957" s="17">
        <v>43343</v>
      </c>
      <c r="E5957" s="18">
        <v>43357</v>
      </c>
      <c r="F5957" s="2">
        <f t="shared" si="1038"/>
        <v>2018</v>
      </c>
      <c r="G5957" s="2">
        <f t="shared" si="1039"/>
        <v>9</v>
      </c>
      <c r="H5957" s="2">
        <f t="shared" si="1040"/>
        <v>14</v>
      </c>
      <c r="I5957" s="2" t="str">
        <f t="shared" si="1041"/>
        <v>Septiembre</v>
      </c>
      <c r="L5957" s="2" t="str">
        <f t="shared" si="1042"/>
        <v>FinancieroM2Mensual4337343386</v>
      </c>
    </row>
    <row r="5958" spans="1:12" s="13" customFormat="1" ht="15.95" customHeight="1" x14ac:dyDescent="0.2">
      <c r="A5958" s="2" t="s">
        <v>13</v>
      </c>
      <c r="B5958" s="2" t="s">
        <v>1</v>
      </c>
      <c r="C5958" s="16" t="s">
        <v>6</v>
      </c>
      <c r="D5958" s="17">
        <v>43373</v>
      </c>
      <c r="E5958" s="18">
        <v>43386</v>
      </c>
      <c r="F5958" s="2">
        <f t="shared" si="1038"/>
        <v>2018</v>
      </c>
      <c r="G5958" s="2">
        <f t="shared" si="1039"/>
        <v>10</v>
      </c>
      <c r="H5958" s="2">
        <f t="shared" si="1040"/>
        <v>13</v>
      </c>
      <c r="I5958" s="2" t="str">
        <f t="shared" si="1041"/>
        <v>Octubre</v>
      </c>
      <c r="L5958" s="2" t="str">
        <f t="shared" si="1042"/>
        <v>FinancieroM2Mensual4340443413</v>
      </c>
    </row>
    <row r="5959" spans="1:12" s="13" customFormat="1" ht="15.95" customHeight="1" x14ac:dyDescent="0.2">
      <c r="A5959" s="2" t="s">
        <v>13</v>
      </c>
      <c r="B5959" s="2" t="s">
        <v>1</v>
      </c>
      <c r="C5959" s="16" t="s">
        <v>6</v>
      </c>
      <c r="D5959" s="17">
        <v>43404</v>
      </c>
      <c r="E5959" s="18">
        <v>43413</v>
      </c>
      <c r="F5959" s="2">
        <f t="shared" si="1038"/>
        <v>2018</v>
      </c>
      <c r="G5959" s="2">
        <f t="shared" si="1039"/>
        <v>11</v>
      </c>
      <c r="H5959" s="2">
        <f t="shared" si="1040"/>
        <v>9</v>
      </c>
      <c r="I5959" s="2" t="str">
        <f t="shared" si="1041"/>
        <v>Noviembre</v>
      </c>
      <c r="L5959" s="2" t="str">
        <f t="shared" si="1042"/>
        <v>FinancieroM2Mensual4343443448</v>
      </c>
    </row>
    <row r="5960" spans="1:12" s="13" customFormat="1" ht="15.95" customHeight="1" x14ac:dyDescent="0.2">
      <c r="A5960" s="2" t="s">
        <v>13</v>
      </c>
      <c r="B5960" s="2" t="s">
        <v>1</v>
      </c>
      <c r="C5960" s="16" t="s">
        <v>6</v>
      </c>
      <c r="D5960" s="17">
        <v>43434</v>
      </c>
      <c r="E5960" s="18">
        <v>43448</v>
      </c>
      <c r="F5960" s="2">
        <f t="shared" si="1038"/>
        <v>2018</v>
      </c>
      <c r="G5960" s="2">
        <f t="shared" si="1039"/>
        <v>12</v>
      </c>
      <c r="H5960" s="2">
        <f t="shared" si="1040"/>
        <v>14</v>
      </c>
      <c r="I5960" s="2" t="str">
        <f t="shared" si="1041"/>
        <v>Diciembre</v>
      </c>
      <c r="L5960" s="2" t="str">
        <f t="shared" si="1042"/>
        <v>FinancieroM2Mensual4346543476</v>
      </c>
    </row>
    <row r="5961" spans="1:12" s="13" customFormat="1" ht="15.95" customHeight="1" x14ac:dyDescent="0.2">
      <c r="A5961" s="2" t="s">
        <v>13</v>
      </c>
      <c r="B5961" s="2" t="s">
        <v>1</v>
      </c>
      <c r="C5961" s="16" t="s">
        <v>6</v>
      </c>
      <c r="D5961" s="17">
        <v>43465</v>
      </c>
      <c r="E5961" s="18">
        <v>43476</v>
      </c>
      <c r="F5961" s="2">
        <f t="shared" si="1038"/>
        <v>2019</v>
      </c>
      <c r="G5961" s="2">
        <f t="shared" si="1039"/>
        <v>1</v>
      </c>
      <c r="H5961" s="2">
        <f t="shared" si="1040"/>
        <v>11</v>
      </c>
      <c r="I5961" s="2" t="str">
        <f t="shared" si="1041"/>
        <v>Enero</v>
      </c>
      <c r="L5961" s="2" t="str">
        <f t="shared" si="1042"/>
        <v>FinancieroM2Mensual4349643511</v>
      </c>
    </row>
    <row r="5962" spans="1:12" s="13" customFormat="1" ht="15.95" customHeight="1" x14ac:dyDescent="0.2">
      <c r="A5962" s="2" t="s">
        <v>13</v>
      </c>
      <c r="B5962" s="2" t="s">
        <v>1</v>
      </c>
      <c r="C5962" s="16" t="s">
        <v>6</v>
      </c>
      <c r="D5962" s="17">
        <v>43496</v>
      </c>
      <c r="E5962" s="18">
        <v>43511</v>
      </c>
      <c r="F5962" s="2">
        <f t="shared" si="1038"/>
        <v>2019</v>
      </c>
      <c r="G5962" s="2">
        <f t="shared" si="1039"/>
        <v>2</v>
      </c>
      <c r="H5962" s="2">
        <f t="shared" si="1040"/>
        <v>15</v>
      </c>
      <c r="I5962" s="2" t="str">
        <f t="shared" si="1041"/>
        <v>Febrero</v>
      </c>
      <c r="L5962" s="2" t="str">
        <f t="shared" si="1042"/>
        <v>FinancieroM2Mensual4352443539</v>
      </c>
    </row>
    <row r="5963" spans="1:12" s="13" customFormat="1" ht="15.95" customHeight="1" x14ac:dyDescent="0.2">
      <c r="A5963" s="2" t="s">
        <v>13</v>
      </c>
      <c r="B5963" s="2" t="s">
        <v>1</v>
      </c>
      <c r="C5963" s="16" t="s">
        <v>6</v>
      </c>
      <c r="D5963" s="17">
        <v>43524</v>
      </c>
      <c r="E5963" s="18">
        <v>43539</v>
      </c>
      <c r="F5963" s="2">
        <f t="shared" si="1038"/>
        <v>2019</v>
      </c>
      <c r="G5963" s="2">
        <f t="shared" si="1039"/>
        <v>3</v>
      </c>
      <c r="H5963" s="2">
        <f t="shared" si="1040"/>
        <v>15</v>
      </c>
      <c r="I5963" s="2" t="str">
        <f t="shared" si="1041"/>
        <v>Marzo</v>
      </c>
      <c r="L5963" s="2" t="str">
        <f t="shared" si="1042"/>
        <v>FinancieroM2Mensual4355543567</v>
      </c>
    </row>
    <row r="5964" spans="1:12" s="13" customFormat="1" ht="15.95" customHeight="1" x14ac:dyDescent="0.2">
      <c r="A5964" s="2" t="s">
        <v>13</v>
      </c>
      <c r="B5964" s="2" t="s">
        <v>1</v>
      </c>
      <c r="C5964" s="16" t="s">
        <v>6</v>
      </c>
      <c r="D5964" s="17">
        <v>43555</v>
      </c>
      <c r="E5964" s="18">
        <v>43567</v>
      </c>
      <c r="F5964" s="2">
        <f t="shared" si="1038"/>
        <v>2019</v>
      </c>
      <c r="G5964" s="2">
        <f t="shared" si="1039"/>
        <v>4</v>
      </c>
      <c r="H5964" s="2">
        <f t="shared" si="1040"/>
        <v>12</v>
      </c>
      <c r="I5964" s="2" t="str">
        <f t="shared" si="1041"/>
        <v>Abril</v>
      </c>
      <c r="L5964" s="2" t="str">
        <f t="shared" si="1042"/>
        <v>FinancieroM2Mensual4358543595</v>
      </c>
    </row>
    <row r="5965" spans="1:12" s="13" customFormat="1" ht="15.95" customHeight="1" x14ac:dyDescent="0.2">
      <c r="A5965" s="2" t="s">
        <v>13</v>
      </c>
      <c r="B5965" s="2" t="s">
        <v>1</v>
      </c>
      <c r="C5965" s="2" t="s">
        <v>6</v>
      </c>
      <c r="D5965" s="17">
        <v>43585</v>
      </c>
      <c r="E5965" s="18">
        <v>43595</v>
      </c>
      <c r="F5965" s="2">
        <f t="shared" si="1038"/>
        <v>2019</v>
      </c>
      <c r="G5965" s="2">
        <f t="shared" si="1039"/>
        <v>5</v>
      </c>
      <c r="H5965" s="2">
        <f t="shared" si="1040"/>
        <v>10</v>
      </c>
      <c r="I5965" s="2" t="str">
        <f t="shared" si="1041"/>
        <v>Mayo</v>
      </c>
      <c r="L5965" s="2" t="str">
        <f t="shared" si="1042"/>
        <v>FinancieroM2Mensual4361643630</v>
      </c>
    </row>
    <row r="5966" spans="1:12" s="13" customFormat="1" ht="15.95" customHeight="1" x14ac:dyDescent="0.2">
      <c r="A5966" s="7" t="s">
        <v>13</v>
      </c>
      <c r="B5966" s="7" t="s">
        <v>1</v>
      </c>
      <c r="C5966" s="7" t="s">
        <v>6</v>
      </c>
      <c r="D5966" s="15">
        <v>43616</v>
      </c>
      <c r="E5966" s="20">
        <v>43630</v>
      </c>
      <c r="F5966" s="2">
        <f t="shared" si="1038"/>
        <v>2019</v>
      </c>
      <c r="G5966" s="2">
        <f t="shared" si="1039"/>
        <v>6</v>
      </c>
      <c r="H5966" s="2">
        <f t="shared" si="1040"/>
        <v>14</v>
      </c>
      <c r="I5966" s="2" t="str">
        <f t="shared" si="1041"/>
        <v>Junio</v>
      </c>
      <c r="L5966" s="2" t="str">
        <f t="shared" si="1042"/>
        <v>FinancieroM2Mensual4364643658</v>
      </c>
    </row>
    <row r="5967" spans="1:12" s="13" customFormat="1" ht="15.95" customHeight="1" x14ac:dyDescent="0.2">
      <c r="A5967" s="2" t="s">
        <v>13</v>
      </c>
      <c r="B5967" s="2" t="s">
        <v>1</v>
      </c>
      <c r="C5967" s="2" t="s">
        <v>6</v>
      </c>
      <c r="D5967" s="17">
        <v>43646</v>
      </c>
      <c r="E5967" s="18">
        <v>43658</v>
      </c>
      <c r="F5967" s="2">
        <f t="shared" si="1038"/>
        <v>2019</v>
      </c>
      <c r="G5967" s="2">
        <f t="shared" si="1039"/>
        <v>7</v>
      </c>
      <c r="H5967" s="2">
        <f t="shared" si="1040"/>
        <v>12</v>
      </c>
      <c r="I5967" s="2" t="str">
        <f t="shared" si="1041"/>
        <v>Julio</v>
      </c>
      <c r="L5967" s="2" t="str">
        <f t="shared" si="1042"/>
        <v>FinancieroM2Mensual4367743693</v>
      </c>
    </row>
    <row r="5968" spans="1:12" s="13" customFormat="1" ht="15.95" customHeight="1" x14ac:dyDescent="0.2">
      <c r="A5968" s="2" t="s">
        <v>13</v>
      </c>
      <c r="B5968" s="2" t="s">
        <v>1</v>
      </c>
      <c r="C5968" s="2" t="s">
        <v>6</v>
      </c>
      <c r="D5968" s="17">
        <v>43677</v>
      </c>
      <c r="E5968" s="18">
        <v>43693</v>
      </c>
      <c r="F5968" s="2">
        <f t="shared" si="1038"/>
        <v>2019</v>
      </c>
      <c r="G5968" s="2">
        <f t="shared" si="1039"/>
        <v>8</v>
      </c>
      <c r="H5968" s="2">
        <f t="shared" si="1040"/>
        <v>16</v>
      </c>
      <c r="I5968" s="2" t="str">
        <f t="shared" si="1041"/>
        <v>Agosto</v>
      </c>
      <c r="L5968" s="2" t="str">
        <f t="shared" si="1042"/>
        <v>FinancieroM2Mensual4370843721</v>
      </c>
    </row>
    <row r="5969" spans="1:12" s="13" customFormat="1" ht="15.95" customHeight="1" x14ac:dyDescent="0.2">
      <c r="A5969" s="2" t="s">
        <v>13</v>
      </c>
      <c r="B5969" s="2" t="s">
        <v>1</v>
      </c>
      <c r="C5969" s="2" t="s">
        <v>6</v>
      </c>
      <c r="D5969" s="17">
        <v>43708</v>
      </c>
      <c r="E5969" s="18">
        <v>43721</v>
      </c>
      <c r="F5969" s="2">
        <f t="shared" si="1038"/>
        <v>2019</v>
      </c>
      <c r="G5969" s="2">
        <f t="shared" si="1039"/>
        <v>9</v>
      </c>
      <c r="H5969" s="2">
        <f t="shared" si="1040"/>
        <v>13</v>
      </c>
      <c r="I5969" s="2" t="str">
        <f t="shared" si="1041"/>
        <v>Septiembre</v>
      </c>
      <c r="L5969" s="2" t="str">
        <f t="shared" si="1042"/>
        <v>FinancieroM2Mensual4373843749</v>
      </c>
    </row>
    <row r="5970" spans="1:12" s="13" customFormat="1" ht="15.95" customHeight="1" x14ac:dyDescent="0.2">
      <c r="A5970" s="2" t="s">
        <v>13</v>
      </c>
      <c r="B5970" s="2" t="s">
        <v>1</v>
      </c>
      <c r="C5970" s="2" t="s">
        <v>6</v>
      </c>
      <c r="D5970" s="17">
        <v>43738</v>
      </c>
      <c r="E5970" s="18">
        <v>43749</v>
      </c>
      <c r="F5970" s="2">
        <f t="shared" si="1038"/>
        <v>2019</v>
      </c>
      <c r="G5970" s="2">
        <f t="shared" si="1039"/>
        <v>10</v>
      </c>
      <c r="H5970" s="2">
        <f t="shared" si="1040"/>
        <v>11</v>
      </c>
      <c r="I5970" s="2" t="str">
        <f t="shared" si="1041"/>
        <v>Octubre</v>
      </c>
      <c r="L5970" s="2" t="str">
        <f t="shared" si="1042"/>
        <v>FinancieroM2Mensual4376943784</v>
      </c>
    </row>
    <row r="5971" spans="1:12" s="13" customFormat="1" ht="15.95" customHeight="1" x14ac:dyDescent="0.2">
      <c r="A5971" s="2" t="s">
        <v>13</v>
      </c>
      <c r="B5971" s="2" t="s">
        <v>1</v>
      </c>
      <c r="C5971" s="2" t="s">
        <v>6</v>
      </c>
      <c r="D5971" s="17">
        <v>43769</v>
      </c>
      <c r="E5971" s="18">
        <v>43784</v>
      </c>
      <c r="F5971" s="2">
        <f t="shared" si="1038"/>
        <v>2019</v>
      </c>
      <c r="G5971" s="2">
        <f t="shared" si="1039"/>
        <v>11</v>
      </c>
      <c r="H5971" s="2">
        <f t="shared" si="1040"/>
        <v>15</v>
      </c>
      <c r="I5971" s="2" t="str">
        <f t="shared" si="1041"/>
        <v>Noviembre</v>
      </c>
      <c r="L5971" s="2" t="str">
        <f t="shared" si="1042"/>
        <v>FinancieroM2Mensual4379943812</v>
      </c>
    </row>
    <row r="5972" spans="1:12" s="13" customFormat="1" ht="15.95" customHeight="1" x14ac:dyDescent="0.2">
      <c r="A5972" s="2" t="s">
        <v>13</v>
      </c>
      <c r="B5972" s="2" t="s">
        <v>1</v>
      </c>
      <c r="C5972" s="2" t="s">
        <v>6</v>
      </c>
      <c r="D5972" s="17">
        <v>43799</v>
      </c>
      <c r="E5972" s="18">
        <v>43812</v>
      </c>
      <c r="F5972" s="2">
        <f t="shared" si="1038"/>
        <v>2019</v>
      </c>
      <c r="G5972" s="2">
        <f t="shared" si="1039"/>
        <v>12</v>
      </c>
      <c r="H5972" s="2">
        <f t="shared" si="1040"/>
        <v>13</v>
      </c>
      <c r="I5972" s="2" t="str">
        <f t="shared" si="1041"/>
        <v>Diciembre</v>
      </c>
      <c r="L5972" s="2" t="str">
        <f t="shared" si="1042"/>
        <v>FinancieroM2Mensual4383043847</v>
      </c>
    </row>
    <row r="5973" spans="1:12" s="13" customFormat="1" ht="15.95" customHeight="1" x14ac:dyDescent="0.2">
      <c r="A5973" s="2" t="s">
        <v>13</v>
      </c>
      <c r="B5973" s="2" t="s">
        <v>1</v>
      </c>
      <c r="C5973" s="2" t="s">
        <v>6</v>
      </c>
      <c r="D5973" s="17">
        <v>43830</v>
      </c>
      <c r="E5973" s="18">
        <v>43847</v>
      </c>
      <c r="F5973" s="2">
        <f t="shared" si="1038"/>
        <v>2020</v>
      </c>
      <c r="G5973" s="2">
        <f t="shared" si="1039"/>
        <v>1</v>
      </c>
      <c r="H5973" s="2">
        <f t="shared" si="1040"/>
        <v>17</v>
      </c>
      <c r="I5973" s="2" t="str">
        <f t="shared" si="1041"/>
        <v>Enero</v>
      </c>
      <c r="L5973" s="2" t="str">
        <f t="shared" si="1042"/>
        <v>FinancieroM2Mensual4386143875</v>
      </c>
    </row>
    <row r="5974" spans="1:12" s="13" customFormat="1" ht="15.95" customHeight="1" x14ac:dyDescent="0.2">
      <c r="A5974" s="2" t="s">
        <v>13</v>
      </c>
      <c r="B5974" s="2" t="s">
        <v>1</v>
      </c>
      <c r="C5974" s="2" t="s">
        <v>6</v>
      </c>
      <c r="D5974" s="17">
        <v>43861</v>
      </c>
      <c r="E5974" s="18">
        <v>43875</v>
      </c>
      <c r="F5974" s="2">
        <f t="shared" si="1038"/>
        <v>2020</v>
      </c>
      <c r="G5974" s="2">
        <f t="shared" si="1039"/>
        <v>2</v>
      </c>
      <c r="H5974" s="2">
        <f t="shared" si="1040"/>
        <v>14</v>
      </c>
      <c r="I5974" s="2" t="str">
        <f t="shared" si="1041"/>
        <v>Febrero</v>
      </c>
      <c r="L5974" s="2" t="str">
        <f t="shared" si="1042"/>
        <v>FinancieroM2Mensual4388943903</v>
      </c>
    </row>
    <row r="5975" spans="1:12" s="13" customFormat="1" ht="15.95" customHeight="1" x14ac:dyDescent="0.2">
      <c r="A5975" s="2" t="s">
        <v>13</v>
      </c>
      <c r="B5975" s="2" t="s">
        <v>1</v>
      </c>
      <c r="C5975" s="2" t="s">
        <v>6</v>
      </c>
      <c r="D5975" s="17">
        <v>43889</v>
      </c>
      <c r="E5975" s="18">
        <v>43903</v>
      </c>
      <c r="F5975" s="2">
        <f t="shared" si="1038"/>
        <v>2020</v>
      </c>
      <c r="G5975" s="2">
        <f t="shared" si="1039"/>
        <v>3</v>
      </c>
      <c r="H5975" s="2">
        <f t="shared" si="1040"/>
        <v>13</v>
      </c>
      <c r="I5975" s="2" t="str">
        <f t="shared" si="1041"/>
        <v>Marzo</v>
      </c>
      <c r="L5975" s="2" t="str">
        <f t="shared" si="1042"/>
        <v>FinancieroM2Mensual4392143931</v>
      </c>
    </row>
    <row r="5976" spans="1:12" s="13" customFormat="1" ht="15.95" customHeight="1" x14ac:dyDescent="0.2">
      <c r="A5976" s="2" t="s">
        <v>13</v>
      </c>
      <c r="B5976" s="2" t="s">
        <v>1</v>
      </c>
      <c r="C5976" s="2" t="s">
        <v>6</v>
      </c>
      <c r="D5976" s="17">
        <v>43921</v>
      </c>
      <c r="E5976" s="18">
        <v>43931</v>
      </c>
      <c r="F5976" s="2">
        <f t="shared" si="1038"/>
        <v>2020</v>
      </c>
      <c r="G5976" s="2">
        <f t="shared" si="1039"/>
        <v>4</v>
      </c>
      <c r="H5976" s="2">
        <f t="shared" si="1040"/>
        <v>10</v>
      </c>
      <c r="I5976" s="2" t="str">
        <f t="shared" si="1041"/>
        <v>Abril</v>
      </c>
      <c r="L5976" s="2" t="str">
        <f t="shared" si="1042"/>
        <v>FinancieroM2Mensual4395143966</v>
      </c>
    </row>
    <row r="5977" spans="1:12" s="13" customFormat="1" ht="15.95" customHeight="1" x14ac:dyDescent="0.2">
      <c r="A5977" s="2" t="s">
        <v>13</v>
      </c>
      <c r="B5977" s="2" t="s">
        <v>1</v>
      </c>
      <c r="C5977" s="2" t="s">
        <v>6</v>
      </c>
      <c r="D5977" s="17">
        <v>43951</v>
      </c>
      <c r="E5977" s="18">
        <v>43966</v>
      </c>
      <c r="F5977" s="2">
        <f t="shared" si="1038"/>
        <v>2020</v>
      </c>
      <c r="G5977" s="2">
        <f t="shared" si="1039"/>
        <v>5</v>
      </c>
      <c r="H5977" s="2">
        <f t="shared" si="1040"/>
        <v>15</v>
      </c>
      <c r="I5977" s="2" t="str">
        <f t="shared" si="1041"/>
        <v>Mayo</v>
      </c>
      <c r="L5977" s="2" t="str">
        <f t="shared" si="1042"/>
        <v>FinancieroM2Mensual4398243994</v>
      </c>
    </row>
    <row r="5978" spans="1:12" s="13" customFormat="1" ht="15.95" customHeight="1" x14ac:dyDescent="0.2">
      <c r="A5978" s="2" t="s">
        <v>13</v>
      </c>
      <c r="B5978" s="2" t="s">
        <v>1</v>
      </c>
      <c r="C5978" s="2" t="s">
        <v>6</v>
      </c>
      <c r="D5978" s="17">
        <v>43982</v>
      </c>
      <c r="E5978" s="18">
        <v>43994</v>
      </c>
      <c r="F5978" s="2">
        <f t="shared" si="1038"/>
        <v>2020</v>
      </c>
      <c r="G5978" s="2">
        <f t="shared" si="1039"/>
        <v>6</v>
      </c>
      <c r="H5978" s="2">
        <f t="shared" si="1040"/>
        <v>12</v>
      </c>
      <c r="I5978" s="2" t="str">
        <f t="shared" si="1041"/>
        <v>Junio</v>
      </c>
      <c r="L5978" s="2" t="str">
        <f t="shared" si="1042"/>
        <v>FinancieroM2Mensual4401244022</v>
      </c>
    </row>
    <row r="5979" spans="1:12" s="13" customFormat="1" ht="15.95" customHeight="1" x14ac:dyDescent="0.2">
      <c r="A5979" s="2" t="s">
        <v>13</v>
      </c>
      <c r="B5979" s="2" t="s">
        <v>1</v>
      </c>
      <c r="C5979" s="2" t="s">
        <v>6</v>
      </c>
      <c r="D5979" s="17">
        <v>44012</v>
      </c>
      <c r="E5979" s="18">
        <v>44022</v>
      </c>
      <c r="F5979" s="2">
        <f t="shared" si="1038"/>
        <v>2020</v>
      </c>
      <c r="G5979" s="2">
        <f t="shared" si="1039"/>
        <v>7</v>
      </c>
      <c r="H5979" s="2">
        <f t="shared" si="1040"/>
        <v>10</v>
      </c>
      <c r="I5979" s="2" t="str">
        <f t="shared" si="1041"/>
        <v>Julio</v>
      </c>
      <c r="L5979" s="2" t="str">
        <f t="shared" si="1042"/>
        <v>FinancieroM2Mensual4404344057</v>
      </c>
    </row>
    <row r="5980" spans="1:12" s="13" customFormat="1" ht="15.95" customHeight="1" x14ac:dyDescent="0.2">
      <c r="A5980" s="2" t="s">
        <v>13</v>
      </c>
      <c r="B5980" s="2" t="s">
        <v>1</v>
      </c>
      <c r="C5980" s="2" t="s">
        <v>6</v>
      </c>
      <c r="D5980" s="17">
        <v>44043</v>
      </c>
      <c r="E5980" s="18">
        <v>44057</v>
      </c>
      <c r="F5980" s="2">
        <f t="shared" si="1038"/>
        <v>2020</v>
      </c>
      <c r="G5980" s="2">
        <f t="shared" si="1039"/>
        <v>8</v>
      </c>
      <c r="H5980" s="2">
        <f t="shared" si="1040"/>
        <v>14</v>
      </c>
      <c r="I5980" s="2" t="str">
        <f t="shared" si="1041"/>
        <v>Agosto</v>
      </c>
      <c r="L5980" s="2" t="str">
        <f t="shared" ref="L5980:L6011" si="1043">CONCATENATE(A5981,B5981,C5981,D5981,E5981,)</f>
        <v>FinancieroM2Mensual4407444085</v>
      </c>
    </row>
    <row r="5981" spans="1:12" s="13" customFormat="1" ht="15.95" customHeight="1" x14ac:dyDescent="0.2">
      <c r="A5981" s="2" t="s">
        <v>13</v>
      </c>
      <c r="B5981" s="2" t="s">
        <v>1</v>
      </c>
      <c r="C5981" s="2" t="s">
        <v>6</v>
      </c>
      <c r="D5981" s="17">
        <v>44074</v>
      </c>
      <c r="E5981" s="18">
        <v>44085</v>
      </c>
      <c r="F5981" s="2">
        <f t="shared" si="1038"/>
        <v>2020</v>
      </c>
      <c r="G5981" s="2">
        <f t="shared" si="1039"/>
        <v>9</v>
      </c>
      <c r="H5981" s="2">
        <f t="shared" si="1040"/>
        <v>11</v>
      </c>
      <c r="I5981" s="2" t="str">
        <f t="shared" si="1041"/>
        <v>Septiembre</v>
      </c>
      <c r="L5981" s="2" t="str">
        <f t="shared" si="1043"/>
        <v>FinancieroM2Mensual4410444120</v>
      </c>
    </row>
    <row r="5982" spans="1:12" s="13" customFormat="1" ht="15.95" customHeight="1" x14ac:dyDescent="0.2">
      <c r="A5982" s="2" t="s">
        <v>13</v>
      </c>
      <c r="B5982" s="2" t="s">
        <v>1</v>
      </c>
      <c r="C5982" s="2" t="s">
        <v>6</v>
      </c>
      <c r="D5982" s="17">
        <v>44104</v>
      </c>
      <c r="E5982" s="18">
        <v>44120</v>
      </c>
      <c r="F5982" s="2">
        <f t="shared" si="1038"/>
        <v>2020</v>
      </c>
      <c r="G5982" s="2">
        <f t="shared" si="1039"/>
        <v>10</v>
      </c>
      <c r="H5982" s="2">
        <f t="shared" si="1040"/>
        <v>16</v>
      </c>
      <c r="I5982" s="2" t="str">
        <f t="shared" si="1041"/>
        <v>Octubre</v>
      </c>
      <c r="L5982" s="2" t="str">
        <f t="shared" si="1043"/>
        <v>FinancieroM2Mensual4413544148</v>
      </c>
    </row>
    <row r="5983" spans="1:12" s="13" customFormat="1" ht="15.95" customHeight="1" x14ac:dyDescent="0.2">
      <c r="A5983" s="2" t="s">
        <v>13</v>
      </c>
      <c r="B5983" s="2" t="s">
        <v>1</v>
      </c>
      <c r="C5983" s="2" t="s">
        <v>6</v>
      </c>
      <c r="D5983" s="17">
        <v>44135</v>
      </c>
      <c r="E5983" s="18">
        <v>44148</v>
      </c>
      <c r="F5983" s="2">
        <f t="shared" si="1038"/>
        <v>2020</v>
      </c>
      <c r="G5983" s="2">
        <f t="shared" si="1039"/>
        <v>11</v>
      </c>
      <c r="H5983" s="2">
        <f t="shared" si="1040"/>
        <v>13</v>
      </c>
      <c r="I5983" s="2" t="str">
        <f t="shared" si="1041"/>
        <v>Noviembre</v>
      </c>
      <c r="L5983" s="2" t="str">
        <f t="shared" si="1043"/>
        <v>FinancieroM2Mensual4416544176</v>
      </c>
    </row>
    <row r="5984" spans="1:12" s="13" customFormat="1" ht="15.95" customHeight="1" x14ac:dyDescent="0.2">
      <c r="A5984" s="2" t="s">
        <v>13</v>
      </c>
      <c r="B5984" s="2" t="s">
        <v>1</v>
      </c>
      <c r="C5984" s="2" t="s">
        <v>6</v>
      </c>
      <c r="D5984" s="17">
        <v>44165</v>
      </c>
      <c r="E5984" s="18">
        <v>44176</v>
      </c>
      <c r="F5984" s="2">
        <f t="shared" ref="F5984:F6054" si="1044">YEAR(E5984)</f>
        <v>2020</v>
      </c>
      <c r="G5984" s="2">
        <f t="shared" ref="G5984:G6054" si="1045">MONTH(E5984)</f>
        <v>12</v>
      </c>
      <c r="H5984" s="2">
        <f t="shared" ref="H5984:H6054" si="1046">DAY(E5984)</f>
        <v>11</v>
      </c>
      <c r="I5984" s="2" t="str">
        <f t="shared" ref="I5984:I6054" si="1047">CHOOSE(G5984,"Enero","Febrero","Marzo","Abril","Mayo","Junio","Julio","Agosto","Septiembre","Octubre","Noviembre","Diciembre")</f>
        <v>Diciembre</v>
      </c>
      <c r="L5984" s="2" t="str">
        <f t="shared" si="1043"/>
        <v>FinancieroM2Mensual4419644211</v>
      </c>
    </row>
    <row r="5985" spans="1:12" s="13" customFormat="1" ht="15.95" customHeight="1" x14ac:dyDescent="0.2">
      <c r="A5985" s="2" t="s">
        <v>13</v>
      </c>
      <c r="B5985" s="2" t="s">
        <v>1</v>
      </c>
      <c r="C5985" s="2" t="s">
        <v>6</v>
      </c>
      <c r="D5985" s="17">
        <v>44196</v>
      </c>
      <c r="E5985" s="18">
        <v>44211</v>
      </c>
      <c r="F5985" s="2">
        <f t="shared" si="1044"/>
        <v>2021</v>
      </c>
      <c r="G5985" s="2">
        <f t="shared" si="1045"/>
        <v>1</v>
      </c>
      <c r="H5985" s="2">
        <f t="shared" si="1046"/>
        <v>15</v>
      </c>
      <c r="I5985" s="2" t="str">
        <f t="shared" si="1047"/>
        <v>Enero</v>
      </c>
      <c r="L5985" s="2" t="str">
        <f t="shared" si="1043"/>
        <v>FinancieroM2Mensual4422744241</v>
      </c>
    </row>
    <row r="5986" spans="1:12" s="13" customFormat="1" ht="15.95" customHeight="1" x14ac:dyDescent="0.2">
      <c r="A5986" s="2" t="s">
        <v>13</v>
      </c>
      <c r="B5986" s="2" t="s">
        <v>1</v>
      </c>
      <c r="C5986" s="2" t="s">
        <v>6</v>
      </c>
      <c r="D5986" s="17">
        <v>44227</v>
      </c>
      <c r="E5986" s="18">
        <v>44241</v>
      </c>
      <c r="F5986" s="2">
        <f t="shared" si="1044"/>
        <v>2021</v>
      </c>
      <c r="G5986" s="2">
        <f t="shared" si="1045"/>
        <v>2</v>
      </c>
      <c r="H5986" s="2">
        <f t="shared" si="1046"/>
        <v>14</v>
      </c>
      <c r="I5986" s="2" t="str">
        <f t="shared" si="1047"/>
        <v>Febrero</v>
      </c>
      <c r="L5986" s="2" t="str">
        <f t="shared" si="1043"/>
        <v>FinancieroM2Mensual4425544267</v>
      </c>
    </row>
    <row r="5987" spans="1:12" s="13" customFormat="1" ht="15.95" customHeight="1" x14ac:dyDescent="0.2">
      <c r="A5987" s="2" t="s">
        <v>13</v>
      </c>
      <c r="B5987" s="2" t="s">
        <v>1</v>
      </c>
      <c r="C5987" s="2" t="s">
        <v>6</v>
      </c>
      <c r="D5987" s="17">
        <v>44255</v>
      </c>
      <c r="E5987" s="18">
        <v>44267</v>
      </c>
      <c r="F5987" s="2">
        <f t="shared" si="1044"/>
        <v>2021</v>
      </c>
      <c r="G5987" s="2">
        <f t="shared" si="1045"/>
        <v>3</v>
      </c>
      <c r="H5987" s="2">
        <f t="shared" si="1046"/>
        <v>12</v>
      </c>
      <c r="I5987" s="2" t="str">
        <f t="shared" si="1047"/>
        <v>Marzo</v>
      </c>
      <c r="L5987" s="2" t="str">
        <f t="shared" si="1043"/>
        <v>FinancieroM2Mensual4428644302</v>
      </c>
    </row>
    <row r="5988" spans="1:12" s="13" customFormat="1" ht="15.95" customHeight="1" x14ac:dyDescent="0.2">
      <c r="A5988" s="2" t="s">
        <v>13</v>
      </c>
      <c r="B5988" s="2" t="s">
        <v>1</v>
      </c>
      <c r="C5988" s="2" t="s">
        <v>6</v>
      </c>
      <c r="D5988" s="17">
        <v>44286</v>
      </c>
      <c r="E5988" s="18">
        <v>44302</v>
      </c>
      <c r="F5988" s="2">
        <f t="shared" si="1044"/>
        <v>2021</v>
      </c>
      <c r="G5988" s="2">
        <f t="shared" si="1045"/>
        <v>4</v>
      </c>
      <c r="H5988" s="2">
        <f t="shared" si="1046"/>
        <v>16</v>
      </c>
      <c r="I5988" s="2" t="str">
        <f t="shared" si="1047"/>
        <v>Abril</v>
      </c>
      <c r="L5988" s="2" t="str">
        <f t="shared" si="1043"/>
        <v>FinancieroM2Mensual4431644330</v>
      </c>
    </row>
    <row r="5989" spans="1:12" s="13" customFormat="1" ht="15.95" customHeight="1" x14ac:dyDescent="0.2">
      <c r="A5989" s="2" t="s">
        <v>13</v>
      </c>
      <c r="B5989" s="2" t="s">
        <v>1</v>
      </c>
      <c r="C5989" s="2" t="s">
        <v>6</v>
      </c>
      <c r="D5989" s="17">
        <v>44316</v>
      </c>
      <c r="E5989" s="18">
        <v>44330</v>
      </c>
      <c r="F5989" s="2">
        <f t="shared" si="1044"/>
        <v>2021</v>
      </c>
      <c r="G5989" s="2">
        <f t="shared" si="1045"/>
        <v>5</v>
      </c>
      <c r="H5989" s="2">
        <f t="shared" si="1046"/>
        <v>14</v>
      </c>
      <c r="I5989" s="2" t="str">
        <f t="shared" si="1047"/>
        <v>Mayo</v>
      </c>
      <c r="L5989" s="2" t="str">
        <f t="shared" si="1043"/>
        <v>FinancieroM2Mensual4434744358</v>
      </c>
    </row>
    <row r="5990" spans="1:12" s="13" customFormat="1" ht="15.95" customHeight="1" x14ac:dyDescent="0.2">
      <c r="A5990" s="2" t="s">
        <v>13</v>
      </c>
      <c r="B5990" s="2" t="s">
        <v>1</v>
      </c>
      <c r="C5990" s="2" t="s">
        <v>6</v>
      </c>
      <c r="D5990" s="17">
        <v>44347</v>
      </c>
      <c r="E5990" s="18">
        <v>44358</v>
      </c>
      <c r="F5990" s="2">
        <f t="shared" si="1044"/>
        <v>2021</v>
      </c>
      <c r="G5990" s="2">
        <f t="shared" si="1045"/>
        <v>6</v>
      </c>
      <c r="H5990" s="2">
        <f t="shared" si="1046"/>
        <v>11</v>
      </c>
      <c r="I5990" s="2" t="str">
        <f t="shared" si="1047"/>
        <v>Junio</v>
      </c>
      <c r="L5990" s="2" t="str">
        <f t="shared" si="1043"/>
        <v>FinancieroM2Mensual4437744393</v>
      </c>
    </row>
    <row r="5991" spans="1:12" s="13" customFormat="1" ht="15.95" customHeight="1" x14ac:dyDescent="0.2">
      <c r="A5991" s="2" t="s">
        <v>13</v>
      </c>
      <c r="B5991" s="2" t="s">
        <v>1</v>
      </c>
      <c r="C5991" s="2" t="s">
        <v>6</v>
      </c>
      <c r="D5991" s="17">
        <v>44377</v>
      </c>
      <c r="E5991" s="18">
        <v>44393</v>
      </c>
      <c r="F5991" s="2">
        <f t="shared" si="1044"/>
        <v>2021</v>
      </c>
      <c r="G5991" s="2">
        <f t="shared" si="1045"/>
        <v>7</v>
      </c>
      <c r="H5991" s="2">
        <f t="shared" si="1046"/>
        <v>16</v>
      </c>
      <c r="I5991" s="2" t="str">
        <f t="shared" si="1047"/>
        <v>Julio</v>
      </c>
      <c r="L5991" s="2" t="str">
        <f t="shared" si="1043"/>
        <v>FinancieroM2Mensual4440844421</v>
      </c>
    </row>
    <row r="5992" spans="1:12" s="13" customFormat="1" ht="15.95" customHeight="1" x14ac:dyDescent="0.2">
      <c r="A5992" s="2" t="s">
        <v>13</v>
      </c>
      <c r="B5992" s="2" t="s">
        <v>1</v>
      </c>
      <c r="C5992" s="2" t="s">
        <v>6</v>
      </c>
      <c r="D5992" s="17">
        <v>44408</v>
      </c>
      <c r="E5992" s="18">
        <v>44421</v>
      </c>
      <c r="F5992" s="2">
        <f t="shared" si="1044"/>
        <v>2021</v>
      </c>
      <c r="G5992" s="2">
        <f t="shared" si="1045"/>
        <v>8</v>
      </c>
      <c r="H5992" s="2">
        <f t="shared" si="1046"/>
        <v>13</v>
      </c>
      <c r="I5992" s="2" t="str">
        <f t="shared" si="1047"/>
        <v>Agosto</v>
      </c>
      <c r="L5992" s="2" t="str">
        <f t="shared" si="1043"/>
        <v>FinancieroM2Mensual4443944449</v>
      </c>
    </row>
    <row r="5993" spans="1:12" s="13" customFormat="1" ht="15.95" customHeight="1" x14ac:dyDescent="0.2">
      <c r="A5993" s="2" t="s">
        <v>13</v>
      </c>
      <c r="B5993" s="2" t="s">
        <v>1</v>
      </c>
      <c r="C5993" s="2" t="s">
        <v>6</v>
      </c>
      <c r="D5993" s="17">
        <v>44439</v>
      </c>
      <c r="E5993" s="18">
        <v>44449</v>
      </c>
      <c r="F5993" s="2">
        <f t="shared" si="1044"/>
        <v>2021</v>
      </c>
      <c r="G5993" s="2">
        <f t="shared" si="1045"/>
        <v>9</v>
      </c>
      <c r="H5993" s="2">
        <f t="shared" si="1046"/>
        <v>10</v>
      </c>
      <c r="I5993" s="2" t="str">
        <f t="shared" si="1047"/>
        <v>Septiembre</v>
      </c>
      <c r="L5993" s="2" t="str">
        <f t="shared" si="1043"/>
        <v>FinancieroM2Mensual4446944484</v>
      </c>
    </row>
    <row r="5994" spans="1:12" s="13" customFormat="1" ht="15.95" customHeight="1" x14ac:dyDescent="0.2">
      <c r="A5994" s="2" t="s">
        <v>13</v>
      </c>
      <c r="B5994" s="2" t="s">
        <v>1</v>
      </c>
      <c r="C5994" s="2" t="s">
        <v>6</v>
      </c>
      <c r="D5994" s="17">
        <v>44469</v>
      </c>
      <c r="E5994" s="18">
        <v>44484</v>
      </c>
      <c r="F5994" s="2">
        <f t="shared" si="1044"/>
        <v>2021</v>
      </c>
      <c r="G5994" s="2">
        <f t="shared" si="1045"/>
        <v>10</v>
      </c>
      <c r="H5994" s="2">
        <f t="shared" si="1046"/>
        <v>15</v>
      </c>
      <c r="I5994" s="2" t="str">
        <f t="shared" si="1047"/>
        <v>Octubre</v>
      </c>
      <c r="L5994" s="2" t="str">
        <f t="shared" si="1043"/>
        <v>FinancieroM2Mensual4450044512</v>
      </c>
    </row>
    <row r="5995" spans="1:12" s="13" customFormat="1" ht="15.95" customHeight="1" x14ac:dyDescent="0.2">
      <c r="A5995" s="2" t="s">
        <v>13</v>
      </c>
      <c r="B5995" s="2" t="s">
        <v>1</v>
      </c>
      <c r="C5995" s="2" t="s">
        <v>6</v>
      </c>
      <c r="D5995" s="17">
        <v>44500</v>
      </c>
      <c r="E5995" s="18">
        <v>44512</v>
      </c>
      <c r="F5995" s="2">
        <f t="shared" si="1044"/>
        <v>2021</v>
      </c>
      <c r="G5995" s="2">
        <f t="shared" si="1045"/>
        <v>11</v>
      </c>
      <c r="H5995" s="2">
        <f t="shared" si="1046"/>
        <v>12</v>
      </c>
      <c r="I5995" s="2" t="str">
        <f t="shared" si="1047"/>
        <v>Noviembre</v>
      </c>
      <c r="L5995" s="2" t="str">
        <f t="shared" si="1043"/>
        <v>FinancieroM2Mensual4453044540</v>
      </c>
    </row>
    <row r="5996" spans="1:12" s="13" customFormat="1" ht="15.95" customHeight="1" x14ac:dyDescent="0.2">
      <c r="A5996" s="2" t="s">
        <v>13</v>
      </c>
      <c r="B5996" s="2" t="s">
        <v>1</v>
      </c>
      <c r="C5996" s="2" t="s">
        <v>6</v>
      </c>
      <c r="D5996" s="17">
        <v>44530</v>
      </c>
      <c r="E5996" s="18">
        <v>44540</v>
      </c>
      <c r="F5996" s="2">
        <f t="shared" si="1044"/>
        <v>2021</v>
      </c>
      <c r="G5996" s="2">
        <f t="shared" si="1045"/>
        <v>12</v>
      </c>
      <c r="H5996" s="2">
        <f t="shared" si="1046"/>
        <v>10</v>
      </c>
      <c r="I5996" s="2" t="str">
        <f t="shared" si="1047"/>
        <v>Diciembre</v>
      </c>
      <c r="L5996" s="2" t="str">
        <f t="shared" si="1043"/>
        <v>FinancieroM2Mensual4456144575</v>
      </c>
    </row>
    <row r="5997" spans="1:12" s="13" customFormat="1" ht="15.95" customHeight="1" x14ac:dyDescent="0.2">
      <c r="A5997" s="2" t="s">
        <v>13</v>
      </c>
      <c r="B5997" s="2" t="s">
        <v>1</v>
      </c>
      <c r="C5997" s="2" t="s">
        <v>6</v>
      </c>
      <c r="D5997" s="17">
        <v>44561</v>
      </c>
      <c r="E5997" s="18">
        <v>44575</v>
      </c>
      <c r="F5997" s="2">
        <f t="shared" si="1044"/>
        <v>2022</v>
      </c>
      <c r="G5997" s="2">
        <f t="shared" si="1045"/>
        <v>1</v>
      </c>
      <c r="H5997" s="2">
        <f t="shared" si="1046"/>
        <v>14</v>
      </c>
      <c r="I5997" s="2" t="str">
        <f t="shared" si="1047"/>
        <v>Enero</v>
      </c>
      <c r="L5997" s="2" t="str">
        <f t="shared" si="1043"/>
        <v>FinancieroM2Mensual4459244603</v>
      </c>
    </row>
    <row r="5998" spans="1:12" s="13" customFormat="1" ht="15.95" customHeight="1" x14ac:dyDescent="0.2">
      <c r="A5998" s="2" t="s">
        <v>13</v>
      </c>
      <c r="B5998" s="2" t="s">
        <v>1</v>
      </c>
      <c r="C5998" s="2" t="s">
        <v>6</v>
      </c>
      <c r="D5998" s="17">
        <v>44592</v>
      </c>
      <c r="E5998" s="18">
        <v>44603</v>
      </c>
      <c r="F5998" s="2">
        <f t="shared" si="1044"/>
        <v>2022</v>
      </c>
      <c r="G5998" s="2">
        <f t="shared" si="1045"/>
        <v>2</v>
      </c>
      <c r="H5998" s="2">
        <f t="shared" si="1046"/>
        <v>11</v>
      </c>
      <c r="I5998" s="2" t="str">
        <f t="shared" si="1047"/>
        <v>Febrero</v>
      </c>
      <c r="L5998" s="2" t="str">
        <f t="shared" si="1043"/>
        <v>FinancieroM2Mensual4462044631</v>
      </c>
    </row>
    <row r="5999" spans="1:12" s="13" customFormat="1" ht="15.95" customHeight="1" x14ac:dyDescent="0.2">
      <c r="A5999" s="2" t="s">
        <v>13</v>
      </c>
      <c r="B5999" s="2" t="s">
        <v>1</v>
      </c>
      <c r="C5999" s="2" t="s">
        <v>6</v>
      </c>
      <c r="D5999" s="17">
        <v>44620</v>
      </c>
      <c r="E5999" s="18">
        <v>44631</v>
      </c>
      <c r="F5999" s="2">
        <f t="shared" si="1044"/>
        <v>2022</v>
      </c>
      <c r="G5999" s="2">
        <f t="shared" si="1045"/>
        <v>3</v>
      </c>
      <c r="H5999" s="2">
        <f t="shared" si="1046"/>
        <v>11</v>
      </c>
      <c r="I5999" s="2" t="str">
        <f t="shared" si="1047"/>
        <v>Marzo</v>
      </c>
      <c r="L5999" s="2" t="str">
        <f t="shared" si="1043"/>
        <v>FinancieroM2Mensual4465144664</v>
      </c>
    </row>
    <row r="6000" spans="1:12" s="13" customFormat="1" ht="15.95" customHeight="1" x14ac:dyDescent="0.2">
      <c r="A6000" s="2" t="s">
        <v>13</v>
      </c>
      <c r="B6000" s="2" t="s">
        <v>1</v>
      </c>
      <c r="C6000" s="2" t="s">
        <v>6</v>
      </c>
      <c r="D6000" s="17">
        <v>44651</v>
      </c>
      <c r="E6000" s="18">
        <v>44664</v>
      </c>
      <c r="F6000" s="2">
        <f t="shared" si="1044"/>
        <v>2022</v>
      </c>
      <c r="G6000" s="2">
        <f t="shared" si="1045"/>
        <v>4</v>
      </c>
      <c r="H6000" s="2">
        <f t="shared" si="1046"/>
        <v>13</v>
      </c>
      <c r="I6000" s="2" t="str">
        <f t="shared" si="1047"/>
        <v>Abril</v>
      </c>
      <c r="L6000" s="2" t="str">
        <f t="shared" si="1043"/>
        <v>FinancieroM2Mensual4468144694</v>
      </c>
    </row>
    <row r="6001" spans="1:12" s="13" customFormat="1" ht="15.95" customHeight="1" x14ac:dyDescent="0.2">
      <c r="A6001" s="2" t="s">
        <v>13</v>
      </c>
      <c r="B6001" s="2" t="s">
        <v>1</v>
      </c>
      <c r="C6001" s="2" t="s">
        <v>6</v>
      </c>
      <c r="D6001" s="17">
        <v>44681</v>
      </c>
      <c r="E6001" s="18">
        <v>44694</v>
      </c>
      <c r="F6001" s="2">
        <f t="shared" si="1044"/>
        <v>2022</v>
      </c>
      <c r="G6001" s="2">
        <f t="shared" si="1045"/>
        <v>5</v>
      </c>
      <c r="H6001" s="2">
        <f t="shared" si="1046"/>
        <v>13</v>
      </c>
      <c r="I6001" s="2" t="str">
        <f t="shared" si="1047"/>
        <v>Mayo</v>
      </c>
      <c r="L6001" s="2" t="str">
        <f t="shared" si="1043"/>
        <v>FinancieroM2Mensual4471244722</v>
      </c>
    </row>
    <row r="6002" spans="1:12" s="13" customFormat="1" ht="15.95" customHeight="1" x14ac:dyDescent="0.2">
      <c r="A6002" s="2" t="s">
        <v>13</v>
      </c>
      <c r="B6002" s="2" t="s">
        <v>1</v>
      </c>
      <c r="C6002" s="2" t="s">
        <v>6</v>
      </c>
      <c r="D6002" s="17">
        <v>44712</v>
      </c>
      <c r="E6002" s="18">
        <v>44722</v>
      </c>
      <c r="F6002" s="2">
        <f t="shared" si="1044"/>
        <v>2022</v>
      </c>
      <c r="G6002" s="2">
        <f t="shared" si="1045"/>
        <v>6</v>
      </c>
      <c r="H6002" s="2">
        <f t="shared" si="1046"/>
        <v>10</v>
      </c>
      <c r="I6002" s="2" t="str">
        <f t="shared" si="1047"/>
        <v>Junio</v>
      </c>
      <c r="L6002" s="2" t="str">
        <f t="shared" si="1043"/>
        <v>FinancieroM2Mensual4474244757</v>
      </c>
    </row>
    <row r="6003" spans="1:12" s="13" customFormat="1" ht="15.95" customHeight="1" x14ac:dyDescent="0.2">
      <c r="A6003" s="2" t="s">
        <v>13</v>
      </c>
      <c r="B6003" s="2" t="s">
        <v>1</v>
      </c>
      <c r="C6003" s="2" t="s">
        <v>6</v>
      </c>
      <c r="D6003" s="17">
        <v>44742</v>
      </c>
      <c r="E6003" s="18">
        <v>44757</v>
      </c>
      <c r="F6003" s="2">
        <f t="shared" si="1044"/>
        <v>2022</v>
      </c>
      <c r="G6003" s="2">
        <f t="shared" si="1045"/>
        <v>7</v>
      </c>
      <c r="H6003" s="2">
        <f t="shared" si="1046"/>
        <v>15</v>
      </c>
      <c r="I6003" s="2" t="str">
        <f t="shared" si="1047"/>
        <v>Julio</v>
      </c>
      <c r="L6003" s="2" t="str">
        <f t="shared" si="1043"/>
        <v>FinancieroM2Mensual4477344785</v>
      </c>
    </row>
    <row r="6004" spans="1:12" s="13" customFormat="1" ht="15.95" customHeight="1" x14ac:dyDescent="0.2">
      <c r="A6004" s="2" t="s">
        <v>13</v>
      </c>
      <c r="B6004" s="2" t="s">
        <v>1</v>
      </c>
      <c r="C6004" s="2" t="s">
        <v>6</v>
      </c>
      <c r="D6004" s="17">
        <v>44773</v>
      </c>
      <c r="E6004" s="18">
        <v>44785</v>
      </c>
      <c r="F6004" s="2">
        <f t="shared" si="1044"/>
        <v>2022</v>
      </c>
      <c r="G6004" s="2">
        <f t="shared" si="1045"/>
        <v>8</v>
      </c>
      <c r="H6004" s="2">
        <f t="shared" si="1046"/>
        <v>12</v>
      </c>
      <c r="I6004" s="2" t="str">
        <f t="shared" si="1047"/>
        <v>Agosto</v>
      </c>
      <c r="L6004" s="2" t="str">
        <f t="shared" si="1043"/>
        <v>FinancieroM2Mensual4480444820</v>
      </c>
    </row>
    <row r="6005" spans="1:12" s="13" customFormat="1" ht="15.95" customHeight="1" x14ac:dyDescent="0.2">
      <c r="A6005" s="2" t="s">
        <v>13</v>
      </c>
      <c r="B6005" s="2" t="s">
        <v>1</v>
      </c>
      <c r="C6005" s="2" t="s">
        <v>6</v>
      </c>
      <c r="D6005" s="17">
        <v>44804</v>
      </c>
      <c r="E6005" s="18">
        <v>44820</v>
      </c>
      <c r="F6005" s="2">
        <f t="shared" si="1044"/>
        <v>2022</v>
      </c>
      <c r="G6005" s="2">
        <f t="shared" si="1045"/>
        <v>9</v>
      </c>
      <c r="H6005" s="2">
        <f t="shared" si="1046"/>
        <v>16</v>
      </c>
      <c r="I6005" s="2" t="str">
        <f t="shared" si="1047"/>
        <v>Septiembre</v>
      </c>
      <c r="L6005" s="2" t="str">
        <f t="shared" si="1043"/>
        <v>FinancieroM2Mensual4483444848</v>
      </c>
    </row>
    <row r="6006" spans="1:12" s="13" customFormat="1" ht="15.95" customHeight="1" x14ac:dyDescent="0.2">
      <c r="A6006" s="2" t="s">
        <v>13</v>
      </c>
      <c r="B6006" s="2" t="s">
        <v>1</v>
      </c>
      <c r="C6006" s="2" t="s">
        <v>6</v>
      </c>
      <c r="D6006" s="17">
        <v>44834</v>
      </c>
      <c r="E6006" s="18">
        <v>44848</v>
      </c>
      <c r="F6006" s="2">
        <f t="shared" si="1044"/>
        <v>2022</v>
      </c>
      <c r="G6006" s="2">
        <f t="shared" si="1045"/>
        <v>10</v>
      </c>
      <c r="H6006" s="2">
        <f t="shared" si="1046"/>
        <v>14</v>
      </c>
      <c r="I6006" s="2" t="str">
        <f t="shared" si="1047"/>
        <v>Octubre</v>
      </c>
      <c r="L6006" s="2" t="str">
        <f t="shared" si="1043"/>
        <v>FinancieroM2Mensual4486544876</v>
      </c>
    </row>
    <row r="6007" spans="1:12" s="13" customFormat="1" ht="15.95" customHeight="1" x14ac:dyDescent="0.2">
      <c r="A6007" s="2" t="s">
        <v>13</v>
      </c>
      <c r="B6007" s="2" t="s">
        <v>1</v>
      </c>
      <c r="C6007" s="2" t="s">
        <v>6</v>
      </c>
      <c r="D6007" s="17">
        <v>44865</v>
      </c>
      <c r="E6007" s="18">
        <v>44876</v>
      </c>
      <c r="F6007" s="2">
        <f t="shared" si="1044"/>
        <v>2022</v>
      </c>
      <c r="G6007" s="2">
        <f t="shared" si="1045"/>
        <v>11</v>
      </c>
      <c r="H6007" s="2">
        <f t="shared" si="1046"/>
        <v>11</v>
      </c>
      <c r="I6007" s="2" t="str">
        <f t="shared" si="1047"/>
        <v>Noviembre</v>
      </c>
      <c r="L6007" s="2" t="str">
        <f t="shared" si="1043"/>
        <v>FinancieroM2Mensual4489544911</v>
      </c>
    </row>
    <row r="6008" spans="1:12" s="13" customFormat="1" ht="15.95" customHeight="1" x14ac:dyDescent="0.2">
      <c r="A6008" s="2" t="s">
        <v>13</v>
      </c>
      <c r="B6008" s="2" t="s">
        <v>1</v>
      </c>
      <c r="C6008" s="2" t="s">
        <v>6</v>
      </c>
      <c r="D6008" s="17">
        <v>44895</v>
      </c>
      <c r="E6008" s="18">
        <v>44911</v>
      </c>
      <c r="F6008" s="2">
        <f t="shared" si="1044"/>
        <v>2022</v>
      </c>
      <c r="G6008" s="2">
        <f t="shared" si="1045"/>
        <v>12</v>
      </c>
      <c r="H6008" s="2">
        <f t="shared" si="1046"/>
        <v>16</v>
      </c>
      <c r="I6008" s="2" t="str">
        <f t="shared" si="1047"/>
        <v>Diciembre</v>
      </c>
      <c r="L6008" s="2" t="str">
        <f t="shared" si="1043"/>
        <v>FinancieroM2Mensual4492644939</v>
      </c>
    </row>
    <row r="6009" spans="1:12" s="13" customFormat="1" ht="15.95" customHeight="1" x14ac:dyDescent="0.2">
      <c r="A6009" s="2" t="s">
        <v>13</v>
      </c>
      <c r="B6009" s="2" t="s">
        <v>1</v>
      </c>
      <c r="C6009" s="2" t="s">
        <v>6</v>
      </c>
      <c r="D6009" s="17">
        <v>44926</v>
      </c>
      <c r="E6009" s="18">
        <v>44939</v>
      </c>
      <c r="F6009" s="2">
        <f t="shared" si="1044"/>
        <v>2023</v>
      </c>
      <c r="G6009" s="2">
        <f t="shared" si="1045"/>
        <v>1</v>
      </c>
      <c r="H6009" s="2">
        <f t="shared" si="1046"/>
        <v>13</v>
      </c>
      <c r="I6009" s="2" t="str">
        <f t="shared" si="1047"/>
        <v>Enero</v>
      </c>
      <c r="L6009" s="2" t="str">
        <f t="shared" si="1043"/>
        <v>FinancieroM2Mensual4495744967</v>
      </c>
    </row>
    <row r="6010" spans="1:12" s="13" customFormat="1" ht="15.95" customHeight="1" x14ac:dyDescent="0.2">
      <c r="A6010" s="7" t="s">
        <v>13</v>
      </c>
      <c r="B6010" s="7" t="s">
        <v>1</v>
      </c>
      <c r="C6010" s="7" t="s">
        <v>6</v>
      </c>
      <c r="D6010" s="15">
        <v>44957</v>
      </c>
      <c r="E6010" s="20">
        <v>44967</v>
      </c>
      <c r="F6010" s="2">
        <f t="shared" si="1044"/>
        <v>2023</v>
      </c>
      <c r="G6010" s="2">
        <f t="shared" si="1045"/>
        <v>2</v>
      </c>
      <c r="H6010" s="2">
        <f t="shared" si="1046"/>
        <v>10</v>
      </c>
      <c r="I6010" s="2" t="str">
        <f t="shared" si="1047"/>
        <v>Febrero</v>
      </c>
      <c r="L6010" s="2" t="str">
        <f t="shared" si="1043"/>
        <v>FinancieroM2Mensual4498544995</v>
      </c>
    </row>
    <row r="6011" spans="1:12" s="13" customFormat="1" ht="15.95" customHeight="1" x14ac:dyDescent="0.2">
      <c r="A6011" s="7" t="s">
        <v>13</v>
      </c>
      <c r="B6011" s="7" t="s">
        <v>1</v>
      </c>
      <c r="C6011" s="7" t="s">
        <v>6</v>
      </c>
      <c r="D6011" s="15">
        <v>44985</v>
      </c>
      <c r="E6011" s="20">
        <v>44995</v>
      </c>
      <c r="F6011" s="2">
        <f t="shared" si="1044"/>
        <v>2023</v>
      </c>
      <c r="G6011" s="2">
        <f t="shared" si="1045"/>
        <v>3</v>
      </c>
      <c r="H6011" s="2">
        <f t="shared" si="1046"/>
        <v>10</v>
      </c>
      <c r="I6011" s="2" t="str">
        <f t="shared" si="1047"/>
        <v>Marzo</v>
      </c>
      <c r="L6011" s="2" t="str">
        <f t="shared" si="1043"/>
        <v>FinancieroM2Mensual4501645028</v>
      </c>
    </row>
    <row r="6012" spans="1:12" s="13" customFormat="1" ht="15.95" customHeight="1" x14ac:dyDescent="0.2">
      <c r="A6012" s="7" t="s">
        <v>13</v>
      </c>
      <c r="B6012" s="7" t="s">
        <v>1</v>
      </c>
      <c r="C6012" s="7" t="s">
        <v>6</v>
      </c>
      <c r="D6012" s="15">
        <v>45016</v>
      </c>
      <c r="E6012" s="20">
        <v>45028</v>
      </c>
      <c r="F6012" s="2">
        <f t="shared" si="1044"/>
        <v>2023</v>
      </c>
      <c r="G6012" s="2">
        <f t="shared" si="1045"/>
        <v>4</v>
      </c>
      <c r="H6012" s="2">
        <f t="shared" si="1046"/>
        <v>12</v>
      </c>
      <c r="I6012" s="2" t="str">
        <f t="shared" si="1047"/>
        <v>Abril</v>
      </c>
      <c r="L6012" s="2" t="str">
        <f t="shared" ref="L6012:L6030" si="1048">CONCATENATE(A6013,B6013,C6013,D6013,E6013,)</f>
        <v>FinancieroM2Mensual4504645058</v>
      </c>
    </row>
    <row r="6013" spans="1:12" s="13" customFormat="1" ht="15.95" customHeight="1" x14ac:dyDescent="0.2">
      <c r="A6013" s="7" t="s">
        <v>13</v>
      </c>
      <c r="B6013" s="7" t="s">
        <v>1</v>
      </c>
      <c r="C6013" s="7" t="s">
        <v>6</v>
      </c>
      <c r="D6013" s="15">
        <v>45046</v>
      </c>
      <c r="E6013" s="20">
        <v>45058</v>
      </c>
      <c r="F6013" s="2">
        <f t="shared" si="1044"/>
        <v>2023</v>
      </c>
      <c r="G6013" s="2">
        <f t="shared" si="1045"/>
        <v>5</v>
      </c>
      <c r="H6013" s="2">
        <f t="shared" si="1046"/>
        <v>12</v>
      </c>
      <c r="I6013" s="2" t="str">
        <f t="shared" si="1047"/>
        <v>Mayo</v>
      </c>
      <c r="L6013" s="2" t="str">
        <f t="shared" si="1048"/>
        <v>FinancieroM2Mensual4507745093</v>
      </c>
    </row>
    <row r="6014" spans="1:12" s="13" customFormat="1" ht="15.95" customHeight="1" x14ac:dyDescent="0.2">
      <c r="A6014" s="7" t="s">
        <v>13</v>
      </c>
      <c r="B6014" s="7" t="s">
        <v>1</v>
      </c>
      <c r="C6014" s="7" t="s">
        <v>6</v>
      </c>
      <c r="D6014" s="15">
        <v>45077</v>
      </c>
      <c r="E6014" s="20">
        <v>45093</v>
      </c>
      <c r="F6014" s="2">
        <f t="shared" si="1044"/>
        <v>2023</v>
      </c>
      <c r="G6014" s="2">
        <f t="shared" si="1045"/>
        <v>6</v>
      </c>
      <c r="H6014" s="2">
        <f t="shared" si="1046"/>
        <v>16</v>
      </c>
      <c r="I6014" s="2" t="str">
        <f t="shared" si="1047"/>
        <v>Junio</v>
      </c>
      <c r="L6014" s="2" t="str">
        <f t="shared" si="1048"/>
        <v>FinancieroM2Mensual4510745121</v>
      </c>
    </row>
    <row r="6015" spans="1:12" s="13" customFormat="1" ht="15.95" customHeight="1" x14ac:dyDescent="0.2">
      <c r="A6015" s="7" t="s">
        <v>13</v>
      </c>
      <c r="B6015" s="7" t="s">
        <v>1</v>
      </c>
      <c r="C6015" s="7" t="s">
        <v>6</v>
      </c>
      <c r="D6015" s="15">
        <v>45107</v>
      </c>
      <c r="E6015" s="20">
        <v>45121</v>
      </c>
      <c r="F6015" s="2">
        <f t="shared" si="1044"/>
        <v>2023</v>
      </c>
      <c r="G6015" s="2">
        <f t="shared" si="1045"/>
        <v>7</v>
      </c>
      <c r="H6015" s="2">
        <f t="shared" si="1046"/>
        <v>14</v>
      </c>
      <c r="I6015" s="2" t="str">
        <f t="shared" si="1047"/>
        <v>Julio</v>
      </c>
      <c r="L6015" s="2" t="str">
        <f t="shared" si="1048"/>
        <v>FinancieroM2Mensual4513845149</v>
      </c>
    </row>
    <row r="6016" spans="1:12" s="13" customFormat="1" ht="15.95" customHeight="1" x14ac:dyDescent="0.2">
      <c r="A6016" s="7" t="s">
        <v>13</v>
      </c>
      <c r="B6016" s="7" t="s">
        <v>1</v>
      </c>
      <c r="C6016" s="7" t="s">
        <v>6</v>
      </c>
      <c r="D6016" s="15">
        <v>45138</v>
      </c>
      <c r="E6016" s="20">
        <v>45149</v>
      </c>
      <c r="F6016" s="2">
        <f t="shared" si="1044"/>
        <v>2023</v>
      </c>
      <c r="G6016" s="2">
        <f t="shared" si="1045"/>
        <v>8</v>
      </c>
      <c r="H6016" s="2">
        <f t="shared" si="1046"/>
        <v>11</v>
      </c>
      <c r="I6016" s="2" t="str">
        <f t="shared" si="1047"/>
        <v>Agosto</v>
      </c>
      <c r="L6016" s="2" t="str">
        <f t="shared" si="1048"/>
        <v>FinancieroM2Mensual4516945184</v>
      </c>
    </row>
    <row r="6017" spans="1:12" s="13" customFormat="1" ht="15.95" customHeight="1" x14ac:dyDescent="0.2">
      <c r="A6017" s="7" t="s">
        <v>13</v>
      </c>
      <c r="B6017" s="7" t="s">
        <v>1</v>
      </c>
      <c r="C6017" s="7" t="s">
        <v>6</v>
      </c>
      <c r="D6017" s="15">
        <v>45169</v>
      </c>
      <c r="E6017" s="20">
        <v>45184</v>
      </c>
      <c r="F6017" s="2">
        <f t="shared" si="1044"/>
        <v>2023</v>
      </c>
      <c r="G6017" s="2">
        <f t="shared" si="1045"/>
        <v>9</v>
      </c>
      <c r="H6017" s="2">
        <f t="shared" si="1046"/>
        <v>15</v>
      </c>
      <c r="I6017" s="2" t="str">
        <f t="shared" si="1047"/>
        <v>Septiembre</v>
      </c>
      <c r="L6017" s="2" t="str">
        <f t="shared" si="1048"/>
        <v>FinancieroM2Mensual4519945212</v>
      </c>
    </row>
    <row r="6018" spans="1:12" s="13" customFormat="1" ht="15.95" customHeight="1" x14ac:dyDescent="0.2">
      <c r="A6018" s="7" t="s">
        <v>13</v>
      </c>
      <c r="B6018" s="7" t="s">
        <v>1</v>
      </c>
      <c r="C6018" s="7" t="s">
        <v>6</v>
      </c>
      <c r="D6018" s="15">
        <v>45199</v>
      </c>
      <c r="E6018" s="20">
        <v>45212</v>
      </c>
      <c r="F6018" s="2">
        <f t="shared" si="1044"/>
        <v>2023</v>
      </c>
      <c r="G6018" s="2">
        <f t="shared" si="1045"/>
        <v>10</v>
      </c>
      <c r="H6018" s="2">
        <f t="shared" si="1046"/>
        <v>13</v>
      </c>
      <c r="I6018" s="2" t="str">
        <f t="shared" si="1047"/>
        <v>Octubre</v>
      </c>
      <c r="L6018" s="2" t="str">
        <f t="shared" si="1048"/>
        <v>FinancieroM2Mensual4523045240</v>
      </c>
    </row>
    <row r="6019" spans="1:12" s="13" customFormat="1" ht="15.95" customHeight="1" x14ac:dyDescent="0.2">
      <c r="A6019" s="7" t="s">
        <v>13</v>
      </c>
      <c r="B6019" s="7" t="s">
        <v>1</v>
      </c>
      <c r="C6019" s="7" t="s">
        <v>6</v>
      </c>
      <c r="D6019" s="15">
        <v>45230</v>
      </c>
      <c r="E6019" s="20">
        <v>45240</v>
      </c>
      <c r="F6019" s="2">
        <f t="shared" si="1044"/>
        <v>2023</v>
      </c>
      <c r="G6019" s="2">
        <f t="shared" si="1045"/>
        <v>11</v>
      </c>
      <c r="H6019" s="2">
        <f t="shared" si="1046"/>
        <v>10</v>
      </c>
      <c r="I6019" s="2" t="str">
        <f t="shared" si="1047"/>
        <v>Noviembre</v>
      </c>
      <c r="L6019" s="2" t="str">
        <f t="shared" si="1048"/>
        <v>FinancieroM2Mensual4526045275</v>
      </c>
    </row>
    <row r="6020" spans="1:12" s="13" customFormat="1" ht="15.95" customHeight="1" x14ac:dyDescent="0.2">
      <c r="A6020" s="7" t="s">
        <v>13</v>
      </c>
      <c r="B6020" s="7" t="s">
        <v>1</v>
      </c>
      <c r="C6020" s="7" t="s">
        <v>6</v>
      </c>
      <c r="D6020" s="15">
        <v>45260</v>
      </c>
      <c r="E6020" s="20">
        <v>45275</v>
      </c>
      <c r="F6020" s="2">
        <f t="shared" si="1044"/>
        <v>2023</v>
      </c>
      <c r="G6020" s="2">
        <f t="shared" si="1045"/>
        <v>12</v>
      </c>
      <c r="H6020" s="2">
        <f t="shared" si="1046"/>
        <v>15</v>
      </c>
      <c r="I6020" s="2" t="str">
        <f t="shared" si="1047"/>
        <v>Diciembre</v>
      </c>
      <c r="L6020" s="2" t="str">
        <f t="shared" si="1048"/>
        <v>FinancieroM2Mensual4529145303</v>
      </c>
    </row>
    <row r="6021" spans="1:12" s="13" customFormat="1" ht="15.95" customHeight="1" x14ac:dyDescent="0.2">
      <c r="A6021" s="7" t="s">
        <v>13</v>
      </c>
      <c r="B6021" s="7" t="s">
        <v>1</v>
      </c>
      <c r="C6021" s="7" t="s">
        <v>6</v>
      </c>
      <c r="D6021" s="15">
        <v>45291</v>
      </c>
      <c r="E6021" s="20">
        <v>45303</v>
      </c>
      <c r="F6021" s="2">
        <f t="shared" si="1044"/>
        <v>2024</v>
      </c>
      <c r="G6021" s="2">
        <f t="shared" si="1045"/>
        <v>1</v>
      </c>
      <c r="H6021" s="2">
        <f t="shared" si="1046"/>
        <v>12</v>
      </c>
      <c r="I6021" s="2" t="str">
        <f t="shared" si="1047"/>
        <v>Enero</v>
      </c>
      <c r="L6021" s="2" t="str">
        <f t="shared" si="1048"/>
        <v>FinancieroM2Mensual4532245338</v>
      </c>
    </row>
    <row r="6022" spans="1:12" s="13" customFormat="1" ht="15.95" customHeight="1" x14ac:dyDescent="0.2">
      <c r="A6022" s="7" t="s">
        <v>13</v>
      </c>
      <c r="B6022" s="7" t="s">
        <v>1</v>
      </c>
      <c r="C6022" s="7" t="s">
        <v>6</v>
      </c>
      <c r="D6022" s="15">
        <v>45322</v>
      </c>
      <c r="E6022" s="20">
        <v>45338</v>
      </c>
      <c r="F6022" s="2">
        <f t="shared" si="1044"/>
        <v>2024</v>
      </c>
      <c r="G6022" s="2">
        <f t="shared" si="1045"/>
        <v>2</v>
      </c>
      <c r="H6022" s="2">
        <f t="shared" si="1046"/>
        <v>16</v>
      </c>
      <c r="I6022" s="2" t="str">
        <f t="shared" si="1047"/>
        <v>Febrero</v>
      </c>
      <c r="L6022" s="2" t="str">
        <f t="shared" si="1048"/>
        <v>FinancieroM2Mensual4535145366</v>
      </c>
    </row>
    <row r="6023" spans="1:12" s="13" customFormat="1" ht="15.95" customHeight="1" x14ac:dyDescent="0.2">
      <c r="A6023" s="7" t="s">
        <v>13</v>
      </c>
      <c r="B6023" s="7" t="s">
        <v>1</v>
      </c>
      <c r="C6023" s="7" t="s">
        <v>6</v>
      </c>
      <c r="D6023" s="15">
        <v>45351</v>
      </c>
      <c r="E6023" s="20">
        <v>45366</v>
      </c>
      <c r="F6023" s="2">
        <f t="shared" si="1044"/>
        <v>2024</v>
      </c>
      <c r="G6023" s="2">
        <f t="shared" si="1045"/>
        <v>3</v>
      </c>
      <c r="H6023" s="2">
        <f t="shared" si="1046"/>
        <v>15</v>
      </c>
      <c r="I6023" s="2" t="str">
        <f t="shared" si="1047"/>
        <v>Marzo</v>
      </c>
      <c r="L6023" s="2" t="str">
        <f t="shared" si="1048"/>
        <v>FinancieroM2Mensual4538245394</v>
      </c>
    </row>
    <row r="6024" spans="1:12" s="13" customFormat="1" ht="15.95" customHeight="1" x14ac:dyDescent="0.2">
      <c r="A6024" s="7" t="s">
        <v>13</v>
      </c>
      <c r="B6024" s="7" t="s">
        <v>1</v>
      </c>
      <c r="C6024" s="7" t="s">
        <v>6</v>
      </c>
      <c r="D6024" s="15">
        <v>45382</v>
      </c>
      <c r="E6024" s="20">
        <v>45394</v>
      </c>
      <c r="F6024" s="2">
        <f t="shared" si="1044"/>
        <v>2024</v>
      </c>
      <c r="G6024" s="2">
        <f t="shared" si="1045"/>
        <v>4</v>
      </c>
      <c r="H6024" s="2">
        <f t="shared" si="1046"/>
        <v>12</v>
      </c>
      <c r="I6024" s="2" t="str">
        <f t="shared" si="1047"/>
        <v>Abril</v>
      </c>
      <c r="L6024" s="2" t="str">
        <f t="shared" si="1048"/>
        <v>FinancieroM2Mensual4541245422</v>
      </c>
    </row>
    <row r="6025" spans="1:12" s="13" customFormat="1" ht="15.95" customHeight="1" x14ac:dyDescent="0.2">
      <c r="A6025" s="7" t="s">
        <v>13</v>
      </c>
      <c r="B6025" s="7" t="s">
        <v>1</v>
      </c>
      <c r="C6025" s="7" t="s">
        <v>6</v>
      </c>
      <c r="D6025" s="15">
        <v>45412</v>
      </c>
      <c r="E6025" s="20">
        <v>45422</v>
      </c>
      <c r="F6025" s="2">
        <f t="shared" si="1044"/>
        <v>2024</v>
      </c>
      <c r="G6025" s="2">
        <f t="shared" si="1045"/>
        <v>5</v>
      </c>
      <c r="H6025" s="2">
        <f t="shared" si="1046"/>
        <v>10</v>
      </c>
      <c r="I6025" s="2" t="str">
        <f t="shared" si="1047"/>
        <v>Mayo</v>
      </c>
      <c r="L6025" s="2" t="str">
        <f t="shared" si="1048"/>
        <v>FinancieroM2Mensual4544345457</v>
      </c>
    </row>
    <row r="6026" spans="1:12" s="13" customFormat="1" ht="15.95" customHeight="1" x14ac:dyDescent="0.2">
      <c r="A6026" s="7" t="s">
        <v>13</v>
      </c>
      <c r="B6026" s="7" t="s">
        <v>1</v>
      </c>
      <c r="C6026" s="7" t="s">
        <v>6</v>
      </c>
      <c r="D6026" s="15">
        <v>45443</v>
      </c>
      <c r="E6026" s="20">
        <v>45457</v>
      </c>
      <c r="F6026" s="2">
        <f t="shared" si="1044"/>
        <v>2024</v>
      </c>
      <c r="G6026" s="2">
        <f t="shared" si="1045"/>
        <v>6</v>
      </c>
      <c r="H6026" s="2">
        <f t="shared" si="1046"/>
        <v>14</v>
      </c>
      <c r="I6026" s="2" t="str">
        <f t="shared" si="1047"/>
        <v>Junio</v>
      </c>
      <c r="L6026" s="2" t="str">
        <f t="shared" si="1048"/>
        <v>FinancieroM2Mensual4547345485</v>
      </c>
    </row>
    <row r="6027" spans="1:12" s="13" customFormat="1" ht="15.95" customHeight="1" x14ac:dyDescent="0.2">
      <c r="A6027" s="7" t="s">
        <v>13</v>
      </c>
      <c r="B6027" s="7" t="s">
        <v>1</v>
      </c>
      <c r="C6027" s="7" t="s">
        <v>6</v>
      </c>
      <c r="D6027" s="15">
        <v>45473</v>
      </c>
      <c r="E6027" s="20">
        <v>45485</v>
      </c>
      <c r="F6027" s="2">
        <f t="shared" si="1044"/>
        <v>2024</v>
      </c>
      <c r="G6027" s="2">
        <f t="shared" si="1045"/>
        <v>7</v>
      </c>
      <c r="H6027" s="2">
        <f t="shared" si="1046"/>
        <v>12</v>
      </c>
      <c r="I6027" s="2" t="str">
        <f t="shared" si="1047"/>
        <v>Julio</v>
      </c>
      <c r="L6027" s="2" t="str">
        <f t="shared" si="1048"/>
        <v>FinancieroM2Mensual4550445520</v>
      </c>
    </row>
    <row r="6028" spans="1:12" s="13" customFormat="1" ht="15.95" customHeight="1" x14ac:dyDescent="0.2">
      <c r="A6028" s="7" t="s">
        <v>13</v>
      </c>
      <c r="B6028" s="7" t="s">
        <v>1</v>
      </c>
      <c r="C6028" s="7" t="s">
        <v>6</v>
      </c>
      <c r="D6028" s="15">
        <v>45504</v>
      </c>
      <c r="E6028" s="20">
        <v>45520</v>
      </c>
      <c r="F6028" s="2">
        <f t="shared" si="1044"/>
        <v>2024</v>
      </c>
      <c r="G6028" s="2">
        <f t="shared" si="1045"/>
        <v>8</v>
      </c>
      <c r="H6028" s="2">
        <f t="shared" si="1046"/>
        <v>16</v>
      </c>
      <c r="I6028" s="2" t="str">
        <f t="shared" si="1047"/>
        <v>Agosto</v>
      </c>
      <c r="L6028" s="2" t="str">
        <f t="shared" si="1048"/>
        <v>FinancieroM2Mensual4553545548</v>
      </c>
    </row>
    <row r="6029" spans="1:12" s="13" customFormat="1" ht="15.95" customHeight="1" x14ac:dyDescent="0.2">
      <c r="A6029" s="7" t="s">
        <v>13</v>
      </c>
      <c r="B6029" s="7" t="s">
        <v>1</v>
      </c>
      <c r="C6029" s="7" t="s">
        <v>6</v>
      </c>
      <c r="D6029" s="15">
        <v>45535</v>
      </c>
      <c r="E6029" s="20">
        <v>45548</v>
      </c>
      <c r="F6029" s="2">
        <f t="shared" si="1044"/>
        <v>2024</v>
      </c>
      <c r="G6029" s="2">
        <f t="shared" si="1045"/>
        <v>9</v>
      </c>
      <c r="H6029" s="2">
        <f t="shared" si="1046"/>
        <v>13</v>
      </c>
      <c r="I6029" s="2" t="str">
        <f t="shared" si="1047"/>
        <v>Septiembre</v>
      </c>
      <c r="L6029" s="2" t="str">
        <f t="shared" si="1048"/>
        <v>FinancieroM2Mensual4556545576</v>
      </c>
    </row>
    <row r="6030" spans="1:12" s="13" customFormat="1" ht="15.95" customHeight="1" x14ac:dyDescent="0.2">
      <c r="A6030" s="7" t="s">
        <v>13</v>
      </c>
      <c r="B6030" s="7" t="s">
        <v>1</v>
      </c>
      <c r="C6030" s="7" t="s">
        <v>6</v>
      </c>
      <c r="D6030" s="15">
        <v>45565</v>
      </c>
      <c r="E6030" s="20">
        <v>45576</v>
      </c>
      <c r="F6030" s="7">
        <f t="shared" ref="F6030" si="1049">YEAR(E6030)</f>
        <v>2024</v>
      </c>
      <c r="G6030" s="7">
        <f t="shared" ref="G6030" si="1050">MONTH(E6030)</f>
        <v>10</v>
      </c>
      <c r="H6030" s="2">
        <f t="shared" ref="H6030" si="1051">DAY(E6030)</f>
        <v>11</v>
      </c>
      <c r="I6030" s="2" t="str">
        <f t="shared" ref="I6030" si="1052">CHOOSE(G6030,"Enero","Febrero","Marzo","Abril","Mayo","Junio","Julio","Agosto","Septiembre","Octubre","Noviembre","Diciembre")</f>
        <v>Octubre</v>
      </c>
      <c r="L6030" s="2" t="str">
        <f t="shared" si="1048"/>
        <v>FinancieroM2Mensual4559645611</v>
      </c>
    </row>
    <row r="6031" spans="1:12" s="13" customFormat="1" ht="15.95" customHeight="1" x14ac:dyDescent="0.2">
      <c r="A6031" s="7" t="s">
        <v>13</v>
      </c>
      <c r="B6031" s="7" t="s">
        <v>1</v>
      </c>
      <c r="C6031" s="7" t="s">
        <v>6</v>
      </c>
      <c r="D6031" s="15">
        <v>45596</v>
      </c>
      <c r="E6031" s="20">
        <v>45611</v>
      </c>
      <c r="F6031" s="7">
        <f t="shared" ref="F6031" si="1053">YEAR(E6031)</f>
        <v>2024</v>
      </c>
      <c r="G6031" s="7">
        <f t="shared" ref="G6031" si="1054">MONTH(E6031)</f>
        <v>11</v>
      </c>
      <c r="H6031" s="2">
        <f t="shared" ref="H6031" si="1055">DAY(E6031)</f>
        <v>15</v>
      </c>
      <c r="I6031" s="2" t="str">
        <f t="shared" ref="I6031" si="1056">CHOOSE(G6031,"Enero","Febrero","Marzo","Abril","Mayo","Junio","Julio","Agosto","Septiembre","Octubre","Noviembre","Diciembre")</f>
        <v>Noviembre</v>
      </c>
      <c r="L6031" s="2" t="str">
        <f>CONCATENATE(A6037,B6037,C6037,D6037,E6037,)</f>
        <v>FinancieroM3Mensual4212442139</v>
      </c>
    </row>
    <row r="6032" spans="1:12" s="13" customFormat="1" ht="15.95" customHeight="1" x14ac:dyDescent="0.2">
      <c r="A6032" s="7" t="s">
        <v>13</v>
      </c>
      <c r="B6032" s="7" t="s">
        <v>1</v>
      </c>
      <c r="C6032" s="7" t="s">
        <v>6</v>
      </c>
      <c r="D6032" s="15">
        <v>45626</v>
      </c>
      <c r="E6032" s="20">
        <v>45639</v>
      </c>
      <c r="F6032" s="7">
        <f t="shared" ref="F6032:F6033" si="1057">YEAR(E6032)</f>
        <v>2024</v>
      </c>
      <c r="G6032" s="7">
        <f t="shared" ref="G6032:G6033" si="1058">MONTH(E6032)</f>
        <v>12</v>
      </c>
      <c r="H6032" s="2">
        <f t="shared" ref="H6032:H6033" si="1059">DAY(E6032)</f>
        <v>13</v>
      </c>
      <c r="I6032" s="2" t="str">
        <f t="shared" ref="I6032:I6033" si="1060">CHOOSE(G6032,"Enero","Febrero","Marzo","Abril","Mayo","Junio","Julio","Agosto","Septiembre","Octubre","Noviembre","Diciembre")</f>
        <v>Diciembre</v>
      </c>
      <c r="L6032" s="2" t="str">
        <f t="shared" ref="L6032:L6034" si="1061">CONCATENATE(A6038,B6038,C6038,D6038,E6038,)</f>
        <v>FinancieroM3Mensual4215542167</v>
      </c>
    </row>
    <row r="6033" spans="1:12" s="13" customFormat="1" ht="15.95" customHeight="1" x14ac:dyDescent="0.2">
      <c r="A6033" s="7" t="s">
        <v>13</v>
      </c>
      <c r="B6033" s="7" t="s">
        <v>1</v>
      </c>
      <c r="C6033" s="7" t="s">
        <v>6</v>
      </c>
      <c r="D6033" s="15">
        <v>45657</v>
      </c>
      <c r="E6033" s="20">
        <v>45674</v>
      </c>
      <c r="F6033" s="7">
        <f t="shared" si="1057"/>
        <v>2025</v>
      </c>
      <c r="G6033" s="7">
        <f t="shared" si="1058"/>
        <v>1</v>
      </c>
      <c r="H6033" s="2">
        <f t="shared" si="1059"/>
        <v>17</v>
      </c>
      <c r="I6033" s="2" t="str">
        <f t="shared" si="1060"/>
        <v>Enero</v>
      </c>
      <c r="L6033" s="2" t="str">
        <f t="shared" si="1061"/>
        <v>FinancieroM3Mensual4218542195</v>
      </c>
    </row>
    <row r="6034" spans="1:12" s="13" customFormat="1" ht="15.95" customHeight="1" x14ac:dyDescent="0.2">
      <c r="A6034" s="7" t="s">
        <v>13</v>
      </c>
      <c r="B6034" s="7" t="s">
        <v>1</v>
      </c>
      <c r="C6034" s="7" t="s">
        <v>6</v>
      </c>
      <c r="D6034" s="15">
        <v>45688</v>
      </c>
      <c r="E6034" s="20">
        <v>45702</v>
      </c>
      <c r="F6034" s="7">
        <f t="shared" ref="F6034" si="1062">YEAR(E6034)</f>
        <v>2025</v>
      </c>
      <c r="G6034" s="7">
        <f t="shared" ref="G6034" si="1063">MONTH(E6034)</f>
        <v>2</v>
      </c>
      <c r="H6034" s="2">
        <f t="shared" ref="H6034" si="1064">DAY(E6034)</f>
        <v>14</v>
      </c>
      <c r="I6034" s="2" t="str">
        <f t="shared" ref="I6034" si="1065">CHOOSE(G6034,"Enero","Febrero","Marzo","Abril","Mayo","Junio","Julio","Agosto","Septiembre","Octubre","Noviembre","Diciembre")</f>
        <v>Febrero</v>
      </c>
      <c r="L6034" s="2" t="str">
        <f t="shared" si="1061"/>
        <v>FinancieroM3Mensual4221642230</v>
      </c>
    </row>
    <row r="6035" spans="1:12" s="13" customFormat="1" ht="15.95" customHeight="1" x14ac:dyDescent="0.2">
      <c r="A6035" s="7" t="s">
        <v>13</v>
      </c>
      <c r="B6035" s="7" t="s">
        <v>1</v>
      </c>
      <c r="C6035" s="7" t="s">
        <v>6</v>
      </c>
      <c r="D6035" s="15">
        <v>45716</v>
      </c>
      <c r="E6035" s="20">
        <v>45730</v>
      </c>
      <c r="F6035" s="7">
        <f t="shared" ref="F6035" si="1066">YEAR(E6035)</f>
        <v>2025</v>
      </c>
      <c r="G6035" s="7">
        <f t="shared" ref="G6035" si="1067">MONTH(E6035)</f>
        <v>3</v>
      </c>
      <c r="H6035" s="2">
        <f t="shared" ref="H6035" si="1068">DAY(E6035)</f>
        <v>14</v>
      </c>
      <c r="I6035" s="2" t="str">
        <f t="shared" ref="I6035" si="1069">CHOOSE(G6035,"Enero","Febrero","Marzo","Abril","Mayo","Junio","Julio","Agosto","Septiembre","Octubre","Noviembre","Diciembre")</f>
        <v>Marzo</v>
      </c>
      <c r="L6035" s="2" t="str">
        <f t="shared" ref="L6035:L6036" si="1070">CONCATENATE(A6041,B6041,C6041,D6041,E6041,)</f>
        <v>FinancieroM3Mensual4224742258</v>
      </c>
    </row>
    <row r="6036" spans="1:12" s="13" customFormat="1" ht="15.95" customHeight="1" x14ac:dyDescent="0.2">
      <c r="A6036" s="8" t="s">
        <v>13</v>
      </c>
      <c r="B6036" s="8" t="s">
        <v>1</v>
      </c>
      <c r="C6036" s="8" t="s">
        <v>6</v>
      </c>
      <c r="D6036" s="66">
        <v>45747</v>
      </c>
      <c r="E6036" s="67">
        <v>45758</v>
      </c>
      <c r="F6036" s="7">
        <f t="shared" ref="F6036" si="1071">YEAR(E6036)</f>
        <v>2025</v>
      </c>
      <c r="G6036" s="7">
        <f t="shared" ref="G6036" si="1072">MONTH(E6036)</f>
        <v>4</v>
      </c>
      <c r="H6036" s="2">
        <f t="shared" ref="H6036" si="1073">DAY(E6036)</f>
        <v>11</v>
      </c>
      <c r="I6036" s="2" t="str">
        <f t="shared" ref="I6036" si="1074">CHOOSE(G6036,"Enero","Febrero","Marzo","Abril","Mayo","Junio","Julio","Agosto","Septiembre","Octubre","Noviembre","Diciembre")</f>
        <v>Abril</v>
      </c>
      <c r="L6036" s="2" t="str">
        <f t="shared" si="1070"/>
        <v>FinancieroM3Mensual4227742293</v>
      </c>
    </row>
    <row r="6037" spans="1:12" s="13" customFormat="1" ht="15.95" customHeight="1" x14ac:dyDescent="0.2">
      <c r="A6037" s="16" t="s">
        <v>13</v>
      </c>
      <c r="B6037" s="16" t="s">
        <v>2</v>
      </c>
      <c r="C6037" s="16" t="s">
        <v>6</v>
      </c>
      <c r="D6037" s="17">
        <v>42124</v>
      </c>
      <c r="E6037" s="18">
        <v>42139</v>
      </c>
      <c r="F6037" s="2">
        <f t="shared" si="1044"/>
        <v>2015</v>
      </c>
      <c r="G6037" s="2">
        <f t="shared" si="1045"/>
        <v>5</v>
      </c>
      <c r="H6037" s="2">
        <f t="shared" si="1046"/>
        <v>15</v>
      </c>
      <c r="I6037" s="2" t="str">
        <f t="shared" si="1047"/>
        <v>Mayo</v>
      </c>
      <c r="L6037" s="2" t="str">
        <f t="shared" ref="L6037:L6067" si="1075">CONCATENATE(A6038,B6038,C6038,D6038,E6038,)</f>
        <v>FinancieroM3Mensual4215542167</v>
      </c>
    </row>
    <row r="6038" spans="1:12" s="13" customFormat="1" ht="15.95" customHeight="1" x14ac:dyDescent="0.2">
      <c r="A6038" s="16" t="s">
        <v>13</v>
      </c>
      <c r="B6038" s="16" t="s">
        <v>2</v>
      </c>
      <c r="C6038" s="16" t="s">
        <v>6</v>
      </c>
      <c r="D6038" s="17">
        <v>42155</v>
      </c>
      <c r="E6038" s="18">
        <v>42167</v>
      </c>
      <c r="F6038" s="2">
        <f t="shared" si="1044"/>
        <v>2015</v>
      </c>
      <c r="G6038" s="2">
        <f t="shared" si="1045"/>
        <v>6</v>
      </c>
      <c r="H6038" s="2">
        <f t="shared" si="1046"/>
        <v>12</v>
      </c>
      <c r="I6038" s="2" t="str">
        <f t="shared" si="1047"/>
        <v>Junio</v>
      </c>
      <c r="L6038" s="2" t="str">
        <f t="shared" si="1075"/>
        <v>FinancieroM3Mensual4218542195</v>
      </c>
    </row>
    <row r="6039" spans="1:12" s="13" customFormat="1" ht="15.95" customHeight="1" x14ac:dyDescent="0.2">
      <c r="A6039" s="16" t="s">
        <v>13</v>
      </c>
      <c r="B6039" s="16" t="s">
        <v>2</v>
      </c>
      <c r="C6039" s="16" t="s">
        <v>6</v>
      </c>
      <c r="D6039" s="17">
        <v>42185</v>
      </c>
      <c r="E6039" s="18">
        <v>42195</v>
      </c>
      <c r="F6039" s="2">
        <f t="shared" si="1044"/>
        <v>2015</v>
      </c>
      <c r="G6039" s="2">
        <f t="shared" si="1045"/>
        <v>7</v>
      </c>
      <c r="H6039" s="2">
        <f t="shared" si="1046"/>
        <v>10</v>
      </c>
      <c r="I6039" s="2" t="str">
        <f t="shared" si="1047"/>
        <v>Julio</v>
      </c>
      <c r="L6039" s="2" t="str">
        <f t="shared" si="1075"/>
        <v>FinancieroM3Mensual4221642230</v>
      </c>
    </row>
    <row r="6040" spans="1:12" s="13" customFormat="1" ht="15.95" customHeight="1" x14ac:dyDescent="0.2">
      <c r="A6040" s="16" t="s">
        <v>13</v>
      </c>
      <c r="B6040" s="16" t="s">
        <v>2</v>
      </c>
      <c r="C6040" s="16" t="s">
        <v>6</v>
      </c>
      <c r="D6040" s="17">
        <v>42216</v>
      </c>
      <c r="E6040" s="18">
        <v>42230</v>
      </c>
      <c r="F6040" s="2">
        <f t="shared" si="1044"/>
        <v>2015</v>
      </c>
      <c r="G6040" s="2">
        <f t="shared" si="1045"/>
        <v>8</v>
      </c>
      <c r="H6040" s="2">
        <f t="shared" si="1046"/>
        <v>14</v>
      </c>
      <c r="I6040" s="2" t="str">
        <f t="shared" si="1047"/>
        <v>Agosto</v>
      </c>
      <c r="L6040" s="2" t="str">
        <f t="shared" si="1075"/>
        <v>FinancieroM3Mensual4224742258</v>
      </c>
    </row>
    <row r="6041" spans="1:12" s="13" customFormat="1" ht="15.95" customHeight="1" x14ac:dyDescent="0.2">
      <c r="A6041" s="16" t="s">
        <v>13</v>
      </c>
      <c r="B6041" s="16" t="s">
        <v>2</v>
      </c>
      <c r="C6041" s="16" t="s">
        <v>6</v>
      </c>
      <c r="D6041" s="17">
        <v>42247</v>
      </c>
      <c r="E6041" s="18">
        <v>42258</v>
      </c>
      <c r="F6041" s="2">
        <f t="shared" si="1044"/>
        <v>2015</v>
      </c>
      <c r="G6041" s="2">
        <f t="shared" si="1045"/>
        <v>9</v>
      </c>
      <c r="H6041" s="2">
        <f t="shared" si="1046"/>
        <v>11</v>
      </c>
      <c r="I6041" s="2" t="str">
        <f t="shared" si="1047"/>
        <v>Septiembre</v>
      </c>
      <c r="L6041" s="2" t="str">
        <f t="shared" si="1075"/>
        <v>FinancieroM3Mensual4227742293</v>
      </c>
    </row>
    <row r="6042" spans="1:12" s="13" customFormat="1" ht="15.95" customHeight="1" x14ac:dyDescent="0.2">
      <c r="A6042" s="16" t="s">
        <v>13</v>
      </c>
      <c r="B6042" s="16" t="s">
        <v>2</v>
      </c>
      <c r="C6042" s="16" t="s">
        <v>6</v>
      </c>
      <c r="D6042" s="17">
        <v>42277</v>
      </c>
      <c r="E6042" s="18">
        <v>42293</v>
      </c>
      <c r="F6042" s="2">
        <f t="shared" si="1044"/>
        <v>2015</v>
      </c>
      <c r="G6042" s="2">
        <f t="shared" si="1045"/>
        <v>10</v>
      </c>
      <c r="H6042" s="2">
        <f t="shared" si="1046"/>
        <v>16</v>
      </c>
      <c r="I6042" s="2" t="str">
        <f t="shared" si="1047"/>
        <v>Octubre</v>
      </c>
      <c r="L6042" s="2" t="str">
        <f t="shared" si="1075"/>
        <v>FinancieroM3Mensual4230842321</v>
      </c>
    </row>
    <row r="6043" spans="1:12" s="13" customFormat="1" ht="15.95" customHeight="1" x14ac:dyDescent="0.2">
      <c r="A6043" s="16" t="s">
        <v>13</v>
      </c>
      <c r="B6043" s="16" t="s">
        <v>2</v>
      </c>
      <c r="C6043" s="16" t="s">
        <v>6</v>
      </c>
      <c r="D6043" s="17">
        <v>42308</v>
      </c>
      <c r="E6043" s="18">
        <v>42321</v>
      </c>
      <c r="F6043" s="2">
        <f t="shared" si="1044"/>
        <v>2015</v>
      </c>
      <c r="G6043" s="2">
        <f t="shared" si="1045"/>
        <v>11</v>
      </c>
      <c r="H6043" s="2">
        <f t="shared" si="1046"/>
        <v>13</v>
      </c>
      <c r="I6043" s="2" t="str">
        <f t="shared" si="1047"/>
        <v>Noviembre</v>
      </c>
      <c r="L6043" s="2" t="str">
        <f t="shared" si="1075"/>
        <v>FinancieroM3Mensual4233842349</v>
      </c>
    </row>
    <row r="6044" spans="1:12" s="13" customFormat="1" ht="15.95" customHeight="1" x14ac:dyDescent="0.2">
      <c r="A6044" s="16" t="s">
        <v>13</v>
      </c>
      <c r="B6044" s="16" t="s">
        <v>2</v>
      </c>
      <c r="C6044" s="16" t="s">
        <v>6</v>
      </c>
      <c r="D6044" s="17">
        <v>42338</v>
      </c>
      <c r="E6044" s="18">
        <v>42349</v>
      </c>
      <c r="F6044" s="2">
        <f t="shared" si="1044"/>
        <v>2015</v>
      </c>
      <c r="G6044" s="2">
        <f t="shared" si="1045"/>
        <v>12</v>
      </c>
      <c r="H6044" s="2">
        <f t="shared" si="1046"/>
        <v>11</v>
      </c>
      <c r="I6044" s="2" t="str">
        <f t="shared" si="1047"/>
        <v>Diciembre</v>
      </c>
      <c r="L6044" s="2" t="str">
        <f t="shared" si="1075"/>
        <v>FinancieroM3Mensual4236942384</v>
      </c>
    </row>
    <row r="6045" spans="1:12" s="13" customFormat="1" ht="15.95" customHeight="1" x14ac:dyDescent="0.2">
      <c r="A6045" s="16" t="s">
        <v>13</v>
      </c>
      <c r="B6045" s="16" t="s">
        <v>2</v>
      </c>
      <c r="C6045" s="16" t="s">
        <v>6</v>
      </c>
      <c r="D6045" s="17">
        <v>42369</v>
      </c>
      <c r="E6045" s="18">
        <v>42384</v>
      </c>
      <c r="F6045" s="2">
        <f t="shared" si="1044"/>
        <v>2016</v>
      </c>
      <c r="G6045" s="2">
        <f t="shared" si="1045"/>
        <v>1</v>
      </c>
      <c r="H6045" s="2">
        <f t="shared" si="1046"/>
        <v>15</v>
      </c>
      <c r="I6045" s="2" t="str">
        <f t="shared" si="1047"/>
        <v>Enero</v>
      </c>
      <c r="L6045" s="2" t="str">
        <f t="shared" si="1075"/>
        <v>FinancieroM3Mensual4240042412</v>
      </c>
    </row>
    <row r="6046" spans="1:12" s="13" customFormat="1" ht="15.95" customHeight="1" x14ac:dyDescent="0.2">
      <c r="A6046" s="16" t="s">
        <v>13</v>
      </c>
      <c r="B6046" s="16" t="s">
        <v>2</v>
      </c>
      <c r="C6046" s="16" t="s">
        <v>6</v>
      </c>
      <c r="D6046" s="17">
        <v>42400</v>
      </c>
      <c r="E6046" s="18">
        <v>42412</v>
      </c>
      <c r="F6046" s="2">
        <f t="shared" si="1044"/>
        <v>2016</v>
      </c>
      <c r="G6046" s="2">
        <f t="shared" si="1045"/>
        <v>2</v>
      </c>
      <c r="H6046" s="2">
        <f t="shared" si="1046"/>
        <v>12</v>
      </c>
      <c r="I6046" s="2" t="str">
        <f t="shared" si="1047"/>
        <v>Febrero</v>
      </c>
      <c r="L6046" s="2" t="str">
        <f t="shared" si="1075"/>
        <v>FinancieroM3Mensual4242942440</v>
      </c>
    </row>
    <row r="6047" spans="1:12" s="13" customFormat="1" ht="15.95" customHeight="1" x14ac:dyDescent="0.2">
      <c r="A6047" s="16" t="s">
        <v>13</v>
      </c>
      <c r="B6047" s="16" t="s">
        <v>2</v>
      </c>
      <c r="C6047" s="16" t="s">
        <v>6</v>
      </c>
      <c r="D6047" s="17">
        <v>42429</v>
      </c>
      <c r="E6047" s="18">
        <v>42440</v>
      </c>
      <c r="F6047" s="2">
        <f t="shared" si="1044"/>
        <v>2016</v>
      </c>
      <c r="G6047" s="2">
        <f t="shared" si="1045"/>
        <v>3</v>
      </c>
      <c r="H6047" s="2">
        <f t="shared" si="1046"/>
        <v>11</v>
      </c>
      <c r="I6047" s="2" t="str">
        <f t="shared" si="1047"/>
        <v>Marzo</v>
      </c>
      <c r="L6047" s="2" t="str">
        <f t="shared" si="1075"/>
        <v>FinancieroM3Mensual4246042475</v>
      </c>
    </row>
    <row r="6048" spans="1:12" s="13" customFormat="1" ht="15.95" customHeight="1" x14ac:dyDescent="0.2">
      <c r="A6048" s="16" t="s">
        <v>13</v>
      </c>
      <c r="B6048" s="16" t="s">
        <v>2</v>
      </c>
      <c r="C6048" s="16" t="s">
        <v>6</v>
      </c>
      <c r="D6048" s="17">
        <v>42460</v>
      </c>
      <c r="E6048" s="18">
        <v>42475</v>
      </c>
      <c r="F6048" s="2">
        <f t="shared" si="1044"/>
        <v>2016</v>
      </c>
      <c r="G6048" s="2">
        <f t="shared" si="1045"/>
        <v>4</v>
      </c>
      <c r="H6048" s="2">
        <f t="shared" si="1046"/>
        <v>15</v>
      </c>
      <c r="I6048" s="2" t="str">
        <f t="shared" si="1047"/>
        <v>Abril</v>
      </c>
      <c r="L6048" s="2" t="str">
        <f t="shared" si="1075"/>
        <v>FinancieroM3Mensual4249042503</v>
      </c>
    </row>
    <row r="6049" spans="1:12" s="13" customFormat="1" ht="15.95" customHeight="1" x14ac:dyDescent="0.2">
      <c r="A6049" s="16" t="s">
        <v>13</v>
      </c>
      <c r="B6049" s="16" t="s">
        <v>2</v>
      </c>
      <c r="C6049" s="16" t="s">
        <v>6</v>
      </c>
      <c r="D6049" s="17">
        <v>42490</v>
      </c>
      <c r="E6049" s="18">
        <v>42503</v>
      </c>
      <c r="F6049" s="2">
        <f t="shared" si="1044"/>
        <v>2016</v>
      </c>
      <c r="G6049" s="2">
        <f t="shared" si="1045"/>
        <v>5</v>
      </c>
      <c r="H6049" s="2">
        <f t="shared" si="1046"/>
        <v>13</v>
      </c>
      <c r="I6049" s="2" t="str">
        <f t="shared" si="1047"/>
        <v>Mayo</v>
      </c>
      <c r="L6049" s="2" t="str">
        <f t="shared" si="1075"/>
        <v>FinancieroM3Mensual4252142531</v>
      </c>
    </row>
    <row r="6050" spans="1:12" s="13" customFormat="1" ht="15.95" customHeight="1" x14ac:dyDescent="0.2">
      <c r="A6050" s="16" t="s">
        <v>13</v>
      </c>
      <c r="B6050" s="16" t="s">
        <v>2</v>
      </c>
      <c r="C6050" s="16" t="s">
        <v>6</v>
      </c>
      <c r="D6050" s="17">
        <v>42521</v>
      </c>
      <c r="E6050" s="18">
        <v>42531</v>
      </c>
      <c r="F6050" s="2">
        <f t="shared" si="1044"/>
        <v>2016</v>
      </c>
      <c r="G6050" s="2">
        <f t="shared" si="1045"/>
        <v>6</v>
      </c>
      <c r="H6050" s="2">
        <f t="shared" si="1046"/>
        <v>10</v>
      </c>
      <c r="I6050" s="2" t="str">
        <f t="shared" si="1047"/>
        <v>Junio</v>
      </c>
      <c r="L6050" s="2" t="str">
        <f t="shared" si="1075"/>
        <v>FinancieroM3Mensual4255142566</v>
      </c>
    </row>
    <row r="6051" spans="1:12" s="13" customFormat="1" ht="15.95" customHeight="1" x14ac:dyDescent="0.2">
      <c r="A6051" s="16" t="s">
        <v>13</v>
      </c>
      <c r="B6051" s="16" t="s">
        <v>2</v>
      </c>
      <c r="C6051" s="16" t="s">
        <v>6</v>
      </c>
      <c r="D6051" s="17">
        <v>42551</v>
      </c>
      <c r="E6051" s="18">
        <v>42566</v>
      </c>
      <c r="F6051" s="2">
        <f t="shared" si="1044"/>
        <v>2016</v>
      </c>
      <c r="G6051" s="2">
        <f t="shared" si="1045"/>
        <v>7</v>
      </c>
      <c r="H6051" s="2">
        <f t="shared" si="1046"/>
        <v>15</v>
      </c>
      <c r="I6051" s="2" t="str">
        <f t="shared" si="1047"/>
        <v>Julio</v>
      </c>
      <c r="L6051" s="2" t="str">
        <f t="shared" si="1075"/>
        <v>FinancieroM3Mensual4258242594</v>
      </c>
    </row>
    <row r="6052" spans="1:12" s="13" customFormat="1" ht="15.95" customHeight="1" x14ac:dyDescent="0.2">
      <c r="A6052" s="16" t="s">
        <v>13</v>
      </c>
      <c r="B6052" s="16" t="s">
        <v>2</v>
      </c>
      <c r="C6052" s="16" t="s">
        <v>6</v>
      </c>
      <c r="D6052" s="17">
        <v>42582</v>
      </c>
      <c r="E6052" s="18">
        <v>42594</v>
      </c>
      <c r="F6052" s="2">
        <f t="shared" si="1044"/>
        <v>2016</v>
      </c>
      <c r="G6052" s="2">
        <f t="shared" si="1045"/>
        <v>8</v>
      </c>
      <c r="H6052" s="2">
        <f t="shared" si="1046"/>
        <v>12</v>
      </c>
      <c r="I6052" s="2" t="str">
        <f t="shared" si="1047"/>
        <v>Agosto</v>
      </c>
      <c r="L6052" s="2" t="str">
        <f t="shared" si="1075"/>
        <v>FinancieroM3Mensual4261342629</v>
      </c>
    </row>
    <row r="6053" spans="1:12" s="13" customFormat="1" ht="15.95" customHeight="1" x14ac:dyDescent="0.2">
      <c r="A6053" s="16" t="s">
        <v>13</v>
      </c>
      <c r="B6053" s="16" t="s">
        <v>2</v>
      </c>
      <c r="C6053" s="16" t="s">
        <v>6</v>
      </c>
      <c r="D6053" s="17">
        <v>42613</v>
      </c>
      <c r="E6053" s="18">
        <v>42629</v>
      </c>
      <c r="F6053" s="2">
        <f t="shared" si="1044"/>
        <v>2016</v>
      </c>
      <c r="G6053" s="2">
        <f t="shared" si="1045"/>
        <v>9</v>
      </c>
      <c r="H6053" s="2">
        <f t="shared" si="1046"/>
        <v>16</v>
      </c>
      <c r="I6053" s="2" t="str">
        <f t="shared" si="1047"/>
        <v>Septiembre</v>
      </c>
      <c r="L6053" s="2" t="str">
        <f t="shared" si="1075"/>
        <v>FinancieroM3Mensual4264342657</v>
      </c>
    </row>
    <row r="6054" spans="1:12" s="13" customFormat="1" ht="15.95" customHeight="1" x14ac:dyDescent="0.2">
      <c r="A6054" s="16" t="s">
        <v>13</v>
      </c>
      <c r="B6054" s="16" t="s">
        <v>2</v>
      </c>
      <c r="C6054" s="16" t="s">
        <v>6</v>
      </c>
      <c r="D6054" s="17">
        <v>42643</v>
      </c>
      <c r="E6054" s="18">
        <v>42657</v>
      </c>
      <c r="F6054" s="2">
        <f t="shared" si="1044"/>
        <v>2016</v>
      </c>
      <c r="G6054" s="2">
        <f t="shared" si="1045"/>
        <v>10</v>
      </c>
      <c r="H6054" s="2">
        <f t="shared" si="1046"/>
        <v>14</v>
      </c>
      <c r="I6054" s="2" t="str">
        <f t="shared" si="1047"/>
        <v>Octubre</v>
      </c>
      <c r="L6054" s="2" t="str">
        <f t="shared" si="1075"/>
        <v>FinancieroM3Mensual4267442685</v>
      </c>
    </row>
    <row r="6055" spans="1:12" s="13" customFormat="1" ht="15.95" customHeight="1" x14ac:dyDescent="0.2">
      <c r="A6055" s="16" t="s">
        <v>13</v>
      </c>
      <c r="B6055" s="16" t="s">
        <v>2</v>
      </c>
      <c r="C6055" s="16" t="s">
        <v>6</v>
      </c>
      <c r="D6055" s="17">
        <v>42674</v>
      </c>
      <c r="E6055" s="18">
        <v>42685</v>
      </c>
      <c r="F6055" s="2">
        <f t="shared" ref="F6055:F6118" si="1076">YEAR(E6055)</f>
        <v>2016</v>
      </c>
      <c r="G6055" s="2">
        <f t="shared" ref="G6055:G6118" si="1077">MONTH(E6055)</f>
        <v>11</v>
      </c>
      <c r="H6055" s="2">
        <f t="shared" ref="H6055:H6118" si="1078">DAY(E6055)</f>
        <v>11</v>
      </c>
      <c r="I6055" s="2" t="str">
        <f t="shared" ref="I6055:I6118" si="1079">CHOOSE(G6055,"Enero","Febrero","Marzo","Abril","Mayo","Junio","Julio","Agosto","Septiembre","Octubre","Noviembre","Diciembre")</f>
        <v>Noviembre</v>
      </c>
      <c r="L6055" s="2" t="str">
        <f t="shared" si="1075"/>
        <v>FinancieroM3Mensual4270442720</v>
      </c>
    </row>
    <row r="6056" spans="1:12" s="13" customFormat="1" ht="15.95" customHeight="1" x14ac:dyDescent="0.2">
      <c r="A6056" s="16" t="s">
        <v>13</v>
      </c>
      <c r="B6056" s="16" t="s">
        <v>2</v>
      </c>
      <c r="C6056" s="16" t="s">
        <v>6</v>
      </c>
      <c r="D6056" s="17">
        <v>42704</v>
      </c>
      <c r="E6056" s="18">
        <v>42720</v>
      </c>
      <c r="F6056" s="2">
        <f t="shared" si="1076"/>
        <v>2016</v>
      </c>
      <c r="G6056" s="2">
        <f t="shared" si="1077"/>
        <v>12</v>
      </c>
      <c r="H6056" s="2">
        <f t="shared" si="1078"/>
        <v>16</v>
      </c>
      <c r="I6056" s="2" t="str">
        <f t="shared" si="1079"/>
        <v>Diciembre</v>
      </c>
      <c r="L6056" s="2" t="str">
        <f t="shared" si="1075"/>
        <v>FinancieroM3Mensual4273542748</v>
      </c>
    </row>
    <row r="6057" spans="1:12" s="13" customFormat="1" ht="15.95" customHeight="1" x14ac:dyDescent="0.2">
      <c r="A6057" s="16" t="s">
        <v>13</v>
      </c>
      <c r="B6057" s="16" t="s">
        <v>2</v>
      </c>
      <c r="C6057" s="16" t="s">
        <v>6</v>
      </c>
      <c r="D6057" s="17">
        <v>42735</v>
      </c>
      <c r="E6057" s="18">
        <v>42748</v>
      </c>
      <c r="F6057" s="2">
        <f t="shared" si="1076"/>
        <v>2017</v>
      </c>
      <c r="G6057" s="2">
        <f t="shared" si="1077"/>
        <v>1</v>
      </c>
      <c r="H6057" s="2">
        <f t="shared" si="1078"/>
        <v>13</v>
      </c>
      <c r="I6057" s="2" t="str">
        <f t="shared" si="1079"/>
        <v>Enero</v>
      </c>
      <c r="L6057" s="2" t="str">
        <f t="shared" si="1075"/>
        <v>FinancieroM3Mensual4276642776</v>
      </c>
    </row>
    <row r="6058" spans="1:12" s="13" customFormat="1" ht="15.95" customHeight="1" x14ac:dyDescent="0.2">
      <c r="A6058" s="16" t="s">
        <v>13</v>
      </c>
      <c r="B6058" s="16" t="s">
        <v>2</v>
      </c>
      <c r="C6058" s="16" t="s">
        <v>6</v>
      </c>
      <c r="D6058" s="17">
        <v>42766</v>
      </c>
      <c r="E6058" s="18">
        <v>42776</v>
      </c>
      <c r="F6058" s="2">
        <f t="shared" si="1076"/>
        <v>2017</v>
      </c>
      <c r="G6058" s="2">
        <f t="shared" si="1077"/>
        <v>2</v>
      </c>
      <c r="H6058" s="2">
        <f t="shared" si="1078"/>
        <v>10</v>
      </c>
      <c r="I6058" s="2" t="str">
        <f t="shared" si="1079"/>
        <v>Febrero</v>
      </c>
      <c r="L6058" s="2" t="str">
        <f t="shared" si="1075"/>
        <v>FinancieroM3Mensual4279442804</v>
      </c>
    </row>
    <row r="6059" spans="1:12" s="13" customFormat="1" ht="15.95" customHeight="1" x14ac:dyDescent="0.2">
      <c r="A6059" s="16" t="s">
        <v>13</v>
      </c>
      <c r="B6059" s="16" t="s">
        <v>2</v>
      </c>
      <c r="C6059" s="16" t="s">
        <v>6</v>
      </c>
      <c r="D6059" s="17">
        <v>42794</v>
      </c>
      <c r="E6059" s="18">
        <v>42804</v>
      </c>
      <c r="F6059" s="2">
        <f t="shared" si="1076"/>
        <v>2017</v>
      </c>
      <c r="G6059" s="2">
        <f t="shared" si="1077"/>
        <v>3</v>
      </c>
      <c r="H6059" s="2">
        <f t="shared" si="1078"/>
        <v>10</v>
      </c>
      <c r="I6059" s="2" t="str">
        <f t="shared" si="1079"/>
        <v>Marzo</v>
      </c>
      <c r="L6059" s="2" t="str">
        <f t="shared" si="1075"/>
        <v>FinancieroM3Mensual4282542837</v>
      </c>
    </row>
    <row r="6060" spans="1:12" s="13" customFormat="1" ht="15.95" customHeight="1" x14ac:dyDescent="0.2">
      <c r="A6060" s="16" t="s">
        <v>13</v>
      </c>
      <c r="B6060" s="16" t="s">
        <v>2</v>
      </c>
      <c r="C6060" s="16" t="s">
        <v>6</v>
      </c>
      <c r="D6060" s="17">
        <v>42825</v>
      </c>
      <c r="E6060" s="18">
        <v>42837</v>
      </c>
      <c r="F6060" s="2">
        <f t="shared" si="1076"/>
        <v>2017</v>
      </c>
      <c r="G6060" s="2">
        <f t="shared" si="1077"/>
        <v>4</v>
      </c>
      <c r="H6060" s="2">
        <f t="shared" si="1078"/>
        <v>12</v>
      </c>
      <c r="I6060" s="2" t="str">
        <f t="shared" si="1079"/>
        <v>Abril</v>
      </c>
      <c r="L6060" s="2" t="str">
        <f t="shared" si="1075"/>
        <v>FinancieroM3Mensual4288642902</v>
      </c>
    </row>
    <row r="6061" spans="1:12" s="13" customFormat="1" ht="15.95" customHeight="1" x14ac:dyDescent="0.2">
      <c r="A6061" s="16" t="s">
        <v>13</v>
      </c>
      <c r="B6061" s="16" t="s">
        <v>2</v>
      </c>
      <c r="C6061" s="16" t="s">
        <v>6</v>
      </c>
      <c r="D6061" s="17">
        <v>42886</v>
      </c>
      <c r="E6061" s="18">
        <v>42902</v>
      </c>
      <c r="F6061" s="2">
        <f t="shared" si="1076"/>
        <v>2017</v>
      </c>
      <c r="G6061" s="2">
        <f t="shared" si="1077"/>
        <v>6</v>
      </c>
      <c r="H6061" s="2">
        <f t="shared" si="1078"/>
        <v>16</v>
      </c>
      <c r="I6061" s="2" t="str">
        <f t="shared" si="1079"/>
        <v>Junio</v>
      </c>
      <c r="L6061" s="2" t="str">
        <f t="shared" si="1075"/>
        <v>FinancieroM3Mensual4291642930</v>
      </c>
    </row>
    <row r="6062" spans="1:12" s="13" customFormat="1" ht="15.95" customHeight="1" x14ac:dyDescent="0.2">
      <c r="A6062" s="2" t="s">
        <v>13</v>
      </c>
      <c r="B6062" s="2" t="s">
        <v>2</v>
      </c>
      <c r="C6062" s="2" t="s">
        <v>6</v>
      </c>
      <c r="D6062" s="17">
        <v>42916</v>
      </c>
      <c r="E6062" s="18">
        <v>42930</v>
      </c>
      <c r="F6062" s="2">
        <f t="shared" si="1076"/>
        <v>2017</v>
      </c>
      <c r="G6062" s="2">
        <f t="shared" si="1077"/>
        <v>7</v>
      </c>
      <c r="H6062" s="2">
        <f t="shared" si="1078"/>
        <v>14</v>
      </c>
      <c r="I6062" s="2" t="str">
        <f t="shared" si="1079"/>
        <v>Julio</v>
      </c>
      <c r="L6062" s="2" t="str">
        <f t="shared" si="1075"/>
        <v>FinancieroM3Mensual4294742958</v>
      </c>
    </row>
    <row r="6063" spans="1:12" s="13" customFormat="1" ht="15.95" customHeight="1" x14ac:dyDescent="0.2">
      <c r="A6063" s="2" t="s">
        <v>13</v>
      </c>
      <c r="B6063" s="2" t="s">
        <v>2</v>
      </c>
      <c r="C6063" s="2" t="s">
        <v>6</v>
      </c>
      <c r="D6063" s="17">
        <v>42947</v>
      </c>
      <c r="E6063" s="18">
        <v>42958</v>
      </c>
      <c r="F6063" s="2">
        <f t="shared" si="1076"/>
        <v>2017</v>
      </c>
      <c r="G6063" s="2">
        <f t="shared" si="1077"/>
        <v>8</v>
      </c>
      <c r="H6063" s="2">
        <f t="shared" si="1078"/>
        <v>11</v>
      </c>
      <c r="I6063" s="2" t="str">
        <f t="shared" si="1079"/>
        <v>Agosto</v>
      </c>
      <c r="L6063" s="2" t="str">
        <f t="shared" si="1075"/>
        <v>FinancieroM3Mensual4297842993</v>
      </c>
    </row>
    <row r="6064" spans="1:12" s="13" customFormat="1" ht="15.95" customHeight="1" x14ac:dyDescent="0.2">
      <c r="A6064" s="2" t="s">
        <v>13</v>
      </c>
      <c r="B6064" s="2" t="s">
        <v>2</v>
      </c>
      <c r="C6064" s="2" t="s">
        <v>6</v>
      </c>
      <c r="D6064" s="17">
        <v>42978</v>
      </c>
      <c r="E6064" s="18">
        <v>42993</v>
      </c>
      <c r="F6064" s="2">
        <f t="shared" si="1076"/>
        <v>2017</v>
      </c>
      <c r="G6064" s="2">
        <f t="shared" si="1077"/>
        <v>9</v>
      </c>
      <c r="H6064" s="2">
        <f t="shared" si="1078"/>
        <v>15</v>
      </c>
      <c r="I6064" s="2" t="str">
        <f t="shared" si="1079"/>
        <v>Septiembre</v>
      </c>
      <c r="L6064" s="2" t="str">
        <f t="shared" si="1075"/>
        <v>FinancieroM3Mensual4300843021</v>
      </c>
    </row>
    <row r="6065" spans="1:12" s="13" customFormat="1" ht="15.95" customHeight="1" x14ac:dyDescent="0.2">
      <c r="A6065" s="2" t="s">
        <v>13</v>
      </c>
      <c r="B6065" s="2" t="s">
        <v>2</v>
      </c>
      <c r="C6065" s="2" t="s">
        <v>6</v>
      </c>
      <c r="D6065" s="17">
        <v>43008</v>
      </c>
      <c r="E6065" s="18">
        <v>43021</v>
      </c>
      <c r="F6065" s="2">
        <f t="shared" si="1076"/>
        <v>2017</v>
      </c>
      <c r="G6065" s="2">
        <f t="shared" si="1077"/>
        <v>10</v>
      </c>
      <c r="H6065" s="2">
        <f t="shared" si="1078"/>
        <v>13</v>
      </c>
      <c r="I6065" s="2" t="str">
        <f t="shared" si="1079"/>
        <v>Octubre</v>
      </c>
      <c r="L6065" s="2" t="str">
        <f t="shared" si="1075"/>
        <v>FinancieroM3Mensual4303943049</v>
      </c>
    </row>
    <row r="6066" spans="1:12" s="13" customFormat="1" ht="15.95" customHeight="1" x14ac:dyDescent="0.2">
      <c r="A6066" s="2" t="s">
        <v>13</v>
      </c>
      <c r="B6066" s="2" t="s">
        <v>2</v>
      </c>
      <c r="C6066" s="2" t="s">
        <v>6</v>
      </c>
      <c r="D6066" s="17">
        <v>43039</v>
      </c>
      <c r="E6066" s="18">
        <v>43049</v>
      </c>
      <c r="F6066" s="2">
        <f t="shared" si="1076"/>
        <v>2017</v>
      </c>
      <c r="G6066" s="2">
        <f t="shared" si="1077"/>
        <v>11</v>
      </c>
      <c r="H6066" s="2">
        <f t="shared" si="1078"/>
        <v>10</v>
      </c>
      <c r="I6066" s="2" t="str">
        <f t="shared" si="1079"/>
        <v>Noviembre</v>
      </c>
      <c r="L6066" s="2" t="str">
        <f t="shared" si="1075"/>
        <v>FinancieroM3Mensual4306943084</v>
      </c>
    </row>
    <row r="6067" spans="1:12" s="13" customFormat="1" ht="15.95" customHeight="1" x14ac:dyDescent="0.2">
      <c r="A6067" s="2" t="s">
        <v>13</v>
      </c>
      <c r="B6067" s="2" t="s">
        <v>2</v>
      </c>
      <c r="C6067" s="2" t="s">
        <v>6</v>
      </c>
      <c r="D6067" s="17">
        <v>43069</v>
      </c>
      <c r="E6067" s="18">
        <v>43084</v>
      </c>
      <c r="F6067" s="2">
        <f t="shared" si="1076"/>
        <v>2017</v>
      </c>
      <c r="G6067" s="2">
        <f t="shared" si="1077"/>
        <v>12</v>
      </c>
      <c r="H6067" s="2">
        <f t="shared" si="1078"/>
        <v>15</v>
      </c>
      <c r="I6067" s="2" t="str">
        <f t="shared" si="1079"/>
        <v>Diciembre</v>
      </c>
      <c r="L6067" s="2" t="str">
        <f t="shared" si="1075"/>
        <v>FinancieroM3Mensual4310043112</v>
      </c>
    </row>
    <row r="6068" spans="1:12" s="13" customFormat="1" ht="15.95" customHeight="1" x14ac:dyDescent="0.2">
      <c r="A6068" s="2" t="s">
        <v>13</v>
      </c>
      <c r="B6068" s="2" t="s">
        <v>2</v>
      </c>
      <c r="C6068" s="2" t="s">
        <v>6</v>
      </c>
      <c r="D6068" s="17">
        <v>43100</v>
      </c>
      <c r="E6068" s="18">
        <v>43112</v>
      </c>
      <c r="F6068" s="2">
        <f t="shared" si="1076"/>
        <v>2018</v>
      </c>
      <c r="G6068" s="2">
        <f t="shared" si="1077"/>
        <v>1</v>
      </c>
      <c r="H6068" s="2">
        <f t="shared" si="1078"/>
        <v>12</v>
      </c>
      <c r="I6068" s="2" t="str">
        <f t="shared" si="1079"/>
        <v>Enero</v>
      </c>
      <c r="L6068" s="2" t="str">
        <f t="shared" ref="L6068:L6099" si="1080">CONCATENATE(A6069,B6069,C6069,D6069,E6069,)</f>
        <v>FinancieroM3Mensual4313143147</v>
      </c>
    </row>
    <row r="6069" spans="1:12" s="13" customFormat="1" ht="15.95" customHeight="1" x14ac:dyDescent="0.2">
      <c r="A6069" s="2" t="s">
        <v>13</v>
      </c>
      <c r="B6069" s="2" t="s">
        <v>2</v>
      </c>
      <c r="C6069" s="2" t="s">
        <v>6</v>
      </c>
      <c r="D6069" s="17">
        <v>43131</v>
      </c>
      <c r="E6069" s="18">
        <v>43147</v>
      </c>
      <c r="F6069" s="2">
        <f t="shared" si="1076"/>
        <v>2018</v>
      </c>
      <c r="G6069" s="2">
        <f t="shared" si="1077"/>
        <v>2</v>
      </c>
      <c r="H6069" s="2">
        <f t="shared" si="1078"/>
        <v>16</v>
      </c>
      <c r="I6069" s="2" t="str">
        <f t="shared" si="1079"/>
        <v>Febrero</v>
      </c>
      <c r="L6069" s="2" t="str">
        <f t="shared" si="1080"/>
        <v>FinancieroM3Mensual4315943175</v>
      </c>
    </row>
    <row r="6070" spans="1:12" s="13" customFormat="1" ht="15.95" customHeight="1" x14ac:dyDescent="0.2">
      <c r="A6070" s="2" t="s">
        <v>13</v>
      </c>
      <c r="B6070" s="2" t="s">
        <v>2</v>
      </c>
      <c r="C6070" s="2" t="s">
        <v>6</v>
      </c>
      <c r="D6070" s="17">
        <v>43159</v>
      </c>
      <c r="E6070" s="18">
        <v>43175</v>
      </c>
      <c r="F6070" s="2">
        <f t="shared" si="1076"/>
        <v>2018</v>
      </c>
      <c r="G6070" s="2">
        <f t="shared" si="1077"/>
        <v>3</v>
      </c>
      <c r="H6070" s="2">
        <f t="shared" si="1078"/>
        <v>16</v>
      </c>
      <c r="I6070" s="2" t="str">
        <f t="shared" si="1079"/>
        <v>Marzo</v>
      </c>
      <c r="L6070" s="2" t="str">
        <f t="shared" si="1080"/>
        <v>FinancieroM3Mensual4319043203</v>
      </c>
    </row>
    <row r="6071" spans="1:12" s="13" customFormat="1" ht="15.95" customHeight="1" x14ac:dyDescent="0.2">
      <c r="A6071" s="2" t="s">
        <v>13</v>
      </c>
      <c r="B6071" s="2" t="s">
        <v>2</v>
      </c>
      <c r="C6071" s="2" t="s">
        <v>6</v>
      </c>
      <c r="D6071" s="17">
        <v>43190</v>
      </c>
      <c r="E6071" s="18">
        <v>43203</v>
      </c>
      <c r="F6071" s="2">
        <f t="shared" si="1076"/>
        <v>2018</v>
      </c>
      <c r="G6071" s="2">
        <f t="shared" si="1077"/>
        <v>4</v>
      </c>
      <c r="H6071" s="2">
        <f t="shared" si="1078"/>
        <v>13</v>
      </c>
      <c r="I6071" s="2" t="str">
        <f t="shared" si="1079"/>
        <v>Abril</v>
      </c>
      <c r="L6071" s="2" t="str">
        <f t="shared" si="1080"/>
        <v>FinancieroM3Mensual4322043231</v>
      </c>
    </row>
    <row r="6072" spans="1:12" s="13" customFormat="1" ht="15.95" customHeight="1" x14ac:dyDescent="0.2">
      <c r="A6072" s="2" t="s">
        <v>13</v>
      </c>
      <c r="B6072" s="2" t="s">
        <v>2</v>
      </c>
      <c r="C6072" s="2" t="s">
        <v>6</v>
      </c>
      <c r="D6072" s="17">
        <v>43220</v>
      </c>
      <c r="E6072" s="18">
        <v>43231</v>
      </c>
      <c r="F6072" s="2">
        <f t="shared" si="1076"/>
        <v>2018</v>
      </c>
      <c r="G6072" s="2">
        <f t="shared" si="1077"/>
        <v>5</v>
      </c>
      <c r="H6072" s="2">
        <f t="shared" si="1078"/>
        <v>11</v>
      </c>
      <c r="I6072" s="2" t="str">
        <f t="shared" si="1079"/>
        <v>Mayo</v>
      </c>
      <c r="L6072" s="2" t="str">
        <f t="shared" si="1080"/>
        <v>FinancieroM3Mensual4325143266</v>
      </c>
    </row>
    <row r="6073" spans="1:12" s="13" customFormat="1" ht="15.95" customHeight="1" x14ac:dyDescent="0.2">
      <c r="A6073" s="2" t="s">
        <v>13</v>
      </c>
      <c r="B6073" s="2" t="s">
        <v>2</v>
      </c>
      <c r="C6073" s="2" t="s">
        <v>6</v>
      </c>
      <c r="D6073" s="17">
        <v>43251</v>
      </c>
      <c r="E6073" s="18">
        <v>43266</v>
      </c>
      <c r="F6073" s="2">
        <f t="shared" si="1076"/>
        <v>2018</v>
      </c>
      <c r="G6073" s="2">
        <f t="shared" si="1077"/>
        <v>6</v>
      </c>
      <c r="H6073" s="2">
        <f t="shared" si="1078"/>
        <v>15</v>
      </c>
      <c r="I6073" s="2" t="str">
        <f t="shared" si="1079"/>
        <v>Junio</v>
      </c>
      <c r="L6073" s="2" t="str">
        <f t="shared" si="1080"/>
        <v>FinancieroM3Mensual4328143294</v>
      </c>
    </row>
    <row r="6074" spans="1:12" s="13" customFormat="1" ht="15.95" customHeight="1" x14ac:dyDescent="0.2">
      <c r="A6074" s="2" t="s">
        <v>13</v>
      </c>
      <c r="B6074" s="2" t="s">
        <v>2</v>
      </c>
      <c r="C6074" s="2" t="s">
        <v>6</v>
      </c>
      <c r="D6074" s="17">
        <v>43281</v>
      </c>
      <c r="E6074" s="18">
        <v>43294</v>
      </c>
      <c r="F6074" s="2">
        <f t="shared" si="1076"/>
        <v>2018</v>
      </c>
      <c r="G6074" s="2">
        <f t="shared" si="1077"/>
        <v>7</v>
      </c>
      <c r="H6074" s="2">
        <f t="shared" si="1078"/>
        <v>13</v>
      </c>
      <c r="I6074" s="2" t="str">
        <f t="shared" si="1079"/>
        <v>Julio</v>
      </c>
      <c r="L6074" s="2" t="str">
        <f t="shared" si="1080"/>
        <v>FinancieroM3Mensual4331243322</v>
      </c>
    </row>
    <row r="6075" spans="1:12" s="13" customFormat="1" ht="15.95" customHeight="1" x14ac:dyDescent="0.2">
      <c r="A6075" s="2" t="s">
        <v>13</v>
      </c>
      <c r="B6075" s="2" t="s">
        <v>2</v>
      </c>
      <c r="C6075" s="2" t="s">
        <v>6</v>
      </c>
      <c r="D6075" s="17">
        <v>43312</v>
      </c>
      <c r="E6075" s="18">
        <v>43322</v>
      </c>
      <c r="F6075" s="2">
        <f t="shared" si="1076"/>
        <v>2018</v>
      </c>
      <c r="G6075" s="2">
        <f t="shared" si="1077"/>
        <v>8</v>
      </c>
      <c r="H6075" s="2">
        <f t="shared" si="1078"/>
        <v>10</v>
      </c>
      <c r="I6075" s="2" t="str">
        <f t="shared" si="1079"/>
        <v>Agosto</v>
      </c>
      <c r="L6075" s="2" t="str">
        <f t="shared" si="1080"/>
        <v>FinancieroM3Mensual4334343357</v>
      </c>
    </row>
    <row r="6076" spans="1:12" s="13" customFormat="1" ht="15.95" customHeight="1" x14ac:dyDescent="0.2">
      <c r="A6076" s="2" t="s">
        <v>13</v>
      </c>
      <c r="B6076" s="2" t="s">
        <v>2</v>
      </c>
      <c r="C6076" s="2" t="s">
        <v>6</v>
      </c>
      <c r="D6076" s="17">
        <v>43343</v>
      </c>
      <c r="E6076" s="18">
        <v>43357</v>
      </c>
      <c r="F6076" s="2">
        <f t="shared" si="1076"/>
        <v>2018</v>
      </c>
      <c r="G6076" s="2">
        <f t="shared" si="1077"/>
        <v>9</v>
      </c>
      <c r="H6076" s="2">
        <f t="shared" si="1078"/>
        <v>14</v>
      </c>
      <c r="I6076" s="2" t="str">
        <f t="shared" si="1079"/>
        <v>Septiembre</v>
      </c>
      <c r="L6076" s="2" t="str">
        <f t="shared" si="1080"/>
        <v>FinancieroM3Mensual4337343386</v>
      </c>
    </row>
    <row r="6077" spans="1:12" s="13" customFormat="1" ht="15.95" customHeight="1" x14ac:dyDescent="0.2">
      <c r="A6077" s="2" t="s">
        <v>13</v>
      </c>
      <c r="B6077" s="2" t="s">
        <v>2</v>
      </c>
      <c r="C6077" s="2" t="s">
        <v>6</v>
      </c>
      <c r="D6077" s="17">
        <v>43373</v>
      </c>
      <c r="E6077" s="18">
        <v>43386</v>
      </c>
      <c r="F6077" s="2">
        <f t="shared" si="1076"/>
        <v>2018</v>
      </c>
      <c r="G6077" s="2">
        <f t="shared" si="1077"/>
        <v>10</v>
      </c>
      <c r="H6077" s="2">
        <f t="shared" si="1078"/>
        <v>13</v>
      </c>
      <c r="I6077" s="2" t="str">
        <f t="shared" si="1079"/>
        <v>Octubre</v>
      </c>
      <c r="L6077" s="2" t="str">
        <f t="shared" si="1080"/>
        <v>FinancieroM3Mensual4340443413</v>
      </c>
    </row>
    <row r="6078" spans="1:12" s="13" customFormat="1" ht="15.95" customHeight="1" x14ac:dyDescent="0.2">
      <c r="A6078" s="2" t="s">
        <v>13</v>
      </c>
      <c r="B6078" s="2" t="s">
        <v>2</v>
      </c>
      <c r="C6078" s="2" t="s">
        <v>6</v>
      </c>
      <c r="D6078" s="17">
        <v>43404</v>
      </c>
      <c r="E6078" s="18">
        <v>43413</v>
      </c>
      <c r="F6078" s="2">
        <f t="shared" si="1076"/>
        <v>2018</v>
      </c>
      <c r="G6078" s="2">
        <f t="shared" si="1077"/>
        <v>11</v>
      </c>
      <c r="H6078" s="2">
        <f t="shared" si="1078"/>
        <v>9</v>
      </c>
      <c r="I6078" s="2" t="str">
        <f t="shared" si="1079"/>
        <v>Noviembre</v>
      </c>
      <c r="L6078" s="2" t="str">
        <f t="shared" si="1080"/>
        <v>FinancieroM3Mensual4343443448</v>
      </c>
    </row>
    <row r="6079" spans="1:12" s="13" customFormat="1" ht="15.95" customHeight="1" x14ac:dyDescent="0.2">
      <c r="A6079" s="2" t="s">
        <v>13</v>
      </c>
      <c r="B6079" s="2" t="s">
        <v>2</v>
      </c>
      <c r="C6079" s="2" t="s">
        <v>6</v>
      </c>
      <c r="D6079" s="17">
        <v>43434</v>
      </c>
      <c r="E6079" s="18">
        <v>43448</v>
      </c>
      <c r="F6079" s="2">
        <f t="shared" si="1076"/>
        <v>2018</v>
      </c>
      <c r="G6079" s="2">
        <f t="shared" si="1077"/>
        <v>12</v>
      </c>
      <c r="H6079" s="2">
        <f t="shared" si="1078"/>
        <v>14</v>
      </c>
      <c r="I6079" s="2" t="str">
        <f t="shared" si="1079"/>
        <v>Diciembre</v>
      </c>
      <c r="L6079" s="2" t="str">
        <f t="shared" si="1080"/>
        <v>FinancieroM3Mensual4346543476</v>
      </c>
    </row>
    <row r="6080" spans="1:12" s="13" customFormat="1" ht="15.95" customHeight="1" x14ac:dyDescent="0.2">
      <c r="A6080" s="2" t="s">
        <v>13</v>
      </c>
      <c r="B6080" s="2" t="s">
        <v>2</v>
      </c>
      <c r="C6080" s="2" t="s">
        <v>6</v>
      </c>
      <c r="D6080" s="17">
        <v>43465</v>
      </c>
      <c r="E6080" s="18">
        <v>43476</v>
      </c>
      <c r="F6080" s="2">
        <f t="shared" si="1076"/>
        <v>2019</v>
      </c>
      <c r="G6080" s="2">
        <f t="shared" si="1077"/>
        <v>1</v>
      </c>
      <c r="H6080" s="2">
        <f t="shared" si="1078"/>
        <v>11</v>
      </c>
      <c r="I6080" s="2" t="str">
        <f t="shared" si="1079"/>
        <v>Enero</v>
      </c>
      <c r="L6080" s="2" t="str">
        <f t="shared" si="1080"/>
        <v>FinancieroM3Mensual4349643511</v>
      </c>
    </row>
    <row r="6081" spans="1:12" s="13" customFormat="1" ht="15.95" customHeight="1" x14ac:dyDescent="0.2">
      <c r="A6081" s="2" t="s">
        <v>13</v>
      </c>
      <c r="B6081" s="2" t="s">
        <v>2</v>
      </c>
      <c r="C6081" s="2" t="s">
        <v>6</v>
      </c>
      <c r="D6081" s="17">
        <v>43496</v>
      </c>
      <c r="E6081" s="18">
        <v>43511</v>
      </c>
      <c r="F6081" s="2">
        <f t="shared" si="1076"/>
        <v>2019</v>
      </c>
      <c r="G6081" s="2">
        <f t="shared" si="1077"/>
        <v>2</v>
      </c>
      <c r="H6081" s="2">
        <f t="shared" si="1078"/>
        <v>15</v>
      </c>
      <c r="I6081" s="2" t="str">
        <f t="shared" si="1079"/>
        <v>Febrero</v>
      </c>
      <c r="L6081" s="2" t="str">
        <f t="shared" si="1080"/>
        <v>FinancieroM3Mensual4352443539</v>
      </c>
    </row>
    <row r="6082" spans="1:12" s="13" customFormat="1" ht="15.95" customHeight="1" x14ac:dyDescent="0.2">
      <c r="A6082" s="2" t="s">
        <v>13</v>
      </c>
      <c r="B6082" s="2" t="s">
        <v>2</v>
      </c>
      <c r="C6082" s="2" t="s">
        <v>6</v>
      </c>
      <c r="D6082" s="17">
        <v>43524</v>
      </c>
      <c r="E6082" s="18">
        <v>43539</v>
      </c>
      <c r="F6082" s="2">
        <f t="shared" si="1076"/>
        <v>2019</v>
      </c>
      <c r="G6082" s="2">
        <f t="shared" si="1077"/>
        <v>3</v>
      </c>
      <c r="H6082" s="2">
        <f t="shared" si="1078"/>
        <v>15</v>
      </c>
      <c r="I6082" s="2" t="str">
        <f t="shared" si="1079"/>
        <v>Marzo</v>
      </c>
      <c r="L6082" s="2" t="str">
        <f t="shared" si="1080"/>
        <v>FinancieroM3Mensual4355543567</v>
      </c>
    </row>
    <row r="6083" spans="1:12" s="13" customFormat="1" ht="15.95" customHeight="1" x14ac:dyDescent="0.2">
      <c r="A6083" s="2" t="s">
        <v>13</v>
      </c>
      <c r="B6083" s="2" t="s">
        <v>2</v>
      </c>
      <c r="C6083" s="2" t="s">
        <v>6</v>
      </c>
      <c r="D6083" s="17">
        <v>43555</v>
      </c>
      <c r="E6083" s="18">
        <v>43567</v>
      </c>
      <c r="F6083" s="2">
        <f t="shared" si="1076"/>
        <v>2019</v>
      </c>
      <c r="G6083" s="2">
        <f t="shared" si="1077"/>
        <v>4</v>
      </c>
      <c r="H6083" s="2">
        <f t="shared" si="1078"/>
        <v>12</v>
      </c>
      <c r="I6083" s="2" t="str">
        <f t="shared" si="1079"/>
        <v>Abril</v>
      </c>
      <c r="L6083" s="2" t="str">
        <f t="shared" si="1080"/>
        <v>FinancieroM3Mensual4358543595</v>
      </c>
    </row>
    <row r="6084" spans="1:12" s="13" customFormat="1" ht="15.95" customHeight="1" x14ac:dyDescent="0.2">
      <c r="A6084" s="2" t="s">
        <v>13</v>
      </c>
      <c r="B6084" s="2" t="s">
        <v>2</v>
      </c>
      <c r="C6084" s="2" t="s">
        <v>6</v>
      </c>
      <c r="D6084" s="17">
        <v>43585</v>
      </c>
      <c r="E6084" s="18">
        <v>43595</v>
      </c>
      <c r="F6084" s="2">
        <f t="shared" si="1076"/>
        <v>2019</v>
      </c>
      <c r="G6084" s="2">
        <f t="shared" si="1077"/>
        <v>5</v>
      </c>
      <c r="H6084" s="2">
        <f t="shared" si="1078"/>
        <v>10</v>
      </c>
      <c r="I6084" s="2" t="str">
        <f t="shared" si="1079"/>
        <v>Mayo</v>
      </c>
      <c r="L6084" s="2" t="str">
        <f t="shared" si="1080"/>
        <v>FinancieroM3Mensual4361643630</v>
      </c>
    </row>
    <row r="6085" spans="1:12" s="13" customFormat="1" ht="15.95" customHeight="1" x14ac:dyDescent="0.2">
      <c r="A6085" s="2" t="s">
        <v>13</v>
      </c>
      <c r="B6085" s="2" t="s">
        <v>2</v>
      </c>
      <c r="C6085" s="2" t="s">
        <v>6</v>
      </c>
      <c r="D6085" s="17">
        <v>43616</v>
      </c>
      <c r="E6085" s="18">
        <v>43630</v>
      </c>
      <c r="F6085" s="2">
        <f t="shared" si="1076"/>
        <v>2019</v>
      </c>
      <c r="G6085" s="2">
        <f t="shared" si="1077"/>
        <v>6</v>
      </c>
      <c r="H6085" s="2">
        <f t="shared" si="1078"/>
        <v>14</v>
      </c>
      <c r="I6085" s="2" t="str">
        <f t="shared" si="1079"/>
        <v>Junio</v>
      </c>
      <c r="L6085" s="2" t="str">
        <f t="shared" si="1080"/>
        <v>FinancieroM3Mensual4364643658</v>
      </c>
    </row>
    <row r="6086" spans="1:12" s="13" customFormat="1" ht="15.95" customHeight="1" x14ac:dyDescent="0.2">
      <c r="A6086" s="2" t="s">
        <v>13</v>
      </c>
      <c r="B6086" s="2" t="s">
        <v>2</v>
      </c>
      <c r="C6086" s="2" t="s">
        <v>6</v>
      </c>
      <c r="D6086" s="17">
        <v>43646</v>
      </c>
      <c r="E6086" s="18">
        <v>43658</v>
      </c>
      <c r="F6086" s="2">
        <f t="shared" si="1076"/>
        <v>2019</v>
      </c>
      <c r="G6086" s="2">
        <f t="shared" si="1077"/>
        <v>7</v>
      </c>
      <c r="H6086" s="2">
        <f t="shared" si="1078"/>
        <v>12</v>
      </c>
      <c r="I6086" s="2" t="str">
        <f t="shared" si="1079"/>
        <v>Julio</v>
      </c>
      <c r="L6086" s="2" t="str">
        <f t="shared" si="1080"/>
        <v>FinancieroM3Mensual4367743693</v>
      </c>
    </row>
    <row r="6087" spans="1:12" s="13" customFormat="1" ht="15.95" customHeight="1" x14ac:dyDescent="0.2">
      <c r="A6087" s="2" t="s">
        <v>13</v>
      </c>
      <c r="B6087" s="2" t="s">
        <v>2</v>
      </c>
      <c r="C6087" s="2" t="s">
        <v>6</v>
      </c>
      <c r="D6087" s="17">
        <v>43677</v>
      </c>
      <c r="E6087" s="18">
        <v>43693</v>
      </c>
      <c r="F6087" s="2">
        <f t="shared" si="1076"/>
        <v>2019</v>
      </c>
      <c r="G6087" s="2">
        <f t="shared" si="1077"/>
        <v>8</v>
      </c>
      <c r="H6087" s="2">
        <f t="shared" si="1078"/>
        <v>16</v>
      </c>
      <c r="I6087" s="2" t="str">
        <f t="shared" si="1079"/>
        <v>Agosto</v>
      </c>
      <c r="L6087" s="2" t="str">
        <f t="shared" si="1080"/>
        <v>FinancieroM3Mensual4370843721</v>
      </c>
    </row>
    <row r="6088" spans="1:12" s="13" customFormat="1" ht="15.95" customHeight="1" x14ac:dyDescent="0.2">
      <c r="A6088" s="2" t="s">
        <v>13</v>
      </c>
      <c r="B6088" s="2" t="s">
        <v>2</v>
      </c>
      <c r="C6088" s="2" t="s">
        <v>6</v>
      </c>
      <c r="D6088" s="17">
        <v>43708</v>
      </c>
      <c r="E6088" s="18">
        <v>43721</v>
      </c>
      <c r="F6088" s="2">
        <f t="shared" si="1076"/>
        <v>2019</v>
      </c>
      <c r="G6088" s="2">
        <f t="shared" si="1077"/>
        <v>9</v>
      </c>
      <c r="H6088" s="2">
        <f t="shared" si="1078"/>
        <v>13</v>
      </c>
      <c r="I6088" s="2" t="str">
        <f t="shared" si="1079"/>
        <v>Septiembre</v>
      </c>
      <c r="L6088" s="2" t="str">
        <f t="shared" si="1080"/>
        <v>FinancieroM3Mensual4373843749</v>
      </c>
    </row>
    <row r="6089" spans="1:12" s="13" customFormat="1" ht="15.95" customHeight="1" x14ac:dyDescent="0.2">
      <c r="A6089" s="2" t="s">
        <v>13</v>
      </c>
      <c r="B6089" s="2" t="s">
        <v>2</v>
      </c>
      <c r="C6089" s="2" t="s">
        <v>6</v>
      </c>
      <c r="D6089" s="17">
        <v>43738</v>
      </c>
      <c r="E6089" s="18">
        <v>43749</v>
      </c>
      <c r="F6089" s="2">
        <f t="shared" si="1076"/>
        <v>2019</v>
      </c>
      <c r="G6089" s="2">
        <f t="shared" si="1077"/>
        <v>10</v>
      </c>
      <c r="H6089" s="2">
        <f t="shared" si="1078"/>
        <v>11</v>
      </c>
      <c r="I6089" s="2" t="str">
        <f t="shared" si="1079"/>
        <v>Octubre</v>
      </c>
      <c r="L6089" s="2" t="str">
        <f t="shared" si="1080"/>
        <v>FinancieroM3Mensual4376943784</v>
      </c>
    </row>
    <row r="6090" spans="1:12" s="13" customFormat="1" ht="15.95" customHeight="1" x14ac:dyDescent="0.2">
      <c r="A6090" s="2" t="s">
        <v>13</v>
      </c>
      <c r="B6090" s="2" t="s">
        <v>2</v>
      </c>
      <c r="C6090" s="2" t="s">
        <v>6</v>
      </c>
      <c r="D6090" s="17">
        <v>43769</v>
      </c>
      <c r="E6090" s="18">
        <v>43784</v>
      </c>
      <c r="F6090" s="2">
        <f t="shared" si="1076"/>
        <v>2019</v>
      </c>
      <c r="G6090" s="2">
        <f t="shared" si="1077"/>
        <v>11</v>
      </c>
      <c r="H6090" s="2">
        <f t="shared" si="1078"/>
        <v>15</v>
      </c>
      <c r="I6090" s="2" t="str">
        <f t="shared" si="1079"/>
        <v>Noviembre</v>
      </c>
      <c r="L6090" s="2" t="str">
        <f t="shared" si="1080"/>
        <v>FinancieroM3Mensual4379943812</v>
      </c>
    </row>
    <row r="6091" spans="1:12" s="13" customFormat="1" ht="15.95" customHeight="1" x14ac:dyDescent="0.2">
      <c r="A6091" s="2" t="s">
        <v>13</v>
      </c>
      <c r="B6091" s="2" t="s">
        <v>2</v>
      </c>
      <c r="C6091" s="2" t="s">
        <v>6</v>
      </c>
      <c r="D6091" s="17">
        <v>43799</v>
      </c>
      <c r="E6091" s="18">
        <v>43812</v>
      </c>
      <c r="F6091" s="2">
        <f t="shared" si="1076"/>
        <v>2019</v>
      </c>
      <c r="G6091" s="2">
        <f t="shared" si="1077"/>
        <v>12</v>
      </c>
      <c r="H6091" s="2">
        <f t="shared" si="1078"/>
        <v>13</v>
      </c>
      <c r="I6091" s="2" t="str">
        <f t="shared" si="1079"/>
        <v>Diciembre</v>
      </c>
      <c r="L6091" s="2" t="str">
        <f t="shared" si="1080"/>
        <v>FinancieroM3Mensual4383043847</v>
      </c>
    </row>
    <row r="6092" spans="1:12" s="13" customFormat="1" ht="15.95" customHeight="1" x14ac:dyDescent="0.2">
      <c r="A6092" s="2" t="s">
        <v>13</v>
      </c>
      <c r="B6092" s="2" t="s">
        <v>2</v>
      </c>
      <c r="C6092" s="2" t="s">
        <v>6</v>
      </c>
      <c r="D6092" s="17">
        <v>43830</v>
      </c>
      <c r="E6092" s="18">
        <v>43847</v>
      </c>
      <c r="F6092" s="2">
        <f t="shared" si="1076"/>
        <v>2020</v>
      </c>
      <c r="G6092" s="2">
        <f t="shared" si="1077"/>
        <v>1</v>
      </c>
      <c r="H6092" s="2">
        <f t="shared" si="1078"/>
        <v>17</v>
      </c>
      <c r="I6092" s="2" t="str">
        <f t="shared" si="1079"/>
        <v>Enero</v>
      </c>
      <c r="L6092" s="2" t="str">
        <f t="shared" si="1080"/>
        <v>FinancieroM3Mensual4386143875</v>
      </c>
    </row>
    <row r="6093" spans="1:12" s="13" customFormat="1" ht="15.95" customHeight="1" x14ac:dyDescent="0.2">
      <c r="A6093" s="2" t="s">
        <v>13</v>
      </c>
      <c r="B6093" s="2" t="s">
        <v>2</v>
      </c>
      <c r="C6093" s="2" t="s">
        <v>6</v>
      </c>
      <c r="D6093" s="17">
        <v>43861</v>
      </c>
      <c r="E6093" s="18">
        <v>43875</v>
      </c>
      <c r="F6093" s="2">
        <f t="shared" si="1076"/>
        <v>2020</v>
      </c>
      <c r="G6093" s="2">
        <f t="shared" si="1077"/>
        <v>2</v>
      </c>
      <c r="H6093" s="2">
        <f t="shared" si="1078"/>
        <v>14</v>
      </c>
      <c r="I6093" s="2" t="str">
        <f t="shared" si="1079"/>
        <v>Febrero</v>
      </c>
      <c r="L6093" s="2" t="str">
        <f t="shared" si="1080"/>
        <v>FinancieroM3Mensual4388943903</v>
      </c>
    </row>
    <row r="6094" spans="1:12" s="13" customFormat="1" ht="15.95" customHeight="1" x14ac:dyDescent="0.2">
      <c r="A6094" s="2" t="s">
        <v>13</v>
      </c>
      <c r="B6094" s="2" t="s">
        <v>2</v>
      </c>
      <c r="C6094" s="2" t="s">
        <v>6</v>
      </c>
      <c r="D6094" s="17">
        <v>43889</v>
      </c>
      <c r="E6094" s="18">
        <v>43903</v>
      </c>
      <c r="F6094" s="2">
        <f t="shared" si="1076"/>
        <v>2020</v>
      </c>
      <c r="G6094" s="2">
        <f t="shared" si="1077"/>
        <v>3</v>
      </c>
      <c r="H6094" s="2">
        <f t="shared" si="1078"/>
        <v>13</v>
      </c>
      <c r="I6094" s="2" t="str">
        <f t="shared" si="1079"/>
        <v>Marzo</v>
      </c>
      <c r="L6094" s="2" t="str">
        <f t="shared" si="1080"/>
        <v>FinancieroM3Mensual4392143931</v>
      </c>
    </row>
    <row r="6095" spans="1:12" s="13" customFormat="1" ht="15.95" customHeight="1" x14ac:dyDescent="0.2">
      <c r="A6095" s="2" t="s">
        <v>13</v>
      </c>
      <c r="B6095" s="2" t="s">
        <v>2</v>
      </c>
      <c r="C6095" s="2" t="s">
        <v>6</v>
      </c>
      <c r="D6095" s="17">
        <v>43921</v>
      </c>
      <c r="E6095" s="18">
        <v>43931</v>
      </c>
      <c r="F6095" s="2">
        <f t="shared" si="1076"/>
        <v>2020</v>
      </c>
      <c r="G6095" s="2">
        <f t="shared" si="1077"/>
        <v>4</v>
      </c>
      <c r="H6095" s="2">
        <f t="shared" si="1078"/>
        <v>10</v>
      </c>
      <c r="I6095" s="2" t="str">
        <f t="shared" si="1079"/>
        <v>Abril</v>
      </c>
      <c r="L6095" s="2" t="str">
        <f t="shared" si="1080"/>
        <v>FinancieroM3Mensual4395143966</v>
      </c>
    </row>
    <row r="6096" spans="1:12" s="13" customFormat="1" ht="15.95" customHeight="1" x14ac:dyDescent="0.2">
      <c r="A6096" s="2" t="s">
        <v>13</v>
      </c>
      <c r="B6096" s="2" t="s">
        <v>2</v>
      </c>
      <c r="C6096" s="2" t="s">
        <v>6</v>
      </c>
      <c r="D6096" s="17">
        <v>43951</v>
      </c>
      <c r="E6096" s="18">
        <v>43966</v>
      </c>
      <c r="F6096" s="2">
        <f t="shared" si="1076"/>
        <v>2020</v>
      </c>
      <c r="G6096" s="2">
        <f t="shared" si="1077"/>
        <v>5</v>
      </c>
      <c r="H6096" s="2">
        <f t="shared" si="1078"/>
        <v>15</v>
      </c>
      <c r="I6096" s="2" t="str">
        <f t="shared" si="1079"/>
        <v>Mayo</v>
      </c>
      <c r="L6096" s="2" t="str">
        <f t="shared" si="1080"/>
        <v>FinancieroM3Mensual4398243994</v>
      </c>
    </row>
    <row r="6097" spans="1:12" s="13" customFormat="1" ht="15.95" customHeight="1" x14ac:dyDescent="0.2">
      <c r="A6097" s="2" t="s">
        <v>13</v>
      </c>
      <c r="B6097" s="2" t="s">
        <v>2</v>
      </c>
      <c r="C6097" s="2" t="s">
        <v>6</v>
      </c>
      <c r="D6097" s="17">
        <v>43982</v>
      </c>
      <c r="E6097" s="18">
        <v>43994</v>
      </c>
      <c r="F6097" s="2">
        <f t="shared" si="1076"/>
        <v>2020</v>
      </c>
      <c r="G6097" s="2">
        <f t="shared" si="1077"/>
        <v>6</v>
      </c>
      <c r="H6097" s="2">
        <f t="shared" si="1078"/>
        <v>12</v>
      </c>
      <c r="I6097" s="2" t="str">
        <f t="shared" si="1079"/>
        <v>Junio</v>
      </c>
      <c r="L6097" s="2" t="str">
        <f t="shared" si="1080"/>
        <v>FinancieroM3Mensual4401244022</v>
      </c>
    </row>
    <row r="6098" spans="1:12" s="13" customFormat="1" ht="15.95" customHeight="1" x14ac:dyDescent="0.2">
      <c r="A6098" s="2" t="s">
        <v>13</v>
      </c>
      <c r="B6098" s="2" t="s">
        <v>2</v>
      </c>
      <c r="C6098" s="2" t="s">
        <v>6</v>
      </c>
      <c r="D6098" s="17">
        <v>44012</v>
      </c>
      <c r="E6098" s="18">
        <v>44022</v>
      </c>
      <c r="F6098" s="2">
        <f t="shared" si="1076"/>
        <v>2020</v>
      </c>
      <c r="G6098" s="2">
        <f t="shared" si="1077"/>
        <v>7</v>
      </c>
      <c r="H6098" s="2">
        <f t="shared" si="1078"/>
        <v>10</v>
      </c>
      <c r="I6098" s="2" t="str">
        <f t="shared" si="1079"/>
        <v>Julio</v>
      </c>
      <c r="L6098" s="2" t="str">
        <f t="shared" si="1080"/>
        <v>FinancieroM3Mensual4404344057</v>
      </c>
    </row>
    <row r="6099" spans="1:12" s="13" customFormat="1" ht="15.95" customHeight="1" x14ac:dyDescent="0.2">
      <c r="A6099" s="2" t="s">
        <v>13</v>
      </c>
      <c r="B6099" s="2" t="s">
        <v>2</v>
      </c>
      <c r="C6099" s="2" t="s">
        <v>6</v>
      </c>
      <c r="D6099" s="17">
        <v>44043</v>
      </c>
      <c r="E6099" s="18">
        <v>44057</v>
      </c>
      <c r="F6099" s="2">
        <f t="shared" si="1076"/>
        <v>2020</v>
      </c>
      <c r="G6099" s="2">
        <f t="shared" si="1077"/>
        <v>8</v>
      </c>
      <c r="H6099" s="2">
        <f t="shared" si="1078"/>
        <v>14</v>
      </c>
      <c r="I6099" s="2" t="str">
        <f t="shared" si="1079"/>
        <v>Agosto</v>
      </c>
      <c r="L6099" s="2" t="str">
        <f t="shared" si="1080"/>
        <v>FinancieroM3Mensual4407444085</v>
      </c>
    </row>
    <row r="6100" spans="1:12" s="13" customFormat="1" ht="15.95" customHeight="1" x14ac:dyDescent="0.2">
      <c r="A6100" s="2" t="s">
        <v>13</v>
      </c>
      <c r="B6100" s="2" t="s">
        <v>2</v>
      </c>
      <c r="C6100" s="2" t="s">
        <v>6</v>
      </c>
      <c r="D6100" s="17">
        <v>44074</v>
      </c>
      <c r="E6100" s="18">
        <v>44085</v>
      </c>
      <c r="F6100" s="2">
        <f t="shared" si="1076"/>
        <v>2020</v>
      </c>
      <c r="G6100" s="2">
        <f t="shared" si="1077"/>
        <v>9</v>
      </c>
      <c r="H6100" s="2">
        <f t="shared" si="1078"/>
        <v>11</v>
      </c>
      <c r="I6100" s="2" t="str">
        <f t="shared" si="1079"/>
        <v>Septiembre</v>
      </c>
      <c r="L6100" s="2" t="str">
        <f t="shared" ref="L6100:L6131" si="1081">CONCATENATE(A6101,B6101,C6101,D6101,E6101,)</f>
        <v>FinancieroM3Mensual4410444120</v>
      </c>
    </row>
    <row r="6101" spans="1:12" s="13" customFormat="1" ht="15.95" customHeight="1" x14ac:dyDescent="0.2">
      <c r="A6101" s="2" t="s">
        <v>13</v>
      </c>
      <c r="B6101" s="2" t="s">
        <v>2</v>
      </c>
      <c r="C6101" s="2" t="s">
        <v>6</v>
      </c>
      <c r="D6101" s="17">
        <v>44104</v>
      </c>
      <c r="E6101" s="18">
        <v>44120</v>
      </c>
      <c r="F6101" s="2">
        <f t="shared" si="1076"/>
        <v>2020</v>
      </c>
      <c r="G6101" s="2">
        <f t="shared" si="1077"/>
        <v>10</v>
      </c>
      <c r="H6101" s="2">
        <f t="shared" si="1078"/>
        <v>16</v>
      </c>
      <c r="I6101" s="2" t="str">
        <f t="shared" si="1079"/>
        <v>Octubre</v>
      </c>
      <c r="L6101" s="2" t="str">
        <f t="shared" si="1081"/>
        <v>FinancieroM3Mensual4413544148</v>
      </c>
    </row>
    <row r="6102" spans="1:12" s="13" customFormat="1" ht="15.95" customHeight="1" x14ac:dyDescent="0.2">
      <c r="A6102" s="2" t="s">
        <v>13</v>
      </c>
      <c r="B6102" s="2" t="s">
        <v>2</v>
      </c>
      <c r="C6102" s="2" t="s">
        <v>6</v>
      </c>
      <c r="D6102" s="17">
        <v>44135</v>
      </c>
      <c r="E6102" s="18">
        <v>44148</v>
      </c>
      <c r="F6102" s="2">
        <f t="shared" si="1076"/>
        <v>2020</v>
      </c>
      <c r="G6102" s="2">
        <f t="shared" si="1077"/>
        <v>11</v>
      </c>
      <c r="H6102" s="2">
        <f t="shared" si="1078"/>
        <v>13</v>
      </c>
      <c r="I6102" s="2" t="str">
        <f t="shared" si="1079"/>
        <v>Noviembre</v>
      </c>
      <c r="L6102" s="2" t="str">
        <f t="shared" si="1081"/>
        <v>FinancieroM3Mensual4416544176</v>
      </c>
    </row>
    <row r="6103" spans="1:12" s="13" customFormat="1" ht="15.95" customHeight="1" x14ac:dyDescent="0.2">
      <c r="A6103" s="2" t="s">
        <v>13</v>
      </c>
      <c r="B6103" s="2" t="s">
        <v>2</v>
      </c>
      <c r="C6103" s="2" t="s">
        <v>6</v>
      </c>
      <c r="D6103" s="17">
        <v>44165</v>
      </c>
      <c r="E6103" s="18">
        <v>44176</v>
      </c>
      <c r="F6103" s="2">
        <f t="shared" si="1076"/>
        <v>2020</v>
      </c>
      <c r="G6103" s="2">
        <f t="shared" si="1077"/>
        <v>12</v>
      </c>
      <c r="H6103" s="2">
        <f t="shared" si="1078"/>
        <v>11</v>
      </c>
      <c r="I6103" s="2" t="str">
        <f t="shared" si="1079"/>
        <v>Diciembre</v>
      </c>
      <c r="L6103" s="2" t="str">
        <f t="shared" si="1081"/>
        <v>FinancieroM3Mensual4419644211</v>
      </c>
    </row>
    <row r="6104" spans="1:12" s="13" customFormat="1" ht="15.95" customHeight="1" x14ac:dyDescent="0.2">
      <c r="A6104" s="2" t="s">
        <v>13</v>
      </c>
      <c r="B6104" s="2" t="s">
        <v>2</v>
      </c>
      <c r="C6104" s="2" t="s">
        <v>6</v>
      </c>
      <c r="D6104" s="17">
        <v>44196</v>
      </c>
      <c r="E6104" s="18">
        <v>44211</v>
      </c>
      <c r="F6104" s="2">
        <f t="shared" si="1076"/>
        <v>2021</v>
      </c>
      <c r="G6104" s="2">
        <f t="shared" si="1077"/>
        <v>1</v>
      </c>
      <c r="H6104" s="2">
        <f t="shared" si="1078"/>
        <v>15</v>
      </c>
      <c r="I6104" s="2" t="str">
        <f t="shared" si="1079"/>
        <v>Enero</v>
      </c>
      <c r="L6104" s="2" t="str">
        <f t="shared" si="1081"/>
        <v>FinancieroM3Mensual4422744241</v>
      </c>
    </row>
    <row r="6105" spans="1:12" s="13" customFormat="1" ht="15.95" customHeight="1" x14ac:dyDescent="0.2">
      <c r="A6105" s="2" t="s">
        <v>13</v>
      </c>
      <c r="B6105" s="2" t="s">
        <v>2</v>
      </c>
      <c r="C6105" s="2" t="s">
        <v>6</v>
      </c>
      <c r="D6105" s="17">
        <v>44227</v>
      </c>
      <c r="E6105" s="18">
        <v>44241</v>
      </c>
      <c r="F6105" s="2">
        <f t="shared" si="1076"/>
        <v>2021</v>
      </c>
      <c r="G6105" s="2">
        <f t="shared" si="1077"/>
        <v>2</v>
      </c>
      <c r="H6105" s="2">
        <f t="shared" si="1078"/>
        <v>14</v>
      </c>
      <c r="I6105" s="2" t="str">
        <f t="shared" si="1079"/>
        <v>Febrero</v>
      </c>
      <c r="L6105" s="2" t="str">
        <f t="shared" si="1081"/>
        <v>FinancieroM3Mensual4425544267</v>
      </c>
    </row>
    <row r="6106" spans="1:12" s="13" customFormat="1" ht="15.95" customHeight="1" x14ac:dyDescent="0.2">
      <c r="A6106" s="2" t="s">
        <v>13</v>
      </c>
      <c r="B6106" s="2" t="s">
        <v>2</v>
      </c>
      <c r="C6106" s="2" t="s">
        <v>6</v>
      </c>
      <c r="D6106" s="17">
        <v>44255</v>
      </c>
      <c r="E6106" s="18">
        <v>44267</v>
      </c>
      <c r="F6106" s="2">
        <f t="shared" si="1076"/>
        <v>2021</v>
      </c>
      <c r="G6106" s="2">
        <f t="shared" si="1077"/>
        <v>3</v>
      </c>
      <c r="H6106" s="2">
        <f t="shared" si="1078"/>
        <v>12</v>
      </c>
      <c r="I6106" s="2" t="str">
        <f t="shared" si="1079"/>
        <v>Marzo</v>
      </c>
      <c r="L6106" s="2" t="str">
        <f t="shared" si="1081"/>
        <v>FinancieroM3Mensual4428644302</v>
      </c>
    </row>
    <row r="6107" spans="1:12" s="13" customFormat="1" ht="15.95" customHeight="1" x14ac:dyDescent="0.2">
      <c r="A6107" s="2" t="s">
        <v>13</v>
      </c>
      <c r="B6107" s="2" t="s">
        <v>2</v>
      </c>
      <c r="C6107" s="2" t="s">
        <v>6</v>
      </c>
      <c r="D6107" s="17">
        <v>44286</v>
      </c>
      <c r="E6107" s="18">
        <v>44302</v>
      </c>
      <c r="F6107" s="2">
        <f t="shared" si="1076"/>
        <v>2021</v>
      </c>
      <c r="G6107" s="2">
        <f t="shared" si="1077"/>
        <v>4</v>
      </c>
      <c r="H6107" s="2">
        <f t="shared" si="1078"/>
        <v>16</v>
      </c>
      <c r="I6107" s="2" t="str">
        <f t="shared" si="1079"/>
        <v>Abril</v>
      </c>
      <c r="L6107" s="2" t="str">
        <f t="shared" si="1081"/>
        <v>FinancieroM3Mensual4431644330</v>
      </c>
    </row>
    <row r="6108" spans="1:12" s="13" customFormat="1" ht="15.95" customHeight="1" x14ac:dyDescent="0.2">
      <c r="A6108" s="2" t="s">
        <v>13</v>
      </c>
      <c r="B6108" s="2" t="s">
        <v>2</v>
      </c>
      <c r="C6108" s="2" t="s">
        <v>6</v>
      </c>
      <c r="D6108" s="17">
        <v>44316</v>
      </c>
      <c r="E6108" s="18">
        <v>44330</v>
      </c>
      <c r="F6108" s="2">
        <f t="shared" si="1076"/>
        <v>2021</v>
      </c>
      <c r="G6108" s="2">
        <f t="shared" si="1077"/>
        <v>5</v>
      </c>
      <c r="H6108" s="2">
        <f t="shared" si="1078"/>
        <v>14</v>
      </c>
      <c r="I6108" s="2" t="str">
        <f t="shared" si="1079"/>
        <v>Mayo</v>
      </c>
      <c r="L6108" s="2" t="str">
        <f t="shared" si="1081"/>
        <v>FinancieroM3Mensual4434744358</v>
      </c>
    </row>
    <row r="6109" spans="1:12" s="13" customFormat="1" ht="15.95" customHeight="1" x14ac:dyDescent="0.2">
      <c r="A6109" s="2" t="s">
        <v>13</v>
      </c>
      <c r="B6109" s="2" t="s">
        <v>2</v>
      </c>
      <c r="C6109" s="2" t="s">
        <v>6</v>
      </c>
      <c r="D6109" s="17">
        <v>44347</v>
      </c>
      <c r="E6109" s="18">
        <v>44358</v>
      </c>
      <c r="F6109" s="2">
        <f t="shared" si="1076"/>
        <v>2021</v>
      </c>
      <c r="G6109" s="2">
        <f t="shared" si="1077"/>
        <v>6</v>
      </c>
      <c r="H6109" s="2">
        <f t="shared" si="1078"/>
        <v>11</v>
      </c>
      <c r="I6109" s="2" t="str">
        <f t="shared" si="1079"/>
        <v>Junio</v>
      </c>
      <c r="L6109" s="2" t="str">
        <f t="shared" si="1081"/>
        <v>FinancieroM3Mensual4437744393</v>
      </c>
    </row>
    <row r="6110" spans="1:12" s="13" customFormat="1" ht="15.95" customHeight="1" x14ac:dyDescent="0.2">
      <c r="A6110" s="2" t="s">
        <v>13</v>
      </c>
      <c r="B6110" s="2" t="s">
        <v>2</v>
      </c>
      <c r="C6110" s="2" t="s">
        <v>6</v>
      </c>
      <c r="D6110" s="17">
        <v>44377</v>
      </c>
      <c r="E6110" s="18">
        <v>44393</v>
      </c>
      <c r="F6110" s="2">
        <f t="shared" si="1076"/>
        <v>2021</v>
      </c>
      <c r="G6110" s="2">
        <f t="shared" si="1077"/>
        <v>7</v>
      </c>
      <c r="H6110" s="2">
        <f t="shared" si="1078"/>
        <v>16</v>
      </c>
      <c r="I6110" s="2" t="str">
        <f t="shared" si="1079"/>
        <v>Julio</v>
      </c>
      <c r="L6110" s="2" t="str">
        <f t="shared" si="1081"/>
        <v>FinancieroM3Mensual4440844421</v>
      </c>
    </row>
    <row r="6111" spans="1:12" s="13" customFormat="1" ht="15.95" customHeight="1" x14ac:dyDescent="0.2">
      <c r="A6111" s="2" t="s">
        <v>13</v>
      </c>
      <c r="B6111" s="2" t="s">
        <v>2</v>
      </c>
      <c r="C6111" s="2" t="s">
        <v>6</v>
      </c>
      <c r="D6111" s="17">
        <v>44408</v>
      </c>
      <c r="E6111" s="18">
        <v>44421</v>
      </c>
      <c r="F6111" s="2">
        <f t="shared" si="1076"/>
        <v>2021</v>
      </c>
      <c r="G6111" s="2">
        <f t="shared" si="1077"/>
        <v>8</v>
      </c>
      <c r="H6111" s="2">
        <f t="shared" si="1078"/>
        <v>13</v>
      </c>
      <c r="I6111" s="2" t="str">
        <f t="shared" si="1079"/>
        <v>Agosto</v>
      </c>
      <c r="L6111" s="2" t="str">
        <f t="shared" si="1081"/>
        <v>FinancieroM3Mensual4443944449</v>
      </c>
    </row>
    <row r="6112" spans="1:12" s="13" customFormat="1" ht="15.95" customHeight="1" x14ac:dyDescent="0.2">
      <c r="A6112" s="2" t="s">
        <v>13</v>
      </c>
      <c r="B6112" s="2" t="s">
        <v>2</v>
      </c>
      <c r="C6112" s="2" t="s">
        <v>6</v>
      </c>
      <c r="D6112" s="17">
        <v>44439</v>
      </c>
      <c r="E6112" s="18">
        <v>44449</v>
      </c>
      <c r="F6112" s="2">
        <f t="shared" si="1076"/>
        <v>2021</v>
      </c>
      <c r="G6112" s="2">
        <f t="shared" si="1077"/>
        <v>9</v>
      </c>
      <c r="H6112" s="2">
        <f t="shared" si="1078"/>
        <v>10</v>
      </c>
      <c r="I6112" s="2" t="str">
        <f t="shared" si="1079"/>
        <v>Septiembre</v>
      </c>
      <c r="L6112" s="2" t="str">
        <f t="shared" si="1081"/>
        <v>FinancieroM3Mensual4446944484</v>
      </c>
    </row>
    <row r="6113" spans="1:12" s="13" customFormat="1" ht="15.95" customHeight="1" x14ac:dyDescent="0.2">
      <c r="A6113" s="2" t="s">
        <v>13</v>
      </c>
      <c r="B6113" s="2" t="s">
        <v>2</v>
      </c>
      <c r="C6113" s="2" t="s">
        <v>6</v>
      </c>
      <c r="D6113" s="17">
        <v>44469</v>
      </c>
      <c r="E6113" s="18">
        <v>44484</v>
      </c>
      <c r="F6113" s="2">
        <f t="shared" si="1076"/>
        <v>2021</v>
      </c>
      <c r="G6113" s="2">
        <f t="shared" si="1077"/>
        <v>10</v>
      </c>
      <c r="H6113" s="2">
        <f t="shared" si="1078"/>
        <v>15</v>
      </c>
      <c r="I6113" s="2" t="str">
        <f t="shared" si="1079"/>
        <v>Octubre</v>
      </c>
      <c r="L6113" s="2" t="str">
        <f t="shared" si="1081"/>
        <v>FinancieroM3Mensual4450044512</v>
      </c>
    </row>
    <row r="6114" spans="1:12" s="13" customFormat="1" ht="15.95" customHeight="1" x14ac:dyDescent="0.2">
      <c r="A6114" s="2" t="s">
        <v>13</v>
      </c>
      <c r="B6114" s="2" t="s">
        <v>2</v>
      </c>
      <c r="C6114" s="2" t="s">
        <v>6</v>
      </c>
      <c r="D6114" s="17">
        <v>44500</v>
      </c>
      <c r="E6114" s="18">
        <v>44512</v>
      </c>
      <c r="F6114" s="2">
        <f t="shared" si="1076"/>
        <v>2021</v>
      </c>
      <c r="G6114" s="2">
        <f t="shared" si="1077"/>
        <v>11</v>
      </c>
      <c r="H6114" s="2">
        <f t="shared" si="1078"/>
        <v>12</v>
      </c>
      <c r="I6114" s="2" t="str">
        <f t="shared" si="1079"/>
        <v>Noviembre</v>
      </c>
      <c r="L6114" s="2" t="str">
        <f t="shared" si="1081"/>
        <v>FinancieroM3Mensual4453044540</v>
      </c>
    </row>
    <row r="6115" spans="1:12" s="13" customFormat="1" ht="15.95" customHeight="1" x14ac:dyDescent="0.2">
      <c r="A6115" s="2" t="s">
        <v>13</v>
      </c>
      <c r="B6115" s="2" t="s">
        <v>2</v>
      </c>
      <c r="C6115" s="2" t="s">
        <v>6</v>
      </c>
      <c r="D6115" s="17">
        <v>44530</v>
      </c>
      <c r="E6115" s="18">
        <v>44540</v>
      </c>
      <c r="F6115" s="2">
        <f t="shared" si="1076"/>
        <v>2021</v>
      </c>
      <c r="G6115" s="2">
        <f t="shared" si="1077"/>
        <v>12</v>
      </c>
      <c r="H6115" s="2">
        <f t="shared" si="1078"/>
        <v>10</v>
      </c>
      <c r="I6115" s="2" t="str">
        <f t="shared" si="1079"/>
        <v>Diciembre</v>
      </c>
      <c r="L6115" s="2" t="str">
        <f t="shared" si="1081"/>
        <v>FinancieroM3Mensual4456144575</v>
      </c>
    </row>
    <row r="6116" spans="1:12" s="13" customFormat="1" ht="15.95" customHeight="1" x14ac:dyDescent="0.2">
      <c r="A6116" s="2" t="s">
        <v>13</v>
      </c>
      <c r="B6116" s="2" t="s">
        <v>2</v>
      </c>
      <c r="C6116" s="2" t="s">
        <v>6</v>
      </c>
      <c r="D6116" s="17">
        <v>44561</v>
      </c>
      <c r="E6116" s="18">
        <v>44575</v>
      </c>
      <c r="F6116" s="2">
        <f t="shared" si="1076"/>
        <v>2022</v>
      </c>
      <c r="G6116" s="2">
        <f t="shared" si="1077"/>
        <v>1</v>
      </c>
      <c r="H6116" s="2">
        <f t="shared" si="1078"/>
        <v>14</v>
      </c>
      <c r="I6116" s="2" t="str">
        <f t="shared" si="1079"/>
        <v>Enero</v>
      </c>
      <c r="L6116" s="2" t="str">
        <f t="shared" si="1081"/>
        <v>FinancieroM3Mensual4459244603</v>
      </c>
    </row>
    <row r="6117" spans="1:12" s="13" customFormat="1" ht="15.95" customHeight="1" x14ac:dyDescent="0.2">
      <c r="A6117" s="2" t="s">
        <v>13</v>
      </c>
      <c r="B6117" s="2" t="s">
        <v>2</v>
      </c>
      <c r="C6117" s="2" t="s">
        <v>6</v>
      </c>
      <c r="D6117" s="17">
        <v>44592</v>
      </c>
      <c r="E6117" s="18">
        <v>44603</v>
      </c>
      <c r="F6117" s="2">
        <f t="shared" si="1076"/>
        <v>2022</v>
      </c>
      <c r="G6117" s="2">
        <f t="shared" si="1077"/>
        <v>2</v>
      </c>
      <c r="H6117" s="2">
        <f t="shared" si="1078"/>
        <v>11</v>
      </c>
      <c r="I6117" s="2" t="str">
        <f t="shared" si="1079"/>
        <v>Febrero</v>
      </c>
      <c r="L6117" s="2" t="str">
        <f t="shared" si="1081"/>
        <v>FinancieroM3Mensual4462044631</v>
      </c>
    </row>
    <row r="6118" spans="1:12" s="13" customFormat="1" ht="15.95" customHeight="1" x14ac:dyDescent="0.2">
      <c r="A6118" s="2" t="s">
        <v>13</v>
      </c>
      <c r="B6118" s="2" t="s">
        <v>2</v>
      </c>
      <c r="C6118" s="2" t="s">
        <v>6</v>
      </c>
      <c r="D6118" s="17">
        <v>44620</v>
      </c>
      <c r="E6118" s="18">
        <v>44631</v>
      </c>
      <c r="F6118" s="2">
        <f t="shared" si="1076"/>
        <v>2022</v>
      </c>
      <c r="G6118" s="2">
        <f t="shared" si="1077"/>
        <v>3</v>
      </c>
      <c r="H6118" s="2">
        <f t="shared" si="1078"/>
        <v>11</v>
      </c>
      <c r="I6118" s="2" t="str">
        <f t="shared" si="1079"/>
        <v>Marzo</v>
      </c>
      <c r="L6118" s="2" t="str">
        <f t="shared" si="1081"/>
        <v>FinancieroM3Mensual4465144664</v>
      </c>
    </row>
    <row r="6119" spans="1:12" s="13" customFormat="1" ht="15.95" customHeight="1" x14ac:dyDescent="0.2">
      <c r="A6119" s="2" t="s">
        <v>13</v>
      </c>
      <c r="B6119" s="2" t="s">
        <v>2</v>
      </c>
      <c r="C6119" s="2" t="s">
        <v>6</v>
      </c>
      <c r="D6119" s="17">
        <v>44651</v>
      </c>
      <c r="E6119" s="18">
        <v>44664</v>
      </c>
      <c r="F6119" s="2">
        <f t="shared" ref="F6119:F6188" si="1082">YEAR(E6119)</f>
        <v>2022</v>
      </c>
      <c r="G6119" s="2">
        <f t="shared" ref="G6119:G6188" si="1083">MONTH(E6119)</f>
        <v>4</v>
      </c>
      <c r="H6119" s="2">
        <f t="shared" ref="H6119:H6188" si="1084">DAY(E6119)</f>
        <v>13</v>
      </c>
      <c r="I6119" s="2" t="str">
        <f t="shared" ref="I6119:I6188" si="1085">CHOOSE(G6119,"Enero","Febrero","Marzo","Abril","Mayo","Junio","Julio","Agosto","Septiembre","Octubre","Noviembre","Diciembre")</f>
        <v>Abril</v>
      </c>
      <c r="L6119" s="2" t="str">
        <f t="shared" si="1081"/>
        <v>FinancieroM3Mensual4468144694</v>
      </c>
    </row>
    <row r="6120" spans="1:12" s="13" customFormat="1" ht="15.95" customHeight="1" x14ac:dyDescent="0.2">
      <c r="A6120" s="2" t="s">
        <v>13</v>
      </c>
      <c r="B6120" s="2" t="s">
        <v>2</v>
      </c>
      <c r="C6120" s="2" t="s">
        <v>6</v>
      </c>
      <c r="D6120" s="17">
        <v>44681</v>
      </c>
      <c r="E6120" s="18">
        <v>44694</v>
      </c>
      <c r="F6120" s="2">
        <f t="shared" si="1082"/>
        <v>2022</v>
      </c>
      <c r="G6120" s="2">
        <f t="shared" si="1083"/>
        <v>5</v>
      </c>
      <c r="H6120" s="2">
        <f t="shared" si="1084"/>
        <v>13</v>
      </c>
      <c r="I6120" s="2" t="str">
        <f t="shared" si="1085"/>
        <v>Mayo</v>
      </c>
      <c r="L6120" s="2" t="str">
        <f t="shared" si="1081"/>
        <v>FinancieroM3Mensual4471244722</v>
      </c>
    </row>
    <row r="6121" spans="1:12" s="13" customFormat="1" ht="15.95" customHeight="1" x14ac:dyDescent="0.2">
      <c r="A6121" s="2" t="s">
        <v>13</v>
      </c>
      <c r="B6121" s="2" t="s">
        <v>2</v>
      </c>
      <c r="C6121" s="2" t="s">
        <v>6</v>
      </c>
      <c r="D6121" s="17">
        <v>44712</v>
      </c>
      <c r="E6121" s="18">
        <v>44722</v>
      </c>
      <c r="F6121" s="2">
        <f t="shared" si="1082"/>
        <v>2022</v>
      </c>
      <c r="G6121" s="2">
        <f t="shared" si="1083"/>
        <v>6</v>
      </c>
      <c r="H6121" s="2">
        <f t="shared" si="1084"/>
        <v>10</v>
      </c>
      <c r="I6121" s="2" t="str">
        <f t="shared" si="1085"/>
        <v>Junio</v>
      </c>
      <c r="L6121" s="2" t="str">
        <f t="shared" si="1081"/>
        <v>FinancieroM3Mensual4474244757</v>
      </c>
    </row>
    <row r="6122" spans="1:12" s="13" customFormat="1" ht="15.95" customHeight="1" x14ac:dyDescent="0.2">
      <c r="A6122" s="2" t="s">
        <v>13</v>
      </c>
      <c r="B6122" s="2" t="s">
        <v>2</v>
      </c>
      <c r="C6122" s="2" t="s">
        <v>6</v>
      </c>
      <c r="D6122" s="17">
        <v>44742</v>
      </c>
      <c r="E6122" s="18">
        <v>44757</v>
      </c>
      <c r="F6122" s="2">
        <f t="shared" si="1082"/>
        <v>2022</v>
      </c>
      <c r="G6122" s="2">
        <f t="shared" si="1083"/>
        <v>7</v>
      </c>
      <c r="H6122" s="2">
        <f t="shared" si="1084"/>
        <v>15</v>
      </c>
      <c r="I6122" s="2" t="str">
        <f t="shared" si="1085"/>
        <v>Julio</v>
      </c>
      <c r="L6122" s="2" t="str">
        <f t="shared" si="1081"/>
        <v>FinancieroM3Mensual4477344785</v>
      </c>
    </row>
    <row r="6123" spans="1:12" s="13" customFormat="1" ht="15.95" customHeight="1" x14ac:dyDescent="0.2">
      <c r="A6123" s="2" t="s">
        <v>13</v>
      </c>
      <c r="B6123" s="2" t="s">
        <v>2</v>
      </c>
      <c r="C6123" s="2" t="s">
        <v>6</v>
      </c>
      <c r="D6123" s="17">
        <v>44773</v>
      </c>
      <c r="E6123" s="18">
        <v>44785</v>
      </c>
      <c r="F6123" s="2">
        <f t="shared" si="1082"/>
        <v>2022</v>
      </c>
      <c r="G6123" s="2">
        <f t="shared" si="1083"/>
        <v>8</v>
      </c>
      <c r="H6123" s="2">
        <f t="shared" si="1084"/>
        <v>12</v>
      </c>
      <c r="I6123" s="2" t="str">
        <f t="shared" si="1085"/>
        <v>Agosto</v>
      </c>
      <c r="L6123" s="2" t="str">
        <f t="shared" si="1081"/>
        <v>FinancieroM3Mensual4480444820</v>
      </c>
    </row>
    <row r="6124" spans="1:12" s="13" customFormat="1" ht="15.95" customHeight="1" x14ac:dyDescent="0.2">
      <c r="A6124" s="2" t="s">
        <v>13</v>
      </c>
      <c r="B6124" s="2" t="s">
        <v>2</v>
      </c>
      <c r="C6124" s="2" t="s">
        <v>6</v>
      </c>
      <c r="D6124" s="17">
        <v>44804</v>
      </c>
      <c r="E6124" s="18">
        <v>44820</v>
      </c>
      <c r="F6124" s="2">
        <f t="shared" si="1082"/>
        <v>2022</v>
      </c>
      <c r="G6124" s="2">
        <f t="shared" si="1083"/>
        <v>9</v>
      </c>
      <c r="H6124" s="2">
        <f t="shared" si="1084"/>
        <v>16</v>
      </c>
      <c r="I6124" s="2" t="str">
        <f t="shared" si="1085"/>
        <v>Septiembre</v>
      </c>
      <c r="L6124" s="2" t="str">
        <f t="shared" si="1081"/>
        <v>FinancieroM3Mensual4483444848</v>
      </c>
    </row>
    <row r="6125" spans="1:12" s="13" customFormat="1" ht="15.95" customHeight="1" x14ac:dyDescent="0.2">
      <c r="A6125" s="2" t="s">
        <v>13</v>
      </c>
      <c r="B6125" s="2" t="s">
        <v>2</v>
      </c>
      <c r="C6125" s="2" t="s">
        <v>6</v>
      </c>
      <c r="D6125" s="17">
        <v>44834</v>
      </c>
      <c r="E6125" s="18">
        <v>44848</v>
      </c>
      <c r="F6125" s="2">
        <f t="shared" si="1082"/>
        <v>2022</v>
      </c>
      <c r="G6125" s="2">
        <f t="shared" si="1083"/>
        <v>10</v>
      </c>
      <c r="H6125" s="2">
        <f t="shared" si="1084"/>
        <v>14</v>
      </c>
      <c r="I6125" s="2" t="str">
        <f t="shared" si="1085"/>
        <v>Octubre</v>
      </c>
      <c r="L6125" s="2" t="str">
        <f t="shared" si="1081"/>
        <v>FinancieroM3Mensual4486544876</v>
      </c>
    </row>
    <row r="6126" spans="1:12" s="13" customFormat="1" ht="15.95" customHeight="1" x14ac:dyDescent="0.2">
      <c r="A6126" s="2" t="s">
        <v>13</v>
      </c>
      <c r="B6126" s="2" t="s">
        <v>2</v>
      </c>
      <c r="C6126" s="2" t="s">
        <v>6</v>
      </c>
      <c r="D6126" s="17">
        <v>44865</v>
      </c>
      <c r="E6126" s="18">
        <v>44876</v>
      </c>
      <c r="F6126" s="2">
        <f t="shared" si="1082"/>
        <v>2022</v>
      </c>
      <c r="G6126" s="2">
        <f t="shared" si="1083"/>
        <v>11</v>
      </c>
      <c r="H6126" s="2">
        <f t="shared" si="1084"/>
        <v>11</v>
      </c>
      <c r="I6126" s="2" t="str">
        <f t="shared" si="1085"/>
        <v>Noviembre</v>
      </c>
      <c r="L6126" s="2" t="str">
        <f t="shared" si="1081"/>
        <v>FinancieroM3Mensual4489544911</v>
      </c>
    </row>
    <row r="6127" spans="1:12" s="13" customFormat="1" ht="15.95" customHeight="1" x14ac:dyDescent="0.2">
      <c r="A6127" s="2" t="s">
        <v>13</v>
      </c>
      <c r="B6127" s="2" t="s">
        <v>2</v>
      </c>
      <c r="C6127" s="2" t="s">
        <v>6</v>
      </c>
      <c r="D6127" s="17">
        <v>44895</v>
      </c>
      <c r="E6127" s="18">
        <v>44911</v>
      </c>
      <c r="F6127" s="2">
        <f t="shared" si="1082"/>
        <v>2022</v>
      </c>
      <c r="G6127" s="2">
        <f t="shared" si="1083"/>
        <v>12</v>
      </c>
      <c r="H6127" s="2">
        <f t="shared" si="1084"/>
        <v>16</v>
      </c>
      <c r="I6127" s="2" t="str">
        <f t="shared" si="1085"/>
        <v>Diciembre</v>
      </c>
      <c r="L6127" s="2" t="str">
        <f t="shared" si="1081"/>
        <v>FinancieroM3Mensual4492644939</v>
      </c>
    </row>
    <row r="6128" spans="1:12" s="13" customFormat="1" ht="15.95" customHeight="1" x14ac:dyDescent="0.2">
      <c r="A6128" s="2" t="s">
        <v>13</v>
      </c>
      <c r="B6128" s="2" t="s">
        <v>2</v>
      </c>
      <c r="C6128" s="2" t="s">
        <v>6</v>
      </c>
      <c r="D6128" s="17">
        <v>44926</v>
      </c>
      <c r="E6128" s="18">
        <v>44939</v>
      </c>
      <c r="F6128" s="2">
        <f t="shared" si="1082"/>
        <v>2023</v>
      </c>
      <c r="G6128" s="2">
        <f t="shared" si="1083"/>
        <v>1</v>
      </c>
      <c r="H6128" s="2">
        <f t="shared" si="1084"/>
        <v>13</v>
      </c>
      <c r="I6128" s="2" t="str">
        <f t="shared" si="1085"/>
        <v>Enero</v>
      </c>
      <c r="L6128" s="2" t="str">
        <f t="shared" si="1081"/>
        <v>FinancieroM3Mensual4495744967</v>
      </c>
    </row>
    <row r="6129" spans="1:12" s="13" customFormat="1" ht="15.95" customHeight="1" x14ac:dyDescent="0.2">
      <c r="A6129" s="7" t="s">
        <v>13</v>
      </c>
      <c r="B6129" s="7" t="s">
        <v>2</v>
      </c>
      <c r="C6129" s="7" t="s">
        <v>6</v>
      </c>
      <c r="D6129" s="15">
        <v>44957</v>
      </c>
      <c r="E6129" s="20">
        <v>44967</v>
      </c>
      <c r="F6129" s="2">
        <f t="shared" si="1082"/>
        <v>2023</v>
      </c>
      <c r="G6129" s="2">
        <f t="shared" si="1083"/>
        <v>2</v>
      </c>
      <c r="H6129" s="2">
        <f t="shared" si="1084"/>
        <v>10</v>
      </c>
      <c r="I6129" s="2" t="str">
        <f t="shared" si="1085"/>
        <v>Febrero</v>
      </c>
      <c r="L6129" s="2" t="str">
        <f t="shared" si="1081"/>
        <v>FinancieroM3Mensual4498544995</v>
      </c>
    </row>
    <row r="6130" spans="1:12" s="13" customFormat="1" ht="15.95" customHeight="1" x14ac:dyDescent="0.2">
      <c r="A6130" s="7" t="s">
        <v>13</v>
      </c>
      <c r="B6130" s="7" t="s">
        <v>2</v>
      </c>
      <c r="C6130" s="7" t="s">
        <v>6</v>
      </c>
      <c r="D6130" s="15">
        <v>44985</v>
      </c>
      <c r="E6130" s="20">
        <v>44995</v>
      </c>
      <c r="F6130" s="2">
        <f t="shared" si="1082"/>
        <v>2023</v>
      </c>
      <c r="G6130" s="2">
        <f t="shared" si="1083"/>
        <v>3</v>
      </c>
      <c r="H6130" s="2">
        <f t="shared" si="1084"/>
        <v>10</v>
      </c>
      <c r="I6130" s="2" t="str">
        <f t="shared" si="1085"/>
        <v>Marzo</v>
      </c>
      <c r="L6130" s="2" t="str">
        <f t="shared" si="1081"/>
        <v>FinancieroM3Mensual4501645028</v>
      </c>
    </row>
    <row r="6131" spans="1:12" s="13" customFormat="1" ht="15.95" customHeight="1" x14ac:dyDescent="0.2">
      <c r="A6131" s="7" t="s">
        <v>13</v>
      </c>
      <c r="B6131" s="7" t="s">
        <v>2</v>
      </c>
      <c r="C6131" s="7" t="s">
        <v>6</v>
      </c>
      <c r="D6131" s="15">
        <v>45016</v>
      </c>
      <c r="E6131" s="20">
        <v>45028</v>
      </c>
      <c r="F6131" s="2">
        <f t="shared" si="1082"/>
        <v>2023</v>
      </c>
      <c r="G6131" s="2">
        <f t="shared" si="1083"/>
        <v>4</v>
      </c>
      <c r="H6131" s="2">
        <f t="shared" si="1084"/>
        <v>12</v>
      </c>
      <c r="I6131" s="2" t="str">
        <f t="shared" si="1085"/>
        <v>Abril</v>
      </c>
      <c r="L6131" s="2" t="str">
        <f t="shared" si="1081"/>
        <v>FinancieroM3Mensual4504645058</v>
      </c>
    </row>
    <row r="6132" spans="1:12" s="13" customFormat="1" ht="15.95" customHeight="1" x14ac:dyDescent="0.2">
      <c r="A6132" s="7" t="s">
        <v>13</v>
      </c>
      <c r="B6132" s="7" t="s">
        <v>2</v>
      </c>
      <c r="C6132" s="7" t="s">
        <v>6</v>
      </c>
      <c r="D6132" s="15">
        <v>45046</v>
      </c>
      <c r="E6132" s="20">
        <v>45058</v>
      </c>
      <c r="F6132" s="2">
        <f t="shared" si="1082"/>
        <v>2023</v>
      </c>
      <c r="G6132" s="2">
        <f t="shared" si="1083"/>
        <v>5</v>
      </c>
      <c r="H6132" s="2">
        <f t="shared" si="1084"/>
        <v>12</v>
      </c>
      <c r="I6132" s="2" t="str">
        <f t="shared" si="1085"/>
        <v>Mayo</v>
      </c>
      <c r="L6132" s="2" t="str">
        <f t="shared" ref="L6132:L6148" si="1086">CONCATENATE(A6133,B6133,C6133,D6133,E6133,)</f>
        <v>FinancieroM3Mensual4507745093</v>
      </c>
    </row>
    <row r="6133" spans="1:12" s="13" customFormat="1" ht="15.95" customHeight="1" x14ac:dyDescent="0.2">
      <c r="A6133" s="7" t="s">
        <v>13</v>
      </c>
      <c r="B6133" s="7" t="s">
        <v>2</v>
      </c>
      <c r="C6133" s="7" t="s">
        <v>6</v>
      </c>
      <c r="D6133" s="15">
        <v>45077</v>
      </c>
      <c r="E6133" s="20">
        <v>45093</v>
      </c>
      <c r="F6133" s="2">
        <f t="shared" si="1082"/>
        <v>2023</v>
      </c>
      <c r="G6133" s="2">
        <f t="shared" si="1083"/>
        <v>6</v>
      </c>
      <c r="H6133" s="2">
        <f t="shared" si="1084"/>
        <v>16</v>
      </c>
      <c r="I6133" s="2" t="str">
        <f t="shared" si="1085"/>
        <v>Junio</v>
      </c>
      <c r="L6133" s="2" t="str">
        <f t="shared" si="1086"/>
        <v>FinancieroM3Mensual4510745121</v>
      </c>
    </row>
    <row r="6134" spans="1:12" s="13" customFormat="1" ht="15.95" customHeight="1" x14ac:dyDescent="0.2">
      <c r="A6134" s="7" t="s">
        <v>13</v>
      </c>
      <c r="B6134" s="7" t="s">
        <v>2</v>
      </c>
      <c r="C6134" s="7" t="s">
        <v>6</v>
      </c>
      <c r="D6134" s="15">
        <v>45107</v>
      </c>
      <c r="E6134" s="20">
        <v>45121</v>
      </c>
      <c r="F6134" s="2">
        <f t="shared" si="1082"/>
        <v>2023</v>
      </c>
      <c r="G6134" s="2">
        <f t="shared" si="1083"/>
        <v>7</v>
      </c>
      <c r="H6134" s="2">
        <f t="shared" si="1084"/>
        <v>14</v>
      </c>
      <c r="I6134" s="2" t="str">
        <f t="shared" si="1085"/>
        <v>Julio</v>
      </c>
      <c r="L6134" s="2" t="str">
        <f t="shared" si="1086"/>
        <v>FinancieroM3Mensual4513845149</v>
      </c>
    </row>
    <row r="6135" spans="1:12" s="13" customFormat="1" ht="15.95" customHeight="1" x14ac:dyDescent="0.2">
      <c r="A6135" s="7" t="s">
        <v>13</v>
      </c>
      <c r="B6135" s="7" t="s">
        <v>2</v>
      </c>
      <c r="C6135" s="7" t="s">
        <v>6</v>
      </c>
      <c r="D6135" s="15">
        <v>45138</v>
      </c>
      <c r="E6135" s="20">
        <v>45149</v>
      </c>
      <c r="F6135" s="2">
        <f t="shared" si="1082"/>
        <v>2023</v>
      </c>
      <c r="G6135" s="2">
        <f t="shared" si="1083"/>
        <v>8</v>
      </c>
      <c r="H6135" s="2">
        <f t="shared" si="1084"/>
        <v>11</v>
      </c>
      <c r="I6135" s="2" t="str">
        <f t="shared" si="1085"/>
        <v>Agosto</v>
      </c>
      <c r="L6135" s="2" t="str">
        <f t="shared" si="1086"/>
        <v>FinancieroM3Mensual4516945184</v>
      </c>
    </row>
    <row r="6136" spans="1:12" s="13" customFormat="1" ht="15.95" customHeight="1" x14ac:dyDescent="0.2">
      <c r="A6136" s="7" t="s">
        <v>13</v>
      </c>
      <c r="B6136" s="7" t="s">
        <v>2</v>
      </c>
      <c r="C6136" s="7" t="s">
        <v>6</v>
      </c>
      <c r="D6136" s="15">
        <v>45169</v>
      </c>
      <c r="E6136" s="20">
        <v>45184</v>
      </c>
      <c r="F6136" s="2">
        <f t="shared" si="1082"/>
        <v>2023</v>
      </c>
      <c r="G6136" s="2">
        <f t="shared" si="1083"/>
        <v>9</v>
      </c>
      <c r="H6136" s="2">
        <f t="shared" si="1084"/>
        <v>15</v>
      </c>
      <c r="I6136" s="2" t="str">
        <f t="shared" si="1085"/>
        <v>Septiembre</v>
      </c>
      <c r="L6136" s="2" t="str">
        <f t="shared" si="1086"/>
        <v>FinancieroM3Mensual4519945212</v>
      </c>
    </row>
    <row r="6137" spans="1:12" s="13" customFormat="1" ht="15.95" customHeight="1" x14ac:dyDescent="0.2">
      <c r="A6137" s="7" t="s">
        <v>13</v>
      </c>
      <c r="B6137" s="7" t="s">
        <v>2</v>
      </c>
      <c r="C6137" s="7" t="s">
        <v>6</v>
      </c>
      <c r="D6137" s="15">
        <v>45199</v>
      </c>
      <c r="E6137" s="20">
        <v>45212</v>
      </c>
      <c r="F6137" s="2">
        <f t="shared" si="1082"/>
        <v>2023</v>
      </c>
      <c r="G6137" s="2">
        <f t="shared" si="1083"/>
        <v>10</v>
      </c>
      <c r="H6137" s="2">
        <f t="shared" si="1084"/>
        <v>13</v>
      </c>
      <c r="I6137" s="2" t="str">
        <f t="shared" si="1085"/>
        <v>Octubre</v>
      </c>
      <c r="L6137" s="2" t="str">
        <f t="shared" si="1086"/>
        <v>FinancieroM3Mensual4523045240</v>
      </c>
    </row>
    <row r="6138" spans="1:12" s="13" customFormat="1" ht="15.95" customHeight="1" x14ac:dyDescent="0.2">
      <c r="A6138" s="7" t="s">
        <v>13</v>
      </c>
      <c r="B6138" s="7" t="s">
        <v>2</v>
      </c>
      <c r="C6138" s="7" t="s">
        <v>6</v>
      </c>
      <c r="D6138" s="15">
        <v>45230</v>
      </c>
      <c r="E6138" s="20">
        <v>45240</v>
      </c>
      <c r="F6138" s="2">
        <f t="shared" si="1082"/>
        <v>2023</v>
      </c>
      <c r="G6138" s="2">
        <f t="shared" si="1083"/>
        <v>11</v>
      </c>
      <c r="H6138" s="2">
        <f t="shared" si="1084"/>
        <v>10</v>
      </c>
      <c r="I6138" s="2" t="str">
        <f t="shared" si="1085"/>
        <v>Noviembre</v>
      </c>
      <c r="L6138" s="2" t="str">
        <f t="shared" si="1086"/>
        <v>FinancieroM3Mensual4526045275</v>
      </c>
    </row>
    <row r="6139" spans="1:12" s="13" customFormat="1" ht="15.95" customHeight="1" x14ac:dyDescent="0.2">
      <c r="A6139" s="7" t="s">
        <v>13</v>
      </c>
      <c r="B6139" s="7" t="s">
        <v>2</v>
      </c>
      <c r="C6139" s="7" t="s">
        <v>6</v>
      </c>
      <c r="D6139" s="15">
        <v>45260</v>
      </c>
      <c r="E6139" s="20">
        <v>45275</v>
      </c>
      <c r="F6139" s="2">
        <f t="shared" si="1082"/>
        <v>2023</v>
      </c>
      <c r="G6139" s="2">
        <f t="shared" si="1083"/>
        <v>12</v>
      </c>
      <c r="H6139" s="2">
        <f t="shared" si="1084"/>
        <v>15</v>
      </c>
      <c r="I6139" s="2" t="str">
        <f t="shared" si="1085"/>
        <v>Diciembre</v>
      </c>
      <c r="L6139" s="2" t="str">
        <f t="shared" si="1086"/>
        <v>FinancieroM3Mensual4529145303</v>
      </c>
    </row>
    <row r="6140" spans="1:12" s="13" customFormat="1" ht="15.95" customHeight="1" x14ac:dyDescent="0.2">
      <c r="A6140" s="7" t="s">
        <v>13</v>
      </c>
      <c r="B6140" s="7" t="s">
        <v>2</v>
      </c>
      <c r="C6140" s="7" t="s">
        <v>6</v>
      </c>
      <c r="D6140" s="15">
        <v>45291</v>
      </c>
      <c r="E6140" s="20">
        <v>45303</v>
      </c>
      <c r="F6140" s="2">
        <f t="shared" si="1082"/>
        <v>2024</v>
      </c>
      <c r="G6140" s="2">
        <f t="shared" si="1083"/>
        <v>1</v>
      </c>
      <c r="H6140" s="2">
        <f t="shared" si="1084"/>
        <v>12</v>
      </c>
      <c r="I6140" s="2" t="str">
        <f t="shared" si="1085"/>
        <v>Enero</v>
      </c>
      <c r="L6140" s="2" t="str">
        <f t="shared" si="1086"/>
        <v>FinancieroM3Mensual4532245338</v>
      </c>
    </row>
    <row r="6141" spans="1:12" s="13" customFormat="1" ht="15.95" customHeight="1" x14ac:dyDescent="0.2">
      <c r="A6141" s="7" t="s">
        <v>13</v>
      </c>
      <c r="B6141" s="7" t="s">
        <v>2</v>
      </c>
      <c r="C6141" s="7" t="s">
        <v>6</v>
      </c>
      <c r="D6141" s="15">
        <v>45322</v>
      </c>
      <c r="E6141" s="20">
        <v>45338</v>
      </c>
      <c r="F6141" s="2">
        <f t="shared" si="1082"/>
        <v>2024</v>
      </c>
      <c r="G6141" s="2">
        <f t="shared" si="1083"/>
        <v>2</v>
      </c>
      <c r="H6141" s="2">
        <f t="shared" si="1084"/>
        <v>16</v>
      </c>
      <c r="I6141" s="2" t="str">
        <f t="shared" si="1085"/>
        <v>Febrero</v>
      </c>
      <c r="L6141" s="2" t="str">
        <f t="shared" si="1086"/>
        <v>FinancieroM3Mensual4535145366</v>
      </c>
    </row>
    <row r="6142" spans="1:12" s="13" customFormat="1" ht="15.95" customHeight="1" x14ac:dyDescent="0.2">
      <c r="A6142" s="7" t="s">
        <v>13</v>
      </c>
      <c r="B6142" s="7" t="s">
        <v>2</v>
      </c>
      <c r="C6142" s="7" t="s">
        <v>6</v>
      </c>
      <c r="D6142" s="15">
        <v>45351</v>
      </c>
      <c r="E6142" s="20">
        <v>45366</v>
      </c>
      <c r="F6142" s="2">
        <f t="shared" si="1082"/>
        <v>2024</v>
      </c>
      <c r="G6142" s="2">
        <f t="shared" si="1083"/>
        <v>3</v>
      </c>
      <c r="H6142" s="2">
        <f t="shared" si="1084"/>
        <v>15</v>
      </c>
      <c r="I6142" s="2" t="str">
        <f t="shared" si="1085"/>
        <v>Marzo</v>
      </c>
      <c r="L6142" s="2" t="str">
        <f t="shared" si="1086"/>
        <v>FinancieroM3Mensual4538245394</v>
      </c>
    </row>
    <row r="6143" spans="1:12" s="13" customFormat="1" ht="15.95" customHeight="1" x14ac:dyDescent="0.2">
      <c r="A6143" s="7" t="s">
        <v>13</v>
      </c>
      <c r="B6143" s="7" t="s">
        <v>2</v>
      </c>
      <c r="C6143" s="7" t="s">
        <v>6</v>
      </c>
      <c r="D6143" s="15">
        <v>45382</v>
      </c>
      <c r="E6143" s="20">
        <v>45394</v>
      </c>
      <c r="F6143" s="2">
        <f t="shared" si="1082"/>
        <v>2024</v>
      </c>
      <c r="G6143" s="2">
        <f t="shared" si="1083"/>
        <v>4</v>
      </c>
      <c r="H6143" s="2">
        <f t="shared" si="1084"/>
        <v>12</v>
      </c>
      <c r="I6143" s="2" t="str">
        <f t="shared" si="1085"/>
        <v>Abril</v>
      </c>
      <c r="L6143" s="2" t="str">
        <f t="shared" si="1086"/>
        <v>FinancieroM3Mensual4541245422</v>
      </c>
    </row>
    <row r="6144" spans="1:12" s="13" customFormat="1" ht="15.95" customHeight="1" x14ac:dyDescent="0.2">
      <c r="A6144" s="7" t="s">
        <v>13</v>
      </c>
      <c r="B6144" s="7" t="s">
        <v>2</v>
      </c>
      <c r="C6144" s="7" t="s">
        <v>6</v>
      </c>
      <c r="D6144" s="15">
        <v>45412</v>
      </c>
      <c r="E6144" s="20">
        <v>45422</v>
      </c>
      <c r="F6144" s="2">
        <f t="shared" si="1082"/>
        <v>2024</v>
      </c>
      <c r="G6144" s="2">
        <f t="shared" si="1083"/>
        <v>5</v>
      </c>
      <c r="H6144" s="2">
        <f t="shared" si="1084"/>
        <v>10</v>
      </c>
      <c r="I6144" s="2" t="str">
        <f t="shared" si="1085"/>
        <v>Mayo</v>
      </c>
      <c r="L6144" s="2" t="str">
        <f t="shared" si="1086"/>
        <v>FinancieroM3Mensual4544345457</v>
      </c>
    </row>
    <row r="6145" spans="1:12" s="13" customFormat="1" ht="15.95" customHeight="1" x14ac:dyDescent="0.2">
      <c r="A6145" s="7" t="s">
        <v>13</v>
      </c>
      <c r="B6145" s="7" t="s">
        <v>2</v>
      </c>
      <c r="C6145" s="7" t="s">
        <v>6</v>
      </c>
      <c r="D6145" s="15">
        <v>45443</v>
      </c>
      <c r="E6145" s="20">
        <v>45457</v>
      </c>
      <c r="F6145" s="2">
        <f t="shared" si="1082"/>
        <v>2024</v>
      </c>
      <c r="G6145" s="2">
        <f t="shared" si="1083"/>
        <v>6</v>
      </c>
      <c r="H6145" s="2">
        <f t="shared" si="1084"/>
        <v>14</v>
      </c>
      <c r="I6145" s="2" t="str">
        <f t="shared" si="1085"/>
        <v>Junio</v>
      </c>
      <c r="L6145" s="2" t="str">
        <f t="shared" si="1086"/>
        <v>FinancieroM3Mensual4547345485</v>
      </c>
    </row>
    <row r="6146" spans="1:12" s="13" customFormat="1" ht="15.95" customHeight="1" x14ac:dyDescent="0.2">
      <c r="A6146" s="7" t="s">
        <v>13</v>
      </c>
      <c r="B6146" s="7" t="s">
        <v>2</v>
      </c>
      <c r="C6146" s="7" t="s">
        <v>6</v>
      </c>
      <c r="D6146" s="15">
        <v>45473</v>
      </c>
      <c r="E6146" s="20">
        <v>45485</v>
      </c>
      <c r="F6146" s="2">
        <f t="shared" si="1082"/>
        <v>2024</v>
      </c>
      <c r="G6146" s="2">
        <f t="shared" si="1083"/>
        <v>7</v>
      </c>
      <c r="H6146" s="2">
        <f t="shared" si="1084"/>
        <v>12</v>
      </c>
      <c r="I6146" s="2" t="str">
        <f t="shared" si="1085"/>
        <v>Julio</v>
      </c>
      <c r="L6146" s="2" t="str">
        <f t="shared" si="1086"/>
        <v>FinancieroM3Mensual4550445520</v>
      </c>
    </row>
    <row r="6147" spans="1:12" s="13" customFormat="1" ht="15.95" customHeight="1" x14ac:dyDescent="0.2">
      <c r="A6147" s="7" t="s">
        <v>13</v>
      </c>
      <c r="B6147" s="7" t="s">
        <v>2</v>
      </c>
      <c r="C6147" s="7" t="s">
        <v>6</v>
      </c>
      <c r="D6147" s="15">
        <v>45504</v>
      </c>
      <c r="E6147" s="20">
        <v>45520</v>
      </c>
      <c r="F6147" s="2">
        <f t="shared" si="1082"/>
        <v>2024</v>
      </c>
      <c r="G6147" s="2">
        <f t="shared" si="1083"/>
        <v>8</v>
      </c>
      <c r="H6147" s="2">
        <f t="shared" si="1084"/>
        <v>16</v>
      </c>
      <c r="I6147" s="2" t="str">
        <f t="shared" si="1085"/>
        <v>Agosto</v>
      </c>
      <c r="L6147" s="2" t="str">
        <f t="shared" si="1086"/>
        <v>FinancieroM3Mensual4553545548</v>
      </c>
    </row>
    <row r="6148" spans="1:12" s="13" customFormat="1" ht="15.95" customHeight="1" x14ac:dyDescent="0.2">
      <c r="A6148" s="7" t="s">
        <v>13</v>
      </c>
      <c r="B6148" s="7" t="s">
        <v>2</v>
      </c>
      <c r="C6148" s="7" t="s">
        <v>6</v>
      </c>
      <c r="D6148" s="15">
        <v>45535</v>
      </c>
      <c r="E6148" s="20">
        <v>45548</v>
      </c>
      <c r="F6148" s="2">
        <f t="shared" si="1082"/>
        <v>2024</v>
      </c>
      <c r="G6148" s="2">
        <f t="shared" si="1083"/>
        <v>9</v>
      </c>
      <c r="H6148" s="2">
        <f t="shared" si="1084"/>
        <v>13</v>
      </c>
      <c r="I6148" s="2" t="str">
        <f t="shared" si="1085"/>
        <v>Septiembre</v>
      </c>
      <c r="L6148" s="2" t="str">
        <f t="shared" si="1086"/>
        <v>FinancieroM3Mensual4556545576</v>
      </c>
    </row>
    <row r="6149" spans="1:12" s="13" customFormat="1" ht="15.95" customHeight="1" x14ac:dyDescent="0.2">
      <c r="A6149" s="7" t="s">
        <v>13</v>
      </c>
      <c r="B6149" s="7" t="s">
        <v>2</v>
      </c>
      <c r="C6149" s="7" t="s">
        <v>6</v>
      </c>
      <c r="D6149" s="15">
        <v>45565</v>
      </c>
      <c r="E6149" s="20">
        <v>45576</v>
      </c>
      <c r="F6149" s="7">
        <f t="shared" ref="F6149" si="1087">YEAR(E6149)</f>
        <v>2024</v>
      </c>
      <c r="G6149" s="7">
        <f t="shared" ref="G6149" si="1088">MONTH(E6149)</f>
        <v>10</v>
      </c>
      <c r="H6149" s="7">
        <f t="shared" ref="H6149" si="1089">DAY(E6149)</f>
        <v>11</v>
      </c>
      <c r="I6149" s="7" t="str">
        <f t="shared" si="1085"/>
        <v>Octubre</v>
      </c>
      <c r="L6149" s="7" t="str">
        <f t="shared" ref="L6149:L6154" si="1090">CONCATENATE(A6155,B6155,C6155,D6155,E6155,)</f>
        <v>Índices y tasasIndicador bancario de referencia IBR 90 díasDiario4200642006</v>
      </c>
    </row>
    <row r="6150" spans="1:12" s="13" customFormat="1" ht="15.95" customHeight="1" x14ac:dyDescent="0.2">
      <c r="A6150" s="7" t="s">
        <v>13</v>
      </c>
      <c r="B6150" s="7" t="s">
        <v>2</v>
      </c>
      <c r="C6150" s="7" t="s">
        <v>6</v>
      </c>
      <c r="D6150" s="15">
        <v>45596</v>
      </c>
      <c r="E6150" s="20">
        <v>45611</v>
      </c>
      <c r="F6150" s="7">
        <f t="shared" ref="F6150" si="1091">YEAR(E6150)</f>
        <v>2024</v>
      </c>
      <c r="G6150" s="7">
        <f t="shared" ref="G6150" si="1092">MONTH(E6150)</f>
        <v>11</v>
      </c>
      <c r="H6150" s="7">
        <f t="shared" ref="H6150" si="1093">DAY(E6150)</f>
        <v>15</v>
      </c>
      <c r="I6150" s="7" t="str">
        <f t="shared" ref="I6150" si="1094">CHOOSE(G6150,"Enero","Febrero","Marzo","Abril","Mayo","Junio","Julio","Agosto","Septiembre","Octubre","Noviembre","Diciembre")</f>
        <v>Noviembre</v>
      </c>
      <c r="L6150" s="7" t="str">
        <f t="shared" si="1090"/>
        <v>Índices y tasasIndicador bancario de referencia IBR 90 díasDiario4200942009</v>
      </c>
    </row>
    <row r="6151" spans="1:12" s="13" customFormat="1" ht="15.95" customHeight="1" x14ac:dyDescent="0.2">
      <c r="A6151" s="7" t="s">
        <v>13</v>
      </c>
      <c r="B6151" s="7" t="s">
        <v>2</v>
      </c>
      <c r="C6151" s="7" t="s">
        <v>6</v>
      </c>
      <c r="D6151" s="15">
        <v>45657</v>
      </c>
      <c r="E6151" s="20">
        <v>45674</v>
      </c>
      <c r="F6151" s="7">
        <f t="shared" ref="F6151" si="1095">YEAR(E6151)</f>
        <v>2025</v>
      </c>
      <c r="G6151" s="7">
        <f t="shared" ref="G6151" si="1096">MONTH(E6151)</f>
        <v>1</v>
      </c>
      <c r="H6151" s="7">
        <f t="shared" ref="H6151" si="1097">DAY(E6151)</f>
        <v>17</v>
      </c>
      <c r="I6151" s="7" t="str">
        <f t="shared" ref="I6151" si="1098">CHOOSE(G6151,"Enero","Febrero","Marzo","Abril","Mayo","Junio","Julio","Agosto","Septiembre","Octubre","Noviembre","Diciembre")</f>
        <v>Enero</v>
      </c>
      <c r="L6151" s="7" t="str">
        <f t="shared" si="1090"/>
        <v>Índices y tasasIndicador bancario de referencia IBR 90 díasDiario4201042010</v>
      </c>
    </row>
    <row r="6152" spans="1:12" s="13" customFormat="1" ht="15.95" customHeight="1" x14ac:dyDescent="0.2">
      <c r="A6152" s="7" t="s">
        <v>13</v>
      </c>
      <c r="B6152" s="7" t="s">
        <v>2</v>
      </c>
      <c r="C6152" s="7" t="s">
        <v>6</v>
      </c>
      <c r="D6152" s="15">
        <v>45688</v>
      </c>
      <c r="E6152" s="20">
        <v>45702</v>
      </c>
      <c r="F6152" s="7">
        <f t="shared" ref="F6152" si="1099">YEAR(E6152)</f>
        <v>2025</v>
      </c>
      <c r="G6152" s="7">
        <f t="shared" ref="G6152" si="1100">MONTH(E6152)</f>
        <v>2</v>
      </c>
      <c r="H6152" s="7">
        <f t="shared" ref="H6152" si="1101">DAY(E6152)</f>
        <v>14</v>
      </c>
      <c r="I6152" s="7" t="str">
        <f t="shared" ref="I6152" si="1102">CHOOSE(G6152,"Enero","Febrero","Marzo","Abril","Mayo","Junio","Julio","Agosto","Septiembre","Octubre","Noviembre","Diciembre")</f>
        <v>Febrero</v>
      </c>
      <c r="L6152" s="7" t="str">
        <f t="shared" si="1090"/>
        <v>Índices y tasasIndicador bancario de referencia IBR 90 díasDiario4201142011</v>
      </c>
    </row>
    <row r="6153" spans="1:12" s="13" customFormat="1" ht="15.95" customHeight="1" x14ac:dyDescent="0.2">
      <c r="A6153" s="7" t="s">
        <v>13</v>
      </c>
      <c r="B6153" s="7" t="s">
        <v>2</v>
      </c>
      <c r="C6153" s="7" t="s">
        <v>6</v>
      </c>
      <c r="D6153" s="15">
        <v>45716</v>
      </c>
      <c r="E6153" s="20">
        <v>45730</v>
      </c>
      <c r="F6153" s="7">
        <f t="shared" ref="F6153" si="1103">YEAR(E6153)</f>
        <v>2025</v>
      </c>
      <c r="G6153" s="7">
        <f t="shared" ref="G6153" si="1104">MONTH(E6153)</f>
        <v>3</v>
      </c>
      <c r="H6153" s="7">
        <f t="shared" ref="H6153" si="1105">DAY(E6153)</f>
        <v>14</v>
      </c>
      <c r="I6153" s="7" t="str">
        <f t="shared" ref="I6153" si="1106">CHOOSE(G6153,"Enero","Febrero","Marzo","Abril","Mayo","Junio","Julio","Agosto","Septiembre","Octubre","Noviembre","Diciembre")</f>
        <v>Marzo</v>
      </c>
      <c r="L6153" s="7" t="str">
        <f t="shared" si="1090"/>
        <v>Índices y tasasIndicador bancario de referencia IBR 90 díasDiario4201242012</v>
      </c>
    </row>
    <row r="6154" spans="1:12" s="13" customFormat="1" ht="15.95" customHeight="1" x14ac:dyDescent="0.2">
      <c r="A6154" s="53" t="s">
        <v>13</v>
      </c>
      <c r="B6154" s="53" t="s">
        <v>2</v>
      </c>
      <c r="C6154" s="53" t="s">
        <v>6</v>
      </c>
      <c r="D6154" s="57">
        <v>45747</v>
      </c>
      <c r="E6154" s="61">
        <v>45758</v>
      </c>
      <c r="F6154" s="7">
        <f t="shared" ref="F6154" si="1107">YEAR(E6154)</f>
        <v>2025</v>
      </c>
      <c r="G6154" s="7">
        <f t="shared" ref="G6154" si="1108">MONTH(E6154)</f>
        <v>4</v>
      </c>
      <c r="H6154" s="7">
        <f t="shared" ref="H6154" si="1109">DAY(E6154)</f>
        <v>11</v>
      </c>
      <c r="I6154" s="7" t="str">
        <f t="shared" ref="I6154" si="1110">CHOOSE(G6154,"Enero","Febrero","Marzo","Abril","Mayo","Junio","Julio","Agosto","Septiembre","Octubre","Noviembre","Diciembre")</f>
        <v>Abril</v>
      </c>
      <c r="L6154" s="7" t="str">
        <f t="shared" si="1090"/>
        <v>Índices y tasasIndicador bancario de referencia IBR 90 díasDiario4201342013</v>
      </c>
    </row>
    <row r="6155" spans="1:12" s="13" customFormat="1" ht="15.95" customHeight="1" x14ac:dyDescent="0.2">
      <c r="A6155" s="2" t="s">
        <v>20</v>
      </c>
      <c r="B6155" s="2" t="s">
        <v>27</v>
      </c>
      <c r="C6155" s="2" t="s">
        <v>26</v>
      </c>
      <c r="D6155" s="4">
        <v>42006</v>
      </c>
      <c r="E6155" s="4">
        <v>42006</v>
      </c>
      <c r="F6155" s="2">
        <f t="shared" si="1082"/>
        <v>2015</v>
      </c>
      <c r="G6155" s="2">
        <f t="shared" si="1083"/>
        <v>1</v>
      </c>
      <c r="H6155" s="2">
        <f t="shared" si="1084"/>
        <v>2</v>
      </c>
      <c r="I6155" s="2" t="str">
        <f t="shared" si="1085"/>
        <v>Enero</v>
      </c>
      <c r="L6155" s="2" t="str">
        <f t="shared" ref="L6155:L6217" si="1111">CONCATENATE(A6156,B6156,C6156,D6156,E6156,)</f>
        <v>Índices y tasasIndicador bancario de referencia IBR 90 díasDiario4200942009</v>
      </c>
    </row>
    <row r="6156" spans="1:12" s="13" customFormat="1" ht="15.95" customHeight="1" x14ac:dyDescent="0.2">
      <c r="A6156" s="2" t="s">
        <v>20</v>
      </c>
      <c r="B6156" s="2" t="s">
        <v>27</v>
      </c>
      <c r="C6156" s="2" t="s">
        <v>26</v>
      </c>
      <c r="D6156" s="4">
        <v>42009</v>
      </c>
      <c r="E6156" s="4">
        <v>42009</v>
      </c>
      <c r="F6156" s="2">
        <f t="shared" si="1082"/>
        <v>2015</v>
      </c>
      <c r="G6156" s="2">
        <f t="shared" si="1083"/>
        <v>1</v>
      </c>
      <c r="H6156" s="2">
        <f t="shared" si="1084"/>
        <v>5</v>
      </c>
      <c r="I6156" s="2" t="str">
        <f t="shared" si="1085"/>
        <v>Enero</v>
      </c>
      <c r="L6156" s="2" t="str">
        <f t="shared" si="1111"/>
        <v>Índices y tasasIndicador bancario de referencia IBR 90 díasDiario4201042010</v>
      </c>
    </row>
    <row r="6157" spans="1:12" s="13" customFormat="1" ht="15.95" customHeight="1" x14ac:dyDescent="0.2">
      <c r="A6157" s="2" t="s">
        <v>20</v>
      </c>
      <c r="B6157" s="2" t="s">
        <v>27</v>
      </c>
      <c r="C6157" s="2" t="s">
        <v>26</v>
      </c>
      <c r="D6157" s="4">
        <v>42010</v>
      </c>
      <c r="E6157" s="4">
        <v>42010</v>
      </c>
      <c r="F6157" s="2">
        <f t="shared" si="1082"/>
        <v>2015</v>
      </c>
      <c r="G6157" s="2">
        <f t="shared" si="1083"/>
        <v>1</v>
      </c>
      <c r="H6157" s="2">
        <f t="shared" si="1084"/>
        <v>6</v>
      </c>
      <c r="I6157" s="2" t="str">
        <f t="shared" si="1085"/>
        <v>Enero</v>
      </c>
      <c r="L6157" s="2" t="str">
        <f t="shared" si="1111"/>
        <v>Índices y tasasIndicador bancario de referencia IBR 90 díasDiario4201142011</v>
      </c>
    </row>
    <row r="6158" spans="1:12" s="13" customFormat="1" ht="15.95" customHeight="1" x14ac:dyDescent="0.2">
      <c r="A6158" s="2" t="s">
        <v>20</v>
      </c>
      <c r="B6158" s="2" t="s">
        <v>27</v>
      </c>
      <c r="C6158" s="2" t="s">
        <v>26</v>
      </c>
      <c r="D6158" s="4">
        <v>42011</v>
      </c>
      <c r="E6158" s="4">
        <v>42011</v>
      </c>
      <c r="F6158" s="2">
        <f t="shared" si="1082"/>
        <v>2015</v>
      </c>
      <c r="G6158" s="2">
        <f t="shared" si="1083"/>
        <v>1</v>
      </c>
      <c r="H6158" s="2">
        <f t="shared" si="1084"/>
        <v>7</v>
      </c>
      <c r="I6158" s="2" t="str">
        <f t="shared" si="1085"/>
        <v>Enero</v>
      </c>
      <c r="L6158" s="2" t="str">
        <f t="shared" si="1111"/>
        <v>Índices y tasasIndicador bancario de referencia IBR 90 díasDiario4201242012</v>
      </c>
    </row>
    <row r="6159" spans="1:12" s="13" customFormat="1" ht="15.95" customHeight="1" x14ac:dyDescent="0.2">
      <c r="A6159" s="2" t="s">
        <v>20</v>
      </c>
      <c r="B6159" s="2" t="s">
        <v>27</v>
      </c>
      <c r="C6159" s="2" t="s">
        <v>26</v>
      </c>
      <c r="D6159" s="4">
        <v>42012</v>
      </c>
      <c r="E6159" s="4">
        <v>42012</v>
      </c>
      <c r="F6159" s="2">
        <f t="shared" si="1082"/>
        <v>2015</v>
      </c>
      <c r="G6159" s="2">
        <f t="shared" si="1083"/>
        <v>1</v>
      </c>
      <c r="H6159" s="2">
        <f t="shared" si="1084"/>
        <v>8</v>
      </c>
      <c r="I6159" s="2" t="str">
        <f t="shared" si="1085"/>
        <v>Enero</v>
      </c>
      <c r="L6159" s="2" t="str">
        <f t="shared" si="1111"/>
        <v>Índices y tasasIndicador bancario de referencia IBR 90 díasDiario4201342013</v>
      </c>
    </row>
    <row r="6160" spans="1:12" s="13" customFormat="1" ht="15.95" customHeight="1" x14ac:dyDescent="0.2">
      <c r="A6160" s="2" t="s">
        <v>20</v>
      </c>
      <c r="B6160" s="2" t="s">
        <v>27</v>
      </c>
      <c r="C6160" s="2" t="s">
        <v>26</v>
      </c>
      <c r="D6160" s="4">
        <v>42013</v>
      </c>
      <c r="E6160" s="4">
        <v>42013</v>
      </c>
      <c r="F6160" s="2">
        <f t="shared" si="1082"/>
        <v>2015</v>
      </c>
      <c r="G6160" s="2">
        <f t="shared" si="1083"/>
        <v>1</v>
      </c>
      <c r="H6160" s="2">
        <f t="shared" si="1084"/>
        <v>9</v>
      </c>
      <c r="I6160" s="2" t="str">
        <f t="shared" si="1085"/>
        <v>Enero</v>
      </c>
      <c r="L6160" s="2" t="str">
        <f t="shared" si="1111"/>
        <v>Índices y tasasIndicador bancario de referencia IBR 90 díasDiario4201742017</v>
      </c>
    </row>
    <row r="6161" spans="1:12" s="13" customFormat="1" ht="15.95" customHeight="1" x14ac:dyDescent="0.2">
      <c r="A6161" s="2" t="s">
        <v>20</v>
      </c>
      <c r="B6161" s="2" t="s">
        <v>27</v>
      </c>
      <c r="C6161" s="2" t="s">
        <v>26</v>
      </c>
      <c r="D6161" s="4">
        <v>42017</v>
      </c>
      <c r="E6161" s="4">
        <v>42017</v>
      </c>
      <c r="F6161" s="2">
        <f t="shared" si="1082"/>
        <v>2015</v>
      </c>
      <c r="G6161" s="2">
        <f t="shared" si="1083"/>
        <v>1</v>
      </c>
      <c r="H6161" s="2">
        <f t="shared" si="1084"/>
        <v>13</v>
      </c>
      <c r="I6161" s="2" t="str">
        <f t="shared" si="1085"/>
        <v>Enero</v>
      </c>
      <c r="L6161" s="2" t="str">
        <f t="shared" si="1111"/>
        <v>Índices y tasasIndicador bancario de referencia IBR 90 díasDiario4201842018</v>
      </c>
    </row>
    <row r="6162" spans="1:12" s="13" customFormat="1" ht="15.95" customHeight="1" x14ac:dyDescent="0.2">
      <c r="A6162" s="2" t="s">
        <v>20</v>
      </c>
      <c r="B6162" s="2" t="s">
        <v>27</v>
      </c>
      <c r="C6162" s="2" t="s">
        <v>26</v>
      </c>
      <c r="D6162" s="4">
        <v>42018</v>
      </c>
      <c r="E6162" s="4">
        <v>42018</v>
      </c>
      <c r="F6162" s="2">
        <f t="shared" si="1082"/>
        <v>2015</v>
      </c>
      <c r="G6162" s="2">
        <f t="shared" si="1083"/>
        <v>1</v>
      </c>
      <c r="H6162" s="2">
        <f t="shared" si="1084"/>
        <v>14</v>
      </c>
      <c r="I6162" s="2" t="str">
        <f t="shared" si="1085"/>
        <v>Enero</v>
      </c>
      <c r="L6162" s="2" t="str">
        <f t="shared" si="1111"/>
        <v>Índices y tasasIndicador bancario de referencia IBR 90 díasDiario4201942019</v>
      </c>
    </row>
    <row r="6163" spans="1:12" s="13" customFormat="1" ht="15.95" customHeight="1" x14ac:dyDescent="0.2">
      <c r="A6163" s="2" t="s">
        <v>20</v>
      </c>
      <c r="B6163" s="2" t="s">
        <v>27</v>
      </c>
      <c r="C6163" s="2" t="s">
        <v>26</v>
      </c>
      <c r="D6163" s="4">
        <v>42019</v>
      </c>
      <c r="E6163" s="4">
        <v>42019</v>
      </c>
      <c r="F6163" s="2">
        <f t="shared" si="1082"/>
        <v>2015</v>
      </c>
      <c r="G6163" s="2">
        <f t="shared" si="1083"/>
        <v>1</v>
      </c>
      <c r="H6163" s="2">
        <f t="shared" si="1084"/>
        <v>15</v>
      </c>
      <c r="I6163" s="2" t="str">
        <f t="shared" si="1085"/>
        <v>Enero</v>
      </c>
      <c r="L6163" s="2" t="str">
        <f t="shared" si="1111"/>
        <v>Índices y tasasIndicador bancario de referencia IBR 90 díasDiario4202042020</v>
      </c>
    </row>
    <row r="6164" spans="1:12" s="13" customFormat="1" ht="15.95" customHeight="1" x14ac:dyDescent="0.2">
      <c r="A6164" s="2" t="s">
        <v>20</v>
      </c>
      <c r="B6164" s="2" t="s">
        <v>27</v>
      </c>
      <c r="C6164" s="2" t="s">
        <v>26</v>
      </c>
      <c r="D6164" s="4">
        <v>42020</v>
      </c>
      <c r="E6164" s="4">
        <v>42020</v>
      </c>
      <c r="F6164" s="2">
        <f t="shared" si="1082"/>
        <v>2015</v>
      </c>
      <c r="G6164" s="2">
        <f t="shared" si="1083"/>
        <v>1</v>
      </c>
      <c r="H6164" s="2">
        <f t="shared" si="1084"/>
        <v>16</v>
      </c>
      <c r="I6164" s="2" t="str">
        <f t="shared" si="1085"/>
        <v>Enero</v>
      </c>
      <c r="L6164" s="2" t="str">
        <f t="shared" si="1111"/>
        <v>Índices y tasasIndicador bancario de referencia IBR 90 díasDiario4202342023</v>
      </c>
    </row>
    <row r="6165" spans="1:12" s="13" customFormat="1" ht="15.95" customHeight="1" x14ac:dyDescent="0.2">
      <c r="A6165" s="2" t="s">
        <v>20</v>
      </c>
      <c r="B6165" s="2" t="s">
        <v>27</v>
      </c>
      <c r="C6165" s="2" t="s">
        <v>26</v>
      </c>
      <c r="D6165" s="4">
        <v>42023</v>
      </c>
      <c r="E6165" s="4">
        <v>42023</v>
      </c>
      <c r="F6165" s="2">
        <f t="shared" si="1082"/>
        <v>2015</v>
      </c>
      <c r="G6165" s="2">
        <f t="shared" si="1083"/>
        <v>1</v>
      </c>
      <c r="H6165" s="2">
        <f t="shared" si="1084"/>
        <v>19</v>
      </c>
      <c r="I6165" s="2" t="str">
        <f t="shared" si="1085"/>
        <v>Enero</v>
      </c>
      <c r="L6165" s="2" t="str">
        <f t="shared" si="1111"/>
        <v>Índices y tasasIndicador bancario de referencia IBR 90 díasDiario4202442024</v>
      </c>
    </row>
    <row r="6166" spans="1:12" s="13" customFormat="1" ht="15.95" customHeight="1" x14ac:dyDescent="0.2">
      <c r="A6166" s="2" t="s">
        <v>20</v>
      </c>
      <c r="B6166" s="2" t="s">
        <v>27</v>
      </c>
      <c r="C6166" s="2" t="s">
        <v>26</v>
      </c>
      <c r="D6166" s="4">
        <v>42024</v>
      </c>
      <c r="E6166" s="4">
        <v>42024</v>
      </c>
      <c r="F6166" s="2">
        <f t="shared" si="1082"/>
        <v>2015</v>
      </c>
      <c r="G6166" s="2">
        <f t="shared" si="1083"/>
        <v>1</v>
      </c>
      <c r="H6166" s="2">
        <f t="shared" si="1084"/>
        <v>20</v>
      </c>
      <c r="I6166" s="2" t="str">
        <f t="shared" si="1085"/>
        <v>Enero</v>
      </c>
      <c r="L6166" s="2" t="str">
        <f t="shared" si="1111"/>
        <v>Índices y tasasIndicador bancario de referencia IBR 90 díasDiario4202542025</v>
      </c>
    </row>
    <row r="6167" spans="1:12" s="13" customFormat="1" ht="15.95" customHeight="1" x14ac:dyDescent="0.2">
      <c r="A6167" s="2" t="s">
        <v>20</v>
      </c>
      <c r="B6167" s="2" t="s">
        <v>27</v>
      </c>
      <c r="C6167" s="2" t="s">
        <v>26</v>
      </c>
      <c r="D6167" s="4">
        <v>42025</v>
      </c>
      <c r="E6167" s="4">
        <v>42025</v>
      </c>
      <c r="F6167" s="2">
        <f t="shared" si="1082"/>
        <v>2015</v>
      </c>
      <c r="G6167" s="2">
        <f t="shared" si="1083"/>
        <v>1</v>
      </c>
      <c r="H6167" s="2">
        <f t="shared" si="1084"/>
        <v>21</v>
      </c>
      <c r="I6167" s="2" t="str">
        <f t="shared" si="1085"/>
        <v>Enero</v>
      </c>
      <c r="L6167" s="2" t="str">
        <f t="shared" si="1111"/>
        <v>Índices y tasasIndicador bancario de referencia IBR 90 díasDiario4202642026</v>
      </c>
    </row>
    <row r="6168" spans="1:12" s="13" customFormat="1" ht="15.95" customHeight="1" x14ac:dyDescent="0.2">
      <c r="A6168" s="2" t="s">
        <v>20</v>
      </c>
      <c r="B6168" s="2" t="s">
        <v>27</v>
      </c>
      <c r="C6168" s="2" t="s">
        <v>26</v>
      </c>
      <c r="D6168" s="4">
        <v>42026</v>
      </c>
      <c r="E6168" s="4">
        <v>42026</v>
      </c>
      <c r="F6168" s="2">
        <f t="shared" si="1082"/>
        <v>2015</v>
      </c>
      <c r="G6168" s="2">
        <f t="shared" si="1083"/>
        <v>1</v>
      </c>
      <c r="H6168" s="2">
        <f t="shared" si="1084"/>
        <v>22</v>
      </c>
      <c r="I6168" s="2" t="str">
        <f t="shared" si="1085"/>
        <v>Enero</v>
      </c>
      <c r="L6168" s="2" t="str">
        <f t="shared" si="1111"/>
        <v>Índices y tasasIndicador bancario de referencia IBR 90 díasDiario4202742027</v>
      </c>
    </row>
    <row r="6169" spans="1:12" s="13" customFormat="1" ht="15.95" customHeight="1" x14ac:dyDescent="0.2">
      <c r="A6169" s="2" t="s">
        <v>20</v>
      </c>
      <c r="B6169" s="2" t="s">
        <v>27</v>
      </c>
      <c r="C6169" s="2" t="s">
        <v>26</v>
      </c>
      <c r="D6169" s="4">
        <v>42027</v>
      </c>
      <c r="E6169" s="4">
        <v>42027</v>
      </c>
      <c r="F6169" s="2">
        <f t="shared" si="1082"/>
        <v>2015</v>
      </c>
      <c r="G6169" s="2">
        <f t="shared" si="1083"/>
        <v>1</v>
      </c>
      <c r="H6169" s="2">
        <f t="shared" si="1084"/>
        <v>23</v>
      </c>
      <c r="I6169" s="2" t="str">
        <f t="shared" si="1085"/>
        <v>Enero</v>
      </c>
      <c r="L6169" s="2" t="str">
        <f t="shared" si="1111"/>
        <v>Índices y tasasIndicador bancario de referencia IBR 90 díasDiario4203042030</v>
      </c>
    </row>
    <row r="6170" spans="1:12" s="13" customFormat="1" ht="15.95" customHeight="1" x14ac:dyDescent="0.2">
      <c r="A6170" s="2" t="s">
        <v>20</v>
      </c>
      <c r="B6170" s="2" t="s">
        <v>27</v>
      </c>
      <c r="C6170" s="2" t="s">
        <v>26</v>
      </c>
      <c r="D6170" s="4">
        <v>42030</v>
      </c>
      <c r="E6170" s="4">
        <v>42030</v>
      </c>
      <c r="F6170" s="2">
        <f t="shared" si="1082"/>
        <v>2015</v>
      </c>
      <c r="G6170" s="2">
        <f t="shared" si="1083"/>
        <v>1</v>
      </c>
      <c r="H6170" s="2">
        <f t="shared" si="1084"/>
        <v>26</v>
      </c>
      <c r="I6170" s="2" t="str">
        <f t="shared" si="1085"/>
        <v>Enero</v>
      </c>
      <c r="L6170" s="2" t="str">
        <f t="shared" si="1111"/>
        <v>Índices y tasasIndicador bancario de referencia IBR 90 díasDiario4203142031</v>
      </c>
    </row>
    <row r="6171" spans="1:12" s="13" customFormat="1" ht="15.95" customHeight="1" x14ac:dyDescent="0.2">
      <c r="A6171" s="2" t="s">
        <v>20</v>
      </c>
      <c r="B6171" s="2" t="s">
        <v>27</v>
      </c>
      <c r="C6171" s="2" t="s">
        <v>26</v>
      </c>
      <c r="D6171" s="4">
        <v>42031</v>
      </c>
      <c r="E6171" s="4">
        <v>42031</v>
      </c>
      <c r="F6171" s="2">
        <f t="shared" si="1082"/>
        <v>2015</v>
      </c>
      <c r="G6171" s="2">
        <f t="shared" si="1083"/>
        <v>1</v>
      </c>
      <c r="H6171" s="2">
        <f t="shared" si="1084"/>
        <v>27</v>
      </c>
      <c r="I6171" s="2" t="str">
        <f t="shared" si="1085"/>
        <v>Enero</v>
      </c>
      <c r="L6171" s="2" t="str">
        <f t="shared" si="1111"/>
        <v>Índices y tasasIndicador bancario de referencia IBR 90 díasDiario4203242032</v>
      </c>
    </row>
    <row r="6172" spans="1:12" s="13" customFormat="1" ht="15.95" customHeight="1" x14ac:dyDescent="0.2">
      <c r="A6172" s="2" t="s">
        <v>20</v>
      </c>
      <c r="B6172" s="2" t="s">
        <v>27</v>
      </c>
      <c r="C6172" s="2" t="s">
        <v>26</v>
      </c>
      <c r="D6172" s="4">
        <v>42032</v>
      </c>
      <c r="E6172" s="4">
        <v>42032</v>
      </c>
      <c r="F6172" s="2">
        <f t="shared" si="1082"/>
        <v>2015</v>
      </c>
      <c r="G6172" s="2">
        <f t="shared" si="1083"/>
        <v>1</v>
      </c>
      <c r="H6172" s="2">
        <f t="shared" si="1084"/>
        <v>28</v>
      </c>
      <c r="I6172" s="2" t="str">
        <f t="shared" si="1085"/>
        <v>Enero</v>
      </c>
      <c r="L6172" s="2" t="str">
        <f t="shared" si="1111"/>
        <v>Índices y tasasIndicador bancario de referencia IBR 90 díasDiario4203342033</v>
      </c>
    </row>
    <row r="6173" spans="1:12" s="13" customFormat="1" ht="15.95" customHeight="1" x14ac:dyDescent="0.2">
      <c r="A6173" s="2" t="s">
        <v>20</v>
      </c>
      <c r="B6173" s="2" t="s">
        <v>27</v>
      </c>
      <c r="C6173" s="2" t="s">
        <v>26</v>
      </c>
      <c r="D6173" s="4">
        <v>42033</v>
      </c>
      <c r="E6173" s="4">
        <v>42033</v>
      </c>
      <c r="F6173" s="2">
        <f t="shared" si="1082"/>
        <v>2015</v>
      </c>
      <c r="G6173" s="2">
        <f t="shared" si="1083"/>
        <v>1</v>
      </c>
      <c r="H6173" s="2">
        <f t="shared" si="1084"/>
        <v>29</v>
      </c>
      <c r="I6173" s="2" t="str">
        <f t="shared" si="1085"/>
        <v>Enero</v>
      </c>
      <c r="L6173" s="2" t="str">
        <f t="shared" si="1111"/>
        <v>Índices y tasasIndicador bancario de referencia IBR 90 díasDiario4203442034</v>
      </c>
    </row>
    <row r="6174" spans="1:12" s="13" customFormat="1" ht="15.95" customHeight="1" x14ac:dyDescent="0.2">
      <c r="A6174" s="2" t="s">
        <v>20</v>
      </c>
      <c r="B6174" s="2" t="s">
        <v>27</v>
      </c>
      <c r="C6174" s="2" t="s">
        <v>26</v>
      </c>
      <c r="D6174" s="4">
        <v>42034</v>
      </c>
      <c r="E6174" s="4">
        <v>42034</v>
      </c>
      <c r="F6174" s="2">
        <f t="shared" si="1082"/>
        <v>2015</v>
      </c>
      <c r="G6174" s="2">
        <f t="shared" si="1083"/>
        <v>1</v>
      </c>
      <c r="H6174" s="2">
        <f t="shared" si="1084"/>
        <v>30</v>
      </c>
      <c r="I6174" s="2" t="str">
        <f t="shared" si="1085"/>
        <v>Enero</v>
      </c>
      <c r="L6174" s="2" t="str">
        <f t="shared" si="1111"/>
        <v>Índices y tasasIndicador bancario de referencia IBR 90 díasDiario4203742037</v>
      </c>
    </row>
    <row r="6175" spans="1:12" s="13" customFormat="1" ht="15.95" customHeight="1" x14ac:dyDescent="0.2">
      <c r="A6175" s="2" t="s">
        <v>20</v>
      </c>
      <c r="B6175" s="2" t="s">
        <v>27</v>
      </c>
      <c r="C6175" s="2" t="s">
        <v>26</v>
      </c>
      <c r="D6175" s="4">
        <v>42037</v>
      </c>
      <c r="E6175" s="4">
        <v>42037</v>
      </c>
      <c r="F6175" s="2">
        <f t="shared" si="1082"/>
        <v>2015</v>
      </c>
      <c r="G6175" s="2">
        <f t="shared" si="1083"/>
        <v>2</v>
      </c>
      <c r="H6175" s="2">
        <f t="shared" si="1084"/>
        <v>2</v>
      </c>
      <c r="I6175" s="2" t="str">
        <f t="shared" si="1085"/>
        <v>Febrero</v>
      </c>
      <c r="L6175" s="2" t="str">
        <f t="shared" si="1111"/>
        <v>Índices y tasasIndicador bancario de referencia IBR 90 díasDiario4203842038</v>
      </c>
    </row>
    <row r="6176" spans="1:12" s="13" customFormat="1" ht="15.95" customHeight="1" x14ac:dyDescent="0.2">
      <c r="A6176" s="2" t="s">
        <v>20</v>
      </c>
      <c r="B6176" s="2" t="s">
        <v>27</v>
      </c>
      <c r="C6176" s="2" t="s">
        <v>26</v>
      </c>
      <c r="D6176" s="4">
        <v>42038</v>
      </c>
      <c r="E6176" s="4">
        <v>42038</v>
      </c>
      <c r="F6176" s="2">
        <f t="shared" si="1082"/>
        <v>2015</v>
      </c>
      <c r="G6176" s="2">
        <f t="shared" si="1083"/>
        <v>2</v>
      </c>
      <c r="H6176" s="2">
        <f t="shared" si="1084"/>
        <v>3</v>
      </c>
      <c r="I6176" s="2" t="str">
        <f t="shared" si="1085"/>
        <v>Febrero</v>
      </c>
      <c r="L6176" s="2" t="str">
        <f t="shared" si="1111"/>
        <v>Índices y tasasIndicador bancario de referencia IBR 90 díasDiario4203942039</v>
      </c>
    </row>
    <row r="6177" spans="1:12" s="13" customFormat="1" ht="15.95" customHeight="1" x14ac:dyDescent="0.2">
      <c r="A6177" s="2" t="s">
        <v>20</v>
      </c>
      <c r="B6177" s="2" t="s">
        <v>27</v>
      </c>
      <c r="C6177" s="2" t="s">
        <v>26</v>
      </c>
      <c r="D6177" s="4">
        <v>42039</v>
      </c>
      <c r="E6177" s="4">
        <v>42039</v>
      </c>
      <c r="F6177" s="2">
        <f t="shared" si="1082"/>
        <v>2015</v>
      </c>
      <c r="G6177" s="2">
        <f t="shared" si="1083"/>
        <v>2</v>
      </c>
      <c r="H6177" s="2">
        <f t="shared" si="1084"/>
        <v>4</v>
      </c>
      <c r="I6177" s="2" t="str">
        <f t="shared" si="1085"/>
        <v>Febrero</v>
      </c>
      <c r="L6177" s="2" t="str">
        <f t="shared" si="1111"/>
        <v>Índices y tasasIndicador bancario de referencia IBR 90 díasDiario4204042040</v>
      </c>
    </row>
    <row r="6178" spans="1:12" s="13" customFormat="1" ht="15.95" customHeight="1" x14ac:dyDescent="0.2">
      <c r="A6178" s="2" t="s">
        <v>20</v>
      </c>
      <c r="B6178" s="2" t="s">
        <v>27</v>
      </c>
      <c r="C6178" s="2" t="s">
        <v>26</v>
      </c>
      <c r="D6178" s="4">
        <v>42040</v>
      </c>
      <c r="E6178" s="4">
        <v>42040</v>
      </c>
      <c r="F6178" s="2">
        <f t="shared" si="1082"/>
        <v>2015</v>
      </c>
      <c r="G6178" s="2">
        <f t="shared" si="1083"/>
        <v>2</v>
      </c>
      <c r="H6178" s="2">
        <f t="shared" si="1084"/>
        <v>5</v>
      </c>
      <c r="I6178" s="2" t="str">
        <f t="shared" si="1085"/>
        <v>Febrero</v>
      </c>
      <c r="L6178" s="2" t="str">
        <f t="shared" si="1111"/>
        <v>Índices y tasasIndicador bancario de referencia IBR 90 díasDiario4204142041</v>
      </c>
    </row>
    <row r="6179" spans="1:12" s="13" customFormat="1" ht="15.95" customHeight="1" x14ac:dyDescent="0.2">
      <c r="A6179" s="2" t="s">
        <v>20</v>
      </c>
      <c r="B6179" s="2" t="s">
        <v>27</v>
      </c>
      <c r="C6179" s="2" t="s">
        <v>26</v>
      </c>
      <c r="D6179" s="4">
        <v>42041</v>
      </c>
      <c r="E6179" s="4">
        <v>42041</v>
      </c>
      <c r="F6179" s="2">
        <f t="shared" si="1082"/>
        <v>2015</v>
      </c>
      <c r="G6179" s="2">
        <f t="shared" si="1083"/>
        <v>2</v>
      </c>
      <c r="H6179" s="2">
        <f t="shared" si="1084"/>
        <v>6</v>
      </c>
      <c r="I6179" s="2" t="str">
        <f t="shared" si="1085"/>
        <v>Febrero</v>
      </c>
      <c r="L6179" s="2" t="str">
        <f t="shared" si="1111"/>
        <v>Índices y tasasIndicador bancario de referencia IBR 90 díasDiario4204442044</v>
      </c>
    </row>
    <row r="6180" spans="1:12" s="13" customFormat="1" ht="15.95" customHeight="1" x14ac:dyDescent="0.2">
      <c r="A6180" s="2" t="s">
        <v>20</v>
      </c>
      <c r="B6180" s="2" t="s">
        <v>27</v>
      </c>
      <c r="C6180" s="2" t="s">
        <v>26</v>
      </c>
      <c r="D6180" s="4">
        <v>42044</v>
      </c>
      <c r="E6180" s="4">
        <v>42044</v>
      </c>
      <c r="F6180" s="2">
        <f t="shared" si="1082"/>
        <v>2015</v>
      </c>
      <c r="G6180" s="2">
        <f t="shared" si="1083"/>
        <v>2</v>
      </c>
      <c r="H6180" s="2">
        <f t="shared" si="1084"/>
        <v>9</v>
      </c>
      <c r="I6180" s="2" t="str">
        <f t="shared" si="1085"/>
        <v>Febrero</v>
      </c>
      <c r="L6180" s="2" t="str">
        <f t="shared" si="1111"/>
        <v>Índices y tasasIndicador bancario de referencia IBR 90 díasDiario4204542045</v>
      </c>
    </row>
    <row r="6181" spans="1:12" s="13" customFormat="1" ht="15.95" customHeight="1" x14ac:dyDescent="0.2">
      <c r="A6181" s="2" t="s">
        <v>20</v>
      </c>
      <c r="B6181" s="2" t="s">
        <v>27</v>
      </c>
      <c r="C6181" s="2" t="s">
        <v>26</v>
      </c>
      <c r="D6181" s="4">
        <v>42045</v>
      </c>
      <c r="E6181" s="4">
        <v>42045</v>
      </c>
      <c r="F6181" s="2">
        <f t="shared" si="1082"/>
        <v>2015</v>
      </c>
      <c r="G6181" s="2">
        <f t="shared" si="1083"/>
        <v>2</v>
      </c>
      <c r="H6181" s="2">
        <f t="shared" si="1084"/>
        <v>10</v>
      </c>
      <c r="I6181" s="2" t="str">
        <f t="shared" si="1085"/>
        <v>Febrero</v>
      </c>
      <c r="L6181" s="2" t="str">
        <f t="shared" si="1111"/>
        <v>Índices y tasasIndicador bancario de referencia IBR 90 díasDiario4204642046</v>
      </c>
    </row>
    <row r="6182" spans="1:12" s="13" customFormat="1" ht="15.95" customHeight="1" x14ac:dyDescent="0.2">
      <c r="A6182" s="2" t="s">
        <v>20</v>
      </c>
      <c r="B6182" s="2" t="s">
        <v>27</v>
      </c>
      <c r="C6182" s="2" t="s">
        <v>26</v>
      </c>
      <c r="D6182" s="4">
        <v>42046</v>
      </c>
      <c r="E6182" s="4">
        <v>42046</v>
      </c>
      <c r="F6182" s="2">
        <f t="shared" si="1082"/>
        <v>2015</v>
      </c>
      <c r="G6182" s="2">
        <f t="shared" si="1083"/>
        <v>2</v>
      </c>
      <c r="H6182" s="2">
        <f t="shared" si="1084"/>
        <v>11</v>
      </c>
      <c r="I6182" s="2" t="str">
        <f t="shared" si="1085"/>
        <v>Febrero</v>
      </c>
      <c r="L6182" s="2" t="str">
        <f t="shared" si="1111"/>
        <v>Índices y tasasIndicador bancario de referencia IBR 90 díasDiario4204742047</v>
      </c>
    </row>
    <row r="6183" spans="1:12" s="13" customFormat="1" ht="15.95" customHeight="1" x14ac:dyDescent="0.2">
      <c r="A6183" s="2" t="s">
        <v>20</v>
      </c>
      <c r="B6183" s="2" t="s">
        <v>27</v>
      </c>
      <c r="C6183" s="2" t="s">
        <v>26</v>
      </c>
      <c r="D6183" s="4">
        <v>42047</v>
      </c>
      <c r="E6183" s="4">
        <v>42047</v>
      </c>
      <c r="F6183" s="2">
        <f t="shared" si="1082"/>
        <v>2015</v>
      </c>
      <c r="G6183" s="2">
        <f t="shared" si="1083"/>
        <v>2</v>
      </c>
      <c r="H6183" s="2">
        <f t="shared" si="1084"/>
        <v>12</v>
      </c>
      <c r="I6183" s="2" t="str">
        <f t="shared" si="1085"/>
        <v>Febrero</v>
      </c>
      <c r="L6183" s="2" t="str">
        <f t="shared" si="1111"/>
        <v>Índices y tasasIndicador bancario de referencia IBR 90 díasDiario4204842048</v>
      </c>
    </row>
    <row r="6184" spans="1:12" s="13" customFormat="1" ht="15.95" customHeight="1" x14ac:dyDescent="0.2">
      <c r="A6184" s="2" t="s">
        <v>20</v>
      </c>
      <c r="B6184" s="2" t="s">
        <v>27</v>
      </c>
      <c r="C6184" s="2" t="s">
        <v>26</v>
      </c>
      <c r="D6184" s="4">
        <v>42048</v>
      </c>
      <c r="E6184" s="4">
        <v>42048</v>
      </c>
      <c r="F6184" s="2">
        <f t="shared" si="1082"/>
        <v>2015</v>
      </c>
      <c r="G6184" s="2">
        <f t="shared" si="1083"/>
        <v>2</v>
      </c>
      <c r="H6184" s="2">
        <f t="shared" si="1084"/>
        <v>13</v>
      </c>
      <c r="I6184" s="2" t="str">
        <f t="shared" si="1085"/>
        <v>Febrero</v>
      </c>
      <c r="L6184" s="2" t="str">
        <f t="shared" si="1111"/>
        <v>Índices y tasasIndicador bancario de referencia IBR 90 díasDiario4205142051</v>
      </c>
    </row>
    <row r="6185" spans="1:12" s="13" customFormat="1" ht="15.95" customHeight="1" x14ac:dyDescent="0.2">
      <c r="A6185" s="2" t="s">
        <v>20</v>
      </c>
      <c r="B6185" s="2" t="s">
        <v>27</v>
      </c>
      <c r="C6185" s="2" t="s">
        <v>26</v>
      </c>
      <c r="D6185" s="4">
        <v>42051</v>
      </c>
      <c r="E6185" s="4">
        <v>42051</v>
      </c>
      <c r="F6185" s="2">
        <f t="shared" si="1082"/>
        <v>2015</v>
      </c>
      <c r="G6185" s="2">
        <f t="shared" si="1083"/>
        <v>2</v>
      </c>
      <c r="H6185" s="2">
        <f t="shared" si="1084"/>
        <v>16</v>
      </c>
      <c r="I6185" s="2" t="str">
        <f t="shared" si="1085"/>
        <v>Febrero</v>
      </c>
      <c r="L6185" s="2" t="str">
        <f t="shared" si="1111"/>
        <v>Índices y tasasIndicador bancario de referencia IBR 90 díasDiario4205242052</v>
      </c>
    </row>
    <row r="6186" spans="1:12" s="13" customFormat="1" ht="15.95" customHeight="1" x14ac:dyDescent="0.2">
      <c r="A6186" s="2" t="s">
        <v>20</v>
      </c>
      <c r="B6186" s="2" t="s">
        <v>27</v>
      </c>
      <c r="C6186" s="2" t="s">
        <v>26</v>
      </c>
      <c r="D6186" s="4">
        <v>42052</v>
      </c>
      <c r="E6186" s="4">
        <v>42052</v>
      </c>
      <c r="F6186" s="2">
        <f t="shared" si="1082"/>
        <v>2015</v>
      </c>
      <c r="G6186" s="2">
        <f t="shared" si="1083"/>
        <v>2</v>
      </c>
      <c r="H6186" s="2">
        <f t="shared" si="1084"/>
        <v>17</v>
      </c>
      <c r="I6186" s="2" t="str">
        <f t="shared" si="1085"/>
        <v>Febrero</v>
      </c>
      <c r="L6186" s="2" t="str">
        <f t="shared" si="1111"/>
        <v>Índices y tasasIndicador bancario de referencia IBR 90 díasDiario4205342053</v>
      </c>
    </row>
    <row r="6187" spans="1:12" s="13" customFormat="1" ht="15.95" customHeight="1" x14ac:dyDescent="0.2">
      <c r="A6187" s="2" t="s">
        <v>20</v>
      </c>
      <c r="B6187" s="2" t="s">
        <v>27</v>
      </c>
      <c r="C6187" s="2" t="s">
        <v>26</v>
      </c>
      <c r="D6187" s="4">
        <v>42053</v>
      </c>
      <c r="E6187" s="4">
        <v>42053</v>
      </c>
      <c r="F6187" s="2">
        <f t="shared" si="1082"/>
        <v>2015</v>
      </c>
      <c r="G6187" s="2">
        <f t="shared" si="1083"/>
        <v>2</v>
      </c>
      <c r="H6187" s="2">
        <f t="shared" si="1084"/>
        <v>18</v>
      </c>
      <c r="I6187" s="2" t="str">
        <f t="shared" si="1085"/>
        <v>Febrero</v>
      </c>
      <c r="L6187" s="2" t="str">
        <f t="shared" si="1111"/>
        <v>Índices y tasasIndicador bancario de referencia IBR 90 díasDiario4205442054</v>
      </c>
    </row>
    <row r="6188" spans="1:12" s="13" customFormat="1" ht="15.95" customHeight="1" x14ac:dyDescent="0.2">
      <c r="A6188" s="2" t="s">
        <v>20</v>
      </c>
      <c r="B6188" s="2" t="s">
        <v>27</v>
      </c>
      <c r="C6188" s="2" t="s">
        <v>26</v>
      </c>
      <c r="D6188" s="4">
        <v>42054</v>
      </c>
      <c r="E6188" s="4">
        <v>42054</v>
      </c>
      <c r="F6188" s="2">
        <f t="shared" si="1082"/>
        <v>2015</v>
      </c>
      <c r="G6188" s="2">
        <f t="shared" si="1083"/>
        <v>2</v>
      </c>
      <c r="H6188" s="2">
        <f t="shared" si="1084"/>
        <v>19</v>
      </c>
      <c r="I6188" s="2" t="str">
        <f t="shared" si="1085"/>
        <v>Febrero</v>
      </c>
      <c r="L6188" s="2" t="str">
        <f t="shared" si="1111"/>
        <v>Índices y tasasIndicador bancario de referencia IBR 90 díasDiario4205542055</v>
      </c>
    </row>
    <row r="6189" spans="1:12" s="13" customFormat="1" ht="15.95" customHeight="1" x14ac:dyDescent="0.2">
      <c r="A6189" s="2" t="s">
        <v>20</v>
      </c>
      <c r="B6189" s="2" t="s">
        <v>27</v>
      </c>
      <c r="C6189" s="2" t="s">
        <v>26</v>
      </c>
      <c r="D6189" s="4">
        <v>42055</v>
      </c>
      <c r="E6189" s="4">
        <v>42055</v>
      </c>
      <c r="F6189" s="2">
        <f t="shared" ref="F6189:F6252" si="1112">YEAR(E6189)</f>
        <v>2015</v>
      </c>
      <c r="G6189" s="2">
        <f t="shared" ref="G6189:G6252" si="1113">MONTH(E6189)</f>
        <v>2</v>
      </c>
      <c r="H6189" s="2">
        <f t="shared" ref="H6189:H6252" si="1114">DAY(E6189)</f>
        <v>20</v>
      </c>
      <c r="I6189" s="2" t="str">
        <f t="shared" ref="I6189:I6252" si="1115">CHOOSE(G6189,"Enero","Febrero","Marzo","Abril","Mayo","Junio","Julio","Agosto","Septiembre","Octubre","Noviembre","Diciembre")</f>
        <v>Febrero</v>
      </c>
      <c r="L6189" s="2" t="str">
        <f t="shared" si="1111"/>
        <v>Índices y tasasIndicador bancario de referencia IBR 90 díasDiario4205842058</v>
      </c>
    </row>
    <row r="6190" spans="1:12" s="13" customFormat="1" ht="15.95" customHeight="1" x14ac:dyDescent="0.2">
      <c r="A6190" s="2" t="s">
        <v>20</v>
      </c>
      <c r="B6190" s="2" t="s">
        <v>27</v>
      </c>
      <c r="C6190" s="2" t="s">
        <v>26</v>
      </c>
      <c r="D6190" s="4">
        <v>42058</v>
      </c>
      <c r="E6190" s="4">
        <v>42058</v>
      </c>
      <c r="F6190" s="2">
        <f t="shared" si="1112"/>
        <v>2015</v>
      </c>
      <c r="G6190" s="2">
        <f t="shared" si="1113"/>
        <v>2</v>
      </c>
      <c r="H6190" s="2">
        <f t="shared" si="1114"/>
        <v>23</v>
      </c>
      <c r="I6190" s="2" t="str">
        <f t="shared" si="1115"/>
        <v>Febrero</v>
      </c>
      <c r="L6190" s="2" t="str">
        <f t="shared" si="1111"/>
        <v>Índices y tasasIndicador bancario de referencia IBR 90 díasDiario4205942059</v>
      </c>
    </row>
    <row r="6191" spans="1:12" s="13" customFormat="1" ht="15.95" customHeight="1" x14ac:dyDescent="0.2">
      <c r="A6191" s="2" t="s">
        <v>20</v>
      </c>
      <c r="B6191" s="2" t="s">
        <v>27</v>
      </c>
      <c r="C6191" s="2" t="s">
        <v>26</v>
      </c>
      <c r="D6191" s="4">
        <v>42059</v>
      </c>
      <c r="E6191" s="4">
        <v>42059</v>
      </c>
      <c r="F6191" s="2">
        <f t="shared" si="1112"/>
        <v>2015</v>
      </c>
      <c r="G6191" s="2">
        <f t="shared" si="1113"/>
        <v>2</v>
      </c>
      <c r="H6191" s="2">
        <f t="shared" si="1114"/>
        <v>24</v>
      </c>
      <c r="I6191" s="2" t="str">
        <f t="shared" si="1115"/>
        <v>Febrero</v>
      </c>
      <c r="L6191" s="2" t="str">
        <f t="shared" si="1111"/>
        <v>Índices y tasasIndicador bancario de referencia IBR 90 díasDiario4206042060</v>
      </c>
    </row>
    <row r="6192" spans="1:12" s="13" customFormat="1" ht="15.95" customHeight="1" x14ac:dyDescent="0.2">
      <c r="A6192" s="2" t="s">
        <v>20</v>
      </c>
      <c r="B6192" s="2" t="s">
        <v>27</v>
      </c>
      <c r="C6192" s="2" t="s">
        <v>26</v>
      </c>
      <c r="D6192" s="4">
        <v>42060</v>
      </c>
      <c r="E6192" s="4">
        <v>42060</v>
      </c>
      <c r="F6192" s="2">
        <f t="shared" si="1112"/>
        <v>2015</v>
      </c>
      <c r="G6192" s="2">
        <f t="shared" si="1113"/>
        <v>2</v>
      </c>
      <c r="H6192" s="2">
        <f t="shared" si="1114"/>
        <v>25</v>
      </c>
      <c r="I6192" s="2" t="str">
        <f t="shared" si="1115"/>
        <v>Febrero</v>
      </c>
      <c r="L6192" s="2" t="str">
        <f t="shared" si="1111"/>
        <v>Índices y tasasIndicador bancario de referencia IBR 90 díasDiario4206142061</v>
      </c>
    </row>
    <row r="6193" spans="1:12" s="13" customFormat="1" ht="15.95" customHeight="1" x14ac:dyDescent="0.2">
      <c r="A6193" s="2" t="s">
        <v>20</v>
      </c>
      <c r="B6193" s="2" t="s">
        <v>27</v>
      </c>
      <c r="C6193" s="2" t="s">
        <v>26</v>
      </c>
      <c r="D6193" s="4">
        <v>42061</v>
      </c>
      <c r="E6193" s="4">
        <v>42061</v>
      </c>
      <c r="F6193" s="2">
        <f t="shared" si="1112"/>
        <v>2015</v>
      </c>
      <c r="G6193" s="2">
        <f t="shared" si="1113"/>
        <v>2</v>
      </c>
      <c r="H6193" s="2">
        <f t="shared" si="1114"/>
        <v>26</v>
      </c>
      <c r="I6193" s="2" t="str">
        <f t="shared" si="1115"/>
        <v>Febrero</v>
      </c>
      <c r="L6193" s="2" t="str">
        <f t="shared" si="1111"/>
        <v>Índices y tasasIndicador bancario de referencia IBR 90 díasDiario4206242062</v>
      </c>
    </row>
    <row r="6194" spans="1:12" s="13" customFormat="1" ht="15.95" customHeight="1" x14ac:dyDescent="0.2">
      <c r="A6194" s="2" t="s">
        <v>20</v>
      </c>
      <c r="B6194" s="2" t="s">
        <v>27</v>
      </c>
      <c r="C6194" s="2" t="s">
        <v>26</v>
      </c>
      <c r="D6194" s="4">
        <v>42062</v>
      </c>
      <c r="E6194" s="4">
        <v>42062</v>
      </c>
      <c r="F6194" s="2">
        <f t="shared" si="1112"/>
        <v>2015</v>
      </c>
      <c r="G6194" s="2">
        <f t="shared" si="1113"/>
        <v>2</v>
      </c>
      <c r="H6194" s="2">
        <f t="shared" si="1114"/>
        <v>27</v>
      </c>
      <c r="I6194" s="2" t="str">
        <f t="shared" si="1115"/>
        <v>Febrero</v>
      </c>
      <c r="L6194" s="2" t="str">
        <f t="shared" si="1111"/>
        <v>Índices y tasasIndicador bancario de referencia IBR 90 díasDiario4206542065</v>
      </c>
    </row>
    <row r="6195" spans="1:12" s="13" customFormat="1" ht="15.95" customHeight="1" x14ac:dyDescent="0.2">
      <c r="A6195" s="2" t="s">
        <v>20</v>
      </c>
      <c r="B6195" s="2" t="s">
        <v>27</v>
      </c>
      <c r="C6195" s="2" t="s">
        <v>26</v>
      </c>
      <c r="D6195" s="4">
        <v>42065</v>
      </c>
      <c r="E6195" s="4">
        <v>42065</v>
      </c>
      <c r="F6195" s="2">
        <f t="shared" si="1112"/>
        <v>2015</v>
      </c>
      <c r="G6195" s="2">
        <f t="shared" si="1113"/>
        <v>3</v>
      </c>
      <c r="H6195" s="2">
        <f t="shared" si="1114"/>
        <v>2</v>
      </c>
      <c r="I6195" s="2" t="str">
        <f t="shared" si="1115"/>
        <v>Marzo</v>
      </c>
      <c r="L6195" s="2" t="str">
        <f t="shared" si="1111"/>
        <v>Índices y tasasIndicador bancario de referencia IBR 90 díasDiario4206642066</v>
      </c>
    </row>
    <row r="6196" spans="1:12" s="13" customFormat="1" ht="15.95" customHeight="1" x14ac:dyDescent="0.2">
      <c r="A6196" s="2" t="s">
        <v>20</v>
      </c>
      <c r="B6196" s="2" t="s">
        <v>27</v>
      </c>
      <c r="C6196" s="2" t="s">
        <v>26</v>
      </c>
      <c r="D6196" s="4">
        <v>42066</v>
      </c>
      <c r="E6196" s="4">
        <v>42066</v>
      </c>
      <c r="F6196" s="2">
        <f t="shared" si="1112"/>
        <v>2015</v>
      </c>
      <c r="G6196" s="2">
        <f t="shared" si="1113"/>
        <v>3</v>
      </c>
      <c r="H6196" s="2">
        <f t="shared" si="1114"/>
        <v>3</v>
      </c>
      <c r="I6196" s="2" t="str">
        <f t="shared" si="1115"/>
        <v>Marzo</v>
      </c>
      <c r="L6196" s="2" t="str">
        <f t="shared" si="1111"/>
        <v>Índices y tasasIndicador bancario de referencia IBR 90 díasDiario4206742067</v>
      </c>
    </row>
    <row r="6197" spans="1:12" s="13" customFormat="1" ht="15.95" customHeight="1" x14ac:dyDescent="0.2">
      <c r="A6197" s="2" t="s">
        <v>20</v>
      </c>
      <c r="B6197" s="2" t="s">
        <v>27</v>
      </c>
      <c r="C6197" s="2" t="s">
        <v>26</v>
      </c>
      <c r="D6197" s="4">
        <v>42067</v>
      </c>
      <c r="E6197" s="4">
        <v>42067</v>
      </c>
      <c r="F6197" s="2">
        <f t="shared" si="1112"/>
        <v>2015</v>
      </c>
      <c r="G6197" s="2">
        <f t="shared" si="1113"/>
        <v>3</v>
      </c>
      <c r="H6197" s="2">
        <f t="shared" si="1114"/>
        <v>4</v>
      </c>
      <c r="I6197" s="2" t="str">
        <f t="shared" si="1115"/>
        <v>Marzo</v>
      </c>
      <c r="L6197" s="2" t="str">
        <f t="shared" si="1111"/>
        <v>Índices y tasasIndicador bancario de referencia IBR 90 díasDiario4206842068</v>
      </c>
    </row>
    <row r="6198" spans="1:12" s="13" customFormat="1" ht="15.95" customHeight="1" x14ac:dyDescent="0.2">
      <c r="A6198" s="2" t="s">
        <v>20</v>
      </c>
      <c r="B6198" s="2" t="s">
        <v>27</v>
      </c>
      <c r="C6198" s="2" t="s">
        <v>26</v>
      </c>
      <c r="D6198" s="4">
        <v>42068</v>
      </c>
      <c r="E6198" s="4">
        <v>42068</v>
      </c>
      <c r="F6198" s="2">
        <f t="shared" si="1112"/>
        <v>2015</v>
      </c>
      <c r="G6198" s="2">
        <f t="shared" si="1113"/>
        <v>3</v>
      </c>
      <c r="H6198" s="2">
        <f t="shared" si="1114"/>
        <v>5</v>
      </c>
      <c r="I6198" s="2" t="str">
        <f t="shared" si="1115"/>
        <v>Marzo</v>
      </c>
      <c r="L6198" s="2" t="str">
        <f t="shared" si="1111"/>
        <v>Índices y tasasIndicador bancario de referencia IBR 90 díasDiario4206942069</v>
      </c>
    </row>
    <row r="6199" spans="1:12" s="13" customFormat="1" ht="15.95" customHeight="1" x14ac:dyDescent="0.2">
      <c r="A6199" s="2" t="s">
        <v>20</v>
      </c>
      <c r="B6199" s="2" t="s">
        <v>27</v>
      </c>
      <c r="C6199" s="2" t="s">
        <v>26</v>
      </c>
      <c r="D6199" s="4">
        <v>42069</v>
      </c>
      <c r="E6199" s="4">
        <v>42069</v>
      </c>
      <c r="F6199" s="2">
        <f t="shared" si="1112"/>
        <v>2015</v>
      </c>
      <c r="G6199" s="2">
        <f t="shared" si="1113"/>
        <v>3</v>
      </c>
      <c r="H6199" s="2">
        <f t="shared" si="1114"/>
        <v>6</v>
      </c>
      <c r="I6199" s="2" t="str">
        <f t="shared" si="1115"/>
        <v>Marzo</v>
      </c>
      <c r="L6199" s="2" t="str">
        <f t="shared" si="1111"/>
        <v>Índices y tasasIndicador bancario de referencia IBR 90 díasDiario4207242072</v>
      </c>
    </row>
    <row r="6200" spans="1:12" s="13" customFormat="1" ht="15.95" customHeight="1" x14ac:dyDescent="0.2">
      <c r="A6200" s="2" t="s">
        <v>20</v>
      </c>
      <c r="B6200" s="2" t="s">
        <v>27</v>
      </c>
      <c r="C6200" s="2" t="s">
        <v>26</v>
      </c>
      <c r="D6200" s="4">
        <v>42072</v>
      </c>
      <c r="E6200" s="4">
        <v>42072</v>
      </c>
      <c r="F6200" s="2">
        <f t="shared" si="1112"/>
        <v>2015</v>
      </c>
      <c r="G6200" s="2">
        <f t="shared" si="1113"/>
        <v>3</v>
      </c>
      <c r="H6200" s="2">
        <f t="shared" si="1114"/>
        <v>9</v>
      </c>
      <c r="I6200" s="2" t="str">
        <f t="shared" si="1115"/>
        <v>Marzo</v>
      </c>
      <c r="L6200" s="2" t="str">
        <f t="shared" si="1111"/>
        <v>Índices y tasasIndicador bancario de referencia IBR 90 díasDiario4207342073</v>
      </c>
    </row>
    <row r="6201" spans="1:12" s="13" customFormat="1" ht="15.95" customHeight="1" x14ac:dyDescent="0.2">
      <c r="A6201" s="2" t="s">
        <v>20</v>
      </c>
      <c r="B6201" s="2" t="s">
        <v>27</v>
      </c>
      <c r="C6201" s="2" t="s">
        <v>26</v>
      </c>
      <c r="D6201" s="4">
        <v>42073</v>
      </c>
      <c r="E6201" s="4">
        <v>42073</v>
      </c>
      <c r="F6201" s="2">
        <f t="shared" si="1112"/>
        <v>2015</v>
      </c>
      <c r="G6201" s="2">
        <f t="shared" si="1113"/>
        <v>3</v>
      </c>
      <c r="H6201" s="2">
        <f t="shared" si="1114"/>
        <v>10</v>
      </c>
      <c r="I6201" s="2" t="str">
        <f t="shared" si="1115"/>
        <v>Marzo</v>
      </c>
      <c r="L6201" s="2" t="str">
        <f t="shared" si="1111"/>
        <v>Índices y tasasIndicador bancario de referencia IBR 90 díasDiario4207442074</v>
      </c>
    </row>
    <row r="6202" spans="1:12" s="13" customFormat="1" ht="15.95" customHeight="1" x14ac:dyDescent="0.2">
      <c r="A6202" s="2" t="s">
        <v>20</v>
      </c>
      <c r="B6202" s="2" t="s">
        <v>27</v>
      </c>
      <c r="C6202" s="2" t="s">
        <v>26</v>
      </c>
      <c r="D6202" s="4">
        <v>42074</v>
      </c>
      <c r="E6202" s="4">
        <v>42074</v>
      </c>
      <c r="F6202" s="2">
        <f t="shared" si="1112"/>
        <v>2015</v>
      </c>
      <c r="G6202" s="2">
        <f t="shared" si="1113"/>
        <v>3</v>
      </c>
      <c r="H6202" s="2">
        <f t="shared" si="1114"/>
        <v>11</v>
      </c>
      <c r="I6202" s="2" t="str">
        <f t="shared" si="1115"/>
        <v>Marzo</v>
      </c>
      <c r="L6202" s="2" t="str">
        <f t="shared" si="1111"/>
        <v>Índices y tasasIndicador bancario de referencia IBR 90 díasDiario4207542075</v>
      </c>
    </row>
    <row r="6203" spans="1:12" s="13" customFormat="1" ht="15.95" customHeight="1" x14ac:dyDescent="0.2">
      <c r="A6203" s="2" t="s">
        <v>20</v>
      </c>
      <c r="B6203" s="2" t="s">
        <v>27</v>
      </c>
      <c r="C6203" s="2" t="s">
        <v>26</v>
      </c>
      <c r="D6203" s="4">
        <v>42075</v>
      </c>
      <c r="E6203" s="4">
        <v>42075</v>
      </c>
      <c r="F6203" s="2">
        <f t="shared" si="1112"/>
        <v>2015</v>
      </c>
      <c r="G6203" s="2">
        <f t="shared" si="1113"/>
        <v>3</v>
      </c>
      <c r="H6203" s="2">
        <f t="shared" si="1114"/>
        <v>12</v>
      </c>
      <c r="I6203" s="2" t="str">
        <f t="shared" si="1115"/>
        <v>Marzo</v>
      </c>
      <c r="L6203" s="2" t="str">
        <f t="shared" si="1111"/>
        <v>Índices y tasasIndicador bancario de referencia IBR 90 díasDiario4207642076</v>
      </c>
    </row>
    <row r="6204" spans="1:12" s="13" customFormat="1" ht="15.95" customHeight="1" x14ac:dyDescent="0.2">
      <c r="A6204" s="2" t="s">
        <v>20</v>
      </c>
      <c r="B6204" s="2" t="s">
        <v>27</v>
      </c>
      <c r="C6204" s="2" t="s">
        <v>26</v>
      </c>
      <c r="D6204" s="4">
        <v>42076</v>
      </c>
      <c r="E6204" s="4">
        <v>42076</v>
      </c>
      <c r="F6204" s="2">
        <f t="shared" si="1112"/>
        <v>2015</v>
      </c>
      <c r="G6204" s="2">
        <f t="shared" si="1113"/>
        <v>3</v>
      </c>
      <c r="H6204" s="2">
        <f t="shared" si="1114"/>
        <v>13</v>
      </c>
      <c r="I6204" s="2" t="str">
        <f t="shared" si="1115"/>
        <v>Marzo</v>
      </c>
      <c r="L6204" s="2" t="str">
        <f t="shared" si="1111"/>
        <v>Índices y tasasIndicador bancario de referencia IBR 90 díasDiario4207942079</v>
      </c>
    </row>
    <row r="6205" spans="1:12" s="13" customFormat="1" ht="15.95" customHeight="1" x14ac:dyDescent="0.2">
      <c r="A6205" s="2" t="s">
        <v>20</v>
      </c>
      <c r="B6205" s="2" t="s">
        <v>27</v>
      </c>
      <c r="C6205" s="2" t="s">
        <v>26</v>
      </c>
      <c r="D6205" s="4">
        <v>42079</v>
      </c>
      <c r="E6205" s="4">
        <v>42079</v>
      </c>
      <c r="F6205" s="2">
        <f t="shared" si="1112"/>
        <v>2015</v>
      </c>
      <c r="G6205" s="2">
        <f t="shared" si="1113"/>
        <v>3</v>
      </c>
      <c r="H6205" s="2">
        <f t="shared" si="1114"/>
        <v>16</v>
      </c>
      <c r="I6205" s="2" t="str">
        <f t="shared" si="1115"/>
        <v>Marzo</v>
      </c>
      <c r="L6205" s="2" t="str">
        <f t="shared" si="1111"/>
        <v>Índices y tasasIndicador bancario de referencia IBR 90 díasDiario4208042080</v>
      </c>
    </row>
    <row r="6206" spans="1:12" s="13" customFormat="1" ht="15.95" customHeight="1" x14ac:dyDescent="0.2">
      <c r="A6206" s="2" t="s">
        <v>20</v>
      </c>
      <c r="B6206" s="2" t="s">
        <v>27</v>
      </c>
      <c r="C6206" s="2" t="s">
        <v>26</v>
      </c>
      <c r="D6206" s="4">
        <v>42080</v>
      </c>
      <c r="E6206" s="4">
        <v>42080</v>
      </c>
      <c r="F6206" s="2">
        <f t="shared" si="1112"/>
        <v>2015</v>
      </c>
      <c r="G6206" s="2">
        <f t="shared" si="1113"/>
        <v>3</v>
      </c>
      <c r="H6206" s="2">
        <f t="shared" si="1114"/>
        <v>17</v>
      </c>
      <c r="I6206" s="2" t="str">
        <f t="shared" si="1115"/>
        <v>Marzo</v>
      </c>
      <c r="L6206" s="2" t="str">
        <f t="shared" si="1111"/>
        <v>Índices y tasasIndicador bancario de referencia IBR 90 díasDiario4208142081</v>
      </c>
    </row>
    <row r="6207" spans="1:12" s="13" customFormat="1" ht="15.95" customHeight="1" x14ac:dyDescent="0.2">
      <c r="A6207" s="2" t="s">
        <v>20</v>
      </c>
      <c r="B6207" s="2" t="s">
        <v>27</v>
      </c>
      <c r="C6207" s="2" t="s">
        <v>26</v>
      </c>
      <c r="D6207" s="4">
        <v>42081</v>
      </c>
      <c r="E6207" s="4">
        <v>42081</v>
      </c>
      <c r="F6207" s="2">
        <f t="shared" si="1112"/>
        <v>2015</v>
      </c>
      <c r="G6207" s="2">
        <f t="shared" si="1113"/>
        <v>3</v>
      </c>
      <c r="H6207" s="2">
        <f t="shared" si="1114"/>
        <v>18</v>
      </c>
      <c r="I6207" s="2" t="str">
        <f t="shared" si="1115"/>
        <v>Marzo</v>
      </c>
      <c r="L6207" s="2" t="str">
        <f t="shared" si="1111"/>
        <v>Índices y tasasIndicador bancario de referencia IBR 90 díasDiario4208242082</v>
      </c>
    </row>
    <row r="6208" spans="1:12" s="13" customFormat="1" ht="15.95" customHeight="1" x14ac:dyDescent="0.2">
      <c r="A6208" s="2" t="s">
        <v>20</v>
      </c>
      <c r="B6208" s="2" t="s">
        <v>27</v>
      </c>
      <c r="C6208" s="2" t="s">
        <v>26</v>
      </c>
      <c r="D6208" s="4">
        <v>42082</v>
      </c>
      <c r="E6208" s="4">
        <v>42082</v>
      </c>
      <c r="F6208" s="2">
        <f t="shared" si="1112"/>
        <v>2015</v>
      </c>
      <c r="G6208" s="2">
        <f t="shared" si="1113"/>
        <v>3</v>
      </c>
      <c r="H6208" s="2">
        <f t="shared" si="1114"/>
        <v>19</v>
      </c>
      <c r="I6208" s="2" t="str">
        <f t="shared" si="1115"/>
        <v>Marzo</v>
      </c>
      <c r="L6208" s="2" t="str">
        <f t="shared" si="1111"/>
        <v>Índices y tasasIndicador bancario de referencia IBR 90 díasDiario4208342083</v>
      </c>
    </row>
    <row r="6209" spans="1:12" s="13" customFormat="1" ht="15.95" customHeight="1" x14ac:dyDescent="0.2">
      <c r="A6209" s="2" t="s">
        <v>20</v>
      </c>
      <c r="B6209" s="2" t="s">
        <v>27</v>
      </c>
      <c r="C6209" s="2" t="s">
        <v>26</v>
      </c>
      <c r="D6209" s="4">
        <v>42083</v>
      </c>
      <c r="E6209" s="4">
        <v>42083</v>
      </c>
      <c r="F6209" s="2">
        <f t="shared" si="1112"/>
        <v>2015</v>
      </c>
      <c r="G6209" s="2">
        <f t="shared" si="1113"/>
        <v>3</v>
      </c>
      <c r="H6209" s="2">
        <f t="shared" si="1114"/>
        <v>20</v>
      </c>
      <c r="I6209" s="2" t="str">
        <f t="shared" si="1115"/>
        <v>Marzo</v>
      </c>
      <c r="L6209" s="2" t="str">
        <f t="shared" si="1111"/>
        <v>Índices y tasasIndicador bancario de referencia IBR 90 díasDiario4208742087</v>
      </c>
    </row>
    <row r="6210" spans="1:12" s="13" customFormat="1" ht="15.95" customHeight="1" x14ac:dyDescent="0.2">
      <c r="A6210" s="2" t="s">
        <v>20</v>
      </c>
      <c r="B6210" s="2" t="s">
        <v>27</v>
      </c>
      <c r="C6210" s="2" t="s">
        <v>26</v>
      </c>
      <c r="D6210" s="4">
        <v>42087</v>
      </c>
      <c r="E6210" s="4">
        <v>42087</v>
      </c>
      <c r="F6210" s="2">
        <f t="shared" si="1112"/>
        <v>2015</v>
      </c>
      <c r="G6210" s="2">
        <f t="shared" si="1113"/>
        <v>3</v>
      </c>
      <c r="H6210" s="2">
        <f t="shared" si="1114"/>
        <v>24</v>
      </c>
      <c r="I6210" s="2" t="str">
        <f t="shared" si="1115"/>
        <v>Marzo</v>
      </c>
      <c r="L6210" s="2" t="str">
        <f t="shared" si="1111"/>
        <v>Índices y tasasIndicador bancario de referencia IBR 90 díasDiario4208842088</v>
      </c>
    </row>
    <row r="6211" spans="1:12" s="13" customFormat="1" ht="15.95" customHeight="1" x14ac:dyDescent="0.2">
      <c r="A6211" s="2" t="s">
        <v>20</v>
      </c>
      <c r="B6211" s="2" t="s">
        <v>27</v>
      </c>
      <c r="C6211" s="2" t="s">
        <v>26</v>
      </c>
      <c r="D6211" s="4">
        <v>42088</v>
      </c>
      <c r="E6211" s="4">
        <v>42088</v>
      </c>
      <c r="F6211" s="2">
        <f t="shared" si="1112"/>
        <v>2015</v>
      </c>
      <c r="G6211" s="2">
        <f t="shared" si="1113"/>
        <v>3</v>
      </c>
      <c r="H6211" s="2">
        <f t="shared" si="1114"/>
        <v>25</v>
      </c>
      <c r="I6211" s="2" t="str">
        <f t="shared" si="1115"/>
        <v>Marzo</v>
      </c>
      <c r="L6211" s="2" t="str">
        <f t="shared" si="1111"/>
        <v>Índices y tasasIndicador bancario de referencia IBR 90 díasDiario4208942089</v>
      </c>
    </row>
    <row r="6212" spans="1:12" s="13" customFormat="1" ht="15.95" customHeight="1" x14ac:dyDescent="0.2">
      <c r="A6212" s="2" t="s">
        <v>20</v>
      </c>
      <c r="B6212" s="2" t="s">
        <v>27</v>
      </c>
      <c r="C6212" s="2" t="s">
        <v>26</v>
      </c>
      <c r="D6212" s="4">
        <v>42089</v>
      </c>
      <c r="E6212" s="4">
        <v>42089</v>
      </c>
      <c r="F6212" s="2">
        <f t="shared" si="1112"/>
        <v>2015</v>
      </c>
      <c r="G6212" s="2">
        <f t="shared" si="1113"/>
        <v>3</v>
      </c>
      <c r="H6212" s="2">
        <f t="shared" si="1114"/>
        <v>26</v>
      </c>
      <c r="I6212" s="2" t="str">
        <f t="shared" si="1115"/>
        <v>Marzo</v>
      </c>
      <c r="L6212" s="2" t="str">
        <f t="shared" si="1111"/>
        <v>Índices y tasasIndicador bancario de referencia IBR 90 díasDiario4209042090</v>
      </c>
    </row>
    <row r="6213" spans="1:12" s="13" customFormat="1" ht="15.95" customHeight="1" x14ac:dyDescent="0.2">
      <c r="A6213" s="2" t="s">
        <v>20</v>
      </c>
      <c r="B6213" s="2" t="s">
        <v>27</v>
      </c>
      <c r="C6213" s="2" t="s">
        <v>26</v>
      </c>
      <c r="D6213" s="4">
        <v>42090</v>
      </c>
      <c r="E6213" s="4">
        <v>42090</v>
      </c>
      <c r="F6213" s="2">
        <f t="shared" si="1112"/>
        <v>2015</v>
      </c>
      <c r="G6213" s="2">
        <f t="shared" si="1113"/>
        <v>3</v>
      </c>
      <c r="H6213" s="2">
        <f t="shared" si="1114"/>
        <v>27</v>
      </c>
      <c r="I6213" s="2" t="str">
        <f t="shared" si="1115"/>
        <v>Marzo</v>
      </c>
      <c r="L6213" s="2" t="str">
        <f t="shared" si="1111"/>
        <v>Índices y tasasIndicador bancario de referencia IBR 90 díasDiario4209342093</v>
      </c>
    </row>
    <row r="6214" spans="1:12" s="13" customFormat="1" ht="15.95" customHeight="1" x14ac:dyDescent="0.2">
      <c r="A6214" s="2" t="s">
        <v>20</v>
      </c>
      <c r="B6214" s="2" t="s">
        <v>27</v>
      </c>
      <c r="C6214" s="2" t="s">
        <v>26</v>
      </c>
      <c r="D6214" s="4">
        <v>42093</v>
      </c>
      <c r="E6214" s="4">
        <v>42093</v>
      </c>
      <c r="F6214" s="2">
        <f t="shared" si="1112"/>
        <v>2015</v>
      </c>
      <c r="G6214" s="2">
        <f t="shared" si="1113"/>
        <v>3</v>
      </c>
      <c r="H6214" s="2">
        <f t="shared" si="1114"/>
        <v>30</v>
      </c>
      <c r="I6214" s="2" t="str">
        <f t="shared" si="1115"/>
        <v>Marzo</v>
      </c>
      <c r="L6214" s="2" t="str">
        <f t="shared" si="1111"/>
        <v>Índices y tasasIndicador bancario de referencia IBR 90 díasDiario4209442094</v>
      </c>
    </row>
    <row r="6215" spans="1:12" s="13" customFormat="1" ht="15.95" customHeight="1" x14ac:dyDescent="0.2">
      <c r="A6215" s="2" t="s">
        <v>20</v>
      </c>
      <c r="B6215" s="2" t="s">
        <v>27</v>
      </c>
      <c r="C6215" s="2" t="s">
        <v>26</v>
      </c>
      <c r="D6215" s="4">
        <v>42094</v>
      </c>
      <c r="E6215" s="4">
        <v>42094</v>
      </c>
      <c r="F6215" s="2">
        <f t="shared" si="1112"/>
        <v>2015</v>
      </c>
      <c r="G6215" s="2">
        <f t="shared" si="1113"/>
        <v>3</v>
      </c>
      <c r="H6215" s="2">
        <f t="shared" si="1114"/>
        <v>31</v>
      </c>
      <c r="I6215" s="2" t="str">
        <f t="shared" si="1115"/>
        <v>Marzo</v>
      </c>
      <c r="L6215" s="2" t="str">
        <f t="shared" si="1111"/>
        <v>Índices y tasasIndicador bancario de referencia IBR 90 díasDiario4209542095</v>
      </c>
    </row>
    <row r="6216" spans="1:12" s="13" customFormat="1" ht="15.95" customHeight="1" x14ac:dyDescent="0.2">
      <c r="A6216" s="2" t="s">
        <v>20</v>
      </c>
      <c r="B6216" s="2" t="s">
        <v>27</v>
      </c>
      <c r="C6216" s="2" t="s">
        <v>26</v>
      </c>
      <c r="D6216" s="4">
        <v>42095</v>
      </c>
      <c r="E6216" s="4">
        <v>42095</v>
      </c>
      <c r="F6216" s="2">
        <f t="shared" si="1112"/>
        <v>2015</v>
      </c>
      <c r="G6216" s="2">
        <f t="shared" si="1113"/>
        <v>4</v>
      </c>
      <c r="H6216" s="2">
        <f t="shared" si="1114"/>
        <v>1</v>
      </c>
      <c r="I6216" s="2" t="str">
        <f t="shared" si="1115"/>
        <v>Abril</v>
      </c>
      <c r="L6216" s="2" t="str">
        <f t="shared" si="1111"/>
        <v>Índices y tasasIndicador bancario de referencia IBR 90 díasDiario4210042100</v>
      </c>
    </row>
    <row r="6217" spans="1:12" s="13" customFormat="1" ht="15.95" customHeight="1" x14ac:dyDescent="0.2">
      <c r="A6217" s="2" t="s">
        <v>20</v>
      </c>
      <c r="B6217" s="2" t="s">
        <v>27</v>
      </c>
      <c r="C6217" s="2" t="s">
        <v>26</v>
      </c>
      <c r="D6217" s="4">
        <v>42100</v>
      </c>
      <c r="E6217" s="4">
        <v>42100</v>
      </c>
      <c r="F6217" s="2">
        <f t="shared" si="1112"/>
        <v>2015</v>
      </c>
      <c r="G6217" s="2">
        <f t="shared" si="1113"/>
        <v>4</v>
      </c>
      <c r="H6217" s="2">
        <f t="shared" si="1114"/>
        <v>6</v>
      </c>
      <c r="I6217" s="2" t="str">
        <f t="shared" si="1115"/>
        <v>Abril</v>
      </c>
      <c r="L6217" s="2" t="str">
        <f t="shared" si="1111"/>
        <v>Índices y tasasIndicador bancario de referencia IBR 90 díasDiario4210142101</v>
      </c>
    </row>
    <row r="6218" spans="1:12" s="13" customFormat="1" ht="15.95" customHeight="1" x14ac:dyDescent="0.2">
      <c r="A6218" s="2" t="s">
        <v>20</v>
      </c>
      <c r="B6218" s="2" t="s">
        <v>27</v>
      </c>
      <c r="C6218" s="2" t="s">
        <v>26</v>
      </c>
      <c r="D6218" s="4">
        <v>42101</v>
      </c>
      <c r="E6218" s="4">
        <v>42101</v>
      </c>
      <c r="F6218" s="2">
        <f t="shared" si="1112"/>
        <v>2015</v>
      </c>
      <c r="G6218" s="2">
        <f t="shared" si="1113"/>
        <v>4</v>
      </c>
      <c r="H6218" s="2">
        <f t="shared" si="1114"/>
        <v>7</v>
      </c>
      <c r="I6218" s="2" t="str">
        <f t="shared" si="1115"/>
        <v>Abril</v>
      </c>
      <c r="L6218" s="2" t="str">
        <f t="shared" ref="L6218:L6281" si="1116">CONCATENATE(A6219,B6219,C6219,D6219,E6219,)</f>
        <v>Índices y tasasIndicador bancario de referencia IBR 90 díasDiario4210242102</v>
      </c>
    </row>
    <row r="6219" spans="1:12" s="13" customFormat="1" ht="15.95" customHeight="1" x14ac:dyDescent="0.2">
      <c r="A6219" s="2" t="s">
        <v>20</v>
      </c>
      <c r="B6219" s="2" t="s">
        <v>27</v>
      </c>
      <c r="C6219" s="2" t="s">
        <v>26</v>
      </c>
      <c r="D6219" s="4">
        <v>42102</v>
      </c>
      <c r="E6219" s="4">
        <v>42102</v>
      </c>
      <c r="F6219" s="2">
        <f t="shared" si="1112"/>
        <v>2015</v>
      </c>
      <c r="G6219" s="2">
        <f t="shared" si="1113"/>
        <v>4</v>
      </c>
      <c r="H6219" s="2">
        <f t="shared" si="1114"/>
        <v>8</v>
      </c>
      <c r="I6219" s="2" t="str">
        <f t="shared" si="1115"/>
        <v>Abril</v>
      </c>
      <c r="L6219" s="2" t="str">
        <f t="shared" si="1116"/>
        <v>Índices y tasasIndicador bancario de referencia IBR 90 díasDiario4210342103</v>
      </c>
    </row>
    <row r="6220" spans="1:12" s="13" customFormat="1" ht="15.95" customHeight="1" x14ac:dyDescent="0.2">
      <c r="A6220" s="2" t="s">
        <v>20</v>
      </c>
      <c r="B6220" s="2" t="s">
        <v>27</v>
      </c>
      <c r="C6220" s="2" t="s">
        <v>26</v>
      </c>
      <c r="D6220" s="4">
        <v>42103</v>
      </c>
      <c r="E6220" s="4">
        <v>42103</v>
      </c>
      <c r="F6220" s="2">
        <f t="shared" si="1112"/>
        <v>2015</v>
      </c>
      <c r="G6220" s="2">
        <f t="shared" si="1113"/>
        <v>4</v>
      </c>
      <c r="H6220" s="2">
        <f t="shared" si="1114"/>
        <v>9</v>
      </c>
      <c r="I6220" s="2" t="str">
        <f t="shared" si="1115"/>
        <v>Abril</v>
      </c>
      <c r="L6220" s="2" t="str">
        <f t="shared" si="1116"/>
        <v>Índices y tasasIndicador bancario de referencia IBR 90 díasDiario4210442104</v>
      </c>
    </row>
    <row r="6221" spans="1:12" s="13" customFormat="1" ht="15.95" customHeight="1" x14ac:dyDescent="0.2">
      <c r="A6221" s="2" t="s">
        <v>20</v>
      </c>
      <c r="B6221" s="2" t="s">
        <v>27</v>
      </c>
      <c r="C6221" s="2" t="s">
        <v>26</v>
      </c>
      <c r="D6221" s="4">
        <v>42104</v>
      </c>
      <c r="E6221" s="4">
        <v>42104</v>
      </c>
      <c r="F6221" s="2">
        <f t="shared" si="1112"/>
        <v>2015</v>
      </c>
      <c r="G6221" s="2">
        <f t="shared" si="1113"/>
        <v>4</v>
      </c>
      <c r="H6221" s="2">
        <f t="shared" si="1114"/>
        <v>10</v>
      </c>
      <c r="I6221" s="2" t="str">
        <f t="shared" si="1115"/>
        <v>Abril</v>
      </c>
      <c r="L6221" s="2" t="str">
        <f t="shared" si="1116"/>
        <v>Índices y tasasIndicador bancario de referencia IBR 90 díasDiario4210742107</v>
      </c>
    </row>
    <row r="6222" spans="1:12" s="13" customFormat="1" ht="15.95" customHeight="1" x14ac:dyDescent="0.2">
      <c r="A6222" s="2" t="s">
        <v>20</v>
      </c>
      <c r="B6222" s="2" t="s">
        <v>27</v>
      </c>
      <c r="C6222" s="2" t="s">
        <v>26</v>
      </c>
      <c r="D6222" s="4">
        <v>42107</v>
      </c>
      <c r="E6222" s="4">
        <v>42107</v>
      </c>
      <c r="F6222" s="2">
        <f t="shared" si="1112"/>
        <v>2015</v>
      </c>
      <c r="G6222" s="2">
        <f t="shared" si="1113"/>
        <v>4</v>
      </c>
      <c r="H6222" s="2">
        <f t="shared" si="1114"/>
        <v>13</v>
      </c>
      <c r="I6222" s="2" t="str">
        <f t="shared" si="1115"/>
        <v>Abril</v>
      </c>
      <c r="L6222" s="2" t="str">
        <f t="shared" si="1116"/>
        <v>Índices y tasasIndicador bancario de referencia IBR 90 díasDiario4210842108</v>
      </c>
    </row>
    <row r="6223" spans="1:12" s="13" customFormat="1" ht="15.95" customHeight="1" x14ac:dyDescent="0.2">
      <c r="A6223" s="2" t="s">
        <v>20</v>
      </c>
      <c r="B6223" s="2" t="s">
        <v>27</v>
      </c>
      <c r="C6223" s="2" t="s">
        <v>26</v>
      </c>
      <c r="D6223" s="4">
        <v>42108</v>
      </c>
      <c r="E6223" s="4">
        <v>42108</v>
      </c>
      <c r="F6223" s="2">
        <f t="shared" si="1112"/>
        <v>2015</v>
      </c>
      <c r="G6223" s="2">
        <f t="shared" si="1113"/>
        <v>4</v>
      </c>
      <c r="H6223" s="2">
        <f t="shared" si="1114"/>
        <v>14</v>
      </c>
      <c r="I6223" s="2" t="str">
        <f t="shared" si="1115"/>
        <v>Abril</v>
      </c>
      <c r="L6223" s="2" t="str">
        <f t="shared" si="1116"/>
        <v>Índices y tasasIndicador bancario de referencia IBR 90 díasDiario4210942109</v>
      </c>
    </row>
    <row r="6224" spans="1:12" s="13" customFormat="1" ht="15.95" customHeight="1" x14ac:dyDescent="0.2">
      <c r="A6224" s="2" t="s">
        <v>20</v>
      </c>
      <c r="B6224" s="2" t="s">
        <v>27</v>
      </c>
      <c r="C6224" s="2" t="s">
        <v>26</v>
      </c>
      <c r="D6224" s="4">
        <v>42109</v>
      </c>
      <c r="E6224" s="4">
        <v>42109</v>
      </c>
      <c r="F6224" s="2">
        <f t="shared" si="1112"/>
        <v>2015</v>
      </c>
      <c r="G6224" s="2">
        <f t="shared" si="1113"/>
        <v>4</v>
      </c>
      <c r="H6224" s="2">
        <f t="shared" si="1114"/>
        <v>15</v>
      </c>
      <c r="I6224" s="2" t="str">
        <f t="shared" si="1115"/>
        <v>Abril</v>
      </c>
      <c r="L6224" s="2" t="str">
        <f t="shared" si="1116"/>
        <v>Índices y tasasIndicador bancario de referencia IBR 90 díasDiario4211042110</v>
      </c>
    </row>
    <row r="6225" spans="1:12" s="13" customFormat="1" ht="15.95" customHeight="1" x14ac:dyDescent="0.2">
      <c r="A6225" s="2" t="s">
        <v>20</v>
      </c>
      <c r="B6225" s="2" t="s">
        <v>27</v>
      </c>
      <c r="C6225" s="2" t="s">
        <v>26</v>
      </c>
      <c r="D6225" s="4">
        <v>42110</v>
      </c>
      <c r="E6225" s="4">
        <v>42110</v>
      </c>
      <c r="F6225" s="2">
        <f t="shared" si="1112"/>
        <v>2015</v>
      </c>
      <c r="G6225" s="2">
        <f t="shared" si="1113"/>
        <v>4</v>
      </c>
      <c r="H6225" s="2">
        <f t="shared" si="1114"/>
        <v>16</v>
      </c>
      <c r="I6225" s="2" t="str">
        <f t="shared" si="1115"/>
        <v>Abril</v>
      </c>
      <c r="L6225" s="2" t="str">
        <f t="shared" si="1116"/>
        <v>Índices y tasasIndicador bancario de referencia IBR 90 díasDiario4211142111</v>
      </c>
    </row>
    <row r="6226" spans="1:12" s="13" customFormat="1" ht="15.95" customHeight="1" x14ac:dyDescent="0.2">
      <c r="A6226" s="2" t="s">
        <v>20</v>
      </c>
      <c r="B6226" s="2" t="s">
        <v>27</v>
      </c>
      <c r="C6226" s="2" t="s">
        <v>26</v>
      </c>
      <c r="D6226" s="4">
        <v>42111</v>
      </c>
      <c r="E6226" s="4">
        <v>42111</v>
      </c>
      <c r="F6226" s="2">
        <f t="shared" si="1112"/>
        <v>2015</v>
      </c>
      <c r="G6226" s="2">
        <f t="shared" si="1113"/>
        <v>4</v>
      </c>
      <c r="H6226" s="2">
        <f t="shared" si="1114"/>
        <v>17</v>
      </c>
      <c r="I6226" s="2" t="str">
        <f t="shared" si="1115"/>
        <v>Abril</v>
      </c>
      <c r="L6226" s="2" t="str">
        <f t="shared" si="1116"/>
        <v>Índices y tasasIndicador bancario de referencia IBR 90 díasDiario4211442114</v>
      </c>
    </row>
    <row r="6227" spans="1:12" s="13" customFormat="1" ht="15.95" customHeight="1" x14ac:dyDescent="0.2">
      <c r="A6227" s="2" t="s">
        <v>20</v>
      </c>
      <c r="B6227" s="2" t="s">
        <v>27</v>
      </c>
      <c r="C6227" s="2" t="s">
        <v>26</v>
      </c>
      <c r="D6227" s="4">
        <v>42114</v>
      </c>
      <c r="E6227" s="4">
        <v>42114</v>
      </c>
      <c r="F6227" s="2">
        <f t="shared" si="1112"/>
        <v>2015</v>
      </c>
      <c r="G6227" s="2">
        <f t="shared" si="1113"/>
        <v>4</v>
      </c>
      <c r="H6227" s="2">
        <f t="shared" si="1114"/>
        <v>20</v>
      </c>
      <c r="I6227" s="2" t="str">
        <f t="shared" si="1115"/>
        <v>Abril</v>
      </c>
      <c r="L6227" s="2" t="str">
        <f t="shared" si="1116"/>
        <v>Índices y tasasIndicador bancario de referencia IBR 90 díasDiario4211542115</v>
      </c>
    </row>
    <row r="6228" spans="1:12" s="13" customFormat="1" ht="15.95" customHeight="1" x14ac:dyDescent="0.2">
      <c r="A6228" s="2" t="s">
        <v>20</v>
      </c>
      <c r="B6228" s="2" t="s">
        <v>27</v>
      </c>
      <c r="C6228" s="2" t="s">
        <v>26</v>
      </c>
      <c r="D6228" s="4">
        <v>42115</v>
      </c>
      <c r="E6228" s="4">
        <v>42115</v>
      </c>
      <c r="F6228" s="2">
        <f t="shared" si="1112"/>
        <v>2015</v>
      </c>
      <c r="G6228" s="2">
        <f t="shared" si="1113"/>
        <v>4</v>
      </c>
      <c r="H6228" s="2">
        <f t="shared" si="1114"/>
        <v>21</v>
      </c>
      <c r="I6228" s="2" t="str">
        <f t="shared" si="1115"/>
        <v>Abril</v>
      </c>
      <c r="L6228" s="2" t="str">
        <f t="shared" si="1116"/>
        <v>Índices y tasasIndicador bancario de referencia IBR 90 díasDiario4211642116</v>
      </c>
    </row>
    <row r="6229" spans="1:12" s="13" customFormat="1" ht="15.95" customHeight="1" x14ac:dyDescent="0.2">
      <c r="A6229" s="2" t="s">
        <v>20</v>
      </c>
      <c r="B6229" s="2" t="s">
        <v>27</v>
      </c>
      <c r="C6229" s="2" t="s">
        <v>26</v>
      </c>
      <c r="D6229" s="4">
        <v>42116</v>
      </c>
      <c r="E6229" s="4">
        <v>42116</v>
      </c>
      <c r="F6229" s="2">
        <f t="shared" si="1112"/>
        <v>2015</v>
      </c>
      <c r="G6229" s="2">
        <f t="shared" si="1113"/>
        <v>4</v>
      </c>
      <c r="H6229" s="2">
        <f t="shared" si="1114"/>
        <v>22</v>
      </c>
      <c r="I6229" s="2" t="str">
        <f t="shared" si="1115"/>
        <v>Abril</v>
      </c>
      <c r="L6229" s="2" t="str">
        <f t="shared" si="1116"/>
        <v>Índices y tasasIndicador bancario de referencia IBR 90 díasDiario4211742117</v>
      </c>
    </row>
    <row r="6230" spans="1:12" s="13" customFormat="1" ht="15.95" customHeight="1" x14ac:dyDescent="0.2">
      <c r="A6230" s="2" t="s">
        <v>20</v>
      </c>
      <c r="B6230" s="2" t="s">
        <v>27</v>
      </c>
      <c r="C6230" s="2" t="s">
        <v>26</v>
      </c>
      <c r="D6230" s="4">
        <v>42117</v>
      </c>
      <c r="E6230" s="4">
        <v>42117</v>
      </c>
      <c r="F6230" s="2">
        <f t="shared" si="1112"/>
        <v>2015</v>
      </c>
      <c r="G6230" s="2">
        <f t="shared" si="1113"/>
        <v>4</v>
      </c>
      <c r="H6230" s="2">
        <f t="shared" si="1114"/>
        <v>23</v>
      </c>
      <c r="I6230" s="2" t="str">
        <f t="shared" si="1115"/>
        <v>Abril</v>
      </c>
      <c r="L6230" s="2" t="str">
        <f t="shared" si="1116"/>
        <v>Índices y tasasIndicador bancario de referencia IBR 90 díasDiario4211842118</v>
      </c>
    </row>
    <row r="6231" spans="1:12" s="13" customFormat="1" ht="15.95" customHeight="1" x14ac:dyDescent="0.2">
      <c r="A6231" s="2" t="s">
        <v>20</v>
      </c>
      <c r="B6231" s="2" t="s">
        <v>27</v>
      </c>
      <c r="C6231" s="2" t="s">
        <v>26</v>
      </c>
      <c r="D6231" s="4">
        <v>42118</v>
      </c>
      <c r="E6231" s="4">
        <v>42118</v>
      </c>
      <c r="F6231" s="2">
        <f t="shared" si="1112"/>
        <v>2015</v>
      </c>
      <c r="G6231" s="2">
        <f t="shared" si="1113"/>
        <v>4</v>
      </c>
      <c r="H6231" s="2">
        <f t="shared" si="1114"/>
        <v>24</v>
      </c>
      <c r="I6231" s="2" t="str">
        <f t="shared" si="1115"/>
        <v>Abril</v>
      </c>
      <c r="L6231" s="2" t="str">
        <f t="shared" si="1116"/>
        <v>Índices y tasasIndicador bancario de referencia IBR 90 díasDiario4212142121</v>
      </c>
    </row>
    <row r="6232" spans="1:12" s="13" customFormat="1" ht="15.95" customHeight="1" x14ac:dyDescent="0.2">
      <c r="A6232" s="2" t="s">
        <v>20</v>
      </c>
      <c r="B6232" s="2" t="s">
        <v>27</v>
      </c>
      <c r="C6232" s="2" t="s">
        <v>26</v>
      </c>
      <c r="D6232" s="4">
        <v>42121</v>
      </c>
      <c r="E6232" s="4">
        <v>42121</v>
      </c>
      <c r="F6232" s="2">
        <f t="shared" si="1112"/>
        <v>2015</v>
      </c>
      <c r="G6232" s="2">
        <f t="shared" si="1113"/>
        <v>4</v>
      </c>
      <c r="H6232" s="2">
        <f t="shared" si="1114"/>
        <v>27</v>
      </c>
      <c r="I6232" s="2" t="str">
        <f t="shared" si="1115"/>
        <v>Abril</v>
      </c>
      <c r="L6232" s="2" t="str">
        <f t="shared" si="1116"/>
        <v>Índices y tasasIndicador bancario de referencia IBR 90 díasDiario4212242122</v>
      </c>
    </row>
    <row r="6233" spans="1:12" s="13" customFormat="1" ht="15.95" customHeight="1" x14ac:dyDescent="0.2">
      <c r="A6233" s="2" t="s">
        <v>20</v>
      </c>
      <c r="B6233" s="2" t="s">
        <v>27</v>
      </c>
      <c r="C6233" s="2" t="s">
        <v>26</v>
      </c>
      <c r="D6233" s="4">
        <v>42122</v>
      </c>
      <c r="E6233" s="4">
        <v>42122</v>
      </c>
      <c r="F6233" s="2">
        <f t="shared" si="1112"/>
        <v>2015</v>
      </c>
      <c r="G6233" s="2">
        <f t="shared" si="1113"/>
        <v>4</v>
      </c>
      <c r="H6233" s="2">
        <f t="shared" si="1114"/>
        <v>28</v>
      </c>
      <c r="I6233" s="2" t="str">
        <f t="shared" si="1115"/>
        <v>Abril</v>
      </c>
      <c r="L6233" s="2" t="str">
        <f t="shared" si="1116"/>
        <v>Índices y tasasIndicador bancario de referencia IBR 90 díasDiario4212342123</v>
      </c>
    </row>
    <row r="6234" spans="1:12" s="13" customFormat="1" ht="15.95" customHeight="1" x14ac:dyDescent="0.2">
      <c r="A6234" s="2" t="s">
        <v>20</v>
      </c>
      <c r="B6234" s="2" t="s">
        <v>27</v>
      </c>
      <c r="C6234" s="2" t="s">
        <v>26</v>
      </c>
      <c r="D6234" s="4">
        <v>42123</v>
      </c>
      <c r="E6234" s="4">
        <v>42123</v>
      </c>
      <c r="F6234" s="2">
        <f t="shared" si="1112"/>
        <v>2015</v>
      </c>
      <c r="G6234" s="2">
        <f t="shared" si="1113"/>
        <v>4</v>
      </c>
      <c r="H6234" s="2">
        <f t="shared" si="1114"/>
        <v>29</v>
      </c>
      <c r="I6234" s="2" t="str">
        <f t="shared" si="1115"/>
        <v>Abril</v>
      </c>
      <c r="L6234" s="2" t="str">
        <f t="shared" si="1116"/>
        <v>Índices y tasasIndicador bancario de referencia IBR 90 díasDiario4212442124</v>
      </c>
    </row>
    <row r="6235" spans="1:12" s="13" customFormat="1" ht="15.95" customHeight="1" x14ac:dyDescent="0.2">
      <c r="A6235" s="2" t="s">
        <v>20</v>
      </c>
      <c r="B6235" s="2" t="s">
        <v>27</v>
      </c>
      <c r="C6235" s="2" t="s">
        <v>26</v>
      </c>
      <c r="D6235" s="4">
        <v>42124</v>
      </c>
      <c r="E6235" s="4">
        <v>42124</v>
      </c>
      <c r="F6235" s="2">
        <f t="shared" si="1112"/>
        <v>2015</v>
      </c>
      <c r="G6235" s="2">
        <f t="shared" si="1113"/>
        <v>4</v>
      </c>
      <c r="H6235" s="2">
        <f t="shared" si="1114"/>
        <v>30</v>
      </c>
      <c r="I6235" s="2" t="str">
        <f t="shared" si="1115"/>
        <v>Abril</v>
      </c>
      <c r="L6235" s="2" t="str">
        <f t="shared" si="1116"/>
        <v>Índices y tasasIndicador bancario de referencia IBR 90 díasDiario4212842128</v>
      </c>
    </row>
    <row r="6236" spans="1:12" s="13" customFormat="1" ht="15.95" customHeight="1" x14ac:dyDescent="0.2">
      <c r="A6236" s="2" t="s">
        <v>20</v>
      </c>
      <c r="B6236" s="2" t="s">
        <v>27</v>
      </c>
      <c r="C6236" s="2" t="s">
        <v>26</v>
      </c>
      <c r="D6236" s="4">
        <v>42128</v>
      </c>
      <c r="E6236" s="4">
        <v>42128</v>
      </c>
      <c r="F6236" s="2">
        <f t="shared" si="1112"/>
        <v>2015</v>
      </c>
      <c r="G6236" s="2">
        <f t="shared" si="1113"/>
        <v>5</v>
      </c>
      <c r="H6236" s="2">
        <f t="shared" si="1114"/>
        <v>4</v>
      </c>
      <c r="I6236" s="2" t="str">
        <f t="shared" si="1115"/>
        <v>Mayo</v>
      </c>
      <c r="L6236" s="2" t="str">
        <f t="shared" si="1116"/>
        <v>Índices y tasasIndicador bancario de referencia IBR 90 díasDiario4212942129</v>
      </c>
    </row>
    <row r="6237" spans="1:12" s="13" customFormat="1" ht="15.95" customHeight="1" x14ac:dyDescent="0.2">
      <c r="A6237" s="2" t="s">
        <v>20</v>
      </c>
      <c r="B6237" s="2" t="s">
        <v>27</v>
      </c>
      <c r="C6237" s="2" t="s">
        <v>26</v>
      </c>
      <c r="D6237" s="4">
        <v>42129</v>
      </c>
      <c r="E6237" s="4">
        <v>42129</v>
      </c>
      <c r="F6237" s="2">
        <f t="shared" si="1112"/>
        <v>2015</v>
      </c>
      <c r="G6237" s="2">
        <f t="shared" si="1113"/>
        <v>5</v>
      </c>
      <c r="H6237" s="2">
        <f t="shared" si="1114"/>
        <v>5</v>
      </c>
      <c r="I6237" s="2" t="str">
        <f t="shared" si="1115"/>
        <v>Mayo</v>
      </c>
      <c r="L6237" s="2" t="str">
        <f t="shared" si="1116"/>
        <v>Índices y tasasIndicador bancario de referencia IBR 90 díasDiario4213042130</v>
      </c>
    </row>
    <row r="6238" spans="1:12" s="13" customFormat="1" ht="15.95" customHeight="1" x14ac:dyDescent="0.2">
      <c r="A6238" s="2" t="s">
        <v>20</v>
      </c>
      <c r="B6238" s="2" t="s">
        <v>27</v>
      </c>
      <c r="C6238" s="2" t="s">
        <v>26</v>
      </c>
      <c r="D6238" s="4">
        <v>42130</v>
      </c>
      <c r="E6238" s="4">
        <v>42130</v>
      </c>
      <c r="F6238" s="2">
        <f t="shared" si="1112"/>
        <v>2015</v>
      </c>
      <c r="G6238" s="2">
        <f t="shared" si="1113"/>
        <v>5</v>
      </c>
      <c r="H6238" s="2">
        <f t="shared" si="1114"/>
        <v>6</v>
      </c>
      <c r="I6238" s="2" t="str">
        <f t="shared" si="1115"/>
        <v>Mayo</v>
      </c>
      <c r="L6238" s="2" t="str">
        <f t="shared" si="1116"/>
        <v>Índices y tasasIndicador bancario de referencia IBR 90 díasDiario4213142131</v>
      </c>
    </row>
    <row r="6239" spans="1:12" s="13" customFormat="1" ht="15.95" customHeight="1" x14ac:dyDescent="0.2">
      <c r="A6239" s="2" t="s">
        <v>20</v>
      </c>
      <c r="B6239" s="2" t="s">
        <v>27</v>
      </c>
      <c r="C6239" s="2" t="s">
        <v>26</v>
      </c>
      <c r="D6239" s="4">
        <v>42131</v>
      </c>
      <c r="E6239" s="4">
        <v>42131</v>
      </c>
      <c r="F6239" s="2">
        <f t="shared" si="1112"/>
        <v>2015</v>
      </c>
      <c r="G6239" s="2">
        <f t="shared" si="1113"/>
        <v>5</v>
      </c>
      <c r="H6239" s="2">
        <f t="shared" si="1114"/>
        <v>7</v>
      </c>
      <c r="I6239" s="2" t="str">
        <f t="shared" si="1115"/>
        <v>Mayo</v>
      </c>
      <c r="L6239" s="2" t="str">
        <f t="shared" si="1116"/>
        <v>Índices y tasasIndicador bancario de referencia IBR 90 díasDiario4213242132</v>
      </c>
    </row>
    <row r="6240" spans="1:12" s="13" customFormat="1" ht="15.95" customHeight="1" x14ac:dyDescent="0.2">
      <c r="A6240" s="2" t="s">
        <v>20</v>
      </c>
      <c r="B6240" s="2" t="s">
        <v>27</v>
      </c>
      <c r="C6240" s="2" t="s">
        <v>26</v>
      </c>
      <c r="D6240" s="4">
        <v>42132</v>
      </c>
      <c r="E6240" s="4">
        <v>42132</v>
      </c>
      <c r="F6240" s="2">
        <f t="shared" si="1112"/>
        <v>2015</v>
      </c>
      <c r="G6240" s="2">
        <f t="shared" si="1113"/>
        <v>5</v>
      </c>
      <c r="H6240" s="2">
        <f t="shared" si="1114"/>
        <v>8</v>
      </c>
      <c r="I6240" s="2" t="str">
        <f t="shared" si="1115"/>
        <v>Mayo</v>
      </c>
      <c r="L6240" s="2" t="str">
        <f t="shared" si="1116"/>
        <v>Índices y tasasIndicador bancario de referencia IBR 90 díasDiario4213542135</v>
      </c>
    </row>
    <row r="6241" spans="1:12" s="13" customFormat="1" ht="15.95" customHeight="1" x14ac:dyDescent="0.2">
      <c r="A6241" s="2" t="s">
        <v>20</v>
      </c>
      <c r="B6241" s="2" t="s">
        <v>27</v>
      </c>
      <c r="C6241" s="2" t="s">
        <v>26</v>
      </c>
      <c r="D6241" s="4">
        <v>42135</v>
      </c>
      <c r="E6241" s="4">
        <v>42135</v>
      </c>
      <c r="F6241" s="2">
        <f t="shared" si="1112"/>
        <v>2015</v>
      </c>
      <c r="G6241" s="2">
        <f t="shared" si="1113"/>
        <v>5</v>
      </c>
      <c r="H6241" s="2">
        <f t="shared" si="1114"/>
        <v>11</v>
      </c>
      <c r="I6241" s="2" t="str">
        <f t="shared" si="1115"/>
        <v>Mayo</v>
      </c>
      <c r="L6241" s="2" t="str">
        <f t="shared" si="1116"/>
        <v>Índices y tasasIndicador bancario de referencia IBR 90 díasDiario4213642136</v>
      </c>
    </row>
    <row r="6242" spans="1:12" s="13" customFormat="1" ht="15.95" customHeight="1" x14ac:dyDescent="0.2">
      <c r="A6242" s="2" t="s">
        <v>20</v>
      </c>
      <c r="B6242" s="2" t="s">
        <v>27</v>
      </c>
      <c r="C6242" s="2" t="s">
        <v>26</v>
      </c>
      <c r="D6242" s="4">
        <v>42136</v>
      </c>
      <c r="E6242" s="4">
        <v>42136</v>
      </c>
      <c r="F6242" s="2">
        <f t="shared" si="1112"/>
        <v>2015</v>
      </c>
      <c r="G6242" s="2">
        <f t="shared" si="1113"/>
        <v>5</v>
      </c>
      <c r="H6242" s="2">
        <f t="shared" si="1114"/>
        <v>12</v>
      </c>
      <c r="I6242" s="2" t="str">
        <f t="shared" si="1115"/>
        <v>Mayo</v>
      </c>
      <c r="L6242" s="2" t="str">
        <f t="shared" si="1116"/>
        <v>Índices y tasasIndicador bancario de referencia IBR 90 díasDiario4213742137</v>
      </c>
    </row>
    <row r="6243" spans="1:12" s="13" customFormat="1" ht="15.95" customHeight="1" x14ac:dyDescent="0.2">
      <c r="A6243" s="2" t="s">
        <v>20</v>
      </c>
      <c r="B6243" s="2" t="s">
        <v>27</v>
      </c>
      <c r="C6243" s="2" t="s">
        <v>26</v>
      </c>
      <c r="D6243" s="4">
        <v>42137</v>
      </c>
      <c r="E6243" s="4">
        <v>42137</v>
      </c>
      <c r="F6243" s="2">
        <f t="shared" si="1112"/>
        <v>2015</v>
      </c>
      <c r="G6243" s="2">
        <f t="shared" si="1113"/>
        <v>5</v>
      </c>
      <c r="H6243" s="2">
        <f t="shared" si="1114"/>
        <v>13</v>
      </c>
      <c r="I6243" s="2" t="str">
        <f t="shared" si="1115"/>
        <v>Mayo</v>
      </c>
      <c r="L6243" s="2" t="str">
        <f t="shared" si="1116"/>
        <v>Índices y tasasIndicador bancario de referencia IBR 90 díasDiario4213842138</v>
      </c>
    </row>
    <row r="6244" spans="1:12" s="13" customFormat="1" ht="15.95" customHeight="1" x14ac:dyDescent="0.2">
      <c r="A6244" s="2" t="s">
        <v>20</v>
      </c>
      <c r="B6244" s="2" t="s">
        <v>27</v>
      </c>
      <c r="C6244" s="2" t="s">
        <v>26</v>
      </c>
      <c r="D6244" s="4">
        <v>42138</v>
      </c>
      <c r="E6244" s="4">
        <v>42138</v>
      </c>
      <c r="F6244" s="2">
        <f t="shared" si="1112"/>
        <v>2015</v>
      </c>
      <c r="G6244" s="2">
        <f t="shared" si="1113"/>
        <v>5</v>
      </c>
      <c r="H6244" s="2">
        <f t="shared" si="1114"/>
        <v>14</v>
      </c>
      <c r="I6244" s="2" t="str">
        <f t="shared" si="1115"/>
        <v>Mayo</v>
      </c>
      <c r="L6244" s="2" t="str">
        <f t="shared" si="1116"/>
        <v>Índices y tasasIndicador bancario de referencia IBR 90 díasDiario4213942139</v>
      </c>
    </row>
    <row r="6245" spans="1:12" s="13" customFormat="1" ht="15.95" customHeight="1" x14ac:dyDescent="0.2">
      <c r="A6245" s="2" t="s">
        <v>20</v>
      </c>
      <c r="B6245" s="2" t="s">
        <v>27</v>
      </c>
      <c r="C6245" s="2" t="s">
        <v>26</v>
      </c>
      <c r="D6245" s="4">
        <v>42139</v>
      </c>
      <c r="E6245" s="4">
        <v>42139</v>
      </c>
      <c r="F6245" s="2">
        <f t="shared" si="1112"/>
        <v>2015</v>
      </c>
      <c r="G6245" s="2">
        <f t="shared" si="1113"/>
        <v>5</v>
      </c>
      <c r="H6245" s="2">
        <f t="shared" si="1114"/>
        <v>15</v>
      </c>
      <c r="I6245" s="2" t="str">
        <f t="shared" si="1115"/>
        <v>Mayo</v>
      </c>
      <c r="L6245" s="2" t="str">
        <f t="shared" si="1116"/>
        <v>Índices y tasasIndicador bancario de referencia IBR 90 díasDiario4214342143</v>
      </c>
    </row>
    <row r="6246" spans="1:12" s="13" customFormat="1" ht="15.95" customHeight="1" x14ac:dyDescent="0.2">
      <c r="A6246" s="2" t="s">
        <v>20</v>
      </c>
      <c r="B6246" s="2" t="s">
        <v>27</v>
      </c>
      <c r="C6246" s="2" t="s">
        <v>26</v>
      </c>
      <c r="D6246" s="4">
        <v>42143</v>
      </c>
      <c r="E6246" s="4">
        <v>42143</v>
      </c>
      <c r="F6246" s="2">
        <f t="shared" si="1112"/>
        <v>2015</v>
      </c>
      <c r="G6246" s="2">
        <f t="shared" si="1113"/>
        <v>5</v>
      </c>
      <c r="H6246" s="2">
        <f t="shared" si="1114"/>
        <v>19</v>
      </c>
      <c r="I6246" s="2" t="str">
        <f t="shared" si="1115"/>
        <v>Mayo</v>
      </c>
      <c r="L6246" s="2" t="str">
        <f t="shared" si="1116"/>
        <v>Índices y tasasIndicador bancario de referencia IBR 90 díasDiario4214442144</v>
      </c>
    </row>
    <row r="6247" spans="1:12" s="13" customFormat="1" ht="15.95" customHeight="1" x14ac:dyDescent="0.2">
      <c r="A6247" s="2" t="s">
        <v>20</v>
      </c>
      <c r="B6247" s="2" t="s">
        <v>27</v>
      </c>
      <c r="C6247" s="2" t="s">
        <v>26</v>
      </c>
      <c r="D6247" s="4">
        <v>42144</v>
      </c>
      <c r="E6247" s="4">
        <v>42144</v>
      </c>
      <c r="F6247" s="2">
        <f t="shared" si="1112"/>
        <v>2015</v>
      </c>
      <c r="G6247" s="2">
        <f t="shared" si="1113"/>
        <v>5</v>
      </c>
      <c r="H6247" s="2">
        <f t="shared" si="1114"/>
        <v>20</v>
      </c>
      <c r="I6247" s="2" t="str">
        <f t="shared" si="1115"/>
        <v>Mayo</v>
      </c>
      <c r="L6247" s="2" t="str">
        <f t="shared" si="1116"/>
        <v>Índices y tasasIndicador bancario de referencia IBR 90 díasDiario4214542145</v>
      </c>
    </row>
    <row r="6248" spans="1:12" s="13" customFormat="1" ht="15.95" customHeight="1" x14ac:dyDescent="0.2">
      <c r="A6248" s="2" t="s">
        <v>20</v>
      </c>
      <c r="B6248" s="2" t="s">
        <v>27</v>
      </c>
      <c r="C6248" s="2" t="s">
        <v>26</v>
      </c>
      <c r="D6248" s="4">
        <v>42145</v>
      </c>
      <c r="E6248" s="4">
        <v>42145</v>
      </c>
      <c r="F6248" s="2">
        <f t="shared" si="1112"/>
        <v>2015</v>
      </c>
      <c r="G6248" s="2">
        <f t="shared" si="1113"/>
        <v>5</v>
      </c>
      <c r="H6248" s="2">
        <f t="shared" si="1114"/>
        <v>21</v>
      </c>
      <c r="I6248" s="2" t="str">
        <f t="shared" si="1115"/>
        <v>Mayo</v>
      </c>
      <c r="L6248" s="2" t="str">
        <f t="shared" si="1116"/>
        <v>Índices y tasasIndicador bancario de referencia IBR 90 díasDiario4214642146</v>
      </c>
    </row>
    <row r="6249" spans="1:12" s="13" customFormat="1" ht="15.95" customHeight="1" x14ac:dyDescent="0.2">
      <c r="A6249" s="2" t="s">
        <v>20</v>
      </c>
      <c r="B6249" s="2" t="s">
        <v>27</v>
      </c>
      <c r="C6249" s="2" t="s">
        <v>26</v>
      </c>
      <c r="D6249" s="4">
        <v>42146</v>
      </c>
      <c r="E6249" s="4">
        <v>42146</v>
      </c>
      <c r="F6249" s="2">
        <f t="shared" si="1112"/>
        <v>2015</v>
      </c>
      <c r="G6249" s="2">
        <f t="shared" si="1113"/>
        <v>5</v>
      </c>
      <c r="H6249" s="2">
        <f t="shared" si="1114"/>
        <v>22</v>
      </c>
      <c r="I6249" s="2" t="str">
        <f t="shared" si="1115"/>
        <v>Mayo</v>
      </c>
      <c r="L6249" s="2" t="str">
        <f t="shared" si="1116"/>
        <v>Índices y tasasIndicador bancario de referencia IBR 90 díasDiario4214942149</v>
      </c>
    </row>
    <row r="6250" spans="1:12" s="13" customFormat="1" ht="15.95" customHeight="1" x14ac:dyDescent="0.2">
      <c r="A6250" s="2" t="s">
        <v>20</v>
      </c>
      <c r="B6250" s="2" t="s">
        <v>27</v>
      </c>
      <c r="C6250" s="2" t="s">
        <v>26</v>
      </c>
      <c r="D6250" s="4">
        <v>42149</v>
      </c>
      <c r="E6250" s="4">
        <v>42149</v>
      </c>
      <c r="F6250" s="2">
        <f t="shared" si="1112"/>
        <v>2015</v>
      </c>
      <c r="G6250" s="2">
        <f t="shared" si="1113"/>
        <v>5</v>
      </c>
      <c r="H6250" s="2">
        <f t="shared" si="1114"/>
        <v>25</v>
      </c>
      <c r="I6250" s="2" t="str">
        <f t="shared" si="1115"/>
        <v>Mayo</v>
      </c>
      <c r="L6250" s="2" t="str">
        <f t="shared" si="1116"/>
        <v>Índices y tasasIndicador bancario de referencia IBR 90 díasDiario4215042150</v>
      </c>
    </row>
    <row r="6251" spans="1:12" s="13" customFormat="1" ht="15.95" customHeight="1" x14ac:dyDescent="0.2">
      <c r="A6251" s="2" t="s">
        <v>20</v>
      </c>
      <c r="B6251" s="2" t="s">
        <v>27</v>
      </c>
      <c r="C6251" s="2" t="s">
        <v>26</v>
      </c>
      <c r="D6251" s="4">
        <v>42150</v>
      </c>
      <c r="E6251" s="4">
        <v>42150</v>
      </c>
      <c r="F6251" s="2">
        <f t="shared" si="1112"/>
        <v>2015</v>
      </c>
      <c r="G6251" s="2">
        <f t="shared" si="1113"/>
        <v>5</v>
      </c>
      <c r="H6251" s="2">
        <f t="shared" si="1114"/>
        <v>26</v>
      </c>
      <c r="I6251" s="2" t="str">
        <f t="shared" si="1115"/>
        <v>Mayo</v>
      </c>
      <c r="L6251" s="2" t="str">
        <f t="shared" si="1116"/>
        <v>Índices y tasasIndicador bancario de referencia IBR 90 díasDiario4215142151</v>
      </c>
    </row>
    <row r="6252" spans="1:12" s="13" customFormat="1" ht="15.95" customHeight="1" x14ac:dyDescent="0.2">
      <c r="A6252" s="2" t="s">
        <v>20</v>
      </c>
      <c r="B6252" s="2" t="s">
        <v>27</v>
      </c>
      <c r="C6252" s="2" t="s">
        <v>26</v>
      </c>
      <c r="D6252" s="4">
        <v>42151</v>
      </c>
      <c r="E6252" s="4">
        <v>42151</v>
      </c>
      <c r="F6252" s="2">
        <f t="shared" si="1112"/>
        <v>2015</v>
      </c>
      <c r="G6252" s="2">
        <f t="shared" si="1113"/>
        <v>5</v>
      </c>
      <c r="H6252" s="2">
        <f t="shared" si="1114"/>
        <v>27</v>
      </c>
      <c r="I6252" s="2" t="str">
        <f t="shared" si="1115"/>
        <v>Mayo</v>
      </c>
      <c r="L6252" s="2" t="str">
        <f t="shared" si="1116"/>
        <v>Índices y tasasIndicador bancario de referencia IBR 90 díasDiario4215242152</v>
      </c>
    </row>
    <row r="6253" spans="1:12" s="13" customFormat="1" ht="15.95" customHeight="1" x14ac:dyDescent="0.2">
      <c r="A6253" s="2" t="s">
        <v>20</v>
      </c>
      <c r="B6253" s="2" t="s">
        <v>27</v>
      </c>
      <c r="C6253" s="2" t="s">
        <v>26</v>
      </c>
      <c r="D6253" s="4">
        <v>42152</v>
      </c>
      <c r="E6253" s="4">
        <v>42152</v>
      </c>
      <c r="F6253" s="2">
        <f t="shared" ref="F6253:F6316" si="1117">YEAR(E6253)</f>
        <v>2015</v>
      </c>
      <c r="G6253" s="2">
        <f t="shared" ref="G6253:G6316" si="1118">MONTH(E6253)</f>
        <v>5</v>
      </c>
      <c r="H6253" s="2">
        <f t="shared" ref="H6253:H6316" si="1119">DAY(E6253)</f>
        <v>28</v>
      </c>
      <c r="I6253" s="2" t="str">
        <f t="shared" ref="I6253:I6316" si="1120">CHOOSE(G6253,"Enero","Febrero","Marzo","Abril","Mayo","Junio","Julio","Agosto","Septiembre","Octubre","Noviembre","Diciembre")</f>
        <v>Mayo</v>
      </c>
      <c r="L6253" s="2" t="str">
        <f t="shared" si="1116"/>
        <v>Índices y tasasIndicador bancario de referencia IBR 90 díasDiario4215342153</v>
      </c>
    </row>
    <row r="6254" spans="1:12" s="13" customFormat="1" ht="15.95" customHeight="1" x14ac:dyDescent="0.2">
      <c r="A6254" s="2" t="s">
        <v>20</v>
      </c>
      <c r="B6254" s="2" t="s">
        <v>27</v>
      </c>
      <c r="C6254" s="2" t="s">
        <v>26</v>
      </c>
      <c r="D6254" s="4">
        <v>42153</v>
      </c>
      <c r="E6254" s="4">
        <v>42153</v>
      </c>
      <c r="F6254" s="2">
        <f t="shared" si="1117"/>
        <v>2015</v>
      </c>
      <c r="G6254" s="2">
        <f t="shared" si="1118"/>
        <v>5</v>
      </c>
      <c r="H6254" s="2">
        <f t="shared" si="1119"/>
        <v>29</v>
      </c>
      <c r="I6254" s="2" t="str">
        <f t="shared" si="1120"/>
        <v>Mayo</v>
      </c>
      <c r="L6254" s="2" t="str">
        <f t="shared" si="1116"/>
        <v>Índices y tasasIndicador bancario de referencia IBR 90 díasDiario4215642156</v>
      </c>
    </row>
    <row r="6255" spans="1:12" s="13" customFormat="1" ht="15.95" customHeight="1" x14ac:dyDescent="0.2">
      <c r="A6255" s="2" t="s">
        <v>20</v>
      </c>
      <c r="B6255" s="2" t="s">
        <v>27</v>
      </c>
      <c r="C6255" s="2" t="s">
        <v>26</v>
      </c>
      <c r="D6255" s="4">
        <v>42156</v>
      </c>
      <c r="E6255" s="4">
        <v>42156</v>
      </c>
      <c r="F6255" s="2">
        <f t="shared" si="1117"/>
        <v>2015</v>
      </c>
      <c r="G6255" s="2">
        <f t="shared" si="1118"/>
        <v>6</v>
      </c>
      <c r="H6255" s="2">
        <f t="shared" si="1119"/>
        <v>1</v>
      </c>
      <c r="I6255" s="2" t="str">
        <f t="shared" si="1120"/>
        <v>Junio</v>
      </c>
      <c r="L6255" s="2" t="str">
        <f t="shared" si="1116"/>
        <v>Índices y tasasIndicador bancario de referencia IBR 90 díasDiario4215742157</v>
      </c>
    </row>
    <row r="6256" spans="1:12" s="13" customFormat="1" ht="15.95" customHeight="1" x14ac:dyDescent="0.2">
      <c r="A6256" s="2" t="s">
        <v>20</v>
      </c>
      <c r="B6256" s="2" t="s">
        <v>27</v>
      </c>
      <c r="C6256" s="2" t="s">
        <v>26</v>
      </c>
      <c r="D6256" s="4">
        <v>42157</v>
      </c>
      <c r="E6256" s="4">
        <v>42157</v>
      </c>
      <c r="F6256" s="2">
        <f t="shared" si="1117"/>
        <v>2015</v>
      </c>
      <c r="G6256" s="2">
        <f t="shared" si="1118"/>
        <v>6</v>
      </c>
      <c r="H6256" s="2">
        <f t="shared" si="1119"/>
        <v>2</v>
      </c>
      <c r="I6256" s="2" t="str">
        <f t="shared" si="1120"/>
        <v>Junio</v>
      </c>
      <c r="L6256" s="2" t="str">
        <f t="shared" si="1116"/>
        <v>Índices y tasasIndicador bancario de referencia IBR 90 díasDiario4215842158</v>
      </c>
    </row>
    <row r="6257" spans="1:12" s="13" customFormat="1" ht="15.95" customHeight="1" x14ac:dyDescent="0.2">
      <c r="A6257" s="2" t="s">
        <v>20</v>
      </c>
      <c r="B6257" s="2" t="s">
        <v>27</v>
      </c>
      <c r="C6257" s="2" t="s">
        <v>26</v>
      </c>
      <c r="D6257" s="4">
        <v>42158</v>
      </c>
      <c r="E6257" s="4">
        <v>42158</v>
      </c>
      <c r="F6257" s="2">
        <f t="shared" si="1117"/>
        <v>2015</v>
      </c>
      <c r="G6257" s="2">
        <f t="shared" si="1118"/>
        <v>6</v>
      </c>
      <c r="H6257" s="2">
        <f t="shared" si="1119"/>
        <v>3</v>
      </c>
      <c r="I6257" s="2" t="str">
        <f t="shared" si="1120"/>
        <v>Junio</v>
      </c>
      <c r="L6257" s="2" t="str">
        <f t="shared" si="1116"/>
        <v>Índices y tasasIndicador bancario de referencia IBR 90 díasDiario4215942159</v>
      </c>
    </row>
    <row r="6258" spans="1:12" s="13" customFormat="1" ht="15.95" customHeight="1" x14ac:dyDescent="0.2">
      <c r="A6258" s="2" t="s">
        <v>20</v>
      </c>
      <c r="B6258" s="2" t="s">
        <v>27</v>
      </c>
      <c r="C6258" s="2" t="s">
        <v>26</v>
      </c>
      <c r="D6258" s="4">
        <v>42159</v>
      </c>
      <c r="E6258" s="4">
        <v>42159</v>
      </c>
      <c r="F6258" s="2">
        <f t="shared" si="1117"/>
        <v>2015</v>
      </c>
      <c r="G6258" s="2">
        <f t="shared" si="1118"/>
        <v>6</v>
      </c>
      <c r="H6258" s="2">
        <f t="shared" si="1119"/>
        <v>4</v>
      </c>
      <c r="I6258" s="2" t="str">
        <f t="shared" si="1120"/>
        <v>Junio</v>
      </c>
      <c r="L6258" s="2" t="str">
        <f t="shared" si="1116"/>
        <v>Índices y tasasIndicador bancario de referencia IBR 90 díasDiario4216042160</v>
      </c>
    </row>
    <row r="6259" spans="1:12" s="13" customFormat="1" ht="15.95" customHeight="1" x14ac:dyDescent="0.2">
      <c r="A6259" s="2" t="s">
        <v>20</v>
      </c>
      <c r="B6259" s="2" t="s">
        <v>27</v>
      </c>
      <c r="C6259" s="2" t="s">
        <v>26</v>
      </c>
      <c r="D6259" s="4">
        <v>42160</v>
      </c>
      <c r="E6259" s="4">
        <v>42160</v>
      </c>
      <c r="F6259" s="2">
        <f t="shared" si="1117"/>
        <v>2015</v>
      </c>
      <c r="G6259" s="2">
        <f t="shared" si="1118"/>
        <v>6</v>
      </c>
      <c r="H6259" s="2">
        <f t="shared" si="1119"/>
        <v>5</v>
      </c>
      <c r="I6259" s="2" t="str">
        <f t="shared" si="1120"/>
        <v>Junio</v>
      </c>
      <c r="L6259" s="2" t="str">
        <f t="shared" si="1116"/>
        <v>Índices y tasasIndicador bancario de referencia IBR 90 díasDiario4216442164</v>
      </c>
    </row>
    <row r="6260" spans="1:12" s="13" customFormat="1" ht="15.95" customHeight="1" x14ac:dyDescent="0.2">
      <c r="A6260" s="2" t="s">
        <v>20</v>
      </c>
      <c r="B6260" s="2" t="s">
        <v>27</v>
      </c>
      <c r="C6260" s="2" t="s">
        <v>26</v>
      </c>
      <c r="D6260" s="4">
        <v>42164</v>
      </c>
      <c r="E6260" s="4">
        <v>42164</v>
      </c>
      <c r="F6260" s="2">
        <f t="shared" si="1117"/>
        <v>2015</v>
      </c>
      <c r="G6260" s="2">
        <f t="shared" si="1118"/>
        <v>6</v>
      </c>
      <c r="H6260" s="2">
        <f t="shared" si="1119"/>
        <v>9</v>
      </c>
      <c r="I6260" s="2" t="str">
        <f t="shared" si="1120"/>
        <v>Junio</v>
      </c>
      <c r="L6260" s="2" t="str">
        <f t="shared" si="1116"/>
        <v>Índices y tasasIndicador bancario de referencia IBR 90 díasDiario4216542165</v>
      </c>
    </row>
    <row r="6261" spans="1:12" s="13" customFormat="1" ht="15.95" customHeight="1" x14ac:dyDescent="0.2">
      <c r="A6261" s="2" t="s">
        <v>20</v>
      </c>
      <c r="B6261" s="2" t="s">
        <v>27</v>
      </c>
      <c r="C6261" s="2" t="s">
        <v>26</v>
      </c>
      <c r="D6261" s="4">
        <v>42165</v>
      </c>
      <c r="E6261" s="4">
        <v>42165</v>
      </c>
      <c r="F6261" s="2">
        <f t="shared" si="1117"/>
        <v>2015</v>
      </c>
      <c r="G6261" s="2">
        <f t="shared" si="1118"/>
        <v>6</v>
      </c>
      <c r="H6261" s="2">
        <f t="shared" si="1119"/>
        <v>10</v>
      </c>
      <c r="I6261" s="2" t="str">
        <f t="shared" si="1120"/>
        <v>Junio</v>
      </c>
      <c r="L6261" s="2" t="str">
        <f t="shared" si="1116"/>
        <v>Índices y tasasIndicador bancario de referencia IBR 90 díasDiario4216642166</v>
      </c>
    </row>
    <row r="6262" spans="1:12" s="13" customFormat="1" ht="15.95" customHeight="1" x14ac:dyDescent="0.2">
      <c r="A6262" s="2" t="s">
        <v>20</v>
      </c>
      <c r="B6262" s="2" t="s">
        <v>27</v>
      </c>
      <c r="C6262" s="2" t="s">
        <v>26</v>
      </c>
      <c r="D6262" s="4">
        <v>42166</v>
      </c>
      <c r="E6262" s="4">
        <v>42166</v>
      </c>
      <c r="F6262" s="2">
        <f t="shared" si="1117"/>
        <v>2015</v>
      </c>
      <c r="G6262" s="2">
        <f t="shared" si="1118"/>
        <v>6</v>
      </c>
      <c r="H6262" s="2">
        <f t="shared" si="1119"/>
        <v>11</v>
      </c>
      <c r="I6262" s="2" t="str">
        <f t="shared" si="1120"/>
        <v>Junio</v>
      </c>
      <c r="L6262" s="2" t="str">
        <f t="shared" si="1116"/>
        <v>Índices y tasasIndicador bancario de referencia IBR 90 díasDiario4216742167</v>
      </c>
    </row>
    <row r="6263" spans="1:12" s="13" customFormat="1" ht="15.95" customHeight="1" x14ac:dyDescent="0.2">
      <c r="A6263" s="2" t="s">
        <v>20</v>
      </c>
      <c r="B6263" s="2" t="s">
        <v>27</v>
      </c>
      <c r="C6263" s="2" t="s">
        <v>26</v>
      </c>
      <c r="D6263" s="4">
        <v>42167</v>
      </c>
      <c r="E6263" s="4">
        <v>42167</v>
      </c>
      <c r="F6263" s="2">
        <f t="shared" si="1117"/>
        <v>2015</v>
      </c>
      <c r="G6263" s="2">
        <f t="shared" si="1118"/>
        <v>6</v>
      </c>
      <c r="H6263" s="2">
        <f t="shared" si="1119"/>
        <v>12</v>
      </c>
      <c r="I6263" s="2" t="str">
        <f t="shared" si="1120"/>
        <v>Junio</v>
      </c>
      <c r="L6263" s="2" t="str">
        <f t="shared" si="1116"/>
        <v>Índices y tasasIndicador bancario de referencia IBR 90 díasDiario4217142171</v>
      </c>
    </row>
    <row r="6264" spans="1:12" s="13" customFormat="1" ht="15.95" customHeight="1" x14ac:dyDescent="0.2">
      <c r="A6264" s="2" t="s">
        <v>20</v>
      </c>
      <c r="B6264" s="2" t="s">
        <v>27</v>
      </c>
      <c r="C6264" s="2" t="s">
        <v>26</v>
      </c>
      <c r="D6264" s="4">
        <v>42171</v>
      </c>
      <c r="E6264" s="4">
        <v>42171</v>
      </c>
      <c r="F6264" s="2">
        <f t="shared" si="1117"/>
        <v>2015</v>
      </c>
      <c r="G6264" s="2">
        <f t="shared" si="1118"/>
        <v>6</v>
      </c>
      <c r="H6264" s="2">
        <f t="shared" si="1119"/>
        <v>16</v>
      </c>
      <c r="I6264" s="2" t="str">
        <f t="shared" si="1120"/>
        <v>Junio</v>
      </c>
      <c r="L6264" s="2" t="str">
        <f t="shared" si="1116"/>
        <v>Índices y tasasIndicador bancario de referencia IBR 90 díasDiario4217242172</v>
      </c>
    </row>
    <row r="6265" spans="1:12" s="13" customFormat="1" ht="15.95" customHeight="1" x14ac:dyDescent="0.2">
      <c r="A6265" s="2" t="s">
        <v>20</v>
      </c>
      <c r="B6265" s="2" t="s">
        <v>27</v>
      </c>
      <c r="C6265" s="2" t="s">
        <v>26</v>
      </c>
      <c r="D6265" s="4">
        <v>42172</v>
      </c>
      <c r="E6265" s="4">
        <v>42172</v>
      </c>
      <c r="F6265" s="2">
        <f t="shared" si="1117"/>
        <v>2015</v>
      </c>
      <c r="G6265" s="2">
        <f t="shared" si="1118"/>
        <v>6</v>
      </c>
      <c r="H6265" s="2">
        <f t="shared" si="1119"/>
        <v>17</v>
      </c>
      <c r="I6265" s="2" t="str">
        <f t="shared" si="1120"/>
        <v>Junio</v>
      </c>
      <c r="L6265" s="2" t="str">
        <f t="shared" si="1116"/>
        <v>Índices y tasasIndicador bancario de referencia IBR 90 díasDiario4217342173</v>
      </c>
    </row>
    <row r="6266" spans="1:12" s="13" customFormat="1" ht="15.95" customHeight="1" x14ac:dyDescent="0.2">
      <c r="A6266" s="2" t="s">
        <v>20</v>
      </c>
      <c r="B6266" s="2" t="s">
        <v>27</v>
      </c>
      <c r="C6266" s="2" t="s">
        <v>26</v>
      </c>
      <c r="D6266" s="4">
        <v>42173</v>
      </c>
      <c r="E6266" s="4">
        <v>42173</v>
      </c>
      <c r="F6266" s="2">
        <f t="shared" si="1117"/>
        <v>2015</v>
      </c>
      <c r="G6266" s="2">
        <f t="shared" si="1118"/>
        <v>6</v>
      </c>
      <c r="H6266" s="2">
        <f t="shared" si="1119"/>
        <v>18</v>
      </c>
      <c r="I6266" s="2" t="str">
        <f t="shared" si="1120"/>
        <v>Junio</v>
      </c>
      <c r="L6266" s="2" t="str">
        <f t="shared" si="1116"/>
        <v>Índices y tasasIndicador bancario de referencia IBR 90 díasDiario4217442174</v>
      </c>
    </row>
    <row r="6267" spans="1:12" s="13" customFormat="1" ht="15.95" customHeight="1" x14ac:dyDescent="0.2">
      <c r="A6267" s="2" t="s">
        <v>20</v>
      </c>
      <c r="B6267" s="2" t="s">
        <v>27</v>
      </c>
      <c r="C6267" s="2" t="s">
        <v>26</v>
      </c>
      <c r="D6267" s="4">
        <v>42174</v>
      </c>
      <c r="E6267" s="4">
        <v>42174</v>
      </c>
      <c r="F6267" s="2">
        <f t="shared" si="1117"/>
        <v>2015</v>
      </c>
      <c r="G6267" s="2">
        <f t="shared" si="1118"/>
        <v>6</v>
      </c>
      <c r="H6267" s="2">
        <f t="shared" si="1119"/>
        <v>19</v>
      </c>
      <c r="I6267" s="2" t="str">
        <f t="shared" si="1120"/>
        <v>Junio</v>
      </c>
      <c r="L6267" s="2" t="str">
        <f t="shared" si="1116"/>
        <v>Índices y tasasIndicador bancario de referencia IBR 90 díasDiario4217742177</v>
      </c>
    </row>
    <row r="6268" spans="1:12" s="13" customFormat="1" ht="15.95" customHeight="1" x14ac:dyDescent="0.2">
      <c r="A6268" s="2" t="s">
        <v>20</v>
      </c>
      <c r="B6268" s="2" t="s">
        <v>27</v>
      </c>
      <c r="C6268" s="2" t="s">
        <v>26</v>
      </c>
      <c r="D6268" s="4">
        <v>42177</v>
      </c>
      <c r="E6268" s="4">
        <v>42177</v>
      </c>
      <c r="F6268" s="2">
        <f t="shared" si="1117"/>
        <v>2015</v>
      </c>
      <c r="G6268" s="2">
        <f t="shared" si="1118"/>
        <v>6</v>
      </c>
      <c r="H6268" s="2">
        <f t="shared" si="1119"/>
        <v>22</v>
      </c>
      <c r="I6268" s="2" t="str">
        <f t="shared" si="1120"/>
        <v>Junio</v>
      </c>
      <c r="L6268" s="2" t="str">
        <f t="shared" si="1116"/>
        <v>Índices y tasasIndicador bancario de referencia IBR 90 díasDiario4217842178</v>
      </c>
    </row>
    <row r="6269" spans="1:12" s="13" customFormat="1" ht="15.95" customHeight="1" x14ac:dyDescent="0.2">
      <c r="A6269" s="2" t="s">
        <v>20</v>
      </c>
      <c r="B6269" s="2" t="s">
        <v>27</v>
      </c>
      <c r="C6269" s="2" t="s">
        <v>26</v>
      </c>
      <c r="D6269" s="4">
        <v>42178</v>
      </c>
      <c r="E6269" s="4">
        <v>42178</v>
      </c>
      <c r="F6269" s="2">
        <f t="shared" si="1117"/>
        <v>2015</v>
      </c>
      <c r="G6269" s="2">
        <f t="shared" si="1118"/>
        <v>6</v>
      </c>
      <c r="H6269" s="2">
        <f t="shared" si="1119"/>
        <v>23</v>
      </c>
      <c r="I6269" s="2" t="str">
        <f t="shared" si="1120"/>
        <v>Junio</v>
      </c>
      <c r="L6269" s="2" t="str">
        <f t="shared" si="1116"/>
        <v>Índices y tasasIndicador bancario de referencia IBR 90 díasDiario4217942179</v>
      </c>
    </row>
    <row r="6270" spans="1:12" s="13" customFormat="1" ht="15.95" customHeight="1" x14ac:dyDescent="0.2">
      <c r="A6270" s="2" t="s">
        <v>20</v>
      </c>
      <c r="B6270" s="2" t="s">
        <v>27</v>
      </c>
      <c r="C6270" s="2" t="s">
        <v>26</v>
      </c>
      <c r="D6270" s="4">
        <v>42179</v>
      </c>
      <c r="E6270" s="4">
        <v>42179</v>
      </c>
      <c r="F6270" s="2">
        <f t="shared" si="1117"/>
        <v>2015</v>
      </c>
      <c r="G6270" s="2">
        <f t="shared" si="1118"/>
        <v>6</v>
      </c>
      <c r="H6270" s="2">
        <f t="shared" si="1119"/>
        <v>24</v>
      </c>
      <c r="I6270" s="2" t="str">
        <f t="shared" si="1120"/>
        <v>Junio</v>
      </c>
      <c r="L6270" s="2" t="str">
        <f t="shared" si="1116"/>
        <v>Índices y tasasIndicador bancario de referencia IBR 90 díasDiario4218042180</v>
      </c>
    </row>
    <row r="6271" spans="1:12" s="13" customFormat="1" ht="15.95" customHeight="1" x14ac:dyDescent="0.2">
      <c r="A6271" s="2" t="s">
        <v>20</v>
      </c>
      <c r="B6271" s="2" t="s">
        <v>27</v>
      </c>
      <c r="C6271" s="2" t="s">
        <v>26</v>
      </c>
      <c r="D6271" s="4">
        <v>42180</v>
      </c>
      <c r="E6271" s="4">
        <v>42180</v>
      </c>
      <c r="F6271" s="2">
        <f t="shared" si="1117"/>
        <v>2015</v>
      </c>
      <c r="G6271" s="2">
        <f t="shared" si="1118"/>
        <v>6</v>
      </c>
      <c r="H6271" s="2">
        <f t="shared" si="1119"/>
        <v>25</v>
      </c>
      <c r="I6271" s="2" t="str">
        <f t="shared" si="1120"/>
        <v>Junio</v>
      </c>
      <c r="L6271" s="2" t="str">
        <f t="shared" si="1116"/>
        <v>Índices y tasasIndicador bancario de referencia IBR 90 díasDiario4218142181</v>
      </c>
    </row>
    <row r="6272" spans="1:12" s="13" customFormat="1" ht="15.95" customHeight="1" x14ac:dyDescent="0.2">
      <c r="A6272" s="2" t="s">
        <v>20</v>
      </c>
      <c r="B6272" s="2" t="s">
        <v>27</v>
      </c>
      <c r="C6272" s="2" t="s">
        <v>26</v>
      </c>
      <c r="D6272" s="4">
        <v>42181</v>
      </c>
      <c r="E6272" s="4">
        <v>42181</v>
      </c>
      <c r="F6272" s="2">
        <f t="shared" si="1117"/>
        <v>2015</v>
      </c>
      <c r="G6272" s="2">
        <f t="shared" si="1118"/>
        <v>6</v>
      </c>
      <c r="H6272" s="2">
        <f t="shared" si="1119"/>
        <v>26</v>
      </c>
      <c r="I6272" s="2" t="str">
        <f t="shared" si="1120"/>
        <v>Junio</v>
      </c>
      <c r="L6272" s="2" t="str">
        <f t="shared" si="1116"/>
        <v>Índices y tasasIndicador bancario de referencia IBR 90 díasDiario4218542185</v>
      </c>
    </row>
    <row r="6273" spans="1:12" s="13" customFormat="1" ht="15.95" customHeight="1" x14ac:dyDescent="0.2">
      <c r="A6273" s="2" t="s">
        <v>20</v>
      </c>
      <c r="B6273" s="2" t="s">
        <v>27</v>
      </c>
      <c r="C6273" s="2" t="s">
        <v>26</v>
      </c>
      <c r="D6273" s="4">
        <v>42185</v>
      </c>
      <c r="E6273" s="4">
        <v>42185</v>
      </c>
      <c r="F6273" s="2">
        <f t="shared" si="1117"/>
        <v>2015</v>
      </c>
      <c r="G6273" s="2">
        <f t="shared" si="1118"/>
        <v>6</v>
      </c>
      <c r="H6273" s="2">
        <f t="shared" si="1119"/>
        <v>30</v>
      </c>
      <c r="I6273" s="2" t="str">
        <f t="shared" si="1120"/>
        <v>Junio</v>
      </c>
      <c r="L6273" s="2" t="str">
        <f t="shared" si="1116"/>
        <v>Índices y tasasIndicador bancario de referencia IBR 90 díasDiario4218642186</v>
      </c>
    </row>
    <row r="6274" spans="1:12" s="13" customFormat="1" ht="15.95" customHeight="1" x14ac:dyDescent="0.2">
      <c r="A6274" s="2" t="s">
        <v>20</v>
      </c>
      <c r="B6274" s="2" t="s">
        <v>27</v>
      </c>
      <c r="C6274" s="2" t="s">
        <v>26</v>
      </c>
      <c r="D6274" s="4">
        <v>42186</v>
      </c>
      <c r="E6274" s="4">
        <v>42186</v>
      </c>
      <c r="F6274" s="2">
        <f t="shared" si="1117"/>
        <v>2015</v>
      </c>
      <c r="G6274" s="2">
        <f t="shared" si="1118"/>
        <v>7</v>
      </c>
      <c r="H6274" s="2">
        <f t="shared" si="1119"/>
        <v>1</v>
      </c>
      <c r="I6274" s="2" t="str">
        <f t="shared" si="1120"/>
        <v>Julio</v>
      </c>
      <c r="L6274" s="2" t="str">
        <f t="shared" si="1116"/>
        <v>Índices y tasasIndicador bancario de referencia IBR 90 díasDiario4218742187</v>
      </c>
    </row>
    <row r="6275" spans="1:12" s="13" customFormat="1" ht="15.95" customHeight="1" x14ac:dyDescent="0.2">
      <c r="A6275" s="2" t="s">
        <v>20</v>
      </c>
      <c r="B6275" s="2" t="s">
        <v>27</v>
      </c>
      <c r="C6275" s="2" t="s">
        <v>26</v>
      </c>
      <c r="D6275" s="4">
        <v>42187</v>
      </c>
      <c r="E6275" s="4">
        <v>42187</v>
      </c>
      <c r="F6275" s="2">
        <f t="shared" si="1117"/>
        <v>2015</v>
      </c>
      <c r="G6275" s="2">
        <f t="shared" si="1118"/>
        <v>7</v>
      </c>
      <c r="H6275" s="2">
        <f t="shared" si="1119"/>
        <v>2</v>
      </c>
      <c r="I6275" s="2" t="str">
        <f t="shared" si="1120"/>
        <v>Julio</v>
      </c>
      <c r="L6275" s="2" t="str">
        <f t="shared" si="1116"/>
        <v>Índices y tasasIndicador bancario de referencia IBR 90 díasDiario4218842188</v>
      </c>
    </row>
    <row r="6276" spans="1:12" s="13" customFormat="1" ht="15.95" customHeight="1" x14ac:dyDescent="0.2">
      <c r="A6276" s="2" t="s">
        <v>20</v>
      </c>
      <c r="B6276" s="2" t="s">
        <v>27</v>
      </c>
      <c r="C6276" s="2" t="s">
        <v>26</v>
      </c>
      <c r="D6276" s="4">
        <v>42188</v>
      </c>
      <c r="E6276" s="4">
        <v>42188</v>
      </c>
      <c r="F6276" s="2">
        <f t="shared" si="1117"/>
        <v>2015</v>
      </c>
      <c r="G6276" s="2">
        <f t="shared" si="1118"/>
        <v>7</v>
      </c>
      <c r="H6276" s="2">
        <f t="shared" si="1119"/>
        <v>3</v>
      </c>
      <c r="I6276" s="2" t="str">
        <f t="shared" si="1120"/>
        <v>Julio</v>
      </c>
      <c r="L6276" s="2" t="str">
        <f t="shared" si="1116"/>
        <v>Índices y tasasIndicador bancario de referencia IBR 90 díasDiario4219142191</v>
      </c>
    </row>
    <row r="6277" spans="1:12" s="13" customFormat="1" ht="15.95" customHeight="1" x14ac:dyDescent="0.2">
      <c r="A6277" s="2" t="s">
        <v>20</v>
      </c>
      <c r="B6277" s="2" t="s">
        <v>27</v>
      </c>
      <c r="C6277" s="2" t="s">
        <v>26</v>
      </c>
      <c r="D6277" s="4">
        <v>42191</v>
      </c>
      <c r="E6277" s="4">
        <v>42191</v>
      </c>
      <c r="F6277" s="2">
        <f t="shared" si="1117"/>
        <v>2015</v>
      </c>
      <c r="G6277" s="2">
        <f t="shared" si="1118"/>
        <v>7</v>
      </c>
      <c r="H6277" s="2">
        <f t="shared" si="1119"/>
        <v>6</v>
      </c>
      <c r="I6277" s="2" t="str">
        <f t="shared" si="1120"/>
        <v>Julio</v>
      </c>
      <c r="L6277" s="2" t="str">
        <f t="shared" si="1116"/>
        <v>Índices y tasasIndicador bancario de referencia IBR 90 díasDiario4219242192</v>
      </c>
    </row>
    <row r="6278" spans="1:12" s="13" customFormat="1" ht="15.95" customHeight="1" x14ac:dyDescent="0.2">
      <c r="A6278" s="2" t="s">
        <v>20</v>
      </c>
      <c r="B6278" s="2" t="s">
        <v>27</v>
      </c>
      <c r="C6278" s="2" t="s">
        <v>26</v>
      </c>
      <c r="D6278" s="4">
        <v>42192</v>
      </c>
      <c r="E6278" s="4">
        <v>42192</v>
      </c>
      <c r="F6278" s="2">
        <f t="shared" si="1117"/>
        <v>2015</v>
      </c>
      <c r="G6278" s="2">
        <f t="shared" si="1118"/>
        <v>7</v>
      </c>
      <c r="H6278" s="2">
        <f t="shared" si="1119"/>
        <v>7</v>
      </c>
      <c r="I6278" s="2" t="str">
        <f t="shared" si="1120"/>
        <v>Julio</v>
      </c>
      <c r="L6278" s="2" t="str">
        <f t="shared" si="1116"/>
        <v>Índices y tasasIndicador bancario de referencia IBR 90 díasDiario4219342193</v>
      </c>
    </row>
    <row r="6279" spans="1:12" s="13" customFormat="1" ht="15.95" customHeight="1" x14ac:dyDescent="0.2">
      <c r="A6279" s="2" t="s">
        <v>20</v>
      </c>
      <c r="B6279" s="2" t="s">
        <v>27</v>
      </c>
      <c r="C6279" s="2" t="s">
        <v>26</v>
      </c>
      <c r="D6279" s="4">
        <v>42193</v>
      </c>
      <c r="E6279" s="4">
        <v>42193</v>
      </c>
      <c r="F6279" s="2">
        <f t="shared" si="1117"/>
        <v>2015</v>
      </c>
      <c r="G6279" s="2">
        <f t="shared" si="1118"/>
        <v>7</v>
      </c>
      <c r="H6279" s="2">
        <f t="shared" si="1119"/>
        <v>8</v>
      </c>
      <c r="I6279" s="2" t="str">
        <f t="shared" si="1120"/>
        <v>Julio</v>
      </c>
      <c r="L6279" s="2" t="str">
        <f t="shared" si="1116"/>
        <v>Índices y tasasIndicador bancario de referencia IBR 90 díasDiario4219442194</v>
      </c>
    </row>
    <row r="6280" spans="1:12" s="13" customFormat="1" ht="15.95" customHeight="1" x14ac:dyDescent="0.2">
      <c r="A6280" s="2" t="s">
        <v>20</v>
      </c>
      <c r="B6280" s="2" t="s">
        <v>27</v>
      </c>
      <c r="C6280" s="2" t="s">
        <v>26</v>
      </c>
      <c r="D6280" s="4">
        <v>42194</v>
      </c>
      <c r="E6280" s="4">
        <v>42194</v>
      </c>
      <c r="F6280" s="2">
        <f t="shared" si="1117"/>
        <v>2015</v>
      </c>
      <c r="G6280" s="2">
        <f t="shared" si="1118"/>
        <v>7</v>
      </c>
      <c r="H6280" s="2">
        <f t="shared" si="1119"/>
        <v>9</v>
      </c>
      <c r="I6280" s="2" t="str">
        <f t="shared" si="1120"/>
        <v>Julio</v>
      </c>
      <c r="L6280" s="2" t="str">
        <f t="shared" si="1116"/>
        <v>Índices y tasasIndicador bancario de referencia IBR 90 díasDiario4219542195</v>
      </c>
    </row>
    <row r="6281" spans="1:12" s="13" customFormat="1" ht="15.95" customHeight="1" x14ac:dyDescent="0.2">
      <c r="A6281" s="2" t="s">
        <v>20</v>
      </c>
      <c r="B6281" s="2" t="s">
        <v>27</v>
      </c>
      <c r="C6281" s="2" t="s">
        <v>26</v>
      </c>
      <c r="D6281" s="4">
        <v>42195</v>
      </c>
      <c r="E6281" s="4">
        <v>42195</v>
      </c>
      <c r="F6281" s="2">
        <f t="shared" si="1117"/>
        <v>2015</v>
      </c>
      <c r="G6281" s="2">
        <f t="shared" si="1118"/>
        <v>7</v>
      </c>
      <c r="H6281" s="2">
        <f t="shared" si="1119"/>
        <v>10</v>
      </c>
      <c r="I6281" s="2" t="str">
        <f t="shared" si="1120"/>
        <v>Julio</v>
      </c>
      <c r="L6281" s="2" t="str">
        <f t="shared" si="1116"/>
        <v>Índices y tasasIndicador bancario de referencia IBR 90 díasDiario4219842198</v>
      </c>
    </row>
    <row r="6282" spans="1:12" s="13" customFormat="1" ht="15.95" customHeight="1" x14ac:dyDescent="0.2">
      <c r="A6282" s="2" t="s">
        <v>20</v>
      </c>
      <c r="B6282" s="2" t="s">
        <v>27</v>
      </c>
      <c r="C6282" s="2" t="s">
        <v>26</v>
      </c>
      <c r="D6282" s="4">
        <v>42198</v>
      </c>
      <c r="E6282" s="4">
        <v>42198</v>
      </c>
      <c r="F6282" s="2">
        <f t="shared" si="1117"/>
        <v>2015</v>
      </c>
      <c r="G6282" s="2">
        <f t="shared" si="1118"/>
        <v>7</v>
      </c>
      <c r="H6282" s="2">
        <f t="shared" si="1119"/>
        <v>13</v>
      </c>
      <c r="I6282" s="2" t="str">
        <f t="shared" si="1120"/>
        <v>Julio</v>
      </c>
      <c r="L6282" s="2" t="str">
        <f t="shared" ref="L6282:L6345" si="1121">CONCATENATE(A6283,B6283,C6283,D6283,E6283,)</f>
        <v>Índices y tasasIndicador bancario de referencia IBR 90 díasDiario4219942199</v>
      </c>
    </row>
    <row r="6283" spans="1:12" s="13" customFormat="1" ht="15.95" customHeight="1" x14ac:dyDescent="0.2">
      <c r="A6283" s="2" t="s">
        <v>20</v>
      </c>
      <c r="B6283" s="2" t="s">
        <v>27</v>
      </c>
      <c r="C6283" s="2" t="s">
        <v>26</v>
      </c>
      <c r="D6283" s="4">
        <v>42199</v>
      </c>
      <c r="E6283" s="4">
        <v>42199</v>
      </c>
      <c r="F6283" s="2">
        <f t="shared" si="1117"/>
        <v>2015</v>
      </c>
      <c r="G6283" s="2">
        <f t="shared" si="1118"/>
        <v>7</v>
      </c>
      <c r="H6283" s="2">
        <f t="shared" si="1119"/>
        <v>14</v>
      </c>
      <c r="I6283" s="2" t="str">
        <f t="shared" si="1120"/>
        <v>Julio</v>
      </c>
      <c r="L6283" s="2" t="str">
        <f t="shared" si="1121"/>
        <v>Índices y tasasIndicador bancario de referencia IBR 90 díasDiario4220042200</v>
      </c>
    </row>
    <row r="6284" spans="1:12" s="13" customFormat="1" ht="15.95" customHeight="1" x14ac:dyDescent="0.2">
      <c r="A6284" s="2" t="s">
        <v>20</v>
      </c>
      <c r="B6284" s="2" t="s">
        <v>27</v>
      </c>
      <c r="C6284" s="2" t="s">
        <v>26</v>
      </c>
      <c r="D6284" s="4">
        <v>42200</v>
      </c>
      <c r="E6284" s="4">
        <v>42200</v>
      </c>
      <c r="F6284" s="2">
        <f t="shared" si="1117"/>
        <v>2015</v>
      </c>
      <c r="G6284" s="2">
        <f t="shared" si="1118"/>
        <v>7</v>
      </c>
      <c r="H6284" s="2">
        <f t="shared" si="1119"/>
        <v>15</v>
      </c>
      <c r="I6284" s="2" t="str">
        <f t="shared" si="1120"/>
        <v>Julio</v>
      </c>
      <c r="L6284" s="2" t="str">
        <f t="shared" si="1121"/>
        <v>Índices y tasasIndicador bancario de referencia IBR 90 díasDiario4220142201</v>
      </c>
    </row>
    <row r="6285" spans="1:12" s="13" customFormat="1" ht="15.95" customHeight="1" x14ac:dyDescent="0.2">
      <c r="A6285" s="2" t="s">
        <v>20</v>
      </c>
      <c r="B6285" s="2" t="s">
        <v>27</v>
      </c>
      <c r="C6285" s="2" t="s">
        <v>26</v>
      </c>
      <c r="D6285" s="4">
        <v>42201</v>
      </c>
      <c r="E6285" s="4">
        <v>42201</v>
      </c>
      <c r="F6285" s="2">
        <f t="shared" si="1117"/>
        <v>2015</v>
      </c>
      <c r="G6285" s="2">
        <f t="shared" si="1118"/>
        <v>7</v>
      </c>
      <c r="H6285" s="2">
        <f t="shared" si="1119"/>
        <v>16</v>
      </c>
      <c r="I6285" s="2" t="str">
        <f t="shared" si="1120"/>
        <v>Julio</v>
      </c>
      <c r="L6285" s="2" t="str">
        <f t="shared" si="1121"/>
        <v>Índices y tasasIndicador bancario de referencia IBR 90 díasDiario4220242202</v>
      </c>
    </row>
    <row r="6286" spans="1:12" s="13" customFormat="1" ht="15.95" customHeight="1" x14ac:dyDescent="0.2">
      <c r="A6286" s="2" t="s">
        <v>20</v>
      </c>
      <c r="B6286" s="2" t="s">
        <v>27</v>
      </c>
      <c r="C6286" s="2" t="s">
        <v>26</v>
      </c>
      <c r="D6286" s="4">
        <v>42202</v>
      </c>
      <c r="E6286" s="4">
        <v>42202</v>
      </c>
      <c r="F6286" s="2">
        <f t="shared" si="1117"/>
        <v>2015</v>
      </c>
      <c r="G6286" s="2">
        <f t="shared" si="1118"/>
        <v>7</v>
      </c>
      <c r="H6286" s="2">
        <f t="shared" si="1119"/>
        <v>17</v>
      </c>
      <c r="I6286" s="2" t="str">
        <f t="shared" si="1120"/>
        <v>Julio</v>
      </c>
      <c r="L6286" s="2" t="str">
        <f t="shared" si="1121"/>
        <v>Índices y tasasIndicador bancario de referencia IBR 90 díasDiario4220642206</v>
      </c>
    </row>
    <row r="6287" spans="1:12" s="13" customFormat="1" ht="15.95" customHeight="1" x14ac:dyDescent="0.2">
      <c r="A6287" s="2" t="s">
        <v>20</v>
      </c>
      <c r="B6287" s="2" t="s">
        <v>27</v>
      </c>
      <c r="C6287" s="2" t="s">
        <v>26</v>
      </c>
      <c r="D6287" s="4">
        <v>42206</v>
      </c>
      <c r="E6287" s="4">
        <v>42206</v>
      </c>
      <c r="F6287" s="2">
        <f t="shared" si="1117"/>
        <v>2015</v>
      </c>
      <c r="G6287" s="2">
        <f t="shared" si="1118"/>
        <v>7</v>
      </c>
      <c r="H6287" s="2">
        <f t="shared" si="1119"/>
        <v>21</v>
      </c>
      <c r="I6287" s="2" t="str">
        <f t="shared" si="1120"/>
        <v>Julio</v>
      </c>
      <c r="L6287" s="2" t="str">
        <f t="shared" si="1121"/>
        <v>Índices y tasasIndicador bancario de referencia IBR 90 díasDiario4220742207</v>
      </c>
    </row>
    <row r="6288" spans="1:12" s="13" customFormat="1" ht="15.95" customHeight="1" x14ac:dyDescent="0.2">
      <c r="A6288" s="2" t="s">
        <v>20</v>
      </c>
      <c r="B6288" s="2" t="s">
        <v>27</v>
      </c>
      <c r="C6288" s="2" t="s">
        <v>26</v>
      </c>
      <c r="D6288" s="4">
        <v>42207</v>
      </c>
      <c r="E6288" s="4">
        <v>42207</v>
      </c>
      <c r="F6288" s="2">
        <f t="shared" si="1117"/>
        <v>2015</v>
      </c>
      <c r="G6288" s="2">
        <f t="shared" si="1118"/>
        <v>7</v>
      </c>
      <c r="H6288" s="2">
        <f t="shared" si="1119"/>
        <v>22</v>
      </c>
      <c r="I6288" s="2" t="str">
        <f t="shared" si="1120"/>
        <v>Julio</v>
      </c>
      <c r="L6288" s="2" t="str">
        <f t="shared" si="1121"/>
        <v>Índices y tasasIndicador bancario de referencia IBR 90 díasDiario4220842208</v>
      </c>
    </row>
    <row r="6289" spans="1:12" s="13" customFormat="1" ht="15.95" customHeight="1" x14ac:dyDescent="0.2">
      <c r="A6289" s="2" t="s">
        <v>20</v>
      </c>
      <c r="B6289" s="2" t="s">
        <v>27</v>
      </c>
      <c r="C6289" s="2" t="s">
        <v>26</v>
      </c>
      <c r="D6289" s="4">
        <v>42208</v>
      </c>
      <c r="E6289" s="4">
        <v>42208</v>
      </c>
      <c r="F6289" s="2">
        <f t="shared" si="1117"/>
        <v>2015</v>
      </c>
      <c r="G6289" s="2">
        <f t="shared" si="1118"/>
        <v>7</v>
      </c>
      <c r="H6289" s="2">
        <f t="shared" si="1119"/>
        <v>23</v>
      </c>
      <c r="I6289" s="2" t="str">
        <f t="shared" si="1120"/>
        <v>Julio</v>
      </c>
      <c r="L6289" s="2" t="str">
        <f t="shared" si="1121"/>
        <v>Índices y tasasIndicador bancario de referencia IBR 90 díasDiario4220942209</v>
      </c>
    </row>
    <row r="6290" spans="1:12" s="13" customFormat="1" ht="15.95" customHeight="1" x14ac:dyDescent="0.2">
      <c r="A6290" s="2" t="s">
        <v>20</v>
      </c>
      <c r="B6290" s="2" t="s">
        <v>27</v>
      </c>
      <c r="C6290" s="2" t="s">
        <v>26</v>
      </c>
      <c r="D6290" s="4">
        <v>42209</v>
      </c>
      <c r="E6290" s="4">
        <v>42209</v>
      </c>
      <c r="F6290" s="2">
        <f t="shared" si="1117"/>
        <v>2015</v>
      </c>
      <c r="G6290" s="2">
        <f t="shared" si="1118"/>
        <v>7</v>
      </c>
      <c r="H6290" s="2">
        <f t="shared" si="1119"/>
        <v>24</v>
      </c>
      <c r="I6290" s="2" t="str">
        <f t="shared" si="1120"/>
        <v>Julio</v>
      </c>
      <c r="L6290" s="2" t="str">
        <f t="shared" si="1121"/>
        <v>Índices y tasasIndicador bancario de referencia IBR 90 díasDiario4221242212</v>
      </c>
    </row>
    <row r="6291" spans="1:12" s="13" customFormat="1" ht="15.95" customHeight="1" x14ac:dyDescent="0.2">
      <c r="A6291" s="2" t="s">
        <v>20</v>
      </c>
      <c r="B6291" s="2" t="s">
        <v>27</v>
      </c>
      <c r="C6291" s="2" t="s">
        <v>26</v>
      </c>
      <c r="D6291" s="4">
        <v>42212</v>
      </c>
      <c r="E6291" s="4">
        <v>42212</v>
      </c>
      <c r="F6291" s="2">
        <f t="shared" si="1117"/>
        <v>2015</v>
      </c>
      <c r="G6291" s="2">
        <f t="shared" si="1118"/>
        <v>7</v>
      </c>
      <c r="H6291" s="2">
        <f t="shared" si="1119"/>
        <v>27</v>
      </c>
      <c r="I6291" s="2" t="str">
        <f t="shared" si="1120"/>
        <v>Julio</v>
      </c>
      <c r="L6291" s="2" t="str">
        <f t="shared" si="1121"/>
        <v>Índices y tasasIndicador bancario de referencia IBR 90 díasDiario4221342213</v>
      </c>
    </row>
    <row r="6292" spans="1:12" s="13" customFormat="1" ht="15.95" customHeight="1" x14ac:dyDescent="0.2">
      <c r="A6292" s="2" t="s">
        <v>20</v>
      </c>
      <c r="B6292" s="2" t="s">
        <v>27</v>
      </c>
      <c r="C6292" s="2" t="s">
        <v>26</v>
      </c>
      <c r="D6292" s="4">
        <v>42213</v>
      </c>
      <c r="E6292" s="4">
        <v>42213</v>
      </c>
      <c r="F6292" s="2">
        <f t="shared" si="1117"/>
        <v>2015</v>
      </c>
      <c r="G6292" s="2">
        <f t="shared" si="1118"/>
        <v>7</v>
      </c>
      <c r="H6292" s="2">
        <f t="shared" si="1119"/>
        <v>28</v>
      </c>
      <c r="I6292" s="2" t="str">
        <f t="shared" si="1120"/>
        <v>Julio</v>
      </c>
      <c r="L6292" s="2" t="str">
        <f t="shared" si="1121"/>
        <v>Índices y tasasIndicador bancario de referencia IBR 90 díasDiario4221442214</v>
      </c>
    </row>
    <row r="6293" spans="1:12" s="13" customFormat="1" ht="15.95" customHeight="1" x14ac:dyDescent="0.2">
      <c r="A6293" s="2" t="s">
        <v>20</v>
      </c>
      <c r="B6293" s="2" t="s">
        <v>27</v>
      </c>
      <c r="C6293" s="2" t="s">
        <v>26</v>
      </c>
      <c r="D6293" s="4">
        <v>42214</v>
      </c>
      <c r="E6293" s="4">
        <v>42214</v>
      </c>
      <c r="F6293" s="2">
        <f t="shared" si="1117"/>
        <v>2015</v>
      </c>
      <c r="G6293" s="2">
        <f t="shared" si="1118"/>
        <v>7</v>
      </c>
      <c r="H6293" s="2">
        <f t="shared" si="1119"/>
        <v>29</v>
      </c>
      <c r="I6293" s="2" t="str">
        <f t="shared" si="1120"/>
        <v>Julio</v>
      </c>
      <c r="L6293" s="2" t="str">
        <f t="shared" si="1121"/>
        <v>Índices y tasasIndicador bancario de referencia IBR 90 díasDiario4221542215</v>
      </c>
    </row>
    <row r="6294" spans="1:12" s="13" customFormat="1" ht="15.95" customHeight="1" x14ac:dyDescent="0.2">
      <c r="A6294" s="2" t="s">
        <v>20</v>
      </c>
      <c r="B6294" s="2" t="s">
        <v>27</v>
      </c>
      <c r="C6294" s="2" t="s">
        <v>26</v>
      </c>
      <c r="D6294" s="4">
        <v>42215</v>
      </c>
      <c r="E6294" s="4">
        <v>42215</v>
      </c>
      <c r="F6294" s="2">
        <f t="shared" si="1117"/>
        <v>2015</v>
      </c>
      <c r="G6294" s="2">
        <f t="shared" si="1118"/>
        <v>7</v>
      </c>
      <c r="H6294" s="2">
        <f t="shared" si="1119"/>
        <v>30</v>
      </c>
      <c r="I6294" s="2" t="str">
        <f t="shared" si="1120"/>
        <v>Julio</v>
      </c>
      <c r="L6294" s="2" t="str">
        <f t="shared" si="1121"/>
        <v>Índices y tasasIndicador bancario de referencia IBR 90 díasDiario4221642216</v>
      </c>
    </row>
    <row r="6295" spans="1:12" s="13" customFormat="1" ht="15.95" customHeight="1" x14ac:dyDescent="0.2">
      <c r="A6295" s="2" t="s">
        <v>20</v>
      </c>
      <c r="B6295" s="2" t="s">
        <v>27</v>
      </c>
      <c r="C6295" s="2" t="s">
        <v>26</v>
      </c>
      <c r="D6295" s="4">
        <v>42216</v>
      </c>
      <c r="E6295" s="4">
        <v>42216</v>
      </c>
      <c r="F6295" s="2">
        <f t="shared" si="1117"/>
        <v>2015</v>
      </c>
      <c r="G6295" s="2">
        <f t="shared" si="1118"/>
        <v>7</v>
      </c>
      <c r="H6295" s="2">
        <f t="shared" si="1119"/>
        <v>31</v>
      </c>
      <c r="I6295" s="2" t="str">
        <f t="shared" si="1120"/>
        <v>Julio</v>
      </c>
      <c r="L6295" s="2" t="str">
        <f t="shared" si="1121"/>
        <v>Índices y tasasIndicador bancario de referencia IBR 90 díasDiario4221942219</v>
      </c>
    </row>
    <row r="6296" spans="1:12" s="13" customFormat="1" ht="15.95" customHeight="1" x14ac:dyDescent="0.2">
      <c r="A6296" s="2" t="s">
        <v>20</v>
      </c>
      <c r="B6296" s="2" t="s">
        <v>27</v>
      </c>
      <c r="C6296" s="2" t="s">
        <v>26</v>
      </c>
      <c r="D6296" s="4">
        <v>42219</v>
      </c>
      <c r="E6296" s="4">
        <v>42219</v>
      </c>
      <c r="F6296" s="2">
        <f t="shared" si="1117"/>
        <v>2015</v>
      </c>
      <c r="G6296" s="2">
        <f t="shared" si="1118"/>
        <v>8</v>
      </c>
      <c r="H6296" s="2">
        <f t="shared" si="1119"/>
        <v>3</v>
      </c>
      <c r="I6296" s="2" t="str">
        <f t="shared" si="1120"/>
        <v>Agosto</v>
      </c>
      <c r="L6296" s="2" t="str">
        <f t="shared" si="1121"/>
        <v>Índices y tasasIndicador bancario de referencia IBR 90 díasDiario4222042220</v>
      </c>
    </row>
    <row r="6297" spans="1:12" s="13" customFormat="1" ht="15.95" customHeight="1" x14ac:dyDescent="0.2">
      <c r="A6297" s="2" t="s">
        <v>20</v>
      </c>
      <c r="B6297" s="2" t="s">
        <v>27</v>
      </c>
      <c r="C6297" s="2" t="s">
        <v>26</v>
      </c>
      <c r="D6297" s="4">
        <v>42220</v>
      </c>
      <c r="E6297" s="4">
        <v>42220</v>
      </c>
      <c r="F6297" s="2">
        <f t="shared" si="1117"/>
        <v>2015</v>
      </c>
      <c r="G6297" s="2">
        <f t="shared" si="1118"/>
        <v>8</v>
      </c>
      <c r="H6297" s="2">
        <f t="shared" si="1119"/>
        <v>4</v>
      </c>
      <c r="I6297" s="2" t="str">
        <f t="shared" si="1120"/>
        <v>Agosto</v>
      </c>
      <c r="L6297" s="2" t="str">
        <f t="shared" si="1121"/>
        <v>Índices y tasasIndicador bancario de referencia IBR 90 díasDiario4222142221</v>
      </c>
    </row>
    <row r="6298" spans="1:12" s="13" customFormat="1" ht="15.95" customHeight="1" x14ac:dyDescent="0.2">
      <c r="A6298" s="2" t="s">
        <v>20</v>
      </c>
      <c r="B6298" s="2" t="s">
        <v>27</v>
      </c>
      <c r="C6298" s="2" t="s">
        <v>26</v>
      </c>
      <c r="D6298" s="4">
        <v>42221</v>
      </c>
      <c r="E6298" s="4">
        <v>42221</v>
      </c>
      <c r="F6298" s="2">
        <f t="shared" si="1117"/>
        <v>2015</v>
      </c>
      <c r="G6298" s="2">
        <f t="shared" si="1118"/>
        <v>8</v>
      </c>
      <c r="H6298" s="2">
        <f t="shared" si="1119"/>
        <v>5</v>
      </c>
      <c r="I6298" s="2" t="str">
        <f t="shared" si="1120"/>
        <v>Agosto</v>
      </c>
      <c r="L6298" s="2" t="str">
        <f t="shared" si="1121"/>
        <v>Índices y tasasIndicador bancario de referencia IBR 90 díasDiario4222242222</v>
      </c>
    </row>
    <row r="6299" spans="1:12" s="13" customFormat="1" ht="15.95" customHeight="1" x14ac:dyDescent="0.2">
      <c r="A6299" s="2" t="s">
        <v>20</v>
      </c>
      <c r="B6299" s="2" t="s">
        <v>27</v>
      </c>
      <c r="C6299" s="2" t="s">
        <v>26</v>
      </c>
      <c r="D6299" s="4">
        <v>42222</v>
      </c>
      <c r="E6299" s="4">
        <v>42222</v>
      </c>
      <c r="F6299" s="2">
        <f t="shared" si="1117"/>
        <v>2015</v>
      </c>
      <c r="G6299" s="2">
        <f t="shared" si="1118"/>
        <v>8</v>
      </c>
      <c r="H6299" s="2">
        <f t="shared" si="1119"/>
        <v>6</v>
      </c>
      <c r="I6299" s="2" t="str">
        <f t="shared" si="1120"/>
        <v>Agosto</v>
      </c>
      <c r="L6299" s="2" t="str">
        <f t="shared" si="1121"/>
        <v>Índices y tasasIndicador bancario de referencia IBR 90 díasDiario4222642226</v>
      </c>
    </row>
    <row r="6300" spans="1:12" s="13" customFormat="1" ht="15.95" customHeight="1" x14ac:dyDescent="0.2">
      <c r="A6300" s="2" t="s">
        <v>20</v>
      </c>
      <c r="B6300" s="2" t="s">
        <v>27</v>
      </c>
      <c r="C6300" s="2" t="s">
        <v>26</v>
      </c>
      <c r="D6300" s="4">
        <v>42226</v>
      </c>
      <c r="E6300" s="4">
        <v>42226</v>
      </c>
      <c r="F6300" s="2">
        <f t="shared" si="1117"/>
        <v>2015</v>
      </c>
      <c r="G6300" s="2">
        <f t="shared" si="1118"/>
        <v>8</v>
      </c>
      <c r="H6300" s="2">
        <f t="shared" si="1119"/>
        <v>10</v>
      </c>
      <c r="I6300" s="2" t="str">
        <f t="shared" si="1120"/>
        <v>Agosto</v>
      </c>
      <c r="L6300" s="2" t="str">
        <f t="shared" si="1121"/>
        <v>Índices y tasasIndicador bancario de referencia IBR 90 díasDiario4222742227</v>
      </c>
    </row>
    <row r="6301" spans="1:12" s="13" customFormat="1" ht="15.95" customHeight="1" x14ac:dyDescent="0.2">
      <c r="A6301" s="2" t="s">
        <v>20</v>
      </c>
      <c r="B6301" s="2" t="s">
        <v>27</v>
      </c>
      <c r="C6301" s="2" t="s">
        <v>26</v>
      </c>
      <c r="D6301" s="4">
        <v>42227</v>
      </c>
      <c r="E6301" s="4">
        <v>42227</v>
      </c>
      <c r="F6301" s="2">
        <f t="shared" si="1117"/>
        <v>2015</v>
      </c>
      <c r="G6301" s="2">
        <f t="shared" si="1118"/>
        <v>8</v>
      </c>
      <c r="H6301" s="2">
        <f t="shared" si="1119"/>
        <v>11</v>
      </c>
      <c r="I6301" s="2" t="str">
        <f t="shared" si="1120"/>
        <v>Agosto</v>
      </c>
      <c r="L6301" s="2" t="str">
        <f t="shared" si="1121"/>
        <v>Índices y tasasIndicador bancario de referencia IBR 90 díasDiario4222842228</v>
      </c>
    </row>
    <row r="6302" spans="1:12" s="13" customFormat="1" ht="15.95" customHeight="1" x14ac:dyDescent="0.2">
      <c r="A6302" s="2" t="s">
        <v>20</v>
      </c>
      <c r="B6302" s="2" t="s">
        <v>27</v>
      </c>
      <c r="C6302" s="2" t="s">
        <v>26</v>
      </c>
      <c r="D6302" s="4">
        <v>42228</v>
      </c>
      <c r="E6302" s="4">
        <v>42228</v>
      </c>
      <c r="F6302" s="2">
        <f t="shared" si="1117"/>
        <v>2015</v>
      </c>
      <c r="G6302" s="2">
        <f t="shared" si="1118"/>
        <v>8</v>
      </c>
      <c r="H6302" s="2">
        <f t="shared" si="1119"/>
        <v>12</v>
      </c>
      <c r="I6302" s="2" t="str">
        <f t="shared" si="1120"/>
        <v>Agosto</v>
      </c>
      <c r="L6302" s="2" t="str">
        <f t="shared" si="1121"/>
        <v>Índices y tasasIndicador bancario de referencia IBR 90 díasDiario4222942229</v>
      </c>
    </row>
    <row r="6303" spans="1:12" s="13" customFormat="1" ht="15.95" customHeight="1" x14ac:dyDescent="0.2">
      <c r="A6303" s="2" t="s">
        <v>20</v>
      </c>
      <c r="B6303" s="2" t="s">
        <v>27</v>
      </c>
      <c r="C6303" s="2" t="s">
        <v>26</v>
      </c>
      <c r="D6303" s="4">
        <v>42229</v>
      </c>
      <c r="E6303" s="4">
        <v>42229</v>
      </c>
      <c r="F6303" s="2">
        <f t="shared" si="1117"/>
        <v>2015</v>
      </c>
      <c r="G6303" s="2">
        <f t="shared" si="1118"/>
        <v>8</v>
      </c>
      <c r="H6303" s="2">
        <f t="shared" si="1119"/>
        <v>13</v>
      </c>
      <c r="I6303" s="2" t="str">
        <f t="shared" si="1120"/>
        <v>Agosto</v>
      </c>
      <c r="L6303" s="2" t="str">
        <f t="shared" si="1121"/>
        <v>Índices y tasasIndicador bancario de referencia IBR 90 díasDiario4223042230</v>
      </c>
    </row>
    <row r="6304" spans="1:12" s="13" customFormat="1" ht="15.95" customHeight="1" x14ac:dyDescent="0.2">
      <c r="A6304" s="2" t="s">
        <v>20</v>
      </c>
      <c r="B6304" s="2" t="s">
        <v>27</v>
      </c>
      <c r="C6304" s="2" t="s">
        <v>26</v>
      </c>
      <c r="D6304" s="4">
        <v>42230</v>
      </c>
      <c r="E6304" s="4">
        <v>42230</v>
      </c>
      <c r="F6304" s="2">
        <f t="shared" si="1117"/>
        <v>2015</v>
      </c>
      <c r="G6304" s="2">
        <f t="shared" si="1118"/>
        <v>8</v>
      </c>
      <c r="H6304" s="2">
        <f t="shared" si="1119"/>
        <v>14</v>
      </c>
      <c r="I6304" s="2" t="str">
        <f t="shared" si="1120"/>
        <v>Agosto</v>
      </c>
      <c r="L6304" s="2" t="str">
        <f t="shared" si="1121"/>
        <v>Índices y tasasIndicador bancario de referencia IBR 90 díasDiario4223442234</v>
      </c>
    </row>
    <row r="6305" spans="1:12" s="13" customFormat="1" ht="15.95" customHeight="1" x14ac:dyDescent="0.2">
      <c r="A6305" s="2" t="s">
        <v>20</v>
      </c>
      <c r="B6305" s="2" t="s">
        <v>27</v>
      </c>
      <c r="C6305" s="2" t="s">
        <v>26</v>
      </c>
      <c r="D6305" s="4">
        <v>42234</v>
      </c>
      <c r="E6305" s="4">
        <v>42234</v>
      </c>
      <c r="F6305" s="2">
        <f t="shared" si="1117"/>
        <v>2015</v>
      </c>
      <c r="G6305" s="2">
        <f t="shared" si="1118"/>
        <v>8</v>
      </c>
      <c r="H6305" s="2">
        <f t="shared" si="1119"/>
        <v>18</v>
      </c>
      <c r="I6305" s="2" t="str">
        <f t="shared" si="1120"/>
        <v>Agosto</v>
      </c>
      <c r="L6305" s="2" t="str">
        <f t="shared" si="1121"/>
        <v>Índices y tasasIndicador bancario de referencia IBR 90 díasDiario4223542235</v>
      </c>
    </row>
    <row r="6306" spans="1:12" s="13" customFormat="1" ht="15.95" customHeight="1" x14ac:dyDescent="0.2">
      <c r="A6306" s="2" t="s">
        <v>20</v>
      </c>
      <c r="B6306" s="2" t="s">
        <v>27</v>
      </c>
      <c r="C6306" s="2" t="s">
        <v>26</v>
      </c>
      <c r="D6306" s="4">
        <v>42235</v>
      </c>
      <c r="E6306" s="4">
        <v>42235</v>
      </c>
      <c r="F6306" s="2">
        <f t="shared" si="1117"/>
        <v>2015</v>
      </c>
      <c r="G6306" s="2">
        <f t="shared" si="1118"/>
        <v>8</v>
      </c>
      <c r="H6306" s="2">
        <f t="shared" si="1119"/>
        <v>19</v>
      </c>
      <c r="I6306" s="2" t="str">
        <f t="shared" si="1120"/>
        <v>Agosto</v>
      </c>
      <c r="L6306" s="2" t="str">
        <f t="shared" si="1121"/>
        <v>Índices y tasasIndicador bancario de referencia IBR 90 díasDiario4223642236</v>
      </c>
    </row>
    <row r="6307" spans="1:12" s="13" customFormat="1" ht="15.95" customHeight="1" x14ac:dyDescent="0.2">
      <c r="A6307" s="2" t="s">
        <v>20</v>
      </c>
      <c r="B6307" s="2" t="s">
        <v>27</v>
      </c>
      <c r="C6307" s="2" t="s">
        <v>26</v>
      </c>
      <c r="D6307" s="4">
        <v>42236</v>
      </c>
      <c r="E6307" s="4">
        <v>42236</v>
      </c>
      <c r="F6307" s="2">
        <f t="shared" si="1117"/>
        <v>2015</v>
      </c>
      <c r="G6307" s="2">
        <f t="shared" si="1118"/>
        <v>8</v>
      </c>
      <c r="H6307" s="2">
        <f t="shared" si="1119"/>
        <v>20</v>
      </c>
      <c r="I6307" s="2" t="str">
        <f t="shared" si="1120"/>
        <v>Agosto</v>
      </c>
      <c r="L6307" s="2" t="str">
        <f t="shared" si="1121"/>
        <v>Índices y tasasIndicador bancario de referencia IBR 90 díasDiario4223742237</v>
      </c>
    </row>
    <row r="6308" spans="1:12" s="13" customFormat="1" ht="15.95" customHeight="1" x14ac:dyDescent="0.2">
      <c r="A6308" s="2" t="s">
        <v>20</v>
      </c>
      <c r="B6308" s="2" t="s">
        <v>27</v>
      </c>
      <c r="C6308" s="2" t="s">
        <v>26</v>
      </c>
      <c r="D6308" s="4">
        <v>42237</v>
      </c>
      <c r="E6308" s="4">
        <v>42237</v>
      </c>
      <c r="F6308" s="2">
        <f t="shared" si="1117"/>
        <v>2015</v>
      </c>
      <c r="G6308" s="2">
        <f t="shared" si="1118"/>
        <v>8</v>
      </c>
      <c r="H6308" s="2">
        <f t="shared" si="1119"/>
        <v>21</v>
      </c>
      <c r="I6308" s="2" t="str">
        <f t="shared" si="1120"/>
        <v>Agosto</v>
      </c>
      <c r="L6308" s="2" t="str">
        <f t="shared" si="1121"/>
        <v>Índices y tasasIndicador bancario de referencia IBR 90 díasDiario4224042240</v>
      </c>
    </row>
    <row r="6309" spans="1:12" s="13" customFormat="1" ht="15.95" customHeight="1" x14ac:dyDescent="0.2">
      <c r="A6309" s="2" t="s">
        <v>20</v>
      </c>
      <c r="B6309" s="2" t="s">
        <v>27</v>
      </c>
      <c r="C6309" s="2" t="s">
        <v>26</v>
      </c>
      <c r="D6309" s="4">
        <v>42240</v>
      </c>
      <c r="E6309" s="4">
        <v>42240</v>
      </c>
      <c r="F6309" s="2">
        <f t="shared" si="1117"/>
        <v>2015</v>
      </c>
      <c r="G6309" s="2">
        <f t="shared" si="1118"/>
        <v>8</v>
      </c>
      <c r="H6309" s="2">
        <f t="shared" si="1119"/>
        <v>24</v>
      </c>
      <c r="I6309" s="2" t="str">
        <f t="shared" si="1120"/>
        <v>Agosto</v>
      </c>
      <c r="L6309" s="2" t="str">
        <f t="shared" si="1121"/>
        <v>Índices y tasasIndicador bancario de referencia IBR 90 díasDiario4224142241</v>
      </c>
    </row>
    <row r="6310" spans="1:12" s="13" customFormat="1" ht="15.95" customHeight="1" x14ac:dyDescent="0.2">
      <c r="A6310" s="2" t="s">
        <v>20</v>
      </c>
      <c r="B6310" s="2" t="s">
        <v>27</v>
      </c>
      <c r="C6310" s="2" t="s">
        <v>26</v>
      </c>
      <c r="D6310" s="4">
        <v>42241</v>
      </c>
      <c r="E6310" s="4">
        <v>42241</v>
      </c>
      <c r="F6310" s="2">
        <f t="shared" si="1117"/>
        <v>2015</v>
      </c>
      <c r="G6310" s="2">
        <f t="shared" si="1118"/>
        <v>8</v>
      </c>
      <c r="H6310" s="2">
        <f t="shared" si="1119"/>
        <v>25</v>
      </c>
      <c r="I6310" s="2" t="str">
        <f t="shared" si="1120"/>
        <v>Agosto</v>
      </c>
      <c r="L6310" s="2" t="str">
        <f t="shared" si="1121"/>
        <v>Índices y tasasIndicador bancario de referencia IBR 90 díasDiario4224242242</v>
      </c>
    </row>
    <row r="6311" spans="1:12" s="13" customFormat="1" ht="15.95" customHeight="1" x14ac:dyDescent="0.2">
      <c r="A6311" s="2" t="s">
        <v>20</v>
      </c>
      <c r="B6311" s="2" t="s">
        <v>27</v>
      </c>
      <c r="C6311" s="2" t="s">
        <v>26</v>
      </c>
      <c r="D6311" s="4">
        <v>42242</v>
      </c>
      <c r="E6311" s="4">
        <v>42242</v>
      </c>
      <c r="F6311" s="2">
        <f t="shared" si="1117"/>
        <v>2015</v>
      </c>
      <c r="G6311" s="2">
        <f t="shared" si="1118"/>
        <v>8</v>
      </c>
      <c r="H6311" s="2">
        <f t="shared" si="1119"/>
        <v>26</v>
      </c>
      <c r="I6311" s="2" t="str">
        <f t="shared" si="1120"/>
        <v>Agosto</v>
      </c>
      <c r="L6311" s="2" t="str">
        <f t="shared" si="1121"/>
        <v>Índices y tasasIndicador bancario de referencia IBR 90 díasDiario4224342243</v>
      </c>
    </row>
    <row r="6312" spans="1:12" s="13" customFormat="1" ht="15.95" customHeight="1" x14ac:dyDescent="0.2">
      <c r="A6312" s="2" t="s">
        <v>20</v>
      </c>
      <c r="B6312" s="2" t="s">
        <v>27</v>
      </c>
      <c r="C6312" s="2" t="s">
        <v>26</v>
      </c>
      <c r="D6312" s="4">
        <v>42243</v>
      </c>
      <c r="E6312" s="4">
        <v>42243</v>
      </c>
      <c r="F6312" s="2">
        <f t="shared" si="1117"/>
        <v>2015</v>
      </c>
      <c r="G6312" s="2">
        <f t="shared" si="1118"/>
        <v>8</v>
      </c>
      <c r="H6312" s="2">
        <f t="shared" si="1119"/>
        <v>27</v>
      </c>
      <c r="I6312" s="2" t="str">
        <f t="shared" si="1120"/>
        <v>Agosto</v>
      </c>
      <c r="L6312" s="2" t="str">
        <f t="shared" si="1121"/>
        <v>Índices y tasasIndicador bancario de referencia IBR 90 díasDiario4224442244</v>
      </c>
    </row>
    <row r="6313" spans="1:12" s="13" customFormat="1" ht="15.95" customHeight="1" x14ac:dyDescent="0.2">
      <c r="A6313" s="2" t="s">
        <v>20</v>
      </c>
      <c r="B6313" s="2" t="s">
        <v>27</v>
      </c>
      <c r="C6313" s="2" t="s">
        <v>26</v>
      </c>
      <c r="D6313" s="4">
        <v>42244</v>
      </c>
      <c r="E6313" s="4">
        <v>42244</v>
      </c>
      <c r="F6313" s="2">
        <f t="shared" si="1117"/>
        <v>2015</v>
      </c>
      <c r="G6313" s="2">
        <f t="shared" si="1118"/>
        <v>8</v>
      </c>
      <c r="H6313" s="2">
        <f t="shared" si="1119"/>
        <v>28</v>
      </c>
      <c r="I6313" s="2" t="str">
        <f t="shared" si="1120"/>
        <v>Agosto</v>
      </c>
      <c r="L6313" s="2" t="str">
        <f t="shared" si="1121"/>
        <v>Índices y tasasIndicador bancario de referencia IBR 90 díasDiario4224742247</v>
      </c>
    </row>
    <row r="6314" spans="1:12" s="13" customFormat="1" ht="15.95" customHeight="1" x14ac:dyDescent="0.2">
      <c r="A6314" s="2" t="s">
        <v>20</v>
      </c>
      <c r="B6314" s="2" t="s">
        <v>27</v>
      </c>
      <c r="C6314" s="2" t="s">
        <v>26</v>
      </c>
      <c r="D6314" s="4">
        <v>42247</v>
      </c>
      <c r="E6314" s="4">
        <v>42247</v>
      </c>
      <c r="F6314" s="2">
        <f t="shared" si="1117"/>
        <v>2015</v>
      </c>
      <c r="G6314" s="2">
        <f t="shared" si="1118"/>
        <v>8</v>
      </c>
      <c r="H6314" s="2">
        <f t="shared" si="1119"/>
        <v>31</v>
      </c>
      <c r="I6314" s="2" t="str">
        <f t="shared" si="1120"/>
        <v>Agosto</v>
      </c>
      <c r="L6314" s="2" t="str">
        <f t="shared" si="1121"/>
        <v>Índices y tasasIndicador bancario de referencia IBR 90 díasDiario4224842248</v>
      </c>
    </row>
    <row r="6315" spans="1:12" s="13" customFormat="1" ht="15.95" customHeight="1" x14ac:dyDescent="0.2">
      <c r="A6315" s="2" t="s">
        <v>20</v>
      </c>
      <c r="B6315" s="2" t="s">
        <v>27</v>
      </c>
      <c r="C6315" s="2" t="s">
        <v>26</v>
      </c>
      <c r="D6315" s="4">
        <v>42248</v>
      </c>
      <c r="E6315" s="4">
        <v>42248</v>
      </c>
      <c r="F6315" s="2">
        <f t="shared" si="1117"/>
        <v>2015</v>
      </c>
      <c r="G6315" s="2">
        <f t="shared" si="1118"/>
        <v>9</v>
      </c>
      <c r="H6315" s="2">
        <f t="shared" si="1119"/>
        <v>1</v>
      </c>
      <c r="I6315" s="2" t="str">
        <f t="shared" si="1120"/>
        <v>Septiembre</v>
      </c>
      <c r="L6315" s="2" t="str">
        <f t="shared" si="1121"/>
        <v>Índices y tasasIndicador bancario de referencia IBR 90 díasDiario4224942249</v>
      </c>
    </row>
    <row r="6316" spans="1:12" s="13" customFormat="1" ht="15.95" customHeight="1" x14ac:dyDescent="0.2">
      <c r="A6316" s="2" t="s">
        <v>20</v>
      </c>
      <c r="B6316" s="2" t="s">
        <v>27</v>
      </c>
      <c r="C6316" s="2" t="s">
        <v>26</v>
      </c>
      <c r="D6316" s="4">
        <v>42249</v>
      </c>
      <c r="E6316" s="4">
        <v>42249</v>
      </c>
      <c r="F6316" s="2">
        <f t="shared" si="1117"/>
        <v>2015</v>
      </c>
      <c r="G6316" s="2">
        <f t="shared" si="1118"/>
        <v>9</v>
      </c>
      <c r="H6316" s="2">
        <f t="shared" si="1119"/>
        <v>2</v>
      </c>
      <c r="I6316" s="2" t="str">
        <f t="shared" si="1120"/>
        <v>Septiembre</v>
      </c>
      <c r="L6316" s="2" t="str">
        <f t="shared" si="1121"/>
        <v>Índices y tasasIndicador bancario de referencia IBR 90 díasDiario4225042250</v>
      </c>
    </row>
    <row r="6317" spans="1:12" s="13" customFormat="1" ht="15.95" customHeight="1" x14ac:dyDescent="0.2">
      <c r="A6317" s="2" t="s">
        <v>20</v>
      </c>
      <c r="B6317" s="2" t="s">
        <v>27</v>
      </c>
      <c r="C6317" s="2" t="s">
        <v>26</v>
      </c>
      <c r="D6317" s="4">
        <v>42250</v>
      </c>
      <c r="E6317" s="4">
        <v>42250</v>
      </c>
      <c r="F6317" s="2">
        <f t="shared" ref="F6317:F6380" si="1122">YEAR(E6317)</f>
        <v>2015</v>
      </c>
      <c r="G6317" s="2">
        <f t="shared" ref="G6317:G6380" si="1123">MONTH(E6317)</f>
        <v>9</v>
      </c>
      <c r="H6317" s="2">
        <f t="shared" ref="H6317:H6380" si="1124">DAY(E6317)</f>
        <v>3</v>
      </c>
      <c r="I6317" s="2" t="str">
        <f t="shared" ref="I6317:I6380" si="1125">CHOOSE(G6317,"Enero","Febrero","Marzo","Abril","Mayo","Junio","Julio","Agosto","Septiembre","Octubre","Noviembre","Diciembre")</f>
        <v>Septiembre</v>
      </c>
      <c r="L6317" s="2" t="str">
        <f t="shared" si="1121"/>
        <v>Índices y tasasIndicador bancario de referencia IBR 90 díasDiario4225142251</v>
      </c>
    </row>
    <row r="6318" spans="1:12" s="13" customFormat="1" ht="15.95" customHeight="1" x14ac:dyDescent="0.2">
      <c r="A6318" s="2" t="s">
        <v>20</v>
      </c>
      <c r="B6318" s="2" t="s">
        <v>27</v>
      </c>
      <c r="C6318" s="2" t="s">
        <v>26</v>
      </c>
      <c r="D6318" s="4">
        <v>42251</v>
      </c>
      <c r="E6318" s="4">
        <v>42251</v>
      </c>
      <c r="F6318" s="2">
        <f t="shared" si="1122"/>
        <v>2015</v>
      </c>
      <c r="G6318" s="2">
        <f t="shared" si="1123"/>
        <v>9</v>
      </c>
      <c r="H6318" s="2">
        <f t="shared" si="1124"/>
        <v>4</v>
      </c>
      <c r="I6318" s="2" t="str">
        <f t="shared" si="1125"/>
        <v>Septiembre</v>
      </c>
      <c r="L6318" s="2" t="str">
        <f t="shared" si="1121"/>
        <v>Índices y tasasIndicador bancario de referencia IBR 90 díasDiario4225442254</v>
      </c>
    </row>
    <row r="6319" spans="1:12" s="13" customFormat="1" ht="15.95" customHeight="1" x14ac:dyDescent="0.2">
      <c r="A6319" s="2" t="s">
        <v>20</v>
      </c>
      <c r="B6319" s="2" t="s">
        <v>27</v>
      </c>
      <c r="C6319" s="2" t="s">
        <v>26</v>
      </c>
      <c r="D6319" s="4">
        <v>42254</v>
      </c>
      <c r="E6319" s="4">
        <v>42254</v>
      </c>
      <c r="F6319" s="2">
        <f t="shared" si="1122"/>
        <v>2015</v>
      </c>
      <c r="G6319" s="2">
        <f t="shared" si="1123"/>
        <v>9</v>
      </c>
      <c r="H6319" s="2">
        <f t="shared" si="1124"/>
        <v>7</v>
      </c>
      <c r="I6319" s="2" t="str">
        <f t="shared" si="1125"/>
        <v>Septiembre</v>
      </c>
      <c r="L6319" s="2" t="str">
        <f t="shared" si="1121"/>
        <v>Índices y tasasIndicador bancario de referencia IBR 90 díasDiario4225542255</v>
      </c>
    </row>
    <row r="6320" spans="1:12" s="13" customFormat="1" ht="15.95" customHeight="1" x14ac:dyDescent="0.2">
      <c r="A6320" s="2" t="s">
        <v>20</v>
      </c>
      <c r="B6320" s="2" t="s">
        <v>27</v>
      </c>
      <c r="C6320" s="2" t="s">
        <v>26</v>
      </c>
      <c r="D6320" s="4">
        <v>42255</v>
      </c>
      <c r="E6320" s="4">
        <v>42255</v>
      </c>
      <c r="F6320" s="2">
        <f t="shared" si="1122"/>
        <v>2015</v>
      </c>
      <c r="G6320" s="2">
        <f t="shared" si="1123"/>
        <v>9</v>
      </c>
      <c r="H6320" s="2">
        <f t="shared" si="1124"/>
        <v>8</v>
      </c>
      <c r="I6320" s="2" t="str">
        <f t="shared" si="1125"/>
        <v>Septiembre</v>
      </c>
      <c r="L6320" s="2" t="str">
        <f t="shared" si="1121"/>
        <v>Índices y tasasIndicador bancario de referencia IBR 90 díasDiario4225642256</v>
      </c>
    </row>
    <row r="6321" spans="1:12" s="13" customFormat="1" ht="15.95" customHeight="1" x14ac:dyDescent="0.2">
      <c r="A6321" s="2" t="s">
        <v>20</v>
      </c>
      <c r="B6321" s="2" t="s">
        <v>27</v>
      </c>
      <c r="C6321" s="2" t="s">
        <v>26</v>
      </c>
      <c r="D6321" s="4">
        <v>42256</v>
      </c>
      <c r="E6321" s="4">
        <v>42256</v>
      </c>
      <c r="F6321" s="2">
        <f t="shared" si="1122"/>
        <v>2015</v>
      </c>
      <c r="G6321" s="2">
        <f t="shared" si="1123"/>
        <v>9</v>
      </c>
      <c r="H6321" s="2">
        <f t="shared" si="1124"/>
        <v>9</v>
      </c>
      <c r="I6321" s="2" t="str">
        <f t="shared" si="1125"/>
        <v>Septiembre</v>
      </c>
      <c r="L6321" s="2" t="str">
        <f t="shared" si="1121"/>
        <v>Índices y tasasIndicador bancario de referencia IBR 90 díasDiario4225742257</v>
      </c>
    </row>
    <row r="6322" spans="1:12" s="13" customFormat="1" ht="15.95" customHeight="1" x14ac:dyDescent="0.2">
      <c r="A6322" s="2" t="s">
        <v>20</v>
      </c>
      <c r="B6322" s="2" t="s">
        <v>27</v>
      </c>
      <c r="C6322" s="2" t="s">
        <v>26</v>
      </c>
      <c r="D6322" s="4">
        <v>42257</v>
      </c>
      <c r="E6322" s="4">
        <v>42257</v>
      </c>
      <c r="F6322" s="2">
        <f t="shared" si="1122"/>
        <v>2015</v>
      </c>
      <c r="G6322" s="2">
        <f t="shared" si="1123"/>
        <v>9</v>
      </c>
      <c r="H6322" s="2">
        <f t="shared" si="1124"/>
        <v>10</v>
      </c>
      <c r="I6322" s="2" t="str">
        <f t="shared" si="1125"/>
        <v>Septiembre</v>
      </c>
      <c r="L6322" s="2" t="str">
        <f t="shared" si="1121"/>
        <v>Índices y tasasIndicador bancario de referencia IBR 90 díasDiario4225842258</v>
      </c>
    </row>
    <row r="6323" spans="1:12" s="13" customFormat="1" ht="15.95" customHeight="1" x14ac:dyDescent="0.2">
      <c r="A6323" s="2" t="s">
        <v>20</v>
      </c>
      <c r="B6323" s="2" t="s">
        <v>27</v>
      </c>
      <c r="C6323" s="2" t="s">
        <v>26</v>
      </c>
      <c r="D6323" s="4">
        <v>42258</v>
      </c>
      <c r="E6323" s="4">
        <v>42258</v>
      </c>
      <c r="F6323" s="2">
        <f t="shared" si="1122"/>
        <v>2015</v>
      </c>
      <c r="G6323" s="2">
        <f t="shared" si="1123"/>
        <v>9</v>
      </c>
      <c r="H6323" s="2">
        <f t="shared" si="1124"/>
        <v>11</v>
      </c>
      <c r="I6323" s="2" t="str">
        <f t="shared" si="1125"/>
        <v>Septiembre</v>
      </c>
      <c r="L6323" s="2" t="str">
        <f t="shared" si="1121"/>
        <v>Índices y tasasIndicador bancario de referencia IBR 90 díasDiario4226142261</v>
      </c>
    </row>
    <row r="6324" spans="1:12" s="13" customFormat="1" ht="15.95" customHeight="1" x14ac:dyDescent="0.2">
      <c r="A6324" s="2" t="s">
        <v>20</v>
      </c>
      <c r="B6324" s="2" t="s">
        <v>27</v>
      </c>
      <c r="C6324" s="2" t="s">
        <v>26</v>
      </c>
      <c r="D6324" s="4">
        <v>42261</v>
      </c>
      <c r="E6324" s="4">
        <v>42261</v>
      </c>
      <c r="F6324" s="2">
        <f t="shared" si="1122"/>
        <v>2015</v>
      </c>
      <c r="G6324" s="2">
        <f t="shared" si="1123"/>
        <v>9</v>
      </c>
      <c r="H6324" s="2">
        <f t="shared" si="1124"/>
        <v>14</v>
      </c>
      <c r="I6324" s="2" t="str">
        <f t="shared" si="1125"/>
        <v>Septiembre</v>
      </c>
      <c r="L6324" s="2" t="str">
        <f t="shared" si="1121"/>
        <v>Índices y tasasIndicador bancario de referencia IBR 90 díasDiario4226242262</v>
      </c>
    </row>
    <row r="6325" spans="1:12" s="13" customFormat="1" ht="15.95" customHeight="1" x14ac:dyDescent="0.2">
      <c r="A6325" s="2" t="s">
        <v>20</v>
      </c>
      <c r="B6325" s="2" t="s">
        <v>27</v>
      </c>
      <c r="C6325" s="2" t="s">
        <v>26</v>
      </c>
      <c r="D6325" s="4">
        <v>42262</v>
      </c>
      <c r="E6325" s="4">
        <v>42262</v>
      </c>
      <c r="F6325" s="2">
        <f t="shared" si="1122"/>
        <v>2015</v>
      </c>
      <c r="G6325" s="2">
        <f t="shared" si="1123"/>
        <v>9</v>
      </c>
      <c r="H6325" s="2">
        <f t="shared" si="1124"/>
        <v>15</v>
      </c>
      <c r="I6325" s="2" t="str">
        <f t="shared" si="1125"/>
        <v>Septiembre</v>
      </c>
      <c r="L6325" s="2" t="str">
        <f t="shared" si="1121"/>
        <v>Índices y tasasIndicador bancario de referencia IBR 90 díasDiario4226342263</v>
      </c>
    </row>
    <row r="6326" spans="1:12" s="13" customFormat="1" ht="15.95" customHeight="1" x14ac:dyDescent="0.2">
      <c r="A6326" s="2" t="s">
        <v>20</v>
      </c>
      <c r="B6326" s="2" t="s">
        <v>27</v>
      </c>
      <c r="C6326" s="2" t="s">
        <v>26</v>
      </c>
      <c r="D6326" s="4">
        <v>42263</v>
      </c>
      <c r="E6326" s="4">
        <v>42263</v>
      </c>
      <c r="F6326" s="2">
        <f t="shared" si="1122"/>
        <v>2015</v>
      </c>
      <c r="G6326" s="2">
        <f t="shared" si="1123"/>
        <v>9</v>
      </c>
      <c r="H6326" s="2">
        <f t="shared" si="1124"/>
        <v>16</v>
      </c>
      <c r="I6326" s="2" t="str">
        <f t="shared" si="1125"/>
        <v>Septiembre</v>
      </c>
      <c r="L6326" s="2" t="str">
        <f t="shared" si="1121"/>
        <v>Índices y tasasIndicador bancario de referencia IBR 90 díasDiario4226442264</v>
      </c>
    </row>
    <row r="6327" spans="1:12" s="13" customFormat="1" ht="15.95" customHeight="1" x14ac:dyDescent="0.2">
      <c r="A6327" s="2" t="s">
        <v>20</v>
      </c>
      <c r="B6327" s="2" t="s">
        <v>27</v>
      </c>
      <c r="C6327" s="2" t="s">
        <v>26</v>
      </c>
      <c r="D6327" s="4">
        <v>42264</v>
      </c>
      <c r="E6327" s="4">
        <v>42264</v>
      </c>
      <c r="F6327" s="2">
        <f t="shared" si="1122"/>
        <v>2015</v>
      </c>
      <c r="G6327" s="2">
        <f t="shared" si="1123"/>
        <v>9</v>
      </c>
      <c r="H6327" s="2">
        <f t="shared" si="1124"/>
        <v>17</v>
      </c>
      <c r="I6327" s="2" t="str">
        <f t="shared" si="1125"/>
        <v>Septiembre</v>
      </c>
      <c r="L6327" s="2" t="str">
        <f t="shared" si="1121"/>
        <v>Índices y tasasIndicador bancario de referencia IBR 90 díasDiario4226542265</v>
      </c>
    </row>
    <row r="6328" spans="1:12" s="13" customFormat="1" ht="15.95" customHeight="1" x14ac:dyDescent="0.2">
      <c r="A6328" s="2" t="s">
        <v>20</v>
      </c>
      <c r="B6328" s="2" t="s">
        <v>27</v>
      </c>
      <c r="C6328" s="2" t="s">
        <v>26</v>
      </c>
      <c r="D6328" s="4">
        <v>42265</v>
      </c>
      <c r="E6328" s="4">
        <v>42265</v>
      </c>
      <c r="F6328" s="2">
        <f t="shared" si="1122"/>
        <v>2015</v>
      </c>
      <c r="G6328" s="2">
        <f t="shared" si="1123"/>
        <v>9</v>
      </c>
      <c r="H6328" s="2">
        <f t="shared" si="1124"/>
        <v>18</v>
      </c>
      <c r="I6328" s="2" t="str">
        <f t="shared" si="1125"/>
        <v>Septiembre</v>
      </c>
      <c r="L6328" s="2" t="str">
        <f t="shared" si="1121"/>
        <v>Índices y tasasIndicador bancario de referencia IBR 90 díasDiario4226842268</v>
      </c>
    </row>
    <row r="6329" spans="1:12" s="13" customFormat="1" ht="15.95" customHeight="1" x14ac:dyDescent="0.2">
      <c r="A6329" s="2" t="s">
        <v>20</v>
      </c>
      <c r="B6329" s="2" t="s">
        <v>27</v>
      </c>
      <c r="C6329" s="2" t="s">
        <v>26</v>
      </c>
      <c r="D6329" s="4">
        <v>42268</v>
      </c>
      <c r="E6329" s="4">
        <v>42268</v>
      </c>
      <c r="F6329" s="2">
        <f t="shared" si="1122"/>
        <v>2015</v>
      </c>
      <c r="G6329" s="2">
        <f t="shared" si="1123"/>
        <v>9</v>
      </c>
      <c r="H6329" s="2">
        <f t="shared" si="1124"/>
        <v>21</v>
      </c>
      <c r="I6329" s="2" t="str">
        <f t="shared" si="1125"/>
        <v>Septiembre</v>
      </c>
      <c r="L6329" s="2" t="str">
        <f t="shared" si="1121"/>
        <v>Índices y tasasIndicador bancario de referencia IBR 90 díasDiario4226942269</v>
      </c>
    </row>
    <row r="6330" spans="1:12" s="13" customFormat="1" ht="15.95" customHeight="1" x14ac:dyDescent="0.2">
      <c r="A6330" s="2" t="s">
        <v>20</v>
      </c>
      <c r="B6330" s="2" t="s">
        <v>27</v>
      </c>
      <c r="C6330" s="2" t="s">
        <v>26</v>
      </c>
      <c r="D6330" s="4">
        <v>42269</v>
      </c>
      <c r="E6330" s="4">
        <v>42269</v>
      </c>
      <c r="F6330" s="2">
        <f t="shared" si="1122"/>
        <v>2015</v>
      </c>
      <c r="G6330" s="2">
        <f t="shared" si="1123"/>
        <v>9</v>
      </c>
      <c r="H6330" s="2">
        <f t="shared" si="1124"/>
        <v>22</v>
      </c>
      <c r="I6330" s="2" t="str">
        <f t="shared" si="1125"/>
        <v>Septiembre</v>
      </c>
      <c r="L6330" s="2" t="str">
        <f t="shared" si="1121"/>
        <v>Índices y tasasIndicador bancario de referencia IBR 90 díasDiario4227042270</v>
      </c>
    </row>
    <row r="6331" spans="1:12" s="13" customFormat="1" ht="15.95" customHeight="1" x14ac:dyDescent="0.2">
      <c r="A6331" s="2" t="s">
        <v>20</v>
      </c>
      <c r="B6331" s="2" t="s">
        <v>27</v>
      </c>
      <c r="C6331" s="2" t="s">
        <v>26</v>
      </c>
      <c r="D6331" s="4">
        <v>42270</v>
      </c>
      <c r="E6331" s="4">
        <v>42270</v>
      </c>
      <c r="F6331" s="2">
        <f t="shared" si="1122"/>
        <v>2015</v>
      </c>
      <c r="G6331" s="2">
        <f t="shared" si="1123"/>
        <v>9</v>
      </c>
      <c r="H6331" s="2">
        <f t="shared" si="1124"/>
        <v>23</v>
      </c>
      <c r="I6331" s="2" t="str">
        <f t="shared" si="1125"/>
        <v>Septiembre</v>
      </c>
      <c r="L6331" s="2" t="str">
        <f t="shared" si="1121"/>
        <v>Índices y tasasIndicador bancario de referencia IBR 90 díasDiario4227142271</v>
      </c>
    </row>
    <row r="6332" spans="1:12" s="13" customFormat="1" ht="15.95" customHeight="1" x14ac:dyDescent="0.2">
      <c r="A6332" s="2" t="s">
        <v>20</v>
      </c>
      <c r="B6332" s="2" t="s">
        <v>27</v>
      </c>
      <c r="C6332" s="2" t="s">
        <v>26</v>
      </c>
      <c r="D6332" s="4">
        <v>42271</v>
      </c>
      <c r="E6332" s="4">
        <v>42271</v>
      </c>
      <c r="F6332" s="2">
        <f t="shared" si="1122"/>
        <v>2015</v>
      </c>
      <c r="G6332" s="2">
        <f t="shared" si="1123"/>
        <v>9</v>
      </c>
      <c r="H6332" s="2">
        <f t="shared" si="1124"/>
        <v>24</v>
      </c>
      <c r="I6332" s="2" t="str">
        <f t="shared" si="1125"/>
        <v>Septiembre</v>
      </c>
      <c r="L6332" s="2" t="str">
        <f t="shared" si="1121"/>
        <v>Índices y tasasIndicador bancario de referencia IBR 90 díasDiario4227242272</v>
      </c>
    </row>
    <row r="6333" spans="1:12" s="13" customFormat="1" ht="15.95" customHeight="1" x14ac:dyDescent="0.2">
      <c r="A6333" s="2" t="s">
        <v>20</v>
      </c>
      <c r="B6333" s="2" t="s">
        <v>27</v>
      </c>
      <c r="C6333" s="2" t="s">
        <v>26</v>
      </c>
      <c r="D6333" s="4">
        <v>42272</v>
      </c>
      <c r="E6333" s="4">
        <v>42272</v>
      </c>
      <c r="F6333" s="2">
        <f t="shared" si="1122"/>
        <v>2015</v>
      </c>
      <c r="G6333" s="2">
        <f t="shared" si="1123"/>
        <v>9</v>
      </c>
      <c r="H6333" s="2">
        <f t="shared" si="1124"/>
        <v>25</v>
      </c>
      <c r="I6333" s="2" t="str">
        <f t="shared" si="1125"/>
        <v>Septiembre</v>
      </c>
      <c r="L6333" s="2" t="str">
        <f t="shared" si="1121"/>
        <v>Índices y tasasIndicador bancario de referencia IBR 90 díasDiario4227542275</v>
      </c>
    </row>
    <row r="6334" spans="1:12" s="13" customFormat="1" ht="15.95" customHeight="1" x14ac:dyDescent="0.2">
      <c r="A6334" s="2" t="s">
        <v>20</v>
      </c>
      <c r="B6334" s="2" t="s">
        <v>27</v>
      </c>
      <c r="C6334" s="2" t="s">
        <v>26</v>
      </c>
      <c r="D6334" s="4">
        <v>42275</v>
      </c>
      <c r="E6334" s="4">
        <v>42275</v>
      </c>
      <c r="F6334" s="2">
        <f t="shared" si="1122"/>
        <v>2015</v>
      </c>
      <c r="G6334" s="2">
        <f t="shared" si="1123"/>
        <v>9</v>
      </c>
      <c r="H6334" s="2">
        <f t="shared" si="1124"/>
        <v>28</v>
      </c>
      <c r="I6334" s="2" t="str">
        <f t="shared" si="1125"/>
        <v>Septiembre</v>
      </c>
      <c r="L6334" s="2" t="str">
        <f t="shared" si="1121"/>
        <v>Índices y tasasIndicador bancario de referencia IBR 90 díasDiario4227642276</v>
      </c>
    </row>
    <row r="6335" spans="1:12" s="13" customFormat="1" ht="15.95" customHeight="1" x14ac:dyDescent="0.2">
      <c r="A6335" s="2" t="s">
        <v>20</v>
      </c>
      <c r="B6335" s="2" t="s">
        <v>27</v>
      </c>
      <c r="C6335" s="2" t="s">
        <v>26</v>
      </c>
      <c r="D6335" s="4">
        <v>42276</v>
      </c>
      <c r="E6335" s="4">
        <v>42276</v>
      </c>
      <c r="F6335" s="2">
        <f t="shared" si="1122"/>
        <v>2015</v>
      </c>
      <c r="G6335" s="2">
        <f t="shared" si="1123"/>
        <v>9</v>
      </c>
      <c r="H6335" s="2">
        <f t="shared" si="1124"/>
        <v>29</v>
      </c>
      <c r="I6335" s="2" t="str">
        <f t="shared" si="1125"/>
        <v>Septiembre</v>
      </c>
      <c r="L6335" s="2" t="str">
        <f t="shared" si="1121"/>
        <v>Índices y tasasIndicador bancario de referencia IBR 90 díasDiario4227742277</v>
      </c>
    </row>
    <row r="6336" spans="1:12" s="13" customFormat="1" ht="15.95" customHeight="1" x14ac:dyDescent="0.2">
      <c r="A6336" s="2" t="s">
        <v>20</v>
      </c>
      <c r="B6336" s="2" t="s">
        <v>27</v>
      </c>
      <c r="C6336" s="2" t="s">
        <v>26</v>
      </c>
      <c r="D6336" s="4">
        <v>42277</v>
      </c>
      <c r="E6336" s="4">
        <v>42277</v>
      </c>
      <c r="F6336" s="2">
        <f t="shared" si="1122"/>
        <v>2015</v>
      </c>
      <c r="G6336" s="2">
        <f t="shared" si="1123"/>
        <v>9</v>
      </c>
      <c r="H6336" s="2">
        <f t="shared" si="1124"/>
        <v>30</v>
      </c>
      <c r="I6336" s="2" t="str">
        <f t="shared" si="1125"/>
        <v>Septiembre</v>
      </c>
      <c r="L6336" s="2" t="str">
        <f t="shared" si="1121"/>
        <v>Índices y tasasIndicador bancario de referencia IBR 90 díasDiario4227842278</v>
      </c>
    </row>
    <row r="6337" spans="1:12" s="13" customFormat="1" ht="15.95" customHeight="1" x14ac:dyDescent="0.2">
      <c r="A6337" s="2" t="s">
        <v>20</v>
      </c>
      <c r="B6337" s="2" t="s">
        <v>27</v>
      </c>
      <c r="C6337" s="2" t="s">
        <v>26</v>
      </c>
      <c r="D6337" s="4">
        <v>42278</v>
      </c>
      <c r="E6337" s="4">
        <v>42278</v>
      </c>
      <c r="F6337" s="2">
        <f t="shared" si="1122"/>
        <v>2015</v>
      </c>
      <c r="G6337" s="2">
        <f t="shared" si="1123"/>
        <v>10</v>
      </c>
      <c r="H6337" s="2">
        <f t="shared" si="1124"/>
        <v>1</v>
      </c>
      <c r="I6337" s="2" t="str">
        <f t="shared" si="1125"/>
        <v>Octubre</v>
      </c>
      <c r="L6337" s="2" t="str">
        <f t="shared" si="1121"/>
        <v>Índices y tasasIndicador bancario de referencia IBR 90 díasDiario4227942279</v>
      </c>
    </row>
    <row r="6338" spans="1:12" s="13" customFormat="1" ht="15.95" customHeight="1" x14ac:dyDescent="0.2">
      <c r="A6338" s="2" t="s">
        <v>20</v>
      </c>
      <c r="B6338" s="2" t="s">
        <v>27</v>
      </c>
      <c r="C6338" s="2" t="s">
        <v>26</v>
      </c>
      <c r="D6338" s="4">
        <v>42279</v>
      </c>
      <c r="E6338" s="4">
        <v>42279</v>
      </c>
      <c r="F6338" s="2">
        <f t="shared" si="1122"/>
        <v>2015</v>
      </c>
      <c r="G6338" s="2">
        <f t="shared" si="1123"/>
        <v>10</v>
      </c>
      <c r="H6338" s="2">
        <f t="shared" si="1124"/>
        <v>2</v>
      </c>
      <c r="I6338" s="2" t="str">
        <f t="shared" si="1125"/>
        <v>Octubre</v>
      </c>
      <c r="L6338" s="2" t="str">
        <f t="shared" si="1121"/>
        <v>Índices y tasasIndicador bancario de referencia IBR 90 díasDiario4228242282</v>
      </c>
    </row>
    <row r="6339" spans="1:12" s="13" customFormat="1" ht="15.95" customHeight="1" x14ac:dyDescent="0.2">
      <c r="A6339" s="2" t="s">
        <v>20</v>
      </c>
      <c r="B6339" s="2" t="s">
        <v>27</v>
      </c>
      <c r="C6339" s="2" t="s">
        <v>26</v>
      </c>
      <c r="D6339" s="4">
        <v>42282</v>
      </c>
      <c r="E6339" s="4">
        <v>42282</v>
      </c>
      <c r="F6339" s="2">
        <f t="shared" si="1122"/>
        <v>2015</v>
      </c>
      <c r="G6339" s="2">
        <f t="shared" si="1123"/>
        <v>10</v>
      </c>
      <c r="H6339" s="2">
        <f t="shared" si="1124"/>
        <v>5</v>
      </c>
      <c r="I6339" s="2" t="str">
        <f t="shared" si="1125"/>
        <v>Octubre</v>
      </c>
      <c r="L6339" s="2" t="str">
        <f t="shared" si="1121"/>
        <v>Índices y tasasIndicador bancario de referencia IBR 90 díasDiario4228342283</v>
      </c>
    </row>
    <row r="6340" spans="1:12" s="13" customFormat="1" ht="15.95" customHeight="1" x14ac:dyDescent="0.2">
      <c r="A6340" s="2" t="s">
        <v>20</v>
      </c>
      <c r="B6340" s="2" t="s">
        <v>27</v>
      </c>
      <c r="C6340" s="2" t="s">
        <v>26</v>
      </c>
      <c r="D6340" s="4">
        <v>42283</v>
      </c>
      <c r="E6340" s="4">
        <v>42283</v>
      </c>
      <c r="F6340" s="2">
        <f t="shared" si="1122"/>
        <v>2015</v>
      </c>
      <c r="G6340" s="2">
        <f t="shared" si="1123"/>
        <v>10</v>
      </c>
      <c r="H6340" s="2">
        <f t="shared" si="1124"/>
        <v>6</v>
      </c>
      <c r="I6340" s="2" t="str">
        <f t="shared" si="1125"/>
        <v>Octubre</v>
      </c>
      <c r="L6340" s="2" t="str">
        <f t="shared" si="1121"/>
        <v>Índices y tasasIndicador bancario de referencia IBR 90 díasDiario4228442284</v>
      </c>
    </row>
    <row r="6341" spans="1:12" s="13" customFormat="1" ht="15.95" customHeight="1" x14ac:dyDescent="0.2">
      <c r="A6341" s="2" t="s">
        <v>20</v>
      </c>
      <c r="B6341" s="2" t="s">
        <v>27</v>
      </c>
      <c r="C6341" s="2" t="s">
        <v>26</v>
      </c>
      <c r="D6341" s="4">
        <v>42284</v>
      </c>
      <c r="E6341" s="4">
        <v>42284</v>
      </c>
      <c r="F6341" s="2">
        <f t="shared" si="1122"/>
        <v>2015</v>
      </c>
      <c r="G6341" s="2">
        <f t="shared" si="1123"/>
        <v>10</v>
      </c>
      <c r="H6341" s="2">
        <f t="shared" si="1124"/>
        <v>7</v>
      </c>
      <c r="I6341" s="2" t="str">
        <f t="shared" si="1125"/>
        <v>Octubre</v>
      </c>
      <c r="L6341" s="2" t="str">
        <f t="shared" si="1121"/>
        <v>Índices y tasasIndicador bancario de referencia IBR 90 díasDiario4228542285</v>
      </c>
    </row>
    <row r="6342" spans="1:12" s="13" customFormat="1" ht="15.95" customHeight="1" x14ac:dyDescent="0.2">
      <c r="A6342" s="2" t="s">
        <v>20</v>
      </c>
      <c r="B6342" s="2" t="s">
        <v>27</v>
      </c>
      <c r="C6342" s="2" t="s">
        <v>26</v>
      </c>
      <c r="D6342" s="4">
        <v>42285</v>
      </c>
      <c r="E6342" s="4">
        <v>42285</v>
      </c>
      <c r="F6342" s="2">
        <f t="shared" si="1122"/>
        <v>2015</v>
      </c>
      <c r="G6342" s="2">
        <f t="shared" si="1123"/>
        <v>10</v>
      </c>
      <c r="H6342" s="2">
        <f t="shared" si="1124"/>
        <v>8</v>
      </c>
      <c r="I6342" s="2" t="str">
        <f t="shared" si="1125"/>
        <v>Octubre</v>
      </c>
      <c r="L6342" s="2" t="str">
        <f t="shared" si="1121"/>
        <v>Índices y tasasIndicador bancario de referencia IBR 90 díasDiario4228642286</v>
      </c>
    </row>
    <row r="6343" spans="1:12" s="13" customFormat="1" ht="15.95" customHeight="1" x14ac:dyDescent="0.2">
      <c r="A6343" s="2" t="s">
        <v>20</v>
      </c>
      <c r="B6343" s="2" t="s">
        <v>27</v>
      </c>
      <c r="C6343" s="2" t="s">
        <v>26</v>
      </c>
      <c r="D6343" s="4">
        <v>42286</v>
      </c>
      <c r="E6343" s="4">
        <v>42286</v>
      </c>
      <c r="F6343" s="2">
        <f t="shared" si="1122"/>
        <v>2015</v>
      </c>
      <c r="G6343" s="2">
        <f t="shared" si="1123"/>
        <v>10</v>
      </c>
      <c r="H6343" s="2">
        <f t="shared" si="1124"/>
        <v>9</v>
      </c>
      <c r="I6343" s="2" t="str">
        <f t="shared" si="1125"/>
        <v>Octubre</v>
      </c>
      <c r="L6343" s="2" t="str">
        <f t="shared" si="1121"/>
        <v>Índices y tasasIndicador bancario de referencia IBR 90 díasDiario4229042290</v>
      </c>
    </row>
    <row r="6344" spans="1:12" s="13" customFormat="1" ht="15.95" customHeight="1" x14ac:dyDescent="0.2">
      <c r="A6344" s="2" t="s">
        <v>20</v>
      </c>
      <c r="B6344" s="2" t="s">
        <v>27</v>
      </c>
      <c r="C6344" s="2" t="s">
        <v>26</v>
      </c>
      <c r="D6344" s="4">
        <v>42290</v>
      </c>
      <c r="E6344" s="4">
        <v>42290</v>
      </c>
      <c r="F6344" s="2">
        <f t="shared" si="1122"/>
        <v>2015</v>
      </c>
      <c r="G6344" s="2">
        <f t="shared" si="1123"/>
        <v>10</v>
      </c>
      <c r="H6344" s="2">
        <f t="shared" si="1124"/>
        <v>13</v>
      </c>
      <c r="I6344" s="2" t="str">
        <f t="shared" si="1125"/>
        <v>Octubre</v>
      </c>
      <c r="L6344" s="2" t="str">
        <f t="shared" si="1121"/>
        <v>Índices y tasasIndicador bancario de referencia IBR 90 díasDiario4229142291</v>
      </c>
    </row>
    <row r="6345" spans="1:12" s="13" customFormat="1" ht="15.95" customHeight="1" x14ac:dyDescent="0.2">
      <c r="A6345" s="2" t="s">
        <v>20</v>
      </c>
      <c r="B6345" s="2" t="s">
        <v>27</v>
      </c>
      <c r="C6345" s="2" t="s">
        <v>26</v>
      </c>
      <c r="D6345" s="4">
        <v>42291</v>
      </c>
      <c r="E6345" s="4">
        <v>42291</v>
      </c>
      <c r="F6345" s="2">
        <f t="shared" si="1122"/>
        <v>2015</v>
      </c>
      <c r="G6345" s="2">
        <f t="shared" si="1123"/>
        <v>10</v>
      </c>
      <c r="H6345" s="2">
        <f t="shared" si="1124"/>
        <v>14</v>
      </c>
      <c r="I6345" s="2" t="str">
        <f t="shared" si="1125"/>
        <v>Octubre</v>
      </c>
      <c r="L6345" s="2" t="str">
        <f t="shared" si="1121"/>
        <v>Índices y tasasIndicador bancario de referencia IBR 90 díasDiario4229242292</v>
      </c>
    </row>
    <row r="6346" spans="1:12" s="13" customFormat="1" ht="15.95" customHeight="1" x14ac:dyDescent="0.2">
      <c r="A6346" s="2" t="s">
        <v>20</v>
      </c>
      <c r="B6346" s="2" t="s">
        <v>27</v>
      </c>
      <c r="C6346" s="2" t="s">
        <v>26</v>
      </c>
      <c r="D6346" s="4">
        <v>42292</v>
      </c>
      <c r="E6346" s="4">
        <v>42292</v>
      </c>
      <c r="F6346" s="2">
        <f t="shared" si="1122"/>
        <v>2015</v>
      </c>
      <c r="G6346" s="2">
        <f t="shared" si="1123"/>
        <v>10</v>
      </c>
      <c r="H6346" s="2">
        <f t="shared" si="1124"/>
        <v>15</v>
      </c>
      <c r="I6346" s="2" t="str">
        <f t="shared" si="1125"/>
        <v>Octubre</v>
      </c>
      <c r="L6346" s="2" t="str">
        <f t="shared" ref="L6346:L6409" si="1126">CONCATENATE(A6347,B6347,C6347,D6347,E6347,)</f>
        <v>Índices y tasasIndicador bancario de referencia IBR 90 díasDiario4229342293</v>
      </c>
    </row>
    <row r="6347" spans="1:12" s="13" customFormat="1" ht="15.95" customHeight="1" x14ac:dyDescent="0.2">
      <c r="A6347" s="2" t="s">
        <v>20</v>
      </c>
      <c r="B6347" s="2" t="s">
        <v>27</v>
      </c>
      <c r="C6347" s="2" t="s">
        <v>26</v>
      </c>
      <c r="D6347" s="4">
        <v>42293</v>
      </c>
      <c r="E6347" s="4">
        <v>42293</v>
      </c>
      <c r="F6347" s="2">
        <f t="shared" si="1122"/>
        <v>2015</v>
      </c>
      <c r="G6347" s="2">
        <f t="shared" si="1123"/>
        <v>10</v>
      </c>
      <c r="H6347" s="2">
        <f t="shared" si="1124"/>
        <v>16</v>
      </c>
      <c r="I6347" s="2" t="str">
        <f t="shared" si="1125"/>
        <v>Octubre</v>
      </c>
      <c r="L6347" s="2" t="str">
        <f t="shared" si="1126"/>
        <v>Índices y tasasIndicador bancario de referencia IBR 90 díasDiario4229642296</v>
      </c>
    </row>
    <row r="6348" spans="1:12" s="13" customFormat="1" ht="15.95" customHeight="1" x14ac:dyDescent="0.2">
      <c r="A6348" s="2" t="s">
        <v>20</v>
      </c>
      <c r="B6348" s="2" t="s">
        <v>27</v>
      </c>
      <c r="C6348" s="2" t="s">
        <v>26</v>
      </c>
      <c r="D6348" s="4">
        <v>42296</v>
      </c>
      <c r="E6348" s="4">
        <v>42296</v>
      </c>
      <c r="F6348" s="2">
        <f t="shared" si="1122"/>
        <v>2015</v>
      </c>
      <c r="G6348" s="2">
        <f t="shared" si="1123"/>
        <v>10</v>
      </c>
      <c r="H6348" s="2">
        <f t="shared" si="1124"/>
        <v>19</v>
      </c>
      <c r="I6348" s="2" t="str">
        <f t="shared" si="1125"/>
        <v>Octubre</v>
      </c>
      <c r="L6348" s="2" t="str">
        <f t="shared" si="1126"/>
        <v>Índices y tasasIndicador bancario de referencia IBR 90 díasDiario4229742297</v>
      </c>
    </row>
    <row r="6349" spans="1:12" s="13" customFormat="1" ht="15.95" customHeight="1" x14ac:dyDescent="0.2">
      <c r="A6349" s="2" t="s">
        <v>20</v>
      </c>
      <c r="B6349" s="2" t="s">
        <v>27</v>
      </c>
      <c r="C6349" s="2" t="s">
        <v>26</v>
      </c>
      <c r="D6349" s="4">
        <v>42297</v>
      </c>
      <c r="E6349" s="4">
        <v>42297</v>
      </c>
      <c r="F6349" s="2">
        <f t="shared" si="1122"/>
        <v>2015</v>
      </c>
      <c r="G6349" s="2">
        <f t="shared" si="1123"/>
        <v>10</v>
      </c>
      <c r="H6349" s="2">
        <f t="shared" si="1124"/>
        <v>20</v>
      </c>
      <c r="I6349" s="2" t="str">
        <f t="shared" si="1125"/>
        <v>Octubre</v>
      </c>
      <c r="L6349" s="2" t="str">
        <f t="shared" si="1126"/>
        <v>Índices y tasasIndicador bancario de referencia IBR 90 díasDiario4229842298</v>
      </c>
    </row>
    <row r="6350" spans="1:12" s="13" customFormat="1" ht="15.95" customHeight="1" x14ac:dyDescent="0.2">
      <c r="A6350" s="2" t="s">
        <v>20</v>
      </c>
      <c r="B6350" s="2" t="s">
        <v>27</v>
      </c>
      <c r="C6350" s="2" t="s">
        <v>26</v>
      </c>
      <c r="D6350" s="4">
        <v>42298</v>
      </c>
      <c r="E6350" s="4">
        <v>42298</v>
      </c>
      <c r="F6350" s="2">
        <f t="shared" si="1122"/>
        <v>2015</v>
      </c>
      <c r="G6350" s="2">
        <f t="shared" si="1123"/>
        <v>10</v>
      </c>
      <c r="H6350" s="2">
        <f t="shared" si="1124"/>
        <v>21</v>
      </c>
      <c r="I6350" s="2" t="str">
        <f t="shared" si="1125"/>
        <v>Octubre</v>
      </c>
      <c r="L6350" s="2" t="str">
        <f t="shared" si="1126"/>
        <v>Índices y tasasIndicador bancario de referencia IBR 90 díasDiario4229942299</v>
      </c>
    </row>
    <row r="6351" spans="1:12" s="13" customFormat="1" ht="15.95" customHeight="1" x14ac:dyDescent="0.2">
      <c r="A6351" s="2" t="s">
        <v>20</v>
      </c>
      <c r="B6351" s="2" t="s">
        <v>27</v>
      </c>
      <c r="C6351" s="2" t="s">
        <v>26</v>
      </c>
      <c r="D6351" s="4">
        <v>42299</v>
      </c>
      <c r="E6351" s="4">
        <v>42299</v>
      </c>
      <c r="F6351" s="2">
        <f t="shared" si="1122"/>
        <v>2015</v>
      </c>
      <c r="G6351" s="2">
        <f t="shared" si="1123"/>
        <v>10</v>
      </c>
      <c r="H6351" s="2">
        <f t="shared" si="1124"/>
        <v>22</v>
      </c>
      <c r="I6351" s="2" t="str">
        <f t="shared" si="1125"/>
        <v>Octubre</v>
      </c>
      <c r="L6351" s="2" t="str">
        <f t="shared" si="1126"/>
        <v>Índices y tasasIndicador bancario de referencia IBR 90 díasDiario4230042300</v>
      </c>
    </row>
    <row r="6352" spans="1:12" s="13" customFormat="1" ht="15.95" customHeight="1" x14ac:dyDescent="0.2">
      <c r="A6352" s="2" t="s">
        <v>20</v>
      </c>
      <c r="B6352" s="2" t="s">
        <v>27</v>
      </c>
      <c r="C6352" s="2" t="s">
        <v>26</v>
      </c>
      <c r="D6352" s="4">
        <v>42300</v>
      </c>
      <c r="E6352" s="4">
        <v>42300</v>
      </c>
      <c r="F6352" s="2">
        <f t="shared" si="1122"/>
        <v>2015</v>
      </c>
      <c r="G6352" s="2">
        <f t="shared" si="1123"/>
        <v>10</v>
      </c>
      <c r="H6352" s="2">
        <f t="shared" si="1124"/>
        <v>23</v>
      </c>
      <c r="I6352" s="2" t="str">
        <f t="shared" si="1125"/>
        <v>Octubre</v>
      </c>
      <c r="L6352" s="2" t="str">
        <f t="shared" si="1126"/>
        <v>Índices y tasasIndicador bancario de referencia IBR 90 díasDiario4230342303</v>
      </c>
    </row>
    <row r="6353" spans="1:12" s="13" customFormat="1" ht="15.95" customHeight="1" x14ac:dyDescent="0.2">
      <c r="A6353" s="2" t="s">
        <v>20</v>
      </c>
      <c r="B6353" s="2" t="s">
        <v>27</v>
      </c>
      <c r="C6353" s="2" t="s">
        <v>26</v>
      </c>
      <c r="D6353" s="4">
        <v>42303</v>
      </c>
      <c r="E6353" s="4">
        <v>42303</v>
      </c>
      <c r="F6353" s="2">
        <f t="shared" si="1122"/>
        <v>2015</v>
      </c>
      <c r="G6353" s="2">
        <f t="shared" si="1123"/>
        <v>10</v>
      </c>
      <c r="H6353" s="2">
        <f t="shared" si="1124"/>
        <v>26</v>
      </c>
      <c r="I6353" s="2" t="str">
        <f t="shared" si="1125"/>
        <v>Octubre</v>
      </c>
      <c r="L6353" s="2" t="str">
        <f t="shared" si="1126"/>
        <v>Índices y tasasIndicador bancario de referencia IBR 90 díasDiario4230442304</v>
      </c>
    </row>
    <row r="6354" spans="1:12" s="13" customFormat="1" ht="15.95" customHeight="1" x14ac:dyDescent="0.2">
      <c r="A6354" s="2" t="s">
        <v>20</v>
      </c>
      <c r="B6354" s="2" t="s">
        <v>27</v>
      </c>
      <c r="C6354" s="2" t="s">
        <v>26</v>
      </c>
      <c r="D6354" s="4">
        <v>42304</v>
      </c>
      <c r="E6354" s="4">
        <v>42304</v>
      </c>
      <c r="F6354" s="2">
        <f t="shared" si="1122"/>
        <v>2015</v>
      </c>
      <c r="G6354" s="2">
        <f t="shared" si="1123"/>
        <v>10</v>
      </c>
      <c r="H6354" s="2">
        <f t="shared" si="1124"/>
        <v>27</v>
      </c>
      <c r="I6354" s="2" t="str">
        <f t="shared" si="1125"/>
        <v>Octubre</v>
      </c>
      <c r="L6354" s="2" t="str">
        <f t="shared" si="1126"/>
        <v>Índices y tasasIndicador bancario de referencia IBR 90 díasDiario4230542305</v>
      </c>
    </row>
    <row r="6355" spans="1:12" s="13" customFormat="1" ht="15.95" customHeight="1" x14ac:dyDescent="0.2">
      <c r="A6355" s="2" t="s">
        <v>20</v>
      </c>
      <c r="B6355" s="2" t="s">
        <v>27</v>
      </c>
      <c r="C6355" s="2" t="s">
        <v>26</v>
      </c>
      <c r="D6355" s="4">
        <v>42305</v>
      </c>
      <c r="E6355" s="4">
        <v>42305</v>
      </c>
      <c r="F6355" s="2">
        <f t="shared" si="1122"/>
        <v>2015</v>
      </c>
      <c r="G6355" s="2">
        <f t="shared" si="1123"/>
        <v>10</v>
      </c>
      <c r="H6355" s="2">
        <f t="shared" si="1124"/>
        <v>28</v>
      </c>
      <c r="I6355" s="2" t="str">
        <f t="shared" si="1125"/>
        <v>Octubre</v>
      </c>
      <c r="L6355" s="2" t="str">
        <f t="shared" si="1126"/>
        <v>Índices y tasasIndicador bancario de referencia IBR 90 díasDiario4230642306</v>
      </c>
    </row>
    <row r="6356" spans="1:12" s="13" customFormat="1" ht="15.95" customHeight="1" x14ac:dyDescent="0.2">
      <c r="A6356" s="2" t="s">
        <v>20</v>
      </c>
      <c r="B6356" s="2" t="s">
        <v>27</v>
      </c>
      <c r="C6356" s="2" t="s">
        <v>26</v>
      </c>
      <c r="D6356" s="4">
        <v>42306</v>
      </c>
      <c r="E6356" s="4">
        <v>42306</v>
      </c>
      <c r="F6356" s="2">
        <f t="shared" si="1122"/>
        <v>2015</v>
      </c>
      <c r="G6356" s="2">
        <f t="shared" si="1123"/>
        <v>10</v>
      </c>
      <c r="H6356" s="2">
        <f t="shared" si="1124"/>
        <v>29</v>
      </c>
      <c r="I6356" s="2" t="str">
        <f t="shared" si="1125"/>
        <v>Octubre</v>
      </c>
      <c r="L6356" s="2" t="str">
        <f t="shared" si="1126"/>
        <v>Índices y tasasIndicador bancario de referencia IBR 90 díasDiario4230742307</v>
      </c>
    </row>
    <row r="6357" spans="1:12" s="13" customFormat="1" ht="15.95" customHeight="1" x14ac:dyDescent="0.2">
      <c r="A6357" s="2" t="s">
        <v>20</v>
      </c>
      <c r="B6357" s="2" t="s">
        <v>27</v>
      </c>
      <c r="C6357" s="2" t="s">
        <v>26</v>
      </c>
      <c r="D6357" s="4">
        <v>42307</v>
      </c>
      <c r="E6357" s="4">
        <v>42307</v>
      </c>
      <c r="F6357" s="2">
        <f t="shared" si="1122"/>
        <v>2015</v>
      </c>
      <c r="G6357" s="2">
        <f t="shared" si="1123"/>
        <v>10</v>
      </c>
      <c r="H6357" s="2">
        <f t="shared" si="1124"/>
        <v>30</v>
      </c>
      <c r="I6357" s="2" t="str">
        <f t="shared" si="1125"/>
        <v>Octubre</v>
      </c>
      <c r="L6357" s="2" t="str">
        <f t="shared" si="1126"/>
        <v>Índices y tasasIndicador bancario de referencia IBR 90 díasDiario4231142311</v>
      </c>
    </row>
    <row r="6358" spans="1:12" s="13" customFormat="1" ht="15.95" customHeight="1" x14ac:dyDescent="0.2">
      <c r="A6358" s="2" t="s">
        <v>20</v>
      </c>
      <c r="B6358" s="2" t="s">
        <v>27</v>
      </c>
      <c r="C6358" s="2" t="s">
        <v>26</v>
      </c>
      <c r="D6358" s="4">
        <v>42311</v>
      </c>
      <c r="E6358" s="4">
        <v>42311</v>
      </c>
      <c r="F6358" s="2">
        <f t="shared" si="1122"/>
        <v>2015</v>
      </c>
      <c r="G6358" s="2">
        <f t="shared" si="1123"/>
        <v>11</v>
      </c>
      <c r="H6358" s="2">
        <f t="shared" si="1124"/>
        <v>3</v>
      </c>
      <c r="I6358" s="2" t="str">
        <f t="shared" si="1125"/>
        <v>Noviembre</v>
      </c>
      <c r="L6358" s="2" t="str">
        <f t="shared" si="1126"/>
        <v>Índices y tasasIndicador bancario de referencia IBR 90 díasDiario4231242312</v>
      </c>
    </row>
    <row r="6359" spans="1:12" s="13" customFormat="1" ht="15.95" customHeight="1" x14ac:dyDescent="0.2">
      <c r="A6359" s="2" t="s">
        <v>20</v>
      </c>
      <c r="B6359" s="2" t="s">
        <v>27</v>
      </c>
      <c r="C6359" s="2" t="s">
        <v>26</v>
      </c>
      <c r="D6359" s="4">
        <v>42312</v>
      </c>
      <c r="E6359" s="4">
        <v>42312</v>
      </c>
      <c r="F6359" s="2">
        <f t="shared" si="1122"/>
        <v>2015</v>
      </c>
      <c r="G6359" s="2">
        <f t="shared" si="1123"/>
        <v>11</v>
      </c>
      <c r="H6359" s="2">
        <f t="shared" si="1124"/>
        <v>4</v>
      </c>
      <c r="I6359" s="2" t="str">
        <f t="shared" si="1125"/>
        <v>Noviembre</v>
      </c>
      <c r="L6359" s="2" t="str">
        <f t="shared" si="1126"/>
        <v>Índices y tasasIndicador bancario de referencia IBR 90 díasDiario4231342313</v>
      </c>
    </row>
    <row r="6360" spans="1:12" s="13" customFormat="1" ht="15.95" customHeight="1" x14ac:dyDescent="0.2">
      <c r="A6360" s="2" t="s">
        <v>20</v>
      </c>
      <c r="B6360" s="2" t="s">
        <v>27</v>
      </c>
      <c r="C6360" s="2" t="s">
        <v>26</v>
      </c>
      <c r="D6360" s="4">
        <v>42313</v>
      </c>
      <c r="E6360" s="4">
        <v>42313</v>
      </c>
      <c r="F6360" s="2">
        <f t="shared" si="1122"/>
        <v>2015</v>
      </c>
      <c r="G6360" s="2">
        <f t="shared" si="1123"/>
        <v>11</v>
      </c>
      <c r="H6360" s="2">
        <f t="shared" si="1124"/>
        <v>5</v>
      </c>
      <c r="I6360" s="2" t="str">
        <f t="shared" si="1125"/>
        <v>Noviembre</v>
      </c>
      <c r="L6360" s="2" t="str">
        <f t="shared" si="1126"/>
        <v>Índices y tasasIndicador bancario de referencia IBR 90 díasDiario4231442314</v>
      </c>
    </row>
    <row r="6361" spans="1:12" s="13" customFormat="1" ht="15.95" customHeight="1" x14ac:dyDescent="0.2">
      <c r="A6361" s="2" t="s">
        <v>20</v>
      </c>
      <c r="B6361" s="2" t="s">
        <v>27</v>
      </c>
      <c r="C6361" s="2" t="s">
        <v>26</v>
      </c>
      <c r="D6361" s="4">
        <v>42314</v>
      </c>
      <c r="E6361" s="4">
        <v>42314</v>
      </c>
      <c r="F6361" s="2">
        <f t="shared" si="1122"/>
        <v>2015</v>
      </c>
      <c r="G6361" s="2">
        <f t="shared" si="1123"/>
        <v>11</v>
      </c>
      <c r="H6361" s="2">
        <f t="shared" si="1124"/>
        <v>6</v>
      </c>
      <c r="I6361" s="2" t="str">
        <f t="shared" si="1125"/>
        <v>Noviembre</v>
      </c>
      <c r="L6361" s="2" t="str">
        <f t="shared" si="1126"/>
        <v>Índices y tasasIndicador bancario de referencia IBR 90 díasDiario4231742317</v>
      </c>
    </row>
    <row r="6362" spans="1:12" s="13" customFormat="1" ht="15.95" customHeight="1" x14ac:dyDescent="0.2">
      <c r="A6362" s="2" t="s">
        <v>20</v>
      </c>
      <c r="B6362" s="2" t="s">
        <v>27</v>
      </c>
      <c r="C6362" s="2" t="s">
        <v>26</v>
      </c>
      <c r="D6362" s="4">
        <v>42317</v>
      </c>
      <c r="E6362" s="4">
        <v>42317</v>
      </c>
      <c r="F6362" s="2">
        <f t="shared" si="1122"/>
        <v>2015</v>
      </c>
      <c r="G6362" s="2">
        <f t="shared" si="1123"/>
        <v>11</v>
      </c>
      <c r="H6362" s="2">
        <f t="shared" si="1124"/>
        <v>9</v>
      </c>
      <c r="I6362" s="2" t="str">
        <f t="shared" si="1125"/>
        <v>Noviembre</v>
      </c>
      <c r="L6362" s="2" t="str">
        <f t="shared" si="1126"/>
        <v>Índices y tasasIndicador bancario de referencia IBR 90 díasDiario4231842318</v>
      </c>
    </row>
    <row r="6363" spans="1:12" s="13" customFormat="1" ht="15.95" customHeight="1" x14ac:dyDescent="0.2">
      <c r="A6363" s="2" t="s">
        <v>20</v>
      </c>
      <c r="B6363" s="2" t="s">
        <v>27</v>
      </c>
      <c r="C6363" s="2" t="s">
        <v>26</v>
      </c>
      <c r="D6363" s="4">
        <v>42318</v>
      </c>
      <c r="E6363" s="4">
        <v>42318</v>
      </c>
      <c r="F6363" s="2">
        <f t="shared" si="1122"/>
        <v>2015</v>
      </c>
      <c r="G6363" s="2">
        <f t="shared" si="1123"/>
        <v>11</v>
      </c>
      <c r="H6363" s="2">
        <f t="shared" si="1124"/>
        <v>10</v>
      </c>
      <c r="I6363" s="2" t="str">
        <f t="shared" si="1125"/>
        <v>Noviembre</v>
      </c>
      <c r="L6363" s="2" t="str">
        <f t="shared" si="1126"/>
        <v>Índices y tasasIndicador bancario de referencia IBR 90 díasDiario4231942319</v>
      </c>
    </row>
    <row r="6364" spans="1:12" s="13" customFormat="1" ht="15.95" customHeight="1" x14ac:dyDescent="0.2">
      <c r="A6364" s="2" t="s">
        <v>20</v>
      </c>
      <c r="B6364" s="2" t="s">
        <v>27</v>
      </c>
      <c r="C6364" s="2" t="s">
        <v>26</v>
      </c>
      <c r="D6364" s="4">
        <v>42319</v>
      </c>
      <c r="E6364" s="4">
        <v>42319</v>
      </c>
      <c r="F6364" s="2">
        <f t="shared" si="1122"/>
        <v>2015</v>
      </c>
      <c r="G6364" s="2">
        <f t="shared" si="1123"/>
        <v>11</v>
      </c>
      <c r="H6364" s="2">
        <f t="shared" si="1124"/>
        <v>11</v>
      </c>
      <c r="I6364" s="2" t="str">
        <f t="shared" si="1125"/>
        <v>Noviembre</v>
      </c>
      <c r="L6364" s="2" t="str">
        <f t="shared" si="1126"/>
        <v>Índices y tasasIndicador bancario de referencia IBR 90 díasDiario4232042320</v>
      </c>
    </row>
    <row r="6365" spans="1:12" s="13" customFormat="1" ht="15.95" customHeight="1" x14ac:dyDescent="0.2">
      <c r="A6365" s="2" t="s">
        <v>20</v>
      </c>
      <c r="B6365" s="2" t="s">
        <v>27</v>
      </c>
      <c r="C6365" s="2" t="s">
        <v>26</v>
      </c>
      <c r="D6365" s="4">
        <v>42320</v>
      </c>
      <c r="E6365" s="4">
        <v>42320</v>
      </c>
      <c r="F6365" s="2">
        <f t="shared" si="1122"/>
        <v>2015</v>
      </c>
      <c r="G6365" s="2">
        <f t="shared" si="1123"/>
        <v>11</v>
      </c>
      <c r="H6365" s="2">
        <f t="shared" si="1124"/>
        <v>12</v>
      </c>
      <c r="I6365" s="2" t="str">
        <f t="shared" si="1125"/>
        <v>Noviembre</v>
      </c>
      <c r="L6365" s="2" t="str">
        <f t="shared" si="1126"/>
        <v>Índices y tasasIndicador bancario de referencia IBR 90 díasDiario4232142321</v>
      </c>
    </row>
    <row r="6366" spans="1:12" s="13" customFormat="1" ht="15.95" customHeight="1" x14ac:dyDescent="0.2">
      <c r="A6366" s="2" t="s">
        <v>20</v>
      </c>
      <c r="B6366" s="2" t="s">
        <v>27</v>
      </c>
      <c r="C6366" s="2" t="s">
        <v>26</v>
      </c>
      <c r="D6366" s="4">
        <v>42321</v>
      </c>
      <c r="E6366" s="4">
        <v>42321</v>
      </c>
      <c r="F6366" s="2">
        <f t="shared" si="1122"/>
        <v>2015</v>
      </c>
      <c r="G6366" s="2">
        <f t="shared" si="1123"/>
        <v>11</v>
      </c>
      <c r="H6366" s="2">
        <f t="shared" si="1124"/>
        <v>13</v>
      </c>
      <c r="I6366" s="2" t="str">
        <f t="shared" si="1125"/>
        <v>Noviembre</v>
      </c>
      <c r="L6366" s="2" t="str">
        <f t="shared" si="1126"/>
        <v>Índices y tasasIndicador bancario de referencia IBR 90 díasDiario4232542325</v>
      </c>
    </row>
    <row r="6367" spans="1:12" s="13" customFormat="1" ht="15.95" customHeight="1" x14ac:dyDescent="0.2">
      <c r="A6367" s="2" t="s">
        <v>20</v>
      </c>
      <c r="B6367" s="2" t="s">
        <v>27</v>
      </c>
      <c r="C6367" s="2" t="s">
        <v>26</v>
      </c>
      <c r="D6367" s="4">
        <v>42325</v>
      </c>
      <c r="E6367" s="4">
        <v>42325</v>
      </c>
      <c r="F6367" s="2">
        <f t="shared" si="1122"/>
        <v>2015</v>
      </c>
      <c r="G6367" s="2">
        <f t="shared" si="1123"/>
        <v>11</v>
      </c>
      <c r="H6367" s="2">
        <f t="shared" si="1124"/>
        <v>17</v>
      </c>
      <c r="I6367" s="2" t="str">
        <f t="shared" si="1125"/>
        <v>Noviembre</v>
      </c>
      <c r="L6367" s="2" t="str">
        <f t="shared" si="1126"/>
        <v>Índices y tasasIndicador bancario de referencia IBR 90 díasDiario4232642326</v>
      </c>
    </row>
    <row r="6368" spans="1:12" s="13" customFormat="1" ht="15.95" customHeight="1" x14ac:dyDescent="0.2">
      <c r="A6368" s="2" t="s">
        <v>20</v>
      </c>
      <c r="B6368" s="2" t="s">
        <v>27</v>
      </c>
      <c r="C6368" s="2" t="s">
        <v>26</v>
      </c>
      <c r="D6368" s="4">
        <v>42326</v>
      </c>
      <c r="E6368" s="4">
        <v>42326</v>
      </c>
      <c r="F6368" s="2">
        <f t="shared" si="1122"/>
        <v>2015</v>
      </c>
      <c r="G6368" s="2">
        <f t="shared" si="1123"/>
        <v>11</v>
      </c>
      <c r="H6368" s="2">
        <f t="shared" si="1124"/>
        <v>18</v>
      </c>
      <c r="I6368" s="2" t="str">
        <f t="shared" si="1125"/>
        <v>Noviembre</v>
      </c>
      <c r="L6368" s="2" t="str">
        <f t="shared" si="1126"/>
        <v>Índices y tasasIndicador bancario de referencia IBR 90 díasDiario4232742327</v>
      </c>
    </row>
    <row r="6369" spans="1:12" s="13" customFormat="1" ht="15.95" customHeight="1" x14ac:dyDescent="0.2">
      <c r="A6369" s="2" t="s">
        <v>20</v>
      </c>
      <c r="B6369" s="2" t="s">
        <v>27</v>
      </c>
      <c r="C6369" s="2" t="s">
        <v>26</v>
      </c>
      <c r="D6369" s="4">
        <v>42327</v>
      </c>
      <c r="E6369" s="4">
        <v>42327</v>
      </c>
      <c r="F6369" s="2">
        <f t="shared" si="1122"/>
        <v>2015</v>
      </c>
      <c r="G6369" s="2">
        <f t="shared" si="1123"/>
        <v>11</v>
      </c>
      <c r="H6369" s="2">
        <f t="shared" si="1124"/>
        <v>19</v>
      </c>
      <c r="I6369" s="2" t="str">
        <f t="shared" si="1125"/>
        <v>Noviembre</v>
      </c>
      <c r="L6369" s="2" t="str">
        <f t="shared" si="1126"/>
        <v>Índices y tasasIndicador bancario de referencia IBR 90 díasDiario4232842328</v>
      </c>
    </row>
    <row r="6370" spans="1:12" s="13" customFormat="1" ht="15.95" customHeight="1" x14ac:dyDescent="0.2">
      <c r="A6370" s="2" t="s">
        <v>20</v>
      </c>
      <c r="B6370" s="2" t="s">
        <v>27</v>
      </c>
      <c r="C6370" s="2" t="s">
        <v>26</v>
      </c>
      <c r="D6370" s="4">
        <v>42328</v>
      </c>
      <c r="E6370" s="4">
        <v>42328</v>
      </c>
      <c r="F6370" s="2">
        <f t="shared" si="1122"/>
        <v>2015</v>
      </c>
      <c r="G6370" s="2">
        <f t="shared" si="1123"/>
        <v>11</v>
      </c>
      <c r="H6370" s="2">
        <f t="shared" si="1124"/>
        <v>20</v>
      </c>
      <c r="I6370" s="2" t="str">
        <f t="shared" si="1125"/>
        <v>Noviembre</v>
      </c>
      <c r="L6370" s="2" t="str">
        <f t="shared" si="1126"/>
        <v>Índices y tasasIndicador bancario de referencia IBR 90 díasDiario4233142331</v>
      </c>
    </row>
    <row r="6371" spans="1:12" s="13" customFormat="1" ht="15.95" customHeight="1" x14ac:dyDescent="0.2">
      <c r="A6371" s="2" t="s">
        <v>20</v>
      </c>
      <c r="B6371" s="2" t="s">
        <v>27</v>
      </c>
      <c r="C6371" s="2" t="s">
        <v>26</v>
      </c>
      <c r="D6371" s="4">
        <v>42331</v>
      </c>
      <c r="E6371" s="4">
        <v>42331</v>
      </c>
      <c r="F6371" s="2">
        <f t="shared" si="1122"/>
        <v>2015</v>
      </c>
      <c r="G6371" s="2">
        <f t="shared" si="1123"/>
        <v>11</v>
      </c>
      <c r="H6371" s="2">
        <f t="shared" si="1124"/>
        <v>23</v>
      </c>
      <c r="I6371" s="2" t="str">
        <f t="shared" si="1125"/>
        <v>Noviembre</v>
      </c>
      <c r="L6371" s="2" t="str">
        <f t="shared" si="1126"/>
        <v>Índices y tasasIndicador bancario de referencia IBR 90 díasDiario4233242332</v>
      </c>
    </row>
    <row r="6372" spans="1:12" s="13" customFormat="1" ht="15.95" customHeight="1" x14ac:dyDescent="0.2">
      <c r="A6372" s="2" t="s">
        <v>20</v>
      </c>
      <c r="B6372" s="2" t="s">
        <v>27</v>
      </c>
      <c r="C6372" s="2" t="s">
        <v>26</v>
      </c>
      <c r="D6372" s="4">
        <v>42332</v>
      </c>
      <c r="E6372" s="4">
        <v>42332</v>
      </c>
      <c r="F6372" s="2">
        <f t="shared" si="1122"/>
        <v>2015</v>
      </c>
      <c r="G6372" s="2">
        <f t="shared" si="1123"/>
        <v>11</v>
      </c>
      <c r="H6372" s="2">
        <f t="shared" si="1124"/>
        <v>24</v>
      </c>
      <c r="I6372" s="2" t="str">
        <f t="shared" si="1125"/>
        <v>Noviembre</v>
      </c>
      <c r="L6372" s="2" t="str">
        <f t="shared" si="1126"/>
        <v>Índices y tasasIndicador bancario de referencia IBR 90 díasDiario4233342333</v>
      </c>
    </row>
    <row r="6373" spans="1:12" s="13" customFormat="1" ht="15.95" customHeight="1" x14ac:dyDescent="0.2">
      <c r="A6373" s="2" t="s">
        <v>20</v>
      </c>
      <c r="B6373" s="2" t="s">
        <v>27</v>
      </c>
      <c r="C6373" s="2" t="s">
        <v>26</v>
      </c>
      <c r="D6373" s="4">
        <v>42333</v>
      </c>
      <c r="E6373" s="4">
        <v>42333</v>
      </c>
      <c r="F6373" s="2">
        <f t="shared" si="1122"/>
        <v>2015</v>
      </c>
      <c r="G6373" s="2">
        <f t="shared" si="1123"/>
        <v>11</v>
      </c>
      <c r="H6373" s="2">
        <f t="shared" si="1124"/>
        <v>25</v>
      </c>
      <c r="I6373" s="2" t="str">
        <f t="shared" si="1125"/>
        <v>Noviembre</v>
      </c>
      <c r="L6373" s="2" t="str">
        <f t="shared" si="1126"/>
        <v>Índices y tasasIndicador bancario de referencia IBR 90 díasDiario4233442334</v>
      </c>
    </row>
    <row r="6374" spans="1:12" s="13" customFormat="1" ht="15.95" customHeight="1" x14ac:dyDescent="0.2">
      <c r="A6374" s="2" t="s">
        <v>20</v>
      </c>
      <c r="B6374" s="2" t="s">
        <v>27</v>
      </c>
      <c r="C6374" s="2" t="s">
        <v>26</v>
      </c>
      <c r="D6374" s="4">
        <v>42334</v>
      </c>
      <c r="E6374" s="4">
        <v>42334</v>
      </c>
      <c r="F6374" s="2">
        <f t="shared" si="1122"/>
        <v>2015</v>
      </c>
      <c r="G6374" s="2">
        <f t="shared" si="1123"/>
        <v>11</v>
      </c>
      <c r="H6374" s="2">
        <f t="shared" si="1124"/>
        <v>26</v>
      </c>
      <c r="I6374" s="2" t="str">
        <f t="shared" si="1125"/>
        <v>Noviembre</v>
      </c>
      <c r="L6374" s="2" t="str">
        <f t="shared" si="1126"/>
        <v>Índices y tasasIndicador bancario de referencia IBR 90 díasDiario4233542335</v>
      </c>
    </row>
    <row r="6375" spans="1:12" s="13" customFormat="1" ht="15.95" customHeight="1" x14ac:dyDescent="0.2">
      <c r="A6375" s="2" t="s">
        <v>20</v>
      </c>
      <c r="B6375" s="2" t="s">
        <v>27</v>
      </c>
      <c r="C6375" s="2" t="s">
        <v>26</v>
      </c>
      <c r="D6375" s="4">
        <v>42335</v>
      </c>
      <c r="E6375" s="4">
        <v>42335</v>
      </c>
      <c r="F6375" s="2">
        <f t="shared" si="1122"/>
        <v>2015</v>
      </c>
      <c r="G6375" s="2">
        <f t="shared" si="1123"/>
        <v>11</v>
      </c>
      <c r="H6375" s="2">
        <f t="shared" si="1124"/>
        <v>27</v>
      </c>
      <c r="I6375" s="2" t="str">
        <f t="shared" si="1125"/>
        <v>Noviembre</v>
      </c>
      <c r="L6375" s="2" t="str">
        <f t="shared" si="1126"/>
        <v>Índices y tasasIndicador bancario de referencia IBR 90 díasDiario4233842338</v>
      </c>
    </row>
    <row r="6376" spans="1:12" s="13" customFormat="1" ht="15.95" customHeight="1" x14ac:dyDescent="0.2">
      <c r="A6376" s="2" t="s">
        <v>20</v>
      </c>
      <c r="B6376" s="2" t="s">
        <v>27</v>
      </c>
      <c r="C6376" s="2" t="s">
        <v>26</v>
      </c>
      <c r="D6376" s="4">
        <v>42338</v>
      </c>
      <c r="E6376" s="4">
        <v>42338</v>
      </c>
      <c r="F6376" s="2">
        <f t="shared" si="1122"/>
        <v>2015</v>
      </c>
      <c r="G6376" s="2">
        <f t="shared" si="1123"/>
        <v>11</v>
      </c>
      <c r="H6376" s="2">
        <f t="shared" si="1124"/>
        <v>30</v>
      </c>
      <c r="I6376" s="2" t="str">
        <f t="shared" si="1125"/>
        <v>Noviembre</v>
      </c>
      <c r="L6376" s="2" t="str">
        <f t="shared" si="1126"/>
        <v>Índices y tasasIndicador bancario de referencia IBR 90 díasDiario4233942339</v>
      </c>
    </row>
    <row r="6377" spans="1:12" s="13" customFormat="1" ht="15.95" customHeight="1" x14ac:dyDescent="0.2">
      <c r="A6377" s="2" t="s">
        <v>20</v>
      </c>
      <c r="B6377" s="2" t="s">
        <v>27</v>
      </c>
      <c r="C6377" s="2" t="s">
        <v>26</v>
      </c>
      <c r="D6377" s="4">
        <v>42339</v>
      </c>
      <c r="E6377" s="4">
        <v>42339</v>
      </c>
      <c r="F6377" s="2">
        <f t="shared" si="1122"/>
        <v>2015</v>
      </c>
      <c r="G6377" s="2">
        <f t="shared" si="1123"/>
        <v>12</v>
      </c>
      <c r="H6377" s="2">
        <f t="shared" si="1124"/>
        <v>1</v>
      </c>
      <c r="I6377" s="2" t="str">
        <f t="shared" si="1125"/>
        <v>Diciembre</v>
      </c>
      <c r="L6377" s="2" t="str">
        <f t="shared" si="1126"/>
        <v>Índices y tasasIndicador bancario de referencia IBR 90 díasDiario4234042340</v>
      </c>
    </row>
    <row r="6378" spans="1:12" s="13" customFormat="1" ht="15.95" customHeight="1" x14ac:dyDescent="0.2">
      <c r="A6378" s="2" t="s">
        <v>20</v>
      </c>
      <c r="B6378" s="2" t="s">
        <v>27</v>
      </c>
      <c r="C6378" s="2" t="s">
        <v>26</v>
      </c>
      <c r="D6378" s="4">
        <v>42340</v>
      </c>
      <c r="E6378" s="4">
        <v>42340</v>
      </c>
      <c r="F6378" s="2">
        <f t="shared" si="1122"/>
        <v>2015</v>
      </c>
      <c r="G6378" s="2">
        <f t="shared" si="1123"/>
        <v>12</v>
      </c>
      <c r="H6378" s="2">
        <f t="shared" si="1124"/>
        <v>2</v>
      </c>
      <c r="I6378" s="2" t="str">
        <f t="shared" si="1125"/>
        <v>Diciembre</v>
      </c>
      <c r="L6378" s="2" t="str">
        <f t="shared" si="1126"/>
        <v>Índices y tasasIndicador bancario de referencia IBR 90 díasDiario4234142341</v>
      </c>
    </row>
    <row r="6379" spans="1:12" s="13" customFormat="1" ht="15.95" customHeight="1" x14ac:dyDescent="0.2">
      <c r="A6379" s="2" t="s">
        <v>20</v>
      </c>
      <c r="B6379" s="2" t="s">
        <v>27</v>
      </c>
      <c r="C6379" s="2" t="s">
        <v>26</v>
      </c>
      <c r="D6379" s="4">
        <v>42341</v>
      </c>
      <c r="E6379" s="4">
        <v>42341</v>
      </c>
      <c r="F6379" s="2">
        <f t="shared" si="1122"/>
        <v>2015</v>
      </c>
      <c r="G6379" s="2">
        <f t="shared" si="1123"/>
        <v>12</v>
      </c>
      <c r="H6379" s="2">
        <f t="shared" si="1124"/>
        <v>3</v>
      </c>
      <c r="I6379" s="2" t="str">
        <f t="shared" si="1125"/>
        <v>Diciembre</v>
      </c>
      <c r="L6379" s="2" t="str">
        <f t="shared" si="1126"/>
        <v>Índices y tasasIndicador bancario de referencia IBR 90 díasDiario4234242342</v>
      </c>
    </row>
    <row r="6380" spans="1:12" s="13" customFormat="1" ht="15.95" customHeight="1" x14ac:dyDescent="0.2">
      <c r="A6380" s="2" t="s">
        <v>20</v>
      </c>
      <c r="B6380" s="2" t="s">
        <v>27</v>
      </c>
      <c r="C6380" s="2" t="s">
        <v>26</v>
      </c>
      <c r="D6380" s="4">
        <v>42342</v>
      </c>
      <c r="E6380" s="4">
        <v>42342</v>
      </c>
      <c r="F6380" s="2">
        <f t="shared" si="1122"/>
        <v>2015</v>
      </c>
      <c r="G6380" s="2">
        <f t="shared" si="1123"/>
        <v>12</v>
      </c>
      <c r="H6380" s="2">
        <f t="shared" si="1124"/>
        <v>4</v>
      </c>
      <c r="I6380" s="2" t="str">
        <f t="shared" si="1125"/>
        <v>Diciembre</v>
      </c>
      <c r="L6380" s="2" t="str">
        <f t="shared" si="1126"/>
        <v>Índices y tasasIndicador bancario de referencia IBR 90 díasDiario4234542345</v>
      </c>
    </row>
    <row r="6381" spans="1:12" s="13" customFormat="1" ht="15.95" customHeight="1" x14ac:dyDescent="0.2">
      <c r="A6381" s="2" t="s">
        <v>20</v>
      </c>
      <c r="B6381" s="2" t="s">
        <v>27</v>
      </c>
      <c r="C6381" s="2" t="s">
        <v>26</v>
      </c>
      <c r="D6381" s="4">
        <v>42345</v>
      </c>
      <c r="E6381" s="4">
        <v>42345</v>
      </c>
      <c r="F6381" s="2">
        <f t="shared" ref="F6381:F6444" si="1127">YEAR(E6381)</f>
        <v>2015</v>
      </c>
      <c r="G6381" s="2">
        <f t="shared" ref="G6381:G6444" si="1128">MONTH(E6381)</f>
        <v>12</v>
      </c>
      <c r="H6381" s="2">
        <f t="shared" ref="H6381:H6444" si="1129">DAY(E6381)</f>
        <v>7</v>
      </c>
      <c r="I6381" s="2" t="str">
        <f t="shared" ref="I6381:I6444" si="1130">CHOOSE(G6381,"Enero","Febrero","Marzo","Abril","Mayo","Junio","Julio","Agosto","Septiembre","Octubre","Noviembre","Diciembre")</f>
        <v>Diciembre</v>
      </c>
      <c r="L6381" s="2" t="str">
        <f t="shared" si="1126"/>
        <v>Índices y tasasIndicador bancario de referencia IBR 90 díasDiario4234742347</v>
      </c>
    </row>
    <row r="6382" spans="1:12" s="13" customFormat="1" ht="15.95" customHeight="1" x14ac:dyDescent="0.2">
      <c r="A6382" s="2" t="s">
        <v>20</v>
      </c>
      <c r="B6382" s="2" t="s">
        <v>27</v>
      </c>
      <c r="C6382" s="2" t="s">
        <v>26</v>
      </c>
      <c r="D6382" s="4">
        <v>42347</v>
      </c>
      <c r="E6382" s="4">
        <v>42347</v>
      </c>
      <c r="F6382" s="2">
        <f t="shared" si="1127"/>
        <v>2015</v>
      </c>
      <c r="G6382" s="2">
        <f t="shared" si="1128"/>
        <v>12</v>
      </c>
      <c r="H6382" s="2">
        <f t="shared" si="1129"/>
        <v>9</v>
      </c>
      <c r="I6382" s="2" t="str">
        <f t="shared" si="1130"/>
        <v>Diciembre</v>
      </c>
      <c r="L6382" s="2" t="str">
        <f t="shared" si="1126"/>
        <v>Índices y tasasIndicador bancario de referencia IBR 90 díasDiario4234842348</v>
      </c>
    </row>
    <row r="6383" spans="1:12" s="13" customFormat="1" ht="15.95" customHeight="1" x14ac:dyDescent="0.2">
      <c r="A6383" s="2" t="s">
        <v>20</v>
      </c>
      <c r="B6383" s="2" t="s">
        <v>27</v>
      </c>
      <c r="C6383" s="2" t="s">
        <v>26</v>
      </c>
      <c r="D6383" s="4">
        <v>42348</v>
      </c>
      <c r="E6383" s="4">
        <v>42348</v>
      </c>
      <c r="F6383" s="2">
        <f t="shared" si="1127"/>
        <v>2015</v>
      </c>
      <c r="G6383" s="2">
        <f t="shared" si="1128"/>
        <v>12</v>
      </c>
      <c r="H6383" s="2">
        <f t="shared" si="1129"/>
        <v>10</v>
      </c>
      <c r="I6383" s="2" t="str">
        <f t="shared" si="1130"/>
        <v>Diciembre</v>
      </c>
      <c r="L6383" s="2" t="str">
        <f t="shared" si="1126"/>
        <v>Índices y tasasIndicador bancario de referencia IBR 90 díasDiario4234942349</v>
      </c>
    </row>
    <row r="6384" spans="1:12" s="13" customFormat="1" ht="15.95" customHeight="1" x14ac:dyDescent="0.2">
      <c r="A6384" s="2" t="s">
        <v>20</v>
      </c>
      <c r="B6384" s="2" t="s">
        <v>27</v>
      </c>
      <c r="C6384" s="2" t="s">
        <v>26</v>
      </c>
      <c r="D6384" s="4">
        <v>42349</v>
      </c>
      <c r="E6384" s="4">
        <v>42349</v>
      </c>
      <c r="F6384" s="2">
        <f t="shared" si="1127"/>
        <v>2015</v>
      </c>
      <c r="G6384" s="2">
        <f t="shared" si="1128"/>
        <v>12</v>
      </c>
      <c r="H6384" s="2">
        <f t="shared" si="1129"/>
        <v>11</v>
      </c>
      <c r="I6384" s="2" t="str">
        <f t="shared" si="1130"/>
        <v>Diciembre</v>
      </c>
      <c r="L6384" s="2" t="str">
        <f t="shared" si="1126"/>
        <v>Índices y tasasIndicador bancario de referencia IBR 90 díasDiario4235242352</v>
      </c>
    </row>
    <row r="6385" spans="1:12" s="13" customFormat="1" ht="15.95" customHeight="1" x14ac:dyDescent="0.2">
      <c r="A6385" s="2" t="s">
        <v>20</v>
      </c>
      <c r="B6385" s="2" t="s">
        <v>27</v>
      </c>
      <c r="C6385" s="2" t="s">
        <v>26</v>
      </c>
      <c r="D6385" s="4">
        <v>42352</v>
      </c>
      <c r="E6385" s="4">
        <v>42352</v>
      </c>
      <c r="F6385" s="2">
        <f t="shared" si="1127"/>
        <v>2015</v>
      </c>
      <c r="G6385" s="2">
        <f t="shared" si="1128"/>
        <v>12</v>
      </c>
      <c r="H6385" s="2">
        <f t="shared" si="1129"/>
        <v>14</v>
      </c>
      <c r="I6385" s="2" t="str">
        <f t="shared" si="1130"/>
        <v>Diciembre</v>
      </c>
      <c r="L6385" s="2" t="str">
        <f t="shared" si="1126"/>
        <v>Índices y tasasIndicador bancario de referencia IBR 90 díasDiario4235342353</v>
      </c>
    </row>
    <row r="6386" spans="1:12" s="13" customFormat="1" ht="15.95" customHeight="1" x14ac:dyDescent="0.2">
      <c r="A6386" s="2" t="s">
        <v>20</v>
      </c>
      <c r="B6386" s="2" t="s">
        <v>27</v>
      </c>
      <c r="C6386" s="2" t="s">
        <v>26</v>
      </c>
      <c r="D6386" s="4">
        <v>42353</v>
      </c>
      <c r="E6386" s="4">
        <v>42353</v>
      </c>
      <c r="F6386" s="2">
        <f t="shared" si="1127"/>
        <v>2015</v>
      </c>
      <c r="G6386" s="2">
        <f t="shared" si="1128"/>
        <v>12</v>
      </c>
      <c r="H6386" s="2">
        <f t="shared" si="1129"/>
        <v>15</v>
      </c>
      <c r="I6386" s="2" t="str">
        <f t="shared" si="1130"/>
        <v>Diciembre</v>
      </c>
      <c r="L6386" s="2" t="str">
        <f t="shared" si="1126"/>
        <v>Índices y tasasIndicador bancario de referencia IBR 90 díasDiario4235442354</v>
      </c>
    </row>
    <row r="6387" spans="1:12" s="13" customFormat="1" ht="15.95" customHeight="1" x14ac:dyDescent="0.2">
      <c r="A6387" s="2" t="s">
        <v>20</v>
      </c>
      <c r="B6387" s="2" t="s">
        <v>27</v>
      </c>
      <c r="C6387" s="2" t="s">
        <v>26</v>
      </c>
      <c r="D6387" s="4">
        <v>42354</v>
      </c>
      <c r="E6387" s="4">
        <v>42354</v>
      </c>
      <c r="F6387" s="2">
        <f t="shared" si="1127"/>
        <v>2015</v>
      </c>
      <c r="G6387" s="2">
        <f t="shared" si="1128"/>
        <v>12</v>
      </c>
      <c r="H6387" s="2">
        <f t="shared" si="1129"/>
        <v>16</v>
      </c>
      <c r="I6387" s="2" t="str">
        <f t="shared" si="1130"/>
        <v>Diciembre</v>
      </c>
      <c r="L6387" s="2" t="str">
        <f t="shared" si="1126"/>
        <v>Índices y tasasIndicador bancario de referencia IBR 90 díasDiario4235542355</v>
      </c>
    </row>
    <row r="6388" spans="1:12" s="13" customFormat="1" ht="15.95" customHeight="1" x14ac:dyDescent="0.2">
      <c r="A6388" s="2" t="s">
        <v>20</v>
      </c>
      <c r="B6388" s="2" t="s">
        <v>27</v>
      </c>
      <c r="C6388" s="2" t="s">
        <v>26</v>
      </c>
      <c r="D6388" s="4">
        <v>42355</v>
      </c>
      <c r="E6388" s="4">
        <v>42355</v>
      </c>
      <c r="F6388" s="2">
        <f t="shared" si="1127"/>
        <v>2015</v>
      </c>
      <c r="G6388" s="2">
        <f t="shared" si="1128"/>
        <v>12</v>
      </c>
      <c r="H6388" s="2">
        <f t="shared" si="1129"/>
        <v>17</v>
      </c>
      <c r="I6388" s="2" t="str">
        <f t="shared" si="1130"/>
        <v>Diciembre</v>
      </c>
      <c r="L6388" s="2" t="str">
        <f t="shared" si="1126"/>
        <v>Índices y tasasIndicador bancario de referencia IBR 90 díasDiario4235642356</v>
      </c>
    </row>
    <row r="6389" spans="1:12" s="13" customFormat="1" ht="15.95" customHeight="1" x14ac:dyDescent="0.2">
      <c r="A6389" s="2" t="s">
        <v>20</v>
      </c>
      <c r="B6389" s="2" t="s">
        <v>27</v>
      </c>
      <c r="C6389" s="2" t="s">
        <v>26</v>
      </c>
      <c r="D6389" s="4">
        <v>42356</v>
      </c>
      <c r="E6389" s="4">
        <v>42356</v>
      </c>
      <c r="F6389" s="2">
        <f t="shared" si="1127"/>
        <v>2015</v>
      </c>
      <c r="G6389" s="2">
        <f t="shared" si="1128"/>
        <v>12</v>
      </c>
      <c r="H6389" s="2">
        <f t="shared" si="1129"/>
        <v>18</v>
      </c>
      <c r="I6389" s="2" t="str">
        <f t="shared" si="1130"/>
        <v>Diciembre</v>
      </c>
      <c r="L6389" s="2" t="str">
        <f t="shared" si="1126"/>
        <v>Índices y tasasIndicador bancario de referencia IBR 90 díasDiario4235942359</v>
      </c>
    </row>
    <row r="6390" spans="1:12" s="13" customFormat="1" ht="15.95" customHeight="1" x14ac:dyDescent="0.2">
      <c r="A6390" s="2" t="s">
        <v>20</v>
      </c>
      <c r="B6390" s="2" t="s">
        <v>27</v>
      </c>
      <c r="C6390" s="2" t="s">
        <v>26</v>
      </c>
      <c r="D6390" s="4">
        <v>42359</v>
      </c>
      <c r="E6390" s="4">
        <v>42359</v>
      </c>
      <c r="F6390" s="2">
        <f t="shared" si="1127"/>
        <v>2015</v>
      </c>
      <c r="G6390" s="2">
        <f t="shared" si="1128"/>
        <v>12</v>
      </c>
      <c r="H6390" s="2">
        <f t="shared" si="1129"/>
        <v>21</v>
      </c>
      <c r="I6390" s="2" t="str">
        <f t="shared" si="1130"/>
        <v>Diciembre</v>
      </c>
      <c r="L6390" s="2" t="str">
        <f t="shared" si="1126"/>
        <v>Índices y tasasIndicador bancario de referencia IBR 90 díasDiario4236042360</v>
      </c>
    </row>
    <row r="6391" spans="1:12" s="13" customFormat="1" ht="15.95" customHeight="1" x14ac:dyDescent="0.2">
      <c r="A6391" s="2" t="s">
        <v>20</v>
      </c>
      <c r="B6391" s="2" t="s">
        <v>27</v>
      </c>
      <c r="C6391" s="2" t="s">
        <v>26</v>
      </c>
      <c r="D6391" s="4">
        <v>42360</v>
      </c>
      <c r="E6391" s="4">
        <v>42360</v>
      </c>
      <c r="F6391" s="2">
        <f t="shared" si="1127"/>
        <v>2015</v>
      </c>
      <c r="G6391" s="2">
        <f t="shared" si="1128"/>
        <v>12</v>
      </c>
      <c r="H6391" s="2">
        <f t="shared" si="1129"/>
        <v>22</v>
      </c>
      <c r="I6391" s="2" t="str">
        <f t="shared" si="1130"/>
        <v>Diciembre</v>
      </c>
      <c r="L6391" s="2" t="str">
        <f t="shared" si="1126"/>
        <v>Índices y tasasIndicador bancario de referencia IBR 90 díasDiario4236142361</v>
      </c>
    </row>
    <row r="6392" spans="1:12" s="13" customFormat="1" ht="15.95" customHeight="1" x14ac:dyDescent="0.2">
      <c r="A6392" s="2" t="s">
        <v>20</v>
      </c>
      <c r="B6392" s="2" t="s">
        <v>27</v>
      </c>
      <c r="C6392" s="2" t="s">
        <v>26</v>
      </c>
      <c r="D6392" s="4">
        <v>42361</v>
      </c>
      <c r="E6392" s="4">
        <v>42361</v>
      </c>
      <c r="F6392" s="2">
        <f t="shared" si="1127"/>
        <v>2015</v>
      </c>
      <c r="G6392" s="2">
        <f t="shared" si="1128"/>
        <v>12</v>
      </c>
      <c r="H6392" s="2">
        <f t="shared" si="1129"/>
        <v>23</v>
      </c>
      <c r="I6392" s="2" t="str">
        <f t="shared" si="1130"/>
        <v>Diciembre</v>
      </c>
      <c r="L6392" s="2" t="str">
        <f t="shared" si="1126"/>
        <v>Índices y tasasIndicador bancario de referencia IBR 90 díasDiario4236242362</v>
      </c>
    </row>
    <row r="6393" spans="1:12" s="13" customFormat="1" ht="15.95" customHeight="1" x14ac:dyDescent="0.2">
      <c r="A6393" s="2" t="s">
        <v>20</v>
      </c>
      <c r="B6393" s="2" t="s">
        <v>27</v>
      </c>
      <c r="C6393" s="2" t="s">
        <v>26</v>
      </c>
      <c r="D6393" s="4">
        <v>42362</v>
      </c>
      <c r="E6393" s="4">
        <v>42362</v>
      </c>
      <c r="F6393" s="2">
        <f t="shared" si="1127"/>
        <v>2015</v>
      </c>
      <c r="G6393" s="2">
        <f t="shared" si="1128"/>
        <v>12</v>
      </c>
      <c r="H6393" s="2">
        <f t="shared" si="1129"/>
        <v>24</v>
      </c>
      <c r="I6393" s="2" t="str">
        <f t="shared" si="1130"/>
        <v>Diciembre</v>
      </c>
      <c r="L6393" s="2" t="str">
        <f t="shared" si="1126"/>
        <v>Índices y tasasIndicador bancario de referencia IBR 90 díasDiario4236642366</v>
      </c>
    </row>
    <row r="6394" spans="1:12" s="13" customFormat="1" ht="15.95" customHeight="1" x14ac:dyDescent="0.2">
      <c r="A6394" s="2" t="s">
        <v>20</v>
      </c>
      <c r="B6394" s="2" t="s">
        <v>27</v>
      </c>
      <c r="C6394" s="2" t="s">
        <v>26</v>
      </c>
      <c r="D6394" s="4">
        <v>42366</v>
      </c>
      <c r="E6394" s="4">
        <v>42366</v>
      </c>
      <c r="F6394" s="2">
        <f t="shared" si="1127"/>
        <v>2015</v>
      </c>
      <c r="G6394" s="2">
        <f t="shared" si="1128"/>
        <v>12</v>
      </c>
      <c r="H6394" s="2">
        <f t="shared" si="1129"/>
        <v>28</v>
      </c>
      <c r="I6394" s="2" t="str">
        <f t="shared" si="1130"/>
        <v>Diciembre</v>
      </c>
      <c r="L6394" s="2" t="str">
        <f t="shared" si="1126"/>
        <v>Índices y tasasIndicador bancario de referencia IBR 90 díasDiario4236742367</v>
      </c>
    </row>
    <row r="6395" spans="1:12" s="13" customFormat="1" ht="15.95" customHeight="1" x14ac:dyDescent="0.2">
      <c r="A6395" s="2" t="s">
        <v>20</v>
      </c>
      <c r="B6395" s="2" t="s">
        <v>27</v>
      </c>
      <c r="C6395" s="2" t="s">
        <v>26</v>
      </c>
      <c r="D6395" s="4">
        <v>42367</v>
      </c>
      <c r="E6395" s="4">
        <v>42367</v>
      </c>
      <c r="F6395" s="2">
        <f t="shared" si="1127"/>
        <v>2015</v>
      </c>
      <c r="G6395" s="2">
        <f t="shared" si="1128"/>
        <v>12</v>
      </c>
      <c r="H6395" s="2">
        <f t="shared" si="1129"/>
        <v>29</v>
      </c>
      <c r="I6395" s="2" t="str">
        <f t="shared" si="1130"/>
        <v>Diciembre</v>
      </c>
      <c r="L6395" s="2" t="str">
        <f t="shared" si="1126"/>
        <v>Índices y tasasIndicador bancario de referencia IBR 90 díasDiario4236842368</v>
      </c>
    </row>
    <row r="6396" spans="1:12" s="13" customFormat="1" ht="15.95" customHeight="1" x14ac:dyDescent="0.2">
      <c r="A6396" s="2" t="s">
        <v>20</v>
      </c>
      <c r="B6396" s="2" t="s">
        <v>27</v>
      </c>
      <c r="C6396" s="2" t="s">
        <v>26</v>
      </c>
      <c r="D6396" s="4">
        <v>42368</v>
      </c>
      <c r="E6396" s="4">
        <v>42368</v>
      </c>
      <c r="F6396" s="2">
        <f t="shared" si="1127"/>
        <v>2015</v>
      </c>
      <c r="G6396" s="2">
        <f t="shared" si="1128"/>
        <v>12</v>
      </c>
      <c r="H6396" s="2">
        <f t="shared" si="1129"/>
        <v>30</v>
      </c>
      <c r="I6396" s="2" t="str">
        <f t="shared" si="1130"/>
        <v>Diciembre</v>
      </c>
      <c r="L6396" s="2" t="str">
        <f t="shared" si="1126"/>
        <v>Índices y tasasIndicador bancario de referencia IBR 90 díasDiario4237342373</v>
      </c>
    </row>
    <row r="6397" spans="1:12" s="13" customFormat="1" ht="15.95" customHeight="1" x14ac:dyDescent="0.2">
      <c r="A6397" s="2" t="s">
        <v>20</v>
      </c>
      <c r="B6397" s="2" t="s">
        <v>27</v>
      </c>
      <c r="C6397" s="2" t="s">
        <v>26</v>
      </c>
      <c r="D6397" s="4">
        <v>42373</v>
      </c>
      <c r="E6397" s="4">
        <v>42373</v>
      </c>
      <c r="F6397" s="2">
        <f t="shared" si="1127"/>
        <v>2016</v>
      </c>
      <c r="G6397" s="2">
        <f t="shared" si="1128"/>
        <v>1</v>
      </c>
      <c r="H6397" s="2">
        <f t="shared" si="1129"/>
        <v>4</v>
      </c>
      <c r="I6397" s="2" t="str">
        <f t="shared" si="1130"/>
        <v>Enero</v>
      </c>
      <c r="L6397" s="2" t="str">
        <f t="shared" si="1126"/>
        <v>Índices y tasasIndicador bancario de referencia IBR 90 díasDiario4237442374</v>
      </c>
    </row>
    <row r="6398" spans="1:12" s="13" customFormat="1" ht="15.95" customHeight="1" x14ac:dyDescent="0.2">
      <c r="A6398" s="2" t="s">
        <v>20</v>
      </c>
      <c r="B6398" s="2" t="s">
        <v>27</v>
      </c>
      <c r="C6398" s="2" t="s">
        <v>26</v>
      </c>
      <c r="D6398" s="4">
        <v>42374</v>
      </c>
      <c r="E6398" s="4">
        <v>42374</v>
      </c>
      <c r="F6398" s="2">
        <f t="shared" si="1127"/>
        <v>2016</v>
      </c>
      <c r="G6398" s="2">
        <f t="shared" si="1128"/>
        <v>1</v>
      </c>
      <c r="H6398" s="2">
        <f t="shared" si="1129"/>
        <v>5</v>
      </c>
      <c r="I6398" s="2" t="str">
        <f t="shared" si="1130"/>
        <v>Enero</v>
      </c>
      <c r="L6398" s="2" t="str">
        <f t="shared" si="1126"/>
        <v>Índices y tasasIndicador bancario de referencia IBR 90 díasDiario4237542375</v>
      </c>
    </row>
    <row r="6399" spans="1:12" s="13" customFormat="1" ht="15.95" customHeight="1" x14ac:dyDescent="0.2">
      <c r="A6399" s="2" t="s">
        <v>20</v>
      </c>
      <c r="B6399" s="2" t="s">
        <v>27</v>
      </c>
      <c r="C6399" s="2" t="s">
        <v>26</v>
      </c>
      <c r="D6399" s="4">
        <v>42375</v>
      </c>
      <c r="E6399" s="4">
        <v>42375</v>
      </c>
      <c r="F6399" s="2">
        <f t="shared" si="1127"/>
        <v>2016</v>
      </c>
      <c r="G6399" s="2">
        <f t="shared" si="1128"/>
        <v>1</v>
      </c>
      <c r="H6399" s="2">
        <f t="shared" si="1129"/>
        <v>6</v>
      </c>
      <c r="I6399" s="2" t="str">
        <f t="shared" si="1130"/>
        <v>Enero</v>
      </c>
      <c r="L6399" s="2" t="str">
        <f t="shared" si="1126"/>
        <v>Índices y tasasIndicador bancario de referencia IBR 90 díasDiario4237642376</v>
      </c>
    </row>
    <row r="6400" spans="1:12" s="13" customFormat="1" ht="15.95" customHeight="1" x14ac:dyDescent="0.2">
      <c r="A6400" s="2" t="s">
        <v>20</v>
      </c>
      <c r="B6400" s="2" t="s">
        <v>27</v>
      </c>
      <c r="C6400" s="2" t="s">
        <v>26</v>
      </c>
      <c r="D6400" s="4">
        <v>42376</v>
      </c>
      <c r="E6400" s="4">
        <v>42376</v>
      </c>
      <c r="F6400" s="2">
        <f t="shared" si="1127"/>
        <v>2016</v>
      </c>
      <c r="G6400" s="2">
        <f t="shared" si="1128"/>
        <v>1</v>
      </c>
      <c r="H6400" s="2">
        <f t="shared" si="1129"/>
        <v>7</v>
      </c>
      <c r="I6400" s="2" t="str">
        <f t="shared" si="1130"/>
        <v>Enero</v>
      </c>
      <c r="L6400" s="2" t="str">
        <f t="shared" si="1126"/>
        <v>Índices y tasasIndicador bancario de referencia IBR 90 díasDiario4237742377</v>
      </c>
    </row>
    <row r="6401" spans="1:12" s="13" customFormat="1" ht="15.95" customHeight="1" x14ac:dyDescent="0.2">
      <c r="A6401" s="2" t="s">
        <v>20</v>
      </c>
      <c r="B6401" s="2" t="s">
        <v>27</v>
      </c>
      <c r="C6401" s="2" t="s">
        <v>26</v>
      </c>
      <c r="D6401" s="4">
        <v>42377</v>
      </c>
      <c r="E6401" s="4">
        <v>42377</v>
      </c>
      <c r="F6401" s="2">
        <f t="shared" si="1127"/>
        <v>2016</v>
      </c>
      <c r="G6401" s="2">
        <f t="shared" si="1128"/>
        <v>1</v>
      </c>
      <c r="H6401" s="2">
        <f t="shared" si="1129"/>
        <v>8</v>
      </c>
      <c r="I6401" s="2" t="str">
        <f t="shared" si="1130"/>
        <v>Enero</v>
      </c>
      <c r="L6401" s="2" t="str">
        <f t="shared" si="1126"/>
        <v>Índices y tasasIndicador bancario de referencia IBR 90 díasDiario4238142381</v>
      </c>
    </row>
    <row r="6402" spans="1:12" s="13" customFormat="1" ht="15.95" customHeight="1" x14ac:dyDescent="0.2">
      <c r="A6402" s="2" t="s">
        <v>20</v>
      </c>
      <c r="B6402" s="2" t="s">
        <v>27</v>
      </c>
      <c r="C6402" s="2" t="s">
        <v>26</v>
      </c>
      <c r="D6402" s="4">
        <v>42381</v>
      </c>
      <c r="E6402" s="4">
        <v>42381</v>
      </c>
      <c r="F6402" s="2">
        <f t="shared" si="1127"/>
        <v>2016</v>
      </c>
      <c r="G6402" s="2">
        <f t="shared" si="1128"/>
        <v>1</v>
      </c>
      <c r="H6402" s="2">
        <f t="shared" si="1129"/>
        <v>12</v>
      </c>
      <c r="I6402" s="2" t="str">
        <f t="shared" si="1130"/>
        <v>Enero</v>
      </c>
      <c r="L6402" s="2" t="str">
        <f t="shared" si="1126"/>
        <v>Índices y tasasIndicador bancario de referencia IBR 90 díasDiario4238242382</v>
      </c>
    </row>
    <row r="6403" spans="1:12" s="13" customFormat="1" ht="15.95" customHeight="1" x14ac:dyDescent="0.2">
      <c r="A6403" s="2" t="s">
        <v>20</v>
      </c>
      <c r="B6403" s="2" t="s">
        <v>27</v>
      </c>
      <c r="C6403" s="2" t="s">
        <v>26</v>
      </c>
      <c r="D6403" s="4">
        <v>42382</v>
      </c>
      <c r="E6403" s="4">
        <v>42382</v>
      </c>
      <c r="F6403" s="2">
        <f t="shared" si="1127"/>
        <v>2016</v>
      </c>
      <c r="G6403" s="2">
        <f t="shared" si="1128"/>
        <v>1</v>
      </c>
      <c r="H6403" s="2">
        <f t="shared" si="1129"/>
        <v>13</v>
      </c>
      <c r="I6403" s="2" t="str">
        <f t="shared" si="1130"/>
        <v>Enero</v>
      </c>
      <c r="L6403" s="2" t="str">
        <f t="shared" si="1126"/>
        <v>Índices y tasasIndicador bancario de referencia IBR 90 díasDiario4238342383</v>
      </c>
    </row>
    <row r="6404" spans="1:12" s="13" customFormat="1" ht="15.95" customHeight="1" x14ac:dyDescent="0.2">
      <c r="A6404" s="2" t="s">
        <v>20</v>
      </c>
      <c r="B6404" s="2" t="s">
        <v>27</v>
      </c>
      <c r="C6404" s="2" t="s">
        <v>26</v>
      </c>
      <c r="D6404" s="4">
        <v>42383</v>
      </c>
      <c r="E6404" s="4">
        <v>42383</v>
      </c>
      <c r="F6404" s="2">
        <f t="shared" si="1127"/>
        <v>2016</v>
      </c>
      <c r="G6404" s="2">
        <f t="shared" si="1128"/>
        <v>1</v>
      </c>
      <c r="H6404" s="2">
        <f t="shared" si="1129"/>
        <v>14</v>
      </c>
      <c r="I6404" s="2" t="str">
        <f t="shared" si="1130"/>
        <v>Enero</v>
      </c>
      <c r="L6404" s="2" t="str">
        <f t="shared" si="1126"/>
        <v>Índices y tasasIndicador bancario de referencia IBR 90 díasDiario4238442384</v>
      </c>
    </row>
    <row r="6405" spans="1:12" s="13" customFormat="1" ht="15.95" customHeight="1" x14ac:dyDescent="0.2">
      <c r="A6405" s="2" t="s">
        <v>20</v>
      </c>
      <c r="B6405" s="2" t="s">
        <v>27</v>
      </c>
      <c r="C6405" s="2" t="s">
        <v>26</v>
      </c>
      <c r="D6405" s="4">
        <v>42384</v>
      </c>
      <c r="E6405" s="4">
        <v>42384</v>
      </c>
      <c r="F6405" s="2">
        <f t="shared" si="1127"/>
        <v>2016</v>
      </c>
      <c r="G6405" s="2">
        <f t="shared" si="1128"/>
        <v>1</v>
      </c>
      <c r="H6405" s="2">
        <f t="shared" si="1129"/>
        <v>15</v>
      </c>
      <c r="I6405" s="2" t="str">
        <f t="shared" si="1130"/>
        <v>Enero</v>
      </c>
      <c r="L6405" s="2" t="str">
        <f t="shared" si="1126"/>
        <v>Índices y tasasIndicador bancario de referencia IBR 90 díasDiario4238742387</v>
      </c>
    </row>
    <row r="6406" spans="1:12" s="13" customFormat="1" ht="15.95" customHeight="1" x14ac:dyDescent="0.2">
      <c r="A6406" s="2" t="s">
        <v>20</v>
      </c>
      <c r="B6406" s="2" t="s">
        <v>27</v>
      </c>
      <c r="C6406" s="2" t="s">
        <v>26</v>
      </c>
      <c r="D6406" s="4">
        <v>42387</v>
      </c>
      <c r="E6406" s="4">
        <v>42387</v>
      </c>
      <c r="F6406" s="2">
        <f t="shared" si="1127"/>
        <v>2016</v>
      </c>
      <c r="G6406" s="2">
        <f t="shared" si="1128"/>
        <v>1</v>
      </c>
      <c r="H6406" s="2">
        <f t="shared" si="1129"/>
        <v>18</v>
      </c>
      <c r="I6406" s="2" t="str">
        <f t="shared" si="1130"/>
        <v>Enero</v>
      </c>
      <c r="L6406" s="2" t="str">
        <f t="shared" si="1126"/>
        <v>Índices y tasasIndicador bancario de referencia IBR 90 díasDiario4238842388</v>
      </c>
    </row>
    <row r="6407" spans="1:12" s="13" customFormat="1" ht="15.95" customHeight="1" x14ac:dyDescent="0.2">
      <c r="A6407" s="2" t="s">
        <v>20</v>
      </c>
      <c r="B6407" s="2" t="s">
        <v>27</v>
      </c>
      <c r="C6407" s="2" t="s">
        <v>26</v>
      </c>
      <c r="D6407" s="4">
        <v>42388</v>
      </c>
      <c r="E6407" s="4">
        <v>42388</v>
      </c>
      <c r="F6407" s="2">
        <f t="shared" si="1127"/>
        <v>2016</v>
      </c>
      <c r="G6407" s="2">
        <f t="shared" si="1128"/>
        <v>1</v>
      </c>
      <c r="H6407" s="2">
        <f t="shared" si="1129"/>
        <v>19</v>
      </c>
      <c r="I6407" s="2" t="str">
        <f t="shared" si="1130"/>
        <v>Enero</v>
      </c>
      <c r="L6407" s="2" t="str">
        <f t="shared" si="1126"/>
        <v>Índices y tasasIndicador bancario de referencia IBR 90 díasDiario4238942389</v>
      </c>
    </row>
    <row r="6408" spans="1:12" s="13" customFormat="1" ht="15.95" customHeight="1" x14ac:dyDescent="0.2">
      <c r="A6408" s="2" t="s">
        <v>20</v>
      </c>
      <c r="B6408" s="2" t="s">
        <v>27</v>
      </c>
      <c r="C6408" s="2" t="s">
        <v>26</v>
      </c>
      <c r="D6408" s="4">
        <v>42389</v>
      </c>
      <c r="E6408" s="4">
        <v>42389</v>
      </c>
      <c r="F6408" s="2">
        <f t="shared" si="1127"/>
        <v>2016</v>
      </c>
      <c r="G6408" s="2">
        <f t="shared" si="1128"/>
        <v>1</v>
      </c>
      <c r="H6408" s="2">
        <f t="shared" si="1129"/>
        <v>20</v>
      </c>
      <c r="I6408" s="2" t="str">
        <f t="shared" si="1130"/>
        <v>Enero</v>
      </c>
      <c r="L6408" s="2" t="str">
        <f t="shared" si="1126"/>
        <v>Índices y tasasIndicador bancario de referencia IBR 90 díasDiario4239042390</v>
      </c>
    </row>
    <row r="6409" spans="1:12" s="13" customFormat="1" ht="15.95" customHeight="1" x14ac:dyDescent="0.2">
      <c r="A6409" s="2" t="s">
        <v>20</v>
      </c>
      <c r="B6409" s="2" t="s">
        <v>27</v>
      </c>
      <c r="C6409" s="2" t="s">
        <v>26</v>
      </c>
      <c r="D6409" s="4">
        <v>42390</v>
      </c>
      <c r="E6409" s="4">
        <v>42390</v>
      </c>
      <c r="F6409" s="2">
        <f t="shared" si="1127"/>
        <v>2016</v>
      </c>
      <c r="G6409" s="2">
        <f t="shared" si="1128"/>
        <v>1</v>
      </c>
      <c r="H6409" s="2">
        <f t="shared" si="1129"/>
        <v>21</v>
      </c>
      <c r="I6409" s="2" t="str">
        <f t="shared" si="1130"/>
        <v>Enero</v>
      </c>
      <c r="L6409" s="2" t="str">
        <f t="shared" si="1126"/>
        <v>Índices y tasasIndicador bancario de referencia IBR 90 díasDiario4239142391</v>
      </c>
    </row>
    <row r="6410" spans="1:12" s="13" customFormat="1" ht="15.95" customHeight="1" x14ac:dyDescent="0.2">
      <c r="A6410" s="2" t="s">
        <v>20</v>
      </c>
      <c r="B6410" s="2" t="s">
        <v>27</v>
      </c>
      <c r="C6410" s="2" t="s">
        <v>26</v>
      </c>
      <c r="D6410" s="4">
        <v>42391</v>
      </c>
      <c r="E6410" s="4">
        <v>42391</v>
      </c>
      <c r="F6410" s="2">
        <f t="shared" si="1127"/>
        <v>2016</v>
      </c>
      <c r="G6410" s="2">
        <f t="shared" si="1128"/>
        <v>1</v>
      </c>
      <c r="H6410" s="2">
        <f t="shared" si="1129"/>
        <v>22</v>
      </c>
      <c r="I6410" s="2" t="str">
        <f t="shared" si="1130"/>
        <v>Enero</v>
      </c>
      <c r="L6410" s="2" t="str">
        <f t="shared" ref="L6410:L6473" si="1131">CONCATENATE(A6411,B6411,C6411,D6411,E6411,)</f>
        <v>Índices y tasasIndicador bancario de referencia IBR 90 díasDiario4239442394</v>
      </c>
    </row>
    <row r="6411" spans="1:12" s="13" customFormat="1" ht="15.95" customHeight="1" x14ac:dyDescent="0.2">
      <c r="A6411" s="2" t="s">
        <v>20</v>
      </c>
      <c r="B6411" s="2" t="s">
        <v>27</v>
      </c>
      <c r="C6411" s="2" t="s">
        <v>26</v>
      </c>
      <c r="D6411" s="4">
        <v>42394</v>
      </c>
      <c r="E6411" s="4">
        <v>42394</v>
      </c>
      <c r="F6411" s="2">
        <f t="shared" si="1127"/>
        <v>2016</v>
      </c>
      <c r="G6411" s="2">
        <f t="shared" si="1128"/>
        <v>1</v>
      </c>
      <c r="H6411" s="2">
        <f t="shared" si="1129"/>
        <v>25</v>
      </c>
      <c r="I6411" s="2" t="str">
        <f t="shared" si="1130"/>
        <v>Enero</v>
      </c>
      <c r="L6411" s="2" t="str">
        <f t="shared" si="1131"/>
        <v>Índices y tasasIndicador bancario de referencia IBR 90 díasDiario4239542395</v>
      </c>
    </row>
    <row r="6412" spans="1:12" s="13" customFormat="1" ht="15.95" customHeight="1" x14ac:dyDescent="0.2">
      <c r="A6412" s="2" t="s">
        <v>20</v>
      </c>
      <c r="B6412" s="2" t="s">
        <v>27</v>
      </c>
      <c r="C6412" s="2" t="s">
        <v>26</v>
      </c>
      <c r="D6412" s="4">
        <v>42395</v>
      </c>
      <c r="E6412" s="4">
        <v>42395</v>
      </c>
      <c r="F6412" s="2">
        <f t="shared" si="1127"/>
        <v>2016</v>
      </c>
      <c r="G6412" s="2">
        <f t="shared" si="1128"/>
        <v>1</v>
      </c>
      <c r="H6412" s="2">
        <f t="shared" si="1129"/>
        <v>26</v>
      </c>
      <c r="I6412" s="2" t="str">
        <f t="shared" si="1130"/>
        <v>Enero</v>
      </c>
      <c r="L6412" s="2" t="str">
        <f t="shared" si="1131"/>
        <v>Índices y tasasIndicador bancario de referencia IBR 90 díasDiario4239642396</v>
      </c>
    </row>
    <row r="6413" spans="1:12" s="13" customFormat="1" ht="15.95" customHeight="1" x14ac:dyDescent="0.2">
      <c r="A6413" s="2" t="s">
        <v>20</v>
      </c>
      <c r="B6413" s="2" t="s">
        <v>27</v>
      </c>
      <c r="C6413" s="2" t="s">
        <v>26</v>
      </c>
      <c r="D6413" s="4">
        <v>42396</v>
      </c>
      <c r="E6413" s="4">
        <v>42396</v>
      </c>
      <c r="F6413" s="2">
        <f t="shared" si="1127"/>
        <v>2016</v>
      </c>
      <c r="G6413" s="2">
        <f t="shared" si="1128"/>
        <v>1</v>
      </c>
      <c r="H6413" s="2">
        <f t="shared" si="1129"/>
        <v>27</v>
      </c>
      <c r="I6413" s="2" t="str">
        <f t="shared" si="1130"/>
        <v>Enero</v>
      </c>
      <c r="L6413" s="2" t="str">
        <f t="shared" si="1131"/>
        <v>Índices y tasasIndicador bancario de referencia IBR 90 díasDiario4239742397</v>
      </c>
    </row>
    <row r="6414" spans="1:12" s="13" customFormat="1" ht="15.95" customHeight="1" x14ac:dyDescent="0.2">
      <c r="A6414" s="2" t="s">
        <v>20</v>
      </c>
      <c r="B6414" s="2" t="s">
        <v>27</v>
      </c>
      <c r="C6414" s="2" t="s">
        <v>26</v>
      </c>
      <c r="D6414" s="4">
        <v>42397</v>
      </c>
      <c r="E6414" s="4">
        <v>42397</v>
      </c>
      <c r="F6414" s="2">
        <f t="shared" si="1127"/>
        <v>2016</v>
      </c>
      <c r="G6414" s="2">
        <f t="shared" si="1128"/>
        <v>1</v>
      </c>
      <c r="H6414" s="2">
        <f t="shared" si="1129"/>
        <v>28</v>
      </c>
      <c r="I6414" s="2" t="str">
        <f t="shared" si="1130"/>
        <v>Enero</v>
      </c>
      <c r="L6414" s="2" t="str">
        <f t="shared" si="1131"/>
        <v>Índices y tasasIndicador bancario de referencia IBR 90 díasDiario4239842398</v>
      </c>
    </row>
    <row r="6415" spans="1:12" s="13" customFormat="1" ht="15.95" customHeight="1" x14ac:dyDescent="0.2">
      <c r="A6415" s="2" t="s">
        <v>20</v>
      </c>
      <c r="B6415" s="2" t="s">
        <v>27</v>
      </c>
      <c r="C6415" s="2" t="s">
        <v>26</v>
      </c>
      <c r="D6415" s="4">
        <v>42398</v>
      </c>
      <c r="E6415" s="4">
        <v>42398</v>
      </c>
      <c r="F6415" s="2">
        <f t="shared" si="1127"/>
        <v>2016</v>
      </c>
      <c r="G6415" s="2">
        <f t="shared" si="1128"/>
        <v>1</v>
      </c>
      <c r="H6415" s="2">
        <f t="shared" si="1129"/>
        <v>29</v>
      </c>
      <c r="I6415" s="2" t="str">
        <f t="shared" si="1130"/>
        <v>Enero</v>
      </c>
      <c r="L6415" s="2" t="str">
        <f t="shared" si="1131"/>
        <v>Índices y tasasIndicador bancario de referencia IBR 90 díasDiario4240142401</v>
      </c>
    </row>
    <row r="6416" spans="1:12" s="13" customFormat="1" ht="15.95" customHeight="1" x14ac:dyDescent="0.2">
      <c r="A6416" s="2" t="s">
        <v>20</v>
      </c>
      <c r="B6416" s="2" t="s">
        <v>27</v>
      </c>
      <c r="C6416" s="2" t="s">
        <v>26</v>
      </c>
      <c r="D6416" s="4">
        <v>42401</v>
      </c>
      <c r="E6416" s="4">
        <v>42401</v>
      </c>
      <c r="F6416" s="2">
        <f t="shared" si="1127"/>
        <v>2016</v>
      </c>
      <c r="G6416" s="2">
        <f t="shared" si="1128"/>
        <v>2</v>
      </c>
      <c r="H6416" s="2">
        <f t="shared" si="1129"/>
        <v>1</v>
      </c>
      <c r="I6416" s="2" t="str">
        <f t="shared" si="1130"/>
        <v>Febrero</v>
      </c>
      <c r="L6416" s="2" t="str">
        <f t="shared" si="1131"/>
        <v>Índices y tasasIndicador bancario de referencia IBR 90 díasDiario4240242402</v>
      </c>
    </row>
    <row r="6417" spans="1:12" s="13" customFormat="1" ht="15.95" customHeight="1" x14ac:dyDescent="0.2">
      <c r="A6417" s="2" t="s">
        <v>20</v>
      </c>
      <c r="B6417" s="2" t="s">
        <v>27</v>
      </c>
      <c r="C6417" s="2" t="s">
        <v>26</v>
      </c>
      <c r="D6417" s="4">
        <v>42402</v>
      </c>
      <c r="E6417" s="4">
        <v>42402</v>
      </c>
      <c r="F6417" s="2">
        <f t="shared" si="1127"/>
        <v>2016</v>
      </c>
      <c r="G6417" s="2">
        <f t="shared" si="1128"/>
        <v>2</v>
      </c>
      <c r="H6417" s="2">
        <f t="shared" si="1129"/>
        <v>2</v>
      </c>
      <c r="I6417" s="2" t="str">
        <f t="shared" si="1130"/>
        <v>Febrero</v>
      </c>
      <c r="L6417" s="2" t="str">
        <f t="shared" si="1131"/>
        <v>Índices y tasasIndicador bancario de referencia IBR 90 díasDiario4240342403</v>
      </c>
    </row>
    <row r="6418" spans="1:12" s="13" customFormat="1" ht="15.95" customHeight="1" x14ac:dyDescent="0.2">
      <c r="A6418" s="2" t="s">
        <v>20</v>
      </c>
      <c r="B6418" s="2" t="s">
        <v>27</v>
      </c>
      <c r="C6418" s="2" t="s">
        <v>26</v>
      </c>
      <c r="D6418" s="4">
        <v>42403</v>
      </c>
      <c r="E6418" s="4">
        <v>42403</v>
      </c>
      <c r="F6418" s="2">
        <f t="shared" si="1127"/>
        <v>2016</v>
      </c>
      <c r="G6418" s="2">
        <f t="shared" si="1128"/>
        <v>2</v>
      </c>
      <c r="H6418" s="2">
        <f t="shared" si="1129"/>
        <v>3</v>
      </c>
      <c r="I6418" s="2" t="str">
        <f t="shared" si="1130"/>
        <v>Febrero</v>
      </c>
      <c r="L6418" s="2" t="str">
        <f t="shared" si="1131"/>
        <v>Índices y tasasIndicador bancario de referencia IBR 90 díasDiario4240442404</v>
      </c>
    </row>
    <row r="6419" spans="1:12" s="13" customFormat="1" ht="15.95" customHeight="1" x14ac:dyDescent="0.2">
      <c r="A6419" s="2" t="s">
        <v>20</v>
      </c>
      <c r="B6419" s="2" t="s">
        <v>27</v>
      </c>
      <c r="C6419" s="2" t="s">
        <v>26</v>
      </c>
      <c r="D6419" s="4">
        <v>42404</v>
      </c>
      <c r="E6419" s="4">
        <v>42404</v>
      </c>
      <c r="F6419" s="2">
        <f t="shared" si="1127"/>
        <v>2016</v>
      </c>
      <c r="G6419" s="2">
        <f t="shared" si="1128"/>
        <v>2</v>
      </c>
      <c r="H6419" s="2">
        <f t="shared" si="1129"/>
        <v>4</v>
      </c>
      <c r="I6419" s="2" t="str">
        <f t="shared" si="1130"/>
        <v>Febrero</v>
      </c>
      <c r="L6419" s="2" t="str">
        <f t="shared" si="1131"/>
        <v>Índices y tasasIndicador bancario de referencia IBR 90 díasDiario4240542405</v>
      </c>
    </row>
    <row r="6420" spans="1:12" s="13" customFormat="1" ht="15.95" customHeight="1" x14ac:dyDescent="0.2">
      <c r="A6420" s="2" t="s">
        <v>20</v>
      </c>
      <c r="B6420" s="2" t="s">
        <v>27</v>
      </c>
      <c r="C6420" s="2" t="s">
        <v>26</v>
      </c>
      <c r="D6420" s="4">
        <v>42405</v>
      </c>
      <c r="E6420" s="4">
        <v>42405</v>
      </c>
      <c r="F6420" s="2">
        <f t="shared" si="1127"/>
        <v>2016</v>
      </c>
      <c r="G6420" s="2">
        <f t="shared" si="1128"/>
        <v>2</v>
      </c>
      <c r="H6420" s="2">
        <f t="shared" si="1129"/>
        <v>5</v>
      </c>
      <c r="I6420" s="2" t="str">
        <f t="shared" si="1130"/>
        <v>Febrero</v>
      </c>
      <c r="L6420" s="2" t="str">
        <f t="shared" si="1131"/>
        <v>Índices y tasasIndicador bancario de referencia IBR 90 díasDiario4240842408</v>
      </c>
    </row>
    <row r="6421" spans="1:12" s="13" customFormat="1" ht="15.95" customHeight="1" x14ac:dyDescent="0.2">
      <c r="A6421" s="2" t="s">
        <v>20</v>
      </c>
      <c r="B6421" s="2" t="s">
        <v>27</v>
      </c>
      <c r="C6421" s="2" t="s">
        <v>26</v>
      </c>
      <c r="D6421" s="4">
        <v>42408</v>
      </c>
      <c r="E6421" s="4">
        <v>42408</v>
      </c>
      <c r="F6421" s="2">
        <f t="shared" si="1127"/>
        <v>2016</v>
      </c>
      <c r="G6421" s="2">
        <f t="shared" si="1128"/>
        <v>2</v>
      </c>
      <c r="H6421" s="2">
        <f t="shared" si="1129"/>
        <v>8</v>
      </c>
      <c r="I6421" s="2" t="str">
        <f t="shared" si="1130"/>
        <v>Febrero</v>
      </c>
      <c r="L6421" s="2" t="str">
        <f t="shared" si="1131"/>
        <v>Índices y tasasIndicador bancario de referencia IBR 90 díasDiario4240942409</v>
      </c>
    </row>
    <row r="6422" spans="1:12" s="13" customFormat="1" ht="15.95" customHeight="1" x14ac:dyDescent="0.2">
      <c r="A6422" s="2" t="s">
        <v>20</v>
      </c>
      <c r="B6422" s="2" t="s">
        <v>27</v>
      </c>
      <c r="C6422" s="2" t="s">
        <v>26</v>
      </c>
      <c r="D6422" s="4">
        <v>42409</v>
      </c>
      <c r="E6422" s="4">
        <v>42409</v>
      </c>
      <c r="F6422" s="2">
        <f t="shared" si="1127"/>
        <v>2016</v>
      </c>
      <c r="G6422" s="2">
        <f t="shared" si="1128"/>
        <v>2</v>
      </c>
      <c r="H6422" s="2">
        <f t="shared" si="1129"/>
        <v>9</v>
      </c>
      <c r="I6422" s="2" t="str">
        <f t="shared" si="1130"/>
        <v>Febrero</v>
      </c>
      <c r="L6422" s="2" t="str">
        <f t="shared" si="1131"/>
        <v>Índices y tasasIndicador bancario de referencia IBR 90 díasDiario4241042410</v>
      </c>
    </row>
    <row r="6423" spans="1:12" s="13" customFormat="1" ht="15.95" customHeight="1" x14ac:dyDescent="0.2">
      <c r="A6423" s="2" t="s">
        <v>20</v>
      </c>
      <c r="B6423" s="2" t="s">
        <v>27</v>
      </c>
      <c r="C6423" s="2" t="s">
        <v>26</v>
      </c>
      <c r="D6423" s="4">
        <v>42410</v>
      </c>
      <c r="E6423" s="4">
        <v>42410</v>
      </c>
      <c r="F6423" s="2">
        <f t="shared" si="1127"/>
        <v>2016</v>
      </c>
      <c r="G6423" s="2">
        <f t="shared" si="1128"/>
        <v>2</v>
      </c>
      <c r="H6423" s="2">
        <f t="shared" si="1129"/>
        <v>10</v>
      </c>
      <c r="I6423" s="2" t="str">
        <f t="shared" si="1130"/>
        <v>Febrero</v>
      </c>
      <c r="L6423" s="2" t="str">
        <f t="shared" si="1131"/>
        <v>Índices y tasasIndicador bancario de referencia IBR 90 díasDiario4241142411</v>
      </c>
    </row>
    <row r="6424" spans="1:12" s="13" customFormat="1" ht="15.95" customHeight="1" x14ac:dyDescent="0.2">
      <c r="A6424" s="2" t="s">
        <v>20</v>
      </c>
      <c r="B6424" s="2" t="s">
        <v>27</v>
      </c>
      <c r="C6424" s="2" t="s">
        <v>26</v>
      </c>
      <c r="D6424" s="4">
        <v>42411</v>
      </c>
      <c r="E6424" s="4">
        <v>42411</v>
      </c>
      <c r="F6424" s="2">
        <f t="shared" si="1127"/>
        <v>2016</v>
      </c>
      <c r="G6424" s="2">
        <f t="shared" si="1128"/>
        <v>2</v>
      </c>
      <c r="H6424" s="2">
        <f t="shared" si="1129"/>
        <v>11</v>
      </c>
      <c r="I6424" s="2" t="str">
        <f t="shared" si="1130"/>
        <v>Febrero</v>
      </c>
      <c r="L6424" s="2" t="str">
        <f t="shared" si="1131"/>
        <v>Índices y tasasIndicador bancario de referencia IBR 90 díasDiario4241242412</v>
      </c>
    </row>
    <row r="6425" spans="1:12" s="13" customFormat="1" ht="15.95" customHeight="1" x14ac:dyDescent="0.2">
      <c r="A6425" s="2" t="s">
        <v>20</v>
      </c>
      <c r="B6425" s="2" t="s">
        <v>27</v>
      </c>
      <c r="C6425" s="2" t="s">
        <v>26</v>
      </c>
      <c r="D6425" s="4">
        <v>42412</v>
      </c>
      <c r="E6425" s="4">
        <v>42412</v>
      </c>
      <c r="F6425" s="2">
        <f t="shared" si="1127"/>
        <v>2016</v>
      </c>
      <c r="G6425" s="2">
        <f t="shared" si="1128"/>
        <v>2</v>
      </c>
      <c r="H6425" s="2">
        <f t="shared" si="1129"/>
        <v>12</v>
      </c>
      <c r="I6425" s="2" t="str">
        <f t="shared" si="1130"/>
        <v>Febrero</v>
      </c>
      <c r="L6425" s="2" t="str">
        <f t="shared" si="1131"/>
        <v>Índices y tasasIndicador bancario de referencia IBR 90 díasDiario4241542415</v>
      </c>
    </row>
    <row r="6426" spans="1:12" s="13" customFormat="1" ht="15.95" customHeight="1" x14ac:dyDescent="0.2">
      <c r="A6426" s="2" t="s">
        <v>20</v>
      </c>
      <c r="B6426" s="2" t="s">
        <v>27</v>
      </c>
      <c r="C6426" s="2" t="s">
        <v>26</v>
      </c>
      <c r="D6426" s="4">
        <v>42415</v>
      </c>
      <c r="E6426" s="4">
        <v>42415</v>
      </c>
      <c r="F6426" s="2">
        <f t="shared" si="1127"/>
        <v>2016</v>
      </c>
      <c r="G6426" s="2">
        <f t="shared" si="1128"/>
        <v>2</v>
      </c>
      <c r="H6426" s="2">
        <f t="shared" si="1129"/>
        <v>15</v>
      </c>
      <c r="I6426" s="2" t="str">
        <f t="shared" si="1130"/>
        <v>Febrero</v>
      </c>
      <c r="L6426" s="2" t="str">
        <f t="shared" si="1131"/>
        <v>Índices y tasasIndicador bancario de referencia IBR 90 díasDiario4241642416</v>
      </c>
    </row>
    <row r="6427" spans="1:12" s="13" customFormat="1" ht="15.95" customHeight="1" x14ac:dyDescent="0.2">
      <c r="A6427" s="2" t="s">
        <v>20</v>
      </c>
      <c r="B6427" s="2" t="s">
        <v>27</v>
      </c>
      <c r="C6427" s="2" t="s">
        <v>26</v>
      </c>
      <c r="D6427" s="4">
        <v>42416</v>
      </c>
      <c r="E6427" s="4">
        <v>42416</v>
      </c>
      <c r="F6427" s="2">
        <f t="shared" si="1127"/>
        <v>2016</v>
      </c>
      <c r="G6427" s="2">
        <f t="shared" si="1128"/>
        <v>2</v>
      </c>
      <c r="H6427" s="2">
        <f t="shared" si="1129"/>
        <v>16</v>
      </c>
      <c r="I6427" s="2" t="str">
        <f t="shared" si="1130"/>
        <v>Febrero</v>
      </c>
      <c r="L6427" s="2" t="str">
        <f t="shared" si="1131"/>
        <v>Índices y tasasIndicador bancario de referencia IBR 90 díasDiario4241742417</v>
      </c>
    </row>
    <row r="6428" spans="1:12" s="13" customFormat="1" ht="15.95" customHeight="1" x14ac:dyDescent="0.2">
      <c r="A6428" s="2" t="s">
        <v>20</v>
      </c>
      <c r="B6428" s="2" t="s">
        <v>27</v>
      </c>
      <c r="C6428" s="2" t="s">
        <v>26</v>
      </c>
      <c r="D6428" s="4">
        <v>42417</v>
      </c>
      <c r="E6428" s="4">
        <v>42417</v>
      </c>
      <c r="F6428" s="2">
        <f t="shared" si="1127"/>
        <v>2016</v>
      </c>
      <c r="G6428" s="2">
        <f t="shared" si="1128"/>
        <v>2</v>
      </c>
      <c r="H6428" s="2">
        <f t="shared" si="1129"/>
        <v>17</v>
      </c>
      <c r="I6428" s="2" t="str">
        <f t="shared" si="1130"/>
        <v>Febrero</v>
      </c>
      <c r="L6428" s="2" t="str">
        <f t="shared" si="1131"/>
        <v>Índices y tasasIndicador bancario de referencia IBR 90 díasDiario4241842418</v>
      </c>
    </row>
    <row r="6429" spans="1:12" s="13" customFormat="1" ht="15.95" customHeight="1" x14ac:dyDescent="0.2">
      <c r="A6429" s="2" t="s">
        <v>20</v>
      </c>
      <c r="B6429" s="2" t="s">
        <v>27</v>
      </c>
      <c r="C6429" s="2" t="s">
        <v>26</v>
      </c>
      <c r="D6429" s="4">
        <v>42418</v>
      </c>
      <c r="E6429" s="4">
        <v>42418</v>
      </c>
      <c r="F6429" s="2">
        <f t="shared" si="1127"/>
        <v>2016</v>
      </c>
      <c r="G6429" s="2">
        <f t="shared" si="1128"/>
        <v>2</v>
      </c>
      <c r="H6429" s="2">
        <f t="shared" si="1129"/>
        <v>18</v>
      </c>
      <c r="I6429" s="2" t="str">
        <f t="shared" si="1130"/>
        <v>Febrero</v>
      </c>
      <c r="L6429" s="2" t="str">
        <f t="shared" si="1131"/>
        <v>Índices y tasasIndicador bancario de referencia IBR 90 díasDiario4241942419</v>
      </c>
    </row>
    <row r="6430" spans="1:12" s="13" customFormat="1" ht="15.95" customHeight="1" x14ac:dyDescent="0.2">
      <c r="A6430" s="2" t="s">
        <v>20</v>
      </c>
      <c r="B6430" s="2" t="s">
        <v>27</v>
      </c>
      <c r="C6430" s="2" t="s">
        <v>26</v>
      </c>
      <c r="D6430" s="4">
        <v>42419</v>
      </c>
      <c r="E6430" s="4">
        <v>42419</v>
      </c>
      <c r="F6430" s="2">
        <f t="shared" si="1127"/>
        <v>2016</v>
      </c>
      <c r="G6430" s="2">
        <f t="shared" si="1128"/>
        <v>2</v>
      </c>
      <c r="H6430" s="2">
        <f t="shared" si="1129"/>
        <v>19</v>
      </c>
      <c r="I6430" s="2" t="str">
        <f t="shared" si="1130"/>
        <v>Febrero</v>
      </c>
      <c r="L6430" s="2" t="str">
        <f t="shared" si="1131"/>
        <v>Índices y tasasIndicador bancario de referencia IBR 90 díasDiario4242242422</v>
      </c>
    </row>
    <row r="6431" spans="1:12" s="13" customFormat="1" ht="15.95" customHeight="1" x14ac:dyDescent="0.2">
      <c r="A6431" s="2" t="s">
        <v>20</v>
      </c>
      <c r="B6431" s="2" t="s">
        <v>27</v>
      </c>
      <c r="C6431" s="2" t="s">
        <v>26</v>
      </c>
      <c r="D6431" s="4">
        <v>42422</v>
      </c>
      <c r="E6431" s="4">
        <v>42422</v>
      </c>
      <c r="F6431" s="2">
        <f t="shared" si="1127"/>
        <v>2016</v>
      </c>
      <c r="G6431" s="2">
        <f t="shared" si="1128"/>
        <v>2</v>
      </c>
      <c r="H6431" s="2">
        <f t="shared" si="1129"/>
        <v>22</v>
      </c>
      <c r="I6431" s="2" t="str">
        <f t="shared" si="1130"/>
        <v>Febrero</v>
      </c>
      <c r="L6431" s="2" t="str">
        <f t="shared" si="1131"/>
        <v>Índices y tasasIndicador bancario de referencia IBR 90 díasDiario4242342423</v>
      </c>
    </row>
    <row r="6432" spans="1:12" s="13" customFormat="1" ht="15.95" customHeight="1" x14ac:dyDescent="0.2">
      <c r="A6432" s="2" t="s">
        <v>20</v>
      </c>
      <c r="B6432" s="2" t="s">
        <v>27</v>
      </c>
      <c r="C6432" s="2" t="s">
        <v>26</v>
      </c>
      <c r="D6432" s="4">
        <v>42423</v>
      </c>
      <c r="E6432" s="4">
        <v>42423</v>
      </c>
      <c r="F6432" s="2">
        <f t="shared" si="1127"/>
        <v>2016</v>
      </c>
      <c r="G6432" s="2">
        <f t="shared" si="1128"/>
        <v>2</v>
      </c>
      <c r="H6432" s="2">
        <f t="shared" si="1129"/>
        <v>23</v>
      </c>
      <c r="I6432" s="2" t="str">
        <f t="shared" si="1130"/>
        <v>Febrero</v>
      </c>
      <c r="L6432" s="2" t="str">
        <f t="shared" si="1131"/>
        <v>Índices y tasasIndicador bancario de referencia IBR 90 díasDiario4242442424</v>
      </c>
    </row>
    <row r="6433" spans="1:12" s="13" customFormat="1" ht="15.95" customHeight="1" x14ac:dyDescent="0.2">
      <c r="A6433" s="2" t="s">
        <v>20</v>
      </c>
      <c r="B6433" s="2" t="s">
        <v>27</v>
      </c>
      <c r="C6433" s="2" t="s">
        <v>26</v>
      </c>
      <c r="D6433" s="4">
        <v>42424</v>
      </c>
      <c r="E6433" s="4">
        <v>42424</v>
      </c>
      <c r="F6433" s="2">
        <f t="shared" si="1127"/>
        <v>2016</v>
      </c>
      <c r="G6433" s="2">
        <f t="shared" si="1128"/>
        <v>2</v>
      </c>
      <c r="H6433" s="2">
        <f t="shared" si="1129"/>
        <v>24</v>
      </c>
      <c r="I6433" s="2" t="str">
        <f t="shared" si="1130"/>
        <v>Febrero</v>
      </c>
      <c r="L6433" s="2" t="str">
        <f t="shared" si="1131"/>
        <v>Índices y tasasIndicador bancario de referencia IBR 90 díasDiario4242542425</v>
      </c>
    </row>
    <row r="6434" spans="1:12" s="13" customFormat="1" ht="15.95" customHeight="1" x14ac:dyDescent="0.2">
      <c r="A6434" s="2" t="s">
        <v>20</v>
      </c>
      <c r="B6434" s="2" t="s">
        <v>27</v>
      </c>
      <c r="C6434" s="2" t="s">
        <v>26</v>
      </c>
      <c r="D6434" s="4">
        <v>42425</v>
      </c>
      <c r="E6434" s="4">
        <v>42425</v>
      </c>
      <c r="F6434" s="2">
        <f t="shared" si="1127"/>
        <v>2016</v>
      </c>
      <c r="G6434" s="2">
        <f t="shared" si="1128"/>
        <v>2</v>
      </c>
      <c r="H6434" s="2">
        <f t="shared" si="1129"/>
        <v>25</v>
      </c>
      <c r="I6434" s="2" t="str">
        <f t="shared" si="1130"/>
        <v>Febrero</v>
      </c>
      <c r="L6434" s="2" t="str">
        <f t="shared" si="1131"/>
        <v>Índices y tasasIndicador bancario de referencia IBR 90 díasDiario4242642426</v>
      </c>
    </row>
    <row r="6435" spans="1:12" s="13" customFormat="1" ht="15.95" customHeight="1" x14ac:dyDescent="0.2">
      <c r="A6435" s="2" t="s">
        <v>20</v>
      </c>
      <c r="B6435" s="2" t="s">
        <v>27</v>
      </c>
      <c r="C6435" s="2" t="s">
        <v>26</v>
      </c>
      <c r="D6435" s="4">
        <v>42426</v>
      </c>
      <c r="E6435" s="4">
        <v>42426</v>
      </c>
      <c r="F6435" s="2">
        <f t="shared" si="1127"/>
        <v>2016</v>
      </c>
      <c r="G6435" s="2">
        <f t="shared" si="1128"/>
        <v>2</v>
      </c>
      <c r="H6435" s="2">
        <f t="shared" si="1129"/>
        <v>26</v>
      </c>
      <c r="I6435" s="2" t="str">
        <f t="shared" si="1130"/>
        <v>Febrero</v>
      </c>
      <c r="L6435" s="2" t="str">
        <f t="shared" si="1131"/>
        <v>Índices y tasasIndicador bancario de referencia IBR 90 díasDiario4242942429</v>
      </c>
    </row>
    <row r="6436" spans="1:12" s="13" customFormat="1" ht="15.95" customHeight="1" x14ac:dyDescent="0.2">
      <c r="A6436" s="2" t="s">
        <v>20</v>
      </c>
      <c r="B6436" s="2" t="s">
        <v>27</v>
      </c>
      <c r="C6436" s="2" t="s">
        <v>26</v>
      </c>
      <c r="D6436" s="4">
        <v>42429</v>
      </c>
      <c r="E6436" s="4">
        <v>42429</v>
      </c>
      <c r="F6436" s="2">
        <f t="shared" si="1127"/>
        <v>2016</v>
      </c>
      <c r="G6436" s="2">
        <f t="shared" si="1128"/>
        <v>2</v>
      </c>
      <c r="H6436" s="2">
        <f t="shared" si="1129"/>
        <v>29</v>
      </c>
      <c r="I6436" s="2" t="str">
        <f t="shared" si="1130"/>
        <v>Febrero</v>
      </c>
      <c r="L6436" s="2" t="str">
        <f t="shared" si="1131"/>
        <v>Índices y tasasIndicador bancario de referencia IBR 90 díasDiario4243042430</v>
      </c>
    </row>
    <row r="6437" spans="1:12" s="13" customFormat="1" ht="15.95" customHeight="1" x14ac:dyDescent="0.2">
      <c r="A6437" s="2" t="s">
        <v>20</v>
      </c>
      <c r="B6437" s="2" t="s">
        <v>27</v>
      </c>
      <c r="C6437" s="2" t="s">
        <v>26</v>
      </c>
      <c r="D6437" s="4">
        <v>42430</v>
      </c>
      <c r="E6437" s="4">
        <v>42430</v>
      </c>
      <c r="F6437" s="2">
        <f t="shared" si="1127"/>
        <v>2016</v>
      </c>
      <c r="G6437" s="2">
        <f t="shared" si="1128"/>
        <v>3</v>
      </c>
      <c r="H6437" s="2">
        <f t="shared" si="1129"/>
        <v>1</v>
      </c>
      <c r="I6437" s="2" t="str">
        <f t="shared" si="1130"/>
        <v>Marzo</v>
      </c>
      <c r="L6437" s="2" t="str">
        <f t="shared" si="1131"/>
        <v>Índices y tasasIndicador bancario de referencia IBR 90 díasDiario4243142431</v>
      </c>
    </row>
    <row r="6438" spans="1:12" s="13" customFormat="1" ht="15.95" customHeight="1" x14ac:dyDescent="0.2">
      <c r="A6438" s="2" t="s">
        <v>20</v>
      </c>
      <c r="B6438" s="2" t="s">
        <v>27</v>
      </c>
      <c r="C6438" s="2" t="s">
        <v>26</v>
      </c>
      <c r="D6438" s="4">
        <v>42431</v>
      </c>
      <c r="E6438" s="4">
        <v>42431</v>
      </c>
      <c r="F6438" s="2">
        <f t="shared" si="1127"/>
        <v>2016</v>
      </c>
      <c r="G6438" s="2">
        <f t="shared" si="1128"/>
        <v>3</v>
      </c>
      <c r="H6438" s="2">
        <f t="shared" si="1129"/>
        <v>2</v>
      </c>
      <c r="I6438" s="2" t="str">
        <f t="shared" si="1130"/>
        <v>Marzo</v>
      </c>
      <c r="L6438" s="2" t="str">
        <f t="shared" si="1131"/>
        <v>Índices y tasasIndicador bancario de referencia IBR 90 díasDiario4243242432</v>
      </c>
    </row>
    <row r="6439" spans="1:12" s="13" customFormat="1" ht="15.95" customHeight="1" x14ac:dyDescent="0.2">
      <c r="A6439" s="2" t="s">
        <v>20</v>
      </c>
      <c r="B6439" s="2" t="s">
        <v>27</v>
      </c>
      <c r="C6439" s="2" t="s">
        <v>26</v>
      </c>
      <c r="D6439" s="4">
        <v>42432</v>
      </c>
      <c r="E6439" s="4">
        <v>42432</v>
      </c>
      <c r="F6439" s="2">
        <f t="shared" si="1127"/>
        <v>2016</v>
      </c>
      <c r="G6439" s="2">
        <f t="shared" si="1128"/>
        <v>3</v>
      </c>
      <c r="H6439" s="2">
        <f t="shared" si="1129"/>
        <v>3</v>
      </c>
      <c r="I6439" s="2" t="str">
        <f t="shared" si="1130"/>
        <v>Marzo</v>
      </c>
      <c r="L6439" s="2" t="str">
        <f t="shared" si="1131"/>
        <v>Índices y tasasIndicador bancario de referencia IBR 90 díasDiario4243342433</v>
      </c>
    </row>
    <row r="6440" spans="1:12" s="13" customFormat="1" ht="15.95" customHeight="1" x14ac:dyDescent="0.2">
      <c r="A6440" s="2" t="s">
        <v>20</v>
      </c>
      <c r="B6440" s="2" t="s">
        <v>27</v>
      </c>
      <c r="C6440" s="2" t="s">
        <v>26</v>
      </c>
      <c r="D6440" s="4">
        <v>42433</v>
      </c>
      <c r="E6440" s="4">
        <v>42433</v>
      </c>
      <c r="F6440" s="2">
        <f t="shared" si="1127"/>
        <v>2016</v>
      </c>
      <c r="G6440" s="2">
        <f t="shared" si="1128"/>
        <v>3</v>
      </c>
      <c r="H6440" s="2">
        <f t="shared" si="1129"/>
        <v>4</v>
      </c>
      <c r="I6440" s="2" t="str">
        <f t="shared" si="1130"/>
        <v>Marzo</v>
      </c>
      <c r="L6440" s="2" t="str">
        <f t="shared" si="1131"/>
        <v>Índices y tasasIndicador bancario de referencia IBR 90 díasDiario4243642436</v>
      </c>
    </row>
    <row r="6441" spans="1:12" s="13" customFormat="1" ht="15.95" customHeight="1" x14ac:dyDescent="0.2">
      <c r="A6441" s="2" t="s">
        <v>20</v>
      </c>
      <c r="B6441" s="2" t="s">
        <v>27</v>
      </c>
      <c r="C6441" s="2" t="s">
        <v>26</v>
      </c>
      <c r="D6441" s="4">
        <v>42436</v>
      </c>
      <c r="E6441" s="4">
        <v>42436</v>
      </c>
      <c r="F6441" s="2">
        <f t="shared" si="1127"/>
        <v>2016</v>
      </c>
      <c r="G6441" s="2">
        <f t="shared" si="1128"/>
        <v>3</v>
      </c>
      <c r="H6441" s="2">
        <f t="shared" si="1129"/>
        <v>7</v>
      </c>
      <c r="I6441" s="2" t="str">
        <f t="shared" si="1130"/>
        <v>Marzo</v>
      </c>
      <c r="L6441" s="2" t="str">
        <f t="shared" si="1131"/>
        <v>Índices y tasasIndicador bancario de referencia IBR 90 díasDiario4243742437</v>
      </c>
    </row>
    <row r="6442" spans="1:12" s="13" customFormat="1" ht="15.95" customHeight="1" x14ac:dyDescent="0.2">
      <c r="A6442" s="2" t="s">
        <v>20</v>
      </c>
      <c r="B6442" s="2" t="s">
        <v>27</v>
      </c>
      <c r="C6442" s="2" t="s">
        <v>26</v>
      </c>
      <c r="D6442" s="4">
        <v>42437</v>
      </c>
      <c r="E6442" s="4">
        <v>42437</v>
      </c>
      <c r="F6442" s="2">
        <f t="shared" si="1127"/>
        <v>2016</v>
      </c>
      <c r="G6442" s="2">
        <f t="shared" si="1128"/>
        <v>3</v>
      </c>
      <c r="H6442" s="2">
        <f t="shared" si="1129"/>
        <v>8</v>
      </c>
      <c r="I6442" s="2" t="str">
        <f t="shared" si="1130"/>
        <v>Marzo</v>
      </c>
      <c r="L6442" s="2" t="str">
        <f t="shared" si="1131"/>
        <v>Índices y tasasIndicador bancario de referencia IBR 90 díasDiario4243842438</v>
      </c>
    </row>
    <row r="6443" spans="1:12" s="13" customFormat="1" ht="15.95" customHeight="1" x14ac:dyDescent="0.2">
      <c r="A6443" s="2" t="s">
        <v>20</v>
      </c>
      <c r="B6443" s="2" t="s">
        <v>27</v>
      </c>
      <c r="C6443" s="2" t="s">
        <v>26</v>
      </c>
      <c r="D6443" s="4">
        <v>42438</v>
      </c>
      <c r="E6443" s="4">
        <v>42438</v>
      </c>
      <c r="F6443" s="2">
        <f t="shared" si="1127"/>
        <v>2016</v>
      </c>
      <c r="G6443" s="2">
        <f t="shared" si="1128"/>
        <v>3</v>
      </c>
      <c r="H6443" s="2">
        <f t="shared" si="1129"/>
        <v>9</v>
      </c>
      <c r="I6443" s="2" t="str">
        <f t="shared" si="1130"/>
        <v>Marzo</v>
      </c>
      <c r="L6443" s="2" t="str">
        <f t="shared" si="1131"/>
        <v>Índices y tasasIndicador bancario de referencia IBR 90 díasDiario4243942439</v>
      </c>
    </row>
    <row r="6444" spans="1:12" s="13" customFormat="1" ht="15.95" customHeight="1" x14ac:dyDescent="0.2">
      <c r="A6444" s="2" t="s">
        <v>20</v>
      </c>
      <c r="B6444" s="2" t="s">
        <v>27</v>
      </c>
      <c r="C6444" s="2" t="s">
        <v>26</v>
      </c>
      <c r="D6444" s="4">
        <v>42439</v>
      </c>
      <c r="E6444" s="4">
        <v>42439</v>
      </c>
      <c r="F6444" s="2">
        <f t="shared" si="1127"/>
        <v>2016</v>
      </c>
      <c r="G6444" s="2">
        <f t="shared" si="1128"/>
        <v>3</v>
      </c>
      <c r="H6444" s="2">
        <f t="shared" si="1129"/>
        <v>10</v>
      </c>
      <c r="I6444" s="2" t="str">
        <f t="shared" si="1130"/>
        <v>Marzo</v>
      </c>
      <c r="L6444" s="2" t="str">
        <f t="shared" si="1131"/>
        <v>Índices y tasasIndicador bancario de referencia IBR 90 díasDiario4244042440</v>
      </c>
    </row>
    <row r="6445" spans="1:12" s="13" customFormat="1" ht="15.95" customHeight="1" x14ac:dyDescent="0.2">
      <c r="A6445" s="2" t="s">
        <v>20</v>
      </c>
      <c r="B6445" s="2" t="s">
        <v>27</v>
      </c>
      <c r="C6445" s="2" t="s">
        <v>26</v>
      </c>
      <c r="D6445" s="4">
        <v>42440</v>
      </c>
      <c r="E6445" s="4">
        <v>42440</v>
      </c>
      <c r="F6445" s="2">
        <f t="shared" ref="F6445:F6508" si="1132">YEAR(E6445)</f>
        <v>2016</v>
      </c>
      <c r="G6445" s="2">
        <f t="shared" ref="G6445:G6508" si="1133">MONTH(E6445)</f>
        <v>3</v>
      </c>
      <c r="H6445" s="2">
        <f t="shared" ref="H6445:H6508" si="1134">DAY(E6445)</f>
        <v>11</v>
      </c>
      <c r="I6445" s="2" t="str">
        <f t="shared" ref="I6445:I6508" si="1135">CHOOSE(G6445,"Enero","Febrero","Marzo","Abril","Mayo","Junio","Julio","Agosto","Septiembre","Octubre","Noviembre","Diciembre")</f>
        <v>Marzo</v>
      </c>
      <c r="L6445" s="2" t="str">
        <f t="shared" si="1131"/>
        <v>Índices y tasasIndicador bancario de referencia IBR 90 díasDiario4244342443</v>
      </c>
    </row>
    <row r="6446" spans="1:12" s="13" customFormat="1" ht="15.95" customHeight="1" x14ac:dyDescent="0.2">
      <c r="A6446" s="2" t="s">
        <v>20</v>
      </c>
      <c r="B6446" s="2" t="s">
        <v>27</v>
      </c>
      <c r="C6446" s="2" t="s">
        <v>26</v>
      </c>
      <c r="D6446" s="4">
        <v>42443</v>
      </c>
      <c r="E6446" s="4">
        <v>42443</v>
      </c>
      <c r="F6446" s="2">
        <f t="shared" si="1132"/>
        <v>2016</v>
      </c>
      <c r="G6446" s="2">
        <f t="shared" si="1133"/>
        <v>3</v>
      </c>
      <c r="H6446" s="2">
        <f t="shared" si="1134"/>
        <v>14</v>
      </c>
      <c r="I6446" s="2" t="str">
        <f t="shared" si="1135"/>
        <v>Marzo</v>
      </c>
      <c r="L6446" s="2" t="str">
        <f t="shared" si="1131"/>
        <v>Índices y tasasIndicador bancario de referencia IBR 90 díasDiario4244442444</v>
      </c>
    </row>
    <row r="6447" spans="1:12" s="13" customFormat="1" ht="15.95" customHeight="1" x14ac:dyDescent="0.2">
      <c r="A6447" s="2" t="s">
        <v>20</v>
      </c>
      <c r="B6447" s="2" t="s">
        <v>27</v>
      </c>
      <c r="C6447" s="2" t="s">
        <v>26</v>
      </c>
      <c r="D6447" s="4">
        <v>42444</v>
      </c>
      <c r="E6447" s="4">
        <v>42444</v>
      </c>
      <c r="F6447" s="2">
        <f t="shared" si="1132"/>
        <v>2016</v>
      </c>
      <c r="G6447" s="2">
        <f t="shared" si="1133"/>
        <v>3</v>
      </c>
      <c r="H6447" s="2">
        <f t="shared" si="1134"/>
        <v>15</v>
      </c>
      <c r="I6447" s="2" t="str">
        <f t="shared" si="1135"/>
        <v>Marzo</v>
      </c>
      <c r="L6447" s="2" t="str">
        <f t="shared" si="1131"/>
        <v>Índices y tasasIndicador bancario de referencia IBR 90 díasDiario4244542445</v>
      </c>
    </row>
    <row r="6448" spans="1:12" s="13" customFormat="1" ht="15.95" customHeight="1" x14ac:dyDescent="0.2">
      <c r="A6448" s="2" t="s">
        <v>20</v>
      </c>
      <c r="B6448" s="2" t="s">
        <v>27</v>
      </c>
      <c r="C6448" s="2" t="s">
        <v>26</v>
      </c>
      <c r="D6448" s="4">
        <v>42445</v>
      </c>
      <c r="E6448" s="4">
        <v>42445</v>
      </c>
      <c r="F6448" s="2">
        <f t="shared" si="1132"/>
        <v>2016</v>
      </c>
      <c r="G6448" s="2">
        <f t="shared" si="1133"/>
        <v>3</v>
      </c>
      <c r="H6448" s="2">
        <f t="shared" si="1134"/>
        <v>16</v>
      </c>
      <c r="I6448" s="2" t="str">
        <f t="shared" si="1135"/>
        <v>Marzo</v>
      </c>
      <c r="L6448" s="2" t="str">
        <f t="shared" si="1131"/>
        <v>Índices y tasasIndicador bancario de referencia IBR 90 díasDiario4244642446</v>
      </c>
    </row>
    <row r="6449" spans="1:12" s="13" customFormat="1" ht="15.95" customHeight="1" x14ac:dyDescent="0.2">
      <c r="A6449" s="2" t="s">
        <v>20</v>
      </c>
      <c r="B6449" s="2" t="s">
        <v>27</v>
      </c>
      <c r="C6449" s="2" t="s">
        <v>26</v>
      </c>
      <c r="D6449" s="4">
        <v>42446</v>
      </c>
      <c r="E6449" s="4">
        <v>42446</v>
      </c>
      <c r="F6449" s="2">
        <f t="shared" si="1132"/>
        <v>2016</v>
      </c>
      <c r="G6449" s="2">
        <f t="shared" si="1133"/>
        <v>3</v>
      </c>
      <c r="H6449" s="2">
        <f t="shared" si="1134"/>
        <v>17</v>
      </c>
      <c r="I6449" s="2" t="str">
        <f t="shared" si="1135"/>
        <v>Marzo</v>
      </c>
      <c r="L6449" s="2" t="str">
        <f t="shared" si="1131"/>
        <v>Índices y tasasIndicador bancario de referencia IBR 90 díasDiario4244742447</v>
      </c>
    </row>
    <row r="6450" spans="1:12" s="13" customFormat="1" ht="15.95" customHeight="1" x14ac:dyDescent="0.2">
      <c r="A6450" s="2" t="s">
        <v>20</v>
      </c>
      <c r="B6450" s="2" t="s">
        <v>27</v>
      </c>
      <c r="C6450" s="2" t="s">
        <v>26</v>
      </c>
      <c r="D6450" s="4">
        <v>42447</v>
      </c>
      <c r="E6450" s="4">
        <v>42447</v>
      </c>
      <c r="F6450" s="2">
        <f t="shared" si="1132"/>
        <v>2016</v>
      </c>
      <c r="G6450" s="2">
        <f t="shared" si="1133"/>
        <v>3</v>
      </c>
      <c r="H6450" s="2">
        <f t="shared" si="1134"/>
        <v>18</v>
      </c>
      <c r="I6450" s="2" t="str">
        <f t="shared" si="1135"/>
        <v>Marzo</v>
      </c>
      <c r="L6450" s="2" t="str">
        <f t="shared" si="1131"/>
        <v>Índices y tasasIndicador bancario de referencia IBR 90 díasDiario4245142451</v>
      </c>
    </row>
    <row r="6451" spans="1:12" s="13" customFormat="1" ht="15.95" customHeight="1" x14ac:dyDescent="0.2">
      <c r="A6451" s="2" t="s">
        <v>20</v>
      </c>
      <c r="B6451" s="2" t="s">
        <v>27</v>
      </c>
      <c r="C6451" s="2" t="s">
        <v>26</v>
      </c>
      <c r="D6451" s="4">
        <v>42451</v>
      </c>
      <c r="E6451" s="4">
        <v>42451</v>
      </c>
      <c r="F6451" s="2">
        <f t="shared" si="1132"/>
        <v>2016</v>
      </c>
      <c r="G6451" s="2">
        <f t="shared" si="1133"/>
        <v>3</v>
      </c>
      <c r="H6451" s="2">
        <f t="shared" si="1134"/>
        <v>22</v>
      </c>
      <c r="I6451" s="2" t="str">
        <f t="shared" si="1135"/>
        <v>Marzo</v>
      </c>
      <c r="L6451" s="2" t="str">
        <f t="shared" si="1131"/>
        <v>Índices y tasasIndicador bancario de referencia IBR 90 díasDiario4245242452</v>
      </c>
    </row>
    <row r="6452" spans="1:12" s="13" customFormat="1" ht="15.95" customHeight="1" x14ac:dyDescent="0.2">
      <c r="A6452" s="2" t="s">
        <v>20</v>
      </c>
      <c r="B6452" s="2" t="s">
        <v>27</v>
      </c>
      <c r="C6452" s="2" t="s">
        <v>26</v>
      </c>
      <c r="D6452" s="4">
        <v>42452</v>
      </c>
      <c r="E6452" s="4">
        <v>42452</v>
      </c>
      <c r="F6452" s="2">
        <f t="shared" si="1132"/>
        <v>2016</v>
      </c>
      <c r="G6452" s="2">
        <f t="shared" si="1133"/>
        <v>3</v>
      </c>
      <c r="H6452" s="2">
        <f t="shared" si="1134"/>
        <v>23</v>
      </c>
      <c r="I6452" s="2" t="str">
        <f t="shared" si="1135"/>
        <v>Marzo</v>
      </c>
      <c r="L6452" s="2" t="str">
        <f t="shared" si="1131"/>
        <v>Índices y tasasIndicador bancario de referencia IBR 90 díasDiario4245742457</v>
      </c>
    </row>
    <row r="6453" spans="1:12" s="13" customFormat="1" ht="15.95" customHeight="1" x14ac:dyDescent="0.2">
      <c r="A6453" s="2" t="s">
        <v>20</v>
      </c>
      <c r="B6453" s="2" t="s">
        <v>27</v>
      </c>
      <c r="C6453" s="2" t="s">
        <v>26</v>
      </c>
      <c r="D6453" s="4">
        <v>42457</v>
      </c>
      <c r="E6453" s="4">
        <v>42457</v>
      </c>
      <c r="F6453" s="2">
        <f t="shared" si="1132"/>
        <v>2016</v>
      </c>
      <c r="G6453" s="2">
        <f t="shared" si="1133"/>
        <v>3</v>
      </c>
      <c r="H6453" s="2">
        <f t="shared" si="1134"/>
        <v>28</v>
      </c>
      <c r="I6453" s="2" t="str">
        <f t="shared" si="1135"/>
        <v>Marzo</v>
      </c>
      <c r="L6453" s="2" t="str">
        <f t="shared" si="1131"/>
        <v>Índices y tasasIndicador bancario de referencia IBR 90 díasDiario4245842458</v>
      </c>
    </row>
    <row r="6454" spans="1:12" s="13" customFormat="1" ht="15.95" customHeight="1" x14ac:dyDescent="0.2">
      <c r="A6454" s="2" t="s">
        <v>20</v>
      </c>
      <c r="B6454" s="2" t="s">
        <v>27</v>
      </c>
      <c r="C6454" s="2" t="s">
        <v>26</v>
      </c>
      <c r="D6454" s="4">
        <v>42458</v>
      </c>
      <c r="E6454" s="4">
        <v>42458</v>
      </c>
      <c r="F6454" s="2">
        <f t="shared" si="1132"/>
        <v>2016</v>
      </c>
      <c r="G6454" s="2">
        <f t="shared" si="1133"/>
        <v>3</v>
      </c>
      <c r="H6454" s="2">
        <f t="shared" si="1134"/>
        <v>29</v>
      </c>
      <c r="I6454" s="2" t="str">
        <f t="shared" si="1135"/>
        <v>Marzo</v>
      </c>
      <c r="L6454" s="2" t="str">
        <f t="shared" si="1131"/>
        <v>Índices y tasasIndicador bancario de referencia IBR 90 díasDiario4245942459</v>
      </c>
    </row>
    <row r="6455" spans="1:12" s="13" customFormat="1" ht="15.95" customHeight="1" x14ac:dyDescent="0.2">
      <c r="A6455" s="2" t="s">
        <v>20</v>
      </c>
      <c r="B6455" s="2" t="s">
        <v>27</v>
      </c>
      <c r="C6455" s="2" t="s">
        <v>26</v>
      </c>
      <c r="D6455" s="4">
        <v>42459</v>
      </c>
      <c r="E6455" s="4">
        <v>42459</v>
      </c>
      <c r="F6455" s="2">
        <f t="shared" si="1132"/>
        <v>2016</v>
      </c>
      <c r="G6455" s="2">
        <f t="shared" si="1133"/>
        <v>3</v>
      </c>
      <c r="H6455" s="2">
        <f t="shared" si="1134"/>
        <v>30</v>
      </c>
      <c r="I6455" s="2" t="str">
        <f t="shared" si="1135"/>
        <v>Marzo</v>
      </c>
      <c r="L6455" s="2" t="str">
        <f t="shared" si="1131"/>
        <v>Índices y tasasIndicador bancario de referencia IBR 90 díasDiario4246042460</v>
      </c>
    </row>
    <row r="6456" spans="1:12" s="13" customFormat="1" ht="15.95" customHeight="1" x14ac:dyDescent="0.2">
      <c r="A6456" s="2" t="s">
        <v>20</v>
      </c>
      <c r="B6456" s="2" t="s">
        <v>27</v>
      </c>
      <c r="C6456" s="2" t="s">
        <v>26</v>
      </c>
      <c r="D6456" s="4">
        <v>42460</v>
      </c>
      <c r="E6456" s="4">
        <v>42460</v>
      </c>
      <c r="F6456" s="2">
        <f t="shared" si="1132"/>
        <v>2016</v>
      </c>
      <c r="G6456" s="2">
        <f t="shared" si="1133"/>
        <v>3</v>
      </c>
      <c r="H6456" s="2">
        <f t="shared" si="1134"/>
        <v>31</v>
      </c>
      <c r="I6456" s="2" t="str">
        <f t="shared" si="1135"/>
        <v>Marzo</v>
      </c>
      <c r="L6456" s="2" t="str">
        <f t="shared" si="1131"/>
        <v>Índices y tasasIndicador bancario de referencia IBR 90 díasDiario4246142461</v>
      </c>
    </row>
    <row r="6457" spans="1:12" s="13" customFormat="1" ht="15.95" customHeight="1" x14ac:dyDescent="0.2">
      <c r="A6457" s="2" t="s">
        <v>20</v>
      </c>
      <c r="B6457" s="2" t="s">
        <v>27</v>
      </c>
      <c r="C6457" s="2" t="s">
        <v>26</v>
      </c>
      <c r="D6457" s="4">
        <v>42461</v>
      </c>
      <c r="E6457" s="4">
        <v>42461</v>
      </c>
      <c r="F6457" s="2">
        <f t="shared" si="1132"/>
        <v>2016</v>
      </c>
      <c r="G6457" s="2">
        <f t="shared" si="1133"/>
        <v>4</v>
      </c>
      <c r="H6457" s="2">
        <f t="shared" si="1134"/>
        <v>1</v>
      </c>
      <c r="I6457" s="2" t="str">
        <f t="shared" si="1135"/>
        <v>Abril</v>
      </c>
      <c r="L6457" s="2" t="str">
        <f t="shared" si="1131"/>
        <v>Índices y tasasIndicador bancario de referencia IBR 90 díasDiario4246442464</v>
      </c>
    </row>
    <row r="6458" spans="1:12" s="13" customFormat="1" ht="15.95" customHeight="1" x14ac:dyDescent="0.2">
      <c r="A6458" s="2" t="s">
        <v>20</v>
      </c>
      <c r="B6458" s="2" t="s">
        <v>27</v>
      </c>
      <c r="C6458" s="2" t="s">
        <v>26</v>
      </c>
      <c r="D6458" s="4">
        <v>42464</v>
      </c>
      <c r="E6458" s="4">
        <v>42464</v>
      </c>
      <c r="F6458" s="2">
        <f t="shared" si="1132"/>
        <v>2016</v>
      </c>
      <c r="G6458" s="2">
        <f t="shared" si="1133"/>
        <v>4</v>
      </c>
      <c r="H6458" s="2">
        <f t="shared" si="1134"/>
        <v>4</v>
      </c>
      <c r="I6458" s="2" t="str">
        <f t="shared" si="1135"/>
        <v>Abril</v>
      </c>
      <c r="L6458" s="2" t="str">
        <f t="shared" si="1131"/>
        <v>Índices y tasasIndicador bancario de referencia IBR 90 díasDiario4246542465</v>
      </c>
    </row>
    <row r="6459" spans="1:12" s="13" customFormat="1" ht="15.95" customHeight="1" x14ac:dyDescent="0.2">
      <c r="A6459" s="2" t="s">
        <v>20</v>
      </c>
      <c r="B6459" s="2" t="s">
        <v>27</v>
      </c>
      <c r="C6459" s="2" t="s">
        <v>26</v>
      </c>
      <c r="D6459" s="4">
        <v>42465</v>
      </c>
      <c r="E6459" s="4">
        <v>42465</v>
      </c>
      <c r="F6459" s="2">
        <f t="shared" si="1132"/>
        <v>2016</v>
      </c>
      <c r="G6459" s="2">
        <f t="shared" si="1133"/>
        <v>4</v>
      </c>
      <c r="H6459" s="2">
        <f t="shared" si="1134"/>
        <v>5</v>
      </c>
      <c r="I6459" s="2" t="str">
        <f t="shared" si="1135"/>
        <v>Abril</v>
      </c>
      <c r="L6459" s="2" t="str">
        <f t="shared" si="1131"/>
        <v>Índices y tasasIndicador bancario de referencia IBR 90 díasDiario4246642466</v>
      </c>
    </row>
    <row r="6460" spans="1:12" s="13" customFormat="1" ht="15.95" customHeight="1" x14ac:dyDescent="0.2">
      <c r="A6460" s="2" t="s">
        <v>20</v>
      </c>
      <c r="B6460" s="2" t="s">
        <v>27</v>
      </c>
      <c r="C6460" s="2" t="s">
        <v>26</v>
      </c>
      <c r="D6460" s="4">
        <v>42466</v>
      </c>
      <c r="E6460" s="4">
        <v>42466</v>
      </c>
      <c r="F6460" s="2">
        <f t="shared" si="1132"/>
        <v>2016</v>
      </c>
      <c r="G6460" s="2">
        <f t="shared" si="1133"/>
        <v>4</v>
      </c>
      <c r="H6460" s="2">
        <f t="shared" si="1134"/>
        <v>6</v>
      </c>
      <c r="I6460" s="2" t="str">
        <f t="shared" si="1135"/>
        <v>Abril</v>
      </c>
      <c r="L6460" s="2" t="str">
        <f t="shared" si="1131"/>
        <v>Índices y tasasIndicador bancario de referencia IBR 90 díasDiario4246742467</v>
      </c>
    </row>
    <row r="6461" spans="1:12" s="13" customFormat="1" ht="15.95" customHeight="1" x14ac:dyDescent="0.2">
      <c r="A6461" s="2" t="s">
        <v>20</v>
      </c>
      <c r="B6461" s="2" t="s">
        <v>27</v>
      </c>
      <c r="C6461" s="2" t="s">
        <v>26</v>
      </c>
      <c r="D6461" s="4">
        <v>42467</v>
      </c>
      <c r="E6461" s="4">
        <v>42467</v>
      </c>
      <c r="F6461" s="2">
        <f t="shared" si="1132"/>
        <v>2016</v>
      </c>
      <c r="G6461" s="2">
        <f t="shared" si="1133"/>
        <v>4</v>
      </c>
      <c r="H6461" s="2">
        <f t="shared" si="1134"/>
        <v>7</v>
      </c>
      <c r="I6461" s="2" t="str">
        <f t="shared" si="1135"/>
        <v>Abril</v>
      </c>
      <c r="L6461" s="2" t="str">
        <f t="shared" si="1131"/>
        <v>Índices y tasasIndicador bancario de referencia IBR 90 díasDiario4246842468</v>
      </c>
    </row>
    <row r="6462" spans="1:12" s="13" customFormat="1" ht="15.95" customHeight="1" x14ac:dyDescent="0.2">
      <c r="A6462" s="2" t="s">
        <v>20</v>
      </c>
      <c r="B6462" s="2" t="s">
        <v>27</v>
      </c>
      <c r="C6462" s="2" t="s">
        <v>26</v>
      </c>
      <c r="D6462" s="4">
        <v>42468</v>
      </c>
      <c r="E6462" s="4">
        <v>42468</v>
      </c>
      <c r="F6462" s="2">
        <f t="shared" si="1132"/>
        <v>2016</v>
      </c>
      <c r="G6462" s="2">
        <f t="shared" si="1133"/>
        <v>4</v>
      </c>
      <c r="H6462" s="2">
        <f t="shared" si="1134"/>
        <v>8</v>
      </c>
      <c r="I6462" s="2" t="str">
        <f t="shared" si="1135"/>
        <v>Abril</v>
      </c>
      <c r="L6462" s="2" t="str">
        <f t="shared" si="1131"/>
        <v>Índices y tasasIndicador bancario de referencia IBR 90 díasDiario4247142471</v>
      </c>
    </row>
    <row r="6463" spans="1:12" s="13" customFormat="1" ht="15.95" customHeight="1" x14ac:dyDescent="0.2">
      <c r="A6463" s="2" t="s">
        <v>20</v>
      </c>
      <c r="B6463" s="2" t="s">
        <v>27</v>
      </c>
      <c r="C6463" s="2" t="s">
        <v>26</v>
      </c>
      <c r="D6463" s="4">
        <v>42471</v>
      </c>
      <c r="E6463" s="4">
        <v>42471</v>
      </c>
      <c r="F6463" s="2">
        <f t="shared" si="1132"/>
        <v>2016</v>
      </c>
      <c r="G6463" s="2">
        <f t="shared" si="1133"/>
        <v>4</v>
      </c>
      <c r="H6463" s="2">
        <f t="shared" si="1134"/>
        <v>11</v>
      </c>
      <c r="I6463" s="2" t="str">
        <f t="shared" si="1135"/>
        <v>Abril</v>
      </c>
      <c r="L6463" s="2" t="str">
        <f t="shared" si="1131"/>
        <v>Índices y tasasIndicador bancario de referencia IBR 90 díasDiario4247242472</v>
      </c>
    </row>
    <row r="6464" spans="1:12" s="13" customFormat="1" ht="15.95" customHeight="1" x14ac:dyDescent="0.2">
      <c r="A6464" s="2" t="s">
        <v>20</v>
      </c>
      <c r="B6464" s="2" t="s">
        <v>27</v>
      </c>
      <c r="C6464" s="2" t="s">
        <v>26</v>
      </c>
      <c r="D6464" s="4">
        <v>42472</v>
      </c>
      <c r="E6464" s="4">
        <v>42472</v>
      </c>
      <c r="F6464" s="2">
        <f t="shared" si="1132"/>
        <v>2016</v>
      </c>
      <c r="G6464" s="2">
        <f t="shared" si="1133"/>
        <v>4</v>
      </c>
      <c r="H6464" s="2">
        <f t="shared" si="1134"/>
        <v>12</v>
      </c>
      <c r="I6464" s="2" t="str">
        <f t="shared" si="1135"/>
        <v>Abril</v>
      </c>
      <c r="L6464" s="2" t="str">
        <f t="shared" si="1131"/>
        <v>Índices y tasasIndicador bancario de referencia IBR 90 díasDiario4247342473</v>
      </c>
    </row>
    <row r="6465" spans="1:12" s="13" customFormat="1" ht="15.95" customHeight="1" x14ac:dyDescent="0.2">
      <c r="A6465" s="2" t="s">
        <v>20</v>
      </c>
      <c r="B6465" s="2" t="s">
        <v>27</v>
      </c>
      <c r="C6465" s="2" t="s">
        <v>26</v>
      </c>
      <c r="D6465" s="4">
        <v>42473</v>
      </c>
      <c r="E6465" s="4">
        <v>42473</v>
      </c>
      <c r="F6465" s="2">
        <f t="shared" si="1132"/>
        <v>2016</v>
      </c>
      <c r="G6465" s="2">
        <f t="shared" si="1133"/>
        <v>4</v>
      </c>
      <c r="H6465" s="2">
        <f t="shared" si="1134"/>
        <v>13</v>
      </c>
      <c r="I6465" s="2" t="str">
        <f t="shared" si="1135"/>
        <v>Abril</v>
      </c>
      <c r="L6465" s="2" t="str">
        <f t="shared" si="1131"/>
        <v>Índices y tasasIndicador bancario de referencia IBR 90 díasDiario4247442474</v>
      </c>
    </row>
    <row r="6466" spans="1:12" s="13" customFormat="1" ht="15.95" customHeight="1" x14ac:dyDescent="0.2">
      <c r="A6466" s="2" t="s">
        <v>20</v>
      </c>
      <c r="B6466" s="2" t="s">
        <v>27</v>
      </c>
      <c r="C6466" s="2" t="s">
        <v>26</v>
      </c>
      <c r="D6466" s="4">
        <v>42474</v>
      </c>
      <c r="E6466" s="4">
        <v>42474</v>
      </c>
      <c r="F6466" s="2">
        <f t="shared" si="1132"/>
        <v>2016</v>
      </c>
      <c r="G6466" s="2">
        <f t="shared" si="1133"/>
        <v>4</v>
      </c>
      <c r="H6466" s="2">
        <f t="shared" si="1134"/>
        <v>14</v>
      </c>
      <c r="I6466" s="2" t="str">
        <f t="shared" si="1135"/>
        <v>Abril</v>
      </c>
      <c r="L6466" s="2" t="str">
        <f t="shared" si="1131"/>
        <v>Índices y tasasIndicador bancario de referencia IBR 90 díasDiario4247542475</v>
      </c>
    </row>
    <row r="6467" spans="1:12" s="13" customFormat="1" ht="15.95" customHeight="1" x14ac:dyDescent="0.2">
      <c r="A6467" s="2" t="s">
        <v>20</v>
      </c>
      <c r="B6467" s="2" t="s">
        <v>27</v>
      </c>
      <c r="C6467" s="2" t="s">
        <v>26</v>
      </c>
      <c r="D6467" s="4">
        <v>42475</v>
      </c>
      <c r="E6467" s="4">
        <v>42475</v>
      </c>
      <c r="F6467" s="2">
        <f t="shared" si="1132"/>
        <v>2016</v>
      </c>
      <c r="G6467" s="2">
        <f t="shared" si="1133"/>
        <v>4</v>
      </c>
      <c r="H6467" s="2">
        <f t="shared" si="1134"/>
        <v>15</v>
      </c>
      <c r="I6467" s="2" t="str">
        <f t="shared" si="1135"/>
        <v>Abril</v>
      </c>
      <c r="L6467" s="2" t="str">
        <f t="shared" si="1131"/>
        <v>Índices y tasasIndicador bancario de referencia IBR 90 díasDiario4247842478</v>
      </c>
    </row>
    <row r="6468" spans="1:12" s="13" customFormat="1" ht="15.95" customHeight="1" x14ac:dyDescent="0.2">
      <c r="A6468" s="2" t="s">
        <v>20</v>
      </c>
      <c r="B6468" s="2" t="s">
        <v>27</v>
      </c>
      <c r="C6468" s="2" t="s">
        <v>26</v>
      </c>
      <c r="D6468" s="4">
        <v>42478</v>
      </c>
      <c r="E6468" s="4">
        <v>42478</v>
      </c>
      <c r="F6468" s="2">
        <f t="shared" si="1132"/>
        <v>2016</v>
      </c>
      <c r="G6468" s="2">
        <f t="shared" si="1133"/>
        <v>4</v>
      </c>
      <c r="H6468" s="2">
        <f t="shared" si="1134"/>
        <v>18</v>
      </c>
      <c r="I6468" s="2" t="str">
        <f t="shared" si="1135"/>
        <v>Abril</v>
      </c>
      <c r="L6468" s="2" t="str">
        <f t="shared" si="1131"/>
        <v>Índices y tasasIndicador bancario de referencia IBR 90 díasDiario4247942479</v>
      </c>
    </row>
    <row r="6469" spans="1:12" s="13" customFormat="1" ht="15.95" customHeight="1" x14ac:dyDescent="0.2">
      <c r="A6469" s="2" t="s">
        <v>20</v>
      </c>
      <c r="B6469" s="2" t="s">
        <v>27</v>
      </c>
      <c r="C6469" s="2" t="s">
        <v>26</v>
      </c>
      <c r="D6469" s="4">
        <v>42479</v>
      </c>
      <c r="E6469" s="4">
        <v>42479</v>
      </c>
      <c r="F6469" s="2">
        <f t="shared" si="1132"/>
        <v>2016</v>
      </c>
      <c r="G6469" s="2">
        <f t="shared" si="1133"/>
        <v>4</v>
      </c>
      <c r="H6469" s="2">
        <f t="shared" si="1134"/>
        <v>19</v>
      </c>
      <c r="I6469" s="2" t="str">
        <f t="shared" si="1135"/>
        <v>Abril</v>
      </c>
      <c r="L6469" s="2" t="str">
        <f t="shared" si="1131"/>
        <v>Índices y tasasIndicador bancario de referencia IBR 90 díasDiario4248042480</v>
      </c>
    </row>
    <row r="6470" spans="1:12" s="13" customFormat="1" ht="15.95" customHeight="1" x14ac:dyDescent="0.2">
      <c r="A6470" s="2" t="s">
        <v>20</v>
      </c>
      <c r="B6470" s="2" t="s">
        <v>27</v>
      </c>
      <c r="C6470" s="2" t="s">
        <v>26</v>
      </c>
      <c r="D6470" s="4">
        <v>42480</v>
      </c>
      <c r="E6470" s="4">
        <v>42480</v>
      </c>
      <c r="F6470" s="2">
        <f t="shared" si="1132"/>
        <v>2016</v>
      </c>
      <c r="G6470" s="2">
        <f t="shared" si="1133"/>
        <v>4</v>
      </c>
      <c r="H6470" s="2">
        <f t="shared" si="1134"/>
        <v>20</v>
      </c>
      <c r="I6470" s="2" t="str">
        <f t="shared" si="1135"/>
        <v>Abril</v>
      </c>
      <c r="L6470" s="2" t="str">
        <f t="shared" si="1131"/>
        <v>Índices y tasasIndicador bancario de referencia IBR 90 díasDiario4248142481</v>
      </c>
    </row>
    <row r="6471" spans="1:12" s="13" customFormat="1" ht="15.95" customHeight="1" x14ac:dyDescent="0.2">
      <c r="A6471" s="2" t="s">
        <v>20</v>
      </c>
      <c r="B6471" s="2" t="s">
        <v>27</v>
      </c>
      <c r="C6471" s="2" t="s">
        <v>26</v>
      </c>
      <c r="D6471" s="4">
        <v>42481</v>
      </c>
      <c r="E6471" s="4">
        <v>42481</v>
      </c>
      <c r="F6471" s="2">
        <f t="shared" si="1132"/>
        <v>2016</v>
      </c>
      <c r="G6471" s="2">
        <f t="shared" si="1133"/>
        <v>4</v>
      </c>
      <c r="H6471" s="2">
        <f t="shared" si="1134"/>
        <v>21</v>
      </c>
      <c r="I6471" s="2" t="str">
        <f t="shared" si="1135"/>
        <v>Abril</v>
      </c>
      <c r="L6471" s="2" t="str">
        <f t="shared" si="1131"/>
        <v>Índices y tasasIndicador bancario de referencia IBR 90 díasDiario4248242482</v>
      </c>
    </row>
    <row r="6472" spans="1:12" s="13" customFormat="1" ht="15.95" customHeight="1" x14ac:dyDescent="0.2">
      <c r="A6472" s="2" t="s">
        <v>20</v>
      </c>
      <c r="B6472" s="2" t="s">
        <v>27</v>
      </c>
      <c r="C6472" s="2" t="s">
        <v>26</v>
      </c>
      <c r="D6472" s="4">
        <v>42482</v>
      </c>
      <c r="E6472" s="4">
        <v>42482</v>
      </c>
      <c r="F6472" s="2">
        <f t="shared" si="1132"/>
        <v>2016</v>
      </c>
      <c r="G6472" s="2">
        <f t="shared" si="1133"/>
        <v>4</v>
      </c>
      <c r="H6472" s="2">
        <f t="shared" si="1134"/>
        <v>22</v>
      </c>
      <c r="I6472" s="2" t="str">
        <f t="shared" si="1135"/>
        <v>Abril</v>
      </c>
      <c r="L6472" s="2" t="str">
        <f t="shared" si="1131"/>
        <v>Índices y tasasIndicador bancario de referencia IBR 90 díasDiario4248542485</v>
      </c>
    </row>
    <row r="6473" spans="1:12" s="13" customFormat="1" ht="15.95" customHeight="1" x14ac:dyDescent="0.2">
      <c r="A6473" s="2" t="s">
        <v>20</v>
      </c>
      <c r="B6473" s="2" t="s">
        <v>27</v>
      </c>
      <c r="C6473" s="2" t="s">
        <v>26</v>
      </c>
      <c r="D6473" s="4">
        <v>42485</v>
      </c>
      <c r="E6473" s="4">
        <v>42485</v>
      </c>
      <c r="F6473" s="2">
        <f t="shared" si="1132"/>
        <v>2016</v>
      </c>
      <c r="G6473" s="2">
        <f t="shared" si="1133"/>
        <v>4</v>
      </c>
      <c r="H6473" s="2">
        <f t="shared" si="1134"/>
        <v>25</v>
      </c>
      <c r="I6473" s="2" t="str">
        <f t="shared" si="1135"/>
        <v>Abril</v>
      </c>
      <c r="L6473" s="2" t="str">
        <f t="shared" si="1131"/>
        <v>Índices y tasasIndicador bancario de referencia IBR 90 díasDiario4248642486</v>
      </c>
    </row>
    <row r="6474" spans="1:12" s="13" customFormat="1" ht="15.95" customHeight="1" x14ac:dyDescent="0.2">
      <c r="A6474" s="2" t="s">
        <v>20</v>
      </c>
      <c r="B6474" s="2" t="s">
        <v>27</v>
      </c>
      <c r="C6474" s="2" t="s">
        <v>26</v>
      </c>
      <c r="D6474" s="4">
        <v>42486</v>
      </c>
      <c r="E6474" s="4">
        <v>42486</v>
      </c>
      <c r="F6474" s="2">
        <f t="shared" si="1132"/>
        <v>2016</v>
      </c>
      <c r="G6474" s="2">
        <f t="shared" si="1133"/>
        <v>4</v>
      </c>
      <c r="H6474" s="2">
        <f t="shared" si="1134"/>
        <v>26</v>
      </c>
      <c r="I6474" s="2" t="str">
        <f t="shared" si="1135"/>
        <v>Abril</v>
      </c>
      <c r="L6474" s="2" t="str">
        <f t="shared" ref="L6474:L6537" si="1136">CONCATENATE(A6475,B6475,C6475,D6475,E6475,)</f>
        <v>Índices y tasasIndicador bancario de referencia IBR 90 díasDiario4248742487</v>
      </c>
    </row>
    <row r="6475" spans="1:12" s="13" customFormat="1" ht="15.95" customHeight="1" x14ac:dyDescent="0.2">
      <c r="A6475" s="2" t="s">
        <v>20</v>
      </c>
      <c r="B6475" s="2" t="s">
        <v>27</v>
      </c>
      <c r="C6475" s="2" t="s">
        <v>26</v>
      </c>
      <c r="D6475" s="4">
        <v>42487</v>
      </c>
      <c r="E6475" s="4">
        <v>42487</v>
      </c>
      <c r="F6475" s="2">
        <f t="shared" si="1132"/>
        <v>2016</v>
      </c>
      <c r="G6475" s="2">
        <f t="shared" si="1133"/>
        <v>4</v>
      </c>
      <c r="H6475" s="2">
        <f t="shared" si="1134"/>
        <v>27</v>
      </c>
      <c r="I6475" s="2" t="str">
        <f t="shared" si="1135"/>
        <v>Abril</v>
      </c>
      <c r="L6475" s="2" t="str">
        <f t="shared" si="1136"/>
        <v>Índices y tasasIndicador bancario de referencia IBR 90 díasDiario4248842488</v>
      </c>
    </row>
    <row r="6476" spans="1:12" s="13" customFormat="1" ht="15.95" customHeight="1" x14ac:dyDescent="0.2">
      <c r="A6476" s="2" t="s">
        <v>20</v>
      </c>
      <c r="B6476" s="2" t="s">
        <v>27</v>
      </c>
      <c r="C6476" s="2" t="s">
        <v>26</v>
      </c>
      <c r="D6476" s="4">
        <v>42488</v>
      </c>
      <c r="E6476" s="4">
        <v>42488</v>
      </c>
      <c r="F6476" s="2">
        <f t="shared" si="1132"/>
        <v>2016</v>
      </c>
      <c r="G6476" s="2">
        <f t="shared" si="1133"/>
        <v>4</v>
      </c>
      <c r="H6476" s="2">
        <f t="shared" si="1134"/>
        <v>28</v>
      </c>
      <c r="I6476" s="2" t="str">
        <f t="shared" si="1135"/>
        <v>Abril</v>
      </c>
      <c r="L6476" s="2" t="str">
        <f t="shared" si="1136"/>
        <v>Índices y tasasIndicador bancario de referencia IBR 90 díasDiario4248942489</v>
      </c>
    </row>
    <row r="6477" spans="1:12" s="13" customFormat="1" ht="15.95" customHeight="1" x14ac:dyDescent="0.2">
      <c r="A6477" s="2" t="s">
        <v>20</v>
      </c>
      <c r="B6477" s="2" t="s">
        <v>27</v>
      </c>
      <c r="C6477" s="2" t="s">
        <v>26</v>
      </c>
      <c r="D6477" s="4">
        <v>42489</v>
      </c>
      <c r="E6477" s="4">
        <v>42489</v>
      </c>
      <c r="F6477" s="2">
        <f t="shared" si="1132"/>
        <v>2016</v>
      </c>
      <c r="G6477" s="2">
        <f t="shared" si="1133"/>
        <v>4</v>
      </c>
      <c r="H6477" s="2">
        <f t="shared" si="1134"/>
        <v>29</v>
      </c>
      <c r="I6477" s="2" t="str">
        <f t="shared" si="1135"/>
        <v>Abril</v>
      </c>
      <c r="L6477" s="2" t="str">
        <f t="shared" si="1136"/>
        <v>Índices y tasasIndicador bancario de referencia IBR 90 díasDiario4249242492</v>
      </c>
    </row>
    <row r="6478" spans="1:12" s="13" customFormat="1" ht="15.95" customHeight="1" x14ac:dyDescent="0.2">
      <c r="A6478" s="2" t="s">
        <v>20</v>
      </c>
      <c r="B6478" s="2" t="s">
        <v>27</v>
      </c>
      <c r="C6478" s="2" t="s">
        <v>26</v>
      </c>
      <c r="D6478" s="4">
        <v>42492</v>
      </c>
      <c r="E6478" s="4">
        <v>42492</v>
      </c>
      <c r="F6478" s="2">
        <f t="shared" si="1132"/>
        <v>2016</v>
      </c>
      <c r="G6478" s="2">
        <f t="shared" si="1133"/>
        <v>5</v>
      </c>
      <c r="H6478" s="2">
        <f t="shared" si="1134"/>
        <v>2</v>
      </c>
      <c r="I6478" s="2" t="str">
        <f t="shared" si="1135"/>
        <v>Mayo</v>
      </c>
      <c r="L6478" s="2" t="str">
        <f t="shared" si="1136"/>
        <v>Índices y tasasIndicador bancario de referencia IBR 90 díasDiario4249342493</v>
      </c>
    </row>
    <row r="6479" spans="1:12" s="13" customFormat="1" ht="15.95" customHeight="1" x14ac:dyDescent="0.2">
      <c r="A6479" s="2" t="s">
        <v>20</v>
      </c>
      <c r="B6479" s="2" t="s">
        <v>27</v>
      </c>
      <c r="C6479" s="2" t="s">
        <v>26</v>
      </c>
      <c r="D6479" s="4">
        <v>42493</v>
      </c>
      <c r="E6479" s="4">
        <v>42493</v>
      </c>
      <c r="F6479" s="2">
        <f t="shared" si="1132"/>
        <v>2016</v>
      </c>
      <c r="G6479" s="2">
        <f t="shared" si="1133"/>
        <v>5</v>
      </c>
      <c r="H6479" s="2">
        <f t="shared" si="1134"/>
        <v>3</v>
      </c>
      <c r="I6479" s="2" t="str">
        <f t="shared" si="1135"/>
        <v>Mayo</v>
      </c>
      <c r="L6479" s="2" t="str">
        <f t="shared" si="1136"/>
        <v>Índices y tasasIndicador bancario de referencia IBR 90 díasDiario4249442494</v>
      </c>
    </row>
    <row r="6480" spans="1:12" s="13" customFormat="1" ht="15.95" customHeight="1" x14ac:dyDescent="0.2">
      <c r="A6480" s="2" t="s">
        <v>20</v>
      </c>
      <c r="B6480" s="2" t="s">
        <v>27</v>
      </c>
      <c r="C6480" s="2" t="s">
        <v>26</v>
      </c>
      <c r="D6480" s="4">
        <v>42494</v>
      </c>
      <c r="E6480" s="4">
        <v>42494</v>
      </c>
      <c r="F6480" s="2">
        <f t="shared" si="1132"/>
        <v>2016</v>
      </c>
      <c r="G6480" s="2">
        <f t="shared" si="1133"/>
        <v>5</v>
      </c>
      <c r="H6480" s="2">
        <f t="shared" si="1134"/>
        <v>4</v>
      </c>
      <c r="I6480" s="2" t="str">
        <f t="shared" si="1135"/>
        <v>Mayo</v>
      </c>
      <c r="L6480" s="2" t="str">
        <f t="shared" si="1136"/>
        <v>Índices y tasasIndicador bancario de referencia IBR 90 díasDiario4249542495</v>
      </c>
    </row>
    <row r="6481" spans="1:12" s="13" customFormat="1" ht="15.95" customHeight="1" x14ac:dyDescent="0.2">
      <c r="A6481" s="2" t="s">
        <v>20</v>
      </c>
      <c r="B6481" s="2" t="s">
        <v>27</v>
      </c>
      <c r="C6481" s="2" t="s">
        <v>26</v>
      </c>
      <c r="D6481" s="4">
        <v>42495</v>
      </c>
      <c r="E6481" s="4">
        <v>42495</v>
      </c>
      <c r="F6481" s="2">
        <f t="shared" si="1132"/>
        <v>2016</v>
      </c>
      <c r="G6481" s="2">
        <f t="shared" si="1133"/>
        <v>5</v>
      </c>
      <c r="H6481" s="2">
        <f t="shared" si="1134"/>
        <v>5</v>
      </c>
      <c r="I6481" s="2" t="str">
        <f t="shared" si="1135"/>
        <v>Mayo</v>
      </c>
      <c r="L6481" s="2" t="str">
        <f t="shared" si="1136"/>
        <v>Índices y tasasIndicador bancario de referencia IBR 90 díasDiario4249642496</v>
      </c>
    </row>
    <row r="6482" spans="1:12" s="13" customFormat="1" ht="15.95" customHeight="1" x14ac:dyDescent="0.2">
      <c r="A6482" s="2" t="s">
        <v>20</v>
      </c>
      <c r="B6482" s="2" t="s">
        <v>27</v>
      </c>
      <c r="C6482" s="2" t="s">
        <v>26</v>
      </c>
      <c r="D6482" s="4">
        <v>42496</v>
      </c>
      <c r="E6482" s="4">
        <v>42496</v>
      </c>
      <c r="F6482" s="2">
        <f t="shared" si="1132"/>
        <v>2016</v>
      </c>
      <c r="G6482" s="2">
        <f t="shared" si="1133"/>
        <v>5</v>
      </c>
      <c r="H6482" s="2">
        <f t="shared" si="1134"/>
        <v>6</v>
      </c>
      <c r="I6482" s="2" t="str">
        <f t="shared" si="1135"/>
        <v>Mayo</v>
      </c>
      <c r="L6482" s="2" t="str">
        <f t="shared" si="1136"/>
        <v>Índices y tasasIndicador bancario de referencia IBR 90 díasDiario4250042500</v>
      </c>
    </row>
    <row r="6483" spans="1:12" s="13" customFormat="1" ht="15.95" customHeight="1" x14ac:dyDescent="0.2">
      <c r="A6483" s="2" t="s">
        <v>20</v>
      </c>
      <c r="B6483" s="2" t="s">
        <v>27</v>
      </c>
      <c r="C6483" s="2" t="s">
        <v>26</v>
      </c>
      <c r="D6483" s="4">
        <v>42500</v>
      </c>
      <c r="E6483" s="4">
        <v>42500</v>
      </c>
      <c r="F6483" s="2">
        <f t="shared" si="1132"/>
        <v>2016</v>
      </c>
      <c r="G6483" s="2">
        <f t="shared" si="1133"/>
        <v>5</v>
      </c>
      <c r="H6483" s="2">
        <f t="shared" si="1134"/>
        <v>10</v>
      </c>
      <c r="I6483" s="2" t="str">
        <f t="shared" si="1135"/>
        <v>Mayo</v>
      </c>
      <c r="L6483" s="2" t="str">
        <f t="shared" si="1136"/>
        <v>Índices y tasasIndicador bancario de referencia IBR 90 díasDiario4250142501</v>
      </c>
    </row>
    <row r="6484" spans="1:12" s="13" customFormat="1" ht="15.95" customHeight="1" x14ac:dyDescent="0.2">
      <c r="A6484" s="2" t="s">
        <v>20</v>
      </c>
      <c r="B6484" s="2" t="s">
        <v>27</v>
      </c>
      <c r="C6484" s="2" t="s">
        <v>26</v>
      </c>
      <c r="D6484" s="4">
        <v>42501</v>
      </c>
      <c r="E6484" s="4">
        <v>42501</v>
      </c>
      <c r="F6484" s="2">
        <f t="shared" si="1132"/>
        <v>2016</v>
      </c>
      <c r="G6484" s="2">
        <f t="shared" si="1133"/>
        <v>5</v>
      </c>
      <c r="H6484" s="2">
        <f t="shared" si="1134"/>
        <v>11</v>
      </c>
      <c r="I6484" s="2" t="str">
        <f t="shared" si="1135"/>
        <v>Mayo</v>
      </c>
      <c r="L6484" s="2" t="str">
        <f t="shared" si="1136"/>
        <v>Índices y tasasIndicador bancario de referencia IBR 90 díasDiario4250242502</v>
      </c>
    </row>
    <row r="6485" spans="1:12" s="13" customFormat="1" ht="15.95" customHeight="1" x14ac:dyDescent="0.2">
      <c r="A6485" s="2" t="s">
        <v>20</v>
      </c>
      <c r="B6485" s="2" t="s">
        <v>27</v>
      </c>
      <c r="C6485" s="2" t="s">
        <v>26</v>
      </c>
      <c r="D6485" s="4">
        <v>42502</v>
      </c>
      <c r="E6485" s="4">
        <v>42502</v>
      </c>
      <c r="F6485" s="2">
        <f t="shared" si="1132"/>
        <v>2016</v>
      </c>
      <c r="G6485" s="2">
        <f t="shared" si="1133"/>
        <v>5</v>
      </c>
      <c r="H6485" s="2">
        <f t="shared" si="1134"/>
        <v>12</v>
      </c>
      <c r="I6485" s="2" t="str">
        <f t="shared" si="1135"/>
        <v>Mayo</v>
      </c>
      <c r="L6485" s="2" t="str">
        <f t="shared" si="1136"/>
        <v>Índices y tasasIndicador bancario de referencia IBR 90 díasDiario4250342503</v>
      </c>
    </row>
    <row r="6486" spans="1:12" s="13" customFormat="1" ht="15.95" customHeight="1" x14ac:dyDescent="0.2">
      <c r="A6486" s="2" t="s">
        <v>20</v>
      </c>
      <c r="B6486" s="2" t="s">
        <v>27</v>
      </c>
      <c r="C6486" s="2" t="s">
        <v>26</v>
      </c>
      <c r="D6486" s="4">
        <v>42503</v>
      </c>
      <c r="E6486" s="4">
        <v>42503</v>
      </c>
      <c r="F6486" s="2">
        <f t="shared" si="1132"/>
        <v>2016</v>
      </c>
      <c r="G6486" s="2">
        <f t="shared" si="1133"/>
        <v>5</v>
      </c>
      <c r="H6486" s="2">
        <f t="shared" si="1134"/>
        <v>13</v>
      </c>
      <c r="I6486" s="2" t="str">
        <f t="shared" si="1135"/>
        <v>Mayo</v>
      </c>
      <c r="L6486" s="2" t="str">
        <f t="shared" si="1136"/>
        <v>Índices y tasasIndicador bancario de referencia IBR 90 díasDiario4250642506</v>
      </c>
    </row>
    <row r="6487" spans="1:12" s="13" customFormat="1" ht="15.95" customHeight="1" x14ac:dyDescent="0.2">
      <c r="A6487" s="2" t="s">
        <v>20</v>
      </c>
      <c r="B6487" s="2" t="s">
        <v>27</v>
      </c>
      <c r="C6487" s="2" t="s">
        <v>26</v>
      </c>
      <c r="D6487" s="4">
        <v>42506</v>
      </c>
      <c r="E6487" s="4">
        <v>42506</v>
      </c>
      <c r="F6487" s="2">
        <f t="shared" si="1132"/>
        <v>2016</v>
      </c>
      <c r="G6487" s="2">
        <f t="shared" si="1133"/>
        <v>5</v>
      </c>
      <c r="H6487" s="2">
        <f t="shared" si="1134"/>
        <v>16</v>
      </c>
      <c r="I6487" s="2" t="str">
        <f t="shared" si="1135"/>
        <v>Mayo</v>
      </c>
      <c r="L6487" s="2" t="str">
        <f t="shared" si="1136"/>
        <v>Índices y tasasIndicador bancario de referencia IBR 90 díasDiario4250742507</v>
      </c>
    </row>
    <row r="6488" spans="1:12" s="13" customFormat="1" ht="15.95" customHeight="1" x14ac:dyDescent="0.2">
      <c r="A6488" s="2" t="s">
        <v>20</v>
      </c>
      <c r="B6488" s="2" t="s">
        <v>27</v>
      </c>
      <c r="C6488" s="2" t="s">
        <v>26</v>
      </c>
      <c r="D6488" s="4">
        <v>42507</v>
      </c>
      <c r="E6488" s="4">
        <v>42507</v>
      </c>
      <c r="F6488" s="2">
        <f t="shared" si="1132"/>
        <v>2016</v>
      </c>
      <c r="G6488" s="2">
        <f t="shared" si="1133"/>
        <v>5</v>
      </c>
      <c r="H6488" s="2">
        <f t="shared" si="1134"/>
        <v>17</v>
      </c>
      <c r="I6488" s="2" t="str">
        <f t="shared" si="1135"/>
        <v>Mayo</v>
      </c>
      <c r="L6488" s="2" t="str">
        <f t="shared" si="1136"/>
        <v>Índices y tasasIndicador bancario de referencia IBR 90 díasDiario4250842508</v>
      </c>
    </row>
    <row r="6489" spans="1:12" s="13" customFormat="1" ht="15.95" customHeight="1" x14ac:dyDescent="0.2">
      <c r="A6489" s="2" t="s">
        <v>20</v>
      </c>
      <c r="B6489" s="2" t="s">
        <v>27</v>
      </c>
      <c r="C6489" s="2" t="s">
        <v>26</v>
      </c>
      <c r="D6489" s="4">
        <v>42508</v>
      </c>
      <c r="E6489" s="4">
        <v>42508</v>
      </c>
      <c r="F6489" s="2">
        <f t="shared" si="1132"/>
        <v>2016</v>
      </c>
      <c r="G6489" s="2">
        <f t="shared" si="1133"/>
        <v>5</v>
      </c>
      <c r="H6489" s="2">
        <f t="shared" si="1134"/>
        <v>18</v>
      </c>
      <c r="I6489" s="2" t="str">
        <f t="shared" si="1135"/>
        <v>Mayo</v>
      </c>
      <c r="L6489" s="2" t="str">
        <f t="shared" si="1136"/>
        <v>Índices y tasasIndicador bancario de referencia IBR 90 díasDiario4250942509</v>
      </c>
    </row>
    <row r="6490" spans="1:12" s="13" customFormat="1" ht="15.95" customHeight="1" x14ac:dyDescent="0.2">
      <c r="A6490" s="2" t="s">
        <v>20</v>
      </c>
      <c r="B6490" s="2" t="s">
        <v>27</v>
      </c>
      <c r="C6490" s="2" t="s">
        <v>26</v>
      </c>
      <c r="D6490" s="4">
        <v>42509</v>
      </c>
      <c r="E6490" s="4">
        <v>42509</v>
      </c>
      <c r="F6490" s="2">
        <f t="shared" si="1132"/>
        <v>2016</v>
      </c>
      <c r="G6490" s="2">
        <f t="shared" si="1133"/>
        <v>5</v>
      </c>
      <c r="H6490" s="2">
        <f t="shared" si="1134"/>
        <v>19</v>
      </c>
      <c r="I6490" s="2" t="str">
        <f t="shared" si="1135"/>
        <v>Mayo</v>
      </c>
      <c r="L6490" s="2" t="str">
        <f t="shared" si="1136"/>
        <v>Índices y tasasIndicador bancario de referencia IBR 90 díasDiario4251042510</v>
      </c>
    </row>
    <row r="6491" spans="1:12" s="13" customFormat="1" ht="15.95" customHeight="1" x14ac:dyDescent="0.2">
      <c r="A6491" s="2" t="s">
        <v>20</v>
      </c>
      <c r="B6491" s="2" t="s">
        <v>27</v>
      </c>
      <c r="C6491" s="2" t="s">
        <v>26</v>
      </c>
      <c r="D6491" s="4">
        <v>42510</v>
      </c>
      <c r="E6491" s="4">
        <v>42510</v>
      </c>
      <c r="F6491" s="2">
        <f t="shared" si="1132"/>
        <v>2016</v>
      </c>
      <c r="G6491" s="2">
        <f t="shared" si="1133"/>
        <v>5</v>
      </c>
      <c r="H6491" s="2">
        <f t="shared" si="1134"/>
        <v>20</v>
      </c>
      <c r="I6491" s="2" t="str">
        <f t="shared" si="1135"/>
        <v>Mayo</v>
      </c>
      <c r="L6491" s="2" t="str">
        <f t="shared" si="1136"/>
        <v>Índices y tasasIndicador bancario de referencia IBR 90 díasDiario4251342513</v>
      </c>
    </row>
    <row r="6492" spans="1:12" s="13" customFormat="1" ht="15.95" customHeight="1" x14ac:dyDescent="0.2">
      <c r="A6492" s="2" t="s">
        <v>20</v>
      </c>
      <c r="B6492" s="2" t="s">
        <v>27</v>
      </c>
      <c r="C6492" s="2" t="s">
        <v>26</v>
      </c>
      <c r="D6492" s="4">
        <v>42513</v>
      </c>
      <c r="E6492" s="4">
        <v>42513</v>
      </c>
      <c r="F6492" s="2">
        <f t="shared" si="1132"/>
        <v>2016</v>
      </c>
      <c r="G6492" s="2">
        <f t="shared" si="1133"/>
        <v>5</v>
      </c>
      <c r="H6492" s="2">
        <f t="shared" si="1134"/>
        <v>23</v>
      </c>
      <c r="I6492" s="2" t="str">
        <f t="shared" si="1135"/>
        <v>Mayo</v>
      </c>
      <c r="L6492" s="2" t="str">
        <f t="shared" si="1136"/>
        <v>Índices y tasasIndicador bancario de referencia IBR 90 díasDiario4251442514</v>
      </c>
    </row>
    <row r="6493" spans="1:12" s="13" customFormat="1" ht="15.95" customHeight="1" x14ac:dyDescent="0.2">
      <c r="A6493" s="2" t="s">
        <v>20</v>
      </c>
      <c r="B6493" s="2" t="s">
        <v>27</v>
      </c>
      <c r="C6493" s="2" t="s">
        <v>26</v>
      </c>
      <c r="D6493" s="4">
        <v>42514</v>
      </c>
      <c r="E6493" s="4">
        <v>42514</v>
      </c>
      <c r="F6493" s="2">
        <f t="shared" si="1132"/>
        <v>2016</v>
      </c>
      <c r="G6493" s="2">
        <f t="shared" si="1133"/>
        <v>5</v>
      </c>
      <c r="H6493" s="2">
        <f t="shared" si="1134"/>
        <v>24</v>
      </c>
      <c r="I6493" s="2" t="str">
        <f t="shared" si="1135"/>
        <v>Mayo</v>
      </c>
      <c r="L6493" s="2" t="str">
        <f t="shared" si="1136"/>
        <v>Índices y tasasIndicador bancario de referencia IBR 90 díasDiario4251542515</v>
      </c>
    </row>
    <row r="6494" spans="1:12" s="13" customFormat="1" ht="15.95" customHeight="1" x14ac:dyDescent="0.2">
      <c r="A6494" s="2" t="s">
        <v>20</v>
      </c>
      <c r="B6494" s="2" t="s">
        <v>27</v>
      </c>
      <c r="C6494" s="2" t="s">
        <v>26</v>
      </c>
      <c r="D6494" s="4">
        <v>42515</v>
      </c>
      <c r="E6494" s="4">
        <v>42515</v>
      </c>
      <c r="F6494" s="2">
        <f t="shared" si="1132"/>
        <v>2016</v>
      </c>
      <c r="G6494" s="2">
        <f t="shared" si="1133"/>
        <v>5</v>
      </c>
      <c r="H6494" s="2">
        <f t="shared" si="1134"/>
        <v>25</v>
      </c>
      <c r="I6494" s="2" t="str">
        <f t="shared" si="1135"/>
        <v>Mayo</v>
      </c>
      <c r="L6494" s="2" t="str">
        <f t="shared" si="1136"/>
        <v>Índices y tasasIndicador bancario de referencia IBR 90 díasDiario4251642516</v>
      </c>
    </row>
    <row r="6495" spans="1:12" s="13" customFormat="1" ht="15.95" customHeight="1" x14ac:dyDescent="0.2">
      <c r="A6495" s="2" t="s">
        <v>20</v>
      </c>
      <c r="B6495" s="2" t="s">
        <v>27</v>
      </c>
      <c r="C6495" s="2" t="s">
        <v>26</v>
      </c>
      <c r="D6495" s="4">
        <v>42516</v>
      </c>
      <c r="E6495" s="4">
        <v>42516</v>
      </c>
      <c r="F6495" s="2">
        <f t="shared" si="1132"/>
        <v>2016</v>
      </c>
      <c r="G6495" s="2">
        <f t="shared" si="1133"/>
        <v>5</v>
      </c>
      <c r="H6495" s="2">
        <f t="shared" si="1134"/>
        <v>26</v>
      </c>
      <c r="I6495" s="2" t="str">
        <f t="shared" si="1135"/>
        <v>Mayo</v>
      </c>
      <c r="L6495" s="2" t="str">
        <f t="shared" si="1136"/>
        <v>Índices y tasasIndicador bancario de referencia IBR 90 díasDiario4251742517</v>
      </c>
    </row>
    <row r="6496" spans="1:12" s="13" customFormat="1" ht="15.95" customHeight="1" x14ac:dyDescent="0.2">
      <c r="A6496" s="2" t="s">
        <v>20</v>
      </c>
      <c r="B6496" s="2" t="s">
        <v>27</v>
      </c>
      <c r="C6496" s="2" t="s">
        <v>26</v>
      </c>
      <c r="D6496" s="4">
        <v>42517</v>
      </c>
      <c r="E6496" s="4">
        <v>42517</v>
      </c>
      <c r="F6496" s="2">
        <f t="shared" si="1132"/>
        <v>2016</v>
      </c>
      <c r="G6496" s="2">
        <f t="shared" si="1133"/>
        <v>5</v>
      </c>
      <c r="H6496" s="2">
        <f t="shared" si="1134"/>
        <v>27</v>
      </c>
      <c r="I6496" s="2" t="str">
        <f t="shared" si="1135"/>
        <v>Mayo</v>
      </c>
      <c r="L6496" s="2" t="str">
        <f t="shared" si="1136"/>
        <v>Índices y tasasIndicador bancario de referencia IBR 90 díasDiario4252142521</v>
      </c>
    </row>
    <row r="6497" spans="1:12" s="13" customFormat="1" ht="15.95" customHeight="1" x14ac:dyDescent="0.2">
      <c r="A6497" s="2" t="s">
        <v>20</v>
      </c>
      <c r="B6497" s="2" t="s">
        <v>27</v>
      </c>
      <c r="C6497" s="2" t="s">
        <v>26</v>
      </c>
      <c r="D6497" s="4">
        <v>42521</v>
      </c>
      <c r="E6497" s="4">
        <v>42521</v>
      </c>
      <c r="F6497" s="2">
        <f t="shared" si="1132"/>
        <v>2016</v>
      </c>
      <c r="G6497" s="2">
        <f t="shared" si="1133"/>
        <v>5</v>
      </c>
      <c r="H6497" s="2">
        <f t="shared" si="1134"/>
        <v>31</v>
      </c>
      <c r="I6497" s="2" t="str">
        <f t="shared" si="1135"/>
        <v>Mayo</v>
      </c>
      <c r="L6497" s="2" t="str">
        <f t="shared" si="1136"/>
        <v>Índices y tasasIndicador bancario de referencia IBR 90 díasDiario4252242522</v>
      </c>
    </row>
    <row r="6498" spans="1:12" s="13" customFormat="1" ht="15.95" customHeight="1" x14ac:dyDescent="0.2">
      <c r="A6498" s="2" t="s">
        <v>20</v>
      </c>
      <c r="B6498" s="2" t="s">
        <v>27</v>
      </c>
      <c r="C6498" s="2" t="s">
        <v>26</v>
      </c>
      <c r="D6498" s="4">
        <v>42522</v>
      </c>
      <c r="E6498" s="4">
        <v>42522</v>
      </c>
      <c r="F6498" s="2">
        <f t="shared" si="1132"/>
        <v>2016</v>
      </c>
      <c r="G6498" s="2">
        <f t="shared" si="1133"/>
        <v>6</v>
      </c>
      <c r="H6498" s="2">
        <f t="shared" si="1134"/>
        <v>1</v>
      </c>
      <c r="I6498" s="2" t="str">
        <f t="shared" si="1135"/>
        <v>Junio</v>
      </c>
      <c r="L6498" s="2" t="str">
        <f t="shared" si="1136"/>
        <v>Índices y tasasIndicador bancario de referencia IBR 90 díasDiario4252342523</v>
      </c>
    </row>
    <row r="6499" spans="1:12" s="13" customFormat="1" ht="15.95" customHeight="1" x14ac:dyDescent="0.2">
      <c r="A6499" s="2" t="s">
        <v>20</v>
      </c>
      <c r="B6499" s="2" t="s">
        <v>27</v>
      </c>
      <c r="C6499" s="2" t="s">
        <v>26</v>
      </c>
      <c r="D6499" s="4">
        <v>42523</v>
      </c>
      <c r="E6499" s="4">
        <v>42523</v>
      </c>
      <c r="F6499" s="2">
        <f t="shared" si="1132"/>
        <v>2016</v>
      </c>
      <c r="G6499" s="2">
        <f t="shared" si="1133"/>
        <v>6</v>
      </c>
      <c r="H6499" s="2">
        <f t="shared" si="1134"/>
        <v>2</v>
      </c>
      <c r="I6499" s="2" t="str">
        <f t="shared" si="1135"/>
        <v>Junio</v>
      </c>
      <c r="L6499" s="2" t="str">
        <f t="shared" si="1136"/>
        <v>Índices y tasasIndicador bancario de referencia IBR 90 díasDiario4252442524</v>
      </c>
    </row>
    <row r="6500" spans="1:12" s="13" customFormat="1" ht="15.95" customHeight="1" x14ac:dyDescent="0.2">
      <c r="A6500" s="2" t="s">
        <v>20</v>
      </c>
      <c r="B6500" s="2" t="s">
        <v>27</v>
      </c>
      <c r="C6500" s="2" t="s">
        <v>26</v>
      </c>
      <c r="D6500" s="4">
        <v>42524</v>
      </c>
      <c r="E6500" s="4">
        <v>42524</v>
      </c>
      <c r="F6500" s="2">
        <f t="shared" si="1132"/>
        <v>2016</v>
      </c>
      <c r="G6500" s="2">
        <f t="shared" si="1133"/>
        <v>6</v>
      </c>
      <c r="H6500" s="2">
        <f t="shared" si="1134"/>
        <v>3</v>
      </c>
      <c r="I6500" s="2" t="str">
        <f t="shared" si="1135"/>
        <v>Junio</v>
      </c>
      <c r="L6500" s="2" t="str">
        <f t="shared" si="1136"/>
        <v>Índices y tasasIndicador bancario de referencia IBR 90 díasDiario4252842528</v>
      </c>
    </row>
    <row r="6501" spans="1:12" s="13" customFormat="1" ht="15.95" customHeight="1" x14ac:dyDescent="0.2">
      <c r="A6501" s="2" t="s">
        <v>20</v>
      </c>
      <c r="B6501" s="2" t="s">
        <v>27</v>
      </c>
      <c r="C6501" s="2" t="s">
        <v>26</v>
      </c>
      <c r="D6501" s="4">
        <v>42528</v>
      </c>
      <c r="E6501" s="4">
        <v>42528</v>
      </c>
      <c r="F6501" s="2">
        <f t="shared" si="1132"/>
        <v>2016</v>
      </c>
      <c r="G6501" s="2">
        <f t="shared" si="1133"/>
        <v>6</v>
      </c>
      <c r="H6501" s="2">
        <f t="shared" si="1134"/>
        <v>7</v>
      </c>
      <c r="I6501" s="2" t="str">
        <f t="shared" si="1135"/>
        <v>Junio</v>
      </c>
      <c r="L6501" s="2" t="str">
        <f t="shared" si="1136"/>
        <v>Índices y tasasIndicador bancario de referencia IBR 90 díasDiario4252942529</v>
      </c>
    </row>
    <row r="6502" spans="1:12" s="13" customFormat="1" ht="15.95" customHeight="1" x14ac:dyDescent="0.2">
      <c r="A6502" s="2" t="s">
        <v>20</v>
      </c>
      <c r="B6502" s="2" t="s">
        <v>27</v>
      </c>
      <c r="C6502" s="2" t="s">
        <v>26</v>
      </c>
      <c r="D6502" s="4">
        <v>42529</v>
      </c>
      <c r="E6502" s="4">
        <v>42529</v>
      </c>
      <c r="F6502" s="2">
        <f t="shared" si="1132"/>
        <v>2016</v>
      </c>
      <c r="G6502" s="2">
        <f t="shared" si="1133"/>
        <v>6</v>
      </c>
      <c r="H6502" s="2">
        <f t="shared" si="1134"/>
        <v>8</v>
      </c>
      <c r="I6502" s="2" t="str">
        <f t="shared" si="1135"/>
        <v>Junio</v>
      </c>
      <c r="L6502" s="2" t="str">
        <f t="shared" si="1136"/>
        <v>Índices y tasasIndicador bancario de referencia IBR 90 díasDiario4253042530</v>
      </c>
    </row>
    <row r="6503" spans="1:12" s="13" customFormat="1" ht="15.95" customHeight="1" x14ac:dyDescent="0.2">
      <c r="A6503" s="2" t="s">
        <v>20</v>
      </c>
      <c r="B6503" s="2" t="s">
        <v>27</v>
      </c>
      <c r="C6503" s="2" t="s">
        <v>26</v>
      </c>
      <c r="D6503" s="4">
        <v>42530</v>
      </c>
      <c r="E6503" s="4">
        <v>42530</v>
      </c>
      <c r="F6503" s="2">
        <f t="shared" si="1132"/>
        <v>2016</v>
      </c>
      <c r="G6503" s="2">
        <f t="shared" si="1133"/>
        <v>6</v>
      </c>
      <c r="H6503" s="2">
        <f t="shared" si="1134"/>
        <v>9</v>
      </c>
      <c r="I6503" s="2" t="str">
        <f t="shared" si="1135"/>
        <v>Junio</v>
      </c>
      <c r="L6503" s="2" t="str">
        <f t="shared" si="1136"/>
        <v>Índices y tasasIndicador bancario de referencia IBR 90 díasDiario4253142531</v>
      </c>
    </row>
    <row r="6504" spans="1:12" s="13" customFormat="1" ht="15.95" customHeight="1" x14ac:dyDescent="0.2">
      <c r="A6504" s="2" t="s">
        <v>20</v>
      </c>
      <c r="B6504" s="2" t="s">
        <v>27</v>
      </c>
      <c r="C6504" s="2" t="s">
        <v>26</v>
      </c>
      <c r="D6504" s="4">
        <v>42531</v>
      </c>
      <c r="E6504" s="4">
        <v>42531</v>
      </c>
      <c r="F6504" s="2">
        <f t="shared" si="1132"/>
        <v>2016</v>
      </c>
      <c r="G6504" s="2">
        <f t="shared" si="1133"/>
        <v>6</v>
      </c>
      <c r="H6504" s="2">
        <f t="shared" si="1134"/>
        <v>10</v>
      </c>
      <c r="I6504" s="2" t="str">
        <f t="shared" si="1135"/>
        <v>Junio</v>
      </c>
      <c r="L6504" s="2" t="str">
        <f t="shared" si="1136"/>
        <v>Índices y tasasIndicador bancario de referencia IBR 90 díasDiario4253442534</v>
      </c>
    </row>
    <row r="6505" spans="1:12" s="13" customFormat="1" ht="15.95" customHeight="1" x14ac:dyDescent="0.2">
      <c r="A6505" s="2" t="s">
        <v>20</v>
      </c>
      <c r="B6505" s="2" t="s">
        <v>27</v>
      </c>
      <c r="C6505" s="2" t="s">
        <v>26</v>
      </c>
      <c r="D6505" s="4">
        <v>42534</v>
      </c>
      <c r="E6505" s="4">
        <v>42534</v>
      </c>
      <c r="F6505" s="2">
        <f t="shared" si="1132"/>
        <v>2016</v>
      </c>
      <c r="G6505" s="2">
        <f t="shared" si="1133"/>
        <v>6</v>
      </c>
      <c r="H6505" s="2">
        <f t="shared" si="1134"/>
        <v>13</v>
      </c>
      <c r="I6505" s="2" t="str">
        <f t="shared" si="1135"/>
        <v>Junio</v>
      </c>
      <c r="L6505" s="2" t="str">
        <f t="shared" si="1136"/>
        <v>Índices y tasasIndicador bancario de referencia IBR 90 díasDiario4253542535</v>
      </c>
    </row>
    <row r="6506" spans="1:12" s="13" customFormat="1" ht="15.95" customHeight="1" x14ac:dyDescent="0.2">
      <c r="A6506" s="2" t="s">
        <v>20</v>
      </c>
      <c r="B6506" s="2" t="s">
        <v>27</v>
      </c>
      <c r="C6506" s="2" t="s">
        <v>26</v>
      </c>
      <c r="D6506" s="4">
        <v>42535</v>
      </c>
      <c r="E6506" s="4">
        <v>42535</v>
      </c>
      <c r="F6506" s="2">
        <f t="shared" si="1132"/>
        <v>2016</v>
      </c>
      <c r="G6506" s="2">
        <f t="shared" si="1133"/>
        <v>6</v>
      </c>
      <c r="H6506" s="2">
        <f t="shared" si="1134"/>
        <v>14</v>
      </c>
      <c r="I6506" s="2" t="str">
        <f t="shared" si="1135"/>
        <v>Junio</v>
      </c>
      <c r="L6506" s="2" t="str">
        <f t="shared" si="1136"/>
        <v>Índices y tasasIndicador bancario de referencia IBR 90 díasDiario4253642536</v>
      </c>
    </row>
    <row r="6507" spans="1:12" s="13" customFormat="1" ht="15.95" customHeight="1" x14ac:dyDescent="0.2">
      <c r="A6507" s="2" t="s">
        <v>20</v>
      </c>
      <c r="B6507" s="2" t="s">
        <v>27</v>
      </c>
      <c r="C6507" s="2" t="s">
        <v>26</v>
      </c>
      <c r="D6507" s="4">
        <v>42536</v>
      </c>
      <c r="E6507" s="4">
        <v>42536</v>
      </c>
      <c r="F6507" s="2">
        <f t="shared" si="1132"/>
        <v>2016</v>
      </c>
      <c r="G6507" s="2">
        <f t="shared" si="1133"/>
        <v>6</v>
      </c>
      <c r="H6507" s="2">
        <f t="shared" si="1134"/>
        <v>15</v>
      </c>
      <c r="I6507" s="2" t="str">
        <f t="shared" si="1135"/>
        <v>Junio</v>
      </c>
      <c r="L6507" s="2" t="str">
        <f t="shared" si="1136"/>
        <v>Índices y tasasIndicador bancario de referencia IBR 90 díasDiario4253742537</v>
      </c>
    </row>
    <row r="6508" spans="1:12" s="13" customFormat="1" ht="15.95" customHeight="1" x14ac:dyDescent="0.2">
      <c r="A6508" s="2" t="s">
        <v>20</v>
      </c>
      <c r="B6508" s="2" t="s">
        <v>27</v>
      </c>
      <c r="C6508" s="2" t="s">
        <v>26</v>
      </c>
      <c r="D6508" s="4">
        <v>42537</v>
      </c>
      <c r="E6508" s="4">
        <v>42537</v>
      </c>
      <c r="F6508" s="2">
        <f t="shared" si="1132"/>
        <v>2016</v>
      </c>
      <c r="G6508" s="2">
        <f t="shared" si="1133"/>
        <v>6</v>
      </c>
      <c r="H6508" s="2">
        <f t="shared" si="1134"/>
        <v>16</v>
      </c>
      <c r="I6508" s="2" t="str">
        <f t="shared" si="1135"/>
        <v>Junio</v>
      </c>
      <c r="L6508" s="2" t="str">
        <f t="shared" si="1136"/>
        <v>Índices y tasasIndicador bancario de referencia IBR 90 díasDiario4253842538</v>
      </c>
    </row>
    <row r="6509" spans="1:12" s="13" customFormat="1" ht="15.95" customHeight="1" x14ac:dyDescent="0.2">
      <c r="A6509" s="2" t="s">
        <v>20</v>
      </c>
      <c r="B6509" s="2" t="s">
        <v>27</v>
      </c>
      <c r="C6509" s="2" t="s">
        <v>26</v>
      </c>
      <c r="D6509" s="4">
        <v>42538</v>
      </c>
      <c r="E6509" s="4">
        <v>42538</v>
      </c>
      <c r="F6509" s="2">
        <f t="shared" ref="F6509:F6572" si="1137">YEAR(E6509)</f>
        <v>2016</v>
      </c>
      <c r="G6509" s="2">
        <f t="shared" ref="G6509:G6572" si="1138">MONTH(E6509)</f>
        <v>6</v>
      </c>
      <c r="H6509" s="2">
        <f t="shared" ref="H6509:H6572" si="1139">DAY(E6509)</f>
        <v>17</v>
      </c>
      <c r="I6509" s="2" t="str">
        <f t="shared" ref="I6509:I6572" si="1140">CHOOSE(G6509,"Enero","Febrero","Marzo","Abril","Mayo","Junio","Julio","Agosto","Septiembre","Octubre","Noviembre","Diciembre")</f>
        <v>Junio</v>
      </c>
      <c r="L6509" s="2" t="str">
        <f t="shared" si="1136"/>
        <v>Índices y tasasIndicador bancario de referencia IBR 90 díasDiario4254142541</v>
      </c>
    </row>
    <row r="6510" spans="1:12" s="13" customFormat="1" ht="15.95" customHeight="1" x14ac:dyDescent="0.2">
      <c r="A6510" s="2" t="s">
        <v>20</v>
      </c>
      <c r="B6510" s="2" t="s">
        <v>27</v>
      </c>
      <c r="C6510" s="2" t="s">
        <v>26</v>
      </c>
      <c r="D6510" s="4">
        <v>42541</v>
      </c>
      <c r="E6510" s="4">
        <v>42541</v>
      </c>
      <c r="F6510" s="2">
        <f t="shared" si="1137"/>
        <v>2016</v>
      </c>
      <c r="G6510" s="2">
        <f t="shared" si="1138"/>
        <v>6</v>
      </c>
      <c r="H6510" s="2">
        <f t="shared" si="1139"/>
        <v>20</v>
      </c>
      <c r="I6510" s="2" t="str">
        <f t="shared" si="1140"/>
        <v>Junio</v>
      </c>
      <c r="L6510" s="2" t="str">
        <f t="shared" si="1136"/>
        <v>Índices y tasasIndicador bancario de referencia IBR 90 díasDiario4254242542</v>
      </c>
    </row>
    <row r="6511" spans="1:12" s="13" customFormat="1" ht="15.95" customHeight="1" x14ac:dyDescent="0.2">
      <c r="A6511" s="2" t="s">
        <v>20</v>
      </c>
      <c r="B6511" s="2" t="s">
        <v>27</v>
      </c>
      <c r="C6511" s="2" t="s">
        <v>26</v>
      </c>
      <c r="D6511" s="4">
        <v>42542</v>
      </c>
      <c r="E6511" s="4">
        <v>42542</v>
      </c>
      <c r="F6511" s="2">
        <f t="shared" si="1137"/>
        <v>2016</v>
      </c>
      <c r="G6511" s="2">
        <f t="shared" si="1138"/>
        <v>6</v>
      </c>
      <c r="H6511" s="2">
        <f t="shared" si="1139"/>
        <v>21</v>
      </c>
      <c r="I6511" s="2" t="str">
        <f t="shared" si="1140"/>
        <v>Junio</v>
      </c>
      <c r="L6511" s="2" t="str">
        <f t="shared" si="1136"/>
        <v>Índices y tasasIndicador bancario de referencia IBR 90 díasDiario4254342543</v>
      </c>
    </row>
    <row r="6512" spans="1:12" s="13" customFormat="1" ht="15.95" customHeight="1" x14ac:dyDescent="0.2">
      <c r="A6512" s="2" t="s">
        <v>20</v>
      </c>
      <c r="B6512" s="2" t="s">
        <v>27</v>
      </c>
      <c r="C6512" s="2" t="s">
        <v>26</v>
      </c>
      <c r="D6512" s="4">
        <v>42543</v>
      </c>
      <c r="E6512" s="4">
        <v>42543</v>
      </c>
      <c r="F6512" s="2">
        <f t="shared" si="1137"/>
        <v>2016</v>
      </c>
      <c r="G6512" s="2">
        <f t="shared" si="1138"/>
        <v>6</v>
      </c>
      <c r="H6512" s="2">
        <f t="shared" si="1139"/>
        <v>22</v>
      </c>
      <c r="I6512" s="2" t="str">
        <f t="shared" si="1140"/>
        <v>Junio</v>
      </c>
      <c r="L6512" s="2" t="str">
        <f t="shared" si="1136"/>
        <v>Índices y tasasIndicador bancario de referencia IBR 90 díasDiario4254442544</v>
      </c>
    </row>
    <row r="6513" spans="1:12" s="13" customFormat="1" ht="15.95" customHeight="1" x14ac:dyDescent="0.2">
      <c r="A6513" s="2" t="s">
        <v>20</v>
      </c>
      <c r="B6513" s="2" t="s">
        <v>27</v>
      </c>
      <c r="C6513" s="2" t="s">
        <v>26</v>
      </c>
      <c r="D6513" s="4">
        <v>42544</v>
      </c>
      <c r="E6513" s="4">
        <v>42544</v>
      </c>
      <c r="F6513" s="2">
        <f t="shared" si="1137"/>
        <v>2016</v>
      </c>
      <c r="G6513" s="2">
        <f t="shared" si="1138"/>
        <v>6</v>
      </c>
      <c r="H6513" s="2">
        <f t="shared" si="1139"/>
        <v>23</v>
      </c>
      <c r="I6513" s="2" t="str">
        <f t="shared" si="1140"/>
        <v>Junio</v>
      </c>
      <c r="L6513" s="2" t="str">
        <f t="shared" si="1136"/>
        <v>Índices y tasasIndicador bancario de referencia IBR 90 díasDiario4254542545</v>
      </c>
    </row>
    <row r="6514" spans="1:12" s="13" customFormat="1" ht="15.95" customHeight="1" x14ac:dyDescent="0.2">
      <c r="A6514" s="2" t="s">
        <v>20</v>
      </c>
      <c r="B6514" s="2" t="s">
        <v>27</v>
      </c>
      <c r="C6514" s="2" t="s">
        <v>26</v>
      </c>
      <c r="D6514" s="4">
        <v>42545</v>
      </c>
      <c r="E6514" s="4">
        <v>42545</v>
      </c>
      <c r="F6514" s="2">
        <f t="shared" si="1137"/>
        <v>2016</v>
      </c>
      <c r="G6514" s="2">
        <f t="shared" si="1138"/>
        <v>6</v>
      </c>
      <c r="H6514" s="2">
        <f t="shared" si="1139"/>
        <v>24</v>
      </c>
      <c r="I6514" s="2" t="str">
        <f t="shared" si="1140"/>
        <v>Junio</v>
      </c>
      <c r="L6514" s="2" t="str">
        <f t="shared" si="1136"/>
        <v>Índices y tasasIndicador bancario de referencia IBR 90 díasDiario4254842548</v>
      </c>
    </row>
    <row r="6515" spans="1:12" s="13" customFormat="1" ht="15.95" customHeight="1" x14ac:dyDescent="0.2">
      <c r="A6515" s="2" t="s">
        <v>20</v>
      </c>
      <c r="B6515" s="2" t="s">
        <v>27</v>
      </c>
      <c r="C6515" s="2" t="s">
        <v>26</v>
      </c>
      <c r="D6515" s="4">
        <v>42548</v>
      </c>
      <c r="E6515" s="4">
        <v>42548</v>
      </c>
      <c r="F6515" s="2">
        <f t="shared" si="1137"/>
        <v>2016</v>
      </c>
      <c r="G6515" s="2">
        <f t="shared" si="1138"/>
        <v>6</v>
      </c>
      <c r="H6515" s="2">
        <f t="shared" si="1139"/>
        <v>27</v>
      </c>
      <c r="I6515" s="2" t="str">
        <f t="shared" si="1140"/>
        <v>Junio</v>
      </c>
      <c r="L6515" s="2" t="str">
        <f t="shared" si="1136"/>
        <v>Índices y tasasIndicador bancario de referencia IBR 90 díasDiario4254942549</v>
      </c>
    </row>
    <row r="6516" spans="1:12" s="13" customFormat="1" ht="15.95" customHeight="1" x14ac:dyDescent="0.2">
      <c r="A6516" s="2" t="s">
        <v>20</v>
      </c>
      <c r="B6516" s="2" t="s">
        <v>27</v>
      </c>
      <c r="C6516" s="2" t="s">
        <v>26</v>
      </c>
      <c r="D6516" s="4">
        <v>42549</v>
      </c>
      <c r="E6516" s="4">
        <v>42549</v>
      </c>
      <c r="F6516" s="2">
        <f t="shared" si="1137"/>
        <v>2016</v>
      </c>
      <c r="G6516" s="2">
        <f t="shared" si="1138"/>
        <v>6</v>
      </c>
      <c r="H6516" s="2">
        <f t="shared" si="1139"/>
        <v>28</v>
      </c>
      <c r="I6516" s="2" t="str">
        <f t="shared" si="1140"/>
        <v>Junio</v>
      </c>
      <c r="L6516" s="2" t="str">
        <f t="shared" si="1136"/>
        <v>Índices y tasasIndicador bancario de referencia IBR 90 díasDiario4255042550</v>
      </c>
    </row>
    <row r="6517" spans="1:12" s="13" customFormat="1" ht="15.95" customHeight="1" x14ac:dyDescent="0.2">
      <c r="A6517" s="2" t="s">
        <v>20</v>
      </c>
      <c r="B6517" s="2" t="s">
        <v>27</v>
      </c>
      <c r="C6517" s="2" t="s">
        <v>26</v>
      </c>
      <c r="D6517" s="4">
        <v>42550</v>
      </c>
      <c r="E6517" s="4">
        <v>42550</v>
      </c>
      <c r="F6517" s="2">
        <f t="shared" si="1137"/>
        <v>2016</v>
      </c>
      <c r="G6517" s="2">
        <f t="shared" si="1138"/>
        <v>6</v>
      </c>
      <c r="H6517" s="2">
        <f t="shared" si="1139"/>
        <v>29</v>
      </c>
      <c r="I6517" s="2" t="str">
        <f t="shared" si="1140"/>
        <v>Junio</v>
      </c>
      <c r="L6517" s="2" t="str">
        <f t="shared" si="1136"/>
        <v>Índices y tasasIndicador bancario de referencia IBR 90 díasDiario4255142551</v>
      </c>
    </row>
    <row r="6518" spans="1:12" s="13" customFormat="1" ht="15.95" customHeight="1" x14ac:dyDescent="0.2">
      <c r="A6518" s="2" t="s">
        <v>20</v>
      </c>
      <c r="B6518" s="2" t="s">
        <v>27</v>
      </c>
      <c r="C6518" s="2" t="s">
        <v>26</v>
      </c>
      <c r="D6518" s="4">
        <v>42551</v>
      </c>
      <c r="E6518" s="4">
        <v>42551</v>
      </c>
      <c r="F6518" s="2">
        <f t="shared" si="1137"/>
        <v>2016</v>
      </c>
      <c r="G6518" s="2">
        <f t="shared" si="1138"/>
        <v>6</v>
      </c>
      <c r="H6518" s="2">
        <f t="shared" si="1139"/>
        <v>30</v>
      </c>
      <c r="I6518" s="2" t="str">
        <f t="shared" si="1140"/>
        <v>Junio</v>
      </c>
      <c r="L6518" s="2" t="str">
        <f t="shared" si="1136"/>
        <v>Índices y tasasIndicador bancario de referencia IBR 90 díasDiario4255242552</v>
      </c>
    </row>
    <row r="6519" spans="1:12" s="13" customFormat="1" ht="15.95" customHeight="1" x14ac:dyDescent="0.2">
      <c r="A6519" s="2" t="s">
        <v>20</v>
      </c>
      <c r="B6519" s="2" t="s">
        <v>27</v>
      </c>
      <c r="C6519" s="2" t="s">
        <v>26</v>
      </c>
      <c r="D6519" s="4">
        <v>42552</v>
      </c>
      <c r="E6519" s="4">
        <v>42552</v>
      </c>
      <c r="F6519" s="2">
        <f t="shared" si="1137"/>
        <v>2016</v>
      </c>
      <c r="G6519" s="2">
        <f t="shared" si="1138"/>
        <v>7</v>
      </c>
      <c r="H6519" s="2">
        <f t="shared" si="1139"/>
        <v>1</v>
      </c>
      <c r="I6519" s="2" t="str">
        <f t="shared" si="1140"/>
        <v>Julio</v>
      </c>
      <c r="L6519" s="2" t="str">
        <f t="shared" si="1136"/>
        <v>Índices y tasasIndicador bancario de referencia IBR 90 díasDiario4255642556</v>
      </c>
    </row>
    <row r="6520" spans="1:12" s="13" customFormat="1" ht="15.95" customHeight="1" x14ac:dyDescent="0.2">
      <c r="A6520" s="2" t="s">
        <v>20</v>
      </c>
      <c r="B6520" s="2" t="s">
        <v>27</v>
      </c>
      <c r="C6520" s="2" t="s">
        <v>26</v>
      </c>
      <c r="D6520" s="4">
        <v>42556</v>
      </c>
      <c r="E6520" s="4">
        <v>42556</v>
      </c>
      <c r="F6520" s="2">
        <f t="shared" si="1137"/>
        <v>2016</v>
      </c>
      <c r="G6520" s="2">
        <f t="shared" si="1138"/>
        <v>7</v>
      </c>
      <c r="H6520" s="2">
        <f t="shared" si="1139"/>
        <v>5</v>
      </c>
      <c r="I6520" s="2" t="str">
        <f t="shared" si="1140"/>
        <v>Julio</v>
      </c>
      <c r="L6520" s="2" t="str">
        <f t="shared" si="1136"/>
        <v>Índices y tasasIndicador bancario de referencia IBR 90 díasDiario4255742557</v>
      </c>
    </row>
    <row r="6521" spans="1:12" s="13" customFormat="1" ht="15.95" customHeight="1" x14ac:dyDescent="0.2">
      <c r="A6521" s="2" t="s">
        <v>20</v>
      </c>
      <c r="B6521" s="2" t="s">
        <v>27</v>
      </c>
      <c r="C6521" s="2" t="s">
        <v>26</v>
      </c>
      <c r="D6521" s="4">
        <v>42557</v>
      </c>
      <c r="E6521" s="4">
        <v>42557</v>
      </c>
      <c r="F6521" s="2">
        <f t="shared" si="1137"/>
        <v>2016</v>
      </c>
      <c r="G6521" s="2">
        <f t="shared" si="1138"/>
        <v>7</v>
      </c>
      <c r="H6521" s="2">
        <f t="shared" si="1139"/>
        <v>6</v>
      </c>
      <c r="I6521" s="2" t="str">
        <f t="shared" si="1140"/>
        <v>Julio</v>
      </c>
      <c r="L6521" s="2" t="str">
        <f t="shared" si="1136"/>
        <v>Índices y tasasIndicador bancario de referencia IBR 90 díasDiario4255842558</v>
      </c>
    </row>
    <row r="6522" spans="1:12" s="13" customFormat="1" ht="15.95" customHeight="1" x14ac:dyDescent="0.2">
      <c r="A6522" s="2" t="s">
        <v>20</v>
      </c>
      <c r="B6522" s="2" t="s">
        <v>27</v>
      </c>
      <c r="C6522" s="2" t="s">
        <v>26</v>
      </c>
      <c r="D6522" s="4">
        <v>42558</v>
      </c>
      <c r="E6522" s="4">
        <v>42558</v>
      </c>
      <c r="F6522" s="2">
        <f t="shared" si="1137"/>
        <v>2016</v>
      </c>
      <c r="G6522" s="2">
        <f t="shared" si="1138"/>
        <v>7</v>
      </c>
      <c r="H6522" s="2">
        <f t="shared" si="1139"/>
        <v>7</v>
      </c>
      <c r="I6522" s="2" t="str">
        <f t="shared" si="1140"/>
        <v>Julio</v>
      </c>
      <c r="L6522" s="2" t="str">
        <f t="shared" si="1136"/>
        <v>Índices y tasasIndicador bancario de referencia IBR 90 díasDiario4255942559</v>
      </c>
    </row>
    <row r="6523" spans="1:12" s="13" customFormat="1" ht="15.95" customHeight="1" x14ac:dyDescent="0.2">
      <c r="A6523" s="2" t="s">
        <v>20</v>
      </c>
      <c r="B6523" s="2" t="s">
        <v>27</v>
      </c>
      <c r="C6523" s="2" t="s">
        <v>26</v>
      </c>
      <c r="D6523" s="4">
        <v>42559</v>
      </c>
      <c r="E6523" s="4">
        <v>42559</v>
      </c>
      <c r="F6523" s="2">
        <f t="shared" si="1137"/>
        <v>2016</v>
      </c>
      <c r="G6523" s="2">
        <f t="shared" si="1138"/>
        <v>7</v>
      </c>
      <c r="H6523" s="2">
        <f t="shared" si="1139"/>
        <v>8</v>
      </c>
      <c r="I6523" s="2" t="str">
        <f t="shared" si="1140"/>
        <v>Julio</v>
      </c>
      <c r="L6523" s="2" t="str">
        <f t="shared" si="1136"/>
        <v>Índices y tasasIndicador bancario de referencia IBR 90 díasDiario4256242562</v>
      </c>
    </row>
    <row r="6524" spans="1:12" s="13" customFormat="1" ht="15.95" customHeight="1" x14ac:dyDescent="0.2">
      <c r="A6524" s="2" t="s">
        <v>20</v>
      </c>
      <c r="B6524" s="2" t="s">
        <v>27</v>
      </c>
      <c r="C6524" s="2" t="s">
        <v>26</v>
      </c>
      <c r="D6524" s="4">
        <v>42562</v>
      </c>
      <c r="E6524" s="4">
        <v>42562</v>
      </c>
      <c r="F6524" s="2">
        <f t="shared" si="1137"/>
        <v>2016</v>
      </c>
      <c r="G6524" s="2">
        <f t="shared" si="1138"/>
        <v>7</v>
      </c>
      <c r="H6524" s="2">
        <f t="shared" si="1139"/>
        <v>11</v>
      </c>
      <c r="I6524" s="2" t="str">
        <f t="shared" si="1140"/>
        <v>Julio</v>
      </c>
      <c r="L6524" s="2" t="str">
        <f t="shared" si="1136"/>
        <v>Índices y tasasIndicador bancario de referencia IBR 90 díasDiario4256342563</v>
      </c>
    </row>
    <row r="6525" spans="1:12" s="13" customFormat="1" ht="15.95" customHeight="1" x14ac:dyDescent="0.2">
      <c r="A6525" s="2" t="s">
        <v>20</v>
      </c>
      <c r="B6525" s="2" t="s">
        <v>27</v>
      </c>
      <c r="C6525" s="2" t="s">
        <v>26</v>
      </c>
      <c r="D6525" s="4">
        <v>42563</v>
      </c>
      <c r="E6525" s="4">
        <v>42563</v>
      </c>
      <c r="F6525" s="2">
        <f t="shared" si="1137"/>
        <v>2016</v>
      </c>
      <c r="G6525" s="2">
        <f t="shared" si="1138"/>
        <v>7</v>
      </c>
      <c r="H6525" s="2">
        <f t="shared" si="1139"/>
        <v>12</v>
      </c>
      <c r="I6525" s="2" t="str">
        <f t="shared" si="1140"/>
        <v>Julio</v>
      </c>
      <c r="L6525" s="2" t="str">
        <f t="shared" si="1136"/>
        <v>Índices y tasasIndicador bancario de referencia IBR 90 díasDiario4256442564</v>
      </c>
    </row>
    <row r="6526" spans="1:12" s="13" customFormat="1" ht="15.95" customHeight="1" x14ac:dyDescent="0.2">
      <c r="A6526" s="2" t="s">
        <v>20</v>
      </c>
      <c r="B6526" s="2" t="s">
        <v>27</v>
      </c>
      <c r="C6526" s="2" t="s">
        <v>26</v>
      </c>
      <c r="D6526" s="4">
        <v>42564</v>
      </c>
      <c r="E6526" s="4">
        <v>42564</v>
      </c>
      <c r="F6526" s="2">
        <f t="shared" si="1137"/>
        <v>2016</v>
      </c>
      <c r="G6526" s="2">
        <f t="shared" si="1138"/>
        <v>7</v>
      </c>
      <c r="H6526" s="2">
        <f t="shared" si="1139"/>
        <v>13</v>
      </c>
      <c r="I6526" s="2" t="str">
        <f t="shared" si="1140"/>
        <v>Julio</v>
      </c>
      <c r="L6526" s="2" t="str">
        <f t="shared" si="1136"/>
        <v>Índices y tasasIndicador bancario de referencia IBR 90 díasDiario4256542565</v>
      </c>
    </row>
    <row r="6527" spans="1:12" s="13" customFormat="1" ht="15.95" customHeight="1" x14ac:dyDescent="0.2">
      <c r="A6527" s="2" t="s">
        <v>20</v>
      </c>
      <c r="B6527" s="2" t="s">
        <v>27</v>
      </c>
      <c r="C6527" s="2" t="s">
        <v>26</v>
      </c>
      <c r="D6527" s="4">
        <v>42565</v>
      </c>
      <c r="E6527" s="4">
        <v>42565</v>
      </c>
      <c r="F6527" s="2">
        <f t="shared" si="1137"/>
        <v>2016</v>
      </c>
      <c r="G6527" s="2">
        <f t="shared" si="1138"/>
        <v>7</v>
      </c>
      <c r="H6527" s="2">
        <f t="shared" si="1139"/>
        <v>14</v>
      </c>
      <c r="I6527" s="2" t="str">
        <f t="shared" si="1140"/>
        <v>Julio</v>
      </c>
      <c r="L6527" s="2" t="str">
        <f t="shared" si="1136"/>
        <v>Índices y tasasIndicador bancario de referencia IBR 90 díasDiario4256642566</v>
      </c>
    </row>
    <row r="6528" spans="1:12" s="13" customFormat="1" ht="15.95" customHeight="1" x14ac:dyDescent="0.2">
      <c r="A6528" s="2" t="s">
        <v>20</v>
      </c>
      <c r="B6528" s="2" t="s">
        <v>27</v>
      </c>
      <c r="C6528" s="2" t="s">
        <v>26</v>
      </c>
      <c r="D6528" s="4">
        <v>42566</v>
      </c>
      <c r="E6528" s="4">
        <v>42566</v>
      </c>
      <c r="F6528" s="2">
        <f t="shared" si="1137"/>
        <v>2016</v>
      </c>
      <c r="G6528" s="2">
        <f t="shared" si="1138"/>
        <v>7</v>
      </c>
      <c r="H6528" s="2">
        <f t="shared" si="1139"/>
        <v>15</v>
      </c>
      <c r="I6528" s="2" t="str">
        <f t="shared" si="1140"/>
        <v>Julio</v>
      </c>
      <c r="L6528" s="2" t="str">
        <f t="shared" si="1136"/>
        <v>Índices y tasasIndicador bancario de referencia IBR 90 díasDiario4256942569</v>
      </c>
    </row>
    <row r="6529" spans="1:12" s="13" customFormat="1" ht="15.95" customHeight="1" x14ac:dyDescent="0.2">
      <c r="A6529" s="2" t="s">
        <v>20</v>
      </c>
      <c r="B6529" s="2" t="s">
        <v>27</v>
      </c>
      <c r="C6529" s="2" t="s">
        <v>26</v>
      </c>
      <c r="D6529" s="4">
        <v>42569</v>
      </c>
      <c r="E6529" s="4">
        <v>42569</v>
      </c>
      <c r="F6529" s="2">
        <f t="shared" si="1137"/>
        <v>2016</v>
      </c>
      <c r="G6529" s="2">
        <f t="shared" si="1138"/>
        <v>7</v>
      </c>
      <c r="H6529" s="2">
        <f t="shared" si="1139"/>
        <v>18</v>
      </c>
      <c r="I6529" s="2" t="str">
        <f t="shared" si="1140"/>
        <v>Julio</v>
      </c>
      <c r="L6529" s="2" t="str">
        <f t="shared" si="1136"/>
        <v>Índices y tasasIndicador bancario de referencia IBR 90 díasDiario4257042570</v>
      </c>
    </row>
    <row r="6530" spans="1:12" s="13" customFormat="1" ht="15.95" customHeight="1" x14ac:dyDescent="0.2">
      <c r="A6530" s="2" t="s">
        <v>20</v>
      </c>
      <c r="B6530" s="2" t="s">
        <v>27</v>
      </c>
      <c r="C6530" s="2" t="s">
        <v>26</v>
      </c>
      <c r="D6530" s="4">
        <v>42570</v>
      </c>
      <c r="E6530" s="4">
        <v>42570</v>
      </c>
      <c r="F6530" s="2">
        <f t="shared" si="1137"/>
        <v>2016</v>
      </c>
      <c r="G6530" s="2">
        <f t="shared" si="1138"/>
        <v>7</v>
      </c>
      <c r="H6530" s="2">
        <f t="shared" si="1139"/>
        <v>19</v>
      </c>
      <c r="I6530" s="2" t="str">
        <f t="shared" si="1140"/>
        <v>Julio</v>
      </c>
      <c r="L6530" s="2" t="str">
        <f t="shared" si="1136"/>
        <v>Índices y tasasIndicador bancario de referencia IBR 90 díasDiario4257242572</v>
      </c>
    </row>
    <row r="6531" spans="1:12" s="13" customFormat="1" ht="15.95" customHeight="1" x14ac:dyDescent="0.2">
      <c r="A6531" s="2" t="s">
        <v>20</v>
      </c>
      <c r="B6531" s="2" t="s">
        <v>27</v>
      </c>
      <c r="C6531" s="2" t="s">
        <v>26</v>
      </c>
      <c r="D6531" s="4">
        <v>42572</v>
      </c>
      <c r="E6531" s="4">
        <v>42572</v>
      </c>
      <c r="F6531" s="2">
        <f t="shared" si="1137"/>
        <v>2016</v>
      </c>
      <c r="G6531" s="2">
        <f t="shared" si="1138"/>
        <v>7</v>
      </c>
      <c r="H6531" s="2">
        <f t="shared" si="1139"/>
        <v>21</v>
      </c>
      <c r="I6531" s="2" t="str">
        <f t="shared" si="1140"/>
        <v>Julio</v>
      </c>
      <c r="L6531" s="2" t="str">
        <f t="shared" si="1136"/>
        <v>Índices y tasasIndicador bancario de referencia IBR 90 díasDiario4257342573</v>
      </c>
    </row>
    <row r="6532" spans="1:12" s="13" customFormat="1" ht="15.95" customHeight="1" x14ac:dyDescent="0.2">
      <c r="A6532" s="2" t="s">
        <v>20</v>
      </c>
      <c r="B6532" s="2" t="s">
        <v>27</v>
      </c>
      <c r="C6532" s="2" t="s">
        <v>26</v>
      </c>
      <c r="D6532" s="4">
        <v>42573</v>
      </c>
      <c r="E6532" s="4">
        <v>42573</v>
      </c>
      <c r="F6532" s="2">
        <f t="shared" si="1137"/>
        <v>2016</v>
      </c>
      <c r="G6532" s="2">
        <f t="shared" si="1138"/>
        <v>7</v>
      </c>
      <c r="H6532" s="2">
        <f t="shared" si="1139"/>
        <v>22</v>
      </c>
      <c r="I6532" s="2" t="str">
        <f t="shared" si="1140"/>
        <v>Julio</v>
      </c>
      <c r="L6532" s="2" t="str">
        <f t="shared" si="1136"/>
        <v>Índices y tasasIndicador bancario de referencia IBR 90 díasDiario4257642576</v>
      </c>
    </row>
    <row r="6533" spans="1:12" s="13" customFormat="1" ht="15.95" customHeight="1" x14ac:dyDescent="0.2">
      <c r="A6533" s="2" t="s">
        <v>20</v>
      </c>
      <c r="B6533" s="2" t="s">
        <v>27</v>
      </c>
      <c r="C6533" s="2" t="s">
        <v>26</v>
      </c>
      <c r="D6533" s="4">
        <v>42576</v>
      </c>
      <c r="E6533" s="4">
        <v>42576</v>
      </c>
      <c r="F6533" s="2">
        <f t="shared" si="1137"/>
        <v>2016</v>
      </c>
      <c r="G6533" s="2">
        <f t="shared" si="1138"/>
        <v>7</v>
      </c>
      <c r="H6533" s="2">
        <f t="shared" si="1139"/>
        <v>25</v>
      </c>
      <c r="I6533" s="2" t="str">
        <f t="shared" si="1140"/>
        <v>Julio</v>
      </c>
      <c r="L6533" s="2" t="str">
        <f t="shared" si="1136"/>
        <v>Índices y tasasIndicador bancario de referencia IBR 90 díasDiario4257742577</v>
      </c>
    </row>
    <row r="6534" spans="1:12" s="13" customFormat="1" ht="15.95" customHeight="1" x14ac:dyDescent="0.2">
      <c r="A6534" s="2" t="s">
        <v>20</v>
      </c>
      <c r="B6534" s="2" t="s">
        <v>27</v>
      </c>
      <c r="C6534" s="2" t="s">
        <v>26</v>
      </c>
      <c r="D6534" s="4">
        <v>42577</v>
      </c>
      <c r="E6534" s="4">
        <v>42577</v>
      </c>
      <c r="F6534" s="2">
        <f t="shared" si="1137"/>
        <v>2016</v>
      </c>
      <c r="G6534" s="2">
        <f t="shared" si="1138"/>
        <v>7</v>
      </c>
      <c r="H6534" s="2">
        <f t="shared" si="1139"/>
        <v>26</v>
      </c>
      <c r="I6534" s="2" t="str">
        <f t="shared" si="1140"/>
        <v>Julio</v>
      </c>
      <c r="L6534" s="2" t="str">
        <f t="shared" si="1136"/>
        <v>Índices y tasasIndicador bancario de referencia IBR 90 díasDiario4257842578</v>
      </c>
    </row>
    <row r="6535" spans="1:12" s="13" customFormat="1" ht="15.95" customHeight="1" x14ac:dyDescent="0.2">
      <c r="A6535" s="2" t="s">
        <v>20</v>
      </c>
      <c r="B6535" s="2" t="s">
        <v>27</v>
      </c>
      <c r="C6535" s="2" t="s">
        <v>26</v>
      </c>
      <c r="D6535" s="4">
        <v>42578</v>
      </c>
      <c r="E6535" s="4">
        <v>42578</v>
      </c>
      <c r="F6535" s="2">
        <f t="shared" si="1137"/>
        <v>2016</v>
      </c>
      <c r="G6535" s="2">
        <f t="shared" si="1138"/>
        <v>7</v>
      </c>
      <c r="H6535" s="2">
        <f t="shared" si="1139"/>
        <v>27</v>
      </c>
      <c r="I6535" s="2" t="str">
        <f t="shared" si="1140"/>
        <v>Julio</v>
      </c>
      <c r="L6535" s="2" t="str">
        <f t="shared" si="1136"/>
        <v>Índices y tasasIndicador bancario de referencia IBR 90 díasDiario4257942579</v>
      </c>
    </row>
    <row r="6536" spans="1:12" s="13" customFormat="1" ht="15.95" customHeight="1" x14ac:dyDescent="0.2">
      <c r="A6536" s="2" t="s">
        <v>20</v>
      </c>
      <c r="B6536" s="2" t="s">
        <v>27</v>
      </c>
      <c r="C6536" s="2" t="s">
        <v>26</v>
      </c>
      <c r="D6536" s="4">
        <v>42579</v>
      </c>
      <c r="E6536" s="4">
        <v>42579</v>
      </c>
      <c r="F6536" s="2">
        <f t="shared" si="1137"/>
        <v>2016</v>
      </c>
      <c r="G6536" s="2">
        <f t="shared" si="1138"/>
        <v>7</v>
      </c>
      <c r="H6536" s="2">
        <f t="shared" si="1139"/>
        <v>28</v>
      </c>
      <c r="I6536" s="2" t="str">
        <f t="shared" si="1140"/>
        <v>Julio</v>
      </c>
      <c r="L6536" s="2" t="str">
        <f t="shared" si="1136"/>
        <v>Índices y tasasIndicador bancario de referencia IBR 90 díasDiario4258042580</v>
      </c>
    </row>
    <row r="6537" spans="1:12" s="13" customFormat="1" ht="15.95" customHeight="1" x14ac:dyDescent="0.2">
      <c r="A6537" s="2" t="s">
        <v>20</v>
      </c>
      <c r="B6537" s="2" t="s">
        <v>27</v>
      </c>
      <c r="C6537" s="2" t="s">
        <v>26</v>
      </c>
      <c r="D6537" s="4">
        <v>42580</v>
      </c>
      <c r="E6537" s="4">
        <v>42580</v>
      </c>
      <c r="F6537" s="2">
        <f t="shared" si="1137"/>
        <v>2016</v>
      </c>
      <c r="G6537" s="2">
        <f t="shared" si="1138"/>
        <v>7</v>
      </c>
      <c r="H6537" s="2">
        <f t="shared" si="1139"/>
        <v>29</v>
      </c>
      <c r="I6537" s="2" t="str">
        <f t="shared" si="1140"/>
        <v>Julio</v>
      </c>
      <c r="L6537" s="2" t="str">
        <f t="shared" si="1136"/>
        <v>Índices y tasasIndicador bancario de referencia IBR 90 díasDiario4258342583</v>
      </c>
    </row>
    <row r="6538" spans="1:12" s="13" customFormat="1" ht="15.95" customHeight="1" x14ac:dyDescent="0.2">
      <c r="A6538" s="2" t="s">
        <v>20</v>
      </c>
      <c r="B6538" s="2" t="s">
        <v>27</v>
      </c>
      <c r="C6538" s="2" t="s">
        <v>26</v>
      </c>
      <c r="D6538" s="4">
        <v>42583</v>
      </c>
      <c r="E6538" s="4">
        <v>42583</v>
      </c>
      <c r="F6538" s="2">
        <f t="shared" si="1137"/>
        <v>2016</v>
      </c>
      <c r="G6538" s="2">
        <f t="shared" si="1138"/>
        <v>8</v>
      </c>
      <c r="H6538" s="2">
        <f t="shared" si="1139"/>
        <v>1</v>
      </c>
      <c r="I6538" s="2" t="str">
        <f t="shared" si="1140"/>
        <v>Agosto</v>
      </c>
      <c r="L6538" s="2" t="str">
        <f t="shared" ref="L6538:L6601" si="1141">CONCATENATE(A6539,B6539,C6539,D6539,E6539,)</f>
        <v>Índices y tasasIndicador bancario de referencia IBR 90 díasDiario4258442584</v>
      </c>
    </row>
    <row r="6539" spans="1:12" s="13" customFormat="1" ht="15.95" customHeight="1" x14ac:dyDescent="0.2">
      <c r="A6539" s="2" t="s">
        <v>20</v>
      </c>
      <c r="B6539" s="2" t="s">
        <v>27</v>
      </c>
      <c r="C6539" s="2" t="s">
        <v>26</v>
      </c>
      <c r="D6539" s="4">
        <v>42584</v>
      </c>
      <c r="E6539" s="4">
        <v>42584</v>
      </c>
      <c r="F6539" s="2">
        <f t="shared" si="1137"/>
        <v>2016</v>
      </c>
      <c r="G6539" s="2">
        <f t="shared" si="1138"/>
        <v>8</v>
      </c>
      <c r="H6539" s="2">
        <f t="shared" si="1139"/>
        <v>2</v>
      </c>
      <c r="I6539" s="2" t="str">
        <f t="shared" si="1140"/>
        <v>Agosto</v>
      </c>
      <c r="L6539" s="2" t="str">
        <f t="shared" si="1141"/>
        <v>Índices y tasasIndicador bancario de referencia IBR 90 díasDiario4258542585</v>
      </c>
    </row>
    <row r="6540" spans="1:12" s="13" customFormat="1" ht="15.95" customHeight="1" x14ac:dyDescent="0.2">
      <c r="A6540" s="2" t="s">
        <v>20</v>
      </c>
      <c r="B6540" s="2" t="s">
        <v>27</v>
      </c>
      <c r="C6540" s="2" t="s">
        <v>26</v>
      </c>
      <c r="D6540" s="4">
        <v>42585</v>
      </c>
      <c r="E6540" s="4">
        <v>42585</v>
      </c>
      <c r="F6540" s="2">
        <f t="shared" si="1137"/>
        <v>2016</v>
      </c>
      <c r="G6540" s="2">
        <f t="shared" si="1138"/>
        <v>8</v>
      </c>
      <c r="H6540" s="2">
        <f t="shared" si="1139"/>
        <v>3</v>
      </c>
      <c r="I6540" s="2" t="str">
        <f t="shared" si="1140"/>
        <v>Agosto</v>
      </c>
      <c r="L6540" s="2" t="str">
        <f t="shared" si="1141"/>
        <v>Índices y tasasIndicador bancario de referencia IBR 90 díasDiario4258642586</v>
      </c>
    </row>
    <row r="6541" spans="1:12" s="13" customFormat="1" ht="15.95" customHeight="1" x14ac:dyDescent="0.2">
      <c r="A6541" s="2" t="s">
        <v>20</v>
      </c>
      <c r="B6541" s="2" t="s">
        <v>27</v>
      </c>
      <c r="C6541" s="2" t="s">
        <v>26</v>
      </c>
      <c r="D6541" s="4">
        <v>42586</v>
      </c>
      <c r="E6541" s="4">
        <v>42586</v>
      </c>
      <c r="F6541" s="2">
        <f t="shared" si="1137"/>
        <v>2016</v>
      </c>
      <c r="G6541" s="2">
        <f t="shared" si="1138"/>
        <v>8</v>
      </c>
      <c r="H6541" s="2">
        <f t="shared" si="1139"/>
        <v>4</v>
      </c>
      <c r="I6541" s="2" t="str">
        <f t="shared" si="1140"/>
        <v>Agosto</v>
      </c>
      <c r="L6541" s="2" t="str">
        <f t="shared" si="1141"/>
        <v>Índices y tasasIndicador bancario de referencia IBR 90 díasDiario4258742587</v>
      </c>
    </row>
    <row r="6542" spans="1:12" s="13" customFormat="1" ht="15.95" customHeight="1" x14ac:dyDescent="0.2">
      <c r="A6542" s="2" t="s">
        <v>20</v>
      </c>
      <c r="B6542" s="2" t="s">
        <v>27</v>
      </c>
      <c r="C6542" s="2" t="s">
        <v>26</v>
      </c>
      <c r="D6542" s="4">
        <v>42587</v>
      </c>
      <c r="E6542" s="4">
        <v>42587</v>
      </c>
      <c r="F6542" s="2">
        <f t="shared" si="1137"/>
        <v>2016</v>
      </c>
      <c r="G6542" s="2">
        <f t="shared" si="1138"/>
        <v>8</v>
      </c>
      <c r="H6542" s="2">
        <f t="shared" si="1139"/>
        <v>5</v>
      </c>
      <c r="I6542" s="2" t="str">
        <f t="shared" si="1140"/>
        <v>Agosto</v>
      </c>
      <c r="L6542" s="2" t="str">
        <f t="shared" si="1141"/>
        <v>Índices y tasasIndicador bancario de referencia IBR 90 díasDiario4259042590</v>
      </c>
    </row>
    <row r="6543" spans="1:12" s="13" customFormat="1" ht="15.95" customHeight="1" x14ac:dyDescent="0.2">
      <c r="A6543" s="2" t="s">
        <v>20</v>
      </c>
      <c r="B6543" s="2" t="s">
        <v>27</v>
      </c>
      <c r="C6543" s="2" t="s">
        <v>26</v>
      </c>
      <c r="D6543" s="4">
        <v>42590</v>
      </c>
      <c r="E6543" s="4">
        <v>42590</v>
      </c>
      <c r="F6543" s="2">
        <f t="shared" si="1137"/>
        <v>2016</v>
      </c>
      <c r="G6543" s="2">
        <f t="shared" si="1138"/>
        <v>8</v>
      </c>
      <c r="H6543" s="2">
        <f t="shared" si="1139"/>
        <v>8</v>
      </c>
      <c r="I6543" s="2" t="str">
        <f t="shared" si="1140"/>
        <v>Agosto</v>
      </c>
      <c r="L6543" s="2" t="str">
        <f t="shared" si="1141"/>
        <v>Índices y tasasIndicador bancario de referencia IBR 90 díasDiario4259142591</v>
      </c>
    </row>
    <row r="6544" spans="1:12" s="13" customFormat="1" ht="15.95" customHeight="1" x14ac:dyDescent="0.2">
      <c r="A6544" s="2" t="s">
        <v>20</v>
      </c>
      <c r="B6544" s="2" t="s">
        <v>27</v>
      </c>
      <c r="C6544" s="2" t="s">
        <v>26</v>
      </c>
      <c r="D6544" s="4">
        <v>42591</v>
      </c>
      <c r="E6544" s="4">
        <v>42591</v>
      </c>
      <c r="F6544" s="2">
        <f t="shared" si="1137"/>
        <v>2016</v>
      </c>
      <c r="G6544" s="2">
        <f t="shared" si="1138"/>
        <v>8</v>
      </c>
      <c r="H6544" s="2">
        <f t="shared" si="1139"/>
        <v>9</v>
      </c>
      <c r="I6544" s="2" t="str">
        <f t="shared" si="1140"/>
        <v>Agosto</v>
      </c>
      <c r="L6544" s="2" t="str">
        <f t="shared" si="1141"/>
        <v>Índices y tasasIndicador bancario de referencia IBR 90 díasDiario4259242592</v>
      </c>
    </row>
    <row r="6545" spans="1:12" s="13" customFormat="1" ht="15.95" customHeight="1" x14ac:dyDescent="0.2">
      <c r="A6545" s="2" t="s">
        <v>20</v>
      </c>
      <c r="B6545" s="2" t="s">
        <v>27</v>
      </c>
      <c r="C6545" s="2" t="s">
        <v>26</v>
      </c>
      <c r="D6545" s="4">
        <v>42592</v>
      </c>
      <c r="E6545" s="4">
        <v>42592</v>
      </c>
      <c r="F6545" s="2">
        <f t="shared" si="1137"/>
        <v>2016</v>
      </c>
      <c r="G6545" s="2">
        <f t="shared" si="1138"/>
        <v>8</v>
      </c>
      <c r="H6545" s="2">
        <f t="shared" si="1139"/>
        <v>10</v>
      </c>
      <c r="I6545" s="2" t="str">
        <f t="shared" si="1140"/>
        <v>Agosto</v>
      </c>
      <c r="L6545" s="2" t="str">
        <f t="shared" si="1141"/>
        <v>Índices y tasasIndicador bancario de referencia IBR 90 díasDiario4259342593</v>
      </c>
    </row>
    <row r="6546" spans="1:12" s="13" customFormat="1" ht="15.95" customHeight="1" x14ac:dyDescent="0.2">
      <c r="A6546" s="2" t="s">
        <v>20</v>
      </c>
      <c r="B6546" s="2" t="s">
        <v>27</v>
      </c>
      <c r="C6546" s="2" t="s">
        <v>26</v>
      </c>
      <c r="D6546" s="4">
        <v>42593</v>
      </c>
      <c r="E6546" s="4">
        <v>42593</v>
      </c>
      <c r="F6546" s="2">
        <f t="shared" si="1137"/>
        <v>2016</v>
      </c>
      <c r="G6546" s="2">
        <f t="shared" si="1138"/>
        <v>8</v>
      </c>
      <c r="H6546" s="2">
        <f t="shared" si="1139"/>
        <v>11</v>
      </c>
      <c r="I6546" s="2" t="str">
        <f t="shared" si="1140"/>
        <v>Agosto</v>
      </c>
      <c r="L6546" s="2" t="str">
        <f t="shared" si="1141"/>
        <v>Índices y tasasIndicador bancario de referencia IBR 90 díasDiario4259442594</v>
      </c>
    </row>
    <row r="6547" spans="1:12" s="13" customFormat="1" ht="15.95" customHeight="1" x14ac:dyDescent="0.2">
      <c r="A6547" s="2" t="s">
        <v>20</v>
      </c>
      <c r="B6547" s="2" t="s">
        <v>27</v>
      </c>
      <c r="C6547" s="2" t="s">
        <v>26</v>
      </c>
      <c r="D6547" s="4">
        <v>42594</v>
      </c>
      <c r="E6547" s="4">
        <v>42594</v>
      </c>
      <c r="F6547" s="2">
        <f t="shared" si="1137"/>
        <v>2016</v>
      </c>
      <c r="G6547" s="2">
        <f t="shared" si="1138"/>
        <v>8</v>
      </c>
      <c r="H6547" s="2">
        <f t="shared" si="1139"/>
        <v>12</v>
      </c>
      <c r="I6547" s="2" t="str">
        <f t="shared" si="1140"/>
        <v>Agosto</v>
      </c>
      <c r="L6547" s="2" t="str">
        <f t="shared" si="1141"/>
        <v>Índices y tasasIndicador bancario de referencia IBR 90 díasDiario4259742597</v>
      </c>
    </row>
    <row r="6548" spans="1:12" s="13" customFormat="1" ht="15.95" customHeight="1" x14ac:dyDescent="0.2">
      <c r="A6548" s="2" t="s">
        <v>20</v>
      </c>
      <c r="B6548" s="2" t="s">
        <v>27</v>
      </c>
      <c r="C6548" s="2" t="s">
        <v>26</v>
      </c>
      <c r="D6548" s="4">
        <v>42597</v>
      </c>
      <c r="E6548" s="4">
        <v>42597</v>
      </c>
      <c r="F6548" s="2">
        <f t="shared" si="1137"/>
        <v>2016</v>
      </c>
      <c r="G6548" s="2">
        <f t="shared" si="1138"/>
        <v>8</v>
      </c>
      <c r="H6548" s="2">
        <f t="shared" si="1139"/>
        <v>15</v>
      </c>
      <c r="I6548" s="2" t="str">
        <f t="shared" si="1140"/>
        <v>Agosto</v>
      </c>
      <c r="L6548" s="2" t="str">
        <f t="shared" si="1141"/>
        <v>Índices y tasasIndicador bancario de referencia IBR 90 díasDiario4260042600</v>
      </c>
    </row>
    <row r="6549" spans="1:12" s="13" customFormat="1" ht="15.95" customHeight="1" x14ac:dyDescent="0.2">
      <c r="A6549" s="2" t="s">
        <v>20</v>
      </c>
      <c r="B6549" s="2" t="s">
        <v>27</v>
      </c>
      <c r="C6549" s="2" t="s">
        <v>26</v>
      </c>
      <c r="D6549" s="4">
        <v>42600</v>
      </c>
      <c r="E6549" s="4">
        <v>42600</v>
      </c>
      <c r="F6549" s="2">
        <f t="shared" si="1137"/>
        <v>2016</v>
      </c>
      <c r="G6549" s="2">
        <f t="shared" si="1138"/>
        <v>8</v>
      </c>
      <c r="H6549" s="2">
        <f t="shared" si="1139"/>
        <v>18</v>
      </c>
      <c r="I6549" s="2" t="str">
        <f t="shared" si="1140"/>
        <v>Agosto</v>
      </c>
      <c r="L6549" s="2" t="str">
        <f t="shared" si="1141"/>
        <v>Índices y tasasIndicador bancario de referencia IBR 90 díasDiario4260142601</v>
      </c>
    </row>
    <row r="6550" spans="1:12" s="13" customFormat="1" ht="15.95" customHeight="1" x14ac:dyDescent="0.2">
      <c r="A6550" s="2" t="s">
        <v>20</v>
      </c>
      <c r="B6550" s="2" t="s">
        <v>27</v>
      </c>
      <c r="C6550" s="2" t="s">
        <v>26</v>
      </c>
      <c r="D6550" s="4">
        <v>42601</v>
      </c>
      <c r="E6550" s="4">
        <v>42601</v>
      </c>
      <c r="F6550" s="2">
        <f t="shared" si="1137"/>
        <v>2016</v>
      </c>
      <c r="G6550" s="2">
        <f t="shared" si="1138"/>
        <v>8</v>
      </c>
      <c r="H6550" s="2">
        <f t="shared" si="1139"/>
        <v>19</v>
      </c>
      <c r="I6550" s="2" t="str">
        <f t="shared" si="1140"/>
        <v>Agosto</v>
      </c>
      <c r="L6550" s="2" t="str">
        <f t="shared" si="1141"/>
        <v>Índices y tasasIndicador bancario de referencia IBR 90 díasDiario4260242602</v>
      </c>
    </row>
    <row r="6551" spans="1:12" s="13" customFormat="1" ht="15.95" customHeight="1" x14ac:dyDescent="0.2">
      <c r="A6551" s="2" t="s">
        <v>20</v>
      </c>
      <c r="B6551" s="2" t="s">
        <v>27</v>
      </c>
      <c r="C6551" s="2" t="s">
        <v>26</v>
      </c>
      <c r="D6551" s="4">
        <v>42602</v>
      </c>
      <c r="E6551" s="4">
        <v>42602</v>
      </c>
      <c r="F6551" s="2">
        <f t="shared" si="1137"/>
        <v>2016</v>
      </c>
      <c r="G6551" s="2">
        <f t="shared" si="1138"/>
        <v>8</v>
      </c>
      <c r="H6551" s="2">
        <f t="shared" si="1139"/>
        <v>20</v>
      </c>
      <c r="I6551" s="2" t="str">
        <f t="shared" si="1140"/>
        <v>Agosto</v>
      </c>
      <c r="L6551" s="2" t="str">
        <f t="shared" si="1141"/>
        <v>Índices y tasasIndicador bancario de referencia IBR 90 díasDiario4260342603</v>
      </c>
    </row>
    <row r="6552" spans="1:12" s="13" customFormat="1" ht="15.95" customHeight="1" x14ac:dyDescent="0.2">
      <c r="A6552" s="2" t="s">
        <v>20</v>
      </c>
      <c r="B6552" s="2" t="s">
        <v>27</v>
      </c>
      <c r="C6552" s="2" t="s">
        <v>26</v>
      </c>
      <c r="D6552" s="4">
        <v>42603</v>
      </c>
      <c r="E6552" s="4">
        <v>42603</v>
      </c>
      <c r="F6552" s="2">
        <f t="shared" si="1137"/>
        <v>2016</v>
      </c>
      <c r="G6552" s="2">
        <f t="shared" si="1138"/>
        <v>8</v>
      </c>
      <c r="H6552" s="2">
        <f t="shared" si="1139"/>
        <v>21</v>
      </c>
      <c r="I6552" s="2" t="str">
        <f t="shared" si="1140"/>
        <v>Agosto</v>
      </c>
      <c r="L6552" s="2" t="str">
        <f t="shared" si="1141"/>
        <v>Índices y tasasIndicador bancario de referencia IBR 90 díasDiario4260642606</v>
      </c>
    </row>
    <row r="6553" spans="1:12" s="13" customFormat="1" ht="15.95" customHeight="1" x14ac:dyDescent="0.2">
      <c r="A6553" s="2" t="s">
        <v>20</v>
      </c>
      <c r="B6553" s="2" t="s">
        <v>27</v>
      </c>
      <c r="C6553" s="2" t="s">
        <v>26</v>
      </c>
      <c r="D6553" s="4">
        <v>42606</v>
      </c>
      <c r="E6553" s="4">
        <v>42606</v>
      </c>
      <c r="F6553" s="2">
        <f t="shared" si="1137"/>
        <v>2016</v>
      </c>
      <c r="G6553" s="2">
        <f t="shared" si="1138"/>
        <v>8</v>
      </c>
      <c r="H6553" s="2">
        <f t="shared" si="1139"/>
        <v>24</v>
      </c>
      <c r="I6553" s="2" t="str">
        <f t="shared" si="1140"/>
        <v>Agosto</v>
      </c>
      <c r="L6553" s="2" t="str">
        <f t="shared" si="1141"/>
        <v>Índices y tasasIndicador bancario de referencia IBR 90 díasDiario4260742607</v>
      </c>
    </row>
    <row r="6554" spans="1:12" s="13" customFormat="1" ht="15.95" customHeight="1" x14ac:dyDescent="0.2">
      <c r="A6554" s="2" t="s">
        <v>20</v>
      </c>
      <c r="B6554" s="2" t="s">
        <v>27</v>
      </c>
      <c r="C6554" s="2" t="s">
        <v>26</v>
      </c>
      <c r="D6554" s="4">
        <v>42607</v>
      </c>
      <c r="E6554" s="4">
        <v>42607</v>
      </c>
      <c r="F6554" s="2">
        <f t="shared" si="1137"/>
        <v>2016</v>
      </c>
      <c r="G6554" s="2">
        <f t="shared" si="1138"/>
        <v>8</v>
      </c>
      <c r="H6554" s="2">
        <f t="shared" si="1139"/>
        <v>25</v>
      </c>
      <c r="I6554" s="2" t="str">
        <f t="shared" si="1140"/>
        <v>Agosto</v>
      </c>
      <c r="L6554" s="2" t="str">
        <f t="shared" si="1141"/>
        <v>Índices y tasasIndicador bancario de referencia IBR 90 díasDiario4260842608</v>
      </c>
    </row>
    <row r="6555" spans="1:12" s="13" customFormat="1" ht="15.95" customHeight="1" x14ac:dyDescent="0.2">
      <c r="A6555" s="2" t="s">
        <v>20</v>
      </c>
      <c r="B6555" s="2" t="s">
        <v>27</v>
      </c>
      <c r="C6555" s="2" t="s">
        <v>26</v>
      </c>
      <c r="D6555" s="4">
        <v>42608</v>
      </c>
      <c r="E6555" s="4">
        <v>42608</v>
      </c>
      <c r="F6555" s="2">
        <f t="shared" si="1137"/>
        <v>2016</v>
      </c>
      <c r="G6555" s="2">
        <f t="shared" si="1138"/>
        <v>8</v>
      </c>
      <c r="H6555" s="2">
        <f t="shared" si="1139"/>
        <v>26</v>
      </c>
      <c r="I6555" s="2" t="str">
        <f t="shared" si="1140"/>
        <v>Agosto</v>
      </c>
      <c r="L6555" s="2" t="str">
        <f t="shared" si="1141"/>
        <v>Índices y tasasIndicador bancario de referencia IBR 90 díasDiario4260942609</v>
      </c>
    </row>
    <row r="6556" spans="1:12" s="13" customFormat="1" ht="15.95" customHeight="1" x14ac:dyDescent="0.2">
      <c r="A6556" s="2" t="s">
        <v>20</v>
      </c>
      <c r="B6556" s="2" t="s">
        <v>27</v>
      </c>
      <c r="C6556" s="2" t="s">
        <v>26</v>
      </c>
      <c r="D6556" s="4">
        <v>42609</v>
      </c>
      <c r="E6556" s="4">
        <v>42609</v>
      </c>
      <c r="F6556" s="2">
        <f t="shared" si="1137"/>
        <v>2016</v>
      </c>
      <c r="G6556" s="2">
        <f t="shared" si="1138"/>
        <v>8</v>
      </c>
      <c r="H6556" s="2">
        <f t="shared" si="1139"/>
        <v>27</v>
      </c>
      <c r="I6556" s="2" t="str">
        <f t="shared" si="1140"/>
        <v>Agosto</v>
      </c>
      <c r="L6556" s="2" t="str">
        <f t="shared" si="1141"/>
        <v>Índices y tasasIndicador bancario de referencia IBR 90 díasDiario4261042610</v>
      </c>
    </row>
    <row r="6557" spans="1:12" s="13" customFormat="1" ht="15.95" customHeight="1" x14ac:dyDescent="0.2">
      <c r="A6557" s="2" t="s">
        <v>20</v>
      </c>
      <c r="B6557" s="2" t="s">
        <v>27</v>
      </c>
      <c r="C6557" s="2" t="s">
        <v>26</v>
      </c>
      <c r="D6557" s="4">
        <v>42610</v>
      </c>
      <c r="E6557" s="4">
        <v>42610</v>
      </c>
      <c r="F6557" s="2">
        <f t="shared" si="1137"/>
        <v>2016</v>
      </c>
      <c r="G6557" s="2">
        <f t="shared" si="1138"/>
        <v>8</v>
      </c>
      <c r="H6557" s="2">
        <f t="shared" si="1139"/>
        <v>28</v>
      </c>
      <c r="I6557" s="2" t="str">
        <f t="shared" si="1140"/>
        <v>Agosto</v>
      </c>
      <c r="L6557" s="2" t="str">
        <f t="shared" si="1141"/>
        <v>Índices y tasasIndicador bancario de referencia IBR 90 díasDiario4261342613</v>
      </c>
    </row>
    <row r="6558" spans="1:12" s="13" customFormat="1" ht="15.95" customHeight="1" x14ac:dyDescent="0.2">
      <c r="A6558" s="2" t="s">
        <v>20</v>
      </c>
      <c r="B6558" s="2" t="s">
        <v>27</v>
      </c>
      <c r="C6558" s="2" t="s">
        <v>26</v>
      </c>
      <c r="D6558" s="4">
        <v>42613</v>
      </c>
      <c r="E6558" s="4">
        <v>42613</v>
      </c>
      <c r="F6558" s="2">
        <f t="shared" si="1137"/>
        <v>2016</v>
      </c>
      <c r="G6558" s="2">
        <f t="shared" si="1138"/>
        <v>8</v>
      </c>
      <c r="H6558" s="2">
        <f t="shared" si="1139"/>
        <v>31</v>
      </c>
      <c r="I6558" s="2" t="str">
        <f t="shared" si="1140"/>
        <v>Agosto</v>
      </c>
      <c r="L6558" s="2" t="str">
        <f t="shared" si="1141"/>
        <v>Índices y tasasIndicador bancario de referencia IBR 90 díasDiario4261442614</v>
      </c>
    </row>
    <row r="6559" spans="1:12" s="13" customFormat="1" ht="15.95" customHeight="1" x14ac:dyDescent="0.2">
      <c r="A6559" s="2" t="s">
        <v>20</v>
      </c>
      <c r="B6559" s="2" t="s">
        <v>27</v>
      </c>
      <c r="C6559" s="2" t="s">
        <v>26</v>
      </c>
      <c r="D6559" s="4">
        <v>42614</v>
      </c>
      <c r="E6559" s="4">
        <v>42614</v>
      </c>
      <c r="F6559" s="2">
        <f t="shared" si="1137"/>
        <v>2016</v>
      </c>
      <c r="G6559" s="2">
        <f t="shared" si="1138"/>
        <v>9</v>
      </c>
      <c r="H6559" s="2">
        <f t="shared" si="1139"/>
        <v>1</v>
      </c>
      <c r="I6559" s="2" t="str">
        <f t="shared" si="1140"/>
        <v>Septiembre</v>
      </c>
      <c r="L6559" s="2" t="str">
        <f t="shared" si="1141"/>
        <v>Índices y tasasIndicador bancario de referencia IBR 90 díasDiario4261542615</v>
      </c>
    </row>
    <row r="6560" spans="1:12" s="13" customFormat="1" ht="15.95" customHeight="1" x14ac:dyDescent="0.2">
      <c r="A6560" s="2" t="s">
        <v>20</v>
      </c>
      <c r="B6560" s="2" t="s">
        <v>27</v>
      </c>
      <c r="C6560" s="2" t="s">
        <v>26</v>
      </c>
      <c r="D6560" s="4">
        <v>42615</v>
      </c>
      <c r="E6560" s="4">
        <v>42615</v>
      </c>
      <c r="F6560" s="2">
        <f t="shared" si="1137"/>
        <v>2016</v>
      </c>
      <c r="G6560" s="2">
        <f t="shared" si="1138"/>
        <v>9</v>
      </c>
      <c r="H6560" s="2">
        <f t="shared" si="1139"/>
        <v>2</v>
      </c>
      <c r="I6560" s="2" t="str">
        <f t="shared" si="1140"/>
        <v>Septiembre</v>
      </c>
      <c r="L6560" s="2" t="str">
        <f t="shared" si="1141"/>
        <v>Índices y tasasIndicador bancario de referencia IBR 90 díasDiario4261642616</v>
      </c>
    </row>
    <row r="6561" spans="1:12" s="13" customFormat="1" ht="15.95" customHeight="1" x14ac:dyDescent="0.2">
      <c r="A6561" s="2" t="s">
        <v>20</v>
      </c>
      <c r="B6561" s="2" t="s">
        <v>27</v>
      </c>
      <c r="C6561" s="2" t="s">
        <v>26</v>
      </c>
      <c r="D6561" s="4">
        <v>42616</v>
      </c>
      <c r="E6561" s="4">
        <v>42616</v>
      </c>
      <c r="F6561" s="2">
        <f t="shared" si="1137"/>
        <v>2016</v>
      </c>
      <c r="G6561" s="2">
        <f t="shared" si="1138"/>
        <v>9</v>
      </c>
      <c r="H6561" s="2">
        <f t="shared" si="1139"/>
        <v>3</v>
      </c>
      <c r="I6561" s="2" t="str">
        <f t="shared" si="1140"/>
        <v>Septiembre</v>
      </c>
      <c r="L6561" s="2" t="str">
        <f t="shared" si="1141"/>
        <v>Índices y tasasIndicador bancario de referencia IBR 90 díasDiario4261742617</v>
      </c>
    </row>
    <row r="6562" spans="1:12" s="13" customFormat="1" ht="15.95" customHeight="1" x14ac:dyDescent="0.2">
      <c r="A6562" s="2" t="s">
        <v>20</v>
      </c>
      <c r="B6562" s="2" t="s">
        <v>27</v>
      </c>
      <c r="C6562" s="2" t="s">
        <v>26</v>
      </c>
      <c r="D6562" s="4">
        <v>42617</v>
      </c>
      <c r="E6562" s="4">
        <v>42617</v>
      </c>
      <c r="F6562" s="2">
        <f t="shared" si="1137"/>
        <v>2016</v>
      </c>
      <c r="G6562" s="2">
        <f t="shared" si="1138"/>
        <v>9</v>
      </c>
      <c r="H6562" s="2">
        <f t="shared" si="1139"/>
        <v>4</v>
      </c>
      <c r="I6562" s="2" t="str">
        <f t="shared" si="1140"/>
        <v>Septiembre</v>
      </c>
      <c r="L6562" s="2" t="str">
        <f t="shared" si="1141"/>
        <v>Índices y tasasIndicador bancario de referencia IBR 90 díasDiario4262042620</v>
      </c>
    </row>
    <row r="6563" spans="1:12" s="13" customFormat="1" ht="15.95" customHeight="1" x14ac:dyDescent="0.2">
      <c r="A6563" s="2" t="s">
        <v>20</v>
      </c>
      <c r="B6563" s="2" t="s">
        <v>27</v>
      </c>
      <c r="C6563" s="2" t="s">
        <v>26</v>
      </c>
      <c r="D6563" s="4">
        <v>42620</v>
      </c>
      <c r="E6563" s="4">
        <v>42620</v>
      </c>
      <c r="F6563" s="2">
        <f t="shared" si="1137"/>
        <v>2016</v>
      </c>
      <c r="G6563" s="2">
        <f t="shared" si="1138"/>
        <v>9</v>
      </c>
      <c r="H6563" s="2">
        <f t="shared" si="1139"/>
        <v>7</v>
      </c>
      <c r="I6563" s="2" t="str">
        <f t="shared" si="1140"/>
        <v>Septiembre</v>
      </c>
      <c r="L6563" s="2" t="str">
        <f t="shared" si="1141"/>
        <v>Índices y tasasIndicador bancario de referencia IBR 90 díasDiario4262142621</v>
      </c>
    </row>
    <row r="6564" spans="1:12" s="13" customFormat="1" ht="15.95" customHeight="1" x14ac:dyDescent="0.2">
      <c r="A6564" s="2" t="s">
        <v>20</v>
      </c>
      <c r="B6564" s="2" t="s">
        <v>27</v>
      </c>
      <c r="C6564" s="2" t="s">
        <v>26</v>
      </c>
      <c r="D6564" s="4">
        <v>42621</v>
      </c>
      <c r="E6564" s="4">
        <v>42621</v>
      </c>
      <c r="F6564" s="2">
        <f t="shared" si="1137"/>
        <v>2016</v>
      </c>
      <c r="G6564" s="2">
        <f t="shared" si="1138"/>
        <v>9</v>
      </c>
      <c r="H6564" s="2">
        <f t="shared" si="1139"/>
        <v>8</v>
      </c>
      <c r="I6564" s="2" t="str">
        <f t="shared" si="1140"/>
        <v>Septiembre</v>
      </c>
      <c r="L6564" s="2" t="str">
        <f t="shared" si="1141"/>
        <v>Índices y tasasIndicador bancario de referencia IBR 90 díasDiario4262242622</v>
      </c>
    </row>
    <row r="6565" spans="1:12" s="13" customFormat="1" ht="15.95" customHeight="1" x14ac:dyDescent="0.2">
      <c r="A6565" s="2" t="s">
        <v>20</v>
      </c>
      <c r="B6565" s="2" t="s">
        <v>27</v>
      </c>
      <c r="C6565" s="2" t="s">
        <v>26</v>
      </c>
      <c r="D6565" s="4">
        <v>42622</v>
      </c>
      <c r="E6565" s="4">
        <v>42622</v>
      </c>
      <c r="F6565" s="2">
        <f t="shared" si="1137"/>
        <v>2016</v>
      </c>
      <c r="G6565" s="2">
        <f t="shared" si="1138"/>
        <v>9</v>
      </c>
      <c r="H6565" s="2">
        <f t="shared" si="1139"/>
        <v>9</v>
      </c>
      <c r="I6565" s="2" t="str">
        <f t="shared" si="1140"/>
        <v>Septiembre</v>
      </c>
      <c r="L6565" s="2" t="str">
        <f t="shared" si="1141"/>
        <v>Índices y tasasIndicador bancario de referencia IBR 90 díasDiario4262542625</v>
      </c>
    </row>
    <row r="6566" spans="1:12" s="13" customFormat="1" ht="15.95" customHeight="1" x14ac:dyDescent="0.2">
      <c r="A6566" s="2" t="s">
        <v>20</v>
      </c>
      <c r="B6566" s="2" t="s">
        <v>27</v>
      </c>
      <c r="C6566" s="2" t="s">
        <v>26</v>
      </c>
      <c r="D6566" s="4">
        <v>42625</v>
      </c>
      <c r="E6566" s="4">
        <v>42625</v>
      </c>
      <c r="F6566" s="2">
        <f t="shared" si="1137"/>
        <v>2016</v>
      </c>
      <c r="G6566" s="2">
        <f t="shared" si="1138"/>
        <v>9</v>
      </c>
      <c r="H6566" s="2">
        <f t="shared" si="1139"/>
        <v>12</v>
      </c>
      <c r="I6566" s="2" t="str">
        <f t="shared" si="1140"/>
        <v>Septiembre</v>
      </c>
      <c r="L6566" s="2" t="str">
        <f t="shared" si="1141"/>
        <v>Índices y tasasIndicador bancario de referencia IBR 90 díasDiario4262642626</v>
      </c>
    </row>
    <row r="6567" spans="1:12" s="13" customFormat="1" ht="15.95" customHeight="1" x14ac:dyDescent="0.2">
      <c r="A6567" s="2" t="s">
        <v>20</v>
      </c>
      <c r="B6567" s="2" t="s">
        <v>27</v>
      </c>
      <c r="C6567" s="2" t="s">
        <v>26</v>
      </c>
      <c r="D6567" s="4">
        <v>42626</v>
      </c>
      <c r="E6567" s="4">
        <v>42626</v>
      </c>
      <c r="F6567" s="2">
        <f t="shared" si="1137"/>
        <v>2016</v>
      </c>
      <c r="G6567" s="2">
        <f t="shared" si="1138"/>
        <v>9</v>
      </c>
      <c r="H6567" s="2">
        <f t="shared" si="1139"/>
        <v>13</v>
      </c>
      <c r="I6567" s="2" t="str">
        <f t="shared" si="1140"/>
        <v>Septiembre</v>
      </c>
      <c r="L6567" s="2" t="str">
        <f t="shared" si="1141"/>
        <v>Índices y tasasIndicador bancario de referencia IBR 90 díasDiario4262742627</v>
      </c>
    </row>
    <row r="6568" spans="1:12" s="13" customFormat="1" ht="15.95" customHeight="1" x14ac:dyDescent="0.2">
      <c r="A6568" s="2" t="s">
        <v>20</v>
      </c>
      <c r="B6568" s="2" t="s">
        <v>27</v>
      </c>
      <c r="C6568" s="2" t="s">
        <v>26</v>
      </c>
      <c r="D6568" s="4">
        <v>42627</v>
      </c>
      <c r="E6568" s="4">
        <v>42627</v>
      </c>
      <c r="F6568" s="2">
        <f t="shared" si="1137"/>
        <v>2016</v>
      </c>
      <c r="G6568" s="2">
        <f t="shared" si="1138"/>
        <v>9</v>
      </c>
      <c r="H6568" s="2">
        <f t="shared" si="1139"/>
        <v>14</v>
      </c>
      <c r="I6568" s="2" t="str">
        <f t="shared" si="1140"/>
        <v>Septiembre</v>
      </c>
      <c r="L6568" s="2" t="str">
        <f t="shared" si="1141"/>
        <v>Índices y tasasIndicador bancario de referencia IBR 90 díasDiario4262842628</v>
      </c>
    </row>
    <row r="6569" spans="1:12" s="13" customFormat="1" ht="15.95" customHeight="1" x14ac:dyDescent="0.2">
      <c r="A6569" s="2" t="s">
        <v>20</v>
      </c>
      <c r="B6569" s="2" t="s">
        <v>27</v>
      </c>
      <c r="C6569" s="2" t="s">
        <v>26</v>
      </c>
      <c r="D6569" s="4">
        <v>42628</v>
      </c>
      <c r="E6569" s="4">
        <v>42628</v>
      </c>
      <c r="F6569" s="2">
        <f t="shared" si="1137"/>
        <v>2016</v>
      </c>
      <c r="G6569" s="2">
        <f t="shared" si="1138"/>
        <v>9</v>
      </c>
      <c r="H6569" s="2">
        <f t="shared" si="1139"/>
        <v>15</v>
      </c>
      <c r="I6569" s="2" t="str">
        <f t="shared" si="1140"/>
        <v>Septiembre</v>
      </c>
      <c r="L6569" s="2" t="str">
        <f t="shared" si="1141"/>
        <v>Índices y tasasIndicador bancario de referencia IBR 90 díasDiario4262942629</v>
      </c>
    </row>
    <row r="6570" spans="1:12" s="13" customFormat="1" ht="15.95" customHeight="1" x14ac:dyDescent="0.2">
      <c r="A6570" s="2" t="s">
        <v>20</v>
      </c>
      <c r="B6570" s="2" t="s">
        <v>27</v>
      </c>
      <c r="C6570" s="2" t="s">
        <v>26</v>
      </c>
      <c r="D6570" s="4">
        <v>42629</v>
      </c>
      <c r="E6570" s="4">
        <v>42629</v>
      </c>
      <c r="F6570" s="2">
        <f t="shared" si="1137"/>
        <v>2016</v>
      </c>
      <c r="G6570" s="2">
        <f t="shared" si="1138"/>
        <v>9</v>
      </c>
      <c r="H6570" s="2">
        <f t="shared" si="1139"/>
        <v>16</v>
      </c>
      <c r="I6570" s="2" t="str">
        <f t="shared" si="1140"/>
        <v>Septiembre</v>
      </c>
      <c r="L6570" s="2" t="str">
        <f t="shared" si="1141"/>
        <v>Índices y tasasIndicador bancario de referencia IBR 90 díasDiario4263242632</v>
      </c>
    </row>
    <row r="6571" spans="1:12" s="13" customFormat="1" ht="15.95" customHeight="1" x14ac:dyDescent="0.2">
      <c r="A6571" s="2" t="s">
        <v>20</v>
      </c>
      <c r="B6571" s="2" t="s">
        <v>27</v>
      </c>
      <c r="C6571" s="2" t="s">
        <v>26</v>
      </c>
      <c r="D6571" s="4">
        <v>42632</v>
      </c>
      <c r="E6571" s="4">
        <v>42632</v>
      </c>
      <c r="F6571" s="2">
        <f t="shared" si="1137"/>
        <v>2016</v>
      </c>
      <c r="G6571" s="2">
        <f t="shared" si="1138"/>
        <v>9</v>
      </c>
      <c r="H6571" s="2">
        <f t="shared" si="1139"/>
        <v>19</v>
      </c>
      <c r="I6571" s="2" t="str">
        <f t="shared" si="1140"/>
        <v>Septiembre</v>
      </c>
      <c r="L6571" s="2" t="str">
        <f t="shared" si="1141"/>
        <v>Índices y tasasIndicador bancario de referencia IBR 90 díasDiario4263342633</v>
      </c>
    </row>
    <row r="6572" spans="1:12" s="13" customFormat="1" ht="15.95" customHeight="1" x14ac:dyDescent="0.2">
      <c r="A6572" s="2" t="s">
        <v>20</v>
      </c>
      <c r="B6572" s="2" t="s">
        <v>27</v>
      </c>
      <c r="C6572" s="2" t="s">
        <v>26</v>
      </c>
      <c r="D6572" s="4">
        <v>42633</v>
      </c>
      <c r="E6572" s="4">
        <v>42633</v>
      </c>
      <c r="F6572" s="2">
        <f t="shared" si="1137"/>
        <v>2016</v>
      </c>
      <c r="G6572" s="2">
        <f t="shared" si="1138"/>
        <v>9</v>
      </c>
      <c r="H6572" s="2">
        <f t="shared" si="1139"/>
        <v>20</v>
      </c>
      <c r="I6572" s="2" t="str">
        <f t="shared" si="1140"/>
        <v>Septiembre</v>
      </c>
      <c r="L6572" s="2" t="str">
        <f t="shared" si="1141"/>
        <v>Índices y tasasIndicador bancario de referencia IBR 90 díasDiario4263442634</v>
      </c>
    </row>
    <row r="6573" spans="1:12" s="13" customFormat="1" ht="15.95" customHeight="1" x14ac:dyDescent="0.2">
      <c r="A6573" s="2" t="s">
        <v>20</v>
      </c>
      <c r="B6573" s="2" t="s">
        <v>27</v>
      </c>
      <c r="C6573" s="2" t="s">
        <v>26</v>
      </c>
      <c r="D6573" s="4">
        <v>42634</v>
      </c>
      <c r="E6573" s="4">
        <v>42634</v>
      </c>
      <c r="F6573" s="2">
        <f t="shared" ref="F6573:F6636" si="1142">YEAR(E6573)</f>
        <v>2016</v>
      </c>
      <c r="G6573" s="2">
        <f t="shared" ref="G6573:G6636" si="1143">MONTH(E6573)</f>
        <v>9</v>
      </c>
      <c r="H6573" s="2">
        <f t="shared" ref="H6573:H6636" si="1144">DAY(E6573)</f>
        <v>21</v>
      </c>
      <c r="I6573" s="2" t="str">
        <f t="shared" ref="I6573:I6636" si="1145">CHOOSE(G6573,"Enero","Febrero","Marzo","Abril","Mayo","Junio","Julio","Agosto","Septiembre","Octubre","Noviembre","Diciembre")</f>
        <v>Septiembre</v>
      </c>
      <c r="L6573" s="2" t="str">
        <f t="shared" si="1141"/>
        <v>Índices y tasasIndicador bancario de referencia IBR 90 díasDiario4263542635</v>
      </c>
    </row>
    <row r="6574" spans="1:12" s="13" customFormat="1" ht="15.95" customHeight="1" x14ac:dyDescent="0.2">
      <c r="A6574" s="2" t="s">
        <v>20</v>
      </c>
      <c r="B6574" s="2" t="s">
        <v>27</v>
      </c>
      <c r="C6574" s="2" t="s">
        <v>26</v>
      </c>
      <c r="D6574" s="4">
        <v>42635</v>
      </c>
      <c r="E6574" s="4">
        <v>42635</v>
      </c>
      <c r="F6574" s="2">
        <f t="shared" si="1142"/>
        <v>2016</v>
      </c>
      <c r="G6574" s="2">
        <f t="shared" si="1143"/>
        <v>9</v>
      </c>
      <c r="H6574" s="2">
        <f t="shared" si="1144"/>
        <v>22</v>
      </c>
      <c r="I6574" s="2" t="str">
        <f t="shared" si="1145"/>
        <v>Septiembre</v>
      </c>
      <c r="L6574" s="2" t="str">
        <f t="shared" si="1141"/>
        <v>Índices y tasasIndicador bancario de referencia IBR 90 díasDiario4263642636</v>
      </c>
    </row>
    <row r="6575" spans="1:12" s="13" customFormat="1" ht="15.95" customHeight="1" x14ac:dyDescent="0.2">
      <c r="A6575" s="2" t="s">
        <v>20</v>
      </c>
      <c r="B6575" s="2" t="s">
        <v>27</v>
      </c>
      <c r="C6575" s="2" t="s">
        <v>26</v>
      </c>
      <c r="D6575" s="4">
        <v>42636</v>
      </c>
      <c r="E6575" s="4">
        <v>42636</v>
      </c>
      <c r="F6575" s="2">
        <f t="shared" si="1142"/>
        <v>2016</v>
      </c>
      <c r="G6575" s="2">
        <f t="shared" si="1143"/>
        <v>9</v>
      </c>
      <c r="H6575" s="2">
        <f t="shared" si="1144"/>
        <v>23</v>
      </c>
      <c r="I6575" s="2" t="str">
        <f t="shared" si="1145"/>
        <v>Septiembre</v>
      </c>
      <c r="L6575" s="2" t="str">
        <f t="shared" si="1141"/>
        <v>Índices y tasasIndicador bancario de referencia IBR 90 díasDiario4263942639</v>
      </c>
    </row>
    <row r="6576" spans="1:12" s="13" customFormat="1" ht="15.95" customHeight="1" x14ac:dyDescent="0.2">
      <c r="A6576" s="2" t="s">
        <v>20</v>
      </c>
      <c r="B6576" s="2" t="s">
        <v>27</v>
      </c>
      <c r="C6576" s="2" t="s">
        <v>26</v>
      </c>
      <c r="D6576" s="4">
        <v>42639</v>
      </c>
      <c r="E6576" s="4">
        <v>42639</v>
      </c>
      <c r="F6576" s="2">
        <f t="shared" si="1142"/>
        <v>2016</v>
      </c>
      <c r="G6576" s="2">
        <f t="shared" si="1143"/>
        <v>9</v>
      </c>
      <c r="H6576" s="2">
        <f t="shared" si="1144"/>
        <v>26</v>
      </c>
      <c r="I6576" s="2" t="str">
        <f t="shared" si="1145"/>
        <v>Septiembre</v>
      </c>
      <c r="L6576" s="2" t="str">
        <f t="shared" si="1141"/>
        <v>Índices y tasasIndicador bancario de referencia IBR 90 díasDiario4264042640</v>
      </c>
    </row>
    <row r="6577" spans="1:12" s="13" customFormat="1" ht="15.95" customHeight="1" x14ac:dyDescent="0.2">
      <c r="A6577" s="2" t="s">
        <v>20</v>
      </c>
      <c r="B6577" s="2" t="s">
        <v>27</v>
      </c>
      <c r="C6577" s="2" t="s">
        <v>26</v>
      </c>
      <c r="D6577" s="4">
        <v>42640</v>
      </c>
      <c r="E6577" s="4">
        <v>42640</v>
      </c>
      <c r="F6577" s="2">
        <f t="shared" si="1142"/>
        <v>2016</v>
      </c>
      <c r="G6577" s="2">
        <f t="shared" si="1143"/>
        <v>9</v>
      </c>
      <c r="H6577" s="2">
        <f t="shared" si="1144"/>
        <v>27</v>
      </c>
      <c r="I6577" s="2" t="str">
        <f t="shared" si="1145"/>
        <v>Septiembre</v>
      </c>
      <c r="L6577" s="2" t="str">
        <f t="shared" si="1141"/>
        <v>Índices y tasasIndicador bancario de referencia IBR 90 díasDiario4264142641</v>
      </c>
    </row>
    <row r="6578" spans="1:12" s="13" customFormat="1" ht="15.95" customHeight="1" x14ac:dyDescent="0.2">
      <c r="A6578" s="2" t="s">
        <v>20</v>
      </c>
      <c r="B6578" s="2" t="s">
        <v>27</v>
      </c>
      <c r="C6578" s="2" t="s">
        <v>26</v>
      </c>
      <c r="D6578" s="4">
        <v>42641</v>
      </c>
      <c r="E6578" s="4">
        <v>42641</v>
      </c>
      <c r="F6578" s="2">
        <f t="shared" si="1142"/>
        <v>2016</v>
      </c>
      <c r="G6578" s="2">
        <f t="shared" si="1143"/>
        <v>9</v>
      </c>
      <c r="H6578" s="2">
        <f t="shared" si="1144"/>
        <v>28</v>
      </c>
      <c r="I6578" s="2" t="str">
        <f t="shared" si="1145"/>
        <v>Septiembre</v>
      </c>
      <c r="L6578" s="2" t="str">
        <f t="shared" si="1141"/>
        <v>Índices y tasasIndicador bancario de referencia IBR 90 díasDiario4264242642</v>
      </c>
    </row>
    <row r="6579" spans="1:12" s="13" customFormat="1" ht="15.95" customHeight="1" x14ac:dyDescent="0.2">
      <c r="A6579" s="2" t="s">
        <v>20</v>
      </c>
      <c r="B6579" s="2" t="s">
        <v>27</v>
      </c>
      <c r="C6579" s="2" t="s">
        <v>26</v>
      </c>
      <c r="D6579" s="4">
        <v>42642</v>
      </c>
      <c r="E6579" s="4">
        <v>42642</v>
      </c>
      <c r="F6579" s="2">
        <f t="shared" si="1142"/>
        <v>2016</v>
      </c>
      <c r="G6579" s="2">
        <f t="shared" si="1143"/>
        <v>9</v>
      </c>
      <c r="H6579" s="2">
        <f t="shared" si="1144"/>
        <v>29</v>
      </c>
      <c r="I6579" s="2" t="str">
        <f t="shared" si="1145"/>
        <v>Septiembre</v>
      </c>
      <c r="L6579" s="2" t="str">
        <f t="shared" si="1141"/>
        <v>Índices y tasasIndicador bancario de referencia IBR 90 díasDiario4264342643</v>
      </c>
    </row>
    <row r="6580" spans="1:12" s="13" customFormat="1" ht="15.95" customHeight="1" x14ac:dyDescent="0.2">
      <c r="A6580" s="2" t="s">
        <v>20</v>
      </c>
      <c r="B6580" s="2" t="s">
        <v>27</v>
      </c>
      <c r="C6580" s="2" t="s">
        <v>26</v>
      </c>
      <c r="D6580" s="4">
        <v>42643</v>
      </c>
      <c r="E6580" s="4">
        <v>42643</v>
      </c>
      <c r="F6580" s="2">
        <f t="shared" si="1142"/>
        <v>2016</v>
      </c>
      <c r="G6580" s="2">
        <f t="shared" si="1143"/>
        <v>9</v>
      </c>
      <c r="H6580" s="2">
        <f t="shared" si="1144"/>
        <v>30</v>
      </c>
      <c r="I6580" s="2" t="str">
        <f t="shared" si="1145"/>
        <v>Septiembre</v>
      </c>
      <c r="L6580" s="2" t="str">
        <f t="shared" si="1141"/>
        <v>Índices y tasasIndicador bancario de referencia IBR 90 díasDiario4264642646</v>
      </c>
    </row>
    <row r="6581" spans="1:12" s="13" customFormat="1" ht="15.95" customHeight="1" x14ac:dyDescent="0.2">
      <c r="A6581" s="2" t="s">
        <v>20</v>
      </c>
      <c r="B6581" s="2" t="s">
        <v>27</v>
      </c>
      <c r="C6581" s="2" t="s">
        <v>26</v>
      </c>
      <c r="D6581" s="4">
        <v>42646</v>
      </c>
      <c r="E6581" s="4">
        <v>42646</v>
      </c>
      <c r="F6581" s="2">
        <f t="shared" si="1142"/>
        <v>2016</v>
      </c>
      <c r="G6581" s="2">
        <f t="shared" si="1143"/>
        <v>10</v>
      </c>
      <c r="H6581" s="2">
        <f t="shared" si="1144"/>
        <v>3</v>
      </c>
      <c r="I6581" s="2" t="str">
        <f t="shared" si="1145"/>
        <v>Octubre</v>
      </c>
      <c r="L6581" s="2" t="str">
        <f t="shared" si="1141"/>
        <v>Índices y tasasIndicador bancario de referencia IBR 90 díasDiario4264742647</v>
      </c>
    </row>
    <row r="6582" spans="1:12" s="13" customFormat="1" ht="15.95" customHeight="1" x14ac:dyDescent="0.2">
      <c r="A6582" s="2" t="s">
        <v>20</v>
      </c>
      <c r="B6582" s="2" t="s">
        <v>27</v>
      </c>
      <c r="C6582" s="2" t="s">
        <v>26</v>
      </c>
      <c r="D6582" s="4">
        <v>42647</v>
      </c>
      <c r="E6582" s="4">
        <v>42647</v>
      </c>
      <c r="F6582" s="2">
        <f t="shared" si="1142"/>
        <v>2016</v>
      </c>
      <c r="G6582" s="2">
        <f t="shared" si="1143"/>
        <v>10</v>
      </c>
      <c r="H6582" s="2">
        <f t="shared" si="1144"/>
        <v>4</v>
      </c>
      <c r="I6582" s="2" t="str">
        <f t="shared" si="1145"/>
        <v>Octubre</v>
      </c>
      <c r="L6582" s="2" t="str">
        <f t="shared" si="1141"/>
        <v>Índices y tasasIndicador bancario de referencia IBR 90 díasDiario4264842648</v>
      </c>
    </row>
    <row r="6583" spans="1:12" s="13" customFormat="1" ht="15.95" customHeight="1" x14ac:dyDescent="0.2">
      <c r="A6583" s="2" t="s">
        <v>20</v>
      </c>
      <c r="B6583" s="2" t="s">
        <v>27</v>
      </c>
      <c r="C6583" s="2" t="s">
        <v>26</v>
      </c>
      <c r="D6583" s="4">
        <v>42648</v>
      </c>
      <c r="E6583" s="4">
        <v>42648</v>
      </c>
      <c r="F6583" s="2">
        <f t="shared" si="1142"/>
        <v>2016</v>
      </c>
      <c r="G6583" s="2">
        <f t="shared" si="1143"/>
        <v>10</v>
      </c>
      <c r="H6583" s="2">
        <f t="shared" si="1144"/>
        <v>5</v>
      </c>
      <c r="I6583" s="2" t="str">
        <f t="shared" si="1145"/>
        <v>Octubre</v>
      </c>
      <c r="L6583" s="2" t="str">
        <f t="shared" si="1141"/>
        <v>Índices y tasasIndicador bancario de referencia IBR 90 díasDiario4264942649</v>
      </c>
    </row>
    <row r="6584" spans="1:12" s="13" customFormat="1" ht="15.95" customHeight="1" x14ac:dyDescent="0.2">
      <c r="A6584" s="2" t="s">
        <v>20</v>
      </c>
      <c r="B6584" s="2" t="s">
        <v>27</v>
      </c>
      <c r="C6584" s="2" t="s">
        <v>26</v>
      </c>
      <c r="D6584" s="4">
        <v>42649</v>
      </c>
      <c r="E6584" s="4">
        <v>42649</v>
      </c>
      <c r="F6584" s="2">
        <f t="shared" si="1142"/>
        <v>2016</v>
      </c>
      <c r="G6584" s="2">
        <f t="shared" si="1143"/>
        <v>10</v>
      </c>
      <c r="H6584" s="2">
        <f t="shared" si="1144"/>
        <v>6</v>
      </c>
      <c r="I6584" s="2" t="str">
        <f t="shared" si="1145"/>
        <v>Octubre</v>
      </c>
      <c r="L6584" s="2" t="str">
        <f t="shared" si="1141"/>
        <v>Índices y tasasIndicador bancario de referencia IBR 90 díasDiario4265042650</v>
      </c>
    </row>
    <row r="6585" spans="1:12" s="13" customFormat="1" ht="15.95" customHeight="1" x14ac:dyDescent="0.2">
      <c r="A6585" s="2" t="s">
        <v>20</v>
      </c>
      <c r="B6585" s="2" t="s">
        <v>27</v>
      </c>
      <c r="C6585" s="2" t="s">
        <v>26</v>
      </c>
      <c r="D6585" s="4">
        <v>42650</v>
      </c>
      <c r="E6585" s="4">
        <v>42650</v>
      </c>
      <c r="F6585" s="2">
        <f t="shared" si="1142"/>
        <v>2016</v>
      </c>
      <c r="G6585" s="2">
        <f t="shared" si="1143"/>
        <v>10</v>
      </c>
      <c r="H6585" s="2">
        <f t="shared" si="1144"/>
        <v>7</v>
      </c>
      <c r="I6585" s="2" t="str">
        <f t="shared" si="1145"/>
        <v>Octubre</v>
      </c>
      <c r="L6585" s="2" t="str">
        <f t="shared" si="1141"/>
        <v>Índices y tasasIndicador bancario de referencia IBR 90 díasDiario4265342653</v>
      </c>
    </row>
    <row r="6586" spans="1:12" s="13" customFormat="1" ht="15.95" customHeight="1" x14ac:dyDescent="0.2">
      <c r="A6586" s="2" t="s">
        <v>20</v>
      </c>
      <c r="B6586" s="2" t="s">
        <v>27</v>
      </c>
      <c r="C6586" s="2" t="s">
        <v>26</v>
      </c>
      <c r="D6586" s="4">
        <v>42653</v>
      </c>
      <c r="E6586" s="4">
        <v>42653</v>
      </c>
      <c r="F6586" s="2">
        <f t="shared" si="1142"/>
        <v>2016</v>
      </c>
      <c r="G6586" s="2">
        <f t="shared" si="1143"/>
        <v>10</v>
      </c>
      <c r="H6586" s="2">
        <f t="shared" si="1144"/>
        <v>10</v>
      </c>
      <c r="I6586" s="2" t="str">
        <f t="shared" si="1145"/>
        <v>Octubre</v>
      </c>
      <c r="L6586" s="2" t="str">
        <f t="shared" si="1141"/>
        <v>Índices y tasasIndicador bancario de referencia IBR 90 díasDiario4265442654</v>
      </c>
    </row>
    <row r="6587" spans="1:12" s="13" customFormat="1" ht="15.95" customHeight="1" x14ac:dyDescent="0.2">
      <c r="A6587" s="2" t="s">
        <v>20</v>
      </c>
      <c r="B6587" s="2" t="s">
        <v>27</v>
      </c>
      <c r="C6587" s="2" t="s">
        <v>26</v>
      </c>
      <c r="D6587" s="4">
        <v>42654</v>
      </c>
      <c r="E6587" s="4">
        <v>42654</v>
      </c>
      <c r="F6587" s="2">
        <f t="shared" si="1142"/>
        <v>2016</v>
      </c>
      <c r="G6587" s="2">
        <f t="shared" si="1143"/>
        <v>10</v>
      </c>
      <c r="H6587" s="2">
        <f t="shared" si="1144"/>
        <v>11</v>
      </c>
      <c r="I6587" s="2" t="str">
        <f t="shared" si="1145"/>
        <v>Octubre</v>
      </c>
      <c r="L6587" s="2" t="str">
        <f t="shared" si="1141"/>
        <v>Índices y tasasIndicador bancario de referencia IBR 90 díasDiario4265542655</v>
      </c>
    </row>
    <row r="6588" spans="1:12" s="13" customFormat="1" ht="15.95" customHeight="1" x14ac:dyDescent="0.2">
      <c r="A6588" s="2" t="s">
        <v>20</v>
      </c>
      <c r="B6588" s="2" t="s">
        <v>27</v>
      </c>
      <c r="C6588" s="2" t="s">
        <v>26</v>
      </c>
      <c r="D6588" s="4">
        <v>42655</v>
      </c>
      <c r="E6588" s="4">
        <v>42655</v>
      </c>
      <c r="F6588" s="2">
        <f t="shared" si="1142"/>
        <v>2016</v>
      </c>
      <c r="G6588" s="2">
        <f t="shared" si="1143"/>
        <v>10</v>
      </c>
      <c r="H6588" s="2">
        <f t="shared" si="1144"/>
        <v>12</v>
      </c>
      <c r="I6588" s="2" t="str">
        <f t="shared" si="1145"/>
        <v>Octubre</v>
      </c>
      <c r="L6588" s="2" t="str">
        <f t="shared" si="1141"/>
        <v>Índices y tasasIndicador bancario de referencia IBR 90 díasDiario4265642656</v>
      </c>
    </row>
    <row r="6589" spans="1:12" s="13" customFormat="1" ht="15.95" customHeight="1" x14ac:dyDescent="0.2">
      <c r="A6589" s="2" t="s">
        <v>20</v>
      </c>
      <c r="B6589" s="2" t="s">
        <v>27</v>
      </c>
      <c r="C6589" s="2" t="s">
        <v>26</v>
      </c>
      <c r="D6589" s="4">
        <v>42656</v>
      </c>
      <c r="E6589" s="4">
        <v>42656</v>
      </c>
      <c r="F6589" s="2">
        <f t="shared" si="1142"/>
        <v>2016</v>
      </c>
      <c r="G6589" s="2">
        <f t="shared" si="1143"/>
        <v>10</v>
      </c>
      <c r="H6589" s="2">
        <f t="shared" si="1144"/>
        <v>13</v>
      </c>
      <c r="I6589" s="2" t="str">
        <f t="shared" si="1145"/>
        <v>Octubre</v>
      </c>
      <c r="L6589" s="2" t="str">
        <f t="shared" si="1141"/>
        <v>Índices y tasasIndicador bancario de referencia IBR 90 díasDiario4265742657</v>
      </c>
    </row>
    <row r="6590" spans="1:12" s="13" customFormat="1" ht="15.95" customHeight="1" x14ac:dyDescent="0.2">
      <c r="A6590" s="2" t="s">
        <v>20</v>
      </c>
      <c r="B6590" s="2" t="s">
        <v>27</v>
      </c>
      <c r="C6590" s="2" t="s">
        <v>26</v>
      </c>
      <c r="D6590" s="4">
        <v>42657</v>
      </c>
      <c r="E6590" s="4">
        <v>42657</v>
      </c>
      <c r="F6590" s="2">
        <f t="shared" si="1142"/>
        <v>2016</v>
      </c>
      <c r="G6590" s="2">
        <f t="shared" si="1143"/>
        <v>10</v>
      </c>
      <c r="H6590" s="2">
        <f t="shared" si="1144"/>
        <v>14</v>
      </c>
      <c r="I6590" s="2" t="str">
        <f t="shared" si="1145"/>
        <v>Octubre</v>
      </c>
      <c r="L6590" s="2" t="str">
        <f t="shared" si="1141"/>
        <v>Índices y tasasIndicador bancario de referencia IBR 90 díasDiario4266142661</v>
      </c>
    </row>
    <row r="6591" spans="1:12" s="13" customFormat="1" ht="15.95" customHeight="1" x14ac:dyDescent="0.2">
      <c r="A6591" s="2" t="s">
        <v>20</v>
      </c>
      <c r="B6591" s="2" t="s">
        <v>27</v>
      </c>
      <c r="C6591" s="2" t="s">
        <v>26</v>
      </c>
      <c r="D6591" s="4">
        <v>42661</v>
      </c>
      <c r="E6591" s="4">
        <v>42661</v>
      </c>
      <c r="F6591" s="2">
        <f t="shared" si="1142"/>
        <v>2016</v>
      </c>
      <c r="G6591" s="2">
        <f t="shared" si="1143"/>
        <v>10</v>
      </c>
      <c r="H6591" s="2">
        <f t="shared" si="1144"/>
        <v>18</v>
      </c>
      <c r="I6591" s="2" t="str">
        <f t="shared" si="1145"/>
        <v>Octubre</v>
      </c>
      <c r="L6591" s="2" t="str">
        <f t="shared" si="1141"/>
        <v>Índices y tasasIndicador bancario de referencia IBR 90 díasDiario4266242662</v>
      </c>
    </row>
    <row r="6592" spans="1:12" s="13" customFormat="1" ht="15.95" customHeight="1" x14ac:dyDescent="0.2">
      <c r="A6592" s="2" t="s">
        <v>20</v>
      </c>
      <c r="B6592" s="2" t="s">
        <v>27</v>
      </c>
      <c r="C6592" s="2" t="s">
        <v>26</v>
      </c>
      <c r="D6592" s="4">
        <v>42662</v>
      </c>
      <c r="E6592" s="4">
        <v>42662</v>
      </c>
      <c r="F6592" s="2">
        <f t="shared" si="1142"/>
        <v>2016</v>
      </c>
      <c r="G6592" s="2">
        <f t="shared" si="1143"/>
        <v>10</v>
      </c>
      <c r="H6592" s="2">
        <f t="shared" si="1144"/>
        <v>19</v>
      </c>
      <c r="I6592" s="2" t="str">
        <f t="shared" si="1145"/>
        <v>Octubre</v>
      </c>
      <c r="L6592" s="2" t="str">
        <f t="shared" si="1141"/>
        <v>Índices y tasasIndicador bancario de referencia IBR 90 díasDiario4266342663</v>
      </c>
    </row>
    <row r="6593" spans="1:12" s="13" customFormat="1" ht="15.95" customHeight="1" x14ac:dyDescent="0.2">
      <c r="A6593" s="2" t="s">
        <v>20</v>
      </c>
      <c r="B6593" s="2" t="s">
        <v>27</v>
      </c>
      <c r="C6593" s="2" t="s">
        <v>26</v>
      </c>
      <c r="D6593" s="4">
        <v>42663</v>
      </c>
      <c r="E6593" s="4">
        <v>42663</v>
      </c>
      <c r="F6593" s="2">
        <f t="shared" si="1142"/>
        <v>2016</v>
      </c>
      <c r="G6593" s="2">
        <f t="shared" si="1143"/>
        <v>10</v>
      </c>
      <c r="H6593" s="2">
        <f t="shared" si="1144"/>
        <v>20</v>
      </c>
      <c r="I6593" s="2" t="str">
        <f t="shared" si="1145"/>
        <v>Octubre</v>
      </c>
      <c r="L6593" s="2" t="str">
        <f t="shared" si="1141"/>
        <v>Índices y tasasIndicador bancario de referencia IBR 90 díasDiario4266442664</v>
      </c>
    </row>
    <row r="6594" spans="1:12" s="13" customFormat="1" ht="15.95" customHeight="1" x14ac:dyDescent="0.2">
      <c r="A6594" s="2" t="s">
        <v>20</v>
      </c>
      <c r="B6594" s="2" t="s">
        <v>27</v>
      </c>
      <c r="C6594" s="2" t="s">
        <v>26</v>
      </c>
      <c r="D6594" s="4">
        <v>42664</v>
      </c>
      <c r="E6594" s="4">
        <v>42664</v>
      </c>
      <c r="F6594" s="2">
        <f t="shared" si="1142"/>
        <v>2016</v>
      </c>
      <c r="G6594" s="2">
        <f t="shared" si="1143"/>
        <v>10</v>
      </c>
      <c r="H6594" s="2">
        <f t="shared" si="1144"/>
        <v>21</v>
      </c>
      <c r="I6594" s="2" t="str">
        <f t="shared" si="1145"/>
        <v>Octubre</v>
      </c>
      <c r="L6594" s="2" t="str">
        <f t="shared" si="1141"/>
        <v>Índices y tasasIndicador bancario de referencia IBR 90 díasDiario4266742667</v>
      </c>
    </row>
    <row r="6595" spans="1:12" s="13" customFormat="1" ht="15.95" customHeight="1" x14ac:dyDescent="0.2">
      <c r="A6595" s="2" t="s">
        <v>20</v>
      </c>
      <c r="B6595" s="2" t="s">
        <v>27</v>
      </c>
      <c r="C6595" s="2" t="s">
        <v>26</v>
      </c>
      <c r="D6595" s="4">
        <v>42667</v>
      </c>
      <c r="E6595" s="4">
        <v>42667</v>
      </c>
      <c r="F6595" s="2">
        <f t="shared" si="1142"/>
        <v>2016</v>
      </c>
      <c r="G6595" s="2">
        <f t="shared" si="1143"/>
        <v>10</v>
      </c>
      <c r="H6595" s="2">
        <f t="shared" si="1144"/>
        <v>24</v>
      </c>
      <c r="I6595" s="2" t="str">
        <f t="shared" si="1145"/>
        <v>Octubre</v>
      </c>
      <c r="L6595" s="2" t="str">
        <f t="shared" si="1141"/>
        <v>Índices y tasasIndicador bancario de referencia IBR 90 díasDiario4266842668</v>
      </c>
    </row>
    <row r="6596" spans="1:12" s="13" customFormat="1" ht="15.95" customHeight="1" x14ac:dyDescent="0.2">
      <c r="A6596" s="2" t="s">
        <v>20</v>
      </c>
      <c r="B6596" s="2" t="s">
        <v>27</v>
      </c>
      <c r="C6596" s="2" t="s">
        <v>26</v>
      </c>
      <c r="D6596" s="4">
        <v>42668</v>
      </c>
      <c r="E6596" s="4">
        <v>42668</v>
      </c>
      <c r="F6596" s="2">
        <f t="shared" si="1142"/>
        <v>2016</v>
      </c>
      <c r="G6596" s="2">
        <f t="shared" si="1143"/>
        <v>10</v>
      </c>
      <c r="H6596" s="2">
        <f t="shared" si="1144"/>
        <v>25</v>
      </c>
      <c r="I6596" s="2" t="str">
        <f t="shared" si="1145"/>
        <v>Octubre</v>
      </c>
      <c r="L6596" s="2" t="str">
        <f t="shared" si="1141"/>
        <v>Índices y tasasIndicador bancario de referencia IBR 90 díasDiario4266942669</v>
      </c>
    </row>
    <row r="6597" spans="1:12" s="13" customFormat="1" ht="15.95" customHeight="1" x14ac:dyDescent="0.2">
      <c r="A6597" s="2" t="s">
        <v>20</v>
      </c>
      <c r="B6597" s="2" t="s">
        <v>27</v>
      </c>
      <c r="C6597" s="2" t="s">
        <v>26</v>
      </c>
      <c r="D6597" s="4">
        <v>42669</v>
      </c>
      <c r="E6597" s="4">
        <v>42669</v>
      </c>
      <c r="F6597" s="2">
        <f t="shared" si="1142"/>
        <v>2016</v>
      </c>
      <c r="G6597" s="2">
        <f t="shared" si="1143"/>
        <v>10</v>
      </c>
      <c r="H6597" s="2">
        <f t="shared" si="1144"/>
        <v>26</v>
      </c>
      <c r="I6597" s="2" t="str">
        <f t="shared" si="1145"/>
        <v>Octubre</v>
      </c>
      <c r="L6597" s="2" t="str">
        <f t="shared" si="1141"/>
        <v>Índices y tasasIndicador bancario de referencia IBR 90 díasDiario4267042670</v>
      </c>
    </row>
    <row r="6598" spans="1:12" s="13" customFormat="1" ht="15.95" customHeight="1" x14ac:dyDescent="0.2">
      <c r="A6598" s="2" t="s">
        <v>20</v>
      </c>
      <c r="B6598" s="2" t="s">
        <v>27</v>
      </c>
      <c r="C6598" s="2" t="s">
        <v>26</v>
      </c>
      <c r="D6598" s="4">
        <v>42670</v>
      </c>
      <c r="E6598" s="4">
        <v>42670</v>
      </c>
      <c r="F6598" s="2">
        <f t="shared" si="1142"/>
        <v>2016</v>
      </c>
      <c r="G6598" s="2">
        <f t="shared" si="1143"/>
        <v>10</v>
      </c>
      <c r="H6598" s="2">
        <f t="shared" si="1144"/>
        <v>27</v>
      </c>
      <c r="I6598" s="2" t="str">
        <f t="shared" si="1145"/>
        <v>Octubre</v>
      </c>
      <c r="L6598" s="2" t="str">
        <f t="shared" si="1141"/>
        <v>Índices y tasasIndicador bancario de referencia IBR 90 díasDiario4267142671</v>
      </c>
    </row>
    <row r="6599" spans="1:12" s="13" customFormat="1" ht="15.95" customHeight="1" x14ac:dyDescent="0.2">
      <c r="A6599" s="2" t="s">
        <v>20</v>
      </c>
      <c r="B6599" s="2" t="s">
        <v>27</v>
      </c>
      <c r="C6599" s="2" t="s">
        <v>26</v>
      </c>
      <c r="D6599" s="4">
        <v>42671</v>
      </c>
      <c r="E6599" s="4">
        <v>42671</v>
      </c>
      <c r="F6599" s="2">
        <f t="shared" si="1142"/>
        <v>2016</v>
      </c>
      <c r="G6599" s="2">
        <f t="shared" si="1143"/>
        <v>10</v>
      </c>
      <c r="H6599" s="2">
        <f t="shared" si="1144"/>
        <v>28</v>
      </c>
      <c r="I6599" s="2" t="str">
        <f t="shared" si="1145"/>
        <v>Octubre</v>
      </c>
      <c r="L6599" s="2" t="str">
        <f t="shared" si="1141"/>
        <v>Índices y tasasIndicador bancario de referencia IBR 90 díasDiario4267442674</v>
      </c>
    </row>
    <row r="6600" spans="1:12" s="13" customFormat="1" ht="15.95" customHeight="1" x14ac:dyDescent="0.2">
      <c r="A6600" s="2" t="s">
        <v>20</v>
      </c>
      <c r="B6600" s="2" t="s">
        <v>27</v>
      </c>
      <c r="C6600" s="2" t="s">
        <v>26</v>
      </c>
      <c r="D6600" s="4">
        <v>42674</v>
      </c>
      <c r="E6600" s="4">
        <v>42674</v>
      </c>
      <c r="F6600" s="2">
        <f t="shared" si="1142"/>
        <v>2016</v>
      </c>
      <c r="G6600" s="2">
        <f t="shared" si="1143"/>
        <v>10</v>
      </c>
      <c r="H6600" s="2">
        <f t="shared" si="1144"/>
        <v>31</v>
      </c>
      <c r="I6600" s="2" t="str">
        <f t="shared" si="1145"/>
        <v>Octubre</v>
      </c>
      <c r="L6600" s="2" t="str">
        <f t="shared" si="1141"/>
        <v>Índices y tasasIndicador bancario de referencia IBR 90 díasDiario4267542675</v>
      </c>
    </row>
    <row r="6601" spans="1:12" s="13" customFormat="1" ht="15.95" customHeight="1" x14ac:dyDescent="0.2">
      <c r="A6601" s="2" t="s">
        <v>20</v>
      </c>
      <c r="B6601" s="2" t="s">
        <v>27</v>
      </c>
      <c r="C6601" s="2" t="s">
        <v>26</v>
      </c>
      <c r="D6601" s="4">
        <v>42675</v>
      </c>
      <c r="E6601" s="4">
        <v>42675</v>
      </c>
      <c r="F6601" s="2">
        <f t="shared" si="1142"/>
        <v>2016</v>
      </c>
      <c r="G6601" s="2">
        <f t="shared" si="1143"/>
        <v>11</v>
      </c>
      <c r="H6601" s="2">
        <f t="shared" si="1144"/>
        <v>1</v>
      </c>
      <c r="I6601" s="2" t="str">
        <f t="shared" si="1145"/>
        <v>Noviembre</v>
      </c>
      <c r="L6601" s="2" t="str">
        <f t="shared" si="1141"/>
        <v>Índices y tasasIndicador bancario de referencia IBR 90 díasDiario4267642676</v>
      </c>
    </row>
    <row r="6602" spans="1:12" s="13" customFormat="1" ht="15.95" customHeight="1" x14ac:dyDescent="0.2">
      <c r="A6602" s="2" t="s">
        <v>20</v>
      </c>
      <c r="B6602" s="2" t="s">
        <v>27</v>
      </c>
      <c r="C6602" s="2" t="s">
        <v>26</v>
      </c>
      <c r="D6602" s="4">
        <v>42676</v>
      </c>
      <c r="E6602" s="4">
        <v>42676</v>
      </c>
      <c r="F6602" s="2">
        <f t="shared" si="1142"/>
        <v>2016</v>
      </c>
      <c r="G6602" s="2">
        <f t="shared" si="1143"/>
        <v>11</v>
      </c>
      <c r="H6602" s="2">
        <f t="shared" si="1144"/>
        <v>2</v>
      </c>
      <c r="I6602" s="2" t="str">
        <f t="shared" si="1145"/>
        <v>Noviembre</v>
      </c>
      <c r="L6602" s="2" t="str">
        <f t="shared" ref="L6602:L6665" si="1146">CONCATENATE(A6603,B6603,C6603,D6603,E6603,)</f>
        <v>Índices y tasasIndicador bancario de referencia IBR 90 díasDiario4267742677</v>
      </c>
    </row>
    <row r="6603" spans="1:12" s="13" customFormat="1" ht="15.95" customHeight="1" x14ac:dyDescent="0.2">
      <c r="A6603" s="2" t="s">
        <v>20</v>
      </c>
      <c r="B6603" s="2" t="s">
        <v>27</v>
      </c>
      <c r="C6603" s="2" t="s">
        <v>26</v>
      </c>
      <c r="D6603" s="4">
        <v>42677</v>
      </c>
      <c r="E6603" s="4">
        <v>42677</v>
      </c>
      <c r="F6603" s="2">
        <f t="shared" si="1142"/>
        <v>2016</v>
      </c>
      <c r="G6603" s="2">
        <f t="shared" si="1143"/>
        <v>11</v>
      </c>
      <c r="H6603" s="2">
        <f t="shared" si="1144"/>
        <v>3</v>
      </c>
      <c r="I6603" s="2" t="str">
        <f t="shared" si="1145"/>
        <v>Noviembre</v>
      </c>
      <c r="L6603" s="2" t="str">
        <f t="shared" si="1146"/>
        <v>Índices y tasasIndicador bancario de referencia IBR 90 díasDiario4267842678</v>
      </c>
    </row>
    <row r="6604" spans="1:12" s="13" customFormat="1" ht="15.95" customHeight="1" x14ac:dyDescent="0.2">
      <c r="A6604" s="2" t="s">
        <v>20</v>
      </c>
      <c r="B6604" s="2" t="s">
        <v>27</v>
      </c>
      <c r="C6604" s="2" t="s">
        <v>26</v>
      </c>
      <c r="D6604" s="4">
        <v>42678</v>
      </c>
      <c r="E6604" s="4">
        <v>42678</v>
      </c>
      <c r="F6604" s="2">
        <f t="shared" si="1142"/>
        <v>2016</v>
      </c>
      <c r="G6604" s="2">
        <f t="shared" si="1143"/>
        <v>11</v>
      </c>
      <c r="H6604" s="2">
        <f t="shared" si="1144"/>
        <v>4</v>
      </c>
      <c r="I6604" s="2" t="str">
        <f t="shared" si="1145"/>
        <v>Noviembre</v>
      </c>
      <c r="L6604" s="2" t="str">
        <f t="shared" si="1146"/>
        <v>Índices y tasasIndicador bancario de referencia IBR 90 díasDiario4268242682</v>
      </c>
    </row>
    <row r="6605" spans="1:12" s="13" customFormat="1" ht="15.95" customHeight="1" x14ac:dyDescent="0.2">
      <c r="A6605" s="2" t="s">
        <v>20</v>
      </c>
      <c r="B6605" s="2" t="s">
        <v>27</v>
      </c>
      <c r="C6605" s="2" t="s">
        <v>26</v>
      </c>
      <c r="D6605" s="4">
        <v>42682</v>
      </c>
      <c r="E6605" s="4">
        <v>42682</v>
      </c>
      <c r="F6605" s="2">
        <f t="shared" si="1142"/>
        <v>2016</v>
      </c>
      <c r="G6605" s="2">
        <f t="shared" si="1143"/>
        <v>11</v>
      </c>
      <c r="H6605" s="2">
        <f t="shared" si="1144"/>
        <v>8</v>
      </c>
      <c r="I6605" s="2" t="str">
        <f t="shared" si="1145"/>
        <v>Noviembre</v>
      </c>
      <c r="L6605" s="2" t="str">
        <f t="shared" si="1146"/>
        <v>Índices y tasasIndicador bancario de referencia IBR 90 díasDiario4268342683</v>
      </c>
    </row>
    <row r="6606" spans="1:12" s="13" customFormat="1" ht="15.95" customHeight="1" x14ac:dyDescent="0.2">
      <c r="A6606" s="2" t="s">
        <v>20</v>
      </c>
      <c r="B6606" s="2" t="s">
        <v>27</v>
      </c>
      <c r="C6606" s="2" t="s">
        <v>26</v>
      </c>
      <c r="D6606" s="4">
        <v>42683</v>
      </c>
      <c r="E6606" s="4">
        <v>42683</v>
      </c>
      <c r="F6606" s="2">
        <f t="shared" si="1142"/>
        <v>2016</v>
      </c>
      <c r="G6606" s="2">
        <f t="shared" si="1143"/>
        <v>11</v>
      </c>
      <c r="H6606" s="2">
        <f t="shared" si="1144"/>
        <v>9</v>
      </c>
      <c r="I6606" s="2" t="str">
        <f t="shared" si="1145"/>
        <v>Noviembre</v>
      </c>
      <c r="L6606" s="2" t="str">
        <f t="shared" si="1146"/>
        <v>Índices y tasasIndicador bancario de referencia IBR 90 díasDiario4268442684</v>
      </c>
    </row>
    <row r="6607" spans="1:12" s="13" customFormat="1" ht="15.95" customHeight="1" x14ac:dyDescent="0.2">
      <c r="A6607" s="2" t="s">
        <v>20</v>
      </c>
      <c r="B6607" s="2" t="s">
        <v>27</v>
      </c>
      <c r="C6607" s="2" t="s">
        <v>26</v>
      </c>
      <c r="D6607" s="4">
        <v>42684</v>
      </c>
      <c r="E6607" s="4">
        <v>42684</v>
      </c>
      <c r="F6607" s="2">
        <f t="shared" si="1142"/>
        <v>2016</v>
      </c>
      <c r="G6607" s="2">
        <f t="shared" si="1143"/>
        <v>11</v>
      </c>
      <c r="H6607" s="2">
        <f t="shared" si="1144"/>
        <v>10</v>
      </c>
      <c r="I6607" s="2" t="str">
        <f t="shared" si="1145"/>
        <v>Noviembre</v>
      </c>
      <c r="L6607" s="2" t="str">
        <f t="shared" si="1146"/>
        <v>Índices y tasasIndicador bancario de referencia IBR 90 díasDiario4268542685</v>
      </c>
    </row>
    <row r="6608" spans="1:12" s="13" customFormat="1" ht="15.95" customHeight="1" x14ac:dyDescent="0.2">
      <c r="A6608" s="2" t="s">
        <v>20</v>
      </c>
      <c r="B6608" s="2" t="s">
        <v>27</v>
      </c>
      <c r="C6608" s="2" t="s">
        <v>26</v>
      </c>
      <c r="D6608" s="4">
        <v>42685</v>
      </c>
      <c r="E6608" s="4">
        <v>42685</v>
      </c>
      <c r="F6608" s="2">
        <f t="shared" si="1142"/>
        <v>2016</v>
      </c>
      <c r="G6608" s="2">
        <f t="shared" si="1143"/>
        <v>11</v>
      </c>
      <c r="H6608" s="2">
        <f t="shared" si="1144"/>
        <v>11</v>
      </c>
      <c r="I6608" s="2" t="str">
        <f t="shared" si="1145"/>
        <v>Noviembre</v>
      </c>
      <c r="L6608" s="2" t="str">
        <f t="shared" si="1146"/>
        <v>Índices y tasasIndicador bancario de referencia IBR 90 díasDiario4268942689</v>
      </c>
    </row>
    <row r="6609" spans="1:12" s="13" customFormat="1" ht="15.95" customHeight="1" x14ac:dyDescent="0.2">
      <c r="A6609" s="2" t="s">
        <v>20</v>
      </c>
      <c r="B6609" s="2" t="s">
        <v>27</v>
      </c>
      <c r="C6609" s="2" t="s">
        <v>26</v>
      </c>
      <c r="D6609" s="4">
        <v>42689</v>
      </c>
      <c r="E6609" s="4">
        <v>42689</v>
      </c>
      <c r="F6609" s="2">
        <f t="shared" si="1142"/>
        <v>2016</v>
      </c>
      <c r="G6609" s="2">
        <f t="shared" si="1143"/>
        <v>11</v>
      </c>
      <c r="H6609" s="2">
        <f t="shared" si="1144"/>
        <v>15</v>
      </c>
      <c r="I6609" s="2" t="str">
        <f t="shared" si="1145"/>
        <v>Noviembre</v>
      </c>
      <c r="L6609" s="2" t="str">
        <f t="shared" si="1146"/>
        <v>Índices y tasasIndicador bancario de referencia IBR 90 díasDiario4269042690</v>
      </c>
    </row>
    <row r="6610" spans="1:12" s="13" customFormat="1" ht="15.95" customHeight="1" x14ac:dyDescent="0.2">
      <c r="A6610" s="2" t="s">
        <v>20</v>
      </c>
      <c r="B6610" s="2" t="s">
        <v>27</v>
      </c>
      <c r="C6610" s="2" t="s">
        <v>26</v>
      </c>
      <c r="D6610" s="4">
        <v>42690</v>
      </c>
      <c r="E6610" s="4">
        <v>42690</v>
      </c>
      <c r="F6610" s="2">
        <f t="shared" si="1142"/>
        <v>2016</v>
      </c>
      <c r="G6610" s="2">
        <f t="shared" si="1143"/>
        <v>11</v>
      </c>
      <c r="H6610" s="2">
        <f t="shared" si="1144"/>
        <v>16</v>
      </c>
      <c r="I6610" s="2" t="str">
        <f t="shared" si="1145"/>
        <v>Noviembre</v>
      </c>
      <c r="L6610" s="2" t="str">
        <f t="shared" si="1146"/>
        <v>Índices y tasasIndicador bancario de referencia IBR 90 díasDiario4269142691</v>
      </c>
    </row>
    <row r="6611" spans="1:12" s="13" customFormat="1" ht="15.95" customHeight="1" x14ac:dyDescent="0.2">
      <c r="A6611" s="2" t="s">
        <v>20</v>
      </c>
      <c r="B6611" s="2" t="s">
        <v>27</v>
      </c>
      <c r="C6611" s="2" t="s">
        <v>26</v>
      </c>
      <c r="D6611" s="4">
        <v>42691</v>
      </c>
      <c r="E6611" s="4">
        <v>42691</v>
      </c>
      <c r="F6611" s="2">
        <f t="shared" si="1142"/>
        <v>2016</v>
      </c>
      <c r="G6611" s="2">
        <f t="shared" si="1143"/>
        <v>11</v>
      </c>
      <c r="H6611" s="2">
        <f t="shared" si="1144"/>
        <v>17</v>
      </c>
      <c r="I6611" s="2" t="str">
        <f t="shared" si="1145"/>
        <v>Noviembre</v>
      </c>
      <c r="L6611" s="2" t="str">
        <f t="shared" si="1146"/>
        <v>Índices y tasasIndicador bancario de referencia IBR 90 díasDiario4269242692</v>
      </c>
    </row>
    <row r="6612" spans="1:12" s="13" customFormat="1" ht="15.95" customHeight="1" x14ac:dyDescent="0.2">
      <c r="A6612" s="2" t="s">
        <v>20</v>
      </c>
      <c r="B6612" s="2" t="s">
        <v>27</v>
      </c>
      <c r="C6612" s="2" t="s">
        <v>26</v>
      </c>
      <c r="D6612" s="4">
        <v>42692</v>
      </c>
      <c r="E6612" s="4">
        <v>42692</v>
      </c>
      <c r="F6612" s="2">
        <f t="shared" si="1142"/>
        <v>2016</v>
      </c>
      <c r="G6612" s="2">
        <f t="shared" si="1143"/>
        <v>11</v>
      </c>
      <c r="H6612" s="2">
        <f t="shared" si="1144"/>
        <v>18</v>
      </c>
      <c r="I6612" s="2" t="str">
        <f t="shared" si="1145"/>
        <v>Noviembre</v>
      </c>
      <c r="L6612" s="2" t="str">
        <f t="shared" si="1146"/>
        <v>Índices y tasasIndicador bancario de referencia IBR 90 díasDiario4269542695</v>
      </c>
    </row>
    <row r="6613" spans="1:12" s="13" customFormat="1" ht="15.95" customHeight="1" x14ac:dyDescent="0.2">
      <c r="A6613" s="2" t="s">
        <v>20</v>
      </c>
      <c r="B6613" s="2" t="s">
        <v>27</v>
      </c>
      <c r="C6613" s="2" t="s">
        <v>26</v>
      </c>
      <c r="D6613" s="4">
        <v>42695</v>
      </c>
      <c r="E6613" s="4">
        <v>42695</v>
      </c>
      <c r="F6613" s="2">
        <f t="shared" si="1142"/>
        <v>2016</v>
      </c>
      <c r="G6613" s="2">
        <f t="shared" si="1143"/>
        <v>11</v>
      </c>
      <c r="H6613" s="2">
        <f t="shared" si="1144"/>
        <v>21</v>
      </c>
      <c r="I6613" s="2" t="str">
        <f t="shared" si="1145"/>
        <v>Noviembre</v>
      </c>
      <c r="L6613" s="2" t="str">
        <f t="shared" si="1146"/>
        <v>Índices y tasasIndicador bancario de referencia IBR 90 díasDiario4269642696</v>
      </c>
    </row>
    <row r="6614" spans="1:12" s="13" customFormat="1" ht="15.95" customHeight="1" x14ac:dyDescent="0.2">
      <c r="A6614" s="2" t="s">
        <v>20</v>
      </c>
      <c r="B6614" s="2" t="s">
        <v>27</v>
      </c>
      <c r="C6614" s="2" t="s">
        <v>26</v>
      </c>
      <c r="D6614" s="4">
        <v>42696</v>
      </c>
      <c r="E6614" s="4">
        <v>42696</v>
      </c>
      <c r="F6614" s="2">
        <f t="shared" si="1142"/>
        <v>2016</v>
      </c>
      <c r="G6614" s="2">
        <f t="shared" si="1143"/>
        <v>11</v>
      </c>
      <c r="H6614" s="2">
        <f t="shared" si="1144"/>
        <v>22</v>
      </c>
      <c r="I6614" s="2" t="str">
        <f t="shared" si="1145"/>
        <v>Noviembre</v>
      </c>
      <c r="L6614" s="2" t="str">
        <f t="shared" si="1146"/>
        <v>Índices y tasasIndicador bancario de referencia IBR 90 díasDiario4269742697</v>
      </c>
    </row>
    <row r="6615" spans="1:12" s="13" customFormat="1" ht="15.95" customHeight="1" x14ac:dyDescent="0.2">
      <c r="A6615" s="2" t="s">
        <v>20</v>
      </c>
      <c r="B6615" s="2" t="s">
        <v>27</v>
      </c>
      <c r="C6615" s="2" t="s">
        <v>26</v>
      </c>
      <c r="D6615" s="4">
        <v>42697</v>
      </c>
      <c r="E6615" s="4">
        <v>42697</v>
      </c>
      <c r="F6615" s="2">
        <f t="shared" si="1142"/>
        <v>2016</v>
      </c>
      <c r="G6615" s="2">
        <f t="shared" si="1143"/>
        <v>11</v>
      </c>
      <c r="H6615" s="2">
        <f t="shared" si="1144"/>
        <v>23</v>
      </c>
      <c r="I6615" s="2" t="str">
        <f t="shared" si="1145"/>
        <v>Noviembre</v>
      </c>
      <c r="L6615" s="2" t="str">
        <f t="shared" si="1146"/>
        <v>Índices y tasasIndicador bancario de referencia IBR 90 díasDiario4269842698</v>
      </c>
    </row>
    <row r="6616" spans="1:12" s="13" customFormat="1" ht="15.95" customHeight="1" x14ac:dyDescent="0.2">
      <c r="A6616" s="2" t="s">
        <v>20</v>
      </c>
      <c r="B6616" s="2" t="s">
        <v>27</v>
      </c>
      <c r="C6616" s="2" t="s">
        <v>26</v>
      </c>
      <c r="D6616" s="4">
        <v>42698</v>
      </c>
      <c r="E6616" s="4">
        <v>42698</v>
      </c>
      <c r="F6616" s="2">
        <f t="shared" si="1142"/>
        <v>2016</v>
      </c>
      <c r="G6616" s="2">
        <f t="shared" si="1143"/>
        <v>11</v>
      </c>
      <c r="H6616" s="2">
        <f t="shared" si="1144"/>
        <v>24</v>
      </c>
      <c r="I6616" s="2" t="str">
        <f t="shared" si="1145"/>
        <v>Noviembre</v>
      </c>
      <c r="L6616" s="2" t="str">
        <f t="shared" si="1146"/>
        <v>Índices y tasasIndicador bancario de referencia IBR 90 díasDiario4269942699</v>
      </c>
    </row>
    <row r="6617" spans="1:12" s="13" customFormat="1" ht="15.95" customHeight="1" x14ac:dyDescent="0.2">
      <c r="A6617" s="2" t="s">
        <v>20</v>
      </c>
      <c r="B6617" s="2" t="s">
        <v>27</v>
      </c>
      <c r="C6617" s="2" t="s">
        <v>26</v>
      </c>
      <c r="D6617" s="4">
        <v>42699</v>
      </c>
      <c r="E6617" s="4">
        <v>42699</v>
      </c>
      <c r="F6617" s="2">
        <f t="shared" si="1142"/>
        <v>2016</v>
      </c>
      <c r="G6617" s="2">
        <f t="shared" si="1143"/>
        <v>11</v>
      </c>
      <c r="H6617" s="2">
        <f t="shared" si="1144"/>
        <v>25</v>
      </c>
      <c r="I6617" s="2" t="str">
        <f t="shared" si="1145"/>
        <v>Noviembre</v>
      </c>
      <c r="L6617" s="2" t="str">
        <f t="shared" si="1146"/>
        <v>Índices y tasasIndicador bancario de referencia IBR 90 díasDiario4270242702</v>
      </c>
    </row>
    <row r="6618" spans="1:12" s="13" customFormat="1" ht="15.95" customHeight="1" x14ac:dyDescent="0.2">
      <c r="A6618" s="2" t="s">
        <v>20</v>
      </c>
      <c r="B6618" s="2" t="s">
        <v>27</v>
      </c>
      <c r="C6618" s="2" t="s">
        <v>26</v>
      </c>
      <c r="D6618" s="4">
        <v>42702</v>
      </c>
      <c r="E6618" s="4">
        <v>42702</v>
      </c>
      <c r="F6618" s="2">
        <f t="shared" si="1142"/>
        <v>2016</v>
      </c>
      <c r="G6618" s="2">
        <f t="shared" si="1143"/>
        <v>11</v>
      </c>
      <c r="H6618" s="2">
        <f t="shared" si="1144"/>
        <v>28</v>
      </c>
      <c r="I6618" s="2" t="str">
        <f t="shared" si="1145"/>
        <v>Noviembre</v>
      </c>
      <c r="L6618" s="2" t="str">
        <f t="shared" si="1146"/>
        <v>Índices y tasasIndicador bancario de referencia IBR 90 díasDiario4270342703</v>
      </c>
    </row>
    <row r="6619" spans="1:12" s="13" customFormat="1" ht="15.95" customHeight="1" x14ac:dyDescent="0.2">
      <c r="A6619" s="2" t="s">
        <v>20</v>
      </c>
      <c r="B6619" s="2" t="s">
        <v>27</v>
      </c>
      <c r="C6619" s="2" t="s">
        <v>26</v>
      </c>
      <c r="D6619" s="4">
        <v>42703</v>
      </c>
      <c r="E6619" s="4">
        <v>42703</v>
      </c>
      <c r="F6619" s="2">
        <f t="shared" si="1142"/>
        <v>2016</v>
      </c>
      <c r="G6619" s="2">
        <f t="shared" si="1143"/>
        <v>11</v>
      </c>
      <c r="H6619" s="2">
        <f t="shared" si="1144"/>
        <v>29</v>
      </c>
      <c r="I6619" s="2" t="str">
        <f t="shared" si="1145"/>
        <v>Noviembre</v>
      </c>
      <c r="L6619" s="2" t="str">
        <f t="shared" si="1146"/>
        <v>Índices y tasasIndicador bancario de referencia IBR 90 díasDiario4270442704</v>
      </c>
    </row>
    <row r="6620" spans="1:12" s="13" customFormat="1" ht="15.95" customHeight="1" x14ac:dyDescent="0.2">
      <c r="A6620" s="2" t="s">
        <v>20</v>
      </c>
      <c r="B6620" s="2" t="s">
        <v>27</v>
      </c>
      <c r="C6620" s="2" t="s">
        <v>26</v>
      </c>
      <c r="D6620" s="4">
        <v>42704</v>
      </c>
      <c r="E6620" s="4">
        <v>42704</v>
      </c>
      <c r="F6620" s="2">
        <f t="shared" si="1142"/>
        <v>2016</v>
      </c>
      <c r="G6620" s="2">
        <f t="shared" si="1143"/>
        <v>11</v>
      </c>
      <c r="H6620" s="2">
        <f t="shared" si="1144"/>
        <v>30</v>
      </c>
      <c r="I6620" s="2" t="str">
        <f t="shared" si="1145"/>
        <v>Noviembre</v>
      </c>
      <c r="L6620" s="2" t="str">
        <f t="shared" si="1146"/>
        <v>Índices y tasasIndicador bancario de referencia IBR 90 díasDiario4270542705</v>
      </c>
    </row>
    <row r="6621" spans="1:12" s="13" customFormat="1" ht="15.95" customHeight="1" x14ac:dyDescent="0.2">
      <c r="A6621" s="2" t="s">
        <v>20</v>
      </c>
      <c r="B6621" s="2" t="s">
        <v>27</v>
      </c>
      <c r="C6621" s="2" t="s">
        <v>26</v>
      </c>
      <c r="D6621" s="4">
        <v>42705</v>
      </c>
      <c r="E6621" s="4">
        <v>42705</v>
      </c>
      <c r="F6621" s="2">
        <f t="shared" si="1142"/>
        <v>2016</v>
      </c>
      <c r="G6621" s="2">
        <f t="shared" si="1143"/>
        <v>12</v>
      </c>
      <c r="H6621" s="2">
        <f t="shared" si="1144"/>
        <v>1</v>
      </c>
      <c r="I6621" s="2" t="str">
        <f t="shared" si="1145"/>
        <v>Diciembre</v>
      </c>
      <c r="L6621" s="2" t="str">
        <f t="shared" si="1146"/>
        <v>Índices y tasasIndicador bancario de referencia IBR 90 díasDiario4270642706</v>
      </c>
    </row>
    <row r="6622" spans="1:12" s="13" customFormat="1" ht="15.95" customHeight="1" x14ac:dyDescent="0.2">
      <c r="A6622" s="2" t="s">
        <v>20</v>
      </c>
      <c r="B6622" s="2" t="s">
        <v>27</v>
      </c>
      <c r="C6622" s="2" t="s">
        <v>26</v>
      </c>
      <c r="D6622" s="4">
        <v>42706</v>
      </c>
      <c r="E6622" s="4">
        <v>42706</v>
      </c>
      <c r="F6622" s="2">
        <f t="shared" si="1142"/>
        <v>2016</v>
      </c>
      <c r="G6622" s="2">
        <f t="shared" si="1143"/>
        <v>12</v>
      </c>
      <c r="H6622" s="2">
        <f t="shared" si="1144"/>
        <v>2</v>
      </c>
      <c r="I6622" s="2" t="str">
        <f t="shared" si="1145"/>
        <v>Diciembre</v>
      </c>
      <c r="L6622" s="2" t="str">
        <f t="shared" si="1146"/>
        <v>Índices y tasasIndicador bancario de referencia IBR 90 díasDiario4270942709</v>
      </c>
    </row>
    <row r="6623" spans="1:12" s="13" customFormat="1" ht="15.95" customHeight="1" x14ac:dyDescent="0.2">
      <c r="A6623" s="2" t="s">
        <v>20</v>
      </c>
      <c r="B6623" s="2" t="s">
        <v>27</v>
      </c>
      <c r="C6623" s="2" t="s">
        <v>26</v>
      </c>
      <c r="D6623" s="4">
        <v>42709</v>
      </c>
      <c r="E6623" s="4">
        <v>42709</v>
      </c>
      <c r="F6623" s="2">
        <f t="shared" si="1142"/>
        <v>2016</v>
      </c>
      <c r="G6623" s="2">
        <f t="shared" si="1143"/>
        <v>12</v>
      </c>
      <c r="H6623" s="2">
        <f t="shared" si="1144"/>
        <v>5</v>
      </c>
      <c r="I6623" s="2" t="str">
        <f t="shared" si="1145"/>
        <v>Diciembre</v>
      </c>
      <c r="L6623" s="2" t="str">
        <f t="shared" si="1146"/>
        <v>Índices y tasasIndicador bancario de referencia IBR 90 díasDiario4271042710</v>
      </c>
    </row>
    <row r="6624" spans="1:12" ht="15.95" customHeight="1" x14ac:dyDescent="0.2">
      <c r="A6624" s="2" t="s">
        <v>20</v>
      </c>
      <c r="B6624" s="2" t="s">
        <v>27</v>
      </c>
      <c r="C6624" s="2" t="s">
        <v>26</v>
      </c>
      <c r="D6624" s="4">
        <v>42710</v>
      </c>
      <c r="E6624" s="4">
        <v>42710</v>
      </c>
      <c r="F6624" s="2">
        <f t="shared" si="1142"/>
        <v>2016</v>
      </c>
      <c r="G6624" s="2">
        <f t="shared" si="1143"/>
        <v>12</v>
      </c>
      <c r="H6624" s="2">
        <f t="shared" si="1144"/>
        <v>6</v>
      </c>
      <c r="I6624" s="2" t="str">
        <f t="shared" si="1145"/>
        <v>Diciembre</v>
      </c>
      <c r="L6624" s="2" t="str">
        <f t="shared" si="1146"/>
        <v>Índices y tasasIndicador bancario de referencia IBR 90 díasDiario4271142711</v>
      </c>
    </row>
    <row r="6625" spans="1:12" ht="15.95" customHeight="1" x14ac:dyDescent="0.2">
      <c r="A6625" s="2" t="s">
        <v>20</v>
      </c>
      <c r="B6625" s="2" t="s">
        <v>27</v>
      </c>
      <c r="C6625" s="2" t="s">
        <v>26</v>
      </c>
      <c r="D6625" s="4">
        <v>42711</v>
      </c>
      <c r="E6625" s="4">
        <v>42711</v>
      </c>
      <c r="F6625" s="2">
        <f t="shared" si="1142"/>
        <v>2016</v>
      </c>
      <c r="G6625" s="2">
        <f t="shared" si="1143"/>
        <v>12</v>
      </c>
      <c r="H6625" s="2">
        <f t="shared" si="1144"/>
        <v>7</v>
      </c>
      <c r="I6625" s="2" t="str">
        <f t="shared" si="1145"/>
        <v>Diciembre</v>
      </c>
      <c r="L6625" s="2" t="str">
        <f t="shared" si="1146"/>
        <v>Índices y tasasIndicador bancario de referencia IBR 90 díasDiario4271342713</v>
      </c>
    </row>
    <row r="6626" spans="1:12" ht="15.95" customHeight="1" x14ac:dyDescent="0.2">
      <c r="A6626" s="2" t="s">
        <v>20</v>
      </c>
      <c r="B6626" s="2" t="s">
        <v>27</v>
      </c>
      <c r="C6626" s="2" t="s">
        <v>26</v>
      </c>
      <c r="D6626" s="4">
        <v>42713</v>
      </c>
      <c r="E6626" s="4">
        <v>42713</v>
      </c>
      <c r="F6626" s="2">
        <f t="shared" si="1142"/>
        <v>2016</v>
      </c>
      <c r="G6626" s="2">
        <f t="shared" si="1143"/>
        <v>12</v>
      </c>
      <c r="H6626" s="2">
        <f t="shared" si="1144"/>
        <v>9</v>
      </c>
      <c r="I6626" s="2" t="str">
        <f t="shared" si="1145"/>
        <v>Diciembre</v>
      </c>
      <c r="L6626" s="2" t="str">
        <f t="shared" si="1146"/>
        <v>Índices y tasasIndicador bancario de referencia IBR 90 díasDiario4271642716</v>
      </c>
    </row>
    <row r="6627" spans="1:12" ht="15.95" customHeight="1" x14ac:dyDescent="0.2">
      <c r="A6627" s="2" t="s">
        <v>20</v>
      </c>
      <c r="B6627" s="2" t="s">
        <v>27</v>
      </c>
      <c r="C6627" s="2" t="s">
        <v>26</v>
      </c>
      <c r="D6627" s="4">
        <v>42716</v>
      </c>
      <c r="E6627" s="4">
        <v>42716</v>
      </c>
      <c r="F6627" s="2">
        <f t="shared" si="1142"/>
        <v>2016</v>
      </c>
      <c r="G6627" s="2">
        <f t="shared" si="1143"/>
        <v>12</v>
      </c>
      <c r="H6627" s="2">
        <f t="shared" si="1144"/>
        <v>12</v>
      </c>
      <c r="I6627" s="2" t="str">
        <f t="shared" si="1145"/>
        <v>Diciembre</v>
      </c>
      <c r="L6627" s="2" t="str">
        <f t="shared" si="1146"/>
        <v>Índices y tasasIndicador bancario de referencia IBR 90 díasDiario4271742717</v>
      </c>
    </row>
    <row r="6628" spans="1:12" ht="15.95" customHeight="1" x14ac:dyDescent="0.2">
      <c r="A6628" s="2" t="s">
        <v>20</v>
      </c>
      <c r="B6628" s="2" t="s">
        <v>27</v>
      </c>
      <c r="C6628" s="2" t="s">
        <v>26</v>
      </c>
      <c r="D6628" s="4">
        <v>42717</v>
      </c>
      <c r="E6628" s="4">
        <v>42717</v>
      </c>
      <c r="F6628" s="2">
        <f t="shared" si="1142"/>
        <v>2016</v>
      </c>
      <c r="G6628" s="2">
        <f t="shared" si="1143"/>
        <v>12</v>
      </c>
      <c r="H6628" s="2">
        <f t="shared" si="1144"/>
        <v>13</v>
      </c>
      <c r="I6628" s="2" t="str">
        <f t="shared" si="1145"/>
        <v>Diciembre</v>
      </c>
      <c r="L6628" s="2" t="str">
        <f t="shared" si="1146"/>
        <v>Índices y tasasIndicador bancario de referencia IBR 90 díasDiario4271842718</v>
      </c>
    </row>
    <row r="6629" spans="1:12" ht="15.95" customHeight="1" x14ac:dyDescent="0.2">
      <c r="A6629" s="2" t="s">
        <v>20</v>
      </c>
      <c r="B6629" s="2" t="s">
        <v>27</v>
      </c>
      <c r="C6629" s="2" t="s">
        <v>26</v>
      </c>
      <c r="D6629" s="4">
        <v>42718</v>
      </c>
      <c r="E6629" s="4">
        <v>42718</v>
      </c>
      <c r="F6629" s="2">
        <f t="shared" si="1142"/>
        <v>2016</v>
      </c>
      <c r="G6629" s="2">
        <f t="shared" si="1143"/>
        <v>12</v>
      </c>
      <c r="H6629" s="2">
        <f t="shared" si="1144"/>
        <v>14</v>
      </c>
      <c r="I6629" s="2" t="str">
        <f t="shared" si="1145"/>
        <v>Diciembre</v>
      </c>
      <c r="L6629" s="2" t="str">
        <f t="shared" si="1146"/>
        <v>Índices y tasasIndicador bancario de referencia IBR 90 díasDiario4271942719</v>
      </c>
    </row>
    <row r="6630" spans="1:12" ht="15.95" customHeight="1" x14ac:dyDescent="0.2">
      <c r="A6630" s="2" t="s">
        <v>20</v>
      </c>
      <c r="B6630" s="2" t="s">
        <v>27</v>
      </c>
      <c r="C6630" s="2" t="s">
        <v>26</v>
      </c>
      <c r="D6630" s="4">
        <v>42719</v>
      </c>
      <c r="E6630" s="4">
        <v>42719</v>
      </c>
      <c r="F6630" s="2">
        <f t="shared" si="1142"/>
        <v>2016</v>
      </c>
      <c r="G6630" s="2">
        <f t="shared" si="1143"/>
        <v>12</v>
      </c>
      <c r="H6630" s="2">
        <f t="shared" si="1144"/>
        <v>15</v>
      </c>
      <c r="I6630" s="2" t="str">
        <f t="shared" si="1145"/>
        <v>Diciembre</v>
      </c>
      <c r="L6630" s="2" t="str">
        <f t="shared" si="1146"/>
        <v>Índices y tasasIndicador bancario de referencia IBR 90 díasDiario4272042720</v>
      </c>
    </row>
    <row r="6631" spans="1:12" ht="15.95" customHeight="1" x14ac:dyDescent="0.2">
      <c r="A6631" s="2" t="s">
        <v>20</v>
      </c>
      <c r="B6631" s="2" t="s">
        <v>27</v>
      </c>
      <c r="C6631" s="2" t="s">
        <v>26</v>
      </c>
      <c r="D6631" s="4">
        <v>42720</v>
      </c>
      <c r="E6631" s="4">
        <v>42720</v>
      </c>
      <c r="F6631" s="2">
        <f t="shared" si="1142"/>
        <v>2016</v>
      </c>
      <c r="G6631" s="2">
        <f t="shared" si="1143"/>
        <v>12</v>
      </c>
      <c r="H6631" s="2">
        <f t="shared" si="1144"/>
        <v>16</v>
      </c>
      <c r="I6631" s="2" t="str">
        <f t="shared" si="1145"/>
        <v>Diciembre</v>
      </c>
      <c r="L6631" s="2" t="str">
        <f t="shared" si="1146"/>
        <v>Índices y tasasIndicador bancario de referencia IBR 90 díasDiario4272342723</v>
      </c>
    </row>
    <row r="6632" spans="1:12" ht="15.95" customHeight="1" x14ac:dyDescent="0.2">
      <c r="A6632" s="2" t="s">
        <v>20</v>
      </c>
      <c r="B6632" s="2" t="s">
        <v>27</v>
      </c>
      <c r="C6632" s="2" t="s">
        <v>26</v>
      </c>
      <c r="D6632" s="4">
        <v>42723</v>
      </c>
      <c r="E6632" s="4">
        <v>42723</v>
      </c>
      <c r="F6632" s="2">
        <f t="shared" si="1142"/>
        <v>2016</v>
      </c>
      <c r="G6632" s="2">
        <f t="shared" si="1143"/>
        <v>12</v>
      </c>
      <c r="H6632" s="2">
        <f t="shared" si="1144"/>
        <v>19</v>
      </c>
      <c r="I6632" s="2" t="str">
        <f t="shared" si="1145"/>
        <v>Diciembre</v>
      </c>
      <c r="L6632" s="2" t="str">
        <f t="shared" si="1146"/>
        <v>Índices y tasasIndicador bancario de referencia IBR 90 díasDiario4272442724</v>
      </c>
    </row>
    <row r="6633" spans="1:12" ht="15.95" customHeight="1" x14ac:dyDescent="0.2">
      <c r="A6633" s="2" t="s">
        <v>20</v>
      </c>
      <c r="B6633" s="2" t="s">
        <v>27</v>
      </c>
      <c r="C6633" s="2" t="s">
        <v>26</v>
      </c>
      <c r="D6633" s="4">
        <v>42724</v>
      </c>
      <c r="E6633" s="4">
        <v>42724</v>
      </c>
      <c r="F6633" s="2">
        <f t="shared" si="1142"/>
        <v>2016</v>
      </c>
      <c r="G6633" s="2">
        <f t="shared" si="1143"/>
        <v>12</v>
      </c>
      <c r="H6633" s="2">
        <f t="shared" si="1144"/>
        <v>20</v>
      </c>
      <c r="I6633" s="2" t="str">
        <f t="shared" si="1145"/>
        <v>Diciembre</v>
      </c>
      <c r="L6633" s="2" t="str">
        <f t="shared" si="1146"/>
        <v>Índices y tasasIndicador bancario de referencia IBR 90 díasDiario4272542725</v>
      </c>
    </row>
    <row r="6634" spans="1:12" ht="15.95" customHeight="1" x14ac:dyDescent="0.2">
      <c r="A6634" s="2" t="s">
        <v>20</v>
      </c>
      <c r="B6634" s="2" t="s">
        <v>27</v>
      </c>
      <c r="C6634" s="2" t="s">
        <v>26</v>
      </c>
      <c r="D6634" s="4">
        <v>42725</v>
      </c>
      <c r="E6634" s="4">
        <v>42725</v>
      </c>
      <c r="F6634" s="2">
        <f t="shared" si="1142"/>
        <v>2016</v>
      </c>
      <c r="G6634" s="2">
        <f t="shared" si="1143"/>
        <v>12</v>
      </c>
      <c r="H6634" s="2">
        <f t="shared" si="1144"/>
        <v>21</v>
      </c>
      <c r="I6634" s="2" t="str">
        <f t="shared" si="1145"/>
        <v>Diciembre</v>
      </c>
      <c r="L6634" s="2" t="str">
        <f t="shared" si="1146"/>
        <v>Índices y tasasIndicador bancario de referencia IBR 90 díasDiario4272642726</v>
      </c>
    </row>
    <row r="6635" spans="1:12" ht="15.95" customHeight="1" x14ac:dyDescent="0.2">
      <c r="A6635" s="2" t="s">
        <v>20</v>
      </c>
      <c r="B6635" s="2" t="s">
        <v>27</v>
      </c>
      <c r="C6635" s="2" t="s">
        <v>26</v>
      </c>
      <c r="D6635" s="4">
        <v>42726</v>
      </c>
      <c r="E6635" s="4">
        <v>42726</v>
      </c>
      <c r="F6635" s="2">
        <f t="shared" si="1142"/>
        <v>2016</v>
      </c>
      <c r="G6635" s="2">
        <f t="shared" si="1143"/>
        <v>12</v>
      </c>
      <c r="H6635" s="2">
        <f t="shared" si="1144"/>
        <v>22</v>
      </c>
      <c r="I6635" s="2" t="str">
        <f t="shared" si="1145"/>
        <v>Diciembre</v>
      </c>
      <c r="L6635" s="2" t="str">
        <f t="shared" si="1146"/>
        <v>Índices y tasasIndicador bancario de referencia IBR 90 díasDiario4272742727</v>
      </c>
    </row>
    <row r="6636" spans="1:12" ht="15.95" customHeight="1" x14ac:dyDescent="0.2">
      <c r="A6636" s="2" t="s">
        <v>20</v>
      </c>
      <c r="B6636" s="2" t="s">
        <v>27</v>
      </c>
      <c r="C6636" s="2" t="s">
        <v>26</v>
      </c>
      <c r="D6636" s="4">
        <v>42727</v>
      </c>
      <c r="E6636" s="4">
        <v>42727</v>
      </c>
      <c r="F6636" s="2">
        <f t="shared" si="1142"/>
        <v>2016</v>
      </c>
      <c r="G6636" s="2">
        <f t="shared" si="1143"/>
        <v>12</v>
      </c>
      <c r="H6636" s="2">
        <f t="shared" si="1144"/>
        <v>23</v>
      </c>
      <c r="I6636" s="2" t="str">
        <f t="shared" si="1145"/>
        <v>Diciembre</v>
      </c>
      <c r="L6636" s="2" t="str">
        <f t="shared" si="1146"/>
        <v>Índices y tasasIndicador bancario de referencia IBR 90 díasDiario4273042730</v>
      </c>
    </row>
    <row r="6637" spans="1:12" ht="15.95" customHeight="1" x14ac:dyDescent="0.2">
      <c r="A6637" s="2" t="s">
        <v>20</v>
      </c>
      <c r="B6637" s="2" t="s">
        <v>27</v>
      </c>
      <c r="C6637" s="2" t="s">
        <v>26</v>
      </c>
      <c r="D6637" s="4">
        <v>42730</v>
      </c>
      <c r="E6637" s="4">
        <v>42730</v>
      </c>
      <c r="F6637" s="2">
        <f t="shared" ref="F6637:F6700" si="1147">YEAR(E6637)</f>
        <v>2016</v>
      </c>
      <c r="G6637" s="2">
        <f t="shared" ref="G6637:G6700" si="1148">MONTH(E6637)</f>
        <v>12</v>
      </c>
      <c r="H6637" s="2">
        <f t="shared" ref="H6637:H6700" si="1149">DAY(E6637)</f>
        <v>26</v>
      </c>
      <c r="I6637" s="2" t="str">
        <f t="shared" ref="I6637:I6700" si="1150">CHOOSE(G6637,"Enero","Febrero","Marzo","Abril","Mayo","Junio","Julio","Agosto","Septiembre","Octubre","Noviembre","Diciembre")</f>
        <v>Diciembre</v>
      </c>
      <c r="L6637" s="2" t="str">
        <f t="shared" si="1146"/>
        <v>Índices y tasasIndicador bancario de referencia IBR 90 díasDiario4273142731</v>
      </c>
    </row>
    <row r="6638" spans="1:12" ht="15.95" customHeight="1" x14ac:dyDescent="0.2">
      <c r="A6638" s="2" t="s">
        <v>20</v>
      </c>
      <c r="B6638" s="2" t="s">
        <v>27</v>
      </c>
      <c r="C6638" s="2" t="s">
        <v>26</v>
      </c>
      <c r="D6638" s="4">
        <v>42731</v>
      </c>
      <c r="E6638" s="4">
        <v>42731</v>
      </c>
      <c r="F6638" s="2">
        <f t="shared" si="1147"/>
        <v>2016</v>
      </c>
      <c r="G6638" s="2">
        <f t="shared" si="1148"/>
        <v>12</v>
      </c>
      <c r="H6638" s="2">
        <f t="shared" si="1149"/>
        <v>27</v>
      </c>
      <c r="I6638" s="2" t="str">
        <f t="shared" si="1150"/>
        <v>Diciembre</v>
      </c>
      <c r="L6638" s="2" t="str">
        <f t="shared" si="1146"/>
        <v>Índices y tasasIndicador bancario de referencia IBR 90 díasDiario4273242732</v>
      </c>
    </row>
    <row r="6639" spans="1:12" ht="15.95" customHeight="1" x14ac:dyDescent="0.2">
      <c r="A6639" s="2" t="s">
        <v>20</v>
      </c>
      <c r="B6639" s="2" t="s">
        <v>27</v>
      </c>
      <c r="C6639" s="2" t="s">
        <v>26</v>
      </c>
      <c r="D6639" s="4">
        <v>42732</v>
      </c>
      <c r="E6639" s="4">
        <v>42732</v>
      </c>
      <c r="F6639" s="2">
        <f t="shared" si="1147"/>
        <v>2016</v>
      </c>
      <c r="G6639" s="2">
        <f t="shared" si="1148"/>
        <v>12</v>
      </c>
      <c r="H6639" s="2">
        <f t="shared" si="1149"/>
        <v>28</v>
      </c>
      <c r="I6639" s="2" t="str">
        <f t="shared" si="1150"/>
        <v>Diciembre</v>
      </c>
      <c r="L6639" s="2" t="str">
        <f t="shared" si="1146"/>
        <v>Índices y tasasIndicador bancario de referencia IBR 90 díasDiario4273342733</v>
      </c>
    </row>
    <row r="6640" spans="1:12" ht="15.95" customHeight="1" x14ac:dyDescent="0.2">
      <c r="A6640" s="2" t="s">
        <v>20</v>
      </c>
      <c r="B6640" s="2" t="s">
        <v>27</v>
      </c>
      <c r="C6640" s="2" t="s">
        <v>26</v>
      </c>
      <c r="D6640" s="4">
        <v>42733</v>
      </c>
      <c r="E6640" s="4">
        <v>42733</v>
      </c>
      <c r="F6640" s="2">
        <f t="shared" si="1147"/>
        <v>2016</v>
      </c>
      <c r="G6640" s="2">
        <f t="shared" si="1148"/>
        <v>12</v>
      </c>
      <c r="H6640" s="2">
        <f t="shared" si="1149"/>
        <v>29</v>
      </c>
      <c r="I6640" s="2" t="str">
        <f t="shared" si="1150"/>
        <v>Diciembre</v>
      </c>
      <c r="L6640" s="2" t="str">
        <f t="shared" si="1146"/>
        <v>Índices y tasasIndicador bancario de referencia IBR 90 díasDiario4273442734</v>
      </c>
    </row>
    <row r="6641" spans="1:12" ht="15.95" customHeight="1" x14ac:dyDescent="0.2">
      <c r="A6641" s="2" t="s">
        <v>20</v>
      </c>
      <c r="B6641" s="2" t="s">
        <v>27</v>
      </c>
      <c r="C6641" s="2" t="s">
        <v>26</v>
      </c>
      <c r="D6641" s="4">
        <v>42734</v>
      </c>
      <c r="E6641" s="4">
        <v>42734</v>
      </c>
      <c r="F6641" s="2">
        <f t="shared" si="1147"/>
        <v>2016</v>
      </c>
      <c r="G6641" s="2">
        <f t="shared" si="1148"/>
        <v>12</v>
      </c>
      <c r="H6641" s="2">
        <f t="shared" si="1149"/>
        <v>30</v>
      </c>
      <c r="I6641" s="2" t="str">
        <f t="shared" si="1150"/>
        <v>Diciembre</v>
      </c>
      <c r="L6641" s="2" t="str">
        <f t="shared" si="1146"/>
        <v>Índices y tasasIndicador bancario de referencia IBR 90 díasDiario4273742737</v>
      </c>
    </row>
    <row r="6642" spans="1:12" ht="15.95" customHeight="1" x14ac:dyDescent="0.2">
      <c r="A6642" s="2" t="s">
        <v>20</v>
      </c>
      <c r="B6642" s="2" t="s">
        <v>27</v>
      </c>
      <c r="C6642" s="2" t="s">
        <v>26</v>
      </c>
      <c r="D6642" s="4">
        <v>42737</v>
      </c>
      <c r="E6642" s="4">
        <v>42737</v>
      </c>
      <c r="F6642" s="2">
        <f t="shared" si="1147"/>
        <v>2017</v>
      </c>
      <c r="G6642" s="2">
        <f t="shared" si="1148"/>
        <v>1</v>
      </c>
      <c r="H6642" s="2">
        <f t="shared" si="1149"/>
        <v>2</v>
      </c>
      <c r="I6642" s="2" t="str">
        <f t="shared" si="1150"/>
        <v>Enero</v>
      </c>
      <c r="L6642" s="2" t="str">
        <f t="shared" si="1146"/>
        <v>Índices y tasasIndicador bancario de referencia IBR 90 díasDiario4273842738</v>
      </c>
    </row>
    <row r="6643" spans="1:12" ht="15.95" customHeight="1" x14ac:dyDescent="0.2">
      <c r="A6643" s="2" t="s">
        <v>20</v>
      </c>
      <c r="B6643" s="2" t="s">
        <v>27</v>
      </c>
      <c r="C6643" s="2" t="s">
        <v>26</v>
      </c>
      <c r="D6643" s="4">
        <v>42738</v>
      </c>
      <c r="E6643" s="4">
        <v>42738</v>
      </c>
      <c r="F6643" s="2">
        <f t="shared" si="1147"/>
        <v>2017</v>
      </c>
      <c r="G6643" s="2">
        <f t="shared" si="1148"/>
        <v>1</v>
      </c>
      <c r="H6643" s="2">
        <f t="shared" si="1149"/>
        <v>3</v>
      </c>
      <c r="I6643" s="2" t="str">
        <f t="shared" si="1150"/>
        <v>Enero</v>
      </c>
      <c r="L6643" s="2" t="str">
        <f t="shared" si="1146"/>
        <v>Índices y tasasIndicador bancario de referencia IBR 90 díasDiario4273942739</v>
      </c>
    </row>
    <row r="6644" spans="1:12" ht="15.95" customHeight="1" x14ac:dyDescent="0.2">
      <c r="A6644" s="2" t="s">
        <v>20</v>
      </c>
      <c r="B6644" s="2" t="s">
        <v>27</v>
      </c>
      <c r="C6644" s="2" t="s">
        <v>26</v>
      </c>
      <c r="D6644" s="4">
        <v>42739</v>
      </c>
      <c r="E6644" s="4">
        <v>42739</v>
      </c>
      <c r="F6644" s="2">
        <f t="shared" si="1147"/>
        <v>2017</v>
      </c>
      <c r="G6644" s="2">
        <f t="shared" si="1148"/>
        <v>1</v>
      </c>
      <c r="H6644" s="2">
        <f t="shared" si="1149"/>
        <v>4</v>
      </c>
      <c r="I6644" s="2" t="str">
        <f t="shared" si="1150"/>
        <v>Enero</v>
      </c>
      <c r="L6644" s="2" t="str">
        <f t="shared" si="1146"/>
        <v>Índices y tasasIndicador bancario de referencia IBR 90 díasDiario4274042740</v>
      </c>
    </row>
    <row r="6645" spans="1:12" ht="15.95" customHeight="1" x14ac:dyDescent="0.2">
      <c r="A6645" s="2" t="s">
        <v>20</v>
      </c>
      <c r="B6645" s="2" t="s">
        <v>27</v>
      </c>
      <c r="C6645" s="2" t="s">
        <v>26</v>
      </c>
      <c r="D6645" s="4">
        <v>42740</v>
      </c>
      <c r="E6645" s="4">
        <v>42740</v>
      </c>
      <c r="F6645" s="2">
        <f t="shared" si="1147"/>
        <v>2017</v>
      </c>
      <c r="G6645" s="2">
        <f t="shared" si="1148"/>
        <v>1</v>
      </c>
      <c r="H6645" s="2">
        <f t="shared" si="1149"/>
        <v>5</v>
      </c>
      <c r="I6645" s="2" t="str">
        <f t="shared" si="1150"/>
        <v>Enero</v>
      </c>
      <c r="L6645" s="2" t="str">
        <f t="shared" si="1146"/>
        <v>Índices y tasasIndicador bancario de referencia IBR 90 díasDiario4274142741</v>
      </c>
    </row>
    <row r="6646" spans="1:12" ht="15.95" customHeight="1" x14ac:dyDescent="0.2">
      <c r="A6646" s="2" t="s">
        <v>20</v>
      </c>
      <c r="B6646" s="2" t="s">
        <v>27</v>
      </c>
      <c r="C6646" s="2" t="s">
        <v>26</v>
      </c>
      <c r="D6646" s="4">
        <v>42741</v>
      </c>
      <c r="E6646" s="4">
        <v>42741</v>
      </c>
      <c r="F6646" s="2">
        <f t="shared" si="1147"/>
        <v>2017</v>
      </c>
      <c r="G6646" s="2">
        <f t="shared" si="1148"/>
        <v>1</v>
      </c>
      <c r="H6646" s="2">
        <f t="shared" si="1149"/>
        <v>6</v>
      </c>
      <c r="I6646" s="2" t="str">
        <f t="shared" si="1150"/>
        <v>Enero</v>
      </c>
      <c r="L6646" s="2" t="str">
        <f t="shared" si="1146"/>
        <v>Índices y tasasIndicador bancario de referencia IBR 90 díasDiario4274542745</v>
      </c>
    </row>
    <row r="6647" spans="1:12" ht="15.95" customHeight="1" x14ac:dyDescent="0.2">
      <c r="A6647" s="2" t="s">
        <v>20</v>
      </c>
      <c r="B6647" s="2" t="s">
        <v>27</v>
      </c>
      <c r="C6647" s="2" t="s">
        <v>26</v>
      </c>
      <c r="D6647" s="4">
        <v>42745</v>
      </c>
      <c r="E6647" s="4">
        <v>42745</v>
      </c>
      <c r="F6647" s="2">
        <f t="shared" si="1147"/>
        <v>2017</v>
      </c>
      <c r="G6647" s="2">
        <f t="shared" si="1148"/>
        <v>1</v>
      </c>
      <c r="H6647" s="2">
        <f t="shared" si="1149"/>
        <v>10</v>
      </c>
      <c r="I6647" s="2" t="str">
        <f t="shared" si="1150"/>
        <v>Enero</v>
      </c>
      <c r="L6647" s="2" t="str">
        <f t="shared" si="1146"/>
        <v>Índices y tasasIndicador bancario de referencia IBR 90 díasDiario4274642746</v>
      </c>
    </row>
    <row r="6648" spans="1:12" ht="15.95" customHeight="1" x14ac:dyDescent="0.2">
      <c r="A6648" s="2" t="s">
        <v>20</v>
      </c>
      <c r="B6648" s="2" t="s">
        <v>27</v>
      </c>
      <c r="C6648" s="2" t="s">
        <v>26</v>
      </c>
      <c r="D6648" s="4">
        <v>42746</v>
      </c>
      <c r="E6648" s="4">
        <v>42746</v>
      </c>
      <c r="F6648" s="2">
        <f t="shared" si="1147"/>
        <v>2017</v>
      </c>
      <c r="G6648" s="2">
        <f t="shared" si="1148"/>
        <v>1</v>
      </c>
      <c r="H6648" s="2">
        <f t="shared" si="1149"/>
        <v>11</v>
      </c>
      <c r="I6648" s="2" t="str">
        <f t="shared" si="1150"/>
        <v>Enero</v>
      </c>
      <c r="L6648" s="2" t="str">
        <f t="shared" si="1146"/>
        <v>Índices y tasasIndicador bancario de referencia IBR 90 díasDiario4274742747</v>
      </c>
    </row>
    <row r="6649" spans="1:12" ht="15.95" customHeight="1" x14ac:dyDescent="0.2">
      <c r="A6649" s="2" t="s">
        <v>20</v>
      </c>
      <c r="B6649" s="2" t="s">
        <v>27</v>
      </c>
      <c r="C6649" s="2" t="s">
        <v>26</v>
      </c>
      <c r="D6649" s="4">
        <v>42747</v>
      </c>
      <c r="E6649" s="4">
        <v>42747</v>
      </c>
      <c r="F6649" s="2">
        <f t="shared" si="1147"/>
        <v>2017</v>
      </c>
      <c r="G6649" s="2">
        <f t="shared" si="1148"/>
        <v>1</v>
      </c>
      <c r="H6649" s="2">
        <f t="shared" si="1149"/>
        <v>12</v>
      </c>
      <c r="I6649" s="2" t="str">
        <f t="shared" si="1150"/>
        <v>Enero</v>
      </c>
      <c r="L6649" s="2" t="str">
        <f t="shared" si="1146"/>
        <v>Índices y tasasIndicador bancario de referencia IBR 90 díasDiario4274842748</v>
      </c>
    </row>
    <row r="6650" spans="1:12" ht="15.95" customHeight="1" x14ac:dyDescent="0.2">
      <c r="A6650" s="2" t="s">
        <v>20</v>
      </c>
      <c r="B6650" s="2" t="s">
        <v>27</v>
      </c>
      <c r="C6650" s="2" t="s">
        <v>26</v>
      </c>
      <c r="D6650" s="4">
        <v>42748</v>
      </c>
      <c r="E6650" s="4">
        <v>42748</v>
      </c>
      <c r="F6650" s="2">
        <f t="shared" si="1147"/>
        <v>2017</v>
      </c>
      <c r="G6650" s="2">
        <f t="shared" si="1148"/>
        <v>1</v>
      </c>
      <c r="H6650" s="2">
        <f t="shared" si="1149"/>
        <v>13</v>
      </c>
      <c r="I6650" s="2" t="str">
        <f t="shared" si="1150"/>
        <v>Enero</v>
      </c>
      <c r="L6650" s="2" t="str">
        <f t="shared" si="1146"/>
        <v>Índices y tasasIndicador bancario de referencia IBR 90 díasDiario4275142751</v>
      </c>
    </row>
    <row r="6651" spans="1:12" ht="15.95" customHeight="1" x14ac:dyDescent="0.2">
      <c r="A6651" s="2" t="s">
        <v>20</v>
      </c>
      <c r="B6651" s="2" t="s">
        <v>27</v>
      </c>
      <c r="C6651" s="2" t="s">
        <v>26</v>
      </c>
      <c r="D6651" s="4">
        <v>42751</v>
      </c>
      <c r="E6651" s="4">
        <v>42751</v>
      </c>
      <c r="F6651" s="2">
        <f t="shared" si="1147"/>
        <v>2017</v>
      </c>
      <c r="G6651" s="2">
        <f t="shared" si="1148"/>
        <v>1</v>
      </c>
      <c r="H6651" s="2">
        <f t="shared" si="1149"/>
        <v>16</v>
      </c>
      <c r="I6651" s="2" t="str">
        <f t="shared" si="1150"/>
        <v>Enero</v>
      </c>
      <c r="L6651" s="2" t="str">
        <f t="shared" si="1146"/>
        <v>Índices y tasasIndicador bancario de referencia IBR 90 díasDiario4275242752</v>
      </c>
    </row>
    <row r="6652" spans="1:12" ht="15.95" customHeight="1" x14ac:dyDescent="0.2">
      <c r="A6652" s="2" t="s">
        <v>20</v>
      </c>
      <c r="B6652" s="2" t="s">
        <v>27</v>
      </c>
      <c r="C6652" s="2" t="s">
        <v>26</v>
      </c>
      <c r="D6652" s="4">
        <v>42752</v>
      </c>
      <c r="E6652" s="4">
        <v>42752</v>
      </c>
      <c r="F6652" s="2">
        <f t="shared" si="1147"/>
        <v>2017</v>
      </c>
      <c r="G6652" s="2">
        <f t="shared" si="1148"/>
        <v>1</v>
      </c>
      <c r="H6652" s="2">
        <f t="shared" si="1149"/>
        <v>17</v>
      </c>
      <c r="I6652" s="2" t="str">
        <f t="shared" si="1150"/>
        <v>Enero</v>
      </c>
      <c r="L6652" s="2" t="str">
        <f t="shared" si="1146"/>
        <v>Índices y tasasIndicador bancario de referencia IBR 90 díasDiario4275342753</v>
      </c>
    </row>
    <row r="6653" spans="1:12" ht="15.95" customHeight="1" x14ac:dyDescent="0.2">
      <c r="A6653" s="2" t="s">
        <v>20</v>
      </c>
      <c r="B6653" s="2" t="s">
        <v>27</v>
      </c>
      <c r="C6653" s="2" t="s">
        <v>26</v>
      </c>
      <c r="D6653" s="4">
        <v>42753</v>
      </c>
      <c r="E6653" s="4">
        <v>42753</v>
      </c>
      <c r="F6653" s="2">
        <f t="shared" si="1147"/>
        <v>2017</v>
      </c>
      <c r="G6653" s="2">
        <f t="shared" si="1148"/>
        <v>1</v>
      </c>
      <c r="H6653" s="2">
        <f t="shared" si="1149"/>
        <v>18</v>
      </c>
      <c r="I6653" s="2" t="str">
        <f t="shared" si="1150"/>
        <v>Enero</v>
      </c>
      <c r="L6653" s="2" t="str">
        <f t="shared" si="1146"/>
        <v>Índices y tasasIndicador bancario de referencia IBR 90 díasDiario4275442754</v>
      </c>
    </row>
    <row r="6654" spans="1:12" ht="15.95" customHeight="1" x14ac:dyDescent="0.2">
      <c r="A6654" s="2" t="s">
        <v>20</v>
      </c>
      <c r="B6654" s="2" t="s">
        <v>27</v>
      </c>
      <c r="C6654" s="2" t="s">
        <v>26</v>
      </c>
      <c r="D6654" s="4">
        <v>42754</v>
      </c>
      <c r="E6654" s="4">
        <v>42754</v>
      </c>
      <c r="F6654" s="2">
        <f t="shared" si="1147"/>
        <v>2017</v>
      </c>
      <c r="G6654" s="2">
        <f t="shared" si="1148"/>
        <v>1</v>
      </c>
      <c r="H6654" s="2">
        <f t="shared" si="1149"/>
        <v>19</v>
      </c>
      <c r="I6654" s="2" t="str">
        <f t="shared" si="1150"/>
        <v>Enero</v>
      </c>
      <c r="L6654" s="2" t="str">
        <f t="shared" si="1146"/>
        <v>Índices y tasasIndicador bancario de referencia IBR 90 díasDiario4275542755</v>
      </c>
    </row>
    <row r="6655" spans="1:12" ht="15.95" customHeight="1" x14ac:dyDescent="0.2">
      <c r="A6655" s="2" t="s">
        <v>20</v>
      </c>
      <c r="B6655" s="2" t="s">
        <v>27</v>
      </c>
      <c r="C6655" s="2" t="s">
        <v>26</v>
      </c>
      <c r="D6655" s="4">
        <v>42755</v>
      </c>
      <c r="E6655" s="4">
        <v>42755</v>
      </c>
      <c r="F6655" s="2">
        <f t="shared" si="1147"/>
        <v>2017</v>
      </c>
      <c r="G6655" s="2">
        <f t="shared" si="1148"/>
        <v>1</v>
      </c>
      <c r="H6655" s="2">
        <f t="shared" si="1149"/>
        <v>20</v>
      </c>
      <c r="I6655" s="2" t="str">
        <f t="shared" si="1150"/>
        <v>Enero</v>
      </c>
      <c r="L6655" s="2" t="str">
        <f t="shared" si="1146"/>
        <v>Índices y tasasIndicador bancario de referencia IBR 90 díasDiario4275842758</v>
      </c>
    </row>
    <row r="6656" spans="1:12" ht="15.95" customHeight="1" x14ac:dyDescent="0.2">
      <c r="A6656" s="2" t="s">
        <v>20</v>
      </c>
      <c r="B6656" s="2" t="s">
        <v>27</v>
      </c>
      <c r="C6656" s="2" t="s">
        <v>26</v>
      </c>
      <c r="D6656" s="4">
        <v>42758</v>
      </c>
      <c r="E6656" s="4">
        <v>42758</v>
      </c>
      <c r="F6656" s="2">
        <f t="shared" si="1147"/>
        <v>2017</v>
      </c>
      <c r="G6656" s="2">
        <f t="shared" si="1148"/>
        <v>1</v>
      </c>
      <c r="H6656" s="2">
        <f t="shared" si="1149"/>
        <v>23</v>
      </c>
      <c r="I6656" s="2" t="str">
        <f t="shared" si="1150"/>
        <v>Enero</v>
      </c>
      <c r="L6656" s="2" t="str">
        <f t="shared" si="1146"/>
        <v>Índices y tasasIndicador bancario de referencia IBR 90 díasDiario4275942759</v>
      </c>
    </row>
    <row r="6657" spans="1:12" ht="15.95" customHeight="1" x14ac:dyDescent="0.2">
      <c r="A6657" s="2" t="s">
        <v>20</v>
      </c>
      <c r="B6657" s="2" t="s">
        <v>27</v>
      </c>
      <c r="C6657" s="2" t="s">
        <v>26</v>
      </c>
      <c r="D6657" s="4">
        <v>42759</v>
      </c>
      <c r="E6657" s="4">
        <v>42759</v>
      </c>
      <c r="F6657" s="2">
        <f t="shared" si="1147"/>
        <v>2017</v>
      </c>
      <c r="G6657" s="2">
        <f t="shared" si="1148"/>
        <v>1</v>
      </c>
      <c r="H6657" s="2">
        <f t="shared" si="1149"/>
        <v>24</v>
      </c>
      <c r="I6657" s="2" t="str">
        <f t="shared" si="1150"/>
        <v>Enero</v>
      </c>
      <c r="L6657" s="2" t="str">
        <f t="shared" si="1146"/>
        <v>Índices y tasasIndicador bancario de referencia IBR 90 díasDiario4276042760</v>
      </c>
    </row>
    <row r="6658" spans="1:12" ht="15.95" customHeight="1" x14ac:dyDescent="0.2">
      <c r="A6658" s="2" t="s">
        <v>20</v>
      </c>
      <c r="B6658" s="2" t="s">
        <v>27</v>
      </c>
      <c r="C6658" s="2" t="s">
        <v>26</v>
      </c>
      <c r="D6658" s="4">
        <v>42760</v>
      </c>
      <c r="E6658" s="4">
        <v>42760</v>
      </c>
      <c r="F6658" s="2">
        <f t="shared" si="1147"/>
        <v>2017</v>
      </c>
      <c r="G6658" s="2">
        <f t="shared" si="1148"/>
        <v>1</v>
      </c>
      <c r="H6658" s="2">
        <f t="shared" si="1149"/>
        <v>25</v>
      </c>
      <c r="I6658" s="2" t="str">
        <f t="shared" si="1150"/>
        <v>Enero</v>
      </c>
      <c r="L6658" s="2" t="str">
        <f t="shared" si="1146"/>
        <v>Índices y tasasIndicador bancario de referencia IBR 90 díasDiario4276142761</v>
      </c>
    </row>
    <row r="6659" spans="1:12" ht="15.95" customHeight="1" x14ac:dyDescent="0.2">
      <c r="A6659" s="2" t="s">
        <v>20</v>
      </c>
      <c r="B6659" s="2" t="s">
        <v>27</v>
      </c>
      <c r="C6659" s="2" t="s">
        <v>26</v>
      </c>
      <c r="D6659" s="4">
        <v>42761</v>
      </c>
      <c r="E6659" s="4">
        <v>42761</v>
      </c>
      <c r="F6659" s="2">
        <f t="shared" si="1147"/>
        <v>2017</v>
      </c>
      <c r="G6659" s="2">
        <f t="shared" si="1148"/>
        <v>1</v>
      </c>
      <c r="H6659" s="2">
        <f t="shared" si="1149"/>
        <v>26</v>
      </c>
      <c r="I6659" s="2" t="str">
        <f t="shared" si="1150"/>
        <v>Enero</v>
      </c>
      <c r="L6659" s="2" t="str">
        <f t="shared" si="1146"/>
        <v>Índices y tasasIndicador bancario de referencia IBR 90 díasDiario4276242762</v>
      </c>
    </row>
    <row r="6660" spans="1:12" ht="15.95" customHeight="1" x14ac:dyDescent="0.2">
      <c r="A6660" s="2" t="s">
        <v>20</v>
      </c>
      <c r="B6660" s="2" t="s">
        <v>27</v>
      </c>
      <c r="C6660" s="2" t="s">
        <v>26</v>
      </c>
      <c r="D6660" s="4">
        <v>42762</v>
      </c>
      <c r="E6660" s="4">
        <v>42762</v>
      </c>
      <c r="F6660" s="2">
        <f t="shared" si="1147"/>
        <v>2017</v>
      </c>
      <c r="G6660" s="2">
        <f t="shared" si="1148"/>
        <v>1</v>
      </c>
      <c r="H6660" s="2">
        <f t="shared" si="1149"/>
        <v>27</v>
      </c>
      <c r="I6660" s="2" t="str">
        <f t="shared" si="1150"/>
        <v>Enero</v>
      </c>
      <c r="L6660" s="2" t="str">
        <f t="shared" si="1146"/>
        <v>Índices y tasasIndicador bancario de referencia IBR 90 díasDiario4276542765</v>
      </c>
    </row>
    <row r="6661" spans="1:12" ht="15.95" customHeight="1" x14ac:dyDescent="0.2">
      <c r="A6661" s="2" t="s">
        <v>20</v>
      </c>
      <c r="B6661" s="2" t="s">
        <v>27</v>
      </c>
      <c r="C6661" s="2" t="s">
        <v>26</v>
      </c>
      <c r="D6661" s="4">
        <v>42765</v>
      </c>
      <c r="E6661" s="4">
        <v>42765</v>
      </c>
      <c r="F6661" s="2">
        <f t="shared" si="1147"/>
        <v>2017</v>
      </c>
      <c r="G6661" s="2">
        <f t="shared" si="1148"/>
        <v>1</v>
      </c>
      <c r="H6661" s="2">
        <f t="shared" si="1149"/>
        <v>30</v>
      </c>
      <c r="I6661" s="2" t="str">
        <f t="shared" si="1150"/>
        <v>Enero</v>
      </c>
      <c r="L6661" s="2" t="str">
        <f t="shared" si="1146"/>
        <v>Índices y tasasIndicador bancario de referencia IBR 90 díasDiario4276642766</v>
      </c>
    </row>
    <row r="6662" spans="1:12" ht="15.95" customHeight="1" x14ac:dyDescent="0.2">
      <c r="A6662" s="2" t="s">
        <v>20</v>
      </c>
      <c r="B6662" s="2" t="s">
        <v>27</v>
      </c>
      <c r="C6662" s="2" t="s">
        <v>26</v>
      </c>
      <c r="D6662" s="4">
        <v>42766</v>
      </c>
      <c r="E6662" s="4">
        <v>42766</v>
      </c>
      <c r="F6662" s="2">
        <f t="shared" si="1147"/>
        <v>2017</v>
      </c>
      <c r="G6662" s="2">
        <f t="shared" si="1148"/>
        <v>1</v>
      </c>
      <c r="H6662" s="2">
        <f t="shared" si="1149"/>
        <v>31</v>
      </c>
      <c r="I6662" s="2" t="str">
        <f t="shared" si="1150"/>
        <v>Enero</v>
      </c>
      <c r="L6662" s="2" t="str">
        <f t="shared" si="1146"/>
        <v>Índices y tasasIndicador bancario de referencia IBR 90 díasDiario4276742767</v>
      </c>
    </row>
    <row r="6663" spans="1:12" ht="15.95" customHeight="1" x14ac:dyDescent="0.2">
      <c r="A6663" s="2" t="s">
        <v>20</v>
      </c>
      <c r="B6663" s="2" t="s">
        <v>27</v>
      </c>
      <c r="C6663" s="2" t="s">
        <v>26</v>
      </c>
      <c r="D6663" s="4">
        <v>42767</v>
      </c>
      <c r="E6663" s="4">
        <v>42767</v>
      </c>
      <c r="F6663" s="2">
        <f t="shared" si="1147"/>
        <v>2017</v>
      </c>
      <c r="G6663" s="2">
        <f t="shared" si="1148"/>
        <v>2</v>
      </c>
      <c r="H6663" s="2">
        <f t="shared" si="1149"/>
        <v>1</v>
      </c>
      <c r="I6663" s="2" t="str">
        <f t="shared" si="1150"/>
        <v>Febrero</v>
      </c>
      <c r="L6663" s="2" t="str">
        <f t="shared" si="1146"/>
        <v>Índices y tasasIndicador bancario de referencia IBR 90 díasDiario4276842768</v>
      </c>
    </row>
    <row r="6664" spans="1:12" ht="15.95" customHeight="1" x14ac:dyDescent="0.2">
      <c r="A6664" s="2" t="s">
        <v>20</v>
      </c>
      <c r="B6664" s="2" t="s">
        <v>27</v>
      </c>
      <c r="C6664" s="2" t="s">
        <v>26</v>
      </c>
      <c r="D6664" s="4">
        <v>42768</v>
      </c>
      <c r="E6664" s="4">
        <v>42768</v>
      </c>
      <c r="F6664" s="2">
        <f t="shared" si="1147"/>
        <v>2017</v>
      </c>
      <c r="G6664" s="2">
        <f t="shared" si="1148"/>
        <v>2</v>
      </c>
      <c r="H6664" s="2">
        <f t="shared" si="1149"/>
        <v>2</v>
      </c>
      <c r="I6664" s="2" t="str">
        <f t="shared" si="1150"/>
        <v>Febrero</v>
      </c>
      <c r="L6664" s="2" t="str">
        <f t="shared" si="1146"/>
        <v>Índices y tasasIndicador bancario de referencia IBR 90 díasDiario4276942769</v>
      </c>
    </row>
    <row r="6665" spans="1:12" ht="15.95" customHeight="1" x14ac:dyDescent="0.2">
      <c r="A6665" s="2" t="s">
        <v>20</v>
      </c>
      <c r="B6665" s="2" t="s">
        <v>27</v>
      </c>
      <c r="C6665" s="2" t="s">
        <v>26</v>
      </c>
      <c r="D6665" s="4">
        <v>42769</v>
      </c>
      <c r="E6665" s="4">
        <v>42769</v>
      </c>
      <c r="F6665" s="2">
        <f t="shared" si="1147"/>
        <v>2017</v>
      </c>
      <c r="G6665" s="2">
        <f t="shared" si="1148"/>
        <v>2</v>
      </c>
      <c r="H6665" s="2">
        <f t="shared" si="1149"/>
        <v>3</v>
      </c>
      <c r="I6665" s="2" t="str">
        <f t="shared" si="1150"/>
        <v>Febrero</v>
      </c>
      <c r="L6665" s="2" t="str">
        <f t="shared" si="1146"/>
        <v>Índices y tasasIndicador bancario de referencia IBR 90 díasDiario4277242772</v>
      </c>
    </row>
    <row r="6666" spans="1:12" ht="15.95" customHeight="1" x14ac:dyDescent="0.2">
      <c r="A6666" s="2" t="s">
        <v>20</v>
      </c>
      <c r="B6666" s="2" t="s">
        <v>27</v>
      </c>
      <c r="C6666" s="2" t="s">
        <v>26</v>
      </c>
      <c r="D6666" s="4">
        <v>42772</v>
      </c>
      <c r="E6666" s="4">
        <v>42772</v>
      </c>
      <c r="F6666" s="2">
        <f t="shared" si="1147"/>
        <v>2017</v>
      </c>
      <c r="G6666" s="2">
        <f t="shared" si="1148"/>
        <v>2</v>
      </c>
      <c r="H6666" s="2">
        <f t="shared" si="1149"/>
        <v>6</v>
      </c>
      <c r="I6666" s="2" t="str">
        <f t="shared" si="1150"/>
        <v>Febrero</v>
      </c>
      <c r="L6666" s="2" t="str">
        <f t="shared" ref="L6666:L6729" si="1151">CONCATENATE(A6667,B6667,C6667,D6667,E6667,)</f>
        <v>Índices y tasasIndicador bancario de referencia IBR 90 díasDiario4277342773</v>
      </c>
    </row>
    <row r="6667" spans="1:12" ht="15.95" customHeight="1" x14ac:dyDescent="0.2">
      <c r="A6667" s="2" t="s">
        <v>20</v>
      </c>
      <c r="B6667" s="2" t="s">
        <v>27</v>
      </c>
      <c r="C6667" s="2" t="s">
        <v>26</v>
      </c>
      <c r="D6667" s="4">
        <v>42773</v>
      </c>
      <c r="E6667" s="4">
        <v>42773</v>
      </c>
      <c r="F6667" s="2">
        <f t="shared" si="1147"/>
        <v>2017</v>
      </c>
      <c r="G6667" s="2">
        <f t="shared" si="1148"/>
        <v>2</v>
      </c>
      <c r="H6667" s="2">
        <f t="shared" si="1149"/>
        <v>7</v>
      </c>
      <c r="I6667" s="2" t="str">
        <f t="shared" si="1150"/>
        <v>Febrero</v>
      </c>
      <c r="L6667" s="2" t="str">
        <f t="shared" si="1151"/>
        <v>Índices y tasasIndicador bancario de referencia IBR 90 díasDiario4277442774</v>
      </c>
    </row>
    <row r="6668" spans="1:12" ht="15.95" customHeight="1" x14ac:dyDescent="0.2">
      <c r="A6668" s="2" t="s">
        <v>20</v>
      </c>
      <c r="B6668" s="2" t="s">
        <v>27</v>
      </c>
      <c r="C6668" s="2" t="s">
        <v>26</v>
      </c>
      <c r="D6668" s="4">
        <v>42774</v>
      </c>
      <c r="E6668" s="4">
        <v>42774</v>
      </c>
      <c r="F6668" s="2">
        <f t="shared" si="1147"/>
        <v>2017</v>
      </c>
      <c r="G6668" s="2">
        <f t="shared" si="1148"/>
        <v>2</v>
      </c>
      <c r="H6668" s="2">
        <f t="shared" si="1149"/>
        <v>8</v>
      </c>
      <c r="I6668" s="2" t="str">
        <f t="shared" si="1150"/>
        <v>Febrero</v>
      </c>
      <c r="L6668" s="2" t="str">
        <f t="shared" si="1151"/>
        <v>Índices y tasasIndicador bancario de referencia IBR 90 díasDiario4277542775</v>
      </c>
    </row>
    <row r="6669" spans="1:12" ht="15.95" customHeight="1" x14ac:dyDescent="0.2">
      <c r="A6669" s="2" t="s">
        <v>20</v>
      </c>
      <c r="B6669" s="2" t="s">
        <v>27</v>
      </c>
      <c r="C6669" s="2" t="s">
        <v>26</v>
      </c>
      <c r="D6669" s="4">
        <v>42775</v>
      </c>
      <c r="E6669" s="4">
        <v>42775</v>
      </c>
      <c r="F6669" s="2">
        <f t="shared" si="1147"/>
        <v>2017</v>
      </c>
      <c r="G6669" s="2">
        <f t="shared" si="1148"/>
        <v>2</v>
      </c>
      <c r="H6669" s="2">
        <f t="shared" si="1149"/>
        <v>9</v>
      </c>
      <c r="I6669" s="2" t="str">
        <f t="shared" si="1150"/>
        <v>Febrero</v>
      </c>
      <c r="L6669" s="2" t="str">
        <f t="shared" si="1151"/>
        <v>Índices y tasasIndicador bancario de referencia IBR 90 díasDiario4277642776</v>
      </c>
    </row>
    <row r="6670" spans="1:12" ht="15.95" customHeight="1" x14ac:dyDescent="0.2">
      <c r="A6670" s="2" t="s">
        <v>20</v>
      </c>
      <c r="B6670" s="2" t="s">
        <v>27</v>
      </c>
      <c r="C6670" s="2" t="s">
        <v>26</v>
      </c>
      <c r="D6670" s="4">
        <v>42776</v>
      </c>
      <c r="E6670" s="4">
        <v>42776</v>
      </c>
      <c r="F6670" s="2">
        <f t="shared" si="1147"/>
        <v>2017</v>
      </c>
      <c r="G6670" s="2">
        <f t="shared" si="1148"/>
        <v>2</v>
      </c>
      <c r="H6670" s="2">
        <f t="shared" si="1149"/>
        <v>10</v>
      </c>
      <c r="I6670" s="2" t="str">
        <f t="shared" si="1150"/>
        <v>Febrero</v>
      </c>
      <c r="L6670" s="2" t="str">
        <f t="shared" si="1151"/>
        <v>Índices y tasasIndicador bancario de referencia IBR 90 díasDiario4277942779</v>
      </c>
    </row>
    <row r="6671" spans="1:12" ht="15.95" customHeight="1" x14ac:dyDescent="0.2">
      <c r="A6671" s="2" t="s">
        <v>20</v>
      </c>
      <c r="B6671" s="2" t="s">
        <v>27</v>
      </c>
      <c r="C6671" s="2" t="s">
        <v>26</v>
      </c>
      <c r="D6671" s="4">
        <v>42779</v>
      </c>
      <c r="E6671" s="4">
        <v>42779</v>
      </c>
      <c r="F6671" s="2">
        <f t="shared" si="1147"/>
        <v>2017</v>
      </c>
      <c r="G6671" s="2">
        <f t="shared" si="1148"/>
        <v>2</v>
      </c>
      <c r="H6671" s="2">
        <f t="shared" si="1149"/>
        <v>13</v>
      </c>
      <c r="I6671" s="2" t="str">
        <f t="shared" si="1150"/>
        <v>Febrero</v>
      </c>
      <c r="L6671" s="2" t="str">
        <f t="shared" si="1151"/>
        <v>Índices y tasasIndicador bancario de referencia IBR 90 díasDiario4278042780</v>
      </c>
    </row>
    <row r="6672" spans="1:12" ht="15.95" customHeight="1" x14ac:dyDescent="0.2">
      <c r="A6672" s="2" t="s">
        <v>20</v>
      </c>
      <c r="B6672" s="2" t="s">
        <v>27</v>
      </c>
      <c r="C6672" s="2" t="s">
        <v>26</v>
      </c>
      <c r="D6672" s="4">
        <v>42780</v>
      </c>
      <c r="E6672" s="4">
        <v>42780</v>
      </c>
      <c r="F6672" s="2">
        <f t="shared" si="1147"/>
        <v>2017</v>
      </c>
      <c r="G6672" s="2">
        <f t="shared" si="1148"/>
        <v>2</v>
      </c>
      <c r="H6672" s="2">
        <f t="shared" si="1149"/>
        <v>14</v>
      </c>
      <c r="I6672" s="2" t="str">
        <f t="shared" si="1150"/>
        <v>Febrero</v>
      </c>
      <c r="L6672" s="2" t="str">
        <f t="shared" si="1151"/>
        <v>Índices y tasasIndicador bancario de referencia IBR 90 díasDiario4278142781</v>
      </c>
    </row>
    <row r="6673" spans="1:12" ht="15.95" customHeight="1" x14ac:dyDescent="0.2">
      <c r="A6673" s="2" t="s">
        <v>20</v>
      </c>
      <c r="B6673" s="2" t="s">
        <v>27</v>
      </c>
      <c r="C6673" s="2" t="s">
        <v>26</v>
      </c>
      <c r="D6673" s="4">
        <v>42781</v>
      </c>
      <c r="E6673" s="4">
        <v>42781</v>
      </c>
      <c r="F6673" s="2">
        <f t="shared" si="1147"/>
        <v>2017</v>
      </c>
      <c r="G6673" s="2">
        <f t="shared" si="1148"/>
        <v>2</v>
      </c>
      <c r="H6673" s="2">
        <f t="shared" si="1149"/>
        <v>15</v>
      </c>
      <c r="I6673" s="2" t="str">
        <f t="shared" si="1150"/>
        <v>Febrero</v>
      </c>
      <c r="L6673" s="2" t="str">
        <f t="shared" si="1151"/>
        <v>Índices y tasasIndicador bancario de referencia IBR 90 díasDiario4278242782</v>
      </c>
    </row>
    <row r="6674" spans="1:12" ht="15.95" customHeight="1" x14ac:dyDescent="0.2">
      <c r="A6674" s="2" t="s">
        <v>20</v>
      </c>
      <c r="B6674" s="2" t="s">
        <v>27</v>
      </c>
      <c r="C6674" s="2" t="s">
        <v>26</v>
      </c>
      <c r="D6674" s="4">
        <v>42782</v>
      </c>
      <c r="E6674" s="4">
        <v>42782</v>
      </c>
      <c r="F6674" s="2">
        <f t="shared" si="1147"/>
        <v>2017</v>
      </c>
      <c r="G6674" s="2">
        <f t="shared" si="1148"/>
        <v>2</v>
      </c>
      <c r="H6674" s="2">
        <f t="shared" si="1149"/>
        <v>16</v>
      </c>
      <c r="I6674" s="2" t="str">
        <f t="shared" si="1150"/>
        <v>Febrero</v>
      </c>
      <c r="L6674" s="2" t="str">
        <f t="shared" si="1151"/>
        <v>Índices y tasasIndicador bancario de referencia IBR 90 díasDiario4278342783</v>
      </c>
    </row>
    <row r="6675" spans="1:12" ht="15.95" customHeight="1" x14ac:dyDescent="0.2">
      <c r="A6675" s="2" t="s">
        <v>20</v>
      </c>
      <c r="B6675" s="2" t="s">
        <v>27</v>
      </c>
      <c r="C6675" s="2" t="s">
        <v>26</v>
      </c>
      <c r="D6675" s="4">
        <v>42783</v>
      </c>
      <c r="E6675" s="4">
        <v>42783</v>
      </c>
      <c r="F6675" s="2">
        <f t="shared" si="1147"/>
        <v>2017</v>
      </c>
      <c r="G6675" s="2">
        <f t="shared" si="1148"/>
        <v>2</v>
      </c>
      <c r="H6675" s="2">
        <f t="shared" si="1149"/>
        <v>17</v>
      </c>
      <c r="I6675" s="2" t="str">
        <f t="shared" si="1150"/>
        <v>Febrero</v>
      </c>
      <c r="L6675" s="2" t="str">
        <f t="shared" si="1151"/>
        <v>Índices y tasasIndicador bancario de referencia IBR 90 díasDiario4278642786</v>
      </c>
    </row>
    <row r="6676" spans="1:12" ht="15.95" customHeight="1" x14ac:dyDescent="0.2">
      <c r="A6676" s="2" t="s">
        <v>20</v>
      </c>
      <c r="B6676" s="2" t="s">
        <v>27</v>
      </c>
      <c r="C6676" s="2" t="s">
        <v>26</v>
      </c>
      <c r="D6676" s="4">
        <v>42786</v>
      </c>
      <c r="E6676" s="4">
        <v>42786</v>
      </c>
      <c r="F6676" s="2">
        <f t="shared" si="1147"/>
        <v>2017</v>
      </c>
      <c r="G6676" s="2">
        <f t="shared" si="1148"/>
        <v>2</v>
      </c>
      <c r="H6676" s="2">
        <f t="shared" si="1149"/>
        <v>20</v>
      </c>
      <c r="I6676" s="2" t="str">
        <f t="shared" si="1150"/>
        <v>Febrero</v>
      </c>
      <c r="L6676" s="2" t="str">
        <f t="shared" si="1151"/>
        <v>Índices y tasasIndicador bancario de referencia IBR 90 díasDiario4278742787</v>
      </c>
    </row>
    <row r="6677" spans="1:12" ht="15.95" customHeight="1" x14ac:dyDescent="0.2">
      <c r="A6677" s="2" t="s">
        <v>20</v>
      </c>
      <c r="B6677" s="2" t="s">
        <v>27</v>
      </c>
      <c r="C6677" s="2" t="s">
        <v>26</v>
      </c>
      <c r="D6677" s="4">
        <v>42787</v>
      </c>
      <c r="E6677" s="4">
        <v>42787</v>
      </c>
      <c r="F6677" s="2">
        <f t="shared" si="1147"/>
        <v>2017</v>
      </c>
      <c r="G6677" s="2">
        <f t="shared" si="1148"/>
        <v>2</v>
      </c>
      <c r="H6677" s="2">
        <f t="shared" si="1149"/>
        <v>21</v>
      </c>
      <c r="I6677" s="2" t="str">
        <f t="shared" si="1150"/>
        <v>Febrero</v>
      </c>
      <c r="L6677" s="2" t="str">
        <f t="shared" si="1151"/>
        <v>Índices y tasasIndicador bancario de referencia IBR 90 díasDiario4278842788</v>
      </c>
    </row>
    <row r="6678" spans="1:12" ht="15.95" customHeight="1" x14ac:dyDescent="0.2">
      <c r="A6678" s="2" t="s">
        <v>20</v>
      </c>
      <c r="B6678" s="2" t="s">
        <v>27</v>
      </c>
      <c r="C6678" s="2" t="s">
        <v>26</v>
      </c>
      <c r="D6678" s="4">
        <v>42788</v>
      </c>
      <c r="E6678" s="4">
        <v>42788</v>
      </c>
      <c r="F6678" s="2">
        <f t="shared" si="1147"/>
        <v>2017</v>
      </c>
      <c r="G6678" s="2">
        <f t="shared" si="1148"/>
        <v>2</v>
      </c>
      <c r="H6678" s="2">
        <f t="shared" si="1149"/>
        <v>22</v>
      </c>
      <c r="I6678" s="2" t="str">
        <f t="shared" si="1150"/>
        <v>Febrero</v>
      </c>
      <c r="L6678" s="2" t="str">
        <f t="shared" si="1151"/>
        <v>Índices y tasasIndicador bancario de referencia IBR 90 díasDiario4278942789</v>
      </c>
    </row>
    <row r="6679" spans="1:12" ht="15.95" customHeight="1" x14ac:dyDescent="0.2">
      <c r="A6679" s="2" t="s">
        <v>20</v>
      </c>
      <c r="B6679" s="2" t="s">
        <v>27</v>
      </c>
      <c r="C6679" s="2" t="s">
        <v>26</v>
      </c>
      <c r="D6679" s="4">
        <v>42789</v>
      </c>
      <c r="E6679" s="4">
        <v>42789</v>
      </c>
      <c r="F6679" s="2">
        <f t="shared" si="1147"/>
        <v>2017</v>
      </c>
      <c r="G6679" s="2">
        <f t="shared" si="1148"/>
        <v>2</v>
      </c>
      <c r="H6679" s="2">
        <f t="shared" si="1149"/>
        <v>23</v>
      </c>
      <c r="I6679" s="2" t="str">
        <f t="shared" si="1150"/>
        <v>Febrero</v>
      </c>
      <c r="L6679" s="2" t="str">
        <f t="shared" si="1151"/>
        <v>Índices y tasasIndicador bancario de referencia IBR 90 díasDiario4279042790</v>
      </c>
    </row>
    <row r="6680" spans="1:12" ht="15.95" customHeight="1" x14ac:dyDescent="0.2">
      <c r="A6680" s="2" t="s">
        <v>20</v>
      </c>
      <c r="B6680" s="2" t="s">
        <v>27</v>
      </c>
      <c r="C6680" s="2" t="s">
        <v>26</v>
      </c>
      <c r="D6680" s="4">
        <v>42790</v>
      </c>
      <c r="E6680" s="4">
        <v>42790</v>
      </c>
      <c r="F6680" s="2">
        <f t="shared" si="1147"/>
        <v>2017</v>
      </c>
      <c r="G6680" s="2">
        <f t="shared" si="1148"/>
        <v>2</v>
      </c>
      <c r="H6680" s="2">
        <f t="shared" si="1149"/>
        <v>24</v>
      </c>
      <c r="I6680" s="2" t="str">
        <f t="shared" si="1150"/>
        <v>Febrero</v>
      </c>
      <c r="L6680" s="2" t="str">
        <f t="shared" si="1151"/>
        <v>Índices y tasasIndicador bancario de referencia IBR 90 díasDiario4279342793</v>
      </c>
    </row>
    <row r="6681" spans="1:12" ht="15.95" customHeight="1" x14ac:dyDescent="0.2">
      <c r="A6681" s="2" t="s">
        <v>20</v>
      </c>
      <c r="B6681" s="2" t="s">
        <v>27</v>
      </c>
      <c r="C6681" s="2" t="s">
        <v>26</v>
      </c>
      <c r="D6681" s="4">
        <v>42793</v>
      </c>
      <c r="E6681" s="4">
        <v>42793</v>
      </c>
      <c r="F6681" s="2">
        <f t="shared" si="1147"/>
        <v>2017</v>
      </c>
      <c r="G6681" s="2">
        <f t="shared" si="1148"/>
        <v>2</v>
      </c>
      <c r="H6681" s="2">
        <f t="shared" si="1149"/>
        <v>27</v>
      </c>
      <c r="I6681" s="2" t="str">
        <f t="shared" si="1150"/>
        <v>Febrero</v>
      </c>
      <c r="L6681" s="2" t="str">
        <f t="shared" si="1151"/>
        <v>Índices y tasasIndicador bancario de referencia IBR 90 díasDiario4279442794</v>
      </c>
    </row>
    <row r="6682" spans="1:12" ht="15.95" customHeight="1" x14ac:dyDescent="0.2">
      <c r="A6682" s="2" t="s">
        <v>20</v>
      </c>
      <c r="B6682" s="2" t="s">
        <v>27</v>
      </c>
      <c r="C6682" s="2" t="s">
        <v>26</v>
      </c>
      <c r="D6682" s="4">
        <v>42794</v>
      </c>
      <c r="E6682" s="4">
        <v>42794</v>
      </c>
      <c r="F6682" s="2">
        <f t="shared" si="1147"/>
        <v>2017</v>
      </c>
      <c r="G6682" s="2">
        <f t="shared" si="1148"/>
        <v>2</v>
      </c>
      <c r="H6682" s="2">
        <f t="shared" si="1149"/>
        <v>28</v>
      </c>
      <c r="I6682" s="2" t="str">
        <f t="shared" si="1150"/>
        <v>Febrero</v>
      </c>
      <c r="L6682" s="2" t="str">
        <f t="shared" si="1151"/>
        <v>Índices y tasasIndicador bancario de referencia IBR 90 díasDiario4279542795</v>
      </c>
    </row>
    <row r="6683" spans="1:12" ht="15.95" customHeight="1" x14ac:dyDescent="0.2">
      <c r="A6683" s="2" t="s">
        <v>20</v>
      </c>
      <c r="B6683" s="2" t="s">
        <v>27</v>
      </c>
      <c r="C6683" s="2" t="s">
        <v>26</v>
      </c>
      <c r="D6683" s="4">
        <v>42795</v>
      </c>
      <c r="E6683" s="4">
        <v>42795</v>
      </c>
      <c r="F6683" s="2">
        <f t="shared" si="1147"/>
        <v>2017</v>
      </c>
      <c r="G6683" s="2">
        <f t="shared" si="1148"/>
        <v>3</v>
      </c>
      <c r="H6683" s="2">
        <f t="shared" si="1149"/>
        <v>1</v>
      </c>
      <c r="I6683" s="2" t="str">
        <f t="shared" si="1150"/>
        <v>Marzo</v>
      </c>
      <c r="L6683" s="2" t="str">
        <f t="shared" si="1151"/>
        <v>Índices y tasasIndicador bancario de referencia IBR 90 díasDiario4279642796</v>
      </c>
    </row>
    <row r="6684" spans="1:12" ht="15.95" customHeight="1" x14ac:dyDescent="0.2">
      <c r="A6684" s="2" t="s">
        <v>20</v>
      </c>
      <c r="B6684" s="2" t="s">
        <v>27</v>
      </c>
      <c r="C6684" s="2" t="s">
        <v>26</v>
      </c>
      <c r="D6684" s="4">
        <v>42796</v>
      </c>
      <c r="E6684" s="4">
        <v>42796</v>
      </c>
      <c r="F6684" s="2">
        <f t="shared" si="1147"/>
        <v>2017</v>
      </c>
      <c r="G6684" s="2">
        <f t="shared" si="1148"/>
        <v>3</v>
      </c>
      <c r="H6684" s="2">
        <f t="shared" si="1149"/>
        <v>2</v>
      </c>
      <c r="I6684" s="2" t="str">
        <f t="shared" si="1150"/>
        <v>Marzo</v>
      </c>
      <c r="L6684" s="2" t="str">
        <f t="shared" si="1151"/>
        <v>Índices y tasasIndicador bancario de referencia IBR 90 díasDiario4279742797</v>
      </c>
    </row>
    <row r="6685" spans="1:12" ht="15.95" customHeight="1" x14ac:dyDescent="0.2">
      <c r="A6685" s="2" t="s">
        <v>20</v>
      </c>
      <c r="B6685" s="2" t="s">
        <v>27</v>
      </c>
      <c r="C6685" s="2" t="s">
        <v>26</v>
      </c>
      <c r="D6685" s="4">
        <v>42797</v>
      </c>
      <c r="E6685" s="4">
        <v>42797</v>
      </c>
      <c r="F6685" s="2">
        <f t="shared" si="1147"/>
        <v>2017</v>
      </c>
      <c r="G6685" s="2">
        <f t="shared" si="1148"/>
        <v>3</v>
      </c>
      <c r="H6685" s="2">
        <f t="shared" si="1149"/>
        <v>3</v>
      </c>
      <c r="I6685" s="2" t="str">
        <f t="shared" si="1150"/>
        <v>Marzo</v>
      </c>
      <c r="L6685" s="2" t="str">
        <f t="shared" si="1151"/>
        <v>Índices y tasasIndicador bancario de referencia IBR 90 díasDiario4280042800</v>
      </c>
    </row>
    <row r="6686" spans="1:12" ht="15.95" customHeight="1" x14ac:dyDescent="0.2">
      <c r="A6686" s="2" t="s">
        <v>20</v>
      </c>
      <c r="B6686" s="2" t="s">
        <v>27</v>
      </c>
      <c r="C6686" s="2" t="s">
        <v>26</v>
      </c>
      <c r="D6686" s="4">
        <v>42800</v>
      </c>
      <c r="E6686" s="4">
        <v>42800</v>
      </c>
      <c r="F6686" s="2">
        <f t="shared" si="1147"/>
        <v>2017</v>
      </c>
      <c r="G6686" s="2">
        <f t="shared" si="1148"/>
        <v>3</v>
      </c>
      <c r="H6686" s="2">
        <f t="shared" si="1149"/>
        <v>6</v>
      </c>
      <c r="I6686" s="2" t="str">
        <f t="shared" si="1150"/>
        <v>Marzo</v>
      </c>
      <c r="L6686" s="2" t="str">
        <f t="shared" si="1151"/>
        <v>Índices y tasasIndicador bancario de referencia IBR 90 díasDiario4280142801</v>
      </c>
    </row>
    <row r="6687" spans="1:12" ht="15.95" customHeight="1" x14ac:dyDescent="0.2">
      <c r="A6687" s="2" t="s">
        <v>20</v>
      </c>
      <c r="B6687" s="2" t="s">
        <v>27</v>
      </c>
      <c r="C6687" s="2" t="s">
        <v>26</v>
      </c>
      <c r="D6687" s="4">
        <v>42801</v>
      </c>
      <c r="E6687" s="4">
        <v>42801</v>
      </c>
      <c r="F6687" s="2">
        <f t="shared" si="1147"/>
        <v>2017</v>
      </c>
      <c r="G6687" s="2">
        <f t="shared" si="1148"/>
        <v>3</v>
      </c>
      <c r="H6687" s="2">
        <f t="shared" si="1149"/>
        <v>7</v>
      </c>
      <c r="I6687" s="2" t="str">
        <f t="shared" si="1150"/>
        <v>Marzo</v>
      </c>
      <c r="L6687" s="2" t="str">
        <f t="shared" si="1151"/>
        <v>Índices y tasasIndicador bancario de referencia IBR 90 díasDiario4280242802</v>
      </c>
    </row>
    <row r="6688" spans="1:12" ht="15.95" customHeight="1" x14ac:dyDescent="0.2">
      <c r="A6688" s="2" t="s">
        <v>20</v>
      </c>
      <c r="B6688" s="2" t="s">
        <v>27</v>
      </c>
      <c r="C6688" s="2" t="s">
        <v>26</v>
      </c>
      <c r="D6688" s="4">
        <v>42802</v>
      </c>
      <c r="E6688" s="4">
        <v>42802</v>
      </c>
      <c r="F6688" s="2">
        <f t="shared" si="1147"/>
        <v>2017</v>
      </c>
      <c r="G6688" s="2">
        <f t="shared" si="1148"/>
        <v>3</v>
      </c>
      <c r="H6688" s="2">
        <f t="shared" si="1149"/>
        <v>8</v>
      </c>
      <c r="I6688" s="2" t="str">
        <f t="shared" si="1150"/>
        <v>Marzo</v>
      </c>
      <c r="L6688" s="2" t="str">
        <f t="shared" si="1151"/>
        <v>Índices y tasasIndicador bancario de referencia IBR 90 díasDiario4280342803</v>
      </c>
    </row>
    <row r="6689" spans="1:12" ht="15.95" customHeight="1" x14ac:dyDescent="0.2">
      <c r="A6689" s="2" t="s">
        <v>20</v>
      </c>
      <c r="B6689" s="2" t="s">
        <v>27</v>
      </c>
      <c r="C6689" s="2" t="s">
        <v>26</v>
      </c>
      <c r="D6689" s="4">
        <v>42803</v>
      </c>
      <c r="E6689" s="4">
        <v>42803</v>
      </c>
      <c r="F6689" s="2">
        <f t="shared" si="1147"/>
        <v>2017</v>
      </c>
      <c r="G6689" s="2">
        <f t="shared" si="1148"/>
        <v>3</v>
      </c>
      <c r="H6689" s="2">
        <f t="shared" si="1149"/>
        <v>9</v>
      </c>
      <c r="I6689" s="2" t="str">
        <f t="shared" si="1150"/>
        <v>Marzo</v>
      </c>
      <c r="L6689" s="2" t="str">
        <f t="shared" si="1151"/>
        <v>Índices y tasasIndicador bancario de referencia IBR 90 díasDiario4280442804</v>
      </c>
    </row>
    <row r="6690" spans="1:12" ht="15.95" customHeight="1" x14ac:dyDescent="0.2">
      <c r="A6690" s="2" t="s">
        <v>20</v>
      </c>
      <c r="B6690" s="2" t="s">
        <v>27</v>
      </c>
      <c r="C6690" s="2" t="s">
        <v>26</v>
      </c>
      <c r="D6690" s="4">
        <v>42804</v>
      </c>
      <c r="E6690" s="4">
        <v>42804</v>
      </c>
      <c r="F6690" s="2">
        <f t="shared" si="1147"/>
        <v>2017</v>
      </c>
      <c r="G6690" s="2">
        <f t="shared" si="1148"/>
        <v>3</v>
      </c>
      <c r="H6690" s="2">
        <f t="shared" si="1149"/>
        <v>10</v>
      </c>
      <c r="I6690" s="2" t="str">
        <f t="shared" si="1150"/>
        <v>Marzo</v>
      </c>
      <c r="L6690" s="2" t="str">
        <f t="shared" si="1151"/>
        <v>Índices y tasasIndicador bancario de referencia IBR 90 díasDiario4280742807</v>
      </c>
    </row>
    <row r="6691" spans="1:12" ht="15.95" customHeight="1" x14ac:dyDescent="0.2">
      <c r="A6691" s="2" t="s">
        <v>20</v>
      </c>
      <c r="B6691" s="2" t="s">
        <v>27</v>
      </c>
      <c r="C6691" s="2" t="s">
        <v>26</v>
      </c>
      <c r="D6691" s="4">
        <v>42807</v>
      </c>
      <c r="E6691" s="4">
        <v>42807</v>
      </c>
      <c r="F6691" s="2">
        <f t="shared" si="1147"/>
        <v>2017</v>
      </c>
      <c r="G6691" s="2">
        <f t="shared" si="1148"/>
        <v>3</v>
      </c>
      <c r="H6691" s="2">
        <f t="shared" si="1149"/>
        <v>13</v>
      </c>
      <c r="I6691" s="2" t="str">
        <f t="shared" si="1150"/>
        <v>Marzo</v>
      </c>
      <c r="L6691" s="2" t="str">
        <f t="shared" si="1151"/>
        <v>Índices y tasasIndicador bancario de referencia IBR 90 díasDiario4280842808</v>
      </c>
    </row>
    <row r="6692" spans="1:12" ht="15.95" customHeight="1" x14ac:dyDescent="0.2">
      <c r="A6692" s="2" t="s">
        <v>20</v>
      </c>
      <c r="B6692" s="2" t="s">
        <v>27</v>
      </c>
      <c r="C6692" s="2" t="s">
        <v>26</v>
      </c>
      <c r="D6692" s="4">
        <v>42808</v>
      </c>
      <c r="E6692" s="4">
        <v>42808</v>
      </c>
      <c r="F6692" s="2">
        <f t="shared" si="1147"/>
        <v>2017</v>
      </c>
      <c r="G6692" s="2">
        <f t="shared" si="1148"/>
        <v>3</v>
      </c>
      <c r="H6692" s="2">
        <f t="shared" si="1149"/>
        <v>14</v>
      </c>
      <c r="I6692" s="2" t="str">
        <f t="shared" si="1150"/>
        <v>Marzo</v>
      </c>
      <c r="L6692" s="2" t="str">
        <f t="shared" si="1151"/>
        <v>Índices y tasasIndicador bancario de referencia IBR 90 díasDiario4280942809</v>
      </c>
    </row>
    <row r="6693" spans="1:12" ht="15.95" customHeight="1" x14ac:dyDescent="0.2">
      <c r="A6693" s="2" t="s">
        <v>20</v>
      </c>
      <c r="B6693" s="2" t="s">
        <v>27</v>
      </c>
      <c r="C6693" s="2" t="s">
        <v>26</v>
      </c>
      <c r="D6693" s="4">
        <v>42809</v>
      </c>
      <c r="E6693" s="4">
        <v>42809</v>
      </c>
      <c r="F6693" s="2">
        <f t="shared" si="1147"/>
        <v>2017</v>
      </c>
      <c r="G6693" s="2">
        <f t="shared" si="1148"/>
        <v>3</v>
      </c>
      <c r="H6693" s="2">
        <f t="shared" si="1149"/>
        <v>15</v>
      </c>
      <c r="I6693" s="2" t="str">
        <f t="shared" si="1150"/>
        <v>Marzo</v>
      </c>
      <c r="L6693" s="2" t="str">
        <f t="shared" si="1151"/>
        <v>Índices y tasasIndicador bancario de referencia IBR 90 díasDiario4281042810</v>
      </c>
    </row>
    <row r="6694" spans="1:12" ht="15.95" customHeight="1" x14ac:dyDescent="0.2">
      <c r="A6694" s="2" t="s">
        <v>20</v>
      </c>
      <c r="B6694" s="2" t="s">
        <v>27</v>
      </c>
      <c r="C6694" s="2" t="s">
        <v>26</v>
      </c>
      <c r="D6694" s="4">
        <v>42810</v>
      </c>
      <c r="E6694" s="4">
        <v>42810</v>
      </c>
      <c r="F6694" s="2">
        <f t="shared" si="1147"/>
        <v>2017</v>
      </c>
      <c r="G6694" s="2">
        <f t="shared" si="1148"/>
        <v>3</v>
      </c>
      <c r="H6694" s="2">
        <f t="shared" si="1149"/>
        <v>16</v>
      </c>
      <c r="I6694" s="2" t="str">
        <f t="shared" si="1150"/>
        <v>Marzo</v>
      </c>
      <c r="L6694" s="2" t="str">
        <f t="shared" si="1151"/>
        <v>Índices y tasasIndicador bancario de referencia IBR 90 díasDiario4281142811</v>
      </c>
    </row>
    <row r="6695" spans="1:12" ht="15.95" customHeight="1" x14ac:dyDescent="0.2">
      <c r="A6695" s="2" t="s">
        <v>20</v>
      </c>
      <c r="B6695" s="2" t="s">
        <v>27</v>
      </c>
      <c r="C6695" s="2" t="s">
        <v>26</v>
      </c>
      <c r="D6695" s="4">
        <v>42811</v>
      </c>
      <c r="E6695" s="4">
        <v>42811</v>
      </c>
      <c r="F6695" s="2">
        <f t="shared" si="1147"/>
        <v>2017</v>
      </c>
      <c r="G6695" s="2">
        <f t="shared" si="1148"/>
        <v>3</v>
      </c>
      <c r="H6695" s="2">
        <f t="shared" si="1149"/>
        <v>17</v>
      </c>
      <c r="I6695" s="2" t="str">
        <f t="shared" si="1150"/>
        <v>Marzo</v>
      </c>
      <c r="L6695" s="2" t="str">
        <f t="shared" si="1151"/>
        <v>Índices y tasasIndicador bancario de referencia IBR 90 díasDiario4281442814</v>
      </c>
    </row>
    <row r="6696" spans="1:12" ht="15.95" customHeight="1" x14ac:dyDescent="0.2">
      <c r="A6696" s="2" t="s">
        <v>20</v>
      </c>
      <c r="B6696" s="2" t="s">
        <v>27</v>
      </c>
      <c r="C6696" s="2" t="s">
        <v>26</v>
      </c>
      <c r="D6696" s="4">
        <v>42814</v>
      </c>
      <c r="E6696" s="4">
        <v>42814</v>
      </c>
      <c r="F6696" s="2">
        <f t="shared" si="1147"/>
        <v>2017</v>
      </c>
      <c r="G6696" s="2">
        <f t="shared" si="1148"/>
        <v>3</v>
      </c>
      <c r="H6696" s="2">
        <f t="shared" si="1149"/>
        <v>20</v>
      </c>
      <c r="I6696" s="2" t="str">
        <f t="shared" si="1150"/>
        <v>Marzo</v>
      </c>
      <c r="L6696" s="2" t="str">
        <f t="shared" si="1151"/>
        <v>Índices y tasasIndicador bancario de referencia IBR 90 díasDiario4281542815</v>
      </c>
    </row>
    <row r="6697" spans="1:12" ht="15.95" customHeight="1" x14ac:dyDescent="0.2">
      <c r="A6697" s="2" t="s">
        <v>20</v>
      </c>
      <c r="B6697" s="2" t="s">
        <v>27</v>
      </c>
      <c r="C6697" s="2" t="s">
        <v>26</v>
      </c>
      <c r="D6697" s="4">
        <v>42815</v>
      </c>
      <c r="E6697" s="4">
        <v>42815</v>
      </c>
      <c r="F6697" s="2">
        <f t="shared" si="1147"/>
        <v>2017</v>
      </c>
      <c r="G6697" s="2">
        <f t="shared" si="1148"/>
        <v>3</v>
      </c>
      <c r="H6697" s="2">
        <f t="shared" si="1149"/>
        <v>21</v>
      </c>
      <c r="I6697" s="2" t="str">
        <f t="shared" si="1150"/>
        <v>Marzo</v>
      </c>
      <c r="L6697" s="2" t="str">
        <f t="shared" si="1151"/>
        <v>Índices y tasasIndicador bancario de referencia IBR 90 díasDiario4281642816</v>
      </c>
    </row>
    <row r="6698" spans="1:12" ht="15.95" customHeight="1" x14ac:dyDescent="0.2">
      <c r="A6698" s="2" t="s">
        <v>20</v>
      </c>
      <c r="B6698" s="2" t="s">
        <v>27</v>
      </c>
      <c r="C6698" s="2" t="s">
        <v>26</v>
      </c>
      <c r="D6698" s="4">
        <v>42816</v>
      </c>
      <c r="E6698" s="4">
        <v>42816</v>
      </c>
      <c r="F6698" s="2">
        <f t="shared" si="1147"/>
        <v>2017</v>
      </c>
      <c r="G6698" s="2">
        <f t="shared" si="1148"/>
        <v>3</v>
      </c>
      <c r="H6698" s="2">
        <f t="shared" si="1149"/>
        <v>22</v>
      </c>
      <c r="I6698" s="2" t="str">
        <f t="shared" si="1150"/>
        <v>Marzo</v>
      </c>
      <c r="L6698" s="2" t="str">
        <f t="shared" si="1151"/>
        <v>Índices y tasasIndicador bancario de referencia IBR 90 díasDiario4281742817</v>
      </c>
    </row>
    <row r="6699" spans="1:12" ht="15.95" customHeight="1" x14ac:dyDescent="0.2">
      <c r="A6699" s="2" t="s">
        <v>20</v>
      </c>
      <c r="B6699" s="2" t="s">
        <v>27</v>
      </c>
      <c r="C6699" s="2" t="s">
        <v>26</v>
      </c>
      <c r="D6699" s="4">
        <v>42817</v>
      </c>
      <c r="E6699" s="4">
        <v>42817</v>
      </c>
      <c r="F6699" s="2">
        <f t="shared" si="1147"/>
        <v>2017</v>
      </c>
      <c r="G6699" s="2">
        <f t="shared" si="1148"/>
        <v>3</v>
      </c>
      <c r="H6699" s="2">
        <f t="shared" si="1149"/>
        <v>23</v>
      </c>
      <c r="I6699" s="2" t="str">
        <f t="shared" si="1150"/>
        <v>Marzo</v>
      </c>
      <c r="L6699" s="2" t="str">
        <f t="shared" si="1151"/>
        <v>Índices y tasasIndicador bancario de referencia IBR 90 díasDiario4281842818</v>
      </c>
    </row>
    <row r="6700" spans="1:12" ht="15.95" customHeight="1" x14ac:dyDescent="0.2">
      <c r="A6700" s="2" t="s">
        <v>20</v>
      </c>
      <c r="B6700" s="2" t="s">
        <v>27</v>
      </c>
      <c r="C6700" s="2" t="s">
        <v>26</v>
      </c>
      <c r="D6700" s="4">
        <v>42818</v>
      </c>
      <c r="E6700" s="4">
        <v>42818</v>
      </c>
      <c r="F6700" s="2">
        <f t="shared" si="1147"/>
        <v>2017</v>
      </c>
      <c r="G6700" s="2">
        <f t="shared" si="1148"/>
        <v>3</v>
      </c>
      <c r="H6700" s="2">
        <f t="shared" si="1149"/>
        <v>24</v>
      </c>
      <c r="I6700" s="2" t="str">
        <f t="shared" si="1150"/>
        <v>Marzo</v>
      </c>
      <c r="L6700" s="2" t="str">
        <f t="shared" si="1151"/>
        <v>Índices y tasasIndicador bancario de referencia IBR 90 díasDiario4282142821</v>
      </c>
    </row>
    <row r="6701" spans="1:12" ht="15.95" customHeight="1" x14ac:dyDescent="0.2">
      <c r="A6701" s="2" t="s">
        <v>20</v>
      </c>
      <c r="B6701" s="2" t="s">
        <v>27</v>
      </c>
      <c r="C6701" s="2" t="s">
        <v>26</v>
      </c>
      <c r="D6701" s="4">
        <v>42821</v>
      </c>
      <c r="E6701" s="4">
        <v>42821</v>
      </c>
      <c r="F6701" s="2">
        <f t="shared" ref="F6701:F6764" si="1152">YEAR(E6701)</f>
        <v>2017</v>
      </c>
      <c r="G6701" s="2">
        <f t="shared" ref="G6701:G6764" si="1153">MONTH(E6701)</f>
        <v>3</v>
      </c>
      <c r="H6701" s="2">
        <f t="shared" ref="H6701:H6764" si="1154">DAY(E6701)</f>
        <v>27</v>
      </c>
      <c r="I6701" s="2" t="str">
        <f t="shared" ref="I6701:I6764" si="1155">CHOOSE(G6701,"Enero","Febrero","Marzo","Abril","Mayo","Junio","Julio","Agosto","Septiembre","Octubre","Noviembre","Diciembre")</f>
        <v>Marzo</v>
      </c>
      <c r="L6701" s="2" t="str">
        <f t="shared" si="1151"/>
        <v>Índices y tasasIndicador bancario de referencia IBR 90 díasDiario4282242822</v>
      </c>
    </row>
    <row r="6702" spans="1:12" ht="15.95" customHeight="1" x14ac:dyDescent="0.2">
      <c r="A6702" s="2" t="s">
        <v>20</v>
      </c>
      <c r="B6702" s="2" t="s">
        <v>27</v>
      </c>
      <c r="C6702" s="2" t="s">
        <v>26</v>
      </c>
      <c r="D6702" s="4">
        <v>42822</v>
      </c>
      <c r="E6702" s="4">
        <v>42822</v>
      </c>
      <c r="F6702" s="2">
        <f t="shared" si="1152"/>
        <v>2017</v>
      </c>
      <c r="G6702" s="2">
        <f t="shared" si="1153"/>
        <v>3</v>
      </c>
      <c r="H6702" s="2">
        <f t="shared" si="1154"/>
        <v>28</v>
      </c>
      <c r="I6702" s="2" t="str">
        <f t="shared" si="1155"/>
        <v>Marzo</v>
      </c>
      <c r="L6702" s="2" t="str">
        <f t="shared" si="1151"/>
        <v>Índices y tasasIndicador bancario de referencia IBR 90 díasDiario4282342823</v>
      </c>
    </row>
    <row r="6703" spans="1:12" ht="15.95" customHeight="1" x14ac:dyDescent="0.2">
      <c r="A6703" s="2" t="s">
        <v>20</v>
      </c>
      <c r="B6703" s="2" t="s">
        <v>27</v>
      </c>
      <c r="C6703" s="2" t="s">
        <v>26</v>
      </c>
      <c r="D6703" s="4">
        <v>42823</v>
      </c>
      <c r="E6703" s="4">
        <v>42823</v>
      </c>
      <c r="F6703" s="2">
        <f t="shared" si="1152"/>
        <v>2017</v>
      </c>
      <c r="G6703" s="2">
        <f t="shared" si="1153"/>
        <v>3</v>
      </c>
      <c r="H6703" s="2">
        <f t="shared" si="1154"/>
        <v>29</v>
      </c>
      <c r="I6703" s="2" t="str">
        <f t="shared" si="1155"/>
        <v>Marzo</v>
      </c>
      <c r="L6703" s="2" t="str">
        <f t="shared" si="1151"/>
        <v>Índices y tasasIndicador bancario de referencia IBR 90 díasDiario4282442824</v>
      </c>
    </row>
    <row r="6704" spans="1:12" ht="15.95" customHeight="1" x14ac:dyDescent="0.2">
      <c r="A6704" s="2" t="s">
        <v>20</v>
      </c>
      <c r="B6704" s="2" t="s">
        <v>27</v>
      </c>
      <c r="C6704" s="2" t="s">
        <v>26</v>
      </c>
      <c r="D6704" s="4">
        <v>42824</v>
      </c>
      <c r="E6704" s="4">
        <v>42824</v>
      </c>
      <c r="F6704" s="2">
        <f t="shared" si="1152"/>
        <v>2017</v>
      </c>
      <c r="G6704" s="2">
        <f t="shared" si="1153"/>
        <v>3</v>
      </c>
      <c r="H6704" s="2">
        <f t="shared" si="1154"/>
        <v>30</v>
      </c>
      <c r="I6704" s="2" t="str">
        <f t="shared" si="1155"/>
        <v>Marzo</v>
      </c>
      <c r="L6704" s="2" t="str">
        <f t="shared" si="1151"/>
        <v>Índices y tasasIndicador bancario de referencia IBR 90 díasDiario4282542825</v>
      </c>
    </row>
    <row r="6705" spans="1:12" ht="15.95" customHeight="1" x14ac:dyDescent="0.2">
      <c r="A6705" s="2" t="s">
        <v>20</v>
      </c>
      <c r="B6705" s="2" t="s">
        <v>27</v>
      </c>
      <c r="C6705" s="2" t="s">
        <v>26</v>
      </c>
      <c r="D6705" s="4">
        <v>42825</v>
      </c>
      <c r="E6705" s="4">
        <v>42825</v>
      </c>
      <c r="F6705" s="2">
        <f t="shared" si="1152"/>
        <v>2017</v>
      </c>
      <c r="G6705" s="2">
        <f t="shared" si="1153"/>
        <v>3</v>
      </c>
      <c r="H6705" s="2">
        <f t="shared" si="1154"/>
        <v>31</v>
      </c>
      <c r="I6705" s="2" t="str">
        <f t="shared" si="1155"/>
        <v>Marzo</v>
      </c>
      <c r="L6705" s="2" t="str">
        <f t="shared" si="1151"/>
        <v>Índices y tasasIndicador bancario de referencia IBR 90 díasDiario4282842828</v>
      </c>
    </row>
    <row r="6706" spans="1:12" ht="15.95" customHeight="1" x14ac:dyDescent="0.2">
      <c r="A6706" s="2" t="s">
        <v>20</v>
      </c>
      <c r="B6706" s="2" t="s">
        <v>27</v>
      </c>
      <c r="C6706" s="2" t="s">
        <v>26</v>
      </c>
      <c r="D6706" s="4">
        <v>42828</v>
      </c>
      <c r="E6706" s="4">
        <v>42828</v>
      </c>
      <c r="F6706" s="2">
        <f t="shared" si="1152"/>
        <v>2017</v>
      </c>
      <c r="G6706" s="2">
        <f t="shared" si="1153"/>
        <v>4</v>
      </c>
      <c r="H6706" s="2">
        <f t="shared" si="1154"/>
        <v>3</v>
      </c>
      <c r="I6706" s="2" t="str">
        <f t="shared" si="1155"/>
        <v>Abril</v>
      </c>
      <c r="L6706" s="2" t="str">
        <f t="shared" si="1151"/>
        <v>Índices y tasasIndicador bancario de referencia IBR 90 díasDiario4282942829</v>
      </c>
    </row>
    <row r="6707" spans="1:12" ht="15.95" customHeight="1" x14ac:dyDescent="0.2">
      <c r="A6707" s="2" t="s">
        <v>20</v>
      </c>
      <c r="B6707" s="2" t="s">
        <v>27</v>
      </c>
      <c r="C6707" s="2" t="s">
        <v>26</v>
      </c>
      <c r="D6707" s="4">
        <v>42829</v>
      </c>
      <c r="E6707" s="4">
        <v>42829</v>
      </c>
      <c r="F6707" s="2">
        <f t="shared" si="1152"/>
        <v>2017</v>
      </c>
      <c r="G6707" s="2">
        <f t="shared" si="1153"/>
        <v>4</v>
      </c>
      <c r="H6707" s="2">
        <f t="shared" si="1154"/>
        <v>4</v>
      </c>
      <c r="I6707" s="2" t="str">
        <f t="shared" si="1155"/>
        <v>Abril</v>
      </c>
      <c r="L6707" s="2" t="str">
        <f t="shared" si="1151"/>
        <v>Índices y tasasIndicador bancario de referencia IBR 90 díasDiario4283042830</v>
      </c>
    </row>
    <row r="6708" spans="1:12" ht="15.95" customHeight="1" x14ac:dyDescent="0.2">
      <c r="A6708" s="2" t="s">
        <v>20</v>
      </c>
      <c r="B6708" s="2" t="s">
        <v>27</v>
      </c>
      <c r="C6708" s="2" t="s">
        <v>26</v>
      </c>
      <c r="D6708" s="4">
        <v>42830</v>
      </c>
      <c r="E6708" s="4">
        <v>42830</v>
      </c>
      <c r="F6708" s="2">
        <f t="shared" si="1152"/>
        <v>2017</v>
      </c>
      <c r="G6708" s="2">
        <f t="shared" si="1153"/>
        <v>4</v>
      </c>
      <c r="H6708" s="2">
        <f t="shared" si="1154"/>
        <v>5</v>
      </c>
      <c r="I6708" s="2" t="str">
        <f t="shared" si="1155"/>
        <v>Abril</v>
      </c>
      <c r="L6708" s="2" t="str">
        <f t="shared" si="1151"/>
        <v>Índices y tasasIndicador bancario de referencia IBR 90 díasDiario4283142831</v>
      </c>
    </row>
    <row r="6709" spans="1:12" ht="15.95" customHeight="1" x14ac:dyDescent="0.2">
      <c r="A6709" s="2" t="s">
        <v>20</v>
      </c>
      <c r="B6709" s="2" t="s">
        <v>27</v>
      </c>
      <c r="C6709" s="2" t="s">
        <v>26</v>
      </c>
      <c r="D6709" s="4">
        <v>42831</v>
      </c>
      <c r="E6709" s="4">
        <v>42831</v>
      </c>
      <c r="F6709" s="2">
        <f t="shared" si="1152"/>
        <v>2017</v>
      </c>
      <c r="G6709" s="2">
        <f t="shared" si="1153"/>
        <v>4</v>
      </c>
      <c r="H6709" s="2">
        <f t="shared" si="1154"/>
        <v>6</v>
      </c>
      <c r="I6709" s="2" t="str">
        <f t="shared" si="1155"/>
        <v>Abril</v>
      </c>
      <c r="L6709" s="2" t="str">
        <f t="shared" si="1151"/>
        <v>Índices y tasasIndicador bancario de referencia IBR 90 díasDiario4283242832</v>
      </c>
    </row>
    <row r="6710" spans="1:12" ht="15.95" customHeight="1" x14ac:dyDescent="0.2">
      <c r="A6710" s="2" t="s">
        <v>20</v>
      </c>
      <c r="B6710" s="2" t="s">
        <v>27</v>
      </c>
      <c r="C6710" s="2" t="s">
        <v>26</v>
      </c>
      <c r="D6710" s="4">
        <v>42832</v>
      </c>
      <c r="E6710" s="4">
        <v>42832</v>
      </c>
      <c r="F6710" s="2">
        <f t="shared" si="1152"/>
        <v>2017</v>
      </c>
      <c r="G6710" s="2">
        <f t="shared" si="1153"/>
        <v>4</v>
      </c>
      <c r="H6710" s="2">
        <f t="shared" si="1154"/>
        <v>7</v>
      </c>
      <c r="I6710" s="2" t="str">
        <f t="shared" si="1155"/>
        <v>Abril</v>
      </c>
      <c r="L6710" s="2" t="str">
        <f t="shared" si="1151"/>
        <v>Índices y tasasIndicador bancario de referencia IBR 90 díasDiario4283542835</v>
      </c>
    </row>
    <row r="6711" spans="1:12" ht="15.95" customHeight="1" x14ac:dyDescent="0.2">
      <c r="A6711" s="2" t="s">
        <v>20</v>
      </c>
      <c r="B6711" s="2" t="s">
        <v>27</v>
      </c>
      <c r="C6711" s="2" t="s">
        <v>26</v>
      </c>
      <c r="D6711" s="4">
        <v>42835</v>
      </c>
      <c r="E6711" s="4">
        <v>42835</v>
      </c>
      <c r="F6711" s="2">
        <f t="shared" si="1152"/>
        <v>2017</v>
      </c>
      <c r="G6711" s="2">
        <f t="shared" si="1153"/>
        <v>4</v>
      </c>
      <c r="H6711" s="2">
        <f t="shared" si="1154"/>
        <v>10</v>
      </c>
      <c r="I6711" s="2" t="str">
        <f t="shared" si="1155"/>
        <v>Abril</v>
      </c>
      <c r="L6711" s="2" t="str">
        <f t="shared" si="1151"/>
        <v>Índices y tasasIndicador bancario de referencia IBR 90 díasDiario4283642836</v>
      </c>
    </row>
    <row r="6712" spans="1:12" ht="15.95" customHeight="1" x14ac:dyDescent="0.2">
      <c r="A6712" s="2" t="s">
        <v>20</v>
      </c>
      <c r="B6712" s="2" t="s">
        <v>27</v>
      </c>
      <c r="C6712" s="2" t="s">
        <v>26</v>
      </c>
      <c r="D6712" s="4">
        <v>42836</v>
      </c>
      <c r="E6712" s="4">
        <v>42836</v>
      </c>
      <c r="F6712" s="2">
        <f t="shared" si="1152"/>
        <v>2017</v>
      </c>
      <c r="G6712" s="2">
        <f t="shared" si="1153"/>
        <v>4</v>
      </c>
      <c r="H6712" s="2">
        <f t="shared" si="1154"/>
        <v>11</v>
      </c>
      <c r="I6712" s="2" t="str">
        <f t="shared" si="1155"/>
        <v>Abril</v>
      </c>
      <c r="L6712" s="2" t="str">
        <f t="shared" si="1151"/>
        <v>Índices y tasasIndicador bancario de referencia IBR 90 díasDiario4283742837</v>
      </c>
    </row>
    <row r="6713" spans="1:12" ht="15.95" customHeight="1" x14ac:dyDescent="0.2">
      <c r="A6713" s="2" t="s">
        <v>20</v>
      </c>
      <c r="B6713" s="2" t="s">
        <v>27</v>
      </c>
      <c r="C6713" s="2" t="s">
        <v>26</v>
      </c>
      <c r="D6713" s="4">
        <v>42837</v>
      </c>
      <c r="E6713" s="4">
        <v>42837</v>
      </c>
      <c r="F6713" s="2">
        <f t="shared" si="1152"/>
        <v>2017</v>
      </c>
      <c r="G6713" s="2">
        <f t="shared" si="1153"/>
        <v>4</v>
      </c>
      <c r="H6713" s="2">
        <f t="shared" si="1154"/>
        <v>12</v>
      </c>
      <c r="I6713" s="2" t="str">
        <f t="shared" si="1155"/>
        <v>Abril</v>
      </c>
      <c r="L6713" s="2" t="str">
        <f t="shared" si="1151"/>
        <v>Índices y tasasIndicador bancario de referencia IBR 90 díasDiario4284242842</v>
      </c>
    </row>
    <row r="6714" spans="1:12" ht="15.95" customHeight="1" x14ac:dyDescent="0.2">
      <c r="A6714" s="2" t="s">
        <v>20</v>
      </c>
      <c r="B6714" s="2" t="s">
        <v>27</v>
      </c>
      <c r="C6714" s="2" t="s">
        <v>26</v>
      </c>
      <c r="D6714" s="4">
        <v>42842</v>
      </c>
      <c r="E6714" s="4">
        <v>42842</v>
      </c>
      <c r="F6714" s="2">
        <f t="shared" si="1152"/>
        <v>2017</v>
      </c>
      <c r="G6714" s="2">
        <f t="shared" si="1153"/>
        <v>4</v>
      </c>
      <c r="H6714" s="2">
        <f t="shared" si="1154"/>
        <v>17</v>
      </c>
      <c r="I6714" s="2" t="str">
        <f t="shared" si="1155"/>
        <v>Abril</v>
      </c>
      <c r="L6714" s="2" t="str">
        <f t="shared" si="1151"/>
        <v>Índices y tasasIndicador bancario de referencia IBR 90 díasDiario4284342843</v>
      </c>
    </row>
    <row r="6715" spans="1:12" ht="15.95" customHeight="1" x14ac:dyDescent="0.2">
      <c r="A6715" s="2" t="s">
        <v>20</v>
      </c>
      <c r="B6715" s="2" t="s">
        <v>27</v>
      </c>
      <c r="C6715" s="2" t="s">
        <v>26</v>
      </c>
      <c r="D6715" s="4">
        <v>42843</v>
      </c>
      <c r="E6715" s="4">
        <v>42843</v>
      </c>
      <c r="F6715" s="2">
        <f t="shared" si="1152"/>
        <v>2017</v>
      </c>
      <c r="G6715" s="2">
        <f t="shared" si="1153"/>
        <v>4</v>
      </c>
      <c r="H6715" s="2">
        <f t="shared" si="1154"/>
        <v>18</v>
      </c>
      <c r="I6715" s="2" t="str">
        <f t="shared" si="1155"/>
        <v>Abril</v>
      </c>
      <c r="L6715" s="2" t="str">
        <f t="shared" si="1151"/>
        <v>Índices y tasasIndicador bancario de referencia IBR 90 díasDiario4284442844</v>
      </c>
    </row>
    <row r="6716" spans="1:12" ht="15.95" customHeight="1" x14ac:dyDescent="0.2">
      <c r="A6716" s="2" t="s">
        <v>20</v>
      </c>
      <c r="B6716" s="2" t="s">
        <v>27</v>
      </c>
      <c r="C6716" s="2" t="s">
        <v>26</v>
      </c>
      <c r="D6716" s="4">
        <v>42844</v>
      </c>
      <c r="E6716" s="4">
        <v>42844</v>
      </c>
      <c r="F6716" s="2">
        <f t="shared" si="1152"/>
        <v>2017</v>
      </c>
      <c r="G6716" s="2">
        <f t="shared" si="1153"/>
        <v>4</v>
      </c>
      <c r="H6716" s="2">
        <f t="shared" si="1154"/>
        <v>19</v>
      </c>
      <c r="I6716" s="2" t="str">
        <f t="shared" si="1155"/>
        <v>Abril</v>
      </c>
      <c r="L6716" s="2" t="str">
        <f t="shared" si="1151"/>
        <v>Índices y tasasIndicador bancario de referencia IBR 90 díasDiario4284542845</v>
      </c>
    </row>
    <row r="6717" spans="1:12" ht="15.95" customHeight="1" x14ac:dyDescent="0.2">
      <c r="A6717" s="2" t="s">
        <v>20</v>
      </c>
      <c r="B6717" s="2" t="s">
        <v>27</v>
      </c>
      <c r="C6717" s="2" t="s">
        <v>26</v>
      </c>
      <c r="D6717" s="4">
        <v>42845</v>
      </c>
      <c r="E6717" s="4">
        <v>42845</v>
      </c>
      <c r="F6717" s="2">
        <f t="shared" si="1152"/>
        <v>2017</v>
      </c>
      <c r="G6717" s="2">
        <f t="shared" si="1153"/>
        <v>4</v>
      </c>
      <c r="H6717" s="2">
        <f t="shared" si="1154"/>
        <v>20</v>
      </c>
      <c r="I6717" s="2" t="str">
        <f t="shared" si="1155"/>
        <v>Abril</v>
      </c>
      <c r="L6717" s="2" t="str">
        <f t="shared" si="1151"/>
        <v>Índices y tasasIndicador bancario de referencia IBR 90 díasDiario4284642846</v>
      </c>
    </row>
    <row r="6718" spans="1:12" ht="15.95" customHeight="1" x14ac:dyDescent="0.2">
      <c r="A6718" s="2" t="s">
        <v>20</v>
      </c>
      <c r="B6718" s="2" t="s">
        <v>27</v>
      </c>
      <c r="C6718" s="2" t="s">
        <v>26</v>
      </c>
      <c r="D6718" s="4">
        <v>42846</v>
      </c>
      <c r="E6718" s="4">
        <v>42846</v>
      </c>
      <c r="F6718" s="2">
        <f t="shared" si="1152"/>
        <v>2017</v>
      </c>
      <c r="G6718" s="2">
        <f t="shared" si="1153"/>
        <v>4</v>
      </c>
      <c r="H6718" s="2">
        <f t="shared" si="1154"/>
        <v>21</v>
      </c>
      <c r="I6718" s="2" t="str">
        <f t="shared" si="1155"/>
        <v>Abril</v>
      </c>
      <c r="L6718" s="2" t="str">
        <f t="shared" si="1151"/>
        <v>Índices y tasasIndicador bancario de referencia IBR 90 díasDiario4284942849</v>
      </c>
    </row>
    <row r="6719" spans="1:12" ht="15.95" customHeight="1" x14ac:dyDescent="0.2">
      <c r="A6719" s="2" t="s">
        <v>20</v>
      </c>
      <c r="B6719" s="2" t="s">
        <v>27</v>
      </c>
      <c r="C6719" s="2" t="s">
        <v>26</v>
      </c>
      <c r="D6719" s="4">
        <v>42849</v>
      </c>
      <c r="E6719" s="4">
        <v>42849</v>
      </c>
      <c r="F6719" s="2">
        <f t="shared" si="1152"/>
        <v>2017</v>
      </c>
      <c r="G6719" s="2">
        <f t="shared" si="1153"/>
        <v>4</v>
      </c>
      <c r="H6719" s="2">
        <f t="shared" si="1154"/>
        <v>24</v>
      </c>
      <c r="I6719" s="2" t="str">
        <f t="shared" si="1155"/>
        <v>Abril</v>
      </c>
      <c r="L6719" s="2" t="str">
        <f t="shared" si="1151"/>
        <v>Índices y tasasIndicador bancario de referencia IBR 90 díasDiario4285042850</v>
      </c>
    </row>
    <row r="6720" spans="1:12" ht="15.95" customHeight="1" x14ac:dyDescent="0.2">
      <c r="A6720" s="2" t="s">
        <v>20</v>
      </c>
      <c r="B6720" s="2" t="s">
        <v>27</v>
      </c>
      <c r="C6720" s="2" t="s">
        <v>26</v>
      </c>
      <c r="D6720" s="4">
        <v>42850</v>
      </c>
      <c r="E6720" s="4">
        <v>42850</v>
      </c>
      <c r="F6720" s="2">
        <f t="shared" si="1152"/>
        <v>2017</v>
      </c>
      <c r="G6720" s="2">
        <f t="shared" si="1153"/>
        <v>4</v>
      </c>
      <c r="H6720" s="2">
        <f t="shared" si="1154"/>
        <v>25</v>
      </c>
      <c r="I6720" s="2" t="str">
        <f t="shared" si="1155"/>
        <v>Abril</v>
      </c>
      <c r="L6720" s="2" t="str">
        <f t="shared" si="1151"/>
        <v>Índices y tasasIndicador bancario de referencia IBR 90 díasDiario4285142851</v>
      </c>
    </row>
    <row r="6721" spans="1:12" ht="15.95" customHeight="1" x14ac:dyDescent="0.2">
      <c r="A6721" s="2" t="s">
        <v>20</v>
      </c>
      <c r="B6721" s="2" t="s">
        <v>27</v>
      </c>
      <c r="C6721" s="2" t="s">
        <v>26</v>
      </c>
      <c r="D6721" s="4">
        <v>42851</v>
      </c>
      <c r="E6721" s="4">
        <v>42851</v>
      </c>
      <c r="F6721" s="2">
        <f t="shared" si="1152"/>
        <v>2017</v>
      </c>
      <c r="G6721" s="2">
        <f t="shared" si="1153"/>
        <v>4</v>
      </c>
      <c r="H6721" s="2">
        <f t="shared" si="1154"/>
        <v>26</v>
      </c>
      <c r="I6721" s="2" t="str">
        <f t="shared" si="1155"/>
        <v>Abril</v>
      </c>
      <c r="L6721" s="2" t="str">
        <f t="shared" si="1151"/>
        <v>Índices y tasasIndicador bancario de referencia IBR 90 díasDiario4285242852</v>
      </c>
    </row>
    <row r="6722" spans="1:12" ht="15.95" customHeight="1" x14ac:dyDescent="0.2">
      <c r="A6722" s="2" t="s">
        <v>20</v>
      </c>
      <c r="B6722" s="2" t="s">
        <v>27</v>
      </c>
      <c r="C6722" s="2" t="s">
        <v>26</v>
      </c>
      <c r="D6722" s="4">
        <v>42852</v>
      </c>
      <c r="E6722" s="4">
        <v>42852</v>
      </c>
      <c r="F6722" s="2">
        <f t="shared" si="1152"/>
        <v>2017</v>
      </c>
      <c r="G6722" s="2">
        <f t="shared" si="1153"/>
        <v>4</v>
      </c>
      <c r="H6722" s="2">
        <f t="shared" si="1154"/>
        <v>27</v>
      </c>
      <c r="I6722" s="2" t="str">
        <f t="shared" si="1155"/>
        <v>Abril</v>
      </c>
      <c r="L6722" s="2" t="str">
        <f t="shared" si="1151"/>
        <v>Índices y tasasIndicador bancario de referencia IBR 90 díasDiario4285342853</v>
      </c>
    </row>
    <row r="6723" spans="1:12" ht="15.95" customHeight="1" x14ac:dyDescent="0.2">
      <c r="A6723" s="2" t="s">
        <v>20</v>
      </c>
      <c r="B6723" s="2" t="s">
        <v>27</v>
      </c>
      <c r="C6723" s="2" t="s">
        <v>26</v>
      </c>
      <c r="D6723" s="4">
        <v>42853</v>
      </c>
      <c r="E6723" s="4">
        <v>42853</v>
      </c>
      <c r="F6723" s="2">
        <f t="shared" si="1152"/>
        <v>2017</v>
      </c>
      <c r="G6723" s="2">
        <f t="shared" si="1153"/>
        <v>4</v>
      </c>
      <c r="H6723" s="2">
        <f t="shared" si="1154"/>
        <v>28</v>
      </c>
      <c r="I6723" s="2" t="str">
        <f t="shared" si="1155"/>
        <v>Abril</v>
      </c>
      <c r="L6723" s="2" t="str">
        <f t="shared" si="1151"/>
        <v>Índices y tasasIndicador bancario de referencia IBR 90 díasDiario4285742857</v>
      </c>
    </row>
    <row r="6724" spans="1:12" ht="15.95" customHeight="1" x14ac:dyDescent="0.2">
      <c r="A6724" s="7" t="s">
        <v>20</v>
      </c>
      <c r="B6724" s="7" t="s">
        <v>27</v>
      </c>
      <c r="C6724" s="7" t="s">
        <v>26</v>
      </c>
      <c r="D6724" s="3">
        <v>42857</v>
      </c>
      <c r="E6724" s="3">
        <v>42857</v>
      </c>
      <c r="F6724" s="2">
        <f t="shared" si="1152"/>
        <v>2017</v>
      </c>
      <c r="G6724" s="2">
        <f t="shared" si="1153"/>
        <v>5</v>
      </c>
      <c r="H6724" s="2">
        <f t="shared" si="1154"/>
        <v>2</v>
      </c>
      <c r="I6724" s="2" t="str">
        <f t="shared" si="1155"/>
        <v>Mayo</v>
      </c>
      <c r="L6724" s="2" t="str">
        <f t="shared" si="1151"/>
        <v>Índices y tasasIndicador bancario de referencia IBR 90 díasDiario4285842858</v>
      </c>
    </row>
    <row r="6725" spans="1:12" ht="15.95" customHeight="1" x14ac:dyDescent="0.2">
      <c r="A6725" s="7" t="s">
        <v>20</v>
      </c>
      <c r="B6725" s="7" t="s">
        <v>27</v>
      </c>
      <c r="C6725" s="7" t="s">
        <v>26</v>
      </c>
      <c r="D6725" s="3">
        <v>42858</v>
      </c>
      <c r="E6725" s="3">
        <v>42858</v>
      </c>
      <c r="F6725" s="2">
        <f t="shared" si="1152"/>
        <v>2017</v>
      </c>
      <c r="G6725" s="2">
        <f t="shared" si="1153"/>
        <v>5</v>
      </c>
      <c r="H6725" s="2">
        <f t="shared" si="1154"/>
        <v>3</v>
      </c>
      <c r="I6725" s="2" t="str">
        <f t="shared" si="1155"/>
        <v>Mayo</v>
      </c>
      <c r="L6725" s="2" t="str">
        <f t="shared" si="1151"/>
        <v>Índices y tasasIndicador bancario de referencia IBR 90 díasDiario4285942859</v>
      </c>
    </row>
    <row r="6726" spans="1:12" ht="15.95" customHeight="1" x14ac:dyDescent="0.2">
      <c r="A6726" s="7" t="s">
        <v>20</v>
      </c>
      <c r="B6726" s="7" t="s">
        <v>27</v>
      </c>
      <c r="C6726" s="7" t="s">
        <v>26</v>
      </c>
      <c r="D6726" s="3">
        <v>42859</v>
      </c>
      <c r="E6726" s="3">
        <v>42859</v>
      </c>
      <c r="F6726" s="2">
        <f t="shared" si="1152"/>
        <v>2017</v>
      </c>
      <c r="G6726" s="2">
        <f t="shared" si="1153"/>
        <v>5</v>
      </c>
      <c r="H6726" s="2">
        <f t="shared" si="1154"/>
        <v>4</v>
      </c>
      <c r="I6726" s="2" t="str">
        <f t="shared" si="1155"/>
        <v>Mayo</v>
      </c>
      <c r="L6726" s="2" t="str">
        <f t="shared" si="1151"/>
        <v>Índices y tasasIndicador bancario de referencia IBR 90 díasDiario4286042860</v>
      </c>
    </row>
    <row r="6727" spans="1:12" ht="15.95" customHeight="1" x14ac:dyDescent="0.2">
      <c r="A6727" s="7" t="s">
        <v>20</v>
      </c>
      <c r="B6727" s="7" t="s">
        <v>27</v>
      </c>
      <c r="C6727" s="7" t="s">
        <v>26</v>
      </c>
      <c r="D6727" s="3">
        <v>42860</v>
      </c>
      <c r="E6727" s="3">
        <v>42860</v>
      </c>
      <c r="F6727" s="2">
        <f t="shared" si="1152"/>
        <v>2017</v>
      </c>
      <c r="G6727" s="2">
        <f t="shared" si="1153"/>
        <v>5</v>
      </c>
      <c r="H6727" s="2">
        <f t="shared" si="1154"/>
        <v>5</v>
      </c>
      <c r="I6727" s="2" t="str">
        <f t="shared" si="1155"/>
        <v>Mayo</v>
      </c>
      <c r="L6727" s="2" t="str">
        <f t="shared" si="1151"/>
        <v>Índices y tasasIndicador bancario de referencia IBR 90 díasDiario4286342863</v>
      </c>
    </row>
    <row r="6728" spans="1:12" ht="15.95" customHeight="1" x14ac:dyDescent="0.2">
      <c r="A6728" s="7" t="s">
        <v>20</v>
      </c>
      <c r="B6728" s="7" t="s">
        <v>27</v>
      </c>
      <c r="C6728" s="7" t="s">
        <v>26</v>
      </c>
      <c r="D6728" s="3">
        <v>42863</v>
      </c>
      <c r="E6728" s="3">
        <v>42863</v>
      </c>
      <c r="F6728" s="2">
        <f t="shared" si="1152"/>
        <v>2017</v>
      </c>
      <c r="G6728" s="2">
        <f t="shared" si="1153"/>
        <v>5</v>
      </c>
      <c r="H6728" s="2">
        <f t="shared" si="1154"/>
        <v>8</v>
      </c>
      <c r="I6728" s="2" t="str">
        <f t="shared" si="1155"/>
        <v>Mayo</v>
      </c>
      <c r="L6728" s="2" t="str">
        <f t="shared" si="1151"/>
        <v>Índices y tasasIndicador bancario de referencia IBR 90 díasDiario4286442864</v>
      </c>
    </row>
    <row r="6729" spans="1:12" ht="15.95" customHeight="1" x14ac:dyDescent="0.2">
      <c r="A6729" s="7" t="s">
        <v>20</v>
      </c>
      <c r="B6729" s="7" t="s">
        <v>27</v>
      </c>
      <c r="C6729" s="7" t="s">
        <v>26</v>
      </c>
      <c r="D6729" s="3">
        <v>42864</v>
      </c>
      <c r="E6729" s="3">
        <v>42864</v>
      </c>
      <c r="F6729" s="2">
        <f t="shared" si="1152"/>
        <v>2017</v>
      </c>
      <c r="G6729" s="2">
        <f t="shared" si="1153"/>
        <v>5</v>
      </c>
      <c r="H6729" s="2">
        <f t="shared" si="1154"/>
        <v>9</v>
      </c>
      <c r="I6729" s="2" t="str">
        <f t="shared" si="1155"/>
        <v>Mayo</v>
      </c>
      <c r="L6729" s="2" t="str">
        <f t="shared" si="1151"/>
        <v>Índices y tasasIndicador bancario de referencia IBR 90 díasDiario4286542865</v>
      </c>
    </row>
    <row r="6730" spans="1:12" ht="15.95" customHeight="1" x14ac:dyDescent="0.2">
      <c r="A6730" s="7" t="s">
        <v>20</v>
      </c>
      <c r="B6730" s="7" t="s">
        <v>27</v>
      </c>
      <c r="C6730" s="7" t="s">
        <v>26</v>
      </c>
      <c r="D6730" s="3">
        <v>42865</v>
      </c>
      <c r="E6730" s="3">
        <v>42865</v>
      </c>
      <c r="F6730" s="2">
        <f t="shared" si="1152"/>
        <v>2017</v>
      </c>
      <c r="G6730" s="2">
        <f t="shared" si="1153"/>
        <v>5</v>
      </c>
      <c r="H6730" s="2">
        <f t="shared" si="1154"/>
        <v>10</v>
      </c>
      <c r="I6730" s="2" t="str">
        <f t="shared" si="1155"/>
        <v>Mayo</v>
      </c>
      <c r="L6730" s="2" t="str">
        <f t="shared" ref="L6730:L6793" si="1156">CONCATENATE(A6731,B6731,C6731,D6731,E6731,)</f>
        <v>Índices y tasasIndicador bancario de referencia IBR 90 díasDiario4286642866</v>
      </c>
    </row>
    <row r="6731" spans="1:12" ht="15.95" customHeight="1" x14ac:dyDescent="0.2">
      <c r="A6731" s="7" t="s">
        <v>20</v>
      </c>
      <c r="B6731" s="7" t="s">
        <v>27</v>
      </c>
      <c r="C6731" s="7" t="s">
        <v>26</v>
      </c>
      <c r="D6731" s="3">
        <v>42866</v>
      </c>
      <c r="E6731" s="3">
        <v>42866</v>
      </c>
      <c r="F6731" s="2">
        <f t="shared" si="1152"/>
        <v>2017</v>
      </c>
      <c r="G6731" s="2">
        <f t="shared" si="1153"/>
        <v>5</v>
      </c>
      <c r="H6731" s="2">
        <f t="shared" si="1154"/>
        <v>11</v>
      </c>
      <c r="I6731" s="2" t="str">
        <f t="shared" si="1155"/>
        <v>Mayo</v>
      </c>
      <c r="L6731" s="2" t="str">
        <f t="shared" si="1156"/>
        <v>Índices y tasasIndicador bancario de referencia IBR 90 díasDiario4286742867</v>
      </c>
    </row>
    <row r="6732" spans="1:12" ht="15.95" customHeight="1" x14ac:dyDescent="0.2">
      <c r="A6732" s="7" t="s">
        <v>20</v>
      </c>
      <c r="B6732" s="7" t="s">
        <v>27</v>
      </c>
      <c r="C6732" s="7" t="s">
        <v>26</v>
      </c>
      <c r="D6732" s="3">
        <v>42867</v>
      </c>
      <c r="E6732" s="3">
        <v>42867</v>
      </c>
      <c r="F6732" s="2">
        <f t="shared" si="1152"/>
        <v>2017</v>
      </c>
      <c r="G6732" s="2">
        <f t="shared" si="1153"/>
        <v>5</v>
      </c>
      <c r="H6732" s="2">
        <f t="shared" si="1154"/>
        <v>12</v>
      </c>
      <c r="I6732" s="2" t="str">
        <f t="shared" si="1155"/>
        <v>Mayo</v>
      </c>
      <c r="L6732" s="2" t="str">
        <f t="shared" si="1156"/>
        <v>Índices y tasasIndicador bancario de referencia IBR 90 díasDiario4287042870</v>
      </c>
    </row>
    <row r="6733" spans="1:12" ht="15.95" customHeight="1" x14ac:dyDescent="0.2">
      <c r="A6733" s="7" t="s">
        <v>20</v>
      </c>
      <c r="B6733" s="7" t="s">
        <v>27</v>
      </c>
      <c r="C6733" s="7" t="s">
        <v>26</v>
      </c>
      <c r="D6733" s="3">
        <v>42870</v>
      </c>
      <c r="E6733" s="3">
        <v>42870</v>
      </c>
      <c r="F6733" s="2">
        <f t="shared" si="1152"/>
        <v>2017</v>
      </c>
      <c r="G6733" s="2">
        <f t="shared" si="1153"/>
        <v>5</v>
      </c>
      <c r="H6733" s="2">
        <f t="shared" si="1154"/>
        <v>15</v>
      </c>
      <c r="I6733" s="2" t="str">
        <f t="shared" si="1155"/>
        <v>Mayo</v>
      </c>
      <c r="L6733" s="2" t="str">
        <f t="shared" si="1156"/>
        <v>Índices y tasasIndicador bancario de referencia IBR 90 díasDiario4287142871</v>
      </c>
    </row>
    <row r="6734" spans="1:12" ht="15.95" customHeight="1" x14ac:dyDescent="0.2">
      <c r="A6734" s="7" t="s">
        <v>20</v>
      </c>
      <c r="B6734" s="7" t="s">
        <v>27</v>
      </c>
      <c r="C6734" s="7" t="s">
        <v>26</v>
      </c>
      <c r="D6734" s="3">
        <v>42871</v>
      </c>
      <c r="E6734" s="3">
        <v>42871</v>
      </c>
      <c r="F6734" s="2">
        <f t="shared" si="1152"/>
        <v>2017</v>
      </c>
      <c r="G6734" s="2">
        <f t="shared" si="1153"/>
        <v>5</v>
      </c>
      <c r="H6734" s="2">
        <f t="shared" si="1154"/>
        <v>16</v>
      </c>
      <c r="I6734" s="2" t="str">
        <f t="shared" si="1155"/>
        <v>Mayo</v>
      </c>
      <c r="L6734" s="2" t="str">
        <f t="shared" si="1156"/>
        <v>Índices y tasasIndicador bancario de referencia IBR 90 díasDiario4287242872</v>
      </c>
    </row>
    <row r="6735" spans="1:12" ht="15.95" customHeight="1" x14ac:dyDescent="0.2">
      <c r="A6735" s="7" t="s">
        <v>20</v>
      </c>
      <c r="B6735" s="7" t="s">
        <v>27</v>
      </c>
      <c r="C6735" s="7" t="s">
        <v>26</v>
      </c>
      <c r="D6735" s="3">
        <v>42872</v>
      </c>
      <c r="E6735" s="3">
        <v>42872</v>
      </c>
      <c r="F6735" s="2">
        <f t="shared" si="1152"/>
        <v>2017</v>
      </c>
      <c r="G6735" s="2">
        <f t="shared" si="1153"/>
        <v>5</v>
      </c>
      <c r="H6735" s="2">
        <f t="shared" si="1154"/>
        <v>17</v>
      </c>
      <c r="I6735" s="2" t="str">
        <f t="shared" si="1155"/>
        <v>Mayo</v>
      </c>
      <c r="L6735" s="2" t="str">
        <f t="shared" si="1156"/>
        <v>Índices y tasasIndicador bancario de referencia IBR 90 díasDiario4287342873</v>
      </c>
    </row>
    <row r="6736" spans="1:12" ht="15.95" customHeight="1" x14ac:dyDescent="0.2">
      <c r="A6736" s="7" t="s">
        <v>20</v>
      </c>
      <c r="B6736" s="7" t="s">
        <v>27</v>
      </c>
      <c r="C6736" s="7" t="s">
        <v>26</v>
      </c>
      <c r="D6736" s="3">
        <v>42873</v>
      </c>
      <c r="E6736" s="3">
        <v>42873</v>
      </c>
      <c r="F6736" s="2">
        <f t="shared" si="1152"/>
        <v>2017</v>
      </c>
      <c r="G6736" s="2">
        <f t="shared" si="1153"/>
        <v>5</v>
      </c>
      <c r="H6736" s="2">
        <f t="shared" si="1154"/>
        <v>18</v>
      </c>
      <c r="I6736" s="2" t="str">
        <f t="shared" si="1155"/>
        <v>Mayo</v>
      </c>
      <c r="L6736" s="2" t="str">
        <f t="shared" si="1156"/>
        <v>Índices y tasasIndicador bancario de referencia IBR 90 díasDiario4287442874</v>
      </c>
    </row>
    <row r="6737" spans="1:12" ht="15.95" customHeight="1" x14ac:dyDescent="0.2">
      <c r="A6737" s="7" t="s">
        <v>20</v>
      </c>
      <c r="B6737" s="7" t="s">
        <v>27</v>
      </c>
      <c r="C6737" s="7" t="s">
        <v>26</v>
      </c>
      <c r="D6737" s="3">
        <v>42874</v>
      </c>
      <c r="E6737" s="3">
        <v>42874</v>
      </c>
      <c r="F6737" s="2">
        <f t="shared" si="1152"/>
        <v>2017</v>
      </c>
      <c r="G6737" s="2">
        <f t="shared" si="1153"/>
        <v>5</v>
      </c>
      <c r="H6737" s="2">
        <f t="shared" si="1154"/>
        <v>19</v>
      </c>
      <c r="I6737" s="2" t="str">
        <f t="shared" si="1155"/>
        <v>Mayo</v>
      </c>
      <c r="L6737" s="2" t="str">
        <f t="shared" si="1156"/>
        <v>Índices y tasasIndicador bancario de referencia IBR 90 díasDiario4287742877</v>
      </c>
    </row>
    <row r="6738" spans="1:12" ht="15.95" customHeight="1" x14ac:dyDescent="0.2">
      <c r="A6738" s="7" t="s">
        <v>20</v>
      </c>
      <c r="B6738" s="7" t="s">
        <v>27</v>
      </c>
      <c r="C6738" s="7" t="s">
        <v>26</v>
      </c>
      <c r="D6738" s="3">
        <v>42877</v>
      </c>
      <c r="E6738" s="3">
        <v>42877</v>
      </c>
      <c r="F6738" s="2">
        <f t="shared" si="1152"/>
        <v>2017</v>
      </c>
      <c r="G6738" s="2">
        <f t="shared" si="1153"/>
        <v>5</v>
      </c>
      <c r="H6738" s="2">
        <f t="shared" si="1154"/>
        <v>22</v>
      </c>
      <c r="I6738" s="2" t="str">
        <f t="shared" si="1155"/>
        <v>Mayo</v>
      </c>
      <c r="L6738" s="2" t="str">
        <f t="shared" si="1156"/>
        <v>Índices y tasasIndicador bancario de referencia IBR 90 díasDiario4287842878</v>
      </c>
    </row>
    <row r="6739" spans="1:12" ht="15.95" customHeight="1" x14ac:dyDescent="0.2">
      <c r="A6739" s="7" t="s">
        <v>20</v>
      </c>
      <c r="B6739" s="7" t="s">
        <v>27</v>
      </c>
      <c r="C6739" s="7" t="s">
        <v>26</v>
      </c>
      <c r="D6739" s="3">
        <v>42878</v>
      </c>
      <c r="E6739" s="3">
        <v>42878</v>
      </c>
      <c r="F6739" s="2">
        <f t="shared" si="1152"/>
        <v>2017</v>
      </c>
      <c r="G6739" s="2">
        <f t="shared" si="1153"/>
        <v>5</v>
      </c>
      <c r="H6739" s="2">
        <f t="shared" si="1154"/>
        <v>23</v>
      </c>
      <c r="I6739" s="2" t="str">
        <f t="shared" si="1155"/>
        <v>Mayo</v>
      </c>
      <c r="L6739" s="2" t="str">
        <f t="shared" si="1156"/>
        <v>Índices y tasasIndicador bancario de referencia IBR 90 díasDiario4287942879</v>
      </c>
    </row>
    <row r="6740" spans="1:12" ht="15.95" customHeight="1" x14ac:dyDescent="0.2">
      <c r="A6740" s="7" t="s">
        <v>20</v>
      </c>
      <c r="B6740" s="7" t="s">
        <v>27</v>
      </c>
      <c r="C6740" s="7" t="s">
        <v>26</v>
      </c>
      <c r="D6740" s="3">
        <v>42879</v>
      </c>
      <c r="E6740" s="3">
        <v>42879</v>
      </c>
      <c r="F6740" s="2">
        <f t="shared" si="1152"/>
        <v>2017</v>
      </c>
      <c r="G6740" s="2">
        <f t="shared" si="1153"/>
        <v>5</v>
      </c>
      <c r="H6740" s="2">
        <f t="shared" si="1154"/>
        <v>24</v>
      </c>
      <c r="I6740" s="2" t="str">
        <f t="shared" si="1155"/>
        <v>Mayo</v>
      </c>
      <c r="L6740" s="2" t="str">
        <f t="shared" si="1156"/>
        <v>Índices y tasasIndicador bancario de referencia IBR 90 díasDiario4288042880</v>
      </c>
    </row>
    <row r="6741" spans="1:12" ht="15.95" customHeight="1" x14ac:dyDescent="0.2">
      <c r="A6741" s="7" t="s">
        <v>20</v>
      </c>
      <c r="B6741" s="7" t="s">
        <v>27</v>
      </c>
      <c r="C6741" s="7" t="s">
        <v>26</v>
      </c>
      <c r="D6741" s="3">
        <v>42880</v>
      </c>
      <c r="E6741" s="3">
        <v>42880</v>
      </c>
      <c r="F6741" s="2">
        <f t="shared" si="1152"/>
        <v>2017</v>
      </c>
      <c r="G6741" s="2">
        <f t="shared" si="1153"/>
        <v>5</v>
      </c>
      <c r="H6741" s="2">
        <f t="shared" si="1154"/>
        <v>25</v>
      </c>
      <c r="I6741" s="2" t="str">
        <f t="shared" si="1155"/>
        <v>Mayo</v>
      </c>
      <c r="L6741" s="2" t="str">
        <f t="shared" si="1156"/>
        <v>Índices y tasasIndicador bancario de referencia IBR 90 díasDiario4288142881</v>
      </c>
    </row>
    <row r="6742" spans="1:12" ht="15.95" customHeight="1" x14ac:dyDescent="0.2">
      <c r="A6742" s="7" t="s">
        <v>20</v>
      </c>
      <c r="B6742" s="7" t="s">
        <v>27</v>
      </c>
      <c r="C6742" s="7" t="s">
        <v>26</v>
      </c>
      <c r="D6742" s="3">
        <v>42881</v>
      </c>
      <c r="E6742" s="3">
        <v>42881</v>
      </c>
      <c r="F6742" s="2">
        <f t="shared" si="1152"/>
        <v>2017</v>
      </c>
      <c r="G6742" s="2">
        <f t="shared" si="1153"/>
        <v>5</v>
      </c>
      <c r="H6742" s="2">
        <f t="shared" si="1154"/>
        <v>26</v>
      </c>
      <c r="I6742" s="2" t="str">
        <f t="shared" si="1155"/>
        <v>Mayo</v>
      </c>
      <c r="L6742" s="2" t="str">
        <f t="shared" si="1156"/>
        <v>Índices y tasasIndicador bancario de referencia IBR 90 díasDiario4288542885</v>
      </c>
    </row>
    <row r="6743" spans="1:12" ht="15.95" customHeight="1" x14ac:dyDescent="0.2">
      <c r="A6743" s="7" t="s">
        <v>20</v>
      </c>
      <c r="B6743" s="7" t="s">
        <v>27</v>
      </c>
      <c r="C6743" s="7" t="s">
        <v>26</v>
      </c>
      <c r="D6743" s="3">
        <v>42885</v>
      </c>
      <c r="E6743" s="3">
        <v>42885</v>
      </c>
      <c r="F6743" s="2">
        <f t="shared" si="1152"/>
        <v>2017</v>
      </c>
      <c r="G6743" s="2">
        <f t="shared" si="1153"/>
        <v>5</v>
      </c>
      <c r="H6743" s="2">
        <f t="shared" si="1154"/>
        <v>30</v>
      </c>
      <c r="I6743" s="2" t="str">
        <f t="shared" si="1155"/>
        <v>Mayo</v>
      </c>
      <c r="L6743" s="2" t="str">
        <f t="shared" si="1156"/>
        <v>Índices y tasasIndicador bancario de referencia IBR 90 díasDiario4288642886</v>
      </c>
    </row>
    <row r="6744" spans="1:12" ht="15.95" customHeight="1" x14ac:dyDescent="0.2">
      <c r="A6744" s="7" t="s">
        <v>20</v>
      </c>
      <c r="B6744" s="7" t="s">
        <v>27</v>
      </c>
      <c r="C6744" s="7" t="s">
        <v>26</v>
      </c>
      <c r="D6744" s="3">
        <v>42886</v>
      </c>
      <c r="E6744" s="3">
        <v>42886</v>
      </c>
      <c r="F6744" s="2">
        <f t="shared" si="1152"/>
        <v>2017</v>
      </c>
      <c r="G6744" s="2">
        <f t="shared" si="1153"/>
        <v>5</v>
      </c>
      <c r="H6744" s="2">
        <f t="shared" si="1154"/>
        <v>31</v>
      </c>
      <c r="I6744" s="2" t="str">
        <f t="shared" si="1155"/>
        <v>Mayo</v>
      </c>
      <c r="L6744" s="2" t="str">
        <f t="shared" si="1156"/>
        <v>Índices y tasasIndicador bancario de referencia IBR 90 díasDiario4288742887</v>
      </c>
    </row>
    <row r="6745" spans="1:12" ht="15.95" customHeight="1" x14ac:dyDescent="0.2">
      <c r="A6745" s="7" t="s">
        <v>20</v>
      </c>
      <c r="B6745" s="7" t="s">
        <v>27</v>
      </c>
      <c r="C6745" s="7" t="s">
        <v>26</v>
      </c>
      <c r="D6745" s="3">
        <v>42887</v>
      </c>
      <c r="E6745" s="3">
        <v>42887</v>
      </c>
      <c r="F6745" s="2">
        <f t="shared" si="1152"/>
        <v>2017</v>
      </c>
      <c r="G6745" s="2">
        <f t="shared" si="1153"/>
        <v>6</v>
      </c>
      <c r="H6745" s="2">
        <f t="shared" si="1154"/>
        <v>1</v>
      </c>
      <c r="I6745" s="2" t="str">
        <f t="shared" si="1155"/>
        <v>Junio</v>
      </c>
      <c r="L6745" s="2" t="str">
        <f t="shared" si="1156"/>
        <v>Índices y tasasIndicador bancario de referencia IBR 90 díasDiario4288842888</v>
      </c>
    </row>
    <row r="6746" spans="1:12" ht="15.95" customHeight="1" x14ac:dyDescent="0.2">
      <c r="A6746" s="7" t="s">
        <v>20</v>
      </c>
      <c r="B6746" s="7" t="s">
        <v>27</v>
      </c>
      <c r="C6746" s="7" t="s">
        <v>26</v>
      </c>
      <c r="D6746" s="3">
        <v>42888</v>
      </c>
      <c r="E6746" s="3">
        <v>42888</v>
      </c>
      <c r="F6746" s="2">
        <f t="shared" si="1152"/>
        <v>2017</v>
      </c>
      <c r="G6746" s="2">
        <f t="shared" si="1153"/>
        <v>6</v>
      </c>
      <c r="H6746" s="2">
        <f t="shared" si="1154"/>
        <v>2</v>
      </c>
      <c r="I6746" s="2" t="str">
        <f t="shared" si="1155"/>
        <v>Junio</v>
      </c>
      <c r="L6746" s="2" t="str">
        <f t="shared" si="1156"/>
        <v>Índices y tasasIndicador bancario de referencia IBR 90 díasDiario4289142891</v>
      </c>
    </row>
    <row r="6747" spans="1:12" ht="15.95" customHeight="1" x14ac:dyDescent="0.2">
      <c r="A6747" s="7" t="s">
        <v>20</v>
      </c>
      <c r="B6747" s="7" t="s">
        <v>27</v>
      </c>
      <c r="C6747" s="7" t="s">
        <v>26</v>
      </c>
      <c r="D6747" s="3">
        <v>42891</v>
      </c>
      <c r="E6747" s="3">
        <v>42891</v>
      </c>
      <c r="F6747" s="2">
        <f t="shared" si="1152"/>
        <v>2017</v>
      </c>
      <c r="G6747" s="2">
        <f t="shared" si="1153"/>
        <v>6</v>
      </c>
      <c r="H6747" s="2">
        <f t="shared" si="1154"/>
        <v>5</v>
      </c>
      <c r="I6747" s="2" t="str">
        <f t="shared" si="1155"/>
        <v>Junio</v>
      </c>
      <c r="L6747" s="2" t="str">
        <f t="shared" si="1156"/>
        <v>Índices y tasasIndicador bancario de referencia IBR 90 díasDiario4289242892</v>
      </c>
    </row>
    <row r="6748" spans="1:12" ht="15.95" customHeight="1" x14ac:dyDescent="0.2">
      <c r="A6748" s="7" t="s">
        <v>20</v>
      </c>
      <c r="B6748" s="7" t="s">
        <v>27</v>
      </c>
      <c r="C6748" s="7" t="s">
        <v>26</v>
      </c>
      <c r="D6748" s="3">
        <v>42892</v>
      </c>
      <c r="E6748" s="3">
        <v>42892</v>
      </c>
      <c r="F6748" s="2">
        <f t="shared" si="1152"/>
        <v>2017</v>
      </c>
      <c r="G6748" s="2">
        <f t="shared" si="1153"/>
        <v>6</v>
      </c>
      <c r="H6748" s="2">
        <f t="shared" si="1154"/>
        <v>6</v>
      </c>
      <c r="I6748" s="2" t="str">
        <f t="shared" si="1155"/>
        <v>Junio</v>
      </c>
      <c r="L6748" s="2" t="str">
        <f t="shared" si="1156"/>
        <v>Índices y tasasIndicador bancario de referencia IBR 90 díasDiario4289342893</v>
      </c>
    </row>
    <row r="6749" spans="1:12" ht="15.95" customHeight="1" x14ac:dyDescent="0.2">
      <c r="A6749" s="7" t="s">
        <v>20</v>
      </c>
      <c r="B6749" s="7" t="s">
        <v>27</v>
      </c>
      <c r="C6749" s="7" t="s">
        <v>26</v>
      </c>
      <c r="D6749" s="3">
        <v>42893</v>
      </c>
      <c r="E6749" s="3">
        <v>42893</v>
      </c>
      <c r="F6749" s="2">
        <f t="shared" si="1152"/>
        <v>2017</v>
      </c>
      <c r="G6749" s="2">
        <f t="shared" si="1153"/>
        <v>6</v>
      </c>
      <c r="H6749" s="2">
        <f t="shared" si="1154"/>
        <v>7</v>
      </c>
      <c r="I6749" s="2" t="str">
        <f t="shared" si="1155"/>
        <v>Junio</v>
      </c>
      <c r="L6749" s="2" t="str">
        <f t="shared" si="1156"/>
        <v>Índices y tasasIndicador bancario de referencia IBR 90 díasDiario4289442894</v>
      </c>
    </row>
    <row r="6750" spans="1:12" ht="15.95" customHeight="1" x14ac:dyDescent="0.2">
      <c r="A6750" s="7" t="s">
        <v>20</v>
      </c>
      <c r="B6750" s="7" t="s">
        <v>27</v>
      </c>
      <c r="C6750" s="7" t="s">
        <v>26</v>
      </c>
      <c r="D6750" s="3">
        <v>42894</v>
      </c>
      <c r="E6750" s="3">
        <v>42894</v>
      </c>
      <c r="F6750" s="2">
        <f t="shared" si="1152"/>
        <v>2017</v>
      </c>
      <c r="G6750" s="2">
        <f t="shared" si="1153"/>
        <v>6</v>
      </c>
      <c r="H6750" s="2">
        <f t="shared" si="1154"/>
        <v>8</v>
      </c>
      <c r="I6750" s="2" t="str">
        <f t="shared" si="1155"/>
        <v>Junio</v>
      </c>
      <c r="L6750" s="2" t="str">
        <f t="shared" si="1156"/>
        <v>Índices y tasasIndicador bancario de referencia IBR 90 díasDiario4289542895</v>
      </c>
    </row>
    <row r="6751" spans="1:12" ht="15.95" customHeight="1" x14ac:dyDescent="0.2">
      <c r="A6751" s="7" t="s">
        <v>20</v>
      </c>
      <c r="B6751" s="7" t="s">
        <v>27</v>
      </c>
      <c r="C6751" s="7" t="s">
        <v>26</v>
      </c>
      <c r="D6751" s="3">
        <v>42895</v>
      </c>
      <c r="E6751" s="3">
        <v>42895</v>
      </c>
      <c r="F6751" s="2">
        <f t="shared" si="1152"/>
        <v>2017</v>
      </c>
      <c r="G6751" s="2">
        <f t="shared" si="1153"/>
        <v>6</v>
      </c>
      <c r="H6751" s="2">
        <f t="shared" si="1154"/>
        <v>9</v>
      </c>
      <c r="I6751" s="2" t="str">
        <f t="shared" si="1155"/>
        <v>Junio</v>
      </c>
      <c r="L6751" s="2" t="str">
        <f t="shared" si="1156"/>
        <v>Índices y tasasIndicador bancario de referencia IBR 90 díasDiario4289842898</v>
      </c>
    </row>
    <row r="6752" spans="1:12" ht="15.95" customHeight="1" x14ac:dyDescent="0.2">
      <c r="A6752" s="7" t="s">
        <v>20</v>
      </c>
      <c r="B6752" s="7" t="s">
        <v>27</v>
      </c>
      <c r="C6752" s="7" t="s">
        <v>26</v>
      </c>
      <c r="D6752" s="3">
        <v>42898</v>
      </c>
      <c r="E6752" s="3">
        <v>42898</v>
      </c>
      <c r="F6752" s="2">
        <f t="shared" si="1152"/>
        <v>2017</v>
      </c>
      <c r="G6752" s="2">
        <f t="shared" si="1153"/>
        <v>6</v>
      </c>
      <c r="H6752" s="2">
        <f t="shared" si="1154"/>
        <v>12</v>
      </c>
      <c r="I6752" s="2" t="str">
        <f t="shared" si="1155"/>
        <v>Junio</v>
      </c>
      <c r="L6752" s="2" t="str">
        <f t="shared" si="1156"/>
        <v>Índices y tasasIndicador bancario de referencia IBR 90 díasDiario4289942899</v>
      </c>
    </row>
    <row r="6753" spans="1:12" ht="15.95" customHeight="1" x14ac:dyDescent="0.2">
      <c r="A6753" s="7" t="s">
        <v>20</v>
      </c>
      <c r="B6753" s="7" t="s">
        <v>27</v>
      </c>
      <c r="C6753" s="7" t="s">
        <v>26</v>
      </c>
      <c r="D6753" s="3">
        <v>42899</v>
      </c>
      <c r="E6753" s="3">
        <v>42899</v>
      </c>
      <c r="F6753" s="2">
        <f t="shared" si="1152"/>
        <v>2017</v>
      </c>
      <c r="G6753" s="2">
        <f t="shared" si="1153"/>
        <v>6</v>
      </c>
      <c r="H6753" s="2">
        <f t="shared" si="1154"/>
        <v>13</v>
      </c>
      <c r="I6753" s="2" t="str">
        <f t="shared" si="1155"/>
        <v>Junio</v>
      </c>
      <c r="L6753" s="2" t="str">
        <f t="shared" si="1156"/>
        <v>Índices y tasasIndicador bancario de referencia IBR 90 díasDiario4290042900</v>
      </c>
    </row>
    <row r="6754" spans="1:12" ht="15.95" customHeight="1" x14ac:dyDescent="0.2">
      <c r="A6754" s="7" t="s">
        <v>20</v>
      </c>
      <c r="B6754" s="7" t="s">
        <v>27</v>
      </c>
      <c r="C6754" s="7" t="s">
        <v>26</v>
      </c>
      <c r="D6754" s="3">
        <v>42900</v>
      </c>
      <c r="E6754" s="3">
        <v>42900</v>
      </c>
      <c r="F6754" s="2">
        <f t="shared" si="1152"/>
        <v>2017</v>
      </c>
      <c r="G6754" s="2">
        <f t="shared" si="1153"/>
        <v>6</v>
      </c>
      <c r="H6754" s="2">
        <f t="shared" si="1154"/>
        <v>14</v>
      </c>
      <c r="I6754" s="2" t="str">
        <f t="shared" si="1155"/>
        <v>Junio</v>
      </c>
      <c r="L6754" s="2" t="str">
        <f t="shared" si="1156"/>
        <v>Índices y tasasIndicador bancario de referencia IBR 90 díasDiario4290142901</v>
      </c>
    </row>
    <row r="6755" spans="1:12" ht="15.95" customHeight="1" x14ac:dyDescent="0.2">
      <c r="A6755" s="7" t="s">
        <v>20</v>
      </c>
      <c r="B6755" s="7" t="s">
        <v>27</v>
      </c>
      <c r="C6755" s="7" t="s">
        <v>26</v>
      </c>
      <c r="D6755" s="3">
        <v>42901</v>
      </c>
      <c r="E6755" s="3">
        <v>42901</v>
      </c>
      <c r="F6755" s="2">
        <f t="shared" si="1152"/>
        <v>2017</v>
      </c>
      <c r="G6755" s="2">
        <f t="shared" si="1153"/>
        <v>6</v>
      </c>
      <c r="H6755" s="2">
        <f t="shared" si="1154"/>
        <v>15</v>
      </c>
      <c r="I6755" s="2" t="str">
        <f t="shared" si="1155"/>
        <v>Junio</v>
      </c>
      <c r="L6755" s="2" t="str">
        <f t="shared" si="1156"/>
        <v>Índices y tasasIndicador bancario de referencia IBR 90 díasDiario4290242902</v>
      </c>
    </row>
    <row r="6756" spans="1:12" ht="15.95" customHeight="1" x14ac:dyDescent="0.2">
      <c r="A6756" s="7" t="s">
        <v>20</v>
      </c>
      <c r="B6756" s="7" t="s">
        <v>27</v>
      </c>
      <c r="C6756" s="7" t="s">
        <v>26</v>
      </c>
      <c r="D6756" s="3">
        <v>42902</v>
      </c>
      <c r="E6756" s="3">
        <v>42902</v>
      </c>
      <c r="F6756" s="2">
        <f t="shared" si="1152"/>
        <v>2017</v>
      </c>
      <c r="G6756" s="2">
        <f t="shared" si="1153"/>
        <v>6</v>
      </c>
      <c r="H6756" s="2">
        <f t="shared" si="1154"/>
        <v>16</v>
      </c>
      <c r="I6756" s="2" t="str">
        <f t="shared" si="1155"/>
        <v>Junio</v>
      </c>
      <c r="L6756" s="2" t="str">
        <f t="shared" si="1156"/>
        <v>Índices y tasasIndicador bancario de referencia IBR 90 díasDiario4290642906</v>
      </c>
    </row>
    <row r="6757" spans="1:12" ht="15.95" customHeight="1" x14ac:dyDescent="0.2">
      <c r="A6757" s="7" t="s">
        <v>20</v>
      </c>
      <c r="B6757" s="7" t="s">
        <v>27</v>
      </c>
      <c r="C6757" s="7" t="s">
        <v>26</v>
      </c>
      <c r="D6757" s="3">
        <v>42906</v>
      </c>
      <c r="E6757" s="3">
        <v>42906</v>
      </c>
      <c r="F6757" s="2">
        <f t="shared" si="1152"/>
        <v>2017</v>
      </c>
      <c r="G6757" s="2">
        <f t="shared" si="1153"/>
        <v>6</v>
      </c>
      <c r="H6757" s="2">
        <f t="shared" si="1154"/>
        <v>20</v>
      </c>
      <c r="I6757" s="2" t="str">
        <f t="shared" si="1155"/>
        <v>Junio</v>
      </c>
      <c r="L6757" s="2" t="str">
        <f t="shared" si="1156"/>
        <v>Índices y tasasIndicador bancario de referencia IBR 90 díasDiario4290742907</v>
      </c>
    </row>
    <row r="6758" spans="1:12" ht="15.95" customHeight="1" x14ac:dyDescent="0.2">
      <c r="A6758" s="7" t="s">
        <v>20</v>
      </c>
      <c r="B6758" s="7" t="s">
        <v>27</v>
      </c>
      <c r="C6758" s="7" t="s">
        <v>26</v>
      </c>
      <c r="D6758" s="3">
        <v>42907</v>
      </c>
      <c r="E6758" s="3">
        <v>42907</v>
      </c>
      <c r="F6758" s="2">
        <f t="shared" si="1152"/>
        <v>2017</v>
      </c>
      <c r="G6758" s="2">
        <f t="shared" si="1153"/>
        <v>6</v>
      </c>
      <c r="H6758" s="2">
        <f t="shared" si="1154"/>
        <v>21</v>
      </c>
      <c r="I6758" s="2" t="str">
        <f t="shared" si="1155"/>
        <v>Junio</v>
      </c>
      <c r="L6758" s="2" t="str">
        <f t="shared" si="1156"/>
        <v>Índices y tasasIndicador bancario de referencia IBR 90 díasDiario4290842908</v>
      </c>
    </row>
    <row r="6759" spans="1:12" ht="15.95" customHeight="1" x14ac:dyDescent="0.2">
      <c r="A6759" s="7" t="s">
        <v>20</v>
      </c>
      <c r="B6759" s="7" t="s">
        <v>27</v>
      </c>
      <c r="C6759" s="7" t="s">
        <v>26</v>
      </c>
      <c r="D6759" s="3">
        <v>42908</v>
      </c>
      <c r="E6759" s="3">
        <v>42908</v>
      </c>
      <c r="F6759" s="2">
        <f t="shared" si="1152"/>
        <v>2017</v>
      </c>
      <c r="G6759" s="2">
        <f t="shared" si="1153"/>
        <v>6</v>
      </c>
      <c r="H6759" s="2">
        <f t="shared" si="1154"/>
        <v>22</v>
      </c>
      <c r="I6759" s="2" t="str">
        <f t="shared" si="1155"/>
        <v>Junio</v>
      </c>
      <c r="L6759" s="2" t="str">
        <f t="shared" si="1156"/>
        <v>Índices y tasasIndicador bancario de referencia IBR 90 díasDiario4290942909</v>
      </c>
    </row>
    <row r="6760" spans="1:12" ht="15.95" customHeight="1" x14ac:dyDescent="0.2">
      <c r="A6760" s="7" t="s">
        <v>20</v>
      </c>
      <c r="B6760" s="7" t="s">
        <v>27</v>
      </c>
      <c r="C6760" s="7" t="s">
        <v>26</v>
      </c>
      <c r="D6760" s="3">
        <v>42909</v>
      </c>
      <c r="E6760" s="3">
        <v>42909</v>
      </c>
      <c r="F6760" s="2">
        <f t="shared" si="1152"/>
        <v>2017</v>
      </c>
      <c r="G6760" s="2">
        <f t="shared" si="1153"/>
        <v>6</v>
      </c>
      <c r="H6760" s="2">
        <f t="shared" si="1154"/>
        <v>23</v>
      </c>
      <c r="I6760" s="2" t="str">
        <f t="shared" si="1155"/>
        <v>Junio</v>
      </c>
      <c r="L6760" s="2" t="str">
        <f t="shared" si="1156"/>
        <v>Índices y tasasIndicador bancario de referencia IBR 90 díasDiario4291342913</v>
      </c>
    </row>
    <row r="6761" spans="1:12" ht="15.95" customHeight="1" x14ac:dyDescent="0.2">
      <c r="A6761" s="7" t="s">
        <v>20</v>
      </c>
      <c r="B6761" s="7" t="s">
        <v>27</v>
      </c>
      <c r="C6761" s="7" t="s">
        <v>26</v>
      </c>
      <c r="D6761" s="3">
        <v>42913</v>
      </c>
      <c r="E6761" s="3">
        <v>42913</v>
      </c>
      <c r="F6761" s="2">
        <f t="shared" si="1152"/>
        <v>2017</v>
      </c>
      <c r="G6761" s="2">
        <f t="shared" si="1153"/>
        <v>6</v>
      </c>
      <c r="H6761" s="2">
        <f t="shared" si="1154"/>
        <v>27</v>
      </c>
      <c r="I6761" s="2" t="str">
        <f t="shared" si="1155"/>
        <v>Junio</v>
      </c>
      <c r="L6761" s="2" t="str">
        <f t="shared" si="1156"/>
        <v>Índices y tasasIndicador bancario de referencia IBR 90 díasDiario4291442914</v>
      </c>
    </row>
    <row r="6762" spans="1:12" ht="15.95" customHeight="1" x14ac:dyDescent="0.2">
      <c r="A6762" s="7" t="s">
        <v>20</v>
      </c>
      <c r="B6762" s="7" t="s">
        <v>27</v>
      </c>
      <c r="C6762" s="7" t="s">
        <v>26</v>
      </c>
      <c r="D6762" s="3">
        <v>42914</v>
      </c>
      <c r="E6762" s="3">
        <v>42914</v>
      </c>
      <c r="F6762" s="2">
        <f t="shared" si="1152"/>
        <v>2017</v>
      </c>
      <c r="G6762" s="2">
        <f t="shared" si="1153"/>
        <v>6</v>
      </c>
      <c r="H6762" s="2">
        <f t="shared" si="1154"/>
        <v>28</v>
      </c>
      <c r="I6762" s="2" t="str">
        <f t="shared" si="1155"/>
        <v>Junio</v>
      </c>
      <c r="L6762" s="2" t="str">
        <f t="shared" si="1156"/>
        <v>Índices y tasasIndicador bancario de referencia IBR 90 díasDiario4291542915</v>
      </c>
    </row>
    <row r="6763" spans="1:12" ht="15.95" customHeight="1" x14ac:dyDescent="0.2">
      <c r="A6763" s="7" t="s">
        <v>20</v>
      </c>
      <c r="B6763" s="7" t="s">
        <v>27</v>
      </c>
      <c r="C6763" s="7" t="s">
        <v>26</v>
      </c>
      <c r="D6763" s="3">
        <v>42915</v>
      </c>
      <c r="E6763" s="3">
        <v>42915</v>
      </c>
      <c r="F6763" s="2">
        <f t="shared" si="1152"/>
        <v>2017</v>
      </c>
      <c r="G6763" s="2">
        <f t="shared" si="1153"/>
        <v>6</v>
      </c>
      <c r="H6763" s="2">
        <f t="shared" si="1154"/>
        <v>29</v>
      </c>
      <c r="I6763" s="2" t="str">
        <f t="shared" si="1155"/>
        <v>Junio</v>
      </c>
      <c r="L6763" s="2" t="str">
        <f t="shared" si="1156"/>
        <v>Índices y tasasIndicador bancario de referencia IBR 90 díasDiario4291642916</v>
      </c>
    </row>
    <row r="6764" spans="1:12" ht="15.95" customHeight="1" x14ac:dyDescent="0.2">
      <c r="A6764" s="7" t="s">
        <v>20</v>
      </c>
      <c r="B6764" s="7" t="s">
        <v>27</v>
      </c>
      <c r="C6764" s="7" t="s">
        <v>26</v>
      </c>
      <c r="D6764" s="3">
        <v>42916</v>
      </c>
      <c r="E6764" s="3">
        <v>42916</v>
      </c>
      <c r="F6764" s="2">
        <f t="shared" si="1152"/>
        <v>2017</v>
      </c>
      <c r="G6764" s="2">
        <f t="shared" si="1153"/>
        <v>6</v>
      </c>
      <c r="H6764" s="2">
        <f t="shared" si="1154"/>
        <v>30</v>
      </c>
      <c r="I6764" s="2" t="str">
        <f t="shared" si="1155"/>
        <v>Junio</v>
      </c>
      <c r="L6764" s="2" t="str">
        <f t="shared" si="1156"/>
        <v>Índices y tasasIndicador bancario de referencia IBR 90 díasDiario4292042920</v>
      </c>
    </row>
    <row r="6765" spans="1:12" ht="15.95" customHeight="1" x14ac:dyDescent="0.2">
      <c r="A6765" s="2" t="s">
        <v>20</v>
      </c>
      <c r="B6765" s="2" t="s">
        <v>27</v>
      </c>
      <c r="C6765" s="2" t="s">
        <v>26</v>
      </c>
      <c r="D6765" s="4">
        <v>42920</v>
      </c>
      <c r="E6765" s="4">
        <v>42920</v>
      </c>
      <c r="F6765" s="2">
        <f t="shared" ref="F6765:F6828" si="1157">YEAR(E6765)</f>
        <v>2017</v>
      </c>
      <c r="G6765" s="2">
        <f t="shared" ref="G6765:G6828" si="1158">MONTH(E6765)</f>
        <v>7</v>
      </c>
      <c r="H6765" s="2">
        <f t="shared" ref="H6765:H6828" si="1159">DAY(E6765)</f>
        <v>4</v>
      </c>
      <c r="I6765" s="2" t="str">
        <f t="shared" ref="I6765:I6828" si="1160">CHOOSE(G6765,"Enero","Febrero","Marzo","Abril","Mayo","Junio","Julio","Agosto","Septiembre","Octubre","Noviembre","Diciembre")</f>
        <v>Julio</v>
      </c>
      <c r="L6765" s="2" t="str">
        <f t="shared" si="1156"/>
        <v>Índices y tasasIndicador bancario de referencia IBR 90 díasDiario4292142921</v>
      </c>
    </row>
    <row r="6766" spans="1:12" ht="15.95" customHeight="1" x14ac:dyDescent="0.2">
      <c r="A6766" s="2" t="s">
        <v>20</v>
      </c>
      <c r="B6766" s="2" t="s">
        <v>27</v>
      </c>
      <c r="C6766" s="2" t="s">
        <v>26</v>
      </c>
      <c r="D6766" s="4">
        <v>42921</v>
      </c>
      <c r="E6766" s="4">
        <v>42921</v>
      </c>
      <c r="F6766" s="2">
        <f t="shared" si="1157"/>
        <v>2017</v>
      </c>
      <c r="G6766" s="2">
        <f t="shared" si="1158"/>
        <v>7</v>
      </c>
      <c r="H6766" s="2">
        <f t="shared" si="1159"/>
        <v>5</v>
      </c>
      <c r="I6766" s="2" t="str">
        <f t="shared" si="1160"/>
        <v>Julio</v>
      </c>
      <c r="L6766" s="2" t="str">
        <f t="shared" si="1156"/>
        <v>Índices y tasasIndicador bancario de referencia IBR 90 díasDiario4292242922</v>
      </c>
    </row>
    <row r="6767" spans="1:12" ht="15.95" customHeight="1" x14ac:dyDescent="0.2">
      <c r="A6767" s="2" t="s">
        <v>20</v>
      </c>
      <c r="B6767" s="2" t="s">
        <v>27</v>
      </c>
      <c r="C6767" s="2" t="s">
        <v>26</v>
      </c>
      <c r="D6767" s="4">
        <v>42922</v>
      </c>
      <c r="E6767" s="4">
        <v>42922</v>
      </c>
      <c r="F6767" s="2">
        <f t="shared" si="1157"/>
        <v>2017</v>
      </c>
      <c r="G6767" s="2">
        <f t="shared" si="1158"/>
        <v>7</v>
      </c>
      <c r="H6767" s="2">
        <f t="shared" si="1159"/>
        <v>6</v>
      </c>
      <c r="I6767" s="2" t="str">
        <f t="shared" si="1160"/>
        <v>Julio</v>
      </c>
      <c r="L6767" s="2" t="str">
        <f t="shared" si="1156"/>
        <v>Índices y tasasIndicador bancario de referencia IBR 90 díasDiario4292342923</v>
      </c>
    </row>
    <row r="6768" spans="1:12" ht="15.95" customHeight="1" x14ac:dyDescent="0.2">
      <c r="A6768" s="2" t="s">
        <v>20</v>
      </c>
      <c r="B6768" s="2" t="s">
        <v>27</v>
      </c>
      <c r="C6768" s="2" t="s">
        <v>26</v>
      </c>
      <c r="D6768" s="4">
        <v>42923</v>
      </c>
      <c r="E6768" s="4">
        <v>42923</v>
      </c>
      <c r="F6768" s="2">
        <f t="shared" si="1157"/>
        <v>2017</v>
      </c>
      <c r="G6768" s="2">
        <f t="shared" si="1158"/>
        <v>7</v>
      </c>
      <c r="H6768" s="2">
        <f t="shared" si="1159"/>
        <v>7</v>
      </c>
      <c r="I6768" s="2" t="str">
        <f t="shared" si="1160"/>
        <v>Julio</v>
      </c>
      <c r="L6768" s="2" t="str">
        <f t="shared" si="1156"/>
        <v>Índices y tasasIndicador bancario de referencia IBR 90 díasDiario4292642926</v>
      </c>
    </row>
    <row r="6769" spans="1:12" ht="15.95" customHeight="1" x14ac:dyDescent="0.2">
      <c r="A6769" s="2" t="s">
        <v>20</v>
      </c>
      <c r="B6769" s="2" t="s">
        <v>27</v>
      </c>
      <c r="C6769" s="2" t="s">
        <v>26</v>
      </c>
      <c r="D6769" s="4">
        <v>42926</v>
      </c>
      <c r="E6769" s="4">
        <v>42926</v>
      </c>
      <c r="F6769" s="2">
        <f t="shared" si="1157"/>
        <v>2017</v>
      </c>
      <c r="G6769" s="2">
        <f t="shared" si="1158"/>
        <v>7</v>
      </c>
      <c r="H6769" s="2">
        <f t="shared" si="1159"/>
        <v>10</v>
      </c>
      <c r="I6769" s="2" t="str">
        <f t="shared" si="1160"/>
        <v>Julio</v>
      </c>
      <c r="L6769" s="2" t="str">
        <f t="shared" si="1156"/>
        <v>Índices y tasasIndicador bancario de referencia IBR 90 díasDiario4292742927</v>
      </c>
    </row>
    <row r="6770" spans="1:12" ht="15.95" customHeight="1" x14ac:dyDescent="0.2">
      <c r="A6770" s="2" t="s">
        <v>20</v>
      </c>
      <c r="B6770" s="2" t="s">
        <v>27</v>
      </c>
      <c r="C6770" s="2" t="s">
        <v>26</v>
      </c>
      <c r="D6770" s="4">
        <v>42927</v>
      </c>
      <c r="E6770" s="4">
        <v>42927</v>
      </c>
      <c r="F6770" s="2">
        <f t="shared" si="1157"/>
        <v>2017</v>
      </c>
      <c r="G6770" s="2">
        <f t="shared" si="1158"/>
        <v>7</v>
      </c>
      <c r="H6770" s="2">
        <f t="shared" si="1159"/>
        <v>11</v>
      </c>
      <c r="I6770" s="2" t="str">
        <f t="shared" si="1160"/>
        <v>Julio</v>
      </c>
      <c r="L6770" s="2" t="str">
        <f t="shared" si="1156"/>
        <v>Índices y tasasIndicador bancario de referencia IBR 90 díasDiario4292842928</v>
      </c>
    </row>
    <row r="6771" spans="1:12" ht="15.95" customHeight="1" x14ac:dyDescent="0.2">
      <c r="A6771" s="2" t="s">
        <v>20</v>
      </c>
      <c r="B6771" s="2" t="s">
        <v>27</v>
      </c>
      <c r="C6771" s="2" t="s">
        <v>26</v>
      </c>
      <c r="D6771" s="4">
        <v>42928</v>
      </c>
      <c r="E6771" s="4">
        <v>42928</v>
      </c>
      <c r="F6771" s="2">
        <f t="shared" si="1157"/>
        <v>2017</v>
      </c>
      <c r="G6771" s="2">
        <f t="shared" si="1158"/>
        <v>7</v>
      </c>
      <c r="H6771" s="2">
        <f t="shared" si="1159"/>
        <v>12</v>
      </c>
      <c r="I6771" s="2" t="str">
        <f t="shared" si="1160"/>
        <v>Julio</v>
      </c>
      <c r="L6771" s="2" t="str">
        <f t="shared" si="1156"/>
        <v>Índices y tasasIndicador bancario de referencia IBR 90 díasDiario4292942929</v>
      </c>
    </row>
    <row r="6772" spans="1:12" ht="15.95" customHeight="1" x14ac:dyDescent="0.2">
      <c r="A6772" s="2" t="s">
        <v>20</v>
      </c>
      <c r="B6772" s="2" t="s">
        <v>27</v>
      </c>
      <c r="C6772" s="2" t="s">
        <v>26</v>
      </c>
      <c r="D6772" s="4">
        <v>42929</v>
      </c>
      <c r="E6772" s="4">
        <v>42929</v>
      </c>
      <c r="F6772" s="2">
        <f t="shared" si="1157"/>
        <v>2017</v>
      </c>
      <c r="G6772" s="2">
        <f t="shared" si="1158"/>
        <v>7</v>
      </c>
      <c r="H6772" s="2">
        <f t="shared" si="1159"/>
        <v>13</v>
      </c>
      <c r="I6772" s="2" t="str">
        <f t="shared" si="1160"/>
        <v>Julio</v>
      </c>
      <c r="L6772" s="2" t="str">
        <f t="shared" si="1156"/>
        <v>Índices y tasasIndicador bancario de referencia IBR 90 díasDiario4293042930</v>
      </c>
    </row>
    <row r="6773" spans="1:12" ht="15.95" customHeight="1" x14ac:dyDescent="0.2">
      <c r="A6773" s="2" t="s">
        <v>20</v>
      </c>
      <c r="B6773" s="2" t="s">
        <v>27</v>
      </c>
      <c r="C6773" s="2" t="s">
        <v>26</v>
      </c>
      <c r="D6773" s="4">
        <v>42930</v>
      </c>
      <c r="E6773" s="4">
        <v>42930</v>
      </c>
      <c r="F6773" s="2">
        <f t="shared" si="1157"/>
        <v>2017</v>
      </c>
      <c r="G6773" s="2">
        <f t="shared" si="1158"/>
        <v>7</v>
      </c>
      <c r="H6773" s="2">
        <f t="shared" si="1159"/>
        <v>14</v>
      </c>
      <c r="I6773" s="2" t="str">
        <f t="shared" si="1160"/>
        <v>Julio</v>
      </c>
      <c r="L6773" s="2" t="str">
        <f t="shared" si="1156"/>
        <v>Índices y tasasIndicador bancario de referencia IBR 90 díasDiario4293342933</v>
      </c>
    </row>
    <row r="6774" spans="1:12" ht="15.95" customHeight="1" x14ac:dyDescent="0.2">
      <c r="A6774" s="2" t="s">
        <v>20</v>
      </c>
      <c r="B6774" s="2" t="s">
        <v>27</v>
      </c>
      <c r="C6774" s="2" t="s">
        <v>26</v>
      </c>
      <c r="D6774" s="4">
        <v>42933</v>
      </c>
      <c r="E6774" s="4">
        <v>42933</v>
      </c>
      <c r="F6774" s="2">
        <f t="shared" si="1157"/>
        <v>2017</v>
      </c>
      <c r="G6774" s="2">
        <f t="shared" si="1158"/>
        <v>7</v>
      </c>
      <c r="H6774" s="2">
        <f t="shared" si="1159"/>
        <v>17</v>
      </c>
      <c r="I6774" s="2" t="str">
        <f t="shared" si="1160"/>
        <v>Julio</v>
      </c>
      <c r="L6774" s="2" t="str">
        <f t="shared" si="1156"/>
        <v>Índices y tasasIndicador bancario de referencia IBR 90 díasDiario4293442934</v>
      </c>
    </row>
    <row r="6775" spans="1:12" ht="15.95" customHeight="1" x14ac:dyDescent="0.2">
      <c r="A6775" s="2" t="s">
        <v>20</v>
      </c>
      <c r="B6775" s="2" t="s">
        <v>27</v>
      </c>
      <c r="C6775" s="2" t="s">
        <v>26</v>
      </c>
      <c r="D6775" s="4">
        <v>42934</v>
      </c>
      <c r="E6775" s="4">
        <v>42934</v>
      </c>
      <c r="F6775" s="2">
        <f t="shared" si="1157"/>
        <v>2017</v>
      </c>
      <c r="G6775" s="2">
        <f t="shared" si="1158"/>
        <v>7</v>
      </c>
      <c r="H6775" s="2">
        <f t="shared" si="1159"/>
        <v>18</v>
      </c>
      <c r="I6775" s="2" t="str">
        <f t="shared" si="1160"/>
        <v>Julio</v>
      </c>
      <c r="L6775" s="2" t="str">
        <f t="shared" si="1156"/>
        <v>Índices y tasasIndicador bancario de referencia IBR 90 díasDiario4293542935</v>
      </c>
    </row>
    <row r="6776" spans="1:12" ht="15.95" customHeight="1" x14ac:dyDescent="0.2">
      <c r="A6776" s="2" t="s">
        <v>20</v>
      </c>
      <c r="B6776" s="2" t="s">
        <v>27</v>
      </c>
      <c r="C6776" s="2" t="s">
        <v>26</v>
      </c>
      <c r="D6776" s="4">
        <v>42935</v>
      </c>
      <c r="E6776" s="4">
        <v>42935</v>
      </c>
      <c r="F6776" s="2">
        <f t="shared" si="1157"/>
        <v>2017</v>
      </c>
      <c r="G6776" s="2">
        <f t="shared" si="1158"/>
        <v>7</v>
      </c>
      <c r="H6776" s="2">
        <f t="shared" si="1159"/>
        <v>19</v>
      </c>
      <c r="I6776" s="2" t="str">
        <f t="shared" si="1160"/>
        <v>Julio</v>
      </c>
      <c r="L6776" s="2" t="str">
        <f t="shared" si="1156"/>
        <v>Índices y tasasIndicador bancario de referencia IBR 90 díasDiario4293742937</v>
      </c>
    </row>
    <row r="6777" spans="1:12" ht="15.95" customHeight="1" x14ac:dyDescent="0.2">
      <c r="A6777" s="2" t="s">
        <v>20</v>
      </c>
      <c r="B6777" s="2" t="s">
        <v>27</v>
      </c>
      <c r="C6777" s="2" t="s">
        <v>26</v>
      </c>
      <c r="D6777" s="4">
        <v>42937</v>
      </c>
      <c r="E6777" s="4">
        <v>42937</v>
      </c>
      <c r="F6777" s="2">
        <f t="shared" si="1157"/>
        <v>2017</v>
      </c>
      <c r="G6777" s="2">
        <f t="shared" si="1158"/>
        <v>7</v>
      </c>
      <c r="H6777" s="2">
        <f t="shared" si="1159"/>
        <v>21</v>
      </c>
      <c r="I6777" s="2" t="str">
        <f t="shared" si="1160"/>
        <v>Julio</v>
      </c>
      <c r="L6777" s="2" t="str">
        <f t="shared" si="1156"/>
        <v>Índices y tasasIndicador bancario de referencia IBR 90 díasDiario4294042940</v>
      </c>
    </row>
    <row r="6778" spans="1:12" ht="15.95" customHeight="1" x14ac:dyDescent="0.2">
      <c r="A6778" s="2" t="s">
        <v>20</v>
      </c>
      <c r="B6778" s="2" t="s">
        <v>27</v>
      </c>
      <c r="C6778" s="2" t="s">
        <v>26</v>
      </c>
      <c r="D6778" s="4">
        <v>42940</v>
      </c>
      <c r="E6778" s="4">
        <v>42940</v>
      </c>
      <c r="F6778" s="2">
        <f t="shared" si="1157"/>
        <v>2017</v>
      </c>
      <c r="G6778" s="2">
        <f t="shared" si="1158"/>
        <v>7</v>
      </c>
      <c r="H6778" s="2">
        <f t="shared" si="1159"/>
        <v>24</v>
      </c>
      <c r="I6778" s="2" t="str">
        <f t="shared" si="1160"/>
        <v>Julio</v>
      </c>
      <c r="L6778" s="2" t="str">
        <f t="shared" si="1156"/>
        <v>Índices y tasasIndicador bancario de referencia IBR 90 díasDiario4294142941</v>
      </c>
    </row>
    <row r="6779" spans="1:12" ht="15.95" customHeight="1" x14ac:dyDescent="0.2">
      <c r="A6779" s="2" t="s">
        <v>20</v>
      </c>
      <c r="B6779" s="2" t="s">
        <v>27</v>
      </c>
      <c r="C6779" s="2" t="s">
        <v>26</v>
      </c>
      <c r="D6779" s="4">
        <v>42941</v>
      </c>
      <c r="E6779" s="4">
        <v>42941</v>
      </c>
      <c r="F6779" s="2">
        <f t="shared" si="1157"/>
        <v>2017</v>
      </c>
      <c r="G6779" s="2">
        <f t="shared" si="1158"/>
        <v>7</v>
      </c>
      <c r="H6779" s="2">
        <f t="shared" si="1159"/>
        <v>25</v>
      </c>
      <c r="I6779" s="2" t="str">
        <f t="shared" si="1160"/>
        <v>Julio</v>
      </c>
      <c r="L6779" s="2" t="str">
        <f t="shared" si="1156"/>
        <v>Índices y tasasIndicador bancario de referencia IBR 90 díasDiario4294242942</v>
      </c>
    </row>
    <row r="6780" spans="1:12" ht="15.95" customHeight="1" x14ac:dyDescent="0.2">
      <c r="A6780" s="2" t="s">
        <v>20</v>
      </c>
      <c r="B6780" s="2" t="s">
        <v>27</v>
      </c>
      <c r="C6780" s="2" t="s">
        <v>26</v>
      </c>
      <c r="D6780" s="4">
        <v>42942</v>
      </c>
      <c r="E6780" s="4">
        <v>42942</v>
      </c>
      <c r="F6780" s="2">
        <f t="shared" si="1157"/>
        <v>2017</v>
      </c>
      <c r="G6780" s="2">
        <f t="shared" si="1158"/>
        <v>7</v>
      </c>
      <c r="H6780" s="2">
        <f t="shared" si="1159"/>
        <v>26</v>
      </c>
      <c r="I6780" s="2" t="str">
        <f t="shared" si="1160"/>
        <v>Julio</v>
      </c>
      <c r="L6780" s="2" t="str">
        <f t="shared" si="1156"/>
        <v>Índices y tasasIndicador bancario de referencia IBR 90 díasDiario4294342943</v>
      </c>
    </row>
    <row r="6781" spans="1:12" ht="15.95" customHeight="1" x14ac:dyDescent="0.2">
      <c r="A6781" s="2" t="s">
        <v>20</v>
      </c>
      <c r="B6781" s="2" t="s">
        <v>27</v>
      </c>
      <c r="C6781" s="2" t="s">
        <v>26</v>
      </c>
      <c r="D6781" s="4">
        <v>42943</v>
      </c>
      <c r="E6781" s="4">
        <v>42943</v>
      </c>
      <c r="F6781" s="2">
        <f t="shared" si="1157"/>
        <v>2017</v>
      </c>
      <c r="G6781" s="2">
        <f t="shared" si="1158"/>
        <v>7</v>
      </c>
      <c r="H6781" s="2">
        <f t="shared" si="1159"/>
        <v>27</v>
      </c>
      <c r="I6781" s="2" t="str">
        <f t="shared" si="1160"/>
        <v>Julio</v>
      </c>
      <c r="L6781" s="2" t="str">
        <f t="shared" si="1156"/>
        <v>Índices y tasasIndicador bancario de referencia IBR 90 díasDiario4294442944</v>
      </c>
    </row>
    <row r="6782" spans="1:12" ht="15.95" customHeight="1" x14ac:dyDescent="0.2">
      <c r="A6782" s="2" t="s">
        <v>20</v>
      </c>
      <c r="B6782" s="2" t="s">
        <v>27</v>
      </c>
      <c r="C6782" s="2" t="s">
        <v>26</v>
      </c>
      <c r="D6782" s="4">
        <v>42944</v>
      </c>
      <c r="E6782" s="4">
        <v>42944</v>
      </c>
      <c r="F6782" s="2">
        <f t="shared" si="1157"/>
        <v>2017</v>
      </c>
      <c r="G6782" s="2">
        <f t="shared" si="1158"/>
        <v>7</v>
      </c>
      <c r="H6782" s="2">
        <f t="shared" si="1159"/>
        <v>28</v>
      </c>
      <c r="I6782" s="2" t="str">
        <f t="shared" si="1160"/>
        <v>Julio</v>
      </c>
      <c r="L6782" s="2" t="str">
        <f t="shared" si="1156"/>
        <v>Índices y tasasIndicador bancario de referencia IBR 90 díasDiario4294742947</v>
      </c>
    </row>
    <row r="6783" spans="1:12" ht="15.95" customHeight="1" x14ac:dyDescent="0.2">
      <c r="A6783" s="2" t="s">
        <v>20</v>
      </c>
      <c r="B6783" s="2" t="s">
        <v>27</v>
      </c>
      <c r="C6783" s="2" t="s">
        <v>26</v>
      </c>
      <c r="D6783" s="4">
        <v>42947</v>
      </c>
      <c r="E6783" s="4">
        <v>42947</v>
      </c>
      <c r="F6783" s="2">
        <f t="shared" si="1157"/>
        <v>2017</v>
      </c>
      <c r="G6783" s="2">
        <f t="shared" si="1158"/>
        <v>7</v>
      </c>
      <c r="H6783" s="2">
        <f t="shared" si="1159"/>
        <v>31</v>
      </c>
      <c r="I6783" s="2" t="str">
        <f t="shared" si="1160"/>
        <v>Julio</v>
      </c>
      <c r="L6783" s="2" t="str">
        <f t="shared" si="1156"/>
        <v>Índices y tasasIndicador bancario de referencia IBR 90 díasDiario4294842948</v>
      </c>
    </row>
    <row r="6784" spans="1:12" ht="15.95" customHeight="1" x14ac:dyDescent="0.2">
      <c r="A6784" s="2" t="s">
        <v>20</v>
      </c>
      <c r="B6784" s="2" t="s">
        <v>27</v>
      </c>
      <c r="C6784" s="2" t="s">
        <v>26</v>
      </c>
      <c r="D6784" s="4">
        <v>42948</v>
      </c>
      <c r="E6784" s="4">
        <v>42948</v>
      </c>
      <c r="F6784" s="2">
        <f t="shared" si="1157"/>
        <v>2017</v>
      </c>
      <c r="G6784" s="2">
        <f t="shared" si="1158"/>
        <v>8</v>
      </c>
      <c r="H6784" s="2">
        <f t="shared" si="1159"/>
        <v>1</v>
      </c>
      <c r="I6784" s="2" t="str">
        <f t="shared" si="1160"/>
        <v>Agosto</v>
      </c>
      <c r="L6784" s="2" t="str">
        <f t="shared" si="1156"/>
        <v>Índices y tasasIndicador bancario de referencia IBR 90 díasDiario4294942949</v>
      </c>
    </row>
    <row r="6785" spans="1:12" ht="15.95" customHeight="1" x14ac:dyDescent="0.2">
      <c r="A6785" s="2" t="s">
        <v>20</v>
      </c>
      <c r="B6785" s="2" t="s">
        <v>27</v>
      </c>
      <c r="C6785" s="2" t="s">
        <v>26</v>
      </c>
      <c r="D6785" s="4">
        <v>42949</v>
      </c>
      <c r="E6785" s="4">
        <v>42949</v>
      </c>
      <c r="F6785" s="2">
        <f t="shared" si="1157"/>
        <v>2017</v>
      </c>
      <c r="G6785" s="2">
        <f t="shared" si="1158"/>
        <v>8</v>
      </c>
      <c r="H6785" s="2">
        <f t="shared" si="1159"/>
        <v>2</v>
      </c>
      <c r="I6785" s="2" t="str">
        <f t="shared" si="1160"/>
        <v>Agosto</v>
      </c>
      <c r="L6785" s="2" t="str">
        <f t="shared" si="1156"/>
        <v>Índices y tasasIndicador bancario de referencia IBR 90 díasDiario4295042950</v>
      </c>
    </row>
    <row r="6786" spans="1:12" ht="15.95" customHeight="1" x14ac:dyDescent="0.2">
      <c r="A6786" s="2" t="s">
        <v>20</v>
      </c>
      <c r="B6786" s="2" t="s">
        <v>27</v>
      </c>
      <c r="C6786" s="2" t="s">
        <v>26</v>
      </c>
      <c r="D6786" s="4">
        <v>42950</v>
      </c>
      <c r="E6786" s="4">
        <v>42950</v>
      </c>
      <c r="F6786" s="2">
        <f t="shared" si="1157"/>
        <v>2017</v>
      </c>
      <c r="G6786" s="2">
        <f t="shared" si="1158"/>
        <v>8</v>
      </c>
      <c r="H6786" s="2">
        <f t="shared" si="1159"/>
        <v>3</v>
      </c>
      <c r="I6786" s="2" t="str">
        <f t="shared" si="1160"/>
        <v>Agosto</v>
      </c>
      <c r="L6786" s="2" t="str">
        <f t="shared" si="1156"/>
        <v>Índices y tasasIndicador bancario de referencia IBR 90 díasDiario4295142951</v>
      </c>
    </row>
    <row r="6787" spans="1:12" ht="15.95" customHeight="1" x14ac:dyDescent="0.2">
      <c r="A6787" s="2" t="s">
        <v>20</v>
      </c>
      <c r="B6787" s="2" t="s">
        <v>27</v>
      </c>
      <c r="C6787" s="2" t="s">
        <v>26</v>
      </c>
      <c r="D6787" s="4">
        <v>42951</v>
      </c>
      <c r="E6787" s="4">
        <v>42951</v>
      </c>
      <c r="F6787" s="2">
        <f t="shared" si="1157"/>
        <v>2017</v>
      </c>
      <c r="G6787" s="2">
        <f t="shared" si="1158"/>
        <v>8</v>
      </c>
      <c r="H6787" s="2">
        <f t="shared" si="1159"/>
        <v>4</v>
      </c>
      <c r="I6787" s="2" t="str">
        <f t="shared" si="1160"/>
        <v>Agosto</v>
      </c>
      <c r="L6787" s="2" t="str">
        <f t="shared" si="1156"/>
        <v>Índices y tasasIndicador bancario de referencia IBR 90 díasDiario4295542955</v>
      </c>
    </row>
    <row r="6788" spans="1:12" ht="15.95" customHeight="1" x14ac:dyDescent="0.2">
      <c r="A6788" s="2" t="s">
        <v>20</v>
      </c>
      <c r="B6788" s="2" t="s">
        <v>27</v>
      </c>
      <c r="C6788" s="2" t="s">
        <v>26</v>
      </c>
      <c r="D6788" s="4">
        <v>42955</v>
      </c>
      <c r="E6788" s="4">
        <v>42955</v>
      </c>
      <c r="F6788" s="2">
        <f t="shared" si="1157"/>
        <v>2017</v>
      </c>
      <c r="G6788" s="2">
        <f t="shared" si="1158"/>
        <v>8</v>
      </c>
      <c r="H6788" s="2">
        <f t="shared" si="1159"/>
        <v>8</v>
      </c>
      <c r="I6788" s="2" t="str">
        <f t="shared" si="1160"/>
        <v>Agosto</v>
      </c>
      <c r="L6788" s="2" t="str">
        <f t="shared" si="1156"/>
        <v>Índices y tasasIndicador bancario de referencia IBR 90 díasDiario4295642956</v>
      </c>
    </row>
    <row r="6789" spans="1:12" ht="15.95" customHeight="1" x14ac:dyDescent="0.2">
      <c r="A6789" s="2" t="s">
        <v>20</v>
      </c>
      <c r="B6789" s="2" t="s">
        <v>27</v>
      </c>
      <c r="C6789" s="2" t="s">
        <v>26</v>
      </c>
      <c r="D6789" s="4">
        <v>42956</v>
      </c>
      <c r="E6789" s="4">
        <v>42956</v>
      </c>
      <c r="F6789" s="2">
        <f t="shared" si="1157"/>
        <v>2017</v>
      </c>
      <c r="G6789" s="2">
        <f t="shared" si="1158"/>
        <v>8</v>
      </c>
      <c r="H6789" s="2">
        <f t="shared" si="1159"/>
        <v>9</v>
      </c>
      <c r="I6789" s="2" t="str">
        <f t="shared" si="1160"/>
        <v>Agosto</v>
      </c>
      <c r="L6789" s="2" t="str">
        <f t="shared" si="1156"/>
        <v>Índices y tasasIndicador bancario de referencia IBR 90 díasDiario4295742957</v>
      </c>
    </row>
    <row r="6790" spans="1:12" ht="15.95" customHeight="1" x14ac:dyDescent="0.2">
      <c r="A6790" s="2" t="s">
        <v>20</v>
      </c>
      <c r="B6790" s="2" t="s">
        <v>27</v>
      </c>
      <c r="C6790" s="2" t="s">
        <v>26</v>
      </c>
      <c r="D6790" s="4">
        <v>42957</v>
      </c>
      <c r="E6790" s="4">
        <v>42957</v>
      </c>
      <c r="F6790" s="2">
        <f t="shared" si="1157"/>
        <v>2017</v>
      </c>
      <c r="G6790" s="2">
        <f t="shared" si="1158"/>
        <v>8</v>
      </c>
      <c r="H6790" s="2">
        <f t="shared" si="1159"/>
        <v>10</v>
      </c>
      <c r="I6790" s="2" t="str">
        <f t="shared" si="1160"/>
        <v>Agosto</v>
      </c>
      <c r="L6790" s="2" t="str">
        <f t="shared" si="1156"/>
        <v>Índices y tasasIndicador bancario de referencia IBR 90 díasDiario4295842958</v>
      </c>
    </row>
    <row r="6791" spans="1:12" ht="15.95" customHeight="1" x14ac:dyDescent="0.2">
      <c r="A6791" s="2" t="s">
        <v>20</v>
      </c>
      <c r="B6791" s="2" t="s">
        <v>27</v>
      </c>
      <c r="C6791" s="2" t="s">
        <v>26</v>
      </c>
      <c r="D6791" s="4">
        <v>42958</v>
      </c>
      <c r="E6791" s="4">
        <v>42958</v>
      </c>
      <c r="F6791" s="2">
        <f t="shared" si="1157"/>
        <v>2017</v>
      </c>
      <c r="G6791" s="2">
        <f t="shared" si="1158"/>
        <v>8</v>
      </c>
      <c r="H6791" s="2">
        <f t="shared" si="1159"/>
        <v>11</v>
      </c>
      <c r="I6791" s="2" t="str">
        <f t="shared" si="1160"/>
        <v>Agosto</v>
      </c>
      <c r="L6791" s="2" t="str">
        <f t="shared" si="1156"/>
        <v>Índices y tasasIndicador bancario de referencia IBR 90 díasDiario4296142961</v>
      </c>
    </row>
    <row r="6792" spans="1:12" ht="15.95" customHeight="1" x14ac:dyDescent="0.2">
      <c r="A6792" s="2" t="s">
        <v>20</v>
      </c>
      <c r="B6792" s="2" t="s">
        <v>27</v>
      </c>
      <c r="C6792" s="2" t="s">
        <v>26</v>
      </c>
      <c r="D6792" s="4">
        <v>42961</v>
      </c>
      <c r="E6792" s="4">
        <v>42961</v>
      </c>
      <c r="F6792" s="2">
        <f t="shared" si="1157"/>
        <v>2017</v>
      </c>
      <c r="G6792" s="2">
        <f t="shared" si="1158"/>
        <v>8</v>
      </c>
      <c r="H6792" s="2">
        <f t="shared" si="1159"/>
        <v>14</v>
      </c>
      <c r="I6792" s="2" t="str">
        <f t="shared" si="1160"/>
        <v>Agosto</v>
      </c>
      <c r="L6792" s="2" t="str">
        <f t="shared" si="1156"/>
        <v>Índices y tasasIndicador bancario de referencia IBR 90 díasDiario4296242962</v>
      </c>
    </row>
    <row r="6793" spans="1:12" ht="15.95" customHeight="1" x14ac:dyDescent="0.2">
      <c r="A6793" s="2" t="s">
        <v>20</v>
      </c>
      <c r="B6793" s="2" t="s">
        <v>27</v>
      </c>
      <c r="C6793" s="2" t="s">
        <v>26</v>
      </c>
      <c r="D6793" s="4">
        <v>42962</v>
      </c>
      <c r="E6793" s="4">
        <v>42962</v>
      </c>
      <c r="F6793" s="2">
        <f t="shared" si="1157"/>
        <v>2017</v>
      </c>
      <c r="G6793" s="2">
        <f t="shared" si="1158"/>
        <v>8</v>
      </c>
      <c r="H6793" s="2">
        <f t="shared" si="1159"/>
        <v>15</v>
      </c>
      <c r="I6793" s="2" t="str">
        <f t="shared" si="1160"/>
        <v>Agosto</v>
      </c>
      <c r="L6793" s="2" t="str">
        <f t="shared" si="1156"/>
        <v>Índices y tasasIndicador bancario de referencia IBR 90 díasDiario4296342963</v>
      </c>
    </row>
    <row r="6794" spans="1:12" ht="15.95" customHeight="1" x14ac:dyDescent="0.2">
      <c r="A6794" s="2" t="s">
        <v>20</v>
      </c>
      <c r="B6794" s="2" t="s">
        <v>27</v>
      </c>
      <c r="C6794" s="2" t="s">
        <v>26</v>
      </c>
      <c r="D6794" s="4">
        <v>42963</v>
      </c>
      <c r="E6794" s="4">
        <v>42963</v>
      </c>
      <c r="F6794" s="2">
        <f t="shared" si="1157"/>
        <v>2017</v>
      </c>
      <c r="G6794" s="2">
        <f t="shared" si="1158"/>
        <v>8</v>
      </c>
      <c r="H6794" s="2">
        <f t="shared" si="1159"/>
        <v>16</v>
      </c>
      <c r="I6794" s="2" t="str">
        <f t="shared" si="1160"/>
        <v>Agosto</v>
      </c>
      <c r="L6794" s="2" t="str">
        <f t="shared" ref="L6794:L6857" si="1161">CONCATENATE(A6795,B6795,C6795,D6795,E6795,)</f>
        <v>Índices y tasasIndicador bancario de referencia IBR 90 díasDiario4296442964</v>
      </c>
    </row>
    <row r="6795" spans="1:12" ht="15.95" customHeight="1" x14ac:dyDescent="0.2">
      <c r="A6795" s="2" t="s">
        <v>20</v>
      </c>
      <c r="B6795" s="2" t="s">
        <v>27</v>
      </c>
      <c r="C6795" s="2" t="s">
        <v>26</v>
      </c>
      <c r="D6795" s="4">
        <v>42964</v>
      </c>
      <c r="E6795" s="4">
        <v>42964</v>
      </c>
      <c r="F6795" s="2">
        <f t="shared" si="1157"/>
        <v>2017</v>
      </c>
      <c r="G6795" s="2">
        <f t="shared" si="1158"/>
        <v>8</v>
      </c>
      <c r="H6795" s="2">
        <f t="shared" si="1159"/>
        <v>17</v>
      </c>
      <c r="I6795" s="2" t="str">
        <f t="shared" si="1160"/>
        <v>Agosto</v>
      </c>
      <c r="L6795" s="2" t="str">
        <f t="shared" si="1161"/>
        <v>Índices y tasasIndicador bancario de referencia IBR 90 díasDiario4296542965</v>
      </c>
    </row>
    <row r="6796" spans="1:12" ht="15.95" customHeight="1" x14ac:dyDescent="0.2">
      <c r="A6796" s="2" t="s">
        <v>20</v>
      </c>
      <c r="B6796" s="2" t="s">
        <v>27</v>
      </c>
      <c r="C6796" s="2" t="s">
        <v>26</v>
      </c>
      <c r="D6796" s="4">
        <v>42965</v>
      </c>
      <c r="E6796" s="4">
        <v>42965</v>
      </c>
      <c r="F6796" s="2">
        <f t="shared" si="1157"/>
        <v>2017</v>
      </c>
      <c r="G6796" s="2">
        <f t="shared" si="1158"/>
        <v>8</v>
      </c>
      <c r="H6796" s="2">
        <f t="shared" si="1159"/>
        <v>18</v>
      </c>
      <c r="I6796" s="2" t="str">
        <f t="shared" si="1160"/>
        <v>Agosto</v>
      </c>
      <c r="L6796" s="2" t="str">
        <f t="shared" si="1161"/>
        <v>Índices y tasasIndicador bancario de referencia IBR 90 díasDiario4296942969</v>
      </c>
    </row>
    <row r="6797" spans="1:12" ht="15.95" customHeight="1" x14ac:dyDescent="0.2">
      <c r="A6797" s="2" t="s">
        <v>20</v>
      </c>
      <c r="B6797" s="2" t="s">
        <v>27</v>
      </c>
      <c r="C6797" s="2" t="s">
        <v>26</v>
      </c>
      <c r="D6797" s="4">
        <v>42969</v>
      </c>
      <c r="E6797" s="4">
        <v>42969</v>
      </c>
      <c r="F6797" s="2">
        <f t="shared" si="1157"/>
        <v>2017</v>
      </c>
      <c r="G6797" s="2">
        <f t="shared" si="1158"/>
        <v>8</v>
      </c>
      <c r="H6797" s="2">
        <f t="shared" si="1159"/>
        <v>22</v>
      </c>
      <c r="I6797" s="2" t="str">
        <f t="shared" si="1160"/>
        <v>Agosto</v>
      </c>
      <c r="L6797" s="2" t="str">
        <f t="shared" si="1161"/>
        <v>Índices y tasasIndicador bancario de referencia IBR 90 díasDiario4297042970</v>
      </c>
    </row>
    <row r="6798" spans="1:12" ht="15.95" customHeight="1" x14ac:dyDescent="0.2">
      <c r="A6798" s="2" t="s">
        <v>20</v>
      </c>
      <c r="B6798" s="2" t="s">
        <v>27</v>
      </c>
      <c r="C6798" s="2" t="s">
        <v>26</v>
      </c>
      <c r="D6798" s="4">
        <v>42970</v>
      </c>
      <c r="E6798" s="4">
        <v>42970</v>
      </c>
      <c r="F6798" s="2">
        <f t="shared" si="1157"/>
        <v>2017</v>
      </c>
      <c r="G6798" s="2">
        <f t="shared" si="1158"/>
        <v>8</v>
      </c>
      <c r="H6798" s="2">
        <f t="shared" si="1159"/>
        <v>23</v>
      </c>
      <c r="I6798" s="2" t="str">
        <f t="shared" si="1160"/>
        <v>Agosto</v>
      </c>
      <c r="L6798" s="2" t="str">
        <f t="shared" si="1161"/>
        <v>Índices y tasasIndicador bancario de referencia IBR 90 díasDiario4297142971</v>
      </c>
    </row>
    <row r="6799" spans="1:12" ht="15.95" customHeight="1" x14ac:dyDescent="0.2">
      <c r="A6799" s="2" t="s">
        <v>20</v>
      </c>
      <c r="B6799" s="2" t="s">
        <v>27</v>
      </c>
      <c r="C6799" s="2" t="s">
        <v>26</v>
      </c>
      <c r="D6799" s="4">
        <v>42971</v>
      </c>
      <c r="E6799" s="4">
        <v>42971</v>
      </c>
      <c r="F6799" s="2">
        <f t="shared" si="1157"/>
        <v>2017</v>
      </c>
      <c r="G6799" s="2">
        <f t="shared" si="1158"/>
        <v>8</v>
      </c>
      <c r="H6799" s="2">
        <f t="shared" si="1159"/>
        <v>24</v>
      </c>
      <c r="I6799" s="2" t="str">
        <f t="shared" si="1160"/>
        <v>Agosto</v>
      </c>
      <c r="L6799" s="2" t="str">
        <f t="shared" si="1161"/>
        <v>Índices y tasasIndicador bancario de referencia IBR 90 díasDiario4297242972</v>
      </c>
    </row>
    <row r="6800" spans="1:12" ht="15.95" customHeight="1" x14ac:dyDescent="0.2">
      <c r="A6800" s="2" t="s">
        <v>20</v>
      </c>
      <c r="B6800" s="2" t="s">
        <v>27</v>
      </c>
      <c r="C6800" s="2" t="s">
        <v>26</v>
      </c>
      <c r="D6800" s="4">
        <v>42972</v>
      </c>
      <c r="E6800" s="4">
        <v>42972</v>
      </c>
      <c r="F6800" s="2">
        <f t="shared" si="1157"/>
        <v>2017</v>
      </c>
      <c r="G6800" s="2">
        <f t="shared" si="1158"/>
        <v>8</v>
      </c>
      <c r="H6800" s="2">
        <f t="shared" si="1159"/>
        <v>25</v>
      </c>
      <c r="I6800" s="2" t="str">
        <f t="shared" si="1160"/>
        <v>Agosto</v>
      </c>
      <c r="L6800" s="2" t="str">
        <f t="shared" si="1161"/>
        <v>Índices y tasasIndicador bancario de referencia IBR 90 díasDiario4297542975</v>
      </c>
    </row>
    <row r="6801" spans="1:12" ht="15.95" customHeight="1" x14ac:dyDescent="0.2">
      <c r="A6801" s="2" t="s">
        <v>20</v>
      </c>
      <c r="B6801" s="2" t="s">
        <v>27</v>
      </c>
      <c r="C6801" s="2" t="s">
        <v>26</v>
      </c>
      <c r="D6801" s="4">
        <v>42975</v>
      </c>
      <c r="E6801" s="4">
        <v>42975</v>
      </c>
      <c r="F6801" s="2">
        <f t="shared" si="1157"/>
        <v>2017</v>
      </c>
      <c r="G6801" s="2">
        <f t="shared" si="1158"/>
        <v>8</v>
      </c>
      <c r="H6801" s="2">
        <f t="shared" si="1159"/>
        <v>28</v>
      </c>
      <c r="I6801" s="2" t="str">
        <f t="shared" si="1160"/>
        <v>Agosto</v>
      </c>
      <c r="L6801" s="2" t="str">
        <f t="shared" si="1161"/>
        <v>Índices y tasasIndicador bancario de referencia IBR 90 díasDiario4297642976</v>
      </c>
    </row>
    <row r="6802" spans="1:12" ht="15.95" customHeight="1" x14ac:dyDescent="0.2">
      <c r="A6802" s="2" t="s">
        <v>20</v>
      </c>
      <c r="B6802" s="2" t="s">
        <v>27</v>
      </c>
      <c r="C6802" s="2" t="s">
        <v>26</v>
      </c>
      <c r="D6802" s="4">
        <v>42976</v>
      </c>
      <c r="E6802" s="4">
        <v>42976</v>
      </c>
      <c r="F6802" s="2">
        <f t="shared" si="1157"/>
        <v>2017</v>
      </c>
      <c r="G6802" s="2">
        <f t="shared" si="1158"/>
        <v>8</v>
      </c>
      <c r="H6802" s="2">
        <f t="shared" si="1159"/>
        <v>29</v>
      </c>
      <c r="I6802" s="2" t="str">
        <f t="shared" si="1160"/>
        <v>Agosto</v>
      </c>
      <c r="L6802" s="2" t="str">
        <f t="shared" si="1161"/>
        <v>Índices y tasasIndicador bancario de referencia IBR 90 díasDiario4297742977</v>
      </c>
    </row>
    <row r="6803" spans="1:12" ht="15.95" customHeight="1" x14ac:dyDescent="0.2">
      <c r="A6803" s="2" t="s">
        <v>20</v>
      </c>
      <c r="B6803" s="2" t="s">
        <v>27</v>
      </c>
      <c r="C6803" s="2" t="s">
        <v>26</v>
      </c>
      <c r="D6803" s="4">
        <v>42977</v>
      </c>
      <c r="E6803" s="4">
        <v>42977</v>
      </c>
      <c r="F6803" s="2">
        <f t="shared" si="1157"/>
        <v>2017</v>
      </c>
      <c r="G6803" s="2">
        <f t="shared" si="1158"/>
        <v>8</v>
      </c>
      <c r="H6803" s="2">
        <f t="shared" si="1159"/>
        <v>30</v>
      </c>
      <c r="I6803" s="2" t="str">
        <f t="shared" si="1160"/>
        <v>Agosto</v>
      </c>
      <c r="L6803" s="2" t="str">
        <f t="shared" si="1161"/>
        <v>Índices y tasasIndicador bancario de referencia IBR 90 díasDiario4297842978</v>
      </c>
    </row>
    <row r="6804" spans="1:12" ht="15.95" customHeight="1" x14ac:dyDescent="0.2">
      <c r="A6804" s="2" t="s">
        <v>20</v>
      </c>
      <c r="B6804" s="2" t="s">
        <v>27</v>
      </c>
      <c r="C6804" s="2" t="s">
        <v>26</v>
      </c>
      <c r="D6804" s="4">
        <v>42978</v>
      </c>
      <c r="E6804" s="4">
        <v>42978</v>
      </c>
      <c r="F6804" s="2">
        <f t="shared" si="1157"/>
        <v>2017</v>
      </c>
      <c r="G6804" s="2">
        <f t="shared" si="1158"/>
        <v>8</v>
      </c>
      <c r="H6804" s="2">
        <f t="shared" si="1159"/>
        <v>31</v>
      </c>
      <c r="I6804" s="2" t="str">
        <f t="shared" si="1160"/>
        <v>Agosto</v>
      </c>
      <c r="L6804" s="2" t="str">
        <f t="shared" si="1161"/>
        <v>Índices y tasasIndicador bancario de referencia IBR 90 díasDiario4297942979</v>
      </c>
    </row>
    <row r="6805" spans="1:12" ht="15.95" customHeight="1" x14ac:dyDescent="0.2">
      <c r="A6805" s="2" t="s">
        <v>20</v>
      </c>
      <c r="B6805" s="2" t="s">
        <v>27</v>
      </c>
      <c r="C6805" s="2" t="s">
        <v>26</v>
      </c>
      <c r="D6805" s="4">
        <f t="shared" ref="D6805:D6847" si="1162">IF(WEEKDAY(D6804,2)&gt;4,D6804+3,D6804+1)</f>
        <v>42979</v>
      </c>
      <c r="E6805" s="4">
        <f t="shared" ref="E6805:E6847" si="1163">IF(WEEKDAY(E6804,2)&gt;4,E6804+3,E6804+1)</f>
        <v>42979</v>
      </c>
      <c r="F6805" s="2">
        <f t="shared" si="1157"/>
        <v>2017</v>
      </c>
      <c r="G6805" s="2">
        <f t="shared" si="1158"/>
        <v>9</v>
      </c>
      <c r="H6805" s="2">
        <f t="shared" si="1159"/>
        <v>1</v>
      </c>
      <c r="I6805" s="2" t="str">
        <f t="shared" si="1160"/>
        <v>Septiembre</v>
      </c>
      <c r="L6805" s="2" t="str">
        <f t="shared" si="1161"/>
        <v>Índices y tasasIndicador bancario de referencia IBR 90 díasDiario4298242982</v>
      </c>
    </row>
    <row r="6806" spans="1:12" ht="15.95" customHeight="1" x14ac:dyDescent="0.2">
      <c r="A6806" s="2" t="s">
        <v>20</v>
      </c>
      <c r="B6806" s="2" t="s">
        <v>27</v>
      </c>
      <c r="C6806" s="2" t="s">
        <v>26</v>
      </c>
      <c r="D6806" s="4">
        <f t="shared" si="1162"/>
        <v>42982</v>
      </c>
      <c r="E6806" s="4">
        <f t="shared" si="1163"/>
        <v>42982</v>
      </c>
      <c r="F6806" s="2">
        <f t="shared" si="1157"/>
        <v>2017</v>
      </c>
      <c r="G6806" s="2">
        <f t="shared" si="1158"/>
        <v>9</v>
      </c>
      <c r="H6806" s="2">
        <f t="shared" si="1159"/>
        <v>4</v>
      </c>
      <c r="I6806" s="2" t="str">
        <f t="shared" si="1160"/>
        <v>Septiembre</v>
      </c>
      <c r="L6806" s="2" t="str">
        <f t="shared" si="1161"/>
        <v>Índices y tasasIndicador bancario de referencia IBR 90 díasDiario4298342983</v>
      </c>
    </row>
    <row r="6807" spans="1:12" ht="15.95" customHeight="1" x14ac:dyDescent="0.2">
      <c r="A6807" s="2" t="s">
        <v>20</v>
      </c>
      <c r="B6807" s="2" t="s">
        <v>27</v>
      </c>
      <c r="C6807" s="2" t="s">
        <v>26</v>
      </c>
      <c r="D6807" s="4">
        <f t="shared" si="1162"/>
        <v>42983</v>
      </c>
      <c r="E6807" s="4">
        <f t="shared" si="1163"/>
        <v>42983</v>
      </c>
      <c r="F6807" s="2">
        <f t="shared" si="1157"/>
        <v>2017</v>
      </c>
      <c r="G6807" s="2">
        <f t="shared" si="1158"/>
        <v>9</v>
      </c>
      <c r="H6807" s="2">
        <f t="shared" si="1159"/>
        <v>5</v>
      </c>
      <c r="I6807" s="2" t="str">
        <f t="shared" si="1160"/>
        <v>Septiembre</v>
      </c>
      <c r="L6807" s="2" t="str">
        <f t="shared" si="1161"/>
        <v>Índices y tasasIndicador bancario de referencia IBR 90 díasDiario4298442984</v>
      </c>
    </row>
    <row r="6808" spans="1:12" ht="15.95" customHeight="1" x14ac:dyDescent="0.2">
      <c r="A6808" s="2" t="s">
        <v>20</v>
      </c>
      <c r="B6808" s="2" t="s">
        <v>27</v>
      </c>
      <c r="C6808" s="2" t="s">
        <v>26</v>
      </c>
      <c r="D6808" s="4">
        <f t="shared" si="1162"/>
        <v>42984</v>
      </c>
      <c r="E6808" s="4">
        <f t="shared" si="1163"/>
        <v>42984</v>
      </c>
      <c r="F6808" s="2">
        <f t="shared" si="1157"/>
        <v>2017</v>
      </c>
      <c r="G6808" s="2">
        <f t="shared" si="1158"/>
        <v>9</v>
      </c>
      <c r="H6808" s="2">
        <f t="shared" si="1159"/>
        <v>6</v>
      </c>
      <c r="I6808" s="2" t="str">
        <f t="shared" si="1160"/>
        <v>Septiembre</v>
      </c>
      <c r="L6808" s="2" t="str">
        <f t="shared" si="1161"/>
        <v>Índices y tasasIndicador bancario de referencia IBR 90 díasDiario4298542985</v>
      </c>
    </row>
    <row r="6809" spans="1:12" ht="15.95" customHeight="1" x14ac:dyDescent="0.2">
      <c r="A6809" s="2" t="s">
        <v>20</v>
      </c>
      <c r="B6809" s="2" t="s">
        <v>27</v>
      </c>
      <c r="C6809" s="2" t="s">
        <v>26</v>
      </c>
      <c r="D6809" s="4">
        <f t="shared" si="1162"/>
        <v>42985</v>
      </c>
      <c r="E6809" s="4">
        <f t="shared" si="1163"/>
        <v>42985</v>
      </c>
      <c r="F6809" s="2">
        <f t="shared" si="1157"/>
        <v>2017</v>
      </c>
      <c r="G6809" s="2">
        <f t="shared" si="1158"/>
        <v>9</v>
      </c>
      <c r="H6809" s="2">
        <f t="shared" si="1159"/>
        <v>7</v>
      </c>
      <c r="I6809" s="2" t="str">
        <f t="shared" si="1160"/>
        <v>Septiembre</v>
      </c>
      <c r="L6809" s="2" t="str">
        <f t="shared" si="1161"/>
        <v>Índices y tasasIndicador bancario de referencia IBR 90 díasDiario4298642986</v>
      </c>
    </row>
    <row r="6810" spans="1:12" ht="15.95" customHeight="1" x14ac:dyDescent="0.2">
      <c r="A6810" s="2" t="s">
        <v>20</v>
      </c>
      <c r="B6810" s="2" t="s">
        <v>27</v>
      </c>
      <c r="C6810" s="2" t="s">
        <v>26</v>
      </c>
      <c r="D6810" s="4">
        <f t="shared" si="1162"/>
        <v>42986</v>
      </c>
      <c r="E6810" s="4">
        <f t="shared" si="1163"/>
        <v>42986</v>
      </c>
      <c r="F6810" s="2">
        <f t="shared" si="1157"/>
        <v>2017</v>
      </c>
      <c r="G6810" s="2">
        <f t="shared" si="1158"/>
        <v>9</v>
      </c>
      <c r="H6810" s="2">
        <f t="shared" si="1159"/>
        <v>8</v>
      </c>
      <c r="I6810" s="2" t="str">
        <f t="shared" si="1160"/>
        <v>Septiembre</v>
      </c>
      <c r="L6810" s="2" t="str">
        <f t="shared" si="1161"/>
        <v>Índices y tasasIndicador bancario de referencia IBR 90 díasDiario4298942989</v>
      </c>
    </row>
    <row r="6811" spans="1:12" ht="15.95" customHeight="1" x14ac:dyDescent="0.2">
      <c r="A6811" s="2" t="s">
        <v>20</v>
      </c>
      <c r="B6811" s="2" t="s">
        <v>27</v>
      </c>
      <c r="C6811" s="2" t="s">
        <v>26</v>
      </c>
      <c r="D6811" s="4">
        <f t="shared" si="1162"/>
        <v>42989</v>
      </c>
      <c r="E6811" s="4">
        <f t="shared" si="1163"/>
        <v>42989</v>
      </c>
      <c r="F6811" s="2">
        <f t="shared" si="1157"/>
        <v>2017</v>
      </c>
      <c r="G6811" s="2">
        <f t="shared" si="1158"/>
        <v>9</v>
      </c>
      <c r="H6811" s="2">
        <f t="shared" si="1159"/>
        <v>11</v>
      </c>
      <c r="I6811" s="2" t="str">
        <f t="shared" si="1160"/>
        <v>Septiembre</v>
      </c>
      <c r="L6811" s="2" t="str">
        <f t="shared" si="1161"/>
        <v>Índices y tasasIndicador bancario de referencia IBR 90 díasDiario4299042990</v>
      </c>
    </row>
    <row r="6812" spans="1:12" ht="15.95" customHeight="1" x14ac:dyDescent="0.2">
      <c r="A6812" s="2" t="s">
        <v>20</v>
      </c>
      <c r="B6812" s="2" t="s">
        <v>27</v>
      </c>
      <c r="C6812" s="2" t="s">
        <v>26</v>
      </c>
      <c r="D6812" s="4">
        <f t="shared" si="1162"/>
        <v>42990</v>
      </c>
      <c r="E6812" s="4">
        <f t="shared" si="1163"/>
        <v>42990</v>
      </c>
      <c r="F6812" s="2">
        <f t="shared" si="1157"/>
        <v>2017</v>
      </c>
      <c r="G6812" s="2">
        <f t="shared" si="1158"/>
        <v>9</v>
      </c>
      <c r="H6812" s="2">
        <f t="shared" si="1159"/>
        <v>12</v>
      </c>
      <c r="I6812" s="2" t="str">
        <f t="shared" si="1160"/>
        <v>Septiembre</v>
      </c>
      <c r="L6812" s="2" t="str">
        <f t="shared" si="1161"/>
        <v>Índices y tasasIndicador bancario de referencia IBR 90 díasDiario4299142991</v>
      </c>
    </row>
    <row r="6813" spans="1:12" ht="15.95" customHeight="1" x14ac:dyDescent="0.2">
      <c r="A6813" s="2" t="s">
        <v>20</v>
      </c>
      <c r="B6813" s="2" t="s">
        <v>27</v>
      </c>
      <c r="C6813" s="2" t="s">
        <v>26</v>
      </c>
      <c r="D6813" s="4">
        <f t="shared" si="1162"/>
        <v>42991</v>
      </c>
      <c r="E6813" s="4">
        <f t="shared" si="1163"/>
        <v>42991</v>
      </c>
      <c r="F6813" s="2">
        <f t="shared" si="1157"/>
        <v>2017</v>
      </c>
      <c r="G6813" s="2">
        <f t="shared" si="1158"/>
        <v>9</v>
      </c>
      <c r="H6813" s="2">
        <f t="shared" si="1159"/>
        <v>13</v>
      </c>
      <c r="I6813" s="2" t="str">
        <f t="shared" si="1160"/>
        <v>Septiembre</v>
      </c>
      <c r="L6813" s="2" t="str">
        <f t="shared" si="1161"/>
        <v>Índices y tasasIndicador bancario de referencia IBR 90 díasDiario4299242992</v>
      </c>
    </row>
    <row r="6814" spans="1:12" ht="15.95" customHeight="1" x14ac:dyDescent="0.2">
      <c r="A6814" s="2" t="s">
        <v>20</v>
      </c>
      <c r="B6814" s="2" t="s">
        <v>27</v>
      </c>
      <c r="C6814" s="2" t="s">
        <v>26</v>
      </c>
      <c r="D6814" s="4">
        <f t="shared" si="1162"/>
        <v>42992</v>
      </c>
      <c r="E6814" s="4">
        <f t="shared" si="1163"/>
        <v>42992</v>
      </c>
      <c r="F6814" s="2">
        <f t="shared" si="1157"/>
        <v>2017</v>
      </c>
      <c r="G6814" s="2">
        <f t="shared" si="1158"/>
        <v>9</v>
      </c>
      <c r="H6814" s="2">
        <f t="shared" si="1159"/>
        <v>14</v>
      </c>
      <c r="I6814" s="2" t="str">
        <f t="shared" si="1160"/>
        <v>Septiembre</v>
      </c>
      <c r="L6814" s="2" t="str">
        <f t="shared" si="1161"/>
        <v>Índices y tasasIndicador bancario de referencia IBR 90 díasDiario4299342993</v>
      </c>
    </row>
    <row r="6815" spans="1:12" ht="15.95" customHeight="1" x14ac:dyDescent="0.2">
      <c r="A6815" s="2" t="s">
        <v>20</v>
      </c>
      <c r="B6815" s="2" t="s">
        <v>27</v>
      </c>
      <c r="C6815" s="2" t="s">
        <v>26</v>
      </c>
      <c r="D6815" s="4">
        <f t="shared" si="1162"/>
        <v>42993</v>
      </c>
      <c r="E6815" s="4">
        <f t="shared" si="1163"/>
        <v>42993</v>
      </c>
      <c r="F6815" s="2">
        <f t="shared" si="1157"/>
        <v>2017</v>
      </c>
      <c r="G6815" s="2">
        <f t="shared" si="1158"/>
        <v>9</v>
      </c>
      <c r="H6815" s="2">
        <f t="shared" si="1159"/>
        <v>15</v>
      </c>
      <c r="I6815" s="2" t="str">
        <f t="shared" si="1160"/>
        <v>Septiembre</v>
      </c>
      <c r="L6815" s="2" t="str">
        <f t="shared" si="1161"/>
        <v>Índices y tasasIndicador bancario de referencia IBR 90 díasDiario4299642996</v>
      </c>
    </row>
    <row r="6816" spans="1:12" ht="15.95" customHeight="1" x14ac:dyDescent="0.2">
      <c r="A6816" s="2" t="s">
        <v>20</v>
      </c>
      <c r="B6816" s="2" t="s">
        <v>27</v>
      </c>
      <c r="C6816" s="2" t="s">
        <v>26</v>
      </c>
      <c r="D6816" s="4">
        <f t="shared" si="1162"/>
        <v>42996</v>
      </c>
      <c r="E6816" s="4">
        <f t="shared" si="1163"/>
        <v>42996</v>
      </c>
      <c r="F6816" s="2">
        <f t="shared" si="1157"/>
        <v>2017</v>
      </c>
      <c r="G6816" s="2">
        <f t="shared" si="1158"/>
        <v>9</v>
      </c>
      <c r="H6816" s="2">
        <f t="shared" si="1159"/>
        <v>18</v>
      </c>
      <c r="I6816" s="2" t="str">
        <f t="shared" si="1160"/>
        <v>Septiembre</v>
      </c>
      <c r="L6816" s="2" t="str">
        <f t="shared" si="1161"/>
        <v>Índices y tasasIndicador bancario de referencia IBR 90 díasDiario4299742997</v>
      </c>
    </row>
    <row r="6817" spans="1:12" ht="15.95" customHeight="1" x14ac:dyDescent="0.2">
      <c r="A6817" s="2" t="s">
        <v>20</v>
      </c>
      <c r="B6817" s="2" t="s">
        <v>27</v>
      </c>
      <c r="C6817" s="2" t="s">
        <v>26</v>
      </c>
      <c r="D6817" s="4">
        <f t="shared" si="1162"/>
        <v>42997</v>
      </c>
      <c r="E6817" s="4">
        <f t="shared" si="1163"/>
        <v>42997</v>
      </c>
      <c r="F6817" s="2">
        <f t="shared" si="1157"/>
        <v>2017</v>
      </c>
      <c r="G6817" s="2">
        <f t="shared" si="1158"/>
        <v>9</v>
      </c>
      <c r="H6817" s="2">
        <f t="shared" si="1159"/>
        <v>19</v>
      </c>
      <c r="I6817" s="2" t="str">
        <f t="shared" si="1160"/>
        <v>Septiembre</v>
      </c>
      <c r="L6817" s="2" t="str">
        <f t="shared" si="1161"/>
        <v>Índices y tasasIndicador bancario de referencia IBR 90 díasDiario4299842998</v>
      </c>
    </row>
    <row r="6818" spans="1:12" ht="15.95" customHeight="1" x14ac:dyDescent="0.2">
      <c r="A6818" s="2" t="s">
        <v>20</v>
      </c>
      <c r="B6818" s="2" t="s">
        <v>27</v>
      </c>
      <c r="C6818" s="2" t="s">
        <v>26</v>
      </c>
      <c r="D6818" s="4">
        <f t="shared" si="1162"/>
        <v>42998</v>
      </c>
      <c r="E6818" s="4">
        <f t="shared" si="1163"/>
        <v>42998</v>
      </c>
      <c r="F6818" s="2">
        <f t="shared" si="1157"/>
        <v>2017</v>
      </c>
      <c r="G6818" s="2">
        <f t="shared" si="1158"/>
        <v>9</v>
      </c>
      <c r="H6818" s="2">
        <f t="shared" si="1159"/>
        <v>20</v>
      </c>
      <c r="I6818" s="2" t="str">
        <f t="shared" si="1160"/>
        <v>Septiembre</v>
      </c>
      <c r="L6818" s="2" t="str">
        <f t="shared" si="1161"/>
        <v>Índices y tasasIndicador bancario de referencia IBR 90 díasDiario4299942999</v>
      </c>
    </row>
    <row r="6819" spans="1:12" ht="15.95" customHeight="1" x14ac:dyDescent="0.2">
      <c r="A6819" s="2" t="s">
        <v>20</v>
      </c>
      <c r="B6819" s="2" t="s">
        <v>27</v>
      </c>
      <c r="C6819" s="2" t="s">
        <v>26</v>
      </c>
      <c r="D6819" s="4">
        <f t="shared" si="1162"/>
        <v>42999</v>
      </c>
      <c r="E6819" s="4">
        <f t="shared" si="1163"/>
        <v>42999</v>
      </c>
      <c r="F6819" s="2">
        <f t="shared" si="1157"/>
        <v>2017</v>
      </c>
      <c r="G6819" s="2">
        <f t="shared" si="1158"/>
        <v>9</v>
      </c>
      <c r="H6819" s="2">
        <f t="shared" si="1159"/>
        <v>21</v>
      </c>
      <c r="I6819" s="2" t="str">
        <f t="shared" si="1160"/>
        <v>Septiembre</v>
      </c>
      <c r="L6819" s="2" t="str">
        <f t="shared" si="1161"/>
        <v>Índices y tasasIndicador bancario de referencia IBR 90 díasDiario4300043000</v>
      </c>
    </row>
    <row r="6820" spans="1:12" ht="15.95" customHeight="1" x14ac:dyDescent="0.2">
      <c r="A6820" s="2" t="s">
        <v>20</v>
      </c>
      <c r="B6820" s="2" t="s">
        <v>27</v>
      </c>
      <c r="C6820" s="2" t="s">
        <v>26</v>
      </c>
      <c r="D6820" s="4">
        <f t="shared" si="1162"/>
        <v>43000</v>
      </c>
      <c r="E6820" s="4">
        <f t="shared" si="1163"/>
        <v>43000</v>
      </c>
      <c r="F6820" s="2">
        <f t="shared" si="1157"/>
        <v>2017</v>
      </c>
      <c r="G6820" s="2">
        <f t="shared" si="1158"/>
        <v>9</v>
      </c>
      <c r="H6820" s="2">
        <f t="shared" si="1159"/>
        <v>22</v>
      </c>
      <c r="I6820" s="2" t="str">
        <f t="shared" si="1160"/>
        <v>Septiembre</v>
      </c>
      <c r="L6820" s="2" t="str">
        <f t="shared" si="1161"/>
        <v>Índices y tasasIndicador bancario de referencia IBR 90 díasDiario4300343003</v>
      </c>
    </row>
    <row r="6821" spans="1:12" ht="15.95" customHeight="1" x14ac:dyDescent="0.2">
      <c r="A6821" s="2" t="s">
        <v>20</v>
      </c>
      <c r="B6821" s="2" t="s">
        <v>27</v>
      </c>
      <c r="C6821" s="2" t="s">
        <v>26</v>
      </c>
      <c r="D6821" s="4">
        <f t="shared" si="1162"/>
        <v>43003</v>
      </c>
      <c r="E6821" s="4">
        <f t="shared" si="1163"/>
        <v>43003</v>
      </c>
      <c r="F6821" s="2">
        <f t="shared" si="1157"/>
        <v>2017</v>
      </c>
      <c r="G6821" s="2">
        <f t="shared" si="1158"/>
        <v>9</v>
      </c>
      <c r="H6821" s="2">
        <f t="shared" si="1159"/>
        <v>25</v>
      </c>
      <c r="I6821" s="2" t="str">
        <f t="shared" si="1160"/>
        <v>Septiembre</v>
      </c>
      <c r="L6821" s="2" t="str">
        <f t="shared" si="1161"/>
        <v>Índices y tasasIndicador bancario de referencia IBR 90 díasDiario4300443004</v>
      </c>
    </row>
    <row r="6822" spans="1:12" ht="15.95" customHeight="1" x14ac:dyDescent="0.2">
      <c r="A6822" s="2" t="s">
        <v>20</v>
      </c>
      <c r="B6822" s="2" t="s">
        <v>27</v>
      </c>
      <c r="C6822" s="2" t="s">
        <v>26</v>
      </c>
      <c r="D6822" s="4">
        <f t="shared" si="1162"/>
        <v>43004</v>
      </c>
      <c r="E6822" s="4">
        <f t="shared" si="1163"/>
        <v>43004</v>
      </c>
      <c r="F6822" s="2">
        <f t="shared" si="1157"/>
        <v>2017</v>
      </c>
      <c r="G6822" s="2">
        <f t="shared" si="1158"/>
        <v>9</v>
      </c>
      <c r="H6822" s="2">
        <f t="shared" si="1159"/>
        <v>26</v>
      </c>
      <c r="I6822" s="2" t="str">
        <f t="shared" si="1160"/>
        <v>Septiembre</v>
      </c>
      <c r="L6822" s="2" t="str">
        <f t="shared" si="1161"/>
        <v>Índices y tasasIndicador bancario de referencia IBR 90 díasDiario4300543005</v>
      </c>
    </row>
    <row r="6823" spans="1:12" ht="15.95" customHeight="1" x14ac:dyDescent="0.2">
      <c r="A6823" s="2" t="s">
        <v>20</v>
      </c>
      <c r="B6823" s="2" t="s">
        <v>27</v>
      </c>
      <c r="C6823" s="2" t="s">
        <v>26</v>
      </c>
      <c r="D6823" s="4">
        <f t="shared" si="1162"/>
        <v>43005</v>
      </c>
      <c r="E6823" s="4">
        <f t="shared" si="1163"/>
        <v>43005</v>
      </c>
      <c r="F6823" s="2">
        <f t="shared" si="1157"/>
        <v>2017</v>
      </c>
      <c r="G6823" s="2">
        <f t="shared" si="1158"/>
        <v>9</v>
      </c>
      <c r="H6823" s="2">
        <f t="shared" si="1159"/>
        <v>27</v>
      </c>
      <c r="I6823" s="2" t="str">
        <f t="shared" si="1160"/>
        <v>Septiembre</v>
      </c>
      <c r="L6823" s="2" t="str">
        <f t="shared" si="1161"/>
        <v>Índices y tasasIndicador bancario de referencia IBR 90 díasDiario4300643006</v>
      </c>
    </row>
    <row r="6824" spans="1:12" ht="15.95" customHeight="1" x14ac:dyDescent="0.2">
      <c r="A6824" s="2" t="s">
        <v>20</v>
      </c>
      <c r="B6824" s="2" t="s">
        <v>27</v>
      </c>
      <c r="C6824" s="2" t="s">
        <v>26</v>
      </c>
      <c r="D6824" s="4">
        <f t="shared" si="1162"/>
        <v>43006</v>
      </c>
      <c r="E6824" s="4">
        <f t="shared" si="1163"/>
        <v>43006</v>
      </c>
      <c r="F6824" s="2">
        <f t="shared" si="1157"/>
        <v>2017</v>
      </c>
      <c r="G6824" s="2">
        <f t="shared" si="1158"/>
        <v>9</v>
      </c>
      <c r="H6824" s="2">
        <f t="shared" si="1159"/>
        <v>28</v>
      </c>
      <c r="I6824" s="2" t="str">
        <f t="shared" si="1160"/>
        <v>Septiembre</v>
      </c>
      <c r="L6824" s="2" t="str">
        <f t="shared" si="1161"/>
        <v>Índices y tasasIndicador bancario de referencia IBR 90 díasDiario4300743007</v>
      </c>
    </row>
    <row r="6825" spans="1:12" ht="15.95" customHeight="1" x14ac:dyDescent="0.2">
      <c r="A6825" s="2" t="s">
        <v>20</v>
      </c>
      <c r="B6825" s="2" t="s">
        <v>27</v>
      </c>
      <c r="C6825" s="2" t="s">
        <v>26</v>
      </c>
      <c r="D6825" s="4">
        <f t="shared" si="1162"/>
        <v>43007</v>
      </c>
      <c r="E6825" s="4">
        <f t="shared" si="1163"/>
        <v>43007</v>
      </c>
      <c r="F6825" s="2">
        <f t="shared" si="1157"/>
        <v>2017</v>
      </c>
      <c r="G6825" s="2">
        <f t="shared" si="1158"/>
        <v>9</v>
      </c>
      <c r="H6825" s="2">
        <f t="shared" si="1159"/>
        <v>29</v>
      </c>
      <c r="I6825" s="2" t="str">
        <f t="shared" si="1160"/>
        <v>Septiembre</v>
      </c>
      <c r="L6825" s="2" t="str">
        <f t="shared" si="1161"/>
        <v>Índices y tasasIndicador bancario de referencia IBR 90 díasDiario4301043010</v>
      </c>
    </row>
    <row r="6826" spans="1:12" ht="15.95" customHeight="1" x14ac:dyDescent="0.2">
      <c r="A6826" s="2" t="s">
        <v>20</v>
      </c>
      <c r="B6826" s="2" t="s">
        <v>27</v>
      </c>
      <c r="C6826" s="2" t="s">
        <v>26</v>
      </c>
      <c r="D6826" s="4">
        <f t="shared" si="1162"/>
        <v>43010</v>
      </c>
      <c r="E6826" s="4">
        <f t="shared" si="1163"/>
        <v>43010</v>
      </c>
      <c r="F6826" s="2">
        <f t="shared" si="1157"/>
        <v>2017</v>
      </c>
      <c r="G6826" s="2">
        <f t="shared" si="1158"/>
        <v>10</v>
      </c>
      <c r="H6826" s="2">
        <f t="shared" si="1159"/>
        <v>2</v>
      </c>
      <c r="I6826" s="2" t="str">
        <f t="shared" si="1160"/>
        <v>Octubre</v>
      </c>
      <c r="L6826" s="2" t="str">
        <f t="shared" si="1161"/>
        <v>Índices y tasasIndicador bancario de referencia IBR 90 díasDiario4301143011</v>
      </c>
    </row>
    <row r="6827" spans="1:12" ht="15.95" customHeight="1" x14ac:dyDescent="0.2">
      <c r="A6827" s="2" t="s">
        <v>20</v>
      </c>
      <c r="B6827" s="2" t="s">
        <v>27</v>
      </c>
      <c r="C6827" s="2" t="s">
        <v>26</v>
      </c>
      <c r="D6827" s="4">
        <f t="shared" si="1162"/>
        <v>43011</v>
      </c>
      <c r="E6827" s="4">
        <f t="shared" si="1163"/>
        <v>43011</v>
      </c>
      <c r="F6827" s="2">
        <f t="shared" si="1157"/>
        <v>2017</v>
      </c>
      <c r="G6827" s="2">
        <f t="shared" si="1158"/>
        <v>10</v>
      </c>
      <c r="H6827" s="2">
        <f t="shared" si="1159"/>
        <v>3</v>
      </c>
      <c r="I6827" s="2" t="str">
        <f t="shared" si="1160"/>
        <v>Octubre</v>
      </c>
      <c r="L6827" s="2" t="str">
        <f t="shared" si="1161"/>
        <v>Índices y tasasIndicador bancario de referencia IBR 90 díasDiario4301243012</v>
      </c>
    </row>
    <row r="6828" spans="1:12" ht="15.95" customHeight="1" x14ac:dyDescent="0.2">
      <c r="A6828" s="2" t="s">
        <v>20</v>
      </c>
      <c r="B6828" s="2" t="s">
        <v>27</v>
      </c>
      <c r="C6828" s="2" t="s">
        <v>26</v>
      </c>
      <c r="D6828" s="4">
        <f t="shared" si="1162"/>
        <v>43012</v>
      </c>
      <c r="E6828" s="4">
        <f t="shared" si="1163"/>
        <v>43012</v>
      </c>
      <c r="F6828" s="2">
        <f t="shared" si="1157"/>
        <v>2017</v>
      </c>
      <c r="G6828" s="2">
        <f t="shared" si="1158"/>
        <v>10</v>
      </c>
      <c r="H6828" s="2">
        <f t="shared" si="1159"/>
        <v>4</v>
      </c>
      <c r="I6828" s="2" t="str">
        <f t="shared" si="1160"/>
        <v>Octubre</v>
      </c>
      <c r="L6828" s="2" t="str">
        <f t="shared" si="1161"/>
        <v>Índices y tasasIndicador bancario de referencia IBR 90 díasDiario4301343013</v>
      </c>
    </row>
    <row r="6829" spans="1:12" ht="15.95" customHeight="1" x14ac:dyDescent="0.2">
      <c r="A6829" s="2" t="s">
        <v>20</v>
      </c>
      <c r="B6829" s="2" t="s">
        <v>27</v>
      </c>
      <c r="C6829" s="2" t="s">
        <v>26</v>
      </c>
      <c r="D6829" s="4">
        <f t="shared" si="1162"/>
        <v>43013</v>
      </c>
      <c r="E6829" s="4">
        <f t="shared" si="1163"/>
        <v>43013</v>
      </c>
      <c r="F6829" s="2">
        <f t="shared" ref="F6829:F6892" si="1164">YEAR(E6829)</f>
        <v>2017</v>
      </c>
      <c r="G6829" s="2">
        <f t="shared" ref="G6829:G6892" si="1165">MONTH(E6829)</f>
        <v>10</v>
      </c>
      <c r="H6829" s="2">
        <f t="shared" ref="H6829:H6892" si="1166">DAY(E6829)</f>
        <v>5</v>
      </c>
      <c r="I6829" s="2" t="str">
        <f t="shared" ref="I6829:I6892" si="1167">CHOOSE(G6829,"Enero","Febrero","Marzo","Abril","Mayo","Junio","Julio","Agosto","Septiembre","Octubre","Noviembre","Diciembre")</f>
        <v>Octubre</v>
      </c>
      <c r="L6829" s="2" t="str">
        <f t="shared" si="1161"/>
        <v>Índices y tasasIndicador bancario de referencia IBR 90 díasDiario4301443014</v>
      </c>
    </row>
    <row r="6830" spans="1:12" ht="15.95" customHeight="1" x14ac:dyDescent="0.2">
      <c r="A6830" s="2" t="s">
        <v>20</v>
      </c>
      <c r="B6830" s="2" t="s">
        <v>27</v>
      </c>
      <c r="C6830" s="2" t="s">
        <v>26</v>
      </c>
      <c r="D6830" s="4">
        <f t="shared" si="1162"/>
        <v>43014</v>
      </c>
      <c r="E6830" s="4">
        <f t="shared" si="1163"/>
        <v>43014</v>
      </c>
      <c r="F6830" s="2">
        <f t="shared" si="1164"/>
        <v>2017</v>
      </c>
      <c r="G6830" s="2">
        <f t="shared" si="1165"/>
        <v>10</v>
      </c>
      <c r="H6830" s="2">
        <f t="shared" si="1166"/>
        <v>6</v>
      </c>
      <c r="I6830" s="2" t="str">
        <f t="shared" si="1167"/>
        <v>Octubre</v>
      </c>
      <c r="L6830" s="2" t="str">
        <f t="shared" si="1161"/>
        <v>Índices y tasasIndicador bancario de referencia IBR 90 díasDiario4301743017</v>
      </c>
    </row>
    <row r="6831" spans="1:12" ht="15.95" customHeight="1" x14ac:dyDescent="0.2">
      <c r="A6831" s="2" t="s">
        <v>20</v>
      </c>
      <c r="B6831" s="2" t="s">
        <v>27</v>
      </c>
      <c r="C6831" s="2" t="s">
        <v>26</v>
      </c>
      <c r="D6831" s="4">
        <f t="shared" si="1162"/>
        <v>43017</v>
      </c>
      <c r="E6831" s="4">
        <f t="shared" si="1163"/>
        <v>43017</v>
      </c>
      <c r="F6831" s="2">
        <f t="shared" si="1164"/>
        <v>2017</v>
      </c>
      <c r="G6831" s="2">
        <f t="shared" si="1165"/>
        <v>10</v>
      </c>
      <c r="H6831" s="2">
        <f t="shared" si="1166"/>
        <v>9</v>
      </c>
      <c r="I6831" s="2" t="str">
        <f t="shared" si="1167"/>
        <v>Octubre</v>
      </c>
      <c r="L6831" s="2" t="str">
        <f t="shared" si="1161"/>
        <v>Índices y tasasIndicador bancario de referencia IBR 90 díasDiario4301843018</v>
      </c>
    </row>
    <row r="6832" spans="1:12" ht="15.95" customHeight="1" x14ac:dyDescent="0.2">
      <c r="A6832" s="2" t="s">
        <v>20</v>
      </c>
      <c r="B6832" s="2" t="s">
        <v>27</v>
      </c>
      <c r="C6832" s="2" t="s">
        <v>26</v>
      </c>
      <c r="D6832" s="4">
        <f t="shared" si="1162"/>
        <v>43018</v>
      </c>
      <c r="E6832" s="4">
        <f t="shared" si="1163"/>
        <v>43018</v>
      </c>
      <c r="F6832" s="2">
        <f t="shared" si="1164"/>
        <v>2017</v>
      </c>
      <c r="G6832" s="2">
        <f t="shared" si="1165"/>
        <v>10</v>
      </c>
      <c r="H6832" s="2">
        <f t="shared" si="1166"/>
        <v>10</v>
      </c>
      <c r="I6832" s="2" t="str">
        <f t="shared" si="1167"/>
        <v>Octubre</v>
      </c>
      <c r="L6832" s="2" t="str">
        <f t="shared" si="1161"/>
        <v>Índices y tasasIndicador bancario de referencia IBR 90 díasDiario4301943019</v>
      </c>
    </row>
    <row r="6833" spans="1:12" ht="15.95" customHeight="1" x14ac:dyDescent="0.2">
      <c r="A6833" s="2" t="s">
        <v>20</v>
      </c>
      <c r="B6833" s="2" t="s">
        <v>27</v>
      </c>
      <c r="C6833" s="2" t="s">
        <v>26</v>
      </c>
      <c r="D6833" s="4">
        <f t="shared" si="1162"/>
        <v>43019</v>
      </c>
      <c r="E6833" s="4">
        <f t="shared" si="1163"/>
        <v>43019</v>
      </c>
      <c r="F6833" s="2">
        <f t="shared" si="1164"/>
        <v>2017</v>
      </c>
      <c r="G6833" s="2">
        <f t="shared" si="1165"/>
        <v>10</v>
      </c>
      <c r="H6833" s="2">
        <f t="shared" si="1166"/>
        <v>11</v>
      </c>
      <c r="I6833" s="2" t="str">
        <f t="shared" si="1167"/>
        <v>Octubre</v>
      </c>
      <c r="L6833" s="2" t="str">
        <f t="shared" si="1161"/>
        <v>Índices y tasasIndicador bancario de referencia IBR 90 díasDiario4302043020</v>
      </c>
    </row>
    <row r="6834" spans="1:12" ht="15.95" customHeight="1" x14ac:dyDescent="0.2">
      <c r="A6834" s="2" t="s">
        <v>20</v>
      </c>
      <c r="B6834" s="2" t="s">
        <v>27</v>
      </c>
      <c r="C6834" s="2" t="s">
        <v>26</v>
      </c>
      <c r="D6834" s="4">
        <f t="shared" si="1162"/>
        <v>43020</v>
      </c>
      <c r="E6834" s="4">
        <f t="shared" si="1163"/>
        <v>43020</v>
      </c>
      <c r="F6834" s="2">
        <f t="shared" si="1164"/>
        <v>2017</v>
      </c>
      <c r="G6834" s="2">
        <f t="shared" si="1165"/>
        <v>10</v>
      </c>
      <c r="H6834" s="2">
        <f t="shared" si="1166"/>
        <v>12</v>
      </c>
      <c r="I6834" s="2" t="str">
        <f t="shared" si="1167"/>
        <v>Octubre</v>
      </c>
      <c r="L6834" s="2" t="str">
        <f t="shared" si="1161"/>
        <v>Índices y tasasIndicador bancario de referencia IBR 90 díasDiario4302143021</v>
      </c>
    </row>
    <row r="6835" spans="1:12" ht="15.95" customHeight="1" x14ac:dyDescent="0.2">
      <c r="A6835" s="2" t="s">
        <v>20</v>
      </c>
      <c r="B6835" s="2" t="s">
        <v>27</v>
      </c>
      <c r="C6835" s="2" t="s">
        <v>26</v>
      </c>
      <c r="D6835" s="4">
        <f t="shared" si="1162"/>
        <v>43021</v>
      </c>
      <c r="E6835" s="4">
        <f t="shared" si="1163"/>
        <v>43021</v>
      </c>
      <c r="F6835" s="2">
        <f t="shared" si="1164"/>
        <v>2017</v>
      </c>
      <c r="G6835" s="2">
        <f t="shared" si="1165"/>
        <v>10</v>
      </c>
      <c r="H6835" s="2">
        <f t="shared" si="1166"/>
        <v>13</v>
      </c>
      <c r="I6835" s="2" t="str">
        <f t="shared" si="1167"/>
        <v>Octubre</v>
      </c>
      <c r="L6835" s="2" t="str">
        <f t="shared" si="1161"/>
        <v>Índices y tasasIndicador bancario de referencia IBR 90 díasDiario4302443024</v>
      </c>
    </row>
    <row r="6836" spans="1:12" ht="15.95" customHeight="1" x14ac:dyDescent="0.2">
      <c r="A6836" s="2" t="s">
        <v>20</v>
      </c>
      <c r="B6836" s="2" t="s">
        <v>27</v>
      </c>
      <c r="C6836" s="2" t="s">
        <v>26</v>
      </c>
      <c r="D6836" s="4">
        <f t="shared" si="1162"/>
        <v>43024</v>
      </c>
      <c r="E6836" s="4">
        <f t="shared" si="1163"/>
        <v>43024</v>
      </c>
      <c r="F6836" s="2">
        <f t="shared" si="1164"/>
        <v>2017</v>
      </c>
      <c r="G6836" s="2">
        <f t="shared" si="1165"/>
        <v>10</v>
      </c>
      <c r="H6836" s="2">
        <f t="shared" si="1166"/>
        <v>16</v>
      </c>
      <c r="I6836" s="2" t="str">
        <f t="shared" si="1167"/>
        <v>Octubre</v>
      </c>
      <c r="L6836" s="2" t="str">
        <f t="shared" si="1161"/>
        <v>Índices y tasasIndicador bancario de referencia IBR 90 díasDiario4302543025</v>
      </c>
    </row>
    <row r="6837" spans="1:12" ht="15.95" customHeight="1" x14ac:dyDescent="0.2">
      <c r="A6837" s="2" t="s">
        <v>20</v>
      </c>
      <c r="B6837" s="2" t="s">
        <v>27</v>
      </c>
      <c r="C6837" s="2" t="s">
        <v>26</v>
      </c>
      <c r="D6837" s="4">
        <f t="shared" si="1162"/>
        <v>43025</v>
      </c>
      <c r="E6837" s="4">
        <f t="shared" si="1163"/>
        <v>43025</v>
      </c>
      <c r="F6837" s="2">
        <f t="shared" si="1164"/>
        <v>2017</v>
      </c>
      <c r="G6837" s="2">
        <f t="shared" si="1165"/>
        <v>10</v>
      </c>
      <c r="H6837" s="2">
        <f t="shared" si="1166"/>
        <v>17</v>
      </c>
      <c r="I6837" s="2" t="str">
        <f t="shared" si="1167"/>
        <v>Octubre</v>
      </c>
      <c r="L6837" s="2" t="str">
        <f t="shared" si="1161"/>
        <v>Índices y tasasIndicador bancario de referencia IBR 90 díasDiario4302643026</v>
      </c>
    </row>
    <row r="6838" spans="1:12" ht="15.95" customHeight="1" x14ac:dyDescent="0.2">
      <c r="A6838" s="2" t="s">
        <v>20</v>
      </c>
      <c r="B6838" s="2" t="s">
        <v>27</v>
      </c>
      <c r="C6838" s="2" t="s">
        <v>26</v>
      </c>
      <c r="D6838" s="4">
        <f t="shared" si="1162"/>
        <v>43026</v>
      </c>
      <c r="E6838" s="4">
        <f t="shared" si="1163"/>
        <v>43026</v>
      </c>
      <c r="F6838" s="2">
        <f t="shared" si="1164"/>
        <v>2017</v>
      </c>
      <c r="G6838" s="2">
        <f t="shared" si="1165"/>
        <v>10</v>
      </c>
      <c r="H6838" s="2">
        <f t="shared" si="1166"/>
        <v>18</v>
      </c>
      <c r="I6838" s="2" t="str">
        <f t="shared" si="1167"/>
        <v>Octubre</v>
      </c>
      <c r="L6838" s="2" t="str">
        <f t="shared" si="1161"/>
        <v>Índices y tasasIndicador bancario de referencia IBR 90 díasDiario4302743027</v>
      </c>
    </row>
    <row r="6839" spans="1:12" ht="15.95" customHeight="1" x14ac:dyDescent="0.2">
      <c r="A6839" s="2" t="s">
        <v>20</v>
      </c>
      <c r="B6839" s="2" t="s">
        <v>27</v>
      </c>
      <c r="C6839" s="2" t="s">
        <v>26</v>
      </c>
      <c r="D6839" s="4">
        <f t="shared" si="1162"/>
        <v>43027</v>
      </c>
      <c r="E6839" s="4">
        <f t="shared" si="1163"/>
        <v>43027</v>
      </c>
      <c r="F6839" s="2">
        <f t="shared" si="1164"/>
        <v>2017</v>
      </c>
      <c r="G6839" s="2">
        <f t="shared" si="1165"/>
        <v>10</v>
      </c>
      <c r="H6839" s="2">
        <f t="shared" si="1166"/>
        <v>19</v>
      </c>
      <c r="I6839" s="2" t="str">
        <f t="shared" si="1167"/>
        <v>Octubre</v>
      </c>
      <c r="L6839" s="2" t="str">
        <f t="shared" si="1161"/>
        <v>Índices y tasasIndicador bancario de referencia IBR 90 díasDiario4302843028</v>
      </c>
    </row>
    <row r="6840" spans="1:12" ht="15.95" customHeight="1" x14ac:dyDescent="0.2">
      <c r="A6840" s="2" t="s">
        <v>20</v>
      </c>
      <c r="B6840" s="2" t="s">
        <v>27</v>
      </c>
      <c r="C6840" s="2" t="s">
        <v>26</v>
      </c>
      <c r="D6840" s="4">
        <f t="shared" si="1162"/>
        <v>43028</v>
      </c>
      <c r="E6840" s="4">
        <f t="shared" si="1163"/>
        <v>43028</v>
      </c>
      <c r="F6840" s="2">
        <f t="shared" si="1164"/>
        <v>2017</v>
      </c>
      <c r="G6840" s="2">
        <f t="shared" si="1165"/>
        <v>10</v>
      </c>
      <c r="H6840" s="2">
        <f t="shared" si="1166"/>
        <v>20</v>
      </c>
      <c r="I6840" s="2" t="str">
        <f t="shared" si="1167"/>
        <v>Octubre</v>
      </c>
      <c r="L6840" s="2" t="str">
        <f t="shared" si="1161"/>
        <v>Índices y tasasIndicador bancario de referencia IBR 90 díasDiario4303143031</v>
      </c>
    </row>
    <row r="6841" spans="1:12" ht="15.95" customHeight="1" x14ac:dyDescent="0.2">
      <c r="A6841" s="2" t="s">
        <v>20</v>
      </c>
      <c r="B6841" s="2" t="s">
        <v>27</v>
      </c>
      <c r="C6841" s="2" t="s">
        <v>26</v>
      </c>
      <c r="D6841" s="4">
        <f t="shared" si="1162"/>
        <v>43031</v>
      </c>
      <c r="E6841" s="4">
        <f t="shared" si="1163"/>
        <v>43031</v>
      </c>
      <c r="F6841" s="2">
        <f t="shared" si="1164"/>
        <v>2017</v>
      </c>
      <c r="G6841" s="2">
        <f t="shared" si="1165"/>
        <v>10</v>
      </c>
      <c r="H6841" s="2">
        <f t="shared" si="1166"/>
        <v>23</v>
      </c>
      <c r="I6841" s="2" t="str">
        <f t="shared" si="1167"/>
        <v>Octubre</v>
      </c>
      <c r="L6841" s="2" t="str">
        <f t="shared" si="1161"/>
        <v>Índices y tasasIndicador bancario de referencia IBR 90 díasDiario4303243032</v>
      </c>
    </row>
    <row r="6842" spans="1:12" ht="15.95" customHeight="1" x14ac:dyDescent="0.2">
      <c r="A6842" s="2" t="s">
        <v>20</v>
      </c>
      <c r="B6842" s="2" t="s">
        <v>27</v>
      </c>
      <c r="C6842" s="2" t="s">
        <v>26</v>
      </c>
      <c r="D6842" s="4">
        <f t="shared" si="1162"/>
        <v>43032</v>
      </c>
      <c r="E6842" s="4">
        <f t="shared" si="1163"/>
        <v>43032</v>
      </c>
      <c r="F6842" s="2">
        <f t="shared" si="1164"/>
        <v>2017</v>
      </c>
      <c r="G6842" s="2">
        <f t="shared" si="1165"/>
        <v>10</v>
      </c>
      <c r="H6842" s="2">
        <f t="shared" si="1166"/>
        <v>24</v>
      </c>
      <c r="I6842" s="2" t="str">
        <f t="shared" si="1167"/>
        <v>Octubre</v>
      </c>
      <c r="L6842" s="2" t="str">
        <f t="shared" si="1161"/>
        <v>Índices y tasasIndicador bancario de referencia IBR 90 díasDiario4303343033</v>
      </c>
    </row>
    <row r="6843" spans="1:12" ht="15.95" customHeight="1" x14ac:dyDescent="0.2">
      <c r="A6843" s="2" t="s">
        <v>20</v>
      </c>
      <c r="B6843" s="2" t="s">
        <v>27</v>
      </c>
      <c r="C6843" s="2" t="s">
        <v>26</v>
      </c>
      <c r="D6843" s="4">
        <f t="shared" si="1162"/>
        <v>43033</v>
      </c>
      <c r="E6843" s="4">
        <f t="shared" si="1163"/>
        <v>43033</v>
      </c>
      <c r="F6843" s="2">
        <f t="shared" si="1164"/>
        <v>2017</v>
      </c>
      <c r="G6843" s="2">
        <f t="shared" si="1165"/>
        <v>10</v>
      </c>
      <c r="H6843" s="2">
        <f t="shared" si="1166"/>
        <v>25</v>
      </c>
      <c r="I6843" s="2" t="str">
        <f t="shared" si="1167"/>
        <v>Octubre</v>
      </c>
      <c r="L6843" s="2" t="str">
        <f t="shared" si="1161"/>
        <v>Índices y tasasIndicador bancario de referencia IBR 90 díasDiario4303443034</v>
      </c>
    </row>
    <row r="6844" spans="1:12" ht="15.95" customHeight="1" x14ac:dyDescent="0.2">
      <c r="A6844" s="2" t="s">
        <v>20</v>
      </c>
      <c r="B6844" s="2" t="s">
        <v>27</v>
      </c>
      <c r="C6844" s="2" t="s">
        <v>26</v>
      </c>
      <c r="D6844" s="4">
        <f t="shared" si="1162"/>
        <v>43034</v>
      </c>
      <c r="E6844" s="4">
        <f t="shared" si="1163"/>
        <v>43034</v>
      </c>
      <c r="F6844" s="2">
        <f t="shared" si="1164"/>
        <v>2017</v>
      </c>
      <c r="G6844" s="2">
        <f t="shared" si="1165"/>
        <v>10</v>
      </c>
      <c r="H6844" s="2">
        <f t="shared" si="1166"/>
        <v>26</v>
      </c>
      <c r="I6844" s="2" t="str">
        <f t="shared" si="1167"/>
        <v>Octubre</v>
      </c>
      <c r="L6844" s="2" t="str">
        <f t="shared" si="1161"/>
        <v>Índices y tasasIndicador bancario de referencia IBR 90 díasDiario4303543035</v>
      </c>
    </row>
    <row r="6845" spans="1:12" ht="15.95" customHeight="1" x14ac:dyDescent="0.2">
      <c r="A6845" s="2" t="s">
        <v>20</v>
      </c>
      <c r="B6845" s="2" t="s">
        <v>27</v>
      </c>
      <c r="C6845" s="2" t="s">
        <v>26</v>
      </c>
      <c r="D6845" s="4">
        <f t="shared" si="1162"/>
        <v>43035</v>
      </c>
      <c r="E6845" s="4">
        <f t="shared" si="1163"/>
        <v>43035</v>
      </c>
      <c r="F6845" s="2">
        <f t="shared" si="1164"/>
        <v>2017</v>
      </c>
      <c r="G6845" s="2">
        <f t="shared" si="1165"/>
        <v>10</v>
      </c>
      <c r="H6845" s="2">
        <f t="shared" si="1166"/>
        <v>27</v>
      </c>
      <c r="I6845" s="2" t="str">
        <f t="shared" si="1167"/>
        <v>Octubre</v>
      </c>
      <c r="L6845" s="2" t="str">
        <f t="shared" si="1161"/>
        <v>Índices y tasasIndicador bancario de referencia IBR 90 díasDiario4303843038</v>
      </c>
    </row>
    <row r="6846" spans="1:12" ht="15.95" customHeight="1" x14ac:dyDescent="0.2">
      <c r="A6846" s="2" t="s">
        <v>20</v>
      </c>
      <c r="B6846" s="2" t="s">
        <v>27</v>
      </c>
      <c r="C6846" s="2" t="s">
        <v>26</v>
      </c>
      <c r="D6846" s="4">
        <f t="shared" si="1162"/>
        <v>43038</v>
      </c>
      <c r="E6846" s="4">
        <f t="shared" si="1163"/>
        <v>43038</v>
      </c>
      <c r="F6846" s="2">
        <f t="shared" si="1164"/>
        <v>2017</v>
      </c>
      <c r="G6846" s="2">
        <f t="shared" si="1165"/>
        <v>10</v>
      </c>
      <c r="H6846" s="2">
        <f t="shared" si="1166"/>
        <v>30</v>
      </c>
      <c r="I6846" s="2" t="str">
        <f t="shared" si="1167"/>
        <v>Octubre</v>
      </c>
      <c r="L6846" s="2" t="str">
        <f t="shared" si="1161"/>
        <v>Índices y tasasIndicador bancario de referencia IBR 90 díasDiario4303943039</v>
      </c>
    </row>
    <row r="6847" spans="1:12" ht="15.95" customHeight="1" x14ac:dyDescent="0.2">
      <c r="A6847" s="2" t="s">
        <v>20</v>
      </c>
      <c r="B6847" s="2" t="s">
        <v>27</v>
      </c>
      <c r="C6847" s="2" t="s">
        <v>26</v>
      </c>
      <c r="D6847" s="4">
        <f t="shared" si="1162"/>
        <v>43039</v>
      </c>
      <c r="E6847" s="4">
        <f t="shared" si="1163"/>
        <v>43039</v>
      </c>
      <c r="F6847" s="2">
        <f t="shared" si="1164"/>
        <v>2017</v>
      </c>
      <c r="G6847" s="2">
        <f t="shared" si="1165"/>
        <v>10</v>
      </c>
      <c r="H6847" s="2">
        <f t="shared" si="1166"/>
        <v>31</v>
      </c>
      <c r="I6847" s="2" t="str">
        <f t="shared" si="1167"/>
        <v>Octubre</v>
      </c>
      <c r="L6847" s="2" t="str">
        <f t="shared" si="1161"/>
        <v>Índices y tasasIndicador bancario de referencia IBR 90 díasDiario4304143041</v>
      </c>
    </row>
    <row r="6848" spans="1:12" ht="15.95" customHeight="1" x14ac:dyDescent="0.2">
      <c r="A6848" s="2" t="s">
        <v>20</v>
      </c>
      <c r="B6848" s="2" t="s">
        <v>27</v>
      </c>
      <c r="C6848" s="2" t="s">
        <v>26</v>
      </c>
      <c r="D6848" s="4">
        <f>IF(WEEKDAY(D6847,2)&gt;4,D6847+3,D6847+1)+1</f>
        <v>43041</v>
      </c>
      <c r="E6848" s="4">
        <f>IF(WEEKDAY(E6847,2)&gt;4,E6847+3,E6847+1)+1</f>
        <v>43041</v>
      </c>
      <c r="F6848" s="2">
        <f t="shared" si="1164"/>
        <v>2017</v>
      </c>
      <c r="G6848" s="2">
        <f t="shared" si="1165"/>
        <v>11</v>
      </c>
      <c r="H6848" s="2">
        <f t="shared" si="1166"/>
        <v>2</v>
      </c>
      <c r="I6848" s="2" t="str">
        <f t="shared" si="1167"/>
        <v>Noviembre</v>
      </c>
      <c r="L6848" s="2" t="str">
        <f t="shared" si="1161"/>
        <v>Índices y tasasIndicador bancario de referencia IBR 90 díasDiario4304243042</v>
      </c>
    </row>
    <row r="6849" spans="1:12" ht="15.95" customHeight="1" x14ac:dyDescent="0.2">
      <c r="A6849" s="2" t="s">
        <v>20</v>
      </c>
      <c r="B6849" s="2" t="s">
        <v>27</v>
      </c>
      <c r="C6849" s="2" t="s">
        <v>26</v>
      </c>
      <c r="D6849" s="4">
        <f t="shared" ref="D6849:D6873" si="1168">IF(WEEKDAY(D6848,2)&gt;4,D6848+3,D6848+1)</f>
        <v>43042</v>
      </c>
      <c r="E6849" s="4">
        <f t="shared" ref="E6849:E6873" si="1169">IF(WEEKDAY(E6848,2)&gt;4,E6848+3,E6848+1)</f>
        <v>43042</v>
      </c>
      <c r="F6849" s="2">
        <f t="shared" si="1164"/>
        <v>2017</v>
      </c>
      <c r="G6849" s="2">
        <f t="shared" si="1165"/>
        <v>11</v>
      </c>
      <c r="H6849" s="2">
        <f t="shared" si="1166"/>
        <v>3</v>
      </c>
      <c r="I6849" s="2" t="str">
        <f t="shared" si="1167"/>
        <v>Noviembre</v>
      </c>
      <c r="L6849" s="2" t="str">
        <f t="shared" si="1161"/>
        <v>Índices y tasasIndicador bancario de referencia IBR 90 díasDiario4304543045</v>
      </c>
    </row>
    <row r="6850" spans="1:12" ht="15.95" customHeight="1" x14ac:dyDescent="0.2">
      <c r="A6850" s="2" t="s">
        <v>20</v>
      </c>
      <c r="B6850" s="2" t="s">
        <v>27</v>
      </c>
      <c r="C6850" s="2" t="s">
        <v>26</v>
      </c>
      <c r="D6850" s="4">
        <f t="shared" si="1168"/>
        <v>43045</v>
      </c>
      <c r="E6850" s="4">
        <f t="shared" si="1169"/>
        <v>43045</v>
      </c>
      <c r="F6850" s="2">
        <f t="shared" si="1164"/>
        <v>2017</v>
      </c>
      <c r="G6850" s="2">
        <f t="shared" si="1165"/>
        <v>11</v>
      </c>
      <c r="H6850" s="2">
        <f t="shared" si="1166"/>
        <v>6</v>
      </c>
      <c r="I6850" s="2" t="str">
        <f t="shared" si="1167"/>
        <v>Noviembre</v>
      </c>
      <c r="L6850" s="2" t="str">
        <f t="shared" si="1161"/>
        <v>Índices y tasasIndicador bancario de referencia IBR 90 díasDiario4304643046</v>
      </c>
    </row>
    <row r="6851" spans="1:12" ht="15.95" customHeight="1" x14ac:dyDescent="0.2">
      <c r="A6851" s="2" t="s">
        <v>20</v>
      </c>
      <c r="B6851" s="2" t="s">
        <v>27</v>
      </c>
      <c r="C6851" s="2" t="s">
        <v>26</v>
      </c>
      <c r="D6851" s="4">
        <f t="shared" si="1168"/>
        <v>43046</v>
      </c>
      <c r="E6851" s="4">
        <f t="shared" si="1169"/>
        <v>43046</v>
      </c>
      <c r="F6851" s="2">
        <f t="shared" si="1164"/>
        <v>2017</v>
      </c>
      <c r="G6851" s="2">
        <f t="shared" si="1165"/>
        <v>11</v>
      </c>
      <c r="H6851" s="2">
        <f t="shared" si="1166"/>
        <v>7</v>
      </c>
      <c r="I6851" s="2" t="str">
        <f t="shared" si="1167"/>
        <v>Noviembre</v>
      </c>
      <c r="L6851" s="2" t="str">
        <f t="shared" si="1161"/>
        <v>Índices y tasasIndicador bancario de referencia IBR 90 díasDiario4304743047</v>
      </c>
    </row>
    <row r="6852" spans="1:12" ht="15.95" customHeight="1" x14ac:dyDescent="0.2">
      <c r="A6852" s="2" t="s">
        <v>20</v>
      </c>
      <c r="B6852" s="2" t="s">
        <v>27</v>
      </c>
      <c r="C6852" s="2" t="s">
        <v>26</v>
      </c>
      <c r="D6852" s="4">
        <f t="shared" si="1168"/>
        <v>43047</v>
      </c>
      <c r="E6852" s="4">
        <f t="shared" si="1169"/>
        <v>43047</v>
      </c>
      <c r="F6852" s="2">
        <f t="shared" si="1164"/>
        <v>2017</v>
      </c>
      <c r="G6852" s="2">
        <f t="shared" si="1165"/>
        <v>11</v>
      </c>
      <c r="H6852" s="2">
        <f t="shared" si="1166"/>
        <v>8</v>
      </c>
      <c r="I6852" s="2" t="str">
        <f t="shared" si="1167"/>
        <v>Noviembre</v>
      </c>
      <c r="L6852" s="2" t="str">
        <f t="shared" si="1161"/>
        <v>Índices y tasasIndicador bancario de referencia IBR 90 díasDiario4304843048</v>
      </c>
    </row>
    <row r="6853" spans="1:12" ht="15.95" customHeight="1" x14ac:dyDescent="0.2">
      <c r="A6853" s="2" t="s">
        <v>20</v>
      </c>
      <c r="B6853" s="2" t="s">
        <v>27</v>
      </c>
      <c r="C6853" s="2" t="s">
        <v>26</v>
      </c>
      <c r="D6853" s="4">
        <f t="shared" si="1168"/>
        <v>43048</v>
      </c>
      <c r="E6853" s="4">
        <f t="shared" si="1169"/>
        <v>43048</v>
      </c>
      <c r="F6853" s="2">
        <f t="shared" si="1164"/>
        <v>2017</v>
      </c>
      <c r="G6853" s="2">
        <f t="shared" si="1165"/>
        <v>11</v>
      </c>
      <c r="H6853" s="2">
        <f t="shared" si="1166"/>
        <v>9</v>
      </c>
      <c r="I6853" s="2" t="str">
        <f t="shared" si="1167"/>
        <v>Noviembre</v>
      </c>
      <c r="L6853" s="2" t="str">
        <f t="shared" si="1161"/>
        <v>Índices y tasasIndicador bancario de referencia IBR 90 díasDiario4304943049</v>
      </c>
    </row>
    <row r="6854" spans="1:12" ht="15.95" customHeight="1" x14ac:dyDescent="0.2">
      <c r="A6854" s="2" t="s">
        <v>20</v>
      </c>
      <c r="B6854" s="2" t="s">
        <v>27</v>
      </c>
      <c r="C6854" s="2" t="s">
        <v>26</v>
      </c>
      <c r="D6854" s="4">
        <f t="shared" si="1168"/>
        <v>43049</v>
      </c>
      <c r="E6854" s="4">
        <f t="shared" si="1169"/>
        <v>43049</v>
      </c>
      <c r="F6854" s="2">
        <f t="shared" si="1164"/>
        <v>2017</v>
      </c>
      <c r="G6854" s="2">
        <f t="shared" si="1165"/>
        <v>11</v>
      </c>
      <c r="H6854" s="2">
        <f t="shared" si="1166"/>
        <v>10</v>
      </c>
      <c r="I6854" s="2" t="str">
        <f t="shared" si="1167"/>
        <v>Noviembre</v>
      </c>
      <c r="L6854" s="2" t="str">
        <f t="shared" si="1161"/>
        <v>Índices y tasasIndicador bancario de referencia IBR 90 díasDiario4305243052</v>
      </c>
    </row>
    <row r="6855" spans="1:12" ht="15.95" customHeight="1" x14ac:dyDescent="0.2">
      <c r="A6855" s="2" t="s">
        <v>20</v>
      </c>
      <c r="B6855" s="2" t="s">
        <v>27</v>
      </c>
      <c r="C6855" s="2" t="s">
        <v>26</v>
      </c>
      <c r="D6855" s="4">
        <f t="shared" si="1168"/>
        <v>43052</v>
      </c>
      <c r="E6855" s="4">
        <f t="shared" si="1169"/>
        <v>43052</v>
      </c>
      <c r="F6855" s="2">
        <f t="shared" si="1164"/>
        <v>2017</v>
      </c>
      <c r="G6855" s="2">
        <f t="shared" si="1165"/>
        <v>11</v>
      </c>
      <c r="H6855" s="2">
        <f t="shared" si="1166"/>
        <v>13</v>
      </c>
      <c r="I6855" s="2" t="str">
        <f t="shared" si="1167"/>
        <v>Noviembre</v>
      </c>
      <c r="L6855" s="2" t="str">
        <f t="shared" si="1161"/>
        <v>Índices y tasasIndicador bancario de referencia IBR 90 díasDiario4305343053</v>
      </c>
    </row>
    <row r="6856" spans="1:12" ht="15.95" customHeight="1" x14ac:dyDescent="0.2">
      <c r="A6856" s="2" t="s">
        <v>20</v>
      </c>
      <c r="B6856" s="2" t="s">
        <v>27</v>
      </c>
      <c r="C6856" s="2" t="s">
        <v>26</v>
      </c>
      <c r="D6856" s="4">
        <f t="shared" si="1168"/>
        <v>43053</v>
      </c>
      <c r="E6856" s="4">
        <f t="shared" si="1169"/>
        <v>43053</v>
      </c>
      <c r="F6856" s="2">
        <f t="shared" si="1164"/>
        <v>2017</v>
      </c>
      <c r="G6856" s="2">
        <f t="shared" si="1165"/>
        <v>11</v>
      </c>
      <c r="H6856" s="2">
        <f t="shared" si="1166"/>
        <v>14</v>
      </c>
      <c r="I6856" s="2" t="str">
        <f t="shared" si="1167"/>
        <v>Noviembre</v>
      </c>
      <c r="L6856" s="2" t="str">
        <f t="shared" si="1161"/>
        <v>Índices y tasasIndicador bancario de referencia IBR 90 díasDiario4305443054</v>
      </c>
    </row>
    <row r="6857" spans="1:12" ht="15.95" customHeight="1" x14ac:dyDescent="0.2">
      <c r="A6857" s="2" t="s">
        <v>20</v>
      </c>
      <c r="B6857" s="2" t="s">
        <v>27</v>
      </c>
      <c r="C6857" s="2" t="s">
        <v>26</v>
      </c>
      <c r="D6857" s="4">
        <f t="shared" si="1168"/>
        <v>43054</v>
      </c>
      <c r="E6857" s="4">
        <f t="shared" si="1169"/>
        <v>43054</v>
      </c>
      <c r="F6857" s="2">
        <f t="shared" si="1164"/>
        <v>2017</v>
      </c>
      <c r="G6857" s="2">
        <f t="shared" si="1165"/>
        <v>11</v>
      </c>
      <c r="H6857" s="2">
        <f t="shared" si="1166"/>
        <v>15</v>
      </c>
      <c r="I6857" s="2" t="str">
        <f t="shared" si="1167"/>
        <v>Noviembre</v>
      </c>
      <c r="L6857" s="2" t="str">
        <f t="shared" si="1161"/>
        <v>Índices y tasasIndicador bancario de referencia IBR 90 díasDiario4305543055</v>
      </c>
    </row>
    <row r="6858" spans="1:12" ht="15.95" customHeight="1" x14ac:dyDescent="0.2">
      <c r="A6858" s="2" t="s">
        <v>20</v>
      </c>
      <c r="B6858" s="2" t="s">
        <v>27</v>
      </c>
      <c r="C6858" s="2" t="s">
        <v>26</v>
      </c>
      <c r="D6858" s="4">
        <f t="shared" si="1168"/>
        <v>43055</v>
      </c>
      <c r="E6858" s="4">
        <f t="shared" si="1169"/>
        <v>43055</v>
      </c>
      <c r="F6858" s="2">
        <f t="shared" si="1164"/>
        <v>2017</v>
      </c>
      <c r="G6858" s="2">
        <f t="shared" si="1165"/>
        <v>11</v>
      </c>
      <c r="H6858" s="2">
        <f t="shared" si="1166"/>
        <v>16</v>
      </c>
      <c r="I6858" s="2" t="str">
        <f t="shared" si="1167"/>
        <v>Noviembre</v>
      </c>
      <c r="L6858" s="2" t="str">
        <f t="shared" ref="L6858:L6921" si="1170">CONCATENATE(A6859,B6859,C6859,D6859,E6859,)</f>
        <v>Índices y tasasIndicador bancario de referencia IBR 90 díasDiario4305643056</v>
      </c>
    </row>
    <row r="6859" spans="1:12" ht="15.95" customHeight="1" x14ac:dyDescent="0.2">
      <c r="A6859" s="2" t="s">
        <v>20</v>
      </c>
      <c r="B6859" s="2" t="s">
        <v>27</v>
      </c>
      <c r="C6859" s="2" t="s">
        <v>26</v>
      </c>
      <c r="D6859" s="4">
        <f t="shared" si="1168"/>
        <v>43056</v>
      </c>
      <c r="E6859" s="4">
        <f t="shared" si="1169"/>
        <v>43056</v>
      </c>
      <c r="F6859" s="2">
        <f t="shared" si="1164"/>
        <v>2017</v>
      </c>
      <c r="G6859" s="2">
        <f t="shared" si="1165"/>
        <v>11</v>
      </c>
      <c r="H6859" s="2">
        <f t="shared" si="1166"/>
        <v>17</v>
      </c>
      <c r="I6859" s="2" t="str">
        <f t="shared" si="1167"/>
        <v>Noviembre</v>
      </c>
      <c r="L6859" s="2" t="str">
        <f t="shared" si="1170"/>
        <v>Índices y tasasIndicador bancario de referencia IBR 90 díasDiario4305943059</v>
      </c>
    </row>
    <row r="6860" spans="1:12" ht="15.95" customHeight="1" x14ac:dyDescent="0.2">
      <c r="A6860" s="2" t="s">
        <v>20</v>
      </c>
      <c r="B6860" s="2" t="s">
        <v>27</v>
      </c>
      <c r="C6860" s="2" t="s">
        <v>26</v>
      </c>
      <c r="D6860" s="4">
        <f t="shared" si="1168"/>
        <v>43059</v>
      </c>
      <c r="E6860" s="4">
        <f t="shared" si="1169"/>
        <v>43059</v>
      </c>
      <c r="F6860" s="2">
        <f t="shared" si="1164"/>
        <v>2017</v>
      </c>
      <c r="G6860" s="2">
        <f t="shared" si="1165"/>
        <v>11</v>
      </c>
      <c r="H6860" s="2">
        <f t="shared" si="1166"/>
        <v>20</v>
      </c>
      <c r="I6860" s="2" t="str">
        <f t="shared" si="1167"/>
        <v>Noviembre</v>
      </c>
      <c r="L6860" s="2" t="str">
        <f t="shared" si="1170"/>
        <v>Índices y tasasIndicador bancario de referencia IBR 90 díasDiario4306043060</v>
      </c>
    </row>
    <row r="6861" spans="1:12" ht="15.95" customHeight="1" x14ac:dyDescent="0.2">
      <c r="A6861" s="2" t="s">
        <v>20</v>
      </c>
      <c r="B6861" s="2" t="s">
        <v>27</v>
      </c>
      <c r="C6861" s="2" t="s">
        <v>26</v>
      </c>
      <c r="D6861" s="4">
        <f t="shared" si="1168"/>
        <v>43060</v>
      </c>
      <c r="E6861" s="4">
        <f t="shared" si="1169"/>
        <v>43060</v>
      </c>
      <c r="F6861" s="2">
        <f t="shared" si="1164"/>
        <v>2017</v>
      </c>
      <c r="G6861" s="2">
        <f t="shared" si="1165"/>
        <v>11</v>
      </c>
      <c r="H6861" s="2">
        <f t="shared" si="1166"/>
        <v>21</v>
      </c>
      <c r="I6861" s="2" t="str">
        <f t="shared" si="1167"/>
        <v>Noviembre</v>
      </c>
      <c r="L6861" s="2" t="str">
        <f t="shared" si="1170"/>
        <v>Índices y tasasIndicador bancario de referencia IBR 90 díasDiario4306143061</v>
      </c>
    </row>
    <row r="6862" spans="1:12" ht="15.95" customHeight="1" x14ac:dyDescent="0.2">
      <c r="A6862" s="2" t="s">
        <v>20</v>
      </c>
      <c r="B6862" s="2" t="s">
        <v>27</v>
      </c>
      <c r="C6862" s="2" t="s">
        <v>26</v>
      </c>
      <c r="D6862" s="4">
        <f t="shared" si="1168"/>
        <v>43061</v>
      </c>
      <c r="E6862" s="4">
        <f t="shared" si="1169"/>
        <v>43061</v>
      </c>
      <c r="F6862" s="2">
        <f t="shared" si="1164"/>
        <v>2017</v>
      </c>
      <c r="G6862" s="2">
        <f t="shared" si="1165"/>
        <v>11</v>
      </c>
      <c r="H6862" s="2">
        <f t="shared" si="1166"/>
        <v>22</v>
      </c>
      <c r="I6862" s="2" t="str">
        <f t="shared" si="1167"/>
        <v>Noviembre</v>
      </c>
      <c r="L6862" s="2" t="str">
        <f t="shared" si="1170"/>
        <v>Índices y tasasIndicador bancario de referencia IBR 90 díasDiario4306243062</v>
      </c>
    </row>
    <row r="6863" spans="1:12" ht="15.95" customHeight="1" x14ac:dyDescent="0.2">
      <c r="A6863" s="2" t="s">
        <v>20</v>
      </c>
      <c r="B6863" s="2" t="s">
        <v>27</v>
      </c>
      <c r="C6863" s="2" t="s">
        <v>26</v>
      </c>
      <c r="D6863" s="4">
        <f t="shared" si="1168"/>
        <v>43062</v>
      </c>
      <c r="E6863" s="4">
        <f t="shared" si="1169"/>
        <v>43062</v>
      </c>
      <c r="F6863" s="2">
        <f t="shared" si="1164"/>
        <v>2017</v>
      </c>
      <c r="G6863" s="2">
        <f t="shared" si="1165"/>
        <v>11</v>
      </c>
      <c r="H6863" s="2">
        <f t="shared" si="1166"/>
        <v>23</v>
      </c>
      <c r="I6863" s="2" t="str">
        <f t="shared" si="1167"/>
        <v>Noviembre</v>
      </c>
      <c r="L6863" s="2" t="str">
        <f t="shared" si="1170"/>
        <v>Índices y tasasIndicador bancario de referencia IBR 90 díasDiario4306343063</v>
      </c>
    </row>
    <row r="6864" spans="1:12" ht="15.95" customHeight="1" x14ac:dyDescent="0.2">
      <c r="A6864" s="2" t="s">
        <v>20</v>
      </c>
      <c r="B6864" s="2" t="s">
        <v>27</v>
      </c>
      <c r="C6864" s="2" t="s">
        <v>26</v>
      </c>
      <c r="D6864" s="4">
        <f t="shared" si="1168"/>
        <v>43063</v>
      </c>
      <c r="E6864" s="4">
        <f t="shared" si="1169"/>
        <v>43063</v>
      </c>
      <c r="F6864" s="2">
        <f t="shared" si="1164"/>
        <v>2017</v>
      </c>
      <c r="G6864" s="2">
        <f t="shared" si="1165"/>
        <v>11</v>
      </c>
      <c r="H6864" s="2">
        <f t="shared" si="1166"/>
        <v>24</v>
      </c>
      <c r="I6864" s="2" t="str">
        <f t="shared" si="1167"/>
        <v>Noviembre</v>
      </c>
      <c r="L6864" s="2" t="str">
        <f t="shared" si="1170"/>
        <v>Índices y tasasIndicador bancario de referencia IBR 90 díasDiario4306643066</v>
      </c>
    </row>
    <row r="6865" spans="1:12" ht="15.95" customHeight="1" x14ac:dyDescent="0.2">
      <c r="A6865" s="2" t="s">
        <v>20</v>
      </c>
      <c r="B6865" s="2" t="s">
        <v>27</v>
      </c>
      <c r="C6865" s="2" t="s">
        <v>26</v>
      </c>
      <c r="D6865" s="4">
        <f t="shared" si="1168"/>
        <v>43066</v>
      </c>
      <c r="E6865" s="4">
        <f t="shared" si="1169"/>
        <v>43066</v>
      </c>
      <c r="F6865" s="2">
        <f t="shared" si="1164"/>
        <v>2017</v>
      </c>
      <c r="G6865" s="2">
        <f t="shared" si="1165"/>
        <v>11</v>
      </c>
      <c r="H6865" s="2">
        <f t="shared" si="1166"/>
        <v>27</v>
      </c>
      <c r="I6865" s="2" t="str">
        <f t="shared" si="1167"/>
        <v>Noviembre</v>
      </c>
      <c r="L6865" s="2" t="str">
        <f t="shared" si="1170"/>
        <v>Índices y tasasIndicador bancario de referencia IBR 90 díasDiario4306743067</v>
      </c>
    </row>
    <row r="6866" spans="1:12" ht="15.95" customHeight="1" x14ac:dyDescent="0.2">
      <c r="A6866" s="2" t="s">
        <v>20</v>
      </c>
      <c r="B6866" s="2" t="s">
        <v>27</v>
      </c>
      <c r="C6866" s="2" t="s">
        <v>26</v>
      </c>
      <c r="D6866" s="4">
        <f t="shared" si="1168"/>
        <v>43067</v>
      </c>
      <c r="E6866" s="4">
        <f t="shared" si="1169"/>
        <v>43067</v>
      </c>
      <c r="F6866" s="2">
        <f t="shared" si="1164"/>
        <v>2017</v>
      </c>
      <c r="G6866" s="2">
        <f t="shared" si="1165"/>
        <v>11</v>
      </c>
      <c r="H6866" s="2">
        <f t="shared" si="1166"/>
        <v>28</v>
      </c>
      <c r="I6866" s="2" t="str">
        <f t="shared" si="1167"/>
        <v>Noviembre</v>
      </c>
      <c r="L6866" s="2" t="str">
        <f t="shared" si="1170"/>
        <v>Índices y tasasIndicador bancario de referencia IBR 90 díasDiario4306843068</v>
      </c>
    </row>
    <row r="6867" spans="1:12" ht="15.95" customHeight="1" x14ac:dyDescent="0.2">
      <c r="A6867" s="2" t="s">
        <v>20</v>
      </c>
      <c r="B6867" s="2" t="s">
        <v>27</v>
      </c>
      <c r="C6867" s="2" t="s">
        <v>26</v>
      </c>
      <c r="D6867" s="4">
        <f t="shared" si="1168"/>
        <v>43068</v>
      </c>
      <c r="E6867" s="4">
        <f t="shared" si="1169"/>
        <v>43068</v>
      </c>
      <c r="F6867" s="2">
        <f t="shared" si="1164"/>
        <v>2017</v>
      </c>
      <c r="G6867" s="2">
        <f t="shared" si="1165"/>
        <v>11</v>
      </c>
      <c r="H6867" s="2">
        <f t="shared" si="1166"/>
        <v>29</v>
      </c>
      <c r="I6867" s="2" t="str">
        <f t="shared" si="1167"/>
        <v>Noviembre</v>
      </c>
      <c r="L6867" s="2" t="str">
        <f t="shared" si="1170"/>
        <v>Índices y tasasIndicador bancario de referencia IBR 90 díasDiario4306943069</v>
      </c>
    </row>
    <row r="6868" spans="1:12" ht="15.95" customHeight="1" x14ac:dyDescent="0.2">
      <c r="A6868" s="2" t="s">
        <v>20</v>
      </c>
      <c r="B6868" s="2" t="s">
        <v>27</v>
      </c>
      <c r="C6868" s="2" t="s">
        <v>26</v>
      </c>
      <c r="D6868" s="4">
        <f t="shared" si="1168"/>
        <v>43069</v>
      </c>
      <c r="E6868" s="4">
        <f t="shared" si="1169"/>
        <v>43069</v>
      </c>
      <c r="F6868" s="2">
        <f t="shared" si="1164"/>
        <v>2017</v>
      </c>
      <c r="G6868" s="2">
        <f t="shared" si="1165"/>
        <v>11</v>
      </c>
      <c r="H6868" s="2">
        <f t="shared" si="1166"/>
        <v>30</v>
      </c>
      <c r="I6868" s="2" t="str">
        <f t="shared" si="1167"/>
        <v>Noviembre</v>
      </c>
      <c r="L6868" s="2" t="str">
        <f t="shared" si="1170"/>
        <v>Índices y tasasIndicador bancario de referencia IBR 90 díasDiario4307043070</v>
      </c>
    </row>
    <row r="6869" spans="1:12" ht="15.95" customHeight="1" x14ac:dyDescent="0.2">
      <c r="A6869" s="2" t="s">
        <v>20</v>
      </c>
      <c r="B6869" s="2" t="s">
        <v>27</v>
      </c>
      <c r="C6869" s="2" t="s">
        <v>26</v>
      </c>
      <c r="D6869" s="4">
        <f t="shared" si="1168"/>
        <v>43070</v>
      </c>
      <c r="E6869" s="4">
        <f t="shared" si="1169"/>
        <v>43070</v>
      </c>
      <c r="F6869" s="2">
        <f t="shared" si="1164"/>
        <v>2017</v>
      </c>
      <c r="G6869" s="2">
        <f t="shared" si="1165"/>
        <v>12</v>
      </c>
      <c r="H6869" s="2">
        <f t="shared" si="1166"/>
        <v>1</v>
      </c>
      <c r="I6869" s="2" t="str">
        <f t="shared" si="1167"/>
        <v>Diciembre</v>
      </c>
      <c r="L6869" s="2" t="str">
        <f t="shared" si="1170"/>
        <v>Índices y tasasIndicador bancario de referencia IBR 90 díasDiario4307343073</v>
      </c>
    </row>
    <row r="6870" spans="1:12" ht="15.95" customHeight="1" x14ac:dyDescent="0.2">
      <c r="A6870" s="2" t="s">
        <v>20</v>
      </c>
      <c r="B6870" s="2" t="s">
        <v>27</v>
      </c>
      <c r="C6870" s="2" t="s">
        <v>26</v>
      </c>
      <c r="D6870" s="4">
        <f t="shared" si="1168"/>
        <v>43073</v>
      </c>
      <c r="E6870" s="4">
        <f t="shared" si="1169"/>
        <v>43073</v>
      </c>
      <c r="F6870" s="2">
        <f t="shared" si="1164"/>
        <v>2017</v>
      </c>
      <c r="G6870" s="2">
        <f t="shared" si="1165"/>
        <v>12</v>
      </c>
      <c r="H6870" s="2">
        <f t="shared" si="1166"/>
        <v>4</v>
      </c>
      <c r="I6870" s="2" t="str">
        <f t="shared" si="1167"/>
        <v>Diciembre</v>
      </c>
      <c r="L6870" s="2" t="str">
        <f t="shared" si="1170"/>
        <v>Índices y tasasIndicador bancario de referencia IBR 90 díasDiario4307443074</v>
      </c>
    </row>
    <row r="6871" spans="1:12" ht="15.95" customHeight="1" x14ac:dyDescent="0.2">
      <c r="A6871" s="2" t="s">
        <v>20</v>
      </c>
      <c r="B6871" s="2" t="s">
        <v>27</v>
      </c>
      <c r="C6871" s="2" t="s">
        <v>26</v>
      </c>
      <c r="D6871" s="4">
        <f t="shared" si="1168"/>
        <v>43074</v>
      </c>
      <c r="E6871" s="4">
        <f t="shared" si="1169"/>
        <v>43074</v>
      </c>
      <c r="F6871" s="2">
        <f t="shared" si="1164"/>
        <v>2017</v>
      </c>
      <c r="G6871" s="2">
        <f t="shared" si="1165"/>
        <v>12</v>
      </c>
      <c r="H6871" s="2">
        <f t="shared" si="1166"/>
        <v>5</v>
      </c>
      <c r="I6871" s="2" t="str">
        <f t="shared" si="1167"/>
        <v>Diciembre</v>
      </c>
      <c r="L6871" s="2" t="str">
        <f t="shared" si="1170"/>
        <v>Índices y tasasIndicador bancario de referencia IBR 90 díasDiario4307543075</v>
      </c>
    </row>
    <row r="6872" spans="1:12" ht="15.95" customHeight="1" x14ac:dyDescent="0.2">
      <c r="A6872" s="2" t="s">
        <v>20</v>
      </c>
      <c r="B6872" s="2" t="s">
        <v>27</v>
      </c>
      <c r="C6872" s="2" t="s">
        <v>26</v>
      </c>
      <c r="D6872" s="4">
        <f t="shared" si="1168"/>
        <v>43075</v>
      </c>
      <c r="E6872" s="4">
        <f t="shared" si="1169"/>
        <v>43075</v>
      </c>
      <c r="F6872" s="2">
        <f t="shared" si="1164"/>
        <v>2017</v>
      </c>
      <c r="G6872" s="2">
        <f t="shared" si="1165"/>
        <v>12</v>
      </c>
      <c r="H6872" s="2">
        <f t="shared" si="1166"/>
        <v>6</v>
      </c>
      <c r="I6872" s="2" t="str">
        <f t="shared" si="1167"/>
        <v>Diciembre</v>
      </c>
      <c r="L6872" s="2" t="str">
        <f t="shared" si="1170"/>
        <v>Índices y tasasIndicador bancario de referencia IBR 90 díasDiario4307643076</v>
      </c>
    </row>
    <row r="6873" spans="1:12" ht="15.95" customHeight="1" x14ac:dyDescent="0.2">
      <c r="A6873" s="2" t="s">
        <v>20</v>
      </c>
      <c r="B6873" s="2" t="s">
        <v>27</v>
      </c>
      <c r="C6873" s="2" t="s">
        <v>26</v>
      </c>
      <c r="D6873" s="4">
        <f t="shared" si="1168"/>
        <v>43076</v>
      </c>
      <c r="E6873" s="4">
        <f t="shared" si="1169"/>
        <v>43076</v>
      </c>
      <c r="F6873" s="2">
        <f t="shared" si="1164"/>
        <v>2017</v>
      </c>
      <c r="G6873" s="2">
        <f t="shared" si="1165"/>
        <v>12</v>
      </c>
      <c r="H6873" s="2">
        <f t="shared" si="1166"/>
        <v>7</v>
      </c>
      <c r="I6873" s="2" t="str">
        <f t="shared" si="1167"/>
        <v>Diciembre</v>
      </c>
      <c r="L6873" s="2" t="str">
        <f t="shared" si="1170"/>
        <v>Índices y tasasIndicador bancario de referencia IBR 90 díasDiario4308043080</v>
      </c>
    </row>
    <row r="6874" spans="1:12" ht="15.95" customHeight="1" x14ac:dyDescent="0.2">
      <c r="A6874" s="2" t="s">
        <v>20</v>
      </c>
      <c r="B6874" s="2" t="s">
        <v>27</v>
      </c>
      <c r="C6874" s="2" t="s">
        <v>26</v>
      </c>
      <c r="D6874" s="4">
        <v>43080</v>
      </c>
      <c r="E6874" s="4">
        <v>43080</v>
      </c>
      <c r="F6874" s="2">
        <f t="shared" si="1164"/>
        <v>2017</v>
      </c>
      <c r="G6874" s="2">
        <f t="shared" si="1165"/>
        <v>12</v>
      </c>
      <c r="H6874" s="2">
        <f t="shared" si="1166"/>
        <v>11</v>
      </c>
      <c r="I6874" s="2" t="str">
        <f t="shared" si="1167"/>
        <v>Diciembre</v>
      </c>
      <c r="L6874" s="2" t="str">
        <f t="shared" si="1170"/>
        <v>Índices y tasasIndicador bancario de referencia IBR 90 díasDiario4308143081</v>
      </c>
    </row>
    <row r="6875" spans="1:12" ht="15.95" customHeight="1" x14ac:dyDescent="0.2">
      <c r="A6875" s="2" t="s">
        <v>20</v>
      </c>
      <c r="B6875" s="2" t="s">
        <v>27</v>
      </c>
      <c r="C6875" s="2" t="s">
        <v>26</v>
      </c>
      <c r="D6875" s="4">
        <f t="shared" ref="D6875:D6883" si="1171">IF(WEEKDAY(D6874,2)&gt;4,D6874+3,D6874+1)</f>
        <v>43081</v>
      </c>
      <c r="E6875" s="4">
        <f t="shared" ref="E6875:E6883" si="1172">IF(WEEKDAY(E6874,2)&gt;4,E6874+3,E6874+1)</f>
        <v>43081</v>
      </c>
      <c r="F6875" s="2">
        <f t="shared" si="1164"/>
        <v>2017</v>
      </c>
      <c r="G6875" s="2">
        <f t="shared" si="1165"/>
        <v>12</v>
      </c>
      <c r="H6875" s="2">
        <f t="shared" si="1166"/>
        <v>12</v>
      </c>
      <c r="I6875" s="2" t="str">
        <f t="shared" si="1167"/>
        <v>Diciembre</v>
      </c>
      <c r="L6875" s="2" t="str">
        <f t="shared" si="1170"/>
        <v>Índices y tasasIndicador bancario de referencia IBR 90 díasDiario4308243082</v>
      </c>
    </row>
    <row r="6876" spans="1:12" ht="15.95" customHeight="1" x14ac:dyDescent="0.2">
      <c r="A6876" s="2" t="s">
        <v>20</v>
      </c>
      <c r="B6876" s="2" t="s">
        <v>27</v>
      </c>
      <c r="C6876" s="2" t="s">
        <v>26</v>
      </c>
      <c r="D6876" s="4">
        <f t="shared" si="1171"/>
        <v>43082</v>
      </c>
      <c r="E6876" s="4">
        <f t="shared" si="1172"/>
        <v>43082</v>
      </c>
      <c r="F6876" s="2">
        <f t="shared" si="1164"/>
        <v>2017</v>
      </c>
      <c r="G6876" s="2">
        <f t="shared" si="1165"/>
        <v>12</v>
      </c>
      <c r="H6876" s="2">
        <f t="shared" si="1166"/>
        <v>13</v>
      </c>
      <c r="I6876" s="2" t="str">
        <f t="shared" si="1167"/>
        <v>Diciembre</v>
      </c>
      <c r="L6876" s="2" t="str">
        <f t="shared" si="1170"/>
        <v>Índices y tasasIndicador bancario de referencia IBR 90 díasDiario4308343083</v>
      </c>
    </row>
    <row r="6877" spans="1:12" ht="15.95" customHeight="1" x14ac:dyDescent="0.2">
      <c r="A6877" s="2" t="s">
        <v>20</v>
      </c>
      <c r="B6877" s="2" t="s">
        <v>27</v>
      </c>
      <c r="C6877" s="2" t="s">
        <v>26</v>
      </c>
      <c r="D6877" s="4">
        <f t="shared" si="1171"/>
        <v>43083</v>
      </c>
      <c r="E6877" s="4">
        <f t="shared" si="1172"/>
        <v>43083</v>
      </c>
      <c r="F6877" s="2">
        <f t="shared" si="1164"/>
        <v>2017</v>
      </c>
      <c r="G6877" s="2">
        <f t="shared" si="1165"/>
        <v>12</v>
      </c>
      <c r="H6877" s="2">
        <f t="shared" si="1166"/>
        <v>14</v>
      </c>
      <c r="I6877" s="2" t="str">
        <f t="shared" si="1167"/>
        <v>Diciembre</v>
      </c>
      <c r="L6877" s="2" t="str">
        <f t="shared" si="1170"/>
        <v>Índices y tasasIndicador bancario de referencia IBR 90 díasDiario4308443084</v>
      </c>
    </row>
    <row r="6878" spans="1:12" ht="15.95" customHeight="1" x14ac:dyDescent="0.2">
      <c r="A6878" s="2" t="s">
        <v>20</v>
      </c>
      <c r="B6878" s="2" t="s">
        <v>27</v>
      </c>
      <c r="C6878" s="2" t="s">
        <v>26</v>
      </c>
      <c r="D6878" s="4">
        <f t="shared" si="1171"/>
        <v>43084</v>
      </c>
      <c r="E6878" s="4">
        <f t="shared" si="1172"/>
        <v>43084</v>
      </c>
      <c r="F6878" s="2">
        <f t="shared" si="1164"/>
        <v>2017</v>
      </c>
      <c r="G6878" s="2">
        <f t="shared" si="1165"/>
        <v>12</v>
      </c>
      <c r="H6878" s="2">
        <f t="shared" si="1166"/>
        <v>15</v>
      </c>
      <c r="I6878" s="2" t="str">
        <f t="shared" si="1167"/>
        <v>Diciembre</v>
      </c>
      <c r="L6878" s="2" t="str">
        <f t="shared" si="1170"/>
        <v>Índices y tasasIndicador bancario de referencia IBR 90 díasDiario4308743087</v>
      </c>
    </row>
    <row r="6879" spans="1:12" ht="15.95" customHeight="1" x14ac:dyDescent="0.2">
      <c r="A6879" s="2" t="s">
        <v>20</v>
      </c>
      <c r="B6879" s="2" t="s">
        <v>27</v>
      </c>
      <c r="C6879" s="2" t="s">
        <v>26</v>
      </c>
      <c r="D6879" s="4">
        <f t="shared" si="1171"/>
        <v>43087</v>
      </c>
      <c r="E6879" s="4">
        <f t="shared" si="1172"/>
        <v>43087</v>
      </c>
      <c r="F6879" s="2">
        <f t="shared" si="1164"/>
        <v>2017</v>
      </c>
      <c r="G6879" s="2">
        <f t="shared" si="1165"/>
        <v>12</v>
      </c>
      <c r="H6879" s="2">
        <f t="shared" si="1166"/>
        <v>18</v>
      </c>
      <c r="I6879" s="2" t="str">
        <f t="shared" si="1167"/>
        <v>Diciembre</v>
      </c>
      <c r="L6879" s="2" t="str">
        <f t="shared" si="1170"/>
        <v>Índices y tasasIndicador bancario de referencia IBR 90 díasDiario4308843088</v>
      </c>
    </row>
    <row r="6880" spans="1:12" ht="15.95" customHeight="1" x14ac:dyDescent="0.2">
      <c r="A6880" s="2" t="s">
        <v>20</v>
      </c>
      <c r="B6880" s="2" t="s">
        <v>27</v>
      </c>
      <c r="C6880" s="2" t="s">
        <v>26</v>
      </c>
      <c r="D6880" s="4">
        <f t="shared" si="1171"/>
        <v>43088</v>
      </c>
      <c r="E6880" s="4">
        <f t="shared" si="1172"/>
        <v>43088</v>
      </c>
      <c r="F6880" s="2">
        <f t="shared" si="1164"/>
        <v>2017</v>
      </c>
      <c r="G6880" s="2">
        <f t="shared" si="1165"/>
        <v>12</v>
      </c>
      <c r="H6880" s="2">
        <f t="shared" si="1166"/>
        <v>19</v>
      </c>
      <c r="I6880" s="2" t="str">
        <f t="shared" si="1167"/>
        <v>Diciembre</v>
      </c>
      <c r="L6880" s="2" t="str">
        <f t="shared" si="1170"/>
        <v>Índices y tasasIndicador bancario de referencia IBR 90 díasDiario4308943089</v>
      </c>
    </row>
    <row r="6881" spans="1:12" ht="15.95" customHeight="1" x14ac:dyDescent="0.2">
      <c r="A6881" s="2" t="s">
        <v>20</v>
      </c>
      <c r="B6881" s="2" t="s">
        <v>27</v>
      </c>
      <c r="C6881" s="2" t="s">
        <v>26</v>
      </c>
      <c r="D6881" s="4">
        <f t="shared" si="1171"/>
        <v>43089</v>
      </c>
      <c r="E6881" s="4">
        <f t="shared" si="1172"/>
        <v>43089</v>
      </c>
      <c r="F6881" s="2">
        <f t="shared" si="1164"/>
        <v>2017</v>
      </c>
      <c r="G6881" s="2">
        <f t="shared" si="1165"/>
        <v>12</v>
      </c>
      <c r="H6881" s="2">
        <f t="shared" si="1166"/>
        <v>20</v>
      </c>
      <c r="I6881" s="2" t="str">
        <f t="shared" si="1167"/>
        <v>Diciembre</v>
      </c>
      <c r="L6881" s="2" t="str">
        <f t="shared" si="1170"/>
        <v>Índices y tasasIndicador bancario de referencia IBR 90 díasDiario4309043090</v>
      </c>
    </row>
    <row r="6882" spans="1:12" ht="15.95" customHeight="1" x14ac:dyDescent="0.2">
      <c r="A6882" s="2" t="s">
        <v>20</v>
      </c>
      <c r="B6882" s="2" t="s">
        <v>27</v>
      </c>
      <c r="C6882" s="2" t="s">
        <v>26</v>
      </c>
      <c r="D6882" s="4">
        <f t="shared" si="1171"/>
        <v>43090</v>
      </c>
      <c r="E6882" s="4">
        <f t="shared" si="1172"/>
        <v>43090</v>
      </c>
      <c r="F6882" s="2">
        <f t="shared" si="1164"/>
        <v>2017</v>
      </c>
      <c r="G6882" s="2">
        <f t="shared" si="1165"/>
        <v>12</v>
      </c>
      <c r="H6882" s="2">
        <f t="shared" si="1166"/>
        <v>21</v>
      </c>
      <c r="I6882" s="2" t="str">
        <f t="shared" si="1167"/>
        <v>Diciembre</v>
      </c>
      <c r="L6882" s="2" t="str">
        <f t="shared" si="1170"/>
        <v>Índices y tasasIndicador bancario de referencia IBR 90 díasDiario4309143091</v>
      </c>
    </row>
    <row r="6883" spans="1:12" ht="15.95" customHeight="1" x14ac:dyDescent="0.2">
      <c r="A6883" s="2" t="s">
        <v>20</v>
      </c>
      <c r="B6883" s="2" t="s">
        <v>27</v>
      </c>
      <c r="C6883" s="2" t="s">
        <v>26</v>
      </c>
      <c r="D6883" s="4">
        <f t="shared" si="1171"/>
        <v>43091</v>
      </c>
      <c r="E6883" s="4">
        <f t="shared" si="1172"/>
        <v>43091</v>
      </c>
      <c r="F6883" s="2">
        <f t="shared" si="1164"/>
        <v>2017</v>
      </c>
      <c r="G6883" s="2">
        <f t="shared" si="1165"/>
        <v>12</v>
      </c>
      <c r="H6883" s="2">
        <f t="shared" si="1166"/>
        <v>22</v>
      </c>
      <c r="I6883" s="2" t="str">
        <f t="shared" si="1167"/>
        <v>Diciembre</v>
      </c>
      <c r="L6883" s="2" t="str">
        <f t="shared" si="1170"/>
        <v>Índices y tasasIndicador bancario de referencia IBR 90 díasDiario4309543095</v>
      </c>
    </row>
    <row r="6884" spans="1:12" ht="15.95" customHeight="1" x14ac:dyDescent="0.2">
      <c r="A6884" s="2" t="s">
        <v>20</v>
      </c>
      <c r="B6884" s="2" t="s">
        <v>27</v>
      </c>
      <c r="C6884" s="2" t="s">
        <v>26</v>
      </c>
      <c r="D6884" s="4">
        <v>43095</v>
      </c>
      <c r="E6884" s="4">
        <v>43095</v>
      </c>
      <c r="F6884" s="2">
        <f t="shared" si="1164"/>
        <v>2017</v>
      </c>
      <c r="G6884" s="2">
        <f t="shared" si="1165"/>
        <v>12</v>
      </c>
      <c r="H6884" s="2">
        <f t="shared" si="1166"/>
        <v>26</v>
      </c>
      <c r="I6884" s="2" t="str">
        <f t="shared" si="1167"/>
        <v>Diciembre</v>
      </c>
      <c r="L6884" s="2" t="str">
        <f t="shared" si="1170"/>
        <v>Índices y tasasIndicador bancario de referencia IBR 90 díasDiario4309643096</v>
      </c>
    </row>
    <row r="6885" spans="1:12" ht="15.95" customHeight="1" x14ac:dyDescent="0.2">
      <c r="A6885" s="2" t="s">
        <v>20</v>
      </c>
      <c r="B6885" s="2" t="s">
        <v>27</v>
      </c>
      <c r="C6885" s="2" t="s">
        <v>26</v>
      </c>
      <c r="D6885" s="4">
        <f t="shared" ref="D6885:E6887" si="1173">IF(WEEKDAY(D6884,2)&gt;4,D6884+3,D6884+1)</f>
        <v>43096</v>
      </c>
      <c r="E6885" s="4">
        <f t="shared" si="1173"/>
        <v>43096</v>
      </c>
      <c r="F6885" s="2">
        <f t="shared" si="1164"/>
        <v>2017</v>
      </c>
      <c r="G6885" s="2">
        <f t="shared" si="1165"/>
        <v>12</v>
      </c>
      <c r="H6885" s="2">
        <f t="shared" si="1166"/>
        <v>27</v>
      </c>
      <c r="I6885" s="2" t="str">
        <f t="shared" si="1167"/>
        <v>Diciembre</v>
      </c>
      <c r="L6885" s="2" t="str">
        <f t="shared" si="1170"/>
        <v>Índices y tasasIndicador bancario de referencia IBR 90 díasDiario4309743097</v>
      </c>
    </row>
    <row r="6886" spans="1:12" ht="15.95" customHeight="1" x14ac:dyDescent="0.2">
      <c r="A6886" s="2" t="s">
        <v>20</v>
      </c>
      <c r="B6886" s="2" t="s">
        <v>27</v>
      </c>
      <c r="C6886" s="2" t="s">
        <v>26</v>
      </c>
      <c r="D6886" s="4">
        <f t="shared" si="1173"/>
        <v>43097</v>
      </c>
      <c r="E6886" s="4">
        <f t="shared" si="1173"/>
        <v>43097</v>
      </c>
      <c r="F6886" s="2">
        <f t="shared" si="1164"/>
        <v>2017</v>
      </c>
      <c r="G6886" s="2">
        <f t="shared" si="1165"/>
        <v>12</v>
      </c>
      <c r="H6886" s="2">
        <f t="shared" si="1166"/>
        <v>28</v>
      </c>
      <c r="I6886" s="2" t="str">
        <f t="shared" si="1167"/>
        <v>Diciembre</v>
      </c>
      <c r="L6886" s="2" t="str">
        <f t="shared" si="1170"/>
        <v>Índices y tasasIndicador bancario de referencia IBR 90 díasDiario4309843098</v>
      </c>
    </row>
    <row r="6887" spans="1:12" ht="15.95" customHeight="1" x14ac:dyDescent="0.2">
      <c r="A6887" s="2" t="s">
        <v>20</v>
      </c>
      <c r="B6887" s="2" t="s">
        <v>27</v>
      </c>
      <c r="C6887" s="2" t="s">
        <v>26</v>
      </c>
      <c r="D6887" s="4">
        <f t="shared" si="1173"/>
        <v>43098</v>
      </c>
      <c r="E6887" s="4">
        <f t="shared" si="1173"/>
        <v>43098</v>
      </c>
      <c r="F6887" s="2">
        <f t="shared" si="1164"/>
        <v>2017</v>
      </c>
      <c r="G6887" s="2">
        <f t="shared" si="1165"/>
        <v>12</v>
      </c>
      <c r="H6887" s="2">
        <f t="shared" si="1166"/>
        <v>29</v>
      </c>
      <c r="I6887" s="2" t="str">
        <f t="shared" si="1167"/>
        <v>Diciembre</v>
      </c>
      <c r="L6887" s="2" t="str">
        <f t="shared" si="1170"/>
        <v>Índices y tasasIndicador bancario de referencia IBR 90 díasDiario4310143102</v>
      </c>
    </row>
    <row r="6888" spans="1:12" ht="15.95" customHeight="1" x14ac:dyDescent="0.2">
      <c r="A6888" s="2" t="s">
        <v>20</v>
      </c>
      <c r="B6888" s="2" t="s">
        <v>27</v>
      </c>
      <c r="C6888" s="2" t="s">
        <v>26</v>
      </c>
      <c r="D6888" s="4">
        <v>43101</v>
      </c>
      <c r="E6888" s="4">
        <v>43102</v>
      </c>
      <c r="F6888" s="2">
        <f t="shared" si="1164"/>
        <v>2018</v>
      </c>
      <c r="G6888" s="2">
        <f t="shared" si="1165"/>
        <v>1</v>
      </c>
      <c r="H6888" s="2">
        <f t="shared" si="1166"/>
        <v>2</v>
      </c>
      <c r="I6888" s="2" t="str">
        <f t="shared" si="1167"/>
        <v>Enero</v>
      </c>
      <c r="L6888" s="2" t="str">
        <f t="shared" si="1170"/>
        <v>Índices y tasasIndicador bancario de referencia IBR 90 díasDiario4310243102</v>
      </c>
    </row>
    <row r="6889" spans="1:12" ht="15.95" customHeight="1" x14ac:dyDescent="0.2">
      <c r="A6889" s="7" t="s">
        <v>20</v>
      </c>
      <c r="B6889" s="7" t="s">
        <v>27</v>
      </c>
      <c r="C6889" s="7" t="s">
        <v>26</v>
      </c>
      <c r="D6889" s="3">
        <v>43102</v>
      </c>
      <c r="E6889" s="3">
        <v>43102</v>
      </c>
      <c r="F6889" s="2">
        <f t="shared" si="1164"/>
        <v>2018</v>
      </c>
      <c r="G6889" s="2">
        <f t="shared" si="1165"/>
        <v>1</v>
      </c>
      <c r="H6889" s="2">
        <f t="shared" si="1166"/>
        <v>2</v>
      </c>
      <c r="I6889" s="2" t="str">
        <f t="shared" si="1167"/>
        <v>Enero</v>
      </c>
      <c r="L6889" s="2" t="str">
        <f t="shared" si="1170"/>
        <v>Índices y tasasIndicador bancario de referencia IBR 90 díasDiario4310343103</v>
      </c>
    </row>
    <row r="6890" spans="1:12" ht="15.95" customHeight="1" x14ac:dyDescent="0.2">
      <c r="A6890" s="7" t="s">
        <v>20</v>
      </c>
      <c r="B6890" s="7" t="s">
        <v>27</v>
      </c>
      <c r="C6890" s="7" t="s">
        <v>26</v>
      </c>
      <c r="D6890" s="3">
        <v>43103</v>
      </c>
      <c r="E6890" s="3">
        <v>43103</v>
      </c>
      <c r="F6890" s="2">
        <f t="shared" si="1164"/>
        <v>2018</v>
      </c>
      <c r="G6890" s="2">
        <f t="shared" si="1165"/>
        <v>1</v>
      </c>
      <c r="H6890" s="2">
        <f t="shared" si="1166"/>
        <v>3</v>
      </c>
      <c r="I6890" s="2" t="str">
        <f t="shared" si="1167"/>
        <v>Enero</v>
      </c>
      <c r="L6890" s="2" t="str">
        <f t="shared" si="1170"/>
        <v>Índices y tasasIndicador bancario de referencia IBR 90 díasDiario4310443104</v>
      </c>
    </row>
    <row r="6891" spans="1:12" ht="15.95" customHeight="1" x14ac:dyDescent="0.2">
      <c r="A6891" s="7" t="s">
        <v>20</v>
      </c>
      <c r="B6891" s="7" t="s">
        <v>27</v>
      </c>
      <c r="C6891" s="7" t="s">
        <v>26</v>
      </c>
      <c r="D6891" s="3">
        <v>43104</v>
      </c>
      <c r="E6891" s="3">
        <v>43104</v>
      </c>
      <c r="F6891" s="2">
        <f t="shared" si="1164"/>
        <v>2018</v>
      </c>
      <c r="G6891" s="2">
        <f t="shared" si="1165"/>
        <v>1</v>
      </c>
      <c r="H6891" s="2">
        <f t="shared" si="1166"/>
        <v>4</v>
      </c>
      <c r="I6891" s="2" t="str">
        <f t="shared" si="1167"/>
        <v>Enero</v>
      </c>
      <c r="L6891" s="2" t="str">
        <f t="shared" si="1170"/>
        <v>Índices y tasasIndicador bancario de referencia IBR 90 díasDiario4310543105</v>
      </c>
    </row>
    <row r="6892" spans="1:12" ht="15.95" customHeight="1" x14ac:dyDescent="0.2">
      <c r="A6892" s="7" t="s">
        <v>20</v>
      </c>
      <c r="B6892" s="7" t="s">
        <v>27</v>
      </c>
      <c r="C6892" s="7" t="s">
        <v>26</v>
      </c>
      <c r="D6892" s="3">
        <v>43105</v>
      </c>
      <c r="E6892" s="3">
        <v>43105</v>
      </c>
      <c r="F6892" s="2">
        <f t="shared" si="1164"/>
        <v>2018</v>
      </c>
      <c r="G6892" s="2">
        <f t="shared" si="1165"/>
        <v>1</v>
      </c>
      <c r="H6892" s="2">
        <f t="shared" si="1166"/>
        <v>5</v>
      </c>
      <c r="I6892" s="2" t="str">
        <f t="shared" si="1167"/>
        <v>Enero</v>
      </c>
      <c r="L6892" s="2" t="str">
        <f t="shared" si="1170"/>
        <v>Índices y tasasIndicador bancario de referencia IBR 90 díasDiario4310943109</v>
      </c>
    </row>
    <row r="6893" spans="1:12" ht="15.95" customHeight="1" x14ac:dyDescent="0.2">
      <c r="A6893" s="7" t="s">
        <v>20</v>
      </c>
      <c r="B6893" s="7" t="s">
        <v>27</v>
      </c>
      <c r="C6893" s="7" t="s">
        <v>26</v>
      </c>
      <c r="D6893" s="3">
        <v>43109</v>
      </c>
      <c r="E6893" s="3">
        <v>43109</v>
      </c>
      <c r="F6893" s="2">
        <f t="shared" ref="F6893:F6956" si="1174">YEAR(E6893)</f>
        <v>2018</v>
      </c>
      <c r="G6893" s="2">
        <f t="shared" ref="G6893:G6956" si="1175">MONTH(E6893)</f>
        <v>1</v>
      </c>
      <c r="H6893" s="2">
        <f t="shared" ref="H6893:H6956" si="1176">DAY(E6893)</f>
        <v>9</v>
      </c>
      <c r="I6893" s="2" t="str">
        <f t="shared" ref="I6893:I6956" si="1177">CHOOSE(G6893,"Enero","Febrero","Marzo","Abril","Mayo","Junio","Julio","Agosto","Septiembre","Octubre","Noviembre","Diciembre")</f>
        <v>Enero</v>
      </c>
      <c r="L6893" s="2" t="str">
        <f t="shared" si="1170"/>
        <v>Índices y tasasIndicador bancario de referencia IBR 90 díasDiario4311043110</v>
      </c>
    </row>
    <row r="6894" spans="1:12" ht="15.95" customHeight="1" x14ac:dyDescent="0.2">
      <c r="A6894" s="7" t="s">
        <v>20</v>
      </c>
      <c r="B6894" s="7" t="s">
        <v>27</v>
      </c>
      <c r="C6894" s="7" t="s">
        <v>26</v>
      </c>
      <c r="D6894" s="3">
        <v>43110</v>
      </c>
      <c r="E6894" s="3">
        <v>43110</v>
      </c>
      <c r="F6894" s="2">
        <f t="shared" si="1174"/>
        <v>2018</v>
      </c>
      <c r="G6894" s="2">
        <f t="shared" si="1175"/>
        <v>1</v>
      </c>
      <c r="H6894" s="2">
        <f t="shared" si="1176"/>
        <v>10</v>
      </c>
      <c r="I6894" s="2" t="str">
        <f t="shared" si="1177"/>
        <v>Enero</v>
      </c>
      <c r="L6894" s="2" t="str">
        <f t="shared" si="1170"/>
        <v>Índices y tasasIndicador bancario de referencia IBR 90 díasDiario4311143111</v>
      </c>
    </row>
    <row r="6895" spans="1:12" ht="15.95" customHeight="1" x14ac:dyDescent="0.2">
      <c r="A6895" s="7" t="s">
        <v>20</v>
      </c>
      <c r="B6895" s="7" t="s">
        <v>27</v>
      </c>
      <c r="C6895" s="7" t="s">
        <v>26</v>
      </c>
      <c r="D6895" s="3">
        <v>43111</v>
      </c>
      <c r="E6895" s="3">
        <v>43111</v>
      </c>
      <c r="F6895" s="2">
        <f t="shared" si="1174"/>
        <v>2018</v>
      </c>
      <c r="G6895" s="2">
        <f t="shared" si="1175"/>
        <v>1</v>
      </c>
      <c r="H6895" s="2">
        <f t="shared" si="1176"/>
        <v>11</v>
      </c>
      <c r="I6895" s="2" t="str">
        <f t="shared" si="1177"/>
        <v>Enero</v>
      </c>
      <c r="L6895" s="2" t="str">
        <f t="shared" si="1170"/>
        <v>Índices y tasasIndicador bancario de referencia IBR 90 díasDiario4311243112</v>
      </c>
    </row>
    <row r="6896" spans="1:12" ht="15.95" customHeight="1" x14ac:dyDescent="0.2">
      <c r="A6896" s="7" t="s">
        <v>20</v>
      </c>
      <c r="B6896" s="7" t="s">
        <v>27</v>
      </c>
      <c r="C6896" s="7" t="s">
        <v>26</v>
      </c>
      <c r="D6896" s="3">
        <v>43112</v>
      </c>
      <c r="E6896" s="3">
        <v>43112</v>
      </c>
      <c r="F6896" s="2">
        <f t="shared" si="1174"/>
        <v>2018</v>
      </c>
      <c r="G6896" s="2">
        <f t="shared" si="1175"/>
        <v>1</v>
      </c>
      <c r="H6896" s="2">
        <f t="shared" si="1176"/>
        <v>12</v>
      </c>
      <c r="I6896" s="2" t="str">
        <f t="shared" si="1177"/>
        <v>Enero</v>
      </c>
      <c r="L6896" s="2" t="str">
        <f t="shared" si="1170"/>
        <v>Índices y tasasIndicador bancario de referencia IBR 90 díasDiario4311543115</v>
      </c>
    </row>
    <row r="6897" spans="1:12" ht="15.95" customHeight="1" x14ac:dyDescent="0.2">
      <c r="A6897" s="7" t="s">
        <v>20</v>
      </c>
      <c r="B6897" s="7" t="s">
        <v>27</v>
      </c>
      <c r="C6897" s="7" t="s">
        <v>26</v>
      </c>
      <c r="D6897" s="3">
        <v>43115</v>
      </c>
      <c r="E6897" s="3">
        <v>43115</v>
      </c>
      <c r="F6897" s="2">
        <f t="shared" si="1174"/>
        <v>2018</v>
      </c>
      <c r="G6897" s="2">
        <f t="shared" si="1175"/>
        <v>1</v>
      </c>
      <c r="H6897" s="2">
        <f t="shared" si="1176"/>
        <v>15</v>
      </c>
      <c r="I6897" s="2" t="str">
        <f t="shared" si="1177"/>
        <v>Enero</v>
      </c>
      <c r="L6897" s="2" t="str">
        <f t="shared" si="1170"/>
        <v>Índices y tasasIndicador bancario de referencia IBR 90 díasDiario4311643116</v>
      </c>
    </row>
    <row r="6898" spans="1:12" ht="15.95" customHeight="1" x14ac:dyDescent="0.2">
      <c r="A6898" s="7" t="s">
        <v>20</v>
      </c>
      <c r="B6898" s="7" t="s">
        <v>27</v>
      </c>
      <c r="C6898" s="7" t="s">
        <v>26</v>
      </c>
      <c r="D6898" s="3">
        <v>43116</v>
      </c>
      <c r="E6898" s="3">
        <v>43116</v>
      </c>
      <c r="F6898" s="2">
        <f t="shared" si="1174"/>
        <v>2018</v>
      </c>
      <c r="G6898" s="2">
        <f t="shared" si="1175"/>
        <v>1</v>
      </c>
      <c r="H6898" s="2">
        <f t="shared" si="1176"/>
        <v>16</v>
      </c>
      <c r="I6898" s="2" t="str">
        <f t="shared" si="1177"/>
        <v>Enero</v>
      </c>
      <c r="L6898" s="2" t="str">
        <f t="shared" si="1170"/>
        <v>Índices y tasasIndicador bancario de referencia IBR 90 díasDiario4311743117</v>
      </c>
    </row>
    <row r="6899" spans="1:12" ht="15.95" customHeight="1" x14ac:dyDescent="0.2">
      <c r="A6899" s="7" t="s">
        <v>20</v>
      </c>
      <c r="B6899" s="7" t="s">
        <v>27</v>
      </c>
      <c r="C6899" s="7" t="s">
        <v>26</v>
      </c>
      <c r="D6899" s="3">
        <v>43117</v>
      </c>
      <c r="E6899" s="3">
        <v>43117</v>
      </c>
      <c r="F6899" s="2">
        <f t="shared" si="1174"/>
        <v>2018</v>
      </c>
      <c r="G6899" s="2">
        <f t="shared" si="1175"/>
        <v>1</v>
      </c>
      <c r="H6899" s="2">
        <f t="shared" si="1176"/>
        <v>17</v>
      </c>
      <c r="I6899" s="2" t="str">
        <f t="shared" si="1177"/>
        <v>Enero</v>
      </c>
      <c r="L6899" s="2" t="str">
        <f t="shared" si="1170"/>
        <v>Índices y tasasIndicador bancario de referencia IBR 90 díasDiario4311843118</v>
      </c>
    </row>
    <row r="6900" spans="1:12" ht="15.95" customHeight="1" x14ac:dyDescent="0.2">
      <c r="A6900" s="7" t="s">
        <v>20</v>
      </c>
      <c r="B6900" s="7" t="s">
        <v>27</v>
      </c>
      <c r="C6900" s="7" t="s">
        <v>26</v>
      </c>
      <c r="D6900" s="3">
        <v>43118</v>
      </c>
      <c r="E6900" s="3">
        <v>43118</v>
      </c>
      <c r="F6900" s="2">
        <f t="shared" si="1174"/>
        <v>2018</v>
      </c>
      <c r="G6900" s="2">
        <f t="shared" si="1175"/>
        <v>1</v>
      </c>
      <c r="H6900" s="2">
        <f t="shared" si="1176"/>
        <v>18</v>
      </c>
      <c r="I6900" s="2" t="str">
        <f t="shared" si="1177"/>
        <v>Enero</v>
      </c>
      <c r="L6900" s="2" t="str">
        <f t="shared" si="1170"/>
        <v>Índices y tasasIndicador bancario de referencia IBR 90 díasDiario4311943119</v>
      </c>
    </row>
    <row r="6901" spans="1:12" ht="15.95" customHeight="1" x14ac:dyDescent="0.2">
      <c r="A6901" s="7" t="s">
        <v>20</v>
      </c>
      <c r="B6901" s="7" t="s">
        <v>27</v>
      </c>
      <c r="C6901" s="7" t="s">
        <v>26</v>
      </c>
      <c r="D6901" s="3">
        <v>43119</v>
      </c>
      <c r="E6901" s="3">
        <v>43119</v>
      </c>
      <c r="F6901" s="2">
        <f t="shared" si="1174"/>
        <v>2018</v>
      </c>
      <c r="G6901" s="2">
        <f t="shared" si="1175"/>
        <v>1</v>
      </c>
      <c r="H6901" s="2">
        <f t="shared" si="1176"/>
        <v>19</v>
      </c>
      <c r="I6901" s="2" t="str">
        <f t="shared" si="1177"/>
        <v>Enero</v>
      </c>
      <c r="L6901" s="2" t="str">
        <f t="shared" si="1170"/>
        <v>Índices y tasasIndicador bancario de referencia IBR 90 díasDiario4312243122</v>
      </c>
    </row>
    <row r="6902" spans="1:12" ht="15.95" customHeight="1" x14ac:dyDescent="0.2">
      <c r="A6902" s="7" t="s">
        <v>20</v>
      </c>
      <c r="B6902" s="7" t="s">
        <v>27</v>
      </c>
      <c r="C6902" s="7" t="s">
        <v>26</v>
      </c>
      <c r="D6902" s="3">
        <v>43122</v>
      </c>
      <c r="E6902" s="3">
        <v>43122</v>
      </c>
      <c r="F6902" s="2">
        <f t="shared" si="1174"/>
        <v>2018</v>
      </c>
      <c r="G6902" s="2">
        <f t="shared" si="1175"/>
        <v>1</v>
      </c>
      <c r="H6902" s="2">
        <f t="shared" si="1176"/>
        <v>22</v>
      </c>
      <c r="I6902" s="2" t="str">
        <f t="shared" si="1177"/>
        <v>Enero</v>
      </c>
      <c r="L6902" s="2" t="str">
        <f t="shared" si="1170"/>
        <v>Índices y tasasIndicador bancario de referencia IBR 90 díasDiario4312343123</v>
      </c>
    </row>
    <row r="6903" spans="1:12" ht="15.95" customHeight="1" x14ac:dyDescent="0.2">
      <c r="A6903" s="7" t="s">
        <v>20</v>
      </c>
      <c r="B6903" s="7" t="s">
        <v>27</v>
      </c>
      <c r="C6903" s="7" t="s">
        <v>26</v>
      </c>
      <c r="D6903" s="3">
        <v>43123</v>
      </c>
      <c r="E6903" s="3">
        <v>43123</v>
      </c>
      <c r="F6903" s="2">
        <f t="shared" si="1174"/>
        <v>2018</v>
      </c>
      <c r="G6903" s="2">
        <f t="shared" si="1175"/>
        <v>1</v>
      </c>
      <c r="H6903" s="2">
        <f t="shared" si="1176"/>
        <v>23</v>
      </c>
      <c r="I6903" s="2" t="str">
        <f t="shared" si="1177"/>
        <v>Enero</v>
      </c>
      <c r="L6903" s="2" t="str">
        <f t="shared" si="1170"/>
        <v>Índices y tasasIndicador bancario de referencia IBR 90 díasDiario4312443124</v>
      </c>
    </row>
    <row r="6904" spans="1:12" ht="15.95" customHeight="1" x14ac:dyDescent="0.2">
      <c r="A6904" s="7" t="s">
        <v>20</v>
      </c>
      <c r="B6904" s="7" t="s">
        <v>27</v>
      </c>
      <c r="C6904" s="7" t="s">
        <v>26</v>
      </c>
      <c r="D6904" s="3">
        <v>43124</v>
      </c>
      <c r="E6904" s="3">
        <v>43124</v>
      </c>
      <c r="F6904" s="2">
        <f t="shared" si="1174"/>
        <v>2018</v>
      </c>
      <c r="G6904" s="2">
        <f t="shared" si="1175"/>
        <v>1</v>
      </c>
      <c r="H6904" s="2">
        <f t="shared" si="1176"/>
        <v>24</v>
      </c>
      <c r="I6904" s="2" t="str">
        <f t="shared" si="1177"/>
        <v>Enero</v>
      </c>
      <c r="L6904" s="2" t="str">
        <f t="shared" si="1170"/>
        <v>Índices y tasasIndicador bancario de referencia IBR 90 díasDiario4312543125</v>
      </c>
    </row>
    <row r="6905" spans="1:12" ht="15.95" customHeight="1" x14ac:dyDescent="0.2">
      <c r="A6905" s="7" t="s">
        <v>20</v>
      </c>
      <c r="B6905" s="7" t="s">
        <v>27</v>
      </c>
      <c r="C6905" s="7" t="s">
        <v>26</v>
      </c>
      <c r="D6905" s="3">
        <v>43125</v>
      </c>
      <c r="E6905" s="3">
        <v>43125</v>
      </c>
      <c r="F6905" s="2">
        <f t="shared" si="1174"/>
        <v>2018</v>
      </c>
      <c r="G6905" s="2">
        <f t="shared" si="1175"/>
        <v>1</v>
      </c>
      <c r="H6905" s="2">
        <f t="shared" si="1176"/>
        <v>25</v>
      </c>
      <c r="I6905" s="2" t="str">
        <f t="shared" si="1177"/>
        <v>Enero</v>
      </c>
      <c r="L6905" s="2" t="str">
        <f t="shared" si="1170"/>
        <v>Índices y tasasIndicador bancario de referencia IBR 90 díasDiario4312643126</v>
      </c>
    </row>
    <row r="6906" spans="1:12" ht="15.95" customHeight="1" x14ac:dyDescent="0.2">
      <c r="A6906" s="7" t="s">
        <v>20</v>
      </c>
      <c r="B6906" s="7" t="s">
        <v>27</v>
      </c>
      <c r="C6906" s="7" t="s">
        <v>26</v>
      </c>
      <c r="D6906" s="3">
        <v>43126</v>
      </c>
      <c r="E6906" s="3">
        <v>43126</v>
      </c>
      <c r="F6906" s="2">
        <f t="shared" si="1174"/>
        <v>2018</v>
      </c>
      <c r="G6906" s="2">
        <f t="shared" si="1175"/>
        <v>1</v>
      </c>
      <c r="H6906" s="2">
        <f t="shared" si="1176"/>
        <v>26</v>
      </c>
      <c r="I6906" s="2" t="str">
        <f t="shared" si="1177"/>
        <v>Enero</v>
      </c>
      <c r="L6906" s="2" t="str">
        <f t="shared" si="1170"/>
        <v>Índices y tasasIndicador bancario de referencia IBR 90 díasDiario4312943129</v>
      </c>
    </row>
    <row r="6907" spans="1:12" ht="15.95" customHeight="1" x14ac:dyDescent="0.2">
      <c r="A6907" s="7" t="s">
        <v>20</v>
      </c>
      <c r="B6907" s="7" t="s">
        <v>27</v>
      </c>
      <c r="C6907" s="7" t="s">
        <v>26</v>
      </c>
      <c r="D6907" s="3">
        <v>43129</v>
      </c>
      <c r="E6907" s="3">
        <v>43129</v>
      </c>
      <c r="F6907" s="2">
        <f t="shared" si="1174"/>
        <v>2018</v>
      </c>
      <c r="G6907" s="2">
        <f t="shared" si="1175"/>
        <v>1</v>
      </c>
      <c r="H6907" s="2">
        <f t="shared" si="1176"/>
        <v>29</v>
      </c>
      <c r="I6907" s="2" t="str">
        <f t="shared" si="1177"/>
        <v>Enero</v>
      </c>
      <c r="L6907" s="2" t="str">
        <f t="shared" si="1170"/>
        <v>Índices y tasasIndicador bancario de referencia IBR 90 díasDiario4313043130</v>
      </c>
    </row>
    <row r="6908" spans="1:12" ht="15.95" customHeight="1" x14ac:dyDescent="0.2">
      <c r="A6908" s="7" t="s">
        <v>20</v>
      </c>
      <c r="B6908" s="7" t="s">
        <v>27</v>
      </c>
      <c r="C6908" s="7" t="s">
        <v>26</v>
      </c>
      <c r="D6908" s="3">
        <v>43130</v>
      </c>
      <c r="E6908" s="3">
        <v>43130</v>
      </c>
      <c r="F6908" s="2">
        <f t="shared" si="1174"/>
        <v>2018</v>
      </c>
      <c r="G6908" s="2">
        <f t="shared" si="1175"/>
        <v>1</v>
      </c>
      <c r="H6908" s="2">
        <f t="shared" si="1176"/>
        <v>30</v>
      </c>
      <c r="I6908" s="2" t="str">
        <f t="shared" si="1177"/>
        <v>Enero</v>
      </c>
      <c r="L6908" s="2" t="str">
        <f t="shared" si="1170"/>
        <v>Índices y tasasIndicador bancario de referencia IBR 90 díasDiario4313143131</v>
      </c>
    </row>
    <row r="6909" spans="1:12" ht="15.95" customHeight="1" x14ac:dyDescent="0.2">
      <c r="A6909" s="7" t="s">
        <v>20</v>
      </c>
      <c r="B6909" s="7" t="s">
        <v>27</v>
      </c>
      <c r="C6909" s="7" t="s">
        <v>26</v>
      </c>
      <c r="D6909" s="3">
        <f>IF(WEEKDAY(D6908,2)&gt;4,D6908+3,D6908+1)</f>
        <v>43131</v>
      </c>
      <c r="E6909" s="3">
        <f>IF(WEEKDAY(E6908,2)&gt;4,E6908+3,E6908+1)</f>
        <v>43131</v>
      </c>
      <c r="F6909" s="2">
        <f t="shared" si="1174"/>
        <v>2018</v>
      </c>
      <c r="G6909" s="2">
        <f t="shared" si="1175"/>
        <v>1</v>
      </c>
      <c r="H6909" s="2">
        <f t="shared" si="1176"/>
        <v>31</v>
      </c>
      <c r="I6909" s="2" t="str">
        <f t="shared" si="1177"/>
        <v>Enero</v>
      </c>
      <c r="L6909" s="2" t="str">
        <f t="shared" si="1170"/>
        <v>Índices y tasasIndicador bancario de referencia IBR 90 díasDiario4313243132</v>
      </c>
    </row>
    <row r="6910" spans="1:12" ht="15.95" customHeight="1" x14ac:dyDescent="0.2">
      <c r="A6910" s="7" t="s">
        <v>20</v>
      </c>
      <c r="B6910" s="7" t="s">
        <v>27</v>
      </c>
      <c r="C6910" s="7" t="s">
        <v>26</v>
      </c>
      <c r="D6910" s="3">
        <v>43132</v>
      </c>
      <c r="E6910" s="3">
        <v>43132</v>
      </c>
      <c r="F6910" s="2">
        <f t="shared" si="1174"/>
        <v>2018</v>
      </c>
      <c r="G6910" s="2">
        <f t="shared" si="1175"/>
        <v>2</v>
      </c>
      <c r="H6910" s="2">
        <f t="shared" si="1176"/>
        <v>1</v>
      </c>
      <c r="I6910" s="2" t="str">
        <f t="shared" si="1177"/>
        <v>Febrero</v>
      </c>
      <c r="L6910" s="2" t="str">
        <f t="shared" si="1170"/>
        <v>Índices y tasasIndicador bancario de referencia IBR 90 díasDiario4313343133</v>
      </c>
    </row>
    <row r="6911" spans="1:12" ht="15.95" customHeight="1" x14ac:dyDescent="0.2">
      <c r="A6911" s="7" t="s">
        <v>20</v>
      </c>
      <c r="B6911" s="7" t="s">
        <v>27</v>
      </c>
      <c r="C6911" s="7" t="s">
        <v>26</v>
      </c>
      <c r="D6911" s="3">
        <v>43133</v>
      </c>
      <c r="E6911" s="3">
        <v>43133</v>
      </c>
      <c r="F6911" s="2">
        <f t="shared" si="1174"/>
        <v>2018</v>
      </c>
      <c r="G6911" s="2">
        <f t="shared" si="1175"/>
        <v>2</v>
      </c>
      <c r="H6911" s="2">
        <f t="shared" si="1176"/>
        <v>2</v>
      </c>
      <c r="I6911" s="2" t="str">
        <f t="shared" si="1177"/>
        <v>Febrero</v>
      </c>
      <c r="L6911" s="2" t="str">
        <f t="shared" si="1170"/>
        <v>Índices y tasasIndicador bancario de referencia IBR 90 díasDiario4313643136</v>
      </c>
    </row>
    <row r="6912" spans="1:12" ht="15.95" customHeight="1" x14ac:dyDescent="0.2">
      <c r="A6912" s="7" t="s">
        <v>20</v>
      </c>
      <c r="B6912" s="7" t="s">
        <v>27</v>
      </c>
      <c r="C6912" s="7" t="s">
        <v>26</v>
      </c>
      <c r="D6912" s="3">
        <v>43136</v>
      </c>
      <c r="E6912" s="3">
        <v>43136</v>
      </c>
      <c r="F6912" s="2">
        <f t="shared" si="1174"/>
        <v>2018</v>
      </c>
      <c r="G6912" s="2">
        <f t="shared" si="1175"/>
        <v>2</v>
      </c>
      <c r="H6912" s="2">
        <f t="shared" si="1176"/>
        <v>5</v>
      </c>
      <c r="I6912" s="2" t="str">
        <f t="shared" si="1177"/>
        <v>Febrero</v>
      </c>
      <c r="L6912" s="2" t="str">
        <f t="shared" si="1170"/>
        <v>Índices y tasasIndicador bancario de referencia IBR 90 díasDiario4313743137</v>
      </c>
    </row>
    <row r="6913" spans="1:12" ht="15.95" customHeight="1" x14ac:dyDescent="0.2">
      <c r="A6913" s="7" t="s">
        <v>20</v>
      </c>
      <c r="B6913" s="7" t="s">
        <v>27</v>
      </c>
      <c r="C6913" s="7" t="s">
        <v>26</v>
      </c>
      <c r="D6913" s="3">
        <v>43137</v>
      </c>
      <c r="E6913" s="3">
        <v>43137</v>
      </c>
      <c r="F6913" s="2">
        <f t="shared" si="1174"/>
        <v>2018</v>
      </c>
      <c r="G6913" s="2">
        <f t="shared" si="1175"/>
        <v>2</v>
      </c>
      <c r="H6913" s="2">
        <f t="shared" si="1176"/>
        <v>6</v>
      </c>
      <c r="I6913" s="2" t="str">
        <f t="shared" si="1177"/>
        <v>Febrero</v>
      </c>
      <c r="L6913" s="2" t="str">
        <f t="shared" si="1170"/>
        <v>Índices y tasasIndicador bancario de referencia IBR 90 díasDiario4313843138</v>
      </c>
    </row>
    <row r="6914" spans="1:12" ht="15.95" customHeight="1" x14ac:dyDescent="0.2">
      <c r="A6914" s="7" t="s">
        <v>20</v>
      </c>
      <c r="B6914" s="7" t="s">
        <v>27</v>
      </c>
      <c r="C6914" s="7" t="s">
        <v>26</v>
      </c>
      <c r="D6914" s="3">
        <v>43138</v>
      </c>
      <c r="E6914" s="3">
        <v>43138</v>
      </c>
      <c r="F6914" s="2">
        <f t="shared" si="1174"/>
        <v>2018</v>
      </c>
      <c r="G6914" s="2">
        <f t="shared" si="1175"/>
        <v>2</v>
      </c>
      <c r="H6914" s="2">
        <f t="shared" si="1176"/>
        <v>7</v>
      </c>
      <c r="I6914" s="2" t="str">
        <f t="shared" si="1177"/>
        <v>Febrero</v>
      </c>
      <c r="L6914" s="2" t="str">
        <f t="shared" si="1170"/>
        <v>Índices y tasasIndicador bancario de referencia IBR 90 díasDiario4313943139</v>
      </c>
    </row>
    <row r="6915" spans="1:12" ht="15.95" customHeight="1" x14ac:dyDescent="0.2">
      <c r="A6915" s="7" t="s">
        <v>20</v>
      </c>
      <c r="B6915" s="7" t="s">
        <v>27</v>
      </c>
      <c r="C6915" s="7" t="s">
        <v>26</v>
      </c>
      <c r="D6915" s="3">
        <v>43139</v>
      </c>
      <c r="E6915" s="3">
        <v>43139</v>
      </c>
      <c r="F6915" s="2">
        <f t="shared" si="1174"/>
        <v>2018</v>
      </c>
      <c r="G6915" s="2">
        <f t="shared" si="1175"/>
        <v>2</v>
      </c>
      <c r="H6915" s="2">
        <f t="shared" si="1176"/>
        <v>8</v>
      </c>
      <c r="I6915" s="2" t="str">
        <f t="shared" si="1177"/>
        <v>Febrero</v>
      </c>
      <c r="L6915" s="2" t="str">
        <f t="shared" si="1170"/>
        <v>Índices y tasasIndicador bancario de referencia IBR 90 díasDiario4314043140</v>
      </c>
    </row>
    <row r="6916" spans="1:12" ht="15.95" customHeight="1" x14ac:dyDescent="0.2">
      <c r="A6916" s="7" t="s">
        <v>20</v>
      </c>
      <c r="B6916" s="7" t="s">
        <v>27</v>
      </c>
      <c r="C6916" s="7" t="s">
        <v>26</v>
      </c>
      <c r="D6916" s="3">
        <v>43140</v>
      </c>
      <c r="E6916" s="3">
        <v>43140</v>
      </c>
      <c r="F6916" s="2">
        <f t="shared" si="1174"/>
        <v>2018</v>
      </c>
      <c r="G6916" s="2">
        <f t="shared" si="1175"/>
        <v>2</v>
      </c>
      <c r="H6916" s="2">
        <f t="shared" si="1176"/>
        <v>9</v>
      </c>
      <c r="I6916" s="2" t="str">
        <f t="shared" si="1177"/>
        <v>Febrero</v>
      </c>
      <c r="L6916" s="2" t="str">
        <f t="shared" si="1170"/>
        <v>Índices y tasasIndicador bancario de referencia IBR 90 díasDiario4314343143</v>
      </c>
    </row>
    <row r="6917" spans="1:12" ht="15.95" customHeight="1" x14ac:dyDescent="0.2">
      <c r="A6917" s="7" t="s">
        <v>20</v>
      </c>
      <c r="B6917" s="7" t="s">
        <v>27</v>
      </c>
      <c r="C6917" s="7" t="s">
        <v>26</v>
      </c>
      <c r="D6917" s="3">
        <v>43143</v>
      </c>
      <c r="E6917" s="3">
        <v>43143</v>
      </c>
      <c r="F6917" s="2">
        <f t="shared" si="1174"/>
        <v>2018</v>
      </c>
      <c r="G6917" s="2">
        <f t="shared" si="1175"/>
        <v>2</v>
      </c>
      <c r="H6917" s="2">
        <f t="shared" si="1176"/>
        <v>12</v>
      </c>
      <c r="I6917" s="2" t="str">
        <f t="shared" si="1177"/>
        <v>Febrero</v>
      </c>
      <c r="L6917" s="2" t="str">
        <f t="shared" si="1170"/>
        <v>Índices y tasasIndicador bancario de referencia IBR 90 díasDiario4314443144</v>
      </c>
    </row>
    <row r="6918" spans="1:12" ht="15.95" customHeight="1" x14ac:dyDescent="0.2">
      <c r="A6918" s="7" t="s">
        <v>20</v>
      </c>
      <c r="B6918" s="7" t="s">
        <v>27</v>
      </c>
      <c r="C6918" s="7" t="s">
        <v>26</v>
      </c>
      <c r="D6918" s="3">
        <v>43144</v>
      </c>
      <c r="E6918" s="3">
        <v>43144</v>
      </c>
      <c r="F6918" s="2">
        <f t="shared" si="1174"/>
        <v>2018</v>
      </c>
      <c r="G6918" s="2">
        <f t="shared" si="1175"/>
        <v>2</v>
      </c>
      <c r="H6918" s="2">
        <f t="shared" si="1176"/>
        <v>13</v>
      </c>
      <c r="I6918" s="2" t="str">
        <f t="shared" si="1177"/>
        <v>Febrero</v>
      </c>
      <c r="L6918" s="2" t="str">
        <f t="shared" si="1170"/>
        <v>Índices y tasasIndicador bancario de referencia IBR 90 díasDiario4314543145</v>
      </c>
    </row>
    <row r="6919" spans="1:12" ht="15.95" customHeight="1" x14ac:dyDescent="0.2">
      <c r="A6919" s="7" t="s">
        <v>20</v>
      </c>
      <c r="B6919" s="7" t="s">
        <v>27</v>
      </c>
      <c r="C6919" s="7" t="s">
        <v>26</v>
      </c>
      <c r="D6919" s="3">
        <v>43145</v>
      </c>
      <c r="E6919" s="3">
        <v>43145</v>
      </c>
      <c r="F6919" s="2">
        <f t="shared" si="1174"/>
        <v>2018</v>
      </c>
      <c r="G6919" s="2">
        <f t="shared" si="1175"/>
        <v>2</v>
      </c>
      <c r="H6919" s="2">
        <f t="shared" si="1176"/>
        <v>14</v>
      </c>
      <c r="I6919" s="2" t="str">
        <f t="shared" si="1177"/>
        <v>Febrero</v>
      </c>
      <c r="L6919" s="2" t="str">
        <f t="shared" si="1170"/>
        <v>Índices y tasasIndicador bancario de referencia IBR 90 díasDiario4314643146</v>
      </c>
    </row>
    <row r="6920" spans="1:12" ht="15.95" customHeight="1" x14ac:dyDescent="0.2">
      <c r="A6920" s="7" t="s">
        <v>20</v>
      </c>
      <c r="B6920" s="7" t="s">
        <v>27</v>
      </c>
      <c r="C6920" s="7" t="s">
        <v>26</v>
      </c>
      <c r="D6920" s="3">
        <v>43146</v>
      </c>
      <c r="E6920" s="3">
        <v>43146</v>
      </c>
      <c r="F6920" s="2">
        <f t="shared" si="1174"/>
        <v>2018</v>
      </c>
      <c r="G6920" s="2">
        <f t="shared" si="1175"/>
        <v>2</v>
      </c>
      <c r="H6920" s="2">
        <f t="shared" si="1176"/>
        <v>15</v>
      </c>
      <c r="I6920" s="2" t="str">
        <f t="shared" si="1177"/>
        <v>Febrero</v>
      </c>
      <c r="L6920" s="2" t="str">
        <f t="shared" si="1170"/>
        <v>Índices y tasasIndicador bancario de referencia IBR 90 díasDiario4314743147</v>
      </c>
    </row>
    <row r="6921" spans="1:12" ht="15.95" customHeight="1" x14ac:dyDescent="0.2">
      <c r="A6921" s="7" t="s">
        <v>20</v>
      </c>
      <c r="B6921" s="7" t="s">
        <v>27</v>
      </c>
      <c r="C6921" s="7" t="s">
        <v>26</v>
      </c>
      <c r="D6921" s="3">
        <v>43147</v>
      </c>
      <c r="E6921" s="3">
        <v>43147</v>
      </c>
      <c r="F6921" s="2">
        <f t="shared" si="1174"/>
        <v>2018</v>
      </c>
      <c r="G6921" s="2">
        <f t="shared" si="1175"/>
        <v>2</v>
      </c>
      <c r="H6921" s="2">
        <f t="shared" si="1176"/>
        <v>16</v>
      </c>
      <c r="I6921" s="2" t="str">
        <f t="shared" si="1177"/>
        <v>Febrero</v>
      </c>
      <c r="L6921" s="2" t="str">
        <f t="shared" si="1170"/>
        <v>Índices y tasasIndicador bancario de referencia IBR 90 díasDiario4315043150</v>
      </c>
    </row>
    <row r="6922" spans="1:12" ht="15.95" customHeight="1" x14ac:dyDescent="0.2">
      <c r="A6922" s="7" t="s">
        <v>20</v>
      </c>
      <c r="B6922" s="7" t="s">
        <v>27</v>
      </c>
      <c r="C6922" s="7" t="s">
        <v>26</v>
      </c>
      <c r="D6922" s="3">
        <v>43150</v>
      </c>
      <c r="E6922" s="3">
        <v>43150</v>
      </c>
      <c r="F6922" s="2">
        <f t="shared" si="1174"/>
        <v>2018</v>
      </c>
      <c r="G6922" s="2">
        <f t="shared" si="1175"/>
        <v>2</v>
      </c>
      <c r="H6922" s="2">
        <f t="shared" si="1176"/>
        <v>19</v>
      </c>
      <c r="I6922" s="2" t="str">
        <f t="shared" si="1177"/>
        <v>Febrero</v>
      </c>
      <c r="L6922" s="2" t="str">
        <f t="shared" ref="L6922:L6985" si="1178">CONCATENATE(A6923,B6923,C6923,D6923,E6923,)</f>
        <v>Índices y tasasIndicador bancario de referencia IBR 90 díasDiario4315143151</v>
      </c>
    </row>
    <row r="6923" spans="1:12" ht="15.95" customHeight="1" x14ac:dyDescent="0.2">
      <c r="A6923" s="7" t="s">
        <v>20</v>
      </c>
      <c r="B6923" s="7" t="s">
        <v>27</v>
      </c>
      <c r="C6923" s="7" t="s">
        <v>26</v>
      </c>
      <c r="D6923" s="3">
        <v>43151</v>
      </c>
      <c r="E6923" s="3">
        <v>43151</v>
      </c>
      <c r="F6923" s="2">
        <f t="shared" si="1174"/>
        <v>2018</v>
      </c>
      <c r="G6923" s="2">
        <f t="shared" si="1175"/>
        <v>2</v>
      </c>
      <c r="H6923" s="2">
        <f t="shared" si="1176"/>
        <v>20</v>
      </c>
      <c r="I6923" s="2" t="str">
        <f t="shared" si="1177"/>
        <v>Febrero</v>
      </c>
      <c r="L6923" s="2" t="str">
        <f t="shared" si="1178"/>
        <v>Índices y tasasIndicador bancario de referencia IBR 90 díasDiario4315243152</v>
      </c>
    </row>
    <row r="6924" spans="1:12" ht="15.95" customHeight="1" x14ac:dyDescent="0.2">
      <c r="A6924" s="7" t="s">
        <v>20</v>
      </c>
      <c r="B6924" s="7" t="s">
        <v>27</v>
      </c>
      <c r="C6924" s="7" t="s">
        <v>26</v>
      </c>
      <c r="D6924" s="3">
        <v>43152</v>
      </c>
      <c r="E6924" s="3">
        <v>43152</v>
      </c>
      <c r="F6924" s="2">
        <f t="shared" si="1174"/>
        <v>2018</v>
      </c>
      <c r="G6924" s="2">
        <f t="shared" si="1175"/>
        <v>2</v>
      </c>
      <c r="H6924" s="2">
        <f t="shared" si="1176"/>
        <v>21</v>
      </c>
      <c r="I6924" s="2" t="str">
        <f t="shared" si="1177"/>
        <v>Febrero</v>
      </c>
      <c r="L6924" s="2" t="str">
        <f t="shared" si="1178"/>
        <v>Índices y tasasIndicador bancario de referencia IBR 90 díasDiario4315343153</v>
      </c>
    </row>
    <row r="6925" spans="1:12" ht="15.95" customHeight="1" x14ac:dyDescent="0.2">
      <c r="A6925" s="7" t="s">
        <v>20</v>
      </c>
      <c r="B6925" s="7" t="s">
        <v>27</v>
      </c>
      <c r="C6925" s="7" t="s">
        <v>26</v>
      </c>
      <c r="D6925" s="3">
        <v>43153</v>
      </c>
      <c r="E6925" s="3">
        <v>43153</v>
      </c>
      <c r="F6925" s="2">
        <f t="shared" si="1174"/>
        <v>2018</v>
      </c>
      <c r="G6925" s="2">
        <f t="shared" si="1175"/>
        <v>2</v>
      </c>
      <c r="H6925" s="2">
        <f t="shared" si="1176"/>
        <v>22</v>
      </c>
      <c r="I6925" s="2" t="str">
        <f t="shared" si="1177"/>
        <v>Febrero</v>
      </c>
      <c r="L6925" s="2" t="str">
        <f t="shared" si="1178"/>
        <v>Índices y tasasIndicador bancario de referencia IBR 90 díasDiario4315443154</v>
      </c>
    </row>
    <row r="6926" spans="1:12" ht="15.95" customHeight="1" x14ac:dyDescent="0.2">
      <c r="A6926" s="7" t="s">
        <v>20</v>
      </c>
      <c r="B6926" s="7" t="s">
        <v>27</v>
      </c>
      <c r="C6926" s="7" t="s">
        <v>26</v>
      </c>
      <c r="D6926" s="3">
        <v>43154</v>
      </c>
      <c r="E6926" s="3">
        <v>43154</v>
      </c>
      <c r="F6926" s="2">
        <f t="shared" si="1174"/>
        <v>2018</v>
      </c>
      <c r="G6926" s="2">
        <f t="shared" si="1175"/>
        <v>2</v>
      </c>
      <c r="H6926" s="2">
        <f t="shared" si="1176"/>
        <v>23</v>
      </c>
      <c r="I6926" s="2" t="str">
        <f t="shared" si="1177"/>
        <v>Febrero</v>
      </c>
      <c r="L6926" s="2" t="str">
        <f t="shared" si="1178"/>
        <v>Índices y tasasIndicador bancario de referencia IBR 90 díasDiario4315743157</v>
      </c>
    </row>
    <row r="6927" spans="1:12" ht="15.95" customHeight="1" x14ac:dyDescent="0.2">
      <c r="A6927" s="7" t="s">
        <v>20</v>
      </c>
      <c r="B6927" s="7" t="s">
        <v>27</v>
      </c>
      <c r="C6927" s="7" t="s">
        <v>26</v>
      </c>
      <c r="D6927" s="3">
        <v>43157</v>
      </c>
      <c r="E6927" s="3">
        <v>43157</v>
      </c>
      <c r="F6927" s="2">
        <f t="shared" si="1174"/>
        <v>2018</v>
      </c>
      <c r="G6927" s="2">
        <f t="shared" si="1175"/>
        <v>2</v>
      </c>
      <c r="H6927" s="2">
        <f t="shared" si="1176"/>
        <v>26</v>
      </c>
      <c r="I6927" s="2" t="str">
        <f t="shared" si="1177"/>
        <v>Febrero</v>
      </c>
      <c r="L6927" s="2" t="str">
        <f t="shared" si="1178"/>
        <v>Índices y tasasIndicador bancario de referencia IBR 90 díasDiario4315843158</v>
      </c>
    </row>
    <row r="6928" spans="1:12" ht="15.95" customHeight="1" x14ac:dyDescent="0.2">
      <c r="A6928" s="7" t="s">
        <v>20</v>
      </c>
      <c r="B6928" s="7" t="s">
        <v>27</v>
      </c>
      <c r="C6928" s="7" t="s">
        <v>26</v>
      </c>
      <c r="D6928" s="3">
        <v>43158</v>
      </c>
      <c r="E6928" s="3">
        <v>43158</v>
      </c>
      <c r="F6928" s="2">
        <f t="shared" si="1174"/>
        <v>2018</v>
      </c>
      <c r="G6928" s="2">
        <f t="shared" si="1175"/>
        <v>2</v>
      </c>
      <c r="H6928" s="2">
        <f t="shared" si="1176"/>
        <v>27</v>
      </c>
      <c r="I6928" s="2" t="str">
        <f t="shared" si="1177"/>
        <v>Febrero</v>
      </c>
      <c r="L6928" s="2" t="str">
        <f t="shared" si="1178"/>
        <v>Índices y tasasIndicador bancario de referencia IBR 90 díasDiario4315943159</v>
      </c>
    </row>
    <row r="6929" spans="1:12" ht="15.95" customHeight="1" x14ac:dyDescent="0.2">
      <c r="A6929" s="7" t="s">
        <v>20</v>
      </c>
      <c r="B6929" s="7" t="s">
        <v>27</v>
      </c>
      <c r="C6929" s="7" t="s">
        <v>26</v>
      </c>
      <c r="D6929" s="3">
        <v>43159</v>
      </c>
      <c r="E6929" s="3">
        <v>43159</v>
      </c>
      <c r="F6929" s="2">
        <f t="shared" si="1174"/>
        <v>2018</v>
      </c>
      <c r="G6929" s="2">
        <f t="shared" si="1175"/>
        <v>2</v>
      </c>
      <c r="H6929" s="2">
        <f t="shared" si="1176"/>
        <v>28</v>
      </c>
      <c r="I6929" s="2" t="str">
        <f t="shared" si="1177"/>
        <v>Febrero</v>
      </c>
      <c r="L6929" s="2" t="str">
        <f t="shared" si="1178"/>
        <v>Índices y tasasIndicador bancario de referencia IBR 90 díasDiario4316043160</v>
      </c>
    </row>
    <row r="6930" spans="1:12" ht="15.95" customHeight="1" x14ac:dyDescent="0.2">
      <c r="A6930" s="7" t="s">
        <v>20</v>
      </c>
      <c r="B6930" s="7" t="s">
        <v>27</v>
      </c>
      <c r="C6930" s="7" t="s">
        <v>26</v>
      </c>
      <c r="D6930" s="3">
        <v>43160</v>
      </c>
      <c r="E6930" s="3">
        <v>43160</v>
      </c>
      <c r="F6930" s="2">
        <f t="shared" si="1174"/>
        <v>2018</v>
      </c>
      <c r="G6930" s="2">
        <f t="shared" si="1175"/>
        <v>3</v>
      </c>
      <c r="H6930" s="2">
        <f t="shared" si="1176"/>
        <v>1</v>
      </c>
      <c r="I6930" s="2" t="str">
        <f t="shared" si="1177"/>
        <v>Marzo</v>
      </c>
      <c r="L6930" s="2" t="str">
        <f t="shared" si="1178"/>
        <v>Índices y tasasIndicador bancario de referencia IBR 90 díasDiario4316143161</v>
      </c>
    </row>
    <row r="6931" spans="1:12" ht="15.95" customHeight="1" x14ac:dyDescent="0.2">
      <c r="A6931" s="7" t="s">
        <v>20</v>
      </c>
      <c r="B6931" s="7" t="s">
        <v>27</v>
      </c>
      <c r="C6931" s="7" t="s">
        <v>26</v>
      </c>
      <c r="D6931" s="3">
        <v>43161</v>
      </c>
      <c r="E6931" s="3">
        <v>43161</v>
      </c>
      <c r="F6931" s="2">
        <f t="shared" si="1174"/>
        <v>2018</v>
      </c>
      <c r="G6931" s="2">
        <f t="shared" si="1175"/>
        <v>3</v>
      </c>
      <c r="H6931" s="2">
        <f t="shared" si="1176"/>
        <v>2</v>
      </c>
      <c r="I6931" s="2" t="str">
        <f t="shared" si="1177"/>
        <v>Marzo</v>
      </c>
      <c r="L6931" s="2" t="str">
        <f t="shared" si="1178"/>
        <v>Índices y tasasIndicador bancario de referencia IBR 90 díasDiario4316443164</v>
      </c>
    </row>
    <row r="6932" spans="1:12" ht="15.95" customHeight="1" x14ac:dyDescent="0.2">
      <c r="A6932" s="7" t="s">
        <v>20</v>
      </c>
      <c r="B6932" s="7" t="s">
        <v>27</v>
      </c>
      <c r="C6932" s="7" t="s">
        <v>26</v>
      </c>
      <c r="D6932" s="3">
        <v>43164</v>
      </c>
      <c r="E6932" s="3">
        <v>43164</v>
      </c>
      <c r="F6932" s="2">
        <f t="shared" si="1174"/>
        <v>2018</v>
      </c>
      <c r="G6932" s="2">
        <f t="shared" si="1175"/>
        <v>3</v>
      </c>
      <c r="H6932" s="2">
        <f t="shared" si="1176"/>
        <v>5</v>
      </c>
      <c r="I6932" s="2" t="str">
        <f t="shared" si="1177"/>
        <v>Marzo</v>
      </c>
      <c r="L6932" s="2" t="str">
        <f t="shared" si="1178"/>
        <v>Índices y tasasIndicador bancario de referencia IBR 90 díasDiario4316543165</v>
      </c>
    </row>
    <row r="6933" spans="1:12" ht="15.95" customHeight="1" x14ac:dyDescent="0.2">
      <c r="A6933" s="7" t="s">
        <v>20</v>
      </c>
      <c r="B6933" s="7" t="s">
        <v>27</v>
      </c>
      <c r="C6933" s="7" t="s">
        <v>26</v>
      </c>
      <c r="D6933" s="3">
        <v>43165</v>
      </c>
      <c r="E6933" s="3">
        <v>43165</v>
      </c>
      <c r="F6933" s="2">
        <f t="shared" si="1174"/>
        <v>2018</v>
      </c>
      <c r="G6933" s="2">
        <f t="shared" si="1175"/>
        <v>3</v>
      </c>
      <c r="H6933" s="2">
        <f t="shared" si="1176"/>
        <v>6</v>
      </c>
      <c r="I6933" s="2" t="str">
        <f t="shared" si="1177"/>
        <v>Marzo</v>
      </c>
      <c r="L6933" s="2" t="str">
        <f t="shared" si="1178"/>
        <v>Índices y tasasIndicador bancario de referencia IBR 90 díasDiario4316643166</v>
      </c>
    </row>
    <row r="6934" spans="1:12" ht="15.95" customHeight="1" x14ac:dyDescent="0.2">
      <c r="A6934" s="7" t="s">
        <v>20</v>
      </c>
      <c r="B6934" s="7" t="s">
        <v>27</v>
      </c>
      <c r="C6934" s="7" t="s">
        <v>26</v>
      </c>
      <c r="D6934" s="3">
        <v>43166</v>
      </c>
      <c r="E6934" s="3">
        <v>43166</v>
      </c>
      <c r="F6934" s="2">
        <f t="shared" si="1174"/>
        <v>2018</v>
      </c>
      <c r="G6934" s="2">
        <f t="shared" si="1175"/>
        <v>3</v>
      </c>
      <c r="H6934" s="2">
        <f t="shared" si="1176"/>
        <v>7</v>
      </c>
      <c r="I6934" s="2" t="str">
        <f t="shared" si="1177"/>
        <v>Marzo</v>
      </c>
      <c r="L6934" s="2" t="str">
        <f t="shared" si="1178"/>
        <v>Índices y tasasIndicador bancario de referencia IBR 90 díasDiario4316743167</v>
      </c>
    </row>
    <row r="6935" spans="1:12" ht="15.95" customHeight="1" x14ac:dyDescent="0.2">
      <c r="A6935" s="7" t="s">
        <v>20</v>
      </c>
      <c r="B6935" s="7" t="s">
        <v>27</v>
      </c>
      <c r="C6935" s="7" t="s">
        <v>26</v>
      </c>
      <c r="D6935" s="3">
        <v>43167</v>
      </c>
      <c r="E6935" s="3">
        <v>43167</v>
      </c>
      <c r="F6935" s="2">
        <f t="shared" si="1174"/>
        <v>2018</v>
      </c>
      <c r="G6935" s="2">
        <f t="shared" si="1175"/>
        <v>3</v>
      </c>
      <c r="H6935" s="2">
        <f t="shared" si="1176"/>
        <v>8</v>
      </c>
      <c r="I6935" s="2" t="str">
        <f t="shared" si="1177"/>
        <v>Marzo</v>
      </c>
      <c r="L6935" s="2" t="str">
        <f t="shared" si="1178"/>
        <v>Índices y tasasIndicador bancario de referencia IBR 90 díasDiario4316843168</v>
      </c>
    </row>
    <row r="6936" spans="1:12" ht="15.95" customHeight="1" x14ac:dyDescent="0.2">
      <c r="A6936" s="7" t="s">
        <v>20</v>
      </c>
      <c r="B6936" s="7" t="s">
        <v>27</v>
      </c>
      <c r="C6936" s="7" t="s">
        <v>26</v>
      </c>
      <c r="D6936" s="3">
        <v>43168</v>
      </c>
      <c r="E6936" s="3">
        <v>43168</v>
      </c>
      <c r="F6936" s="2">
        <f t="shared" si="1174"/>
        <v>2018</v>
      </c>
      <c r="G6936" s="2">
        <f t="shared" si="1175"/>
        <v>3</v>
      </c>
      <c r="H6936" s="2">
        <f t="shared" si="1176"/>
        <v>9</v>
      </c>
      <c r="I6936" s="2" t="str">
        <f t="shared" si="1177"/>
        <v>Marzo</v>
      </c>
      <c r="L6936" s="2" t="str">
        <f t="shared" si="1178"/>
        <v>Índices y tasasIndicador bancario de referencia IBR 90 díasDiario4317143171</v>
      </c>
    </row>
    <row r="6937" spans="1:12" ht="15.95" customHeight="1" x14ac:dyDescent="0.2">
      <c r="A6937" s="7" t="s">
        <v>20</v>
      </c>
      <c r="B6937" s="7" t="s">
        <v>27</v>
      </c>
      <c r="C6937" s="7" t="s">
        <v>26</v>
      </c>
      <c r="D6937" s="3">
        <v>43171</v>
      </c>
      <c r="E6937" s="3">
        <v>43171</v>
      </c>
      <c r="F6937" s="2">
        <f t="shared" si="1174"/>
        <v>2018</v>
      </c>
      <c r="G6937" s="2">
        <f t="shared" si="1175"/>
        <v>3</v>
      </c>
      <c r="H6937" s="2">
        <f t="shared" si="1176"/>
        <v>12</v>
      </c>
      <c r="I6937" s="2" t="str">
        <f t="shared" si="1177"/>
        <v>Marzo</v>
      </c>
      <c r="L6937" s="2" t="str">
        <f t="shared" si="1178"/>
        <v>Índices y tasasIndicador bancario de referencia IBR 90 díasDiario4317243172</v>
      </c>
    </row>
    <row r="6938" spans="1:12" ht="15.95" customHeight="1" x14ac:dyDescent="0.2">
      <c r="A6938" s="7" t="s">
        <v>20</v>
      </c>
      <c r="B6938" s="7" t="s">
        <v>27</v>
      </c>
      <c r="C6938" s="7" t="s">
        <v>26</v>
      </c>
      <c r="D6938" s="3">
        <v>43172</v>
      </c>
      <c r="E6938" s="3">
        <v>43172</v>
      </c>
      <c r="F6938" s="2">
        <f t="shared" si="1174"/>
        <v>2018</v>
      </c>
      <c r="G6938" s="2">
        <f t="shared" si="1175"/>
        <v>3</v>
      </c>
      <c r="H6938" s="2">
        <f t="shared" si="1176"/>
        <v>13</v>
      </c>
      <c r="I6938" s="2" t="str">
        <f t="shared" si="1177"/>
        <v>Marzo</v>
      </c>
      <c r="L6938" s="2" t="str">
        <f t="shared" si="1178"/>
        <v>Índices y tasasIndicador bancario de referencia IBR 90 díasDiario4317343173</v>
      </c>
    </row>
    <row r="6939" spans="1:12" ht="15.95" customHeight="1" x14ac:dyDescent="0.2">
      <c r="A6939" s="7" t="s">
        <v>20</v>
      </c>
      <c r="B6939" s="7" t="s">
        <v>27</v>
      </c>
      <c r="C6939" s="7" t="s">
        <v>26</v>
      </c>
      <c r="D6939" s="3">
        <v>43173</v>
      </c>
      <c r="E6939" s="3">
        <v>43173</v>
      </c>
      <c r="F6939" s="2">
        <f t="shared" si="1174"/>
        <v>2018</v>
      </c>
      <c r="G6939" s="2">
        <f t="shared" si="1175"/>
        <v>3</v>
      </c>
      <c r="H6939" s="2">
        <f t="shared" si="1176"/>
        <v>14</v>
      </c>
      <c r="I6939" s="2" t="str">
        <f t="shared" si="1177"/>
        <v>Marzo</v>
      </c>
      <c r="L6939" s="2" t="str">
        <f t="shared" si="1178"/>
        <v>Índices y tasasIndicador bancario de referencia IBR 90 díasDiario4317443174</v>
      </c>
    </row>
    <row r="6940" spans="1:12" ht="15.95" customHeight="1" x14ac:dyDescent="0.2">
      <c r="A6940" s="7" t="s">
        <v>20</v>
      </c>
      <c r="B6940" s="7" t="s">
        <v>27</v>
      </c>
      <c r="C6940" s="7" t="s">
        <v>26</v>
      </c>
      <c r="D6940" s="3">
        <v>43174</v>
      </c>
      <c r="E6940" s="3">
        <v>43174</v>
      </c>
      <c r="F6940" s="2">
        <f t="shared" si="1174"/>
        <v>2018</v>
      </c>
      <c r="G6940" s="2">
        <f t="shared" si="1175"/>
        <v>3</v>
      </c>
      <c r="H6940" s="2">
        <f t="shared" si="1176"/>
        <v>15</v>
      </c>
      <c r="I6940" s="2" t="str">
        <f t="shared" si="1177"/>
        <v>Marzo</v>
      </c>
      <c r="L6940" s="2" t="str">
        <f t="shared" si="1178"/>
        <v>Índices y tasasIndicador bancario de referencia IBR 90 díasDiario4317543175</v>
      </c>
    </row>
    <row r="6941" spans="1:12" ht="15.95" customHeight="1" x14ac:dyDescent="0.2">
      <c r="A6941" s="7" t="s">
        <v>20</v>
      </c>
      <c r="B6941" s="7" t="s">
        <v>27</v>
      </c>
      <c r="C6941" s="7" t="s">
        <v>26</v>
      </c>
      <c r="D6941" s="3">
        <v>43175</v>
      </c>
      <c r="E6941" s="3">
        <v>43175</v>
      </c>
      <c r="F6941" s="2">
        <f t="shared" si="1174"/>
        <v>2018</v>
      </c>
      <c r="G6941" s="2">
        <f t="shared" si="1175"/>
        <v>3</v>
      </c>
      <c r="H6941" s="2">
        <f t="shared" si="1176"/>
        <v>16</v>
      </c>
      <c r="I6941" s="2" t="str">
        <f t="shared" si="1177"/>
        <v>Marzo</v>
      </c>
      <c r="L6941" s="2" t="str">
        <f t="shared" si="1178"/>
        <v>Índices y tasasIndicador bancario de referencia IBR 90 díasDiario4317943179</v>
      </c>
    </row>
    <row r="6942" spans="1:12" ht="15.95" customHeight="1" x14ac:dyDescent="0.2">
      <c r="A6942" s="7" t="s">
        <v>20</v>
      </c>
      <c r="B6942" s="7" t="s">
        <v>27</v>
      </c>
      <c r="C6942" s="7" t="s">
        <v>26</v>
      </c>
      <c r="D6942" s="3">
        <v>43179</v>
      </c>
      <c r="E6942" s="3">
        <v>43179</v>
      </c>
      <c r="F6942" s="2">
        <f t="shared" si="1174"/>
        <v>2018</v>
      </c>
      <c r="G6942" s="2">
        <f t="shared" si="1175"/>
        <v>3</v>
      </c>
      <c r="H6942" s="2">
        <f t="shared" si="1176"/>
        <v>20</v>
      </c>
      <c r="I6942" s="2" t="str">
        <f t="shared" si="1177"/>
        <v>Marzo</v>
      </c>
      <c r="L6942" s="2" t="str">
        <f t="shared" si="1178"/>
        <v>Índices y tasasIndicador bancario de referencia IBR 90 díasDiario4318043180</v>
      </c>
    </row>
    <row r="6943" spans="1:12" ht="15.95" customHeight="1" x14ac:dyDescent="0.2">
      <c r="A6943" s="7" t="s">
        <v>20</v>
      </c>
      <c r="B6943" s="7" t="s">
        <v>27</v>
      </c>
      <c r="C6943" s="7" t="s">
        <v>26</v>
      </c>
      <c r="D6943" s="3">
        <v>43180</v>
      </c>
      <c r="E6943" s="3">
        <v>43180</v>
      </c>
      <c r="F6943" s="2">
        <f t="shared" si="1174"/>
        <v>2018</v>
      </c>
      <c r="G6943" s="2">
        <f t="shared" si="1175"/>
        <v>3</v>
      </c>
      <c r="H6943" s="2">
        <f t="shared" si="1176"/>
        <v>21</v>
      </c>
      <c r="I6943" s="2" t="str">
        <f t="shared" si="1177"/>
        <v>Marzo</v>
      </c>
      <c r="L6943" s="2" t="str">
        <f t="shared" si="1178"/>
        <v>Índices y tasasIndicador bancario de referencia IBR 90 díasDiario4318143181</v>
      </c>
    </row>
    <row r="6944" spans="1:12" ht="15.95" customHeight="1" x14ac:dyDescent="0.2">
      <c r="A6944" s="7" t="s">
        <v>20</v>
      </c>
      <c r="B6944" s="7" t="s">
        <v>27</v>
      </c>
      <c r="C6944" s="7" t="s">
        <v>26</v>
      </c>
      <c r="D6944" s="3">
        <v>43181</v>
      </c>
      <c r="E6944" s="3">
        <v>43181</v>
      </c>
      <c r="F6944" s="2">
        <f t="shared" si="1174"/>
        <v>2018</v>
      </c>
      <c r="G6944" s="2">
        <f t="shared" si="1175"/>
        <v>3</v>
      </c>
      <c r="H6944" s="2">
        <f t="shared" si="1176"/>
        <v>22</v>
      </c>
      <c r="I6944" s="2" t="str">
        <f t="shared" si="1177"/>
        <v>Marzo</v>
      </c>
      <c r="L6944" s="2" t="str">
        <f t="shared" si="1178"/>
        <v>Índices y tasasIndicador bancario de referencia IBR 90 díasDiario4318243182</v>
      </c>
    </row>
    <row r="6945" spans="1:12" ht="15.95" customHeight="1" x14ac:dyDescent="0.2">
      <c r="A6945" s="7" t="s">
        <v>20</v>
      </c>
      <c r="B6945" s="7" t="s">
        <v>27</v>
      </c>
      <c r="C6945" s="7" t="s">
        <v>26</v>
      </c>
      <c r="D6945" s="3">
        <v>43182</v>
      </c>
      <c r="E6945" s="3">
        <v>43182</v>
      </c>
      <c r="F6945" s="2">
        <f t="shared" si="1174"/>
        <v>2018</v>
      </c>
      <c r="G6945" s="2">
        <f t="shared" si="1175"/>
        <v>3</v>
      </c>
      <c r="H6945" s="2">
        <f t="shared" si="1176"/>
        <v>23</v>
      </c>
      <c r="I6945" s="2" t="str">
        <f t="shared" si="1177"/>
        <v>Marzo</v>
      </c>
      <c r="L6945" s="2" t="str">
        <f t="shared" si="1178"/>
        <v>Índices y tasasIndicador bancario de referencia IBR 90 díasDiario4318543185</v>
      </c>
    </row>
    <row r="6946" spans="1:12" ht="15.95" customHeight="1" x14ac:dyDescent="0.2">
      <c r="A6946" s="7" t="s">
        <v>20</v>
      </c>
      <c r="B6946" s="7" t="s">
        <v>27</v>
      </c>
      <c r="C6946" s="7" t="s">
        <v>26</v>
      </c>
      <c r="D6946" s="3">
        <v>43185</v>
      </c>
      <c r="E6946" s="3">
        <v>43185</v>
      </c>
      <c r="F6946" s="2">
        <f t="shared" si="1174"/>
        <v>2018</v>
      </c>
      <c r="G6946" s="2">
        <f t="shared" si="1175"/>
        <v>3</v>
      </c>
      <c r="H6946" s="2">
        <f t="shared" si="1176"/>
        <v>26</v>
      </c>
      <c r="I6946" s="2" t="str">
        <f t="shared" si="1177"/>
        <v>Marzo</v>
      </c>
      <c r="L6946" s="2" t="str">
        <f t="shared" si="1178"/>
        <v>Índices y tasasIndicador bancario de referencia IBR 90 díasDiario4318643186</v>
      </c>
    </row>
    <row r="6947" spans="1:12" ht="15.95" customHeight="1" x14ac:dyDescent="0.2">
      <c r="A6947" s="7" t="s">
        <v>20</v>
      </c>
      <c r="B6947" s="7" t="s">
        <v>27</v>
      </c>
      <c r="C6947" s="7" t="s">
        <v>26</v>
      </c>
      <c r="D6947" s="3">
        <v>43186</v>
      </c>
      <c r="E6947" s="3">
        <v>43186</v>
      </c>
      <c r="F6947" s="2">
        <f t="shared" si="1174"/>
        <v>2018</v>
      </c>
      <c r="G6947" s="2">
        <f t="shared" si="1175"/>
        <v>3</v>
      </c>
      <c r="H6947" s="2">
        <f t="shared" si="1176"/>
        <v>27</v>
      </c>
      <c r="I6947" s="2" t="str">
        <f t="shared" si="1177"/>
        <v>Marzo</v>
      </c>
      <c r="L6947" s="2" t="str">
        <f t="shared" si="1178"/>
        <v>Índices y tasasIndicador bancario de referencia IBR 90 díasDiario4318743187</v>
      </c>
    </row>
    <row r="6948" spans="1:12" ht="15.95" customHeight="1" x14ac:dyDescent="0.2">
      <c r="A6948" s="7" t="s">
        <v>20</v>
      </c>
      <c r="B6948" s="7" t="s">
        <v>27</v>
      </c>
      <c r="C6948" s="7" t="s">
        <v>26</v>
      </c>
      <c r="D6948" s="3">
        <v>43187</v>
      </c>
      <c r="E6948" s="3">
        <v>43187</v>
      </c>
      <c r="F6948" s="2">
        <f t="shared" si="1174"/>
        <v>2018</v>
      </c>
      <c r="G6948" s="2">
        <f t="shared" si="1175"/>
        <v>3</v>
      </c>
      <c r="H6948" s="2">
        <f t="shared" si="1176"/>
        <v>28</v>
      </c>
      <c r="I6948" s="2" t="str">
        <f t="shared" si="1177"/>
        <v>Marzo</v>
      </c>
      <c r="L6948" s="2" t="str">
        <f t="shared" si="1178"/>
        <v>Índices y tasasIndicador bancario de referencia IBR 90 díasDiario4319243192</v>
      </c>
    </row>
    <row r="6949" spans="1:12" ht="15.95" customHeight="1" x14ac:dyDescent="0.2">
      <c r="A6949" s="7" t="s">
        <v>20</v>
      </c>
      <c r="B6949" s="7" t="s">
        <v>27</v>
      </c>
      <c r="C6949" s="7" t="s">
        <v>26</v>
      </c>
      <c r="D6949" s="3">
        <v>43192</v>
      </c>
      <c r="E6949" s="3">
        <v>43192</v>
      </c>
      <c r="F6949" s="2">
        <f t="shared" si="1174"/>
        <v>2018</v>
      </c>
      <c r="G6949" s="2">
        <f t="shared" si="1175"/>
        <v>4</v>
      </c>
      <c r="H6949" s="2">
        <f t="shared" si="1176"/>
        <v>2</v>
      </c>
      <c r="I6949" s="2" t="str">
        <f t="shared" si="1177"/>
        <v>Abril</v>
      </c>
      <c r="L6949" s="2" t="str">
        <f t="shared" si="1178"/>
        <v>Índices y tasasIndicador bancario de referencia IBR 90 díasDiario4319343193</v>
      </c>
    </row>
    <row r="6950" spans="1:12" ht="15.95" customHeight="1" x14ac:dyDescent="0.2">
      <c r="A6950" s="7" t="s">
        <v>20</v>
      </c>
      <c r="B6950" s="7" t="s">
        <v>27</v>
      </c>
      <c r="C6950" s="7" t="s">
        <v>26</v>
      </c>
      <c r="D6950" s="3">
        <v>43193</v>
      </c>
      <c r="E6950" s="3">
        <v>43193</v>
      </c>
      <c r="F6950" s="2">
        <f t="shared" si="1174"/>
        <v>2018</v>
      </c>
      <c r="G6950" s="2">
        <f t="shared" si="1175"/>
        <v>4</v>
      </c>
      <c r="H6950" s="2">
        <f t="shared" si="1176"/>
        <v>3</v>
      </c>
      <c r="I6950" s="2" t="str">
        <f t="shared" si="1177"/>
        <v>Abril</v>
      </c>
      <c r="L6950" s="2" t="str">
        <f t="shared" si="1178"/>
        <v>Índices y tasasIndicador bancario de referencia IBR 90 díasDiario4319443194</v>
      </c>
    </row>
    <row r="6951" spans="1:12" ht="15.95" customHeight="1" x14ac:dyDescent="0.2">
      <c r="A6951" s="7" t="s">
        <v>20</v>
      </c>
      <c r="B6951" s="7" t="s">
        <v>27</v>
      </c>
      <c r="C6951" s="7" t="s">
        <v>26</v>
      </c>
      <c r="D6951" s="3">
        <v>43194</v>
      </c>
      <c r="E6951" s="3">
        <v>43194</v>
      </c>
      <c r="F6951" s="2">
        <f t="shared" si="1174"/>
        <v>2018</v>
      </c>
      <c r="G6951" s="2">
        <f t="shared" si="1175"/>
        <v>4</v>
      </c>
      <c r="H6951" s="2">
        <f t="shared" si="1176"/>
        <v>4</v>
      </c>
      <c r="I6951" s="2" t="str">
        <f t="shared" si="1177"/>
        <v>Abril</v>
      </c>
      <c r="L6951" s="2" t="str">
        <f t="shared" si="1178"/>
        <v>Índices y tasasIndicador bancario de referencia IBR 90 díasDiario4319543195</v>
      </c>
    </row>
    <row r="6952" spans="1:12" ht="15.95" customHeight="1" x14ac:dyDescent="0.2">
      <c r="A6952" s="7" t="s">
        <v>20</v>
      </c>
      <c r="B6952" s="7" t="s">
        <v>27</v>
      </c>
      <c r="C6952" s="7" t="s">
        <v>26</v>
      </c>
      <c r="D6952" s="3">
        <v>43195</v>
      </c>
      <c r="E6952" s="3">
        <v>43195</v>
      </c>
      <c r="F6952" s="2">
        <f t="shared" si="1174"/>
        <v>2018</v>
      </c>
      <c r="G6952" s="2">
        <f t="shared" si="1175"/>
        <v>4</v>
      </c>
      <c r="H6952" s="2">
        <f t="shared" si="1176"/>
        <v>5</v>
      </c>
      <c r="I6952" s="2" t="str">
        <f t="shared" si="1177"/>
        <v>Abril</v>
      </c>
      <c r="L6952" s="2" t="str">
        <f t="shared" si="1178"/>
        <v>Índices y tasasIndicador bancario de referencia IBR 90 díasDiario4319643196</v>
      </c>
    </row>
    <row r="6953" spans="1:12" ht="15.95" customHeight="1" x14ac:dyDescent="0.2">
      <c r="A6953" s="7" t="s">
        <v>20</v>
      </c>
      <c r="B6953" s="7" t="s">
        <v>27</v>
      </c>
      <c r="C6953" s="7" t="s">
        <v>26</v>
      </c>
      <c r="D6953" s="3">
        <v>43196</v>
      </c>
      <c r="E6953" s="3">
        <v>43196</v>
      </c>
      <c r="F6953" s="2">
        <f t="shared" si="1174"/>
        <v>2018</v>
      </c>
      <c r="G6953" s="2">
        <f t="shared" si="1175"/>
        <v>4</v>
      </c>
      <c r="H6953" s="2">
        <f t="shared" si="1176"/>
        <v>6</v>
      </c>
      <c r="I6953" s="2" t="str">
        <f t="shared" si="1177"/>
        <v>Abril</v>
      </c>
      <c r="L6953" s="2" t="str">
        <f t="shared" si="1178"/>
        <v>Índices y tasasIndicador bancario de referencia IBR 90 díasDiario4319943199</v>
      </c>
    </row>
    <row r="6954" spans="1:12" ht="15.95" customHeight="1" x14ac:dyDescent="0.2">
      <c r="A6954" s="7" t="s">
        <v>20</v>
      </c>
      <c r="B6954" s="7" t="s">
        <v>27</v>
      </c>
      <c r="C6954" s="7" t="s">
        <v>26</v>
      </c>
      <c r="D6954" s="3">
        <v>43199</v>
      </c>
      <c r="E6954" s="3">
        <v>43199</v>
      </c>
      <c r="F6954" s="2">
        <f t="shared" si="1174"/>
        <v>2018</v>
      </c>
      <c r="G6954" s="2">
        <f t="shared" si="1175"/>
        <v>4</v>
      </c>
      <c r="H6954" s="2">
        <f t="shared" si="1176"/>
        <v>9</v>
      </c>
      <c r="I6954" s="2" t="str">
        <f t="shared" si="1177"/>
        <v>Abril</v>
      </c>
      <c r="L6954" s="2" t="str">
        <f t="shared" si="1178"/>
        <v>Índices y tasasIndicador bancario de referencia IBR 90 díasDiario4320043200</v>
      </c>
    </row>
    <row r="6955" spans="1:12" ht="15.95" customHeight="1" x14ac:dyDescent="0.2">
      <c r="A6955" s="7" t="s">
        <v>20</v>
      </c>
      <c r="B6955" s="7" t="s">
        <v>27</v>
      </c>
      <c r="C6955" s="7" t="s">
        <v>26</v>
      </c>
      <c r="D6955" s="3">
        <v>43200</v>
      </c>
      <c r="E6955" s="3">
        <v>43200</v>
      </c>
      <c r="F6955" s="2">
        <f t="shared" si="1174"/>
        <v>2018</v>
      </c>
      <c r="G6955" s="2">
        <f t="shared" si="1175"/>
        <v>4</v>
      </c>
      <c r="H6955" s="2">
        <f t="shared" si="1176"/>
        <v>10</v>
      </c>
      <c r="I6955" s="2" t="str">
        <f t="shared" si="1177"/>
        <v>Abril</v>
      </c>
      <c r="L6955" s="2" t="str">
        <f t="shared" si="1178"/>
        <v>Índices y tasasIndicador bancario de referencia IBR 90 díasDiario4320143201</v>
      </c>
    </row>
    <row r="6956" spans="1:12" ht="15.95" customHeight="1" x14ac:dyDescent="0.2">
      <c r="A6956" s="7" t="s">
        <v>20</v>
      </c>
      <c r="B6956" s="7" t="s">
        <v>27</v>
      </c>
      <c r="C6956" s="7" t="s">
        <v>26</v>
      </c>
      <c r="D6956" s="3">
        <v>43201</v>
      </c>
      <c r="E6956" s="3">
        <v>43201</v>
      </c>
      <c r="F6956" s="2">
        <f t="shared" si="1174"/>
        <v>2018</v>
      </c>
      <c r="G6956" s="2">
        <f t="shared" si="1175"/>
        <v>4</v>
      </c>
      <c r="H6956" s="2">
        <f t="shared" si="1176"/>
        <v>11</v>
      </c>
      <c r="I6956" s="2" t="str">
        <f t="shared" si="1177"/>
        <v>Abril</v>
      </c>
      <c r="L6956" s="2" t="str">
        <f t="shared" si="1178"/>
        <v>Índices y tasasIndicador bancario de referencia IBR 90 díasDiario4320243202</v>
      </c>
    </row>
    <row r="6957" spans="1:12" ht="15.95" customHeight="1" x14ac:dyDescent="0.2">
      <c r="A6957" s="7" t="s">
        <v>20</v>
      </c>
      <c r="B6957" s="7" t="s">
        <v>27</v>
      </c>
      <c r="C6957" s="7" t="s">
        <v>26</v>
      </c>
      <c r="D6957" s="3">
        <v>43202</v>
      </c>
      <c r="E6957" s="3">
        <v>43202</v>
      </c>
      <c r="F6957" s="2">
        <f t="shared" ref="F6957:F7020" si="1179">YEAR(E6957)</f>
        <v>2018</v>
      </c>
      <c r="G6957" s="2">
        <f t="shared" ref="G6957:G7020" si="1180">MONTH(E6957)</f>
        <v>4</v>
      </c>
      <c r="H6957" s="2">
        <f t="shared" ref="H6957:H7020" si="1181">DAY(E6957)</f>
        <v>12</v>
      </c>
      <c r="I6957" s="2" t="str">
        <f t="shared" ref="I6957:I7020" si="1182">CHOOSE(G6957,"Enero","Febrero","Marzo","Abril","Mayo","Junio","Julio","Agosto","Septiembre","Octubre","Noviembre","Diciembre")</f>
        <v>Abril</v>
      </c>
      <c r="L6957" s="2" t="str">
        <f t="shared" si="1178"/>
        <v>Índices y tasasIndicador bancario de referencia IBR 90 díasDiario4320343203</v>
      </c>
    </row>
    <row r="6958" spans="1:12" ht="15.95" customHeight="1" x14ac:dyDescent="0.2">
      <c r="A6958" s="7" t="s">
        <v>20</v>
      </c>
      <c r="B6958" s="7" t="s">
        <v>27</v>
      </c>
      <c r="C6958" s="7" t="s">
        <v>26</v>
      </c>
      <c r="D6958" s="3">
        <v>43203</v>
      </c>
      <c r="E6958" s="3">
        <v>43203</v>
      </c>
      <c r="F6958" s="2">
        <f t="shared" si="1179"/>
        <v>2018</v>
      </c>
      <c r="G6958" s="2">
        <f t="shared" si="1180"/>
        <v>4</v>
      </c>
      <c r="H6958" s="2">
        <f t="shared" si="1181"/>
        <v>13</v>
      </c>
      <c r="I6958" s="2" t="str">
        <f t="shared" si="1182"/>
        <v>Abril</v>
      </c>
      <c r="L6958" s="2" t="str">
        <f t="shared" si="1178"/>
        <v>Índices y tasasIndicador bancario de referencia IBR 90 díasDiario4320643206</v>
      </c>
    </row>
    <row r="6959" spans="1:12" ht="15.95" customHeight="1" x14ac:dyDescent="0.2">
      <c r="A6959" s="7" t="s">
        <v>20</v>
      </c>
      <c r="B6959" s="7" t="s">
        <v>27</v>
      </c>
      <c r="C6959" s="7" t="s">
        <v>26</v>
      </c>
      <c r="D6959" s="3">
        <v>43206</v>
      </c>
      <c r="E6959" s="3">
        <v>43206</v>
      </c>
      <c r="F6959" s="2">
        <f t="shared" si="1179"/>
        <v>2018</v>
      </c>
      <c r="G6959" s="2">
        <f t="shared" si="1180"/>
        <v>4</v>
      </c>
      <c r="H6959" s="2">
        <f t="shared" si="1181"/>
        <v>16</v>
      </c>
      <c r="I6959" s="2" t="str">
        <f t="shared" si="1182"/>
        <v>Abril</v>
      </c>
      <c r="L6959" s="2" t="str">
        <f t="shared" si="1178"/>
        <v>Índices y tasasIndicador bancario de referencia IBR 90 díasDiario4320743207</v>
      </c>
    </row>
    <row r="6960" spans="1:12" ht="15.95" customHeight="1" x14ac:dyDescent="0.2">
      <c r="A6960" s="7" t="s">
        <v>20</v>
      </c>
      <c r="B6960" s="7" t="s">
        <v>27</v>
      </c>
      <c r="C6960" s="7" t="s">
        <v>26</v>
      </c>
      <c r="D6960" s="3">
        <v>43207</v>
      </c>
      <c r="E6960" s="3">
        <v>43207</v>
      </c>
      <c r="F6960" s="2">
        <f t="shared" si="1179"/>
        <v>2018</v>
      </c>
      <c r="G6960" s="2">
        <f t="shared" si="1180"/>
        <v>4</v>
      </c>
      <c r="H6960" s="2">
        <f t="shared" si="1181"/>
        <v>17</v>
      </c>
      <c r="I6960" s="2" t="str">
        <f t="shared" si="1182"/>
        <v>Abril</v>
      </c>
      <c r="L6960" s="2" t="str">
        <f t="shared" si="1178"/>
        <v>Índices y tasasIndicador bancario de referencia IBR 90 díasDiario4320843208</v>
      </c>
    </row>
    <row r="6961" spans="1:12" ht="15.95" customHeight="1" x14ac:dyDescent="0.2">
      <c r="A6961" s="7" t="s">
        <v>20</v>
      </c>
      <c r="B6961" s="7" t="s">
        <v>27</v>
      </c>
      <c r="C6961" s="7" t="s">
        <v>26</v>
      </c>
      <c r="D6961" s="3">
        <v>43208</v>
      </c>
      <c r="E6961" s="3">
        <v>43208</v>
      </c>
      <c r="F6961" s="2">
        <f t="shared" si="1179"/>
        <v>2018</v>
      </c>
      <c r="G6961" s="2">
        <f t="shared" si="1180"/>
        <v>4</v>
      </c>
      <c r="H6961" s="2">
        <f t="shared" si="1181"/>
        <v>18</v>
      </c>
      <c r="I6961" s="2" t="str">
        <f t="shared" si="1182"/>
        <v>Abril</v>
      </c>
      <c r="L6961" s="2" t="str">
        <f t="shared" si="1178"/>
        <v>Índices y tasasIndicador bancario de referencia IBR 90 díasDiario4320943209</v>
      </c>
    </row>
    <row r="6962" spans="1:12" ht="15.95" customHeight="1" x14ac:dyDescent="0.2">
      <c r="A6962" s="7" t="s">
        <v>20</v>
      </c>
      <c r="B6962" s="7" t="s">
        <v>27</v>
      </c>
      <c r="C6962" s="7" t="s">
        <v>26</v>
      </c>
      <c r="D6962" s="3">
        <v>43209</v>
      </c>
      <c r="E6962" s="3">
        <v>43209</v>
      </c>
      <c r="F6962" s="2">
        <f t="shared" si="1179"/>
        <v>2018</v>
      </c>
      <c r="G6962" s="2">
        <f t="shared" si="1180"/>
        <v>4</v>
      </c>
      <c r="H6962" s="2">
        <f t="shared" si="1181"/>
        <v>19</v>
      </c>
      <c r="I6962" s="2" t="str">
        <f t="shared" si="1182"/>
        <v>Abril</v>
      </c>
      <c r="L6962" s="2" t="str">
        <f t="shared" si="1178"/>
        <v>Índices y tasasIndicador bancario de referencia IBR 90 díasDiario4321043210</v>
      </c>
    </row>
    <row r="6963" spans="1:12" ht="15.95" customHeight="1" x14ac:dyDescent="0.2">
      <c r="A6963" s="7" t="s">
        <v>20</v>
      </c>
      <c r="B6963" s="7" t="s">
        <v>27</v>
      </c>
      <c r="C6963" s="7" t="s">
        <v>26</v>
      </c>
      <c r="D6963" s="3">
        <v>43210</v>
      </c>
      <c r="E6963" s="3">
        <v>43210</v>
      </c>
      <c r="F6963" s="2">
        <f t="shared" si="1179"/>
        <v>2018</v>
      </c>
      <c r="G6963" s="2">
        <f t="shared" si="1180"/>
        <v>4</v>
      </c>
      <c r="H6963" s="2">
        <f t="shared" si="1181"/>
        <v>20</v>
      </c>
      <c r="I6963" s="2" t="str">
        <f t="shared" si="1182"/>
        <v>Abril</v>
      </c>
      <c r="L6963" s="2" t="str">
        <f t="shared" si="1178"/>
        <v>Índices y tasasIndicador bancario de referencia IBR 90 díasDiario4321343213</v>
      </c>
    </row>
    <row r="6964" spans="1:12" ht="15.95" customHeight="1" x14ac:dyDescent="0.2">
      <c r="A6964" s="7" t="s">
        <v>20</v>
      </c>
      <c r="B6964" s="7" t="s">
        <v>27</v>
      </c>
      <c r="C6964" s="7" t="s">
        <v>26</v>
      </c>
      <c r="D6964" s="3">
        <v>43213</v>
      </c>
      <c r="E6964" s="3">
        <v>43213</v>
      </c>
      <c r="F6964" s="2">
        <f t="shared" si="1179"/>
        <v>2018</v>
      </c>
      <c r="G6964" s="2">
        <f t="shared" si="1180"/>
        <v>4</v>
      </c>
      <c r="H6964" s="2">
        <f t="shared" si="1181"/>
        <v>23</v>
      </c>
      <c r="I6964" s="2" t="str">
        <f t="shared" si="1182"/>
        <v>Abril</v>
      </c>
      <c r="L6964" s="2" t="str">
        <f t="shared" si="1178"/>
        <v>Índices y tasasIndicador bancario de referencia IBR 90 díasDiario4321443214</v>
      </c>
    </row>
    <row r="6965" spans="1:12" ht="15.95" customHeight="1" x14ac:dyDescent="0.2">
      <c r="A6965" s="7" t="s">
        <v>20</v>
      </c>
      <c r="B6965" s="7" t="s">
        <v>27</v>
      </c>
      <c r="C6965" s="7" t="s">
        <v>26</v>
      </c>
      <c r="D6965" s="3">
        <v>43214</v>
      </c>
      <c r="E6965" s="3">
        <v>43214</v>
      </c>
      <c r="F6965" s="2">
        <f t="shared" si="1179"/>
        <v>2018</v>
      </c>
      <c r="G6965" s="2">
        <f t="shared" si="1180"/>
        <v>4</v>
      </c>
      <c r="H6965" s="2">
        <f t="shared" si="1181"/>
        <v>24</v>
      </c>
      <c r="I6965" s="2" t="str">
        <f t="shared" si="1182"/>
        <v>Abril</v>
      </c>
      <c r="L6965" s="2" t="str">
        <f t="shared" si="1178"/>
        <v>Índices y tasasIndicador bancario de referencia IBR 90 díasDiario4321543215</v>
      </c>
    </row>
    <row r="6966" spans="1:12" ht="15.95" customHeight="1" x14ac:dyDescent="0.2">
      <c r="A6966" s="7" t="s">
        <v>20</v>
      </c>
      <c r="B6966" s="7" t="s">
        <v>27</v>
      </c>
      <c r="C6966" s="7" t="s">
        <v>26</v>
      </c>
      <c r="D6966" s="3">
        <v>43215</v>
      </c>
      <c r="E6966" s="3">
        <v>43215</v>
      </c>
      <c r="F6966" s="2">
        <f t="shared" si="1179"/>
        <v>2018</v>
      </c>
      <c r="G6966" s="2">
        <f t="shared" si="1180"/>
        <v>4</v>
      </c>
      <c r="H6966" s="2">
        <f t="shared" si="1181"/>
        <v>25</v>
      </c>
      <c r="I6966" s="2" t="str">
        <f t="shared" si="1182"/>
        <v>Abril</v>
      </c>
      <c r="L6966" s="2" t="str">
        <f t="shared" si="1178"/>
        <v>Índices y tasasIndicador bancario de referencia IBR 90 díasDiario4321643216</v>
      </c>
    </row>
    <row r="6967" spans="1:12" ht="15.95" customHeight="1" x14ac:dyDescent="0.2">
      <c r="A6967" s="7" t="s">
        <v>20</v>
      </c>
      <c r="B6967" s="7" t="s">
        <v>27</v>
      </c>
      <c r="C6967" s="7" t="s">
        <v>26</v>
      </c>
      <c r="D6967" s="3">
        <v>43216</v>
      </c>
      <c r="E6967" s="3">
        <v>43216</v>
      </c>
      <c r="F6967" s="2">
        <f t="shared" si="1179"/>
        <v>2018</v>
      </c>
      <c r="G6967" s="2">
        <f t="shared" si="1180"/>
        <v>4</v>
      </c>
      <c r="H6967" s="2">
        <f t="shared" si="1181"/>
        <v>26</v>
      </c>
      <c r="I6967" s="2" t="str">
        <f t="shared" si="1182"/>
        <v>Abril</v>
      </c>
      <c r="L6967" s="2" t="str">
        <f t="shared" si="1178"/>
        <v>Índices y tasasIndicador bancario de referencia IBR 90 díasDiario4321743217</v>
      </c>
    </row>
    <row r="6968" spans="1:12" ht="15.95" customHeight="1" x14ac:dyDescent="0.2">
      <c r="A6968" s="7" t="s">
        <v>20</v>
      </c>
      <c r="B6968" s="7" t="s">
        <v>27</v>
      </c>
      <c r="C6968" s="7" t="s">
        <v>26</v>
      </c>
      <c r="D6968" s="3">
        <v>43217</v>
      </c>
      <c r="E6968" s="3">
        <v>43217</v>
      </c>
      <c r="F6968" s="2">
        <f t="shared" si="1179"/>
        <v>2018</v>
      </c>
      <c r="G6968" s="2">
        <f t="shared" si="1180"/>
        <v>4</v>
      </c>
      <c r="H6968" s="2">
        <f t="shared" si="1181"/>
        <v>27</v>
      </c>
      <c r="I6968" s="2" t="str">
        <f t="shared" si="1182"/>
        <v>Abril</v>
      </c>
      <c r="L6968" s="2" t="str">
        <f t="shared" si="1178"/>
        <v>Índices y tasasIndicador bancario de referencia IBR 90 díasDiario4322043220</v>
      </c>
    </row>
    <row r="6969" spans="1:12" ht="15.95" customHeight="1" x14ac:dyDescent="0.2">
      <c r="A6969" s="7" t="s">
        <v>20</v>
      </c>
      <c r="B6969" s="7" t="s">
        <v>27</v>
      </c>
      <c r="C6969" s="7" t="s">
        <v>26</v>
      </c>
      <c r="D6969" s="3">
        <v>43220</v>
      </c>
      <c r="E6969" s="3">
        <v>43220</v>
      </c>
      <c r="F6969" s="2">
        <f t="shared" si="1179"/>
        <v>2018</v>
      </c>
      <c r="G6969" s="2">
        <f t="shared" si="1180"/>
        <v>4</v>
      </c>
      <c r="H6969" s="2">
        <f t="shared" si="1181"/>
        <v>30</v>
      </c>
      <c r="I6969" s="2" t="str">
        <f t="shared" si="1182"/>
        <v>Abril</v>
      </c>
      <c r="L6969" s="2" t="str">
        <f t="shared" si="1178"/>
        <v>Índices y tasasIndicador bancario de referencia IBR 90 díasDiario4322243222</v>
      </c>
    </row>
    <row r="6970" spans="1:12" ht="15.95" customHeight="1" x14ac:dyDescent="0.2">
      <c r="A6970" s="7" t="s">
        <v>20</v>
      </c>
      <c r="B6970" s="7" t="s">
        <v>27</v>
      </c>
      <c r="C6970" s="7" t="s">
        <v>26</v>
      </c>
      <c r="D6970" s="3">
        <v>43222</v>
      </c>
      <c r="E6970" s="3">
        <v>43222</v>
      </c>
      <c r="F6970" s="2">
        <f t="shared" si="1179"/>
        <v>2018</v>
      </c>
      <c r="G6970" s="2">
        <f t="shared" si="1180"/>
        <v>5</v>
      </c>
      <c r="H6970" s="2">
        <f t="shared" si="1181"/>
        <v>2</v>
      </c>
      <c r="I6970" s="2" t="str">
        <f t="shared" si="1182"/>
        <v>Mayo</v>
      </c>
      <c r="L6970" s="2" t="str">
        <f t="shared" si="1178"/>
        <v>Índices y tasasIndicador bancario de referencia IBR 90 díasDiario4322343223</v>
      </c>
    </row>
    <row r="6971" spans="1:12" ht="15.95" customHeight="1" x14ac:dyDescent="0.2">
      <c r="A6971" s="7" t="s">
        <v>20</v>
      </c>
      <c r="B6971" s="7" t="s">
        <v>27</v>
      </c>
      <c r="C6971" s="7" t="s">
        <v>26</v>
      </c>
      <c r="D6971" s="3">
        <v>43223</v>
      </c>
      <c r="E6971" s="3">
        <v>43223</v>
      </c>
      <c r="F6971" s="2">
        <f t="shared" si="1179"/>
        <v>2018</v>
      </c>
      <c r="G6971" s="2">
        <f t="shared" si="1180"/>
        <v>5</v>
      </c>
      <c r="H6971" s="2">
        <f t="shared" si="1181"/>
        <v>3</v>
      </c>
      <c r="I6971" s="2" t="str">
        <f t="shared" si="1182"/>
        <v>Mayo</v>
      </c>
      <c r="L6971" s="2" t="str">
        <f t="shared" si="1178"/>
        <v>Índices y tasasIndicador bancario de referencia IBR 90 díasDiario4322443224</v>
      </c>
    </row>
    <row r="6972" spans="1:12" ht="15.95" customHeight="1" x14ac:dyDescent="0.2">
      <c r="A6972" s="7" t="s">
        <v>20</v>
      </c>
      <c r="B6972" s="7" t="s">
        <v>27</v>
      </c>
      <c r="C6972" s="7" t="s">
        <v>26</v>
      </c>
      <c r="D6972" s="3">
        <v>43224</v>
      </c>
      <c r="E6972" s="3">
        <v>43224</v>
      </c>
      <c r="F6972" s="2">
        <f t="shared" si="1179"/>
        <v>2018</v>
      </c>
      <c r="G6972" s="2">
        <f t="shared" si="1180"/>
        <v>5</v>
      </c>
      <c r="H6972" s="2">
        <f t="shared" si="1181"/>
        <v>4</v>
      </c>
      <c r="I6972" s="2" t="str">
        <f t="shared" si="1182"/>
        <v>Mayo</v>
      </c>
      <c r="L6972" s="2" t="str">
        <f t="shared" si="1178"/>
        <v>Índices y tasasIndicador bancario de referencia IBR 90 díasDiario4322743227</v>
      </c>
    </row>
    <row r="6973" spans="1:12" ht="15.95" customHeight="1" x14ac:dyDescent="0.2">
      <c r="A6973" s="7" t="s">
        <v>20</v>
      </c>
      <c r="B6973" s="7" t="s">
        <v>27</v>
      </c>
      <c r="C6973" s="7" t="s">
        <v>26</v>
      </c>
      <c r="D6973" s="3">
        <v>43227</v>
      </c>
      <c r="E6973" s="3">
        <v>43227</v>
      </c>
      <c r="F6973" s="2">
        <f t="shared" si="1179"/>
        <v>2018</v>
      </c>
      <c r="G6973" s="2">
        <f t="shared" si="1180"/>
        <v>5</v>
      </c>
      <c r="H6973" s="2">
        <f t="shared" si="1181"/>
        <v>7</v>
      </c>
      <c r="I6973" s="2" t="str">
        <f t="shared" si="1182"/>
        <v>Mayo</v>
      </c>
      <c r="L6973" s="2" t="str">
        <f t="shared" si="1178"/>
        <v>Índices y tasasIndicador bancario de referencia IBR 90 díasDiario4322843228</v>
      </c>
    </row>
    <row r="6974" spans="1:12" ht="15.95" customHeight="1" x14ac:dyDescent="0.2">
      <c r="A6974" s="7" t="s">
        <v>20</v>
      </c>
      <c r="B6974" s="7" t="s">
        <v>27</v>
      </c>
      <c r="C6974" s="7" t="s">
        <v>26</v>
      </c>
      <c r="D6974" s="3">
        <v>43228</v>
      </c>
      <c r="E6974" s="3">
        <v>43228</v>
      </c>
      <c r="F6974" s="2">
        <f t="shared" si="1179"/>
        <v>2018</v>
      </c>
      <c r="G6974" s="2">
        <f t="shared" si="1180"/>
        <v>5</v>
      </c>
      <c r="H6974" s="2">
        <f t="shared" si="1181"/>
        <v>8</v>
      </c>
      <c r="I6974" s="2" t="str">
        <f t="shared" si="1182"/>
        <v>Mayo</v>
      </c>
      <c r="L6974" s="2" t="str">
        <f t="shared" si="1178"/>
        <v>Índices y tasasIndicador bancario de referencia IBR 90 díasDiario4322943229</v>
      </c>
    </row>
    <row r="6975" spans="1:12" ht="15.95" customHeight="1" x14ac:dyDescent="0.2">
      <c r="A6975" s="7" t="s">
        <v>20</v>
      </c>
      <c r="B6975" s="7" t="s">
        <v>27</v>
      </c>
      <c r="C6975" s="7" t="s">
        <v>26</v>
      </c>
      <c r="D6975" s="3">
        <v>43229</v>
      </c>
      <c r="E6975" s="3">
        <v>43229</v>
      </c>
      <c r="F6975" s="2">
        <f t="shared" si="1179"/>
        <v>2018</v>
      </c>
      <c r="G6975" s="2">
        <f t="shared" si="1180"/>
        <v>5</v>
      </c>
      <c r="H6975" s="2">
        <f t="shared" si="1181"/>
        <v>9</v>
      </c>
      <c r="I6975" s="2" t="str">
        <f t="shared" si="1182"/>
        <v>Mayo</v>
      </c>
      <c r="L6975" s="2" t="str">
        <f t="shared" si="1178"/>
        <v>Índices y tasasIndicador bancario de referencia IBR 90 díasDiario4323043230</v>
      </c>
    </row>
    <row r="6976" spans="1:12" ht="15.95" customHeight="1" x14ac:dyDescent="0.2">
      <c r="A6976" s="7" t="s">
        <v>20</v>
      </c>
      <c r="B6976" s="7" t="s">
        <v>27</v>
      </c>
      <c r="C6976" s="7" t="s">
        <v>26</v>
      </c>
      <c r="D6976" s="3">
        <v>43230</v>
      </c>
      <c r="E6976" s="3">
        <v>43230</v>
      </c>
      <c r="F6976" s="2">
        <f t="shared" si="1179"/>
        <v>2018</v>
      </c>
      <c r="G6976" s="2">
        <f t="shared" si="1180"/>
        <v>5</v>
      </c>
      <c r="H6976" s="2">
        <f t="shared" si="1181"/>
        <v>10</v>
      </c>
      <c r="I6976" s="2" t="str">
        <f t="shared" si="1182"/>
        <v>Mayo</v>
      </c>
      <c r="L6976" s="2" t="str">
        <f t="shared" si="1178"/>
        <v>Índices y tasasIndicador bancario de referencia IBR 90 díasDiario4323143231</v>
      </c>
    </row>
    <row r="6977" spans="1:12" ht="15.95" customHeight="1" x14ac:dyDescent="0.2">
      <c r="A6977" s="7" t="s">
        <v>20</v>
      </c>
      <c r="B6977" s="7" t="s">
        <v>27</v>
      </c>
      <c r="C6977" s="7" t="s">
        <v>26</v>
      </c>
      <c r="D6977" s="3">
        <v>43231</v>
      </c>
      <c r="E6977" s="3">
        <v>43231</v>
      </c>
      <c r="F6977" s="2">
        <f t="shared" si="1179"/>
        <v>2018</v>
      </c>
      <c r="G6977" s="2">
        <f t="shared" si="1180"/>
        <v>5</v>
      </c>
      <c r="H6977" s="2">
        <f t="shared" si="1181"/>
        <v>11</v>
      </c>
      <c r="I6977" s="2" t="str">
        <f t="shared" si="1182"/>
        <v>Mayo</v>
      </c>
      <c r="L6977" s="2" t="str">
        <f t="shared" si="1178"/>
        <v>Índices y tasasIndicador bancario de referencia IBR 90 díasDiario4323543235</v>
      </c>
    </row>
    <row r="6978" spans="1:12" ht="15.95" customHeight="1" x14ac:dyDescent="0.2">
      <c r="A6978" s="7" t="s">
        <v>20</v>
      </c>
      <c r="B6978" s="7" t="s">
        <v>27</v>
      </c>
      <c r="C6978" s="7" t="s">
        <v>26</v>
      </c>
      <c r="D6978" s="3">
        <v>43235</v>
      </c>
      <c r="E6978" s="3">
        <v>43235</v>
      </c>
      <c r="F6978" s="2">
        <f t="shared" si="1179"/>
        <v>2018</v>
      </c>
      <c r="G6978" s="2">
        <f t="shared" si="1180"/>
        <v>5</v>
      </c>
      <c r="H6978" s="2">
        <f t="shared" si="1181"/>
        <v>15</v>
      </c>
      <c r="I6978" s="2" t="str">
        <f t="shared" si="1182"/>
        <v>Mayo</v>
      </c>
      <c r="L6978" s="2" t="str">
        <f t="shared" si="1178"/>
        <v>Índices y tasasIndicador bancario de referencia IBR 90 díasDiario4323643236</v>
      </c>
    </row>
    <row r="6979" spans="1:12" ht="15.95" customHeight="1" x14ac:dyDescent="0.2">
      <c r="A6979" s="7" t="s">
        <v>20</v>
      </c>
      <c r="B6979" s="7" t="s">
        <v>27</v>
      </c>
      <c r="C6979" s="7" t="s">
        <v>26</v>
      </c>
      <c r="D6979" s="3">
        <v>43236</v>
      </c>
      <c r="E6979" s="3">
        <v>43236</v>
      </c>
      <c r="F6979" s="2">
        <f t="shared" si="1179"/>
        <v>2018</v>
      </c>
      <c r="G6979" s="2">
        <f t="shared" si="1180"/>
        <v>5</v>
      </c>
      <c r="H6979" s="2">
        <f t="shared" si="1181"/>
        <v>16</v>
      </c>
      <c r="I6979" s="2" t="str">
        <f t="shared" si="1182"/>
        <v>Mayo</v>
      </c>
      <c r="L6979" s="2" t="str">
        <f t="shared" si="1178"/>
        <v>Índices y tasasIndicador bancario de referencia IBR 90 díasDiario4323743237</v>
      </c>
    </row>
    <row r="6980" spans="1:12" ht="15.95" customHeight="1" x14ac:dyDescent="0.2">
      <c r="A6980" s="7" t="s">
        <v>20</v>
      </c>
      <c r="B6980" s="7" t="s">
        <v>27</v>
      </c>
      <c r="C6980" s="7" t="s">
        <v>26</v>
      </c>
      <c r="D6980" s="3">
        <v>43237</v>
      </c>
      <c r="E6980" s="3">
        <v>43237</v>
      </c>
      <c r="F6980" s="2">
        <f t="shared" si="1179"/>
        <v>2018</v>
      </c>
      <c r="G6980" s="2">
        <f t="shared" si="1180"/>
        <v>5</v>
      </c>
      <c r="H6980" s="2">
        <f t="shared" si="1181"/>
        <v>17</v>
      </c>
      <c r="I6980" s="2" t="str">
        <f t="shared" si="1182"/>
        <v>Mayo</v>
      </c>
      <c r="L6980" s="2" t="str">
        <f t="shared" si="1178"/>
        <v>Índices y tasasIndicador bancario de referencia IBR 90 díasDiario4323843238</v>
      </c>
    </row>
    <row r="6981" spans="1:12" ht="15.95" customHeight="1" x14ac:dyDescent="0.2">
      <c r="A6981" s="7" t="s">
        <v>20</v>
      </c>
      <c r="B6981" s="7" t="s">
        <v>27</v>
      </c>
      <c r="C6981" s="7" t="s">
        <v>26</v>
      </c>
      <c r="D6981" s="3">
        <v>43238</v>
      </c>
      <c r="E6981" s="3">
        <v>43238</v>
      </c>
      <c r="F6981" s="2">
        <f t="shared" si="1179"/>
        <v>2018</v>
      </c>
      <c r="G6981" s="2">
        <f t="shared" si="1180"/>
        <v>5</v>
      </c>
      <c r="H6981" s="2">
        <f t="shared" si="1181"/>
        <v>18</v>
      </c>
      <c r="I6981" s="2" t="str">
        <f t="shared" si="1182"/>
        <v>Mayo</v>
      </c>
      <c r="L6981" s="2" t="str">
        <f t="shared" si="1178"/>
        <v>Índices y tasasIndicador bancario de referencia IBR 90 díasDiario4324143241</v>
      </c>
    </row>
    <row r="6982" spans="1:12" ht="15.95" customHeight="1" x14ac:dyDescent="0.2">
      <c r="A6982" s="7" t="s">
        <v>20</v>
      </c>
      <c r="B6982" s="7" t="s">
        <v>27</v>
      </c>
      <c r="C6982" s="7" t="s">
        <v>26</v>
      </c>
      <c r="D6982" s="3">
        <v>43241</v>
      </c>
      <c r="E6982" s="3">
        <v>43241</v>
      </c>
      <c r="F6982" s="2">
        <f t="shared" si="1179"/>
        <v>2018</v>
      </c>
      <c r="G6982" s="2">
        <f t="shared" si="1180"/>
        <v>5</v>
      </c>
      <c r="H6982" s="2">
        <f t="shared" si="1181"/>
        <v>21</v>
      </c>
      <c r="I6982" s="2" t="str">
        <f t="shared" si="1182"/>
        <v>Mayo</v>
      </c>
      <c r="L6982" s="2" t="str">
        <f t="shared" si="1178"/>
        <v>Índices y tasasIndicador bancario de referencia IBR 90 díasDiario4324243242</v>
      </c>
    </row>
    <row r="6983" spans="1:12" ht="15.95" customHeight="1" x14ac:dyDescent="0.2">
      <c r="A6983" s="7" t="s">
        <v>20</v>
      </c>
      <c r="B6983" s="7" t="s">
        <v>27</v>
      </c>
      <c r="C6983" s="7" t="s">
        <v>26</v>
      </c>
      <c r="D6983" s="3">
        <v>43242</v>
      </c>
      <c r="E6983" s="3">
        <v>43242</v>
      </c>
      <c r="F6983" s="2">
        <f t="shared" si="1179"/>
        <v>2018</v>
      </c>
      <c r="G6983" s="2">
        <f t="shared" si="1180"/>
        <v>5</v>
      </c>
      <c r="H6983" s="2">
        <f t="shared" si="1181"/>
        <v>22</v>
      </c>
      <c r="I6983" s="2" t="str">
        <f t="shared" si="1182"/>
        <v>Mayo</v>
      </c>
      <c r="L6983" s="2" t="str">
        <f t="shared" si="1178"/>
        <v>Índices y tasasIndicador bancario de referencia IBR 90 díasDiario4324343243</v>
      </c>
    </row>
    <row r="6984" spans="1:12" ht="15.95" customHeight="1" x14ac:dyDescent="0.2">
      <c r="A6984" s="7" t="s">
        <v>20</v>
      </c>
      <c r="B6984" s="7" t="s">
        <v>27</v>
      </c>
      <c r="C6984" s="7" t="s">
        <v>26</v>
      </c>
      <c r="D6984" s="3">
        <v>43243</v>
      </c>
      <c r="E6984" s="3">
        <v>43243</v>
      </c>
      <c r="F6984" s="2">
        <f t="shared" si="1179"/>
        <v>2018</v>
      </c>
      <c r="G6984" s="2">
        <f t="shared" si="1180"/>
        <v>5</v>
      </c>
      <c r="H6984" s="2">
        <f t="shared" si="1181"/>
        <v>23</v>
      </c>
      <c r="I6984" s="2" t="str">
        <f t="shared" si="1182"/>
        <v>Mayo</v>
      </c>
      <c r="L6984" s="2" t="str">
        <f t="shared" si="1178"/>
        <v>Índices y tasasIndicador bancario de referencia IBR 90 díasDiario4324443244</v>
      </c>
    </row>
    <row r="6985" spans="1:12" ht="15.95" customHeight="1" x14ac:dyDescent="0.2">
      <c r="A6985" s="7" t="s">
        <v>20</v>
      </c>
      <c r="B6985" s="7" t="s">
        <v>27</v>
      </c>
      <c r="C6985" s="7" t="s">
        <v>26</v>
      </c>
      <c r="D6985" s="3">
        <v>43244</v>
      </c>
      <c r="E6985" s="3">
        <v>43244</v>
      </c>
      <c r="F6985" s="2">
        <f t="shared" si="1179"/>
        <v>2018</v>
      </c>
      <c r="G6985" s="2">
        <f t="shared" si="1180"/>
        <v>5</v>
      </c>
      <c r="H6985" s="2">
        <f t="shared" si="1181"/>
        <v>24</v>
      </c>
      <c r="I6985" s="2" t="str">
        <f t="shared" si="1182"/>
        <v>Mayo</v>
      </c>
      <c r="L6985" s="2" t="str">
        <f t="shared" si="1178"/>
        <v>Índices y tasasIndicador bancario de referencia IBR 90 díasDiario4324543245</v>
      </c>
    </row>
    <row r="6986" spans="1:12" ht="15.95" customHeight="1" x14ac:dyDescent="0.2">
      <c r="A6986" s="7" t="s">
        <v>20</v>
      </c>
      <c r="B6986" s="7" t="s">
        <v>27</v>
      </c>
      <c r="C6986" s="7" t="s">
        <v>26</v>
      </c>
      <c r="D6986" s="3">
        <v>43245</v>
      </c>
      <c r="E6986" s="3">
        <v>43245</v>
      </c>
      <c r="F6986" s="2">
        <f t="shared" si="1179"/>
        <v>2018</v>
      </c>
      <c r="G6986" s="2">
        <f t="shared" si="1180"/>
        <v>5</v>
      </c>
      <c r="H6986" s="2">
        <f t="shared" si="1181"/>
        <v>25</v>
      </c>
      <c r="I6986" s="2" t="str">
        <f t="shared" si="1182"/>
        <v>Mayo</v>
      </c>
      <c r="L6986" s="2" t="str">
        <f t="shared" ref="L6986:L7049" si="1183">CONCATENATE(A6987,B6987,C6987,D6987,E6987,)</f>
        <v>Índices y tasasIndicador bancario de referencia IBR 90 díasDiario4324843248</v>
      </c>
    </row>
    <row r="6987" spans="1:12" ht="15.95" customHeight="1" x14ac:dyDescent="0.2">
      <c r="A6987" s="7" t="s">
        <v>20</v>
      </c>
      <c r="B6987" s="7" t="s">
        <v>27</v>
      </c>
      <c r="C6987" s="7" t="s">
        <v>26</v>
      </c>
      <c r="D6987" s="3">
        <v>43248</v>
      </c>
      <c r="E6987" s="3">
        <v>43248</v>
      </c>
      <c r="F6987" s="2">
        <f t="shared" si="1179"/>
        <v>2018</v>
      </c>
      <c r="G6987" s="2">
        <f t="shared" si="1180"/>
        <v>5</v>
      </c>
      <c r="H6987" s="2">
        <f t="shared" si="1181"/>
        <v>28</v>
      </c>
      <c r="I6987" s="2" t="str">
        <f t="shared" si="1182"/>
        <v>Mayo</v>
      </c>
      <c r="L6987" s="2" t="str">
        <f t="shared" si="1183"/>
        <v>Índices y tasasIndicador bancario de referencia IBR 90 díasDiario4324943249</v>
      </c>
    </row>
    <row r="6988" spans="1:12" ht="15.95" customHeight="1" x14ac:dyDescent="0.2">
      <c r="A6988" s="7" t="s">
        <v>20</v>
      </c>
      <c r="B6988" s="7" t="s">
        <v>27</v>
      </c>
      <c r="C6988" s="7" t="s">
        <v>26</v>
      </c>
      <c r="D6988" s="3">
        <v>43249</v>
      </c>
      <c r="E6988" s="3">
        <v>43249</v>
      </c>
      <c r="F6988" s="2">
        <f t="shared" si="1179"/>
        <v>2018</v>
      </c>
      <c r="G6988" s="2">
        <f t="shared" si="1180"/>
        <v>5</v>
      </c>
      <c r="H6988" s="2">
        <f t="shared" si="1181"/>
        <v>29</v>
      </c>
      <c r="I6988" s="2" t="str">
        <f t="shared" si="1182"/>
        <v>Mayo</v>
      </c>
      <c r="L6988" s="2" t="str">
        <f t="shared" si="1183"/>
        <v>Índices y tasasIndicador bancario de referencia IBR 90 díasDiario4325043250</v>
      </c>
    </row>
    <row r="6989" spans="1:12" ht="15.95" customHeight="1" x14ac:dyDescent="0.2">
      <c r="A6989" s="7" t="s">
        <v>20</v>
      </c>
      <c r="B6989" s="7" t="s">
        <v>27</v>
      </c>
      <c r="C6989" s="7" t="s">
        <v>26</v>
      </c>
      <c r="D6989" s="3">
        <v>43250</v>
      </c>
      <c r="E6989" s="3">
        <v>43250</v>
      </c>
      <c r="F6989" s="2">
        <f t="shared" si="1179"/>
        <v>2018</v>
      </c>
      <c r="G6989" s="2">
        <f t="shared" si="1180"/>
        <v>5</v>
      </c>
      <c r="H6989" s="2">
        <f t="shared" si="1181"/>
        <v>30</v>
      </c>
      <c r="I6989" s="2" t="str">
        <f t="shared" si="1182"/>
        <v>Mayo</v>
      </c>
      <c r="L6989" s="2" t="str">
        <f t="shared" si="1183"/>
        <v>Índices y tasasIndicador bancario de referencia IBR 90 díasDiario4325143251</v>
      </c>
    </row>
    <row r="6990" spans="1:12" ht="15.95" customHeight="1" x14ac:dyDescent="0.2">
      <c r="A6990" s="7" t="s">
        <v>20</v>
      </c>
      <c r="B6990" s="7" t="s">
        <v>27</v>
      </c>
      <c r="C6990" s="7" t="s">
        <v>26</v>
      </c>
      <c r="D6990" s="3">
        <v>43251</v>
      </c>
      <c r="E6990" s="3">
        <v>43251</v>
      </c>
      <c r="F6990" s="2">
        <f t="shared" si="1179"/>
        <v>2018</v>
      </c>
      <c r="G6990" s="2">
        <f t="shared" si="1180"/>
        <v>5</v>
      </c>
      <c r="H6990" s="2">
        <f t="shared" si="1181"/>
        <v>31</v>
      </c>
      <c r="I6990" s="2" t="str">
        <f t="shared" si="1182"/>
        <v>Mayo</v>
      </c>
      <c r="L6990" s="2" t="str">
        <f t="shared" si="1183"/>
        <v>Índices y tasasIndicador bancario de referencia IBR 90 díasDiario4325243252</v>
      </c>
    </row>
    <row r="6991" spans="1:12" ht="15.95" customHeight="1" x14ac:dyDescent="0.2">
      <c r="A6991" s="7" t="s">
        <v>20</v>
      </c>
      <c r="B6991" s="7" t="s">
        <v>27</v>
      </c>
      <c r="C6991" s="7" t="s">
        <v>26</v>
      </c>
      <c r="D6991" s="3">
        <v>43252</v>
      </c>
      <c r="E6991" s="3">
        <v>43252</v>
      </c>
      <c r="F6991" s="2">
        <f t="shared" si="1179"/>
        <v>2018</v>
      </c>
      <c r="G6991" s="2">
        <f t="shared" si="1180"/>
        <v>6</v>
      </c>
      <c r="H6991" s="2">
        <f t="shared" si="1181"/>
        <v>1</v>
      </c>
      <c r="I6991" s="2" t="str">
        <f t="shared" si="1182"/>
        <v>Junio</v>
      </c>
      <c r="L6991" s="2" t="str">
        <f t="shared" si="1183"/>
        <v>Índices y tasasIndicador bancario de referencia IBR 90 díasDiario4325643256</v>
      </c>
    </row>
    <row r="6992" spans="1:12" ht="15.95" customHeight="1" x14ac:dyDescent="0.2">
      <c r="A6992" s="7" t="s">
        <v>20</v>
      </c>
      <c r="B6992" s="7" t="s">
        <v>27</v>
      </c>
      <c r="C6992" s="7" t="s">
        <v>26</v>
      </c>
      <c r="D6992" s="3">
        <v>43256</v>
      </c>
      <c r="E6992" s="3">
        <v>43256</v>
      </c>
      <c r="F6992" s="2">
        <f t="shared" si="1179"/>
        <v>2018</v>
      </c>
      <c r="G6992" s="2">
        <f t="shared" si="1180"/>
        <v>6</v>
      </c>
      <c r="H6992" s="2">
        <f t="shared" si="1181"/>
        <v>5</v>
      </c>
      <c r="I6992" s="2" t="str">
        <f t="shared" si="1182"/>
        <v>Junio</v>
      </c>
      <c r="L6992" s="2" t="str">
        <f t="shared" si="1183"/>
        <v>Índices y tasasIndicador bancario de referencia IBR 90 díasDiario4325743257</v>
      </c>
    </row>
    <row r="6993" spans="1:12" ht="15.95" customHeight="1" x14ac:dyDescent="0.2">
      <c r="A6993" s="7" t="s">
        <v>20</v>
      </c>
      <c r="B6993" s="7" t="s">
        <v>27</v>
      </c>
      <c r="C6993" s="7" t="s">
        <v>26</v>
      </c>
      <c r="D6993" s="3">
        <v>43257</v>
      </c>
      <c r="E6993" s="3">
        <v>43257</v>
      </c>
      <c r="F6993" s="2">
        <f t="shared" si="1179"/>
        <v>2018</v>
      </c>
      <c r="G6993" s="2">
        <f t="shared" si="1180"/>
        <v>6</v>
      </c>
      <c r="H6993" s="2">
        <f t="shared" si="1181"/>
        <v>6</v>
      </c>
      <c r="I6993" s="2" t="str">
        <f t="shared" si="1182"/>
        <v>Junio</v>
      </c>
      <c r="L6993" s="2" t="str">
        <f t="shared" si="1183"/>
        <v>Índices y tasasIndicador bancario de referencia IBR 90 díasDiario4325843258</v>
      </c>
    </row>
    <row r="6994" spans="1:12" ht="15.95" customHeight="1" x14ac:dyDescent="0.2">
      <c r="A6994" s="7" t="s">
        <v>20</v>
      </c>
      <c r="B6994" s="7" t="s">
        <v>27</v>
      </c>
      <c r="C6994" s="7" t="s">
        <v>26</v>
      </c>
      <c r="D6994" s="3">
        <v>43258</v>
      </c>
      <c r="E6994" s="3">
        <v>43258</v>
      </c>
      <c r="F6994" s="2">
        <f t="shared" si="1179"/>
        <v>2018</v>
      </c>
      <c r="G6994" s="2">
        <f t="shared" si="1180"/>
        <v>6</v>
      </c>
      <c r="H6994" s="2">
        <f t="shared" si="1181"/>
        <v>7</v>
      </c>
      <c r="I6994" s="2" t="str">
        <f t="shared" si="1182"/>
        <v>Junio</v>
      </c>
      <c r="L6994" s="2" t="str">
        <f t="shared" si="1183"/>
        <v>Índices y tasasIndicador bancario de referencia IBR 90 díasDiario4325943259</v>
      </c>
    </row>
    <row r="6995" spans="1:12" ht="15.95" customHeight="1" x14ac:dyDescent="0.2">
      <c r="A6995" s="7" t="s">
        <v>20</v>
      </c>
      <c r="B6995" s="7" t="s">
        <v>27</v>
      </c>
      <c r="C6995" s="7" t="s">
        <v>26</v>
      </c>
      <c r="D6995" s="3">
        <v>43259</v>
      </c>
      <c r="E6995" s="3">
        <v>43259</v>
      </c>
      <c r="F6995" s="2">
        <f t="shared" si="1179"/>
        <v>2018</v>
      </c>
      <c r="G6995" s="2">
        <f t="shared" si="1180"/>
        <v>6</v>
      </c>
      <c r="H6995" s="2">
        <f t="shared" si="1181"/>
        <v>8</v>
      </c>
      <c r="I6995" s="2" t="str">
        <f t="shared" si="1182"/>
        <v>Junio</v>
      </c>
      <c r="L6995" s="2" t="str">
        <f t="shared" si="1183"/>
        <v>Índices y tasasIndicador bancario de referencia IBR 90 díasDiario4326343263</v>
      </c>
    </row>
    <row r="6996" spans="1:12" ht="15.95" customHeight="1" x14ac:dyDescent="0.2">
      <c r="A6996" s="7" t="s">
        <v>20</v>
      </c>
      <c r="B6996" s="7" t="s">
        <v>27</v>
      </c>
      <c r="C6996" s="7" t="s">
        <v>26</v>
      </c>
      <c r="D6996" s="3">
        <v>43263</v>
      </c>
      <c r="E6996" s="3">
        <v>43263</v>
      </c>
      <c r="F6996" s="2">
        <f t="shared" si="1179"/>
        <v>2018</v>
      </c>
      <c r="G6996" s="2">
        <f t="shared" si="1180"/>
        <v>6</v>
      </c>
      <c r="H6996" s="2">
        <f t="shared" si="1181"/>
        <v>12</v>
      </c>
      <c r="I6996" s="2" t="str">
        <f t="shared" si="1182"/>
        <v>Junio</v>
      </c>
      <c r="L6996" s="2" t="str">
        <f t="shared" si="1183"/>
        <v>Índices y tasasIndicador bancario de referencia IBR 90 díasDiario4326443264</v>
      </c>
    </row>
    <row r="6997" spans="1:12" ht="15.95" customHeight="1" x14ac:dyDescent="0.2">
      <c r="A6997" s="7" t="s">
        <v>20</v>
      </c>
      <c r="B6997" s="7" t="s">
        <v>27</v>
      </c>
      <c r="C6997" s="7" t="s">
        <v>26</v>
      </c>
      <c r="D6997" s="3">
        <v>43264</v>
      </c>
      <c r="E6997" s="3">
        <v>43264</v>
      </c>
      <c r="F6997" s="2">
        <f t="shared" si="1179"/>
        <v>2018</v>
      </c>
      <c r="G6997" s="2">
        <f t="shared" si="1180"/>
        <v>6</v>
      </c>
      <c r="H6997" s="2">
        <f t="shared" si="1181"/>
        <v>13</v>
      </c>
      <c r="I6997" s="2" t="str">
        <f t="shared" si="1182"/>
        <v>Junio</v>
      </c>
      <c r="L6997" s="2" t="str">
        <f t="shared" si="1183"/>
        <v>Índices y tasasIndicador bancario de referencia IBR 90 díasDiario4326543265</v>
      </c>
    </row>
    <row r="6998" spans="1:12" ht="15.95" customHeight="1" x14ac:dyDescent="0.2">
      <c r="A6998" s="7" t="s">
        <v>20</v>
      </c>
      <c r="B6998" s="7" t="s">
        <v>27</v>
      </c>
      <c r="C6998" s="7" t="s">
        <v>26</v>
      </c>
      <c r="D6998" s="3">
        <v>43265</v>
      </c>
      <c r="E6998" s="3">
        <v>43265</v>
      </c>
      <c r="F6998" s="2">
        <f t="shared" si="1179"/>
        <v>2018</v>
      </c>
      <c r="G6998" s="2">
        <f t="shared" si="1180"/>
        <v>6</v>
      </c>
      <c r="H6998" s="2">
        <f t="shared" si="1181"/>
        <v>14</v>
      </c>
      <c r="I6998" s="2" t="str">
        <f t="shared" si="1182"/>
        <v>Junio</v>
      </c>
      <c r="L6998" s="2" t="str">
        <f t="shared" si="1183"/>
        <v>Índices y tasasIndicador bancario de referencia IBR 90 díasDiario4326643266</v>
      </c>
    </row>
    <row r="6999" spans="1:12" ht="15.95" customHeight="1" x14ac:dyDescent="0.2">
      <c r="A6999" s="7" t="s">
        <v>20</v>
      </c>
      <c r="B6999" s="7" t="s">
        <v>27</v>
      </c>
      <c r="C6999" s="7" t="s">
        <v>26</v>
      </c>
      <c r="D6999" s="3">
        <v>43266</v>
      </c>
      <c r="E6999" s="3">
        <v>43266</v>
      </c>
      <c r="F6999" s="2">
        <f t="shared" si="1179"/>
        <v>2018</v>
      </c>
      <c r="G6999" s="2">
        <f t="shared" si="1180"/>
        <v>6</v>
      </c>
      <c r="H6999" s="2">
        <f t="shared" si="1181"/>
        <v>15</v>
      </c>
      <c r="I6999" s="2" t="str">
        <f t="shared" si="1182"/>
        <v>Junio</v>
      </c>
      <c r="L6999" s="2" t="str">
        <f t="shared" si="1183"/>
        <v>Índices y tasasIndicador bancario de referencia IBR 90 díasDiario4326943269</v>
      </c>
    </row>
    <row r="7000" spans="1:12" ht="15.95" customHeight="1" x14ac:dyDescent="0.2">
      <c r="A7000" s="7" t="s">
        <v>20</v>
      </c>
      <c r="B7000" s="7" t="s">
        <v>27</v>
      </c>
      <c r="C7000" s="7" t="s">
        <v>26</v>
      </c>
      <c r="D7000" s="3">
        <v>43269</v>
      </c>
      <c r="E7000" s="3">
        <v>43269</v>
      </c>
      <c r="F7000" s="2">
        <f t="shared" si="1179"/>
        <v>2018</v>
      </c>
      <c r="G7000" s="2">
        <f t="shared" si="1180"/>
        <v>6</v>
      </c>
      <c r="H7000" s="2">
        <f t="shared" si="1181"/>
        <v>18</v>
      </c>
      <c r="I7000" s="2" t="str">
        <f t="shared" si="1182"/>
        <v>Junio</v>
      </c>
      <c r="L7000" s="2" t="str">
        <f t="shared" si="1183"/>
        <v>Índices y tasasIndicador bancario de referencia IBR 90 díasDiario4327043270</v>
      </c>
    </row>
    <row r="7001" spans="1:12" ht="15.95" customHeight="1" x14ac:dyDescent="0.2">
      <c r="A7001" s="7" t="s">
        <v>20</v>
      </c>
      <c r="B7001" s="7" t="s">
        <v>27</v>
      </c>
      <c r="C7001" s="7" t="s">
        <v>26</v>
      </c>
      <c r="D7001" s="3">
        <v>43270</v>
      </c>
      <c r="E7001" s="3">
        <v>43270</v>
      </c>
      <c r="F7001" s="2">
        <f t="shared" si="1179"/>
        <v>2018</v>
      </c>
      <c r="G7001" s="2">
        <f t="shared" si="1180"/>
        <v>6</v>
      </c>
      <c r="H7001" s="2">
        <f t="shared" si="1181"/>
        <v>19</v>
      </c>
      <c r="I7001" s="2" t="str">
        <f t="shared" si="1182"/>
        <v>Junio</v>
      </c>
      <c r="L7001" s="2" t="str">
        <f t="shared" si="1183"/>
        <v>Índices y tasasIndicador bancario de referencia IBR 90 díasDiario4327143271</v>
      </c>
    </row>
    <row r="7002" spans="1:12" ht="15.95" customHeight="1" x14ac:dyDescent="0.2">
      <c r="A7002" s="7" t="s">
        <v>20</v>
      </c>
      <c r="B7002" s="7" t="s">
        <v>27</v>
      </c>
      <c r="C7002" s="7" t="s">
        <v>26</v>
      </c>
      <c r="D7002" s="3">
        <v>43271</v>
      </c>
      <c r="E7002" s="3">
        <v>43271</v>
      </c>
      <c r="F7002" s="2">
        <f t="shared" si="1179"/>
        <v>2018</v>
      </c>
      <c r="G7002" s="2">
        <f t="shared" si="1180"/>
        <v>6</v>
      </c>
      <c r="H7002" s="2">
        <f t="shared" si="1181"/>
        <v>20</v>
      </c>
      <c r="I7002" s="2" t="str">
        <f t="shared" si="1182"/>
        <v>Junio</v>
      </c>
      <c r="L7002" s="2" t="str">
        <f t="shared" si="1183"/>
        <v>Índices y tasasIndicador bancario de referencia IBR 90 díasDiario4327243272</v>
      </c>
    </row>
    <row r="7003" spans="1:12" ht="15.95" customHeight="1" x14ac:dyDescent="0.2">
      <c r="A7003" s="7" t="s">
        <v>20</v>
      </c>
      <c r="B7003" s="7" t="s">
        <v>27</v>
      </c>
      <c r="C7003" s="7" t="s">
        <v>26</v>
      </c>
      <c r="D7003" s="3">
        <v>43272</v>
      </c>
      <c r="E7003" s="3">
        <v>43272</v>
      </c>
      <c r="F7003" s="2">
        <f t="shared" si="1179"/>
        <v>2018</v>
      </c>
      <c r="G7003" s="2">
        <f t="shared" si="1180"/>
        <v>6</v>
      </c>
      <c r="H7003" s="2">
        <f t="shared" si="1181"/>
        <v>21</v>
      </c>
      <c r="I7003" s="2" t="str">
        <f t="shared" si="1182"/>
        <v>Junio</v>
      </c>
      <c r="L7003" s="2" t="str">
        <f t="shared" si="1183"/>
        <v>Índices y tasasIndicador bancario de referencia IBR 90 díasDiario4327343273</v>
      </c>
    </row>
    <row r="7004" spans="1:12" ht="15.95" customHeight="1" x14ac:dyDescent="0.2">
      <c r="A7004" s="7" t="s">
        <v>20</v>
      </c>
      <c r="B7004" s="7" t="s">
        <v>27</v>
      </c>
      <c r="C7004" s="7" t="s">
        <v>26</v>
      </c>
      <c r="D7004" s="3">
        <v>43273</v>
      </c>
      <c r="E7004" s="3">
        <v>43273</v>
      </c>
      <c r="F7004" s="2">
        <f t="shared" si="1179"/>
        <v>2018</v>
      </c>
      <c r="G7004" s="2">
        <f t="shared" si="1180"/>
        <v>6</v>
      </c>
      <c r="H7004" s="2">
        <f t="shared" si="1181"/>
        <v>22</v>
      </c>
      <c r="I7004" s="2" t="str">
        <f t="shared" si="1182"/>
        <v>Junio</v>
      </c>
      <c r="L7004" s="2" t="str">
        <f t="shared" si="1183"/>
        <v>Índices y tasasIndicador bancario de referencia IBR 90 díasDiario4327643276</v>
      </c>
    </row>
    <row r="7005" spans="1:12" ht="15.95" customHeight="1" x14ac:dyDescent="0.2">
      <c r="A7005" s="7" t="s">
        <v>20</v>
      </c>
      <c r="B7005" s="7" t="s">
        <v>27</v>
      </c>
      <c r="C7005" s="7" t="s">
        <v>26</v>
      </c>
      <c r="D7005" s="3">
        <v>43276</v>
      </c>
      <c r="E7005" s="3">
        <v>43276</v>
      </c>
      <c r="F7005" s="2">
        <f t="shared" si="1179"/>
        <v>2018</v>
      </c>
      <c r="G7005" s="2">
        <f t="shared" si="1180"/>
        <v>6</v>
      </c>
      <c r="H7005" s="2">
        <f t="shared" si="1181"/>
        <v>25</v>
      </c>
      <c r="I7005" s="2" t="str">
        <f t="shared" si="1182"/>
        <v>Junio</v>
      </c>
      <c r="L7005" s="2" t="str">
        <f t="shared" si="1183"/>
        <v>Índices y tasasIndicador bancario de referencia IBR 90 díasDiario4327743277</v>
      </c>
    </row>
    <row r="7006" spans="1:12" ht="15.95" customHeight="1" x14ac:dyDescent="0.2">
      <c r="A7006" s="7" t="s">
        <v>20</v>
      </c>
      <c r="B7006" s="7" t="s">
        <v>27</v>
      </c>
      <c r="C7006" s="7" t="s">
        <v>26</v>
      </c>
      <c r="D7006" s="3">
        <v>43277</v>
      </c>
      <c r="E7006" s="3">
        <v>43277</v>
      </c>
      <c r="F7006" s="2">
        <f t="shared" si="1179"/>
        <v>2018</v>
      </c>
      <c r="G7006" s="2">
        <f t="shared" si="1180"/>
        <v>6</v>
      </c>
      <c r="H7006" s="2">
        <f t="shared" si="1181"/>
        <v>26</v>
      </c>
      <c r="I7006" s="2" t="str">
        <f t="shared" si="1182"/>
        <v>Junio</v>
      </c>
      <c r="L7006" s="2" t="str">
        <f t="shared" si="1183"/>
        <v>Índices y tasasIndicador bancario de referencia IBR 90 díasDiario4327843278</v>
      </c>
    </row>
    <row r="7007" spans="1:12" ht="15.95" customHeight="1" x14ac:dyDescent="0.2">
      <c r="A7007" s="7" t="s">
        <v>20</v>
      </c>
      <c r="B7007" s="7" t="s">
        <v>27</v>
      </c>
      <c r="C7007" s="7" t="s">
        <v>26</v>
      </c>
      <c r="D7007" s="3">
        <v>43278</v>
      </c>
      <c r="E7007" s="3">
        <v>43278</v>
      </c>
      <c r="F7007" s="2">
        <f t="shared" si="1179"/>
        <v>2018</v>
      </c>
      <c r="G7007" s="2">
        <f t="shared" si="1180"/>
        <v>6</v>
      </c>
      <c r="H7007" s="2">
        <f t="shared" si="1181"/>
        <v>27</v>
      </c>
      <c r="I7007" s="2" t="str">
        <f t="shared" si="1182"/>
        <v>Junio</v>
      </c>
      <c r="L7007" s="2" t="str">
        <f t="shared" si="1183"/>
        <v>Índices y tasasIndicador bancario de referencia IBR 90 díasDiario4327943279</v>
      </c>
    </row>
    <row r="7008" spans="1:12" ht="15.95" customHeight="1" x14ac:dyDescent="0.2">
      <c r="A7008" s="7" t="s">
        <v>20</v>
      </c>
      <c r="B7008" s="7" t="s">
        <v>27</v>
      </c>
      <c r="C7008" s="7" t="s">
        <v>26</v>
      </c>
      <c r="D7008" s="3">
        <v>43279</v>
      </c>
      <c r="E7008" s="3">
        <v>43279</v>
      </c>
      <c r="F7008" s="2">
        <f t="shared" si="1179"/>
        <v>2018</v>
      </c>
      <c r="G7008" s="2">
        <f t="shared" si="1180"/>
        <v>6</v>
      </c>
      <c r="H7008" s="2">
        <f t="shared" si="1181"/>
        <v>28</v>
      </c>
      <c r="I7008" s="2" t="str">
        <f t="shared" si="1182"/>
        <v>Junio</v>
      </c>
      <c r="L7008" s="2" t="str">
        <f t="shared" si="1183"/>
        <v>Índices y tasasIndicador bancario de referencia IBR 90 díasDiario4328043280</v>
      </c>
    </row>
    <row r="7009" spans="1:12" ht="15.95" customHeight="1" x14ac:dyDescent="0.2">
      <c r="A7009" s="2" t="s">
        <v>20</v>
      </c>
      <c r="B7009" s="2" t="s">
        <v>27</v>
      </c>
      <c r="C7009" s="2" t="s">
        <v>26</v>
      </c>
      <c r="D7009" s="4">
        <v>43280</v>
      </c>
      <c r="E7009" s="4">
        <v>43280</v>
      </c>
      <c r="F7009" s="2">
        <f t="shared" si="1179"/>
        <v>2018</v>
      </c>
      <c r="G7009" s="2">
        <f t="shared" si="1180"/>
        <v>6</v>
      </c>
      <c r="H7009" s="2">
        <f t="shared" si="1181"/>
        <v>29</v>
      </c>
      <c r="I7009" s="2" t="str">
        <f t="shared" si="1182"/>
        <v>Junio</v>
      </c>
      <c r="L7009" s="2" t="str">
        <f t="shared" si="1183"/>
        <v>Índices y tasasIndicador bancario de referencia IBR 90 díasDiario4328443284</v>
      </c>
    </row>
    <row r="7010" spans="1:12" ht="15.95" customHeight="1" x14ac:dyDescent="0.2">
      <c r="A7010" s="2" t="s">
        <v>20</v>
      </c>
      <c r="B7010" s="2" t="s">
        <v>27</v>
      </c>
      <c r="C7010" s="2" t="s">
        <v>26</v>
      </c>
      <c r="D7010" s="4">
        <v>43284</v>
      </c>
      <c r="E7010" s="4">
        <v>43284</v>
      </c>
      <c r="F7010" s="2">
        <f t="shared" si="1179"/>
        <v>2018</v>
      </c>
      <c r="G7010" s="2">
        <f t="shared" si="1180"/>
        <v>7</v>
      </c>
      <c r="H7010" s="2">
        <f t="shared" si="1181"/>
        <v>3</v>
      </c>
      <c r="I7010" s="2" t="str">
        <f t="shared" si="1182"/>
        <v>Julio</v>
      </c>
      <c r="L7010" s="2" t="str">
        <f t="shared" si="1183"/>
        <v>Índices y tasasIndicador bancario de referencia IBR 90 díasDiario4328543285</v>
      </c>
    </row>
    <row r="7011" spans="1:12" ht="15.95" customHeight="1" x14ac:dyDescent="0.2">
      <c r="A7011" s="2" t="s">
        <v>20</v>
      </c>
      <c r="B7011" s="2" t="s">
        <v>27</v>
      </c>
      <c r="C7011" s="2" t="s">
        <v>26</v>
      </c>
      <c r="D7011" s="4">
        <v>43285</v>
      </c>
      <c r="E7011" s="4">
        <v>43285</v>
      </c>
      <c r="F7011" s="2">
        <f t="shared" si="1179"/>
        <v>2018</v>
      </c>
      <c r="G7011" s="2">
        <f t="shared" si="1180"/>
        <v>7</v>
      </c>
      <c r="H7011" s="2">
        <f t="shared" si="1181"/>
        <v>4</v>
      </c>
      <c r="I7011" s="2" t="str">
        <f t="shared" si="1182"/>
        <v>Julio</v>
      </c>
      <c r="L7011" s="2" t="str">
        <f t="shared" si="1183"/>
        <v>Índices y tasasIndicador bancario de referencia IBR 90 díasDiario4328643286</v>
      </c>
    </row>
    <row r="7012" spans="1:12" ht="15.95" customHeight="1" x14ac:dyDescent="0.2">
      <c r="A7012" s="2" t="s">
        <v>20</v>
      </c>
      <c r="B7012" s="2" t="s">
        <v>27</v>
      </c>
      <c r="C7012" s="2" t="s">
        <v>26</v>
      </c>
      <c r="D7012" s="4">
        <v>43286</v>
      </c>
      <c r="E7012" s="4">
        <v>43286</v>
      </c>
      <c r="F7012" s="2">
        <f t="shared" si="1179"/>
        <v>2018</v>
      </c>
      <c r="G7012" s="2">
        <f t="shared" si="1180"/>
        <v>7</v>
      </c>
      <c r="H7012" s="2">
        <f t="shared" si="1181"/>
        <v>5</v>
      </c>
      <c r="I7012" s="2" t="str">
        <f t="shared" si="1182"/>
        <v>Julio</v>
      </c>
      <c r="L7012" s="2" t="str">
        <f t="shared" si="1183"/>
        <v>Índices y tasasIndicador bancario de referencia IBR 90 díasDiario4328743287</v>
      </c>
    </row>
    <row r="7013" spans="1:12" ht="15.95" customHeight="1" x14ac:dyDescent="0.2">
      <c r="A7013" s="2" t="s">
        <v>20</v>
      </c>
      <c r="B7013" s="2" t="s">
        <v>27</v>
      </c>
      <c r="C7013" s="2" t="s">
        <v>26</v>
      </c>
      <c r="D7013" s="4">
        <v>43287</v>
      </c>
      <c r="E7013" s="4">
        <v>43287</v>
      </c>
      <c r="F7013" s="2">
        <f t="shared" si="1179"/>
        <v>2018</v>
      </c>
      <c r="G7013" s="2">
        <f t="shared" si="1180"/>
        <v>7</v>
      </c>
      <c r="H7013" s="2">
        <f t="shared" si="1181"/>
        <v>6</v>
      </c>
      <c r="I7013" s="2" t="str">
        <f t="shared" si="1182"/>
        <v>Julio</v>
      </c>
      <c r="L7013" s="2" t="str">
        <f t="shared" si="1183"/>
        <v>Índices y tasasIndicador bancario de referencia IBR 90 díasDiario4329043290</v>
      </c>
    </row>
    <row r="7014" spans="1:12" ht="15.95" customHeight="1" x14ac:dyDescent="0.2">
      <c r="A7014" s="2" t="s">
        <v>20</v>
      </c>
      <c r="B7014" s="2" t="s">
        <v>27</v>
      </c>
      <c r="C7014" s="2" t="s">
        <v>26</v>
      </c>
      <c r="D7014" s="4">
        <v>43290</v>
      </c>
      <c r="E7014" s="4">
        <v>43290</v>
      </c>
      <c r="F7014" s="2">
        <f t="shared" si="1179"/>
        <v>2018</v>
      </c>
      <c r="G7014" s="2">
        <f t="shared" si="1180"/>
        <v>7</v>
      </c>
      <c r="H7014" s="2">
        <f t="shared" si="1181"/>
        <v>9</v>
      </c>
      <c r="I7014" s="2" t="str">
        <f t="shared" si="1182"/>
        <v>Julio</v>
      </c>
      <c r="L7014" s="2" t="str">
        <f t="shared" si="1183"/>
        <v>Índices y tasasIndicador bancario de referencia IBR 90 díasDiario4329143291</v>
      </c>
    </row>
    <row r="7015" spans="1:12" ht="15.95" customHeight="1" x14ac:dyDescent="0.2">
      <c r="A7015" s="2" t="s">
        <v>20</v>
      </c>
      <c r="B7015" s="2" t="s">
        <v>27</v>
      </c>
      <c r="C7015" s="2" t="s">
        <v>26</v>
      </c>
      <c r="D7015" s="4">
        <v>43291</v>
      </c>
      <c r="E7015" s="4">
        <v>43291</v>
      </c>
      <c r="F7015" s="2">
        <f t="shared" si="1179"/>
        <v>2018</v>
      </c>
      <c r="G7015" s="2">
        <f t="shared" si="1180"/>
        <v>7</v>
      </c>
      <c r="H7015" s="2">
        <f t="shared" si="1181"/>
        <v>10</v>
      </c>
      <c r="I7015" s="2" t="str">
        <f t="shared" si="1182"/>
        <v>Julio</v>
      </c>
      <c r="L7015" s="2" t="str">
        <f t="shared" si="1183"/>
        <v>Índices y tasasIndicador bancario de referencia IBR 90 díasDiario4329243292</v>
      </c>
    </row>
    <row r="7016" spans="1:12" ht="15.95" customHeight="1" x14ac:dyDescent="0.2">
      <c r="A7016" s="2" t="s">
        <v>20</v>
      </c>
      <c r="B7016" s="2" t="s">
        <v>27</v>
      </c>
      <c r="C7016" s="2" t="s">
        <v>26</v>
      </c>
      <c r="D7016" s="4">
        <v>43292</v>
      </c>
      <c r="E7016" s="4">
        <v>43292</v>
      </c>
      <c r="F7016" s="2">
        <f t="shared" si="1179"/>
        <v>2018</v>
      </c>
      <c r="G7016" s="2">
        <f t="shared" si="1180"/>
        <v>7</v>
      </c>
      <c r="H7016" s="2">
        <f t="shared" si="1181"/>
        <v>11</v>
      </c>
      <c r="I7016" s="2" t="str">
        <f t="shared" si="1182"/>
        <v>Julio</v>
      </c>
      <c r="L7016" s="2" t="str">
        <f t="shared" si="1183"/>
        <v>Índices y tasasIndicador bancario de referencia IBR 90 díasDiario4329343293</v>
      </c>
    </row>
    <row r="7017" spans="1:12" ht="15.95" customHeight="1" x14ac:dyDescent="0.2">
      <c r="A7017" s="2" t="s">
        <v>20</v>
      </c>
      <c r="B7017" s="2" t="s">
        <v>27</v>
      </c>
      <c r="C7017" s="2" t="s">
        <v>26</v>
      </c>
      <c r="D7017" s="4">
        <v>43293</v>
      </c>
      <c r="E7017" s="4">
        <v>43293</v>
      </c>
      <c r="F7017" s="2">
        <f t="shared" si="1179"/>
        <v>2018</v>
      </c>
      <c r="G7017" s="2">
        <f t="shared" si="1180"/>
        <v>7</v>
      </c>
      <c r="H7017" s="2">
        <f t="shared" si="1181"/>
        <v>12</v>
      </c>
      <c r="I7017" s="2" t="str">
        <f t="shared" si="1182"/>
        <v>Julio</v>
      </c>
      <c r="L7017" s="2" t="str">
        <f t="shared" si="1183"/>
        <v>Índices y tasasIndicador bancario de referencia IBR 90 díasDiario4329443294</v>
      </c>
    </row>
    <row r="7018" spans="1:12" ht="15.95" customHeight="1" x14ac:dyDescent="0.2">
      <c r="A7018" s="2" t="s">
        <v>20</v>
      </c>
      <c r="B7018" s="2" t="s">
        <v>27</v>
      </c>
      <c r="C7018" s="2" t="s">
        <v>26</v>
      </c>
      <c r="D7018" s="4">
        <v>43294</v>
      </c>
      <c r="E7018" s="4">
        <v>43294</v>
      </c>
      <c r="F7018" s="2">
        <f t="shared" si="1179"/>
        <v>2018</v>
      </c>
      <c r="G7018" s="2">
        <f t="shared" si="1180"/>
        <v>7</v>
      </c>
      <c r="H7018" s="2">
        <f t="shared" si="1181"/>
        <v>13</v>
      </c>
      <c r="I7018" s="2" t="str">
        <f t="shared" si="1182"/>
        <v>Julio</v>
      </c>
      <c r="L7018" s="2" t="str">
        <f t="shared" si="1183"/>
        <v>Índices y tasasIndicador bancario de referencia IBR 90 díasDiario4329743297</v>
      </c>
    </row>
    <row r="7019" spans="1:12" ht="15.95" customHeight="1" x14ac:dyDescent="0.2">
      <c r="A7019" s="2" t="s">
        <v>20</v>
      </c>
      <c r="B7019" s="2" t="s">
        <v>27</v>
      </c>
      <c r="C7019" s="2" t="s">
        <v>26</v>
      </c>
      <c r="D7019" s="4">
        <v>43297</v>
      </c>
      <c r="E7019" s="4">
        <v>43297</v>
      </c>
      <c r="F7019" s="2">
        <f t="shared" si="1179"/>
        <v>2018</v>
      </c>
      <c r="G7019" s="2">
        <f t="shared" si="1180"/>
        <v>7</v>
      </c>
      <c r="H7019" s="2">
        <f t="shared" si="1181"/>
        <v>16</v>
      </c>
      <c r="I7019" s="2" t="str">
        <f t="shared" si="1182"/>
        <v>Julio</v>
      </c>
      <c r="L7019" s="2" t="str">
        <f t="shared" si="1183"/>
        <v>Índices y tasasIndicador bancario de referencia IBR 90 díasDiario4329843298</v>
      </c>
    </row>
    <row r="7020" spans="1:12" ht="15.95" customHeight="1" x14ac:dyDescent="0.2">
      <c r="A7020" s="2" t="s">
        <v>20</v>
      </c>
      <c r="B7020" s="2" t="s">
        <v>27</v>
      </c>
      <c r="C7020" s="2" t="s">
        <v>26</v>
      </c>
      <c r="D7020" s="4">
        <v>43298</v>
      </c>
      <c r="E7020" s="4">
        <v>43298</v>
      </c>
      <c r="F7020" s="2">
        <f t="shared" si="1179"/>
        <v>2018</v>
      </c>
      <c r="G7020" s="2">
        <f t="shared" si="1180"/>
        <v>7</v>
      </c>
      <c r="H7020" s="2">
        <f t="shared" si="1181"/>
        <v>17</v>
      </c>
      <c r="I7020" s="2" t="str">
        <f t="shared" si="1182"/>
        <v>Julio</v>
      </c>
      <c r="L7020" s="2" t="str">
        <f t="shared" si="1183"/>
        <v>Índices y tasasIndicador bancario de referencia IBR 90 díasDiario4329943299</v>
      </c>
    </row>
    <row r="7021" spans="1:12" ht="15.95" customHeight="1" x14ac:dyDescent="0.2">
      <c r="A7021" s="2" t="s">
        <v>20</v>
      </c>
      <c r="B7021" s="2" t="s">
        <v>27</v>
      </c>
      <c r="C7021" s="2" t="s">
        <v>26</v>
      </c>
      <c r="D7021" s="4">
        <v>43299</v>
      </c>
      <c r="E7021" s="4">
        <v>43299</v>
      </c>
      <c r="F7021" s="2">
        <f t="shared" ref="F7021:F7084" si="1184">YEAR(E7021)</f>
        <v>2018</v>
      </c>
      <c r="G7021" s="2">
        <f t="shared" ref="G7021:G7084" si="1185">MONTH(E7021)</f>
        <v>7</v>
      </c>
      <c r="H7021" s="2">
        <f t="shared" ref="H7021:H7084" si="1186">DAY(E7021)</f>
        <v>18</v>
      </c>
      <c r="I7021" s="2" t="str">
        <f t="shared" ref="I7021:I7084" si="1187">CHOOSE(G7021,"Enero","Febrero","Marzo","Abril","Mayo","Junio","Julio","Agosto","Septiembre","Octubre","Noviembre","Diciembre")</f>
        <v>Julio</v>
      </c>
      <c r="L7021" s="2" t="str">
        <f t="shared" si="1183"/>
        <v>Índices y tasasIndicador bancario de referencia IBR 90 díasDiario4330043300</v>
      </c>
    </row>
    <row r="7022" spans="1:12" ht="15.95" customHeight="1" x14ac:dyDescent="0.2">
      <c r="A7022" s="2" t="s">
        <v>20</v>
      </c>
      <c r="B7022" s="2" t="s">
        <v>27</v>
      </c>
      <c r="C7022" s="2" t="s">
        <v>26</v>
      </c>
      <c r="D7022" s="4">
        <v>43300</v>
      </c>
      <c r="E7022" s="4">
        <v>43300</v>
      </c>
      <c r="F7022" s="2">
        <f t="shared" si="1184"/>
        <v>2018</v>
      </c>
      <c r="G7022" s="2">
        <f t="shared" si="1185"/>
        <v>7</v>
      </c>
      <c r="H7022" s="2">
        <f t="shared" si="1186"/>
        <v>19</v>
      </c>
      <c r="I7022" s="2" t="str">
        <f t="shared" si="1187"/>
        <v>Julio</v>
      </c>
      <c r="L7022" s="2" t="str">
        <f t="shared" si="1183"/>
        <v>Índices y tasasIndicador bancario de referencia IBR 90 díasDiario4330443304</v>
      </c>
    </row>
    <row r="7023" spans="1:12" ht="15.95" customHeight="1" x14ac:dyDescent="0.2">
      <c r="A7023" s="2" t="s">
        <v>20</v>
      </c>
      <c r="B7023" s="2" t="s">
        <v>27</v>
      </c>
      <c r="C7023" s="2" t="s">
        <v>26</v>
      </c>
      <c r="D7023" s="4">
        <v>43304</v>
      </c>
      <c r="E7023" s="4">
        <v>43304</v>
      </c>
      <c r="F7023" s="2">
        <f t="shared" si="1184"/>
        <v>2018</v>
      </c>
      <c r="G7023" s="2">
        <f t="shared" si="1185"/>
        <v>7</v>
      </c>
      <c r="H7023" s="2">
        <f t="shared" si="1186"/>
        <v>23</v>
      </c>
      <c r="I7023" s="2" t="str">
        <f t="shared" si="1187"/>
        <v>Julio</v>
      </c>
      <c r="L7023" s="2" t="str">
        <f t="shared" si="1183"/>
        <v>Índices y tasasIndicador bancario de referencia IBR 90 díasDiario4330543305</v>
      </c>
    </row>
    <row r="7024" spans="1:12" ht="15.95" customHeight="1" x14ac:dyDescent="0.2">
      <c r="A7024" s="2" t="s">
        <v>20</v>
      </c>
      <c r="B7024" s="2" t="s">
        <v>27</v>
      </c>
      <c r="C7024" s="2" t="s">
        <v>26</v>
      </c>
      <c r="D7024" s="4">
        <v>43305</v>
      </c>
      <c r="E7024" s="4">
        <v>43305</v>
      </c>
      <c r="F7024" s="2">
        <f t="shared" si="1184"/>
        <v>2018</v>
      </c>
      <c r="G7024" s="2">
        <f t="shared" si="1185"/>
        <v>7</v>
      </c>
      <c r="H7024" s="2">
        <f t="shared" si="1186"/>
        <v>24</v>
      </c>
      <c r="I7024" s="2" t="str">
        <f t="shared" si="1187"/>
        <v>Julio</v>
      </c>
      <c r="L7024" s="2" t="str">
        <f t="shared" si="1183"/>
        <v>Índices y tasasIndicador bancario de referencia IBR 90 díasDiario4330643306</v>
      </c>
    </row>
    <row r="7025" spans="1:12" ht="15.95" customHeight="1" x14ac:dyDescent="0.2">
      <c r="A7025" s="2" t="s">
        <v>20</v>
      </c>
      <c r="B7025" s="2" t="s">
        <v>27</v>
      </c>
      <c r="C7025" s="2" t="s">
        <v>26</v>
      </c>
      <c r="D7025" s="4">
        <v>43306</v>
      </c>
      <c r="E7025" s="4">
        <v>43306</v>
      </c>
      <c r="F7025" s="2">
        <f t="shared" si="1184"/>
        <v>2018</v>
      </c>
      <c r="G7025" s="2">
        <f t="shared" si="1185"/>
        <v>7</v>
      </c>
      <c r="H7025" s="2">
        <f t="shared" si="1186"/>
        <v>25</v>
      </c>
      <c r="I7025" s="2" t="str">
        <f t="shared" si="1187"/>
        <v>Julio</v>
      </c>
      <c r="L7025" s="2" t="str">
        <f t="shared" si="1183"/>
        <v>Índices y tasasIndicador bancario de referencia IBR 90 díasDiario4330743307</v>
      </c>
    </row>
    <row r="7026" spans="1:12" ht="15.95" customHeight="1" x14ac:dyDescent="0.2">
      <c r="A7026" s="2" t="s">
        <v>20</v>
      </c>
      <c r="B7026" s="2" t="s">
        <v>27</v>
      </c>
      <c r="C7026" s="2" t="s">
        <v>26</v>
      </c>
      <c r="D7026" s="4">
        <v>43307</v>
      </c>
      <c r="E7026" s="4">
        <v>43307</v>
      </c>
      <c r="F7026" s="2">
        <f t="shared" si="1184"/>
        <v>2018</v>
      </c>
      <c r="G7026" s="2">
        <f t="shared" si="1185"/>
        <v>7</v>
      </c>
      <c r="H7026" s="2">
        <f t="shared" si="1186"/>
        <v>26</v>
      </c>
      <c r="I7026" s="2" t="str">
        <f t="shared" si="1187"/>
        <v>Julio</v>
      </c>
      <c r="L7026" s="2" t="str">
        <f t="shared" si="1183"/>
        <v>Índices y tasasIndicador bancario de referencia IBR 90 díasDiario4330843308</v>
      </c>
    </row>
    <row r="7027" spans="1:12" ht="15.95" customHeight="1" x14ac:dyDescent="0.2">
      <c r="A7027" s="2" t="s">
        <v>20</v>
      </c>
      <c r="B7027" s="2" t="s">
        <v>27</v>
      </c>
      <c r="C7027" s="2" t="s">
        <v>26</v>
      </c>
      <c r="D7027" s="4">
        <v>43308</v>
      </c>
      <c r="E7027" s="4">
        <v>43308</v>
      </c>
      <c r="F7027" s="2">
        <f t="shared" si="1184"/>
        <v>2018</v>
      </c>
      <c r="G7027" s="2">
        <f t="shared" si="1185"/>
        <v>7</v>
      </c>
      <c r="H7027" s="2">
        <f t="shared" si="1186"/>
        <v>27</v>
      </c>
      <c r="I7027" s="2" t="str">
        <f t="shared" si="1187"/>
        <v>Julio</v>
      </c>
      <c r="L7027" s="2" t="str">
        <f t="shared" si="1183"/>
        <v>Índices y tasasIndicador bancario de referencia IBR 90 díasDiario4331143311</v>
      </c>
    </row>
    <row r="7028" spans="1:12" ht="15.95" customHeight="1" x14ac:dyDescent="0.2">
      <c r="A7028" s="2" t="s">
        <v>20</v>
      </c>
      <c r="B7028" s="2" t="s">
        <v>27</v>
      </c>
      <c r="C7028" s="2" t="s">
        <v>26</v>
      </c>
      <c r="D7028" s="4">
        <v>43311</v>
      </c>
      <c r="E7028" s="4">
        <v>43311</v>
      </c>
      <c r="F7028" s="2">
        <f t="shared" si="1184"/>
        <v>2018</v>
      </c>
      <c r="G7028" s="2">
        <f t="shared" si="1185"/>
        <v>7</v>
      </c>
      <c r="H7028" s="2">
        <f t="shared" si="1186"/>
        <v>30</v>
      </c>
      <c r="I7028" s="2" t="str">
        <f t="shared" si="1187"/>
        <v>Julio</v>
      </c>
      <c r="L7028" s="2" t="str">
        <f t="shared" si="1183"/>
        <v>Índices y tasasIndicador bancario de referencia IBR 90 díasDiario4331243312</v>
      </c>
    </row>
    <row r="7029" spans="1:12" ht="15.95" customHeight="1" x14ac:dyDescent="0.2">
      <c r="A7029" s="2" t="s">
        <v>20</v>
      </c>
      <c r="B7029" s="2" t="s">
        <v>27</v>
      </c>
      <c r="C7029" s="2" t="s">
        <v>26</v>
      </c>
      <c r="D7029" s="4">
        <v>43312</v>
      </c>
      <c r="E7029" s="4">
        <v>43312</v>
      </c>
      <c r="F7029" s="2">
        <f t="shared" si="1184"/>
        <v>2018</v>
      </c>
      <c r="G7029" s="2">
        <f t="shared" si="1185"/>
        <v>7</v>
      </c>
      <c r="H7029" s="2">
        <f t="shared" si="1186"/>
        <v>31</v>
      </c>
      <c r="I7029" s="2" t="str">
        <f t="shared" si="1187"/>
        <v>Julio</v>
      </c>
      <c r="L7029" s="2" t="str">
        <f t="shared" si="1183"/>
        <v>Índices y tasasIndicador bancario de referencia IBR 90 díasDiario4331343313</v>
      </c>
    </row>
    <row r="7030" spans="1:12" ht="15.95" customHeight="1" x14ac:dyDescent="0.2">
      <c r="A7030" s="7" t="s">
        <v>20</v>
      </c>
      <c r="B7030" s="7" t="s">
        <v>27</v>
      </c>
      <c r="C7030" s="7" t="s">
        <v>26</v>
      </c>
      <c r="D7030" s="3">
        <v>43313</v>
      </c>
      <c r="E7030" s="3">
        <v>43313</v>
      </c>
      <c r="F7030" s="2">
        <f t="shared" si="1184"/>
        <v>2018</v>
      </c>
      <c r="G7030" s="2">
        <f t="shared" si="1185"/>
        <v>8</v>
      </c>
      <c r="H7030" s="2">
        <f t="shared" si="1186"/>
        <v>1</v>
      </c>
      <c r="I7030" s="2" t="str">
        <f t="shared" si="1187"/>
        <v>Agosto</v>
      </c>
      <c r="L7030" s="2" t="str">
        <f t="shared" si="1183"/>
        <v>Índices y tasasIndicador bancario de referencia IBR 90 díasDiario4331443314</v>
      </c>
    </row>
    <row r="7031" spans="1:12" ht="15.95" customHeight="1" x14ac:dyDescent="0.2">
      <c r="A7031" s="7" t="s">
        <v>20</v>
      </c>
      <c r="B7031" s="7" t="s">
        <v>27</v>
      </c>
      <c r="C7031" s="7" t="s">
        <v>26</v>
      </c>
      <c r="D7031" s="3">
        <v>43314</v>
      </c>
      <c r="E7031" s="3">
        <v>43314</v>
      </c>
      <c r="F7031" s="2">
        <f t="shared" si="1184"/>
        <v>2018</v>
      </c>
      <c r="G7031" s="2">
        <f t="shared" si="1185"/>
        <v>8</v>
      </c>
      <c r="H7031" s="2">
        <f t="shared" si="1186"/>
        <v>2</v>
      </c>
      <c r="I7031" s="2" t="str">
        <f t="shared" si="1187"/>
        <v>Agosto</v>
      </c>
      <c r="L7031" s="2" t="str">
        <f t="shared" si="1183"/>
        <v>Índices y tasasIndicador bancario de referencia IBR 90 díasDiario4331543315</v>
      </c>
    </row>
    <row r="7032" spans="1:12" ht="15.95" customHeight="1" x14ac:dyDescent="0.2">
      <c r="A7032" s="7" t="s">
        <v>20</v>
      </c>
      <c r="B7032" s="7" t="s">
        <v>27</v>
      </c>
      <c r="C7032" s="7" t="s">
        <v>26</v>
      </c>
      <c r="D7032" s="3">
        <v>43315</v>
      </c>
      <c r="E7032" s="3">
        <v>43315</v>
      </c>
      <c r="F7032" s="2">
        <f t="shared" si="1184"/>
        <v>2018</v>
      </c>
      <c r="G7032" s="2">
        <f t="shared" si="1185"/>
        <v>8</v>
      </c>
      <c r="H7032" s="2">
        <f t="shared" si="1186"/>
        <v>3</v>
      </c>
      <c r="I7032" s="2" t="str">
        <f t="shared" si="1187"/>
        <v>Agosto</v>
      </c>
      <c r="L7032" s="2" t="str">
        <f t="shared" si="1183"/>
        <v>Índices y tasasIndicador bancario de referencia IBR 90 díasDiario4331843318</v>
      </c>
    </row>
    <row r="7033" spans="1:12" ht="15.95" customHeight="1" x14ac:dyDescent="0.2">
      <c r="A7033" s="7" t="s">
        <v>20</v>
      </c>
      <c r="B7033" s="7" t="s">
        <v>27</v>
      </c>
      <c r="C7033" s="7" t="s">
        <v>26</v>
      </c>
      <c r="D7033" s="3">
        <v>43318</v>
      </c>
      <c r="E7033" s="3">
        <v>43318</v>
      </c>
      <c r="F7033" s="2">
        <f t="shared" si="1184"/>
        <v>2018</v>
      </c>
      <c r="G7033" s="2">
        <f t="shared" si="1185"/>
        <v>8</v>
      </c>
      <c r="H7033" s="2">
        <f t="shared" si="1186"/>
        <v>6</v>
      </c>
      <c r="I7033" s="2" t="str">
        <f t="shared" si="1187"/>
        <v>Agosto</v>
      </c>
      <c r="L7033" s="2" t="str">
        <f t="shared" si="1183"/>
        <v>Índices y tasasIndicador bancario de referencia IBR 90 díasDiario4332043320</v>
      </c>
    </row>
    <row r="7034" spans="1:12" ht="15.95" customHeight="1" x14ac:dyDescent="0.2">
      <c r="A7034" s="7" t="s">
        <v>20</v>
      </c>
      <c r="B7034" s="7" t="s">
        <v>27</v>
      </c>
      <c r="C7034" s="7" t="s">
        <v>26</v>
      </c>
      <c r="D7034" s="3">
        <v>43320</v>
      </c>
      <c r="E7034" s="3">
        <v>43320</v>
      </c>
      <c r="F7034" s="2">
        <f t="shared" si="1184"/>
        <v>2018</v>
      </c>
      <c r="G7034" s="2">
        <f t="shared" si="1185"/>
        <v>8</v>
      </c>
      <c r="H7034" s="2">
        <f t="shared" si="1186"/>
        <v>8</v>
      </c>
      <c r="I7034" s="2" t="str">
        <f t="shared" si="1187"/>
        <v>Agosto</v>
      </c>
      <c r="L7034" s="2" t="str">
        <f t="shared" si="1183"/>
        <v>Índices y tasasIndicador bancario de referencia IBR 90 díasDiario4332143321</v>
      </c>
    </row>
    <row r="7035" spans="1:12" ht="15.95" customHeight="1" x14ac:dyDescent="0.2">
      <c r="A7035" s="7" t="s">
        <v>20</v>
      </c>
      <c r="B7035" s="7" t="s">
        <v>27</v>
      </c>
      <c r="C7035" s="7" t="s">
        <v>26</v>
      </c>
      <c r="D7035" s="3">
        <v>43321</v>
      </c>
      <c r="E7035" s="3">
        <v>43321</v>
      </c>
      <c r="F7035" s="2">
        <f t="shared" si="1184"/>
        <v>2018</v>
      </c>
      <c r="G7035" s="2">
        <f t="shared" si="1185"/>
        <v>8</v>
      </c>
      <c r="H7035" s="2">
        <f t="shared" si="1186"/>
        <v>9</v>
      </c>
      <c r="I7035" s="2" t="str">
        <f t="shared" si="1187"/>
        <v>Agosto</v>
      </c>
      <c r="L7035" s="2" t="str">
        <f t="shared" si="1183"/>
        <v>Índices y tasasIndicador bancario de referencia IBR 90 díasDiario4332243322</v>
      </c>
    </row>
    <row r="7036" spans="1:12" ht="15.95" customHeight="1" x14ac:dyDescent="0.2">
      <c r="A7036" s="7" t="s">
        <v>20</v>
      </c>
      <c r="B7036" s="7" t="s">
        <v>27</v>
      </c>
      <c r="C7036" s="7" t="s">
        <v>26</v>
      </c>
      <c r="D7036" s="3">
        <v>43322</v>
      </c>
      <c r="E7036" s="3">
        <v>43322</v>
      </c>
      <c r="F7036" s="2">
        <f t="shared" si="1184"/>
        <v>2018</v>
      </c>
      <c r="G7036" s="2">
        <f t="shared" si="1185"/>
        <v>8</v>
      </c>
      <c r="H7036" s="2">
        <f t="shared" si="1186"/>
        <v>10</v>
      </c>
      <c r="I7036" s="2" t="str">
        <f t="shared" si="1187"/>
        <v>Agosto</v>
      </c>
      <c r="L7036" s="2" t="str">
        <f t="shared" si="1183"/>
        <v>Índices y tasasIndicador bancario de referencia IBR 90 díasDiario4332543325</v>
      </c>
    </row>
    <row r="7037" spans="1:12" ht="15.95" customHeight="1" x14ac:dyDescent="0.2">
      <c r="A7037" s="7" t="s">
        <v>20</v>
      </c>
      <c r="B7037" s="7" t="s">
        <v>27</v>
      </c>
      <c r="C7037" s="7" t="s">
        <v>26</v>
      </c>
      <c r="D7037" s="3">
        <v>43325</v>
      </c>
      <c r="E7037" s="3">
        <v>43325</v>
      </c>
      <c r="F7037" s="2">
        <f t="shared" si="1184"/>
        <v>2018</v>
      </c>
      <c r="G7037" s="2">
        <f t="shared" si="1185"/>
        <v>8</v>
      </c>
      <c r="H7037" s="2">
        <f t="shared" si="1186"/>
        <v>13</v>
      </c>
      <c r="I7037" s="2" t="str">
        <f t="shared" si="1187"/>
        <v>Agosto</v>
      </c>
      <c r="L7037" s="2" t="str">
        <f t="shared" si="1183"/>
        <v>Índices y tasasIndicador bancario de referencia IBR 90 díasDiario4332643326</v>
      </c>
    </row>
    <row r="7038" spans="1:12" ht="15.95" customHeight="1" x14ac:dyDescent="0.2">
      <c r="A7038" s="7" t="s">
        <v>20</v>
      </c>
      <c r="B7038" s="7" t="s">
        <v>27</v>
      </c>
      <c r="C7038" s="7" t="s">
        <v>26</v>
      </c>
      <c r="D7038" s="3">
        <v>43326</v>
      </c>
      <c r="E7038" s="3">
        <v>43326</v>
      </c>
      <c r="F7038" s="2">
        <f t="shared" si="1184"/>
        <v>2018</v>
      </c>
      <c r="G7038" s="2">
        <f t="shared" si="1185"/>
        <v>8</v>
      </c>
      <c r="H7038" s="2">
        <f t="shared" si="1186"/>
        <v>14</v>
      </c>
      <c r="I7038" s="2" t="str">
        <f t="shared" si="1187"/>
        <v>Agosto</v>
      </c>
      <c r="L7038" s="2" t="str">
        <f t="shared" si="1183"/>
        <v>Índices y tasasIndicador bancario de referencia IBR 90 díasDiario4332743327</v>
      </c>
    </row>
    <row r="7039" spans="1:12" ht="15.95" customHeight="1" x14ac:dyDescent="0.2">
      <c r="A7039" s="7" t="s">
        <v>20</v>
      </c>
      <c r="B7039" s="7" t="s">
        <v>27</v>
      </c>
      <c r="C7039" s="7" t="s">
        <v>26</v>
      </c>
      <c r="D7039" s="3">
        <v>43327</v>
      </c>
      <c r="E7039" s="3">
        <v>43327</v>
      </c>
      <c r="F7039" s="2">
        <f t="shared" si="1184"/>
        <v>2018</v>
      </c>
      <c r="G7039" s="2">
        <f t="shared" si="1185"/>
        <v>8</v>
      </c>
      <c r="H7039" s="2">
        <f t="shared" si="1186"/>
        <v>15</v>
      </c>
      <c r="I7039" s="2" t="str">
        <f t="shared" si="1187"/>
        <v>Agosto</v>
      </c>
      <c r="L7039" s="2" t="str">
        <f t="shared" si="1183"/>
        <v>Índices y tasasIndicador bancario de referencia IBR 90 díasDiario4332843328</v>
      </c>
    </row>
    <row r="7040" spans="1:12" ht="15.95" customHeight="1" x14ac:dyDescent="0.2">
      <c r="A7040" s="7" t="s">
        <v>20</v>
      </c>
      <c r="B7040" s="7" t="s">
        <v>27</v>
      </c>
      <c r="C7040" s="7" t="s">
        <v>26</v>
      </c>
      <c r="D7040" s="3">
        <v>43328</v>
      </c>
      <c r="E7040" s="3">
        <v>43328</v>
      </c>
      <c r="F7040" s="2">
        <f t="shared" si="1184"/>
        <v>2018</v>
      </c>
      <c r="G7040" s="2">
        <f t="shared" si="1185"/>
        <v>8</v>
      </c>
      <c r="H7040" s="2">
        <f t="shared" si="1186"/>
        <v>16</v>
      </c>
      <c r="I7040" s="2" t="str">
        <f t="shared" si="1187"/>
        <v>Agosto</v>
      </c>
      <c r="L7040" s="2" t="str">
        <f t="shared" si="1183"/>
        <v>Índices y tasasIndicador bancario de referencia IBR 90 díasDiario4332943329</v>
      </c>
    </row>
    <row r="7041" spans="1:12" ht="15.95" customHeight="1" x14ac:dyDescent="0.2">
      <c r="A7041" s="7" t="s">
        <v>20</v>
      </c>
      <c r="B7041" s="7" t="s">
        <v>27</v>
      </c>
      <c r="C7041" s="7" t="s">
        <v>26</v>
      </c>
      <c r="D7041" s="3">
        <v>43329</v>
      </c>
      <c r="E7041" s="3">
        <v>43329</v>
      </c>
      <c r="F7041" s="2">
        <f t="shared" si="1184"/>
        <v>2018</v>
      </c>
      <c r="G7041" s="2">
        <f t="shared" si="1185"/>
        <v>8</v>
      </c>
      <c r="H7041" s="2">
        <f t="shared" si="1186"/>
        <v>17</v>
      </c>
      <c r="I7041" s="2" t="str">
        <f t="shared" si="1187"/>
        <v>Agosto</v>
      </c>
      <c r="L7041" s="2" t="str">
        <f t="shared" si="1183"/>
        <v>Índices y tasasIndicador bancario de referencia IBR 90 díasDiario4333343333</v>
      </c>
    </row>
    <row r="7042" spans="1:12" ht="15.95" customHeight="1" x14ac:dyDescent="0.2">
      <c r="A7042" s="7" t="s">
        <v>20</v>
      </c>
      <c r="B7042" s="7" t="s">
        <v>27</v>
      </c>
      <c r="C7042" s="7" t="s">
        <v>26</v>
      </c>
      <c r="D7042" s="3">
        <v>43333</v>
      </c>
      <c r="E7042" s="3">
        <v>43333</v>
      </c>
      <c r="F7042" s="2">
        <f t="shared" si="1184"/>
        <v>2018</v>
      </c>
      <c r="G7042" s="2">
        <f t="shared" si="1185"/>
        <v>8</v>
      </c>
      <c r="H7042" s="2">
        <f t="shared" si="1186"/>
        <v>21</v>
      </c>
      <c r="I7042" s="2" t="str">
        <f t="shared" si="1187"/>
        <v>Agosto</v>
      </c>
      <c r="L7042" s="2" t="str">
        <f t="shared" si="1183"/>
        <v>Índices y tasasIndicador bancario de referencia IBR 90 díasDiario4333443334</v>
      </c>
    </row>
    <row r="7043" spans="1:12" ht="15.95" customHeight="1" x14ac:dyDescent="0.2">
      <c r="A7043" s="7" t="s">
        <v>20</v>
      </c>
      <c r="B7043" s="7" t="s">
        <v>27</v>
      </c>
      <c r="C7043" s="7" t="s">
        <v>26</v>
      </c>
      <c r="D7043" s="3">
        <v>43334</v>
      </c>
      <c r="E7043" s="3">
        <v>43334</v>
      </c>
      <c r="F7043" s="2">
        <f t="shared" si="1184"/>
        <v>2018</v>
      </c>
      <c r="G7043" s="2">
        <f t="shared" si="1185"/>
        <v>8</v>
      </c>
      <c r="H7043" s="2">
        <f t="shared" si="1186"/>
        <v>22</v>
      </c>
      <c r="I7043" s="2" t="str">
        <f t="shared" si="1187"/>
        <v>Agosto</v>
      </c>
      <c r="L7043" s="2" t="str">
        <f t="shared" si="1183"/>
        <v>Índices y tasasIndicador bancario de referencia IBR 90 díasDiario4333543335</v>
      </c>
    </row>
    <row r="7044" spans="1:12" ht="15.95" customHeight="1" x14ac:dyDescent="0.2">
      <c r="A7044" s="7" t="s">
        <v>20</v>
      </c>
      <c r="B7044" s="7" t="s">
        <v>27</v>
      </c>
      <c r="C7044" s="7" t="s">
        <v>26</v>
      </c>
      <c r="D7044" s="3">
        <v>43335</v>
      </c>
      <c r="E7044" s="3">
        <v>43335</v>
      </c>
      <c r="F7044" s="2">
        <f t="shared" si="1184"/>
        <v>2018</v>
      </c>
      <c r="G7044" s="2">
        <f t="shared" si="1185"/>
        <v>8</v>
      </c>
      <c r="H7044" s="2">
        <f t="shared" si="1186"/>
        <v>23</v>
      </c>
      <c r="I7044" s="2" t="str">
        <f t="shared" si="1187"/>
        <v>Agosto</v>
      </c>
      <c r="L7044" s="2" t="str">
        <f t="shared" si="1183"/>
        <v>Índices y tasasIndicador bancario de referencia IBR 90 díasDiario4333643336</v>
      </c>
    </row>
    <row r="7045" spans="1:12" ht="15.95" customHeight="1" x14ac:dyDescent="0.2">
      <c r="A7045" s="7" t="s">
        <v>20</v>
      </c>
      <c r="B7045" s="7" t="s">
        <v>27</v>
      </c>
      <c r="C7045" s="7" t="s">
        <v>26</v>
      </c>
      <c r="D7045" s="3">
        <v>43336</v>
      </c>
      <c r="E7045" s="3">
        <v>43336</v>
      </c>
      <c r="F7045" s="2">
        <f t="shared" si="1184"/>
        <v>2018</v>
      </c>
      <c r="G7045" s="2">
        <f t="shared" si="1185"/>
        <v>8</v>
      </c>
      <c r="H7045" s="2">
        <f t="shared" si="1186"/>
        <v>24</v>
      </c>
      <c r="I7045" s="2" t="str">
        <f t="shared" si="1187"/>
        <v>Agosto</v>
      </c>
      <c r="L7045" s="2" t="str">
        <f t="shared" si="1183"/>
        <v>Índices y tasasIndicador bancario de referencia IBR 90 díasDiario4333943339</v>
      </c>
    </row>
    <row r="7046" spans="1:12" ht="15.95" customHeight="1" x14ac:dyDescent="0.2">
      <c r="A7046" s="7" t="s">
        <v>20</v>
      </c>
      <c r="B7046" s="7" t="s">
        <v>27</v>
      </c>
      <c r="C7046" s="7" t="s">
        <v>26</v>
      </c>
      <c r="D7046" s="3">
        <v>43339</v>
      </c>
      <c r="E7046" s="3">
        <v>43339</v>
      </c>
      <c r="F7046" s="2">
        <f t="shared" si="1184"/>
        <v>2018</v>
      </c>
      <c r="G7046" s="2">
        <f t="shared" si="1185"/>
        <v>8</v>
      </c>
      <c r="H7046" s="2">
        <f t="shared" si="1186"/>
        <v>27</v>
      </c>
      <c r="I7046" s="2" t="str">
        <f t="shared" si="1187"/>
        <v>Agosto</v>
      </c>
      <c r="L7046" s="2" t="str">
        <f t="shared" si="1183"/>
        <v>Índices y tasasIndicador bancario de referencia IBR 90 díasDiario4334043340</v>
      </c>
    </row>
    <row r="7047" spans="1:12" ht="15.95" customHeight="1" x14ac:dyDescent="0.2">
      <c r="A7047" s="7" t="s">
        <v>20</v>
      </c>
      <c r="B7047" s="7" t="s">
        <v>27</v>
      </c>
      <c r="C7047" s="7" t="s">
        <v>26</v>
      </c>
      <c r="D7047" s="3">
        <v>43340</v>
      </c>
      <c r="E7047" s="3">
        <v>43340</v>
      </c>
      <c r="F7047" s="2">
        <f t="shared" si="1184"/>
        <v>2018</v>
      </c>
      <c r="G7047" s="2">
        <f t="shared" si="1185"/>
        <v>8</v>
      </c>
      <c r="H7047" s="2">
        <f t="shared" si="1186"/>
        <v>28</v>
      </c>
      <c r="I7047" s="2" t="str">
        <f t="shared" si="1187"/>
        <v>Agosto</v>
      </c>
      <c r="L7047" s="2" t="str">
        <f t="shared" si="1183"/>
        <v>Índices y tasasIndicador bancario de referencia IBR 90 díasDiario4334143341</v>
      </c>
    </row>
    <row r="7048" spans="1:12" ht="15.95" customHeight="1" x14ac:dyDescent="0.2">
      <c r="A7048" s="7" t="s">
        <v>20</v>
      </c>
      <c r="B7048" s="7" t="s">
        <v>27</v>
      </c>
      <c r="C7048" s="7" t="s">
        <v>26</v>
      </c>
      <c r="D7048" s="3">
        <v>43341</v>
      </c>
      <c r="E7048" s="3">
        <v>43341</v>
      </c>
      <c r="F7048" s="2">
        <f t="shared" si="1184"/>
        <v>2018</v>
      </c>
      <c r="G7048" s="2">
        <f t="shared" si="1185"/>
        <v>8</v>
      </c>
      <c r="H7048" s="2">
        <f t="shared" si="1186"/>
        <v>29</v>
      </c>
      <c r="I7048" s="2" t="str">
        <f t="shared" si="1187"/>
        <v>Agosto</v>
      </c>
      <c r="L7048" s="2" t="str">
        <f t="shared" si="1183"/>
        <v>Índices y tasasIndicador bancario de referencia IBR 90 díasDiario4334243342</v>
      </c>
    </row>
    <row r="7049" spans="1:12" ht="15.95" customHeight="1" x14ac:dyDescent="0.2">
      <c r="A7049" s="7" t="s">
        <v>20</v>
      </c>
      <c r="B7049" s="7" t="s">
        <v>27</v>
      </c>
      <c r="C7049" s="7" t="s">
        <v>26</v>
      </c>
      <c r="D7049" s="3">
        <v>43342</v>
      </c>
      <c r="E7049" s="3">
        <v>43342</v>
      </c>
      <c r="F7049" s="2">
        <f t="shared" si="1184"/>
        <v>2018</v>
      </c>
      <c r="G7049" s="2">
        <f t="shared" si="1185"/>
        <v>8</v>
      </c>
      <c r="H7049" s="2">
        <f t="shared" si="1186"/>
        <v>30</v>
      </c>
      <c r="I7049" s="2" t="str">
        <f t="shared" si="1187"/>
        <v>Agosto</v>
      </c>
      <c r="L7049" s="2" t="str">
        <f t="shared" si="1183"/>
        <v>Índices y tasasIndicador bancario de referencia IBR 90 díasDiario4334343343</v>
      </c>
    </row>
    <row r="7050" spans="1:12" ht="15.95" customHeight="1" x14ac:dyDescent="0.2">
      <c r="A7050" s="7" t="s">
        <v>20</v>
      </c>
      <c r="B7050" s="7" t="s">
        <v>27</v>
      </c>
      <c r="C7050" s="7" t="s">
        <v>26</v>
      </c>
      <c r="D7050" s="3">
        <v>43343</v>
      </c>
      <c r="E7050" s="3">
        <v>43343</v>
      </c>
      <c r="F7050" s="2">
        <f t="shared" si="1184"/>
        <v>2018</v>
      </c>
      <c r="G7050" s="2">
        <f t="shared" si="1185"/>
        <v>8</v>
      </c>
      <c r="H7050" s="2">
        <f t="shared" si="1186"/>
        <v>31</v>
      </c>
      <c r="I7050" s="2" t="str">
        <f t="shared" si="1187"/>
        <v>Agosto</v>
      </c>
      <c r="L7050" s="2" t="str">
        <f t="shared" ref="L7050:L7113" si="1188">CONCATENATE(A7051,B7051,C7051,D7051,E7051,)</f>
        <v>Índices y tasasIndicador bancario de referencia IBR 90 díasDiario4334643346</v>
      </c>
    </row>
    <row r="7051" spans="1:12" ht="15.95" customHeight="1" x14ac:dyDescent="0.2">
      <c r="A7051" s="7" t="s">
        <v>20</v>
      </c>
      <c r="B7051" s="7" t="s">
        <v>27</v>
      </c>
      <c r="C7051" s="7" t="s">
        <v>26</v>
      </c>
      <c r="D7051" s="3">
        <v>43346</v>
      </c>
      <c r="E7051" s="3">
        <v>43346</v>
      </c>
      <c r="F7051" s="2">
        <f t="shared" si="1184"/>
        <v>2018</v>
      </c>
      <c r="G7051" s="2">
        <f t="shared" si="1185"/>
        <v>9</v>
      </c>
      <c r="H7051" s="2">
        <f t="shared" si="1186"/>
        <v>3</v>
      </c>
      <c r="I7051" s="2" t="str">
        <f t="shared" si="1187"/>
        <v>Septiembre</v>
      </c>
      <c r="L7051" s="2" t="str">
        <f t="shared" si="1188"/>
        <v>Índices y tasasIndicador bancario de referencia IBR 90 díasDiario4334743347</v>
      </c>
    </row>
    <row r="7052" spans="1:12" ht="15.95" customHeight="1" x14ac:dyDescent="0.2">
      <c r="A7052" s="7" t="s">
        <v>20</v>
      </c>
      <c r="B7052" s="7" t="s">
        <v>27</v>
      </c>
      <c r="C7052" s="7" t="s">
        <v>26</v>
      </c>
      <c r="D7052" s="3">
        <v>43347</v>
      </c>
      <c r="E7052" s="3">
        <v>43347</v>
      </c>
      <c r="F7052" s="2">
        <f t="shared" si="1184"/>
        <v>2018</v>
      </c>
      <c r="G7052" s="2">
        <f t="shared" si="1185"/>
        <v>9</v>
      </c>
      <c r="H7052" s="2">
        <f t="shared" si="1186"/>
        <v>4</v>
      </c>
      <c r="I7052" s="2" t="str">
        <f t="shared" si="1187"/>
        <v>Septiembre</v>
      </c>
      <c r="L7052" s="2" t="str">
        <f t="shared" si="1188"/>
        <v>Índices y tasasIndicador bancario de referencia IBR 90 díasDiario4334843348</v>
      </c>
    </row>
    <row r="7053" spans="1:12" ht="15.95" customHeight="1" x14ac:dyDescent="0.2">
      <c r="A7053" s="7" t="s">
        <v>20</v>
      </c>
      <c r="B7053" s="7" t="s">
        <v>27</v>
      </c>
      <c r="C7053" s="7" t="s">
        <v>26</v>
      </c>
      <c r="D7053" s="3">
        <v>43348</v>
      </c>
      <c r="E7053" s="3">
        <v>43348</v>
      </c>
      <c r="F7053" s="2">
        <f t="shared" si="1184"/>
        <v>2018</v>
      </c>
      <c r="G7053" s="2">
        <f t="shared" si="1185"/>
        <v>9</v>
      </c>
      <c r="H7053" s="2">
        <f t="shared" si="1186"/>
        <v>5</v>
      </c>
      <c r="I7053" s="2" t="str">
        <f t="shared" si="1187"/>
        <v>Septiembre</v>
      </c>
      <c r="L7053" s="2" t="str">
        <f t="shared" si="1188"/>
        <v>Índices y tasasIndicador bancario de referencia IBR 90 díasDiario4334943349</v>
      </c>
    </row>
    <row r="7054" spans="1:12" ht="15.95" customHeight="1" x14ac:dyDescent="0.2">
      <c r="A7054" s="7" t="s">
        <v>20</v>
      </c>
      <c r="B7054" s="7" t="s">
        <v>27</v>
      </c>
      <c r="C7054" s="7" t="s">
        <v>26</v>
      </c>
      <c r="D7054" s="3">
        <v>43349</v>
      </c>
      <c r="E7054" s="3">
        <v>43349</v>
      </c>
      <c r="F7054" s="2">
        <f t="shared" si="1184"/>
        <v>2018</v>
      </c>
      <c r="G7054" s="2">
        <f t="shared" si="1185"/>
        <v>9</v>
      </c>
      <c r="H7054" s="2">
        <f t="shared" si="1186"/>
        <v>6</v>
      </c>
      <c r="I7054" s="2" t="str">
        <f t="shared" si="1187"/>
        <v>Septiembre</v>
      </c>
      <c r="L7054" s="2" t="str">
        <f t="shared" si="1188"/>
        <v>Índices y tasasIndicador bancario de referencia IBR 90 díasDiario4335043350</v>
      </c>
    </row>
    <row r="7055" spans="1:12" ht="15.95" customHeight="1" x14ac:dyDescent="0.2">
      <c r="A7055" s="7" t="s">
        <v>20</v>
      </c>
      <c r="B7055" s="7" t="s">
        <v>27</v>
      </c>
      <c r="C7055" s="7" t="s">
        <v>26</v>
      </c>
      <c r="D7055" s="3">
        <v>43350</v>
      </c>
      <c r="E7055" s="3">
        <v>43350</v>
      </c>
      <c r="F7055" s="2">
        <f t="shared" si="1184"/>
        <v>2018</v>
      </c>
      <c r="G7055" s="2">
        <f t="shared" si="1185"/>
        <v>9</v>
      </c>
      <c r="H7055" s="2">
        <f t="shared" si="1186"/>
        <v>7</v>
      </c>
      <c r="I7055" s="2" t="str">
        <f t="shared" si="1187"/>
        <v>Septiembre</v>
      </c>
      <c r="L7055" s="2" t="str">
        <f t="shared" si="1188"/>
        <v>Índices y tasasIndicador bancario de referencia IBR 90 díasDiario4335343353</v>
      </c>
    </row>
    <row r="7056" spans="1:12" ht="15.95" customHeight="1" x14ac:dyDescent="0.2">
      <c r="A7056" s="7" t="s">
        <v>20</v>
      </c>
      <c r="B7056" s="7" t="s">
        <v>27</v>
      </c>
      <c r="C7056" s="7" t="s">
        <v>26</v>
      </c>
      <c r="D7056" s="3">
        <v>43353</v>
      </c>
      <c r="E7056" s="3">
        <v>43353</v>
      </c>
      <c r="F7056" s="2">
        <f t="shared" si="1184"/>
        <v>2018</v>
      </c>
      <c r="G7056" s="2">
        <f t="shared" si="1185"/>
        <v>9</v>
      </c>
      <c r="H7056" s="2">
        <f t="shared" si="1186"/>
        <v>10</v>
      </c>
      <c r="I7056" s="2" t="str">
        <f t="shared" si="1187"/>
        <v>Septiembre</v>
      </c>
      <c r="L7056" s="2" t="str">
        <f t="shared" si="1188"/>
        <v>Índices y tasasIndicador bancario de referencia IBR 90 díasDiario4335443354</v>
      </c>
    </row>
    <row r="7057" spans="1:12" ht="15.95" customHeight="1" x14ac:dyDescent="0.2">
      <c r="A7057" s="7" t="s">
        <v>20</v>
      </c>
      <c r="B7057" s="7" t="s">
        <v>27</v>
      </c>
      <c r="C7057" s="7" t="s">
        <v>26</v>
      </c>
      <c r="D7057" s="3">
        <v>43354</v>
      </c>
      <c r="E7057" s="3">
        <v>43354</v>
      </c>
      <c r="F7057" s="2">
        <f t="shared" si="1184"/>
        <v>2018</v>
      </c>
      <c r="G7057" s="2">
        <f t="shared" si="1185"/>
        <v>9</v>
      </c>
      <c r="H7057" s="2">
        <f t="shared" si="1186"/>
        <v>11</v>
      </c>
      <c r="I7057" s="2" t="str">
        <f t="shared" si="1187"/>
        <v>Septiembre</v>
      </c>
      <c r="L7057" s="2" t="str">
        <f t="shared" si="1188"/>
        <v>Índices y tasasIndicador bancario de referencia IBR 90 díasDiario4335543355</v>
      </c>
    </row>
    <row r="7058" spans="1:12" ht="15.95" customHeight="1" x14ac:dyDescent="0.2">
      <c r="A7058" s="7" t="s">
        <v>20</v>
      </c>
      <c r="B7058" s="7" t="s">
        <v>27</v>
      </c>
      <c r="C7058" s="7" t="s">
        <v>26</v>
      </c>
      <c r="D7058" s="3">
        <v>43355</v>
      </c>
      <c r="E7058" s="3">
        <v>43355</v>
      </c>
      <c r="F7058" s="2">
        <f t="shared" si="1184"/>
        <v>2018</v>
      </c>
      <c r="G7058" s="2">
        <f t="shared" si="1185"/>
        <v>9</v>
      </c>
      <c r="H7058" s="2">
        <f t="shared" si="1186"/>
        <v>12</v>
      </c>
      <c r="I7058" s="2" t="str">
        <f t="shared" si="1187"/>
        <v>Septiembre</v>
      </c>
      <c r="L7058" s="2" t="str">
        <f t="shared" si="1188"/>
        <v>Índices y tasasIndicador bancario de referencia IBR 90 díasDiario4335643356</v>
      </c>
    </row>
    <row r="7059" spans="1:12" ht="15.95" customHeight="1" x14ac:dyDescent="0.2">
      <c r="A7059" s="7" t="s">
        <v>20</v>
      </c>
      <c r="B7059" s="7" t="s">
        <v>27</v>
      </c>
      <c r="C7059" s="7" t="s">
        <v>26</v>
      </c>
      <c r="D7059" s="3">
        <v>43356</v>
      </c>
      <c r="E7059" s="3">
        <v>43356</v>
      </c>
      <c r="F7059" s="2">
        <f t="shared" si="1184"/>
        <v>2018</v>
      </c>
      <c r="G7059" s="2">
        <f t="shared" si="1185"/>
        <v>9</v>
      </c>
      <c r="H7059" s="2">
        <f t="shared" si="1186"/>
        <v>13</v>
      </c>
      <c r="I7059" s="2" t="str">
        <f t="shared" si="1187"/>
        <v>Septiembre</v>
      </c>
      <c r="L7059" s="2" t="str">
        <f t="shared" si="1188"/>
        <v>Índices y tasasIndicador bancario de referencia IBR 90 díasDiario4335743357</v>
      </c>
    </row>
    <row r="7060" spans="1:12" ht="15.95" customHeight="1" x14ac:dyDescent="0.2">
      <c r="A7060" s="7" t="s">
        <v>20</v>
      </c>
      <c r="B7060" s="7" t="s">
        <v>27</v>
      </c>
      <c r="C7060" s="7" t="s">
        <v>26</v>
      </c>
      <c r="D7060" s="3">
        <v>43357</v>
      </c>
      <c r="E7060" s="3">
        <v>43357</v>
      </c>
      <c r="F7060" s="2">
        <f t="shared" si="1184"/>
        <v>2018</v>
      </c>
      <c r="G7060" s="2">
        <f t="shared" si="1185"/>
        <v>9</v>
      </c>
      <c r="H7060" s="2">
        <f t="shared" si="1186"/>
        <v>14</v>
      </c>
      <c r="I7060" s="2" t="str">
        <f t="shared" si="1187"/>
        <v>Septiembre</v>
      </c>
      <c r="L7060" s="2" t="str">
        <f t="shared" si="1188"/>
        <v>Índices y tasasIndicador bancario de referencia IBR 90 díasDiario4336043360</v>
      </c>
    </row>
    <row r="7061" spans="1:12" ht="15.95" customHeight="1" x14ac:dyDescent="0.2">
      <c r="A7061" s="7" t="s">
        <v>20</v>
      </c>
      <c r="B7061" s="7" t="s">
        <v>27</v>
      </c>
      <c r="C7061" s="7" t="s">
        <v>26</v>
      </c>
      <c r="D7061" s="3">
        <v>43360</v>
      </c>
      <c r="E7061" s="3">
        <v>43360</v>
      </c>
      <c r="F7061" s="2">
        <f t="shared" si="1184"/>
        <v>2018</v>
      </c>
      <c r="G7061" s="2">
        <f t="shared" si="1185"/>
        <v>9</v>
      </c>
      <c r="H7061" s="2">
        <f t="shared" si="1186"/>
        <v>17</v>
      </c>
      <c r="I7061" s="2" t="str">
        <f t="shared" si="1187"/>
        <v>Septiembre</v>
      </c>
      <c r="L7061" s="2" t="str">
        <f t="shared" si="1188"/>
        <v>Índices y tasasIndicador bancario de referencia IBR 90 díasDiario4336143361</v>
      </c>
    </row>
    <row r="7062" spans="1:12" ht="15.95" customHeight="1" x14ac:dyDescent="0.2">
      <c r="A7062" s="7" t="s">
        <v>20</v>
      </c>
      <c r="B7062" s="7" t="s">
        <v>27</v>
      </c>
      <c r="C7062" s="7" t="s">
        <v>26</v>
      </c>
      <c r="D7062" s="3">
        <v>43361</v>
      </c>
      <c r="E7062" s="3">
        <v>43361</v>
      </c>
      <c r="F7062" s="2">
        <f t="shared" si="1184"/>
        <v>2018</v>
      </c>
      <c r="G7062" s="2">
        <f t="shared" si="1185"/>
        <v>9</v>
      </c>
      <c r="H7062" s="2">
        <f t="shared" si="1186"/>
        <v>18</v>
      </c>
      <c r="I7062" s="2" t="str">
        <f t="shared" si="1187"/>
        <v>Septiembre</v>
      </c>
      <c r="L7062" s="2" t="str">
        <f t="shared" si="1188"/>
        <v>Índices y tasasIndicador bancario de referencia IBR 90 díasDiario4336243362</v>
      </c>
    </row>
    <row r="7063" spans="1:12" ht="15.95" customHeight="1" x14ac:dyDescent="0.2">
      <c r="A7063" s="7" t="s">
        <v>20</v>
      </c>
      <c r="B7063" s="7" t="s">
        <v>27</v>
      </c>
      <c r="C7063" s="7" t="s">
        <v>26</v>
      </c>
      <c r="D7063" s="3">
        <v>43362</v>
      </c>
      <c r="E7063" s="3">
        <v>43362</v>
      </c>
      <c r="F7063" s="2">
        <f t="shared" si="1184"/>
        <v>2018</v>
      </c>
      <c r="G7063" s="2">
        <f t="shared" si="1185"/>
        <v>9</v>
      </c>
      <c r="H7063" s="2">
        <f t="shared" si="1186"/>
        <v>19</v>
      </c>
      <c r="I7063" s="2" t="str">
        <f t="shared" si="1187"/>
        <v>Septiembre</v>
      </c>
      <c r="L7063" s="2" t="str">
        <f t="shared" si="1188"/>
        <v>Índices y tasasIndicador bancario de referencia IBR 90 díasDiario4336343363</v>
      </c>
    </row>
    <row r="7064" spans="1:12" ht="15.95" customHeight="1" x14ac:dyDescent="0.2">
      <c r="A7064" s="7" t="s">
        <v>20</v>
      </c>
      <c r="B7064" s="7" t="s">
        <v>27</v>
      </c>
      <c r="C7064" s="7" t="s">
        <v>26</v>
      </c>
      <c r="D7064" s="3">
        <v>43363</v>
      </c>
      <c r="E7064" s="3">
        <v>43363</v>
      </c>
      <c r="F7064" s="2">
        <f t="shared" si="1184"/>
        <v>2018</v>
      </c>
      <c r="G7064" s="2">
        <f t="shared" si="1185"/>
        <v>9</v>
      </c>
      <c r="H7064" s="2">
        <f t="shared" si="1186"/>
        <v>20</v>
      </c>
      <c r="I7064" s="2" t="str">
        <f t="shared" si="1187"/>
        <v>Septiembre</v>
      </c>
      <c r="L7064" s="2" t="str">
        <f t="shared" si="1188"/>
        <v>Índices y tasasIndicador bancario de referencia IBR 90 díasDiario4336443364</v>
      </c>
    </row>
    <row r="7065" spans="1:12" ht="15.95" customHeight="1" x14ac:dyDescent="0.2">
      <c r="A7065" s="7" t="s">
        <v>20</v>
      </c>
      <c r="B7065" s="7" t="s">
        <v>27</v>
      </c>
      <c r="C7065" s="7" t="s">
        <v>26</v>
      </c>
      <c r="D7065" s="3">
        <v>43364</v>
      </c>
      <c r="E7065" s="3">
        <v>43364</v>
      </c>
      <c r="F7065" s="2">
        <f t="shared" si="1184"/>
        <v>2018</v>
      </c>
      <c r="G7065" s="2">
        <f t="shared" si="1185"/>
        <v>9</v>
      </c>
      <c r="H7065" s="2">
        <f t="shared" si="1186"/>
        <v>21</v>
      </c>
      <c r="I7065" s="2" t="str">
        <f t="shared" si="1187"/>
        <v>Septiembre</v>
      </c>
      <c r="L7065" s="2" t="str">
        <f t="shared" si="1188"/>
        <v>Índices y tasasIndicador bancario de referencia IBR 90 díasDiario4336743367</v>
      </c>
    </row>
    <row r="7066" spans="1:12" ht="15.95" customHeight="1" x14ac:dyDescent="0.2">
      <c r="A7066" s="7" t="s">
        <v>20</v>
      </c>
      <c r="B7066" s="7" t="s">
        <v>27</v>
      </c>
      <c r="C7066" s="7" t="s">
        <v>26</v>
      </c>
      <c r="D7066" s="3">
        <v>43367</v>
      </c>
      <c r="E7066" s="3">
        <v>43367</v>
      </c>
      <c r="F7066" s="2">
        <f t="shared" si="1184"/>
        <v>2018</v>
      </c>
      <c r="G7066" s="2">
        <f t="shared" si="1185"/>
        <v>9</v>
      </c>
      <c r="H7066" s="2">
        <f t="shared" si="1186"/>
        <v>24</v>
      </c>
      <c r="I7066" s="2" t="str">
        <f t="shared" si="1187"/>
        <v>Septiembre</v>
      </c>
      <c r="L7066" s="2" t="str">
        <f t="shared" si="1188"/>
        <v>Índices y tasasIndicador bancario de referencia IBR 90 díasDiario4336843368</v>
      </c>
    </row>
    <row r="7067" spans="1:12" ht="15.95" customHeight="1" x14ac:dyDescent="0.2">
      <c r="A7067" s="7" t="s">
        <v>20</v>
      </c>
      <c r="B7067" s="7" t="s">
        <v>27</v>
      </c>
      <c r="C7067" s="7" t="s">
        <v>26</v>
      </c>
      <c r="D7067" s="3">
        <v>43368</v>
      </c>
      <c r="E7067" s="3">
        <v>43368</v>
      </c>
      <c r="F7067" s="2">
        <f t="shared" si="1184"/>
        <v>2018</v>
      </c>
      <c r="G7067" s="2">
        <f t="shared" si="1185"/>
        <v>9</v>
      </c>
      <c r="H7067" s="2">
        <f t="shared" si="1186"/>
        <v>25</v>
      </c>
      <c r="I7067" s="2" t="str">
        <f t="shared" si="1187"/>
        <v>Septiembre</v>
      </c>
      <c r="L7067" s="2" t="str">
        <f t="shared" si="1188"/>
        <v>Índices y tasasIndicador bancario de referencia IBR 90 díasDiario4336943369</v>
      </c>
    </row>
    <row r="7068" spans="1:12" ht="15.95" customHeight="1" x14ac:dyDescent="0.2">
      <c r="A7068" s="7" t="s">
        <v>20</v>
      </c>
      <c r="B7068" s="7" t="s">
        <v>27</v>
      </c>
      <c r="C7068" s="7" t="s">
        <v>26</v>
      </c>
      <c r="D7068" s="3">
        <v>43369</v>
      </c>
      <c r="E7068" s="3">
        <v>43369</v>
      </c>
      <c r="F7068" s="2">
        <f t="shared" si="1184"/>
        <v>2018</v>
      </c>
      <c r="G7068" s="2">
        <f t="shared" si="1185"/>
        <v>9</v>
      </c>
      <c r="H7068" s="2">
        <f t="shared" si="1186"/>
        <v>26</v>
      </c>
      <c r="I7068" s="2" t="str">
        <f t="shared" si="1187"/>
        <v>Septiembre</v>
      </c>
      <c r="L7068" s="2" t="str">
        <f t="shared" si="1188"/>
        <v>Índices y tasasIndicador bancario de referencia IBR 90 díasDiario4337043370</v>
      </c>
    </row>
    <row r="7069" spans="1:12" ht="15.95" customHeight="1" x14ac:dyDescent="0.2">
      <c r="A7069" s="7" t="s">
        <v>20</v>
      </c>
      <c r="B7069" s="7" t="s">
        <v>27</v>
      </c>
      <c r="C7069" s="7" t="s">
        <v>26</v>
      </c>
      <c r="D7069" s="3">
        <v>43370</v>
      </c>
      <c r="E7069" s="3">
        <v>43370</v>
      </c>
      <c r="F7069" s="2">
        <f t="shared" si="1184"/>
        <v>2018</v>
      </c>
      <c r="G7069" s="2">
        <f t="shared" si="1185"/>
        <v>9</v>
      </c>
      <c r="H7069" s="2">
        <f t="shared" si="1186"/>
        <v>27</v>
      </c>
      <c r="I7069" s="2" t="str">
        <f t="shared" si="1187"/>
        <v>Septiembre</v>
      </c>
      <c r="L7069" s="2" t="str">
        <f t="shared" si="1188"/>
        <v>Índices y tasasIndicador bancario de referencia IBR 90 díasDiario4337143371</v>
      </c>
    </row>
    <row r="7070" spans="1:12" ht="15.95" customHeight="1" x14ac:dyDescent="0.2">
      <c r="A7070" s="7" t="s">
        <v>20</v>
      </c>
      <c r="B7070" s="7" t="s">
        <v>27</v>
      </c>
      <c r="C7070" s="7" t="s">
        <v>26</v>
      </c>
      <c r="D7070" s="3">
        <v>43371</v>
      </c>
      <c r="E7070" s="3">
        <v>43371</v>
      </c>
      <c r="F7070" s="2">
        <f t="shared" si="1184"/>
        <v>2018</v>
      </c>
      <c r="G7070" s="2">
        <f t="shared" si="1185"/>
        <v>9</v>
      </c>
      <c r="H7070" s="2">
        <f t="shared" si="1186"/>
        <v>28</v>
      </c>
      <c r="I7070" s="2" t="str">
        <f t="shared" si="1187"/>
        <v>Septiembre</v>
      </c>
      <c r="L7070" s="2" t="str">
        <f t="shared" si="1188"/>
        <v>Índices y tasasIndicador bancario de referencia IBR 90 díasDiario4337443374</v>
      </c>
    </row>
    <row r="7071" spans="1:12" ht="15.95" customHeight="1" x14ac:dyDescent="0.2">
      <c r="A7071" s="7" t="s">
        <v>20</v>
      </c>
      <c r="B7071" s="7" t="s">
        <v>27</v>
      </c>
      <c r="C7071" s="7" t="s">
        <v>26</v>
      </c>
      <c r="D7071" s="3">
        <v>43374</v>
      </c>
      <c r="E7071" s="3">
        <v>43374</v>
      </c>
      <c r="F7071" s="2">
        <f t="shared" si="1184"/>
        <v>2018</v>
      </c>
      <c r="G7071" s="2">
        <f t="shared" si="1185"/>
        <v>10</v>
      </c>
      <c r="H7071" s="2">
        <f t="shared" si="1186"/>
        <v>1</v>
      </c>
      <c r="I7071" s="2" t="str">
        <f t="shared" si="1187"/>
        <v>Octubre</v>
      </c>
      <c r="L7071" s="2" t="str">
        <f t="shared" si="1188"/>
        <v>Índices y tasasIndicador bancario de referencia IBR 90 díasDiario4337543375</v>
      </c>
    </row>
    <row r="7072" spans="1:12" ht="15.95" customHeight="1" x14ac:dyDescent="0.2">
      <c r="A7072" s="7" t="s">
        <v>20</v>
      </c>
      <c r="B7072" s="7" t="s">
        <v>27</v>
      </c>
      <c r="C7072" s="7" t="s">
        <v>26</v>
      </c>
      <c r="D7072" s="3">
        <v>43375</v>
      </c>
      <c r="E7072" s="3">
        <v>43375</v>
      </c>
      <c r="F7072" s="2">
        <f t="shared" si="1184"/>
        <v>2018</v>
      </c>
      <c r="G7072" s="2">
        <f t="shared" si="1185"/>
        <v>10</v>
      </c>
      <c r="H7072" s="2">
        <f t="shared" si="1186"/>
        <v>2</v>
      </c>
      <c r="I7072" s="2" t="str">
        <f t="shared" si="1187"/>
        <v>Octubre</v>
      </c>
      <c r="L7072" s="2" t="str">
        <f t="shared" si="1188"/>
        <v>Índices y tasasIndicador bancario de referencia IBR 90 díasDiario4337643376</v>
      </c>
    </row>
    <row r="7073" spans="1:12" ht="15.95" customHeight="1" x14ac:dyDescent="0.2">
      <c r="A7073" s="7" t="s">
        <v>20</v>
      </c>
      <c r="B7073" s="7" t="s">
        <v>27</v>
      </c>
      <c r="C7073" s="7" t="s">
        <v>26</v>
      </c>
      <c r="D7073" s="3">
        <v>43376</v>
      </c>
      <c r="E7073" s="3">
        <v>43376</v>
      </c>
      <c r="F7073" s="2">
        <f t="shared" si="1184"/>
        <v>2018</v>
      </c>
      <c r="G7073" s="2">
        <f t="shared" si="1185"/>
        <v>10</v>
      </c>
      <c r="H7073" s="2">
        <f t="shared" si="1186"/>
        <v>3</v>
      </c>
      <c r="I7073" s="2" t="str">
        <f t="shared" si="1187"/>
        <v>Octubre</v>
      </c>
      <c r="L7073" s="2" t="str">
        <f t="shared" si="1188"/>
        <v>Índices y tasasIndicador bancario de referencia IBR 90 díasDiario4337743377</v>
      </c>
    </row>
    <row r="7074" spans="1:12" ht="15.95" customHeight="1" x14ac:dyDescent="0.2">
      <c r="A7074" s="7" t="s">
        <v>20</v>
      </c>
      <c r="B7074" s="7" t="s">
        <v>27</v>
      </c>
      <c r="C7074" s="7" t="s">
        <v>26</v>
      </c>
      <c r="D7074" s="3">
        <v>43377</v>
      </c>
      <c r="E7074" s="3">
        <v>43377</v>
      </c>
      <c r="F7074" s="2">
        <f t="shared" si="1184"/>
        <v>2018</v>
      </c>
      <c r="G7074" s="2">
        <f t="shared" si="1185"/>
        <v>10</v>
      </c>
      <c r="H7074" s="2">
        <f t="shared" si="1186"/>
        <v>4</v>
      </c>
      <c r="I7074" s="2" t="str">
        <f t="shared" si="1187"/>
        <v>Octubre</v>
      </c>
      <c r="L7074" s="2" t="str">
        <f t="shared" si="1188"/>
        <v>Índices y tasasIndicador bancario de referencia IBR 90 díasDiario4337843378</v>
      </c>
    </row>
    <row r="7075" spans="1:12" ht="15.95" customHeight="1" x14ac:dyDescent="0.2">
      <c r="A7075" s="7" t="s">
        <v>20</v>
      </c>
      <c r="B7075" s="7" t="s">
        <v>27</v>
      </c>
      <c r="C7075" s="7" t="s">
        <v>26</v>
      </c>
      <c r="D7075" s="3">
        <v>43378</v>
      </c>
      <c r="E7075" s="3">
        <v>43378</v>
      </c>
      <c r="F7075" s="2">
        <f t="shared" si="1184"/>
        <v>2018</v>
      </c>
      <c r="G7075" s="2">
        <f t="shared" si="1185"/>
        <v>10</v>
      </c>
      <c r="H7075" s="2">
        <f t="shared" si="1186"/>
        <v>5</v>
      </c>
      <c r="I7075" s="2" t="str">
        <f t="shared" si="1187"/>
        <v>Octubre</v>
      </c>
      <c r="L7075" s="2" t="str">
        <f t="shared" si="1188"/>
        <v>Índices y tasasIndicador bancario de referencia IBR 90 díasDiario4338143381</v>
      </c>
    </row>
    <row r="7076" spans="1:12" ht="15.95" customHeight="1" x14ac:dyDescent="0.2">
      <c r="A7076" s="7" t="s">
        <v>20</v>
      </c>
      <c r="B7076" s="7" t="s">
        <v>27</v>
      </c>
      <c r="C7076" s="7" t="s">
        <v>26</v>
      </c>
      <c r="D7076" s="3">
        <v>43381</v>
      </c>
      <c r="E7076" s="3">
        <v>43381</v>
      </c>
      <c r="F7076" s="2">
        <f t="shared" si="1184"/>
        <v>2018</v>
      </c>
      <c r="G7076" s="2">
        <f t="shared" si="1185"/>
        <v>10</v>
      </c>
      <c r="H7076" s="2">
        <f t="shared" si="1186"/>
        <v>8</v>
      </c>
      <c r="I7076" s="2" t="str">
        <f t="shared" si="1187"/>
        <v>Octubre</v>
      </c>
      <c r="L7076" s="2" t="str">
        <f t="shared" si="1188"/>
        <v>Índices y tasasIndicador bancario de referencia IBR 90 díasDiario4338243382</v>
      </c>
    </row>
    <row r="7077" spans="1:12" ht="15.95" customHeight="1" x14ac:dyDescent="0.2">
      <c r="A7077" s="7" t="s">
        <v>20</v>
      </c>
      <c r="B7077" s="7" t="s">
        <v>27</v>
      </c>
      <c r="C7077" s="7" t="s">
        <v>26</v>
      </c>
      <c r="D7077" s="3">
        <v>43382</v>
      </c>
      <c r="E7077" s="3">
        <v>43382</v>
      </c>
      <c r="F7077" s="2">
        <f t="shared" si="1184"/>
        <v>2018</v>
      </c>
      <c r="G7077" s="2">
        <f t="shared" si="1185"/>
        <v>10</v>
      </c>
      <c r="H7077" s="2">
        <f t="shared" si="1186"/>
        <v>9</v>
      </c>
      <c r="I7077" s="2" t="str">
        <f t="shared" si="1187"/>
        <v>Octubre</v>
      </c>
      <c r="L7077" s="2" t="str">
        <f t="shared" si="1188"/>
        <v>Índices y tasasIndicador bancario de referencia IBR 90 díasDiario4338343383</v>
      </c>
    </row>
    <row r="7078" spans="1:12" ht="15.95" customHeight="1" x14ac:dyDescent="0.2">
      <c r="A7078" s="7" t="s">
        <v>20</v>
      </c>
      <c r="B7078" s="7" t="s">
        <v>27</v>
      </c>
      <c r="C7078" s="7" t="s">
        <v>26</v>
      </c>
      <c r="D7078" s="3">
        <v>43383</v>
      </c>
      <c r="E7078" s="3">
        <v>43383</v>
      </c>
      <c r="F7078" s="2">
        <f t="shared" si="1184"/>
        <v>2018</v>
      </c>
      <c r="G7078" s="2">
        <f t="shared" si="1185"/>
        <v>10</v>
      </c>
      <c r="H7078" s="2">
        <f t="shared" si="1186"/>
        <v>10</v>
      </c>
      <c r="I7078" s="2" t="str">
        <f t="shared" si="1187"/>
        <v>Octubre</v>
      </c>
      <c r="L7078" s="2" t="str">
        <f t="shared" si="1188"/>
        <v>Índices y tasasIndicador bancario de referencia IBR 90 díasDiario4338443384</v>
      </c>
    </row>
    <row r="7079" spans="1:12" ht="15.95" customHeight="1" x14ac:dyDescent="0.2">
      <c r="A7079" s="7" t="s">
        <v>20</v>
      </c>
      <c r="B7079" s="7" t="s">
        <v>27</v>
      </c>
      <c r="C7079" s="7" t="s">
        <v>26</v>
      </c>
      <c r="D7079" s="3">
        <v>43384</v>
      </c>
      <c r="E7079" s="3">
        <v>43384</v>
      </c>
      <c r="F7079" s="2">
        <f t="shared" si="1184"/>
        <v>2018</v>
      </c>
      <c r="G7079" s="2">
        <f t="shared" si="1185"/>
        <v>10</v>
      </c>
      <c r="H7079" s="2">
        <f t="shared" si="1186"/>
        <v>11</v>
      </c>
      <c r="I7079" s="2" t="str">
        <f t="shared" si="1187"/>
        <v>Octubre</v>
      </c>
      <c r="L7079" s="2" t="str">
        <f t="shared" si="1188"/>
        <v>Índices y tasasIndicador bancario de referencia IBR 90 díasDiario4338543385</v>
      </c>
    </row>
    <row r="7080" spans="1:12" ht="15.95" customHeight="1" x14ac:dyDescent="0.2">
      <c r="A7080" s="7" t="s">
        <v>20</v>
      </c>
      <c r="B7080" s="7" t="s">
        <v>27</v>
      </c>
      <c r="C7080" s="7" t="s">
        <v>26</v>
      </c>
      <c r="D7080" s="3">
        <v>43385</v>
      </c>
      <c r="E7080" s="3">
        <v>43385</v>
      </c>
      <c r="F7080" s="2">
        <f t="shared" si="1184"/>
        <v>2018</v>
      </c>
      <c r="G7080" s="2">
        <f t="shared" si="1185"/>
        <v>10</v>
      </c>
      <c r="H7080" s="2">
        <f t="shared" si="1186"/>
        <v>12</v>
      </c>
      <c r="I7080" s="2" t="str">
        <f t="shared" si="1187"/>
        <v>Octubre</v>
      </c>
      <c r="L7080" s="2" t="str">
        <f t="shared" si="1188"/>
        <v>Índices y tasasIndicador bancario de referencia IBR 90 díasDiario4338943389</v>
      </c>
    </row>
    <row r="7081" spans="1:12" ht="15.95" customHeight="1" x14ac:dyDescent="0.2">
      <c r="A7081" s="7" t="s">
        <v>20</v>
      </c>
      <c r="B7081" s="7" t="s">
        <v>27</v>
      </c>
      <c r="C7081" s="7" t="s">
        <v>26</v>
      </c>
      <c r="D7081" s="3">
        <v>43389</v>
      </c>
      <c r="E7081" s="3">
        <v>43389</v>
      </c>
      <c r="F7081" s="2">
        <f t="shared" si="1184"/>
        <v>2018</v>
      </c>
      <c r="G7081" s="2">
        <f t="shared" si="1185"/>
        <v>10</v>
      </c>
      <c r="H7081" s="2">
        <f t="shared" si="1186"/>
        <v>16</v>
      </c>
      <c r="I7081" s="2" t="str">
        <f t="shared" si="1187"/>
        <v>Octubre</v>
      </c>
      <c r="L7081" s="2" t="str">
        <f t="shared" si="1188"/>
        <v>Índices y tasasIndicador bancario de referencia IBR 90 díasDiario4339043390</v>
      </c>
    </row>
    <row r="7082" spans="1:12" ht="15.95" customHeight="1" x14ac:dyDescent="0.2">
      <c r="A7082" s="7" t="s">
        <v>20</v>
      </c>
      <c r="B7082" s="7" t="s">
        <v>27</v>
      </c>
      <c r="C7082" s="7" t="s">
        <v>26</v>
      </c>
      <c r="D7082" s="3">
        <v>43390</v>
      </c>
      <c r="E7082" s="3">
        <v>43390</v>
      </c>
      <c r="F7082" s="2">
        <f t="shared" si="1184"/>
        <v>2018</v>
      </c>
      <c r="G7082" s="2">
        <f t="shared" si="1185"/>
        <v>10</v>
      </c>
      <c r="H7082" s="2">
        <f t="shared" si="1186"/>
        <v>17</v>
      </c>
      <c r="I7082" s="2" t="str">
        <f t="shared" si="1187"/>
        <v>Octubre</v>
      </c>
      <c r="L7082" s="2" t="str">
        <f t="shared" si="1188"/>
        <v>Índices y tasasIndicador bancario de referencia IBR 90 díasDiario4339143391</v>
      </c>
    </row>
    <row r="7083" spans="1:12" ht="15.95" customHeight="1" x14ac:dyDescent="0.2">
      <c r="A7083" s="7" t="s">
        <v>20</v>
      </c>
      <c r="B7083" s="7" t="s">
        <v>27</v>
      </c>
      <c r="C7083" s="7" t="s">
        <v>26</v>
      </c>
      <c r="D7083" s="3">
        <v>43391</v>
      </c>
      <c r="E7083" s="3">
        <v>43391</v>
      </c>
      <c r="F7083" s="2">
        <f t="shared" si="1184"/>
        <v>2018</v>
      </c>
      <c r="G7083" s="2">
        <f t="shared" si="1185"/>
        <v>10</v>
      </c>
      <c r="H7083" s="2">
        <f t="shared" si="1186"/>
        <v>18</v>
      </c>
      <c r="I7083" s="2" t="str">
        <f t="shared" si="1187"/>
        <v>Octubre</v>
      </c>
      <c r="L7083" s="2" t="str">
        <f t="shared" si="1188"/>
        <v>Índices y tasasIndicador bancario de referencia IBR 90 díasDiario4339243392</v>
      </c>
    </row>
    <row r="7084" spans="1:12" ht="15.95" customHeight="1" x14ac:dyDescent="0.2">
      <c r="A7084" s="7" t="s">
        <v>20</v>
      </c>
      <c r="B7084" s="7" t="s">
        <v>27</v>
      </c>
      <c r="C7084" s="7" t="s">
        <v>26</v>
      </c>
      <c r="D7084" s="3">
        <v>43392</v>
      </c>
      <c r="E7084" s="3">
        <v>43392</v>
      </c>
      <c r="F7084" s="2">
        <f t="shared" si="1184"/>
        <v>2018</v>
      </c>
      <c r="G7084" s="2">
        <f t="shared" si="1185"/>
        <v>10</v>
      </c>
      <c r="H7084" s="2">
        <f t="shared" si="1186"/>
        <v>19</v>
      </c>
      <c r="I7084" s="2" t="str">
        <f t="shared" si="1187"/>
        <v>Octubre</v>
      </c>
      <c r="L7084" s="2" t="str">
        <f t="shared" si="1188"/>
        <v>Índices y tasasIndicador bancario de referencia IBR 90 díasDiario4339543395</v>
      </c>
    </row>
    <row r="7085" spans="1:12" ht="15.95" customHeight="1" x14ac:dyDescent="0.2">
      <c r="A7085" s="7" t="s">
        <v>20</v>
      </c>
      <c r="B7085" s="7" t="s">
        <v>27</v>
      </c>
      <c r="C7085" s="7" t="s">
        <v>26</v>
      </c>
      <c r="D7085" s="3">
        <v>43395</v>
      </c>
      <c r="E7085" s="3">
        <v>43395</v>
      </c>
      <c r="F7085" s="2">
        <f t="shared" ref="F7085:F7148" si="1189">YEAR(E7085)</f>
        <v>2018</v>
      </c>
      <c r="G7085" s="2">
        <f t="shared" ref="G7085:G7148" si="1190">MONTH(E7085)</f>
        <v>10</v>
      </c>
      <c r="H7085" s="2">
        <f t="shared" ref="H7085:H7148" si="1191">DAY(E7085)</f>
        <v>22</v>
      </c>
      <c r="I7085" s="2" t="str">
        <f t="shared" ref="I7085:I7148" si="1192">CHOOSE(G7085,"Enero","Febrero","Marzo","Abril","Mayo","Junio","Julio","Agosto","Septiembre","Octubre","Noviembre","Diciembre")</f>
        <v>Octubre</v>
      </c>
      <c r="L7085" s="2" t="str">
        <f t="shared" si="1188"/>
        <v>Índices y tasasIndicador bancario de referencia IBR 90 díasDiario4339643396</v>
      </c>
    </row>
    <row r="7086" spans="1:12" ht="15.95" customHeight="1" x14ac:dyDescent="0.2">
      <c r="A7086" s="7" t="s">
        <v>20</v>
      </c>
      <c r="B7086" s="7" t="s">
        <v>27</v>
      </c>
      <c r="C7086" s="7" t="s">
        <v>26</v>
      </c>
      <c r="D7086" s="3">
        <v>43396</v>
      </c>
      <c r="E7086" s="3">
        <v>43396</v>
      </c>
      <c r="F7086" s="2">
        <f t="shared" si="1189"/>
        <v>2018</v>
      </c>
      <c r="G7086" s="2">
        <f t="shared" si="1190"/>
        <v>10</v>
      </c>
      <c r="H7086" s="2">
        <f t="shared" si="1191"/>
        <v>23</v>
      </c>
      <c r="I7086" s="2" t="str">
        <f t="shared" si="1192"/>
        <v>Octubre</v>
      </c>
      <c r="L7086" s="2" t="str">
        <f t="shared" si="1188"/>
        <v>Índices y tasasIndicador bancario de referencia IBR 90 díasDiario4339743397</v>
      </c>
    </row>
    <row r="7087" spans="1:12" ht="15.95" customHeight="1" x14ac:dyDescent="0.2">
      <c r="A7087" s="7" t="s">
        <v>20</v>
      </c>
      <c r="B7087" s="7" t="s">
        <v>27</v>
      </c>
      <c r="C7087" s="7" t="s">
        <v>26</v>
      </c>
      <c r="D7087" s="3">
        <v>43397</v>
      </c>
      <c r="E7087" s="3">
        <v>43397</v>
      </c>
      <c r="F7087" s="2">
        <f t="shared" si="1189"/>
        <v>2018</v>
      </c>
      <c r="G7087" s="2">
        <f t="shared" si="1190"/>
        <v>10</v>
      </c>
      <c r="H7087" s="2">
        <f t="shared" si="1191"/>
        <v>24</v>
      </c>
      <c r="I7087" s="2" t="str">
        <f t="shared" si="1192"/>
        <v>Octubre</v>
      </c>
      <c r="L7087" s="2" t="str">
        <f t="shared" si="1188"/>
        <v>Índices y tasasIndicador bancario de referencia IBR 90 díasDiario4339843398</v>
      </c>
    </row>
    <row r="7088" spans="1:12" ht="15.95" customHeight="1" x14ac:dyDescent="0.2">
      <c r="A7088" s="7" t="s">
        <v>20</v>
      </c>
      <c r="B7088" s="7" t="s">
        <v>27</v>
      </c>
      <c r="C7088" s="7" t="s">
        <v>26</v>
      </c>
      <c r="D7088" s="3">
        <v>43398</v>
      </c>
      <c r="E7088" s="3">
        <v>43398</v>
      </c>
      <c r="F7088" s="2">
        <f t="shared" si="1189"/>
        <v>2018</v>
      </c>
      <c r="G7088" s="2">
        <f t="shared" si="1190"/>
        <v>10</v>
      </c>
      <c r="H7088" s="2">
        <f t="shared" si="1191"/>
        <v>25</v>
      </c>
      <c r="I7088" s="2" t="str">
        <f t="shared" si="1192"/>
        <v>Octubre</v>
      </c>
      <c r="L7088" s="2" t="str">
        <f t="shared" si="1188"/>
        <v>Índices y tasasIndicador bancario de referencia IBR 90 díasDiario4339943399</v>
      </c>
    </row>
    <row r="7089" spans="1:12" ht="15.95" customHeight="1" x14ac:dyDescent="0.2">
      <c r="A7089" s="7" t="s">
        <v>20</v>
      </c>
      <c r="B7089" s="7" t="s">
        <v>27</v>
      </c>
      <c r="C7089" s="7" t="s">
        <v>26</v>
      </c>
      <c r="D7089" s="3">
        <v>43399</v>
      </c>
      <c r="E7089" s="3">
        <v>43399</v>
      </c>
      <c r="F7089" s="2">
        <f t="shared" si="1189"/>
        <v>2018</v>
      </c>
      <c r="G7089" s="2">
        <f t="shared" si="1190"/>
        <v>10</v>
      </c>
      <c r="H7089" s="2">
        <f t="shared" si="1191"/>
        <v>26</v>
      </c>
      <c r="I7089" s="2" t="str">
        <f t="shared" si="1192"/>
        <v>Octubre</v>
      </c>
      <c r="L7089" s="2" t="str">
        <f t="shared" si="1188"/>
        <v>Índices y tasasIndicador bancario de referencia IBR 90 díasDiario4340243402</v>
      </c>
    </row>
    <row r="7090" spans="1:12" ht="15.95" customHeight="1" x14ac:dyDescent="0.2">
      <c r="A7090" s="7" t="s">
        <v>20</v>
      </c>
      <c r="B7090" s="7" t="s">
        <v>27</v>
      </c>
      <c r="C7090" s="7" t="s">
        <v>26</v>
      </c>
      <c r="D7090" s="3">
        <v>43402</v>
      </c>
      <c r="E7090" s="3">
        <v>43402</v>
      </c>
      <c r="F7090" s="2">
        <f t="shared" si="1189"/>
        <v>2018</v>
      </c>
      <c r="G7090" s="2">
        <f t="shared" si="1190"/>
        <v>10</v>
      </c>
      <c r="H7090" s="2">
        <f t="shared" si="1191"/>
        <v>29</v>
      </c>
      <c r="I7090" s="2" t="str">
        <f t="shared" si="1192"/>
        <v>Octubre</v>
      </c>
      <c r="L7090" s="2" t="str">
        <f t="shared" si="1188"/>
        <v>Índices y tasasIndicador bancario de referencia IBR 90 díasDiario4340343403</v>
      </c>
    </row>
    <row r="7091" spans="1:12" ht="15.95" customHeight="1" x14ac:dyDescent="0.2">
      <c r="A7091" s="7" t="s">
        <v>20</v>
      </c>
      <c r="B7091" s="7" t="s">
        <v>27</v>
      </c>
      <c r="C7091" s="7" t="s">
        <v>26</v>
      </c>
      <c r="D7091" s="3">
        <v>43403</v>
      </c>
      <c r="E7091" s="3">
        <v>43403</v>
      </c>
      <c r="F7091" s="2">
        <f t="shared" si="1189"/>
        <v>2018</v>
      </c>
      <c r="G7091" s="2">
        <f t="shared" si="1190"/>
        <v>10</v>
      </c>
      <c r="H7091" s="2">
        <f t="shared" si="1191"/>
        <v>30</v>
      </c>
      <c r="I7091" s="2" t="str">
        <f t="shared" si="1192"/>
        <v>Octubre</v>
      </c>
      <c r="L7091" s="2" t="str">
        <f t="shared" si="1188"/>
        <v>Índices y tasasIndicador bancario de referencia IBR 90 díasDiario4340443404</v>
      </c>
    </row>
    <row r="7092" spans="1:12" ht="15.95" customHeight="1" x14ac:dyDescent="0.2">
      <c r="A7092" s="7" t="s">
        <v>20</v>
      </c>
      <c r="B7092" s="7" t="s">
        <v>27</v>
      </c>
      <c r="C7092" s="7" t="s">
        <v>26</v>
      </c>
      <c r="D7092" s="3">
        <v>43404</v>
      </c>
      <c r="E7092" s="3">
        <v>43404</v>
      </c>
      <c r="F7092" s="2">
        <f t="shared" si="1189"/>
        <v>2018</v>
      </c>
      <c r="G7092" s="2">
        <f t="shared" si="1190"/>
        <v>10</v>
      </c>
      <c r="H7092" s="2">
        <f t="shared" si="1191"/>
        <v>31</v>
      </c>
      <c r="I7092" s="2" t="str">
        <f t="shared" si="1192"/>
        <v>Octubre</v>
      </c>
      <c r="L7092" s="2" t="str">
        <f t="shared" si="1188"/>
        <v>Índices y tasasIndicador bancario de referencia IBR 90 díasDiario4340543405</v>
      </c>
    </row>
    <row r="7093" spans="1:12" ht="15.95" customHeight="1" x14ac:dyDescent="0.2">
      <c r="A7093" s="7" t="s">
        <v>20</v>
      </c>
      <c r="B7093" s="7" t="s">
        <v>27</v>
      </c>
      <c r="C7093" s="7" t="s">
        <v>26</v>
      </c>
      <c r="D7093" s="3">
        <v>43405</v>
      </c>
      <c r="E7093" s="3">
        <v>43405</v>
      </c>
      <c r="F7093" s="2">
        <f t="shared" si="1189"/>
        <v>2018</v>
      </c>
      <c r="G7093" s="2">
        <f t="shared" si="1190"/>
        <v>11</v>
      </c>
      <c r="H7093" s="2">
        <f t="shared" si="1191"/>
        <v>1</v>
      </c>
      <c r="I7093" s="2" t="str">
        <f t="shared" si="1192"/>
        <v>Noviembre</v>
      </c>
      <c r="L7093" s="2" t="str">
        <f t="shared" si="1188"/>
        <v>Índices y tasasIndicador bancario de referencia IBR 90 díasDiario4340643406</v>
      </c>
    </row>
    <row r="7094" spans="1:12" ht="15.95" customHeight="1" x14ac:dyDescent="0.2">
      <c r="A7094" s="7" t="s">
        <v>20</v>
      </c>
      <c r="B7094" s="7" t="s">
        <v>27</v>
      </c>
      <c r="C7094" s="7" t="s">
        <v>26</v>
      </c>
      <c r="D7094" s="3">
        <v>43406</v>
      </c>
      <c r="E7094" s="3">
        <v>43406</v>
      </c>
      <c r="F7094" s="2">
        <f t="shared" si="1189"/>
        <v>2018</v>
      </c>
      <c r="G7094" s="2">
        <f t="shared" si="1190"/>
        <v>11</v>
      </c>
      <c r="H7094" s="2">
        <f t="shared" si="1191"/>
        <v>2</v>
      </c>
      <c r="I7094" s="2" t="str">
        <f t="shared" si="1192"/>
        <v>Noviembre</v>
      </c>
      <c r="L7094" s="2" t="str">
        <f t="shared" si="1188"/>
        <v>Índices y tasasIndicador bancario de referencia IBR 90 díasDiario4341043410</v>
      </c>
    </row>
    <row r="7095" spans="1:12" ht="15.95" customHeight="1" x14ac:dyDescent="0.2">
      <c r="A7095" s="7" t="s">
        <v>20</v>
      </c>
      <c r="B7095" s="7" t="s">
        <v>27</v>
      </c>
      <c r="C7095" s="7" t="s">
        <v>26</v>
      </c>
      <c r="D7095" s="3">
        <v>43410</v>
      </c>
      <c r="E7095" s="3">
        <v>43410</v>
      </c>
      <c r="F7095" s="2">
        <f t="shared" si="1189"/>
        <v>2018</v>
      </c>
      <c r="G7095" s="2">
        <f t="shared" si="1190"/>
        <v>11</v>
      </c>
      <c r="H7095" s="2">
        <f t="shared" si="1191"/>
        <v>6</v>
      </c>
      <c r="I7095" s="2" t="str">
        <f t="shared" si="1192"/>
        <v>Noviembre</v>
      </c>
      <c r="L7095" s="2" t="str">
        <f t="shared" si="1188"/>
        <v>Índices y tasasIndicador bancario de referencia IBR 90 díasDiario4341143411</v>
      </c>
    </row>
    <row r="7096" spans="1:12" ht="15.95" customHeight="1" x14ac:dyDescent="0.2">
      <c r="A7096" s="7" t="s">
        <v>20</v>
      </c>
      <c r="B7096" s="7" t="s">
        <v>27</v>
      </c>
      <c r="C7096" s="7" t="s">
        <v>26</v>
      </c>
      <c r="D7096" s="3">
        <v>43411</v>
      </c>
      <c r="E7096" s="3">
        <v>43411</v>
      </c>
      <c r="F7096" s="2">
        <f t="shared" si="1189"/>
        <v>2018</v>
      </c>
      <c r="G7096" s="2">
        <f t="shared" si="1190"/>
        <v>11</v>
      </c>
      <c r="H7096" s="2">
        <f t="shared" si="1191"/>
        <v>7</v>
      </c>
      <c r="I7096" s="2" t="str">
        <f t="shared" si="1192"/>
        <v>Noviembre</v>
      </c>
      <c r="L7096" s="2" t="str">
        <f t="shared" si="1188"/>
        <v>Índices y tasasIndicador bancario de referencia IBR 90 díasDiario4341243412</v>
      </c>
    </row>
    <row r="7097" spans="1:12" ht="15.95" customHeight="1" x14ac:dyDescent="0.2">
      <c r="A7097" s="7" t="s">
        <v>20</v>
      </c>
      <c r="B7097" s="7" t="s">
        <v>27</v>
      </c>
      <c r="C7097" s="7" t="s">
        <v>26</v>
      </c>
      <c r="D7097" s="3">
        <v>43412</v>
      </c>
      <c r="E7097" s="3">
        <v>43412</v>
      </c>
      <c r="F7097" s="2">
        <f t="shared" si="1189"/>
        <v>2018</v>
      </c>
      <c r="G7097" s="2">
        <f t="shared" si="1190"/>
        <v>11</v>
      </c>
      <c r="H7097" s="2">
        <f t="shared" si="1191"/>
        <v>8</v>
      </c>
      <c r="I7097" s="2" t="str">
        <f t="shared" si="1192"/>
        <v>Noviembre</v>
      </c>
      <c r="L7097" s="2" t="str">
        <f t="shared" si="1188"/>
        <v>Índices y tasasIndicador bancario de referencia IBR 90 díasDiario4341343413</v>
      </c>
    </row>
    <row r="7098" spans="1:12" ht="15.95" customHeight="1" x14ac:dyDescent="0.2">
      <c r="A7098" s="7" t="s">
        <v>20</v>
      </c>
      <c r="B7098" s="7" t="s">
        <v>27</v>
      </c>
      <c r="C7098" s="7" t="s">
        <v>26</v>
      </c>
      <c r="D7098" s="3">
        <v>43413</v>
      </c>
      <c r="E7098" s="3">
        <v>43413</v>
      </c>
      <c r="F7098" s="2">
        <f t="shared" si="1189"/>
        <v>2018</v>
      </c>
      <c r="G7098" s="2">
        <f t="shared" si="1190"/>
        <v>11</v>
      </c>
      <c r="H7098" s="2">
        <f t="shared" si="1191"/>
        <v>9</v>
      </c>
      <c r="I7098" s="2" t="str">
        <f t="shared" si="1192"/>
        <v>Noviembre</v>
      </c>
      <c r="L7098" s="2" t="str">
        <f t="shared" si="1188"/>
        <v>Índices y tasasIndicador bancario de referencia IBR 90 díasDiario4341743417</v>
      </c>
    </row>
    <row r="7099" spans="1:12" ht="15.95" customHeight="1" x14ac:dyDescent="0.2">
      <c r="A7099" s="7" t="s">
        <v>20</v>
      </c>
      <c r="B7099" s="7" t="s">
        <v>27</v>
      </c>
      <c r="C7099" s="7" t="s">
        <v>26</v>
      </c>
      <c r="D7099" s="3">
        <v>43417</v>
      </c>
      <c r="E7099" s="3">
        <v>43417</v>
      </c>
      <c r="F7099" s="2">
        <f t="shared" si="1189"/>
        <v>2018</v>
      </c>
      <c r="G7099" s="2">
        <f t="shared" si="1190"/>
        <v>11</v>
      </c>
      <c r="H7099" s="2">
        <f t="shared" si="1191"/>
        <v>13</v>
      </c>
      <c r="I7099" s="2" t="str">
        <f t="shared" si="1192"/>
        <v>Noviembre</v>
      </c>
      <c r="L7099" s="2" t="str">
        <f t="shared" si="1188"/>
        <v>Índices y tasasIndicador bancario de referencia IBR 90 díasDiario4341843418</v>
      </c>
    </row>
    <row r="7100" spans="1:12" ht="15.95" customHeight="1" x14ac:dyDescent="0.2">
      <c r="A7100" s="7" t="s">
        <v>20</v>
      </c>
      <c r="B7100" s="7" t="s">
        <v>27</v>
      </c>
      <c r="C7100" s="7" t="s">
        <v>26</v>
      </c>
      <c r="D7100" s="3">
        <v>43418</v>
      </c>
      <c r="E7100" s="3">
        <v>43418</v>
      </c>
      <c r="F7100" s="2">
        <f t="shared" si="1189"/>
        <v>2018</v>
      </c>
      <c r="G7100" s="2">
        <f t="shared" si="1190"/>
        <v>11</v>
      </c>
      <c r="H7100" s="2">
        <f t="shared" si="1191"/>
        <v>14</v>
      </c>
      <c r="I7100" s="2" t="str">
        <f t="shared" si="1192"/>
        <v>Noviembre</v>
      </c>
      <c r="L7100" s="2" t="str">
        <f t="shared" si="1188"/>
        <v>Índices y tasasIndicador bancario de referencia IBR 90 díasDiario4341943419</v>
      </c>
    </row>
    <row r="7101" spans="1:12" ht="15.95" customHeight="1" x14ac:dyDescent="0.2">
      <c r="A7101" s="7" t="s">
        <v>20</v>
      </c>
      <c r="B7101" s="7" t="s">
        <v>27</v>
      </c>
      <c r="C7101" s="7" t="s">
        <v>26</v>
      </c>
      <c r="D7101" s="3">
        <v>43419</v>
      </c>
      <c r="E7101" s="3">
        <v>43419</v>
      </c>
      <c r="F7101" s="2">
        <f t="shared" si="1189"/>
        <v>2018</v>
      </c>
      <c r="G7101" s="2">
        <f t="shared" si="1190"/>
        <v>11</v>
      </c>
      <c r="H7101" s="2">
        <f t="shared" si="1191"/>
        <v>15</v>
      </c>
      <c r="I7101" s="2" t="str">
        <f t="shared" si="1192"/>
        <v>Noviembre</v>
      </c>
      <c r="L7101" s="2" t="str">
        <f t="shared" si="1188"/>
        <v>Índices y tasasIndicador bancario de referencia IBR 90 díasDiario4342043420</v>
      </c>
    </row>
    <row r="7102" spans="1:12" ht="15.95" customHeight="1" x14ac:dyDescent="0.2">
      <c r="A7102" s="7" t="s">
        <v>20</v>
      </c>
      <c r="B7102" s="7" t="s">
        <v>27</v>
      </c>
      <c r="C7102" s="7" t="s">
        <v>26</v>
      </c>
      <c r="D7102" s="3">
        <v>43420</v>
      </c>
      <c r="E7102" s="3">
        <v>43420</v>
      </c>
      <c r="F7102" s="2">
        <f t="shared" si="1189"/>
        <v>2018</v>
      </c>
      <c r="G7102" s="2">
        <f t="shared" si="1190"/>
        <v>11</v>
      </c>
      <c r="H7102" s="2">
        <f t="shared" si="1191"/>
        <v>16</v>
      </c>
      <c r="I7102" s="2" t="str">
        <f t="shared" si="1192"/>
        <v>Noviembre</v>
      </c>
      <c r="L7102" s="2" t="str">
        <f t="shared" si="1188"/>
        <v>Índices y tasasIndicador bancario de referencia IBR 90 díasDiario4342343423</v>
      </c>
    </row>
    <row r="7103" spans="1:12" ht="15.95" customHeight="1" x14ac:dyDescent="0.2">
      <c r="A7103" s="7" t="s">
        <v>20</v>
      </c>
      <c r="B7103" s="7" t="s">
        <v>27</v>
      </c>
      <c r="C7103" s="7" t="s">
        <v>26</v>
      </c>
      <c r="D7103" s="3">
        <v>43423</v>
      </c>
      <c r="E7103" s="3">
        <v>43423</v>
      </c>
      <c r="F7103" s="2">
        <f t="shared" si="1189"/>
        <v>2018</v>
      </c>
      <c r="G7103" s="2">
        <f t="shared" si="1190"/>
        <v>11</v>
      </c>
      <c r="H7103" s="2">
        <f t="shared" si="1191"/>
        <v>19</v>
      </c>
      <c r="I7103" s="2" t="str">
        <f t="shared" si="1192"/>
        <v>Noviembre</v>
      </c>
      <c r="L7103" s="2" t="str">
        <f t="shared" si="1188"/>
        <v>Índices y tasasIndicador bancario de referencia IBR 90 díasDiario4342443424</v>
      </c>
    </row>
    <row r="7104" spans="1:12" ht="15.95" customHeight="1" x14ac:dyDescent="0.2">
      <c r="A7104" s="7" t="s">
        <v>20</v>
      </c>
      <c r="B7104" s="7" t="s">
        <v>27</v>
      </c>
      <c r="C7104" s="7" t="s">
        <v>26</v>
      </c>
      <c r="D7104" s="3">
        <v>43424</v>
      </c>
      <c r="E7104" s="3">
        <v>43424</v>
      </c>
      <c r="F7104" s="2">
        <f t="shared" si="1189"/>
        <v>2018</v>
      </c>
      <c r="G7104" s="2">
        <f t="shared" si="1190"/>
        <v>11</v>
      </c>
      <c r="H7104" s="2">
        <f t="shared" si="1191"/>
        <v>20</v>
      </c>
      <c r="I7104" s="2" t="str">
        <f t="shared" si="1192"/>
        <v>Noviembre</v>
      </c>
      <c r="L7104" s="2" t="str">
        <f t="shared" si="1188"/>
        <v>Índices y tasasIndicador bancario de referencia IBR 90 díasDiario4342543425</v>
      </c>
    </row>
    <row r="7105" spans="1:12" ht="15.95" customHeight="1" x14ac:dyDescent="0.2">
      <c r="A7105" s="7" t="s">
        <v>20</v>
      </c>
      <c r="B7105" s="7" t="s">
        <v>27</v>
      </c>
      <c r="C7105" s="7" t="s">
        <v>26</v>
      </c>
      <c r="D7105" s="3">
        <v>43425</v>
      </c>
      <c r="E7105" s="3">
        <v>43425</v>
      </c>
      <c r="F7105" s="2">
        <f t="shared" si="1189"/>
        <v>2018</v>
      </c>
      <c r="G7105" s="2">
        <f t="shared" si="1190"/>
        <v>11</v>
      </c>
      <c r="H7105" s="2">
        <f t="shared" si="1191"/>
        <v>21</v>
      </c>
      <c r="I7105" s="2" t="str">
        <f t="shared" si="1192"/>
        <v>Noviembre</v>
      </c>
      <c r="L7105" s="2" t="str">
        <f t="shared" si="1188"/>
        <v>Índices y tasasIndicador bancario de referencia IBR 90 díasDiario4342643426</v>
      </c>
    </row>
    <row r="7106" spans="1:12" ht="15.95" customHeight="1" x14ac:dyDescent="0.2">
      <c r="A7106" s="7" t="s">
        <v>20</v>
      </c>
      <c r="B7106" s="7" t="s">
        <v>27</v>
      </c>
      <c r="C7106" s="7" t="s">
        <v>26</v>
      </c>
      <c r="D7106" s="3">
        <v>43426</v>
      </c>
      <c r="E7106" s="3">
        <v>43426</v>
      </c>
      <c r="F7106" s="2">
        <f t="shared" si="1189"/>
        <v>2018</v>
      </c>
      <c r="G7106" s="2">
        <f t="shared" si="1190"/>
        <v>11</v>
      </c>
      <c r="H7106" s="2">
        <f t="shared" si="1191"/>
        <v>22</v>
      </c>
      <c r="I7106" s="2" t="str">
        <f t="shared" si="1192"/>
        <v>Noviembre</v>
      </c>
      <c r="L7106" s="2" t="str">
        <f t="shared" si="1188"/>
        <v>Índices y tasasIndicador bancario de referencia IBR 90 díasDiario4342743427</v>
      </c>
    </row>
    <row r="7107" spans="1:12" ht="15.95" customHeight="1" x14ac:dyDescent="0.2">
      <c r="A7107" s="7" t="s">
        <v>20</v>
      </c>
      <c r="B7107" s="7" t="s">
        <v>27</v>
      </c>
      <c r="C7107" s="7" t="s">
        <v>26</v>
      </c>
      <c r="D7107" s="3">
        <v>43427</v>
      </c>
      <c r="E7107" s="3">
        <v>43427</v>
      </c>
      <c r="F7107" s="2">
        <f t="shared" si="1189"/>
        <v>2018</v>
      </c>
      <c r="G7107" s="2">
        <f t="shared" si="1190"/>
        <v>11</v>
      </c>
      <c r="H7107" s="2">
        <f t="shared" si="1191"/>
        <v>23</v>
      </c>
      <c r="I7107" s="2" t="str">
        <f t="shared" si="1192"/>
        <v>Noviembre</v>
      </c>
      <c r="L7107" s="2" t="str">
        <f t="shared" si="1188"/>
        <v>Índices y tasasIndicador bancario de referencia IBR 90 díasDiario4343043430</v>
      </c>
    </row>
    <row r="7108" spans="1:12" ht="15.95" customHeight="1" x14ac:dyDescent="0.2">
      <c r="A7108" s="7" t="s">
        <v>20</v>
      </c>
      <c r="B7108" s="7" t="s">
        <v>27</v>
      </c>
      <c r="C7108" s="7" t="s">
        <v>26</v>
      </c>
      <c r="D7108" s="3">
        <v>43430</v>
      </c>
      <c r="E7108" s="3">
        <v>43430</v>
      </c>
      <c r="F7108" s="2">
        <f t="shared" si="1189"/>
        <v>2018</v>
      </c>
      <c r="G7108" s="2">
        <f t="shared" si="1190"/>
        <v>11</v>
      </c>
      <c r="H7108" s="2">
        <f t="shared" si="1191"/>
        <v>26</v>
      </c>
      <c r="I7108" s="2" t="str">
        <f t="shared" si="1192"/>
        <v>Noviembre</v>
      </c>
      <c r="L7108" s="2" t="str">
        <f t="shared" si="1188"/>
        <v>Índices y tasasIndicador bancario de referencia IBR 90 díasDiario4343143431</v>
      </c>
    </row>
    <row r="7109" spans="1:12" ht="15.95" customHeight="1" x14ac:dyDescent="0.2">
      <c r="A7109" s="7" t="s">
        <v>20</v>
      </c>
      <c r="B7109" s="7" t="s">
        <v>27</v>
      </c>
      <c r="C7109" s="7" t="s">
        <v>26</v>
      </c>
      <c r="D7109" s="3">
        <v>43431</v>
      </c>
      <c r="E7109" s="3">
        <v>43431</v>
      </c>
      <c r="F7109" s="2">
        <f t="shared" si="1189"/>
        <v>2018</v>
      </c>
      <c r="G7109" s="2">
        <f t="shared" si="1190"/>
        <v>11</v>
      </c>
      <c r="H7109" s="2">
        <f t="shared" si="1191"/>
        <v>27</v>
      </c>
      <c r="I7109" s="2" t="str">
        <f t="shared" si="1192"/>
        <v>Noviembre</v>
      </c>
      <c r="L7109" s="2" t="str">
        <f t="shared" si="1188"/>
        <v>Índices y tasasIndicador bancario de referencia IBR 90 díasDiario4343243432</v>
      </c>
    </row>
    <row r="7110" spans="1:12" ht="15.95" customHeight="1" x14ac:dyDescent="0.2">
      <c r="A7110" s="7" t="s">
        <v>20</v>
      </c>
      <c r="B7110" s="7" t="s">
        <v>27</v>
      </c>
      <c r="C7110" s="7" t="s">
        <v>26</v>
      </c>
      <c r="D7110" s="3">
        <v>43432</v>
      </c>
      <c r="E7110" s="3">
        <v>43432</v>
      </c>
      <c r="F7110" s="2">
        <f t="shared" si="1189"/>
        <v>2018</v>
      </c>
      <c r="G7110" s="2">
        <f t="shared" si="1190"/>
        <v>11</v>
      </c>
      <c r="H7110" s="2">
        <f t="shared" si="1191"/>
        <v>28</v>
      </c>
      <c r="I7110" s="2" t="str">
        <f t="shared" si="1192"/>
        <v>Noviembre</v>
      </c>
      <c r="L7110" s="2" t="str">
        <f t="shared" si="1188"/>
        <v>Índices y tasasIndicador bancario de referencia IBR 90 díasDiario4343343433</v>
      </c>
    </row>
    <row r="7111" spans="1:12" ht="15.95" customHeight="1" x14ac:dyDescent="0.2">
      <c r="A7111" s="7" t="s">
        <v>20</v>
      </c>
      <c r="B7111" s="7" t="s">
        <v>27</v>
      </c>
      <c r="C7111" s="7" t="s">
        <v>26</v>
      </c>
      <c r="D7111" s="3">
        <v>43433</v>
      </c>
      <c r="E7111" s="3">
        <v>43433</v>
      </c>
      <c r="F7111" s="2">
        <f t="shared" si="1189"/>
        <v>2018</v>
      </c>
      <c r="G7111" s="2">
        <f t="shared" si="1190"/>
        <v>11</v>
      </c>
      <c r="H7111" s="2">
        <f t="shared" si="1191"/>
        <v>29</v>
      </c>
      <c r="I7111" s="2" t="str">
        <f t="shared" si="1192"/>
        <v>Noviembre</v>
      </c>
      <c r="L7111" s="2" t="str">
        <f t="shared" si="1188"/>
        <v>Índices y tasasIndicador bancario de referencia IBR 90 díasDiario4343443434</v>
      </c>
    </row>
    <row r="7112" spans="1:12" ht="15.95" customHeight="1" x14ac:dyDescent="0.2">
      <c r="A7112" s="7" t="s">
        <v>20</v>
      </c>
      <c r="B7112" s="7" t="s">
        <v>27</v>
      </c>
      <c r="C7112" s="7" t="s">
        <v>26</v>
      </c>
      <c r="D7112" s="3">
        <v>43434</v>
      </c>
      <c r="E7112" s="3">
        <v>43434</v>
      </c>
      <c r="F7112" s="2">
        <f t="shared" si="1189"/>
        <v>2018</v>
      </c>
      <c r="G7112" s="2">
        <f t="shared" si="1190"/>
        <v>11</v>
      </c>
      <c r="H7112" s="2">
        <f t="shared" si="1191"/>
        <v>30</v>
      </c>
      <c r="I7112" s="2" t="str">
        <f t="shared" si="1192"/>
        <v>Noviembre</v>
      </c>
      <c r="L7112" s="2" t="str">
        <f t="shared" si="1188"/>
        <v>Índices y tasasIndicador bancario de referencia IBR 90 díasDiario4343743437</v>
      </c>
    </row>
    <row r="7113" spans="1:12" ht="15.95" customHeight="1" x14ac:dyDescent="0.2">
      <c r="A7113" s="7" t="s">
        <v>20</v>
      </c>
      <c r="B7113" s="7" t="s">
        <v>27</v>
      </c>
      <c r="C7113" s="7" t="s">
        <v>26</v>
      </c>
      <c r="D7113" s="3">
        <v>43437</v>
      </c>
      <c r="E7113" s="3">
        <v>43437</v>
      </c>
      <c r="F7113" s="2">
        <f t="shared" si="1189"/>
        <v>2018</v>
      </c>
      <c r="G7113" s="2">
        <f t="shared" si="1190"/>
        <v>12</v>
      </c>
      <c r="H7113" s="2">
        <f t="shared" si="1191"/>
        <v>3</v>
      </c>
      <c r="I7113" s="2" t="str">
        <f t="shared" si="1192"/>
        <v>Diciembre</v>
      </c>
      <c r="L7113" s="2" t="str">
        <f t="shared" si="1188"/>
        <v>Índices y tasasIndicador bancario de referencia IBR 90 díasDiario4343843438</v>
      </c>
    </row>
    <row r="7114" spans="1:12" ht="15.95" customHeight="1" x14ac:dyDescent="0.2">
      <c r="A7114" s="7" t="s">
        <v>20</v>
      </c>
      <c r="B7114" s="7" t="s">
        <v>27</v>
      </c>
      <c r="C7114" s="7" t="s">
        <v>26</v>
      </c>
      <c r="D7114" s="3">
        <v>43438</v>
      </c>
      <c r="E7114" s="3">
        <v>43438</v>
      </c>
      <c r="F7114" s="2">
        <f t="shared" si="1189"/>
        <v>2018</v>
      </c>
      <c r="G7114" s="2">
        <f t="shared" si="1190"/>
        <v>12</v>
      </c>
      <c r="H7114" s="2">
        <f t="shared" si="1191"/>
        <v>4</v>
      </c>
      <c r="I7114" s="2" t="str">
        <f t="shared" si="1192"/>
        <v>Diciembre</v>
      </c>
      <c r="L7114" s="2" t="str">
        <f t="shared" ref="L7114:L7177" si="1193">CONCATENATE(A7115,B7115,C7115,D7115,E7115,)</f>
        <v>Índices y tasasIndicador bancario de referencia IBR 90 díasDiario4343943439</v>
      </c>
    </row>
    <row r="7115" spans="1:12" ht="15.95" customHeight="1" x14ac:dyDescent="0.2">
      <c r="A7115" s="7" t="s">
        <v>20</v>
      </c>
      <c r="B7115" s="7" t="s">
        <v>27</v>
      </c>
      <c r="C7115" s="7" t="s">
        <v>26</v>
      </c>
      <c r="D7115" s="3">
        <v>43439</v>
      </c>
      <c r="E7115" s="3">
        <v>43439</v>
      </c>
      <c r="F7115" s="2">
        <f t="shared" si="1189"/>
        <v>2018</v>
      </c>
      <c r="G7115" s="2">
        <f t="shared" si="1190"/>
        <v>12</v>
      </c>
      <c r="H7115" s="2">
        <f t="shared" si="1191"/>
        <v>5</v>
      </c>
      <c r="I7115" s="2" t="str">
        <f t="shared" si="1192"/>
        <v>Diciembre</v>
      </c>
      <c r="L7115" s="2" t="str">
        <f t="shared" si="1193"/>
        <v>Índices y tasasIndicador bancario de referencia IBR 90 díasDiario4344043440</v>
      </c>
    </row>
    <row r="7116" spans="1:12" ht="15.95" customHeight="1" x14ac:dyDescent="0.2">
      <c r="A7116" s="7" t="s">
        <v>20</v>
      </c>
      <c r="B7116" s="7" t="s">
        <v>27</v>
      </c>
      <c r="C7116" s="7" t="s">
        <v>26</v>
      </c>
      <c r="D7116" s="3">
        <v>43440</v>
      </c>
      <c r="E7116" s="3">
        <v>43440</v>
      </c>
      <c r="F7116" s="2">
        <f t="shared" si="1189"/>
        <v>2018</v>
      </c>
      <c r="G7116" s="2">
        <f t="shared" si="1190"/>
        <v>12</v>
      </c>
      <c r="H7116" s="2">
        <f t="shared" si="1191"/>
        <v>6</v>
      </c>
      <c r="I7116" s="2" t="str">
        <f t="shared" si="1192"/>
        <v>Diciembre</v>
      </c>
      <c r="L7116" s="2" t="str">
        <f t="shared" si="1193"/>
        <v>Índices y tasasIndicador bancario de referencia IBR 90 díasDiario4344143441</v>
      </c>
    </row>
    <row r="7117" spans="1:12" ht="15.95" customHeight="1" x14ac:dyDescent="0.2">
      <c r="A7117" s="7" t="s">
        <v>20</v>
      </c>
      <c r="B7117" s="7" t="s">
        <v>27</v>
      </c>
      <c r="C7117" s="7" t="s">
        <v>26</v>
      </c>
      <c r="D7117" s="3">
        <v>43441</v>
      </c>
      <c r="E7117" s="3">
        <v>43441</v>
      </c>
      <c r="F7117" s="2">
        <f t="shared" si="1189"/>
        <v>2018</v>
      </c>
      <c r="G7117" s="2">
        <f t="shared" si="1190"/>
        <v>12</v>
      </c>
      <c r="H7117" s="2">
        <f t="shared" si="1191"/>
        <v>7</v>
      </c>
      <c r="I7117" s="2" t="str">
        <f t="shared" si="1192"/>
        <v>Diciembre</v>
      </c>
      <c r="L7117" s="2" t="str">
        <f t="shared" si="1193"/>
        <v>Índices y tasasIndicador bancario de referencia IBR 90 díasDiario4344443444</v>
      </c>
    </row>
    <row r="7118" spans="1:12" ht="15.95" customHeight="1" x14ac:dyDescent="0.2">
      <c r="A7118" s="7" t="s">
        <v>20</v>
      </c>
      <c r="B7118" s="7" t="s">
        <v>27</v>
      </c>
      <c r="C7118" s="7" t="s">
        <v>26</v>
      </c>
      <c r="D7118" s="3">
        <v>43444</v>
      </c>
      <c r="E7118" s="3">
        <v>43444</v>
      </c>
      <c r="F7118" s="2">
        <f t="shared" si="1189"/>
        <v>2018</v>
      </c>
      <c r="G7118" s="2">
        <f t="shared" si="1190"/>
        <v>12</v>
      </c>
      <c r="H7118" s="2">
        <f t="shared" si="1191"/>
        <v>10</v>
      </c>
      <c r="I7118" s="2" t="str">
        <f t="shared" si="1192"/>
        <v>Diciembre</v>
      </c>
      <c r="L7118" s="2" t="str">
        <f t="shared" si="1193"/>
        <v>Índices y tasasIndicador bancario de referencia IBR 90 díasDiario4344543445</v>
      </c>
    </row>
    <row r="7119" spans="1:12" ht="15.95" customHeight="1" x14ac:dyDescent="0.2">
      <c r="A7119" s="7" t="s">
        <v>20</v>
      </c>
      <c r="B7119" s="7" t="s">
        <v>27</v>
      </c>
      <c r="C7119" s="7" t="s">
        <v>26</v>
      </c>
      <c r="D7119" s="3">
        <v>43445</v>
      </c>
      <c r="E7119" s="3">
        <v>43445</v>
      </c>
      <c r="F7119" s="2">
        <f t="shared" si="1189"/>
        <v>2018</v>
      </c>
      <c r="G7119" s="2">
        <f t="shared" si="1190"/>
        <v>12</v>
      </c>
      <c r="H7119" s="2">
        <f t="shared" si="1191"/>
        <v>11</v>
      </c>
      <c r="I7119" s="2" t="str">
        <f t="shared" si="1192"/>
        <v>Diciembre</v>
      </c>
      <c r="L7119" s="2" t="str">
        <f t="shared" si="1193"/>
        <v>Índices y tasasIndicador bancario de referencia IBR 90 díasDiario4344643446</v>
      </c>
    </row>
    <row r="7120" spans="1:12" ht="15.95" customHeight="1" x14ac:dyDescent="0.2">
      <c r="A7120" s="7" t="s">
        <v>20</v>
      </c>
      <c r="B7120" s="7" t="s">
        <v>27</v>
      </c>
      <c r="C7120" s="7" t="s">
        <v>26</v>
      </c>
      <c r="D7120" s="3">
        <v>43446</v>
      </c>
      <c r="E7120" s="3">
        <v>43446</v>
      </c>
      <c r="F7120" s="2">
        <f t="shared" si="1189"/>
        <v>2018</v>
      </c>
      <c r="G7120" s="2">
        <f t="shared" si="1190"/>
        <v>12</v>
      </c>
      <c r="H7120" s="2">
        <f t="shared" si="1191"/>
        <v>12</v>
      </c>
      <c r="I7120" s="2" t="str">
        <f t="shared" si="1192"/>
        <v>Diciembre</v>
      </c>
      <c r="L7120" s="2" t="str">
        <f t="shared" si="1193"/>
        <v>Índices y tasasIndicador bancario de referencia IBR 90 díasDiario4344743447</v>
      </c>
    </row>
    <row r="7121" spans="1:12" ht="15.95" customHeight="1" x14ac:dyDescent="0.2">
      <c r="A7121" s="7" t="s">
        <v>20</v>
      </c>
      <c r="B7121" s="7" t="s">
        <v>27</v>
      </c>
      <c r="C7121" s="7" t="s">
        <v>26</v>
      </c>
      <c r="D7121" s="3">
        <v>43447</v>
      </c>
      <c r="E7121" s="3">
        <v>43447</v>
      </c>
      <c r="F7121" s="2">
        <f t="shared" si="1189"/>
        <v>2018</v>
      </c>
      <c r="G7121" s="2">
        <f t="shared" si="1190"/>
        <v>12</v>
      </c>
      <c r="H7121" s="2">
        <f t="shared" si="1191"/>
        <v>13</v>
      </c>
      <c r="I7121" s="2" t="str">
        <f t="shared" si="1192"/>
        <v>Diciembre</v>
      </c>
      <c r="L7121" s="2" t="str">
        <f t="shared" si="1193"/>
        <v>Índices y tasasIndicador bancario de referencia IBR 90 díasDiario4344843448</v>
      </c>
    </row>
    <row r="7122" spans="1:12" ht="15.95" customHeight="1" x14ac:dyDescent="0.2">
      <c r="A7122" s="7" t="s">
        <v>20</v>
      </c>
      <c r="B7122" s="7" t="s">
        <v>27</v>
      </c>
      <c r="C7122" s="7" t="s">
        <v>26</v>
      </c>
      <c r="D7122" s="3">
        <v>43448</v>
      </c>
      <c r="E7122" s="3">
        <v>43448</v>
      </c>
      <c r="F7122" s="2">
        <f t="shared" si="1189"/>
        <v>2018</v>
      </c>
      <c r="G7122" s="2">
        <f t="shared" si="1190"/>
        <v>12</v>
      </c>
      <c r="H7122" s="2">
        <f t="shared" si="1191"/>
        <v>14</v>
      </c>
      <c r="I7122" s="2" t="str">
        <f t="shared" si="1192"/>
        <v>Diciembre</v>
      </c>
      <c r="L7122" s="2" t="str">
        <f t="shared" si="1193"/>
        <v>Índices y tasasIndicador bancario de referencia IBR 90 díasDiario4345143451</v>
      </c>
    </row>
    <row r="7123" spans="1:12" ht="15.95" customHeight="1" x14ac:dyDescent="0.2">
      <c r="A7123" s="7" t="s">
        <v>20</v>
      </c>
      <c r="B7123" s="7" t="s">
        <v>27</v>
      </c>
      <c r="C7123" s="7" t="s">
        <v>26</v>
      </c>
      <c r="D7123" s="3">
        <v>43451</v>
      </c>
      <c r="E7123" s="3">
        <v>43451</v>
      </c>
      <c r="F7123" s="2">
        <f t="shared" si="1189"/>
        <v>2018</v>
      </c>
      <c r="G7123" s="2">
        <f t="shared" si="1190"/>
        <v>12</v>
      </c>
      <c r="H7123" s="2">
        <f t="shared" si="1191"/>
        <v>17</v>
      </c>
      <c r="I7123" s="2" t="str">
        <f t="shared" si="1192"/>
        <v>Diciembre</v>
      </c>
      <c r="L7123" s="2" t="str">
        <f t="shared" si="1193"/>
        <v>Índices y tasasIndicador bancario de referencia IBR 90 díasDiario4345243452</v>
      </c>
    </row>
    <row r="7124" spans="1:12" ht="15.95" customHeight="1" x14ac:dyDescent="0.2">
      <c r="A7124" s="7" t="s">
        <v>20</v>
      </c>
      <c r="B7124" s="7" t="s">
        <v>27</v>
      </c>
      <c r="C7124" s="7" t="s">
        <v>26</v>
      </c>
      <c r="D7124" s="3">
        <v>43452</v>
      </c>
      <c r="E7124" s="3">
        <v>43452</v>
      </c>
      <c r="F7124" s="2">
        <f t="shared" si="1189"/>
        <v>2018</v>
      </c>
      <c r="G7124" s="2">
        <f t="shared" si="1190"/>
        <v>12</v>
      </c>
      <c r="H7124" s="2">
        <f t="shared" si="1191"/>
        <v>18</v>
      </c>
      <c r="I7124" s="2" t="str">
        <f t="shared" si="1192"/>
        <v>Diciembre</v>
      </c>
      <c r="L7124" s="2" t="str">
        <f t="shared" si="1193"/>
        <v>Índices y tasasIndicador bancario de referencia IBR 90 díasDiario4345343453</v>
      </c>
    </row>
    <row r="7125" spans="1:12" ht="15.95" customHeight="1" x14ac:dyDescent="0.2">
      <c r="A7125" s="7" t="s">
        <v>20</v>
      </c>
      <c r="B7125" s="7" t="s">
        <v>27</v>
      </c>
      <c r="C7125" s="7" t="s">
        <v>26</v>
      </c>
      <c r="D7125" s="3">
        <v>43453</v>
      </c>
      <c r="E7125" s="3">
        <v>43453</v>
      </c>
      <c r="F7125" s="2">
        <f t="shared" si="1189"/>
        <v>2018</v>
      </c>
      <c r="G7125" s="2">
        <f t="shared" si="1190"/>
        <v>12</v>
      </c>
      <c r="H7125" s="2">
        <f t="shared" si="1191"/>
        <v>19</v>
      </c>
      <c r="I7125" s="2" t="str">
        <f t="shared" si="1192"/>
        <v>Diciembre</v>
      </c>
      <c r="L7125" s="2" t="str">
        <f t="shared" si="1193"/>
        <v>Índices y tasasIndicador bancario de referencia IBR 90 díasDiario4345443454</v>
      </c>
    </row>
    <row r="7126" spans="1:12" ht="15.95" customHeight="1" x14ac:dyDescent="0.2">
      <c r="A7126" s="7" t="s">
        <v>20</v>
      </c>
      <c r="B7126" s="7" t="s">
        <v>27</v>
      </c>
      <c r="C7126" s="7" t="s">
        <v>26</v>
      </c>
      <c r="D7126" s="3">
        <v>43454</v>
      </c>
      <c r="E7126" s="3">
        <v>43454</v>
      </c>
      <c r="F7126" s="2">
        <f t="shared" si="1189"/>
        <v>2018</v>
      </c>
      <c r="G7126" s="2">
        <f t="shared" si="1190"/>
        <v>12</v>
      </c>
      <c r="H7126" s="2">
        <f t="shared" si="1191"/>
        <v>20</v>
      </c>
      <c r="I7126" s="2" t="str">
        <f t="shared" si="1192"/>
        <v>Diciembre</v>
      </c>
      <c r="L7126" s="2" t="str">
        <f t="shared" si="1193"/>
        <v>Índices y tasasIndicador bancario de referencia IBR 90 díasDiario4345543455</v>
      </c>
    </row>
    <row r="7127" spans="1:12" ht="15.95" customHeight="1" x14ac:dyDescent="0.2">
      <c r="A7127" s="7" t="s">
        <v>20</v>
      </c>
      <c r="B7127" s="7" t="s">
        <v>27</v>
      </c>
      <c r="C7127" s="7" t="s">
        <v>26</v>
      </c>
      <c r="D7127" s="3">
        <v>43455</v>
      </c>
      <c r="E7127" s="3">
        <v>43455</v>
      </c>
      <c r="F7127" s="2">
        <f t="shared" si="1189"/>
        <v>2018</v>
      </c>
      <c r="G7127" s="2">
        <f t="shared" si="1190"/>
        <v>12</v>
      </c>
      <c r="H7127" s="2">
        <f t="shared" si="1191"/>
        <v>21</v>
      </c>
      <c r="I7127" s="2" t="str">
        <f t="shared" si="1192"/>
        <v>Diciembre</v>
      </c>
      <c r="L7127" s="2" t="str">
        <f t="shared" si="1193"/>
        <v>Índices y tasasIndicador bancario de referencia IBR 90 díasDiario4345843458</v>
      </c>
    </row>
    <row r="7128" spans="1:12" ht="15.95" customHeight="1" x14ac:dyDescent="0.2">
      <c r="A7128" s="7" t="s">
        <v>20</v>
      </c>
      <c r="B7128" s="7" t="s">
        <v>27</v>
      </c>
      <c r="C7128" s="7" t="s">
        <v>26</v>
      </c>
      <c r="D7128" s="3">
        <v>43458</v>
      </c>
      <c r="E7128" s="3">
        <v>43458</v>
      </c>
      <c r="F7128" s="2">
        <f t="shared" si="1189"/>
        <v>2018</v>
      </c>
      <c r="G7128" s="2">
        <f t="shared" si="1190"/>
        <v>12</v>
      </c>
      <c r="H7128" s="2">
        <f t="shared" si="1191"/>
        <v>24</v>
      </c>
      <c r="I7128" s="2" t="str">
        <f t="shared" si="1192"/>
        <v>Diciembre</v>
      </c>
      <c r="L7128" s="2" t="str">
        <f t="shared" si="1193"/>
        <v>Índices y tasasIndicador bancario de referencia IBR 90 díasDiario4346043460</v>
      </c>
    </row>
    <row r="7129" spans="1:12" ht="15.95" customHeight="1" x14ac:dyDescent="0.2">
      <c r="A7129" s="7" t="s">
        <v>20</v>
      </c>
      <c r="B7129" s="7" t="s">
        <v>27</v>
      </c>
      <c r="C7129" s="7" t="s">
        <v>26</v>
      </c>
      <c r="D7129" s="3">
        <v>43460</v>
      </c>
      <c r="E7129" s="3">
        <v>43460</v>
      </c>
      <c r="F7129" s="2">
        <f t="shared" si="1189"/>
        <v>2018</v>
      </c>
      <c r="G7129" s="2">
        <f t="shared" si="1190"/>
        <v>12</v>
      </c>
      <c r="H7129" s="2">
        <f t="shared" si="1191"/>
        <v>26</v>
      </c>
      <c r="I7129" s="2" t="str">
        <f t="shared" si="1192"/>
        <v>Diciembre</v>
      </c>
      <c r="L7129" s="2" t="str">
        <f t="shared" si="1193"/>
        <v>Índices y tasasIndicador bancario de referencia IBR 90 díasDiario4346143461</v>
      </c>
    </row>
    <row r="7130" spans="1:12" ht="15.95" customHeight="1" x14ac:dyDescent="0.2">
      <c r="A7130" s="7" t="s">
        <v>20</v>
      </c>
      <c r="B7130" s="7" t="s">
        <v>27</v>
      </c>
      <c r="C7130" s="7" t="s">
        <v>26</v>
      </c>
      <c r="D7130" s="3">
        <v>43461</v>
      </c>
      <c r="E7130" s="3">
        <v>43461</v>
      </c>
      <c r="F7130" s="2">
        <f t="shared" si="1189"/>
        <v>2018</v>
      </c>
      <c r="G7130" s="2">
        <f t="shared" si="1190"/>
        <v>12</v>
      </c>
      <c r="H7130" s="2">
        <f t="shared" si="1191"/>
        <v>27</v>
      </c>
      <c r="I7130" s="2" t="str">
        <f t="shared" si="1192"/>
        <v>Diciembre</v>
      </c>
      <c r="L7130" s="2" t="str">
        <f t="shared" si="1193"/>
        <v>Índices y tasasIndicador bancario de referencia IBR 90 díasDiario4346243462</v>
      </c>
    </row>
    <row r="7131" spans="1:12" ht="15.95" customHeight="1" x14ac:dyDescent="0.2">
      <c r="A7131" s="7" t="s">
        <v>20</v>
      </c>
      <c r="B7131" s="7" t="s">
        <v>27</v>
      </c>
      <c r="C7131" s="7" t="s">
        <v>26</v>
      </c>
      <c r="D7131" s="3">
        <v>43462</v>
      </c>
      <c r="E7131" s="3">
        <v>43462</v>
      </c>
      <c r="F7131" s="2">
        <f t="shared" si="1189"/>
        <v>2018</v>
      </c>
      <c r="G7131" s="2">
        <f t="shared" si="1190"/>
        <v>12</v>
      </c>
      <c r="H7131" s="2">
        <f t="shared" si="1191"/>
        <v>28</v>
      </c>
      <c r="I7131" s="2" t="str">
        <f t="shared" si="1192"/>
        <v>Diciembre</v>
      </c>
      <c r="L7131" s="2" t="str">
        <f t="shared" si="1193"/>
        <v>Índices y tasasIndicador bancario de referencia IBR 90 díasDiario4346743467</v>
      </c>
    </row>
    <row r="7132" spans="1:12" ht="15.95" customHeight="1" x14ac:dyDescent="0.2">
      <c r="A7132" s="7" t="s">
        <v>20</v>
      </c>
      <c r="B7132" s="7" t="s">
        <v>27</v>
      </c>
      <c r="C7132" s="7" t="s">
        <v>26</v>
      </c>
      <c r="D7132" s="3">
        <v>43467</v>
      </c>
      <c r="E7132" s="3">
        <v>43467</v>
      </c>
      <c r="F7132" s="2">
        <f t="shared" si="1189"/>
        <v>2019</v>
      </c>
      <c r="G7132" s="2">
        <f t="shared" si="1190"/>
        <v>1</v>
      </c>
      <c r="H7132" s="2">
        <f t="shared" si="1191"/>
        <v>2</v>
      </c>
      <c r="I7132" s="2" t="str">
        <f t="shared" si="1192"/>
        <v>Enero</v>
      </c>
      <c r="L7132" s="2" t="str">
        <f t="shared" si="1193"/>
        <v>Índices y tasasIndicador bancario de referencia IBR 90 díasDiario4346843468</v>
      </c>
    </row>
    <row r="7133" spans="1:12" ht="15.95" customHeight="1" x14ac:dyDescent="0.2">
      <c r="A7133" s="7" t="s">
        <v>20</v>
      </c>
      <c r="B7133" s="7" t="s">
        <v>27</v>
      </c>
      <c r="C7133" s="7" t="s">
        <v>26</v>
      </c>
      <c r="D7133" s="3">
        <v>43468</v>
      </c>
      <c r="E7133" s="3">
        <v>43468</v>
      </c>
      <c r="F7133" s="2">
        <f t="shared" si="1189"/>
        <v>2019</v>
      </c>
      <c r="G7133" s="2">
        <f t="shared" si="1190"/>
        <v>1</v>
      </c>
      <c r="H7133" s="2">
        <f t="shared" si="1191"/>
        <v>3</v>
      </c>
      <c r="I7133" s="2" t="str">
        <f t="shared" si="1192"/>
        <v>Enero</v>
      </c>
      <c r="L7133" s="2" t="str">
        <f t="shared" si="1193"/>
        <v>Índices y tasasIndicador bancario de referencia IBR 90 díasDiario4346943469</v>
      </c>
    </row>
    <row r="7134" spans="1:12" ht="15.95" customHeight="1" x14ac:dyDescent="0.2">
      <c r="A7134" s="7" t="s">
        <v>20</v>
      </c>
      <c r="B7134" s="7" t="s">
        <v>27</v>
      </c>
      <c r="C7134" s="7" t="s">
        <v>26</v>
      </c>
      <c r="D7134" s="3">
        <v>43469</v>
      </c>
      <c r="E7134" s="3">
        <v>43469</v>
      </c>
      <c r="F7134" s="2">
        <f t="shared" si="1189"/>
        <v>2019</v>
      </c>
      <c r="G7134" s="2">
        <f t="shared" si="1190"/>
        <v>1</v>
      </c>
      <c r="H7134" s="2">
        <f t="shared" si="1191"/>
        <v>4</v>
      </c>
      <c r="I7134" s="2" t="str">
        <f t="shared" si="1192"/>
        <v>Enero</v>
      </c>
      <c r="L7134" s="2" t="str">
        <f t="shared" si="1193"/>
        <v>Índices y tasasIndicador bancario de referencia IBR 90 díasDiario4347343473</v>
      </c>
    </row>
    <row r="7135" spans="1:12" ht="15.95" customHeight="1" x14ac:dyDescent="0.2">
      <c r="A7135" s="7" t="s">
        <v>20</v>
      </c>
      <c r="B7135" s="7" t="s">
        <v>27</v>
      </c>
      <c r="C7135" s="7" t="s">
        <v>26</v>
      </c>
      <c r="D7135" s="3">
        <v>43473</v>
      </c>
      <c r="E7135" s="3">
        <v>43473</v>
      </c>
      <c r="F7135" s="2">
        <f t="shared" si="1189"/>
        <v>2019</v>
      </c>
      <c r="G7135" s="2">
        <f t="shared" si="1190"/>
        <v>1</v>
      </c>
      <c r="H7135" s="2">
        <f t="shared" si="1191"/>
        <v>8</v>
      </c>
      <c r="I7135" s="2" t="str">
        <f t="shared" si="1192"/>
        <v>Enero</v>
      </c>
      <c r="L7135" s="2" t="str">
        <f t="shared" si="1193"/>
        <v>Índices y tasasIndicador bancario de referencia IBR 90 díasDiario4347443474</v>
      </c>
    </row>
    <row r="7136" spans="1:12" ht="15.95" customHeight="1" x14ac:dyDescent="0.2">
      <c r="A7136" s="7" t="s">
        <v>20</v>
      </c>
      <c r="B7136" s="7" t="s">
        <v>27</v>
      </c>
      <c r="C7136" s="7" t="s">
        <v>26</v>
      </c>
      <c r="D7136" s="3">
        <v>43474</v>
      </c>
      <c r="E7136" s="3">
        <v>43474</v>
      </c>
      <c r="F7136" s="2">
        <f t="shared" si="1189"/>
        <v>2019</v>
      </c>
      <c r="G7136" s="2">
        <f t="shared" si="1190"/>
        <v>1</v>
      </c>
      <c r="H7136" s="2">
        <f t="shared" si="1191"/>
        <v>9</v>
      </c>
      <c r="I7136" s="2" t="str">
        <f t="shared" si="1192"/>
        <v>Enero</v>
      </c>
      <c r="L7136" s="2" t="str">
        <f t="shared" si="1193"/>
        <v>Índices y tasasIndicador bancario de referencia IBR 90 díasDiario4347543475</v>
      </c>
    </row>
    <row r="7137" spans="1:12" ht="15.95" customHeight="1" x14ac:dyDescent="0.2">
      <c r="A7137" s="7" t="s">
        <v>20</v>
      </c>
      <c r="B7137" s="7" t="s">
        <v>27</v>
      </c>
      <c r="C7137" s="7" t="s">
        <v>26</v>
      </c>
      <c r="D7137" s="3">
        <v>43475</v>
      </c>
      <c r="E7137" s="3">
        <v>43475</v>
      </c>
      <c r="F7137" s="2">
        <f t="shared" si="1189"/>
        <v>2019</v>
      </c>
      <c r="G7137" s="2">
        <f t="shared" si="1190"/>
        <v>1</v>
      </c>
      <c r="H7137" s="2">
        <f t="shared" si="1191"/>
        <v>10</v>
      </c>
      <c r="I7137" s="2" t="str">
        <f t="shared" si="1192"/>
        <v>Enero</v>
      </c>
      <c r="L7137" s="2" t="str">
        <f t="shared" si="1193"/>
        <v>Índices y tasasIndicador bancario de referencia IBR 90 díasDiario4347643476</v>
      </c>
    </row>
    <row r="7138" spans="1:12" s="7" customFormat="1" ht="15.95" customHeight="1" x14ac:dyDescent="0.2">
      <c r="A7138" s="7" t="s">
        <v>20</v>
      </c>
      <c r="B7138" s="7" t="s">
        <v>27</v>
      </c>
      <c r="C7138" s="7" t="s">
        <v>26</v>
      </c>
      <c r="D7138" s="3">
        <v>43476</v>
      </c>
      <c r="E7138" s="3">
        <v>43476</v>
      </c>
      <c r="F7138" s="2">
        <f t="shared" si="1189"/>
        <v>2019</v>
      </c>
      <c r="G7138" s="2">
        <f t="shared" si="1190"/>
        <v>1</v>
      </c>
      <c r="H7138" s="2">
        <f t="shared" si="1191"/>
        <v>11</v>
      </c>
      <c r="I7138" s="2" t="str">
        <f t="shared" si="1192"/>
        <v>Enero</v>
      </c>
      <c r="L7138" s="2" t="str">
        <f t="shared" si="1193"/>
        <v>Índices y tasasIndicador bancario de referencia IBR 90 díasDiario4347943479</v>
      </c>
    </row>
    <row r="7139" spans="1:12" s="7" customFormat="1" ht="15.95" customHeight="1" x14ac:dyDescent="0.2">
      <c r="A7139" s="7" t="s">
        <v>20</v>
      </c>
      <c r="B7139" s="7" t="s">
        <v>27</v>
      </c>
      <c r="C7139" s="7" t="s">
        <v>26</v>
      </c>
      <c r="D7139" s="3">
        <v>43479</v>
      </c>
      <c r="E7139" s="3">
        <v>43479</v>
      </c>
      <c r="F7139" s="2">
        <f t="shared" si="1189"/>
        <v>2019</v>
      </c>
      <c r="G7139" s="2">
        <f t="shared" si="1190"/>
        <v>1</v>
      </c>
      <c r="H7139" s="2">
        <f t="shared" si="1191"/>
        <v>14</v>
      </c>
      <c r="I7139" s="2" t="str">
        <f t="shared" si="1192"/>
        <v>Enero</v>
      </c>
      <c r="L7139" s="2" t="str">
        <f t="shared" si="1193"/>
        <v>Índices y tasasIndicador bancario de referencia IBR 90 díasDiario4348043480</v>
      </c>
    </row>
    <row r="7140" spans="1:12" s="7" customFormat="1" ht="15.95" customHeight="1" x14ac:dyDescent="0.2">
      <c r="A7140" s="7" t="s">
        <v>20</v>
      </c>
      <c r="B7140" s="7" t="s">
        <v>27</v>
      </c>
      <c r="C7140" s="7" t="s">
        <v>26</v>
      </c>
      <c r="D7140" s="3">
        <v>43480</v>
      </c>
      <c r="E7140" s="3">
        <v>43480</v>
      </c>
      <c r="F7140" s="2">
        <f t="shared" si="1189"/>
        <v>2019</v>
      </c>
      <c r="G7140" s="2">
        <f t="shared" si="1190"/>
        <v>1</v>
      </c>
      <c r="H7140" s="2">
        <f t="shared" si="1191"/>
        <v>15</v>
      </c>
      <c r="I7140" s="2" t="str">
        <f t="shared" si="1192"/>
        <v>Enero</v>
      </c>
      <c r="L7140" s="2" t="str">
        <f t="shared" si="1193"/>
        <v>Índices y tasasIndicador bancario de referencia IBR 90 díasDiario4348143481</v>
      </c>
    </row>
    <row r="7141" spans="1:12" s="7" customFormat="1" ht="15.95" customHeight="1" x14ac:dyDescent="0.2">
      <c r="A7141" s="7" t="s">
        <v>20</v>
      </c>
      <c r="B7141" s="7" t="s">
        <v>27</v>
      </c>
      <c r="C7141" s="7" t="s">
        <v>26</v>
      </c>
      <c r="D7141" s="3">
        <v>43481</v>
      </c>
      <c r="E7141" s="3">
        <v>43481</v>
      </c>
      <c r="F7141" s="2">
        <f t="shared" si="1189"/>
        <v>2019</v>
      </c>
      <c r="G7141" s="2">
        <f t="shared" si="1190"/>
        <v>1</v>
      </c>
      <c r="H7141" s="2">
        <f t="shared" si="1191"/>
        <v>16</v>
      </c>
      <c r="I7141" s="2" t="str">
        <f t="shared" si="1192"/>
        <v>Enero</v>
      </c>
      <c r="L7141" s="2" t="str">
        <f t="shared" si="1193"/>
        <v>Índices y tasasIndicador bancario de referencia IBR 90 díasDiario4348243482</v>
      </c>
    </row>
    <row r="7142" spans="1:12" s="7" customFormat="1" ht="15.95" customHeight="1" x14ac:dyDescent="0.2">
      <c r="A7142" s="7" t="s">
        <v>20</v>
      </c>
      <c r="B7142" s="7" t="s">
        <v>27</v>
      </c>
      <c r="C7142" s="7" t="s">
        <v>26</v>
      </c>
      <c r="D7142" s="3">
        <v>43482</v>
      </c>
      <c r="E7142" s="3">
        <v>43482</v>
      </c>
      <c r="F7142" s="2">
        <f t="shared" si="1189"/>
        <v>2019</v>
      </c>
      <c r="G7142" s="2">
        <f t="shared" si="1190"/>
        <v>1</v>
      </c>
      <c r="H7142" s="2">
        <f t="shared" si="1191"/>
        <v>17</v>
      </c>
      <c r="I7142" s="2" t="str">
        <f t="shared" si="1192"/>
        <v>Enero</v>
      </c>
      <c r="L7142" s="2" t="str">
        <f t="shared" si="1193"/>
        <v>Índices y tasasIndicador bancario de referencia IBR 90 díasDiario4348343483</v>
      </c>
    </row>
    <row r="7143" spans="1:12" s="7" customFormat="1" ht="15.95" customHeight="1" x14ac:dyDescent="0.2">
      <c r="A7143" s="7" t="s">
        <v>20</v>
      </c>
      <c r="B7143" s="7" t="s">
        <v>27</v>
      </c>
      <c r="C7143" s="7" t="s">
        <v>26</v>
      </c>
      <c r="D7143" s="3">
        <v>43483</v>
      </c>
      <c r="E7143" s="3">
        <v>43483</v>
      </c>
      <c r="F7143" s="2">
        <f t="shared" si="1189"/>
        <v>2019</v>
      </c>
      <c r="G7143" s="2">
        <f t="shared" si="1190"/>
        <v>1</v>
      </c>
      <c r="H7143" s="2">
        <f t="shared" si="1191"/>
        <v>18</v>
      </c>
      <c r="I7143" s="2" t="str">
        <f t="shared" si="1192"/>
        <v>Enero</v>
      </c>
      <c r="L7143" s="2" t="str">
        <f t="shared" si="1193"/>
        <v>Índices y tasasIndicador bancario de referencia IBR 90 díasDiario4348643486</v>
      </c>
    </row>
    <row r="7144" spans="1:12" s="7" customFormat="1" ht="15.95" customHeight="1" x14ac:dyDescent="0.2">
      <c r="A7144" s="7" t="s">
        <v>20</v>
      </c>
      <c r="B7144" s="7" t="s">
        <v>27</v>
      </c>
      <c r="C7144" s="7" t="s">
        <v>26</v>
      </c>
      <c r="D7144" s="3">
        <v>43486</v>
      </c>
      <c r="E7144" s="3">
        <v>43486</v>
      </c>
      <c r="F7144" s="2">
        <f t="shared" si="1189"/>
        <v>2019</v>
      </c>
      <c r="G7144" s="2">
        <f t="shared" si="1190"/>
        <v>1</v>
      </c>
      <c r="H7144" s="2">
        <f t="shared" si="1191"/>
        <v>21</v>
      </c>
      <c r="I7144" s="2" t="str">
        <f t="shared" si="1192"/>
        <v>Enero</v>
      </c>
      <c r="L7144" s="2" t="str">
        <f t="shared" si="1193"/>
        <v>Índices y tasasIndicador bancario de referencia IBR 90 díasDiario4348743487</v>
      </c>
    </row>
    <row r="7145" spans="1:12" s="7" customFormat="1" ht="15.95" customHeight="1" x14ac:dyDescent="0.2">
      <c r="A7145" s="7" t="s">
        <v>20</v>
      </c>
      <c r="B7145" s="7" t="s">
        <v>27</v>
      </c>
      <c r="C7145" s="7" t="s">
        <v>26</v>
      </c>
      <c r="D7145" s="3">
        <v>43487</v>
      </c>
      <c r="E7145" s="3">
        <v>43487</v>
      </c>
      <c r="F7145" s="2">
        <f t="shared" si="1189"/>
        <v>2019</v>
      </c>
      <c r="G7145" s="2">
        <f t="shared" si="1190"/>
        <v>1</v>
      </c>
      <c r="H7145" s="2">
        <f t="shared" si="1191"/>
        <v>22</v>
      </c>
      <c r="I7145" s="2" t="str">
        <f t="shared" si="1192"/>
        <v>Enero</v>
      </c>
      <c r="L7145" s="2" t="str">
        <f t="shared" si="1193"/>
        <v>Índices y tasasIndicador bancario de referencia IBR 90 díasDiario4348843488</v>
      </c>
    </row>
    <row r="7146" spans="1:12" s="7" customFormat="1" ht="15.95" customHeight="1" x14ac:dyDescent="0.2">
      <c r="A7146" s="7" t="s">
        <v>20</v>
      </c>
      <c r="B7146" s="7" t="s">
        <v>27</v>
      </c>
      <c r="C7146" s="7" t="s">
        <v>26</v>
      </c>
      <c r="D7146" s="3">
        <v>43488</v>
      </c>
      <c r="E7146" s="3">
        <v>43488</v>
      </c>
      <c r="F7146" s="2">
        <f t="shared" si="1189"/>
        <v>2019</v>
      </c>
      <c r="G7146" s="2">
        <f t="shared" si="1190"/>
        <v>1</v>
      </c>
      <c r="H7146" s="2">
        <f t="shared" si="1191"/>
        <v>23</v>
      </c>
      <c r="I7146" s="2" t="str">
        <f t="shared" si="1192"/>
        <v>Enero</v>
      </c>
      <c r="L7146" s="2" t="str">
        <f t="shared" si="1193"/>
        <v>Índices y tasasIndicador bancario de referencia IBR 90 díasDiario4348943489</v>
      </c>
    </row>
    <row r="7147" spans="1:12" s="7" customFormat="1" ht="15.95" customHeight="1" x14ac:dyDescent="0.2">
      <c r="A7147" s="7" t="s">
        <v>20</v>
      </c>
      <c r="B7147" s="7" t="s">
        <v>27</v>
      </c>
      <c r="C7147" s="7" t="s">
        <v>26</v>
      </c>
      <c r="D7147" s="3">
        <v>43489</v>
      </c>
      <c r="E7147" s="3">
        <v>43489</v>
      </c>
      <c r="F7147" s="2">
        <f t="shared" si="1189"/>
        <v>2019</v>
      </c>
      <c r="G7147" s="2">
        <f t="shared" si="1190"/>
        <v>1</v>
      </c>
      <c r="H7147" s="2">
        <f t="shared" si="1191"/>
        <v>24</v>
      </c>
      <c r="I7147" s="2" t="str">
        <f t="shared" si="1192"/>
        <v>Enero</v>
      </c>
      <c r="L7147" s="2" t="str">
        <f t="shared" si="1193"/>
        <v>Índices y tasasIndicador bancario de referencia IBR 90 díasDiario4349043490</v>
      </c>
    </row>
    <row r="7148" spans="1:12" s="7" customFormat="1" ht="15.95" customHeight="1" x14ac:dyDescent="0.2">
      <c r="A7148" s="7" t="s">
        <v>20</v>
      </c>
      <c r="B7148" s="7" t="s">
        <v>27</v>
      </c>
      <c r="C7148" s="7" t="s">
        <v>26</v>
      </c>
      <c r="D7148" s="3">
        <v>43490</v>
      </c>
      <c r="E7148" s="3">
        <v>43490</v>
      </c>
      <c r="F7148" s="2">
        <f t="shared" si="1189"/>
        <v>2019</v>
      </c>
      <c r="G7148" s="2">
        <f t="shared" si="1190"/>
        <v>1</v>
      </c>
      <c r="H7148" s="2">
        <f t="shared" si="1191"/>
        <v>25</v>
      </c>
      <c r="I7148" s="2" t="str">
        <f t="shared" si="1192"/>
        <v>Enero</v>
      </c>
      <c r="L7148" s="2" t="str">
        <f t="shared" si="1193"/>
        <v>Índices y tasasIndicador bancario de referencia IBR 90 díasDiario4349343493</v>
      </c>
    </row>
    <row r="7149" spans="1:12" s="7" customFormat="1" ht="15.95" customHeight="1" x14ac:dyDescent="0.2">
      <c r="A7149" s="7" t="s">
        <v>20</v>
      </c>
      <c r="B7149" s="7" t="s">
        <v>27</v>
      </c>
      <c r="C7149" s="7" t="s">
        <v>26</v>
      </c>
      <c r="D7149" s="3">
        <v>43493</v>
      </c>
      <c r="E7149" s="3">
        <v>43493</v>
      </c>
      <c r="F7149" s="2">
        <f t="shared" ref="F7149:F7212" si="1194">YEAR(E7149)</f>
        <v>2019</v>
      </c>
      <c r="G7149" s="2">
        <f t="shared" ref="G7149:G7212" si="1195">MONTH(E7149)</f>
        <v>1</v>
      </c>
      <c r="H7149" s="2">
        <f t="shared" ref="H7149:H7212" si="1196">DAY(E7149)</f>
        <v>28</v>
      </c>
      <c r="I7149" s="2" t="str">
        <f t="shared" ref="I7149:I7212" si="1197">CHOOSE(G7149,"Enero","Febrero","Marzo","Abril","Mayo","Junio","Julio","Agosto","Septiembre","Octubre","Noviembre","Diciembre")</f>
        <v>Enero</v>
      </c>
      <c r="L7149" s="2" t="str">
        <f t="shared" si="1193"/>
        <v>Índices y tasasIndicador bancario de referencia IBR 90 díasDiario4349443494</v>
      </c>
    </row>
    <row r="7150" spans="1:12" s="7" customFormat="1" ht="15.95" customHeight="1" x14ac:dyDescent="0.2">
      <c r="A7150" s="7" t="s">
        <v>20</v>
      </c>
      <c r="B7150" s="7" t="s">
        <v>27</v>
      </c>
      <c r="C7150" s="7" t="s">
        <v>26</v>
      </c>
      <c r="D7150" s="3">
        <v>43494</v>
      </c>
      <c r="E7150" s="3">
        <v>43494</v>
      </c>
      <c r="F7150" s="2">
        <f t="shared" si="1194"/>
        <v>2019</v>
      </c>
      <c r="G7150" s="2">
        <f t="shared" si="1195"/>
        <v>1</v>
      </c>
      <c r="H7150" s="2">
        <f t="shared" si="1196"/>
        <v>29</v>
      </c>
      <c r="I7150" s="2" t="str">
        <f t="shared" si="1197"/>
        <v>Enero</v>
      </c>
      <c r="L7150" s="2" t="str">
        <f t="shared" si="1193"/>
        <v>Índices y tasasIndicador bancario de referencia IBR 90 díasDiario4349543495</v>
      </c>
    </row>
    <row r="7151" spans="1:12" s="7" customFormat="1" ht="15.95" customHeight="1" x14ac:dyDescent="0.2">
      <c r="A7151" s="7" t="s">
        <v>20</v>
      </c>
      <c r="B7151" s="7" t="s">
        <v>27</v>
      </c>
      <c r="C7151" s="7" t="s">
        <v>26</v>
      </c>
      <c r="D7151" s="3">
        <v>43495</v>
      </c>
      <c r="E7151" s="3">
        <v>43495</v>
      </c>
      <c r="F7151" s="2">
        <f t="shared" si="1194"/>
        <v>2019</v>
      </c>
      <c r="G7151" s="2">
        <f t="shared" si="1195"/>
        <v>1</v>
      </c>
      <c r="H7151" s="2">
        <f t="shared" si="1196"/>
        <v>30</v>
      </c>
      <c r="I7151" s="2" t="str">
        <f t="shared" si="1197"/>
        <v>Enero</v>
      </c>
      <c r="L7151" s="2" t="str">
        <f t="shared" si="1193"/>
        <v>Índices y tasasIndicador bancario de referencia IBR 90 díasDiario4349643496</v>
      </c>
    </row>
    <row r="7152" spans="1:12" s="7" customFormat="1" ht="15.95" customHeight="1" x14ac:dyDescent="0.2">
      <c r="A7152" s="7" t="s">
        <v>20</v>
      </c>
      <c r="B7152" s="7" t="s">
        <v>27</v>
      </c>
      <c r="C7152" s="7" t="s">
        <v>26</v>
      </c>
      <c r="D7152" s="3">
        <v>43496</v>
      </c>
      <c r="E7152" s="3">
        <v>43496</v>
      </c>
      <c r="F7152" s="2">
        <f t="shared" si="1194"/>
        <v>2019</v>
      </c>
      <c r="G7152" s="2">
        <f t="shared" si="1195"/>
        <v>1</v>
      </c>
      <c r="H7152" s="2">
        <f t="shared" si="1196"/>
        <v>31</v>
      </c>
      <c r="I7152" s="2" t="str">
        <f t="shared" si="1197"/>
        <v>Enero</v>
      </c>
      <c r="L7152" s="2" t="str">
        <f t="shared" si="1193"/>
        <v>Índices y tasasIndicador bancario de referencia IBR 90 díasDiario4349743497</v>
      </c>
    </row>
    <row r="7153" spans="1:12" s="7" customFormat="1" ht="15.95" customHeight="1" x14ac:dyDescent="0.2">
      <c r="A7153" s="7" t="s">
        <v>20</v>
      </c>
      <c r="B7153" s="7" t="s">
        <v>27</v>
      </c>
      <c r="C7153" s="7" t="s">
        <v>26</v>
      </c>
      <c r="D7153" s="3">
        <v>43497</v>
      </c>
      <c r="E7153" s="3">
        <v>43497</v>
      </c>
      <c r="F7153" s="2">
        <f t="shared" si="1194"/>
        <v>2019</v>
      </c>
      <c r="G7153" s="2">
        <f t="shared" si="1195"/>
        <v>2</v>
      </c>
      <c r="H7153" s="2">
        <f t="shared" si="1196"/>
        <v>1</v>
      </c>
      <c r="I7153" s="2" t="str">
        <f t="shared" si="1197"/>
        <v>Febrero</v>
      </c>
      <c r="L7153" s="2" t="str">
        <f t="shared" si="1193"/>
        <v>Índices y tasasIndicador bancario de referencia IBR 90 díasDiario4350043500</v>
      </c>
    </row>
    <row r="7154" spans="1:12" s="7" customFormat="1" ht="15.95" customHeight="1" x14ac:dyDescent="0.2">
      <c r="A7154" s="7" t="s">
        <v>20</v>
      </c>
      <c r="B7154" s="7" t="s">
        <v>27</v>
      </c>
      <c r="C7154" s="7" t="s">
        <v>26</v>
      </c>
      <c r="D7154" s="3">
        <v>43500</v>
      </c>
      <c r="E7154" s="3">
        <v>43500</v>
      </c>
      <c r="F7154" s="2">
        <f t="shared" si="1194"/>
        <v>2019</v>
      </c>
      <c r="G7154" s="2">
        <f t="shared" si="1195"/>
        <v>2</v>
      </c>
      <c r="H7154" s="2">
        <f t="shared" si="1196"/>
        <v>4</v>
      </c>
      <c r="I7154" s="2" t="str">
        <f t="shared" si="1197"/>
        <v>Febrero</v>
      </c>
      <c r="L7154" s="2" t="str">
        <f t="shared" si="1193"/>
        <v>Índices y tasasIndicador bancario de referencia IBR 90 díasDiario4350143501</v>
      </c>
    </row>
    <row r="7155" spans="1:12" s="7" customFormat="1" ht="15.95" customHeight="1" x14ac:dyDescent="0.2">
      <c r="A7155" s="7" t="s">
        <v>20</v>
      </c>
      <c r="B7155" s="7" t="s">
        <v>27</v>
      </c>
      <c r="C7155" s="7" t="s">
        <v>26</v>
      </c>
      <c r="D7155" s="3">
        <v>43501</v>
      </c>
      <c r="E7155" s="3">
        <v>43501</v>
      </c>
      <c r="F7155" s="2">
        <f t="shared" si="1194"/>
        <v>2019</v>
      </c>
      <c r="G7155" s="2">
        <f t="shared" si="1195"/>
        <v>2</v>
      </c>
      <c r="H7155" s="2">
        <f t="shared" si="1196"/>
        <v>5</v>
      </c>
      <c r="I7155" s="2" t="str">
        <f t="shared" si="1197"/>
        <v>Febrero</v>
      </c>
      <c r="L7155" s="2" t="str">
        <f t="shared" si="1193"/>
        <v>Índices y tasasIndicador bancario de referencia IBR 90 díasDiario4350243502</v>
      </c>
    </row>
    <row r="7156" spans="1:12" s="7" customFormat="1" ht="15.95" customHeight="1" x14ac:dyDescent="0.2">
      <c r="A7156" s="7" t="s">
        <v>20</v>
      </c>
      <c r="B7156" s="7" t="s">
        <v>27</v>
      </c>
      <c r="C7156" s="7" t="s">
        <v>26</v>
      </c>
      <c r="D7156" s="3">
        <v>43502</v>
      </c>
      <c r="E7156" s="3">
        <v>43502</v>
      </c>
      <c r="F7156" s="2">
        <f t="shared" si="1194"/>
        <v>2019</v>
      </c>
      <c r="G7156" s="2">
        <f t="shared" si="1195"/>
        <v>2</v>
      </c>
      <c r="H7156" s="2">
        <f t="shared" si="1196"/>
        <v>6</v>
      </c>
      <c r="I7156" s="2" t="str">
        <f t="shared" si="1197"/>
        <v>Febrero</v>
      </c>
      <c r="L7156" s="2" t="str">
        <f t="shared" si="1193"/>
        <v>Índices y tasasIndicador bancario de referencia IBR 90 díasDiario4350343503</v>
      </c>
    </row>
    <row r="7157" spans="1:12" s="7" customFormat="1" ht="15.95" customHeight="1" x14ac:dyDescent="0.2">
      <c r="A7157" s="7" t="s">
        <v>20</v>
      </c>
      <c r="B7157" s="7" t="s">
        <v>27</v>
      </c>
      <c r="C7157" s="7" t="s">
        <v>26</v>
      </c>
      <c r="D7157" s="3">
        <v>43503</v>
      </c>
      <c r="E7157" s="3">
        <v>43503</v>
      </c>
      <c r="F7157" s="2">
        <f t="shared" si="1194"/>
        <v>2019</v>
      </c>
      <c r="G7157" s="2">
        <f t="shared" si="1195"/>
        <v>2</v>
      </c>
      <c r="H7157" s="2">
        <f t="shared" si="1196"/>
        <v>7</v>
      </c>
      <c r="I7157" s="2" t="str">
        <f t="shared" si="1197"/>
        <v>Febrero</v>
      </c>
      <c r="L7157" s="2" t="str">
        <f t="shared" si="1193"/>
        <v>Índices y tasasIndicador bancario de referencia IBR 90 díasDiario4350443504</v>
      </c>
    </row>
    <row r="7158" spans="1:12" s="7" customFormat="1" ht="15.95" customHeight="1" x14ac:dyDescent="0.2">
      <c r="A7158" s="7" t="s">
        <v>20</v>
      </c>
      <c r="B7158" s="7" t="s">
        <v>27</v>
      </c>
      <c r="C7158" s="7" t="s">
        <v>26</v>
      </c>
      <c r="D7158" s="3">
        <v>43504</v>
      </c>
      <c r="E7158" s="3">
        <v>43504</v>
      </c>
      <c r="F7158" s="2">
        <f t="shared" si="1194"/>
        <v>2019</v>
      </c>
      <c r="G7158" s="2">
        <f t="shared" si="1195"/>
        <v>2</v>
      </c>
      <c r="H7158" s="2">
        <f t="shared" si="1196"/>
        <v>8</v>
      </c>
      <c r="I7158" s="2" t="str">
        <f t="shared" si="1197"/>
        <v>Febrero</v>
      </c>
      <c r="L7158" s="2" t="str">
        <f t="shared" si="1193"/>
        <v>Índices y tasasIndicador bancario de referencia IBR 90 díasDiario4350743507</v>
      </c>
    </row>
    <row r="7159" spans="1:12" s="7" customFormat="1" ht="15.95" customHeight="1" x14ac:dyDescent="0.2">
      <c r="A7159" s="7" t="s">
        <v>20</v>
      </c>
      <c r="B7159" s="7" t="s">
        <v>27</v>
      </c>
      <c r="C7159" s="7" t="s">
        <v>26</v>
      </c>
      <c r="D7159" s="3">
        <v>43507</v>
      </c>
      <c r="E7159" s="3">
        <v>43507</v>
      </c>
      <c r="F7159" s="2">
        <f t="shared" si="1194"/>
        <v>2019</v>
      </c>
      <c r="G7159" s="2">
        <f t="shared" si="1195"/>
        <v>2</v>
      </c>
      <c r="H7159" s="2">
        <f t="shared" si="1196"/>
        <v>11</v>
      </c>
      <c r="I7159" s="2" t="str">
        <f t="shared" si="1197"/>
        <v>Febrero</v>
      </c>
      <c r="L7159" s="2" t="str">
        <f t="shared" si="1193"/>
        <v>Índices y tasasIndicador bancario de referencia IBR 90 díasDiario4350843508</v>
      </c>
    </row>
    <row r="7160" spans="1:12" s="7" customFormat="1" ht="15.95" customHeight="1" x14ac:dyDescent="0.2">
      <c r="A7160" s="7" t="s">
        <v>20</v>
      </c>
      <c r="B7160" s="7" t="s">
        <v>27</v>
      </c>
      <c r="C7160" s="7" t="s">
        <v>26</v>
      </c>
      <c r="D7160" s="3">
        <v>43508</v>
      </c>
      <c r="E7160" s="3">
        <v>43508</v>
      </c>
      <c r="F7160" s="2">
        <f t="shared" si="1194"/>
        <v>2019</v>
      </c>
      <c r="G7160" s="2">
        <f t="shared" si="1195"/>
        <v>2</v>
      </c>
      <c r="H7160" s="2">
        <f t="shared" si="1196"/>
        <v>12</v>
      </c>
      <c r="I7160" s="2" t="str">
        <f t="shared" si="1197"/>
        <v>Febrero</v>
      </c>
      <c r="L7160" s="2" t="str">
        <f t="shared" si="1193"/>
        <v>Índices y tasasIndicador bancario de referencia IBR 90 díasDiario4350943509</v>
      </c>
    </row>
    <row r="7161" spans="1:12" s="7" customFormat="1" ht="15.95" customHeight="1" x14ac:dyDescent="0.2">
      <c r="A7161" s="7" t="s">
        <v>20</v>
      </c>
      <c r="B7161" s="7" t="s">
        <v>27</v>
      </c>
      <c r="C7161" s="7" t="s">
        <v>26</v>
      </c>
      <c r="D7161" s="3">
        <v>43509</v>
      </c>
      <c r="E7161" s="3">
        <v>43509</v>
      </c>
      <c r="F7161" s="2">
        <f t="shared" si="1194"/>
        <v>2019</v>
      </c>
      <c r="G7161" s="2">
        <f t="shared" si="1195"/>
        <v>2</v>
      </c>
      <c r="H7161" s="2">
        <f t="shared" si="1196"/>
        <v>13</v>
      </c>
      <c r="I7161" s="2" t="str">
        <f t="shared" si="1197"/>
        <v>Febrero</v>
      </c>
      <c r="L7161" s="2" t="str">
        <f t="shared" si="1193"/>
        <v>Índices y tasasIndicador bancario de referencia IBR 90 díasDiario4351043510</v>
      </c>
    </row>
    <row r="7162" spans="1:12" s="7" customFormat="1" ht="15.95" customHeight="1" x14ac:dyDescent="0.2">
      <c r="A7162" s="7" t="s">
        <v>20</v>
      </c>
      <c r="B7162" s="7" t="s">
        <v>27</v>
      </c>
      <c r="C7162" s="7" t="s">
        <v>26</v>
      </c>
      <c r="D7162" s="3">
        <v>43510</v>
      </c>
      <c r="E7162" s="3">
        <v>43510</v>
      </c>
      <c r="F7162" s="2">
        <f t="shared" si="1194"/>
        <v>2019</v>
      </c>
      <c r="G7162" s="2">
        <f t="shared" si="1195"/>
        <v>2</v>
      </c>
      <c r="H7162" s="2">
        <f t="shared" si="1196"/>
        <v>14</v>
      </c>
      <c r="I7162" s="2" t="str">
        <f t="shared" si="1197"/>
        <v>Febrero</v>
      </c>
      <c r="L7162" s="2" t="str">
        <f t="shared" si="1193"/>
        <v>Índices y tasasIndicador bancario de referencia IBR 90 díasDiario4351143511</v>
      </c>
    </row>
    <row r="7163" spans="1:12" s="7" customFormat="1" ht="15.95" customHeight="1" x14ac:dyDescent="0.2">
      <c r="A7163" s="7" t="s">
        <v>20</v>
      </c>
      <c r="B7163" s="7" t="s">
        <v>27</v>
      </c>
      <c r="C7163" s="7" t="s">
        <v>26</v>
      </c>
      <c r="D7163" s="3">
        <v>43511</v>
      </c>
      <c r="E7163" s="3">
        <v>43511</v>
      </c>
      <c r="F7163" s="2">
        <f t="shared" si="1194"/>
        <v>2019</v>
      </c>
      <c r="G7163" s="2">
        <f t="shared" si="1195"/>
        <v>2</v>
      </c>
      <c r="H7163" s="2">
        <f t="shared" si="1196"/>
        <v>15</v>
      </c>
      <c r="I7163" s="2" t="str">
        <f t="shared" si="1197"/>
        <v>Febrero</v>
      </c>
      <c r="L7163" s="2" t="str">
        <f t="shared" si="1193"/>
        <v>Índices y tasasIndicador bancario de referencia IBR 90 díasDiario4351443514</v>
      </c>
    </row>
    <row r="7164" spans="1:12" s="7" customFormat="1" ht="15.95" customHeight="1" x14ac:dyDescent="0.2">
      <c r="A7164" s="7" t="s">
        <v>20</v>
      </c>
      <c r="B7164" s="7" t="s">
        <v>27</v>
      </c>
      <c r="C7164" s="7" t="s">
        <v>26</v>
      </c>
      <c r="D7164" s="3">
        <v>43514</v>
      </c>
      <c r="E7164" s="3">
        <v>43514</v>
      </c>
      <c r="F7164" s="2">
        <f t="shared" si="1194"/>
        <v>2019</v>
      </c>
      <c r="G7164" s="2">
        <f t="shared" si="1195"/>
        <v>2</v>
      </c>
      <c r="H7164" s="2">
        <f t="shared" si="1196"/>
        <v>18</v>
      </c>
      <c r="I7164" s="2" t="str">
        <f t="shared" si="1197"/>
        <v>Febrero</v>
      </c>
      <c r="L7164" s="2" t="str">
        <f t="shared" si="1193"/>
        <v>Índices y tasasIndicador bancario de referencia IBR 90 díasDiario4351543515</v>
      </c>
    </row>
    <row r="7165" spans="1:12" s="7" customFormat="1" ht="15.95" customHeight="1" x14ac:dyDescent="0.2">
      <c r="A7165" s="7" t="s">
        <v>20</v>
      </c>
      <c r="B7165" s="7" t="s">
        <v>27</v>
      </c>
      <c r="C7165" s="7" t="s">
        <v>26</v>
      </c>
      <c r="D7165" s="3">
        <v>43515</v>
      </c>
      <c r="E7165" s="3">
        <v>43515</v>
      </c>
      <c r="F7165" s="2">
        <f t="shared" si="1194"/>
        <v>2019</v>
      </c>
      <c r="G7165" s="2">
        <f t="shared" si="1195"/>
        <v>2</v>
      </c>
      <c r="H7165" s="2">
        <f t="shared" si="1196"/>
        <v>19</v>
      </c>
      <c r="I7165" s="2" t="str">
        <f t="shared" si="1197"/>
        <v>Febrero</v>
      </c>
      <c r="L7165" s="2" t="str">
        <f t="shared" si="1193"/>
        <v>Índices y tasasIndicador bancario de referencia IBR 90 díasDiario4351643516</v>
      </c>
    </row>
    <row r="7166" spans="1:12" s="7" customFormat="1" ht="15.95" customHeight="1" x14ac:dyDescent="0.2">
      <c r="A7166" s="7" t="s">
        <v>20</v>
      </c>
      <c r="B7166" s="7" t="s">
        <v>27</v>
      </c>
      <c r="C7166" s="7" t="s">
        <v>26</v>
      </c>
      <c r="D7166" s="3">
        <v>43516</v>
      </c>
      <c r="E7166" s="3">
        <v>43516</v>
      </c>
      <c r="F7166" s="2">
        <f t="shared" si="1194"/>
        <v>2019</v>
      </c>
      <c r="G7166" s="2">
        <f t="shared" si="1195"/>
        <v>2</v>
      </c>
      <c r="H7166" s="2">
        <f t="shared" si="1196"/>
        <v>20</v>
      </c>
      <c r="I7166" s="2" t="str">
        <f t="shared" si="1197"/>
        <v>Febrero</v>
      </c>
      <c r="L7166" s="2" t="str">
        <f t="shared" si="1193"/>
        <v>Índices y tasasIndicador bancario de referencia IBR 90 díasDiario4351743517</v>
      </c>
    </row>
    <row r="7167" spans="1:12" s="7" customFormat="1" ht="15.95" customHeight="1" x14ac:dyDescent="0.2">
      <c r="A7167" s="7" t="s">
        <v>20</v>
      </c>
      <c r="B7167" s="7" t="s">
        <v>27</v>
      </c>
      <c r="C7167" s="7" t="s">
        <v>26</v>
      </c>
      <c r="D7167" s="3">
        <v>43517</v>
      </c>
      <c r="E7167" s="3">
        <v>43517</v>
      </c>
      <c r="F7167" s="2">
        <f t="shared" si="1194"/>
        <v>2019</v>
      </c>
      <c r="G7167" s="2">
        <f t="shared" si="1195"/>
        <v>2</v>
      </c>
      <c r="H7167" s="2">
        <f t="shared" si="1196"/>
        <v>21</v>
      </c>
      <c r="I7167" s="2" t="str">
        <f t="shared" si="1197"/>
        <v>Febrero</v>
      </c>
      <c r="L7167" s="2" t="str">
        <f t="shared" si="1193"/>
        <v>Índices y tasasIndicador bancario de referencia IBR 90 díasDiario4351843518</v>
      </c>
    </row>
    <row r="7168" spans="1:12" s="7" customFormat="1" ht="15.95" customHeight="1" x14ac:dyDescent="0.2">
      <c r="A7168" s="7" t="s">
        <v>20</v>
      </c>
      <c r="B7168" s="7" t="s">
        <v>27</v>
      </c>
      <c r="C7168" s="7" t="s">
        <v>26</v>
      </c>
      <c r="D7168" s="3">
        <v>43518</v>
      </c>
      <c r="E7168" s="3">
        <v>43518</v>
      </c>
      <c r="F7168" s="2">
        <f t="shared" si="1194"/>
        <v>2019</v>
      </c>
      <c r="G7168" s="2">
        <f t="shared" si="1195"/>
        <v>2</v>
      </c>
      <c r="H7168" s="2">
        <f t="shared" si="1196"/>
        <v>22</v>
      </c>
      <c r="I7168" s="2" t="str">
        <f t="shared" si="1197"/>
        <v>Febrero</v>
      </c>
      <c r="L7168" s="2" t="str">
        <f t="shared" si="1193"/>
        <v>Índices y tasasIndicador bancario de referencia IBR 90 díasDiario4352143521</v>
      </c>
    </row>
    <row r="7169" spans="1:12" s="7" customFormat="1" ht="15.95" customHeight="1" x14ac:dyDescent="0.2">
      <c r="A7169" s="7" t="s">
        <v>20</v>
      </c>
      <c r="B7169" s="7" t="s">
        <v>27</v>
      </c>
      <c r="C7169" s="7" t="s">
        <v>26</v>
      </c>
      <c r="D7169" s="3">
        <v>43521</v>
      </c>
      <c r="E7169" s="3">
        <v>43521</v>
      </c>
      <c r="F7169" s="2">
        <f t="shared" si="1194"/>
        <v>2019</v>
      </c>
      <c r="G7169" s="2">
        <f t="shared" si="1195"/>
        <v>2</v>
      </c>
      <c r="H7169" s="2">
        <f t="shared" si="1196"/>
        <v>25</v>
      </c>
      <c r="I7169" s="2" t="str">
        <f t="shared" si="1197"/>
        <v>Febrero</v>
      </c>
      <c r="L7169" s="2" t="str">
        <f t="shared" si="1193"/>
        <v>Índices y tasasIndicador bancario de referencia IBR 90 díasDiario4352243522</v>
      </c>
    </row>
    <row r="7170" spans="1:12" s="7" customFormat="1" ht="15.95" customHeight="1" x14ac:dyDescent="0.2">
      <c r="A7170" s="7" t="s">
        <v>20</v>
      </c>
      <c r="B7170" s="7" t="s">
        <v>27</v>
      </c>
      <c r="C7170" s="7" t="s">
        <v>26</v>
      </c>
      <c r="D7170" s="3">
        <v>43522</v>
      </c>
      <c r="E7170" s="3">
        <v>43522</v>
      </c>
      <c r="F7170" s="2">
        <f t="shared" si="1194"/>
        <v>2019</v>
      </c>
      <c r="G7170" s="2">
        <f t="shared" si="1195"/>
        <v>2</v>
      </c>
      <c r="H7170" s="2">
        <f t="shared" si="1196"/>
        <v>26</v>
      </c>
      <c r="I7170" s="2" t="str">
        <f t="shared" si="1197"/>
        <v>Febrero</v>
      </c>
      <c r="L7170" s="2" t="str">
        <f t="shared" si="1193"/>
        <v>Índices y tasasIndicador bancario de referencia IBR 90 díasDiario4352343523</v>
      </c>
    </row>
    <row r="7171" spans="1:12" s="7" customFormat="1" ht="15.95" customHeight="1" x14ac:dyDescent="0.2">
      <c r="A7171" s="7" t="s">
        <v>20</v>
      </c>
      <c r="B7171" s="7" t="s">
        <v>27</v>
      </c>
      <c r="C7171" s="7" t="s">
        <v>26</v>
      </c>
      <c r="D7171" s="3">
        <v>43523</v>
      </c>
      <c r="E7171" s="3">
        <v>43523</v>
      </c>
      <c r="F7171" s="2">
        <f t="shared" si="1194"/>
        <v>2019</v>
      </c>
      <c r="G7171" s="2">
        <f t="shared" si="1195"/>
        <v>2</v>
      </c>
      <c r="H7171" s="2">
        <f t="shared" si="1196"/>
        <v>27</v>
      </c>
      <c r="I7171" s="2" t="str">
        <f t="shared" si="1197"/>
        <v>Febrero</v>
      </c>
      <c r="L7171" s="2" t="str">
        <f t="shared" si="1193"/>
        <v>Índices y tasasIndicador bancario de referencia IBR 90 díasDiario4352443524</v>
      </c>
    </row>
    <row r="7172" spans="1:12" s="7" customFormat="1" ht="15.95" customHeight="1" x14ac:dyDescent="0.2">
      <c r="A7172" s="7" t="s">
        <v>20</v>
      </c>
      <c r="B7172" s="7" t="s">
        <v>27</v>
      </c>
      <c r="C7172" s="7" t="s">
        <v>26</v>
      </c>
      <c r="D7172" s="3">
        <v>43524</v>
      </c>
      <c r="E7172" s="3">
        <v>43524</v>
      </c>
      <c r="F7172" s="2">
        <f t="shared" si="1194"/>
        <v>2019</v>
      </c>
      <c r="G7172" s="2">
        <f t="shared" si="1195"/>
        <v>2</v>
      </c>
      <c r="H7172" s="2">
        <f t="shared" si="1196"/>
        <v>28</v>
      </c>
      <c r="I7172" s="2" t="str">
        <f t="shared" si="1197"/>
        <v>Febrero</v>
      </c>
      <c r="L7172" s="2" t="str">
        <f t="shared" si="1193"/>
        <v>Índices y tasasIndicador bancario de referencia IBR 90 díasDiario4352543525</v>
      </c>
    </row>
    <row r="7173" spans="1:12" s="7" customFormat="1" ht="15.95" customHeight="1" x14ac:dyDescent="0.2">
      <c r="A7173" s="7" t="s">
        <v>20</v>
      </c>
      <c r="B7173" s="7" t="s">
        <v>27</v>
      </c>
      <c r="C7173" s="7" t="s">
        <v>26</v>
      </c>
      <c r="D7173" s="3">
        <v>43525</v>
      </c>
      <c r="E7173" s="3">
        <v>43525</v>
      </c>
      <c r="F7173" s="2">
        <f t="shared" si="1194"/>
        <v>2019</v>
      </c>
      <c r="G7173" s="2">
        <f t="shared" si="1195"/>
        <v>3</v>
      </c>
      <c r="H7173" s="2">
        <f t="shared" si="1196"/>
        <v>1</v>
      </c>
      <c r="I7173" s="2" t="str">
        <f t="shared" si="1197"/>
        <v>Marzo</v>
      </c>
      <c r="L7173" s="2" t="str">
        <f t="shared" si="1193"/>
        <v>Índices y tasasIndicador bancario de referencia IBR 90 díasDiario4352843528</v>
      </c>
    </row>
    <row r="7174" spans="1:12" s="7" customFormat="1" ht="15.95" customHeight="1" x14ac:dyDescent="0.2">
      <c r="A7174" s="7" t="s">
        <v>20</v>
      </c>
      <c r="B7174" s="7" t="s">
        <v>27</v>
      </c>
      <c r="C7174" s="7" t="s">
        <v>26</v>
      </c>
      <c r="D7174" s="3">
        <v>43528</v>
      </c>
      <c r="E7174" s="3">
        <v>43528</v>
      </c>
      <c r="F7174" s="2">
        <f t="shared" si="1194"/>
        <v>2019</v>
      </c>
      <c r="G7174" s="2">
        <f t="shared" si="1195"/>
        <v>3</v>
      </c>
      <c r="H7174" s="2">
        <f t="shared" si="1196"/>
        <v>4</v>
      </c>
      <c r="I7174" s="2" t="str">
        <f t="shared" si="1197"/>
        <v>Marzo</v>
      </c>
      <c r="L7174" s="2" t="str">
        <f t="shared" si="1193"/>
        <v>Índices y tasasIndicador bancario de referencia IBR 90 díasDiario4352943529</v>
      </c>
    </row>
    <row r="7175" spans="1:12" s="7" customFormat="1" ht="15.95" customHeight="1" x14ac:dyDescent="0.2">
      <c r="A7175" s="7" t="s">
        <v>20</v>
      </c>
      <c r="B7175" s="7" t="s">
        <v>27</v>
      </c>
      <c r="C7175" s="7" t="s">
        <v>26</v>
      </c>
      <c r="D7175" s="3">
        <v>43529</v>
      </c>
      <c r="E7175" s="3">
        <v>43529</v>
      </c>
      <c r="F7175" s="2">
        <f t="shared" si="1194"/>
        <v>2019</v>
      </c>
      <c r="G7175" s="2">
        <f t="shared" si="1195"/>
        <v>3</v>
      </c>
      <c r="H7175" s="2">
        <f t="shared" si="1196"/>
        <v>5</v>
      </c>
      <c r="I7175" s="2" t="str">
        <f t="shared" si="1197"/>
        <v>Marzo</v>
      </c>
      <c r="L7175" s="2" t="str">
        <f t="shared" si="1193"/>
        <v>Índices y tasasIndicador bancario de referencia IBR 90 díasDiario4353043530</v>
      </c>
    </row>
    <row r="7176" spans="1:12" s="7" customFormat="1" ht="15.95" customHeight="1" x14ac:dyDescent="0.2">
      <c r="A7176" s="7" t="s">
        <v>20</v>
      </c>
      <c r="B7176" s="7" t="s">
        <v>27</v>
      </c>
      <c r="C7176" s="7" t="s">
        <v>26</v>
      </c>
      <c r="D7176" s="3">
        <v>43530</v>
      </c>
      <c r="E7176" s="3">
        <v>43530</v>
      </c>
      <c r="F7176" s="2">
        <f t="shared" si="1194"/>
        <v>2019</v>
      </c>
      <c r="G7176" s="2">
        <f t="shared" si="1195"/>
        <v>3</v>
      </c>
      <c r="H7176" s="2">
        <f t="shared" si="1196"/>
        <v>6</v>
      </c>
      <c r="I7176" s="2" t="str">
        <f t="shared" si="1197"/>
        <v>Marzo</v>
      </c>
      <c r="L7176" s="2" t="str">
        <f t="shared" si="1193"/>
        <v>Índices y tasasIndicador bancario de referencia IBR 90 díasDiario4353143531</v>
      </c>
    </row>
    <row r="7177" spans="1:12" s="7" customFormat="1" ht="15.95" customHeight="1" x14ac:dyDescent="0.2">
      <c r="A7177" s="7" t="s">
        <v>20</v>
      </c>
      <c r="B7177" s="7" t="s">
        <v>27</v>
      </c>
      <c r="C7177" s="7" t="s">
        <v>26</v>
      </c>
      <c r="D7177" s="3">
        <v>43531</v>
      </c>
      <c r="E7177" s="3">
        <v>43531</v>
      </c>
      <c r="F7177" s="2">
        <f t="shared" si="1194"/>
        <v>2019</v>
      </c>
      <c r="G7177" s="2">
        <f t="shared" si="1195"/>
        <v>3</v>
      </c>
      <c r="H7177" s="2">
        <f t="shared" si="1196"/>
        <v>7</v>
      </c>
      <c r="I7177" s="2" t="str">
        <f t="shared" si="1197"/>
        <v>Marzo</v>
      </c>
      <c r="L7177" s="2" t="str">
        <f t="shared" si="1193"/>
        <v>Índices y tasasIndicador bancario de referencia IBR 90 díasDiario4353243532</v>
      </c>
    </row>
    <row r="7178" spans="1:12" s="7" customFormat="1" ht="15.95" customHeight="1" x14ac:dyDescent="0.2">
      <c r="A7178" s="7" t="s">
        <v>20</v>
      </c>
      <c r="B7178" s="7" t="s">
        <v>27</v>
      </c>
      <c r="C7178" s="7" t="s">
        <v>26</v>
      </c>
      <c r="D7178" s="3">
        <v>43532</v>
      </c>
      <c r="E7178" s="3">
        <v>43532</v>
      </c>
      <c r="F7178" s="2">
        <f t="shared" si="1194"/>
        <v>2019</v>
      </c>
      <c r="G7178" s="2">
        <f t="shared" si="1195"/>
        <v>3</v>
      </c>
      <c r="H7178" s="2">
        <f t="shared" si="1196"/>
        <v>8</v>
      </c>
      <c r="I7178" s="2" t="str">
        <f t="shared" si="1197"/>
        <v>Marzo</v>
      </c>
      <c r="L7178" s="2" t="str">
        <f t="shared" ref="L7178:L7241" si="1198">CONCATENATE(A7179,B7179,C7179,D7179,E7179,)</f>
        <v>Índices y tasasIndicador bancario de referencia IBR 90 díasDiario4353543535</v>
      </c>
    </row>
    <row r="7179" spans="1:12" s="7" customFormat="1" ht="15.95" customHeight="1" x14ac:dyDescent="0.2">
      <c r="A7179" s="7" t="s">
        <v>20</v>
      </c>
      <c r="B7179" s="7" t="s">
        <v>27</v>
      </c>
      <c r="C7179" s="7" t="s">
        <v>26</v>
      </c>
      <c r="D7179" s="3">
        <v>43535</v>
      </c>
      <c r="E7179" s="3">
        <v>43535</v>
      </c>
      <c r="F7179" s="2">
        <f t="shared" si="1194"/>
        <v>2019</v>
      </c>
      <c r="G7179" s="2">
        <f t="shared" si="1195"/>
        <v>3</v>
      </c>
      <c r="H7179" s="2">
        <f t="shared" si="1196"/>
        <v>11</v>
      </c>
      <c r="I7179" s="2" t="str">
        <f t="shared" si="1197"/>
        <v>Marzo</v>
      </c>
      <c r="L7179" s="2" t="str">
        <f t="shared" si="1198"/>
        <v>Índices y tasasIndicador bancario de referencia IBR 90 díasDiario4353643536</v>
      </c>
    </row>
    <row r="7180" spans="1:12" s="7" customFormat="1" ht="15.95" customHeight="1" x14ac:dyDescent="0.2">
      <c r="A7180" s="7" t="s">
        <v>20</v>
      </c>
      <c r="B7180" s="7" t="s">
        <v>27</v>
      </c>
      <c r="C7180" s="7" t="s">
        <v>26</v>
      </c>
      <c r="D7180" s="3">
        <v>43536</v>
      </c>
      <c r="E7180" s="3">
        <v>43536</v>
      </c>
      <c r="F7180" s="2">
        <f t="shared" si="1194"/>
        <v>2019</v>
      </c>
      <c r="G7180" s="2">
        <f t="shared" si="1195"/>
        <v>3</v>
      </c>
      <c r="H7180" s="2">
        <f t="shared" si="1196"/>
        <v>12</v>
      </c>
      <c r="I7180" s="2" t="str">
        <f t="shared" si="1197"/>
        <v>Marzo</v>
      </c>
      <c r="L7180" s="2" t="str">
        <f t="shared" si="1198"/>
        <v>Índices y tasasIndicador bancario de referencia IBR 90 díasDiario4353743537</v>
      </c>
    </row>
    <row r="7181" spans="1:12" s="7" customFormat="1" ht="15.95" customHeight="1" x14ac:dyDescent="0.2">
      <c r="A7181" s="7" t="s">
        <v>20</v>
      </c>
      <c r="B7181" s="7" t="s">
        <v>27</v>
      </c>
      <c r="C7181" s="7" t="s">
        <v>26</v>
      </c>
      <c r="D7181" s="3">
        <v>43537</v>
      </c>
      <c r="E7181" s="3">
        <v>43537</v>
      </c>
      <c r="F7181" s="2">
        <f t="shared" si="1194"/>
        <v>2019</v>
      </c>
      <c r="G7181" s="2">
        <f t="shared" si="1195"/>
        <v>3</v>
      </c>
      <c r="H7181" s="2">
        <f t="shared" si="1196"/>
        <v>13</v>
      </c>
      <c r="I7181" s="2" t="str">
        <f t="shared" si="1197"/>
        <v>Marzo</v>
      </c>
      <c r="L7181" s="2" t="str">
        <f t="shared" si="1198"/>
        <v>Índices y tasasIndicador bancario de referencia IBR 90 díasDiario4353843538</v>
      </c>
    </row>
    <row r="7182" spans="1:12" s="7" customFormat="1" ht="15.95" customHeight="1" x14ac:dyDescent="0.2">
      <c r="A7182" s="7" t="s">
        <v>20</v>
      </c>
      <c r="B7182" s="7" t="s">
        <v>27</v>
      </c>
      <c r="C7182" s="7" t="s">
        <v>26</v>
      </c>
      <c r="D7182" s="3">
        <v>43538</v>
      </c>
      <c r="E7182" s="3">
        <v>43538</v>
      </c>
      <c r="F7182" s="2">
        <f t="shared" si="1194"/>
        <v>2019</v>
      </c>
      <c r="G7182" s="2">
        <f t="shared" si="1195"/>
        <v>3</v>
      </c>
      <c r="H7182" s="2">
        <f t="shared" si="1196"/>
        <v>14</v>
      </c>
      <c r="I7182" s="2" t="str">
        <f t="shared" si="1197"/>
        <v>Marzo</v>
      </c>
      <c r="L7182" s="2" t="str">
        <f t="shared" si="1198"/>
        <v>Índices y tasasIndicador bancario de referencia IBR 90 díasDiario4353943539</v>
      </c>
    </row>
    <row r="7183" spans="1:12" s="7" customFormat="1" ht="15.95" customHeight="1" x14ac:dyDescent="0.2">
      <c r="A7183" s="7" t="s">
        <v>20</v>
      </c>
      <c r="B7183" s="7" t="s">
        <v>27</v>
      </c>
      <c r="C7183" s="7" t="s">
        <v>26</v>
      </c>
      <c r="D7183" s="3">
        <v>43539</v>
      </c>
      <c r="E7183" s="3">
        <v>43539</v>
      </c>
      <c r="F7183" s="2">
        <f t="shared" si="1194"/>
        <v>2019</v>
      </c>
      <c r="G7183" s="2">
        <f t="shared" si="1195"/>
        <v>3</v>
      </c>
      <c r="H7183" s="2">
        <f t="shared" si="1196"/>
        <v>15</v>
      </c>
      <c r="I7183" s="2" t="str">
        <f t="shared" si="1197"/>
        <v>Marzo</v>
      </c>
      <c r="L7183" s="2" t="str">
        <f t="shared" si="1198"/>
        <v>Índices y tasasIndicador bancario de referencia IBR 90 díasDiario4354243542</v>
      </c>
    </row>
    <row r="7184" spans="1:12" s="7" customFormat="1" ht="15.95" customHeight="1" x14ac:dyDescent="0.2">
      <c r="A7184" s="7" t="s">
        <v>20</v>
      </c>
      <c r="B7184" s="7" t="s">
        <v>27</v>
      </c>
      <c r="C7184" s="7" t="s">
        <v>26</v>
      </c>
      <c r="D7184" s="3">
        <v>43542</v>
      </c>
      <c r="E7184" s="3">
        <v>43542</v>
      </c>
      <c r="F7184" s="2">
        <f t="shared" si="1194"/>
        <v>2019</v>
      </c>
      <c r="G7184" s="2">
        <f t="shared" si="1195"/>
        <v>3</v>
      </c>
      <c r="H7184" s="2">
        <f t="shared" si="1196"/>
        <v>18</v>
      </c>
      <c r="I7184" s="2" t="str">
        <f t="shared" si="1197"/>
        <v>Marzo</v>
      </c>
      <c r="L7184" s="2" t="str">
        <f t="shared" si="1198"/>
        <v>Índices y tasasIndicador bancario de referencia IBR 90 díasDiario4354343543</v>
      </c>
    </row>
    <row r="7185" spans="1:12" s="7" customFormat="1" ht="15.95" customHeight="1" x14ac:dyDescent="0.2">
      <c r="A7185" s="7" t="s">
        <v>20</v>
      </c>
      <c r="B7185" s="7" t="s">
        <v>27</v>
      </c>
      <c r="C7185" s="7" t="s">
        <v>26</v>
      </c>
      <c r="D7185" s="3">
        <v>43543</v>
      </c>
      <c r="E7185" s="3">
        <v>43543</v>
      </c>
      <c r="F7185" s="2">
        <f t="shared" si="1194"/>
        <v>2019</v>
      </c>
      <c r="G7185" s="2">
        <f t="shared" si="1195"/>
        <v>3</v>
      </c>
      <c r="H7185" s="2">
        <f t="shared" si="1196"/>
        <v>19</v>
      </c>
      <c r="I7185" s="2" t="str">
        <f t="shared" si="1197"/>
        <v>Marzo</v>
      </c>
      <c r="L7185" s="2" t="str">
        <f t="shared" si="1198"/>
        <v>Índices y tasasIndicador bancario de referencia IBR 90 díasDiario4354443544</v>
      </c>
    </row>
    <row r="7186" spans="1:12" s="7" customFormat="1" ht="15.95" customHeight="1" x14ac:dyDescent="0.2">
      <c r="A7186" s="7" t="s">
        <v>20</v>
      </c>
      <c r="B7186" s="7" t="s">
        <v>27</v>
      </c>
      <c r="C7186" s="7" t="s">
        <v>26</v>
      </c>
      <c r="D7186" s="3">
        <v>43544</v>
      </c>
      <c r="E7186" s="3">
        <v>43544</v>
      </c>
      <c r="F7186" s="2">
        <f t="shared" si="1194"/>
        <v>2019</v>
      </c>
      <c r="G7186" s="2">
        <f t="shared" si="1195"/>
        <v>3</v>
      </c>
      <c r="H7186" s="2">
        <f t="shared" si="1196"/>
        <v>20</v>
      </c>
      <c r="I7186" s="2" t="str">
        <f t="shared" si="1197"/>
        <v>Marzo</v>
      </c>
      <c r="L7186" s="2" t="str">
        <f t="shared" si="1198"/>
        <v>Índices y tasasIndicador bancario de referencia IBR 90 díasDiario4354543545</v>
      </c>
    </row>
    <row r="7187" spans="1:12" s="7" customFormat="1" ht="15.95" customHeight="1" x14ac:dyDescent="0.2">
      <c r="A7187" s="7" t="s">
        <v>20</v>
      </c>
      <c r="B7187" s="7" t="s">
        <v>27</v>
      </c>
      <c r="C7187" s="7" t="s">
        <v>26</v>
      </c>
      <c r="D7187" s="3">
        <v>43545</v>
      </c>
      <c r="E7187" s="3">
        <v>43545</v>
      </c>
      <c r="F7187" s="2">
        <f t="shared" si="1194"/>
        <v>2019</v>
      </c>
      <c r="G7187" s="2">
        <f t="shared" si="1195"/>
        <v>3</v>
      </c>
      <c r="H7187" s="2">
        <f t="shared" si="1196"/>
        <v>21</v>
      </c>
      <c r="I7187" s="2" t="str">
        <f t="shared" si="1197"/>
        <v>Marzo</v>
      </c>
      <c r="L7187" s="2" t="str">
        <f t="shared" si="1198"/>
        <v>Índices y tasasIndicador bancario de referencia IBR 90 díasDiario4354643546</v>
      </c>
    </row>
    <row r="7188" spans="1:12" s="7" customFormat="1" ht="15.95" customHeight="1" x14ac:dyDescent="0.2">
      <c r="A7188" s="7" t="s">
        <v>20</v>
      </c>
      <c r="B7188" s="7" t="s">
        <v>27</v>
      </c>
      <c r="C7188" s="7" t="s">
        <v>26</v>
      </c>
      <c r="D7188" s="3">
        <v>43546</v>
      </c>
      <c r="E7188" s="3">
        <v>43546</v>
      </c>
      <c r="F7188" s="2">
        <f t="shared" si="1194"/>
        <v>2019</v>
      </c>
      <c r="G7188" s="2">
        <f t="shared" si="1195"/>
        <v>3</v>
      </c>
      <c r="H7188" s="2">
        <f t="shared" si="1196"/>
        <v>22</v>
      </c>
      <c r="I7188" s="2" t="str">
        <f t="shared" si="1197"/>
        <v>Marzo</v>
      </c>
      <c r="L7188" s="2" t="str">
        <f t="shared" si="1198"/>
        <v>Índices y tasasIndicador bancario de referencia IBR 90 díasDiario4355043550</v>
      </c>
    </row>
    <row r="7189" spans="1:12" s="7" customFormat="1" ht="15.95" customHeight="1" x14ac:dyDescent="0.2">
      <c r="A7189" s="7" t="s">
        <v>20</v>
      </c>
      <c r="B7189" s="7" t="s">
        <v>27</v>
      </c>
      <c r="C7189" s="7" t="s">
        <v>26</v>
      </c>
      <c r="D7189" s="3">
        <v>43550</v>
      </c>
      <c r="E7189" s="3">
        <v>43550</v>
      </c>
      <c r="F7189" s="2">
        <f t="shared" si="1194"/>
        <v>2019</v>
      </c>
      <c r="G7189" s="2">
        <f t="shared" si="1195"/>
        <v>3</v>
      </c>
      <c r="H7189" s="2">
        <f t="shared" si="1196"/>
        <v>26</v>
      </c>
      <c r="I7189" s="2" t="str">
        <f t="shared" si="1197"/>
        <v>Marzo</v>
      </c>
      <c r="L7189" s="2" t="str">
        <f t="shared" si="1198"/>
        <v>Índices y tasasIndicador bancario de referencia IBR 90 díasDiario4355143551</v>
      </c>
    </row>
    <row r="7190" spans="1:12" s="7" customFormat="1" ht="15.95" customHeight="1" x14ac:dyDescent="0.2">
      <c r="A7190" s="7" t="s">
        <v>20</v>
      </c>
      <c r="B7190" s="7" t="s">
        <v>27</v>
      </c>
      <c r="C7190" s="7" t="s">
        <v>26</v>
      </c>
      <c r="D7190" s="3">
        <v>43551</v>
      </c>
      <c r="E7190" s="3">
        <v>43551</v>
      </c>
      <c r="F7190" s="2">
        <f t="shared" si="1194"/>
        <v>2019</v>
      </c>
      <c r="G7190" s="2">
        <f t="shared" si="1195"/>
        <v>3</v>
      </c>
      <c r="H7190" s="2">
        <f t="shared" si="1196"/>
        <v>27</v>
      </c>
      <c r="I7190" s="2" t="str">
        <f t="shared" si="1197"/>
        <v>Marzo</v>
      </c>
      <c r="L7190" s="2" t="str">
        <f t="shared" si="1198"/>
        <v>Índices y tasasIndicador bancario de referencia IBR 90 díasDiario4355243552</v>
      </c>
    </row>
    <row r="7191" spans="1:12" s="7" customFormat="1" ht="15.95" customHeight="1" x14ac:dyDescent="0.2">
      <c r="A7191" s="7" t="s">
        <v>20</v>
      </c>
      <c r="B7191" s="7" t="s">
        <v>27</v>
      </c>
      <c r="C7191" s="7" t="s">
        <v>26</v>
      </c>
      <c r="D7191" s="3">
        <v>43552</v>
      </c>
      <c r="E7191" s="3">
        <v>43552</v>
      </c>
      <c r="F7191" s="2">
        <f t="shared" si="1194"/>
        <v>2019</v>
      </c>
      <c r="G7191" s="2">
        <f t="shared" si="1195"/>
        <v>3</v>
      </c>
      <c r="H7191" s="2">
        <f t="shared" si="1196"/>
        <v>28</v>
      </c>
      <c r="I7191" s="2" t="str">
        <f t="shared" si="1197"/>
        <v>Marzo</v>
      </c>
      <c r="L7191" s="2" t="str">
        <f t="shared" si="1198"/>
        <v>Índices y tasasIndicador bancario de referencia IBR 90 díasDiario4355343553</v>
      </c>
    </row>
    <row r="7192" spans="1:12" s="7" customFormat="1" ht="15.95" customHeight="1" x14ac:dyDescent="0.2">
      <c r="A7192" s="7" t="s">
        <v>20</v>
      </c>
      <c r="B7192" s="7" t="s">
        <v>27</v>
      </c>
      <c r="C7192" s="7" t="s">
        <v>26</v>
      </c>
      <c r="D7192" s="3">
        <v>43553</v>
      </c>
      <c r="E7192" s="3">
        <v>43553</v>
      </c>
      <c r="F7192" s="2">
        <f t="shared" si="1194"/>
        <v>2019</v>
      </c>
      <c r="G7192" s="2">
        <f t="shared" si="1195"/>
        <v>3</v>
      </c>
      <c r="H7192" s="2">
        <f t="shared" si="1196"/>
        <v>29</v>
      </c>
      <c r="I7192" s="2" t="str">
        <f t="shared" si="1197"/>
        <v>Marzo</v>
      </c>
      <c r="L7192" s="2" t="str">
        <f t="shared" si="1198"/>
        <v>Índices y tasasIndicador bancario de referencia IBR 90 díasDiario4355643556</v>
      </c>
    </row>
    <row r="7193" spans="1:12" s="7" customFormat="1" ht="15.95" customHeight="1" x14ac:dyDescent="0.2">
      <c r="A7193" s="7" t="s">
        <v>20</v>
      </c>
      <c r="B7193" s="7" t="s">
        <v>27</v>
      </c>
      <c r="C7193" s="7" t="s">
        <v>26</v>
      </c>
      <c r="D7193" s="3">
        <v>43556</v>
      </c>
      <c r="E7193" s="3">
        <v>43556</v>
      </c>
      <c r="F7193" s="2">
        <f t="shared" si="1194"/>
        <v>2019</v>
      </c>
      <c r="G7193" s="2">
        <f t="shared" si="1195"/>
        <v>4</v>
      </c>
      <c r="H7193" s="2">
        <f t="shared" si="1196"/>
        <v>1</v>
      </c>
      <c r="I7193" s="2" t="str">
        <f t="shared" si="1197"/>
        <v>Abril</v>
      </c>
      <c r="L7193" s="2" t="str">
        <f t="shared" si="1198"/>
        <v>Índices y tasasIndicador bancario de referencia IBR 90 díasDiario4355743557</v>
      </c>
    </row>
    <row r="7194" spans="1:12" s="7" customFormat="1" ht="15.95" customHeight="1" x14ac:dyDescent="0.2">
      <c r="A7194" s="7" t="s">
        <v>20</v>
      </c>
      <c r="B7194" s="7" t="s">
        <v>27</v>
      </c>
      <c r="C7194" s="7" t="s">
        <v>26</v>
      </c>
      <c r="D7194" s="3">
        <v>43557</v>
      </c>
      <c r="E7194" s="3">
        <v>43557</v>
      </c>
      <c r="F7194" s="2">
        <f t="shared" si="1194"/>
        <v>2019</v>
      </c>
      <c r="G7194" s="2">
        <f t="shared" si="1195"/>
        <v>4</v>
      </c>
      <c r="H7194" s="2">
        <f t="shared" si="1196"/>
        <v>2</v>
      </c>
      <c r="I7194" s="2" t="str">
        <f t="shared" si="1197"/>
        <v>Abril</v>
      </c>
      <c r="L7194" s="2" t="str">
        <f t="shared" si="1198"/>
        <v>Índices y tasasIndicador bancario de referencia IBR 90 díasDiario4355843558</v>
      </c>
    </row>
    <row r="7195" spans="1:12" s="7" customFormat="1" ht="15.95" customHeight="1" x14ac:dyDescent="0.2">
      <c r="A7195" s="7" t="s">
        <v>20</v>
      </c>
      <c r="B7195" s="7" t="s">
        <v>27</v>
      </c>
      <c r="C7195" s="7" t="s">
        <v>26</v>
      </c>
      <c r="D7195" s="3">
        <v>43558</v>
      </c>
      <c r="E7195" s="3">
        <v>43558</v>
      </c>
      <c r="F7195" s="2">
        <f t="shared" si="1194"/>
        <v>2019</v>
      </c>
      <c r="G7195" s="2">
        <f t="shared" si="1195"/>
        <v>4</v>
      </c>
      <c r="H7195" s="2">
        <f t="shared" si="1196"/>
        <v>3</v>
      </c>
      <c r="I7195" s="2" t="str">
        <f t="shared" si="1197"/>
        <v>Abril</v>
      </c>
      <c r="L7195" s="2" t="str">
        <f t="shared" si="1198"/>
        <v>Índices y tasasIndicador bancario de referencia IBR 90 díasDiario4355943559</v>
      </c>
    </row>
    <row r="7196" spans="1:12" s="7" customFormat="1" ht="15.95" customHeight="1" x14ac:dyDescent="0.2">
      <c r="A7196" s="7" t="s">
        <v>20</v>
      </c>
      <c r="B7196" s="7" t="s">
        <v>27</v>
      </c>
      <c r="C7196" s="7" t="s">
        <v>26</v>
      </c>
      <c r="D7196" s="3">
        <v>43559</v>
      </c>
      <c r="E7196" s="3">
        <v>43559</v>
      </c>
      <c r="F7196" s="2">
        <f t="shared" si="1194"/>
        <v>2019</v>
      </c>
      <c r="G7196" s="2">
        <f t="shared" si="1195"/>
        <v>4</v>
      </c>
      <c r="H7196" s="2">
        <f t="shared" si="1196"/>
        <v>4</v>
      </c>
      <c r="I7196" s="2" t="str">
        <f t="shared" si="1197"/>
        <v>Abril</v>
      </c>
      <c r="L7196" s="2" t="str">
        <f t="shared" si="1198"/>
        <v>Índices y tasasIndicador bancario de referencia IBR 90 díasDiario4356043560</v>
      </c>
    </row>
    <row r="7197" spans="1:12" s="7" customFormat="1" ht="15.95" customHeight="1" x14ac:dyDescent="0.2">
      <c r="A7197" s="7" t="s">
        <v>20</v>
      </c>
      <c r="B7197" s="7" t="s">
        <v>27</v>
      </c>
      <c r="C7197" s="7" t="s">
        <v>26</v>
      </c>
      <c r="D7197" s="3">
        <v>43560</v>
      </c>
      <c r="E7197" s="3">
        <v>43560</v>
      </c>
      <c r="F7197" s="2">
        <f t="shared" si="1194"/>
        <v>2019</v>
      </c>
      <c r="G7197" s="2">
        <f t="shared" si="1195"/>
        <v>4</v>
      </c>
      <c r="H7197" s="2">
        <f t="shared" si="1196"/>
        <v>5</v>
      </c>
      <c r="I7197" s="2" t="str">
        <f t="shared" si="1197"/>
        <v>Abril</v>
      </c>
      <c r="L7197" s="2" t="str">
        <f t="shared" si="1198"/>
        <v>Índices y tasasIndicador bancario de referencia IBR 90 díasDiario4356343563</v>
      </c>
    </row>
    <row r="7198" spans="1:12" s="7" customFormat="1" ht="15.95" customHeight="1" x14ac:dyDescent="0.2">
      <c r="A7198" s="7" t="s">
        <v>20</v>
      </c>
      <c r="B7198" s="7" t="s">
        <v>27</v>
      </c>
      <c r="C7198" s="7" t="s">
        <v>26</v>
      </c>
      <c r="D7198" s="3">
        <v>43563</v>
      </c>
      <c r="E7198" s="3">
        <v>43563</v>
      </c>
      <c r="F7198" s="2">
        <f t="shared" si="1194"/>
        <v>2019</v>
      </c>
      <c r="G7198" s="2">
        <f t="shared" si="1195"/>
        <v>4</v>
      </c>
      <c r="H7198" s="2">
        <f t="shared" si="1196"/>
        <v>8</v>
      </c>
      <c r="I7198" s="2" t="str">
        <f t="shared" si="1197"/>
        <v>Abril</v>
      </c>
      <c r="L7198" s="2" t="str">
        <f t="shared" si="1198"/>
        <v>Índices y tasasIndicador bancario de referencia IBR 90 díasDiario4356443564</v>
      </c>
    </row>
    <row r="7199" spans="1:12" s="7" customFormat="1" ht="15.95" customHeight="1" x14ac:dyDescent="0.2">
      <c r="A7199" s="7" t="s">
        <v>20</v>
      </c>
      <c r="B7199" s="7" t="s">
        <v>27</v>
      </c>
      <c r="C7199" s="7" t="s">
        <v>26</v>
      </c>
      <c r="D7199" s="3">
        <v>43564</v>
      </c>
      <c r="E7199" s="3">
        <v>43564</v>
      </c>
      <c r="F7199" s="2">
        <f t="shared" si="1194"/>
        <v>2019</v>
      </c>
      <c r="G7199" s="2">
        <f t="shared" si="1195"/>
        <v>4</v>
      </c>
      <c r="H7199" s="2">
        <f t="shared" si="1196"/>
        <v>9</v>
      </c>
      <c r="I7199" s="2" t="str">
        <f t="shared" si="1197"/>
        <v>Abril</v>
      </c>
      <c r="L7199" s="2" t="str">
        <f t="shared" si="1198"/>
        <v>Índices y tasasIndicador bancario de referencia IBR 90 díasDiario4356543565</v>
      </c>
    </row>
    <row r="7200" spans="1:12" s="7" customFormat="1" ht="15.95" customHeight="1" x14ac:dyDescent="0.2">
      <c r="A7200" s="7" t="s">
        <v>20</v>
      </c>
      <c r="B7200" s="7" t="s">
        <v>27</v>
      </c>
      <c r="C7200" s="7" t="s">
        <v>26</v>
      </c>
      <c r="D7200" s="3">
        <v>43565</v>
      </c>
      <c r="E7200" s="3">
        <v>43565</v>
      </c>
      <c r="F7200" s="2">
        <f t="shared" si="1194"/>
        <v>2019</v>
      </c>
      <c r="G7200" s="2">
        <f t="shared" si="1195"/>
        <v>4</v>
      </c>
      <c r="H7200" s="2">
        <f t="shared" si="1196"/>
        <v>10</v>
      </c>
      <c r="I7200" s="2" t="str">
        <f t="shared" si="1197"/>
        <v>Abril</v>
      </c>
      <c r="L7200" s="2" t="str">
        <f t="shared" si="1198"/>
        <v>Índices y tasasIndicador bancario de referencia IBR 90 díasDiario4356643566</v>
      </c>
    </row>
    <row r="7201" spans="1:12" s="7" customFormat="1" ht="15.95" customHeight="1" x14ac:dyDescent="0.2">
      <c r="A7201" s="7" t="s">
        <v>20</v>
      </c>
      <c r="B7201" s="7" t="s">
        <v>27</v>
      </c>
      <c r="C7201" s="7" t="s">
        <v>26</v>
      </c>
      <c r="D7201" s="3">
        <v>43566</v>
      </c>
      <c r="E7201" s="3">
        <v>43566</v>
      </c>
      <c r="F7201" s="2">
        <f t="shared" si="1194"/>
        <v>2019</v>
      </c>
      <c r="G7201" s="2">
        <f t="shared" si="1195"/>
        <v>4</v>
      </c>
      <c r="H7201" s="2">
        <f t="shared" si="1196"/>
        <v>11</v>
      </c>
      <c r="I7201" s="2" t="str">
        <f t="shared" si="1197"/>
        <v>Abril</v>
      </c>
      <c r="L7201" s="2" t="str">
        <f t="shared" si="1198"/>
        <v>Índices y tasasIndicador bancario de referencia IBR 90 díasDiario4356743567</v>
      </c>
    </row>
    <row r="7202" spans="1:12" s="7" customFormat="1" ht="15.95" customHeight="1" x14ac:dyDescent="0.2">
      <c r="A7202" s="7" t="s">
        <v>20</v>
      </c>
      <c r="B7202" s="7" t="s">
        <v>27</v>
      </c>
      <c r="C7202" s="7" t="s">
        <v>26</v>
      </c>
      <c r="D7202" s="3">
        <v>43567</v>
      </c>
      <c r="E7202" s="3">
        <v>43567</v>
      </c>
      <c r="F7202" s="2">
        <f t="shared" si="1194"/>
        <v>2019</v>
      </c>
      <c r="G7202" s="2">
        <f t="shared" si="1195"/>
        <v>4</v>
      </c>
      <c r="H7202" s="2">
        <f t="shared" si="1196"/>
        <v>12</v>
      </c>
      <c r="I7202" s="2" t="str">
        <f t="shared" si="1197"/>
        <v>Abril</v>
      </c>
      <c r="L7202" s="2" t="str">
        <f t="shared" si="1198"/>
        <v>Índices y tasasIndicador bancario de referencia IBR 90 díasDiario4357043570</v>
      </c>
    </row>
    <row r="7203" spans="1:12" s="7" customFormat="1" ht="15.95" customHeight="1" x14ac:dyDescent="0.2">
      <c r="A7203" s="7" t="s">
        <v>20</v>
      </c>
      <c r="B7203" s="7" t="s">
        <v>27</v>
      </c>
      <c r="C7203" s="7" t="s">
        <v>26</v>
      </c>
      <c r="D7203" s="3">
        <v>43570</v>
      </c>
      <c r="E7203" s="3">
        <v>43570</v>
      </c>
      <c r="F7203" s="2">
        <f t="shared" si="1194"/>
        <v>2019</v>
      </c>
      <c r="G7203" s="2">
        <f t="shared" si="1195"/>
        <v>4</v>
      </c>
      <c r="H7203" s="2">
        <f t="shared" si="1196"/>
        <v>15</v>
      </c>
      <c r="I7203" s="2" t="str">
        <f t="shared" si="1197"/>
        <v>Abril</v>
      </c>
      <c r="L7203" s="2" t="str">
        <f t="shared" si="1198"/>
        <v>Índices y tasasIndicador bancario de referencia IBR 90 díasDiario4357143571</v>
      </c>
    </row>
    <row r="7204" spans="1:12" s="7" customFormat="1" ht="15.95" customHeight="1" x14ac:dyDescent="0.2">
      <c r="A7204" s="7" t="s">
        <v>20</v>
      </c>
      <c r="B7204" s="7" t="s">
        <v>27</v>
      </c>
      <c r="C7204" s="7" t="s">
        <v>26</v>
      </c>
      <c r="D7204" s="3">
        <v>43571</v>
      </c>
      <c r="E7204" s="3">
        <v>43571</v>
      </c>
      <c r="F7204" s="2">
        <f t="shared" si="1194"/>
        <v>2019</v>
      </c>
      <c r="G7204" s="2">
        <f t="shared" si="1195"/>
        <v>4</v>
      </c>
      <c r="H7204" s="2">
        <f t="shared" si="1196"/>
        <v>16</v>
      </c>
      <c r="I7204" s="2" t="str">
        <f t="shared" si="1197"/>
        <v>Abril</v>
      </c>
      <c r="L7204" s="2" t="str">
        <f t="shared" si="1198"/>
        <v>Índices y tasasIndicador bancario de referencia IBR 90 díasDiario4357243572</v>
      </c>
    </row>
    <row r="7205" spans="1:12" s="7" customFormat="1" ht="15.95" customHeight="1" x14ac:dyDescent="0.2">
      <c r="A7205" s="7" t="s">
        <v>20</v>
      </c>
      <c r="B7205" s="7" t="s">
        <v>27</v>
      </c>
      <c r="C7205" s="7" t="s">
        <v>26</v>
      </c>
      <c r="D7205" s="3">
        <v>43572</v>
      </c>
      <c r="E7205" s="3">
        <v>43572</v>
      </c>
      <c r="F7205" s="2">
        <f t="shared" si="1194"/>
        <v>2019</v>
      </c>
      <c r="G7205" s="2">
        <f t="shared" si="1195"/>
        <v>4</v>
      </c>
      <c r="H7205" s="2">
        <f t="shared" si="1196"/>
        <v>17</v>
      </c>
      <c r="I7205" s="2" t="str">
        <f t="shared" si="1197"/>
        <v>Abril</v>
      </c>
      <c r="L7205" s="2" t="str">
        <f t="shared" si="1198"/>
        <v>Índices y tasasIndicador bancario de referencia IBR 90 díasDiario4357743577</v>
      </c>
    </row>
    <row r="7206" spans="1:12" s="7" customFormat="1" ht="15.95" customHeight="1" x14ac:dyDescent="0.2">
      <c r="A7206" s="7" t="s">
        <v>20</v>
      </c>
      <c r="B7206" s="7" t="s">
        <v>27</v>
      </c>
      <c r="C7206" s="7" t="s">
        <v>26</v>
      </c>
      <c r="D7206" s="3">
        <v>43577</v>
      </c>
      <c r="E7206" s="3">
        <v>43577</v>
      </c>
      <c r="F7206" s="2">
        <f t="shared" si="1194"/>
        <v>2019</v>
      </c>
      <c r="G7206" s="2">
        <f t="shared" si="1195"/>
        <v>4</v>
      </c>
      <c r="H7206" s="2">
        <f t="shared" si="1196"/>
        <v>22</v>
      </c>
      <c r="I7206" s="2" t="str">
        <f t="shared" si="1197"/>
        <v>Abril</v>
      </c>
      <c r="L7206" s="2" t="str">
        <f t="shared" si="1198"/>
        <v>Índices y tasasIndicador bancario de referencia IBR 90 díasDiario4357843578</v>
      </c>
    </row>
    <row r="7207" spans="1:12" s="7" customFormat="1" ht="15.95" customHeight="1" x14ac:dyDescent="0.2">
      <c r="A7207" s="7" t="s">
        <v>20</v>
      </c>
      <c r="B7207" s="7" t="s">
        <v>27</v>
      </c>
      <c r="C7207" s="7" t="s">
        <v>26</v>
      </c>
      <c r="D7207" s="3">
        <v>43578</v>
      </c>
      <c r="E7207" s="3">
        <v>43578</v>
      </c>
      <c r="F7207" s="2">
        <f t="shared" si="1194"/>
        <v>2019</v>
      </c>
      <c r="G7207" s="2">
        <f t="shared" si="1195"/>
        <v>4</v>
      </c>
      <c r="H7207" s="2">
        <f t="shared" si="1196"/>
        <v>23</v>
      </c>
      <c r="I7207" s="2" t="str">
        <f t="shared" si="1197"/>
        <v>Abril</v>
      </c>
      <c r="L7207" s="2" t="str">
        <f t="shared" si="1198"/>
        <v>Índices y tasasIndicador bancario de referencia IBR 90 díasDiario4357943579</v>
      </c>
    </row>
    <row r="7208" spans="1:12" s="7" customFormat="1" ht="15.95" customHeight="1" x14ac:dyDescent="0.2">
      <c r="A7208" s="7" t="s">
        <v>20</v>
      </c>
      <c r="B7208" s="7" t="s">
        <v>27</v>
      </c>
      <c r="C7208" s="7" t="s">
        <v>26</v>
      </c>
      <c r="D7208" s="3">
        <v>43579</v>
      </c>
      <c r="E7208" s="3">
        <v>43579</v>
      </c>
      <c r="F7208" s="2">
        <f t="shared" si="1194"/>
        <v>2019</v>
      </c>
      <c r="G7208" s="2">
        <f t="shared" si="1195"/>
        <v>4</v>
      </c>
      <c r="H7208" s="2">
        <f t="shared" si="1196"/>
        <v>24</v>
      </c>
      <c r="I7208" s="2" t="str">
        <f t="shared" si="1197"/>
        <v>Abril</v>
      </c>
      <c r="L7208" s="2" t="str">
        <f t="shared" si="1198"/>
        <v>Índices y tasasIndicador bancario de referencia IBR 90 díasDiario4358043580</v>
      </c>
    </row>
    <row r="7209" spans="1:12" s="7" customFormat="1" ht="15.95" customHeight="1" x14ac:dyDescent="0.2">
      <c r="A7209" s="7" t="s">
        <v>20</v>
      </c>
      <c r="B7209" s="7" t="s">
        <v>27</v>
      </c>
      <c r="C7209" s="7" t="s">
        <v>26</v>
      </c>
      <c r="D7209" s="3">
        <v>43580</v>
      </c>
      <c r="E7209" s="3">
        <v>43580</v>
      </c>
      <c r="F7209" s="2">
        <f t="shared" si="1194"/>
        <v>2019</v>
      </c>
      <c r="G7209" s="2">
        <f t="shared" si="1195"/>
        <v>4</v>
      </c>
      <c r="H7209" s="2">
        <f t="shared" si="1196"/>
        <v>25</v>
      </c>
      <c r="I7209" s="2" t="str">
        <f t="shared" si="1197"/>
        <v>Abril</v>
      </c>
      <c r="L7209" s="2" t="str">
        <f t="shared" si="1198"/>
        <v>Índices y tasasIndicador bancario de referencia IBR 90 díasDiario4358143581</v>
      </c>
    </row>
    <row r="7210" spans="1:12" s="7" customFormat="1" ht="15.95" customHeight="1" x14ac:dyDescent="0.2">
      <c r="A7210" s="7" t="s">
        <v>20</v>
      </c>
      <c r="B7210" s="7" t="s">
        <v>27</v>
      </c>
      <c r="C7210" s="7" t="s">
        <v>26</v>
      </c>
      <c r="D7210" s="3">
        <v>43581</v>
      </c>
      <c r="E7210" s="3">
        <v>43581</v>
      </c>
      <c r="F7210" s="2">
        <f t="shared" si="1194"/>
        <v>2019</v>
      </c>
      <c r="G7210" s="2">
        <f t="shared" si="1195"/>
        <v>4</v>
      </c>
      <c r="H7210" s="2">
        <f t="shared" si="1196"/>
        <v>26</v>
      </c>
      <c r="I7210" s="2" t="str">
        <f t="shared" si="1197"/>
        <v>Abril</v>
      </c>
      <c r="L7210" s="2" t="str">
        <f t="shared" si="1198"/>
        <v>Índices y tasasIndicador bancario de referencia IBR 90 díasDiario4358443584</v>
      </c>
    </row>
    <row r="7211" spans="1:12" s="7" customFormat="1" ht="15.95" customHeight="1" x14ac:dyDescent="0.2">
      <c r="A7211" s="7" t="s">
        <v>20</v>
      </c>
      <c r="B7211" s="7" t="s">
        <v>27</v>
      </c>
      <c r="C7211" s="7" t="s">
        <v>26</v>
      </c>
      <c r="D7211" s="3">
        <v>43584</v>
      </c>
      <c r="E7211" s="3">
        <v>43584</v>
      </c>
      <c r="F7211" s="2">
        <f t="shared" si="1194"/>
        <v>2019</v>
      </c>
      <c r="G7211" s="2">
        <f t="shared" si="1195"/>
        <v>4</v>
      </c>
      <c r="H7211" s="2">
        <f t="shared" si="1196"/>
        <v>29</v>
      </c>
      <c r="I7211" s="2" t="str">
        <f t="shared" si="1197"/>
        <v>Abril</v>
      </c>
      <c r="L7211" s="2" t="str">
        <f t="shared" si="1198"/>
        <v>Índices y tasasIndicador bancario de referencia IBR 90 díasDiario4358543585</v>
      </c>
    </row>
    <row r="7212" spans="1:12" s="7" customFormat="1" ht="15.95" customHeight="1" x14ac:dyDescent="0.2">
      <c r="A7212" s="7" t="s">
        <v>20</v>
      </c>
      <c r="B7212" s="7" t="s">
        <v>27</v>
      </c>
      <c r="C7212" s="7" t="s">
        <v>26</v>
      </c>
      <c r="D7212" s="3">
        <v>43585</v>
      </c>
      <c r="E7212" s="3">
        <v>43585</v>
      </c>
      <c r="F7212" s="2">
        <f t="shared" si="1194"/>
        <v>2019</v>
      </c>
      <c r="G7212" s="2">
        <f t="shared" si="1195"/>
        <v>4</v>
      </c>
      <c r="H7212" s="2">
        <f t="shared" si="1196"/>
        <v>30</v>
      </c>
      <c r="I7212" s="2" t="str">
        <f t="shared" si="1197"/>
        <v>Abril</v>
      </c>
      <c r="L7212" s="2" t="str">
        <f t="shared" si="1198"/>
        <v>Índices y tasasIndicador bancario de referencia IBR 90 díasDiario4358743587</v>
      </c>
    </row>
    <row r="7213" spans="1:12" s="7" customFormat="1" ht="15.95" customHeight="1" x14ac:dyDescent="0.2">
      <c r="A7213" s="7" t="s">
        <v>20</v>
      </c>
      <c r="B7213" s="7" t="s">
        <v>27</v>
      </c>
      <c r="C7213" s="7" t="s">
        <v>26</v>
      </c>
      <c r="D7213" s="3">
        <v>43587</v>
      </c>
      <c r="E7213" s="3">
        <v>43587</v>
      </c>
      <c r="F7213" s="2">
        <f t="shared" ref="F7213:F7276" si="1199">YEAR(E7213)</f>
        <v>2019</v>
      </c>
      <c r="G7213" s="2">
        <f t="shared" ref="G7213:G7276" si="1200">MONTH(E7213)</f>
        <v>5</v>
      </c>
      <c r="H7213" s="2">
        <f t="shared" ref="H7213:H7276" si="1201">DAY(E7213)</f>
        <v>2</v>
      </c>
      <c r="I7213" s="2" t="str">
        <f t="shared" ref="I7213:I7276" si="1202">CHOOSE(G7213,"Enero","Febrero","Marzo","Abril","Mayo","Junio","Julio","Agosto","Septiembre","Octubre","Noviembre","Diciembre")</f>
        <v>Mayo</v>
      </c>
      <c r="L7213" s="2" t="str">
        <f t="shared" si="1198"/>
        <v>Índices y tasasIndicador bancario de referencia IBR 90 díasDiario4358843588</v>
      </c>
    </row>
    <row r="7214" spans="1:12" s="7" customFormat="1" ht="15.95" customHeight="1" x14ac:dyDescent="0.2">
      <c r="A7214" s="7" t="s">
        <v>20</v>
      </c>
      <c r="B7214" s="7" t="s">
        <v>27</v>
      </c>
      <c r="C7214" s="7" t="s">
        <v>26</v>
      </c>
      <c r="D7214" s="3">
        <v>43588</v>
      </c>
      <c r="E7214" s="3">
        <v>43588</v>
      </c>
      <c r="F7214" s="2">
        <f t="shared" si="1199"/>
        <v>2019</v>
      </c>
      <c r="G7214" s="2">
        <f t="shared" si="1200"/>
        <v>5</v>
      </c>
      <c r="H7214" s="2">
        <f t="shared" si="1201"/>
        <v>3</v>
      </c>
      <c r="I7214" s="2" t="str">
        <f t="shared" si="1202"/>
        <v>Mayo</v>
      </c>
      <c r="L7214" s="2" t="str">
        <f t="shared" si="1198"/>
        <v>Índices y tasasIndicador bancario de referencia IBR 90 díasDiario4359143591</v>
      </c>
    </row>
    <row r="7215" spans="1:12" s="7" customFormat="1" ht="15.95" customHeight="1" x14ac:dyDescent="0.2">
      <c r="A7215" s="7" t="s">
        <v>20</v>
      </c>
      <c r="B7215" s="7" t="s">
        <v>27</v>
      </c>
      <c r="C7215" s="7" t="s">
        <v>26</v>
      </c>
      <c r="D7215" s="3">
        <v>43591</v>
      </c>
      <c r="E7215" s="3">
        <v>43591</v>
      </c>
      <c r="F7215" s="2">
        <f t="shared" si="1199"/>
        <v>2019</v>
      </c>
      <c r="G7215" s="2">
        <f t="shared" si="1200"/>
        <v>5</v>
      </c>
      <c r="H7215" s="2">
        <f t="shared" si="1201"/>
        <v>6</v>
      </c>
      <c r="I7215" s="2" t="str">
        <f t="shared" si="1202"/>
        <v>Mayo</v>
      </c>
      <c r="L7215" s="2" t="str">
        <f t="shared" si="1198"/>
        <v>Índices y tasasIndicador bancario de referencia IBR 90 díasDiario4359243592</v>
      </c>
    </row>
    <row r="7216" spans="1:12" s="7" customFormat="1" ht="15.95" customHeight="1" x14ac:dyDescent="0.2">
      <c r="A7216" s="7" t="s">
        <v>20</v>
      </c>
      <c r="B7216" s="7" t="s">
        <v>27</v>
      </c>
      <c r="C7216" s="7" t="s">
        <v>26</v>
      </c>
      <c r="D7216" s="3">
        <v>43592</v>
      </c>
      <c r="E7216" s="3">
        <v>43592</v>
      </c>
      <c r="F7216" s="2">
        <f t="shared" si="1199"/>
        <v>2019</v>
      </c>
      <c r="G7216" s="2">
        <f t="shared" si="1200"/>
        <v>5</v>
      </c>
      <c r="H7216" s="2">
        <f t="shared" si="1201"/>
        <v>7</v>
      </c>
      <c r="I7216" s="2" t="str">
        <f t="shared" si="1202"/>
        <v>Mayo</v>
      </c>
      <c r="L7216" s="2" t="str">
        <f t="shared" si="1198"/>
        <v>Índices y tasasIndicador bancario de referencia IBR 90 díasDiario4359343593</v>
      </c>
    </row>
    <row r="7217" spans="1:12" s="7" customFormat="1" ht="15.95" customHeight="1" x14ac:dyDescent="0.2">
      <c r="A7217" s="7" t="s">
        <v>20</v>
      </c>
      <c r="B7217" s="7" t="s">
        <v>27</v>
      </c>
      <c r="C7217" s="7" t="s">
        <v>26</v>
      </c>
      <c r="D7217" s="3">
        <v>43593</v>
      </c>
      <c r="E7217" s="3">
        <v>43593</v>
      </c>
      <c r="F7217" s="2">
        <f t="shared" si="1199"/>
        <v>2019</v>
      </c>
      <c r="G7217" s="2">
        <f t="shared" si="1200"/>
        <v>5</v>
      </c>
      <c r="H7217" s="2">
        <f t="shared" si="1201"/>
        <v>8</v>
      </c>
      <c r="I7217" s="2" t="str">
        <f t="shared" si="1202"/>
        <v>Mayo</v>
      </c>
      <c r="L7217" s="2" t="str">
        <f t="shared" si="1198"/>
        <v>Índices y tasasIndicador bancario de referencia IBR 90 díasDiario4359443594</v>
      </c>
    </row>
    <row r="7218" spans="1:12" s="7" customFormat="1" ht="15.95" customHeight="1" x14ac:dyDescent="0.2">
      <c r="A7218" s="7" t="s">
        <v>20</v>
      </c>
      <c r="B7218" s="7" t="s">
        <v>27</v>
      </c>
      <c r="C7218" s="7" t="s">
        <v>26</v>
      </c>
      <c r="D7218" s="3">
        <v>43594</v>
      </c>
      <c r="E7218" s="3">
        <v>43594</v>
      </c>
      <c r="F7218" s="2">
        <f t="shared" si="1199"/>
        <v>2019</v>
      </c>
      <c r="G7218" s="2">
        <f t="shared" si="1200"/>
        <v>5</v>
      </c>
      <c r="H7218" s="2">
        <f t="shared" si="1201"/>
        <v>9</v>
      </c>
      <c r="I7218" s="2" t="str">
        <f t="shared" si="1202"/>
        <v>Mayo</v>
      </c>
      <c r="L7218" s="2" t="str">
        <f t="shared" si="1198"/>
        <v>Índices y tasasIndicador bancario de referencia IBR 90 díasDiario4359543595</v>
      </c>
    </row>
    <row r="7219" spans="1:12" s="7" customFormat="1" ht="15.95" customHeight="1" x14ac:dyDescent="0.2">
      <c r="A7219" s="7" t="s">
        <v>20</v>
      </c>
      <c r="B7219" s="7" t="s">
        <v>27</v>
      </c>
      <c r="C7219" s="7" t="s">
        <v>26</v>
      </c>
      <c r="D7219" s="3">
        <v>43595</v>
      </c>
      <c r="E7219" s="3">
        <v>43595</v>
      </c>
      <c r="F7219" s="2">
        <f t="shared" si="1199"/>
        <v>2019</v>
      </c>
      <c r="G7219" s="2">
        <f t="shared" si="1200"/>
        <v>5</v>
      </c>
      <c r="H7219" s="2">
        <f t="shared" si="1201"/>
        <v>10</v>
      </c>
      <c r="I7219" s="2" t="str">
        <f t="shared" si="1202"/>
        <v>Mayo</v>
      </c>
      <c r="L7219" s="2" t="str">
        <f t="shared" si="1198"/>
        <v>Índices y tasasIndicador bancario de referencia IBR 90 díasDiario4359843598</v>
      </c>
    </row>
    <row r="7220" spans="1:12" s="7" customFormat="1" ht="15.95" customHeight="1" x14ac:dyDescent="0.2">
      <c r="A7220" s="7" t="s">
        <v>20</v>
      </c>
      <c r="B7220" s="7" t="s">
        <v>27</v>
      </c>
      <c r="C7220" s="7" t="s">
        <v>26</v>
      </c>
      <c r="D7220" s="3">
        <v>43598</v>
      </c>
      <c r="E7220" s="3">
        <v>43598</v>
      </c>
      <c r="F7220" s="2">
        <f t="shared" si="1199"/>
        <v>2019</v>
      </c>
      <c r="G7220" s="2">
        <f t="shared" si="1200"/>
        <v>5</v>
      </c>
      <c r="H7220" s="2">
        <f t="shared" si="1201"/>
        <v>13</v>
      </c>
      <c r="I7220" s="2" t="str">
        <f t="shared" si="1202"/>
        <v>Mayo</v>
      </c>
      <c r="L7220" s="2" t="str">
        <f t="shared" si="1198"/>
        <v>Índices y tasasIndicador bancario de referencia IBR 90 díasDiario4359943599</v>
      </c>
    </row>
    <row r="7221" spans="1:12" s="7" customFormat="1" ht="15.95" customHeight="1" x14ac:dyDescent="0.2">
      <c r="A7221" s="7" t="s">
        <v>20</v>
      </c>
      <c r="B7221" s="7" t="s">
        <v>27</v>
      </c>
      <c r="C7221" s="7" t="s">
        <v>26</v>
      </c>
      <c r="D7221" s="3">
        <v>43599</v>
      </c>
      <c r="E7221" s="3">
        <v>43599</v>
      </c>
      <c r="F7221" s="2">
        <f t="shared" si="1199"/>
        <v>2019</v>
      </c>
      <c r="G7221" s="2">
        <f t="shared" si="1200"/>
        <v>5</v>
      </c>
      <c r="H7221" s="2">
        <f t="shared" si="1201"/>
        <v>14</v>
      </c>
      <c r="I7221" s="2" t="str">
        <f t="shared" si="1202"/>
        <v>Mayo</v>
      </c>
      <c r="L7221" s="2" t="str">
        <f t="shared" si="1198"/>
        <v>Índices y tasasIndicador bancario de referencia IBR 90 díasDiario4360043600</v>
      </c>
    </row>
    <row r="7222" spans="1:12" s="7" customFormat="1" ht="15.95" customHeight="1" x14ac:dyDescent="0.2">
      <c r="A7222" s="7" t="s">
        <v>20</v>
      </c>
      <c r="B7222" s="7" t="s">
        <v>27</v>
      </c>
      <c r="C7222" s="7" t="s">
        <v>26</v>
      </c>
      <c r="D7222" s="3">
        <v>43600</v>
      </c>
      <c r="E7222" s="3">
        <v>43600</v>
      </c>
      <c r="F7222" s="2">
        <f t="shared" si="1199"/>
        <v>2019</v>
      </c>
      <c r="G7222" s="2">
        <f t="shared" si="1200"/>
        <v>5</v>
      </c>
      <c r="H7222" s="2">
        <f t="shared" si="1201"/>
        <v>15</v>
      </c>
      <c r="I7222" s="2" t="str">
        <f t="shared" si="1202"/>
        <v>Mayo</v>
      </c>
      <c r="L7222" s="2" t="str">
        <f t="shared" si="1198"/>
        <v>Índices y tasasIndicador bancario de referencia IBR 90 díasDiario4360143601</v>
      </c>
    </row>
    <row r="7223" spans="1:12" s="7" customFormat="1" ht="15.95" customHeight="1" x14ac:dyDescent="0.2">
      <c r="A7223" s="7" t="s">
        <v>20</v>
      </c>
      <c r="B7223" s="7" t="s">
        <v>27</v>
      </c>
      <c r="C7223" s="7" t="s">
        <v>26</v>
      </c>
      <c r="D7223" s="3">
        <v>43601</v>
      </c>
      <c r="E7223" s="3">
        <v>43601</v>
      </c>
      <c r="F7223" s="2">
        <f t="shared" si="1199"/>
        <v>2019</v>
      </c>
      <c r="G7223" s="2">
        <f t="shared" si="1200"/>
        <v>5</v>
      </c>
      <c r="H7223" s="2">
        <f t="shared" si="1201"/>
        <v>16</v>
      </c>
      <c r="I7223" s="2" t="str">
        <f t="shared" si="1202"/>
        <v>Mayo</v>
      </c>
      <c r="L7223" s="2" t="str">
        <f t="shared" si="1198"/>
        <v>Índices y tasasIndicador bancario de referencia IBR 90 díasDiario4360243602</v>
      </c>
    </row>
    <row r="7224" spans="1:12" s="7" customFormat="1" ht="15.95" customHeight="1" x14ac:dyDescent="0.2">
      <c r="A7224" s="7" t="s">
        <v>20</v>
      </c>
      <c r="B7224" s="7" t="s">
        <v>27</v>
      </c>
      <c r="C7224" s="7" t="s">
        <v>26</v>
      </c>
      <c r="D7224" s="3">
        <v>43602</v>
      </c>
      <c r="E7224" s="3">
        <v>43602</v>
      </c>
      <c r="F7224" s="2">
        <f t="shared" si="1199"/>
        <v>2019</v>
      </c>
      <c r="G7224" s="2">
        <f t="shared" si="1200"/>
        <v>5</v>
      </c>
      <c r="H7224" s="2">
        <f t="shared" si="1201"/>
        <v>17</v>
      </c>
      <c r="I7224" s="2" t="str">
        <f t="shared" si="1202"/>
        <v>Mayo</v>
      </c>
      <c r="L7224" s="2" t="str">
        <f t="shared" si="1198"/>
        <v>Índices y tasasIndicador bancario de referencia IBR 90 díasDiario4360543605</v>
      </c>
    </row>
    <row r="7225" spans="1:12" s="7" customFormat="1" ht="15.95" customHeight="1" x14ac:dyDescent="0.2">
      <c r="A7225" s="7" t="s">
        <v>20</v>
      </c>
      <c r="B7225" s="7" t="s">
        <v>27</v>
      </c>
      <c r="C7225" s="7" t="s">
        <v>26</v>
      </c>
      <c r="D7225" s="3">
        <v>43605</v>
      </c>
      <c r="E7225" s="3">
        <v>43605</v>
      </c>
      <c r="F7225" s="2">
        <f t="shared" si="1199"/>
        <v>2019</v>
      </c>
      <c r="G7225" s="2">
        <f t="shared" si="1200"/>
        <v>5</v>
      </c>
      <c r="H7225" s="2">
        <f t="shared" si="1201"/>
        <v>20</v>
      </c>
      <c r="I7225" s="2" t="str">
        <f t="shared" si="1202"/>
        <v>Mayo</v>
      </c>
      <c r="L7225" s="2" t="str">
        <f t="shared" si="1198"/>
        <v>Índices y tasasIndicador bancario de referencia IBR 90 díasDiario4360643606</v>
      </c>
    </row>
    <row r="7226" spans="1:12" s="7" customFormat="1" ht="15.95" customHeight="1" x14ac:dyDescent="0.2">
      <c r="A7226" s="7" t="s">
        <v>20</v>
      </c>
      <c r="B7226" s="7" t="s">
        <v>27</v>
      </c>
      <c r="C7226" s="7" t="s">
        <v>26</v>
      </c>
      <c r="D7226" s="3">
        <v>43606</v>
      </c>
      <c r="E7226" s="3">
        <v>43606</v>
      </c>
      <c r="F7226" s="2">
        <f t="shared" si="1199"/>
        <v>2019</v>
      </c>
      <c r="G7226" s="2">
        <f t="shared" si="1200"/>
        <v>5</v>
      </c>
      <c r="H7226" s="2">
        <f t="shared" si="1201"/>
        <v>21</v>
      </c>
      <c r="I7226" s="2" t="str">
        <f t="shared" si="1202"/>
        <v>Mayo</v>
      </c>
      <c r="L7226" s="2" t="str">
        <f t="shared" si="1198"/>
        <v>Índices y tasasIndicador bancario de referencia IBR 90 díasDiario4360743607</v>
      </c>
    </row>
    <row r="7227" spans="1:12" s="7" customFormat="1" ht="15.95" customHeight="1" x14ac:dyDescent="0.2">
      <c r="A7227" s="7" t="s">
        <v>20</v>
      </c>
      <c r="B7227" s="7" t="s">
        <v>27</v>
      </c>
      <c r="C7227" s="7" t="s">
        <v>26</v>
      </c>
      <c r="D7227" s="3">
        <v>43607</v>
      </c>
      <c r="E7227" s="3">
        <v>43607</v>
      </c>
      <c r="F7227" s="2">
        <f t="shared" si="1199"/>
        <v>2019</v>
      </c>
      <c r="G7227" s="2">
        <f t="shared" si="1200"/>
        <v>5</v>
      </c>
      <c r="H7227" s="2">
        <f t="shared" si="1201"/>
        <v>22</v>
      </c>
      <c r="I7227" s="2" t="str">
        <f t="shared" si="1202"/>
        <v>Mayo</v>
      </c>
      <c r="L7227" s="2" t="str">
        <f t="shared" si="1198"/>
        <v>Índices y tasasIndicador bancario de referencia IBR 90 díasDiario4360843608</v>
      </c>
    </row>
    <row r="7228" spans="1:12" s="7" customFormat="1" ht="15.95" customHeight="1" x14ac:dyDescent="0.2">
      <c r="A7228" s="7" t="s">
        <v>20</v>
      </c>
      <c r="B7228" s="7" t="s">
        <v>27</v>
      </c>
      <c r="C7228" s="7" t="s">
        <v>26</v>
      </c>
      <c r="D7228" s="3">
        <v>43608</v>
      </c>
      <c r="E7228" s="3">
        <v>43608</v>
      </c>
      <c r="F7228" s="2">
        <f t="shared" si="1199"/>
        <v>2019</v>
      </c>
      <c r="G7228" s="2">
        <f t="shared" si="1200"/>
        <v>5</v>
      </c>
      <c r="H7228" s="2">
        <f t="shared" si="1201"/>
        <v>23</v>
      </c>
      <c r="I7228" s="2" t="str">
        <f t="shared" si="1202"/>
        <v>Mayo</v>
      </c>
      <c r="L7228" s="2" t="str">
        <f t="shared" si="1198"/>
        <v>Índices y tasasIndicador bancario de referencia IBR 90 díasDiario4360943609</v>
      </c>
    </row>
    <row r="7229" spans="1:12" s="7" customFormat="1" ht="15.95" customHeight="1" x14ac:dyDescent="0.2">
      <c r="A7229" s="7" t="s">
        <v>20</v>
      </c>
      <c r="B7229" s="7" t="s">
        <v>27</v>
      </c>
      <c r="C7229" s="7" t="s">
        <v>26</v>
      </c>
      <c r="D7229" s="3">
        <v>43609</v>
      </c>
      <c r="E7229" s="3">
        <v>43609</v>
      </c>
      <c r="F7229" s="2">
        <f t="shared" si="1199"/>
        <v>2019</v>
      </c>
      <c r="G7229" s="2">
        <f t="shared" si="1200"/>
        <v>5</v>
      </c>
      <c r="H7229" s="2">
        <f t="shared" si="1201"/>
        <v>24</v>
      </c>
      <c r="I7229" s="2" t="str">
        <f t="shared" si="1202"/>
        <v>Mayo</v>
      </c>
      <c r="L7229" s="2" t="str">
        <f t="shared" si="1198"/>
        <v>Índices y tasasIndicador bancario de referencia IBR 90 díasDiario4361243612</v>
      </c>
    </row>
    <row r="7230" spans="1:12" s="7" customFormat="1" ht="15.95" customHeight="1" x14ac:dyDescent="0.2">
      <c r="A7230" s="7" t="s">
        <v>20</v>
      </c>
      <c r="B7230" s="7" t="s">
        <v>27</v>
      </c>
      <c r="C7230" s="7" t="s">
        <v>26</v>
      </c>
      <c r="D7230" s="3">
        <v>43612</v>
      </c>
      <c r="E7230" s="3">
        <v>43612</v>
      </c>
      <c r="F7230" s="2">
        <f t="shared" si="1199"/>
        <v>2019</v>
      </c>
      <c r="G7230" s="2">
        <f t="shared" si="1200"/>
        <v>5</v>
      </c>
      <c r="H7230" s="2">
        <f t="shared" si="1201"/>
        <v>27</v>
      </c>
      <c r="I7230" s="2" t="str">
        <f t="shared" si="1202"/>
        <v>Mayo</v>
      </c>
      <c r="L7230" s="2" t="str">
        <f t="shared" si="1198"/>
        <v>Índices y tasasIndicador bancario de referencia IBR 90 díasDiario4361343613</v>
      </c>
    </row>
    <row r="7231" spans="1:12" s="7" customFormat="1" ht="15.95" customHeight="1" x14ac:dyDescent="0.2">
      <c r="A7231" s="7" t="s">
        <v>20</v>
      </c>
      <c r="B7231" s="7" t="s">
        <v>27</v>
      </c>
      <c r="C7231" s="7" t="s">
        <v>26</v>
      </c>
      <c r="D7231" s="3">
        <v>43613</v>
      </c>
      <c r="E7231" s="3">
        <v>43613</v>
      </c>
      <c r="F7231" s="2">
        <f t="shared" si="1199"/>
        <v>2019</v>
      </c>
      <c r="G7231" s="2">
        <f t="shared" si="1200"/>
        <v>5</v>
      </c>
      <c r="H7231" s="2">
        <f t="shared" si="1201"/>
        <v>28</v>
      </c>
      <c r="I7231" s="2" t="str">
        <f t="shared" si="1202"/>
        <v>Mayo</v>
      </c>
      <c r="L7231" s="2" t="str">
        <f t="shared" si="1198"/>
        <v>Índices y tasasIndicador bancario de referencia IBR 90 díasDiario4361443614</v>
      </c>
    </row>
    <row r="7232" spans="1:12" s="7" customFormat="1" ht="15.95" customHeight="1" x14ac:dyDescent="0.2">
      <c r="A7232" s="7" t="s">
        <v>20</v>
      </c>
      <c r="B7232" s="7" t="s">
        <v>27</v>
      </c>
      <c r="C7232" s="7" t="s">
        <v>26</v>
      </c>
      <c r="D7232" s="3">
        <v>43614</v>
      </c>
      <c r="E7232" s="3">
        <v>43614</v>
      </c>
      <c r="F7232" s="2">
        <f t="shared" si="1199"/>
        <v>2019</v>
      </c>
      <c r="G7232" s="2">
        <f t="shared" si="1200"/>
        <v>5</v>
      </c>
      <c r="H7232" s="2">
        <f t="shared" si="1201"/>
        <v>29</v>
      </c>
      <c r="I7232" s="2" t="str">
        <f t="shared" si="1202"/>
        <v>Mayo</v>
      </c>
      <c r="L7232" s="2" t="str">
        <f t="shared" si="1198"/>
        <v>Índices y tasasIndicador bancario de referencia IBR 90 díasDiario4361543615</v>
      </c>
    </row>
    <row r="7233" spans="1:12" s="7" customFormat="1" ht="15.95" customHeight="1" x14ac:dyDescent="0.2">
      <c r="A7233" s="7" t="s">
        <v>20</v>
      </c>
      <c r="B7233" s="7" t="s">
        <v>27</v>
      </c>
      <c r="C7233" s="7" t="s">
        <v>26</v>
      </c>
      <c r="D7233" s="3">
        <v>43615</v>
      </c>
      <c r="E7233" s="3">
        <v>43615</v>
      </c>
      <c r="F7233" s="2">
        <f t="shared" si="1199"/>
        <v>2019</v>
      </c>
      <c r="G7233" s="2">
        <f t="shared" si="1200"/>
        <v>5</v>
      </c>
      <c r="H7233" s="2">
        <f t="shared" si="1201"/>
        <v>30</v>
      </c>
      <c r="I7233" s="2" t="str">
        <f t="shared" si="1202"/>
        <v>Mayo</v>
      </c>
      <c r="L7233" s="2" t="str">
        <f t="shared" si="1198"/>
        <v>Índices y tasasIndicador bancario de referencia IBR 90 díasDiario4361643616</v>
      </c>
    </row>
    <row r="7234" spans="1:12" s="7" customFormat="1" ht="15.95" customHeight="1" x14ac:dyDescent="0.2">
      <c r="A7234" s="7" t="s">
        <v>20</v>
      </c>
      <c r="B7234" s="7" t="s">
        <v>27</v>
      </c>
      <c r="C7234" s="7" t="s">
        <v>26</v>
      </c>
      <c r="D7234" s="3">
        <v>43616</v>
      </c>
      <c r="E7234" s="3">
        <v>43616</v>
      </c>
      <c r="F7234" s="2">
        <f t="shared" si="1199"/>
        <v>2019</v>
      </c>
      <c r="G7234" s="2">
        <f t="shared" si="1200"/>
        <v>5</v>
      </c>
      <c r="H7234" s="2">
        <f t="shared" si="1201"/>
        <v>31</v>
      </c>
      <c r="I7234" s="2" t="str">
        <f t="shared" si="1202"/>
        <v>Mayo</v>
      </c>
      <c r="L7234" s="2" t="str">
        <f t="shared" si="1198"/>
        <v>Índices y tasasIndicador bancario de referencia IBR 90 díasDiario4362043620</v>
      </c>
    </row>
    <row r="7235" spans="1:12" s="7" customFormat="1" ht="15.95" customHeight="1" x14ac:dyDescent="0.2">
      <c r="A7235" s="7" t="s">
        <v>20</v>
      </c>
      <c r="B7235" s="7" t="s">
        <v>27</v>
      </c>
      <c r="C7235" s="7" t="s">
        <v>26</v>
      </c>
      <c r="D7235" s="3">
        <v>43620</v>
      </c>
      <c r="E7235" s="3">
        <v>43620</v>
      </c>
      <c r="F7235" s="2">
        <f t="shared" si="1199"/>
        <v>2019</v>
      </c>
      <c r="G7235" s="2">
        <f t="shared" si="1200"/>
        <v>6</v>
      </c>
      <c r="H7235" s="2">
        <f t="shared" si="1201"/>
        <v>4</v>
      </c>
      <c r="I7235" s="2" t="str">
        <f t="shared" si="1202"/>
        <v>Junio</v>
      </c>
      <c r="L7235" s="2" t="str">
        <f t="shared" si="1198"/>
        <v>Índices y tasasIndicador bancario de referencia IBR 90 díasDiario4362143621</v>
      </c>
    </row>
    <row r="7236" spans="1:12" s="7" customFormat="1" ht="15.95" customHeight="1" x14ac:dyDescent="0.2">
      <c r="A7236" s="7" t="s">
        <v>20</v>
      </c>
      <c r="B7236" s="7" t="s">
        <v>27</v>
      </c>
      <c r="C7236" s="7" t="s">
        <v>26</v>
      </c>
      <c r="D7236" s="3">
        <v>43621</v>
      </c>
      <c r="E7236" s="3">
        <v>43621</v>
      </c>
      <c r="F7236" s="2">
        <f t="shared" si="1199"/>
        <v>2019</v>
      </c>
      <c r="G7236" s="2">
        <f t="shared" si="1200"/>
        <v>6</v>
      </c>
      <c r="H7236" s="2">
        <f t="shared" si="1201"/>
        <v>5</v>
      </c>
      <c r="I7236" s="2" t="str">
        <f t="shared" si="1202"/>
        <v>Junio</v>
      </c>
      <c r="L7236" s="2" t="str">
        <f t="shared" si="1198"/>
        <v>Índices y tasasIndicador bancario de referencia IBR 90 díasDiario4362243622</v>
      </c>
    </row>
    <row r="7237" spans="1:12" s="7" customFormat="1" ht="15.95" customHeight="1" x14ac:dyDescent="0.2">
      <c r="A7237" s="7" t="s">
        <v>20</v>
      </c>
      <c r="B7237" s="7" t="s">
        <v>27</v>
      </c>
      <c r="C7237" s="7" t="s">
        <v>26</v>
      </c>
      <c r="D7237" s="3">
        <v>43622</v>
      </c>
      <c r="E7237" s="3">
        <v>43622</v>
      </c>
      <c r="F7237" s="2">
        <f t="shared" si="1199"/>
        <v>2019</v>
      </c>
      <c r="G7237" s="2">
        <f t="shared" si="1200"/>
        <v>6</v>
      </c>
      <c r="H7237" s="2">
        <f t="shared" si="1201"/>
        <v>6</v>
      </c>
      <c r="I7237" s="2" t="str">
        <f t="shared" si="1202"/>
        <v>Junio</v>
      </c>
      <c r="L7237" s="2" t="str">
        <f t="shared" si="1198"/>
        <v>Índices y tasasIndicador bancario de referencia IBR 90 díasDiario4362343623</v>
      </c>
    </row>
    <row r="7238" spans="1:12" s="7" customFormat="1" ht="15.95" customHeight="1" x14ac:dyDescent="0.2">
      <c r="A7238" s="7" t="s">
        <v>20</v>
      </c>
      <c r="B7238" s="7" t="s">
        <v>27</v>
      </c>
      <c r="C7238" s="7" t="s">
        <v>26</v>
      </c>
      <c r="D7238" s="3">
        <v>43623</v>
      </c>
      <c r="E7238" s="3">
        <v>43623</v>
      </c>
      <c r="F7238" s="2">
        <f t="shared" si="1199"/>
        <v>2019</v>
      </c>
      <c r="G7238" s="2">
        <f t="shared" si="1200"/>
        <v>6</v>
      </c>
      <c r="H7238" s="2">
        <f t="shared" si="1201"/>
        <v>7</v>
      </c>
      <c r="I7238" s="2" t="str">
        <f t="shared" si="1202"/>
        <v>Junio</v>
      </c>
      <c r="L7238" s="2" t="str">
        <f t="shared" si="1198"/>
        <v>Índices y tasasIndicador bancario de referencia IBR 90 díasDiario4362643626</v>
      </c>
    </row>
    <row r="7239" spans="1:12" s="7" customFormat="1" ht="15.95" customHeight="1" x14ac:dyDescent="0.2">
      <c r="A7239" s="7" t="s">
        <v>20</v>
      </c>
      <c r="B7239" s="7" t="s">
        <v>27</v>
      </c>
      <c r="C7239" s="7" t="s">
        <v>26</v>
      </c>
      <c r="D7239" s="3">
        <v>43626</v>
      </c>
      <c r="E7239" s="3">
        <v>43626</v>
      </c>
      <c r="F7239" s="2">
        <f t="shared" si="1199"/>
        <v>2019</v>
      </c>
      <c r="G7239" s="2">
        <f t="shared" si="1200"/>
        <v>6</v>
      </c>
      <c r="H7239" s="2">
        <f t="shared" si="1201"/>
        <v>10</v>
      </c>
      <c r="I7239" s="2" t="str">
        <f t="shared" si="1202"/>
        <v>Junio</v>
      </c>
      <c r="L7239" s="2" t="str">
        <f t="shared" si="1198"/>
        <v>Índices y tasasIndicador bancario de referencia IBR 90 díasDiario4362743627</v>
      </c>
    </row>
    <row r="7240" spans="1:12" s="7" customFormat="1" ht="15.95" customHeight="1" x14ac:dyDescent="0.2">
      <c r="A7240" s="7" t="s">
        <v>20</v>
      </c>
      <c r="B7240" s="7" t="s">
        <v>27</v>
      </c>
      <c r="C7240" s="7" t="s">
        <v>26</v>
      </c>
      <c r="D7240" s="3">
        <v>43627</v>
      </c>
      <c r="E7240" s="3">
        <v>43627</v>
      </c>
      <c r="F7240" s="2">
        <f t="shared" si="1199"/>
        <v>2019</v>
      </c>
      <c r="G7240" s="2">
        <f t="shared" si="1200"/>
        <v>6</v>
      </c>
      <c r="H7240" s="2">
        <f t="shared" si="1201"/>
        <v>11</v>
      </c>
      <c r="I7240" s="2" t="str">
        <f t="shared" si="1202"/>
        <v>Junio</v>
      </c>
      <c r="L7240" s="2" t="str">
        <f t="shared" si="1198"/>
        <v>Índices y tasasIndicador bancario de referencia IBR 90 díasDiario4362843628</v>
      </c>
    </row>
    <row r="7241" spans="1:12" s="7" customFormat="1" ht="15.95" customHeight="1" x14ac:dyDescent="0.2">
      <c r="A7241" s="7" t="s">
        <v>20</v>
      </c>
      <c r="B7241" s="7" t="s">
        <v>27</v>
      </c>
      <c r="C7241" s="7" t="s">
        <v>26</v>
      </c>
      <c r="D7241" s="3">
        <v>43628</v>
      </c>
      <c r="E7241" s="3">
        <v>43628</v>
      </c>
      <c r="F7241" s="2">
        <f t="shared" si="1199"/>
        <v>2019</v>
      </c>
      <c r="G7241" s="2">
        <f t="shared" si="1200"/>
        <v>6</v>
      </c>
      <c r="H7241" s="2">
        <f t="shared" si="1201"/>
        <v>12</v>
      </c>
      <c r="I7241" s="2" t="str">
        <f t="shared" si="1202"/>
        <v>Junio</v>
      </c>
      <c r="L7241" s="2" t="str">
        <f t="shared" si="1198"/>
        <v>Índices y tasasIndicador bancario de referencia IBR 90 díasDiario4362943629</v>
      </c>
    </row>
    <row r="7242" spans="1:12" s="7" customFormat="1" ht="15.95" customHeight="1" x14ac:dyDescent="0.2">
      <c r="A7242" s="7" t="s">
        <v>20</v>
      </c>
      <c r="B7242" s="7" t="s">
        <v>27</v>
      </c>
      <c r="C7242" s="7" t="s">
        <v>26</v>
      </c>
      <c r="D7242" s="3">
        <v>43629</v>
      </c>
      <c r="E7242" s="3">
        <v>43629</v>
      </c>
      <c r="F7242" s="2">
        <f t="shared" si="1199"/>
        <v>2019</v>
      </c>
      <c r="G7242" s="2">
        <f t="shared" si="1200"/>
        <v>6</v>
      </c>
      <c r="H7242" s="2">
        <f t="shared" si="1201"/>
        <v>13</v>
      </c>
      <c r="I7242" s="2" t="str">
        <f t="shared" si="1202"/>
        <v>Junio</v>
      </c>
      <c r="L7242" s="2" t="str">
        <f t="shared" ref="L7242:L7305" si="1203">CONCATENATE(A7243,B7243,C7243,D7243,E7243,)</f>
        <v>Índices y tasasIndicador bancario de referencia IBR 90 díasDiario4363043630</v>
      </c>
    </row>
    <row r="7243" spans="1:12" s="7" customFormat="1" ht="15.95" customHeight="1" x14ac:dyDescent="0.2">
      <c r="A7243" s="7" t="s">
        <v>20</v>
      </c>
      <c r="B7243" s="7" t="s">
        <v>27</v>
      </c>
      <c r="C7243" s="7" t="s">
        <v>26</v>
      </c>
      <c r="D7243" s="3">
        <v>43630</v>
      </c>
      <c r="E7243" s="3">
        <v>43630</v>
      </c>
      <c r="F7243" s="2">
        <f t="shared" si="1199"/>
        <v>2019</v>
      </c>
      <c r="G7243" s="2">
        <f t="shared" si="1200"/>
        <v>6</v>
      </c>
      <c r="H7243" s="2">
        <f t="shared" si="1201"/>
        <v>14</v>
      </c>
      <c r="I7243" s="2" t="str">
        <f t="shared" si="1202"/>
        <v>Junio</v>
      </c>
      <c r="L7243" s="2" t="str">
        <f t="shared" si="1203"/>
        <v>Índices y tasasIndicador bancario de referencia IBR 90 díasDiario4363343633</v>
      </c>
    </row>
    <row r="7244" spans="1:12" s="7" customFormat="1" ht="15.95" customHeight="1" x14ac:dyDescent="0.2">
      <c r="A7244" s="7" t="s">
        <v>20</v>
      </c>
      <c r="B7244" s="7" t="s">
        <v>27</v>
      </c>
      <c r="C7244" s="7" t="s">
        <v>26</v>
      </c>
      <c r="D7244" s="3">
        <v>43633</v>
      </c>
      <c r="E7244" s="3">
        <v>43633</v>
      </c>
      <c r="F7244" s="2">
        <f t="shared" si="1199"/>
        <v>2019</v>
      </c>
      <c r="G7244" s="2">
        <f t="shared" si="1200"/>
        <v>6</v>
      </c>
      <c r="H7244" s="2">
        <f t="shared" si="1201"/>
        <v>17</v>
      </c>
      <c r="I7244" s="2" t="str">
        <f t="shared" si="1202"/>
        <v>Junio</v>
      </c>
      <c r="L7244" s="2" t="str">
        <f t="shared" si="1203"/>
        <v>Índices y tasasIndicador bancario de referencia IBR 90 díasDiario4363443634</v>
      </c>
    </row>
    <row r="7245" spans="1:12" s="7" customFormat="1" ht="15.95" customHeight="1" x14ac:dyDescent="0.2">
      <c r="A7245" s="7" t="s">
        <v>20</v>
      </c>
      <c r="B7245" s="7" t="s">
        <v>27</v>
      </c>
      <c r="C7245" s="7" t="s">
        <v>26</v>
      </c>
      <c r="D7245" s="3">
        <v>43634</v>
      </c>
      <c r="E7245" s="3">
        <v>43634</v>
      </c>
      <c r="F7245" s="2">
        <f t="shared" si="1199"/>
        <v>2019</v>
      </c>
      <c r="G7245" s="2">
        <f t="shared" si="1200"/>
        <v>6</v>
      </c>
      <c r="H7245" s="2">
        <f t="shared" si="1201"/>
        <v>18</v>
      </c>
      <c r="I7245" s="2" t="str">
        <f t="shared" si="1202"/>
        <v>Junio</v>
      </c>
      <c r="L7245" s="2" t="str">
        <f t="shared" si="1203"/>
        <v>Índices y tasasIndicador bancario de referencia IBR 90 díasDiario4363543635</v>
      </c>
    </row>
    <row r="7246" spans="1:12" s="7" customFormat="1" ht="15.95" customHeight="1" x14ac:dyDescent="0.2">
      <c r="A7246" s="7" t="s">
        <v>20</v>
      </c>
      <c r="B7246" s="7" t="s">
        <v>27</v>
      </c>
      <c r="C7246" s="7" t="s">
        <v>26</v>
      </c>
      <c r="D7246" s="3">
        <v>43635</v>
      </c>
      <c r="E7246" s="3">
        <v>43635</v>
      </c>
      <c r="F7246" s="2">
        <f t="shared" si="1199"/>
        <v>2019</v>
      </c>
      <c r="G7246" s="2">
        <f t="shared" si="1200"/>
        <v>6</v>
      </c>
      <c r="H7246" s="2">
        <f t="shared" si="1201"/>
        <v>19</v>
      </c>
      <c r="I7246" s="2" t="str">
        <f t="shared" si="1202"/>
        <v>Junio</v>
      </c>
      <c r="L7246" s="2" t="str">
        <f t="shared" si="1203"/>
        <v>Índices y tasasIndicador bancario de referencia IBR 90 díasDiario4363643636</v>
      </c>
    </row>
    <row r="7247" spans="1:12" s="7" customFormat="1" ht="15.95" customHeight="1" x14ac:dyDescent="0.2">
      <c r="A7247" s="7" t="s">
        <v>20</v>
      </c>
      <c r="B7247" s="7" t="s">
        <v>27</v>
      </c>
      <c r="C7247" s="7" t="s">
        <v>26</v>
      </c>
      <c r="D7247" s="3">
        <v>43636</v>
      </c>
      <c r="E7247" s="3">
        <v>43636</v>
      </c>
      <c r="F7247" s="2">
        <f t="shared" si="1199"/>
        <v>2019</v>
      </c>
      <c r="G7247" s="2">
        <f t="shared" si="1200"/>
        <v>6</v>
      </c>
      <c r="H7247" s="2">
        <f t="shared" si="1201"/>
        <v>20</v>
      </c>
      <c r="I7247" s="2" t="str">
        <f t="shared" si="1202"/>
        <v>Junio</v>
      </c>
      <c r="L7247" s="2" t="str">
        <f t="shared" si="1203"/>
        <v>Índices y tasasIndicador bancario de referencia IBR 90 díasDiario4363743637</v>
      </c>
    </row>
    <row r="7248" spans="1:12" s="7" customFormat="1" ht="15.95" customHeight="1" x14ac:dyDescent="0.2">
      <c r="A7248" s="7" t="s">
        <v>20</v>
      </c>
      <c r="B7248" s="7" t="s">
        <v>27</v>
      </c>
      <c r="C7248" s="7" t="s">
        <v>26</v>
      </c>
      <c r="D7248" s="3">
        <v>43637</v>
      </c>
      <c r="E7248" s="3">
        <v>43637</v>
      </c>
      <c r="F7248" s="2">
        <f t="shared" si="1199"/>
        <v>2019</v>
      </c>
      <c r="G7248" s="2">
        <f t="shared" si="1200"/>
        <v>6</v>
      </c>
      <c r="H7248" s="2">
        <f t="shared" si="1201"/>
        <v>21</v>
      </c>
      <c r="I7248" s="2" t="str">
        <f t="shared" si="1202"/>
        <v>Junio</v>
      </c>
      <c r="L7248" s="2" t="str">
        <f t="shared" si="1203"/>
        <v>Índices y tasasIndicador bancario de referencia IBR 90 díasDiario4364143641</v>
      </c>
    </row>
    <row r="7249" spans="1:12" s="7" customFormat="1" ht="15.95" customHeight="1" x14ac:dyDescent="0.2">
      <c r="A7249" s="7" t="s">
        <v>20</v>
      </c>
      <c r="B7249" s="7" t="s">
        <v>27</v>
      </c>
      <c r="C7249" s="7" t="s">
        <v>26</v>
      </c>
      <c r="D7249" s="3">
        <v>43641</v>
      </c>
      <c r="E7249" s="3">
        <v>43641</v>
      </c>
      <c r="F7249" s="2">
        <f t="shared" si="1199"/>
        <v>2019</v>
      </c>
      <c r="G7249" s="2">
        <f t="shared" si="1200"/>
        <v>6</v>
      </c>
      <c r="H7249" s="2">
        <f t="shared" si="1201"/>
        <v>25</v>
      </c>
      <c r="I7249" s="2" t="str">
        <f t="shared" si="1202"/>
        <v>Junio</v>
      </c>
      <c r="L7249" s="2" t="str">
        <f t="shared" si="1203"/>
        <v>Índices y tasasIndicador bancario de referencia IBR 90 díasDiario4364243642</v>
      </c>
    </row>
    <row r="7250" spans="1:12" s="7" customFormat="1" ht="15.95" customHeight="1" x14ac:dyDescent="0.2">
      <c r="A7250" s="7" t="s">
        <v>20</v>
      </c>
      <c r="B7250" s="7" t="s">
        <v>27</v>
      </c>
      <c r="C7250" s="7" t="s">
        <v>26</v>
      </c>
      <c r="D7250" s="3">
        <v>43642</v>
      </c>
      <c r="E7250" s="3">
        <v>43642</v>
      </c>
      <c r="F7250" s="2">
        <f t="shared" si="1199"/>
        <v>2019</v>
      </c>
      <c r="G7250" s="2">
        <f t="shared" si="1200"/>
        <v>6</v>
      </c>
      <c r="H7250" s="2">
        <f t="shared" si="1201"/>
        <v>26</v>
      </c>
      <c r="I7250" s="2" t="str">
        <f t="shared" si="1202"/>
        <v>Junio</v>
      </c>
      <c r="L7250" s="2" t="str">
        <f t="shared" si="1203"/>
        <v>Índices y tasasIndicador bancario de referencia IBR 90 díasDiario4364343643</v>
      </c>
    </row>
    <row r="7251" spans="1:12" s="7" customFormat="1" ht="15.95" customHeight="1" x14ac:dyDescent="0.2">
      <c r="A7251" s="7" t="s">
        <v>20</v>
      </c>
      <c r="B7251" s="7" t="s">
        <v>27</v>
      </c>
      <c r="C7251" s="7" t="s">
        <v>26</v>
      </c>
      <c r="D7251" s="3">
        <v>43643</v>
      </c>
      <c r="E7251" s="3">
        <v>43643</v>
      </c>
      <c r="F7251" s="2">
        <f t="shared" si="1199"/>
        <v>2019</v>
      </c>
      <c r="G7251" s="2">
        <f t="shared" si="1200"/>
        <v>6</v>
      </c>
      <c r="H7251" s="2">
        <f t="shared" si="1201"/>
        <v>27</v>
      </c>
      <c r="I7251" s="2" t="str">
        <f t="shared" si="1202"/>
        <v>Junio</v>
      </c>
      <c r="L7251" s="2" t="str">
        <f t="shared" si="1203"/>
        <v>Índices y tasasIndicador bancario de referencia IBR 90 díasDiario4364443644</v>
      </c>
    </row>
    <row r="7252" spans="1:12" s="7" customFormat="1" ht="15.95" customHeight="1" x14ac:dyDescent="0.2">
      <c r="A7252" s="7" t="s">
        <v>20</v>
      </c>
      <c r="B7252" s="7" t="s">
        <v>27</v>
      </c>
      <c r="C7252" s="7" t="s">
        <v>26</v>
      </c>
      <c r="D7252" s="3">
        <v>43644</v>
      </c>
      <c r="E7252" s="3">
        <v>43644</v>
      </c>
      <c r="F7252" s="2">
        <f t="shared" si="1199"/>
        <v>2019</v>
      </c>
      <c r="G7252" s="2">
        <f t="shared" si="1200"/>
        <v>6</v>
      </c>
      <c r="H7252" s="2">
        <f t="shared" si="1201"/>
        <v>28</v>
      </c>
      <c r="I7252" s="2" t="str">
        <f t="shared" si="1202"/>
        <v>Junio</v>
      </c>
      <c r="L7252" s="2" t="str">
        <f t="shared" si="1203"/>
        <v>Índices y tasasIndicador bancario de referencia IBR 90 díasDiario4364843648</v>
      </c>
    </row>
    <row r="7253" spans="1:12" s="7" customFormat="1" ht="15.95" customHeight="1" x14ac:dyDescent="0.2">
      <c r="A7253" s="7" t="s">
        <v>20</v>
      </c>
      <c r="B7253" s="7" t="s">
        <v>27</v>
      </c>
      <c r="C7253" s="7" t="s">
        <v>26</v>
      </c>
      <c r="D7253" s="3">
        <v>43648</v>
      </c>
      <c r="E7253" s="3">
        <v>43648</v>
      </c>
      <c r="F7253" s="2">
        <f t="shared" si="1199"/>
        <v>2019</v>
      </c>
      <c r="G7253" s="2">
        <f t="shared" si="1200"/>
        <v>7</v>
      </c>
      <c r="H7253" s="2">
        <f t="shared" si="1201"/>
        <v>2</v>
      </c>
      <c r="I7253" s="2" t="str">
        <f t="shared" si="1202"/>
        <v>Julio</v>
      </c>
      <c r="L7253" s="2" t="str">
        <f t="shared" si="1203"/>
        <v>Índices y tasasIndicador bancario de referencia IBR 90 díasDiario4364943649</v>
      </c>
    </row>
    <row r="7254" spans="1:12" s="7" customFormat="1" ht="15.95" customHeight="1" x14ac:dyDescent="0.2">
      <c r="A7254" s="7" t="s">
        <v>20</v>
      </c>
      <c r="B7254" s="7" t="s">
        <v>27</v>
      </c>
      <c r="C7254" s="7" t="s">
        <v>26</v>
      </c>
      <c r="D7254" s="3">
        <v>43649</v>
      </c>
      <c r="E7254" s="3">
        <v>43649</v>
      </c>
      <c r="F7254" s="2">
        <f t="shared" si="1199"/>
        <v>2019</v>
      </c>
      <c r="G7254" s="2">
        <f t="shared" si="1200"/>
        <v>7</v>
      </c>
      <c r="H7254" s="2">
        <f t="shared" si="1201"/>
        <v>3</v>
      </c>
      <c r="I7254" s="2" t="str">
        <f t="shared" si="1202"/>
        <v>Julio</v>
      </c>
      <c r="L7254" s="2" t="str">
        <f t="shared" si="1203"/>
        <v>Índices y tasasIndicador bancario de referencia IBR 90 díasDiario4365043650</v>
      </c>
    </row>
    <row r="7255" spans="1:12" s="7" customFormat="1" ht="15.95" customHeight="1" x14ac:dyDescent="0.2">
      <c r="A7255" s="7" t="s">
        <v>20</v>
      </c>
      <c r="B7255" s="7" t="s">
        <v>27</v>
      </c>
      <c r="C7255" s="7" t="s">
        <v>26</v>
      </c>
      <c r="D7255" s="3">
        <v>43650</v>
      </c>
      <c r="E7255" s="3">
        <v>43650</v>
      </c>
      <c r="F7255" s="2">
        <f t="shared" si="1199"/>
        <v>2019</v>
      </c>
      <c r="G7255" s="2">
        <f t="shared" si="1200"/>
        <v>7</v>
      </c>
      <c r="H7255" s="2">
        <f t="shared" si="1201"/>
        <v>4</v>
      </c>
      <c r="I7255" s="2" t="str">
        <f t="shared" si="1202"/>
        <v>Julio</v>
      </c>
      <c r="L7255" s="2" t="str">
        <f t="shared" si="1203"/>
        <v>Índices y tasasIndicador bancario de referencia IBR 90 díasDiario4365143651</v>
      </c>
    </row>
    <row r="7256" spans="1:12" s="7" customFormat="1" ht="15.95" customHeight="1" x14ac:dyDescent="0.2">
      <c r="A7256" s="7" t="s">
        <v>20</v>
      </c>
      <c r="B7256" s="7" t="s">
        <v>27</v>
      </c>
      <c r="C7256" s="7" t="s">
        <v>26</v>
      </c>
      <c r="D7256" s="3">
        <v>43651</v>
      </c>
      <c r="E7256" s="3">
        <v>43651</v>
      </c>
      <c r="F7256" s="2">
        <f t="shared" si="1199"/>
        <v>2019</v>
      </c>
      <c r="G7256" s="2">
        <f t="shared" si="1200"/>
        <v>7</v>
      </c>
      <c r="H7256" s="2">
        <f t="shared" si="1201"/>
        <v>5</v>
      </c>
      <c r="I7256" s="2" t="str">
        <f t="shared" si="1202"/>
        <v>Julio</v>
      </c>
      <c r="L7256" s="2" t="str">
        <f t="shared" si="1203"/>
        <v>Índices y tasasIndicador bancario de referencia IBR 90 díasDiario4365443654</v>
      </c>
    </row>
    <row r="7257" spans="1:12" s="7" customFormat="1" ht="15.95" customHeight="1" x14ac:dyDescent="0.2">
      <c r="A7257" s="7" t="s">
        <v>20</v>
      </c>
      <c r="B7257" s="7" t="s">
        <v>27</v>
      </c>
      <c r="C7257" s="7" t="s">
        <v>26</v>
      </c>
      <c r="D7257" s="3">
        <v>43654</v>
      </c>
      <c r="E7257" s="3">
        <v>43654</v>
      </c>
      <c r="F7257" s="2">
        <f t="shared" si="1199"/>
        <v>2019</v>
      </c>
      <c r="G7257" s="2">
        <f t="shared" si="1200"/>
        <v>7</v>
      </c>
      <c r="H7257" s="2">
        <f t="shared" si="1201"/>
        <v>8</v>
      </c>
      <c r="I7257" s="2" t="str">
        <f t="shared" si="1202"/>
        <v>Julio</v>
      </c>
      <c r="L7257" s="2" t="str">
        <f t="shared" si="1203"/>
        <v>Índices y tasasIndicador bancario de referencia IBR 90 díasDiario4365543655</v>
      </c>
    </row>
    <row r="7258" spans="1:12" s="7" customFormat="1" ht="15.95" customHeight="1" x14ac:dyDescent="0.2">
      <c r="A7258" s="7" t="s">
        <v>20</v>
      </c>
      <c r="B7258" s="7" t="s">
        <v>27</v>
      </c>
      <c r="C7258" s="7" t="s">
        <v>26</v>
      </c>
      <c r="D7258" s="3">
        <v>43655</v>
      </c>
      <c r="E7258" s="3">
        <v>43655</v>
      </c>
      <c r="F7258" s="2">
        <f t="shared" si="1199"/>
        <v>2019</v>
      </c>
      <c r="G7258" s="2">
        <f t="shared" si="1200"/>
        <v>7</v>
      </c>
      <c r="H7258" s="2">
        <f t="shared" si="1201"/>
        <v>9</v>
      </c>
      <c r="I7258" s="2" t="str">
        <f t="shared" si="1202"/>
        <v>Julio</v>
      </c>
      <c r="L7258" s="2" t="str">
        <f t="shared" si="1203"/>
        <v>Índices y tasasIndicador bancario de referencia IBR 90 díasDiario4365643656</v>
      </c>
    </row>
    <row r="7259" spans="1:12" s="7" customFormat="1" ht="15.95" customHeight="1" x14ac:dyDescent="0.2">
      <c r="A7259" s="7" t="s">
        <v>20</v>
      </c>
      <c r="B7259" s="7" t="s">
        <v>27</v>
      </c>
      <c r="C7259" s="7" t="s">
        <v>26</v>
      </c>
      <c r="D7259" s="3">
        <v>43656</v>
      </c>
      <c r="E7259" s="3">
        <v>43656</v>
      </c>
      <c r="F7259" s="2">
        <f t="shared" si="1199"/>
        <v>2019</v>
      </c>
      <c r="G7259" s="2">
        <f t="shared" si="1200"/>
        <v>7</v>
      </c>
      <c r="H7259" s="2">
        <f t="shared" si="1201"/>
        <v>10</v>
      </c>
      <c r="I7259" s="2" t="str">
        <f t="shared" si="1202"/>
        <v>Julio</v>
      </c>
      <c r="L7259" s="2" t="str">
        <f t="shared" si="1203"/>
        <v>Índices y tasasIndicador bancario de referencia IBR 90 díasDiario4365743657</v>
      </c>
    </row>
    <row r="7260" spans="1:12" s="7" customFormat="1" ht="15.95" customHeight="1" x14ac:dyDescent="0.2">
      <c r="A7260" s="7" t="s">
        <v>20</v>
      </c>
      <c r="B7260" s="7" t="s">
        <v>27</v>
      </c>
      <c r="C7260" s="7" t="s">
        <v>26</v>
      </c>
      <c r="D7260" s="3">
        <v>43657</v>
      </c>
      <c r="E7260" s="3">
        <v>43657</v>
      </c>
      <c r="F7260" s="2">
        <f t="shared" si="1199"/>
        <v>2019</v>
      </c>
      <c r="G7260" s="2">
        <f t="shared" si="1200"/>
        <v>7</v>
      </c>
      <c r="H7260" s="2">
        <f t="shared" si="1201"/>
        <v>11</v>
      </c>
      <c r="I7260" s="2" t="str">
        <f t="shared" si="1202"/>
        <v>Julio</v>
      </c>
      <c r="L7260" s="2" t="str">
        <f t="shared" si="1203"/>
        <v>Índices y tasasIndicador bancario de referencia IBR 90 díasDiario4365843658</v>
      </c>
    </row>
    <row r="7261" spans="1:12" s="7" customFormat="1" ht="15.95" customHeight="1" x14ac:dyDescent="0.2">
      <c r="A7261" s="7" t="s">
        <v>20</v>
      </c>
      <c r="B7261" s="7" t="s">
        <v>27</v>
      </c>
      <c r="C7261" s="7" t="s">
        <v>26</v>
      </c>
      <c r="D7261" s="3">
        <v>43658</v>
      </c>
      <c r="E7261" s="3">
        <v>43658</v>
      </c>
      <c r="F7261" s="2">
        <f t="shared" si="1199"/>
        <v>2019</v>
      </c>
      <c r="G7261" s="2">
        <f t="shared" si="1200"/>
        <v>7</v>
      </c>
      <c r="H7261" s="2">
        <f t="shared" si="1201"/>
        <v>12</v>
      </c>
      <c r="I7261" s="2" t="str">
        <f t="shared" si="1202"/>
        <v>Julio</v>
      </c>
      <c r="L7261" s="2" t="str">
        <f t="shared" si="1203"/>
        <v>Índices y tasasIndicador bancario de referencia IBR 90 díasDiario4366143661</v>
      </c>
    </row>
    <row r="7262" spans="1:12" s="7" customFormat="1" ht="15.95" customHeight="1" x14ac:dyDescent="0.2">
      <c r="A7262" s="7" t="s">
        <v>20</v>
      </c>
      <c r="B7262" s="7" t="s">
        <v>27</v>
      </c>
      <c r="C7262" s="7" t="s">
        <v>26</v>
      </c>
      <c r="D7262" s="3">
        <v>43661</v>
      </c>
      <c r="E7262" s="3">
        <v>43661</v>
      </c>
      <c r="F7262" s="2">
        <f t="shared" si="1199"/>
        <v>2019</v>
      </c>
      <c r="G7262" s="2">
        <f t="shared" si="1200"/>
        <v>7</v>
      </c>
      <c r="H7262" s="2">
        <f t="shared" si="1201"/>
        <v>15</v>
      </c>
      <c r="I7262" s="2" t="str">
        <f t="shared" si="1202"/>
        <v>Julio</v>
      </c>
      <c r="L7262" s="2" t="str">
        <f t="shared" si="1203"/>
        <v>Índices y tasasIndicador bancario de referencia IBR 90 díasDiario4366243662</v>
      </c>
    </row>
    <row r="7263" spans="1:12" s="7" customFormat="1" ht="15.95" customHeight="1" x14ac:dyDescent="0.2">
      <c r="A7263" s="7" t="s">
        <v>20</v>
      </c>
      <c r="B7263" s="7" t="s">
        <v>27</v>
      </c>
      <c r="C7263" s="7" t="s">
        <v>26</v>
      </c>
      <c r="D7263" s="3">
        <v>43662</v>
      </c>
      <c r="E7263" s="3">
        <v>43662</v>
      </c>
      <c r="F7263" s="2">
        <f t="shared" si="1199"/>
        <v>2019</v>
      </c>
      <c r="G7263" s="2">
        <f t="shared" si="1200"/>
        <v>7</v>
      </c>
      <c r="H7263" s="2">
        <f t="shared" si="1201"/>
        <v>16</v>
      </c>
      <c r="I7263" s="2" t="str">
        <f t="shared" si="1202"/>
        <v>Julio</v>
      </c>
      <c r="L7263" s="2" t="str">
        <f t="shared" si="1203"/>
        <v>Índices y tasasIndicador bancario de referencia IBR 90 díasDiario4366343663</v>
      </c>
    </row>
    <row r="7264" spans="1:12" s="7" customFormat="1" ht="15.95" customHeight="1" x14ac:dyDescent="0.2">
      <c r="A7264" s="7" t="s">
        <v>20</v>
      </c>
      <c r="B7264" s="7" t="s">
        <v>27</v>
      </c>
      <c r="C7264" s="7" t="s">
        <v>26</v>
      </c>
      <c r="D7264" s="3">
        <v>43663</v>
      </c>
      <c r="E7264" s="3">
        <v>43663</v>
      </c>
      <c r="F7264" s="2">
        <f t="shared" si="1199"/>
        <v>2019</v>
      </c>
      <c r="G7264" s="2">
        <f t="shared" si="1200"/>
        <v>7</v>
      </c>
      <c r="H7264" s="2">
        <f t="shared" si="1201"/>
        <v>17</v>
      </c>
      <c r="I7264" s="2" t="str">
        <f t="shared" si="1202"/>
        <v>Julio</v>
      </c>
      <c r="L7264" s="2" t="str">
        <f t="shared" si="1203"/>
        <v>Índices y tasasIndicador bancario de referencia IBR 90 díasDiario4366443664</v>
      </c>
    </row>
    <row r="7265" spans="1:12" s="7" customFormat="1" ht="15.95" customHeight="1" x14ac:dyDescent="0.2">
      <c r="A7265" s="7" t="s">
        <v>20</v>
      </c>
      <c r="B7265" s="7" t="s">
        <v>27</v>
      </c>
      <c r="C7265" s="7" t="s">
        <v>26</v>
      </c>
      <c r="D7265" s="3">
        <v>43664</v>
      </c>
      <c r="E7265" s="3">
        <v>43664</v>
      </c>
      <c r="F7265" s="2">
        <f t="shared" si="1199"/>
        <v>2019</v>
      </c>
      <c r="G7265" s="2">
        <f t="shared" si="1200"/>
        <v>7</v>
      </c>
      <c r="H7265" s="2">
        <f t="shared" si="1201"/>
        <v>18</v>
      </c>
      <c r="I7265" s="2" t="str">
        <f t="shared" si="1202"/>
        <v>Julio</v>
      </c>
      <c r="L7265" s="2" t="str">
        <f t="shared" si="1203"/>
        <v>Índices y tasasIndicador bancario de referencia IBR 90 díasDiario4366543665</v>
      </c>
    </row>
    <row r="7266" spans="1:12" s="7" customFormat="1" ht="15.95" customHeight="1" x14ac:dyDescent="0.2">
      <c r="A7266" s="7" t="s">
        <v>20</v>
      </c>
      <c r="B7266" s="7" t="s">
        <v>27</v>
      </c>
      <c r="C7266" s="7" t="s">
        <v>26</v>
      </c>
      <c r="D7266" s="3">
        <v>43665</v>
      </c>
      <c r="E7266" s="3">
        <v>43665</v>
      </c>
      <c r="F7266" s="2">
        <f t="shared" si="1199"/>
        <v>2019</v>
      </c>
      <c r="G7266" s="2">
        <f t="shared" si="1200"/>
        <v>7</v>
      </c>
      <c r="H7266" s="2">
        <f t="shared" si="1201"/>
        <v>19</v>
      </c>
      <c r="I7266" s="2" t="str">
        <f t="shared" si="1202"/>
        <v>Julio</v>
      </c>
      <c r="L7266" s="2" t="str">
        <f t="shared" si="1203"/>
        <v>Índices y tasasIndicador bancario de referencia IBR 90 díasDiario4366843668</v>
      </c>
    </row>
    <row r="7267" spans="1:12" s="7" customFormat="1" ht="15.95" customHeight="1" x14ac:dyDescent="0.2">
      <c r="A7267" s="7" t="s">
        <v>20</v>
      </c>
      <c r="B7267" s="7" t="s">
        <v>27</v>
      </c>
      <c r="C7267" s="7" t="s">
        <v>26</v>
      </c>
      <c r="D7267" s="3">
        <v>43668</v>
      </c>
      <c r="E7267" s="3">
        <v>43668</v>
      </c>
      <c r="F7267" s="2">
        <f t="shared" si="1199"/>
        <v>2019</v>
      </c>
      <c r="G7267" s="2">
        <f t="shared" si="1200"/>
        <v>7</v>
      </c>
      <c r="H7267" s="2">
        <f t="shared" si="1201"/>
        <v>22</v>
      </c>
      <c r="I7267" s="2" t="str">
        <f t="shared" si="1202"/>
        <v>Julio</v>
      </c>
      <c r="L7267" s="2" t="str">
        <f t="shared" si="1203"/>
        <v>Índices y tasasIndicador bancario de referencia IBR 90 díasDiario4366943669</v>
      </c>
    </row>
    <row r="7268" spans="1:12" s="7" customFormat="1" ht="15.95" customHeight="1" x14ac:dyDescent="0.2">
      <c r="A7268" s="7" t="s">
        <v>20</v>
      </c>
      <c r="B7268" s="7" t="s">
        <v>27</v>
      </c>
      <c r="C7268" s="7" t="s">
        <v>26</v>
      </c>
      <c r="D7268" s="3">
        <v>43669</v>
      </c>
      <c r="E7268" s="3">
        <v>43669</v>
      </c>
      <c r="F7268" s="2">
        <f t="shared" si="1199"/>
        <v>2019</v>
      </c>
      <c r="G7268" s="2">
        <f t="shared" si="1200"/>
        <v>7</v>
      </c>
      <c r="H7268" s="2">
        <f t="shared" si="1201"/>
        <v>23</v>
      </c>
      <c r="I7268" s="2" t="str">
        <f t="shared" si="1202"/>
        <v>Julio</v>
      </c>
      <c r="L7268" s="2" t="str">
        <f t="shared" si="1203"/>
        <v>Índices y tasasIndicador bancario de referencia IBR 90 díasDiario4367043670</v>
      </c>
    </row>
    <row r="7269" spans="1:12" s="7" customFormat="1" ht="15.95" customHeight="1" x14ac:dyDescent="0.2">
      <c r="A7269" s="7" t="s">
        <v>20</v>
      </c>
      <c r="B7269" s="7" t="s">
        <v>27</v>
      </c>
      <c r="C7269" s="7" t="s">
        <v>26</v>
      </c>
      <c r="D7269" s="3">
        <v>43670</v>
      </c>
      <c r="E7269" s="3">
        <v>43670</v>
      </c>
      <c r="F7269" s="2">
        <f t="shared" si="1199"/>
        <v>2019</v>
      </c>
      <c r="G7269" s="2">
        <f t="shared" si="1200"/>
        <v>7</v>
      </c>
      <c r="H7269" s="2">
        <f t="shared" si="1201"/>
        <v>24</v>
      </c>
      <c r="I7269" s="2" t="str">
        <f t="shared" si="1202"/>
        <v>Julio</v>
      </c>
      <c r="L7269" s="2" t="str">
        <f t="shared" si="1203"/>
        <v>Índices y tasasIndicador bancario de referencia IBR 90 díasDiario4367143671</v>
      </c>
    </row>
    <row r="7270" spans="1:12" s="7" customFormat="1" ht="15.95" customHeight="1" x14ac:dyDescent="0.2">
      <c r="A7270" s="7" t="s">
        <v>20</v>
      </c>
      <c r="B7270" s="7" t="s">
        <v>27</v>
      </c>
      <c r="C7270" s="7" t="s">
        <v>26</v>
      </c>
      <c r="D7270" s="3">
        <v>43671</v>
      </c>
      <c r="E7270" s="3">
        <v>43671</v>
      </c>
      <c r="F7270" s="2">
        <f t="shared" si="1199"/>
        <v>2019</v>
      </c>
      <c r="G7270" s="2">
        <f t="shared" si="1200"/>
        <v>7</v>
      </c>
      <c r="H7270" s="2">
        <f t="shared" si="1201"/>
        <v>25</v>
      </c>
      <c r="I7270" s="2" t="str">
        <f t="shared" si="1202"/>
        <v>Julio</v>
      </c>
      <c r="L7270" s="2" t="str">
        <f t="shared" si="1203"/>
        <v>Índices y tasasIndicador bancario de referencia IBR 90 díasDiario4367243672</v>
      </c>
    </row>
    <row r="7271" spans="1:12" s="7" customFormat="1" ht="15.95" customHeight="1" x14ac:dyDescent="0.2">
      <c r="A7271" s="7" t="s">
        <v>20</v>
      </c>
      <c r="B7271" s="7" t="s">
        <v>27</v>
      </c>
      <c r="C7271" s="7" t="s">
        <v>26</v>
      </c>
      <c r="D7271" s="3">
        <v>43672</v>
      </c>
      <c r="E7271" s="3">
        <v>43672</v>
      </c>
      <c r="F7271" s="2">
        <f t="shared" si="1199"/>
        <v>2019</v>
      </c>
      <c r="G7271" s="2">
        <f t="shared" si="1200"/>
        <v>7</v>
      </c>
      <c r="H7271" s="2">
        <f t="shared" si="1201"/>
        <v>26</v>
      </c>
      <c r="I7271" s="2" t="str">
        <f t="shared" si="1202"/>
        <v>Julio</v>
      </c>
      <c r="L7271" s="2" t="str">
        <f t="shared" si="1203"/>
        <v>Índices y tasasIndicador bancario de referencia IBR 90 díasDiario4367543675</v>
      </c>
    </row>
    <row r="7272" spans="1:12" s="7" customFormat="1" ht="15.95" customHeight="1" x14ac:dyDescent="0.2">
      <c r="A7272" s="7" t="s">
        <v>20</v>
      </c>
      <c r="B7272" s="7" t="s">
        <v>27</v>
      </c>
      <c r="C7272" s="7" t="s">
        <v>26</v>
      </c>
      <c r="D7272" s="3">
        <v>43675</v>
      </c>
      <c r="E7272" s="3">
        <v>43675</v>
      </c>
      <c r="F7272" s="2">
        <f t="shared" si="1199"/>
        <v>2019</v>
      </c>
      <c r="G7272" s="2">
        <f t="shared" si="1200"/>
        <v>7</v>
      </c>
      <c r="H7272" s="2">
        <f t="shared" si="1201"/>
        <v>29</v>
      </c>
      <c r="I7272" s="2" t="str">
        <f t="shared" si="1202"/>
        <v>Julio</v>
      </c>
      <c r="L7272" s="2" t="str">
        <f t="shared" si="1203"/>
        <v>Índices y tasasIndicador bancario de referencia IBR 90 díasDiario4367643676</v>
      </c>
    </row>
    <row r="7273" spans="1:12" s="7" customFormat="1" ht="15.95" customHeight="1" x14ac:dyDescent="0.2">
      <c r="A7273" s="7" t="s">
        <v>20</v>
      </c>
      <c r="B7273" s="7" t="s">
        <v>27</v>
      </c>
      <c r="C7273" s="7" t="s">
        <v>26</v>
      </c>
      <c r="D7273" s="3">
        <v>43676</v>
      </c>
      <c r="E7273" s="3">
        <v>43676</v>
      </c>
      <c r="F7273" s="2">
        <f t="shared" si="1199"/>
        <v>2019</v>
      </c>
      <c r="G7273" s="2">
        <f t="shared" si="1200"/>
        <v>7</v>
      </c>
      <c r="H7273" s="2">
        <f t="shared" si="1201"/>
        <v>30</v>
      </c>
      <c r="I7273" s="2" t="str">
        <f t="shared" si="1202"/>
        <v>Julio</v>
      </c>
      <c r="L7273" s="2" t="str">
        <f t="shared" si="1203"/>
        <v>Índices y tasasIndicador bancario de referencia IBR 90 díasDiario4367743677</v>
      </c>
    </row>
    <row r="7274" spans="1:12" s="7" customFormat="1" ht="15.95" customHeight="1" x14ac:dyDescent="0.2">
      <c r="A7274" s="7" t="s">
        <v>20</v>
      </c>
      <c r="B7274" s="7" t="s">
        <v>27</v>
      </c>
      <c r="C7274" s="7" t="s">
        <v>26</v>
      </c>
      <c r="D7274" s="3">
        <v>43677</v>
      </c>
      <c r="E7274" s="3">
        <v>43677</v>
      </c>
      <c r="F7274" s="2">
        <f t="shared" si="1199"/>
        <v>2019</v>
      </c>
      <c r="G7274" s="2">
        <f t="shared" si="1200"/>
        <v>7</v>
      </c>
      <c r="H7274" s="2">
        <f t="shared" si="1201"/>
        <v>31</v>
      </c>
      <c r="I7274" s="2" t="str">
        <f t="shared" si="1202"/>
        <v>Julio</v>
      </c>
      <c r="L7274" s="2" t="str">
        <f t="shared" si="1203"/>
        <v>Índices y tasasIndicador bancario de referencia IBR 90 díasDiario4367843678</v>
      </c>
    </row>
    <row r="7275" spans="1:12" s="7" customFormat="1" ht="15.95" customHeight="1" x14ac:dyDescent="0.2">
      <c r="A7275" s="7" t="s">
        <v>20</v>
      </c>
      <c r="B7275" s="7" t="s">
        <v>27</v>
      </c>
      <c r="C7275" s="7" t="s">
        <v>26</v>
      </c>
      <c r="D7275" s="3">
        <v>43678</v>
      </c>
      <c r="E7275" s="3">
        <v>43678</v>
      </c>
      <c r="F7275" s="2">
        <f t="shared" si="1199"/>
        <v>2019</v>
      </c>
      <c r="G7275" s="2">
        <f t="shared" si="1200"/>
        <v>8</v>
      </c>
      <c r="H7275" s="2">
        <f t="shared" si="1201"/>
        <v>1</v>
      </c>
      <c r="I7275" s="2" t="str">
        <f t="shared" si="1202"/>
        <v>Agosto</v>
      </c>
      <c r="L7275" s="2" t="str">
        <f t="shared" si="1203"/>
        <v>Índices y tasasIndicador bancario de referencia IBR 90 díasDiario4367943679</v>
      </c>
    </row>
    <row r="7276" spans="1:12" s="7" customFormat="1" ht="15.95" customHeight="1" x14ac:dyDescent="0.2">
      <c r="A7276" s="7" t="s">
        <v>20</v>
      </c>
      <c r="B7276" s="7" t="s">
        <v>27</v>
      </c>
      <c r="C7276" s="7" t="s">
        <v>26</v>
      </c>
      <c r="D7276" s="3">
        <v>43679</v>
      </c>
      <c r="E7276" s="3">
        <v>43679</v>
      </c>
      <c r="F7276" s="2">
        <f t="shared" si="1199"/>
        <v>2019</v>
      </c>
      <c r="G7276" s="2">
        <f t="shared" si="1200"/>
        <v>8</v>
      </c>
      <c r="H7276" s="2">
        <f t="shared" si="1201"/>
        <v>2</v>
      </c>
      <c r="I7276" s="2" t="str">
        <f t="shared" si="1202"/>
        <v>Agosto</v>
      </c>
      <c r="L7276" s="2" t="str">
        <f t="shared" si="1203"/>
        <v>Índices y tasasIndicador bancario de referencia IBR 90 díasDiario4368243682</v>
      </c>
    </row>
    <row r="7277" spans="1:12" s="7" customFormat="1" ht="15.95" customHeight="1" x14ac:dyDescent="0.2">
      <c r="A7277" s="7" t="s">
        <v>20</v>
      </c>
      <c r="B7277" s="7" t="s">
        <v>27</v>
      </c>
      <c r="C7277" s="7" t="s">
        <v>26</v>
      </c>
      <c r="D7277" s="3">
        <v>43682</v>
      </c>
      <c r="E7277" s="3">
        <v>43682</v>
      </c>
      <c r="F7277" s="2">
        <f t="shared" ref="F7277:F7340" si="1204">YEAR(E7277)</f>
        <v>2019</v>
      </c>
      <c r="G7277" s="2">
        <f t="shared" ref="G7277:G7340" si="1205">MONTH(E7277)</f>
        <v>8</v>
      </c>
      <c r="H7277" s="2">
        <f t="shared" ref="H7277:H7340" si="1206">DAY(E7277)</f>
        <v>5</v>
      </c>
      <c r="I7277" s="2" t="str">
        <f t="shared" ref="I7277:I7340" si="1207">CHOOSE(G7277,"Enero","Febrero","Marzo","Abril","Mayo","Junio","Julio","Agosto","Septiembre","Octubre","Noviembre","Diciembre")</f>
        <v>Agosto</v>
      </c>
      <c r="L7277" s="2" t="str">
        <f t="shared" si="1203"/>
        <v>Índices y tasasIndicador bancario de referencia IBR 90 díasDiario4368343683</v>
      </c>
    </row>
    <row r="7278" spans="1:12" s="7" customFormat="1" ht="15.95" customHeight="1" x14ac:dyDescent="0.2">
      <c r="A7278" s="7" t="s">
        <v>20</v>
      </c>
      <c r="B7278" s="7" t="s">
        <v>27</v>
      </c>
      <c r="C7278" s="7" t="s">
        <v>26</v>
      </c>
      <c r="D7278" s="3">
        <v>43683</v>
      </c>
      <c r="E7278" s="3">
        <v>43683</v>
      </c>
      <c r="F7278" s="2">
        <f t="shared" si="1204"/>
        <v>2019</v>
      </c>
      <c r="G7278" s="2">
        <f t="shared" si="1205"/>
        <v>8</v>
      </c>
      <c r="H7278" s="2">
        <f t="shared" si="1206"/>
        <v>6</v>
      </c>
      <c r="I7278" s="2" t="str">
        <f t="shared" si="1207"/>
        <v>Agosto</v>
      </c>
      <c r="L7278" s="2" t="str">
        <f t="shared" si="1203"/>
        <v>Índices y tasasIndicador bancario de referencia IBR 90 díasDiario4368543685</v>
      </c>
    </row>
    <row r="7279" spans="1:12" s="7" customFormat="1" ht="15.95" customHeight="1" x14ac:dyDescent="0.2">
      <c r="A7279" s="7" t="s">
        <v>20</v>
      </c>
      <c r="B7279" s="7" t="s">
        <v>27</v>
      </c>
      <c r="C7279" s="7" t="s">
        <v>26</v>
      </c>
      <c r="D7279" s="3">
        <v>43685</v>
      </c>
      <c r="E7279" s="3">
        <v>43685</v>
      </c>
      <c r="F7279" s="2">
        <f t="shared" si="1204"/>
        <v>2019</v>
      </c>
      <c r="G7279" s="2">
        <f t="shared" si="1205"/>
        <v>8</v>
      </c>
      <c r="H7279" s="2">
        <f t="shared" si="1206"/>
        <v>8</v>
      </c>
      <c r="I7279" s="2" t="str">
        <f t="shared" si="1207"/>
        <v>Agosto</v>
      </c>
      <c r="L7279" s="2" t="str">
        <f t="shared" si="1203"/>
        <v>Índices y tasasIndicador bancario de referencia IBR 90 díasDiario4368643686</v>
      </c>
    </row>
    <row r="7280" spans="1:12" s="7" customFormat="1" ht="15.95" customHeight="1" x14ac:dyDescent="0.2">
      <c r="A7280" s="7" t="s">
        <v>20</v>
      </c>
      <c r="B7280" s="7" t="s">
        <v>27</v>
      </c>
      <c r="C7280" s="7" t="s">
        <v>26</v>
      </c>
      <c r="D7280" s="3">
        <v>43686</v>
      </c>
      <c r="E7280" s="3">
        <v>43686</v>
      </c>
      <c r="F7280" s="2">
        <f t="shared" si="1204"/>
        <v>2019</v>
      </c>
      <c r="G7280" s="2">
        <f t="shared" si="1205"/>
        <v>8</v>
      </c>
      <c r="H7280" s="2">
        <f t="shared" si="1206"/>
        <v>9</v>
      </c>
      <c r="I7280" s="2" t="str">
        <f t="shared" si="1207"/>
        <v>Agosto</v>
      </c>
      <c r="L7280" s="2" t="str">
        <f t="shared" si="1203"/>
        <v>Índices y tasasIndicador bancario de referencia IBR 90 díasDiario4368943689</v>
      </c>
    </row>
    <row r="7281" spans="1:12" s="7" customFormat="1" ht="15.95" customHeight="1" x14ac:dyDescent="0.2">
      <c r="A7281" s="7" t="s">
        <v>20</v>
      </c>
      <c r="B7281" s="7" t="s">
        <v>27</v>
      </c>
      <c r="C7281" s="7" t="s">
        <v>26</v>
      </c>
      <c r="D7281" s="3">
        <v>43689</v>
      </c>
      <c r="E7281" s="3">
        <v>43689</v>
      </c>
      <c r="F7281" s="2">
        <f t="shared" si="1204"/>
        <v>2019</v>
      </c>
      <c r="G7281" s="2">
        <f t="shared" si="1205"/>
        <v>8</v>
      </c>
      <c r="H7281" s="2">
        <f t="shared" si="1206"/>
        <v>12</v>
      </c>
      <c r="I7281" s="2" t="str">
        <f t="shared" si="1207"/>
        <v>Agosto</v>
      </c>
      <c r="L7281" s="2" t="str">
        <f t="shared" si="1203"/>
        <v>Índices y tasasIndicador bancario de referencia IBR 90 díasDiario4369043690</v>
      </c>
    </row>
    <row r="7282" spans="1:12" s="7" customFormat="1" ht="15.95" customHeight="1" x14ac:dyDescent="0.2">
      <c r="A7282" s="7" t="s">
        <v>20</v>
      </c>
      <c r="B7282" s="7" t="s">
        <v>27</v>
      </c>
      <c r="C7282" s="7" t="s">
        <v>26</v>
      </c>
      <c r="D7282" s="3">
        <v>43690</v>
      </c>
      <c r="E7282" s="3">
        <v>43690</v>
      </c>
      <c r="F7282" s="2">
        <f t="shared" si="1204"/>
        <v>2019</v>
      </c>
      <c r="G7282" s="2">
        <f t="shared" si="1205"/>
        <v>8</v>
      </c>
      <c r="H7282" s="2">
        <f t="shared" si="1206"/>
        <v>13</v>
      </c>
      <c r="I7282" s="2" t="str">
        <f t="shared" si="1207"/>
        <v>Agosto</v>
      </c>
      <c r="L7282" s="2" t="str">
        <f t="shared" si="1203"/>
        <v>Índices y tasasIndicador bancario de referencia IBR 90 díasDiario4369143691</v>
      </c>
    </row>
    <row r="7283" spans="1:12" s="7" customFormat="1" ht="15.95" customHeight="1" x14ac:dyDescent="0.2">
      <c r="A7283" s="7" t="s">
        <v>20</v>
      </c>
      <c r="B7283" s="7" t="s">
        <v>27</v>
      </c>
      <c r="C7283" s="7" t="s">
        <v>26</v>
      </c>
      <c r="D7283" s="3">
        <v>43691</v>
      </c>
      <c r="E7283" s="3">
        <v>43691</v>
      </c>
      <c r="F7283" s="2">
        <f t="shared" si="1204"/>
        <v>2019</v>
      </c>
      <c r="G7283" s="2">
        <f t="shared" si="1205"/>
        <v>8</v>
      </c>
      <c r="H7283" s="2">
        <f t="shared" si="1206"/>
        <v>14</v>
      </c>
      <c r="I7283" s="2" t="str">
        <f t="shared" si="1207"/>
        <v>Agosto</v>
      </c>
      <c r="L7283" s="2" t="str">
        <f t="shared" si="1203"/>
        <v>Índices y tasasIndicador bancario de referencia IBR 90 díasDiario4369243692</v>
      </c>
    </row>
    <row r="7284" spans="1:12" s="7" customFormat="1" ht="15.95" customHeight="1" x14ac:dyDescent="0.2">
      <c r="A7284" s="7" t="s">
        <v>20</v>
      </c>
      <c r="B7284" s="7" t="s">
        <v>27</v>
      </c>
      <c r="C7284" s="7" t="s">
        <v>26</v>
      </c>
      <c r="D7284" s="3">
        <v>43692</v>
      </c>
      <c r="E7284" s="3">
        <v>43692</v>
      </c>
      <c r="F7284" s="2">
        <f t="shared" si="1204"/>
        <v>2019</v>
      </c>
      <c r="G7284" s="2">
        <f t="shared" si="1205"/>
        <v>8</v>
      </c>
      <c r="H7284" s="2">
        <f t="shared" si="1206"/>
        <v>15</v>
      </c>
      <c r="I7284" s="2" t="str">
        <f t="shared" si="1207"/>
        <v>Agosto</v>
      </c>
      <c r="L7284" s="2" t="str">
        <f t="shared" si="1203"/>
        <v>Índices y tasasIndicador bancario de referencia IBR 90 díasDiario4369343693</v>
      </c>
    </row>
    <row r="7285" spans="1:12" s="7" customFormat="1" ht="15.95" customHeight="1" x14ac:dyDescent="0.2">
      <c r="A7285" s="7" t="s">
        <v>20</v>
      </c>
      <c r="B7285" s="7" t="s">
        <v>27</v>
      </c>
      <c r="C7285" s="7" t="s">
        <v>26</v>
      </c>
      <c r="D7285" s="3">
        <v>43693</v>
      </c>
      <c r="E7285" s="3">
        <v>43693</v>
      </c>
      <c r="F7285" s="2">
        <f t="shared" si="1204"/>
        <v>2019</v>
      </c>
      <c r="G7285" s="2">
        <f t="shared" si="1205"/>
        <v>8</v>
      </c>
      <c r="H7285" s="2">
        <f t="shared" si="1206"/>
        <v>16</v>
      </c>
      <c r="I7285" s="2" t="str">
        <f t="shared" si="1207"/>
        <v>Agosto</v>
      </c>
      <c r="L7285" s="2" t="str">
        <f t="shared" si="1203"/>
        <v>Índices y tasasIndicador bancario de referencia IBR 90 díasDiario4369743697</v>
      </c>
    </row>
    <row r="7286" spans="1:12" s="7" customFormat="1" ht="15.95" customHeight="1" x14ac:dyDescent="0.2">
      <c r="A7286" s="7" t="s">
        <v>20</v>
      </c>
      <c r="B7286" s="7" t="s">
        <v>27</v>
      </c>
      <c r="C7286" s="7" t="s">
        <v>26</v>
      </c>
      <c r="D7286" s="3">
        <v>43697</v>
      </c>
      <c r="E7286" s="3">
        <v>43697</v>
      </c>
      <c r="F7286" s="2">
        <f t="shared" si="1204"/>
        <v>2019</v>
      </c>
      <c r="G7286" s="2">
        <f t="shared" si="1205"/>
        <v>8</v>
      </c>
      <c r="H7286" s="2">
        <f t="shared" si="1206"/>
        <v>20</v>
      </c>
      <c r="I7286" s="2" t="str">
        <f t="shared" si="1207"/>
        <v>Agosto</v>
      </c>
      <c r="L7286" s="2" t="str">
        <f t="shared" si="1203"/>
        <v>Índices y tasasIndicador bancario de referencia IBR 90 díasDiario4369843698</v>
      </c>
    </row>
    <row r="7287" spans="1:12" s="7" customFormat="1" ht="15.95" customHeight="1" x14ac:dyDescent="0.2">
      <c r="A7287" s="7" t="s">
        <v>20</v>
      </c>
      <c r="B7287" s="7" t="s">
        <v>27</v>
      </c>
      <c r="C7287" s="7" t="s">
        <v>26</v>
      </c>
      <c r="D7287" s="3">
        <v>43698</v>
      </c>
      <c r="E7287" s="3">
        <v>43698</v>
      </c>
      <c r="F7287" s="2">
        <f t="shared" si="1204"/>
        <v>2019</v>
      </c>
      <c r="G7287" s="2">
        <f t="shared" si="1205"/>
        <v>8</v>
      </c>
      <c r="H7287" s="2">
        <f t="shared" si="1206"/>
        <v>21</v>
      </c>
      <c r="I7287" s="2" t="str">
        <f t="shared" si="1207"/>
        <v>Agosto</v>
      </c>
      <c r="L7287" s="2" t="str">
        <f t="shared" si="1203"/>
        <v>Índices y tasasIndicador bancario de referencia IBR 90 díasDiario4369943699</v>
      </c>
    </row>
    <row r="7288" spans="1:12" s="7" customFormat="1" ht="15.95" customHeight="1" x14ac:dyDescent="0.2">
      <c r="A7288" s="7" t="s">
        <v>20</v>
      </c>
      <c r="B7288" s="7" t="s">
        <v>27</v>
      </c>
      <c r="C7288" s="7" t="s">
        <v>26</v>
      </c>
      <c r="D7288" s="3">
        <v>43699</v>
      </c>
      <c r="E7288" s="3">
        <v>43699</v>
      </c>
      <c r="F7288" s="2">
        <f t="shared" si="1204"/>
        <v>2019</v>
      </c>
      <c r="G7288" s="2">
        <f t="shared" si="1205"/>
        <v>8</v>
      </c>
      <c r="H7288" s="2">
        <f t="shared" si="1206"/>
        <v>22</v>
      </c>
      <c r="I7288" s="2" t="str">
        <f t="shared" si="1207"/>
        <v>Agosto</v>
      </c>
      <c r="L7288" s="2" t="str">
        <f t="shared" si="1203"/>
        <v>Índices y tasasIndicador bancario de referencia IBR 90 díasDiario4370043700</v>
      </c>
    </row>
    <row r="7289" spans="1:12" s="7" customFormat="1" ht="15.95" customHeight="1" x14ac:dyDescent="0.2">
      <c r="A7289" s="7" t="s">
        <v>20</v>
      </c>
      <c r="B7289" s="7" t="s">
        <v>27</v>
      </c>
      <c r="C7289" s="7" t="s">
        <v>26</v>
      </c>
      <c r="D7289" s="3">
        <v>43700</v>
      </c>
      <c r="E7289" s="3">
        <v>43700</v>
      </c>
      <c r="F7289" s="2">
        <f t="shared" si="1204"/>
        <v>2019</v>
      </c>
      <c r="G7289" s="2">
        <f t="shared" si="1205"/>
        <v>8</v>
      </c>
      <c r="H7289" s="2">
        <f t="shared" si="1206"/>
        <v>23</v>
      </c>
      <c r="I7289" s="2" t="str">
        <f t="shared" si="1207"/>
        <v>Agosto</v>
      </c>
      <c r="L7289" s="2" t="str">
        <f t="shared" si="1203"/>
        <v>Índices y tasasIndicador bancario de referencia IBR 90 díasDiario4370343703</v>
      </c>
    </row>
    <row r="7290" spans="1:12" s="7" customFormat="1" ht="15.95" customHeight="1" x14ac:dyDescent="0.2">
      <c r="A7290" s="7" t="s">
        <v>20</v>
      </c>
      <c r="B7290" s="7" t="s">
        <v>27</v>
      </c>
      <c r="C7290" s="7" t="s">
        <v>26</v>
      </c>
      <c r="D7290" s="3">
        <v>43703</v>
      </c>
      <c r="E7290" s="3">
        <v>43703</v>
      </c>
      <c r="F7290" s="2">
        <f t="shared" si="1204"/>
        <v>2019</v>
      </c>
      <c r="G7290" s="2">
        <f t="shared" si="1205"/>
        <v>8</v>
      </c>
      <c r="H7290" s="2">
        <f t="shared" si="1206"/>
        <v>26</v>
      </c>
      <c r="I7290" s="2" t="str">
        <f t="shared" si="1207"/>
        <v>Agosto</v>
      </c>
      <c r="L7290" s="2" t="str">
        <f t="shared" si="1203"/>
        <v>Índices y tasasIndicador bancario de referencia IBR 90 díasDiario4370443704</v>
      </c>
    </row>
    <row r="7291" spans="1:12" s="7" customFormat="1" ht="15.95" customHeight="1" x14ac:dyDescent="0.2">
      <c r="A7291" s="7" t="s">
        <v>20</v>
      </c>
      <c r="B7291" s="7" t="s">
        <v>27</v>
      </c>
      <c r="C7291" s="7" t="s">
        <v>26</v>
      </c>
      <c r="D7291" s="3">
        <v>43704</v>
      </c>
      <c r="E7291" s="3">
        <v>43704</v>
      </c>
      <c r="F7291" s="2">
        <f t="shared" si="1204"/>
        <v>2019</v>
      </c>
      <c r="G7291" s="2">
        <f t="shared" si="1205"/>
        <v>8</v>
      </c>
      <c r="H7291" s="2">
        <f t="shared" si="1206"/>
        <v>27</v>
      </c>
      <c r="I7291" s="2" t="str">
        <f t="shared" si="1207"/>
        <v>Agosto</v>
      </c>
      <c r="L7291" s="2" t="str">
        <f t="shared" si="1203"/>
        <v>Índices y tasasIndicador bancario de referencia IBR 90 díasDiario4370543705</v>
      </c>
    </row>
    <row r="7292" spans="1:12" s="7" customFormat="1" ht="15.95" customHeight="1" x14ac:dyDescent="0.2">
      <c r="A7292" s="7" t="s">
        <v>20</v>
      </c>
      <c r="B7292" s="7" t="s">
        <v>27</v>
      </c>
      <c r="C7292" s="7" t="s">
        <v>26</v>
      </c>
      <c r="D7292" s="3">
        <v>43705</v>
      </c>
      <c r="E7292" s="3">
        <v>43705</v>
      </c>
      <c r="F7292" s="2">
        <f t="shared" si="1204"/>
        <v>2019</v>
      </c>
      <c r="G7292" s="2">
        <f t="shared" si="1205"/>
        <v>8</v>
      </c>
      <c r="H7292" s="2">
        <f t="shared" si="1206"/>
        <v>28</v>
      </c>
      <c r="I7292" s="2" t="str">
        <f t="shared" si="1207"/>
        <v>Agosto</v>
      </c>
      <c r="L7292" s="2" t="str">
        <f t="shared" si="1203"/>
        <v>Índices y tasasIndicador bancario de referencia IBR 90 díasDiario4370643706</v>
      </c>
    </row>
    <row r="7293" spans="1:12" s="7" customFormat="1" ht="15.95" customHeight="1" x14ac:dyDescent="0.2">
      <c r="A7293" s="7" t="s">
        <v>20</v>
      </c>
      <c r="B7293" s="7" t="s">
        <v>27</v>
      </c>
      <c r="C7293" s="7" t="s">
        <v>26</v>
      </c>
      <c r="D7293" s="3">
        <v>43706</v>
      </c>
      <c r="E7293" s="3">
        <v>43706</v>
      </c>
      <c r="F7293" s="2">
        <f t="shared" si="1204"/>
        <v>2019</v>
      </c>
      <c r="G7293" s="2">
        <f t="shared" si="1205"/>
        <v>8</v>
      </c>
      <c r="H7293" s="2">
        <f t="shared" si="1206"/>
        <v>29</v>
      </c>
      <c r="I7293" s="2" t="str">
        <f t="shared" si="1207"/>
        <v>Agosto</v>
      </c>
      <c r="L7293" s="2" t="str">
        <f t="shared" si="1203"/>
        <v>Índices y tasasIndicador bancario de referencia IBR 90 díasDiario4370743707</v>
      </c>
    </row>
    <row r="7294" spans="1:12" s="7" customFormat="1" ht="15.95" customHeight="1" x14ac:dyDescent="0.2">
      <c r="A7294" s="7" t="s">
        <v>20</v>
      </c>
      <c r="B7294" s="7" t="s">
        <v>27</v>
      </c>
      <c r="C7294" s="7" t="s">
        <v>26</v>
      </c>
      <c r="D7294" s="3">
        <v>43707</v>
      </c>
      <c r="E7294" s="3">
        <v>43707</v>
      </c>
      <c r="F7294" s="2">
        <f t="shared" si="1204"/>
        <v>2019</v>
      </c>
      <c r="G7294" s="2">
        <f t="shared" si="1205"/>
        <v>8</v>
      </c>
      <c r="H7294" s="2">
        <f t="shared" si="1206"/>
        <v>30</v>
      </c>
      <c r="I7294" s="2" t="str">
        <f t="shared" si="1207"/>
        <v>Agosto</v>
      </c>
      <c r="L7294" s="2" t="str">
        <f t="shared" si="1203"/>
        <v>Índices y tasasIndicador bancario de referencia IBR 90 díasDiario4371043710</v>
      </c>
    </row>
    <row r="7295" spans="1:12" s="7" customFormat="1" ht="15.95" customHeight="1" x14ac:dyDescent="0.2">
      <c r="A7295" s="7" t="s">
        <v>20</v>
      </c>
      <c r="B7295" s="7" t="s">
        <v>27</v>
      </c>
      <c r="C7295" s="7" t="s">
        <v>26</v>
      </c>
      <c r="D7295" s="3">
        <v>43710</v>
      </c>
      <c r="E7295" s="3">
        <v>43710</v>
      </c>
      <c r="F7295" s="2">
        <f t="shared" si="1204"/>
        <v>2019</v>
      </c>
      <c r="G7295" s="2">
        <f t="shared" si="1205"/>
        <v>9</v>
      </c>
      <c r="H7295" s="2">
        <f t="shared" si="1206"/>
        <v>2</v>
      </c>
      <c r="I7295" s="2" t="str">
        <f t="shared" si="1207"/>
        <v>Septiembre</v>
      </c>
      <c r="L7295" s="2" t="str">
        <f t="shared" si="1203"/>
        <v>Índices y tasasIndicador bancario de referencia IBR 90 díasDiario4371143711</v>
      </c>
    </row>
    <row r="7296" spans="1:12" s="7" customFormat="1" ht="15.95" customHeight="1" x14ac:dyDescent="0.2">
      <c r="A7296" s="7" t="s">
        <v>20</v>
      </c>
      <c r="B7296" s="7" t="s">
        <v>27</v>
      </c>
      <c r="C7296" s="7" t="s">
        <v>26</v>
      </c>
      <c r="D7296" s="3">
        <v>43711</v>
      </c>
      <c r="E7296" s="3">
        <v>43711</v>
      </c>
      <c r="F7296" s="2">
        <f t="shared" si="1204"/>
        <v>2019</v>
      </c>
      <c r="G7296" s="2">
        <f t="shared" si="1205"/>
        <v>9</v>
      </c>
      <c r="H7296" s="2">
        <f t="shared" si="1206"/>
        <v>3</v>
      </c>
      <c r="I7296" s="2" t="str">
        <f t="shared" si="1207"/>
        <v>Septiembre</v>
      </c>
      <c r="L7296" s="2" t="str">
        <f t="shared" si="1203"/>
        <v>Índices y tasasIndicador bancario de referencia IBR 90 díasDiario4371243712</v>
      </c>
    </row>
    <row r="7297" spans="1:12" s="7" customFormat="1" ht="15.95" customHeight="1" x14ac:dyDescent="0.2">
      <c r="A7297" s="7" t="s">
        <v>20</v>
      </c>
      <c r="B7297" s="7" t="s">
        <v>27</v>
      </c>
      <c r="C7297" s="7" t="s">
        <v>26</v>
      </c>
      <c r="D7297" s="3">
        <v>43712</v>
      </c>
      <c r="E7297" s="3">
        <v>43712</v>
      </c>
      <c r="F7297" s="2">
        <f t="shared" si="1204"/>
        <v>2019</v>
      </c>
      <c r="G7297" s="2">
        <f t="shared" si="1205"/>
        <v>9</v>
      </c>
      <c r="H7297" s="2">
        <f t="shared" si="1206"/>
        <v>4</v>
      </c>
      <c r="I7297" s="2" t="str">
        <f t="shared" si="1207"/>
        <v>Septiembre</v>
      </c>
      <c r="L7297" s="2" t="str">
        <f t="shared" si="1203"/>
        <v>Índices y tasasIndicador bancario de referencia IBR 90 díasDiario4371343713</v>
      </c>
    </row>
    <row r="7298" spans="1:12" s="7" customFormat="1" ht="15.95" customHeight="1" x14ac:dyDescent="0.2">
      <c r="A7298" s="7" t="s">
        <v>20</v>
      </c>
      <c r="B7298" s="7" t="s">
        <v>27</v>
      </c>
      <c r="C7298" s="7" t="s">
        <v>26</v>
      </c>
      <c r="D7298" s="3">
        <v>43713</v>
      </c>
      <c r="E7298" s="3">
        <v>43713</v>
      </c>
      <c r="F7298" s="2">
        <f t="shared" si="1204"/>
        <v>2019</v>
      </c>
      <c r="G7298" s="2">
        <f t="shared" si="1205"/>
        <v>9</v>
      </c>
      <c r="H7298" s="2">
        <f t="shared" si="1206"/>
        <v>5</v>
      </c>
      <c r="I7298" s="2" t="str">
        <f t="shared" si="1207"/>
        <v>Septiembre</v>
      </c>
      <c r="L7298" s="2" t="str">
        <f t="shared" si="1203"/>
        <v>Índices y tasasIndicador bancario de referencia IBR 90 díasDiario4371443714</v>
      </c>
    </row>
    <row r="7299" spans="1:12" s="7" customFormat="1" ht="15.95" customHeight="1" x14ac:dyDescent="0.2">
      <c r="A7299" s="7" t="s">
        <v>20</v>
      </c>
      <c r="B7299" s="7" t="s">
        <v>27</v>
      </c>
      <c r="C7299" s="7" t="s">
        <v>26</v>
      </c>
      <c r="D7299" s="3">
        <v>43714</v>
      </c>
      <c r="E7299" s="3">
        <v>43714</v>
      </c>
      <c r="F7299" s="2">
        <f t="shared" si="1204"/>
        <v>2019</v>
      </c>
      <c r="G7299" s="2">
        <f t="shared" si="1205"/>
        <v>9</v>
      </c>
      <c r="H7299" s="2">
        <f t="shared" si="1206"/>
        <v>6</v>
      </c>
      <c r="I7299" s="2" t="str">
        <f t="shared" si="1207"/>
        <v>Septiembre</v>
      </c>
      <c r="L7299" s="2" t="str">
        <f t="shared" si="1203"/>
        <v>Índices y tasasIndicador bancario de referencia IBR 90 díasDiario4371743717</v>
      </c>
    </row>
    <row r="7300" spans="1:12" s="7" customFormat="1" ht="15.95" customHeight="1" x14ac:dyDescent="0.2">
      <c r="A7300" s="7" t="s">
        <v>20</v>
      </c>
      <c r="B7300" s="7" t="s">
        <v>27</v>
      </c>
      <c r="C7300" s="7" t="s">
        <v>26</v>
      </c>
      <c r="D7300" s="3">
        <v>43717</v>
      </c>
      <c r="E7300" s="3">
        <v>43717</v>
      </c>
      <c r="F7300" s="2">
        <f t="shared" si="1204"/>
        <v>2019</v>
      </c>
      <c r="G7300" s="2">
        <f t="shared" si="1205"/>
        <v>9</v>
      </c>
      <c r="H7300" s="2">
        <f t="shared" si="1206"/>
        <v>9</v>
      </c>
      <c r="I7300" s="2" t="str">
        <f t="shared" si="1207"/>
        <v>Septiembre</v>
      </c>
      <c r="L7300" s="2" t="str">
        <f t="shared" si="1203"/>
        <v>Índices y tasasIndicador bancario de referencia IBR 90 díasDiario4371843718</v>
      </c>
    </row>
    <row r="7301" spans="1:12" s="7" customFormat="1" ht="15.95" customHeight="1" x14ac:dyDescent="0.2">
      <c r="A7301" s="7" t="s">
        <v>20</v>
      </c>
      <c r="B7301" s="7" t="s">
        <v>27</v>
      </c>
      <c r="C7301" s="7" t="s">
        <v>26</v>
      </c>
      <c r="D7301" s="3">
        <v>43718</v>
      </c>
      <c r="E7301" s="3">
        <v>43718</v>
      </c>
      <c r="F7301" s="2">
        <f t="shared" si="1204"/>
        <v>2019</v>
      </c>
      <c r="G7301" s="2">
        <f t="shared" si="1205"/>
        <v>9</v>
      </c>
      <c r="H7301" s="2">
        <f t="shared" si="1206"/>
        <v>10</v>
      </c>
      <c r="I7301" s="2" t="str">
        <f t="shared" si="1207"/>
        <v>Septiembre</v>
      </c>
      <c r="L7301" s="2" t="str">
        <f t="shared" si="1203"/>
        <v>Índices y tasasIndicador bancario de referencia IBR 90 díasDiario4371943719</v>
      </c>
    </row>
    <row r="7302" spans="1:12" s="7" customFormat="1" ht="15.95" customHeight="1" x14ac:dyDescent="0.2">
      <c r="A7302" s="7" t="s">
        <v>20</v>
      </c>
      <c r="B7302" s="7" t="s">
        <v>27</v>
      </c>
      <c r="C7302" s="7" t="s">
        <v>26</v>
      </c>
      <c r="D7302" s="3">
        <v>43719</v>
      </c>
      <c r="E7302" s="3">
        <v>43719</v>
      </c>
      <c r="F7302" s="2">
        <f t="shared" si="1204"/>
        <v>2019</v>
      </c>
      <c r="G7302" s="2">
        <f t="shared" si="1205"/>
        <v>9</v>
      </c>
      <c r="H7302" s="2">
        <f t="shared" si="1206"/>
        <v>11</v>
      </c>
      <c r="I7302" s="2" t="str">
        <f t="shared" si="1207"/>
        <v>Septiembre</v>
      </c>
      <c r="L7302" s="2" t="str">
        <f t="shared" si="1203"/>
        <v>Índices y tasasIndicador bancario de referencia IBR 90 díasDiario4372043720</v>
      </c>
    </row>
    <row r="7303" spans="1:12" s="7" customFormat="1" ht="15.95" customHeight="1" x14ac:dyDescent="0.2">
      <c r="A7303" s="7" t="s">
        <v>20</v>
      </c>
      <c r="B7303" s="7" t="s">
        <v>27</v>
      </c>
      <c r="C7303" s="7" t="s">
        <v>26</v>
      </c>
      <c r="D7303" s="3">
        <v>43720</v>
      </c>
      <c r="E7303" s="3">
        <v>43720</v>
      </c>
      <c r="F7303" s="2">
        <f t="shared" si="1204"/>
        <v>2019</v>
      </c>
      <c r="G7303" s="2">
        <f t="shared" si="1205"/>
        <v>9</v>
      </c>
      <c r="H7303" s="2">
        <f t="shared" si="1206"/>
        <v>12</v>
      </c>
      <c r="I7303" s="2" t="str">
        <f t="shared" si="1207"/>
        <v>Septiembre</v>
      </c>
      <c r="L7303" s="2" t="str">
        <f t="shared" si="1203"/>
        <v>Índices y tasasIndicador bancario de referencia IBR 90 díasDiario4372143721</v>
      </c>
    </row>
    <row r="7304" spans="1:12" s="7" customFormat="1" ht="15.95" customHeight="1" x14ac:dyDescent="0.2">
      <c r="A7304" s="7" t="s">
        <v>20</v>
      </c>
      <c r="B7304" s="7" t="s">
        <v>27</v>
      </c>
      <c r="C7304" s="7" t="s">
        <v>26</v>
      </c>
      <c r="D7304" s="3">
        <v>43721</v>
      </c>
      <c r="E7304" s="3">
        <v>43721</v>
      </c>
      <c r="F7304" s="2">
        <f t="shared" si="1204"/>
        <v>2019</v>
      </c>
      <c r="G7304" s="2">
        <f t="shared" si="1205"/>
        <v>9</v>
      </c>
      <c r="H7304" s="2">
        <f t="shared" si="1206"/>
        <v>13</v>
      </c>
      <c r="I7304" s="2" t="str">
        <f t="shared" si="1207"/>
        <v>Septiembre</v>
      </c>
      <c r="L7304" s="2" t="str">
        <f t="shared" si="1203"/>
        <v>Índices y tasasIndicador bancario de referencia IBR 90 díasDiario4372443724</v>
      </c>
    </row>
    <row r="7305" spans="1:12" s="7" customFormat="1" ht="15.95" customHeight="1" x14ac:dyDescent="0.2">
      <c r="A7305" s="7" t="s">
        <v>20</v>
      </c>
      <c r="B7305" s="7" t="s">
        <v>27</v>
      </c>
      <c r="C7305" s="7" t="s">
        <v>26</v>
      </c>
      <c r="D7305" s="3">
        <v>43724</v>
      </c>
      <c r="E7305" s="3">
        <v>43724</v>
      </c>
      <c r="F7305" s="2">
        <f t="shared" si="1204"/>
        <v>2019</v>
      </c>
      <c r="G7305" s="2">
        <f t="shared" si="1205"/>
        <v>9</v>
      </c>
      <c r="H7305" s="2">
        <f t="shared" si="1206"/>
        <v>16</v>
      </c>
      <c r="I7305" s="2" t="str">
        <f t="shared" si="1207"/>
        <v>Septiembre</v>
      </c>
      <c r="L7305" s="2" t="str">
        <f t="shared" si="1203"/>
        <v>Índices y tasasIndicador bancario de referencia IBR 90 díasDiario4372543725</v>
      </c>
    </row>
    <row r="7306" spans="1:12" s="7" customFormat="1" ht="15.95" customHeight="1" x14ac:dyDescent="0.2">
      <c r="A7306" s="7" t="s">
        <v>20</v>
      </c>
      <c r="B7306" s="7" t="s">
        <v>27</v>
      </c>
      <c r="C7306" s="7" t="s">
        <v>26</v>
      </c>
      <c r="D7306" s="3">
        <v>43725</v>
      </c>
      <c r="E7306" s="3">
        <v>43725</v>
      </c>
      <c r="F7306" s="2">
        <f t="shared" si="1204"/>
        <v>2019</v>
      </c>
      <c r="G7306" s="2">
        <f t="shared" si="1205"/>
        <v>9</v>
      </c>
      <c r="H7306" s="2">
        <f t="shared" si="1206"/>
        <v>17</v>
      </c>
      <c r="I7306" s="2" t="str">
        <f t="shared" si="1207"/>
        <v>Septiembre</v>
      </c>
      <c r="L7306" s="2" t="str">
        <f t="shared" ref="L7306:L7369" si="1208">CONCATENATE(A7307,B7307,C7307,D7307,E7307,)</f>
        <v>Índices y tasasIndicador bancario de referencia IBR 90 díasDiario4372643726</v>
      </c>
    </row>
    <row r="7307" spans="1:12" s="7" customFormat="1" ht="15.95" customHeight="1" x14ac:dyDescent="0.2">
      <c r="A7307" s="7" t="s">
        <v>20</v>
      </c>
      <c r="B7307" s="7" t="s">
        <v>27</v>
      </c>
      <c r="C7307" s="7" t="s">
        <v>26</v>
      </c>
      <c r="D7307" s="3">
        <v>43726</v>
      </c>
      <c r="E7307" s="3">
        <v>43726</v>
      </c>
      <c r="F7307" s="2">
        <f t="shared" si="1204"/>
        <v>2019</v>
      </c>
      <c r="G7307" s="2">
        <f t="shared" si="1205"/>
        <v>9</v>
      </c>
      <c r="H7307" s="2">
        <f t="shared" si="1206"/>
        <v>18</v>
      </c>
      <c r="I7307" s="2" t="str">
        <f t="shared" si="1207"/>
        <v>Septiembre</v>
      </c>
      <c r="L7307" s="2" t="str">
        <f t="shared" si="1208"/>
        <v>Índices y tasasIndicador bancario de referencia IBR 90 díasDiario4372743727</v>
      </c>
    </row>
    <row r="7308" spans="1:12" s="7" customFormat="1" ht="15.95" customHeight="1" x14ac:dyDescent="0.2">
      <c r="A7308" s="7" t="s">
        <v>20</v>
      </c>
      <c r="B7308" s="7" t="s">
        <v>27</v>
      </c>
      <c r="C7308" s="7" t="s">
        <v>26</v>
      </c>
      <c r="D7308" s="3">
        <v>43727</v>
      </c>
      <c r="E7308" s="3">
        <v>43727</v>
      </c>
      <c r="F7308" s="2">
        <f t="shared" si="1204"/>
        <v>2019</v>
      </c>
      <c r="G7308" s="2">
        <f t="shared" si="1205"/>
        <v>9</v>
      </c>
      <c r="H7308" s="2">
        <f t="shared" si="1206"/>
        <v>19</v>
      </c>
      <c r="I7308" s="2" t="str">
        <f t="shared" si="1207"/>
        <v>Septiembre</v>
      </c>
      <c r="L7308" s="2" t="str">
        <f t="shared" si="1208"/>
        <v>Índices y tasasIndicador bancario de referencia IBR 90 díasDiario4372843728</v>
      </c>
    </row>
    <row r="7309" spans="1:12" s="7" customFormat="1" ht="15.95" customHeight="1" x14ac:dyDescent="0.2">
      <c r="A7309" s="7" t="s">
        <v>20</v>
      </c>
      <c r="B7309" s="7" t="s">
        <v>27</v>
      </c>
      <c r="C7309" s="7" t="s">
        <v>26</v>
      </c>
      <c r="D7309" s="3">
        <v>43728</v>
      </c>
      <c r="E7309" s="3">
        <v>43728</v>
      </c>
      <c r="F7309" s="2">
        <f t="shared" si="1204"/>
        <v>2019</v>
      </c>
      <c r="G7309" s="2">
        <f t="shared" si="1205"/>
        <v>9</v>
      </c>
      <c r="H7309" s="2">
        <f t="shared" si="1206"/>
        <v>20</v>
      </c>
      <c r="I7309" s="2" t="str">
        <f t="shared" si="1207"/>
        <v>Septiembre</v>
      </c>
      <c r="L7309" s="2" t="str">
        <f t="shared" si="1208"/>
        <v>Índices y tasasIndicador bancario de referencia IBR 90 díasDiario4373143731</v>
      </c>
    </row>
    <row r="7310" spans="1:12" s="7" customFormat="1" ht="15.95" customHeight="1" x14ac:dyDescent="0.2">
      <c r="A7310" s="7" t="s">
        <v>20</v>
      </c>
      <c r="B7310" s="7" t="s">
        <v>27</v>
      </c>
      <c r="C7310" s="7" t="s">
        <v>26</v>
      </c>
      <c r="D7310" s="3">
        <v>43731</v>
      </c>
      <c r="E7310" s="3">
        <v>43731</v>
      </c>
      <c r="F7310" s="2">
        <f t="shared" si="1204"/>
        <v>2019</v>
      </c>
      <c r="G7310" s="2">
        <f t="shared" si="1205"/>
        <v>9</v>
      </c>
      <c r="H7310" s="2">
        <f t="shared" si="1206"/>
        <v>23</v>
      </c>
      <c r="I7310" s="2" t="str">
        <f t="shared" si="1207"/>
        <v>Septiembre</v>
      </c>
      <c r="L7310" s="2" t="str">
        <f t="shared" si="1208"/>
        <v>Índices y tasasIndicador bancario de referencia IBR 90 díasDiario4373243732</v>
      </c>
    </row>
    <row r="7311" spans="1:12" s="7" customFormat="1" ht="15.95" customHeight="1" x14ac:dyDescent="0.2">
      <c r="A7311" s="7" t="s">
        <v>20</v>
      </c>
      <c r="B7311" s="7" t="s">
        <v>27</v>
      </c>
      <c r="C7311" s="7" t="s">
        <v>26</v>
      </c>
      <c r="D7311" s="3">
        <v>43732</v>
      </c>
      <c r="E7311" s="3">
        <v>43732</v>
      </c>
      <c r="F7311" s="2">
        <f t="shared" si="1204"/>
        <v>2019</v>
      </c>
      <c r="G7311" s="2">
        <f t="shared" si="1205"/>
        <v>9</v>
      </c>
      <c r="H7311" s="2">
        <f t="shared" si="1206"/>
        <v>24</v>
      </c>
      <c r="I7311" s="2" t="str">
        <f t="shared" si="1207"/>
        <v>Septiembre</v>
      </c>
      <c r="L7311" s="2" t="str">
        <f t="shared" si="1208"/>
        <v>Índices y tasasIndicador bancario de referencia IBR 90 díasDiario4373343733</v>
      </c>
    </row>
    <row r="7312" spans="1:12" s="7" customFormat="1" ht="15.95" customHeight="1" x14ac:dyDescent="0.2">
      <c r="A7312" s="7" t="s">
        <v>20</v>
      </c>
      <c r="B7312" s="7" t="s">
        <v>27</v>
      </c>
      <c r="C7312" s="7" t="s">
        <v>26</v>
      </c>
      <c r="D7312" s="3">
        <v>43733</v>
      </c>
      <c r="E7312" s="3">
        <v>43733</v>
      </c>
      <c r="F7312" s="2">
        <f t="shared" si="1204"/>
        <v>2019</v>
      </c>
      <c r="G7312" s="2">
        <f t="shared" si="1205"/>
        <v>9</v>
      </c>
      <c r="H7312" s="2">
        <f t="shared" si="1206"/>
        <v>25</v>
      </c>
      <c r="I7312" s="2" t="str">
        <f t="shared" si="1207"/>
        <v>Septiembre</v>
      </c>
      <c r="L7312" s="2" t="str">
        <f t="shared" si="1208"/>
        <v>Índices y tasasIndicador bancario de referencia IBR 90 díasDiario4373443734</v>
      </c>
    </row>
    <row r="7313" spans="1:12" s="7" customFormat="1" ht="15.95" customHeight="1" x14ac:dyDescent="0.2">
      <c r="A7313" s="7" t="s">
        <v>20</v>
      </c>
      <c r="B7313" s="7" t="s">
        <v>27</v>
      </c>
      <c r="C7313" s="7" t="s">
        <v>26</v>
      </c>
      <c r="D7313" s="3">
        <v>43734</v>
      </c>
      <c r="E7313" s="3">
        <v>43734</v>
      </c>
      <c r="F7313" s="2">
        <f t="shared" si="1204"/>
        <v>2019</v>
      </c>
      <c r="G7313" s="2">
        <f t="shared" si="1205"/>
        <v>9</v>
      </c>
      <c r="H7313" s="2">
        <f t="shared" si="1206"/>
        <v>26</v>
      </c>
      <c r="I7313" s="2" t="str">
        <f t="shared" si="1207"/>
        <v>Septiembre</v>
      </c>
      <c r="L7313" s="2" t="str">
        <f t="shared" si="1208"/>
        <v>Índices y tasasIndicador bancario de referencia IBR 90 díasDiario4373543735</v>
      </c>
    </row>
    <row r="7314" spans="1:12" s="7" customFormat="1" ht="15.95" customHeight="1" x14ac:dyDescent="0.2">
      <c r="A7314" s="7" t="s">
        <v>20</v>
      </c>
      <c r="B7314" s="7" t="s">
        <v>27</v>
      </c>
      <c r="C7314" s="7" t="s">
        <v>26</v>
      </c>
      <c r="D7314" s="3">
        <v>43735</v>
      </c>
      <c r="E7314" s="3">
        <v>43735</v>
      </c>
      <c r="F7314" s="2">
        <f t="shared" si="1204"/>
        <v>2019</v>
      </c>
      <c r="G7314" s="2">
        <f t="shared" si="1205"/>
        <v>9</v>
      </c>
      <c r="H7314" s="2">
        <f t="shared" si="1206"/>
        <v>27</v>
      </c>
      <c r="I7314" s="2" t="str">
        <f t="shared" si="1207"/>
        <v>Septiembre</v>
      </c>
      <c r="L7314" s="2" t="str">
        <f t="shared" si="1208"/>
        <v>Índices y tasasIndicador bancario de referencia IBR 90 díasDiario4373843738</v>
      </c>
    </row>
    <row r="7315" spans="1:12" s="7" customFormat="1" ht="15.95" customHeight="1" x14ac:dyDescent="0.2">
      <c r="A7315" s="7" t="s">
        <v>20</v>
      </c>
      <c r="B7315" s="7" t="s">
        <v>27</v>
      </c>
      <c r="C7315" s="7" t="s">
        <v>26</v>
      </c>
      <c r="D7315" s="3">
        <v>43738</v>
      </c>
      <c r="E7315" s="3">
        <v>43738</v>
      </c>
      <c r="F7315" s="2">
        <f t="shared" si="1204"/>
        <v>2019</v>
      </c>
      <c r="G7315" s="2">
        <f t="shared" si="1205"/>
        <v>9</v>
      </c>
      <c r="H7315" s="2">
        <f t="shared" si="1206"/>
        <v>30</v>
      </c>
      <c r="I7315" s="2" t="str">
        <f t="shared" si="1207"/>
        <v>Septiembre</v>
      </c>
      <c r="L7315" s="2" t="str">
        <f t="shared" si="1208"/>
        <v>Índices y tasasIndicador bancario de referencia IBR 90 díasDiario4373943739</v>
      </c>
    </row>
    <row r="7316" spans="1:12" s="7" customFormat="1" ht="15.95" customHeight="1" x14ac:dyDescent="0.2">
      <c r="A7316" s="7" t="s">
        <v>20</v>
      </c>
      <c r="B7316" s="7" t="s">
        <v>27</v>
      </c>
      <c r="C7316" s="7" t="s">
        <v>26</v>
      </c>
      <c r="D7316" s="3">
        <v>43739</v>
      </c>
      <c r="E7316" s="3">
        <v>43739</v>
      </c>
      <c r="F7316" s="2">
        <f t="shared" si="1204"/>
        <v>2019</v>
      </c>
      <c r="G7316" s="2">
        <f t="shared" si="1205"/>
        <v>10</v>
      </c>
      <c r="H7316" s="2">
        <f t="shared" si="1206"/>
        <v>1</v>
      </c>
      <c r="I7316" s="2" t="str">
        <f t="shared" si="1207"/>
        <v>Octubre</v>
      </c>
      <c r="L7316" s="2" t="str">
        <f t="shared" si="1208"/>
        <v>Índices y tasasIndicador bancario de referencia IBR 90 díasDiario4374043740</v>
      </c>
    </row>
    <row r="7317" spans="1:12" s="7" customFormat="1" ht="15.95" customHeight="1" x14ac:dyDescent="0.2">
      <c r="A7317" s="7" t="s">
        <v>20</v>
      </c>
      <c r="B7317" s="7" t="s">
        <v>27</v>
      </c>
      <c r="C7317" s="7" t="s">
        <v>26</v>
      </c>
      <c r="D7317" s="3">
        <v>43740</v>
      </c>
      <c r="E7317" s="3">
        <v>43740</v>
      </c>
      <c r="F7317" s="2">
        <f t="shared" si="1204"/>
        <v>2019</v>
      </c>
      <c r="G7317" s="2">
        <f t="shared" si="1205"/>
        <v>10</v>
      </c>
      <c r="H7317" s="2">
        <f t="shared" si="1206"/>
        <v>2</v>
      </c>
      <c r="I7317" s="2" t="str">
        <f t="shared" si="1207"/>
        <v>Octubre</v>
      </c>
      <c r="L7317" s="2" t="str">
        <f t="shared" si="1208"/>
        <v>Índices y tasasIndicador bancario de referencia IBR 90 díasDiario4374143741</v>
      </c>
    </row>
    <row r="7318" spans="1:12" s="7" customFormat="1" ht="15.95" customHeight="1" x14ac:dyDescent="0.2">
      <c r="A7318" s="7" t="s">
        <v>20</v>
      </c>
      <c r="B7318" s="7" t="s">
        <v>27</v>
      </c>
      <c r="C7318" s="7" t="s">
        <v>26</v>
      </c>
      <c r="D7318" s="3">
        <v>43741</v>
      </c>
      <c r="E7318" s="3">
        <v>43741</v>
      </c>
      <c r="F7318" s="2">
        <f t="shared" si="1204"/>
        <v>2019</v>
      </c>
      <c r="G7318" s="2">
        <f t="shared" si="1205"/>
        <v>10</v>
      </c>
      <c r="H7318" s="2">
        <f t="shared" si="1206"/>
        <v>3</v>
      </c>
      <c r="I7318" s="2" t="str">
        <f t="shared" si="1207"/>
        <v>Octubre</v>
      </c>
      <c r="L7318" s="2" t="str">
        <f t="shared" si="1208"/>
        <v>Índices y tasasIndicador bancario de referencia IBR 90 díasDiario4374243742</v>
      </c>
    </row>
    <row r="7319" spans="1:12" s="7" customFormat="1" ht="15.95" customHeight="1" x14ac:dyDescent="0.2">
      <c r="A7319" s="7" t="s">
        <v>20</v>
      </c>
      <c r="B7319" s="7" t="s">
        <v>27</v>
      </c>
      <c r="C7319" s="7" t="s">
        <v>26</v>
      </c>
      <c r="D7319" s="3">
        <v>43742</v>
      </c>
      <c r="E7319" s="3">
        <v>43742</v>
      </c>
      <c r="F7319" s="2">
        <f t="shared" si="1204"/>
        <v>2019</v>
      </c>
      <c r="G7319" s="2">
        <f t="shared" si="1205"/>
        <v>10</v>
      </c>
      <c r="H7319" s="2">
        <f t="shared" si="1206"/>
        <v>4</v>
      </c>
      <c r="I7319" s="2" t="str">
        <f t="shared" si="1207"/>
        <v>Octubre</v>
      </c>
      <c r="L7319" s="2" t="str">
        <f t="shared" si="1208"/>
        <v>Índices y tasasIndicador bancario de referencia IBR 90 díasDiario4374543745</v>
      </c>
    </row>
    <row r="7320" spans="1:12" s="7" customFormat="1" ht="15.95" customHeight="1" x14ac:dyDescent="0.2">
      <c r="A7320" s="7" t="s">
        <v>20</v>
      </c>
      <c r="B7320" s="7" t="s">
        <v>27</v>
      </c>
      <c r="C7320" s="7" t="s">
        <v>26</v>
      </c>
      <c r="D7320" s="3">
        <v>43745</v>
      </c>
      <c r="E7320" s="3">
        <v>43745</v>
      </c>
      <c r="F7320" s="2">
        <f t="shared" si="1204"/>
        <v>2019</v>
      </c>
      <c r="G7320" s="2">
        <f t="shared" si="1205"/>
        <v>10</v>
      </c>
      <c r="H7320" s="2">
        <f t="shared" si="1206"/>
        <v>7</v>
      </c>
      <c r="I7320" s="2" t="str">
        <f t="shared" si="1207"/>
        <v>Octubre</v>
      </c>
      <c r="L7320" s="2" t="str">
        <f t="shared" si="1208"/>
        <v>Índices y tasasIndicador bancario de referencia IBR 90 díasDiario4374643746</v>
      </c>
    </row>
    <row r="7321" spans="1:12" s="7" customFormat="1" ht="15.95" customHeight="1" x14ac:dyDescent="0.2">
      <c r="A7321" s="7" t="s">
        <v>20</v>
      </c>
      <c r="B7321" s="7" t="s">
        <v>27</v>
      </c>
      <c r="C7321" s="7" t="s">
        <v>26</v>
      </c>
      <c r="D7321" s="3">
        <v>43746</v>
      </c>
      <c r="E7321" s="3">
        <v>43746</v>
      </c>
      <c r="F7321" s="2">
        <f t="shared" si="1204"/>
        <v>2019</v>
      </c>
      <c r="G7321" s="2">
        <f t="shared" si="1205"/>
        <v>10</v>
      </c>
      <c r="H7321" s="2">
        <f t="shared" si="1206"/>
        <v>8</v>
      </c>
      <c r="I7321" s="2" t="str">
        <f t="shared" si="1207"/>
        <v>Octubre</v>
      </c>
      <c r="L7321" s="2" t="str">
        <f t="shared" si="1208"/>
        <v>Índices y tasasIndicador bancario de referencia IBR 90 díasDiario4374743747</v>
      </c>
    </row>
    <row r="7322" spans="1:12" s="7" customFormat="1" ht="15.95" customHeight="1" x14ac:dyDescent="0.2">
      <c r="A7322" s="7" t="s">
        <v>20</v>
      </c>
      <c r="B7322" s="7" t="s">
        <v>27</v>
      </c>
      <c r="C7322" s="7" t="s">
        <v>26</v>
      </c>
      <c r="D7322" s="3">
        <v>43747</v>
      </c>
      <c r="E7322" s="3">
        <v>43747</v>
      </c>
      <c r="F7322" s="2">
        <f t="shared" si="1204"/>
        <v>2019</v>
      </c>
      <c r="G7322" s="2">
        <f t="shared" si="1205"/>
        <v>10</v>
      </c>
      <c r="H7322" s="2">
        <f t="shared" si="1206"/>
        <v>9</v>
      </c>
      <c r="I7322" s="2" t="str">
        <f t="shared" si="1207"/>
        <v>Octubre</v>
      </c>
      <c r="L7322" s="2" t="str">
        <f t="shared" si="1208"/>
        <v>Índices y tasasIndicador bancario de referencia IBR 90 díasDiario4374843748</v>
      </c>
    </row>
    <row r="7323" spans="1:12" s="7" customFormat="1" ht="15.95" customHeight="1" x14ac:dyDescent="0.2">
      <c r="A7323" s="7" t="s">
        <v>20</v>
      </c>
      <c r="B7323" s="7" t="s">
        <v>27</v>
      </c>
      <c r="C7323" s="7" t="s">
        <v>26</v>
      </c>
      <c r="D7323" s="3">
        <v>43748</v>
      </c>
      <c r="E7323" s="3">
        <v>43748</v>
      </c>
      <c r="F7323" s="2">
        <f t="shared" si="1204"/>
        <v>2019</v>
      </c>
      <c r="G7323" s="2">
        <f t="shared" si="1205"/>
        <v>10</v>
      </c>
      <c r="H7323" s="2">
        <f t="shared" si="1206"/>
        <v>10</v>
      </c>
      <c r="I7323" s="2" t="str">
        <f t="shared" si="1207"/>
        <v>Octubre</v>
      </c>
      <c r="L7323" s="2" t="str">
        <f t="shared" si="1208"/>
        <v>Índices y tasasIndicador bancario de referencia IBR 90 díasDiario4374943749</v>
      </c>
    </row>
    <row r="7324" spans="1:12" s="7" customFormat="1" ht="15.95" customHeight="1" x14ac:dyDescent="0.2">
      <c r="A7324" s="7" t="s">
        <v>20</v>
      </c>
      <c r="B7324" s="7" t="s">
        <v>27</v>
      </c>
      <c r="C7324" s="7" t="s">
        <v>26</v>
      </c>
      <c r="D7324" s="3">
        <v>43749</v>
      </c>
      <c r="E7324" s="3">
        <v>43749</v>
      </c>
      <c r="F7324" s="2">
        <f t="shared" si="1204"/>
        <v>2019</v>
      </c>
      <c r="G7324" s="2">
        <f t="shared" si="1205"/>
        <v>10</v>
      </c>
      <c r="H7324" s="2">
        <f t="shared" si="1206"/>
        <v>11</v>
      </c>
      <c r="I7324" s="2" t="str">
        <f t="shared" si="1207"/>
        <v>Octubre</v>
      </c>
      <c r="L7324" s="2" t="str">
        <f t="shared" si="1208"/>
        <v>Índices y tasasIndicador bancario de referencia IBR 90 díasDiario4375343753</v>
      </c>
    </row>
    <row r="7325" spans="1:12" s="7" customFormat="1" ht="15.95" customHeight="1" x14ac:dyDescent="0.2">
      <c r="A7325" s="7" t="s">
        <v>20</v>
      </c>
      <c r="B7325" s="7" t="s">
        <v>27</v>
      </c>
      <c r="C7325" s="7" t="s">
        <v>26</v>
      </c>
      <c r="D7325" s="3">
        <v>43753</v>
      </c>
      <c r="E7325" s="3">
        <v>43753</v>
      </c>
      <c r="F7325" s="2">
        <f t="shared" si="1204"/>
        <v>2019</v>
      </c>
      <c r="G7325" s="2">
        <f t="shared" si="1205"/>
        <v>10</v>
      </c>
      <c r="H7325" s="2">
        <f t="shared" si="1206"/>
        <v>15</v>
      </c>
      <c r="I7325" s="2" t="str">
        <f t="shared" si="1207"/>
        <v>Octubre</v>
      </c>
      <c r="L7325" s="2" t="str">
        <f t="shared" si="1208"/>
        <v>Índices y tasasIndicador bancario de referencia IBR 90 díasDiario4375443754</v>
      </c>
    </row>
    <row r="7326" spans="1:12" s="7" customFormat="1" ht="15.95" customHeight="1" x14ac:dyDescent="0.2">
      <c r="A7326" s="7" t="s">
        <v>20</v>
      </c>
      <c r="B7326" s="7" t="s">
        <v>27</v>
      </c>
      <c r="C7326" s="7" t="s">
        <v>26</v>
      </c>
      <c r="D7326" s="3">
        <v>43754</v>
      </c>
      <c r="E7326" s="3">
        <v>43754</v>
      </c>
      <c r="F7326" s="2">
        <f t="shared" si="1204"/>
        <v>2019</v>
      </c>
      <c r="G7326" s="2">
        <f t="shared" si="1205"/>
        <v>10</v>
      </c>
      <c r="H7326" s="2">
        <f t="shared" si="1206"/>
        <v>16</v>
      </c>
      <c r="I7326" s="2" t="str">
        <f t="shared" si="1207"/>
        <v>Octubre</v>
      </c>
      <c r="L7326" s="2" t="str">
        <f t="shared" si="1208"/>
        <v>Índices y tasasIndicador bancario de referencia IBR 90 díasDiario4375543755</v>
      </c>
    </row>
    <row r="7327" spans="1:12" s="7" customFormat="1" ht="15.95" customHeight="1" x14ac:dyDescent="0.2">
      <c r="A7327" s="7" t="s">
        <v>20</v>
      </c>
      <c r="B7327" s="7" t="s">
        <v>27</v>
      </c>
      <c r="C7327" s="7" t="s">
        <v>26</v>
      </c>
      <c r="D7327" s="3">
        <v>43755</v>
      </c>
      <c r="E7327" s="3">
        <v>43755</v>
      </c>
      <c r="F7327" s="2">
        <f t="shared" si="1204"/>
        <v>2019</v>
      </c>
      <c r="G7327" s="2">
        <f t="shared" si="1205"/>
        <v>10</v>
      </c>
      <c r="H7327" s="2">
        <f t="shared" si="1206"/>
        <v>17</v>
      </c>
      <c r="I7327" s="2" t="str">
        <f t="shared" si="1207"/>
        <v>Octubre</v>
      </c>
      <c r="L7327" s="2" t="str">
        <f t="shared" si="1208"/>
        <v>Índices y tasasIndicador bancario de referencia IBR 90 díasDiario4375643756</v>
      </c>
    </row>
    <row r="7328" spans="1:12" s="7" customFormat="1" ht="15.95" customHeight="1" x14ac:dyDescent="0.2">
      <c r="A7328" s="7" t="s">
        <v>20</v>
      </c>
      <c r="B7328" s="7" t="s">
        <v>27</v>
      </c>
      <c r="C7328" s="7" t="s">
        <v>26</v>
      </c>
      <c r="D7328" s="3">
        <v>43756</v>
      </c>
      <c r="E7328" s="3">
        <v>43756</v>
      </c>
      <c r="F7328" s="2">
        <f t="shared" si="1204"/>
        <v>2019</v>
      </c>
      <c r="G7328" s="2">
        <f t="shared" si="1205"/>
        <v>10</v>
      </c>
      <c r="H7328" s="2">
        <f t="shared" si="1206"/>
        <v>18</v>
      </c>
      <c r="I7328" s="2" t="str">
        <f t="shared" si="1207"/>
        <v>Octubre</v>
      </c>
      <c r="L7328" s="2" t="str">
        <f t="shared" si="1208"/>
        <v>Índices y tasasIndicador bancario de referencia IBR 90 díasDiario4375943759</v>
      </c>
    </row>
    <row r="7329" spans="1:12" s="7" customFormat="1" ht="15.95" customHeight="1" x14ac:dyDescent="0.2">
      <c r="A7329" s="7" t="s">
        <v>20</v>
      </c>
      <c r="B7329" s="7" t="s">
        <v>27</v>
      </c>
      <c r="C7329" s="7" t="s">
        <v>26</v>
      </c>
      <c r="D7329" s="3">
        <v>43759</v>
      </c>
      <c r="E7329" s="3">
        <v>43759</v>
      </c>
      <c r="F7329" s="2">
        <f t="shared" si="1204"/>
        <v>2019</v>
      </c>
      <c r="G7329" s="2">
        <f t="shared" si="1205"/>
        <v>10</v>
      </c>
      <c r="H7329" s="2">
        <f t="shared" si="1206"/>
        <v>21</v>
      </c>
      <c r="I7329" s="2" t="str">
        <f t="shared" si="1207"/>
        <v>Octubre</v>
      </c>
      <c r="L7329" s="2" t="str">
        <f t="shared" si="1208"/>
        <v>Índices y tasasIndicador bancario de referencia IBR 90 díasDiario4376043760</v>
      </c>
    </row>
    <row r="7330" spans="1:12" s="7" customFormat="1" ht="15.95" customHeight="1" x14ac:dyDescent="0.2">
      <c r="A7330" s="7" t="s">
        <v>20</v>
      </c>
      <c r="B7330" s="7" t="s">
        <v>27</v>
      </c>
      <c r="C7330" s="7" t="s">
        <v>26</v>
      </c>
      <c r="D7330" s="3">
        <v>43760</v>
      </c>
      <c r="E7330" s="3">
        <v>43760</v>
      </c>
      <c r="F7330" s="2">
        <f t="shared" si="1204"/>
        <v>2019</v>
      </c>
      <c r="G7330" s="2">
        <f t="shared" si="1205"/>
        <v>10</v>
      </c>
      <c r="H7330" s="2">
        <f t="shared" si="1206"/>
        <v>22</v>
      </c>
      <c r="I7330" s="2" t="str">
        <f t="shared" si="1207"/>
        <v>Octubre</v>
      </c>
      <c r="L7330" s="2" t="str">
        <f t="shared" si="1208"/>
        <v>Índices y tasasIndicador bancario de referencia IBR 90 díasDiario4376143761</v>
      </c>
    </row>
    <row r="7331" spans="1:12" s="7" customFormat="1" ht="15.95" customHeight="1" x14ac:dyDescent="0.2">
      <c r="A7331" s="7" t="s">
        <v>20</v>
      </c>
      <c r="B7331" s="7" t="s">
        <v>27</v>
      </c>
      <c r="C7331" s="7" t="s">
        <v>26</v>
      </c>
      <c r="D7331" s="3">
        <v>43761</v>
      </c>
      <c r="E7331" s="3">
        <v>43761</v>
      </c>
      <c r="F7331" s="2">
        <f t="shared" si="1204"/>
        <v>2019</v>
      </c>
      <c r="G7331" s="2">
        <f t="shared" si="1205"/>
        <v>10</v>
      </c>
      <c r="H7331" s="2">
        <f t="shared" si="1206"/>
        <v>23</v>
      </c>
      <c r="I7331" s="2" t="str">
        <f t="shared" si="1207"/>
        <v>Octubre</v>
      </c>
      <c r="L7331" s="2" t="str">
        <f t="shared" si="1208"/>
        <v>Índices y tasasIndicador bancario de referencia IBR 90 díasDiario4376243762</v>
      </c>
    </row>
    <row r="7332" spans="1:12" s="7" customFormat="1" ht="15.95" customHeight="1" x14ac:dyDescent="0.2">
      <c r="A7332" s="7" t="s">
        <v>20</v>
      </c>
      <c r="B7332" s="7" t="s">
        <v>27</v>
      </c>
      <c r="C7332" s="7" t="s">
        <v>26</v>
      </c>
      <c r="D7332" s="3">
        <v>43762</v>
      </c>
      <c r="E7332" s="3">
        <v>43762</v>
      </c>
      <c r="F7332" s="2">
        <f t="shared" si="1204"/>
        <v>2019</v>
      </c>
      <c r="G7332" s="2">
        <f t="shared" si="1205"/>
        <v>10</v>
      </c>
      <c r="H7332" s="2">
        <f t="shared" si="1206"/>
        <v>24</v>
      </c>
      <c r="I7332" s="2" t="str">
        <f t="shared" si="1207"/>
        <v>Octubre</v>
      </c>
      <c r="L7332" s="2" t="str">
        <f t="shared" si="1208"/>
        <v>Índices y tasasIndicador bancario de referencia IBR 90 díasDiario4376343763</v>
      </c>
    </row>
    <row r="7333" spans="1:12" s="7" customFormat="1" ht="15.95" customHeight="1" x14ac:dyDescent="0.2">
      <c r="A7333" s="7" t="s">
        <v>20</v>
      </c>
      <c r="B7333" s="7" t="s">
        <v>27</v>
      </c>
      <c r="C7333" s="7" t="s">
        <v>26</v>
      </c>
      <c r="D7333" s="3">
        <v>43763</v>
      </c>
      <c r="E7333" s="3">
        <v>43763</v>
      </c>
      <c r="F7333" s="2">
        <f t="shared" si="1204"/>
        <v>2019</v>
      </c>
      <c r="G7333" s="2">
        <f t="shared" si="1205"/>
        <v>10</v>
      </c>
      <c r="H7333" s="2">
        <f t="shared" si="1206"/>
        <v>25</v>
      </c>
      <c r="I7333" s="2" t="str">
        <f t="shared" si="1207"/>
        <v>Octubre</v>
      </c>
      <c r="L7333" s="2" t="str">
        <f t="shared" si="1208"/>
        <v>Índices y tasasIndicador bancario de referencia IBR 90 díasDiario4376643766</v>
      </c>
    </row>
    <row r="7334" spans="1:12" s="7" customFormat="1" ht="15.95" customHeight="1" x14ac:dyDescent="0.2">
      <c r="A7334" s="7" t="s">
        <v>20</v>
      </c>
      <c r="B7334" s="7" t="s">
        <v>27</v>
      </c>
      <c r="C7334" s="7" t="s">
        <v>26</v>
      </c>
      <c r="D7334" s="3">
        <v>43766</v>
      </c>
      <c r="E7334" s="3">
        <v>43766</v>
      </c>
      <c r="F7334" s="2">
        <f t="shared" si="1204"/>
        <v>2019</v>
      </c>
      <c r="G7334" s="2">
        <f t="shared" si="1205"/>
        <v>10</v>
      </c>
      <c r="H7334" s="2">
        <f t="shared" si="1206"/>
        <v>28</v>
      </c>
      <c r="I7334" s="2" t="str">
        <f t="shared" si="1207"/>
        <v>Octubre</v>
      </c>
      <c r="L7334" s="2" t="str">
        <f t="shared" si="1208"/>
        <v>Índices y tasasIndicador bancario de referencia IBR 90 díasDiario4376743767</v>
      </c>
    </row>
    <row r="7335" spans="1:12" s="7" customFormat="1" ht="15.95" customHeight="1" x14ac:dyDescent="0.2">
      <c r="A7335" s="7" t="s">
        <v>20</v>
      </c>
      <c r="B7335" s="7" t="s">
        <v>27</v>
      </c>
      <c r="C7335" s="7" t="s">
        <v>26</v>
      </c>
      <c r="D7335" s="3">
        <v>43767</v>
      </c>
      <c r="E7335" s="3">
        <v>43767</v>
      </c>
      <c r="F7335" s="2">
        <f t="shared" si="1204"/>
        <v>2019</v>
      </c>
      <c r="G7335" s="2">
        <f t="shared" si="1205"/>
        <v>10</v>
      </c>
      <c r="H7335" s="2">
        <f t="shared" si="1206"/>
        <v>29</v>
      </c>
      <c r="I7335" s="2" t="str">
        <f t="shared" si="1207"/>
        <v>Octubre</v>
      </c>
      <c r="L7335" s="2" t="str">
        <f t="shared" si="1208"/>
        <v>Índices y tasasIndicador bancario de referencia IBR 90 díasDiario4376843768</v>
      </c>
    </row>
    <row r="7336" spans="1:12" s="7" customFormat="1" ht="15.95" customHeight="1" x14ac:dyDescent="0.2">
      <c r="A7336" s="7" t="s">
        <v>20</v>
      </c>
      <c r="B7336" s="7" t="s">
        <v>27</v>
      </c>
      <c r="C7336" s="7" t="s">
        <v>26</v>
      </c>
      <c r="D7336" s="3">
        <v>43768</v>
      </c>
      <c r="E7336" s="3">
        <v>43768</v>
      </c>
      <c r="F7336" s="2">
        <f t="shared" si="1204"/>
        <v>2019</v>
      </c>
      <c r="G7336" s="2">
        <f t="shared" si="1205"/>
        <v>10</v>
      </c>
      <c r="H7336" s="2">
        <f t="shared" si="1206"/>
        <v>30</v>
      </c>
      <c r="I7336" s="2" t="str">
        <f t="shared" si="1207"/>
        <v>Octubre</v>
      </c>
      <c r="L7336" s="2" t="str">
        <f t="shared" si="1208"/>
        <v>Índices y tasasIndicador bancario de referencia IBR 90 díasDiario4376943769</v>
      </c>
    </row>
    <row r="7337" spans="1:12" s="7" customFormat="1" ht="15.95" customHeight="1" x14ac:dyDescent="0.2">
      <c r="A7337" s="7" t="s">
        <v>20</v>
      </c>
      <c r="B7337" s="7" t="s">
        <v>27</v>
      </c>
      <c r="C7337" s="7" t="s">
        <v>26</v>
      </c>
      <c r="D7337" s="3">
        <v>43769</v>
      </c>
      <c r="E7337" s="3">
        <v>43769</v>
      </c>
      <c r="F7337" s="2">
        <f t="shared" si="1204"/>
        <v>2019</v>
      </c>
      <c r="G7337" s="2">
        <f t="shared" si="1205"/>
        <v>10</v>
      </c>
      <c r="H7337" s="2">
        <f t="shared" si="1206"/>
        <v>31</v>
      </c>
      <c r="I7337" s="2" t="str">
        <f t="shared" si="1207"/>
        <v>Octubre</v>
      </c>
      <c r="L7337" s="2" t="str">
        <f t="shared" si="1208"/>
        <v>Índices y tasasIndicador bancario de referencia IBR 90 díasDiario4377043770</v>
      </c>
    </row>
    <row r="7338" spans="1:12" s="7" customFormat="1" ht="15.95" customHeight="1" x14ac:dyDescent="0.2">
      <c r="A7338" s="7" t="s">
        <v>20</v>
      </c>
      <c r="B7338" s="7" t="s">
        <v>27</v>
      </c>
      <c r="C7338" s="7" t="s">
        <v>26</v>
      </c>
      <c r="D7338" s="3">
        <v>43770</v>
      </c>
      <c r="E7338" s="3">
        <v>43770</v>
      </c>
      <c r="F7338" s="2">
        <f t="shared" si="1204"/>
        <v>2019</v>
      </c>
      <c r="G7338" s="2">
        <f t="shared" si="1205"/>
        <v>11</v>
      </c>
      <c r="H7338" s="2">
        <f t="shared" si="1206"/>
        <v>1</v>
      </c>
      <c r="I7338" s="2" t="str">
        <f t="shared" si="1207"/>
        <v>Noviembre</v>
      </c>
      <c r="L7338" s="2" t="str">
        <f t="shared" si="1208"/>
        <v>Índices y tasasIndicador bancario de referencia IBR 90 díasDiario4377443774</v>
      </c>
    </row>
    <row r="7339" spans="1:12" s="7" customFormat="1" ht="15.95" customHeight="1" x14ac:dyDescent="0.2">
      <c r="A7339" s="7" t="s">
        <v>20</v>
      </c>
      <c r="B7339" s="7" t="s">
        <v>27</v>
      </c>
      <c r="C7339" s="7" t="s">
        <v>26</v>
      </c>
      <c r="D7339" s="3">
        <v>43774</v>
      </c>
      <c r="E7339" s="3">
        <v>43774</v>
      </c>
      <c r="F7339" s="2">
        <f t="shared" si="1204"/>
        <v>2019</v>
      </c>
      <c r="G7339" s="2">
        <f t="shared" si="1205"/>
        <v>11</v>
      </c>
      <c r="H7339" s="2">
        <f t="shared" si="1206"/>
        <v>5</v>
      </c>
      <c r="I7339" s="2" t="str">
        <f t="shared" si="1207"/>
        <v>Noviembre</v>
      </c>
      <c r="L7339" s="2" t="str">
        <f t="shared" si="1208"/>
        <v>Índices y tasasIndicador bancario de referencia IBR 90 díasDiario4377543775</v>
      </c>
    </row>
    <row r="7340" spans="1:12" s="7" customFormat="1" ht="15.95" customHeight="1" x14ac:dyDescent="0.2">
      <c r="A7340" s="7" t="s">
        <v>20</v>
      </c>
      <c r="B7340" s="7" t="s">
        <v>27</v>
      </c>
      <c r="C7340" s="7" t="s">
        <v>26</v>
      </c>
      <c r="D7340" s="3">
        <v>43775</v>
      </c>
      <c r="E7340" s="3">
        <v>43775</v>
      </c>
      <c r="F7340" s="2">
        <f t="shared" si="1204"/>
        <v>2019</v>
      </c>
      <c r="G7340" s="2">
        <f t="shared" si="1205"/>
        <v>11</v>
      </c>
      <c r="H7340" s="2">
        <f t="shared" si="1206"/>
        <v>6</v>
      </c>
      <c r="I7340" s="2" t="str">
        <f t="shared" si="1207"/>
        <v>Noviembre</v>
      </c>
      <c r="L7340" s="2" t="str">
        <f t="shared" si="1208"/>
        <v>Índices y tasasIndicador bancario de referencia IBR 90 díasDiario4377643776</v>
      </c>
    </row>
    <row r="7341" spans="1:12" s="7" customFormat="1" ht="15.95" customHeight="1" x14ac:dyDescent="0.2">
      <c r="A7341" s="7" t="s">
        <v>20</v>
      </c>
      <c r="B7341" s="7" t="s">
        <v>27</v>
      </c>
      <c r="C7341" s="7" t="s">
        <v>26</v>
      </c>
      <c r="D7341" s="3">
        <v>43776</v>
      </c>
      <c r="E7341" s="3">
        <v>43776</v>
      </c>
      <c r="F7341" s="2">
        <f t="shared" ref="F7341:F7404" si="1209">YEAR(E7341)</f>
        <v>2019</v>
      </c>
      <c r="G7341" s="2">
        <f t="shared" ref="G7341:G7404" si="1210">MONTH(E7341)</f>
        <v>11</v>
      </c>
      <c r="H7341" s="2">
        <f t="shared" ref="H7341:H7404" si="1211">DAY(E7341)</f>
        <v>7</v>
      </c>
      <c r="I7341" s="2" t="str">
        <f t="shared" ref="I7341:I7404" si="1212">CHOOSE(G7341,"Enero","Febrero","Marzo","Abril","Mayo","Junio","Julio","Agosto","Septiembre","Octubre","Noviembre","Diciembre")</f>
        <v>Noviembre</v>
      </c>
      <c r="L7341" s="2" t="str">
        <f t="shared" si="1208"/>
        <v>Índices y tasasIndicador bancario de referencia IBR 90 díasDiario4377743777</v>
      </c>
    </row>
    <row r="7342" spans="1:12" s="7" customFormat="1" ht="15.95" customHeight="1" x14ac:dyDescent="0.2">
      <c r="A7342" s="7" t="s">
        <v>20</v>
      </c>
      <c r="B7342" s="7" t="s">
        <v>27</v>
      </c>
      <c r="C7342" s="7" t="s">
        <v>26</v>
      </c>
      <c r="D7342" s="3">
        <v>43777</v>
      </c>
      <c r="E7342" s="3">
        <v>43777</v>
      </c>
      <c r="F7342" s="2">
        <f t="shared" si="1209"/>
        <v>2019</v>
      </c>
      <c r="G7342" s="2">
        <f t="shared" si="1210"/>
        <v>11</v>
      </c>
      <c r="H7342" s="2">
        <f t="shared" si="1211"/>
        <v>8</v>
      </c>
      <c r="I7342" s="2" t="str">
        <f t="shared" si="1212"/>
        <v>Noviembre</v>
      </c>
      <c r="L7342" s="2" t="str">
        <f t="shared" si="1208"/>
        <v>Índices y tasasIndicador bancario de referencia IBR 90 díasDiario4378143781</v>
      </c>
    </row>
    <row r="7343" spans="1:12" s="7" customFormat="1" ht="15.95" customHeight="1" x14ac:dyDescent="0.2">
      <c r="A7343" s="7" t="s">
        <v>20</v>
      </c>
      <c r="B7343" s="7" t="s">
        <v>27</v>
      </c>
      <c r="C7343" s="7" t="s">
        <v>26</v>
      </c>
      <c r="D7343" s="3">
        <v>43781</v>
      </c>
      <c r="E7343" s="3">
        <v>43781</v>
      </c>
      <c r="F7343" s="2">
        <f t="shared" si="1209"/>
        <v>2019</v>
      </c>
      <c r="G7343" s="2">
        <f t="shared" si="1210"/>
        <v>11</v>
      </c>
      <c r="H7343" s="2">
        <f t="shared" si="1211"/>
        <v>12</v>
      </c>
      <c r="I7343" s="2" t="str">
        <f t="shared" si="1212"/>
        <v>Noviembre</v>
      </c>
      <c r="L7343" s="2" t="str">
        <f t="shared" si="1208"/>
        <v>Índices y tasasIndicador bancario de referencia IBR 90 díasDiario4378243782</v>
      </c>
    </row>
    <row r="7344" spans="1:12" s="7" customFormat="1" ht="15.95" customHeight="1" x14ac:dyDescent="0.2">
      <c r="A7344" s="7" t="s">
        <v>20</v>
      </c>
      <c r="B7344" s="7" t="s">
        <v>27</v>
      </c>
      <c r="C7344" s="7" t="s">
        <v>26</v>
      </c>
      <c r="D7344" s="3">
        <v>43782</v>
      </c>
      <c r="E7344" s="3">
        <v>43782</v>
      </c>
      <c r="F7344" s="2">
        <f t="shared" si="1209"/>
        <v>2019</v>
      </c>
      <c r="G7344" s="2">
        <f t="shared" si="1210"/>
        <v>11</v>
      </c>
      <c r="H7344" s="2">
        <f t="shared" si="1211"/>
        <v>13</v>
      </c>
      <c r="I7344" s="2" t="str">
        <f t="shared" si="1212"/>
        <v>Noviembre</v>
      </c>
      <c r="L7344" s="2" t="str">
        <f t="shared" si="1208"/>
        <v>Índices y tasasIndicador bancario de referencia IBR 90 díasDiario4378343783</v>
      </c>
    </row>
    <row r="7345" spans="1:12" s="7" customFormat="1" ht="15.95" customHeight="1" x14ac:dyDescent="0.2">
      <c r="A7345" s="7" t="s">
        <v>20</v>
      </c>
      <c r="B7345" s="7" t="s">
        <v>27</v>
      </c>
      <c r="C7345" s="7" t="s">
        <v>26</v>
      </c>
      <c r="D7345" s="3">
        <v>43783</v>
      </c>
      <c r="E7345" s="3">
        <v>43783</v>
      </c>
      <c r="F7345" s="2">
        <f t="shared" si="1209"/>
        <v>2019</v>
      </c>
      <c r="G7345" s="2">
        <f t="shared" si="1210"/>
        <v>11</v>
      </c>
      <c r="H7345" s="2">
        <f t="shared" si="1211"/>
        <v>14</v>
      </c>
      <c r="I7345" s="2" t="str">
        <f t="shared" si="1212"/>
        <v>Noviembre</v>
      </c>
      <c r="L7345" s="2" t="str">
        <f t="shared" si="1208"/>
        <v>Índices y tasasIndicador bancario de referencia IBR 90 díasDiario4378443784</v>
      </c>
    </row>
    <row r="7346" spans="1:12" s="7" customFormat="1" ht="15.95" customHeight="1" x14ac:dyDescent="0.2">
      <c r="A7346" s="7" t="s">
        <v>20</v>
      </c>
      <c r="B7346" s="7" t="s">
        <v>27</v>
      </c>
      <c r="C7346" s="7" t="s">
        <v>26</v>
      </c>
      <c r="D7346" s="3">
        <v>43784</v>
      </c>
      <c r="E7346" s="3">
        <v>43784</v>
      </c>
      <c r="F7346" s="2">
        <f t="shared" si="1209"/>
        <v>2019</v>
      </c>
      <c r="G7346" s="2">
        <f t="shared" si="1210"/>
        <v>11</v>
      </c>
      <c r="H7346" s="2">
        <f t="shared" si="1211"/>
        <v>15</v>
      </c>
      <c r="I7346" s="2" t="str">
        <f t="shared" si="1212"/>
        <v>Noviembre</v>
      </c>
      <c r="L7346" s="2" t="str">
        <f t="shared" si="1208"/>
        <v>Índices y tasasIndicador bancario de referencia IBR 90 díasDiario4378743787</v>
      </c>
    </row>
    <row r="7347" spans="1:12" s="7" customFormat="1" ht="15.95" customHeight="1" x14ac:dyDescent="0.2">
      <c r="A7347" s="7" t="s">
        <v>20</v>
      </c>
      <c r="B7347" s="7" t="s">
        <v>27</v>
      </c>
      <c r="C7347" s="7" t="s">
        <v>26</v>
      </c>
      <c r="D7347" s="3">
        <v>43787</v>
      </c>
      <c r="E7347" s="3">
        <v>43787</v>
      </c>
      <c r="F7347" s="2">
        <f t="shared" si="1209"/>
        <v>2019</v>
      </c>
      <c r="G7347" s="2">
        <f t="shared" si="1210"/>
        <v>11</v>
      </c>
      <c r="H7347" s="2">
        <f t="shared" si="1211"/>
        <v>18</v>
      </c>
      <c r="I7347" s="2" t="str">
        <f t="shared" si="1212"/>
        <v>Noviembre</v>
      </c>
      <c r="L7347" s="2" t="str">
        <f t="shared" si="1208"/>
        <v>Índices y tasasIndicador bancario de referencia IBR 90 díasDiario4378843788</v>
      </c>
    </row>
    <row r="7348" spans="1:12" s="7" customFormat="1" ht="15.95" customHeight="1" x14ac:dyDescent="0.2">
      <c r="A7348" s="7" t="s">
        <v>20</v>
      </c>
      <c r="B7348" s="7" t="s">
        <v>27</v>
      </c>
      <c r="C7348" s="7" t="s">
        <v>26</v>
      </c>
      <c r="D7348" s="3">
        <v>43788</v>
      </c>
      <c r="E7348" s="3">
        <v>43788</v>
      </c>
      <c r="F7348" s="2">
        <f t="shared" si="1209"/>
        <v>2019</v>
      </c>
      <c r="G7348" s="2">
        <f t="shared" si="1210"/>
        <v>11</v>
      </c>
      <c r="H7348" s="2">
        <f t="shared" si="1211"/>
        <v>19</v>
      </c>
      <c r="I7348" s="2" t="str">
        <f t="shared" si="1212"/>
        <v>Noviembre</v>
      </c>
      <c r="L7348" s="2" t="str">
        <f t="shared" si="1208"/>
        <v>Índices y tasasIndicador bancario de referencia IBR 90 díasDiario4378943789</v>
      </c>
    </row>
    <row r="7349" spans="1:12" s="7" customFormat="1" ht="15.95" customHeight="1" x14ac:dyDescent="0.2">
      <c r="A7349" s="7" t="s">
        <v>20</v>
      </c>
      <c r="B7349" s="7" t="s">
        <v>27</v>
      </c>
      <c r="C7349" s="7" t="s">
        <v>26</v>
      </c>
      <c r="D7349" s="3">
        <v>43789</v>
      </c>
      <c r="E7349" s="3">
        <v>43789</v>
      </c>
      <c r="F7349" s="2">
        <f t="shared" si="1209"/>
        <v>2019</v>
      </c>
      <c r="G7349" s="2">
        <f t="shared" si="1210"/>
        <v>11</v>
      </c>
      <c r="H7349" s="2">
        <f t="shared" si="1211"/>
        <v>20</v>
      </c>
      <c r="I7349" s="2" t="str">
        <f t="shared" si="1212"/>
        <v>Noviembre</v>
      </c>
      <c r="L7349" s="2" t="str">
        <f t="shared" si="1208"/>
        <v>Índices y tasasIndicador bancario de referencia IBR 90 díasDiario4379043790</v>
      </c>
    </row>
    <row r="7350" spans="1:12" s="7" customFormat="1" ht="15.95" customHeight="1" x14ac:dyDescent="0.2">
      <c r="A7350" s="7" t="s">
        <v>20</v>
      </c>
      <c r="B7350" s="7" t="s">
        <v>27</v>
      </c>
      <c r="C7350" s="7" t="s">
        <v>26</v>
      </c>
      <c r="D7350" s="3">
        <v>43790</v>
      </c>
      <c r="E7350" s="3">
        <v>43790</v>
      </c>
      <c r="F7350" s="2">
        <f t="shared" si="1209"/>
        <v>2019</v>
      </c>
      <c r="G7350" s="2">
        <f t="shared" si="1210"/>
        <v>11</v>
      </c>
      <c r="H7350" s="2">
        <f t="shared" si="1211"/>
        <v>21</v>
      </c>
      <c r="I7350" s="2" t="str">
        <f t="shared" si="1212"/>
        <v>Noviembre</v>
      </c>
      <c r="L7350" s="2" t="str">
        <f t="shared" si="1208"/>
        <v>Índices y tasasIndicador bancario de referencia IBR 90 díasDiario4379143791</v>
      </c>
    </row>
    <row r="7351" spans="1:12" s="7" customFormat="1" ht="15.95" customHeight="1" x14ac:dyDescent="0.2">
      <c r="A7351" s="7" t="s">
        <v>20</v>
      </c>
      <c r="B7351" s="7" t="s">
        <v>27</v>
      </c>
      <c r="C7351" s="7" t="s">
        <v>26</v>
      </c>
      <c r="D7351" s="3">
        <v>43791</v>
      </c>
      <c r="E7351" s="3">
        <v>43791</v>
      </c>
      <c r="F7351" s="2">
        <f t="shared" si="1209"/>
        <v>2019</v>
      </c>
      <c r="G7351" s="2">
        <f t="shared" si="1210"/>
        <v>11</v>
      </c>
      <c r="H7351" s="2">
        <f t="shared" si="1211"/>
        <v>22</v>
      </c>
      <c r="I7351" s="2" t="str">
        <f t="shared" si="1212"/>
        <v>Noviembre</v>
      </c>
      <c r="L7351" s="2" t="str">
        <f t="shared" si="1208"/>
        <v>Índices y tasasIndicador bancario de referencia IBR 90 díasDiario4379443794</v>
      </c>
    </row>
    <row r="7352" spans="1:12" s="7" customFormat="1" ht="15.95" customHeight="1" x14ac:dyDescent="0.2">
      <c r="A7352" s="7" t="s">
        <v>20</v>
      </c>
      <c r="B7352" s="7" t="s">
        <v>27</v>
      </c>
      <c r="C7352" s="7" t="s">
        <v>26</v>
      </c>
      <c r="D7352" s="3">
        <v>43794</v>
      </c>
      <c r="E7352" s="3">
        <v>43794</v>
      </c>
      <c r="F7352" s="2">
        <f t="shared" si="1209"/>
        <v>2019</v>
      </c>
      <c r="G7352" s="2">
        <f t="shared" si="1210"/>
        <v>11</v>
      </c>
      <c r="H7352" s="2">
        <f t="shared" si="1211"/>
        <v>25</v>
      </c>
      <c r="I7352" s="2" t="str">
        <f t="shared" si="1212"/>
        <v>Noviembre</v>
      </c>
      <c r="L7352" s="2" t="str">
        <f t="shared" si="1208"/>
        <v>Índices y tasasIndicador bancario de referencia IBR 90 díasDiario4379543795</v>
      </c>
    </row>
    <row r="7353" spans="1:12" s="7" customFormat="1" ht="15.95" customHeight="1" x14ac:dyDescent="0.2">
      <c r="A7353" s="7" t="s">
        <v>20</v>
      </c>
      <c r="B7353" s="7" t="s">
        <v>27</v>
      </c>
      <c r="C7353" s="7" t="s">
        <v>26</v>
      </c>
      <c r="D7353" s="3">
        <v>43795</v>
      </c>
      <c r="E7353" s="3">
        <v>43795</v>
      </c>
      <c r="F7353" s="2">
        <f t="shared" si="1209"/>
        <v>2019</v>
      </c>
      <c r="G7353" s="2">
        <f t="shared" si="1210"/>
        <v>11</v>
      </c>
      <c r="H7353" s="2">
        <f t="shared" si="1211"/>
        <v>26</v>
      </c>
      <c r="I7353" s="2" t="str">
        <f t="shared" si="1212"/>
        <v>Noviembre</v>
      </c>
      <c r="L7353" s="2" t="str">
        <f t="shared" si="1208"/>
        <v>Índices y tasasIndicador bancario de referencia IBR 90 díasDiario4379643796</v>
      </c>
    </row>
    <row r="7354" spans="1:12" s="7" customFormat="1" ht="15.95" customHeight="1" x14ac:dyDescent="0.2">
      <c r="A7354" s="7" t="s">
        <v>20</v>
      </c>
      <c r="B7354" s="7" t="s">
        <v>27</v>
      </c>
      <c r="C7354" s="7" t="s">
        <v>26</v>
      </c>
      <c r="D7354" s="3">
        <v>43796</v>
      </c>
      <c r="E7354" s="3">
        <v>43796</v>
      </c>
      <c r="F7354" s="2">
        <f t="shared" si="1209"/>
        <v>2019</v>
      </c>
      <c r="G7354" s="2">
        <f t="shared" si="1210"/>
        <v>11</v>
      </c>
      <c r="H7354" s="2">
        <f t="shared" si="1211"/>
        <v>27</v>
      </c>
      <c r="I7354" s="2" t="str">
        <f t="shared" si="1212"/>
        <v>Noviembre</v>
      </c>
      <c r="L7354" s="2" t="str">
        <f t="shared" si="1208"/>
        <v>Índices y tasasIndicador bancario de referencia IBR 90 díasDiario4379743797</v>
      </c>
    </row>
    <row r="7355" spans="1:12" s="7" customFormat="1" ht="15.95" customHeight="1" x14ac:dyDescent="0.2">
      <c r="A7355" s="7" t="s">
        <v>20</v>
      </c>
      <c r="B7355" s="7" t="s">
        <v>27</v>
      </c>
      <c r="C7355" s="7" t="s">
        <v>26</v>
      </c>
      <c r="D7355" s="3">
        <v>43797</v>
      </c>
      <c r="E7355" s="3">
        <v>43797</v>
      </c>
      <c r="F7355" s="2">
        <f t="shared" si="1209"/>
        <v>2019</v>
      </c>
      <c r="G7355" s="2">
        <f t="shared" si="1210"/>
        <v>11</v>
      </c>
      <c r="H7355" s="2">
        <f t="shared" si="1211"/>
        <v>28</v>
      </c>
      <c r="I7355" s="2" t="str">
        <f t="shared" si="1212"/>
        <v>Noviembre</v>
      </c>
      <c r="L7355" s="2" t="str">
        <f t="shared" si="1208"/>
        <v>Índices y tasasIndicador bancario de referencia IBR 90 díasDiario4379843798</v>
      </c>
    </row>
    <row r="7356" spans="1:12" s="7" customFormat="1" ht="15.95" customHeight="1" x14ac:dyDescent="0.2">
      <c r="A7356" s="7" t="s">
        <v>20</v>
      </c>
      <c r="B7356" s="7" t="s">
        <v>27</v>
      </c>
      <c r="C7356" s="7" t="s">
        <v>26</v>
      </c>
      <c r="D7356" s="3">
        <v>43798</v>
      </c>
      <c r="E7356" s="3">
        <v>43798</v>
      </c>
      <c r="F7356" s="2">
        <f t="shared" si="1209"/>
        <v>2019</v>
      </c>
      <c r="G7356" s="2">
        <f t="shared" si="1210"/>
        <v>11</v>
      </c>
      <c r="H7356" s="2">
        <f t="shared" si="1211"/>
        <v>29</v>
      </c>
      <c r="I7356" s="2" t="str">
        <f t="shared" si="1212"/>
        <v>Noviembre</v>
      </c>
      <c r="L7356" s="2" t="str">
        <f t="shared" si="1208"/>
        <v>Índices y tasasIndicador bancario de referencia IBR 90 díasDiario4380143801</v>
      </c>
    </row>
    <row r="7357" spans="1:12" s="7" customFormat="1" ht="15.95" customHeight="1" x14ac:dyDescent="0.2">
      <c r="A7357" s="7" t="s">
        <v>20</v>
      </c>
      <c r="B7357" s="7" t="s">
        <v>27</v>
      </c>
      <c r="C7357" s="7" t="s">
        <v>26</v>
      </c>
      <c r="D7357" s="3">
        <v>43801</v>
      </c>
      <c r="E7357" s="3">
        <v>43801</v>
      </c>
      <c r="F7357" s="2">
        <f t="shared" si="1209"/>
        <v>2019</v>
      </c>
      <c r="G7357" s="2">
        <f t="shared" si="1210"/>
        <v>12</v>
      </c>
      <c r="H7357" s="2">
        <f t="shared" si="1211"/>
        <v>2</v>
      </c>
      <c r="I7357" s="2" t="str">
        <f t="shared" si="1212"/>
        <v>Diciembre</v>
      </c>
      <c r="L7357" s="2" t="str">
        <f t="shared" si="1208"/>
        <v>Índices y tasasIndicador bancario de referencia IBR 90 díasDiario4380243802</v>
      </c>
    </row>
    <row r="7358" spans="1:12" s="7" customFormat="1" ht="15.95" customHeight="1" x14ac:dyDescent="0.2">
      <c r="A7358" s="7" t="s">
        <v>20</v>
      </c>
      <c r="B7358" s="7" t="s">
        <v>27</v>
      </c>
      <c r="C7358" s="7" t="s">
        <v>26</v>
      </c>
      <c r="D7358" s="3">
        <v>43802</v>
      </c>
      <c r="E7358" s="3">
        <v>43802</v>
      </c>
      <c r="F7358" s="2">
        <f t="shared" si="1209"/>
        <v>2019</v>
      </c>
      <c r="G7358" s="2">
        <f t="shared" si="1210"/>
        <v>12</v>
      </c>
      <c r="H7358" s="2">
        <f t="shared" si="1211"/>
        <v>3</v>
      </c>
      <c r="I7358" s="2" t="str">
        <f t="shared" si="1212"/>
        <v>Diciembre</v>
      </c>
      <c r="L7358" s="2" t="str">
        <f t="shared" si="1208"/>
        <v>Índices y tasasIndicador bancario de referencia IBR 90 díasDiario4380343803</v>
      </c>
    </row>
    <row r="7359" spans="1:12" s="7" customFormat="1" ht="15.95" customHeight="1" x14ac:dyDescent="0.2">
      <c r="A7359" s="7" t="s">
        <v>20</v>
      </c>
      <c r="B7359" s="7" t="s">
        <v>27</v>
      </c>
      <c r="C7359" s="7" t="s">
        <v>26</v>
      </c>
      <c r="D7359" s="3">
        <v>43803</v>
      </c>
      <c r="E7359" s="3">
        <v>43803</v>
      </c>
      <c r="F7359" s="2">
        <f t="shared" si="1209"/>
        <v>2019</v>
      </c>
      <c r="G7359" s="2">
        <f t="shared" si="1210"/>
        <v>12</v>
      </c>
      <c r="H7359" s="2">
        <f t="shared" si="1211"/>
        <v>4</v>
      </c>
      <c r="I7359" s="2" t="str">
        <f t="shared" si="1212"/>
        <v>Diciembre</v>
      </c>
      <c r="L7359" s="2" t="str">
        <f t="shared" si="1208"/>
        <v>Índices y tasasIndicador bancario de referencia IBR 90 díasDiario4380443804</v>
      </c>
    </row>
    <row r="7360" spans="1:12" s="7" customFormat="1" ht="15.95" customHeight="1" x14ac:dyDescent="0.2">
      <c r="A7360" s="7" t="s">
        <v>20</v>
      </c>
      <c r="B7360" s="7" t="s">
        <v>27</v>
      </c>
      <c r="C7360" s="7" t="s">
        <v>26</v>
      </c>
      <c r="D7360" s="3">
        <v>43804</v>
      </c>
      <c r="E7360" s="3">
        <v>43804</v>
      </c>
      <c r="F7360" s="2">
        <f t="shared" si="1209"/>
        <v>2019</v>
      </c>
      <c r="G7360" s="2">
        <f t="shared" si="1210"/>
        <v>12</v>
      </c>
      <c r="H7360" s="2">
        <f t="shared" si="1211"/>
        <v>5</v>
      </c>
      <c r="I7360" s="2" t="str">
        <f t="shared" si="1212"/>
        <v>Diciembre</v>
      </c>
      <c r="L7360" s="2" t="str">
        <f t="shared" si="1208"/>
        <v>Índices y tasasIndicador bancario de referencia IBR 90 díasDiario4380543805</v>
      </c>
    </row>
    <row r="7361" spans="1:12" s="7" customFormat="1" ht="15.95" customHeight="1" x14ac:dyDescent="0.2">
      <c r="A7361" s="7" t="s">
        <v>20</v>
      </c>
      <c r="B7361" s="7" t="s">
        <v>27</v>
      </c>
      <c r="C7361" s="7" t="s">
        <v>26</v>
      </c>
      <c r="D7361" s="3">
        <v>43805</v>
      </c>
      <c r="E7361" s="3">
        <v>43805</v>
      </c>
      <c r="F7361" s="2">
        <f t="shared" si="1209"/>
        <v>2019</v>
      </c>
      <c r="G7361" s="2">
        <f t="shared" si="1210"/>
        <v>12</v>
      </c>
      <c r="H7361" s="2">
        <f t="shared" si="1211"/>
        <v>6</v>
      </c>
      <c r="I7361" s="2" t="str">
        <f t="shared" si="1212"/>
        <v>Diciembre</v>
      </c>
      <c r="L7361" s="2" t="str">
        <f t="shared" si="1208"/>
        <v>Índices y tasasIndicador bancario de referencia IBR 90 díasDiario4380843808</v>
      </c>
    </row>
    <row r="7362" spans="1:12" s="7" customFormat="1" ht="15.95" customHeight="1" x14ac:dyDescent="0.2">
      <c r="A7362" s="7" t="s">
        <v>20</v>
      </c>
      <c r="B7362" s="7" t="s">
        <v>27</v>
      </c>
      <c r="C7362" s="7" t="s">
        <v>26</v>
      </c>
      <c r="D7362" s="3">
        <v>43808</v>
      </c>
      <c r="E7362" s="3">
        <v>43808</v>
      </c>
      <c r="F7362" s="2">
        <f t="shared" si="1209"/>
        <v>2019</v>
      </c>
      <c r="G7362" s="2">
        <f t="shared" si="1210"/>
        <v>12</v>
      </c>
      <c r="H7362" s="2">
        <f t="shared" si="1211"/>
        <v>9</v>
      </c>
      <c r="I7362" s="2" t="str">
        <f t="shared" si="1212"/>
        <v>Diciembre</v>
      </c>
      <c r="L7362" s="2" t="str">
        <f t="shared" si="1208"/>
        <v>Índices y tasasIndicador bancario de referencia IBR 90 díasDiario4380943809</v>
      </c>
    </row>
    <row r="7363" spans="1:12" s="7" customFormat="1" ht="15.95" customHeight="1" x14ac:dyDescent="0.2">
      <c r="A7363" s="7" t="s">
        <v>20</v>
      </c>
      <c r="B7363" s="7" t="s">
        <v>27</v>
      </c>
      <c r="C7363" s="7" t="s">
        <v>26</v>
      </c>
      <c r="D7363" s="3">
        <v>43809</v>
      </c>
      <c r="E7363" s="3">
        <v>43809</v>
      </c>
      <c r="F7363" s="2">
        <f t="shared" si="1209"/>
        <v>2019</v>
      </c>
      <c r="G7363" s="2">
        <f t="shared" si="1210"/>
        <v>12</v>
      </c>
      <c r="H7363" s="2">
        <f t="shared" si="1211"/>
        <v>10</v>
      </c>
      <c r="I7363" s="2" t="str">
        <f t="shared" si="1212"/>
        <v>Diciembre</v>
      </c>
      <c r="L7363" s="2" t="str">
        <f t="shared" si="1208"/>
        <v>Índices y tasasIndicador bancario de referencia IBR 90 díasDiario4381043810</v>
      </c>
    </row>
    <row r="7364" spans="1:12" s="7" customFormat="1" ht="15.95" customHeight="1" x14ac:dyDescent="0.2">
      <c r="A7364" s="7" t="s">
        <v>20</v>
      </c>
      <c r="B7364" s="7" t="s">
        <v>27</v>
      </c>
      <c r="C7364" s="7" t="s">
        <v>26</v>
      </c>
      <c r="D7364" s="3">
        <v>43810</v>
      </c>
      <c r="E7364" s="3">
        <v>43810</v>
      </c>
      <c r="F7364" s="2">
        <f t="shared" si="1209"/>
        <v>2019</v>
      </c>
      <c r="G7364" s="2">
        <f t="shared" si="1210"/>
        <v>12</v>
      </c>
      <c r="H7364" s="2">
        <f t="shared" si="1211"/>
        <v>11</v>
      </c>
      <c r="I7364" s="2" t="str">
        <f t="shared" si="1212"/>
        <v>Diciembre</v>
      </c>
      <c r="L7364" s="2" t="str">
        <f t="shared" si="1208"/>
        <v>Índices y tasasIndicador bancario de referencia IBR 90 díasDiario4381143811</v>
      </c>
    </row>
    <row r="7365" spans="1:12" s="7" customFormat="1" ht="15.95" customHeight="1" x14ac:dyDescent="0.2">
      <c r="A7365" s="7" t="s">
        <v>20</v>
      </c>
      <c r="B7365" s="7" t="s">
        <v>27</v>
      </c>
      <c r="C7365" s="7" t="s">
        <v>26</v>
      </c>
      <c r="D7365" s="3">
        <v>43811</v>
      </c>
      <c r="E7365" s="3">
        <v>43811</v>
      </c>
      <c r="F7365" s="2">
        <f t="shared" si="1209"/>
        <v>2019</v>
      </c>
      <c r="G7365" s="2">
        <f t="shared" si="1210"/>
        <v>12</v>
      </c>
      <c r="H7365" s="2">
        <f t="shared" si="1211"/>
        <v>12</v>
      </c>
      <c r="I7365" s="2" t="str">
        <f t="shared" si="1212"/>
        <v>Diciembre</v>
      </c>
      <c r="L7365" s="2" t="str">
        <f t="shared" si="1208"/>
        <v>Índices y tasasIndicador bancario de referencia IBR 90 díasDiario4381243812</v>
      </c>
    </row>
    <row r="7366" spans="1:12" s="7" customFormat="1" ht="15.95" customHeight="1" x14ac:dyDescent="0.2">
      <c r="A7366" s="7" t="s">
        <v>20</v>
      </c>
      <c r="B7366" s="7" t="s">
        <v>27</v>
      </c>
      <c r="C7366" s="7" t="s">
        <v>26</v>
      </c>
      <c r="D7366" s="3">
        <v>43812</v>
      </c>
      <c r="E7366" s="3">
        <v>43812</v>
      </c>
      <c r="F7366" s="2">
        <f t="shared" si="1209"/>
        <v>2019</v>
      </c>
      <c r="G7366" s="2">
        <f t="shared" si="1210"/>
        <v>12</v>
      </c>
      <c r="H7366" s="2">
        <f t="shared" si="1211"/>
        <v>13</v>
      </c>
      <c r="I7366" s="2" t="str">
        <f t="shared" si="1212"/>
        <v>Diciembre</v>
      </c>
      <c r="L7366" s="2" t="str">
        <f t="shared" si="1208"/>
        <v>Índices y tasasIndicador bancario de referencia IBR 90 díasDiario4381543815</v>
      </c>
    </row>
    <row r="7367" spans="1:12" s="7" customFormat="1" ht="15.95" customHeight="1" x14ac:dyDescent="0.2">
      <c r="A7367" s="7" t="s">
        <v>20</v>
      </c>
      <c r="B7367" s="7" t="s">
        <v>27</v>
      </c>
      <c r="C7367" s="7" t="s">
        <v>26</v>
      </c>
      <c r="D7367" s="3">
        <v>43815</v>
      </c>
      <c r="E7367" s="3">
        <v>43815</v>
      </c>
      <c r="F7367" s="2">
        <f t="shared" si="1209"/>
        <v>2019</v>
      </c>
      <c r="G7367" s="2">
        <f t="shared" si="1210"/>
        <v>12</v>
      </c>
      <c r="H7367" s="2">
        <f t="shared" si="1211"/>
        <v>16</v>
      </c>
      <c r="I7367" s="2" t="str">
        <f t="shared" si="1212"/>
        <v>Diciembre</v>
      </c>
      <c r="L7367" s="2" t="str">
        <f t="shared" si="1208"/>
        <v>Índices y tasasIndicador bancario de referencia IBR 90 díasDiario4381643816</v>
      </c>
    </row>
    <row r="7368" spans="1:12" s="7" customFormat="1" ht="15.95" customHeight="1" x14ac:dyDescent="0.2">
      <c r="A7368" s="7" t="s">
        <v>20</v>
      </c>
      <c r="B7368" s="7" t="s">
        <v>27</v>
      </c>
      <c r="C7368" s="7" t="s">
        <v>26</v>
      </c>
      <c r="D7368" s="3">
        <v>43816</v>
      </c>
      <c r="E7368" s="3">
        <v>43816</v>
      </c>
      <c r="F7368" s="2">
        <f t="shared" si="1209"/>
        <v>2019</v>
      </c>
      <c r="G7368" s="2">
        <f t="shared" si="1210"/>
        <v>12</v>
      </c>
      <c r="H7368" s="2">
        <f t="shared" si="1211"/>
        <v>17</v>
      </c>
      <c r="I7368" s="2" t="str">
        <f t="shared" si="1212"/>
        <v>Diciembre</v>
      </c>
      <c r="L7368" s="2" t="str">
        <f t="shared" si="1208"/>
        <v>Índices y tasasIndicador bancario de referencia IBR 90 díasDiario4381743817</v>
      </c>
    </row>
    <row r="7369" spans="1:12" s="7" customFormat="1" ht="15.95" customHeight="1" x14ac:dyDescent="0.2">
      <c r="A7369" s="7" t="s">
        <v>20</v>
      </c>
      <c r="B7369" s="7" t="s">
        <v>27</v>
      </c>
      <c r="C7369" s="7" t="s">
        <v>26</v>
      </c>
      <c r="D7369" s="3">
        <v>43817</v>
      </c>
      <c r="E7369" s="3">
        <v>43817</v>
      </c>
      <c r="F7369" s="2">
        <f t="shared" si="1209"/>
        <v>2019</v>
      </c>
      <c r="G7369" s="2">
        <f t="shared" si="1210"/>
        <v>12</v>
      </c>
      <c r="H7369" s="2">
        <f t="shared" si="1211"/>
        <v>18</v>
      </c>
      <c r="I7369" s="2" t="str">
        <f t="shared" si="1212"/>
        <v>Diciembre</v>
      </c>
      <c r="L7369" s="2" t="str">
        <f t="shared" si="1208"/>
        <v>Índices y tasasIndicador bancario de referencia IBR 90 díasDiario4381843818</v>
      </c>
    </row>
    <row r="7370" spans="1:12" s="7" customFormat="1" ht="15.95" customHeight="1" x14ac:dyDescent="0.2">
      <c r="A7370" s="7" t="s">
        <v>20</v>
      </c>
      <c r="B7370" s="7" t="s">
        <v>27</v>
      </c>
      <c r="C7370" s="7" t="s">
        <v>26</v>
      </c>
      <c r="D7370" s="3">
        <v>43818</v>
      </c>
      <c r="E7370" s="3">
        <v>43818</v>
      </c>
      <c r="F7370" s="2">
        <f t="shared" si="1209"/>
        <v>2019</v>
      </c>
      <c r="G7370" s="2">
        <f t="shared" si="1210"/>
        <v>12</v>
      </c>
      <c r="H7370" s="2">
        <f t="shared" si="1211"/>
        <v>19</v>
      </c>
      <c r="I7370" s="2" t="str">
        <f t="shared" si="1212"/>
        <v>Diciembre</v>
      </c>
      <c r="L7370" s="2" t="str">
        <f t="shared" ref="L7370:L7433" si="1213">CONCATENATE(A7371,B7371,C7371,D7371,E7371,)</f>
        <v>Índices y tasasIndicador bancario de referencia IBR 90 díasDiario4381943819</v>
      </c>
    </row>
    <row r="7371" spans="1:12" s="7" customFormat="1" ht="15.95" customHeight="1" x14ac:dyDescent="0.2">
      <c r="A7371" s="7" t="s">
        <v>20</v>
      </c>
      <c r="B7371" s="7" t="s">
        <v>27</v>
      </c>
      <c r="C7371" s="7" t="s">
        <v>26</v>
      </c>
      <c r="D7371" s="3">
        <v>43819</v>
      </c>
      <c r="E7371" s="3">
        <v>43819</v>
      </c>
      <c r="F7371" s="2">
        <f t="shared" si="1209"/>
        <v>2019</v>
      </c>
      <c r="G7371" s="2">
        <f t="shared" si="1210"/>
        <v>12</v>
      </c>
      <c r="H7371" s="2">
        <f t="shared" si="1211"/>
        <v>20</v>
      </c>
      <c r="I7371" s="2" t="str">
        <f t="shared" si="1212"/>
        <v>Diciembre</v>
      </c>
      <c r="L7371" s="2" t="str">
        <f t="shared" si="1213"/>
        <v>Índices y tasasIndicador bancario de referencia IBR 90 díasDiario4382243822</v>
      </c>
    </row>
    <row r="7372" spans="1:12" s="7" customFormat="1" ht="15.95" customHeight="1" x14ac:dyDescent="0.2">
      <c r="A7372" s="7" t="s">
        <v>20</v>
      </c>
      <c r="B7372" s="7" t="s">
        <v>27</v>
      </c>
      <c r="C7372" s="7" t="s">
        <v>26</v>
      </c>
      <c r="D7372" s="3">
        <v>43822</v>
      </c>
      <c r="E7372" s="3">
        <v>43822</v>
      </c>
      <c r="F7372" s="2">
        <f t="shared" si="1209"/>
        <v>2019</v>
      </c>
      <c r="G7372" s="2">
        <f t="shared" si="1210"/>
        <v>12</v>
      </c>
      <c r="H7372" s="2">
        <f t="shared" si="1211"/>
        <v>23</v>
      </c>
      <c r="I7372" s="2" t="str">
        <f t="shared" si="1212"/>
        <v>Diciembre</v>
      </c>
      <c r="L7372" s="2" t="str">
        <f t="shared" si="1213"/>
        <v>Índices y tasasIndicador bancario de referencia IBR 90 díasDiario4382343823</v>
      </c>
    </row>
    <row r="7373" spans="1:12" s="7" customFormat="1" ht="15.95" customHeight="1" x14ac:dyDescent="0.2">
      <c r="A7373" s="7" t="s">
        <v>20</v>
      </c>
      <c r="B7373" s="7" t="s">
        <v>27</v>
      </c>
      <c r="C7373" s="7" t="s">
        <v>26</v>
      </c>
      <c r="D7373" s="3">
        <v>43823</v>
      </c>
      <c r="E7373" s="3">
        <v>43823</v>
      </c>
      <c r="F7373" s="2">
        <f t="shared" si="1209"/>
        <v>2019</v>
      </c>
      <c r="G7373" s="2">
        <f t="shared" si="1210"/>
        <v>12</v>
      </c>
      <c r="H7373" s="2">
        <f t="shared" si="1211"/>
        <v>24</v>
      </c>
      <c r="I7373" s="2" t="str">
        <f t="shared" si="1212"/>
        <v>Diciembre</v>
      </c>
      <c r="L7373" s="2" t="str">
        <f t="shared" si="1213"/>
        <v>Índices y tasasIndicador bancario de referencia IBR 90 díasDiario4382543825</v>
      </c>
    </row>
    <row r="7374" spans="1:12" s="7" customFormat="1" ht="15.95" customHeight="1" x14ac:dyDescent="0.2">
      <c r="A7374" s="7" t="s">
        <v>20</v>
      </c>
      <c r="B7374" s="7" t="s">
        <v>27</v>
      </c>
      <c r="C7374" s="7" t="s">
        <v>26</v>
      </c>
      <c r="D7374" s="3">
        <v>43825</v>
      </c>
      <c r="E7374" s="3">
        <v>43825</v>
      </c>
      <c r="F7374" s="2">
        <f t="shared" si="1209"/>
        <v>2019</v>
      </c>
      <c r="G7374" s="2">
        <f t="shared" si="1210"/>
        <v>12</v>
      </c>
      <c r="H7374" s="2">
        <f t="shared" si="1211"/>
        <v>26</v>
      </c>
      <c r="I7374" s="2" t="str">
        <f t="shared" si="1212"/>
        <v>Diciembre</v>
      </c>
      <c r="L7374" s="2" t="str">
        <f t="shared" si="1213"/>
        <v>Índices y tasasIndicador bancario de referencia IBR 90 díasDiario4382643826</v>
      </c>
    </row>
    <row r="7375" spans="1:12" s="7" customFormat="1" ht="15.95" customHeight="1" x14ac:dyDescent="0.2">
      <c r="A7375" s="7" t="s">
        <v>20</v>
      </c>
      <c r="B7375" s="7" t="s">
        <v>27</v>
      </c>
      <c r="C7375" s="7" t="s">
        <v>26</v>
      </c>
      <c r="D7375" s="3">
        <v>43826</v>
      </c>
      <c r="E7375" s="3">
        <v>43826</v>
      </c>
      <c r="F7375" s="2">
        <f t="shared" si="1209"/>
        <v>2019</v>
      </c>
      <c r="G7375" s="2">
        <f t="shared" si="1210"/>
        <v>12</v>
      </c>
      <c r="H7375" s="2">
        <f t="shared" si="1211"/>
        <v>27</v>
      </c>
      <c r="I7375" s="2" t="str">
        <f t="shared" si="1212"/>
        <v>Diciembre</v>
      </c>
      <c r="L7375" s="2" t="str">
        <f t="shared" si="1213"/>
        <v>Índices y tasasIndicador bancario de referencia IBR 90 díasDiario4382943829</v>
      </c>
    </row>
    <row r="7376" spans="1:12" s="7" customFormat="1" ht="15.95" customHeight="1" x14ac:dyDescent="0.2">
      <c r="A7376" s="7" t="s">
        <v>20</v>
      </c>
      <c r="B7376" s="7" t="s">
        <v>27</v>
      </c>
      <c r="C7376" s="7" t="s">
        <v>26</v>
      </c>
      <c r="D7376" s="3">
        <v>43829</v>
      </c>
      <c r="E7376" s="3">
        <v>43829</v>
      </c>
      <c r="F7376" s="2">
        <f t="shared" si="1209"/>
        <v>2019</v>
      </c>
      <c r="G7376" s="2">
        <f t="shared" si="1210"/>
        <v>12</v>
      </c>
      <c r="H7376" s="2">
        <f t="shared" si="1211"/>
        <v>30</v>
      </c>
      <c r="I7376" s="2" t="str">
        <f t="shared" si="1212"/>
        <v>Diciembre</v>
      </c>
      <c r="L7376" s="2" t="str">
        <f t="shared" si="1213"/>
        <v>Índices y tasasIndicador bancario de referencia IBR 90 díasDiario4383243832</v>
      </c>
    </row>
    <row r="7377" spans="1:12" s="7" customFormat="1" ht="15.95" customHeight="1" x14ac:dyDescent="0.2">
      <c r="A7377" s="7" t="s">
        <v>20</v>
      </c>
      <c r="B7377" s="7" t="s">
        <v>27</v>
      </c>
      <c r="C7377" s="7" t="s">
        <v>26</v>
      </c>
      <c r="D7377" s="3">
        <v>43832</v>
      </c>
      <c r="E7377" s="3">
        <v>43832</v>
      </c>
      <c r="F7377" s="2">
        <f t="shared" si="1209"/>
        <v>2020</v>
      </c>
      <c r="G7377" s="2">
        <f t="shared" si="1210"/>
        <v>1</v>
      </c>
      <c r="H7377" s="2">
        <f t="shared" si="1211"/>
        <v>2</v>
      </c>
      <c r="I7377" s="2" t="str">
        <f t="shared" si="1212"/>
        <v>Enero</v>
      </c>
      <c r="L7377" s="2" t="str">
        <f t="shared" si="1213"/>
        <v>Índices y tasasIndicador bancario de referencia IBR 90 díasDiario4383343833</v>
      </c>
    </row>
    <row r="7378" spans="1:12" s="7" customFormat="1" ht="15.95" customHeight="1" x14ac:dyDescent="0.2">
      <c r="A7378" s="7" t="s">
        <v>20</v>
      </c>
      <c r="B7378" s="7" t="s">
        <v>27</v>
      </c>
      <c r="C7378" s="7" t="s">
        <v>26</v>
      </c>
      <c r="D7378" s="3">
        <v>43833</v>
      </c>
      <c r="E7378" s="3">
        <v>43833</v>
      </c>
      <c r="F7378" s="2">
        <f t="shared" si="1209"/>
        <v>2020</v>
      </c>
      <c r="G7378" s="2">
        <f t="shared" si="1210"/>
        <v>1</v>
      </c>
      <c r="H7378" s="2">
        <f t="shared" si="1211"/>
        <v>3</v>
      </c>
      <c r="I7378" s="2" t="str">
        <f t="shared" si="1212"/>
        <v>Enero</v>
      </c>
      <c r="L7378" s="2" t="str">
        <f t="shared" si="1213"/>
        <v>Índices y tasasIndicador bancario de referencia IBR 90 díasDiario4383743837</v>
      </c>
    </row>
    <row r="7379" spans="1:12" s="7" customFormat="1" ht="15.95" customHeight="1" x14ac:dyDescent="0.2">
      <c r="A7379" s="7" t="s">
        <v>20</v>
      </c>
      <c r="B7379" s="7" t="s">
        <v>27</v>
      </c>
      <c r="C7379" s="7" t="s">
        <v>26</v>
      </c>
      <c r="D7379" s="3">
        <v>43837</v>
      </c>
      <c r="E7379" s="3">
        <v>43837</v>
      </c>
      <c r="F7379" s="2">
        <f t="shared" si="1209"/>
        <v>2020</v>
      </c>
      <c r="G7379" s="2">
        <f t="shared" si="1210"/>
        <v>1</v>
      </c>
      <c r="H7379" s="2">
        <f t="shared" si="1211"/>
        <v>7</v>
      </c>
      <c r="I7379" s="2" t="str">
        <f t="shared" si="1212"/>
        <v>Enero</v>
      </c>
      <c r="L7379" s="2" t="str">
        <f t="shared" si="1213"/>
        <v>Índices y tasasIndicador bancario de referencia IBR 90 díasDiario4383843838</v>
      </c>
    </row>
    <row r="7380" spans="1:12" s="7" customFormat="1" ht="15.95" customHeight="1" x14ac:dyDescent="0.2">
      <c r="A7380" s="7" t="s">
        <v>20</v>
      </c>
      <c r="B7380" s="7" t="s">
        <v>27</v>
      </c>
      <c r="C7380" s="7" t="s">
        <v>26</v>
      </c>
      <c r="D7380" s="3">
        <v>43838</v>
      </c>
      <c r="E7380" s="3">
        <v>43838</v>
      </c>
      <c r="F7380" s="2">
        <f t="shared" si="1209"/>
        <v>2020</v>
      </c>
      <c r="G7380" s="2">
        <f t="shared" si="1210"/>
        <v>1</v>
      </c>
      <c r="H7380" s="2">
        <f t="shared" si="1211"/>
        <v>8</v>
      </c>
      <c r="I7380" s="2" t="str">
        <f t="shared" si="1212"/>
        <v>Enero</v>
      </c>
      <c r="L7380" s="2" t="str">
        <f t="shared" si="1213"/>
        <v>Índices y tasasIndicador bancario de referencia IBR 90 díasDiario4383943839</v>
      </c>
    </row>
    <row r="7381" spans="1:12" s="7" customFormat="1" ht="15.95" customHeight="1" x14ac:dyDescent="0.2">
      <c r="A7381" s="7" t="s">
        <v>20</v>
      </c>
      <c r="B7381" s="7" t="s">
        <v>27</v>
      </c>
      <c r="C7381" s="7" t="s">
        <v>26</v>
      </c>
      <c r="D7381" s="3">
        <v>43839</v>
      </c>
      <c r="E7381" s="3">
        <v>43839</v>
      </c>
      <c r="F7381" s="2">
        <f t="shared" si="1209"/>
        <v>2020</v>
      </c>
      <c r="G7381" s="2">
        <f t="shared" si="1210"/>
        <v>1</v>
      </c>
      <c r="H7381" s="2">
        <f t="shared" si="1211"/>
        <v>9</v>
      </c>
      <c r="I7381" s="2" t="str">
        <f t="shared" si="1212"/>
        <v>Enero</v>
      </c>
      <c r="L7381" s="2" t="str">
        <f t="shared" si="1213"/>
        <v>Índices y tasasIndicador bancario de referencia IBR 90 díasDiario4384043840</v>
      </c>
    </row>
    <row r="7382" spans="1:12" s="7" customFormat="1" ht="15.95" customHeight="1" x14ac:dyDescent="0.2">
      <c r="A7382" s="7" t="s">
        <v>20</v>
      </c>
      <c r="B7382" s="7" t="s">
        <v>27</v>
      </c>
      <c r="C7382" s="7" t="s">
        <v>26</v>
      </c>
      <c r="D7382" s="3">
        <v>43840</v>
      </c>
      <c r="E7382" s="3">
        <v>43840</v>
      </c>
      <c r="F7382" s="2">
        <f t="shared" si="1209"/>
        <v>2020</v>
      </c>
      <c r="G7382" s="2">
        <f t="shared" si="1210"/>
        <v>1</v>
      </c>
      <c r="H7382" s="2">
        <f t="shared" si="1211"/>
        <v>10</v>
      </c>
      <c r="I7382" s="2" t="str">
        <f t="shared" si="1212"/>
        <v>Enero</v>
      </c>
      <c r="L7382" s="2" t="str">
        <f t="shared" si="1213"/>
        <v>Índices y tasasIndicador bancario de referencia IBR 90 díasDiario4384343843</v>
      </c>
    </row>
    <row r="7383" spans="1:12" s="7" customFormat="1" ht="15.95" customHeight="1" x14ac:dyDescent="0.2">
      <c r="A7383" s="7" t="s">
        <v>20</v>
      </c>
      <c r="B7383" s="7" t="s">
        <v>27</v>
      </c>
      <c r="C7383" s="7" t="s">
        <v>26</v>
      </c>
      <c r="D7383" s="3">
        <v>43843</v>
      </c>
      <c r="E7383" s="3">
        <v>43843</v>
      </c>
      <c r="F7383" s="2">
        <f t="shared" si="1209"/>
        <v>2020</v>
      </c>
      <c r="G7383" s="2">
        <f t="shared" si="1210"/>
        <v>1</v>
      </c>
      <c r="H7383" s="2">
        <f t="shared" si="1211"/>
        <v>13</v>
      </c>
      <c r="I7383" s="2" t="str">
        <f t="shared" si="1212"/>
        <v>Enero</v>
      </c>
      <c r="L7383" s="2" t="str">
        <f t="shared" si="1213"/>
        <v>Índices y tasasIndicador bancario de referencia IBR 90 díasDiario4384443844</v>
      </c>
    </row>
    <row r="7384" spans="1:12" s="7" customFormat="1" ht="15.95" customHeight="1" x14ac:dyDescent="0.2">
      <c r="A7384" s="7" t="s">
        <v>20</v>
      </c>
      <c r="B7384" s="7" t="s">
        <v>27</v>
      </c>
      <c r="C7384" s="7" t="s">
        <v>26</v>
      </c>
      <c r="D7384" s="3">
        <v>43844</v>
      </c>
      <c r="E7384" s="3">
        <v>43844</v>
      </c>
      <c r="F7384" s="2">
        <f t="shared" si="1209"/>
        <v>2020</v>
      </c>
      <c r="G7384" s="2">
        <f t="shared" si="1210"/>
        <v>1</v>
      </c>
      <c r="H7384" s="2">
        <f t="shared" si="1211"/>
        <v>14</v>
      </c>
      <c r="I7384" s="2" t="str">
        <f t="shared" si="1212"/>
        <v>Enero</v>
      </c>
      <c r="L7384" s="2" t="str">
        <f t="shared" si="1213"/>
        <v>Índices y tasasIndicador bancario de referencia IBR 90 díasDiario4384543845</v>
      </c>
    </row>
    <row r="7385" spans="1:12" s="7" customFormat="1" ht="15.95" customHeight="1" x14ac:dyDescent="0.2">
      <c r="A7385" s="7" t="s">
        <v>20</v>
      </c>
      <c r="B7385" s="7" t="s">
        <v>27</v>
      </c>
      <c r="C7385" s="7" t="s">
        <v>26</v>
      </c>
      <c r="D7385" s="3">
        <v>43845</v>
      </c>
      <c r="E7385" s="3">
        <v>43845</v>
      </c>
      <c r="F7385" s="2">
        <f t="shared" si="1209"/>
        <v>2020</v>
      </c>
      <c r="G7385" s="2">
        <f t="shared" si="1210"/>
        <v>1</v>
      </c>
      <c r="H7385" s="2">
        <f t="shared" si="1211"/>
        <v>15</v>
      </c>
      <c r="I7385" s="2" t="str">
        <f t="shared" si="1212"/>
        <v>Enero</v>
      </c>
      <c r="L7385" s="2" t="str">
        <f t="shared" si="1213"/>
        <v>Índices y tasasIndicador bancario de referencia IBR 90 díasDiario4384643846</v>
      </c>
    </row>
    <row r="7386" spans="1:12" s="7" customFormat="1" ht="15.95" customHeight="1" x14ac:dyDescent="0.2">
      <c r="A7386" s="7" t="s">
        <v>20</v>
      </c>
      <c r="B7386" s="7" t="s">
        <v>27</v>
      </c>
      <c r="C7386" s="7" t="s">
        <v>26</v>
      </c>
      <c r="D7386" s="3">
        <v>43846</v>
      </c>
      <c r="E7386" s="3">
        <v>43846</v>
      </c>
      <c r="F7386" s="2">
        <f t="shared" si="1209"/>
        <v>2020</v>
      </c>
      <c r="G7386" s="2">
        <f t="shared" si="1210"/>
        <v>1</v>
      </c>
      <c r="H7386" s="2">
        <f t="shared" si="1211"/>
        <v>16</v>
      </c>
      <c r="I7386" s="2" t="str">
        <f t="shared" si="1212"/>
        <v>Enero</v>
      </c>
      <c r="L7386" s="2" t="str">
        <f t="shared" si="1213"/>
        <v>Índices y tasasIndicador bancario de referencia IBR 90 díasDiario4384743847</v>
      </c>
    </row>
    <row r="7387" spans="1:12" s="7" customFormat="1" ht="15.95" customHeight="1" x14ac:dyDescent="0.2">
      <c r="A7387" s="7" t="s">
        <v>20</v>
      </c>
      <c r="B7387" s="7" t="s">
        <v>27</v>
      </c>
      <c r="C7387" s="7" t="s">
        <v>26</v>
      </c>
      <c r="D7387" s="3">
        <v>43847</v>
      </c>
      <c r="E7387" s="3">
        <v>43847</v>
      </c>
      <c r="F7387" s="2">
        <f t="shared" si="1209"/>
        <v>2020</v>
      </c>
      <c r="G7387" s="2">
        <f t="shared" si="1210"/>
        <v>1</v>
      </c>
      <c r="H7387" s="2">
        <f t="shared" si="1211"/>
        <v>17</v>
      </c>
      <c r="I7387" s="2" t="str">
        <f t="shared" si="1212"/>
        <v>Enero</v>
      </c>
      <c r="L7387" s="2" t="str">
        <f t="shared" si="1213"/>
        <v>Índices y tasasIndicador bancario de referencia IBR 90 díasDiario4385043850</v>
      </c>
    </row>
    <row r="7388" spans="1:12" s="7" customFormat="1" ht="15.95" customHeight="1" x14ac:dyDescent="0.2">
      <c r="A7388" s="7" t="s">
        <v>20</v>
      </c>
      <c r="B7388" s="7" t="s">
        <v>27</v>
      </c>
      <c r="C7388" s="7" t="s">
        <v>26</v>
      </c>
      <c r="D7388" s="3">
        <v>43850</v>
      </c>
      <c r="E7388" s="3">
        <v>43850</v>
      </c>
      <c r="F7388" s="2">
        <f t="shared" si="1209"/>
        <v>2020</v>
      </c>
      <c r="G7388" s="2">
        <f t="shared" si="1210"/>
        <v>1</v>
      </c>
      <c r="H7388" s="2">
        <f t="shared" si="1211"/>
        <v>20</v>
      </c>
      <c r="I7388" s="2" t="str">
        <f t="shared" si="1212"/>
        <v>Enero</v>
      </c>
      <c r="L7388" s="2" t="str">
        <f t="shared" si="1213"/>
        <v>Índices y tasasIndicador bancario de referencia IBR 90 díasDiario4385143851</v>
      </c>
    </row>
    <row r="7389" spans="1:12" s="7" customFormat="1" ht="15.95" customHeight="1" x14ac:dyDescent="0.2">
      <c r="A7389" s="7" t="s">
        <v>20</v>
      </c>
      <c r="B7389" s="7" t="s">
        <v>27</v>
      </c>
      <c r="C7389" s="7" t="s">
        <v>26</v>
      </c>
      <c r="D7389" s="3">
        <v>43851</v>
      </c>
      <c r="E7389" s="3">
        <v>43851</v>
      </c>
      <c r="F7389" s="2">
        <f t="shared" si="1209"/>
        <v>2020</v>
      </c>
      <c r="G7389" s="2">
        <f t="shared" si="1210"/>
        <v>1</v>
      </c>
      <c r="H7389" s="2">
        <f t="shared" si="1211"/>
        <v>21</v>
      </c>
      <c r="I7389" s="2" t="str">
        <f t="shared" si="1212"/>
        <v>Enero</v>
      </c>
      <c r="L7389" s="2" t="str">
        <f t="shared" si="1213"/>
        <v>Índices y tasasIndicador bancario de referencia IBR 90 díasDiario4385243852</v>
      </c>
    </row>
    <row r="7390" spans="1:12" s="7" customFormat="1" ht="15.95" customHeight="1" x14ac:dyDescent="0.2">
      <c r="A7390" s="7" t="s">
        <v>20</v>
      </c>
      <c r="B7390" s="7" t="s">
        <v>27</v>
      </c>
      <c r="C7390" s="7" t="s">
        <v>26</v>
      </c>
      <c r="D7390" s="3">
        <v>43852</v>
      </c>
      <c r="E7390" s="3">
        <v>43852</v>
      </c>
      <c r="F7390" s="2">
        <f t="shared" si="1209"/>
        <v>2020</v>
      </c>
      <c r="G7390" s="2">
        <f t="shared" si="1210"/>
        <v>1</v>
      </c>
      <c r="H7390" s="2">
        <f t="shared" si="1211"/>
        <v>22</v>
      </c>
      <c r="I7390" s="2" t="str">
        <f t="shared" si="1212"/>
        <v>Enero</v>
      </c>
      <c r="L7390" s="2" t="str">
        <f t="shared" si="1213"/>
        <v>Índices y tasasIndicador bancario de referencia IBR 90 díasDiario4385343853</v>
      </c>
    </row>
    <row r="7391" spans="1:12" s="7" customFormat="1" ht="15.95" customHeight="1" x14ac:dyDescent="0.2">
      <c r="A7391" s="7" t="s">
        <v>20</v>
      </c>
      <c r="B7391" s="7" t="s">
        <v>27</v>
      </c>
      <c r="C7391" s="7" t="s">
        <v>26</v>
      </c>
      <c r="D7391" s="3">
        <v>43853</v>
      </c>
      <c r="E7391" s="3">
        <v>43853</v>
      </c>
      <c r="F7391" s="2">
        <f t="shared" si="1209"/>
        <v>2020</v>
      </c>
      <c r="G7391" s="2">
        <f t="shared" si="1210"/>
        <v>1</v>
      </c>
      <c r="H7391" s="2">
        <f t="shared" si="1211"/>
        <v>23</v>
      </c>
      <c r="I7391" s="2" t="str">
        <f t="shared" si="1212"/>
        <v>Enero</v>
      </c>
      <c r="L7391" s="2" t="str">
        <f t="shared" si="1213"/>
        <v>Índices y tasasIndicador bancario de referencia IBR 90 díasDiario4385443854</v>
      </c>
    </row>
    <row r="7392" spans="1:12" s="7" customFormat="1" ht="15.95" customHeight="1" x14ac:dyDescent="0.2">
      <c r="A7392" s="7" t="s">
        <v>20</v>
      </c>
      <c r="B7392" s="7" t="s">
        <v>27</v>
      </c>
      <c r="C7392" s="7" t="s">
        <v>26</v>
      </c>
      <c r="D7392" s="3">
        <v>43854</v>
      </c>
      <c r="E7392" s="3">
        <v>43854</v>
      </c>
      <c r="F7392" s="2">
        <f t="shared" si="1209"/>
        <v>2020</v>
      </c>
      <c r="G7392" s="2">
        <f t="shared" si="1210"/>
        <v>1</v>
      </c>
      <c r="H7392" s="2">
        <f t="shared" si="1211"/>
        <v>24</v>
      </c>
      <c r="I7392" s="2" t="str">
        <f t="shared" si="1212"/>
        <v>Enero</v>
      </c>
      <c r="L7392" s="2" t="str">
        <f t="shared" si="1213"/>
        <v>Índices y tasasIndicador bancario de referencia IBR 90 díasDiario4385743857</v>
      </c>
    </row>
    <row r="7393" spans="1:12" s="7" customFormat="1" ht="15.95" customHeight="1" x14ac:dyDescent="0.2">
      <c r="A7393" s="7" t="s">
        <v>20</v>
      </c>
      <c r="B7393" s="7" t="s">
        <v>27</v>
      </c>
      <c r="C7393" s="7" t="s">
        <v>26</v>
      </c>
      <c r="D7393" s="3">
        <v>43857</v>
      </c>
      <c r="E7393" s="3">
        <v>43857</v>
      </c>
      <c r="F7393" s="2">
        <f t="shared" si="1209"/>
        <v>2020</v>
      </c>
      <c r="G7393" s="2">
        <f t="shared" si="1210"/>
        <v>1</v>
      </c>
      <c r="H7393" s="2">
        <f t="shared" si="1211"/>
        <v>27</v>
      </c>
      <c r="I7393" s="2" t="str">
        <f t="shared" si="1212"/>
        <v>Enero</v>
      </c>
      <c r="L7393" s="2" t="str">
        <f t="shared" si="1213"/>
        <v>Índices y tasasIndicador bancario de referencia IBR 90 díasDiario4385843858</v>
      </c>
    </row>
    <row r="7394" spans="1:12" s="7" customFormat="1" ht="15.95" customHeight="1" x14ac:dyDescent="0.2">
      <c r="A7394" s="7" t="s">
        <v>20</v>
      </c>
      <c r="B7394" s="7" t="s">
        <v>27</v>
      </c>
      <c r="C7394" s="7" t="s">
        <v>26</v>
      </c>
      <c r="D7394" s="3">
        <v>43858</v>
      </c>
      <c r="E7394" s="3">
        <v>43858</v>
      </c>
      <c r="F7394" s="2">
        <f t="shared" si="1209"/>
        <v>2020</v>
      </c>
      <c r="G7394" s="2">
        <f t="shared" si="1210"/>
        <v>1</v>
      </c>
      <c r="H7394" s="2">
        <f t="shared" si="1211"/>
        <v>28</v>
      </c>
      <c r="I7394" s="2" t="str">
        <f t="shared" si="1212"/>
        <v>Enero</v>
      </c>
      <c r="L7394" s="2" t="str">
        <f t="shared" si="1213"/>
        <v>Índices y tasasIndicador bancario de referencia IBR 90 díasDiario4385943859</v>
      </c>
    </row>
    <row r="7395" spans="1:12" s="7" customFormat="1" ht="15.95" customHeight="1" x14ac:dyDescent="0.2">
      <c r="A7395" s="7" t="s">
        <v>20</v>
      </c>
      <c r="B7395" s="7" t="s">
        <v>27</v>
      </c>
      <c r="C7395" s="7" t="s">
        <v>26</v>
      </c>
      <c r="D7395" s="3">
        <v>43859</v>
      </c>
      <c r="E7395" s="3">
        <v>43859</v>
      </c>
      <c r="F7395" s="2">
        <f t="shared" si="1209"/>
        <v>2020</v>
      </c>
      <c r="G7395" s="2">
        <f t="shared" si="1210"/>
        <v>1</v>
      </c>
      <c r="H7395" s="2">
        <f t="shared" si="1211"/>
        <v>29</v>
      </c>
      <c r="I7395" s="2" t="str">
        <f t="shared" si="1212"/>
        <v>Enero</v>
      </c>
      <c r="L7395" s="2" t="str">
        <f t="shared" si="1213"/>
        <v>Índices y tasasIndicador bancario de referencia IBR 90 díasDiario4386043860</v>
      </c>
    </row>
    <row r="7396" spans="1:12" s="7" customFormat="1" ht="15.95" customHeight="1" x14ac:dyDescent="0.2">
      <c r="A7396" s="7" t="s">
        <v>20</v>
      </c>
      <c r="B7396" s="7" t="s">
        <v>27</v>
      </c>
      <c r="C7396" s="7" t="s">
        <v>26</v>
      </c>
      <c r="D7396" s="3">
        <v>43860</v>
      </c>
      <c r="E7396" s="3">
        <v>43860</v>
      </c>
      <c r="F7396" s="2">
        <f t="shared" si="1209"/>
        <v>2020</v>
      </c>
      <c r="G7396" s="2">
        <f t="shared" si="1210"/>
        <v>1</v>
      </c>
      <c r="H7396" s="2">
        <f t="shared" si="1211"/>
        <v>30</v>
      </c>
      <c r="I7396" s="2" t="str">
        <f t="shared" si="1212"/>
        <v>Enero</v>
      </c>
      <c r="L7396" s="2" t="str">
        <f t="shared" si="1213"/>
        <v>Índices y tasasIndicador bancario de referencia IBR 90 díasDiario4386143861</v>
      </c>
    </row>
    <row r="7397" spans="1:12" s="7" customFormat="1" ht="15.95" customHeight="1" x14ac:dyDescent="0.2">
      <c r="A7397" s="7" t="s">
        <v>20</v>
      </c>
      <c r="B7397" s="7" t="s">
        <v>27</v>
      </c>
      <c r="C7397" s="7" t="s">
        <v>26</v>
      </c>
      <c r="D7397" s="3">
        <v>43861</v>
      </c>
      <c r="E7397" s="3">
        <v>43861</v>
      </c>
      <c r="F7397" s="2">
        <f t="shared" si="1209"/>
        <v>2020</v>
      </c>
      <c r="G7397" s="2">
        <f t="shared" si="1210"/>
        <v>1</v>
      </c>
      <c r="H7397" s="2">
        <f t="shared" si="1211"/>
        <v>31</v>
      </c>
      <c r="I7397" s="2" t="str">
        <f t="shared" si="1212"/>
        <v>Enero</v>
      </c>
      <c r="L7397" s="2" t="str">
        <f t="shared" si="1213"/>
        <v>Índices y tasasIndicador bancario de referencia IBR 90 díasDiario4386443864</v>
      </c>
    </row>
    <row r="7398" spans="1:12" s="7" customFormat="1" ht="15.95" customHeight="1" x14ac:dyDescent="0.2">
      <c r="A7398" s="7" t="s">
        <v>20</v>
      </c>
      <c r="B7398" s="7" t="s">
        <v>27</v>
      </c>
      <c r="C7398" s="7" t="s">
        <v>26</v>
      </c>
      <c r="D7398" s="3">
        <v>43864</v>
      </c>
      <c r="E7398" s="3">
        <v>43864</v>
      </c>
      <c r="F7398" s="2">
        <f t="shared" si="1209"/>
        <v>2020</v>
      </c>
      <c r="G7398" s="2">
        <f t="shared" si="1210"/>
        <v>2</v>
      </c>
      <c r="H7398" s="2">
        <f t="shared" si="1211"/>
        <v>3</v>
      </c>
      <c r="I7398" s="2" t="str">
        <f t="shared" si="1212"/>
        <v>Febrero</v>
      </c>
      <c r="L7398" s="2" t="str">
        <f t="shared" si="1213"/>
        <v>Índices y tasasIndicador bancario de referencia IBR 90 díasDiario4386543865</v>
      </c>
    </row>
    <row r="7399" spans="1:12" s="7" customFormat="1" ht="15.95" customHeight="1" x14ac:dyDescent="0.2">
      <c r="A7399" s="7" t="s">
        <v>20</v>
      </c>
      <c r="B7399" s="7" t="s">
        <v>27</v>
      </c>
      <c r="C7399" s="7" t="s">
        <v>26</v>
      </c>
      <c r="D7399" s="3">
        <v>43865</v>
      </c>
      <c r="E7399" s="3">
        <v>43865</v>
      </c>
      <c r="F7399" s="2">
        <f t="shared" si="1209"/>
        <v>2020</v>
      </c>
      <c r="G7399" s="2">
        <f t="shared" si="1210"/>
        <v>2</v>
      </c>
      <c r="H7399" s="2">
        <f t="shared" si="1211"/>
        <v>4</v>
      </c>
      <c r="I7399" s="2" t="str">
        <f t="shared" si="1212"/>
        <v>Febrero</v>
      </c>
      <c r="L7399" s="2" t="str">
        <f t="shared" si="1213"/>
        <v>Índices y tasasIndicador bancario de referencia IBR 90 díasDiario4386643866</v>
      </c>
    </row>
    <row r="7400" spans="1:12" s="7" customFormat="1" ht="15.95" customHeight="1" x14ac:dyDescent="0.2">
      <c r="A7400" s="7" t="s">
        <v>20</v>
      </c>
      <c r="B7400" s="7" t="s">
        <v>27</v>
      </c>
      <c r="C7400" s="7" t="s">
        <v>26</v>
      </c>
      <c r="D7400" s="3">
        <v>43866</v>
      </c>
      <c r="E7400" s="3">
        <v>43866</v>
      </c>
      <c r="F7400" s="2">
        <f t="shared" si="1209"/>
        <v>2020</v>
      </c>
      <c r="G7400" s="2">
        <f t="shared" si="1210"/>
        <v>2</v>
      </c>
      <c r="H7400" s="2">
        <f t="shared" si="1211"/>
        <v>5</v>
      </c>
      <c r="I7400" s="2" t="str">
        <f t="shared" si="1212"/>
        <v>Febrero</v>
      </c>
      <c r="L7400" s="2" t="str">
        <f t="shared" si="1213"/>
        <v>Índices y tasasIndicador bancario de referencia IBR 90 díasDiario4386743867</v>
      </c>
    </row>
    <row r="7401" spans="1:12" s="7" customFormat="1" ht="15.95" customHeight="1" x14ac:dyDescent="0.2">
      <c r="A7401" s="7" t="s">
        <v>20</v>
      </c>
      <c r="B7401" s="7" t="s">
        <v>27</v>
      </c>
      <c r="C7401" s="7" t="s">
        <v>26</v>
      </c>
      <c r="D7401" s="3">
        <v>43867</v>
      </c>
      <c r="E7401" s="3">
        <v>43867</v>
      </c>
      <c r="F7401" s="2">
        <f t="shared" si="1209"/>
        <v>2020</v>
      </c>
      <c r="G7401" s="2">
        <f t="shared" si="1210"/>
        <v>2</v>
      </c>
      <c r="H7401" s="2">
        <f t="shared" si="1211"/>
        <v>6</v>
      </c>
      <c r="I7401" s="2" t="str">
        <f t="shared" si="1212"/>
        <v>Febrero</v>
      </c>
      <c r="L7401" s="2" t="str">
        <f t="shared" si="1213"/>
        <v>Índices y tasasIndicador bancario de referencia IBR 90 díasDiario4386843868</v>
      </c>
    </row>
    <row r="7402" spans="1:12" s="7" customFormat="1" ht="15.95" customHeight="1" x14ac:dyDescent="0.2">
      <c r="A7402" s="7" t="s">
        <v>20</v>
      </c>
      <c r="B7402" s="7" t="s">
        <v>27</v>
      </c>
      <c r="C7402" s="7" t="s">
        <v>26</v>
      </c>
      <c r="D7402" s="3">
        <v>43868</v>
      </c>
      <c r="E7402" s="3">
        <v>43868</v>
      </c>
      <c r="F7402" s="2">
        <f t="shared" si="1209"/>
        <v>2020</v>
      </c>
      <c r="G7402" s="2">
        <f t="shared" si="1210"/>
        <v>2</v>
      </c>
      <c r="H7402" s="2">
        <f t="shared" si="1211"/>
        <v>7</v>
      </c>
      <c r="I7402" s="2" t="str">
        <f t="shared" si="1212"/>
        <v>Febrero</v>
      </c>
      <c r="L7402" s="2" t="str">
        <f t="shared" si="1213"/>
        <v>Índices y tasasIndicador bancario de referencia IBR 90 díasDiario4387143871</v>
      </c>
    </row>
    <row r="7403" spans="1:12" s="7" customFormat="1" ht="15.95" customHeight="1" x14ac:dyDescent="0.2">
      <c r="A7403" s="7" t="s">
        <v>20</v>
      </c>
      <c r="B7403" s="7" t="s">
        <v>27</v>
      </c>
      <c r="C7403" s="7" t="s">
        <v>26</v>
      </c>
      <c r="D7403" s="3">
        <v>43871</v>
      </c>
      <c r="E7403" s="3">
        <v>43871</v>
      </c>
      <c r="F7403" s="2">
        <f t="shared" si="1209"/>
        <v>2020</v>
      </c>
      <c r="G7403" s="2">
        <f t="shared" si="1210"/>
        <v>2</v>
      </c>
      <c r="H7403" s="2">
        <f t="shared" si="1211"/>
        <v>10</v>
      </c>
      <c r="I7403" s="2" t="str">
        <f t="shared" si="1212"/>
        <v>Febrero</v>
      </c>
      <c r="L7403" s="2" t="str">
        <f t="shared" si="1213"/>
        <v>Índices y tasasIndicador bancario de referencia IBR 90 díasDiario4387243872</v>
      </c>
    </row>
    <row r="7404" spans="1:12" s="7" customFormat="1" ht="15.95" customHeight="1" x14ac:dyDescent="0.2">
      <c r="A7404" s="7" t="s">
        <v>20</v>
      </c>
      <c r="B7404" s="7" t="s">
        <v>27</v>
      </c>
      <c r="C7404" s="7" t="s">
        <v>26</v>
      </c>
      <c r="D7404" s="3">
        <v>43872</v>
      </c>
      <c r="E7404" s="3">
        <v>43872</v>
      </c>
      <c r="F7404" s="2">
        <f t="shared" si="1209"/>
        <v>2020</v>
      </c>
      <c r="G7404" s="2">
        <f t="shared" si="1210"/>
        <v>2</v>
      </c>
      <c r="H7404" s="2">
        <f t="shared" si="1211"/>
        <v>11</v>
      </c>
      <c r="I7404" s="2" t="str">
        <f t="shared" si="1212"/>
        <v>Febrero</v>
      </c>
      <c r="L7404" s="2" t="str">
        <f t="shared" si="1213"/>
        <v>Índices y tasasIndicador bancario de referencia IBR 90 díasDiario4387343873</v>
      </c>
    </row>
    <row r="7405" spans="1:12" s="7" customFormat="1" ht="15.95" customHeight="1" x14ac:dyDescent="0.2">
      <c r="A7405" s="7" t="s">
        <v>20</v>
      </c>
      <c r="B7405" s="7" t="s">
        <v>27</v>
      </c>
      <c r="C7405" s="7" t="s">
        <v>26</v>
      </c>
      <c r="D7405" s="3">
        <v>43873</v>
      </c>
      <c r="E7405" s="3">
        <v>43873</v>
      </c>
      <c r="F7405" s="2">
        <f t="shared" ref="F7405:F7468" si="1214">YEAR(E7405)</f>
        <v>2020</v>
      </c>
      <c r="G7405" s="2">
        <f t="shared" ref="G7405:G7468" si="1215">MONTH(E7405)</f>
        <v>2</v>
      </c>
      <c r="H7405" s="2">
        <f t="shared" ref="H7405:H7468" si="1216">DAY(E7405)</f>
        <v>12</v>
      </c>
      <c r="I7405" s="2" t="str">
        <f t="shared" ref="I7405:I7468" si="1217">CHOOSE(G7405,"Enero","Febrero","Marzo","Abril","Mayo","Junio","Julio","Agosto","Septiembre","Octubre","Noviembre","Diciembre")</f>
        <v>Febrero</v>
      </c>
      <c r="L7405" s="2" t="str">
        <f t="shared" si="1213"/>
        <v>Índices y tasasIndicador bancario de referencia IBR 90 díasDiario4387443874</v>
      </c>
    </row>
    <row r="7406" spans="1:12" s="7" customFormat="1" ht="15.95" customHeight="1" x14ac:dyDescent="0.2">
      <c r="A7406" s="7" t="s">
        <v>20</v>
      </c>
      <c r="B7406" s="7" t="s">
        <v>27</v>
      </c>
      <c r="C7406" s="7" t="s">
        <v>26</v>
      </c>
      <c r="D7406" s="3">
        <v>43874</v>
      </c>
      <c r="E7406" s="3">
        <v>43874</v>
      </c>
      <c r="F7406" s="2">
        <f t="shared" si="1214"/>
        <v>2020</v>
      </c>
      <c r="G7406" s="2">
        <f t="shared" si="1215"/>
        <v>2</v>
      </c>
      <c r="H7406" s="2">
        <f t="shared" si="1216"/>
        <v>13</v>
      </c>
      <c r="I7406" s="2" t="str">
        <f t="shared" si="1217"/>
        <v>Febrero</v>
      </c>
      <c r="L7406" s="2" t="str">
        <f t="shared" si="1213"/>
        <v>Índices y tasasIndicador bancario de referencia IBR 90 díasDiario4387543875</v>
      </c>
    </row>
    <row r="7407" spans="1:12" s="7" customFormat="1" ht="15.95" customHeight="1" x14ac:dyDescent="0.2">
      <c r="A7407" s="7" t="s">
        <v>20</v>
      </c>
      <c r="B7407" s="7" t="s">
        <v>27</v>
      </c>
      <c r="C7407" s="7" t="s">
        <v>26</v>
      </c>
      <c r="D7407" s="3">
        <v>43875</v>
      </c>
      <c r="E7407" s="3">
        <v>43875</v>
      </c>
      <c r="F7407" s="2">
        <f t="shared" si="1214"/>
        <v>2020</v>
      </c>
      <c r="G7407" s="2">
        <f t="shared" si="1215"/>
        <v>2</v>
      </c>
      <c r="H7407" s="2">
        <f t="shared" si="1216"/>
        <v>14</v>
      </c>
      <c r="I7407" s="2" t="str">
        <f t="shared" si="1217"/>
        <v>Febrero</v>
      </c>
      <c r="L7407" s="2" t="str">
        <f t="shared" si="1213"/>
        <v>Índices y tasasIndicador bancario de referencia IBR 90 díasDiario4387843878</v>
      </c>
    </row>
    <row r="7408" spans="1:12" s="7" customFormat="1" ht="15.95" customHeight="1" x14ac:dyDescent="0.2">
      <c r="A7408" s="7" t="s">
        <v>20</v>
      </c>
      <c r="B7408" s="7" t="s">
        <v>27</v>
      </c>
      <c r="C7408" s="7" t="s">
        <v>26</v>
      </c>
      <c r="D7408" s="3">
        <v>43878</v>
      </c>
      <c r="E7408" s="3">
        <v>43878</v>
      </c>
      <c r="F7408" s="2">
        <f t="shared" si="1214"/>
        <v>2020</v>
      </c>
      <c r="G7408" s="2">
        <f t="shared" si="1215"/>
        <v>2</v>
      </c>
      <c r="H7408" s="2">
        <f t="shared" si="1216"/>
        <v>17</v>
      </c>
      <c r="I7408" s="2" t="str">
        <f t="shared" si="1217"/>
        <v>Febrero</v>
      </c>
      <c r="L7408" s="2" t="str">
        <f t="shared" si="1213"/>
        <v>Índices y tasasIndicador bancario de referencia IBR 90 díasDiario4387943879</v>
      </c>
    </row>
    <row r="7409" spans="1:12" s="7" customFormat="1" ht="15.95" customHeight="1" x14ac:dyDescent="0.2">
      <c r="A7409" s="7" t="s">
        <v>20</v>
      </c>
      <c r="B7409" s="7" t="s">
        <v>27</v>
      </c>
      <c r="C7409" s="7" t="s">
        <v>26</v>
      </c>
      <c r="D7409" s="3">
        <v>43879</v>
      </c>
      <c r="E7409" s="3">
        <v>43879</v>
      </c>
      <c r="F7409" s="2">
        <f t="shared" si="1214"/>
        <v>2020</v>
      </c>
      <c r="G7409" s="2">
        <f t="shared" si="1215"/>
        <v>2</v>
      </c>
      <c r="H7409" s="2">
        <f t="shared" si="1216"/>
        <v>18</v>
      </c>
      <c r="I7409" s="2" t="str">
        <f t="shared" si="1217"/>
        <v>Febrero</v>
      </c>
      <c r="L7409" s="2" t="str">
        <f t="shared" si="1213"/>
        <v>Índices y tasasIndicador bancario de referencia IBR 90 díasDiario4388043880</v>
      </c>
    </row>
    <row r="7410" spans="1:12" s="7" customFormat="1" ht="15.95" customHeight="1" x14ac:dyDescent="0.2">
      <c r="A7410" s="7" t="s">
        <v>20</v>
      </c>
      <c r="B7410" s="7" t="s">
        <v>27</v>
      </c>
      <c r="C7410" s="7" t="s">
        <v>26</v>
      </c>
      <c r="D7410" s="3">
        <v>43880</v>
      </c>
      <c r="E7410" s="3">
        <v>43880</v>
      </c>
      <c r="F7410" s="2">
        <f t="shared" si="1214"/>
        <v>2020</v>
      </c>
      <c r="G7410" s="2">
        <f t="shared" si="1215"/>
        <v>2</v>
      </c>
      <c r="H7410" s="2">
        <f t="shared" si="1216"/>
        <v>19</v>
      </c>
      <c r="I7410" s="2" t="str">
        <f t="shared" si="1217"/>
        <v>Febrero</v>
      </c>
      <c r="L7410" s="2" t="str">
        <f t="shared" si="1213"/>
        <v>Índices y tasasIndicador bancario de referencia IBR 90 díasDiario4388143881</v>
      </c>
    </row>
    <row r="7411" spans="1:12" s="7" customFormat="1" ht="15.95" customHeight="1" x14ac:dyDescent="0.2">
      <c r="A7411" s="7" t="s">
        <v>20</v>
      </c>
      <c r="B7411" s="7" t="s">
        <v>27</v>
      </c>
      <c r="C7411" s="7" t="s">
        <v>26</v>
      </c>
      <c r="D7411" s="3">
        <v>43881</v>
      </c>
      <c r="E7411" s="3">
        <v>43881</v>
      </c>
      <c r="F7411" s="2">
        <f t="shared" si="1214"/>
        <v>2020</v>
      </c>
      <c r="G7411" s="2">
        <f t="shared" si="1215"/>
        <v>2</v>
      </c>
      <c r="H7411" s="2">
        <f t="shared" si="1216"/>
        <v>20</v>
      </c>
      <c r="I7411" s="2" t="str">
        <f t="shared" si="1217"/>
        <v>Febrero</v>
      </c>
      <c r="L7411" s="2" t="str">
        <f t="shared" si="1213"/>
        <v>Índices y tasasIndicador bancario de referencia IBR 90 díasDiario4388243882</v>
      </c>
    </row>
    <row r="7412" spans="1:12" s="7" customFormat="1" ht="15.95" customHeight="1" x14ac:dyDescent="0.2">
      <c r="A7412" s="7" t="s">
        <v>20</v>
      </c>
      <c r="B7412" s="7" t="s">
        <v>27</v>
      </c>
      <c r="C7412" s="7" t="s">
        <v>26</v>
      </c>
      <c r="D7412" s="3">
        <v>43882</v>
      </c>
      <c r="E7412" s="3">
        <v>43882</v>
      </c>
      <c r="F7412" s="2">
        <f t="shared" si="1214"/>
        <v>2020</v>
      </c>
      <c r="G7412" s="2">
        <f t="shared" si="1215"/>
        <v>2</v>
      </c>
      <c r="H7412" s="2">
        <f t="shared" si="1216"/>
        <v>21</v>
      </c>
      <c r="I7412" s="2" t="str">
        <f t="shared" si="1217"/>
        <v>Febrero</v>
      </c>
      <c r="L7412" s="2" t="str">
        <f t="shared" si="1213"/>
        <v>Índices y tasasIndicador bancario de referencia IBR 90 díasDiario4388543885</v>
      </c>
    </row>
    <row r="7413" spans="1:12" s="7" customFormat="1" ht="15.95" customHeight="1" x14ac:dyDescent="0.2">
      <c r="A7413" s="7" t="s">
        <v>20</v>
      </c>
      <c r="B7413" s="7" t="s">
        <v>27</v>
      </c>
      <c r="C7413" s="7" t="s">
        <v>26</v>
      </c>
      <c r="D7413" s="3">
        <v>43885</v>
      </c>
      <c r="E7413" s="3">
        <v>43885</v>
      </c>
      <c r="F7413" s="2">
        <f t="shared" si="1214"/>
        <v>2020</v>
      </c>
      <c r="G7413" s="2">
        <f t="shared" si="1215"/>
        <v>2</v>
      </c>
      <c r="H7413" s="2">
        <f t="shared" si="1216"/>
        <v>24</v>
      </c>
      <c r="I7413" s="2" t="str">
        <f t="shared" si="1217"/>
        <v>Febrero</v>
      </c>
      <c r="L7413" s="2" t="str">
        <f t="shared" si="1213"/>
        <v>Índices y tasasIndicador bancario de referencia IBR 90 díasDiario4388643886</v>
      </c>
    </row>
    <row r="7414" spans="1:12" s="7" customFormat="1" ht="15.95" customHeight="1" x14ac:dyDescent="0.2">
      <c r="A7414" s="7" t="s">
        <v>20</v>
      </c>
      <c r="B7414" s="7" t="s">
        <v>27</v>
      </c>
      <c r="C7414" s="7" t="s">
        <v>26</v>
      </c>
      <c r="D7414" s="3">
        <v>43886</v>
      </c>
      <c r="E7414" s="3">
        <v>43886</v>
      </c>
      <c r="F7414" s="2">
        <f t="shared" si="1214"/>
        <v>2020</v>
      </c>
      <c r="G7414" s="2">
        <f t="shared" si="1215"/>
        <v>2</v>
      </c>
      <c r="H7414" s="2">
        <f t="shared" si="1216"/>
        <v>25</v>
      </c>
      <c r="I7414" s="2" t="str">
        <f t="shared" si="1217"/>
        <v>Febrero</v>
      </c>
      <c r="L7414" s="2" t="str">
        <f t="shared" si="1213"/>
        <v>Índices y tasasIndicador bancario de referencia IBR 90 díasDiario4388743887</v>
      </c>
    </row>
    <row r="7415" spans="1:12" s="7" customFormat="1" ht="15.95" customHeight="1" x14ac:dyDescent="0.2">
      <c r="A7415" s="7" t="s">
        <v>20</v>
      </c>
      <c r="B7415" s="7" t="s">
        <v>27</v>
      </c>
      <c r="C7415" s="7" t="s">
        <v>26</v>
      </c>
      <c r="D7415" s="3">
        <v>43887</v>
      </c>
      <c r="E7415" s="3">
        <v>43887</v>
      </c>
      <c r="F7415" s="2">
        <f t="shared" si="1214"/>
        <v>2020</v>
      </c>
      <c r="G7415" s="2">
        <f t="shared" si="1215"/>
        <v>2</v>
      </c>
      <c r="H7415" s="2">
        <f t="shared" si="1216"/>
        <v>26</v>
      </c>
      <c r="I7415" s="2" t="str">
        <f t="shared" si="1217"/>
        <v>Febrero</v>
      </c>
      <c r="L7415" s="2" t="str">
        <f t="shared" si="1213"/>
        <v>Índices y tasasIndicador bancario de referencia IBR 90 díasDiario4388843888</v>
      </c>
    </row>
    <row r="7416" spans="1:12" s="7" customFormat="1" ht="15.95" customHeight="1" x14ac:dyDescent="0.2">
      <c r="A7416" s="7" t="s">
        <v>20</v>
      </c>
      <c r="B7416" s="7" t="s">
        <v>27</v>
      </c>
      <c r="C7416" s="7" t="s">
        <v>26</v>
      </c>
      <c r="D7416" s="3">
        <v>43888</v>
      </c>
      <c r="E7416" s="3">
        <v>43888</v>
      </c>
      <c r="F7416" s="2">
        <f t="shared" si="1214"/>
        <v>2020</v>
      </c>
      <c r="G7416" s="2">
        <f t="shared" si="1215"/>
        <v>2</v>
      </c>
      <c r="H7416" s="2">
        <f t="shared" si="1216"/>
        <v>27</v>
      </c>
      <c r="I7416" s="2" t="str">
        <f t="shared" si="1217"/>
        <v>Febrero</v>
      </c>
      <c r="L7416" s="2" t="str">
        <f t="shared" si="1213"/>
        <v>Índices y tasasIndicador bancario de referencia IBR 90 díasDiario4388943889</v>
      </c>
    </row>
    <row r="7417" spans="1:12" s="7" customFormat="1" ht="15.95" customHeight="1" x14ac:dyDescent="0.2">
      <c r="A7417" s="7" t="s">
        <v>20</v>
      </c>
      <c r="B7417" s="7" t="s">
        <v>27</v>
      </c>
      <c r="C7417" s="7" t="s">
        <v>26</v>
      </c>
      <c r="D7417" s="3">
        <v>43889</v>
      </c>
      <c r="E7417" s="3">
        <v>43889</v>
      </c>
      <c r="F7417" s="2">
        <f t="shared" si="1214"/>
        <v>2020</v>
      </c>
      <c r="G7417" s="2">
        <f t="shared" si="1215"/>
        <v>2</v>
      </c>
      <c r="H7417" s="2">
        <f t="shared" si="1216"/>
        <v>28</v>
      </c>
      <c r="I7417" s="2" t="str">
        <f t="shared" si="1217"/>
        <v>Febrero</v>
      </c>
      <c r="L7417" s="2" t="str">
        <f t="shared" si="1213"/>
        <v>Índices y tasasIndicador bancario de referencia IBR 90 díasDiario4389243892</v>
      </c>
    </row>
    <row r="7418" spans="1:12" s="7" customFormat="1" ht="15.95" customHeight="1" x14ac:dyDescent="0.2">
      <c r="A7418" s="7" t="s">
        <v>20</v>
      </c>
      <c r="B7418" s="7" t="s">
        <v>27</v>
      </c>
      <c r="C7418" s="7" t="s">
        <v>26</v>
      </c>
      <c r="D7418" s="3">
        <v>43892</v>
      </c>
      <c r="E7418" s="3">
        <v>43892</v>
      </c>
      <c r="F7418" s="2">
        <f t="shared" si="1214"/>
        <v>2020</v>
      </c>
      <c r="G7418" s="2">
        <f t="shared" si="1215"/>
        <v>3</v>
      </c>
      <c r="H7418" s="2">
        <f t="shared" si="1216"/>
        <v>2</v>
      </c>
      <c r="I7418" s="2" t="str">
        <f t="shared" si="1217"/>
        <v>Marzo</v>
      </c>
      <c r="L7418" s="2" t="str">
        <f t="shared" si="1213"/>
        <v>Índices y tasasIndicador bancario de referencia IBR 90 díasDiario4389343893</v>
      </c>
    </row>
    <row r="7419" spans="1:12" s="7" customFormat="1" ht="15.95" customHeight="1" x14ac:dyDescent="0.2">
      <c r="A7419" s="7" t="s">
        <v>20</v>
      </c>
      <c r="B7419" s="7" t="s">
        <v>27</v>
      </c>
      <c r="C7419" s="7" t="s">
        <v>26</v>
      </c>
      <c r="D7419" s="3">
        <v>43893</v>
      </c>
      <c r="E7419" s="3">
        <v>43893</v>
      </c>
      <c r="F7419" s="2">
        <f t="shared" si="1214"/>
        <v>2020</v>
      </c>
      <c r="G7419" s="2">
        <f t="shared" si="1215"/>
        <v>3</v>
      </c>
      <c r="H7419" s="2">
        <f t="shared" si="1216"/>
        <v>3</v>
      </c>
      <c r="I7419" s="2" t="str">
        <f t="shared" si="1217"/>
        <v>Marzo</v>
      </c>
      <c r="L7419" s="2" t="str">
        <f t="shared" si="1213"/>
        <v>Índices y tasasIndicador bancario de referencia IBR 90 díasDiario4389443894</v>
      </c>
    </row>
    <row r="7420" spans="1:12" s="7" customFormat="1" ht="15.95" customHeight="1" x14ac:dyDescent="0.2">
      <c r="A7420" s="7" t="s">
        <v>20</v>
      </c>
      <c r="B7420" s="7" t="s">
        <v>27</v>
      </c>
      <c r="C7420" s="7" t="s">
        <v>26</v>
      </c>
      <c r="D7420" s="3">
        <v>43894</v>
      </c>
      <c r="E7420" s="3">
        <v>43894</v>
      </c>
      <c r="F7420" s="2">
        <f t="shared" si="1214"/>
        <v>2020</v>
      </c>
      <c r="G7420" s="2">
        <f t="shared" si="1215"/>
        <v>3</v>
      </c>
      <c r="H7420" s="2">
        <f t="shared" si="1216"/>
        <v>4</v>
      </c>
      <c r="I7420" s="2" t="str">
        <f t="shared" si="1217"/>
        <v>Marzo</v>
      </c>
      <c r="L7420" s="2" t="str">
        <f t="shared" si="1213"/>
        <v>Índices y tasasIndicador bancario de referencia IBR 90 díasDiario4389543895</v>
      </c>
    </row>
    <row r="7421" spans="1:12" s="7" customFormat="1" ht="15.95" customHeight="1" x14ac:dyDescent="0.2">
      <c r="A7421" s="7" t="s">
        <v>20</v>
      </c>
      <c r="B7421" s="7" t="s">
        <v>27</v>
      </c>
      <c r="C7421" s="7" t="s">
        <v>26</v>
      </c>
      <c r="D7421" s="3">
        <v>43895</v>
      </c>
      <c r="E7421" s="3">
        <v>43895</v>
      </c>
      <c r="F7421" s="2">
        <f t="shared" si="1214"/>
        <v>2020</v>
      </c>
      <c r="G7421" s="2">
        <f t="shared" si="1215"/>
        <v>3</v>
      </c>
      <c r="H7421" s="2">
        <f t="shared" si="1216"/>
        <v>5</v>
      </c>
      <c r="I7421" s="2" t="str">
        <f t="shared" si="1217"/>
        <v>Marzo</v>
      </c>
      <c r="L7421" s="2" t="str">
        <f t="shared" si="1213"/>
        <v>Índices y tasasIndicador bancario de referencia IBR 90 díasDiario4389643896</v>
      </c>
    </row>
    <row r="7422" spans="1:12" s="7" customFormat="1" ht="15.95" customHeight="1" x14ac:dyDescent="0.2">
      <c r="A7422" s="7" t="s">
        <v>20</v>
      </c>
      <c r="B7422" s="7" t="s">
        <v>27</v>
      </c>
      <c r="C7422" s="7" t="s">
        <v>26</v>
      </c>
      <c r="D7422" s="3">
        <v>43896</v>
      </c>
      <c r="E7422" s="3">
        <v>43896</v>
      </c>
      <c r="F7422" s="2">
        <f t="shared" si="1214"/>
        <v>2020</v>
      </c>
      <c r="G7422" s="2">
        <f t="shared" si="1215"/>
        <v>3</v>
      </c>
      <c r="H7422" s="2">
        <f t="shared" si="1216"/>
        <v>6</v>
      </c>
      <c r="I7422" s="2" t="str">
        <f t="shared" si="1217"/>
        <v>Marzo</v>
      </c>
      <c r="L7422" s="2" t="str">
        <f t="shared" si="1213"/>
        <v>Índices y tasasIndicador bancario de referencia IBR 90 díasDiario4389943899</v>
      </c>
    </row>
    <row r="7423" spans="1:12" s="7" customFormat="1" ht="15.95" customHeight="1" x14ac:dyDescent="0.2">
      <c r="A7423" s="7" t="s">
        <v>20</v>
      </c>
      <c r="B7423" s="7" t="s">
        <v>27</v>
      </c>
      <c r="C7423" s="7" t="s">
        <v>26</v>
      </c>
      <c r="D7423" s="3">
        <v>43899</v>
      </c>
      <c r="E7423" s="3">
        <v>43899</v>
      </c>
      <c r="F7423" s="2">
        <f t="shared" si="1214"/>
        <v>2020</v>
      </c>
      <c r="G7423" s="2">
        <f t="shared" si="1215"/>
        <v>3</v>
      </c>
      <c r="H7423" s="2">
        <f t="shared" si="1216"/>
        <v>9</v>
      </c>
      <c r="I7423" s="2" t="str">
        <f t="shared" si="1217"/>
        <v>Marzo</v>
      </c>
      <c r="L7423" s="2" t="str">
        <f t="shared" si="1213"/>
        <v>Índices y tasasIndicador bancario de referencia IBR 90 díasDiario4390043900</v>
      </c>
    </row>
    <row r="7424" spans="1:12" s="7" customFormat="1" ht="15.95" customHeight="1" x14ac:dyDescent="0.2">
      <c r="A7424" s="7" t="s">
        <v>20</v>
      </c>
      <c r="B7424" s="7" t="s">
        <v>27</v>
      </c>
      <c r="C7424" s="7" t="s">
        <v>26</v>
      </c>
      <c r="D7424" s="3">
        <v>43900</v>
      </c>
      <c r="E7424" s="3">
        <v>43900</v>
      </c>
      <c r="F7424" s="2">
        <f t="shared" si="1214"/>
        <v>2020</v>
      </c>
      <c r="G7424" s="2">
        <f t="shared" si="1215"/>
        <v>3</v>
      </c>
      <c r="H7424" s="2">
        <f t="shared" si="1216"/>
        <v>10</v>
      </c>
      <c r="I7424" s="2" t="str">
        <f t="shared" si="1217"/>
        <v>Marzo</v>
      </c>
      <c r="L7424" s="2" t="str">
        <f t="shared" si="1213"/>
        <v>Índices y tasasIndicador bancario de referencia IBR 90 díasDiario4390143901</v>
      </c>
    </row>
    <row r="7425" spans="1:12" s="7" customFormat="1" ht="15.95" customHeight="1" x14ac:dyDescent="0.2">
      <c r="A7425" s="7" t="s">
        <v>20</v>
      </c>
      <c r="B7425" s="7" t="s">
        <v>27</v>
      </c>
      <c r="C7425" s="7" t="s">
        <v>26</v>
      </c>
      <c r="D7425" s="3">
        <v>43901</v>
      </c>
      <c r="E7425" s="3">
        <v>43901</v>
      </c>
      <c r="F7425" s="2">
        <f t="shared" si="1214"/>
        <v>2020</v>
      </c>
      <c r="G7425" s="2">
        <f t="shared" si="1215"/>
        <v>3</v>
      </c>
      <c r="H7425" s="2">
        <f t="shared" si="1216"/>
        <v>11</v>
      </c>
      <c r="I7425" s="2" t="str">
        <f t="shared" si="1217"/>
        <v>Marzo</v>
      </c>
      <c r="L7425" s="2" t="str">
        <f t="shared" si="1213"/>
        <v>Índices y tasasIndicador bancario de referencia IBR 90 díasDiario4390243902</v>
      </c>
    </row>
    <row r="7426" spans="1:12" s="7" customFormat="1" ht="15.95" customHeight="1" x14ac:dyDescent="0.2">
      <c r="A7426" s="7" t="s">
        <v>20</v>
      </c>
      <c r="B7426" s="7" t="s">
        <v>27</v>
      </c>
      <c r="C7426" s="7" t="s">
        <v>26</v>
      </c>
      <c r="D7426" s="3">
        <v>43902</v>
      </c>
      <c r="E7426" s="3">
        <v>43902</v>
      </c>
      <c r="F7426" s="2">
        <f t="shared" si="1214"/>
        <v>2020</v>
      </c>
      <c r="G7426" s="2">
        <f t="shared" si="1215"/>
        <v>3</v>
      </c>
      <c r="H7426" s="2">
        <f t="shared" si="1216"/>
        <v>12</v>
      </c>
      <c r="I7426" s="2" t="str">
        <f t="shared" si="1217"/>
        <v>Marzo</v>
      </c>
      <c r="L7426" s="2" t="str">
        <f t="shared" si="1213"/>
        <v>Índices y tasasIndicador bancario de referencia IBR 90 díasDiario4390343903</v>
      </c>
    </row>
    <row r="7427" spans="1:12" s="7" customFormat="1" ht="15.95" customHeight="1" x14ac:dyDescent="0.2">
      <c r="A7427" s="7" t="s">
        <v>20</v>
      </c>
      <c r="B7427" s="7" t="s">
        <v>27</v>
      </c>
      <c r="C7427" s="7" t="s">
        <v>26</v>
      </c>
      <c r="D7427" s="3">
        <v>43903</v>
      </c>
      <c r="E7427" s="3">
        <v>43903</v>
      </c>
      <c r="F7427" s="2">
        <f t="shared" si="1214"/>
        <v>2020</v>
      </c>
      <c r="G7427" s="2">
        <f t="shared" si="1215"/>
        <v>3</v>
      </c>
      <c r="H7427" s="2">
        <f t="shared" si="1216"/>
        <v>13</v>
      </c>
      <c r="I7427" s="2" t="str">
        <f t="shared" si="1217"/>
        <v>Marzo</v>
      </c>
      <c r="L7427" s="2" t="str">
        <f t="shared" si="1213"/>
        <v>Índices y tasasIndicador bancario de referencia IBR 90 díasDiario4390643906</v>
      </c>
    </row>
    <row r="7428" spans="1:12" s="7" customFormat="1" ht="15.95" customHeight="1" x14ac:dyDescent="0.2">
      <c r="A7428" s="7" t="s">
        <v>20</v>
      </c>
      <c r="B7428" s="7" t="s">
        <v>27</v>
      </c>
      <c r="C7428" s="7" t="s">
        <v>26</v>
      </c>
      <c r="D7428" s="3">
        <v>43906</v>
      </c>
      <c r="E7428" s="3">
        <v>43906</v>
      </c>
      <c r="F7428" s="2">
        <f t="shared" si="1214"/>
        <v>2020</v>
      </c>
      <c r="G7428" s="2">
        <f t="shared" si="1215"/>
        <v>3</v>
      </c>
      <c r="H7428" s="2">
        <f t="shared" si="1216"/>
        <v>16</v>
      </c>
      <c r="I7428" s="2" t="str">
        <f t="shared" si="1217"/>
        <v>Marzo</v>
      </c>
      <c r="L7428" s="2" t="str">
        <f t="shared" si="1213"/>
        <v>Índices y tasasIndicador bancario de referencia IBR 90 díasDiario4390743907</v>
      </c>
    </row>
    <row r="7429" spans="1:12" s="7" customFormat="1" ht="15.95" customHeight="1" x14ac:dyDescent="0.2">
      <c r="A7429" s="7" t="s">
        <v>20</v>
      </c>
      <c r="B7429" s="7" t="s">
        <v>27</v>
      </c>
      <c r="C7429" s="7" t="s">
        <v>26</v>
      </c>
      <c r="D7429" s="3">
        <v>43907</v>
      </c>
      <c r="E7429" s="3">
        <v>43907</v>
      </c>
      <c r="F7429" s="2">
        <f t="shared" si="1214"/>
        <v>2020</v>
      </c>
      <c r="G7429" s="2">
        <f t="shared" si="1215"/>
        <v>3</v>
      </c>
      <c r="H7429" s="2">
        <f t="shared" si="1216"/>
        <v>17</v>
      </c>
      <c r="I7429" s="2" t="str">
        <f t="shared" si="1217"/>
        <v>Marzo</v>
      </c>
      <c r="L7429" s="2" t="str">
        <f t="shared" si="1213"/>
        <v>Índices y tasasIndicador bancario de referencia IBR 90 díasDiario4390843908</v>
      </c>
    </row>
    <row r="7430" spans="1:12" s="7" customFormat="1" ht="15.95" customHeight="1" x14ac:dyDescent="0.2">
      <c r="A7430" s="7" t="s">
        <v>20</v>
      </c>
      <c r="B7430" s="7" t="s">
        <v>27</v>
      </c>
      <c r="C7430" s="7" t="s">
        <v>26</v>
      </c>
      <c r="D7430" s="3">
        <v>43908</v>
      </c>
      <c r="E7430" s="3">
        <v>43908</v>
      </c>
      <c r="F7430" s="2">
        <f t="shared" si="1214"/>
        <v>2020</v>
      </c>
      <c r="G7430" s="2">
        <f t="shared" si="1215"/>
        <v>3</v>
      </c>
      <c r="H7430" s="2">
        <f t="shared" si="1216"/>
        <v>18</v>
      </c>
      <c r="I7430" s="2" t="str">
        <f t="shared" si="1217"/>
        <v>Marzo</v>
      </c>
      <c r="L7430" s="2" t="str">
        <f t="shared" si="1213"/>
        <v>Índices y tasasIndicador bancario de referencia IBR 90 díasDiario4390943909</v>
      </c>
    </row>
    <row r="7431" spans="1:12" s="7" customFormat="1" ht="15.95" customHeight="1" x14ac:dyDescent="0.2">
      <c r="A7431" s="7" t="s">
        <v>20</v>
      </c>
      <c r="B7431" s="7" t="s">
        <v>27</v>
      </c>
      <c r="C7431" s="7" t="s">
        <v>26</v>
      </c>
      <c r="D7431" s="3">
        <v>43909</v>
      </c>
      <c r="E7431" s="3">
        <v>43909</v>
      </c>
      <c r="F7431" s="2">
        <f t="shared" si="1214"/>
        <v>2020</v>
      </c>
      <c r="G7431" s="2">
        <f t="shared" si="1215"/>
        <v>3</v>
      </c>
      <c r="H7431" s="2">
        <f t="shared" si="1216"/>
        <v>19</v>
      </c>
      <c r="I7431" s="2" t="str">
        <f t="shared" si="1217"/>
        <v>Marzo</v>
      </c>
      <c r="L7431" s="2" t="str">
        <f t="shared" si="1213"/>
        <v>Índices y tasasIndicador bancario de referencia IBR 90 díasDiario4391043910</v>
      </c>
    </row>
    <row r="7432" spans="1:12" s="7" customFormat="1" ht="15.95" customHeight="1" x14ac:dyDescent="0.2">
      <c r="A7432" s="7" t="s">
        <v>20</v>
      </c>
      <c r="B7432" s="7" t="s">
        <v>27</v>
      </c>
      <c r="C7432" s="7" t="s">
        <v>26</v>
      </c>
      <c r="D7432" s="3">
        <v>43910</v>
      </c>
      <c r="E7432" s="3">
        <v>43910</v>
      </c>
      <c r="F7432" s="2">
        <f t="shared" si="1214"/>
        <v>2020</v>
      </c>
      <c r="G7432" s="2">
        <f t="shared" si="1215"/>
        <v>3</v>
      </c>
      <c r="H7432" s="2">
        <f t="shared" si="1216"/>
        <v>20</v>
      </c>
      <c r="I7432" s="2" t="str">
        <f t="shared" si="1217"/>
        <v>Marzo</v>
      </c>
      <c r="L7432" s="2" t="str">
        <f t="shared" si="1213"/>
        <v>Índices y tasasIndicador bancario de referencia IBR 90 díasDiario4391443914</v>
      </c>
    </row>
    <row r="7433" spans="1:12" s="7" customFormat="1" ht="15.95" customHeight="1" x14ac:dyDescent="0.2">
      <c r="A7433" s="7" t="s">
        <v>20</v>
      </c>
      <c r="B7433" s="7" t="s">
        <v>27</v>
      </c>
      <c r="C7433" s="7" t="s">
        <v>26</v>
      </c>
      <c r="D7433" s="3">
        <v>43914</v>
      </c>
      <c r="E7433" s="3">
        <v>43914</v>
      </c>
      <c r="F7433" s="2">
        <f t="shared" si="1214"/>
        <v>2020</v>
      </c>
      <c r="G7433" s="2">
        <f t="shared" si="1215"/>
        <v>3</v>
      </c>
      <c r="H7433" s="2">
        <f t="shared" si="1216"/>
        <v>24</v>
      </c>
      <c r="I7433" s="2" t="str">
        <f t="shared" si="1217"/>
        <v>Marzo</v>
      </c>
      <c r="L7433" s="2" t="str">
        <f t="shared" si="1213"/>
        <v>Índices y tasasIndicador bancario de referencia IBR 90 díasDiario4391543915</v>
      </c>
    </row>
    <row r="7434" spans="1:12" s="7" customFormat="1" ht="15.95" customHeight="1" x14ac:dyDescent="0.2">
      <c r="A7434" s="7" t="s">
        <v>20</v>
      </c>
      <c r="B7434" s="7" t="s">
        <v>27</v>
      </c>
      <c r="C7434" s="7" t="s">
        <v>26</v>
      </c>
      <c r="D7434" s="3">
        <v>43915</v>
      </c>
      <c r="E7434" s="3">
        <v>43915</v>
      </c>
      <c r="F7434" s="2">
        <f t="shared" si="1214"/>
        <v>2020</v>
      </c>
      <c r="G7434" s="2">
        <f t="shared" si="1215"/>
        <v>3</v>
      </c>
      <c r="H7434" s="2">
        <f t="shared" si="1216"/>
        <v>25</v>
      </c>
      <c r="I7434" s="2" t="str">
        <f t="shared" si="1217"/>
        <v>Marzo</v>
      </c>
      <c r="L7434" s="2" t="str">
        <f t="shared" ref="L7434:L7497" si="1218">CONCATENATE(A7435,B7435,C7435,D7435,E7435,)</f>
        <v>Índices y tasasIndicador bancario de referencia IBR 90 díasDiario4391643916</v>
      </c>
    </row>
    <row r="7435" spans="1:12" s="7" customFormat="1" ht="15.95" customHeight="1" x14ac:dyDescent="0.2">
      <c r="A7435" s="7" t="s">
        <v>20</v>
      </c>
      <c r="B7435" s="7" t="s">
        <v>27</v>
      </c>
      <c r="C7435" s="7" t="s">
        <v>26</v>
      </c>
      <c r="D7435" s="3">
        <v>43916</v>
      </c>
      <c r="E7435" s="3">
        <v>43916</v>
      </c>
      <c r="F7435" s="2">
        <f t="shared" si="1214"/>
        <v>2020</v>
      </c>
      <c r="G7435" s="2">
        <f t="shared" si="1215"/>
        <v>3</v>
      </c>
      <c r="H7435" s="2">
        <f t="shared" si="1216"/>
        <v>26</v>
      </c>
      <c r="I7435" s="2" t="str">
        <f t="shared" si="1217"/>
        <v>Marzo</v>
      </c>
      <c r="L7435" s="2" t="str">
        <f t="shared" si="1218"/>
        <v>Índices y tasasIndicador bancario de referencia IBR 90 díasDiario4391743917</v>
      </c>
    </row>
    <row r="7436" spans="1:12" s="7" customFormat="1" ht="15.95" customHeight="1" x14ac:dyDescent="0.2">
      <c r="A7436" s="7" t="s">
        <v>20</v>
      </c>
      <c r="B7436" s="7" t="s">
        <v>27</v>
      </c>
      <c r="C7436" s="7" t="s">
        <v>26</v>
      </c>
      <c r="D7436" s="3">
        <v>43917</v>
      </c>
      <c r="E7436" s="3">
        <v>43917</v>
      </c>
      <c r="F7436" s="2">
        <f t="shared" si="1214"/>
        <v>2020</v>
      </c>
      <c r="G7436" s="2">
        <f t="shared" si="1215"/>
        <v>3</v>
      </c>
      <c r="H7436" s="2">
        <f t="shared" si="1216"/>
        <v>27</v>
      </c>
      <c r="I7436" s="2" t="str">
        <f t="shared" si="1217"/>
        <v>Marzo</v>
      </c>
      <c r="L7436" s="2" t="str">
        <f t="shared" si="1218"/>
        <v>Índices y tasasIndicador bancario de referencia IBR 90 díasDiario4392043920</v>
      </c>
    </row>
    <row r="7437" spans="1:12" s="7" customFormat="1" ht="15.95" customHeight="1" x14ac:dyDescent="0.2">
      <c r="A7437" s="7" t="s">
        <v>20</v>
      </c>
      <c r="B7437" s="7" t="s">
        <v>27</v>
      </c>
      <c r="C7437" s="7" t="s">
        <v>26</v>
      </c>
      <c r="D7437" s="3">
        <v>43920</v>
      </c>
      <c r="E7437" s="3">
        <v>43920</v>
      </c>
      <c r="F7437" s="2">
        <f t="shared" si="1214"/>
        <v>2020</v>
      </c>
      <c r="G7437" s="2">
        <f t="shared" si="1215"/>
        <v>3</v>
      </c>
      <c r="H7437" s="2">
        <f t="shared" si="1216"/>
        <v>30</v>
      </c>
      <c r="I7437" s="2" t="str">
        <f t="shared" si="1217"/>
        <v>Marzo</v>
      </c>
      <c r="L7437" s="2" t="str">
        <f t="shared" si="1218"/>
        <v>Índices y tasasIndicador bancario de referencia IBR 90 díasDiario4392143921</v>
      </c>
    </row>
    <row r="7438" spans="1:12" s="7" customFormat="1" ht="15.95" customHeight="1" x14ac:dyDescent="0.2">
      <c r="A7438" s="7" t="s">
        <v>20</v>
      </c>
      <c r="B7438" s="7" t="s">
        <v>27</v>
      </c>
      <c r="C7438" s="7" t="s">
        <v>26</v>
      </c>
      <c r="D7438" s="3">
        <v>43921</v>
      </c>
      <c r="E7438" s="3">
        <v>43921</v>
      </c>
      <c r="F7438" s="2">
        <f t="shared" si="1214"/>
        <v>2020</v>
      </c>
      <c r="G7438" s="2">
        <f t="shared" si="1215"/>
        <v>3</v>
      </c>
      <c r="H7438" s="2">
        <f t="shared" si="1216"/>
        <v>31</v>
      </c>
      <c r="I7438" s="2" t="str">
        <f t="shared" si="1217"/>
        <v>Marzo</v>
      </c>
      <c r="L7438" s="2" t="str">
        <f t="shared" si="1218"/>
        <v>Índices y tasasIndicador bancario de referencia IBR 90 díasDiario4392243922</v>
      </c>
    </row>
    <row r="7439" spans="1:12" s="7" customFormat="1" ht="15.95" customHeight="1" x14ac:dyDescent="0.2">
      <c r="A7439" s="7" t="s">
        <v>20</v>
      </c>
      <c r="B7439" s="7" t="s">
        <v>27</v>
      </c>
      <c r="C7439" s="7" t="s">
        <v>26</v>
      </c>
      <c r="D7439" s="3">
        <v>43922</v>
      </c>
      <c r="E7439" s="3">
        <v>43922</v>
      </c>
      <c r="F7439" s="2">
        <f t="shared" si="1214"/>
        <v>2020</v>
      </c>
      <c r="G7439" s="2">
        <f t="shared" si="1215"/>
        <v>4</v>
      </c>
      <c r="H7439" s="2">
        <f t="shared" si="1216"/>
        <v>1</v>
      </c>
      <c r="I7439" s="2" t="str">
        <f t="shared" si="1217"/>
        <v>Abril</v>
      </c>
      <c r="L7439" s="2" t="str">
        <f t="shared" si="1218"/>
        <v>Índices y tasasIndicador bancario de referencia IBR 90 díasDiario4392343923</v>
      </c>
    </row>
    <row r="7440" spans="1:12" s="7" customFormat="1" ht="15.95" customHeight="1" x14ac:dyDescent="0.2">
      <c r="A7440" s="7" t="s">
        <v>20</v>
      </c>
      <c r="B7440" s="7" t="s">
        <v>27</v>
      </c>
      <c r="C7440" s="7" t="s">
        <v>26</v>
      </c>
      <c r="D7440" s="3">
        <v>43923</v>
      </c>
      <c r="E7440" s="3">
        <v>43923</v>
      </c>
      <c r="F7440" s="2">
        <f t="shared" si="1214"/>
        <v>2020</v>
      </c>
      <c r="G7440" s="2">
        <f t="shared" si="1215"/>
        <v>4</v>
      </c>
      <c r="H7440" s="2">
        <f t="shared" si="1216"/>
        <v>2</v>
      </c>
      <c r="I7440" s="2" t="str">
        <f t="shared" si="1217"/>
        <v>Abril</v>
      </c>
      <c r="L7440" s="2" t="str">
        <f t="shared" si="1218"/>
        <v>Índices y tasasIndicador bancario de referencia IBR 90 díasDiario4392443924</v>
      </c>
    </row>
    <row r="7441" spans="1:12" s="7" customFormat="1" ht="15.95" customHeight="1" x14ac:dyDescent="0.2">
      <c r="A7441" s="7" t="s">
        <v>20</v>
      </c>
      <c r="B7441" s="7" t="s">
        <v>27</v>
      </c>
      <c r="C7441" s="7" t="s">
        <v>26</v>
      </c>
      <c r="D7441" s="3">
        <v>43924</v>
      </c>
      <c r="E7441" s="3">
        <v>43924</v>
      </c>
      <c r="F7441" s="2">
        <f t="shared" si="1214"/>
        <v>2020</v>
      </c>
      <c r="G7441" s="2">
        <f t="shared" si="1215"/>
        <v>4</v>
      </c>
      <c r="H7441" s="2">
        <f t="shared" si="1216"/>
        <v>3</v>
      </c>
      <c r="I7441" s="2" t="str">
        <f t="shared" si="1217"/>
        <v>Abril</v>
      </c>
      <c r="L7441" s="2" t="str">
        <f t="shared" si="1218"/>
        <v>Índices y tasasIndicador bancario de referencia IBR 90 díasDiario4392743927</v>
      </c>
    </row>
    <row r="7442" spans="1:12" s="7" customFormat="1" ht="15.95" customHeight="1" x14ac:dyDescent="0.2">
      <c r="A7442" s="7" t="s">
        <v>20</v>
      </c>
      <c r="B7442" s="7" t="s">
        <v>27</v>
      </c>
      <c r="C7442" s="7" t="s">
        <v>26</v>
      </c>
      <c r="D7442" s="3">
        <v>43927</v>
      </c>
      <c r="E7442" s="3">
        <v>43927</v>
      </c>
      <c r="F7442" s="2">
        <f t="shared" si="1214"/>
        <v>2020</v>
      </c>
      <c r="G7442" s="2">
        <f t="shared" si="1215"/>
        <v>4</v>
      </c>
      <c r="H7442" s="2">
        <f t="shared" si="1216"/>
        <v>6</v>
      </c>
      <c r="I7442" s="2" t="str">
        <f t="shared" si="1217"/>
        <v>Abril</v>
      </c>
      <c r="L7442" s="2" t="str">
        <f t="shared" si="1218"/>
        <v>Índices y tasasIndicador bancario de referencia IBR 90 díasDiario4392843928</v>
      </c>
    </row>
    <row r="7443" spans="1:12" s="7" customFormat="1" ht="15.95" customHeight="1" x14ac:dyDescent="0.2">
      <c r="A7443" s="7" t="s">
        <v>20</v>
      </c>
      <c r="B7443" s="7" t="s">
        <v>27</v>
      </c>
      <c r="C7443" s="7" t="s">
        <v>26</v>
      </c>
      <c r="D7443" s="3">
        <v>43928</v>
      </c>
      <c r="E7443" s="3">
        <v>43928</v>
      </c>
      <c r="F7443" s="2">
        <f t="shared" si="1214"/>
        <v>2020</v>
      </c>
      <c r="G7443" s="2">
        <f t="shared" si="1215"/>
        <v>4</v>
      </c>
      <c r="H7443" s="2">
        <f t="shared" si="1216"/>
        <v>7</v>
      </c>
      <c r="I7443" s="2" t="str">
        <f t="shared" si="1217"/>
        <v>Abril</v>
      </c>
      <c r="L7443" s="2" t="str">
        <f t="shared" si="1218"/>
        <v>Índices y tasasIndicador bancario de referencia IBR 90 díasDiario4392943929</v>
      </c>
    </row>
    <row r="7444" spans="1:12" s="7" customFormat="1" ht="15.95" customHeight="1" x14ac:dyDescent="0.2">
      <c r="A7444" s="7" t="s">
        <v>20</v>
      </c>
      <c r="B7444" s="7" t="s">
        <v>27</v>
      </c>
      <c r="C7444" s="7" t="s">
        <v>26</v>
      </c>
      <c r="D7444" s="3">
        <v>43929</v>
      </c>
      <c r="E7444" s="3">
        <v>43929</v>
      </c>
      <c r="F7444" s="2">
        <f t="shared" si="1214"/>
        <v>2020</v>
      </c>
      <c r="G7444" s="2">
        <f t="shared" si="1215"/>
        <v>4</v>
      </c>
      <c r="H7444" s="2">
        <f t="shared" si="1216"/>
        <v>8</v>
      </c>
      <c r="I7444" s="2" t="str">
        <f t="shared" si="1217"/>
        <v>Abril</v>
      </c>
      <c r="L7444" s="2" t="str">
        <f t="shared" si="1218"/>
        <v>Índices y tasasIndicador bancario de referencia IBR 90 díasDiario4393443934</v>
      </c>
    </row>
    <row r="7445" spans="1:12" s="7" customFormat="1" ht="15.95" customHeight="1" x14ac:dyDescent="0.2">
      <c r="A7445" s="7" t="s">
        <v>20</v>
      </c>
      <c r="B7445" s="7" t="s">
        <v>27</v>
      </c>
      <c r="C7445" s="7" t="s">
        <v>26</v>
      </c>
      <c r="D7445" s="3">
        <v>43934</v>
      </c>
      <c r="E7445" s="3">
        <v>43934</v>
      </c>
      <c r="F7445" s="2">
        <f t="shared" si="1214"/>
        <v>2020</v>
      </c>
      <c r="G7445" s="2">
        <f t="shared" si="1215"/>
        <v>4</v>
      </c>
      <c r="H7445" s="2">
        <f t="shared" si="1216"/>
        <v>13</v>
      </c>
      <c r="I7445" s="2" t="str">
        <f t="shared" si="1217"/>
        <v>Abril</v>
      </c>
      <c r="L7445" s="2" t="str">
        <f t="shared" si="1218"/>
        <v>Índices y tasasIndicador bancario de referencia IBR 90 díasDiario4393543935</v>
      </c>
    </row>
    <row r="7446" spans="1:12" s="7" customFormat="1" ht="15.95" customHeight="1" x14ac:dyDescent="0.2">
      <c r="A7446" s="7" t="s">
        <v>20</v>
      </c>
      <c r="B7446" s="7" t="s">
        <v>27</v>
      </c>
      <c r="C7446" s="7" t="s">
        <v>26</v>
      </c>
      <c r="D7446" s="3">
        <v>43935</v>
      </c>
      <c r="E7446" s="3">
        <v>43935</v>
      </c>
      <c r="F7446" s="2">
        <f t="shared" si="1214"/>
        <v>2020</v>
      </c>
      <c r="G7446" s="2">
        <f t="shared" si="1215"/>
        <v>4</v>
      </c>
      <c r="H7446" s="2">
        <f t="shared" si="1216"/>
        <v>14</v>
      </c>
      <c r="I7446" s="2" t="str">
        <f t="shared" si="1217"/>
        <v>Abril</v>
      </c>
      <c r="L7446" s="2" t="str">
        <f t="shared" si="1218"/>
        <v>Índices y tasasIndicador bancario de referencia IBR 90 díasDiario4393643936</v>
      </c>
    </row>
    <row r="7447" spans="1:12" s="7" customFormat="1" ht="15.95" customHeight="1" x14ac:dyDescent="0.2">
      <c r="A7447" s="7" t="s">
        <v>20</v>
      </c>
      <c r="B7447" s="7" t="s">
        <v>27</v>
      </c>
      <c r="C7447" s="7" t="s">
        <v>26</v>
      </c>
      <c r="D7447" s="3">
        <v>43936</v>
      </c>
      <c r="E7447" s="3">
        <v>43936</v>
      </c>
      <c r="F7447" s="2">
        <f t="shared" si="1214"/>
        <v>2020</v>
      </c>
      <c r="G7447" s="2">
        <f t="shared" si="1215"/>
        <v>4</v>
      </c>
      <c r="H7447" s="2">
        <f t="shared" si="1216"/>
        <v>15</v>
      </c>
      <c r="I7447" s="2" t="str">
        <f t="shared" si="1217"/>
        <v>Abril</v>
      </c>
      <c r="L7447" s="2" t="str">
        <f t="shared" si="1218"/>
        <v>Índices y tasasIndicador bancario de referencia IBR 90 díasDiario4393743937</v>
      </c>
    </row>
    <row r="7448" spans="1:12" s="7" customFormat="1" ht="15.95" customHeight="1" x14ac:dyDescent="0.2">
      <c r="A7448" s="7" t="s">
        <v>20</v>
      </c>
      <c r="B7448" s="7" t="s">
        <v>27</v>
      </c>
      <c r="C7448" s="7" t="s">
        <v>26</v>
      </c>
      <c r="D7448" s="3">
        <v>43937</v>
      </c>
      <c r="E7448" s="3">
        <v>43937</v>
      </c>
      <c r="F7448" s="2">
        <f t="shared" si="1214"/>
        <v>2020</v>
      </c>
      <c r="G7448" s="2">
        <f t="shared" si="1215"/>
        <v>4</v>
      </c>
      <c r="H7448" s="2">
        <f t="shared" si="1216"/>
        <v>16</v>
      </c>
      <c r="I7448" s="2" t="str">
        <f t="shared" si="1217"/>
        <v>Abril</v>
      </c>
      <c r="L7448" s="2" t="str">
        <f t="shared" si="1218"/>
        <v>Índices y tasasIndicador bancario de referencia IBR 90 díasDiario4393843938</v>
      </c>
    </row>
    <row r="7449" spans="1:12" s="7" customFormat="1" ht="15.95" customHeight="1" x14ac:dyDescent="0.2">
      <c r="A7449" s="7" t="s">
        <v>20</v>
      </c>
      <c r="B7449" s="7" t="s">
        <v>27</v>
      </c>
      <c r="C7449" s="7" t="s">
        <v>26</v>
      </c>
      <c r="D7449" s="3">
        <v>43938</v>
      </c>
      <c r="E7449" s="3">
        <v>43938</v>
      </c>
      <c r="F7449" s="2">
        <f t="shared" si="1214"/>
        <v>2020</v>
      </c>
      <c r="G7449" s="2">
        <f t="shared" si="1215"/>
        <v>4</v>
      </c>
      <c r="H7449" s="2">
        <f t="shared" si="1216"/>
        <v>17</v>
      </c>
      <c r="I7449" s="2" t="str">
        <f t="shared" si="1217"/>
        <v>Abril</v>
      </c>
      <c r="L7449" s="2" t="str">
        <f t="shared" si="1218"/>
        <v>Índices y tasasIndicador bancario de referencia IBR 90 díasDiario4394143941</v>
      </c>
    </row>
    <row r="7450" spans="1:12" s="7" customFormat="1" ht="15.95" customHeight="1" x14ac:dyDescent="0.2">
      <c r="A7450" s="7" t="s">
        <v>20</v>
      </c>
      <c r="B7450" s="7" t="s">
        <v>27</v>
      </c>
      <c r="C7450" s="7" t="s">
        <v>26</v>
      </c>
      <c r="D7450" s="3">
        <v>43941</v>
      </c>
      <c r="E7450" s="3">
        <v>43941</v>
      </c>
      <c r="F7450" s="2">
        <f t="shared" si="1214"/>
        <v>2020</v>
      </c>
      <c r="G7450" s="2">
        <f t="shared" si="1215"/>
        <v>4</v>
      </c>
      <c r="H7450" s="2">
        <f t="shared" si="1216"/>
        <v>20</v>
      </c>
      <c r="I7450" s="2" t="str">
        <f t="shared" si="1217"/>
        <v>Abril</v>
      </c>
      <c r="L7450" s="2" t="str">
        <f t="shared" si="1218"/>
        <v>Índices y tasasIndicador bancario de referencia IBR 90 díasDiario4394243942</v>
      </c>
    </row>
    <row r="7451" spans="1:12" s="7" customFormat="1" ht="15.95" customHeight="1" x14ac:dyDescent="0.2">
      <c r="A7451" s="7" t="s">
        <v>20</v>
      </c>
      <c r="B7451" s="7" t="s">
        <v>27</v>
      </c>
      <c r="C7451" s="7" t="s">
        <v>26</v>
      </c>
      <c r="D7451" s="3">
        <v>43942</v>
      </c>
      <c r="E7451" s="3">
        <v>43942</v>
      </c>
      <c r="F7451" s="2">
        <f t="shared" si="1214"/>
        <v>2020</v>
      </c>
      <c r="G7451" s="2">
        <f t="shared" si="1215"/>
        <v>4</v>
      </c>
      <c r="H7451" s="2">
        <f t="shared" si="1216"/>
        <v>21</v>
      </c>
      <c r="I7451" s="2" t="str">
        <f t="shared" si="1217"/>
        <v>Abril</v>
      </c>
      <c r="L7451" s="2" t="str">
        <f t="shared" si="1218"/>
        <v>Índices y tasasIndicador bancario de referencia IBR 90 díasDiario4394343943</v>
      </c>
    </row>
    <row r="7452" spans="1:12" s="7" customFormat="1" ht="15.95" customHeight="1" x14ac:dyDescent="0.2">
      <c r="A7452" s="7" t="s">
        <v>20</v>
      </c>
      <c r="B7452" s="7" t="s">
        <v>27</v>
      </c>
      <c r="C7452" s="7" t="s">
        <v>26</v>
      </c>
      <c r="D7452" s="3">
        <v>43943</v>
      </c>
      <c r="E7452" s="3">
        <v>43943</v>
      </c>
      <c r="F7452" s="2">
        <f t="shared" si="1214"/>
        <v>2020</v>
      </c>
      <c r="G7452" s="2">
        <f t="shared" si="1215"/>
        <v>4</v>
      </c>
      <c r="H7452" s="2">
        <f t="shared" si="1216"/>
        <v>22</v>
      </c>
      <c r="I7452" s="2" t="str">
        <f t="shared" si="1217"/>
        <v>Abril</v>
      </c>
      <c r="L7452" s="2" t="str">
        <f t="shared" si="1218"/>
        <v>Índices y tasasIndicador bancario de referencia IBR 90 díasDiario4394443944</v>
      </c>
    </row>
    <row r="7453" spans="1:12" s="7" customFormat="1" ht="15.95" customHeight="1" x14ac:dyDescent="0.2">
      <c r="A7453" s="7" t="s">
        <v>20</v>
      </c>
      <c r="B7453" s="7" t="s">
        <v>27</v>
      </c>
      <c r="C7453" s="7" t="s">
        <v>26</v>
      </c>
      <c r="D7453" s="3">
        <v>43944</v>
      </c>
      <c r="E7453" s="3">
        <v>43944</v>
      </c>
      <c r="F7453" s="2">
        <f t="shared" si="1214"/>
        <v>2020</v>
      </c>
      <c r="G7453" s="2">
        <f t="shared" si="1215"/>
        <v>4</v>
      </c>
      <c r="H7453" s="2">
        <f t="shared" si="1216"/>
        <v>23</v>
      </c>
      <c r="I7453" s="2" t="str">
        <f t="shared" si="1217"/>
        <v>Abril</v>
      </c>
      <c r="L7453" s="2" t="str">
        <f t="shared" si="1218"/>
        <v>Índices y tasasIndicador bancario de referencia IBR 90 díasDiario4394543945</v>
      </c>
    </row>
    <row r="7454" spans="1:12" s="7" customFormat="1" ht="15.95" customHeight="1" x14ac:dyDescent="0.2">
      <c r="A7454" s="7" t="s">
        <v>20</v>
      </c>
      <c r="B7454" s="7" t="s">
        <v>27</v>
      </c>
      <c r="C7454" s="7" t="s">
        <v>26</v>
      </c>
      <c r="D7454" s="3">
        <v>43945</v>
      </c>
      <c r="E7454" s="3">
        <v>43945</v>
      </c>
      <c r="F7454" s="2">
        <f t="shared" si="1214"/>
        <v>2020</v>
      </c>
      <c r="G7454" s="2">
        <f t="shared" si="1215"/>
        <v>4</v>
      </c>
      <c r="H7454" s="2">
        <f t="shared" si="1216"/>
        <v>24</v>
      </c>
      <c r="I7454" s="2" t="str">
        <f t="shared" si="1217"/>
        <v>Abril</v>
      </c>
      <c r="L7454" s="2" t="str">
        <f t="shared" si="1218"/>
        <v>Índices y tasasIndicador bancario de referencia IBR 90 díasDiario4394843948</v>
      </c>
    </row>
    <row r="7455" spans="1:12" s="7" customFormat="1" ht="15.95" customHeight="1" x14ac:dyDescent="0.2">
      <c r="A7455" s="7" t="s">
        <v>20</v>
      </c>
      <c r="B7455" s="7" t="s">
        <v>27</v>
      </c>
      <c r="C7455" s="7" t="s">
        <v>26</v>
      </c>
      <c r="D7455" s="3">
        <v>43948</v>
      </c>
      <c r="E7455" s="3">
        <v>43948</v>
      </c>
      <c r="F7455" s="2">
        <f t="shared" si="1214"/>
        <v>2020</v>
      </c>
      <c r="G7455" s="2">
        <f t="shared" si="1215"/>
        <v>4</v>
      </c>
      <c r="H7455" s="2">
        <f t="shared" si="1216"/>
        <v>27</v>
      </c>
      <c r="I7455" s="2" t="str">
        <f t="shared" si="1217"/>
        <v>Abril</v>
      </c>
      <c r="L7455" s="2" t="str">
        <f t="shared" si="1218"/>
        <v>Índices y tasasIndicador bancario de referencia IBR 90 díasDiario4394943949</v>
      </c>
    </row>
    <row r="7456" spans="1:12" s="7" customFormat="1" ht="15.95" customHeight="1" x14ac:dyDescent="0.2">
      <c r="A7456" s="7" t="s">
        <v>20</v>
      </c>
      <c r="B7456" s="7" t="s">
        <v>27</v>
      </c>
      <c r="C7456" s="7" t="s">
        <v>26</v>
      </c>
      <c r="D7456" s="3">
        <v>43949</v>
      </c>
      <c r="E7456" s="3">
        <v>43949</v>
      </c>
      <c r="F7456" s="2">
        <f t="shared" si="1214"/>
        <v>2020</v>
      </c>
      <c r="G7456" s="2">
        <f t="shared" si="1215"/>
        <v>4</v>
      </c>
      <c r="H7456" s="2">
        <f t="shared" si="1216"/>
        <v>28</v>
      </c>
      <c r="I7456" s="2" t="str">
        <f t="shared" si="1217"/>
        <v>Abril</v>
      </c>
      <c r="L7456" s="2" t="str">
        <f t="shared" si="1218"/>
        <v>Índices y tasasIndicador bancario de referencia IBR 90 díasDiario4395043950</v>
      </c>
    </row>
    <row r="7457" spans="1:12" s="7" customFormat="1" ht="15.95" customHeight="1" x14ac:dyDescent="0.2">
      <c r="A7457" s="7" t="s">
        <v>20</v>
      </c>
      <c r="B7457" s="7" t="s">
        <v>27</v>
      </c>
      <c r="C7457" s="7" t="s">
        <v>26</v>
      </c>
      <c r="D7457" s="3">
        <v>43950</v>
      </c>
      <c r="E7457" s="3">
        <v>43950</v>
      </c>
      <c r="F7457" s="2">
        <f t="shared" si="1214"/>
        <v>2020</v>
      </c>
      <c r="G7457" s="2">
        <f t="shared" si="1215"/>
        <v>4</v>
      </c>
      <c r="H7457" s="2">
        <f t="shared" si="1216"/>
        <v>29</v>
      </c>
      <c r="I7457" s="2" t="str">
        <f t="shared" si="1217"/>
        <v>Abril</v>
      </c>
      <c r="L7457" s="2" t="str">
        <f t="shared" si="1218"/>
        <v>Índices y tasasIndicador bancario de referencia IBR 90 díasDiario4395143951</v>
      </c>
    </row>
    <row r="7458" spans="1:12" s="7" customFormat="1" ht="15.95" customHeight="1" x14ac:dyDescent="0.2">
      <c r="A7458" s="7" t="s">
        <v>20</v>
      </c>
      <c r="B7458" s="7" t="s">
        <v>27</v>
      </c>
      <c r="C7458" s="7" t="s">
        <v>26</v>
      </c>
      <c r="D7458" s="3">
        <v>43951</v>
      </c>
      <c r="E7458" s="3">
        <v>43951</v>
      </c>
      <c r="F7458" s="2">
        <f t="shared" si="1214"/>
        <v>2020</v>
      </c>
      <c r="G7458" s="2">
        <f t="shared" si="1215"/>
        <v>4</v>
      </c>
      <c r="H7458" s="2">
        <f t="shared" si="1216"/>
        <v>30</v>
      </c>
      <c r="I7458" s="2" t="str">
        <f t="shared" si="1217"/>
        <v>Abril</v>
      </c>
      <c r="L7458" s="2" t="str">
        <f t="shared" si="1218"/>
        <v>Índices y tasasIndicador bancario de referencia IBR 90 díasDiario4395543955</v>
      </c>
    </row>
    <row r="7459" spans="1:12" s="7" customFormat="1" ht="15.95" customHeight="1" x14ac:dyDescent="0.2">
      <c r="A7459" s="7" t="s">
        <v>20</v>
      </c>
      <c r="B7459" s="7" t="s">
        <v>27</v>
      </c>
      <c r="C7459" s="7" t="s">
        <v>26</v>
      </c>
      <c r="D7459" s="3">
        <v>43955</v>
      </c>
      <c r="E7459" s="3">
        <v>43955</v>
      </c>
      <c r="F7459" s="2">
        <f t="shared" si="1214"/>
        <v>2020</v>
      </c>
      <c r="G7459" s="2">
        <f t="shared" si="1215"/>
        <v>5</v>
      </c>
      <c r="H7459" s="2">
        <f t="shared" si="1216"/>
        <v>4</v>
      </c>
      <c r="I7459" s="2" t="str">
        <f t="shared" si="1217"/>
        <v>Mayo</v>
      </c>
      <c r="L7459" s="2" t="str">
        <f t="shared" si="1218"/>
        <v>Índices y tasasIndicador bancario de referencia IBR 90 díasDiario4395643956</v>
      </c>
    </row>
    <row r="7460" spans="1:12" s="7" customFormat="1" ht="15.95" customHeight="1" x14ac:dyDescent="0.2">
      <c r="A7460" s="7" t="s">
        <v>20</v>
      </c>
      <c r="B7460" s="7" t="s">
        <v>27</v>
      </c>
      <c r="C7460" s="7" t="s">
        <v>26</v>
      </c>
      <c r="D7460" s="3">
        <v>43956</v>
      </c>
      <c r="E7460" s="3">
        <v>43956</v>
      </c>
      <c r="F7460" s="2">
        <f t="shared" si="1214"/>
        <v>2020</v>
      </c>
      <c r="G7460" s="2">
        <f t="shared" si="1215"/>
        <v>5</v>
      </c>
      <c r="H7460" s="2">
        <f t="shared" si="1216"/>
        <v>5</v>
      </c>
      <c r="I7460" s="2" t="str">
        <f t="shared" si="1217"/>
        <v>Mayo</v>
      </c>
      <c r="L7460" s="2" t="str">
        <f t="shared" si="1218"/>
        <v>Índices y tasasIndicador bancario de referencia IBR 90 díasDiario4395743957</v>
      </c>
    </row>
    <row r="7461" spans="1:12" s="7" customFormat="1" ht="15.95" customHeight="1" x14ac:dyDescent="0.2">
      <c r="A7461" s="7" t="s">
        <v>20</v>
      </c>
      <c r="B7461" s="7" t="s">
        <v>27</v>
      </c>
      <c r="C7461" s="7" t="s">
        <v>26</v>
      </c>
      <c r="D7461" s="3">
        <v>43957</v>
      </c>
      <c r="E7461" s="3">
        <v>43957</v>
      </c>
      <c r="F7461" s="2">
        <f t="shared" si="1214"/>
        <v>2020</v>
      </c>
      <c r="G7461" s="2">
        <f t="shared" si="1215"/>
        <v>5</v>
      </c>
      <c r="H7461" s="2">
        <f t="shared" si="1216"/>
        <v>6</v>
      </c>
      <c r="I7461" s="2" t="str">
        <f t="shared" si="1217"/>
        <v>Mayo</v>
      </c>
      <c r="L7461" s="2" t="str">
        <f t="shared" si="1218"/>
        <v>Índices y tasasIndicador bancario de referencia IBR 90 díasDiario4395843958</v>
      </c>
    </row>
    <row r="7462" spans="1:12" s="7" customFormat="1" ht="15.95" customHeight="1" x14ac:dyDescent="0.2">
      <c r="A7462" s="7" t="s">
        <v>20</v>
      </c>
      <c r="B7462" s="7" t="s">
        <v>27</v>
      </c>
      <c r="C7462" s="7" t="s">
        <v>26</v>
      </c>
      <c r="D7462" s="3">
        <v>43958</v>
      </c>
      <c r="E7462" s="3">
        <v>43958</v>
      </c>
      <c r="F7462" s="2">
        <f t="shared" si="1214"/>
        <v>2020</v>
      </c>
      <c r="G7462" s="2">
        <f t="shared" si="1215"/>
        <v>5</v>
      </c>
      <c r="H7462" s="2">
        <f t="shared" si="1216"/>
        <v>7</v>
      </c>
      <c r="I7462" s="2" t="str">
        <f t="shared" si="1217"/>
        <v>Mayo</v>
      </c>
      <c r="L7462" s="2" t="str">
        <f t="shared" si="1218"/>
        <v>Índices y tasasIndicador bancario de referencia IBR 90 díasDiario4395943959</v>
      </c>
    </row>
    <row r="7463" spans="1:12" s="7" customFormat="1" ht="15.95" customHeight="1" x14ac:dyDescent="0.2">
      <c r="A7463" s="7" t="s">
        <v>20</v>
      </c>
      <c r="B7463" s="7" t="s">
        <v>27</v>
      </c>
      <c r="C7463" s="7" t="s">
        <v>26</v>
      </c>
      <c r="D7463" s="3">
        <v>43959</v>
      </c>
      <c r="E7463" s="3">
        <v>43959</v>
      </c>
      <c r="F7463" s="2">
        <f t="shared" si="1214"/>
        <v>2020</v>
      </c>
      <c r="G7463" s="2">
        <f t="shared" si="1215"/>
        <v>5</v>
      </c>
      <c r="H7463" s="2">
        <f t="shared" si="1216"/>
        <v>8</v>
      </c>
      <c r="I7463" s="2" t="str">
        <f t="shared" si="1217"/>
        <v>Mayo</v>
      </c>
      <c r="L7463" s="2" t="str">
        <f t="shared" si="1218"/>
        <v>Índices y tasasIndicador bancario de referencia IBR 90 díasDiario4396243962</v>
      </c>
    </row>
    <row r="7464" spans="1:12" s="7" customFormat="1" ht="15.95" customHeight="1" x14ac:dyDescent="0.2">
      <c r="A7464" s="7" t="s">
        <v>20</v>
      </c>
      <c r="B7464" s="7" t="s">
        <v>27</v>
      </c>
      <c r="C7464" s="7" t="s">
        <v>26</v>
      </c>
      <c r="D7464" s="3">
        <v>43962</v>
      </c>
      <c r="E7464" s="3">
        <v>43962</v>
      </c>
      <c r="F7464" s="2">
        <f t="shared" si="1214"/>
        <v>2020</v>
      </c>
      <c r="G7464" s="2">
        <f t="shared" si="1215"/>
        <v>5</v>
      </c>
      <c r="H7464" s="2">
        <f t="shared" si="1216"/>
        <v>11</v>
      </c>
      <c r="I7464" s="2" t="str">
        <f t="shared" si="1217"/>
        <v>Mayo</v>
      </c>
      <c r="L7464" s="2" t="str">
        <f t="shared" si="1218"/>
        <v>Índices y tasasIndicador bancario de referencia IBR 90 díasDiario4396343963</v>
      </c>
    </row>
    <row r="7465" spans="1:12" s="7" customFormat="1" ht="15.95" customHeight="1" x14ac:dyDescent="0.2">
      <c r="A7465" s="7" t="s">
        <v>20</v>
      </c>
      <c r="B7465" s="7" t="s">
        <v>27</v>
      </c>
      <c r="C7465" s="7" t="s">
        <v>26</v>
      </c>
      <c r="D7465" s="3">
        <v>43963</v>
      </c>
      <c r="E7465" s="3">
        <v>43963</v>
      </c>
      <c r="F7465" s="2">
        <f t="shared" si="1214"/>
        <v>2020</v>
      </c>
      <c r="G7465" s="2">
        <f t="shared" si="1215"/>
        <v>5</v>
      </c>
      <c r="H7465" s="2">
        <f t="shared" si="1216"/>
        <v>12</v>
      </c>
      <c r="I7465" s="2" t="str">
        <f t="shared" si="1217"/>
        <v>Mayo</v>
      </c>
      <c r="L7465" s="2" t="str">
        <f t="shared" si="1218"/>
        <v>Índices y tasasIndicador bancario de referencia IBR 90 díasDiario4396443964</v>
      </c>
    </row>
    <row r="7466" spans="1:12" s="7" customFormat="1" ht="15.95" customHeight="1" x14ac:dyDescent="0.2">
      <c r="A7466" s="7" t="s">
        <v>20</v>
      </c>
      <c r="B7466" s="7" t="s">
        <v>27</v>
      </c>
      <c r="C7466" s="7" t="s">
        <v>26</v>
      </c>
      <c r="D7466" s="3">
        <v>43964</v>
      </c>
      <c r="E7466" s="3">
        <v>43964</v>
      </c>
      <c r="F7466" s="2">
        <f t="shared" si="1214"/>
        <v>2020</v>
      </c>
      <c r="G7466" s="2">
        <f t="shared" si="1215"/>
        <v>5</v>
      </c>
      <c r="H7466" s="2">
        <f t="shared" si="1216"/>
        <v>13</v>
      </c>
      <c r="I7466" s="2" t="str">
        <f t="shared" si="1217"/>
        <v>Mayo</v>
      </c>
      <c r="L7466" s="2" t="str">
        <f t="shared" si="1218"/>
        <v>Índices y tasasIndicador bancario de referencia IBR 90 díasDiario4396543965</v>
      </c>
    </row>
    <row r="7467" spans="1:12" s="7" customFormat="1" ht="15.95" customHeight="1" x14ac:dyDescent="0.2">
      <c r="A7467" s="7" t="s">
        <v>20</v>
      </c>
      <c r="B7467" s="7" t="s">
        <v>27</v>
      </c>
      <c r="C7467" s="7" t="s">
        <v>26</v>
      </c>
      <c r="D7467" s="3">
        <v>43965</v>
      </c>
      <c r="E7467" s="3">
        <v>43965</v>
      </c>
      <c r="F7467" s="2">
        <f t="shared" si="1214"/>
        <v>2020</v>
      </c>
      <c r="G7467" s="2">
        <f t="shared" si="1215"/>
        <v>5</v>
      </c>
      <c r="H7467" s="2">
        <f t="shared" si="1216"/>
        <v>14</v>
      </c>
      <c r="I7467" s="2" t="str">
        <f t="shared" si="1217"/>
        <v>Mayo</v>
      </c>
      <c r="L7467" s="2" t="str">
        <f t="shared" si="1218"/>
        <v>Índices y tasasIndicador bancario de referencia IBR 90 díasDiario4396643966</v>
      </c>
    </row>
    <row r="7468" spans="1:12" s="7" customFormat="1" ht="15.95" customHeight="1" x14ac:dyDescent="0.2">
      <c r="A7468" s="7" t="s">
        <v>20</v>
      </c>
      <c r="B7468" s="7" t="s">
        <v>27</v>
      </c>
      <c r="C7468" s="7" t="s">
        <v>26</v>
      </c>
      <c r="D7468" s="3">
        <v>43966</v>
      </c>
      <c r="E7468" s="3">
        <v>43966</v>
      </c>
      <c r="F7468" s="2">
        <f t="shared" si="1214"/>
        <v>2020</v>
      </c>
      <c r="G7468" s="2">
        <f t="shared" si="1215"/>
        <v>5</v>
      </c>
      <c r="H7468" s="2">
        <f t="shared" si="1216"/>
        <v>15</v>
      </c>
      <c r="I7468" s="2" t="str">
        <f t="shared" si="1217"/>
        <v>Mayo</v>
      </c>
      <c r="L7468" s="2" t="str">
        <f t="shared" si="1218"/>
        <v>Índices y tasasIndicador bancario de referencia IBR 90 díasDiario4396943969</v>
      </c>
    </row>
    <row r="7469" spans="1:12" s="7" customFormat="1" ht="15.95" customHeight="1" x14ac:dyDescent="0.2">
      <c r="A7469" s="7" t="s">
        <v>20</v>
      </c>
      <c r="B7469" s="7" t="s">
        <v>27</v>
      </c>
      <c r="C7469" s="7" t="s">
        <v>26</v>
      </c>
      <c r="D7469" s="3">
        <v>43969</v>
      </c>
      <c r="E7469" s="3">
        <v>43969</v>
      </c>
      <c r="F7469" s="2">
        <f t="shared" ref="F7469:F7532" si="1219">YEAR(E7469)</f>
        <v>2020</v>
      </c>
      <c r="G7469" s="2">
        <f t="shared" ref="G7469:G7532" si="1220">MONTH(E7469)</f>
        <v>5</v>
      </c>
      <c r="H7469" s="2">
        <f t="shared" ref="H7469:H7532" si="1221">DAY(E7469)</f>
        <v>18</v>
      </c>
      <c r="I7469" s="2" t="str">
        <f t="shared" ref="I7469:I7532" si="1222">CHOOSE(G7469,"Enero","Febrero","Marzo","Abril","Mayo","Junio","Julio","Agosto","Septiembre","Octubre","Noviembre","Diciembre")</f>
        <v>Mayo</v>
      </c>
      <c r="L7469" s="2" t="str">
        <f t="shared" si="1218"/>
        <v>Índices y tasasIndicador bancario de referencia IBR 90 díasDiario4397043970</v>
      </c>
    </row>
    <row r="7470" spans="1:12" s="7" customFormat="1" ht="15.95" customHeight="1" x14ac:dyDescent="0.2">
      <c r="A7470" s="7" t="s">
        <v>20</v>
      </c>
      <c r="B7470" s="7" t="s">
        <v>27</v>
      </c>
      <c r="C7470" s="7" t="s">
        <v>26</v>
      </c>
      <c r="D7470" s="3">
        <v>43970</v>
      </c>
      <c r="E7470" s="3">
        <v>43970</v>
      </c>
      <c r="F7470" s="2">
        <f t="shared" si="1219"/>
        <v>2020</v>
      </c>
      <c r="G7470" s="2">
        <f t="shared" si="1220"/>
        <v>5</v>
      </c>
      <c r="H7470" s="2">
        <f t="shared" si="1221"/>
        <v>19</v>
      </c>
      <c r="I7470" s="2" t="str">
        <f t="shared" si="1222"/>
        <v>Mayo</v>
      </c>
      <c r="L7470" s="2" t="str">
        <f t="shared" si="1218"/>
        <v>Índices y tasasIndicador bancario de referencia IBR 90 díasDiario4397143971</v>
      </c>
    </row>
    <row r="7471" spans="1:12" s="7" customFormat="1" ht="15.95" customHeight="1" x14ac:dyDescent="0.2">
      <c r="A7471" s="7" t="s">
        <v>20</v>
      </c>
      <c r="B7471" s="7" t="s">
        <v>27</v>
      </c>
      <c r="C7471" s="7" t="s">
        <v>26</v>
      </c>
      <c r="D7471" s="3">
        <v>43971</v>
      </c>
      <c r="E7471" s="3">
        <v>43971</v>
      </c>
      <c r="F7471" s="2">
        <f t="shared" si="1219"/>
        <v>2020</v>
      </c>
      <c r="G7471" s="2">
        <f t="shared" si="1220"/>
        <v>5</v>
      </c>
      <c r="H7471" s="2">
        <f t="shared" si="1221"/>
        <v>20</v>
      </c>
      <c r="I7471" s="2" t="str">
        <f t="shared" si="1222"/>
        <v>Mayo</v>
      </c>
      <c r="L7471" s="2" t="str">
        <f t="shared" si="1218"/>
        <v>Índices y tasasIndicador bancario de referencia IBR 90 díasDiario4397243972</v>
      </c>
    </row>
    <row r="7472" spans="1:12" s="7" customFormat="1" ht="15.95" customHeight="1" x14ac:dyDescent="0.2">
      <c r="A7472" s="7" t="s">
        <v>20</v>
      </c>
      <c r="B7472" s="7" t="s">
        <v>27</v>
      </c>
      <c r="C7472" s="7" t="s">
        <v>26</v>
      </c>
      <c r="D7472" s="3">
        <v>43972</v>
      </c>
      <c r="E7472" s="3">
        <v>43972</v>
      </c>
      <c r="F7472" s="2">
        <f t="shared" si="1219"/>
        <v>2020</v>
      </c>
      <c r="G7472" s="2">
        <f t="shared" si="1220"/>
        <v>5</v>
      </c>
      <c r="H7472" s="2">
        <f t="shared" si="1221"/>
        <v>21</v>
      </c>
      <c r="I7472" s="2" t="str">
        <f t="shared" si="1222"/>
        <v>Mayo</v>
      </c>
      <c r="L7472" s="2" t="str">
        <f t="shared" si="1218"/>
        <v>Índices y tasasIndicador bancario de referencia IBR 90 díasDiario4397343973</v>
      </c>
    </row>
    <row r="7473" spans="1:12" s="7" customFormat="1" ht="15.95" customHeight="1" x14ac:dyDescent="0.2">
      <c r="A7473" s="7" t="s">
        <v>20</v>
      </c>
      <c r="B7473" s="7" t="s">
        <v>27</v>
      </c>
      <c r="C7473" s="7" t="s">
        <v>26</v>
      </c>
      <c r="D7473" s="3">
        <v>43973</v>
      </c>
      <c r="E7473" s="3">
        <v>43973</v>
      </c>
      <c r="F7473" s="2">
        <f t="shared" si="1219"/>
        <v>2020</v>
      </c>
      <c r="G7473" s="2">
        <f t="shared" si="1220"/>
        <v>5</v>
      </c>
      <c r="H7473" s="2">
        <f t="shared" si="1221"/>
        <v>22</v>
      </c>
      <c r="I7473" s="2" t="str">
        <f t="shared" si="1222"/>
        <v>Mayo</v>
      </c>
      <c r="L7473" s="2" t="str">
        <f t="shared" si="1218"/>
        <v>Índices y tasasIndicador bancario de referencia IBR 90 díasDiario4397743977</v>
      </c>
    </row>
    <row r="7474" spans="1:12" s="7" customFormat="1" ht="15.95" customHeight="1" x14ac:dyDescent="0.2">
      <c r="A7474" s="7" t="s">
        <v>20</v>
      </c>
      <c r="B7474" s="7" t="s">
        <v>27</v>
      </c>
      <c r="C7474" s="7" t="s">
        <v>26</v>
      </c>
      <c r="D7474" s="3">
        <v>43977</v>
      </c>
      <c r="E7474" s="3">
        <v>43977</v>
      </c>
      <c r="F7474" s="2">
        <f t="shared" si="1219"/>
        <v>2020</v>
      </c>
      <c r="G7474" s="2">
        <f t="shared" si="1220"/>
        <v>5</v>
      </c>
      <c r="H7474" s="2">
        <f t="shared" si="1221"/>
        <v>26</v>
      </c>
      <c r="I7474" s="2" t="str">
        <f t="shared" si="1222"/>
        <v>Mayo</v>
      </c>
      <c r="L7474" s="2" t="str">
        <f t="shared" si="1218"/>
        <v>Índices y tasasIndicador bancario de referencia IBR 90 díasDiario4397843978</v>
      </c>
    </row>
    <row r="7475" spans="1:12" s="7" customFormat="1" ht="15.95" customHeight="1" x14ac:dyDescent="0.2">
      <c r="A7475" s="7" t="s">
        <v>20</v>
      </c>
      <c r="B7475" s="7" t="s">
        <v>27</v>
      </c>
      <c r="C7475" s="7" t="s">
        <v>26</v>
      </c>
      <c r="D7475" s="3">
        <v>43978</v>
      </c>
      <c r="E7475" s="3">
        <v>43978</v>
      </c>
      <c r="F7475" s="2">
        <f t="shared" si="1219"/>
        <v>2020</v>
      </c>
      <c r="G7475" s="2">
        <f t="shared" si="1220"/>
        <v>5</v>
      </c>
      <c r="H7475" s="2">
        <f t="shared" si="1221"/>
        <v>27</v>
      </c>
      <c r="I7475" s="2" t="str">
        <f t="shared" si="1222"/>
        <v>Mayo</v>
      </c>
      <c r="L7475" s="2" t="str">
        <f t="shared" si="1218"/>
        <v>Índices y tasasIndicador bancario de referencia IBR 90 díasDiario4397943979</v>
      </c>
    </row>
    <row r="7476" spans="1:12" s="7" customFormat="1" ht="15.95" customHeight="1" x14ac:dyDescent="0.2">
      <c r="A7476" s="7" t="s">
        <v>20</v>
      </c>
      <c r="B7476" s="7" t="s">
        <v>27</v>
      </c>
      <c r="C7476" s="7" t="s">
        <v>26</v>
      </c>
      <c r="D7476" s="3">
        <v>43979</v>
      </c>
      <c r="E7476" s="3">
        <v>43979</v>
      </c>
      <c r="F7476" s="2">
        <f t="shared" si="1219"/>
        <v>2020</v>
      </c>
      <c r="G7476" s="2">
        <f t="shared" si="1220"/>
        <v>5</v>
      </c>
      <c r="H7476" s="2">
        <f t="shared" si="1221"/>
        <v>28</v>
      </c>
      <c r="I7476" s="2" t="str">
        <f t="shared" si="1222"/>
        <v>Mayo</v>
      </c>
      <c r="L7476" s="2" t="str">
        <f t="shared" si="1218"/>
        <v>Índices y tasasIndicador bancario de referencia IBR 90 díasDiario4398043980</v>
      </c>
    </row>
    <row r="7477" spans="1:12" s="7" customFormat="1" ht="15.95" customHeight="1" x14ac:dyDescent="0.2">
      <c r="A7477" s="7" t="s">
        <v>20</v>
      </c>
      <c r="B7477" s="7" t="s">
        <v>27</v>
      </c>
      <c r="C7477" s="7" t="s">
        <v>26</v>
      </c>
      <c r="D7477" s="3">
        <v>43980</v>
      </c>
      <c r="E7477" s="3">
        <v>43980</v>
      </c>
      <c r="F7477" s="2">
        <f t="shared" si="1219"/>
        <v>2020</v>
      </c>
      <c r="G7477" s="2">
        <f t="shared" si="1220"/>
        <v>5</v>
      </c>
      <c r="H7477" s="2">
        <f t="shared" si="1221"/>
        <v>29</v>
      </c>
      <c r="I7477" s="2" t="str">
        <f t="shared" si="1222"/>
        <v>Mayo</v>
      </c>
      <c r="L7477" s="2" t="str">
        <f t="shared" si="1218"/>
        <v>Índices y tasasIndicador bancario de referencia IBR 90 díasDiario4398343983</v>
      </c>
    </row>
    <row r="7478" spans="1:12" s="7" customFormat="1" ht="15.95" customHeight="1" x14ac:dyDescent="0.2">
      <c r="A7478" s="7" t="s">
        <v>20</v>
      </c>
      <c r="B7478" s="7" t="s">
        <v>27</v>
      </c>
      <c r="C7478" s="7" t="s">
        <v>26</v>
      </c>
      <c r="D7478" s="3">
        <v>43983</v>
      </c>
      <c r="E7478" s="3">
        <v>43983</v>
      </c>
      <c r="F7478" s="2">
        <f t="shared" si="1219"/>
        <v>2020</v>
      </c>
      <c r="G7478" s="2">
        <f t="shared" si="1220"/>
        <v>6</v>
      </c>
      <c r="H7478" s="2">
        <f t="shared" si="1221"/>
        <v>1</v>
      </c>
      <c r="I7478" s="2" t="str">
        <f t="shared" si="1222"/>
        <v>Junio</v>
      </c>
      <c r="L7478" s="2" t="str">
        <f t="shared" si="1218"/>
        <v>Índices y tasasIndicador bancario de referencia IBR 90 díasDiario4398443984</v>
      </c>
    </row>
    <row r="7479" spans="1:12" s="7" customFormat="1" ht="15.95" customHeight="1" x14ac:dyDescent="0.2">
      <c r="A7479" s="7" t="s">
        <v>20</v>
      </c>
      <c r="B7479" s="7" t="s">
        <v>27</v>
      </c>
      <c r="C7479" s="7" t="s">
        <v>26</v>
      </c>
      <c r="D7479" s="3">
        <v>43984</v>
      </c>
      <c r="E7479" s="3">
        <v>43984</v>
      </c>
      <c r="F7479" s="2">
        <f t="shared" si="1219"/>
        <v>2020</v>
      </c>
      <c r="G7479" s="2">
        <f t="shared" si="1220"/>
        <v>6</v>
      </c>
      <c r="H7479" s="2">
        <f t="shared" si="1221"/>
        <v>2</v>
      </c>
      <c r="I7479" s="2" t="str">
        <f t="shared" si="1222"/>
        <v>Junio</v>
      </c>
      <c r="L7479" s="2" t="str">
        <f t="shared" si="1218"/>
        <v>Índices y tasasIndicador bancario de referencia IBR 90 díasDiario4398543985</v>
      </c>
    </row>
    <row r="7480" spans="1:12" s="7" customFormat="1" ht="15.95" customHeight="1" x14ac:dyDescent="0.2">
      <c r="A7480" s="7" t="s">
        <v>20</v>
      </c>
      <c r="B7480" s="7" t="s">
        <v>27</v>
      </c>
      <c r="C7480" s="7" t="s">
        <v>26</v>
      </c>
      <c r="D7480" s="3">
        <v>43985</v>
      </c>
      <c r="E7480" s="3">
        <v>43985</v>
      </c>
      <c r="F7480" s="2">
        <f t="shared" si="1219"/>
        <v>2020</v>
      </c>
      <c r="G7480" s="2">
        <f t="shared" si="1220"/>
        <v>6</v>
      </c>
      <c r="H7480" s="2">
        <f t="shared" si="1221"/>
        <v>3</v>
      </c>
      <c r="I7480" s="2" t="str">
        <f t="shared" si="1222"/>
        <v>Junio</v>
      </c>
      <c r="L7480" s="2" t="str">
        <f t="shared" si="1218"/>
        <v>Índices y tasasIndicador bancario de referencia IBR 90 díasDiario4398643986</v>
      </c>
    </row>
    <row r="7481" spans="1:12" s="7" customFormat="1" ht="15.95" customHeight="1" x14ac:dyDescent="0.2">
      <c r="A7481" s="7" t="s">
        <v>20</v>
      </c>
      <c r="B7481" s="7" t="s">
        <v>27</v>
      </c>
      <c r="C7481" s="7" t="s">
        <v>26</v>
      </c>
      <c r="D7481" s="3">
        <v>43986</v>
      </c>
      <c r="E7481" s="3">
        <v>43986</v>
      </c>
      <c r="F7481" s="2">
        <f t="shared" si="1219"/>
        <v>2020</v>
      </c>
      <c r="G7481" s="2">
        <f t="shared" si="1220"/>
        <v>6</v>
      </c>
      <c r="H7481" s="2">
        <f t="shared" si="1221"/>
        <v>4</v>
      </c>
      <c r="I7481" s="2" t="str">
        <f t="shared" si="1222"/>
        <v>Junio</v>
      </c>
      <c r="L7481" s="2" t="str">
        <f t="shared" si="1218"/>
        <v>Índices y tasasIndicador bancario de referencia IBR 90 díasDiario4398743987</v>
      </c>
    </row>
    <row r="7482" spans="1:12" s="7" customFormat="1" ht="15.95" customHeight="1" x14ac:dyDescent="0.2">
      <c r="A7482" s="7" t="s">
        <v>20</v>
      </c>
      <c r="B7482" s="7" t="s">
        <v>27</v>
      </c>
      <c r="C7482" s="7" t="s">
        <v>26</v>
      </c>
      <c r="D7482" s="3">
        <v>43987</v>
      </c>
      <c r="E7482" s="3">
        <v>43987</v>
      </c>
      <c r="F7482" s="2">
        <f t="shared" si="1219"/>
        <v>2020</v>
      </c>
      <c r="G7482" s="2">
        <f t="shared" si="1220"/>
        <v>6</v>
      </c>
      <c r="H7482" s="2">
        <f t="shared" si="1221"/>
        <v>5</v>
      </c>
      <c r="I7482" s="2" t="str">
        <f t="shared" si="1222"/>
        <v>Junio</v>
      </c>
      <c r="L7482" s="2" t="str">
        <f t="shared" si="1218"/>
        <v>Índices y tasasIndicador bancario de referencia IBR 90 díasDiario4399043990</v>
      </c>
    </row>
    <row r="7483" spans="1:12" s="7" customFormat="1" ht="15.95" customHeight="1" x14ac:dyDescent="0.2">
      <c r="A7483" s="7" t="s">
        <v>20</v>
      </c>
      <c r="B7483" s="7" t="s">
        <v>27</v>
      </c>
      <c r="C7483" s="7" t="s">
        <v>26</v>
      </c>
      <c r="D7483" s="3">
        <v>43990</v>
      </c>
      <c r="E7483" s="3">
        <v>43990</v>
      </c>
      <c r="F7483" s="2">
        <f t="shared" si="1219"/>
        <v>2020</v>
      </c>
      <c r="G7483" s="2">
        <f t="shared" si="1220"/>
        <v>6</v>
      </c>
      <c r="H7483" s="2">
        <f t="shared" si="1221"/>
        <v>8</v>
      </c>
      <c r="I7483" s="2" t="str">
        <f t="shared" si="1222"/>
        <v>Junio</v>
      </c>
      <c r="L7483" s="2" t="str">
        <f t="shared" si="1218"/>
        <v>Índices y tasasIndicador bancario de referencia IBR 90 díasDiario4399143991</v>
      </c>
    </row>
    <row r="7484" spans="1:12" s="7" customFormat="1" ht="15.95" customHeight="1" x14ac:dyDescent="0.2">
      <c r="A7484" s="7" t="s">
        <v>20</v>
      </c>
      <c r="B7484" s="7" t="s">
        <v>27</v>
      </c>
      <c r="C7484" s="7" t="s">
        <v>26</v>
      </c>
      <c r="D7484" s="3">
        <v>43991</v>
      </c>
      <c r="E7484" s="3">
        <v>43991</v>
      </c>
      <c r="F7484" s="2">
        <f t="shared" si="1219"/>
        <v>2020</v>
      </c>
      <c r="G7484" s="2">
        <f t="shared" si="1220"/>
        <v>6</v>
      </c>
      <c r="H7484" s="2">
        <f t="shared" si="1221"/>
        <v>9</v>
      </c>
      <c r="I7484" s="2" t="str">
        <f t="shared" si="1222"/>
        <v>Junio</v>
      </c>
      <c r="L7484" s="2" t="str">
        <f t="shared" si="1218"/>
        <v>Índices y tasasIndicador bancario de referencia IBR 90 díasDiario4399243992</v>
      </c>
    </row>
    <row r="7485" spans="1:12" s="7" customFormat="1" ht="15.95" customHeight="1" x14ac:dyDescent="0.2">
      <c r="A7485" s="7" t="s">
        <v>20</v>
      </c>
      <c r="B7485" s="7" t="s">
        <v>27</v>
      </c>
      <c r="C7485" s="7" t="s">
        <v>26</v>
      </c>
      <c r="D7485" s="3">
        <v>43992</v>
      </c>
      <c r="E7485" s="3">
        <v>43992</v>
      </c>
      <c r="F7485" s="2">
        <f t="shared" si="1219"/>
        <v>2020</v>
      </c>
      <c r="G7485" s="2">
        <f t="shared" si="1220"/>
        <v>6</v>
      </c>
      <c r="H7485" s="2">
        <f t="shared" si="1221"/>
        <v>10</v>
      </c>
      <c r="I7485" s="2" t="str">
        <f t="shared" si="1222"/>
        <v>Junio</v>
      </c>
      <c r="L7485" s="2" t="str">
        <f t="shared" si="1218"/>
        <v>Índices y tasasIndicador bancario de referencia IBR 90 díasDiario4399343993</v>
      </c>
    </row>
    <row r="7486" spans="1:12" s="7" customFormat="1" ht="15.95" customHeight="1" x14ac:dyDescent="0.2">
      <c r="A7486" s="7" t="s">
        <v>20</v>
      </c>
      <c r="B7486" s="7" t="s">
        <v>27</v>
      </c>
      <c r="C7486" s="7" t="s">
        <v>26</v>
      </c>
      <c r="D7486" s="3">
        <v>43993</v>
      </c>
      <c r="E7486" s="3">
        <v>43993</v>
      </c>
      <c r="F7486" s="2">
        <f t="shared" si="1219"/>
        <v>2020</v>
      </c>
      <c r="G7486" s="2">
        <f t="shared" si="1220"/>
        <v>6</v>
      </c>
      <c r="H7486" s="2">
        <f t="shared" si="1221"/>
        <v>11</v>
      </c>
      <c r="I7486" s="2" t="str">
        <f t="shared" si="1222"/>
        <v>Junio</v>
      </c>
      <c r="L7486" s="2" t="str">
        <f t="shared" si="1218"/>
        <v>Índices y tasasIndicador bancario de referencia IBR 90 díasDiario4399443994</v>
      </c>
    </row>
    <row r="7487" spans="1:12" s="7" customFormat="1" ht="15.95" customHeight="1" x14ac:dyDescent="0.2">
      <c r="A7487" s="7" t="s">
        <v>20</v>
      </c>
      <c r="B7487" s="7" t="s">
        <v>27</v>
      </c>
      <c r="C7487" s="7" t="s">
        <v>26</v>
      </c>
      <c r="D7487" s="3">
        <v>43994</v>
      </c>
      <c r="E7487" s="3">
        <v>43994</v>
      </c>
      <c r="F7487" s="2">
        <f t="shared" si="1219"/>
        <v>2020</v>
      </c>
      <c r="G7487" s="2">
        <f t="shared" si="1220"/>
        <v>6</v>
      </c>
      <c r="H7487" s="2">
        <f t="shared" si="1221"/>
        <v>12</v>
      </c>
      <c r="I7487" s="2" t="str">
        <f t="shared" si="1222"/>
        <v>Junio</v>
      </c>
      <c r="L7487" s="2" t="str">
        <f t="shared" si="1218"/>
        <v>Índices y tasasIndicador bancario de referencia IBR 90 díasDiario4399843998</v>
      </c>
    </row>
    <row r="7488" spans="1:12" s="7" customFormat="1" ht="15.95" customHeight="1" x14ac:dyDescent="0.2">
      <c r="A7488" s="7" t="s">
        <v>20</v>
      </c>
      <c r="B7488" s="7" t="s">
        <v>27</v>
      </c>
      <c r="C7488" s="7" t="s">
        <v>26</v>
      </c>
      <c r="D7488" s="3">
        <v>43998</v>
      </c>
      <c r="E7488" s="3">
        <v>43998</v>
      </c>
      <c r="F7488" s="2">
        <f t="shared" si="1219"/>
        <v>2020</v>
      </c>
      <c r="G7488" s="2">
        <f t="shared" si="1220"/>
        <v>6</v>
      </c>
      <c r="H7488" s="2">
        <f t="shared" si="1221"/>
        <v>16</v>
      </c>
      <c r="I7488" s="2" t="str">
        <f t="shared" si="1222"/>
        <v>Junio</v>
      </c>
      <c r="L7488" s="2" t="str">
        <f t="shared" si="1218"/>
        <v>Índices y tasasIndicador bancario de referencia IBR 90 díasDiario4399943999</v>
      </c>
    </row>
    <row r="7489" spans="1:12" s="7" customFormat="1" ht="15.95" customHeight="1" x14ac:dyDescent="0.2">
      <c r="A7489" s="7" t="s">
        <v>20</v>
      </c>
      <c r="B7489" s="7" t="s">
        <v>27</v>
      </c>
      <c r="C7489" s="7" t="s">
        <v>26</v>
      </c>
      <c r="D7489" s="3">
        <v>43999</v>
      </c>
      <c r="E7489" s="3">
        <v>43999</v>
      </c>
      <c r="F7489" s="2">
        <f t="shared" si="1219"/>
        <v>2020</v>
      </c>
      <c r="G7489" s="2">
        <f t="shared" si="1220"/>
        <v>6</v>
      </c>
      <c r="H7489" s="2">
        <f t="shared" si="1221"/>
        <v>17</v>
      </c>
      <c r="I7489" s="2" t="str">
        <f t="shared" si="1222"/>
        <v>Junio</v>
      </c>
      <c r="L7489" s="2" t="str">
        <f t="shared" si="1218"/>
        <v>Índices y tasasIndicador bancario de referencia IBR 90 díasDiario4400044000</v>
      </c>
    </row>
    <row r="7490" spans="1:12" s="7" customFormat="1" ht="15.95" customHeight="1" x14ac:dyDescent="0.2">
      <c r="A7490" s="7" t="s">
        <v>20</v>
      </c>
      <c r="B7490" s="7" t="s">
        <v>27</v>
      </c>
      <c r="C7490" s="7" t="s">
        <v>26</v>
      </c>
      <c r="D7490" s="3">
        <v>44000</v>
      </c>
      <c r="E7490" s="3">
        <v>44000</v>
      </c>
      <c r="F7490" s="2">
        <f t="shared" si="1219"/>
        <v>2020</v>
      </c>
      <c r="G7490" s="2">
        <f t="shared" si="1220"/>
        <v>6</v>
      </c>
      <c r="H7490" s="2">
        <f t="shared" si="1221"/>
        <v>18</v>
      </c>
      <c r="I7490" s="2" t="str">
        <f t="shared" si="1222"/>
        <v>Junio</v>
      </c>
      <c r="L7490" s="2" t="str">
        <f t="shared" si="1218"/>
        <v>Índices y tasasIndicador bancario de referencia IBR 90 díasDiario4400144001</v>
      </c>
    </row>
    <row r="7491" spans="1:12" s="7" customFormat="1" ht="15.95" customHeight="1" x14ac:dyDescent="0.2">
      <c r="A7491" s="7" t="s">
        <v>20</v>
      </c>
      <c r="B7491" s="7" t="s">
        <v>27</v>
      </c>
      <c r="C7491" s="7" t="s">
        <v>26</v>
      </c>
      <c r="D7491" s="3">
        <v>44001</v>
      </c>
      <c r="E7491" s="3">
        <v>44001</v>
      </c>
      <c r="F7491" s="2">
        <f t="shared" si="1219"/>
        <v>2020</v>
      </c>
      <c r="G7491" s="2">
        <f t="shared" si="1220"/>
        <v>6</v>
      </c>
      <c r="H7491" s="2">
        <f t="shared" si="1221"/>
        <v>19</v>
      </c>
      <c r="I7491" s="2" t="str">
        <f t="shared" si="1222"/>
        <v>Junio</v>
      </c>
      <c r="L7491" s="2" t="str">
        <f t="shared" si="1218"/>
        <v>Índices y tasasIndicador bancario de referencia IBR 90 díasDiario4400544005</v>
      </c>
    </row>
    <row r="7492" spans="1:12" s="7" customFormat="1" ht="15.95" customHeight="1" x14ac:dyDescent="0.2">
      <c r="A7492" s="7" t="s">
        <v>20</v>
      </c>
      <c r="B7492" s="7" t="s">
        <v>27</v>
      </c>
      <c r="C7492" s="7" t="s">
        <v>26</v>
      </c>
      <c r="D7492" s="3">
        <v>44005</v>
      </c>
      <c r="E7492" s="3">
        <v>44005</v>
      </c>
      <c r="F7492" s="2">
        <f t="shared" si="1219"/>
        <v>2020</v>
      </c>
      <c r="G7492" s="2">
        <f t="shared" si="1220"/>
        <v>6</v>
      </c>
      <c r="H7492" s="2">
        <f t="shared" si="1221"/>
        <v>23</v>
      </c>
      <c r="I7492" s="2" t="str">
        <f t="shared" si="1222"/>
        <v>Junio</v>
      </c>
      <c r="L7492" s="2" t="str">
        <f t="shared" si="1218"/>
        <v>Índices y tasasIndicador bancario de referencia IBR 90 díasDiario4400644006</v>
      </c>
    </row>
    <row r="7493" spans="1:12" s="7" customFormat="1" ht="15.95" customHeight="1" x14ac:dyDescent="0.2">
      <c r="A7493" s="7" t="s">
        <v>20</v>
      </c>
      <c r="B7493" s="7" t="s">
        <v>27</v>
      </c>
      <c r="C7493" s="7" t="s">
        <v>26</v>
      </c>
      <c r="D7493" s="3">
        <v>44006</v>
      </c>
      <c r="E7493" s="3">
        <v>44006</v>
      </c>
      <c r="F7493" s="2">
        <f t="shared" si="1219"/>
        <v>2020</v>
      </c>
      <c r="G7493" s="2">
        <f t="shared" si="1220"/>
        <v>6</v>
      </c>
      <c r="H7493" s="2">
        <f t="shared" si="1221"/>
        <v>24</v>
      </c>
      <c r="I7493" s="2" t="str">
        <f t="shared" si="1222"/>
        <v>Junio</v>
      </c>
      <c r="L7493" s="2" t="str">
        <f t="shared" si="1218"/>
        <v>Índices y tasasIndicador bancario de referencia IBR 90 díasDiario4400744007</v>
      </c>
    </row>
    <row r="7494" spans="1:12" s="7" customFormat="1" ht="15.95" customHeight="1" x14ac:dyDescent="0.2">
      <c r="A7494" s="7" t="s">
        <v>20</v>
      </c>
      <c r="B7494" s="7" t="s">
        <v>27</v>
      </c>
      <c r="C7494" s="7" t="s">
        <v>26</v>
      </c>
      <c r="D7494" s="3">
        <v>44007</v>
      </c>
      <c r="E7494" s="3">
        <v>44007</v>
      </c>
      <c r="F7494" s="2">
        <f t="shared" si="1219"/>
        <v>2020</v>
      </c>
      <c r="G7494" s="2">
        <f t="shared" si="1220"/>
        <v>6</v>
      </c>
      <c r="H7494" s="2">
        <f t="shared" si="1221"/>
        <v>25</v>
      </c>
      <c r="I7494" s="2" t="str">
        <f t="shared" si="1222"/>
        <v>Junio</v>
      </c>
      <c r="L7494" s="2" t="str">
        <f t="shared" si="1218"/>
        <v>Índices y tasasIndicador bancario de referencia IBR 90 díasDiario4400844008</v>
      </c>
    </row>
    <row r="7495" spans="1:12" s="7" customFormat="1" ht="15.95" customHeight="1" x14ac:dyDescent="0.2">
      <c r="A7495" s="7" t="s">
        <v>20</v>
      </c>
      <c r="B7495" s="7" t="s">
        <v>27</v>
      </c>
      <c r="C7495" s="7" t="s">
        <v>26</v>
      </c>
      <c r="D7495" s="3">
        <v>44008</v>
      </c>
      <c r="E7495" s="3">
        <v>44008</v>
      </c>
      <c r="F7495" s="2">
        <f t="shared" si="1219"/>
        <v>2020</v>
      </c>
      <c r="G7495" s="2">
        <f t="shared" si="1220"/>
        <v>6</v>
      </c>
      <c r="H7495" s="2">
        <f t="shared" si="1221"/>
        <v>26</v>
      </c>
      <c r="I7495" s="2" t="str">
        <f t="shared" si="1222"/>
        <v>Junio</v>
      </c>
      <c r="L7495" s="2" t="str">
        <f t="shared" si="1218"/>
        <v>Índices y tasasIndicador bancario de referencia IBR 90 díasDiario4401244012</v>
      </c>
    </row>
    <row r="7496" spans="1:12" s="7" customFormat="1" ht="15.95" customHeight="1" x14ac:dyDescent="0.2">
      <c r="A7496" s="7" t="s">
        <v>20</v>
      </c>
      <c r="B7496" s="7" t="s">
        <v>27</v>
      </c>
      <c r="C7496" s="7" t="s">
        <v>26</v>
      </c>
      <c r="D7496" s="3">
        <v>44012</v>
      </c>
      <c r="E7496" s="3">
        <v>44012</v>
      </c>
      <c r="F7496" s="2">
        <f t="shared" si="1219"/>
        <v>2020</v>
      </c>
      <c r="G7496" s="2">
        <f t="shared" si="1220"/>
        <v>6</v>
      </c>
      <c r="H7496" s="2">
        <f t="shared" si="1221"/>
        <v>30</v>
      </c>
      <c r="I7496" s="2" t="str">
        <f t="shared" si="1222"/>
        <v>Junio</v>
      </c>
      <c r="L7496" s="2" t="str">
        <f t="shared" si="1218"/>
        <v>Índices y tasasIndicador bancario de referencia IBR 90 díasDiario4401344013</v>
      </c>
    </row>
    <row r="7497" spans="1:12" s="7" customFormat="1" ht="15.95" customHeight="1" x14ac:dyDescent="0.2">
      <c r="A7497" s="7" t="s">
        <v>20</v>
      </c>
      <c r="B7497" s="7" t="s">
        <v>27</v>
      </c>
      <c r="C7497" s="7" t="s">
        <v>26</v>
      </c>
      <c r="D7497" s="3">
        <v>44013</v>
      </c>
      <c r="E7497" s="3">
        <v>44013</v>
      </c>
      <c r="F7497" s="2">
        <f t="shared" si="1219"/>
        <v>2020</v>
      </c>
      <c r="G7497" s="2">
        <f t="shared" si="1220"/>
        <v>7</v>
      </c>
      <c r="H7497" s="2">
        <f t="shared" si="1221"/>
        <v>1</v>
      </c>
      <c r="I7497" s="2" t="str">
        <f t="shared" si="1222"/>
        <v>Julio</v>
      </c>
      <c r="L7497" s="2" t="str">
        <f t="shared" si="1218"/>
        <v>Índices y tasasIndicador bancario de referencia IBR 90 díasDiario4401444014</v>
      </c>
    </row>
    <row r="7498" spans="1:12" s="7" customFormat="1" ht="15.95" customHeight="1" x14ac:dyDescent="0.2">
      <c r="A7498" s="7" t="s">
        <v>20</v>
      </c>
      <c r="B7498" s="7" t="s">
        <v>27</v>
      </c>
      <c r="C7498" s="7" t="s">
        <v>26</v>
      </c>
      <c r="D7498" s="3">
        <v>44014</v>
      </c>
      <c r="E7498" s="3">
        <v>44014</v>
      </c>
      <c r="F7498" s="2">
        <f t="shared" si="1219"/>
        <v>2020</v>
      </c>
      <c r="G7498" s="2">
        <f t="shared" si="1220"/>
        <v>7</v>
      </c>
      <c r="H7498" s="2">
        <f t="shared" si="1221"/>
        <v>2</v>
      </c>
      <c r="I7498" s="2" t="str">
        <f t="shared" si="1222"/>
        <v>Julio</v>
      </c>
      <c r="L7498" s="2" t="str">
        <f t="shared" ref="L7498:L7561" si="1223">CONCATENATE(A7499,B7499,C7499,D7499,E7499,)</f>
        <v>Índices y tasasIndicador bancario de referencia IBR 90 díasDiario4401544015</v>
      </c>
    </row>
    <row r="7499" spans="1:12" s="7" customFormat="1" ht="15.95" customHeight="1" x14ac:dyDescent="0.2">
      <c r="A7499" s="7" t="s">
        <v>20</v>
      </c>
      <c r="B7499" s="7" t="s">
        <v>27</v>
      </c>
      <c r="C7499" s="7" t="s">
        <v>26</v>
      </c>
      <c r="D7499" s="3">
        <v>44015</v>
      </c>
      <c r="E7499" s="3">
        <v>44015</v>
      </c>
      <c r="F7499" s="2">
        <f t="shared" si="1219"/>
        <v>2020</v>
      </c>
      <c r="G7499" s="2">
        <f t="shared" si="1220"/>
        <v>7</v>
      </c>
      <c r="H7499" s="2">
        <f t="shared" si="1221"/>
        <v>3</v>
      </c>
      <c r="I7499" s="2" t="str">
        <f t="shared" si="1222"/>
        <v>Julio</v>
      </c>
      <c r="L7499" s="2" t="str">
        <f t="shared" si="1223"/>
        <v>Índices y tasasIndicador bancario de referencia IBR 90 díasDiario4401844018</v>
      </c>
    </row>
    <row r="7500" spans="1:12" s="7" customFormat="1" ht="15.95" customHeight="1" x14ac:dyDescent="0.2">
      <c r="A7500" s="7" t="s">
        <v>20</v>
      </c>
      <c r="B7500" s="7" t="s">
        <v>27</v>
      </c>
      <c r="C7500" s="7" t="s">
        <v>26</v>
      </c>
      <c r="D7500" s="3">
        <v>44018</v>
      </c>
      <c r="E7500" s="3">
        <v>44018</v>
      </c>
      <c r="F7500" s="2">
        <f t="shared" si="1219"/>
        <v>2020</v>
      </c>
      <c r="G7500" s="2">
        <f t="shared" si="1220"/>
        <v>7</v>
      </c>
      <c r="H7500" s="2">
        <f t="shared" si="1221"/>
        <v>6</v>
      </c>
      <c r="I7500" s="2" t="str">
        <f t="shared" si="1222"/>
        <v>Julio</v>
      </c>
      <c r="L7500" s="2" t="str">
        <f t="shared" si="1223"/>
        <v>Índices y tasasIndicador bancario de referencia IBR 90 díasDiario4401944019</v>
      </c>
    </row>
    <row r="7501" spans="1:12" s="7" customFormat="1" ht="15.95" customHeight="1" x14ac:dyDescent="0.2">
      <c r="A7501" s="7" t="s">
        <v>20</v>
      </c>
      <c r="B7501" s="7" t="s">
        <v>27</v>
      </c>
      <c r="C7501" s="7" t="s">
        <v>26</v>
      </c>
      <c r="D7501" s="3">
        <v>44019</v>
      </c>
      <c r="E7501" s="3">
        <v>44019</v>
      </c>
      <c r="F7501" s="2">
        <f t="shared" si="1219"/>
        <v>2020</v>
      </c>
      <c r="G7501" s="2">
        <f t="shared" si="1220"/>
        <v>7</v>
      </c>
      <c r="H7501" s="2">
        <f t="shared" si="1221"/>
        <v>7</v>
      </c>
      <c r="I7501" s="2" t="str">
        <f t="shared" si="1222"/>
        <v>Julio</v>
      </c>
      <c r="L7501" s="2" t="str">
        <f t="shared" si="1223"/>
        <v>Índices y tasasIndicador bancario de referencia IBR 90 díasDiario4402044020</v>
      </c>
    </row>
    <row r="7502" spans="1:12" s="7" customFormat="1" ht="15.95" customHeight="1" x14ac:dyDescent="0.2">
      <c r="A7502" s="7" t="s">
        <v>20</v>
      </c>
      <c r="B7502" s="7" t="s">
        <v>27</v>
      </c>
      <c r="C7502" s="7" t="s">
        <v>26</v>
      </c>
      <c r="D7502" s="3">
        <v>44020</v>
      </c>
      <c r="E7502" s="3">
        <v>44020</v>
      </c>
      <c r="F7502" s="2">
        <f t="shared" si="1219"/>
        <v>2020</v>
      </c>
      <c r="G7502" s="2">
        <f t="shared" si="1220"/>
        <v>7</v>
      </c>
      <c r="H7502" s="2">
        <f t="shared" si="1221"/>
        <v>8</v>
      </c>
      <c r="I7502" s="2" t="str">
        <f t="shared" si="1222"/>
        <v>Julio</v>
      </c>
      <c r="L7502" s="2" t="str">
        <f t="shared" si="1223"/>
        <v>Índices y tasasIndicador bancario de referencia IBR 90 díasDiario4402144021</v>
      </c>
    </row>
    <row r="7503" spans="1:12" s="7" customFormat="1" ht="15.95" customHeight="1" x14ac:dyDescent="0.2">
      <c r="A7503" s="7" t="s">
        <v>20</v>
      </c>
      <c r="B7503" s="7" t="s">
        <v>27</v>
      </c>
      <c r="C7503" s="7" t="s">
        <v>26</v>
      </c>
      <c r="D7503" s="3">
        <v>44021</v>
      </c>
      <c r="E7503" s="3">
        <v>44021</v>
      </c>
      <c r="F7503" s="2">
        <f t="shared" si="1219"/>
        <v>2020</v>
      </c>
      <c r="G7503" s="2">
        <f t="shared" si="1220"/>
        <v>7</v>
      </c>
      <c r="H7503" s="2">
        <f t="shared" si="1221"/>
        <v>9</v>
      </c>
      <c r="I7503" s="2" t="str">
        <f t="shared" si="1222"/>
        <v>Julio</v>
      </c>
      <c r="L7503" s="2" t="str">
        <f t="shared" si="1223"/>
        <v>Índices y tasasIndicador bancario de referencia IBR 90 díasDiario4402244022</v>
      </c>
    </row>
    <row r="7504" spans="1:12" s="7" customFormat="1" ht="15.95" customHeight="1" x14ac:dyDescent="0.2">
      <c r="A7504" s="7" t="s">
        <v>20</v>
      </c>
      <c r="B7504" s="7" t="s">
        <v>27</v>
      </c>
      <c r="C7504" s="7" t="s">
        <v>26</v>
      </c>
      <c r="D7504" s="3">
        <v>44022</v>
      </c>
      <c r="E7504" s="3">
        <v>44022</v>
      </c>
      <c r="F7504" s="2">
        <f t="shared" si="1219"/>
        <v>2020</v>
      </c>
      <c r="G7504" s="2">
        <f t="shared" si="1220"/>
        <v>7</v>
      </c>
      <c r="H7504" s="2">
        <f t="shared" si="1221"/>
        <v>10</v>
      </c>
      <c r="I7504" s="2" t="str">
        <f t="shared" si="1222"/>
        <v>Julio</v>
      </c>
      <c r="L7504" s="2" t="str">
        <f t="shared" si="1223"/>
        <v>Índices y tasasIndicador bancario de referencia IBR 90 díasDiario4402544025</v>
      </c>
    </row>
    <row r="7505" spans="1:12" s="7" customFormat="1" ht="15.95" customHeight="1" x14ac:dyDescent="0.2">
      <c r="A7505" s="7" t="s">
        <v>20</v>
      </c>
      <c r="B7505" s="7" t="s">
        <v>27</v>
      </c>
      <c r="C7505" s="7" t="s">
        <v>26</v>
      </c>
      <c r="D7505" s="3">
        <v>44025</v>
      </c>
      <c r="E7505" s="3">
        <v>44025</v>
      </c>
      <c r="F7505" s="2">
        <f t="shared" si="1219"/>
        <v>2020</v>
      </c>
      <c r="G7505" s="2">
        <f t="shared" si="1220"/>
        <v>7</v>
      </c>
      <c r="H7505" s="2">
        <f t="shared" si="1221"/>
        <v>13</v>
      </c>
      <c r="I7505" s="2" t="str">
        <f t="shared" si="1222"/>
        <v>Julio</v>
      </c>
      <c r="L7505" s="2" t="str">
        <f t="shared" si="1223"/>
        <v>Índices y tasasIndicador bancario de referencia IBR 90 díasDiario4402644026</v>
      </c>
    </row>
    <row r="7506" spans="1:12" s="7" customFormat="1" ht="15.95" customHeight="1" x14ac:dyDescent="0.2">
      <c r="A7506" s="7" t="s">
        <v>20</v>
      </c>
      <c r="B7506" s="7" t="s">
        <v>27</v>
      </c>
      <c r="C7506" s="7" t="s">
        <v>26</v>
      </c>
      <c r="D7506" s="3">
        <v>44026</v>
      </c>
      <c r="E7506" s="3">
        <v>44026</v>
      </c>
      <c r="F7506" s="2">
        <f t="shared" si="1219"/>
        <v>2020</v>
      </c>
      <c r="G7506" s="2">
        <f t="shared" si="1220"/>
        <v>7</v>
      </c>
      <c r="H7506" s="2">
        <f t="shared" si="1221"/>
        <v>14</v>
      </c>
      <c r="I7506" s="2" t="str">
        <f t="shared" si="1222"/>
        <v>Julio</v>
      </c>
      <c r="L7506" s="2" t="str">
        <f t="shared" si="1223"/>
        <v>Índices y tasasIndicador bancario de referencia IBR 90 díasDiario4402744027</v>
      </c>
    </row>
    <row r="7507" spans="1:12" s="7" customFormat="1" ht="15.95" customHeight="1" x14ac:dyDescent="0.2">
      <c r="A7507" s="7" t="s">
        <v>20</v>
      </c>
      <c r="B7507" s="7" t="s">
        <v>27</v>
      </c>
      <c r="C7507" s="7" t="s">
        <v>26</v>
      </c>
      <c r="D7507" s="3">
        <v>44027</v>
      </c>
      <c r="E7507" s="3">
        <v>44027</v>
      </c>
      <c r="F7507" s="2">
        <f t="shared" si="1219"/>
        <v>2020</v>
      </c>
      <c r="G7507" s="2">
        <f t="shared" si="1220"/>
        <v>7</v>
      </c>
      <c r="H7507" s="2">
        <f t="shared" si="1221"/>
        <v>15</v>
      </c>
      <c r="I7507" s="2" t="str">
        <f t="shared" si="1222"/>
        <v>Julio</v>
      </c>
      <c r="L7507" s="2" t="str">
        <f t="shared" si="1223"/>
        <v>Índices y tasasIndicador bancario de referencia IBR 90 díasDiario4402844028</v>
      </c>
    </row>
    <row r="7508" spans="1:12" s="7" customFormat="1" ht="15.95" customHeight="1" x14ac:dyDescent="0.2">
      <c r="A7508" s="7" t="s">
        <v>20</v>
      </c>
      <c r="B7508" s="7" t="s">
        <v>27</v>
      </c>
      <c r="C7508" s="7" t="s">
        <v>26</v>
      </c>
      <c r="D7508" s="3">
        <v>44028</v>
      </c>
      <c r="E7508" s="3">
        <v>44028</v>
      </c>
      <c r="F7508" s="2">
        <f t="shared" si="1219"/>
        <v>2020</v>
      </c>
      <c r="G7508" s="2">
        <f t="shared" si="1220"/>
        <v>7</v>
      </c>
      <c r="H7508" s="2">
        <f t="shared" si="1221"/>
        <v>16</v>
      </c>
      <c r="I7508" s="2" t="str">
        <f t="shared" si="1222"/>
        <v>Julio</v>
      </c>
      <c r="L7508" s="2" t="str">
        <f t="shared" si="1223"/>
        <v>Índices y tasasIndicador bancario de referencia IBR 90 díasDiario4402944029</v>
      </c>
    </row>
    <row r="7509" spans="1:12" s="7" customFormat="1" ht="15.95" customHeight="1" x14ac:dyDescent="0.2">
      <c r="A7509" s="7" t="s">
        <v>20</v>
      </c>
      <c r="B7509" s="7" t="s">
        <v>27</v>
      </c>
      <c r="C7509" s="7" t="s">
        <v>26</v>
      </c>
      <c r="D7509" s="3">
        <v>44029</v>
      </c>
      <c r="E7509" s="3">
        <v>44029</v>
      </c>
      <c r="F7509" s="2">
        <f t="shared" si="1219"/>
        <v>2020</v>
      </c>
      <c r="G7509" s="2">
        <f t="shared" si="1220"/>
        <v>7</v>
      </c>
      <c r="H7509" s="2">
        <f t="shared" si="1221"/>
        <v>17</v>
      </c>
      <c r="I7509" s="2" t="str">
        <f t="shared" si="1222"/>
        <v>Julio</v>
      </c>
      <c r="L7509" s="2" t="str">
        <f t="shared" si="1223"/>
        <v>Índices y tasasIndicador bancario de referencia IBR 90 díasDiario4403344033</v>
      </c>
    </row>
    <row r="7510" spans="1:12" s="7" customFormat="1" ht="15.95" customHeight="1" x14ac:dyDescent="0.2">
      <c r="A7510" s="7" t="s">
        <v>20</v>
      </c>
      <c r="B7510" s="7" t="s">
        <v>27</v>
      </c>
      <c r="C7510" s="7" t="s">
        <v>26</v>
      </c>
      <c r="D7510" s="3">
        <v>44033</v>
      </c>
      <c r="E7510" s="3">
        <v>44033</v>
      </c>
      <c r="F7510" s="2">
        <f t="shared" si="1219"/>
        <v>2020</v>
      </c>
      <c r="G7510" s="2">
        <f t="shared" si="1220"/>
        <v>7</v>
      </c>
      <c r="H7510" s="2">
        <f t="shared" si="1221"/>
        <v>21</v>
      </c>
      <c r="I7510" s="2" t="str">
        <f t="shared" si="1222"/>
        <v>Julio</v>
      </c>
      <c r="L7510" s="2" t="str">
        <f t="shared" si="1223"/>
        <v>Índices y tasasIndicador bancario de referencia IBR 90 díasDiario4403444034</v>
      </c>
    </row>
    <row r="7511" spans="1:12" s="7" customFormat="1" ht="15.95" customHeight="1" x14ac:dyDescent="0.2">
      <c r="A7511" s="7" t="s">
        <v>20</v>
      </c>
      <c r="B7511" s="7" t="s">
        <v>27</v>
      </c>
      <c r="C7511" s="7" t="s">
        <v>26</v>
      </c>
      <c r="D7511" s="3">
        <v>44034</v>
      </c>
      <c r="E7511" s="3">
        <v>44034</v>
      </c>
      <c r="F7511" s="2">
        <f t="shared" si="1219"/>
        <v>2020</v>
      </c>
      <c r="G7511" s="2">
        <f t="shared" si="1220"/>
        <v>7</v>
      </c>
      <c r="H7511" s="2">
        <f t="shared" si="1221"/>
        <v>22</v>
      </c>
      <c r="I7511" s="2" t="str">
        <f t="shared" si="1222"/>
        <v>Julio</v>
      </c>
      <c r="L7511" s="2" t="str">
        <f t="shared" si="1223"/>
        <v>Índices y tasasIndicador bancario de referencia IBR 90 díasDiario4403544035</v>
      </c>
    </row>
    <row r="7512" spans="1:12" s="7" customFormat="1" ht="15.95" customHeight="1" x14ac:dyDescent="0.2">
      <c r="A7512" s="7" t="s">
        <v>20</v>
      </c>
      <c r="B7512" s="7" t="s">
        <v>27</v>
      </c>
      <c r="C7512" s="7" t="s">
        <v>26</v>
      </c>
      <c r="D7512" s="3">
        <v>44035</v>
      </c>
      <c r="E7512" s="3">
        <v>44035</v>
      </c>
      <c r="F7512" s="2">
        <f t="shared" si="1219"/>
        <v>2020</v>
      </c>
      <c r="G7512" s="2">
        <f t="shared" si="1220"/>
        <v>7</v>
      </c>
      <c r="H7512" s="2">
        <f t="shared" si="1221"/>
        <v>23</v>
      </c>
      <c r="I7512" s="2" t="str">
        <f t="shared" si="1222"/>
        <v>Julio</v>
      </c>
      <c r="L7512" s="2" t="str">
        <f t="shared" si="1223"/>
        <v>Índices y tasasIndicador bancario de referencia IBR 90 díasDiario4403644036</v>
      </c>
    </row>
    <row r="7513" spans="1:12" s="7" customFormat="1" ht="15.95" customHeight="1" x14ac:dyDescent="0.2">
      <c r="A7513" s="7" t="s">
        <v>20</v>
      </c>
      <c r="B7513" s="7" t="s">
        <v>27</v>
      </c>
      <c r="C7513" s="7" t="s">
        <v>26</v>
      </c>
      <c r="D7513" s="3">
        <v>44036</v>
      </c>
      <c r="E7513" s="3">
        <v>44036</v>
      </c>
      <c r="F7513" s="2">
        <f t="shared" si="1219"/>
        <v>2020</v>
      </c>
      <c r="G7513" s="2">
        <f t="shared" si="1220"/>
        <v>7</v>
      </c>
      <c r="H7513" s="2">
        <f t="shared" si="1221"/>
        <v>24</v>
      </c>
      <c r="I7513" s="2" t="str">
        <f t="shared" si="1222"/>
        <v>Julio</v>
      </c>
      <c r="L7513" s="2" t="str">
        <f t="shared" si="1223"/>
        <v>Índices y tasasIndicador bancario de referencia IBR 90 díasDiario4403944039</v>
      </c>
    </row>
    <row r="7514" spans="1:12" s="7" customFormat="1" ht="15.95" customHeight="1" x14ac:dyDescent="0.2">
      <c r="A7514" s="7" t="s">
        <v>20</v>
      </c>
      <c r="B7514" s="7" t="s">
        <v>27</v>
      </c>
      <c r="C7514" s="7" t="s">
        <v>26</v>
      </c>
      <c r="D7514" s="3">
        <v>44039</v>
      </c>
      <c r="E7514" s="3">
        <v>44039</v>
      </c>
      <c r="F7514" s="2">
        <f t="shared" si="1219"/>
        <v>2020</v>
      </c>
      <c r="G7514" s="2">
        <f t="shared" si="1220"/>
        <v>7</v>
      </c>
      <c r="H7514" s="2">
        <f t="shared" si="1221"/>
        <v>27</v>
      </c>
      <c r="I7514" s="2" t="str">
        <f t="shared" si="1222"/>
        <v>Julio</v>
      </c>
      <c r="L7514" s="2" t="str">
        <f t="shared" si="1223"/>
        <v>Índices y tasasIndicador bancario de referencia IBR 90 díasDiario4404044040</v>
      </c>
    </row>
    <row r="7515" spans="1:12" s="7" customFormat="1" ht="15.95" customHeight="1" x14ac:dyDescent="0.2">
      <c r="A7515" s="7" t="s">
        <v>20</v>
      </c>
      <c r="B7515" s="7" t="s">
        <v>27</v>
      </c>
      <c r="C7515" s="7" t="s">
        <v>26</v>
      </c>
      <c r="D7515" s="3">
        <v>44040</v>
      </c>
      <c r="E7515" s="3">
        <v>44040</v>
      </c>
      <c r="F7515" s="2">
        <f t="shared" si="1219"/>
        <v>2020</v>
      </c>
      <c r="G7515" s="2">
        <f t="shared" si="1220"/>
        <v>7</v>
      </c>
      <c r="H7515" s="2">
        <f t="shared" si="1221"/>
        <v>28</v>
      </c>
      <c r="I7515" s="2" t="str">
        <f t="shared" si="1222"/>
        <v>Julio</v>
      </c>
      <c r="L7515" s="2" t="str">
        <f t="shared" si="1223"/>
        <v>Índices y tasasIndicador bancario de referencia IBR 90 díasDiario4404144041</v>
      </c>
    </row>
    <row r="7516" spans="1:12" s="7" customFormat="1" ht="15.95" customHeight="1" x14ac:dyDescent="0.2">
      <c r="A7516" s="7" t="s">
        <v>20</v>
      </c>
      <c r="B7516" s="7" t="s">
        <v>27</v>
      </c>
      <c r="C7516" s="7" t="s">
        <v>26</v>
      </c>
      <c r="D7516" s="3">
        <v>44041</v>
      </c>
      <c r="E7516" s="3">
        <v>44041</v>
      </c>
      <c r="F7516" s="2">
        <f t="shared" si="1219"/>
        <v>2020</v>
      </c>
      <c r="G7516" s="2">
        <f t="shared" si="1220"/>
        <v>7</v>
      </c>
      <c r="H7516" s="2">
        <f t="shared" si="1221"/>
        <v>29</v>
      </c>
      <c r="I7516" s="2" t="str">
        <f t="shared" si="1222"/>
        <v>Julio</v>
      </c>
      <c r="L7516" s="2" t="str">
        <f t="shared" si="1223"/>
        <v>Índices y tasasIndicador bancario de referencia IBR 90 díasDiario4404244042</v>
      </c>
    </row>
    <row r="7517" spans="1:12" s="7" customFormat="1" ht="15.95" customHeight="1" x14ac:dyDescent="0.2">
      <c r="A7517" s="7" t="s">
        <v>20</v>
      </c>
      <c r="B7517" s="7" t="s">
        <v>27</v>
      </c>
      <c r="C7517" s="7" t="s">
        <v>26</v>
      </c>
      <c r="D7517" s="3">
        <v>44042</v>
      </c>
      <c r="E7517" s="3">
        <v>44042</v>
      </c>
      <c r="F7517" s="2">
        <f t="shared" si="1219"/>
        <v>2020</v>
      </c>
      <c r="G7517" s="2">
        <f t="shared" si="1220"/>
        <v>7</v>
      </c>
      <c r="H7517" s="2">
        <f t="shared" si="1221"/>
        <v>30</v>
      </c>
      <c r="I7517" s="2" t="str">
        <f t="shared" si="1222"/>
        <v>Julio</v>
      </c>
      <c r="L7517" s="2" t="str">
        <f t="shared" si="1223"/>
        <v>Índices y tasasIndicador bancario de referencia IBR 90 díasDiario4404344043</v>
      </c>
    </row>
    <row r="7518" spans="1:12" s="7" customFormat="1" ht="15.95" customHeight="1" x14ac:dyDescent="0.2">
      <c r="A7518" s="7" t="s">
        <v>20</v>
      </c>
      <c r="B7518" s="7" t="s">
        <v>27</v>
      </c>
      <c r="C7518" s="7" t="s">
        <v>26</v>
      </c>
      <c r="D7518" s="3">
        <v>44043</v>
      </c>
      <c r="E7518" s="3">
        <v>44043</v>
      </c>
      <c r="F7518" s="2">
        <f t="shared" si="1219"/>
        <v>2020</v>
      </c>
      <c r="G7518" s="2">
        <f t="shared" si="1220"/>
        <v>7</v>
      </c>
      <c r="H7518" s="2">
        <f t="shared" si="1221"/>
        <v>31</v>
      </c>
      <c r="I7518" s="2" t="str">
        <f t="shared" si="1222"/>
        <v>Julio</v>
      </c>
      <c r="L7518" s="2" t="str">
        <f t="shared" si="1223"/>
        <v>Índices y tasasIndicador bancario de referencia IBR 90 díasDiario4404644046</v>
      </c>
    </row>
    <row r="7519" spans="1:12" s="7" customFormat="1" ht="15.95" customHeight="1" x14ac:dyDescent="0.2">
      <c r="A7519" s="7" t="s">
        <v>20</v>
      </c>
      <c r="B7519" s="7" t="s">
        <v>27</v>
      </c>
      <c r="C7519" s="7" t="s">
        <v>26</v>
      </c>
      <c r="D7519" s="3">
        <v>44046</v>
      </c>
      <c r="E7519" s="3">
        <v>44046</v>
      </c>
      <c r="F7519" s="2">
        <f t="shared" si="1219"/>
        <v>2020</v>
      </c>
      <c r="G7519" s="2">
        <f t="shared" si="1220"/>
        <v>8</v>
      </c>
      <c r="H7519" s="2">
        <f t="shared" si="1221"/>
        <v>3</v>
      </c>
      <c r="I7519" s="2" t="str">
        <f t="shared" si="1222"/>
        <v>Agosto</v>
      </c>
      <c r="L7519" s="2" t="str">
        <f t="shared" si="1223"/>
        <v>Índices y tasasIndicador bancario de referencia IBR 90 díasDiario4404744047</v>
      </c>
    </row>
    <row r="7520" spans="1:12" s="7" customFormat="1" ht="15.95" customHeight="1" x14ac:dyDescent="0.2">
      <c r="A7520" s="7" t="s">
        <v>20</v>
      </c>
      <c r="B7520" s="7" t="s">
        <v>27</v>
      </c>
      <c r="C7520" s="7" t="s">
        <v>26</v>
      </c>
      <c r="D7520" s="3">
        <v>44047</v>
      </c>
      <c r="E7520" s="3">
        <v>44047</v>
      </c>
      <c r="F7520" s="2">
        <f t="shared" si="1219"/>
        <v>2020</v>
      </c>
      <c r="G7520" s="2">
        <f t="shared" si="1220"/>
        <v>8</v>
      </c>
      <c r="H7520" s="2">
        <f t="shared" si="1221"/>
        <v>4</v>
      </c>
      <c r="I7520" s="2" t="str">
        <f t="shared" si="1222"/>
        <v>Agosto</v>
      </c>
      <c r="L7520" s="2" t="str">
        <f t="shared" si="1223"/>
        <v>Índices y tasasIndicador bancario de referencia IBR 90 díasDiario4404844048</v>
      </c>
    </row>
    <row r="7521" spans="1:12" s="7" customFormat="1" ht="15.95" customHeight="1" x14ac:dyDescent="0.2">
      <c r="A7521" s="7" t="s">
        <v>20</v>
      </c>
      <c r="B7521" s="7" t="s">
        <v>27</v>
      </c>
      <c r="C7521" s="7" t="s">
        <v>26</v>
      </c>
      <c r="D7521" s="3">
        <v>44048</v>
      </c>
      <c r="E7521" s="3">
        <v>44048</v>
      </c>
      <c r="F7521" s="2">
        <f t="shared" si="1219"/>
        <v>2020</v>
      </c>
      <c r="G7521" s="2">
        <f t="shared" si="1220"/>
        <v>8</v>
      </c>
      <c r="H7521" s="2">
        <f t="shared" si="1221"/>
        <v>5</v>
      </c>
      <c r="I7521" s="2" t="str">
        <f t="shared" si="1222"/>
        <v>Agosto</v>
      </c>
      <c r="L7521" s="2" t="str">
        <f t="shared" si="1223"/>
        <v>Índices y tasasIndicador bancario de referencia IBR 90 díasDiario4404944049</v>
      </c>
    </row>
    <row r="7522" spans="1:12" s="7" customFormat="1" ht="15.95" customHeight="1" x14ac:dyDescent="0.2">
      <c r="A7522" s="7" t="s">
        <v>20</v>
      </c>
      <c r="B7522" s="7" t="s">
        <v>27</v>
      </c>
      <c r="C7522" s="7" t="s">
        <v>26</v>
      </c>
      <c r="D7522" s="3">
        <v>44049</v>
      </c>
      <c r="E7522" s="3">
        <v>44049</v>
      </c>
      <c r="F7522" s="2">
        <f t="shared" si="1219"/>
        <v>2020</v>
      </c>
      <c r="G7522" s="2">
        <f t="shared" si="1220"/>
        <v>8</v>
      </c>
      <c r="H7522" s="2">
        <f t="shared" si="1221"/>
        <v>6</v>
      </c>
      <c r="I7522" s="2" t="str">
        <f t="shared" si="1222"/>
        <v>Agosto</v>
      </c>
      <c r="L7522" s="2" t="str">
        <f t="shared" si="1223"/>
        <v>Índices y tasasIndicador bancario de referencia IBR 90 díasDiario4405344053</v>
      </c>
    </row>
    <row r="7523" spans="1:12" s="7" customFormat="1" ht="15.95" customHeight="1" x14ac:dyDescent="0.2">
      <c r="A7523" s="7" t="s">
        <v>20</v>
      </c>
      <c r="B7523" s="7" t="s">
        <v>27</v>
      </c>
      <c r="C7523" s="7" t="s">
        <v>26</v>
      </c>
      <c r="D7523" s="3">
        <v>44053</v>
      </c>
      <c r="E7523" s="3">
        <v>44053</v>
      </c>
      <c r="F7523" s="2">
        <f t="shared" si="1219"/>
        <v>2020</v>
      </c>
      <c r="G7523" s="2">
        <f t="shared" si="1220"/>
        <v>8</v>
      </c>
      <c r="H7523" s="2">
        <f t="shared" si="1221"/>
        <v>10</v>
      </c>
      <c r="I7523" s="2" t="str">
        <f t="shared" si="1222"/>
        <v>Agosto</v>
      </c>
      <c r="L7523" s="2" t="str">
        <f t="shared" si="1223"/>
        <v>Índices y tasasIndicador bancario de referencia IBR 90 díasDiario4405444054</v>
      </c>
    </row>
    <row r="7524" spans="1:12" s="7" customFormat="1" ht="15.95" customHeight="1" x14ac:dyDescent="0.2">
      <c r="A7524" s="7" t="s">
        <v>20</v>
      </c>
      <c r="B7524" s="7" t="s">
        <v>27</v>
      </c>
      <c r="C7524" s="7" t="s">
        <v>26</v>
      </c>
      <c r="D7524" s="3">
        <v>44054</v>
      </c>
      <c r="E7524" s="3">
        <v>44054</v>
      </c>
      <c r="F7524" s="2">
        <f t="shared" si="1219"/>
        <v>2020</v>
      </c>
      <c r="G7524" s="2">
        <f t="shared" si="1220"/>
        <v>8</v>
      </c>
      <c r="H7524" s="2">
        <f t="shared" si="1221"/>
        <v>11</v>
      </c>
      <c r="I7524" s="2" t="str">
        <f t="shared" si="1222"/>
        <v>Agosto</v>
      </c>
      <c r="L7524" s="2" t="str">
        <f t="shared" si="1223"/>
        <v>Índices y tasasIndicador bancario de referencia IBR 90 díasDiario4405544055</v>
      </c>
    </row>
    <row r="7525" spans="1:12" s="7" customFormat="1" ht="15.95" customHeight="1" x14ac:dyDescent="0.2">
      <c r="A7525" s="7" t="s">
        <v>20</v>
      </c>
      <c r="B7525" s="7" t="s">
        <v>27</v>
      </c>
      <c r="C7525" s="7" t="s">
        <v>26</v>
      </c>
      <c r="D7525" s="3">
        <v>44055</v>
      </c>
      <c r="E7525" s="3">
        <v>44055</v>
      </c>
      <c r="F7525" s="2">
        <f t="shared" si="1219"/>
        <v>2020</v>
      </c>
      <c r="G7525" s="2">
        <f t="shared" si="1220"/>
        <v>8</v>
      </c>
      <c r="H7525" s="2">
        <f t="shared" si="1221"/>
        <v>12</v>
      </c>
      <c r="I7525" s="2" t="str">
        <f t="shared" si="1222"/>
        <v>Agosto</v>
      </c>
      <c r="L7525" s="2" t="str">
        <f t="shared" si="1223"/>
        <v>Índices y tasasIndicador bancario de referencia IBR 90 díasDiario4405644056</v>
      </c>
    </row>
    <row r="7526" spans="1:12" s="7" customFormat="1" ht="15.95" customHeight="1" x14ac:dyDescent="0.2">
      <c r="A7526" s="7" t="s">
        <v>20</v>
      </c>
      <c r="B7526" s="7" t="s">
        <v>27</v>
      </c>
      <c r="C7526" s="7" t="s">
        <v>26</v>
      </c>
      <c r="D7526" s="3">
        <v>44056</v>
      </c>
      <c r="E7526" s="3">
        <v>44056</v>
      </c>
      <c r="F7526" s="2">
        <f t="shared" si="1219"/>
        <v>2020</v>
      </c>
      <c r="G7526" s="2">
        <f t="shared" si="1220"/>
        <v>8</v>
      </c>
      <c r="H7526" s="2">
        <f t="shared" si="1221"/>
        <v>13</v>
      </c>
      <c r="I7526" s="2" t="str">
        <f t="shared" si="1222"/>
        <v>Agosto</v>
      </c>
      <c r="L7526" s="2" t="str">
        <f t="shared" si="1223"/>
        <v>Índices y tasasIndicador bancario de referencia IBR 90 díasDiario4405744057</v>
      </c>
    </row>
    <row r="7527" spans="1:12" s="7" customFormat="1" ht="15.95" customHeight="1" x14ac:dyDescent="0.2">
      <c r="A7527" s="7" t="s">
        <v>20</v>
      </c>
      <c r="B7527" s="7" t="s">
        <v>27</v>
      </c>
      <c r="C7527" s="7" t="s">
        <v>26</v>
      </c>
      <c r="D7527" s="3">
        <v>44057</v>
      </c>
      <c r="E7527" s="3">
        <v>44057</v>
      </c>
      <c r="F7527" s="2">
        <f t="shared" si="1219"/>
        <v>2020</v>
      </c>
      <c r="G7527" s="2">
        <f t="shared" si="1220"/>
        <v>8</v>
      </c>
      <c r="H7527" s="2">
        <f t="shared" si="1221"/>
        <v>14</v>
      </c>
      <c r="I7527" s="2" t="str">
        <f t="shared" si="1222"/>
        <v>Agosto</v>
      </c>
      <c r="L7527" s="2" t="str">
        <f t="shared" si="1223"/>
        <v>Índices y tasasIndicador bancario de referencia IBR 90 díasDiario4406144061</v>
      </c>
    </row>
    <row r="7528" spans="1:12" s="7" customFormat="1" ht="15.95" customHeight="1" x14ac:dyDescent="0.2">
      <c r="A7528" s="7" t="s">
        <v>20</v>
      </c>
      <c r="B7528" s="7" t="s">
        <v>27</v>
      </c>
      <c r="C7528" s="7" t="s">
        <v>26</v>
      </c>
      <c r="D7528" s="3">
        <v>44061</v>
      </c>
      <c r="E7528" s="3">
        <v>44061</v>
      </c>
      <c r="F7528" s="2">
        <f t="shared" si="1219"/>
        <v>2020</v>
      </c>
      <c r="G7528" s="2">
        <f t="shared" si="1220"/>
        <v>8</v>
      </c>
      <c r="H7528" s="2">
        <f t="shared" si="1221"/>
        <v>18</v>
      </c>
      <c r="I7528" s="2" t="str">
        <f t="shared" si="1222"/>
        <v>Agosto</v>
      </c>
      <c r="L7528" s="2" t="str">
        <f t="shared" si="1223"/>
        <v>Índices y tasasIndicador bancario de referencia IBR 90 díasDiario4406244062</v>
      </c>
    </row>
    <row r="7529" spans="1:12" s="7" customFormat="1" ht="15.95" customHeight="1" x14ac:dyDescent="0.2">
      <c r="A7529" s="7" t="s">
        <v>20</v>
      </c>
      <c r="B7529" s="7" t="s">
        <v>27</v>
      </c>
      <c r="C7529" s="7" t="s">
        <v>26</v>
      </c>
      <c r="D7529" s="3">
        <v>44062</v>
      </c>
      <c r="E7529" s="3">
        <v>44062</v>
      </c>
      <c r="F7529" s="2">
        <f t="shared" si="1219"/>
        <v>2020</v>
      </c>
      <c r="G7529" s="2">
        <f t="shared" si="1220"/>
        <v>8</v>
      </c>
      <c r="H7529" s="2">
        <f t="shared" si="1221"/>
        <v>19</v>
      </c>
      <c r="I7529" s="2" t="str">
        <f t="shared" si="1222"/>
        <v>Agosto</v>
      </c>
      <c r="L7529" s="2" t="str">
        <f t="shared" si="1223"/>
        <v>Índices y tasasIndicador bancario de referencia IBR 90 díasDiario4406344063</v>
      </c>
    </row>
    <row r="7530" spans="1:12" s="7" customFormat="1" ht="15.95" customHeight="1" x14ac:dyDescent="0.2">
      <c r="A7530" s="7" t="s">
        <v>20</v>
      </c>
      <c r="B7530" s="7" t="s">
        <v>27</v>
      </c>
      <c r="C7530" s="7" t="s">
        <v>26</v>
      </c>
      <c r="D7530" s="3">
        <v>44063</v>
      </c>
      <c r="E7530" s="3">
        <v>44063</v>
      </c>
      <c r="F7530" s="2">
        <f t="shared" si="1219"/>
        <v>2020</v>
      </c>
      <c r="G7530" s="2">
        <f t="shared" si="1220"/>
        <v>8</v>
      </c>
      <c r="H7530" s="2">
        <f t="shared" si="1221"/>
        <v>20</v>
      </c>
      <c r="I7530" s="2" t="str">
        <f t="shared" si="1222"/>
        <v>Agosto</v>
      </c>
      <c r="L7530" s="2" t="str">
        <f t="shared" si="1223"/>
        <v>Índices y tasasIndicador bancario de referencia IBR 90 díasDiario4406444064</v>
      </c>
    </row>
    <row r="7531" spans="1:12" s="7" customFormat="1" ht="15.95" customHeight="1" x14ac:dyDescent="0.2">
      <c r="A7531" s="7" t="s">
        <v>20</v>
      </c>
      <c r="B7531" s="7" t="s">
        <v>27</v>
      </c>
      <c r="C7531" s="7" t="s">
        <v>26</v>
      </c>
      <c r="D7531" s="3">
        <v>44064</v>
      </c>
      <c r="E7531" s="3">
        <v>44064</v>
      </c>
      <c r="F7531" s="2">
        <f t="shared" si="1219"/>
        <v>2020</v>
      </c>
      <c r="G7531" s="2">
        <f t="shared" si="1220"/>
        <v>8</v>
      </c>
      <c r="H7531" s="2">
        <f t="shared" si="1221"/>
        <v>21</v>
      </c>
      <c r="I7531" s="2" t="str">
        <f t="shared" si="1222"/>
        <v>Agosto</v>
      </c>
      <c r="L7531" s="2" t="str">
        <f t="shared" si="1223"/>
        <v>Índices y tasasIndicador bancario de referencia IBR 90 díasDiario4406744067</v>
      </c>
    </row>
    <row r="7532" spans="1:12" s="7" customFormat="1" ht="15.95" customHeight="1" x14ac:dyDescent="0.2">
      <c r="A7532" s="7" t="s">
        <v>20</v>
      </c>
      <c r="B7532" s="7" t="s">
        <v>27</v>
      </c>
      <c r="C7532" s="7" t="s">
        <v>26</v>
      </c>
      <c r="D7532" s="3">
        <v>44067</v>
      </c>
      <c r="E7532" s="3">
        <v>44067</v>
      </c>
      <c r="F7532" s="2">
        <f t="shared" si="1219"/>
        <v>2020</v>
      </c>
      <c r="G7532" s="2">
        <f t="shared" si="1220"/>
        <v>8</v>
      </c>
      <c r="H7532" s="2">
        <f t="shared" si="1221"/>
        <v>24</v>
      </c>
      <c r="I7532" s="2" t="str">
        <f t="shared" si="1222"/>
        <v>Agosto</v>
      </c>
      <c r="L7532" s="2" t="str">
        <f t="shared" si="1223"/>
        <v>Índices y tasasIndicador bancario de referencia IBR 90 díasDiario4406844068</v>
      </c>
    </row>
    <row r="7533" spans="1:12" s="7" customFormat="1" ht="15.95" customHeight="1" x14ac:dyDescent="0.2">
      <c r="A7533" s="7" t="s">
        <v>20</v>
      </c>
      <c r="B7533" s="7" t="s">
        <v>27</v>
      </c>
      <c r="C7533" s="7" t="s">
        <v>26</v>
      </c>
      <c r="D7533" s="3">
        <v>44068</v>
      </c>
      <c r="E7533" s="3">
        <v>44068</v>
      </c>
      <c r="F7533" s="2">
        <f t="shared" ref="F7533:F7596" si="1224">YEAR(E7533)</f>
        <v>2020</v>
      </c>
      <c r="G7533" s="2">
        <f t="shared" ref="G7533:G7596" si="1225">MONTH(E7533)</f>
        <v>8</v>
      </c>
      <c r="H7533" s="2">
        <f t="shared" ref="H7533:H7596" si="1226">DAY(E7533)</f>
        <v>25</v>
      </c>
      <c r="I7533" s="2" t="str">
        <f t="shared" ref="I7533:I7596" si="1227">CHOOSE(G7533,"Enero","Febrero","Marzo","Abril","Mayo","Junio","Julio","Agosto","Septiembre","Octubre","Noviembre","Diciembre")</f>
        <v>Agosto</v>
      </c>
      <c r="L7533" s="2" t="str">
        <f t="shared" si="1223"/>
        <v>Índices y tasasIndicador bancario de referencia IBR 90 díasDiario4406944069</v>
      </c>
    </row>
    <row r="7534" spans="1:12" s="7" customFormat="1" ht="15.95" customHeight="1" x14ac:dyDescent="0.2">
      <c r="A7534" s="7" t="s">
        <v>20</v>
      </c>
      <c r="B7534" s="7" t="s">
        <v>27</v>
      </c>
      <c r="C7534" s="7" t="s">
        <v>26</v>
      </c>
      <c r="D7534" s="3">
        <v>44069</v>
      </c>
      <c r="E7534" s="3">
        <v>44069</v>
      </c>
      <c r="F7534" s="2">
        <f t="shared" si="1224"/>
        <v>2020</v>
      </c>
      <c r="G7534" s="2">
        <f t="shared" si="1225"/>
        <v>8</v>
      </c>
      <c r="H7534" s="2">
        <f t="shared" si="1226"/>
        <v>26</v>
      </c>
      <c r="I7534" s="2" t="str">
        <f t="shared" si="1227"/>
        <v>Agosto</v>
      </c>
      <c r="L7534" s="2" t="str">
        <f t="shared" si="1223"/>
        <v>Índices y tasasIndicador bancario de referencia IBR 90 díasDiario4407044070</v>
      </c>
    </row>
    <row r="7535" spans="1:12" s="7" customFormat="1" ht="15.95" customHeight="1" x14ac:dyDescent="0.2">
      <c r="A7535" s="7" t="s">
        <v>20</v>
      </c>
      <c r="B7535" s="7" t="s">
        <v>27</v>
      </c>
      <c r="C7535" s="7" t="s">
        <v>26</v>
      </c>
      <c r="D7535" s="3">
        <v>44070</v>
      </c>
      <c r="E7535" s="3">
        <v>44070</v>
      </c>
      <c r="F7535" s="2">
        <f t="shared" si="1224"/>
        <v>2020</v>
      </c>
      <c r="G7535" s="2">
        <f t="shared" si="1225"/>
        <v>8</v>
      </c>
      <c r="H7535" s="2">
        <f t="shared" si="1226"/>
        <v>27</v>
      </c>
      <c r="I7535" s="2" t="str">
        <f t="shared" si="1227"/>
        <v>Agosto</v>
      </c>
      <c r="L7535" s="2" t="str">
        <f t="shared" si="1223"/>
        <v>Índices y tasasIndicador bancario de referencia IBR 90 díasDiario4407144071</v>
      </c>
    </row>
    <row r="7536" spans="1:12" s="7" customFormat="1" ht="15.95" customHeight="1" x14ac:dyDescent="0.2">
      <c r="A7536" s="7" t="s">
        <v>20</v>
      </c>
      <c r="B7536" s="7" t="s">
        <v>27</v>
      </c>
      <c r="C7536" s="7" t="s">
        <v>26</v>
      </c>
      <c r="D7536" s="3">
        <v>44071</v>
      </c>
      <c r="E7536" s="3">
        <v>44071</v>
      </c>
      <c r="F7536" s="2">
        <f t="shared" si="1224"/>
        <v>2020</v>
      </c>
      <c r="G7536" s="2">
        <f t="shared" si="1225"/>
        <v>8</v>
      </c>
      <c r="H7536" s="2">
        <f t="shared" si="1226"/>
        <v>28</v>
      </c>
      <c r="I7536" s="2" t="str">
        <f t="shared" si="1227"/>
        <v>Agosto</v>
      </c>
      <c r="L7536" s="2" t="str">
        <f t="shared" si="1223"/>
        <v>Índices y tasasIndicador bancario de referencia IBR 90 díasDiario4407444074</v>
      </c>
    </row>
    <row r="7537" spans="1:12" s="7" customFormat="1" ht="15.95" customHeight="1" x14ac:dyDescent="0.2">
      <c r="A7537" s="7" t="s">
        <v>20</v>
      </c>
      <c r="B7537" s="7" t="s">
        <v>27</v>
      </c>
      <c r="C7537" s="7" t="s">
        <v>26</v>
      </c>
      <c r="D7537" s="3">
        <v>44074</v>
      </c>
      <c r="E7537" s="3">
        <v>44074</v>
      </c>
      <c r="F7537" s="2">
        <f t="shared" si="1224"/>
        <v>2020</v>
      </c>
      <c r="G7537" s="2">
        <f t="shared" si="1225"/>
        <v>8</v>
      </c>
      <c r="H7537" s="2">
        <f t="shared" si="1226"/>
        <v>31</v>
      </c>
      <c r="I7537" s="2" t="str">
        <f t="shared" si="1227"/>
        <v>Agosto</v>
      </c>
      <c r="L7537" s="2" t="str">
        <f t="shared" si="1223"/>
        <v>Índices y tasasIndicador bancario de referencia IBR 90 díasDiario4407544075</v>
      </c>
    </row>
    <row r="7538" spans="1:12" s="7" customFormat="1" ht="15.95" customHeight="1" x14ac:dyDescent="0.2">
      <c r="A7538" s="7" t="s">
        <v>20</v>
      </c>
      <c r="B7538" s="7" t="s">
        <v>27</v>
      </c>
      <c r="C7538" s="7" t="s">
        <v>26</v>
      </c>
      <c r="D7538" s="3">
        <v>44075</v>
      </c>
      <c r="E7538" s="3">
        <v>44075</v>
      </c>
      <c r="F7538" s="2">
        <f t="shared" si="1224"/>
        <v>2020</v>
      </c>
      <c r="G7538" s="2">
        <f t="shared" si="1225"/>
        <v>9</v>
      </c>
      <c r="H7538" s="2">
        <f t="shared" si="1226"/>
        <v>1</v>
      </c>
      <c r="I7538" s="2" t="str">
        <f t="shared" si="1227"/>
        <v>Septiembre</v>
      </c>
      <c r="L7538" s="2" t="str">
        <f t="shared" si="1223"/>
        <v>Índices y tasasIndicador bancario de referencia IBR 90 díasDiario4407644076</v>
      </c>
    </row>
    <row r="7539" spans="1:12" s="7" customFormat="1" ht="15.95" customHeight="1" x14ac:dyDescent="0.2">
      <c r="A7539" s="7" t="s">
        <v>20</v>
      </c>
      <c r="B7539" s="7" t="s">
        <v>27</v>
      </c>
      <c r="C7539" s="7" t="s">
        <v>26</v>
      </c>
      <c r="D7539" s="3">
        <v>44076</v>
      </c>
      <c r="E7539" s="3">
        <v>44076</v>
      </c>
      <c r="F7539" s="2">
        <f t="shared" si="1224"/>
        <v>2020</v>
      </c>
      <c r="G7539" s="2">
        <f t="shared" si="1225"/>
        <v>9</v>
      </c>
      <c r="H7539" s="2">
        <f t="shared" si="1226"/>
        <v>2</v>
      </c>
      <c r="I7539" s="2" t="str">
        <f t="shared" si="1227"/>
        <v>Septiembre</v>
      </c>
      <c r="L7539" s="2" t="str">
        <f t="shared" si="1223"/>
        <v>Índices y tasasIndicador bancario de referencia IBR 90 díasDiario4407744077</v>
      </c>
    </row>
    <row r="7540" spans="1:12" s="7" customFormat="1" ht="15.95" customHeight="1" x14ac:dyDescent="0.2">
      <c r="A7540" s="7" t="s">
        <v>20</v>
      </c>
      <c r="B7540" s="7" t="s">
        <v>27</v>
      </c>
      <c r="C7540" s="7" t="s">
        <v>26</v>
      </c>
      <c r="D7540" s="3">
        <v>44077</v>
      </c>
      <c r="E7540" s="3">
        <v>44077</v>
      </c>
      <c r="F7540" s="2">
        <f t="shared" si="1224"/>
        <v>2020</v>
      </c>
      <c r="G7540" s="2">
        <f t="shared" si="1225"/>
        <v>9</v>
      </c>
      <c r="H7540" s="2">
        <f t="shared" si="1226"/>
        <v>3</v>
      </c>
      <c r="I7540" s="2" t="str">
        <f t="shared" si="1227"/>
        <v>Septiembre</v>
      </c>
      <c r="L7540" s="2" t="str">
        <f t="shared" si="1223"/>
        <v>Índices y tasasIndicador bancario de referencia IBR 90 díasDiario4407844078</v>
      </c>
    </row>
    <row r="7541" spans="1:12" s="7" customFormat="1" ht="15.95" customHeight="1" x14ac:dyDescent="0.2">
      <c r="A7541" s="7" t="s">
        <v>20</v>
      </c>
      <c r="B7541" s="7" t="s">
        <v>27</v>
      </c>
      <c r="C7541" s="7" t="s">
        <v>26</v>
      </c>
      <c r="D7541" s="3">
        <v>44078</v>
      </c>
      <c r="E7541" s="3">
        <v>44078</v>
      </c>
      <c r="F7541" s="2">
        <f t="shared" si="1224"/>
        <v>2020</v>
      </c>
      <c r="G7541" s="2">
        <f t="shared" si="1225"/>
        <v>9</v>
      </c>
      <c r="H7541" s="2">
        <f t="shared" si="1226"/>
        <v>4</v>
      </c>
      <c r="I7541" s="2" t="str">
        <f t="shared" si="1227"/>
        <v>Septiembre</v>
      </c>
      <c r="L7541" s="2" t="str">
        <f t="shared" si="1223"/>
        <v>Índices y tasasIndicador bancario de referencia IBR 90 díasDiario4408144081</v>
      </c>
    </row>
    <row r="7542" spans="1:12" s="7" customFormat="1" ht="15.95" customHeight="1" x14ac:dyDescent="0.2">
      <c r="A7542" s="7" t="s">
        <v>20</v>
      </c>
      <c r="B7542" s="7" t="s">
        <v>27</v>
      </c>
      <c r="C7542" s="7" t="s">
        <v>26</v>
      </c>
      <c r="D7542" s="3">
        <v>44081</v>
      </c>
      <c r="E7542" s="3">
        <v>44081</v>
      </c>
      <c r="F7542" s="2">
        <f t="shared" si="1224"/>
        <v>2020</v>
      </c>
      <c r="G7542" s="2">
        <f t="shared" si="1225"/>
        <v>9</v>
      </c>
      <c r="H7542" s="2">
        <f t="shared" si="1226"/>
        <v>7</v>
      </c>
      <c r="I7542" s="2" t="str">
        <f t="shared" si="1227"/>
        <v>Septiembre</v>
      </c>
      <c r="L7542" s="2" t="str">
        <f t="shared" si="1223"/>
        <v>Índices y tasasIndicador bancario de referencia IBR 90 díasDiario4408244082</v>
      </c>
    </row>
    <row r="7543" spans="1:12" s="7" customFormat="1" ht="15.95" customHeight="1" x14ac:dyDescent="0.2">
      <c r="A7543" s="7" t="s">
        <v>20</v>
      </c>
      <c r="B7543" s="7" t="s">
        <v>27</v>
      </c>
      <c r="C7543" s="7" t="s">
        <v>26</v>
      </c>
      <c r="D7543" s="3">
        <v>44082</v>
      </c>
      <c r="E7543" s="3">
        <v>44082</v>
      </c>
      <c r="F7543" s="2">
        <f t="shared" si="1224"/>
        <v>2020</v>
      </c>
      <c r="G7543" s="2">
        <f t="shared" si="1225"/>
        <v>9</v>
      </c>
      <c r="H7543" s="2">
        <f t="shared" si="1226"/>
        <v>8</v>
      </c>
      <c r="I7543" s="2" t="str">
        <f t="shared" si="1227"/>
        <v>Septiembre</v>
      </c>
      <c r="L7543" s="2" t="str">
        <f t="shared" si="1223"/>
        <v>Índices y tasasIndicador bancario de referencia IBR 90 díasDiario4408344083</v>
      </c>
    </row>
    <row r="7544" spans="1:12" s="7" customFormat="1" ht="15.95" customHeight="1" x14ac:dyDescent="0.2">
      <c r="A7544" s="7" t="s">
        <v>20</v>
      </c>
      <c r="B7544" s="7" t="s">
        <v>27</v>
      </c>
      <c r="C7544" s="7" t="s">
        <v>26</v>
      </c>
      <c r="D7544" s="3">
        <v>44083</v>
      </c>
      <c r="E7544" s="3">
        <v>44083</v>
      </c>
      <c r="F7544" s="2">
        <f t="shared" si="1224"/>
        <v>2020</v>
      </c>
      <c r="G7544" s="2">
        <f t="shared" si="1225"/>
        <v>9</v>
      </c>
      <c r="H7544" s="2">
        <f t="shared" si="1226"/>
        <v>9</v>
      </c>
      <c r="I7544" s="2" t="str">
        <f t="shared" si="1227"/>
        <v>Septiembre</v>
      </c>
      <c r="L7544" s="2" t="str">
        <f t="shared" si="1223"/>
        <v>Índices y tasasIndicador bancario de referencia IBR 90 díasDiario4408444084</v>
      </c>
    </row>
    <row r="7545" spans="1:12" s="7" customFormat="1" ht="15.95" customHeight="1" x14ac:dyDescent="0.2">
      <c r="A7545" s="7" t="s">
        <v>20</v>
      </c>
      <c r="B7545" s="7" t="s">
        <v>27</v>
      </c>
      <c r="C7545" s="7" t="s">
        <v>26</v>
      </c>
      <c r="D7545" s="3">
        <v>44084</v>
      </c>
      <c r="E7545" s="3">
        <v>44084</v>
      </c>
      <c r="F7545" s="2">
        <f t="shared" si="1224"/>
        <v>2020</v>
      </c>
      <c r="G7545" s="2">
        <f t="shared" si="1225"/>
        <v>9</v>
      </c>
      <c r="H7545" s="2">
        <f t="shared" si="1226"/>
        <v>10</v>
      </c>
      <c r="I7545" s="2" t="str">
        <f t="shared" si="1227"/>
        <v>Septiembre</v>
      </c>
      <c r="L7545" s="2" t="str">
        <f t="shared" si="1223"/>
        <v>Índices y tasasIndicador bancario de referencia IBR 90 díasDiario4408544085</v>
      </c>
    </row>
    <row r="7546" spans="1:12" s="7" customFormat="1" ht="15.95" customHeight="1" x14ac:dyDescent="0.2">
      <c r="A7546" s="7" t="s">
        <v>20</v>
      </c>
      <c r="B7546" s="7" t="s">
        <v>27</v>
      </c>
      <c r="C7546" s="7" t="s">
        <v>26</v>
      </c>
      <c r="D7546" s="3">
        <v>44085</v>
      </c>
      <c r="E7546" s="3">
        <v>44085</v>
      </c>
      <c r="F7546" s="2">
        <f t="shared" si="1224"/>
        <v>2020</v>
      </c>
      <c r="G7546" s="2">
        <f t="shared" si="1225"/>
        <v>9</v>
      </c>
      <c r="H7546" s="2">
        <f t="shared" si="1226"/>
        <v>11</v>
      </c>
      <c r="I7546" s="2" t="str">
        <f t="shared" si="1227"/>
        <v>Septiembre</v>
      </c>
      <c r="L7546" s="2" t="str">
        <f t="shared" si="1223"/>
        <v>Índices y tasasIndicador bancario de referencia IBR 90 díasDiario4408844088</v>
      </c>
    </row>
    <row r="7547" spans="1:12" s="7" customFormat="1" ht="15.95" customHeight="1" x14ac:dyDescent="0.2">
      <c r="A7547" s="7" t="s">
        <v>20</v>
      </c>
      <c r="B7547" s="7" t="s">
        <v>27</v>
      </c>
      <c r="C7547" s="7" t="s">
        <v>26</v>
      </c>
      <c r="D7547" s="3">
        <v>44088</v>
      </c>
      <c r="E7547" s="3">
        <v>44088</v>
      </c>
      <c r="F7547" s="2">
        <f t="shared" si="1224"/>
        <v>2020</v>
      </c>
      <c r="G7547" s="2">
        <f t="shared" si="1225"/>
        <v>9</v>
      </c>
      <c r="H7547" s="2">
        <f t="shared" si="1226"/>
        <v>14</v>
      </c>
      <c r="I7547" s="2" t="str">
        <f t="shared" si="1227"/>
        <v>Septiembre</v>
      </c>
      <c r="L7547" s="2" t="str">
        <f t="shared" si="1223"/>
        <v>Índices y tasasIndicador bancario de referencia IBR 90 díasDiario4408944089</v>
      </c>
    </row>
    <row r="7548" spans="1:12" s="7" customFormat="1" ht="15.95" customHeight="1" x14ac:dyDescent="0.2">
      <c r="A7548" s="7" t="s">
        <v>20</v>
      </c>
      <c r="B7548" s="7" t="s">
        <v>27</v>
      </c>
      <c r="C7548" s="7" t="s">
        <v>26</v>
      </c>
      <c r="D7548" s="3">
        <v>44089</v>
      </c>
      <c r="E7548" s="3">
        <v>44089</v>
      </c>
      <c r="F7548" s="2">
        <f t="shared" si="1224"/>
        <v>2020</v>
      </c>
      <c r="G7548" s="2">
        <f t="shared" si="1225"/>
        <v>9</v>
      </c>
      <c r="H7548" s="2">
        <f t="shared" si="1226"/>
        <v>15</v>
      </c>
      <c r="I7548" s="2" t="str">
        <f t="shared" si="1227"/>
        <v>Septiembre</v>
      </c>
      <c r="L7548" s="2" t="str">
        <f t="shared" si="1223"/>
        <v>Índices y tasasIndicador bancario de referencia IBR 90 díasDiario4409044090</v>
      </c>
    </row>
    <row r="7549" spans="1:12" s="7" customFormat="1" ht="15.95" customHeight="1" x14ac:dyDescent="0.2">
      <c r="A7549" s="7" t="s">
        <v>20</v>
      </c>
      <c r="B7549" s="7" t="s">
        <v>27</v>
      </c>
      <c r="C7549" s="7" t="s">
        <v>26</v>
      </c>
      <c r="D7549" s="3">
        <v>44090</v>
      </c>
      <c r="E7549" s="3">
        <v>44090</v>
      </c>
      <c r="F7549" s="2">
        <f t="shared" si="1224"/>
        <v>2020</v>
      </c>
      <c r="G7549" s="2">
        <f t="shared" si="1225"/>
        <v>9</v>
      </c>
      <c r="H7549" s="2">
        <f t="shared" si="1226"/>
        <v>16</v>
      </c>
      <c r="I7549" s="2" t="str">
        <f t="shared" si="1227"/>
        <v>Septiembre</v>
      </c>
      <c r="L7549" s="2" t="str">
        <f t="shared" si="1223"/>
        <v>Índices y tasasIndicador bancario de referencia IBR 90 díasDiario4409144091</v>
      </c>
    </row>
    <row r="7550" spans="1:12" s="7" customFormat="1" ht="15.95" customHeight="1" x14ac:dyDescent="0.2">
      <c r="A7550" s="7" t="s">
        <v>20</v>
      </c>
      <c r="B7550" s="7" t="s">
        <v>27</v>
      </c>
      <c r="C7550" s="7" t="s">
        <v>26</v>
      </c>
      <c r="D7550" s="3">
        <v>44091</v>
      </c>
      <c r="E7550" s="3">
        <v>44091</v>
      </c>
      <c r="F7550" s="2">
        <f t="shared" si="1224"/>
        <v>2020</v>
      </c>
      <c r="G7550" s="2">
        <f t="shared" si="1225"/>
        <v>9</v>
      </c>
      <c r="H7550" s="2">
        <f t="shared" si="1226"/>
        <v>17</v>
      </c>
      <c r="I7550" s="2" t="str">
        <f t="shared" si="1227"/>
        <v>Septiembre</v>
      </c>
      <c r="L7550" s="2" t="str">
        <f t="shared" si="1223"/>
        <v>Índices y tasasIndicador bancario de referencia IBR 90 díasDiario4409244092</v>
      </c>
    </row>
    <row r="7551" spans="1:12" s="7" customFormat="1" ht="15.95" customHeight="1" x14ac:dyDescent="0.2">
      <c r="A7551" s="7" t="s">
        <v>20</v>
      </c>
      <c r="B7551" s="7" t="s">
        <v>27</v>
      </c>
      <c r="C7551" s="7" t="s">
        <v>26</v>
      </c>
      <c r="D7551" s="3">
        <v>44092</v>
      </c>
      <c r="E7551" s="3">
        <v>44092</v>
      </c>
      <c r="F7551" s="2">
        <f t="shared" si="1224"/>
        <v>2020</v>
      </c>
      <c r="G7551" s="2">
        <f t="shared" si="1225"/>
        <v>9</v>
      </c>
      <c r="H7551" s="2">
        <f t="shared" si="1226"/>
        <v>18</v>
      </c>
      <c r="I7551" s="2" t="str">
        <f t="shared" si="1227"/>
        <v>Septiembre</v>
      </c>
      <c r="L7551" s="2" t="str">
        <f t="shared" si="1223"/>
        <v>Índices y tasasIndicador bancario de referencia IBR 90 díasDiario4409544095</v>
      </c>
    </row>
    <row r="7552" spans="1:12" s="7" customFormat="1" ht="15.95" customHeight="1" x14ac:dyDescent="0.2">
      <c r="A7552" s="7" t="s">
        <v>20</v>
      </c>
      <c r="B7552" s="7" t="s">
        <v>27</v>
      </c>
      <c r="C7552" s="7" t="s">
        <v>26</v>
      </c>
      <c r="D7552" s="3">
        <v>44095</v>
      </c>
      <c r="E7552" s="3">
        <v>44095</v>
      </c>
      <c r="F7552" s="2">
        <f t="shared" si="1224"/>
        <v>2020</v>
      </c>
      <c r="G7552" s="2">
        <f t="shared" si="1225"/>
        <v>9</v>
      </c>
      <c r="H7552" s="2">
        <f t="shared" si="1226"/>
        <v>21</v>
      </c>
      <c r="I7552" s="2" t="str">
        <f t="shared" si="1227"/>
        <v>Septiembre</v>
      </c>
      <c r="L7552" s="2" t="str">
        <f t="shared" si="1223"/>
        <v>Índices y tasasIndicador bancario de referencia IBR 90 díasDiario4409644096</v>
      </c>
    </row>
    <row r="7553" spans="1:12" s="7" customFormat="1" ht="15.95" customHeight="1" x14ac:dyDescent="0.2">
      <c r="A7553" s="7" t="s">
        <v>20</v>
      </c>
      <c r="B7553" s="7" t="s">
        <v>27</v>
      </c>
      <c r="C7553" s="7" t="s">
        <v>26</v>
      </c>
      <c r="D7553" s="3">
        <v>44096</v>
      </c>
      <c r="E7553" s="3">
        <v>44096</v>
      </c>
      <c r="F7553" s="2">
        <f t="shared" si="1224"/>
        <v>2020</v>
      </c>
      <c r="G7553" s="2">
        <f t="shared" si="1225"/>
        <v>9</v>
      </c>
      <c r="H7553" s="2">
        <f t="shared" si="1226"/>
        <v>22</v>
      </c>
      <c r="I7553" s="2" t="str">
        <f t="shared" si="1227"/>
        <v>Septiembre</v>
      </c>
      <c r="L7553" s="2" t="str">
        <f t="shared" si="1223"/>
        <v>Índices y tasasIndicador bancario de referencia IBR 90 díasDiario4409744097</v>
      </c>
    </row>
    <row r="7554" spans="1:12" s="7" customFormat="1" ht="15.95" customHeight="1" x14ac:dyDescent="0.2">
      <c r="A7554" s="7" t="s">
        <v>20</v>
      </c>
      <c r="B7554" s="7" t="s">
        <v>27</v>
      </c>
      <c r="C7554" s="7" t="s">
        <v>26</v>
      </c>
      <c r="D7554" s="3">
        <v>44097</v>
      </c>
      <c r="E7554" s="3">
        <v>44097</v>
      </c>
      <c r="F7554" s="2">
        <f t="shared" si="1224"/>
        <v>2020</v>
      </c>
      <c r="G7554" s="2">
        <f t="shared" si="1225"/>
        <v>9</v>
      </c>
      <c r="H7554" s="2">
        <f t="shared" si="1226"/>
        <v>23</v>
      </c>
      <c r="I7554" s="2" t="str">
        <f t="shared" si="1227"/>
        <v>Septiembre</v>
      </c>
      <c r="L7554" s="2" t="str">
        <f t="shared" si="1223"/>
        <v>Índices y tasasIndicador bancario de referencia IBR 90 díasDiario4409844098</v>
      </c>
    </row>
    <row r="7555" spans="1:12" s="7" customFormat="1" ht="15.95" customHeight="1" x14ac:dyDescent="0.2">
      <c r="A7555" s="7" t="s">
        <v>20</v>
      </c>
      <c r="B7555" s="7" t="s">
        <v>27</v>
      </c>
      <c r="C7555" s="7" t="s">
        <v>26</v>
      </c>
      <c r="D7555" s="3">
        <v>44098</v>
      </c>
      <c r="E7555" s="3">
        <v>44098</v>
      </c>
      <c r="F7555" s="2">
        <f t="shared" si="1224"/>
        <v>2020</v>
      </c>
      <c r="G7555" s="2">
        <f t="shared" si="1225"/>
        <v>9</v>
      </c>
      <c r="H7555" s="2">
        <f t="shared" si="1226"/>
        <v>24</v>
      </c>
      <c r="I7555" s="2" t="str">
        <f t="shared" si="1227"/>
        <v>Septiembre</v>
      </c>
      <c r="L7555" s="2" t="str">
        <f t="shared" si="1223"/>
        <v>Índices y tasasIndicador bancario de referencia IBR 90 díasDiario4409944099</v>
      </c>
    </row>
    <row r="7556" spans="1:12" s="7" customFormat="1" ht="15.95" customHeight="1" x14ac:dyDescent="0.2">
      <c r="A7556" s="7" t="s">
        <v>20</v>
      </c>
      <c r="B7556" s="7" t="s">
        <v>27</v>
      </c>
      <c r="C7556" s="7" t="s">
        <v>26</v>
      </c>
      <c r="D7556" s="3">
        <v>44099</v>
      </c>
      <c r="E7556" s="3">
        <v>44099</v>
      </c>
      <c r="F7556" s="2">
        <f t="shared" si="1224"/>
        <v>2020</v>
      </c>
      <c r="G7556" s="2">
        <f t="shared" si="1225"/>
        <v>9</v>
      </c>
      <c r="H7556" s="2">
        <f t="shared" si="1226"/>
        <v>25</v>
      </c>
      <c r="I7556" s="2" t="str">
        <f t="shared" si="1227"/>
        <v>Septiembre</v>
      </c>
      <c r="L7556" s="2" t="str">
        <f t="shared" si="1223"/>
        <v>Índices y tasasIndicador bancario de referencia IBR 90 díasDiario4410244102</v>
      </c>
    </row>
    <row r="7557" spans="1:12" s="7" customFormat="1" ht="15.95" customHeight="1" x14ac:dyDescent="0.2">
      <c r="A7557" s="7" t="s">
        <v>20</v>
      </c>
      <c r="B7557" s="7" t="s">
        <v>27</v>
      </c>
      <c r="C7557" s="7" t="s">
        <v>26</v>
      </c>
      <c r="D7557" s="3">
        <v>44102</v>
      </c>
      <c r="E7557" s="3">
        <v>44102</v>
      </c>
      <c r="F7557" s="2">
        <f t="shared" si="1224"/>
        <v>2020</v>
      </c>
      <c r="G7557" s="2">
        <f t="shared" si="1225"/>
        <v>9</v>
      </c>
      <c r="H7557" s="2">
        <f t="shared" si="1226"/>
        <v>28</v>
      </c>
      <c r="I7557" s="2" t="str">
        <f t="shared" si="1227"/>
        <v>Septiembre</v>
      </c>
      <c r="L7557" s="2" t="str">
        <f t="shared" si="1223"/>
        <v>Índices y tasasIndicador bancario de referencia IBR 90 díasDiario4410344103</v>
      </c>
    </row>
    <row r="7558" spans="1:12" s="7" customFormat="1" ht="15.95" customHeight="1" x14ac:dyDescent="0.2">
      <c r="A7558" s="7" t="s">
        <v>20</v>
      </c>
      <c r="B7558" s="7" t="s">
        <v>27</v>
      </c>
      <c r="C7558" s="7" t="s">
        <v>26</v>
      </c>
      <c r="D7558" s="3">
        <v>44103</v>
      </c>
      <c r="E7558" s="3">
        <v>44103</v>
      </c>
      <c r="F7558" s="2">
        <f t="shared" si="1224"/>
        <v>2020</v>
      </c>
      <c r="G7558" s="2">
        <f t="shared" si="1225"/>
        <v>9</v>
      </c>
      <c r="H7558" s="2">
        <f t="shared" si="1226"/>
        <v>29</v>
      </c>
      <c r="I7558" s="2" t="str">
        <f t="shared" si="1227"/>
        <v>Septiembre</v>
      </c>
      <c r="L7558" s="2" t="str">
        <f t="shared" si="1223"/>
        <v>Índices y tasasIndicador bancario de referencia IBR 90 díasDiario4410444104</v>
      </c>
    </row>
    <row r="7559" spans="1:12" s="7" customFormat="1" ht="15.95" customHeight="1" x14ac:dyDescent="0.2">
      <c r="A7559" s="7" t="s">
        <v>20</v>
      </c>
      <c r="B7559" s="7" t="s">
        <v>27</v>
      </c>
      <c r="C7559" s="7" t="s">
        <v>26</v>
      </c>
      <c r="D7559" s="3">
        <v>44104</v>
      </c>
      <c r="E7559" s="3">
        <v>44104</v>
      </c>
      <c r="F7559" s="2">
        <f t="shared" si="1224"/>
        <v>2020</v>
      </c>
      <c r="G7559" s="2">
        <f t="shared" si="1225"/>
        <v>9</v>
      </c>
      <c r="H7559" s="2">
        <f t="shared" si="1226"/>
        <v>30</v>
      </c>
      <c r="I7559" s="2" t="str">
        <f t="shared" si="1227"/>
        <v>Septiembre</v>
      </c>
      <c r="L7559" s="2" t="str">
        <f t="shared" si="1223"/>
        <v>Índices y tasasIndicador bancario de referencia IBR 90 díasDiario4410544105</v>
      </c>
    </row>
    <row r="7560" spans="1:12" s="7" customFormat="1" ht="15.95" customHeight="1" x14ac:dyDescent="0.2">
      <c r="A7560" s="7" t="s">
        <v>20</v>
      </c>
      <c r="B7560" s="7" t="s">
        <v>27</v>
      </c>
      <c r="C7560" s="7" t="s">
        <v>26</v>
      </c>
      <c r="D7560" s="3">
        <v>44105</v>
      </c>
      <c r="E7560" s="3">
        <v>44105</v>
      </c>
      <c r="F7560" s="2">
        <f t="shared" si="1224"/>
        <v>2020</v>
      </c>
      <c r="G7560" s="2">
        <f t="shared" si="1225"/>
        <v>10</v>
      </c>
      <c r="H7560" s="2">
        <f t="shared" si="1226"/>
        <v>1</v>
      </c>
      <c r="I7560" s="2" t="str">
        <f t="shared" si="1227"/>
        <v>Octubre</v>
      </c>
      <c r="L7560" s="2" t="str">
        <f t="shared" si="1223"/>
        <v>Índices y tasasIndicador bancario de referencia IBR 90 díasDiario4410644106</v>
      </c>
    </row>
    <row r="7561" spans="1:12" s="7" customFormat="1" ht="15.95" customHeight="1" x14ac:dyDescent="0.2">
      <c r="A7561" s="7" t="s">
        <v>20</v>
      </c>
      <c r="B7561" s="7" t="s">
        <v>27</v>
      </c>
      <c r="C7561" s="7" t="s">
        <v>26</v>
      </c>
      <c r="D7561" s="3">
        <v>44106</v>
      </c>
      <c r="E7561" s="3">
        <v>44106</v>
      </c>
      <c r="F7561" s="2">
        <f t="shared" si="1224"/>
        <v>2020</v>
      </c>
      <c r="G7561" s="2">
        <f t="shared" si="1225"/>
        <v>10</v>
      </c>
      <c r="H7561" s="2">
        <f t="shared" si="1226"/>
        <v>2</v>
      </c>
      <c r="I7561" s="2" t="str">
        <f t="shared" si="1227"/>
        <v>Octubre</v>
      </c>
      <c r="L7561" s="2" t="str">
        <f t="shared" si="1223"/>
        <v>Índices y tasasIndicador bancario de referencia IBR 90 díasDiario4410944109</v>
      </c>
    </row>
    <row r="7562" spans="1:12" s="7" customFormat="1" ht="15.95" customHeight="1" x14ac:dyDescent="0.2">
      <c r="A7562" s="7" t="s">
        <v>20</v>
      </c>
      <c r="B7562" s="7" t="s">
        <v>27</v>
      </c>
      <c r="C7562" s="7" t="s">
        <v>26</v>
      </c>
      <c r="D7562" s="3">
        <v>44109</v>
      </c>
      <c r="E7562" s="3">
        <v>44109</v>
      </c>
      <c r="F7562" s="2">
        <f t="shared" si="1224"/>
        <v>2020</v>
      </c>
      <c r="G7562" s="2">
        <f t="shared" si="1225"/>
        <v>10</v>
      </c>
      <c r="H7562" s="2">
        <f t="shared" si="1226"/>
        <v>5</v>
      </c>
      <c r="I7562" s="2" t="str">
        <f t="shared" si="1227"/>
        <v>Octubre</v>
      </c>
      <c r="L7562" s="2" t="str">
        <f t="shared" ref="L7562:L7625" si="1228">CONCATENATE(A7563,B7563,C7563,D7563,E7563,)</f>
        <v>Índices y tasasIndicador bancario de referencia IBR 90 díasDiario4411044110</v>
      </c>
    </row>
    <row r="7563" spans="1:12" s="7" customFormat="1" ht="15.95" customHeight="1" x14ac:dyDescent="0.2">
      <c r="A7563" s="7" t="s">
        <v>20</v>
      </c>
      <c r="B7563" s="7" t="s">
        <v>27</v>
      </c>
      <c r="C7563" s="7" t="s">
        <v>26</v>
      </c>
      <c r="D7563" s="3">
        <v>44110</v>
      </c>
      <c r="E7563" s="3">
        <v>44110</v>
      </c>
      <c r="F7563" s="2">
        <f t="shared" si="1224"/>
        <v>2020</v>
      </c>
      <c r="G7563" s="2">
        <f t="shared" si="1225"/>
        <v>10</v>
      </c>
      <c r="H7563" s="2">
        <f t="shared" si="1226"/>
        <v>6</v>
      </c>
      <c r="I7563" s="2" t="str">
        <f t="shared" si="1227"/>
        <v>Octubre</v>
      </c>
      <c r="L7563" s="2" t="str">
        <f t="shared" si="1228"/>
        <v>Índices y tasasIndicador bancario de referencia IBR 90 díasDiario4411144111</v>
      </c>
    </row>
    <row r="7564" spans="1:12" s="7" customFormat="1" ht="15.95" customHeight="1" x14ac:dyDescent="0.2">
      <c r="A7564" s="7" t="s">
        <v>20</v>
      </c>
      <c r="B7564" s="7" t="s">
        <v>27</v>
      </c>
      <c r="C7564" s="7" t="s">
        <v>26</v>
      </c>
      <c r="D7564" s="3">
        <v>44111</v>
      </c>
      <c r="E7564" s="3">
        <v>44111</v>
      </c>
      <c r="F7564" s="2">
        <f t="shared" si="1224"/>
        <v>2020</v>
      </c>
      <c r="G7564" s="2">
        <f t="shared" si="1225"/>
        <v>10</v>
      </c>
      <c r="H7564" s="2">
        <f t="shared" si="1226"/>
        <v>7</v>
      </c>
      <c r="I7564" s="2" t="str">
        <f t="shared" si="1227"/>
        <v>Octubre</v>
      </c>
      <c r="L7564" s="2" t="str">
        <f t="shared" si="1228"/>
        <v>Índices y tasasIndicador bancario de referencia IBR 90 díasDiario4411244112</v>
      </c>
    </row>
    <row r="7565" spans="1:12" s="7" customFormat="1" ht="15.95" customHeight="1" x14ac:dyDescent="0.2">
      <c r="A7565" s="7" t="s">
        <v>20</v>
      </c>
      <c r="B7565" s="7" t="s">
        <v>27</v>
      </c>
      <c r="C7565" s="7" t="s">
        <v>26</v>
      </c>
      <c r="D7565" s="3">
        <v>44112</v>
      </c>
      <c r="E7565" s="3">
        <v>44112</v>
      </c>
      <c r="F7565" s="2">
        <f t="shared" si="1224"/>
        <v>2020</v>
      </c>
      <c r="G7565" s="2">
        <f t="shared" si="1225"/>
        <v>10</v>
      </c>
      <c r="H7565" s="2">
        <f t="shared" si="1226"/>
        <v>8</v>
      </c>
      <c r="I7565" s="2" t="str">
        <f t="shared" si="1227"/>
        <v>Octubre</v>
      </c>
      <c r="L7565" s="2" t="str">
        <f t="shared" si="1228"/>
        <v>Índices y tasasIndicador bancario de referencia IBR 90 díasDiario4411344113</v>
      </c>
    </row>
    <row r="7566" spans="1:12" s="7" customFormat="1" ht="15.95" customHeight="1" x14ac:dyDescent="0.2">
      <c r="A7566" s="7" t="s">
        <v>20</v>
      </c>
      <c r="B7566" s="7" t="s">
        <v>27</v>
      </c>
      <c r="C7566" s="7" t="s">
        <v>26</v>
      </c>
      <c r="D7566" s="3">
        <v>44113</v>
      </c>
      <c r="E7566" s="3">
        <v>44113</v>
      </c>
      <c r="F7566" s="2">
        <f t="shared" si="1224"/>
        <v>2020</v>
      </c>
      <c r="G7566" s="2">
        <f t="shared" si="1225"/>
        <v>10</v>
      </c>
      <c r="H7566" s="2">
        <f t="shared" si="1226"/>
        <v>9</v>
      </c>
      <c r="I7566" s="2" t="str">
        <f t="shared" si="1227"/>
        <v>Octubre</v>
      </c>
      <c r="L7566" s="2" t="str">
        <f t="shared" si="1228"/>
        <v>Índices y tasasIndicador bancario de referencia IBR 90 díasDiario4411744117</v>
      </c>
    </row>
    <row r="7567" spans="1:12" s="7" customFormat="1" ht="15.95" customHeight="1" x14ac:dyDescent="0.2">
      <c r="A7567" s="7" t="s">
        <v>20</v>
      </c>
      <c r="B7567" s="7" t="s">
        <v>27</v>
      </c>
      <c r="C7567" s="7" t="s">
        <v>26</v>
      </c>
      <c r="D7567" s="3">
        <v>44117</v>
      </c>
      <c r="E7567" s="3">
        <v>44117</v>
      </c>
      <c r="F7567" s="2">
        <f t="shared" si="1224"/>
        <v>2020</v>
      </c>
      <c r="G7567" s="2">
        <f t="shared" si="1225"/>
        <v>10</v>
      </c>
      <c r="H7567" s="2">
        <f t="shared" si="1226"/>
        <v>13</v>
      </c>
      <c r="I7567" s="2" t="str">
        <f t="shared" si="1227"/>
        <v>Octubre</v>
      </c>
      <c r="L7567" s="2" t="str">
        <f t="shared" si="1228"/>
        <v>Índices y tasasIndicador bancario de referencia IBR 90 díasDiario4411844118</v>
      </c>
    </row>
    <row r="7568" spans="1:12" s="7" customFormat="1" ht="15.95" customHeight="1" x14ac:dyDescent="0.2">
      <c r="A7568" s="7" t="s">
        <v>20</v>
      </c>
      <c r="B7568" s="7" t="s">
        <v>27</v>
      </c>
      <c r="C7568" s="7" t="s">
        <v>26</v>
      </c>
      <c r="D7568" s="3">
        <v>44118</v>
      </c>
      <c r="E7568" s="3">
        <v>44118</v>
      </c>
      <c r="F7568" s="2">
        <f t="shared" si="1224"/>
        <v>2020</v>
      </c>
      <c r="G7568" s="2">
        <f t="shared" si="1225"/>
        <v>10</v>
      </c>
      <c r="H7568" s="2">
        <f t="shared" si="1226"/>
        <v>14</v>
      </c>
      <c r="I7568" s="2" t="str">
        <f t="shared" si="1227"/>
        <v>Octubre</v>
      </c>
      <c r="L7568" s="2" t="str">
        <f t="shared" si="1228"/>
        <v>Índices y tasasIndicador bancario de referencia IBR 90 díasDiario4411944119</v>
      </c>
    </row>
    <row r="7569" spans="1:12" s="7" customFormat="1" ht="15.95" customHeight="1" x14ac:dyDescent="0.2">
      <c r="A7569" s="7" t="s">
        <v>20</v>
      </c>
      <c r="B7569" s="7" t="s">
        <v>27</v>
      </c>
      <c r="C7569" s="7" t="s">
        <v>26</v>
      </c>
      <c r="D7569" s="3">
        <v>44119</v>
      </c>
      <c r="E7569" s="3">
        <v>44119</v>
      </c>
      <c r="F7569" s="2">
        <f t="shared" si="1224"/>
        <v>2020</v>
      </c>
      <c r="G7569" s="2">
        <f t="shared" si="1225"/>
        <v>10</v>
      </c>
      <c r="H7569" s="2">
        <f t="shared" si="1226"/>
        <v>15</v>
      </c>
      <c r="I7569" s="2" t="str">
        <f t="shared" si="1227"/>
        <v>Octubre</v>
      </c>
      <c r="L7569" s="2" t="str">
        <f t="shared" si="1228"/>
        <v>Índices y tasasIndicador bancario de referencia IBR 90 díasDiario4412044120</v>
      </c>
    </row>
    <row r="7570" spans="1:12" s="7" customFormat="1" ht="15.95" customHeight="1" x14ac:dyDescent="0.2">
      <c r="A7570" s="7" t="s">
        <v>20</v>
      </c>
      <c r="B7570" s="7" t="s">
        <v>27</v>
      </c>
      <c r="C7570" s="7" t="s">
        <v>26</v>
      </c>
      <c r="D7570" s="3">
        <v>44120</v>
      </c>
      <c r="E7570" s="3">
        <v>44120</v>
      </c>
      <c r="F7570" s="2">
        <f t="shared" si="1224"/>
        <v>2020</v>
      </c>
      <c r="G7570" s="2">
        <f t="shared" si="1225"/>
        <v>10</v>
      </c>
      <c r="H7570" s="2">
        <f t="shared" si="1226"/>
        <v>16</v>
      </c>
      <c r="I7570" s="2" t="str">
        <f t="shared" si="1227"/>
        <v>Octubre</v>
      </c>
      <c r="L7570" s="2" t="str">
        <f t="shared" si="1228"/>
        <v>Índices y tasasIndicador bancario de referencia IBR 90 díasDiario4412344123</v>
      </c>
    </row>
    <row r="7571" spans="1:12" s="7" customFormat="1" ht="15.95" customHeight="1" x14ac:dyDescent="0.2">
      <c r="A7571" s="7" t="s">
        <v>20</v>
      </c>
      <c r="B7571" s="7" t="s">
        <v>27</v>
      </c>
      <c r="C7571" s="7" t="s">
        <v>26</v>
      </c>
      <c r="D7571" s="3">
        <v>44123</v>
      </c>
      <c r="E7571" s="3">
        <v>44123</v>
      </c>
      <c r="F7571" s="2">
        <f t="shared" si="1224"/>
        <v>2020</v>
      </c>
      <c r="G7571" s="2">
        <f t="shared" si="1225"/>
        <v>10</v>
      </c>
      <c r="H7571" s="2">
        <f t="shared" si="1226"/>
        <v>19</v>
      </c>
      <c r="I7571" s="2" t="str">
        <f t="shared" si="1227"/>
        <v>Octubre</v>
      </c>
      <c r="L7571" s="2" t="str">
        <f t="shared" si="1228"/>
        <v>Índices y tasasIndicador bancario de referencia IBR 90 díasDiario4412444124</v>
      </c>
    </row>
    <row r="7572" spans="1:12" s="7" customFormat="1" ht="15.95" customHeight="1" x14ac:dyDescent="0.2">
      <c r="A7572" s="7" t="s">
        <v>20</v>
      </c>
      <c r="B7572" s="7" t="s">
        <v>27</v>
      </c>
      <c r="C7572" s="7" t="s">
        <v>26</v>
      </c>
      <c r="D7572" s="3">
        <v>44124</v>
      </c>
      <c r="E7572" s="3">
        <v>44124</v>
      </c>
      <c r="F7572" s="2">
        <f t="shared" si="1224"/>
        <v>2020</v>
      </c>
      <c r="G7572" s="2">
        <f t="shared" si="1225"/>
        <v>10</v>
      </c>
      <c r="H7572" s="2">
        <f t="shared" si="1226"/>
        <v>20</v>
      </c>
      <c r="I7572" s="2" t="str">
        <f t="shared" si="1227"/>
        <v>Octubre</v>
      </c>
      <c r="L7572" s="2" t="str">
        <f t="shared" si="1228"/>
        <v>Índices y tasasIndicador bancario de referencia IBR 90 díasDiario4412544125</v>
      </c>
    </row>
    <row r="7573" spans="1:12" s="7" customFormat="1" ht="15.95" customHeight="1" x14ac:dyDescent="0.2">
      <c r="A7573" s="7" t="s">
        <v>20</v>
      </c>
      <c r="B7573" s="7" t="s">
        <v>27</v>
      </c>
      <c r="C7573" s="7" t="s">
        <v>26</v>
      </c>
      <c r="D7573" s="3">
        <v>44125</v>
      </c>
      <c r="E7573" s="3">
        <v>44125</v>
      </c>
      <c r="F7573" s="2">
        <f t="shared" si="1224"/>
        <v>2020</v>
      </c>
      <c r="G7573" s="2">
        <f t="shared" si="1225"/>
        <v>10</v>
      </c>
      <c r="H7573" s="2">
        <f t="shared" si="1226"/>
        <v>21</v>
      </c>
      <c r="I7573" s="2" t="str">
        <f t="shared" si="1227"/>
        <v>Octubre</v>
      </c>
      <c r="L7573" s="2" t="str">
        <f t="shared" si="1228"/>
        <v>Índices y tasasIndicador bancario de referencia IBR 90 díasDiario4412644126</v>
      </c>
    </row>
    <row r="7574" spans="1:12" s="7" customFormat="1" ht="15.95" customHeight="1" x14ac:dyDescent="0.2">
      <c r="A7574" s="7" t="s">
        <v>20</v>
      </c>
      <c r="B7574" s="7" t="s">
        <v>27</v>
      </c>
      <c r="C7574" s="7" t="s">
        <v>26</v>
      </c>
      <c r="D7574" s="3">
        <v>44126</v>
      </c>
      <c r="E7574" s="3">
        <v>44126</v>
      </c>
      <c r="F7574" s="2">
        <f t="shared" si="1224"/>
        <v>2020</v>
      </c>
      <c r="G7574" s="2">
        <f t="shared" si="1225"/>
        <v>10</v>
      </c>
      <c r="H7574" s="2">
        <f t="shared" si="1226"/>
        <v>22</v>
      </c>
      <c r="I7574" s="2" t="str">
        <f t="shared" si="1227"/>
        <v>Octubre</v>
      </c>
      <c r="L7574" s="2" t="str">
        <f t="shared" si="1228"/>
        <v>Índices y tasasIndicador bancario de referencia IBR 90 díasDiario4412744127</v>
      </c>
    </row>
    <row r="7575" spans="1:12" s="7" customFormat="1" ht="15.95" customHeight="1" x14ac:dyDescent="0.2">
      <c r="A7575" s="7" t="s">
        <v>20</v>
      </c>
      <c r="B7575" s="7" t="s">
        <v>27</v>
      </c>
      <c r="C7575" s="7" t="s">
        <v>26</v>
      </c>
      <c r="D7575" s="3">
        <v>44127</v>
      </c>
      <c r="E7575" s="3">
        <v>44127</v>
      </c>
      <c r="F7575" s="2">
        <f t="shared" si="1224"/>
        <v>2020</v>
      </c>
      <c r="G7575" s="2">
        <f t="shared" si="1225"/>
        <v>10</v>
      </c>
      <c r="H7575" s="2">
        <f t="shared" si="1226"/>
        <v>23</v>
      </c>
      <c r="I7575" s="2" t="str">
        <f t="shared" si="1227"/>
        <v>Octubre</v>
      </c>
      <c r="L7575" s="2" t="str">
        <f t="shared" si="1228"/>
        <v>Índices y tasasIndicador bancario de referencia IBR 90 díasDiario4413044130</v>
      </c>
    </row>
    <row r="7576" spans="1:12" s="7" customFormat="1" ht="15.95" customHeight="1" x14ac:dyDescent="0.2">
      <c r="A7576" s="7" t="s">
        <v>20</v>
      </c>
      <c r="B7576" s="7" t="s">
        <v>27</v>
      </c>
      <c r="C7576" s="7" t="s">
        <v>26</v>
      </c>
      <c r="D7576" s="3">
        <v>44130</v>
      </c>
      <c r="E7576" s="3">
        <v>44130</v>
      </c>
      <c r="F7576" s="2">
        <f t="shared" si="1224"/>
        <v>2020</v>
      </c>
      <c r="G7576" s="2">
        <f t="shared" si="1225"/>
        <v>10</v>
      </c>
      <c r="H7576" s="2">
        <f t="shared" si="1226"/>
        <v>26</v>
      </c>
      <c r="I7576" s="2" t="str">
        <f t="shared" si="1227"/>
        <v>Octubre</v>
      </c>
      <c r="L7576" s="2" t="str">
        <f t="shared" si="1228"/>
        <v>Índices y tasasIndicador bancario de referencia IBR 90 díasDiario4413144131</v>
      </c>
    </row>
    <row r="7577" spans="1:12" s="7" customFormat="1" ht="15.95" customHeight="1" x14ac:dyDescent="0.2">
      <c r="A7577" s="7" t="s">
        <v>20</v>
      </c>
      <c r="B7577" s="7" t="s">
        <v>27</v>
      </c>
      <c r="C7577" s="7" t="s">
        <v>26</v>
      </c>
      <c r="D7577" s="3">
        <v>44131</v>
      </c>
      <c r="E7577" s="3">
        <v>44131</v>
      </c>
      <c r="F7577" s="2">
        <f t="shared" si="1224"/>
        <v>2020</v>
      </c>
      <c r="G7577" s="2">
        <f t="shared" si="1225"/>
        <v>10</v>
      </c>
      <c r="H7577" s="2">
        <f t="shared" si="1226"/>
        <v>27</v>
      </c>
      <c r="I7577" s="2" t="str">
        <f t="shared" si="1227"/>
        <v>Octubre</v>
      </c>
      <c r="L7577" s="2" t="str">
        <f t="shared" si="1228"/>
        <v>Índices y tasasIndicador bancario de referencia IBR 90 díasDiario4413244132</v>
      </c>
    </row>
    <row r="7578" spans="1:12" s="7" customFormat="1" ht="15.95" customHeight="1" x14ac:dyDescent="0.2">
      <c r="A7578" s="7" t="s">
        <v>20</v>
      </c>
      <c r="B7578" s="7" t="s">
        <v>27</v>
      </c>
      <c r="C7578" s="7" t="s">
        <v>26</v>
      </c>
      <c r="D7578" s="3">
        <v>44132</v>
      </c>
      <c r="E7578" s="3">
        <v>44132</v>
      </c>
      <c r="F7578" s="2">
        <f t="shared" si="1224"/>
        <v>2020</v>
      </c>
      <c r="G7578" s="2">
        <f t="shared" si="1225"/>
        <v>10</v>
      </c>
      <c r="H7578" s="2">
        <f t="shared" si="1226"/>
        <v>28</v>
      </c>
      <c r="I7578" s="2" t="str">
        <f t="shared" si="1227"/>
        <v>Octubre</v>
      </c>
      <c r="L7578" s="2" t="str">
        <f t="shared" si="1228"/>
        <v>Índices y tasasIndicador bancario de referencia IBR 90 díasDiario4413344133</v>
      </c>
    </row>
    <row r="7579" spans="1:12" s="7" customFormat="1" ht="15.95" customHeight="1" x14ac:dyDescent="0.2">
      <c r="A7579" s="7" t="s">
        <v>20</v>
      </c>
      <c r="B7579" s="7" t="s">
        <v>27</v>
      </c>
      <c r="C7579" s="7" t="s">
        <v>26</v>
      </c>
      <c r="D7579" s="3">
        <v>44133</v>
      </c>
      <c r="E7579" s="3">
        <v>44133</v>
      </c>
      <c r="F7579" s="2">
        <f t="shared" si="1224"/>
        <v>2020</v>
      </c>
      <c r="G7579" s="2">
        <f t="shared" si="1225"/>
        <v>10</v>
      </c>
      <c r="H7579" s="2">
        <f t="shared" si="1226"/>
        <v>29</v>
      </c>
      <c r="I7579" s="2" t="str">
        <f t="shared" si="1227"/>
        <v>Octubre</v>
      </c>
      <c r="L7579" s="2" t="str">
        <f t="shared" si="1228"/>
        <v>Índices y tasasIndicador bancario de referencia IBR 90 díasDiario4413444134</v>
      </c>
    </row>
    <row r="7580" spans="1:12" s="7" customFormat="1" ht="15.95" customHeight="1" x14ac:dyDescent="0.2">
      <c r="A7580" s="7" t="s">
        <v>20</v>
      </c>
      <c r="B7580" s="7" t="s">
        <v>27</v>
      </c>
      <c r="C7580" s="7" t="s">
        <v>26</v>
      </c>
      <c r="D7580" s="3">
        <v>44134</v>
      </c>
      <c r="E7580" s="3">
        <v>44134</v>
      </c>
      <c r="F7580" s="2">
        <f t="shared" si="1224"/>
        <v>2020</v>
      </c>
      <c r="G7580" s="2">
        <f t="shared" si="1225"/>
        <v>10</v>
      </c>
      <c r="H7580" s="2">
        <f t="shared" si="1226"/>
        <v>30</v>
      </c>
      <c r="I7580" s="2" t="str">
        <f t="shared" si="1227"/>
        <v>Octubre</v>
      </c>
      <c r="L7580" s="2" t="str">
        <f t="shared" si="1228"/>
        <v>Índices y tasasIndicador bancario de referencia IBR 90 díasDiario4413844138</v>
      </c>
    </row>
    <row r="7581" spans="1:12" s="7" customFormat="1" ht="15.95" customHeight="1" x14ac:dyDescent="0.2">
      <c r="A7581" s="7" t="s">
        <v>20</v>
      </c>
      <c r="B7581" s="7" t="s">
        <v>27</v>
      </c>
      <c r="C7581" s="7" t="s">
        <v>26</v>
      </c>
      <c r="D7581" s="3">
        <v>44138</v>
      </c>
      <c r="E7581" s="3">
        <v>44138</v>
      </c>
      <c r="F7581" s="2">
        <f t="shared" si="1224"/>
        <v>2020</v>
      </c>
      <c r="G7581" s="2">
        <f t="shared" si="1225"/>
        <v>11</v>
      </c>
      <c r="H7581" s="2">
        <f t="shared" si="1226"/>
        <v>3</v>
      </c>
      <c r="I7581" s="2" t="str">
        <f t="shared" si="1227"/>
        <v>Noviembre</v>
      </c>
      <c r="L7581" s="2" t="str">
        <f t="shared" si="1228"/>
        <v>Índices y tasasIndicador bancario de referencia IBR 90 díasDiario4413944139</v>
      </c>
    </row>
    <row r="7582" spans="1:12" s="7" customFormat="1" ht="15.95" customHeight="1" x14ac:dyDescent="0.2">
      <c r="A7582" s="7" t="s">
        <v>20</v>
      </c>
      <c r="B7582" s="7" t="s">
        <v>27</v>
      </c>
      <c r="C7582" s="7" t="s">
        <v>26</v>
      </c>
      <c r="D7582" s="3">
        <v>44139</v>
      </c>
      <c r="E7582" s="3">
        <v>44139</v>
      </c>
      <c r="F7582" s="2">
        <f t="shared" si="1224"/>
        <v>2020</v>
      </c>
      <c r="G7582" s="2">
        <f t="shared" si="1225"/>
        <v>11</v>
      </c>
      <c r="H7582" s="2">
        <f t="shared" si="1226"/>
        <v>4</v>
      </c>
      <c r="I7582" s="2" t="str">
        <f t="shared" si="1227"/>
        <v>Noviembre</v>
      </c>
      <c r="L7582" s="2" t="str">
        <f t="shared" si="1228"/>
        <v>Índices y tasasIndicador bancario de referencia IBR 90 díasDiario4414044140</v>
      </c>
    </row>
    <row r="7583" spans="1:12" s="7" customFormat="1" ht="15.95" customHeight="1" x14ac:dyDescent="0.2">
      <c r="A7583" s="7" t="s">
        <v>20</v>
      </c>
      <c r="B7583" s="7" t="s">
        <v>27</v>
      </c>
      <c r="C7583" s="7" t="s">
        <v>26</v>
      </c>
      <c r="D7583" s="3">
        <v>44140</v>
      </c>
      <c r="E7583" s="3">
        <v>44140</v>
      </c>
      <c r="F7583" s="2">
        <f t="shared" si="1224"/>
        <v>2020</v>
      </c>
      <c r="G7583" s="2">
        <f t="shared" si="1225"/>
        <v>11</v>
      </c>
      <c r="H7583" s="2">
        <f t="shared" si="1226"/>
        <v>5</v>
      </c>
      <c r="I7583" s="2" t="str">
        <f t="shared" si="1227"/>
        <v>Noviembre</v>
      </c>
      <c r="L7583" s="2" t="str">
        <f t="shared" si="1228"/>
        <v>Índices y tasasIndicador bancario de referencia IBR 90 díasDiario4414144141</v>
      </c>
    </row>
    <row r="7584" spans="1:12" s="7" customFormat="1" ht="15.95" customHeight="1" x14ac:dyDescent="0.2">
      <c r="A7584" s="7" t="s">
        <v>20</v>
      </c>
      <c r="B7584" s="7" t="s">
        <v>27</v>
      </c>
      <c r="C7584" s="7" t="s">
        <v>26</v>
      </c>
      <c r="D7584" s="3">
        <v>44141</v>
      </c>
      <c r="E7584" s="3">
        <v>44141</v>
      </c>
      <c r="F7584" s="2">
        <f t="shared" si="1224"/>
        <v>2020</v>
      </c>
      <c r="G7584" s="2">
        <f t="shared" si="1225"/>
        <v>11</v>
      </c>
      <c r="H7584" s="2">
        <f t="shared" si="1226"/>
        <v>6</v>
      </c>
      <c r="I7584" s="2" t="str">
        <f t="shared" si="1227"/>
        <v>Noviembre</v>
      </c>
      <c r="L7584" s="2" t="str">
        <f t="shared" si="1228"/>
        <v>Índices y tasasIndicador bancario de referencia IBR 90 díasDiario4414444144</v>
      </c>
    </row>
    <row r="7585" spans="1:12" s="7" customFormat="1" ht="15.95" customHeight="1" x14ac:dyDescent="0.2">
      <c r="A7585" s="7" t="s">
        <v>20</v>
      </c>
      <c r="B7585" s="7" t="s">
        <v>27</v>
      </c>
      <c r="C7585" s="7" t="s">
        <v>26</v>
      </c>
      <c r="D7585" s="3">
        <v>44144</v>
      </c>
      <c r="E7585" s="3">
        <v>44144</v>
      </c>
      <c r="F7585" s="2">
        <f t="shared" si="1224"/>
        <v>2020</v>
      </c>
      <c r="G7585" s="2">
        <f t="shared" si="1225"/>
        <v>11</v>
      </c>
      <c r="H7585" s="2">
        <f t="shared" si="1226"/>
        <v>9</v>
      </c>
      <c r="I7585" s="2" t="str">
        <f t="shared" si="1227"/>
        <v>Noviembre</v>
      </c>
      <c r="L7585" s="2" t="str">
        <f t="shared" si="1228"/>
        <v>Índices y tasasIndicador bancario de referencia IBR 90 díasDiario4414544145</v>
      </c>
    </row>
    <row r="7586" spans="1:12" s="7" customFormat="1" ht="15.95" customHeight="1" x14ac:dyDescent="0.2">
      <c r="A7586" s="7" t="s">
        <v>20</v>
      </c>
      <c r="B7586" s="7" t="s">
        <v>27</v>
      </c>
      <c r="C7586" s="7" t="s">
        <v>26</v>
      </c>
      <c r="D7586" s="3">
        <v>44145</v>
      </c>
      <c r="E7586" s="3">
        <v>44145</v>
      </c>
      <c r="F7586" s="2">
        <f t="shared" si="1224"/>
        <v>2020</v>
      </c>
      <c r="G7586" s="2">
        <f t="shared" si="1225"/>
        <v>11</v>
      </c>
      <c r="H7586" s="2">
        <f t="shared" si="1226"/>
        <v>10</v>
      </c>
      <c r="I7586" s="2" t="str">
        <f t="shared" si="1227"/>
        <v>Noviembre</v>
      </c>
      <c r="L7586" s="2" t="str">
        <f t="shared" si="1228"/>
        <v>Índices y tasasIndicador bancario de referencia IBR 90 díasDiario4414644146</v>
      </c>
    </row>
    <row r="7587" spans="1:12" s="7" customFormat="1" ht="15.95" customHeight="1" x14ac:dyDescent="0.2">
      <c r="A7587" s="7" t="s">
        <v>20</v>
      </c>
      <c r="B7587" s="7" t="s">
        <v>27</v>
      </c>
      <c r="C7587" s="7" t="s">
        <v>26</v>
      </c>
      <c r="D7587" s="3">
        <v>44146</v>
      </c>
      <c r="E7587" s="3">
        <v>44146</v>
      </c>
      <c r="F7587" s="2">
        <f t="shared" si="1224"/>
        <v>2020</v>
      </c>
      <c r="G7587" s="2">
        <f t="shared" si="1225"/>
        <v>11</v>
      </c>
      <c r="H7587" s="2">
        <f t="shared" si="1226"/>
        <v>11</v>
      </c>
      <c r="I7587" s="2" t="str">
        <f t="shared" si="1227"/>
        <v>Noviembre</v>
      </c>
      <c r="L7587" s="2" t="str">
        <f t="shared" si="1228"/>
        <v>Índices y tasasIndicador bancario de referencia IBR 90 díasDiario4414744147</v>
      </c>
    </row>
    <row r="7588" spans="1:12" s="7" customFormat="1" ht="15.95" customHeight="1" x14ac:dyDescent="0.2">
      <c r="A7588" s="7" t="s">
        <v>20</v>
      </c>
      <c r="B7588" s="7" t="s">
        <v>27</v>
      </c>
      <c r="C7588" s="7" t="s">
        <v>26</v>
      </c>
      <c r="D7588" s="3">
        <v>44147</v>
      </c>
      <c r="E7588" s="3">
        <v>44147</v>
      </c>
      <c r="F7588" s="2">
        <f t="shared" si="1224"/>
        <v>2020</v>
      </c>
      <c r="G7588" s="2">
        <f t="shared" si="1225"/>
        <v>11</v>
      </c>
      <c r="H7588" s="2">
        <f t="shared" si="1226"/>
        <v>12</v>
      </c>
      <c r="I7588" s="2" t="str">
        <f t="shared" si="1227"/>
        <v>Noviembre</v>
      </c>
      <c r="L7588" s="2" t="str">
        <f t="shared" si="1228"/>
        <v>Índices y tasasIndicador bancario de referencia IBR 90 díasDiario4414844148</v>
      </c>
    </row>
    <row r="7589" spans="1:12" s="7" customFormat="1" ht="15.95" customHeight="1" x14ac:dyDescent="0.2">
      <c r="A7589" s="7" t="s">
        <v>20</v>
      </c>
      <c r="B7589" s="7" t="s">
        <v>27</v>
      </c>
      <c r="C7589" s="7" t="s">
        <v>26</v>
      </c>
      <c r="D7589" s="3">
        <v>44148</v>
      </c>
      <c r="E7589" s="3">
        <v>44148</v>
      </c>
      <c r="F7589" s="2">
        <f t="shared" si="1224"/>
        <v>2020</v>
      </c>
      <c r="G7589" s="2">
        <f t="shared" si="1225"/>
        <v>11</v>
      </c>
      <c r="H7589" s="2">
        <f t="shared" si="1226"/>
        <v>13</v>
      </c>
      <c r="I7589" s="2" t="str">
        <f t="shared" si="1227"/>
        <v>Noviembre</v>
      </c>
      <c r="L7589" s="2" t="str">
        <f t="shared" si="1228"/>
        <v>Índices y tasasIndicador bancario de referencia IBR 90 díasDiario4415244152</v>
      </c>
    </row>
    <row r="7590" spans="1:12" s="7" customFormat="1" ht="15.95" customHeight="1" x14ac:dyDescent="0.2">
      <c r="A7590" s="7" t="s">
        <v>20</v>
      </c>
      <c r="B7590" s="7" t="s">
        <v>27</v>
      </c>
      <c r="C7590" s="7" t="s">
        <v>26</v>
      </c>
      <c r="D7590" s="3">
        <v>44152</v>
      </c>
      <c r="E7590" s="3">
        <v>44152</v>
      </c>
      <c r="F7590" s="2">
        <f t="shared" si="1224"/>
        <v>2020</v>
      </c>
      <c r="G7590" s="2">
        <f t="shared" si="1225"/>
        <v>11</v>
      </c>
      <c r="H7590" s="2">
        <f t="shared" si="1226"/>
        <v>17</v>
      </c>
      <c r="I7590" s="2" t="str">
        <f t="shared" si="1227"/>
        <v>Noviembre</v>
      </c>
      <c r="L7590" s="2" t="str">
        <f t="shared" si="1228"/>
        <v>Índices y tasasIndicador bancario de referencia IBR 90 díasDiario4415344153</v>
      </c>
    </row>
    <row r="7591" spans="1:12" s="7" customFormat="1" ht="15.95" customHeight="1" x14ac:dyDescent="0.2">
      <c r="A7591" s="7" t="s">
        <v>20</v>
      </c>
      <c r="B7591" s="7" t="s">
        <v>27</v>
      </c>
      <c r="C7591" s="7" t="s">
        <v>26</v>
      </c>
      <c r="D7591" s="3">
        <v>44153</v>
      </c>
      <c r="E7591" s="3">
        <v>44153</v>
      </c>
      <c r="F7591" s="2">
        <f t="shared" si="1224"/>
        <v>2020</v>
      </c>
      <c r="G7591" s="2">
        <f t="shared" si="1225"/>
        <v>11</v>
      </c>
      <c r="H7591" s="2">
        <f t="shared" si="1226"/>
        <v>18</v>
      </c>
      <c r="I7591" s="2" t="str">
        <f t="shared" si="1227"/>
        <v>Noviembre</v>
      </c>
      <c r="L7591" s="2" t="str">
        <f t="shared" si="1228"/>
        <v>Índices y tasasIndicador bancario de referencia IBR 90 díasDiario4415444154</v>
      </c>
    </row>
    <row r="7592" spans="1:12" s="7" customFormat="1" ht="15.95" customHeight="1" x14ac:dyDescent="0.2">
      <c r="A7592" s="7" t="s">
        <v>20</v>
      </c>
      <c r="B7592" s="7" t="s">
        <v>27</v>
      </c>
      <c r="C7592" s="7" t="s">
        <v>26</v>
      </c>
      <c r="D7592" s="3">
        <v>44154</v>
      </c>
      <c r="E7592" s="3">
        <v>44154</v>
      </c>
      <c r="F7592" s="2">
        <f t="shared" si="1224"/>
        <v>2020</v>
      </c>
      <c r="G7592" s="2">
        <f t="shared" si="1225"/>
        <v>11</v>
      </c>
      <c r="H7592" s="2">
        <f t="shared" si="1226"/>
        <v>19</v>
      </c>
      <c r="I7592" s="2" t="str">
        <f t="shared" si="1227"/>
        <v>Noviembre</v>
      </c>
      <c r="L7592" s="2" t="str">
        <f t="shared" si="1228"/>
        <v>Índices y tasasIndicador bancario de referencia IBR 90 díasDiario4415544155</v>
      </c>
    </row>
    <row r="7593" spans="1:12" s="7" customFormat="1" ht="15.95" customHeight="1" x14ac:dyDescent="0.2">
      <c r="A7593" s="7" t="s">
        <v>20</v>
      </c>
      <c r="B7593" s="7" t="s">
        <v>27</v>
      </c>
      <c r="C7593" s="7" t="s">
        <v>26</v>
      </c>
      <c r="D7593" s="3">
        <v>44155</v>
      </c>
      <c r="E7593" s="3">
        <v>44155</v>
      </c>
      <c r="F7593" s="2">
        <f t="shared" si="1224"/>
        <v>2020</v>
      </c>
      <c r="G7593" s="2">
        <f t="shared" si="1225"/>
        <v>11</v>
      </c>
      <c r="H7593" s="2">
        <f t="shared" si="1226"/>
        <v>20</v>
      </c>
      <c r="I7593" s="2" t="str">
        <f t="shared" si="1227"/>
        <v>Noviembre</v>
      </c>
      <c r="L7593" s="2" t="str">
        <f t="shared" si="1228"/>
        <v>Índices y tasasIndicador bancario de referencia IBR 90 díasDiario4415844158</v>
      </c>
    </row>
    <row r="7594" spans="1:12" s="7" customFormat="1" ht="15.95" customHeight="1" x14ac:dyDescent="0.2">
      <c r="A7594" s="7" t="s">
        <v>20</v>
      </c>
      <c r="B7594" s="7" t="s">
        <v>27</v>
      </c>
      <c r="C7594" s="7" t="s">
        <v>26</v>
      </c>
      <c r="D7594" s="3">
        <v>44158</v>
      </c>
      <c r="E7594" s="3">
        <v>44158</v>
      </c>
      <c r="F7594" s="2">
        <f t="shared" si="1224"/>
        <v>2020</v>
      </c>
      <c r="G7594" s="2">
        <f t="shared" si="1225"/>
        <v>11</v>
      </c>
      <c r="H7594" s="2">
        <f t="shared" si="1226"/>
        <v>23</v>
      </c>
      <c r="I7594" s="2" t="str">
        <f t="shared" si="1227"/>
        <v>Noviembre</v>
      </c>
      <c r="L7594" s="2" t="str">
        <f t="shared" si="1228"/>
        <v>Índices y tasasIndicador bancario de referencia IBR 90 díasDiario4415944159</v>
      </c>
    </row>
    <row r="7595" spans="1:12" s="7" customFormat="1" ht="15.95" customHeight="1" x14ac:dyDescent="0.2">
      <c r="A7595" s="7" t="s">
        <v>20</v>
      </c>
      <c r="B7595" s="7" t="s">
        <v>27</v>
      </c>
      <c r="C7595" s="7" t="s">
        <v>26</v>
      </c>
      <c r="D7595" s="3">
        <v>44159</v>
      </c>
      <c r="E7595" s="3">
        <v>44159</v>
      </c>
      <c r="F7595" s="2">
        <f t="shared" si="1224"/>
        <v>2020</v>
      </c>
      <c r="G7595" s="2">
        <f t="shared" si="1225"/>
        <v>11</v>
      </c>
      <c r="H7595" s="2">
        <f t="shared" si="1226"/>
        <v>24</v>
      </c>
      <c r="I7595" s="2" t="str">
        <f t="shared" si="1227"/>
        <v>Noviembre</v>
      </c>
      <c r="L7595" s="2" t="str">
        <f t="shared" si="1228"/>
        <v>Índices y tasasIndicador bancario de referencia IBR 90 díasDiario4416044160</v>
      </c>
    </row>
    <row r="7596" spans="1:12" s="7" customFormat="1" ht="15.95" customHeight="1" x14ac:dyDescent="0.2">
      <c r="A7596" s="7" t="s">
        <v>20</v>
      </c>
      <c r="B7596" s="7" t="s">
        <v>27</v>
      </c>
      <c r="C7596" s="7" t="s">
        <v>26</v>
      </c>
      <c r="D7596" s="3">
        <v>44160</v>
      </c>
      <c r="E7596" s="3">
        <v>44160</v>
      </c>
      <c r="F7596" s="2">
        <f t="shared" si="1224"/>
        <v>2020</v>
      </c>
      <c r="G7596" s="2">
        <f t="shared" si="1225"/>
        <v>11</v>
      </c>
      <c r="H7596" s="2">
        <f t="shared" si="1226"/>
        <v>25</v>
      </c>
      <c r="I7596" s="2" t="str">
        <f t="shared" si="1227"/>
        <v>Noviembre</v>
      </c>
      <c r="L7596" s="2" t="str">
        <f t="shared" si="1228"/>
        <v>Índices y tasasIndicador bancario de referencia IBR 90 díasDiario4416144161</v>
      </c>
    </row>
    <row r="7597" spans="1:12" s="7" customFormat="1" ht="15.95" customHeight="1" x14ac:dyDescent="0.2">
      <c r="A7597" s="7" t="s">
        <v>20</v>
      </c>
      <c r="B7597" s="7" t="s">
        <v>27</v>
      </c>
      <c r="C7597" s="7" t="s">
        <v>26</v>
      </c>
      <c r="D7597" s="3">
        <v>44161</v>
      </c>
      <c r="E7597" s="3">
        <v>44161</v>
      </c>
      <c r="F7597" s="2">
        <f t="shared" ref="F7597:F7660" si="1229">YEAR(E7597)</f>
        <v>2020</v>
      </c>
      <c r="G7597" s="2">
        <f t="shared" ref="G7597:G7660" si="1230">MONTH(E7597)</f>
        <v>11</v>
      </c>
      <c r="H7597" s="2">
        <f t="shared" ref="H7597:H7660" si="1231">DAY(E7597)</f>
        <v>26</v>
      </c>
      <c r="I7597" s="2" t="str">
        <f t="shared" ref="I7597:I7660" si="1232">CHOOSE(G7597,"Enero","Febrero","Marzo","Abril","Mayo","Junio","Julio","Agosto","Septiembre","Octubre","Noviembre","Diciembre")</f>
        <v>Noviembre</v>
      </c>
      <c r="L7597" s="2" t="str">
        <f t="shared" si="1228"/>
        <v>Índices y tasasIndicador bancario de referencia IBR 90 díasDiario4416244162</v>
      </c>
    </row>
    <row r="7598" spans="1:12" s="7" customFormat="1" ht="15.95" customHeight="1" x14ac:dyDescent="0.2">
      <c r="A7598" s="7" t="s">
        <v>20</v>
      </c>
      <c r="B7598" s="7" t="s">
        <v>27</v>
      </c>
      <c r="C7598" s="7" t="s">
        <v>26</v>
      </c>
      <c r="D7598" s="3">
        <v>44162</v>
      </c>
      <c r="E7598" s="3">
        <v>44162</v>
      </c>
      <c r="F7598" s="2">
        <f t="shared" si="1229"/>
        <v>2020</v>
      </c>
      <c r="G7598" s="2">
        <f t="shared" si="1230"/>
        <v>11</v>
      </c>
      <c r="H7598" s="2">
        <f t="shared" si="1231"/>
        <v>27</v>
      </c>
      <c r="I7598" s="2" t="str">
        <f t="shared" si="1232"/>
        <v>Noviembre</v>
      </c>
      <c r="L7598" s="2" t="str">
        <f t="shared" si="1228"/>
        <v>Índices y tasasIndicador bancario de referencia IBR 90 díasDiario4416544165</v>
      </c>
    </row>
    <row r="7599" spans="1:12" s="7" customFormat="1" ht="15.95" customHeight="1" x14ac:dyDescent="0.2">
      <c r="A7599" s="7" t="s">
        <v>20</v>
      </c>
      <c r="B7599" s="7" t="s">
        <v>27</v>
      </c>
      <c r="C7599" s="7" t="s">
        <v>26</v>
      </c>
      <c r="D7599" s="3">
        <v>44165</v>
      </c>
      <c r="E7599" s="3">
        <v>44165</v>
      </c>
      <c r="F7599" s="2">
        <f t="shared" si="1229"/>
        <v>2020</v>
      </c>
      <c r="G7599" s="2">
        <f t="shared" si="1230"/>
        <v>11</v>
      </c>
      <c r="H7599" s="2">
        <f t="shared" si="1231"/>
        <v>30</v>
      </c>
      <c r="I7599" s="2" t="str">
        <f t="shared" si="1232"/>
        <v>Noviembre</v>
      </c>
      <c r="L7599" s="2" t="str">
        <f t="shared" si="1228"/>
        <v>Índices y tasasIndicador bancario de referencia IBR 90 díasDiario4416644166</v>
      </c>
    </row>
    <row r="7600" spans="1:12" s="7" customFormat="1" ht="15.95" customHeight="1" x14ac:dyDescent="0.2">
      <c r="A7600" s="7" t="s">
        <v>20</v>
      </c>
      <c r="B7600" s="7" t="s">
        <v>27</v>
      </c>
      <c r="C7600" s="7" t="s">
        <v>26</v>
      </c>
      <c r="D7600" s="3">
        <v>44166</v>
      </c>
      <c r="E7600" s="3">
        <v>44166</v>
      </c>
      <c r="F7600" s="2">
        <f t="shared" si="1229"/>
        <v>2020</v>
      </c>
      <c r="G7600" s="2">
        <f t="shared" si="1230"/>
        <v>12</v>
      </c>
      <c r="H7600" s="2">
        <f t="shared" si="1231"/>
        <v>1</v>
      </c>
      <c r="I7600" s="2" t="str">
        <f t="shared" si="1232"/>
        <v>Diciembre</v>
      </c>
      <c r="L7600" s="2" t="str">
        <f t="shared" si="1228"/>
        <v>Índices y tasasIndicador bancario de referencia IBR 90 díasDiario4416744167</v>
      </c>
    </row>
    <row r="7601" spans="1:12" s="7" customFormat="1" ht="15.95" customHeight="1" x14ac:dyDescent="0.2">
      <c r="A7601" s="7" t="s">
        <v>20</v>
      </c>
      <c r="B7601" s="7" t="s">
        <v>27</v>
      </c>
      <c r="C7601" s="7" t="s">
        <v>26</v>
      </c>
      <c r="D7601" s="3">
        <v>44167</v>
      </c>
      <c r="E7601" s="3">
        <v>44167</v>
      </c>
      <c r="F7601" s="2">
        <f t="shared" si="1229"/>
        <v>2020</v>
      </c>
      <c r="G7601" s="2">
        <f t="shared" si="1230"/>
        <v>12</v>
      </c>
      <c r="H7601" s="2">
        <f t="shared" si="1231"/>
        <v>2</v>
      </c>
      <c r="I7601" s="2" t="str">
        <f t="shared" si="1232"/>
        <v>Diciembre</v>
      </c>
      <c r="L7601" s="2" t="str">
        <f t="shared" si="1228"/>
        <v>Índices y tasasIndicador bancario de referencia IBR 90 díasDiario4416844168</v>
      </c>
    </row>
    <row r="7602" spans="1:12" s="7" customFormat="1" ht="15.95" customHeight="1" x14ac:dyDescent="0.2">
      <c r="A7602" s="7" t="s">
        <v>20</v>
      </c>
      <c r="B7602" s="7" t="s">
        <v>27</v>
      </c>
      <c r="C7602" s="7" t="s">
        <v>26</v>
      </c>
      <c r="D7602" s="3">
        <v>44168</v>
      </c>
      <c r="E7602" s="3">
        <v>44168</v>
      </c>
      <c r="F7602" s="2">
        <f t="shared" si="1229"/>
        <v>2020</v>
      </c>
      <c r="G7602" s="2">
        <f t="shared" si="1230"/>
        <v>12</v>
      </c>
      <c r="H7602" s="2">
        <f t="shared" si="1231"/>
        <v>3</v>
      </c>
      <c r="I7602" s="2" t="str">
        <f t="shared" si="1232"/>
        <v>Diciembre</v>
      </c>
      <c r="L7602" s="2" t="str">
        <f t="shared" si="1228"/>
        <v>Índices y tasasIndicador bancario de referencia IBR 90 díasDiario4416944169</v>
      </c>
    </row>
    <row r="7603" spans="1:12" s="7" customFormat="1" ht="15.95" customHeight="1" x14ac:dyDescent="0.2">
      <c r="A7603" s="7" t="s">
        <v>20</v>
      </c>
      <c r="B7603" s="7" t="s">
        <v>27</v>
      </c>
      <c r="C7603" s="7" t="s">
        <v>26</v>
      </c>
      <c r="D7603" s="3">
        <v>44169</v>
      </c>
      <c r="E7603" s="3">
        <v>44169</v>
      </c>
      <c r="F7603" s="2">
        <f t="shared" si="1229"/>
        <v>2020</v>
      </c>
      <c r="G7603" s="2">
        <f t="shared" si="1230"/>
        <v>12</v>
      </c>
      <c r="H7603" s="2">
        <f t="shared" si="1231"/>
        <v>4</v>
      </c>
      <c r="I7603" s="2" t="str">
        <f t="shared" si="1232"/>
        <v>Diciembre</v>
      </c>
      <c r="L7603" s="2" t="str">
        <f t="shared" si="1228"/>
        <v>Índices y tasasIndicador bancario de referencia IBR 90 díasDiario4417244172</v>
      </c>
    </row>
    <row r="7604" spans="1:12" s="7" customFormat="1" ht="15.95" customHeight="1" x14ac:dyDescent="0.2">
      <c r="A7604" s="7" t="s">
        <v>20</v>
      </c>
      <c r="B7604" s="7" t="s">
        <v>27</v>
      </c>
      <c r="C7604" s="7" t="s">
        <v>26</v>
      </c>
      <c r="D7604" s="3">
        <v>44172</v>
      </c>
      <c r="E7604" s="3">
        <v>44172</v>
      </c>
      <c r="F7604" s="2">
        <f t="shared" si="1229"/>
        <v>2020</v>
      </c>
      <c r="G7604" s="2">
        <f t="shared" si="1230"/>
        <v>12</v>
      </c>
      <c r="H7604" s="2">
        <f t="shared" si="1231"/>
        <v>7</v>
      </c>
      <c r="I7604" s="2" t="str">
        <f t="shared" si="1232"/>
        <v>Diciembre</v>
      </c>
      <c r="L7604" s="2" t="str">
        <f t="shared" si="1228"/>
        <v>Índices y tasasIndicador bancario de referencia IBR 90 díasDiario4417444174</v>
      </c>
    </row>
    <row r="7605" spans="1:12" s="7" customFormat="1" ht="15.95" customHeight="1" x14ac:dyDescent="0.2">
      <c r="A7605" s="7" t="s">
        <v>20</v>
      </c>
      <c r="B7605" s="7" t="s">
        <v>27</v>
      </c>
      <c r="C7605" s="7" t="s">
        <v>26</v>
      </c>
      <c r="D7605" s="3">
        <v>44174</v>
      </c>
      <c r="E7605" s="3">
        <v>44174</v>
      </c>
      <c r="F7605" s="2">
        <f t="shared" si="1229"/>
        <v>2020</v>
      </c>
      <c r="G7605" s="2">
        <f t="shared" si="1230"/>
        <v>12</v>
      </c>
      <c r="H7605" s="2">
        <f t="shared" si="1231"/>
        <v>9</v>
      </c>
      <c r="I7605" s="2" t="str">
        <f t="shared" si="1232"/>
        <v>Diciembre</v>
      </c>
      <c r="L7605" s="2" t="str">
        <f t="shared" si="1228"/>
        <v>Índices y tasasIndicador bancario de referencia IBR 90 díasDiario4417544175</v>
      </c>
    </row>
    <row r="7606" spans="1:12" s="7" customFormat="1" ht="15.95" customHeight="1" x14ac:dyDescent="0.2">
      <c r="A7606" s="7" t="s">
        <v>20</v>
      </c>
      <c r="B7606" s="7" t="s">
        <v>27</v>
      </c>
      <c r="C7606" s="7" t="s">
        <v>26</v>
      </c>
      <c r="D7606" s="3">
        <v>44175</v>
      </c>
      <c r="E7606" s="3">
        <v>44175</v>
      </c>
      <c r="F7606" s="2">
        <f t="shared" si="1229"/>
        <v>2020</v>
      </c>
      <c r="G7606" s="2">
        <f t="shared" si="1230"/>
        <v>12</v>
      </c>
      <c r="H7606" s="2">
        <f t="shared" si="1231"/>
        <v>10</v>
      </c>
      <c r="I7606" s="2" t="str">
        <f t="shared" si="1232"/>
        <v>Diciembre</v>
      </c>
      <c r="L7606" s="2" t="str">
        <f t="shared" si="1228"/>
        <v>Índices y tasasIndicador bancario de referencia IBR 90 díasDiario4417644176</v>
      </c>
    </row>
    <row r="7607" spans="1:12" s="7" customFormat="1" ht="15.95" customHeight="1" x14ac:dyDescent="0.2">
      <c r="A7607" s="7" t="s">
        <v>20</v>
      </c>
      <c r="B7607" s="7" t="s">
        <v>27</v>
      </c>
      <c r="C7607" s="7" t="s">
        <v>26</v>
      </c>
      <c r="D7607" s="3">
        <v>44176</v>
      </c>
      <c r="E7607" s="3">
        <v>44176</v>
      </c>
      <c r="F7607" s="2">
        <f t="shared" si="1229"/>
        <v>2020</v>
      </c>
      <c r="G7607" s="2">
        <f t="shared" si="1230"/>
        <v>12</v>
      </c>
      <c r="H7607" s="2">
        <f t="shared" si="1231"/>
        <v>11</v>
      </c>
      <c r="I7607" s="2" t="str">
        <f t="shared" si="1232"/>
        <v>Diciembre</v>
      </c>
      <c r="L7607" s="2" t="str">
        <f t="shared" si="1228"/>
        <v>Índices y tasasIndicador bancario de referencia IBR 90 díasDiario4417944179</v>
      </c>
    </row>
    <row r="7608" spans="1:12" s="7" customFormat="1" ht="15.95" customHeight="1" x14ac:dyDescent="0.2">
      <c r="A7608" s="7" t="s">
        <v>20</v>
      </c>
      <c r="B7608" s="7" t="s">
        <v>27</v>
      </c>
      <c r="C7608" s="7" t="s">
        <v>26</v>
      </c>
      <c r="D7608" s="3">
        <v>44179</v>
      </c>
      <c r="E7608" s="3">
        <v>44179</v>
      </c>
      <c r="F7608" s="2">
        <f t="shared" si="1229"/>
        <v>2020</v>
      </c>
      <c r="G7608" s="2">
        <f t="shared" si="1230"/>
        <v>12</v>
      </c>
      <c r="H7608" s="2">
        <f t="shared" si="1231"/>
        <v>14</v>
      </c>
      <c r="I7608" s="2" t="str">
        <f t="shared" si="1232"/>
        <v>Diciembre</v>
      </c>
      <c r="L7608" s="2" t="str">
        <f t="shared" si="1228"/>
        <v>Índices y tasasIndicador bancario de referencia IBR 90 díasDiario4418044180</v>
      </c>
    </row>
    <row r="7609" spans="1:12" s="7" customFormat="1" ht="15.95" customHeight="1" x14ac:dyDescent="0.2">
      <c r="A7609" s="7" t="s">
        <v>20</v>
      </c>
      <c r="B7609" s="7" t="s">
        <v>27</v>
      </c>
      <c r="C7609" s="7" t="s">
        <v>26</v>
      </c>
      <c r="D7609" s="3">
        <v>44180</v>
      </c>
      <c r="E7609" s="3">
        <v>44180</v>
      </c>
      <c r="F7609" s="2">
        <f t="shared" si="1229"/>
        <v>2020</v>
      </c>
      <c r="G7609" s="2">
        <f t="shared" si="1230"/>
        <v>12</v>
      </c>
      <c r="H7609" s="2">
        <f t="shared" si="1231"/>
        <v>15</v>
      </c>
      <c r="I7609" s="2" t="str">
        <f t="shared" si="1232"/>
        <v>Diciembre</v>
      </c>
      <c r="L7609" s="2" t="str">
        <f t="shared" si="1228"/>
        <v>Índices y tasasIndicador bancario de referencia IBR 90 díasDiario4418144181</v>
      </c>
    </row>
    <row r="7610" spans="1:12" s="7" customFormat="1" ht="15.95" customHeight="1" x14ac:dyDescent="0.2">
      <c r="A7610" s="7" t="s">
        <v>20</v>
      </c>
      <c r="B7610" s="7" t="s">
        <v>27</v>
      </c>
      <c r="C7610" s="7" t="s">
        <v>26</v>
      </c>
      <c r="D7610" s="3">
        <v>44181</v>
      </c>
      <c r="E7610" s="3">
        <v>44181</v>
      </c>
      <c r="F7610" s="2">
        <f t="shared" si="1229"/>
        <v>2020</v>
      </c>
      <c r="G7610" s="2">
        <f t="shared" si="1230"/>
        <v>12</v>
      </c>
      <c r="H7610" s="2">
        <f t="shared" si="1231"/>
        <v>16</v>
      </c>
      <c r="I7610" s="2" t="str">
        <f t="shared" si="1232"/>
        <v>Diciembre</v>
      </c>
      <c r="L7610" s="2" t="str">
        <f t="shared" si="1228"/>
        <v>Índices y tasasIndicador bancario de referencia IBR 90 díasDiario4418244182</v>
      </c>
    </row>
    <row r="7611" spans="1:12" s="7" customFormat="1" ht="15.95" customHeight="1" x14ac:dyDescent="0.2">
      <c r="A7611" s="7" t="s">
        <v>20</v>
      </c>
      <c r="B7611" s="7" t="s">
        <v>27</v>
      </c>
      <c r="C7611" s="7" t="s">
        <v>26</v>
      </c>
      <c r="D7611" s="3">
        <v>44182</v>
      </c>
      <c r="E7611" s="3">
        <v>44182</v>
      </c>
      <c r="F7611" s="2">
        <f t="shared" si="1229"/>
        <v>2020</v>
      </c>
      <c r="G7611" s="2">
        <f t="shared" si="1230"/>
        <v>12</v>
      </c>
      <c r="H7611" s="2">
        <f t="shared" si="1231"/>
        <v>17</v>
      </c>
      <c r="I7611" s="2" t="str">
        <f t="shared" si="1232"/>
        <v>Diciembre</v>
      </c>
      <c r="L7611" s="2" t="str">
        <f t="shared" si="1228"/>
        <v>Índices y tasasIndicador bancario de referencia IBR 90 díasDiario4418344183</v>
      </c>
    </row>
    <row r="7612" spans="1:12" s="7" customFormat="1" ht="15.95" customHeight="1" x14ac:dyDescent="0.2">
      <c r="A7612" s="7" t="s">
        <v>20</v>
      </c>
      <c r="B7612" s="7" t="s">
        <v>27</v>
      </c>
      <c r="C7612" s="7" t="s">
        <v>26</v>
      </c>
      <c r="D7612" s="3">
        <v>44183</v>
      </c>
      <c r="E7612" s="3">
        <v>44183</v>
      </c>
      <c r="F7612" s="2">
        <f t="shared" si="1229"/>
        <v>2020</v>
      </c>
      <c r="G7612" s="2">
        <f t="shared" si="1230"/>
        <v>12</v>
      </c>
      <c r="H7612" s="2">
        <f t="shared" si="1231"/>
        <v>18</v>
      </c>
      <c r="I7612" s="2" t="str">
        <f t="shared" si="1232"/>
        <v>Diciembre</v>
      </c>
      <c r="L7612" s="2" t="str">
        <f t="shared" si="1228"/>
        <v>Índices y tasasIndicador bancario de referencia IBR 90 díasDiario4418644186</v>
      </c>
    </row>
    <row r="7613" spans="1:12" s="7" customFormat="1" ht="15.95" customHeight="1" x14ac:dyDescent="0.2">
      <c r="A7613" s="7" t="s">
        <v>20</v>
      </c>
      <c r="B7613" s="7" t="s">
        <v>27</v>
      </c>
      <c r="C7613" s="7" t="s">
        <v>26</v>
      </c>
      <c r="D7613" s="3">
        <v>44186</v>
      </c>
      <c r="E7613" s="3">
        <v>44186</v>
      </c>
      <c r="F7613" s="2">
        <f t="shared" si="1229"/>
        <v>2020</v>
      </c>
      <c r="G7613" s="2">
        <f t="shared" si="1230"/>
        <v>12</v>
      </c>
      <c r="H7613" s="2">
        <f t="shared" si="1231"/>
        <v>21</v>
      </c>
      <c r="I7613" s="2" t="str">
        <f t="shared" si="1232"/>
        <v>Diciembre</v>
      </c>
      <c r="L7613" s="2" t="str">
        <f t="shared" si="1228"/>
        <v>Índices y tasasIndicador bancario de referencia IBR 90 díasDiario4418744187</v>
      </c>
    </row>
    <row r="7614" spans="1:12" s="7" customFormat="1" ht="15.95" customHeight="1" x14ac:dyDescent="0.2">
      <c r="A7614" s="7" t="s">
        <v>20</v>
      </c>
      <c r="B7614" s="7" t="s">
        <v>27</v>
      </c>
      <c r="C7614" s="7" t="s">
        <v>26</v>
      </c>
      <c r="D7614" s="3">
        <v>44187</v>
      </c>
      <c r="E7614" s="3">
        <v>44187</v>
      </c>
      <c r="F7614" s="2">
        <f t="shared" si="1229"/>
        <v>2020</v>
      </c>
      <c r="G7614" s="2">
        <f t="shared" si="1230"/>
        <v>12</v>
      </c>
      <c r="H7614" s="2">
        <f t="shared" si="1231"/>
        <v>22</v>
      </c>
      <c r="I7614" s="2" t="str">
        <f t="shared" si="1232"/>
        <v>Diciembre</v>
      </c>
      <c r="L7614" s="2" t="str">
        <f t="shared" si="1228"/>
        <v>Índices y tasasIndicador bancario de referencia IBR 90 díasDiario4418844188</v>
      </c>
    </row>
    <row r="7615" spans="1:12" s="7" customFormat="1" ht="15.95" customHeight="1" x14ac:dyDescent="0.2">
      <c r="A7615" s="7" t="s">
        <v>20</v>
      </c>
      <c r="B7615" s="7" t="s">
        <v>27</v>
      </c>
      <c r="C7615" s="7" t="s">
        <v>26</v>
      </c>
      <c r="D7615" s="3">
        <v>44188</v>
      </c>
      <c r="E7615" s="3">
        <v>44188</v>
      </c>
      <c r="F7615" s="2">
        <f t="shared" si="1229"/>
        <v>2020</v>
      </c>
      <c r="G7615" s="2">
        <f t="shared" si="1230"/>
        <v>12</v>
      </c>
      <c r="H7615" s="2">
        <f t="shared" si="1231"/>
        <v>23</v>
      </c>
      <c r="I7615" s="2" t="str">
        <f t="shared" si="1232"/>
        <v>Diciembre</v>
      </c>
      <c r="L7615" s="2" t="str">
        <f t="shared" si="1228"/>
        <v>Índices y tasasIndicador bancario de referencia IBR 90 díasDiario4418944189</v>
      </c>
    </row>
    <row r="7616" spans="1:12" s="7" customFormat="1" ht="15.95" customHeight="1" x14ac:dyDescent="0.2">
      <c r="A7616" s="7" t="s">
        <v>20</v>
      </c>
      <c r="B7616" s="7" t="s">
        <v>27</v>
      </c>
      <c r="C7616" s="7" t="s">
        <v>26</v>
      </c>
      <c r="D7616" s="3">
        <v>44189</v>
      </c>
      <c r="E7616" s="3">
        <v>44189</v>
      </c>
      <c r="F7616" s="2">
        <f t="shared" si="1229"/>
        <v>2020</v>
      </c>
      <c r="G7616" s="2">
        <f t="shared" si="1230"/>
        <v>12</v>
      </c>
      <c r="H7616" s="2">
        <f t="shared" si="1231"/>
        <v>24</v>
      </c>
      <c r="I7616" s="2" t="str">
        <f t="shared" si="1232"/>
        <v>Diciembre</v>
      </c>
      <c r="L7616" s="2" t="str">
        <f t="shared" si="1228"/>
        <v>Índices y tasasIndicador bancario de referencia IBR 90 díasDiario4419344193</v>
      </c>
    </row>
    <row r="7617" spans="1:12" s="7" customFormat="1" ht="15.95" customHeight="1" x14ac:dyDescent="0.2">
      <c r="A7617" s="7" t="s">
        <v>20</v>
      </c>
      <c r="B7617" s="7" t="s">
        <v>27</v>
      </c>
      <c r="C7617" s="7" t="s">
        <v>26</v>
      </c>
      <c r="D7617" s="3">
        <v>44193</v>
      </c>
      <c r="E7617" s="3">
        <v>44193</v>
      </c>
      <c r="F7617" s="2">
        <f t="shared" si="1229"/>
        <v>2020</v>
      </c>
      <c r="G7617" s="2">
        <f t="shared" si="1230"/>
        <v>12</v>
      </c>
      <c r="H7617" s="2">
        <f t="shared" si="1231"/>
        <v>28</v>
      </c>
      <c r="I7617" s="2" t="str">
        <f t="shared" si="1232"/>
        <v>Diciembre</v>
      </c>
      <c r="L7617" s="2" t="str">
        <f t="shared" si="1228"/>
        <v>Índices y tasasIndicador bancario de referencia IBR 90 díasDiario4419444194</v>
      </c>
    </row>
    <row r="7618" spans="1:12" s="7" customFormat="1" ht="15.95" customHeight="1" x14ac:dyDescent="0.2">
      <c r="A7618" s="7" t="s">
        <v>20</v>
      </c>
      <c r="B7618" s="7" t="s">
        <v>27</v>
      </c>
      <c r="C7618" s="7" t="s">
        <v>26</v>
      </c>
      <c r="D7618" s="3">
        <v>44194</v>
      </c>
      <c r="E7618" s="3">
        <v>44194</v>
      </c>
      <c r="F7618" s="2">
        <f t="shared" si="1229"/>
        <v>2020</v>
      </c>
      <c r="G7618" s="2">
        <f t="shared" si="1230"/>
        <v>12</v>
      </c>
      <c r="H7618" s="2">
        <f t="shared" si="1231"/>
        <v>29</v>
      </c>
      <c r="I7618" s="2" t="str">
        <f t="shared" si="1232"/>
        <v>Diciembre</v>
      </c>
      <c r="L7618" s="2" t="str">
        <f t="shared" si="1228"/>
        <v>Índices y tasasIndicador bancario de referencia IBR 90 díasDiario4419544195</v>
      </c>
    </row>
    <row r="7619" spans="1:12" s="7" customFormat="1" ht="15.95" customHeight="1" x14ac:dyDescent="0.2">
      <c r="A7619" s="7" t="s">
        <v>20</v>
      </c>
      <c r="B7619" s="7" t="s">
        <v>27</v>
      </c>
      <c r="C7619" s="7" t="s">
        <v>26</v>
      </c>
      <c r="D7619" s="3">
        <v>44195</v>
      </c>
      <c r="E7619" s="3">
        <v>44195</v>
      </c>
      <c r="F7619" s="2">
        <f t="shared" si="1229"/>
        <v>2020</v>
      </c>
      <c r="G7619" s="2">
        <f t="shared" si="1230"/>
        <v>12</v>
      </c>
      <c r="H7619" s="2">
        <f t="shared" si="1231"/>
        <v>30</v>
      </c>
      <c r="I7619" s="2" t="str">
        <f t="shared" si="1232"/>
        <v>Diciembre</v>
      </c>
      <c r="L7619" s="2" t="str">
        <f t="shared" si="1228"/>
        <v>Índices y tasasIndicador bancario de referencia IBR 90 díasDiario4420044200</v>
      </c>
    </row>
    <row r="7620" spans="1:12" s="7" customFormat="1" ht="15.95" customHeight="1" x14ac:dyDescent="0.2">
      <c r="A7620" s="7" t="s">
        <v>20</v>
      </c>
      <c r="B7620" s="7" t="s">
        <v>27</v>
      </c>
      <c r="C7620" s="7" t="s">
        <v>26</v>
      </c>
      <c r="D7620" s="3">
        <v>44200</v>
      </c>
      <c r="E7620" s="3">
        <v>44200</v>
      </c>
      <c r="F7620" s="2">
        <f t="shared" si="1229"/>
        <v>2021</v>
      </c>
      <c r="G7620" s="2">
        <f t="shared" si="1230"/>
        <v>1</v>
      </c>
      <c r="H7620" s="2">
        <f t="shared" si="1231"/>
        <v>4</v>
      </c>
      <c r="I7620" s="2" t="str">
        <f t="shared" si="1232"/>
        <v>Enero</v>
      </c>
      <c r="L7620" s="2" t="str">
        <f t="shared" si="1228"/>
        <v>Índices y tasasIndicador bancario de referencia IBR 90 díasDiario4420144201</v>
      </c>
    </row>
    <row r="7621" spans="1:12" s="7" customFormat="1" ht="15.95" customHeight="1" x14ac:dyDescent="0.2">
      <c r="A7621" s="7" t="s">
        <v>20</v>
      </c>
      <c r="B7621" s="7" t="s">
        <v>27</v>
      </c>
      <c r="C7621" s="7" t="s">
        <v>26</v>
      </c>
      <c r="D7621" s="3">
        <v>44201</v>
      </c>
      <c r="E7621" s="3">
        <v>44201</v>
      </c>
      <c r="F7621" s="2">
        <f t="shared" si="1229"/>
        <v>2021</v>
      </c>
      <c r="G7621" s="2">
        <f t="shared" si="1230"/>
        <v>1</v>
      </c>
      <c r="H7621" s="2">
        <f t="shared" si="1231"/>
        <v>5</v>
      </c>
      <c r="I7621" s="2" t="str">
        <f t="shared" si="1232"/>
        <v>Enero</v>
      </c>
      <c r="L7621" s="2" t="str">
        <f t="shared" si="1228"/>
        <v>Índices y tasasIndicador bancario de referencia IBR 90 díasDiario4420244202</v>
      </c>
    </row>
    <row r="7622" spans="1:12" s="7" customFormat="1" ht="15.95" customHeight="1" x14ac:dyDescent="0.2">
      <c r="A7622" s="7" t="s">
        <v>20</v>
      </c>
      <c r="B7622" s="7" t="s">
        <v>27</v>
      </c>
      <c r="C7622" s="7" t="s">
        <v>26</v>
      </c>
      <c r="D7622" s="3">
        <v>44202</v>
      </c>
      <c r="E7622" s="3">
        <v>44202</v>
      </c>
      <c r="F7622" s="2">
        <f t="shared" si="1229"/>
        <v>2021</v>
      </c>
      <c r="G7622" s="2">
        <f t="shared" si="1230"/>
        <v>1</v>
      </c>
      <c r="H7622" s="2">
        <f t="shared" si="1231"/>
        <v>6</v>
      </c>
      <c r="I7622" s="2" t="str">
        <f t="shared" si="1232"/>
        <v>Enero</v>
      </c>
      <c r="L7622" s="2" t="str">
        <f t="shared" si="1228"/>
        <v>Índices y tasasIndicador bancario de referencia IBR 90 díasDiario4420344203</v>
      </c>
    </row>
    <row r="7623" spans="1:12" s="7" customFormat="1" ht="15.95" customHeight="1" x14ac:dyDescent="0.2">
      <c r="A7623" s="7" t="s">
        <v>20</v>
      </c>
      <c r="B7623" s="7" t="s">
        <v>27</v>
      </c>
      <c r="C7623" s="7" t="s">
        <v>26</v>
      </c>
      <c r="D7623" s="3">
        <v>44203</v>
      </c>
      <c r="E7623" s="3">
        <v>44203</v>
      </c>
      <c r="F7623" s="2">
        <f t="shared" si="1229"/>
        <v>2021</v>
      </c>
      <c r="G7623" s="2">
        <f t="shared" si="1230"/>
        <v>1</v>
      </c>
      <c r="H7623" s="2">
        <f t="shared" si="1231"/>
        <v>7</v>
      </c>
      <c r="I7623" s="2" t="str">
        <f t="shared" si="1232"/>
        <v>Enero</v>
      </c>
      <c r="L7623" s="2" t="str">
        <f t="shared" si="1228"/>
        <v>Índices y tasasIndicador bancario de referencia IBR 90 díasDiario4420444204</v>
      </c>
    </row>
    <row r="7624" spans="1:12" s="7" customFormat="1" ht="15.95" customHeight="1" x14ac:dyDescent="0.2">
      <c r="A7624" s="7" t="s">
        <v>20</v>
      </c>
      <c r="B7624" s="7" t="s">
        <v>27</v>
      </c>
      <c r="C7624" s="7" t="s">
        <v>26</v>
      </c>
      <c r="D7624" s="3">
        <v>44204</v>
      </c>
      <c r="E7624" s="3">
        <v>44204</v>
      </c>
      <c r="F7624" s="2">
        <f t="shared" si="1229"/>
        <v>2021</v>
      </c>
      <c r="G7624" s="2">
        <f t="shared" si="1230"/>
        <v>1</v>
      </c>
      <c r="H7624" s="2">
        <f t="shared" si="1231"/>
        <v>8</v>
      </c>
      <c r="I7624" s="2" t="str">
        <f t="shared" si="1232"/>
        <v>Enero</v>
      </c>
      <c r="L7624" s="2" t="str">
        <f t="shared" si="1228"/>
        <v>Índices y tasasIndicador bancario de referencia IBR 90 díasDiario4420844208</v>
      </c>
    </row>
    <row r="7625" spans="1:12" s="7" customFormat="1" ht="15.95" customHeight="1" x14ac:dyDescent="0.2">
      <c r="A7625" s="7" t="s">
        <v>20</v>
      </c>
      <c r="B7625" s="7" t="s">
        <v>27</v>
      </c>
      <c r="C7625" s="7" t="s">
        <v>26</v>
      </c>
      <c r="D7625" s="3">
        <v>44208</v>
      </c>
      <c r="E7625" s="3">
        <v>44208</v>
      </c>
      <c r="F7625" s="2">
        <f t="shared" si="1229"/>
        <v>2021</v>
      </c>
      <c r="G7625" s="2">
        <f t="shared" si="1230"/>
        <v>1</v>
      </c>
      <c r="H7625" s="2">
        <f t="shared" si="1231"/>
        <v>12</v>
      </c>
      <c r="I7625" s="2" t="str">
        <f t="shared" si="1232"/>
        <v>Enero</v>
      </c>
      <c r="L7625" s="2" t="str">
        <f t="shared" si="1228"/>
        <v>Índices y tasasIndicador bancario de referencia IBR 90 díasDiario4420944209</v>
      </c>
    </row>
    <row r="7626" spans="1:12" s="7" customFormat="1" ht="15.95" customHeight="1" x14ac:dyDescent="0.2">
      <c r="A7626" s="7" t="s">
        <v>20</v>
      </c>
      <c r="B7626" s="7" t="s">
        <v>27</v>
      </c>
      <c r="C7626" s="7" t="s">
        <v>26</v>
      </c>
      <c r="D7626" s="3">
        <v>44209</v>
      </c>
      <c r="E7626" s="3">
        <v>44209</v>
      </c>
      <c r="F7626" s="2">
        <f t="shared" si="1229"/>
        <v>2021</v>
      </c>
      <c r="G7626" s="2">
        <f t="shared" si="1230"/>
        <v>1</v>
      </c>
      <c r="H7626" s="2">
        <f t="shared" si="1231"/>
        <v>13</v>
      </c>
      <c r="I7626" s="2" t="str">
        <f t="shared" si="1232"/>
        <v>Enero</v>
      </c>
      <c r="L7626" s="2" t="str">
        <f t="shared" ref="L7626:L7689" si="1233">CONCATENATE(A7627,B7627,C7627,D7627,E7627,)</f>
        <v>Índices y tasasIndicador bancario de referencia IBR 90 díasDiario4421044210</v>
      </c>
    </row>
    <row r="7627" spans="1:12" s="7" customFormat="1" ht="15.95" customHeight="1" x14ac:dyDescent="0.2">
      <c r="A7627" s="7" t="s">
        <v>20</v>
      </c>
      <c r="B7627" s="7" t="s">
        <v>27</v>
      </c>
      <c r="C7627" s="7" t="s">
        <v>26</v>
      </c>
      <c r="D7627" s="3">
        <v>44210</v>
      </c>
      <c r="E7627" s="3">
        <v>44210</v>
      </c>
      <c r="F7627" s="2">
        <f t="shared" si="1229"/>
        <v>2021</v>
      </c>
      <c r="G7627" s="2">
        <f t="shared" si="1230"/>
        <v>1</v>
      </c>
      <c r="H7627" s="2">
        <f t="shared" si="1231"/>
        <v>14</v>
      </c>
      <c r="I7627" s="2" t="str">
        <f t="shared" si="1232"/>
        <v>Enero</v>
      </c>
      <c r="L7627" s="2" t="str">
        <f t="shared" si="1233"/>
        <v>Índices y tasasIndicador bancario de referencia IBR 90 díasDiario4421144211</v>
      </c>
    </row>
    <row r="7628" spans="1:12" s="7" customFormat="1" ht="15.95" customHeight="1" x14ac:dyDescent="0.2">
      <c r="A7628" s="7" t="s">
        <v>20</v>
      </c>
      <c r="B7628" s="7" t="s">
        <v>27</v>
      </c>
      <c r="C7628" s="7" t="s">
        <v>26</v>
      </c>
      <c r="D7628" s="3">
        <v>44211</v>
      </c>
      <c r="E7628" s="3">
        <v>44211</v>
      </c>
      <c r="F7628" s="2">
        <f t="shared" si="1229"/>
        <v>2021</v>
      </c>
      <c r="G7628" s="2">
        <f t="shared" si="1230"/>
        <v>1</v>
      </c>
      <c r="H7628" s="2">
        <f t="shared" si="1231"/>
        <v>15</v>
      </c>
      <c r="I7628" s="2" t="str">
        <f t="shared" si="1232"/>
        <v>Enero</v>
      </c>
      <c r="L7628" s="2" t="str">
        <f t="shared" si="1233"/>
        <v>Índices y tasasIndicador bancario de referencia IBR 90 díasDiario4421444214</v>
      </c>
    </row>
    <row r="7629" spans="1:12" s="7" customFormat="1" ht="15.95" customHeight="1" x14ac:dyDescent="0.2">
      <c r="A7629" s="7" t="s">
        <v>20</v>
      </c>
      <c r="B7629" s="7" t="s">
        <v>27</v>
      </c>
      <c r="C7629" s="7" t="s">
        <v>26</v>
      </c>
      <c r="D7629" s="3">
        <v>44214</v>
      </c>
      <c r="E7629" s="3">
        <v>44214</v>
      </c>
      <c r="F7629" s="2">
        <f t="shared" si="1229"/>
        <v>2021</v>
      </c>
      <c r="G7629" s="2">
        <f t="shared" si="1230"/>
        <v>1</v>
      </c>
      <c r="H7629" s="2">
        <f t="shared" si="1231"/>
        <v>18</v>
      </c>
      <c r="I7629" s="2" t="str">
        <f t="shared" si="1232"/>
        <v>Enero</v>
      </c>
      <c r="L7629" s="2" t="str">
        <f t="shared" si="1233"/>
        <v>Índices y tasasIndicador bancario de referencia IBR 90 díasDiario4421544215</v>
      </c>
    </row>
    <row r="7630" spans="1:12" s="7" customFormat="1" ht="15.95" customHeight="1" x14ac:dyDescent="0.2">
      <c r="A7630" s="7" t="s">
        <v>20</v>
      </c>
      <c r="B7630" s="7" t="s">
        <v>27</v>
      </c>
      <c r="C7630" s="7" t="s">
        <v>26</v>
      </c>
      <c r="D7630" s="3">
        <v>44215</v>
      </c>
      <c r="E7630" s="3">
        <v>44215</v>
      </c>
      <c r="F7630" s="2">
        <f t="shared" si="1229"/>
        <v>2021</v>
      </c>
      <c r="G7630" s="2">
        <f t="shared" si="1230"/>
        <v>1</v>
      </c>
      <c r="H7630" s="2">
        <f t="shared" si="1231"/>
        <v>19</v>
      </c>
      <c r="I7630" s="2" t="str">
        <f t="shared" si="1232"/>
        <v>Enero</v>
      </c>
      <c r="L7630" s="2" t="str">
        <f t="shared" si="1233"/>
        <v>Índices y tasasIndicador bancario de referencia IBR 90 díasDiario4421644216</v>
      </c>
    </row>
    <row r="7631" spans="1:12" s="7" customFormat="1" ht="15.95" customHeight="1" x14ac:dyDescent="0.2">
      <c r="A7631" s="7" t="s">
        <v>20</v>
      </c>
      <c r="B7631" s="7" t="s">
        <v>27</v>
      </c>
      <c r="C7631" s="7" t="s">
        <v>26</v>
      </c>
      <c r="D7631" s="3">
        <v>44216</v>
      </c>
      <c r="E7631" s="3">
        <v>44216</v>
      </c>
      <c r="F7631" s="2">
        <f t="shared" si="1229"/>
        <v>2021</v>
      </c>
      <c r="G7631" s="2">
        <f t="shared" si="1230"/>
        <v>1</v>
      </c>
      <c r="H7631" s="2">
        <f t="shared" si="1231"/>
        <v>20</v>
      </c>
      <c r="I7631" s="2" t="str">
        <f t="shared" si="1232"/>
        <v>Enero</v>
      </c>
      <c r="L7631" s="2" t="str">
        <f t="shared" si="1233"/>
        <v>Índices y tasasIndicador bancario de referencia IBR 90 díasDiario4421744217</v>
      </c>
    </row>
    <row r="7632" spans="1:12" s="7" customFormat="1" ht="15.95" customHeight="1" x14ac:dyDescent="0.2">
      <c r="A7632" s="7" t="s">
        <v>20</v>
      </c>
      <c r="B7632" s="7" t="s">
        <v>27</v>
      </c>
      <c r="C7632" s="7" t="s">
        <v>26</v>
      </c>
      <c r="D7632" s="3">
        <v>44217</v>
      </c>
      <c r="E7632" s="3">
        <v>44217</v>
      </c>
      <c r="F7632" s="2">
        <f t="shared" si="1229"/>
        <v>2021</v>
      </c>
      <c r="G7632" s="2">
        <f t="shared" si="1230"/>
        <v>1</v>
      </c>
      <c r="H7632" s="2">
        <f t="shared" si="1231"/>
        <v>21</v>
      </c>
      <c r="I7632" s="2" t="str">
        <f t="shared" si="1232"/>
        <v>Enero</v>
      </c>
      <c r="L7632" s="2" t="str">
        <f t="shared" si="1233"/>
        <v>Índices y tasasIndicador bancario de referencia IBR 90 díasDiario4421844218</v>
      </c>
    </row>
    <row r="7633" spans="1:12" s="7" customFormat="1" ht="15.95" customHeight="1" x14ac:dyDescent="0.2">
      <c r="A7633" s="7" t="s">
        <v>20</v>
      </c>
      <c r="B7633" s="7" t="s">
        <v>27</v>
      </c>
      <c r="C7633" s="7" t="s">
        <v>26</v>
      </c>
      <c r="D7633" s="3">
        <v>44218</v>
      </c>
      <c r="E7633" s="3">
        <v>44218</v>
      </c>
      <c r="F7633" s="2">
        <f t="shared" si="1229"/>
        <v>2021</v>
      </c>
      <c r="G7633" s="2">
        <f t="shared" si="1230"/>
        <v>1</v>
      </c>
      <c r="H7633" s="2">
        <f t="shared" si="1231"/>
        <v>22</v>
      </c>
      <c r="I7633" s="2" t="str">
        <f t="shared" si="1232"/>
        <v>Enero</v>
      </c>
      <c r="L7633" s="2" t="str">
        <f t="shared" si="1233"/>
        <v>Índices y tasasIndicador bancario de referencia IBR 90 díasDiario4422144221</v>
      </c>
    </row>
    <row r="7634" spans="1:12" s="7" customFormat="1" ht="15.95" customHeight="1" x14ac:dyDescent="0.2">
      <c r="A7634" s="7" t="s">
        <v>20</v>
      </c>
      <c r="B7634" s="7" t="s">
        <v>27</v>
      </c>
      <c r="C7634" s="7" t="s">
        <v>26</v>
      </c>
      <c r="D7634" s="3">
        <v>44221</v>
      </c>
      <c r="E7634" s="3">
        <v>44221</v>
      </c>
      <c r="F7634" s="2">
        <f t="shared" si="1229"/>
        <v>2021</v>
      </c>
      <c r="G7634" s="2">
        <f t="shared" si="1230"/>
        <v>1</v>
      </c>
      <c r="H7634" s="2">
        <f t="shared" si="1231"/>
        <v>25</v>
      </c>
      <c r="I7634" s="2" t="str">
        <f t="shared" si="1232"/>
        <v>Enero</v>
      </c>
      <c r="L7634" s="2" t="str">
        <f t="shared" si="1233"/>
        <v>Índices y tasasIndicador bancario de referencia IBR 90 díasDiario4422244222</v>
      </c>
    </row>
    <row r="7635" spans="1:12" s="7" customFormat="1" ht="15.95" customHeight="1" x14ac:dyDescent="0.2">
      <c r="A7635" s="7" t="s">
        <v>20</v>
      </c>
      <c r="B7635" s="7" t="s">
        <v>27</v>
      </c>
      <c r="C7635" s="7" t="s">
        <v>26</v>
      </c>
      <c r="D7635" s="3">
        <v>44222</v>
      </c>
      <c r="E7635" s="3">
        <v>44222</v>
      </c>
      <c r="F7635" s="2">
        <f t="shared" si="1229"/>
        <v>2021</v>
      </c>
      <c r="G7635" s="2">
        <f t="shared" si="1230"/>
        <v>1</v>
      </c>
      <c r="H7635" s="2">
        <f t="shared" si="1231"/>
        <v>26</v>
      </c>
      <c r="I7635" s="2" t="str">
        <f t="shared" si="1232"/>
        <v>Enero</v>
      </c>
      <c r="L7635" s="2" t="str">
        <f t="shared" si="1233"/>
        <v>Índices y tasasIndicador bancario de referencia IBR 90 díasDiario4422344223</v>
      </c>
    </row>
    <row r="7636" spans="1:12" s="7" customFormat="1" ht="15.95" customHeight="1" x14ac:dyDescent="0.2">
      <c r="A7636" s="7" t="s">
        <v>20</v>
      </c>
      <c r="B7636" s="7" t="s">
        <v>27</v>
      </c>
      <c r="C7636" s="7" t="s">
        <v>26</v>
      </c>
      <c r="D7636" s="3">
        <v>44223</v>
      </c>
      <c r="E7636" s="3">
        <v>44223</v>
      </c>
      <c r="F7636" s="2">
        <f t="shared" si="1229"/>
        <v>2021</v>
      </c>
      <c r="G7636" s="2">
        <f t="shared" si="1230"/>
        <v>1</v>
      </c>
      <c r="H7636" s="2">
        <f t="shared" si="1231"/>
        <v>27</v>
      </c>
      <c r="I7636" s="2" t="str">
        <f t="shared" si="1232"/>
        <v>Enero</v>
      </c>
      <c r="L7636" s="2" t="str">
        <f t="shared" si="1233"/>
        <v>Índices y tasasIndicador bancario de referencia IBR 90 díasDiario4422444224</v>
      </c>
    </row>
    <row r="7637" spans="1:12" s="7" customFormat="1" ht="15.95" customHeight="1" x14ac:dyDescent="0.2">
      <c r="A7637" s="7" t="s">
        <v>20</v>
      </c>
      <c r="B7637" s="7" t="s">
        <v>27</v>
      </c>
      <c r="C7637" s="7" t="s">
        <v>26</v>
      </c>
      <c r="D7637" s="3">
        <v>44224</v>
      </c>
      <c r="E7637" s="3">
        <v>44224</v>
      </c>
      <c r="F7637" s="2">
        <f t="shared" si="1229"/>
        <v>2021</v>
      </c>
      <c r="G7637" s="2">
        <f t="shared" si="1230"/>
        <v>1</v>
      </c>
      <c r="H7637" s="2">
        <f t="shared" si="1231"/>
        <v>28</v>
      </c>
      <c r="I7637" s="2" t="str">
        <f t="shared" si="1232"/>
        <v>Enero</v>
      </c>
      <c r="L7637" s="2" t="str">
        <f t="shared" si="1233"/>
        <v>Índices y tasasIndicador bancario de referencia IBR 90 díasDiario4422544225</v>
      </c>
    </row>
    <row r="7638" spans="1:12" s="7" customFormat="1" ht="15.95" customHeight="1" x14ac:dyDescent="0.2">
      <c r="A7638" s="7" t="s">
        <v>20</v>
      </c>
      <c r="B7638" s="7" t="s">
        <v>27</v>
      </c>
      <c r="C7638" s="7" t="s">
        <v>26</v>
      </c>
      <c r="D7638" s="3">
        <v>44225</v>
      </c>
      <c r="E7638" s="3">
        <v>44225</v>
      </c>
      <c r="F7638" s="2">
        <f t="shared" si="1229"/>
        <v>2021</v>
      </c>
      <c r="G7638" s="2">
        <f t="shared" si="1230"/>
        <v>1</v>
      </c>
      <c r="H7638" s="2">
        <f t="shared" si="1231"/>
        <v>29</v>
      </c>
      <c r="I7638" s="2" t="str">
        <f t="shared" si="1232"/>
        <v>Enero</v>
      </c>
      <c r="L7638" s="2" t="str">
        <f t="shared" si="1233"/>
        <v>Índices y tasasIndicador bancario de referencia IBR 90 díasDiario4422844228</v>
      </c>
    </row>
    <row r="7639" spans="1:12" s="7" customFormat="1" ht="15.95" customHeight="1" x14ac:dyDescent="0.2">
      <c r="A7639" s="7" t="s">
        <v>20</v>
      </c>
      <c r="B7639" s="7" t="s">
        <v>27</v>
      </c>
      <c r="C7639" s="7" t="s">
        <v>26</v>
      </c>
      <c r="D7639" s="3">
        <v>44228</v>
      </c>
      <c r="E7639" s="3">
        <v>44228</v>
      </c>
      <c r="F7639" s="2">
        <f t="shared" si="1229"/>
        <v>2021</v>
      </c>
      <c r="G7639" s="2">
        <f t="shared" si="1230"/>
        <v>2</v>
      </c>
      <c r="H7639" s="2">
        <f t="shared" si="1231"/>
        <v>1</v>
      </c>
      <c r="I7639" s="2" t="str">
        <f t="shared" si="1232"/>
        <v>Febrero</v>
      </c>
      <c r="L7639" s="2" t="str">
        <f t="shared" si="1233"/>
        <v>Índices y tasasIndicador bancario de referencia IBR 90 díasDiario4422944229</v>
      </c>
    </row>
    <row r="7640" spans="1:12" s="7" customFormat="1" ht="15.95" customHeight="1" x14ac:dyDescent="0.2">
      <c r="A7640" s="7" t="s">
        <v>20</v>
      </c>
      <c r="B7640" s="7" t="s">
        <v>27</v>
      </c>
      <c r="C7640" s="7" t="s">
        <v>26</v>
      </c>
      <c r="D7640" s="3">
        <v>44229</v>
      </c>
      <c r="E7640" s="3">
        <v>44229</v>
      </c>
      <c r="F7640" s="2">
        <f t="shared" si="1229"/>
        <v>2021</v>
      </c>
      <c r="G7640" s="2">
        <f t="shared" si="1230"/>
        <v>2</v>
      </c>
      <c r="H7640" s="2">
        <f t="shared" si="1231"/>
        <v>2</v>
      </c>
      <c r="I7640" s="2" t="str">
        <f t="shared" si="1232"/>
        <v>Febrero</v>
      </c>
      <c r="L7640" s="2" t="str">
        <f t="shared" si="1233"/>
        <v>Índices y tasasIndicador bancario de referencia IBR 90 díasDiario4423044230</v>
      </c>
    </row>
    <row r="7641" spans="1:12" s="7" customFormat="1" ht="15.95" customHeight="1" x14ac:dyDescent="0.2">
      <c r="A7641" s="7" t="s">
        <v>20</v>
      </c>
      <c r="B7641" s="7" t="s">
        <v>27</v>
      </c>
      <c r="C7641" s="7" t="s">
        <v>26</v>
      </c>
      <c r="D7641" s="3">
        <v>44230</v>
      </c>
      <c r="E7641" s="3">
        <v>44230</v>
      </c>
      <c r="F7641" s="2">
        <f t="shared" si="1229"/>
        <v>2021</v>
      </c>
      <c r="G7641" s="2">
        <f t="shared" si="1230"/>
        <v>2</v>
      </c>
      <c r="H7641" s="2">
        <f t="shared" si="1231"/>
        <v>3</v>
      </c>
      <c r="I7641" s="2" t="str">
        <f t="shared" si="1232"/>
        <v>Febrero</v>
      </c>
      <c r="L7641" s="2" t="str">
        <f t="shared" si="1233"/>
        <v>Índices y tasasIndicador bancario de referencia IBR 90 díasDiario4423144231</v>
      </c>
    </row>
    <row r="7642" spans="1:12" s="7" customFormat="1" ht="15.95" customHeight="1" x14ac:dyDescent="0.2">
      <c r="A7642" s="7" t="s">
        <v>20</v>
      </c>
      <c r="B7642" s="7" t="s">
        <v>27</v>
      </c>
      <c r="C7642" s="7" t="s">
        <v>26</v>
      </c>
      <c r="D7642" s="3">
        <v>44231</v>
      </c>
      <c r="E7642" s="3">
        <v>44231</v>
      </c>
      <c r="F7642" s="2">
        <f t="shared" si="1229"/>
        <v>2021</v>
      </c>
      <c r="G7642" s="2">
        <f t="shared" si="1230"/>
        <v>2</v>
      </c>
      <c r="H7642" s="2">
        <f t="shared" si="1231"/>
        <v>4</v>
      </c>
      <c r="I7642" s="2" t="str">
        <f t="shared" si="1232"/>
        <v>Febrero</v>
      </c>
      <c r="L7642" s="2" t="str">
        <f t="shared" si="1233"/>
        <v>Índices y tasasIndicador bancario de referencia IBR 90 díasDiario4423244232</v>
      </c>
    </row>
    <row r="7643" spans="1:12" s="7" customFormat="1" ht="15.95" customHeight="1" x14ac:dyDescent="0.2">
      <c r="A7643" s="7" t="s">
        <v>20</v>
      </c>
      <c r="B7643" s="7" t="s">
        <v>27</v>
      </c>
      <c r="C7643" s="7" t="s">
        <v>26</v>
      </c>
      <c r="D7643" s="3">
        <v>44232</v>
      </c>
      <c r="E7643" s="3">
        <v>44232</v>
      </c>
      <c r="F7643" s="2">
        <f t="shared" si="1229"/>
        <v>2021</v>
      </c>
      <c r="G7643" s="2">
        <f t="shared" si="1230"/>
        <v>2</v>
      </c>
      <c r="H7643" s="2">
        <f t="shared" si="1231"/>
        <v>5</v>
      </c>
      <c r="I7643" s="2" t="str">
        <f t="shared" si="1232"/>
        <v>Febrero</v>
      </c>
      <c r="L7643" s="2" t="str">
        <f t="shared" si="1233"/>
        <v>Índices y tasasIndicador bancario de referencia IBR 90 díasDiario4423544235</v>
      </c>
    </row>
    <row r="7644" spans="1:12" s="7" customFormat="1" ht="15.95" customHeight="1" x14ac:dyDescent="0.2">
      <c r="A7644" s="7" t="s">
        <v>20</v>
      </c>
      <c r="B7644" s="7" t="s">
        <v>27</v>
      </c>
      <c r="C7644" s="7" t="s">
        <v>26</v>
      </c>
      <c r="D7644" s="3">
        <v>44235</v>
      </c>
      <c r="E7644" s="3">
        <v>44235</v>
      </c>
      <c r="F7644" s="2">
        <f t="shared" si="1229"/>
        <v>2021</v>
      </c>
      <c r="G7644" s="2">
        <f t="shared" si="1230"/>
        <v>2</v>
      </c>
      <c r="H7644" s="2">
        <f t="shared" si="1231"/>
        <v>8</v>
      </c>
      <c r="I7644" s="2" t="str">
        <f t="shared" si="1232"/>
        <v>Febrero</v>
      </c>
      <c r="L7644" s="2" t="str">
        <f t="shared" si="1233"/>
        <v>Índices y tasasIndicador bancario de referencia IBR 90 díasDiario4423644236</v>
      </c>
    </row>
    <row r="7645" spans="1:12" s="7" customFormat="1" ht="15.95" customHeight="1" x14ac:dyDescent="0.2">
      <c r="A7645" s="7" t="s">
        <v>20</v>
      </c>
      <c r="B7645" s="7" t="s">
        <v>27</v>
      </c>
      <c r="C7645" s="7" t="s">
        <v>26</v>
      </c>
      <c r="D7645" s="3">
        <v>44236</v>
      </c>
      <c r="E7645" s="3">
        <v>44236</v>
      </c>
      <c r="F7645" s="2">
        <f t="shared" si="1229"/>
        <v>2021</v>
      </c>
      <c r="G7645" s="2">
        <f t="shared" si="1230"/>
        <v>2</v>
      </c>
      <c r="H7645" s="2">
        <f t="shared" si="1231"/>
        <v>9</v>
      </c>
      <c r="I7645" s="2" t="str">
        <f t="shared" si="1232"/>
        <v>Febrero</v>
      </c>
      <c r="L7645" s="2" t="str">
        <f t="shared" si="1233"/>
        <v>Índices y tasasIndicador bancario de referencia IBR 90 díasDiario4423744237</v>
      </c>
    </row>
    <row r="7646" spans="1:12" s="7" customFormat="1" ht="15.95" customHeight="1" x14ac:dyDescent="0.2">
      <c r="A7646" s="7" t="s">
        <v>20</v>
      </c>
      <c r="B7646" s="7" t="s">
        <v>27</v>
      </c>
      <c r="C7646" s="7" t="s">
        <v>26</v>
      </c>
      <c r="D7646" s="3">
        <v>44237</v>
      </c>
      <c r="E7646" s="3">
        <v>44237</v>
      </c>
      <c r="F7646" s="2">
        <f t="shared" si="1229"/>
        <v>2021</v>
      </c>
      <c r="G7646" s="2">
        <f t="shared" si="1230"/>
        <v>2</v>
      </c>
      <c r="H7646" s="2">
        <f t="shared" si="1231"/>
        <v>10</v>
      </c>
      <c r="I7646" s="2" t="str">
        <f t="shared" si="1232"/>
        <v>Febrero</v>
      </c>
      <c r="L7646" s="2" t="str">
        <f t="shared" si="1233"/>
        <v>Índices y tasasIndicador bancario de referencia IBR 90 díasDiario4423844238</v>
      </c>
    </row>
    <row r="7647" spans="1:12" s="7" customFormat="1" ht="15.95" customHeight="1" x14ac:dyDescent="0.2">
      <c r="A7647" s="7" t="s">
        <v>20</v>
      </c>
      <c r="B7647" s="7" t="s">
        <v>27</v>
      </c>
      <c r="C7647" s="7" t="s">
        <v>26</v>
      </c>
      <c r="D7647" s="3">
        <v>44238</v>
      </c>
      <c r="E7647" s="3">
        <v>44238</v>
      </c>
      <c r="F7647" s="2">
        <f t="shared" si="1229"/>
        <v>2021</v>
      </c>
      <c r="G7647" s="2">
        <f t="shared" si="1230"/>
        <v>2</v>
      </c>
      <c r="H7647" s="2">
        <f t="shared" si="1231"/>
        <v>11</v>
      </c>
      <c r="I7647" s="2" t="str">
        <f t="shared" si="1232"/>
        <v>Febrero</v>
      </c>
      <c r="L7647" s="2" t="str">
        <f t="shared" si="1233"/>
        <v>Índices y tasasIndicador bancario de referencia IBR 90 díasDiario4423944239</v>
      </c>
    </row>
    <row r="7648" spans="1:12" s="7" customFormat="1" ht="15.95" customHeight="1" x14ac:dyDescent="0.2">
      <c r="A7648" s="7" t="s">
        <v>20</v>
      </c>
      <c r="B7648" s="7" t="s">
        <v>27</v>
      </c>
      <c r="C7648" s="7" t="s">
        <v>26</v>
      </c>
      <c r="D7648" s="3">
        <v>44239</v>
      </c>
      <c r="E7648" s="3">
        <v>44239</v>
      </c>
      <c r="F7648" s="2">
        <f t="shared" si="1229"/>
        <v>2021</v>
      </c>
      <c r="G7648" s="2">
        <f t="shared" si="1230"/>
        <v>2</v>
      </c>
      <c r="H7648" s="2">
        <f t="shared" si="1231"/>
        <v>12</v>
      </c>
      <c r="I7648" s="2" t="str">
        <f t="shared" si="1232"/>
        <v>Febrero</v>
      </c>
      <c r="L7648" s="2" t="str">
        <f t="shared" si="1233"/>
        <v>Índices y tasasIndicador bancario de referencia IBR 90 díasDiario4424244242</v>
      </c>
    </row>
    <row r="7649" spans="1:12" s="7" customFormat="1" ht="15.95" customHeight="1" x14ac:dyDescent="0.2">
      <c r="A7649" s="7" t="s">
        <v>20</v>
      </c>
      <c r="B7649" s="7" t="s">
        <v>27</v>
      </c>
      <c r="C7649" s="7" t="s">
        <v>26</v>
      </c>
      <c r="D7649" s="3">
        <v>44242</v>
      </c>
      <c r="E7649" s="3">
        <v>44242</v>
      </c>
      <c r="F7649" s="2">
        <f t="shared" si="1229"/>
        <v>2021</v>
      </c>
      <c r="G7649" s="2">
        <f t="shared" si="1230"/>
        <v>2</v>
      </c>
      <c r="H7649" s="2">
        <f t="shared" si="1231"/>
        <v>15</v>
      </c>
      <c r="I7649" s="2" t="str">
        <f t="shared" si="1232"/>
        <v>Febrero</v>
      </c>
      <c r="L7649" s="2" t="str">
        <f t="shared" si="1233"/>
        <v>Índices y tasasIndicador bancario de referencia IBR 90 díasDiario4424344243</v>
      </c>
    </row>
    <row r="7650" spans="1:12" s="7" customFormat="1" ht="15.95" customHeight="1" x14ac:dyDescent="0.2">
      <c r="A7650" s="7" t="s">
        <v>20</v>
      </c>
      <c r="B7650" s="7" t="s">
        <v>27</v>
      </c>
      <c r="C7650" s="7" t="s">
        <v>26</v>
      </c>
      <c r="D7650" s="3">
        <v>44243</v>
      </c>
      <c r="E7650" s="3">
        <v>44243</v>
      </c>
      <c r="F7650" s="2">
        <f t="shared" si="1229"/>
        <v>2021</v>
      </c>
      <c r="G7650" s="2">
        <f t="shared" si="1230"/>
        <v>2</v>
      </c>
      <c r="H7650" s="2">
        <f t="shared" si="1231"/>
        <v>16</v>
      </c>
      <c r="I7650" s="2" t="str">
        <f t="shared" si="1232"/>
        <v>Febrero</v>
      </c>
      <c r="L7650" s="2" t="str">
        <f t="shared" si="1233"/>
        <v>Índices y tasasIndicador bancario de referencia IBR 90 díasDiario4424444244</v>
      </c>
    </row>
    <row r="7651" spans="1:12" s="7" customFormat="1" ht="15.95" customHeight="1" x14ac:dyDescent="0.2">
      <c r="A7651" s="7" t="s">
        <v>20</v>
      </c>
      <c r="B7651" s="7" t="s">
        <v>27</v>
      </c>
      <c r="C7651" s="7" t="s">
        <v>26</v>
      </c>
      <c r="D7651" s="3">
        <v>44244</v>
      </c>
      <c r="E7651" s="3">
        <v>44244</v>
      </c>
      <c r="F7651" s="2">
        <f t="shared" si="1229"/>
        <v>2021</v>
      </c>
      <c r="G7651" s="2">
        <f t="shared" si="1230"/>
        <v>2</v>
      </c>
      <c r="H7651" s="2">
        <f t="shared" si="1231"/>
        <v>17</v>
      </c>
      <c r="I7651" s="2" t="str">
        <f t="shared" si="1232"/>
        <v>Febrero</v>
      </c>
      <c r="L7651" s="2" t="str">
        <f t="shared" si="1233"/>
        <v>Índices y tasasIndicador bancario de referencia IBR 90 díasDiario4424544245</v>
      </c>
    </row>
    <row r="7652" spans="1:12" s="7" customFormat="1" ht="15.95" customHeight="1" x14ac:dyDescent="0.2">
      <c r="A7652" s="7" t="s">
        <v>20</v>
      </c>
      <c r="B7652" s="7" t="s">
        <v>27</v>
      </c>
      <c r="C7652" s="7" t="s">
        <v>26</v>
      </c>
      <c r="D7652" s="3">
        <v>44245</v>
      </c>
      <c r="E7652" s="3">
        <v>44245</v>
      </c>
      <c r="F7652" s="2">
        <f t="shared" si="1229"/>
        <v>2021</v>
      </c>
      <c r="G7652" s="2">
        <f t="shared" si="1230"/>
        <v>2</v>
      </c>
      <c r="H7652" s="2">
        <f t="shared" si="1231"/>
        <v>18</v>
      </c>
      <c r="I7652" s="2" t="str">
        <f t="shared" si="1232"/>
        <v>Febrero</v>
      </c>
      <c r="L7652" s="2" t="str">
        <f t="shared" si="1233"/>
        <v>Índices y tasasIndicador bancario de referencia IBR 90 díasDiario4424644246</v>
      </c>
    </row>
    <row r="7653" spans="1:12" s="7" customFormat="1" ht="15.95" customHeight="1" x14ac:dyDescent="0.2">
      <c r="A7653" s="7" t="s">
        <v>20</v>
      </c>
      <c r="B7653" s="7" t="s">
        <v>27</v>
      </c>
      <c r="C7653" s="7" t="s">
        <v>26</v>
      </c>
      <c r="D7653" s="3">
        <v>44246</v>
      </c>
      <c r="E7653" s="3">
        <v>44246</v>
      </c>
      <c r="F7653" s="2">
        <f t="shared" si="1229"/>
        <v>2021</v>
      </c>
      <c r="G7653" s="2">
        <f t="shared" si="1230"/>
        <v>2</v>
      </c>
      <c r="H7653" s="2">
        <f t="shared" si="1231"/>
        <v>19</v>
      </c>
      <c r="I7653" s="2" t="str">
        <f t="shared" si="1232"/>
        <v>Febrero</v>
      </c>
      <c r="L7653" s="2" t="str">
        <f t="shared" si="1233"/>
        <v>Índices y tasasIndicador bancario de referencia IBR 90 díasDiario4424944249</v>
      </c>
    </row>
    <row r="7654" spans="1:12" s="7" customFormat="1" ht="15.95" customHeight="1" x14ac:dyDescent="0.2">
      <c r="A7654" s="7" t="s">
        <v>20</v>
      </c>
      <c r="B7654" s="7" t="s">
        <v>27</v>
      </c>
      <c r="C7654" s="7" t="s">
        <v>26</v>
      </c>
      <c r="D7654" s="3">
        <v>44249</v>
      </c>
      <c r="E7654" s="3">
        <v>44249</v>
      </c>
      <c r="F7654" s="2">
        <f t="shared" si="1229"/>
        <v>2021</v>
      </c>
      <c r="G7654" s="2">
        <f t="shared" si="1230"/>
        <v>2</v>
      </c>
      <c r="H7654" s="2">
        <f t="shared" si="1231"/>
        <v>22</v>
      </c>
      <c r="I7654" s="2" t="str">
        <f t="shared" si="1232"/>
        <v>Febrero</v>
      </c>
      <c r="L7654" s="2" t="str">
        <f t="shared" si="1233"/>
        <v>Índices y tasasIndicador bancario de referencia IBR 90 díasDiario4425044250</v>
      </c>
    </row>
    <row r="7655" spans="1:12" s="7" customFormat="1" ht="15.95" customHeight="1" x14ac:dyDescent="0.2">
      <c r="A7655" s="7" t="s">
        <v>20</v>
      </c>
      <c r="B7655" s="7" t="s">
        <v>27</v>
      </c>
      <c r="C7655" s="7" t="s">
        <v>26</v>
      </c>
      <c r="D7655" s="3">
        <v>44250</v>
      </c>
      <c r="E7655" s="3">
        <v>44250</v>
      </c>
      <c r="F7655" s="2">
        <f t="shared" si="1229"/>
        <v>2021</v>
      </c>
      <c r="G7655" s="2">
        <f t="shared" si="1230"/>
        <v>2</v>
      </c>
      <c r="H7655" s="2">
        <f t="shared" si="1231"/>
        <v>23</v>
      </c>
      <c r="I7655" s="2" t="str">
        <f t="shared" si="1232"/>
        <v>Febrero</v>
      </c>
      <c r="L7655" s="2" t="str">
        <f t="shared" si="1233"/>
        <v>Índices y tasasIndicador bancario de referencia IBR 90 díasDiario4425144251</v>
      </c>
    </row>
    <row r="7656" spans="1:12" s="7" customFormat="1" ht="15.95" customHeight="1" x14ac:dyDescent="0.2">
      <c r="A7656" s="7" t="s">
        <v>20</v>
      </c>
      <c r="B7656" s="7" t="s">
        <v>27</v>
      </c>
      <c r="C7656" s="7" t="s">
        <v>26</v>
      </c>
      <c r="D7656" s="3">
        <v>44251</v>
      </c>
      <c r="E7656" s="3">
        <v>44251</v>
      </c>
      <c r="F7656" s="2">
        <f t="shared" si="1229"/>
        <v>2021</v>
      </c>
      <c r="G7656" s="2">
        <f t="shared" si="1230"/>
        <v>2</v>
      </c>
      <c r="H7656" s="2">
        <f t="shared" si="1231"/>
        <v>24</v>
      </c>
      <c r="I7656" s="2" t="str">
        <f t="shared" si="1232"/>
        <v>Febrero</v>
      </c>
      <c r="L7656" s="2" t="str">
        <f t="shared" si="1233"/>
        <v>Índices y tasasIndicador bancario de referencia IBR 90 díasDiario4425244252</v>
      </c>
    </row>
    <row r="7657" spans="1:12" s="7" customFormat="1" ht="15.95" customHeight="1" x14ac:dyDescent="0.2">
      <c r="A7657" s="7" t="s">
        <v>20</v>
      </c>
      <c r="B7657" s="7" t="s">
        <v>27</v>
      </c>
      <c r="C7657" s="7" t="s">
        <v>26</v>
      </c>
      <c r="D7657" s="3">
        <v>44252</v>
      </c>
      <c r="E7657" s="3">
        <v>44252</v>
      </c>
      <c r="F7657" s="2">
        <f t="shared" si="1229"/>
        <v>2021</v>
      </c>
      <c r="G7657" s="2">
        <f t="shared" si="1230"/>
        <v>2</v>
      </c>
      <c r="H7657" s="2">
        <f t="shared" si="1231"/>
        <v>25</v>
      </c>
      <c r="I7657" s="2" t="str">
        <f t="shared" si="1232"/>
        <v>Febrero</v>
      </c>
      <c r="L7657" s="2" t="str">
        <f t="shared" si="1233"/>
        <v>Índices y tasasIndicador bancario de referencia IBR 90 díasDiario4425344253</v>
      </c>
    </row>
    <row r="7658" spans="1:12" s="7" customFormat="1" ht="15.95" customHeight="1" x14ac:dyDescent="0.2">
      <c r="A7658" s="7" t="s">
        <v>20</v>
      </c>
      <c r="B7658" s="7" t="s">
        <v>27</v>
      </c>
      <c r="C7658" s="7" t="s">
        <v>26</v>
      </c>
      <c r="D7658" s="3">
        <v>44253</v>
      </c>
      <c r="E7658" s="3">
        <v>44253</v>
      </c>
      <c r="F7658" s="2">
        <f t="shared" si="1229"/>
        <v>2021</v>
      </c>
      <c r="G7658" s="2">
        <f t="shared" si="1230"/>
        <v>2</v>
      </c>
      <c r="H7658" s="2">
        <f t="shared" si="1231"/>
        <v>26</v>
      </c>
      <c r="I7658" s="2" t="str">
        <f t="shared" si="1232"/>
        <v>Febrero</v>
      </c>
      <c r="L7658" s="2" t="str">
        <f t="shared" si="1233"/>
        <v>Índices y tasasIndicador bancario de referencia IBR 90 díasDiario4425644256</v>
      </c>
    </row>
    <row r="7659" spans="1:12" s="7" customFormat="1" ht="15.95" customHeight="1" x14ac:dyDescent="0.2">
      <c r="A7659" s="7" t="s">
        <v>20</v>
      </c>
      <c r="B7659" s="7" t="s">
        <v>27</v>
      </c>
      <c r="C7659" s="7" t="s">
        <v>26</v>
      </c>
      <c r="D7659" s="3">
        <v>44256</v>
      </c>
      <c r="E7659" s="3">
        <v>44256</v>
      </c>
      <c r="F7659" s="2">
        <f t="shared" si="1229"/>
        <v>2021</v>
      </c>
      <c r="G7659" s="2">
        <f t="shared" si="1230"/>
        <v>3</v>
      </c>
      <c r="H7659" s="2">
        <f t="shared" si="1231"/>
        <v>1</v>
      </c>
      <c r="I7659" s="2" t="str">
        <f t="shared" si="1232"/>
        <v>Marzo</v>
      </c>
      <c r="L7659" s="2" t="str">
        <f t="shared" si="1233"/>
        <v>Índices y tasasIndicador bancario de referencia IBR 90 díasDiario4425744257</v>
      </c>
    </row>
    <row r="7660" spans="1:12" s="7" customFormat="1" ht="15.95" customHeight="1" x14ac:dyDescent="0.2">
      <c r="A7660" s="7" t="s">
        <v>20</v>
      </c>
      <c r="B7660" s="7" t="s">
        <v>27</v>
      </c>
      <c r="C7660" s="7" t="s">
        <v>26</v>
      </c>
      <c r="D7660" s="3">
        <v>44257</v>
      </c>
      <c r="E7660" s="3">
        <v>44257</v>
      </c>
      <c r="F7660" s="2">
        <f t="shared" si="1229"/>
        <v>2021</v>
      </c>
      <c r="G7660" s="2">
        <f t="shared" si="1230"/>
        <v>3</v>
      </c>
      <c r="H7660" s="2">
        <f t="shared" si="1231"/>
        <v>2</v>
      </c>
      <c r="I7660" s="2" t="str">
        <f t="shared" si="1232"/>
        <v>Marzo</v>
      </c>
      <c r="L7660" s="2" t="str">
        <f t="shared" si="1233"/>
        <v>Índices y tasasIndicador bancario de referencia IBR 90 díasDiario4425844258</v>
      </c>
    </row>
    <row r="7661" spans="1:12" s="7" customFormat="1" ht="15.95" customHeight="1" x14ac:dyDescent="0.2">
      <c r="A7661" s="7" t="s">
        <v>20</v>
      </c>
      <c r="B7661" s="7" t="s">
        <v>27</v>
      </c>
      <c r="C7661" s="7" t="s">
        <v>26</v>
      </c>
      <c r="D7661" s="3">
        <v>44258</v>
      </c>
      <c r="E7661" s="3">
        <v>44258</v>
      </c>
      <c r="F7661" s="2">
        <f t="shared" ref="F7661:F7724" si="1234">YEAR(E7661)</f>
        <v>2021</v>
      </c>
      <c r="G7661" s="2">
        <f t="shared" ref="G7661:G7724" si="1235">MONTH(E7661)</f>
        <v>3</v>
      </c>
      <c r="H7661" s="2">
        <f t="shared" ref="H7661:H7724" si="1236">DAY(E7661)</f>
        <v>3</v>
      </c>
      <c r="I7661" s="2" t="str">
        <f t="shared" ref="I7661:I7724" si="1237">CHOOSE(G7661,"Enero","Febrero","Marzo","Abril","Mayo","Junio","Julio","Agosto","Septiembre","Octubre","Noviembre","Diciembre")</f>
        <v>Marzo</v>
      </c>
      <c r="L7661" s="2" t="str">
        <f t="shared" si="1233"/>
        <v>Índices y tasasIndicador bancario de referencia IBR 90 díasDiario4425944259</v>
      </c>
    </row>
    <row r="7662" spans="1:12" s="7" customFormat="1" ht="15.95" customHeight="1" x14ac:dyDescent="0.2">
      <c r="A7662" s="7" t="s">
        <v>20</v>
      </c>
      <c r="B7662" s="7" t="s">
        <v>27</v>
      </c>
      <c r="C7662" s="7" t="s">
        <v>26</v>
      </c>
      <c r="D7662" s="3">
        <v>44259</v>
      </c>
      <c r="E7662" s="3">
        <v>44259</v>
      </c>
      <c r="F7662" s="2">
        <f t="shared" si="1234"/>
        <v>2021</v>
      </c>
      <c r="G7662" s="2">
        <f t="shared" si="1235"/>
        <v>3</v>
      </c>
      <c r="H7662" s="2">
        <f t="shared" si="1236"/>
        <v>4</v>
      </c>
      <c r="I7662" s="2" t="str">
        <f t="shared" si="1237"/>
        <v>Marzo</v>
      </c>
      <c r="L7662" s="2" t="str">
        <f t="shared" si="1233"/>
        <v>Índices y tasasIndicador bancario de referencia IBR 90 díasDiario4426044260</v>
      </c>
    </row>
    <row r="7663" spans="1:12" s="7" customFormat="1" ht="15.95" customHeight="1" x14ac:dyDescent="0.2">
      <c r="A7663" s="7" t="s">
        <v>20</v>
      </c>
      <c r="B7663" s="7" t="s">
        <v>27</v>
      </c>
      <c r="C7663" s="7" t="s">
        <v>26</v>
      </c>
      <c r="D7663" s="3">
        <v>44260</v>
      </c>
      <c r="E7663" s="3">
        <v>44260</v>
      </c>
      <c r="F7663" s="2">
        <f t="shared" si="1234"/>
        <v>2021</v>
      </c>
      <c r="G7663" s="2">
        <f t="shared" si="1235"/>
        <v>3</v>
      </c>
      <c r="H7663" s="2">
        <f t="shared" si="1236"/>
        <v>5</v>
      </c>
      <c r="I7663" s="2" t="str">
        <f t="shared" si="1237"/>
        <v>Marzo</v>
      </c>
      <c r="L7663" s="2" t="str">
        <f t="shared" si="1233"/>
        <v>Índices y tasasIndicador bancario de referencia IBR 90 díasDiario4426344263</v>
      </c>
    </row>
    <row r="7664" spans="1:12" s="7" customFormat="1" ht="15.95" customHeight="1" x14ac:dyDescent="0.2">
      <c r="A7664" s="7" t="s">
        <v>20</v>
      </c>
      <c r="B7664" s="7" t="s">
        <v>27</v>
      </c>
      <c r="C7664" s="7" t="s">
        <v>26</v>
      </c>
      <c r="D7664" s="3">
        <v>44263</v>
      </c>
      <c r="E7664" s="3">
        <v>44263</v>
      </c>
      <c r="F7664" s="2">
        <f t="shared" si="1234"/>
        <v>2021</v>
      </c>
      <c r="G7664" s="2">
        <f t="shared" si="1235"/>
        <v>3</v>
      </c>
      <c r="H7664" s="2">
        <f t="shared" si="1236"/>
        <v>8</v>
      </c>
      <c r="I7664" s="2" t="str">
        <f t="shared" si="1237"/>
        <v>Marzo</v>
      </c>
      <c r="L7664" s="2" t="str">
        <f t="shared" si="1233"/>
        <v>Índices y tasasIndicador bancario de referencia IBR 90 díasDiario4426444264</v>
      </c>
    </row>
    <row r="7665" spans="1:12" s="7" customFormat="1" ht="15.95" customHeight="1" x14ac:dyDescent="0.2">
      <c r="A7665" s="7" t="s">
        <v>20</v>
      </c>
      <c r="B7665" s="7" t="s">
        <v>27</v>
      </c>
      <c r="C7665" s="7" t="s">
        <v>26</v>
      </c>
      <c r="D7665" s="3">
        <v>44264</v>
      </c>
      <c r="E7665" s="3">
        <v>44264</v>
      </c>
      <c r="F7665" s="2">
        <f t="shared" si="1234"/>
        <v>2021</v>
      </c>
      <c r="G7665" s="2">
        <f t="shared" si="1235"/>
        <v>3</v>
      </c>
      <c r="H7665" s="2">
        <f t="shared" si="1236"/>
        <v>9</v>
      </c>
      <c r="I7665" s="2" t="str">
        <f t="shared" si="1237"/>
        <v>Marzo</v>
      </c>
      <c r="L7665" s="2" t="str">
        <f t="shared" si="1233"/>
        <v>Índices y tasasIndicador bancario de referencia IBR 90 díasDiario4426544265</v>
      </c>
    </row>
    <row r="7666" spans="1:12" s="7" customFormat="1" ht="15.95" customHeight="1" x14ac:dyDescent="0.2">
      <c r="A7666" s="7" t="s">
        <v>20</v>
      </c>
      <c r="B7666" s="7" t="s">
        <v>27</v>
      </c>
      <c r="C7666" s="7" t="s">
        <v>26</v>
      </c>
      <c r="D7666" s="3">
        <v>44265</v>
      </c>
      <c r="E7666" s="3">
        <v>44265</v>
      </c>
      <c r="F7666" s="2">
        <f t="shared" si="1234"/>
        <v>2021</v>
      </c>
      <c r="G7666" s="2">
        <f t="shared" si="1235"/>
        <v>3</v>
      </c>
      <c r="H7666" s="2">
        <f t="shared" si="1236"/>
        <v>10</v>
      </c>
      <c r="I7666" s="2" t="str">
        <f t="shared" si="1237"/>
        <v>Marzo</v>
      </c>
      <c r="L7666" s="2" t="str">
        <f t="shared" si="1233"/>
        <v>Índices y tasasIndicador bancario de referencia IBR 90 díasDiario4426644266</v>
      </c>
    </row>
    <row r="7667" spans="1:12" s="7" customFormat="1" ht="15.95" customHeight="1" x14ac:dyDescent="0.2">
      <c r="A7667" s="7" t="s">
        <v>20</v>
      </c>
      <c r="B7667" s="7" t="s">
        <v>27</v>
      </c>
      <c r="C7667" s="7" t="s">
        <v>26</v>
      </c>
      <c r="D7667" s="3">
        <v>44266</v>
      </c>
      <c r="E7667" s="3">
        <v>44266</v>
      </c>
      <c r="F7667" s="2">
        <f t="shared" si="1234"/>
        <v>2021</v>
      </c>
      <c r="G7667" s="2">
        <f t="shared" si="1235"/>
        <v>3</v>
      </c>
      <c r="H7667" s="2">
        <f t="shared" si="1236"/>
        <v>11</v>
      </c>
      <c r="I7667" s="2" t="str">
        <f t="shared" si="1237"/>
        <v>Marzo</v>
      </c>
      <c r="L7667" s="2" t="str">
        <f t="shared" si="1233"/>
        <v>Índices y tasasIndicador bancario de referencia IBR 90 díasDiario4426744267</v>
      </c>
    </row>
    <row r="7668" spans="1:12" s="7" customFormat="1" ht="15.95" customHeight="1" x14ac:dyDescent="0.2">
      <c r="A7668" s="7" t="s">
        <v>20</v>
      </c>
      <c r="B7668" s="7" t="s">
        <v>27</v>
      </c>
      <c r="C7668" s="7" t="s">
        <v>26</v>
      </c>
      <c r="D7668" s="3">
        <v>44267</v>
      </c>
      <c r="E7668" s="3">
        <v>44267</v>
      </c>
      <c r="F7668" s="2">
        <f t="shared" si="1234"/>
        <v>2021</v>
      </c>
      <c r="G7668" s="2">
        <f t="shared" si="1235"/>
        <v>3</v>
      </c>
      <c r="H7668" s="2">
        <f t="shared" si="1236"/>
        <v>12</v>
      </c>
      <c r="I7668" s="2" t="str">
        <f t="shared" si="1237"/>
        <v>Marzo</v>
      </c>
      <c r="L7668" s="2" t="str">
        <f t="shared" si="1233"/>
        <v>Índices y tasasIndicador bancario de referencia IBR 90 díasDiario4427044270</v>
      </c>
    </row>
    <row r="7669" spans="1:12" s="7" customFormat="1" ht="15.95" customHeight="1" x14ac:dyDescent="0.2">
      <c r="A7669" s="7" t="s">
        <v>20</v>
      </c>
      <c r="B7669" s="7" t="s">
        <v>27</v>
      </c>
      <c r="C7669" s="7" t="s">
        <v>26</v>
      </c>
      <c r="D7669" s="3">
        <v>44270</v>
      </c>
      <c r="E7669" s="3">
        <v>44270</v>
      </c>
      <c r="F7669" s="2">
        <f t="shared" si="1234"/>
        <v>2021</v>
      </c>
      <c r="G7669" s="2">
        <f t="shared" si="1235"/>
        <v>3</v>
      </c>
      <c r="H7669" s="2">
        <f t="shared" si="1236"/>
        <v>15</v>
      </c>
      <c r="I7669" s="2" t="str">
        <f t="shared" si="1237"/>
        <v>Marzo</v>
      </c>
      <c r="L7669" s="2" t="str">
        <f t="shared" si="1233"/>
        <v>Índices y tasasIndicador bancario de referencia IBR 90 díasDiario4427144271</v>
      </c>
    </row>
    <row r="7670" spans="1:12" s="7" customFormat="1" ht="15.95" customHeight="1" x14ac:dyDescent="0.2">
      <c r="A7670" s="7" t="s">
        <v>20</v>
      </c>
      <c r="B7670" s="7" t="s">
        <v>27</v>
      </c>
      <c r="C7670" s="7" t="s">
        <v>26</v>
      </c>
      <c r="D7670" s="3">
        <v>44271</v>
      </c>
      <c r="E7670" s="3">
        <v>44271</v>
      </c>
      <c r="F7670" s="2">
        <f t="shared" si="1234"/>
        <v>2021</v>
      </c>
      <c r="G7670" s="2">
        <f t="shared" si="1235"/>
        <v>3</v>
      </c>
      <c r="H7670" s="2">
        <f t="shared" si="1236"/>
        <v>16</v>
      </c>
      <c r="I7670" s="2" t="str">
        <f t="shared" si="1237"/>
        <v>Marzo</v>
      </c>
      <c r="L7670" s="2" t="str">
        <f t="shared" si="1233"/>
        <v>Índices y tasasIndicador bancario de referencia IBR 90 díasDiario4427244272</v>
      </c>
    </row>
    <row r="7671" spans="1:12" s="7" customFormat="1" ht="15.95" customHeight="1" x14ac:dyDescent="0.2">
      <c r="A7671" s="7" t="s">
        <v>20</v>
      </c>
      <c r="B7671" s="7" t="s">
        <v>27</v>
      </c>
      <c r="C7671" s="7" t="s">
        <v>26</v>
      </c>
      <c r="D7671" s="3">
        <v>44272</v>
      </c>
      <c r="E7671" s="3">
        <v>44272</v>
      </c>
      <c r="F7671" s="2">
        <f t="shared" si="1234"/>
        <v>2021</v>
      </c>
      <c r="G7671" s="2">
        <f t="shared" si="1235"/>
        <v>3</v>
      </c>
      <c r="H7671" s="2">
        <f t="shared" si="1236"/>
        <v>17</v>
      </c>
      <c r="I7671" s="2" t="str">
        <f t="shared" si="1237"/>
        <v>Marzo</v>
      </c>
      <c r="L7671" s="2" t="str">
        <f t="shared" si="1233"/>
        <v>Índices y tasasIndicador bancario de referencia IBR 90 díasDiario4427344273</v>
      </c>
    </row>
    <row r="7672" spans="1:12" s="7" customFormat="1" ht="15.95" customHeight="1" x14ac:dyDescent="0.2">
      <c r="A7672" s="7" t="s">
        <v>20</v>
      </c>
      <c r="B7672" s="7" t="s">
        <v>27</v>
      </c>
      <c r="C7672" s="7" t="s">
        <v>26</v>
      </c>
      <c r="D7672" s="3">
        <v>44273</v>
      </c>
      <c r="E7672" s="3">
        <v>44273</v>
      </c>
      <c r="F7672" s="2">
        <f t="shared" si="1234"/>
        <v>2021</v>
      </c>
      <c r="G7672" s="2">
        <f t="shared" si="1235"/>
        <v>3</v>
      </c>
      <c r="H7672" s="2">
        <f t="shared" si="1236"/>
        <v>18</v>
      </c>
      <c r="I7672" s="2" t="str">
        <f t="shared" si="1237"/>
        <v>Marzo</v>
      </c>
      <c r="L7672" s="2" t="str">
        <f t="shared" si="1233"/>
        <v>Índices y tasasIndicador bancario de referencia IBR 90 díasDiario4427444274</v>
      </c>
    </row>
    <row r="7673" spans="1:12" s="7" customFormat="1" ht="15.95" customHeight="1" x14ac:dyDescent="0.2">
      <c r="A7673" s="7" t="s">
        <v>20</v>
      </c>
      <c r="B7673" s="7" t="s">
        <v>27</v>
      </c>
      <c r="C7673" s="7" t="s">
        <v>26</v>
      </c>
      <c r="D7673" s="3">
        <v>44274</v>
      </c>
      <c r="E7673" s="3">
        <v>44274</v>
      </c>
      <c r="F7673" s="2">
        <f t="shared" si="1234"/>
        <v>2021</v>
      </c>
      <c r="G7673" s="2">
        <f t="shared" si="1235"/>
        <v>3</v>
      </c>
      <c r="H7673" s="2">
        <f t="shared" si="1236"/>
        <v>19</v>
      </c>
      <c r="I7673" s="2" t="str">
        <f t="shared" si="1237"/>
        <v>Marzo</v>
      </c>
      <c r="L7673" s="2" t="str">
        <f t="shared" si="1233"/>
        <v>Índices y tasasIndicador bancario de referencia IBR 90 díasDiario4427844278</v>
      </c>
    </row>
    <row r="7674" spans="1:12" s="7" customFormat="1" ht="15.95" customHeight="1" x14ac:dyDescent="0.2">
      <c r="A7674" s="7" t="s">
        <v>20</v>
      </c>
      <c r="B7674" s="7" t="s">
        <v>27</v>
      </c>
      <c r="C7674" s="7" t="s">
        <v>26</v>
      </c>
      <c r="D7674" s="3">
        <v>44278</v>
      </c>
      <c r="E7674" s="3">
        <v>44278</v>
      </c>
      <c r="F7674" s="2">
        <f t="shared" si="1234"/>
        <v>2021</v>
      </c>
      <c r="G7674" s="2">
        <f t="shared" si="1235"/>
        <v>3</v>
      </c>
      <c r="H7674" s="2">
        <f t="shared" si="1236"/>
        <v>23</v>
      </c>
      <c r="I7674" s="2" t="str">
        <f t="shared" si="1237"/>
        <v>Marzo</v>
      </c>
      <c r="L7674" s="2" t="str">
        <f t="shared" si="1233"/>
        <v>Índices y tasasIndicador bancario de referencia IBR 90 díasDiario4427944279</v>
      </c>
    </row>
    <row r="7675" spans="1:12" s="7" customFormat="1" ht="15.95" customHeight="1" x14ac:dyDescent="0.2">
      <c r="A7675" s="7" t="s">
        <v>20</v>
      </c>
      <c r="B7675" s="7" t="s">
        <v>27</v>
      </c>
      <c r="C7675" s="7" t="s">
        <v>26</v>
      </c>
      <c r="D7675" s="3">
        <v>44279</v>
      </c>
      <c r="E7675" s="3">
        <v>44279</v>
      </c>
      <c r="F7675" s="2">
        <f t="shared" si="1234"/>
        <v>2021</v>
      </c>
      <c r="G7675" s="2">
        <f t="shared" si="1235"/>
        <v>3</v>
      </c>
      <c r="H7675" s="2">
        <f t="shared" si="1236"/>
        <v>24</v>
      </c>
      <c r="I7675" s="2" t="str">
        <f t="shared" si="1237"/>
        <v>Marzo</v>
      </c>
      <c r="L7675" s="2" t="str">
        <f t="shared" si="1233"/>
        <v>Índices y tasasIndicador bancario de referencia IBR 90 díasDiario4428044280</v>
      </c>
    </row>
    <row r="7676" spans="1:12" s="7" customFormat="1" ht="15.95" customHeight="1" x14ac:dyDescent="0.2">
      <c r="A7676" s="7" t="s">
        <v>20</v>
      </c>
      <c r="B7676" s="7" t="s">
        <v>27</v>
      </c>
      <c r="C7676" s="7" t="s">
        <v>26</v>
      </c>
      <c r="D7676" s="3">
        <v>44280</v>
      </c>
      <c r="E7676" s="3">
        <v>44280</v>
      </c>
      <c r="F7676" s="2">
        <f t="shared" si="1234"/>
        <v>2021</v>
      </c>
      <c r="G7676" s="2">
        <f t="shared" si="1235"/>
        <v>3</v>
      </c>
      <c r="H7676" s="2">
        <f t="shared" si="1236"/>
        <v>25</v>
      </c>
      <c r="I7676" s="2" t="str">
        <f t="shared" si="1237"/>
        <v>Marzo</v>
      </c>
      <c r="L7676" s="2" t="str">
        <f t="shared" si="1233"/>
        <v>Índices y tasasIndicador bancario de referencia IBR 90 díasDiario4428144281</v>
      </c>
    </row>
    <row r="7677" spans="1:12" s="7" customFormat="1" ht="15.95" customHeight="1" x14ac:dyDescent="0.2">
      <c r="A7677" s="7" t="s">
        <v>20</v>
      </c>
      <c r="B7677" s="7" t="s">
        <v>27</v>
      </c>
      <c r="C7677" s="7" t="s">
        <v>26</v>
      </c>
      <c r="D7677" s="3">
        <v>44281</v>
      </c>
      <c r="E7677" s="3">
        <v>44281</v>
      </c>
      <c r="F7677" s="2">
        <f t="shared" si="1234"/>
        <v>2021</v>
      </c>
      <c r="G7677" s="2">
        <f t="shared" si="1235"/>
        <v>3</v>
      </c>
      <c r="H7677" s="2">
        <f t="shared" si="1236"/>
        <v>26</v>
      </c>
      <c r="I7677" s="2" t="str">
        <f t="shared" si="1237"/>
        <v>Marzo</v>
      </c>
      <c r="L7677" s="2" t="str">
        <f t="shared" si="1233"/>
        <v>Índices y tasasIndicador bancario de referencia IBR 90 díasDiario4428444284</v>
      </c>
    </row>
    <row r="7678" spans="1:12" s="7" customFormat="1" ht="15.95" customHeight="1" x14ac:dyDescent="0.2">
      <c r="A7678" s="7" t="s">
        <v>20</v>
      </c>
      <c r="B7678" s="7" t="s">
        <v>27</v>
      </c>
      <c r="C7678" s="7" t="s">
        <v>26</v>
      </c>
      <c r="D7678" s="3">
        <v>44284</v>
      </c>
      <c r="E7678" s="3">
        <v>44284</v>
      </c>
      <c r="F7678" s="2">
        <f t="shared" si="1234"/>
        <v>2021</v>
      </c>
      <c r="G7678" s="2">
        <f t="shared" si="1235"/>
        <v>3</v>
      </c>
      <c r="H7678" s="2">
        <f t="shared" si="1236"/>
        <v>29</v>
      </c>
      <c r="I7678" s="2" t="str">
        <f t="shared" si="1237"/>
        <v>Marzo</v>
      </c>
      <c r="L7678" s="2" t="str">
        <f t="shared" si="1233"/>
        <v>Índices y tasasIndicador bancario de referencia IBR 90 díasDiario4428544285</v>
      </c>
    </row>
    <row r="7679" spans="1:12" s="7" customFormat="1" ht="15.95" customHeight="1" x14ac:dyDescent="0.2">
      <c r="A7679" s="7" t="s">
        <v>20</v>
      </c>
      <c r="B7679" s="7" t="s">
        <v>27</v>
      </c>
      <c r="C7679" s="7" t="s">
        <v>26</v>
      </c>
      <c r="D7679" s="3">
        <v>44285</v>
      </c>
      <c r="E7679" s="3">
        <v>44285</v>
      </c>
      <c r="F7679" s="2">
        <f t="shared" si="1234"/>
        <v>2021</v>
      </c>
      <c r="G7679" s="2">
        <f t="shared" si="1235"/>
        <v>3</v>
      </c>
      <c r="H7679" s="2">
        <f t="shared" si="1236"/>
        <v>30</v>
      </c>
      <c r="I7679" s="2" t="str">
        <f t="shared" si="1237"/>
        <v>Marzo</v>
      </c>
      <c r="L7679" s="2" t="str">
        <f t="shared" si="1233"/>
        <v>Índices y tasasIndicador bancario de referencia IBR 90 díasDiario4428644286</v>
      </c>
    </row>
    <row r="7680" spans="1:12" s="7" customFormat="1" ht="15.95" customHeight="1" x14ac:dyDescent="0.2">
      <c r="A7680" s="7" t="s">
        <v>20</v>
      </c>
      <c r="B7680" s="7" t="s">
        <v>27</v>
      </c>
      <c r="C7680" s="7" t="s">
        <v>26</v>
      </c>
      <c r="D7680" s="3">
        <v>44286</v>
      </c>
      <c r="E7680" s="3">
        <v>44286</v>
      </c>
      <c r="F7680" s="2">
        <f t="shared" si="1234"/>
        <v>2021</v>
      </c>
      <c r="G7680" s="2">
        <f t="shared" si="1235"/>
        <v>3</v>
      </c>
      <c r="H7680" s="2">
        <f t="shared" si="1236"/>
        <v>31</v>
      </c>
      <c r="I7680" s="2" t="str">
        <f t="shared" si="1237"/>
        <v>Marzo</v>
      </c>
      <c r="L7680" s="2" t="str">
        <f t="shared" si="1233"/>
        <v>Índices y tasasIndicador bancario de referencia IBR 90 díasDiario4429144291</v>
      </c>
    </row>
    <row r="7681" spans="1:12" s="7" customFormat="1" ht="15.95" customHeight="1" x14ac:dyDescent="0.2">
      <c r="A7681" s="7" t="s">
        <v>20</v>
      </c>
      <c r="B7681" s="7" t="s">
        <v>27</v>
      </c>
      <c r="C7681" s="7" t="s">
        <v>26</v>
      </c>
      <c r="D7681" s="3">
        <v>44291</v>
      </c>
      <c r="E7681" s="3">
        <v>44291</v>
      </c>
      <c r="F7681" s="2">
        <f t="shared" si="1234"/>
        <v>2021</v>
      </c>
      <c r="G7681" s="2">
        <f t="shared" si="1235"/>
        <v>4</v>
      </c>
      <c r="H7681" s="2">
        <f t="shared" si="1236"/>
        <v>5</v>
      </c>
      <c r="I7681" s="2" t="str">
        <f t="shared" si="1237"/>
        <v>Abril</v>
      </c>
      <c r="L7681" s="2" t="str">
        <f t="shared" si="1233"/>
        <v>Índices y tasasIndicador bancario de referencia IBR 90 díasDiario4429244292</v>
      </c>
    </row>
    <row r="7682" spans="1:12" s="7" customFormat="1" ht="15.95" customHeight="1" x14ac:dyDescent="0.2">
      <c r="A7682" s="7" t="s">
        <v>20</v>
      </c>
      <c r="B7682" s="7" t="s">
        <v>27</v>
      </c>
      <c r="C7682" s="7" t="s">
        <v>26</v>
      </c>
      <c r="D7682" s="3">
        <v>44292</v>
      </c>
      <c r="E7682" s="3">
        <v>44292</v>
      </c>
      <c r="F7682" s="2">
        <f t="shared" si="1234"/>
        <v>2021</v>
      </c>
      <c r="G7682" s="2">
        <f t="shared" si="1235"/>
        <v>4</v>
      </c>
      <c r="H7682" s="2">
        <f t="shared" si="1236"/>
        <v>6</v>
      </c>
      <c r="I7682" s="2" t="str">
        <f t="shared" si="1237"/>
        <v>Abril</v>
      </c>
      <c r="L7682" s="2" t="str">
        <f t="shared" si="1233"/>
        <v>Índices y tasasIndicador bancario de referencia IBR 90 díasDiario4429344293</v>
      </c>
    </row>
    <row r="7683" spans="1:12" s="7" customFormat="1" ht="15.95" customHeight="1" x14ac:dyDescent="0.2">
      <c r="A7683" s="7" t="s">
        <v>20</v>
      </c>
      <c r="B7683" s="7" t="s">
        <v>27</v>
      </c>
      <c r="C7683" s="7" t="s">
        <v>26</v>
      </c>
      <c r="D7683" s="3">
        <v>44293</v>
      </c>
      <c r="E7683" s="3">
        <v>44293</v>
      </c>
      <c r="F7683" s="2">
        <f t="shared" si="1234"/>
        <v>2021</v>
      </c>
      <c r="G7683" s="2">
        <f t="shared" si="1235"/>
        <v>4</v>
      </c>
      <c r="H7683" s="2">
        <f t="shared" si="1236"/>
        <v>7</v>
      </c>
      <c r="I7683" s="2" t="str">
        <f t="shared" si="1237"/>
        <v>Abril</v>
      </c>
      <c r="L7683" s="2" t="str">
        <f t="shared" si="1233"/>
        <v>Índices y tasasIndicador bancario de referencia IBR 90 díasDiario4429444294</v>
      </c>
    </row>
    <row r="7684" spans="1:12" s="7" customFormat="1" ht="15.95" customHeight="1" x14ac:dyDescent="0.2">
      <c r="A7684" s="7" t="s">
        <v>20</v>
      </c>
      <c r="B7684" s="7" t="s">
        <v>27</v>
      </c>
      <c r="C7684" s="7" t="s">
        <v>26</v>
      </c>
      <c r="D7684" s="3">
        <v>44294</v>
      </c>
      <c r="E7684" s="3">
        <v>44294</v>
      </c>
      <c r="F7684" s="2">
        <f t="shared" si="1234"/>
        <v>2021</v>
      </c>
      <c r="G7684" s="2">
        <f t="shared" si="1235"/>
        <v>4</v>
      </c>
      <c r="H7684" s="2">
        <f t="shared" si="1236"/>
        <v>8</v>
      </c>
      <c r="I7684" s="2" t="str">
        <f t="shared" si="1237"/>
        <v>Abril</v>
      </c>
      <c r="L7684" s="2" t="str">
        <f t="shared" si="1233"/>
        <v>Índices y tasasIndicador bancario de referencia IBR 90 díasDiario4429544295</v>
      </c>
    </row>
    <row r="7685" spans="1:12" s="7" customFormat="1" ht="15.95" customHeight="1" x14ac:dyDescent="0.2">
      <c r="A7685" s="7" t="s">
        <v>20</v>
      </c>
      <c r="B7685" s="7" t="s">
        <v>27</v>
      </c>
      <c r="C7685" s="7" t="s">
        <v>26</v>
      </c>
      <c r="D7685" s="3">
        <v>44295</v>
      </c>
      <c r="E7685" s="3">
        <v>44295</v>
      </c>
      <c r="F7685" s="2">
        <f t="shared" si="1234"/>
        <v>2021</v>
      </c>
      <c r="G7685" s="2">
        <f t="shared" si="1235"/>
        <v>4</v>
      </c>
      <c r="H7685" s="2">
        <f t="shared" si="1236"/>
        <v>9</v>
      </c>
      <c r="I7685" s="2" t="str">
        <f t="shared" si="1237"/>
        <v>Abril</v>
      </c>
      <c r="L7685" s="2" t="str">
        <f t="shared" si="1233"/>
        <v>Índices y tasasIndicador bancario de referencia IBR 90 díasDiario4429844298</v>
      </c>
    </row>
    <row r="7686" spans="1:12" s="7" customFormat="1" ht="15.95" customHeight="1" x14ac:dyDescent="0.2">
      <c r="A7686" s="7" t="s">
        <v>20</v>
      </c>
      <c r="B7686" s="7" t="s">
        <v>27</v>
      </c>
      <c r="C7686" s="7" t="s">
        <v>26</v>
      </c>
      <c r="D7686" s="3">
        <v>44298</v>
      </c>
      <c r="E7686" s="3">
        <v>44298</v>
      </c>
      <c r="F7686" s="2">
        <f t="shared" si="1234"/>
        <v>2021</v>
      </c>
      <c r="G7686" s="2">
        <f t="shared" si="1235"/>
        <v>4</v>
      </c>
      <c r="H7686" s="2">
        <f t="shared" si="1236"/>
        <v>12</v>
      </c>
      <c r="I7686" s="2" t="str">
        <f t="shared" si="1237"/>
        <v>Abril</v>
      </c>
      <c r="L7686" s="2" t="str">
        <f t="shared" si="1233"/>
        <v>Índices y tasasIndicador bancario de referencia IBR 90 díasDiario4429944299</v>
      </c>
    </row>
    <row r="7687" spans="1:12" s="7" customFormat="1" ht="15.95" customHeight="1" x14ac:dyDescent="0.2">
      <c r="A7687" s="7" t="s">
        <v>20</v>
      </c>
      <c r="B7687" s="7" t="s">
        <v>27</v>
      </c>
      <c r="C7687" s="7" t="s">
        <v>26</v>
      </c>
      <c r="D7687" s="3">
        <v>44299</v>
      </c>
      <c r="E7687" s="3">
        <v>44299</v>
      </c>
      <c r="F7687" s="2">
        <f t="shared" si="1234"/>
        <v>2021</v>
      </c>
      <c r="G7687" s="2">
        <f t="shared" si="1235"/>
        <v>4</v>
      </c>
      <c r="H7687" s="2">
        <f t="shared" si="1236"/>
        <v>13</v>
      </c>
      <c r="I7687" s="2" t="str">
        <f t="shared" si="1237"/>
        <v>Abril</v>
      </c>
      <c r="L7687" s="2" t="str">
        <f t="shared" si="1233"/>
        <v>Índices y tasasIndicador bancario de referencia IBR 90 díasDiario4430044300</v>
      </c>
    </row>
    <row r="7688" spans="1:12" s="7" customFormat="1" ht="15.95" customHeight="1" x14ac:dyDescent="0.2">
      <c r="A7688" s="7" t="s">
        <v>20</v>
      </c>
      <c r="B7688" s="7" t="s">
        <v>27</v>
      </c>
      <c r="C7688" s="7" t="s">
        <v>26</v>
      </c>
      <c r="D7688" s="3">
        <v>44300</v>
      </c>
      <c r="E7688" s="3">
        <v>44300</v>
      </c>
      <c r="F7688" s="2">
        <f t="shared" si="1234"/>
        <v>2021</v>
      </c>
      <c r="G7688" s="2">
        <f t="shared" si="1235"/>
        <v>4</v>
      </c>
      <c r="H7688" s="2">
        <f t="shared" si="1236"/>
        <v>14</v>
      </c>
      <c r="I7688" s="2" t="str">
        <f t="shared" si="1237"/>
        <v>Abril</v>
      </c>
      <c r="L7688" s="2" t="str">
        <f t="shared" si="1233"/>
        <v>Índices y tasasIndicador bancario de referencia IBR 90 díasDiario4430144301</v>
      </c>
    </row>
    <row r="7689" spans="1:12" s="7" customFormat="1" ht="15.95" customHeight="1" x14ac:dyDescent="0.2">
      <c r="A7689" s="7" t="s">
        <v>20</v>
      </c>
      <c r="B7689" s="7" t="s">
        <v>27</v>
      </c>
      <c r="C7689" s="7" t="s">
        <v>26</v>
      </c>
      <c r="D7689" s="3">
        <v>44301</v>
      </c>
      <c r="E7689" s="3">
        <v>44301</v>
      </c>
      <c r="F7689" s="2">
        <f t="shared" si="1234"/>
        <v>2021</v>
      </c>
      <c r="G7689" s="2">
        <f t="shared" si="1235"/>
        <v>4</v>
      </c>
      <c r="H7689" s="2">
        <f t="shared" si="1236"/>
        <v>15</v>
      </c>
      <c r="I7689" s="2" t="str">
        <f t="shared" si="1237"/>
        <v>Abril</v>
      </c>
      <c r="L7689" s="2" t="str">
        <f t="shared" si="1233"/>
        <v>Índices y tasasIndicador bancario de referencia IBR 90 díasDiario4430244302</v>
      </c>
    </row>
    <row r="7690" spans="1:12" s="7" customFormat="1" ht="15.95" customHeight="1" x14ac:dyDescent="0.2">
      <c r="A7690" s="7" t="s">
        <v>20</v>
      </c>
      <c r="B7690" s="7" t="s">
        <v>27</v>
      </c>
      <c r="C7690" s="7" t="s">
        <v>26</v>
      </c>
      <c r="D7690" s="3">
        <v>44302</v>
      </c>
      <c r="E7690" s="3">
        <v>44302</v>
      </c>
      <c r="F7690" s="2">
        <f t="shared" si="1234"/>
        <v>2021</v>
      </c>
      <c r="G7690" s="2">
        <f t="shared" si="1235"/>
        <v>4</v>
      </c>
      <c r="H7690" s="2">
        <f t="shared" si="1236"/>
        <v>16</v>
      </c>
      <c r="I7690" s="2" t="str">
        <f t="shared" si="1237"/>
        <v>Abril</v>
      </c>
      <c r="L7690" s="2" t="str">
        <f t="shared" ref="L7690:L7753" si="1238">CONCATENATE(A7691,B7691,C7691,D7691,E7691,)</f>
        <v>Índices y tasasIndicador bancario de referencia IBR 90 díasDiario4430544305</v>
      </c>
    </row>
    <row r="7691" spans="1:12" s="7" customFormat="1" ht="15.95" customHeight="1" x14ac:dyDescent="0.2">
      <c r="A7691" s="7" t="s">
        <v>20</v>
      </c>
      <c r="B7691" s="7" t="s">
        <v>27</v>
      </c>
      <c r="C7691" s="7" t="s">
        <v>26</v>
      </c>
      <c r="D7691" s="3">
        <v>44305</v>
      </c>
      <c r="E7691" s="3">
        <v>44305</v>
      </c>
      <c r="F7691" s="2">
        <f t="shared" si="1234"/>
        <v>2021</v>
      </c>
      <c r="G7691" s="2">
        <f t="shared" si="1235"/>
        <v>4</v>
      </c>
      <c r="H7691" s="2">
        <f t="shared" si="1236"/>
        <v>19</v>
      </c>
      <c r="I7691" s="2" t="str">
        <f t="shared" si="1237"/>
        <v>Abril</v>
      </c>
      <c r="L7691" s="2" t="str">
        <f t="shared" si="1238"/>
        <v>Índices y tasasIndicador bancario de referencia IBR 90 díasDiario4430644306</v>
      </c>
    </row>
    <row r="7692" spans="1:12" s="7" customFormat="1" ht="15.95" customHeight="1" x14ac:dyDescent="0.2">
      <c r="A7692" s="7" t="s">
        <v>20</v>
      </c>
      <c r="B7692" s="7" t="s">
        <v>27</v>
      </c>
      <c r="C7692" s="7" t="s">
        <v>26</v>
      </c>
      <c r="D7692" s="3">
        <v>44306</v>
      </c>
      <c r="E7692" s="3">
        <v>44306</v>
      </c>
      <c r="F7692" s="2">
        <f t="shared" si="1234"/>
        <v>2021</v>
      </c>
      <c r="G7692" s="2">
        <f t="shared" si="1235"/>
        <v>4</v>
      </c>
      <c r="H7692" s="2">
        <f t="shared" si="1236"/>
        <v>20</v>
      </c>
      <c r="I7692" s="2" t="str">
        <f t="shared" si="1237"/>
        <v>Abril</v>
      </c>
      <c r="L7692" s="2" t="str">
        <f t="shared" si="1238"/>
        <v>Índices y tasasIndicador bancario de referencia IBR 90 díasDiario4430744307</v>
      </c>
    </row>
    <row r="7693" spans="1:12" s="7" customFormat="1" ht="15.95" customHeight="1" x14ac:dyDescent="0.2">
      <c r="A7693" s="7" t="s">
        <v>20</v>
      </c>
      <c r="B7693" s="7" t="s">
        <v>27</v>
      </c>
      <c r="C7693" s="7" t="s">
        <v>26</v>
      </c>
      <c r="D7693" s="3">
        <v>44307</v>
      </c>
      <c r="E7693" s="3">
        <v>44307</v>
      </c>
      <c r="F7693" s="2">
        <f t="shared" si="1234"/>
        <v>2021</v>
      </c>
      <c r="G7693" s="2">
        <f t="shared" si="1235"/>
        <v>4</v>
      </c>
      <c r="H7693" s="2">
        <f t="shared" si="1236"/>
        <v>21</v>
      </c>
      <c r="I7693" s="2" t="str">
        <f t="shared" si="1237"/>
        <v>Abril</v>
      </c>
      <c r="L7693" s="2" t="str">
        <f t="shared" si="1238"/>
        <v>Índices y tasasIndicador bancario de referencia IBR 90 díasDiario4430844308</v>
      </c>
    </row>
    <row r="7694" spans="1:12" s="7" customFormat="1" ht="15.95" customHeight="1" x14ac:dyDescent="0.2">
      <c r="A7694" s="7" t="s">
        <v>20</v>
      </c>
      <c r="B7694" s="7" t="s">
        <v>27</v>
      </c>
      <c r="C7694" s="7" t="s">
        <v>26</v>
      </c>
      <c r="D7694" s="3">
        <v>44308</v>
      </c>
      <c r="E7694" s="3">
        <v>44308</v>
      </c>
      <c r="F7694" s="2">
        <f t="shared" si="1234"/>
        <v>2021</v>
      </c>
      <c r="G7694" s="2">
        <f t="shared" si="1235"/>
        <v>4</v>
      </c>
      <c r="H7694" s="2">
        <f t="shared" si="1236"/>
        <v>22</v>
      </c>
      <c r="I7694" s="2" t="str">
        <f t="shared" si="1237"/>
        <v>Abril</v>
      </c>
      <c r="L7694" s="2" t="str">
        <f t="shared" si="1238"/>
        <v>Índices y tasasIndicador bancario de referencia IBR 90 díasDiario4430944309</v>
      </c>
    </row>
    <row r="7695" spans="1:12" s="7" customFormat="1" ht="15.95" customHeight="1" x14ac:dyDescent="0.2">
      <c r="A7695" s="7" t="s">
        <v>20</v>
      </c>
      <c r="B7695" s="7" t="s">
        <v>27</v>
      </c>
      <c r="C7695" s="7" t="s">
        <v>26</v>
      </c>
      <c r="D7695" s="3">
        <v>44309</v>
      </c>
      <c r="E7695" s="3">
        <v>44309</v>
      </c>
      <c r="F7695" s="2">
        <f t="shared" si="1234"/>
        <v>2021</v>
      </c>
      <c r="G7695" s="2">
        <f t="shared" si="1235"/>
        <v>4</v>
      </c>
      <c r="H7695" s="2">
        <f t="shared" si="1236"/>
        <v>23</v>
      </c>
      <c r="I7695" s="2" t="str">
        <f t="shared" si="1237"/>
        <v>Abril</v>
      </c>
      <c r="L7695" s="2" t="str">
        <f t="shared" si="1238"/>
        <v>Índices y tasasIndicador bancario de referencia IBR 90 díasDiario4431244312</v>
      </c>
    </row>
    <row r="7696" spans="1:12" s="7" customFormat="1" ht="15.95" customHeight="1" x14ac:dyDescent="0.2">
      <c r="A7696" s="7" t="s">
        <v>20</v>
      </c>
      <c r="B7696" s="7" t="s">
        <v>27</v>
      </c>
      <c r="C7696" s="7" t="s">
        <v>26</v>
      </c>
      <c r="D7696" s="3">
        <v>44312</v>
      </c>
      <c r="E7696" s="3">
        <v>44312</v>
      </c>
      <c r="F7696" s="2">
        <f t="shared" si="1234"/>
        <v>2021</v>
      </c>
      <c r="G7696" s="2">
        <f t="shared" si="1235"/>
        <v>4</v>
      </c>
      <c r="H7696" s="2">
        <f t="shared" si="1236"/>
        <v>26</v>
      </c>
      <c r="I7696" s="2" t="str">
        <f t="shared" si="1237"/>
        <v>Abril</v>
      </c>
      <c r="L7696" s="2" t="str">
        <f t="shared" si="1238"/>
        <v>Índices y tasasIndicador bancario de referencia IBR 90 díasDiario4431344313</v>
      </c>
    </row>
    <row r="7697" spans="1:12" s="7" customFormat="1" ht="15.95" customHeight="1" x14ac:dyDescent="0.2">
      <c r="A7697" s="7" t="s">
        <v>20</v>
      </c>
      <c r="B7697" s="7" t="s">
        <v>27</v>
      </c>
      <c r="C7697" s="7" t="s">
        <v>26</v>
      </c>
      <c r="D7697" s="3">
        <v>44313</v>
      </c>
      <c r="E7697" s="3">
        <v>44313</v>
      </c>
      <c r="F7697" s="2">
        <f t="shared" si="1234"/>
        <v>2021</v>
      </c>
      <c r="G7697" s="2">
        <f t="shared" si="1235"/>
        <v>4</v>
      </c>
      <c r="H7697" s="2">
        <f t="shared" si="1236"/>
        <v>27</v>
      </c>
      <c r="I7697" s="2" t="str">
        <f t="shared" si="1237"/>
        <v>Abril</v>
      </c>
      <c r="L7697" s="2" t="str">
        <f t="shared" si="1238"/>
        <v>Índices y tasasIndicador bancario de referencia IBR 90 díasDiario4431444314</v>
      </c>
    </row>
    <row r="7698" spans="1:12" s="7" customFormat="1" ht="15.95" customHeight="1" x14ac:dyDescent="0.2">
      <c r="A7698" s="7" t="s">
        <v>20</v>
      </c>
      <c r="B7698" s="7" t="s">
        <v>27</v>
      </c>
      <c r="C7698" s="7" t="s">
        <v>26</v>
      </c>
      <c r="D7698" s="3">
        <v>44314</v>
      </c>
      <c r="E7698" s="3">
        <v>44314</v>
      </c>
      <c r="F7698" s="2">
        <f t="shared" si="1234"/>
        <v>2021</v>
      </c>
      <c r="G7698" s="2">
        <f t="shared" si="1235"/>
        <v>4</v>
      </c>
      <c r="H7698" s="2">
        <f t="shared" si="1236"/>
        <v>28</v>
      </c>
      <c r="I7698" s="2" t="str">
        <f t="shared" si="1237"/>
        <v>Abril</v>
      </c>
      <c r="L7698" s="2" t="str">
        <f t="shared" si="1238"/>
        <v>Índices y tasasIndicador bancario de referencia IBR 90 díasDiario4431544315</v>
      </c>
    </row>
    <row r="7699" spans="1:12" s="7" customFormat="1" ht="15.95" customHeight="1" x14ac:dyDescent="0.2">
      <c r="A7699" s="7" t="s">
        <v>20</v>
      </c>
      <c r="B7699" s="7" t="s">
        <v>27</v>
      </c>
      <c r="C7699" s="7" t="s">
        <v>26</v>
      </c>
      <c r="D7699" s="3">
        <v>44315</v>
      </c>
      <c r="E7699" s="3">
        <v>44315</v>
      </c>
      <c r="F7699" s="2">
        <f t="shared" si="1234"/>
        <v>2021</v>
      </c>
      <c r="G7699" s="2">
        <f t="shared" si="1235"/>
        <v>4</v>
      </c>
      <c r="H7699" s="2">
        <f t="shared" si="1236"/>
        <v>29</v>
      </c>
      <c r="I7699" s="2" t="str">
        <f t="shared" si="1237"/>
        <v>Abril</v>
      </c>
      <c r="L7699" s="2" t="str">
        <f t="shared" si="1238"/>
        <v>Índices y tasasIndicador bancario de referencia IBR 90 díasDiario4431644316</v>
      </c>
    </row>
    <row r="7700" spans="1:12" s="7" customFormat="1" ht="15.95" customHeight="1" x14ac:dyDescent="0.2">
      <c r="A7700" s="7" t="s">
        <v>20</v>
      </c>
      <c r="B7700" s="7" t="s">
        <v>27</v>
      </c>
      <c r="C7700" s="7" t="s">
        <v>26</v>
      </c>
      <c r="D7700" s="3">
        <v>44316</v>
      </c>
      <c r="E7700" s="3">
        <v>44316</v>
      </c>
      <c r="F7700" s="2">
        <f t="shared" si="1234"/>
        <v>2021</v>
      </c>
      <c r="G7700" s="2">
        <f t="shared" si="1235"/>
        <v>4</v>
      </c>
      <c r="H7700" s="2">
        <f t="shared" si="1236"/>
        <v>30</v>
      </c>
      <c r="I7700" s="2" t="str">
        <f t="shared" si="1237"/>
        <v>Abril</v>
      </c>
      <c r="L7700" s="2" t="str">
        <f t="shared" si="1238"/>
        <v>Índices y tasasIndicador bancario de referencia IBR 90 díasDiario4431944319</v>
      </c>
    </row>
    <row r="7701" spans="1:12" s="7" customFormat="1" ht="15.95" customHeight="1" x14ac:dyDescent="0.2">
      <c r="A7701" s="7" t="s">
        <v>20</v>
      </c>
      <c r="B7701" s="7" t="s">
        <v>27</v>
      </c>
      <c r="C7701" s="7" t="s">
        <v>26</v>
      </c>
      <c r="D7701" s="3">
        <v>44319</v>
      </c>
      <c r="E7701" s="3">
        <v>44319</v>
      </c>
      <c r="F7701" s="2">
        <f t="shared" si="1234"/>
        <v>2021</v>
      </c>
      <c r="G7701" s="2">
        <f t="shared" si="1235"/>
        <v>5</v>
      </c>
      <c r="H7701" s="2">
        <f t="shared" si="1236"/>
        <v>3</v>
      </c>
      <c r="I7701" s="2" t="str">
        <f t="shared" si="1237"/>
        <v>Mayo</v>
      </c>
      <c r="L7701" s="2" t="str">
        <f t="shared" si="1238"/>
        <v>Índices y tasasIndicador bancario de referencia IBR 90 díasDiario4432044320</v>
      </c>
    </row>
    <row r="7702" spans="1:12" s="7" customFormat="1" ht="15.95" customHeight="1" x14ac:dyDescent="0.2">
      <c r="A7702" s="7" t="s">
        <v>20</v>
      </c>
      <c r="B7702" s="7" t="s">
        <v>27</v>
      </c>
      <c r="C7702" s="7" t="s">
        <v>26</v>
      </c>
      <c r="D7702" s="3">
        <v>44320</v>
      </c>
      <c r="E7702" s="3">
        <v>44320</v>
      </c>
      <c r="F7702" s="2">
        <f t="shared" si="1234"/>
        <v>2021</v>
      </c>
      <c r="G7702" s="2">
        <f t="shared" si="1235"/>
        <v>5</v>
      </c>
      <c r="H7702" s="2">
        <f t="shared" si="1236"/>
        <v>4</v>
      </c>
      <c r="I7702" s="2" t="str">
        <f t="shared" si="1237"/>
        <v>Mayo</v>
      </c>
      <c r="L7702" s="2" t="str">
        <f t="shared" si="1238"/>
        <v>Índices y tasasIndicador bancario de referencia IBR 90 díasDiario4432144321</v>
      </c>
    </row>
    <row r="7703" spans="1:12" s="7" customFormat="1" ht="15.95" customHeight="1" x14ac:dyDescent="0.2">
      <c r="A7703" s="7" t="s">
        <v>20</v>
      </c>
      <c r="B7703" s="7" t="s">
        <v>27</v>
      </c>
      <c r="C7703" s="7" t="s">
        <v>26</v>
      </c>
      <c r="D7703" s="3">
        <v>44321</v>
      </c>
      <c r="E7703" s="3">
        <v>44321</v>
      </c>
      <c r="F7703" s="2">
        <f t="shared" si="1234"/>
        <v>2021</v>
      </c>
      <c r="G7703" s="2">
        <f t="shared" si="1235"/>
        <v>5</v>
      </c>
      <c r="H7703" s="2">
        <f t="shared" si="1236"/>
        <v>5</v>
      </c>
      <c r="I7703" s="2" t="str">
        <f t="shared" si="1237"/>
        <v>Mayo</v>
      </c>
      <c r="L7703" s="2" t="str">
        <f t="shared" si="1238"/>
        <v>Índices y tasasIndicador bancario de referencia IBR 90 díasDiario4432244322</v>
      </c>
    </row>
    <row r="7704" spans="1:12" s="7" customFormat="1" ht="15.95" customHeight="1" x14ac:dyDescent="0.2">
      <c r="A7704" s="7" t="s">
        <v>20</v>
      </c>
      <c r="B7704" s="7" t="s">
        <v>27</v>
      </c>
      <c r="C7704" s="7" t="s">
        <v>26</v>
      </c>
      <c r="D7704" s="3">
        <v>44322</v>
      </c>
      <c r="E7704" s="3">
        <v>44322</v>
      </c>
      <c r="F7704" s="2">
        <f t="shared" si="1234"/>
        <v>2021</v>
      </c>
      <c r="G7704" s="2">
        <f t="shared" si="1235"/>
        <v>5</v>
      </c>
      <c r="H7704" s="2">
        <f t="shared" si="1236"/>
        <v>6</v>
      </c>
      <c r="I7704" s="2" t="str">
        <f t="shared" si="1237"/>
        <v>Mayo</v>
      </c>
      <c r="L7704" s="2" t="str">
        <f t="shared" si="1238"/>
        <v>Índices y tasasIndicador bancario de referencia IBR 90 díasDiario4432344323</v>
      </c>
    </row>
    <row r="7705" spans="1:12" s="7" customFormat="1" ht="15.95" customHeight="1" x14ac:dyDescent="0.2">
      <c r="A7705" s="7" t="s">
        <v>20</v>
      </c>
      <c r="B7705" s="7" t="s">
        <v>27</v>
      </c>
      <c r="C7705" s="7" t="s">
        <v>26</v>
      </c>
      <c r="D7705" s="3">
        <v>44323</v>
      </c>
      <c r="E7705" s="3">
        <v>44323</v>
      </c>
      <c r="F7705" s="2">
        <f t="shared" si="1234"/>
        <v>2021</v>
      </c>
      <c r="G7705" s="2">
        <f t="shared" si="1235"/>
        <v>5</v>
      </c>
      <c r="H7705" s="2">
        <f t="shared" si="1236"/>
        <v>7</v>
      </c>
      <c r="I7705" s="2" t="str">
        <f t="shared" si="1237"/>
        <v>Mayo</v>
      </c>
      <c r="L7705" s="2" t="str">
        <f t="shared" si="1238"/>
        <v>Índices y tasasIndicador bancario de referencia IBR 90 díasDiario4432644326</v>
      </c>
    </row>
    <row r="7706" spans="1:12" s="7" customFormat="1" ht="15.95" customHeight="1" x14ac:dyDescent="0.2">
      <c r="A7706" s="7" t="s">
        <v>20</v>
      </c>
      <c r="B7706" s="7" t="s">
        <v>27</v>
      </c>
      <c r="C7706" s="7" t="s">
        <v>26</v>
      </c>
      <c r="D7706" s="3">
        <v>44326</v>
      </c>
      <c r="E7706" s="3">
        <v>44326</v>
      </c>
      <c r="F7706" s="2">
        <f t="shared" si="1234"/>
        <v>2021</v>
      </c>
      <c r="G7706" s="2">
        <f t="shared" si="1235"/>
        <v>5</v>
      </c>
      <c r="H7706" s="2">
        <f t="shared" si="1236"/>
        <v>10</v>
      </c>
      <c r="I7706" s="2" t="str">
        <f t="shared" si="1237"/>
        <v>Mayo</v>
      </c>
      <c r="L7706" s="2" t="str">
        <f t="shared" si="1238"/>
        <v>Índices y tasasIndicador bancario de referencia IBR 90 díasDiario4432744327</v>
      </c>
    </row>
    <row r="7707" spans="1:12" s="7" customFormat="1" ht="15.95" customHeight="1" x14ac:dyDescent="0.2">
      <c r="A7707" s="7" t="s">
        <v>20</v>
      </c>
      <c r="B7707" s="7" t="s">
        <v>27</v>
      </c>
      <c r="C7707" s="7" t="s">
        <v>26</v>
      </c>
      <c r="D7707" s="3">
        <v>44327</v>
      </c>
      <c r="E7707" s="3">
        <v>44327</v>
      </c>
      <c r="F7707" s="2">
        <f t="shared" si="1234"/>
        <v>2021</v>
      </c>
      <c r="G7707" s="2">
        <f t="shared" si="1235"/>
        <v>5</v>
      </c>
      <c r="H7707" s="2">
        <f t="shared" si="1236"/>
        <v>11</v>
      </c>
      <c r="I7707" s="2" t="str">
        <f t="shared" si="1237"/>
        <v>Mayo</v>
      </c>
      <c r="L7707" s="2" t="str">
        <f t="shared" si="1238"/>
        <v>Índices y tasasIndicador bancario de referencia IBR 90 díasDiario4432844328</v>
      </c>
    </row>
    <row r="7708" spans="1:12" s="7" customFormat="1" ht="15.95" customHeight="1" x14ac:dyDescent="0.2">
      <c r="A7708" s="7" t="s">
        <v>20</v>
      </c>
      <c r="B7708" s="7" t="s">
        <v>27</v>
      </c>
      <c r="C7708" s="7" t="s">
        <v>26</v>
      </c>
      <c r="D7708" s="3">
        <v>44328</v>
      </c>
      <c r="E7708" s="3">
        <v>44328</v>
      </c>
      <c r="F7708" s="2">
        <f t="shared" si="1234"/>
        <v>2021</v>
      </c>
      <c r="G7708" s="2">
        <f t="shared" si="1235"/>
        <v>5</v>
      </c>
      <c r="H7708" s="2">
        <f t="shared" si="1236"/>
        <v>12</v>
      </c>
      <c r="I7708" s="2" t="str">
        <f t="shared" si="1237"/>
        <v>Mayo</v>
      </c>
      <c r="L7708" s="2" t="str">
        <f t="shared" si="1238"/>
        <v>Índices y tasasIndicador bancario de referencia IBR 90 díasDiario4432944329</v>
      </c>
    </row>
    <row r="7709" spans="1:12" s="7" customFormat="1" ht="15.95" customHeight="1" x14ac:dyDescent="0.2">
      <c r="A7709" s="7" t="s">
        <v>20</v>
      </c>
      <c r="B7709" s="7" t="s">
        <v>27</v>
      </c>
      <c r="C7709" s="7" t="s">
        <v>26</v>
      </c>
      <c r="D7709" s="3">
        <v>44329</v>
      </c>
      <c r="E7709" s="3">
        <v>44329</v>
      </c>
      <c r="F7709" s="2">
        <f t="shared" si="1234"/>
        <v>2021</v>
      </c>
      <c r="G7709" s="2">
        <f t="shared" si="1235"/>
        <v>5</v>
      </c>
      <c r="H7709" s="2">
        <f t="shared" si="1236"/>
        <v>13</v>
      </c>
      <c r="I7709" s="2" t="str">
        <f t="shared" si="1237"/>
        <v>Mayo</v>
      </c>
      <c r="L7709" s="2" t="str">
        <f t="shared" si="1238"/>
        <v>Índices y tasasIndicador bancario de referencia IBR 90 díasDiario4433044330</v>
      </c>
    </row>
    <row r="7710" spans="1:12" s="7" customFormat="1" ht="15.95" customHeight="1" x14ac:dyDescent="0.2">
      <c r="A7710" s="7" t="s">
        <v>20</v>
      </c>
      <c r="B7710" s="7" t="s">
        <v>27</v>
      </c>
      <c r="C7710" s="7" t="s">
        <v>26</v>
      </c>
      <c r="D7710" s="3">
        <v>44330</v>
      </c>
      <c r="E7710" s="3">
        <v>44330</v>
      </c>
      <c r="F7710" s="2">
        <f t="shared" si="1234"/>
        <v>2021</v>
      </c>
      <c r="G7710" s="2">
        <f t="shared" si="1235"/>
        <v>5</v>
      </c>
      <c r="H7710" s="2">
        <f t="shared" si="1236"/>
        <v>14</v>
      </c>
      <c r="I7710" s="2" t="str">
        <f t="shared" si="1237"/>
        <v>Mayo</v>
      </c>
      <c r="L7710" s="2" t="str">
        <f t="shared" si="1238"/>
        <v>Índices y tasasIndicador bancario de referencia IBR 90 díasDiario4433444334</v>
      </c>
    </row>
    <row r="7711" spans="1:12" s="7" customFormat="1" ht="15.95" customHeight="1" x14ac:dyDescent="0.2">
      <c r="A7711" s="7" t="s">
        <v>20</v>
      </c>
      <c r="B7711" s="7" t="s">
        <v>27</v>
      </c>
      <c r="C7711" s="7" t="s">
        <v>26</v>
      </c>
      <c r="D7711" s="3">
        <v>44334</v>
      </c>
      <c r="E7711" s="3">
        <v>44334</v>
      </c>
      <c r="F7711" s="2">
        <f t="shared" si="1234"/>
        <v>2021</v>
      </c>
      <c r="G7711" s="2">
        <f t="shared" si="1235"/>
        <v>5</v>
      </c>
      <c r="H7711" s="2">
        <f t="shared" si="1236"/>
        <v>18</v>
      </c>
      <c r="I7711" s="2" t="str">
        <f t="shared" si="1237"/>
        <v>Mayo</v>
      </c>
      <c r="L7711" s="2" t="str">
        <f t="shared" si="1238"/>
        <v>Índices y tasasIndicador bancario de referencia IBR 90 díasDiario4433544335</v>
      </c>
    </row>
    <row r="7712" spans="1:12" s="7" customFormat="1" ht="15.95" customHeight="1" x14ac:dyDescent="0.2">
      <c r="A7712" s="7" t="s">
        <v>20</v>
      </c>
      <c r="B7712" s="7" t="s">
        <v>27</v>
      </c>
      <c r="C7712" s="7" t="s">
        <v>26</v>
      </c>
      <c r="D7712" s="3">
        <v>44335</v>
      </c>
      <c r="E7712" s="3">
        <v>44335</v>
      </c>
      <c r="F7712" s="2">
        <f t="shared" si="1234"/>
        <v>2021</v>
      </c>
      <c r="G7712" s="2">
        <f t="shared" si="1235"/>
        <v>5</v>
      </c>
      <c r="H7712" s="2">
        <f t="shared" si="1236"/>
        <v>19</v>
      </c>
      <c r="I7712" s="2" t="str">
        <f t="shared" si="1237"/>
        <v>Mayo</v>
      </c>
      <c r="L7712" s="2" t="str">
        <f t="shared" si="1238"/>
        <v>Índices y tasasIndicador bancario de referencia IBR 90 díasDiario4433644336</v>
      </c>
    </row>
    <row r="7713" spans="1:12" s="7" customFormat="1" ht="15.95" customHeight="1" x14ac:dyDescent="0.2">
      <c r="A7713" s="7" t="s">
        <v>20</v>
      </c>
      <c r="B7713" s="7" t="s">
        <v>27</v>
      </c>
      <c r="C7713" s="7" t="s">
        <v>26</v>
      </c>
      <c r="D7713" s="3">
        <v>44336</v>
      </c>
      <c r="E7713" s="3">
        <v>44336</v>
      </c>
      <c r="F7713" s="2">
        <f t="shared" si="1234"/>
        <v>2021</v>
      </c>
      <c r="G7713" s="2">
        <f t="shared" si="1235"/>
        <v>5</v>
      </c>
      <c r="H7713" s="2">
        <f t="shared" si="1236"/>
        <v>20</v>
      </c>
      <c r="I7713" s="2" t="str">
        <f t="shared" si="1237"/>
        <v>Mayo</v>
      </c>
      <c r="L7713" s="2" t="str">
        <f t="shared" si="1238"/>
        <v>Índices y tasasIndicador bancario de referencia IBR 90 díasDiario4433744337</v>
      </c>
    </row>
    <row r="7714" spans="1:12" s="7" customFormat="1" ht="15.95" customHeight="1" x14ac:dyDescent="0.2">
      <c r="A7714" s="7" t="s">
        <v>20</v>
      </c>
      <c r="B7714" s="7" t="s">
        <v>27</v>
      </c>
      <c r="C7714" s="7" t="s">
        <v>26</v>
      </c>
      <c r="D7714" s="3">
        <v>44337</v>
      </c>
      <c r="E7714" s="3">
        <v>44337</v>
      </c>
      <c r="F7714" s="2">
        <f t="shared" si="1234"/>
        <v>2021</v>
      </c>
      <c r="G7714" s="2">
        <f t="shared" si="1235"/>
        <v>5</v>
      </c>
      <c r="H7714" s="2">
        <f t="shared" si="1236"/>
        <v>21</v>
      </c>
      <c r="I7714" s="2" t="str">
        <f t="shared" si="1237"/>
        <v>Mayo</v>
      </c>
      <c r="L7714" s="2" t="str">
        <f t="shared" si="1238"/>
        <v>Índices y tasasIndicador bancario de referencia IBR 90 díasDiario4434044340</v>
      </c>
    </row>
    <row r="7715" spans="1:12" s="7" customFormat="1" ht="15.95" customHeight="1" x14ac:dyDescent="0.2">
      <c r="A7715" s="7" t="s">
        <v>20</v>
      </c>
      <c r="B7715" s="7" t="s">
        <v>27</v>
      </c>
      <c r="C7715" s="7" t="s">
        <v>26</v>
      </c>
      <c r="D7715" s="3">
        <v>44340</v>
      </c>
      <c r="E7715" s="3">
        <v>44340</v>
      </c>
      <c r="F7715" s="2">
        <f t="shared" si="1234"/>
        <v>2021</v>
      </c>
      <c r="G7715" s="2">
        <f t="shared" si="1235"/>
        <v>5</v>
      </c>
      <c r="H7715" s="2">
        <f t="shared" si="1236"/>
        <v>24</v>
      </c>
      <c r="I7715" s="2" t="str">
        <f t="shared" si="1237"/>
        <v>Mayo</v>
      </c>
      <c r="L7715" s="2" t="str">
        <f t="shared" si="1238"/>
        <v>Índices y tasasIndicador bancario de referencia IBR 90 díasDiario4434144341</v>
      </c>
    </row>
    <row r="7716" spans="1:12" s="7" customFormat="1" ht="15.95" customHeight="1" x14ac:dyDescent="0.2">
      <c r="A7716" s="7" t="s">
        <v>20</v>
      </c>
      <c r="B7716" s="7" t="s">
        <v>27</v>
      </c>
      <c r="C7716" s="7" t="s">
        <v>26</v>
      </c>
      <c r="D7716" s="3">
        <v>44341</v>
      </c>
      <c r="E7716" s="3">
        <v>44341</v>
      </c>
      <c r="F7716" s="2">
        <f t="shared" si="1234"/>
        <v>2021</v>
      </c>
      <c r="G7716" s="2">
        <f t="shared" si="1235"/>
        <v>5</v>
      </c>
      <c r="H7716" s="2">
        <f t="shared" si="1236"/>
        <v>25</v>
      </c>
      <c r="I7716" s="2" t="str">
        <f t="shared" si="1237"/>
        <v>Mayo</v>
      </c>
      <c r="L7716" s="2" t="str">
        <f t="shared" si="1238"/>
        <v>Índices y tasasIndicador bancario de referencia IBR 90 díasDiario4434244342</v>
      </c>
    </row>
    <row r="7717" spans="1:12" s="7" customFormat="1" ht="15.95" customHeight="1" x14ac:dyDescent="0.2">
      <c r="A7717" s="7" t="s">
        <v>20</v>
      </c>
      <c r="B7717" s="7" t="s">
        <v>27</v>
      </c>
      <c r="C7717" s="7" t="s">
        <v>26</v>
      </c>
      <c r="D7717" s="3">
        <v>44342</v>
      </c>
      <c r="E7717" s="3">
        <v>44342</v>
      </c>
      <c r="F7717" s="2">
        <f t="shared" si="1234"/>
        <v>2021</v>
      </c>
      <c r="G7717" s="2">
        <f t="shared" si="1235"/>
        <v>5</v>
      </c>
      <c r="H7717" s="2">
        <f t="shared" si="1236"/>
        <v>26</v>
      </c>
      <c r="I7717" s="2" t="str">
        <f t="shared" si="1237"/>
        <v>Mayo</v>
      </c>
      <c r="L7717" s="2" t="str">
        <f t="shared" si="1238"/>
        <v>Índices y tasasIndicador bancario de referencia IBR 90 díasDiario4434344343</v>
      </c>
    </row>
    <row r="7718" spans="1:12" s="7" customFormat="1" ht="15.95" customHeight="1" x14ac:dyDescent="0.2">
      <c r="A7718" s="7" t="s">
        <v>20</v>
      </c>
      <c r="B7718" s="7" t="s">
        <v>27</v>
      </c>
      <c r="C7718" s="7" t="s">
        <v>26</v>
      </c>
      <c r="D7718" s="3">
        <v>44343</v>
      </c>
      <c r="E7718" s="3">
        <v>44343</v>
      </c>
      <c r="F7718" s="2">
        <f t="shared" si="1234"/>
        <v>2021</v>
      </c>
      <c r="G7718" s="2">
        <f t="shared" si="1235"/>
        <v>5</v>
      </c>
      <c r="H7718" s="2">
        <f t="shared" si="1236"/>
        <v>27</v>
      </c>
      <c r="I7718" s="2" t="str">
        <f t="shared" si="1237"/>
        <v>Mayo</v>
      </c>
      <c r="L7718" s="2" t="str">
        <f t="shared" si="1238"/>
        <v>Índices y tasasIndicador bancario de referencia IBR 90 díasDiario4434444344</v>
      </c>
    </row>
    <row r="7719" spans="1:12" s="7" customFormat="1" ht="15.95" customHeight="1" x14ac:dyDescent="0.2">
      <c r="A7719" s="7" t="s">
        <v>20</v>
      </c>
      <c r="B7719" s="7" t="s">
        <v>27</v>
      </c>
      <c r="C7719" s="7" t="s">
        <v>26</v>
      </c>
      <c r="D7719" s="3">
        <v>44344</v>
      </c>
      <c r="E7719" s="3">
        <v>44344</v>
      </c>
      <c r="F7719" s="2">
        <f t="shared" si="1234"/>
        <v>2021</v>
      </c>
      <c r="G7719" s="2">
        <f t="shared" si="1235"/>
        <v>5</v>
      </c>
      <c r="H7719" s="2">
        <f t="shared" si="1236"/>
        <v>28</v>
      </c>
      <c r="I7719" s="2" t="str">
        <f t="shared" si="1237"/>
        <v>Mayo</v>
      </c>
      <c r="L7719" s="2" t="str">
        <f t="shared" si="1238"/>
        <v>Índices y tasasIndicador bancario de referencia IBR 90 díasDiario4434744347</v>
      </c>
    </row>
    <row r="7720" spans="1:12" s="7" customFormat="1" ht="15.95" customHeight="1" x14ac:dyDescent="0.2">
      <c r="A7720" s="7" t="s">
        <v>20</v>
      </c>
      <c r="B7720" s="7" t="s">
        <v>27</v>
      </c>
      <c r="C7720" s="7" t="s">
        <v>26</v>
      </c>
      <c r="D7720" s="3">
        <v>44347</v>
      </c>
      <c r="E7720" s="3">
        <v>44347</v>
      </c>
      <c r="F7720" s="2">
        <f t="shared" si="1234"/>
        <v>2021</v>
      </c>
      <c r="G7720" s="2">
        <f t="shared" si="1235"/>
        <v>5</v>
      </c>
      <c r="H7720" s="2">
        <f t="shared" si="1236"/>
        <v>31</v>
      </c>
      <c r="I7720" s="2" t="str">
        <f t="shared" si="1237"/>
        <v>Mayo</v>
      </c>
      <c r="L7720" s="2" t="str">
        <f t="shared" si="1238"/>
        <v>Índices y tasasIndicador bancario de referencia IBR 90 díasDiario4434844348</v>
      </c>
    </row>
    <row r="7721" spans="1:12" s="7" customFormat="1" ht="15.95" customHeight="1" x14ac:dyDescent="0.2">
      <c r="A7721" s="7" t="s">
        <v>20</v>
      </c>
      <c r="B7721" s="7" t="s">
        <v>27</v>
      </c>
      <c r="C7721" s="7" t="s">
        <v>26</v>
      </c>
      <c r="D7721" s="3">
        <v>44348</v>
      </c>
      <c r="E7721" s="3">
        <v>44348</v>
      </c>
      <c r="F7721" s="2">
        <f t="shared" si="1234"/>
        <v>2021</v>
      </c>
      <c r="G7721" s="2">
        <f t="shared" si="1235"/>
        <v>6</v>
      </c>
      <c r="H7721" s="2">
        <f t="shared" si="1236"/>
        <v>1</v>
      </c>
      <c r="I7721" s="2" t="str">
        <f t="shared" si="1237"/>
        <v>Junio</v>
      </c>
      <c r="L7721" s="2" t="str">
        <f t="shared" si="1238"/>
        <v>Índices y tasasIndicador bancario de referencia IBR 90 díasDiario4434944349</v>
      </c>
    </row>
    <row r="7722" spans="1:12" s="7" customFormat="1" ht="15.95" customHeight="1" x14ac:dyDescent="0.2">
      <c r="A7722" s="7" t="s">
        <v>20</v>
      </c>
      <c r="B7722" s="7" t="s">
        <v>27</v>
      </c>
      <c r="C7722" s="7" t="s">
        <v>26</v>
      </c>
      <c r="D7722" s="3">
        <v>44349</v>
      </c>
      <c r="E7722" s="3">
        <v>44349</v>
      </c>
      <c r="F7722" s="2">
        <f t="shared" si="1234"/>
        <v>2021</v>
      </c>
      <c r="G7722" s="2">
        <f t="shared" si="1235"/>
        <v>6</v>
      </c>
      <c r="H7722" s="2">
        <f t="shared" si="1236"/>
        <v>2</v>
      </c>
      <c r="I7722" s="2" t="str">
        <f t="shared" si="1237"/>
        <v>Junio</v>
      </c>
      <c r="L7722" s="2" t="str">
        <f t="shared" si="1238"/>
        <v>Índices y tasasIndicador bancario de referencia IBR 90 díasDiario4435044350</v>
      </c>
    </row>
    <row r="7723" spans="1:12" s="7" customFormat="1" ht="15.95" customHeight="1" x14ac:dyDescent="0.2">
      <c r="A7723" s="7" t="s">
        <v>20</v>
      </c>
      <c r="B7723" s="7" t="s">
        <v>27</v>
      </c>
      <c r="C7723" s="7" t="s">
        <v>26</v>
      </c>
      <c r="D7723" s="3">
        <v>44350</v>
      </c>
      <c r="E7723" s="3">
        <v>44350</v>
      </c>
      <c r="F7723" s="2">
        <f t="shared" si="1234"/>
        <v>2021</v>
      </c>
      <c r="G7723" s="2">
        <f t="shared" si="1235"/>
        <v>6</v>
      </c>
      <c r="H7723" s="2">
        <f t="shared" si="1236"/>
        <v>3</v>
      </c>
      <c r="I7723" s="2" t="str">
        <f t="shared" si="1237"/>
        <v>Junio</v>
      </c>
      <c r="L7723" s="2" t="str">
        <f t="shared" si="1238"/>
        <v>Índices y tasasIndicador bancario de referencia IBR 90 díasDiario4435144351</v>
      </c>
    </row>
    <row r="7724" spans="1:12" s="7" customFormat="1" ht="15.95" customHeight="1" x14ac:dyDescent="0.2">
      <c r="A7724" s="7" t="s">
        <v>20</v>
      </c>
      <c r="B7724" s="7" t="s">
        <v>27</v>
      </c>
      <c r="C7724" s="7" t="s">
        <v>26</v>
      </c>
      <c r="D7724" s="3">
        <v>44351</v>
      </c>
      <c r="E7724" s="3">
        <v>44351</v>
      </c>
      <c r="F7724" s="2">
        <f t="shared" si="1234"/>
        <v>2021</v>
      </c>
      <c r="G7724" s="2">
        <f t="shared" si="1235"/>
        <v>6</v>
      </c>
      <c r="H7724" s="2">
        <f t="shared" si="1236"/>
        <v>4</v>
      </c>
      <c r="I7724" s="2" t="str">
        <f t="shared" si="1237"/>
        <v>Junio</v>
      </c>
      <c r="L7724" s="2" t="str">
        <f t="shared" si="1238"/>
        <v>Índices y tasasIndicador bancario de referencia IBR 90 díasDiario4435544355</v>
      </c>
    </row>
    <row r="7725" spans="1:12" s="7" customFormat="1" ht="15.95" customHeight="1" x14ac:dyDescent="0.2">
      <c r="A7725" s="7" t="s">
        <v>20</v>
      </c>
      <c r="B7725" s="7" t="s">
        <v>27</v>
      </c>
      <c r="C7725" s="7" t="s">
        <v>26</v>
      </c>
      <c r="D7725" s="3">
        <v>44355</v>
      </c>
      <c r="E7725" s="3">
        <v>44355</v>
      </c>
      <c r="F7725" s="2">
        <f t="shared" ref="F7725:F7788" si="1239">YEAR(E7725)</f>
        <v>2021</v>
      </c>
      <c r="G7725" s="2">
        <f t="shared" ref="G7725:G7788" si="1240">MONTH(E7725)</f>
        <v>6</v>
      </c>
      <c r="H7725" s="2">
        <f t="shared" ref="H7725:H7788" si="1241">DAY(E7725)</f>
        <v>8</v>
      </c>
      <c r="I7725" s="2" t="str">
        <f t="shared" ref="I7725:I7788" si="1242">CHOOSE(G7725,"Enero","Febrero","Marzo","Abril","Mayo","Junio","Julio","Agosto","Septiembre","Octubre","Noviembre","Diciembre")</f>
        <v>Junio</v>
      </c>
      <c r="L7725" s="2" t="str">
        <f t="shared" si="1238"/>
        <v>Índices y tasasIndicador bancario de referencia IBR 90 díasDiario4435644356</v>
      </c>
    </row>
    <row r="7726" spans="1:12" s="7" customFormat="1" ht="15.95" customHeight="1" x14ac:dyDescent="0.2">
      <c r="A7726" s="7" t="s">
        <v>20</v>
      </c>
      <c r="B7726" s="7" t="s">
        <v>27</v>
      </c>
      <c r="C7726" s="7" t="s">
        <v>26</v>
      </c>
      <c r="D7726" s="3">
        <v>44356</v>
      </c>
      <c r="E7726" s="3">
        <v>44356</v>
      </c>
      <c r="F7726" s="2">
        <f t="shared" si="1239"/>
        <v>2021</v>
      </c>
      <c r="G7726" s="2">
        <f t="shared" si="1240"/>
        <v>6</v>
      </c>
      <c r="H7726" s="2">
        <f t="shared" si="1241"/>
        <v>9</v>
      </c>
      <c r="I7726" s="2" t="str">
        <f t="shared" si="1242"/>
        <v>Junio</v>
      </c>
      <c r="L7726" s="2" t="str">
        <f t="shared" si="1238"/>
        <v>Índices y tasasIndicador bancario de referencia IBR 90 díasDiario4435744357</v>
      </c>
    </row>
    <row r="7727" spans="1:12" s="7" customFormat="1" ht="15.95" customHeight="1" x14ac:dyDescent="0.2">
      <c r="A7727" s="7" t="s">
        <v>20</v>
      </c>
      <c r="B7727" s="7" t="s">
        <v>27</v>
      </c>
      <c r="C7727" s="7" t="s">
        <v>26</v>
      </c>
      <c r="D7727" s="3">
        <v>44357</v>
      </c>
      <c r="E7727" s="3">
        <v>44357</v>
      </c>
      <c r="F7727" s="2">
        <f t="shared" si="1239"/>
        <v>2021</v>
      </c>
      <c r="G7727" s="2">
        <f t="shared" si="1240"/>
        <v>6</v>
      </c>
      <c r="H7727" s="2">
        <f t="shared" si="1241"/>
        <v>10</v>
      </c>
      <c r="I7727" s="2" t="str">
        <f t="shared" si="1242"/>
        <v>Junio</v>
      </c>
      <c r="L7727" s="2" t="str">
        <f t="shared" si="1238"/>
        <v>Índices y tasasIndicador bancario de referencia IBR 90 díasDiario4435844358</v>
      </c>
    </row>
    <row r="7728" spans="1:12" s="7" customFormat="1" ht="15.95" customHeight="1" x14ac:dyDescent="0.2">
      <c r="A7728" s="7" t="s">
        <v>20</v>
      </c>
      <c r="B7728" s="7" t="s">
        <v>27</v>
      </c>
      <c r="C7728" s="7" t="s">
        <v>26</v>
      </c>
      <c r="D7728" s="3">
        <v>44358</v>
      </c>
      <c r="E7728" s="3">
        <v>44358</v>
      </c>
      <c r="F7728" s="2">
        <f t="shared" si="1239"/>
        <v>2021</v>
      </c>
      <c r="G7728" s="2">
        <f t="shared" si="1240"/>
        <v>6</v>
      </c>
      <c r="H7728" s="2">
        <f t="shared" si="1241"/>
        <v>11</v>
      </c>
      <c r="I7728" s="2" t="str">
        <f t="shared" si="1242"/>
        <v>Junio</v>
      </c>
      <c r="L7728" s="2" t="str">
        <f t="shared" si="1238"/>
        <v>Índices y tasasIndicador bancario de referencia IBR 90 díasDiario4436244362</v>
      </c>
    </row>
    <row r="7729" spans="1:12" s="7" customFormat="1" ht="15.95" customHeight="1" x14ac:dyDescent="0.2">
      <c r="A7729" s="7" t="s">
        <v>20</v>
      </c>
      <c r="B7729" s="7" t="s">
        <v>27</v>
      </c>
      <c r="C7729" s="7" t="s">
        <v>26</v>
      </c>
      <c r="D7729" s="3">
        <v>44362</v>
      </c>
      <c r="E7729" s="3">
        <v>44362</v>
      </c>
      <c r="F7729" s="2">
        <f t="shared" si="1239"/>
        <v>2021</v>
      </c>
      <c r="G7729" s="2">
        <f t="shared" si="1240"/>
        <v>6</v>
      </c>
      <c r="H7729" s="2">
        <f t="shared" si="1241"/>
        <v>15</v>
      </c>
      <c r="I7729" s="2" t="str">
        <f t="shared" si="1242"/>
        <v>Junio</v>
      </c>
      <c r="L7729" s="2" t="str">
        <f t="shared" si="1238"/>
        <v>Índices y tasasIndicador bancario de referencia IBR 90 díasDiario4436344363</v>
      </c>
    </row>
    <row r="7730" spans="1:12" s="7" customFormat="1" ht="15.95" customHeight="1" x14ac:dyDescent="0.2">
      <c r="A7730" s="7" t="s">
        <v>20</v>
      </c>
      <c r="B7730" s="7" t="s">
        <v>27</v>
      </c>
      <c r="C7730" s="7" t="s">
        <v>26</v>
      </c>
      <c r="D7730" s="3">
        <v>44363</v>
      </c>
      <c r="E7730" s="3">
        <v>44363</v>
      </c>
      <c r="F7730" s="2">
        <f t="shared" si="1239"/>
        <v>2021</v>
      </c>
      <c r="G7730" s="2">
        <f t="shared" si="1240"/>
        <v>6</v>
      </c>
      <c r="H7730" s="2">
        <f t="shared" si="1241"/>
        <v>16</v>
      </c>
      <c r="I7730" s="2" t="str">
        <f t="shared" si="1242"/>
        <v>Junio</v>
      </c>
      <c r="L7730" s="2" t="str">
        <f t="shared" si="1238"/>
        <v>Índices y tasasIndicador bancario de referencia IBR 90 díasDiario4436444364</v>
      </c>
    </row>
    <row r="7731" spans="1:12" s="7" customFormat="1" ht="15.95" customHeight="1" x14ac:dyDescent="0.2">
      <c r="A7731" s="7" t="s">
        <v>20</v>
      </c>
      <c r="B7731" s="7" t="s">
        <v>27</v>
      </c>
      <c r="C7731" s="7" t="s">
        <v>26</v>
      </c>
      <c r="D7731" s="3">
        <v>44364</v>
      </c>
      <c r="E7731" s="3">
        <v>44364</v>
      </c>
      <c r="F7731" s="2">
        <f t="shared" si="1239"/>
        <v>2021</v>
      </c>
      <c r="G7731" s="2">
        <f t="shared" si="1240"/>
        <v>6</v>
      </c>
      <c r="H7731" s="2">
        <f t="shared" si="1241"/>
        <v>17</v>
      </c>
      <c r="I7731" s="2" t="str">
        <f t="shared" si="1242"/>
        <v>Junio</v>
      </c>
      <c r="L7731" s="2" t="str">
        <f t="shared" si="1238"/>
        <v>Índices y tasasIndicador bancario de referencia IBR 90 díasDiario4436544365</v>
      </c>
    </row>
    <row r="7732" spans="1:12" s="7" customFormat="1" ht="15.95" customHeight="1" x14ac:dyDescent="0.2">
      <c r="A7732" s="7" t="s">
        <v>20</v>
      </c>
      <c r="B7732" s="7" t="s">
        <v>27</v>
      </c>
      <c r="C7732" s="7" t="s">
        <v>26</v>
      </c>
      <c r="D7732" s="3">
        <v>44365</v>
      </c>
      <c r="E7732" s="3">
        <v>44365</v>
      </c>
      <c r="F7732" s="2">
        <f t="shared" si="1239"/>
        <v>2021</v>
      </c>
      <c r="G7732" s="2">
        <f t="shared" si="1240"/>
        <v>6</v>
      </c>
      <c r="H7732" s="2">
        <f t="shared" si="1241"/>
        <v>18</v>
      </c>
      <c r="I7732" s="2" t="str">
        <f t="shared" si="1242"/>
        <v>Junio</v>
      </c>
      <c r="L7732" s="2" t="str">
        <f t="shared" si="1238"/>
        <v>Índices y tasasIndicador bancario de referencia IBR 90 díasDiario4436844368</v>
      </c>
    </row>
    <row r="7733" spans="1:12" s="7" customFormat="1" ht="15.95" customHeight="1" x14ac:dyDescent="0.2">
      <c r="A7733" s="7" t="s">
        <v>20</v>
      </c>
      <c r="B7733" s="7" t="s">
        <v>27</v>
      </c>
      <c r="C7733" s="7" t="s">
        <v>26</v>
      </c>
      <c r="D7733" s="3">
        <v>44368</v>
      </c>
      <c r="E7733" s="3">
        <v>44368</v>
      </c>
      <c r="F7733" s="2">
        <f t="shared" si="1239"/>
        <v>2021</v>
      </c>
      <c r="G7733" s="2">
        <f t="shared" si="1240"/>
        <v>6</v>
      </c>
      <c r="H7733" s="2">
        <f t="shared" si="1241"/>
        <v>21</v>
      </c>
      <c r="I7733" s="2" t="str">
        <f t="shared" si="1242"/>
        <v>Junio</v>
      </c>
      <c r="L7733" s="2" t="str">
        <f t="shared" si="1238"/>
        <v>Índices y tasasIndicador bancario de referencia IBR 90 díasDiario4436944369</v>
      </c>
    </row>
    <row r="7734" spans="1:12" s="7" customFormat="1" ht="15.95" customHeight="1" x14ac:dyDescent="0.2">
      <c r="A7734" s="7" t="s">
        <v>20</v>
      </c>
      <c r="B7734" s="7" t="s">
        <v>27</v>
      </c>
      <c r="C7734" s="7" t="s">
        <v>26</v>
      </c>
      <c r="D7734" s="3">
        <v>44369</v>
      </c>
      <c r="E7734" s="3">
        <v>44369</v>
      </c>
      <c r="F7734" s="2">
        <f t="shared" si="1239"/>
        <v>2021</v>
      </c>
      <c r="G7734" s="2">
        <f t="shared" si="1240"/>
        <v>6</v>
      </c>
      <c r="H7734" s="2">
        <f t="shared" si="1241"/>
        <v>22</v>
      </c>
      <c r="I7734" s="2" t="str">
        <f t="shared" si="1242"/>
        <v>Junio</v>
      </c>
      <c r="L7734" s="2" t="str">
        <f t="shared" si="1238"/>
        <v>Índices y tasasIndicador bancario de referencia IBR 90 díasDiario4437044370</v>
      </c>
    </row>
    <row r="7735" spans="1:12" s="7" customFormat="1" ht="15.95" customHeight="1" x14ac:dyDescent="0.2">
      <c r="A7735" s="7" t="s">
        <v>20</v>
      </c>
      <c r="B7735" s="7" t="s">
        <v>27</v>
      </c>
      <c r="C7735" s="7" t="s">
        <v>26</v>
      </c>
      <c r="D7735" s="3">
        <v>44370</v>
      </c>
      <c r="E7735" s="3">
        <v>44370</v>
      </c>
      <c r="F7735" s="2">
        <f t="shared" si="1239"/>
        <v>2021</v>
      </c>
      <c r="G7735" s="2">
        <f t="shared" si="1240"/>
        <v>6</v>
      </c>
      <c r="H7735" s="2">
        <f t="shared" si="1241"/>
        <v>23</v>
      </c>
      <c r="I7735" s="2" t="str">
        <f t="shared" si="1242"/>
        <v>Junio</v>
      </c>
      <c r="L7735" s="2" t="str">
        <f t="shared" si="1238"/>
        <v>Índices y tasasIndicador bancario de referencia IBR 90 díasDiario4437144371</v>
      </c>
    </row>
    <row r="7736" spans="1:12" s="7" customFormat="1" ht="15.95" customHeight="1" x14ac:dyDescent="0.2">
      <c r="A7736" s="7" t="s">
        <v>20</v>
      </c>
      <c r="B7736" s="7" t="s">
        <v>27</v>
      </c>
      <c r="C7736" s="7" t="s">
        <v>26</v>
      </c>
      <c r="D7736" s="3">
        <v>44371</v>
      </c>
      <c r="E7736" s="3">
        <v>44371</v>
      </c>
      <c r="F7736" s="2">
        <f t="shared" si="1239"/>
        <v>2021</v>
      </c>
      <c r="G7736" s="2">
        <f t="shared" si="1240"/>
        <v>6</v>
      </c>
      <c r="H7736" s="2">
        <f t="shared" si="1241"/>
        <v>24</v>
      </c>
      <c r="I7736" s="2" t="str">
        <f t="shared" si="1242"/>
        <v>Junio</v>
      </c>
      <c r="L7736" s="2" t="str">
        <f t="shared" si="1238"/>
        <v>Índices y tasasIndicador bancario de referencia IBR 90 díasDiario4437244372</v>
      </c>
    </row>
    <row r="7737" spans="1:12" s="7" customFormat="1" ht="15.95" customHeight="1" x14ac:dyDescent="0.2">
      <c r="A7737" s="7" t="s">
        <v>20</v>
      </c>
      <c r="B7737" s="7" t="s">
        <v>27</v>
      </c>
      <c r="C7737" s="7" t="s">
        <v>26</v>
      </c>
      <c r="D7737" s="3">
        <v>44372</v>
      </c>
      <c r="E7737" s="3">
        <v>44372</v>
      </c>
      <c r="F7737" s="2">
        <f t="shared" si="1239"/>
        <v>2021</v>
      </c>
      <c r="G7737" s="2">
        <f t="shared" si="1240"/>
        <v>6</v>
      </c>
      <c r="H7737" s="2">
        <f t="shared" si="1241"/>
        <v>25</v>
      </c>
      <c r="I7737" s="2" t="str">
        <f t="shared" si="1242"/>
        <v>Junio</v>
      </c>
      <c r="L7737" s="2" t="str">
        <f t="shared" si="1238"/>
        <v>Índices y tasasIndicador bancario de referencia IBR 90 díasDiario4437544375</v>
      </c>
    </row>
    <row r="7738" spans="1:12" s="7" customFormat="1" ht="15.95" customHeight="1" x14ac:dyDescent="0.2">
      <c r="A7738" s="7" t="s">
        <v>20</v>
      </c>
      <c r="B7738" s="7" t="s">
        <v>27</v>
      </c>
      <c r="C7738" s="7" t="s">
        <v>26</v>
      </c>
      <c r="D7738" s="3">
        <v>44375</v>
      </c>
      <c r="E7738" s="3">
        <v>44375</v>
      </c>
      <c r="F7738" s="2">
        <f t="shared" si="1239"/>
        <v>2021</v>
      </c>
      <c r="G7738" s="2">
        <f t="shared" si="1240"/>
        <v>6</v>
      </c>
      <c r="H7738" s="2">
        <f t="shared" si="1241"/>
        <v>28</v>
      </c>
      <c r="I7738" s="2" t="str">
        <f t="shared" si="1242"/>
        <v>Junio</v>
      </c>
      <c r="L7738" s="2" t="str">
        <f t="shared" si="1238"/>
        <v>Índices y tasasIndicador bancario de referencia IBR 90 díasDiario4437644376</v>
      </c>
    </row>
    <row r="7739" spans="1:12" s="7" customFormat="1" ht="15.95" customHeight="1" x14ac:dyDescent="0.2">
      <c r="A7739" s="7" t="s">
        <v>20</v>
      </c>
      <c r="B7739" s="7" t="s">
        <v>27</v>
      </c>
      <c r="C7739" s="7" t="s">
        <v>26</v>
      </c>
      <c r="D7739" s="3">
        <v>44376</v>
      </c>
      <c r="E7739" s="3">
        <v>44376</v>
      </c>
      <c r="F7739" s="2">
        <f t="shared" si="1239"/>
        <v>2021</v>
      </c>
      <c r="G7739" s="2">
        <f t="shared" si="1240"/>
        <v>6</v>
      </c>
      <c r="H7739" s="2">
        <f t="shared" si="1241"/>
        <v>29</v>
      </c>
      <c r="I7739" s="2" t="str">
        <f t="shared" si="1242"/>
        <v>Junio</v>
      </c>
      <c r="L7739" s="2" t="str">
        <f t="shared" si="1238"/>
        <v>Índices y tasasIndicador bancario de referencia IBR 90 díasDiario4437744377</v>
      </c>
    </row>
    <row r="7740" spans="1:12" s="7" customFormat="1" ht="15.95" customHeight="1" x14ac:dyDescent="0.2">
      <c r="A7740" s="7" t="s">
        <v>20</v>
      </c>
      <c r="B7740" s="7" t="s">
        <v>27</v>
      </c>
      <c r="C7740" s="7" t="s">
        <v>26</v>
      </c>
      <c r="D7740" s="3">
        <v>44377</v>
      </c>
      <c r="E7740" s="3">
        <v>44377</v>
      </c>
      <c r="F7740" s="2">
        <f t="shared" si="1239"/>
        <v>2021</v>
      </c>
      <c r="G7740" s="2">
        <f t="shared" si="1240"/>
        <v>6</v>
      </c>
      <c r="H7740" s="2">
        <f t="shared" si="1241"/>
        <v>30</v>
      </c>
      <c r="I7740" s="2" t="str">
        <f t="shared" si="1242"/>
        <v>Junio</v>
      </c>
      <c r="L7740" s="2" t="str">
        <f t="shared" si="1238"/>
        <v>Índices y tasasIndicador bancario de referencia IBR 90 díasDiario4437844378</v>
      </c>
    </row>
    <row r="7741" spans="1:12" s="7" customFormat="1" ht="15.95" customHeight="1" x14ac:dyDescent="0.2">
      <c r="A7741" s="7" t="s">
        <v>20</v>
      </c>
      <c r="B7741" s="7" t="s">
        <v>27</v>
      </c>
      <c r="C7741" s="7" t="s">
        <v>26</v>
      </c>
      <c r="D7741" s="3">
        <v>44378</v>
      </c>
      <c r="E7741" s="3">
        <v>44378</v>
      </c>
      <c r="F7741" s="2">
        <f t="shared" si="1239"/>
        <v>2021</v>
      </c>
      <c r="G7741" s="2">
        <f t="shared" si="1240"/>
        <v>7</v>
      </c>
      <c r="H7741" s="2">
        <f t="shared" si="1241"/>
        <v>1</v>
      </c>
      <c r="I7741" s="2" t="str">
        <f t="shared" si="1242"/>
        <v>Julio</v>
      </c>
      <c r="L7741" s="2" t="str">
        <f t="shared" si="1238"/>
        <v>Índices y tasasIndicador bancario de referencia IBR 90 díasDiario4437944379</v>
      </c>
    </row>
    <row r="7742" spans="1:12" s="7" customFormat="1" ht="15.95" customHeight="1" x14ac:dyDescent="0.2">
      <c r="A7742" s="7" t="s">
        <v>20</v>
      </c>
      <c r="B7742" s="7" t="s">
        <v>27</v>
      </c>
      <c r="C7742" s="7" t="s">
        <v>26</v>
      </c>
      <c r="D7742" s="3">
        <v>44379</v>
      </c>
      <c r="E7742" s="3">
        <v>44379</v>
      </c>
      <c r="F7742" s="2">
        <f t="shared" si="1239"/>
        <v>2021</v>
      </c>
      <c r="G7742" s="2">
        <f t="shared" si="1240"/>
        <v>7</v>
      </c>
      <c r="H7742" s="2">
        <f t="shared" si="1241"/>
        <v>2</v>
      </c>
      <c r="I7742" s="2" t="str">
        <f t="shared" si="1242"/>
        <v>Julio</v>
      </c>
      <c r="L7742" s="2" t="str">
        <f t="shared" si="1238"/>
        <v>Índices y tasasIndicador bancario de referencia IBR 90 díasDiario4438344383</v>
      </c>
    </row>
    <row r="7743" spans="1:12" s="7" customFormat="1" ht="15.95" customHeight="1" x14ac:dyDescent="0.2">
      <c r="A7743" s="7" t="s">
        <v>20</v>
      </c>
      <c r="B7743" s="7" t="s">
        <v>27</v>
      </c>
      <c r="C7743" s="7" t="s">
        <v>26</v>
      </c>
      <c r="D7743" s="3">
        <v>44383</v>
      </c>
      <c r="E7743" s="3">
        <v>44383</v>
      </c>
      <c r="F7743" s="2">
        <f t="shared" si="1239"/>
        <v>2021</v>
      </c>
      <c r="G7743" s="2">
        <f t="shared" si="1240"/>
        <v>7</v>
      </c>
      <c r="H7743" s="2">
        <f t="shared" si="1241"/>
        <v>6</v>
      </c>
      <c r="I7743" s="2" t="str">
        <f t="shared" si="1242"/>
        <v>Julio</v>
      </c>
      <c r="L7743" s="2" t="str">
        <f t="shared" si="1238"/>
        <v>Índices y tasasIndicador bancario de referencia IBR 90 díasDiario4438444384</v>
      </c>
    </row>
    <row r="7744" spans="1:12" s="7" customFormat="1" ht="15.95" customHeight="1" x14ac:dyDescent="0.2">
      <c r="A7744" s="7" t="s">
        <v>20</v>
      </c>
      <c r="B7744" s="7" t="s">
        <v>27</v>
      </c>
      <c r="C7744" s="7" t="s">
        <v>26</v>
      </c>
      <c r="D7744" s="3">
        <v>44384</v>
      </c>
      <c r="E7744" s="3">
        <v>44384</v>
      </c>
      <c r="F7744" s="2">
        <f t="shared" si="1239"/>
        <v>2021</v>
      </c>
      <c r="G7744" s="2">
        <f t="shared" si="1240"/>
        <v>7</v>
      </c>
      <c r="H7744" s="2">
        <f t="shared" si="1241"/>
        <v>7</v>
      </c>
      <c r="I7744" s="2" t="str">
        <f t="shared" si="1242"/>
        <v>Julio</v>
      </c>
      <c r="L7744" s="2" t="str">
        <f t="shared" si="1238"/>
        <v>Índices y tasasIndicador bancario de referencia IBR 90 díasDiario4438544385</v>
      </c>
    </row>
    <row r="7745" spans="1:12" s="7" customFormat="1" ht="15.95" customHeight="1" x14ac:dyDescent="0.2">
      <c r="A7745" s="7" t="s">
        <v>20</v>
      </c>
      <c r="B7745" s="7" t="s">
        <v>27</v>
      </c>
      <c r="C7745" s="7" t="s">
        <v>26</v>
      </c>
      <c r="D7745" s="3">
        <v>44385</v>
      </c>
      <c r="E7745" s="3">
        <v>44385</v>
      </c>
      <c r="F7745" s="2">
        <f t="shared" si="1239"/>
        <v>2021</v>
      </c>
      <c r="G7745" s="2">
        <f t="shared" si="1240"/>
        <v>7</v>
      </c>
      <c r="H7745" s="2">
        <f t="shared" si="1241"/>
        <v>8</v>
      </c>
      <c r="I7745" s="2" t="str">
        <f t="shared" si="1242"/>
        <v>Julio</v>
      </c>
      <c r="L7745" s="2" t="str">
        <f t="shared" si="1238"/>
        <v>Índices y tasasIndicador bancario de referencia IBR 90 díasDiario4438644386</v>
      </c>
    </row>
    <row r="7746" spans="1:12" s="7" customFormat="1" ht="15.95" customHeight="1" x14ac:dyDescent="0.2">
      <c r="A7746" s="7" t="s">
        <v>20</v>
      </c>
      <c r="B7746" s="7" t="s">
        <v>27</v>
      </c>
      <c r="C7746" s="7" t="s">
        <v>26</v>
      </c>
      <c r="D7746" s="3">
        <v>44386</v>
      </c>
      <c r="E7746" s="3">
        <v>44386</v>
      </c>
      <c r="F7746" s="2">
        <f t="shared" si="1239"/>
        <v>2021</v>
      </c>
      <c r="G7746" s="2">
        <f t="shared" si="1240"/>
        <v>7</v>
      </c>
      <c r="H7746" s="2">
        <f t="shared" si="1241"/>
        <v>9</v>
      </c>
      <c r="I7746" s="2" t="str">
        <f t="shared" si="1242"/>
        <v>Julio</v>
      </c>
      <c r="L7746" s="2" t="str">
        <f t="shared" si="1238"/>
        <v>Índices y tasasIndicador bancario de referencia IBR 90 díasDiario4438944389</v>
      </c>
    </row>
    <row r="7747" spans="1:12" s="7" customFormat="1" ht="15.95" customHeight="1" x14ac:dyDescent="0.2">
      <c r="A7747" s="7" t="s">
        <v>20</v>
      </c>
      <c r="B7747" s="7" t="s">
        <v>27</v>
      </c>
      <c r="C7747" s="7" t="s">
        <v>26</v>
      </c>
      <c r="D7747" s="3">
        <v>44389</v>
      </c>
      <c r="E7747" s="3">
        <v>44389</v>
      </c>
      <c r="F7747" s="2">
        <f t="shared" si="1239"/>
        <v>2021</v>
      </c>
      <c r="G7747" s="2">
        <f t="shared" si="1240"/>
        <v>7</v>
      </c>
      <c r="H7747" s="2">
        <f t="shared" si="1241"/>
        <v>12</v>
      </c>
      <c r="I7747" s="2" t="str">
        <f t="shared" si="1242"/>
        <v>Julio</v>
      </c>
      <c r="L7747" s="2" t="str">
        <f t="shared" si="1238"/>
        <v>Índices y tasasIndicador bancario de referencia IBR 90 díasDiario4439044390</v>
      </c>
    </row>
    <row r="7748" spans="1:12" s="7" customFormat="1" ht="15.95" customHeight="1" x14ac:dyDescent="0.2">
      <c r="A7748" s="7" t="s">
        <v>20</v>
      </c>
      <c r="B7748" s="7" t="s">
        <v>27</v>
      </c>
      <c r="C7748" s="7" t="s">
        <v>26</v>
      </c>
      <c r="D7748" s="3">
        <v>44390</v>
      </c>
      <c r="E7748" s="3">
        <v>44390</v>
      </c>
      <c r="F7748" s="2">
        <f t="shared" si="1239"/>
        <v>2021</v>
      </c>
      <c r="G7748" s="2">
        <f t="shared" si="1240"/>
        <v>7</v>
      </c>
      <c r="H7748" s="2">
        <f t="shared" si="1241"/>
        <v>13</v>
      </c>
      <c r="I7748" s="2" t="str">
        <f t="shared" si="1242"/>
        <v>Julio</v>
      </c>
      <c r="L7748" s="2" t="str">
        <f t="shared" si="1238"/>
        <v>Índices y tasasIndicador bancario de referencia IBR 90 díasDiario4439144391</v>
      </c>
    </row>
    <row r="7749" spans="1:12" s="7" customFormat="1" ht="15.95" customHeight="1" x14ac:dyDescent="0.2">
      <c r="A7749" s="7" t="s">
        <v>20</v>
      </c>
      <c r="B7749" s="7" t="s">
        <v>27</v>
      </c>
      <c r="C7749" s="7" t="s">
        <v>26</v>
      </c>
      <c r="D7749" s="3">
        <v>44391</v>
      </c>
      <c r="E7749" s="3">
        <v>44391</v>
      </c>
      <c r="F7749" s="2">
        <f t="shared" si="1239"/>
        <v>2021</v>
      </c>
      <c r="G7749" s="2">
        <f t="shared" si="1240"/>
        <v>7</v>
      </c>
      <c r="H7749" s="2">
        <f t="shared" si="1241"/>
        <v>14</v>
      </c>
      <c r="I7749" s="2" t="str">
        <f t="shared" si="1242"/>
        <v>Julio</v>
      </c>
      <c r="L7749" s="2" t="str">
        <f t="shared" si="1238"/>
        <v>Índices y tasasIndicador bancario de referencia IBR 90 díasDiario4439244392</v>
      </c>
    </row>
    <row r="7750" spans="1:12" s="7" customFormat="1" ht="15.95" customHeight="1" x14ac:dyDescent="0.2">
      <c r="A7750" s="7" t="s">
        <v>20</v>
      </c>
      <c r="B7750" s="7" t="s">
        <v>27</v>
      </c>
      <c r="C7750" s="7" t="s">
        <v>26</v>
      </c>
      <c r="D7750" s="3">
        <v>44392</v>
      </c>
      <c r="E7750" s="3">
        <v>44392</v>
      </c>
      <c r="F7750" s="2">
        <f t="shared" si="1239"/>
        <v>2021</v>
      </c>
      <c r="G7750" s="2">
        <f t="shared" si="1240"/>
        <v>7</v>
      </c>
      <c r="H7750" s="2">
        <f t="shared" si="1241"/>
        <v>15</v>
      </c>
      <c r="I7750" s="2" t="str">
        <f t="shared" si="1242"/>
        <v>Julio</v>
      </c>
      <c r="L7750" s="2" t="str">
        <f t="shared" si="1238"/>
        <v>Índices y tasasIndicador bancario de referencia IBR 90 díasDiario4439344393</v>
      </c>
    </row>
    <row r="7751" spans="1:12" s="7" customFormat="1" ht="15.95" customHeight="1" x14ac:dyDescent="0.2">
      <c r="A7751" s="7" t="s">
        <v>20</v>
      </c>
      <c r="B7751" s="7" t="s">
        <v>27</v>
      </c>
      <c r="C7751" s="7" t="s">
        <v>26</v>
      </c>
      <c r="D7751" s="3">
        <v>44393</v>
      </c>
      <c r="E7751" s="3">
        <v>44393</v>
      </c>
      <c r="F7751" s="2">
        <f t="shared" si="1239"/>
        <v>2021</v>
      </c>
      <c r="G7751" s="2">
        <f t="shared" si="1240"/>
        <v>7</v>
      </c>
      <c r="H7751" s="2">
        <f t="shared" si="1241"/>
        <v>16</v>
      </c>
      <c r="I7751" s="2" t="str">
        <f t="shared" si="1242"/>
        <v>Julio</v>
      </c>
      <c r="L7751" s="2" t="str">
        <f t="shared" si="1238"/>
        <v>Índices y tasasIndicador bancario de referencia IBR 90 díasDiario4439644396</v>
      </c>
    </row>
    <row r="7752" spans="1:12" s="7" customFormat="1" ht="15.95" customHeight="1" x14ac:dyDescent="0.2">
      <c r="A7752" s="7" t="s">
        <v>20</v>
      </c>
      <c r="B7752" s="7" t="s">
        <v>27</v>
      </c>
      <c r="C7752" s="7" t="s">
        <v>26</v>
      </c>
      <c r="D7752" s="3">
        <v>44396</v>
      </c>
      <c r="E7752" s="3">
        <v>44396</v>
      </c>
      <c r="F7752" s="2">
        <f t="shared" si="1239"/>
        <v>2021</v>
      </c>
      <c r="G7752" s="2">
        <f t="shared" si="1240"/>
        <v>7</v>
      </c>
      <c r="H7752" s="2">
        <f t="shared" si="1241"/>
        <v>19</v>
      </c>
      <c r="I7752" s="2" t="str">
        <f t="shared" si="1242"/>
        <v>Julio</v>
      </c>
      <c r="L7752" s="2" t="str">
        <f t="shared" si="1238"/>
        <v>Índices y tasasIndicador bancario de referencia IBR 90 díasDiario4439844398</v>
      </c>
    </row>
    <row r="7753" spans="1:12" s="7" customFormat="1" ht="15.95" customHeight="1" x14ac:dyDescent="0.2">
      <c r="A7753" s="7" t="s">
        <v>20</v>
      </c>
      <c r="B7753" s="7" t="s">
        <v>27</v>
      </c>
      <c r="C7753" s="7" t="s">
        <v>26</v>
      </c>
      <c r="D7753" s="3">
        <v>44398</v>
      </c>
      <c r="E7753" s="3">
        <v>44398</v>
      </c>
      <c r="F7753" s="2">
        <f t="shared" si="1239"/>
        <v>2021</v>
      </c>
      <c r="G7753" s="2">
        <f t="shared" si="1240"/>
        <v>7</v>
      </c>
      <c r="H7753" s="2">
        <f t="shared" si="1241"/>
        <v>21</v>
      </c>
      <c r="I7753" s="2" t="str">
        <f t="shared" si="1242"/>
        <v>Julio</v>
      </c>
      <c r="L7753" s="2" t="str">
        <f t="shared" si="1238"/>
        <v>Índices y tasasIndicador bancario de referencia IBR 90 díasDiario4439944399</v>
      </c>
    </row>
    <row r="7754" spans="1:12" s="7" customFormat="1" ht="15.95" customHeight="1" x14ac:dyDescent="0.2">
      <c r="A7754" s="7" t="s">
        <v>20</v>
      </c>
      <c r="B7754" s="7" t="s">
        <v>27</v>
      </c>
      <c r="C7754" s="7" t="s">
        <v>26</v>
      </c>
      <c r="D7754" s="3">
        <v>44399</v>
      </c>
      <c r="E7754" s="3">
        <v>44399</v>
      </c>
      <c r="F7754" s="2">
        <f t="shared" si="1239"/>
        <v>2021</v>
      </c>
      <c r="G7754" s="2">
        <f t="shared" si="1240"/>
        <v>7</v>
      </c>
      <c r="H7754" s="2">
        <f t="shared" si="1241"/>
        <v>22</v>
      </c>
      <c r="I7754" s="2" t="str">
        <f t="shared" si="1242"/>
        <v>Julio</v>
      </c>
      <c r="L7754" s="2" t="str">
        <f t="shared" ref="L7754:L7817" si="1243">CONCATENATE(A7755,B7755,C7755,D7755,E7755,)</f>
        <v>Índices y tasasIndicador bancario de referencia IBR 90 díasDiario4440044400</v>
      </c>
    </row>
    <row r="7755" spans="1:12" s="7" customFormat="1" ht="15.95" customHeight="1" x14ac:dyDescent="0.2">
      <c r="A7755" s="7" t="s">
        <v>20</v>
      </c>
      <c r="B7755" s="7" t="s">
        <v>27</v>
      </c>
      <c r="C7755" s="7" t="s">
        <v>26</v>
      </c>
      <c r="D7755" s="3">
        <v>44400</v>
      </c>
      <c r="E7755" s="3">
        <v>44400</v>
      </c>
      <c r="F7755" s="2">
        <f t="shared" si="1239"/>
        <v>2021</v>
      </c>
      <c r="G7755" s="2">
        <f t="shared" si="1240"/>
        <v>7</v>
      </c>
      <c r="H7755" s="2">
        <f t="shared" si="1241"/>
        <v>23</v>
      </c>
      <c r="I7755" s="2" t="str">
        <f t="shared" si="1242"/>
        <v>Julio</v>
      </c>
      <c r="L7755" s="2" t="str">
        <f t="shared" si="1243"/>
        <v>Índices y tasasIndicador bancario de referencia IBR 90 díasDiario4440344403</v>
      </c>
    </row>
    <row r="7756" spans="1:12" s="7" customFormat="1" ht="15.95" customHeight="1" x14ac:dyDescent="0.2">
      <c r="A7756" s="7" t="s">
        <v>20</v>
      </c>
      <c r="B7756" s="7" t="s">
        <v>27</v>
      </c>
      <c r="C7756" s="7" t="s">
        <v>26</v>
      </c>
      <c r="D7756" s="3">
        <v>44403</v>
      </c>
      <c r="E7756" s="3">
        <v>44403</v>
      </c>
      <c r="F7756" s="2">
        <f t="shared" si="1239"/>
        <v>2021</v>
      </c>
      <c r="G7756" s="2">
        <f t="shared" si="1240"/>
        <v>7</v>
      </c>
      <c r="H7756" s="2">
        <f t="shared" si="1241"/>
        <v>26</v>
      </c>
      <c r="I7756" s="2" t="str">
        <f t="shared" si="1242"/>
        <v>Julio</v>
      </c>
      <c r="L7756" s="2" t="str">
        <f t="shared" si="1243"/>
        <v>Índices y tasasIndicador bancario de referencia IBR 90 díasDiario4440444404</v>
      </c>
    </row>
    <row r="7757" spans="1:12" s="7" customFormat="1" ht="15.95" customHeight="1" x14ac:dyDescent="0.2">
      <c r="A7757" s="7" t="s">
        <v>20</v>
      </c>
      <c r="B7757" s="7" t="s">
        <v>27</v>
      </c>
      <c r="C7757" s="7" t="s">
        <v>26</v>
      </c>
      <c r="D7757" s="3">
        <v>44404</v>
      </c>
      <c r="E7757" s="3">
        <v>44404</v>
      </c>
      <c r="F7757" s="2">
        <f t="shared" si="1239"/>
        <v>2021</v>
      </c>
      <c r="G7757" s="2">
        <f t="shared" si="1240"/>
        <v>7</v>
      </c>
      <c r="H7757" s="2">
        <f t="shared" si="1241"/>
        <v>27</v>
      </c>
      <c r="I7757" s="2" t="str">
        <f t="shared" si="1242"/>
        <v>Julio</v>
      </c>
      <c r="L7757" s="2" t="str">
        <f t="shared" si="1243"/>
        <v>Índices y tasasIndicador bancario de referencia IBR 90 díasDiario4440544405</v>
      </c>
    </row>
    <row r="7758" spans="1:12" s="7" customFormat="1" ht="15.95" customHeight="1" x14ac:dyDescent="0.2">
      <c r="A7758" s="7" t="s">
        <v>20</v>
      </c>
      <c r="B7758" s="7" t="s">
        <v>27</v>
      </c>
      <c r="C7758" s="7" t="s">
        <v>26</v>
      </c>
      <c r="D7758" s="3">
        <v>44405</v>
      </c>
      <c r="E7758" s="3">
        <v>44405</v>
      </c>
      <c r="F7758" s="2">
        <f t="shared" si="1239"/>
        <v>2021</v>
      </c>
      <c r="G7758" s="2">
        <f t="shared" si="1240"/>
        <v>7</v>
      </c>
      <c r="H7758" s="2">
        <f t="shared" si="1241"/>
        <v>28</v>
      </c>
      <c r="I7758" s="2" t="str">
        <f t="shared" si="1242"/>
        <v>Julio</v>
      </c>
      <c r="L7758" s="2" t="str">
        <f t="shared" si="1243"/>
        <v>Índices y tasasIndicador bancario de referencia IBR 90 díasDiario4440644406</v>
      </c>
    </row>
    <row r="7759" spans="1:12" s="7" customFormat="1" ht="15.95" customHeight="1" x14ac:dyDescent="0.2">
      <c r="A7759" s="7" t="s">
        <v>20</v>
      </c>
      <c r="B7759" s="7" t="s">
        <v>27</v>
      </c>
      <c r="C7759" s="7" t="s">
        <v>26</v>
      </c>
      <c r="D7759" s="3">
        <v>44406</v>
      </c>
      <c r="E7759" s="3">
        <v>44406</v>
      </c>
      <c r="F7759" s="2">
        <f t="shared" si="1239"/>
        <v>2021</v>
      </c>
      <c r="G7759" s="2">
        <f t="shared" si="1240"/>
        <v>7</v>
      </c>
      <c r="H7759" s="2">
        <f t="shared" si="1241"/>
        <v>29</v>
      </c>
      <c r="I7759" s="2" t="str">
        <f t="shared" si="1242"/>
        <v>Julio</v>
      </c>
      <c r="L7759" s="2" t="str">
        <f t="shared" si="1243"/>
        <v>Índices y tasasIndicador bancario de referencia IBR 90 díasDiario4440744407</v>
      </c>
    </row>
    <row r="7760" spans="1:12" s="7" customFormat="1" ht="15.95" customHeight="1" x14ac:dyDescent="0.2">
      <c r="A7760" s="7" t="s">
        <v>20</v>
      </c>
      <c r="B7760" s="7" t="s">
        <v>27</v>
      </c>
      <c r="C7760" s="7" t="s">
        <v>26</v>
      </c>
      <c r="D7760" s="3">
        <v>44407</v>
      </c>
      <c r="E7760" s="3">
        <v>44407</v>
      </c>
      <c r="F7760" s="2">
        <f t="shared" si="1239"/>
        <v>2021</v>
      </c>
      <c r="G7760" s="2">
        <f t="shared" si="1240"/>
        <v>7</v>
      </c>
      <c r="H7760" s="2">
        <f t="shared" si="1241"/>
        <v>30</v>
      </c>
      <c r="I7760" s="2" t="str">
        <f t="shared" si="1242"/>
        <v>Julio</v>
      </c>
      <c r="L7760" s="2" t="str">
        <f t="shared" si="1243"/>
        <v>Índices y tasasIndicador bancario de referencia IBR 90 díasDiario4441044410</v>
      </c>
    </row>
    <row r="7761" spans="1:12" s="7" customFormat="1" ht="15.95" customHeight="1" x14ac:dyDescent="0.2">
      <c r="A7761" s="7" t="s">
        <v>20</v>
      </c>
      <c r="B7761" s="7" t="s">
        <v>27</v>
      </c>
      <c r="C7761" s="7" t="s">
        <v>26</v>
      </c>
      <c r="D7761" s="3">
        <v>44410</v>
      </c>
      <c r="E7761" s="3">
        <v>44410</v>
      </c>
      <c r="F7761" s="2">
        <f t="shared" si="1239"/>
        <v>2021</v>
      </c>
      <c r="G7761" s="2">
        <f t="shared" si="1240"/>
        <v>8</v>
      </c>
      <c r="H7761" s="2">
        <f t="shared" si="1241"/>
        <v>2</v>
      </c>
      <c r="I7761" s="2" t="str">
        <f t="shared" si="1242"/>
        <v>Agosto</v>
      </c>
      <c r="L7761" s="2" t="str">
        <f t="shared" si="1243"/>
        <v>Índices y tasasIndicador bancario de referencia IBR 90 díasDiario4441144411</v>
      </c>
    </row>
    <row r="7762" spans="1:12" s="7" customFormat="1" ht="15.95" customHeight="1" x14ac:dyDescent="0.2">
      <c r="A7762" s="7" t="s">
        <v>20</v>
      </c>
      <c r="B7762" s="7" t="s">
        <v>27</v>
      </c>
      <c r="C7762" s="7" t="s">
        <v>26</v>
      </c>
      <c r="D7762" s="3">
        <v>44411</v>
      </c>
      <c r="E7762" s="3">
        <v>44411</v>
      </c>
      <c r="F7762" s="2">
        <f t="shared" si="1239"/>
        <v>2021</v>
      </c>
      <c r="G7762" s="2">
        <f t="shared" si="1240"/>
        <v>8</v>
      </c>
      <c r="H7762" s="2">
        <f t="shared" si="1241"/>
        <v>3</v>
      </c>
      <c r="I7762" s="2" t="str">
        <f t="shared" si="1242"/>
        <v>Agosto</v>
      </c>
      <c r="L7762" s="2" t="str">
        <f t="shared" si="1243"/>
        <v>Índices y tasasIndicador bancario de referencia IBR 90 díasDiario4441244412</v>
      </c>
    </row>
    <row r="7763" spans="1:12" s="7" customFormat="1" ht="15.95" customHeight="1" x14ac:dyDescent="0.2">
      <c r="A7763" s="7" t="s">
        <v>20</v>
      </c>
      <c r="B7763" s="7" t="s">
        <v>27</v>
      </c>
      <c r="C7763" s="7" t="s">
        <v>26</v>
      </c>
      <c r="D7763" s="3">
        <v>44412</v>
      </c>
      <c r="E7763" s="3">
        <v>44412</v>
      </c>
      <c r="F7763" s="2">
        <f t="shared" si="1239"/>
        <v>2021</v>
      </c>
      <c r="G7763" s="2">
        <f t="shared" si="1240"/>
        <v>8</v>
      </c>
      <c r="H7763" s="2">
        <f t="shared" si="1241"/>
        <v>4</v>
      </c>
      <c r="I7763" s="2" t="str">
        <f t="shared" si="1242"/>
        <v>Agosto</v>
      </c>
      <c r="L7763" s="2" t="str">
        <f t="shared" si="1243"/>
        <v>Índices y tasasIndicador bancario de referencia IBR 90 díasDiario4441344413</v>
      </c>
    </row>
    <row r="7764" spans="1:12" s="7" customFormat="1" ht="15.95" customHeight="1" x14ac:dyDescent="0.2">
      <c r="A7764" s="7" t="s">
        <v>20</v>
      </c>
      <c r="B7764" s="7" t="s">
        <v>27</v>
      </c>
      <c r="C7764" s="7" t="s">
        <v>26</v>
      </c>
      <c r="D7764" s="3">
        <v>44413</v>
      </c>
      <c r="E7764" s="3">
        <v>44413</v>
      </c>
      <c r="F7764" s="2">
        <f t="shared" si="1239"/>
        <v>2021</v>
      </c>
      <c r="G7764" s="2">
        <f t="shared" si="1240"/>
        <v>8</v>
      </c>
      <c r="H7764" s="2">
        <f t="shared" si="1241"/>
        <v>5</v>
      </c>
      <c r="I7764" s="2" t="str">
        <f t="shared" si="1242"/>
        <v>Agosto</v>
      </c>
      <c r="L7764" s="2" t="str">
        <f t="shared" si="1243"/>
        <v>Índices y tasasIndicador bancario de referencia IBR 90 díasDiario4441444414</v>
      </c>
    </row>
    <row r="7765" spans="1:12" s="7" customFormat="1" ht="15.95" customHeight="1" x14ac:dyDescent="0.2">
      <c r="A7765" s="7" t="s">
        <v>20</v>
      </c>
      <c r="B7765" s="7" t="s">
        <v>27</v>
      </c>
      <c r="C7765" s="7" t="s">
        <v>26</v>
      </c>
      <c r="D7765" s="3">
        <v>44414</v>
      </c>
      <c r="E7765" s="3">
        <v>44414</v>
      </c>
      <c r="F7765" s="2">
        <f t="shared" si="1239"/>
        <v>2021</v>
      </c>
      <c r="G7765" s="2">
        <f t="shared" si="1240"/>
        <v>8</v>
      </c>
      <c r="H7765" s="2">
        <f t="shared" si="1241"/>
        <v>6</v>
      </c>
      <c r="I7765" s="2" t="str">
        <f t="shared" si="1242"/>
        <v>Agosto</v>
      </c>
      <c r="L7765" s="2" t="str">
        <f t="shared" si="1243"/>
        <v>Índices y tasasIndicador bancario de referencia IBR 90 díasDiario4441744417</v>
      </c>
    </row>
    <row r="7766" spans="1:12" s="7" customFormat="1" ht="15.95" customHeight="1" x14ac:dyDescent="0.2">
      <c r="A7766" s="7" t="s">
        <v>20</v>
      </c>
      <c r="B7766" s="7" t="s">
        <v>27</v>
      </c>
      <c r="C7766" s="7" t="s">
        <v>26</v>
      </c>
      <c r="D7766" s="3">
        <v>44417</v>
      </c>
      <c r="E7766" s="3">
        <v>44417</v>
      </c>
      <c r="F7766" s="2">
        <f t="shared" si="1239"/>
        <v>2021</v>
      </c>
      <c r="G7766" s="2">
        <f t="shared" si="1240"/>
        <v>8</v>
      </c>
      <c r="H7766" s="2">
        <f t="shared" si="1241"/>
        <v>9</v>
      </c>
      <c r="I7766" s="2" t="str">
        <f t="shared" si="1242"/>
        <v>Agosto</v>
      </c>
      <c r="L7766" s="2" t="str">
        <f t="shared" si="1243"/>
        <v>Índices y tasasIndicador bancario de referencia IBR 90 díasDiario4441844418</v>
      </c>
    </row>
    <row r="7767" spans="1:12" s="7" customFormat="1" ht="15.95" customHeight="1" x14ac:dyDescent="0.2">
      <c r="A7767" s="7" t="s">
        <v>20</v>
      </c>
      <c r="B7767" s="7" t="s">
        <v>27</v>
      </c>
      <c r="C7767" s="7" t="s">
        <v>26</v>
      </c>
      <c r="D7767" s="3">
        <v>44418</v>
      </c>
      <c r="E7767" s="3">
        <v>44418</v>
      </c>
      <c r="F7767" s="2">
        <f t="shared" si="1239"/>
        <v>2021</v>
      </c>
      <c r="G7767" s="2">
        <f t="shared" si="1240"/>
        <v>8</v>
      </c>
      <c r="H7767" s="2">
        <f t="shared" si="1241"/>
        <v>10</v>
      </c>
      <c r="I7767" s="2" t="str">
        <f t="shared" si="1242"/>
        <v>Agosto</v>
      </c>
      <c r="L7767" s="2" t="str">
        <f t="shared" si="1243"/>
        <v>Índices y tasasIndicador bancario de referencia IBR 90 díasDiario4441944419</v>
      </c>
    </row>
    <row r="7768" spans="1:12" s="7" customFormat="1" ht="15.95" customHeight="1" x14ac:dyDescent="0.2">
      <c r="A7768" s="7" t="s">
        <v>20</v>
      </c>
      <c r="B7768" s="7" t="s">
        <v>27</v>
      </c>
      <c r="C7768" s="7" t="s">
        <v>26</v>
      </c>
      <c r="D7768" s="3">
        <v>44419</v>
      </c>
      <c r="E7768" s="3">
        <v>44419</v>
      </c>
      <c r="F7768" s="2">
        <f t="shared" si="1239"/>
        <v>2021</v>
      </c>
      <c r="G7768" s="2">
        <f t="shared" si="1240"/>
        <v>8</v>
      </c>
      <c r="H7768" s="2">
        <f t="shared" si="1241"/>
        <v>11</v>
      </c>
      <c r="I7768" s="2" t="str">
        <f t="shared" si="1242"/>
        <v>Agosto</v>
      </c>
      <c r="L7768" s="2" t="str">
        <f t="shared" si="1243"/>
        <v>Índices y tasasIndicador bancario de referencia IBR 90 díasDiario4442044420</v>
      </c>
    </row>
    <row r="7769" spans="1:12" s="7" customFormat="1" ht="15.95" customHeight="1" x14ac:dyDescent="0.2">
      <c r="A7769" s="7" t="s">
        <v>20</v>
      </c>
      <c r="B7769" s="7" t="s">
        <v>27</v>
      </c>
      <c r="C7769" s="7" t="s">
        <v>26</v>
      </c>
      <c r="D7769" s="3">
        <v>44420</v>
      </c>
      <c r="E7769" s="3">
        <v>44420</v>
      </c>
      <c r="F7769" s="2">
        <f t="shared" si="1239"/>
        <v>2021</v>
      </c>
      <c r="G7769" s="2">
        <f t="shared" si="1240"/>
        <v>8</v>
      </c>
      <c r="H7769" s="2">
        <f t="shared" si="1241"/>
        <v>12</v>
      </c>
      <c r="I7769" s="2" t="str">
        <f t="shared" si="1242"/>
        <v>Agosto</v>
      </c>
      <c r="L7769" s="2" t="str">
        <f t="shared" si="1243"/>
        <v>Índices y tasasIndicador bancario de referencia IBR 90 díasDiario4442144421</v>
      </c>
    </row>
    <row r="7770" spans="1:12" s="7" customFormat="1" ht="15.95" customHeight="1" x14ac:dyDescent="0.2">
      <c r="A7770" s="7" t="s">
        <v>20</v>
      </c>
      <c r="B7770" s="7" t="s">
        <v>27</v>
      </c>
      <c r="C7770" s="7" t="s">
        <v>26</v>
      </c>
      <c r="D7770" s="3">
        <v>44421</v>
      </c>
      <c r="E7770" s="3">
        <v>44421</v>
      </c>
      <c r="F7770" s="2">
        <f t="shared" si="1239"/>
        <v>2021</v>
      </c>
      <c r="G7770" s="2">
        <f t="shared" si="1240"/>
        <v>8</v>
      </c>
      <c r="H7770" s="2">
        <f t="shared" si="1241"/>
        <v>13</v>
      </c>
      <c r="I7770" s="2" t="str">
        <f t="shared" si="1242"/>
        <v>Agosto</v>
      </c>
      <c r="L7770" s="2" t="str">
        <f t="shared" si="1243"/>
        <v>Índices y tasasIndicador bancario de referencia IBR 90 díasDiario4442544425</v>
      </c>
    </row>
    <row r="7771" spans="1:12" s="7" customFormat="1" ht="15.95" customHeight="1" x14ac:dyDescent="0.2">
      <c r="A7771" s="7" t="s">
        <v>20</v>
      </c>
      <c r="B7771" s="7" t="s">
        <v>27</v>
      </c>
      <c r="C7771" s="7" t="s">
        <v>26</v>
      </c>
      <c r="D7771" s="3">
        <v>44425</v>
      </c>
      <c r="E7771" s="3">
        <v>44425</v>
      </c>
      <c r="F7771" s="2">
        <f t="shared" si="1239"/>
        <v>2021</v>
      </c>
      <c r="G7771" s="2">
        <f t="shared" si="1240"/>
        <v>8</v>
      </c>
      <c r="H7771" s="2">
        <f t="shared" si="1241"/>
        <v>17</v>
      </c>
      <c r="I7771" s="2" t="str">
        <f t="shared" si="1242"/>
        <v>Agosto</v>
      </c>
      <c r="L7771" s="2" t="str">
        <f t="shared" si="1243"/>
        <v>Índices y tasasIndicador bancario de referencia IBR 90 díasDiario4442644426</v>
      </c>
    </row>
    <row r="7772" spans="1:12" s="7" customFormat="1" ht="15.95" customHeight="1" x14ac:dyDescent="0.2">
      <c r="A7772" s="7" t="s">
        <v>20</v>
      </c>
      <c r="B7772" s="7" t="s">
        <v>27</v>
      </c>
      <c r="C7772" s="7" t="s">
        <v>26</v>
      </c>
      <c r="D7772" s="3">
        <v>44426</v>
      </c>
      <c r="E7772" s="3">
        <v>44426</v>
      </c>
      <c r="F7772" s="2">
        <f t="shared" si="1239"/>
        <v>2021</v>
      </c>
      <c r="G7772" s="2">
        <f t="shared" si="1240"/>
        <v>8</v>
      </c>
      <c r="H7772" s="2">
        <f t="shared" si="1241"/>
        <v>18</v>
      </c>
      <c r="I7772" s="2" t="str">
        <f t="shared" si="1242"/>
        <v>Agosto</v>
      </c>
      <c r="L7772" s="2" t="str">
        <f t="shared" si="1243"/>
        <v>Índices y tasasIndicador bancario de referencia IBR 90 díasDiario4442744427</v>
      </c>
    </row>
    <row r="7773" spans="1:12" s="7" customFormat="1" ht="15.95" customHeight="1" x14ac:dyDescent="0.2">
      <c r="A7773" s="7" t="s">
        <v>20</v>
      </c>
      <c r="B7773" s="7" t="s">
        <v>27</v>
      </c>
      <c r="C7773" s="7" t="s">
        <v>26</v>
      </c>
      <c r="D7773" s="3">
        <v>44427</v>
      </c>
      <c r="E7773" s="3">
        <v>44427</v>
      </c>
      <c r="F7773" s="2">
        <f t="shared" si="1239"/>
        <v>2021</v>
      </c>
      <c r="G7773" s="2">
        <f t="shared" si="1240"/>
        <v>8</v>
      </c>
      <c r="H7773" s="2">
        <f t="shared" si="1241"/>
        <v>19</v>
      </c>
      <c r="I7773" s="2" t="str">
        <f t="shared" si="1242"/>
        <v>Agosto</v>
      </c>
      <c r="L7773" s="2" t="str">
        <f t="shared" si="1243"/>
        <v>Índices y tasasIndicador bancario de referencia IBR 90 díasDiario4442844428</v>
      </c>
    </row>
    <row r="7774" spans="1:12" s="7" customFormat="1" ht="15.95" customHeight="1" x14ac:dyDescent="0.2">
      <c r="A7774" s="7" t="s">
        <v>20</v>
      </c>
      <c r="B7774" s="7" t="s">
        <v>27</v>
      </c>
      <c r="C7774" s="7" t="s">
        <v>26</v>
      </c>
      <c r="D7774" s="3">
        <v>44428</v>
      </c>
      <c r="E7774" s="3">
        <v>44428</v>
      </c>
      <c r="F7774" s="2">
        <f t="shared" si="1239"/>
        <v>2021</v>
      </c>
      <c r="G7774" s="2">
        <f t="shared" si="1240"/>
        <v>8</v>
      </c>
      <c r="H7774" s="2">
        <f t="shared" si="1241"/>
        <v>20</v>
      </c>
      <c r="I7774" s="2" t="str">
        <f t="shared" si="1242"/>
        <v>Agosto</v>
      </c>
      <c r="L7774" s="2" t="str">
        <f t="shared" si="1243"/>
        <v>Índices y tasasIndicador bancario de referencia IBR 90 díasDiario4443144431</v>
      </c>
    </row>
    <row r="7775" spans="1:12" s="7" customFormat="1" ht="15.95" customHeight="1" x14ac:dyDescent="0.2">
      <c r="A7775" s="7" t="s">
        <v>20</v>
      </c>
      <c r="B7775" s="7" t="s">
        <v>27</v>
      </c>
      <c r="C7775" s="7" t="s">
        <v>26</v>
      </c>
      <c r="D7775" s="3">
        <v>44431</v>
      </c>
      <c r="E7775" s="3">
        <v>44431</v>
      </c>
      <c r="F7775" s="2">
        <f t="shared" si="1239"/>
        <v>2021</v>
      </c>
      <c r="G7775" s="2">
        <f t="shared" si="1240"/>
        <v>8</v>
      </c>
      <c r="H7775" s="2">
        <f t="shared" si="1241"/>
        <v>23</v>
      </c>
      <c r="I7775" s="2" t="str">
        <f t="shared" si="1242"/>
        <v>Agosto</v>
      </c>
      <c r="L7775" s="2" t="str">
        <f t="shared" si="1243"/>
        <v>Índices y tasasIndicador bancario de referencia IBR 90 díasDiario4443244432</v>
      </c>
    </row>
    <row r="7776" spans="1:12" s="7" customFormat="1" ht="15.95" customHeight="1" x14ac:dyDescent="0.2">
      <c r="A7776" s="7" t="s">
        <v>20</v>
      </c>
      <c r="B7776" s="7" t="s">
        <v>27</v>
      </c>
      <c r="C7776" s="7" t="s">
        <v>26</v>
      </c>
      <c r="D7776" s="3">
        <v>44432</v>
      </c>
      <c r="E7776" s="3">
        <v>44432</v>
      </c>
      <c r="F7776" s="2">
        <f t="shared" si="1239"/>
        <v>2021</v>
      </c>
      <c r="G7776" s="2">
        <f t="shared" si="1240"/>
        <v>8</v>
      </c>
      <c r="H7776" s="2">
        <f t="shared" si="1241"/>
        <v>24</v>
      </c>
      <c r="I7776" s="2" t="str">
        <f t="shared" si="1242"/>
        <v>Agosto</v>
      </c>
      <c r="L7776" s="2" t="str">
        <f t="shared" si="1243"/>
        <v>Índices y tasasIndicador bancario de referencia IBR 90 díasDiario4443344433</v>
      </c>
    </row>
    <row r="7777" spans="1:12" s="7" customFormat="1" ht="15.95" customHeight="1" x14ac:dyDescent="0.2">
      <c r="A7777" s="7" t="s">
        <v>20</v>
      </c>
      <c r="B7777" s="7" t="s">
        <v>27</v>
      </c>
      <c r="C7777" s="7" t="s">
        <v>26</v>
      </c>
      <c r="D7777" s="3">
        <v>44433</v>
      </c>
      <c r="E7777" s="3">
        <v>44433</v>
      </c>
      <c r="F7777" s="2">
        <f t="shared" si="1239"/>
        <v>2021</v>
      </c>
      <c r="G7777" s="2">
        <f t="shared" si="1240"/>
        <v>8</v>
      </c>
      <c r="H7777" s="2">
        <f t="shared" si="1241"/>
        <v>25</v>
      </c>
      <c r="I7777" s="2" t="str">
        <f t="shared" si="1242"/>
        <v>Agosto</v>
      </c>
      <c r="L7777" s="2" t="str">
        <f t="shared" si="1243"/>
        <v>Índices y tasasIndicador bancario de referencia IBR 90 díasDiario4443444434</v>
      </c>
    </row>
    <row r="7778" spans="1:12" s="7" customFormat="1" ht="15.95" customHeight="1" x14ac:dyDescent="0.2">
      <c r="A7778" s="7" t="s">
        <v>20</v>
      </c>
      <c r="B7778" s="7" t="s">
        <v>27</v>
      </c>
      <c r="C7778" s="7" t="s">
        <v>26</v>
      </c>
      <c r="D7778" s="3">
        <v>44434</v>
      </c>
      <c r="E7778" s="3">
        <v>44434</v>
      </c>
      <c r="F7778" s="2">
        <f t="shared" si="1239"/>
        <v>2021</v>
      </c>
      <c r="G7778" s="2">
        <f t="shared" si="1240"/>
        <v>8</v>
      </c>
      <c r="H7778" s="2">
        <f t="shared" si="1241"/>
        <v>26</v>
      </c>
      <c r="I7778" s="2" t="str">
        <f t="shared" si="1242"/>
        <v>Agosto</v>
      </c>
      <c r="L7778" s="2" t="str">
        <f t="shared" si="1243"/>
        <v>Índices y tasasIndicador bancario de referencia IBR 90 díasDiario4443544435</v>
      </c>
    </row>
    <row r="7779" spans="1:12" s="7" customFormat="1" ht="15.95" customHeight="1" x14ac:dyDescent="0.2">
      <c r="A7779" s="7" t="s">
        <v>20</v>
      </c>
      <c r="B7779" s="7" t="s">
        <v>27</v>
      </c>
      <c r="C7779" s="7" t="s">
        <v>26</v>
      </c>
      <c r="D7779" s="3">
        <v>44435</v>
      </c>
      <c r="E7779" s="3">
        <v>44435</v>
      </c>
      <c r="F7779" s="2">
        <f t="shared" si="1239"/>
        <v>2021</v>
      </c>
      <c r="G7779" s="2">
        <f t="shared" si="1240"/>
        <v>8</v>
      </c>
      <c r="H7779" s="2">
        <f t="shared" si="1241"/>
        <v>27</v>
      </c>
      <c r="I7779" s="2" t="str">
        <f t="shared" si="1242"/>
        <v>Agosto</v>
      </c>
      <c r="L7779" s="2" t="str">
        <f t="shared" si="1243"/>
        <v>Índices y tasasIndicador bancario de referencia IBR 90 díasDiario4443844438</v>
      </c>
    </row>
    <row r="7780" spans="1:12" s="7" customFormat="1" ht="15.95" customHeight="1" x14ac:dyDescent="0.2">
      <c r="A7780" s="7" t="s">
        <v>20</v>
      </c>
      <c r="B7780" s="7" t="s">
        <v>27</v>
      </c>
      <c r="C7780" s="7" t="s">
        <v>26</v>
      </c>
      <c r="D7780" s="3">
        <v>44438</v>
      </c>
      <c r="E7780" s="3">
        <v>44438</v>
      </c>
      <c r="F7780" s="2">
        <f t="shared" si="1239"/>
        <v>2021</v>
      </c>
      <c r="G7780" s="2">
        <f t="shared" si="1240"/>
        <v>8</v>
      </c>
      <c r="H7780" s="2">
        <f t="shared" si="1241"/>
        <v>30</v>
      </c>
      <c r="I7780" s="2" t="str">
        <f t="shared" si="1242"/>
        <v>Agosto</v>
      </c>
      <c r="L7780" s="2" t="str">
        <f t="shared" si="1243"/>
        <v>Índices y tasasIndicador bancario de referencia IBR 90 díasDiario4443944439</v>
      </c>
    </row>
    <row r="7781" spans="1:12" s="7" customFormat="1" ht="15.95" customHeight="1" x14ac:dyDescent="0.2">
      <c r="A7781" s="7" t="s">
        <v>20</v>
      </c>
      <c r="B7781" s="7" t="s">
        <v>27</v>
      </c>
      <c r="C7781" s="7" t="s">
        <v>26</v>
      </c>
      <c r="D7781" s="3">
        <v>44439</v>
      </c>
      <c r="E7781" s="3">
        <v>44439</v>
      </c>
      <c r="F7781" s="2">
        <f t="shared" si="1239"/>
        <v>2021</v>
      </c>
      <c r="G7781" s="2">
        <f t="shared" si="1240"/>
        <v>8</v>
      </c>
      <c r="H7781" s="2">
        <f t="shared" si="1241"/>
        <v>31</v>
      </c>
      <c r="I7781" s="2" t="str">
        <f t="shared" si="1242"/>
        <v>Agosto</v>
      </c>
      <c r="L7781" s="2" t="str">
        <f t="shared" si="1243"/>
        <v>Índices y tasasIndicador bancario de referencia IBR 90 díasDiario4444044440</v>
      </c>
    </row>
    <row r="7782" spans="1:12" s="7" customFormat="1" ht="15.95" customHeight="1" x14ac:dyDescent="0.2">
      <c r="A7782" s="7" t="s">
        <v>20</v>
      </c>
      <c r="B7782" s="7" t="s">
        <v>27</v>
      </c>
      <c r="C7782" s="7" t="s">
        <v>26</v>
      </c>
      <c r="D7782" s="3">
        <v>44440</v>
      </c>
      <c r="E7782" s="3">
        <v>44440</v>
      </c>
      <c r="F7782" s="2">
        <f t="shared" si="1239"/>
        <v>2021</v>
      </c>
      <c r="G7782" s="2">
        <f t="shared" si="1240"/>
        <v>9</v>
      </c>
      <c r="H7782" s="2">
        <f t="shared" si="1241"/>
        <v>1</v>
      </c>
      <c r="I7782" s="2" t="str">
        <f t="shared" si="1242"/>
        <v>Septiembre</v>
      </c>
      <c r="L7782" s="2" t="str">
        <f t="shared" si="1243"/>
        <v>Índices y tasasIndicador bancario de referencia IBR 90 díasDiario4444144441</v>
      </c>
    </row>
    <row r="7783" spans="1:12" s="7" customFormat="1" ht="15.95" customHeight="1" x14ac:dyDescent="0.2">
      <c r="A7783" s="7" t="s">
        <v>20</v>
      </c>
      <c r="B7783" s="7" t="s">
        <v>27</v>
      </c>
      <c r="C7783" s="7" t="s">
        <v>26</v>
      </c>
      <c r="D7783" s="3">
        <v>44441</v>
      </c>
      <c r="E7783" s="3">
        <v>44441</v>
      </c>
      <c r="F7783" s="2">
        <f t="shared" si="1239"/>
        <v>2021</v>
      </c>
      <c r="G7783" s="2">
        <f t="shared" si="1240"/>
        <v>9</v>
      </c>
      <c r="H7783" s="2">
        <f t="shared" si="1241"/>
        <v>2</v>
      </c>
      <c r="I7783" s="2" t="str">
        <f t="shared" si="1242"/>
        <v>Septiembre</v>
      </c>
      <c r="L7783" s="2" t="str">
        <f t="shared" si="1243"/>
        <v>Índices y tasasIndicador bancario de referencia IBR 90 díasDiario4444244442</v>
      </c>
    </row>
    <row r="7784" spans="1:12" s="7" customFormat="1" ht="15.95" customHeight="1" x14ac:dyDescent="0.2">
      <c r="A7784" s="7" t="s">
        <v>20</v>
      </c>
      <c r="B7784" s="7" t="s">
        <v>27</v>
      </c>
      <c r="C7784" s="7" t="s">
        <v>26</v>
      </c>
      <c r="D7784" s="3">
        <v>44442</v>
      </c>
      <c r="E7784" s="3">
        <v>44442</v>
      </c>
      <c r="F7784" s="2">
        <f t="shared" si="1239"/>
        <v>2021</v>
      </c>
      <c r="G7784" s="2">
        <f t="shared" si="1240"/>
        <v>9</v>
      </c>
      <c r="H7784" s="2">
        <f t="shared" si="1241"/>
        <v>3</v>
      </c>
      <c r="I7784" s="2" t="str">
        <f t="shared" si="1242"/>
        <v>Septiembre</v>
      </c>
      <c r="L7784" s="2" t="str">
        <f t="shared" si="1243"/>
        <v>Índices y tasasIndicador bancario de referencia IBR 90 díasDiario4444544445</v>
      </c>
    </row>
    <row r="7785" spans="1:12" s="7" customFormat="1" ht="15.95" customHeight="1" x14ac:dyDescent="0.2">
      <c r="A7785" s="7" t="s">
        <v>20</v>
      </c>
      <c r="B7785" s="7" t="s">
        <v>27</v>
      </c>
      <c r="C7785" s="7" t="s">
        <v>26</v>
      </c>
      <c r="D7785" s="3">
        <v>44445</v>
      </c>
      <c r="E7785" s="3">
        <v>44445</v>
      </c>
      <c r="F7785" s="2">
        <f t="shared" si="1239"/>
        <v>2021</v>
      </c>
      <c r="G7785" s="2">
        <f t="shared" si="1240"/>
        <v>9</v>
      </c>
      <c r="H7785" s="2">
        <f t="shared" si="1241"/>
        <v>6</v>
      </c>
      <c r="I7785" s="2" t="str">
        <f t="shared" si="1242"/>
        <v>Septiembre</v>
      </c>
      <c r="L7785" s="2" t="str">
        <f t="shared" si="1243"/>
        <v>Índices y tasasIndicador bancario de referencia IBR 90 díasDiario4444644446</v>
      </c>
    </row>
    <row r="7786" spans="1:12" s="7" customFormat="1" ht="15.95" customHeight="1" x14ac:dyDescent="0.2">
      <c r="A7786" s="7" t="s">
        <v>20</v>
      </c>
      <c r="B7786" s="7" t="s">
        <v>27</v>
      </c>
      <c r="C7786" s="7" t="s">
        <v>26</v>
      </c>
      <c r="D7786" s="3">
        <v>44446</v>
      </c>
      <c r="E7786" s="3">
        <v>44446</v>
      </c>
      <c r="F7786" s="2">
        <f t="shared" si="1239"/>
        <v>2021</v>
      </c>
      <c r="G7786" s="2">
        <f t="shared" si="1240"/>
        <v>9</v>
      </c>
      <c r="H7786" s="2">
        <f t="shared" si="1241"/>
        <v>7</v>
      </c>
      <c r="I7786" s="2" t="str">
        <f t="shared" si="1242"/>
        <v>Septiembre</v>
      </c>
      <c r="L7786" s="2" t="str">
        <f t="shared" si="1243"/>
        <v>Índices y tasasIndicador bancario de referencia IBR 90 díasDiario4444744447</v>
      </c>
    </row>
    <row r="7787" spans="1:12" s="7" customFormat="1" ht="15.95" customHeight="1" x14ac:dyDescent="0.2">
      <c r="A7787" s="7" t="s">
        <v>20</v>
      </c>
      <c r="B7787" s="7" t="s">
        <v>27</v>
      </c>
      <c r="C7787" s="7" t="s">
        <v>26</v>
      </c>
      <c r="D7787" s="3">
        <v>44447</v>
      </c>
      <c r="E7787" s="3">
        <v>44447</v>
      </c>
      <c r="F7787" s="2">
        <f t="shared" si="1239"/>
        <v>2021</v>
      </c>
      <c r="G7787" s="2">
        <f t="shared" si="1240"/>
        <v>9</v>
      </c>
      <c r="H7787" s="2">
        <f t="shared" si="1241"/>
        <v>8</v>
      </c>
      <c r="I7787" s="2" t="str">
        <f t="shared" si="1242"/>
        <v>Septiembre</v>
      </c>
      <c r="L7787" s="2" t="str">
        <f t="shared" si="1243"/>
        <v>Índices y tasasIndicador bancario de referencia IBR 90 díasDiario4444844448</v>
      </c>
    </row>
    <row r="7788" spans="1:12" s="7" customFormat="1" ht="15.95" customHeight="1" x14ac:dyDescent="0.2">
      <c r="A7788" s="7" t="s">
        <v>20</v>
      </c>
      <c r="B7788" s="7" t="s">
        <v>27</v>
      </c>
      <c r="C7788" s="7" t="s">
        <v>26</v>
      </c>
      <c r="D7788" s="3">
        <v>44448</v>
      </c>
      <c r="E7788" s="3">
        <v>44448</v>
      </c>
      <c r="F7788" s="2">
        <f t="shared" si="1239"/>
        <v>2021</v>
      </c>
      <c r="G7788" s="2">
        <f t="shared" si="1240"/>
        <v>9</v>
      </c>
      <c r="H7788" s="2">
        <f t="shared" si="1241"/>
        <v>9</v>
      </c>
      <c r="I7788" s="2" t="str">
        <f t="shared" si="1242"/>
        <v>Septiembre</v>
      </c>
      <c r="L7788" s="2" t="str">
        <f t="shared" si="1243"/>
        <v>Índices y tasasIndicador bancario de referencia IBR 90 díasDiario4444944449</v>
      </c>
    </row>
    <row r="7789" spans="1:12" s="7" customFormat="1" ht="15.95" customHeight="1" x14ac:dyDescent="0.2">
      <c r="A7789" s="7" t="s">
        <v>20</v>
      </c>
      <c r="B7789" s="7" t="s">
        <v>27</v>
      </c>
      <c r="C7789" s="7" t="s">
        <v>26</v>
      </c>
      <c r="D7789" s="3">
        <v>44449</v>
      </c>
      <c r="E7789" s="3">
        <v>44449</v>
      </c>
      <c r="F7789" s="2">
        <f t="shared" ref="F7789:F7852" si="1244">YEAR(E7789)</f>
        <v>2021</v>
      </c>
      <c r="G7789" s="2">
        <f t="shared" ref="G7789:G7852" si="1245">MONTH(E7789)</f>
        <v>9</v>
      </c>
      <c r="H7789" s="2">
        <f t="shared" ref="H7789:H7852" si="1246">DAY(E7789)</f>
        <v>10</v>
      </c>
      <c r="I7789" s="2" t="str">
        <f t="shared" ref="I7789:I7852" si="1247">CHOOSE(G7789,"Enero","Febrero","Marzo","Abril","Mayo","Junio","Julio","Agosto","Septiembre","Octubre","Noviembre","Diciembre")</f>
        <v>Septiembre</v>
      </c>
      <c r="L7789" s="2" t="str">
        <f t="shared" si="1243"/>
        <v>Índices y tasasIndicador bancario de referencia IBR 90 díasDiario4445244452</v>
      </c>
    </row>
    <row r="7790" spans="1:12" s="7" customFormat="1" ht="15.95" customHeight="1" x14ac:dyDescent="0.2">
      <c r="A7790" s="7" t="s">
        <v>20</v>
      </c>
      <c r="B7790" s="7" t="s">
        <v>27</v>
      </c>
      <c r="C7790" s="7" t="s">
        <v>26</v>
      </c>
      <c r="D7790" s="3">
        <v>44452</v>
      </c>
      <c r="E7790" s="3">
        <v>44452</v>
      </c>
      <c r="F7790" s="2">
        <f t="shared" si="1244"/>
        <v>2021</v>
      </c>
      <c r="G7790" s="2">
        <f t="shared" si="1245"/>
        <v>9</v>
      </c>
      <c r="H7790" s="2">
        <f t="shared" si="1246"/>
        <v>13</v>
      </c>
      <c r="I7790" s="2" t="str">
        <f t="shared" si="1247"/>
        <v>Septiembre</v>
      </c>
      <c r="L7790" s="2" t="str">
        <f t="shared" si="1243"/>
        <v>Índices y tasasIndicador bancario de referencia IBR 90 díasDiario4445344453</v>
      </c>
    </row>
    <row r="7791" spans="1:12" s="7" customFormat="1" ht="15.95" customHeight="1" x14ac:dyDescent="0.2">
      <c r="A7791" s="7" t="s">
        <v>20</v>
      </c>
      <c r="B7791" s="7" t="s">
        <v>27</v>
      </c>
      <c r="C7791" s="7" t="s">
        <v>26</v>
      </c>
      <c r="D7791" s="3">
        <v>44453</v>
      </c>
      <c r="E7791" s="3">
        <v>44453</v>
      </c>
      <c r="F7791" s="2">
        <f t="shared" si="1244"/>
        <v>2021</v>
      </c>
      <c r="G7791" s="2">
        <f t="shared" si="1245"/>
        <v>9</v>
      </c>
      <c r="H7791" s="2">
        <f t="shared" si="1246"/>
        <v>14</v>
      </c>
      <c r="I7791" s="2" t="str">
        <f t="shared" si="1247"/>
        <v>Septiembre</v>
      </c>
      <c r="L7791" s="2" t="str">
        <f t="shared" si="1243"/>
        <v>Índices y tasasIndicador bancario de referencia IBR 90 díasDiario4445444454</v>
      </c>
    </row>
    <row r="7792" spans="1:12" s="7" customFormat="1" ht="15.95" customHeight="1" x14ac:dyDescent="0.2">
      <c r="A7792" s="7" t="s">
        <v>20</v>
      </c>
      <c r="B7792" s="7" t="s">
        <v>27</v>
      </c>
      <c r="C7792" s="7" t="s">
        <v>26</v>
      </c>
      <c r="D7792" s="3">
        <v>44454</v>
      </c>
      <c r="E7792" s="3">
        <v>44454</v>
      </c>
      <c r="F7792" s="2">
        <f t="shared" si="1244"/>
        <v>2021</v>
      </c>
      <c r="G7792" s="2">
        <f t="shared" si="1245"/>
        <v>9</v>
      </c>
      <c r="H7792" s="2">
        <f t="shared" si="1246"/>
        <v>15</v>
      </c>
      <c r="I7792" s="2" t="str">
        <f t="shared" si="1247"/>
        <v>Septiembre</v>
      </c>
      <c r="L7792" s="2" t="str">
        <f t="shared" si="1243"/>
        <v>Índices y tasasIndicador bancario de referencia IBR 90 díasDiario4445544455</v>
      </c>
    </row>
    <row r="7793" spans="1:12" s="7" customFormat="1" ht="15.95" customHeight="1" x14ac:dyDescent="0.2">
      <c r="A7793" s="7" t="s">
        <v>20</v>
      </c>
      <c r="B7793" s="7" t="s">
        <v>27</v>
      </c>
      <c r="C7793" s="7" t="s">
        <v>26</v>
      </c>
      <c r="D7793" s="3">
        <v>44455</v>
      </c>
      <c r="E7793" s="3">
        <v>44455</v>
      </c>
      <c r="F7793" s="2">
        <f t="shared" si="1244"/>
        <v>2021</v>
      </c>
      <c r="G7793" s="2">
        <f t="shared" si="1245"/>
        <v>9</v>
      </c>
      <c r="H7793" s="2">
        <f t="shared" si="1246"/>
        <v>16</v>
      </c>
      <c r="I7793" s="2" t="str">
        <f t="shared" si="1247"/>
        <v>Septiembre</v>
      </c>
      <c r="L7793" s="2" t="str">
        <f t="shared" si="1243"/>
        <v>Índices y tasasIndicador bancario de referencia IBR 90 díasDiario4445644456</v>
      </c>
    </row>
    <row r="7794" spans="1:12" s="7" customFormat="1" ht="15.95" customHeight="1" x14ac:dyDescent="0.2">
      <c r="A7794" s="7" t="s">
        <v>20</v>
      </c>
      <c r="B7794" s="7" t="s">
        <v>27</v>
      </c>
      <c r="C7794" s="7" t="s">
        <v>26</v>
      </c>
      <c r="D7794" s="3">
        <v>44456</v>
      </c>
      <c r="E7794" s="3">
        <v>44456</v>
      </c>
      <c r="F7794" s="2">
        <f t="shared" si="1244"/>
        <v>2021</v>
      </c>
      <c r="G7794" s="2">
        <f t="shared" si="1245"/>
        <v>9</v>
      </c>
      <c r="H7794" s="2">
        <f t="shared" si="1246"/>
        <v>17</v>
      </c>
      <c r="I7794" s="2" t="str">
        <f t="shared" si="1247"/>
        <v>Septiembre</v>
      </c>
      <c r="L7794" s="2" t="str">
        <f t="shared" si="1243"/>
        <v>Índices y tasasIndicador bancario de referencia IBR 90 díasDiario4445944459</v>
      </c>
    </row>
    <row r="7795" spans="1:12" s="7" customFormat="1" ht="15.95" customHeight="1" x14ac:dyDescent="0.2">
      <c r="A7795" s="7" t="s">
        <v>20</v>
      </c>
      <c r="B7795" s="7" t="s">
        <v>27</v>
      </c>
      <c r="C7795" s="7" t="s">
        <v>26</v>
      </c>
      <c r="D7795" s="3">
        <v>44459</v>
      </c>
      <c r="E7795" s="3">
        <v>44459</v>
      </c>
      <c r="F7795" s="2">
        <f t="shared" si="1244"/>
        <v>2021</v>
      </c>
      <c r="G7795" s="2">
        <f t="shared" si="1245"/>
        <v>9</v>
      </c>
      <c r="H7795" s="2">
        <f t="shared" si="1246"/>
        <v>20</v>
      </c>
      <c r="I7795" s="2" t="str">
        <f t="shared" si="1247"/>
        <v>Septiembre</v>
      </c>
      <c r="L7795" s="2" t="str">
        <f t="shared" si="1243"/>
        <v>Índices y tasasIndicador bancario de referencia IBR 90 díasDiario4446044460</v>
      </c>
    </row>
    <row r="7796" spans="1:12" s="7" customFormat="1" ht="15.95" customHeight="1" x14ac:dyDescent="0.2">
      <c r="A7796" s="7" t="s">
        <v>20</v>
      </c>
      <c r="B7796" s="7" t="s">
        <v>27</v>
      </c>
      <c r="C7796" s="7" t="s">
        <v>26</v>
      </c>
      <c r="D7796" s="3">
        <v>44460</v>
      </c>
      <c r="E7796" s="3">
        <v>44460</v>
      </c>
      <c r="F7796" s="2">
        <f t="shared" si="1244"/>
        <v>2021</v>
      </c>
      <c r="G7796" s="2">
        <f t="shared" si="1245"/>
        <v>9</v>
      </c>
      <c r="H7796" s="2">
        <f t="shared" si="1246"/>
        <v>21</v>
      </c>
      <c r="I7796" s="2" t="str">
        <f t="shared" si="1247"/>
        <v>Septiembre</v>
      </c>
      <c r="L7796" s="2" t="str">
        <f t="shared" si="1243"/>
        <v>Índices y tasasIndicador bancario de referencia IBR 90 díasDiario4446144461</v>
      </c>
    </row>
    <row r="7797" spans="1:12" s="7" customFormat="1" ht="15.95" customHeight="1" x14ac:dyDescent="0.2">
      <c r="A7797" s="7" t="s">
        <v>20</v>
      </c>
      <c r="B7797" s="7" t="s">
        <v>27</v>
      </c>
      <c r="C7797" s="7" t="s">
        <v>26</v>
      </c>
      <c r="D7797" s="3">
        <v>44461</v>
      </c>
      <c r="E7797" s="3">
        <v>44461</v>
      </c>
      <c r="F7797" s="2">
        <f t="shared" si="1244"/>
        <v>2021</v>
      </c>
      <c r="G7797" s="2">
        <f t="shared" si="1245"/>
        <v>9</v>
      </c>
      <c r="H7797" s="2">
        <f t="shared" si="1246"/>
        <v>22</v>
      </c>
      <c r="I7797" s="2" t="str">
        <f t="shared" si="1247"/>
        <v>Septiembre</v>
      </c>
      <c r="L7797" s="2" t="str">
        <f t="shared" si="1243"/>
        <v>Índices y tasasIndicador bancario de referencia IBR 90 díasDiario4446244462</v>
      </c>
    </row>
    <row r="7798" spans="1:12" s="7" customFormat="1" ht="15.95" customHeight="1" x14ac:dyDescent="0.2">
      <c r="A7798" s="7" t="s">
        <v>20</v>
      </c>
      <c r="B7798" s="7" t="s">
        <v>27</v>
      </c>
      <c r="C7798" s="7" t="s">
        <v>26</v>
      </c>
      <c r="D7798" s="3">
        <v>44462</v>
      </c>
      <c r="E7798" s="3">
        <v>44462</v>
      </c>
      <c r="F7798" s="2">
        <f t="shared" si="1244"/>
        <v>2021</v>
      </c>
      <c r="G7798" s="2">
        <f t="shared" si="1245"/>
        <v>9</v>
      </c>
      <c r="H7798" s="2">
        <f t="shared" si="1246"/>
        <v>23</v>
      </c>
      <c r="I7798" s="2" t="str">
        <f t="shared" si="1247"/>
        <v>Septiembre</v>
      </c>
      <c r="L7798" s="2" t="str">
        <f t="shared" si="1243"/>
        <v>Índices y tasasIndicador bancario de referencia IBR 90 díasDiario4446344463</v>
      </c>
    </row>
    <row r="7799" spans="1:12" s="7" customFormat="1" ht="15.95" customHeight="1" x14ac:dyDescent="0.2">
      <c r="A7799" s="7" t="s">
        <v>20</v>
      </c>
      <c r="B7799" s="7" t="s">
        <v>27</v>
      </c>
      <c r="C7799" s="7" t="s">
        <v>26</v>
      </c>
      <c r="D7799" s="3">
        <v>44463</v>
      </c>
      <c r="E7799" s="3">
        <v>44463</v>
      </c>
      <c r="F7799" s="2">
        <f t="shared" si="1244"/>
        <v>2021</v>
      </c>
      <c r="G7799" s="2">
        <f t="shared" si="1245"/>
        <v>9</v>
      </c>
      <c r="H7799" s="2">
        <f t="shared" si="1246"/>
        <v>24</v>
      </c>
      <c r="I7799" s="2" t="str">
        <f t="shared" si="1247"/>
        <v>Septiembre</v>
      </c>
      <c r="L7799" s="2" t="str">
        <f t="shared" si="1243"/>
        <v>Índices y tasasIndicador bancario de referencia IBR 90 díasDiario4446644466</v>
      </c>
    </row>
    <row r="7800" spans="1:12" s="7" customFormat="1" ht="15.95" customHeight="1" x14ac:dyDescent="0.2">
      <c r="A7800" s="7" t="s">
        <v>20</v>
      </c>
      <c r="B7800" s="7" t="s">
        <v>27</v>
      </c>
      <c r="C7800" s="7" t="s">
        <v>26</v>
      </c>
      <c r="D7800" s="3">
        <v>44466</v>
      </c>
      <c r="E7800" s="3">
        <v>44466</v>
      </c>
      <c r="F7800" s="2">
        <f t="shared" si="1244"/>
        <v>2021</v>
      </c>
      <c r="G7800" s="2">
        <f t="shared" si="1245"/>
        <v>9</v>
      </c>
      <c r="H7800" s="2">
        <f t="shared" si="1246"/>
        <v>27</v>
      </c>
      <c r="I7800" s="2" t="str">
        <f t="shared" si="1247"/>
        <v>Septiembre</v>
      </c>
      <c r="L7800" s="2" t="str">
        <f t="shared" si="1243"/>
        <v>Índices y tasasIndicador bancario de referencia IBR 90 díasDiario4446744467</v>
      </c>
    </row>
    <row r="7801" spans="1:12" s="7" customFormat="1" ht="15.95" customHeight="1" x14ac:dyDescent="0.2">
      <c r="A7801" s="7" t="s">
        <v>20</v>
      </c>
      <c r="B7801" s="7" t="s">
        <v>27</v>
      </c>
      <c r="C7801" s="7" t="s">
        <v>26</v>
      </c>
      <c r="D7801" s="3">
        <v>44467</v>
      </c>
      <c r="E7801" s="3">
        <v>44467</v>
      </c>
      <c r="F7801" s="2">
        <f t="shared" si="1244"/>
        <v>2021</v>
      </c>
      <c r="G7801" s="2">
        <f t="shared" si="1245"/>
        <v>9</v>
      </c>
      <c r="H7801" s="2">
        <f t="shared" si="1246"/>
        <v>28</v>
      </c>
      <c r="I7801" s="2" t="str">
        <f t="shared" si="1247"/>
        <v>Septiembre</v>
      </c>
      <c r="L7801" s="2" t="str">
        <f t="shared" si="1243"/>
        <v>Índices y tasasIndicador bancario de referencia IBR 90 díasDiario4446844468</v>
      </c>
    </row>
    <row r="7802" spans="1:12" s="7" customFormat="1" ht="15.95" customHeight="1" x14ac:dyDescent="0.2">
      <c r="A7802" s="7" t="s">
        <v>20</v>
      </c>
      <c r="B7802" s="7" t="s">
        <v>27</v>
      </c>
      <c r="C7802" s="7" t="s">
        <v>26</v>
      </c>
      <c r="D7802" s="3">
        <v>44468</v>
      </c>
      <c r="E7802" s="3">
        <v>44468</v>
      </c>
      <c r="F7802" s="2">
        <f t="shared" si="1244"/>
        <v>2021</v>
      </c>
      <c r="G7802" s="2">
        <f t="shared" si="1245"/>
        <v>9</v>
      </c>
      <c r="H7802" s="2">
        <f t="shared" si="1246"/>
        <v>29</v>
      </c>
      <c r="I7802" s="2" t="str">
        <f t="shared" si="1247"/>
        <v>Septiembre</v>
      </c>
      <c r="L7802" s="2" t="str">
        <f t="shared" si="1243"/>
        <v>Índices y tasasIndicador bancario de referencia IBR 90 díasDiario4446944469</v>
      </c>
    </row>
    <row r="7803" spans="1:12" s="7" customFormat="1" ht="15.95" customHeight="1" x14ac:dyDescent="0.2">
      <c r="A7803" s="7" t="s">
        <v>20</v>
      </c>
      <c r="B7803" s="7" t="s">
        <v>27</v>
      </c>
      <c r="C7803" s="7" t="s">
        <v>26</v>
      </c>
      <c r="D7803" s="3">
        <v>44469</v>
      </c>
      <c r="E7803" s="3">
        <v>44469</v>
      </c>
      <c r="F7803" s="2">
        <f t="shared" si="1244"/>
        <v>2021</v>
      </c>
      <c r="G7803" s="2">
        <f t="shared" si="1245"/>
        <v>9</v>
      </c>
      <c r="H7803" s="2">
        <f t="shared" si="1246"/>
        <v>30</v>
      </c>
      <c r="I7803" s="2" t="str">
        <f t="shared" si="1247"/>
        <v>Septiembre</v>
      </c>
      <c r="L7803" s="2" t="str">
        <f t="shared" si="1243"/>
        <v>Índices y tasasIndicador bancario de referencia IBR 90 díasDiario4447044470</v>
      </c>
    </row>
    <row r="7804" spans="1:12" s="7" customFormat="1" ht="15.95" customHeight="1" x14ac:dyDescent="0.2">
      <c r="A7804" s="2" t="s">
        <v>20</v>
      </c>
      <c r="B7804" s="2" t="s">
        <v>27</v>
      </c>
      <c r="C7804" s="2" t="s">
        <v>26</v>
      </c>
      <c r="D7804" s="4">
        <v>44470</v>
      </c>
      <c r="E7804" s="4">
        <v>44470</v>
      </c>
      <c r="F7804" s="2">
        <f t="shared" si="1244"/>
        <v>2021</v>
      </c>
      <c r="G7804" s="2">
        <f t="shared" si="1245"/>
        <v>10</v>
      </c>
      <c r="H7804" s="2">
        <f t="shared" si="1246"/>
        <v>1</v>
      </c>
      <c r="I7804" s="2" t="str">
        <f t="shared" si="1247"/>
        <v>Octubre</v>
      </c>
      <c r="L7804" s="2" t="str">
        <f t="shared" si="1243"/>
        <v>Índices y tasasIndicador bancario de referencia IBR 90 díasDiario4447344473</v>
      </c>
    </row>
    <row r="7805" spans="1:12" s="7" customFormat="1" ht="15.95" customHeight="1" x14ac:dyDescent="0.2">
      <c r="A7805" s="2" t="s">
        <v>20</v>
      </c>
      <c r="B7805" s="2" t="s">
        <v>27</v>
      </c>
      <c r="C7805" s="2" t="s">
        <v>26</v>
      </c>
      <c r="D7805" s="4">
        <v>44473</v>
      </c>
      <c r="E7805" s="4">
        <v>44473</v>
      </c>
      <c r="F7805" s="2">
        <f t="shared" si="1244"/>
        <v>2021</v>
      </c>
      <c r="G7805" s="2">
        <f t="shared" si="1245"/>
        <v>10</v>
      </c>
      <c r="H7805" s="2">
        <f t="shared" si="1246"/>
        <v>4</v>
      </c>
      <c r="I7805" s="2" t="str">
        <f t="shared" si="1247"/>
        <v>Octubre</v>
      </c>
      <c r="L7805" s="2" t="str">
        <f t="shared" si="1243"/>
        <v>Índices y tasasIndicador bancario de referencia IBR 90 díasDiario4447444474</v>
      </c>
    </row>
    <row r="7806" spans="1:12" s="7" customFormat="1" ht="15.95" customHeight="1" x14ac:dyDescent="0.2">
      <c r="A7806" s="2" t="s">
        <v>20</v>
      </c>
      <c r="B7806" s="2" t="s">
        <v>27</v>
      </c>
      <c r="C7806" s="2" t="s">
        <v>26</v>
      </c>
      <c r="D7806" s="4">
        <v>44474</v>
      </c>
      <c r="E7806" s="4">
        <v>44474</v>
      </c>
      <c r="F7806" s="2">
        <f t="shared" si="1244"/>
        <v>2021</v>
      </c>
      <c r="G7806" s="2">
        <f t="shared" si="1245"/>
        <v>10</v>
      </c>
      <c r="H7806" s="2">
        <f t="shared" si="1246"/>
        <v>5</v>
      </c>
      <c r="I7806" s="2" t="str">
        <f t="shared" si="1247"/>
        <v>Octubre</v>
      </c>
      <c r="L7806" s="2" t="str">
        <f t="shared" si="1243"/>
        <v>Índices y tasasIndicador bancario de referencia IBR 90 díasDiario4447544475</v>
      </c>
    </row>
    <row r="7807" spans="1:12" s="7" customFormat="1" ht="15.95" customHeight="1" x14ac:dyDescent="0.2">
      <c r="A7807" s="2" t="s">
        <v>20</v>
      </c>
      <c r="B7807" s="2" t="s">
        <v>27</v>
      </c>
      <c r="C7807" s="2" t="s">
        <v>26</v>
      </c>
      <c r="D7807" s="4">
        <v>44475</v>
      </c>
      <c r="E7807" s="4">
        <v>44475</v>
      </c>
      <c r="F7807" s="2">
        <f t="shared" si="1244"/>
        <v>2021</v>
      </c>
      <c r="G7807" s="2">
        <f t="shared" si="1245"/>
        <v>10</v>
      </c>
      <c r="H7807" s="2">
        <f t="shared" si="1246"/>
        <v>6</v>
      </c>
      <c r="I7807" s="2" t="str">
        <f t="shared" si="1247"/>
        <v>Octubre</v>
      </c>
      <c r="L7807" s="2" t="str">
        <f t="shared" si="1243"/>
        <v>Índices y tasasIndicador bancario de referencia IBR 90 díasDiario4447644476</v>
      </c>
    </row>
    <row r="7808" spans="1:12" s="7" customFormat="1" ht="15.95" customHeight="1" x14ac:dyDescent="0.2">
      <c r="A7808" s="2" t="s">
        <v>20</v>
      </c>
      <c r="B7808" s="2" t="s">
        <v>27</v>
      </c>
      <c r="C7808" s="2" t="s">
        <v>26</v>
      </c>
      <c r="D7808" s="4">
        <v>44476</v>
      </c>
      <c r="E7808" s="4">
        <v>44476</v>
      </c>
      <c r="F7808" s="2">
        <f t="shared" si="1244"/>
        <v>2021</v>
      </c>
      <c r="G7808" s="2">
        <f t="shared" si="1245"/>
        <v>10</v>
      </c>
      <c r="H7808" s="2">
        <f t="shared" si="1246"/>
        <v>7</v>
      </c>
      <c r="I7808" s="2" t="str">
        <f t="shared" si="1247"/>
        <v>Octubre</v>
      </c>
      <c r="L7808" s="2" t="str">
        <f t="shared" si="1243"/>
        <v>Índices y tasasIndicador bancario de referencia IBR 90 díasDiario4447744477</v>
      </c>
    </row>
    <row r="7809" spans="1:12" s="7" customFormat="1" ht="15.95" customHeight="1" x14ac:dyDescent="0.2">
      <c r="A7809" s="2" t="s">
        <v>20</v>
      </c>
      <c r="B7809" s="2" t="s">
        <v>27</v>
      </c>
      <c r="C7809" s="2" t="s">
        <v>26</v>
      </c>
      <c r="D7809" s="4">
        <v>44477</v>
      </c>
      <c r="E7809" s="4">
        <v>44477</v>
      </c>
      <c r="F7809" s="2">
        <f t="shared" si="1244"/>
        <v>2021</v>
      </c>
      <c r="G7809" s="2">
        <f t="shared" si="1245"/>
        <v>10</v>
      </c>
      <c r="H7809" s="2">
        <f t="shared" si="1246"/>
        <v>8</v>
      </c>
      <c r="I7809" s="2" t="str">
        <f t="shared" si="1247"/>
        <v>Octubre</v>
      </c>
      <c r="L7809" s="2" t="str">
        <f t="shared" si="1243"/>
        <v>Índices y tasasIndicador bancario de referencia IBR 90 díasDiario4448044480</v>
      </c>
    </row>
    <row r="7810" spans="1:12" s="7" customFormat="1" ht="15.95" customHeight="1" x14ac:dyDescent="0.2">
      <c r="A7810" s="2" t="s">
        <v>20</v>
      </c>
      <c r="B7810" s="2" t="s">
        <v>27</v>
      </c>
      <c r="C7810" s="2" t="s">
        <v>26</v>
      </c>
      <c r="D7810" s="4">
        <v>44480</v>
      </c>
      <c r="E7810" s="4">
        <v>44480</v>
      </c>
      <c r="F7810" s="2">
        <f t="shared" si="1244"/>
        <v>2021</v>
      </c>
      <c r="G7810" s="2">
        <f t="shared" si="1245"/>
        <v>10</v>
      </c>
      <c r="H7810" s="2">
        <f t="shared" si="1246"/>
        <v>11</v>
      </c>
      <c r="I7810" s="2" t="str">
        <f t="shared" si="1247"/>
        <v>Octubre</v>
      </c>
      <c r="L7810" s="2" t="str">
        <f t="shared" si="1243"/>
        <v>Índices y tasasIndicador bancario de referencia IBR 90 díasDiario4448144481</v>
      </c>
    </row>
    <row r="7811" spans="1:12" s="7" customFormat="1" ht="15.95" customHeight="1" x14ac:dyDescent="0.2">
      <c r="A7811" s="2" t="s">
        <v>20</v>
      </c>
      <c r="B7811" s="2" t="s">
        <v>27</v>
      </c>
      <c r="C7811" s="2" t="s">
        <v>26</v>
      </c>
      <c r="D7811" s="4">
        <v>44481</v>
      </c>
      <c r="E7811" s="4">
        <v>44481</v>
      </c>
      <c r="F7811" s="2">
        <f t="shared" si="1244"/>
        <v>2021</v>
      </c>
      <c r="G7811" s="2">
        <f t="shared" si="1245"/>
        <v>10</v>
      </c>
      <c r="H7811" s="2">
        <f t="shared" si="1246"/>
        <v>12</v>
      </c>
      <c r="I7811" s="2" t="str">
        <f t="shared" si="1247"/>
        <v>Octubre</v>
      </c>
      <c r="L7811" s="2" t="str">
        <f t="shared" si="1243"/>
        <v>Índices y tasasIndicador bancario de referencia IBR 90 díasDiario4448244482</v>
      </c>
    </row>
    <row r="7812" spans="1:12" s="7" customFormat="1" ht="15.95" customHeight="1" x14ac:dyDescent="0.2">
      <c r="A7812" s="2" t="s">
        <v>20</v>
      </c>
      <c r="B7812" s="2" t="s">
        <v>27</v>
      </c>
      <c r="C7812" s="2" t="s">
        <v>26</v>
      </c>
      <c r="D7812" s="4">
        <v>44482</v>
      </c>
      <c r="E7812" s="4">
        <v>44482</v>
      </c>
      <c r="F7812" s="2">
        <f t="shared" si="1244"/>
        <v>2021</v>
      </c>
      <c r="G7812" s="2">
        <f t="shared" si="1245"/>
        <v>10</v>
      </c>
      <c r="H7812" s="2">
        <f t="shared" si="1246"/>
        <v>13</v>
      </c>
      <c r="I7812" s="2" t="str">
        <f t="shared" si="1247"/>
        <v>Octubre</v>
      </c>
      <c r="L7812" s="2" t="str">
        <f t="shared" si="1243"/>
        <v>Índices y tasasIndicador bancario de referencia IBR 90 díasDiario4448344483</v>
      </c>
    </row>
    <row r="7813" spans="1:12" s="7" customFormat="1" ht="15.95" customHeight="1" x14ac:dyDescent="0.2">
      <c r="A7813" s="2" t="s">
        <v>20</v>
      </c>
      <c r="B7813" s="2" t="s">
        <v>27</v>
      </c>
      <c r="C7813" s="2" t="s">
        <v>26</v>
      </c>
      <c r="D7813" s="4">
        <v>44483</v>
      </c>
      <c r="E7813" s="4">
        <v>44483</v>
      </c>
      <c r="F7813" s="2">
        <f t="shared" si="1244"/>
        <v>2021</v>
      </c>
      <c r="G7813" s="2">
        <f t="shared" si="1245"/>
        <v>10</v>
      </c>
      <c r="H7813" s="2">
        <f t="shared" si="1246"/>
        <v>14</v>
      </c>
      <c r="I7813" s="2" t="str">
        <f t="shared" si="1247"/>
        <v>Octubre</v>
      </c>
      <c r="L7813" s="2" t="str">
        <f t="shared" si="1243"/>
        <v>Índices y tasasIndicador bancario de referencia IBR 90 díasDiario4448444484</v>
      </c>
    </row>
    <row r="7814" spans="1:12" s="7" customFormat="1" ht="15.95" customHeight="1" x14ac:dyDescent="0.2">
      <c r="A7814" s="2" t="s">
        <v>20</v>
      </c>
      <c r="B7814" s="2" t="s">
        <v>27</v>
      </c>
      <c r="C7814" s="2" t="s">
        <v>26</v>
      </c>
      <c r="D7814" s="4">
        <v>44484</v>
      </c>
      <c r="E7814" s="4">
        <v>44484</v>
      </c>
      <c r="F7814" s="2">
        <f t="shared" si="1244"/>
        <v>2021</v>
      </c>
      <c r="G7814" s="2">
        <f t="shared" si="1245"/>
        <v>10</v>
      </c>
      <c r="H7814" s="2">
        <f t="shared" si="1246"/>
        <v>15</v>
      </c>
      <c r="I7814" s="2" t="str">
        <f t="shared" si="1247"/>
        <v>Octubre</v>
      </c>
      <c r="L7814" s="2" t="str">
        <f t="shared" si="1243"/>
        <v>Índices y tasasIndicador bancario de referencia IBR 90 díasDiario4448844488</v>
      </c>
    </row>
    <row r="7815" spans="1:12" s="7" customFormat="1" ht="15.95" customHeight="1" x14ac:dyDescent="0.2">
      <c r="A7815" s="2" t="s">
        <v>20</v>
      </c>
      <c r="B7815" s="2" t="s">
        <v>27</v>
      </c>
      <c r="C7815" s="2" t="s">
        <v>26</v>
      </c>
      <c r="D7815" s="4">
        <v>44488</v>
      </c>
      <c r="E7815" s="4">
        <v>44488</v>
      </c>
      <c r="F7815" s="2">
        <f t="shared" si="1244"/>
        <v>2021</v>
      </c>
      <c r="G7815" s="2">
        <f t="shared" si="1245"/>
        <v>10</v>
      </c>
      <c r="H7815" s="2">
        <f t="shared" si="1246"/>
        <v>19</v>
      </c>
      <c r="I7815" s="2" t="str">
        <f t="shared" si="1247"/>
        <v>Octubre</v>
      </c>
      <c r="L7815" s="2" t="str">
        <f t="shared" si="1243"/>
        <v>Índices y tasasIndicador bancario de referencia IBR 90 díasDiario4448944489</v>
      </c>
    </row>
    <row r="7816" spans="1:12" s="7" customFormat="1" ht="15.95" customHeight="1" x14ac:dyDescent="0.2">
      <c r="A7816" s="2" t="s">
        <v>20</v>
      </c>
      <c r="B7816" s="2" t="s">
        <v>27</v>
      </c>
      <c r="C7816" s="2" t="s">
        <v>26</v>
      </c>
      <c r="D7816" s="4">
        <v>44489</v>
      </c>
      <c r="E7816" s="4">
        <v>44489</v>
      </c>
      <c r="F7816" s="2">
        <f t="shared" si="1244"/>
        <v>2021</v>
      </c>
      <c r="G7816" s="2">
        <f t="shared" si="1245"/>
        <v>10</v>
      </c>
      <c r="H7816" s="2">
        <f t="shared" si="1246"/>
        <v>20</v>
      </c>
      <c r="I7816" s="2" t="str">
        <f t="shared" si="1247"/>
        <v>Octubre</v>
      </c>
      <c r="L7816" s="2" t="str">
        <f t="shared" si="1243"/>
        <v>Índices y tasasIndicador bancario de referencia IBR 90 díasDiario4449044490</v>
      </c>
    </row>
    <row r="7817" spans="1:12" s="7" customFormat="1" ht="15.95" customHeight="1" x14ac:dyDescent="0.2">
      <c r="A7817" s="2" t="s">
        <v>20</v>
      </c>
      <c r="B7817" s="2" t="s">
        <v>27</v>
      </c>
      <c r="C7817" s="2" t="s">
        <v>26</v>
      </c>
      <c r="D7817" s="4">
        <v>44490</v>
      </c>
      <c r="E7817" s="4">
        <v>44490</v>
      </c>
      <c r="F7817" s="2">
        <f t="shared" si="1244"/>
        <v>2021</v>
      </c>
      <c r="G7817" s="2">
        <f t="shared" si="1245"/>
        <v>10</v>
      </c>
      <c r="H7817" s="2">
        <f t="shared" si="1246"/>
        <v>21</v>
      </c>
      <c r="I7817" s="2" t="str">
        <f t="shared" si="1247"/>
        <v>Octubre</v>
      </c>
      <c r="L7817" s="2" t="str">
        <f t="shared" si="1243"/>
        <v>Índices y tasasIndicador bancario de referencia IBR 90 díasDiario4449144491</v>
      </c>
    </row>
    <row r="7818" spans="1:12" s="7" customFormat="1" ht="15.95" customHeight="1" x14ac:dyDescent="0.2">
      <c r="A7818" s="2" t="s">
        <v>20</v>
      </c>
      <c r="B7818" s="2" t="s">
        <v>27</v>
      </c>
      <c r="C7818" s="2" t="s">
        <v>26</v>
      </c>
      <c r="D7818" s="4">
        <v>44491</v>
      </c>
      <c r="E7818" s="4">
        <v>44491</v>
      </c>
      <c r="F7818" s="2">
        <f t="shared" si="1244"/>
        <v>2021</v>
      </c>
      <c r="G7818" s="2">
        <f t="shared" si="1245"/>
        <v>10</v>
      </c>
      <c r="H7818" s="2">
        <f t="shared" si="1246"/>
        <v>22</v>
      </c>
      <c r="I7818" s="2" t="str">
        <f t="shared" si="1247"/>
        <v>Octubre</v>
      </c>
      <c r="L7818" s="2" t="str">
        <f t="shared" ref="L7818:L7881" si="1248">CONCATENATE(A7819,B7819,C7819,D7819,E7819,)</f>
        <v>Índices y tasasIndicador bancario de referencia IBR 90 díasDiario4449444494</v>
      </c>
    </row>
    <row r="7819" spans="1:12" s="7" customFormat="1" ht="15.95" customHeight="1" x14ac:dyDescent="0.2">
      <c r="A7819" s="2" t="s">
        <v>20</v>
      </c>
      <c r="B7819" s="2" t="s">
        <v>27</v>
      </c>
      <c r="C7819" s="2" t="s">
        <v>26</v>
      </c>
      <c r="D7819" s="4">
        <v>44494</v>
      </c>
      <c r="E7819" s="4">
        <v>44494</v>
      </c>
      <c r="F7819" s="2">
        <f t="shared" si="1244"/>
        <v>2021</v>
      </c>
      <c r="G7819" s="2">
        <f t="shared" si="1245"/>
        <v>10</v>
      </c>
      <c r="H7819" s="2">
        <f t="shared" si="1246"/>
        <v>25</v>
      </c>
      <c r="I7819" s="2" t="str">
        <f t="shared" si="1247"/>
        <v>Octubre</v>
      </c>
      <c r="L7819" s="2" t="str">
        <f t="shared" si="1248"/>
        <v>Índices y tasasIndicador bancario de referencia IBR 90 díasDiario4449544495</v>
      </c>
    </row>
    <row r="7820" spans="1:12" s="7" customFormat="1" ht="15.95" customHeight="1" x14ac:dyDescent="0.2">
      <c r="A7820" s="2" t="s">
        <v>20</v>
      </c>
      <c r="B7820" s="2" t="s">
        <v>27</v>
      </c>
      <c r="C7820" s="2" t="s">
        <v>26</v>
      </c>
      <c r="D7820" s="4">
        <v>44495</v>
      </c>
      <c r="E7820" s="4">
        <v>44495</v>
      </c>
      <c r="F7820" s="2">
        <f t="shared" si="1244"/>
        <v>2021</v>
      </c>
      <c r="G7820" s="2">
        <f t="shared" si="1245"/>
        <v>10</v>
      </c>
      <c r="H7820" s="2">
        <f t="shared" si="1246"/>
        <v>26</v>
      </c>
      <c r="I7820" s="2" t="str">
        <f t="shared" si="1247"/>
        <v>Octubre</v>
      </c>
      <c r="L7820" s="2" t="str">
        <f t="shared" si="1248"/>
        <v>Índices y tasasIndicador bancario de referencia IBR 90 díasDiario4449644496</v>
      </c>
    </row>
    <row r="7821" spans="1:12" s="7" customFormat="1" ht="15.95" customHeight="1" x14ac:dyDescent="0.2">
      <c r="A7821" s="2" t="s">
        <v>20</v>
      </c>
      <c r="B7821" s="2" t="s">
        <v>27</v>
      </c>
      <c r="C7821" s="2" t="s">
        <v>26</v>
      </c>
      <c r="D7821" s="4">
        <v>44496</v>
      </c>
      <c r="E7821" s="4">
        <v>44496</v>
      </c>
      <c r="F7821" s="2">
        <f t="shared" si="1244"/>
        <v>2021</v>
      </c>
      <c r="G7821" s="2">
        <f t="shared" si="1245"/>
        <v>10</v>
      </c>
      <c r="H7821" s="2">
        <f t="shared" si="1246"/>
        <v>27</v>
      </c>
      <c r="I7821" s="2" t="str">
        <f t="shared" si="1247"/>
        <v>Octubre</v>
      </c>
      <c r="L7821" s="2" t="str">
        <f t="shared" si="1248"/>
        <v>Índices y tasasIndicador bancario de referencia IBR 90 díasDiario4449744497</v>
      </c>
    </row>
    <row r="7822" spans="1:12" s="7" customFormat="1" ht="15.95" customHeight="1" x14ac:dyDescent="0.2">
      <c r="A7822" s="2" t="s">
        <v>20</v>
      </c>
      <c r="B7822" s="2" t="s">
        <v>27</v>
      </c>
      <c r="C7822" s="2" t="s">
        <v>26</v>
      </c>
      <c r="D7822" s="4">
        <v>44497</v>
      </c>
      <c r="E7822" s="4">
        <v>44497</v>
      </c>
      <c r="F7822" s="2">
        <f t="shared" si="1244"/>
        <v>2021</v>
      </c>
      <c r="G7822" s="2">
        <f t="shared" si="1245"/>
        <v>10</v>
      </c>
      <c r="H7822" s="2">
        <f t="shared" si="1246"/>
        <v>28</v>
      </c>
      <c r="I7822" s="2" t="str">
        <f t="shared" si="1247"/>
        <v>Octubre</v>
      </c>
      <c r="L7822" s="2" t="str">
        <f t="shared" si="1248"/>
        <v>Índices y tasasIndicador bancario de referencia IBR 90 díasDiario4449844498</v>
      </c>
    </row>
    <row r="7823" spans="1:12" s="7" customFormat="1" ht="15.95" customHeight="1" x14ac:dyDescent="0.2">
      <c r="A7823" s="2" t="s">
        <v>20</v>
      </c>
      <c r="B7823" s="2" t="s">
        <v>27</v>
      </c>
      <c r="C7823" s="2" t="s">
        <v>26</v>
      </c>
      <c r="D7823" s="4">
        <v>44498</v>
      </c>
      <c r="E7823" s="4">
        <v>44498</v>
      </c>
      <c r="F7823" s="2">
        <f t="shared" si="1244"/>
        <v>2021</v>
      </c>
      <c r="G7823" s="2">
        <f t="shared" si="1245"/>
        <v>10</v>
      </c>
      <c r="H7823" s="2">
        <f t="shared" si="1246"/>
        <v>29</v>
      </c>
      <c r="I7823" s="2" t="str">
        <f t="shared" si="1247"/>
        <v>Octubre</v>
      </c>
      <c r="L7823" s="2" t="str">
        <f t="shared" si="1248"/>
        <v>Índices y tasasIndicador bancario de referencia IBR 90 díasDiario4450244502</v>
      </c>
    </row>
    <row r="7824" spans="1:12" s="7" customFormat="1" ht="15.95" customHeight="1" x14ac:dyDescent="0.2">
      <c r="A7824" s="2" t="s">
        <v>20</v>
      </c>
      <c r="B7824" s="2" t="s">
        <v>27</v>
      </c>
      <c r="C7824" s="2" t="s">
        <v>26</v>
      </c>
      <c r="D7824" s="4">
        <v>44502</v>
      </c>
      <c r="E7824" s="4">
        <v>44502</v>
      </c>
      <c r="F7824" s="2">
        <f t="shared" si="1244"/>
        <v>2021</v>
      </c>
      <c r="G7824" s="2">
        <f t="shared" si="1245"/>
        <v>11</v>
      </c>
      <c r="H7824" s="2">
        <f t="shared" si="1246"/>
        <v>2</v>
      </c>
      <c r="I7824" s="2" t="str">
        <f t="shared" si="1247"/>
        <v>Noviembre</v>
      </c>
      <c r="L7824" s="2" t="str">
        <f t="shared" si="1248"/>
        <v>Índices y tasasIndicador bancario de referencia IBR 90 díasDiario4450344503</v>
      </c>
    </row>
    <row r="7825" spans="1:12" s="7" customFormat="1" ht="15.95" customHeight="1" x14ac:dyDescent="0.2">
      <c r="A7825" s="2" t="s">
        <v>20</v>
      </c>
      <c r="B7825" s="2" t="s">
        <v>27</v>
      </c>
      <c r="C7825" s="2" t="s">
        <v>26</v>
      </c>
      <c r="D7825" s="4">
        <v>44503</v>
      </c>
      <c r="E7825" s="4">
        <v>44503</v>
      </c>
      <c r="F7825" s="2">
        <f t="shared" si="1244"/>
        <v>2021</v>
      </c>
      <c r="G7825" s="2">
        <f t="shared" si="1245"/>
        <v>11</v>
      </c>
      <c r="H7825" s="2">
        <f t="shared" si="1246"/>
        <v>3</v>
      </c>
      <c r="I7825" s="2" t="str">
        <f t="shared" si="1247"/>
        <v>Noviembre</v>
      </c>
      <c r="L7825" s="2" t="str">
        <f t="shared" si="1248"/>
        <v>Índices y tasasIndicador bancario de referencia IBR 90 díasDiario4450444504</v>
      </c>
    </row>
    <row r="7826" spans="1:12" s="7" customFormat="1" ht="15.95" customHeight="1" x14ac:dyDescent="0.2">
      <c r="A7826" s="2" t="s">
        <v>20</v>
      </c>
      <c r="B7826" s="2" t="s">
        <v>27</v>
      </c>
      <c r="C7826" s="2" t="s">
        <v>26</v>
      </c>
      <c r="D7826" s="4">
        <v>44504</v>
      </c>
      <c r="E7826" s="4">
        <v>44504</v>
      </c>
      <c r="F7826" s="2">
        <f t="shared" si="1244"/>
        <v>2021</v>
      </c>
      <c r="G7826" s="2">
        <f t="shared" si="1245"/>
        <v>11</v>
      </c>
      <c r="H7826" s="2">
        <f t="shared" si="1246"/>
        <v>4</v>
      </c>
      <c r="I7826" s="2" t="str">
        <f t="shared" si="1247"/>
        <v>Noviembre</v>
      </c>
      <c r="L7826" s="2" t="str">
        <f t="shared" si="1248"/>
        <v>Índices y tasasIndicador bancario de referencia IBR 90 díasDiario4450544505</v>
      </c>
    </row>
    <row r="7827" spans="1:12" s="7" customFormat="1" ht="15.95" customHeight="1" x14ac:dyDescent="0.2">
      <c r="A7827" s="2" t="s">
        <v>20</v>
      </c>
      <c r="B7827" s="2" t="s">
        <v>27</v>
      </c>
      <c r="C7827" s="2" t="s">
        <v>26</v>
      </c>
      <c r="D7827" s="4">
        <v>44505</v>
      </c>
      <c r="E7827" s="4">
        <v>44505</v>
      </c>
      <c r="F7827" s="2">
        <f t="shared" si="1244"/>
        <v>2021</v>
      </c>
      <c r="G7827" s="2">
        <f t="shared" si="1245"/>
        <v>11</v>
      </c>
      <c r="H7827" s="2">
        <f t="shared" si="1246"/>
        <v>5</v>
      </c>
      <c r="I7827" s="2" t="str">
        <f t="shared" si="1247"/>
        <v>Noviembre</v>
      </c>
      <c r="L7827" s="2" t="str">
        <f t="shared" si="1248"/>
        <v>Índices y tasasIndicador bancario de referencia IBR 90 díasDiario4450844508</v>
      </c>
    </row>
    <row r="7828" spans="1:12" s="7" customFormat="1" ht="15.95" customHeight="1" x14ac:dyDescent="0.2">
      <c r="A7828" s="2" t="s">
        <v>20</v>
      </c>
      <c r="B7828" s="2" t="s">
        <v>27</v>
      </c>
      <c r="C7828" s="2" t="s">
        <v>26</v>
      </c>
      <c r="D7828" s="4">
        <v>44508</v>
      </c>
      <c r="E7828" s="4">
        <v>44508</v>
      </c>
      <c r="F7828" s="2">
        <f t="shared" si="1244"/>
        <v>2021</v>
      </c>
      <c r="G7828" s="2">
        <f t="shared" si="1245"/>
        <v>11</v>
      </c>
      <c r="H7828" s="2">
        <f t="shared" si="1246"/>
        <v>8</v>
      </c>
      <c r="I7828" s="2" t="str">
        <f t="shared" si="1247"/>
        <v>Noviembre</v>
      </c>
      <c r="L7828" s="2" t="str">
        <f t="shared" si="1248"/>
        <v>Índices y tasasIndicador bancario de referencia IBR 90 díasDiario4450944509</v>
      </c>
    </row>
    <row r="7829" spans="1:12" s="7" customFormat="1" ht="15.95" customHeight="1" x14ac:dyDescent="0.2">
      <c r="A7829" s="2" t="s">
        <v>20</v>
      </c>
      <c r="B7829" s="2" t="s">
        <v>27</v>
      </c>
      <c r="C7829" s="2" t="s">
        <v>26</v>
      </c>
      <c r="D7829" s="4">
        <v>44509</v>
      </c>
      <c r="E7829" s="4">
        <v>44509</v>
      </c>
      <c r="F7829" s="2">
        <f t="shared" si="1244"/>
        <v>2021</v>
      </c>
      <c r="G7829" s="2">
        <f t="shared" si="1245"/>
        <v>11</v>
      </c>
      <c r="H7829" s="2">
        <f t="shared" si="1246"/>
        <v>9</v>
      </c>
      <c r="I7829" s="2" t="str">
        <f t="shared" si="1247"/>
        <v>Noviembre</v>
      </c>
      <c r="L7829" s="2" t="str">
        <f t="shared" si="1248"/>
        <v>Índices y tasasIndicador bancario de referencia IBR 90 díasDiario4451044510</v>
      </c>
    </row>
    <row r="7830" spans="1:12" s="7" customFormat="1" ht="15.95" customHeight="1" x14ac:dyDescent="0.2">
      <c r="A7830" s="2" t="s">
        <v>20</v>
      </c>
      <c r="B7830" s="2" t="s">
        <v>27</v>
      </c>
      <c r="C7830" s="2" t="s">
        <v>26</v>
      </c>
      <c r="D7830" s="4">
        <v>44510</v>
      </c>
      <c r="E7830" s="4">
        <v>44510</v>
      </c>
      <c r="F7830" s="2">
        <f t="shared" si="1244"/>
        <v>2021</v>
      </c>
      <c r="G7830" s="2">
        <f t="shared" si="1245"/>
        <v>11</v>
      </c>
      <c r="H7830" s="2">
        <f t="shared" si="1246"/>
        <v>10</v>
      </c>
      <c r="I7830" s="2" t="str">
        <f t="shared" si="1247"/>
        <v>Noviembre</v>
      </c>
      <c r="L7830" s="2" t="str">
        <f t="shared" si="1248"/>
        <v>Índices y tasasIndicador bancario de referencia IBR 90 díasDiario4451144511</v>
      </c>
    </row>
    <row r="7831" spans="1:12" s="7" customFormat="1" ht="15.95" customHeight="1" x14ac:dyDescent="0.2">
      <c r="A7831" s="2" t="s">
        <v>20</v>
      </c>
      <c r="B7831" s="2" t="s">
        <v>27</v>
      </c>
      <c r="C7831" s="2" t="s">
        <v>26</v>
      </c>
      <c r="D7831" s="4">
        <v>44511</v>
      </c>
      <c r="E7831" s="4">
        <v>44511</v>
      </c>
      <c r="F7831" s="2">
        <f t="shared" si="1244"/>
        <v>2021</v>
      </c>
      <c r="G7831" s="2">
        <f t="shared" si="1245"/>
        <v>11</v>
      </c>
      <c r="H7831" s="2">
        <f t="shared" si="1246"/>
        <v>11</v>
      </c>
      <c r="I7831" s="2" t="str">
        <f t="shared" si="1247"/>
        <v>Noviembre</v>
      </c>
      <c r="L7831" s="2" t="str">
        <f t="shared" si="1248"/>
        <v>Índices y tasasIndicador bancario de referencia IBR 90 díasDiario4451244512</v>
      </c>
    </row>
    <row r="7832" spans="1:12" s="7" customFormat="1" ht="15.95" customHeight="1" x14ac:dyDescent="0.2">
      <c r="A7832" s="2" t="s">
        <v>20</v>
      </c>
      <c r="B7832" s="2" t="s">
        <v>27</v>
      </c>
      <c r="C7832" s="2" t="s">
        <v>26</v>
      </c>
      <c r="D7832" s="4">
        <v>44512</v>
      </c>
      <c r="E7832" s="4">
        <v>44512</v>
      </c>
      <c r="F7832" s="2">
        <f t="shared" si="1244"/>
        <v>2021</v>
      </c>
      <c r="G7832" s="2">
        <f t="shared" si="1245"/>
        <v>11</v>
      </c>
      <c r="H7832" s="2">
        <f t="shared" si="1246"/>
        <v>12</v>
      </c>
      <c r="I7832" s="2" t="str">
        <f t="shared" si="1247"/>
        <v>Noviembre</v>
      </c>
      <c r="L7832" s="2" t="str">
        <f t="shared" si="1248"/>
        <v>Índices y tasasIndicador bancario de referencia IBR 90 díasDiario4451644516</v>
      </c>
    </row>
    <row r="7833" spans="1:12" s="7" customFormat="1" ht="15.95" customHeight="1" x14ac:dyDescent="0.2">
      <c r="A7833" s="2" t="s">
        <v>20</v>
      </c>
      <c r="B7833" s="2" t="s">
        <v>27</v>
      </c>
      <c r="C7833" s="2" t="s">
        <v>26</v>
      </c>
      <c r="D7833" s="4">
        <v>44516</v>
      </c>
      <c r="E7833" s="4">
        <v>44516</v>
      </c>
      <c r="F7833" s="2">
        <f t="shared" si="1244"/>
        <v>2021</v>
      </c>
      <c r="G7833" s="2">
        <f t="shared" si="1245"/>
        <v>11</v>
      </c>
      <c r="H7833" s="2">
        <f t="shared" si="1246"/>
        <v>16</v>
      </c>
      <c r="I7833" s="2" t="str">
        <f t="shared" si="1247"/>
        <v>Noviembre</v>
      </c>
      <c r="L7833" s="2" t="str">
        <f t="shared" si="1248"/>
        <v>Índices y tasasIndicador bancario de referencia IBR 90 díasDiario4451744517</v>
      </c>
    </row>
    <row r="7834" spans="1:12" s="7" customFormat="1" ht="15.95" customHeight="1" x14ac:dyDescent="0.2">
      <c r="A7834" s="2" t="s">
        <v>20</v>
      </c>
      <c r="B7834" s="2" t="s">
        <v>27</v>
      </c>
      <c r="C7834" s="2" t="s">
        <v>26</v>
      </c>
      <c r="D7834" s="4">
        <v>44517</v>
      </c>
      <c r="E7834" s="4">
        <v>44517</v>
      </c>
      <c r="F7834" s="2">
        <f t="shared" si="1244"/>
        <v>2021</v>
      </c>
      <c r="G7834" s="2">
        <f t="shared" si="1245"/>
        <v>11</v>
      </c>
      <c r="H7834" s="2">
        <f t="shared" si="1246"/>
        <v>17</v>
      </c>
      <c r="I7834" s="2" t="str">
        <f t="shared" si="1247"/>
        <v>Noviembre</v>
      </c>
      <c r="L7834" s="2" t="str">
        <f t="shared" si="1248"/>
        <v>Índices y tasasIndicador bancario de referencia IBR 90 díasDiario4451844518</v>
      </c>
    </row>
    <row r="7835" spans="1:12" s="7" customFormat="1" ht="15.95" customHeight="1" x14ac:dyDescent="0.2">
      <c r="A7835" s="2" t="s">
        <v>20</v>
      </c>
      <c r="B7835" s="2" t="s">
        <v>27</v>
      </c>
      <c r="C7835" s="2" t="s">
        <v>26</v>
      </c>
      <c r="D7835" s="4">
        <v>44518</v>
      </c>
      <c r="E7835" s="4">
        <v>44518</v>
      </c>
      <c r="F7835" s="2">
        <f t="shared" si="1244"/>
        <v>2021</v>
      </c>
      <c r="G7835" s="2">
        <f t="shared" si="1245"/>
        <v>11</v>
      </c>
      <c r="H7835" s="2">
        <f t="shared" si="1246"/>
        <v>18</v>
      </c>
      <c r="I7835" s="2" t="str">
        <f t="shared" si="1247"/>
        <v>Noviembre</v>
      </c>
      <c r="L7835" s="2" t="str">
        <f t="shared" si="1248"/>
        <v>Índices y tasasIndicador bancario de referencia IBR 90 díasDiario4451944519</v>
      </c>
    </row>
    <row r="7836" spans="1:12" s="7" customFormat="1" ht="15.95" customHeight="1" x14ac:dyDescent="0.2">
      <c r="A7836" s="2" t="s">
        <v>20</v>
      </c>
      <c r="B7836" s="2" t="s">
        <v>27</v>
      </c>
      <c r="C7836" s="2" t="s">
        <v>26</v>
      </c>
      <c r="D7836" s="4">
        <v>44519</v>
      </c>
      <c r="E7836" s="4">
        <v>44519</v>
      </c>
      <c r="F7836" s="2">
        <f t="shared" si="1244"/>
        <v>2021</v>
      </c>
      <c r="G7836" s="2">
        <f t="shared" si="1245"/>
        <v>11</v>
      </c>
      <c r="H7836" s="2">
        <f t="shared" si="1246"/>
        <v>19</v>
      </c>
      <c r="I7836" s="2" t="str">
        <f t="shared" si="1247"/>
        <v>Noviembre</v>
      </c>
      <c r="L7836" s="2" t="str">
        <f t="shared" si="1248"/>
        <v>Índices y tasasIndicador bancario de referencia IBR 90 díasDiario4452244522</v>
      </c>
    </row>
    <row r="7837" spans="1:12" s="7" customFormat="1" ht="15.95" customHeight="1" x14ac:dyDescent="0.2">
      <c r="A7837" s="2" t="s">
        <v>20</v>
      </c>
      <c r="B7837" s="2" t="s">
        <v>27</v>
      </c>
      <c r="C7837" s="2" t="s">
        <v>26</v>
      </c>
      <c r="D7837" s="4">
        <v>44522</v>
      </c>
      <c r="E7837" s="4">
        <v>44522</v>
      </c>
      <c r="F7837" s="2">
        <f t="shared" si="1244"/>
        <v>2021</v>
      </c>
      <c r="G7837" s="2">
        <f t="shared" si="1245"/>
        <v>11</v>
      </c>
      <c r="H7837" s="2">
        <f t="shared" si="1246"/>
        <v>22</v>
      </c>
      <c r="I7837" s="2" t="str">
        <f t="shared" si="1247"/>
        <v>Noviembre</v>
      </c>
      <c r="L7837" s="2" t="str">
        <f t="shared" si="1248"/>
        <v>Índices y tasasIndicador bancario de referencia IBR 90 díasDiario4452344523</v>
      </c>
    </row>
    <row r="7838" spans="1:12" s="7" customFormat="1" ht="15.95" customHeight="1" x14ac:dyDescent="0.2">
      <c r="A7838" s="2" t="s">
        <v>20</v>
      </c>
      <c r="B7838" s="2" t="s">
        <v>27</v>
      </c>
      <c r="C7838" s="2" t="s">
        <v>26</v>
      </c>
      <c r="D7838" s="4">
        <v>44523</v>
      </c>
      <c r="E7838" s="4">
        <v>44523</v>
      </c>
      <c r="F7838" s="2">
        <f t="shared" si="1244"/>
        <v>2021</v>
      </c>
      <c r="G7838" s="2">
        <f t="shared" si="1245"/>
        <v>11</v>
      </c>
      <c r="H7838" s="2">
        <f t="shared" si="1246"/>
        <v>23</v>
      </c>
      <c r="I7838" s="2" t="str">
        <f t="shared" si="1247"/>
        <v>Noviembre</v>
      </c>
      <c r="L7838" s="2" t="str">
        <f t="shared" si="1248"/>
        <v>Índices y tasasIndicador bancario de referencia IBR 90 díasDiario4452444524</v>
      </c>
    </row>
    <row r="7839" spans="1:12" s="7" customFormat="1" ht="15.95" customHeight="1" x14ac:dyDescent="0.2">
      <c r="A7839" s="2" t="s">
        <v>20</v>
      </c>
      <c r="B7839" s="2" t="s">
        <v>27</v>
      </c>
      <c r="C7839" s="2" t="s">
        <v>26</v>
      </c>
      <c r="D7839" s="4">
        <v>44524</v>
      </c>
      <c r="E7839" s="4">
        <v>44524</v>
      </c>
      <c r="F7839" s="2">
        <f t="shared" si="1244"/>
        <v>2021</v>
      </c>
      <c r="G7839" s="2">
        <f t="shared" si="1245"/>
        <v>11</v>
      </c>
      <c r="H7839" s="2">
        <f t="shared" si="1246"/>
        <v>24</v>
      </c>
      <c r="I7839" s="2" t="str">
        <f t="shared" si="1247"/>
        <v>Noviembre</v>
      </c>
      <c r="L7839" s="2" t="str">
        <f t="shared" si="1248"/>
        <v>Índices y tasasIndicador bancario de referencia IBR 90 díasDiario4452544525</v>
      </c>
    </row>
    <row r="7840" spans="1:12" s="7" customFormat="1" ht="15.95" customHeight="1" x14ac:dyDescent="0.2">
      <c r="A7840" s="2" t="s">
        <v>20</v>
      </c>
      <c r="B7840" s="2" t="s">
        <v>27</v>
      </c>
      <c r="C7840" s="2" t="s">
        <v>26</v>
      </c>
      <c r="D7840" s="4">
        <v>44525</v>
      </c>
      <c r="E7840" s="4">
        <v>44525</v>
      </c>
      <c r="F7840" s="2">
        <f t="shared" si="1244"/>
        <v>2021</v>
      </c>
      <c r="G7840" s="2">
        <f t="shared" si="1245"/>
        <v>11</v>
      </c>
      <c r="H7840" s="2">
        <f t="shared" si="1246"/>
        <v>25</v>
      </c>
      <c r="I7840" s="2" t="str">
        <f t="shared" si="1247"/>
        <v>Noviembre</v>
      </c>
      <c r="L7840" s="2" t="str">
        <f t="shared" si="1248"/>
        <v>Índices y tasasIndicador bancario de referencia IBR 90 díasDiario4452644526</v>
      </c>
    </row>
    <row r="7841" spans="1:12" s="7" customFormat="1" ht="15.95" customHeight="1" x14ac:dyDescent="0.2">
      <c r="A7841" s="2" t="s">
        <v>20</v>
      </c>
      <c r="B7841" s="2" t="s">
        <v>27</v>
      </c>
      <c r="C7841" s="2" t="s">
        <v>26</v>
      </c>
      <c r="D7841" s="4">
        <v>44526</v>
      </c>
      <c r="E7841" s="4">
        <v>44526</v>
      </c>
      <c r="F7841" s="2">
        <f t="shared" si="1244"/>
        <v>2021</v>
      </c>
      <c r="G7841" s="2">
        <f t="shared" si="1245"/>
        <v>11</v>
      </c>
      <c r="H7841" s="2">
        <f t="shared" si="1246"/>
        <v>26</v>
      </c>
      <c r="I7841" s="2" t="str">
        <f t="shared" si="1247"/>
        <v>Noviembre</v>
      </c>
      <c r="L7841" s="2" t="str">
        <f t="shared" si="1248"/>
        <v>Índices y tasasIndicador bancario de referencia IBR 90 díasDiario4452944529</v>
      </c>
    </row>
    <row r="7842" spans="1:12" s="7" customFormat="1" ht="15.95" customHeight="1" x14ac:dyDescent="0.2">
      <c r="A7842" s="2" t="s">
        <v>20</v>
      </c>
      <c r="B7842" s="2" t="s">
        <v>27</v>
      </c>
      <c r="C7842" s="2" t="s">
        <v>26</v>
      </c>
      <c r="D7842" s="4">
        <v>44529</v>
      </c>
      <c r="E7842" s="4">
        <v>44529</v>
      </c>
      <c r="F7842" s="2">
        <f t="shared" si="1244"/>
        <v>2021</v>
      </c>
      <c r="G7842" s="2">
        <f t="shared" si="1245"/>
        <v>11</v>
      </c>
      <c r="H7842" s="2">
        <f t="shared" si="1246"/>
        <v>29</v>
      </c>
      <c r="I7842" s="2" t="str">
        <f t="shared" si="1247"/>
        <v>Noviembre</v>
      </c>
      <c r="L7842" s="2" t="str">
        <f t="shared" si="1248"/>
        <v>Índices y tasasIndicador bancario de referencia IBR 90 díasDiario4453044530</v>
      </c>
    </row>
    <row r="7843" spans="1:12" s="7" customFormat="1" ht="15.95" customHeight="1" x14ac:dyDescent="0.2">
      <c r="A7843" s="2" t="s">
        <v>20</v>
      </c>
      <c r="B7843" s="2" t="s">
        <v>27</v>
      </c>
      <c r="C7843" s="2" t="s">
        <v>26</v>
      </c>
      <c r="D7843" s="4">
        <v>44530</v>
      </c>
      <c r="E7843" s="4">
        <v>44530</v>
      </c>
      <c r="F7843" s="2">
        <f t="shared" si="1244"/>
        <v>2021</v>
      </c>
      <c r="G7843" s="2">
        <f t="shared" si="1245"/>
        <v>11</v>
      </c>
      <c r="H7843" s="2">
        <f t="shared" si="1246"/>
        <v>30</v>
      </c>
      <c r="I7843" s="2" t="str">
        <f t="shared" si="1247"/>
        <v>Noviembre</v>
      </c>
      <c r="L7843" s="2" t="str">
        <f t="shared" si="1248"/>
        <v>Índices y tasasIndicador bancario de referencia IBR 90 díasDiario4453144531</v>
      </c>
    </row>
    <row r="7844" spans="1:12" s="7" customFormat="1" ht="15.95" customHeight="1" x14ac:dyDescent="0.2">
      <c r="A7844" s="2" t="s">
        <v>20</v>
      </c>
      <c r="B7844" s="2" t="s">
        <v>27</v>
      </c>
      <c r="C7844" s="2" t="s">
        <v>26</v>
      </c>
      <c r="D7844" s="4">
        <v>44531</v>
      </c>
      <c r="E7844" s="4">
        <v>44531</v>
      </c>
      <c r="F7844" s="2">
        <f t="shared" si="1244"/>
        <v>2021</v>
      </c>
      <c r="G7844" s="2">
        <f t="shared" si="1245"/>
        <v>12</v>
      </c>
      <c r="H7844" s="2">
        <f t="shared" si="1246"/>
        <v>1</v>
      </c>
      <c r="I7844" s="2" t="str">
        <f t="shared" si="1247"/>
        <v>Diciembre</v>
      </c>
      <c r="L7844" s="2" t="str">
        <f t="shared" si="1248"/>
        <v>Índices y tasasIndicador bancario de referencia IBR 90 díasDiario4453244532</v>
      </c>
    </row>
    <row r="7845" spans="1:12" s="7" customFormat="1" ht="15.95" customHeight="1" x14ac:dyDescent="0.2">
      <c r="A7845" s="2" t="s">
        <v>20</v>
      </c>
      <c r="B7845" s="2" t="s">
        <v>27</v>
      </c>
      <c r="C7845" s="2" t="s">
        <v>26</v>
      </c>
      <c r="D7845" s="4">
        <v>44532</v>
      </c>
      <c r="E7845" s="4">
        <v>44532</v>
      </c>
      <c r="F7845" s="2">
        <f t="shared" si="1244"/>
        <v>2021</v>
      </c>
      <c r="G7845" s="2">
        <f t="shared" si="1245"/>
        <v>12</v>
      </c>
      <c r="H7845" s="2">
        <f t="shared" si="1246"/>
        <v>2</v>
      </c>
      <c r="I7845" s="2" t="str">
        <f t="shared" si="1247"/>
        <v>Diciembre</v>
      </c>
      <c r="L7845" s="2" t="str">
        <f t="shared" si="1248"/>
        <v>Índices y tasasIndicador bancario de referencia IBR 90 díasDiario4453344533</v>
      </c>
    </row>
    <row r="7846" spans="1:12" s="7" customFormat="1" ht="15.95" customHeight="1" x14ac:dyDescent="0.2">
      <c r="A7846" s="2" t="s">
        <v>20</v>
      </c>
      <c r="B7846" s="2" t="s">
        <v>27</v>
      </c>
      <c r="C7846" s="2" t="s">
        <v>26</v>
      </c>
      <c r="D7846" s="4">
        <v>44533</v>
      </c>
      <c r="E7846" s="4">
        <v>44533</v>
      </c>
      <c r="F7846" s="2">
        <f t="shared" si="1244"/>
        <v>2021</v>
      </c>
      <c r="G7846" s="2">
        <f t="shared" si="1245"/>
        <v>12</v>
      </c>
      <c r="H7846" s="2">
        <f t="shared" si="1246"/>
        <v>3</v>
      </c>
      <c r="I7846" s="2" t="str">
        <f t="shared" si="1247"/>
        <v>Diciembre</v>
      </c>
      <c r="L7846" s="2" t="str">
        <f t="shared" si="1248"/>
        <v>Índices y tasasIndicador bancario de referencia IBR 90 díasDiario4453644536</v>
      </c>
    </row>
    <row r="7847" spans="1:12" s="7" customFormat="1" ht="15.95" customHeight="1" x14ac:dyDescent="0.2">
      <c r="A7847" s="2" t="s">
        <v>20</v>
      </c>
      <c r="B7847" s="2" t="s">
        <v>27</v>
      </c>
      <c r="C7847" s="2" t="s">
        <v>26</v>
      </c>
      <c r="D7847" s="4">
        <v>44536</v>
      </c>
      <c r="E7847" s="4">
        <v>44536</v>
      </c>
      <c r="F7847" s="2">
        <f t="shared" si="1244"/>
        <v>2021</v>
      </c>
      <c r="G7847" s="2">
        <f t="shared" si="1245"/>
        <v>12</v>
      </c>
      <c r="H7847" s="2">
        <f t="shared" si="1246"/>
        <v>6</v>
      </c>
      <c r="I7847" s="2" t="str">
        <f t="shared" si="1247"/>
        <v>Diciembre</v>
      </c>
      <c r="L7847" s="2" t="str">
        <f t="shared" si="1248"/>
        <v>Índices y tasasIndicador bancario de referencia IBR 90 díasDiario4453744537</v>
      </c>
    </row>
    <row r="7848" spans="1:12" s="7" customFormat="1" ht="15.95" customHeight="1" x14ac:dyDescent="0.2">
      <c r="A7848" s="2" t="s">
        <v>20</v>
      </c>
      <c r="B7848" s="2" t="s">
        <v>27</v>
      </c>
      <c r="C7848" s="2" t="s">
        <v>26</v>
      </c>
      <c r="D7848" s="4">
        <v>44537</v>
      </c>
      <c r="E7848" s="4">
        <v>44537</v>
      </c>
      <c r="F7848" s="2">
        <f t="shared" si="1244"/>
        <v>2021</v>
      </c>
      <c r="G7848" s="2">
        <f t="shared" si="1245"/>
        <v>12</v>
      </c>
      <c r="H7848" s="2">
        <f t="shared" si="1246"/>
        <v>7</v>
      </c>
      <c r="I7848" s="2" t="str">
        <f t="shared" si="1247"/>
        <v>Diciembre</v>
      </c>
      <c r="L7848" s="2" t="str">
        <f t="shared" si="1248"/>
        <v>Índices y tasasIndicador bancario de referencia IBR 90 díasDiario4453944539</v>
      </c>
    </row>
    <row r="7849" spans="1:12" s="7" customFormat="1" ht="15.95" customHeight="1" x14ac:dyDescent="0.2">
      <c r="A7849" s="2" t="s">
        <v>20</v>
      </c>
      <c r="B7849" s="2" t="s">
        <v>27</v>
      </c>
      <c r="C7849" s="2" t="s">
        <v>26</v>
      </c>
      <c r="D7849" s="4">
        <v>44539</v>
      </c>
      <c r="E7849" s="4">
        <v>44539</v>
      </c>
      <c r="F7849" s="2">
        <f t="shared" si="1244"/>
        <v>2021</v>
      </c>
      <c r="G7849" s="2">
        <f t="shared" si="1245"/>
        <v>12</v>
      </c>
      <c r="H7849" s="2">
        <f t="shared" si="1246"/>
        <v>9</v>
      </c>
      <c r="I7849" s="2" t="str">
        <f t="shared" si="1247"/>
        <v>Diciembre</v>
      </c>
      <c r="L7849" s="2" t="str">
        <f t="shared" si="1248"/>
        <v>Índices y tasasIndicador bancario de referencia IBR 90 díasDiario4454044540</v>
      </c>
    </row>
    <row r="7850" spans="1:12" s="7" customFormat="1" ht="15.95" customHeight="1" x14ac:dyDescent="0.2">
      <c r="A7850" s="2" t="s">
        <v>20</v>
      </c>
      <c r="B7850" s="2" t="s">
        <v>27</v>
      </c>
      <c r="C7850" s="2" t="s">
        <v>26</v>
      </c>
      <c r="D7850" s="4">
        <v>44540</v>
      </c>
      <c r="E7850" s="4">
        <v>44540</v>
      </c>
      <c r="F7850" s="2">
        <f t="shared" si="1244"/>
        <v>2021</v>
      </c>
      <c r="G7850" s="2">
        <f t="shared" si="1245"/>
        <v>12</v>
      </c>
      <c r="H7850" s="2">
        <f t="shared" si="1246"/>
        <v>10</v>
      </c>
      <c r="I7850" s="2" t="str">
        <f t="shared" si="1247"/>
        <v>Diciembre</v>
      </c>
      <c r="L7850" s="2" t="str">
        <f t="shared" si="1248"/>
        <v>Índices y tasasIndicador bancario de referencia IBR 90 díasDiario4454344543</v>
      </c>
    </row>
    <row r="7851" spans="1:12" s="7" customFormat="1" ht="15.95" customHeight="1" x14ac:dyDescent="0.2">
      <c r="A7851" s="2" t="s">
        <v>20</v>
      </c>
      <c r="B7851" s="2" t="s">
        <v>27</v>
      </c>
      <c r="C7851" s="2" t="s">
        <v>26</v>
      </c>
      <c r="D7851" s="4">
        <v>44543</v>
      </c>
      <c r="E7851" s="4">
        <v>44543</v>
      </c>
      <c r="F7851" s="2">
        <f t="shared" si="1244"/>
        <v>2021</v>
      </c>
      <c r="G7851" s="2">
        <f t="shared" si="1245"/>
        <v>12</v>
      </c>
      <c r="H7851" s="2">
        <f t="shared" si="1246"/>
        <v>13</v>
      </c>
      <c r="I7851" s="2" t="str">
        <f t="shared" si="1247"/>
        <v>Diciembre</v>
      </c>
      <c r="L7851" s="2" t="str">
        <f t="shared" si="1248"/>
        <v>Índices y tasasIndicador bancario de referencia IBR 90 díasDiario4454444544</v>
      </c>
    </row>
    <row r="7852" spans="1:12" s="7" customFormat="1" ht="15.95" customHeight="1" x14ac:dyDescent="0.2">
      <c r="A7852" s="2" t="s">
        <v>20</v>
      </c>
      <c r="B7852" s="2" t="s">
        <v>27</v>
      </c>
      <c r="C7852" s="2" t="s">
        <v>26</v>
      </c>
      <c r="D7852" s="4">
        <v>44544</v>
      </c>
      <c r="E7852" s="4">
        <v>44544</v>
      </c>
      <c r="F7852" s="2">
        <f t="shared" si="1244"/>
        <v>2021</v>
      </c>
      <c r="G7852" s="2">
        <f t="shared" si="1245"/>
        <v>12</v>
      </c>
      <c r="H7852" s="2">
        <f t="shared" si="1246"/>
        <v>14</v>
      </c>
      <c r="I7852" s="2" t="str">
        <f t="shared" si="1247"/>
        <v>Diciembre</v>
      </c>
      <c r="L7852" s="2" t="str">
        <f t="shared" si="1248"/>
        <v>Índices y tasasIndicador bancario de referencia IBR 90 díasDiario4454544545</v>
      </c>
    </row>
    <row r="7853" spans="1:12" s="7" customFormat="1" ht="15.95" customHeight="1" x14ac:dyDescent="0.2">
      <c r="A7853" s="2" t="s">
        <v>20</v>
      </c>
      <c r="B7853" s="2" t="s">
        <v>27</v>
      </c>
      <c r="C7853" s="2" t="s">
        <v>26</v>
      </c>
      <c r="D7853" s="4">
        <v>44545</v>
      </c>
      <c r="E7853" s="4">
        <v>44545</v>
      </c>
      <c r="F7853" s="2">
        <f t="shared" ref="F7853:F7916" si="1249">YEAR(E7853)</f>
        <v>2021</v>
      </c>
      <c r="G7853" s="2">
        <f t="shared" ref="G7853:G7916" si="1250">MONTH(E7853)</f>
        <v>12</v>
      </c>
      <c r="H7853" s="2">
        <f t="shared" ref="H7853:H7916" si="1251">DAY(E7853)</f>
        <v>15</v>
      </c>
      <c r="I7853" s="2" t="str">
        <f t="shared" ref="I7853:I7916" si="1252">CHOOSE(G7853,"Enero","Febrero","Marzo","Abril","Mayo","Junio","Julio","Agosto","Septiembre","Octubre","Noviembre","Diciembre")</f>
        <v>Diciembre</v>
      </c>
      <c r="L7853" s="2" t="str">
        <f t="shared" si="1248"/>
        <v>Índices y tasasIndicador bancario de referencia IBR 90 díasDiario4454644546</v>
      </c>
    </row>
    <row r="7854" spans="1:12" s="7" customFormat="1" ht="15.95" customHeight="1" x14ac:dyDescent="0.2">
      <c r="A7854" s="2" t="s">
        <v>20</v>
      </c>
      <c r="B7854" s="2" t="s">
        <v>27</v>
      </c>
      <c r="C7854" s="2" t="s">
        <v>26</v>
      </c>
      <c r="D7854" s="4">
        <v>44546</v>
      </c>
      <c r="E7854" s="4">
        <v>44546</v>
      </c>
      <c r="F7854" s="2">
        <f t="shared" si="1249"/>
        <v>2021</v>
      </c>
      <c r="G7854" s="2">
        <f t="shared" si="1250"/>
        <v>12</v>
      </c>
      <c r="H7854" s="2">
        <f t="shared" si="1251"/>
        <v>16</v>
      </c>
      <c r="I7854" s="2" t="str">
        <f t="shared" si="1252"/>
        <v>Diciembre</v>
      </c>
      <c r="L7854" s="2" t="str">
        <f t="shared" si="1248"/>
        <v>Índices y tasasIndicador bancario de referencia IBR 90 díasDiario4454744547</v>
      </c>
    </row>
    <row r="7855" spans="1:12" s="7" customFormat="1" ht="15.95" customHeight="1" x14ac:dyDescent="0.2">
      <c r="A7855" s="2" t="s">
        <v>20</v>
      </c>
      <c r="B7855" s="2" t="s">
        <v>27</v>
      </c>
      <c r="C7855" s="2" t="s">
        <v>26</v>
      </c>
      <c r="D7855" s="4">
        <v>44547</v>
      </c>
      <c r="E7855" s="4">
        <v>44547</v>
      </c>
      <c r="F7855" s="2">
        <f t="shared" si="1249"/>
        <v>2021</v>
      </c>
      <c r="G7855" s="2">
        <f t="shared" si="1250"/>
        <v>12</v>
      </c>
      <c r="H7855" s="2">
        <f t="shared" si="1251"/>
        <v>17</v>
      </c>
      <c r="I7855" s="2" t="str">
        <f t="shared" si="1252"/>
        <v>Diciembre</v>
      </c>
      <c r="L7855" s="2" t="str">
        <f t="shared" si="1248"/>
        <v>Índices y tasasIndicador bancario de referencia IBR 90 díasDiario4455044550</v>
      </c>
    </row>
    <row r="7856" spans="1:12" s="7" customFormat="1" ht="15.95" customHeight="1" x14ac:dyDescent="0.2">
      <c r="A7856" s="2" t="s">
        <v>20</v>
      </c>
      <c r="B7856" s="2" t="s">
        <v>27</v>
      </c>
      <c r="C7856" s="2" t="s">
        <v>26</v>
      </c>
      <c r="D7856" s="4">
        <v>44550</v>
      </c>
      <c r="E7856" s="4">
        <v>44550</v>
      </c>
      <c r="F7856" s="2">
        <f t="shared" si="1249"/>
        <v>2021</v>
      </c>
      <c r="G7856" s="2">
        <f t="shared" si="1250"/>
        <v>12</v>
      </c>
      <c r="H7856" s="2">
        <f t="shared" si="1251"/>
        <v>20</v>
      </c>
      <c r="I7856" s="2" t="str">
        <f t="shared" si="1252"/>
        <v>Diciembre</v>
      </c>
      <c r="L7856" s="2" t="str">
        <f t="shared" si="1248"/>
        <v>Índices y tasasIndicador bancario de referencia IBR 90 díasDiario4455144551</v>
      </c>
    </row>
    <row r="7857" spans="1:12" s="7" customFormat="1" ht="15.95" customHeight="1" x14ac:dyDescent="0.2">
      <c r="A7857" s="2" t="s">
        <v>20</v>
      </c>
      <c r="B7857" s="2" t="s">
        <v>27</v>
      </c>
      <c r="C7857" s="2" t="s">
        <v>26</v>
      </c>
      <c r="D7857" s="4">
        <v>44551</v>
      </c>
      <c r="E7857" s="4">
        <v>44551</v>
      </c>
      <c r="F7857" s="2">
        <f t="shared" si="1249"/>
        <v>2021</v>
      </c>
      <c r="G7857" s="2">
        <f t="shared" si="1250"/>
        <v>12</v>
      </c>
      <c r="H7857" s="2">
        <f t="shared" si="1251"/>
        <v>21</v>
      </c>
      <c r="I7857" s="2" t="str">
        <f t="shared" si="1252"/>
        <v>Diciembre</v>
      </c>
      <c r="L7857" s="2" t="str">
        <f t="shared" si="1248"/>
        <v>Índices y tasasIndicador bancario de referencia IBR 90 díasDiario4455244552</v>
      </c>
    </row>
    <row r="7858" spans="1:12" s="7" customFormat="1" ht="15.95" customHeight="1" x14ac:dyDescent="0.2">
      <c r="A7858" s="2" t="s">
        <v>20</v>
      </c>
      <c r="B7858" s="2" t="s">
        <v>27</v>
      </c>
      <c r="C7858" s="2" t="s">
        <v>26</v>
      </c>
      <c r="D7858" s="4">
        <v>44552</v>
      </c>
      <c r="E7858" s="4">
        <v>44552</v>
      </c>
      <c r="F7858" s="2">
        <f t="shared" si="1249"/>
        <v>2021</v>
      </c>
      <c r="G7858" s="2">
        <f t="shared" si="1250"/>
        <v>12</v>
      </c>
      <c r="H7858" s="2">
        <f t="shared" si="1251"/>
        <v>22</v>
      </c>
      <c r="I7858" s="2" t="str">
        <f t="shared" si="1252"/>
        <v>Diciembre</v>
      </c>
      <c r="L7858" s="2" t="str">
        <f t="shared" si="1248"/>
        <v>Índices y tasasIndicador bancario de referencia IBR 90 díasDiario4455344553</v>
      </c>
    </row>
    <row r="7859" spans="1:12" s="7" customFormat="1" ht="15.95" customHeight="1" x14ac:dyDescent="0.2">
      <c r="A7859" s="2" t="s">
        <v>20</v>
      </c>
      <c r="B7859" s="2" t="s">
        <v>27</v>
      </c>
      <c r="C7859" s="2" t="s">
        <v>26</v>
      </c>
      <c r="D7859" s="4">
        <v>44553</v>
      </c>
      <c r="E7859" s="4">
        <v>44553</v>
      </c>
      <c r="F7859" s="2">
        <f t="shared" si="1249"/>
        <v>2021</v>
      </c>
      <c r="G7859" s="2">
        <f t="shared" si="1250"/>
        <v>12</v>
      </c>
      <c r="H7859" s="2">
        <f t="shared" si="1251"/>
        <v>23</v>
      </c>
      <c r="I7859" s="2" t="str">
        <f t="shared" si="1252"/>
        <v>Diciembre</v>
      </c>
      <c r="L7859" s="2" t="str">
        <f t="shared" si="1248"/>
        <v>Índices y tasasIndicador bancario de referencia IBR 90 díasDiario4455444554</v>
      </c>
    </row>
    <row r="7860" spans="1:12" s="7" customFormat="1" ht="15.95" customHeight="1" x14ac:dyDescent="0.2">
      <c r="A7860" s="2" t="s">
        <v>20</v>
      </c>
      <c r="B7860" s="2" t="s">
        <v>27</v>
      </c>
      <c r="C7860" s="2" t="s">
        <v>26</v>
      </c>
      <c r="D7860" s="4">
        <v>44554</v>
      </c>
      <c r="E7860" s="4">
        <v>44554</v>
      </c>
      <c r="F7860" s="2">
        <f t="shared" si="1249"/>
        <v>2021</v>
      </c>
      <c r="G7860" s="2">
        <f t="shared" si="1250"/>
        <v>12</v>
      </c>
      <c r="H7860" s="2">
        <f t="shared" si="1251"/>
        <v>24</v>
      </c>
      <c r="I7860" s="2" t="str">
        <f t="shared" si="1252"/>
        <v>Diciembre</v>
      </c>
      <c r="L7860" s="2" t="str">
        <f t="shared" si="1248"/>
        <v>Índices y tasasIndicador bancario de referencia IBR 90 díasDiario4455744557</v>
      </c>
    </row>
    <row r="7861" spans="1:12" s="7" customFormat="1" ht="15.95" customHeight="1" x14ac:dyDescent="0.2">
      <c r="A7861" s="2" t="s">
        <v>20</v>
      </c>
      <c r="B7861" s="2" t="s">
        <v>27</v>
      </c>
      <c r="C7861" s="2" t="s">
        <v>26</v>
      </c>
      <c r="D7861" s="4">
        <v>44557</v>
      </c>
      <c r="E7861" s="4">
        <v>44557</v>
      </c>
      <c r="F7861" s="2">
        <f t="shared" si="1249"/>
        <v>2021</v>
      </c>
      <c r="G7861" s="2">
        <f t="shared" si="1250"/>
        <v>12</v>
      </c>
      <c r="H7861" s="2">
        <f t="shared" si="1251"/>
        <v>27</v>
      </c>
      <c r="I7861" s="2" t="str">
        <f t="shared" si="1252"/>
        <v>Diciembre</v>
      </c>
      <c r="L7861" s="2" t="str">
        <f t="shared" si="1248"/>
        <v>Índices y tasasIndicador bancario de referencia IBR 90 díasDiario4455844558</v>
      </c>
    </row>
    <row r="7862" spans="1:12" s="7" customFormat="1" ht="15.95" customHeight="1" x14ac:dyDescent="0.2">
      <c r="A7862" s="2" t="s">
        <v>20</v>
      </c>
      <c r="B7862" s="2" t="s">
        <v>27</v>
      </c>
      <c r="C7862" s="2" t="s">
        <v>26</v>
      </c>
      <c r="D7862" s="4">
        <v>44558</v>
      </c>
      <c r="E7862" s="4">
        <v>44558</v>
      </c>
      <c r="F7862" s="2">
        <f t="shared" si="1249"/>
        <v>2021</v>
      </c>
      <c r="G7862" s="2">
        <f t="shared" si="1250"/>
        <v>12</v>
      </c>
      <c r="H7862" s="2">
        <f t="shared" si="1251"/>
        <v>28</v>
      </c>
      <c r="I7862" s="2" t="str">
        <f t="shared" si="1252"/>
        <v>Diciembre</v>
      </c>
      <c r="L7862" s="2" t="str">
        <f t="shared" si="1248"/>
        <v>Índices y tasasIndicador bancario de referencia IBR 90 díasDiario4455944559</v>
      </c>
    </row>
    <row r="7863" spans="1:12" s="7" customFormat="1" ht="15.95" customHeight="1" x14ac:dyDescent="0.2">
      <c r="A7863" s="2" t="s">
        <v>20</v>
      </c>
      <c r="B7863" s="2" t="s">
        <v>27</v>
      </c>
      <c r="C7863" s="2" t="s">
        <v>26</v>
      </c>
      <c r="D7863" s="4">
        <v>44559</v>
      </c>
      <c r="E7863" s="4">
        <v>44559</v>
      </c>
      <c r="F7863" s="2">
        <f t="shared" si="1249"/>
        <v>2021</v>
      </c>
      <c r="G7863" s="2">
        <f t="shared" si="1250"/>
        <v>12</v>
      </c>
      <c r="H7863" s="2">
        <f t="shared" si="1251"/>
        <v>29</v>
      </c>
      <c r="I7863" s="2" t="str">
        <f t="shared" si="1252"/>
        <v>Diciembre</v>
      </c>
      <c r="L7863" s="2" t="str">
        <f t="shared" si="1248"/>
        <v>Índices y tasasIndicador bancario de referencia IBR 90 díasDiario4456044560</v>
      </c>
    </row>
    <row r="7864" spans="1:12" s="7" customFormat="1" ht="15.95" customHeight="1" x14ac:dyDescent="0.2">
      <c r="A7864" s="2" t="s">
        <v>20</v>
      </c>
      <c r="B7864" s="2" t="s">
        <v>27</v>
      </c>
      <c r="C7864" s="2" t="s">
        <v>26</v>
      </c>
      <c r="D7864" s="4">
        <v>44560</v>
      </c>
      <c r="E7864" s="4">
        <v>44560</v>
      </c>
      <c r="F7864" s="2">
        <f t="shared" si="1249"/>
        <v>2021</v>
      </c>
      <c r="G7864" s="2">
        <f t="shared" si="1250"/>
        <v>12</v>
      </c>
      <c r="H7864" s="2">
        <f t="shared" si="1251"/>
        <v>30</v>
      </c>
      <c r="I7864" s="2" t="str">
        <f t="shared" si="1252"/>
        <v>Diciembre</v>
      </c>
      <c r="L7864" s="2" t="str">
        <f t="shared" si="1248"/>
        <v>Índices y tasasIndicador bancario de referencia IBR 90 díasDiario4456444564</v>
      </c>
    </row>
    <row r="7865" spans="1:12" s="7" customFormat="1" ht="15.95" customHeight="1" x14ac:dyDescent="0.2">
      <c r="A7865" s="2" t="s">
        <v>20</v>
      </c>
      <c r="B7865" s="2" t="s">
        <v>27</v>
      </c>
      <c r="C7865" s="2" t="s">
        <v>26</v>
      </c>
      <c r="D7865" s="4">
        <v>44564</v>
      </c>
      <c r="E7865" s="4">
        <v>44564</v>
      </c>
      <c r="F7865" s="2">
        <f t="shared" si="1249"/>
        <v>2022</v>
      </c>
      <c r="G7865" s="2">
        <f t="shared" si="1250"/>
        <v>1</v>
      </c>
      <c r="H7865" s="2">
        <f t="shared" si="1251"/>
        <v>3</v>
      </c>
      <c r="I7865" s="2" t="str">
        <f t="shared" si="1252"/>
        <v>Enero</v>
      </c>
      <c r="L7865" s="2" t="str">
        <f t="shared" si="1248"/>
        <v>Índices y tasasIndicador bancario de referencia IBR 90 díasDiario4456544565</v>
      </c>
    </row>
    <row r="7866" spans="1:12" s="7" customFormat="1" ht="15.95" customHeight="1" x14ac:dyDescent="0.2">
      <c r="A7866" s="2" t="s">
        <v>20</v>
      </c>
      <c r="B7866" s="2" t="s">
        <v>27</v>
      </c>
      <c r="C7866" s="2" t="s">
        <v>26</v>
      </c>
      <c r="D7866" s="4">
        <v>44565</v>
      </c>
      <c r="E7866" s="4">
        <v>44565</v>
      </c>
      <c r="F7866" s="2">
        <f t="shared" si="1249"/>
        <v>2022</v>
      </c>
      <c r="G7866" s="2">
        <f t="shared" si="1250"/>
        <v>1</v>
      </c>
      <c r="H7866" s="2">
        <f t="shared" si="1251"/>
        <v>4</v>
      </c>
      <c r="I7866" s="2" t="str">
        <f t="shared" si="1252"/>
        <v>Enero</v>
      </c>
      <c r="L7866" s="2" t="str">
        <f t="shared" si="1248"/>
        <v>Índices y tasasIndicador bancario de referencia IBR 90 díasDiario4456644566</v>
      </c>
    </row>
    <row r="7867" spans="1:12" s="7" customFormat="1" ht="15.95" customHeight="1" x14ac:dyDescent="0.2">
      <c r="A7867" s="2" t="s">
        <v>20</v>
      </c>
      <c r="B7867" s="2" t="s">
        <v>27</v>
      </c>
      <c r="C7867" s="2" t="s">
        <v>26</v>
      </c>
      <c r="D7867" s="4">
        <v>44566</v>
      </c>
      <c r="E7867" s="4">
        <v>44566</v>
      </c>
      <c r="F7867" s="2">
        <f t="shared" si="1249"/>
        <v>2022</v>
      </c>
      <c r="G7867" s="2">
        <f t="shared" si="1250"/>
        <v>1</v>
      </c>
      <c r="H7867" s="2">
        <f t="shared" si="1251"/>
        <v>5</v>
      </c>
      <c r="I7867" s="2" t="str">
        <f t="shared" si="1252"/>
        <v>Enero</v>
      </c>
      <c r="L7867" s="2" t="str">
        <f t="shared" si="1248"/>
        <v>Índices y tasasIndicador bancario de referencia IBR 90 díasDiario4456744567</v>
      </c>
    </row>
    <row r="7868" spans="1:12" s="7" customFormat="1" ht="15.95" customHeight="1" x14ac:dyDescent="0.2">
      <c r="A7868" s="2" t="s">
        <v>20</v>
      </c>
      <c r="B7868" s="2" t="s">
        <v>27</v>
      </c>
      <c r="C7868" s="2" t="s">
        <v>26</v>
      </c>
      <c r="D7868" s="4">
        <v>44567</v>
      </c>
      <c r="E7868" s="4">
        <v>44567</v>
      </c>
      <c r="F7868" s="2">
        <f t="shared" si="1249"/>
        <v>2022</v>
      </c>
      <c r="G7868" s="2">
        <f t="shared" si="1250"/>
        <v>1</v>
      </c>
      <c r="H7868" s="2">
        <f t="shared" si="1251"/>
        <v>6</v>
      </c>
      <c r="I7868" s="2" t="str">
        <f t="shared" si="1252"/>
        <v>Enero</v>
      </c>
      <c r="L7868" s="2" t="str">
        <f t="shared" si="1248"/>
        <v>Índices y tasasIndicador bancario de referencia IBR 90 díasDiario4456844568</v>
      </c>
    </row>
    <row r="7869" spans="1:12" s="7" customFormat="1" ht="15.95" customHeight="1" x14ac:dyDescent="0.2">
      <c r="A7869" s="2" t="s">
        <v>20</v>
      </c>
      <c r="B7869" s="2" t="s">
        <v>27</v>
      </c>
      <c r="C7869" s="2" t="s">
        <v>26</v>
      </c>
      <c r="D7869" s="4">
        <v>44568</v>
      </c>
      <c r="E7869" s="4">
        <v>44568</v>
      </c>
      <c r="F7869" s="2">
        <f t="shared" si="1249"/>
        <v>2022</v>
      </c>
      <c r="G7869" s="2">
        <f t="shared" si="1250"/>
        <v>1</v>
      </c>
      <c r="H7869" s="2">
        <f t="shared" si="1251"/>
        <v>7</v>
      </c>
      <c r="I7869" s="2" t="str">
        <f t="shared" si="1252"/>
        <v>Enero</v>
      </c>
      <c r="L7869" s="2" t="str">
        <f t="shared" si="1248"/>
        <v>Índices y tasasIndicador bancario de referencia IBR 90 díasDiario4457244572</v>
      </c>
    </row>
    <row r="7870" spans="1:12" s="7" customFormat="1" ht="15.95" customHeight="1" x14ac:dyDescent="0.2">
      <c r="A7870" s="2" t="s">
        <v>20</v>
      </c>
      <c r="B7870" s="2" t="s">
        <v>27</v>
      </c>
      <c r="C7870" s="2" t="s">
        <v>26</v>
      </c>
      <c r="D7870" s="4">
        <v>44572</v>
      </c>
      <c r="E7870" s="4">
        <v>44572</v>
      </c>
      <c r="F7870" s="2">
        <f t="shared" si="1249"/>
        <v>2022</v>
      </c>
      <c r="G7870" s="2">
        <f t="shared" si="1250"/>
        <v>1</v>
      </c>
      <c r="H7870" s="2">
        <f t="shared" si="1251"/>
        <v>11</v>
      </c>
      <c r="I7870" s="2" t="str">
        <f t="shared" si="1252"/>
        <v>Enero</v>
      </c>
      <c r="L7870" s="2" t="str">
        <f t="shared" si="1248"/>
        <v>Índices y tasasIndicador bancario de referencia IBR 90 díasDiario4457344573</v>
      </c>
    </row>
    <row r="7871" spans="1:12" s="7" customFormat="1" ht="15.95" customHeight="1" x14ac:dyDescent="0.2">
      <c r="A7871" s="2" t="s">
        <v>20</v>
      </c>
      <c r="B7871" s="2" t="s">
        <v>27</v>
      </c>
      <c r="C7871" s="2" t="s">
        <v>26</v>
      </c>
      <c r="D7871" s="4">
        <v>44573</v>
      </c>
      <c r="E7871" s="4">
        <v>44573</v>
      </c>
      <c r="F7871" s="2">
        <f t="shared" si="1249"/>
        <v>2022</v>
      </c>
      <c r="G7871" s="2">
        <f t="shared" si="1250"/>
        <v>1</v>
      </c>
      <c r="H7871" s="2">
        <f t="shared" si="1251"/>
        <v>12</v>
      </c>
      <c r="I7871" s="2" t="str">
        <f t="shared" si="1252"/>
        <v>Enero</v>
      </c>
      <c r="L7871" s="2" t="str">
        <f t="shared" si="1248"/>
        <v>Índices y tasasIndicador bancario de referencia IBR 90 díasDiario4457444574</v>
      </c>
    </row>
    <row r="7872" spans="1:12" s="7" customFormat="1" ht="15.95" customHeight="1" x14ac:dyDescent="0.2">
      <c r="A7872" s="2" t="s">
        <v>20</v>
      </c>
      <c r="B7872" s="2" t="s">
        <v>27</v>
      </c>
      <c r="C7872" s="2" t="s">
        <v>26</v>
      </c>
      <c r="D7872" s="4">
        <v>44574</v>
      </c>
      <c r="E7872" s="4">
        <v>44574</v>
      </c>
      <c r="F7872" s="2">
        <f t="shared" si="1249"/>
        <v>2022</v>
      </c>
      <c r="G7872" s="2">
        <f t="shared" si="1250"/>
        <v>1</v>
      </c>
      <c r="H7872" s="2">
        <f t="shared" si="1251"/>
        <v>13</v>
      </c>
      <c r="I7872" s="2" t="str">
        <f t="shared" si="1252"/>
        <v>Enero</v>
      </c>
      <c r="L7872" s="2" t="str">
        <f t="shared" si="1248"/>
        <v>Índices y tasasIndicador bancario de referencia IBR 90 díasDiario4457544575</v>
      </c>
    </row>
    <row r="7873" spans="1:12" s="7" customFormat="1" ht="15.95" customHeight="1" x14ac:dyDescent="0.2">
      <c r="A7873" s="2" t="s">
        <v>20</v>
      </c>
      <c r="B7873" s="2" t="s">
        <v>27</v>
      </c>
      <c r="C7873" s="2" t="s">
        <v>26</v>
      </c>
      <c r="D7873" s="4">
        <v>44575</v>
      </c>
      <c r="E7873" s="4">
        <v>44575</v>
      </c>
      <c r="F7873" s="2">
        <f t="shared" si="1249"/>
        <v>2022</v>
      </c>
      <c r="G7873" s="2">
        <f t="shared" si="1250"/>
        <v>1</v>
      </c>
      <c r="H7873" s="2">
        <f t="shared" si="1251"/>
        <v>14</v>
      </c>
      <c r="I7873" s="2" t="str">
        <f t="shared" si="1252"/>
        <v>Enero</v>
      </c>
      <c r="L7873" s="2" t="str">
        <f t="shared" si="1248"/>
        <v>Índices y tasasIndicador bancario de referencia IBR 90 díasDiario4457844578</v>
      </c>
    </row>
    <row r="7874" spans="1:12" s="7" customFormat="1" ht="15.95" customHeight="1" x14ac:dyDescent="0.2">
      <c r="A7874" s="2" t="s">
        <v>20</v>
      </c>
      <c r="B7874" s="2" t="s">
        <v>27</v>
      </c>
      <c r="C7874" s="2" t="s">
        <v>26</v>
      </c>
      <c r="D7874" s="4">
        <v>44578</v>
      </c>
      <c r="E7874" s="4">
        <v>44578</v>
      </c>
      <c r="F7874" s="2">
        <f t="shared" si="1249"/>
        <v>2022</v>
      </c>
      <c r="G7874" s="2">
        <f t="shared" si="1250"/>
        <v>1</v>
      </c>
      <c r="H7874" s="2">
        <f t="shared" si="1251"/>
        <v>17</v>
      </c>
      <c r="I7874" s="2" t="str">
        <f t="shared" si="1252"/>
        <v>Enero</v>
      </c>
      <c r="L7874" s="2" t="str">
        <f t="shared" si="1248"/>
        <v>Índices y tasasIndicador bancario de referencia IBR 90 díasDiario4457944579</v>
      </c>
    </row>
    <row r="7875" spans="1:12" s="7" customFormat="1" ht="15.95" customHeight="1" x14ac:dyDescent="0.2">
      <c r="A7875" s="2" t="s">
        <v>20</v>
      </c>
      <c r="B7875" s="2" t="s">
        <v>27</v>
      </c>
      <c r="C7875" s="2" t="s">
        <v>26</v>
      </c>
      <c r="D7875" s="4">
        <v>44579</v>
      </c>
      <c r="E7875" s="4">
        <v>44579</v>
      </c>
      <c r="F7875" s="2">
        <f t="shared" si="1249"/>
        <v>2022</v>
      </c>
      <c r="G7875" s="2">
        <f t="shared" si="1250"/>
        <v>1</v>
      </c>
      <c r="H7875" s="2">
        <f t="shared" si="1251"/>
        <v>18</v>
      </c>
      <c r="I7875" s="2" t="str">
        <f t="shared" si="1252"/>
        <v>Enero</v>
      </c>
      <c r="L7875" s="2" t="str">
        <f t="shared" si="1248"/>
        <v>Índices y tasasIndicador bancario de referencia IBR 90 díasDiario4458044580</v>
      </c>
    </row>
    <row r="7876" spans="1:12" s="7" customFormat="1" ht="15.95" customHeight="1" x14ac:dyDescent="0.2">
      <c r="A7876" s="2" t="s">
        <v>20</v>
      </c>
      <c r="B7876" s="2" t="s">
        <v>27</v>
      </c>
      <c r="C7876" s="2" t="s">
        <v>26</v>
      </c>
      <c r="D7876" s="4">
        <v>44580</v>
      </c>
      <c r="E7876" s="4">
        <v>44580</v>
      </c>
      <c r="F7876" s="2">
        <f t="shared" si="1249"/>
        <v>2022</v>
      </c>
      <c r="G7876" s="2">
        <f t="shared" si="1250"/>
        <v>1</v>
      </c>
      <c r="H7876" s="2">
        <f t="shared" si="1251"/>
        <v>19</v>
      </c>
      <c r="I7876" s="2" t="str">
        <f t="shared" si="1252"/>
        <v>Enero</v>
      </c>
      <c r="L7876" s="2" t="str">
        <f t="shared" si="1248"/>
        <v>Índices y tasasIndicador bancario de referencia IBR 90 díasDiario4458144581</v>
      </c>
    </row>
    <row r="7877" spans="1:12" s="7" customFormat="1" ht="15.95" customHeight="1" x14ac:dyDescent="0.2">
      <c r="A7877" s="2" t="s">
        <v>20</v>
      </c>
      <c r="B7877" s="2" t="s">
        <v>27</v>
      </c>
      <c r="C7877" s="2" t="s">
        <v>26</v>
      </c>
      <c r="D7877" s="4">
        <v>44581</v>
      </c>
      <c r="E7877" s="4">
        <v>44581</v>
      </c>
      <c r="F7877" s="2">
        <f t="shared" si="1249"/>
        <v>2022</v>
      </c>
      <c r="G7877" s="2">
        <f t="shared" si="1250"/>
        <v>1</v>
      </c>
      <c r="H7877" s="2">
        <f t="shared" si="1251"/>
        <v>20</v>
      </c>
      <c r="I7877" s="2" t="str">
        <f t="shared" si="1252"/>
        <v>Enero</v>
      </c>
      <c r="L7877" s="2" t="str">
        <f t="shared" si="1248"/>
        <v>Índices y tasasIndicador bancario de referencia IBR 90 díasDiario4458244582</v>
      </c>
    </row>
    <row r="7878" spans="1:12" s="7" customFormat="1" ht="15.95" customHeight="1" x14ac:dyDescent="0.2">
      <c r="A7878" s="2" t="s">
        <v>20</v>
      </c>
      <c r="B7878" s="2" t="s">
        <v>27</v>
      </c>
      <c r="C7878" s="2" t="s">
        <v>26</v>
      </c>
      <c r="D7878" s="4">
        <v>44582</v>
      </c>
      <c r="E7878" s="4">
        <v>44582</v>
      </c>
      <c r="F7878" s="2">
        <f t="shared" si="1249"/>
        <v>2022</v>
      </c>
      <c r="G7878" s="2">
        <f t="shared" si="1250"/>
        <v>1</v>
      </c>
      <c r="H7878" s="2">
        <f t="shared" si="1251"/>
        <v>21</v>
      </c>
      <c r="I7878" s="2" t="str">
        <f t="shared" si="1252"/>
        <v>Enero</v>
      </c>
      <c r="L7878" s="2" t="str">
        <f t="shared" si="1248"/>
        <v>Índices y tasasIndicador bancario de referencia IBR 90 díasDiario4458544585</v>
      </c>
    </row>
    <row r="7879" spans="1:12" s="7" customFormat="1" ht="15.95" customHeight="1" x14ac:dyDescent="0.2">
      <c r="A7879" s="2" t="s">
        <v>20</v>
      </c>
      <c r="B7879" s="2" t="s">
        <v>27</v>
      </c>
      <c r="C7879" s="2" t="s">
        <v>26</v>
      </c>
      <c r="D7879" s="4">
        <v>44585</v>
      </c>
      <c r="E7879" s="4">
        <v>44585</v>
      </c>
      <c r="F7879" s="2">
        <f t="shared" si="1249"/>
        <v>2022</v>
      </c>
      <c r="G7879" s="2">
        <f t="shared" si="1250"/>
        <v>1</v>
      </c>
      <c r="H7879" s="2">
        <f t="shared" si="1251"/>
        <v>24</v>
      </c>
      <c r="I7879" s="2" t="str">
        <f t="shared" si="1252"/>
        <v>Enero</v>
      </c>
      <c r="L7879" s="2" t="str">
        <f t="shared" si="1248"/>
        <v>Índices y tasasIndicador bancario de referencia IBR 90 díasDiario4458644586</v>
      </c>
    </row>
    <row r="7880" spans="1:12" s="7" customFormat="1" ht="15.95" customHeight="1" x14ac:dyDescent="0.2">
      <c r="A7880" s="2" t="s">
        <v>20</v>
      </c>
      <c r="B7880" s="2" t="s">
        <v>27</v>
      </c>
      <c r="C7880" s="2" t="s">
        <v>26</v>
      </c>
      <c r="D7880" s="4">
        <v>44586</v>
      </c>
      <c r="E7880" s="4">
        <v>44586</v>
      </c>
      <c r="F7880" s="2">
        <f t="shared" si="1249"/>
        <v>2022</v>
      </c>
      <c r="G7880" s="2">
        <f t="shared" si="1250"/>
        <v>1</v>
      </c>
      <c r="H7880" s="2">
        <f t="shared" si="1251"/>
        <v>25</v>
      </c>
      <c r="I7880" s="2" t="str">
        <f t="shared" si="1252"/>
        <v>Enero</v>
      </c>
      <c r="L7880" s="2" t="str">
        <f t="shared" si="1248"/>
        <v>Índices y tasasIndicador bancario de referencia IBR 90 díasDiario4458744587</v>
      </c>
    </row>
    <row r="7881" spans="1:12" s="7" customFormat="1" ht="15.95" customHeight="1" x14ac:dyDescent="0.2">
      <c r="A7881" s="2" t="s">
        <v>20</v>
      </c>
      <c r="B7881" s="2" t="s">
        <v>27</v>
      </c>
      <c r="C7881" s="2" t="s">
        <v>26</v>
      </c>
      <c r="D7881" s="4">
        <v>44587</v>
      </c>
      <c r="E7881" s="4">
        <v>44587</v>
      </c>
      <c r="F7881" s="2">
        <f t="shared" si="1249"/>
        <v>2022</v>
      </c>
      <c r="G7881" s="2">
        <f t="shared" si="1250"/>
        <v>1</v>
      </c>
      <c r="H7881" s="2">
        <f t="shared" si="1251"/>
        <v>26</v>
      </c>
      <c r="I7881" s="2" t="str">
        <f t="shared" si="1252"/>
        <v>Enero</v>
      </c>
      <c r="L7881" s="2" t="str">
        <f t="shared" si="1248"/>
        <v>Índices y tasasIndicador bancario de referencia IBR 90 díasDiario4458844588</v>
      </c>
    </row>
    <row r="7882" spans="1:12" s="7" customFormat="1" ht="15.95" customHeight="1" x14ac:dyDescent="0.2">
      <c r="A7882" s="2" t="s">
        <v>20</v>
      </c>
      <c r="B7882" s="2" t="s">
        <v>27</v>
      </c>
      <c r="C7882" s="2" t="s">
        <v>26</v>
      </c>
      <c r="D7882" s="4">
        <v>44588</v>
      </c>
      <c r="E7882" s="4">
        <v>44588</v>
      </c>
      <c r="F7882" s="2">
        <f t="shared" si="1249"/>
        <v>2022</v>
      </c>
      <c r="G7882" s="2">
        <f t="shared" si="1250"/>
        <v>1</v>
      </c>
      <c r="H7882" s="2">
        <f t="shared" si="1251"/>
        <v>27</v>
      </c>
      <c r="I7882" s="2" t="str">
        <f t="shared" si="1252"/>
        <v>Enero</v>
      </c>
      <c r="L7882" s="2" t="str">
        <f t="shared" ref="L7882:L7945" si="1253">CONCATENATE(A7883,B7883,C7883,D7883,E7883,)</f>
        <v>Índices y tasasIndicador bancario de referencia IBR 90 díasDiario4458944589</v>
      </c>
    </row>
    <row r="7883" spans="1:12" s="7" customFormat="1" ht="15.95" customHeight="1" x14ac:dyDescent="0.2">
      <c r="A7883" s="2" t="s">
        <v>20</v>
      </c>
      <c r="B7883" s="2" t="s">
        <v>27</v>
      </c>
      <c r="C7883" s="2" t="s">
        <v>26</v>
      </c>
      <c r="D7883" s="4">
        <v>44589</v>
      </c>
      <c r="E7883" s="4">
        <v>44589</v>
      </c>
      <c r="F7883" s="2">
        <f t="shared" si="1249"/>
        <v>2022</v>
      </c>
      <c r="G7883" s="2">
        <f t="shared" si="1250"/>
        <v>1</v>
      </c>
      <c r="H7883" s="2">
        <f t="shared" si="1251"/>
        <v>28</v>
      </c>
      <c r="I7883" s="2" t="str">
        <f t="shared" si="1252"/>
        <v>Enero</v>
      </c>
      <c r="L7883" s="2" t="str">
        <f t="shared" si="1253"/>
        <v>Índices y tasasIndicador bancario de referencia IBR 90 díasDiario4459244592</v>
      </c>
    </row>
    <row r="7884" spans="1:12" s="7" customFormat="1" ht="15.95" customHeight="1" x14ac:dyDescent="0.2">
      <c r="A7884" s="2" t="s">
        <v>20</v>
      </c>
      <c r="B7884" s="2" t="s">
        <v>27</v>
      </c>
      <c r="C7884" s="2" t="s">
        <v>26</v>
      </c>
      <c r="D7884" s="4">
        <v>44592</v>
      </c>
      <c r="E7884" s="4">
        <v>44592</v>
      </c>
      <c r="F7884" s="2">
        <f t="shared" si="1249"/>
        <v>2022</v>
      </c>
      <c r="G7884" s="2">
        <f t="shared" si="1250"/>
        <v>1</v>
      </c>
      <c r="H7884" s="2">
        <f t="shared" si="1251"/>
        <v>31</v>
      </c>
      <c r="I7884" s="2" t="str">
        <f t="shared" si="1252"/>
        <v>Enero</v>
      </c>
      <c r="L7884" s="2" t="str">
        <f t="shared" si="1253"/>
        <v>Índices y tasasIndicador bancario de referencia IBR 90 díasDiario4459344593</v>
      </c>
    </row>
    <row r="7885" spans="1:12" s="7" customFormat="1" ht="15.95" customHeight="1" x14ac:dyDescent="0.2">
      <c r="A7885" s="2" t="s">
        <v>20</v>
      </c>
      <c r="B7885" s="2" t="s">
        <v>27</v>
      </c>
      <c r="C7885" s="2" t="s">
        <v>26</v>
      </c>
      <c r="D7885" s="4">
        <v>44593</v>
      </c>
      <c r="E7885" s="4">
        <v>44593</v>
      </c>
      <c r="F7885" s="2">
        <f t="shared" si="1249"/>
        <v>2022</v>
      </c>
      <c r="G7885" s="2">
        <f t="shared" si="1250"/>
        <v>2</v>
      </c>
      <c r="H7885" s="2">
        <f t="shared" si="1251"/>
        <v>1</v>
      </c>
      <c r="I7885" s="2" t="str">
        <f t="shared" si="1252"/>
        <v>Febrero</v>
      </c>
      <c r="L7885" s="2" t="str">
        <f t="shared" si="1253"/>
        <v>Índices y tasasIndicador bancario de referencia IBR 90 díasDiario4459444594</v>
      </c>
    </row>
    <row r="7886" spans="1:12" s="7" customFormat="1" ht="15.95" customHeight="1" x14ac:dyDescent="0.2">
      <c r="A7886" s="2" t="s">
        <v>20</v>
      </c>
      <c r="B7886" s="2" t="s">
        <v>27</v>
      </c>
      <c r="C7886" s="2" t="s">
        <v>26</v>
      </c>
      <c r="D7886" s="4">
        <v>44594</v>
      </c>
      <c r="E7886" s="4">
        <v>44594</v>
      </c>
      <c r="F7886" s="2">
        <f t="shared" si="1249"/>
        <v>2022</v>
      </c>
      <c r="G7886" s="2">
        <f t="shared" si="1250"/>
        <v>2</v>
      </c>
      <c r="H7886" s="2">
        <f t="shared" si="1251"/>
        <v>2</v>
      </c>
      <c r="I7886" s="2" t="str">
        <f t="shared" si="1252"/>
        <v>Febrero</v>
      </c>
      <c r="L7886" s="2" t="str">
        <f t="shared" si="1253"/>
        <v>Índices y tasasIndicador bancario de referencia IBR 90 díasDiario4459544595</v>
      </c>
    </row>
    <row r="7887" spans="1:12" s="7" customFormat="1" ht="15.95" customHeight="1" x14ac:dyDescent="0.2">
      <c r="A7887" s="2" t="s">
        <v>20</v>
      </c>
      <c r="B7887" s="2" t="s">
        <v>27</v>
      </c>
      <c r="C7887" s="2" t="s">
        <v>26</v>
      </c>
      <c r="D7887" s="4">
        <v>44595</v>
      </c>
      <c r="E7887" s="4">
        <v>44595</v>
      </c>
      <c r="F7887" s="2">
        <f t="shared" si="1249"/>
        <v>2022</v>
      </c>
      <c r="G7887" s="2">
        <f t="shared" si="1250"/>
        <v>2</v>
      </c>
      <c r="H7887" s="2">
        <f t="shared" si="1251"/>
        <v>3</v>
      </c>
      <c r="I7887" s="2" t="str">
        <f t="shared" si="1252"/>
        <v>Febrero</v>
      </c>
      <c r="L7887" s="2" t="str">
        <f t="shared" si="1253"/>
        <v>Índices y tasasIndicador bancario de referencia IBR 90 díasDiario4459644596</v>
      </c>
    </row>
    <row r="7888" spans="1:12" s="7" customFormat="1" ht="15.95" customHeight="1" x14ac:dyDescent="0.2">
      <c r="A7888" s="2" t="s">
        <v>20</v>
      </c>
      <c r="B7888" s="2" t="s">
        <v>27</v>
      </c>
      <c r="C7888" s="2" t="s">
        <v>26</v>
      </c>
      <c r="D7888" s="4">
        <v>44596</v>
      </c>
      <c r="E7888" s="4">
        <v>44596</v>
      </c>
      <c r="F7888" s="2">
        <f t="shared" si="1249"/>
        <v>2022</v>
      </c>
      <c r="G7888" s="2">
        <f t="shared" si="1250"/>
        <v>2</v>
      </c>
      <c r="H7888" s="2">
        <f t="shared" si="1251"/>
        <v>4</v>
      </c>
      <c r="I7888" s="2" t="str">
        <f t="shared" si="1252"/>
        <v>Febrero</v>
      </c>
      <c r="L7888" s="2" t="str">
        <f t="shared" si="1253"/>
        <v>Índices y tasasIndicador bancario de referencia IBR 90 díasDiario4459944599</v>
      </c>
    </row>
    <row r="7889" spans="1:12" s="7" customFormat="1" ht="15.95" customHeight="1" x14ac:dyDescent="0.2">
      <c r="A7889" s="2" t="s">
        <v>20</v>
      </c>
      <c r="B7889" s="2" t="s">
        <v>27</v>
      </c>
      <c r="C7889" s="2" t="s">
        <v>26</v>
      </c>
      <c r="D7889" s="4">
        <v>44599</v>
      </c>
      <c r="E7889" s="4">
        <v>44599</v>
      </c>
      <c r="F7889" s="2">
        <f t="shared" si="1249"/>
        <v>2022</v>
      </c>
      <c r="G7889" s="2">
        <f t="shared" si="1250"/>
        <v>2</v>
      </c>
      <c r="H7889" s="2">
        <f t="shared" si="1251"/>
        <v>7</v>
      </c>
      <c r="I7889" s="2" t="str">
        <f t="shared" si="1252"/>
        <v>Febrero</v>
      </c>
      <c r="L7889" s="2" t="str">
        <f t="shared" si="1253"/>
        <v>Índices y tasasIndicador bancario de referencia IBR 90 díasDiario4460044600</v>
      </c>
    </row>
    <row r="7890" spans="1:12" s="7" customFormat="1" ht="15.95" customHeight="1" x14ac:dyDescent="0.2">
      <c r="A7890" s="2" t="s">
        <v>20</v>
      </c>
      <c r="B7890" s="2" t="s">
        <v>27</v>
      </c>
      <c r="C7890" s="2" t="s">
        <v>26</v>
      </c>
      <c r="D7890" s="4">
        <v>44600</v>
      </c>
      <c r="E7890" s="4">
        <v>44600</v>
      </c>
      <c r="F7890" s="2">
        <f t="shared" si="1249"/>
        <v>2022</v>
      </c>
      <c r="G7890" s="2">
        <f t="shared" si="1250"/>
        <v>2</v>
      </c>
      <c r="H7890" s="2">
        <f t="shared" si="1251"/>
        <v>8</v>
      </c>
      <c r="I7890" s="2" t="str">
        <f t="shared" si="1252"/>
        <v>Febrero</v>
      </c>
      <c r="L7890" s="2" t="str">
        <f t="shared" si="1253"/>
        <v>Índices y tasasIndicador bancario de referencia IBR 90 díasDiario4460144601</v>
      </c>
    </row>
    <row r="7891" spans="1:12" s="7" customFormat="1" ht="15.95" customHeight="1" x14ac:dyDescent="0.2">
      <c r="A7891" s="2" t="s">
        <v>20</v>
      </c>
      <c r="B7891" s="2" t="s">
        <v>27</v>
      </c>
      <c r="C7891" s="2" t="s">
        <v>26</v>
      </c>
      <c r="D7891" s="4">
        <v>44601</v>
      </c>
      <c r="E7891" s="4">
        <v>44601</v>
      </c>
      <c r="F7891" s="2">
        <f t="shared" si="1249"/>
        <v>2022</v>
      </c>
      <c r="G7891" s="2">
        <f t="shared" si="1250"/>
        <v>2</v>
      </c>
      <c r="H7891" s="2">
        <f t="shared" si="1251"/>
        <v>9</v>
      </c>
      <c r="I7891" s="2" t="str">
        <f t="shared" si="1252"/>
        <v>Febrero</v>
      </c>
      <c r="L7891" s="2" t="str">
        <f t="shared" si="1253"/>
        <v>Índices y tasasIndicador bancario de referencia IBR 90 díasDiario4460244602</v>
      </c>
    </row>
    <row r="7892" spans="1:12" s="7" customFormat="1" ht="15.95" customHeight="1" x14ac:dyDescent="0.2">
      <c r="A7892" s="2" t="s">
        <v>20</v>
      </c>
      <c r="B7892" s="2" t="s">
        <v>27</v>
      </c>
      <c r="C7892" s="2" t="s">
        <v>26</v>
      </c>
      <c r="D7892" s="4">
        <v>44602</v>
      </c>
      <c r="E7892" s="4">
        <v>44602</v>
      </c>
      <c r="F7892" s="2">
        <f t="shared" si="1249"/>
        <v>2022</v>
      </c>
      <c r="G7892" s="2">
        <f t="shared" si="1250"/>
        <v>2</v>
      </c>
      <c r="H7892" s="2">
        <f t="shared" si="1251"/>
        <v>10</v>
      </c>
      <c r="I7892" s="2" t="str">
        <f t="shared" si="1252"/>
        <v>Febrero</v>
      </c>
      <c r="L7892" s="2" t="str">
        <f t="shared" si="1253"/>
        <v>Índices y tasasIndicador bancario de referencia IBR 90 díasDiario4460344603</v>
      </c>
    </row>
    <row r="7893" spans="1:12" s="7" customFormat="1" ht="15.95" customHeight="1" x14ac:dyDescent="0.2">
      <c r="A7893" s="2" t="s">
        <v>20</v>
      </c>
      <c r="B7893" s="2" t="s">
        <v>27</v>
      </c>
      <c r="C7893" s="2" t="s">
        <v>26</v>
      </c>
      <c r="D7893" s="4">
        <v>44603</v>
      </c>
      <c r="E7893" s="4">
        <v>44603</v>
      </c>
      <c r="F7893" s="2">
        <f t="shared" si="1249"/>
        <v>2022</v>
      </c>
      <c r="G7893" s="2">
        <f t="shared" si="1250"/>
        <v>2</v>
      </c>
      <c r="H7893" s="2">
        <f t="shared" si="1251"/>
        <v>11</v>
      </c>
      <c r="I7893" s="2" t="str">
        <f t="shared" si="1252"/>
        <v>Febrero</v>
      </c>
      <c r="L7893" s="2" t="str">
        <f t="shared" si="1253"/>
        <v>Índices y tasasIndicador bancario de referencia IBR 90 díasDiario4460644606</v>
      </c>
    </row>
    <row r="7894" spans="1:12" s="7" customFormat="1" ht="15.95" customHeight="1" x14ac:dyDescent="0.2">
      <c r="A7894" s="2" t="s">
        <v>20</v>
      </c>
      <c r="B7894" s="2" t="s">
        <v>27</v>
      </c>
      <c r="C7894" s="2" t="s">
        <v>26</v>
      </c>
      <c r="D7894" s="4">
        <v>44606</v>
      </c>
      <c r="E7894" s="4">
        <v>44606</v>
      </c>
      <c r="F7894" s="2">
        <f t="shared" si="1249"/>
        <v>2022</v>
      </c>
      <c r="G7894" s="2">
        <f t="shared" si="1250"/>
        <v>2</v>
      </c>
      <c r="H7894" s="2">
        <f t="shared" si="1251"/>
        <v>14</v>
      </c>
      <c r="I7894" s="2" t="str">
        <f t="shared" si="1252"/>
        <v>Febrero</v>
      </c>
      <c r="L7894" s="2" t="str">
        <f t="shared" si="1253"/>
        <v>Índices y tasasIndicador bancario de referencia IBR 90 díasDiario4460744607</v>
      </c>
    </row>
    <row r="7895" spans="1:12" s="7" customFormat="1" ht="15.95" customHeight="1" x14ac:dyDescent="0.2">
      <c r="A7895" s="2" t="s">
        <v>20</v>
      </c>
      <c r="B7895" s="2" t="s">
        <v>27</v>
      </c>
      <c r="C7895" s="2" t="s">
        <v>26</v>
      </c>
      <c r="D7895" s="4">
        <v>44607</v>
      </c>
      <c r="E7895" s="4">
        <v>44607</v>
      </c>
      <c r="F7895" s="2">
        <f t="shared" si="1249"/>
        <v>2022</v>
      </c>
      <c r="G7895" s="2">
        <f t="shared" si="1250"/>
        <v>2</v>
      </c>
      <c r="H7895" s="2">
        <f t="shared" si="1251"/>
        <v>15</v>
      </c>
      <c r="I7895" s="2" t="str">
        <f t="shared" si="1252"/>
        <v>Febrero</v>
      </c>
      <c r="L7895" s="2" t="str">
        <f t="shared" si="1253"/>
        <v>Índices y tasasIndicador bancario de referencia IBR 90 díasDiario4460844608</v>
      </c>
    </row>
    <row r="7896" spans="1:12" s="7" customFormat="1" ht="15.95" customHeight="1" x14ac:dyDescent="0.2">
      <c r="A7896" s="2" t="s">
        <v>20</v>
      </c>
      <c r="B7896" s="2" t="s">
        <v>27</v>
      </c>
      <c r="C7896" s="2" t="s">
        <v>26</v>
      </c>
      <c r="D7896" s="4">
        <v>44608</v>
      </c>
      <c r="E7896" s="4">
        <v>44608</v>
      </c>
      <c r="F7896" s="2">
        <f t="shared" si="1249"/>
        <v>2022</v>
      </c>
      <c r="G7896" s="2">
        <f t="shared" si="1250"/>
        <v>2</v>
      </c>
      <c r="H7896" s="2">
        <f t="shared" si="1251"/>
        <v>16</v>
      </c>
      <c r="I7896" s="2" t="str">
        <f t="shared" si="1252"/>
        <v>Febrero</v>
      </c>
      <c r="L7896" s="2" t="str">
        <f t="shared" si="1253"/>
        <v>Índices y tasasIndicador bancario de referencia IBR 90 díasDiario4460944609</v>
      </c>
    </row>
    <row r="7897" spans="1:12" s="7" customFormat="1" ht="15.95" customHeight="1" x14ac:dyDescent="0.2">
      <c r="A7897" s="2" t="s">
        <v>20</v>
      </c>
      <c r="B7897" s="2" t="s">
        <v>27</v>
      </c>
      <c r="C7897" s="2" t="s">
        <v>26</v>
      </c>
      <c r="D7897" s="4">
        <v>44609</v>
      </c>
      <c r="E7897" s="4">
        <v>44609</v>
      </c>
      <c r="F7897" s="2">
        <f t="shared" si="1249"/>
        <v>2022</v>
      </c>
      <c r="G7897" s="2">
        <f t="shared" si="1250"/>
        <v>2</v>
      </c>
      <c r="H7897" s="2">
        <f t="shared" si="1251"/>
        <v>17</v>
      </c>
      <c r="I7897" s="2" t="str">
        <f t="shared" si="1252"/>
        <v>Febrero</v>
      </c>
      <c r="L7897" s="2" t="str">
        <f t="shared" si="1253"/>
        <v>Índices y tasasIndicador bancario de referencia IBR 90 díasDiario4461044610</v>
      </c>
    </row>
    <row r="7898" spans="1:12" s="7" customFormat="1" ht="15.95" customHeight="1" x14ac:dyDescent="0.2">
      <c r="A7898" s="2" t="s">
        <v>20</v>
      </c>
      <c r="B7898" s="2" t="s">
        <v>27</v>
      </c>
      <c r="C7898" s="2" t="s">
        <v>26</v>
      </c>
      <c r="D7898" s="4">
        <v>44610</v>
      </c>
      <c r="E7898" s="4">
        <v>44610</v>
      </c>
      <c r="F7898" s="2">
        <f t="shared" si="1249"/>
        <v>2022</v>
      </c>
      <c r="G7898" s="2">
        <f t="shared" si="1250"/>
        <v>2</v>
      </c>
      <c r="H7898" s="2">
        <f t="shared" si="1251"/>
        <v>18</v>
      </c>
      <c r="I7898" s="2" t="str">
        <f t="shared" si="1252"/>
        <v>Febrero</v>
      </c>
      <c r="L7898" s="2" t="str">
        <f t="shared" si="1253"/>
        <v>Índices y tasasIndicador bancario de referencia IBR 90 díasDiario4461344613</v>
      </c>
    </row>
    <row r="7899" spans="1:12" s="7" customFormat="1" ht="15.95" customHeight="1" x14ac:dyDescent="0.2">
      <c r="A7899" s="2" t="s">
        <v>20</v>
      </c>
      <c r="B7899" s="2" t="s">
        <v>27</v>
      </c>
      <c r="C7899" s="2" t="s">
        <v>26</v>
      </c>
      <c r="D7899" s="4">
        <v>44613</v>
      </c>
      <c r="E7899" s="4">
        <v>44613</v>
      </c>
      <c r="F7899" s="2">
        <f t="shared" si="1249"/>
        <v>2022</v>
      </c>
      <c r="G7899" s="2">
        <f t="shared" si="1250"/>
        <v>2</v>
      </c>
      <c r="H7899" s="2">
        <f t="shared" si="1251"/>
        <v>21</v>
      </c>
      <c r="I7899" s="2" t="str">
        <f t="shared" si="1252"/>
        <v>Febrero</v>
      </c>
      <c r="L7899" s="2" t="str">
        <f t="shared" si="1253"/>
        <v>Índices y tasasIndicador bancario de referencia IBR 90 díasDiario4461444614</v>
      </c>
    </row>
    <row r="7900" spans="1:12" s="7" customFormat="1" ht="15.95" customHeight="1" x14ac:dyDescent="0.2">
      <c r="A7900" s="2" t="s">
        <v>20</v>
      </c>
      <c r="B7900" s="2" t="s">
        <v>27</v>
      </c>
      <c r="C7900" s="2" t="s">
        <v>26</v>
      </c>
      <c r="D7900" s="4">
        <v>44614</v>
      </c>
      <c r="E7900" s="4">
        <v>44614</v>
      </c>
      <c r="F7900" s="2">
        <f t="shared" si="1249"/>
        <v>2022</v>
      </c>
      <c r="G7900" s="2">
        <f t="shared" si="1250"/>
        <v>2</v>
      </c>
      <c r="H7900" s="2">
        <f t="shared" si="1251"/>
        <v>22</v>
      </c>
      <c r="I7900" s="2" t="str">
        <f t="shared" si="1252"/>
        <v>Febrero</v>
      </c>
      <c r="L7900" s="2" t="str">
        <f t="shared" si="1253"/>
        <v>Índices y tasasIndicador bancario de referencia IBR 90 díasDiario4461544615</v>
      </c>
    </row>
    <row r="7901" spans="1:12" s="7" customFormat="1" ht="15.95" customHeight="1" x14ac:dyDescent="0.2">
      <c r="A7901" s="2" t="s">
        <v>20</v>
      </c>
      <c r="B7901" s="2" t="s">
        <v>27</v>
      </c>
      <c r="C7901" s="2" t="s">
        <v>26</v>
      </c>
      <c r="D7901" s="4">
        <v>44615</v>
      </c>
      <c r="E7901" s="4">
        <v>44615</v>
      </c>
      <c r="F7901" s="2">
        <f t="shared" si="1249"/>
        <v>2022</v>
      </c>
      <c r="G7901" s="2">
        <f t="shared" si="1250"/>
        <v>2</v>
      </c>
      <c r="H7901" s="2">
        <f t="shared" si="1251"/>
        <v>23</v>
      </c>
      <c r="I7901" s="2" t="str">
        <f t="shared" si="1252"/>
        <v>Febrero</v>
      </c>
      <c r="L7901" s="2" t="str">
        <f t="shared" si="1253"/>
        <v>Índices y tasasIndicador bancario de referencia IBR 90 díasDiario4461644616</v>
      </c>
    </row>
    <row r="7902" spans="1:12" s="7" customFormat="1" ht="15.95" customHeight="1" x14ac:dyDescent="0.2">
      <c r="A7902" s="2" t="s">
        <v>20</v>
      </c>
      <c r="B7902" s="2" t="s">
        <v>27</v>
      </c>
      <c r="C7902" s="2" t="s">
        <v>26</v>
      </c>
      <c r="D7902" s="4">
        <v>44616</v>
      </c>
      <c r="E7902" s="4">
        <v>44616</v>
      </c>
      <c r="F7902" s="2">
        <f t="shared" si="1249"/>
        <v>2022</v>
      </c>
      <c r="G7902" s="2">
        <f t="shared" si="1250"/>
        <v>2</v>
      </c>
      <c r="H7902" s="2">
        <f t="shared" si="1251"/>
        <v>24</v>
      </c>
      <c r="I7902" s="2" t="str">
        <f t="shared" si="1252"/>
        <v>Febrero</v>
      </c>
      <c r="L7902" s="2" t="str">
        <f t="shared" si="1253"/>
        <v>Índices y tasasIndicador bancario de referencia IBR 90 díasDiario4461744617</v>
      </c>
    </row>
    <row r="7903" spans="1:12" s="7" customFormat="1" ht="15.95" customHeight="1" x14ac:dyDescent="0.2">
      <c r="A7903" s="2" t="s">
        <v>20</v>
      </c>
      <c r="B7903" s="2" t="s">
        <v>27</v>
      </c>
      <c r="C7903" s="2" t="s">
        <v>26</v>
      </c>
      <c r="D7903" s="4">
        <v>44617</v>
      </c>
      <c r="E7903" s="4">
        <v>44617</v>
      </c>
      <c r="F7903" s="2">
        <f t="shared" si="1249"/>
        <v>2022</v>
      </c>
      <c r="G7903" s="2">
        <f t="shared" si="1250"/>
        <v>2</v>
      </c>
      <c r="H7903" s="2">
        <f t="shared" si="1251"/>
        <v>25</v>
      </c>
      <c r="I7903" s="2" t="str">
        <f t="shared" si="1252"/>
        <v>Febrero</v>
      </c>
      <c r="L7903" s="2" t="str">
        <f t="shared" si="1253"/>
        <v>Índices y tasasIndicador bancario de referencia IBR 90 díasDiario4462044620</v>
      </c>
    </row>
    <row r="7904" spans="1:12" s="7" customFormat="1" ht="15.95" customHeight="1" x14ac:dyDescent="0.2">
      <c r="A7904" s="2" t="s">
        <v>20</v>
      </c>
      <c r="B7904" s="2" t="s">
        <v>27</v>
      </c>
      <c r="C7904" s="2" t="s">
        <v>26</v>
      </c>
      <c r="D7904" s="4">
        <v>44620</v>
      </c>
      <c r="E7904" s="4">
        <v>44620</v>
      </c>
      <c r="F7904" s="2">
        <f t="shared" si="1249"/>
        <v>2022</v>
      </c>
      <c r="G7904" s="2">
        <f t="shared" si="1250"/>
        <v>2</v>
      </c>
      <c r="H7904" s="2">
        <f t="shared" si="1251"/>
        <v>28</v>
      </c>
      <c r="I7904" s="2" t="str">
        <f t="shared" si="1252"/>
        <v>Febrero</v>
      </c>
      <c r="L7904" s="2" t="str">
        <f t="shared" si="1253"/>
        <v>Índices y tasasIndicador bancario de referencia IBR 90 díasDiario4462144621</v>
      </c>
    </row>
    <row r="7905" spans="1:12" s="7" customFormat="1" ht="15.95" customHeight="1" x14ac:dyDescent="0.2">
      <c r="A7905" s="2" t="s">
        <v>20</v>
      </c>
      <c r="B7905" s="2" t="s">
        <v>27</v>
      </c>
      <c r="C7905" s="2" t="s">
        <v>26</v>
      </c>
      <c r="D7905" s="4">
        <v>44621</v>
      </c>
      <c r="E7905" s="4">
        <v>44621</v>
      </c>
      <c r="F7905" s="2">
        <f t="shared" si="1249"/>
        <v>2022</v>
      </c>
      <c r="G7905" s="2">
        <f t="shared" si="1250"/>
        <v>3</v>
      </c>
      <c r="H7905" s="2">
        <f t="shared" si="1251"/>
        <v>1</v>
      </c>
      <c r="I7905" s="2" t="str">
        <f t="shared" si="1252"/>
        <v>Marzo</v>
      </c>
      <c r="L7905" s="2" t="str">
        <f t="shared" si="1253"/>
        <v>Índices y tasasIndicador bancario de referencia IBR 90 díasDiario4462244622</v>
      </c>
    </row>
    <row r="7906" spans="1:12" s="7" customFormat="1" ht="15.95" customHeight="1" x14ac:dyDescent="0.2">
      <c r="A7906" s="2" t="s">
        <v>20</v>
      </c>
      <c r="B7906" s="2" t="s">
        <v>27</v>
      </c>
      <c r="C7906" s="2" t="s">
        <v>26</v>
      </c>
      <c r="D7906" s="4">
        <v>44622</v>
      </c>
      <c r="E7906" s="4">
        <v>44622</v>
      </c>
      <c r="F7906" s="2">
        <f t="shared" si="1249"/>
        <v>2022</v>
      </c>
      <c r="G7906" s="2">
        <f t="shared" si="1250"/>
        <v>3</v>
      </c>
      <c r="H7906" s="2">
        <f t="shared" si="1251"/>
        <v>2</v>
      </c>
      <c r="I7906" s="2" t="str">
        <f t="shared" si="1252"/>
        <v>Marzo</v>
      </c>
      <c r="L7906" s="2" t="str">
        <f t="shared" si="1253"/>
        <v>Índices y tasasIndicador bancario de referencia IBR 90 díasDiario4462344623</v>
      </c>
    </row>
    <row r="7907" spans="1:12" s="7" customFormat="1" ht="15.95" customHeight="1" x14ac:dyDescent="0.2">
      <c r="A7907" s="2" t="s">
        <v>20</v>
      </c>
      <c r="B7907" s="2" t="s">
        <v>27</v>
      </c>
      <c r="C7907" s="2" t="s">
        <v>26</v>
      </c>
      <c r="D7907" s="4">
        <v>44623</v>
      </c>
      <c r="E7907" s="4">
        <v>44623</v>
      </c>
      <c r="F7907" s="2">
        <f t="shared" si="1249"/>
        <v>2022</v>
      </c>
      <c r="G7907" s="2">
        <f t="shared" si="1250"/>
        <v>3</v>
      </c>
      <c r="H7907" s="2">
        <f t="shared" si="1251"/>
        <v>3</v>
      </c>
      <c r="I7907" s="2" t="str">
        <f t="shared" si="1252"/>
        <v>Marzo</v>
      </c>
      <c r="L7907" s="2" t="str">
        <f t="shared" si="1253"/>
        <v>Índices y tasasIndicador bancario de referencia IBR 90 díasDiario4462444624</v>
      </c>
    </row>
    <row r="7908" spans="1:12" s="7" customFormat="1" ht="15.95" customHeight="1" x14ac:dyDescent="0.2">
      <c r="A7908" s="2" t="s">
        <v>20</v>
      </c>
      <c r="B7908" s="2" t="s">
        <v>27</v>
      </c>
      <c r="C7908" s="2" t="s">
        <v>26</v>
      </c>
      <c r="D7908" s="4">
        <v>44624</v>
      </c>
      <c r="E7908" s="4">
        <v>44624</v>
      </c>
      <c r="F7908" s="2">
        <f t="shared" si="1249"/>
        <v>2022</v>
      </c>
      <c r="G7908" s="2">
        <f t="shared" si="1250"/>
        <v>3</v>
      </c>
      <c r="H7908" s="2">
        <f t="shared" si="1251"/>
        <v>4</v>
      </c>
      <c r="I7908" s="2" t="str">
        <f t="shared" si="1252"/>
        <v>Marzo</v>
      </c>
      <c r="L7908" s="2" t="str">
        <f t="shared" si="1253"/>
        <v>Índices y tasasIndicador bancario de referencia IBR 90 díasDiario4462744627</v>
      </c>
    </row>
    <row r="7909" spans="1:12" s="7" customFormat="1" ht="15.95" customHeight="1" x14ac:dyDescent="0.2">
      <c r="A7909" s="2" t="s">
        <v>20</v>
      </c>
      <c r="B7909" s="2" t="s">
        <v>27</v>
      </c>
      <c r="C7909" s="2" t="s">
        <v>26</v>
      </c>
      <c r="D7909" s="4">
        <v>44627</v>
      </c>
      <c r="E7909" s="4">
        <v>44627</v>
      </c>
      <c r="F7909" s="2">
        <f t="shared" si="1249"/>
        <v>2022</v>
      </c>
      <c r="G7909" s="2">
        <f t="shared" si="1250"/>
        <v>3</v>
      </c>
      <c r="H7909" s="2">
        <f t="shared" si="1251"/>
        <v>7</v>
      </c>
      <c r="I7909" s="2" t="str">
        <f t="shared" si="1252"/>
        <v>Marzo</v>
      </c>
      <c r="L7909" s="2" t="str">
        <f t="shared" si="1253"/>
        <v>Índices y tasasIndicador bancario de referencia IBR 90 díasDiario4462844628</v>
      </c>
    </row>
    <row r="7910" spans="1:12" s="7" customFormat="1" ht="15.95" customHeight="1" x14ac:dyDescent="0.2">
      <c r="A7910" s="2" t="s">
        <v>20</v>
      </c>
      <c r="B7910" s="2" t="s">
        <v>27</v>
      </c>
      <c r="C7910" s="2" t="s">
        <v>26</v>
      </c>
      <c r="D7910" s="4">
        <v>44628</v>
      </c>
      <c r="E7910" s="4">
        <v>44628</v>
      </c>
      <c r="F7910" s="2">
        <f t="shared" si="1249"/>
        <v>2022</v>
      </c>
      <c r="G7910" s="2">
        <f t="shared" si="1250"/>
        <v>3</v>
      </c>
      <c r="H7910" s="2">
        <f t="shared" si="1251"/>
        <v>8</v>
      </c>
      <c r="I7910" s="2" t="str">
        <f t="shared" si="1252"/>
        <v>Marzo</v>
      </c>
      <c r="L7910" s="2" t="str">
        <f t="shared" si="1253"/>
        <v>Índices y tasasIndicador bancario de referencia IBR 90 díasDiario4462944629</v>
      </c>
    </row>
    <row r="7911" spans="1:12" s="7" customFormat="1" ht="15.95" customHeight="1" x14ac:dyDescent="0.2">
      <c r="A7911" s="2" t="s">
        <v>20</v>
      </c>
      <c r="B7911" s="2" t="s">
        <v>27</v>
      </c>
      <c r="C7911" s="2" t="s">
        <v>26</v>
      </c>
      <c r="D7911" s="4">
        <v>44629</v>
      </c>
      <c r="E7911" s="4">
        <v>44629</v>
      </c>
      <c r="F7911" s="2">
        <f t="shared" si="1249"/>
        <v>2022</v>
      </c>
      <c r="G7911" s="2">
        <f t="shared" si="1250"/>
        <v>3</v>
      </c>
      <c r="H7911" s="2">
        <f t="shared" si="1251"/>
        <v>9</v>
      </c>
      <c r="I7911" s="2" t="str">
        <f t="shared" si="1252"/>
        <v>Marzo</v>
      </c>
      <c r="L7911" s="2" t="str">
        <f t="shared" si="1253"/>
        <v>Índices y tasasIndicador bancario de referencia IBR 90 díasDiario4463044630</v>
      </c>
    </row>
    <row r="7912" spans="1:12" s="7" customFormat="1" ht="15.95" customHeight="1" x14ac:dyDescent="0.2">
      <c r="A7912" s="2" t="s">
        <v>20</v>
      </c>
      <c r="B7912" s="2" t="s">
        <v>27</v>
      </c>
      <c r="C7912" s="2" t="s">
        <v>26</v>
      </c>
      <c r="D7912" s="4">
        <v>44630</v>
      </c>
      <c r="E7912" s="4">
        <v>44630</v>
      </c>
      <c r="F7912" s="2">
        <f t="shared" si="1249"/>
        <v>2022</v>
      </c>
      <c r="G7912" s="2">
        <f t="shared" si="1250"/>
        <v>3</v>
      </c>
      <c r="H7912" s="2">
        <f t="shared" si="1251"/>
        <v>10</v>
      </c>
      <c r="I7912" s="2" t="str">
        <f t="shared" si="1252"/>
        <v>Marzo</v>
      </c>
      <c r="L7912" s="2" t="str">
        <f t="shared" si="1253"/>
        <v>Índices y tasasIndicador bancario de referencia IBR 90 díasDiario4463144631</v>
      </c>
    </row>
    <row r="7913" spans="1:12" s="7" customFormat="1" ht="15.95" customHeight="1" x14ac:dyDescent="0.2">
      <c r="A7913" s="2" t="s">
        <v>20</v>
      </c>
      <c r="B7913" s="2" t="s">
        <v>27</v>
      </c>
      <c r="C7913" s="2" t="s">
        <v>26</v>
      </c>
      <c r="D7913" s="4">
        <v>44631</v>
      </c>
      <c r="E7913" s="4">
        <v>44631</v>
      </c>
      <c r="F7913" s="2">
        <f t="shared" si="1249"/>
        <v>2022</v>
      </c>
      <c r="G7913" s="2">
        <f t="shared" si="1250"/>
        <v>3</v>
      </c>
      <c r="H7913" s="2">
        <f t="shared" si="1251"/>
        <v>11</v>
      </c>
      <c r="I7913" s="2" t="str">
        <f t="shared" si="1252"/>
        <v>Marzo</v>
      </c>
      <c r="L7913" s="2" t="str">
        <f t="shared" si="1253"/>
        <v>Índices y tasasIndicador bancario de referencia IBR 90 díasDiario4463444634</v>
      </c>
    </row>
    <row r="7914" spans="1:12" s="7" customFormat="1" ht="15.95" customHeight="1" x14ac:dyDescent="0.2">
      <c r="A7914" s="2" t="s">
        <v>20</v>
      </c>
      <c r="B7914" s="2" t="s">
        <v>27</v>
      </c>
      <c r="C7914" s="2" t="s">
        <v>26</v>
      </c>
      <c r="D7914" s="4">
        <v>44634</v>
      </c>
      <c r="E7914" s="4">
        <v>44634</v>
      </c>
      <c r="F7914" s="2">
        <f t="shared" si="1249"/>
        <v>2022</v>
      </c>
      <c r="G7914" s="2">
        <f t="shared" si="1250"/>
        <v>3</v>
      </c>
      <c r="H7914" s="2">
        <f t="shared" si="1251"/>
        <v>14</v>
      </c>
      <c r="I7914" s="2" t="str">
        <f t="shared" si="1252"/>
        <v>Marzo</v>
      </c>
      <c r="L7914" s="2" t="str">
        <f t="shared" si="1253"/>
        <v>Índices y tasasIndicador bancario de referencia IBR 90 díasDiario4463544635</v>
      </c>
    </row>
    <row r="7915" spans="1:12" s="7" customFormat="1" ht="15.95" customHeight="1" x14ac:dyDescent="0.2">
      <c r="A7915" s="2" t="s">
        <v>20</v>
      </c>
      <c r="B7915" s="2" t="s">
        <v>27</v>
      </c>
      <c r="C7915" s="2" t="s">
        <v>26</v>
      </c>
      <c r="D7915" s="4">
        <v>44635</v>
      </c>
      <c r="E7915" s="4">
        <v>44635</v>
      </c>
      <c r="F7915" s="2">
        <f t="shared" si="1249"/>
        <v>2022</v>
      </c>
      <c r="G7915" s="2">
        <f t="shared" si="1250"/>
        <v>3</v>
      </c>
      <c r="H7915" s="2">
        <f t="shared" si="1251"/>
        <v>15</v>
      </c>
      <c r="I7915" s="2" t="str">
        <f t="shared" si="1252"/>
        <v>Marzo</v>
      </c>
      <c r="L7915" s="2" t="str">
        <f t="shared" si="1253"/>
        <v>Índices y tasasIndicador bancario de referencia IBR 90 díasDiario4463644636</v>
      </c>
    </row>
    <row r="7916" spans="1:12" s="7" customFormat="1" ht="15.95" customHeight="1" x14ac:dyDescent="0.2">
      <c r="A7916" s="2" t="s">
        <v>20</v>
      </c>
      <c r="B7916" s="2" t="s">
        <v>27</v>
      </c>
      <c r="C7916" s="2" t="s">
        <v>26</v>
      </c>
      <c r="D7916" s="4">
        <v>44636</v>
      </c>
      <c r="E7916" s="4">
        <v>44636</v>
      </c>
      <c r="F7916" s="2">
        <f t="shared" si="1249"/>
        <v>2022</v>
      </c>
      <c r="G7916" s="2">
        <f t="shared" si="1250"/>
        <v>3</v>
      </c>
      <c r="H7916" s="2">
        <f t="shared" si="1251"/>
        <v>16</v>
      </c>
      <c r="I7916" s="2" t="str">
        <f t="shared" si="1252"/>
        <v>Marzo</v>
      </c>
      <c r="L7916" s="2" t="str">
        <f t="shared" si="1253"/>
        <v>Índices y tasasIndicador bancario de referencia IBR 90 díasDiario4463744637</v>
      </c>
    </row>
    <row r="7917" spans="1:12" s="7" customFormat="1" ht="15.95" customHeight="1" x14ac:dyDescent="0.2">
      <c r="A7917" s="2" t="s">
        <v>20</v>
      </c>
      <c r="B7917" s="2" t="s">
        <v>27</v>
      </c>
      <c r="C7917" s="2" t="s">
        <v>26</v>
      </c>
      <c r="D7917" s="4">
        <v>44637</v>
      </c>
      <c r="E7917" s="4">
        <v>44637</v>
      </c>
      <c r="F7917" s="2">
        <f t="shared" ref="F7917:F7980" si="1254">YEAR(E7917)</f>
        <v>2022</v>
      </c>
      <c r="G7917" s="2">
        <f t="shared" ref="G7917:G7980" si="1255">MONTH(E7917)</f>
        <v>3</v>
      </c>
      <c r="H7917" s="2">
        <f t="shared" ref="H7917:H7980" si="1256">DAY(E7917)</f>
        <v>17</v>
      </c>
      <c r="I7917" s="2" t="str">
        <f t="shared" ref="I7917:I7980" si="1257">CHOOSE(G7917,"Enero","Febrero","Marzo","Abril","Mayo","Junio","Julio","Agosto","Septiembre","Octubre","Noviembre","Diciembre")</f>
        <v>Marzo</v>
      </c>
      <c r="L7917" s="2" t="str">
        <f t="shared" si="1253"/>
        <v>Índices y tasasIndicador bancario de referencia IBR 90 díasDiario4463844638</v>
      </c>
    </row>
    <row r="7918" spans="1:12" s="7" customFormat="1" ht="15.95" customHeight="1" x14ac:dyDescent="0.2">
      <c r="A7918" s="2" t="s">
        <v>20</v>
      </c>
      <c r="B7918" s="2" t="s">
        <v>27</v>
      </c>
      <c r="C7918" s="2" t="s">
        <v>26</v>
      </c>
      <c r="D7918" s="4">
        <v>44638</v>
      </c>
      <c r="E7918" s="4">
        <v>44638</v>
      </c>
      <c r="F7918" s="2">
        <f t="shared" si="1254"/>
        <v>2022</v>
      </c>
      <c r="G7918" s="2">
        <f t="shared" si="1255"/>
        <v>3</v>
      </c>
      <c r="H7918" s="2">
        <f t="shared" si="1256"/>
        <v>18</v>
      </c>
      <c r="I7918" s="2" t="str">
        <f t="shared" si="1257"/>
        <v>Marzo</v>
      </c>
      <c r="L7918" s="2" t="str">
        <f t="shared" si="1253"/>
        <v>Índices y tasasIndicador bancario de referencia IBR 90 díasDiario4464244642</v>
      </c>
    </row>
    <row r="7919" spans="1:12" s="7" customFormat="1" ht="15.95" customHeight="1" x14ac:dyDescent="0.2">
      <c r="A7919" s="2" t="s">
        <v>20</v>
      </c>
      <c r="B7919" s="2" t="s">
        <v>27</v>
      </c>
      <c r="C7919" s="2" t="s">
        <v>26</v>
      </c>
      <c r="D7919" s="4">
        <v>44642</v>
      </c>
      <c r="E7919" s="4">
        <v>44642</v>
      </c>
      <c r="F7919" s="2">
        <f t="shared" si="1254"/>
        <v>2022</v>
      </c>
      <c r="G7919" s="2">
        <f t="shared" si="1255"/>
        <v>3</v>
      </c>
      <c r="H7919" s="2">
        <f t="shared" si="1256"/>
        <v>22</v>
      </c>
      <c r="I7919" s="2" t="str">
        <f t="shared" si="1257"/>
        <v>Marzo</v>
      </c>
      <c r="L7919" s="2" t="str">
        <f t="shared" si="1253"/>
        <v>Índices y tasasIndicador bancario de referencia IBR 90 díasDiario4464344643</v>
      </c>
    </row>
    <row r="7920" spans="1:12" s="7" customFormat="1" ht="15.95" customHeight="1" x14ac:dyDescent="0.2">
      <c r="A7920" s="2" t="s">
        <v>20</v>
      </c>
      <c r="B7920" s="2" t="s">
        <v>27</v>
      </c>
      <c r="C7920" s="2" t="s">
        <v>26</v>
      </c>
      <c r="D7920" s="4">
        <v>44643</v>
      </c>
      <c r="E7920" s="4">
        <v>44643</v>
      </c>
      <c r="F7920" s="2">
        <f t="shared" si="1254"/>
        <v>2022</v>
      </c>
      <c r="G7920" s="2">
        <f t="shared" si="1255"/>
        <v>3</v>
      </c>
      <c r="H7920" s="2">
        <f t="shared" si="1256"/>
        <v>23</v>
      </c>
      <c r="I7920" s="2" t="str">
        <f t="shared" si="1257"/>
        <v>Marzo</v>
      </c>
      <c r="L7920" s="2" t="str">
        <f t="shared" si="1253"/>
        <v>Índices y tasasIndicador bancario de referencia IBR 90 díasDiario4464444644</v>
      </c>
    </row>
    <row r="7921" spans="1:12" s="7" customFormat="1" ht="15.95" customHeight="1" x14ac:dyDescent="0.2">
      <c r="A7921" s="2" t="s">
        <v>20</v>
      </c>
      <c r="B7921" s="2" t="s">
        <v>27</v>
      </c>
      <c r="C7921" s="2" t="s">
        <v>26</v>
      </c>
      <c r="D7921" s="4">
        <v>44644</v>
      </c>
      <c r="E7921" s="4">
        <v>44644</v>
      </c>
      <c r="F7921" s="2">
        <f t="shared" si="1254"/>
        <v>2022</v>
      </c>
      <c r="G7921" s="2">
        <f t="shared" si="1255"/>
        <v>3</v>
      </c>
      <c r="H7921" s="2">
        <f t="shared" si="1256"/>
        <v>24</v>
      </c>
      <c r="I7921" s="2" t="str">
        <f t="shared" si="1257"/>
        <v>Marzo</v>
      </c>
      <c r="L7921" s="2" t="str">
        <f t="shared" si="1253"/>
        <v>Índices y tasasIndicador bancario de referencia IBR 90 díasDiario4464544645</v>
      </c>
    </row>
    <row r="7922" spans="1:12" s="7" customFormat="1" ht="15.95" customHeight="1" x14ac:dyDescent="0.2">
      <c r="A7922" s="2" t="s">
        <v>20</v>
      </c>
      <c r="B7922" s="2" t="s">
        <v>27</v>
      </c>
      <c r="C7922" s="2" t="s">
        <v>26</v>
      </c>
      <c r="D7922" s="4">
        <v>44645</v>
      </c>
      <c r="E7922" s="4">
        <v>44645</v>
      </c>
      <c r="F7922" s="2">
        <f t="shared" si="1254"/>
        <v>2022</v>
      </c>
      <c r="G7922" s="2">
        <f t="shared" si="1255"/>
        <v>3</v>
      </c>
      <c r="H7922" s="2">
        <f t="shared" si="1256"/>
        <v>25</v>
      </c>
      <c r="I7922" s="2" t="str">
        <f t="shared" si="1257"/>
        <v>Marzo</v>
      </c>
      <c r="L7922" s="2" t="str">
        <f t="shared" si="1253"/>
        <v>Índices y tasasIndicador bancario de referencia IBR 90 díasDiario4464844648</v>
      </c>
    </row>
    <row r="7923" spans="1:12" s="7" customFormat="1" ht="15.95" customHeight="1" x14ac:dyDescent="0.2">
      <c r="A7923" s="2" t="s">
        <v>20</v>
      </c>
      <c r="B7923" s="2" t="s">
        <v>27</v>
      </c>
      <c r="C7923" s="2" t="s">
        <v>26</v>
      </c>
      <c r="D7923" s="4">
        <v>44648</v>
      </c>
      <c r="E7923" s="4">
        <v>44648</v>
      </c>
      <c r="F7923" s="2">
        <f t="shared" si="1254"/>
        <v>2022</v>
      </c>
      <c r="G7923" s="2">
        <f t="shared" si="1255"/>
        <v>3</v>
      </c>
      <c r="H7923" s="2">
        <f t="shared" si="1256"/>
        <v>28</v>
      </c>
      <c r="I7923" s="2" t="str">
        <f t="shared" si="1257"/>
        <v>Marzo</v>
      </c>
      <c r="L7923" s="2" t="str">
        <f t="shared" si="1253"/>
        <v>Índices y tasasIndicador bancario de referencia IBR 90 díasDiario4464944649</v>
      </c>
    </row>
    <row r="7924" spans="1:12" s="7" customFormat="1" ht="15.95" customHeight="1" x14ac:dyDescent="0.2">
      <c r="A7924" s="2" t="s">
        <v>20</v>
      </c>
      <c r="B7924" s="2" t="s">
        <v>27</v>
      </c>
      <c r="C7924" s="2" t="s">
        <v>26</v>
      </c>
      <c r="D7924" s="4">
        <v>44649</v>
      </c>
      <c r="E7924" s="4">
        <v>44649</v>
      </c>
      <c r="F7924" s="2">
        <f t="shared" si="1254"/>
        <v>2022</v>
      </c>
      <c r="G7924" s="2">
        <f t="shared" si="1255"/>
        <v>3</v>
      </c>
      <c r="H7924" s="2">
        <f t="shared" si="1256"/>
        <v>29</v>
      </c>
      <c r="I7924" s="2" t="str">
        <f t="shared" si="1257"/>
        <v>Marzo</v>
      </c>
      <c r="L7924" s="2" t="str">
        <f t="shared" si="1253"/>
        <v>Índices y tasasIndicador bancario de referencia IBR 90 díasDiario4465044650</v>
      </c>
    </row>
    <row r="7925" spans="1:12" s="7" customFormat="1" ht="15.95" customHeight="1" x14ac:dyDescent="0.2">
      <c r="A7925" s="2" t="s">
        <v>20</v>
      </c>
      <c r="B7925" s="2" t="s">
        <v>27</v>
      </c>
      <c r="C7925" s="2" t="s">
        <v>26</v>
      </c>
      <c r="D7925" s="4">
        <v>44650</v>
      </c>
      <c r="E7925" s="4">
        <v>44650</v>
      </c>
      <c r="F7925" s="2">
        <f t="shared" si="1254"/>
        <v>2022</v>
      </c>
      <c r="G7925" s="2">
        <f t="shared" si="1255"/>
        <v>3</v>
      </c>
      <c r="H7925" s="2">
        <f t="shared" si="1256"/>
        <v>30</v>
      </c>
      <c r="I7925" s="2" t="str">
        <f t="shared" si="1257"/>
        <v>Marzo</v>
      </c>
      <c r="L7925" s="2" t="str">
        <f t="shared" si="1253"/>
        <v>Índices y tasasIndicador bancario de referencia IBR 90 díasDiario4465144651</v>
      </c>
    </row>
    <row r="7926" spans="1:12" s="7" customFormat="1" ht="15.95" customHeight="1" x14ac:dyDescent="0.2">
      <c r="A7926" s="2" t="s">
        <v>20</v>
      </c>
      <c r="B7926" s="2" t="s">
        <v>27</v>
      </c>
      <c r="C7926" s="2" t="s">
        <v>26</v>
      </c>
      <c r="D7926" s="4">
        <v>44651</v>
      </c>
      <c r="E7926" s="4">
        <v>44651</v>
      </c>
      <c r="F7926" s="2">
        <f t="shared" si="1254"/>
        <v>2022</v>
      </c>
      <c r="G7926" s="2">
        <f t="shared" si="1255"/>
        <v>3</v>
      </c>
      <c r="H7926" s="2">
        <f t="shared" si="1256"/>
        <v>31</v>
      </c>
      <c r="I7926" s="2" t="str">
        <f t="shared" si="1257"/>
        <v>Marzo</v>
      </c>
      <c r="L7926" s="2" t="str">
        <f t="shared" si="1253"/>
        <v>Índices y tasasIndicador bancario de referencia IBR 90 díasDiario4465244652</v>
      </c>
    </row>
    <row r="7927" spans="1:12" s="7" customFormat="1" ht="15.95" customHeight="1" x14ac:dyDescent="0.2">
      <c r="A7927" s="2" t="s">
        <v>20</v>
      </c>
      <c r="B7927" s="2" t="s">
        <v>27</v>
      </c>
      <c r="C7927" s="2" t="s">
        <v>26</v>
      </c>
      <c r="D7927" s="4">
        <v>44652</v>
      </c>
      <c r="E7927" s="4">
        <v>44652</v>
      </c>
      <c r="F7927" s="2">
        <f t="shared" si="1254"/>
        <v>2022</v>
      </c>
      <c r="G7927" s="2">
        <f t="shared" si="1255"/>
        <v>4</v>
      </c>
      <c r="H7927" s="2">
        <f t="shared" si="1256"/>
        <v>1</v>
      </c>
      <c r="I7927" s="2" t="str">
        <f t="shared" si="1257"/>
        <v>Abril</v>
      </c>
      <c r="L7927" s="2" t="str">
        <f t="shared" si="1253"/>
        <v>Índices y tasasIndicador bancario de referencia IBR 90 díasDiario4465544655</v>
      </c>
    </row>
    <row r="7928" spans="1:12" s="7" customFormat="1" ht="15.95" customHeight="1" x14ac:dyDescent="0.2">
      <c r="A7928" s="2" t="s">
        <v>20</v>
      </c>
      <c r="B7928" s="2" t="s">
        <v>27</v>
      </c>
      <c r="C7928" s="2" t="s">
        <v>26</v>
      </c>
      <c r="D7928" s="4">
        <v>44655</v>
      </c>
      <c r="E7928" s="4">
        <v>44655</v>
      </c>
      <c r="F7928" s="2">
        <f t="shared" si="1254"/>
        <v>2022</v>
      </c>
      <c r="G7928" s="2">
        <f t="shared" si="1255"/>
        <v>4</v>
      </c>
      <c r="H7928" s="2">
        <f t="shared" si="1256"/>
        <v>4</v>
      </c>
      <c r="I7928" s="2" t="str">
        <f t="shared" si="1257"/>
        <v>Abril</v>
      </c>
      <c r="L7928" s="2" t="str">
        <f t="shared" si="1253"/>
        <v>Índices y tasasIndicador bancario de referencia IBR 90 díasDiario4465644656</v>
      </c>
    </row>
    <row r="7929" spans="1:12" s="7" customFormat="1" ht="15.95" customHeight="1" x14ac:dyDescent="0.2">
      <c r="A7929" s="2" t="s">
        <v>20</v>
      </c>
      <c r="B7929" s="2" t="s">
        <v>27</v>
      </c>
      <c r="C7929" s="2" t="s">
        <v>26</v>
      </c>
      <c r="D7929" s="4">
        <v>44656</v>
      </c>
      <c r="E7929" s="4">
        <v>44656</v>
      </c>
      <c r="F7929" s="2">
        <f t="shared" si="1254"/>
        <v>2022</v>
      </c>
      <c r="G7929" s="2">
        <f t="shared" si="1255"/>
        <v>4</v>
      </c>
      <c r="H7929" s="2">
        <f t="shared" si="1256"/>
        <v>5</v>
      </c>
      <c r="I7929" s="2" t="str">
        <f t="shared" si="1257"/>
        <v>Abril</v>
      </c>
      <c r="L7929" s="2" t="str">
        <f t="shared" si="1253"/>
        <v>Índices y tasasIndicador bancario de referencia IBR 90 díasDiario4465744657</v>
      </c>
    </row>
    <row r="7930" spans="1:12" s="7" customFormat="1" ht="15.95" customHeight="1" x14ac:dyDescent="0.2">
      <c r="A7930" s="2" t="s">
        <v>20</v>
      </c>
      <c r="B7930" s="2" t="s">
        <v>27</v>
      </c>
      <c r="C7930" s="2" t="s">
        <v>26</v>
      </c>
      <c r="D7930" s="4">
        <v>44657</v>
      </c>
      <c r="E7930" s="4">
        <v>44657</v>
      </c>
      <c r="F7930" s="2">
        <f t="shared" si="1254"/>
        <v>2022</v>
      </c>
      <c r="G7930" s="2">
        <f t="shared" si="1255"/>
        <v>4</v>
      </c>
      <c r="H7930" s="2">
        <f t="shared" si="1256"/>
        <v>6</v>
      </c>
      <c r="I7930" s="2" t="str">
        <f t="shared" si="1257"/>
        <v>Abril</v>
      </c>
      <c r="L7930" s="2" t="str">
        <f t="shared" si="1253"/>
        <v>Índices y tasasIndicador bancario de referencia IBR 90 díasDiario4465844658</v>
      </c>
    </row>
    <row r="7931" spans="1:12" s="7" customFormat="1" ht="15.95" customHeight="1" x14ac:dyDescent="0.2">
      <c r="A7931" s="2" t="s">
        <v>20</v>
      </c>
      <c r="B7931" s="2" t="s">
        <v>27</v>
      </c>
      <c r="C7931" s="2" t="s">
        <v>26</v>
      </c>
      <c r="D7931" s="4">
        <v>44658</v>
      </c>
      <c r="E7931" s="4">
        <v>44658</v>
      </c>
      <c r="F7931" s="2">
        <f t="shared" si="1254"/>
        <v>2022</v>
      </c>
      <c r="G7931" s="2">
        <f t="shared" si="1255"/>
        <v>4</v>
      </c>
      <c r="H7931" s="2">
        <f t="shared" si="1256"/>
        <v>7</v>
      </c>
      <c r="I7931" s="2" t="str">
        <f t="shared" si="1257"/>
        <v>Abril</v>
      </c>
      <c r="L7931" s="2" t="str">
        <f t="shared" si="1253"/>
        <v>Índices y tasasIndicador bancario de referencia IBR 90 díasDiario4465944659</v>
      </c>
    </row>
    <row r="7932" spans="1:12" s="7" customFormat="1" ht="15.95" customHeight="1" x14ac:dyDescent="0.2">
      <c r="A7932" s="2" t="s">
        <v>20</v>
      </c>
      <c r="B7932" s="2" t="s">
        <v>27</v>
      </c>
      <c r="C7932" s="2" t="s">
        <v>26</v>
      </c>
      <c r="D7932" s="4">
        <v>44659</v>
      </c>
      <c r="E7932" s="4">
        <v>44659</v>
      </c>
      <c r="F7932" s="2">
        <f t="shared" si="1254"/>
        <v>2022</v>
      </c>
      <c r="G7932" s="2">
        <f t="shared" si="1255"/>
        <v>4</v>
      </c>
      <c r="H7932" s="2">
        <f t="shared" si="1256"/>
        <v>8</v>
      </c>
      <c r="I7932" s="2" t="str">
        <f t="shared" si="1257"/>
        <v>Abril</v>
      </c>
      <c r="L7932" s="2" t="str">
        <f t="shared" si="1253"/>
        <v>Índices y tasasIndicador bancario de referencia IBR 90 díasDiario4466244662</v>
      </c>
    </row>
    <row r="7933" spans="1:12" s="7" customFormat="1" ht="15.95" customHeight="1" x14ac:dyDescent="0.2">
      <c r="A7933" s="2" t="s">
        <v>20</v>
      </c>
      <c r="B7933" s="2" t="s">
        <v>27</v>
      </c>
      <c r="C7933" s="2" t="s">
        <v>26</v>
      </c>
      <c r="D7933" s="4">
        <v>44662</v>
      </c>
      <c r="E7933" s="4">
        <v>44662</v>
      </c>
      <c r="F7933" s="2">
        <f t="shared" si="1254"/>
        <v>2022</v>
      </c>
      <c r="G7933" s="2">
        <f t="shared" si="1255"/>
        <v>4</v>
      </c>
      <c r="H7933" s="2">
        <f t="shared" si="1256"/>
        <v>11</v>
      </c>
      <c r="I7933" s="2" t="str">
        <f t="shared" si="1257"/>
        <v>Abril</v>
      </c>
      <c r="L7933" s="2" t="str">
        <f t="shared" si="1253"/>
        <v>Índices y tasasIndicador bancario de referencia IBR 90 díasDiario4466344663</v>
      </c>
    </row>
    <row r="7934" spans="1:12" s="7" customFormat="1" ht="15.95" customHeight="1" x14ac:dyDescent="0.2">
      <c r="A7934" s="2" t="s">
        <v>20</v>
      </c>
      <c r="B7934" s="2" t="s">
        <v>27</v>
      </c>
      <c r="C7934" s="2" t="s">
        <v>26</v>
      </c>
      <c r="D7934" s="4">
        <v>44663</v>
      </c>
      <c r="E7934" s="4">
        <v>44663</v>
      </c>
      <c r="F7934" s="2">
        <f t="shared" si="1254"/>
        <v>2022</v>
      </c>
      <c r="G7934" s="2">
        <f t="shared" si="1255"/>
        <v>4</v>
      </c>
      <c r="H7934" s="2">
        <f t="shared" si="1256"/>
        <v>12</v>
      </c>
      <c r="I7934" s="2" t="str">
        <f t="shared" si="1257"/>
        <v>Abril</v>
      </c>
      <c r="L7934" s="2" t="str">
        <f t="shared" si="1253"/>
        <v>Índices y tasasIndicador bancario de referencia IBR 90 díasDiario4466444664</v>
      </c>
    </row>
    <row r="7935" spans="1:12" s="7" customFormat="1" ht="15.95" customHeight="1" x14ac:dyDescent="0.2">
      <c r="A7935" s="2" t="s">
        <v>20</v>
      </c>
      <c r="B7935" s="2" t="s">
        <v>27</v>
      </c>
      <c r="C7935" s="2" t="s">
        <v>26</v>
      </c>
      <c r="D7935" s="4">
        <v>44664</v>
      </c>
      <c r="E7935" s="4">
        <v>44664</v>
      </c>
      <c r="F7935" s="2">
        <f t="shared" si="1254"/>
        <v>2022</v>
      </c>
      <c r="G7935" s="2">
        <f t="shared" si="1255"/>
        <v>4</v>
      </c>
      <c r="H7935" s="2">
        <f t="shared" si="1256"/>
        <v>13</v>
      </c>
      <c r="I7935" s="2" t="str">
        <f t="shared" si="1257"/>
        <v>Abril</v>
      </c>
      <c r="L7935" s="2" t="str">
        <f t="shared" si="1253"/>
        <v>Índices y tasasIndicador bancario de referencia IBR 90 díasDiario4466944669</v>
      </c>
    </row>
    <row r="7936" spans="1:12" s="7" customFormat="1" ht="15.95" customHeight="1" x14ac:dyDescent="0.2">
      <c r="A7936" s="2" t="s">
        <v>20</v>
      </c>
      <c r="B7936" s="2" t="s">
        <v>27</v>
      </c>
      <c r="C7936" s="2" t="s">
        <v>26</v>
      </c>
      <c r="D7936" s="4">
        <v>44669</v>
      </c>
      <c r="E7936" s="4">
        <v>44669</v>
      </c>
      <c r="F7936" s="2">
        <f t="shared" si="1254"/>
        <v>2022</v>
      </c>
      <c r="G7936" s="2">
        <f t="shared" si="1255"/>
        <v>4</v>
      </c>
      <c r="H7936" s="2">
        <f t="shared" si="1256"/>
        <v>18</v>
      </c>
      <c r="I7936" s="2" t="str">
        <f t="shared" si="1257"/>
        <v>Abril</v>
      </c>
      <c r="L7936" s="2" t="str">
        <f t="shared" si="1253"/>
        <v>Índices y tasasIndicador bancario de referencia IBR 90 díasDiario4467044670</v>
      </c>
    </row>
    <row r="7937" spans="1:12" s="7" customFormat="1" ht="15.95" customHeight="1" x14ac:dyDescent="0.2">
      <c r="A7937" s="2" t="s">
        <v>20</v>
      </c>
      <c r="B7937" s="2" t="s">
        <v>27</v>
      </c>
      <c r="C7937" s="2" t="s">
        <v>26</v>
      </c>
      <c r="D7937" s="4">
        <v>44670</v>
      </c>
      <c r="E7937" s="4">
        <v>44670</v>
      </c>
      <c r="F7937" s="2">
        <f t="shared" si="1254"/>
        <v>2022</v>
      </c>
      <c r="G7937" s="2">
        <f t="shared" si="1255"/>
        <v>4</v>
      </c>
      <c r="H7937" s="2">
        <f t="shared" si="1256"/>
        <v>19</v>
      </c>
      <c r="I7937" s="2" t="str">
        <f t="shared" si="1257"/>
        <v>Abril</v>
      </c>
      <c r="L7937" s="2" t="str">
        <f t="shared" si="1253"/>
        <v>Índices y tasasIndicador bancario de referencia IBR 90 díasDiario4467144671</v>
      </c>
    </row>
    <row r="7938" spans="1:12" s="7" customFormat="1" ht="15.95" customHeight="1" x14ac:dyDescent="0.2">
      <c r="A7938" s="2" t="s">
        <v>20</v>
      </c>
      <c r="B7938" s="2" t="s">
        <v>27</v>
      </c>
      <c r="C7938" s="2" t="s">
        <v>26</v>
      </c>
      <c r="D7938" s="4">
        <v>44671</v>
      </c>
      <c r="E7938" s="4">
        <v>44671</v>
      </c>
      <c r="F7938" s="2">
        <f t="shared" si="1254"/>
        <v>2022</v>
      </c>
      <c r="G7938" s="2">
        <f t="shared" si="1255"/>
        <v>4</v>
      </c>
      <c r="H7938" s="2">
        <f t="shared" si="1256"/>
        <v>20</v>
      </c>
      <c r="I7938" s="2" t="str">
        <f t="shared" si="1257"/>
        <v>Abril</v>
      </c>
      <c r="L7938" s="2" t="str">
        <f t="shared" si="1253"/>
        <v>Índices y tasasIndicador bancario de referencia IBR 90 díasDiario4467244672</v>
      </c>
    </row>
    <row r="7939" spans="1:12" s="7" customFormat="1" ht="15.95" customHeight="1" x14ac:dyDescent="0.2">
      <c r="A7939" s="2" t="s">
        <v>20</v>
      </c>
      <c r="B7939" s="2" t="s">
        <v>27</v>
      </c>
      <c r="C7939" s="2" t="s">
        <v>26</v>
      </c>
      <c r="D7939" s="4">
        <v>44672</v>
      </c>
      <c r="E7939" s="4">
        <v>44672</v>
      </c>
      <c r="F7939" s="2">
        <f t="shared" si="1254"/>
        <v>2022</v>
      </c>
      <c r="G7939" s="2">
        <f t="shared" si="1255"/>
        <v>4</v>
      </c>
      <c r="H7939" s="2">
        <f t="shared" si="1256"/>
        <v>21</v>
      </c>
      <c r="I7939" s="2" t="str">
        <f t="shared" si="1257"/>
        <v>Abril</v>
      </c>
      <c r="L7939" s="2" t="str">
        <f t="shared" si="1253"/>
        <v>Índices y tasasIndicador bancario de referencia IBR 90 díasDiario4467344673</v>
      </c>
    </row>
    <row r="7940" spans="1:12" s="7" customFormat="1" ht="15.95" customHeight="1" x14ac:dyDescent="0.2">
      <c r="A7940" s="2" t="s">
        <v>20</v>
      </c>
      <c r="B7940" s="2" t="s">
        <v>27</v>
      </c>
      <c r="C7940" s="2" t="s">
        <v>26</v>
      </c>
      <c r="D7940" s="4">
        <v>44673</v>
      </c>
      <c r="E7940" s="4">
        <v>44673</v>
      </c>
      <c r="F7940" s="2">
        <f t="shared" si="1254"/>
        <v>2022</v>
      </c>
      <c r="G7940" s="2">
        <f t="shared" si="1255"/>
        <v>4</v>
      </c>
      <c r="H7940" s="2">
        <f t="shared" si="1256"/>
        <v>22</v>
      </c>
      <c r="I7940" s="2" t="str">
        <f t="shared" si="1257"/>
        <v>Abril</v>
      </c>
      <c r="L7940" s="2" t="str">
        <f t="shared" si="1253"/>
        <v>Índices y tasasIndicador bancario de referencia IBR 90 díasDiario4467644676</v>
      </c>
    </row>
    <row r="7941" spans="1:12" s="7" customFormat="1" ht="15.95" customHeight="1" x14ac:dyDescent="0.2">
      <c r="A7941" s="2" t="s">
        <v>20</v>
      </c>
      <c r="B7941" s="2" t="s">
        <v>27</v>
      </c>
      <c r="C7941" s="2" t="s">
        <v>26</v>
      </c>
      <c r="D7941" s="4">
        <v>44676</v>
      </c>
      <c r="E7941" s="4">
        <v>44676</v>
      </c>
      <c r="F7941" s="2">
        <f t="shared" si="1254"/>
        <v>2022</v>
      </c>
      <c r="G7941" s="2">
        <f t="shared" si="1255"/>
        <v>4</v>
      </c>
      <c r="H7941" s="2">
        <f t="shared" si="1256"/>
        <v>25</v>
      </c>
      <c r="I7941" s="2" t="str">
        <f t="shared" si="1257"/>
        <v>Abril</v>
      </c>
      <c r="L7941" s="2" t="str">
        <f t="shared" si="1253"/>
        <v>Índices y tasasIndicador bancario de referencia IBR 90 díasDiario4467744677</v>
      </c>
    </row>
    <row r="7942" spans="1:12" s="7" customFormat="1" ht="15.95" customHeight="1" x14ac:dyDescent="0.2">
      <c r="A7942" s="2" t="s">
        <v>20</v>
      </c>
      <c r="B7942" s="2" t="s">
        <v>27</v>
      </c>
      <c r="C7942" s="2" t="s">
        <v>26</v>
      </c>
      <c r="D7942" s="4">
        <v>44677</v>
      </c>
      <c r="E7942" s="4">
        <v>44677</v>
      </c>
      <c r="F7942" s="2">
        <f t="shared" si="1254"/>
        <v>2022</v>
      </c>
      <c r="G7942" s="2">
        <f t="shared" si="1255"/>
        <v>4</v>
      </c>
      <c r="H7942" s="2">
        <f t="shared" si="1256"/>
        <v>26</v>
      </c>
      <c r="I7942" s="2" t="str">
        <f t="shared" si="1257"/>
        <v>Abril</v>
      </c>
      <c r="L7942" s="2" t="str">
        <f t="shared" si="1253"/>
        <v>Índices y tasasIndicador bancario de referencia IBR 90 díasDiario4467844678</v>
      </c>
    </row>
    <row r="7943" spans="1:12" s="7" customFormat="1" ht="15.95" customHeight="1" x14ac:dyDescent="0.2">
      <c r="A7943" s="2" t="s">
        <v>20</v>
      </c>
      <c r="B7943" s="2" t="s">
        <v>27</v>
      </c>
      <c r="C7943" s="2" t="s">
        <v>26</v>
      </c>
      <c r="D7943" s="4">
        <v>44678</v>
      </c>
      <c r="E7943" s="4">
        <v>44678</v>
      </c>
      <c r="F7943" s="2">
        <f t="shared" si="1254"/>
        <v>2022</v>
      </c>
      <c r="G7943" s="2">
        <f t="shared" si="1255"/>
        <v>4</v>
      </c>
      <c r="H7943" s="2">
        <f t="shared" si="1256"/>
        <v>27</v>
      </c>
      <c r="I7943" s="2" t="str">
        <f t="shared" si="1257"/>
        <v>Abril</v>
      </c>
      <c r="L7943" s="2" t="str">
        <f t="shared" si="1253"/>
        <v>Índices y tasasIndicador bancario de referencia IBR 90 díasDiario4467944679</v>
      </c>
    </row>
    <row r="7944" spans="1:12" s="7" customFormat="1" ht="15.95" customHeight="1" x14ac:dyDescent="0.2">
      <c r="A7944" s="2" t="s">
        <v>20</v>
      </c>
      <c r="B7944" s="2" t="s">
        <v>27</v>
      </c>
      <c r="C7944" s="2" t="s">
        <v>26</v>
      </c>
      <c r="D7944" s="4">
        <v>44679</v>
      </c>
      <c r="E7944" s="4">
        <v>44679</v>
      </c>
      <c r="F7944" s="2">
        <f t="shared" si="1254"/>
        <v>2022</v>
      </c>
      <c r="G7944" s="2">
        <f t="shared" si="1255"/>
        <v>4</v>
      </c>
      <c r="H7944" s="2">
        <f t="shared" si="1256"/>
        <v>28</v>
      </c>
      <c r="I7944" s="2" t="str">
        <f t="shared" si="1257"/>
        <v>Abril</v>
      </c>
      <c r="L7944" s="2" t="str">
        <f t="shared" si="1253"/>
        <v>Índices y tasasIndicador bancario de referencia IBR 90 díasDiario4468044680</v>
      </c>
    </row>
    <row r="7945" spans="1:12" s="7" customFormat="1" ht="15.95" customHeight="1" x14ac:dyDescent="0.2">
      <c r="A7945" s="2" t="s">
        <v>20</v>
      </c>
      <c r="B7945" s="2" t="s">
        <v>27</v>
      </c>
      <c r="C7945" s="2" t="s">
        <v>26</v>
      </c>
      <c r="D7945" s="4">
        <v>44680</v>
      </c>
      <c r="E7945" s="4">
        <v>44680</v>
      </c>
      <c r="F7945" s="2">
        <f t="shared" si="1254"/>
        <v>2022</v>
      </c>
      <c r="G7945" s="2">
        <f t="shared" si="1255"/>
        <v>4</v>
      </c>
      <c r="H7945" s="2">
        <f t="shared" si="1256"/>
        <v>29</v>
      </c>
      <c r="I7945" s="2" t="str">
        <f t="shared" si="1257"/>
        <v>Abril</v>
      </c>
      <c r="L7945" s="2" t="str">
        <f t="shared" si="1253"/>
        <v>Índices y tasasIndicador bancario de referencia IBR 90 díasDiario4468344683</v>
      </c>
    </row>
    <row r="7946" spans="1:12" s="7" customFormat="1" ht="15.95" customHeight="1" x14ac:dyDescent="0.2">
      <c r="A7946" s="2" t="s">
        <v>20</v>
      </c>
      <c r="B7946" s="2" t="s">
        <v>27</v>
      </c>
      <c r="C7946" s="2" t="s">
        <v>26</v>
      </c>
      <c r="D7946" s="4">
        <v>44683</v>
      </c>
      <c r="E7946" s="4">
        <v>44683</v>
      </c>
      <c r="F7946" s="2">
        <f t="shared" si="1254"/>
        <v>2022</v>
      </c>
      <c r="G7946" s="2">
        <f t="shared" si="1255"/>
        <v>5</v>
      </c>
      <c r="H7946" s="2">
        <f t="shared" si="1256"/>
        <v>2</v>
      </c>
      <c r="I7946" s="2" t="str">
        <f t="shared" si="1257"/>
        <v>Mayo</v>
      </c>
      <c r="L7946" s="2" t="str">
        <f t="shared" ref="L7946:L8009" si="1258">CONCATENATE(A7947,B7947,C7947,D7947,E7947,)</f>
        <v>Índices y tasasIndicador bancario de referencia IBR 90 díasDiario4468444684</v>
      </c>
    </row>
    <row r="7947" spans="1:12" s="7" customFormat="1" ht="15.95" customHeight="1" x14ac:dyDescent="0.2">
      <c r="A7947" s="2" t="s">
        <v>20</v>
      </c>
      <c r="B7947" s="2" t="s">
        <v>27</v>
      </c>
      <c r="C7947" s="2" t="s">
        <v>26</v>
      </c>
      <c r="D7947" s="4">
        <v>44684</v>
      </c>
      <c r="E7947" s="4">
        <v>44684</v>
      </c>
      <c r="F7947" s="2">
        <f t="shared" si="1254"/>
        <v>2022</v>
      </c>
      <c r="G7947" s="2">
        <f t="shared" si="1255"/>
        <v>5</v>
      </c>
      <c r="H7947" s="2">
        <f t="shared" si="1256"/>
        <v>3</v>
      </c>
      <c r="I7947" s="2" t="str">
        <f t="shared" si="1257"/>
        <v>Mayo</v>
      </c>
      <c r="L7947" s="2" t="str">
        <f t="shared" si="1258"/>
        <v>Índices y tasasIndicador bancario de referencia IBR 90 díasDiario4468544685</v>
      </c>
    </row>
    <row r="7948" spans="1:12" s="7" customFormat="1" ht="15.95" customHeight="1" x14ac:dyDescent="0.2">
      <c r="A7948" s="2" t="s">
        <v>20</v>
      </c>
      <c r="B7948" s="2" t="s">
        <v>27</v>
      </c>
      <c r="C7948" s="2" t="s">
        <v>26</v>
      </c>
      <c r="D7948" s="4">
        <v>44685</v>
      </c>
      <c r="E7948" s="4">
        <v>44685</v>
      </c>
      <c r="F7948" s="2">
        <f t="shared" si="1254"/>
        <v>2022</v>
      </c>
      <c r="G7948" s="2">
        <f t="shared" si="1255"/>
        <v>5</v>
      </c>
      <c r="H7948" s="2">
        <f t="shared" si="1256"/>
        <v>4</v>
      </c>
      <c r="I7948" s="2" t="str">
        <f t="shared" si="1257"/>
        <v>Mayo</v>
      </c>
      <c r="L7948" s="2" t="str">
        <f t="shared" si="1258"/>
        <v>Índices y tasasIndicador bancario de referencia IBR 90 díasDiario4468644686</v>
      </c>
    </row>
    <row r="7949" spans="1:12" s="7" customFormat="1" ht="15.95" customHeight="1" x14ac:dyDescent="0.2">
      <c r="A7949" s="2" t="s">
        <v>20</v>
      </c>
      <c r="B7949" s="2" t="s">
        <v>27</v>
      </c>
      <c r="C7949" s="2" t="s">
        <v>26</v>
      </c>
      <c r="D7949" s="4">
        <v>44686</v>
      </c>
      <c r="E7949" s="4">
        <v>44686</v>
      </c>
      <c r="F7949" s="2">
        <f t="shared" si="1254"/>
        <v>2022</v>
      </c>
      <c r="G7949" s="2">
        <f t="shared" si="1255"/>
        <v>5</v>
      </c>
      <c r="H7949" s="2">
        <f t="shared" si="1256"/>
        <v>5</v>
      </c>
      <c r="I7949" s="2" t="str">
        <f t="shared" si="1257"/>
        <v>Mayo</v>
      </c>
      <c r="L7949" s="2" t="str">
        <f t="shared" si="1258"/>
        <v>Índices y tasasIndicador bancario de referencia IBR 90 díasDiario4468744687</v>
      </c>
    </row>
    <row r="7950" spans="1:12" s="7" customFormat="1" ht="15.95" customHeight="1" x14ac:dyDescent="0.2">
      <c r="A7950" s="2" t="s">
        <v>20</v>
      </c>
      <c r="B7950" s="2" t="s">
        <v>27</v>
      </c>
      <c r="C7950" s="2" t="s">
        <v>26</v>
      </c>
      <c r="D7950" s="4">
        <v>44687</v>
      </c>
      <c r="E7950" s="4">
        <v>44687</v>
      </c>
      <c r="F7950" s="2">
        <f t="shared" si="1254"/>
        <v>2022</v>
      </c>
      <c r="G7950" s="2">
        <f t="shared" si="1255"/>
        <v>5</v>
      </c>
      <c r="H7950" s="2">
        <f t="shared" si="1256"/>
        <v>6</v>
      </c>
      <c r="I7950" s="2" t="str">
        <f t="shared" si="1257"/>
        <v>Mayo</v>
      </c>
      <c r="L7950" s="2" t="str">
        <f t="shared" si="1258"/>
        <v>Índices y tasasIndicador bancario de referencia IBR 90 díasDiario4469044690</v>
      </c>
    </row>
    <row r="7951" spans="1:12" s="7" customFormat="1" ht="15.95" customHeight="1" x14ac:dyDescent="0.2">
      <c r="A7951" s="2" t="s">
        <v>20</v>
      </c>
      <c r="B7951" s="2" t="s">
        <v>27</v>
      </c>
      <c r="C7951" s="2" t="s">
        <v>26</v>
      </c>
      <c r="D7951" s="4">
        <v>44690</v>
      </c>
      <c r="E7951" s="4">
        <v>44690</v>
      </c>
      <c r="F7951" s="2">
        <f t="shared" si="1254"/>
        <v>2022</v>
      </c>
      <c r="G7951" s="2">
        <f t="shared" si="1255"/>
        <v>5</v>
      </c>
      <c r="H7951" s="2">
        <f t="shared" si="1256"/>
        <v>9</v>
      </c>
      <c r="I7951" s="2" t="str">
        <f t="shared" si="1257"/>
        <v>Mayo</v>
      </c>
      <c r="L7951" s="2" t="str">
        <f t="shared" si="1258"/>
        <v>Índices y tasasIndicador bancario de referencia IBR 90 díasDiario4469144691</v>
      </c>
    </row>
    <row r="7952" spans="1:12" s="7" customFormat="1" ht="15.95" customHeight="1" x14ac:dyDescent="0.2">
      <c r="A7952" s="2" t="s">
        <v>20</v>
      </c>
      <c r="B7952" s="2" t="s">
        <v>27</v>
      </c>
      <c r="C7952" s="2" t="s">
        <v>26</v>
      </c>
      <c r="D7952" s="4">
        <v>44691</v>
      </c>
      <c r="E7952" s="4">
        <v>44691</v>
      </c>
      <c r="F7952" s="2">
        <f t="shared" si="1254"/>
        <v>2022</v>
      </c>
      <c r="G7952" s="2">
        <f t="shared" si="1255"/>
        <v>5</v>
      </c>
      <c r="H7952" s="2">
        <f t="shared" si="1256"/>
        <v>10</v>
      </c>
      <c r="I7952" s="2" t="str">
        <f t="shared" si="1257"/>
        <v>Mayo</v>
      </c>
      <c r="L7952" s="2" t="str">
        <f t="shared" si="1258"/>
        <v>Índices y tasasIndicador bancario de referencia IBR 90 díasDiario4469244692</v>
      </c>
    </row>
    <row r="7953" spans="1:12" s="7" customFormat="1" ht="15.95" customHeight="1" x14ac:dyDescent="0.2">
      <c r="A7953" s="2" t="s">
        <v>20</v>
      </c>
      <c r="B7953" s="2" t="s">
        <v>27</v>
      </c>
      <c r="C7953" s="2" t="s">
        <v>26</v>
      </c>
      <c r="D7953" s="4">
        <v>44692</v>
      </c>
      <c r="E7953" s="4">
        <v>44692</v>
      </c>
      <c r="F7953" s="2">
        <f t="shared" si="1254"/>
        <v>2022</v>
      </c>
      <c r="G7953" s="2">
        <f t="shared" si="1255"/>
        <v>5</v>
      </c>
      <c r="H7953" s="2">
        <f t="shared" si="1256"/>
        <v>11</v>
      </c>
      <c r="I7953" s="2" t="str">
        <f t="shared" si="1257"/>
        <v>Mayo</v>
      </c>
      <c r="L7953" s="2" t="str">
        <f t="shared" si="1258"/>
        <v>Índices y tasasIndicador bancario de referencia IBR 90 díasDiario4469344693</v>
      </c>
    </row>
    <row r="7954" spans="1:12" s="7" customFormat="1" ht="15.95" customHeight="1" x14ac:dyDescent="0.2">
      <c r="A7954" s="2" t="s">
        <v>20</v>
      </c>
      <c r="B7954" s="2" t="s">
        <v>27</v>
      </c>
      <c r="C7954" s="2" t="s">
        <v>26</v>
      </c>
      <c r="D7954" s="4">
        <v>44693</v>
      </c>
      <c r="E7954" s="4">
        <v>44693</v>
      </c>
      <c r="F7954" s="2">
        <f t="shared" si="1254"/>
        <v>2022</v>
      </c>
      <c r="G7954" s="2">
        <f t="shared" si="1255"/>
        <v>5</v>
      </c>
      <c r="H7954" s="2">
        <f t="shared" si="1256"/>
        <v>12</v>
      </c>
      <c r="I7954" s="2" t="str">
        <f t="shared" si="1257"/>
        <v>Mayo</v>
      </c>
      <c r="L7954" s="2" t="str">
        <f t="shared" si="1258"/>
        <v>Índices y tasasIndicador bancario de referencia IBR 90 díasDiario4469444694</v>
      </c>
    </row>
    <row r="7955" spans="1:12" s="7" customFormat="1" ht="15.95" customHeight="1" x14ac:dyDescent="0.2">
      <c r="A7955" s="2" t="s">
        <v>20</v>
      </c>
      <c r="B7955" s="2" t="s">
        <v>27</v>
      </c>
      <c r="C7955" s="2" t="s">
        <v>26</v>
      </c>
      <c r="D7955" s="4">
        <v>44694</v>
      </c>
      <c r="E7955" s="4">
        <v>44694</v>
      </c>
      <c r="F7955" s="2">
        <f t="shared" si="1254"/>
        <v>2022</v>
      </c>
      <c r="G7955" s="2">
        <f t="shared" si="1255"/>
        <v>5</v>
      </c>
      <c r="H7955" s="2">
        <f t="shared" si="1256"/>
        <v>13</v>
      </c>
      <c r="I7955" s="2" t="str">
        <f t="shared" si="1257"/>
        <v>Mayo</v>
      </c>
      <c r="L7955" s="2" t="str">
        <f t="shared" si="1258"/>
        <v>Índices y tasasIndicador bancario de referencia IBR 90 díasDiario4469744697</v>
      </c>
    </row>
    <row r="7956" spans="1:12" s="7" customFormat="1" ht="15.95" customHeight="1" x14ac:dyDescent="0.2">
      <c r="A7956" s="2" t="s">
        <v>20</v>
      </c>
      <c r="B7956" s="2" t="s">
        <v>27</v>
      </c>
      <c r="C7956" s="2" t="s">
        <v>26</v>
      </c>
      <c r="D7956" s="4">
        <v>44697</v>
      </c>
      <c r="E7956" s="4">
        <v>44697</v>
      </c>
      <c r="F7956" s="2">
        <f t="shared" si="1254"/>
        <v>2022</v>
      </c>
      <c r="G7956" s="2">
        <f t="shared" si="1255"/>
        <v>5</v>
      </c>
      <c r="H7956" s="2">
        <f t="shared" si="1256"/>
        <v>16</v>
      </c>
      <c r="I7956" s="2" t="str">
        <f t="shared" si="1257"/>
        <v>Mayo</v>
      </c>
      <c r="L7956" s="2" t="str">
        <f t="shared" si="1258"/>
        <v>Índices y tasasIndicador bancario de referencia IBR 90 díasDiario4469844698</v>
      </c>
    </row>
    <row r="7957" spans="1:12" s="7" customFormat="1" ht="15.95" customHeight="1" x14ac:dyDescent="0.2">
      <c r="A7957" s="2" t="s">
        <v>20</v>
      </c>
      <c r="B7957" s="2" t="s">
        <v>27</v>
      </c>
      <c r="C7957" s="2" t="s">
        <v>26</v>
      </c>
      <c r="D7957" s="4">
        <v>44698</v>
      </c>
      <c r="E7957" s="4">
        <v>44698</v>
      </c>
      <c r="F7957" s="2">
        <f t="shared" si="1254"/>
        <v>2022</v>
      </c>
      <c r="G7957" s="2">
        <f t="shared" si="1255"/>
        <v>5</v>
      </c>
      <c r="H7957" s="2">
        <f t="shared" si="1256"/>
        <v>17</v>
      </c>
      <c r="I7957" s="2" t="str">
        <f t="shared" si="1257"/>
        <v>Mayo</v>
      </c>
      <c r="L7957" s="2" t="str">
        <f t="shared" si="1258"/>
        <v>Índices y tasasIndicador bancario de referencia IBR 90 díasDiario4469944699</v>
      </c>
    </row>
    <row r="7958" spans="1:12" s="7" customFormat="1" ht="15.95" customHeight="1" x14ac:dyDescent="0.2">
      <c r="A7958" s="2" t="s">
        <v>20</v>
      </c>
      <c r="B7958" s="2" t="s">
        <v>27</v>
      </c>
      <c r="C7958" s="2" t="s">
        <v>26</v>
      </c>
      <c r="D7958" s="4">
        <v>44699</v>
      </c>
      <c r="E7958" s="4">
        <v>44699</v>
      </c>
      <c r="F7958" s="2">
        <f t="shared" si="1254"/>
        <v>2022</v>
      </c>
      <c r="G7958" s="2">
        <f t="shared" si="1255"/>
        <v>5</v>
      </c>
      <c r="H7958" s="2">
        <f t="shared" si="1256"/>
        <v>18</v>
      </c>
      <c r="I7958" s="2" t="str">
        <f t="shared" si="1257"/>
        <v>Mayo</v>
      </c>
      <c r="L7958" s="2" t="str">
        <f t="shared" si="1258"/>
        <v>Índices y tasasIndicador bancario de referencia IBR 90 díasDiario4470044700</v>
      </c>
    </row>
    <row r="7959" spans="1:12" s="7" customFormat="1" ht="15.95" customHeight="1" x14ac:dyDescent="0.2">
      <c r="A7959" s="2" t="s">
        <v>20</v>
      </c>
      <c r="B7959" s="2" t="s">
        <v>27</v>
      </c>
      <c r="C7959" s="2" t="s">
        <v>26</v>
      </c>
      <c r="D7959" s="4">
        <v>44700</v>
      </c>
      <c r="E7959" s="4">
        <v>44700</v>
      </c>
      <c r="F7959" s="2">
        <f t="shared" si="1254"/>
        <v>2022</v>
      </c>
      <c r="G7959" s="2">
        <f t="shared" si="1255"/>
        <v>5</v>
      </c>
      <c r="H7959" s="2">
        <f t="shared" si="1256"/>
        <v>19</v>
      </c>
      <c r="I7959" s="2" t="str">
        <f t="shared" si="1257"/>
        <v>Mayo</v>
      </c>
      <c r="L7959" s="2" t="str">
        <f t="shared" si="1258"/>
        <v>Índices y tasasIndicador bancario de referencia IBR 90 díasDiario4470144701</v>
      </c>
    </row>
    <row r="7960" spans="1:12" s="7" customFormat="1" ht="15.95" customHeight="1" x14ac:dyDescent="0.2">
      <c r="A7960" s="2" t="s">
        <v>20</v>
      </c>
      <c r="B7960" s="2" t="s">
        <v>27</v>
      </c>
      <c r="C7960" s="2" t="s">
        <v>26</v>
      </c>
      <c r="D7960" s="4">
        <v>44701</v>
      </c>
      <c r="E7960" s="4">
        <v>44701</v>
      </c>
      <c r="F7960" s="2">
        <f t="shared" si="1254"/>
        <v>2022</v>
      </c>
      <c r="G7960" s="2">
        <f t="shared" si="1255"/>
        <v>5</v>
      </c>
      <c r="H7960" s="2">
        <f t="shared" si="1256"/>
        <v>20</v>
      </c>
      <c r="I7960" s="2" t="str">
        <f t="shared" si="1257"/>
        <v>Mayo</v>
      </c>
      <c r="L7960" s="2" t="str">
        <f t="shared" si="1258"/>
        <v>Índices y tasasIndicador bancario de referencia IBR 90 díasDiario4470444704</v>
      </c>
    </row>
    <row r="7961" spans="1:12" s="7" customFormat="1" ht="15.95" customHeight="1" x14ac:dyDescent="0.2">
      <c r="A7961" s="2" t="s">
        <v>20</v>
      </c>
      <c r="B7961" s="2" t="s">
        <v>27</v>
      </c>
      <c r="C7961" s="2" t="s">
        <v>26</v>
      </c>
      <c r="D7961" s="4">
        <v>44704</v>
      </c>
      <c r="E7961" s="4">
        <v>44704</v>
      </c>
      <c r="F7961" s="2">
        <f t="shared" si="1254"/>
        <v>2022</v>
      </c>
      <c r="G7961" s="2">
        <f t="shared" si="1255"/>
        <v>5</v>
      </c>
      <c r="H7961" s="2">
        <f t="shared" si="1256"/>
        <v>23</v>
      </c>
      <c r="I7961" s="2" t="str">
        <f t="shared" si="1257"/>
        <v>Mayo</v>
      </c>
      <c r="L7961" s="2" t="str">
        <f t="shared" si="1258"/>
        <v>Índices y tasasIndicador bancario de referencia IBR 90 díasDiario4470544705</v>
      </c>
    </row>
    <row r="7962" spans="1:12" s="7" customFormat="1" ht="15.95" customHeight="1" x14ac:dyDescent="0.2">
      <c r="A7962" s="2" t="s">
        <v>20</v>
      </c>
      <c r="B7962" s="2" t="s">
        <v>27</v>
      </c>
      <c r="C7962" s="2" t="s">
        <v>26</v>
      </c>
      <c r="D7962" s="4">
        <v>44705</v>
      </c>
      <c r="E7962" s="4">
        <v>44705</v>
      </c>
      <c r="F7962" s="2">
        <f t="shared" si="1254"/>
        <v>2022</v>
      </c>
      <c r="G7962" s="2">
        <f t="shared" si="1255"/>
        <v>5</v>
      </c>
      <c r="H7962" s="2">
        <f t="shared" si="1256"/>
        <v>24</v>
      </c>
      <c r="I7962" s="2" t="str">
        <f t="shared" si="1257"/>
        <v>Mayo</v>
      </c>
      <c r="L7962" s="2" t="str">
        <f t="shared" si="1258"/>
        <v>Índices y tasasIndicador bancario de referencia IBR 90 díasDiario4470644706</v>
      </c>
    </row>
    <row r="7963" spans="1:12" s="7" customFormat="1" ht="15.95" customHeight="1" x14ac:dyDescent="0.2">
      <c r="A7963" s="2" t="s">
        <v>20</v>
      </c>
      <c r="B7963" s="2" t="s">
        <v>27</v>
      </c>
      <c r="C7963" s="2" t="s">
        <v>26</v>
      </c>
      <c r="D7963" s="4">
        <v>44706</v>
      </c>
      <c r="E7963" s="4">
        <v>44706</v>
      </c>
      <c r="F7963" s="2">
        <f t="shared" si="1254"/>
        <v>2022</v>
      </c>
      <c r="G7963" s="2">
        <f t="shared" si="1255"/>
        <v>5</v>
      </c>
      <c r="H7963" s="2">
        <f t="shared" si="1256"/>
        <v>25</v>
      </c>
      <c r="I7963" s="2" t="str">
        <f t="shared" si="1257"/>
        <v>Mayo</v>
      </c>
      <c r="L7963" s="2" t="str">
        <f t="shared" si="1258"/>
        <v>Índices y tasasIndicador bancario de referencia IBR 90 díasDiario4470744707</v>
      </c>
    </row>
    <row r="7964" spans="1:12" s="7" customFormat="1" ht="15.95" customHeight="1" x14ac:dyDescent="0.2">
      <c r="A7964" s="2" t="s">
        <v>20</v>
      </c>
      <c r="B7964" s="2" t="s">
        <v>27</v>
      </c>
      <c r="C7964" s="2" t="s">
        <v>26</v>
      </c>
      <c r="D7964" s="4">
        <v>44707</v>
      </c>
      <c r="E7964" s="4">
        <v>44707</v>
      </c>
      <c r="F7964" s="2">
        <f t="shared" si="1254"/>
        <v>2022</v>
      </c>
      <c r="G7964" s="2">
        <f t="shared" si="1255"/>
        <v>5</v>
      </c>
      <c r="H7964" s="2">
        <f t="shared" si="1256"/>
        <v>26</v>
      </c>
      <c r="I7964" s="2" t="str">
        <f t="shared" si="1257"/>
        <v>Mayo</v>
      </c>
      <c r="L7964" s="2" t="str">
        <f t="shared" si="1258"/>
        <v>Índices y tasasIndicador bancario de referencia IBR 90 díasDiario4470844708</v>
      </c>
    </row>
    <row r="7965" spans="1:12" s="7" customFormat="1" ht="15.95" customHeight="1" x14ac:dyDescent="0.2">
      <c r="A7965" s="2" t="s">
        <v>20</v>
      </c>
      <c r="B7965" s="2" t="s">
        <v>27</v>
      </c>
      <c r="C7965" s="2" t="s">
        <v>26</v>
      </c>
      <c r="D7965" s="4">
        <v>44708</v>
      </c>
      <c r="E7965" s="4">
        <v>44708</v>
      </c>
      <c r="F7965" s="2">
        <f t="shared" si="1254"/>
        <v>2022</v>
      </c>
      <c r="G7965" s="2">
        <f t="shared" si="1255"/>
        <v>5</v>
      </c>
      <c r="H7965" s="2">
        <f t="shared" si="1256"/>
        <v>27</v>
      </c>
      <c r="I7965" s="2" t="str">
        <f t="shared" si="1257"/>
        <v>Mayo</v>
      </c>
      <c r="L7965" s="2" t="str">
        <f t="shared" si="1258"/>
        <v>Índices y tasasIndicador bancario de referencia IBR 90 díasDiario4471244712</v>
      </c>
    </row>
    <row r="7966" spans="1:12" s="7" customFormat="1" ht="15.95" customHeight="1" x14ac:dyDescent="0.2">
      <c r="A7966" s="2" t="s">
        <v>20</v>
      </c>
      <c r="B7966" s="2" t="s">
        <v>27</v>
      </c>
      <c r="C7966" s="2" t="s">
        <v>26</v>
      </c>
      <c r="D7966" s="4">
        <v>44712</v>
      </c>
      <c r="E7966" s="4">
        <v>44712</v>
      </c>
      <c r="F7966" s="2">
        <f t="shared" si="1254"/>
        <v>2022</v>
      </c>
      <c r="G7966" s="2">
        <f t="shared" si="1255"/>
        <v>5</v>
      </c>
      <c r="H7966" s="2">
        <f t="shared" si="1256"/>
        <v>31</v>
      </c>
      <c r="I7966" s="2" t="str">
        <f t="shared" si="1257"/>
        <v>Mayo</v>
      </c>
      <c r="L7966" s="2" t="str">
        <f t="shared" si="1258"/>
        <v>Índices y tasasIndicador bancario de referencia IBR 90 díasDiario4471344713</v>
      </c>
    </row>
    <row r="7967" spans="1:12" s="7" customFormat="1" ht="15.95" customHeight="1" x14ac:dyDescent="0.2">
      <c r="A7967" s="2" t="s">
        <v>20</v>
      </c>
      <c r="B7967" s="2" t="s">
        <v>27</v>
      </c>
      <c r="C7967" s="2" t="s">
        <v>26</v>
      </c>
      <c r="D7967" s="4">
        <v>44713</v>
      </c>
      <c r="E7967" s="4">
        <v>44713</v>
      </c>
      <c r="F7967" s="2">
        <f t="shared" si="1254"/>
        <v>2022</v>
      </c>
      <c r="G7967" s="2">
        <f t="shared" si="1255"/>
        <v>6</v>
      </c>
      <c r="H7967" s="2">
        <f t="shared" si="1256"/>
        <v>1</v>
      </c>
      <c r="I7967" s="2" t="str">
        <f t="shared" si="1257"/>
        <v>Junio</v>
      </c>
      <c r="L7967" s="2" t="str">
        <f t="shared" si="1258"/>
        <v>Índices y tasasIndicador bancario de referencia IBR 90 díasDiario4471444714</v>
      </c>
    </row>
    <row r="7968" spans="1:12" s="7" customFormat="1" ht="15.95" customHeight="1" x14ac:dyDescent="0.2">
      <c r="A7968" s="2" t="s">
        <v>20</v>
      </c>
      <c r="B7968" s="2" t="s">
        <v>27</v>
      </c>
      <c r="C7968" s="2" t="s">
        <v>26</v>
      </c>
      <c r="D7968" s="4">
        <v>44714</v>
      </c>
      <c r="E7968" s="4">
        <v>44714</v>
      </c>
      <c r="F7968" s="2">
        <f t="shared" si="1254"/>
        <v>2022</v>
      </c>
      <c r="G7968" s="2">
        <f t="shared" si="1255"/>
        <v>6</v>
      </c>
      <c r="H7968" s="2">
        <f t="shared" si="1256"/>
        <v>2</v>
      </c>
      <c r="I7968" s="2" t="str">
        <f t="shared" si="1257"/>
        <v>Junio</v>
      </c>
      <c r="L7968" s="2" t="str">
        <f t="shared" si="1258"/>
        <v>Índices y tasasIndicador bancario de referencia IBR 90 díasDiario4471544715</v>
      </c>
    </row>
    <row r="7969" spans="1:12" s="7" customFormat="1" ht="15.95" customHeight="1" x14ac:dyDescent="0.2">
      <c r="A7969" s="2" t="s">
        <v>20</v>
      </c>
      <c r="B7969" s="2" t="s">
        <v>27</v>
      </c>
      <c r="C7969" s="2" t="s">
        <v>26</v>
      </c>
      <c r="D7969" s="4">
        <v>44715</v>
      </c>
      <c r="E7969" s="4">
        <v>44715</v>
      </c>
      <c r="F7969" s="2">
        <f t="shared" si="1254"/>
        <v>2022</v>
      </c>
      <c r="G7969" s="2">
        <f t="shared" si="1255"/>
        <v>6</v>
      </c>
      <c r="H7969" s="2">
        <f t="shared" si="1256"/>
        <v>3</v>
      </c>
      <c r="I7969" s="2" t="str">
        <f t="shared" si="1257"/>
        <v>Junio</v>
      </c>
      <c r="L7969" s="2" t="str">
        <f t="shared" si="1258"/>
        <v>Índices y tasasIndicador bancario de referencia IBR 90 díasDiario4471844718</v>
      </c>
    </row>
    <row r="7970" spans="1:12" s="7" customFormat="1" ht="15.95" customHeight="1" x14ac:dyDescent="0.2">
      <c r="A7970" s="2" t="s">
        <v>20</v>
      </c>
      <c r="B7970" s="2" t="s">
        <v>27</v>
      </c>
      <c r="C7970" s="2" t="s">
        <v>26</v>
      </c>
      <c r="D7970" s="4">
        <v>44718</v>
      </c>
      <c r="E7970" s="4">
        <v>44718</v>
      </c>
      <c r="F7970" s="2">
        <f t="shared" si="1254"/>
        <v>2022</v>
      </c>
      <c r="G7970" s="2">
        <f t="shared" si="1255"/>
        <v>6</v>
      </c>
      <c r="H7970" s="2">
        <f t="shared" si="1256"/>
        <v>6</v>
      </c>
      <c r="I7970" s="2" t="str">
        <f t="shared" si="1257"/>
        <v>Junio</v>
      </c>
      <c r="L7970" s="2" t="str">
        <f t="shared" si="1258"/>
        <v>Índices y tasasIndicador bancario de referencia IBR 90 díasDiario4471944719</v>
      </c>
    </row>
    <row r="7971" spans="1:12" s="7" customFormat="1" ht="15.95" customHeight="1" x14ac:dyDescent="0.2">
      <c r="A7971" s="2" t="s">
        <v>20</v>
      </c>
      <c r="B7971" s="2" t="s">
        <v>27</v>
      </c>
      <c r="C7971" s="2" t="s">
        <v>26</v>
      </c>
      <c r="D7971" s="4">
        <v>44719</v>
      </c>
      <c r="E7971" s="4">
        <v>44719</v>
      </c>
      <c r="F7971" s="2">
        <f t="shared" si="1254"/>
        <v>2022</v>
      </c>
      <c r="G7971" s="2">
        <f t="shared" si="1255"/>
        <v>6</v>
      </c>
      <c r="H7971" s="2">
        <f t="shared" si="1256"/>
        <v>7</v>
      </c>
      <c r="I7971" s="2" t="str">
        <f t="shared" si="1257"/>
        <v>Junio</v>
      </c>
      <c r="L7971" s="2" t="str">
        <f t="shared" si="1258"/>
        <v>Índices y tasasIndicador bancario de referencia IBR 90 díasDiario4472044720</v>
      </c>
    </row>
    <row r="7972" spans="1:12" s="7" customFormat="1" ht="15.95" customHeight="1" x14ac:dyDescent="0.2">
      <c r="A7972" s="2" t="s">
        <v>20</v>
      </c>
      <c r="B7972" s="2" t="s">
        <v>27</v>
      </c>
      <c r="C7972" s="2" t="s">
        <v>26</v>
      </c>
      <c r="D7972" s="4">
        <v>44720</v>
      </c>
      <c r="E7972" s="4">
        <v>44720</v>
      </c>
      <c r="F7972" s="2">
        <f t="shared" si="1254"/>
        <v>2022</v>
      </c>
      <c r="G7972" s="2">
        <f t="shared" si="1255"/>
        <v>6</v>
      </c>
      <c r="H7972" s="2">
        <f t="shared" si="1256"/>
        <v>8</v>
      </c>
      <c r="I7972" s="2" t="str">
        <f t="shared" si="1257"/>
        <v>Junio</v>
      </c>
      <c r="L7972" s="2" t="str">
        <f t="shared" si="1258"/>
        <v>Índices y tasasIndicador bancario de referencia IBR 90 díasDiario4472144721</v>
      </c>
    </row>
    <row r="7973" spans="1:12" s="7" customFormat="1" ht="15.95" customHeight="1" x14ac:dyDescent="0.2">
      <c r="A7973" s="2" t="s">
        <v>20</v>
      </c>
      <c r="B7973" s="2" t="s">
        <v>27</v>
      </c>
      <c r="C7973" s="2" t="s">
        <v>26</v>
      </c>
      <c r="D7973" s="4">
        <v>44721</v>
      </c>
      <c r="E7973" s="4">
        <v>44721</v>
      </c>
      <c r="F7973" s="2">
        <f t="shared" si="1254"/>
        <v>2022</v>
      </c>
      <c r="G7973" s="2">
        <f t="shared" si="1255"/>
        <v>6</v>
      </c>
      <c r="H7973" s="2">
        <f t="shared" si="1256"/>
        <v>9</v>
      </c>
      <c r="I7973" s="2" t="str">
        <f t="shared" si="1257"/>
        <v>Junio</v>
      </c>
      <c r="L7973" s="2" t="str">
        <f t="shared" si="1258"/>
        <v>Índices y tasasIndicador bancario de referencia IBR 90 díasDiario4472244722</v>
      </c>
    </row>
    <row r="7974" spans="1:12" s="7" customFormat="1" ht="15.95" customHeight="1" x14ac:dyDescent="0.2">
      <c r="A7974" s="2" t="s">
        <v>20</v>
      </c>
      <c r="B7974" s="2" t="s">
        <v>27</v>
      </c>
      <c r="C7974" s="2" t="s">
        <v>26</v>
      </c>
      <c r="D7974" s="4">
        <v>44722</v>
      </c>
      <c r="E7974" s="4">
        <v>44722</v>
      </c>
      <c r="F7974" s="2">
        <f t="shared" si="1254"/>
        <v>2022</v>
      </c>
      <c r="G7974" s="2">
        <f t="shared" si="1255"/>
        <v>6</v>
      </c>
      <c r="H7974" s="2">
        <f t="shared" si="1256"/>
        <v>10</v>
      </c>
      <c r="I7974" s="2" t="str">
        <f t="shared" si="1257"/>
        <v>Junio</v>
      </c>
      <c r="L7974" s="2" t="str">
        <f t="shared" si="1258"/>
        <v>Índices y tasasIndicador bancario de referencia IBR 90 díasDiario4472544725</v>
      </c>
    </row>
    <row r="7975" spans="1:12" s="7" customFormat="1" ht="15.95" customHeight="1" x14ac:dyDescent="0.2">
      <c r="A7975" s="2" t="s">
        <v>20</v>
      </c>
      <c r="B7975" s="2" t="s">
        <v>27</v>
      </c>
      <c r="C7975" s="2" t="s">
        <v>26</v>
      </c>
      <c r="D7975" s="4">
        <v>44725</v>
      </c>
      <c r="E7975" s="4">
        <v>44725</v>
      </c>
      <c r="F7975" s="2">
        <f t="shared" si="1254"/>
        <v>2022</v>
      </c>
      <c r="G7975" s="2">
        <f t="shared" si="1255"/>
        <v>6</v>
      </c>
      <c r="H7975" s="2">
        <f t="shared" si="1256"/>
        <v>13</v>
      </c>
      <c r="I7975" s="2" t="str">
        <f t="shared" si="1257"/>
        <v>Junio</v>
      </c>
      <c r="L7975" s="2" t="str">
        <f t="shared" si="1258"/>
        <v>Índices y tasasIndicador bancario de referencia IBR 90 díasDiario4472644726</v>
      </c>
    </row>
    <row r="7976" spans="1:12" s="7" customFormat="1" ht="15.95" customHeight="1" x14ac:dyDescent="0.2">
      <c r="A7976" s="2" t="s">
        <v>20</v>
      </c>
      <c r="B7976" s="2" t="s">
        <v>27</v>
      </c>
      <c r="C7976" s="2" t="s">
        <v>26</v>
      </c>
      <c r="D7976" s="4">
        <v>44726</v>
      </c>
      <c r="E7976" s="4">
        <v>44726</v>
      </c>
      <c r="F7976" s="2">
        <f t="shared" si="1254"/>
        <v>2022</v>
      </c>
      <c r="G7976" s="2">
        <f t="shared" si="1255"/>
        <v>6</v>
      </c>
      <c r="H7976" s="2">
        <f t="shared" si="1256"/>
        <v>14</v>
      </c>
      <c r="I7976" s="2" t="str">
        <f t="shared" si="1257"/>
        <v>Junio</v>
      </c>
      <c r="L7976" s="2" t="str">
        <f t="shared" si="1258"/>
        <v>Índices y tasasIndicador bancario de referencia IBR 90 díasDiario4472744727</v>
      </c>
    </row>
    <row r="7977" spans="1:12" s="7" customFormat="1" ht="15.95" customHeight="1" x14ac:dyDescent="0.2">
      <c r="A7977" s="2" t="s">
        <v>20</v>
      </c>
      <c r="B7977" s="2" t="s">
        <v>27</v>
      </c>
      <c r="C7977" s="2" t="s">
        <v>26</v>
      </c>
      <c r="D7977" s="4">
        <v>44727</v>
      </c>
      <c r="E7977" s="4">
        <v>44727</v>
      </c>
      <c r="F7977" s="2">
        <f t="shared" si="1254"/>
        <v>2022</v>
      </c>
      <c r="G7977" s="2">
        <f t="shared" si="1255"/>
        <v>6</v>
      </c>
      <c r="H7977" s="2">
        <f t="shared" si="1256"/>
        <v>15</v>
      </c>
      <c r="I7977" s="2" t="str">
        <f t="shared" si="1257"/>
        <v>Junio</v>
      </c>
      <c r="L7977" s="2" t="str">
        <f t="shared" si="1258"/>
        <v>Índices y tasasIndicador bancario de referencia IBR 90 díasDiario4472844728</v>
      </c>
    </row>
    <row r="7978" spans="1:12" s="7" customFormat="1" ht="15.95" customHeight="1" x14ac:dyDescent="0.2">
      <c r="A7978" s="2" t="s">
        <v>20</v>
      </c>
      <c r="B7978" s="2" t="s">
        <v>27</v>
      </c>
      <c r="C7978" s="2" t="s">
        <v>26</v>
      </c>
      <c r="D7978" s="4">
        <v>44728</v>
      </c>
      <c r="E7978" s="4">
        <v>44728</v>
      </c>
      <c r="F7978" s="2">
        <f t="shared" si="1254"/>
        <v>2022</v>
      </c>
      <c r="G7978" s="2">
        <f t="shared" si="1255"/>
        <v>6</v>
      </c>
      <c r="H7978" s="2">
        <f t="shared" si="1256"/>
        <v>16</v>
      </c>
      <c r="I7978" s="2" t="str">
        <f t="shared" si="1257"/>
        <v>Junio</v>
      </c>
      <c r="L7978" s="2" t="str">
        <f t="shared" si="1258"/>
        <v>Índices y tasasIndicador bancario de referencia IBR 90 díasDiario4472944729</v>
      </c>
    </row>
    <row r="7979" spans="1:12" s="7" customFormat="1" ht="15.95" customHeight="1" x14ac:dyDescent="0.2">
      <c r="A7979" s="2" t="s">
        <v>20</v>
      </c>
      <c r="B7979" s="2" t="s">
        <v>27</v>
      </c>
      <c r="C7979" s="2" t="s">
        <v>26</v>
      </c>
      <c r="D7979" s="4">
        <v>44729</v>
      </c>
      <c r="E7979" s="4">
        <v>44729</v>
      </c>
      <c r="F7979" s="2">
        <f t="shared" si="1254"/>
        <v>2022</v>
      </c>
      <c r="G7979" s="2">
        <f t="shared" si="1255"/>
        <v>6</v>
      </c>
      <c r="H7979" s="2">
        <f t="shared" si="1256"/>
        <v>17</v>
      </c>
      <c r="I7979" s="2" t="str">
        <f t="shared" si="1257"/>
        <v>Junio</v>
      </c>
      <c r="L7979" s="2" t="str">
        <f t="shared" si="1258"/>
        <v>Índices y tasasIndicador bancario de referencia IBR 90 díasDiario4473344733</v>
      </c>
    </row>
    <row r="7980" spans="1:12" s="7" customFormat="1" ht="15.95" customHeight="1" x14ac:dyDescent="0.2">
      <c r="A7980" s="2" t="s">
        <v>20</v>
      </c>
      <c r="B7980" s="2" t="s">
        <v>27</v>
      </c>
      <c r="C7980" s="2" t="s">
        <v>26</v>
      </c>
      <c r="D7980" s="4">
        <v>44733</v>
      </c>
      <c r="E7980" s="4">
        <v>44733</v>
      </c>
      <c r="F7980" s="2">
        <f t="shared" si="1254"/>
        <v>2022</v>
      </c>
      <c r="G7980" s="2">
        <f t="shared" si="1255"/>
        <v>6</v>
      </c>
      <c r="H7980" s="2">
        <f t="shared" si="1256"/>
        <v>21</v>
      </c>
      <c r="I7980" s="2" t="str">
        <f t="shared" si="1257"/>
        <v>Junio</v>
      </c>
      <c r="L7980" s="2" t="str">
        <f t="shared" si="1258"/>
        <v>Índices y tasasIndicador bancario de referencia IBR 90 díasDiario4473444734</v>
      </c>
    </row>
    <row r="7981" spans="1:12" s="7" customFormat="1" ht="15.95" customHeight="1" x14ac:dyDescent="0.2">
      <c r="A7981" s="2" t="s">
        <v>20</v>
      </c>
      <c r="B7981" s="2" t="s">
        <v>27</v>
      </c>
      <c r="C7981" s="2" t="s">
        <v>26</v>
      </c>
      <c r="D7981" s="4">
        <v>44734</v>
      </c>
      <c r="E7981" s="4">
        <v>44734</v>
      </c>
      <c r="F7981" s="2">
        <f t="shared" ref="F7981:F8044" si="1259">YEAR(E7981)</f>
        <v>2022</v>
      </c>
      <c r="G7981" s="2">
        <f t="shared" ref="G7981:G8044" si="1260">MONTH(E7981)</f>
        <v>6</v>
      </c>
      <c r="H7981" s="2">
        <f t="shared" ref="H7981:H8044" si="1261">DAY(E7981)</f>
        <v>22</v>
      </c>
      <c r="I7981" s="2" t="str">
        <f t="shared" ref="I7981:I8044" si="1262">CHOOSE(G7981,"Enero","Febrero","Marzo","Abril","Mayo","Junio","Julio","Agosto","Septiembre","Octubre","Noviembre","Diciembre")</f>
        <v>Junio</v>
      </c>
      <c r="L7981" s="2" t="str">
        <f t="shared" si="1258"/>
        <v>Índices y tasasIndicador bancario de referencia IBR 90 díasDiario4473544735</v>
      </c>
    </row>
    <row r="7982" spans="1:12" s="7" customFormat="1" ht="15.95" customHeight="1" x14ac:dyDescent="0.2">
      <c r="A7982" s="2" t="s">
        <v>20</v>
      </c>
      <c r="B7982" s="2" t="s">
        <v>27</v>
      </c>
      <c r="C7982" s="2" t="s">
        <v>26</v>
      </c>
      <c r="D7982" s="4">
        <v>44735</v>
      </c>
      <c r="E7982" s="4">
        <v>44735</v>
      </c>
      <c r="F7982" s="2">
        <f t="shared" si="1259"/>
        <v>2022</v>
      </c>
      <c r="G7982" s="2">
        <f t="shared" si="1260"/>
        <v>6</v>
      </c>
      <c r="H7982" s="2">
        <f t="shared" si="1261"/>
        <v>23</v>
      </c>
      <c r="I7982" s="2" t="str">
        <f t="shared" si="1262"/>
        <v>Junio</v>
      </c>
      <c r="L7982" s="2" t="str">
        <f t="shared" si="1258"/>
        <v>Índices y tasasIndicador bancario de referencia IBR 90 díasDiario4473644736</v>
      </c>
    </row>
    <row r="7983" spans="1:12" s="7" customFormat="1" ht="15.95" customHeight="1" x14ac:dyDescent="0.2">
      <c r="A7983" s="2" t="s">
        <v>20</v>
      </c>
      <c r="B7983" s="2" t="s">
        <v>27</v>
      </c>
      <c r="C7983" s="2" t="s">
        <v>26</v>
      </c>
      <c r="D7983" s="4">
        <v>44736</v>
      </c>
      <c r="E7983" s="4">
        <v>44736</v>
      </c>
      <c r="F7983" s="2">
        <f t="shared" si="1259"/>
        <v>2022</v>
      </c>
      <c r="G7983" s="2">
        <f t="shared" si="1260"/>
        <v>6</v>
      </c>
      <c r="H7983" s="2">
        <f t="shared" si="1261"/>
        <v>24</v>
      </c>
      <c r="I7983" s="2" t="str">
        <f t="shared" si="1262"/>
        <v>Junio</v>
      </c>
      <c r="L7983" s="2" t="str">
        <f t="shared" si="1258"/>
        <v>Índices y tasasIndicador bancario de referencia IBR 90 díasDiario4474044740</v>
      </c>
    </row>
    <row r="7984" spans="1:12" s="7" customFormat="1" ht="15.95" customHeight="1" x14ac:dyDescent="0.2">
      <c r="A7984" s="2" t="s">
        <v>20</v>
      </c>
      <c r="B7984" s="2" t="s">
        <v>27</v>
      </c>
      <c r="C7984" s="2" t="s">
        <v>26</v>
      </c>
      <c r="D7984" s="4">
        <v>44740</v>
      </c>
      <c r="E7984" s="4">
        <v>44740</v>
      </c>
      <c r="F7984" s="2">
        <f t="shared" si="1259"/>
        <v>2022</v>
      </c>
      <c r="G7984" s="2">
        <f t="shared" si="1260"/>
        <v>6</v>
      </c>
      <c r="H7984" s="2">
        <f t="shared" si="1261"/>
        <v>28</v>
      </c>
      <c r="I7984" s="2" t="str">
        <f t="shared" si="1262"/>
        <v>Junio</v>
      </c>
      <c r="L7984" s="2" t="str">
        <f t="shared" si="1258"/>
        <v>Índices y tasasIndicador bancario de referencia IBR 90 díasDiario4474144741</v>
      </c>
    </row>
    <row r="7985" spans="1:12" s="7" customFormat="1" ht="15.95" customHeight="1" x14ac:dyDescent="0.2">
      <c r="A7985" s="2" t="s">
        <v>20</v>
      </c>
      <c r="B7985" s="2" t="s">
        <v>27</v>
      </c>
      <c r="C7985" s="2" t="s">
        <v>26</v>
      </c>
      <c r="D7985" s="4">
        <v>44741</v>
      </c>
      <c r="E7985" s="4">
        <v>44741</v>
      </c>
      <c r="F7985" s="2">
        <f t="shared" si="1259"/>
        <v>2022</v>
      </c>
      <c r="G7985" s="2">
        <f t="shared" si="1260"/>
        <v>6</v>
      </c>
      <c r="H7985" s="2">
        <f t="shared" si="1261"/>
        <v>29</v>
      </c>
      <c r="I7985" s="2" t="str">
        <f t="shared" si="1262"/>
        <v>Junio</v>
      </c>
      <c r="L7985" s="2" t="str">
        <f t="shared" si="1258"/>
        <v>Índices y tasasIndicador bancario de referencia IBR 90 díasDiario4474244742</v>
      </c>
    </row>
    <row r="7986" spans="1:12" s="7" customFormat="1" ht="15.95" customHeight="1" x14ac:dyDescent="0.2">
      <c r="A7986" s="2" t="s">
        <v>20</v>
      </c>
      <c r="B7986" s="2" t="s">
        <v>27</v>
      </c>
      <c r="C7986" s="2" t="s">
        <v>26</v>
      </c>
      <c r="D7986" s="4">
        <v>44742</v>
      </c>
      <c r="E7986" s="4">
        <v>44742</v>
      </c>
      <c r="F7986" s="2">
        <f t="shared" si="1259"/>
        <v>2022</v>
      </c>
      <c r="G7986" s="2">
        <f t="shared" si="1260"/>
        <v>6</v>
      </c>
      <c r="H7986" s="2">
        <f t="shared" si="1261"/>
        <v>30</v>
      </c>
      <c r="I7986" s="2" t="str">
        <f t="shared" si="1262"/>
        <v>Junio</v>
      </c>
      <c r="L7986" s="2" t="str">
        <f t="shared" si="1258"/>
        <v>Índices y tasasIndicador bancario de referencia IBR 90 díasDiario4474344743</v>
      </c>
    </row>
    <row r="7987" spans="1:12" s="7" customFormat="1" ht="15.95" customHeight="1" x14ac:dyDescent="0.2">
      <c r="A7987" s="2" t="s">
        <v>20</v>
      </c>
      <c r="B7987" s="2" t="s">
        <v>27</v>
      </c>
      <c r="C7987" s="2" t="s">
        <v>26</v>
      </c>
      <c r="D7987" s="4">
        <v>44743</v>
      </c>
      <c r="E7987" s="4">
        <v>44743</v>
      </c>
      <c r="F7987" s="2">
        <f t="shared" si="1259"/>
        <v>2022</v>
      </c>
      <c r="G7987" s="2">
        <f t="shared" si="1260"/>
        <v>7</v>
      </c>
      <c r="H7987" s="2">
        <f t="shared" si="1261"/>
        <v>1</v>
      </c>
      <c r="I7987" s="2" t="str">
        <f t="shared" si="1262"/>
        <v>Julio</v>
      </c>
      <c r="L7987" s="2" t="str">
        <f t="shared" si="1258"/>
        <v>Índices y tasasIndicador bancario de referencia IBR 90 díasDiario4474744747</v>
      </c>
    </row>
    <row r="7988" spans="1:12" s="7" customFormat="1" ht="15.95" customHeight="1" x14ac:dyDescent="0.2">
      <c r="A7988" s="2" t="s">
        <v>20</v>
      </c>
      <c r="B7988" s="2" t="s">
        <v>27</v>
      </c>
      <c r="C7988" s="2" t="s">
        <v>26</v>
      </c>
      <c r="D7988" s="4">
        <v>44747</v>
      </c>
      <c r="E7988" s="4">
        <v>44747</v>
      </c>
      <c r="F7988" s="2">
        <f t="shared" si="1259"/>
        <v>2022</v>
      </c>
      <c r="G7988" s="2">
        <f t="shared" si="1260"/>
        <v>7</v>
      </c>
      <c r="H7988" s="2">
        <f t="shared" si="1261"/>
        <v>5</v>
      </c>
      <c r="I7988" s="2" t="str">
        <f t="shared" si="1262"/>
        <v>Julio</v>
      </c>
      <c r="L7988" s="2" t="str">
        <f t="shared" si="1258"/>
        <v>Índices y tasasIndicador bancario de referencia IBR 90 díasDiario4474844748</v>
      </c>
    </row>
    <row r="7989" spans="1:12" s="7" customFormat="1" ht="15.95" customHeight="1" x14ac:dyDescent="0.2">
      <c r="A7989" s="2" t="s">
        <v>20</v>
      </c>
      <c r="B7989" s="2" t="s">
        <v>27</v>
      </c>
      <c r="C7989" s="2" t="s">
        <v>26</v>
      </c>
      <c r="D7989" s="4">
        <v>44748</v>
      </c>
      <c r="E7989" s="4">
        <v>44748</v>
      </c>
      <c r="F7989" s="2">
        <f t="shared" si="1259"/>
        <v>2022</v>
      </c>
      <c r="G7989" s="2">
        <f t="shared" si="1260"/>
        <v>7</v>
      </c>
      <c r="H7989" s="2">
        <f t="shared" si="1261"/>
        <v>6</v>
      </c>
      <c r="I7989" s="2" t="str">
        <f t="shared" si="1262"/>
        <v>Julio</v>
      </c>
      <c r="L7989" s="2" t="str">
        <f t="shared" si="1258"/>
        <v>Índices y tasasIndicador bancario de referencia IBR 90 díasDiario4474944749</v>
      </c>
    </row>
    <row r="7990" spans="1:12" s="7" customFormat="1" ht="15.95" customHeight="1" x14ac:dyDescent="0.2">
      <c r="A7990" s="2" t="s">
        <v>20</v>
      </c>
      <c r="B7990" s="2" t="s">
        <v>27</v>
      </c>
      <c r="C7990" s="2" t="s">
        <v>26</v>
      </c>
      <c r="D7990" s="4">
        <v>44749</v>
      </c>
      <c r="E7990" s="4">
        <v>44749</v>
      </c>
      <c r="F7990" s="2">
        <f t="shared" si="1259"/>
        <v>2022</v>
      </c>
      <c r="G7990" s="2">
        <f t="shared" si="1260"/>
        <v>7</v>
      </c>
      <c r="H7990" s="2">
        <f t="shared" si="1261"/>
        <v>7</v>
      </c>
      <c r="I7990" s="2" t="str">
        <f t="shared" si="1262"/>
        <v>Julio</v>
      </c>
      <c r="L7990" s="2" t="str">
        <f t="shared" si="1258"/>
        <v>Índices y tasasIndicador bancario de referencia IBR 90 díasDiario4475044750</v>
      </c>
    </row>
    <row r="7991" spans="1:12" s="7" customFormat="1" ht="15.95" customHeight="1" x14ac:dyDescent="0.2">
      <c r="A7991" s="2" t="s">
        <v>20</v>
      </c>
      <c r="B7991" s="2" t="s">
        <v>27</v>
      </c>
      <c r="C7991" s="2" t="s">
        <v>26</v>
      </c>
      <c r="D7991" s="4">
        <v>44750</v>
      </c>
      <c r="E7991" s="4">
        <v>44750</v>
      </c>
      <c r="F7991" s="2">
        <f t="shared" si="1259"/>
        <v>2022</v>
      </c>
      <c r="G7991" s="2">
        <f t="shared" si="1260"/>
        <v>7</v>
      </c>
      <c r="H7991" s="2">
        <f t="shared" si="1261"/>
        <v>8</v>
      </c>
      <c r="I7991" s="2" t="str">
        <f t="shared" si="1262"/>
        <v>Julio</v>
      </c>
      <c r="L7991" s="2" t="str">
        <f t="shared" si="1258"/>
        <v>Índices y tasasIndicador bancario de referencia IBR 90 díasDiario4475344753</v>
      </c>
    </row>
    <row r="7992" spans="1:12" s="7" customFormat="1" ht="15.95" customHeight="1" x14ac:dyDescent="0.2">
      <c r="A7992" s="2" t="s">
        <v>20</v>
      </c>
      <c r="B7992" s="2" t="s">
        <v>27</v>
      </c>
      <c r="C7992" s="2" t="s">
        <v>26</v>
      </c>
      <c r="D7992" s="4">
        <v>44753</v>
      </c>
      <c r="E7992" s="4">
        <v>44753</v>
      </c>
      <c r="F7992" s="2">
        <f t="shared" si="1259"/>
        <v>2022</v>
      </c>
      <c r="G7992" s="2">
        <f t="shared" si="1260"/>
        <v>7</v>
      </c>
      <c r="H7992" s="2">
        <f t="shared" si="1261"/>
        <v>11</v>
      </c>
      <c r="I7992" s="2" t="str">
        <f t="shared" si="1262"/>
        <v>Julio</v>
      </c>
      <c r="L7992" s="2" t="str">
        <f t="shared" si="1258"/>
        <v>Índices y tasasIndicador bancario de referencia IBR 90 díasDiario4475444754</v>
      </c>
    </row>
    <row r="7993" spans="1:12" s="7" customFormat="1" ht="15.95" customHeight="1" x14ac:dyDescent="0.2">
      <c r="A7993" s="2" t="s">
        <v>20</v>
      </c>
      <c r="B7993" s="2" t="s">
        <v>27</v>
      </c>
      <c r="C7993" s="2" t="s">
        <v>26</v>
      </c>
      <c r="D7993" s="4">
        <v>44754</v>
      </c>
      <c r="E7993" s="4">
        <v>44754</v>
      </c>
      <c r="F7993" s="2">
        <f t="shared" si="1259"/>
        <v>2022</v>
      </c>
      <c r="G7993" s="2">
        <f t="shared" si="1260"/>
        <v>7</v>
      </c>
      <c r="H7993" s="2">
        <f t="shared" si="1261"/>
        <v>12</v>
      </c>
      <c r="I7993" s="2" t="str">
        <f t="shared" si="1262"/>
        <v>Julio</v>
      </c>
      <c r="L7993" s="2" t="str">
        <f t="shared" si="1258"/>
        <v>Índices y tasasIndicador bancario de referencia IBR 90 díasDiario4475544755</v>
      </c>
    </row>
    <row r="7994" spans="1:12" s="7" customFormat="1" ht="15.95" customHeight="1" x14ac:dyDescent="0.2">
      <c r="A7994" s="2" t="s">
        <v>20</v>
      </c>
      <c r="B7994" s="2" t="s">
        <v>27</v>
      </c>
      <c r="C7994" s="2" t="s">
        <v>26</v>
      </c>
      <c r="D7994" s="4">
        <v>44755</v>
      </c>
      <c r="E7994" s="4">
        <v>44755</v>
      </c>
      <c r="F7994" s="2">
        <f t="shared" si="1259"/>
        <v>2022</v>
      </c>
      <c r="G7994" s="2">
        <f t="shared" si="1260"/>
        <v>7</v>
      </c>
      <c r="H7994" s="2">
        <f t="shared" si="1261"/>
        <v>13</v>
      </c>
      <c r="I7994" s="2" t="str">
        <f t="shared" si="1262"/>
        <v>Julio</v>
      </c>
      <c r="L7994" s="2" t="str">
        <f t="shared" si="1258"/>
        <v>Índices y tasasIndicador bancario de referencia IBR 90 díasDiario4475644756</v>
      </c>
    </row>
    <row r="7995" spans="1:12" s="7" customFormat="1" ht="15.95" customHeight="1" x14ac:dyDescent="0.2">
      <c r="A7995" s="2" t="s">
        <v>20</v>
      </c>
      <c r="B7995" s="2" t="s">
        <v>27</v>
      </c>
      <c r="C7995" s="2" t="s">
        <v>26</v>
      </c>
      <c r="D7995" s="4">
        <v>44756</v>
      </c>
      <c r="E7995" s="4">
        <v>44756</v>
      </c>
      <c r="F7995" s="2">
        <f t="shared" si="1259"/>
        <v>2022</v>
      </c>
      <c r="G7995" s="2">
        <f t="shared" si="1260"/>
        <v>7</v>
      </c>
      <c r="H7995" s="2">
        <f t="shared" si="1261"/>
        <v>14</v>
      </c>
      <c r="I7995" s="2" t="str">
        <f t="shared" si="1262"/>
        <v>Julio</v>
      </c>
      <c r="L7995" s="2" t="str">
        <f t="shared" si="1258"/>
        <v>Índices y tasasIndicador bancario de referencia IBR 90 díasDiario4475744757</v>
      </c>
    </row>
    <row r="7996" spans="1:12" s="7" customFormat="1" ht="15.95" customHeight="1" x14ac:dyDescent="0.2">
      <c r="A7996" s="2" t="s">
        <v>20</v>
      </c>
      <c r="B7996" s="2" t="s">
        <v>27</v>
      </c>
      <c r="C7996" s="2" t="s">
        <v>26</v>
      </c>
      <c r="D7996" s="4">
        <v>44757</v>
      </c>
      <c r="E7996" s="4">
        <v>44757</v>
      </c>
      <c r="F7996" s="2">
        <f t="shared" si="1259"/>
        <v>2022</v>
      </c>
      <c r="G7996" s="2">
        <f t="shared" si="1260"/>
        <v>7</v>
      </c>
      <c r="H7996" s="2">
        <f t="shared" si="1261"/>
        <v>15</v>
      </c>
      <c r="I7996" s="2" t="str">
        <f t="shared" si="1262"/>
        <v>Julio</v>
      </c>
      <c r="L7996" s="2" t="str">
        <f t="shared" si="1258"/>
        <v>Índices y tasasIndicador bancario de referencia IBR 90 díasDiario4476044760</v>
      </c>
    </row>
    <row r="7997" spans="1:12" s="7" customFormat="1" ht="15.95" customHeight="1" x14ac:dyDescent="0.2">
      <c r="A7997" s="2" t="s">
        <v>20</v>
      </c>
      <c r="B7997" s="2" t="s">
        <v>27</v>
      </c>
      <c r="C7997" s="2" t="s">
        <v>26</v>
      </c>
      <c r="D7997" s="4">
        <v>44760</v>
      </c>
      <c r="E7997" s="4">
        <v>44760</v>
      </c>
      <c r="F7997" s="2">
        <f t="shared" si="1259"/>
        <v>2022</v>
      </c>
      <c r="G7997" s="2">
        <f t="shared" si="1260"/>
        <v>7</v>
      </c>
      <c r="H7997" s="2">
        <f t="shared" si="1261"/>
        <v>18</v>
      </c>
      <c r="I7997" s="2" t="str">
        <f t="shared" si="1262"/>
        <v>Julio</v>
      </c>
      <c r="L7997" s="2" t="str">
        <f t="shared" si="1258"/>
        <v>Índices y tasasIndicador bancario de referencia IBR 90 díasDiario4476144761</v>
      </c>
    </row>
    <row r="7998" spans="1:12" s="7" customFormat="1" ht="15.95" customHeight="1" x14ac:dyDescent="0.2">
      <c r="A7998" s="2" t="s">
        <v>20</v>
      </c>
      <c r="B7998" s="2" t="s">
        <v>27</v>
      </c>
      <c r="C7998" s="2" t="s">
        <v>26</v>
      </c>
      <c r="D7998" s="4">
        <v>44761</v>
      </c>
      <c r="E7998" s="4">
        <v>44761</v>
      </c>
      <c r="F7998" s="2">
        <f t="shared" si="1259"/>
        <v>2022</v>
      </c>
      <c r="G7998" s="2">
        <f t="shared" si="1260"/>
        <v>7</v>
      </c>
      <c r="H7998" s="2">
        <f t="shared" si="1261"/>
        <v>19</v>
      </c>
      <c r="I7998" s="2" t="str">
        <f t="shared" si="1262"/>
        <v>Julio</v>
      </c>
      <c r="L7998" s="2" t="str">
        <f t="shared" si="1258"/>
        <v>Índices y tasasIndicador bancario de referencia IBR 90 díasDiario4476344763</v>
      </c>
    </row>
    <row r="7999" spans="1:12" s="7" customFormat="1" ht="15.95" customHeight="1" x14ac:dyDescent="0.2">
      <c r="A7999" s="2" t="s">
        <v>20</v>
      </c>
      <c r="B7999" s="2" t="s">
        <v>27</v>
      </c>
      <c r="C7999" s="2" t="s">
        <v>26</v>
      </c>
      <c r="D7999" s="4">
        <v>44763</v>
      </c>
      <c r="E7999" s="4">
        <v>44763</v>
      </c>
      <c r="F7999" s="2">
        <f t="shared" si="1259"/>
        <v>2022</v>
      </c>
      <c r="G7999" s="2">
        <f t="shared" si="1260"/>
        <v>7</v>
      </c>
      <c r="H7999" s="2">
        <f t="shared" si="1261"/>
        <v>21</v>
      </c>
      <c r="I7999" s="2" t="str">
        <f t="shared" si="1262"/>
        <v>Julio</v>
      </c>
      <c r="L7999" s="2" t="str">
        <f t="shared" si="1258"/>
        <v>Índices y tasasIndicador bancario de referencia IBR 90 díasDiario4476444764</v>
      </c>
    </row>
    <row r="8000" spans="1:12" s="7" customFormat="1" ht="15.95" customHeight="1" x14ac:dyDescent="0.2">
      <c r="A8000" s="2" t="s">
        <v>20</v>
      </c>
      <c r="B8000" s="2" t="s">
        <v>27</v>
      </c>
      <c r="C8000" s="2" t="s">
        <v>26</v>
      </c>
      <c r="D8000" s="4">
        <v>44764</v>
      </c>
      <c r="E8000" s="4">
        <v>44764</v>
      </c>
      <c r="F8000" s="2">
        <f t="shared" si="1259"/>
        <v>2022</v>
      </c>
      <c r="G8000" s="2">
        <f t="shared" si="1260"/>
        <v>7</v>
      </c>
      <c r="H8000" s="2">
        <f t="shared" si="1261"/>
        <v>22</v>
      </c>
      <c r="I8000" s="2" t="str">
        <f t="shared" si="1262"/>
        <v>Julio</v>
      </c>
      <c r="L8000" s="2" t="str">
        <f t="shared" si="1258"/>
        <v>Índices y tasasIndicador bancario de referencia IBR 90 díasDiario4476744767</v>
      </c>
    </row>
    <row r="8001" spans="1:12" s="7" customFormat="1" ht="15.95" customHeight="1" x14ac:dyDescent="0.2">
      <c r="A8001" s="2" t="s">
        <v>20</v>
      </c>
      <c r="B8001" s="2" t="s">
        <v>27</v>
      </c>
      <c r="C8001" s="2" t="s">
        <v>26</v>
      </c>
      <c r="D8001" s="4">
        <v>44767</v>
      </c>
      <c r="E8001" s="4">
        <v>44767</v>
      </c>
      <c r="F8001" s="2">
        <f t="shared" si="1259"/>
        <v>2022</v>
      </c>
      <c r="G8001" s="2">
        <f t="shared" si="1260"/>
        <v>7</v>
      </c>
      <c r="H8001" s="2">
        <f t="shared" si="1261"/>
        <v>25</v>
      </c>
      <c r="I8001" s="2" t="str">
        <f t="shared" si="1262"/>
        <v>Julio</v>
      </c>
      <c r="L8001" s="2" t="str">
        <f t="shared" si="1258"/>
        <v>Índices y tasasIndicador bancario de referencia IBR 90 díasDiario4476844768</v>
      </c>
    </row>
    <row r="8002" spans="1:12" s="7" customFormat="1" ht="15.95" customHeight="1" x14ac:dyDescent="0.2">
      <c r="A8002" s="2" t="s">
        <v>20</v>
      </c>
      <c r="B8002" s="2" t="s">
        <v>27</v>
      </c>
      <c r="C8002" s="2" t="s">
        <v>26</v>
      </c>
      <c r="D8002" s="4">
        <v>44768</v>
      </c>
      <c r="E8002" s="4">
        <v>44768</v>
      </c>
      <c r="F8002" s="2">
        <f t="shared" si="1259"/>
        <v>2022</v>
      </c>
      <c r="G8002" s="2">
        <f t="shared" si="1260"/>
        <v>7</v>
      </c>
      <c r="H8002" s="2">
        <f t="shared" si="1261"/>
        <v>26</v>
      </c>
      <c r="I8002" s="2" t="str">
        <f t="shared" si="1262"/>
        <v>Julio</v>
      </c>
      <c r="L8002" s="2" t="str">
        <f t="shared" si="1258"/>
        <v>Índices y tasasIndicador bancario de referencia IBR 90 díasDiario4476944769</v>
      </c>
    </row>
    <row r="8003" spans="1:12" s="7" customFormat="1" ht="15.95" customHeight="1" x14ac:dyDescent="0.2">
      <c r="A8003" s="2" t="s">
        <v>20</v>
      </c>
      <c r="B8003" s="2" t="s">
        <v>27</v>
      </c>
      <c r="C8003" s="2" t="s">
        <v>26</v>
      </c>
      <c r="D8003" s="4">
        <v>44769</v>
      </c>
      <c r="E8003" s="4">
        <v>44769</v>
      </c>
      <c r="F8003" s="2">
        <f t="shared" si="1259"/>
        <v>2022</v>
      </c>
      <c r="G8003" s="2">
        <f t="shared" si="1260"/>
        <v>7</v>
      </c>
      <c r="H8003" s="2">
        <f t="shared" si="1261"/>
        <v>27</v>
      </c>
      <c r="I8003" s="2" t="str">
        <f t="shared" si="1262"/>
        <v>Julio</v>
      </c>
      <c r="L8003" s="2" t="str">
        <f t="shared" si="1258"/>
        <v>Índices y tasasIndicador bancario de referencia IBR 90 díasDiario4477044770</v>
      </c>
    </row>
    <row r="8004" spans="1:12" s="7" customFormat="1" ht="15.95" customHeight="1" x14ac:dyDescent="0.2">
      <c r="A8004" s="2" t="s">
        <v>20</v>
      </c>
      <c r="B8004" s="2" t="s">
        <v>27</v>
      </c>
      <c r="C8004" s="2" t="s">
        <v>26</v>
      </c>
      <c r="D8004" s="4">
        <v>44770</v>
      </c>
      <c r="E8004" s="4">
        <v>44770</v>
      </c>
      <c r="F8004" s="2">
        <f t="shared" si="1259"/>
        <v>2022</v>
      </c>
      <c r="G8004" s="2">
        <f t="shared" si="1260"/>
        <v>7</v>
      </c>
      <c r="H8004" s="2">
        <f t="shared" si="1261"/>
        <v>28</v>
      </c>
      <c r="I8004" s="2" t="str">
        <f t="shared" si="1262"/>
        <v>Julio</v>
      </c>
      <c r="L8004" s="2" t="str">
        <f t="shared" si="1258"/>
        <v>Índices y tasasIndicador bancario de referencia IBR 90 díasDiario4477144771</v>
      </c>
    </row>
    <row r="8005" spans="1:12" s="7" customFormat="1" ht="15.95" customHeight="1" x14ac:dyDescent="0.2">
      <c r="A8005" s="2" t="s">
        <v>20</v>
      </c>
      <c r="B8005" s="2" t="s">
        <v>27</v>
      </c>
      <c r="C8005" s="2" t="s">
        <v>26</v>
      </c>
      <c r="D8005" s="4">
        <v>44771</v>
      </c>
      <c r="E8005" s="4">
        <v>44771</v>
      </c>
      <c r="F8005" s="2">
        <f t="shared" si="1259"/>
        <v>2022</v>
      </c>
      <c r="G8005" s="2">
        <f t="shared" si="1260"/>
        <v>7</v>
      </c>
      <c r="H8005" s="2">
        <f t="shared" si="1261"/>
        <v>29</v>
      </c>
      <c r="I8005" s="2" t="str">
        <f t="shared" si="1262"/>
        <v>Julio</v>
      </c>
      <c r="L8005" s="2" t="str">
        <f t="shared" si="1258"/>
        <v>Índices y tasasIndicador bancario de referencia IBR 90 díasDiario4477444774</v>
      </c>
    </row>
    <row r="8006" spans="1:12" s="7" customFormat="1" ht="15.95" customHeight="1" x14ac:dyDescent="0.2">
      <c r="A8006" s="2" t="s">
        <v>20</v>
      </c>
      <c r="B8006" s="2" t="s">
        <v>27</v>
      </c>
      <c r="C8006" s="2" t="s">
        <v>26</v>
      </c>
      <c r="D8006" s="4">
        <v>44774</v>
      </c>
      <c r="E8006" s="4">
        <v>44774</v>
      </c>
      <c r="F8006" s="2">
        <f t="shared" si="1259"/>
        <v>2022</v>
      </c>
      <c r="G8006" s="2">
        <f t="shared" si="1260"/>
        <v>8</v>
      </c>
      <c r="H8006" s="2">
        <f t="shared" si="1261"/>
        <v>1</v>
      </c>
      <c r="I8006" s="2" t="str">
        <f t="shared" si="1262"/>
        <v>Agosto</v>
      </c>
      <c r="L8006" s="2" t="str">
        <f t="shared" si="1258"/>
        <v>Índices y tasasIndicador bancario de referencia IBR 90 díasDiario4477544775</v>
      </c>
    </row>
    <row r="8007" spans="1:12" s="7" customFormat="1" ht="15.95" customHeight="1" x14ac:dyDescent="0.2">
      <c r="A8007" s="2" t="s">
        <v>20</v>
      </c>
      <c r="B8007" s="2" t="s">
        <v>27</v>
      </c>
      <c r="C8007" s="2" t="s">
        <v>26</v>
      </c>
      <c r="D8007" s="4">
        <v>44775</v>
      </c>
      <c r="E8007" s="4">
        <v>44775</v>
      </c>
      <c r="F8007" s="2">
        <f t="shared" si="1259"/>
        <v>2022</v>
      </c>
      <c r="G8007" s="2">
        <f t="shared" si="1260"/>
        <v>8</v>
      </c>
      <c r="H8007" s="2">
        <f t="shared" si="1261"/>
        <v>2</v>
      </c>
      <c r="I8007" s="2" t="str">
        <f t="shared" si="1262"/>
        <v>Agosto</v>
      </c>
      <c r="L8007" s="2" t="str">
        <f t="shared" si="1258"/>
        <v>Índices y tasasIndicador bancario de referencia IBR 90 díasDiario4477644776</v>
      </c>
    </row>
    <row r="8008" spans="1:12" s="7" customFormat="1" ht="15.95" customHeight="1" x14ac:dyDescent="0.2">
      <c r="A8008" s="2" t="s">
        <v>20</v>
      </c>
      <c r="B8008" s="2" t="s">
        <v>27</v>
      </c>
      <c r="C8008" s="2" t="s">
        <v>26</v>
      </c>
      <c r="D8008" s="4">
        <v>44776</v>
      </c>
      <c r="E8008" s="4">
        <v>44776</v>
      </c>
      <c r="F8008" s="2">
        <f t="shared" si="1259"/>
        <v>2022</v>
      </c>
      <c r="G8008" s="2">
        <f t="shared" si="1260"/>
        <v>8</v>
      </c>
      <c r="H8008" s="2">
        <f t="shared" si="1261"/>
        <v>3</v>
      </c>
      <c r="I8008" s="2" t="str">
        <f t="shared" si="1262"/>
        <v>Agosto</v>
      </c>
      <c r="L8008" s="2" t="str">
        <f t="shared" si="1258"/>
        <v>Índices y tasasIndicador bancario de referencia IBR 90 díasDiario4477744777</v>
      </c>
    </row>
    <row r="8009" spans="1:12" s="7" customFormat="1" ht="15.95" customHeight="1" x14ac:dyDescent="0.2">
      <c r="A8009" s="2" t="s">
        <v>20</v>
      </c>
      <c r="B8009" s="2" t="s">
        <v>27</v>
      </c>
      <c r="C8009" s="2" t="s">
        <v>26</v>
      </c>
      <c r="D8009" s="4">
        <v>44777</v>
      </c>
      <c r="E8009" s="4">
        <v>44777</v>
      </c>
      <c r="F8009" s="2">
        <f t="shared" si="1259"/>
        <v>2022</v>
      </c>
      <c r="G8009" s="2">
        <f t="shared" si="1260"/>
        <v>8</v>
      </c>
      <c r="H8009" s="2">
        <f t="shared" si="1261"/>
        <v>4</v>
      </c>
      <c r="I8009" s="2" t="str">
        <f t="shared" si="1262"/>
        <v>Agosto</v>
      </c>
      <c r="L8009" s="2" t="str">
        <f t="shared" si="1258"/>
        <v>Índices y tasasIndicador bancario de referencia IBR 90 díasDiario4477844778</v>
      </c>
    </row>
    <row r="8010" spans="1:12" s="7" customFormat="1" ht="15.95" customHeight="1" x14ac:dyDescent="0.2">
      <c r="A8010" s="2" t="s">
        <v>20</v>
      </c>
      <c r="B8010" s="2" t="s">
        <v>27</v>
      </c>
      <c r="C8010" s="2" t="s">
        <v>26</v>
      </c>
      <c r="D8010" s="4">
        <v>44778</v>
      </c>
      <c r="E8010" s="4">
        <v>44778</v>
      </c>
      <c r="F8010" s="2">
        <f t="shared" si="1259"/>
        <v>2022</v>
      </c>
      <c r="G8010" s="2">
        <f t="shared" si="1260"/>
        <v>8</v>
      </c>
      <c r="H8010" s="2">
        <f t="shared" si="1261"/>
        <v>5</v>
      </c>
      <c r="I8010" s="2" t="str">
        <f t="shared" si="1262"/>
        <v>Agosto</v>
      </c>
      <c r="L8010" s="2" t="str">
        <f t="shared" ref="L8010:L8073" si="1263">CONCATENATE(A8011,B8011,C8011,D8011,E8011,)</f>
        <v>Índices y tasasIndicador bancario de referencia IBR 90 díasDiario4478144781</v>
      </c>
    </row>
    <row r="8011" spans="1:12" s="7" customFormat="1" ht="15.95" customHeight="1" x14ac:dyDescent="0.2">
      <c r="A8011" s="2" t="s">
        <v>20</v>
      </c>
      <c r="B8011" s="2" t="s">
        <v>27</v>
      </c>
      <c r="C8011" s="2" t="s">
        <v>26</v>
      </c>
      <c r="D8011" s="4">
        <v>44781</v>
      </c>
      <c r="E8011" s="4">
        <v>44781</v>
      </c>
      <c r="F8011" s="2">
        <f t="shared" si="1259"/>
        <v>2022</v>
      </c>
      <c r="G8011" s="2">
        <f t="shared" si="1260"/>
        <v>8</v>
      </c>
      <c r="H8011" s="2">
        <f t="shared" si="1261"/>
        <v>8</v>
      </c>
      <c r="I8011" s="2" t="str">
        <f t="shared" si="1262"/>
        <v>Agosto</v>
      </c>
      <c r="L8011" s="2" t="str">
        <f t="shared" si="1263"/>
        <v>Índices y tasasIndicador bancario de referencia IBR 90 díasDiario4478244782</v>
      </c>
    </row>
    <row r="8012" spans="1:12" s="7" customFormat="1" ht="15.95" customHeight="1" x14ac:dyDescent="0.2">
      <c r="A8012" s="2" t="s">
        <v>20</v>
      </c>
      <c r="B8012" s="2" t="s">
        <v>27</v>
      </c>
      <c r="C8012" s="2" t="s">
        <v>26</v>
      </c>
      <c r="D8012" s="4">
        <v>44782</v>
      </c>
      <c r="E8012" s="4">
        <v>44782</v>
      </c>
      <c r="F8012" s="2">
        <f t="shared" si="1259"/>
        <v>2022</v>
      </c>
      <c r="G8012" s="2">
        <f t="shared" si="1260"/>
        <v>8</v>
      </c>
      <c r="H8012" s="2">
        <f t="shared" si="1261"/>
        <v>9</v>
      </c>
      <c r="I8012" s="2" t="str">
        <f t="shared" si="1262"/>
        <v>Agosto</v>
      </c>
      <c r="L8012" s="2" t="str">
        <f t="shared" si="1263"/>
        <v>Índices y tasasIndicador bancario de referencia IBR 90 díasDiario4478344783</v>
      </c>
    </row>
    <row r="8013" spans="1:12" s="7" customFormat="1" ht="15.95" customHeight="1" x14ac:dyDescent="0.2">
      <c r="A8013" s="2" t="s">
        <v>20</v>
      </c>
      <c r="B8013" s="2" t="s">
        <v>27</v>
      </c>
      <c r="C8013" s="2" t="s">
        <v>26</v>
      </c>
      <c r="D8013" s="4">
        <v>44783</v>
      </c>
      <c r="E8013" s="4">
        <v>44783</v>
      </c>
      <c r="F8013" s="2">
        <f t="shared" si="1259"/>
        <v>2022</v>
      </c>
      <c r="G8013" s="2">
        <f t="shared" si="1260"/>
        <v>8</v>
      </c>
      <c r="H8013" s="2">
        <f t="shared" si="1261"/>
        <v>10</v>
      </c>
      <c r="I8013" s="2" t="str">
        <f t="shared" si="1262"/>
        <v>Agosto</v>
      </c>
      <c r="L8013" s="2" t="str">
        <f t="shared" si="1263"/>
        <v>Índices y tasasIndicador bancario de referencia IBR 90 díasDiario4478444784</v>
      </c>
    </row>
    <row r="8014" spans="1:12" s="7" customFormat="1" ht="15.95" customHeight="1" x14ac:dyDescent="0.2">
      <c r="A8014" s="2" t="s">
        <v>20</v>
      </c>
      <c r="B8014" s="2" t="s">
        <v>27</v>
      </c>
      <c r="C8014" s="2" t="s">
        <v>26</v>
      </c>
      <c r="D8014" s="4">
        <v>44784</v>
      </c>
      <c r="E8014" s="4">
        <v>44784</v>
      </c>
      <c r="F8014" s="2">
        <f t="shared" si="1259"/>
        <v>2022</v>
      </c>
      <c r="G8014" s="2">
        <f t="shared" si="1260"/>
        <v>8</v>
      </c>
      <c r="H8014" s="2">
        <f t="shared" si="1261"/>
        <v>11</v>
      </c>
      <c r="I8014" s="2" t="str">
        <f t="shared" si="1262"/>
        <v>Agosto</v>
      </c>
      <c r="L8014" s="2" t="str">
        <f t="shared" si="1263"/>
        <v>Índices y tasasIndicador bancario de referencia IBR 90 díasDiario4478544785</v>
      </c>
    </row>
    <row r="8015" spans="1:12" s="7" customFormat="1" ht="15.95" customHeight="1" x14ac:dyDescent="0.2">
      <c r="A8015" s="2" t="s">
        <v>20</v>
      </c>
      <c r="B8015" s="2" t="s">
        <v>27</v>
      </c>
      <c r="C8015" s="2" t="s">
        <v>26</v>
      </c>
      <c r="D8015" s="4">
        <v>44785</v>
      </c>
      <c r="E8015" s="4">
        <v>44785</v>
      </c>
      <c r="F8015" s="2">
        <f t="shared" si="1259"/>
        <v>2022</v>
      </c>
      <c r="G8015" s="2">
        <f t="shared" si="1260"/>
        <v>8</v>
      </c>
      <c r="H8015" s="2">
        <f t="shared" si="1261"/>
        <v>12</v>
      </c>
      <c r="I8015" s="2" t="str">
        <f t="shared" si="1262"/>
        <v>Agosto</v>
      </c>
      <c r="L8015" s="2" t="str">
        <f t="shared" si="1263"/>
        <v>Índices y tasasIndicador bancario de referencia IBR 90 díasDiario4478944789</v>
      </c>
    </row>
    <row r="8016" spans="1:12" s="7" customFormat="1" ht="15.95" customHeight="1" x14ac:dyDescent="0.2">
      <c r="A8016" s="2" t="s">
        <v>20</v>
      </c>
      <c r="B8016" s="2" t="s">
        <v>27</v>
      </c>
      <c r="C8016" s="2" t="s">
        <v>26</v>
      </c>
      <c r="D8016" s="4">
        <v>44789</v>
      </c>
      <c r="E8016" s="4">
        <v>44789</v>
      </c>
      <c r="F8016" s="2">
        <f t="shared" si="1259"/>
        <v>2022</v>
      </c>
      <c r="G8016" s="2">
        <f t="shared" si="1260"/>
        <v>8</v>
      </c>
      <c r="H8016" s="2">
        <f t="shared" si="1261"/>
        <v>16</v>
      </c>
      <c r="I8016" s="2" t="str">
        <f t="shared" si="1262"/>
        <v>Agosto</v>
      </c>
      <c r="L8016" s="2" t="str">
        <f t="shared" si="1263"/>
        <v>Índices y tasasIndicador bancario de referencia IBR 90 díasDiario4479044790</v>
      </c>
    </row>
    <row r="8017" spans="1:12" s="7" customFormat="1" ht="15.95" customHeight="1" x14ac:dyDescent="0.2">
      <c r="A8017" s="2" t="s">
        <v>20</v>
      </c>
      <c r="B8017" s="2" t="s">
        <v>27</v>
      </c>
      <c r="C8017" s="2" t="s">
        <v>26</v>
      </c>
      <c r="D8017" s="4">
        <v>44790</v>
      </c>
      <c r="E8017" s="4">
        <v>44790</v>
      </c>
      <c r="F8017" s="2">
        <f t="shared" si="1259"/>
        <v>2022</v>
      </c>
      <c r="G8017" s="2">
        <f t="shared" si="1260"/>
        <v>8</v>
      </c>
      <c r="H8017" s="2">
        <f t="shared" si="1261"/>
        <v>17</v>
      </c>
      <c r="I8017" s="2" t="str">
        <f t="shared" si="1262"/>
        <v>Agosto</v>
      </c>
      <c r="L8017" s="2" t="str">
        <f t="shared" si="1263"/>
        <v>Índices y tasasIndicador bancario de referencia IBR 90 díasDiario4479144791</v>
      </c>
    </row>
    <row r="8018" spans="1:12" s="7" customFormat="1" ht="15.95" customHeight="1" x14ac:dyDescent="0.2">
      <c r="A8018" s="2" t="s">
        <v>20</v>
      </c>
      <c r="B8018" s="2" t="s">
        <v>27</v>
      </c>
      <c r="C8018" s="2" t="s">
        <v>26</v>
      </c>
      <c r="D8018" s="4">
        <v>44791</v>
      </c>
      <c r="E8018" s="4">
        <v>44791</v>
      </c>
      <c r="F8018" s="2">
        <f t="shared" si="1259"/>
        <v>2022</v>
      </c>
      <c r="G8018" s="2">
        <f t="shared" si="1260"/>
        <v>8</v>
      </c>
      <c r="H8018" s="2">
        <f t="shared" si="1261"/>
        <v>18</v>
      </c>
      <c r="I8018" s="2" t="str">
        <f t="shared" si="1262"/>
        <v>Agosto</v>
      </c>
      <c r="L8018" s="2" t="str">
        <f t="shared" si="1263"/>
        <v>Índices y tasasIndicador bancario de referencia IBR 90 díasDiario4479244792</v>
      </c>
    </row>
    <row r="8019" spans="1:12" s="7" customFormat="1" ht="15.95" customHeight="1" x14ac:dyDescent="0.2">
      <c r="A8019" s="2" t="s">
        <v>20</v>
      </c>
      <c r="B8019" s="2" t="s">
        <v>27</v>
      </c>
      <c r="C8019" s="2" t="s">
        <v>26</v>
      </c>
      <c r="D8019" s="4">
        <v>44792</v>
      </c>
      <c r="E8019" s="4">
        <v>44792</v>
      </c>
      <c r="F8019" s="2">
        <f t="shared" si="1259"/>
        <v>2022</v>
      </c>
      <c r="G8019" s="2">
        <f t="shared" si="1260"/>
        <v>8</v>
      </c>
      <c r="H8019" s="2">
        <f t="shared" si="1261"/>
        <v>19</v>
      </c>
      <c r="I8019" s="2" t="str">
        <f t="shared" si="1262"/>
        <v>Agosto</v>
      </c>
      <c r="L8019" s="2" t="str">
        <f t="shared" si="1263"/>
        <v>Índices y tasasIndicador bancario de referencia IBR 90 díasDiario4479544795</v>
      </c>
    </row>
    <row r="8020" spans="1:12" s="7" customFormat="1" ht="15.95" customHeight="1" x14ac:dyDescent="0.2">
      <c r="A8020" s="2" t="s">
        <v>20</v>
      </c>
      <c r="B8020" s="2" t="s">
        <v>27</v>
      </c>
      <c r="C8020" s="2" t="s">
        <v>26</v>
      </c>
      <c r="D8020" s="4">
        <v>44795</v>
      </c>
      <c r="E8020" s="4">
        <v>44795</v>
      </c>
      <c r="F8020" s="2">
        <f t="shared" si="1259"/>
        <v>2022</v>
      </c>
      <c r="G8020" s="2">
        <f t="shared" si="1260"/>
        <v>8</v>
      </c>
      <c r="H8020" s="2">
        <f t="shared" si="1261"/>
        <v>22</v>
      </c>
      <c r="I8020" s="2" t="str">
        <f t="shared" si="1262"/>
        <v>Agosto</v>
      </c>
      <c r="L8020" s="2" t="str">
        <f t="shared" si="1263"/>
        <v>Índices y tasasIndicador bancario de referencia IBR 90 díasDiario4479644796</v>
      </c>
    </row>
    <row r="8021" spans="1:12" s="7" customFormat="1" ht="15.95" customHeight="1" x14ac:dyDescent="0.2">
      <c r="A8021" s="2" t="s">
        <v>20</v>
      </c>
      <c r="B8021" s="2" t="s">
        <v>27</v>
      </c>
      <c r="C8021" s="2" t="s">
        <v>26</v>
      </c>
      <c r="D8021" s="4">
        <v>44796</v>
      </c>
      <c r="E8021" s="4">
        <v>44796</v>
      </c>
      <c r="F8021" s="2">
        <f t="shared" si="1259"/>
        <v>2022</v>
      </c>
      <c r="G8021" s="2">
        <f t="shared" si="1260"/>
        <v>8</v>
      </c>
      <c r="H8021" s="2">
        <f t="shared" si="1261"/>
        <v>23</v>
      </c>
      <c r="I8021" s="2" t="str">
        <f t="shared" si="1262"/>
        <v>Agosto</v>
      </c>
      <c r="L8021" s="2" t="str">
        <f t="shared" si="1263"/>
        <v>Índices y tasasIndicador bancario de referencia IBR 90 díasDiario4479744797</v>
      </c>
    </row>
    <row r="8022" spans="1:12" s="7" customFormat="1" ht="15.95" customHeight="1" x14ac:dyDescent="0.2">
      <c r="A8022" s="2" t="s">
        <v>20</v>
      </c>
      <c r="B8022" s="2" t="s">
        <v>27</v>
      </c>
      <c r="C8022" s="2" t="s">
        <v>26</v>
      </c>
      <c r="D8022" s="4">
        <v>44797</v>
      </c>
      <c r="E8022" s="4">
        <v>44797</v>
      </c>
      <c r="F8022" s="2">
        <f t="shared" si="1259"/>
        <v>2022</v>
      </c>
      <c r="G8022" s="2">
        <f t="shared" si="1260"/>
        <v>8</v>
      </c>
      <c r="H8022" s="2">
        <f t="shared" si="1261"/>
        <v>24</v>
      </c>
      <c r="I8022" s="2" t="str">
        <f t="shared" si="1262"/>
        <v>Agosto</v>
      </c>
      <c r="L8022" s="2" t="str">
        <f t="shared" si="1263"/>
        <v>Índices y tasasIndicador bancario de referencia IBR 90 díasDiario4479844798</v>
      </c>
    </row>
    <row r="8023" spans="1:12" s="7" customFormat="1" ht="15.95" customHeight="1" x14ac:dyDescent="0.2">
      <c r="A8023" s="2" t="s">
        <v>20</v>
      </c>
      <c r="B8023" s="2" t="s">
        <v>27</v>
      </c>
      <c r="C8023" s="2" t="s">
        <v>26</v>
      </c>
      <c r="D8023" s="4">
        <v>44798</v>
      </c>
      <c r="E8023" s="4">
        <v>44798</v>
      </c>
      <c r="F8023" s="2">
        <f t="shared" si="1259"/>
        <v>2022</v>
      </c>
      <c r="G8023" s="2">
        <f t="shared" si="1260"/>
        <v>8</v>
      </c>
      <c r="H8023" s="2">
        <f t="shared" si="1261"/>
        <v>25</v>
      </c>
      <c r="I8023" s="2" t="str">
        <f t="shared" si="1262"/>
        <v>Agosto</v>
      </c>
      <c r="L8023" s="2" t="str">
        <f t="shared" si="1263"/>
        <v>Índices y tasasIndicador bancario de referencia IBR 90 díasDiario4479944799</v>
      </c>
    </row>
    <row r="8024" spans="1:12" s="7" customFormat="1" ht="15.95" customHeight="1" x14ac:dyDescent="0.2">
      <c r="A8024" s="2" t="s">
        <v>20</v>
      </c>
      <c r="B8024" s="2" t="s">
        <v>27</v>
      </c>
      <c r="C8024" s="2" t="s">
        <v>26</v>
      </c>
      <c r="D8024" s="4">
        <v>44799</v>
      </c>
      <c r="E8024" s="4">
        <v>44799</v>
      </c>
      <c r="F8024" s="2">
        <f t="shared" si="1259"/>
        <v>2022</v>
      </c>
      <c r="G8024" s="2">
        <f t="shared" si="1260"/>
        <v>8</v>
      </c>
      <c r="H8024" s="2">
        <f t="shared" si="1261"/>
        <v>26</v>
      </c>
      <c r="I8024" s="2" t="str">
        <f t="shared" si="1262"/>
        <v>Agosto</v>
      </c>
      <c r="L8024" s="2" t="str">
        <f t="shared" si="1263"/>
        <v>Índices y tasasIndicador bancario de referencia IBR 90 díasDiario4480244802</v>
      </c>
    </row>
    <row r="8025" spans="1:12" s="7" customFormat="1" ht="15.95" customHeight="1" x14ac:dyDescent="0.2">
      <c r="A8025" s="2" t="s">
        <v>20</v>
      </c>
      <c r="B8025" s="2" t="s">
        <v>27</v>
      </c>
      <c r="C8025" s="2" t="s">
        <v>26</v>
      </c>
      <c r="D8025" s="4">
        <v>44802</v>
      </c>
      <c r="E8025" s="4">
        <v>44802</v>
      </c>
      <c r="F8025" s="2">
        <f t="shared" si="1259"/>
        <v>2022</v>
      </c>
      <c r="G8025" s="2">
        <f t="shared" si="1260"/>
        <v>8</v>
      </c>
      <c r="H8025" s="2">
        <f t="shared" si="1261"/>
        <v>29</v>
      </c>
      <c r="I8025" s="2" t="str">
        <f t="shared" si="1262"/>
        <v>Agosto</v>
      </c>
      <c r="L8025" s="2" t="str">
        <f t="shared" si="1263"/>
        <v>Índices y tasasIndicador bancario de referencia IBR 90 díasDiario4480344803</v>
      </c>
    </row>
    <row r="8026" spans="1:12" s="7" customFormat="1" ht="15.95" customHeight="1" x14ac:dyDescent="0.2">
      <c r="A8026" s="2" t="s">
        <v>20</v>
      </c>
      <c r="B8026" s="2" t="s">
        <v>27</v>
      </c>
      <c r="C8026" s="2" t="s">
        <v>26</v>
      </c>
      <c r="D8026" s="4">
        <v>44803</v>
      </c>
      <c r="E8026" s="4">
        <v>44803</v>
      </c>
      <c r="F8026" s="2">
        <f t="shared" si="1259"/>
        <v>2022</v>
      </c>
      <c r="G8026" s="2">
        <f t="shared" si="1260"/>
        <v>8</v>
      </c>
      <c r="H8026" s="2">
        <f t="shared" si="1261"/>
        <v>30</v>
      </c>
      <c r="I8026" s="2" t="str">
        <f t="shared" si="1262"/>
        <v>Agosto</v>
      </c>
      <c r="L8026" s="2" t="str">
        <f t="shared" si="1263"/>
        <v>Índices y tasasIndicador bancario de referencia IBR 90 díasDiario4480444804</v>
      </c>
    </row>
    <row r="8027" spans="1:12" s="7" customFormat="1" ht="15.95" customHeight="1" x14ac:dyDescent="0.2">
      <c r="A8027" s="2" t="s">
        <v>20</v>
      </c>
      <c r="B8027" s="2" t="s">
        <v>27</v>
      </c>
      <c r="C8027" s="2" t="s">
        <v>26</v>
      </c>
      <c r="D8027" s="4">
        <v>44804</v>
      </c>
      <c r="E8027" s="4">
        <v>44804</v>
      </c>
      <c r="F8027" s="2">
        <f t="shared" si="1259"/>
        <v>2022</v>
      </c>
      <c r="G8027" s="2">
        <f t="shared" si="1260"/>
        <v>8</v>
      </c>
      <c r="H8027" s="2">
        <f t="shared" si="1261"/>
        <v>31</v>
      </c>
      <c r="I8027" s="2" t="str">
        <f t="shared" si="1262"/>
        <v>Agosto</v>
      </c>
      <c r="L8027" s="2" t="str">
        <f t="shared" si="1263"/>
        <v>Índices y tasasIndicador bancario de referencia IBR 90 díasDiario4480544805</v>
      </c>
    </row>
    <row r="8028" spans="1:12" s="7" customFormat="1" ht="15.95" customHeight="1" x14ac:dyDescent="0.2">
      <c r="A8028" s="2" t="s">
        <v>20</v>
      </c>
      <c r="B8028" s="2" t="s">
        <v>27</v>
      </c>
      <c r="C8028" s="2" t="s">
        <v>26</v>
      </c>
      <c r="D8028" s="4">
        <v>44805</v>
      </c>
      <c r="E8028" s="4">
        <v>44805</v>
      </c>
      <c r="F8028" s="2">
        <f t="shared" si="1259"/>
        <v>2022</v>
      </c>
      <c r="G8028" s="2">
        <f t="shared" si="1260"/>
        <v>9</v>
      </c>
      <c r="H8028" s="2">
        <f t="shared" si="1261"/>
        <v>1</v>
      </c>
      <c r="I8028" s="2" t="str">
        <f t="shared" si="1262"/>
        <v>Septiembre</v>
      </c>
      <c r="L8028" s="2" t="str">
        <f t="shared" si="1263"/>
        <v>Índices y tasasIndicador bancario de referencia IBR 90 díasDiario4480644806</v>
      </c>
    </row>
    <row r="8029" spans="1:12" s="7" customFormat="1" ht="15.95" customHeight="1" x14ac:dyDescent="0.2">
      <c r="A8029" s="2" t="s">
        <v>20</v>
      </c>
      <c r="B8029" s="2" t="s">
        <v>27</v>
      </c>
      <c r="C8029" s="2" t="s">
        <v>26</v>
      </c>
      <c r="D8029" s="4">
        <v>44806</v>
      </c>
      <c r="E8029" s="4">
        <v>44806</v>
      </c>
      <c r="F8029" s="2">
        <f t="shared" si="1259"/>
        <v>2022</v>
      </c>
      <c r="G8029" s="2">
        <f t="shared" si="1260"/>
        <v>9</v>
      </c>
      <c r="H8029" s="2">
        <f t="shared" si="1261"/>
        <v>2</v>
      </c>
      <c r="I8029" s="2" t="str">
        <f t="shared" si="1262"/>
        <v>Septiembre</v>
      </c>
      <c r="L8029" s="2" t="str">
        <f t="shared" si="1263"/>
        <v>Índices y tasasIndicador bancario de referencia IBR 90 díasDiario4480944809</v>
      </c>
    </row>
    <row r="8030" spans="1:12" s="7" customFormat="1" ht="15.95" customHeight="1" x14ac:dyDescent="0.2">
      <c r="A8030" s="2" t="s">
        <v>20</v>
      </c>
      <c r="B8030" s="2" t="s">
        <v>27</v>
      </c>
      <c r="C8030" s="2" t="s">
        <v>26</v>
      </c>
      <c r="D8030" s="4">
        <v>44809</v>
      </c>
      <c r="E8030" s="4">
        <v>44809</v>
      </c>
      <c r="F8030" s="2">
        <f t="shared" si="1259"/>
        <v>2022</v>
      </c>
      <c r="G8030" s="2">
        <f t="shared" si="1260"/>
        <v>9</v>
      </c>
      <c r="H8030" s="2">
        <f t="shared" si="1261"/>
        <v>5</v>
      </c>
      <c r="I8030" s="2" t="str">
        <f t="shared" si="1262"/>
        <v>Septiembre</v>
      </c>
      <c r="L8030" s="2" t="str">
        <f t="shared" si="1263"/>
        <v>Índices y tasasIndicador bancario de referencia IBR 90 díasDiario4481044810</v>
      </c>
    </row>
    <row r="8031" spans="1:12" s="7" customFormat="1" ht="15.95" customHeight="1" x14ac:dyDescent="0.2">
      <c r="A8031" s="2" t="s">
        <v>20</v>
      </c>
      <c r="B8031" s="2" t="s">
        <v>27</v>
      </c>
      <c r="C8031" s="2" t="s">
        <v>26</v>
      </c>
      <c r="D8031" s="4">
        <v>44810</v>
      </c>
      <c r="E8031" s="4">
        <v>44810</v>
      </c>
      <c r="F8031" s="2">
        <f t="shared" si="1259"/>
        <v>2022</v>
      </c>
      <c r="G8031" s="2">
        <f t="shared" si="1260"/>
        <v>9</v>
      </c>
      <c r="H8031" s="2">
        <f t="shared" si="1261"/>
        <v>6</v>
      </c>
      <c r="I8031" s="2" t="str">
        <f t="shared" si="1262"/>
        <v>Septiembre</v>
      </c>
      <c r="L8031" s="2" t="str">
        <f t="shared" si="1263"/>
        <v>Índices y tasasIndicador bancario de referencia IBR 90 díasDiario4481144811</v>
      </c>
    </row>
    <row r="8032" spans="1:12" s="7" customFormat="1" ht="15.95" customHeight="1" x14ac:dyDescent="0.2">
      <c r="A8032" s="2" t="s">
        <v>20</v>
      </c>
      <c r="B8032" s="2" t="s">
        <v>27</v>
      </c>
      <c r="C8032" s="2" t="s">
        <v>26</v>
      </c>
      <c r="D8032" s="4">
        <v>44811</v>
      </c>
      <c r="E8032" s="4">
        <v>44811</v>
      </c>
      <c r="F8032" s="2">
        <f t="shared" si="1259"/>
        <v>2022</v>
      </c>
      <c r="G8032" s="2">
        <f t="shared" si="1260"/>
        <v>9</v>
      </c>
      <c r="H8032" s="2">
        <f t="shared" si="1261"/>
        <v>7</v>
      </c>
      <c r="I8032" s="2" t="str">
        <f t="shared" si="1262"/>
        <v>Septiembre</v>
      </c>
      <c r="L8032" s="2" t="str">
        <f t="shared" si="1263"/>
        <v>Índices y tasasIndicador bancario de referencia IBR 90 díasDiario4481244812</v>
      </c>
    </row>
    <row r="8033" spans="1:12" s="7" customFormat="1" ht="15.95" customHeight="1" x14ac:dyDescent="0.2">
      <c r="A8033" s="2" t="s">
        <v>20</v>
      </c>
      <c r="B8033" s="2" t="s">
        <v>27</v>
      </c>
      <c r="C8033" s="2" t="s">
        <v>26</v>
      </c>
      <c r="D8033" s="4">
        <v>44812</v>
      </c>
      <c r="E8033" s="4">
        <v>44812</v>
      </c>
      <c r="F8033" s="2">
        <f t="shared" si="1259"/>
        <v>2022</v>
      </c>
      <c r="G8033" s="2">
        <f t="shared" si="1260"/>
        <v>9</v>
      </c>
      <c r="H8033" s="2">
        <f t="shared" si="1261"/>
        <v>8</v>
      </c>
      <c r="I8033" s="2" t="str">
        <f t="shared" si="1262"/>
        <v>Septiembre</v>
      </c>
      <c r="L8033" s="2" t="str">
        <f t="shared" si="1263"/>
        <v>Índices y tasasIndicador bancario de referencia IBR 90 díasDiario4481344813</v>
      </c>
    </row>
    <row r="8034" spans="1:12" s="7" customFormat="1" ht="15.95" customHeight="1" x14ac:dyDescent="0.2">
      <c r="A8034" s="2" t="s">
        <v>20</v>
      </c>
      <c r="B8034" s="2" t="s">
        <v>27</v>
      </c>
      <c r="C8034" s="2" t="s">
        <v>26</v>
      </c>
      <c r="D8034" s="4">
        <v>44813</v>
      </c>
      <c r="E8034" s="4">
        <v>44813</v>
      </c>
      <c r="F8034" s="2">
        <f t="shared" si="1259"/>
        <v>2022</v>
      </c>
      <c r="G8034" s="2">
        <f t="shared" si="1260"/>
        <v>9</v>
      </c>
      <c r="H8034" s="2">
        <f t="shared" si="1261"/>
        <v>9</v>
      </c>
      <c r="I8034" s="2" t="str">
        <f t="shared" si="1262"/>
        <v>Septiembre</v>
      </c>
      <c r="L8034" s="2" t="str">
        <f t="shared" si="1263"/>
        <v>Índices y tasasIndicador bancario de referencia IBR 90 díasDiario4481644816</v>
      </c>
    </row>
    <row r="8035" spans="1:12" s="7" customFormat="1" ht="15.95" customHeight="1" x14ac:dyDescent="0.2">
      <c r="A8035" s="2" t="s">
        <v>20</v>
      </c>
      <c r="B8035" s="2" t="s">
        <v>27</v>
      </c>
      <c r="C8035" s="2" t="s">
        <v>26</v>
      </c>
      <c r="D8035" s="4">
        <v>44816</v>
      </c>
      <c r="E8035" s="4">
        <v>44816</v>
      </c>
      <c r="F8035" s="2">
        <f t="shared" si="1259"/>
        <v>2022</v>
      </c>
      <c r="G8035" s="2">
        <f t="shared" si="1260"/>
        <v>9</v>
      </c>
      <c r="H8035" s="2">
        <f t="shared" si="1261"/>
        <v>12</v>
      </c>
      <c r="I8035" s="2" t="str">
        <f t="shared" si="1262"/>
        <v>Septiembre</v>
      </c>
      <c r="L8035" s="2" t="str">
        <f t="shared" si="1263"/>
        <v>Índices y tasasIndicador bancario de referencia IBR 90 díasDiario4481744817</v>
      </c>
    </row>
    <row r="8036" spans="1:12" s="7" customFormat="1" ht="15.95" customHeight="1" x14ac:dyDescent="0.2">
      <c r="A8036" s="2" t="s">
        <v>20</v>
      </c>
      <c r="B8036" s="2" t="s">
        <v>27</v>
      </c>
      <c r="C8036" s="2" t="s">
        <v>26</v>
      </c>
      <c r="D8036" s="4">
        <v>44817</v>
      </c>
      <c r="E8036" s="4">
        <v>44817</v>
      </c>
      <c r="F8036" s="2">
        <f t="shared" si="1259"/>
        <v>2022</v>
      </c>
      <c r="G8036" s="2">
        <f t="shared" si="1260"/>
        <v>9</v>
      </c>
      <c r="H8036" s="2">
        <f t="shared" si="1261"/>
        <v>13</v>
      </c>
      <c r="I8036" s="2" t="str">
        <f t="shared" si="1262"/>
        <v>Septiembre</v>
      </c>
      <c r="L8036" s="2" t="str">
        <f t="shared" si="1263"/>
        <v>Índices y tasasIndicador bancario de referencia IBR 90 díasDiario4481844818</v>
      </c>
    </row>
    <row r="8037" spans="1:12" s="7" customFormat="1" ht="15.95" customHeight="1" x14ac:dyDescent="0.2">
      <c r="A8037" s="2" t="s">
        <v>20</v>
      </c>
      <c r="B8037" s="2" t="s">
        <v>27</v>
      </c>
      <c r="C8037" s="2" t="s">
        <v>26</v>
      </c>
      <c r="D8037" s="4">
        <v>44818</v>
      </c>
      <c r="E8037" s="4">
        <v>44818</v>
      </c>
      <c r="F8037" s="2">
        <f t="shared" si="1259"/>
        <v>2022</v>
      </c>
      <c r="G8037" s="2">
        <f t="shared" si="1260"/>
        <v>9</v>
      </c>
      <c r="H8037" s="2">
        <f t="shared" si="1261"/>
        <v>14</v>
      </c>
      <c r="I8037" s="2" t="str">
        <f t="shared" si="1262"/>
        <v>Septiembre</v>
      </c>
      <c r="L8037" s="2" t="str">
        <f t="shared" si="1263"/>
        <v>Índices y tasasIndicador bancario de referencia IBR 90 díasDiario4481944819</v>
      </c>
    </row>
    <row r="8038" spans="1:12" s="7" customFormat="1" ht="15.95" customHeight="1" x14ac:dyDescent="0.2">
      <c r="A8038" s="2" t="s">
        <v>20</v>
      </c>
      <c r="B8038" s="2" t="s">
        <v>27</v>
      </c>
      <c r="C8038" s="2" t="s">
        <v>26</v>
      </c>
      <c r="D8038" s="4">
        <v>44819</v>
      </c>
      <c r="E8038" s="4">
        <v>44819</v>
      </c>
      <c r="F8038" s="2">
        <f t="shared" si="1259"/>
        <v>2022</v>
      </c>
      <c r="G8038" s="2">
        <f t="shared" si="1260"/>
        <v>9</v>
      </c>
      <c r="H8038" s="2">
        <f t="shared" si="1261"/>
        <v>15</v>
      </c>
      <c r="I8038" s="2" t="str">
        <f t="shared" si="1262"/>
        <v>Septiembre</v>
      </c>
      <c r="L8038" s="2" t="str">
        <f t="shared" si="1263"/>
        <v>Índices y tasasIndicador bancario de referencia IBR 90 díasDiario4482044820</v>
      </c>
    </row>
    <row r="8039" spans="1:12" s="7" customFormat="1" ht="15.95" customHeight="1" x14ac:dyDescent="0.2">
      <c r="A8039" s="2" t="s">
        <v>20</v>
      </c>
      <c r="B8039" s="2" t="s">
        <v>27</v>
      </c>
      <c r="C8039" s="2" t="s">
        <v>26</v>
      </c>
      <c r="D8039" s="4">
        <v>44820</v>
      </c>
      <c r="E8039" s="4">
        <v>44820</v>
      </c>
      <c r="F8039" s="2">
        <f t="shared" si="1259"/>
        <v>2022</v>
      </c>
      <c r="G8039" s="2">
        <f t="shared" si="1260"/>
        <v>9</v>
      </c>
      <c r="H8039" s="2">
        <f t="shared" si="1261"/>
        <v>16</v>
      </c>
      <c r="I8039" s="2" t="str">
        <f t="shared" si="1262"/>
        <v>Septiembre</v>
      </c>
      <c r="L8039" s="2" t="str">
        <f t="shared" si="1263"/>
        <v>Índices y tasasIndicador bancario de referencia IBR 90 díasDiario4482344823</v>
      </c>
    </row>
    <row r="8040" spans="1:12" s="7" customFormat="1" ht="15.95" customHeight="1" x14ac:dyDescent="0.2">
      <c r="A8040" s="2" t="s">
        <v>20</v>
      </c>
      <c r="B8040" s="2" t="s">
        <v>27</v>
      </c>
      <c r="C8040" s="2" t="s">
        <v>26</v>
      </c>
      <c r="D8040" s="4">
        <v>44823</v>
      </c>
      <c r="E8040" s="4">
        <v>44823</v>
      </c>
      <c r="F8040" s="2">
        <f t="shared" si="1259"/>
        <v>2022</v>
      </c>
      <c r="G8040" s="2">
        <f t="shared" si="1260"/>
        <v>9</v>
      </c>
      <c r="H8040" s="2">
        <f t="shared" si="1261"/>
        <v>19</v>
      </c>
      <c r="I8040" s="2" t="str">
        <f t="shared" si="1262"/>
        <v>Septiembre</v>
      </c>
      <c r="L8040" s="2" t="str">
        <f t="shared" si="1263"/>
        <v>Índices y tasasIndicador bancario de referencia IBR 90 díasDiario4482444824</v>
      </c>
    </row>
    <row r="8041" spans="1:12" s="7" customFormat="1" ht="15.95" customHeight="1" x14ac:dyDescent="0.2">
      <c r="A8041" s="2" t="s">
        <v>20</v>
      </c>
      <c r="B8041" s="2" t="s">
        <v>27</v>
      </c>
      <c r="C8041" s="2" t="s">
        <v>26</v>
      </c>
      <c r="D8041" s="4">
        <v>44824</v>
      </c>
      <c r="E8041" s="4">
        <v>44824</v>
      </c>
      <c r="F8041" s="2">
        <f t="shared" si="1259"/>
        <v>2022</v>
      </c>
      <c r="G8041" s="2">
        <f t="shared" si="1260"/>
        <v>9</v>
      </c>
      <c r="H8041" s="2">
        <f t="shared" si="1261"/>
        <v>20</v>
      </c>
      <c r="I8041" s="2" t="str">
        <f t="shared" si="1262"/>
        <v>Septiembre</v>
      </c>
      <c r="L8041" s="2" t="str">
        <f t="shared" si="1263"/>
        <v>Índices y tasasIndicador bancario de referencia IBR 90 díasDiario4482544825</v>
      </c>
    </row>
    <row r="8042" spans="1:12" s="7" customFormat="1" ht="15.95" customHeight="1" x14ac:dyDescent="0.2">
      <c r="A8042" s="2" t="s">
        <v>20</v>
      </c>
      <c r="B8042" s="2" t="s">
        <v>27</v>
      </c>
      <c r="C8042" s="2" t="s">
        <v>26</v>
      </c>
      <c r="D8042" s="4">
        <v>44825</v>
      </c>
      <c r="E8042" s="4">
        <v>44825</v>
      </c>
      <c r="F8042" s="2">
        <f t="shared" si="1259"/>
        <v>2022</v>
      </c>
      <c r="G8042" s="2">
        <f t="shared" si="1260"/>
        <v>9</v>
      </c>
      <c r="H8042" s="2">
        <f t="shared" si="1261"/>
        <v>21</v>
      </c>
      <c r="I8042" s="2" t="str">
        <f t="shared" si="1262"/>
        <v>Septiembre</v>
      </c>
      <c r="L8042" s="2" t="str">
        <f t="shared" si="1263"/>
        <v>Índices y tasasIndicador bancario de referencia IBR 90 díasDiario4482644826</v>
      </c>
    </row>
    <row r="8043" spans="1:12" s="7" customFormat="1" ht="15.95" customHeight="1" x14ac:dyDescent="0.2">
      <c r="A8043" s="2" t="s">
        <v>20</v>
      </c>
      <c r="B8043" s="2" t="s">
        <v>27</v>
      </c>
      <c r="C8043" s="2" t="s">
        <v>26</v>
      </c>
      <c r="D8043" s="4">
        <v>44826</v>
      </c>
      <c r="E8043" s="4">
        <v>44826</v>
      </c>
      <c r="F8043" s="2">
        <f t="shared" si="1259"/>
        <v>2022</v>
      </c>
      <c r="G8043" s="2">
        <f t="shared" si="1260"/>
        <v>9</v>
      </c>
      <c r="H8043" s="2">
        <f t="shared" si="1261"/>
        <v>22</v>
      </c>
      <c r="I8043" s="2" t="str">
        <f t="shared" si="1262"/>
        <v>Septiembre</v>
      </c>
      <c r="L8043" s="2" t="str">
        <f t="shared" si="1263"/>
        <v>Índices y tasasIndicador bancario de referencia IBR 90 díasDiario4482744827</v>
      </c>
    </row>
    <row r="8044" spans="1:12" s="7" customFormat="1" ht="15.95" customHeight="1" x14ac:dyDescent="0.2">
      <c r="A8044" s="2" t="s">
        <v>20</v>
      </c>
      <c r="B8044" s="2" t="s">
        <v>27</v>
      </c>
      <c r="C8044" s="2" t="s">
        <v>26</v>
      </c>
      <c r="D8044" s="4">
        <v>44827</v>
      </c>
      <c r="E8044" s="4">
        <v>44827</v>
      </c>
      <c r="F8044" s="2">
        <f t="shared" si="1259"/>
        <v>2022</v>
      </c>
      <c r="G8044" s="2">
        <f t="shared" si="1260"/>
        <v>9</v>
      </c>
      <c r="H8044" s="2">
        <f t="shared" si="1261"/>
        <v>23</v>
      </c>
      <c r="I8044" s="2" t="str">
        <f t="shared" si="1262"/>
        <v>Septiembre</v>
      </c>
      <c r="L8044" s="2" t="str">
        <f t="shared" si="1263"/>
        <v>Índices y tasasIndicador bancario de referencia IBR 90 díasDiario4483044830</v>
      </c>
    </row>
    <row r="8045" spans="1:12" s="7" customFormat="1" ht="15.95" customHeight="1" x14ac:dyDescent="0.2">
      <c r="A8045" s="2" t="s">
        <v>20</v>
      </c>
      <c r="B8045" s="2" t="s">
        <v>27</v>
      </c>
      <c r="C8045" s="2" t="s">
        <v>26</v>
      </c>
      <c r="D8045" s="4">
        <v>44830</v>
      </c>
      <c r="E8045" s="4">
        <v>44830</v>
      </c>
      <c r="F8045" s="2">
        <f t="shared" ref="F8045:F8108" si="1264">YEAR(E8045)</f>
        <v>2022</v>
      </c>
      <c r="G8045" s="2">
        <f t="shared" ref="G8045:G8108" si="1265">MONTH(E8045)</f>
        <v>9</v>
      </c>
      <c r="H8045" s="2">
        <f t="shared" ref="H8045:H8108" si="1266">DAY(E8045)</f>
        <v>26</v>
      </c>
      <c r="I8045" s="2" t="str">
        <f t="shared" ref="I8045:I8108" si="1267">CHOOSE(G8045,"Enero","Febrero","Marzo","Abril","Mayo","Junio","Julio","Agosto","Septiembre","Octubre","Noviembre","Diciembre")</f>
        <v>Septiembre</v>
      </c>
      <c r="L8045" s="2" t="str">
        <f t="shared" si="1263"/>
        <v>Índices y tasasIndicador bancario de referencia IBR 90 díasDiario4483144831</v>
      </c>
    </row>
    <row r="8046" spans="1:12" s="7" customFormat="1" ht="15.95" customHeight="1" x14ac:dyDescent="0.2">
      <c r="A8046" s="2" t="s">
        <v>20</v>
      </c>
      <c r="B8046" s="2" t="s">
        <v>27</v>
      </c>
      <c r="C8046" s="2" t="s">
        <v>26</v>
      </c>
      <c r="D8046" s="4">
        <v>44831</v>
      </c>
      <c r="E8046" s="4">
        <v>44831</v>
      </c>
      <c r="F8046" s="2">
        <f t="shared" si="1264"/>
        <v>2022</v>
      </c>
      <c r="G8046" s="2">
        <f t="shared" si="1265"/>
        <v>9</v>
      </c>
      <c r="H8046" s="2">
        <f t="shared" si="1266"/>
        <v>27</v>
      </c>
      <c r="I8046" s="2" t="str">
        <f t="shared" si="1267"/>
        <v>Septiembre</v>
      </c>
      <c r="L8046" s="2" t="str">
        <f t="shared" si="1263"/>
        <v>Índices y tasasIndicador bancario de referencia IBR 90 díasDiario4483244832</v>
      </c>
    </row>
    <row r="8047" spans="1:12" s="7" customFormat="1" ht="15.95" customHeight="1" x14ac:dyDescent="0.2">
      <c r="A8047" s="2" t="s">
        <v>20</v>
      </c>
      <c r="B8047" s="2" t="s">
        <v>27</v>
      </c>
      <c r="C8047" s="2" t="s">
        <v>26</v>
      </c>
      <c r="D8047" s="4">
        <v>44832</v>
      </c>
      <c r="E8047" s="4">
        <v>44832</v>
      </c>
      <c r="F8047" s="2">
        <f t="shared" si="1264"/>
        <v>2022</v>
      </c>
      <c r="G8047" s="2">
        <f t="shared" si="1265"/>
        <v>9</v>
      </c>
      <c r="H8047" s="2">
        <f t="shared" si="1266"/>
        <v>28</v>
      </c>
      <c r="I8047" s="2" t="str">
        <f t="shared" si="1267"/>
        <v>Septiembre</v>
      </c>
      <c r="L8047" s="2" t="str">
        <f t="shared" si="1263"/>
        <v>Índices y tasasIndicador bancario de referencia IBR 90 díasDiario4483344833</v>
      </c>
    </row>
    <row r="8048" spans="1:12" s="7" customFormat="1" ht="15.95" customHeight="1" x14ac:dyDescent="0.2">
      <c r="A8048" s="2" t="s">
        <v>20</v>
      </c>
      <c r="B8048" s="2" t="s">
        <v>27</v>
      </c>
      <c r="C8048" s="2" t="s">
        <v>26</v>
      </c>
      <c r="D8048" s="4">
        <v>44833</v>
      </c>
      <c r="E8048" s="4">
        <v>44833</v>
      </c>
      <c r="F8048" s="2">
        <f t="shared" si="1264"/>
        <v>2022</v>
      </c>
      <c r="G8048" s="2">
        <f t="shared" si="1265"/>
        <v>9</v>
      </c>
      <c r="H8048" s="2">
        <f t="shared" si="1266"/>
        <v>29</v>
      </c>
      <c r="I8048" s="2" t="str">
        <f t="shared" si="1267"/>
        <v>Septiembre</v>
      </c>
      <c r="L8048" s="2" t="str">
        <f t="shared" si="1263"/>
        <v>Índices y tasasIndicador bancario de referencia IBR 90 díasDiario4483444834</v>
      </c>
    </row>
    <row r="8049" spans="1:12" s="7" customFormat="1" ht="15.95" customHeight="1" x14ac:dyDescent="0.2">
      <c r="A8049" s="2" t="s">
        <v>20</v>
      </c>
      <c r="B8049" s="2" t="s">
        <v>27</v>
      </c>
      <c r="C8049" s="2" t="s">
        <v>26</v>
      </c>
      <c r="D8049" s="4">
        <v>44834</v>
      </c>
      <c r="E8049" s="4">
        <v>44834</v>
      </c>
      <c r="F8049" s="2">
        <f t="shared" si="1264"/>
        <v>2022</v>
      </c>
      <c r="G8049" s="2">
        <f t="shared" si="1265"/>
        <v>9</v>
      </c>
      <c r="H8049" s="2">
        <f t="shared" si="1266"/>
        <v>30</v>
      </c>
      <c r="I8049" s="2" t="str">
        <f t="shared" si="1267"/>
        <v>Septiembre</v>
      </c>
      <c r="L8049" s="2" t="str">
        <f t="shared" si="1263"/>
        <v>Índices y tasasIndicador bancario de referencia IBR 90 díasDiario4483744837</v>
      </c>
    </row>
    <row r="8050" spans="1:12" s="7" customFormat="1" ht="15.95" customHeight="1" x14ac:dyDescent="0.2">
      <c r="A8050" s="2" t="s">
        <v>20</v>
      </c>
      <c r="B8050" s="2" t="s">
        <v>27</v>
      </c>
      <c r="C8050" s="2" t="s">
        <v>26</v>
      </c>
      <c r="D8050" s="4">
        <v>44837</v>
      </c>
      <c r="E8050" s="4">
        <v>44837</v>
      </c>
      <c r="F8050" s="2">
        <f t="shared" si="1264"/>
        <v>2022</v>
      </c>
      <c r="G8050" s="2">
        <f t="shared" si="1265"/>
        <v>10</v>
      </c>
      <c r="H8050" s="2">
        <f t="shared" si="1266"/>
        <v>3</v>
      </c>
      <c r="I8050" s="2" t="str">
        <f t="shared" si="1267"/>
        <v>Octubre</v>
      </c>
      <c r="L8050" s="2" t="str">
        <f t="shared" si="1263"/>
        <v>Índices y tasasIndicador bancario de referencia IBR 90 díasDiario4483844838</v>
      </c>
    </row>
    <row r="8051" spans="1:12" s="7" customFormat="1" ht="15.95" customHeight="1" x14ac:dyDescent="0.2">
      <c r="A8051" s="2" t="s">
        <v>20</v>
      </c>
      <c r="B8051" s="2" t="s">
        <v>27</v>
      </c>
      <c r="C8051" s="2" t="s">
        <v>26</v>
      </c>
      <c r="D8051" s="4">
        <v>44838</v>
      </c>
      <c r="E8051" s="4">
        <v>44838</v>
      </c>
      <c r="F8051" s="2">
        <f t="shared" si="1264"/>
        <v>2022</v>
      </c>
      <c r="G8051" s="2">
        <f t="shared" si="1265"/>
        <v>10</v>
      </c>
      <c r="H8051" s="2">
        <f t="shared" si="1266"/>
        <v>4</v>
      </c>
      <c r="I8051" s="2" t="str">
        <f t="shared" si="1267"/>
        <v>Octubre</v>
      </c>
      <c r="L8051" s="2" t="str">
        <f t="shared" si="1263"/>
        <v>Índices y tasasIndicador bancario de referencia IBR 90 díasDiario4483944839</v>
      </c>
    </row>
    <row r="8052" spans="1:12" s="7" customFormat="1" ht="15.95" customHeight="1" x14ac:dyDescent="0.2">
      <c r="A8052" s="2" t="s">
        <v>20</v>
      </c>
      <c r="B8052" s="2" t="s">
        <v>27</v>
      </c>
      <c r="C8052" s="2" t="s">
        <v>26</v>
      </c>
      <c r="D8052" s="4">
        <v>44839</v>
      </c>
      <c r="E8052" s="4">
        <v>44839</v>
      </c>
      <c r="F8052" s="2">
        <f t="shared" si="1264"/>
        <v>2022</v>
      </c>
      <c r="G8052" s="2">
        <f t="shared" si="1265"/>
        <v>10</v>
      </c>
      <c r="H8052" s="2">
        <f t="shared" si="1266"/>
        <v>5</v>
      </c>
      <c r="I8052" s="2" t="str">
        <f t="shared" si="1267"/>
        <v>Octubre</v>
      </c>
      <c r="L8052" s="2" t="str">
        <f t="shared" si="1263"/>
        <v>Índices y tasasIndicador bancario de referencia IBR 90 díasDiario4484044840</v>
      </c>
    </row>
    <row r="8053" spans="1:12" s="7" customFormat="1" ht="15.95" customHeight="1" x14ac:dyDescent="0.2">
      <c r="A8053" s="2" t="s">
        <v>20</v>
      </c>
      <c r="B8053" s="2" t="s">
        <v>27</v>
      </c>
      <c r="C8053" s="2" t="s">
        <v>26</v>
      </c>
      <c r="D8053" s="4">
        <v>44840</v>
      </c>
      <c r="E8053" s="4">
        <v>44840</v>
      </c>
      <c r="F8053" s="2">
        <f t="shared" si="1264"/>
        <v>2022</v>
      </c>
      <c r="G8053" s="2">
        <f t="shared" si="1265"/>
        <v>10</v>
      </c>
      <c r="H8053" s="2">
        <f t="shared" si="1266"/>
        <v>6</v>
      </c>
      <c r="I8053" s="2" t="str">
        <f t="shared" si="1267"/>
        <v>Octubre</v>
      </c>
      <c r="L8053" s="2" t="str">
        <f t="shared" si="1263"/>
        <v>Índices y tasasIndicador bancario de referencia IBR 90 díasDiario4484144841</v>
      </c>
    </row>
    <row r="8054" spans="1:12" s="7" customFormat="1" ht="15.95" customHeight="1" x14ac:dyDescent="0.2">
      <c r="A8054" s="2" t="s">
        <v>20</v>
      </c>
      <c r="B8054" s="2" t="s">
        <v>27</v>
      </c>
      <c r="C8054" s="2" t="s">
        <v>26</v>
      </c>
      <c r="D8054" s="4">
        <v>44841</v>
      </c>
      <c r="E8054" s="4">
        <v>44841</v>
      </c>
      <c r="F8054" s="2">
        <f t="shared" si="1264"/>
        <v>2022</v>
      </c>
      <c r="G8054" s="2">
        <f t="shared" si="1265"/>
        <v>10</v>
      </c>
      <c r="H8054" s="2">
        <f t="shared" si="1266"/>
        <v>7</v>
      </c>
      <c r="I8054" s="2" t="str">
        <f t="shared" si="1267"/>
        <v>Octubre</v>
      </c>
      <c r="L8054" s="2" t="str">
        <f t="shared" si="1263"/>
        <v>Índices y tasasIndicador bancario de referencia IBR 90 díasDiario4484444844</v>
      </c>
    </row>
    <row r="8055" spans="1:12" s="7" customFormat="1" ht="15.95" customHeight="1" x14ac:dyDescent="0.2">
      <c r="A8055" s="2" t="s">
        <v>20</v>
      </c>
      <c r="B8055" s="2" t="s">
        <v>27</v>
      </c>
      <c r="C8055" s="2" t="s">
        <v>26</v>
      </c>
      <c r="D8055" s="4">
        <v>44844</v>
      </c>
      <c r="E8055" s="4">
        <v>44844</v>
      </c>
      <c r="F8055" s="2">
        <f t="shared" si="1264"/>
        <v>2022</v>
      </c>
      <c r="G8055" s="2">
        <f t="shared" si="1265"/>
        <v>10</v>
      </c>
      <c r="H8055" s="2">
        <f t="shared" si="1266"/>
        <v>10</v>
      </c>
      <c r="I8055" s="2" t="str">
        <f t="shared" si="1267"/>
        <v>Octubre</v>
      </c>
      <c r="L8055" s="2" t="str">
        <f t="shared" si="1263"/>
        <v>Índices y tasasIndicador bancario de referencia IBR 90 díasDiario4484544845</v>
      </c>
    </row>
    <row r="8056" spans="1:12" s="7" customFormat="1" ht="15.95" customHeight="1" x14ac:dyDescent="0.2">
      <c r="A8056" s="2" t="s">
        <v>20</v>
      </c>
      <c r="B8056" s="2" t="s">
        <v>27</v>
      </c>
      <c r="C8056" s="2" t="s">
        <v>26</v>
      </c>
      <c r="D8056" s="4">
        <v>44845</v>
      </c>
      <c r="E8056" s="4">
        <v>44845</v>
      </c>
      <c r="F8056" s="2">
        <f t="shared" si="1264"/>
        <v>2022</v>
      </c>
      <c r="G8056" s="2">
        <f t="shared" si="1265"/>
        <v>10</v>
      </c>
      <c r="H8056" s="2">
        <f t="shared" si="1266"/>
        <v>11</v>
      </c>
      <c r="I8056" s="2" t="str">
        <f t="shared" si="1267"/>
        <v>Octubre</v>
      </c>
      <c r="L8056" s="2" t="str">
        <f t="shared" si="1263"/>
        <v>Índices y tasasIndicador bancario de referencia IBR 90 díasDiario4484644846</v>
      </c>
    </row>
    <row r="8057" spans="1:12" s="7" customFormat="1" ht="15.95" customHeight="1" x14ac:dyDescent="0.2">
      <c r="A8057" s="2" t="s">
        <v>20</v>
      </c>
      <c r="B8057" s="2" t="s">
        <v>27</v>
      </c>
      <c r="C8057" s="2" t="s">
        <v>26</v>
      </c>
      <c r="D8057" s="4">
        <v>44846</v>
      </c>
      <c r="E8057" s="4">
        <v>44846</v>
      </c>
      <c r="F8057" s="2">
        <f t="shared" si="1264"/>
        <v>2022</v>
      </c>
      <c r="G8057" s="2">
        <f t="shared" si="1265"/>
        <v>10</v>
      </c>
      <c r="H8057" s="2">
        <f t="shared" si="1266"/>
        <v>12</v>
      </c>
      <c r="I8057" s="2" t="str">
        <f t="shared" si="1267"/>
        <v>Octubre</v>
      </c>
      <c r="L8057" s="2" t="str">
        <f t="shared" si="1263"/>
        <v>Índices y tasasIndicador bancario de referencia IBR 90 díasDiario4484744847</v>
      </c>
    </row>
    <row r="8058" spans="1:12" s="7" customFormat="1" ht="15.95" customHeight="1" x14ac:dyDescent="0.2">
      <c r="A8058" s="2" t="s">
        <v>20</v>
      </c>
      <c r="B8058" s="2" t="s">
        <v>27</v>
      </c>
      <c r="C8058" s="2" t="s">
        <v>26</v>
      </c>
      <c r="D8058" s="4">
        <v>44847</v>
      </c>
      <c r="E8058" s="4">
        <v>44847</v>
      </c>
      <c r="F8058" s="2">
        <f t="shared" si="1264"/>
        <v>2022</v>
      </c>
      <c r="G8058" s="2">
        <f t="shared" si="1265"/>
        <v>10</v>
      </c>
      <c r="H8058" s="2">
        <f t="shared" si="1266"/>
        <v>13</v>
      </c>
      <c r="I8058" s="2" t="str">
        <f t="shared" si="1267"/>
        <v>Octubre</v>
      </c>
      <c r="L8058" s="2" t="str">
        <f t="shared" si="1263"/>
        <v>Índices y tasasIndicador bancario de referencia IBR 90 díasDiario4484844848</v>
      </c>
    </row>
    <row r="8059" spans="1:12" s="7" customFormat="1" ht="15.95" customHeight="1" x14ac:dyDescent="0.2">
      <c r="A8059" s="2" t="s">
        <v>20</v>
      </c>
      <c r="B8059" s="2" t="s">
        <v>27</v>
      </c>
      <c r="C8059" s="2" t="s">
        <v>26</v>
      </c>
      <c r="D8059" s="4">
        <v>44848</v>
      </c>
      <c r="E8059" s="4">
        <v>44848</v>
      </c>
      <c r="F8059" s="2">
        <f t="shared" si="1264"/>
        <v>2022</v>
      </c>
      <c r="G8059" s="2">
        <f t="shared" si="1265"/>
        <v>10</v>
      </c>
      <c r="H8059" s="2">
        <f t="shared" si="1266"/>
        <v>14</v>
      </c>
      <c r="I8059" s="2" t="str">
        <f t="shared" si="1267"/>
        <v>Octubre</v>
      </c>
      <c r="L8059" s="2" t="str">
        <f t="shared" si="1263"/>
        <v>Índices y tasasIndicador bancario de referencia IBR 90 díasDiario4485244852</v>
      </c>
    </row>
    <row r="8060" spans="1:12" s="7" customFormat="1" ht="15.95" customHeight="1" x14ac:dyDescent="0.2">
      <c r="A8060" s="2" t="s">
        <v>20</v>
      </c>
      <c r="B8060" s="2" t="s">
        <v>27</v>
      </c>
      <c r="C8060" s="2" t="s">
        <v>26</v>
      </c>
      <c r="D8060" s="4">
        <v>44852</v>
      </c>
      <c r="E8060" s="4">
        <v>44852</v>
      </c>
      <c r="F8060" s="2">
        <f t="shared" si="1264"/>
        <v>2022</v>
      </c>
      <c r="G8060" s="2">
        <f t="shared" si="1265"/>
        <v>10</v>
      </c>
      <c r="H8060" s="2">
        <f t="shared" si="1266"/>
        <v>18</v>
      </c>
      <c r="I8060" s="2" t="str">
        <f t="shared" si="1267"/>
        <v>Octubre</v>
      </c>
      <c r="L8060" s="2" t="str">
        <f t="shared" si="1263"/>
        <v>Índices y tasasIndicador bancario de referencia IBR 90 díasDiario4485344853</v>
      </c>
    </row>
    <row r="8061" spans="1:12" s="7" customFormat="1" ht="15.95" customHeight="1" x14ac:dyDescent="0.2">
      <c r="A8061" s="2" t="s">
        <v>20</v>
      </c>
      <c r="B8061" s="2" t="s">
        <v>27</v>
      </c>
      <c r="C8061" s="2" t="s">
        <v>26</v>
      </c>
      <c r="D8061" s="4">
        <v>44853</v>
      </c>
      <c r="E8061" s="4">
        <v>44853</v>
      </c>
      <c r="F8061" s="2">
        <f t="shared" si="1264"/>
        <v>2022</v>
      </c>
      <c r="G8061" s="2">
        <f t="shared" si="1265"/>
        <v>10</v>
      </c>
      <c r="H8061" s="2">
        <f t="shared" si="1266"/>
        <v>19</v>
      </c>
      <c r="I8061" s="2" t="str">
        <f t="shared" si="1267"/>
        <v>Octubre</v>
      </c>
      <c r="L8061" s="2" t="str">
        <f t="shared" si="1263"/>
        <v>Índices y tasasIndicador bancario de referencia IBR 90 díasDiario4485444854</v>
      </c>
    </row>
    <row r="8062" spans="1:12" s="7" customFormat="1" ht="15.95" customHeight="1" x14ac:dyDescent="0.2">
      <c r="A8062" s="2" t="s">
        <v>20</v>
      </c>
      <c r="B8062" s="2" t="s">
        <v>27</v>
      </c>
      <c r="C8062" s="2" t="s">
        <v>26</v>
      </c>
      <c r="D8062" s="4">
        <v>44854</v>
      </c>
      <c r="E8062" s="4">
        <v>44854</v>
      </c>
      <c r="F8062" s="2">
        <f t="shared" si="1264"/>
        <v>2022</v>
      </c>
      <c r="G8062" s="2">
        <f t="shared" si="1265"/>
        <v>10</v>
      </c>
      <c r="H8062" s="2">
        <f t="shared" si="1266"/>
        <v>20</v>
      </c>
      <c r="I8062" s="2" t="str">
        <f t="shared" si="1267"/>
        <v>Octubre</v>
      </c>
      <c r="L8062" s="2" t="str">
        <f t="shared" si="1263"/>
        <v>Índices y tasasIndicador bancario de referencia IBR 90 díasDiario4485544855</v>
      </c>
    </row>
    <row r="8063" spans="1:12" s="7" customFormat="1" ht="15.95" customHeight="1" x14ac:dyDescent="0.2">
      <c r="A8063" s="2" t="s">
        <v>20</v>
      </c>
      <c r="B8063" s="2" t="s">
        <v>27</v>
      </c>
      <c r="C8063" s="2" t="s">
        <v>26</v>
      </c>
      <c r="D8063" s="4">
        <v>44855</v>
      </c>
      <c r="E8063" s="4">
        <v>44855</v>
      </c>
      <c r="F8063" s="2">
        <f t="shared" si="1264"/>
        <v>2022</v>
      </c>
      <c r="G8063" s="2">
        <f t="shared" si="1265"/>
        <v>10</v>
      </c>
      <c r="H8063" s="2">
        <f t="shared" si="1266"/>
        <v>21</v>
      </c>
      <c r="I8063" s="2" t="str">
        <f t="shared" si="1267"/>
        <v>Octubre</v>
      </c>
      <c r="L8063" s="2" t="str">
        <f t="shared" si="1263"/>
        <v>Índices y tasasIndicador bancario de referencia IBR 90 díasDiario4485844858</v>
      </c>
    </row>
    <row r="8064" spans="1:12" s="7" customFormat="1" ht="15.95" customHeight="1" x14ac:dyDescent="0.2">
      <c r="A8064" s="2" t="s">
        <v>20</v>
      </c>
      <c r="B8064" s="2" t="s">
        <v>27</v>
      </c>
      <c r="C8064" s="2" t="s">
        <v>26</v>
      </c>
      <c r="D8064" s="4">
        <v>44858</v>
      </c>
      <c r="E8064" s="4">
        <v>44858</v>
      </c>
      <c r="F8064" s="2">
        <f t="shared" si="1264"/>
        <v>2022</v>
      </c>
      <c r="G8064" s="2">
        <f t="shared" si="1265"/>
        <v>10</v>
      </c>
      <c r="H8064" s="2">
        <f t="shared" si="1266"/>
        <v>24</v>
      </c>
      <c r="I8064" s="2" t="str">
        <f t="shared" si="1267"/>
        <v>Octubre</v>
      </c>
      <c r="L8064" s="2" t="str">
        <f t="shared" si="1263"/>
        <v>Índices y tasasIndicador bancario de referencia IBR 90 díasDiario4485944859</v>
      </c>
    </row>
    <row r="8065" spans="1:12" s="7" customFormat="1" ht="15.95" customHeight="1" x14ac:dyDescent="0.2">
      <c r="A8065" s="2" t="s">
        <v>20</v>
      </c>
      <c r="B8065" s="2" t="s">
        <v>27</v>
      </c>
      <c r="C8065" s="2" t="s">
        <v>26</v>
      </c>
      <c r="D8065" s="4">
        <v>44859</v>
      </c>
      <c r="E8065" s="4">
        <v>44859</v>
      </c>
      <c r="F8065" s="2">
        <f t="shared" si="1264"/>
        <v>2022</v>
      </c>
      <c r="G8065" s="2">
        <f t="shared" si="1265"/>
        <v>10</v>
      </c>
      <c r="H8065" s="2">
        <f t="shared" si="1266"/>
        <v>25</v>
      </c>
      <c r="I8065" s="2" t="str">
        <f t="shared" si="1267"/>
        <v>Octubre</v>
      </c>
      <c r="L8065" s="2" t="str">
        <f t="shared" si="1263"/>
        <v>Índices y tasasIndicador bancario de referencia IBR 90 díasDiario4486044860</v>
      </c>
    </row>
    <row r="8066" spans="1:12" s="7" customFormat="1" ht="15.95" customHeight="1" x14ac:dyDescent="0.2">
      <c r="A8066" s="2" t="s">
        <v>20</v>
      </c>
      <c r="B8066" s="2" t="s">
        <v>27</v>
      </c>
      <c r="C8066" s="2" t="s">
        <v>26</v>
      </c>
      <c r="D8066" s="4">
        <v>44860</v>
      </c>
      <c r="E8066" s="4">
        <v>44860</v>
      </c>
      <c r="F8066" s="2">
        <f t="shared" si="1264"/>
        <v>2022</v>
      </c>
      <c r="G8066" s="2">
        <f t="shared" si="1265"/>
        <v>10</v>
      </c>
      <c r="H8066" s="2">
        <f t="shared" si="1266"/>
        <v>26</v>
      </c>
      <c r="I8066" s="2" t="str">
        <f t="shared" si="1267"/>
        <v>Octubre</v>
      </c>
      <c r="L8066" s="2" t="str">
        <f t="shared" si="1263"/>
        <v>Índices y tasasIndicador bancario de referencia IBR 90 díasDiario4486144861</v>
      </c>
    </row>
    <row r="8067" spans="1:12" s="7" customFormat="1" ht="15.95" customHeight="1" x14ac:dyDescent="0.2">
      <c r="A8067" s="2" t="s">
        <v>20</v>
      </c>
      <c r="B8067" s="2" t="s">
        <v>27</v>
      </c>
      <c r="C8067" s="2" t="s">
        <v>26</v>
      </c>
      <c r="D8067" s="4">
        <v>44861</v>
      </c>
      <c r="E8067" s="4">
        <v>44861</v>
      </c>
      <c r="F8067" s="2">
        <f t="shared" si="1264"/>
        <v>2022</v>
      </c>
      <c r="G8067" s="2">
        <f t="shared" si="1265"/>
        <v>10</v>
      </c>
      <c r="H8067" s="2">
        <f t="shared" si="1266"/>
        <v>27</v>
      </c>
      <c r="I8067" s="2" t="str">
        <f t="shared" si="1267"/>
        <v>Octubre</v>
      </c>
      <c r="L8067" s="2" t="str">
        <f t="shared" si="1263"/>
        <v>Índices y tasasIndicador bancario de referencia IBR 90 díasDiario4486244862</v>
      </c>
    </row>
    <row r="8068" spans="1:12" s="7" customFormat="1" ht="15.95" customHeight="1" x14ac:dyDescent="0.2">
      <c r="A8068" s="2" t="s">
        <v>20</v>
      </c>
      <c r="B8068" s="2" t="s">
        <v>27</v>
      </c>
      <c r="C8068" s="2" t="s">
        <v>26</v>
      </c>
      <c r="D8068" s="4">
        <v>44862</v>
      </c>
      <c r="E8068" s="4">
        <v>44862</v>
      </c>
      <c r="F8068" s="2">
        <f t="shared" si="1264"/>
        <v>2022</v>
      </c>
      <c r="G8068" s="2">
        <f t="shared" si="1265"/>
        <v>10</v>
      </c>
      <c r="H8068" s="2">
        <f t="shared" si="1266"/>
        <v>28</v>
      </c>
      <c r="I8068" s="2" t="str">
        <f t="shared" si="1267"/>
        <v>Octubre</v>
      </c>
      <c r="L8068" s="2" t="str">
        <f t="shared" si="1263"/>
        <v>Índices y tasasIndicador bancario de referencia IBR 90 díasDiario4486544865</v>
      </c>
    </row>
    <row r="8069" spans="1:12" s="7" customFormat="1" ht="15.95" customHeight="1" x14ac:dyDescent="0.2">
      <c r="A8069" s="2" t="s">
        <v>20</v>
      </c>
      <c r="B8069" s="2" t="s">
        <v>27</v>
      </c>
      <c r="C8069" s="2" t="s">
        <v>26</v>
      </c>
      <c r="D8069" s="4">
        <v>44865</v>
      </c>
      <c r="E8069" s="4">
        <v>44865</v>
      </c>
      <c r="F8069" s="2">
        <f t="shared" si="1264"/>
        <v>2022</v>
      </c>
      <c r="G8069" s="2">
        <f t="shared" si="1265"/>
        <v>10</v>
      </c>
      <c r="H8069" s="2">
        <f t="shared" si="1266"/>
        <v>31</v>
      </c>
      <c r="I8069" s="2" t="str">
        <f t="shared" si="1267"/>
        <v>Octubre</v>
      </c>
      <c r="L8069" s="2" t="str">
        <f t="shared" si="1263"/>
        <v>Índices y tasasIndicador bancario de referencia IBR 90 díasDiario4486644866</v>
      </c>
    </row>
    <row r="8070" spans="1:12" s="7" customFormat="1" ht="15.95" customHeight="1" x14ac:dyDescent="0.2">
      <c r="A8070" s="2" t="s">
        <v>20</v>
      </c>
      <c r="B8070" s="2" t="s">
        <v>27</v>
      </c>
      <c r="C8070" s="2" t="s">
        <v>26</v>
      </c>
      <c r="D8070" s="4">
        <v>44866</v>
      </c>
      <c r="E8070" s="4">
        <v>44866</v>
      </c>
      <c r="F8070" s="2">
        <f t="shared" si="1264"/>
        <v>2022</v>
      </c>
      <c r="G8070" s="2">
        <f t="shared" si="1265"/>
        <v>11</v>
      </c>
      <c r="H8070" s="2">
        <f t="shared" si="1266"/>
        <v>1</v>
      </c>
      <c r="I8070" s="2" t="str">
        <f t="shared" si="1267"/>
        <v>Noviembre</v>
      </c>
      <c r="L8070" s="2" t="str">
        <f t="shared" si="1263"/>
        <v>Índices y tasasIndicador bancario de referencia IBR 90 díasDiario4486744867</v>
      </c>
    </row>
    <row r="8071" spans="1:12" s="7" customFormat="1" ht="15.95" customHeight="1" x14ac:dyDescent="0.2">
      <c r="A8071" s="2" t="s">
        <v>20</v>
      </c>
      <c r="B8071" s="2" t="s">
        <v>27</v>
      </c>
      <c r="C8071" s="2" t="s">
        <v>26</v>
      </c>
      <c r="D8071" s="4">
        <v>44867</v>
      </c>
      <c r="E8071" s="4">
        <v>44867</v>
      </c>
      <c r="F8071" s="2">
        <f t="shared" si="1264"/>
        <v>2022</v>
      </c>
      <c r="G8071" s="2">
        <f t="shared" si="1265"/>
        <v>11</v>
      </c>
      <c r="H8071" s="2">
        <f t="shared" si="1266"/>
        <v>2</v>
      </c>
      <c r="I8071" s="2" t="str">
        <f t="shared" si="1267"/>
        <v>Noviembre</v>
      </c>
      <c r="L8071" s="2" t="str">
        <f t="shared" si="1263"/>
        <v>Índices y tasasIndicador bancario de referencia IBR 90 díasDiario4486844868</v>
      </c>
    </row>
    <row r="8072" spans="1:12" s="7" customFormat="1" ht="15.95" customHeight="1" x14ac:dyDescent="0.2">
      <c r="A8072" s="2" t="s">
        <v>20</v>
      </c>
      <c r="B8072" s="2" t="s">
        <v>27</v>
      </c>
      <c r="C8072" s="2" t="s">
        <v>26</v>
      </c>
      <c r="D8072" s="4">
        <v>44868</v>
      </c>
      <c r="E8072" s="4">
        <v>44868</v>
      </c>
      <c r="F8072" s="2">
        <f t="shared" si="1264"/>
        <v>2022</v>
      </c>
      <c r="G8072" s="2">
        <f t="shared" si="1265"/>
        <v>11</v>
      </c>
      <c r="H8072" s="2">
        <f t="shared" si="1266"/>
        <v>3</v>
      </c>
      <c r="I8072" s="2" t="str">
        <f t="shared" si="1267"/>
        <v>Noviembre</v>
      </c>
      <c r="L8072" s="2" t="str">
        <f t="shared" si="1263"/>
        <v>Índices y tasasIndicador bancario de referencia IBR 90 díasDiario4486944869</v>
      </c>
    </row>
    <row r="8073" spans="1:12" s="7" customFormat="1" ht="15.95" customHeight="1" x14ac:dyDescent="0.2">
      <c r="A8073" s="2" t="s">
        <v>20</v>
      </c>
      <c r="B8073" s="2" t="s">
        <v>27</v>
      </c>
      <c r="C8073" s="2" t="s">
        <v>26</v>
      </c>
      <c r="D8073" s="4">
        <v>44869</v>
      </c>
      <c r="E8073" s="4">
        <v>44869</v>
      </c>
      <c r="F8073" s="2">
        <f t="shared" si="1264"/>
        <v>2022</v>
      </c>
      <c r="G8073" s="2">
        <f t="shared" si="1265"/>
        <v>11</v>
      </c>
      <c r="H8073" s="2">
        <f t="shared" si="1266"/>
        <v>4</v>
      </c>
      <c r="I8073" s="2" t="str">
        <f t="shared" si="1267"/>
        <v>Noviembre</v>
      </c>
      <c r="L8073" s="2" t="str">
        <f t="shared" si="1263"/>
        <v>Índices y tasasIndicador bancario de referencia IBR 90 díasDiario4487344873</v>
      </c>
    </row>
    <row r="8074" spans="1:12" s="7" customFormat="1" ht="15.95" customHeight="1" x14ac:dyDescent="0.2">
      <c r="A8074" s="2" t="s">
        <v>20</v>
      </c>
      <c r="B8074" s="2" t="s">
        <v>27</v>
      </c>
      <c r="C8074" s="2" t="s">
        <v>26</v>
      </c>
      <c r="D8074" s="4">
        <v>44873</v>
      </c>
      <c r="E8074" s="4">
        <v>44873</v>
      </c>
      <c r="F8074" s="2">
        <f t="shared" si="1264"/>
        <v>2022</v>
      </c>
      <c r="G8074" s="2">
        <f t="shared" si="1265"/>
        <v>11</v>
      </c>
      <c r="H8074" s="2">
        <f t="shared" si="1266"/>
        <v>8</v>
      </c>
      <c r="I8074" s="2" t="str">
        <f t="shared" si="1267"/>
        <v>Noviembre</v>
      </c>
      <c r="L8074" s="2" t="str">
        <f t="shared" ref="L8074:L8137" si="1268">CONCATENATE(A8075,B8075,C8075,D8075,E8075,)</f>
        <v>Índices y tasasIndicador bancario de referencia IBR 90 díasDiario4487444874</v>
      </c>
    </row>
    <row r="8075" spans="1:12" s="7" customFormat="1" ht="15.95" customHeight="1" x14ac:dyDescent="0.2">
      <c r="A8075" s="2" t="s">
        <v>20</v>
      </c>
      <c r="B8075" s="2" t="s">
        <v>27</v>
      </c>
      <c r="C8075" s="2" t="s">
        <v>26</v>
      </c>
      <c r="D8075" s="4">
        <v>44874</v>
      </c>
      <c r="E8075" s="4">
        <v>44874</v>
      </c>
      <c r="F8075" s="2">
        <f t="shared" si="1264"/>
        <v>2022</v>
      </c>
      <c r="G8075" s="2">
        <f t="shared" si="1265"/>
        <v>11</v>
      </c>
      <c r="H8075" s="2">
        <f t="shared" si="1266"/>
        <v>9</v>
      </c>
      <c r="I8075" s="2" t="str">
        <f t="shared" si="1267"/>
        <v>Noviembre</v>
      </c>
      <c r="L8075" s="2" t="str">
        <f t="shared" si="1268"/>
        <v>Índices y tasasIndicador bancario de referencia IBR 90 díasDiario4487544875</v>
      </c>
    </row>
    <row r="8076" spans="1:12" s="7" customFormat="1" ht="15.95" customHeight="1" x14ac:dyDescent="0.2">
      <c r="A8076" s="2" t="s">
        <v>20</v>
      </c>
      <c r="B8076" s="2" t="s">
        <v>27</v>
      </c>
      <c r="C8076" s="2" t="s">
        <v>26</v>
      </c>
      <c r="D8076" s="4">
        <v>44875</v>
      </c>
      <c r="E8076" s="4">
        <v>44875</v>
      </c>
      <c r="F8076" s="2">
        <f t="shared" si="1264"/>
        <v>2022</v>
      </c>
      <c r="G8076" s="2">
        <f t="shared" si="1265"/>
        <v>11</v>
      </c>
      <c r="H8076" s="2">
        <f t="shared" si="1266"/>
        <v>10</v>
      </c>
      <c r="I8076" s="2" t="str">
        <f t="shared" si="1267"/>
        <v>Noviembre</v>
      </c>
      <c r="L8076" s="2" t="str">
        <f t="shared" si="1268"/>
        <v>Índices y tasasIndicador bancario de referencia IBR 90 díasDiario4487644876</v>
      </c>
    </row>
    <row r="8077" spans="1:12" s="7" customFormat="1" ht="15.95" customHeight="1" x14ac:dyDescent="0.2">
      <c r="A8077" s="2" t="s">
        <v>20</v>
      </c>
      <c r="B8077" s="2" t="s">
        <v>27</v>
      </c>
      <c r="C8077" s="2" t="s">
        <v>26</v>
      </c>
      <c r="D8077" s="4">
        <v>44876</v>
      </c>
      <c r="E8077" s="4">
        <v>44876</v>
      </c>
      <c r="F8077" s="2">
        <f t="shared" si="1264"/>
        <v>2022</v>
      </c>
      <c r="G8077" s="2">
        <f t="shared" si="1265"/>
        <v>11</v>
      </c>
      <c r="H8077" s="2">
        <f t="shared" si="1266"/>
        <v>11</v>
      </c>
      <c r="I8077" s="2" t="str">
        <f t="shared" si="1267"/>
        <v>Noviembre</v>
      </c>
      <c r="L8077" s="2" t="str">
        <f t="shared" si="1268"/>
        <v>Índices y tasasIndicador bancario de referencia IBR 90 díasDiario4488044880</v>
      </c>
    </row>
    <row r="8078" spans="1:12" s="7" customFormat="1" ht="15.95" customHeight="1" x14ac:dyDescent="0.2">
      <c r="A8078" s="2" t="s">
        <v>20</v>
      </c>
      <c r="B8078" s="2" t="s">
        <v>27</v>
      </c>
      <c r="C8078" s="2" t="s">
        <v>26</v>
      </c>
      <c r="D8078" s="4">
        <v>44880</v>
      </c>
      <c r="E8078" s="4">
        <v>44880</v>
      </c>
      <c r="F8078" s="2">
        <f t="shared" si="1264"/>
        <v>2022</v>
      </c>
      <c r="G8078" s="2">
        <f t="shared" si="1265"/>
        <v>11</v>
      </c>
      <c r="H8078" s="2">
        <f t="shared" si="1266"/>
        <v>15</v>
      </c>
      <c r="I8078" s="2" t="str">
        <f t="shared" si="1267"/>
        <v>Noviembre</v>
      </c>
      <c r="L8078" s="2" t="str">
        <f t="shared" si="1268"/>
        <v>Índices y tasasIndicador bancario de referencia IBR 90 díasDiario4488144881</v>
      </c>
    </row>
    <row r="8079" spans="1:12" s="7" customFormat="1" ht="15.95" customHeight="1" x14ac:dyDescent="0.2">
      <c r="A8079" s="2" t="s">
        <v>20</v>
      </c>
      <c r="B8079" s="2" t="s">
        <v>27</v>
      </c>
      <c r="C8079" s="2" t="s">
        <v>26</v>
      </c>
      <c r="D8079" s="4">
        <v>44881</v>
      </c>
      <c r="E8079" s="4">
        <v>44881</v>
      </c>
      <c r="F8079" s="2">
        <f t="shared" si="1264"/>
        <v>2022</v>
      </c>
      <c r="G8079" s="2">
        <f t="shared" si="1265"/>
        <v>11</v>
      </c>
      <c r="H8079" s="2">
        <f t="shared" si="1266"/>
        <v>16</v>
      </c>
      <c r="I8079" s="2" t="str">
        <f t="shared" si="1267"/>
        <v>Noviembre</v>
      </c>
      <c r="L8079" s="2" t="str">
        <f t="shared" si="1268"/>
        <v>Índices y tasasIndicador bancario de referencia IBR 90 díasDiario4488244882</v>
      </c>
    </row>
    <row r="8080" spans="1:12" s="7" customFormat="1" ht="15.95" customHeight="1" x14ac:dyDescent="0.2">
      <c r="A8080" s="2" t="s">
        <v>20</v>
      </c>
      <c r="B8080" s="2" t="s">
        <v>27</v>
      </c>
      <c r="C8080" s="2" t="s">
        <v>26</v>
      </c>
      <c r="D8080" s="4">
        <v>44882</v>
      </c>
      <c r="E8080" s="4">
        <v>44882</v>
      </c>
      <c r="F8080" s="2">
        <f t="shared" si="1264"/>
        <v>2022</v>
      </c>
      <c r="G8080" s="2">
        <f t="shared" si="1265"/>
        <v>11</v>
      </c>
      <c r="H8080" s="2">
        <f t="shared" si="1266"/>
        <v>17</v>
      </c>
      <c r="I8080" s="2" t="str">
        <f t="shared" si="1267"/>
        <v>Noviembre</v>
      </c>
      <c r="L8080" s="2" t="str">
        <f t="shared" si="1268"/>
        <v>Índices y tasasIndicador bancario de referencia IBR 90 díasDiario4488344883</v>
      </c>
    </row>
    <row r="8081" spans="1:12" s="7" customFormat="1" ht="15.95" customHeight="1" x14ac:dyDescent="0.2">
      <c r="A8081" s="2" t="s">
        <v>20</v>
      </c>
      <c r="B8081" s="2" t="s">
        <v>27</v>
      </c>
      <c r="C8081" s="2" t="s">
        <v>26</v>
      </c>
      <c r="D8081" s="4">
        <v>44883</v>
      </c>
      <c r="E8081" s="4">
        <v>44883</v>
      </c>
      <c r="F8081" s="2">
        <f t="shared" si="1264"/>
        <v>2022</v>
      </c>
      <c r="G8081" s="2">
        <f t="shared" si="1265"/>
        <v>11</v>
      </c>
      <c r="H8081" s="2">
        <f t="shared" si="1266"/>
        <v>18</v>
      </c>
      <c r="I8081" s="2" t="str">
        <f t="shared" si="1267"/>
        <v>Noviembre</v>
      </c>
      <c r="L8081" s="2" t="str">
        <f t="shared" si="1268"/>
        <v>Índices y tasasIndicador bancario de referencia IBR 90 díasDiario4488644886</v>
      </c>
    </row>
    <row r="8082" spans="1:12" s="7" customFormat="1" ht="15.95" customHeight="1" x14ac:dyDescent="0.2">
      <c r="A8082" s="2" t="s">
        <v>20</v>
      </c>
      <c r="B8082" s="2" t="s">
        <v>27</v>
      </c>
      <c r="C8082" s="2" t="s">
        <v>26</v>
      </c>
      <c r="D8082" s="4">
        <v>44886</v>
      </c>
      <c r="E8082" s="4">
        <v>44886</v>
      </c>
      <c r="F8082" s="2">
        <f t="shared" si="1264"/>
        <v>2022</v>
      </c>
      <c r="G8082" s="2">
        <f t="shared" si="1265"/>
        <v>11</v>
      </c>
      <c r="H8082" s="2">
        <f t="shared" si="1266"/>
        <v>21</v>
      </c>
      <c r="I8082" s="2" t="str">
        <f t="shared" si="1267"/>
        <v>Noviembre</v>
      </c>
      <c r="L8082" s="2" t="str">
        <f t="shared" si="1268"/>
        <v>Índices y tasasIndicador bancario de referencia IBR 90 díasDiario4488744887</v>
      </c>
    </row>
    <row r="8083" spans="1:12" s="7" customFormat="1" ht="15.95" customHeight="1" x14ac:dyDescent="0.2">
      <c r="A8083" s="2" t="s">
        <v>20</v>
      </c>
      <c r="B8083" s="2" t="s">
        <v>27</v>
      </c>
      <c r="C8083" s="2" t="s">
        <v>26</v>
      </c>
      <c r="D8083" s="4">
        <v>44887</v>
      </c>
      <c r="E8083" s="4">
        <v>44887</v>
      </c>
      <c r="F8083" s="2">
        <f t="shared" si="1264"/>
        <v>2022</v>
      </c>
      <c r="G8083" s="2">
        <f t="shared" si="1265"/>
        <v>11</v>
      </c>
      <c r="H8083" s="2">
        <f t="shared" si="1266"/>
        <v>22</v>
      </c>
      <c r="I8083" s="2" t="str">
        <f t="shared" si="1267"/>
        <v>Noviembre</v>
      </c>
      <c r="L8083" s="2" t="str">
        <f t="shared" si="1268"/>
        <v>Índices y tasasIndicador bancario de referencia IBR 90 díasDiario4488844888</v>
      </c>
    </row>
    <row r="8084" spans="1:12" s="7" customFormat="1" ht="15.95" customHeight="1" x14ac:dyDescent="0.2">
      <c r="A8084" s="2" t="s">
        <v>20</v>
      </c>
      <c r="B8084" s="2" t="s">
        <v>27</v>
      </c>
      <c r="C8084" s="2" t="s">
        <v>26</v>
      </c>
      <c r="D8084" s="4">
        <v>44888</v>
      </c>
      <c r="E8084" s="4">
        <v>44888</v>
      </c>
      <c r="F8084" s="2">
        <f t="shared" si="1264"/>
        <v>2022</v>
      </c>
      <c r="G8084" s="2">
        <f t="shared" si="1265"/>
        <v>11</v>
      </c>
      <c r="H8084" s="2">
        <f t="shared" si="1266"/>
        <v>23</v>
      </c>
      <c r="I8084" s="2" t="str">
        <f t="shared" si="1267"/>
        <v>Noviembre</v>
      </c>
      <c r="L8084" s="2" t="str">
        <f t="shared" si="1268"/>
        <v>Índices y tasasIndicador bancario de referencia IBR 90 díasDiario4488944889</v>
      </c>
    </row>
    <row r="8085" spans="1:12" s="7" customFormat="1" ht="15.95" customHeight="1" x14ac:dyDescent="0.2">
      <c r="A8085" s="2" t="s">
        <v>20</v>
      </c>
      <c r="B8085" s="2" t="s">
        <v>27</v>
      </c>
      <c r="C8085" s="2" t="s">
        <v>26</v>
      </c>
      <c r="D8085" s="4">
        <v>44889</v>
      </c>
      <c r="E8085" s="4">
        <v>44889</v>
      </c>
      <c r="F8085" s="2">
        <f t="shared" si="1264"/>
        <v>2022</v>
      </c>
      <c r="G8085" s="2">
        <f t="shared" si="1265"/>
        <v>11</v>
      </c>
      <c r="H8085" s="2">
        <f t="shared" si="1266"/>
        <v>24</v>
      </c>
      <c r="I8085" s="2" t="str">
        <f t="shared" si="1267"/>
        <v>Noviembre</v>
      </c>
      <c r="L8085" s="2" t="str">
        <f t="shared" si="1268"/>
        <v>Índices y tasasIndicador bancario de referencia IBR 90 díasDiario4489044890</v>
      </c>
    </row>
    <row r="8086" spans="1:12" s="7" customFormat="1" ht="15.95" customHeight="1" x14ac:dyDescent="0.2">
      <c r="A8086" s="2" t="s">
        <v>20</v>
      </c>
      <c r="B8086" s="2" t="s">
        <v>27</v>
      </c>
      <c r="C8086" s="2" t="s">
        <v>26</v>
      </c>
      <c r="D8086" s="4">
        <v>44890</v>
      </c>
      <c r="E8086" s="4">
        <v>44890</v>
      </c>
      <c r="F8086" s="2">
        <f t="shared" si="1264"/>
        <v>2022</v>
      </c>
      <c r="G8086" s="2">
        <f t="shared" si="1265"/>
        <v>11</v>
      </c>
      <c r="H8086" s="2">
        <f t="shared" si="1266"/>
        <v>25</v>
      </c>
      <c r="I8086" s="2" t="str">
        <f t="shared" si="1267"/>
        <v>Noviembre</v>
      </c>
      <c r="L8086" s="2" t="str">
        <f t="shared" si="1268"/>
        <v>Índices y tasasIndicador bancario de referencia IBR 90 díasDiario4489344893</v>
      </c>
    </row>
    <row r="8087" spans="1:12" s="7" customFormat="1" ht="15.95" customHeight="1" x14ac:dyDescent="0.2">
      <c r="A8087" s="2" t="s">
        <v>20</v>
      </c>
      <c r="B8087" s="2" t="s">
        <v>27</v>
      </c>
      <c r="C8087" s="2" t="s">
        <v>26</v>
      </c>
      <c r="D8087" s="4">
        <v>44893</v>
      </c>
      <c r="E8087" s="4">
        <v>44893</v>
      </c>
      <c r="F8087" s="2">
        <f t="shared" si="1264"/>
        <v>2022</v>
      </c>
      <c r="G8087" s="2">
        <f t="shared" si="1265"/>
        <v>11</v>
      </c>
      <c r="H8087" s="2">
        <f t="shared" si="1266"/>
        <v>28</v>
      </c>
      <c r="I8087" s="2" t="str">
        <f t="shared" si="1267"/>
        <v>Noviembre</v>
      </c>
      <c r="L8087" s="2" t="str">
        <f t="shared" si="1268"/>
        <v>Índices y tasasIndicador bancario de referencia IBR 90 díasDiario4489444894</v>
      </c>
    </row>
    <row r="8088" spans="1:12" s="7" customFormat="1" ht="15.95" customHeight="1" x14ac:dyDescent="0.2">
      <c r="A8088" s="2" t="s">
        <v>20</v>
      </c>
      <c r="B8088" s="2" t="s">
        <v>27</v>
      </c>
      <c r="C8088" s="2" t="s">
        <v>26</v>
      </c>
      <c r="D8088" s="4">
        <v>44894</v>
      </c>
      <c r="E8088" s="4">
        <v>44894</v>
      </c>
      <c r="F8088" s="2">
        <f t="shared" si="1264"/>
        <v>2022</v>
      </c>
      <c r="G8088" s="2">
        <f t="shared" si="1265"/>
        <v>11</v>
      </c>
      <c r="H8088" s="2">
        <f t="shared" si="1266"/>
        <v>29</v>
      </c>
      <c r="I8088" s="2" t="str">
        <f t="shared" si="1267"/>
        <v>Noviembre</v>
      </c>
      <c r="L8088" s="2" t="str">
        <f t="shared" si="1268"/>
        <v>Índices y tasasIndicador bancario de referencia IBR 90 díasDiario4489544895</v>
      </c>
    </row>
    <row r="8089" spans="1:12" s="7" customFormat="1" ht="15.95" customHeight="1" x14ac:dyDescent="0.2">
      <c r="A8089" s="2" t="s">
        <v>20</v>
      </c>
      <c r="B8089" s="2" t="s">
        <v>27</v>
      </c>
      <c r="C8089" s="2" t="s">
        <v>26</v>
      </c>
      <c r="D8089" s="4">
        <v>44895</v>
      </c>
      <c r="E8089" s="4">
        <v>44895</v>
      </c>
      <c r="F8089" s="2">
        <f t="shared" si="1264"/>
        <v>2022</v>
      </c>
      <c r="G8089" s="2">
        <f t="shared" si="1265"/>
        <v>11</v>
      </c>
      <c r="H8089" s="2">
        <f t="shared" si="1266"/>
        <v>30</v>
      </c>
      <c r="I8089" s="2" t="str">
        <f t="shared" si="1267"/>
        <v>Noviembre</v>
      </c>
      <c r="L8089" s="2" t="str">
        <f t="shared" si="1268"/>
        <v>Índices y tasasIndicador bancario de referencia IBR 90 díasDiario4489644896</v>
      </c>
    </row>
    <row r="8090" spans="1:12" s="7" customFormat="1" ht="15.95" customHeight="1" x14ac:dyDescent="0.2">
      <c r="A8090" s="2" t="s">
        <v>20</v>
      </c>
      <c r="B8090" s="2" t="s">
        <v>27</v>
      </c>
      <c r="C8090" s="2" t="s">
        <v>26</v>
      </c>
      <c r="D8090" s="4">
        <v>44896</v>
      </c>
      <c r="E8090" s="4">
        <v>44896</v>
      </c>
      <c r="F8090" s="2">
        <f t="shared" si="1264"/>
        <v>2022</v>
      </c>
      <c r="G8090" s="2">
        <f t="shared" si="1265"/>
        <v>12</v>
      </c>
      <c r="H8090" s="2">
        <f t="shared" si="1266"/>
        <v>1</v>
      </c>
      <c r="I8090" s="2" t="str">
        <f t="shared" si="1267"/>
        <v>Diciembre</v>
      </c>
      <c r="L8090" s="2" t="str">
        <f t="shared" si="1268"/>
        <v>Índices y tasasIndicador bancario de referencia IBR 90 díasDiario4489744897</v>
      </c>
    </row>
    <row r="8091" spans="1:12" s="7" customFormat="1" ht="15.95" customHeight="1" x14ac:dyDescent="0.2">
      <c r="A8091" s="2" t="s">
        <v>20</v>
      </c>
      <c r="B8091" s="2" t="s">
        <v>27</v>
      </c>
      <c r="C8091" s="2" t="s">
        <v>26</v>
      </c>
      <c r="D8091" s="4">
        <v>44897</v>
      </c>
      <c r="E8091" s="4">
        <v>44897</v>
      </c>
      <c r="F8091" s="2">
        <f t="shared" si="1264"/>
        <v>2022</v>
      </c>
      <c r="G8091" s="2">
        <f t="shared" si="1265"/>
        <v>12</v>
      </c>
      <c r="H8091" s="2">
        <f t="shared" si="1266"/>
        <v>2</v>
      </c>
      <c r="I8091" s="2" t="str">
        <f t="shared" si="1267"/>
        <v>Diciembre</v>
      </c>
      <c r="L8091" s="2" t="str">
        <f t="shared" si="1268"/>
        <v>Índices y tasasIndicador bancario de referencia IBR 90 díasDiario4490044900</v>
      </c>
    </row>
    <row r="8092" spans="1:12" s="7" customFormat="1" ht="15.95" customHeight="1" x14ac:dyDescent="0.2">
      <c r="A8092" s="2" t="s">
        <v>20</v>
      </c>
      <c r="B8092" s="2" t="s">
        <v>27</v>
      </c>
      <c r="C8092" s="2" t="s">
        <v>26</v>
      </c>
      <c r="D8092" s="4">
        <v>44900</v>
      </c>
      <c r="E8092" s="4">
        <v>44900</v>
      </c>
      <c r="F8092" s="2">
        <f t="shared" si="1264"/>
        <v>2022</v>
      </c>
      <c r="G8092" s="2">
        <f t="shared" si="1265"/>
        <v>12</v>
      </c>
      <c r="H8092" s="2">
        <f t="shared" si="1266"/>
        <v>5</v>
      </c>
      <c r="I8092" s="2" t="str">
        <f t="shared" si="1267"/>
        <v>Diciembre</v>
      </c>
      <c r="L8092" s="2" t="str">
        <f t="shared" si="1268"/>
        <v>Índices y tasasIndicador bancario de referencia IBR 90 díasDiario4490144901</v>
      </c>
    </row>
    <row r="8093" spans="1:12" s="7" customFormat="1" ht="15.95" customHeight="1" x14ac:dyDescent="0.2">
      <c r="A8093" s="2" t="s">
        <v>20</v>
      </c>
      <c r="B8093" s="2" t="s">
        <v>27</v>
      </c>
      <c r="C8093" s="2" t="s">
        <v>26</v>
      </c>
      <c r="D8093" s="4">
        <v>44901</v>
      </c>
      <c r="E8093" s="4">
        <v>44901</v>
      </c>
      <c r="F8093" s="2">
        <f t="shared" si="1264"/>
        <v>2022</v>
      </c>
      <c r="G8093" s="2">
        <f t="shared" si="1265"/>
        <v>12</v>
      </c>
      <c r="H8093" s="2">
        <f t="shared" si="1266"/>
        <v>6</v>
      </c>
      <c r="I8093" s="2" t="str">
        <f t="shared" si="1267"/>
        <v>Diciembre</v>
      </c>
      <c r="L8093" s="2" t="str">
        <f t="shared" si="1268"/>
        <v>Índices y tasasIndicador bancario de referencia IBR 90 díasDiario4490244902</v>
      </c>
    </row>
    <row r="8094" spans="1:12" s="7" customFormat="1" ht="15.95" customHeight="1" x14ac:dyDescent="0.2">
      <c r="A8094" s="2" t="s">
        <v>20</v>
      </c>
      <c r="B8094" s="2" t="s">
        <v>27</v>
      </c>
      <c r="C8094" s="2" t="s">
        <v>26</v>
      </c>
      <c r="D8094" s="4">
        <v>44902</v>
      </c>
      <c r="E8094" s="4">
        <v>44902</v>
      </c>
      <c r="F8094" s="2">
        <f t="shared" si="1264"/>
        <v>2022</v>
      </c>
      <c r="G8094" s="2">
        <f t="shared" si="1265"/>
        <v>12</v>
      </c>
      <c r="H8094" s="2">
        <f t="shared" si="1266"/>
        <v>7</v>
      </c>
      <c r="I8094" s="2" t="str">
        <f t="shared" si="1267"/>
        <v>Diciembre</v>
      </c>
      <c r="L8094" s="2" t="str">
        <f t="shared" si="1268"/>
        <v>Índices y tasasIndicador bancario de referencia IBR 90 díasDiario4490444904</v>
      </c>
    </row>
    <row r="8095" spans="1:12" s="7" customFormat="1" ht="15.95" customHeight="1" x14ac:dyDescent="0.2">
      <c r="A8095" s="2" t="s">
        <v>20</v>
      </c>
      <c r="B8095" s="2" t="s">
        <v>27</v>
      </c>
      <c r="C8095" s="2" t="s">
        <v>26</v>
      </c>
      <c r="D8095" s="4">
        <v>44904</v>
      </c>
      <c r="E8095" s="4">
        <v>44904</v>
      </c>
      <c r="F8095" s="2">
        <f t="shared" si="1264"/>
        <v>2022</v>
      </c>
      <c r="G8095" s="2">
        <f t="shared" si="1265"/>
        <v>12</v>
      </c>
      <c r="H8095" s="2">
        <f t="shared" si="1266"/>
        <v>9</v>
      </c>
      <c r="I8095" s="2" t="str">
        <f t="shared" si="1267"/>
        <v>Diciembre</v>
      </c>
      <c r="L8095" s="2" t="str">
        <f t="shared" si="1268"/>
        <v>Índices y tasasIndicador bancario de referencia IBR 90 díasDiario4490744907</v>
      </c>
    </row>
    <row r="8096" spans="1:12" s="7" customFormat="1" ht="15.95" customHeight="1" x14ac:dyDescent="0.2">
      <c r="A8096" s="2" t="s">
        <v>20</v>
      </c>
      <c r="B8096" s="2" t="s">
        <v>27</v>
      </c>
      <c r="C8096" s="2" t="s">
        <v>26</v>
      </c>
      <c r="D8096" s="4">
        <v>44907</v>
      </c>
      <c r="E8096" s="4">
        <v>44907</v>
      </c>
      <c r="F8096" s="2">
        <f t="shared" si="1264"/>
        <v>2022</v>
      </c>
      <c r="G8096" s="2">
        <f t="shared" si="1265"/>
        <v>12</v>
      </c>
      <c r="H8096" s="2">
        <f t="shared" si="1266"/>
        <v>12</v>
      </c>
      <c r="I8096" s="2" t="str">
        <f t="shared" si="1267"/>
        <v>Diciembre</v>
      </c>
      <c r="L8096" s="2" t="str">
        <f t="shared" si="1268"/>
        <v>Índices y tasasIndicador bancario de referencia IBR 90 díasDiario4490844908</v>
      </c>
    </row>
    <row r="8097" spans="1:12" s="7" customFormat="1" ht="15.95" customHeight="1" x14ac:dyDescent="0.2">
      <c r="A8097" s="2" t="s">
        <v>20</v>
      </c>
      <c r="B8097" s="2" t="s">
        <v>27</v>
      </c>
      <c r="C8097" s="2" t="s">
        <v>26</v>
      </c>
      <c r="D8097" s="4">
        <v>44908</v>
      </c>
      <c r="E8097" s="4">
        <v>44908</v>
      </c>
      <c r="F8097" s="2">
        <f t="shared" si="1264"/>
        <v>2022</v>
      </c>
      <c r="G8097" s="2">
        <f t="shared" si="1265"/>
        <v>12</v>
      </c>
      <c r="H8097" s="2">
        <f t="shared" si="1266"/>
        <v>13</v>
      </c>
      <c r="I8097" s="2" t="str">
        <f t="shared" si="1267"/>
        <v>Diciembre</v>
      </c>
      <c r="L8097" s="2" t="str">
        <f t="shared" si="1268"/>
        <v>Índices y tasasIndicador bancario de referencia IBR 90 díasDiario4490944909</v>
      </c>
    </row>
    <row r="8098" spans="1:12" s="7" customFormat="1" ht="15.95" customHeight="1" x14ac:dyDescent="0.2">
      <c r="A8098" s="2" t="s">
        <v>20</v>
      </c>
      <c r="B8098" s="2" t="s">
        <v>27</v>
      </c>
      <c r="C8098" s="2" t="s">
        <v>26</v>
      </c>
      <c r="D8098" s="4">
        <v>44909</v>
      </c>
      <c r="E8098" s="4">
        <v>44909</v>
      </c>
      <c r="F8098" s="2">
        <f t="shared" si="1264"/>
        <v>2022</v>
      </c>
      <c r="G8098" s="2">
        <f t="shared" si="1265"/>
        <v>12</v>
      </c>
      <c r="H8098" s="2">
        <f t="shared" si="1266"/>
        <v>14</v>
      </c>
      <c r="I8098" s="2" t="str">
        <f t="shared" si="1267"/>
        <v>Diciembre</v>
      </c>
      <c r="L8098" s="2" t="str">
        <f t="shared" si="1268"/>
        <v>Índices y tasasIndicador bancario de referencia IBR 90 díasDiario4491044910</v>
      </c>
    </row>
    <row r="8099" spans="1:12" s="7" customFormat="1" ht="15.95" customHeight="1" x14ac:dyDescent="0.2">
      <c r="A8099" s="2" t="s">
        <v>20</v>
      </c>
      <c r="B8099" s="2" t="s">
        <v>27</v>
      </c>
      <c r="C8099" s="2" t="s">
        <v>26</v>
      </c>
      <c r="D8099" s="4">
        <v>44910</v>
      </c>
      <c r="E8099" s="4">
        <v>44910</v>
      </c>
      <c r="F8099" s="2">
        <f t="shared" si="1264"/>
        <v>2022</v>
      </c>
      <c r="G8099" s="2">
        <f t="shared" si="1265"/>
        <v>12</v>
      </c>
      <c r="H8099" s="2">
        <f t="shared" si="1266"/>
        <v>15</v>
      </c>
      <c r="I8099" s="2" t="str">
        <f t="shared" si="1267"/>
        <v>Diciembre</v>
      </c>
      <c r="L8099" s="2" t="str">
        <f t="shared" si="1268"/>
        <v>Índices y tasasIndicador bancario de referencia IBR 90 díasDiario4491144911</v>
      </c>
    </row>
    <row r="8100" spans="1:12" s="7" customFormat="1" ht="15.95" customHeight="1" x14ac:dyDescent="0.2">
      <c r="A8100" s="2" t="s">
        <v>20</v>
      </c>
      <c r="B8100" s="2" t="s">
        <v>27</v>
      </c>
      <c r="C8100" s="2" t="s">
        <v>26</v>
      </c>
      <c r="D8100" s="4">
        <v>44911</v>
      </c>
      <c r="E8100" s="4">
        <v>44911</v>
      </c>
      <c r="F8100" s="2">
        <f t="shared" si="1264"/>
        <v>2022</v>
      </c>
      <c r="G8100" s="2">
        <f t="shared" si="1265"/>
        <v>12</v>
      </c>
      <c r="H8100" s="2">
        <f t="shared" si="1266"/>
        <v>16</v>
      </c>
      <c r="I8100" s="2" t="str">
        <f t="shared" si="1267"/>
        <v>Diciembre</v>
      </c>
      <c r="L8100" s="2" t="str">
        <f t="shared" si="1268"/>
        <v>Índices y tasasIndicador bancario de referencia IBR 90 díasDiario4491444914</v>
      </c>
    </row>
    <row r="8101" spans="1:12" s="7" customFormat="1" ht="15.95" customHeight="1" x14ac:dyDescent="0.2">
      <c r="A8101" s="2" t="s">
        <v>20</v>
      </c>
      <c r="B8101" s="2" t="s">
        <v>27</v>
      </c>
      <c r="C8101" s="2" t="s">
        <v>26</v>
      </c>
      <c r="D8101" s="4">
        <v>44914</v>
      </c>
      <c r="E8101" s="4">
        <v>44914</v>
      </c>
      <c r="F8101" s="2">
        <f t="shared" si="1264"/>
        <v>2022</v>
      </c>
      <c r="G8101" s="2">
        <f t="shared" si="1265"/>
        <v>12</v>
      </c>
      <c r="H8101" s="2">
        <f t="shared" si="1266"/>
        <v>19</v>
      </c>
      <c r="I8101" s="2" t="str">
        <f t="shared" si="1267"/>
        <v>Diciembre</v>
      </c>
      <c r="L8101" s="2" t="str">
        <f t="shared" si="1268"/>
        <v>Índices y tasasIndicador bancario de referencia IBR 90 díasDiario4491544915</v>
      </c>
    </row>
    <row r="8102" spans="1:12" s="7" customFormat="1" ht="15.95" customHeight="1" x14ac:dyDescent="0.2">
      <c r="A8102" s="2" t="s">
        <v>20</v>
      </c>
      <c r="B8102" s="2" t="s">
        <v>27</v>
      </c>
      <c r="C8102" s="2" t="s">
        <v>26</v>
      </c>
      <c r="D8102" s="4">
        <v>44915</v>
      </c>
      <c r="E8102" s="4">
        <v>44915</v>
      </c>
      <c r="F8102" s="2">
        <f t="shared" si="1264"/>
        <v>2022</v>
      </c>
      <c r="G8102" s="2">
        <f t="shared" si="1265"/>
        <v>12</v>
      </c>
      <c r="H8102" s="2">
        <f t="shared" si="1266"/>
        <v>20</v>
      </c>
      <c r="I8102" s="2" t="str">
        <f t="shared" si="1267"/>
        <v>Diciembre</v>
      </c>
      <c r="L8102" s="2" t="str">
        <f t="shared" si="1268"/>
        <v>Índices y tasasIndicador bancario de referencia IBR 90 díasDiario4491644916</v>
      </c>
    </row>
    <row r="8103" spans="1:12" s="7" customFormat="1" ht="15.95" customHeight="1" x14ac:dyDescent="0.2">
      <c r="A8103" s="2" t="s">
        <v>20</v>
      </c>
      <c r="B8103" s="2" t="s">
        <v>27</v>
      </c>
      <c r="C8103" s="2" t="s">
        <v>26</v>
      </c>
      <c r="D8103" s="4">
        <v>44916</v>
      </c>
      <c r="E8103" s="4">
        <v>44916</v>
      </c>
      <c r="F8103" s="2">
        <f t="shared" si="1264"/>
        <v>2022</v>
      </c>
      <c r="G8103" s="2">
        <f t="shared" si="1265"/>
        <v>12</v>
      </c>
      <c r="H8103" s="2">
        <f t="shared" si="1266"/>
        <v>21</v>
      </c>
      <c r="I8103" s="2" t="str">
        <f t="shared" si="1267"/>
        <v>Diciembre</v>
      </c>
      <c r="L8103" s="2" t="str">
        <f t="shared" si="1268"/>
        <v>Índices y tasasIndicador bancario de referencia IBR 90 díasDiario4491744917</v>
      </c>
    </row>
    <row r="8104" spans="1:12" s="7" customFormat="1" ht="15.95" customHeight="1" x14ac:dyDescent="0.2">
      <c r="A8104" s="2" t="s">
        <v>20</v>
      </c>
      <c r="B8104" s="2" t="s">
        <v>27</v>
      </c>
      <c r="C8104" s="2" t="s">
        <v>26</v>
      </c>
      <c r="D8104" s="4">
        <v>44917</v>
      </c>
      <c r="E8104" s="4">
        <v>44917</v>
      </c>
      <c r="F8104" s="2">
        <f t="shared" si="1264"/>
        <v>2022</v>
      </c>
      <c r="G8104" s="2">
        <f t="shared" si="1265"/>
        <v>12</v>
      </c>
      <c r="H8104" s="2">
        <f t="shared" si="1266"/>
        <v>22</v>
      </c>
      <c r="I8104" s="2" t="str">
        <f t="shared" si="1267"/>
        <v>Diciembre</v>
      </c>
      <c r="L8104" s="2" t="str">
        <f t="shared" si="1268"/>
        <v>Índices y tasasIndicador bancario de referencia IBR 90 díasDiario4491844918</v>
      </c>
    </row>
    <row r="8105" spans="1:12" s="7" customFormat="1" ht="15.95" customHeight="1" x14ac:dyDescent="0.2">
      <c r="A8105" s="2" t="s">
        <v>20</v>
      </c>
      <c r="B8105" s="2" t="s">
        <v>27</v>
      </c>
      <c r="C8105" s="2" t="s">
        <v>26</v>
      </c>
      <c r="D8105" s="4">
        <v>44918</v>
      </c>
      <c r="E8105" s="4">
        <v>44918</v>
      </c>
      <c r="F8105" s="2">
        <f t="shared" si="1264"/>
        <v>2022</v>
      </c>
      <c r="G8105" s="2">
        <f t="shared" si="1265"/>
        <v>12</v>
      </c>
      <c r="H8105" s="2">
        <f t="shared" si="1266"/>
        <v>23</v>
      </c>
      <c r="I8105" s="2" t="str">
        <f t="shared" si="1267"/>
        <v>Diciembre</v>
      </c>
      <c r="L8105" s="2" t="str">
        <f t="shared" si="1268"/>
        <v>Índices y tasasIndicador bancario de referencia IBR 90 díasDiario4492144921</v>
      </c>
    </row>
    <row r="8106" spans="1:12" s="7" customFormat="1" ht="15.95" customHeight="1" x14ac:dyDescent="0.2">
      <c r="A8106" s="2" t="s">
        <v>20</v>
      </c>
      <c r="B8106" s="2" t="s">
        <v>27</v>
      </c>
      <c r="C8106" s="2" t="s">
        <v>26</v>
      </c>
      <c r="D8106" s="4">
        <v>44921</v>
      </c>
      <c r="E8106" s="4">
        <v>44921</v>
      </c>
      <c r="F8106" s="2">
        <f t="shared" si="1264"/>
        <v>2022</v>
      </c>
      <c r="G8106" s="2">
        <f t="shared" si="1265"/>
        <v>12</v>
      </c>
      <c r="H8106" s="2">
        <f t="shared" si="1266"/>
        <v>26</v>
      </c>
      <c r="I8106" s="2" t="str">
        <f t="shared" si="1267"/>
        <v>Diciembre</v>
      </c>
      <c r="L8106" s="2" t="str">
        <f t="shared" si="1268"/>
        <v>Índices y tasasIndicador bancario de referencia IBR 90 díasDiario4492244922</v>
      </c>
    </row>
    <row r="8107" spans="1:12" s="7" customFormat="1" ht="15.95" customHeight="1" x14ac:dyDescent="0.2">
      <c r="A8107" s="2" t="s">
        <v>20</v>
      </c>
      <c r="B8107" s="2" t="s">
        <v>27</v>
      </c>
      <c r="C8107" s="2" t="s">
        <v>26</v>
      </c>
      <c r="D8107" s="4">
        <v>44922</v>
      </c>
      <c r="E8107" s="4">
        <v>44922</v>
      </c>
      <c r="F8107" s="2">
        <f t="shared" si="1264"/>
        <v>2022</v>
      </c>
      <c r="G8107" s="2">
        <f t="shared" si="1265"/>
        <v>12</v>
      </c>
      <c r="H8107" s="2">
        <f t="shared" si="1266"/>
        <v>27</v>
      </c>
      <c r="I8107" s="2" t="str">
        <f t="shared" si="1267"/>
        <v>Diciembre</v>
      </c>
      <c r="L8107" s="2" t="str">
        <f t="shared" si="1268"/>
        <v>Índices y tasasIndicador bancario de referencia IBR 90 díasDiario4492344923</v>
      </c>
    </row>
    <row r="8108" spans="1:12" s="7" customFormat="1" ht="15.95" customHeight="1" x14ac:dyDescent="0.2">
      <c r="A8108" s="2" t="s">
        <v>20</v>
      </c>
      <c r="B8108" s="2" t="s">
        <v>27</v>
      </c>
      <c r="C8108" s="2" t="s">
        <v>26</v>
      </c>
      <c r="D8108" s="4">
        <v>44923</v>
      </c>
      <c r="E8108" s="4">
        <v>44923</v>
      </c>
      <c r="F8108" s="2">
        <f t="shared" si="1264"/>
        <v>2022</v>
      </c>
      <c r="G8108" s="2">
        <f t="shared" si="1265"/>
        <v>12</v>
      </c>
      <c r="H8108" s="2">
        <f t="shared" si="1266"/>
        <v>28</v>
      </c>
      <c r="I8108" s="2" t="str">
        <f t="shared" si="1267"/>
        <v>Diciembre</v>
      </c>
      <c r="L8108" s="2" t="str">
        <f t="shared" si="1268"/>
        <v>Índices y tasasIndicador bancario de referencia IBR 90 díasDiario4492444924</v>
      </c>
    </row>
    <row r="8109" spans="1:12" s="7" customFormat="1" ht="15.95" customHeight="1" x14ac:dyDescent="0.2">
      <c r="A8109" s="2" t="s">
        <v>20</v>
      </c>
      <c r="B8109" s="2" t="s">
        <v>27</v>
      </c>
      <c r="C8109" s="2" t="s">
        <v>26</v>
      </c>
      <c r="D8109" s="4">
        <v>44924</v>
      </c>
      <c r="E8109" s="4">
        <v>44924</v>
      </c>
      <c r="F8109" s="2">
        <f t="shared" ref="F8109:F8172" si="1269">YEAR(E8109)</f>
        <v>2022</v>
      </c>
      <c r="G8109" s="2">
        <f t="shared" ref="G8109:G8172" si="1270">MONTH(E8109)</f>
        <v>12</v>
      </c>
      <c r="H8109" s="2">
        <f t="shared" ref="H8109:H8172" si="1271">DAY(E8109)</f>
        <v>29</v>
      </c>
      <c r="I8109" s="2" t="str">
        <f t="shared" ref="I8109:I8172" si="1272">CHOOSE(G8109,"Enero","Febrero","Marzo","Abril","Mayo","Junio","Julio","Agosto","Septiembre","Octubre","Noviembre","Diciembre")</f>
        <v>Diciembre</v>
      </c>
      <c r="L8109" s="2" t="str">
        <f t="shared" si="1268"/>
        <v>Índices y tasasIndicador bancario de referencia IBR 90 díasDiario4492544925</v>
      </c>
    </row>
    <row r="8110" spans="1:12" s="7" customFormat="1" ht="15.95" customHeight="1" x14ac:dyDescent="0.2">
      <c r="A8110" s="2" t="s">
        <v>20</v>
      </c>
      <c r="B8110" s="2" t="s">
        <v>27</v>
      </c>
      <c r="C8110" s="2" t="s">
        <v>26</v>
      </c>
      <c r="D8110" s="4">
        <v>44925</v>
      </c>
      <c r="E8110" s="4">
        <v>44925</v>
      </c>
      <c r="F8110" s="2">
        <f t="shared" si="1269"/>
        <v>2022</v>
      </c>
      <c r="G8110" s="2">
        <f t="shared" si="1270"/>
        <v>12</v>
      </c>
      <c r="H8110" s="2">
        <f t="shared" si="1271"/>
        <v>30</v>
      </c>
      <c r="I8110" s="2" t="str">
        <f t="shared" si="1272"/>
        <v>Diciembre</v>
      </c>
      <c r="L8110" s="2" t="str">
        <f t="shared" si="1268"/>
        <v>Índices y tasasIndicador bancario de referencia IBR 90 díasDiario4492844928</v>
      </c>
    </row>
    <row r="8111" spans="1:12" s="7" customFormat="1" ht="15.95" customHeight="1" x14ac:dyDescent="0.2">
      <c r="A8111" s="2" t="s">
        <v>20</v>
      </c>
      <c r="B8111" s="2" t="s">
        <v>27</v>
      </c>
      <c r="C8111" s="2" t="s">
        <v>26</v>
      </c>
      <c r="D8111" s="4">
        <v>44928</v>
      </c>
      <c r="E8111" s="4">
        <v>44928</v>
      </c>
      <c r="F8111" s="2">
        <f t="shared" si="1269"/>
        <v>2023</v>
      </c>
      <c r="G8111" s="2">
        <f t="shared" si="1270"/>
        <v>1</v>
      </c>
      <c r="H8111" s="2">
        <f t="shared" si="1271"/>
        <v>2</v>
      </c>
      <c r="I8111" s="2" t="str">
        <f t="shared" si="1272"/>
        <v>Enero</v>
      </c>
      <c r="L8111" s="2" t="str">
        <f t="shared" si="1268"/>
        <v>Índices y tasasIndicador bancario de referencia IBR 90 díasDiario4492944929</v>
      </c>
    </row>
    <row r="8112" spans="1:12" s="7" customFormat="1" ht="15.95" customHeight="1" x14ac:dyDescent="0.2">
      <c r="A8112" s="2" t="s">
        <v>20</v>
      </c>
      <c r="B8112" s="2" t="s">
        <v>27</v>
      </c>
      <c r="C8112" s="2" t="s">
        <v>26</v>
      </c>
      <c r="D8112" s="4">
        <v>44929</v>
      </c>
      <c r="E8112" s="4">
        <v>44929</v>
      </c>
      <c r="F8112" s="2">
        <f t="shared" si="1269"/>
        <v>2023</v>
      </c>
      <c r="G8112" s="2">
        <f t="shared" si="1270"/>
        <v>1</v>
      </c>
      <c r="H8112" s="2">
        <f t="shared" si="1271"/>
        <v>3</v>
      </c>
      <c r="I8112" s="2" t="str">
        <f t="shared" si="1272"/>
        <v>Enero</v>
      </c>
      <c r="L8112" s="2" t="str">
        <f t="shared" si="1268"/>
        <v>Índices y tasasIndicador bancario de referencia IBR 90 díasDiario4493044930</v>
      </c>
    </row>
    <row r="8113" spans="1:12" s="7" customFormat="1" ht="15.95" customHeight="1" x14ac:dyDescent="0.2">
      <c r="A8113" s="2" t="s">
        <v>20</v>
      </c>
      <c r="B8113" s="2" t="s">
        <v>27</v>
      </c>
      <c r="C8113" s="2" t="s">
        <v>26</v>
      </c>
      <c r="D8113" s="4">
        <v>44930</v>
      </c>
      <c r="E8113" s="4">
        <v>44930</v>
      </c>
      <c r="F8113" s="2">
        <f t="shared" si="1269"/>
        <v>2023</v>
      </c>
      <c r="G8113" s="2">
        <f t="shared" si="1270"/>
        <v>1</v>
      </c>
      <c r="H8113" s="2">
        <f t="shared" si="1271"/>
        <v>4</v>
      </c>
      <c r="I8113" s="2" t="str">
        <f t="shared" si="1272"/>
        <v>Enero</v>
      </c>
      <c r="L8113" s="2" t="str">
        <f t="shared" si="1268"/>
        <v>Índices y tasasIndicador bancario de referencia IBR 90 díasDiario4493144931</v>
      </c>
    </row>
    <row r="8114" spans="1:12" s="7" customFormat="1" ht="15.95" customHeight="1" x14ac:dyDescent="0.2">
      <c r="A8114" s="2" t="s">
        <v>20</v>
      </c>
      <c r="B8114" s="2" t="s">
        <v>27</v>
      </c>
      <c r="C8114" s="2" t="s">
        <v>26</v>
      </c>
      <c r="D8114" s="4">
        <v>44931</v>
      </c>
      <c r="E8114" s="4">
        <v>44931</v>
      </c>
      <c r="F8114" s="2">
        <f t="shared" si="1269"/>
        <v>2023</v>
      </c>
      <c r="G8114" s="2">
        <f t="shared" si="1270"/>
        <v>1</v>
      </c>
      <c r="H8114" s="2">
        <f t="shared" si="1271"/>
        <v>5</v>
      </c>
      <c r="I8114" s="2" t="str">
        <f t="shared" si="1272"/>
        <v>Enero</v>
      </c>
      <c r="L8114" s="2" t="str">
        <f t="shared" si="1268"/>
        <v>Índices y tasasIndicador bancario de referencia IBR 90 díasDiario4493244932</v>
      </c>
    </row>
    <row r="8115" spans="1:12" s="7" customFormat="1" ht="15.95" customHeight="1" x14ac:dyDescent="0.2">
      <c r="A8115" s="2" t="s">
        <v>20</v>
      </c>
      <c r="B8115" s="2" t="s">
        <v>27</v>
      </c>
      <c r="C8115" s="2" t="s">
        <v>26</v>
      </c>
      <c r="D8115" s="4">
        <v>44932</v>
      </c>
      <c r="E8115" s="4">
        <v>44932</v>
      </c>
      <c r="F8115" s="2">
        <f t="shared" si="1269"/>
        <v>2023</v>
      </c>
      <c r="G8115" s="2">
        <f t="shared" si="1270"/>
        <v>1</v>
      </c>
      <c r="H8115" s="2">
        <f t="shared" si="1271"/>
        <v>6</v>
      </c>
      <c r="I8115" s="2" t="str">
        <f t="shared" si="1272"/>
        <v>Enero</v>
      </c>
      <c r="L8115" s="2" t="str">
        <f t="shared" si="1268"/>
        <v>Índices y tasasIndicador bancario de referencia IBR 90 díasDiario4493644936</v>
      </c>
    </row>
    <row r="8116" spans="1:12" s="7" customFormat="1" ht="15.95" customHeight="1" x14ac:dyDescent="0.2">
      <c r="A8116" s="2" t="s">
        <v>20</v>
      </c>
      <c r="B8116" s="2" t="s">
        <v>27</v>
      </c>
      <c r="C8116" s="2" t="s">
        <v>26</v>
      </c>
      <c r="D8116" s="4">
        <v>44936</v>
      </c>
      <c r="E8116" s="4">
        <v>44936</v>
      </c>
      <c r="F8116" s="2">
        <f t="shared" si="1269"/>
        <v>2023</v>
      </c>
      <c r="G8116" s="2">
        <f t="shared" si="1270"/>
        <v>1</v>
      </c>
      <c r="H8116" s="2">
        <f t="shared" si="1271"/>
        <v>10</v>
      </c>
      <c r="I8116" s="2" t="str">
        <f t="shared" si="1272"/>
        <v>Enero</v>
      </c>
      <c r="L8116" s="2" t="str">
        <f t="shared" si="1268"/>
        <v>Índices y tasasIndicador bancario de referencia IBR 90 díasDiario4493744937</v>
      </c>
    </row>
    <row r="8117" spans="1:12" s="7" customFormat="1" ht="15.95" customHeight="1" x14ac:dyDescent="0.2">
      <c r="A8117" s="2" t="s">
        <v>20</v>
      </c>
      <c r="B8117" s="2" t="s">
        <v>27</v>
      </c>
      <c r="C8117" s="2" t="s">
        <v>26</v>
      </c>
      <c r="D8117" s="4">
        <v>44937</v>
      </c>
      <c r="E8117" s="4">
        <v>44937</v>
      </c>
      <c r="F8117" s="2">
        <f t="shared" si="1269"/>
        <v>2023</v>
      </c>
      <c r="G8117" s="2">
        <f t="shared" si="1270"/>
        <v>1</v>
      </c>
      <c r="H8117" s="2">
        <f t="shared" si="1271"/>
        <v>11</v>
      </c>
      <c r="I8117" s="2" t="str">
        <f t="shared" si="1272"/>
        <v>Enero</v>
      </c>
      <c r="L8117" s="2" t="str">
        <f t="shared" si="1268"/>
        <v>Índices y tasasIndicador bancario de referencia IBR 90 díasDiario4493844938</v>
      </c>
    </row>
    <row r="8118" spans="1:12" s="7" customFormat="1" ht="15.95" customHeight="1" x14ac:dyDescent="0.2">
      <c r="A8118" s="2" t="s">
        <v>20</v>
      </c>
      <c r="B8118" s="2" t="s">
        <v>27</v>
      </c>
      <c r="C8118" s="2" t="s">
        <v>26</v>
      </c>
      <c r="D8118" s="4">
        <v>44938</v>
      </c>
      <c r="E8118" s="4">
        <v>44938</v>
      </c>
      <c r="F8118" s="2">
        <f t="shared" si="1269"/>
        <v>2023</v>
      </c>
      <c r="G8118" s="2">
        <f t="shared" si="1270"/>
        <v>1</v>
      </c>
      <c r="H8118" s="2">
        <f t="shared" si="1271"/>
        <v>12</v>
      </c>
      <c r="I8118" s="2" t="str">
        <f t="shared" si="1272"/>
        <v>Enero</v>
      </c>
      <c r="L8118" s="2" t="str">
        <f t="shared" si="1268"/>
        <v>Índices y tasasIndicador bancario de referencia IBR 90 díasDiario4493944939</v>
      </c>
    </row>
    <row r="8119" spans="1:12" s="7" customFormat="1" ht="15.95" customHeight="1" x14ac:dyDescent="0.2">
      <c r="A8119" s="2" t="s">
        <v>20</v>
      </c>
      <c r="B8119" s="2" t="s">
        <v>27</v>
      </c>
      <c r="C8119" s="2" t="s">
        <v>26</v>
      </c>
      <c r="D8119" s="4">
        <v>44939</v>
      </c>
      <c r="E8119" s="4">
        <v>44939</v>
      </c>
      <c r="F8119" s="2">
        <f t="shared" si="1269"/>
        <v>2023</v>
      </c>
      <c r="G8119" s="2">
        <f t="shared" si="1270"/>
        <v>1</v>
      </c>
      <c r="H8119" s="2">
        <f t="shared" si="1271"/>
        <v>13</v>
      </c>
      <c r="I8119" s="2" t="str">
        <f t="shared" si="1272"/>
        <v>Enero</v>
      </c>
      <c r="L8119" s="2" t="str">
        <f t="shared" si="1268"/>
        <v>Índices y tasasIndicador bancario de referencia IBR 90 díasDiario4494244942</v>
      </c>
    </row>
    <row r="8120" spans="1:12" s="7" customFormat="1" ht="15.95" customHeight="1" x14ac:dyDescent="0.2">
      <c r="A8120" s="2" t="s">
        <v>20</v>
      </c>
      <c r="B8120" s="2" t="s">
        <v>27</v>
      </c>
      <c r="C8120" s="2" t="s">
        <v>26</v>
      </c>
      <c r="D8120" s="4">
        <v>44942</v>
      </c>
      <c r="E8120" s="4">
        <v>44942</v>
      </c>
      <c r="F8120" s="2">
        <f t="shared" si="1269"/>
        <v>2023</v>
      </c>
      <c r="G8120" s="2">
        <f t="shared" si="1270"/>
        <v>1</v>
      </c>
      <c r="H8120" s="2">
        <f t="shared" si="1271"/>
        <v>16</v>
      </c>
      <c r="I8120" s="2" t="str">
        <f t="shared" si="1272"/>
        <v>Enero</v>
      </c>
      <c r="L8120" s="2" t="str">
        <f t="shared" si="1268"/>
        <v>Índices y tasasIndicador bancario de referencia IBR 90 díasDiario4494344943</v>
      </c>
    </row>
    <row r="8121" spans="1:12" s="7" customFormat="1" ht="15.95" customHeight="1" x14ac:dyDescent="0.2">
      <c r="A8121" s="2" t="s">
        <v>20</v>
      </c>
      <c r="B8121" s="2" t="s">
        <v>27</v>
      </c>
      <c r="C8121" s="2" t="s">
        <v>26</v>
      </c>
      <c r="D8121" s="4">
        <v>44943</v>
      </c>
      <c r="E8121" s="4">
        <v>44943</v>
      </c>
      <c r="F8121" s="2">
        <f t="shared" si="1269"/>
        <v>2023</v>
      </c>
      <c r="G8121" s="2">
        <f t="shared" si="1270"/>
        <v>1</v>
      </c>
      <c r="H8121" s="2">
        <f t="shared" si="1271"/>
        <v>17</v>
      </c>
      <c r="I8121" s="2" t="str">
        <f t="shared" si="1272"/>
        <v>Enero</v>
      </c>
      <c r="L8121" s="2" t="str">
        <f t="shared" si="1268"/>
        <v>Índices y tasasIndicador bancario de referencia IBR 90 díasDiario4494444944</v>
      </c>
    </row>
    <row r="8122" spans="1:12" s="7" customFormat="1" ht="15.95" customHeight="1" x14ac:dyDescent="0.2">
      <c r="A8122" s="2" t="s">
        <v>20</v>
      </c>
      <c r="B8122" s="2" t="s">
        <v>27</v>
      </c>
      <c r="C8122" s="2" t="s">
        <v>26</v>
      </c>
      <c r="D8122" s="4">
        <v>44944</v>
      </c>
      <c r="E8122" s="4">
        <v>44944</v>
      </c>
      <c r="F8122" s="2">
        <f t="shared" si="1269"/>
        <v>2023</v>
      </c>
      <c r="G8122" s="2">
        <f t="shared" si="1270"/>
        <v>1</v>
      </c>
      <c r="H8122" s="2">
        <f t="shared" si="1271"/>
        <v>18</v>
      </c>
      <c r="I8122" s="2" t="str">
        <f t="shared" si="1272"/>
        <v>Enero</v>
      </c>
      <c r="L8122" s="2" t="str">
        <f t="shared" si="1268"/>
        <v>Índices y tasasIndicador bancario de referencia IBR 90 díasDiario4494544945</v>
      </c>
    </row>
    <row r="8123" spans="1:12" s="7" customFormat="1" ht="15.95" customHeight="1" x14ac:dyDescent="0.2">
      <c r="A8123" s="2" t="s">
        <v>20</v>
      </c>
      <c r="B8123" s="2" t="s">
        <v>27</v>
      </c>
      <c r="C8123" s="2" t="s">
        <v>26</v>
      </c>
      <c r="D8123" s="4">
        <v>44945</v>
      </c>
      <c r="E8123" s="4">
        <v>44945</v>
      </c>
      <c r="F8123" s="2">
        <f t="shared" si="1269"/>
        <v>2023</v>
      </c>
      <c r="G8123" s="2">
        <f t="shared" si="1270"/>
        <v>1</v>
      </c>
      <c r="H8123" s="2">
        <f t="shared" si="1271"/>
        <v>19</v>
      </c>
      <c r="I8123" s="2" t="str">
        <f t="shared" si="1272"/>
        <v>Enero</v>
      </c>
      <c r="L8123" s="2" t="str">
        <f t="shared" si="1268"/>
        <v>Índices y tasasIndicador bancario de referencia IBR 90 díasDiario4494644946</v>
      </c>
    </row>
    <row r="8124" spans="1:12" s="7" customFormat="1" ht="15.95" customHeight="1" x14ac:dyDescent="0.2">
      <c r="A8124" s="2" t="s">
        <v>20</v>
      </c>
      <c r="B8124" s="2" t="s">
        <v>27</v>
      </c>
      <c r="C8124" s="2" t="s">
        <v>26</v>
      </c>
      <c r="D8124" s="4">
        <v>44946</v>
      </c>
      <c r="E8124" s="4">
        <v>44946</v>
      </c>
      <c r="F8124" s="2">
        <f t="shared" si="1269"/>
        <v>2023</v>
      </c>
      <c r="G8124" s="2">
        <f t="shared" si="1270"/>
        <v>1</v>
      </c>
      <c r="H8124" s="2">
        <f t="shared" si="1271"/>
        <v>20</v>
      </c>
      <c r="I8124" s="2" t="str">
        <f t="shared" si="1272"/>
        <v>Enero</v>
      </c>
      <c r="L8124" s="2" t="str">
        <f t="shared" si="1268"/>
        <v>Índices y tasasIndicador bancario de referencia IBR 90 díasDiario4494944949</v>
      </c>
    </row>
    <row r="8125" spans="1:12" s="7" customFormat="1" ht="15.95" customHeight="1" x14ac:dyDescent="0.2">
      <c r="A8125" s="2" t="s">
        <v>20</v>
      </c>
      <c r="B8125" s="2" t="s">
        <v>27</v>
      </c>
      <c r="C8125" s="2" t="s">
        <v>26</v>
      </c>
      <c r="D8125" s="4">
        <v>44949</v>
      </c>
      <c r="E8125" s="4">
        <v>44949</v>
      </c>
      <c r="F8125" s="2">
        <f t="shared" si="1269"/>
        <v>2023</v>
      </c>
      <c r="G8125" s="2">
        <f t="shared" si="1270"/>
        <v>1</v>
      </c>
      <c r="H8125" s="2">
        <f t="shared" si="1271"/>
        <v>23</v>
      </c>
      <c r="I8125" s="2" t="str">
        <f t="shared" si="1272"/>
        <v>Enero</v>
      </c>
      <c r="L8125" s="2" t="str">
        <f t="shared" si="1268"/>
        <v>Índices y tasasIndicador bancario de referencia IBR 90 díasDiario4495044950</v>
      </c>
    </row>
    <row r="8126" spans="1:12" s="7" customFormat="1" ht="15.95" customHeight="1" x14ac:dyDescent="0.2">
      <c r="A8126" s="2" t="s">
        <v>20</v>
      </c>
      <c r="B8126" s="2" t="s">
        <v>27</v>
      </c>
      <c r="C8126" s="2" t="s">
        <v>26</v>
      </c>
      <c r="D8126" s="4">
        <v>44950</v>
      </c>
      <c r="E8126" s="4">
        <v>44950</v>
      </c>
      <c r="F8126" s="2">
        <f t="shared" si="1269"/>
        <v>2023</v>
      </c>
      <c r="G8126" s="2">
        <f t="shared" si="1270"/>
        <v>1</v>
      </c>
      <c r="H8126" s="2">
        <f t="shared" si="1271"/>
        <v>24</v>
      </c>
      <c r="I8126" s="2" t="str">
        <f t="shared" si="1272"/>
        <v>Enero</v>
      </c>
      <c r="L8126" s="2" t="str">
        <f t="shared" si="1268"/>
        <v>Índices y tasasIndicador bancario de referencia IBR 90 díasDiario4495144951</v>
      </c>
    </row>
    <row r="8127" spans="1:12" s="7" customFormat="1" ht="15.95" customHeight="1" x14ac:dyDescent="0.2">
      <c r="A8127" s="2" t="s">
        <v>20</v>
      </c>
      <c r="B8127" s="2" t="s">
        <v>27</v>
      </c>
      <c r="C8127" s="2" t="s">
        <v>26</v>
      </c>
      <c r="D8127" s="4">
        <v>44951</v>
      </c>
      <c r="E8127" s="4">
        <v>44951</v>
      </c>
      <c r="F8127" s="2">
        <f t="shared" si="1269"/>
        <v>2023</v>
      </c>
      <c r="G8127" s="2">
        <f t="shared" si="1270"/>
        <v>1</v>
      </c>
      <c r="H8127" s="2">
        <f t="shared" si="1271"/>
        <v>25</v>
      </c>
      <c r="I8127" s="2" t="str">
        <f t="shared" si="1272"/>
        <v>Enero</v>
      </c>
      <c r="L8127" s="2" t="str">
        <f t="shared" si="1268"/>
        <v>Índices y tasasIndicador bancario de referencia IBR 90 díasDiario4495244952</v>
      </c>
    </row>
    <row r="8128" spans="1:12" s="7" customFormat="1" ht="15.95" customHeight="1" x14ac:dyDescent="0.2">
      <c r="A8128" s="2" t="s">
        <v>20</v>
      </c>
      <c r="B8128" s="2" t="s">
        <v>27</v>
      </c>
      <c r="C8128" s="2" t="s">
        <v>26</v>
      </c>
      <c r="D8128" s="4">
        <v>44952</v>
      </c>
      <c r="E8128" s="4">
        <v>44952</v>
      </c>
      <c r="F8128" s="2">
        <f t="shared" si="1269"/>
        <v>2023</v>
      </c>
      <c r="G8128" s="2">
        <f t="shared" si="1270"/>
        <v>1</v>
      </c>
      <c r="H8128" s="2">
        <f t="shared" si="1271"/>
        <v>26</v>
      </c>
      <c r="I8128" s="2" t="str">
        <f t="shared" si="1272"/>
        <v>Enero</v>
      </c>
      <c r="L8128" s="2" t="str">
        <f t="shared" si="1268"/>
        <v>Índices y tasasIndicador bancario de referencia IBR 90 díasDiario4495344953</v>
      </c>
    </row>
    <row r="8129" spans="1:12" s="7" customFormat="1" ht="15.95" customHeight="1" x14ac:dyDescent="0.2">
      <c r="A8129" s="2" t="s">
        <v>20</v>
      </c>
      <c r="B8129" s="2" t="s">
        <v>27</v>
      </c>
      <c r="C8129" s="2" t="s">
        <v>26</v>
      </c>
      <c r="D8129" s="4">
        <v>44953</v>
      </c>
      <c r="E8129" s="4">
        <v>44953</v>
      </c>
      <c r="F8129" s="2">
        <f t="shared" si="1269"/>
        <v>2023</v>
      </c>
      <c r="G8129" s="2">
        <f t="shared" si="1270"/>
        <v>1</v>
      </c>
      <c r="H8129" s="2">
        <f t="shared" si="1271"/>
        <v>27</v>
      </c>
      <c r="I8129" s="2" t="str">
        <f t="shared" si="1272"/>
        <v>Enero</v>
      </c>
      <c r="L8129" s="2" t="str">
        <f t="shared" si="1268"/>
        <v>Índices y tasasIndicador bancario de referencia IBR 90 díasDiario4495644956</v>
      </c>
    </row>
    <row r="8130" spans="1:12" s="7" customFormat="1" ht="15.95" customHeight="1" x14ac:dyDescent="0.2">
      <c r="A8130" s="2" t="s">
        <v>20</v>
      </c>
      <c r="B8130" s="2" t="s">
        <v>27</v>
      </c>
      <c r="C8130" s="2" t="s">
        <v>26</v>
      </c>
      <c r="D8130" s="4">
        <v>44956</v>
      </c>
      <c r="E8130" s="4">
        <v>44956</v>
      </c>
      <c r="F8130" s="2">
        <f t="shared" si="1269"/>
        <v>2023</v>
      </c>
      <c r="G8130" s="2">
        <f t="shared" si="1270"/>
        <v>1</v>
      </c>
      <c r="H8130" s="2">
        <f t="shared" si="1271"/>
        <v>30</v>
      </c>
      <c r="I8130" s="2" t="str">
        <f t="shared" si="1272"/>
        <v>Enero</v>
      </c>
      <c r="L8130" s="2" t="str">
        <f t="shared" si="1268"/>
        <v>Índices y tasasIndicador bancario de referencia IBR 90 díasDiario4495744957</v>
      </c>
    </row>
    <row r="8131" spans="1:12" s="7" customFormat="1" ht="15.95" customHeight="1" x14ac:dyDescent="0.2">
      <c r="A8131" s="2" t="s">
        <v>20</v>
      </c>
      <c r="B8131" s="2" t="s">
        <v>27</v>
      </c>
      <c r="C8131" s="2" t="s">
        <v>26</v>
      </c>
      <c r="D8131" s="4">
        <v>44957</v>
      </c>
      <c r="E8131" s="4">
        <v>44957</v>
      </c>
      <c r="F8131" s="2">
        <f t="shared" si="1269"/>
        <v>2023</v>
      </c>
      <c r="G8131" s="2">
        <f t="shared" si="1270"/>
        <v>1</v>
      </c>
      <c r="H8131" s="2">
        <f t="shared" si="1271"/>
        <v>31</v>
      </c>
      <c r="I8131" s="2" t="str">
        <f t="shared" si="1272"/>
        <v>Enero</v>
      </c>
      <c r="L8131" s="2" t="str">
        <f t="shared" si="1268"/>
        <v>Índices y tasasIndicador bancario de referencia IBR 90 díasDiario4495844958</v>
      </c>
    </row>
    <row r="8132" spans="1:12" s="7" customFormat="1" ht="15.95" customHeight="1" x14ac:dyDescent="0.2">
      <c r="A8132" s="2" t="s">
        <v>20</v>
      </c>
      <c r="B8132" s="2" t="s">
        <v>27</v>
      </c>
      <c r="C8132" s="2" t="s">
        <v>26</v>
      </c>
      <c r="D8132" s="4">
        <v>44958</v>
      </c>
      <c r="E8132" s="4">
        <v>44958</v>
      </c>
      <c r="F8132" s="2">
        <f t="shared" si="1269"/>
        <v>2023</v>
      </c>
      <c r="G8132" s="2">
        <f t="shared" si="1270"/>
        <v>2</v>
      </c>
      <c r="H8132" s="2">
        <f t="shared" si="1271"/>
        <v>1</v>
      </c>
      <c r="I8132" s="2" t="str">
        <f t="shared" si="1272"/>
        <v>Febrero</v>
      </c>
      <c r="L8132" s="2" t="str">
        <f t="shared" si="1268"/>
        <v>Índices y tasasIndicador bancario de referencia IBR 90 díasDiario4495944959</v>
      </c>
    </row>
    <row r="8133" spans="1:12" s="7" customFormat="1" ht="15.95" customHeight="1" x14ac:dyDescent="0.2">
      <c r="A8133" s="2" t="s">
        <v>20</v>
      </c>
      <c r="B8133" s="2" t="s">
        <v>27</v>
      </c>
      <c r="C8133" s="2" t="s">
        <v>26</v>
      </c>
      <c r="D8133" s="4">
        <v>44959</v>
      </c>
      <c r="E8133" s="4">
        <v>44959</v>
      </c>
      <c r="F8133" s="2">
        <f t="shared" si="1269"/>
        <v>2023</v>
      </c>
      <c r="G8133" s="2">
        <f t="shared" si="1270"/>
        <v>2</v>
      </c>
      <c r="H8133" s="2">
        <f t="shared" si="1271"/>
        <v>2</v>
      </c>
      <c r="I8133" s="2" t="str">
        <f t="shared" si="1272"/>
        <v>Febrero</v>
      </c>
      <c r="L8133" s="2" t="str">
        <f t="shared" si="1268"/>
        <v>Índices y tasasIndicador bancario de referencia IBR 90 díasDiario4496044960</v>
      </c>
    </row>
    <row r="8134" spans="1:12" s="7" customFormat="1" ht="15.95" customHeight="1" x14ac:dyDescent="0.2">
      <c r="A8134" s="2" t="s">
        <v>20</v>
      </c>
      <c r="B8134" s="2" t="s">
        <v>27</v>
      </c>
      <c r="C8134" s="2" t="s">
        <v>26</v>
      </c>
      <c r="D8134" s="4">
        <v>44960</v>
      </c>
      <c r="E8134" s="4">
        <v>44960</v>
      </c>
      <c r="F8134" s="2">
        <f t="shared" si="1269"/>
        <v>2023</v>
      </c>
      <c r="G8134" s="2">
        <f t="shared" si="1270"/>
        <v>2</v>
      </c>
      <c r="H8134" s="2">
        <f t="shared" si="1271"/>
        <v>3</v>
      </c>
      <c r="I8134" s="2" t="str">
        <f t="shared" si="1272"/>
        <v>Febrero</v>
      </c>
      <c r="L8134" s="2" t="str">
        <f t="shared" si="1268"/>
        <v>Índices y tasasIndicador bancario de referencia IBR 90 díasDiario4496344963</v>
      </c>
    </row>
    <row r="8135" spans="1:12" s="7" customFormat="1" ht="15.95" customHeight="1" x14ac:dyDescent="0.2">
      <c r="A8135" s="2" t="s">
        <v>20</v>
      </c>
      <c r="B8135" s="2" t="s">
        <v>27</v>
      </c>
      <c r="C8135" s="2" t="s">
        <v>26</v>
      </c>
      <c r="D8135" s="4">
        <v>44963</v>
      </c>
      <c r="E8135" s="4">
        <v>44963</v>
      </c>
      <c r="F8135" s="2">
        <f t="shared" si="1269"/>
        <v>2023</v>
      </c>
      <c r="G8135" s="2">
        <f t="shared" si="1270"/>
        <v>2</v>
      </c>
      <c r="H8135" s="2">
        <f t="shared" si="1271"/>
        <v>6</v>
      </c>
      <c r="I8135" s="2" t="str">
        <f t="shared" si="1272"/>
        <v>Febrero</v>
      </c>
      <c r="L8135" s="2" t="str">
        <f t="shared" si="1268"/>
        <v>Índices y tasasIndicador bancario de referencia IBR 90 díasDiario4496444964</v>
      </c>
    </row>
    <row r="8136" spans="1:12" s="7" customFormat="1" ht="15.95" customHeight="1" x14ac:dyDescent="0.2">
      <c r="A8136" s="2" t="s">
        <v>20</v>
      </c>
      <c r="B8136" s="2" t="s">
        <v>27</v>
      </c>
      <c r="C8136" s="2" t="s">
        <v>26</v>
      </c>
      <c r="D8136" s="4">
        <v>44964</v>
      </c>
      <c r="E8136" s="4">
        <v>44964</v>
      </c>
      <c r="F8136" s="2">
        <f t="shared" si="1269"/>
        <v>2023</v>
      </c>
      <c r="G8136" s="2">
        <f t="shared" si="1270"/>
        <v>2</v>
      </c>
      <c r="H8136" s="2">
        <f t="shared" si="1271"/>
        <v>7</v>
      </c>
      <c r="I8136" s="2" t="str">
        <f t="shared" si="1272"/>
        <v>Febrero</v>
      </c>
      <c r="L8136" s="2" t="str">
        <f t="shared" si="1268"/>
        <v>Índices y tasasIndicador bancario de referencia IBR 90 díasDiario4496544965</v>
      </c>
    </row>
    <row r="8137" spans="1:12" s="7" customFormat="1" ht="15.95" customHeight="1" x14ac:dyDescent="0.2">
      <c r="A8137" s="2" t="s">
        <v>20</v>
      </c>
      <c r="B8137" s="2" t="s">
        <v>27</v>
      </c>
      <c r="C8137" s="2" t="s">
        <v>26</v>
      </c>
      <c r="D8137" s="4">
        <v>44965</v>
      </c>
      <c r="E8137" s="4">
        <v>44965</v>
      </c>
      <c r="F8137" s="2">
        <f t="shared" si="1269"/>
        <v>2023</v>
      </c>
      <c r="G8137" s="2">
        <f t="shared" si="1270"/>
        <v>2</v>
      </c>
      <c r="H8137" s="2">
        <f t="shared" si="1271"/>
        <v>8</v>
      </c>
      <c r="I8137" s="2" t="str">
        <f t="shared" si="1272"/>
        <v>Febrero</v>
      </c>
      <c r="L8137" s="2" t="str">
        <f t="shared" si="1268"/>
        <v>Índices y tasasIndicador bancario de referencia IBR 90 díasDiario4496644966</v>
      </c>
    </row>
    <row r="8138" spans="1:12" s="7" customFormat="1" ht="15.95" customHeight="1" x14ac:dyDescent="0.2">
      <c r="A8138" s="2" t="s">
        <v>20</v>
      </c>
      <c r="B8138" s="2" t="s">
        <v>27</v>
      </c>
      <c r="C8138" s="2" t="s">
        <v>26</v>
      </c>
      <c r="D8138" s="4">
        <v>44966</v>
      </c>
      <c r="E8138" s="4">
        <v>44966</v>
      </c>
      <c r="F8138" s="2">
        <f t="shared" si="1269"/>
        <v>2023</v>
      </c>
      <c r="G8138" s="2">
        <f t="shared" si="1270"/>
        <v>2</v>
      </c>
      <c r="H8138" s="2">
        <f t="shared" si="1271"/>
        <v>9</v>
      </c>
      <c r="I8138" s="2" t="str">
        <f t="shared" si="1272"/>
        <v>Febrero</v>
      </c>
      <c r="L8138" s="2" t="str">
        <f t="shared" ref="L8138:L8201" si="1273">CONCATENATE(A8139,B8139,C8139,D8139,E8139,)</f>
        <v>Índices y tasasIndicador bancario de referencia IBR 90 díasDiario4496744967</v>
      </c>
    </row>
    <row r="8139" spans="1:12" s="7" customFormat="1" ht="15.95" customHeight="1" x14ac:dyDescent="0.2">
      <c r="A8139" s="2" t="s">
        <v>20</v>
      </c>
      <c r="B8139" s="2" t="s">
        <v>27</v>
      </c>
      <c r="C8139" s="2" t="s">
        <v>26</v>
      </c>
      <c r="D8139" s="4">
        <v>44967</v>
      </c>
      <c r="E8139" s="4">
        <v>44967</v>
      </c>
      <c r="F8139" s="2">
        <f t="shared" si="1269"/>
        <v>2023</v>
      </c>
      <c r="G8139" s="2">
        <f t="shared" si="1270"/>
        <v>2</v>
      </c>
      <c r="H8139" s="2">
        <f t="shared" si="1271"/>
        <v>10</v>
      </c>
      <c r="I8139" s="2" t="str">
        <f t="shared" si="1272"/>
        <v>Febrero</v>
      </c>
      <c r="L8139" s="2" t="str">
        <f t="shared" si="1273"/>
        <v>Índices y tasasIndicador bancario de referencia IBR 90 díasDiario4497044970</v>
      </c>
    </row>
    <row r="8140" spans="1:12" s="7" customFormat="1" ht="15.95" customHeight="1" x14ac:dyDescent="0.2">
      <c r="A8140" s="2" t="s">
        <v>20</v>
      </c>
      <c r="B8140" s="2" t="s">
        <v>27</v>
      </c>
      <c r="C8140" s="2" t="s">
        <v>26</v>
      </c>
      <c r="D8140" s="4">
        <v>44970</v>
      </c>
      <c r="E8140" s="4">
        <v>44970</v>
      </c>
      <c r="F8140" s="2">
        <f t="shared" si="1269"/>
        <v>2023</v>
      </c>
      <c r="G8140" s="2">
        <f t="shared" si="1270"/>
        <v>2</v>
      </c>
      <c r="H8140" s="2">
        <f t="shared" si="1271"/>
        <v>13</v>
      </c>
      <c r="I8140" s="2" t="str">
        <f t="shared" si="1272"/>
        <v>Febrero</v>
      </c>
      <c r="L8140" s="2" t="str">
        <f t="shared" si="1273"/>
        <v>Índices y tasasIndicador bancario de referencia IBR 90 díasDiario4497144971</v>
      </c>
    </row>
    <row r="8141" spans="1:12" s="7" customFormat="1" ht="15.95" customHeight="1" x14ac:dyDescent="0.2">
      <c r="A8141" s="2" t="s">
        <v>20</v>
      </c>
      <c r="B8141" s="2" t="s">
        <v>27</v>
      </c>
      <c r="C8141" s="2" t="s">
        <v>26</v>
      </c>
      <c r="D8141" s="4">
        <v>44971</v>
      </c>
      <c r="E8141" s="4">
        <v>44971</v>
      </c>
      <c r="F8141" s="2">
        <f t="shared" si="1269"/>
        <v>2023</v>
      </c>
      <c r="G8141" s="2">
        <f t="shared" si="1270"/>
        <v>2</v>
      </c>
      <c r="H8141" s="2">
        <f t="shared" si="1271"/>
        <v>14</v>
      </c>
      <c r="I8141" s="2" t="str">
        <f t="shared" si="1272"/>
        <v>Febrero</v>
      </c>
      <c r="L8141" s="2" t="str">
        <f t="shared" si="1273"/>
        <v>Índices y tasasIndicador bancario de referencia IBR 90 díasDiario4497244972</v>
      </c>
    </row>
    <row r="8142" spans="1:12" s="7" customFormat="1" ht="15.95" customHeight="1" x14ac:dyDescent="0.2">
      <c r="A8142" s="2" t="s">
        <v>20</v>
      </c>
      <c r="B8142" s="2" t="s">
        <v>27</v>
      </c>
      <c r="C8142" s="2" t="s">
        <v>26</v>
      </c>
      <c r="D8142" s="4">
        <v>44972</v>
      </c>
      <c r="E8142" s="4">
        <v>44972</v>
      </c>
      <c r="F8142" s="2">
        <f t="shared" si="1269"/>
        <v>2023</v>
      </c>
      <c r="G8142" s="2">
        <f t="shared" si="1270"/>
        <v>2</v>
      </c>
      <c r="H8142" s="2">
        <f t="shared" si="1271"/>
        <v>15</v>
      </c>
      <c r="I8142" s="2" t="str">
        <f t="shared" si="1272"/>
        <v>Febrero</v>
      </c>
      <c r="L8142" s="2" t="str">
        <f t="shared" si="1273"/>
        <v>Índices y tasasIndicador bancario de referencia IBR 90 díasDiario4497344973</v>
      </c>
    </row>
    <row r="8143" spans="1:12" s="7" customFormat="1" ht="15.95" customHeight="1" x14ac:dyDescent="0.2">
      <c r="A8143" s="2" t="s">
        <v>20</v>
      </c>
      <c r="B8143" s="2" t="s">
        <v>27</v>
      </c>
      <c r="C8143" s="2" t="s">
        <v>26</v>
      </c>
      <c r="D8143" s="4">
        <v>44973</v>
      </c>
      <c r="E8143" s="4">
        <v>44973</v>
      </c>
      <c r="F8143" s="2">
        <f t="shared" si="1269"/>
        <v>2023</v>
      </c>
      <c r="G8143" s="2">
        <f t="shared" si="1270"/>
        <v>2</v>
      </c>
      <c r="H8143" s="2">
        <f t="shared" si="1271"/>
        <v>16</v>
      </c>
      <c r="I8143" s="2" t="str">
        <f t="shared" si="1272"/>
        <v>Febrero</v>
      </c>
      <c r="L8143" s="2" t="str">
        <f t="shared" si="1273"/>
        <v>Índices y tasasIndicador bancario de referencia IBR 90 díasDiario4497444974</v>
      </c>
    </row>
    <row r="8144" spans="1:12" s="7" customFormat="1" ht="15.95" customHeight="1" x14ac:dyDescent="0.2">
      <c r="A8144" s="2" t="s">
        <v>20</v>
      </c>
      <c r="B8144" s="2" t="s">
        <v>27</v>
      </c>
      <c r="C8144" s="2" t="s">
        <v>26</v>
      </c>
      <c r="D8144" s="4">
        <v>44974</v>
      </c>
      <c r="E8144" s="4">
        <v>44974</v>
      </c>
      <c r="F8144" s="2">
        <f t="shared" si="1269"/>
        <v>2023</v>
      </c>
      <c r="G8144" s="2">
        <f t="shared" si="1270"/>
        <v>2</v>
      </c>
      <c r="H8144" s="2">
        <f t="shared" si="1271"/>
        <v>17</v>
      </c>
      <c r="I8144" s="2" t="str">
        <f t="shared" si="1272"/>
        <v>Febrero</v>
      </c>
      <c r="L8144" s="2" t="str">
        <f t="shared" si="1273"/>
        <v>Índices y tasasIndicador bancario de referencia IBR 90 díasDiario4497744977</v>
      </c>
    </row>
    <row r="8145" spans="1:12" s="7" customFormat="1" ht="15.95" customHeight="1" x14ac:dyDescent="0.2">
      <c r="A8145" s="2" t="s">
        <v>20</v>
      </c>
      <c r="B8145" s="2" t="s">
        <v>27</v>
      </c>
      <c r="C8145" s="2" t="s">
        <v>26</v>
      </c>
      <c r="D8145" s="4">
        <v>44977</v>
      </c>
      <c r="E8145" s="4">
        <v>44977</v>
      </c>
      <c r="F8145" s="2">
        <f t="shared" si="1269"/>
        <v>2023</v>
      </c>
      <c r="G8145" s="2">
        <f t="shared" si="1270"/>
        <v>2</v>
      </c>
      <c r="H8145" s="2">
        <f t="shared" si="1271"/>
        <v>20</v>
      </c>
      <c r="I8145" s="2" t="str">
        <f t="shared" si="1272"/>
        <v>Febrero</v>
      </c>
      <c r="L8145" s="2" t="str">
        <f t="shared" si="1273"/>
        <v>Índices y tasasIndicador bancario de referencia IBR 90 díasDiario4497844978</v>
      </c>
    </row>
    <row r="8146" spans="1:12" s="7" customFormat="1" ht="15.95" customHeight="1" x14ac:dyDescent="0.2">
      <c r="A8146" s="2" t="s">
        <v>20</v>
      </c>
      <c r="B8146" s="2" t="s">
        <v>27</v>
      </c>
      <c r="C8146" s="2" t="s">
        <v>26</v>
      </c>
      <c r="D8146" s="4">
        <v>44978</v>
      </c>
      <c r="E8146" s="4">
        <v>44978</v>
      </c>
      <c r="F8146" s="2">
        <f t="shared" si="1269"/>
        <v>2023</v>
      </c>
      <c r="G8146" s="2">
        <f t="shared" si="1270"/>
        <v>2</v>
      </c>
      <c r="H8146" s="2">
        <f t="shared" si="1271"/>
        <v>21</v>
      </c>
      <c r="I8146" s="2" t="str">
        <f t="shared" si="1272"/>
        <v>Febrero</v>
      </c>
      <c r="L8146" s="2" t="str">
        <f t="shared" si="1273"/>
        <v>Índices y tasasIndicador bancario de referencia IBR 90 díasDiario4497944979</v>
      </c>
    </row>
    <row r="8147" spans="1:12" s="7" customFormat="1" ht="15.95" customHeight="1" x14ac:dyDescent="0.2">
      <c r="A8147" s="2" t="s">
        <v>20</v>
      </c>
      <c r="B8147" s="2" t="s">
        <v>27</v>
      </c>
      <c r="C8147" s="2" t="s">
        <v>26</v>
      </c>
      <c r="D8147" s="4">
        <v>44979</v>
      </c>
      <c r="E8147" s="4">
        <v>44979</v>
      </c>
      <c r="F8147" s="2">
        <f t="shared" si="1269"/>
        <v>2023</v>
      </c>
      <c r="G8147" s="2">
        <f t="shared" si="1270"/>
        <v>2</v>
      </c>
      <c r="H8147" s="2">
        <f t="shared" si="1271"/>
        <v>22</v>
      </c>
      <c r="I8147" s="2" t="str">
        <f t="shared" si="1272"/>
        <v>Febrero</v>
      </c>
      <c r="L8147" s="2" t="str">
        <f t="shared" si="1273"/>
        <v>Índices y tasasIndicador bancario de referencia IBR 90 díasDiario4498044980</v>
      </c>
    </row>
    <row r="8148" spans="1:12" s="7" customFormat="1" ht="15.95" customHeight="1" x14ac:dyDescent="0.2">
      <c r="A8148" s="2" t="s">
        <v>20</v>
      </c>
      <c r="B8148" s="2" t="s">
        <v>27</v>
      </c>
      <c r="C8148" s="2" t="s">
        <v>26</v>
      </c>
      <c r="D8148" s="4">
        <v>44980</v>
      </c>
      <c r="E8148" s="4">
        <v>44980</v>
      </c>
      <c r="F8148" s="2">
        <f t="shared" si="1269"/>
        <v>2023</v>
      </c>
      <c r="G8148" s="2">
        <f t="shared" si="1270"/>
        <v>2</v>
      </c>
      <c r="H8148" s="2">
        <f t="shared" si="1271"/>
        <v>23</v>
      </c>
      <c r="I8148" s="2" t="str">
        <f t="shared" si="1272"/>
        <v>Febrero</v>
      </c>
      <c r="L8148" s="2" t="str">
        <f t="shared" si="1273"/>
        <v>Índices y tasasIndicador bancario de referencia IBR 90 díasDiario4498144981</v>
      </c>
    </row>
    <row r="8149" spans="1:12" s="7" customFormat="1" ht="15.95" customHeight="1" x14ac:dyDescent="0.2">
      <c r="A8149" s="2" t="s">
        <v>20</v>
      </c>
      <c r="B8149" s="2" t="s">
        <v>27</v>
      </c>
      <c r="C8149" s="2" t="s">
        <v>26</v>
      </c>
      <c r="D8149" s="4">
        <v>44981</v>
      </c>
      <c r="E8149" s="4">
        <v>44981</v>
      </c>
      <c r="F8149" s="2">
        <f t="shared" si="1269"/>
        <v>2023</v>
      </c>
      <c r="G8149" s="2">
        <f t="shared" si="1270"/>
        <v>2</v>
      </c>
      <c r="H8149" s="2">
        <f t="shared" si="1271"/>
        <v>24</v>
      </c>
      <c r="I8149" s="2" t="str">
        <f t="shared" si="1272"/>
        <v>Febrero</v>
      </c>
      <c r="L8149" s="2" t="str">
        <f t="shared" si="1273"/>
        <v>Índices y tasasIndicador bancario de referencia IBR 90 díasDiario4498444984</v>
      </c>
    </row>
    <row r="8150" spans="1:12" s="7" customFormat="1" ht="15.95" customHeight="1" x14ac:dyDescent="0.2">
      <c r="A8150" s="2" t="s">
        <v>20</v>
      </c>
      <c r="B8150" s="2" t="s">
        <v>27</v>
      </c>
      <c r="C8150" s="2" t="s">
        <v>26</v>
      </c>
      <c r="D8150" s="4">
        <v>44984</v>
      </c>
      <c r="E8150" s="4">
        <v>44984</v>
      </c>
      <c r="F8150" s="2">
        <f t="shared" si="1269"/>
        <v>2023</v>
      </c>
      <c r="G8150" s="2">
        <f t="shared" si="1270"/>
        <v>2</v>
      </c>
      <c r="H8150" s="2">
        <f t="shared" si="1271"/>
        <v>27</v>
      </c>
      <c r="I8150" s="2" t="str">
        <f t="shared" si="1272"/>
        <v>Febrero</v>
      </c>
      <c r="L8150" s="2" t="str">
        <f t="shared" si="1273"/>
        <v>Índices y tasasIndicador bancario de referencia IBR 90 díasDiario4498544985</v>
      </c>
    </row>
    <row r="8151" spans="1:12" s="7" customFormat="1" ht="15.95" customHeight="1" x14ac:dyDescent="0.2">
      <c r="A8151" s="2" t="s">
        <v>20</v>
      </c>
      <c r="B8151" s="2" t="s">
        <v>27</v>
      </c>
      <c r="C8151" s="2" t="s">
        <v>26</v>
      </c>
      <c r="D8151" s="4">
        <v>44985</v>
      </c>
      <c r="E8151" s="4">
        <v>44985</v>
      </c>
      <c r="F8151" s="2">
        <f t="shared" si="1269"/>
        <v>2023</v>
      </c>
      <c r="G8151" s="2">
        <f t="shared" si="1270"/>
        <v>2</v>
      </c>
      <c r="H8151" s="2">
        <f t="shared" si="1271"/>
        <v>28</v>
      </c>
      <c r="I8151" s="2" t="str">
        <f t="shared" si="1272"/>
        <v>Febrero</v>
      </c>
      <c r="L8151" s="2" t="str">
        <f t="shared" si="1273"/>
        <v>Índices y tasasIndicador bancario de referencia IBR 90 díasDiario4498644986</v>
      </c>
    </row>
    <row r="8152" spans="1:12" s="7" customFormat="1" ht="15.95" customHeight="1" x14ac:dyDescent="0.2">
      <c r="A8152" s="2" t="s">
        <v>20</v>
      </c>
      <c r="B8152" s="2" t="s">
        <v>27</v>
      </c>
      <c r="C8152" s="2" t="s">
        <v>26</v>
      </c>
      <c r="D8152" s="4">
        <v>44986</v>
      </c>
      <c r="E8152" s="4">
        <v>44986</v>
      </c>
      <c r="F8152" s="2">
        <f t="shared" si="1269"/>
        <v>2023</v>
      </c>
      <c r="G8152" s="2">
        <f t="shared" si="1270"/>
        <v>3</v>
      </c>
      <c r="H8152" s="2">
        <f t="shared" si="1271"/>
        <v>1</v>
      </c>
      <c r="I8152" s="2" t="str">
        <f t="shared" si="1272"/>
        <v>Marzo</v>
      </c>
      <c r="L8152" s="2" t="str">
        <f t="shared" si="1273"/>
        <v>Índices y tasasIndicador bancario de referencia IBR 90 díasDiario4498744987</v>
      </c>
    </row>
    <row r="8153" spans="1:12" s="7" customFormat="1" ht="15.95" customHeight="1" x14ac:dyDescent="0.2">
      <c r="A8153" s="2" t="s">
        <v>20</v>
      </c>
      <c r="B8153" s="2" t="s">
        <v>27</v>
      </c>
      <c r="C8153" s="2" t="s">
        <v>26</v>
      </c>
      <c r="D8153" s="4">
        <v>44987</v>
      </c>
      <c r="E8153" s="4">
        <v>44987</v>
      </c>
      <c r="F8153" s="2">
        <f t="shared" si="1269"/>
        <v>2023</v>
      </c>
      <c r="G8153" s="2">
        <f t="shared" si="1270"/>
        <v>3</v>
      </c>
      <c r="H8153" s="2">
        <f t="shared" si="1271"/>
        <v>2</v>
      </c>
      <c r="I8153" s="2" t="str">
        <f t="shared" si="1272"/>
        <v>Marzo</v>
      </c>
      <c r="L8153" s="2" t="str">
        <f t="shared" si="1273"/>
        <v>Índices y tasasIndicador bancario de referencia IBR 90 díasDiario4498844988</v>
      </c>
    </row>
    <row r="8154" spans="1:12" s="7" customFormat="1" ht="15.95" customHeight="1" x14ac:dyDescent="0.2">
      <c r="A8154" s="2" t="s">
        <v>20</v>
      </c>
      <c r="B8154" s="2" t="s">
        <v>27</v>
      </c>
      <c r="C8154" s="2" t="s">
        <v>26</v>
      </c>
      <c r="D8154" s="4">
        <v>44988</v>
      </c>
      <c r="E8154" s="4">
        <v>44988</v>
      </c>
      <c r="F8154" s="2">
        <f t="shared" si="1269"/>
        <v>2023</v>
      </c>
      <c r="G8154" s="2">
        <f t="shared" si="1270"/>
        <v>3</v>
      </c>
      <c r="H8154" s="2">
        <f t="shared" si="1271"/>
        <v>3</v>
      </c>
      <c r="I8154" s="2" t="str">
        <f t="shared" si="1272"/>
        <v>Marzo</v>
      </c>
      <c r="L8154" s="2" t="str">
        <f t="shared" si="1273"/>
        <v>Índices y tasasIndicador bancario de referencia IBR 90 díasDiario4499144991</v>
      </c>
    </row>
    <row r="8155" spans="1:12" s="7" customFormat="1" ht="15.95" customHeight="1" x14ac:dyDescent="0.2">
      <c r="A8155" s="2" t="s">
        <v>20</v>
      </c>
      <c r="B8155" s="2" t="s">
        <v>27</v>
      </c>
      <c r="C8155" s="2" t="s">
        <v>26</v>
      </c>
      <c r="D8155" s="4">
        <v>44991</v>
      </c>
      <c r="E8155" s="4">
        <v>44991</v>
      </c>
      <c r="F8155" s="2">
        <f t="shared" si="1269"/>
        <v>2023</v>
      </c>
      <c r="G8155" s="2">
        <f t="shared" si="1270"/>
        <v>3</v>
      </c>
      <c r="H8155" s="2">
        <f t="shared" si="1271"/>
        <v>6</v>
      </c>
      <c r="I8155" s="2" t="str">
        <f t="shared" si="1272"/>
        <v>Marzo</v>
      </c>
      <c r="L8155" s="2" t="str">
        <f t="shared" si="1273"/>
        <v>Índices y tasasIndicador bancario de referencia IBR 90 díasDiario4499244992</v>
      </c>
    </row>
    <row r="8156" spans="1:12" s="7" customFormat="1" ht="15.95" customHeight="1" x14ac:dyDescent="0.2">
      <c r="A8156" s="2" t="s">
        <v>20</v>
      </c>
      <c r="B8156" s="2" t="s">
        <v>27</v>
      </c>
      <c r="C8156" s="2" t="s">
        <v>26</v>
      </c>
      <c r="D8156" s="4">
        <v>44992</v>
      </c>
      <c r="E8156" s="4">
        <v>44992</v>
      </c>
      <c r="F8156" s="2">
        <f t="shared" si="1269"/>
        <v>2023</v>
      </c>
      <c r="G8156" s="2">
        <f t="shared" si="1270"/>
        <v>3</v>
      </c>
      <c r="H8156" s="2">
        <f t="shared" si="1271"/>
        <v>7</v>
      </c>
      <c r="I8156" s="2" t="str">
        <f t="shared" si="1272"/>
        <v>Marzo</v>
      </c>
      <c r="L8156" s="2" t="str">
        <f t="shared" si="1273"/>
        <v>Índices y tasasIndicador bancario de referencia IBR 90 díasDiario4499344993</v>
      </c>
    </row>
    <row r="8157" spans="1:12" s="7" customFormat="1" ht="15.95" customHeight="1" x14ac:dyDescent="0.2">
      <c r="A8157" s="2" t="s">
        <v>20</v>
      </c>
      <c r="B8157" s="2" t="s">
        <v>27</v>
      </c>
      <c r="C8157" s="2" t="s">
        <v>26</v>
      </c>
      <c r="D8157" s="4">
        <v>44993</v>
      </c>
      <c r="E8157" s="4">
        <v>44993</v>
      </c>
      <c r="F8157" s="2">
        <f t="shared" si="1269"/>
        <v>2023</v>
      </c>
      <c r="G8157" s="2">
        <f t="shared" si="1270"/>
        <v>3</v>
      </c>
      <c r="H8157" s="2">
        <f t="shared" si="1271"/>
        <v>8</v>
      </c>
      <c r="I8157" s="2" t="str">
        <f t="shared" si="1272"/>
        <v>Marzo</v>
      </c>
      <c r="L8157" s="2" t="str">
        <f t="shared" si="1273"/>
        <v>Índices y tasasIndicador bancario de referencia IBR 90 díasDiario4499444994</v>
      </c>
    </row>
    <row r="8158" spans="1:12" s="7" customFormat="1" ht="15.95" customHeight="1" x14ac:dyDescent="0.2">
      <c r="A8158" s="2" t="s">
        <v>20</v>
      </c>
      <c r="B8158" s="2" t="s">
        <v>27</v>
      </c>
      <c r="C8158" s="2" t="s">
        <v>26</v>
      </c>
      <c r="D8158" s="4">
        <v>44994</v>
      </c>
      <c r="E8158" s="4">
        <v>44994</v>
      </c>
      <c r="F8158" s="2">
        <f t="shared" si="1269"/>
        <v>2023</v>
      </c>
      <c r="G8158" s="2">
        <f t="shared" si="1270"/>
        <v>3</v>
      </c>
      <c r="H8158" s="2">
        <f t="shared" si="1271"/>
        <v>9</v>
      </c>
      <c r="I8158" s="2" t="str">
        <f t="shared" si="1272"/>
        <v>Marzo</v>
      </c>
      <c r="L8158" s="2" t="str">
        <f t="shared" si="1273"/>
        <v>Índices y tasasIndicador bancario de referencia IBR 90 díasDiario4499544995</v>
      </c>
    </row>
    <row r="8159" spans="1:12" s="7" customFormat="1" ht="15.95" customHeight="1" x14ac:dyDescent="0.2">
      <c r="A8159" s="2" t="s">
        <v>20</v>
      </c>
      <c r="B8159" s="2" t="s">
        <v>27</v>
      </c>
      <c r="C8159" s="2" t="s">
        <v>26</v>
      </c>
      <c r="D8159" s="4">
        <v>44995</v>
      </c>
      <c r="E8159" s="4">
        <v>44995</v>
      </c>
      <c r="F8159" s="2">
        <f t="shared" si="1269"/>
        <v>2023</v>
      </c>
      <c r="G8159" s="2">
        <f t="shared" si="1270"/>
        <v>3</v>
      </c>
      <c r="H8159" s="2">
        <f t="shared" si="1271"/>
        <v>10</v>
      </c>
      <c r="I8159" s="2" t="str">
        <f t="shared" si="1272"/>
        <v>Marzo</v>
      </c>
      <c r="L8159" s="2" t="str">
        <f t="shared" si="1273"/>
        <v>Índices y tasasIndicador bancario de referencia IBR 90 díasDiario4499844998</v>
      </c>
    </row>
    <row r="8160" spans="1:12" s="7" customFormat="1" ht="15.95" customHeight="1" x14ac:dyDescent="0.2">
      <c r="A8160" s="2" t="s">
        <v>20</v>
      </c>
      <c r="B8160" s="2" t="s">
        <v>27</v>
      </c>
      <c r="C8160" s="2" t="s">
        <v>26</v>
      </c>
      <c r="D8160" s="4">
        <v>44998</v>
      </c>
      <c r="E8160" s="4">
        <v>44998</v>
      </c>
      <c r="F8160" s="2">
        <f t="shared" si="1269"/>
        <v>2023</v>
      </c>
      <c r="G8160" s="2">
        <f t="shared" si="1270"/>
        <v>3</v>
      </c>
      <c r="H8160" s="2">
        <f t="shared" si="1271"/>
        <v>13</v>
      </c>
      <c r="I8160" s="2" t="str">
        <f t="shared" si="1272"/>
        <v>Marzo</v>
      </c>
      <c r="L8160" s="2" t="str">
        <f t="shared" si="1273"/>
        <v>Índices y tasasIndicador bancario de referencia IBR 90 díasDiario4499944999</v>
      </c>
    </row>
    <row r="8161" spans="1:12" s="7" customFormat="1" ht="15.95" customHeight="1" x14ac:dyDescent="0.2">
      <c r="A8161" s="2" t="s">
        <v>20</v>
      </c>
      <c r="B8161" s="2" t="s">
        <v>27</v>
      </c>
      <c r="C8161" s="2" t="s">
        <v>26</v>
      </c>
      <c r="D8161" s="4">
        <v>44999</v>
      </c>
      <c r="E8161" s="4">
        <v>44999</v>
      </c>
      <c r="F8161" s="2">
        <f t="shared" si="1269"/>
        <v>2023</v>
      </c>
      <c r="G8161" s="2">
        <f t="shared" si="1270"/>
        <v>3</v>
      </c>
      <c r="H8161" s="2">
        <f t="shared" si="1271"/>
        <v>14</v>
      </c>
      <c r="I8161" s="2" t="str">
        <f t="shared" si="1272"/>
        <v>Marzo</v>
      </c>
      <c r="L8161" s="2" t="str">
        <f t="shared" si="1273"/>
        <v>Índices y tasasIndicador bancario de referencia IBR 90 díasDiario4500045000</v>
      </c>
    </row>
    <row r="8162" spans="1:12" s="7" customFormat="1" ht="15.95" customHeight="1" x14ac:dyDescent="0.2">
      <c r="A8162" s="2" t="s">
        <v>20</v>
      </c>
      <c r="B8162" s="2" t="s">
        <v>27</v>
      </c>
      <c r="C8162" s="2" t="s">
        <v>26</v>
      </c>
      <c r="D8162" s="4">
        <v>45000</v>
      </c>
      <c r="E8162" s="4">
        <v>45000</v>
      </c>
      <c r="F8162" s="2">
        <f t="shared" si="1269"/>
        <v>2023</v>
      </c>
      <c r="G8162" s="2">
        <f t="shared" si="1270"/>
        <v>3</v>
      </c>
      <c r="H8162" s="2">
        <f t="shared" si="1271"/>
        <v>15</v>
      </c>
      <c r="I8162" s="2" t="str">
        <f t="shared" si="1272"/>
        <v>Marzo</v>
      </c>
      <c r="L8162" s="2" t="str">
        <f t="shared" si="1273"/>
        <v>Índices y tasasIndicador bancario de referencia IBR 90 díasDiario4500145001</v>
      </c>
    </row>
    <row r="8163" spans="1:12" s="7" customFormat="1" ht="15.95" customHeight="1" x14ac:dyDescent="0.2">
      <c r="A8163" s="2" t="s">
        <v>20</v>
      </c>
      <c r="B8163" s="2" t="s">
        <v>27</v>
      </c>
      <c r="C8163" s="2" t="s">
        <v>26</v>
      </c>
      <c r="D8163" s="4">
        <v>45001</v>
      </c>
      <c r="E8163" s="4">
        <v>45001</v>
      </c>
      <c r="F8163" s="2">
        <f t="shared" si="1269"/>
        <v>2023</v>
      </c>
      <c r="G8163" s="2">
        <f t="shared" si="1270"/>
        <v>3</v>
      </c>
      <c r="H8163" s="2">
        <f t="shared" si="1271"/>
        <v>16</v>
      </c>
      <c r="I8163" s="2" t="str">
        <f t="shared" si="1272"/>
        <v>Marzo</v>
      </c>
      <c r="L8163" s="2" t="str">
        <f t="shared" si="1273"/>
        <v>Índices y tasasIndicador bancario de referencia IBR 90 díasDiario4500245002</v>
      </c>
    </row>
    <row r="8164" spans="1:12" s="7" customFormat="1" ht="15.95" customHeight="1" x14ac:dyDescent="0.2">
      <c r="A8164" s="2" t="s">
        <v>20</v>
      </c>
      <c r="B8164" s="2" t="s">
        <v>27</v>
      </c>
      <c r="C8164" s="2" t="s">
        <v>26</v>
      </c>
      <c r="D8164" s="4">
        <v>45002</v>
      </c>
      <c r="E8164" s="4">
        <v>45002</v>
      </c>
      <c r="F8164" s="2">
        <f t="shared" si="1269"/>
        <v>2023</v>
      </c>
      <c r="G8164" s="2">
        <f t="shared" si="1270"/>
        <v>3</v>
      </c>
      <c r="H8164" s="2">
        <f t="shared" si="1271"/>
        <v>17</v>
      </c>
      <c r="I8164" s="2" t="str">
        <f t="shared" si="1272"/>
        <v>Marzo</v>
      </c>
      <c r="L8164" s="2" t="str">
        <f t="shared" si="1273"/>
        <v>Índices y tasasIndicador bancario de referencia IBR 90 díasDiario4500645006</v>
      </c>
    </row>
    <row r="8165" spans="1:12" s="7" customFormat="1" ht="15.95" customHeight="1" x14ac:dyDescent="0.2">
      <c r="A8165" s="2" t="s">
        <v>20</v>
      </c>
      <c r="B8165" s="2" t="s">
        <v>27</v>
      </c>
      <c r="C8165" s="2" t="s">
        <v>26</v>
      </c>
      <c r="D8165" s="4">
        <v>45006</v>
      </c>
      <c r="E8165" s="4">
        <v>45006</v>
      </c>
      <c r="F8165" s="2">
        <f t="shared" si="1269"/>
        <v>2023</v>
      </c>
      <c r="G8165" s="2">
        <f t="shared" si="1270"/>
        <v>3</v>
      </c>
      <c r="H8165" s="2">
        <f t="shared" si="1271"/>
        <v>21</v>
      </c>
      <c r="I8165" s="2" t="str">
        <f t="shared" si="1272"/>
        <v>Marzo</v>
      </c>
      <c r="L8165" s="2" t="str">
        <f t="shared" si="1273"/>
        <v>Índices y tasasIndicador bancario de referencia IBR 90 díasDiario4500745007</v>
      </c>
    </row>
    <row r="8166" spans="1:12" s="7" customFormat="1" ht="15.95" customHeight="1" x14ac:dyDescent="0.2">
      <c r="A8166" s="2" t="s">
        <v>20</v>
      </c>
      <c r="B8166" s="2" t="s">
        <v>27</v>
      </c>
      <c r="C8166" s="2" t="s">
        <v>26</v>
      </c>
      <c r="D8166" s="4">
        <v>45007</v>
      </c>
      <c r="E8166" s="4">
        <v>45007</v>
      </c>
      <c r="F8166" s="2">
        <f t="shared" si="1269"/>
        <v>2023</v>
      </c>
      <c r="G8166" s="2">
        <f t="shared" si="1270"/>
        <v>3</v>
      </c>
      <c r="H8166" s="2">
        <f t="shared" si="1271"/>
        <v>22</v>
      </c>
      <c r="I8166" s="2" t="str">
        <f t="shared" si="1272"/>
        <v>Marzo</v>
      </c>
      <c r="L8166" s="2" t="str">
        <f t="shared" si="1273"/>
        <v>Índices y tasasIndicador bancario de referencia IBR 90 díasDiario4500845008</v>
      </c>
    </row>
    <row r="8167" spans="1:12" s="7" customFormat="1" ht="15.95" customHeight="1" x14ac:dyDescent="0.2">
      <c r="A8167" s="2" t="s">
        <v>20</v>
      </c>
      <c r="B8167" s="2" t="s">
        <v>27</v>
      </c>
      <c r="C8167" s="2" t="s">
        <v>26</v>
      </c>
      <c r="D8167" s="4">
        <v>45008</v>
      </c>
      <c r="E8167" s="4">
        <v>45008</v>
      </c>
      <c r="F8167" s="2">
        <f t="shared" si="1269"/>
        <v>2023</v>
      </c>
      <c r="G8167" s="2">
        <f t="shared" si="1270"/>
        <v>3</v>
      </c>
      <c r="H8167" s="2">
        <f t="shared" si="1271"/>
        <v>23</v>
      </c>
      <c r="I8167" s="2" t="str">
        <f t="shared" si="1272"/>
        <v>Marzo</v>
      </c>
      <c r="L8167" s="2" t="str">
        <f t="shared" si="1273"/>
        <v>Índices y tasasIndicador bancario de referencia IBR 90 díasDiario4500945009</v>
      </c>
    </row>
    <row r="8168" spans="1:12" s="7" customFormat="1" ht="15.95" customHeight="1" x14ac:dyDescent="0.2">
      <c r="A8168" s="2" t="s">
        <v>20</v>
      </c>
      <c r="B8168" s="2" t="s">
        <v>27</v>
      </c>
      <c r="C8168" s="2" t="s">
        <v>26</v>
      </c>
      <c r="D8168" s="4">
        <v>45009</v>
      </c>
      <c r="E8168" s="4">
        <v>45009</v>
      </c>
      <c r="F8168" s="2">
        <f t="shared" si="1269"/>
        <v>2023</v>
      </c>
      <c r="G8168" s="2">
        <f t="shared" si="1270"/>
        <v>3</v>
      </c>
      <c r="H8168" s="2">
        <f t="shared" si="1271"/>
        <v>24</v>
      </c>
      <c r="I8168" s="2" t="str">
        <f t="shared" si="1272"/>
        <v>Marzo</v>
      </c>
      <c r="L8168" s="2" t="str">
        <f t="shared" si="1273"/>
        <v>Índices y tasasIndicador bancario de referencia IBR 90 díasDiario4501245012</v>
      </c>
    </row>
    <row r="8169" spans="1:12" s="7" customFormat="1" ht="15.95" customHeight="1" x14ac:dyDescent="0.2">
      <c r="A8169" s="2" t="s">
        <v>20</v>
      </c>
      <c r="B8169" s="2" t="s">
        <v>27</v>
      </c>
      <c r="C8169" s="2" t="s">
        <v>26</v>
      </c>
      <c r="D8169" s="4">
        <v>45012</v>
      </c>
      <c r="E8169" s="4">
        <v>45012</v>
      </c>
      <c r="F8169" s="2">
        <f t="shared" si="1269"/>
        <v>2023</v>
      </c>
      <c r="G8169" s="2">
        <f t="shared" si="1270"/>
        <v>3</v>
      </c>
      <c r="H8169" s="2">
        <f t="shared" si="1271"/>
        <v>27</v>
      </c>
      <c r="I8169" s="2" t="str">
        <f t="shared" si="1272"/>
        <v>Marzo</v>
      </c>
      <c r="L8169" s="2" t="str">
        <f t="shared" si="1273"/>
        <v>Índices y tasasIndicador bancario de referencia IBR 90 díasDiario4501345013</v>
      </c>
    </row>
    <row r="8170" spans="1:12" s="7" customFormat="1" ht="15.95" customHeight="1" x14ac:dyDescent="0.2">
      <c r="A8170" s="2" t="s">
        <v>20</v>
      </c>
      <c r="B8170" s="2" t="s">
        <v>27</v>
      </c>
      <c r="C8170" s="2" t="s">
        <v>26</v>
      </c>
      <c r="D8170" s="4">
        <v>45013</v>
      </c>
      <c r="E8170" s="4">
        <v>45013</v>
      </c>
      <c r="F8170" s="2">
        <f t="shared" si="1269"/>
        <v>2023</v>
      </c>
      <c r="G8170" s="2">
        <f t="shared" si="1270"/>
        <v>3</v>
      </c>
      <c r="H8170" s="2">
        <f t="shared" si="1271"/>
        <v>28</v>
      </c>
      <c r="I8170" s="2" t="str">
        <f t="shared" si="1272"/>
        <v>Marzo</v>
      </c>
      <c r="L8170" s="2" t="str">
        <f t="shared" si="1273"/>
        <v>Índices y tasasIndicador bancario de referencia IBR 90 díasDiario4501445014</v>
      </c>
    </row>
    <row r="8171" spans="1:12" s="7" customFormat="1" ht="15.95" customHeight="1" x14ac:dyDescent="0.2">
      <c r="A8171" s="2" t="s">
        <v>20</v>
      </c>
      <c r="B8171" s="2" t="s">
        <v>27</v>
      </c>
      <c r="C8171" s="2" t="s">
        <v>26</v>
      </c>
      <c r="D8171" s="4">
        <v>45014</v>
      </c>
      <c r="E8171" s="4">
        <v>45014</v>
      </c>
      <c r="F8171" s="2">
        <f t="shared" si="1269"/>
        <v>2023</v>
      </c>
      <c r="G8171" s="2">
        <f t="shared" si="1270"/>
        <v>3</v>
      </c>
      <c r="H8171" s="2">
        <f t="shared" si="1271"/>
        <v>29</v>
      </c>
      <c r="I8171" s="2" t="str">
        <f t="shared" si="1272"/>
        <v>Marzo</v>
      </c>
      <c r="L8171" s="2" t="str">
        <f t="shared" si="1273"/>
        <v>Índices y tasasIndicador bancario de referencia IBR 90 díasDiario4501545015</v>
      </c>
    </row>
    <row r="8172" spans="1:12" s="7" customFormat="1" ht="15.95" customHeight="1" x14ac:dyDescent="0.2">
      <c r="A8172" s="2" t="s">
        <v>20</v>
      </c>
      <c r="B8172" s="2" t="s">
        <v>27</v>
      </c>
      <c r="C8172" s="2" t="s">
        <v>26</v>
      </c>
      <c r="D8172" s="4">
        <v>45015</v>
      </c>
      <c r="E8172" s="4">
        <v>45015</v>
      </c>
      <c r="F8172" s="2">
        <f t="shared" si="1269"/>
        <v>2023</v>
      </c>
      <c r="G8172" s="2">
        <f t="shared" si="1270"/>
        <v>3</v>
      </c>
      <c r="H8172" s="2">
        <f t="shared" si="1271"/>
        <v>30</v>
      </c>
      <c r="I8172" s="2" t="str">
        <f t="shared" si="1272"/>
        <v>Marzo</v>
      </c>
      <c r="L8172" s="2" t="str">
        <f t="shared" si="1273"/>
        <v>Índices y tasasIndicador bancario de referencia IBR 90 díasDiario4501645016</v>
      </c>
    </row>
    <row r="8173" spans="1:12" s="7" customFormat="1" ht="15.95" customHeight="1" x14ac:dyDescent="0.2">
      <c r="A8173" s="7" t="s">
        <v>20</v>
      </c>
      <c r="B8173" s="7" t="s">
        <v>27</v>
      </c>
      <c r="C8173" s="7" t="s">
        <v>26</v>
      </c>
      <c r="D8173" s="3">
        <v>45016</v>
      </c>
      <c r="E8173" s="3">
        <v>45016</v>
      </c>
      <c r="F8173" s="2">
        <f t="shared" ref="F8173:F8236" si="1274">YEAR(E8173)</f>
        <v>2023</v>
      </c>
      <c r="G8173" s="2">
        <f t="shared" ref="G8173:G8236" si="1275">MONTH(E8173)</f>
        <v>3</v>
      </c>
      <c r="H8173" s="2">
        <f t="shared" ref="H8173:H8236" si="1276">DAY(E8173)</f>
        <v>31</v>
      </c>
      <c r="I8173" s="2" t="str">
        <f t="shared" ref="I8173:I8236" si="1277">CHOOSE(G8173,"Enero","Febrero","Marzo","Abril","Mayo","Junio","Julio","Agosto","Septiembre","Octubre","Noviembre","Diciembre")</f>
        <v>Marzo</v>
      </c>
      <c r="L8173" s="2" t="str">
        <f t="shared" si="1273"/>
        <v>Índices y tasasIndicador bancario de referencia IBR 90 díasDiario4501945019</v>
      </c>
    </row>
    <row r="8174" spans="1:12" s="7" customFormat="1" ht="15.95" customHeight="1" x14ac:dyDescent="0.2">
      <c r="A8174" s="7" t="s">
        <v>20</v>
      </c>
      <c r="B8174" s="7" t="s">
        <v>27</v>
      </c>
      <c r="C8174" s="7" t="s">
        <v>26</v>
      </c>
      <c r="D8174" s="3">
        <v>45019</v>
      </c>
      <c r="E8174" s="3">
        <v>45019</v>
      </c>
      <c r="F8174" s="2">
        <f t="shared" si="1274"/>
        <v>2023</v>
      </c>
      <c r="G8174" s="2">
        <f t="shared" si="1275"/>
        <v>4</v>
      </c>
      <c r="H8174" s="2">
        <f t="shared" si="1276"/>
        <v>3</v>
      </c>
      <c r="I8174" s="2" t="str">
        <f t="shared" si="1277"/>
        <v>Abril</v>
      </c>
      <c r="L8174" s="2" t="str">
        <f t="shared" si="1273"/>
        <v>Índices y tasasIndicador bancario de referencia IBR 90 díasDiario4502045020</v>
      </c>
    </row>
    <row r="8175" spans="1:12" s="7" customFormat="1" ht="15.95" customHeight="1" x14ac:dyDescent="0.2">
      <c r="A8175" s="7" t="s">
        <v>20</v>
      </c>
      <c r="B8175" s="7" t="s">
        <v>27</v>
      </c>
      <c r="C8175" s="7" t="s">
        <v>26</v>
      </c>
      <c r="D8175" s="3">
        <v>45020</v>
      </c>
      <c r="E8175" s="3">
        <v>45020</v>
      </c>
      <c r="F8175" s="2">
        <f t="shared" si="1274"/>
        <v>2023</v>
      </c>
      <c r="G8175" s="2">
        <f t="shared" si="1275"/>
        <v>4</v>
      </c>
      <c r="H8175" s="2">
        <f t="shared" si="1276"/>
        <v>4</v>
      </c>
      <c r="I8175" s="2" t="str">
        <f t="shared" si="1277"/>
        <v>Abril</v>
      </c>
      <c r="L8175" s="2" t="str">
        <f t="shared" si="1273"/>
        <v>Índices y tasasIndicador bancario de referencia IBR 90 díasDiario4502145021</v>
      </c>
    </row>
    <row r="8176" spans="1:12" s="7" customFormat="1" ht="15.95" customHeight="1" x14ac:dyDescent="0.2">
      <c r="A8176" s="7" t="s">
        <v>20</v>
      </c>
      <c r="B8176" s="7" t="s">
        <v>27</v>
      </c>
      <c r="C8176" s="7" t="s">
        <v>26</v>
      </c>
      <c r="D8176" s="3">
        <v>45021</v>
      </c>
      <c r="E8176" s="3">
        <v>45021</v>
      </c>
      <c r="F8176" s="2">
        <f t="shared" si="1274"/>
        <v>2023</v>
      </c>
      <c r="G8176" s="2">
        <f t="shared" si="1275"/>
        <v>4</v>
      </c>
      <c r="H8176" s="2">
        <f t="shared" si="1276"/>
        <v>5</v>
      </c>
      <c r="I8176" s="2" t="str">
        <f t="shared" si="1277"/>
        <v>Abril</v>
      </c>
      <c r="L8176" s="2" t="str">
        <f t="shared" si="1273"/>
        <v>Índices y tasasIndicador bancario de referencia IBR 90 díasDiario4502645026</v>
      </c>
    </row>
    <row r="8177" spans="1:12" s="7" customFormat="1" ht="15.95" customHeight="1" x14ac:dyDescent="0.2">
      <c r="A8177" s="7" t="s">
        <v>20</v>
      </c>
      <c r="B8177" s="7" t="s">
        <v>27</v>
      </c>
      <c r="C8177" s="7" t="s">
        <v>26</v>
      </c>
      <c r="D8177" s="3">
        <v>45026</v>
      </c>
      <c r="E8177" s="3">
        <v>45026</v>
      </c>
      <c r="F8177" s="2">
        <f t="shared" si="1274"/>
        <v>2023</v>
      </c>
      <c r="G8177" s="2">
        <f t="shared" si="1275"/>
        <v>4</v>
      </c>
      <c r="H8177" s="2">
        <f t="shared" si="1276"/>
        <v>10</v>
      </c>
      <c r="I8177" s="2" t="str">
        <f t="shared" si="1277"/>
        <v>Abril</v>
      </c>
      <c r="L8177" s="2" t="str">
        <f t="shared" si="1273"/>
        <v>Índices y tasasIndicador bancario de referencia IBR 90 díasDiario4502745027</v>
      </c>
    </row>
    <row r="8178" spans="1:12" s="7" customFormat="1" ht="15.95" customHeight="1" x14ac:dyDescent="0.2">
      <c r="A8178" s="7" t="s">
        <v>20</v>
      </c>
      <c r="B8178" s="7" t="s">
        <v>27</v>
      </c>
      <c r="C8178" s="7" t="s">
        <v>26</v>
      </c>
      <c r="D8178" s="3">
        <v>45027</v>
      </c>
      <c r="E8178" s="3">
        <v>45027</v>
      </c>
      <c r="F8178" s="2">
        <f t="shared" si="1274"/>
        <v>2023</v>
      </c>
      <c r="G8178" s="2">
        <f t="shared" si="1275"/>
        <v>4</v>
      </c>
      <c r="H8178" s="2">
        <f t="shared" si="1276"/>
        <v>11</v>
      </c>
      <c r="I8178" s="2" t="str">
        <f t="shared" si="1277"/>
        <v>Abril</v>
      </c>
      <c r="L8178" s="2" t="str">
        <f t="shared" si="1273"/>
        <v>Índices y tasasIndicador bancario de referencia IBR 90 díasDiario4502845028</v>
      </c>
    </row>
    <row r="8179" spans="1:12" s="7" customFormat="1" ht="15.95" customHeight="1" x14ac:dyDescent="0.2">
      <c r="A8179" s="7" t="s">
        <v>20</v>
      </c>
      <c r="B8179" s="7" t="s">
        <v>27</v>
      </c>
      <c r="C8179" s="7" t="s">
        <v>26</v>
      </c>
      <c r="D8179" s="3">
        <v>45028</v>
      </c>
      <c r="E8179" s="3">
        <v>45028</v>
      </c>
      <c r="F8179" s="2">
        <f t="shared" si="1274"/>
        <v>2023</v>
      </c>
      <c r="G8179" s="2">
        <f t="shared" si="1275"/>
        <v>4</v>
      </c>
      <c r="H8179" s="2">
        <f t="shared" si="1276"/>
        <v>12</v>
      </c>
      <c r="I8179" s="2" t="str">
        <f t="shared" si="1277"/>
        <v>Abril</v>
      </c>
      <c r="L8179" s="2" t="str">
        <f t="shared" si="1273"/>
        <v>Índices y tasasIndicador bancario de referencia IBR 90 díasDiario4502945029</v>
      </c>
    </row>
    <row r="8180" spans="1:12" s="7" customFormat="1" ht="15.95" customHeight="1" x14ac:dyDescent="0.2">
      <c r="A8180" s="7" t="s">
        <v>20</v>
      </c>
      <c r="B8180" s="7" t="s">
        <v>27</v>
      </c>
      <c r="C8180" s="7" t="s">
        <v>26</v>
      </c>
      <c r="D8180" s="3">
        <v>45029</v>
      </c>
      <c r="E8180" s="3">
        <v>45029</v>
      </c>
      <c r="F8180" s="2">
        <f t="shared" si="1274"/>
        <v>2023</v>
      </c>
      <c r="G8180" s="2">
        <f t="shared" si="1275"/>
        <v>4</v>
      </c>
      <c r="H8180" s="2">
        <f t="shared" si="1276"/>
        <v>13</v>
      </c>
      <c r="I8180" s="2" t="str">
        <f t="shared" si="1277"/>
        <v>Abril</v>
      </c>
      <c r="L8180" s="2" t="str">
        <f t="shared" si="1273"/>
        <v>Índices y tasasIndicador bancario de referencia IBR 90 díasDiario4503045030</v>
      </c>
    </row>
    <row r="8181" spans="1:12" s="7" customFormat="1" ht="15.95" customHeight="1" x14ac:dyDescent="0.2">
      <c r="A8181" s="7" t="s">
        <v>20</v>
      </c>
      <c r="B8181" s="7" t="s">
        <v>27</v>
      </c>
      <c r="C8181" s="7" t="s">
        <v>26</v>
      </c>
      <c r="D8181" s="3">
        <v>45030</v>
      </c>
      <c r="E8181" s="3">
        <v>45030</v>
      </c>
      <c r="F8181" s="2">
        <f t="shared" si="1274"/>
        <v>2023</v>
      </c>
      <c r="G8181" s="2">
        <f t="shared" si="1275"/>
        <v>4</v>
      </c>
      <c r="H8181" s="2">
        <f t="shared" si="1276"/>
        <v>14</v>
      </c>
      <c r="I8181" s="2" t="str">
        <f t="shared" si="1277"/>
        <v>Abril</v>
      </c>
      <c r="L8181" s="2" t="str">
        <f t="shared" si="1273"/>
        <v>Índices y tasasIndicador bancario de referencia IBR 90 díasDiario4503345033</v>
      </c>
    </row>
    <row r="8182" spans="1:12" s="7" customFormat="1" ht="15.95" customHeight="1" x14ac:dyDescent="0.2">
      <c r="A8182" s="7" t="s">
        <v>20</v>
      </c>
      <c r="B8182" s="7" t="s">
        <v>27</v>
      </c>
      <c r="C8182" s="7" t="s">
        <v>26</v>
      </c>
      <c r="D8182" s="3">
        <v>45033</v>
      </c>
      <c r="E8182" s="3">
        <v>45033</v>
      </c>
      <c r="F8182" s="2">
        <f t="shared" si="1274"/>
        <v>2023</v>
      </c>
      <c r="G8182" s="2">
        <f t="shared" si="1275"/>
        <v>4</v>
      </c>
      <c r="H8182" s="2">
        <f t="shared" si="1276"/>
        <v>17</v>
      </c>
      <c r="I8182" s="2" t="str">
        <f t="shared" si="1277"/>
        <v>Abril</v>
      </c>
      <c r="L8182" s="2" t="str">
        <f t="shared" si="1273"/>
        <v>Índices y tasasIndicador bancario de referencia IBR 90 díasDiario4503445034</v>
      </c>
    </row>
    <row r="8183" spans="1:12" s="7" customFormat="1" ht="15.95" customHeight="1" x14ac:dyDescent="0.2">
      <c r="A8183" s="7" t="s">
        <v>20</v>
      </c>
      <c r="B8183" s="7" t="s">
        <v>27</v>
      </c>
      <c r="C8183" s="7" t="s">
        <v>26</v>
      </c>
      <c r="D8183" s="3">
        <v>45034</v>
      </c>
      <c r="E8183" s="3">
        <v>45034</v>
      </c>
      <c r="F8183" s="2">
        <f t="shared" si="1274"/>
        <v>2023</v>
      </c>
      <c r="G8183" s="2">
        <f t="shared" si="1275"/>
        <v>4</v>
      </c>
      <c r="H8183" s="2">
        <f t="shared" si="1276"/>
        <v>18</v>
      </c>
      <c r="I8183" s="2" t="str">
        <f t="shared" si="1277"/>
        <v>Abril</v>
      </c>
      <c r="L8183" s="2" t="str">
        <f t="shared" si="1273"/>
        <v>Índices y tasasIndicador bancario de referencia IBR 90 díasDiario4503545035</v>
      </c>
    </row>
    <row r="8184" spans="1:12" s="7" customFormat="1" ht="15.95" customHeight="1" x14ac:dyDescent="0.2">
      <c r="A8184" s="7" t="s">
        <v>20</v>
      </c>
      <c r="B8184" s="7" t="s">
        <v>27</v>
      </c>
      <c r="C8184" s="7" t="s">
        <v>26</v>
      </c>
      <c r="D8184" s="3">
        <v>45035</v>
      </c>
      <c r="E8184" s="3">
        <v>45035</v>
      </c>
      <c r="F8184" s="2">
        <f t="shared" si="1274"/>
        <v>2023</v>
      </c>
      <c r="G8184" s="2">
        <f t="shared" si="1275"/>
        <v>4</v>
      </c>
      <c r="H8184" s="2">
        <f t="shared" si="1276"/>
        <v>19</v>
      </c>
      <c r="I8184" s="2" t="str">
        <f t="shared" si="1277"/>
        <v>Abril</v>
      </c>
      <c r="L8184" s="2" t="str">
        <f t="shared" si="1273"/>
        <v>Índices y tasasIndicador bancario de referencia IBR 90 díasDiario4503645036</v>
      </c>
    </row>
    <row r="8185" spans="1:12" s="7" customFormat="1" ht="15.95" customHeight="1" x14ac:dyDescent="0.2">
      <c r="A8185" s="7" t="s">
        <v>20</v>
      </c>
      <c r="B8185" s="7" t="s">
        <v>27</v>
      </c>
      <c r="C8185" s="7" t="s">
        <v>26</v>
      </c>
      <c r="D8185" s="3">
        <v>45036</v>
      </c>
      <c r="E8185" s="3">
        <v>45036</v>
      </c>
      <c r="F8185" s="2">
        <f t="shared" si="1274"/>
        <v>2023</v>
      </c>
      <c r="G8185" s="2">
        <f t="shared" si="1275"/>
        <v>4</v>
      </c>
      <c r="H8185" s="2">
        <f t="shared" si="1276"/>
        <v>20</v>
      </c>
      <c r="I8185" s="2" t="str">
        <f t="shared" si="1277"/>
        <v>Abril</v>
      </c>
      <c r="L8185" s="2" t="str">
        <f t="shared" si="1273"/>
        <v>Índices y tasasIndicador bancario de referencia IBR 90 díasDiario4503745037</v>
      </c>
    </row>
    <row r="8186" spans="1:12" s="7" customFormat="1" ht="15.95" customHeight="1" x14ac:dyDescent="0.2">
      <c r="A8186" s="7" t="s">
        <v>20</v>
      </c>
      <c r="B8186" s="7" t="s">
        <v>27</v>
      </c>
      <c r="C8186" s="7" t="s">
        <v>26</v>
      </c>
      <c r="D8186" s="3">
        <v>45037</v>
      </c>
      <c r="E8186" s="3">
        <v>45037</v>
      </c>
      <c r="F8186" s="2">
        <f t="shared" si="1274"/>
        <v>2023</v>
      </c>
      <c r="G8186" s="2">
        <f t="shared" si="1275"/>
        <v>4</v>
      </c>
      <c r="H8186" s="2">
        <f t="shared" si="1276"/>
        <v>21</v>
      </c>
      <c r="I8186" s="2" t="str">
        <f t="shared" si="1277"/>
        <v>Abril</v>
      </c>
      <c r="L8186" s="2" t="str">
        <f t="shared" si="1273"/>
        <v>Índices y tasasIndicador bancario de referencia IBR 90 díasDiario4504045040</v>
      </c>
    </row>
    <row r="8187" spans="1:12" s="7" customFormat="1" ht="15.95" customHeight="1" x14ac:dyDescent="0.2">
      <c r="A8187" s="7" t="s">
        <v>20</v>
      </c>
      <c r="B8187" s="7" t="s">
        <v>27</v>
      </c>
      <c r="C8187" s="7" t="s">
        <v>26</v>
      </c>
      <c r="D8187" s="3">
        <v>45040</v>
      </c>
      <c r="E8187" s="3">
        <v>45040</v>
      </c>
      <c r="F8187" s="2">
        <f t="shared" si="1274"/>
        <v>2023</v>
      </c>
      <c r="G8187" s="2">
        <f t="shared" si="1275"/>
        <v>4</v>
      </c>
      <c r="H8187" s="2">
        <f t="shared" si="1276"/>
        <v>24</v>
      </c>
      <c r="I8187" s="2" t="str">
        <f t="shared" si="1277"/>
        <v>Abril</v>
      </c>
      <c r="L8187" s="2" t="str">
        <f t="shared" si="1273"/>
        <v>Índices y tasasIndicador bancario de referencia IBR 90 díasDiario4504145041</v>
      </c>
    </row>
    <row r="8188" spans="1:12" s="7" customFormat="1" ht="15.95" customHeight="1" x14ac:dyDescent="0.2">
      <c r="A8188" s="7" t="s">
        <v>20</v>
      </c>
      <c r="B8188" s="7" t="s">
        <v>27</v>
      </c>
      <c r="C8188" s="7" t="s">
        <v>26</v>
      </c>
      <c r="D8188" s="3">
        <v>45041</v>
      </c>
      <c r="E8188" s="3">
        <v>45041</v>
      </c>
      <c r="F8188" s="2">
        <f t="shared" si="1274"/>
        <v>2023</v>
      </c>
      <c r="G8188" s="2">
        <f t="shared" si="1275"/>
        <v>4</v>
      </c>
      <c r="H8188" s="2">
        <f t="shared" si="1276"/>
        <v>25</v>
      </c>
      <c r="I8188" s="2" t="str">
        <f t="shared" si="1277"/>
        <v>Abril</v>
      </c>
      <c r="L8188" s="2" t="str">
        <f t="shared" si="1273"/>
        <v>Índices y tasasIndicador bancario de referencia IBR 90 díasDiario4504245042</v>
      </c>
    </row>
    <row r="8189" spans="1:12" s="7" customFormat="1" ht="15.95" customHeight="1" x14ac:dyDescent="0.2">
      <c r="A8189" s="7" t="s">
        <v>20</v>
      </c>
      <c r="B8189" s="7" t="s">
        <v>27</v>
      </c>
      <c r="C8189" s="7" t="s">
        <v>26</v>
      </c>
      <c r="D8189" s="3">
        <v>45042</v>
      </c>
      <c r="E8189" s="3">
        <v>45042</v>
      </c>
      <c r="F8189" s="2">
        <f t="shared" si="1274"/>
        <v>2023</v>
      </c>
      <c r="G8189" s="2">
        <f t="shared" si="1275"/>
        <v>4</v>
      </c>
      <c r="H8189" s="2">
        <f t="shared" si="1276"/>
        <v>26</v>
      </c>
      <c r="I8189" s="2" t="str">
        <f t="shared" si="1277"/>
        <v>Abril</v>
      </c>
      <c r="L8189" s="2" t="str">
        <f t="shared" si="1273"/>
        <v>Índices y tasasIndicador bancario de referencia IBR 90 díasDiario4504345043</v>
      </c>
    </row>
    <row r="8190" spans="1:12" s="7" customFormat="1" ht="15.95" customHeight="1" x14ac:dyDescent="0.2">
      <c r="A8190" s="7" t="s">
        <v>20</v>
      </c>
      <c r="B8190" s="7" t="s">
        <v>27</v>
      </c>
      <c r="C8190" s="7" t="s">
        <v>26</v>
      </c>
      <c r="D8190" s="3">
        <v>45043</v>
      </c>
      <c r="E8190" s="3">
        <v>45043</v>
      </c>
      <c r="F8190" s="2">
        <f t="shared" si="1274"/>
        <v>2023</v>
      </c>
      <c r="G8190" s="2">
        <f t="shared" si="1275"/>
        <v>4</v>
      </c>
      <c r="H8190" s="2">
        <f t="shared" si="1276"/>
        <v>27</v>
      </c>
      <c r="I8190" s="2" t="str">
        <f t="shared" si="1277"/>
        <v>Abril</v>
      </c>
      <c r="L8190" s="2" t="str">
        <f t="shared" si="1273"/>
        <v>Índices y tasasIndicador bancario de referencia IBR 90 díasDiario4504445044</v>
      </c>
    </row>
    <row r="8191" spans="1:12" s="7" customFormat="1" ht="15.95" customHeight="1" x14ac:dyDescent="0.2">
      <c r="A8191" s="7" t="s">
        <v>20</v>
      </c>
      <c r="B8191" s="7" t="s">
        <v>27</v>
      </c>
      <c r="C8191" s="7" t="s">
        <v>26</v>
      </c>
      <c r="D8191" s="3">
        <v>45044</v>
      </c>
      <c r="E8191" s="3">
        <v>45044</v>
      </c>
      <c r="F8191" s="2">
        <f t="shared" si="1274"/>
        <v>2023</v>
      </c>
      <c r="G8191" s="2">
        <f t="shared" si="1275"/>
        <v>4</v>
      </c>
      <c r="H8191" s="2">
        <f t="shared" si="1276"/>
        <v>28</v>
      </c>
      <c r="I8191" s="2" t="str">
        <f t="shared" si="1277"/>
        <v>Abril</v>
      </c>
      <c r="L8191" s="2" t="str">
        <f t="shared" si="1273"/>
        <v>Índices y tasasIndicador bancario de referencia IBR 90 díasDiario4504845048</v>
      </c>
    </row>
    <row r="8192" spans="1:12" s="7" customFormat="1" ht="15.95" customHeight="1" x14ac:dyDescent="0.2">
      <c r="A8192" s="7" t="s">
        <v>20</v>
      </c>
      <c r="B8192" s="7" t="s">
        <v>27</v>
      </c>
      <c r="C8192" s="7" t="s">
        <v>26</v>
      </c>
      <c r="D8192" s="3">
        <v>45048</v>
      </c>
      <c r="E8192" s="3">
        <v>45048</v>
      </c>
      <c r="F8192" s="2">
        <f t="shared" si="1274"/>
        <v>2023</v>
      </c>
      <c r="G8192" s="2">
        <f t="shared" si="1275"/>
        <v>5</v>
      </c>
      <c r="H8192" s="2">
        <f t="shared" si="1276"/>
        <v>2</v>
      </c>
      <c r="I8192" s="2" t="str">
        <f t="shared" si="1277"/>
        <v>Mayo</v>
      </c>
      <c r="L8192" s="2" t="str">
        <f t="shared" si="1273"/>
        <v>Índices y tasasIndicador bancario de referencia IBR 90 díasDiario4504945049</v>
      </c>
    </row>
    <row r="8193" spans="1:12" s="7" customFormat="1" ht="15.95" customHeight="1" x14ac:dyDescent="0.2">
      <c r="A8193" s="7" t="s">
        <v>20</v>
      </c>
      <c r="B8193" s="7" t="s">
        <v>27</v>
      </c>
      <c r="C8193" s="7" t="s">
        <v>26</v>
      </c>
      <c r="D8193" s="3">
        <v>45049</v>
      </c>
      <c r="E8193" s="3">
        <v>45049</v>
      </c>
      <c r="F8193" s="2">
        <f t="shared" si="1274"/>
        <v>2023</v>
      </c>
      <c r="G8193" s="2">
        <f t="shared" si="1275"/>
        <v>5</v>
      </c>
      <c r="H8193" s="2">
        <f t="shared" si="1276"/>
        <v>3</v>
      </c>
      <c r="I8193" s="2" t="str">
        <f t="shared" si="1277"/>
        <v>Mayo</v>
      </c>
      <c r="L8193" s="2" t="str">
        <f t="shared" si="1273"/>
        <v>Índices y tasasIndicador bancario de referencia IBR 90 díasDiario4505045050</v>
      </c>
    </row>
    <row r="8194" spans="1:12" s="7" customFormat="1" ht="15.95" customHeight="1" x14ac:dyDescent="0.2">
      <c r="A8194" s="7" t="s">
        <v>20</v>
      </c>
      <c r="B8194" s="7" t="s">
        <v>27</v>
      </c>
      <c r="C8194" s="7" t="s">
        <v>26</v>
      </c>
      <c r="D8194" s="3">
        <v>45050</v>
      </c>
      <c r="E8194" s="3">
        <v>45050</v>
      </c>
      <c r="F8194" s="2">
        <f t="shared" si="1274"/>
        <v>2023</v>
      </c>
      <c r="G8194" s="2">
        <f t="shared" si="1275"/>
        <v>5</v>
      </c>
      <c r="H8194" s="2">
        <f t="shared" si="1276"/>
        <v>4</v>
      </c>
      <c r="I8194" s="2" t="str">
        <f t="shared" si="1277"/>
        <v>Mayo</v>
      </c>
      <c r="L8194" s="2" t="str">
        <f t="shared" si="1273"/>
        <v>Índices y tasasIndicador bancario de referencia IBR 90 díasDiario4505145051</v>
      </c>
    </row>
    <row r="8195" spans="1:12" s="7" customFormat="1" ht="15.95" customHeight="1" x14ac:dyDescent="0.2">
      <c r="A8195" s="7" t="s">
        <v>20</v>
      </c>
      <c r="B8195" s="7" t="s">
        <v>27</v>
      </c>
      <c r="C8195" s="7" t="s">
        <v>26</v>
      </c>
      <c r="D8195" s="3">
        <v>45051</v>
      </c>
      <c r="E8195" s="3">
        <v>45051</v>
      </c>
      <c r="F8195" s="2">
        <f t="shared" si="1274"/>
        <v>2023</v>
      </c>
      <c r="G8195" s="2">
        <f t="shared" si="1275"/>
        <v>5</v>
      </c>
      <c r="H8195" s="2">
        <f t="shared" si="1276"/>
        <v>5</v>
      </c>
      <c r="I8195" s="2" t="str">
        <f t="shared" si="1277"/>
        <v>Mayo</v>
      </c>
      <c r="L8195" s="2" t="str">
        <f t="shared" si="1273"/>
        <v>Índices y tasasIndicador bancario de referencia IBR 90 díasDiario4505445054</v>
      </c>
    </row>
    <row r="8196" spans="1:12" s="7" customFormat="1" ht="15.95" customHeight="1" x14ac:dyDescent="0.2">
      <c r="A8196" s="7" t="s">
        <v>20</v>
      </c>
      <c r="B8196" s="7" t="s">
        <v>27</v>
      </c>
      <c r="C8196" s="7" t="s">
        <v>26</v>
      </c>
      <c r="D8196" s="3">
        <v>45054</v>
      </c>
      <c r="E8196" s="3">
        <v>45054</v>
      </c>
      <c r="F8196" s="2">
        <f t="shared" si="1274"/>
        <v>2023</v>
      </c>
      <c r="G8196" s="2">
        <f t="shared" si="1275"/>
        <v>5</v>
      </c>
      <c r="H8196" s="2">
        <f t="shared" si="1276"/>
        <v>8</v>
      </c>
      <c r="I8196" s="2" t="str">
        <f t="shared" si="1277"/>
        <v>Mayo</v>
      </c>
      <c r="L8196" s="2" t="str">
        <f t="shared" si="1273"/>
        <v>Índices y tasasIndicador bancario de referencia IBR 90 díasDiario4505545055</v>
      </c>
    </row>
    <row r="8197" spans="1:12" s="7" customFormat="1" ht="15.95" customHeight="1" x14ac:dyDescent="0.2">
      <c r="A8197" s="7" t="s">
        <v>20</v>
      </c>
      <c r="B8197" s="7" t="s">
        <v>27</v>
      </c>
      <c r="C8197" s="7" t="s">
        <v>26</v>
      </c>
      <c r="D8197" s="3">
        <v>45055</v>
      </c>
      <c r="E8197" s="3">
        <v>45055</v>
      </c>
      <c r="F8197" s="2">
        <f t="shared" si="1274"/>
        <v>2023</v>
      </c>
      <c r="G8197" s="2">
        <f t="shared" si="1275"/>
        <v>5</v>
      </c>
      <c r="H8197" s="2">
        <f t="shared" si="1276"/>
        <v>9</v>
      </c>
      <c r="I8197" s="2" t="str">
        <f t="shared" si="1277"/>
        <v>Mayo</v>
      </c>
      <c r="L8197" s="2" t="str">
        <f t="shared" si="1273"/>
        <v>Índices y tasasIndicador bancario de referencia IBR 90 díasDiario4505645056</v>
      </c>
    </row>
    <row r="8198" spans="1:12" s="7" customFormat="1" ht="15.95" customHeight="1" x14ac:dyDescent="0.2">
      <c r="A8198" s="7" t="s">
        <v>20</v>
      </c>
      <c r="B8198" s="7" t="s">
        <v>27</v>
      </c>
      <c r="C8198" s="7" t="s">
        <v>26</v>
      </c>
      <c r="D8198" s="3">
        <v>45056</v>
      </c>
      <c r="E8198" s="3">
        <v>45056</v>
      </c>
      <c r="F8198" s="2">
        <f t="shared" si="1274"/>
        <v>2023</v>
      </c>
      <c r="G8198" s="2">
        <f t="shared" si="1275"/>
        <v>5</v>
      </c>
      <c r="H8198" s="2">
        <f t="shared" si="1276"/>
        <v>10</v>
      </c>
      <c r="I8198" s="2" t="str">
        <f t="shared" si="1277"/>
        <v>Mayo</v>
      </c>
      <c r="L8198" s="2" t="str">
        <f t="shared" si="1273"/>
        <v>Índices y tasasIndicador bancario de referencia IBR 90 díasDiario4505745057</v>
      </c>
    </row>
    <row r="8199" spans="1:12" s="7" customFormat="1" ht="15.95" customHeight="1" x14ac:dyDescent="0.2">
      <c r="A8199" s="7" t="s">
        <v>20</v>
      </c>
      <c r="B8199" s="7" t="s">
        <v>27</v>
      </c>
      <c r="C8199" s="7" t="s">
        <v>26</v>
      </c>
      <c r="D8199" s="3">
        <v>45057</v>
      </c>
      <c r="E8199" s="3">
        <v>45057</v>
      </c>
      <c r="F8199" s="2">
        <f t="shared" si="1274"/>
        <v>2023</v>
      </c>
      <c r="G8199" s="2">
        <f t="shared" si="1275"/>
        <v>5</v>
      </c>
      <c r="H8199" s="2">
        <f t="shared" si="1276"/>
        <v>11</v>
      </c>
      <c r="I8199" s="2" t="str">
        <f t="shared" si="1277"/>
        <v>Mayo</v>
      </c>
      <c r="L8199" s="2" t="str">
        <f t="shared" si="1273"/>
        <v>Índices y tasasIndicador bancario de referencia IBR 90 díasDiario4505845058</v>
      </c>
    </row>
    <row r="8200" spans="1:12" s="7" customFormat="1" ht="15.95" customHeight="1" x14ac:dyDescent="0.2">
      <c r="A8200" s="7" t="s">
        <v>20</v>
      </c>
      <c r="B8200" s="7" t="s">
        <v>27</v>
      </c>
      <c r="C8200" s="7" t="s">
        <v>26</v>
      </c>
      <c r="D8200" s="3">
        <v>45058</v>
      </c>
      <c r="E8200" s="3">
        <v>45058</v>
      </c>
      <c r="F8200" s="2">
        <f t="shared" si="1274"/>
        <v>2023</v>
      </c>
      <c r="G8200" s="2">
        <f t="shared" si="1275"/>
        <v>5</v>
      </c>
      <c r="H8200" s="2">
        <f t="shared" si="1276"/>
        <v>12</v>
      </c>
      <c r="I8200" s="2" t="str">
        <f t="shared" si="1277"/>
        <v>Mayo</v>
      </c>
      <c r="L8200" s="2" t="str">
        <f t="shared" si="1273"/>
        <v>Índices y tasasIndicador bancario de referencia IBR 90 díasDiario4506145061</v>
      </c>
    </row>
    <row r="8201" spans="1:12" s="7" customFormat="1" ht="15.95" customHeight="1" x14ac:dyDescent="0.2">
      <c r="A8201" s="7" t="s">
        <v>20</v>
      </c>
      <c r="B8201" s="7" t="s">
        <v>27</v>
      </c>
      <c r="C8201" s="7" t="s">
        <v>26</v>
      </c>
      <c r="D8201" s="3">
        <v>45061</v>
      </c>
      <c r="E8201" s="3">
        <v>45061</v>
      </c>
      <c r="F8201" s="2">
        <f t="shared" si="1274"/>
        <v>2023</v>
      </c>
      <c r="G8201" s="2">
        <f t="shared" si="1275"/>
        <v>5</v>
      </c>
      <c r="H8201" s="2">
        <f t="shared" si="1276"/>
        <v>15</v>
      </c>
      <c r="I8201" s="2" t="str">
        <f t="shared" si="1277"/>
        <v>Mayo</v>
      </c>
      <c r="L8201" s="2" t="str">
        <f t="shared" si="1273"/>
        <v>Índices y tasasIndicador bancario de referencia IBR 90 díasDiario4506245062</v>
      </c>
    </row>
    <row r="8202" spans="1:12" s="7" customFormat="1" ht="15.95" customHeight="1" x14ac:dyDescent="0.2">
      <c r="A8202" s="7" t="s">
        <v>20</v>
      </c>
      <c r="B8202" s="7" t="s">
        <v>27</v>
      </c>
      <c r="C8202" s="7" t="s">
        <v>26</v>
      </c>
      <c r="D8202" s="3">
        <v>45062</v>
      </c>
      <c r="E8202" s="3">
        <v>45062</v>
      </c>
      <c r="F8202" s="2">
        <f t="shared" si="1274"/>
        <v>2023</v>
      </c>
      <c r="G8202" s="2">
        <f t="shared" si="1275"/>
        <v>5</v>
      </c>
      <c r="H8202" s="2">
        <f t="shared" si="1276"/>
        <v>16</v>
      </c>
      <c r="I8202" s="2" t="str">
        <f t="shared" si="1277"/>
        <v>Mayo</v>
      </c>
      <c r="L8202" s="2" t="str">
        <f t="shared" ref="L8202:L8265" si="1278">CONCATENATE(A8203,B8203,C8203,D8203,E8203,)</f>
        <v>Índices y tasasIndicador bancario de referencia IBR 90 díasDiario4506345063</v>
      </c>
    </row>
    <row r="8203" spans="1:12" s="7" customFormat="1" ht="15.95" customHeight="1" x14ac:dyDescent="0.2">
      <c r="A8203" s="7" t="s">
        <v>20</v>
      </c>
      <c r="B8203" s="7" t="s">
        <v>27</v>
      </c>
      <c r="C8203" s="7" t="s">
        <v>26</v>
      </c>
      <c r="D8203" s="3">
        <v>45063</v>
      </c>
      <c r="E8203" s="3">
        <v>45063</v>
      </c>
      <c r="F8203" s="2">
        <f t="shared" si="1274"/>
        <v>2023</v>
      </c>
      <c r="G8203" s="2">
        <f t="shared" si="1275"/>
        <v>5</v>
      </c>
      <c r="H8203" s="2">
        <f t="shared" si="1276"/>
        <v>17</v>
      </c>
      <c r="I8203" s="2" t="str">
        <f t="shared" si="1277"/>
        <v>Mayo</v>
      </c>
      <c r="L8203" s="2" t="str">
        <f t="shared" si="1278"/>
        <v>Índices y tasasIndicador bancario de referencia IBR 90 díasDiario4506445064</v>
      </c>
    </row>
    <row r="8204" spans="1:12" s="7" customFormat="1" ht="15.95" customHeight="1" x14ac:dyDescent="0.2">
      <c r="A8204" s="7" t="s">
        <v>20</v>
      </c>
      <c r="B8204" s="7" t="s">
        <v>27</v>
      </c>
      <c r="C8204" s="7" t="s">
        <v>26</v>
      </c>
      <c r="D8204" s="3">
        <v>45064</v>
      </c>
      <c r="E8204" s="3">
        <v>45064</v>
      </c>
      <c r="F8204" s="2">
        <f t="shared" si="1274"/>
        <v>2023</v>
      </c>
      <c r="G8204" s="2">
        <f t="shared" si="1275"/>
        <v>5</v>
      </c>
      <c r="H8204" s="2">
        <f t="shared" si="1276"/>
        <v>18</v>
      </c>
      <c r="I8204" s="2" t="str">
        <f t="shared" si="1277"/>
        <v>Mayo</v>
      </c>
      <c r="L8204" s="2" t="str">
        <f t="shared" si="1278"/>
        <v>Índices y tasasIndicador bancario de referencia IBR 90 díasDiario4506545065</v>
      </c>
    </row>
    <row r="8205" spans="1:12" s="7" customFormat="1" ht="15.95" customHeight="1" x14ac:dyDescent="0.2">
      <c r="A8205" s="7" t="s">
        <v>20</v>
      </c>
      <c r="B8205" s="7" t="s">
        <v>27</v>
      </c>
      <c r="C8205" s="7" t="s">
        <v>26</v>
      </c>
      <c r="D8205" s="3">
        <v>45065</v>
      </c>
      <c r="E8205" s="3">
        <v>45065</v>
      </c>
      <c r="F8205" s="2">
        <f t="shared" si="1274"/>
        <v>2023</v>
      </c>
      <c r="G8205" s="2">
        <f t="shared" si="1275"/>
        <v>5</v>
      </c>
      <c r="H8205" s="2">
        <f t="shared" si="1276"/>
        <v>19</v>
      </c>
      <c r="I8205" s="2" t="str">
        <f t="shared" si="1277"/>
        <v>Mayo</v>
      </c>
      <c r="L8205" s="2" t="str">
        <f t="shared" si="1278"/>
        <v>Índices y tasasIndicador bancario de referencia IBR 90 díasDiario4506945069</v>
      </c>
    </row>
    <row r="8206" spans="1:12" s="7" customFormat="1" ht="15.95" customHeight="1" x14ac:dyDescent="0.2">
      <c r="A8206" s="7" t="s">
        <v>20</v>
      </c>
      <c r="B8206" s="7" t="s">
        <v>27</v>
      </c>
      <c r="C8206" s="7" t="s">
        <v>26</v>
      </c>
      <c r="D8206" s="3">
        <v>45069</v>
      </c>
      <c r="E8206" s="3">
        <v>45069</v>
      </c>
      <c r="F8206" s="2">
        <f t="shared" si="1274"/>
        <v>2023</v>
      </c>
      <c r="G8206" s="2">
        <f t="shared" si="1275"/>
        <v>5</v>
      </c>
      <c r="H8206" s="2">
        <f t="shared" si="1276"/>
        <v>23</v>
      </c>
      <c r="I8206" s="2" t="str">
        <f t="shared" si="1277"/>
        <v>Mayo</v>
      </c>
      <c r="L8206" s="2" t="str">
        <f t="shared" si="1278"/>
        <v>Índices y tasasIndicador bancario de referencia IBR 90 díasDiario4507045070</v>
      </c>
    </row>
    <row r="8207" spans="1:12" s="7" customFormat="1" ht="15.95" customHeight="1" x14ac:dyDescent="0.2">
      <c r="A8207" s="7" t="s">
        <v>20</v>
      </c>
      <c r="B8207" s="7" t="s">
        <v>27</v>
      </c>
      <c r="C8207" s="7" t="s">
        <v>26</v>
      </c>
      <c r="D8207" s="3">
        <v>45070</v>
      </c>
      <c r="E8207" s="3">
        <v>45070</v>
      </c>
      <c r="F8207" s="2">
        <f t="shared" si="1274"/>
        <v>2023</v>
      </c>
      <c r="G8207" s="2">
        <f t="shared" si="1275"/>
        <v>5</v>
      </c>
      <c r="H8207" s="2">
        <f t="shared" si="1276"/>
        <v>24</v>
      </c>
      <c r="I8207" s="2" t="str">
        <f t="shared" si="1277"/>
        <v>Mayo</v>
      </c>
      <c r="L8207" s="2" t="str">
        <f t="shared" si="1278"/>
        <v>Índices y tasasIndicador bancario de referencia IBR 90 díasDiario4507145071</v>
      </c>
    </row>
    <row r="8208" spans="1:12" s="7" customFormat="1" ht="15.95" customHeight="1" x14ac:dyDescent="0.2">
      <c r="A8208" s="7" t="s">
        <v>20</v>
      </c>
      <c r="B8208" s="7" t="s">
        <v>27</v>
      </c>
      <c r="C8208" s="7" t="s">
        <v>26</v>
      </c>
      <c r="D8208" s="3">
        <v>45071</v>
      </c>
      <c r="E8208" s="3">
        <v>45071</v>
      </c>
      <c r="F8208" s="2">
        <f t="shared" si="1274"/>
        <v>2023</v>
      </c>
      <c r="G8208" s="2">
        <f t="shared" si="1275"/>
        <v>5</v>
      </c>
      <c r="H8208" s="2">
        <f t="shared" si="1276"/>
        <v>25</v>
      </c>
      <c r="I8208" s="2" t="str">
        <f t="shared" si="1277"/>
        <v>Mayo</v>
      </c>
      <c r="L8208" s="2" t="str">
        <f t="shared" si="1278"/>
        <v>Índices y tasasIndicador bancario de referencia IBR 90 díasDiario4507245072</v>
      </c>
    </row>
    <row r="8209" spans="1:12" s="7" customFormat="1" ht="15.95" customHeight="1" x14ac:dyDescent="0.2">
      <c r="A8209" s="7" t="s">
        <v>20</v>
      </c>
      <c r="B8209" s="7" t="s">
        <v>27</v>
      </c>
      <c r="C8209" s="7" t="s">
        <v>26</v>
      </c>
      <c r="D8209" s="3">
        <v>45072</v>
      </c>
      <c r="E8209" s="3">
        <v>45072</v>
      </c>
      <c r="F8209" s="2">
        <f t="shared" si="1274"/>
        <v>2023</v>
      </c>
      <c r="G8209" s="2">
        <f t="shared" si="1275"/>
        <v>5</v>
      </c>
      <c r="H8209" s="2">
        <f t="shared" si="1276"/>
        <v>26</v>
      </c>
      <c r="I8209" s="2" t="str">
        <f t="shared" si="1277"/>
        <v>Mayo</v>
      </c>
      <c r="L8209" s="2" t="str">
        <f t="shared" si="1278"/>
        <v>Índices y tasasIndicador bancario de referencia IBR 90 díasDiario4507545075</v>
      </c>
    </row>
    <row r="8210" spans="1:12" s="7" customFormat="1" ht="15.95" customHeight="1" x14ac:dyDescent="0.2">
      <c r="A8210" s="7" t="s">
        <v>20</v>
      </c>
      <c r="B8210" s="7" t="s">
        <v>27</v>
      </c>
      <c r="C8210" s="7" t="s">
        <v>26</v>
      </c>
      <c r="D8210" s="3">
        <v>45075</v>
      </c>
      <c r="E8210" s="3">
        <v>45075</v>
      </c>
      <c r="F8210" s="2">
        <f t="shared" si="1274"/>
        <v>2023</v>
      </c>
      <c r="G8210" s="2">
        <f t="shared" si="1275"/>
        <v>5</v>
      </c>
      <c r="H8210" s="2">
        <f t="shared" si="1276"/>
        <v>29</v>
      </c>
      <c r="I8210" s="2" t="str">
        <f t="shared" si="1277"/>
        <v>Mayo</v>
      </c>
      <c r="L8210" s="2" t="str">
        <f t="shared" si="1278"/>
        <v>Índices y tasasIndicador bancario de referencia IBR 90 díasDiario4507645076</v>
      </c>
    </row>
    <row r="8211" spans="1:12" s="7" customFormat="1" ht="15.95" customHeight="1" x14ac:dyDescent="0.2">
      <c r="A8211" s="7" t="s">
        <v>20</v>
      </c>
      <c r="B8211" s="7" t="s">
        <v>27</v>
      </c>
      <c r="C8211" s="7" t="s">
        <v>26</v>
      </c>
      <c r="D8211" s="3">
        <v>45076</v>
      </c>
      <c r="E8211" s="3">
        <v>45076</v>
      </c>
      <c r="F8211" s="2">
        <f t="shared" si="1274"/>
        <v>2023</v>
      </c>
      <c r="G8211" s="2">
        <f t="shared" si="1275"/>
        <v>5</v>
      </c>
      <c r="H8211" s="2">
        <f t="shared" si="1276"/>
        <v>30</v>
      </c>
      <c r="I8211" s="2" t="str">
        <f t="shared" si="1277"/>
        <v>Mayo</v>
      </c>
      <c r="L8211" s="2" t="str">
        <f t="shared" si="1278"/>
        <v>Índices y tasasIndicador bancario de referencia IBR 90 díasDiario4507745077</v>
      </c>
    </row>
    <row r="8212" spans="1:12" s="7" customFormat="1" ht="15.95" customHeight="1" x14ac:dyDescent="0.2">
      <c r="A8212" s="7" t="s">
        <v>20</v>
      </c>
      <c r="B8212" s="7" t="s">
        <v>27</v>
      </c>
      <c r="C8212" s="7" t="s">
        <v>26</v>
      </c>
      <c r="D8212" s="3">
        <v>45077</v>
      </c>
      <c r="E8212" s="3">
        <v>45077</v>
      </c>
      <c r="F8212" s="2">
        <f t="shared" si="1274"/>
        <v>2023</v>
      </c>
      <c r="G8212" s="2">
        <f t="shared" si="1275"/>
        <v>5</v>
      </c>
      <c r="H8212" s="2">
        <f t="shared" si="1276"/>
        <v>31</v>
      </c>
      <c r="I8212" s="2" t="str">
        <f t="shared" si="1277"/>
        <v>Mayo</v>
      </c>
      <c r="L8212" s="2" t="str">
        <f t="shared" si="1278"/>
        <v>Índices y tasasIndicador bancario de referencia IBR 90 díasDiario4507845078</v>
      </c>
    </row>
    <row r="8213" spans="1:12" s="7" customFormat="1" ht="15.95" customHeight="1" x14ac:dyDescent="0.2">
      <c r="A8213" s="7" t="s">
        <v>20</v>
      </c>
      <c r="B8213" s="7" t="s">
        <v>27</v>
      </c>
      <c r="C8213" s="7" t="s">
        <v>26</v>
      </c>
      <c r="D8213" s="3">
        <v>45078</v>
      </c>
      <c r="E8213" s="3">
        <v>45078</v>
      </c>
      <c r="F8213" s="2">
        <f t="shared" si="1274"/>
        <v>2023</v>
      </c>
      <c r="G8213" s="2">
        <f t="shared" si="1275"/>
        <v>6</v>
      </c>
      <c r="H8213" s="2">
        <f t="shared" si="1276"/>
        <v>1</v>
      </c>
      <c r="I8213" s="2" t="str">
        <f t="shared" si="1277"/>
        <v>Junio</v>
      </c>
      <c r="L8213" s="2" t="str">
        <f t="shared" si="1278"/>
        <v>Índices y tasasIndicador bancario de referencia IBR 90 díasDiario4507945079</v>
      </c>
    </row>
    <row r="8214" spans="1:12" s="7" customFormat="1" ht="15.95" customHeight="1" x14ac:dyDescent="0.2">
      <c r="A8214" s="7" t="s">
        <v>20</v>
      </c>
      <c r="B8214" s="7" t="s">
        <v>27</v>
      </c>
      <c r="C8214" s="7" t="s">
        <v>26</v>
      </c>
      <c r="D8214" s="3">
        <v>45079</v>
      </c>
      <c r="E8214" s="3">
        <v>45079</v>
      </c>
      <c r="F8214" s="2">
        <f t="shared" si="1274"/>
        <v>2023</v>
      </c>
      <c r="G8214" s="2">
        <f t="shared" si="1275"/>
        <v>6</v>
      </c>
      <c r="H8214" s="2">
        <f t="shared" si="1276"/>
        <v>2</v>
      </c>
      <c r="I8214" s="2" t="str">
        <f t="shared" si="1277"/>
        <v>Junio</v>
      </c>
      <c r="L8214" s="2" t="str">
        <f t="shared" si="1278"/>
        <v>Índices y tasasIndicador bancario de referencia IBR 90 díasDiario4508245082</v>
      </c>
    </row>
    <row r="8215" spans="1:12" s="7" customFormat="1" ht="15.95" customHeight="1" x14ac:dyDescent="0.2">
      <c r="A8215" s="7" t="s">
        <v>20</v>
      </c>
      <c r="B8215" s="7" t="s">
        <v>27</v>
      </c>
      <c r="C8215" s="7" t="s">
        <v>26</v>
      </c>
      <c r="D8215" s="3">
        <v>45082</v>
      </c>
      <c r="E8215" s="3">
        <v>45082</v>
      </c>
      <c r="F8215" s="2">
        <f t="shared" si="1274"/>
        <v>2023</v>
      </c>
      <c r="G8215" s="2">
        <f t="shared" si="1275"/>
        <v>6</v>
      </c>
      <c r="H8215" s="2">
        <f t="shared" si="1276"/>
        <v>5</v>
      </c>
      <c r="I8215" s="2" t="str">
        <f t="shared" si="1277"/>
        <v>Junio</v>
      </c>
      <c r="L8215" s="2" t="str">
        <f t="shared" si="1278"/>
        <v>Índices y tasasIndicador bancario de referencia IBR 90 díasDiario4508345083</v>
      </c>
    </row>
    <row r="8216" spans="1:12" s="7" customFormat="1" ht="15.95" customHeight="1" x14ac:dyDescent="0.2">
      <c r="A8216" s="7" t="s">
        <v>20</v>
      </c>
      <c r="B8216" s="7" t="s">
        <v>27</v>
      </c>
      <c r="C8216" s="7" t="s">
        <v>26</v>
      </c>
      <c r="D8216" s="3">
        <v>45083</v>
      </c>
      <c r="E8216" s="3">
        <v>45083</v>
      </c>
      <c r="F8216" s="2">
        <f t="shared" si="1274"/>
        <v>2023</v>
      </c>
      <c r="G8216" s="2">
        <f t="shared" si="1275"/>
        <v>6</v>
      </c>
      <c r="H8216" s="2">
        <f t="shared" si="1276"/>
        <v>6</v>
      </c>
      <c r="I8216" s="2" t="str">
        <f t="shared" si="1277"/>
        <v>Junio</v>
      </c>
      <c r="L8216" s="2" t="str">
        <f t="shared" si="1278"/>
        <v>Índices y tasasIndicador bancario de referencia IBR 90 díasDiario4508445084</v>
      </c>
    </row>
    <row r="8217" spans="1:12" s="7" customFormat="1" ht="15.95" customHeight="1" x14ac:dyDescent="0.2">
      <c r="A8217" s="7" t="s">
        <v>20</v>
      </c>
      <c r="B8217" s="7" t="s">
        <v>27</v>
      </c>
      <c r="C8217" s="7" t="s">
        <v>26</v>
      </c>
      <c r="D8217" s="3">
        <v>45084</v>
      </c>
      <c r="E8217" s="3">
        <v>45084</v>
      </c>
      <c r="F8217" s="2">
        <f t="shared" si="1274"/>
        <v>2023</v>
      </c>
      <c r="G8217" s="2">
        <f t="shared" si="1275"/>
        <v>6</v>
      </c>
      <c r="H8217" s="2">
        <f t="shared" si="1276"/>
        <v>7</v>
      </c>
      <c r="I8217" s="2" t="str">
        <f t="shared" si="1277"/>
        <v>Junio</v>
      </c>
      <c r="L8217" s="2" t="str">
        <f t="shared" si="1278"/>
        <v>Índices y tasasIndicador bancario de referencia IBR 90 díasDiario4508545085</v>
      </c>
    </row>
    <row r="8218" spans="1:12" s="7" customFormat="1" ht="15.95" customHeight="1" x14ac:dyDescent="0.2">
      <c r="A8218" s="7" t="s">
        <v>20</v>
      </c>
      <c r="B8218" s="7" t="s">
        <v>27</v>
      </c>
      <c r="C8218" s="7" t="s">
        <v>26</v>
      </c>
      <c r="D8218" s="3">
        <v>45085</v>
      </c>
      <c r="E8218" s="3">
        <v>45085</v>
      </c>
      <c r="F8218" s="2">
        <f t="shared" si="1274"/>
        <v>2023</v>
      </c>
      <c r="G8218" s="2">
        <f t="shared" si="1275"/>
        <v>6</v>
      </c>
      <c r="H8218" s="2">
        <f t="shared" si="1276"/>
        <v>8</v>
      </c>
      <c r="I8218" s="2" t="str">
        <f t="shared" si="1277"/>
        <v>Junio</v>
      </c>
      <c r="L8218" s="2" t="str">
        <f t="shared" si="1278"/>
        <v>Índices y tasasIndicador bancario de referencia IBR 90 díasDiario4508645086</v>
      </c>
    </row>
    <row r="8219" spans="1:12" s="7" customFormat="1" ht="15.95" customHeight="1" x14ac:dyDescent="0.2">
      <c r="A8219" s="7" t="s">
        <v>20</v>
      </c>
      <c r="B8219" s="7" t="s">
        <v>27</v>
      </c>
      <c r="C8219" s="7" t="s">
        <v>26</v>
      </c>
      <c r="D8219" s="3">
        <v>45086</v>
      </c>
      <c r="E8219" s="3">
        <v>45086</v>
      </c>
      <c r="F8219" s="2">
        <f t="shared" si="1274"/>
        <v>2023</v>
      </c>
      <c r="G8219" s="2">
        <f t="shared" si="1275"/>
        <v>6</v>
      </c>
      <c r="H8219" s="2">
        <f t="shared" si="1276"/>
        <v>9</v>
      </c>
      <c r="I8219" s="2" t="str">
        <f t="shared" si="1277"/>
        <v>Junio</v>
      </c>
      <c r="L8219" s="2" t="str">
        <f t="shared" si="1278"/>
        <v>Índices y tasasIndicador bancario de referencia IBR 90 díasDiario4509045090</v>
      </c>
    </row>
    <row r="8220" spans="1:12" s="7" customFormat="1" ht="15.95" customHeight="1" x14ac:dyDescent="0.2">
      <c r="A8220" s="7" t="s">
        <v>20</v>
      </c>
      <c r="B8220" s="7" t="s">
        <v>27</v>
      </c>
      <c r="C8220" s="7" t="s">
        <v>26</v>
      </c>
      <c r="D8220" s="3">
        <v>45090</v>
      </c>
      <c r="E8220" s="3">
        <v>45090</v>
      </c>
      <c r="F8220" s="2">
        <f t="shared" si="1274"/>
        <v>2023</v>
      </c>
      <c r="G8220" s="2">
        <f t="shared" si="1275"/>
        <v>6</v>
      </c>
      <c r="H8220" s="2">
        <f t="shared" si="1276"/>
        <v>13</v>
      </c>
      <c r="I8220" s="2" t="str">
        <f t="shared" si="1277"/>
        <v>Junio</v>
      </c>
      <c r="L8220" s="2" t="str">
        <f t="shared" si="1278"/>
        <v>Índices y tasasIndicador bancario de referencia IBR 90 díasDiario4509145091</v>
      </c>
    </row>
    <row r="8221" spans="1:12" s="7" customFormat="1" ht="15.95" customHeight="1" x14ac:dyDescent="0.2">
      <c r="A8221" s="7" t="s">
        <v>20</v>
      </c>
      <c r="B8221" s="7" t="s">
        <v>27</v>
      </c>
      <c r="C8221" s="7" t="s">
        <v>26</v>
      </c>
      <c r="D8221" s="3">
        <v>45091</v>
      </c>
      <c r="E8221" s="3">
        <v>45091</v>
      </c>
      <c r="F8221" s="2">
        <f t="shared" si="1274"/>
        <v>2023</v>
      </c>
      <c r="G8221" s="2">
        <f t="shared" si="1275"/>
        <v>6</v>
      </c>
      <c r="H8221" s="2">
        <f t="shared" si="1276"/>
        <v>14</v>
      </c>
      <c r="I8221" s="2" t="str">
        <f t="shared" si="1277"/>
        <v>Junio</v>
      </c>
      <c r="L8221" s="2" t="str">
        <f t="shared" si="1278"/>
        <v>Índices y tasasIndicador bancario de referencia IBR 90 díasDiario4509245092</v>
      </c>
    </row>
    <row r="8222" spans="1:12" s="7" customFormat="1" ht="15.95" customHeight="1" x14ac:dyDescent="0.2">
      <c r="A8222" s="7" t="s">
        <v>20</v>
      </c>
      <c r="B8222" s="7" t="s">
        <v>27</v>
      </c>
      <c r="C8222" s="7" t="s">
        <v>26</v>
      </c>
      <c r="D8222" s="3">
        <v>45092</v>
      </c>
      <c r="E8222" s="3">
        <v>45092</v>
      </c>
      <c r="F8222" s="2">
        <f t="shared" si="1274"/>
        <v>2023</v>
      </c>
      <c r="G8222" s="2">
        <f t="shared" si="1275"/>
        <v>6</v>
      </c>
      <c r="H8222" s="2">
        <f t="shared" si="1276"/>
        <v>15</v>
      </c>
      <c r="I8222" s="2" t="str">
        <f t="shared" si="1277"/>
        <v>Junio</v>
      </c>
      <c r="L8222" s="2" t="str">
        <f t="shared" si="1278"/>
        <v>Índices y tasasIndicador bancario de referencia IBR 90 díasDiario4509345093</v>
      </c>
    </row>
    <row r="8223" spans="1:12" s="7" customFormat="1" ht="15.95" customHeight="1" x14ac:dyDescent="0.2">
      <c r="A8223" s="7" t="s">
        <v>20</v>
      </c>
      <c r="B8223" s="7" t="s">
        <v>27</v>
      </c>
      <c r="C8223" s="7" t="s">
        <v>26</v>
      </c>
      <c r="D8223" s="3">
        <v>45093</v>
      </c>
      <c r="E8223" s="3">
        <v>45093</v>
      </c>
      <c r="F8223" s="2">
        <f t="shared" si="1274"/>
        <v>2023</v>
      </c>
      <c r="G8223" s="2">
        <f t="shared" si="1275"/>
        <v>6</v>
      </c>
      <c r="H8223" s="2">
        <f t="shared" si="1276"/>
        <v>16</v>
      </c>
      <c r="I8223" s="2" t="str">
        <f t="shared" si="1277"/>
        <v>Junio</v>
      </c>
      <c r="L8223" s="2" t="str">
        <f t="shared" si="1278"/>
        <v>Índices y tasasIndicador bancario de referencia IBR 90 díasDiario4509745097</v>
      </c>
    </row>
    <row r="8224" spans="1:12" s="7" customFormat="1" ht="15.95" customHeight="1" x14ac:dyDescent="0.2">
      <c r="A8224" s="7" t="s">
        <v>20</v>
      </c>
      <c r="B8224" s="7" t="s">
        <v>27</v>
      </c>
      <c r="C8224" s="7" t="s">
        <v>26</v>
      </c>
      <c r="D8224" s="3">
        <v>45097</v>
      </c>
      <c r="E8224" s="3">
        <v>45097</v>
      </c>
      <c r="F8224" s="2">
        <f t="shared" si="1274"/>
        <v>2023</v>
      </c>
      <c r="G8224" s="2">
        <f t="shared" si="1275"/>
        <v>6</v>
      </c>
      <c r="H8224" s="2">
        <f t="shared" si="1276"/>
        <v>20</v>
      </c>
      <c r="I8224" s="2" t="str">
        <f t="shared" si="1277"/>
        <v>Junio</v>
      </c>
      <c r="L8224" s="2" t="str">
        <f t="shared" si="1278"/>
        <v>Índices y tasasIndicador bancario de referencia IBR 90 díasDiario4509845098</v>
      </c>
    </row>
    <row r="8225" spans="1:12" s="7" customFormat="1" ht="15.95" customHeight="1" x14ac:dyDescent="0.2">
      <c r="A8225" s="7" t="s">
        <v>20</v>
      </c>
      <c r="B8225" s="7" t="s">
        <v>27</v>
      </c>
      <c r="C8225" s="7" t="s">
        <v>26</v>
      </c>
      <c r="D8225" s="3">
        <v>45098</v>
      </c>
      <c r="E8225" s="3">
        <v>45098</v>
      </c>
      <c r="F8225" s="2">
        <f t="shared" si="1274"/>
        <v>2023</v>
      </c>
      <c r="G8225" s="2">
        <f t="shared" si="1275"/>
        <v>6</v>
      </c>
      <c r="H8225" s="2">
        <f t="shared" si="1276"/>
        <v>21</v>
      </c>
      <c r="I8225" s="2" t="str">
        <f t="shared" si="1277"/>
        <v>Junio</v>
      </c>
      <c r="L8225" s="2" t="str">
        <f t="shared" si="1278"/>
        <v>Índices y tasasIndicador bancario de referencia IBR 90 díasDiario4509945099</v>
      </c>
    </row>
    <row r="8226" spans="1:12" s="7" customFormat="1" ht="15.95" customHeight="1" x14ac:dyDescent="0.2">
      <c r="A8226" s="7" t="s">
        <v>20</v>
      </c>
      <c r="B8226" s="7" t="s">
        <v>27</v>
      </c>
      <c r="C8226" s="7" t="s">
        <v>26</v>
      </c>
      <c r="D8226" s="3">
        <v>45099</v>
      </c>
      <c r="E8226" s="3">
        <v>45099</v>
      </c>
      <c r="F8226" s="2">
        <f t="shared" si="1274"/>
        <v>2023</v>
      </c>
      <c r="G8226" s="2">
        <f t="shared" si="1275"/>
        <v>6</v>
      </c>
      <c r="H8226" s="2">
        <f t="shared" si="1276"/>
        <v>22</v>
      </c>
      <c r="I8226" s="2" t="str">
        <f t="shared" si="1277"/>
        <v>Junio</v>
      </c>
      <c r="L8226" s="2" t="str">
        <f t="shared" si="1278"/>
        <v>Índices y tasasIndicador bancario de referencia IBR 90 díasDiario4510045100</v>
      </c>
    </row>
    <row r="8227" spans="1:12" s="7" customFormat="1" ht="15.95" customHeight="1" x14ac:dyDescent="0.2">
      <c r="A8227" s="7" t="s">
        <v>20</v>
      </c>
      <c r="B8227" s="7" t="s">
        <v>27</v>
      </c>
      <c r="C8227" s="7" t="s">
        <v>26</v>
      </c>
      <c r="D8227" s="3">
        <v>45100</v>
      </c>
      <c r="E8227" s="3">
        <v>45100</v>
      </c>
      <c r="F8227" s="2">
        <f t="shared" si="1274"/>
        <v>2023</v>
      </c>
      <c r="G8227" s="2">
        <f t="shared" si="1275"/>
        <v>6</v>
      </c>
      <c r="H8227" s="2">
        <f t="shared" si="1276"/>
        <v>23</v>
      </c>
      <c r="I8227" s="2" t="str">
        <f t="shared" si="1277"/>
        <v>Junio</v>
      </c>
      <c r="L8227" s="2" t="str">
        <f t="shared" si="1278"/>
        <v>Índices y tasasIndicador bancario de referencia IBR 90 díasDiario4510345103</v>
      </c>
    </row>
    <row r="8228" spans="1:12" s="7" customFormat="1" ht="15.95" customHeight="1" x14ac:dyDescent="0.2">
      <c r="A8228" s="7" t="s">
        <v>20</v>
      </c>
      <c r="B8228" s="7" t="s">
        <v>27</v>
      </c>
      <c r="C8228" s="7" t="s">
        <v>26</v>
      </c>
      <c r="D8228" s="3">
        <v>45103</v>
      </c>
      <c r="E8228" s="3">
        <v>45103</v>
      </c>
      <c r="F8228" s="2">
        <f t="shared" si="1274"/>
        <v>2023</v>
      </c>
      <c r="G8228" s="2">
        <f t="shared" si="1275"/>
        <v>6</v>
      </c>
      <c r="H8228" s="2">
        <f t="shared" si="1276"/>
        <v>26</v>
      </c>
      <c r="I8228" s="2" t="str">
        <f t="shared" si="1277"/>
        <v>Junio</v>
      </c>
      <c r="L8228" s="2" t="str">
        <f t="shared" si="1278"/>
        <v>Índices y tasasIndicador bancario de referencia IBR 90 díasDiario4510445104</v>
      </c>
    </row>
    <row r="8229" spans="1:12" s="7" customFormat="1" ht="15.95" customHeight="1" x14ac:dyDescent="0.2">
      <c r="A8229" s="7" t="s">
        <v>20</v>
      </c>
      <c r="B8229" s="7" t="s">
        <v>27</v>
      </c>
      <c r="C8229" s="7" t="s">
        <v>26</v>
      </c>
      <c r="D8229" s="3">
        <v>45104</v>
      </c>
      <c r="E8229" s="3">
        <v>45104</v>
      </c>
      <c r="F8229" s="2">
        <f t="shared" si="1274"/>
        <v>2023</v>
      </c>
      <c r="G8229" s="2">
        <f t="shared" si="1275"/>
        <v>6</v>
      </c>
      <c r="H8229" s="2">
        <f t="shared" si="1276"/>
        <v>27</v>
      </c>
      <c r="I8229" s="2" t="str">
        <f t="shared" si="1277"/>
        <v>Junio</v>
      </c>
      <c r="L8229" s="2" t="str">
        <f t="shared" si="1278"/>
        <v>Índices y tasasIndicador bancario de referencia IBR 90 díasDiario4510545105</v>
      </c>
    </row>
    <row r="8230" spans="1:12" s="7" customFormat="1" ht="15.95" customHeight="1" x14ac:dyDescent="0.2">
      <c r="A8230" s="7" t="s">
        <v>20</v>
      </c>
      <c r="B8230" s="7" t="s">
        <v>27</v>
      </c>
      <c r="C8230" s="7" t="s">
        <v>26</v>
      </c>
      <c r="D8230" s="3">
        <v>45105</v>
      </c>
      <c r="E8230" s="3">
        <v>45105</v>
      </c>
      <c r="F8230" s="2">
        <f t="shared" si="1274"/>
        <v>2023</v>
      </c>
      <c r="G8230" s="2">
        <f t="shared" si="1275"/>
        <v>6</v>
      </c>
      <c r="H8230" s="2">
        <f t="shared" si="1276"/>
        <v>28</v>
      </c>
      <c r="I8230" s="2" t="str">
        <f t="shared" si="1277"/>
        <v>Junio</v>
      </c>
      <c r="L8230" s="2" t="str">
        <f t="shared" si="1278"/>
        <v>Índices y tasasIndicador bancario de referencia IBR 90 díasDiario4510645106</v>
      </c>
    </row>
    <row r="8231" spans="1:12" s="7" customFormat="1" ht="15.95" customHeight="1" x14ac:dyDescent="0.2">
      <c r="A8231" s="7" t="s">
        <v>20</v>
      </c>
      <c r="B8231" s="7" t="s">
        <v>27</v>
      </c>
      <c r="C8231" s="7" t="s">
        <v>26</v>
      </c>
      <c r="D8231" s="3">
        <v>45106</v>
      </c>
      <c r="E8231" s="3">
        <v>45106</v>
      </c>
      <c r="F8231" s="2">
        <f t="shared" si="1274"/>
        <v>2023</v>
      </c>
      <c r="G8231" s="2">
        <f t="shared" si="1275"/>
        <v>6</v>
      </c>
      <c r="H8231" s="2">
        <f t="shared" si="1276"/>
        <v>29</v>
      </c>
      <c r="I8231" s="2" t="str">
        <f t="shared" si="1277"/>
        <v>Junio</v>
      </c>
      <c r="L8231" s="2" t="str">
        <f t="shared" si="1278"/>
        <v>Índices y tasasIndicador bancario de referencia IBR 90 díasDiario4510745107</v>
      </c>
    </row>
    <row r="8232" spans="1:12" s="7" customFormat="1" ht="15.95" customHeight="1" x14ac:dyDescent="0.2">
      <c r="A8232" s="7" t="s">
        <v>20</v>
      </c>
      <c r="B8232" s="7" t="s">
        <v>27</v>
      </c>
      <c r="C8232" s="7" t="s">
        <v>26</v>
      </c>
      <c r="D8232" s="3">
        <v>45107</v>
      </c>
      <c r="E8232" s="3">
        <v>45107</v>
      </c>
      <c r="F8232" s="2">
        <f t="shared" si="1274"/>
        <v>2023</v>
      </c>
      <c r="G8232" s="2">
        <f t="shared" si="1275"/>
        <v>6</v>
      </c>
      <c r="H8232" s="2">
        <f t="shared" si="1276"/>
        <v>30</v>
      </c>
      <c r="I8232" s="2" t="str">
        <f t="shared" si="1277"/>
        <v>Junio</v>
      </c>
      <c r="L8232" s="2" t="str">
        <f t="shared" si="1278"/>
        <v>Índices y tasasIndicador bancario de referencia IBR 90 díasDiario4511145111</v>
      </c>
    </row>
    <row r="8233" spans="1:12" s="7" customFormat="1" ht="15.95" customHeight="1" x14ac:dyDescent="0.2">
      <c r="A8233" s="7" t="s">
        <v>20</v>
      </c>
      <c r="B8233" s="7" t="s">
        <v>27</v>
      </c>
      <c r="C8233" s="7" t="s">
        <v>26</v>
      </c>
      <c r="D8233" s="3">
        <v>45111</v>
      </c>
      <c r="E8233" s="3">
        <v>45111</v>
      </c>
      <c r="F8233" s="2">
        <f t="shared" si="1274"/>
        <v>2023</v>
      </c>
      <c r="G8233" s="2">
        <f t="shared" si="1275"/>
        <v>7</v>
      </c>
      <c r="H8233" s="2">
        <f t="shared" si="1276"/>
        <v>4</v>
      </c>
      <c r="I8233" s="2" t="str">
        <f t="shared" si="1277"/>
        <v>Julio</v>
      </c>
      <c r="L8233" s="2" t="str">
        <f t="shared" si="1278"/>
        <v>Índices y tasasIndicador bancario de referencia IBR 90 díasDiario4511245112</v>
      </c>
    </row>
    <row r="8234" spans="1:12" s="7" customFormat="1" ht="15.95" customHeight="1" x14ac:dyDescent="0.2">
      <c r="A8234" s="7" t="s">
        <v>20</v>
      </c>
      <c r="B8234" s="7" t="s">
        <v>27</v>
      </c>
      <c r="C8234" s="7" t="s">
        <v>26</v>
      </c>
      <c r="D8234" s="3">
        <v>45112</v>
      </c>
      <c r="E8234" s="3">
        <v>45112</v>
      </c>
      <c r="F8234" s="2">
        <f t="shared" si="1274"/>
        <v>2023</v>
      </c>
      <c r="G8234" s="2">
        <f t="shared" si="1275"/>
        <v>7</v>
      </c>
      <c r="H8234" s="2">
        <f t="shared" si="1276"/>
        <v>5</v>
      </c>
      <c r="I8234" s="2" t="str">
        <f t="shared" si="1277"/>
        <v>Julio</v>
      </c>
      <c r="L8234" s="2" t="str">
        <f t="shared" si="1278"/>
        <v>Índices y tasasIndicador bancario de referencia IBR 90 díasDiario4511345113</v>
      </c>
    </row>
    <row r="8235" spans="1:12" s="7" customFormat="1" ht="15.95" customHeight="1" x14ac:dyDescent="0.2">
      <c r="A8235" s="7" t="s">
        <v>20</v>
      </c>
      <c r="B8235" s="7" t="s">
        <v>27</v>
      </c>
      <c r="C8235" s="7" t="s">
        <v>26</v>
      </c>
      <c r="D8235" s="3">
        <v>45113</v>
      </c>
      <c r="E8235" s="3">
        <v>45113</v>
      </c>
      <c r="F8235" s="2">
        <f t="shared" si="1274"/>
        <v>2023</v>
      </c>
      <c r="G8235" s="2">
        <f t="shared" si="1275"/>
        <v>7</v>
      </c>
      <c r="H8235" s="2">
        <f t="shared" si="1276"/>
        <v>6</v>
      </c>
      <c r="I8235" s="2" t="str">
        <f t="shared" si="1277"/>
        <v>Julio</v>
      </c>
      <c r="L8235" s="2" t="str">
        <f t="shared" si="1278"/>
        <v>Índices y tasasIndicador bancario de referencia IBR 90 díasDiario4511445114</v>
      </c>
    </row>
    <row r="8236" spans="1:12" s="7" customFormat="1" ht="15.95" customHeight="1" x14ac:dyDescent="0.2">
      <c r="A8236" s="7" t="s">
        <v>20</v>
      </c>
      <c r="B8236" s="7" t="s">
        <v>27</v>
      </c>
      <c r="C8236" s="7" t="s">
        <v>26</v>
      </c>
      <c r="D8236" s="3">
        <v>45114</v>
      </c>
      <c r="E8236" s="3">
        <v>45114</v>
      </c>
      <c r="F8236" s="2">
        <f t="shared" si="1274"/>
        <v>2023</v>
      </c>
      <c r="G8236" s="2">
        <f t="shared" si="1275"/>
        <v>7</v>
      </c>
      <c r="H8236" s="2">
        <f t="shared" si="1276"/>
        <v>7</v>
      </c>
      <c r="I8236" s="2" t="str">
        <f t="shared" si="1277"/>
        <v>Julio</v>
      </c>
      <c r="L8236" s="2" t="str">
        <f t="shared" si="1278"/>
        <v>Índices y tasasIndicador bancario de referencia IBR 90 díasDiario4511745117</v>
      </c>
    </row>
    <row r="8237" spans="1:12" s="7" customFormat="1" ht="15.95" customHeight="1" x14ac:dyDescent="0.2">
      <c r="A8237" s="7" t="s">
        <v>20</v>
      </c>
      <c r="B8237" s="7" t="s">
        <v>27</v>
      </c>
      <c r="C8237" s="7" t="s">
        <v>26</v>
      </c>
      <c r="D8237" s="3">
        <v>45117</v>
      </c>
      <c r="E8237" s="3">
        <v>45117</v>
      </c>
      <c r="F8237" s="2">
        <f t="shared" ref="F8237:F8300" si="1279">YEAR(E8237)</f>
        <v>2023</v>
      </c>
      <c r="G8237" s="2">
        <f t="shared" ref="G8237:G8300" si="1280">MONTH(E8237)</f>
        <v>7</v>
      </c>
      <c r="H8237" s="2">
        <f t="shared" ref="H8237:H8300" si="1281">DAY(E8237)</f>
        <v>10</v>
      </c>
      <c r="I8237" s="2" t="str">
        <f t="shared" ref="I8237:I8300" si="1282">CHOOSE(G8237,"Enero","Febrero","Marzo","Abril","Mayo","Junio","Julio","Agosto","Septiembre","Octubre","Noviembre","Diciembre")</f>
        <v>Julio</v>
      </c>
      <c r="L8237" s="2" t="str">
        <f t="shared" si="1278"/>
        <v>Índices y tasasIndicador bancario de referencia IBR 90 díasDiario4511845118</v>
      </c>
    </row>
    <row r="8238" spans="1:12" s="7" customFormat="1" ht="15.95" customHeight="1" x14ac:dyDescent="0.2">
      <c r="A8238" s="7" t="s">
        <v>20</v>
      </c>
      <c r="B8238" s="7" t="s">
        <v>27</v>
      </c>
      <c r="C8238" s="7" t="s">
        <v>26</v>
      </c>
      <c r="D8238" s="3">
        <v>45118</v>
      </c>
      <c r="E8238" s="3">
        <v>45118</v>
      </c>
      <c r="F8238" s="2">
        <f t="shared" si="1279"/>
        <v>2023</v>
      </c>
      <c r="G8238" s="2">
        <f t="shared" si="1280"/>
        <v>7</v>
      </c>
      <c r="H8238" s="2">
        <f t="shared" si="1281"/>
        <v>11</v>
      </c>
      <c r="I8238" s="2" t="str">
        <f t="shared" si="1282"/>
        <v>Julio</v>
      </c>
      <c r="L8238" s="2" t="str">
        <f t="shared" si="1278"/>
        <v>Índices y tasasIndicador bancario de referencia IBR 90 díasDiario4511945119</v>
      </c>
    </row>
    <row r="8239" spans="1:12" s="7" customFormat="1" ht="15.95" customHeight="1" x14ac:dyDescent="0.2">
      <c r="A8239" s="7" t="s">
        <v>20</v>
      </c>
      <c r="B8239" s="7" t="s">
        <v>27</v>
      </c>
      <c r="C8239" s="7" t="s">
        <v>26</v>
      </c>
      <c r="D8239" s="3">
        <v>45119</v>
      </c>
      <c r="E8239" s="3">
        <v>45119</v>
      </c>
      <c r="F8239" s="2">
        <f t="shared" si="1279"/>
        <v>2023</v>
      </c>
      <c r="G8239" s="2">
        <f t="shared" si="1280"/>
        <v>7</v>
      </c>
      <c r="H8239" s="2">
        <f t="shared" si="1281"/>
        <v>12</v>
      </c>
      <c r="I8239" s="2" t="str">
        <f t="shared" si="1282"/>
        <v>Julio</v>
      </c>
      <c r="L8239" s="2" t="str">
        <f t="shared" si="1278"/>
        <v>Índices y tasasIndicador bancario de referencia IBR 90 díasDiario4512045120</v>
      </c>
    </row>
    <row r="8240" spans="1:12" s="7" customFormat="1" ht="15.95" customHeight="1" x14ac:dyDescent="0.2">
      <c r="A8240" s="7" t="s">
        <v>20</v>
      </c>
      <c r="B8240" s="7" t="s">
        <v>27</v>
      </c>
      <c r="C8240" s="7" t="s">
        <v>26</v>
      </c>
      <c r="D8240" s="3">
        <v>45120</v>
      </c>
      <c r="E8240" s="3">
        <v>45120</v>
      </c>
      <c r="F8240" s="2">
        <f t="shared" si="1279"/>
        <v>2023</v>
      </c>
      <c r="G8240" s="2">
        <f t="shared" si="1280"/>
        <v>7</v>
      </c>
      <c r="H8240" s="2">
        <f t="shared" si="1281"/>
        <v>13</v>
      </c>
      <c r="I8240" s="2" t="str">
        <f t="shared" si="1282"/>
        <v>Julio</v>
      </c>
      <c r="L8240" s="2" t="str">
        <f t="shared" si="1278"/>
        <v>Índices y tasasIndicador bancario de referencia IBR 90 díasDiario4512145121</v>
      </c>
    </row>
    <row r="8241" spans="1:12" s="7" customFormat="1" ht="15.95" customHeight="1" x14ac:dyDescent="0.2">
      <c r="A8241" s="7" t="s">
        <v>20</v>
      </c>
      <c r="B8241" s="7" t="s">
        <v>27</v>
      </c>
      <c r="C8241" s="7" t="s">
        <v>26</v>
      </c>
      <c r="D8241" s="3">
        <v>45121</v>
      </c>
      <c r="E8241" s="3">
        <v>45121</v>
      </c>
      <c r="F8241" s="2">
        <f t="shared" si="1279"/>
        <v>2023</v>
      </c>
      <c r="G8241" s="2">
        <f t="shared" si="1280"/>
        <v>7</v>
      </c>
      <c r="H8241" s="2">
        <f t="shared" si="1281"/>
        <v>14</v>
      </c>
      <c r="I8241" s="2" t="str">
        <f t="shared" si="1282"/>
        <v>Julio</v>
      </c>
      <c r="L8241" s="2" t="str">
        <f t="shared" si="1278"/>
        <v>Índices y tasasIndicador bancario de referencia IBR 90 díasDiario4512445124</v>
      </c>
    </row>
    <row r="8242" spans="1:12" s="7" customFormat="1" ht="15.95" customHeight="1" x14ac:dyDescent="0.2">
      <c r="A8242" s="7" t="s">
        <v>20</v>
      </c>
      <c r="B8242" s="7" t="s">
        <v>27</v>
      </c>
      <c r="C8242" s="7" t="s">
        <v>26</v>
      </c>
      <c r="D8242" s="3">
        <v>45124</v>
      </c>
      <c r="E8242" s="3">
        <v>45124</v>
      </c>
      <c r="F8242" s="2">
        <f t="shared" si="1279"/>
        <v>2023</v>
      </c>
      <c r="G8242" s="2">
        <f t="shared" si="1280"/>
        <v>7</v>
      </c>
      <c r="H8242" s="2">
        <f t="shared" si="1281"/>
        <v>17</v>
      </c>
      <c r="I8242" s="2" t="str">
        <f t="shared" si="1282"/>
        <v>Julio</v>
      </c>
      <c r="L8242" s="2" t="str">
        <f t="shared" si="1278"/>
        <v>Índices y tasasIndicador bancario de referencia IBR 90 díasDiario4512545125</v>
      </c>
    </row>
    <row r="8243" spans="1:12" s="7" customFormat="1" ht="15.95" customHeight="1" x14ac:dyDescent="0.2">
      <c r="A8243" s="7" t="s">
        <v>20</v>
      </c>
      <c r="B8243" s="7" t="s">
        <v>27</v>
      </c>
      <c r="C8243" s="7" t="s">
        <v>26</v>
      </c>
      <c r="D8243" s="3">
        <v>45125</v>
      </c>
      <c r="E8243" s="3">
        <v>45125</v>
      </c>
      <c r="F8243" s="2">
        <f t="shared" si="1279"/>
        <v>2023</v>
      </c>
      <c r="G8243" s="2">
        <f t="shared" si="1280"/>
        <v>7</v>
      </c>
      <c r="H8243" s="2">
        <f t="shared" si="1281"/>
        <v>18</v>
      </c>
      <c r="I8243" s="2" t="str">
        <f t="shared" si="1282"/>
        <v>Julio</v>
      </c>
      <c r="L8243" s="2" t="str">
        <f t="shared" si="1278"/>
        <v>Índices y tasasIndicador bancario de referencia IBR 90 díasDiario4512645126</v>
      </c>
    </row>
    <row r="8244" spans="1:12" s="7" customFormat="1" ht="15.95" customHeight="1" x14ac:dyDescent="0.2">
      <c r="A8244" s="7" t="s">
        <v>20</v>
      </c>
      <c r="B8244" s="7" t="s">
        <v>27</v>
      </c>
      <c r="C8244" s="7" t="s">
        <v>26</v>
      </c>
      <c r="D8244" s="3">
        <v>45126</v>
      </c>
      <c r="E8244" s="3">
        <v>45126</v>
      </c>
      <c r="F8244" s="2">
        <f t="shared" si="1279"/>
        <v>2023</v>
      </c>
      <c r="G8244" s="2">
        <f t="shared" si="1280"/>
        <v>7</v>
      </c>
      <c r="H8244" s="2">
        <f t="shared" si="1281"/>
        <v>19</v>
      </c>
      <c r="I8244" s="2" t="str">
        <f t="shared" si="1282"/>
        <v>Julio</v>
      </c>
      <c r="L8244" s="2" t="str">
        <f t="shared" si="1278"/>
        <v>Índices y tasasIndicador bancario de referencia IBR 90 díasDiario4512845128</v>
      </c>
    </row>
    <row r="8245" spans="1:12" s="7" customFormat="1" ht="15.95" customHeight="1" x14ac:dyDescent="0.2">
      <c r="A8245" s="7" t="s">
        <v>20</v>
      </c>
      <c r="B8245" s="7" t="s">
        <v>27</v>
      </c>
      <c r="C8245" s="7" t="s">
        <v>26</v>
      </c>
      <c r="D8245" s="3">
        <v>45128</v>
      </c>
      <c r="E8245" s="3">
        <v>45128</v>
      </c>
      <c r="F8245" s="2">
        <f t="shared" si="1279"/>
        <v>2023</v>
      </c>
      <c r="G8245" s="2">
        <f t="shared" si="1280"/>
        <v>7</v>
      </c>
      <c r="H8245" s="2">
        <f t="shared" si="1281"/>
        <v>21</v>
      </c>
      <c r="I8245" s="2" t="str">
        <f t="shared" si="1282"/>
        <v>Julio</v>
      </c>
      <c r="L8245" s="2" t="str">
        <f t="shared" si="1278"/>
        <v>Índices y tasasIndicador bancario de referencia IBR 90 díasDiario4513145131</v>
      </c>
    </row>
    <row r="8246" spans="1:12" s="7" customFormat="1" ht="15.95" customHeight="1" x14ac:dyDescent="0.2">
      <c r="A8246" s="7" t="s">
        <v>20</v>
      </c>
      <c r="B8246" s="7" t="s">
        <v>27</v>
      </c>
      <c r="C8246" s="7" t="s">
        <v>26</v>
      </c>
      <c r="D8246" s="3">
        <v>45131</v>
      </c>
      <c r="E8246" s="3">
        <v>45131</v>
      </c>
      <c r="F8246" s="2">
        <f t="shared" si="1279"/>
        <v>2023</v>
      </c>
      <c r="G8246" s="2">
        <f t="shared" si="1280"/>
        <v>7</v>
      </c>
      <c r="H8246" s="2">
        <f t="shared" si="1281"/>
        <v>24</v>
      </c>
      <c r="I8246" s="2" t="str">
        <f t="shared" si="1282"/>
        <v>Julio</v>
      </c>
      <c r="L8246" s="2" t="str">
        <f t="shared" si="1278"/>
        <v>Índices y tasasIndicador bancario de referencia IBR 90 díasDiario4513245132</v>
      </c>
    </row>
    <row r="8247" spans="1:12" s="7" customFormat="1" ht="15.95" customHeight="1" x14ac:dyDescent="0.2">
      <c r="A8247" s="7" t="s">
        <v>20</v>
      </c>
      <c r="B8247" s="7" t="s">
        <v>27</v>
      </c>
      <c r="C8247" s="7" t="s">
        <v>26</v>
      </c>
      <c r="D8247" s="3">
        <v>45132</v>
      </c>
      <c r="E8247" s="3">
        <v>45132</v>
      </c>
      <c r="F8247" s="2">
        <f t="shared" si="1279"/>
        <v>2023</v>
      </c>
      <c r="G8247" s="2">
        <f t="shared" si="1280"/>
        <v>7</v>
      </c>
      <c r="H8247" s="2">
        <f t="shared" si="1281"/>
        <v>25</v>
      </c>
      <c r="I8247" s="2" t="str">
        <f t="shared" si="1282"/>
        <v>Julio</v>
      </c>
      <c r="L8247" s="2" t="str">
        <f t="shared" si="1278"/>
        <v>Índices y tasasIndicador bancario de referencia IBR 90 díasDiario4513345133</v>
      </c>
    </row>
    <row r="8248" spans="1:12" s="7" customFormat="1" ht="15.95" customHeight="1" x14ac:dyDescent="0.2">
      <c r="A8248" s="7" t="s">
        <v>20</v>
      </c>
      <c r="B8248" s="7" t="s">
        <v>27</v>
      </c>
      <c r="C8248" s="7" t="s">
        <v>26</v>
      </c>
      <c r="D8248" s="3">
        <v>45133</v>
      </c>
      <c r="E8248" s="3">
        <v>45133</v>
      </c>
      <c r="F8248" s="2">
        <f t="shared" si="1279"/>
        <v>2023</v>
      </c>
      <c r="G8248" s="2">
        <f t="shared" si="1280"/>
        <v>7</v>
      </c>
      <c r="H8248" s="2">
        <f t="shared" si="1281"/>
        <v>26</v>
      </c>
      <c r="I8248" s="2" t="str">
        <f t="shared" si="1282"/>
        <v>Julio</v>
      </c>
      <c r="L8248" s="2" t="str">
        <f t="shared" si="1278"/>
        <v>Índices y tasasIndicador bancario de referencia IBR 90 díasDiario4513445134</v>
      </c>
    </row>
    <row r="8249" spans="1:12" s="7" customFormat="1" ht="15.95" customHeight="1" x14ac:dyDescent="0.2">
      <c r="A8249" s="7" t="s">
        <v>20</v>
      </c>
      <c r="B8249" s="7" t="s">
        <v>27</v>
      </c>
      <c r="C8249" s="7" t="s">
        <v>26</v>
      </c>
      <c r="D8249" s="3">
        <v>45134</v>
      </c>
      <c r="E8249" s="3">
        <v>45134</v>
      </c>
      <c r="F8249" s="2">
        <f t="shared" si="1279"/>
        <v>2023</v>
      </c>
      <c r="G8249" s="2">
        <f t="shared" si="1280"/>
        <v>7</v>
      </c>
      <c r="H8249" s="2">
        <f t="shared" si="1281"/>
        <v>27</v>
      </c>
      <c r="I8249" s="2" t="str">
        <f t="shared" si="1282"/>
        <v>Julio</v>
      </c>
      <c r="L8249" s="2" t="str">
        <f t="shared" si="1278"/>
        <v>Índices y tasasIndicador bancario de referencia IBR 90 díasDiario4513545135</v>
      </c>
    </row>
    <row r="8250" spans="1:12" s="7" customFormat="1" ht="15.95" customHeight="1" x14ac:dyDescent="0.2">
      <c r="A8250" s="7" t="s">
        <v>20</v>
      </c>
      <c r="B8250" s="7" t="s">
        <v>27</v>
      </c>
      <c r="C8250" s="7" t="s">
        <v>26</v>
      </c>
      <c r="D8250" s="3">
        <v>45135</v>
      </c>
      <c r="E8250" s="3">
        <v>45135</v>
      </c>
      <c r="F8250" s="2">
        <f t="shared" si="1279"/>
        <v>2023</v>
      </c>
      <c r="G8250" s="2">
        <f t="shared" si="1280"/>
        <v>7</v>
      </c>
      <c r="H8250" s="2">
        <f t="shared" si="1281"/>
        <v>28</v>
      </c>
      <c r="I8250" s="2" t="str">
        <f t="shared" si="1282"/>
        <v>Julio</v>
      </c>
      <c r="L8250" s="2" t="str">
        <f t="shared" si="1278"/>
        <v>Índices y tasasIndicador bancario de referencia IBR 90 díasDiario4513845138</v>
      </c>
    </row>
    <row r="8251" spans="1:12" s="7" customFormat="1" ht="15.95" customHeight="1" x14ac:dyDescent="0.2">
      <c r="A8251" s="7" t="s">
        <v>20</v>
      </c>
      <c r="B8251" s="7" t="s">
        <v>27</v>
      </c>
      <c r="C8251" s="7" t="s">
        <v>26</v>
      </c>
      <c r="D8251" s="3">
        <v>45138</v>
      </c>
      <c r="E8251" s="3">
        <v>45138</v>
      </c>
      <c r="F8251" s="2">
        <f t="shared" si="1279"/>
        <v>2023</v>
      </c>
      <c r="G8251" s="2">
        <f t="shared" si="1280"/>
        <v>7</v>
      </c>
      <c r="H8251" s="2">
        <f t="shared" si="1281"/>
        <v>31</v>
      </c>
      <c r="I8251" s="2" t="str">
        <f t="shared" si="1282"/>
        <v>Julio</v>
      </c>
      <c r="L8251" s="2" t="str">
        <f t="shared" si="1278"/>
        <v>Índices y tasasIndicador bancario de referencia IBR 90 díasDiario4513945139</v>
      </c>
    </row>
    <row r="8252" spans="1:12" s="7" customFormat="1" ht="15.95" customHeight="1" x14ac:dyDescent="0.2">
      <c r="A8252" s="7" t="s">
        <v>20</v>
      </c>
      <c r="B8252" s="7" t="s">
        <v>27</v>
      </c>
      <c r="C8252" s="7" t="s">
        <v>26</v>
      </c>
      <c r="D8252" s="3">
        <v>45139</v>
      </c>
      <c r="E8252" s="3">
        <v>45139</v>
      </c>
      <c r="F8252" s="2">
        <f t="shared" si="1279"/>
        <v>2023</v>
      </c>
      <c r="G8252" s="2">
        <f t="shared" si="1280"/>
        <v>8</v>
      </c>
      <c r="H8252" s="2">
        <f t="shared" si="1281"/>
        <v>1</v>
      </c>
      <c r="I8252" s="2" t="str">
        <f t="shared" si="1282"/>
        <v>Agosto</v>
      </c>
      <c r="L8252" s="2" t="str">
        <f t="shared" si="1278"/>
        <v>Índices y tasasIndicador bancario de referencia IBR 90 díasDiario4514045140</v>
      </c>
    </row>
    <row r="8253" spans="1:12" s="7" customFormat="1" ht="15.95" customHeight="1" x14ac:dyDescent="0.2">
      <c r="A8253" s="7" t="s">
        <v>20</v>
      </c>
      <c r="B8253" s="7" t="s">
        <v>27</v>
      </c>
      <c r="C8253" s="7" t="s">
        <v>26</v>
      </c>
      <c r="D8253" s="3">
        <v>45140</v>
      </c>
      <c r="E8253" s="3">
        <v>45140</v>
      </c>
      <c r="F8253" s="2">
        <f t="shared" si="1279"/>
        <v>2023</v>
      </c>
      <c r="G8253" s="2">
        <f t="shared" si="1280"/>
        <v>8</v>
      </c>
      <c r="H8253" s="2">
        <f t="shared" si="1281"/>
        <v>2</v>
      </c>
      <c r="I8253" s="2" t="str">
        <f t="shared" si="1282"/>
        <v>Agosto</v>
      </c>
      <c r="L8253" s="2" t="str">
        <f t="shared" si="1278"/>
        <v>Índices y tasasIndicador bancario de referencia IBR 90 díasDiario4514145141</v>
      </c>
    </row>
    <row r="8254" spans="1:12" s="7" customFormat="1" ht="15.95" customHeight="1" x14ac:dyDescent="0.2">
      <c r="A8254" s="7" t="s">
        <v>20</v>
      </c>
      <c r="B8254" s="7" t="s">
        <v>27</v>
      </c>
      <c r="C8254" s="7" t="s">
        <v>26</v>
      </c>
      <c r="D8254" s="3">
        <v>45141</v>
      </c>
      <c r="E8254" s="3">
        <v>45141</v>
      </c>
      <c r="F8254" s="2">
        <f t="shared" si="1279"/>
        <v>2023</v>
      </c>
      <c r="G8254" s="2">
        <f t="shared" si="1280"/>
        <v>8</v>
      </c>
      <c r="H8254" s="2">
        <f t="shared" si="1281"/>
        <v>3</v>
      </c>
      <c r="I8254" s="2" t="str">
        <f t="shared" si="1282"/>
        <v>Agosto</v>
      </c>
      <c r="L8254" s="2" t="str">
        <f t="shared" si="1278"/>
        <v>Índices y tasasIndicador bancario de referencia IBR 90 díasDiario4514245142</v>
      </c>
    </row>
    <row r="8255" spans="1:12" s="7" customFormat="1" ht="15.95" customHeight="1" x14ac:dyDescent="0.2">
      <c r="A8255" s="7" t="s">
        <v>20</v>
      </c>
      <c r="B8255" s="7" t="s">
        <v>27</v>
      </c>
      <c r="C8255" s="7" t="s">
        <v>26</v>
      </c>
      <c r="D8255" s="3">
        <v>45142</v>
      </c>
      <c r="E8255" s="3">
        <v>45142</v>
      </c>
      <c r="F8255" s="2">
        <f t="shared" si="1279"/>
        <v>2023</v>
      </c>
      <c r="G8255" s="2">
        <f t="shared" si="1280"/>
        <v>8</v>
      </c>
      <c r="H8255" s="2">
        <f t="shared" si="1281"/>
        <v>4</v>
      </c>
      <c r="I8255" s="2" t="str">
        <f t="shared" si="1282"/>
        <v>Agosto</v>
      </c>
      <c r="L8255" s="2" t="str">
        <f t="shared" si="1278"/>
        <v>Índices y tasasIndicador bancario de referencia IBR 90 díasDiario4514645146</v>
      </c>
    </row>
    <row r="8256" spans="1:12" s="7" customFormat="1" ht="15.95" customHeight="1" x14ac:dyDescent="0.2">
      <c r="A8256" s="7" t="s">
        <v>20</v>
      </c>
      <c r="B8256" s="7" t="s">
        <v>27</v>
      </c>
      <c r="C8256" s="7" t="s">
        <v>26</v>
      </c>
      <c r="D8256" s="3">
        <v>45146</v>
      </c>
      <c r="E8256" s="3">
        <v>45146</v>
      </c>
      <c r="F8256" s="2">
        <f t="shared" si="1279"/>
        <v>2023</v>
      </c>
      <c r="G8256" s="2">
        <f t="shared" si="1280"/>
        <v>8</v>
      </c>
      <c r="H8256" s="2">
        <f t="shared" si="1281"/>
        <v>8</v>
      </c>
      <c r="I8256" s="2" t="str">
        <f t="shared" si="1282"/>
        <v>Agosto</v>
      </c>
      <c r="L8256" s="2" t="str">
        <f t="shared" si="1278"/>
        <v>Índices y tasasIndicador bancario de referencia IBR 90 díasDiario4514745147</v>
      </c>
    </row>
    <row r="8257" spans="1:12" s="7" customFormat="1" ht="15.95" customHeight="1" x14ac:dyDescent="0.2">
      <c r="A8257" s="7" t="s">
        <v>20</v>
      </c>
      <c r="B8257" s="7" t="s">
        <v>27</v>
      </c>
      <c r="C8257" s="7" t="s">
        <v>26</v>
      </c>
      <c r="D8257" s="3">
        <v>45147</v>
      </c>
      <c r="E8257" s="3">
        <v>45147</v>
      </c>
      <c r="F8257" s="2">
        <f t="shared" si="1279"/>
        <v>2023</v>
      </c>
      <c r="G8257" s="2">
        <f t="shared" si="1280"/>
        <v>8</v>
      </c>
      <c r="H8257" s="2">
        <f t="shared" si="1281"/>
        <v>9</v>
      </c>
      <c r="I8257" s="2" t="str">
        <f t="shared" si="1282"/>
        <v>Agosto</v>
      </c>
      <c r="L8257" s="2" t="str">
        <f t="shared" si="1278"/>
        <v>Índices y tasasIndicador bancario de referencia IBR 90 díasDiario4514845148</v>
      </c>
    </row>
    <row r="8258" spans="1:12" s="7" customFormat="1" ht="15.95" customHeight="1" x14ac:dyDescent="0.2">
      <c r="A8258" s="7" t="s">
        <v>20</v>
      </c>
      <c r="B8258" s="7" t="s">
        <v>27</v>
      </c>
      <c r="C8258" s="7" t="s">
        <v>26</v>
      </c>
      <c r="D8258" s="3">
        <v>45148</v>
      </c>
      <c r="E8258" s="3">
        <v>45148</v>
      </c>
      <c r="F8258" s="2">
        <f t="shared" si="1279"/>
        <v>2023</v>
      </c>
      <c r="G8258" s="2">
        <f t="shared" si="1280"/>
        <v>8</v>
      </c>
      <c r="H8258" s="2">
        <f t="shared" si="1281"/>
        <v>10</v>
      </c>
      <c r="I8258" s="2" t="str">
        <f t="shared" si="1282"/>
        <v>Agosto</v>
      </c>
      <c r="L8258" s="2" t="str">
        <f t="shared" si="1278"/>
        <v>Índices y tasasIndicador bancario de referencia IBR 90 díasDiario4514945149</v>
      </c>
    </row>
    <row r="8259" spans="1:12" s="7" customFormat="1" ht="15.95" customHeight="1" x14ac:dyDescent="0.2">
      <c r="A8259" s="7" t="s">
        <v>20</v>
      </c>
      <c r="B8259" s="7" t="s">
        <v>27</v>
      </c>
      <c r="C8259" s="7" t="s">
        <v>26</v>
      </c>
      <c r="D8259" s="3">
        <v>45149</v>
      </c>
      <c r="E8259" s="3">
        <v>45149</v>
      </c>
      <c r="F8259" s="2">
        <f t="shared" si="1279"/>
        <v>2023</v>
      </c>
      <c r="G8259" s="2">
        <f t="shared" si="1280"/>
        <v>8</v>
      </c>
      <c r="H8259" s="2">
        <f t="shared" si="1281"/>
        <v>11</v>
      </c>
      <c r="I8259" s="2" t="str">
        <f t="shared" si="1282"/>
        <v>Agosto</v>
      </c>
      <c r="L8259" s="2" t="str">
        <f t="shared" si="1278"/>
        <v>Índices y tasasIndicador bancario de referencia IBR 90 díasDiario4515245152</v>
      </c>
    </row>
    <row r="8260" spans="1:12" s="7" customFormat="1" ht="15.95" customHeight="1" x14ac:dyDescent="0.2">
      <c r="A8260" s="7" t="s">
        <v>20</v>
      </c>
      <c r="B8260" s="7" t="s">
        <v>27</v>
      </c>
      <c r="C8260" s="7" t="s">
        <v>26</v>
      </c>
      <c r="D8260" s="3">
        <v>45152</v>
      </c>
      <c r="E8260" s="3">
        <v>45152</v>
      </c>
      <c r="F8260" s="2">
        <f t="shared" si="1279"/>
        <v>2023</v>
      </c>
      <c r="G8260" s="2">
        <f t="shared" si="1280"/>
        <v>8</v>
      </c>
      <c r="H8260" s="2">
        <f t="shared" si="1281"/>
        <v>14</v>
      </c>
      <c r="I8260" s="2" t="str">
        <f t="shared" si="1282"/>
        <v>Agosto</v>
      </c>
      <c r="L8260" s="2" t="str">
        <f t="shared" si="1278"/>
        <v>Índices y tasasIndicador bancario de referencia IBR 90 díasDiario4515345153</v>
      </c>
    </row>
    <row r="8261" spans="1:12" s="7" customFormat="1" ht="15.95" customHeight="1" x14ac:dyDescent="0.2">
      <c r="A8261" s="7" t="s">
        <v>20</v>
      </c>
      <c r="B8261" s="7" t="s">
        <v>27</v>
      </c>
      <c r="C8261" s="7" t="s">
        <v>26</v>
      </c>
      <c r="D8261" s="3">
        <v>45153</v>
      </c>
      <c r="E8261" s="3">
        <v>45153</v>
      </c>
      <c r="F8261" s="2">
        <f t="shared" si="1279"/>
        <v>2023</v>
      </c>
      <c r="G8261" s="2">
        <f t="shared" si="1280"/>
        <v>8</v>
      </c>
      <c r="H8261" s="2">
        <f t="shared" si="1281"/>
        <v>15</v>
      </c>
      <c r="I8261" s="2" t="str">
        <f t="shared" si="1282"/>
        <v>Agosto</v>
      </c>
      <c r="L8261" s="2" t="str">
        <f t="shared" si="1278"/>
        <v>Índices y tasasIndicador bancario de referencia IBR 90 díasDiario4515445154</v>
      </c>
    </row>
    <row r="8262" spans="1:12" s="7" customFormat="1" ht="15.95" customHeight="1" x14ac:dyDescent="0.2">
      <c r="A8262" s="7" t="s">
        <v>20</v>
      </c>
      <c r="B8262" s="7" t="s">
        <v>27</v>
      </c>
      <c r="C8262" s="7" t="s">
        <v>26</v>
      </c>
      <c r="D8262" s="3">
        <v>45154</v>
      </c>
      <c r="E8262" s="3">
        <v>45154</v>
      </c>
      <c r="F8262" s="2">
        <f t="shared" si="1279"/>
        <v>2023</v>
      </c>
      <c r="G8262" s="2">
        <f t="shared" si="1280"/>
        <v>8</v>
      </c>
      <c r="H8262" s="2">
        <f t="shared" si="1281"/>
        <v>16</v>
      </c>
      <c r="I8262" s="2" t="str">
        <f t="shared" si="1282"/>
        <v>Agosto</v>
      </c>
      <c r="L8262" s="2" t="str">
        <f t="shared" si="1278"/>
        <v>Índices y tasasIndicador bancario de referencia IBR 90 díasDiario4515545155</v>
      </c>
    </row>
    <row r="8263" spans="1:12" s="7" customFormat="1" ht="15.95" customHeight="1" x14ac:dyDescent="0.2">
      <c r="A8263" s="7" t="s">
        <v>20</v>
      </c>
      <c r="B8263" s="7" t="s">
        <v>27</v>
      </c>
      <c r="C8263" s="7" t="s">
        <v>26</v>
      </c>
      <c r="D8263" s="3">
        <v>45155</v>
      </c>
      <c r="E8263" s="3">
        <v>45155</v>
      </c>
      <c r="F8263" s="2">
        <f t="shared" si="1279"/>
        <v>2023</v>
      </c>
      <c r="G8263" s="2">
        <f t="shared" si="1280"/>
        <v>8</v>
      </c>
      <c r="H8263" s="2">
        <f t="shared" si="1281"/>
        <v>17</v>
      </c>
      <c r="I8263" s="2" t="str">
        <f t="shared" si="1282"/>
        <v>Agosto</v>
      </c>
      <c r="L8263" s="2" t="str">
        <f t="shared" si="1278"/>
        <v>Índices y tasasIndicador bancario de referencia IBR 90 díasDiario4515645156</v>
      </c>
    </row>
    <row r="8264" spans="1:12" s="7" customFormat="1" ht="15.95" customHeight="1" x14ac:dyDescent="0.2">
      <c r="A8264" s="7" t="s">
        <v>20</v>
      </c>
      <c r="B8264" s="7" t="s">
        <v>27</v>
      </c>
      <c r="C8264" s="7" t="s">
        <v>26</v>
      </c>
      <c r="D8264" s="3">
        <v>45156</v>
      </c>
      <c r="E8264" s="3">
        <v>45156</v>
      </c>
      <c r="F8264" s="2">
        <f t="shared" si="1279"/>
        <v>2023</v>
      </c>
      <c r="G8264" s="2">
        <f t="shared" si="1280"/>
        <v>8</v>
      </c>
      <c r="H8264" s="2">
        <f t="shared" si="1281"/>
        <v>18</v>
      </c>
      <c r="I8264" s="2" t="str">
        <f t="shared" si="1282"/>
        <v>Agosto</v>
      </c>
      <c r="L8264" s="2" t="str">
        <f t="shared" si="1278"/>
        <v>Índices y tasasIndicador bancario de referencia IBR 90 díasDiario4516045160</v>
      </c>
    </row>
    <row r="8265" spans="1:12" s="7" customFormat="1" ht="15.95" customHeight="1" x14ac:dyDescent="0.2">
      <c r="A8265" s="7" t="s">
        <v>20</v>
      </c>
      <c r="B8265" s="7" t="s">
        <v>27</v>
      </c>
      <c r="C8265" s="7" t="s">
        <v>26</v>
      </c>
      <c r="D8265" s="3">
        <v>45160</v>
      </c>
      <c r="E8265" s="3">
        <v>45160</v>
      </c>
      <c r="F8265" s="2">
        <f t="shared" si="1279"/>
        <v>2023</v>
      </c>
      <c r="G8265" s="2">
        <f t="shared" si="1280"/>
        <v>8</v>
      </c>
      <c r="H8265" s="2">
        <f t="shared" si="1281"/>
        <v>22</v>
      </c>
      <c r="I8265" s="2" t="str">
        <f t="shared" si="1282"/>
        <v>Agosto</v>
      </c>
      <c r="L8265" s="2" t="str">
        <f t="shared" si="1278"/>
        <v>Índices y tasasIndicador bancario de referencia IBR 90 díasDiario4516145161</v>
      </c>
    </row>
    <row r="8266" spans="1:12" s="7" customFormat="1" ht="15.95" customHeight="1" x14ac:dyDescent="0.2">
      <c r="A8266" s="7" t="s">
        <v>20</v>
      </c>
      <c r="B8266" s="7" t="s">
        <v>27</v>
      </c>
      <c r="C8266" s="7" t="s">
        <v>26</v>
      </c>
      <c r="D8266" s="3">
        <v>45161</v>
      </c>
      <c r="E8266" s="3">
        <v>45161</v>
      </c>
      <c r="F8266" s="2">
        <f t="shared" si="1279"/>
        <v>2023</v>
      </c>
      <c r="G8266" s="2">
        <f t="shared" si="1280"/>
        <v>8</v>
      </c>
      <c r="H8266" s="2">
        <f t="shared" si="1281"/>
        <v>23</v>
      </c>
      <c r="I8266" s="2" t="str">
        <f t="shared" si="1282"/>
        <v>Agosto</v>
      </c>
      <c r="L8266" s="2" t="str">
        <f t="shared" ref="L8266:L8329" si="1283">CONCATENATE(A8267,B8267,C8267,D8267,E8267,)</f>
        <v>Índices y tasasIndicador bancario de referencia IBR 90 díasDiario4516245162</v>
      </c>
    </row>
    <row r="8267" spans="1:12" s="7" customFormat="1" ht="15.95" customHeight="1" x14ac:dyDescent="0.2">
      <c r="A8267" s="7" t="s">
        <v>20</v>
      </c>
      <c r="B8267" s="7" t="s">
        <v>27</v>
      </c>
      <c r="C8267" s="7" t="s">
        <v>26</v>
      </c>
      <c r="D8267" s="3">
        <v>45162</v>
      </c>
      <c r="E8267" s="3">
        <v>45162</v>
      </c>
      <c r="F8267" s="2">
        <f t="shared" si="1279"/>
        <v>2023</v>
      </c>
      <c r="G8267" s="2">
        <f t="shared" si="1280"/>
        <v>8</v>
      </c>
      <c r="H8267" s="2">
        <f t="shared" si="1281"/>
        <v>24</v>
      </c>
      <c r="I8267" s="2" t="str">
        <f t="shared" si="1282"/>
        <v>Agosto</v>
      </c>
      <c r="L8267" s="2" t="str">
        <f t="shared" si="1283"/>
        <v>Índices y tasasIndicador bancario de referencia IBR 90 díasDiario4516345163</v>
      </c>
    </row>
    <row r="8268" spans="1:12" s="7" customFormat="1" ht="15.95" customHeight="1" x14ac:dyDescent="0.2">
      <c r="A8268" s="7" t="s">
        <v>20</v>
      </c>
      <c r="B8268" s="7" t="s">
        <v>27</v>
      </c>
      <c r="C8268" s="7" t="s">
        <v>26</v>
      </c>
      <c r="D8268" s="3">
        <v>45163</v>
      </c>
      <c r="E8268" s="3">
        <v>45163</v>
      </c>
      <c r="F8268" s="2">
        <f t="shared" si="1279"/>
        <v>2023</v>
      </c>
      <c r="G8268" s="2">
        <f t="shared" si="1280"/>
        <v>8</v>
      </c>
      <c r="H8268" s="2">
        <f t="shared" si="1281"/>
        <v>25</v>
      </c>
      <c r="I8268" s="2" t="str">
        <f t="shared" si="1282"/>
        <v>Agosto</v>
      </c>
      <c r="L8268" s="2" t="str">
        <f t="shared" si="1283"/>
        <v>Índices y tasasIndicador bancario de referencia IBR 90 díasDiario4516645166</v>
      </c>
    </row>
    <row r="8269" spans="1:12" s="7" customFormat="1" ht="15.95" customHeight="1" x14ac:dyDescent="0.2">
      <c r="A8269" s="7" t="s">
        <v>20</v>
      </c>
      <c r="B8269" s="7" t="s">
        <v>27</v>
      </c>
      <c r="C8269" s="7" t="s">
        <v>26</v>
      </c>
      <c r="D8269" s="3">
        <v>45166</v>
      </c>
      <c r="E8269" s="3">
        <v>45166</v>
      </c>
      <c r="F8269" s="2">
        <f t="shared" si="1279"/>
        <v>2023</v>
      </c>
      <c r="G8269" s="2">
        <f t="shared" si="1280"/>
        <v>8</v>
      </c>
      <c r="H8269" s="2">
        <f t="shared" si="1281"/>
        <v>28</v>
      </c>
      <c r="I8269" s="2" t="str">
        <f t="shared" si="1282"/>
        <v>Agosto</v>
      </c>
      <c r="L8269" s="2" t="str">
        <f t="shared" si="1283"/>
        <v>Índices y tasasIndicador bancario de referencia IBR 90 díasDiario4516745167</v>
      </c>
    </row>
    <row r="8270" spans="1:12" s="7" customFormat="1" ht="15.95" customHeight="1" x14ac:dyDescent="0.2">
      <c r="A8270" s="7" t="s">
        <v>20</v>
      </c>
      <c r="B8270" s="7" t="s">
        <v>27</v>
      </c>
      <c r="C8270" s="7" t="s">
        <v>26</v>
      </c>
      <c r="D8270" s="3">
        <v>45167</v>
      </c>
      <c r="E8270" s="3">
        <v>45167</v>
      </c>
      <c r="F8270" s="2">
        <f t="shared" si="1279"/>
        <v>2023</v>
      </c>
      <c r="G8270" s="2">
        <f t="shared" si="1280"/>
        <v>8</v>
      </c>
      <c r="H8270" s="2">
        <f t="shared" si="1281"/>
        <v>29</v>
      </c>
      <c r="I8270" s="2" t="str">
        <f t="shared" si="1282"/>
        <v>Agosto</v>
      </c>
      <c r="L8270" s="2" t="str">
        <f t="shared" si="1283"/>
        <v>Índices y tasasIndicador bancario de referencia IBR 90 díasDiario4516845168</v>
      </c>
    </row>
    <row r="8271" spans="1:12" s="7" customFormat="1" ht="15.95" customHeight="1" x14ac:dyDescent="0.2">
      <c r="A8271" s="7" t="s">
        <v>20</v>
      </c>
      <c r="B8271" s="7" t="s">
        <v>27</v>
      </c>
      <c r="C8271" s="7" t="s">
        <v>26</v>
      </c>
      <c r="D8271" s="3">
        <v>45168</v>
      </c>
      <c r="E8271" s="3">
        <v>45168</v>
      </c>
      <c r="F8271" s="2">
        <f t="shared" si="1279"/>
        <v>2023</v>
      </c>
      <c r="G8271" s="2">
        <f t="shared" si="1280"/>
        <v>8</v>
      </c>
      <c r="H8271" s="2">
        <f t="shared" si="1281"/>
        <v>30</v>
      </c>
      <c r="I8271" s="2" t="str">
        <f t="shared" si="1282"/>
        <v>Agosto</v>
      </c>
      <c r="L8271" s="2" t="str">
        <f t="shared" si="1283"/>
        <v>Índices y tasasIndicador bancario de referencia IBR 90 díasDiario4516945169</v>
      </c>
    </row>
    <row r="8272" spans="1:12" s="7" customFormat="1" ht="15.95" customHeight="1" x14ac:dyDescent="0.2">
      <c r="A8272" s="7" t="s">
        <v>20</v>
      </c>
      <c r="B8272" s="7" t="s">
        <v>27</v>
      </c>
      <c r="C8272" s="7" t="s">
        <v>26</v>
      </c>
      <c r="D8272" s="3">
        <v>45169</v>
      </c>
      <c r="E8272" s="3">
        <v>45169</v>
      </c>
      <c r="F8272" s="2">
        <f t="shared" si="1279"/>
        <v>2023</v>
      </c>
      <c r="G8272" s="2">
        <f t="shared" si="1280"/>
        <v>8</v>
      </c>
      <c r="H8272" s="2">
        <f t="shared" si="1281"/>
        <v>31</v>
      </c>
      <c r="I8272" s="2" t="str">
        <f t="shared" si="1282"/>
        <v>Agosto</v>
      </c>
      <c r="L8272" s="2" t="str">
        <f t="shared" si="1283"/>
        <v>Índices y tasasIndicador bancario de referencia IBR 90 díasDiario4517045170</v>
      </c>
    </row>
    <row r="8273" spans="1:12" s="7" customFormat="1" ht="15.95" customHeight="1" x14ac:dyDescent="0.2">
      <c r="A8273" s="7" t="s">
        <v>20</v>
      </c>
      <c r="B8273" s="7" t="s">
        <v>27</v>
      </c>
      <c r="C8273" s="7" t="s">
        <v>26</v>
      </c>
      <c r="D8273" s="3">
        <v>45170</v>
      </c>
      <c r="E8273" s="3">
        <v>45170</v>
      </c>
      <c r="F8273" s="2">
        <f t="shared" si="1279"/>
        <v>2023</v>
      </c>
      <c r="G8273" s="2">
        <f t="shared" si="1280"/>
        <v>9</v>
      </c>
      <c r="H8273" s="2">
        <f t="shared" si="1281"/>
        <v>1</v>
      </c>
      <c r="I8273" s="2" t="str">
        <f t="shared" si="1282"/>
        <v>Septiembre</v>
      </c>
      <c r="L8273" s="2" t="str">
        <f t="shared" si="1283"/>
        <v>Índices y tasasIndicador bancario de referencia IBR 90 díasDiario4517345173</v>
      </c>
    </row>
    <row r="8274" spans="1:12" s="7" customFormat="1" ht="15.95" customHeight="1" x14ac:dyDescent="0.2">
      <c r="A8274" s="7" t="s">
        <v>20</v>
      </c>
      <c r="B8274" s="7" t="s">
        <v>27</v>
      </c>
      <c r="C8274" s="7" t="s">
        <v>26</v>
      </c>
      <c r="D8274" s="3">
        <v>45173</v>
      </c>
      <c r="E8274" s="3">
        <v>45173</v>
      </c>
      <c r="F8274" s="2">
        <f t="shared" si="1279"/>
        <v>2023</v>
      </c>
      <c r="G8274" s="2">
        <f t="shared" si="1280"/>
        <v>9</v>
      </c>
      <c r="H8274" s="2">
        <f t="shared" si="1281"/>
        <v>4</v>
      </c>
      <c r="I8274" s="2" t="str">
        <f t="shared" si="1282"/>
        <v>Septiembre</v>
      </c>
      <c r="L8274" s="2" t="str">
        <f t="shared" si="1283"/>
        <v>Índices y tasasIndicador bancario de referencia IBR 90 díasDiario4517445174</v>
      </c>
    </row>
    <row r="8275" spans="1:12" s="7" customFormat="1" ht="15.95" customHeight="1" x14ac:dyDescent="0.2">
      <c r="A8275" s="7" t="s">
        <v>20</v>
      </c>
      <c r="B8275" s="7" t="s">
        <v>27</v>
      </c>
      <c r="C8275" s="7" t="s">
        <v>26</v>
      </c>
      <c r="D8275" s="3">
        <v>45174</v>
      </c>
      <c r="E8275" s="3">
        <v>45174</v>
      </c>
      <c r="F8275" s="2">
        <f t="shared" si="1279"/>
        <v>2023</v>
      </c>
      <c r="G8275" s="2">
        <f t="shared" si="1280"/>
        <v>9</v>
      </c>
      <c r="H8275" s="2">
        <f t="shared" si="1281"/>
        <v>5</v>
      </c>
      <c r="I8275" s="2" t="str">
        <f t="shared" si="1282"/>
        <v>Septiembre</v>
      </c>
      <c r="L8275" s="2" t="str">
        <f t="shared" si="1283"/>
        <v>Índices y tasasIndicador bancario de referencia IBR 90 díasDiario4517545175</v>
      </c>
    </row>
    <row r="8276" spans="1:12" s="7" customFormat="1" ht="15.95" customHeight="1" x14ac:dyDescent="0.2">
      <c r="A8276" s="7" t="s">
        <v>20</v>
      </c>
      <c r="B8276" s="7" t="s">
        <v>27</v>
      </c>
      <c r="C8276" s="7" t="s">
        <v>26</v>
      </c>
      <c r="D8276" s="3">
        <v>45175</v>
      </c>
      <c r="E8276" s="3">
        <v>45175</v>
      </c>
      <c r="F8276" s="2">
        <f t="shared" si="1279"/>
        <v>2023</v>
      </c>
      <c r="G8276" s="2">
        <f t="shared" si="1280"/>
        <v>9</v>
      </c>
      <c r="H8276" s="2">
        <f t="shared" si="1281"/>
        <v>6</v>
      </c>
      <c r="I8276" s="2" t="str">
        <f t="shared" si="1282"/>
        <v>Septiembre</v>
      </c>
      <c r="L8276" s="2" t="str">
        <f t="shared" si="1283"/>
        <v>Índices y tasasIndicador bancario de referencia IBR 90 díasDiario4517645176</v>
      </c>
    </row>
    <row r="8277" spans="1:12" s="7" customFormat="1" ht="15.95" customHeight="1" x14ac:dyDescent="0.2">
      <c r="A8277" s="7" t="s">
        <v>20</v>
      </c>
      <c r="B8277" s="7" t="s">
        <v>27</v>
      </c>
      <c r="C8277" s="7" t="s">
        <v>26</v>
      </c>
      <c r="D8277" s="3">
        <v>45176</v>
      </c>
      <c r="E8277" s="3">
        <v>45176</v>
      </c>
      <c r="F8277" s="2">
        <f t="shared" si="1279"/>
        <v>2023</v>
      </c>
      <c r="G8277" s="2">
        <f t="shared" si="1280"/>
        <v>9</v>
      </c>
      <c r="H8277" s="2">
        <f t="shared" si="1281"/>
        <v>7</v>
      </c>
      <c r="I8277" s="2" t="str">
        <f t="shared" si="1282"/>
        <v>Septiembre</v>
      </c>
      <c r="L8277" s="2" t="str">
        <f t="shared" si="1283"/>
        <v>Índices y tasasIndicador bancario de referencia IBR 90 díasDiario4517745177</v>
      </c>
    </row>
    <row r="8278" spans="1:12" s="7" customFormat="1" ht="15.95" customHeight="1" x14ac:dyDescent="0.2">
      <c r="A8278" s="7" t="s">
        <v>20</v>
      </c>
      <c r="B8278" s="7" t="s">
        <v>27</v>
      </c>
      <c r="C8278" s="7" t="s">
        <v>26</v>
      </c>
      <c r="D8278" s="3">
        <v>45177</v>
      </c>
      <c r="E8278" s="3">
        <v>45177</v>
      </c>
      <c r="F8278" s="2">
        <f t="shared" si="1279"/>
        <v>2023</v>
      </c>
      <c r="G8278" s="2">
        <f t="shared" si="1280"/>
        <v>9</v>
      </c>
      <c r="H8278" s="2">
        <f t="shared" si="1281"/>
        <v>8</v>
      </c>
      <c r="I8278" s="2" t="str">
        <f t="shared" si="1282"/>
        <v>Septiembre</v>
      </c>
      <c r="L8278" s="2" t="str">
        <f t="shared" si="1283"/>
        <v>Índices y tasasIndicador bancario de referencia IBR 90 díasDiario4518045180</v>
      </c>
    </row>
    <row r="8279" spans="1:12" s="7" customFormat="1" ht="15.95" customHeight="1" x14ac:dyDescent="0.2">
      <c r="A8279" s="7" t="s">
        <v>20</v>
      </c>
      <c r="B8279" s="7" t="s">
        <v>27</v>
      </c>
      <c r="C8279" s="7" t="s">
        <v>26</v>
      </c>
      <c r="D8279" s="3">
        <v>45180</v>
      </c>
      <c r="E8279" s="3">
        <v>45180</v>
      </c>
      <c r="F8279" s="2">
        <f t="shared" si="1279"/>
        <v>2023</v>
      </c>
      <c r="G8279" s="2">
        <f t="shared" si="1280"/>
        <v>9</v>
      </c>
      <c r="H8279" s="2">
        <f t="shared" si="1281"/>
        <v>11</v>
      </c>
      <c r="I8279" s="2" t="str">
        <f t="shared" si="1282"/>
        <v>Septiembre</v>
      </c>
      <c r="L8279" s="2" t="str">
        <f t="shared" si="1283"/>
        <v>Índices y tasasIndicador bancario de referencia IBR 90 díasDiario4518145181</v>
      </c>
    </row>
    <row r="8280" spans="1:12" s="7" customFormat="1" ht="15.95" customHeight="1" x14ac:dyDescent="0.2">
      <c r="A8280" s="7" t="s">
        <v>20</v>
      </c>
      <c r="B8280" s="7" t="s">
        <v>27</v>
      </c>
      <c r="C8280" s="7" t="s">
        <v>26</v>
      </c>
      <c r="D8280" s="3">
        <v>45181</v>
      </c>
      <c r="E8280" s="3">
        <v>45181</v>
      </c>
      <c r="F8280" s="2">
        <f t="shared" si="1279"/>
        <v>2023</v>
      </c>
      <c r="G8280" s="2">
        <f t="shared" si="1280"/>
        <v>9</v>
      </c>
      <c r="H8280" s="2">
        <f t="shared" si="1281"/>
        <v>12</v>
      </c>
      <c r="I8280" s="2" t="str">
        <f t="shared" si="1282"/>
        <v>Septiembre</v>
      </c>
      <c r="L8280" s="2" t="str">
        <f t="shared" si="1283"/>
        <v>Índices y tasasIndicador bancario de referencia IBR 90 díasDiario4518245182</v>
      </c>
    </row>
    <row r="8281" spans="1:12" s="7" customFormat="1" ht="15.95" customHeight="1" x14ac:dyDescent="0.2">
      <c r="A8281" s="7" t="s">
        <v>20</v>
      </c>
      <c r="B8281" s="7" t="s">
        <v>27</v>
      </c>
      <c r="C8281" s="7" t="s">
        <v>26</v>
      </c>
      <c r="D8281" s="3">
        <v>45182</v>
      </c>
      <c r="E8281" s="3">
        <v>45182</v>
      </c>
      <c r="F8281" s="2">
        <f t="shared" si="1279"/>
        <v>2023</v>
      </c>
      <c r="G8281" s="2">
        <f t="shared" si="1280"/>
        <v>9</v>
      </c>
      <c r="H8281" s="2">
        <f t="shared" si="1281"/>
        <v>13</v>
      </c>
      <c r="I8281" s="2" t="str">
        <f t="shared" si="1282"/>
        <v>Septiembre</v>
      </c>
      <c r="L8281" s="2" t="str">
        <f t="shared" si="1283"/>
        <v>Índices y tasasIndicador bancario de referencia IBR 90 díasDiario4518345183</v>
      </c>
    </row>
    <row r="8282" spans="1:12" s="7" customFormat="1" ht="15.95" customHeight="1" x14ac:dyDescent="0.2">
      <c r="A8282" s="7" t="s">
        <v>20</v>
      </c>
      <c r="B8282" s="7" t="s">
        <v>27</v>
      </c>
      <c r="C8282" s="7" t="s">
        <v>26</v>
      </c>
      <c r="D8282" s="3">
        <v>45183</v>
      </c>
      <c r="E8282" s="3">
        <v>45183</v>
      </c>
      <c r="F8282" s="2">
        <f t="shared" si="1279"/>
        <v>2023</v>
      </c>
      <c r="G8282" s="2">
        <f t="shared" si="1280"/>
        <v>9</v>
      </c>
      <c r="H8282" s="2">
        <f t="shared" si="1281"/>
        <v>14</v>
      </c>
      <c r="I8282" s="2" t="str">
        <f t="shared" si="1282"/>
        <v>Septiembre</v>
      </c>
      <c r="L8282" s="2" t="str">
        <f t="shared" si="1283"/>
        <v>Índices y tasasIndicador bancario de referencia IBR 90 díasDiario4518445184</v>
      </c>
    </row>
    <row r="8283" spans="1:12" s="7" customFormat="1" ht="15.95" customHeight="1" x14ac:dyDescent="0.2">
      <c r="A8283" s="7" t="s">
        <v>20</v>
      </c>
      <c r="B8283" s="7" t="s">
        <v>27</v>
      </c>
      <c r="C8283" s="7" t="s">
        <v>26</v>
      </c>
      <c r="D8283" s="3">
        <v>45184</v>
      </c>
      <c r="E8283" s="3">
        <v>45184</v>
      </c>
      <c r="F8283" s="2">
        <f t="shared" si="1279"/>
        <v>2023</v>
      </c>
      <c r="G8283" s="2">
        <f t="shared" si="1280"/>
        <v>9</v>
      </c>
      <c r="H8283" s="2">
        <f t="shared" si="1281"/>
        <v>15</v>
      </c>
      <c r="I8283" s="2" t="str">
        <f t="shared" si="1282"/>
        <v>Septiembre</v>
      </c>
      <c r="L8283" s="2" t="str">
        <f t="shared" si="1283"/>
        <v>Índices y tasasIndicador bancario de referencia IBR 90 díasDiario4518745187</v>
      </c>
    </row>
    <row r="8284" spans="1:12" s="7" customFormat="1" ht="15.95" customHeight="1" x14ac:dyDescent="0.2">
      <c r="A8284" s="7" t="s">
        <v>20</v>
      </c>
      <c r="B8284" s="7" t="s">
        <v>27</v>
      </c>
      <c r="C8284" s="7" t="s">
        <v>26</v>
      </c>
      <c r="D8284" s="3">
        <v>45187</v>
      </c>
      <c r="E8284" s="3">
        <v>45187</v>
      </c>
      <c r="F8284" s="2">
        <f t="shared" si="1279"/>
        <v>2023</v>
      </c>
      <c r="G8284" s="2">
        <f t="shared" si="1280"/>
        <v>9</v>
      </c>
      <c r="H8284" s="2">
        <f t="shared" si="1281"/>
        <v>18</v>
      </c>
      <c r="I8284" s="2" t="str">
        <f t="shared" si="1282"/>
        <v>Septiembre</v>
      </c>
      <c r="L8284" s="2" t="str">
        <f t="shared" si="1283"/>
        <v>Índices y tasasIndicador bancario de referencia IBR 90 díasDiario4518845188</v>
      </c>
    </row>
    <row r="8285" spans="1:12" s="7" customFormat="1" ht="15.95" customHeight="1" x14ac:dyDescent="0.2">
      <c r="A8285" s="7" t="s">
        <v>20</v>
      </c>
      <c r="B8285" s="7" t="s">
        <v>27</v>
      </c>
      <c r="C8285" s="7" t="s">
        <v>26</v>
      </c>
      <c r="D8285" s="3">
        <v>45188</v>
      </c>
      <c r="E8285" s="3">
        <v>45188</v>
      </c>
      <c r="F8285" s="2">
        <f t="shared" si="1279"/>
        <v>2023</v>
      </c>
      <c r="G8285" s="2">
        <f t="shared" si="1280"/>
        <v>9</v>
      </c>
      <c r="H8285" s="2">
        <f t="shared" si="1281"/>
        <v>19</v>
      </c>
      <c r="I8285" s="2" t="str">
        <f t="shared" si="1282"/>
        <v>Septiembre</v>
      </c>
      <c r="L8285" s="2" t="str">
        <f t="shared" si="1283"/>
        <v>Índices y tasasIndicador bancario de referencia IBR 90 díasDiario4518945189</v>
      </c>
    </row>
    <row r="8286" spans="1:12" s="7" customFormat="1" ht="15.95" customHeight="1" x14ac:dyDescent="0.2">
      <c r="A8286" s="7" t="s">
        <v>20</v>
      </c>
      <c r="B8286" s="7" t="s">
        <v>27</v>
      </c>
      <c r="C8286" s="7" t="s">
        <v>26</v>
      </c>
      <c r="D8286" s="3">
        <v>45189</v>
      </c>
      <c r="E8286" s="3">
        <v>45189</v>
      </c>
      <c r="F8286" s="2">
        <f t="shared" si="1279"/>
        <v>2023</v>
      </c>
      <c r="G8286" s="2">
        <f t="shared" si="1280"/>
        <v>9</v>
      </c>
      <c r="H8286" s="2">
        <f t="shared" si="1281"/>
        <v>20</v>
      </c>
      <c r="I8286" s="2" t="str">
        <f t="shared" si="1282"/>
        <v>Septiembre</v>
      </c>
      <c r="L8286" s="2" t="str">
        <f t="shared" si="1283"/>
        <v>Índices y tasasIndicador bancario de referencia IBR 90 díasDiario4519045190</v>
      </c>
    </row>
    <row r="8287" spans="1:12" s="7" customFormat="1" ht="15.95" customHeight="1" x14ac:dyDescent="0.2">
      <c r="A8287" s="7" t="s">
        <v>20</v>
      </c>
      <c r="B8287" s="7" t="s">
        <v>27</v>
      </c>
      <c r="C8287" s="7" t="s">
        <v>26</v>
      </c>
      <c r="D8287" s="3">
        <v>45190</v>
      </c>
      <c r="E8287" s="3">
        <v>45190</v>
      </c>
      <c r="F8287" s="2">
        <f t="shared" si="1279"/>
        <v>2023</v>
      </c>
      <c r="G8287" s="2">
        <f t="shared" si="1280"/>
        <v>9</v>
      </c>
      <c r="H8287" s="2">
        <f t="shared" si="1281"/>
        <v>21</v>
      </c>
      <c r="I8287" s="2" t="str">
        <f t="shared" si="1282"/>
        <v>Septiembre</v>
      </c>
      <c r="L8287" s="2" t="str">
        <f t="shared" si="1283"/>
        <v>Índices y tasasIndicador bancario de referencia IBR 90 díasDiario4519145191</v>
      </c>
    </row>
    <row r="8288" spans="1:12" s="7" customFormat="1" ht="15.95" customHeight="1" x14ac:dyDescent="0.2">
      <c r="A8288" s="7" t="s">
        <v>20</v>
      </c>
      <c r="B8288" s="7" t="s">
        <v>27</v>
      </c>
      <c r="C8288" s="7" t="s">
        <v>26</v>
      </c>
      <c r="D8288" s="3">
        <v>45191</v>
      </c>
      <c r="E8288" s="3">
        <v>45191</v>
      </c>
      <c r="F8288" s="2">
        <f t="shared" si="1279"/>
        <v>2023</v>
      </c>
      <c r="G8288" s="2">
        <f t="shared" si="1280"/>
        <v>9</v>
      </c>
      <c r="H8288" s="2">
        <f t="shared" si="1281"/>
        <v>22</v>
      </c>
      <c r="I8288" s="2" t="str">
        <f t="shared" si="1282"/>
        <v>Septiembre</v>
      </c>
      <c r="L8288" s="2" t="str">
        <f t="shared" si="1283"/>
        <v>Índices y tasasIndicador bancario de referencia IBR 90 díasDiario4519445194</v>
      </c>
    </row>
    <row r="8289" spans="1:12" s="7" customFormat="1" ht="15.95" customHeight="1" x14ac:dyDescent="0.2">
      <c r="A8289" s="7" t="s">
        <v>20</v>
      </c>
      <c r="B8289" s="7" t="s">
        <v>27</v>
      </c>
      <c r="C8289" s="7" t="s">
        <v>26</v>
      </c>
      <c r="D8289" s="3">
        <v>45194</v>
      </c>
      <c r="E8289" s="3">
        <v>45194</v>
      </c>
      <c r="F8289" s="2">
        <f t="shared" si="1279"/>
        <v>2023</v>
      </c>
      <c r="G8289" s="2">
        <f t="shared" si="1280"/>
        <v>9</v>
      </c>
      <c r="H8289" s="2">
        <f t="shared" si="1281"/>
        <v>25</v>
      </c>
      <c r="I8289" s="2" t="str">
        <f t="shared" si="1282"/>
        <v>Septiembre</v>
      </c>
      <c r="L8289" s="2" t="str">
        <f t="shared" si="1283"/>
        <v>Índices y tasasIndicador bancario de referencia IBR 90 díasDiario4519545195</v>
      </c>
    </row>
    <row r="8290" spans="1:12" s="7" customFormat="1" ht="15.95" customHeight="1" x14ac:dyDescent="0.2">
      <c r="A8290" s="7" t="s">
        <v>20</v>
      </c>
      <c r="B8290" s="7" t="s">
        <v>27</v>
      </c>
      <c r="C8290" s="7" t="s">
        <v>26</v>
      </c>
      <c r="D8290" s="3">
        <v>45195</v>
      </c>
      <c r="E8290" s="3">
        <v>45195</v>
      </c>
      <c r="F8290" s="2">
        <f t="shared" si="1279"/>
        <v>2023</v>
      </c>
      <c r="G8290" s="2">
        <f t="shared" si="1280"/>
        <v>9</v>
      </c>
      <c r="H8290" s="2">
        <f t="shared" si="1281"/>
        <v>26</v>
      </c>
      <c r="I8290" s="2" t="str">
        <f t="shared" si="1282"/>
        <v>Septiembre</v>
      </c>
      <c r="L8290" s="2" t="str">
        <f t="shared" si="1283"/>
        <v>Índices y tasasIndicador bancario de referencia IBR 90 díasDiario4519645196</v>
      </c>
    </row>
    <row r="8291" spans="1:12" s="7" customFormat="1" ht="15.95" customHeight="1" x14ac:dyDescent="0.2">
      <c r="A8291" s="7" t="s">
        <v>20</v>
      </c>
      <c r="B8291" s="7" t="s">
        <v>27</v>
      </c>
      <c r="C8291" s="7" t="s">
        <v>26</v>
      </c>
      <c r="D8291" s="3">
        <v>45196</v>
      </c>
      <c r="E8291" s="3">
        <v>45196</v>
      </c>
      <c r="F8291" s="2">
        <f t="shared" si="1279"/>
        <v>2023</v>
      </c>
      <c r="G8291" s="2">
        <f t="shared" si="1280"/>
        <v>9</v>
      </c>
      <c r="H8291" s="2">
        <f t="shared" si="1281"/>
        <v>27</v>
      </c>
      <c r="I8291" s="2" t="str">
        <f t="shared" si="1282"/>
        <v>Septiembre</v>
      </c>
      <c r="L8291" s="2" t="str">
        <f t="shared" si="1283"/>
        <v>Índices y tasasIndicador bancario de referencia IBR 90 díasDiario4519745197</v>
      </c>
    </row>
    <row r="8292" spans="1:12" s="7" customFormat="1" ht="15.95" customHeight="1" x14ac:dyDescent="0.2">
      <c r="A8292" s="7" t="s">
        <v>20</v>
      </c>
      <c r="B8292" s="7" t="s">
        <v>27</v>
      </c>
      <c r="C8292" s="7" t="s">
        <v>26</v>
      </c>
      <c r="D8292" s="3">
        <v>45197</v>
      </c>
      <c r="E8292" s="3">
        <v>45197</v>
      </c>
      <c r="F8292" s="2">
        <f t="shared" si="1279"/>
        <v>2023</v>
      </c>
      <c r="G8292" s="2">
        <f t="shared" si="1280"/>
        <v>9</v>
      </c>
      <c r="H8292" s="2">
        <f t="shared" si="1281"/>
        <v>28</v>
      </c>
      <c r="I8292" s="2" t="str">
        <f t="shared" si="1282"/>
        <v>Septiembre</v>
      </c>
      <c r="L8292" s="2" t="str">
        <f t="shared" si="1283"/>
        <v>Índices y tasasIndicador bancario de referencia IBR 90 díasDiario4519845198</v>
      </c>
    </row>
    <row r="8293" spans="1:12" s="7" customFormat="1" ht="15.95" customHeight="1" x14ac:dyDescent="0.2">
      <c r="A8293" s="7" t="s">
        <v>20</v>
      </c>
      <c r="B8293" s="7" t="s">
        <v>27</v>
      </c>
      <c r="C8293" s="7" t="s">
        <v>26</v>
      </c>
      <c r="D8293" s="3">
        <v>45198</v>
      </c>
      <c r="E8293" s="3">
        <v>45198</v>
      </c>
      <c r="F8293" s="2">
        <f t="shared" si="1279"/>
        <v>2023</v>
      </c>
      <c r="G8293" s="2">
        <f t="shared" si="1280"/>
        <v>9</v>
      </c>
      <c r="H8293" s="2">
        <f t="shared" si="1281"/>
        <v>29</v>
      </c>
      <c r="I8293" s="2" t="str">
        <f t="shared" si="1282"/>
        <v>Septiembre</v>
      </c>
      <c r="L8293" s="2" t="str">
        <f t="shared" si="1283"/>
        <v>Índices y tasasIndicador bancario de referencia IBR 90 díasDiario4520145201</v>
      </c>
    </row>
    <row r="8294" spans="1:12" s="7" customFormat="1" ht="15.95" customHeight="1" x14ac:dyDescent="0.2">
      <c r="A8294" s="7" t="s">
        <v>20</v>
      </c>
      <c r="B8294" s="7" t="s">
        <v>27</v>
      </c>
      <c r="C8294" s="7" t="s">
        <v>26</v>
      </c>
      <c r="D8294" s="3">
        <v>45201</v>
      </c>
      <c r="E8294" s="3">
        <v>45201</v>
      </c>
      <c r="F8294" s="2">
        <f t="shared" si="1279"/>
        <v>2023</v>
      </c>
      <c r="G8294" s="2">
        <f t="shared" si="1280"/>
        <v>10</v>
      </c>
      <c r="H8294" s="2">
        <f t="shared" si="1281"/>
        <v>2</v>
      </c>
      <c r="I8294" s="2" t="str">
        <f t="shared" si="1282"/>
        <v>Octubre</v>
      </c>
      <c r="L8294" s="2" t="str">
        <f t="shared" si="1283"/>
        <v>Índices y tasasIndicador bancario de referencia IBR 90 díasDiario4520245202</v>
      </c>
    </row>
    <row r="8295" spans="1:12" s="7" customFormat="1" ht="15.95" customHeight="1" x14ac:dyDescent="0.2">
      <c r="A8295" s="7" t="s">
        <v>20</v>
      </c>
      <c r="B8295" s="7" t="s">
        <v>27</v>
      </c>
      <c r="C8295" s="7" t="s">
        <v>26</v>
      </c>
      <c r="D8295" s="3">
        <v>45202</v>
      </c>
      <c r="E8295" s="3">
        <v>45202</v>
      </c>
      <c r="F8295" s="2">
        <f t="shared" si="1279"/>
        <v>2023</v>
      </c>
      <c r="G8295" s="2">
        <f t="shared" si="1280"/>
        <v>10</v>
      </c>
      <c r="H8295" s="2">
        <f t="shared" si="1281"/>
        <v>3</v>
      </c>
      <c r="I8295" s="2" t="str">
        <f t="shared" si="1282"/>
        <v>Octubre</v>
      </c>
      <c r="L8295" s="2" t="str">
        <f t="shared" si="1283"/>
        <v>Índices y tasasIndicador bancario de referencia IBR 90 díasDiario4520345203</v>
      </c>
    </row>
    <row r="8296" spans="1:12" s="7" customFormat="1" ht="15.95" customHeight="1" x14ac:dyDescent="0.2">
      <c r="A8296" s="7" t="s">
        <v>20</v>
      </c>
      <c r="B8296" s="7" t="s">
        <v>27</v>
      </c>
      <c r="C8296" s="7" t="s">
        <v>26</v>
      </c>
      <c r="D8296" s="3">
        <v>45203</v>
      </c>
      <c r="E8296" s="3">
        <v>45203</v>
      </c>
      <c r="F8296" s="2">
        <f t="shared" si="1279"/>
        <v>2023</v>
      </c>
      <c r="G8296" s="2">
        <f t="shared" si="1280"/>
        <v>10</v>
      </c>
      <c r="H8296" s="2">
        <f t="shared" si="1281"/>
        <v>4</v>
      </c>
      <c r="I8296" s="2" t="str">
        <f t="shared" si="1282"/>
        <v>Octubre</v>
      </c>
      <c r="L8296" s="2" t="str">
        <f t="shared" si="1283"/>
        <v>Índices y tasasIndicador bancario de referencia IBR 90 díasDiario4520445204</v>
      </c>
    </row>
    <row r="8297" spans="1:12" s="7" customFormat="1" ht="15.95" customHeight="1" x14ac:dyDescent="0.2">
      <c r="A8297" s="7" t="s">
        <v>20</v>
      </c>
      <c r="B8297" s="7" t="s">
        <v>27</v>
      </c>
      <c r="C8297" s="7" t="s">
        <v>26</v>
      </c>
      <c r="D8297" s="3">
        <v>45204</v>
      </c>
      <c r="E8297" s="3">
        <v>45204</v>
      </c>
      <c r="F8297" s="2">
        <f t="shared" si="1279"/>
        <v>2023</v>
      </c>
      <c r="G8297" s="2">
        <f t="shared" si="1280"/>
        <v>10</v>
      </c>
      <c r="H8297" s="2">
        <f t="shared" si="1281"/>
        <v>5</v>
      </c>
      <c r="I8297" s="2" t="str">
        <f t="shared" si="1282"/>
        <v>Octubre</v>
      </c>
      <c r="L8297" s="2" t="str">
        <f t="shared" si="1283"/>
        <v>Índices y tasasIndicador bancario de referencia IBR 90 díasDiario4520545205</v>
      </c>
    </row>
    <row r="8298" spans="1:12" s="7" customFormat="1" ht="15.95" customHeight="1" x14ac:dyDescent="0.2">
      <c r="A8298" s="7" t="s">
        <v>20</v>
      </c>
      <c r="B8298" s="7" t="s">
        <v>27</v>
      </c>
      <c r="C8298" s="7" t="s">
        <v>26</v>
      </c>
      <c r="D8298" s="3">
        <v>45205</v>
      </c>
      <c r="E8298" s="3">
        <v>45205</v>
      </c>
      <c r="F8298" s="2">
        <f t="shared" si="1279"/>
        <v>2023</v>
      </c>
      <c r="G8298" s="2">
        <f t="shared" si="1280"/>
        <v>10</v>
      </c>
      <c r="H8298" s="2">
        <f t="shared" si="1281"/>
        <v>6</v>
      </c>
      <c r="I8298" s="2" t="str">
        <f t="shared" si="1282"/>
        <v>Octubre</v>
      </c>
      <c r="L8298" s="2" t="str">
        <f t="shared" si="1283"/>
        <v>Índices y tasasIndicador bancario de referencia IBR 90 díasDiario4520845208</v>
      </c>
    </row>
    <row r="8299" spans="1:12" s="7" customFormat="1" ht="15.95" customHeight="1" x14ac:dyDescent="0.2">
      <c r="A8299" s="7" t="s">
        <v>20</v>
      </c>
      <c r="B8299" s="7" t="s">
        <v>27</v>
      </c>
      <c r="C8299" s="7" t="s">
        <v>26</v>
      </c>
      <c r="D8299" s="3">
        <v>45208</v>
      </c>
      <c r="E8299" s="3">
        <v>45208</v>
      </c>
      <c r="F8299" s="2">
        <f t="shared" si="1279"/>
        <v>2023</v>
      </c>
      <c r="G8299" s="2">
        <f t="shared" si="1280"/>
        <v>10</v>
      </c>
      <c r="H8299" s="2">
        <f t="shared" si="1281"/>
        <v>9</v>
      </c>
      <c r="I8299" s="2" t="str">
        <f t="shared" si="1282"/>
        <v>Octubre</v>
      </c>
      <c r="L8299" s="2" t="str">
        <f t="shared" si="1283"/>
        <v>Índices y tasasIndicador bancario de referencia IBR 90 díasDiario4520945209</v>
      </c>
    </row>
    <row r="8300" spans="1:12" s="7" customFormat="1" ht="15.95" customHeight="1" x14ac:dyDescent="0.2">
      <c r="A8300" s="7" t="s">
        <v>20</v>
      </c>
      <c r="B8300" s="7" t="s">
        <v>27</v>
      </c>
      <c r="C8300" s="7" t="s">
        <v>26</v>
      </c>
      <c r="D8300" s="3">
        <v>45209</v>
      </c>
      <c r="E8300" s="3">
        <v>45209</v>
      </c>
      <c r="F8300" s="2">
        <f t="shared" si="1279"/>
        <v>2023</v>
      </c>
      <c r="G8300" s="2">
        <f t="shared" si="1280"/>
        <v>10</v>
      </c>
      <c r="H8300" s="2">
        <f t="shared" si="1281"/>
        <v>10</v>
      </c>
      <c r="I8300" s="2" t="str">
        <f t="shared" si="1282"/>
        <v>Octubre</v>
      </c>
      <c r="L8300" s="2" t="str">
        <f t="shared" si="1283"/>
        <v>Índices y tasasIndicador bancario de referencia IBR 90 díasDiario4521045210</v>
      </c>
    </row>
    <row r="8301" spans="1:12" s="7" customFormat="1" ht="15.95" customHeight="1" x14ac:dyDescent="0.2">
      <c r="A8301" s="7" t="s">
        <v>20</v>
      </c>
      <c r="B8301" s="7" t="s">
        <v>27</v>
      </c>
      <c r="C8301" s="7" t="s">
        <v>26</v>
      </c>
      <c r="D8301" s="3">
        <v>45210</v>
      </c>
      <c r="E8301" s="3">
        <v>45210</v>
      </c>
      <c r="F8301" s="2">
        <f t="shared" ref="F8301:F8364" si="1284">YEAR(E8301)</f>
        <v>2023</v>
      </c>
      <c r="G8301" s="2">
        <f t="shared" ref="G8301:G8364" si="1285">MONTH(E8301)</f>
        <v>10</v>
      </c>
      <c r="H8301" s="2">
        <f t="shared" ref="H8301:H8364" si="1286">DAY(E8301)</f>
        <v>11</v>
      </c>
      <c r="I8301" s="2" t="str">
        <f t="shared" ref="I8301:I8364" si="1287">CHOOSE(G8301,"Enero","Febrero","Marzo","Abril","Mayo","Junio","Julio","Agosto","Septiembre","Octubre","Noviembre","Diciembre")</f>
        <v>Octubre</v>
      </c>
      <c r="L8301" s="2" t="str">
        <f t="shared" si="1283"/>
        <v>Índices y tasasIndicador bancario de referencia IBR 90 díasDiario4521145211</v>
      </c>
    </row>
    <row r="8302" spans="1:12" s="7" customFormat="1" ht="15.95" customHeight="1" x14ac:dyDescent="0.2">
      <c r="A8302" s="7" t="s">
        <v>20</v>
      </c>
      <c r="B8302" s="7" t="s">
        <v>27</v>
      </c>
      <c r="C8302" s="7" t="s">
        <v>26</v>
      </c>
      <c r="D8302" s="3">
        <v>45211</v>
      </c>
      <c r="E8302" s="3">
        <v>45211</v>
      </c>
      <c r="F8302" s="2">
        <f t="shared" si="1284"/>
        <v>2023</v>
      </c>
      <c r="G8302" s="2">
        <f t="shared" si="1285"/>
        <v>10</v>
      </c>
      <c r="H8302" s="2">
        <f t="shared" si="1286"/>
        <v>12</v>
      </c>
      <c r="I8302" s="2" t="str">
        <f t="shared" si="1287"/>
        <v>Octubre</v>
      </c>
      <c r="L8302" s="2" t="str">
        <f t="shared" si="1283"/>
        <v>Índices y tasasIndicador bancario de referencia IBR 90 díasDiario4521245212</v>
      </c>
    </row>
    <row r="8303" spans="1:12" s="7" customFormat="1" ht="15.95" customHeight="1" x14ac:dyDescent="0.2">
      <c r="A8303" s="7" t="s">
        <v>20</v>
      </c>
      <c r="B8303" s="7" t="s">
        <v>27</v>
      </c>
      <c r="C8303" s="7" t="s">
        <v>26</v>
      </c>
      <c r="D8303" s="3">
        <v>45212</v>
      </c>
      <c r="E8303" s="3">
        <v>45212</v>
      </c>
      <c r="F8303" s="2">
        <f t="shared" si="1284"/>
        <v>2023</v>
      </c>
      <c r="G8303" s="2">
        <f t="shared" si="1285"/>
        <v>10</v>
      </c>
      <c r="H8303" s="2">
        <f t="shared" si="1286"/>
        <v>13</v>
      </c>
      <c r="I8303" s="2" t="str">
        <f t="shared" si="1287"/>
        <v>Octubre</v>
      </c>
      <c r="L8303" s="2" t="str">
        <f t="shared" si="1283"/>
        <v>Índices y tasasIndicador bancario de referencia IBR 90 díasDiario4521645216</v>
      </c>
    </row>
    <row r="8304" spans="1:12" s="7" customFormat="1" ht="15.95" customHeight="1" x14ac:dyDescent="0.2">
      <c r="A8304" s="7" t="s">
        <v>20</v>
      </c>
      <c r="B8304" s="7" t="s">
        <v>27</v>
      </c>
      <c r="C8304" s="7" t="s">
        <v>26</v>
      </c>
      <c r="D8304" s="3">
        <v>45216</v>
      </c>
      <c r="E8304" s="3">
        <v>45216</v>
      </c>
      <c r="F8304" s="2">
        <f t="shared" si="1284"/>
        <v>2023</v>
      </c>
      <c r="G8304" s="2">
        <f t="shared" si="1285"/>
        <v>10</v>
      </c>
      <c r="H8304" s="2">
        <f t="shared" si="1286"/>
        <v>17</v>
      </c>
      <c r="I8304" s="2" t="str">
        <f t="shared" si="1287"/>
        <v>Octubre</v>
      </c>
      <c r="L8304" s="2" t="str">
        <f t="shared" si="1283"/>
        <v>Índices y tasasIndicador bancario de referencia IBR 90 díasDiario4521745217</v>
      </c>
    </row>
    <row r="8305" spans="1:12" s="7" customFormat="1" ht="15.95" customHeight="1" x14ac:dyDescent="0.2">
      <c r="A8305" s="7" t="s">
        <v>20</v>
      </c>
      <c r="B8305" s="7" t="s">
        <v>27</v>
      </c>
      <c r="C8305" s="7" t="s">
        <v>26</v>
      </c>
      <c r="D8305" s="3">
        <v>45217</v>
      </c>
      <c r="E8305" s="3">
        <v>45217</v>
      </c>
      <c r="F8305" s="2">
        <f t="shared" si="1284"/>
        <v>2023</v>
      </c>
      <c r="G8305" s="2">
        <f t="shared" si="1285"/>
        <v>10</v>
      </c>
      <c r="H8305" s="2">
        <f t="shared" si="1286"/>
        <v>18</v>
      </c>
      <c r="I8305" s="2" t="str">
        <f t="shared" si="1287"/>
        <v>Octubre</v>
      </c>
      <c r="L8305" s="2" t="str">
        <f t="shared" si="1283"/>
        <v>Índices y tasasIndicador bancario de referencia IBR 90 díasDiario4521845218</v>
      </c>
    </row>
    <row r="8306" spans="1:12" s="7" customFormat="1" ht="15.95" customHeight="1" x14ac:dyDescent="0.2">
      <c r="A8306" s="7" t="s">
        <v>20</v>
      </c>
      <c r="B8306" s="7" t="s">
        <v>27</v>
      </c>
      <c r="C8306" s="7" t="s">
        <v>26</v>
      </c>
      <c r="D8306" s="3">
        <v>45218</v>
      </c>
      <c r="E8306" s="3">
        <v>45218</v>
      </c>
      <c r="F8306" s="2">
        <f t="shared" si="1284"/>
        <v>2023</v>
      </c>
      <c r="G8306" s="2">
        <f t="shared" si="1285"/>
        <v>10</v>
      </c>
      <c r="H8306" s="2">
        <f t="shared" si="1286"/>
        <v>19</v>
      </c>
      <c r="I8306" s="2" t="str">
        <f t="shared" si="1287"/>
        <v>Octubre</v>
      </c>
      <c r="L8306" s="2" t="str">
        <f t="shared" si="1283"/>
        <v>Índices y tasasIndicador bancario de referencia IBR 90 díasDiario4521945219</v>
      </c>
    </row>
    <row r="8307" spans="1:12" s="7" customFormat="1" ht="15.95" customHeight="1" x14ac:dyDescent="0.2">
      <c r="A8307" s="7" t="s">
        <v>20</v>
      </c>
      <c r="B8307" s="7" t="s">
        <v>27</v>
      </c>
      <c r="C8307" s="7" t="s">
        <v>26</v>
      </c>
      <c r="D8307" s="3">
        <v>45219</v>
      </c>
      <c r="E8307" s="3">
        <v>45219</v>
      </c>
      <c r="F8307" s="2">
        <f t="shared" si="1284"/>
        <v>2023</v>
      </c>
      <c r="G8307" s="2">
        <f t="shared" si="1285"/>
        <v>10</v>
      </c>
      <c r="H8307" s="2">
        <f t="shared" si="1286"/>
        <v>20</v>
      </c>
      <c r="I8307" s="2" t="str">
        <f t="shared" si="1287"/>
        <v>Octubre</v>
      </c>
      <c r="L8307" s="2" t="str">
        <f t="shared" si="1283"/>
        <v>Índices y tasasIndicador bancario de referencia IBR 90 díasDiario4522245222</v>
      </c>
    </row>
    <row r="8308" spans="1:12" s="7" customFormat="1" ht="15.95" customHeight="1" x14ac:dyDescent="0.2">
      <c r="A8308" s="7" t="s">
        <v>20</v>
      </c>
      <c r="B8308" s="7" t="s">
        <v>27</v>
      </c>
      <c r="C8308" s="7" t="s">
        <v>26</v>
      </c>
      <c r="D8308" s="3">
        <v>45222</v>
      </c>
      <c r="E8308" s="3">
        <v>45222</v>
      </c>
      <c r="F8308" s="2">
        <f t="shared" si="1284"/>
        <v>2023</v>
      </c>
      <c r="G8308" s="2">
        <f t="shared" si="1285"/>
        <v>10</v>
      </c>
      <c r="H8308" s="2">
        <f t="shared" si="1286"/>
        <v>23</v>
      </c>
      <c r="I8308" s="2" t="str">
        <f t="shared" si="1287"/>
        <v>Octubre</v>
      </c>
      <c r="L8308" s="2" t="str">
        <f t="shared" si="1283"/>
        <v>Índices y tasasIndicador bancario de referencia IBR 90 díasDiario4522345223</v>
      </c>
    </row>
    <row r="8309" spans="1:12" s="7" customFormat="1" ht="15.95" customHeight="1" x14ac:dyDescent="0.2">
      <c r="A8309" s="7" t="s">
        <v>20</v>
      </c>
      <c r="B8309" s="7" t="s">
        <v>27</v>
      </c>
      <c r="C8309" s="7" t="s">
        <v>26</v>
      </c>
      <c r="D8309" s="3">
        <v>45223</v>
      </c>
      <c r="E8309" s="3">
        <v>45223</v>
      </c>
      <c r="F8309" s="2">
        <f t="shared" si="1284"/>
        <v>2023</v>
      </c>
      <c r="G8309" s="2">
        <f t="shared" si="1285"/>
        <v>10</v>
      </c>
      <c r="H8309" s="2">
        <f t="shared" si="1286"/>
        <v>24</v>
      </c>
      <c r="I8309" s="2" t="str">
        <f t="shared" si="1287"/>
        <v>Octubre</v>
      </c>
      <c r="L8309" s="2" t="str">
        <f t="shared" si="1283"/>
        <v>Índices y tasasIndicador bancario de referencia IBR 90 díasDiario4522445224</v>
      </c>
    </row>
    <row r="8310" spans="1:12" s="7" customFormat="1" ht="15.95" customHeight="1" x14ac:dyDescent="0.2">
      <c r="A8310" s="7" t="s">
        <v>20</v>
      </c>
      <c r="B8310" s="7" t="s">
        <v>27</v>
      </c>
      <c r="C8310" s="7" t="s">
        <v>26</v>
      </c>
      <c r="D8310" s="3">
        <v>45224</v>
      </c>
      <c r="E8310" s="3">
        <v>45224</v>
      </c>
      <c r="F8310" s="2">
        <f t="shared" si="1284"/>
        <v>2023</v>
      </c>
      <c r="G8310" s="2">
        <f t="shared" si="1285"/>
        <v>10</v>
      </c>
      <c r="H8310" s="2">
        <f t="shared" si="1286"/>
        <v>25</v>
      </c>
      <c r="I8310" s="2" t="str">
        <f t="shared" si="1287"/>
        <v>Octubre</v>
      </c>
      <c r="L8310" s="2" t="str">
        <f t="shared" si="1283"/>
        <v>Índices y tasasIndicador bancario de referencia IBR 90 díasDiario4522545225</v>
      </c>
    </row>
    <row r="8311" spans="1:12" s="7" customFormat="1" ht="15.95" customHeight="1" x14ac:dyDescent="0.2">
      <c r="A8311" s="7" t="s">
        <v>20</v>
      </c>
      <c r="B8311" s="7" t="s">
        <v>27</v>
      </c>
      <c r="C8311" s="7" t="s">
        <v>26</v>
      </c>
      <c r="D8311" s="3">
        <v>45225</v>
      </c>
      <c r="E8311" s="3">
        <v>45225</v>
      </c>
      <c r="F8311" s="2">
        <f t="shared" si="1284"/>
        <v>2023</v>
      </c>
      <c r="G8311" s="2">
        <f t="shared" si="1285"/>
        <v>10</v>
      </c>
      <c r="H8311" s="2">
        <f t="shared" si="1286"/>
        <v>26</v>
      </c>
      <c r="I8311" s="2" t="str">
        <f t="shared" si="1287"/>
        <v>Octubre</v>
      </c>
      <c r="L8311" s="2" t="str">
        <f t="shared" si="1283"/>
        <v>Índices y tasasIndicador bancario de referencia IBR 90 díasDiario4522645226</v>
      </c>
    </row>
    <row r="8312" spans="1:12" s="7" customFormat="1" ht="15.95" customHeight="1" x14ac:dyDescent="0.2">
      <c r="A8312" s="7" t="s">
        <v>20</v>
      </c>
      <c r="B8312" s="7" t="s">
        <v>27</v>
      </c>
      <c r="C8312" s="7" t="s">
        <v>26</v>
      </c>
      <c r="D8312" s="3">
        <v>45226</v>
      </c>
      <c r="E8312" s="3">
        <v>45226</v>
      </c>
      <c r="F8312" s="2">
        <f t="shared" si="1284"/>
        <v>2023</v>
      </c>
      <c r="G8312" s="2">
        <f t="shared" si="1285"/>
        <v>10</v>
      </c>
      <c r="H8312" s="2">
        <f t="shared" si="1286"/>
        <v>27</v>
      </c>
      <c r="I8312" s="2" t="str">
        <f t="shared" si="1287"/>
        <v>Octubre</v>
      </c>
      <c r="L8312" s="2" t="str">
        <f t="shared" si="1283"/>
        <v>Índices y tasasIndicador bancario de referencia IBR 90 díasDiario4522945229</v>
      </c>
    </row>
    <row r="8313" spans="1:12" s="7" customFormat="1" ht="15.95" customHeight="1" x14ac:dyDescent="0.2">
      <c r="A8313" s="7" t="s">
        <v>20</v>
      </c>
      <c r="B8313" s="7" t="s">
        <v>27</v>
      </c>
      <c r="C8313" s="7" t="s">
        <v>26</v>
      </c>
      <c r="D8313" s="3">
        <v>45229</v>
      </c>
      <c r="E8313" s="3">
        <v>45229</v>
      </c>
      <c r="F8313" s="2">
        <f t="shared" si="1284"/>
        <v>2023</v>
      </c>
      <c r="G8313" s="2">
        <f t="shared" si="1285"/>
        <v>10</v>
      </c>
      <c r="H8313" s="2">
        <f t="shared" si="1286"/>
        <v>30</v>
      </c>
      <c r="I8313" s="2" t="str">
        <f t="shared" si="1287"/>
        <v>Octubre</v>
      </c>
      <c r="L8313" s="2" t="str">
        <f t="shared" si="1283"/>
        <v>Índices y tasasIndicador bancario de referencia IBR 90 díasDiario4523045230</v>
      </c>
    </row>
    <row r="8314" spans="1:12" s="7" customFormat="1" ht="15.95" customHeight="1" x14ac:dyDescent="0.2">
      <c r="A8314" s="7" t="s">
        <v>20</v>
      </c>
      <c r="B8314" s="7" t="s">
        <v>27</v>
      </c>
      <c r="C8314" s="7" t="s">
        <v>26</v>
      </c>
      <c r="D8314" s="3">
        <v>45230</v>
      </c>
      <c r="E8314" s="3">
        <v>45230</v>
      </c>
      <c r="F8314" s="2">
        <f t="shared" si="1284"/>
        <v>2023</v>
      </c>
      <c r="G8314" s="2">
        <f t="shared" si="1285"/>
        <v>10</v>
      </c>
      <c r="H8314" s="2">
        <f t="shared" si="1286"/>
        <v>31</v>
      </c>
      <c r="I8314" s="2" t="str">
        <f t="shared" si="1287"/>
        <v>Octubre</v>
      </c>
      <c r="L8314" s="2" t="str">
        <f t="shared" si="1283"/>
        <v>Índices y tasasIndicador bancario de referencia IBR 90 díasDiario4523145231</v>
      </c>
    </row>
    <row r="8315" spans="1:12" s="7" customFormat="1" ht="15.95" customHeight="1" x14ac:dyDescent="0.2">
      <c r="A8315" s="7" t="s">
        <v>20</v>
      </c>
      <c r="B8315" s="7" t="s">
        <v>27</v>
      </c>
      <c r="C8315" s="7" t="s">
        <v>26</v>
      </c>
      <c r="D8315" s="3">
        <v>45231</v>
      </c>
      <c r="E8315" s="3">
        <v>45231</v>
      </c>
      <c r="F8315" s="2">
        <f t="shared" si="1284"/>
        <v>2023</v>
      </c>
      <c r="G8315" s="2">
        <f t="shared" si="1285"/>
        <v>11</v>
      </c>
      <c r="H8315" s="2">
        <f t="shared" si="1286"/>
        <v>1</v>
      </c>
      <c r="I8315" s="2" t="str">
        <f t="shared" si="1287"/>
        <v>Noviembre</v>
      </c>
      <c r="L8315" s="2" t="str">
        <f t="shared" si="1283"/>
        <v>Índices y tasasIndicador bancario de referencia IBR 90 díasDiario4523245232</v>
      </c>
    </row>
    <row r="8316" spans="1:12" s="7" customFormat="1" ht="15.95" customHeight="1" x14ac:dyDescent="0.2">
      <c r="A8316" s="7" t="s">
        <v>20</v>
      </c>
      <c r="B8316" s="7" t="s">
        <v>27</v>
      </c>
      <c r="C8316" s="7" t="s">
        <v>26</v>
      </c>
      <c r="D8316" s="3">
        <v>45232</v>
      </c>
      <c r="E8316" s="3">
        <v>45232</v>
      </c>
      <c r="F8316" s="2">
        <f t="shared" si="1284"/>
        <v>2023</v>
      </c>
      <c r="G8316" s="2">
        <f t="shared" si="1285"/>
        <v>11</v>
      </c>
      <c r="H8316" s="2">
        <f t="shared" si="1286"/>
        <v>2</v>
      </c>
      <c r="I8316" s="2" t="str">
        <f t="shared" si="1287"/>
        <v>Noviembre</v>
      </c>
      <c r="L8316" s="2" t="str">
        <f t="shared" si="1283"/>
        <v>Índices y tasasIndicador bancario de referencia IBR 90 díasDiario4523345233</v>
      </c>
    </row>
    <row r="8317" spans="1:12" s="7" customFormat="1" ht="15.95" customHeight="1" x14ac:dyDescent="0.2">
      <c r="A8317" s="7" t="s">
        <v>20</v>
      </c>
      <c r="B8317" s="7" t="s">
        <v>27</v>
      </c>
      <c r="C8317" s="7" t="s">
        <v>26</v>
      </c>
      <c r="D8317" s="3">
        <v>45233</v>
      </c>
      <c r="E8317" s="3">
        <v>45233</v>
      </c>
      <c r="F8317" s="2">
        <f t="shared" si="1284"/>
        <v>2023</v>
      </c>
      <c r="G8317" s="2">
        <f t="shared" si="1285"/>
        <v>11</v>
      </c>
      <c r="H8317" s="2">
        <f t="shared" si="1286"/>
        <v>3</v>
      </c>
      <c r="I8317" s="2" t="str">
        <f t="shared" si="1287"/>
        <v>Noviembre</v>
      </c>
      <c r="L8317" s="2" t="str">
        <f t="shared" si="1283"/>
        <v>Índices y tasasIndicador bancario de referencia IBR 90 díasDiario4523745237</v>
      </c>
    </row>
    <row r="8318" spans="1:12" s="7" customFormat="1" ht="15.95" customHeight="1" x14ac:dyDescent="0.2">
      <c r="A8318" s="7" t="s">
        <v>20</v>
      </c>
      <c r="B8318" s="7" t="s">
        <v>27</v>
      </c>
      <c r="C8318" s="7" t="s">
        <v>26</v>
      </c>
      <c r="D8318" s="3">
        <v>45237</v>
      </c>
      <c r="E8318" s="3">
        <v>45237</v>
      </c>
      <c r="F8318" s="2">
        <f t="shared" si="1284"/>
        <v>2023</v>
      </c>
      <c r="G8318" s="2">
        <f t="shared" si="1285"/>
        <v>11</v>
      </c>
      <c r="H8318" s="2">
        <f t="shared" si="1286"/>
        <v>7</v>
      </c>
      <c r="I8318" s="2" t="str">
        <f t="shared" si="1287"/>
        <v>Noviembre</v>
      </c>
      <c r="L8318" s="2" t="str">
        <f t="shared" si="1283"/>
        <v>Índices y tasasIndicador bancario de referencia IBR 90 díasDiario4523845238</v>
      </c>
    </row>
    <row r="8319" spans="1:12" s="7" customFormat="1" ht="15.95" customHeight="1" x14ac:dyDescent="0.2">
      <c r="A8319" s="7" t="s">
        <v>20</v>
      </c>
      <c r="B8319" s="7" t="s">
        <v>27</v>
      </c>
      <c r="C8319" s="7" t="s">
        <v>26</v>
      </c>
      <c r="D8319" s="3">
        <v>45238</v>
      </c>
      <c r="E8319" s="3">
        <v>45238</v>
      </c>
      <c r="F8319" s="2">
        <f t="shared" si="1284"/>
        <v>2023</v>
      </c>
      <c r="G8319" s="2">
        <f t="shared" si="1285"/>
        <v>11</v>
      </c>
      <c r="H8319" s="2">
        <f t="shared" si="1286"/>
        <v>8</v>
      </c>
      <c r="I8319" s="2" t="str">
        <f t="shared" si="1287"/>
        <v>Noviembre</v>
      </c>
      <c r="L8319" s="2" t="str">
        <f t="shared" si="1283"/>
        <v>Índices y tasasIndicador bancario de referencia IBR 90 díasDiario4523945239</v>
      </c>
    </row>
    <row r="8320" spans="1:12" s="7" customFormat="1" ht="15.95" customHeight="1" x14ac:dyDescent="0.2">
      <c r="A8320" s="7" t="s">
        <v>20</v>
      </c>
      <c r="B8320" s="7" t="s">
        <v>27</v>
      </c>
      <c r="C8320" s="7" t="s">
        <v>26</v>
      </c>
      <c r="D8320" s="3">
        <v>45239</v>
      </c>
      <c r="E8320" s="3">
        <v>45239</v>
      </c>
      <c r="F8320" s="2">
        <f t="shared" si="1284"/>
        <v>2023</v>
      </c>
      <c r="G8320" s="2">
        <f t="shared" si="1285"/>
        <v>11</v>
      </c>
      <c r="H8320" s="2">
        <f t="shared" si="1286"/>
        <v>9</v>
      </c>
      <c r="I8320" s="2" t="str">
        <f t="shared" si="1287"/>
        <v>Noviembre</v>
      </c>
      <c r="L8320" s="2" t="str">
        <f t="shared" si="1283"/>
        <v>Índices y tasasIndicador bancario de referencia IBR 90 díasDiario4524045240</v>
      </c>
    </row>
    <row r="8321" spans="1:12" s="7" customFormat="1" ht="15.95" customHeight="1" x14ac:dyDescent="0.2">
      <c r="A8321" s="7" t="s">
        <v>20</v>
      </c>
      <c r="B8321" s="7" t="s">
        <v>27</v>
      </c>
      <c r="C8321" s="7" t="s">
        <v>26</v>
      </c>
      <c r="D8321" s="3">
        <v>45240</v>
      </c>
      <c r="E8321" s="3">
        <v>45240</v>
      </c>
      <c r="F8321" s="2">
        <f t="shared" si="1284"/>
        <v>2023</v>
      </c>
      <c r="G8321" s="2">
        <f t="shared" si="1285"/>
        <v>11</v>
      </c>
      <c r="H8321" s="2">
        <f t="shared" si="1286"/>
        <v>10</v>
      </c>
      <c r="I8321" s="2" t="str">
        <f t="shared" si="1287"/>
        <v>Noviembre</v>
      </c>
      <c r="L8321" s="2" t="str">
        <f t="shared" si="1283"/>
        <v>Índices y tasasIndicador bancario de referencia IBR 90 díasDiario4524445244</v>
      </c>
    </row>
    <row r="8322" spans="1:12" s="7" customFormat="1" ht="15.95" customHeight="1" x14ac:dyDescent="0.2">
      <c r="A8322" s="7" t="s">
        <v>20</v>
      </c>
      <c r="B8322" s="7" t="s">
        <v>27</v>
      </c>
      <c r="C8322" s="7" t="s">
        <v>26</v>
      </c>
      <c r="D8322" s="3">
        <v>45244</v>
      </c>
      <c r="E8322" s="3">
        <v>45244</v>
      </c>
      <c r="F8322" s="2">
        <f t="shared" si="1284"/>
        <v>2023</v>
      </c>
      <c r="G8322" s="2">
        <f t="shared" si="1285"/>
        <v>11</v>
      </c>
      <c r="H8322" s="2">
        <f t="shared" si="1286"/>
        <v>14</v>
      </c>
      <c r="I8322" s="2" t="str">
        <f t="shared" si="1287"/>
        <v>Noviembre</v>
      </c>
      <c r="L8322" s="2" t="str">
        <f t="shared" si="1283"/>
        <v>Índices y tasasIndicador bancario de referencia IBR 90 díasDiario4524545245</v>
      </c>
    </row>
    <row r="8323" spans="1:12" s="7" customFormat="1" ht="15.95" customHeight="1" x14ac:dyDescent="0.2">
      <c r="A8323" s="7" t="s">
        <v>20</v>
      </c>
      <c r="B8323" s="7" t="s">
        <v>27</v>
      </c>
      <c r="C8323" s="7" t="s">
        <v>26</v>
      </c>
      <c r="D8323" s="3">
        <v>45245</v>
      </c>
      <c r="E8323" s="3">
        <v>45245</v>
      </c>
      <c r="F8323" s="2">
        <f t="shared" si="1284"/>
        <v>2023</v>
      </c>
      <c r="G8323" s="2">
        <f t="shared" si="1285"/>
        <v>11</v>
      </c>
      <c r="H8323" s="2">
        <f t="shared" si="1286"/>
        <v>15</v>
      </c>
      <c r="I8323" s="2" t="str">
        <f t="shared" si="1287"/>
        <v>Noviembre</v>
      </c>
      <c r="L8323" s="2" t="str">
        <f t="shared" si="1283"/>
        <v>Índices y tasasIndicador bancario de referencia IBR 90 díasDiario4524645246</v>
      </c>
    </row>
    <row r="8324" spans="1:12" s="7" customFormat="1" ht="15.95" customHeight="1" x14ac:dyDescent="0.2">
      <c r="A8324" s="7" t="s">
        <v>20</v>
      </c>
      <c r="B8324" s="7" t="s">
        <v>27</v>
      </c>
      <c r="C8324" s="7" t="s">
        <v>26</v>
      </c>
      <c r="D8324" s="3">
        <v>45246</v>
      </c>
      <c r="E8324" s="3">
        <v>45246</v>
      </c>
      <c r="F8324" s="2">
        <f t="shared" si="1284"/>
        <v>2023</v>
      </c>
      <c r="G8324" s="2">
        <f t="shared" si="1285"/>
        <v>11</v>
      </c>
      <c r="H8324" s="2">
        <f t="shared" si="1286"/>
        <v>16</v>
      </c>
      <c r="I8324" s="2" t="str">
        <f t="shared" si="1287"/>
        <v>Noviembre</v>
      </c>
      <c r="L8324" s="2" t="str">
        <f t="shared" si="1283"/>
        <v>Índices y tasasIndicador bancario de referencia IBR 90 díasDiario4524745247</v>
      </c>
    </row>
    <row r="8325" spans="1:12" s="7" customFormat="1" ht="15.95" customHeight="1" x14ac:dyDescent="0.2">
      <c r="A8325" s="7" t="s">
        <v>20</v>
      </c>
      <c r="B8325" s="7" t="s">
        <v>27</v>
      </c>
      <c r="C8325" s="7" t="s">
        <v>26</v>
      </c>
      <c r="D8325" s="3">
        <v>45247</v>
      </c>
      <c r="E8325" s="3">
        <v>45247</v>
      </c>
      <c r="F8325" s="2">
        <f t="shared" si="1284"/>
        <v>2023</v>
      </c>
      <c r="G8325" s="2">
        <f t="shared" si="1285"/>
        <v>11</v>
      </c>
      <c r="H8325" s="2">
        <f t="shared" si="1286"/>
        <v>17</v>
      </c>
      <c r="I8325" s="2" t="str">
        <f t="shared" si="1287"/>
        <v>Noviembre</v>
      </c>
      <c r="L8325" s="2" t="str">
        <f t="shared" si="1283"/>
        <v>Índices y tasasIndicador bancario de referencia IBR 90 díasDiario4525045250</v>
      </c>
    </row>
    <row r="8326" spans="1:12" s="7" customFormat="1" ht="15.95" customHeight="1" x14ac:dyDescent="0.2">
      <c r="A8326" s="7" t="s">
        <v>20</v>
      </c>
      <c r="B8326" s="7" t="s">
        <v>27</v>
      </c>
      <c r="C8326" s="7" t="s">
        <v>26</v>
      </c>
      <c r="D8326" s="3">
        <v>45250</v>
      </c>
      <c r="E8326" s="3">
        <v>45250</v>
      </c>
      <c r="F8326" s="2">
        <f t="shared" si="1284"/>
        <v>2023</v>
      </c>
      <c r="G8326" s="2">
        <f t="shared" si="1285"/>
        <v>11</v>
      </c>
      <c r="H8326" s="2">
        <f t="shared" si="1286"/>
        <v>20</v>
      </c>
      <c r="I8326" s="2" t="str">
        <f t="shared" si="1287"/>
        <v>Noviembre</v>
      </c>
      <c r="L8326" s="2" t="str">
        <f t="shared" si="1283"/>
        <v>Índices y tasasIndicador bancario de referencia IBR 90 díasDiario4525145251</v>
      </c>
    </row>
    <row r="8327" spans="1:12" s="7" customFormat="1" ht="15.95" customHeight="1" x14ac:dyDescent="0.2">
      <c r="A8327" s="7" t="s">
        <v>20</v>
      </c>
      <c r="B8327" s="7" t="s">
        <v>27</v>
      </c>
      <c r="C8327" s="7" t="s">
        <v>26</v>
      </c>
      <c r="D8327" s="3">
        <v>45251</v>
      </c>
      <c r="E8327" s="3">
        <v>45251</v>
      </c>
      <c r="F8327" s="2">
        <f t="shared" si="1284"/>
        <v>2023</v>
      </c>
      <c r="G8327" s="2">
        <f t="shared" si="1285"/>
        <v>11</v>
      </c>
      <c r="H8327" s="2">
        <f t="shared" si="1286"/>
        <v>21</v>
      </c>
      <c r="I8327" s="2" t="str">
        <f t="shared" si="1287"/>
        <v>Noviembre</v>
      </c>
      <c r="L8327" s="2" t="str">
        <f t="shared" si="1283"/>
        <v>Índices y tasasIndicador bancario de referencia IBR 90 díasDiario4525245252</v>
      </c>
    </row>
    <row r="8328" spans="1:12" s="7" customFormat="1" ht="15.95" customHeight="1" x14ac:dyDescent="0.2">
      <c r="A8328" s="7" t="s">
        <v>20</v>
      </c>
      <c r="B8328" s="7" t="s">
        <v>27</v>
      </c>
      <c r="C8328" s="7" t="s">
        <v>26</v>
      </c>
      <c r="D8328" s="3">
        <v>45252</v>
      </c>
      <c r="E8328" s="3">
        <v>45252</v>
      </c>
      <c r="F8328" s="2">
        <f t="shared" si="1284"/>
        <v>2023</v>
      </c>
      <c r="G8328" s="2">
        <f t="shared" si="1285"/>
        <v>11</v>
      </c>
      <c r="H8328" s="2">
        <f t="shared" si="1286"/>
        <v>22</v>
      </c>
      <c r="I8328" s="2" t="str">
        <f t="shared" si="1287"/>
        <v>Noviembre</v>
      </c>
      <c r="L8328" s="2" t="str">
        <f t="shared" si="1283"/>
        <v>Índices y tasasIndicador bancario de referencia IBR 90 díasDiario4525345253</v>
      </c>
    </row>
    <row r="8329" spans="1:12" s="7" customFormat="1" ht="15.95" customHeight="1" x14ac:dyDescent="0.2">
      <c r="A8329" s="7" t="s">
        <v>20</v>
      </c>
      <c r="B8329" s="7" t="s">
        <v>27</v>
      </c>
      <c r="C8329" s="7" t="s">
        <v>26</v>
      </c>
      <c r="D8329" s="3">
        <v>45253</v>
      </c>
      <c r="E8329" s="3">
        <v>45253</v>
      </c>
      <c r="F8329" s="2">
        <f t="shared" si="1284"/>
        <v>2023</v>
      </c>
      <c r="G8329" s="2">
        <f t="shared" si="1285"/>
        <v>11</v>
      </c>
      <c r="H8329" s="2">
        <f t="shared" si="1286"/>
        <v>23</v>
      </c>
      <c r="I8329" s="2" t="str">
        <f t="shared" si="1287"/>
        <v>Noviembre</v>
      </c>
      <c r="L8329" s="2" t="str">
        <f t="shared" si="1283"/>
        <v>Índices y tasasIndicador bancario de referencia IBR 90 díasDiario4525445254</v>
      </c>
    </row>
    <row r="8330" spans="1:12" s="7" customFormat="1" ht="15.95" customHeight="1" x14ac:dyDescent="0.2">
      <c r="A8330" s="7" t="s">
        <v>20</v>
      </c>
      <c r="B8330" s="7" t="s">
        <v>27</v>
      </c>
      <c r="C8330" s="7" t="s">
        <v>26</v>
      </c>
      <c r="D8330" s="3">
        <v>45254</v>
      </c>
      <c r="E8330" s="3">
        <v>45254</v>
      </c>
      <c r="F8330" s="2">
        <f t="shared" si="1284"/>
        <v>2023</v>
      </c>
      <c r="G8330" s="2">
        <f t="shared" si="1285"/>
        <v>11</v>
      </c>
      <c r="H8330" s="2">
        <f t="shared" si="1286"/>
        <v>24</v>
      </c>
      <c r="I8330" s="2" t="str">
        <f t="shared" si="1287"/>
        <v>Noviembre</v>
      </c>
      <c r="L8330" s="2" t="str">
        <f t="shared" ref="L8330:L8393" si="1288">CONCATENATE(A8331,B8331,C8331,D8331,E8331,)</f>
        <v>Índices y tasasIndicador bancario de referencia IBR 90 díasDiario4525745257</v>
      </c>
    </row>
    <row r="8331" spans="1:12" s="7" customFormat="1" ht="15.95" customHeight="1" x14ac:dyDescent="0.2">
      <c r="A8331" s="7" t="s">
        <v>20</v>
      </c>
      <c r="B8331" s="7" t="s">
        <v>27</v>
      </c>
      <c r="C8331" s="7" t="s">
        <v>26</v>
      </c>
      <c r="D8331" s="3">
        <v>45257</v>
      </c>
      <c r="E8331" s="3">
        <v>45257</v>
      </c>
      <c r="F8331" s="2">
        <f t="shared" si="1284"/>
        <v>2023</v>
      </c>
      <c r="G8331" s="2">
        <f t="shared" si="1285"/>
        <v>11</v>
      </c>
      <c r="H8331" s="2">
        <f t="shared" si="1286"/>
        <v>27</v>
      </c>
      <c r="I8331" s="2" t="str">
        <f t="shared" si="1287"/>
        <v>Noviembre</v>
      </c>
      <c r="L8331" s="2" t="str">
        <f t="shared" si="1288"/>
        <v>Índices y tasasIndicador bancario de referencia IBR 90 díasDiario4525845258</v>
      </c>
    </row>
    <row r="8332" spans="1:12" s="7" customFormat="1" ht="15.95" customHeight="1" x14ac:dyDescent="0.2">
      <c r="A8332" s="7" t="s">
        <v>20</v>
      </c>
      <c r="B8332" s="7" t="s">
        <v>27</v>
      </c>
      <c r="C8332" s="7" t="s">
        <v>26</v>
      </c>
      <c r="D8332" s="3">
        <v>45258</v>
      </c>
      <c r="E8332" s="3">
        <v>45258</v>
      </c>
      <c r="F8332" s="2">
        <f t="shared" si="1284"/>
        <v>2023</v>
      </c>
      <c r="G8332" s="2">
        <f t="shared" si="1285"/>
        <v>11</v>
      </c>
      <c r="H8332" s="2">
        <f t="shared" si="1286"/>
        <v>28</v>
      </c>
      <c r="I8332" s="2" t="str">
        <f t="shared" si="1287"/>
        <v>Noviembre</v>
      </c>
      <c r="L8332" s="2" t="str">
        <f t="shared" si="1288"/>
        <v>Índices y tasasIndicador bancario de referencia IBR 90 díasDiario4525945259</v>
      </c>
    </row>
    <row r="8333" spans="1:12" s="7" customFormat="1" ht="15.95" customHeight="1" x14ac:dyDescent="0.2">
      <c r="A8333" s="7" t="s">
        <v>20</v>
      </c>
      <c r="B8333" s="7" t="s">
        <v>27</v>
      </c>
      <c r="C8333" s="7" t="s">
        <v>26</v>
      </c>
      <c r="D8333" s="3">
        <v>45259</v>
      </c>
      <c r="E8333" s="3">
        <v>45259</v>
      </c>
      <c r="F8333" s="2">
        <f t="shared" si="1284"/>
        <v>2023</v>
      </c>
      <c r="G8333" s="2">
        <f t="shared" si="1285"/>
        <v>11</v>
      </c>
      <c r="H8333" s="2">
        <f t="shared" si="1286"/>
        <v>29</v>
      </c>
      <c r="I8333" s="2" t="str">
        <f t="shared" si="1287"/>
        <v>Noviembre</v>
      </c>
      <c r="L8333" s="2" t="str">
        <f t="shared" si="1288"/>
        <v>Índices y tasasIndicador bancario de referencia IBR 90 díasDiario4526045260</v>
      </c>
    </row>
    <row r="8334" spans="1:12" s="7" customFormat="1" ht="15.95" customHeight="1" x14ac:dyDescent="0.2">
      <c r="A8334" s="7" t="s">
        <v>20</v>
      </c>
      <c r="B8334" s="7" t="s">
        <v>27</v>
      </c>
      <c r="C8334" s="7" t="s">
        <v>26</v>
      </c>
      <c r="D8334" s="3">
        <v>45260</v>
      </c>
      <c r="E8334" s="3">
        <v>45260</v>
      </c>
      <c r="F8334" s="2">
        <f t="shared" si="1284"/>
        <v>2023</v>
      </c>
      <c r="G8334" s="2">
        <f t="shared" si="1285"/>
        <v>11</v>
      </c>
      <c r="H8334" s="2">
        <f t="shared" si="1286"/>
        <v>30</v>
      </c>
      <c r="I8334" s="2" t="str">
        <f t="shared" si="1287"/>
        <v>Noviembre</v>
      </c>
      <c r="L8334" s="2" t="str">
        <f t="shared" si="1288"/>
        <v>Índices y tasasIndicador bancario de referencia IBR 90 díasDiario4526145261</v>
      </c>
    </row>
    <row r="8335" spans="1:12" s="7" customFormat="1" ht="15.95" customHeight="1" x14ac:dyDescent="0.2">
      <c r="A8335" s="7" t="s">
        <v>20</v>
      </c>
      <c r="B8335" s="7" t="s">
        <v>27</v>
      </c>
      <c r="C8335" s="7" t="s">
        <v>26</v>
      </c>
      <c r="D8335" s="3">
        <v>45261</v>
      </c>
      <c r="E8335" s="3">
        <v>45261</v>
      </c>
      <c r="F8335" s="2">
        <f t="shared" si="1284"/>
        <v>2023</v>
      </c>
      <c r="G8335" s="2">
        <f t="shared" si="1285"/>
        <v>12</v>
      </c>
      <c r="H8335" s="2">
        <f t="shared" si="1286"/>
        <v>1</v>
      </c>
      <c r="I8335" s="2" t="str">
        <f t="shared" si="1287"/>
        <v>Diciembre</v>
      </c>
      <c r="L8335" s="2" t="str">
        <f t="shared" si="1288"/>
        <v>Índices y tasasIndicador bancario de referencia IBR 90 díasDiario4526445264</v>
      </c>
    </row>
    <row r="8336" spans="1:12" s="7" customFormat="1" ht="15.95" customHeight="1" x14ac:dyDescent="0.2">
      <c r="A8336" s="7" t="s">
        <v>20</v>
      </c>
      <c r="B8336" s="7" t="s">
        <v>27</v>
      </c>
      <c r="C8336" s="7" t="s">
        <v>26</v>
      </c>
      <c r="D8336" s="3">
        <v>45264</v>
      </c>
      <c r="E8336" s="3">
        <v>45264</v>
      </c>
      <c r="F8336" s="2">
        <f t="shared" si="1284"/>
        <v>2023</v>
      </c>
      <c r="G8336" s="2">
        <f t="shared" si="1285"/>
        <v>12</v>
      </c>
      <c r="H8336" s="2">
        <f t="shared" si="1286"/>
        <v>4</v>
      </c>
      <c r="I8336" s="2" t="str">
        <f t="shared" si="1287"/>
        <v>Diciembre</v>
      </c>
      <c r="L8336" s="2" t="str">
        <f t="shared" si="1288"/>
        <v>Índices y tasasIndicador bancario de referencia IBR 90 díasDiario4526545265</v>
      </c>
    </row>
    <row r="8337" spans="1:12" s="7" customFormat="1" ht="15.95" customHeight="1" x14ac:dyDescent="0.2">
      <c r="A8337" s="7" t="s">
        <v>20</v>
      </c>
      <c r="B8337" s="7" t="s">
        <v>27</v>
      </c>
      <c r="C8337" s="7" t="s">
        <v>26</v>
      </c>
      <c r="D8337" s="3">
        <v>45265</v>
      </c>
      <c r="E8337" s="3">
        <v>45265</v>
      </c>
      <c r="F8337" s="2">
        <f t="shared" si="1284"/>
        <v>2023</v>
      </c>
      <c r="G8337" s="2">
        <f t="shared" si="1285"/>
        <v>12</v>
      </c>
      <c r="H8337" s="2">
        <f t="shared" si="1286"/>
        <v>5</v>
      </c>
      <c r="I8337" s="2" t="str">
        <f t="shared" si="1287"/>
        <v>Diciembre</v>
      </c>
      <c r="L8337" s="2" t="str">
        <f t="shared" si="1288"/>
        <v>Índices y tasasIndicador bancario de referencia IBR 90 díasDiario4526645266</v>
      </c>
    </row>
    <row r="8338" spans="1:12" s="7" customFormat="1" ht="15.95" customHeight="1" x14ac:dyDescent="0.2">
      <c r="A8338" s="7" t="s">
        <v>20</v>
      </c>
      <c r="B8338" s="7" t="s">
        <v>27</v>
      </c>
      <c r="C8338" s="7" t="s">
        <v>26</v>
      </c>
      <c r="D8338" s="3">
        <v>45266</v>
      </c>
      <c r="E8338" s="3">
        <v>45266</v>
      </c>
      <c r="F8338" s="2">
        <f t="shared" si="1284"/>
        <v>2023</v>
      </c>
      <c r="G8338" s="2">
        <f t="shared" si="1285"/>
        <v>12</v>
      </c>
      <c r="H8338" s="2">
        <f t="shared" si="1286"/>
        <v>6</v>
      </c>
      <c r="I8338" s="2" t="str">
        <f t="shared" si="1287"/>
        <v>Diciembre</v>
      </c>
      <c r="L8338" s="2" t="str">
        <f t="shared" si="1288"/>
        <v>Índices y tasasIndicador bancario de referencia IBR 90 díasDiario4526745267</v>
      </c>
    </row>
    <row r="8339" spans="1:12" s="7" customFormat="1" ht="15.95" customHeight="1" x14ac:dyDescent="0.2">
      <c r="A8339" s="7" t="s">
        <v>20</v>
      </c>
      <c r="B8339" s="7" t="s">
        <v>27</v>
      </c>
      <c r="C8339" s="7" t="s">
        <v>26</v>
      </c>
      <c r="D8339" s="3">
        <v>45267</v>
      </c>
      <c r="E8339" s="3">
        <v>45267</v>
      </c>
      <c r="F8339" s="2">
        <f t="shared" si="1284"/>
        <v>2023</v>
      </c>
      <c r="G8339" s="2">
        <f t="shared" si="1285"/>
        <v>12</v>
      </c>
      <c r="H8339" s="2">
        <f t="shared" si="1286"/>
        <v>7</v>
      </c>
      <c r="I8339" s="2" t="str">
        <f t="shared" si="1287"/>
        <v>Diciembre</v>
      </c>
      <c r="L8339" s="2" t="str">
        <f t="shared" si="1288"/>
        <v>Índices y tasasIndicador bancario de referencia IBR 90 díasDiario4527145271</v>
      </c>
    </row>
    <row r="8340" spans="1:12" s="7" customFormat="1" ht="15.95" customHeight="1" x14ac:dyDescent="0.2">
      <c r="A8340" s="7" t="s">
        <v>20</v>
      </c>
      <c r="B8340" s="7" t="s">
        <v>27</v>
      </c>
      <c r="C8340" s="7" t="s">
        <v>26</v>
      </c>
      <c r="D8340" s="3">
        <v>45271</v>
      </c>
      <c r="E8340" s="3">
        <v>45271</v>
      </c>
      <c r="F8340" s="2">
        <f t="shared" si="1284"/>
        <v>2023</v>
      </c>
      <c r="G8340" s="2">
        <f t="shared" si="1285"/>
        <v>12</v>
      </c>
      <c r="H8340" s="2">
        <f t="shared" si="1286"/>
        <v>11</v>
      </c>
      <c r="I8340" s="2" t="str">
        <f t="shared" si="1287"/>
        <v>Diciembre</v>
      </c>
      <c r="L8340" s="2" t="str">
        <f t="shared" si="1288"/>
        <v>Índices y tasasIndicador bancario de referencia IBR 90 díasDiario4527245272</v>
      </c>
    </row>
    <row r="8341" spans="1:12" s="7" customFormat="1" ht="15.95" customHeight="1" x14ac:dyDescent="0.2">
      <c r="A8341" s="7" t="s">
        <v>20</v>
      </c>
      <c r="B8341" s="7" t="s">
        <v>27</v>
      </c>
      <c r="C8341" s="7" t="s">
        <v>26</v>
      </c>
      <c r="D8341" s="3">
        <v>45272</v>
      </c>
      <c r="E8341" s="3">
        <v>45272</v>
      </c>
      <c r="F8341" s="2">
        <f t="shared" si="1284"/>
        <v>2023</v>
      </c>
      <c r="G8341" s="2">
        <f t="shared" si="1285"/>
        <v>12</v>
      </c>
      <c r="H8341" s="2">
        <f t="shared" si="1286"/>
        <v>12</v>
      </c>
      <c r="I8341" s="2" t="str">
        <f t="shared" si="1287"/>
        <v>Diciembre</v>
      </c>
      <c r="L8341" s="2" t="str">
        <f t="shared" si="1288"/>
        <v>Índices y tasasIndicador bancario de referencia IBR 90 díasDiario4527345273</v>
      </c>
    </row>
    <row r="8342" spans="1:12" s="7" customFormat="1" ht="15.95" customHeight="1" x14ac:dyDescent="0.2">
      <c r="A8342" s="7" t="s">
        <v>20</v>
      </c>
      <c r="B8342" s="7" t="s">
        <v>27</v>
      </c>
      <c r="C8342" s="7" t="s">
        <v>26</v>
      </c>
      <c r="D8342" s="3">
        <v>45273</v>
      </c>
      <c r="E8342" s="3">
        <v>45273</v>
      </c>
      <c r="F8342" s="2">
        <f t="shared" si="1284"/>
        <v>2023</v>
      </c>
      <c r="G8342" s="2">
        <f t="shared" si="1285"/>
        <v>12</v>
      </c>
      <c r="H8342" s="2">
        <f t="shared" si="1286"/>
        <v>13</v>
      </c>
      <c r="I8342" s="2" t="str">
        <f t="shared" si="1287"/>
        <v>Diciembre</v>
      </c>
      <c r="L8342" s="2" t="str">
        <f t="shared" si="1288"/>
        <v>Índices y tasasIndicador bancario de referencia IBR 90 díasDiario4527445274</v>
      </c>
    </row>
    <row r="8343" spans="1:12" s="7" customFormat="1" ht="15.95" customHeight="1" x14ac:dyDescent="0.2">
      <c r="A8343" s="7" t="s">
        <v>20</v>
      </c>
      <c r="B8343" s="7" t="s">
        <v>27</v>
      </c>
      <c r="C8343" s="7" t="s">
        <v>26</v>
      </c>
      <c r="D8343" s="3">
        <v>45274</v>
      </c>
      <c r="E8343" s="3">
        <v>45274</v>
      </c>
      <c r="F8343" s="2">
        <f t="shared" si="1284"/>
        <v>2023</v>
      </c>
      <c r="G8343" s="2">
        <f t="shared" si="1285"/>
        <v>12</v>
      </c>
      <c r="H8343" s="2">
        <f t="shared" si="1286"/>
        <v>14</v>
      </c>
      <c r="I8343" s="2" t="str">
        <f t="shared" si="1287"/>
        <v>Diciembre</v>
      </c>
      <c r="L8343" s="2" t="str">
        <f t="shared" si="1288"/>
        <v>Índices y tasasIndicador bancario de referencia IBR 90 díasDiario4527545275</v>
      </c>
    </row>
    <row r="8344" spans="1:12" s="7" customFormat="1" ht="15.95" customHeight="1" x14ac:dyDescent="0.2">
      <c r="A8344" s="7" t="s">
        <v>20</v>
      </c>
      <c r="B8344" s="7" t="s">
        <v>27</v>
      </c>
      <c r="C8344" s="7" t="s">
        <v>26</v>
      </c>
      <c r="D8344" s="3">
        <v>45275</v>
      </c>
      <c r="E8344" s="3">
        <v>45275</v>
      </c>
      <c r="F8344" s="2">
        <f t="shared" si="1284"/>
        <v>2023</v>
      </c>
      <c r="G8344" s="2">
        <f t="shared" si="1285"/>
        <v>12</v>
      </c>
      <c r="H8344" s="2">
        <f t="shared" si="1286"/>
        <v>15</v>
      </c>
      <c r="I8344" s="2" t="str">
        <f t="shared" si="1287"/>
        <v>Diciembre</v>
      </c>
      <c r="L8344" s="2" t="str">
        <f t="shared" si="1288"/>
        <v>Índices y tasasIndicador bancario de referencia IBR 90 díasDiario4527845278</v>
      </c>
    </row>
    <row r="8345" spans="1:12" s="7" customFormat="1" ht="15.95" customHeight="1" x14ac:dyDescent="0.2">
      <c r="A8345" s="7" t="s">
        <v>20</v>
      </c>
      <c r="B8345" s="7" t="s">
        <v>27</v>
      </c>
      <c r="C8345" s="7" t="s">
        <v>26</v>
      </c>
      <c r="D8345" s="3">
        <v>45278</v>
      </c>
      <c r="E8345" s="3">
        <v>45278</v>
      </c>
      <c r="F8345" s="2">
        <f t="shared" si="1284"/>
        <v>2023</v>
      </c>
      <c r="G8345" s="2">
        <f t="shared" si="1285"/>
        <v>12</v>
      </c>
      <c r="H8345" s="2">
        <f t="shared" si="1286"/>
        <v>18</v>
      </c>
      <c r="I8345" s="2" t="str">
        <f t="shared" si="1287"/>
        <v>Diciembre</v>
      </c>
      <c r="L8345" s="2" t="str">
        <f t="shared" si="1288"/>
        <v>Índices y tasasIndicador bancario de referencia IBR 90 díasDiario4527945279</v>
      </c>
    </row>
    <row r="8346" spans="1:12" s="7" customFormat="1" ht="15.95" customHeight="1" x14ac:dyDescent="0.2">
      <c r="A8346" s="7" t="s">
        <v>20</v>
      </c>
      <c r="B8346" s="7" t="s">
        <v>27</v>
      </c>
      <c r="C8346" s="7" t="s">
        <v>26</v>
      </c>
      <c r="D8346" s="3">
        <v>45279</v>
      </c>
      <c r="E8346" s="3">
        <v>45279</v>
      </c>
      <c r="F8346" s="2">
        <f t="shared" si="1284"/>
        <v>2023</v>
      </c>
      <c r="G8346" s="2">
        <f t="shared" si="1285"/>
        <v>12</v>
      </c>
      <c r="H8346" s="2">
        <f t="shared" si="1286"/>
        <v>19</v>
      </c>
      <c r="I8346" s="2" t="str">
        <f t="shared" si="1287"/>
        <v>Diciembre</v>
      </c>
      <c r="L8346" s="2" t="str">
        <f t="shared" si="1288"/>
        <v>Índices y tasasIndicador bancario de referencia IBR 90 díasDiario4528045280</v>
      </c>
    </row>
    <row r="8347" spans="1:12" s="7" customFormat="1" ht="15.95" customHeight="1" x14ac:dyDescent="0.2">
      <c r="A8347" s="7" t="s">
        <v>20</v>
      </c>
      <c r="B8347" s="7" t="s">
        <v>27</v>
      </c>
      <c r="C8347" s="7" t="s">
        <v>26</v>
      </c>
      <c r="D8347" s="3">
        <v>45280</v>
      </c>
      <c r="E8347" s="3">
        <v>45280</v>
      </c>
      <c r="F8347" s="2">
        <f t="shared" si="1284"/>
        <v>2023</v>
      </c>
      <c r="G8347" s="2">
        <f t="shared" si="1285"/>
        <v>12</v>
      </c>
      <c r="H8347" s="2">
        <f t="shared" si="1286"/>
        <v>20</v>
      </c>
      <c r="I8347" s="2" t="str">
        <f t="shared" si="1287"/>
        <v>Diciembre</v>
      </c>
      <c r="L8347" s="2" t="str">
        <f t="shared" si="1288"/>
        <v>Índices y tasasIndicador bancario de referencia IBR 90 díasDiario4528145281</v>
      </c>
    </row>
    <row r="8348" spans="1:12" s="7" customFormat="1" ht="15.95" customHeight="1" x14ac:dyDescent="0.2">
      <c r="A8348" s="7" t="s">
        <v>20</v>
      </c>
      <c r="B8348" s="7" t="s">
        <v>27</v>
      </c>
      <c r="C8348" s="7" t="s">
        <v>26</v>
      </c>
      <c r="D8348" s="3">
        <v>45281</v>
      </c>
      <c r="E8348" s="3">
        <v>45281</v>
      </c>
      <c r="F8348" s="2">
        <f t="shared" si="1284"/>
        <v>2023</v>
      </c>
      <c r="G8348" s="2">
        <f t="shared" si="1285"/>
        <v>12</v>
      </c>
      <c r="H8348" s="2">
        <f t="shared" si="1286"/>
        <v>21</v>
      </c>
      <c r="I8348" s="2" t="str">
        <f t="shared" si="1287"/>
        <v>Diciembre</v>
      </c>
      <c r="L8348" s="2" t="str">
        <f t="shared" si="1288"/>
        <v>Índices y tasasIndicador bancario de referencia IBR 90 díasDiario4528245282</v>
      </c>
    </row>
    <row r="8349" spans="1:12" s="7" customFormat="1" ht="15.95" customHeight="1" x14ac:dyDescent="0.2">
      <c r="A8349" s="7" t="s">
        <v>20</v>
      </c>
      <c r="B8349" s="7" t="s">
        <v>27</v>
      </c>
      <c r="C8349" s="7" t="s">
        <v>26</v>
      </c>
      <c r="D8349" s="3">
        <v>45282</v>
      </c>
      <c r="E8349" s="3">
        <v>45282</v>
      </c>
      <c r="F8349" s="2">
        <f t="shared" si="1284"/>
        <v>2023</v>
      </c>
      <c r="G8349" s="2">
        <f t="shared" si="1285"/>
        <v>12</v>
      </c>
      <c r="H8349" s="2">
        <f t="shared" si="1286"/>
        <v>22</v>
      </c>
      <c r="I8349" s="2" t="str">
        <f t="shared" si="1287"/>
        <v>Diciembre</v>
      </c>
      <c r="L8349" s="2" t="str">
        <f t="shared" si="1288"/>
        <v>Índices y tasasIndicador bancario de referencia IBR 90 díasDiario4528645286</v>
      </c>
    </row>
    <row r="8350" spans="1:12" s="7" customFormat="1" ht="15.95" customHeight="1" x14ac:dyDescent="0.2">
      <c r="A8350" s="7" t="s">
        <v>20</v>
      </c>
      <c r="B8350" s="7" t="s">
        <v>27</v>
      </c>
      <c r="C8350" s="7" t="s">
        <v>26</v>
      </c>
      <c r="D8350" s="3">
        <v>45286</v>
      </c>
      <c r="E8350" s="3">
        <v>45286</v>
      </c>
      <c r="F8350" s="2">
        <f t="shared" si="1284"/>
        <v>2023</v>
      </c>
      <c r="G8350" s="2">
        <f t="shared" si="1285"/>
        <v>12</v>
      </c>
      <c r="H8350" s="2">
        <f t="shared" si="1286"/>
        <v>26</v>
      </c>
      <c r="I8350" s="2" t="str">
        <f t="shared" si="1287"/>
        <v>Diciembre</v>
      </c>
      <c r="L8350" s="2" t="str">
        <f t="shared" si="1288"/>
        <v>Índices y tasasIndicador bancario de referencia IBR 90 díasDiario4528745287</v>
      </c>
    </row>
    <row r="8351" spans="1:12" s="7" customFormat="1" ht="15.95" customHeight="1" x14ac:dyDescent="0.2">
      <c r="A8351" s="7" t="s">
        <v>20</v>
      </c>
      <c r="B8351" s="7" t="s">
        <v>27</v>
      </c>
      <c r="C8351" s="7" t="s">
        <v>26</v>
      </c>
      <c r="D8351" s="3">
        <v>45287</v>
      </c>
      <c r="E8351" s="3">
        <v>45287</v>
      </c>
      <c r="F8351" s="2">
        <f t="shared" si="1284"/>
        <v>2023</v>
      </c>
      <c r="G8351" s="2">
        <f t="shared" si="1285"/>
        <v>12</v>
      </c>
      <c r="H8351" s="2">
        <f t="shared" si="1286"/>
        <v>27</v>
      </c>
      <c r="I8351" s="2" t="str">
        <f t="shared" si="1287"/>
        <v>Diciembre</v>
      </c>
      <c r="L8351" s="2" t="str">
        <f t="shared" si="1288"/>
        <v>Índices y tasasIndicador bancario de referencia IBR 90 díasDiario4528845288</v>
      </c>
    </row>
    <row r="8352" spans="1:12" s="7" customFormat="1" ht="15.95" customHeight="1" x14ac:dyDescent="0.2">
      <c r="A8352" s="7" t="s">
        <v>20</v>
      </c>
      <c r="B8352" s="7" t="s">
        <v>27</v>
      </c>
      <c r="C8352" s="7" t="s">
        <v>26</v>
      </c>
      <c r="D8352" s="3">
        <v>45288</v>
      </c>
      <c r="E8352" s="3">
        <v>45288</v>
      </c>
      <c r="F8352" s="2">
        <f t="shared" si="1284"/>
        <v>2023</v>
      </c>
      <c r="G8352" s="2">
        <f t="shared" si="1285"/>
        <v>12</v>
      </c>
      <c r="H8352" s="2">
        <f t="shared" si="1286"/>
        <v>28</v>
      </c>
      <c r="I8352" s="2" t="str">
        <f t="shared" si="1287"/>
        <v>Diciembre</v>
      </c>
      <c r="L8352" s="2" t="str">
        <f t="shared" si="1288"/>
        <v>Índices y tasasIndicador bancario de referencia IBR 90 díasDiario4528945289</v>
      </c>
    </row>
    <row r="8353" spans="1:12" s="7" customFormat="1" ht="15.95" customHeight="1" x14ac:dyDescent="0.2">
      <c r="A8353" s="7" t="s">
        <v>20</v>
      </c>
      <c r="B8353" s="7" t="s">
        <v>27</v>
      </c>
      <c r="C8353" s="7" t="s">
        <v>26</v>
      </c>
      <c r="D8353" s="3">
        <v>45289</v>
      </c>
      <c r="E8353" s="3">
        <v>45289</v>
      </c>
      <c r="F8353" s="2">
        <f t="shared" si="1284"/>
        <v>2023</v>
      </c>
      <c r="G8353" s="2">
        <f t="shared" si="1285"/>
        <v>12</v>
      </c>
      <c r="H8353" s="2">
        <f t="shared" si="1286"/>
        <v>29</v>
      </c>
      <c r="I8353" s="2" t="str">
        <f t="shared" si="1287"/>
        <v>Diciembre</v>
      </c>
      <c r="L8353" s="2" t="str">
        <f t="shared" si="1288"/>
        <v>Índices y tasasIndicador bancario de referencia IBR 90 díasDiario4529345293</v>
      </c>
    </row>
    <row r="8354" spans="1:12" s="7" customFormat="1" ht="15.95" customHeight="1" x14ac:dyDescent="0.2">
      <c r="A8354" s="7" t="s">
        <v>20</v>
      </c>
      <c r="B8354" s="7" t="s">
        <v>27</v>
      </c>
      <c r="C8354" s="7" t="s">
        <v>26</v>
      </c>
      <c r="D8354" s="3">
        <v>45293</v>
      </c>
      <c r="E8354" s="3">
        <v>45293</v>
      </c>
      <c r="F8354" s="2">
        <f t="shared" si="1284"/>
        <v>2024</v>
      </c>
      <c r="G8354" s="2">
        <f t="shared" si="1285"/>
        <v>1</v>
      </c>
      <c r="H8354" s="2">
        <f t="shared" si="1286"/>
        <v>2</v>
      </c>
      <c r="I8354" s="2" t="str">
        <f t="shared" si="1287"/>
        <v>Enero</v>
      </c>
      <c r="L8354" s="2" t="str">
        <f t="shared" si="1288"/>
        <v>Índices y tasasIndicador bancario de referencia IBR 90 díasDiario4529445294</v>
      </c>
    </row>
    <row r="8355" spans="1:12" s="7" customFormat="1" ht="15.95" customHeight="1" x14ac:dyDescent="0.2">
      <c r="A8355" s="7" t="s">
        <v>20</v>
      </c>
      <c r="B8355" s="7" t="s">
        <v>27</v>
      </c>
      <c r="C8355" s="7" t="s">
        <v>26</v>
      </c>
      <c r="D8355" s="3">
        <v>45294</v>
      </c>
      <c r="E8355" s="3">
        <v>45294</v>
      </c>
      <c r="F8355" s="2">
        <f t="shared" si="1284"/>
        <v>2024</v>
      </c>
      <c r="G8355" s="2">
        <f t="shared" si="1285"/>
        <v>1</v>
      </c>
      <c r="H8355" s="2">
        <f t="shared" si="1286"/>
        <v>3</v>
      </c>
      <c r="I8355" s="2" t="str">
        <f t="shared" si="1287"/>
        <v>Enero</v>
      </c>
      <c r="L8355" s="2" t="str">
        <f t="shared" si="1288"/>
        <v>Índices y tasasIndicador bancario de referencia IBR 90 díasDiario4529545295</v>
      </c>
    </row>
    <row r="8356" spans="1:12" s="7" customFormat="1" ht="15.95" customHeight="1" x14ac:dyDescent="0.2">
      <c r="A8356" s="7" t="s">
        <v>20</v>
      </c>
      <c r="B8356" s="7" t="s">
        <v>27</v>
      </c>
      <c r="C8356" s="7" t="s">
        <v>26</v>
      </c>
      <c r="D8356" s="3">
        <v>45295</v>
      </c>
      <c r="E8356" s="3">
        <v>45295</v>
      </c>
      <c r="F8356" s="2">
        <f t="shared" si="1284"/>
        <v>2024</v>
      </c>
      <c r="G8356" s="2">
        <f t="shared" si="1285"/>
        <v>1</v>
      </c>
      <c r="H8356" s="2">
        <f t="shared" si="1286"/>
        <v>4</v>
      </c>
      <c r="I8356" s="2" t="str">
        <f t="shared" si="1287"/>
        <v>Enero</v>
      </c>
      <c r="L8356" s="2" t="str">
        <f t="shared" si="1288"/>
        <v>Índices y tasasIndicador bancario de referencia IBR 90 díasDiario4529645296</v>
      </c>
    </row>
    <row r="8357" spans="1:12" s="7" customFormat="1" ht="15.95" customHeight="1" x14ac:dyDescent="0.2">
      <c r="A8357" s="7" t="s">
        <v>20</v>
      </c>
      <c r="B8357" s="7" t="s">
        <v>27</v>
      </c>
      <c r="C8357" s="7" t="s">
        <v>26</v>
      </c>
      <c r="D8357" s="3">
        <v>45296</v>
      </c>
      <c r="E8357" s="3">
        <v>45296</v>
      </c>
      <c r="F8357" s="2">
        <f t="shared" si="1284"/>
        <v>2024</v>
      </c>
      <c r="G8357" s="2">
        <f t="shared" si="1285"/>
        <v>1</v>
      </c>
      <c r="H8357" s="2">
        <f t="shared" si="1286"/>
        <v>5</v>
      </c>
      <c r="I8357" s="2" t="str">
        <f t="shared" si="1287"/>
        <v>Enero</v>
      </c>
      <c r="L8357" s="2" t="str">
        <f t="shared" si="1288"/>
        <v>Índices y tasasIndicador bancario de referencia IBR 90 díasDiario4530045300</v>
      </c>
    </row>
    <row r="8358" spans="1:12" s="7" customFormat="1" ht="15.95" customHeight="1" x14ac:dyDescent="0.2">
      <c r="A8358" s="7" t="s">
        <v>20</v>
      </c>
      <c r="B8358" s="7" t="s">
        <v>27</v>
      </c>
      <c r="C8358" s="7" t="s">
        <v>26</v>
      </c>
      <c r="D8358" s="3">
        <v>45300</v>
      </c>
      <c r="E8358" s="3">
        <v>45300</v>
      </c>
      <c r="F8358" s="2">
        <f t="shared" si="1284"/>
        <v>2024</v>
      </c>
      <c r="G8358" s="2">
        <f t="shared" si="1285"/>
        <v>1</v>
      </c>
      <c r="H8358" s="2">
        <f t="shared" si="1286"/>
        <v>9</v>
      </c>
      <c r="I8358" s="2" t="str">
        <f t="shared" si="1287"/>
        <v>Enero</v>
      </c>
      <c r="L8358" s="2" t="str">
        <f t="shared" si="1288"/>
        <v>Índices y tasasIndicador bancario de referencia IBR 90 díasDiario4530145301</v>
      </c>
    </row>
    <row r="8359" spans="1:12" s="7" customFormat="1" ht="15.95" customHeight="1" x14ac:dyDescent="0.2">
      <c r="A8359" s="7" t="s">
        <v>20</v>
      </c>
      <c r="B8359" s="7" t="s">
        <v>27</v>
      </c>
      <c r="C8359" s="7" t="s">
        <v>26</v>
      </c>
      <c r="D8359" s="3">
        <v>45301</v>
      </c>
      <c r="E8359" s="3">
        <v>45301</v>
      </c>
      <c r="F8359" s="2">
        <f t="shared" si="1284"/>
        <v>2024</v>
      </c>
      <c r="G8359" s="2">
        <f t="shared" si="1285"/>
        <v>1</v>
      </c>
      <c r="H8359" s="2">
        <f t="shared" si="1286"/>
        <v>10</v>
      </c>
      <c r="I8359" s="2" t="str">
        <f t="shared" si="1287"/>
        <v>Enero</v>
      </c>
      <c r="L8359" s="2" t="str">
        <f t="shared" si="1288"/>
        <v>Índices y tasasIndicador bancario de referencia IBR 90 díasDiario4530245302</v>
      </c>
    </row>
    <row r="8360" spans="1:12" s="7" customFormat="1" ht="15.95" customHeight="1" x14ac:dyDescent="0.2">
      <c r="A8360" s="7" t="s">
        <v>20</v>
      </c>
      <c r="B8360" s="7" t="s">
        <v>27</v>
      </c>
      <c r="C8360" s="7" t="s">
        <v>26</v>
      </c>
      <c r="D8360" s="3">
        <v>45302</v>
      </c>
      <c r="E8360" s="3">
        <v>45302</v>
      </c>
      <c r="F8360" s="2">
        <f t="shared" si="1284"/>
        <v>2024</v>
      </c>
      <c r="G8360" s="2">
        <f t="shared" si="1285"/>
        <v>1</v>
      </c>
      <c r="H8360" s="2">
        <f t="shared" si="1286"/>
        <v>11</v>
      </c>
      <c r="I8360" s="2" t="str">
        <f t="shared" si="1287"/>
        <v>Enero</v>
      </c>
      <c r="L8360" s="2" t="str">
        <f t="shared" si="1288"/>
        <v>Índices y tasasIndicador bancario de referencia IBR 90 díasDiario4530345303</v>
      </c>
    </row>
    <row r="8361" spans="1:12" s="7" customFormat="1" ht="15.95" customHeight="1" x14ac:dyDescent="0.2">
      <c r="A8361" s="7" t="s">
        <v>20</v>
      </c>
      <c r="B8361" s="7" t="s">
        <v>27</v>
      </c>
      <c r="C8361" s="7" t="s">
        <v>26</v>
      </c>
      <c r="D8361" s="3">
        <v>45303</v>
      </c>
      <c r="E8361" s="3">
        <v>45303</v>
      </c>
      <c r="F8361" s="2">
        <f t="shared" si="1284"/>
        <v>2024</v>
      </c>
      <c r="G8361" s="2">
        <f t="shared" si="1285"/>
        <v>1</v>
      </c>
      <c r="H8361" s="2">
        <f t="shared" si="1286"/>
        <v>12</v>
      </c>
      <c r="I8361" s="2" t="str">
        <f t="shared" si="1287"/>
        <v>Enero</v>
      </c>
      <c r="L8361" s="2" t="str">
        <f t="shared" si="1288"/>
        <v>Índices y tasasIndicador bancario de referencia IBR 90 díasDiario4530645306</v>
      </c>
    </row>
    <row r="8362" spans="1:12" s="7" customFormat="1" ht="15.95" customHeight="1" x14ac:dyDescent="0.2">
      <c r="A8362" s="7" t="s">
        <v>20</v>
      </c>
      <c r="B8362" s="7" t="s">
        <v>27</v>
      </c>
      <c r="C8362" s="7" t="s">
        <v>26</v>
      </c>
      <c r="D8362" s="3">
        <v>45306</v>
      </c>
      <c r="E8362" s="3">
        <v>45306</v>
      </c>
      <c r="F8362" s="2">
        <f t="shared" si="1284"/>
        <v>2024</v>
      </c>
      <c r="G8362" s="2">
        <f t="shared" si="1285"/>
        <v>1</v>
      </c>
      <c r="H8362" s="2">
        <f t="shared" si="1286"/>
        <v>15</v>
      </c>
      <c r="I8362" s="2" t="str">
        <f t="shared" si="1287"/>
        <v>Enero</v>
      </c>
      <c r="L8362" s="2" t="str">
        <f t="shared" si="1288"/>
        <v>Índices y tasasIndicador bancario de referencia IBR 90 díasDiario4530745307</v>
      </c>
    </row>
    <row r="8363" spans="1:12" s="7" customFormat="1" ht="15.95" customHeight="1" x14ac:dyDescent="0.2">
      <c r="A8363" s="7" t="s">
        <v>20</v>
      </c>
      <c r="B8363" s="7" t="s">
        <v>27</v>
      </c>
      <c r="C8363" s="7" t="s">
        <v>26</v>
      </c>
      <c r="D8363" s="3">
        <v>45307</v>
      </c>
      <c r="E8363" s="3">
        <v>45307</v>
      </c>
      <c r="F8363" s="2">
        <f t="shared" si="1284"/>
        <v>2024</v>
      </c>
      <c r="G8363" s="2">
        <f t="shared" si="1285"/>
        <v>1</v>
      </c>
      <c r="H8363" s="2">
        <f t="shared" si="1286"/>
        <v>16</v>
      </c>
      <c r="I8363" s="2" t="str">
        <f t="shared" si="1287"/>
        <v>Enero</v>
      </c>
      <c r="L8363" s="2" t="str">
        <f t="shared" si="1288"/>
        <v>Índices y tasasIndicador bancario de referencia IBR 90 díasDiario4530845308</v>
      </c>
    </row>
    <row r="8364" spans="1:12" s="7" customFormat="1" ht="15.95" customHeight="1" x14ac:dyDescent="0.2">
      <c r="A8364" s="7" t="s">
        <v>20</v>
      </c>
      <c r="B8364" s="7" t="s">
        <v>27</v>
      </c>
      <c r="C8364" s="7" t="s">
        <v>26</v>
      </c>
      <c r="D8364" s="3">
        <v>45308</v>
      </c>
      <c r="E8364" s="3">
        <v>45308</v>
      </c>
      <c r="F8364" s="2">
        <f t="shared" si="1284"/>
        <v>2024</v>
      </c>
      <c r="G8364" s="2">
        <f t="shared" si="1285"/>
        <v>1</v>
      </c>
      <c r="H8364" s="2">
        <f t="shared" si="1286"/>
        <v>17</v>
      </c>
      <c r="I8364" s="2" t="str">
        <f t="shared" si="1287"/>
        <v>Enero</v>
      </c>
      <c r="L8364" s="2" t="str">
        <f t="shared" si="1288"/>
        <v>Índices y tasasIndicador bancario de referencia IBR 90 díasDiario4530945309</v>
      </c>
    </row>
    <row r="8365" spans="1:12" s="7" customFormat="1" ht="15.95" customHeight="1" x14ac:dyDescent="0.2">
      <c r="A8365" s="7" t="s">
        <v>20</v>
      </c>
      <c r="B8365" s="7" t="s">
        <v>27</v>
      </c>
      <c r="C8365" s="7" t="s">
        <v>26</v>
      </c>
      <c r="D8365" s="3">
        <v>45309</v>
      </c>
      <c r="E8365" s="3">
        <v>45309</v>
      </c>
      <c r="F8365" s="2">
        <f t="shared" ref="F8365:F8428" si="1289">YEAR(E8365)</f>
        <v>2024</v>
      </c>
      <c r="G8365" s="2">
        <f t="shared" ref="G8365:G8428" si="1290">MONTH(E8365)</f>
        <v>1</v>
      </c>
      <c r="H8365" s="2">
        <f t="shared" ref="H8365:H8428" si="1291">DAY(E8365)</f>
        <v>18</v>
      </c>
      <c r="I8365" s="2" t="str">
        <f t="shared" ref="I8365:I8428" si="1292">CHOOSE(G8365,"Enero","Febrero","Marzo","Abril","Mayo","Junio","Julio","Agosto","Septiembre","Octubre","Noviembre","Diciembre")</f>
        <v>Enero</v>
      </c>
      <c r="L8365" s="2" t="str">
        <f t="shared" si="1288"/>
        <v>Índices y tasasIndicador bancario de referencia IBR 90 díasDiario4531045310</v>
      </c>
    </row>
    <row r="8366" spans="1:12" s="7" customFormat="1" ht="15.95" customHeight="1" x14ac:dyDescent="0.2">
      <c r="A8366" s="7" t="s">
        <v>20</v>
      </c>
      <c r="B8366" s="7" t="s">
        <v>27</v>
      </c>
      <c r="C8366" s="7" t="s">
        <v>26</v>
      </c>
      <c r="D8366" s="3">
        <v>45310</v>
      </c>
      <c r="E8366" s="3">
        <v>45310</v>
      </c>
      <c r="F8366" s="2">
        <f t="shared" si="1289"/>
        <v>2024</v>
      </c>
      <c r="G8366" s="2">
        <f t="shared" si="1290"/>
        <v>1</v>
      </c>
      <c r="H8366" s="2">
        <f t="shared" si="1291"/>
        <v>19</v>
      </c>
      <c r="I8366" s="2" t="str">
        <f t="shared" si="1292"/>
        <v>Enero</v>
      </c>
      <c r="L8366" s="2" t="str">
        <f t="shared" si="1288"/>
        <v>Índices y tasasIndicador bancario de referencia IBR 90 díasDiario4531345313</v>
      </c>
    </row>
    <row r="8367" spans="1:12" s="7" customFormat="1" ht="15.95" customHeight="1" x14ac:dyDescent="0.2">
      <c r="A8367" s="7" t="s">
        <v>20</v>
      </c>
      <c r="B8367" s="7" t="s">
        <v>27</v>
      </c>
      <c r="C8367" s="7" t="s">
        <v>26</v>
      </c>
      <c r="D8367" s="3">
        <v>45313</v>
      </c>
      <c r="E8367" s="3">
        <v>45313</v>
      </c>
      <c r="F8367" s="2">
        <f t="shared" si="1289"/>
        <v>2024</v>
      </c>
      <c r="G8367" s="2">
        <f t="shared" si="1290"/>
        <v>1</v>
      </c>
      <c r="H8367" s="2">
        <f t="shared" si="1291"/>
        <v>22</v>
      </c>
      <c r="I8367" s="2" t="str">
        <f t="shared" si="1292"/>
        <v>Enero</v>
      </c>
      <c r="L8367" s="2" t="str">
        <f t="shared" si="1288"/>
        <v>Índices y tasasIndicador bancario de referencia IBR 90 díasDiario4531445314</v>
      </c>
    </row>
    <row r="8368" spans="1:12" s="7" customFormat="1" ht="15.95" customHeight="1" x14ac:dyDescent="0.2">
      <c r="A8368" s="7" t="s">
        <v>20</v>
      </c>
      <c r="B8368" s="7" t="s">
        <v>27</v>
      </c>
      <c r="C8368" s="7" t="s">
        <v>26</v>
      </c>
      <c r="D8368" s="3">
        <v>45314</v>
      </c>
      <c r="E8368" s="3">
        <v>45314</v>
      </c>
      <c r="F8368" s="2">
        <f t="shared" si="1289"/>
        <v>2024</v>
      </c>
      <c r="G8368" s="2">
        <f t="shared" si="1290"/>
        <v>1</v>
      </c>
      <c r="H8368" s="2">
        <f t="shared" si="1291"/>
        <v>23</v>
      </c>
      <c r="I8368" s="2" t="str">
        <f t="shared" si="1292"/>
        <v>Enero</v>
      </c>
      <c r="L8368" s="2" t="str">
        <f t="shared" si="1288"/>
        <v>Índices y tasasIndicador bancario de referencia IBR 90 díasDiario4531545315</v>
      </c>
    </row>
    <row r="8369" spans="1:12" s="7" customFormat="1" ht="15.95" customHeight="1" x14ac:dyDescent="0.2">
      <c r="A8369" s="7" t="s">
        <v>20</v>
      </c>
      <c r="B8369" s="7" t="s">
        <v>27</v>
      </c>
      <c r="C8369" s="7" t="s">
        <v>26</v>
      </c>
      <c r="D8369" s="3">
        <v>45315</v>
      </c>
      <c r="E8369" s="3">
        <v>45315</v>
      </c>
      <c r="F8369" s="2">
        <f t="shared" si="1289"/>
        <v>2024</v>
      </c>
      <c r="G8369" s="2">
        <f t="shared" si="1290"/>
        <v>1</v>
      </c>
      <c r="H8369" s="2">
        <f t="shared" si="1291"/>
        <v>24</v>
      </c>
      <c r="I8369" s="2" t="str">
        <f t="shared" si="1292"/>
        <v>Enero</v>
      </c>
      <c r="L8369" s="2" t="str">
        <f t="shared" si="1288"/>
        <v>Índices y tasasIndicador bancario de referencia IBR 90 díasDiario4531645316</v>
      </c>
    </row>
    <row r="8370" spans="1:12" s="7" customFormat="1" ht="15.95" customHeight="1" x14ac:dyDescent="0.2">
      <c r="A8370" s="7" t="s">
        <v>20</v>
      </c>
      <c r="B8370" s="7" t="s">
        <v>27</v>
      </c>
      <c r="C8370" s="7" t="s">
        <v>26</v>
      </c>
      <c r="D8370" s="3">
        <v>45316</v>
      </c>
      <c r="E8370" s="3">
        <v>45316</v>
      </c>
      <c r="F8370" s="2">
        <f t="shared" si="1289"/>
        <v>2024</v>
      </c>
      <c r="G8370" s="2">
        <f t="shared" si="1290"/>
        <v>1</v>
      </c>
      <c r="H8370" s="2">
        <f t="shared" si="1291"/>
        <v>25</v>
      </c>
      <c r="I8370" s="2" t="str">
        <f t="shared" si="1292"/>
        <v>Enero</v>
      </c>
      <c r="L8370" s="2" t="str">
        <f t="shared" si="1288"/>
        <v>Índices y tasasIndicador bancario de referencia IBR 90 díasDiario4531745317</v>
      </c>
    </row>
    <row r="8371" spans="1:12" s="7" customFormat="1" ht="15.95" customHeight="1" x14ac:dyDescent="0.2">
      <c r="A8371" s="7" t="s">
        <v>20</v>
      </c>
      <c r="B8371" s="7" t="s">
        <v>27</v>
      </c>
      <c r="C8371" s="7" t="s">
        <v>26</v>
      </c>
      <c r="D8371" s="3">
        <v>45317</v>
      </c>
      <c r="E8371" s="3">
        <v>45317</v>
      </c>
      <c r="F8371" s="2">
        <f t="shared" si="1289"/>
        <v>2024</v>
      </c>
      <c r="G8371" s="2">
        <f t="shared" si="1290"/>
        <v>1</v>
      </c>
      <c r="H8371" s="2">
        <f t="shared" si="1291"/>
        <v>26</v>
      </c>
      <c r="I8371" s="2" t="str">
        <f t="shared" si="1292"/>
        <v>Enero</v>
      </c>
      <c r="L8371" s="2" t="str">
        <f t="shared" si="1288"/>
        <v>Índices y tasasIndicador bancario de referencia IBR 90 díasDiario4532045320</v>
      </c>
    </row>
    <row r="8372" spans="1:12" s="7" customFormat="1" ht="15.95" customHeight="1" x14ac:dyDescent="0.2">
      <c r="A8372" s="7" t="s">
        <v>20</v>
      </c>
      <c r="B8372" s="7" t="s">
        <v>27</v>
      </c>
      <c r="C8372" s="7" t="s">
        <v>26</v>
      </c>
      <c r="D8372" s="3">
        <v>45320</v>
      </c>
      <c r="E8372" s="3">
        <v>45320</v>
      </c>
      <c r="F8372" s="2">
        <f t="shared" si="1289"/>
        <v>2024</v>
      </c>
      <c r="G8372" s="2">
        <f t="shared" si="1290"/>
        <v>1</v>
      </c>
      <c r="H8372" s="2">
        <f t="shared" si="1291"/>
        <v>29</v>
      </c>
      <c r="I8372" s="2" t="str">
        <f t="shared" si="1292"/>
        <v>Enero</v>
      </c>
      <c r="L8372" s="2" t="str">
        <f t="shared" si="1288"/>
        <v>Índices y tasasIndicador bancario de referencia IBR 90 díasDiario4532145321</v>
      </c>
    </row>
    <row r="8373" spans="1:12" s="7" customFormat="1" ht="15.95" customHeight="1" x14ac:dyDescent="0.2">
      <c r="A8373" s="7" t="s">
        <v>20</v>
      </c>
      <c r="B8373" s="7" t="s">
        <v>27</v>
      </c>
      <c r="C8373" s="7" t="s">
        <v>26</v>
      </c>
      <c r="D8373" s="3">
        <v>45321</v>
      </c>
      <c r="E8373" s="3">
        <v>45321</v>
      </c>
      <c r="F8373" s="2">
        <f t="shared" si="1289"/>
        <v>2024</v>
      </c>
      <c r="G8373" s="2">
        <f t="shared" si="1290"/>
        <v>1</v>
      </c>
      <c r="H8373" s="2">
        <f t="shared" si="1291"/>
        <v>30</v>
      </c>
      <c r="I8373" s="2" t="str">
        <f t="shared" si="1292"/>
        <v>Enero</v>
      </c>
      <c r="L8373" s="2" t="str">
        <f t="shared" si="1288"/>
        <v>Índices y tasasIndicador bancario de referencia IBR 90 díasDiario4532245322</v>
      </c>
    </row>
    <row r="8374" spans="1:12" s="7" customFormat="1" ht="15.95" customHeight="1" x14ac:dyDescent="0.2">
      <c r="A8374" s="7" t="s">
        <v>20</v>
      </c>
      <c r="B8374" s="7" t="s">
        <v>27</v>
      </c>
      <c r="C8374" s="7" t="s">
        <v>26</v>
      </c>
      <c r="D8374" s="3">
        <v>45322</v>
      </c>
      <c r="E8374" s="3">
        <v>45322</v>
      </c>
      <c r="F8374" s="2">
        <f t="shared" si="1289"/>
        <v>2024</v>
      </c>
      <c r="G8374" s="2">
        <f t="shared" si="1290"/>
        <v>1</v>
      </c>
      <c r="H8374" s="2">
        <f t="shared" si="1291"/>
        <v>31</v>
      </c>
      <c r="I8374" s="2" t="str">
        <f t="shared" si="1292"/>
        <v>Enero</v>
      </c>
      <c r="L8374" s="2" t="str">
        <f t="shared" si="1288"/>
        <v>Índices y tasasIndicador bancario de referencia IBR 90 díasDiario4532345323</v>
      </c>
    </row>
    <row r="8375" spans="1:12" s="7" customFormat="1" ht="15.95" customHeight="1" x14ac:dyDescent="0.2">
      <c r="A8375" s="7" t="s">
        <v>20</v>
      </c>
      <c r="B8375" s="7" t="s">
        <v>27</v>
      </c>
      <c r="C8375" s="7" t="s">
        <v>26</v>
      </c>
      <c r="D8375" s="3">
        <v>45323</v>
      </c>
      <c r="E8375" s="3">
        <v>45323</v>
      </c>
      <c r="F8375" s="2">
        <f t="shared" si="1289"/>
        <v>2024</v>
      </c>
      <c r="G8375" s="2">
        <f t="shared" si="1290"/>
        <v>2</v>
      </c>
      <c r="H8375" s="2">
        <f t="shared" si="1291"/>
        <v>1</v>
      </c>
      <c r="I8375" s="2" t="str">
        <f t="shared" si="1292"/>
        <v>Febrero</v>
      </c>
      <c r="L8375" s="2" t="str">
        <f t="shared" si="1288"/>
        <v>Índices y tasasIndicador bancario de referencia IBR 90 díasDiario4532445324</v>
      </c>
    </row>
    <row r="8376" spans="1:12" s="7" customFormat="1" ht="15.95" customHeight="1" x14ac:dyDescent="0.2">
      <c r="A8376" s="7" t="s">
        <v>20</v>
      </c>
      <c r="B8376" s="7" t="s">
        <v>27</v>
      </c>
      <c r="C8376" s="7" t="s">
        <v>26</v>
      </c>
      <c r="D8376" s="3">
        <v>45324</v>
      </c>
      <c r="E8376" s="3">
        <v>45324</v>
      </c>
      <c r="F8376" s="2">
        <f t="shared" si="1289"/>
        <v>2024</v>
      </c>
      <c r="G8376" s="2">
        <f t="shared" si="1290"/>
        <v>2</v>
      </c>
      <c r="H8376" s="2">
        <f t="shared" si="1291"/>
        <v>2</v>
      </c>
      <c r="I8376" s="2" t="str">
        <f t="shared" si="1292"/>
        <v>Febrero</v>
      </c>
      <c r="L8376" s="2" t="str">
        <f t="shared" si="1288"/>
        <v>Índices y tasasIndicador bancario de referencia IBR 90 díasDiario4532745327</v>
      </c>
    </row>
    <row r="8377" spans="1:12" s="7" customFormat="1" ht="15.95" customHeight="1" x14ac:dyDescent="0.2">
      <c r="A8377" s="7" t="s">
        <v>20</v>
      </c>
      <c r="B8377" s="7" t="s">
        <v>27</v>
      </c>
      <c r="C8377" s="7" t="s">
        <v>26</v>
      </c>
      <c r="D8377" s="3">
        <v>45327</v>
      </c>
      <c r="E8377" s="3">
        <v>45327</v>
      </c>
      <c r="F8377" s="2">
        <f t="shared" si="1289"/>
        <v>2024</v>
      </c>
      <c r="G8377" s="2">
        <f t="shared" si="1290"/>
        <v>2</v>
      </c>
      <c r="H8377" s="2">
        <f t="shared" si="1291"/>
        <v>5</v>
      </c>
      <c r="I8377" s="2" t="str">
        <f t="shared" si="1292"/>
        <v>Febrero</v>
      </c>
      <c r="L8377" s="2" t="str">
        <f t="shared" si="1288"/>
        <v>Índices y tasasIndicador bancario de referencia IBR 90 díasDiario4532845328</v>
      </c>
    </row>
    <row r="8378" spans="1:12" s="7" customFormat="1" ht="15.95" customHeight="1" x14ac:dyDescent="0.2">
      <c r="A8378" s="7" t="s">
        <v>20</v>
      </c>
      <c r="B8378" s="7" t="s">
        <v>27</v>
      </c>
      <c r="C8378" s="7" t="s">
        <v>26</v>
      </c>
      <c r="D8378" s="3">
        <v>45328</v>
      </c>
      <c r="E8378" s="3">
        <v>45328</v>
      </c>
      <c r="F8378" s="2">
        <f t="shared" si="1289"/>
        <v>2024</v>
      </c>
      <c r="G8378" s="2">
        <f t="shared" si="1290"/>
        <v>2</v>
      </c>
      <c r="H8378" s="2">
        <f t="shared" si="1291"/>
        <v>6</v>
      </c>
      <c r="I8378" s="2" t="str">
        <f t="shared" si="1292"/>
        <v>Febrero</v>
      </c>
      <c r="L8378" s="2" t="str">
        <f t="shared" si="1288"/>
        <v>Índices y tasasIndicador bancario de referencia IBR 90 díasDiario4532945329</v>
      </c>
    </row>
    <row r="8379" spans="1:12" s="7" customFormat="1" ht="15.95" customHeight="1" x14ac:dyDescent="0.2">
      <c r="A8379" s="7" t="s">
        <v>20</v>
      </c>
      <c r="B8379" s="7" t="s">
        <v>27</v>
      </c>
      <c r="C8379" s="7" t="s">
        <v>26</v>
      </c>
      <c r="D8379" s="3">
        <v>45329</v>
      </c>
      <c r="E8379" s="3">
        <v>45329</v>
      </c>
      <c r="F8379" s="2">
        <f t="shared" si="1289"/>
        <v>2024</v>
      </c>
      <c r="G8379" s="2">
        <f t="shared" si="1290"/>
        <v>2</v>
      </c>
      <c r="H8379" s="2">
        <f t="shared" si="1291"/>
        <v>7</v>
      </c>
      <c r="I8379" s="2" t="str">
        <f t="shared" si="1292"/>
        <v>Febrero</v>
      </c>
      <c r="L8379" s="2" t="str">
        <f t="shared" si="1288"/>
        <v>Índices y tasasIndicador bancario de referencia IBR 90 díasDiario4533045330</v>
      </c>
    </row>
    <row r="8380" spans="1:12" s="7" customFormat="1" ht="15.95" customHeight="1" x14ac:dyDescent="0.2">
      <c r="A8380" s="7" t="s">
        <v>20</v>
      </c>
      <c r="B8380" s="7" t="s">
        <v>27</v>
      </c>
      <c r="C8380" s="7" t="s">
        <v>26</v>
      </c>
      <c r="D8380" s="3">
        <v>45330</v>
      </c>
      <c r="E8380" s="3">
        <v>45330</v>
      </c>
      <c r="F8380" s="2">
        <f t="shared" si="1289"/>
        <v>2024</v>
      </c>
      <c r="G8380" s="2">
        <f t="shared" si="1290"/>
        <v>2</v>
      </c>
      <c r="H8380" s="2">
        <f t="shared" si="1291"/>
        <v>8</v>
      </c>
      <c r="I8380" s="2" t="str">
        <f t="shared" si="1292"/>
        <v>Febrero</v>
      </c>
      <c r="L8380" s="2" t="str">
        <f t="shared" si="1288"/>
        <v>Índices y tasasIndicador bancario de referencia IBR 90 díasDiario4533145331</v>
      </c>
    </row>
    <row r="8381" spans="1:12" s="7" customFormat="1" ht="15.95" customHeight="1" x14ac:dyDescent="0.2">
      <c r="A8381" s="7" t="s">
        <v>20</v>
      </c>
      <c r="B8381" s="7" t="s">
        <v>27</v>
      </c>
      <c r="C8381" s="7" t="s">
        <v>26</v>
      </c>
      <c r="D8381" s="3">
        <v>45331</v>
      </c>
      <c r="E8381" s="3">
        <v>45331</v>
      </c>
      <c r="F8381" s="2">
        <f t="shared" si="1289"/>
        <v>2024</v>
      </c>
      <c r="G8381" s="2">
        <f t="shared" si="1290"/>
        <v>2</v>
      </c>
      <c r="H8381" s="2">
        <f t="shared" si="1291"/>
        <v>9</v>
      </c>
      <c r="I8381" s="2" t="str">
        <f t="shared" si="1292"/>
        <v>Febrero</v>
      </c>
      <c r="L8381" s="2" t="str">
        <f t="shared" si="1288"/>
        <v>Índices y tasasIndicador bancario de referencia IBR 90 díasDiario4533445334</v>
      </c>
    </row>
    <row r="8382" spans="1:12" s="7" customFormat="1" ht="15.95" customHeight="1" x14ac:dyDescent="0.2">
      <c r="A8382" s="7" t="s">
        <v>20</v>
      </c>
      <c r="B8382" s="7" t="s">
        <v>27</v>
      </c>
      <c r="C8382" s="7" t="s">
        <v>26</v>
      </c>
      <c r="D8382" s="3">
        <v>45334</v>
      </c>
      <c r="E8382" s="3">
        <v>45334</v>
      </c>
      <c r="F8382" s="2">
        <f t="shared" si="1289"/>
        <v>2024</v>
      </c>
      <c r="G8382" s="2">
        <f t="shared" si="1290"/>
        <v>2</v>
      </c>
      <c r="H8382" s="2">
        <f t="shared" si="1291"/>
        <v>12</v>
      </c>
      <c r="I8382" s="2" t="str">
        <f t="shared" si="1292"/>
        <v>Febrero</v>
      </c>
      <c r="L8382" s="2" t="str">
        <f t="shared" si="1288"/>
        <v>Índices y tasasIndicador bancario de referencia IBR 90 díasDiario4533545335</v>
      </c>
    </row>
    <row r="8383" spans="1:12" s="7" customFormat="1" ht="15.95" customHeight="1" x14ac:dyDescent="0.2">
      <c r="A8383" s="7" t="s">
        <v>20</v>
      </c>
      <c r="B8383" s="7" t="s">
        <v>27</v>
      </c>
      <c r="C8383" s="7" t="s">
        <v>26</v>
      </c>
      <c r="D8383" s="3">
        <v>45335</v>
      </c>
      <c r="E8383" s="3">
        <v>45335</v>
      </c>
      <c r="F8383" s="2">
        <f t="shared" si="1289"/>
        <v>2024</v>
      </c>
      <c r="G8383" s="2">
        <f t="shared" si="1290"/>
        <v>2</v>
      </c>
      <c r="H8383" s="2">
        <f t="shared" si="1291"/>
        <v>13</v>
      </c>
      <c r="I8383" s="2" t="str">
        <f t="shared" si="1292"/>
        <v>Febrero</v>
      </c>
      <c r="L8383" s="2" t="str">
        <f t="shared" si="1288"/>
        <v>Índices y tasasIndicador bancario de referencia IBR 90 díasDiario4533645336</v>
      </c>
    </row>
    <row r="8384" spans="1:12" s="7" customFormat="1" ht="15.95" customHeight="1" x14ac:dyDescent="0.2">
      <c r="A8384" s="7" t="s">
        <v>20</v>
      </c>
      <c r="B8384" s="7" t="s">
        <v>27</v>
      </c>
      <c r="C8384" s="7" t="s">
        <v>26</v>
      </c>
      <c r="D8384" s="3">
        <v>45336</v>
      </c>
      <c r="E8384" s="3">
        <v>45336</v>
      </c>
      <c r="F8384" s="2">
        <f t="shared" si="1289"/>
        <v>2024</v>
      </c>
      <c r="G8384" s="2">
        <f t="shared" si="1290"/>
        <v>2</v>
      </c>
      <c r="H8384" s="2">
        <f t="shared" si="1291"/>
        <v>14</v>
      </c>
      <c r="I8384" s="2" t="str">
        <f t="shared" si="1292"/>
        <v>Febrero</v>
      </c>
      <c r="L8384" s="2" t="str">
        <f t="shared" si="1288"/>
        <v>Índices y tasasIndicador bancario de referencia IBR 90 díasDiario4533745337</v>
      </c>
    </row>
    <row r="8385" spans="1:12" s="7" customFormat="1" ht="15.95" customHeight="1" x14ac:dyDescent="0.2">
      <c r="A8385" s="7" t="s">
        <v>20</v>
      </c>
      <c r="B8385" s="7" t="s">
        <v>27</v>
      </c>
      <c r="C8385" s="7" t="s">
        <v>26</v>
      </c>
      <c r="D8385" s="3">
        <v>45337</v>
      </c>
      <c r="E8385" s="3">
        <v>45337</v>
      </c>
      <c r="F8385" s="2">
        <f t="shared" si="1289"/>
        <v>2024</v>
      </c>
      <c r="G8385" s="2">
        <f t="shared" si="1290"/>
        <v>2</v>
      </c>
      <c r="H8385" s="2">
        <f t="shared" si="1291"/>
        <v>15</v>
      </c>
      <c r="I8385" s="2" t="str">
        <f t="shared" si="1292"/>
        <v>Febrero</v>
      </c>
      <c r="L8385" s="2" t="str">
        <f t="shared" si="1288"/>
        <v>Índices y tasasIndicador bancario de referencia IBR 90 díasDiario4533845338</v>
      </c>
    </row>
    <row r="8386" spans="1:12" s="7" customFormat="1" ht="15.95" customHeight="1" x14ac:dyDescent="0.2">
      <c r="A8386" s="7" t="s">
        <v>20</v>
      </c>
      <c r="B8386" s="7" t="s">
        <v>27</v>
      </c>
      <c r="C8386" s="7" t="s">
        <v>26</v>
      </c>
      <c r="D8386" s="3">
        <v>45338</v>
      </c>
      <c r="E8386" s="3">
        <v>45338</v>
      </c>
      <c r="F8386" s="2">
        <f t="shared" si="1289"/>
        <v>2024</v>
      </c>
      <c r="G8386" s="2">
        <f t="shared" si="1290"/>
        <v>2</v>
      </c>
      <c r="H8386" s="2">
        <f t="shared" si="1291"/>
        <v>16</v>
      </c>
      <c r="I8386" s="2" t="str">
        <f t="shared" si="1292"/>
        <v>Febrero</v>
      </c>
      <c r="L8386" s="2" t="str">
        <f t="shared" si="1288"/>
        <v>Índices y tasasIndicador bancario de referencia IBR 90 díasDiario4534145341</v>
      </c>
    </row>
    <row r="8387" spans="1:12" s="7" customFormat="1" ht="15.95" customHeight="1" x14ac:dyDescent="0.2">
      <c r="A8387" s="7" t="s">
        <v>20</v>
      </c>
      <c r="B8387" s="7" t="s">
        <v>27</v>
      </c>
      <c r="C8387" s="7" t="s">
        <v>26</v>
      </c>
      <c r="D8387" s="3">
        <v>45341</v>
      </c>
      <c r="E8387" s="3">
        <v>45341</v>
      </c>
      <c r="F8387" s="2">
        <f t="shared" si="1289"/>
        <v>2024</v>
      </c>
      <c r="G8387" s="2">
        <f t="shared" si="1290"/>
        <v>2</v>
      </c>
      <c r="H8387" s="2">
        <f t="shared" si="1291"/>
        <v>19</v>
      </c>
      <c r="I8387" s="2" t="str">
        <f t="shared" si="1292"/>
        <v>Febrero</v>
      </c>
      <c r="L8387" s="2" t="str">
        <f t="shared" si="1288"/>
        <v>Índices y tasasIndicador bancario de referencia IBR 90 díasDiario4534245342</v>
      </c>
    </row>
    <row r="8388" spans="1:12" s="7" customFormat="1" ht="15.95" customHeight="1" x14ac:dyDescent="0.2">
      <c r="A8388" s="7" t="s">
        <v>20</v>
      </c>
      <c r="B8388" s="7" t="s">
        <v>27</v>
      </c>
      <c r="C8388" s="7" t="s">
        <v>26</v>
      </c>
      <c r="D8388" s="3">
        <v>45342</v>
      </c>
      <c r="E8388" s="3">
        <v>45342</v>
      </c>
      <c r="F8388" s="2">
        <f t="shared" si="1289"/>
        <v>2024</v>
      </c>
      <c r="G8388" s="2">
        <f t="shared" si="1290"/>
        <v>2</v>
      </c>
      <c r="H8388" s="2">
        <f t="shared" si="1291"/>
        <v>20</v>
      </c>
      <c r="I8388" s="2" t="str">
        <f t="shared" si="1292"/>
        <v>Febrero</v>
      </c>
      <c r="L8388" s="2" t="str">
        <f t="shared" si="1288"/>
        <v>Índices y tasasIndicador bancario de referencia IBR 90 díasDiario4534345343</v>
      </c>
    </row>
    <row r="8389" spans="1:12" s="7" customFormat="1" ht="15.95" customHeight="1" x14ac:dyDescent="0.2">
      <c r="A8389" s="7" t="s">
        <v>20</v>
      </c>
      <c r="B8389" s="7" t="s">
        <v>27</v>
      </c>
      <c r="C8389" s="7" t="s">
        <v>26</v>
      </c>
      <c r="D8389" s="3">
        <v>45343</v>
      </c>
      <c r="E8389" s="3">
        <v>45343</v>
      </c>
      <c r="F8389" s="2">
        <f t="shared" si="1289"/>
        <v>2024</v>
      </c>
      <c r="G8389" s="2">
        <f t="shared" si="1290"/>
        <v>2</v>
      </c>
      <c r="H8389" s="2">
        <f t="shared" si="1291"/>
        <v>21</v>
      </c>
      <c r="I8389" s="2" t="str">
        <f t="shared" si="1292"/>
        <v>Febrero</v>
      </c>
      <c r="L8389" s="2" t="str">
        <f t="shared" si="1288"/>
        <v>Índices y tasasIndicador bancario de referencia IBR 90 díasDiario4534445344</v>
      </c>
    </row>
    <row r="8390" spans="1:12" s="7" customFormat="1" ht="15.95" customHeight="1" x14ac:dyDescent="0.2">
      <c r="A8390" s="7" t="s">
        <v>20</v>
      </c>
      <c r="B8390" s="7" t="s">
        <v>27</v>
      </c>
      <c r="C8390" s="7" t="s">
        <v>26</v>
      </c>
      <c r="D8390" s="3">
        <v>45344</v>
      </c>
      <c r="E8390" s="3">
        <v>45344</v>
      </c>
      <c r="F8390" s="2">
        <f t="shared" si="1289"/>
        <v>2024</v>
      </c>
      <c r="G8390" s="2">
        <f t="shared" si="1290"/>
        <v>2</v>
      </c>
      <c r="H8390" s="2">
        <f t="shared" si="1291"/>
        <v>22</v>
      </c>
      <c r="I8390" s="2" t="str">
        <f t="shared" si="1292"/>
        <v>Febrero</v>
      </c>
      <c r="L8390" s="2" t="str">
        <f t="shared" si="1288"/>
        <v>Índices y tasasIndicador bancario de referencia IBR 90 díasDiario4534545345</v>
      </c>
    </row>
    <row r="8391" spans="1:12" s="7" customFormat="1" ht="15.95" customHeight="1" x14ac:dyDescent="0.2">
      <c r="A8391" s="7" t="s">
        <v>20</v>
      </c>
      <c r="B8391" s="7" t="s">
        <v>27</v>
      </c>
      <c r="C8391" s="7" t="s">
        <v>26</v>
      </c>
      <c r="D8391" s="3">
        <v>45345</v>
      </c>
      <c r="E8391" s="3">
        <v>45345</v>
      </c>
      <c r="F8391" s="2">
        <f t="shared" si="1289"/>
        <v>2024</v>
      </c>
      <c r="G8391" s="2">
        <f t="shared" si="1290"/>
        <v>2</v>
      </c>
      <c r="H8391" s="2">
        <f t="shared" si="1291"/>
        <v>23</v>
      </c>
      <c r="I8391" s="2" t="str">
        <f t="shared" si="1292"/>
        <v>Febrero</v>
      </c>
      <c r="L8391" s="2" t="str">
        <f t="shared" si="1288"/>
        <v>Índices y tasasIndicador bancario de referencia IBR 90 díasDiario4534845348</v>
      </c>
    </row>
    <row r="8392" spans="1:12" s="7" customFormat="1" ht="15.95" customHeight="1" x14ac:dyDescent="0.2">
      <c r="A8392" s="7" t="s">
        <v>20</v>
      </c>
      <c r="B8392" s="7" t="s">
        <v>27</v>
      </c>
      <c r="C8392" s="7" t="s">
        <v>26</v>
      </c>
      <c r="D8392" s="3">
        <v>45348</v>
      </c>
      <c r="E8392" s="3">
        <v>45348</v>
      </c>
      <c r="F8392" s="2">
        <f t="shared" si="1289"/>
        <v>2024</v>
      </c>
      <c r="G8392" s="2">
        <f t="shared" si="1290"/>
        <v>2</v>
      </c>
      <c r="H8392" s="2">
        <f t="shared" si="1291"/>
        <v>26</v>
      </c>
      <c r="I8392" s="2" t="str">
        <f t="shared" si="1292"/>
        <v>Febrero</v>
      </c>
      <c r="L8392" s="2" t="str">
        <f t="shared" si="1288"/>
        <v>Índices y tasasIndicador bancario de referencia IBR 90 díasDiario4534945349</v>
      </c>
    </row>
    <row r="8393" spans="1:12" s="7" customFormat="1" ht="15.95" customHeight="1" x14ac:dyDescent="0.2">
      <c r="A8393" s="7" t="s">
        <v>20</v>
      </c>
      <c r="B8393" s="7" t="s">
        <v>27</v>
      </c>
      <c r="C8393" s="7" t="s">
        <v>26</v>
      </c>
      <c r="D8393" s="3">
        <v>45349</v>
      </c>
      <c r="E8393" s="3">
        <v>45349</v>
      </c>
      <c r="F8393" s="2">
        <f t="shared" si="1289"/>
        <v>2024</v>
      </c>
      <c r="G8393" s="2">
        <f t="shared" si="1290"/>
        <v>2</v>
      </c>
      <c r="H8393" s="2">
        <f t="shared" si="1291"/>
        <v>27</v>
      </c>
      <c r="I8393" s="2" t="str">
        <f t="shared" si="1292"/>
        <v>Febrero</v>
      </c>
      <c r="L8393" s="2" t="str">
        <f t="shared" si="1288"/>
        <v>Índices y tasasIndicador bancario de referencia IBR 90 díasDiario4535045350</v>
      </c>
    </row>
    <row r="8394" spans="1:12" s="7" customFormat="1" ht="15.95" customHeight="1" x14ac:dyDescent="0.2">
      <c r="A8394" s="7" t="s">
        <v>20</v>
      </c>
      <c r="B8394" s="7" t="s">
        <v>27</v>
      </c>
      <c r="C8394" s="7" t="s">
        <v>26</v>
      </c>
      <c r="D8394" s="3">
        <v>45350</v>
      </c>
      <c r="E8394" s="3">
        <v>45350</v>
      </c>
      <c r="F8394" s="2">
        <f t="shared" si="1289"/>
        <v>2024</v>
      </c>
      <c r="G8394" s="2">
        <f t="shared" si="1290"/>
        <v>2</v>
      </c>
      <c r="H8394" s="2">
        <f t="shared" si="1291"/>
        <v>28</v>
      </c>
      <c r="I8394" s="2" t="str">
        <f t="shared" si="1292"/>
        <v>Febrero</v>
      </c>
      <c r="L8394" s="2" t="str">
        <f t="shared" ref="L8394:L8457" si="1293">CONCATENATE(A8395,B8395,C8395,D8395,E8395,)</f>
        <v>Índices y tasasIndicador bancario de referencia IBR 90 díasDiario4535145351</v>
      </c>
    </row>
    <row r="8395" spans="1:12" s="7" customFormat="1" ht="15.95" customHeight="1" x14ac:dyDescent="0.2">
      <c r="A8395" s="7" t="s">
        <v>20</v>
      </c>
      <c r="B8395" s="7" t="s">
        <v>27</v>
      </c>
      <c r="C8395" s="7" t="s">
        <v>26</v>
      </c>
      <c r="D8395" s="3">
        <v>45351</v>
      </c>
      <c r="E8395" s="3">
        <v>45351</v>
      </c>
      <c r="F8395" s="2">
        <f t="shared" si="1289"/>
        <v>2024</v>
      </c>
      <c r="G8395" s="2">
        <f t="shared" si="1290"/>
        <v>2</v>
      </c>
      <c r="H8395" s="2">
        <f t="shared" si="1291"/>
        <v>29</v>
      </c>
      <c r="I8395" s="2" t="str">
        <f t="shared" si="1292"/>
        <v>Febrero</v>
      </c>
      <c r="L8395" s="2" t="str">
        <f t="shared" si="1293"/>
        <v>Índices y tasasIndicador bancario de referencia IBR 90 díasDiario4535245352</v>
      </c>
    </row>
    <row r="8396" spans="1:12" s="7" customFormat="1" ht="15.95" customHeight="1" x14ac:dyDescent="0.2">
      <c r="A8396" s="7" t="s">
        <v>20</v>
      </c>
      <c r="B8396" s="7" t="s">
        <v>27</v>
      </c>
      <c r="C8396" s="7" t="s">
        <v>26</v>
      </c>
      <c r="D8396" s="3">
        <v>45352</v>
      </c>
      <c r="E8396" s="3">
        <v>45352</v>
      </c>
      <c r="F8396" s="2">
        <f t="shared" si="1289"/>
        <v>2024</v>
      </c>
      <c r="G8396" s="2">
        <f t="shared" si="1290"/>
        <v>3</v>
      </c>
      <c r="H8396" s="2">
        <f t="shared" si="1291"/>
        <v>1</v>
      </c>
      <c r="I8396" s="2" t="str">
        <f t="shared" si="1292"/>
        <v>Marzo</v>
      </c>
      <c r="L8396" s="2" t="str">
        <f t="shared" si="1293"/>
        <v>Índices y tasasIndicador bancario de referencia IBR 90 díasDiario4535545355</v>
      </c>
    </row>
    <row r="8397" spans="1:12" s="7" customFormat="1" ht="15.95" customHeight="1" x14ac:dyDescent="0.2">
      <c r="A8397" s="7" t="s">
        <v>20</v>
      </c>
      <c r="B8397" s="7" t="s">
        <v>27</v>
      </c>
      <c r="C8397" s="7" t="s">
        <v>26</v>
      </c>
      <c r="D8397" s="3">
        <v>45355</v>
      </c>
      <c r="E8397" s="3">
        <v>45355</v>
      </c>
      <c r="F8397" s="2">
        <f t="shared" si="1289"/>
        <v>2024</v>
      </c>
      <c r="G8397" s="2">
        <f t="shared" si="1290"/>
        <v>3</v>
      </c>
      <c r="H8397" s="2">
        <f t="shared" si="1291"/>
        <v>4</v>
      </c>
      <c r="I8397" s="2" t="str">
        <f t="shared" si="1292"/>
        <v>Marzo</v>
      </c>
      <c r="L8397" s="2" t="str">
        <f t="shared" si="1293"/>
        <v>Índices y tasasIndicador bancario de referencia IBR 90 díasDiario4535645356</v>
      </c>
    </row>
    <row r="8398" spans="1:12" s="7" customFormat="1" ht="15.95" customHeight="1" x14ac:dyDescent="0.2">
      <c r="A8398" s="7" t="s">
        <v>20</v>
      </c>
      <c r="B8398" s="7" t="s">
        <v>27</v>
      </c>
      <c r="C8398" s="7" t="s">
        <v>26</v>
      </c>
      <c r="D8398" s="3">
        <v>45356</v>
      </c>
      <c r="E8398" s="3">
        <v>45356</v>
      </c>
      <c r="F8398" s="2">
        <f t="shared" si="1289"/>
        <v>2024</v>
      </c>
      <c r="G8398" s="2">
        <f t="shared" si="1290"/>
        <v>3</v>
      </c>
      <c r="H8398" s="2">
        <f t="shared" si="1291"/>
        <v>5</v>
      </c>
      <c r="I8398" s="2" t="str">
        <f t="shared" si="1292"/>
        <v>Marzo</v>
      </c>
      <c r="L8398" s="2" t="str">
        <f t="shared" si="1293"/>
        <v>Índices y tasasIndicador bancario de referencia IBR 90 díasDiario4535745357</v>
      </c>
    </row>
    <row r="8399" spans="1:12" s="7" customFormat="1" ht="15.95" customHeight="1" x14ac:dyDescent="0.2">
      <c r="A8399" s="7" t="s">
        <v>20</v>
      </c>
      <c r="B8399" s="7" t="s">
        <v>27</v>
      </c>
      <c r="C8399" s="7" t="s">
        <v>26</v>
      </c>
      <c r="D8399" s="3">
        <v>45357</v>
      </c>
      <c r="E8399" s="3">
        <v>45357</v>
      </c>
      <c r="F8399" s="2">
        <f t="shared" si="1289"/>
        <v>2024</v>
      </c>
      <c r="G8399" s="2">
        <f t="shared" si="1290"/>
        <v>3</v>
      </c>
      <c r="H8399" s="2">
        <f t="shared" si="1291"/>
        <v>6</v>
      </c>
      <c r="I8399" s="2" t="str">
        <f t="shared" si="1292"/>
        <v>Marzo</v>
      </c>
      <c r="L8399" s="2" t="str">
        <f t="shared" si="1293"/>
        <v>Índices y tasasIndicador bancario de referencia IBR 90 díasDiario4535845358</v>
      </c>
    </row>
    <row r="8400" spans="1:12" s="7" customFormat="1" ht="15.95" customHeight="1" x14ac:dyDescent="0.2">
      <c r="A8400" s="7" t="s">
        <v>20</v>
      </c>
      <c r="B8400" s="7" t="s">
        <v>27</v>
      </c>
      <c r="C8400" s="7" t="s">
        <v>26</v>
      </c>
      <c r="D8400" s="3">
        <v>45358</v>
      </c>
      <c r="E8400" s="3">
        <v>45358</v>
      </c>
      <c r="F8400" s="2">
        <f t="shared" si="1289"/>
        <v>2024</v>
      </c>
      <c r="G8400" s="2">
        <f t="shared" si="1290"/>
        <v>3</v>
      </c>
      <c r="H8400" s="2">
        <f t="shared" si="1291"/>
        <v>7</v>
      </c>
      <c r="I8400" s="2" t="str">
        <f t="shared" si="1292"/>
        <v>Marzo</v>
      </c>
      <c r="L8400" s="2" t="str">
        <f t="shared" si="1293"/>
        <v>Índices y tasasIndicador bancario de referencia IBR 90 díasDiario4535945359</v>
      </c>
    </row>
    <row r="8401" spans="1:12" s="7" customFormat="1" ht="15.95" customHeight="1" x14ac:dyDescent="0.2">
      <c r="A8401" s="7" t="s">
        <v>20</v>
      </c>
      <c r="B8401" s="7" t="s">
        <v>27</v>
      </c>
      <c r="C8401" s="7" t="s">
        <v>26</v>
      </c>
      <c r="D8401" s="3">
        <v>45359</v>
      </c>
      <c r="E8401" s="3">
        <v>45359</v>
      </c>
      <c r="F8401" s="2">
        <f t="shared" si="1289"/>
        <v>2024</v>
      </c>
      <c r="G8401" s="2">
        <f t="shared" si="1290"/>
        <v>3</v>
      </c>
      <c r="H8401" s="2">
        <f t="shared" si="1291"/>
        <v>8</v>
      </c>
      <c r="I8401" s="2" t="str">
        <f t="shared" si="1292"/>
        <v>Marzo</v>
      </c>
      <c r="L8401" s="2" t="str">
        <f t="shared" si="1293"/>
        <v>Índices y tasasIndicador bancario de referencia IBR 90 díasDiario4536245362</v>
      </c>
    </row>
    <row r="8402" spans="1:12" s="7" customFormat="1" ht="15.95" customHeight="1" x14ac:dyDescent="0.2">
      <c r="A8402" s="7" t="s">
        <v>20</v>
      </c>
      <c r="B8402" s="7" t="s">
        <v>27</v>
      </c>
      <c r="C8402" s="7" t="s">
        <v>26</v>
      </c>
      <c r="D8402" s="3">
        <v>45362</v>
      </c>
      <c r="E8402" s="3">
        <v>45362</v>
      </c>
      <c r="F8402" s="2">
        <f t="shared" si="1289"/>
        <v>2024</v>
      </c>
      <c r="G8402" s="2">
        <f t="shared" si="1290"/>
        <v>3</v>
      </c>
      <c r="H8402" s="2">
        <f t="shared" si="1291"/>
        <v>11</v>
      </c>
      <c r="I8402" s="2" t="str">
        <f t="shared" si="1292"/>
        <v>Marzo</v>
      </c>
      <c r="L8402" s="2" t="str">
        <f t="shared" si="1293"/>
        <v>Índices y tasasIndicador bancario de referencia IBR 90 díasDiario4536345363</v>
      </c>
    </row>
    <row r="8403" spans="1:12" s="7" customFormat="1" ht="15.95" customHeight="1" x14ac:dyDescent="0.2">
      <c r="A8403" s="7" t="s">
        <v>20</v>
      </c>
      <c r="B8403" s="7" t="s">
        <v>27</v>
      </c>
      <c r="C8403" s="7" t="s">
        <v>26</v>
      </c>
      <c r="D8403" s="3">
        <v>45363</v>
      </c>
      <c r="E8403" s="3">
        <v>45363</v>
      </c>
      <c r="F8403" s="2">
        <f t="shared" si="1289"/>
        <v>2024</v>
      </c>
      <c r="G8403" s="2">
        <f t="shared" si="1290"/>
        <v>3</v>
      </c>
      <c r="H8403" s="2">
        <f t="shared" si="1291"/>
        <v>12</v>
      </c>
      <c r="I8403" s="2" t="str">
        <f t="shared" si="1292"/>
        <v>Marzo</v>
      </c>
      <c r="L8403" s="2" t="str">
        <f t="shared" si="1293"/>
        <v>Índices y tasasIndicador bancario de referencia IBR 90 díasDiario4536445364</v>
      </c>
    </row>
    <row r="8404" spans="1:12" s="7" customFormat="1" ht="15.95" customHeight="1" x14ac:dyDescent="0.2">
      <c r="A8404" s="7" t="s">
        <v>20</v>
      </c>
      <c r="B8404" s="7" t="s">
        <v>27</v>
      </c>
      <c r="C8404" s="7" t="s">
        <v>26</v>
      </c>
      <c r="D8404" s="3">
        <v>45364</v>
      </c>
      <c r="E8404" s="3">
        <v>45364</v>
      </c>
      <c r="F8404" s="2">
        <f t="shared" si="1289"/>
        <v>2024</v>
      </c>
      <c r="G8404" s="2">
        <f t="shared" si="1290"/>
        <v>3</v>
      </c>
      <c r="H8404" s="2">
        <f t="shared" si="1291"/>
        <v>13</v>
      </c>
      <c r="I8404" s="2" t="str">
        <f t="shared" si="1292"/>
        <v>Marzo</v>
      </c>
      <c r="L8404" s="2" t="str">
        <f t="shared" si="1293"/>
        <v>Índices y tasasIndicador bancario de referencia IBR 90 díasDiario4536545365</v>
      </c>
    </row>
    <row r="8405" spans="1:12" s="7" customFormat="1" ht="15.95" customHeight="1" x14ac:dyDescent="0.2">
      <c r="A8405" s="7" t="s">
        <v>20</v>
      </c>
      <c r="B8405" s="7" t="s">
        <v>27</v>
      </c>
      <c r="C8405" s="7" t="s">
        <v>26</v>
      </c>
      <c r="D8405" s="3">
        <v>45365</v>
      </c>
      <c r="E8405" s="3">
        <v>45365</v>
      </c>
      <c r="F8405" s="2">
        <f t="shared" si="1289"/>
        <v>2024</v>
      </c>
      <c r="G8405" s="2">
        <f t="shared" si="1290"/>
        <v>3</v>
      </c>
      <c r="H8405" s="2">
        <f t="shared" si="1291"/>
        <v>14</v>
      </c>
      <c r="I8405" s="2" t="str">
        <f t="shared" si="1292"/>
        <v>Marzo</v>
      </c>
      <c r="L8405" s="2" t="str">
        <f t="shared" si="1293"/>
        <v>Índices y tasasIndicador bancario de referencia IBR 90 díasDiario4536645366</v>
      </c>
    </row>
    <row r="8406" spans="1:12" s="7" customFormat="1" ht="15.95" customHeight="1" x14ac:dyDescent="0.2">
      <c r="A8406" s="7" t="s">
        <v>20</v>
      </c>
      <c r="B8406" s="7" t="s">
        <v>27</v>
      </c>
      <c r="C8406" s="7" t="s">
        <v>26</v>
      </c>
      <c r="D8406" s="3">
        <v>45366</v>
      </c>
      <c r="E8406" s="3">
        <v>45366</v>
      </c>
      <c r="F8406" s="2">
        <f t="shared" si="1289"/>
        <v>2024</v>
      </c>
      <c r="G8406" s="2">
        <f t="shared" si="1290"/>
        <v>3</v>
      </c>
      <c r="H8406" s="2">
        <f t="shared" si="1291"/>
        <v>15</v>
      </c>
      <c r="I8406" s="2" t="str">
        <f t="shared" si="1292"/>
        <v>Marzo</v>
      </c>
      <c r="L8406" s="2" t="str">
        <f t="shared" si="1293"/>
        <v>Índices y tasasIndicador bancario de referencia IBR 90 díasDiario4536945369</v>
      </c>
    </row>
    <row r="8407" spans="1:12" s="7" customFormat="1" ht="15.95" customHeight="1" x14ac:dyDescent="0.2">
      <c r="A8407" s="7" t="s">
        <v>20</v>
      </c>
      <c r="B8407" s="7" t="s">
        <v>27</v>
      </c>
      <c r="C8407" s="7" t="s">
        <v>26</v>
      </c>
      <c r="D8407" s="3">
        <v>45369</v>
      </c>
      <c r="E8407" s="3">
        <v>45369</v>
      </c>
      <c r="F8407" s="2">
        <f t="shared" si="1289"/>
        <v>2024</v>
      </c>
      <c r="G8407" s="2">
        <f t="shared" si="1290"/>
        <v>3</v>
      </c>
      <c r="H8407" s="2">
        <f t="shared" si="1291"/>
        <v>18</v>
      </c>
      <c r="I8407" s="2" t="str">
        <f t="shared" si="1292"/>
        <v>Marzo</v>
      </c>
      <c r="L8407" s="2" t="str">
        <f t="shared" si="1293"/>
        <v>Índices y tasasIndicador bancario de referencia IBR 90 díasDiario4537045370</v>
      </c>
    </row>
    <row r="8408" spans="1:12" s="7" customFormat="1" ht="15.95" customHeight="1" x14ac:dyDescent="0.2">
      <c r="A8408" s="7" t="s">
        <v>20</v>
      </c>
      <c r="B8408" s="7" t="s">
        <v>27</v>
      </c>
      <c r="C8408" s="7" t="s">
        <v>26</v>
      </c>
      <c r="D8408" s="3">
        <v>45370</v>
      </c>
      <c r="E8408" s="3">
        <v>45370</v>
      </c>
      <c r="F8408" s="2">
        <f t="shared" si="1289"/>
        <v>2024</v>
      </c>
      <c r="G8408" s="2">
        <f t="shared" si="1290"/>
        <v>3</v>
      </c>
      <c r="H8408" s="2">
        <f t="shared" si="1291"/>
        <v>19</v>
      </c>
      <c r="I8408" s="2" t="str">
        <f t="shared" si="1292"/>
        <v>Marzo</v>
      </c>
      <c r="L8408" s="2" t="str">
        <f t="shared" si="1293"/>
        <v>Índices y tasasIndicador bancario de referencia IBR 90 díasDiario4537145371</v>
      </c>
    </row>
    <row r="8409" spans="1:12" s="7" customFormat="1" ht="15.95" customHeight="1" x14ac:dyDescent="0.2">
      <c r="A8409" s="7" t="s">
        <v>20</v>
      </c>
      <c r="B8409" s="7" t="s">
        <v>27</v>
      </c>
      <c r="C8409" s="7" t="s">
        <v>26</v>
      </c>
      <c r="D8409" s="3">
        <v>45371</v>
      </c>
      <c r="E8409" s="3">
        <v>45371</v>
      </c>
      <c r="F8409" s="2">
        <f t="shared" si="1289"/>
        <v>2024</v>
      </c>
      <c r="G8409" s="2">
        <f t="shared" si="1290"/>
        <v>3</v>
      </c>
      <c r="H8409" s="2">
        <f t="shared" si="1291"/>
        <v>20</v>
      </c>
      <c r="I8409" s="2" t="str">
        <f t="shared" si="1292"/>
        <v>Marzo</v>
      </c>
      <c r="L8409" s="2" t="str">
        <f t="shared" si="1293"/>
        <v>Índices y tasasIndicador bancario de referencia IBR 90 díasDiario4537245372</v>
      </c>
    </row>
    <row r="8410" spans="1:12" s="7" customFormat="1" ht="15.95" customHeight="1" x14ac:dyDescent="0.2">
      <c r="A8410" s="7" t="s">
        <v>20</v>
      </c>
      <c r="B8410" s="7" t="s">
        <v>27</v>
      </c>
      <c r="C8410" s="7" t="s">
        <v>26</v>
      </c>
      <c r="D8410" s="3">
        <v>45372</v>
      </c>
      <c r="E8410" s="3">
        <v>45372</v>
      </c>
      <c r="F8410" s="2">
        <f t="shared" si="1289"/>
        <v>2024</v>
      </c>
      <c r="G8410" s="2">
        <f t="shared" si="1290"/>
        <v>3</v>
      </c>
      <c r="H8410" s="2">
        <f t="shared" si="1291"/>
        <v>21</v>
      </c>
      <c r="I8410" s="2" t="str">
        <f t="shared" si="1292"/>
        <v>Marzo</v>
      </c>
      <c r="L8410" s="2" t="str">
        <f t="shared" si="1293"/>
        <v>Índices y tasasIndicador bancario de referencia IBR 90 díasDiario4537345373</v>
      </c>
    </row>
    <row r="8411" spans="1:12" s="7" customFormat="1" ht="15.95" customHeight="1" x14ac:dyDescent="0.2">
      <c r="A8411" s="7" t="s">
        <v>20</v>
      </c>
      <c r="B8411" s="7" t="s">
        <v>27</v>
      </c>
      <c r="C8411" s="7" t="s">
        <v>26</v>
      </c>
      <c r="D8411" s="3">
        <v>45373</v>
      </c>
      <c r="E8411" s="3">
        <v>45373</v>
      </c>
      <c r="F8411" s="2">
        <f t="shared" si="1289"/>
        <v>2024</v>
      </c>
      <c r="G8411" s="2">
        <f t="shared" si="1290"/>
        <v>3</v>
      </c>
      <c r="H8411" s="2">
        <f t="shared" si="1291"/>
        <v>22</v>
      </c>
      <c r="I8411" s="2" t="str">
        <f t="shared" si="1292"/>
        <v>Marzo</v>
      </c>
      <c r="L8411" s="2" t="str">
        <f t="shared" si="1293"/>
        <v>Índices y tasasIndicador bancario de referencia IBR 90 díasDiario4537745377</v>
      </c>
    </row>
    <row r="8412" spans="1:12" s="7" customFormat="1" ht="15.95" customHeight="1" x14ac:dyDescent="0.2">
      <c r="A8412" s="7" t="s">
        <v>20</v>
      </c>
      <c r="B8412" s="7" t="s">
        <v>27</v>
      </c>
      <c r="C8412" s="7" t="s">
        <v>26</v>
      </c>
      <c r="D8412" s="3">
        <v>45377</v>
      </c>
      <c r="E8412" s="3">
        <v>45377</v>
      </c>
      <c r="F8412" s="2">
        <f t="shared" si="1289"/>
        <v>2024</v>
      </c>
      <c r="G8412" s="2">
        <f t="shared" si="1290"/>
        <v>3</v>
      </c>
      <c r="H8412" s="2">
        <f t="shared" si="1291"/>
        <v>26</v>
      </c>
      <c r="I8412" s="2" t="str">
        <f t="shared" si="1292"/>
        <v>Marzo</v>
      </c>
      <c r="L8412" s="2" t="str">
        <f t="shared" si="1293"/>
        <v>Índices y tasasIndicador bancario de referencia IBR 90 díasDiario4537845378</v>
      </c>
    </row>
    <row r="8413" spans="1:12" s="7" customFormat="1" ht="15.95" customHeight="1" x14ac:dyDescent="0.2">
      <c r="A8413" s="7" t="s">
        <v>20</v>
      </c>
      <c r="B8413" s="7" t="s">
        <v>27</v>
      </c>
      <c r="C8413" s="7" t="s">
        <v>26</v>
      </c>
      <c r="D8413" s="3">
        <v>45378</v>
      </c>
      <c r="E8413" s="3">
        <v>45378</v>
      </c>
      <c r="F8413" s="2">
        <f t="shared" si="1289"/>
        <v>2024</v>
      </c>
      <c r="G8413" s="2">
        <f t="shared" si="1290"/>
        <v>3</v>
      </c>
      <c r="H8413" s="2">
        <f t="shared" si="1291"/>
        <v>27</v>
      </c>
      <c r="I8413" s="2" t="str">
        <f t="shared" si="1292"/>
        <v>Marzo</v>
      </c>
      <c r="L8413" s="2" t="str">
        <f t="shared" si="1293"/>
        <v>Índices y tasasIndicador bancario de referencia IBR 90 díasDiario4538345383</v>
      </c>
    </row>
    <row r="8414" spans="1:12" s="7" customFormat="1" ht="15.95" customHeight="1" x14ac:dyDescent="0.2">
      <c r="A8414" s="7" t="s">
        <v>20</v>
      </c>
      <c r="B8414" s="7" t="s">
        <v>27</v>
      </c>
      <c r="C8414" s="7" t="s">
        <v>26</v>
      </c>
      <c r="D8414" s="3">
        <v>45383</v>
      </c>
      <c r="E8414" s="3">
        <v>45383</v>
      </c>
      <c r="F8414" s="2">
        <f t="shared" si="1289"/>
        <v>2024</v>
      </c>
      <c r="G8414" s="2">
        <f t="shared" si="1290"/>
        <v>4</v>
      </c>
      <c r="H8414" s="2">
        <f t="shared" si="1291"/>
        <v>1</v>
      </c>
      <c r="I8414" s="2" t="str">
        <f t="shared" si="1292"/>
        <v>Abril</v>
      </c>
      <c r="L8414" s="7" t="str">
        <f t="shared" si="1293"/>
        <v>Índices y tasasIndicador bancario de referencia IBR 90 díasDiario4538445384</v>
      </c>
    </row>
    <row r="8415" spans="1:12" s="7" customFormat="1" ht="15.95" customHeight="1" x14ac:dyDescent="0.2">
      <c r="A8415" s="7" t="s">
        <v>20</v>
      </c>
      <c r="B8415" s="7" t="s">
        <v>27</v>
      </c>
      <c r="C8415" s="7" t="s">
        <v>26</v>
      </c>
      <c r="D8415" s="3">
        <v>45384</v>
      </c>
      <c r="E8415" s="3">
        <v>45384</v>
      </c>
      <c r="F8415" s="2">
        <f t="shared" si="1289"/>
        <v>2024</v>
      </c>
      <c r="G8415" s="2">
        <f t="shared" si="1290"/>
        <v>4</v>
      </c>
      <c r="H8415" s="2">
        <f t="shared" si="1291"/>
        <v>2</v>
      </c>
      <c r="I8415" s="2" t="str">
        <f t="shared" si="1292"/>
        <v>Abril</v>
      </c>
      <c r="L8415" s="7" t="str">
        <f t="shared" si="1293"/>
        <v>Índices y tasasIndicador bancario de referencia IBR 90 díasDiario4538545385</v>
      </c>
    </row>
    <row r="8416" spans="1:12" s="7" customFormat="1" ht="15.95" customHeight="1" x14ac:dyDescent="0.2">
      <c r="A8416" s="7" t="s">
        <v>20</v>
      </c>
      <c r="B8416" s="7" t="s">
        <v>27</v>
      </c>
      <c r="C8416" s="7" t="s">
        <v>26</v>
      </c>
      <c r="D8416" s="3">
        <v>45385</v>
      </c>
      <c r="E8416" s="3">
        <v>45385</v>
      </c>
      <c r="F8416" s="2">
        <f t="shared" si="1289"/>
        <v>2024</v>
      </c>
      <c r="G8416" s="2">
        <f t="shared" si="1290"/>
        <v>4</v>
      </c>
      <c r="H8416" s="2">
        <f t="shared" si="1291"/>
        <v>3</v>
      </c>
      <c r="I8416" s="2" t="str">
        <f t="shared" si="1292"/>
        <v>Abril</v>
      </c>
      <c r="L8416" s="7" t="str">
        <f t="shared" si="1293"/>
        <v>Índices y tasasIndicador bancario de referencia IBR 90 díasDiario4538645386</v>
      </c>
    </row>
    <row r="8417" spans="1:12" s="7" customFormat="1" ht="15.95" customHeight="1" x14ac:dyDescent="0.2">
      <c r="A8417" s="7" t="s">
        <v>20</v>
      </c>
      <c r="B8417" s="7" t="s">
        <v>27</v>
      </c>
      <c r="C8417" s="7" t="s">
        <v>26</v>
      </c>
      <c r="D8417" s="3">
        <v>45386</v>
      </c>
      <c r="E8417" s="3">
        <v>45386</v>
      </c>
      <c r="F8417" s="2">
        <f t="shared" si="1289"/>
        <v>2024</v>
      </c>
      <c r="G8417" s="2">
        <f t="shared" si="1290"/>
        <v>4</v>
      </c>
      <c r="H8417" s="2">
        <f t="shared" si="1291"/>
        <v>4</v>
      </c>
      <c r="I8417" s="2" t="str">
        <f t="shared" si="1292"/>
        <v>Abril</v>
      </c>
      <c r="L8417" s="7" t="str">
        <f t="shared" si="1293"/>
        <v>Índices y tasasIndicador bancario de referencia IBR 90 díasDiario4538745387</v>
      </c>
    </row>
    <row r="8418" spans="1:12" s="7" customFormat="1" ht="15.95" customHeight="1" x14ac:dyDescent="0.2">
      <c r="A8418" s="7" t="s">
        <v>20</v>
      </c>
      <c r="B8418" s="7" t="s">
        <v>27</v>
      </c>
      <c r="C8418" s="7" t="s">
        <v>26</v>
      </c>
      <c r="D8418" s="3">
        <v>45387</v>
      </c>
      <c r="E8418" s="3">
        <v>45387</v>
      </c>
      <c r="F8418" s="2">
        <f t="shared" si="1289"/>
        <v>2024</v>
      </c>
      <c r="G8418" s="2">
        <f t="shared" si="1290"/>
        <v>4</v>
      </c>
      <c r="H8418" s="2">
        <f t="shared" si="1291"/>
        <v>5</v>
      </c>
      <c r="I8418" s="2" t="str">
        <f t="shared" si="1292"/>
        <v>Abril</v>
      </c>
      <c r="L8418" s="7" t="str">
        <f t="shared" si="1293"/>
        <v>Índices y tasasIndicador bancario de referencia IBR 90 díasDiario4539045390</v>
      </c>
    </row>
    <row r="8419" spans="1:12" s="7" customFormat="1" ht="15.95" customHeight="1" x14ac:dyDescent="0.2">
      <c r="A8419" s="7" t="s">
        <v>20</v>
      </c>
      <c r="B8419" s="7" t="s">
        <v>27</v>
      </c>
      <c r="C8419" s="7" t="s">
        <v>26</v>
      </c>
      <c r="D8419" s="3">
        <v>45390</v>
      </c>
      <c r="E8419" s="3">
        <v>45390</v>
      </c>
      <c r="F8419" s="2">
        <f t="shared" si="1289"/>
        <v>2024</v>
      </c>
      <c r="G8419" s="2">
        <f t="shared" si="1290"/>
        <v>4</v>
      </c>
      <c r="H8419" s="2">
        <f t="shared" si="1291"/>
        <v>8</v>
      </c>
      <c r="I8419" s="2" t="str">
        <f t="shared" si="1292"/>
        <v>Abril</v>
      </c>
      <c r="L8419" s="7" t="str">
        <f t="shared" si="1293"/>
        <v>Índices y tasasIndicador bancario de referencia IBR 90 díasDiario4539145391</v>
      </c>
    </row>
    <row r="8420" spans="1:12" s="7" customFormat="1" ht="15.95" customHeight="1" x14ac:dyDescent="0.2">
      <c r="A8420" s="7" t="s">
        <v>20</v>
      </c>
      <c r="B8420" s="7" t="s">
        <v>27</v>
      </c>
      <c r="C8420" s="7" t="s">
        <v>26</v>
      </c>
      <c r="D8420" s="3">
        <v>45391</v>
      </c>
      <c r="E8420" s="3">
        <v>45391</v>
      </c>
      <c r="F8420" s="2">
        <f t="shared" si="1289"/>
        <v>2024</v>
      </c>
      <c r="G8420" s="2">
        <f t="shared" si="1290"/>
        <v>4</v>
      </c>
      <c r="H8420" s="2">
        <f t="shared" si="1291"/>
        <v>9</v>
      </c>
      <c r="I8420" s="2" t="str">
        <f t="shared" si="1292"/>
        <v>Abril</v>
      </c>
      <c r="L8420" s="7" t="str">
        <f t="shared" si="1293"/>
        <v>Índices y tasasIndicador bancario de referencia IBR 90 díasDiario4539245392</v>
      </c>
    </row>
    <row r="8421" spans="1:12" s="7" customFormat="1" ht="15.95" customHeight="1" x14ac:dyDescent="0.2">
      <c r="A8421" s="7" t="s">
        <v>20</v>
      </c>
      <c r="B8421" s="7" t="s">
        <v>27</v>
      </c>
      <c r="C8421" s="7" t="s">
        <v>26</v>
      </c>
      <c r="D8421" s="3">
        <v>45392</v>
      </c>
      <c r="E8421" s="3">
        <v>45392</v>
      </c>
      <c r="F8421" s="2">
        <f t="shared" si="1289"/>
        <v>2024</v>
      </c>
      <c r="G8421" s="2">
        <f t="shared" si="1290"/>
        <v>4</v>
      </c>
      <c r="H8421" s="2">
        <f t="shared" si="1291"/>
        <v>10</v>
      </c>
      <c r="I8421" s="2" t="str">
        <f t="shared" si="1292"/>
        <v>Abril</v>
      </c>
      <c r="L8421" s="7" t="str">
        <f t="shared" si="1293"/>
        <v>Índices y tasasIndicador bancario de referencia IBR 90 díasDiario4539345393</v>
      </c>
    </row>
    <row r="8422" spans="1:12" s="7" customFormat="1" ht="15.95" customHeight="1" x14ac:dyDescent="0.2">
      <c r="A8422" s="7" t="s">
        <v>20</v>
      </c>
      <c r="B8422" s="7" t="s">
        <v>27</v>
      </c>
      <c r="C8422" s="7" t="s">
        <v>26</v>
      </c>
      <c r="D8422" s="3">
        <v>45393</v>
      </c>
      <c r="E8422" s="3">
        <v>45393</v>
      </c>
      <c r="F8422" s="2">
        <f t="shared" si="1289"/>
        <v>2024</v>
      </c>
      <c r="G8422" s="2">
        <f t="shared" si="1290"/>
        <v>4</v>
      </c>
      <c r="H8422" s="2">
        <f t="shared" si="1291"/>
        <v>11</v>
      </c>
      <c r="I8422" s="2" t="str">
        <f t="shared" si="1292"/>
        <v>Abril</v>
      </c>
      <c r="L8422" s="7" t="str">
        <f t="shared" si="1293"/>
        <v>Índices y tasasIndicador bancario de referencia IBR 90 díasDiario4539445394</v>
      </c>
    </row>
    <row r="8423" spans="1:12" s="7" customFormat="1" ht="15.95" customHeight="1" x14ac:dyDescent="0.2">
      <c r="A8423" s="7" t="s">
        <v>20</v>
      </c>
      <c r="B8423" s="7" t="s">
        <v>27</v>
      </c>
      <c r="C8423" s="7" t="s">
        <v>26</v>
      </c>
      <c r="D8423" s="3">
        <v>45394</v>
      </c>
      <c r="E8423" s="3">
        <v>45394</v>
      </c>
      <c r="F8423" s="2">
        <f t="shared" si="1289"/>
        <v>2024</v>
      </c>
      <c r="G8423" s="2">
        <f t="shared" si="1290"/>
        <v>4</v>
      </c>
      <c r="H8423" s="2">
        <f t="shared" si="1291"/>
        <v>12</v>
      </c>
      <c r="I8423" s="2" t="str">
        <f t="shared" si="1292"/>
        <v>Abril</v>
      </c>
      <c r="L8423" s="7" t="str">
        <f t="shared" si="1293"/>
        <v>Índices y tasasIndicador bancario de referencia IBR 90 díasDiario4539745397</v>
      </c>
    </row>
    <row r="8424" spans="1:12" s="7" customFormat="1" ht="15.95" customHeight="1" x14ac:dyDescent="0.2">
      <c r="A8424" s="7" t="s">
        <v>20</v>
      </c>
      <c r="B8424" s="7" t="s">
        <v>27</v>
      </c>
      <c r="C8424" s="7" t="s">
        <v>26</v>
      </c>
      <c r="D8424" s="3">
        <v>45397</v>
      </c>
      <c r="E8424" s="3">
        <v>45397</v>
      </c>
      <c r="F8424" s="2">
        <f t="shared" si="1289"/>
        <v>2024</v>
      </c>
      <c r="G8424" s="2">
        <f t="shared" si="1290"/>
        <v>4</v>
      </c>
      <c r="H8424" s="2">
        <f t="shared" si="1291"/>
        <v>15</v>
      </c>
      <c r="I8424" s="2" t="str">
        <f t="shared" si="1292"/>
        <v>Abril</v>
      </c>
      <c r="L8424" s="7" t="str">
        <f t="shared" si="1293"/>
        <v>Índices y tasasIndicador bancario de referencia IBR 90 díasDiario4539845398</v>
      </c>
    </row>
    <row r="8425" spans="1:12" s="7" customFormat="1" ht="15.95" customHeight="1" x14ac:dyDescent="0.2">
      <c r="A8425" s="7" t="s">
        <v>20</v>
      </c>
      <c r="B8425" s="7" t="s">
        <v>27</v>
      </c>
      <c r="C8425" s="7" t="s">
        <v>26</v>
      </c>
      <c r="D8425" s="3">
        <v>45398</v>
      </c>
      <c r="E8425" s="3">
        <v>45398</v>
      </c>
      <c r="F8425" s="2">
        <f t="shared" si="1289"/>
        <v>2024</v>
      </c>
      <c r="G8425" s="2">
        <f t="shared" si="1290"/>
        <v>4</v>
      </c>
      <c r="H8425" s="2">
        <f t="shared" si="1291"/>
        <v>16</v>
      </c>
      <c r="I8425" s="2" t="str">
        <f t="shared" si="1292"/>
        <v>Abril</v>
      </c>
      <c r="L8425" s="7" t="str">
        <f t="shared" si="1293"/>
        <v>Índices y tasasIndicador bancario de referencia IBR 90 díasDiario4539945399</v>
      </c>
    </row>
    <row r="8426" spans="1:12" s="7" customFormat="1" ht="15.95" customHeight="1" x14ac:dyDescent="0.2">
      <c r="A8426" s="7" t="s">
        <v>20</v>
      </c>
      <c r="B8426" s="7" t="s">
        <v>27</v>
      </c>
      <c r="C8426" s="7" t="s">
        <v>26</v>
      </c>
      <c r="D8426" s="3">
        <v>45399</v>
      </c>
      <c r="E8426" s="3">
        <v>45399</v>
      </c>
      <c r="F8426" s="2">
        <f t="shared" si="1289"/>
        <v>2024</v>
      </c>
      <c r="G8426" s="2">
        <f t="shared" si="1290"/>
        <v>4</v>
      </c>
      <c r="H8426" s="2">
        <f t="shared" si="1291"/>
        <v>17</v>
      </c>
      <c r="I8426" s="2" t="str">
        <f t="shared" si="1292"/>
        <v>Abril</v>
      </c>
      <c r="L8426" s="7" t="str">
        <f t="shared" si="1293"/>
        <v>Índices y tasasIndicador bancario de referencia IBR 90 díasDiario4540045400</v>
      </c>
    </row>
    <row r="8427" spans="1:12" s="7" customFormat="1" ht="15.95" customHeight="1" x14ac:dyDescent="0.2">
      <c r="A8427" s="7" t="s">
        <v>20</v>
      </c>
      <c r="B8427" s="7" t="s">
        <v>27</v>
      </c>
      <c r="C8427" s="7" t="s">
        <v>26</v>
      </c>
      <c r="D8427" s="3">
        <v>45400</v>
      </c>
      <c r="E8427" s="3">
        <v>45400</v>
      </c>
      <c r="F8427" s="2">
        <f t="shared" si="1289"/>
        <v>2024</v>
      </c>
      <c r="G8427" s="2">
        <f t="shared" si="1290"/>
        <v>4</v>
      </c>
      <c r="H8427" s="2">
        <f t="shared" si="1291"/>
        <v>18</v>
      </c>
      <c r="I8427" s="2" t="str">
        <f t="shared" si="1292"/>
        <v>Abril</v>
      </c>
      <c r="L8427" s="7" t="str">
        <f t="shared" si="1293"/>
        <v>Índices y tasasIndicador bancario de referencia IBR 90 díasDiario4540145401</v>
      </c>
    </row>
    <row r="8428" spans="1:12" s="7" customFormat="1" ht="15.95" customHeight="1" x14ac:dyDescent="0.2">
      <c r="A8428" s="7" t="s">
        <v>20</v>
      </c>
      <c r="B8428" s="7" t="s">
        <v>27</v>
      </c>
      <c r="C8428" s="7" t="s">
        <v>26</v>
      </c>
      <c r="D8428" s="3">
        <v>45401</v>
      </c>
      <c r="E8428" s="3">
        <v>45401</v>
      </c>
      <c r="F8428" s="2">
        <f t="shared" si="1289"/>
        <v>2024</v>
      </c>
      <c r="G8428" s="2">
        <f t="shared" si="1290"/>
        <v>4</v>
      </c>
      <c r="H8428" s="2">
        <f t="shared" si="1291"/>
        <v>19</v>
      </c>
      <c r="I8428" s="2" t="str">
        <f t="shared" si="1292"/>
        <v>Abril</v>
      </c>
      <c r="L8428" s="7" t="str">
        <f t="shared" si="1293"/>
        <v>Índices y tasasIndicador bancario de referencia IBR 90 díasDiario4540445404</v>
      </c>
    </row>
    <row r="8429" spans="1:12" s="7" customFormat="1" ht="15.95" customHeight="1" x14ac:dyDescent="0.2">
      <c r="A8429" s="7" t="s">
        <v>20</v>
      </c>
      <c r="B8429" s="7" t="s">
        <v>27</v>
      </c>
      <c r="C8429" s="7" t="s">
        <v>26</v>
      </c>
      <c r="D8429" s="3">
        <v>45404</v>
      </c>
      <c r="E8429" s="3">
        <v>45404</v>
      </c>
      <c r="F8429" s="2">
        <f t="shared" ref="F8429:F8492" si="1294">YEAR(E8429)</f>
        <v>2024</v>
      </c>
      <c r="G8429" s="2">
        <f t="shared" ref="G8429:G8492" si="1295">MONTH(E8429)</f>
        <v>4</v>
      </c>
      <c r="H8429" s="2">
        <f t="shared" ref="H8429:H8492" si="1296">DAY(E8429)</f>
        <v>22</v>
      </c>
      <c r="I8429" s="2" t="str">
        <f t="shared" ref="I8429:I8492" si="1297">CHOOSE(G8429,"Enero","Febrero","Marzo","Abril","Mayo","Junio","Julio","Agosto","Septiembre","Octubre","Noviembre","Diciembre")</f>
        <v>Abril</v>
      </c>
      <c r="L8429" s="7" t="str">
        <f t="shared" si="1293"/>
        <v>Índices y tasasIndicador bancario de referencia IBR 90 díasDiario4540545405</v>
      </c>
    </row>
    <row r="8430" spans="1:12" s="7" customFormat="1" ht="15.95" customHeight="1" x14ac:dyDescent="0.2">
      <c r="A8430" s="7" t="s">
        <v>20</v>
      </c>
      <c r="B8430" s="7" t="s">
        <v>27</v>
      </c>
      <c r="C8430" s="7" t="s">
        <v>26</v>
      </c>
      <c r="D8430" s="3">
        <v>45405</v>
      </c>
      <c r="E8430" s="3">
        <v>45405</v>
      </c>
      <c r="F8430" s="2">
        <f t="shared" si="1294"/>
        <v>2024</v>
      </c>
      <c r="G8430" s="2">
        <f t="shared" si="1295"/>
        <v>4</v>
      </c>
      <c r="H8430" s="2">
        <f t="shared" si="1296"/>
        <v>23</v>
      </c>
      <c r="I8430" s="2" t="str">
        <f t="shared" si="1297"/>
        <v>Abril</v>
      </c>
      <c r="L8430" s="7" t="str">
        <f t="shared" si="1293"/>
        <v>Índices y tasasIndicador bancario de referencia IBR 90 díasDiario4540645406</v>
      </c>
    </row>
    <row r="8431" spans="1:12" s="7" customFormat="1" ht="15.95" customHeight="1" x14ac:dyDescent="0.2">
      <c r="A8431" s="7" t="s">
        <v>20</v>
      </c>
      <c r="B8431" s="7" t="s">
        <v>27</v>
      </c>
      <c r="C8431" s="7" t="s">
        <v>26</v>
      </c>
      <c r="D8431" s="3">
        <v>45406</v>
      </c>
      <c r="E8431" s="3">
        <v>45406</v>
      </c>
      <c r="F8431" s="2">
        <f t="shared" si="1294"/>
        <v>2024</v>
      </c>
      <c r="G8431" s="2">
        <f t="shared" si="1295"/>
        <v>4</v>
      </c>
      <c r="H8431" s="2">
        <f t="shared" si="1296"/>
        <v>24</v>
      </c>
      <c r="I8431" s="2" t="str">
        <f t="shared" si="1297"/>
        <v>Abril</v>
      </c>
      <c r="L8431" s="7" t="str">
        <f t="shared" si="1293"/>
        <v>Índices y tasasIndicador bancario de referencia IBR 90 díasDiario4540745407</v>
      </c>
    </row>
    <row r="8432" spans="1:12" s="7" customFormat="1" ht="15.95" customHeight="1" x14ac:dyDescent="0.2">
      <c r="A8432" s="7" t="s">
        <v>20</v>
      </c>
      <c r="B8432" s="7" t="s">
        <v>27</v>
      </c>
      <c r="C8432" s="7" t="s">
        <v>26</v>
      </c>
      <c r="D8432" s="3">
        <v>45407</v>
      </c>
      <c r="E8432" s="3">
        <v>45407</v>
      </c>
      <c r="F8432" s="2">
        <f t="shared" si="1294"/>
        <v>2024</v>
      </c>
      <c r="G8432" s="2">
        <f t="shared" si="1295"/>
        <v>4</v>
      </c>
      <c r="H8432" s="2">
        <f t="shared" si="1296"/>
        <v>25</v>
      </c>
      <c r="I8432" s="2" t="str">
        <f t="shared" si="1297"/>
        <v>Abril</v>
      </c>
      <c r="L8432" s="7" t="str">
        <f t="shared" si="1293"/>
        <v>Índices y tasasIndicador bancario de referencia IBR 90 díasDiario4540845408</v>
      </c>
    </row>
    <row r="8433" spans="1:12" s="7" customFormat="1" ht="15.95" customHeight="1" x14ac:dyDescent="0.2">
      <c r="A8433" s="7" t="s">
        <v>20</v>
      </c>
      <c r="B8433" s="7" t="s">
        <v>27</v>
      </c>
      <c r="C8433" s="7" t="s">
        <v>26</v>
      </c>
      <c r="D8433" s="3">
        <v>45408</v>
      </c>
      <c r="E8433" s="3">
        <v>45408</v>
      </c>
      <c r="F8433" s="2">
        <f t="shared" si="1294"/>
        <v>2024</v>
      </c>
      <c r="G8433" s="2">
        <f t="shared" si="1295"/>
        <v>4</v>
      </c>
      <c r="H8433" s="2">
        <f t="shared" si="1296"/>
        <v>26</v>
      </c>
      <c r="I8433" s="2" t="str">
        <f t="shared" si="1297"/>
        <v>Abril</v>
      </c>
      <c r="L8433" s="7" t="str">
        <f t="shared" si="1293"/>
        <v>Índices y tasasIndicador bancario de referencia IBR 90 díasDiario4541145411</v>
      </c>
    </row>
    <row r="8434" spans="1:12" s="7" customFormat="1" ht="15.95" customHeight="1" x14ac:dyDescent="0.2">
      <c r="A8434" s="7" t="s">
        <v>20</v>
      </c>
      <c r="B8434" s="7" t="s">
        <v>27</v>
      </c>
      <c r="C8434" s="7" t="s">
        <v>26</v>
      </c>
      <c r="D8434" s="3">
        <v>45411</v>
      </c>
      <c r="E8434" s="3">
        <v>45411</v>
      </c>
      <c r="F8434" s="2">
        <f t="shared" si="1294"/>
        <v>2024</v>
      </c>
      <c r="G8434" s="2">
        <f t="shared" si="1295"/>
        <v>4</v>
      </c>
      <c r="H8434" s="2">
        <f t="shared" si="1296"/>
        <v>29</v>
      </c>
      <c r="I8434" s="2" t="str">
        <f t="shared" si="1297"/>
        <v>Abril</v>
      </c>
      <c r="L8434" s="7" t="str">
        <f t="shared" si="1293"/>
        <v>Índices y tasasIndicador bancario de referencia IBR 90 díasDiario4541245412</v>
      </c>
    </row>
    <row r="8435" spans="1:12" s="7" customFormat="1" ht="15.95" customHeight="1" x14ac:dyDescent="0.2">
      <c r="A8435" s="7" t="s">
        <v>20</v>
      </c>
      <c r="B8435" s="7" t="s">
        <v>27</v>
      </c>
      <c r="C8435" s="7" t="s">
        <v>26</v>
      </c>
      <c r="D8435" s="3">
        <v>45412</v>
      </c>
      <c r="E8435" s="3">
        <v>45412</v>
      </c>
      <c r="F8435" s="2">
        <f t="shared" si="1294"/>
        <v>2024</v>
      </c>
      <c r="G8435" s="2">
        <f t="shared" si="1295"/>
        <v>4</v>
      </c>
      <c r="H8435" s="2">
        <f t="shared" si="1296"/>
        <v>30</v>
      </c>
      <c r="I8435" s="2" t="str">
        <f t="shared" si="1297"/>
        <v>Abril</v>
      </c>
      <c r="L8435" s="7" t="str">
        <f t="shared" si="1293"/>
        <v>Índices y tasasIndicador bancario de referencia IBR 90 díasDiario4541445414</v>
      </c>
    </row>
    <row r="8436" spans="1:12" s="7" customFormat="1" ht="15.95" customHeight="1" x14ac:dyDescent="0.2">
      <c r="A8436" s="7" t="s">
        <v>20</v>
      </c>
      <c r="B8436" s="7" t="s">
        <v>27</v>
      </c>
      <c r="C8436" s="7" t="s">
        <v>26</v>
      </c>
      <c r="D8436" s="3">
        <v>45414</v>
      </c>
      <c r="E8436" s="3">
        <v>45414</v>
      </c>
      <c r="F8436" s="2">
        <f t="shared" si="1294"/>
        <v>2024</v>
      </c>
      <c r="G8436" s="2">
        <f t="shared" si="1295"/>
        <v>5</v>
      </c>
      <c r="H8436" s="2">
        <f t="shared" si="1296"/>
        <v>2</v>
      </c>
      <c r="I8436" s="2" t="str">
        <f t="shared" si="1297"/>
        <v>Mayo</v>
      </c>
      <c r="L8436" s="7" t="str">
        <f t="shared" si="1293"/>
        <v>Índices y tasasIndicador bancario de referencia IBR 90 díasDiario4541545415</v>
      </c>
    </row>
    <row r="8437" spans="1:12" s="7" customFormat="1" ht="15.95" customHeight="1" x14ac:dyDescent="0.2">
      <c r="A8437" s="7" t="s">
        <v>20</v>
      </c>
      <c r="B8437" s="7" t="s">
        <v>27</v>
      </c>
      <c r="C8437" s="7" t="s">
        <v>26</v>
      </c>
      <c r="D8437" s="3">
        <v>45415</v>
      </c>
      <c r="E8437" s="3">
        <v>45415</v>
      </c>
      <c r="F8437" s="2">
        <f t="shared" si="1294"/>
        <v>2024</v>
      </c>
      <c r="G8437" s="2">
        <f t="shared" si="1295"/>
        <v>5</v>
      </c>
      <c r="H8437" s="2">
        <f t="shared" si="1296"/>
        <v>3</v>
      </c>
      <c r="I8437" s="2" t="str">
        <f t="shared" si="1297"/>
        <v>Mayo</v>
      </c>
      <c r="L8437" s="7" t="str">
        <f t="shared" si="1293"/>
        <v>Índices y tasasIndicador bancario de referencia IBR 90 díasDiario4541845418</v>
      </c>
    </row>
    <row r="8438" spans="1:12" s="7" customFormat="1" ht="15.95" customHeight="1" x14ac:dyDescent="0.2">
      <c r="A8438" s="7" t="s">
        <v>20</v>
      </c>
      <c r="B8438" s="7" t="s">
        <v>27</v>
      </c>
      <c r="C8438" s="7" t="s">
        <v>26</v>
      </c>
      <c r="D8438" s="3">
        <v>45418</v>
      </c>
      <c r="E8438" s="3">
        <v>45418</v>
      </c>
      <c r="F8438" s="2">
        <f t="shared" si="1294"/>
        <v>2024</v>
      </c>
      <c r="G8438" s="2">
        <f t="shared" si="1295"/>
        <v>5</v>
      </c>
      <c r="H8438" s="2">
        <f t="shared" si="1296"/>
        <v>6</v>
      </c>
      <c r="I8438" s="2" t="str">
        <f t="shared" si="1297"/>
        <v>Mayo</v>
      </c>
      <c r="L8438" s="7" t="str">
        <f t="shared" si="1293"/>
        <v>Índices y tasasIndicador bancario de referencia IBR 90 díasDiario4541945419</v>
      </c>
    </row>
    <row r="8439" spans="1:12" s="7" customFormat="1" ht="15.95" customHeight="1" x14ac:dyDescent="0.2">
      <c r="A8439" s="7" t="s">
        <v>20</v>
      </c>
      <c r="B8439" s="7" t="s">
        <v>27</v>
      </c>
      <c r="C8439" s="7" t="s">
        <v>26</v>
      </c>
      <c r="D8439" s="3">
        <v>45419</v>
      </c>
      <c r="E8439" s="3">
        <v>45419</v>
      </c>
      <c r="F8439" s="2">
        <f t="shared" si="1294"/>
        <v>2024</v>
      </c>
      <c r="G8439" s="2">
        <f t="shared" si="1295"/>
        <v>5</v>
      </c>
      <c r="H8439" s="2">
        <f t="shared" si="1296"/>
        <v>7</v>
      </c>
      <c r="I8439" s="2" t="str">
        <f t="shared" si="1297"/>
        <v>Mayo</v>
      </c>
      <c r="L8439" s="7" t="str">
        <f t="shared" si="1293"/>
        <v>Índices y tasasIndicador bancario de referencia IBR 90 díasDiario4542045420</v>
      </c>
    </row>
    <row r="8440" spans="1:12" s="7" customFormat="1" ht="15.95" customHeight="1" x14ac:dyDescent="0.2">
      <c r="A8440" s="7" t="s">
        <v>20</v>
      </c>
      <c r="B8440" s="7" t="s">
        <v>27</v>
      </c>
      <c r="C8440" s="7" t="s">
        <v>26</v>
      </c>
      <c r="D8440" s="3">
        <v>45420</v>
      </c>
      <c r="E8440" s="3">
        <v>45420</v>
      </c>
      <c r="F8440" s="2">
        <f t="shared" si="1294"/>
        <v>2024</v>
      </c>
      <c r="G8440" s="2">
        <f t="shared" si="1295"/>
        <v>5</v>
      </c>
      <c r="H8440" s="2">
        <f t="shared" si="1296"/>
        <v>8</v>
      </c>
      <c r="I8440" s="2" t="str">
        <f t="shared" si="1297"/>
        <v>Mayo</v>
      </c>
      <c r="L8440" s="7" t="str">
        <f t="shared" si="1293"/>
        <v>Índices y tasasIndicador bancario de referencia IBR 90 díasDiario4542145421</v>
      </c>
    </row>
    <row r="8441" spans="1:12" s="7" customFormat="1" ht="15.95" customHeight="1" x14ac:dyDescent="0.2">
      <c r="A8441" s="7" t="s">
        <v>20</v>
      </c>
      <c r="B8441" s="7" t="s">
        <v>27</v>
      </c>
      <c r="C8441" s="7" t="s">
        <v>26</v>
      </c>
      <c r="D8441" s="3">
        <v>45421</v>
      </c>
      <c r="E8441" s="3">
        <v>45421</v>
      </c>
      <c r="F8441" s="2">
        <f t="shared" si="1294"/>
        <v>2024</v>
      </c>
      <c r="G8441" s="2">
        <f t="shared" si="1295"/>
        <v>5</v>
      </c>
      <c r="H8441" s="2">
        <f t="shared" si="1296"/>
        <v>9</v>
      </c>
      <c r="I8441" s="2" t="str">
        <f t="shared" si="1297"/>
        <v>Mayo</v>
      </c>
      <c r="L8441" s="7" t="str">
        <f t="shared" si="1293"/>
        <v>Índices y tasasIndicador bancario de referencia IBR 90 díasDiario4542245422</v>
      </c>
    </row>
    <row r="8442" spans="1:12" s="7" customFormat="1" ht="15.95" customHeight="1" x14ac:dyDescent="0.2">
      <c r="A8442" s="7" t="s">
        <v>20</v>
      </c>
      <c r="B8442" s="7" t="s">
        <v>27</v>
      </c>
      <c r="C8442" s="7" t="s">
        <v>26</v>
      </c>
      <c r="D8442" s="3">
        <v>45422</v>
      </c>
      <c r="E8442" s="3">
        <v>45422</v>
      </c>
      <c r="F8442" s="2">
        <f t="shared" si="1294"/>
        <v>2024</v>
      </c>
      <c r="G8442" s="2">
        <f t="shared" si="1295"/>
        <v>5</v>
      </c>
      <c r="H8442" s="2">
        <f t="shared" si="1296"/>
        <v>10</v>
      </c>
      <c r="I8442" s="2" t="str">
        <f t="shared" si="1297"/>
        <v>Mayo</v>
      </c>
      <c r="L8442" s="7" t="str">
        <f t="shared" si="1293"/>
        <v>Índices y tasasIndicador bancario de referencia IBR 90 díasDiario4542645426</v>
      </c>
    </row>
    <row r="8443" spans="1:12" s="7" customFormat="1" ht="15.95" customHeight="1" x14ac:dyDescent="0.2">
      <c r="A8443" s="7" t="s">
        <v>20</v>
      </c>
      <c r="B8443" s="7" t="s">
        <v>27</v>
      </c>
      <c r="C8443" s="7" t="s">
        <v>26</v>
      </c>
      <c r="D8443" s="3">
        <v>45426</v>
      </c>
      <c r="E8443" s="3">
        <v>45426</v>
      </c>
      <c r="F8443" s="2">
        <f t="shared" si="1294"/>
        <v>2024</v>
      </c>
      <c r="G8443" s="2">
        <f t="shared" si="1295"/>
        <v>5</v>
      </c>
      <c r="H8443" s="2">
        <f t="shared" si="1296"/>
        <v>14</v>
      </c>
      <c r="I8443" s="2" t="str">
        <f t="shared" si="1297"/>
        <v>Mayo</v>
      </c>
      <c r="L8443" s="7" t="str">
        <f t="shared" si="1293"/>
        <v>Índices y tasasIndicador bancario de referencia IBR 90 díasDiario4542745427</v>
      </c>
    </row>
    <row r="8444" spans="1:12" s="7" customFormat="1" ht="15.95" customHeight="1" x14ac:dyDescent="0.2">
      <c r="A8444" s="7" t="s">
        <v>20</v>
      </c>
      <c r="B8444" s="7" t="s">
        <v>27</v>
      </c>
      <c r="C8444" s="7" t="s">
        <v>26</v>
      </c>
      <c r="D8444" s="3">
        <v>45427</v>
      </c>
      <c r="E8444" s="3">
        <v>45427</v>
      </c>
      <c r="F8444" s="2">
        <f t="shared" si="1294"/>
        <v>2024</v>
      </c>
      <c r="G8444" s="2">
        <f t="shared" si="1295"/>
        <v>5</v>
      </c>
      <c r="H8444" s="2">
        <f t="shared" si="1296"/>
        <v>15</v>
      </c>
      <c r="I8444" s="2" t="str">
        <f t="shared" si="1297"/>
        <v>Mayo</v>
      </c>
      <c r="L8444" s="7" t="str">
        <f t="shared" si="1293"/>
        <v>Índices y tasasIndicador bancario de referencia IBR 90 díasDiario4542845428</v>
      </c>
    </row>
    <row r="8445" spans="1:12" s="7" customFormat="1" ht="15.95" customHeight="1" x14ac:dyDescent="0.2">
      <c r="A8445" s="7" t="s">
        <v>20</v>
      </c>
      <c r="B8445" s="7" t="s">
        <v>27</v>
      </c>
      <c r="C8445" s="7" t="s">
        <v>26</v>
      </c>
      <c r="D8445" s="3">
        <v>45428</v>
      </c>
      <c r="E8445" s="3">
        <v>45428</v>
      </c>
      <c r="F8445" s="2">
        <f t="shared" si="1294"/>
        <v>2024</v>
      </c>
      <c r="G8445" s="2">
        <f t="shared" si="1295"/>
        <v>5</v>
      </c>
      <c r="H8445" s="2">
        <f t="shared" si="1296"/>
        <v>16</v>
      </c>
      <c r="I8445" s="2" t="str">
        <f t="shared" si="1297"/>
        <v>Mayo</v>
      </c>
      <c r="L8445" s="7" t="str">
        <f t="shared" si="1293"/>
        <v>Índices y tasasIndicador bancario de referencia IBR 90 díasDiario4542945429</v>
      </c>
    </row>
    <row r="8446" spans="1:12" s="7" customFormat="1" ht="15.95" customHeight="1" x14ac:dyDescent="0.2">
      <c r="A8446" s="7" t="s">
        <v>20</v>
      </c>
      <c r="B8446" s="7" t="s">
        <v>27</v>
      </c>
      <c r="C8446" s="7" t="s">
        <v>26</v>
      </c>
      <c r="D8446" s="3">
        <v>45429</v>
      </c>
      <c r="E8446" s="3">
        <v>45429</v>
      </c>
      <c r="F8446" s="2">
        <f t="shared" si="1294"/>
        <v>2024</v>
      </c>
      <c r="G8446" s="2">
        <f t="shared" si="1295"/>
        <v>5</v>
      </c>
      <c r="H8446" s="2">
        <f t="shared" si="1296"/>
        <v>17</v>
      </c>
      <c r="I8446" s="2" t="str">
        <f t="shared" si="1297"/>
        <v>Mayo</v>
      </c>
      <c r="L8446" s="7" t="str">
        <f t="shared" si="1293"/>
        <v>Índices y tasasIndicador bancario de referencia IBR 90 díasDiario4543245432</v>
      </c>
    </row>
    <row r="8447" spans="1:12" s="7" customFormat="1" ht="15.95" customHeight="1" x14ac:dyDescent="0.2">
      <c r="A8447" s="7" t="s">
        <v>20</v>
      </c>
      <c r="B8447" s="7" t="s">
        <v>27</v>
      </c>
      <c r="C8447" s="7" t="s">
        <v>26</v>
      </c>
      <c r="D8447" s="3">
        <v>45432</v>
      </c>
      <c r="E8447" s="3">
        <v>45432</v>
      </c>
      <c r="F8447" s="2">
        <f t="shared" si="1294"/>
        <v>2024</v>
      </c>
      <c r="G8447" s="2">
        <f t="shared" si="1295"/>
        <v>5</v>
      </c>
      <c r="H8447" s="2">
        <f t="shared" si="1296"/>
        <v>20</v>
      </c>
      <c r="I8447" s="2" t="str">
        <f t="shared" si="1297"/>
        <v>Mayo</v>
      </c>
      <c r="L8447" s="7" t="str">
        <f t="shared" si="1293"/>
        <v>Índices y tasasIndicador bancario de referencia IBR 90 díasDiario4543345433</v>
      </c>
    </row>
    <row r="8448" spans="1:12" s="7" customFormat="1" ht="15.95" customHeight="1" x14ac:dyDescent="0.2">
      <c r="A8448" s="7" t="s">
        <v>20</v>
      </c>
      <c r="B8448" s="7" t="s">
        <v>27</v>
      </c>
      <c r="C8448" s="7" t="s">
        <v>26</v>
      </c>
      <c r="D8448" s="3">
        <v>45433</v>
      </c>
      <c r="E8448" s="3">
        <v>45433</v>
      </c>
      <c r="F8448" s="2">
        <f t="shared" si="1294"/>
        <v>2024</v>
      </c>
      <c r="G8448" s="2">
        <f t="shared" si="1295"/>
        <v>5</v>
      </c>
      <c r="H8448" s="2">
        <f t="shared" si="1296"/>
        <v>21</v>
      </c>
      <c r="I8448" s="2" t="str">
        <f t="shared" si="1297"/>
        <v>Mayo</v>
      </c>
      <c r="L8448" s="7" t="str">
        <f t="shared" si="1293"/>
        <v>Índices y tasasIndicador bancario de referencia IBR 90 díasDiario4543445434</v>
      </c>
    </row>
    <row r="8449" spans="1:12" s="7" customFormat="1" ht="15.95" customHeight="1" x14ac:dyDescent="0.2">
      <c r="A8449" s="7" t="s">
        <v>20</v>
      </c>
      <c r="B8449" s="7" t="s">
        <v>27</v>
      </c>
      <c r="C8449" s="7" t="s">
        <v>26</v>
      </c>
      <c r="D8449" s="3">
        <v>45434</v>
      </c>
      <c r="E8449" s="3">
        <v>45434</v>
      </c>
      <c r="F8449" s="2">
        <f t="shared" si="1294"/>
        <v>2024</v>
      </c>
      <c r="G8449" s="2">
        <f t="shared" si="1295"/>
        <v>5</v>
      </c>
      <c r="H8449" s="2">
        <f t="shared" si="1296"/>
        <v>22</v>
      </c>
      <c r="I8449" s="2" t="str">
        <f t="shared" si="1297"/>
        <v>Mayo</v>
      </c>
      <c r="L8449" s="7" t="str">
        <f t="shared" si="1293"/>
        <v>Índices y tasasIndicador bancario de referencia IBR 90 díasDiario4543545435</v>
      </c>
    </row>
    <row r="8450" spans="1:12" s="7" customFormat="1" ht="15.95" customHeight="1" x14ac:dyDescent="0.2">
      <c r="A8450" s="7" t="s">
        <v>20</v>
      </c>
      <c r="B8450" s="7" t="s">
        <v>27</v>
      </c>
      <c r="C8450" s="7" t="s">
        <v>26</v>
      </c>
      <c r="D8450" s="3">
        <v>45435</v>
      </c>
      <c r="E8450" s="3">
        <v>45435</v>
      </c>
      <c r="F8450" s="2">
        <f t="shared" si="1294"/>
        <v>2024</v>
      </c>
      <c r="G8450" s="2">
        <f t="shared" si="1295"/>
        <v>5</v>
      </c>
      <c r="H8450" s="2">
        <f t="shared" si="1296"/>
        <v>23</v>
      </c>
      <c r="I8450" s="2" t="str">
        <f t="shared" si="1297"/>
        <v>Mayo</v>
      </c>
      <c r="L8450" s="7" t="str">
        <f t="shared" si="1293"/>
        <v>Índices y tasasIndicador bancario de referencia IBR 90 díasDiario4543645436</v>
      </c>
    </row>
    <row r="8451" spans="1:12" s="7" customFormat="1" ht="15.95" customHeight="1" x14ac:dyDescent="0.2">
      <c r="A8451" s="7" t="s">
        <v>20</v>
      </c>
      <c r="B8451" s="7" t="s">
        <v>27</v>
      </c>
      <c r="C8451" s="7" t="s">
        <v>26</v>
      </c>
      <c r="D8451" s="3">
        <v>45436</v>
      </c>
      <c r="E8451" s="3">
        <v>45436</v>
      </c>
      <c r="F8451" s="2">
        <f t="shared" si="1294"/>
        <v>2024</v>
      </c>
      <c r="G8451" s="2">
        <f t="shared" si="1295"/>
        <v>5</v>
      </c>
      <c r="H8451" s="2">
        <f t="shared" si="1296"/>
        <v>24</v>
      </c>
      <c r="I8451" s="2" t="str">
        <f t="shared" si="1297"/>
        <v>Mayo</v>
      </c>
      <c r="L8451" s="7" t="str">
        <f t="shared" si="1293"/>
        <v>Índices y tasasIndicador bancario de referencia IBR 90 díasDiario4543945439</v>
      </c>
    </row>
    <row r="8452" spans="1:12" s="7" customFormat="1" ht="15.95" customHeight="1" x14ac:dyDescent="0.2">
      <c r="A8452" s="7" t="s">
        <v>20</v>
      </c>
      <c r="B8452" s="7" t="s">
        <v>27</v>
      </c>
      <c r="C8452" s="7" t="s">
        <v>26</v>
      </c>
      <c r="D8452" s="3">
        <v>45439</v>
      </c>
      <c r="E8452" s="3">
        <v>45439</v>
      </c>
      <c r="F8452" s="2">
        <f t="shared" si="1294"/>
        <v>2024</v>
      </c>
      <c r="G8452" s="2">
        <f t="shared" si="1295"/>
        <v>5</v>
      </c>
      <c r="H8452" s="2">
        <f t="shared" si="1296"/>
        <v>27</v>
      </c>
      <c r="I8452" s="2" t="str">
        <f t="shared" si="1297"/>
        <v>Mayo</v>
      </c>
      <c r="L8452" s="7" t="str">
        <f t="shared" si="1293"/>
        <v>Índices y tasasIndicador bancario de referencia IBR 90 díasDiario4544045440</v>
      </c>
    </row>
    <row r="8453" spans="1:12" s="7" customFormat="1" ht="15.95" customHeight="1" x14ac:dyDescent="0.2">
      <c r="A8453" s="7" t="s">
        <v>20</v>
      </c>
      <c r="B8453" s="7" t="s">
        <v>27</v>
      </c>
      <c r="C8453" s="7" t="s">
        <v>26</v>
      </c>
      <c r="D8453" s="3">
        <v>45440</v>
      </c>
      <c r="E8453" s="3">
        <v>45440</v>
      </c>
      <c r="F8453" s="2">
        <f t="shared" si="1294"/>
        <v>2024</v>
      </c>
      <c r="G8453" s="2">
        <f t="shared" si="1295"/>
        <v>5</v>
      </c>
      <c r="H8453" s="2">
        <f t="shared" si="1296"/>
        <v>28</v>
      </c>
      <c r="I8453" s="2" t="str">
        <f t="shared" si="1297"/>
        <v>Mayo</v>
      </c>
      <c r="L8453" s="7" t="str">
        <f t="shared" si="1293"/>
        <v>Índices y tasasIndicador bancario de referencia IBR 90 díasDiario4544145441</v>
      </c>
    </row>
    <row r="8454" spans="1:12" s="7" customFormat="1" ht="15.95" customHeight="1" x14ac:dyDescent="0.2">
      <c r="A8454" s="7" t="s">
        <v>20</v>
      </c>
      <c r="B8454" s="7" t="s">
        <v>27</v>
      </c>
      <c r="C8454" s="7" t="s">
        <v>26</v>
      </c>
      <c r="D8454" s="3">
        <v>45441</v>
      </c>
      <c r="E8454" s="3">
        <v>45441</v>
      </c>
      <c r="F8454" s="2">
        <f t="shared" si="1294"/>
        <v>2024</v>
      </c>
      <c r="G8454" s="2">
        <f t="shared" si="1295"/>
        <v>5</v>
      </c>
      <c r="H8454" s="2">
        <f t="shared" si="1296"/>
        <v>29</v>
      </c>
      <c r="I8454" s="2" t="str">
        <f t="shared" si="1297"/>
        <v>Mayo</v>
      </c>
      <c r="L8454" s="7" t="str">
        <f t="shared" si="1293"/>
        <v>Índices y tasasIndicador bancario de referencia IBR 90 díasDiario4544245442</v>
      </c>
    </row>
    <row r="8455" spans="1:12" s="7" customFormat="1" ht="15.95" customHeight="1" x14ac:dyDescent="0.2">
      <c r="A8455" s="7" t="s">
        <v>20</v>
      </c>
      <c r="B8455" s="7" t="s">
        <v>27</v>
      </c>
      <c r="C8455" s="7" t="s">
        <v>26</v>
      </c>
      <c r="D8455" s="3">
        <v>45442</v>
      </c>
      <c r="E8455" s="3">
        <v>45442</v>
      </c>
      <c r="F8455" s="2">
        <f t="shared" si="1294"/>
        <v>2024</v>
      </c>
      <c r="G8455" s="2">
        <f t="shared" si="1295"/>
        <v>5</v>
      </c>
      <c r="H8455" s="2">
        <f t="shared" si="1296"/>
        <v>30</v>
      </c>
      <c r="I8455" s="2" t="str">
        <f t="shared" si="1297"/>
        <v>Mayo</v>
      </c>
      <c r="L8455" s="7" t="str">
        <f t="shared" si="1293"/>
        <v>Índices y tasasIndicador bancario de referencia IBR 90 díasDiario4544345443</v>
      </c>
    </row>
    <row r="8456" spans="1:12" s="7" customFormat="1" ht="15.95" customHeight="1" x14ac:dyDescent="0.2">
      <c r="A8456" s="7" t="s">
        <v>20</v>
      </c>
      <c r="B8456" s="7" t="s">
        <v>27</v>
      </c>
      <c r="C8456" s="7" t="s">
        <v>26</v>
      </c>
      <c r="D8456" s="3">
        <v>45443</v>
      </c>
      <c r="E8456" s="3">
        <v>45443</v>
      </c>
      <c r="F8456" s="2">
        <f t="shared" si="1294"/>
        <v>2024</v>
      </c>
      <c r="G8456" s="2">
        <f t="shared" si="1295"/>
        <v>5</v>
      </c>
      <c r="H8456" s="2">
        <f t="shared" si="1296"/>
        <v>31</v>
      </c>
      <c r="I8456" s="2" t="str">
        <f t="shared" si="1297"/>
        <v>Mayo</v>
      </c>
      <c r="L8456" s="7" t="str">
        <f t="shared" si="1293"/>
        <v>Índices y tasasIndicador bancario de referencia IBR 90 díasDiario4544745447</v>
      </c>
    </row>
    <row r="8457" spans="1:12" s="7" customFormat="1" ht="15.95" customHeight="1" x14ac:dyDescent="0.2">
      <c r="A8457" s="7" t="s">
        <v>20</v>
      </c>
      <c r="B8457" s="7" t="s">
        <v>27</v>
      </c>
      <c r="C8457" s="7" t="s">
        <v>26</v>
      </c>
      <c r="D8457" s="3">
        <v>45447</v>
      </c>
      <c r="E8457" s="3">
        <v>45447</v>
      </c>
      <c r="F8457" s="2">
        <f t="shared" si="1294"/>
        <v>2024</v>
      </c>
      <c r="G8457" s="2">
        <f t="shared" si="1295"/>
        <v>6</v>
      </c>
      <c r="H8457" s="2">
        <f t="shared" si="1296"/>
        <v>4</v>
      </c>
      <c r="I8457" s="2" t="str">
        <f t="shared" si="1297"/>
        <v>Junio</v>
      </c>
      <c r="L8457" s="7" t="str">
        <f t="shared" si="1293"/>
        <v>Índices y tasasIndicador bancario de referencia IBR 90 díasDiario4544845448</v>
      </c>
    </row>
    <row r="8458" spans="1:12" s="7" customFormat="1" ht="15.95" customHeight="1" x14ac:dyDescent="0.2">
      <c r="A8458" s="7" t="s">
        <v>20</v>
      </c>
      <c r="B8458" s="7" t="s">
        <v>27</v>
      </c>
      <c r="C8458" s="7" t="s">
        <v>26</v>
      </c>
      <c r="D8458" s="3">
        <v>45448</v>
      </c>
      <c r="E8458" s="3">
        <v>45448</v>
      </c>
      <c r="F8458" s="2">
        <f t="shared" si="1294"/>
        <v>2024</v>
      </c>
      <c r="G8458" s="2">
        <f t="shared" si="1295"/>
        <v>6</v>
      </c>
      <c r="H8458" s="2">
        <f t="shared" si="1296"/>
        <v>5</v>
      </c>
      <c r="I8458" s="2" t="str">
        <f t="shared" si="1297"/>
        <v>Junio</v>
      </c>
      <c r="L8458" s="7" t="str">
        <f t="shared" ref="L8458:L8495" si="1298">CONCATENATE(A8459,B8459,C8459,D8459,E8459,)</f>
        <v>Índices y tasasIndicador bancario de referencia IBR 90 díasDiario4544945449</v>
      </c>
    </row>
    <row r="8459" spans="1:12" s="7" customFormat="1" ht="15.95" customHeight="1" x14ac:dyDescent="0.2">
      <c r="A8459" s="7" t="s">
        <v>20</v>
      </c>
      <c r="B8459" s="7" t="s">
        <v>27</v>
      </c>
      <c r="C8459" s="7" t="s">
        <v>26</v>
      </c>
      <c r="D8459" s="3">
        <v>45449</v>
      </c>
      <c r="E8459" s="3">
        <v>45449</v>
      </c>
      <c r="F8459" s="2">
        <f t="shared" si="1294"/>
        <v>2024</v>
      </c>
      <c r="G8459" s="2">
        <f t="shared" si="1295"/>
        <v>6</v>
      </c>
      <c r="H8459" s="2">
        <f t="shared" si="1296"/>
        <v>6</v>
      </c>
      <c r="I8459" s="2" t="str">
        <f t="shared" si="1297"/>
        <v>Junio</v>
      </c>
      <c r="L8459" s="7" t="str">
        <f t="shared" si="1298"/>
        <v>Índices y tasasIndicador bancario de referencia IBR 90 díasDiario4545045450</v>
      </c>
    </row>
    <row r="8460" spans="1:12" s="7" customFormat="1" ht="15.95" customHeight="1" x14ac:dyDescent="0.2">
      <c r="A8460" s="7" t="s">
        <v>20</v>
      </c>
      <c r="B8460" s="7" t="s">
        <v>27</v>
      </c>
      <c r="C8460" s="7" t="s">
        <v>26</v>
      </c>
      <c r="D8460" s="3">
        <v>45450</v>
      </c>
      <c r="E8460" s="3">
        <v>45450</v>
      </c>
      <c r="F8460" s="2">
        <f t="shared" si="1294"/>
        <v>2024</v>
      </c>
      <c r="G8460" s="2">
        <f t="shared" si="1295"/>
        <v>6</v>
      </c>
      <c r="H8460" s="2">
        <f t="shared" si="1296"/>
        <v>7</v>
      </c>
      <c r="I8460" s="2" t="str">
        <f t="shared" si="1297"/>
        <v>Junio</v>
      </c>
      <c r="L8460" s="7" t="str">
        <f t="shared" si="1298"/>
        <v>Índices y tasasIndicador bancario de referencia IBR 90 díasDiario4545445454</v>
      </c>
    </row>
    <row r="8461" spans="1:12" s="7" customFormat="1" ht="15.95" customHeight="1" x14ac:dyDescent="0.2">
      <c r="A8461" s="7" t="s">
        <v>20</v>
      </c>
      <c r="B8461" s="7" t="s">
        <v>27</v>
      </c>
      <c r="C8461" s="7" t="s">
        <v>26</v>
      </c>
      <c r="D8461" s="3">
        <v>45454</v>
      </c>
      <c r="E8461" s="3">
        <v>45454</v>
      </c>
      <c r="F8461" s="2">
        <f t="shared" si="1294"/>
        <v>2024</v>
      </c>
      <c r="G8461" s="2">
        <f t="shared" si="1295"/>
        <v>6</v>
      </c>
      <c r="H8461" s="2">
        <f t="shared" si="1296"/>
        <v>11</v>
      </c>
      <c r="I8461" s="2" t="str">
        <f t="shared" si="1297"/>
        <v>Junio</v>
      </c>
      <c r="L8461" s="7" t="str">
        <f t="shared" si="1298"/>
        <v>Índices y tasasIndicador bancario de referencia IBR 90 díasDiario4545545455</v>
      </c>
    </row>
    <row r="8462" spans="1:12" s="7" customFormat="1" ht="15.95" customHeight="1" x14ac:dyDescent="0.2">
      <c r="A8462" s="7" t="s">
        <v>20</v>
      </c>
      <c r="B8462" s="7" t="s">
        <v>27</v>
      </c>
      <c r="C8462" s="7" t="s">
        <v>26</v>
      </c>
      <c r="D8462" s="3">
        <v>45455</v>
      </c>
      <c r="E8462" s="3">
        <v>45455</v>
      </c>
      <c r="F8462" s="2">
        <f t="shared" si="1294"/>
        <v>2024</v>
      </c>
      <c r="G8462" s="2">
        <f t="shared" si="1295"/>
        <v>6</v>
      </c>
      <c r="H8462" s="2">
        <f t="shared" si="1296"/>
        <v>12</v>
      </c>
      <c r="I8462" s="2" t="str">
        <f t="shared" si="1297"/>
        <v>Junio</v>
      </c>
      <c r="L8462" s="7" t="str">
        <f t="shared" si="1298"/>
        <v>Índices y tasasIndicador bancario de referencia IBR 90 díasDiario4545645456</v>
      </c>
    </row>
    <row r="8463" spans="1:12" s="7" customFormat="1" ht="15.95" customHeight="1" x14ac:dyDescent="0.2">
      <c r="A8463" s="7" t="s">
        <v>20</v>
      </c>
      <c r="B8463" s="7" t="s">
        <v>27</v>
      </c>
      <c r="C8463" s="7" t="s">
        <v>26</v>
      </c>
      <c r="D8463" s="3">
        <v>45456</v>
      </c>
      <c r="E8463" s="3">
        <v>45456</v>
      </c>
      <c r="F8463" s="2">
        <f t="shared" si="1294"/>
        <v>2024</v>
      </c>
      <c r="G8463" s="2">
        <f t="shared" si="1295"/>
        <v>6</v>
      </c>
      <c r="H8463" s="2">
        <f t="shared" si="1296"/>
        <v>13</v>
      </c>
      <c r="I8463" s="2" t="str">
        <f t="shared" si="1297"/>
        <v>Junio</v>
      </c>
      <c r="L8463" s="7" t="str">
        <f t="shared" si="1298"/>
        <v>Índices y tasasIndicador bancario de referencia IBR 90 díasDiario4545745457</v>
      </c>
    </row>
    <row r="8464" spans="1:12" s="7" customFormat="1" ht="15.95" customHeight="1" x14ac:dyDescent="0.2">
      <c r="A8464" s="7" t="s">
        <v>20</v>
      </c>
      <c r="B8464" s="7" t="s">
        <v>27</v>
      </c>
      <c r="C8464" s="7" t="s">
        <v>26</v>
      </c>
      <c r="D8464" s="3">
        <v>45457</v>
      </c>
      <c r="E8464" s="3">
        <v>45457</v>
      </c>
      <c r="F8464" s="2">
        <f t="shared" si="1294"/>
        <v>2024</v>
      </c>
      <c r="G8464" s="2">
        <f t="shared" si="1295"/>
        <v>6</v>
      </c>
      <c r="H8464" s="2">
        <f t="shared" si="1296"/>
        <v>14</v>
      </c>
      <c r="I8464" s="2" t="str">
        <f t="shared" si="1297"/>
        <v>Junio</v>
      </c>
      <c r="L8464" s="7" t="str">
        <f t="shared" si="1298"/>
        <v>Índices y tasasIndicador bancario de referencia IBR 90 díasDiario4546045460</v>
      </c>
    </row>
    <row r="8465" spans="1:12" s="7" customFormat="1" ht="15.95" customHeight="1" x14ac:dyDescent="0.2">
      <c r="A8465" s="7" t="s">
        <v>20</v>
      </c>
      <c r="B8465" s="7" t="s">
        <v>27</v>
      </c>
      <c r="C8465" s="7" t="s">
        <v>26</v>
      </c>
      <c r="D8465" s="3">
        <v>45460</v>
      </c>
      <c r="E8465" s="3">
        <v>45460</v>
      </c>
      <c r="F8465" s="2">
        <f t="shared" si="1294"/>
        <v>2024</v>
      </c>
      <c r="G8465" s="2">
        <f t="shared" si="1295"/>
        <v>6</v>
      </c>
      <c r="H8465" s="2">
        <f t="shared" si="1296"/>
        <v>17</v>
      </c>
      <c r="I8465" s="2" t="str">
        <f t="shared" si="1297"/>
        <v>Junio</v>
      </c>
      <c r="L8465" s="7" t="str">
        <f t="shared" si="1298"/>
        <v>Índices y tasasIndicador bancario de referencia IBR 90 díasDiario4546145461</v>
      </c>
    </row>
    <row r="8466" spans="1:12" s="7" customFormat="1" ht="15.95" customHeight="1" x14ac:dyDescent="0.2">
      <c r="A8466" s="7" t="s">
        <v>20</v>
      </c>
      <c r="B8466" s="7" t="s">
        <v>27</v>
      </c>
      <c r="C8466" s="7" t="s">
        <v>26</v>
      </c>
      <c r="D8466" s="3">
        <v>45461</v>
      </c>
      <c r="E8466" s="3">
        <v>45461</v>
      </c>
      <c r="F8466" s="2">
        <f t="shared" si="1294"/>
        <v>2024</v>
      </c>
      <c r="G8466" s="2">
        <f t="shared" si="1295"/>
        <v>6</v>
      </c>
      <c r="H8466" s="2">
        <f t="shared" si="1296"/>
        <v>18</v>
      </c>
      <c r="I8466" s="2" t="str">
        <f t="shared" si="1297"/>
        <v>Junio</v>
      </c>
      <c r="L8466" s="7" t="str">
        <f t="shared" si="1298"/>
        <v>Índices y tasasIndicador bancario de referencia IBR 90 díasDiario4546245462</v>
      </c>
    </row>
    <row r="8467" spans="1:12" s="7" customFormat="1" ht="15.95" customHeight="1" x14ac:dyDescent="0.2">
      <c r="A8467" s="7" t="s">
        <v>20</v>
      </c>
      <c r="B8467" s="7" t="s">
        <v>27</v>
      </c>
      <c r="C8467" s="7" t="s">
        <v>26</v>
      </c>
      <c r="D8467" s="3">
        <v>45462</v>
      </c>
      <c r="E8467" s="3">
        <v>45462</v>
      </c>
      <c r="F8467" s="2">
        <f t="shared" si="1294"/>
        <v>2024</v>
      </c>
      <c r="G8467" s="2">
        <f t="shared" si="1295"/>
        <v>6</v>
      </c>
      <c r="H8467" s="2">
        <f t="shared" si="1296"/>
        <v>19</v>
      </c>
      <c r="I8467" s="2" t="str">
        <f t="shared" si="1297"/>
        <v>Junio</v>
      </c>
      <c r="L8467" s="7" t="str">
        <f t="shared" si="1298"/>
        <v>Índices y tasasIndicador bancario de referencia IBR 90 díasDiario4546345463</v>
      </c>
    </row>
    <row r="8468" spans="1:12" s="7" customFormat="1" ht="15.95" customHeight="1" x14ac:dyDescent="0.2">
      <c r="A8468" s="7" t="s">
        <v>20</v>
      </c>
      <c r="B8468" s="7" t="s">
        <v>27</v>
      </c>
      <c r="C8468" s="7" t="s">
        <v>26</v>
      </c>
      <c r="D8468" s="3">
        <v>45463</v>
      </c>
      <c r="E8468" s="3">
        <v>45463</v>
      </c>
      <c r="F8468" s="2">
        <f t="shared" si="1294"/>
        <v>2024</v>
      </c>
      <c r="G8468" s="2">
        <f t="shared" si="1295"/>
        <v>6</v>
      </c>
      <c r="H8468" s="2">
        <f t="shared" si="1296"/>
        <v>20</v>
      </c>
      <c r="I8468" s="2" t="str">
        <f t="shared" si="1297"/>
        <v>Junio</v>
      </c>
      <c r="L8468" s="7" t="str">
        <f t="shared" si="1298"/>
        <v>Índices y tasasIndicador bancario de referencia IBR 90 díasDiario4546445464</v>
      </c>
    </row>
    <row r="8469" spans="1:12" s="7" customFormat="1" ht="15.95" customHeight="1" x14ac:dyDescent="0.2">
      <c r="A8469" s="7" t="s">
        <v>20</v>
      </c>
      <c r="B8469" s="7" t="s">
        <v>27</v>
      </c>
      <c r="C8469" s="7" t="s">
        <v>26</v>
      </c>
      <c r="D8469" s="3">
        <v>45464</v>
      </c>
      <c r="E8469" s="3">
        <v>45464</v>
      </c>
      <c r="F8469" s="2">
        <f t="shared" si="1294"/>
        <v>2024</v>
      </c>
      <c r="G8469" s="2">
        <f t="shared" si="1295"/>
        <v>6</v>
      </c>
      <c r="H8469" s="2">
        <f t="shared" si="1296"/>
        <v>21</v>
      </c>
      <c r="I8469" s="2" t="str">
        <f t="shared" si="1297"/>
        <v>Junio</v>
      </c>
      <c r="L8469" s="7" t="str">
        <f t="shared" si="1298"/>
        <v>Índices y tasasIndicador bancario de referencia IBR 90 díasDiario4546745467</v>
      </c>
    </row>
    <row r="8470" spans="1:12" s="7" customFormat="1" ht="15.95" customHeight="1" x14ac:dyDescent="0.2">
      <c r="A8470" s="7" t="s">
        <v>20</v>
      </c>
      <c r="B8470" s="7" t="s">
        <v>27</v>
      </c>
      <c r="C8470" s="7" t="s">
        <v>26</v>
      </c>
      <c r="D8470" s="3">
        <v>45467</v>
      </c>
      <c r="E8470" s="3">
        <v>45467</v>
      </c>
      <c r="F8470" s="2">
        <f t="shared" si="1294"/>
        <v>2024</v>
      </c>
      <c r="G8470" s="2">
        <f t="shared" si="1295"/>
        <v>6</v>
      </c>
      <c r="H8470" s="2">
        <f t="shared" si="1296"/>
        <v>24</v>
      </c>
      <c r="I8470" s="2" t="str">
        <f t="shared" si="1297"/>
        <v>Junio</v>
      </c>
      <c r="L8470" s="7" t="str">
        <f t="shared" si="1298"/>
        <v>Índices y tasasIndicador bancario de referencia IBR 90 díasDiario4546845468</v>
      </c>
    </row>
    <row r="8471" spans="1:12" s="7" customFormat="1" ht="15.95" customHeight="1" x14ac:dyDescent="0.2">
      <c r="A8471" s="7" t="s">
        <v>20</v>
      </c>
      <c r="B8471" s="7" t="s">
        <v>27</v>
      </c>
      <c r="C8471" s="7" t="s">
        <v>26</v>
      </c>
      <c r="D8471" s="3">
        <v>45468</v>
      </c>
      <c r="E8471" s="3">
        <v>45468</v>
      </c>
      <c r="F8471" s="2">
        <f t="shared" si="1294"/>
        <v>2024</v>
      </c>
      <c r="G8471" s="2">
        <f t="shared" si="1295"/>
        <v>6</v>
      </c>
      <c r="H8471" s="2">
        <f t="shared" si="1296"/>
        <v>25</v>
      </c>
      <c r="I8471" s="2" t="str">
        <f t="shared" si="1297"/>
        <v>Junio</v>
      </c>
      <c r="L8471" s="7" t="str">
        <f t="shared" si="1298"/>
        <v>Índices y tasasIndicador bancario de referencia IBR 90 díasDiario4546945469</v>
      </c>
    </row>
    <row r="8472" spans="1:12" s="7" customFormat="1" ht="15.95" customHeight="1" x14ac:dyDescent="0.2">
      <c r="A8472" s="7" t="s">
        <v>20</v>
      </c>
      <c r="B8472" s="7" t="s">
        <v>27</v>
      </c>
      <c r="C8472" s="7" t="s">
        <v>26</v>
      </c>
      <c r="D8472" s="3">
        <v>45469</v>
      </c>
      <c r="E8472" s="3">
        <v>45469</v>
      </c>
      <c r="F8472" s="2">
        <f t="shared" si="1294"/>
        <v>2024</v>
      </c>
      <c r="G8472" s="2">
        <f t="shared" si="1295"/>
        <v>6</v>
      </c>
      <c r="H8472" s="2">
        <f t="shared" si="1296"/>
        <v>26</v>
      </c>
      <c r="I8472" s="2" t="str">
        <f t="shared" si="1297"/>
        <v>Junio</v>
      </c>
      <c r="L8472" s="7" t="str">
        <f t="shared" si="1298"/>
        <v>Índices y tasasIndicador bancario de referencia IBR 90 díasDiario4547045470</v>
      </c>
    </row>
    <row r="8473" spans="1:12" s="7" customFormat="1" ht="15.95" customHeight="1" x14ac:dyDescent="0.2">
      <c r="A8473" s="7" t="s">
        <v>20</v>
      </c>
      <c r="B8473" s="7" t="s">
        <v>27</v>
      </c>
      <c r="C8473" s="7" t="s">
        <v>26</v>
      </c>
      <c r="D8473" s="3">
        <v>45470</v>
      </c>
      <c r="E8473" s="3">
        <v>45470</v>
      </c>
      <c r="F8473" s="2">
        <f t="shared" si="1294"/>
        <v>2024</v>
      </c>
      <c r="G8473" s="2">
        <f t="shared" si="1295"/>
        <v>6</v>
      </c>
      <c r="H8473" s="2">
        <f t="shared" si="1296"/>
        <v>27</v>
      </c>
      <c r="I8473" s="2" t="str">
        <f t="shared" si="1297"/>
        <v>Junio</v>
      </c>
      <c r="L8473" s="7" t="str">
        <f t="shared" si="1298"/>
        <v>Índices y tasasIndicador bancario de referencia IBR 90 díasDiario4547145471</v>
      </c>
    </row>
    <row r="8474" spans="1:12" s="7" customFormat="1" ht="15.95" customHeight="1" x14ac:dyDescent="0.2">
      <c r="A8474" s="7" t="s">
        <v>20</v>
      </c>
      <c r="B8474" s="7" t="s">
        <v>27</v>
      </c>
      <c r="C8474" s="7" t="s">
        <v>26</v>
      </c>
      <c r="D8474" s="3">
        <v>45471</v>
      </c>
      <c r="E8474" s="3">
        <v>45471</v>
      </c>
      <c r="F8474" s="2">
        <f t="shared" si="1294"/>
        <v>2024</v>
      </c>
      <c r="G8474" s="2">
        <f t="shared" si="1295"/>
        <v>6</v>
      </c>
      <c r="H8474" s="2">
        <f t="shared" si="1296"/>
        <v>28</v>
      </c>
      <c r="I8474" s="2" t="str">
        <f t="shared" si="1297"/>
        <v>Junio</v>
      </c>
      <c r="L8474" s="7" t="str">
        <f t="shared" si="1298"/>
        <v>Índices y tasasIndicador bancario de referencia IBR 90 díasDiario4547545475</v>
      </c>
    </row>
    <row r="8475" spans="1:12" s="7" customFormat="1" ht="15.95" customHeight="1" x14ac:dyDescent="0.2">
      <c r="A8475" s="7" t="s">
        <v>20</v>
      </c>
      <c r="B8475" s="7" t="s">
        <v>27</v>
      </c>
      <c r="C8475" s="7" t="s">
        <v>26</v>
      </c>
      <c r="D8475" s="3">
        <v>45475</v>
      </c>
      <c r="E8475" s="3">
        <v>45475</v>
      </c>
      <c r="F8475" s="2">
        <f t="shared" si="1294"/>
        <v>2024</v>
      </c>
      <c r="G8475" s="2">
        <f t="shared" si="1295"/>
        <v>7</v>
      </c>
      <c r="H8475" s="2">
        <f t="shared" si="1296"/>
        <v>2</v>
      </c>
      <c r="I8475" s="2" t="str">
        <f t="shared" si="1297"/>
        <v>Julio</v>
      </c>
      <c r="L8475" s="7" t="str">
        <f t="shared" si="1298"/>
        <v>Índices y tasasIndicador bancario de referencia IBR 90 díasDiario4547645476</v>
      </c>
    </row>
    <row r="8476" spans="1:12" s="7" customFormat="1" ht="15.95" customHeight="1" x14ac:dyDescent="0.2">
      <c r="A8476" s="7" t="s">
        <v>20</v>
      </c>
      <c r="B8476" s="7" t="s">
        <v>27</v>
      </c>
      <c r="C8476" s="7" t="s">
        <v>26</v>
      </c>
      <c r="D8476" s="3">
        <v>45476</v>
      </c>
      <c r="E8476" s="3">
        <v>45476</v>
      </c>
      <c r="F8476" s="2">
        <f t="shared" si="1294"/>
        <v>2024</v>
      </c>
      <c r="G8476" s="2">
        <f t="shared" si="1295"/>
        <v>7</v>
      </c>
      <c r="H8476" s="2">
        <f t="shared" si="1296"/>
        <v>3</v>
      </c>
      <c r="I8476" s="2" t="str">
        <f t="shared" si="1297"/>
        <v>Julio</v>
      </c>
      <c r="L8476" s="7" t="str">
        <f t="shared" si="1298"/>
        <v>Índices y tasasIndicador bancario de referencia IBR 90 díasDiario4547745477</v>
      </c>
    </row>
    <row r="8477" spans="1:12" s="7" customFormat="1" ht="15.95" customHeight="1" x14ac:dyDescent="0.2">
      <c r="A8477" s="7" t="s">
        <v>20</v>
      </c>
      <c r="B8477" s="7" t="s">
        <v>27</v>
      </c>
      <c r="C8477" s="7" t="s">
        <v>26</v>
      </c>
      <c r="D8477" s="3">
        <v>45477</v>
      </c>
      <c r="E8477" s="3">
        <v>45477</v>
      </c>
      <c r="F8477" s="2">
        <f t="shared" si="1294"/>
        <v>2024</v>
      </c>
      <c r="G8477" s="2">
        <f t="shared" si="1295"/>
        <v>7</v>
      </c>
      <c r="H8477" s="2">
        <f t="shared" si="1296"/>
        <v>4</v>
      </c>
      <c r="I8477" s="2" t="str">
        <f t="shared" si="1297"/>
        <v>Julio</v>
      </c>
      <c r="L8477" s="7" t="str">
        <f t="shared" si="1298"/>
        <v>Índices y tasasIndicador bancario de referencia IBR 90 díasDiario4547845478</v>
      </c>
    </row>
    <row r="8478" spans="1:12" s="7" customFormat="1" ht="15.95" customHeight="1" x14ac:dyDescent="0.2">
      <c r="A8478" s="7" t="s">
        <v>20</v>
      </c>
      <c r="B8478" s="7" t="s">
        <v>27</v>
      </c>
      <c r="C8478" s="7" t="s">
        <v>26</v>
      </c>
      <c r="D8478" s="3">
        <v>45478</v>
      </c>
      <c r="E8478" s="3">
        <v>45478</v>
      </c>
      <c r="F8478" s="2">
        <f t="shared" si="1294"/>
        <v>2024</v>
      </c>
      <c r="G8478" s="2">
        <f t="shared" si="1295"/>
        <v>7</v>
      </c>
      <c r="H8478" s="2">
        <f t="shared" si="1296"/>
        <v>5</v>
      </c>
      <c r="I8478" s="2" t="str">
        <f t="shared" si="1297"/>
        <v>Julio</v>
      </c>
      <c r="L8478" s="7" t="str">
        <f t="shared" si="1298"/>
        <v>Índices y tasasIndicador bancario de referencia IBR 90 díasDiario4548145481</v>
      </c>
    </row>
    <row r="8479" spans="1:12" s="7" customFormat="1" ht="15.95" customHeight="1" x14ac:dyDescent="0.2">
      <c r="A8479" s="7" t="s">
        <v>20</v>
      </c>
      <c r="B8479" s="7" t="s">
        <v>27</v>
      </c>
      <c r="C8479" s="7" t="s">
        <v>26</v>
      </c>
      <c r="D8479" s="3">
        <v>45481</v>
      </c>
      <c r="E8479" s="3">
        <v>45481</v>
      </c>
      <c r="F8479" s="2">
        <f t="shared" si="1294"/>
        <v>2024</v>
      </c>
      <c r="G8479" s="2">
        <f t="shared" si="1295"/>
        <v>7</v>
      </c>
      <c r="H8479" s="2">
        <f t="shared" si="1296"/>
        <v>8</v>
      </c>
      <c r="I8479" s="2" t="str">
        <f t="shared" si="1297"/>
        <v>Julio</v>
      </c>
      <c r="L8479" s="7" t="str">
        <f t="shared" si="1298"/>
        <v>Índices y tasasIndicador bancario de referencia IBR 90 díasDiario4548245482</v>
      </c>
    </row>
    <row r="8480" spans="1:12" s="7" customFormat="1" ht="15.95" customHeight="1" x14ac:dyDescent="0.2">
      <c r="A8480" s="7" t="s">
        <v>20</v>
      </c>
      <c r="B8480" s="7" t="s">
        <v>27</v>
      </c>
      <c r="C8480" s="7" t="s">
        <v>26</v>
      </c>
      <c r="D8480" s="3">
        <v>45482</v>
      </c>
      <c r="E8480" s="3">
        <v>45482</v>
      </c>
      <c r="F8480" s="2">
        <f t="shared" si="1294"/>
        <v>2024</v>
      </c>
      <c r="G8480" s="2">
        <f t="shared" si="1295"/>
        <v>7</v>
      </c>
      <c r="H8480" s="2">
        <f t="shared" si="1296"/>
        <v>9</v>
      </c>
      <c r="I8480" s="2" t="str">
        <f t="shared" si="1297"/>
        <v>Julio</v>
      </c>
      <c r="L8480" s="7" t="str">
        <f t="shared" si="1298"/>
        <v>Índices y tasasIndicador bancario de referencia IBR 90 díasDiario4548345483</v>
      </c>
    </row>
    <row r="8481" spans="1:12" s="7" customFormat="1" ht="15.95" customHeight="1" x14ac:dyDescent="0.2">
      <c r="A8481" s="7" t="s">
        <v>20</v>
      </c>
      <c r="B8481" s="7" t="s">
        <v>27</v>
      </c>
      <c r="C8481" s="7" t="s">
        <v>26</v>
      </c>
      <c r="D8481" s="3">
        <v>45483</v>
      </c>
      <c r="E8481" s="3">
        <v>45483</v>
      </c>
      <c r="F8481" s="2">
        <f t="shared" si="1294"/>
        <v>2024</v>
      </c>
      <c r="G8481" s="2">
        <f t="shared" si="1295"/>
        <v>7</v>
      </c>
      <c r="H8481" s="2">
        <f t="shared" si="1296"/>
        <v>10</v>
      </c>
      <c r="I8481" s="2" t="str">
        <f t="shared" si="1297"/>
        <v>Julio</v>
      </c>
      <c r="L8481" s="7" t="str">
        <f t="shared" si="1298"/>
        <v>Índices y tasasIndicador bancario de referencia IBR 90 díasDiario4548445484</v>
      </c>
    </row>
    <row r="8482" spans="1:12" s="7" customFormat="1" ht="15.95" customHeight="1" x14ac:dyDescent="0.2">
      <c r="A8482" s="7" t="s">
        <v>20</v>
      </c>
      <c r="B8482" s="7" t="s">
        <v>27</v>
      </c>
      <c r="C8482" s="7" t="s">
        <v>26</v>
      </c>
      <c r="D8482" s="3">
        <v>45484</v>
      </c>
      <c r="E8482" s="3">
        <v>45484</v>
      </c>
      <c r="F8482" s="2">
        <f t="shared" si="1294"/>
        <v>2024</v>
      </c>
      <c r="G8482" s="2">
        <f t="shared" si="1295"/>
        <v>7</v>
      </c>
      <c r="H8482" s="2">
        <f t="shared" si="1296"/>
        <v>11</v>
      </c>
      <c r="I8482" s="2" t="str">
        <f t="shared" si="1297"/>
        <v>Julio</v>
      </c>
      <c r="L8482" s="7" t="str">
        <f t="shared" si="1298"/>
        <v>Índices y tasasIndicador bancario de referencia IBR 90 díasDiario4548545485</v>
      </c>
    </row>
    <row r="8483" spans="1:12" s="7" customFormat="1" ht="15.95" customHeight="1" x14ac:dyDescent="0.2">
      <c r="A8483" s="7" t="s">
        <v>20</v>
      </c>
      <c r="B8483" s="7" t="s">
        <v>27</v>
      </c>
      <c r="C8483" s="7" t="s">
        <v>26</v>
      </c>
      <c r="D8483" s="3">
        <v>45485</v>
      </c>
      <c r="E8483" s="3">
        <v>45485</v>
      </c>
      <c r="F8483" s="2">
        <f t="shared" si="1294"/>
        <v>2024</v>
      </c>
      <c r="G8483" s="2">
        <f t="shared" si="1295"/>
        <v>7</v>
      </c>
      <c r="H8483" s="2">
        <f t="shared" si="1296"/>
        <v>12</v>
      </c>
      <c r="I8483" s="2" t="str">
        <f t="shared" si="1297"/>
        <v>Julio</v>
      </c>
      <c r="L8483" s="7" t="str">
        <f t="shared" si="1298"/>
        <v>Índices y tasasIndicador bancario de referencia IBR 90 díasDiario4548845488</v>
      </c>
    </row>
    <row r="8484" spans="1:12" s="7" customFormat="1" ht="15.95" customHeight="1" x14ac:dyDescent="0.2">
      <c r="A8484" s="7" t="s">
        <v>20</v>
      </c>
      <c r="B8484" s="7" t="s">
        <v>27</v>
      </c>
      <c r="C8484" s="7" t="s">
        <v>26</v>
      </c>
      <c r="D8484" s="3">
        <v>45488</v>
      </c>
      <c r="E8484" s="3">
        <v>45488</v>
      </c>
      <c r="F8484" s="2">
        <f t="shared" si="1294"/>
        <v>2024</v>
      </c>
      <c r="G8484" s="2">
        <f t="shared" si="1295"/>
        <v>7</v>
      </c>
      <c r="H8484" s="2">
        <f t="shared" si="1296"/>
        <v>15</v>
      </c>
      <c r="I8484" s="2" t="str">
        <f t="shared" si="1297"/>
        <v>Julio</v>
      </c>
      <c r="L8484" s="7" t="str">
        <f t="shared" si="1298"/>
        <v>Índices y tasasIndicador bancario de referencia IBR 90 díasDiario4548945489</v>
      </c>
    </row>
    <row r="8485" spans="1:12" s="7" customFormat="1" ht="15.95" customHeight="1" x14ac:dyDescent="0.2">
      <c r="A8485" s="7" t="s">
        <v>20</v>
      </c>
      <c r="B8485" s="7" t="s">
        <v>27</v>
      </c>
      <c r="C8485" s="7" t="s">
        <v>26</v>
      </c>
      <c r="D8485" s="3">
        <v>45489</v>
      </c>
      <c r="E8485" s="3">
        <v>45489</v>
      </c>
      <c r="F8485" s="2">
        <f t="shared" si="1294"/>
        <v>2024</v>
      </c>
      <c r="G8485" s="2">
        <f t="shared" si="1295"/>
        <v>7</v>
      </c>
      <c r="H8485" s="2">
        <f t="shared" si="1296"/>
        <v>16</v>
      </c>
      <c r="I8485" s="2" t="str">
        <f t="shared" si="1297"/>
        <v>Julio</v>
      </c>
      <c r="L8485" s="7" t="str">
        <f t="shared" si="1298"/>
        <v>Índices y tasasIndicador bancario de referencia IBR 90 díasDiario4549045490</v>
      </c>
    </row>
    <row r="8486" spans="1:12" s="7" customFormat="1" ht="15.95" customHeight="1" x14ac:dyDescent="0.2">
      <c r="A8486" s="7" t="s">
        <v>20</v>
      </c>
      <c r="B8486" s="7" t="s">
        <v>27</v>
      </c>
      <c r="C8486" s="7" t="s">
        <v>26</v>
      </c>
      <c r="D8486" s="3">
        <v>45490</v>
      </c>
      <c r="E8486" s="3">
        <v>45490</v>
      </c>
      <c r="F8486" s="2">
        <f t="shared" si="1294"/>
        <v>2024</v>
      </c>
      <c r="G8486" s="2">
        <f t="shared" si="1295"/>
        <v>7</v>
      </c>
      <c r="H8486" s="2">
        <f t="shared" si="1296"/>
        <v>17</v>
      </c>
      <c r="I8486" s="2" t="str">
        <f t="shared" si="1297"/>
        <v>Julio</v>
      </c>
      <c r="L8486" s="7" t="str">
        <f t="shared" si="1298"/>
        <v>Índices y tasasIndicador bancario de referencia IBR 90 díasDiario4549145491</v>
      </c>
    </row>
    <row r="8487" spans="1:12" s="7" customFormat="1" ht="15.95" customHeight="1" x14ac:dyDescent="0.2">
      <c r="A8487" s="7" t="s">
        <v>20</v>
      </c>
      <c r="B8487" s="7" t="s">
        <v>27</v>
      </c>
      <c r="C8487" s="7" t="s">
        <v>26</v>
      </c>
      <c r="D8487" s="3">
        <v>45491</v>
      </c>
      <c r="E8487" s="3">
        <v>45491</v>
      </c>
      <c r="F8487" s="2">
        <f t="shared" si="1294"/>
        <v>2024</v>
      </c>
      <c r="G8487" s="2">
        <f t="shared" si="1295"/>
        <v>7</v>
      </c>
      <c r="H8487" s="2">
        <f t="shared" si="1296"/>
        <v>18</v>
      </c>
      <c r="I8487" s="2" t="str">
        <f t="shared" si="1297"/>
        <v>Julio</v>
      </c>
      <c r="L8487" s="7" t="str">
        <f t="shared" si="1298"/>
        <v>Índices y tasasIndicador bancario de referencia IBR 90 díasDiario4549245492</v>
      </c>
    </row>
    <row r="8488" spans="1:12" s="7" customFormat="1" ht="15.95" customHeight="1" x14ac:dyDescent="0.2">
      <c r="A8488" s="7" t="s">
        <v>20</v>
      </c>
      <c r="B8488" s="7" t="s">
        <v>27</v>
      </c>
      <c r="C8488" s="7" t="s">
        <v>26</v>
      </c>
      <c r="D8488" s="3">
        <v>45492</v>
      </c>
      <c r="E8488" s="3">
        <v>45492</v>
      </c>
      <c r="F8488" s="2">
        <f t="shared" si="1294"/>
        <v>2024</v>
      </c>
      <c r="G8488" s="2">
        <f t="shared" si="1295"/>
        <v>7</v>
      </c>
      <c r="H8488" s="2">
        <f t="shared" si="1296"/>
        <v>19</v>
      </c>
      <c r="I8488" s="2" t="str">
        <f t="shared" si="1297"/>
        <v>Julio</v>
      </c>
      <c r="L8488" s="7" t="str">
        <f t="shared" si="1298"/>
        <v>Índices y tasasIndicador bancario de referencia IBR 90 díasDiario4549545495</v>
      </c>
    </row>
    <row r="8489" spans="1:12" s="7" customFormat="1" ht="15.95" customHeight="1" x14ac:dyDescent="0.2">
      <c r="A8489" s="7" t="s">
        <v>20</v>
      </c>
      <c r="B8489" s="7" t="s">
        <v>27</v>
      </c>
      <c r="C8489" s="7" t="s">
        <v>26</v>
      </c>
      <c r="D8489" s="3">
        <v>45495</v>
      </c>
      <c r="E8489" s="3">
        <v>45495</v>
      </c>
      <c r="F8489" s="2">
        <f t="shared" si="1294"/>
        <v>2024</v>
      </c>
      <c r="G8489" s="2">
        <f t="shared" si="1295"/>
        <v>7</v>
      </c>
      <c r="H8489" s="2">
        <f t="shared" si="1296"/>
        <v>22</v>
      </c>
      <c r="I8489" s="2" t="str">
        <f t="shared" si="1297"/>
        <v>Julio</v>
      </c>
      <c r="L8489" s="7" t="str">
        <f t="shared" si="1298"/>
        <v>Índices y tasasIndicador bancario de referencia IBR 90 díasDiario4549645496</v>
      </c>
    </row>
    <row r="8490" spans="1:12" s="7" customFormat="1" ht="15.95" customHeight="1" x14ac:dyDescent="0.2">
      <c r="A8490" s="7" t="s">
        <v>20</v>
      </c>
      <c r="B8490" s="7" t="s">
        <v>27</v>
      </c>
      <c r="C8490" s="7" t="s">
        <v>26</v>
      </c>
      <c r="D8490" s="3">
        <v>45496</v>
      </c>
      <c r="E8490" s="3">
        <v>45496</v>
      </c>
      <c r="F8490" s="2">
        <f t="shared" si="1294"/>
        <v>2024</v>
      </c>
      <c r="G8490" s="2">
        <f t="shared" si="1295"/>
        <v>7</v>
      </c>
      <c r="H8490" s="2">
        <f t="shared" si="1296"/>
        <v>23</v>
      </c>
      <c r="I8490" s="2" t="str">
        <f t="shared" si="1297"/>
        <v>Julio</v>
      </c>
      <c r="L8490" s="7" t="str">
        <f t="shared" si="1298"/>
        <v>Índices y tasasIndicador bancario de referencia IBR 90 díasDiario4549745497</v>
      </c>
    </row>
    <row r="8491" spans="1:12" s="7" customFormat="1" ht="15.95" customHeight="1" x14ac:dyDescent="0.2">
      <c r="A8491" s="7" t="s">
        <v>20</v>
      </c>
      <c r="B8491" s="7" t="s">
        <v>27</v>
      </c>
      <c r="C8491" s="7" t="s">
        <v>26</v>
      </c>
      <c r="D8491" s="3">
        <v>45497</v>
      </c>
      <c r="E8491" s="3">
        <v>45497</v>
      </c>
      <c r="F8491" s="2">
        <f t="shared" si="1294"/>
        <v>2024</v>
      </c>
      <c r="G8491" s="2">
        <f t="shared" si="1295"/>
        <v>7</v>
      </c>
      <c r="H8491" s="2">
        <f t="shared" si="1296"/>
        <v>24</v>
      </c>
      <c r="I8491" s="2" t="str">
        <f t="shared" si="1297"/>
        <v>Julio</v>
      </c>
      <c r="L8491" s="7" t="str">
        <f t="shared" si="1298"/>
        <v>Índices y tasasIndicador bancario de referencia IBR 90 díasDiario4549845498</v>
      </c>
    </row>
    <row r="8492" spans="1:12" s="7" customFormat="1" ht="15.95" customHeight="1" x14ac:dyDescent="0.2">
      <c r="A8492" s="7" t="s">
        <v>20</v>
      </c>
      <c r="B8492" s="7" t="s">
        <v>27</v>
      </c>
      <c r="C8492" s="7" t="s">
        <v>26</v>
      </c>
      <c r="D8492" s="3">
        <v>45498</v>
      </c>
      <c r="E8492" s="3">
        <v>45498</v>
      </c>
      <c r="F8492" s="2">
        <f t="shared" si="1294"/>
        <v>2024</v>
      </c>
      <c r="G8492" s="2">
        <f t="shared" si="1295"/>
        <v>7</v>
      </c>
      <c r="H8492" s="2">
        <f t="shared" si="1296"/>
        <v>25</v>
      </c>
      <c r="I8492" s="2" t="str">
        <f t="shared" si="1297"/>
        <v>Julio</v>
      </c>
      <c r="L8492" s="7" t="str">
        <f t="shared" si="1298"/>
        <v>Índices y tasasIndicador bancario de referencia IBR 90 díasDiario4549945499</v>
      </c>
    </row>
    <row r="8493" spans="1:12" s="7" customFormat="1" ht="15.95" customHeight="1" x14ac:dyDescent="0.2">
      <c r="A8493" s="7" t="s">
        <v>20</v>
      </c>
      <c r="B8493" s="7" t="s">
        <v>27</v>
      </c>
      <c r="C8493" s="7" t="s">
        <v>26</v>
      </c>
      <c r="D8493" s="3">
        <v>45499</v>
      </c>
      <c r="E8493" s="3">
        <v>45499</v>
      </c>
      <c r="F8493" s="2">
        <f t="shared" ref="F8493:F8698" si="1299">YEAR(E8493)</f>
        <v>2024</v>
      </c>
      <c r="G8493" s="2">
        <f t="shared" ref="G8493:G8698" si="1300">MONTH(E8493)</f>
        <v>7</v>
      </c>
      <c r="H8493" s="2">
        <f t="shared" ref="H8493:H8698" si="1301">DAY(E8493)</f>
        <v>26</v>
      </c>
      <c r="I8493" s="2" t="str">
        <f t="shared" ref="I8493:I8698" si="1302">CHOOSE(G8493,"Enero","Febrero","Marzo","Abril","Mayo","Junio","Julio","Agosto","Septiembre","Octubre","Noviembre","Diciembre")</f>
        <v>Julio</v>
      </c>
      <c r="L8493" s="7" t="str">
        <f t="shared" si="1298"/>
        <v>Índices y tasasIndicador bancario de referencia IBR 90 díasDiario4550245502</v>
      </c>
    </row>
    <row r="8494" spans="1:12" s="7" customFormat="1" ht="15.95" customHeight="1" x14ac:dyDescent="0.2">
      <c r="A8494" s="7" t="s">
        <v>20</v>
      </c>
      <c r="B8494" s="7" t="s">
        <v>27</v>
      </c>
      <c r="C8494" s="7" t="s">
        <v>26</v>
      </c>
      <c r="D8494" s="3">
        <v>45502</v>
      </c>
      <c r="E8494" s="3">
        <v>45502</v>
      </c>
      <c r="F8494" s="2">
        <f t="shared" si="1299"/>
        <v>2024</v>
      </c>
      <c r="G8494" s="2">
        <f t="shared" si="1300"/>
        <v>7</v>
      </c>
      <c r="H8494" s="2">
        <f t="shared" si="1301"/>
        <v>29</v>
      </c>
      <c r="I8494" s="2" t="str">
        <f t="shared" si="1302"/>
        <v>Julio</v>
      </c>
      <c r="L8494" s="7" t="str">
        <f t="shared" si="1298"/>
        <v>Índices y tasasIndicador bancario de referencia IBR 90 díasDiario4550345503</v>
      </c>
    </row>
    <row r="8495" spans="1:12" s="7" customFormat="1" ht="15.95" customHeight="1" x14ac:dyDescent="0.2">
      <c r="A8495" s="7" t="s">
        <v>20</v>
      </c>
      <c r="B8495" s="7" t="s">
        <v>27</v>
      </c>
      <c r="C8495" s="7" t="s">
        <v>26</v>
      </c>
      <c r="D8495" s="3">
        <v>45503</v>
      </c>
      <c r="E8495" s="3">
        <v>45503</v>
      </c>
      <c r="F8495" s="2">
        <f t="shared" si="1299"/>
        <v>2024</v>
      </c>
      <c r="G8495" s="2">
        <f t="shared" si="1300"/>
        <v>7</v>
      </c>
      <c r="H8495" s="2">
        <f t="shared" si="1301"/>
        <v>30</v>
      </c>
      <c r="I8495" s="2" t="str">
        <f t="shared" si="1302"/>
        <v>Julio</v>
      </c>
      <c r="L8495" s="7" t="str">
        <f t="shared" si="1298"/>
        <v>Índices y tasasIndicador bancario de referencia IBR 90 díasDiario4550445504</v>
      </c>
    </row>
    <row r="8496" spans="1:12" s="7" customFormat="1" ht="15.95" customHeight="1" x14ac:dyDescent="0.2">
      <c r="A8496" s="7" t="s">
        <v>20</v>
      </c>
      <c r="B8496" s="7" t="s">
        <v>27</v>
      </c>
      <c r="C8496" s="7" t="s">
        <v>26</v>
      </c>
      <c r="D8496" s="3">
        <v>45504</v>
      </c>
      <c r="E8496" s="3">
        <v>45504</v>
      </c>
      <c r="F8496" s="2">
        <f t="shared" si="1299"/>
        <v>2024</v>
      </c>
      <c r="G8496" s="2">
        <f t="shared" si="1300"/>
        <v>7</v>
      </c>
      <c r="H8496" s="2">
        <f t="shared" si="1301"/>
        <v>31</v>
      </c>
      <c r="I8496" s="2" t="str">
        <f t="shared" si="1302"/>
        <v>Julio</v>
      </c>
    </row>
    <row r="8497" spans="1:9" s="7" customFormat="1" ht="15.95" customHeight="1" x14ac:dyDescent="0.2">
      <c r="A8497" s="7" t="s">
        <v>20</v>
      </c>
      <c r="B8497" s="7" t="s">
        <v>27</v>
      </c>
      <c r="C8497" s="7" t="s">
        <v>26</v>
      </c>
      <c r="D8497" s="3">
        <v>45505</v>
      </c>
      <c r="E8497" s="3">
        <v>45505</v>
      </c>
      <c r="F8497" s="2">
        <f t="shared" si="1299"/>
        <v>2024</v>
      </c>
      <c r="G8497" s="2">
        <f t="shared" si="1300"/>
        <v>8</v>
      </c>
      <c r="H8497" s="2">
        <f t="shared" si="1301"/>
        <v>1</v>
      </c>
      <c r="I8497" s="2" t="str">
        <f t="shared" si="1302"/>
        <v>Agosto</v>
      </c>
    </row>
    <row r="8498" spans="1:9" s="7" customFormat="1" ht="15.95" customHeight="1" x14ac:dyDescent="0.2">
      <c r="A8498" s="7" t="s">
        <v>20</v>
      </c>
      <c r="B8498" s="7" t="s">
        <v>27</v>
      </c>
      <c r="C8498" s="7" t="s">
        <v>26</v>
      </c>
      <c r="D8498" s="3">
        <v>45506</v>
      </c>
      <c r="E8498" s="3">
        <v>45506</v>
      </c>
      <c r="F8498" s="2">
        <f t="shared" si="1299"/>
        <v>2024</v>
      </c>
      <c r="G8498" s="2">
        <f t="shared" si="1300"/>
        <v>8</v>
      </c>
      <c r="H8498" s="2">
        <f t="shared" si="1301"/>
        <v>2</v>
      </c>
      <c r="I8498" s="2" t="str">
        <f t="shared" si="1302"/>
        <v>Agosto</v>
      </c>
    </row>
    <row r="8499" spans="1:9" s="7" customFormat="1" ht="15.95" customHeight="1" x14ac:dyDescent="0.2">
      <c r="A8499" s="7" t="s">
        <v>20</v>
      </c>
      <c r="B8499" s="7" t="s">
        <v>27</v>
      </c>
      <c r="C8499" s="7" t="s">
        <v>26</v>
      </c>
      <c r="D8499" s="3">
        <v>45509</v>
      </c>
      <c r="E8499" s="3">
        <v>45509</v>
      </c>
      <c r="F8499" s="2">
        <f t="shared" si="1299"/>
        <v>2024</v>
      </c>
      <c r="G8499" s="2">
        <f t="shared" si="1300"/>
        <v>8</v>
      </c>
      <c r="H8499" s="2">
        <f t="shared" si="1301"/>
        <v>5</v>
      </c>
      <c r="I8499" s="2" t="str">
        <f t="shared" si="1302"/>
        <v>Agosto</v>
      </c>
    </row>
    <row r="8500" spans="1:9" s="7" customFormat="1" ht="15.95" customHeight="1" x14ac:dyDescent="0.2">
      <c r="A8500" s="7" t="s">
        <v>20</v>
      </c>
      <c r="B8500" s="7" t="s">
        <v>27</v>
      </c>
      <c r="C8500" s="7" t="s">
        <v>26</v>
      </c>
      <c r="D8500" s="3">
        <v>45510</v>
      </c>
      <c r="E8500" s="3">
        <v>45510</v>
      </c>
      <c r="F8500" s="2">
        <f t="shared" si="1299"/>
        <v>2024</v>
      </c>
      <c r="G8500" s="2">
        <f t="shared" si="1300"/>
        <v>8</v>
      </c>
      <c r="H8500" s="2">
        <f t="shared" si="1301"/>
        <v>6</v>
      </c>
      <c r="I8500" s="2" t="str">
        <f t="shared" si="1302"/>
        <v>Agosto</v>
      </c>
    </row>
    <row r="8501" spans="1:9" s="7" customFormat="1" ht="15.95" customHeight="1" x14ac:dyDescent="0.2">
      <c r="A8501" s="7" t="s">
        <v>20</v>
      </c>
      <c r="B8501" s="7" t="s">
        <v>27</v>
      </c>
      <c r="C8501" s="7" t="s">
        <v>26</v>
      </c>
      <c r="D8501" s="3">
        <v>45512</v>
      </c>
      <c r="E8501" s="3">
        <v>45512</v>
      </c>
      <c r="F8501" s="2">
        <f t="shared" si="1299"/>
        <v>2024</v>
      </c>
      <c r="G8501" s="2">
        <f t="shared" si="1300"/>
        <v>8</v>
      </c>
      <c r="H8501" s="2">
        <f t="shared" si="1301"/>
        <v>8</v>
      </c>
      <c r="I8501" s="2" t="str">
        <f t="shared" si="1302"/>
        <v>Agosto</v>
      </c>
    </row>
    <row r="8502" spans="1:9" s="7" customFormat="1" ht="15.95" customHeight="1" x14ac:dyDescent="0.2">
      <c r="A8502" s="7" t="s">
        <v>20</v>
      </c>
      <c r="B8502" s="7" t="s">
        <v>27</v>
      </c>
      <c r="C8502" s="7" t="s">
        <v>26</v>
      </c>
      <c r="D8502" s="3">
        <v>45513</v>
      </c>
      <c r="E8502" s="3">
        <v>45513</v>
      </c>
      <c r="F8502" s="2">
        <f t="shared" si="1299"/>
        <v>2024</v>
      </c>
      <c r="G8502" s="2">
        <f t="shared" si="1300"/>
        <v>8</v>
      </c>
      <c r="H8502" s="2">
        <f t="shared" si="1301"/>
        <v>9</v>
      </c>
      <c r="I8502" s="2" t="str">
        <f t="shared" si="1302"/>
        <v>Agosto</v>
      </c>
    </row>
    <row r="8503" spans="1:9" s="7" customFormat="1" ht="15.95" customHeight="1" x14ac:dyDescent="0.2">
      <c r="A8503" s="7" t="s">
        <v>20</v>
      </c>
      <c r="B8503" s="7" t="s">
        <v>27</v>
      </c>
      <c r="C8503" s="7" t="s">
        <v>26</v>
      </c>
      <c r="D8503" s="3">
        <v>45516</v>
      </c>
      <c r="E8503" s="3">
        <v>45516</v>
      </c>
      <c r="F8503" s="2">
        <f t="shared" si="1299"/>
        <v>2024</v>
      </c>
      <c r="G8503" s="2">
        <f t="shared" si="1300"/>
        <v>8</v>
      </c>
      <c r="H8503" s="2">
        <f t="shared" si="1301"/>
        <v>12</v>
      </c>
      <c r="I8503" s="2" t="str">
        <f t="shared" si="1302"/>
        <v>Agosto</v>
      </c>
    </row>
    <row r="8504" spans="1:9" s="7" customFormat="1" ht="15.95" customHeight="1" x14ac:dyDescent="0.2">
      <c r="A8504" s="7" t="s">
        <v>20</v>
      </c>
      <c r="B8504" s="7" t="s">
        <v>27</v>
      </c>
      <c r="C8504" s="7" t="s">
        <v>26</v>
      </c>
      <c r="D8504" s="3">
        <v>45517</v>
      </c>
      <c r="E8504" s="3">
        <v>45517</v>
      </c>
      <c r="F8504" s="2">
        <f t="shared" si="1299"/>
        <v>2024</v>
      </c>
      <c r="G8504" s="2">
        <f t="shared" si="1300"/>
        <v>8</v>
      </c>
      <c r="H8504" s="2">
        <f t="shared" si="1301"/>
        <v>13</v>
      </c>
      <c r="I8504" s="2" t="str">
        <f t="shared" si="1302"/>
        <v>Agosto</v>
      </c>
    </row>
    <row r="8505" spans="1:9" s="7" customFormat="1" ht="15.95" customHeight="1" x14ac:dyDescent="0.2">
      <c r="A8505" s="7" t="s">
        <v>20</v>
      </c>
      <c r="B8505" s="7" t="s">
        <v>27</v>
      </c>
      <c r="C8505" s="7" t="s">
        <v>26</v>
      </c>
      <c r="D8505" s="3">
        <v>45518</v>
      </c>
      <c r="E8505" s="3">
        <v>45518</v>
      </c>
      <c r="F8505" s="2">
        <f t="shared" si="1299"/>
        <v>2024</v>
      </c>
      <c r="G8505" s="2">
        <f t="shared" si="1300"/>
        <v>8</v>
      </c>
      <c r="H8505" s="2">
        <f t="shared" si="1301"/>
        <v>14</v>
      </c>
      <c r="I8505" s="2" t="str">
        <f t="shared" si="1302"/>
        <v>Agosto</v>
      </c>
    </row>
    <row r="8506" spans="1:9" s="7" customFormat="1" ht="15.95" customHeight="1" x14ac:dyDescent="0.2">
      <c r="A8506" s="7" t="s">
        <v>20</v>
      </c>
      <c r="B8506" s="7" t="s">
        <v>27</v>
      </c>
      <c r="C8506" s="7" t="s">
        <v>26</v>
      </c>
      <c r="D8506" s="3">
        <v>45519</v>
      </c>
      <c r="E8506" s="3">
        <v>45519</v>
      </c>
      <c r="F8506" s="2">
        <f t="shared" si="1299"/>
        <v>2024</v>
      </c>
      <c r="G8506" s="2">
        <f t="shared" si="1300"/>
        <v>8</v>
      </c>
      <c r="H8506" s="2">
        <f t="shared" si="1301"/>
        <v>15</v>
      </c>
      <c r="I8506" s="2" t="str">
        <f t="shared" si="1302"/>
        <v>Agosto</v>
      </c>
    </row>
    <row r="8507" spans="1:9" s="7" customFormat="1" ht="15.95" customHeight="1" x14ac:dyDescent="0.2">
      <c r="A8507" s="7" t="s">
        <v>20</v>
      </c>
      <c r="B8507" s="7" t="s">
        <v>27</v>
      </c>
      <c r="C8507" s="7" t="s">
        <v>26</v>
      </c>
      <c r="D8507" s="3">
        <v>45520</v>
      </c>
      <c r="E8507" s="3">
        <v>45520</v>
      </c>
      <c r="F8507" s="2">
        <f t="shared" si="1299"/>
        <v>2024</v>
      </c>
      <c r="G8507" s="2">
        <f t="shared" si="1300"/>
        <v>8</v>
      </c>
      <c r="H8507" s="2">
        <f t="shared" si="1301"/>
        <v>16</v>
      </c>
      <c r="I8507" s="2" t="str">
        <f t="shared" si="1302"/>
        <v>Agosto</v>
      </c>
    </row>
    <row r="8508" spans="1:9" s="7" customFormat="1" ht="15.95" customHeight="1" x14ac:dyDescent="0.2">
      <c r="A8508" s="7" t="s">
        <v>20</v>
      </c>
      <c r="B8508" s="7" t="s">
        <v>27</v>
      </c>
      <c r="C8508" s="7" t="s">
        <v>26</v>
      </c>
      <c r="D8508" s="3">
        <v>45524</v>
      </c>
      <c r="E8508" s="3">
        <v>45524</v>
      </c>
      <c r="F8508" s="2">
        <f t="shared" si="1299"/>
        <v>2024</v>
      </c>
      <c r="G8508" s="2">
        <f t="shared" si="1300"/>
        <v>8</v>
      </c>
      <c r="H8508" s="2">
        <f t="shared" si="1301"/>
        <v>20</v>
      </c>
      <c r="I8508" s="2" t="str">
        <f t="shared" si="1302"/>
        <v>Agosto</v>
      </c>
    </row>
    <row r="8509" spans="1:9" s="7" customFormat="1" ht="15.95" customHeight="1" x14ac:dyDescent="0.2">
      <c r="A8509" s="7" t="s">
        <v>20</v>
      </c>
      <c r="B8509" s="7" t="s">
        <v>27</v>
      </c>
      <c r="C8509" s="7" t="s">
        <v>26</v>
      </c>
      <c r="D8509" s="3">
        <v>45525</v>
      </c>
      <c r="E8509" s="3">
        <v>45525</v>
      </c>
      <c r="F8509" s="2">
        <f t="shared" si="1299"/>
        <v>2024</v>
      </c>
      <c r="G8509" s="2">
        <f t="shared" si="1300"/>
        <v>8</v>
      </c>
      <c r="H8509" s="2">
        <f t="shared" si="1301"/>
        <v>21</v>
      </c>
      <c r="I8509" s="2" t="str">
        <f t="shared" si="1302"/>
        <v>Agosto</v>
      </c>
    </row>
    <row r="8510" spans="1:9" s="7" customFormat="1" ht="15.95" customHeight="1" x14ac:dyDescent="0.2">
      <c r="A8510" s="7" t="s">
        <v>20</v>
      </c>
      <c r="B8510" s="7" t="s">
        <v>27</v>
      </c>
      <c r="C8510" s="7" t="s">
        <v>26</v>
      </c>
      <c r="D8510" s="3">
        <v>45526</v>
      </c>
      <c r="E8510" s="3">
        <v>45526</v>
      </c>
      <c r="F8510" s="2">
        <f t="shared" si="1299"/>
        <v>2024</v>
      </c>
      <c r="G8510" s="2">
        <f t="shared" si="1300"/>
        <v>8</v>
      </c>
      <c r="H8510" s="2">
        <f t="shared" si="1301"/>
        <v>22</v>
      </c>
      <c r="I8510" s="2" t="str">
        <f t="shared" si="1302"/>
        <v>Agosto</v>
      </c>
    </row>
    <row r="8511" spans="1:9" s="7" customFormat="1" ht="15.95" customHeight="1" x14ac:dyDescent="0.2">
      <c r="A8511" s="7" t="s">
        <v>20</v>
      </c>
      <c r="B8511" s="7" t="s">
        <v>27</v>
      </c>
      <c r="C8511" s="7" t="s">
        <v>26</v>
      </c>
      <c r="D8511" s="3">
        <v>45527</v>
      </c>
      <c r="E8511" s="3">
        <v>45527</v>
      </c>
      <c r="F8511" s="2">
        <f t="shared" si="1299"/>
        <v>2024</v>
      </c>
      <c r="G8511" s="2">
        <f t="shared" si="1300"/>
        <v>8</v>
      </c>
      <c r="H8511" s="2">
        <f t="shared" si="1301"/>
        <v>23</v>
      </c>
      <c r="I8511" s="2" t="str">
        <f t="shared" si="1302"/>
        <v>Agosto</v>
      </c>
    </row>
    <row r="8512" spans="1:9" s="7" customFormat="1" ht="15.95" customHeight="1" x14ac:dyDescent="0.2">
      <c r="A8512" s="7" t="s">
        <v>20</v>
      </c>
      <c r="B8512" s="7" t="s">
        <v>27</v>
      </c>
      <c r="C8512" s="7" t="s">
        <v>26</v>
      </c>
      <c r="D8512" s="3">
        <v>45530</v>
      </c>
      <c r="E8512" s="3">
        <v>45530</v>
      </c>
      <c r="F8512" s="2">
        <f t="shared" si="1299"/>
        <v>2024</v>
      </c>
      <c r="G8512" s="2">
        <f t="shared" si="1300"/>
        <v>8</v>
      </c>
      <c r="H8512" s="2">
        <f t="shared" si="1301"/>
        <v>26</v>
      </c>
      <c r="I8512" s="2" t="str">
        <f t="shared" si="1302"/>
        <v>Agosto</v>
      </c>
    </row>
    <row r="8513" spans="1:9" s="7" customFormat="1" ht="15.95" customHeight="1" x14ac:dyDescent="0.2">
      <c r="A8513" s="7" t="s">
        <v>20</v>
      </c>
      <c r="B8513" s="7" t="s">
        <v>27</v>
      </c>
      <c r="C8513" s="7" t="s">
        <v>26</v>
      </c>
      <c r="D8513" s="3">
        <v>45531</v>
      </c>
      <c r="E8513" s="3">
        <v>45531</v>
      </c>
      <c r="F8513" s="2">
        <f t="shared" si="1299"/>
        <v>2024</v>
      </c>
      <c r="G8513" s="2">
        <f t="shared" si="1300"/>
        <v>8</v>
      </c>
      <c r="H8513" s="2">
        <f t="shared" si="1301"/>
        <v>27</v>
      </c>
      <c r="I8513" s="2" t="str">
        <f t="shared" si="1302"/>
        <v>Agosto</v>
      </c>
    </row>
    <row r="8514" spans="1:9" s="7" customFormat="1" ht="15.95" customHeight="1" x14ac:dyDescent="0.2">
      <c r="A8514" s="7" t="s">
        <v>20</v>
      </c>
      <c r="B8514" s="7" t="s">
        <v>27</v>
      </c>
      <c r="C8514" s="7" t="s">
        <v>26</v>
      </c>
      <c r="D8514" s="3">
        <v>45532</v>
      </c>
      <c r="E8514" s="3">
        <v>45532</v>
      </c>
      <c r="F8514" s="2">
        <f t="shared" si="1299"/>
        <v>2024</v>
      </c>
      <c r="G8514" s="2">
        <f t="shared" si="1300"/>
        <v>8</v>
      </c>
      <c r="H8514" s="2">
        <f t="shared" si="1301"/>
        <v>28</v>
      </c>
      <c r="I8514" s="2" t="str">
        <f t="shared" si="1302"/>
        <v>Agosto</v>
      </c>
    </row>
    <row r="8515" spans="1:9" s="7" customFormat="1" ht="15.95" customHeight="1" x14ac:dyDescent="0.2">
      <c r="A8515" s="7" t="s">
        <v>20</v>
      </c>
      <c r="B8515" s="7" t="s">
        <v>27</v>
      </c>
      <c r="C8515" s="7" t="s">
        <v>26</v>
      </c>
      <c r="D8515" s="3">
        <v>45533</v>
      </c>
      <c r="E8515" s="3">
        <v>45533</v>
      </c>
      <c r="F8515" s="2">
        <f t="shared" si="1299"/>
        <v>2024</v>
      </c>
      <c r="G8515" s="2">
        <f t="shared" si="1300"/>
        <v>8</v>
      </c>
      <c r="H8515" s="2">
        <f t="shared" si="1301"/>
        <v>29</v>
      </c>
      <c r="I8515" s="2" t="str">
        <f t="shared" si="1302"/>
        <v>Agosto</v>
      </c>
    </row>
    <row r="8516" spans="1:9" s="7" customFormat="1" ht="15.95" customHeight="1" x14ac:dyDescent="0.2">
      <c r="A8516" s="7" t="s">
        <v>20</v>
      </c>
      <c r="B8516" s="7" t="s">
        <v>27</v>
      </c>
      <c r="C8516" s="7" t="s">
        <v>26</v>
      </c>
      <c r="D8516" s="3">
        <v>45534</v>
      </c>
      <c r="E8516" s="3">
        <v>45534</v>
      </c>
      <c r="F8516" s="2">
        <f t="shared" si="1299"/>
        <v>2024</v>
      </c>
      <c r="G8516" s="2">
        <f t="shared" si="1300"/>
        <v>8</v>
      </c>
      <c r="H8516" s="2">
        <f t="shared" si="1301"/>
        <v>30</v>
      </c>
      <c r="I8516" s="2" t="str">
        <f t="shared" si="1302"/>
        <v>Agosto</v>
      </c>
    </row>
    <row r="8517" spans="1:9" s="7" customFormat="1" ht="15.95" customHeight="1" x14ac:dyDescent="0.2">
      <c r="A8517" s="7" t="s">
        <v>20</v>
      </c>
      <c r="B8517" s="7" t="s">
        <v>27</v>
      </c>
      <c r="C8517" s="7" t="s">
        <v>26</v>
      </c>
      <c r="D8517" s="3">
        <v>45537</v>
      </c>
      <c r="E8517" s="3">
        <v>45537</v>
      </c>
      <c r="F8517" s="2">
        <f t="shared" si="1299"/>
        <v>2024</v>
      </c>
      <c r="G8517" s="2">
        <f t="shared" si="1300"/>
        <v>9</v>
      </c>
      <c r="H8517" s="2">
        <f t="shared" si="1301"/>
        <v>2</v>
      </c>
      <c r="I8517" s="2" t="str">
        <f t="shared" si="1302"/>
        <v>Septiembre</v>
      </c>
    </row>
    <row r="8518" spans="1:9" s="7" customFormat="1" ht="15.95" customHeight="1" x14ac:dyDescent="0.2">
      <c r="A8518" s="7" t="s">
        <v>20</v>
      </c>
      <c r="B8518" s="7" t="s">
        <v>27</v>
      </c>
      <c r="C8518" s="7" t="s">
        <v>26</v>
      </c>
      <c r="D8518" s="3">
        <v>45538</v>
      </c>
      <c r="E8518" s="3">
        <v>45538</v>
      </c>
      <c r="F8518" s="2">
        <f t="shared" si="1299"/>
        <v>2024</v>
      </c>
      <c r="G8518" s="2">
        <f t="shared" si="1300"/>
        <v>9</v>
      </c>
      <c r="H8518" s="2">
        <f t="shared" si="1301"/>
        <v>3</v>
      </c>
      <c r="I8518" s="2" t="str">
        <f t="shared" si="1302"/>
        <v>Septiembre</v>
      </c>
    </row>
    <row r="8519" spans="1:9" s="7" customFormat="1" ht="15.95" customHeight="1" x14ac:dyDescent="0.2">
      <c r="A8519" s="7" t="s">
        <v>20</v>
      </c>
      <c r="B8519" s="7" t="s">
        <v>27</v>
      </c>
      <c r="C8519" s="7" t="s">
        <v>26</v>
      </c>
      <c r="D8519" s="3">
        <v>45539</v>
      </c>
      <c r="E8519" s="3">
        <v>45539</v>
      </c>
      <c r="F8519" s="2">
        <f t="shared" si="1299"/>
        <v>2024</v>
      </c>
      <c r="G8519" s="2">
        <f t="shared" si="1300"/>
        <v>9</v>
      </c>
      <c r="H8519" s="2">
        <f t="shared" si="1301"/>
        <v>4</v>
      </c>
      <c r="I8519" s="2" t="str">
        <f t="shared" si="1302"/>
        <v>Septiembre</v>
      </c>
    </row>
    <row r="8520" spans="1:9" s="7" customFormat="1" ht="15.95" customHeight="1" x14ac:dyDescent="0.2">
      <c r="A8520" s="7" t="s">
        <v>20</v>
      </c>
      <c r="B8520" s="7" t="s">
        <v>27</v>
      </c>
      <c r="C8520" s="7" t="s">
        <v>26</v>
      </c>
      <c r="D8520" s="3">
        <v>45540</v>
      </c>
      <c r="E8520" s="3">
        <v>45540</v>
      </c>
      <c r="F8520" s="2">
        <f t="shared" si="1299"/>
        <v>2024</v>
      </c>
      <c r="G8520" s="2">
        <f t="shared" si="1300"/>
        <v>9</v>
      </c>
      <c r="H8520" s="2">
        <f t="shared" si="1301"/>
        <v>5</v>
      </c>
      <c r="I8520" s="2" t="str">
        <f t="shared" si="1302"/>
        <v>Septiembre</v>
      </c>
    </row>
    <row r="8521" spans="1:9" s="7" customFormat="1" ht="15.95" customHeight="1" x14ac:dyDescent="0.2">
      <c r="A8521" s="7" t="s">
        <v>20</v>
      </c>
      <c r="B8521" s="7" t="s">
        <v>27</v>
      </c>
      <c r="C8521" s="7" t="s">
        <v>26</v>
      </c>
      <c r="D8521" s="3">
        <v>45541</v>
      </c>
      <c r="E8521" s="3">
        <v>45541</v>
      </c>
      <c r="F8521" s="2">
        <f t="shared" si="1299"/>
        <v>2024</v>
      </c>
      <c r="G8521" s="2">
        <f t="shared" si="1300"/>
        <v>9</v>
      </c>
      <c r="H8521" s="2">
        <f t="shared" si="1301"/>
        <v>6</v>
      </c>
      <c r="I8521" s="2" t="str">
        <f t="shared" si="1302"/>
        <v>Septiembre</v>
      </c>
    </row>
    <row r="8522" spans="1:9" s="7" customFormat="1" ht="15.95" customHeight="1" x14ac:dyDescent="0.2">
      <c r="A8522" s="7" t="s">
        <v>20</v>
      </c>
      <c r="B8522" s="7" t="s">
        <v>27</v>
      </c>
      <c r="C8522" s="7" t="s">
        <v>26</v>
      </c>
      <c r="D8522" s="3">
        <v>45544</v>
      </c>
      <c r="E8522" s="3">
        <v>45544</v>
      </c>
      <c r="F8522" s="2">
        <f t="shared" si="1299"/>
        <v>2024</v>
      </c>
      <c r="G8522" s="2">
        <f t="shared" si="1300"/>
        <v>9</v>
      </c>
      <c r="H8522" s="2">
        <f t="shared" si="1301"/>
        <v>9</v>
      </c>
      <c r="I8522" s="2" t="str">
        <f t="shared" si="1302"/>
        <v>Septiembre</v>
      </c>
    </row>
    <row r="8523" spans="1:9" s="7" customFormat="1" ht="15.95" customHeight="1" x14ac:dyDescent="0.2">
      <c r="A8523" s="7" t="s">
        <v>20</v>
      </c>
      <c r="B8523" s="7" t="s">
        <v>27</v>
      </c>
      <c r="C8523" s="7" t="s">
        <v>26</v>
      </c>
      <c r="D8523" s="3">
        <v>45545</v>
      </c>
      <c r="E8523" s="3">
        <v>45545</v>
      </c>
      <c r="F8523" s="2">
        <f t="shared" si="1299"/>
        <v>2024</v>
      </c>
      <c r="G8523" s="2">
        <f t="shared" si="1300"/>
        <v>9</v>
      </c>
      <c r="H8523" s="2">
        <f t="shared" si="1301"/>
        <v>10</v>
      </c>
      <c r="I8523" s="2" t="str">
        <f t="shared" si="1302"/>
        <v>Septiembre</v>
      </c>
    </row>
    <row r="8524" spans="1:9" s="7" customFormat="1" ht="15.95" customHeight="1" x14ac:dyDescent="0.2">
      <c r="A8524" s="7" t="s">
        <v>20</v>
      </c>
      <c r="B8524" s="7" t="s">
        <v>27</v>
      </c>
      <c r="C8524" s="7" t="s">
        <v>26</v>
      </c>
      <c r="D8524" s="3">
        <v>45546</v>
      </c>
      <c r="E8524" s="3">
        <v>45546</v>
      </c>
      <c r="F8524" s="2">
        <f t="shared" si="1299"/>
        <v>2024</v>
      </c>
      <c r="G8524" s="2">
        <f t="shared" si="1300"/>
        <v>9</v>
      </c>
      <c r="H8524" s="2">
        <f t="shared" si="1301"/>
        <v>11</v>
      </c>
      <c r="I8524" s="2" t="str">
        <f t="shared" si="1302"/>
        <v>Septiembre</v>
      </c>
    </row>
    <row r="8525" spans="1:9" s="7" customFormat="1" ht="15.95" customHeight="1" x14ac:dyDescent="0.2">
      <c r="A8525" s="7" t="s">
        <v>20</v>
      </c>
      <c r="B8525" s="7" t="s">
        <v>27</v>
      </c>
      <c r="C8525" s="7" t="s">
        <v>26</v>
      </c>
      <c r="D8525" s="3">
        <v>45547</v>
      </c>
      <c r="E8525" s="3">
        <v>45547</v>
      </c>
      <c r="F8525" s="2">
        <f t="shared" si="1299"/>
        <v>2024</v>
      </c>
      <c r="G8525" s="2">
        <f t="shared" si="1300"/>
        <v>9</v>
      </c>
      <c r="H8525" s="2">
        <f t="shared" si="1301"/>
        <v>12</v>
      </c>
      <c r="I8525" s="2" t="str">
        <f t="shared" si="1302"/>
        <v>Septiembre</v>
      </c>
    </row>
    <row r="8526" spans="1:9" s="7" customFormat="1" ht="15.95" customHeight="1" x14ac:dyDescent="0.2">
      <c r="A8526" s="7" t="s">
        <v>20</v>
      </c>
      <c r="B8526" s="7" t="s">
        <v>27</v>
      </c>
      <c r="C8526" s="7" t="s">
        <v>26</v>
      </c>
      <c r="D8526" s="3">
        <v>45548</v>
      </c>
      <c r="E8526" s="3">
        <v>45548</v>
      </c>
      <c r="F8526" s="2">
        <f t="shared" si="1299"/>
        <v>2024</v>
      </c>
      <c r="G8526" s="2">
        <f t="shared" si="1300"/>
        <v>9</v>
      </c>
      <c r="H8526" s="2">
        <f t="shared" si="1301"/>
        <v>13</v>
      </c>
      <c r="I8526" s="2" t="str">
        <f t="shared" si="1302"/>
        <v>Septiembre</v>
      </c>
    </row>
    <row r="8527" spans="1:9" s="7" customFormat="1" ht="15.95" customHeight="1" x14ac:dyDescent="0.2">
      <c r="A8527" s="7" t="s">
        <v>20</v>
      </c>
      <c r="B8527" s="7" t="s">
        <v>27</v>
      </c>
      <c r="C8527" s="7" t="s">
        <v>26</v>
      </c>
      <c r="D8527" s="3">
        <v>45551</v>
      </c>
      <c r="E8527" s="3">
        <v>45551</v>
      </c>
      <c r="F8527" s="2">
        <f t="shared" si="1299"/>
        <v>2024</v>
      </c>
      <c r="G8527" s="2">
        <f t="shared" si="1300"/>
        <v>9</v>
      </c>
      <c r="H8527" s="2">
        <f t="shared" si="1301"/>
        <v>16</v>
      </c>
      <c r="I8527" s="2" t="str">
        <f t="shared" si="1302"/>
        <v>Septiembre</v>
      </c>
    </row>
    <row r="8528" spans="1:9" s="7" customFormat="1" ht="15.95" customHeight="1" x14ac:dyDescent="0.2">
      <c r="A8528" s="7" t="s">
        <v>20</v>
      </c>
      <c r="B8528" s="7" t="s">
        <v>27</v>
      </c>
      <c r="C8528" s="7" t="s">
        <v>26</v>
      </c>
      <c r="D8528" s="3">
        <v>45552</v>
      </c>
      <c r="E8528" s="3">
        <v>45552</v>
      </c>
      <c r="F8528" s="2">
        <f t="shared" si="1299"/>
        <v>2024</v>
      </c>
      <c r="G8528" s="2">
        <f t="shared" si="1300"/>
        <v>9</v>
      </c>
      <c r="H8528" s="2">
        <f t="shared" si="1301"/>
        <v>17</v>
      </c>
      <c r="I8528" s="2" t="str">
        <f t="shared" si="1302"/>
        <v>Septiembre</v>
      </c>
    </row>
    <row r="8529" spans="1:13" s="7" customFormat="1" ht="15.95" customHeight="1" x14ac:dyDescent="0.2">
      <c r="A8529" s="7" t="s">
        <v>20</v>
      </c>
      <c r="B8529" s="7" t="s">
        <v>27</v>
      </c>
      <c r="C8529" s="7" t="s">
        <v>26</v>
      </c>
      <c r="D8529" s="3">
        <v>45553</v>
      </c>
      <c r="E8529" s="3">
        <v>45553</v>
      </c>
      <c r="F8529" s="2">
        <f t="shared" si="1299"/>
        <v>2024</v>
      </c>
      <c r="G8529" s="2">
        <f t="shared" si="1300"/>
        <v>9</v>
      </c>
      <c r="H8529" s="2">
        <f t="shared" si="1301"/>
        <v>18</v>
      </c>
      <c r="I8529" s="2" t="str">
        <f t="shared" si="1302"/>
        <v>Septiembre</v>
      </c>
    </row>
    <row r="8530" spans="1:13" s="7" customFormat="1" ht="15.95" customHeight="1" x14ac:dyDescent="0.2">
      <c r="A8530" s="7" t="s">
        <v>20</v>
      </c>
      <c r="B8530" s="7" t="s">
        <v>27</v>
      </c>
      <c r="C8530" s="7" t="s">
        <v>26</v>
      </c>
      <c r="D8530" s="3">
        <v>45554</v>
      </c>
      <c r="E8530" s="3">
        <v>45554</v>
      </c>
      <c r="F8530" s="2">
        <f t="shared" si="1299"/>
        <v>2024</v>
      </c>
      <c r="G8530" s="2">
        <f t="shared" si="1300"/>
        <v>9</v>
      </c>
      <c r="H8530" s="2">
        <f t="shared" si="1301"/>
        <v>19</v>
      </c>
      <c r="I8530" s="2" t="str">
        <f t="shared" si="1302"/>
        <v>Septiembre</v>
      </c>
    </row>
    <row r="8531" spans="1:13" s="7" customFormat="1" ht="15.95" customHeight="1" x14ac:dyDescent="0.2">
      <c r="A8531" s="7" t="s">
        <v>20</v>
      </c>
      <c r="B8531" s="7" t="s">
        <v>27</v>
      </c>
      <c r="C8531" s="7" t="s">
        <v>26</v>
      </c>
      <c r="D8531" s="3">
        <v>45555</v>
      </c>
      <c r="E8531" s="3">
        <v>45555</v>
      </c>
      <c r="F8531" s="2">
        <f t="shared" si="1299"/>
        <v>2024</v>
      </c>
      <c r="G8531" s="2">
        <f t="shared" si="1300"/>
        <v>9</v>
      </c>
      <c r="H8531" s="2">
        <f t="shared" si="1301"/>
        <v>20</v>
      </c>
      <c r="I8531" s="2" t="str">
        <f t="shared" si="1302"/>
        <v>Septiembre</v>
      </c>
    </row>
    <row r="8532" spans="1:13" s="7" customFormat="1" ht="15.95" customHeight="1" x14ac:dyDescent="0.2">
      <c r="A8532" s="7" t="s">
        <v>20</v>
      </c>
      <c r="B8532" s="7" t="s">
        <v>27</v>
      </c>
      <c r="C8532" s="7" t="s">
        <v>26</v>
      </c>
      <c r="D8532" s="3">
        <v>45558</v>
      </c>
      <c r="E8532" s="3">
        <v>45558</v>
      </c>
      <c r="F8532" s="2">
        <f t="shared" si="1299"/>
        <v>2024</v>
      </c>
      <c r="G8532" s="2">
        <f t="shared" si="1300"/>
        <v>9</v>
      </c>
      <c r="H8532" s="2">
        <f t="shared" si="1301"/>
        <v>23</v>
      </c>
      <c r="I8532" s="2" t="str">
        <f t="shared" si="1302"/>
        <v>Septiembre</v>
      </c>
    </row>
    <row r="8533" spans="1:13" s="7" customFormat="1" ht="15.95" customHeight="1" x14ac:dyDescent="0.2">
      <c r="A8533" s="7" t="s">
        <v>20</v>
      </c>
      <c r="B8533" s="7" t="s">
        <v>27</v>
      </c>
      <c r="C8533" s="7" t="s">
        <v>26</v>
      </c>
      <c r="D8533" s="3">
        <v>45559</v>
      </c>
      <c r="E8533" s="3">
        <v>45559</v>
      </c>
      <c r="F8533" s="2">
        <f t="shared" si="1299"/>
        <v>2024</v>
      </c>
      <c r="G8533" s="2">
        <f t="shared" si="1300"/>
        <v>9</v>
      </c>
      <c r="H8533" s="2">
        <f t="shared" si="1301"/>
        <v>24</v>
      </c>
      <c r="I8533" s="2" t="str">
        <f t="shared" si="1302"/>
        <v>Septiembre</v>
      </c>
    </row>
    <row r="8534" spans="1:13" s="7" customFormat="1" ht="15.95" customHeight="1" x14ac:dyDescent="0.2">
      <c r="A8534" s="7" t="s">
        <v>20</v>
      </c>
      <c r="B8534" s="7" t="s">
        <v>27</v>
      </c>
      <c r="C8534" s="7" t="s">
        <v>26</v>
      </c>
      <c r="D8534" s="3">
        <v>45560</v>
      </c>
      <c r="E8534" s="3">
        <v>45560</v>
      </c>
      <c r="F8534" s="2">
        <f t="shared" si="1299"/>
        <v>2024</v>
      </c>
      <c r="G8534" s="2">
        <f t="shared" si="1300"/>
        <v>9</v>
      </c>
      <c r="H8534" s="2">
        <f t="shared" si="1301"/>
        <v>25</v>
      </c>
      <c r="I8534" s="2" t="str">
        <f t="shared" si="1302"/>
        <v>Septiembre</v>
      </c>
    </row>
    <row r="8535" spans="1:13" s="7" customFormat="1" ht="15.95" customHeight="1" x14ac:dyDescent="0.2">
      <c r="A8535" s="7" t="s">
        <v>20</v>
      </c>
      <c r="B8535" s="7" t="s">
        <v>27</v>
      </c>
      <c r="C8535" s="7" t="s">
        <v>26</v>
      </c>
      <c r="D8535" s="3">
        <v>45561</v>
      </c>
      <c r="E8535" s="3">
        <v>45561</v>
      </c>
      <c r="F8535" s="2">
        <f t="shared" si="1299"/>
        <v>2024</v>
      </c>
      <c r="G8535" s="2">
        <f t="shared" si="1300"/>
        <v>9</v>
      </c>
      <c r="H8535" s="2">
        <f t="shared" si="1301"/>
        <v>26</v>
      </c>
      <c r="I8535" s="2" t="str">
        <f t="shared" si="1302"/>
        <v>Septiembre</v>
      </c>
    </row>
    <row r="8536" spans="1:13" s="7" customFormat="1" ht="15.95" customHeight="1" x14ac:dyDescent="0.2">
      <c r="A8536" s="7" t="s">
        <v>20</v>
      </c>
      <c r="B8536" s="7" t="s">
        <v>27</v>
      </c>
      <c r="C8536" s="7" t="s">
        <v>26</v>
      </c>
      <c r="D8536" s="3">
        <v>45562</v>
      </c>
      <c r="E8536" s="3">
        <v>45562</v>
      </c>
      <c r="F8536" s="2">
        <f t="shared" si="1299"/>
        <v>2024</v>
      </c>
      <c r="G8536" s="2">
        <f t="shared" si="1300"/>
        <v>9</v>
      </c>
      <c r="H8536" s="2">
        <f t="shared" si="1301"/>
        <v>27</v>
      </c>
      <c r="I8536" s="2" t="str">
        <f t="shared" si="1302"/>
        <v>Septiembre</v>
      </c>
    </row>
    <row r="8537" spans="1:13" s="7" customFormat="1" ht="15.95" customHeight="1" x14ac:dyDescent="0.2">
      <c r="A8537" s="7" t="s">
        <v>20</v>
      </c>
      <c r="B8537" s="7" t="s">
        <v>27</v>
      </c>
      <c r="C8537" s="7" t="s">
        <v>26</v>
      </c>
      <c r="D8537" s="3">
        <v>45565</v>
      </c>
      <c r="E8537" s="3">
        <v>45565</v>
      </c>
      <c r="F8537" s="2">
        <f t="shared" si="1299"/>
        <v>2024</v>
      </c>
      <c r="G8537" s="2">
        <f t="shared" si="1300"/>
        <v>9</v>
      </c>
      <c r="H8537" s="2">
        <f t="shared" si="1301"/>
        <v>30</v>
      </c>
      <c r="I8537" s="2" t="str">
        <f t="shared" si="1302"/>
        <v>Septiembre</v>
      </c>
      <c r="L8537" s="2" t="str">
        <f>CONCATENATE(A8680,B8680,C8680,D8680,E8680,)</f>
        <v>Índices y tasasÍndice de precios de la vivienda usada IPVU (anual)Anual4200442129</v>
      </c>
    </row>
    <row r="8538" spans="1:13" s="7" customFormat="1" ht="15.95" customHeight="1" x14ac:dyDescent="0.2">
      <c r="A8538" s="7" t="s">
        <v>20</v>
      </c>
      <c r="B8538" s="7" t="s">
        <v>27</v>
      </c>
      <c r="C8538" s="7" t="s">
        <v>26</v>
      </c>
      <c r="D8538" s="3">
        <v>45566</v>
      </c>
      <c r="E8538" s="3">
        <v>45566</v>
      </c>
      <c r="F8538" s="2">
        <f t="shared" ref="F8538:F8559" si="1303">YEAR(E8538)</f>
        <v>2024</v>
      </c>
      <c r="G8538" s="2">
        <f t="shared" ref="G8538:G8559" si="1304">MONTH(E8538)</f>
        <v>10</v>
      </c>
      <c r="H8538" s="2">
        <f t="shared" ref="H8538:H8559" si="1305">DAY(E8538)</f>
        <v>1</v>
      </c>
      <c r="I8538" s="2" t="str">
        <f t="shared" ref="I8538:I8559" si="1306">CHOOSE(G8538,"Enero","Febrero","Marzo","Abril","Mayo","Junio","Julio","Agosto","Septiembre","Octubre","Noviembre","Diciembre")</f>
        <v>Octubre</v>
      </c>
      <c r="L8538" s="2" t="str">
        <f t="shared" ref="L8538:M8538" si="1307">CONCATENATE(A8681,B8681,C8681,D8681,E8681,)</f>
        <v>Índices y tasasÍndice de precios de la vivienda usada IPVU (anual)Anual4236942493</v>
      </c>
      <c r="M8538" s="2" t="str">
        <f t="shared" si="1307"/>
        <v>Índice de precios de la vivienda usada IPVU (anual)Anual42369424932016</v>
      </c>
    </row>
    <row r="8539" spans="1:13" s="7" customFormat="1" ht="15.95" customHeight="1" x14ac:dyDescent="0.2">
      <c r="A8539" s="7" t="s">
        <v>20</v>
      </c>
      <c r="B8539" s="7" t="s">
        <v>27</v>
      </c>
      <c r="C8539" s="7" t="s">
        <v>26</v>
      </c>
      <c r="D8539" s="3">
        <v>45567</v>
      </c>
      <c r="E8539" s="3">
        <v>45567</v>
      </c>
      <c r="F8539" s="2">
        <f t="shared" si="1303"/>
        <v>2024</v>
      </c>
      <c r="G8539" s="2">
        <f t="shared" si="1304"/>
        <v>10</v>
      </c>
      <c r="H8539" s="2">
        <f t="shared" si="1305"/>
        <v>2</v>
      </c>
      <c r="I8539" s="2" t="str">
        <f t="shared" si="1306"/>
        <v>Octubre</v>
      </c>
      <c r="L8539" s="2" t="str">
        <f t="shared" ref="L8539:M8539" si="1308">CONCATENATE(A8682,B8682,C8682,D8682,E8682,)</f>
        <v>Índices y tasasÍndice de precios de la vivienda usada IPVU (anual)Anual4273542858</v>
      </c>
      <c r="M8539" s="2" t="str">
        <f t="shared" si="1308"/>
        <v>Índice de precios de la vivienda usada IPVU (anual)Anual42735428582017</v>
      </c>
    </row>
    <row r="8540" spans="1:13" s="7" customFormat="1" ht="15.95" customHeight="1" x14ac:dyDescent="0.2">
      <c r="A8540" s="7" t="s">
        <v>20</v>
      </c>
      <c r="B8540" s="7" t="s">
        <v>27</v>
      </c>
      <c r="C8540" s="7" t="s">
        <v>26</v>
      </c>
      <c r="D8540" s="3">
        <v>45568</v>
      </c>
      <c r="E8540" s="3">
        <v>45568</v>
      </c>
      <c r="F8540" s="2">
        <f t="shared" si="1303"/>
        <v>2024</v>
      </c>
      <c r="G8540" s="2">
        <f t="shared" si="1304"/>
        <v>10</v>
      </c>
      <c r="H8540" s="2">
        <f t="shared" si="1305"/>
        <v>3</v>
      </c>
      <c r="I8540" s="2" t="str">
        <f t="shared" si="1306"/>
        <v>Octubre</v>
      </c>
      <c r="L8540" s="2" t="str">
        <f t="shared" ref="L8540:M8540" si="1309">CONCATENATE(A8683,B8683,C8683,D8683,E8683,)</f>
        <v>Índices y tasasÍndice de precios de la vivienda usada IPVU (anual)Anual4310043223</v>
      </c>
      <c r="M8540" s="2" t="str">
        <f t="shared" si="1309"/>
        <v>Índice de precios de la vivienda usada IPVU (anual)Anual43100432232018</v>
      </c>
    </row>
    <row r="8541" spans="1:13" s="7" customFormat="1" ht="15.95" customHeight="1" x14ac:dyDescent="0.2">
      <c r="A8541" s="7" t="s">
        <v>20</v>
      </c>
      <c r="B8541" s="7" t="s">
        <v>27</v>
      </c>
      <c r="C8541" s="7" t="s">
        <v>26</v>
      </c>
      <c r="D8541" s="3">
        <v>45569</v>
      </c>
      <c r="E8541" s="3">
        <v>45569</v>
      </c>
      <c r="F8541" s="2">
        <f t="shared" si="1303"/>
        <v>2024</v>
      </c>
      <c r="G8541" s="2">
        <f t="shared" si="1304"/>
        <v>10</v>
      </c>
      <c r="H8541" s="2">
        <f t="shared" si="1305"/>
        <v>4</v>
      </c>
      <c r="I8541" s="2" t="str">
        <f t="shared" si="1306"/>
        <v>Octubre</v>
      </c>
      <c r="L8541" s="2" t="str">
        <f t="shared" ref="L8541:M8541" si="1310">CONCATENATE(A8684,B8684,C8684,D8684,E8684,)</f>
        <v>Índices y tasasÍndice de precios de la vivienda usada IPVU (anual)Anual4346543588</v>
      </c>
      <c r="M8541" s="2" t="str">
        <f t="shared" si="1310"/>
        <v>Índice de precios de la vivienda usada IPVU (anual)Anual43465435882019</v>
      </c>
    </row>
    <row r="8542" spans="1:13" s="7" customFormat="1" ht="15.95" customHeight="1" x14ac:dyDescent="0.2">
      <c r="A8542" s="7" t="s">
        <v>20</v>
      </c>
      <c r="B8542" s="7" t="s">
        <v>27</v>
      </c>
      <c r="C8542" s="7" t="s">
        <v>26</v>
      </c>
      <c r="D8542" s="3">
        <v>45572</v>
      </c>
      <c r="E8542" s="3">
        <v>45572</v>
      </c>
      <c r="F8542" s="2">
        <f t="shared" si="1303"/>
        <v>2024</v>
      </c>
      <c r="G8542" s="2">
        <f t="shared" si="1304"/>
        <v>10</v>
      </c>
      <c r="H8542" s="2">
        <f t="shared" si="1305"/>
        <v>7</v>
      </c>
      <c r="I8542" s="2" t="str">
        <f t="shared" si="1306"/>
        <v>Octubre</v>
      </c>
      <c r="L8542" s="2" t="str">
        <f t="shared" ref="L8542:M8542" si="1311">CONCATENATE(A8685,B8685,C8685,D8685,E8685,)</f>
        <v>Índices y tasasÍndice de precios de la vivienda usada IPVU (anual)Anual4383043955</v>
      </c>
      <c r="M8542" s="2" t="str">
        <f t="shared" si="1311"/>
        <v>Índice de precios de la vivienda usada IPVU (anual)Anual43830439552020</v>
      </c>
    </row>
    <row r="8543" spans="1:13" s="7" customFormat="1" ht="15.95" customHeight="1" x14ac:dyDescent="0.2">
      <c r="A8543" s="7" t="s">
        <v>20</v>
      </c>
      <c r="B8543" s="7" t="s">
        <v>27</v>
      </c>
      <c r="C8543" s="7" t="s">
        <v>26</v>
      </c>
      <c r="D8543" s="3">
        <v>45573</v>
      </c>
      <c r="E8543" s="3">
        <v>45573</v>
      </c>
      <c r="F8543" s="2">
        <f t="shared" si="1303"/>
        <v>2024</v>
      </c>
      <c r="G8543" s="2">
        <f t="shared" si="1304"/>
        <v>10</v>
      </c>
      <c r="H8543" s="2">
        <f t="shared" si="1305"/>
        <v>8</v>
      </c>
      <c r="I8543" s="2" t="str">
        <f t="shared" si="1306"/>
        <v>Octubre</v>
      </c>
      <c r="L8543" s="2" t="str">
        <f t="shared" ref="L8543:M8543" si="1312">CONCATENATE(A8686,B8686,C8686,D8686,E8686,)</f>
        <v>Índices y tasasÍndice de precios de la vivienda usada IPVU (anual)Anual4419644323</v>
      </c>
      <c r="M8543" s="2" t="str">
        <f t="shared" si="1312"/>
        <v>Índice de precios de la vivienda usada IPVU (anual)Anual44196443232021</v>
      </c>
    </row>
    <row r="8544" spans="1:13" s="7" customFormat="1" ht="15.95" customHeight="1" x14ac:dyDescent="0.2">
      <c r="A8544" s="7" t="s">
        <v>20</v>
      </c>
      <c r="B8544" s="7" t="s">
        <v>27</v>
      </c>
      <c r="C8544" s="7" t="s">
        <v>26</v>
      </c>
      <c r="D8544" s="3">
        <v>45574</v>
      </c>
      <c r="E8544" s="3">
        <v>45574</v>
      </c>
      <c r="F8544" s="2">
        <f t="shared" si="1303"/>
        <v>2024</v>
      </c>
      <c r="G8544" s="2">
        <f t="shared" si="1304"/>
        <v>10</v>
      </c>
      <c r="H8544" s="2">
        <f t="shared" si="1305"/>
        <v>9</v>
      </c>
      <c r="I8544" s="2" t="str">
        <f t="shared" si="1306"/>
        <v>Octubre</v>
      </c>
      <c r="L8544" s="2" t="str">
        <f t="shared" ref="L8544:M8544" si="1313">CONCATENATE(A8687,B8687,C8687,D8687,E8687,)</f>
        <v>Índices y tasasÍndice de precios de la vivienda usada IPVU (anual)Anual4456144687</v>
      </c>
      <c r="M8544" s="2" t="str">
        <f t="shared" si="1313"/>
        <v>Índice de precios de la vivienda usada IPVU (anual)Anual44561446872022</v>
      </c>
    </row>
    <row r="8545" spans="1:13" s="7" customFormat="1" ht="15.95" customHeight="1" x14ac:dyDescent="0.2">
      <c r="A8545" s="7" t="s">
        <v>20</v>
      </c>
      <c r="B8545" s="7" t="s">
        <v>27</v>
      </c>
      <c r="C8545" s="7" t="s">
        <v>26</v>
      </c>
      <c r="D8545" s="3">
        <v>45575</v>
      </c>
      <c r="E8545" s="3">
        <v>45575</v>
      </c>
      <c r="F8545" s="2">
        <f t="shared" si="1303"/>
        <v>2024</v>
      </c>
      <c r="G8545" s="2">
        <f t="shared" si="1304"/>
        <v>10</v>
      </c>
      <c r="H8545" s="2">
        <f t="shared" si="1305"/>
        <v>10</v>
      </c>
      <c r="I8545" s="2" t="str">
        <f t="shared" si="1306"/>
        <v>Octubre</v>
      </c>
      <c r="L8545" s="2" t="str">
        <f t="shared" ref="L8545:M8545" si="1314">CONCATENATE(A8688,B8688,C8688,D8688,E8688,)</f>
        <v>Índices y tasasÍndice de precios de la vivienda usada IPVU (anual)Anual4492645051</v>
      </c>
      <c r="M8545" s="2" t="str">
        <f t="shared" si="1314"/>
        <v>Índice de precios de la vivienda usada IPVU (anual)Anual44926450512023</v>
      </c>
    </row>
    <row r="8546" spans="1:13" s="7" customFormat="1" ht="15.95" customHeight="1" x14ac:dyDescent="0.2">
      <c r="A8546" s="7" t="s">
        <v>20</v>
      </c>
      <c r="B8546" s="7" t="s">
        <v>27</v>
      </c>
      <c r="C8546" s="7" t="s">
        <v>26</v>
      </c>
      <c r="D8546" s="3">
        <v>45576</v>
      </c>
      <c r="E8546" s="3">
        <v>45576</v>
      </c>
      <c r="F8546" s="2">
        <f t="shared" si="1303"/>
        <v>2024</v>
      </c>
      <c r="G8546" s="2">
        <f t="shared" si="1304"/>
        <v>10</v>
      </c>
      <c r="H8546" s="2">
        <f t="shared" si="1305"/>
        <v>11</v>
      </c>
      <c r="I8546" s="2" t="str">
        <f t="shared" si="1306"/>
        <v>Octubre</v>
      </c>
      <c r="L8546" s="2" t="str">
        <f t="shared" ref="L8546:M8546" si="1315">CONCATENATE(A8689,B8689,C8689,D8689,E8689,)</f>
        <v>Índices y tasasÍndice de precios de la vivienda usada IPVU (anual)Anual4529145415</v>
      </c>
      <c r="M8546" s="2" t="str">
        <f t="shared" si="1315"/>
        <v>Índice de precios de la vivienda usada IPVU (anual)Anual45291454152024</v>
      </c>
    </row>
    <row r="8547" spans="1:13" s="7" customFormat="1" ht="15.95" customHeight="1" x14ac:dyDescent="0.2">
      <c r="A8547" s="7" t="s">
        <v>20</v>
      </c>
      <c r="B8547" s="7" t="s">
        <v>27</v>
      </c>
      <c r="C8547" s="7" t="s">
        <v>26</v>
      </c>
      <c r="D8547" s="3">
        <v>45580</v>
      </c>
      <c r="E8547" s="3">
        <v>45580</v>
      </c>
      <c r="F8547" s="2">
        <f t="shared" si="1303"/>
        <v>2024</v>
      </c>
      <c r="G8547" s="2">
        <f t="shared" si="1304"/>
        <v>10</v>
      </c>
      <c r="H8547" s="2">
        <f t="shared" si="1305"/>
        <v>15</v>
      </c>
      <c r="I8547" s="2" t="str">
        <f t="shared" si="1306"/>
        <v>Octubre</v>
      </c>
      <c r="L8547" s="2" t="str">
        <f t="shared" ref="L8547:M8547" si="1316">CONCATENATE(A8690,B8690,C8690,D8690,E8690,)</f>
        <v>Índices y tasasÍndice de precios de la vivienda usada IPVU (trimestral)Trimestral4200442111</v>
      </c>
      <c r="M8547" s="2" t="str">
        <f t="shared" si="1316"/>
        <v>Índice de precios de la vivienda usada IPVU (trimestral)Trimestral42004421112015</v>
      </c>
    </row>
    <row r="8548" spans="1:13" s="7" customFormat="1" ht="15.95" customHeight="1" x14ac:dyDescent="0.2">
      <c r="A8548" s="7" t="s">
        <v>20</v>
      </c>
      <c r="B8548" s="7" t="s">
        <v>27</v>
      </c>
      <c r="C8548" s="7" t="s">
        <v>26</v>
      </c>
      <c r="D8548" s="3">
        <v>45581</v>
      </c>
      <c r="E8548" s="3">
        <v>45581</v>
      </c>
      <c r="F8548" s="2">
        <f t="shared" si="1303"/>
        <v>2024</v>
      </c>
      <c r="G8548" s="2">
        <f t="shared" si="1304"/>
        <v>10</v>
      </c>
      <c r="H8548" s="2">
        <f t="shared" si="1305"/>
        <v>16</v>
      </c>
      <c r="I8548" s="2" t="str">
        <f t="shared" si="1306"/>
        <v>Octubre</v>
      </c>
      <c r="L8548" s="2" t="str">
        <f t="shared" ref="L8548:M8548" si="1317">CONCATENATE(A8691,B8691,C8691,D8691,E8691,)</f>
        <v>Índices y tasasÍndice de precios de la vivienda usada IPVU (trimestral)Trimestral4209442202</v>
      </c>
      <c r="M8548" s="2" t="str">
        <f t="shared" si="1317"/>
        <v>Índice de precios de la vivienda usada IPVU (trimestral)Trimestral42094422022015</v>
      </c>
    </row>
    <row r="8549" spans="1:13" s="7" customFormat="1" ht="15.95" customHeight="1" x14ac:dyDescent="0.2">
      <c r="A8549" s="7" t="s">
        <v>20</v>
      </c>
      <c r="B8549" s="7" t="s">
        <v>27</v>
      </c>
      <c r="C8549" s="7" t="s">
        <v>26</v>
      </c>
      <c r="D8549" s="3">
        <v>45582</v>
      </c>
      <c r="E8549" s="3">
        <v>45582</v>
      </c>
      <c r="F8549" s="2">
        <f t="shared" si="1303"/>
        <v>2024</v>
      </c>
      <c r="G8549" s="2">
        <f t="shared" si="1304"/>
        <v>10</v>
      </c>
      <c r="H8549" s="2">
        <f t="shared" si="1305"/>
        <v>17</v>
      </c>
      <c r="I8549" s="2" t="str">
        <f t="shared" si="1306"/>
        <v>Octubre</v>
      </c>
      <c r="L8549" s="2" t="str">
        <f t="shared" ref="L8549:M8549" si="1318">CONCATENATE(A8692,B8692,C8692,D8692,E8692,)</f>
        <v>Índices y tasasÍndice de precios de la vivienda usada IPVU (trimestral)Trimestral4218542293</v>
      </c>
      <c r="M8549" s="2" t="str">
        <f t="shared" si="1318"/>
        <v>Índice de precios de la vivienda usada IPVU (trimestral)Trimestral42185422932015</v>
      </c>
    </row>
    <row r="8550" spans="1:13" s="7" customFormat="1" ht="15.95" customHeight="1" x14ac:dyDescent="0.2">
      <c r="A8550" s="7" t="s">
        <v>20</v>
      </c>
      <c r="B8550" s="7" t="s">
        <v>27</v>
      </c>
      <c r="C8550" s="7" t="s">
        <v>26</v>
      </c>
      <c r="D8550" s="3">
        <v>45583</v>
      </c>
      <c r="E8550" s="3">
        <v>45583</v>
      </c>
      <c r="F8550" s="2">
        <f t="shared" si="1303"/>
        <v>2024</v>
      </c>
      <c r="G8550" s="2">
        <f t="shared" si="1304"/>
        <v>10</v>
      </c>
      <c r="H8550" s="2">
        <f t="shared" si="1305"/>
        <v>18</v>
      </c>
      <c r="I8550" s="2" t="str">
        <f t="shared" si="1306"/>
        <v>Octubre</v>
      </c>
      <c r="L8550" s="2" t="str">
        <f t="shared" ref="L8550:M8550" si="1319">CONCATENATE(A8693,B8693,C8693,D8693,E8693,)</f>
        <v>Índices y tasasÍndice de precios de la vivienda usada IPVU (trimestral)Trimestral4227742391</v>
      </c>
      <c r="M8550" s="2" t="str">
        <f t="shared" si="1319"/>
        <v>Índice de precios de la vivienda usada IPVU (trimestral)Trimestral42277423912016</v>
      </c>
    </row>
    <row r="8551" spans="1:13" s="7" customFormat="1" ht="15.95" customHeight="1" x14ac:dyDescent="0.2">
      <c r="A8551" s="7" t="s">
        <v>20</v>
      </c>
      <c r="B8551" s="7" t="s">
        <v>27</v>
      </c>
      <c r="C8551" s="7" t="s">
        <v>26</v>
      </c>
      <c r="D8551" s="3">
        <v>45586</v>
      </c>
      <c r="E8551" s="3">
        <v>45586</v>
      </c>
      <c r="F8551" s="2">
        <f t="shared" si="1303"/>
        <v>2024</v>
      </c>
      <c r="G8551" s="2">
        <f t="shared" si="1304"/>
        <v>10</v>
      </c>
      <c r="H8551" s="2">
        <f t="shared" si="1305"/>
        <v>21</v>
      </c>
      <c r="I8551" s="2" t="str">
        <f t="shared" si="1306"/>
        <v>Octubre</v>
      </c>
      <c r="L8551" s="2" t="str">
        <f t="shared" ref="L8551:M8551" si="1320">CONCATENATE(A8694,B8694,C8694,D8694,E8694,)</f>
        <v>Índices y tasasÍndice de precios de la vivienda usada IPVU (trimestral)Trimestral4236942482</v>
      </c>
      <c r="M8551" s="2" t="str">
        <f t="shared" si="1320"/>
        <v>Índice de precios de la vivienda usada IPVU (trimestral)Trimestral42369424822016</v>
      </c>
    </row>
    <row r="8552" spans="1:13" s="7" customFormat="1" ht="15.95" customHeight="1" x14ac:dyDescent="0.2">
      <c r="A8552" s="7" t="s">
        <v>20</v>
      </c>
      <c r="B8552" s="7" t="s">
        <v>27</v>
      </c>
      <c r="C8552" s="7" t="s">
        <v>26</v>
      </c>
      <c r="D8552" s="3">
        <v>45587</v>
      </c>
      <c r="E8552" s="3">
        <v>45587</v>
      </c>
      <c r="F8552" s="2">
        <f t="shared" si="1303"/>
        <v>2024</v>
      </c>
      <c r="G8552" s="2">
        <f t="shared" si="1304"/>
        <v>10</v>
      </c>
      <c r="H8552" s="2">
        <f t="shared" si="1305"/>
        <v>22</v>
      </c>
      <c r="I8552" s="2" t="str">
        <f t="shared" si="1306"/>
        <v>Octubre</v>
      </c>
      <c r="L8552" s="2" t="str">
        <f t="shared" ref="L8552:M8552" si="1321">CONCATENATE(A8695,B8695,C8695,D8695,E8695,)</f>
        <v>Índices y tasasÍndice de precios de la vivienda usada IPVU (trimestral)Trimestral4246042573</v>
      </c>
      <c r="M8552" s="2" t="str">
        <f t="shared" si="1321"/>
        <v>Índice de precios de la vivienda usada IPVU (trimestral)Trimestral42460425732016</v>
      </c>
    </row>
    <row r="8553" spans="1:13" s="7" customFormat="1" ht="15.95" customHeight="1" x14ac:dyDescent="0.2">
      <c r="A8553" s="7" t="s">
        <v>20</v>
      </c>
      <c r="B8553" s="7" t="s">
        <v>27</v>
      </c>
      <c r="C8553" s="7" t="s">
        <v>26</v>
      </c>
      <c r="D8553" s="3">
        <v>45588</v>
      </c>
      <c r="E8553" s="3">
        <v>45588</v>
      </c>
      <c r="F8553" s="2">
        <f t="shared" si="1303"/>
        <v>2024</v>
      </c>
      <c r="G8553" s="2">
        <f t="shared" si="1304"/>
        <v>10</v>
      </c>
      <c r="H8553" s="2">
        <f t="shared" si="1305"/>
        <v>23</v>
      </c>
      <c r="I8553" s="2" t="str">
        <f t="shared" si="1306"/>
        <v>Octubre</v>
      </c>
      <c r="L8553" s="2" t="str">
        <f t="shared" ref="L8553:M8553" si="1322">CONCATENATE(A8696,B8696,C8696,D8696,E8696,)</f>
        <v>Índices y tasasÍndice de precios de la vivienda usada IPVU (trimestral)Trimestral4255142664</v>
      </c>
      <c r="M8553" s="2" t="str">
        <f t="shared" si="1322"/>
        <v>Índice de precios de la vivienda usada IPVU (trimestral)Trimestral42551426642016</v>
      </c>
    </row>
    <row r="8554" spans="1:13" s="7" customFormat="1" ht="15.95" customHeight="1" x14ac:dyDescent="0.2">
      <c r="A8554" s="7" t="s">
        <v>20</v>
      </c>
      <c r="B8554" s="7" t="s">
        <v>27</v>
      </c>
      <c r="C8554" s="7" t="s">
        <v>26</v>
      </c>
      <c r="D8554" s="3">
        <v>45589</v>
      </c>
      <c r="E8554" s="3">
        <v>45589</v>
      </c>
      <c r="F8554" s="2">
        <f t="shared" si="1303"/>
        <v>2024</v>
      </c>
      <c r="G8554" s="2">
        <f t="shared" si="1304"/>
        <v>10</v>
      </c>
      <c r="H8554" s="2">
        <f t="shared" si="1305"/>
        <v>24</v>
      </c>
      <c r="I8554" s="2" t="str">
        <f t="shared" si="1306"/>
        <v>Octubre</v>
      </c>
      <c r="L8554" s="2" t="str">
        <f>CONCATENATE(A8697,B8697,C8697,D8697,E8697,)</f>
        <v>Índices y tasasÍndice de precios de la vivienda usada IPVU (trimestral)Trimestral4264342755</v>
      </c>
      <c r="M8554" s="2" t="str">
        <f>CONCATENATE(B8697,C8697,D8697,E8697,F8697,)</f>
        <v>Índice de precios de la vivienda usada IPVU (trimestral)Trimestral42643427552017</v>
      </c>
    </row>
    <row r="8555" spans="1:13" s="7" customFormat="1" ht="15.95" customHeight="1" x14ac:dyDescent="0.2">
      <c r="A8555" s="7" t="s">
        <v>20</v>
      </c>
      <c r="B8555" s="7" t="s">
        <v>27</v>
      </c>
      <c r="C8555" s="7" t="s">
        <v>26</v>
      </c>
      <c r="D8555" s="3">
        <v>45590</v>
      </c>
      <c r="E8555" s="3">
        <v>45590</v>
      </c>
      <c r="F8555" s="2">
        <f t="shared" si="1303"/>
        <v>2024</v>
      </c>
      <c r="G8555" s="2">
        <f t="shared" si="1304"/>
        <v>10</v>
      </c>
      <c r="H8555" s="2">
        <f t="shared" si="1305"/>
        <v>25</v>
      </c>
      <c r="I8555" s="2" t="str">
        <f t="shared" si="1306"/>
        <v>Octubre</v>
      </c>
      <c r="L8555" s="2" t="str">
        <f t="shared" ref="L8555:M8555" si="1323">CONCATENATE(A8698,B8698,C8698,D8698,E8698,)</f>
        <v>Índices y tasasÍndice de precios de la vivienda usada IPVU (trimestral)Trimestral4273542846</v>
      </c>
      <c r="M8555" s="2" t="str">
        <f t="shared" si="1323"/>
        <v>Índice de precios de la vivienda usada IPVU (trimestral)Trimestral42735428462017</v>
      </c>
    </row>
    <row r="8556" spans="1:13" s="7" customFormat="1" ht="15.95" customHeight="1" x14ac:dyDescent="0.2">
      <c r="A8556" s="7" t="s">
        <v>20</v>
      </c>
      <c r="B8556" s="7" t="s">
        <v>27</v>
      </c>
      <c r="C8556" s="7" t="s">
        <v>26</v>
      </c>
      <c r="D8556" s="3">
        <v>45593</v>
      </c>
      <c r="E8556" s="3">
        <v>45593</v>
      </c>
      <c r="F8556" s="2">
        <f t="shared" si="1303"/>
        <v>2024</v>
      </c>
      <c r="G8556" s="2">
        <f t="shared" si="1304"/>
        <v>10</v>
      </c>
      <c r="H8556" s="2">
        <f t="shared" si="1305"/>
        <v>28</v>
      </c>
      <c r="I8556" s="2" t="str">
        <f t="shared" si="1306"/>
        <v>Octubre</v>
      </c>
      <c r="L8556" s="2" t="str">
        <f t="shared" ref="L8556:M8556" si="1324">CONCATENATE(A8699,B8699,C8699,D8699,E8699,)</f>
        <v>Índices y tasasÍndice de precios de la vivienda usada IPVU (trimestral)Trimestral4282542937</v>
      </c>
      <c r="M8556" s="2" t="str">
        <f t="shared" si="1324"/>
        <v>Índice de precios de la vivienda usada IPVU (trimestral)Trimestral42825429372017</v>
      </c>
    </row>
    <row r="8557" spans="1:13" s="7" customFormat="1" ht="15.95" customHeight="1" x14ac:dyDescent="0.2">
      <c r="A8557" s="7" t="s">
        <v>20</v>
      </c>
      <c r="B8557" s="7" t="s">
        <v>27</v>
      </c>
      <c r="C8557" s="7" t="s">
        <v>26</v>
      </c>
      <c r="D8557" s="3">
        <v>45594</v>
      </c>
      <c r="E8557" s="3">
        <v>45594</v>
      </c>
      <c r="F8557" s="2">
        <f t="shared" si="1303"/>
        <v>2024</v>
      </c>
      <c r="G8557" s="2">
        <f t="shared" si="1304"/>
        <v>10</v>
      </c>
      <c r="H8557" s="2">
        <f t="shared" si="1305"/>
        <v>29</v>
      </c>
      <c r="I8557" s="2" t="str">
        <f t="shared" si="1306"/>
        <v>Octubre</v>
      </c>
      <c r="L8557" s="2" t="str">
        <f t="shared" ref="L8557:M8557" si="1325">CONCATENATE(A8700,B8700,C8700,D8700,E8700,)</f>
        <v>Índices y tasasÍndice de precios de la vivienda usada IPVU (trimestral)Trimestral4291643028</v>
      </c>
      <c r="M8557" s="2" t="str">
        <f t="shared" si="1325"/>
        <v>Índice de precios de la vivienda usada IPVU (trimestral)Trimestral42916430282017</v>
      </c>
    </row>
    <row r="8558" spans="1:13" s="7" customFormat="1" ht="15.95" customHeight="1" x14ac:dyDescent="0.2">
      <c r="A8558" s="7" t="s">
        <v>20</v>
      </c>
      <c r="B8558" s="7" t="s">
        <v>27</v>
      </c>
      <c r="C8558" s="7" t="s">
        <v>26</v>
      </c>
      <c r="D8558" s="3">
        <v>45595</v>
      </c>
      <c r="E8558" s="3">
        <v>45595</v>
      </c>
      <c r="F8558" s="2">
        <f t="shared" si="1303"/>
        <v>2024</v>
      </c>
      <c r="G8558" s="2">
        <f t="shared" si="1304"/>
        <v>10</v>
      </c>
      <c r="H8558" s="2">
        <f t="shared" si="1305"/>
        <v>30</v>
      </c>
      <c r="I8558" s="2" t="str">
        <f t="shared" si="1306"/>
        <v>Octubre</v>
      </c>
      <c r="L8558" s="2" t="str">
        <f t="shared" ref="L8558:M8558" si="1326">CONCATENATE(A8701,B8701,C8701,D8701,E8701,)</f>
        <v>Índices y tasasÍndice de precios de la vivienda usada IPVU (trimestral)Trimestral4300843119</v>
      </c>
      <c r="M8558" s="2" t="str">
        <f t="shared" si="1326"/>
        <v>Índice de precios de la vivienda usada IPVU (trimestral)Trimestral43008431192018</v>
      </c>
    </row>
    <row r="8559" spans="1:13" s="7" customFormat="1" ht="15.95" customHeight="1" x14ac:dyDescent="0.2">
      <c r="A8559" s="7" t="s">
        <v>20</v>
      </c>
      <c r="B8559" s="7" t="s">
        <v>27</v>
      </c>
      <c r="C8559" s="7" t="s">
        <v>26</v>
      </c>
      <c r="D8559" s="3">
        <v>45596</v>
      </c>
      <c r="E8559" s="3">
        <v>45596</v>
      </c>
      <c r="F8559" s="2">
        <f t="shared" si="1303"/>
        <v>2024</v>
      </c>
      <c r="G8559" s="2">
        <f t="shared" si="1304"/>
        <v>10</v>
      </c>
      <c r="H8559" s="2">
        <f t="shared" si="1305"/>
        <v>31</v>
      </c>
      <c r="I8559" s="2" t="str">
        <f t="shared" si="1306"/>
        <v>Octubre</v>
      </c>
      <c r="L8559" s="2" t="str">
        <f t="shared" ref="L8559:M8559" si="1327">CONCATENATE(A8702,B8702,C8702,D8702,E8702,)</f>
        <v>Índices y tasasÍndice de precios de la vivienda usada IPVU (trimestral)Trimestral4310043210</v>
      </c>
      <c r="M8559" s="2" t="str">
        <f t="shared" si="1327"/>
        <v>Índice de precios de la vivienda usada IPVU (trimestral)Trimestral43100432102018</v>
      </c>
    </row>
    <row r="8560" spans="1:13" s="7" customFormat="1" ht="15.95" customHeight="1" x14ac:dyDescent="0.2">
      <c r="A8560" s="7" t="s">
        <v>20</v>
      </c>
      <c r="B8560" s="7" t="s">
        <v>27</v>
      </c>
      <c r="C8560" s="7" t="s">
        <v>26</v>
      </c>
      <c r="D8560" s="3">
        <v>45597</v>
      </c>
      <c r="E8560" s="3">
        <v>45597</v>
      </c>
      <c r="F8560" s="2">
        <f t="shared" ref="F8560:F8579" si="1328">YEAR(E8560)</f>
        <v>2024</v>
      </c>
      <c r="G8560" s="2">
        <f t="shared" ref="G8560:G8579" si="1329">MONTH(E8560)</f>
        <v>11</v>
      </c>
      <c r="H8560" s="2">
        <f t="shared" ref="H8560:H8579" si="1330">DAY(E8560)</f>
        <v>1</v>
      </c>
      <c r="I8560" s="2" t="str">
        <f t="shared" ref="I8560:I8579" si="1331">CHOOSE(G8560,"Enero","Febrero","Marzo","Abril","Mayo","Junio","Julio","Agosto","Septiembre","Octubre","Noviembre","Diciembre")</f>
        <v>Noviembre</v>
      </c>
      <c r="L8560" s="2"/>
      <c r="M8560" s="2"/>
    </row>
    <row r="8561" spans="1:13" s="7" customFormat="1" ht="15.95" customHeight="1" x14ac:dyDescent="0.2">
      <c r="A8561" s="7" t="s">
        <v>20</v>
      </c>
      <c r="B8561" s="7" t="s">
        <v>27</v>
      </c>
      <c r="C8561" s="7" t="s">
        <v>26</v>
      </c>
      <c r="D8561" s="3">
        <v>45601</v>
      </c>
      <c r="E8561" s="3">
        <v>45601</v>
      </c>
      <c r="F8561" s="2">
        <f t="shared" si="1328"/>
        <v>2024</v>
      </c>
      <c r="G8561" s="2">
        <f t="shared" si="1329"/>
        <v>11</v>
      </c>
      <c r="H8561" s="2">
        <f t="shared" si="1330"/>
        <v>5</v>
      </c>
      <c r="I8561" s="2" t="str">
        <f t="shared" si="1331"/>
        <v>Noviembre</v>
      </c>
      <c r="L8561" s="2"/>
      <c r="M8561" s="2"/>
    </row>
    <row r="8562" spans="1:13" s="7" customFormat="1" ht="15.95" customHeight="1" x14ac:dyDescent="0.2">
      <c r="A8562" s="7" t="s">
        <v>20</v>
      </c>
      <c r="B8562" s="7" t="s">
        <v>27</v>
      </c>
      <c r="C8562" s="7" t="s">
        <v>26</v>
      </c>
      <c r="D8562" s="3">
        <v>45602</v>
      </c>
      <c r="E8562" s="3">
        <v>45602</v>
      </c>
      <c r="F8562" s="2">
        <f t="shared" si="1328"/>
        <v>2024</v>
      </c>
      <c r="G8562" s="2">
        <f t="shared" si="1329"/>
        <v>11</v>
      </c>
      <c r="H8562" s="2">
        <f t="shared" si="1330"/>
        <v>6</v>
      </c>
      <c r="I8562" s="2" t="str">
        <f t="shared" si="1331"/>
        <v>Noviembre</v>
      </c>
      <c r="L8562" s="2"/>
      <c r="M8562" s="2"/>
    </row>
    <row r="8563" spans="1:13" s="7" customFormat="1" ht="15.95" customHeight="1" x14ac:dyDescent="0.2">
      <c r="A8563" s="7" t="s">
        <v>20</v>
      </c>
      <c r="B8563" s="7" t="s">
        <v>27</v>
      </c>
      <c r="C8563" s="7" t="s">
        <v>26</v>
      </c>
      <c r="D8563" s="3">
        <v>45603</v>
      </c>
      <c r="E8563" s="3">
        <v>45603</v>
      </c>
      <c r="F8563" s="2">
        <f t="shared" si="1328"/>
        <v>2024</v>
      </c>
      <c r="G8563" s="2">
        <f t="shared" si="1329"/>
        <v>11</v>
      </c>
      <c r="H8563" s="2">
        <f t="shared" si="1330"/>
        <v>7</v>
      </c>
      <c r="I8563" s="2" t="str">
        <f t="shared" si="1331"/>
        <v>Noviembre</v>
      </c>
      <c r="L8563" s="2"/>
      <c r="M8563" s="2"/>
    </row>
    <row r="8564" spans="1:13" s="7" customFormat="1" ht="15.95" customHeight="1" x14ac:dyDescent="0.2">
      <c r="A8564" s="7" t="s">
        <v>20</v>
      </c>
      <c r="B8564" s="7" t="s">
        <v>27</v>
      </c>
      <c r="C8564" s="7" t="s">
        <v>26</v>
      </c>
      <c r="D8564" s="3">
        <v>45604</v>
      </c>
      <c r="E8564" s="3">
        <v>45604</v>
      </c>
      <c r="F8564" s="2">
        <f t="shared" si="1328"/>
        <v>2024</v>
      </c>
      <c r="G8564" s="2">
        <f t="shared" si="1329"/>
        <v>11</v>
      </c>
      <c r="H8564" s="2">
        <f t="shared" si="1330"/>
        <v>8</v>
      </c>
      <c r="I8564" s="2" t="str">
        <f t="shared" si="1331"/>
        <v>Noviembre</v>
      </c>
      <c r="L8564" s="2"/>
      <c r="M8564" s="2"/>
    </row>
    <row r="8565" spans="1:13" s="7" customFormat="1" ht="15.95" customHeight="1" x14ac:dyDescent="0.2">
      <c r="A8565" s="7" t="s">
        <v>20</v>
      </c>
      <c r="B8565" s="7" t="s">
        <v>27</v>
      </c>
      <c r="C8565" s="7" t="s">
        <v>26</v>
      </c>
      <c r="D8565" s="3">
        <v>45608</v>
      </c>
      <c r="E8565" s="3">
        <v>45608</v>
      </c>
      <c r="F8565" s="2">
        <f t="shared" si="1328"/>
        <v>2024</v>
      </c>
      <c r="G8565" s="2">
        <f t="shared" si="1329"/>
        <v>11</v>
      </c>
      <c r="H8565" s="2">
        <f t="shared" si="1330"/>
        <v>12</v>
      </c>
      <c r="I8565" s="2" t="str">
        <f t="shared" si="1331"/>
        <v>Noviembre</v>
      </c>
      <c r="L8565" s="2"/>
      <c r="M8565" s="2"/>
    </row>
    <row r="8566" spans="1:13" s="7" customFormat="1" ht="15.95" customHeight="1" x14ac:dyDescent="0.2">
      <c r="A8566" s="7" t="s">
        <v>20</v>
      </c>
      <c r="B8566" s="7" t="s">
        <v>27</v>
      </c>
      <c r="C8566" s="7" t="s">
        <v>26</v>
      </c>
      <c r="D8566" s="3">
        <v>45609</v>
      </c>
      <c r="E8566" s="3">
        <v>45609</v>
      </c>
      <c r="F8566" s="2">
        <f t="shared" si="1328"/>
        <v>2024</v>
      </c>
      <c r="G8566" s="2">
        <f t="shared" si="1329"/>
        <v>11</v>
      </c>
      <c r="H8566" s="2">
        <f t="shared" si="1330"/>
        <v>13</v>
      </c>
      <c r="I8566" s="2" t="str">
        <f t="shared" si="1331"/>
        <v>Noviembre</v>
      </c>
      <c r="L8566" s="2"/>
      <c r="M8566" s="2"/>
    </row>
    <row r="8567" spans="1:13" s="7" customFormat="1" ht="15.95" customHeight="1" x14ac:dyDescent="0.2">
      <c r="A8567" s="7" t="s">
        <v>20</v>
      </c>
      <c r="B8567" s="7" t="s">
        <v>27</v>
      </c>
      <c r="C8567" s="7" t="s">
        <v>26</v>
      </c>
      <c r="D8567" s="3">
        <v>45610</v>
      </c>
      <c r="E8567" s="3">
        <v>45610</v>
      </c>
      <c r="F8567" s="2">
        <f t="shared" si="1328"/>
        <v>2024</v>
      </c>
      <c r="G8567" s="2">
        <f t="shared" si="1329"/>
        <v>11</v>
      </c>
      <c r="H8567" s="2">
        <f t="shared" si="1330"/>
        <v>14</v>
      </c>
      <c r="I8567" s="2" t="str">
        <f t="shared" si="1331"/>
        <v>Noviembre</v>
      </c>
      <c r="L8567" s="2"/>
      <c r="M8567" s="2"/>
    </row>
    <row r="8568" spans="1:13" s="7" customFormat="1" ht="15.95" customHeight="1" x14ac:dyDescent="0.2">
      <c r="A8568" s="7" t="s">
        <v>20</v>
      </c>
      <c r="B8568" s="7" t="s">
        <v>27</v>
      </c>
      <c r="C8568" s="7" t="s">
        <v>26</v>
      </c>
      <c r="D8568" s="3">
        <v>45611</v>
      </c>
      <c r="E8568" s="3">
        <v>45611</v>
      </c>
      <c r="F8568" s="2">
        <f t="shared" si="1328"/>
        <v>2024</v>
      </c>
      <c r="G8568" s="2">
        <f t="shared" si="1329"/>
        <v>11</v>
      </c>
      <c r="H8568" s="2">
        <f t="shared" si="1330"/>
        <v>15</v>
      </c>
      <c r="I8568" s="2" t="str">
        <f t="shared" si="1331"/>
        <v>Noviembre</v>
      </c>
      <c r="L8568" s="2"/>
      <c r="M8568" s="2"/>
    </row>
    <row r="8569" spans="1:13" s="7" customFormat="1" ht="15.95" customHeight="1" x14ac:dyDescent="0.2">
      <c r="A8569" s="7" t="s">
        <v>20</v>
      </c>
      <c r="B8569" s="7" t="s">
        <v>27</v>
      </c>
      <c r="C8569" s="7" t="s">
        <v>26</v>
      </c>
      <c r="D8569" s="3">
        <v>45614</v>
      </c>
      <c r="E8569" s="3">
        <v>45614</v>
      </c>
      <c r="F8569" s="2">
        <f t="shared" si="1328"/>
        <v>2024</v>
      </c>
      <c r="G8569" s="2">
        <f t="shared" si="1329"/>
        <v>11</v>
      </c>
      <c r="H8569" s="2">
        <f t="shared" si="1330"/>
        <v>18</v>
      </c>
      <c r="I8569" s="2" t="str">
        <f t="shared" si="1331"/>
        <v>Noviembre</v>
      </c>
      <c r="L8569" s="2"/>
      <c r="M8569" s="2"/>
    </row>
    <row r="8570" spans="1:13" s="7" customFormat="1" ht="15.95" customHeight="1" x14ac:dyDescent="0.2">
      <c r="A8570" s="7" t="s">
        <v>20</v>
      </c>
      <c r="B8570" s="7" t="s">
        <v>27</v>
      </c>
      <c r="C8570" s="7" t="s">
        <v>26</v>
      </c>
      <c r="D8570" s="3">
        <v>45615</v>
      </c>
      <c r="E8570" s="3">
        <v>45615</v>
      </c>
      <c r="F8570" s="2">
        <f t="shared" si="1328"/>
        <v>2024</v>
      </c>
      <c r="G8570" s="2">
        <f t="shared" si="1329"/>
        <v>11</v>
      </c>
      <c r="H8570" s="2">
        <f t="shared" si="1330"/>
        <v>19</v>
      </c>
      <c r="I8570" s="2" t="str">
        <f t="shared" si="1331"/>
        <v>Noviembre</v>
      </c>
      <c r="L8570" s="2"/>
      <c r="M8570" s="2"/>
    </row>
    <row r="8571" spans="1:13" s="7" customFormat="1" ht="15.95" customHeight="1" x14ac:dyDescent="0.2">
      <c r="A8571" s="7" t="s">
        <v>20</v>
      </c>
      <c r="B8571" s="7" t="s">
        <v>27</v>
      </c>
      <c r="C8571" s="7" t="s">
        <v>26</v>
      </c>
      <c r="D8571" s="3">
        <v>45616</v>
      </c>
      <c r="E8571" s="3">
        <v>45616</v>
      </c>
      <c r="F8571" s="2">
        <f t="shared" si="1328"/>
        <v>2024</v>
      </c>
      <c r="G8571" s="2">
        <f t="shared" si="1329"/>
        <v>11</v>
      </c>
      <c r="H8571" s="2">
        <f t="shared" si="1330"/>
        <v>20</v>
      </c>
      <c r="I8571" s="2" t="str">
        <f t="shared" si="1331"/>
        <v>Noviembre</v>
      </c>
      <c r="L8571" s="2"/>
      <c r="M8571" s="2"/>
    </row>
    <row r="8572" spans="1:13" s="7" customFormat="1" ht="15.95" customHeight="1" x14ac:dyDescent="0.2">
      <c r="A8572" s="7" t="s">
        <v>20</v>
      </c>
      <c r="B8572" s="7" t="s">
        <v>27</v>
      </c>
      <c r="C8572" s="7" t="s">
        <v>26</v>
      </c>
      <c r="D8572" s="3">
        <v>45617</v>
      </c>
      <c r="E8572" s="3">
        <v>45617</v>
      </c>
      <c r="F8572" s="2">
        <f t="shared" si="1328"/>
        <v>2024</v>
      </c>
      <c r="G8572" s="2">
        <f t="shared" si="1329"/>
        <v>11</v>
      </c>
      <c r="H8572" s="2">
        <f t="shared" si="1330"/>
        <v>21</v>
      </c>
      <c r="I8572" s="2" t="str">
        <f t="shared" si="1331"/>
        <v>Noviembre</v>
      </c>
      <c r="L8572" s="2"/>
      <c r="M8572" s="2"/>
    </row>
    <row r="8573" spans="1:13" s="7" customFormat="1" ht="15.95" customHeight="1" x14ac:dyDescent="0.2">
      <c r="A8573" s="7" t="s">
        <v>20</v>
      </c>
      <c r="B8573" s="7" t="s">
        <v>27</v>
      </c>
      <c r="C8573" s="7" t="s">
        <v>26</v>
      </c>
      <c r="D8573" s="3">
        <v>45618</v>
      </c>
      <c r="E8573" s="3">
        <v>45618</v>
      </c>
      <c r="F8573" s="2">
        <f t="shared" si="1328"/>
        <v>2024</v>
      </c>
      <c r="G8573" s="2">
        <f t="shared" si="1329"/>
        <v>11</v>
      </c>
      <c r="H8573" s="2">
        <f t="shared" si="1330"/>
        <v>22</v>
      </c>
      <c r="I8573" s="2" t="str">
        <f t="shared" si="1331"/>
        <v>Noviembre</v>
      </c>
      <c r="L8573" s="2"/>
      <c r="M8573" s="2"/>
    </row>
    <row r="8574" spans="1:13" s="7" customFormat="1" ht="15.95" customHeight="1" x14ac:dyDescent="0.2">
      <c r="A8574" s="7" t="s">
        <v>20</v>
      </c>
      <c r="B8574" s="7" t="s">
        <v>27</v>
      </c>
      <c r="C8574" s="7" t="s">
        <v>26</v>
      </c>
      <c r="D8574" s="3">
        <v>45621</v>
      </c>
      <c r="E8574" s="3">
        <v>45621</v>
      </c>
      <c r="F8574" s="2">
        <f t="shared" si="1328"/>
        <v>2024</v>
      </c>
      <c r="G8574" s="2">
        <f t="shared" si="1329"/>
        <v>11</v>
      </c>
      <c r="H8574" s="2">
        <f t="shared" si="1330"/>
        <v>25</v>
      </c>
      <c r="I8574" s="2" t="str">
        <f t="shared" si="1331"/>
        <v>Noviembre</v>
      </c>
      <c r="L8574" s="2"/>
      <c r="M8574" s="2"/>
    </row>
    <row r="8575" spans="1:13" s="7" customFormat="1" ht="15.95" customHeight="1" x14ac:dyDescent="0.2">
      <c r="A8575" s="7" t="s">
        <v>20</v>
      </c>
      <c r="B8575" s="7" t="s">
        <v>27</v>
      </c>
      <c r="C8575" s="7" t="s">
        <v>26</v>
      </c>
      <c r="D8575" s="3">
        <v>45622</v>
      </c>
      <c r="E8575" s="3">
        <v>45622</v>
      </c>
      <c r="F8575" s="2">
        <f t="shared" si="1328"/>
        <v>2024</v>
      </c>
      <c r="G8575" s="2">
        <f t="shared" si="1329"/>
        <v>11</v>
      </c>
      <c r="H8575" s="2">
        <f t="shared" si="1330"/>
        <v>26</v>
      </c>
      <c r="I8575" s="2" t="str">
        <f t="shared" si="1331"/>
        <v>Noviembre</v>
      </c>
      <c r="L8575" s="2"/>
      <c r="M8575" s="2"/>
    </row>
    <row r="8576" spans="1:13" s="7" customFormat="1" ht="15.95" customHeight="1" x14ac:dyDescent="0.2">
      <c r="A8576" s="7" t="s">
        <v>20</v>
      </c>
      <c r="B8576" s="7" t="s">
        <v>27</v>
      </c>
      <c r="C8576" s="7" t="s">
        <v>26</v>
      </c>
      <c r="D8576" s="3">
        <v>45623</v>
      </c>
      <c r="E8576" s="3">
        <v>45623</v>
      </c>
      <c r="F8576" s="2">
        <f t="shared" si="1328"/>
        <v>2024</v>
      </c>
      <c r="G8576" s="2">
        <f t="shared" si="1329"/>
        <v>11</v>
      </c>
      <c r="H8576" s="2">
        <f t="shared" si="1330"/>
        <v>27</v>
      </c>
      <c r="I8576" s="2" t="str">
        <f t="shared" si="1331"/>
        <v>Noviembre</v>
      </c>
      <c r="L8576" s="2"/>
      <c r="M8576" s="2"/>
    </row>
    <row r="8577" spans="1:13" s="7" customFormat="1" ht="15.95" customHeight="1" x14ac:dyDescent="0.2">
      <c r="A8577" s="7" t="s">
        <v>20</v>
      </c>
      <c r="B8577" s="7" t="s">
        <v>27</v>
      </c>
      <c r="C8577" s="7" t="s">
        <v>26</v>
      </c>
      <c r="D8577" s="3">
        <v>45624</v>
      </c>
      <c r="E8577" s="3">
        <v>45624</v>
      </c>
      <c r="F8577" s="2">
        <f t="shared" si="1328"/>
        <v>2024</v>
      </c>
      <c r="G8577" s="2">
        <f t="shared" si="1329"/>
        <v>11</v>
      </c>
      <c r="H8577" s="2">
        <f t="shared" si="1330"/>
        <v>28</v>
      </c>
      <c r="I8577" s="2" t="str">
        <f t="shared" si="1331"/>
        <v>Noviembre</v>
      </c>
      <c r="L8577" s="2"/>
      <c r="M8577" s="2"/>
    </row>
    <row r="8578" spans="1:13" s="7" customFormat="1" ht="15.95" customHeight="1" x14ac:dyDescent="0.2">
      <c r="A8578" s="7" t="s">
        <v>20</v>
      </c>
      <c r="B8578" s="7" t="s">
        <v>27</v>
      </c>
      <c r="C8578" s="7" t="s">
        <v>26</v>
      </c>
      <c r="D8578" s="3">
        <v>45625</v>
      </c>
      <c r="E8578" s="3">
        <v>45625</v>
      </c>
      <c r="F8578" s="2">
        <f t="shared" si="1328"/>
        <v>2024</v>
      </c>
      <c r="G8578" s="2">
        <f t="shared" si="1329"/>
        <v>11</v>
      </c>
      <c r="H8578" s="2">
        <f t="shared" si="1330"/>
        <v>29</v>
      </c>
      <c r="I8578" s="2" t="str">
        <f t="shared" si="1331"/>
        <v>Noviembre</v>
      </c>
      <c r="L8578" s="2"/>
      <c r="M8578" s="2"/>
    </row>
    <row r="8579" spans="1:13" s="7" customFormat="1" ht="15.95" customHeight="1" x14ac:dyDescent="0.2">
      <c r="A8579" s="7" t="s">
        <v>20</v>
      </c>
      <c r="B8579" s="7" t="s">
        <v>27</v>
      </c>
      <c r="C8579" s="7" t="s">
        <v>26</v>
      </c>
      <c r="D8579" s="3">
        <v>45628</v>
      </c>
      <c r="E8579" s="3">
        <v>45628</v>
      </c>
      <c r="F8579" s="2">
        <f t="shared" si="1328"/>
        <v>2024</v>
      </c>
      <c r="G8579" s="2">
        <f t="shared" si="1329"/>
        <v>12</v>
      </c>
      <c r="H8579" s="2">
        <f t="shared" si="1330"/>
        <v>2</v>
      </c>
      <c r="I8579" s="2" t="str">
        <f t="shared" si="1331"/>
        <v>Diciembre</v>
      </c>
      <c r="L8579" s="2"/>
      <c r="M8579" s="2"/>
    </row>
    <row r="8580" spans="1:13" s="7" customFormat="1" ht="15.95" customHeight="1" x14ac:dyDescent="0.2">
      <c r="A8580" s="7" t="s">
        <v>20</v>
      </c>
      <c r="B8580" s="7" t="s">
        <v>27</v>
      </c>
      <c r="C8580" s="7" t="s">
        <v>26</v>
      </c>
      <c r="D8580" s="3">
        <v>45629</v>
      </c>
      <c r="E8580" s="3">
        <v>45629</v>
      </c>
      <c r="F8580" s="2">
        <f t="shared" ref="F8580:F8599" si="1332">YEAR(E8580)</f>
        <v>2024</v>
      </c>
      <c r="G8580" s="2">
        <f t="shared" ref="G8580:G8599" si="1333">MONTH(E8580)</f>
        <v>12</v>
      </c>
      <c r="H8580" s="2">
        <f t="shared" ref="H8580:H8599" si="1334">DAY(E8580)</f>
        <v>3</v>
      </c>
      <c r="I8580" s="2" t="str">
        <f t="shared" ref="I8580:I8599" si="1335">CHOOSE(G8580,"Enero","Febrero","Marzo","Abril","Mayo","Junio","Julio","Agosto","Septiembre","Octubre","Noviembre","Diciembre")</f>
        <v>Diciembre</v>
      </c>
      <c r="L8580" s="2"/>
      <c r="M8580" s="2"/>
    </row>
    <row r="8581" spans="1:13" s="7" customFormat="1" ht="15.95" customHeight="1" x14ac:dyDescent="0.2">
      <c r="A8581" s="7" t="s">
        <v>20</v>
      </c>
      <c r="B8581" s="7" t="s">
        <v>27</v>
      </c>
      <c r="C8581" s="7" t="s">
        <v>26</v>
      </c>
      <c r="D8581" s="3">
        <v>45630</v>
      </c>
      <c r="E8581" s="3">
        <v>45630</v>
      </c>
      <c r="F8581" s="2">
        <f t="shared" si="1332"/>
        <v>2024</v>
      </c>
      <c r="G8581" s="2">
        <f t="shared" si="1333"/>
        <v>12</v>
      </c>
      <c r="H8581" s="2">
        <f t="shared" si="1334"/>
        <v>4</v>
      </c>
      <c r="I8581" s="2" t="str">
        <f t="shared" si="1335"/>
        <v>Diciembre</v>
      </c>
      <c r="L8581" s="2"/>
      <c r="M8581" s="2"/>
    </row>
    <row r="8582" spans="1:13" s="7" customFormat="1" ht="15.95" customHeight="1" x14ac:dyDescent="0.2">
      <c r="A8582" s="7" t="s">
        <v>20</v>
      </c>
      <c r="B8582" s="7" t="s">
        <v>27</v>
      </c>
      <c r="C8582" s="7" t="s">
        <v>26</v>
      </c>
      <c r="D8582" s="3">
        <v>45631</v>
      </c>
      <c r="E8582" s="3">
        <v>45631</v>
      </c>
      <c r="F8582" s="2">
        <f t="shared" si="1332"/>
        <v>2024</v>
      </c>
      <c r="G8582" s="2">
        <f t="shared" si="1333"/>
        <v>12</v>
      </c>
      <c r="H8582" s="2">
        <f t="shared" si="1334"/>
        <v>5</v>
      </c>
      <c r="I8582" s="2" t="str">
        <f t="shared" si="1335"/>
        <v>Diciembre</v>
      </c>
      <c r="L8582" s="2"/>
      <c r="M8582" s="2"/>
    </row>
    <row r="8583" spans="1:13" s="7" customFormat="1" ht="15.95" customHeight="1" x14ac:dyDescent="0.2">
      <c r="A8583" s="7" t="s">
        <v>20</v>
      </c>
      <c r="B8583" s="7" t="s">
        <v>27</v>
      </c>
      <c r="C8583" s="7" t="s">
        <v>26</v>
      </c>
      <c r="D8583" s="3">
        <v>45632</v>
      </c>
      <c r="E8583" s="3">
        <v>45632</v>
      </c>
      <c r="F8583" s="2">
        <f t="shared" si="1332"/>
        <v>2024</v>
      </c>
      <c r="G8583" s="2">
        <f t="shared" si="1333"/>
        <v>12</v>
      </c>
      <c r="H8583" s="2">
        <f t="shared" si="1334"/>
        <v>6</v>
      </c>
      <c r="I8583" s="2" t="str">
        <f t="shared" si="1335"/>
        <v>Diciembre</v>
      </c>
      <c r="L8583" s="2"/>
      <c r="M8583" s="2"/>
    </row>
    <row r="8584" spans="1:13" s="7" customFormat="1" ht="15.95" customHeight="1" x14ac:dyDescent="0.2">
      <c r="A8584" s="7" t="s">
        <v>20</v>
      </c>
      <c r="B8584" s="7" t="s">
        <v>27</v>
      </c>
      <c r="C8584" s="7" t="s">
        <v>26</v>
      </c>
      <c r="D8584" s="3">
        <v>45635</v>
      </c>
      <c r="E8584" s="3">
        <v>45635</v>
      </c>
      <c r="F8584" s="2">
        <f t="shared" si="1332"/>
        <v>2024</v>
      </c>
      <c r="G8584" s="2">
        <f t="shared" si="1333"/>
        <v>12</v>
      </c>
      <c r="H8584" s="2">
        <f t="shared" si="1334"/>
        <v>9</v>
      </c>
      <c r="I8584" s="2" t="str">
        <f t="shared" si="1335"/>
        <v>Diciembre</v>
      </c>
      <c r="L8584" s="2"/>
      <c r="M8584" s="2"/>
    </row>
    <row r="8585" spans="1:13" s="7" customFormat="1" ht="15.95" customHeight="1" x14ac:dyDescent="0.2">
      <c r="A8585" s="7" t="s">
        <v>20</v>
      </c>
      <c r="B8585" s="7" t="s">
        <v>27</v>
      </c>
      <c r="C8585" s="7" t="s">
        <v>26</v>
      </c>
      <c r="D8585" s="3">
        <v>45636</v>
      </c>
      <c r="E8585" s="3">
        <v>45636</v>
      </c>
      <c r="F8585" s="2">
        <f t="shared" si="1332"/>
        <v>2024</v>
      </c>
      <c r="G8585" s="2">
        <f t="shared" si="1333"/>
        <v>12</v>
      </c>
      <c r="H8585" s="2">
        <f t="shared" si="1334"/>
        <v>10</v>
      </c>
      <c r="I8585" s="2" t="str">
        <f t="shared" si="1335"/>
        <v>Diciembre</v>
      </c>
      <c r="L8585" s="2"/>
      <c r="M8585" s="2"/>
    </row>
    <row r="8586" spans="1:13" s="7" customFormat="1" ht="15.95" customHeight="1" x14ac:dyDescent="0.2">
      <c r="A8586" s="7" t="s">
        <v>20</v>
      </c>
      <c r="B8586" s="7" t="s">
        <v>27</v>
      </c>
      <c r="C8586" s="7" t="s">
        <v>26</v>
      </c>
      <c r="D8586" s="3">
        <v>45637</v>
      </c>
      <c r="E8586" s="3">
        <v>45637</v>
      </c>
      <c r="F8586" s="2">
        <f t="shared" si="1332"/>
        <v>2024</v>
      </c>
      <c r="G8586" s="2">
        <f t="shared" si="1333"/>
        <v>12</v>
      </c>
      <c r="H8586" s="2">
        <f t="shared" si="1334"/>
        <v>11</v>
      </c>
      <c r="I8586" s="2" t="str">
        <f t="shared" si="1335"/>
        <v>Diciembre</v>
      </c>
      <c r="L8586" s="2"/>
      <c r="M8586" s="2"/>
    </row>
    <row r="8587" spans="1:13" s="7" customFormat="1" ht="15.95" customHeight="1" x14ac:dyDescent="0.2">
      <c r="A8587" s="7" t="s">
        <v>20</v>
      </c>
      <c r="B8587" s="7" t="s">
        <v>27</v>
      </c>
      <c r="C8587" s="7" t="s">
        <v>26</v>
      </c>
      <c r="D8587" s="3">
        <v>45638</v>
      </c>
      <c r="E8587" s="3">
        <v>45638</v>
      </c>
      <c r="F8587" s="2">
        <f t="shared" si="1332"/>
        <v>2024</v>
      </c>
      <c r="G8587" s="2">
        <f t="shared" si="1333"/>
        <v>12</v>
      </c>
      <c r="H8587" s="2">
        <f t="shared" si="1334"/>
        <v>12</v>
      </c>
      <c r="I8587" s="2" t="str">
        <f t="shared" si="1335"/>
        <v>Diciembre</v>
      </c>
      <c r="L8587" s="2"/>
      <c r="M8587" s="2"/>
    </row>
    <row r="8588" spans="1:13" s="7" customFormat="1" ht="15.95" customHeight="1" x14ac:dyDescent="0.2">
      <c r="A8588" s="7" t="s">
        <v>20</v>
      </c>
      <c r="B8588" s="7" t="s">
        <v>27</v>
      </c>
      <c r="C8588" s="7" t="s">
        <v>26</v>
      </c>
      <c r="D8588" s="3">
        <v>45639</v>
      </c>
      <c r="E8588" s="3">
        <v>45639</v>
      </c>
      <c r="F8588" s="2">
        <f t="shared" si="1332"/>
        <v>2024</v>
      </c>
      <c r="G8588" s="2">
        <f t="shared" si="1333"/>
        <v>12</v>
      </c>
      <c r="H8588" s="2">
        <f t="shared" si="1334"/>
        <v>13</v>
      </c>
      <c r="I8588" s="2" t="str">
        <f t="shared" si="1335"/>
        <v>Diciembre</v>
      </c>
      <c r="L8588" s="2"/>
      <c r="M8588" s="2"/>
    </row>
    <row r="8589" spans="1:13" s="7" customFormat="1" ht="15.95" customHeight="1" x14ac:dyDescent="0.2">
      <c r="A8589" s="7" t="s">
        <v>20</v>
      </c>
      <c r="B8589" s="7" t="s">
        <v>27</v>
      </c>
      <c r="C8589" s="7" t="s">
        <v>26</v>
      </c>
      <c r="D8589" s="3">
        <v>45642</v>
      </c>
      <c r="E8589" s="3">
        <v>45642</v>
      </c>
      <c r="F8589" s="2">
        <f t="shared" si="1332"/>
        <v>2024</v>
      </c>
      <c r="G8589" s="2">
        <f t="shared" si="1333"/>
        <v>12</v>
      </c>
      <c r="H8589" s="2">
        <f t="shared" si="1334"/>
        <v>16</v>
      </c>
      <c r="I8589" s="2" t="str">
        <f t="shared" si="1335"/>
        <v>Diciembre</v>
      </c>
      <c r="L8589" s="2"/>
      <c r="M8589" s="2"/>
    </row>
    <row r="8590" spans="1:13" s="7" customFormat="1" ht="15.95" customHeight="1" x14ac:dyDescent="0.2">
      <c r="A8590" s="7" t="s">
        <v>20</v>
      </c>
      <c r="B8590" s="7" t="s">
        <v>27</v>
      </c>
      <c r="C8590" s="7" t="s">
        <v>26</v>
      </c>
      <c r="D8590" s="3">
        <v>45643</v>
      </c>
      <c r="E8590" s="3">
        <v>45643</v>
      </c>
      <c r="F8590" s="2">
        <f t="shared" si="1332"/>
        <v>2024</v>
      </c>
      <c r="G8590" s="2">
        <f t="shared" si="1333"/>
        <v>12</v>
      </c>
      <c r="H8590" s="2">
        <f t="shared" si="1334"/>
        <v>17</v>
      </c>
      <c r="I8590" s="2" t="str">
        <f t="shared" si="1335"/>
        <v>Diciembre</v>
      </c>
      <c r="L8590" s="2"/>
      <c r="M8590" s="2"/>
    </row>
    <row r="8591" spans="1:13" s="7" customFormat="1" ht="15.95" customHeight="1" x14ac:dyDescent="0.2">
      <c r="A8591" s="7" t="s">
        <v>20</v>
      </c>
      <c r="B8591" s="7" t="s">
        <v>27</v>
      </c>
      <c r="C8591" s="7" t="s">
        <v>26</v>
      </c>
      <c r="D8591" s="3">
        <v>45644</v>
      </c>
      <c r="E8591" s="3">
        <v>45644</v>
      </c>
      <c r="F8591" s="2">
        <f t="shared" si="1332"/>
        <v>2024</v>
      </c>
      <c r="G8591" s="2">
        <f t="shared" si="1333"/>
        <v>12</v>
      </c>
      <c r="H8591" s="2">
        <f t="shared" si="1334"/>
        <v>18</v>
      </c>
      <c r="I8591" s="2" t="str">
        <f t="shared" si="1335"/>
        <v>Diciembre</v>
      </c>
      <c r="L8591" s="2"/>
      <c r="M8591" s="2"/>
    </row>
    <row r="8592" spans="1:13" s="7" customFormat="1" ht="15.95" customHeight="1" x14ac:dyDescent="0.2">
      <c r="A8592" s="7" t="s">
        <v>20</v>
      </c>
      <c r="B8592" s="7" t="s">
        <v>27</v>
      </c>
      <c r="C8592" s="7" t="s">
        <v>26</v>
      </c>
      <c r="D8592" s="3">
        <v>45645</v>
      </c>
      <c r="E8592" s="3">
        <v>45645</v>
      </c>
      <c r="F8592" s="2">
        <f t="shared" si="1332"/>
        <v>2024</v>
      </c>
      <c r="G8592" s="2">
        <f t="shared" si="1333"/>
        <v>12</v>
      </c>
      <c r="H8592" s="2">
        <f t="shared" si="1334"/>
        <v>19</v>
      </c>
      <c r="I8592" s="2" t="str">
        <f t="shared" si="1335"/>
        <v>Diciembre</v>
      </c>
      <c r="L8592" s="2"/>
      <c r="M8592" s="2"/>
    </row>
    <row r="8593" spans="1:13" s="7" customFormat="1" ht="15.95" customHeight="1" x14ac:dyDescent="0.2">
      <c r="A8593" s="7" t="s">
        <v>20</v>
      </c>
      <c r="B8593" s="7" t="s">
        <v>27</v>
      </c>
      <c r="C8593" s="7" t="s">
        <v>26</v>
      </c>
      <c r="D8593" s="3">
        <v>45646</v>
      </c>
      <c r="E8593" s="3">
        <v>45646</v>
      </c>
      <c r="F8593" s="2">
        <f t="shared" si="1332"/>
        <v>2024</v>
      </c>
      <c r="G8593" s="2">
        <f t="shared" si="1333"/>
        <v>12</v>
      </c>
      <c r="H8593" s="2">
        <f t="shared" si="1334"/>
        <v>20</v>
      </c>
      <c r="I8593" s="2" t="str">
        <f t="shared" si="1335"/>
        <v>Diciembre</v>
      </c>
      <c r="L8593" s="2"/>
      <c r="M8593" s="2"/>
    </row>
    <row r="8594" spans="1:13" s="7" customFormat="1" ht="15.95" customHeight="1" x14ac:dyDescent="0.2">
      <c r="A8594" s="7" t="s">
        <v>20</v>
      </c>
      <c r="B8594" s="7" t="s">
        <v>27</v>
      </c>
      <c r="C8594" s="7" t="s">
        <v>26</v>
      </c>
      <c r="D8594" s="3">
        <v>45649</v>
      </c>
      <c r="E8594" s="3">
        <v>45649</v>
      </c>
      <c r="F8594" s="2">
        <f t="shared" si="1332"/>
        <v>2024</v>
      </c>
      <c r="G8594" s="2">
        <f t="shared" si="1333"/>
        <v>12</v>
      </c>
      <c r="H8594" s="2">
        <f t="shared" si="1334"/>
        <v>23</v>
      </c>
      <c r="I8594" s="2" t="str">
        <f t="shared" si="1335"/>
        <v>Diciembre</v>
      </c>
      <c r="L8594" s="2"/>
      <c r="M8594" s="2"/>
    </row>
    <row r="8595" spans="1:13" s="7" customFormat="1" ht="15.95" customHeight="1" x14ac:dyDescent="0.2">
      <c r="A8595" s="7" t="s">
        <v>20</v>
      </c>
      <c r="B8595" s="7" t="s">
        <v>27</v>
      </c>
      <c r="C8595" s="7" t="s">
        <v>26</v>
      </c>
      <c r="D8595" s="3">
        <v>45650</v>
      </c>
      <c r="E8595" s="3">
        <v>45650</v>
      </c>
      <c r="F8595" s="2">
        <f t="shared" si="1332"/>
        <v>2024</v>
      </c>
      <c r="G8595" s="2">
        <f t="shared" si="1333"/>
        <v>12</v>
      </c>
      <c r="H8595" s="2">
        <f t="shared" si="1334"/>
        <v>24</v>
      </c>
      <c r="I8595" s="2" t="str">
        <f t="shared" si="1335"/>
        <v>Diciembre</v>
      </c>
      <c r="L8595" s="2"/>
      <c r="M8595" s="2"/>
    </row>
    <row r="8596" spans="1:13" s="7" customFormat="1" ht="15.95" customHeight="1" x14ac:dyDescent="0.2">
      <c r="A8596" s="7" t="s">
        <v>20</v>
      </c>
      <c r="B8596" s="7" t="s">
        <v>27</v>
      </c>
      <c r="C8596" s="7" t="s">
        <v>26</v>
      </c>
      <c r="D8596" s="3">
        <v>45652</v>
      </c>
      <c r="E8596" s="3">
        <v>45652</v>
      </c>
      <c r="F8596" s="2">
        <f t="shared" si="1332"/>
        <v>2024</v>
      </c>
      <c r="G8596" s="2">
        <f t="shared" si="1333"/>
        <v>12</v>
      </c>
      <c r="H8596" s="2">
        <f t="shared" si="1334"/>
        <v>26</v>
      </c>
      <c r="I8596" s="2" t="str">
        <f t="shared" si="1335"/>
        <v>Diciembre</v>
      </c>
      <c r="L8596" s="2"/>
      <c r="M8596" s="2"/>
    </row>
    <row r="8597" spans="1:13" s="7" customFormat="1" ht="15.95" customHeight="1" x14ac:dyDescent="0.2">
      <c r="A8597" s="7" t="s">
        <v>20</v>
      </c>
      <c r="B8597" s="7" t="s">
        <v>27</v>
      </c>
      <c r="C8597" s="7" t="s">
        <v>26</v>
      </c>
      <c r="D8597" s="3">
        <v>45653</v>
      </c>
      <c r="E8597" s="3">
        <v>45653</v>
      </c>
      <c r="F8597" s="2">
        <f t="shared" si="1332"/>
        <v>2024</v>
      </c>
      <c r="G8597" s="2">
        <f t="shared" si="1333"/>
        <v>12</v>
      </c>
      <c r="H8597" s="2">
        <f t="shared" si="1334"/>
        <v>27</v>
      </c>
      <c r="I8597" s="2" t="str">
        <f t="shared" si="1335"/>
        <v>Diciembre</v>
      </c>
      <c r="L8597" s="2"/>
      <c r="M8597" s="2"/>
    </row>
    <row r="8598" spans="1:13" s="7" customFormat="1" ht="15.95" customHeight="1" x14ac:dyDescent="0.2">
      <c r="A8598" s="7" t="s">
        <v>20</v>
      </c>
      <c r="B8598" s="7" t="s">
        <v>27</v>
      </c>
      <c r="C8598" s="7" t="s">
        <v>26</v>
      </c>
      <c r="D8598" s="3">
        <v>45656</v>
      </c>
      <c r="E8598" s="3">
        <v>45656</v>
      </c>
      <c r="F8598" s="2">
        <f t="shared" si="1332"/>
        <v>2024</v>
      </c>
      <c r="G8598" s="2">
        <f t="shared" si="1333"/>
        <v>12</v>
      </c>
      <c r="H8598" s="2">
        <f t="shared" si="1334"/>
        <v>30</v>
      </c>
      <c r="I8598" s="2" t="str">
        <f t="shared" si="1335"/>
        <v>Diciembre</v>
      </c>
      <c r="L8598" s="2"/>
      <c r="M8598" s="2"/>
    </row>
    <row r="8599" spans="1:13" s="7" customFormat="1" ht="15.95" customHeight="1" x14ac:dyDescent="0.2">
      <c r="A8599" s="7" t="s">
        <v>20</v>
      </c>
      <c r="B8599" s="7" t="s">
        <v>27</v>
      </c>
      <c r="C8599" s="7" t="s">
        <v>26</v>
      </c>
      <c r="D8599" s="3">
        <v>45659</v>
      </c>
      <c r="E8599" s="3">
        <v>45659</v>
      </c>
      <c r="F8599" s="2">
        <f t="shared" si="1332"/>
        <v>2025</v>
      </c>
      <c r="G8599" s="2">
        <f t="shared" si="1333"/>
        <v>1</v>
      </c>
      <c r="H8599" s="2">
        <f t="shared" si="1334"/>
        <v>2</v>
      </c>
      <c r="I8599" s="2" t="str">
        <f t="shared" si="1335"/>
        <v>Enero</v>
      </c>
      <c r="L8599" s="2"/>
      <c r="M8599" s="2"/>
    </row>
    <row r="8600" spans="1:13" s="7" customFormat="1" ht="15.95" customHeight="1" x14ac:dyDescent="0.2">
      <c r="A8600" s="7" t="s">
        <v>20</v>
      </c>
      <c r="B8600" s="7" t="s">
        <v>27</v>
      </c>
      <c r="C8600" s="7" t="s">
        <v>26</v>
      </c>
      <c r="D8600" s="3">
        <v>45660</v>
      </c>
      <c r="E8600" s="3">
        <v>45660</v>
      </c>
      <c r="F8600" s="2">
        <f t="shared" ref="F8600:F8619" si="1336">YEAR(E8600)</f>
        <v>2025</v>
      </c>
      <c r="G8600" s="2">
        <f t="shared" ref="G8600:G8619" si="1337">MONTH(E8600)</f>
        <v>1</v>
      </c>
      <c r="H8600" s="2">
        <f t="shared" ref="H8600:H8619" si="1338">DAY(E8600)</f>
        <v>3</v>
      </c>
      <c r="I8600" s="2" t="str">
        <f t="shared" ref="I8600:I8619" si="1339">CHOOSE(G8600,"Enero","Febrero","Marzo","Abril","Mayo","Junio","Julio","Agosto","Septiembre","Octubre","Noviembre","Diciembre")</f>
        <v>Enero</v>
      </c>
      <c r="L8600" s="2"/>
      <c r="M8600" s="2"/>
    </row>
    <row r="8601" spans="1:13" s="7" customFormat="1" ht="15.95" customHeight="1" x14ac:dyDescent="0.2">
      <c r="A8601" s="7" t="s">
        <v>20</v>
      </c>
      <c r="B8601" s="7" t="s">
        <v>27</v>
      </c>
      <c r="C8601" s="7" t="s">
        <v>26</v>
      </c>
      <c r="D8601" s="3">
        <v>45664</v>
      </c>
      <c r="E8601" s="3">
        <v>45664</v>
      </c>
      <c r="F8601" s="2">
        <f t="shared" si="1336"/>
        <v>2025</v>
      </c>
      <c r="G8601" s="2">
        <f t="shared" si="1337"/>
        <v>1</v>
      </c>
      <c r="H8601" s="2">
        <f t="shared" si="1338"/>
        <v>7</v>
      </c>
      <c r="I8601" s="2" t="str">
        <f t="shared" si="1339"/>
        <v>Enero</v>
      </c>
      <c r="L8601" s="2"/>
      <c r="M8601" s="2"/>
    </row>
    <row r="8602" spans="1:13" s="7" customFormat="1" ht="15.95" customHeight="1" x14ac:dyDescent="0.2">
      <c r="A8602" s="7" t="s">
        <v>20</v>
      </c>
      <c r="B8602" s="7" t="s">
        <v>27</v>
      </c>
      <c r="C8602" s="7" t="s">
        <v>26</v>
      </c>
      <c r="D8602" s="3">
        <v>45665</v>
      </c>
      <c r="E8602" s="3">
        <v>45665</v>
      </c>
      <c r="F8602" s="2">
        <f t="shared" si="1336"/>
        <v>2025</v>
      </c>
      <c r="G8602" s="2">
        <f t="shared" si="1337"/>
        <v>1</v>
      </c>
      <c r="H8602" s="2">
        <f t="shared" si="1338"/>
        <v>8</v>
      </c>
      <c r="I8602" s="2" t="str">
        <f t="shared" si="1339"/>
        <v>Enero</v>
      </c>
      <c r="L8602" s="2"/>
      <c r="M8602" s="2"/>
    </row>
    <row r="8603" spans="1:13" s="7" customFormat="1" ht="15.95" customHeight="1" x14ac:dyDescent="0.2">
      <c r="A8603" s="7" t="s">
        <v>20</v>
      </c>
      <c r="B8603" s="7" t="s">
        <v>27</v>
      </c>
      <c r="C8603" s="7" t="s">
        <v>26</v>
      </c>
      <c r="D8603" s="3">
        <v>45666</v>
      </c>
      <c r="E8603" s="3">
        <v>45666</v>
      </c>
      <c r="F8603" s="2">
        <f t="shared" si="1336"/>
        <v>2025</v>
      </c>
      <c r="G8603" s="2">
        <f t="shared" si="1337"/>
        <v>1</v>
      </c>
      <c r="H8603" s="2">
        <f t="shared" si="1338"/>
        <v>9</v>
      </c>
      <c r="I8603" s="2" t="str">
        <f t="shared" si="1339"/>
        <v>Enero</v>
      </c>
      <c r="L8603" s="2"/>
      <c r="M8603" s="2"/>
    </row>
    <row r="8604" spans="1:13" s="7" customFormat="1" ht="15.95" customHeight="1" x14ac:dyDescent="0.2">
      <c r="A8604" s="7" t="s">
        <v>20</v>
      </c>
      <c r="B8604" s="7" t="s">
        <v>27</v>
      </c>
      <c r="C8604" s="7" t="s">
        <v>26</v>
      </c>
      <c r="D8604" s="3">
        <v>45667</v>
      </c>
      <c r="E8604" s="3">
        <v>45667</v>
      </c>
      <c r="F8604" s="2">
        <f t="shared" si="1336"/>
        <v>2025</v>
      </c>
      <c r="G8604" s="2">
        <f t="shared" si="1337"/>
        <v>1</v>
      </c>
      <c r="H8604" s="2">
        <f t="shared" si="1338"/>
        <v>10</v>
      </c>
      <c r="I8604" s="2" t="str">
        <f t="shared" si="1339"/>
        <v>Enero</v>
      </c>
      <c r="L8604" s="2"/>
      <c r="M8604" s="2"/>
    </row>
    <row r="8605" spans="1:13" s="7" customFormat="1" ht="15.95" customHeight="1" x14ac:dyDescent="0.2">
      <c r="A8605" s="7" t="s">
        <v>20</v>
      </c>
      <c r="B8605" s="7" t="s">
        <v>27</v>
      </c>
      <c r="C8605" s="7" t="s">
        <v>26</v>
      </c>
      <c r="D8605" s="3">
        <v>45670</v>
      </c>
      <c r="E8605" s="3">
        <v>45670</v>
      </c>
      <c r="F8605" s="2">
        <f t="shared" si="1336"/>
        <v>2025</v>
      </c>
      <c r="G8605" s="2">
        <f t="shared" si="1337"/>
        <v>1</v>
      </c>
      <c r="H8605" s="2">
        <f t="shared" si="1338"/>
        <v>13</v>
      </c>
      <c r="I8605" s="2" t="str">
        <f t="shared" si="1339"/>
        <v>Enero</v>
      </c>
      <c r="L8605" s="2"/>
      <c r="M8605" s="2"/>
    </row>
    <row r="8606" spans="1:13" s="7" customFormat="1" ht="15.95" customHeight="1" x14ac:dyDescent="0.2">
      <c r="A8606" s="7" t="s">
        <v>20</v>
      </c>
      <c r="B8606" s="7" t="s">
        <v>27</v>
      </c>
      <c r="C8606" s="7" t="s">
        <v>26</v>
      </c>
      <c r="D8606" s="3">
        <v>45671</v>
      </c>
      <c r="E8606" s="3">
        <v>45671</v>
      </c>
      <c r="F8606" s="2">
        <f t="shared" si="1336"/>
        <v>2025</v>
      </c>
      <c r="G8606" s="2">
        <f t="shared" si="1337"/>
        <v>1</v>
      </c>
      <c r="H8606" s="2">
        <f t="shared" si="1338"/>
        <v>14</v>
      </c>
      <c r="I8606" s="2" t="str">
        <f t="shared" si="1339"/>
        <v>Enero</v>
      </c>
      <c r="L8606" s="2"/>
      <c r="M8606" s="2"/>
    </row>
    <row r="8607" spans="1:13" s="7" customFormat="1" ht="15.95" customHeight="1" x14ac:dyDescent="0.2">
      <c r="A8607" s="7" t="s">
        <v>20</v>
      </c>
      <c r="B8607" s="7" t="s">
        <v>27</v>
      </c>
      <c r="C8607" s="7" t="s">
        <v>26</v>
      </c>
      <c r="D8607" s="3">
        <v>45672</v>
      </c>
      <c r="E8607" s="3">
        <v>45672</v>
      </c>
      <c r="F8607" s="2">
        <f t="shared" si="1336"/>
        <v>2025</v>
      </c>
      <c r="G8607" s="2">
        <f t="shared" si="1337"/>
        <v>1</v>
      </c>
      <c r="H8607" s="2">
        <f t="shared" si="1338"/>
        <v>15</v>
      </c>
      <c r="I8607" s="2" t="str">
        <f t="shared" si="1339"/>
        <v>Enero</v>
      </c>
      <c r="L8607" s="2"/>
      <c r="M8607" s="2"/>
    </row>
    <row r="8608" spans="1:13" s="7" customFormat="1" ht="15.95" customHeight="1" x14ac:dyDescent="0.2">
      <c r="A8608" s="7" t="s">
        <v>20</v>
      </c>
      <c r="B8608" s="7" t="s">
        <v>27</v>
      </c>
      <c r="C8608" s="7" t="s">
        <v>26</v>
      </c>
      <c r="D8608" s="3">
        <v>45673</v>
      </c>
      <c r="E8608" s="3">
        <v>45673</v>
      </c>
      <c r="F8608" s="2">
        <f t="shared" si="1336"/>
        <v>2025</v>
      </c>
      <c r="G8608" s="2">
        <f t="shared" si="1337"/>
        <v>1</v>
      </c>
      <c r="H8608" s="2">
        <f t="shared" si="1338"/>
        <v>16</v>
      </c>
      <c r="I8608" s="2" t="str">
        <f t="shared" si="1339"/>
        <v>Enero</v>
      </c>
      <c r="L8608" s="2"/>
      <c r="M8608" s="2"/>
    </row>
    <row r="8609" spans="1:13" s="7" customFormat="1" ht="15.95" customHeight="1" x14ac:dyDescent="0.2">
      <c r="A8609" s="7" t="s">
        <v>20</v>
      </c>
      <c r="B8609" s="7" t="s">
        <v>27</v>
      </c>
      <c r="C8609" s="7" t="s">
        <v>26</v>
      </c>
      <c r="D8609" s="3">
        <v>45674</v>
      </c>
      <c r="E8609" s="3">
        <v>45674</v>
      </c>
      <c r="F8609" s="2">
        <f t="shared" si="1336"/>
        <v>2025</v>
      </c>
      <c r="G8609" s="2">
        <f t="shared" si="1337"/>
        <v>1</v>
      </c>
      <c r="H8609" s="2">
        <f t="shared" si="1338"/>
        <v>17</v>
      </c>
      <c r="I8609" s="2" t="str">
        <f t="shared" si="1339"/>
        <v>Enero</v>
      </c>
      <c r="L8609" s="2"/>
      <c r="M8609" s="2"/>
    </row>
    <row r="8610" spans="1:13" s="7" customFormat="1" ht="15.95" customHeight="1" x14ac:dyDescent="0.2">
      <c r="A8610" s="7" t="s">
        <v>20</v>
      </c>
      <c r="B8610" s="7" t="s">
        <v>27</v>
      </c>
      <c r="C8610" s="7" t="s">
        <v>26</v>
      </c>
      <c r="D8610" s="3">
        <v>45677</v>
      </c>
      <c r="E8610" s="3">
        <v>45677</v>
      </c>
      <c r="F8610" s="2">
        <f t="shared" si="1336"/>
        <v>2025</v>
      </c>
      <c r="G8610" s="2">
        <f t="shared" si="1337"/>
        <v>1</v>
      </c>
      <c r="H8610" s="2">
        <f t="shared" si="1338"/>
        <v>20</v>
      </c>
      <c r="I8610" s="2" t="str">
        <f t="shared" si="1339"/>
        <v>Enero</v>
      </c>
      <c r="L8610" s="2"/>
      <c r="M8610" s="2"/>
    </row>
    <row r="8611" spans="1:13" s="7" customFormat="1" ht="15.95" customHeight="1" x14ac:dyDescent="0.2">
      <c r="A8611" s="7" t="s">
        <v>20</v>
      </c>
      <c r="B8611" s="7" t="s">
        <v>27</v>
      </c>
      <c r="C8611" s="7" t="s">
        <v>26</v>
      </c>
      <c r="D8611" s="3">
        <v>45678</v>
      </c>
      <c r="E8611" s="3">
        <v>45678</v>
      </c>
      <c r="F8611" s="2">
        <f t="shared" si="1336"/>
        <v>2025</v>
      </c>
      <c r="G8611" s="2">
        <f t="shared" si="1337"/>
        <v>1</v>
      </c>
      <c r="H8611" s="2">
        <f t="shared" si="1338"/>
        <v>21</v>
      </c>
      <c r="I8611" s="2" t="str">
        <f t="shared" si="1339"/>
        <v>Enero</v>
      </c>
      <c r="L8611" s="2"/>
      <c r="M8611" s="2"/>
    </row>
    <row r="8612" spans="1:13" s="7" customFormat="1" ht="15.95" customHeight="1" x14ac:dyDescent="0.2">
      <c r="A8612" s="7" t="s">
        <v>20</v>
      </c>
      <c r="B8612" s="7" t="s">
        <v>27</v>
      </c>
      <c r="C8612" s="7" t="s">
        <v>26</v>
      </c>
      <c r="D8612" s="3">
        <v>45679</v>
      </c>
      <c r="E8612" s="3">
        <v>45679</v>
      </c>
      <c r="F8612" s="2">
        <f t="shared" si="1336"/>
        <v>2025</v>
      </c>
      <c r="G8612" s="2">
        <f t="shared" si="1337"/>
        <v>1</v>
      </c>
      <c r="H8612" s="2">
        <f t="shared" si="1338"/>
        <v>22</v>
      </c>
      <c r="I8612" s="2" t="str">
        <f t="shared" si="1339"/>
        <v>Enero</v>
      </c>
      <c r="L8612" s="2"/>
      <c r="M8612" s="2"/>
    </row>
    <row r="8613" spans="1:13" s="7" customFormat="1" ht="15.95" customHeight="1" x14ac:dyDescent="0.2">
      <c r="A8613" s="7" t="s">
        <v>20</v>
      </c>
      <c r="B8613" s="7" t="s">
        <v>27</v>
      </c>
      <c r="C8613" s="7" t="s">
        <v>26</v>
      </c>
      <c r="D8613" s="3">
        <v>45680</v>
      </c>
      <c r="E8613" s="3">
        <v>45680</v>
      </c>
      <c r="F8613" s="2">
        <f t="shared" si="1336"/>
        <v>2025</v>
      </c>
      <c r="G8613" s="2">
        <f t="shared" si="1337"/>
        <v>1</v>
      </c>
      <c r="H8613" s="2">
        <f t="shared" si="1338"/>
        <v>23</v>
      </c>
      <c r="I8613" s="2" t="str">
        <f t="shared" si="1339"/>
        <v>Enero</v>
      </c>
      <c r="L8613" s="2"/>
      <c r="M8613" s="2"/>
    </row>
    <row r="8614" spans="1:13" s="7" customFormat="1" ht="15.95" customHeight="1" x14ac:dyDescent="0.2">
      <c r="A8614" s="7" t="s">
        <v>20</v>
      </c>
      <c r="B8614" s="7" t="s">
        <v>27</v>
      </c>
      <c r="C8614" s="7" t="s">
        <v>26</v>
      </c>
      <c r="D8614" s="3">
        <v>45681</v>
      </c>
      <c r="E8614" s="3">
        <v>45681</v>
      </c>
      <c r="F8614" s="2">
        <f t="shared" si="1336"/>
        <v>2025</v>
      </c>
      <c r="G8614" s="2">
        <f t="shared" si="1337"/>
        <v>1</v>
      </c>
      <c r="H8614" s="2">
        <f t="shared" si="1338"/>
        <v>24</v>
      </c>
      <c r="I8614" s="2" t="str">
        <f t="shared" si="1339"/>
        <v>Enero</v>
      </c>
      <c r="L8614" s="2"/>
      <c r="M8614" s="2"/>
    </row>
    <row r="8615" spans="1:13" s="7" customFormat="1" ht="15.95" customHeight="1" x14ac:dyDescent="0.2">
      <c r="A8615" s="7" t="s">
        <v>20</v>
      </c>
      <c r="B8615" s="7" t="s">
        <v>27</v>
      </c>
      <c r="C8615" s="7" t="s">
        <v>26</v>
      </c>
      <c r="D8615" s="3">
        <v>45684</v>
      </c>
      <c r="E8615" s="3">
        <v>45684</v>
      </c>
      <c r="F8615" s="2">
        <f t="shared" si="1336"/>
        <v>2025</v>
      </c>
      <c r="G8615" s="2">
        <f t="shared" si="1337"/>
        <v>1</v>
      </c>
      <c r="H8615" s="2">
        <f t="shared" si="1338"/>
        <v>27</v>
      </c>
      <c r="I8615" s="2" t="str">
        <f t="shared" si="1339"/>
        <v>Enero</v>
      </c>
      <c r="L8615" s="2"/>
      <c r="M8615" s="2"/>
    </row>
    <row r="8616" spans="1:13" s="7" customFormat="1" ht="15.95" customHeight="1" x14ac:dyDescent="0.2">
      <c r="A8616" s="7" t="s">
        <v>20</v>
      </c>
      <c r="B8616" s="7" t="s">
        <v>27</v>
      </c>
      <c r="C8616" s="7" t="s">
        <v>26</v>
      </c>
      <c r="D8616" s="3">
        <v>45685</v>
      </c>
      <c r="E8616" s="3">
        <v>45685</v>
      </c>
      <c r="F8616" s="2">
        <f t="shared" si="1336"/>
        <v>2025</v>
      </c>
      <c r="G8616" s="2">
        <f t="shared" si="1337"/>
        <v>1</v>
      </c>
      <c r="H8616" s="2">
        <f t="shared" si="1338"/>
        <v>28</v>
      </c>
      <c r="I8616" s="2" t="str">
        <f t="shared" si="1339"/>
        <v>Enero</v>
      </c>
      <c r="L8616" s="2"/>
      <c r="M8616" s="2"/>
    </row>
    <row r="8617" spans="1:13" s="7" customFormat="1" ht="15.95" customHeight="1" x14ac:dyDescent="0.2">
      <c r="A8617" s="7" t="s">
        <v>20</v>
      </c>
      <c r="B8617" s="7" t="s">
        <v>27</v>
      </c>
      <c r="C8617" s="7" t="s">
        <v>26</v>
      </c>
      <c r="D8617" s="3">
        <v>45686</v>
      </c>
      <c r="E8617" s="3">
        <v>45686</v>
      </c>
      <c r="F8617" s="2">
        <f t="shared" si="1336"/>
        <v>2025</v>
      </c>
      <c r="G8617" s="2">
        <f t="shared" si="1337"/>
        <v>1</v>
      </c>
      <c r="H8617" s="2">
        <f t="shared" si="1338"/>
        <v>29</v>
      </c>
      <c r="I8617" s="2" t="str">
        <f t="shared" si="1339"/>
        <v>Enero</v>
      </c>
      <c r="L8617" s="2"/>
      <c r="M8617" s="2"/>
    </row>
    <row r="8618" spans="1:13" s="7" customFormat="1" ht="15.95" customHeight="1" x14ac:dyDescent="0.2">
      <c r="A8618" s="7" t="s">
        <v>20</v>
      </c>
      <c r="B8618" s="7" t="s">
        <v>27</v>
      </c>
      <c r="C8618" s="7" t="s">
        <v>26</v>
      </c>
      <c r="D8618" s="3">
        <v>45687</v>
      </c>
      <c r="E8618" s="3">
        <v>45687</v>
      </c>
      <c r="F8618" s="2">
        <f t="shared" si="1336"/>
        <v>2025</v>
      </c>
      <c r="G8618" s="2">
        <f t="shared" si="1337"/>
        <v>1</v>
      </c>
      <c r="H8618" s="2">
        <f t="shared" si="1338"/>
        <v>30</v>
      </c>
      <c r="I8618" s="2" t="str">
        <f t="shared" si="1339"/>
        <v>Enero</v>
      </c>
      <c r="L8618" s="2"/>
      <c r="M8618" s="2"/>
    </row>
    <row r="8619" spans="1:13" s="7" customFormat="1" ht="15.95" customHeight="1" x14ac:dyDescent="0.2">
      <c r="A8619" s="7" t="s">
        <v>20</v>
      </c>
      <c r="B8619" s="7" t="s">
        <v>27</v>
      </c>
      <c r="C8619" s="7" t="s">
        <v>26</v>
      </c>
      <c r="D8619" s="3">
        <v>45688</v>
      </c>
      <c r="E8619" s="3">
        <v>45688</v>
      </c>
      <c r="F8619" s="2">
        <f t="shared" si="1336"/>
        <v>2025</v>
      </c>
      <c r="G8619" s="2">
        <f t="shared" si="1337"/>
        <v>1</v>
      </c>
      <c r="H8619" s="2">
        <f t="shared" si="1338"/>
        <v>31</v>
      </c>
      <c r="I8619" s="2" t="str">
        <f t="shared" si="1339"/>
        <v>Enero</v>
      </c>
      <c r="L8619" s="2"/>
      <c r="M8619" s="2"/>
    </row>
    <row r="8620" spans="1:13" s="7" customFormat="1" ht="15.95" customHeight="1" x14ac:dyDescent="0.2">
      <c r="A8620" s="7" t="s">
        <v>20</v>
      </c>
      <c r="B8620" s="7" t="s">
        <v>27</v>
      </c>
      <c r="C8620" s="7" t="s">
        <v>26</v>
      </c>
      <c r="D8620" s="3">
        <v>45691</v>
      </c>
      <c r="E8620" s="3">
        <v>45691</v>
      </c>
      <c r="F8620" s="2">
        <f t="shared" ref="F8620:F8639" si="1340">YEAR(E8620)</f>
        <v>2025</v>
      </c>
      <c r="G8620" s="2">
        <f t="shared" ref="G8620:G8639" si="1341">MONTH(E8620)</f>
        <v>2</v>
      </c>
      <c r="H8620" s="2">
        <f t="shared" ref="H8620:H8639" si="1342">DAY(E8620)</f>
        <v>3</v>
      </c>
      <c r="I8620" s="2" t="str">
        <f t="shared" ref="I8620:I8639" si="1343">CHOOSE(G8620,"Enero","Febrero","Marzo","Abril","Mayo","Junio","Julio","Agosto","Septiembre","Octubre","Noviembre","Diciembre")</f>
        <v>Febrero</v>
      </c>
      <c r="L8620" s="2"/>
      <c r="M8620" s="2"/>
    </row>
    <row r="8621" spans="1:13" s="7" customFormat="1" ht="15.95" customHeight="1" x14ac:dyDescent="0.2">
      <c r="A8621" s="7" t="s">
        <v>20</v>
      </c>
      <c r="B8621" s="7" t="s">
        <v>27</v>
      </c>
      <c r="C8621" s="7" t="s">
        <v>26</v>
      </c>
      <c r="D8621" s="3">
        <v>45692</v>
      </c>
      <c r="E8621" s="3">
        <v>45692</v>
      </c>
      <c r="F8621" s="2">
        <f t="shared" si="1340"/>
        <v>2025</v>
      </c>
      <c r="G8621" s="2">
        <f t="shared" si="1341"/>
        <v>2</v>
      </c>
      <c r="H8621" s="2">
        <f t="shared" si="1342"/>
        <v>4</v>
      </c>
      <c r="I8621" s="2" t="str">
        <f t="shared" si="1343"/>
        <v>Febrero</v>
      </c>
      <c r="L8621" s="2"/>
      <c r="M8621" s="2"/>
    </row>
    <row r="8622" spans="1:13" s="7" customFormat="1" ht="15.95" customHeight="1" x14ac:dyDescent="0.2">
      <c r="A8622" s="7" t="s">
        <v>20</v>
      </c>
      <c r="B8622" s="7" t="s">
        <v>27</v>
      </c>
      <c r="C8622" s="7" t="s">
        <v>26</v>
      </c>
      <c r="D8622" s="3">
        <v>45693</v>
      </c>
      <c r="E8622" s="3">
        <v>45693</v>
      </c>
      <c r="F8622" s="2">
        <f t="shared" si="1340"/>
        <v>2025</v>
      </c>
      <c r="G8622" s="2">
        <f t="shared" si="1341"/>
        <v>2</v>
      </c>
      <c r="H8622" s="2">
        <f t="shared" si="1342"/>
        <v>5</v>
      </c>
      <c r="I8622" s="2" t="str">
        <f t="shared" si="1343"/>
        <v>Febrero</v>
      </c>
      <c r="L8622" s="2"/>
      <c r="M8622" s="2"/>
    </row>
    <row r="8623" spans="1:13" s="7" customFormat="1" ht="15.95" customHeight="1" x14ac:dyDescent="0.2">
      <c r="A8623" s="7" t="s">
        <v>20</v>
      </c>
      <c r="B8623" s="7" t="s">
        <v>27</v>
      </c>
      <c r="C8623" s="7" t="s">
        <v>26</v>
      </c>
      <c r="D8623" s="3">
        <v>45694</v>
      </c>
      <c r="E8623" s="3">
        <v>45694</v>
      </c>
      <c r="F8623" s="2">
        <f t="shared" si="1340"/>
        <v>2025</v>
      </c>
      <c r="G8623" s="2">
        <f t="shared" si="1341"/>
        <v>2</v>
      </c>
      <c r="H8623" s="2">
        <f t="shared" si="1342"/>
        <v>6</v>
      </c>
      <c r="I8623" s="2" t="str">
        <f t="shared" si="1343"/>
        <v>Febrero</v>
      </c>
      <c r="L8623" s="2"/>
      <c r="M8623" s="2"/>
    </row>
    <row r="8624" spans="1:13" s="7" customFormat="1" ht="15.95" customHeight="1" x14ac:dyDescent="0.2">
      <c r="A8624" s="7" t="s">
        <v>20</v>
      </c>
      <c r="B8624" s="7" t="s">
        <v>27</v>
      </c>
      <c r="C8624" s="7" t="s">
        <v>26</v>
      </c>
      <c r="D8624" s="3">
        <v>45695</v>
      </c>
      <c r="E8624" s="3">
        <v>45695</v>
      </c>
      <c r="F8624" s="2">
        <f t="shared" si="1340"/>
        <v>2025</v>
      </c>
      <c r="G8624" s="2">
        <f t="shared" si="1341"/>
        <v>2</v>
      </c>
      <c r="H8624" s="2">
        <f t="shared" si="1342"/>
        <v>7</v>
      </c>
      <c r="I8624" s="2" t="str">
        <f t="shared" si="1343"/>
        <v>Febrero</v>
      </c>
      <c r="L8624" s="2"/>
      <c r="M8624" s="2"/>
    </row>
    <row r="8625" spans="1:13" s="7" customFormat="1" ht="15.95" customHeight="1" x14ac:dyDescent="0.2">
      <c r="A8625" s="7" t="s">
        <v>20</v>
      </c>
      <c r="B8625" s="7" t="s">
        <v>27</v>
      </c>
      <c r="C8625" s="7" t="s">
        <v>26</v>
      </c>
      <c r="D8625" s="3">
        <v>45698</v>
      </c>
      <c r="E8625" s="3">
        <v>45698</v>
      </c>
      <c r="F8625" s="2">
        <f t="shared" si="1340"/>
        <v>2025</v>
      </c>
      <c r="G8625" s="2">
        <f t="shared" si="1341"/>
        <v>2</v>
      </c>
      <c r="H8625" s="2">
        <f t="shared" si="1342"/>
        <v>10</v>
      </c>
      <c r="I8625" s="2" t="str">
        <f t="shared" si="1343"/>
        <v>Febrero</v>
      </c>
      <c r="L8625" s="2"/>
      <c r="M8625" s="2"/>
    </row>
    <row r="8626" spans="1:13" s="7" customFormat="1" ht="15.95" customHeight="1" x14ac:dyDescent="0.2">
      <c r="A8626" s="7" t="s">
        <v>20</v>
      </c>
      <c r="B8626" s="7" t="s">
        <v>27</v>
      </c>
      <c r="C8626" s="7" t="s">
        <v>26</v>
      </c>
      <c r="D8626" s="3">
        <v>45699</v>
      </c>
      <c r="E8626" s="3">
        <v>45699</v>
      </c>
      <c r="F8626" s="2">
        <f t="shared" si="1340"/>
        <v>2025</v>
      </c>
      <c r="G8626" s="2">
        <f t="shared" si="1341"/>
        <v>2</v>
      </c>
      <c r="H8626" s="2">
        <f t="shared" si="1342"/>
        <v>11</v>
      </c>
      <c r="I8626" s="2" t="str">
        <f t="shared" si="1343"/>
        <v>Febrero</v>
      </c>
      <c r="L8626" s="2"/>
      <c r="M8626" s="2"/>
    </row>
    <row r="8627" spans="1:13" s="7" customFormat="1" ht="15.95" customHeight="1" x14ac:dyDescent="0.2">
      <c r="A8627" s="7" t="s">
        <v>20</v>
      </c>
      <c r="B8627" s="7" t="s">
        <v>27</v>
      </c>
      <c r="C8627" s="7" t="s">
        <v>26</v>
      </c>
      <c r="D8627" s="3">
        <v>45700</v>
      </c>
      <c r="E8627" s="3">
        <v>45700</v>
      </c>
      <c r="F8627" s="2">
        <f t="shared" si="1340"/>
        <v>2025</v>
      </c>
      <c r="G8627" s="2">
        <f t="shared" si="1341"/>
        <v>2</v>
      </c>
      <c r="H8627" s="2">
        <f t="shared" si="1342"/>
        <v>12</v>
      </c>
      <c r="I8627" s="2" t="str">
        <f t="shared" si="1343"/>
        <v>Febrero</v>
      </c>
      <c r="L8627" s="2"/>
      <c r="M8627" s="2"/>
    </row>
    <row r="8628" spans="1:13" s="7" customFormat="1" ht="15.95" customHeight="1" x14ac:dyDescent="0.2">
      <c r="A8628" s="7" t="s">
        <v>20</v>
      </c>
      <c r="B8628" s="7" t="s">
        <v>27</v>
      </c>
      <c r="C8628" s="7" t="s">
        <v>26</v>
      </c>
      <c r="D8628" s="3">
        <v>45701</v>
      </c>
      <c r="E8628" s="3">
        <v>45701</v>
      </c>
      <c r="F8628" s="2">
        <f t="shared" si="1340"/>
        <v>2025</v>
      </c>
      <c r="G8628" s="2">
        <f t="shared" si="1341"/>
        <v>2</v>
      </c>
      <c r="H8628" s="2">
        <f t="shared" si="1342"/>
        <v>13</v>
      </c>
      <c r="I8628" s="2" t="str">
        <f t="shared" si="1343"/>
        <v>Febrero</v>
      </c>
      <c r="L8628" s="2"/>
      <c r="M8628" s="2"/>
    </row>
    <row r="8629" spans="1:13" s="7" customFormat="1" ht="15.95" customHeight="1" x14ac:dyDescent="0.2">
      <c r="A8629" s="7" t="s">
        <v>20</v>
      </c>
      <c r="B8629" s="7" t="s">
        <v>27</v>
      </c>
      <c r="C8629" s="7" t="s">
        <v>26</v>
      </c>
      <c r="D8629" s="3">
        <v>45702</v>
      </c>
      <c r="E8629" s="3">
        <v>45702</v>
      </c>
      <c r="F8629" s="2">
        <f t="shared" si="1340"/>
        <v>2025</v>
      </c>
      <c r="G8629" s="2">
        <f t="shared" si="1341"/>
        <v>2</v>
      </c>
      <c r="H8629" s="2">
        <f t="shared" si="1342"/>
        <v>14</v>
      </c>
      <c r="I8629" s="2" t="str">
        <f t="shared" si="1343"/>
        <v>Febrero</v>
      </c>
      <c r="L8629" s="2"/>
      <c r="M8629" s="2"/>
    </row>
    <row r="8630" spans="1:13" s="7" customFormat="1" ht="15.95" customHeight="1" x14ac:dyDescent="0.2">
      <c r="A8630" s="7" t="s">
        <v>20</v>
      </c>
      <c r="B8630" s="7" t="s">
        <v>27</v>
      </c>
      <c r="C8630" s="7" t="s">
        <v>26</v>
      </c>
      <c r="D8630" s="3">
        <v>45705</v>
      </c>
      <c r="E8630" s="3">
        <v>45705</v>
      </c>
      <c r="F8630" s="2">
        <f t="shared" si="1340"/>
        <v>2025</v>
      </c>
      <c r="G8630" s="2">
        <f t="shared" si="1341"/>
        <v>2</v>
      </c>
      <c r="H8630" s="2">
        <f t="shared" si="1342"/>
        <v>17</v>
      </c>
      <c r="I8630" s="2" t="str">
        <f t="shared" si="1343"/>
        <v>Febrero</v>
      </c>
      <c r="L8630" s="2"/>
      <c r="M8630" s="2"/>
    </row>
    <row r="8631" spans="1:13" s="7" customFormat="1" ht="15.95" customHeight="1" x14ac:dyDescent="0.2">
      <c r="A8631" s="7" t="s">
        <v>20</v>
      </c>
      <c r="B8631" s="7" t="s">
        <v>27</v>
      </c>
      <c r="C8631" s="7" t="s">
        <v>26</v>
      </c>
      <c r="D8631" s="3">
        <v>45706</v>
      </c>
      <c r="E8631" s="3">
        <v>45706</v>
      </c>
      <c r="F8631" s="2">
        <f t="shared" si="1340"/>
        <v>2025</v>
      </c>
      <c r="G8631" s="2">
        <f t="shared" si="1341"/>
        <v>2</v>
      </c>
      <c r="H8631" s="2">
        <f t="shared" si="1342"/>
        <v>18</v>
      </c>
      <c r="I8631" s="2" t="str">
        <f t="shared" si="1343"/>
        <v>Febrero</v>
      </c>
      <c r="L8631" s="2"/>
      <c r="M8631" s="2"/>
    </row>
    <row r="8632" spans="1:13" s="7" customFormat="1" ht="15.95" customHeight="1" x14ac:dyDescent="0.2">
      <c r="A8632" s="7" t="s">
        <v>20</v>
      </c>
      <c r="B8632" s="7" t="s">
        <v>27</v>
      </c>
      <c r="C8632" s="7" t="s">
        <v>26</v>
      </c>
      <c r="D8632" s="3">
        <v>45707</v>
      </c>
      <c r="E8632" s="3">
        <v>45707</v>
      </c>
      <c r="F8632" s="2">
        <f t="shared" si="1340"/>
        <v>2025</v>
      </c>
      <c r="G8632" s="2">
        <f t="shared" si="1341"/>
        <v>2</v>
      </c>
      <c r="H8632" s="2">
        <f t="shared" si="1342"/>
        <v>19</v>
      </c>
      <c r="I8632" s="2" t="str">
        <f t="shared" si="1343"/>
        <v>Febrero</v>
      </c>
      <c r="L8632" s="2"/>
      <c r="M8632" s="2"/>
    </row>
    <row r="8633" spans="1:13" s="7" customFormat="1" ht="15.95" customHeight="1" x14ac:dyDescent="0.2">
      <c r="A8633" s="7" t="s">
        <v>20</v>
      </c>
      <c r="B8633" s="7" t="s">
        <v>27</v>
      </c>
      <c r="C8633" s="7" t="s">
        <v>26</v>
      </c>
      <c r="D8633" s="3">
        <v>45708</v>
      </c>
      <c r="E8633" s="3">
        <v>45708</v>
      </c>
      <c r="F8633" s="2">
        <f t="shared" si="1340"/>
        <v>2025</v>
      </c>
      <c r="G8633" s="2">
        <f t="shared" si="1341"/>
        <v>2</v>
      </c>
      <c r="H8633" s="2">
        <f t="shared" si="1342"/>
        <v>20</v>
      </c>
      <c r="I8633" s="2" t="str">
        <f t="shared" si="1343"/>
        <v>Febrero</v>
      </c>
      <c r="L8633" s="2"/>
      <c r="M8633" s="2"/>
    </row>
    <row r="8634" spans="1:13" s="7" customFormat="1" ht="15.95" customHeight="1" x14ac:dyDescent="0.2">
      <c r="A8634" s="7" t="s">
        <v>20</v>
      </c>
      <c r="B8634" s="7" t="s">
        <v>27</v>
      </c>
      <c r="C8634" s="7" t="s">
        <v>26</v>
      </c>
      <c r="D8634" s="3">
        <v>45709</v>
      </c>
      <c r="E8634" s="3">
        <v>45709</v>
      </c>
      <c r="F8634" s="2">
        <f t="shared" si="1340"/>
        <v>2025</v>
      </c>
      <c r="G8634" s="2">
        <f t="shared" si="1341"/>
        <v>2</v>
      </c>
      <c r="H8634" s="2">
        <f t="shared" si="1342"/>
        <v>21</v>
      </c>
      <c r="I8634" s="2" t="str">
        <f t="shared" si="1343"/>
        <v>Febrero</v>
      </c>
      <c r="L8634" s="2"/>
      <c r="M8634" s="2"/>
    </row>
    <row r="8635" spans="1:13" s="7" customFormat="1" ht="15.95" customHeight="1" x14ac:dyDescent="0.2">
      <c r="A8635" s="7" t="s">
        <v>20</v>
      </c>
      <c r="B8635" s="7" t="s">
        <v>27</v>
      </c>
      <c r="C8635" s="7" t="s">
        <v>26</v>
      </c>
      <c r="D8635" s="3">
        <v>45712</v>
      </c>
      <c r="E8635" s="3">
        <v>45712</v>
      </c>
      <c r="F8635" s="2">
        <f t="shared" si="1340"/>
        <v>2025</v>
      </c>
      <c r="G8635" s="2">
        <f t="shared" si="1341"/>
        <v>2</v>
      </c>
      <c r="H8635" s="2">
        <f t="shared" si="1342"/>
        <v>24</v>
      </c>
      <c r="I8635" s="2" t="str">
        <f t="shared" si="1343"/>
        <v>Febrero</v>
      </c>
      <c r="L8635" s="2"/>
      <c r="M8635" s="2"/>
    </row>
    <row r="8636" spans="1:13" s="7" customFormat="1" ht="15.95" customHeight="1" x14ac:dyDescent="0.2">
      <c r="A8636" s="7" t="s">
        <v>20</v>
      </c>
      <c r="B8636" s="7" t="s">
        <v>27</v>
      </c>
      <c r="C8636" s="7" t="s">
        <v>26</v>
      </c>
      <c r="D8636" s="3">
        <v>45713</v>
      </c>
      <c r="E8636" s="3">
        <v>45713</v>
      </c>
      <c r="F8636" s="2">
        <f t="shared" si="1340"/>
        <v>2025</v>
      </c>
      <c r="G8636" s="2">
        <f t="shared" si="1341"/>
        <v>2</v>
      </c>
      <c r="H8636" s="2">
        <f t="shared" si="1342"/>
        <v>25</v>
      </c>
      <c r="I8636" s="2" t="str">
        <f t="shared" si="1343"/>
        <v>Febrero</v>
      </c>
      <c r="L8636" s="2"/>
      <c r="M8636" s="2"/>
    </row>
    <row r="8637" spans="1:13" s="7" customFormat="1" ht="15.95" customHeight="1" x14ac:dyDescent="0.2">
      <c r="A8637" s="7" t="s">
        <v>20</v>
      </c>
      <c r="B8637" s="7" t="s">
        <v>27</v>
      </c>
      <c r="C8637" s="7" t="s">
        <v>26</v>
      </c>
      <c r="D8637" s="3">
        <v>45714</v>
      </c>
      <c r="E8637" s="3">
        <v>45714</v>
      </c>
      <c r="F8637" s="2">
        <f t="shared" si="1340"/>
        <v>2025</v>
      </c>
      <c r="G8637" s="2">
        <f t="shared" si="1341"/>
        <v>2</v>
      </c>
      <c r="H8637" s="2">
        <f t="shared" si="1342"/>
        <v>26</v>
      </c>
      <c r="I8637" s="2" t="str">
        <f t="shared" si="1343"/>
        <v>Febrero</v>
      </c>
      <c r="L8637" s="2"/>
      <c r="M8637" s="2"/>
    </row>
    <row r="8638" spans="1:13" s="7" customFormat="1" ht="15.95" customHeight="1" x14ac:dyDescent="0.2">
      <c r="A8638" s="7" t="s">
        <v>20</v>
      </c>
      <c r="B8638" s="7" t="s">
        <v>27</v>
      </c>
      <c r="C8638" s="7" t="s">
        <v>26</v>
      </c>
      <c r="D8638" s="3">
        <v>45715</v>
      </c>
      <c r="E8638" s="3">
        <v>45715</v>
      </c>
      <c r="F8638" s="2">
        <f t="shared" si="1340"/>
        <v>2025</v>
      </c>
      <c r="G8638" s="2">
        <f t="shared" si="1341"/>
        <v>2</v>
      </c>
      <c r="H8638" s="2">
        <f t="shared" si="1342"/>
        <v>27</v>
      </c>
      <c r="I8638" s="2" t="str">
        <f t="shared" si="1343"/>
        <v>Febrero</v>
      </c>
      <c r="L8638" s="2"/>
      <c r="M8638" s="2"/>
    </row>
    <row r="8639" spans="1:13" s="7" customFormat="1" ht="15.95" customHeight="1" x14ac:dyDescent="0.2">
      <c r="A8639" s="7" t="s">
        <v>20</v>
      </c>
      <c r="B8639" s="7" t="s">
        <v>27</v>
      </c>
      <c r="C8639" s="7" t="s">
        <v>26</v>
      </c>
      <c r="D8639" s="3">
        <v>45716</v>
      </c>
      <c r="E8639" s="3">
        <v>45716</v>
      </c>
      <c r="F8639" s="2">
        <f t="shared" si="1340"/>
        <v>2025</v>
      </c>
      <c r="G8639" s="2">
        <f t="shared" si="1341"/>
        <v>2</v>
      </c>
      <c r="H8639" s="2">
        <f t="shared" si="1342"/>
        <v>28</v>
      </c>
      <c r="I8639" s="2" t="str">
        <f t="shared" si="1343"/>
        <v>Febrero</v>
      </c>
      <c r="L8639" s="2"/>
      <c r="M8639" s="2"/>
    </row>
    <row r="8640" spans="1:13" s="7" customFormat="1" ht="15.95" customHeight="1" x14ac:dyDescent="0.2">
      <c r="A8640" s="7" t="s">
        <v>20</v>
      </c>
      <c r="B8640" s="7" t="s">
        <v>27</v>
      </c>
      <c r="C8640" s="7" t="s">
        <v>26</v>
      </c>
      <c r="D8640" s="3">
        <v>45719</v>
      </c>
      <c r="E8640" s="3">
        <v>45719</v>
      </c>
      <c r="F8640" s="2">
        <f t="shared" ref="F8640:F8659" si="1344">YEAR(E8640)</f>
        <v>2025</v>
      </c>
      <c r="G8640" s="2">
        <f t="shared" ref="G8640:G8659" si="1345">MONTH(E8640)</f>
        <v>3</v>
      </c>
      <c r="H8640" s="2">
        <f t="shared" ref="H8640:H8659" si="1346">DAY(E8640)</f>
        <v>3</v>
      </c>
      <c r="I8640" s="2" t="str">
        <f t="shared" ref="I8640:I8659" si="1347">CHOOSE(G8640,"Enero","Febrero","Marzo","Abril","Mayo","Junio","Julio","Agosto","Septiembre","Octubre","Noviembre","Diciembre")</f>
        <v>Marzo</v>
      </c>
      <c r="L8640" s="2"/>
      <c r="M8640" s="2"/>
    </row>
    <row r="8641" spans="1:13" s="7" customFormat="1" ht="15.95" customHeight="1" x14ac:dyDescent="0.2">
      <c r="A8641" s="7" t="s">
        <v>20</v>
      </c>
      <c r="B8641" s="7" t="s">
        <v>27</v>
      </c>
      <c r="C8641" s="7" t="s">
        <v>26</v>
      </c>
      <c r="D8641" s="3">
        <v>45720</v>
      </c>
      <c r="E8641" s="3">
        <v>45720</v>
      </c>
      <c r="F8641" s="2">
        <f t="shared" si="1344"/>
        <v>2025</v>
      </c>
      <c r="G8641" s="2">
        <f t="shared" si="1345"/>
        <v>3</v>
      </c>
      <c r="H8641" s="2">
        <f t="shared" si="1346"/>
        <v>4</v>
      </c>
      <c r="I8641" s="2" t="str">
        <f t="shared" si="1347"/>
        <v>Marzo</v>
      </c>
      <c r="L8641" s="2"/>
      <c r="M8641" s="2"/>
    </row>
    <row r="8642" spans="1:13" s="7" customFormat="1" ht="15.95" customHeight="1" x14ac:dyDescent="0.2">
      <c r="A8642" s="7" t="s">
        <v>20</v>
      </c>
      <c r="B8642" s="7" t="s">
        <v>27</v>
      </c>
      <c r="C8642" s="7" t="s">
        <v>26</v>
      </c>
      <c r="D8642" s="3">
        <v>45721</v>
      </c>
      <c r="E8642" s="3">
        <v>45721</v>
      </c>
      <c r="F8642" s="2">
        <f t="shared" si="1344"/>
        <v>2025</v>
      </c>
      <c r="G8642" s="2">
        <f t="shared" si="1345"/>
        <v>3</v>
      </c>
      <c r="H8642" s="2">
        <f t="shared" si="1346"/>
        <v>5</v>
      </c>
      <c r="I8642" s="2" t="str">
        <f t="shared" si="1347"/>
        <v>Marzo</v>
      </c>
      <c r="L8642" s="2"/>
      <c r="M8642" s="2"/>
    </row>
    <row r="8643" spans="1:13" s="7" customFormat="1" ht="15.95" customHeight="1" x14ac:dyDescent="0.2">
      <c r="A8643" s="7" t="s">
        <v>20</v>
      </c>
      <c r="B8643" s="7" t="s">
        <v>27</v>
      </c>
      <c r="C8643" s="7" t="s">
        <v>26</v>
      </c>
      <c r="D8643" s="3">
        <v>45722</v>
      </c>
      <c r="E8643" s="3">
        <v>45722</v>
      </c>
      <c r="F8643" s="2">
        <f t="shared" si="1344"/>
        <v>2025</v>
      </c>
      <c r="G8643" s="2">
        <f t="shared" si="1345"/>
        <v>3</v>
      </c>
      <c r="H8643" s="2">
        <f t="shared" si="1346"/>
        <v>6</v>
      </c>
      <c r="I8643" s="2" t="str">
        <f t="shared" si="1347"/>
        <v>Marzo</v>
      </c>
      <c r="L8643" s="2"/>
      <c r="M8643" s="2"/>
    </row>
    <row r="8644" spans="1:13" s="7" customFormat="1" ht="15.95" customHeight="1" x14ac:dyDescent="0.2">
      <c r="A8644" s="7" t="s">
        <v>20</v>
      </c>
      <c r="B8644" s="7" t="s">
        <v>27</v>
      </c>
      <c r="C8644" s="7" t="s">
        <v>26</v>
      </c>
      <c r="D8644" s="3">
        <v>45723</v>
      </c>
      <c r="E8644" s="3">
        <v>45723</v>
      </c>
      <c r="F8644" s="2">
        <f t="shared" si="1344"/>
        <v>2025</v>
      </c>
      <c r="G8644" s="2">
        <f t="shared" si="1345"/>
        <v>3</v>
      </c>
      <c r="H8644" s="2">
        <f t="shared" si="1346"/>
        <v>7</v>
      </c>
      <c r="I8644" s="2" t="str">
        <f t="shared" si="1347"/>
        <v>Marzo</v>
      </c>
      <c r="L8644" s="2"/>
      <c r="M8644" s="2"/>
    </row>
    <row r="8645" spans="1:13" s="7" customFormat="1" ht="15.95" customHeight="1" x14ac:dyDescent="0.2">
      <c r="A8645" s="7" t="s">
        <v>20</v>
      </c>
      <c r="B8645" s="7" t="s">
        <v>27</v>
      </c>
      <c r="C8645" s="7" t="s">
        <v>26</v>
      </c>
      <c r="D8645" s="3">
        <v>45726</v>
      </c>
      <c r="E8645" s="3">
        <v>45726</v>
      </c>
      <c r="F8645" s="2">
        <f t="shared" si="1344"/>
        <v>2025</v>
      </c>
      <c r="G8645" s="2">
        <f t="shared" si="1345"/>
        <v>3</v>
      </c>
      <c r="H8645" s="2">
        <f t="shared" si="1346"/>
        <v>10</v>
      </c>
      <c r="I8645" s="2" t="str">
        <f t="shared" si="1347"/>
        <v>Marzo</v>
      </c>
      <c r="L8645" s="2"/>
      <c r="M8645" s="2"/>
    </row>
    <row r="8646" spans="1:13" s="7" customFormat="1" ht="15.95" customHeight="1" x14ac:dyDescent="0.2">
      <c r="A8646" s="7" t="s">
        <v>20</v>
      </c>
      <c r="B8646" s="7" t="s">
        <v>27</v>
      </c>
      <c r="C8646" s="7" t="s">
        <v>26</v>
      </c>
      <c r="D8646" s="3">
        <v>45727</v>
      </c>
      <c r="E8646" s="3">
        <v>45727</v>
      </c>
      <c r="F8646" s="2">
        <f t="shared" si="1344"/>
        <v>2025</v>
      </c>
      <c r="G8646" s="2">
        <f t="shared" si="1345"/>
        <v>3</v>
      </c>
      <c r="H8646" s="2">
        <f t="shared" si="1346"/>
        <v>11</v>
      </c>
      <c r="I8646" s="2" t="str">
        <f t="shared" si="1347"/>
        <v>Marzo</v>
      </c>
      <c r="L8646" s="2"/>
      <c r="M8646" s="2"/>
    </row>
    <row r="8647" spans="1:13" s="7" customFormat="1" ht="15.95" customHeight="1" x14ac:dyDescent="0.2">
      <c r="A8647" s="7" t="s">
        <v>20</v>
      </c>
      <c r="B8647" s="7" t="s">
        <v>27</v>
      </c>
      <c r="C8647" s="7" t="s">
        <v>26</v>
      </c>
      <c r="D8647" s="3">
        <v>45728</v>
      </c>
      <c r="E8647" s="3">
        <v>45728</v>
      </c>
      <c r="F8647" s="2">
        <f t="shared" si="1344"/>
        <v>2025</v>
      </c>
      <c r="G8647" s="2">
        <f t="shared" si="1345"/>
        <v>3</v>
      </c>
      <c r="H8647" s="2">
        <f t="shared" si="1346"/>
        <v>12</v>
      </c>
      <c r="I8647" s="2" t="str">
        <f t="shared" si="1347"/>
        <v>Marzo</v>
      </c>
      <c r="L8647" s="2"/>
      <c r="M8647" s="2"/>
    </row>
    <row r="8648" spans="1:13" s="7" customFormat="1" ht="15.95" customHeight="1" x14ac:dyDescent="0.2">
      <c r="A8648" s="7" t="s">
        <v>20</v>
      </c>
      <c r="B8648" s="7" t="s">
        <v>27</v>
      </c>
      <c r="C8648" s="7" t="s">
        <v>26</v>
      </c>
      <c r="D8648" s="3">
        <v>45729</v>
      </c>
      <c r="E8648" s="3">
        <v>45729</v>
      </c>
      <c r="F8648" s="2">
        <f t="shared" si="1344"/>
        <v>2025</v>
      </c>
      <c r="G8648" s="2">
        <f t="shared" si="1345"/>
        <v>3</v>
      </c>
      <c r="H8648" s="2">
        <f t="shared" si="1346"/>
        <v>13</v>
      </c>
      <c r="I8648" s="2" t="str">
        <f t="shared" si="1347"/>
        <v>Marzo</v>
      </c>
      <c r="L8648" s="2"/>
      <c r="M8648" s="2"/>
    </row>
    <row r="8649" spans="1:13" s="7" customFormat="1" ht="15.95" customHeight="1" x14ac:dyDescent="0.2">
      <c r="A8649" s="7" t="s">
        <v>20</v>
      </c>
      <c r="B8649" s="7" t="s">
        <v>27</v>
      </c>
      <c r="C8649" s="7" t="s">
        <v>26</v>
      </c>
      <c r="D8649" s="3">
        <v>45730</v>
      </c>
      <c r="E8649" s="3">
        <v>45730</v>
      </c>
      <c r="F8649" s="2">
        <f t="shared" si="1344"/>
        <v>2025</v>
      </c>
      <c r="G8649" s="2">
        <f t="shared" si="1345"/>
        <v>3</v>
      </c>
      <c r="H8649" s="2">
        <f t="shared" si="1346"/>
        <v>14</v>
      </c>
      <c r="I8649" s="2" t="str">
        <f t="shared" si="1347"/>
        <v>Marzo</v>
      </c>
      <c r="L8649" s="2"/>
      <c r="M8649" s="2"/>
    </row>
    <row r="8650" spans="1:13" s="7" customFormat="1" ht="15.95" customHeight="1" x14ac:dyDescent="0.2">
      <c r="A8650" s="7" t="s">
        <v>20</v>
      </c>
      <c r="B8650" s="7" t="s">
        <v>27</v>
      </c>
      <c r="C8650" s="7" t="s">
        <v>26</v>
      </c>
      <c r="D8650" s="3">
        <v>45733</v>
      </c>
      <c r="E8650" s="3">
        <v>45733</v>
      </c>
      <c r="F8650" s="2">
        <f t="shared" si="1344"/>
        <v>2025</v>
      </c>
      <c r="G8650" s="2">
        <f t="shared" si="1345"/>
        <v>3</v>
      </c>
      <c r="H8650" s="2">
        <f t="shared" si="1346"/>
        <v>17</v>
      </c>
      <c r="I8650" s="2" t="str">
        <f t="shared" si="1347"/>
        <v>Marzo</v>
      </c>
      <c r="L8650" s="2"/>
      <c r="M8650" s="2"/>
    </row>
    <row r="8651" spans="1:13" s="7" customFormat="1" ht="15.95" customHeight="1" x14ac:dyDescent="0.2">
      <c r="A8651" s="7" t="s">
        <v>20</v>
      </c>
      <c r="B8651" s="7" t="s">
        <v>27</v>
      </c>
      <c r="C8651" s="7" t="s">
        <v>26</v>
      </c>
      <c r="D8651" s="3">
        <v>45734</v>
      </c>
      <c r="E8651" s="3">
        <v>45734</v>
      </c>
      <c r="F8651" s="2">
        <f t="shared" si="1344"/>
        <v>2025</v>
      </c>
      <c r="G8651" s="2">
        <f t="shared" si="1345"/>
        <v>3</v>
      </c>
      <c r="H8651" s="2">
        <f t="shared" si="1346"/>
        <v>18</v>
      </c>
      <c r="I8651" s="2" t="str">
        <f t="shared" si="1347"/>
        <v>Marzo</v>
      </c>
      <c r="L8651" s="2"/>
      <c r="M8651" s="2"/>
    </row>
    <row r="8652" spans="1:13" s="7" customFormat="1" ht="15.95" customHeight="1" x14ac:dyDescent="0.2">
      <c r="A8652" s="7" t="s">
        <v>20</v>
      </c>
      <c r="B8652" s="7" t="s">
        <v>27</v>
      </c>
      <c r="C8652" s="7" t="s">
        <v>26</v>
      </c>
      <c r="D8652" s="3">
        <v>45735</v>
      </c>
      <c r="E8652" s="3">
        <v>45735</v>
      </c>
      <c r="F8652" s="2">
        <f t="shared" si="1344"/>
        <v>2025</v>
      </c>
      <c r="G8652" s="2">
        <f t="shared" si="1345"/>
        <v>3</v>
      </c>
      <c r="H8652" s="2">
        <f t="shared" si="1346"/>
        <v>19</v>
      </c>
      <c r="I8652" s="2" t="str">
        <f t="shared" si="1347"/>
        <v>Marzo</v>
      </c>
      <c r="L8652" s="2"/>
      <c r="M8652" s="2"/>
    </row>
    <row r="8653" spans="1:13" s="7" customFormat="1" ht="15.95" customHeight="1" x14ac:dyDescent="0.2">
      <c r="A8653" s="7" t="s">
        <v>20</v>
      </c>
      <c r="B8653" s="7" t="s">
        <v>27</v>
      </c>
      <c r="C8653" s="7" t="s">
        <v>26</v>
      </c>
      <c r="D8653" s="3">
        <v>45736</v>
      </c>
      <c r="E8653" s="3">
        <v>45736</v>
      </c>
      <c r="F8653" s="2">
        <f t="shared" si="1344"/>
        <v>2025</v>
      </c>
      <c r="G8653" s="2">
        <f t="shared" si="1345"/>
        <v>3</v>
      </c>
      <c r="H8653" s="2">
        <f t="shared" si="1346"/>
        <v>20</v>
      </c>
      <c r="I8653" s="2" t="str">
        <f t="shared" si="1347"/>
        <v>Marzo</v>
      </c>
      <c r="L8653" s="2"/>
      <c r="M8653" s="2"/>
    </row>
    <row r="8654" spans="1:13" s="7" customFormat="1" ht="15.95" customHeight="1" x14ac:dyDescent="0.2">
      <c r="A8654" s="7" t="s">
        <v>20</v>
      </c>
      <c r="B8654" s="7" t="s">
        <v>27</v>
      </c>
      <c r="C8654" s="7" t="s">
        <v>26</v>
      </c>
      <c r="D8654" s="3">
        <v>45737</v>
      </c>
      <c r="E8654" s="3">
        <v>45737</v>
      </c>
      <c r="F8654" s="2">
        <f t="shared" si="1344"/>
        <v>2025</v>
      </c>
      <c r="G8654" s="2">
        <f t="shared" si="1345"/>
        <v>3</v>
      </c>
      <c r="H8654" s="2">
        <f t="shared" si="1346"/>
        <v>21</v>
      </c>
      <c r="I8654" s="2" t="str">
        <f t="shared" si="1347"/>
        <v>Marzo</v>
      </c>
      <c r="L8654" s="2"/>
      <c r="M8654" s="2"/>
    </row>
    <row r="8655" spans="1:13" s="7" customFormat="1" ht="15.95" customHeight="1" x14ac:dyDescent="0.2">
      <c r="A8655" s="7" t="s">
        <v>20</v>
      </c>
      <c r="B8655" s="7" t="s">
        <v>27</v>
      </c>
      <c r="C8655" s="7" t="s">
        <v>26</v>
      </c>
      <c r="D8655" s="3">
        <v>45741</v>
      </c>
      <c r="E8655" s="3">
        <v>45741</v>
      </c>
      <c r="F8655" s="2">
        <f t="shared" si="1344"/>
        <v>2025</v>
      </c>
      <c r="G8655" s="2">
        <f t="shared" si="1345"/>
        <v>3</v>
      </c>
      <c r="H8655" s="2">
        <f t="shared" si="1346"/>
        <v>25</v>
      </c>
      <c r="I8655" s="2" t="str">
        <f t="shared" si="1347"/>
        <v>Marzo</v>
      </c>
      <c r="L8655" s="2"/>
      <c r="M8655" s="2"/>
    </row>
    <row r="8656" spans="1:13" s="7" customFormat="1" ht="15.95" customHeight="1" x14ac:dyDescent="0.2">
      <c r="A8656" s="7" t="s">
        <v>20</v>
      </c>
      <c r="B8656" s="7" t="s">
        <v>27</v>
      </c>
      <c r="C8656" s="7" t="s">
        <v>26</v>
      </c>
      <c r="D8656" s="3">
        <v>45742</v>
      </c>
      <c r="E8656" s="3">
        <v>45742</v>
      </c>
      <c r="F8656" s="2">
        <f t="shared" si="1344"/>
        <v>2025</v>
      </c>
      <c r="G8656" s="2">
        <f t="shared" si="1345"/>
        <v>3</v>
      </c>
      <c r="H8656" s="2">
        <f t="shared" si="1346"/>
        <v>26</v>
      </c>
      <c r="I8656" s="2" t="str">
        <f t="shared" si="1347"/>
        <v>Marzo</v>
      </c>
      <c r="L8656" s="2"/>
      <c r="M8656" s="2"/>
    </row>
    <row r="8657" spans="1:13" s="7" customFormat="1" ht="15.95" customHeight="1" x14ac:dyDescent="0.2">
      <c r="A8657" s="7" t="s">
        <v>20</v>
      </c>
      <c r="B8657" s="7" t="s">
        <v>27</v>
      </c>
      <c r="C8657" s="7" t="s">
        <v>26</v>
      </c>
      <c r="D8657" s="3">
        <v>45743</v>
      </c>
      <c r="E8657" s="3">
        <v>45743</v>
      </c>
      <c r="F8657" s="2">
        <f t="shared" si="1344"/>
        <v>2025</v>
      </c>
      <c r="G8657" s="2">
        <f t="shared" si="1345"/>
        <v>3</v>
      </c>
      <c r="H8657" s="2">
        <f t="shared" si="1346"/>
        <v>27</v>
      </c>
      <c r="I8657" s="2" t="str">
        <f t="shared" si="1347"/>
        <v>Marzo</v>
      </c>
      <c r="L8657" s="2"/>
      <c r="M8657" s="2"/>
    </row>
    <row r="8658" spans="1:13" s="7" customFormat="1" ht="15.95" customHeight="1" x14ac:dyDescent="0.2">
      <c r="A8658" s="7" t="s">
        <v>20</v>
      </c>
      <c r="B8658" s="7" t="s">
        <v>27</v>
      </c>
      <c r="C8658" s="7" t="s">
        <v>26</v>
      </c>
      <c r="D8658" s="3">
        <v>45744</v>
      </c>
      <c r="E8658" s="3">
        <v>45744</v>
      </c>
      <c r="F8658" s="2">
        <f t="shared" si="1344"/>
        <v>2025</v>
      </c>
      <c r="G8658" s="2">
        <f t="shared" si="1345"/>
        <v>3</v>
      </c>
      <c r="H8658" s="2">
        <f t="shared" si="1346"/>
        <v>28</v>
      </c>
      <c r="I8658" s="2" t="str">
        <f t="shared" si="1347"/>
        <v>Marzo</v>
      </c>
      <c r="L8658" s="2"/>
      <c r="M8658" s="2"/>
    </row>
    <row r="8659" spans="1:13" s="7" customFormat="1" ht="15.95" customHeight="1" x14ac:dyDescent="0.2">
      <c r="A8659" s="7" t="s">
        <v>20</v>
      </c>
      <c r="B8659" s="7" t="s">
        <v>27</v>
      </c>
      <c r="C8659" s="7" t="s">
        <v>26</v>
      </c>
      <c r="D8659" s="3">
        <v>45747</v>
      </c>
      <c r="E8659" s="3">
        <v>45747</v>
      </c>
      <c r="F8659" s="2">
        <f t="shared" si="1344"/>
        <v>2025</v>
      </c>
      <c r="G8659" s="2">
        <f t="shared" si="1345"/>
        <v>3</v>
      </c>
      <c r="H8659" s="2">
        <f t="shared" si="1346"/>
        <v>31</v>
      </c>
      <c r="I8659" s="2" t="str">
        <f t="shared" si="1347"/>
        <v>Marzo</v>
      </c>
      <c r="L8659" s="2"/>
      <c r="M8659" s="2"/>
    </row>
    <row r="8660" spans="1:13" s="7" customFormat="1" ht="15.95" customHeight="1" x14ac:dyDescent="0.2">
      <c r="A8660" s="8" t="s">
        <v>20</v>
      </c>
      <c r="B8660" s="8" t="s">
        <v>27</v>
      </c>
      <c r="C8660" s="8" t="s">
        <v>26</v>
      </c>
      <c r="D8660" s="9">
        <v>45748</v>
      </c>
      <c r="E8660" s="9">
        <v>45748</v>
      </c>
      <c r="F8660" s="2">
        <f t="shared" ref="F8660:F8679" si="1348">YEAR(E8660)</f>
        <v>2025</v>
      </c>
      <c r="G8660" s="2">
        <f t="shared" ref="G8660:G8679" si="1349">MONTH(E8660)</f>
        <v>4</v>
      </c>
      <c r="H8660" s="2">
        <f t="shared" ref="H8660:H8679" si="1350">DAY(E8660)</f>
        <v>1</v>
      </c>
      <c r="I8660" s="2" t="str">
        <f t="shared" ref="I8660:I8679" si="1351">CHOOSE(G8660,"Enero","Febrero","Marzo","Abril","Mayo","Junio","Julio","Agosto","Septiembre","Octubre","Noviembre","Diciembre")</f>
        <v>Abril</v>
      </c>
      <c r="L8660" s="2"/>
      <c r="M8660" s="2"/>
    </row>
    <row r="8661" spans="1:13" s="7" customFormat="1" ht="15.95" customHeight="1" x14ac:dyDescent="0.2">
      <c r="A8661" s="8" t="s">
        <v>20</v>
      </c>
      <c r="B8661" s="8" t="s">
        <v>27</v>
      </c>
      <c r="C8661" s="8" t="s">
        <v>26</v>
      </c>
      <c r="D8661" s="9">
        <v>45749</v>
      </c>
      <c r="E8661" s="9">
        <v>45749</v>
      </c>
      <c r="F8661" s="2">
        <f t="shared" si="1348"/>
        <v>2025</v>
      </c>
      <c r="G8661" s="2">
        <f t="shared" si="1349"/>
        <v>4</v>
      </c>
      <c r="H8661" s="2">
        <f t="shared" si="1350"/>
        <v>2</v>
      </c>
      <c r="I8661" s="2" t="str">
        <f t="shared" si="1351"/>
        <v>Abril</v>
      </c>
      <c r="L8661" s="2"/>
      <c r="M8661" s="2"/>
    </row>
    <row r="8662" spans="1:13" s="7" customFormat="1" ht="15.95" customHeight="1" x14ac:dyDescent="0.2">
      <c r="A8662" s="8" t="s">
        <v>20</v>
      </c>
      <c r="B8662" s="8" t="s">
        <v>27</v>
      </c>
      <c r="C8662" s="8" t="s">
        <v>26</v>
      </c>
      <c r="D8662" s="9">
        <v>45750</v>
      </c>
      <c r="E8662" s="9">
        <v>45750</v>
      </c>
      <c r="F8662" s="2">
        <f t="shared" si="1348"/>
        <v>2025</v>
      </c>
      <c r="G8662" s="2">
        <f t="shared" si="1349"/>
        <v>4</v>
      </c>
      <c r="H8662" s="2">
        <f t="shared" si="1350"/>
        <v>3</v>
      </c>
      <c r="I8662" s="2" t="str">
        <f t="shared" si="1351"/>
        <v>Abril</v>
      </c>
      <c r="L8662" s="2"/>
      <c r="M8662" s="2"/>
    </row>
    <row r="8663" spans="1:13" s="7" customFormat="1" ht="15.95" customHeight="1" x14ac:dyDescent="0.2">
      <c r="A8663" s="8" t="s">
        <v>20</v>
      </c>
      <c r="B8663" s="8" t="s">
        <v>27</v>
      </c>
      <c r="C8663" s="8" t="s">
        <v>26</v>
      </c>
      <c r="D8663" s="9">
        <v>45751</v>
      </c>
      <c r="E8663" s="9">
        <v>45751</v>
      </c>
      <c r="F8663" s="2">
        <f t="shared" si="1348"/>
        <v>2025</v>
      </c>
      <c r="G8663" s="2">
        <f t="shared" si="1349"/>
        <v>4</v>
      </c>
      <c r="H8663" s="2">
        <f t="shared" si="1350"/>
        <v>4</v>
      </c>
      <c r="I8663" s="2" t="str">
        <f t="shared" si="1351"/>
        <v>Abril</v>
      </c>
      <c r="L8663" s="2"/>
      <c r="M8663" s="2"/>
    </row>
    <row r="8664" spans="1:13" s="7" customFormat="1" ht="15.95" customHeight="1" x14ac:dyDescent="0.2">
      <c r="A8664" s="8" t="s">
        <v>20</v>
      </c>
      <c r="B8664" s="8" t="s">
        <v>27</v>
      </c>
      <c r="C8664" s="8" t="s">
        <v>26</v>
      </c>
      <c r="D8664" s="9">
        <v>45754</v>
      </c>
      <c r="E8664" s="9">
        <v>45754</v>
      </c>
      <c r="F8664" s="2">
        <f t="shared" si="1348"/>
        <v>2025</v>
      </c>
      <c r="G8664" s="2">
        <f t="shared" si="1349"/>
        <v>4</v>
      </c>
      <c r="H8664" s="2">
        <f t="shared" si="1350"/>
        <v>7</v>
      </c>
      <c r="I8664" s="2" t="str">
        <f t="shared" si="1351"/>
        <v>Abril</v>
      </c>
      <c r="L8664" s="2"/>
      <c r="M8664" s="2"/>
    </row>
    <row r="8665" spans="1:13" s="7" customFormat="1" ht="15.95" customHeight="1" x14ac:dyDescent="0.2">
      <c r="A8665" s="8" t="s">
        <v>20</v>
      </c>
      <c r="B8665" s="8" t="s">
        <v>27</v>
      </c>
      <c r="C8665" s="8" t="s">
        <v>26</v>
      </c>
      <c r="D8665" s="9">
        <v>45755</v>
      </c>
      <c r="E8665" s="9">
        <v>45755</v>
      </c>
      <c r="F8665" s="2">
        <f t="shared" si="1348"/>
        <v>2025</v>
      </c>
      <c r="G8665" s="2">
        <f t="shared" si="1349"/>
        <v>4</v>
      </c>
      <c r="H8665" s="2">
        <f t="shared" si="1350"/>
        <v>8</v>
      </c>
      <c r="I8665" s="2" t="str">
        <f t="shared" si="1351"/>
        <v>Abril</v>
      </c>
      <c r="L8665" s="2"/>
      <c r="M8665" s="2"/>
    </row>
    <row r="8666" spans="1:13" s="7" customFormat="1" ht="15.95" customHeight="1" x14ac:dyDescent="0.2">
      <c r="A8666" s="8" t="s">
        <v>20</v>
      </c>
      <c r="B8666" s="8" t="s">
        <v>27</v>
      </c>
      <c r="C8666" s="8" t="s">
        <v>26</v>
      </c>
      <c r="D8666" s="9">
        <v>45756</v>
      </c>
      <c r="E8666" s="9">
        <v>45756</v>
      </c>
      <c r="F8666" s="2">
        <f t="shared" si="1348"/>
        <v>2025</v>
      </c>
      <c r="G8666" s="2">
        <f t="shared" si="1349"/>
        <v>4</v>
      </c>
      <c r="H8666" s="2">
        <f t="shared" si="1350"/>
        <v>9</v>
      </c>
      <c r="I8666" s="2" t="str">
        <f t="shared" si="1351"/>
        <v>Abril</v>
      </c>
      <c r="L8666" s="2"/>
      <c r="M8666" s="2"/>
    </row>
    <row r="8667" spans="1:13" s="7" customFormat="1" ht="15.95" customHeight="1" x14ac:dyDescent="0.2">
      <c r="A8667" s="8" t="s">
        <v>20</v>
      </c>
      <c r="B8667" s="8" t="s">
        <v>27</v>
      </c>
      <c r="C8667" s="8" t="s">
        <v>26</v>
      </c>
      <c r="D8667" s="9">
        <v>45757</v>
      </c>
      <c r="E8667" s="9">
        <v>45757</v>
      </c>
      <c r="F8667" s="2">
        <f t="shared" si="1348"/>
        <v>2025</v>
      </c>
      <c r="G8667" s="2">
        <f t="shared" si="1349"/>
        <v>4</v>
      </c>
      <c r="H8667" s="2">
        <f t="shared" si="1350"/>
        <v>10</v>
      </c>
      <c r="I8667" s="2" t="str">
        <f t="shared" si="1351"/>
        <v>Abril</v>
      </c>
      <c r="L8667" s="2"/>
      <c r="M8667" s="2"/>
    </row>
    <row r="8668" spans="1:13" s="7" customFormat="1" ht="15.95" customHeight="1" x14ac:dyDescent="0.2">
      <c r="A8668" s="8" t="s">
        <v>20</v>
      </c>
      <c r="B8668" s="8" t="s">
        <v>27</v>
      </c>
      <c r="C8668" s="8" t="s">
        <v>26</v>
      </c>
      <c r="D8668" s="9">
        <v>45758</v>
      </c>
      <c r="E8668" s="9">
        <v>45758</v>
      </c>
      <c r="F8668" s="2">
        <f t="shared" si="1348"/>
        <v>2025</v>
      </c>
      <c r="G8668" s="2">
        <f t="shared" si="1349"/>
        <v>4</v>
      </c>
      <c r="H8668" s="2">
        <f t="shared" si="1350"/>
        <v>11</v>
      </c>
      <c r="I8668" s="2" t="str">
        <f t="shared" si="1351"/>
        <v>Abril</v>
      </c>
      <c r="L8668" s="2"/>
      <c r="M8668" s="2"/>
    </row>
    <row r="8669" spans="1:13" s="7" customFormat="1" ht="15.95" customHeight="1" x14ac:dyDescent="0.2">
      <c r="A8669" s="8" t="s">
        <v>20</v>
      </c>
      <c r="B8669" s="8" t="s">
        <v>27</v>
      </c>
      <c r="C8669" s="8" t="s">
        <v>26</v>
      </c>
      <c r="D8669" s="9">
        <v>45761</v>
      </c>
      <c r="E8669" s="9">
        <v>45761</v>
      </c>
      <c r="F8669" s="2">
        <f t="shared" si="1348"/>
        <v>2025</v>
      </c>
      <c r="G8669" s="2">
        <f t="shared" si="1349"/>
        <v>4</v>
      </c>
      <c r="H8669" s="2">
        <f t="shared" si="1350"/>
        <v>14</v>
      </c>
      <c r="I8669" s="2" t="str">
        <f t="shared" si="1351"/>
        <v>Abril</v>
      </c>
      <c r="L8669" s="2"/>
      <c r="M8669" s="2"/>
    </row>
    <row r="8670" spans="1:13" s="7" customFormat="1" ht="15.95" customHeight="1" x14ac:dyDescent="0.2">
      <c r="A8670" s="8" t="s">
        <v>20</v>
      </c>
      <c r="B8670" s="8" t="s">
        <v>27</v>
      </c>
      <c r="C8670" s="8" t="s">
        <v>26</v>
      </c>
      <c r="D8670" s="9">
        <v>45762</v>
      </c>
      <c r="E8670" s="9">
        <v>45762</v>
      </c>
      <c r="F8670" s="2">
        <f t="shared" si="1348"/>
        <v>2025</v>
      </c>
      <c r="G8670" s="2">
        <f t="shared" si="1349"/>
        <v>4</v>
      </c>
      <c r="H8670" s="2">
        <f t="shared" si="1350"/>
        <v>15</v>
      </c>
      <c r="I8670" s="2" t="str">
        <f t="shared" si="1351"/>
        <v>Abril</v>
      </c>
      <c r="L8670" s="2"/>
      <c r="M8670" s="2"/>
    </row>
    <row r="8671" spans="1:13" s="7" customFormat="1" ht="15.95" customHeight="1" x14ac:dyDescent="0.2">
      <c r="A8671" s="8" t="s">
        <v>20</v>
      </c>
      <c r="B8671" s="8" t="s">
        <v>27</v>
      </c>
      <c r="C8671" s="8" t="s">
        <v>26</v>
      </c>
      <c r="D8671" s="9">
        <v>45763</v>
      </c>
      <c r="E8671" s="9">
        <v>45763</v>
      </c>
      <c r="F8671" s="2">
        <f t="shared" si="1348"/>
        <v>2025</v>
      </c>
      <c r="G8671" s="2">
        <f t="shared" si="1349"/>
        <v>4</v>
      </c>
      <c r="H8671" s="2">
        <f t="shared" si="1350"/>
        <v>16</v>
      </c>
      <c r="I8671" s="2" t="str">
        <f t="shared" si="1351"/>
        <v>Abril</v>
      </c>
      <c r="L8671" s="2"/>
      <c r="M8671" s="2"/>
    </row>
    <row r="8672" spans="1:13" s="7" customFormat="1" ht="15.95" customHeight="1" x14ac:dyDescent="0.2">
      <c r="A8672" s="8" t="s">
        <v>20</v>
      </c>
      <c r="B8672" s="8" t="s">
        <v>27</v>
      </c>
      <c r="C8672" s="8" t="s">
        <v>26</v>
      </c>
      <c r="D8672" s="9">
        <v>45768</v>
      </c>
      <c r="E8672" s="9">
        <v>45768</v>
      </c>
      <c r="F8672" s="2">
        <f t="shared" si="1348"/>
        <v>2025</v>
      </c>
      <c r="G8672" s="2">
        <f t="shared" si="1349"/>
        <v>4</v>
      </c>
      <c r="H8672" s="2">
        <f t="shared" si="1350"/>
        <v>21</v>
      </c>
      <c r="I8672" s="2" t="str">
        <f t="shared" si="1351"/>
        <v>Abril</v>
      </c>
      <c r="L8672" s="2"/>
      <c r="M8672" s="2"/>
    </row>
    <row r="8673" spans="1:13" s="7" customFormat="1" ht="15.95" customHeight="1" x14ac:dyDescent="0.2">
      <c r="A8673" s="8" t="s">
        <v>20</v>
      </c>
      <c r="B8673" s="8" t="s">
        <v>27</v>
      </c>
      <c r="C8673" s="8" t="s">
        <v>26</v>
      </c>
      <c r="D8673" s="9">
        <v>45769</v>
      </c>
      <c r="E8673" s="9">
        <v>45769</v>
      </c>
      <c r="F8673" s="2">
        <f t="shared" si="1348"/>
        <v>2025</v>
      </c>
      <c r="G8673" s="2">
        <f t="shared" si="1349"/>
        <v>4</v>
      </c>
      <c r="H8673" s="2">
        <f t="shared" si="1350"/>
        <v>22</v>
      </c>
      <c r="I8673" s="2" t="str">
        <f t="shared" si="1351"/>
        <v>Abril</v>
      </c>
      <c r="L8673" s="2"/>
      <c r="M8673" s="2"/>
    </row>
    <row r="8674" spans="1:13" s="7" customFormat="1" ht="15.95" customHeight="1" x14ac:dyDescent="0.2">
      <c r="A8674" s="8" t="s">
        <v>20</v>
      </c>
      <c r="B8674" s="8" t="s">
        <v>27</v>
      </c>
      <c r="C8674" s="8" t="s">
        <v>26</v>
      </c>
      <c r="D8674" s="9">
        <v>45770</v>
      </c>
      <c r="E8674" s="9">
        <v>45770</v>
      </c>
      <c r="F8674" s="2">
        <f t="shared" si="1348"/>
        <v>2025</v>
      </c>
      <c r="G8674" s="2">
        <f t="shared" si="1349"/>
        <v>4</v>
      </c>
      <c r="H8674" s="2">
        <f t="shared" si="1350"/>
        <v>23</v>
      </c>
      <c r="I8674" s="2" t="str">
        <f t="shared" si="1351"/>
        <v>Abril</v>
      </c>
      <c r="L8674" s="2"/>
      <c r="M8674" s="2"/>
    </row>
    <row r="8675" spans="1:13" s="7" customFormat="1" ht="15.95" customHeight="1" x14ac:dyDescent="0.2">
      <c r="A8675" s="8" t="s">
        <v>20</v>
      </c>
      <c r="B8675" s="8" t="s">
        <v>27</v>
      </c>
      <c r="C8675" s="8" t="s">
        <v>26</v>
      </c>
      <c r="D8675" s="9">
        <v>45771</v>
      </c>
      <c r="E8675" s="9">
        <v>45771</v>
      </c>
      <c r="F8675" s="2">
        <f t="shared" si="1348"/>
        <v>2025</v>
      </c>
      <c r="G8675" s="2">
        <f t="shared" si="1349"/>
        <v>4</v>
      </c>
      <c r="H8675" s="2">
        <f t="shared" si="1350"/>
        <v>24</v>
      </c>
      <c r="I8675" s="2" t="str">
        <f t="shared" si="1351"/>
        <v>Abril</v>
      </c>
      <c r="L8675" s="2"/>
      <c r="M8675" s="2"/>
    </row>
    <row r="8676" spans="1:13" s="7" customFormat="1" ht="15.95" customHeight="1" x14ac:dyDescent="0.2">
      <c r="A8676" s="8" t="s">
        <v>20</v>
      </c>
      <c r="B8676" s="8" t="s">
        <v>27</v>
      </c>
      <c r="C8676" s="8" t="s">
        <v>26</v>
      </c>
      <c r="D8676" s="9">
        <v>45772</v>
      </c>
      <c r="E8676" s="9">
        <v>45772</v>
      </c>
      <c r="F8676" s="2">
        <f t="shared" si="1348"/>
        <v>2025</v>
      </c>
      <c r="G8676" s="2">
        <f t="shared" si="1349"/>
        <v>4</v>
      </c>
      <c r="H8676" s="2">
        <f t="shared" si="1350"/>
        <v>25</v>
      </c>
      <c r="I8676" s="2" t="str">
        <f t="shared" si="1351"/>
        <v>Abril</v>
      </c>
      <c r="L8676" s="2"/>
      <c r="M8676" s="2"/>
    </row>
    <row r="8677" spans="1:13" s="7" customFormat="1" ht="15.95" customHeight="1" x14ac:dyDescent="0.2">
      <c r="A8677" s="8" t="s">
        <v>20</v>
      </c>
      <c r="B8677" s="8" t="s">
        <v>27</v>
      </c>
      <c r="C8677" s="8" t="s">
        <v>26</v>
      </c>
      <c r="D8677" s="9">
        <v>45775</v>
      </c>
      <c r="E8677" s="9">
        <v>45775</v>
      </c>
      <c r="F8677" s="2">
        <f t="shared" si="1348"/>
        <v>2025</v>
      </c>
      <c r="G8677" s="2">
        <f t="shared" si="1349"/>
        <v>4</v>
      </c>
      <c r="H8677" s="2">
        <f t="shared" si="1350"/>
        <v>28</v>
      </c>
      <c r="I8677" s="2" t="str">
        <f t="shared" si="1351"/>
        <v>Abril</v>
      </c>
      <c r="L8677" s="2"/>
      <c r="M8677" s="2"/>
    </row>
    <row r="8678" spans="1:13" s="7" customFormat="1" ht="15.95" customHeight="1" x14ac:dyDescent="0.2">
      <c r="A8678" s="8" t="s">
        <v>20</v>
      </c>
      <c r="B8678" s="8" t="s">
        <v>27</v>
      </c>
      <c r="C8678" s="8" t="s">
        <v>26</v>
      </c>
      <c r="D8678" s="9">
        <v>45776</v>
      </c>
      <c r="E8678" s="9">
        <v>45776</v>
      </c>
      <c r="F8678" s="2">
        <f t="shared" si="1348"/>
        <v>2025</v>
      </c>
      <c r="G8678" s="2">
        <f t="shared" si="1349"/>
        <v>4</v>
      </c>
      <c r="H8678" s="2">
        <f t="shared" si="1350"/>
        <v>29</v>
      </c>
      <c r="I8678" s="2" t="str">
        <f t="shared" si="1351"/>
        <v>Abril</v>
      </c>
      <c r="L8678" s="2"/>
      <c r="M8678" s="2"/>
    </row>
    <row r="8679" spans="1:13" s="7" customFormat="1" ht="15.95" customHeight="1" x14ac:dyDescent="0.2">
      <c r="A8679" s="8" t="s">
        <v>20</v>
      </c>
      <c r="B8679" s="8" t="s">
        <v>27</v>
      </c>
      <c r="C8679" s="8" t="s">
        <v>26</v>
      </c>
      <c r="D8679" s="9">
        <v>45777</v>
      </c>
      <c r="E8679" s="9">
        <v>45777</v>
      </c>
      <c r="F8679" s="2">
        <f t="shared" si="1348"/>
        <v>2025</v>
      </c>
      <c r="G8679" s="2">
        <f t="shared" si="1349"/>
        <v>4</v>
      </c>
      <c r="H8679" s="2">
        <f t="shared" si="1350"/>
        <v>30</v>
      </c>
      <c r="I8679" s="2" t="str">
        <f t="shared" si="1351"/>
        <v>Abril</v>
      </c>
      <c r="L8679" s="2"/>
      <c r="M8679" s="2"/>
    </row>
    <row r="8680" spans="1:13" s="7" customFormat="1" ht="15.95" customHeight="1" x14ac:dyDescent="0.2">
      <c r="A8680" s="2" t="s">
        <v>20</v>
      </c>
      <c r="B8680" s="2" t="s">
        <v>22</v>
      </c>
      <c r="C8680" s="2" t="s">
        <v>23</v>
      </c>
      <c r="D8680" s="4">
        <v>42004</v>
      </c>
      <c r="E8680" s="4">
        <v>42129</v>
      </c>
      <c r="F8680" s="2">
        <f t="shared" si="1299"/>
        <v>2015</v>
      </c>
      <c r="G8680" s="2">
        <f t="shared" si="1300"/>
        <v>5</v>
      </c>
      <c r="H8680" s="2">
        <f t="shared" si="1301"/>
        <v>5</v>
      </c>
      <c r="I8680" s="2" t="str">
        <f t="shared" si="1302"/>
        <v>Mayo</v>
      </c>
      <c r="L8680" s="2" t="str">
        <f t="shared" ref="L8680:L8727" si="1352">CONCATENATE(A8681,B8681,C8681,D8681,E8681,)</f>
        <v>Índices y tasasÍndice de precios de la vivienda usada IPVU (anual)Anual4236942493</v>
      </c>
    </row>
    <row r="8681" spans="1:13" s="7" customFormat="1" ht="15.95" customHeight="1" x14ac:dyDescent="0.2">
      <c r="A8681" s="2" t="s">
        <v>20</v>
      </c>
      <c r="B8681" s="2" t="s">
        <v>22</v>
      </c>
      <c r="C8681" s="2" t="s">
        <v>23</v>
      </c>
      <c r="D8681" s="4">
        <v>42369</v>
      </c>
      <c r="E8681" s="4">
        <v>42493</v>
      </c>
      <c r="F8681" s="2">
        <f t="shared" si="1299"/>
        <v>2016</v>
      </c>
      <c r="G8681" s="2">
        <f t="shared" si="1300"/>
        <v>5</v>
      </c>
      <c r="H8681" s="2">
        <f t="shared" si="1301"/>
        <v>3</v>
      </c>
      <c r="I8681" s="2" t="str">
        <f t="shared" si="1302"/>
        <v>Mayo</v>
      </c>
      <c r="L8681" s="2" t="str">
        <f t="shared" si="1352"/>
        <v>Índices y tasasÍndice de precios de la vivienda usada IPVU (anual)Anual4273542858</v>
      </c>
    </row>
    <row r="8682" spans="1:13" s="7" customFormat="1" ht="15.95" customHeight="1" x14ac:dyDescent="0.2">
      <c r="A8682" s="2" t="s">
        <v>20</v>
      </c>
      <c r="B8682" s="2" t="s">
        <v>22</v>
      </c>
      <c r="C8682" s="2" t="s">
        <v>23</v>
      </c>
      <c r="D8682" s="4">
        <v>42735</v>
      </c>
      <c r="E8682" s="4">
        <v>42858</v>
      </c>
      <c r="F8682" s="2">
        <f t="shared" si="1299"/>
        <v>2017</v>
      </c>
      <c r="G8682" s="2">
        <f t="shared" si="1300"/>
        <v>5</v>
      </c>
      <c r="H8682" s="2">
        <f t="shared" si="1301"/>
        <v>3</v>
      </c>
      <c r="I8682" s="2" t="str">
        <f t="shared" si="1302"/>
        <v>Mayo</v>
      </c>
      <c r="L8682" s="2" t="str">
        <f t="shared" si="1352"/>
        <v>Índices y tasasÍndice de precios de la vivienda usada IPVU (anual)Anual4310043223</v>
      </c>
    </row>
    <row r="8683" spans="1:13" s="7" customFormat="1" ht="15.95" customHeight="1" x14ac:dyDescent="0.2">
      <c r="A8683" s="2" t="s">
        <v>20</v>
      </c>
      <c r="B8683" s="2" t="s">
        <v>22</v>
      </c>
      <c r="C8683" s="2" t="s">
        <v>23</v>
      </c>
      <c r="D8683" s="4">
        <v>43100</v>
      </c>
      <c r="E8683" s="4">
        <v>43223</v>
      </c>
      <c r="F8683" s="2">
        <f t="shared" si="1299"/>
        <v>2018</v>
      </c>
      <c r="G8683" s="2">
        <f t="shared" si="1300"/>
        <v>5</v>
      </c>
      <c r="H8683" s="2">
        <f t="shared" si="1301"/>
        <v>3</v>
      </c>
      <c r="I8683" s="2" t="str">
        <f t="shared" si="1302"/>
        <v>Mayo</v>
      </c>
      <c r="L8683" s="2" t="str">
        <f t="shared" si="1352"/>
        <v>Índices y tasasÍndice de precios de la vivienda usada IPVU (anual)Anual4346543588</v>
      </c>
    </row>
    <row r="8684" spans="1:13" s="7" customFormat="1" ht="15.95" customHeight="1" x14ac:dyDescent="0.2">
      <c r="A8684" s="2" t="s">
        <v>20</v>
      </c>
      <c r="B8684" s="2" t="s">
        <v>22</v>
      </c>
      <c r="C8684" s="2" t="s">
        <v>23</v>
      </c>
      <c r="D8684" s="4">
        <v>43465</v>
      </c>
      <c r="E8684" s="4">
        <v>43588</v>
      </c>
      <c r="F8684" s="2">
        <f t="shared" si="1299"/>
        <v>2019</v>
      </c>
      <c r="G8684" s="2">
        <f t="shared" si="1300"/>
        <v>5</v>
      </c>
      <c r="H8684" s="2">
        <f t="shared" si="1301"/>
        <v>3</v>
      </c>
      <c r="I8684" s="2" t="str">
        <f t="shared" si="1302"/>
        <v>Mayo</v>
      </c>
      <c r="L8684" s="2" t="str">
        <f t="shared" si="1352"/>
        <v>Índices y tasasÍndice de precios de la vivienda usada IPVU (anual)Anual4383043955</v>
      </c>
    </row>
    <row r="8685" spans="1:13" s="7" customFormat="1" ht="15.95" customHeight="1" x14ac:dyDescent="0.2">
      <c r="A8685" s="2" t="s">
        <v>20</v>
      </c>
      <c r="B8685" s="2" t="s">
        <v>22</v>
      </c>
      <c r="C8685" s="2" t="s">
        <v>23</v>
      </c>
      <c r="D8685" s="4">
        <v>43830</v>
      </c>
      <c r="E8685" s="4">
        <v>43955</v>
      </c>
      <c r="F8685" s="2">
        <f t="shared" si="1299"/>
        <v>2020</v>
      </c>
      <c r="G8685" s="2">
        <f t="shared" si="1300"/>
        <v>5</v>
      </c>
      <c r="H8685" s="2">
        <f t="shared" si="1301"/>
        <v>4</v>
      </c>
      <c r="I8685" s="2" t="str">
        <f t="shared" si="1302"/>
        <v>Mayo</v>
      </c>
      <c r="L8685" s="2" t="str">
        <f t="shared" si="1352"/>
        <v>Índices y tasasÍndice de precios de la vivienda usada IPVU (anual)Anual4419644323</v>
      </c>
    </row>
    <row r="8686" spans="1:13" s="7" customFormat="1" ht="15.95" customHeight="1" x14ac:dyDescent="0.2">
      <c r="A8686" s="2" t="s">
        <v>20</v>
      </c>
      <c r="B8686" s="2" t="s">
        <v>22</v>
      </c>
      <c r="C8686" s="2" t="s">
        <v>23</v>
      </c>
      <c r="D8686" s="4">
        <v>44196</v>
      </c>
      <c r="E8686" s="4">
        <v>44323</v>
      </c>
      <c r="F8686" s="2">
        <f t="shared" si="1299"/>
        <v>2021</v>
      </c>
      <c r="G8686" s="2">
        <f t="shared" si="1300"/>
        <v>5</v>
      </c>
      <c r="H8686" s="2">
        <f t="shared" si="1301"/>
        <v>7</v>
      </c>
      <c r="I8686" s="2" t="str">
        <f t="shared" si="1302"/>
        <v>Mayo</v>
      </c>
      <c r="L8686" s="2" t="str">
        <f t="shared" si="1352"/>
        <v>Índices y tasasÍndice de precios de la vivienda usada IPVU (anual)Anual4456144687</v>
      </c>
    </row>
    <row r="8687" spans="1:13" s="7" customFormat="1" ht="15.95" customHeight="1" x14ac:dyDescent="0.2">
      <c r="A8687" s="2" t="s">
        <v>20</v>
      </c>
      <c r="B8687" s="2" t="s">
        <v>22</v>
      </c>
      <c r="C8687" s="2" t="s">
        <v>23</v>
      </c>
      <c r="D8687" s="4">
        <v>44561</v>
      </c>
      <c r="E8687" s="4">
        <v>44687</v>
      </c>
      <c r="F8687" s="2">
        <f t="shared" si="1299"/>
        <v>2022</v>
      </c>
      <c r="G8687" s="2">
        <f t="shared" si="1300"/>
        <v>5</v>
      </c>
      <c r="H8687" s="2">
        <f t="shared" si="1301"/>
        <v>6</v>
      </c>
      <c r="I8687" s="2" t="str">
        <f t="shared" si="1302"/>
        <v>Mayo</v>
      </c>
      <c r="L8687" s="2" t="str">
        <f t="shared" si="1352"/>
        <v>Índices y tasasÍndice de precios de la vivienda usada IPVU (anual)Anual4492645051</v>
      </c>
    </row>
    <row r="8688" spans="1:13" s="7" customFormat="1" ht="15.95" customHeight="1" x14ac:dyDescent="0.2">
      <c r="A8688" s="2" t="s">
        <v>20</v>
      </c>
      <c r="B8688" s="2" t="s">
        <v>22</v>
      </c>
      <c r="C8688" s="2" t="s">
        <v>23</v>
      </c>
      <c r="D8688" s="4">
        <v>44926</v>
      </c>
      <c r="E8688" s="4">
        <v>45051</v>
      </c>
      <c r="F8688" s="2">
        <f t="shared" si="1299"/>
        <v>2023</v>
      </c>
      <c r="G8688" s="2">
        <f t="shared" si="1300"/>
        <v>5</v>
      </c>
      <c r="H8688" s="2">
        <f t="shared" si="1301"/>
        <v>5</v>
      </c>
      <c r="I8688" s="2" t="str">
        <f t="shared" si="1302"/>
        <v>Mayo</v>
      </c>
      <c r="L8688" s="2" t="str">
        <f t="shared" si="1352"/>
        <v>Índices y tasasÍndice de precios de la vivienda usada IPVU (anual)Anual4529145415</v>
      </c>
    </row>
    <row r="8689" spans="1:12" s="7" customFormat="1" ht="15.95" customHeight="1" x14ac:dyDescent="0.2">
      <c r="A8689" s="22" t="s">
        <v>20</v>
      </c>
      <c r="B8689" s="22" t="s">
        <v>22</v>
      </c>
      <c r="C8689" s="22" t="s">
        <v>23</v>
      </c>
      <c r="D8689" s="23">
        <v>45291</v>
      </c>
      <c r="E8689" s="23">
        <v>45415</v>
      </c>
      <c r="F8689" s="2">
        <f t="shared" si="1299"/>
        <v>2024</v>
      </c>
      <c r="G8689" s="2">
        <f t="shared" si="1300"/>
        <v>5</v>
      </c>
      <c r="H8689" s="2">
        <f t="shared" si="1301"/>
        <v>3</v>
      </c>
      <c r="I8689" s="2" t="str">
        <f t="shared" si="1302"/>
        <v>Mayo</v>
      </c>
      <c r="L8689" s="2" t="str">
        <f t="shared" si="1352"/>
        <v>Índices y tasasÍndice de precios de la vivienda usada IPVU (trimestral)Trimestral4200442111</v>
      </c>
    </row>
    <row r="8690" spans="1:12" s="7" customFormat="1" ht="15.95" customHeight="1" x14ac:dyDescent="0.2">
      <c r="A8690" s="2" t="s">
        <v>20</v>
      </c>
      <c r="B8690" s="2" t="s">
        <v>21</v>
      </c>
      <c r="C8690" s="2" t="s">
        <v>4</v>
      </c>
      <c r="D8690" s="4">
        <v>42004</v>
      </c>
      <c r="E8690" s="4">
        <v>42111</v>
      </c>
      <c r="F8690" s="2">
        <f t="shared" si="1299"/>
        <v>2015</v>
      </c>
      <c r="G8690" s="2">
        <f t="shared" si="1300"/>
        <v>4</v>
      </c>
      <c r="H8690" s="2">
        <f t="shared" si="1301"/>
        <v>17</v>
      </c>
      <c r="I8690" s="2" t="str">
        <f t="shared" si="1302"/>
        <v>Abril</v>
      </c>
      <c r="L8690" s="2" t="str">
        <f t="shared" si="1352"/>
        <v>Índices y tasasÍndice de precios de la vivienda usada IPVU (trimestral)Trimestral4209442202</v>
      </c>
    </row>
    <row r="8691" spans="1:12" s="7" customFormat="1" ht="15.95" customHeight="1" x14ac:dyDescent="0.2">
      <c r="A8691" s="2" t="s">
        <v>20</v>
      </c>
      <c r="B8691" s="2" t="s">
        <v>21</v>
      </c>
      <c r="C8691" s="2" t="s">
        <v>4</v>
      </c>
      <c r="D8691" s="4">
        <v>42094</v>
      </c>
      <c r="E8691" s="4">
        <v>42202</v>
      </c>
      <c r="F8691" s="2">
        <f t="shared" si="1299"/>
        <v>2015</v>
      </c>
      <c r="G8691" s="2">
        <f t="shared" si="1300"/>
        <v>7</v>
      </c>
      <c r="H8691" s="2">
        <f t="shared" si="1301"/>
        <v>17</v>
      </c>
      <c r="I8691" s="2" t="str">
        <f t="shared" si="1302"/>
        <v>Julio</v>
      </c>
      <c r="L8691" s="2" t="str">
        <f t="shared" si="1352"/>
        <v>Índices y tasasÍndice de precios de la vivienda usada IPVU (trimestral)Trimestral4218542293</v>
      </c>
    </row>
    <row r="8692" spans="1:12" s="7" customFormat="1" ht="15.95" customHeight="1" x14ac:dyDescent="0.2">
      <c r="A8692" s="2" t="s">
        <v>20</v>
      </c>
      <c r="B8692" s="2" t="s">
        <v>21</v>
      </c>
      <c r="C8692" s="2" t="s">
        <v>4</v>
      </c>
      <c r="D8692" s="4">
        <v>42185</v>
      </c>
      <c r="E8692" s="4">
        <v>42293</v>
      </c>
      <c r="F8692" s="2">
        <f t="shared" si="1299"/>
        <v>2015</v>
      </c>
      <c r="G8692" s="2">
        <f t="shared" si="1300"/>
        <v>10</v>
      </c>
      <c r="H8692" s="2">
        <f t="shared" si="1301"/>
        <v>16</v>
      </c>
      <c r="I8692" s="2" t="str">
        <f t="shared" si="1302"/>
        <v>Octubre</v>
      </c>
      <c r="L8692" s="2" t="str">
        <f t="shared" si="1352"/>
        <v>Índices y tasasÍndice de precios de la vivienda usada IPVU (trimestral)Trimestral4227742391</v>
      </c>
    </row>
    <row r="8693" spans="1:12" s="7" customFormat="1" ht="15.95" customHeight="1" x14ac:dyDescent="0.2">
      <c r="A8693" s="2" t="s">
        <v>20</v>
      </c>
      <c r="B8693" s="2" t="s">
        <v>21</v>
      </c>
      <c r="C8693" s="2" t="s">
        <v>4</v>
      </c>
      <c r="D8693" s="4">
        <v>42277</v>
      </c>
      <c r="E8693" s="4">
        <v>42391</v>
      </c>
      <c r="F8693" s="2">
        <f t="shared" si="1299"/>
        <v>2016</v>
      </c>
      <c r="G8693" s="2">
        <f t="shared" si="1300"/>
        <v>1</v>
      </c>
      <c r="H8693" s="2">
        <f t="shared" si="1301"/>
        <v>22</v>
      </c>
      <c r="I8693" s="2" t="str">
        <f t="shared" si="1302"/>
        <v>Enero</v>
      </c>
      <c r="L8693" s="2" t="str">
        <f t="shared" si="1352"/>
        <v>Índices y tasasÍndice de precios de la vivienda usada IPVU (trimestral)Trimestral4236942482</v>
      </c>
    </row>
    <row r="8694" spans="1:12" s="7" customFormat="1" ht="15.95" customHeight="1" x14ac:dyDescent="0.2">
      <c r="A8694" s="2" t="s">
        <v>20</v>
      </c>
      <c r="B8694" s="2" t="s">
        <v>21</v>
      </c>
      <c r="C8694" s="2" t="s">
        <v>4</v>
      </c>
      <c r="D8694" s="4">
        <v>42369</v>
      </c>
      <c r="E8694" s="4">
        <v>42482</v>
      </c>
      <c r="F8694" s="2">
        <f t="shared" si="1299"/>
        <v>2016</v>
      </c>
      <c r="G8694" s="2">
        <f t="shared" si="1300"/>
        <v>4</v>
      </c>
      <c r="H8694" s="2">
        <f t="shared" si="1301"/>
        <v>22</v>
      </c>
      <c r="I8694" s="2" t="str">
        <f t="shared" si="1302"/>
        <v>Abril</v>
      </c>
      <c r="L8694" s="2" t="str">
        <f t="shared" si="1352"/>
        <v>Índices y tasasÍndice de precios de la vivienda usada IPVU (trimestral)Trimestral4246042573</v>
      </c>
    </row>
    <row r="8695" spans="1:12" s="7" customFormat="1" ht="15.95" customHeight="1" x14ac:dyDescent="0.2">
      <c r="A8695" s="2" t="s">
        <v>20</v>
      </c>
      <c r="B8695" s="2" t="s">
        <v>21</v>
      </c>
      <c r="C8695" s="2" t="s">
        <v>4</v>
      </c>
      <c r="D8695" s="4">
        <v>42460</v>
      </c>
      <c r="E8695" s="4">
        <v>42573</v>
      </c>
      <c r="F8695" s="2">
        <f t="shared" si="1299"/>
        <v>2016</v>
      </c>
      <c r="G8695" s="2">
        <f t="shared" si="1300"/>
        <v>7</v>
      </c>
      <c r="H8695" s="2">
        <f t="shared" si="1301"/>
        <v>22</v>
      </c>
      <c r="I8695" s="2" t="str">
        <f t="shared" si="1302"/>
        <v>Julio</v>
      </c>
      <c r="L8695" s="2" t="str">
        <f t="shared" si="1352"/>
        <v>Índices y tasasÍndice de precios de la vivienda usada IPVU (trimestral)Trimestral4255142664</v>
      </c>
    </row>
    <row r="8696" spans="1:12" s="7" customFormat="1" ht="15.95" customHeight="1" x14ac:dyDescent="0.2">
      <c r="A8696" s="2" t="s">
        <v>20</v>
      </c>
      <c r="B8696" s="2" t="s">
        <v>21</v>
      </c>
      <c r="C8696" s="2" t="s">
        <v>4</v>
      </c>
      <c r="D8696" s="4">
        <v>42551</v>
      </c>
      <c r="E8696" s="4">
        <v>42664</v>
      </c>
      <c r="F8696" s="2">
        <f t="shared" si="1299"/>
        <v>2016</v>
      </c>
      <c r="G8696" s="2">
        <f t="shared" si="1300"/>
        <v>10</v>
      </c>
      <c r="H8696" s="2">
        <f t="shared" si="1301"/>
        <v>21</v>
      </c>
      <c r="I8696" s="2" t="str">
        <f t="shared" si="1302"/>
        <v>Octubre</v>
      </c>
      <c r="L8696" s="2" t="str">
        <f t="shared" si="1352"/>
        <v>Índices y tasasÍndice de precios de la vivienda usada IPVU (trimestral)Trimestral4264342755</v>
      </c>
    </row>
    <row r="8697" spans="1:12" s="7" customFormat="1" ht="15.95" customHeight="1" x14ac:dyDescent="0.2">
      <c r="A8697" s="2" t="s">
        <v>20</v>
      </c>
      <c r="B8697" s="2" t="s">
        <v>21</v>
      </c>
      <c r="C8697" s="2" t="s">
        <v>4</v>
      </c>
      <c r="D8697" s="4">
        <v>42643</v>
      </c>
      <c r="E8697" s="4">
        <v>42755</v>
      </c>
      <c r="F8697" s="2">
        <f t="shared" si="1299"/>
        <v>2017</v>
      </c>
      <c r="G8697" s="2">
        <f t="shared" si="1300"/>
        <v>1</v>
      </c>
      <c r="H8697" s="2">
        <f t="shared" si="1301"/>
        <v>20</v>
      </c>
      <c r="I8697" s="2" t="str">
        <f t="shared" si="1302"/>
        <v>Enero</v>
      </c>
      <c r="L8697" s="2" t="str">
        <f t="shared" si="1352"/>
        <v>Índices y tasasÍndice de precios de la vivienda usada IPVU (trimestral)Trimestral4273542846</v>
      </c>
    </row>
    <row r="8698" spans="1:12" s="7" customFormat="1" ht="15.95" customHeight="1" x14ac:dyDescent="0.2">
      <c r="A8698" s="2" t="s">
        <v>20</v>
      </c>
      <c r="B8698" s="2" t="s">
        <v>21</v>
      </c>
      <c r="C8698" s="2" t="s">
        <v>4</v>
      </c>
      <c r="D8698" s="4">
        <v>42735</v>
      </c>
      <c r="E8698" s="4">
        <v>42846</v>
      </c>
      <c r="F8698" s="2">
        <f t="shared" si="1299"/>
        <v>2017</v>
      </c>
      <c r="G8698" s="2">
        <f t="shared" si="1300"/>
        <v>4</v>
      </c>
      <c r="H8698" s="2">
        <f t="shared" si="1301"/>
        <v>21</v>
      </c>
      <c r="I8698" s="2" t="str">
        <f t="shared" si="1302"/>
        <v>Abril</v>
      </c>
      <c r="L8698" s="2" t="str">
        <f t="shared" si="1352"/>
        <v>Índices y tasasÍndice de precios de la vivienda usada IPVU (trimestral)Trimestral4282542937</v>
      </c>
    </row>
    <row r="8699" spans="1:12" s="7" customFormat="1" ht="15.95" customHeight="1" x14ac:dyDescent="0.2">
      <c r="A8699" s="2" t="s">
        <v>20</v>
      </c>
      <c r="B8699" s="2" t="s">
        <v>21</v>
      </c>
      <c r="C8699" s="2" t="s">
        <v>4</v>
      </c>
      <c r="D8699" s="4">
        <v>42825</v>
      </c>
      <c r="E8699" s="4">
        <v>42937</v>
      </c>
      <c r="F8699" s="2">
        <f t="shared" ref="F8699:F8728" si="1353">YEAR(E8699)</f>
        <v>2017</v>
      </c>
      <c r="G8699" s="2">
        <f t="shared" ref="G8699:G8728" si="1354">MONTH(E8699)</f>
        <v>7</v>
      </c>
      <c r="H8699" s="2">
        <f t="shared" ref="H8699:H8728" si="1355">DAY(E8699)</f>
        <v>21</v>
      </c>
      <c r="I8699" s="2" t="str">
        <f t="shared" ref="I8699:I8764" si="1356">CHOOSE(G8699,"Enero","Febrero","Marzo","Abril","Mayo","Junio","Julio","Agosto","Septiembre","Octubre","Noviembre","Diciembre")</f>
        <v>Julio</v>
      </c>
      <c r="L8699" s="2" t="str">
        <f t="shared" si="1352"/>
        <v>Índices y tasasÍndice de precios de la vivienda usada IPVU (trimestral)Trimestral4291643028</v>
      </c>
    </row>
    <row r="8700" spans="1:12" s="7" customFormat="1" ht="15.95" customHeight="1" x14ac:dyDescent="0.2">
      <c r="A8700" s="2" t="s">
        <v>20</v>
      </c>
      <c r="B8700" s="2" t="s">
        <v>21</v>
      </c>
      <c r="C8700" s="2" t="s">
        <v>4</v>
      </c>
      <c r="D8700" s="4">
        <v>42916</v>
      </c>
      <c r="E8700" s="4">
        <v>43028</v>
      </c>
      <c r="F8700" s="2">
        <f t="shared" si="1353"/>
        <v>2017</v>
      </c>
      <c r="G8700" s="2">
        <f t="shared" si="1354"/>
        <v>10</v>
      </c>
      <c r="H8700" s="2">
        <f t="shared" si="1355"/>
        <v>20</v>
      </c>
      <c r="I8700" s="2" t="str">
        <f t="shared" si="1356"/>
        <v>Octubre</v>
      </c>
      <c r="L8700" s="2" t="str">
        <f t="shared" si="1352"/>
        <v>Índices y tasasÍndice de precios de la vivienda usada IPVU (trimestral)Trimestral4300843119</v>
      </c>
    </row>
    <row r="8701" spans="1:12" s="7" customFormat="1" ht="15.95" customHeight="1" x14ac:dyDescent="0.2">
      <c r="A8701" s="2" t="s">
        <v>20</v>
      </c>
      <c r="B8701" s="2" t="s">
        <v>21</v>
      </c>
      <c r="C8701" s="2" t="s">
        <v>4</v>
      </c>
      <c r="D8701" s="4">
        <v>43008</v>
      </c>
      <c r="E8701" s="4">
        <v>43119</v>
      </c>
      <c r="F8701" s="2">
        <f t="shared" si="1353"/>
        <v>2018</v>
      </c>
      <c r="G8701" s="2">
        <f t="shared" si="1354"/>
        <v>1</v>
      </c>
      <c r="H8701" s="2">
        <f t="shared" si="1355"/>
        <v>19</v>
      </c>
      <c r="I8701" s="2" t="str">
        <f t="shared" si="1356"/>
        <v>Enero</v>
      </c>
      <c r="L8701" s="2" t="str">
        <f t="shared" si="1352"/>
        <v>Índices y tasasÍndice de precios de la vivienda usada IPVU (trimestral)Trimestral4310043210</v>
      </c>
    </row>
    <row r="8702" spans="1:12" s="7" customFormat="1" ht="15.95" customHeight="1" x14ac:dyDescent="0.2">
      <c r="A8702" s="2" t="s">
        <v>20</v>
      </c>
      <c r="B8702" s="2" t="s">
        <v>21</v>
      </c>
      <c r="C8702" s="2" t="s">
        <v>4</v>
      </c>
      <c r="D8702" s="4">
        <v>43100</v>
      </c>
      <c r="E8702" s="4">
        <v>43210</v>
      </c>
      <c r="F8702" s="2">
        <f t="shared" si="1353"/>
        <v>2018</v>
      </c>
      <c r="G8702" s="2">
        <f t="shared" si="1354"/>
        <v>4</v>
      </c>
      <c r="H8702" s="2">
        <f t="shared" si="1355"/>
        <v>20</v>
      </c>
      <c r="I8702" s="2" t="str">
        <f t="shared" si="1356"/>
        <v>Abril</v>
      </c>
      <c r="L8702" s="2" t="str">
        <f t="shared" si="1352"/>
        <v>Índices y tasasÍndice de precios de la vivienda usada IPVU (trimestral)Trimestral4319043300</v>
      </c>
    </row>
    <row r="8703" spans="1:12" s="7" customFormat="1" ht="15.95" customHeight="1" x14ac:dyDescent="0.2">
      <c r="A8703" s="2" t="s">
        <v>20</v>
      </c>
      <c r="B8703" s="2" t="s">
        <v>21</v>
      </c>
      <c r="C8703" s="2" t="s">
        <v>4</v>
      </c>
      <c r="D8703" s="4">
        <v>43190</v>
      </c>
      <c r="E8703" s="4">
        <v>43300</v>
      </c>
      <c r="F8703" s="2">
        <f t="shared" si="1353"/>
        <v>2018</v>
      </c>
      <c r="G8703" s="2">
        <f t="shared" si="1354"/>
        <v>7</v>
      </c>
      <c r="H8703" s="2">
        <f t="shared" si="1355"/>
        <v>19</v>
      </c>
      <c r="I8703" s="2" t="str">
        <f t="shared" si="1356"/>
        <v>Julio</v>
      </c>
      <c r="L8703" s="2" t="str">
        <f t="shared" si="1352"/>
        <v>Índices y tasasÍndice de precios de la vivienda usada IPVU (trimestral)Trimestral4328143392</v>
      </c>
    </row>
    <row r="8704" spans="1:12" s="7" customFormat="1" ht="15.95" customHeight="1" x14ac:dyDescent="0.2">
      <c r="A8704" s="2" t="s">
        <v>20</v>
      </c>
      <c r="B8704" s="2" t="s">
        <v>21</v>
      </c>
      <c r="C8704" s="2" t="s">
        <v>4</v>
      </c>
      <c r="D8704" s="4">
        <v>43281</v>
      </c>
      <c r="E8704" s="4">
        <v>43392</v>
      </c>
      <c r="F8704" s="2">
        <f t="shared" si="1353"/>
        <v>2018</v>
      </c>
      <c r="G8704" s="2">
        <f t="shared" si="1354"/>
        <v>10</v>
      </c>
      <c r="H8704" s="2">
        <f t="shared" si="1355"/>
        <v>19</v>
      </c>
      <c r="I8704" s="2" t="str">
        <f t="shared" si="1356"/>
        <v>Octubre</v>
      </c>
      <c r="L8704" s="2" t="str">
        <f t="shared" si="1352"/>
        <v>Índices y tasasÍndice de precios de la vivienda usada IPVU (trimestral)Trimestral4337343483</v>
      </c>
    </row>
    <row r="8705" spans="1:12" s="7" customFormat="1" ht="15.95" customHeight="1" x14ac:dyDescent="0.2">
      <c r="A8705" s="2" t="s">
        <v>20</v>
      </c>
      <c r="B8705" s="2" t="s">
        <v>21</v>
      </c>
      <c r="C8705" s="2" t="s">
        <v>4</v>
      </c>
      <c r="D8705" s="4">
        <v>43373</v>
      </c>
      <c r="E8705" s="4">
        <v>43483</v>
      </c>
      <c r="F8705" s="2">
        <f t="shared" si="1353"/>
        <v>2019</v>
      </c>
      <c r="G8705" s="2">
        <f t="shared" si="1354"/>
        <v>1</v>
      </c>
      <c r="H8705" s="2">
        <f t="shared" si="1355"/>
        <v>18</v>
      </c>
      <c r="I8705" s="2" t="str">
        <f t="shared" si="1356"/>
        <v>Enero</v>
      </c>
      <c r="L8705" s="2" t="str">
        <f t="shared" si="1352"/>
        <v>Índices y tasasÍndice de precios de la vivienda usada IPVU (trimestral)Trimestral4346443577</v>
      </c>
    </row>
    <row r="8706" spans="1:12" s="7" customFormat="1" ht="15.95" customHeight="1" x14ac:dyDescent="0.2">
      <c r="A8706" s="2" t="s">
        <v>20</v>
      </c>
      <c r="B8706" s="2" t="s">
        <v>21</v>
      </c>
      <c r="C8706" s="2" t="s">
        <v>4</v>
      </c>
      <c r="D8706" s="4">
        <v>43464</v>
      </c>
      <c r="E8706" s="4">
        <v>43577</v>
      </c>
      <c r="F8706" s="2">
        <f t="shared" si="1353"/>
        <v>2019</v>
      </c>
      <c r="G8706" s="2">
        <f t="shared" si="1354"/>
        <v>4</v>
      </c>
      <c r="H8706" s="2">
        <f t="shared" si="1355"/>
        <v>22</v>
      </c>
      <c r="I8706" s="2" t="str">
        <f t="shared" si="1356"/>
        <v>Abril</v>
      </c>
      <c r="L8706" s="2" t="str">
        <f t="shared" si="1352"/>
        <v>Índices y tasasÍndice de precios de la vivienda usada IPVU (trimestral)Trimestral4355543665</v>
      </c>
    </row>
    <row r="8707" spans="1:12" s="7" customFormat="1" ht="15.95" customHeight="1" x14ac:dyDescent="0.2">
      <c r="A8707" s="2" t="s">
        <v>20</v>
      </c>
      <c r="B8707" s="2" t="s">
        <v>21</v>
      </c>
      <c r="C8707" s="2" t="s">
        <v>4</v>
      </c>
      <c r="D8707" s="4">
        <v>43555</v>
      </c>
      <c r="E8707" s="4">
        <v>43665</v>
      </c>
      <c r="F8707" s="2">
        <f t="shared" si="1353"/>
        <v>2019</v>
      </c>
      <c r="G8707" s="2">
        <f t="shared" si="1354"/>
        <v>7</v>
      </c>
      <c r="H8707" s="2">
        <f t="shared" si="1355"/>
        <v>19</v>
      </c>
      <c r="I8707" s="2" t="str">
        <f t="shared" si="1356"/>
        <v>Julio</v>
      </c>
      <c r="L8707" s="2" t="str">
        <f t="shared" si="1352"/>
        <v>Índices y tasasÍndice de precios de la vivienda usada IPVU (trimestral)Trimestral4364643756</v>
      </c>
    </row>
    <row r="8708" spans="1:12" s="7" customFormat="1" ht="15.95" customHeight="1" x14ac:dyDescent="0.2">
      <c r="A8708" s="2" t="s">
        <v>20</v>
      </c>
      <c r="B8708" s="2" t="s">
        <v>21</v>
      </c>
      <c r="C8708" s="2" t="s">
        <v>4</v>
      </c>
      <c r="D8708" s="4">
        <v>43646</v>
      </c>
      <c r="E8708" s="4">
        <v>43756</v>
      </c>
      <c r="F8708" s="2">
        <f t="shared" si="1353"/>
        <v>2019</v>
      </c>
      <c r="G8708" s="2">
        <f t="shared" si="1354"/>
        <v>10</v>
      </c>
      <c r="H8708" s="2">
        <f t="shared" si="1355"/>
        <v>18</v>
      </c>
      <c r="I8708" s="2" t="str">
        <f t="shared" si="1356"/>
        <v>Octubre</v>
      </c>
      <c r="L8708" s="2" t="str">
        <f t="shared" si="1352"/>
        <v>Índices y tasasÍndice de precios de la vivienda usada IPVU (trimestral)Trimestral4373843848</v>
      </c>
    </row>
    <row r="8709" spans="1:12" s="7" customFormat="1" ht="15.95" customHeight="1" x14ac:dyDescent="0.2">
      <c r="A8709" s="2" t="s">
        <v>20</v>
      </c>
      <c r="B8709" s="2" t="s">
        <v>21</v>
      </c>
      <c r="C8709" s="2" t="s">
        <v>4</v>
      </c>
      <c r="D8709" s="4">
        <v>43738</v>
      </c>
      <c r="E8709" s="4">
        <v>43848</v>
      </c>
      <c r="F8709" s="2">
        <f t="shared" si="1353"/>
        <v>2020</v>
      </c>
      <c r="G8709" s="2">
        <f t="shared" si="1354"/>
        <v>1</v>
      </c>
      <c r="H8709" s="2">
        <f t="shared" si="1355"/>
        <v>18</v>
      </c>
      <c r="I8709" s="2" t="str">
        <f t="shared" si="1356"/>
        <v>Enero</v>
      </c>
      <c r="L8709" s="2" t="str">
        <f t="shared" si="1352"/>
        <v>Índices y tasasÍndice de precios de la vivienda usada IPVU (trimestral)Trimestral4383043943</v>
      </c>
    </row>
    <row r="8710" spans="1:12" s="7" customFormat="1" ht="15.95" customHeight="1" x14ac:dyDescent="0.2">
      <c r="A8710" s="2" t="s">
        <v>20</v>
      </c>
      <c r="B8710" s="2" t="s">
        <v>21</v>
      </c>
      <c r="C8710" s="2" t="s">
        <v>4</v>
      </c>
      <c r="D8710" s="4">
        <v>43830</v>
      </c>
      <c r="E8710" s="4">
        <v>43943</v>
      </c>
      <c r="F8710" s="2">
        <f t="shared" si="1353"/>
        <v>2020</v>
      </c>
      <c r="G8710" s="2">
        <f t="shared" si="1354"/>
        <v>4</v>
      </c>
      <c r="H8710" s="2">
        <f t="shared" si="1355"/>
        <v>22</v>
      </c>
      <c r="I8710" s="2" t="str">
        <f t="shared" si="1356"/>
        <v>Abril</v>
      </c>
      <c r="L8710" s="2" t="str">
        <f t="shared" si="1352"/>
        <v>Índices y tasasÍndice de precios de la vivienda usada IPVU (trimestral)Trimestral4392144029</v>
      </c>
    </row>
    <row r="8711" spans="1:12" s="7" customFormat="1" ht="15.95" customHeight="1" x14ac:dyDescent="0.2">
      <c r="A8711" s="2" t="s">
        <v>20</v>
      </c>
      <c r="B8711" s="2" t="s">
        <v>21</v>
      </c>
      <c r="C8711" s="2" t="s">
        <v>4</v>
      </c>
      <c r="D8711" s="4">
        <v>43921</v>
      </c>
      <c r="E8711" s="4">
        <v>44029</v>
      </c>
      <c r="F8711" s="2">
        <f t="shared" si="1353"/>
        <v>2020</v>
      </c>
      <c r="G8711" s="2">
        <f t="shared" si="1354"/>
        <v>7</v>
      </c>
      <c r="H8711" s="2">
        <f t="shared" si="1355"/>
        <v>17</v>
      </c>
      <c r="I8711" s="2" t="str">
        <f t="shared" si="1356"/>
        <v>Julio</v>
      </c>
      <c r="L8711" s="2" t="str">
        <f t="shared" si="1352"/>
        <v>Índices y tasasÍndice de precios de la vivienda usada IPVU (trimestral)Trimestral4401244120</v>
      </c>
    </row>
    <row r="8712" spans="1:12" s="7" customFormat="1" ht="15.95" customHeight="1" x14ac:dyDescent="0.2">
      <c r="A8712" s="2" t="s">
        <v>20</v>
      </c>
      <c r="B8712" s="2" t="s">
        <v>21</v>
      </c>
      <c r="C8712" s="2" t="s">
        <v>4</v>
      </c>
      <c r="D8712" s="4">
        <v>44012</v>
      </c>
      <c r="E8712" s="4">
        <v>44120</v>
      </c>
      <c r="F8712" s="2">
        <f t="shared" si="1353"/>
        <v>2020</v>
      </c>
      <c r="G8712" s="2">
        <f t="shared" si="1354"/>
        <v>10</v>
      </c>
      <c r="H8712" s="2">
        <f t="shared" si="1355"/>
        <v>16</v>
      </c>
      <c r="I8712" s="2" t="str">
        <f t="shared" si="1356"/>
        <v>Octubre</v>
      </c>
      <c r="L8712" s="2" t="str">
        <f t="shared" si="1352"/>
        <v>Índices y tasasÍndice de precios de la vivienda usada IPVU (trimestral)Trimestral4410444211</v>
      </c>
    </row>
    <row r="8713" spans="1:12" s="7" customFormat="1" ht="15.95" customHeight="1" x14ac:dyDescent="0.2">
      <c r="A8713" s="2" t="s">
        <v>20</v>
      </c>
      <c r="B8713" s="2" t="s">
        <v>21</v>
      </c>
      <c r="C8713" s="2" t="s">
        <v>4</v>
      </c>
      <c r="D8713" s="4">
        <v>44104</v>
      </c>
      <c r="E8713" s="4">
        <v>44211</v>
      </c>
      <c r="F8713" s="2">
        <f t="shared" si="1353"/>
        <v>2021</v>
      </c>
      <c r="G8713" s="2">
        <f t="shared" si="1354"/>
        <v>1</v>
      </c>
      <c r="H8713" s="2">
        <f t="shared" si="1355"/>
        <v>15</v>
      </c>
      <c r="I8713" s="2" t="str">
        <f t="shared" si="1356"/>
        <v>Enero</v>
      </c>
      <c r="L8713" s="2" t="str">
        <f t="shared" si="1352"/>
        <v>Índices y tasasÍndice de precios de la vivienda usada IPVU (trimestral)Trimestral4419644302</v>
      </c>
    </row>
    <row r="8714" spans="1:12" s="7" customFormat="1" ht="15.95" customHeight="1" x14ac:dyDescent="0.2">
      <c r="A8714" s="2" t="s">
        <v>20</v>
      </c>
      <c r="B8714" s="2" t="s">
        <v>21</v>
      </c>
      <c r="C8714" s="2" t="s">
        <v>4</v>
      </c>
      <c r="D8714" s="4">
        <v>44196</v>
      </c>
      <c r="E8714" s="4">
        <v>44302</v>
      </c>
      <c r="F8714" s="2">
        <f t="shared" si="1353"/>
        <v>2021</v>
      </c>
      <c r="G8714" s="2">
        <f t="shared" si="1354"/>
        <v>4</v>
      </c>
      <c r="H8714" s="2">
        <f t="shared" si="1355"/>
        <v>16</v>
      </c>
      <c r="I8714" s="2" t="str">
        <f t="shared" si="1356"/>
        <v>Abril</v>
      </c>
      <c r="L8714" s="2" t="str">
        <f t="shared" si="1352"/>
        <v>Índices y tasasÍndice de precios de la vivienda usada IPVU (trimestral)Trimestral4428644393</v>
      </c>
    </row>
    <row r="8715" spans="1:12" s="7" customFormat="1" ht="15.95" customHeight="1" x14ac:dyDescent="0.2">
      <c r="A8715" s="2" t="s">
        <v>20</v>
      </c>
      <c r="B8715" s="2" t="s">
        <v>21</v>
      </c>
      <c r="C8715" s="2" t="s">
        <v>4</v>
      </c>
      <c r="D8715" s="4">
        <v>44286</v>
      </c>
      <c r="E8715" s="4">
        <v>44393</v>
      </c>
      <c r="F8715" s="2">
        <f t="shared" si="1353"/>
        <v>2021</v>
      </c>
      <c r="G8715" s="2">
        <f t="shared" si="1354"/>
        <v>7</v>
      </c>
      <c r="H8715" s="2">
        <f t="shared" si="1355"/>
        <v>16</v>
      </c>
      <c r="I8715" s="2" t="str">
        <f t="shared" si="1356"/>
        <v>Julio</v>
      </c>
      <c r="L8715" s="2" t="str">
        <f t="shared" si="1352"/>
        <v>Índices y tasasÍndice de precios de la vivienda usada IPVU (trimestral)Trimestral4437744484</v>
      </c>
    </row>
    <row r="8716" spans="1:12" s="7" customFormat="1" ht="15.95" customHeight="1" x14ac:dyDescent="0.2">
      <c r="A8716" s="2" t="s">
        <v>20</v>
      </c>
      <c r="B8716" s="2" t="s">
        <v>21</v>
      </c>
      <c r="C8716" s="2" t="s">
        <v>4</v>
      </c>
      <c r="D8716" s="4">
        <v>44377</v>
      </c>
      <c r="E8716" s="4">
        <v>44484</v>
      </c>
      <c r="F8716" s="2">
        <f t="shared" si="1353"/>
        <v>2021</v>
      </c>
      <c r="G8716" s="2">
        <f t="shared" si="1354"/>
        <v>10</v>
      </c>
      <c r="H8716" s="2">
        <f t="shared" si="1355"/>
        <v>15</v>
      </c>
      <c r="I8716" s="2" t="str">
        <f t="shared" si="1356"/>
        <v>Octubre</v>
      </c>
      <c r="L8716" s="2" t="str">
        <f t="shared" si="1352"/>
        <v>Índices y tasasÍndice de precios de la vivienda usada IPVU (trimestral)Trimestral4446944575</v>
      </c>
    </row>
    <row r="8717" spans="1:12" s="7" customFormat="1" ht="15.95" customHeight="1" x14ac:dyDescent="0.2">
      <c r="A8717" s="2" t="s">
        <v>20</v>
      </c>
      <c r="B8717" s="2" t="s">
        <v>21</v>
      </c>
      <c r="C8717" s="2" t="s">
        <v>4</v>
      </c>
      <c r="D8717" s="4">
        <v>44469</v>
      </c>
      <c r="E8717" s="4">
        <v>44575</v>
      </c>
      <c r="F8717" s="2">
        <f t="shared" si="1353"/>
        <v>2022</v>
      </c>
      <c r="G8717" s="2">
        <f t="shared" si="1354"/>
        <v>1</v>
      </c>
      <c r="H8717" s="2">
        <f t="shared" si="1355"/>
        <v>14</v>
      </c>
      <c r="I8717" s="2" t="str">
        <f t="shared" si="1356"/>
        <v>Enero</v>
      </c>
      <c r="L8717" s="2" t="str">
        <f t="shared" si="1352"/>
        <v>Índices y tasasÍndice de precios de la vivienda usada IPVU (trimestral)Trimestral4456144666</v>
      </c>
    </row>
    <row r="8718" spans="1:12" s="7" customFormat="1" ht="15.95" customHeight="1" x14ac:dyDescent="0.2">
      <c r="A8718" s="2" t="s">
        <v>20</v>
      </c>
      <c r="B8718" s="2" t="s">
        <v>21</v>
      </c>
      <c r="C8718" s="2" t="s">
        <v>4</v>
      </c>
      <c r="D8718" s="4">
        <v>44561</v>
      </c>
      <c r="E8718" s="4">
        <v>44666</v>
      </c>
      <c r="F8718" s="2">
        <f t="shared" si="1353"/>
        <v>2022</v>
      </c>
      <c r="G8718" s="2">
        <f t="shared" si="1354"/>
        <v>4</v>
      </c>
      <c r="H8718" s="2">
        <f t="shared" si="1355"/>
        <v>15</v>
      </c>
      <c r="I8718" s="2" t="str">
        <f t="shared" si="1356"/>
        <v>Abril</v>
      </c>
      <c r="L8718" s="2" t="str">
        <f t="shared" si="1352"/>
        <v>Índices y tasasÍndice de precios de la vivienda usada IPVU (trimestral)Trimestral4465144757</v>
      </c>
    </row>
    <row r="8719" spans="1:12" s="7" customFormat="1" ht="15.95" customHeight="1" x14ac:dyDescent="0.2">
      <c r="A8719" s="2" t="s">
        <v>20</v>
      </c>
      <c r="B8719" s="2" t="s">
        <v>21</v>
      </c>
      <c r="C8719" s="2" t="s">
        <v>4</v>
      </c>
      <c r="D8719" s="4">
        <v>44651</v>
      </c>
      <c r="E8719" s="4">
        <v>44757</v>
      </c>
      <c r="F8719" s="2">
        <f t="shared" si="1353"/>
        <v>2022</v>
      </c>
      <c r="G8719" s="2">
        <f t="shared" si="1354"/>
        <v>7</v>
      </c>
      <c r="H8719" s="2">
        <f t="shared" si="1355"/>
        <v>15</v>
      </c>
      <c r="I8719" s="2" t="str">
        <f t="shared" si="1356"/>
        <v>Julio</v>
      </c>
      <c r="L8719" s="2" t="str">
        <f t="shared" si="1352"/>
        <v>Índices y tasasÍndice de precios de la vivienda usada IPVU (trimestral)Trimestral4474244848</v>
      </c>
    </row>
    <row r="8720" spans="1:12" s="7" customFormat="1" ht="15.95" customHeight="1" x14ac:dyDescent="0.2">
      <c r="A8720" s="2" t="s">
        <v>20</v>
      </c>
      <c r="B8720" s="2" t="s">
        <v>21</v>
      </c>
      <c r="C8720" s="2" t="s">
        <v>4</v>
      </c>
      <c r="D8720" s="4">
        <v>44742</v>
      </c>
      <c r="E8720" s="4">
        <v>44848</v>
      </c>
      <c r="F8720" s="2">
        <f t="shared" si="1353"/>
        <v>2022</v>
      </c>
      <c r="G8720" s="2">
        <f t="shared" si="1354"/>
        <v>10</v>
      </c>
      <c r="H8720" s="2">
        <f t="shared" si="1355"/>
        <v>14</v>
      </c>
      <c r="I8720" s="2" t="str">
        <f t="shared" si="1356"/>
        <v>Octubre</v>
      </c>
      <c r="L8720" s="2" t="str">
        <f t="shared" si="1352"/>
        <v>Índices y tasasÍndice de precios de la vivienda usada IPVU (trimestral)Trimestral4483444939</v>
      </c>
    </row>
    <row r="8721" spans="1:12" s="7" customFormat="1" ht="15.95" customHeight="1" x14ac:dyDescent="0.2">
      <c r="A8721" s="7" t="s">
        <v>20</v>
      </c>
      <c r="B8721" s="7" t="s">
        <v>21</v>
      </c>
      <c r="C8721" s="7" t="s">
        <v>4</v>
      </c>
      <c r="D8721" s="3">
        <v>44834</v>
      </c>
      <c r="E8721" s="3">
        <v>44939</v>
      </c>
      <c r="F8721" s="2">
        <f t="shared" si="1353"/>
        <v>2023</v>
      </c>
      <c r="G8721" s="2">
        <f t="shared" si="1354"/>
        <v>1</v>
      </c>
      <c r="H8721" s="2">
        <f t="shared" si="1355"/>
        <v>13</v>
      </c>
      <c r="I8721" s="2" t="str">
        <f t="shared" si="1356"/>
        <v>Enero</v>
      </c>
      <c r="L8721" s="2" t="str">
        <f t="shared" si="1352"/>
        <v>Índices y tasasÍndice de precios de la vivienda usada IPVU (trimestral)Trimestral4492645030</v>
      </c>
    </row>
    <row r="8722" spans="1:12" s="7" customFormat="1" ht="15.95" customHeight="1" x14ac:dyDescent="0.2">
      <c r="A8722" s="13" t="s">
        <v>20</v>
      </c>
      <c r="B8722" s="13" t="s">
        <v>21</v>
      </c>
      <c r="C8722" s="13" t="s">
        <v>4</v>
      </c>
      <c r="D8722" s="15">
        <v>44926</v>
      </c>
      <c r="E8722" s="15">
        <v>45030</v>
      </c>
      <c r="F8722" s="2">
        <f t="shared" si="1353"/>
        <v>2023</v>
      </c>
      <c r="G8722" s="2">
        <f t="shared" si="1354"/>
        <v>4</v>
      </c>
      <c r="H8722" s="2">
        <f t="shared" si="1355"/>
        <v>14</v>
      </c>
      <c r="I8722" s="2" t="str">
        <f t="shared" si="1356"/>
        <v>Abril</v>
      </c>
      <c r="L8722" s="2" t="str">
        <f t="shared" si="1352"/>
        <v>Índices y tasasÍndice de precios de la vivienda usada IPVU (trimestral)Trimestral4501645121</v>
      </c>
    </row>
    <row r="8723" spans="1:12" s="7" customFormat="1" ht="15.95" customHeight="1" x14ac:dyDescent="0.2">
      <c r="A8723" s="13" t="s">
        <v>20</v>
      </c>
      <c r="B8723" s="13" t="s">
        <v>21</v>
      </c>
      <c r="C8723" s="13" t="s">
        <v>4</v>
      </c>
      <c r="D8723" s="15">
        <v>45016</v>
      </c>
      <c r="E8723" s="15">
        <v>45121</v>
      </c>
      <c r="F8723" s="2">
        <f t="shared" si="1353"/>
        <v>2023</v>
      </c>
      <c r="G8723" s="2">
        <f t="shared" si="1354"/>
        <v>7</v>
      </c>
      <c r="H8723" s="2">
        <f t="shared" si="1355"/>
        <v>14</v>
      </c>
      <c r="I8723" s="2" t="str">
        <f t="shared" si="1356"/>
        <v>Julio</v>
      </c>
      <c r="L8723" s="2" t="str">
        <f t="shared" si="1352"/>
        <v>Índices y tasasÍndice de precios de la vivienda usada IPVU (trimestral)Trimestral4510745212</v>
      </c>
    </row>
    <row r="8724" spans="1:12" s="7" customFormat="1" ht="15.95" customHeight="1" x14ac:dyDescent="0.2">
      <c r="A8724" s="13" t="s">
        <v>20</v>
      </c>
      <c r="B8724" s="13" t="s">
        <v>21</v>
      </c>
      <c r="C8724" s="13" t="s">
        <v>4</v>
      </c>
      <c r="D8724" s="15">
        <v>45107</v>
      </c>
      <c r="E8724" s="15">
        <v>45212</v>
      </c>
      <c r="F8724" s="2">
        <f t="shared" si="1353"/>
        <v>2023</v>
      </c>
      <c r="G8724" s="2">
        <f t="shared" si="1354"/>
        <v>10</v>
      </c>
      <c r="H8724" s="2">
        <f t="shared" si="1355"/>
        <v>13</v>
      </c>
      <c r="I8724" s="2" t="str">
        <f t="shared" si="1356"/>
        <v>Octubre</v>
      </c>
      <c r="L8724" s="2" t="str">
        <f t="shared" si="1352"/>
        <v>Índices y tasasÍndice de precios de la vivienda usada IPVU (trimestral)Trimestral4519945303</v>
      </c>
    </row>
    <row r="8725" spans="1:12" s="7" customFormat="1" ht="15.95" customHeight="1" x14ac:dyDescent="0.2">
      <c r="A8725" s="13" t="s">
        <v>20</v>
      </c>
      <c r="B8725" s="13" t="s">
        <v>21</v>
      </c>
      <c r="C8725" s="13" t="s">
        <v>4</v>
      </c>
      <c r="D8725" s="15">
        <v>45199</v>
      </c>
      <c r="E8725" s="15">
        <v>45303</v>
      </c>
      <c r="F8725" s="2">
        <f t="shared" si="1353"/>
        <v>2024</v>
      </c>
      <c r="G8725" s="2">
        <f t="shared" si="1354"/>
        <v>1</v>
      </c>
      <c r="H8725" s="2">
        <f t="shared" si="1355"/>
        <v>12</v>
      </c>
      <c r="I8725" s="2" t="str">
        <f t="shared" si="1356"/>
        <v>Enero</v>
      </c>
      <c r="L8725" s="2" t="str">
        <f t="shared" si="1352"/>
        <v>Índices y tasasÍndice de precios de la vivienda usada IPVU (trimestral)Trimestral4529145394</v>
      </c>
    </row>
    <row r="8726" spans="1:12" s="7" customFormat="1" ht="15.95" customHeight="1" x14ac:dyDescent="0.2">
      <c r="A8726" s="13" t="s">
        <v>20</v>
      </c>
      <c r="B8726" s="13" t="s">
        <v>21</v>
      </c>
      <c r="C8726" s="13" t="s">
        <v>4</v>
      </c>
      <c r="D8726" s="15">
        <v>45291</v>
      </c>
      <c r="E8726" s="15">
        <v>45394</v>
      </c>
      <c r="F8726" s="2">
        <f t="shared" si="1353"/>
        <v>2024</v>
      </c>
      <c r="G8726" s="2">
        <f t="shared" si="1354"/>
        <v>4</v>
      </c>
      <c r="H8726" s="2">
        <f t="shared" si="1355"/>
        <v>12</v>
      </c>
      <c r="I8726" s="2" t="str">
        <f t="shared" si="1356"/>
        <v>Abril</v>
      </c>
      <c r="L8726" s="2" t="str">
        <f t="shared" si="1352"/>
        <v>Índices y tasasÍndice de precios de la vivienda usada IPVU (trimestral)Trimestral4538245485</v>
      </c>
    </row>
    <row r="8727" spans="1:12" s="7" customFormat="1" ht="15.95" customHeight="1" x14ac:dyDescent="0.2">
      <c r="A8727" s="13" t="s">
        <v>20</v>
      </c>
      <c r="B8727" s="13" t="s">
        <v>21</v>
      </c>
      <c r="C8727" s="13" t="s">
        <v>4</v>
      </c>
      <c r="D8727" s="15">
        <v>45382</v>
      </c>
      <c r="E8727" s="15">
        <v>45485</v>
      </c>
      <c r="F8727" s="2">
        <f t="shared" si="1353"/>
        <v>2024</v>
      </c>
      <c r="G8727" s="2">
        <f t="shared" si="1354"/>
        <v>7</v>
      </c>
      <c r="H8727" s="2">
        <f t="shared" si="1355"/>
        <v>12</v>
      </c>
      <c r="I8727" s="2" t="str">
        <f t="shared" si="1356"/>
        <v>Julio</v>
      </c>
      <c r="L8727" s="2" t="str">
        <f t="shared" si="1352"/>
        <v>Índices y tasasÍndice de precios de la vivienda usada IPVU (trimestral)Trimestral4547345576</v>
      </c>
    </row>
    <row r="8728" spans="1:12" s="7" customFormat="1" ht="15.95" customHeight="1" x14ac:dyDescent="0.2">
      <c r="A8728" s="13" t="s">
        <v>20</v>
      </c>
      <c r="B8728" s="13" t="s">
        <v>21</v>
      </c>
      <c r="C8728" s="13" t="s">
        <v>4</v>
      </c>
      <c r="D8728" s="15">
        <v>45473</v>
      </c>
      <c r="E8728" s="15">
        <v>45576</v>
      </c>
      <c r="F8728" s="2">
        <f t="shared" si="1353"/>
        <v>2024</v>
      </c>
      <c r="G8728" s="2">
        <f t="shared" si="1354"/>
        <v>10</v>
      </c>
      <c r="H8728" s="2">
        <f t="shared" si="1355"/>
        <v>11</v>
      </c>
      <c r="I8728" s="2" t="str">
        <f t="shared" si="1356"/>
        <v>Octubre</v>
      </c>
      <c r="L8728" s="2" t="str">
        <f>CONCATENATE(A8731,B8731,C8731,D8731,E8731,)</f>
        <v>Índices y tasasTasa interbancaria TIBDiario4200442006</v>
      </c>
    </row>
    <row r="8729" spans="1:12" s="7" customFormat="1" ht="15.95" customHeight="1" x14ac:dyDescent="0.2">
      <c r="A8729" s="24" t="s">
        <v>20</v>
      </c>
      <c r="B8729" s="24" t="s">
        <v>21</v>
      </c>
      <c r="C8729" s="24" t="s">
        <v>4</v>
      </c>
      <c r="D8729" s="25">
        <v>45565</v>
      </c>
      <c r="E8729" s="25">
        <v>45667</v>
      </c>
      <c r="F8729" s="2">
        <f t="shared" ref="F8729" si="1357">YEAR(E8729)</f>
        <v>2025</v>
      </c>
      <c r="G8729" s="2">
        <f t="shared" ref="G8729" si="1358">MONTH(E8729)</f>
        <v>1</v>
      </c>
      <c r="H8729" s="2">
        <f t="shared" ref="H8729" si="1359">DAY(E8729)</f>
        <v>10</v>
      </c>
      <c r="I8729" s="2" t="str">
        <f t="shared" ref="I8729" si="1360">CHOOSE(G8729,"Enero","Febrero","Marzo","Abril","Mayo","Junio","Julio","Agosto","Septiembre","Octubre","Noviembre","Diciembre")</f>
        <v>Enero</v>
      </c>
      <c r="L8729" s="2" t="str">
        <f>CONCATENATE(A8732,B8732,C8732,D8732,E8732,)</f>
        <v>Índices y tasasTasa interbancaria TIBDiario4200642009</v>
      </c>
    </row>
    <row r="8730" spans="1:12" s="7" customFormat="1" ht="15.95" customHeight="1" x14ac:dyDescent="0.2">
      <c r="A8730" s="24" t="s">
        <v>20</v>
      </c>
      <c r="B8730" s="24" t="s">
        <v>21</v>
      </c>
      <c r="C8730" s="24" t="s">
        <v>4</v>
      </c>
      <c r="D8730" s="25">
        <v>45657</v>
      </c>
      <c r="E8730" s="25">
        <v>45758</v>
      </c>
      <c r="F8730" s="2">
        <f t="shared" ref="F8730" si="1361">YEAR(E8730)</f>
        <v>2025</v>
      </c>
      <c r="G8730" s="2">
        <f t="shared" ref="G8730" si="1362">MONTH(E8730)</f>
        <v>4</v>
      </c>
      <c r="H8730" s="2">
        <f t="shared" ref="H8730" si="1363">DAY(E8730)</f>
        <v>11</v>
      </c>
      <c r="I8730" s="2" t="str">
        <f t="shared" ref="I8730" si="1364">CHOOSE(G8730,"Enero","Febrero","Marzo","Abril","Mayo","Junio","Julio","Agosto","Septiembre","Octubre","Noviembre","Diciembre")</f>
        <v>Abril</v>
      </c>
      <c r="L8730" s="2" t="str">
        <f>CONCATENATE(A8733,B8733,C8733,D8733,E8733,)</f>
        <v>Índices y tasasTasa interbancaria TIBDiario4200942010</v>
      </c>
    </row>
    <row r="8731" spans="1:12" s="7" customFormat="1" ht="15.95" customHeight="1" x14ac:dyDescent="0.2">
      <c r="A8731" s="2" t="s">
        <v>20</v>
      </c>
      <c r="B8731" s="2" t="s">
        <v>31</v>
      </c>
      <c r="C8731" s="2" t="s">
        <v>26</v>
      </c>
      <c r="D8731" s="4">
        <v>42004</v>
      </c>
      <c r="E8731" s="4">
        <v>42006</v>
      </c>
      <c r="F8731" s="2">
        <f t="shared" ref="F8731:F8794" si="1365">YEAR(E8731)</f>
        <v>2015</v>
      </c>
      <c r="G8731" s="2">
        <f t="shared" ref="G8731:G8794" si="1366">MONTH(E8731)</f>
        <v>1</v>
      </c>
      <c r="H8731" s="2">
        <f t="shared" ref="H8731:H8794" si="1367">DAY(E8731)</f>
        <v>2</v>
      </c>
      <c r="I8731" s="2" t="str">
        <f t="shared" si="1356"/>
        <v>Enero</v>
      </c>
      <c r="L8731" s="2" t="str">
        <f t="shared" ref="L8731:L8794" si="1368">CONCATENATE(A8732,B8732,C8732,D8732,E8732,)</f>
        <v>Índices y tasasTasa interbancaria TIBDiario4200642009</v>
      </c>
    </row>
    <row r="8732" spans="1:12" s="7" customFormat="1" ht="15.95" customHeight="1" x14ac:dyDescent="0.2">
      <c r="A8732" s="2" t="s">
        <v>20</v>
      </c>
      <c r="B8732" s="2" t="s">
        <v>31</v>
      </c>
      <c r="C8732" s="2" t="s">
        <v>26</v>
      </c>
      <c r="D8732" s="4">
        <v>42006</v>
      </c>
      <c r="E8732" s="4">
        <v>42009</v>
      </c>
      <c r="F8732" s="2">
        <f t="shared" si="1365"/>
        <v>2015</v>
      </c>
      <c r="G8732" s="2">
        <f t="shared" si="1366"/>
        <v>1</v>
      </c>
      <c r="H8732" s="2">
        <f t="shared" si="1367"/>
        <v>5</v>
      </c>
      <c r="I8732" s="2" t="str">
        <f t="shared" si="1356"/>
        <v>Enero</v>
      </c>
      <c r="L8732" s="2" t="str">
        <f t="shared" si="1368"/>
        <v>Índices y tasasTasa interbancaria TIBDiario4200942010</v>
      </c>
    </row>
    <row r="8733" spans="1:12" s="7" customFormat="1" ht="15.95" customHeight="1" x14ac:dyDescent="0.2">
      <c r="A8733" s="2" t="s">
        <v>20</v>
      </c>
      <c r="B8733" s="2" t="s">
        <v>31</v>
      </c>
      <c r="C8733" s="2" t="s">
        <v>26</v>
      </c>
      <c r="D8733" s="4">
        <v>42009</v>
      </c>
      <c r="E8733" s="4">
        <v>42010</v>
      </c>
      <c r="F8733" s="2">
        <f t="shared" si="1365"/>
        <v>2015</v>
      </c>
      <c r="G8733" s="2">
        <f t="shared" si="1366"/>
        <v>1</v>
      </c>
      <c r="H8733" s="2">
        <f t="shared" si="1367"/>
        <v>6</v>
      </c>
      <c r="I8733" s="2" t="str">
        <f t="shared" si="1356"/>
        <v>Enero</v>
      </c>
      <c r="L8733" s="2" t="str">
        <f t="shared" si="1368"/>
        <v>Índices y tasasTasa interbancaria TIBDiario4201042011</v>
      </c>
    </row>
    <row r="8734" spans="1:12" s="7" customFormat="1" ht="15.95" customHeight="1" x14ac:dyDescent="0.2">
      <c r="A8734" s="2" t="s">
        <v>20</v>
      </c>
      <c r="B8734" s="2" t="s">
        <v>31</v>
      </c>
      <c r="C8734" s="2" t="s">
        <v>26</v>
      </c>
      <c r="D8734" s="4">
        <v>42010</v>
      </c>
      <c r="E8734" s="4">
        <v>42011</v>
      </c>
      <c r="F8734" s="2">
        <f t="shared" si="1365"/>
        <v>2015</v>
      </c>
      <c r="G8734" s="2">
        <f t="shared" si="1366"/>
        <v>1</v>
      </c>
      <c r="H8734" s="2">
        <f t="shared" si="1367"/>
        <v>7</v>
      </c>
      <c r="I8734" s="2" t="str">
        <f t="shared" si="1356"/>
        <v>Enero</v>
      </c>
      <c r="L8734" s="2" t="str">
        <f t="shared" si="1368"/>
        <v>Índices y tasasTasa interbancaria TIBDiario4201142012</v>
      </c>
    </row>
    <row r="8735" spans="1:12" s="7" customFormat="1" ht="15.95" customHeight="1" x14ac:dyDescent="0.2">
      <c r="A8735" s="2" t="s">
        <v>20</v>
      </c>
      <c r="B8735" s="2" t="s">
        <v>31</v>
      </c>
      <c r="C8735" s="2" t="s">
        <v>26</v>
      </c>
      <c r="D8735" s="4">
        <v>42011</v>
      </c>
      <c r="E8735" s="4">
        <v>42012</v>
      </c>
      <c r="F8735" s="2">
        <f t="shared" si="1365"/>
        <v>2015</v>
      </c>
      <c r="G8735" s="2">
        <f t="shared" si="1366"/>
        <v>1</v>
      </c>
      <c r="H8735" s="2">
        <f t="shared" si="1367"/>
        <v>8</v>
      </c>
      <c r="I8735" s="2" t="str">
        <f t="shared" si="1356"/>
        <v>Enero</v>
      </c>
      <c r="L8735" s="2" t="str">
        <f t="shared" si="1368"/>
        <v>Índices y tasasTasa interbancaria TIBDiario4201242013</v>
      </c>
    </row>
    <row r="8736" spans="1:12" s="7" customFormat="1" ht="15.95" customHeight="1" x14ac:dyDescent="0.2">
      <c r="A8736" s="2" t="s">
        <v>20</v>
      </c>
      <c r="B8736" s="2" t="s">
        <v>31</v>
      </c>
      <c r="C8736" s="2" t="s">
        <v>26</v>
      </c>
      <c r="D8736" s="4">
        <v>42012</v>
      </c>
      <c r="E8736" s="4">
        <v>42013</v>
      </c>
      <c r="F8736" s="2">
        <f t="shared" si="1365"/>
        <v>2015</v>
      </c>
      <c r="G8736" s="2">
        <f t="shared" si="1366"/>
        <v>1</v>
      </c>
      <c r="H8736" s="2">
        <f t="shared" si="1367"/>
        <v>9</v>
      </c>
      <c r="I8736" s="2" t="str">
        <f t="shared" si="1356"/>
        <v>Enero</v>
      </c>
      <c r="L8736" s="2" t="str">
        <f t="shared" si="1368"/>
        <v>Índices y tasasTasa interbancaria TIBDiario4201342017</v>
      </c>
    </row>
    <row r="8737" spans="1:12" s="7" customFormat="1" ht="15.95" customHeight="1" x14ac:dyDescent="0.2">
      <c r="A8737" s="2" t="s">
        <v>20</v>
      </c>
      <c r="B8737" s="2" t="s">
        <v>31</v>
      </c>
      <c r="C8737" s="2" t="s">
        <v>26</v>
      </c>
      <c r="D8737" s="4">
        <v>42013</v>
      </c>
      <c r="E8737" s="4">
        <v>42017</v>
      </c>
      <c r="F8737" s="2">
        <f t="shared" si="1365"/>
        <v>2015</v>
      </c>
      <c r="G8737" s="2">
        <f t="shared" si="1366"/>
        <v>1</v>
      </c>
      <c r="H8737" s="2">
        <f t="shared" si="1367"/>
        <v>13</v>
      </c>
      <c r="I8737" s="2" t="str">
        <f t="shared" si="1356"/>
        <v>Enero</v>
      </c>
      <c r="L8737" s="2" t="str">
        <f t="shared" si="1368"/>
        <v>Índices y tasasTasa interbancaria TIBDiario4201742018</v>
      </c>
    </row>
    <row r="8738" spans="1:12" s="7" customFormat="1" ht="15.95" customHeight="1" x14ac:dyDescent="0.2">
      <c r="A8738" s="2" t="s">
        <v>20</v>
      </c>
      <c r="B8738" s="2" t="s">
        <v>31</v>
      </c>
      <c r="C8738" s="2" t="s">
        <v>26</v>
      </c>
      <c r="D8738" s="4">
        <v>42017</v>
      </c>
      <c r="E8738" s="4">
        <v>42018</v>
      </c>
      <c r="F8738" s="2">
        <f t="shared" si="1365"/>
        <v>2015</v>
      </c>
      <c r="G8738" s="2">
        <f t="shared" si="1366"/>
        <v>1</v>
      </c>
      <c r="H8738" s="2">
        <f t="shared" si="1367"/>
        <v>14</v>
      </c>
      <c r="I8738" s="2" t="str">
        <f t="shared" si="1356"/>
        <v>Enero</v>
      </c>
      <c r="L8738" s="2" t="str">
        <f t="shared" si="1368"/>
        <v>Índices y tasasTasa interbancaria TIBDiario4201842019</v>
      </c>
    </row>
    <row r="8739" spans="1:12" s="7" customFormat="1" ht="15.95" customHeight="1" x14ac:dyDescent="0.2">
      <c r="A8739" s="2" t="s">
        <v>20</v>
      </c>
      <c r="B8739" s="2" t="s">
        <v>31</v>
      </c>
      <c r="C8739" s="2" t="s">
        <v>26</v>
      </c>
      <c r="D8739" s="4">
        <v>42018</v>
      </c>
      <c r="E8739" s="4">
        <v>42019</v>
      </c>
      <c r="F8739" s="2">
        <f t="shared" si="1365"/>
        <v>2015</v>
      </c>
      <c r="G8739" s="2">
        <f t="shared" si="1366"/>
        <v>1</v>
      </c>
      <c r="H8739" s="2">
        <f t="shared" si="1367"/>
        <v>15</v>
      </c>
      <c r="I8739" s="2" t="str">
        <f t="shared" si="1356"/>
        <v>Enero</v>
      </c>
      <c r="L8739" s="2" t="str">
        <f t="shared" si="1368"/>
        <v>Índices y tasasTasa interbancaria TIBDiario4201942020</v>
      </c>
    </row>
    <row r="8740" spans="1:12" s="7" customFormat="1" ht="15.95" customHeight="1" x14ac:dyDescent="0.2">
      <c r="A8740" s="2" t="s">
        <v>20</v>
      </c>
      <c r="B8740" s="2" t="s">
        <v>31</v>
      </c>
      <c r="C8740" s="2" t="s">
        <v>26</v>
      </c>
      <c r="D8740" s="4">
        <v>42019</v>
      </c>
      <c r="E8740" s="4">
        <v>42020</v>
      </c>
      <c r="F8740" s="2">
        <f t="shared" si="1365"/>
        <v>2015</v>
      </c>
      <c r="G8740" s="2">
        <f t="shared" si="1366"/>
        <v>1</v>
      </c>
      <c r="H8740" s="2">
        <f t="shared" si="1367"/>
        <v>16</v>
      </c>
      <c r="I8740" s="2" t="str">
        <f t="shared" si="1356"/>
        <v>Enero</v>
      </c>
      <c r="L8740" s="2" t="str">
        <f t="shared" si="1368"/>
        <v>Índices y tasasTasa interbancaria TIBDiario4202042023</v>
      </c>
    </row>
    <row r="8741" spans="1:12" s="7" customFormat="1" ht="15.95" customHeight="1" x14ac:dyDescent="0.2">
      <c r="A8741" s="2" t="s">
        <v>20</v>
      </c>
      <c r="B8741" s="2" t="s">
        <v>31</v>
      </c>
      <c r="C8741" s="2" t="s">
        <v>26</v>
      </c>
      <c r="D8741" s="4">
        <v>42020</v>
      </c>
      <c r="E8741" s="4">
        <v>42023</v>
      </c>
      <c r="F8741" s="2">
        <f t="shared" si="1365"/>
        <v>2015</v>
      </c>
      <c r="G8741" s="2">
        <f t="shared" si="1366"/>
        <v>1</v>
      </c>
      <c r="H8741" s="2">
        <f t="shared" si="1367"/>
        <v>19</v>
      </c>
      <c r="I8741" s="2" t="str">
        <f t="shared" si="1356"/>
        <v>Enero</v>
      </c>
      <c r="L8741" s="2" t="str">
        <f t="shared" si="1368"/>
        <v>Índices y tasasTasa interbancaria TIBDiario4202342024</v>
      </c>
    </row>
    <row r="8742" spans="1:12" s="7" customFormat="1" ht="15.95" customHeight="1" x14ac:dyDescent="0.2">
      <c r="A8742" s="2" t="s">
        <v>20</v>
      </c>
      <c r="B8742" s="2" t="s">
        <v>31</v>
      </c>
      <c r="C8742" s="2" t="s">
        <v>26</v>
      </c>
      <c r="D8742" s="4">
        <v>42023</v>
      </c>
      <c r="E8742" s="4">
        <v>42024</v>
      </c>
      <c r="F8742" s="2">
        <f t="shared" si="1365"/>
        <v>2015</v>
      </c>
      <c r="G8742" s="2">
        <f t="shared" si="1366"/>
        <v>1</v>
      </c>
      <c r="H8742" s="2">
        <f t="shared" si="1367"/>
        <v>20</v>
      </c>
      <c r="I8742" s="2" t="str">
        <f t="shared" si="1356"/>
        <v>Enero</v>
      </c>
      <c r="L8742" s="2" t="str">
        <f t="shared" si="1368"/>
        <v>Índices y tasasTasa interbancaria TIBDiario4202442025</v>
      </c>
    </row>
    <row r="8743" spans="1:12" s="7" customFormat="1" ht="15.95" customHeight="1" x14ac:dyDescent="0.2">
      <c r="A8743" s="2" t="s">
        <v>20</v>
      </c>
      <c r="B8743" s="2" t="s">
        <v>31</v>
      </c>
      <c r="C8743" s="2" t="s">
        <v>26</v>
      </c>
      <c r="D8743" s="4">
        <v>42024</v>
      </c>
      <c r="E8743" s="4">
        <v>42025</v>
      </c>
      <c r="F8743" s="2">
        <f t="shared" si="1365"/>
        <v>2015</v>
      </c>
      <c r="G8743" s="2">
        <f t="shared" si="1366"/>
        <v>1</v>
      </c>
      <c r="H8743" s="2">
        <f t="shared" si="1367"/>
        <v>21</v>
      </c>
      <c r="I8743" s="2" t="str">
        <f t="shared" si="1356"/>
        <v>Enero</v>
      </c>
      <c r="L8743" s="2" t="str">
        <f t="shared" si="1368"/>
        <v>Índices y tasasTasa interbancaria TIBDiario4202542026</v>
      </c>
    </row>
    <row r="8744" spans="1:12" s="7" customFormat="1" ht="15.95" customHeight="1" x14ac:dyDescent="0.2">
      <c r="A8744" s="2" t="s">
        <v>20</v>
      </c>
      <c r="B8744" s="2" t="s">
        <v>31</v>
      </c>
      <c r="C8744" s="2" t="s">
        <v>26</v>
      </c>
      <c r="D8744" s="4">
        <v>42025</v>
      </c>
      <c r="E8744" s="4">
        <v>42026</v>
      </c>
      <c r="F8744" s="2">
        <f t="shared" si="1365"/>
        <v>2015</v>
      </c>
      <c r="G8744" s="2">
        <f t="shared" si="1366"/>
        <v>1</v>
      </c>
      <c r="H8744" s="2">
        <f t="shared" si="1367"/>
        <v>22</v>
      </c>
      <c r="I8744" s="2" t="str">
        <f t="shared" si="1356"/>
        <v>Enero</v>
      </c>
      <c r="L8744" s="2" t="str">
        <f t="shared" si="1368"/>
        <v>Índices y tasasTasa interbancaria TIBDiario4202642027</v>
      </c>
    </row>
    <row r="8745" spans="1:12" s="7" customFormat="1" ht="15.95" customHeight="1" x14ac:dyDescent="0.2">
      <c r="A8745" s="2" t="s">
        <v>20</v>
      </c>
      <c r="B8745" s="2" t="s">
        <v>31</v>
      </c>
      <c r="C8745" s="2" t="s">
        <v>26</v>
      </c>
      <c r="D8745" s="4">
        <v>42026</v>
      </c>
      <c r="E8745" s="4">
        <v>42027</v>
      </c>
      <c r="F8745" s="2">
        <f t="shared" si="1365"/>
        <v>2015</v>
      </c>
      <c r="G8745" s="2">
        <f t="shared" si="1366"/>
        <v>1</v>
      </c>
      <c r="H8745" s="2">
        <f t="shared" si="1367"/>
        <v>23</v>
      </c>
      <c r="I8745" s="2" t="str">
        <f t="shared" si="1356"/>
        <v>Enero</v>
      </c>
      <c r="L8745" s="2" t="str">
        <f t="shared" si="1368"/>
        <v>Índices y tasasTasa interbancaria TIBDiario4202742030</v>
      </c>
    </row>
    <row r="8746" spans="1:12" s="7" customFormat="1" ht="15.95" customHeight="1" x14ac:dyDescent="0.2">
      <c r="A8746" s="2" t="s">
        <v>20</v>
      </c>
      <c r="B8746" s="2" t="s">
        <v>31</v>
      </c>
      <c r="C8746" s="2" t="s">
        <v>26</v>
      </c>
      <c r="D8746" s="4">
        <v>42027</v>
      </c>
      <c r="E8746" s="4">
        <v>42030</v>
      </c>
      <c r="F8746" s="2">
        <f t="shared" si="1365"/>
        <v>2015</v>
      </c>
      <c r="G8746" s="2">
        <f t="shared" si="1366"/>
        <v>1</v>
      </c>
      <c r="H8746" s="2">
        <f t="shared" si="1367"/>
        <v>26</v>
      </c>
      <c r="I8746" s="2" t="str">
        <f t="shared" si="1356"/>
        <v>Enero</v>
      </c>
      <c r="L8746" s="2" t="str">
        <f t="shared" si="1368"/>
        <v>Índices y tasasTasa interbancaria TIBDiario4203042031</v>
      </c>
    </row>
    <row r="8747" spans="1:12" s="7" customFormat="1" ht="15.95" customHeight="1" x14ac:dyDescent="0.2">
      <c r="A8747" s="2" t="s">
        <v>20</v>
      </c>
      <c r="B8747" s="2" t="s">
        <v>31</v>
      </c>
      <c r="C8747" s="2" t="s">
        <v>26</v>
      </c>
      <c r="D8747" s="4">
        <v>42030</v>
      </c>
      <c r="E8747" s="4">
        <v>42031</v>
      </c>
      <c r="F8747" s="2">
        <f t="shared" si="1365"/>
        <v>2015</v>
      </c>
      <c r="G8747" s="2">
        <f t="shared" si="1366"/>
        <v>1</v>
      </c>
      <c r="H8747" s="2">
        <f t="shared" si="1367"/>
        <v>27</v>
      </c>
      <c r="I8747" s="2" t="str">
        <f t="shared" si="1356"/>
        <v>Enero</v>
      </c>
      <c r="L8747" s="2" t="str">
        <f t="shared" si="1368"/>
        <v>Índices y tasasTasa interbancaria TIBDiario4203142032</v>
      </c>
    </row>
    <row r="8748" spans="1:12" s="7" customFormat="1" ht="15.95" customHeight="1" x14ac:dyDescent="0.2">
      <c r="A8748" s="2" t="s">
        <v>20</v>
      </c>
      <c r="B8748" s="2" t="s">
        <v>31</v>
      </c>
      <c r="C8748" s="2" t="s">
        <v>26</v>
      </c>
      <c r="D8748" s="4">
        <v>42031</v>
      </c>
      <c r="E8748" s="4">
        <v>42032</v>
      </c>
      <c r="F8748" s="2">
        <f t="shared" si="1365"/>
        <v>2015</v>
      </c>
      <c r="G8748" s="2">
        <f t="shared" si="1366"/>
        <v>1</v>
      </c>
      <c r="H8748" s="2">
        <f t="shared" si="1367"/>
        <v>28</v>
      </c>
      <c r="I8748" s="2" t="str">
        <f t="shared" si="1356"/>
        <v>Enero</v>
      </c>
      <c r="L8748" s="2" t="str">
        <f t="shared" si="1368"/>
        <v>Índices y tasasTasa interbancaria TIBDiario4203242033</v>
      </c>
    </row>
    <row r="8749" spans="1:12" s="7" customFormat="1" ht="15.95" customHeight="1" x14ac:dyDescent="0.2">
      <c r="A8749" s="2" t="s">
        <v>20</v>
      </c>
      <c r="B8749" s="2" t="s">
        <v>31</v>
      </c>
      <c r="C8749" s="2" t="s">
        <v>26</v>
      </c>
      <c r="D8749" s="4">
        <v>42032</v>
      </c>
      <c r="E8749" s="4">
        <v>42033</v>
      </c>
      <c r="F8749" s="2">
        <f t="shared" si="1365"/>
        <v>2015</v>
      </c>
      <c r="G8749" s="2">
        <f t="shared" si="1366"/>
        <v>1</v>
      </c>
      <c r="H8749" s="2">
        <f t="shared" si="1367"/>
        <v>29</v>
      </c>
      <c r="I8749" s="2" t="str">
        <f t="shared" si="1356"/>
        <v>Enero</v>
      </c>
      <c r="L8749" s="2" t="str">
        <f t="shared" si="1368"/>
        <v>Índices y tasasTasa interbancaria TIBDiario4203342034</v>
      </c>
    </row>
    <row r="8750" spans="1:12" s="7" customFormat="1" ht="15.95" customHeight="1" x14ac:dyDescent="0.2">
      <c r="A8750" s="2" t="s">
        <v>20</v>
      </c>
      <c r="B8750" s="2" t="s">
        <v>31</v>
      </c>
      <c r="C8750" s="2" t="s">
        <v>26</v>
      </c>
      <c r="D8750" s="4">
        <v>42033</v>
      </c>
      <c r="E8750" s="4">
        <v>42034</v>
      </c>
      <c r="F8750" s="2">
        <f t="shared" si="1365"/>
        <v>2015</v>
      </c>
      <c r="G8750" s="2">
        <f t="shared" si="1366"/>
        <v>1</v>
      </c>
      <c r="H8750" s="2">
        <f t="shared" si="1367"/>
        <v>30</v>
      </c>
      <c r="I8750" s="2" t="str">
        <f t="shared" si="1356"/>
        <v>Enero</v>
      </c>
      <c r="L8750" s="2" t="str">
        <f t="shared" si="1368"/>
        <v>Índices y tasasTasa interbancaria TIBDiario4203442037</v>
      </c>
    </row>
    <row r="8751" spans="1:12" s="7" customFormat="1" ht="15.95" customHeight="1" x14ac:dyDescent="0.2">
      <c r="A8751" s="2" t="s">
        <v>20</v>
      </c>
      <c r="B8751" s="2" t="s">
        <v>31</v>
      </c>
      <c r="C8751" s="2" t="s">
        <v>26</v>
      </c>
      <c r="D8751" s="4">
        <v>42034</v>
      </c>
      <c r="E8751" s="4">
        <v>42037</v>
      </c>
      <c r="F8751" s="2">
        <f t="shared" si="1365"/>
        <v>2015</v>
      </c>
      <c r="G8751" s="2">
        <f t="shared" si="1366"/>
        <v>2</v>
      </c>
      <c r="H8751" s="2">
        <f t="shared" si="1367"/>
        <v>2</v>
      </c>
      <c r="I8751" s="2" t="str">
        <f t="shared" si="1356"/>
        <v>Febrero</v>
      </c>
      <c r="L8751" s="2" t="str">
        <f t="shared" si="1368"/>
        <v>Índices y tasasTasa interbancaria TIBDiario4203742038</v>
      </c>
    </row>
    <row r="8752" spans="1:12" s="7" customFormat="1" ht="15.95" customHeight="1" x14ac:dyDescent="0.2">
      <c r="A8752" s="2" t="s">
        <v>20</v>
      </c>
      <c r="B8752" s="2" t="s">
        <v>31</v>
      </c>
      <c r="C8752" s="2" t="s">
        <v>26</v>
      </c>
      <c r="D8752" s="4">
        <v>42037</v>
      </c>
      <c r="E8752" s="4">
        <v>42038</v>
      </c>
      <c r="F8752" s="2">
        <f t="shared" si="1365"/>
        <v>2015</v>
      </c>
      <c r="G8752" s="2">
        <f t="shared" si="1366"/>
        <v>2</v>
      </c>
      <c r="H8752" s="2">
        <f t="shared" si="1367"/>
        <v>3</v>
      </c>
      <c r="I8752" s="2" t="str">
        <f t="shared" si="1356"/>
        <v>Febrero</v>
      </c>
      <c r="L8752" s="2" t="str">
        <f t="shared" si="1368"/>
        <v>Índices y tasasTasa interbancaria TIBDiario4203842039</v>
      </c>
    </row>
    <row r="8753" spans="1:12" s="7" customFormat="1" ht="15.95" customHeight="1" x14ac:dyDescent="0.2">
      <c r="A8753" s="2" t="s">
        <v>20</v>
      </c>
      <c r="B8753" s="2" t="s">
        <v>31</v>
      </c>
      <c r="C8753" s="2" t="s">
        <v>26</v>
      </c>
      <c r="D8753" s="4">
        <v>42038</v>
      </c>
      <c r="E8753" s="4">
        <v>42039</v>
      </c>
      <c r="F8753" s="2">
        <f t="shared" si="1365"/>
        <v>2015</v>
      </c>
      <c r="G8753" s="2">
        <f t="shared" si="1366"/>
        <v>2</v>
      </c>
      <c r="H8753" s="2">
        <f t="shared" si="1367"/>
        <v>4</v>
      </c>
      <c r="I8753" s="2" t="str">
        <f t="shared" si="1356"/>
        <v>Febrero</v>
      </c>
      <c r="L8753" s="2" t="str">
        <f t="shared" si="1368"/>
        <v>Índices y tasasTasa interbancaria TIBDiario4203942040</v>
      </c>
    </row>
    <row r="8754" spans="1:12" s="7" customFormat="1" ht="15.95" customHeight="1" x14ac:dyDescent="0.2">
      <c r="A8754" s="2" t="s">
        <v>20</v>
      </c>
      <c r="B8754" s="2" t="s">
        <v>31</v>
      </c>
      <c r="C8754" s="2" t="s">
        <v>26</v>
      </c>
      <c r="D8754" s="4">
        <v>42039</v>
      </c>
      <c r="E8754" s="4">
        <v>42040</v>
      </c>
      <c r="F8754" s="2">
        <f t="shared" si="1365"/>
        <v>2015</v>
      </c>
      <c r="G8754" s="2">
        <f t="shared" si="1366"/>
        <v>2</v>
      </c>
      <c r="H8754" s="2">
        <f t="shared" si="1367"/>
        <v>5</v>
      </c>
      <c r="I8754" s="2" t="str">
        <f t="shared" si="1356"/>
        <v>Febrero</v>
      </c>
      <c r="L8754" s="2" t="str">
        <f t="shared" si="1368"/>
        <v>Índices y tasasTasa interbancaria TIBDiario4204042041</v>
      </c>
    </row>
    <row r="8755" spans="1:12" s="7" customFormat="1" ht="15.95" customHeight="1" x14ac:dyDescent="0.2">
      <c r="A8755" s="2" t="s">
        <v>20</v>
      </c>
      <c r="B8755" s="2" t="s">
        <v>31</v>
      </c>
      <c r="C8755" s="2" t="s">
        <v>26</v>
      </c>
      <c r="D8755" s="4">
        <v>42040</v>
      </c>
      <c r="E8755" s="4">
        <v>42041</v>
      </c>
      <c r="F8755" s="2">
        <f t="shared" si="1365"/>
        <v>2015</v>
      </c>
      <c r="G8755" s="2">
        <f t="shared" si="1366"/>
        <v>2</v>
      </c>
      <c r="H8755" s="2">
        <f t="shared" si="1367"/>
        <v>6</v>
      </c>
      <c r="I8755" s="2" t="str">
        <f t="shared" si="1356"/>
        <v>Febrero</v>
      </c>
      <c r="L8755" s="2" t="str">
        <f t="shared" si="1368"/>
        <v>Índices y tasasTasa interbancaria TIBDiario4204142044</v>
      </c>
    </row>
    <row r="8756" spans="1:12" s="7" customFormat="1" ht="15.95" customHeight="1" x14ac:dyDescent="0.2">
      <c r="A8756" s="2" t="s">
        <v>20</v>
      </c>
      <c r="B8756" s="2" t="s">
        <v>31</v>
      </c>
      <c r="C8756" s="2" t="s">
        <v>26</v>
      </c>
      <c r="D8756" s="4">
        <v>42041</v>
      </c>
      <c r="E8756" s="4">
        <v>42044</v>
      </c>
      <c r="F8756" s="2">
        <f t="shared" si="1365"/>
        <v>2015</v>
      </c>
      <c r="G8756" s="2">
        <f t="shared" si="1366"/>
        <v>2</v>
      </c>
      <c r="H8756" s="2">
        <f t="shared" si="1367"/>
        <v>9</v>
      </c>
      <c r="I8756" s="2" t="str">
        <f t="shared" si="1356"/>
        <v>Febrero</v>
      </c>
      <c r="L8756" s="2" t="str">
        <f t="shared" si="1368"/>
        <v>Índices y tasasTasa interbancaria TIBDiario4204442045</v>
      </c>
    </row>
    <row r="8757" spans="1:12" s="7" customFormat="1" ht="15.95" customHeight="1" x14ac:dyDescent="0.2">
      <c r="A8757" s="2" t="s">
        <v>20</v>
      </c>
      <c r="B8757" s="2" t="s">
        <v>31</v>
      </c>
      <c r="C8757" s="2" t="s">
        <v>26</v>
      </c>
      <c r="D8757" s="4">
        <v>42044</v>
      </c>
      <c r="E8757" s="4">
        <v>42045</v>
      </c>
      <c r="F8757" s="2">
        <f t="shared" si="1365"/>
        <v>2015</v>
      </c>
      <c r="G8757" s="2">
        <f t="shared" si="1366"/>
        <v>2</v>
      </c>
      <c r="H8757" s="2">
        <f t="shared" si="1367"/>
        <v>10</v>
      </c>
      <c r="I8757" s="2" t="str">
        <f t="shared" si="1356"/>
        <v>Febrero</v>
      </c>
      <c r="L8757" s="2" t="str">
        <f t="shared" si="1368"/>
        <v>Índices y tasasTasa interbancaria TIBDiario4204542046</v>
      </c>
    </row>
    <row r="8758" spans="1:12" s="7" customFormat="1" ht="15.95" customHeight="1" x14ac:dyDescent="0.2">
      <c r="A8758" s="2" t="s">
        <v>20</v>
      </c>
      <c r="B8758" s="2" t="s">
        <v>31</v>
      </c>
      <c r="C8758" s="2" t="s">
        <v>26</v>
      </c>
      <c r="D8758" s="4">
        <v>42045</v>
      </c>
      <c r="E8758" s="4">
        <v>42046</v>
      </c>
      <c r="F8758" s="2">
        <f t="shared" si="1365"/>
        <v>2015</v>
      </c>
      <c r="G8758" s="2">
        <f t="shared" si="1366"/>
        <v>2</v>
      </c>
      <c r="H8758" s="2">
        <f t="shared" si="1367"/>
        <v>11</v>
      </c>
      <c r="I8758" s="2" t="str">
        <f t="shared" si="1356"/>
        <v>Febrero</v>
      </c>
      <c r="L8758" s="2" t="str">
        <f t="shared" si="1368"/>
        <v>Índices y tasasTasa interbancaria TIBDiario4204642047</v>
      </c>
    </row>
    <row r="8759" spans="1:12" s="7" customFormat="1" ht="15.95" customHeight="1" x14ac:dyDescent="0.2">
      <c r="A8759" s="2" t="s">
        <v>20</v>
      </c>
      <c r="B8759" s="2" t="s">
        <v>31</v>
      </c>
      <c r="C8759" s="2" t="s">
        <v>26</v>
      </c>
      <c r="D8759" s="4">
        <v>42046</v>
      </c>
      <c r="E8759" s="4">
        <v>42047</v>
      </c>
      <c r="F8759" s="2">
        <f t="shared" si="1365"/>
        <v>2015</v>
      </c>
      <c r="G8759" s="2">
        <f t="shared" si="1366"/>
        <v>2</v>
      </c>
      <c r="H8759" s="2">
        <f t="shared" si="1367"/>
        <v>12</v>
      </c>
      <c r="I8759" s="2" t="str">
        <f t="shared" si="1356"/>
        <v>Febrero</v>
      </c>
      <c r="L8759" s="2" t="str">
        <f t="shared" si="1368"/>
        <v>Índices y tasasTasa interbancaria TIBDiario4204742048</v>
      </c>
    </row>
    <row r="8760" spans="1:12" s="7" customFormat="1" ht="15.95" customHeight="1" x14ac:dyDescent="0.2">
      <c r="A8760" s="2" t="s">
        <v>20</v>
      </c>
      <c r="B8760" s="2" t="s">
        <v>31</v>
      </c>
      <c r="C8760" s="2" t="s">
        <v>26</v>
      </c>
      <c r="D8760" s="4">
        <v>42047</v>
      </c>
      <c r="E8760" s="4">
        <v>42048</v>
      </c>
      <c r="F8760" s="2">
        <f t="shared" si="1365"/>
        <v>2015</v>
      </c>
      <c r="G8760" s="2">
        <f t="shared" si="1366"/>
        <v>2</v>
      </c>
      <c r="H8760" s="2">
        <f t="shared" si="1367"/>
        <v>13</v>
      </c>
      <c r="I8760" s="2" t="str">
        <f t="shared" si="1356"/>
        <v>Febrero</v>
      </c>
      <c r="L8760" s="2" t="str">
        <f t="shared" si="1368"/>
        <v>Índices y tasasTasa interbancaria TIBDiario4204842051</v>
      </c>
    </row>
    <row r="8761" spans="1:12" s="7" customFormat="1" ht="15.95" customHeight="1" x14ac:dyDescent="0.2">
      <c r="A8761" s="2" t="s">
        <v>20</v>
      </c>
      <c r="B8761" s="2" t="s">
        <v>31</v>
      </c>
      <c r="C8761" s="2" t="s">
        <v>26</v>
      </c>
      <c r="D8761" s="4">
        <v>42048</v>
      </c>
      <c r="E8761" s="4">
        <v>42051</v>
      </c>
      <c r="F8761" s="2">
        <f t="shared" si="1365"/>
        <v>2015</v>
      </c>
      <c r="G8761" s="2">
        <f t="shared" si="1366"/>
        <v>2</v>
      </c>
      <c r="H8761" s="2">
        <f t="shared" si="1367"/>
        <v>16</v>
      </c>
      <c r="I8761" s="2" t="str">
        <f t="shared" si="1356"/>
        <v>Febrero</v>
      </c>
      <c r="L8761" s="2" t="str">
        <f t="shared" si="1368"/>
        <v>Índices y tasasTasa interbancaria TIBDiario4205142052</v>
      </c>
    </row>
    <row r="8762" spans="1:12" s="7" customFormat="1" ht="15.95" customHeight="1" x14ac:dyDescent="0.2">
      <c r="A8762" s="2" t="s">
        <v>20</v>
      </c>
      <c r="B8762" s="2" t="s">
        <v>31</v>
      </c>
      <c r="C8762" s="2" t="s">
        <v>26</v>
      </c>
      <c r="D8762" s="4">
        <v>42051</v>
      </c>
      <c r="E8762" s="4">
        <v>42052</v>
      </c>
      <c r="F8762" s="2">
        <f t="shared" si="1365"/>
        <v>2015</v>
      </c>
      <c r="G8762" s="2">
        <f t="shared" si="1366"/>
        <v>2</v>
      </c>
      <c r="H8762" s="2">
        <f t="shared" si="1367"/>
        <v>17</v>
      </c>
      <c r="I8762" s="2" t="str">
        <f t="shared" si="1356"/>
        <v>Febrero</v>
      </c>
      <c r="L8762" s="2" t="str">
        <f t="shared" si="1368"/>
        <v>Índices y tasasTasa interbancaria TIBDiario4205242053</v>
      </c>
    </row>
    <row r="8763" spans="1:12" s="7" customFormat="1" ht="15.95" customHeight="1" x14ac:dyDescent="0.2">
      <c r="A8763" s="2" t="s">
        <v>20</v>
      </c>
      <c r="B8763" s="2" t="s">
        <v>31</v>
      </c>
      <c r="C8763" s="2" t="s">
        <v>26</v>
      </c>
      <c r="D8763" s="4">
        <v>42052</v>
      </c>
      <c r="E8763" s="4">
        <v>42053</v>
      </c>
      <c r="F8763" s="2">
        <f t="shared" si="1365"/>
        <v>2015</v>
      </c>
      <c r="G8763" s="2">
        <f t="shared" si="1366"/>
        <v>2</v>
      </c>
      <c r="H8763" s="2">
        <f t="shared" si="1367"/>
        <v>18</v>
      </c>
      <c r="I8763" s="2" t="str">
        <f t="shared" si="1356"/>
        <v>Febrero</v>
      </c>
      <c r="L8763" s="2" t="str">
        <f t="shared" si="1368"/>
        <v>Índices y tasasTasa interbancaria TIBDiario4205342054</v>
      </c>
    </row>
    <row r="8764" spans="1:12" s="7" customFormat="1" ht="15.95" customHeight="1" x14ac:dyDescent="0.2">
      <c r="A8764" s="2" t="s">
        <v>20</v>
      </c>
      <c r="B8764" s="2" t="s">
        <v>31</v>
      </c>
      <c r="C8764" s="2" t="s">
        <v>26</v>
      </c>
      <c r="D8764" s="4">
        <v>42053</v>
      </c>
      <c r="E8764" s="4">
        <v>42054</v>
      </c>
      <c r="F8764" s="2">
        <f t="shared" si="1365"/>
        <v>2015</v>
      </c>
      <c r="G8764" s="2">
        <f t="shared" si="1366"/>
        <v>2</v>
      </c>
      <c r="H8764" s="2">
        <f t="shared" si="1367"/>
        <v>19</v>
      </c>
      <c r="I8764" s="2" t="str">
        <f t="shared" si="1356"/>
        <v>Febrero</v>
      </c>
      <c r="L8764" s="2" t="str">
        <f t="shared" si="1368"/>
        <v>Índices y tasasTasa interbancaria TIBDiario4205442055</v>
      </c>
    </row>
    <row r="8765" spans="1:12" s="7" customFormat="1" ht="15.95" customHeight="1" x14ac:dyDescent="0.2">
      <c r="A8765" s="2" t="s">
        <v>20</v>
      </c>
      <c r="B8765" s="2" t="s">
        <v>31</v>
      </c>
      <c r="C8765" s="2" t="s">
        <v>26</v>
      </c>
      <c r="D8765" s="4">
        <v>42054</v>
      </c>
      <c r="E8765" s="4">
        <v>42055</v>
      </c>
      <c r="F8765" s="2">
        <f t="shared" si="1365"/>
        <v>2015</v>
      </c>
      <c r="G8765" s="2">
        <f t="shared" si="1366"/>
        <v>2</v>
      </c>
      <c r="H8765" s="2">
        <f t="shared" si="1367"/>
        <v>20</v>
      </c>
      <c r="I8765" s="2" t="str">
        <f t="shared" ref="I8765:I8828" si="1369">CHOOSE(G8765,"Enero","Febrero","Marzo","Abril","Mayo","Junio","Julio","Agosto","Septiembre","Octubre","Noviembre","Diciembre")</f>
        <v>Febrero</v>
      </c>
      <c r="L8765" s="2" t="str">
        <f t="shared" si="1368"/>
        <v>Índices y tasasTasa interbancaria TIBDiario4205542058</v>
      </c>
    </row>
    <row r="8766" spans="1:12" s="7" customFormat="1" ht="15.95" customHeight="1" x14ac:dyDescent="0.2">
      <c r="A8766" s="2" t="s">
        <v>20</v>
      </c>
      <c r="B8766" s="2" t="s">
        <v>31</v>
      </c>
      <c r="C8766" s="2" t="s">
        <v>26</v>
      </c>
      <c r="D8766" s="4">
        <v>42055</v>
      </c>
      <c r="E8766" s="4">
        <v>42058</v>
      </c>
      <c r="F8766" s="2">
        <f t="shared" si="1365"/>
        <v>2015</v>
      </c>
      <c r="G8766" s="2">
        <f t="shared" si="1366"/>
        <v>2</v>
      </c>
      <c r="H8766" s="2">
        <f t="shared" si="1367"/>
        <v>23</v>
      </c>
      <c r="I8766" s="2" t="str">
        <f t="shared" si="1369"/>
        <v>Febrero</v>
      </c>
      <c r="L8766" s="2" t="str">
        <f t="shared" si="1368"/>
        <v>Índices y tasasTasa interbancaria TIBDiario4205842059</v>
      </c>
    </row>
    <row r="8767" spans="1:12" s="7" customFormat="1" ht="15.95" customHeight="1" x14ac:dyDescent="0.2">
      <c r="A8767" s="2" t="s">
        <v>20</v>
      </c>
      <c r="B8767" s="2" t="s">
        <v>31</v>
      </c>
      <c r="C8767" s="2" t="s">
        <v>26</v>
      </c>
      <c r="D8767" s="4">
        <v>42058</v>
      </c>
      <c r="E8767" s="4">
        <v>42059</v>
      </c>
      <c r="F8767" s="2">
        <f t="shared" si="1365"/>
        <v>2015</v>
      </c>
      <c r="G8767" s="2">
        <f t="shared" si="1366"/>
        <v>2</v>
      </c>
      <c r="H8767" s="2">
        <f t="shared" si="1367"/>
        <v>24</v>
      </c>
      <c r="I8767" s="2" t="str">
        <f t="shared" si="1369"/>
        <v>Febrero</v>
      </c>
      <c r="L8767" s="2" t="str">
        <f t="shared" si="1368"/>
        <v>Índices y tasasTasa interbancaria TIBDiario4205942060</v>
      </c>
    </row>
    <row r="8768" spans="1:12" s="7" customFormat="1" ht="15.95" customHeight="1" x14ac:dyDescent="0.2">
      <c r="A8768" s="2" t="s">
        <v>20</v>
      </c>
      <c r="B8768" s="2" t="s">
        <v>31</v>
      </c>
      <c r="C8768" s="2" t="s">
        <v>26</v>
      </c>
      <c r="D8768" s="4">
        <v>42059</v>
      </c>
      <c r="E8768" s="4">
        <v>42060</v>
      </c>
      <c r="F8768" s="2">
        <f t="shared" si="1365"/>
        <v>2015</v>
      </c>
      <c r="G8768" s="2">
        <f t="shared" si="1366"/>
        <v>2</v>
      </c>
      <c r="H8768" s="2">
        <f t="shared" si="1367"/>
        <v>25</v>
      </c>
      <c r="I8768" s="2" t="str">
        <f t="shared" si="1369"/>
        <v>Febrero</v>
      </c>
      <c r="L8768" s="2" t="str">
        <f t="shared" si="1368"/>
        <v>Índices y tasasTasa interbancaria TIBDiario4206042061</v>
      </c>
    </row>
    <row r="8769" spans="1:12" s="7" customFormat="1" ht="15.95" customHeight="1" x14ac:dyDescent="0.2">
      <c r="A8769" s="2" t="s">
        <v>20</v>
      </c>
      <c r="B8769" s="2" t="s">
        <v>31</v>
      </c>
      <c r="C8769" s="2" t="s">
        <v>26</v>
      </c>
      <c r="D8769" s="4">
        <v>42060</v>
      </c>
      <c r="E8769" s="4">
        <v>42061</v>
      </c>
      <c r="F8769" s="2">
        <f t="shared" si="1365"/>
        <v>2015</v>
      </c>
      <c r="G8769" s="2">
        <f t="shared" si="1366"/>
        <v>2</v>
      </c>
      <c r="H8769" s="2">
        <f t="shared" si="1367"/>
        <v>26</v>
      </c>
      <c r="I8769" s="2" t="str">
        <f t="shared" si="1369"/>
        <v>Febrero</v>
      </c>
      <c r="L8769" s="2" t="str">
        <f t="shared" si="1368"/>
        <v>Índices y tasasTasa interbancaria TIBDiario4206142062</v>
      </c>
    </row>
    <row r="8770" spans="1:12" s="7" customFormat="1" ht="15.95" customHeight="1" x14ac:dyDescent="0.2">
      <c r="A8770" s="2" t="s">
        <v>20</v>
      </c>
      <c r="B8770" s="2" t="s">
        <v>31</v>
      </c>
      <c r="C8770" s="2" t="s">
        <v>26</v>
      </c>
      <c r="D8770" s="4">
        <v>42061</v>
      </c>
      <c r="E8770" s="4">
        <v>42062</v>
      </c>
      <c r="F8770" s="2">
        <f t="shared" si="1365"/>
        <v>2015</v>
      </c>
      <c r="G8770" s="2">
        <f t="shared" si="1366"/>
        <v>2</v>
      </c>
      <c r="H8770" s="2">
        <f t="shared" si="1367"/>
        <v>27</v>
      </c>
      <c r="I8770" s="2" t="str">
        <f t="shared" si="1369"/>
        <v>Febrero</v>
      </c>
      <c r="L8770" s="2" t="str">
        <f t="shared" si="1368"/>
        <v>Índices y tasasTasa interbancaria TIBDiario4206242065</v>
      </c>
    </row>
    <row r="8771" spans="1:12" s="7" customFormat="1" ht="15.95" customHeight="1" x14ac:dyDescent="0.2">
      <c r="A8771" s="2" t="s">
        <v>20</v>
      </c>
      <c r="B8771" s="2" t="s">
        <v>31</v>
      </c>
      <c r="C8771" s="2" t="s">
        <v>26</v>
      </c>
      <c r="D8771" s="4">
        <v>42062</v>
      </c>
      <c r="E8771" s="4">
        <v>42065</v>
      </c>
      <c r="F8771" s="2">
        <f t="shared" si="1365"/>
        <v>2015</v>
      </c>
      <c r="G8771" s="2">
        <f t="shared" si="1366"/>
        <v>3</v>
      </c>
      <c r="H8771" s="2">
        <f t="shared" si="1367"/>
        <v>2</v>
      </c>
      <c r="I8771" s="2" t="str">
        <f t="shared" si="1369"/>
        <v>Marzo</v>
      </c>
      <c r="L8771" s="2" t="str">
        <f t="shared" si="1368"/>
        <v>Índices y tasasTasa interbancaria TIBDiario4206542066</v>
      </c>
    </row>
    <row r="8772" spans="1:12" s="7" customFormat="1" ht="15.95" customHeight="1" x14ac:dyDescent="0.2">
      <c r="A8772" s="2" t="s">
        <v>20</v>
      </c>
      <c r="B8772" s="2" t="s">
        <v>31</v>
      </c>
      <c r="C8772" s="2" t="s">
        <v>26</v>
      </c>
      <c r="D8772" s="4">
        <v>42065</v>
      </c>
      <c r="E8772" s="4">
        <v>42066</v>
      </c>
      <c r="F8772" s="2">
        <f t="shared" si="1365"/>
        <v>2015</v>
      </c>
      <c r="G8772" s="2">
        <f t="shared" si="1366"/>
        <v>3</v>
      </c>
      <c r="H8772" s="2">
        <f t="shared" si="1367"/>
        <v>3</v>
      </c>
      <c r="I8772" s="2" t="str">
        <f t="shared" si="1369"/>
        <v>Marzo</v>
      </c>
      <c r="L8772" s="2" t="str">
        <f t="shared" si="1368"/>
        <v>Índices y tasasTasa interbancaria TIBDiario4206642067</v>
      </c>
    </row>
    <row r="8773" spans="1:12" s="7" customFormat="1" ht="15.95" customHeight="1" x14ac:dyDescent="0.2">
      <c r="A8773" s="2" t="s">
        <v>20</v>
      </c>
      <c r="B8773" s="2" t="s">
        <v>31</v>
      </c>
      <c r="C8773" s="2" t="s">
        <v>26</v>
      </c>
      <c r="D8773" s="4">
        <v>42066</v>
      </c>
      <c r="E8773" s="4">
        <v>42067</v>
      </c>
      <c r="F8773" s="2">
        <f t="shared" si="1365"/>
        <v>2015</v>
      </c>
      <c r="G8773" s="2">
        <f t="shared" si="1366"/>
        <v>3</v>
      </c>
      <c r="H8773" s="2">
        <f t="shared" si="1367"/>
        <v>4</v>
      </c>
      <c r="I8773" s="2" t="str">
        <f t="shared" si="1369"/>
        <v>Marzo</v>
      </c>
      <c r="L8773" s="2" t="str">
        <f t="shared" si="1368"/>
        <v>Índices y tasasTasa interbancaria TIBDiario4206742068</v>
      </c>
    </row>
    <row r="8774" spans="1:12" s="7" customFormat="1" ht="15.95" customHeight="1" x14ac:dyDescent="0.2">
      <c r="A8774" s="2" t="s">
        <v>20</v>
      </c>
      <c r="B8774" s="2" t="s">
        <v>31</v>
      </c>
      <c r="C8774" s="2" t="s">
        <v>26</v>
      </c>
      <c r="D8774" s="4">
        <v>42067</v>
      </c>
      <c r="E8774" s="4">
        <v>42068</v>
      </c>
      <c r="F8774" s="2">
        <f t="shared" si="1365"/>
        <v>2015</v>
      </c>
      <c r="G8774" s="2">
        <f t="shared" si="1366"/>
        <v>3</v>
      </c>
      <c r="H8774" s="2">
        <f t="shared" si="1367"/>
        <v>5</v>
      </c>
      <c r="I8774" s="2" t="str">
        <f t="shared" si="1369"/>
        <v>Marzo</v>
      </c>
      <c r="L8774" s="2" t="str">
        <f t="shared" si="1368"/>
        <v>Índices y tasasTasa interbancaria TIBDiario4206842069</v>
      </c>
    </row>
    <row r="8775" spans="1:12" s="7" customFormat="1" ht="15.95" customHeight="1" x14ac:dyDescent="0.2">
      <c r="A8775" s="2" t="s">
        <v>20</v>
      </c>
      <c r="B8775" s="2" t="s">
        <v>31</v>
      </c>
      <c r="C8775" s="2" t="s">
        <v>26</v>
      </c>
      <c r="D8775" s="4">
        <v>42068</v>
      </c>
      <c r="E8775" s="4">
        <v>42069</v>
      </c>
      <c r="F8775" s="2">
        <f t="shared" si="1365"/>
        <v>2015</v>
      </c>
      <c r="G8775" s="2">
        <f t="shared" si="1366"/>
        <v>3</v>
      </c>
      <c r="H8775" s="2">
        <f t="shared" si="1367"/>
        <v>6</v>
      </c>
      <c r="I8775" s="2" t="str">
        <f t="shared" si="1369"/>
        <v>Marzo</v>
      </c>
      <c r="L8775" s="2" t="str">
        <f t="shared" si="1368"/>
        <v>Índices y tasasTasa interbancaria TIBDiario4206942072</v>
      </c>
    </row>
    <row r="8776" spans="1:12" s="7" customFormat="1" ht="15.95" customHeight="1" x14ac:dyDescent="0.2">
      <c r="A8776" s="2" t="s">
        <v>20</v>
      </c>
      <c r="B8776" s="2" t="s">
        <v>31</v>
      </c>
      <c r="C8776" s="2" t="s">
        <v>26</v>
      </c>
      <c r="D8776" s="4">
        <v>42069</v>
      </c>
      <c r="E8776" s="4">
        <v>42072</v>
      </c>
      <c r="F8776" s="2">
        <f t="shared" si="1365"/>
        <v>2015</v>
      </c>
      <c r="G8776" s="2">
        <f t="shared" si="1366"/>
        <v>3</v>
      </c>
      <c r="H8776" s="2">
        <f t="shared" si="1367"/>
        <v>9</v>
      </c>
      <c r="I8776" s="2" t="str">
        <f t="shared" si="1369"/>
        <v>Marzo</v>
      </c>
      <c r="L8776" s="2" t="str">
        <f t="shared" si="1368"/>
        <v>Índices y tasasTasa interbancaria TIBDiario4207242073</v>
      </c>
    </row>
    <row r="8777" spans="1:12" s="7" customFormat="1" ht="15.95" customHeight="1" x14ac:dyDescent="0.2">
      <c r="A8777" s="2" t="s">
        <v>20</v>
      </c>
      <c r="B8777" s="2" t="s">
        <v>31</v>
      </c>
      <c r="C8777" s="2" t="s">
        <v>26</v>
      </c>
      <c r="D8777" s="4">
        <v>42072</v>
      </c>
      <c r="E8777" s="4">
        <v>42073</v>
      </c>
      <c r="F8777" s="2">
        <f t="shared" si="1365"/>
        <v>2015</v>
      </c>
      <c r="G8777" s="2">
        <f t="shared" si="1366"/>
        <v>3</v>
      </c>
      <c r="H8777" s="2">
        <f t="shared" si="1367"/>
        <v>10</v>
      </c>
      <c r="I8777" s="2" t="str">
        <f t="shared" si="1369"/>
        <v>Marzo</v>
      </c>
      <c r="L8777" s="2" t="str">
        <f t="shared" si="1368"/>
        <v>Índices y tasasTasa interbancaria TIBDiario4207342074</v>
      </c>
    </row>
    <row r="8778" spans="1:12" s="7" customFormat="1" ht="15.95" customHeight="1" x14ac:dyDescent="0.2">
      <c r="A8778" s="2" t="s">
        <v>20</v>
      </c>
      <c r="B8778" s="2" t="s">
        <v>31</v>
      </c>
      <c r="C8778" s="2" t="s">
        <v>26</v>
      </c>
      <c r="D8778" s="4">
        <v>42073</v>
      </c>
      <c r="E8778" s="4">
        <v>42074</v>
      </c>
      <c r="F8778" s="2">
        <f t="shared" si="1365"/>
        <v>2015</v>
      </c>
      <c r="G8778" s="2">
        <f t="shared" si="1366"/>
        <v>3</v>
      </c>
      <c r="H8778" s="2">
        <f t="shared" si="1367"/>
        <v>11</v>
      </c>
      <c r="I8778" s="2" t="str">
        <f t="shared" si="1369"/>
        <v>Marzo</v>
      </c>
      <c r="L8778" s="2" t="str">
        <f t="shared" si="1368"/>
        <v>Índices y tasasTasa interbancaria TIBDiario4207442075</v>
      </c>
    </row>
    <row r="8779" spans="1:12" s="7" customFormat="1" ht="15.95" customHeight="1" x14ac:dyDescent="0.2">
      <c r="A8779" s="2" t="s">
        <v>20</v>
      </c>
      <c r="B8779" s="2" t="s">
        <v>31</v>
      </c>
      <c r="C8779" s="2" t="s">
        <v>26</v>
      </c>
      <c r="D8779" s="4">
        <v>42074</v>
      </c>
      <c r="E8779" s="4">
        <v>42075</v>
      </c>
      <c r="F8779" s="2">
        <f t="shared" si="1365"/>
        <v>2015</v>
      </c>
      <c r="G8779" s="2">
        <f t="shared" si="1366"/>
        <v>3</v>
      </c>
      <c r="H8779" s="2">
        <f t="shared" si="1367"/>
        <v>12</v>
      </c>
      <c r="I8779" s="2" t="str">
        <f t="shared" si="1369"/>
        <v>Marzo</v>
      </c>
      <c r="L8779" s="2" t="str">
        <f t="shared" si="1368"/>
        <v>Índices y tasasTasa interbancaria TIBDiario4207542076</v>
      </c>
    </row>
    <row r="8780" spans="1:12" s="7" customFormat="1" ht="15.95" customHeight="1" x14ac:dyDescent="0.2">
      <c r="A8780" s="2" t="s">
        <v>20</v>
      </c>
      <c r="B8780" s="2" t="s">
        <v>31</v>
      </c>
      <c r="C8780" s="2" t="s">
        <v>26</v>
      </c>
      <c r="D8780" s="4">
        <v>42075</v>
      </c>
      <c r="E8780" s="4">
        <v>42076</v>
      </c>
      <c r="F8780" s="2">
        <f t="shared" si="1365"/>
        <v>2015</v>
      </c>
      <c r="G8780" s="2">
        <f t="shared" si="1366"/>
        <v>3</v>
      </c>
      <c r="H8780" s="2">
        <f t="shared" si="1367"/>
        <v>13</v>
      </c>
      <c r="I8780" s="2" t="str">
        <f t="shared" si="1369"/>
        <v>Marzo</v>
      </c>
      <c r="L8780" s="2" t="str">
        <f t="shared" si="1368"/>
        <v>Índices y tasasTasa interbancaria TIBDiario4207642079</v>
      </c>
    </row>
    <row r="8781" spans="1:12" s="7" customFormat="1" ht="15.95" customHeight="1" x14ac:dyDescent="0.2">
      <c r="A8781" s="2" t="s">
        <v>20</v>
      </c>
      <c r="B8781" s="2" t="s">
        <v>31</v>
      </c>
      <c r="C8781" s="2" t="s">
        <v>26</v>
      </c>
      <c r="D8781" s="4">
        <v>42076</v>
      </c>
      <c r="E8781" s="4">
        <v>42079</v>
      </c>
      <c r="F8781" s="2">
        <f t="shared" si="1365"/>
        <v>2015</v>
      </c>
      <c r="G8781" s="2">
        <f t="shared" si="1366"/>
        <v>3</v>
      </c>
      <c r="H8781" s="2">
        <f t="shared" si="1367"/>
        <v>16</v>
      </c>
      <c r="I8781" s="2" t="str">
        <f t="shared" si="1369"/>
        <v>Marzo</v>
      </c>
      <c r="L8781" s="2" t="str">
        <f t="shared" si="1368"/>
        <v>Índices y tasasTasa interbancaria TIBDiario4207942080</v>
      </c>
    </row>
    <row r="8782" spans="1:12" s="7" customFormat="1" ht="15.95" customHeight="1" x14ac:dyDescent="0.2">
      <c r="A8782" s="2" t="s">
        <v>20</v>
      </c>
      <c r="B8782" s="2" t="s">
        <v>31</v>
      </c>
      <c r="C8782" s="2" t="s">
        <v>26</v>
      </c>
      <c r="D8782" s="4">
        <v>42079</v>
      </c>
      <c r="E8782" s="4">
        <v>42080</v>
      </c>
      <c r="F8782" s="2">
        <f t="shared" si="1365"/>
        <v>2015</v>
      </c>
      <c r="G8782" s="2">
        <f t="shared" si="1366"/>
        <v>3</v>
      </c>
      <c r="H8782" s="2">
        <f t="shared" si="1367"/>
        <v>17</v>
      </c>
      <c r="I8782" s="2" t="str">
        <f t="shared" si="1369"/>
        <v>Marzo</v>
      </c>
      <c r="L8782" s="2" t="str">
        <f t="shared" si="1368"/>
        <v>Índices y tasasTasa interbancaria TIBDiario4208042081</v>
      </c>
    </row>
    <row r="8783" spans="1:12" s="7" customFormat="1" ht="15.95" customHeight="1" x14ac:dyDescent="0.2">
      <c r="A8783" s="2" t="s">
        <v>20</v>
      </c>
      <c r="B8783" s="2" t="s">
        <v>31</v>
      </c>
      <c r="C8783" s="2" t="s">
        <v>26</v>
      </c>
      <c r="D8783" s="4">
        <v>42080</v>
      </c>
      <c r="E8783" s="4">
        <v>42081</v>
      </c>
      <c r="F8783" s="2">
        <f t="shared" si="1365"/>
        <v>2015</v>
      </c>
      <c r="G8783" s="2">
        <f t="shared" si="1366"/>
        <v>3</v>
      </c>
      <c r="H8783" s="2">
        <f t="shared" si="1367"/>
        <v>18</v>
      </c>
      <c r="I8783" s="2" t="str">
        <f t="shared" si="1369"/>
        <v>Marzo</v>
      </c>
      <c r="L8783" s="2" t="str">
        <f t="shared" si="1368"/>
        <v>Índices y tasasTasa interbancaria TIBDiario4208142082</v>
      </c>
    </row>
    <row r="8784" spans="1:12" s="7" customFormat="1" ht="15.95" customHeight="1" x14ac:dyDescent="0.2">
      <c r="A8784" s="2" t="s">
        <v>20</v>
      </c>
      <c r="B8784" s="2" t="s">
        <v>31</v>
      </c>
      <c r="C8784" s="2" t="s">
        <v>26</v>
      </c>
      <c r="D8784" s="4">
        <v>42081</v>
      </c>
      <c r="E8784" s="4">
        <v>42082</v>
      </c>
      <c r="F8784" s="2">
        <f t="shared" si="1365"/>
        <v>2015</v>
      </c>
      <c r="G8784" s="2">
        <f t="shared" si="1366"/>
        <v>3</v>
      </c>
      <c r="H8784" s="2">
        <f t="shared" si="1367"/>
        <v>19</v>
      </c>
      <c r="I8784" s="2" t="str">
        <f t="shared" si="1369"/>
        <v>Marzo</v>
      </c>
      <c r="L8784" s="2" t="str">
        <f t="shared" si="1368"/>
        <v>Índices y tasasTasa interbancaria TIBDiario4208242083</v>
      </c>
    </row>
    <row r="8785" spans="1:12" s="7" customFormat="1" ht="15.95" customHeight="1" x14ac:dyDescent="0.2">
      <c r="A8785" s="2" t="s">
        <v>20</v>
      </c>
      <c r="B8785" s="2" t="s">
        <v>31</v>
      </c>
      <c r="C8785" s="2" t="s">
        <v>26</v>
      </c>
      <c r="D8785" s="4">
        <v>42082</v>
      </c>
      <c r="E8785" s="4">
        <v>42083</v>
      </c>
      <c r="F8785" s="2">
        <f t="shared" si="1365"/>
        <v>2015</v>
      </c>
      <c r="G8785" s="2">
        <f t="shared" si="1366"/>
        <v>3</v>
      </c>
      <c r="H8785" s="2">
        <f t="shared" si="1367"/>
        <v>20</v>
      </c>
      <c r="I8785" s="2" t="str">
        <f t="shared" si="1369"/>
        <v>Marzo</v>
      </c>
      <c r="L8785" s="2" t="str">
        <f t="shared" si="1368"/>
        <v>Índices y tasasTasa interbancaria TIBDiario4208342087</v>
      </c>
    </row>
    <row r="8786" spans="1:12" s="7" customFormat="1" ht="15.95" customHeight="1" x14ac:dyDescent="0.2">
      <c r="A8786" s="2" t="s">
        <v>20</v>
      </c>
      <c r="B8786" s="2" t="s">
        <v>31</v>
      </c>
      <c r="C8786" s="2" t="s">
        <v>26</v>
      </c>
      <c r="D8786" s="4">
        <v>42083</v>
      </c>
      <c r="E8786" s="4">
        <v>42087</v>
      </c>
      <c r="F8786" s="2">
        <f t="shared" si="1365"/>
        <v>2015</v>
      </c>
      <c r="G8786" s="2">
        <f t="shared" si="1366"/>
        <v>3</v>
      </c>
      <c r="H8786" s="2">
        <f t="shared" si="1367"/>
        <v>24</v>
      </c>
      <c r="I8786" s="2" t="str">
        <f t="shared" si="1369"/>
        <v>Marzo</v>
      </c>
      <c r="L8786" s="2" t="str">
        <f t="shared" si="1368"/>
        <v>Índices y tasasTasa interbancaria TIBDiario4208742088</v>
      </c>
    </row>
    <row r="8787" spans="1:12" s="7" customFormat="1" ht="15.95" customHeight="1" x14ac:dyDescent="0.2">
      <c r="A8787" s="2" t="s">
        <v>20</v>
      </c>
      <c r="B8787" s="2" t="s">
        <v>31</v>
      </c>
      <c r="C8787" s="2" t="s">
        <v>26</v>
      </c>
      <c r="D8787" s="4">
        <v>42087</v>
      </c>
      <c r="E8787" s="4">
        <v>42088</v>
      </c>
      <c r="F8787" s="2">
        <f t="shared" si="1365"/>
        <v>2015</v>
      </c>
      <c r="G8787" s="2">
        <f t="shared" si="1366"/>
        <v>3</v>
      </c>
      <c r="H8787" s="2">
        <f t="shared" si="1367"/>
        <v>25</v>
      </c>
      <c r="I8787" s="2" t="str">
        <f t="shared" si="1369"/>
        <v>Marzo</v>
      </c>
      <c r="L8787" s="2" t="str">
        <f t="shared" si="1368"/>
        <v>Índices y tasasTasa interbancaria TIBDiario4208842089</v>
      </c>
    </row>
    <row r="8788" spans="1:12" s="7" customFormat="1" ht="15.95" customHeight="1" x14ac:dyDescent="0.2">
      <c r="A8788" s="2" t="s">
        <v>20</v>
      </c>
      <c r="B8788" s="2" t="s">
        <v>31</v>
      </c>
      <c r="C8788" s="2" t="s">
        <v>26</v>
      </c>
      <c r="D8788" s="4">
        <v>42088</v>
      </c>
      <c r="E8788" s="4">
        <v>42089</v>
      </c>
      <c r="F8788" s="2">
        <f t="shared" si="1365"/>
        <v>2015</v>
      </c>
      <c r="G8788" s="2">
        <f t="shared" si="1366"/>
        <v>3</v>
      </c>
      <c r="H8788" s="2">
        <f t="shared" si="1367"/>
        <v>26</v>
      </c>
      <c r="I8788" s="2" t="str">
        <f t="shared" si="1369"/>
        <v>Marzo</v>
      </c>
      <c r="L8788" s="2" t="str">
        <f t="shared" si="1368"/>
        <v>Índices y tasasTasa interbancaria TIBDiario4208942090</v>
      </c>
    </row>
    <row r="8789" spans="1:12" s="7" customFormat="1" ht="15.95" customHeight="1" x14ac:dyDescent="0.2">
      <c r="A8789" s="2" t="s">
        <v>20</v>
      </c>
      <c r="B8789" s="2" t="s">
        <v>31</v>
      </c>
      <c r="C8789" s="2" t="s">
        <v>26</v>
      </c>
      <c r="D8789" s="4">
        <v>42089</v>
      </c>
      <c r="E8789" s="4">
        <v>42090</v>
      </c>
      <c r="F8789" s="2">
        <f t="shared" si="1365"/>
        <v>2015</v>
      </c>
      <c r="G8789" s="2">
        <f t="shared" si="1366"/>
        <v>3</v>
      </c>
      <c r="H8789" s="2">
        <f t="shared" si="1367"/>
        <v>27</v>
      </c>
      <c r="I8789" s="2" t="str">
        <f t="shared" si="1369"/>
        <v>Marzo</v>
      </c>
      <c r="L8789" s="2" t="str">
        <f t="shared" si="1368"/>
        <v>Índices y tasasTasa interbancaria TIBDiario4209042093</v>
      </c>
    </row>
    <row r="8790" spans="1:12" s="7" customFormat="1" ht="15.95" customHeight="1" x14ac:dyDescent="0.2">
      <c r="A8790" s="2" t="s">
        <v>20</v>
      </c>
      <c r="B8790" s="2" t="s">
        <v>31</v>
      </c>
      <c r="C8790" s="2" t="s">
        <v>26</v>
      </c>
      <c r="D8790" s="4">
        <v>42090</v>
      </c>
      <c r="E8790" s="4">
        <v>42093</v>
      </c>
      <c r="F8790" s="2">
        <f t="shared" si="1365"/>
        <v>2015</v>
      </c>
      <c r="G8790" s="2">
        <f t="shared" si="1366"/>
        <v>3</v>
      </c>
      <c r="H8790" s="2">
        <f t="shared" si="1367"/>
        <v>30</v>
      </c>
      <c r="I8790" s="2" t="str">
        <f t="shared" si="1369"/>
        <v>Marzo</v>
      </c>
      <c r="L8790" s="2" t="str">
        <f t="shared" si="1368"/>
        <v>Índices y tasasTasa interbancaria TIBDiario4209342094</v>
      </c>
    </row>
    <row r="8791" spans="1:12" s="7" customFormat="1" ht="15.95" customHeight="1" x14ac:dyDescent="0.2">
      <c r="A8791" s="2" t="s">
        <v>20</v>
      </c>
      <c r="B8791" s="2" t="s">
        <v>31</v>
      </c>
      <c r="C8791" s="2" t="s">
        <v>26</v>
      </c>
      <c r="D8791" s="4">
        <v>42093</v>
      </c>
      <c r="E8791" s="4">
        <v>42094</v>
      </c>
      <c r="F8791" s="2">
        <f t="shared" si="1365"/>
        <v>2015</v>
      </c>
      <c r="G8791" s="2">
        <f t="shared" si="1366"/>
        <v>3</v>
      </c>
      <c r="H8791" s="2">
        <f t="shared" si="1367"/>
        <v>31</v>
      </c>
      <c r="I8791" s="2" t="str">
        <f t="shared" si="1369"/>
        <v>Marzo</v>
      </c>
      <c r="L8791" s="2" t="str">
        <f t="shared" si="1368"/>
        <v>Índices y tasasTasa interbancaria TIBDiario4209442095</v>
      </c>
    </row>
    <row r="8792" spans="1:12" s="7" customFormat="1" ht="15.95" customHeight="1" x14ac:dyDescent="0.2">
      <c r="A8792" s="2" t="s">
        <v>20</v>
      </c>
      <c r="B8792" s="2" t="s">
        <v>31</v>
      </c>
      <c r="C8792" s="2" t="s">
        <v>26</v>
      </c>
      <c r="D8792" s="4">
        <v>42094</v>
      </c>
      <c r="E8792" s="4">
        <v>42095</v>
      </c>
      <c r="F8792" s="2">
        <f t="shared" si="1365"/>
        <v>2015</v>
      </c>
      <c r="G8792" s="2">
        <f t="shared" si="1366"/>
        <v>4</v>
      </c>
      <c r="H8792" s="2">
        <f t="shared" si="1367"/>
        <v>1</v>
      </c>
      <c r="I8792" s="2" t="str">
        <f t="shared" si="1369"/>
        <v>Abril</v>
      </c>
      <c r="L8792" s="2" t="str">
        <f t="shared" si="1368"/>
        <v>Índices y tasasTasa interbancaria TIBDiario4209542100</v>
      </c>
    </row>
    <row r="8793" spans="1:12" s="7" customFormat="1" ht="15.95" customHeight="1" x14ac:dyDescent="0.2">
      <c r="A8793" s="2" t="s">
        <v>20</v>
      </c>
      <c r="B8793" s="2" t="s">
        <v>31</v>
      </c>
      <c r="C8793" s="2" t="s">
        <v>26</v>
      </c>
      <c r="D8793" s="4">
        <v>42095</v>
      </c>
      <c r="E8793" s="4">
        <v>42100</v>
      </c>
      <c r="F8793" s="2">
        <f t="shared" si="1365"/>
        <v>2015</v>
      </c>
      <c r="G8793" s="2">
        <f t="shared" si="1366"/>
        <v>4</v>
      </c>
      <c r="H8793" s="2">
        <f t="shared" si="1367"/>
        <v>6</v>
      </c>
      <c r="I8793" s="2" t="str">
        <f t="shared" si="1369"/>
        <v>Abril</v>
      </c>
      <c r="L8793" s="2" t="str">
        <f t="shared" si="1368"/>
        <v>Índices y tasasTasa interbancaria TIBDiario4210042101</v>
      </c>
    </row>
    <row r="8794" spans="1:12" s="7" customFormat="1" ht="15.95" customHeight="1" x14ac:dyDescent="0.2">
      <c r="A8794" s="2" t="s">
        <v>20</v>
      </c>
      <c r="B8794" s="2" t="s">
        <v>31</v>
      </c>
      <c r="C8794" s="2" t="s">
        <v>26</v>
      </c>
      <c r="D8794" s="4">
        <v>42100</v>
      </c>
      <c r="E8794" s="4">
        <v>42101</v>
      </c>
      <c r="F8794" s="2">
        <f t="shared" si="1365"/>
        <v>2015</v>
      </c>
      <c r="G8794" s="2">
        <f t="shared" si="1366"/>
        <v>4</v>
      </c>
      <c r="H8794" s="2">
        <f t="shared" si="1367"/>
        <v>7</v>
      </c>
      <c r="I8794" s="2" t="str">
        <f t="shared" si="1369"/>
        <v>Abril</v>
      </c>
      <c r="L8794" s="2" t="str">
        <f t="shared" si="1368"/>
        <v>Índices y tasasTasa interbancaria TIBDiario4210142102</v>
      </c>
    </row>
    <row r="8795" spans="1:12" s="7" customFormat="1" ht="15.95" customHeight="1" x14ac:dyDescent="0.2">
      <c r="A8795" s="2" t="s">
        <v>20</v>
      </c>
      <c r="B8795" s="2" t="s">
        <v>31</v>
      </c>
      <c r="C8795" s="2" t="s">
        <v>26</v>
      </c>
      <c r="D8795" s="4">
        <v>42101</v>
      </c>
      <c r="E8795" s="4">
        <v>42102</v>
      </c>
      <c r="F8795" s="2">
        <f t="shared" ref="F8795:F8858" si="1370">YEAR(E8795)</f>
        <v>2015</v>
      </c>
      <c r="G8795" s="2">
        <f t="shared" ref="G8795:G8858" si="1371">MONTH(E8795)</f>
        <v>4</v>
      </c>
      <c r="H8795" s="2">
        <f t="shared" ref="H8795:H8858" si="1372">DAY(E8795)</f>
        <v>8</v>
      </c>
      <c r="I8795" s="2" t="str">
        <f t="shared" si="1369"/>
        <v>Abril</v>
      </c>
      <c r="L8795" s="2" t="str">
        <f t="shared" ref="L8795:L8858" si="1373">CONCATENATE(A8796,B8796,C8796,D8796,E8796,)</f>
        <v>Índices y tasasTasa interbancaria TIBDiario4210242103</v>
      </c>
    </row>
    <row r="8796" spans="1:12" s="7" customFormat="1" ht="15.95" customHeight="1" x14ac:dyDescent="0.2">
      <c r="A8796" s="2" t="s">
        <v>20</v>
      </c>
      <c r="B8796" s="2" t="s">
        <v>31</v>
      </c>
      <c r="C8796" s="2" t="s">
        <v>26</v>
      </c>
      <c r="D8796" s="4">
        <v>42102</v>
      </c>
      <c r="E8796" s="4">
        <v>42103</v>
      </c>
      <c r="F8796" s="2">
        <f t="shared" si="1370"/>
        <v>2015</v>
      </c>
      <c r="G8796" s="2">
        <f t="shared" si="1371"/>
        <v>4</v>
      </c>
      <c r="H8796" s="2">
        <f t="shared" si="1372"/>
        <v>9</v>
      </c>
      <c r="I8796" s="2" t="str">
        <f t="shared" si="1369"/>
        <v>Abril</v>
      </c>
      <c r="L8796" s="2" t="str">
        <f t="shared" si="1373"/>
        <v>Índices y tasasTasa interbancaria TIBDiario4210342104</v>
      </c>
    </row>
    <row r="8797" spans="1:12" s="7" customFormat="1" ht="15.95" customHeight="1" x14ac:dyDescent="0.2">
      <c r="A8797" s="2" t="s">
        <v>20</v>
      </c>
      <c r="B8797" s="2" t="s">
        <v>31</v>
      </c>
      <c r="C8797" s="2" t="s">
        <v>26</v>
      </c>
      <c r="D8797" s="4">
        <v>42103</v>
      </c>
      <c r="E8797" s="4">
        <v>42104</v>
      </c>
      <c r="F8797" s="2">
        <f t="shared" si="1370"/>
        <v>2015</v>
      </c>
      <c r="G8797" s="2">
        <f t="shared" si="1371"/>
        <v>4</v>
      </c>
      <c r="H8797" s="2">
        <f t="shared" si="1372"/>
        <v>10</v>
      </c>
      <c r="I8797" s="2" t="str">
        <f t="shared" si="1369"/>
        <v>Abril</v>
      </c>
      <c r="L8797" s="2" t="str">
        <f t="shared" si="1373"/>
        <v>Índices y tasasTasa interbancaria TIBDiario4210442107</v>
      </c>
    </row>
    <row r="8798" spans="1:12" s="7" customFormat="1" ht="15.95" customHeight="1" x14ac:dyDescent="0.2">
      <c r="A8798" s="2" t="s">
        <v>20</v>
      </c>
      <c r="B8798" s="2" t="s">
        <v>31</v>
      </c>
      <c r="C8798" s="2" t="s">
        <v>26</v>
      </c>
      <c r="D8798" s="4">
        <v>42104</v>
      </c>
      <c r="E8798" s="4">
        <v>42107</v>
      </c>
      <c r="F8798" s="2">
        <f t="shared" si="1370"/>
        <v>2015</v>
      </c>
      <c r="G8798" s="2">
        <f t="shared" si="1371"/>
        <v>4</v>
      </c>
      <c r="H8798" s="2">
        <f t="shared" si="1372"/>
        <v>13</v>
      </c>
      <c r="I8798" s="2" t="str">
        <f t="shared" si="1369"/>
        <v>Abril</v>
      </c>
      <c r="L8798" s="2" t="str">
        <f t="shared" si="1373"/>
        <v>Índices y tasasTasa interbancaria TIBDiario4210742108</v>
      </c>
    </row>
    <row r="8799" spans="1:12" s="7" customFormat="1" ht="15.95" customHeight="1" x14ac:dyDescent="0.2">
      <c r="A8799" s="2" t="s">
        <v>20</v>
      </c>
      <c r="B8799" s="2" t="s">
        <v>31</v>
      </c>
      <c r="C8799" s="2" t="s">
        <v>26</v>
      </c>
      <c r="D8799" s="4">
        <v>42107</v>
      </c>
      <c r="E8799" s="4">
        <v>42108</v>
      </c>
      <c r="F8799" s="2">
        <f t="shared" si="1370"/>
        <v>2015</v>
      </c>
      <c r="G8799" s="2">
        <f t="shared" si="1371"/>
        <v>4</v>
      </c>
      <c r="H8799" s="2">
        <f t="shared" si="1372"/>
        <v>14</v>
      </c>
      <c r="I8799" s="2" t="str">
        <f t="shared" si="1369"/>
        <v>Abril</v>
      </c>
      <c r="L8799" s="2" t="str">
        <f t="shared" si="1373"/>
        <v>Índices y tasasTasa interbancaria TIBDiario4210842109</v>
      </c>
    </row>
    <row r="8800" spans="1:12" s="7" customFormat="1" ht="15.95" customHeight="1" x14ac:dyDescent="0.2">
      <c r="A8800" s="2" t="s">
        <v>20</v>
      </c>
      <c r="B8800" s="2" t="s">
        <v>31</v>
      </c>
      <c r="C8800" s="2" t="s">
        <v>26</v>
      </c>
      <c r="D8800" s="4">
        <v>42108</v>
      </c>
      <c r="E8800" s="4">
        <v>42109</v>
      </c>
      <c r="F8800" s="2">
        <f t="shared" si="1370"/>
        <v>2015</v>
      </c>
      <c r="G8800" s="2">
        <f t="shared" si="1371"/>
        <v>4</v>
      </c>
      <c r="H8800" s="2">
        <f t="shared" si="1372"/>
        <v>15</v>
      </c>
      <c r="I8800" s="2" t="str">
        <f t="shared" si="1369"/>
        <v>Abril</v>
      </c>
      <c r="L8800" s="2" t="str">
        <f t="shared" si="1373"/>
        <v>Índices y tasasTasa interbancaria TIBDiario4210942110</v>
      </c>
    </row>
    <row r="8801" spans="1:12" s="7" customFormat="1" ht="15.95" customHeight="1" x14ac:dyDescent="0.2">
      <c r="A8801" s="2" t="s">
        <v>20</v>
      </c>
      <c r="B8801" s="2" t="s">
        <v>31</v>
      </c>
      <c r="C8801" s="2" t="s">
        <v>26</v>
      </c>
      <c r="D8801" s="4">
        <v>42109</v>
      </c>
      <c r="E8801" s="4">
        <v>42110</v>
      </c>
      <c r="F8801" s="2">
        <f t="shared" si="1370"/>
        <v>2015</v>
      </c>
      <c r="G8801" s="2">
        <f t="shared" si="1371"/>
        <v>4</v>
      </c>
      <c r="H8801" s="2">
        <f t="shared" si="1372"/>
        <v>16</v>
      </c>
      <c r="I8801" s="2" t="str">
        <f t="shared" si="1369"/>
        <v>Abril</v>
      </c>
      <c r="L8801" s="2" t="str">
        <f t="shared" si="1373"/>
        <v>Índices y tasasTasa interbancaria TIBDiario4211042111</v>
      </c>
    </row>
    <row r="8802" spans="1:12" s="7" customFormat="1" ht="15.95" customHeight="1" x14ac:dyDescent="0.2">
      <c r="A8802" s="2" t="s">
        <v>20</v>
      </c>
      <c r="B8802" s="2" t="s">
        <v>31</v>
      </c>
      <c r="C8802" s="2" t="s">
        <v>26</v>
      </c>
      <c r="D8802" s="4">
        <v>42110</v>
      </c>
      <c r="E8802" s="4">
        <v>42111</v>
      </c>
      <c r="F8802" s="2">
        <f t="shared" si="1370"/>
        <v>2015</v>
      </c>
      <c r="G8802" s="2">
        <f t="shared" si="1371"/>
        <v>4</v>
      </c>
      <c r="H8802" s="2">
        <f t="shared" si="1372"/>
        <v>17</v>
      </c>
      <c r="I8802" s="2" t="str">
        <f t="shared" si="1369"/>
        <v>Abril</v>
      </c>
      <c r="L8802" s="2" t="str">
        <f t="shared" si="1373"/>
        <v>Índices y tasasTasa interbancaria TIBDiario4211142114</v>
      </c>
    </row>
    <row r="8803" spans="1:12" s="7" customFormat="1" ht="15.95" customHeight="1" x14ac:dyDescent="0.2">
      <c r="A8803" s="2" t="s">
        <v>20</v>
      </c>
      <c r="B8803" s="2" t="s">
        <v>31</v>
      </c>
      <c r="C8803" s="2" t="s">
        <v>26</v>
      </c>
      <c r="D8803" s="4">
        <v>42111</v>
      </c>
      <c r="E8803" s="4">
        <v>42114</v>
      </c>
      <c r="F8803" s="2">
        <f t="shared" si="1370"/>
        <v>2015</v>
      </c>
      <c r="G8803" s="2">
        <f t="shared" si="1371"/>
        <v>4</v>
      </c>
      <c r="H8803" s="2">
        <f t="shared" si="1372"/>
        <v>20</v>
      </c>
      <c r="I8803" s="2" t="str">
        <f t="shared" si="1369"/>
        <v>Abril</v>
      </c>
      <c r="L8803" s="2" t="str">
        <f t="shared" si="1373"/>
        <v>Índices y tasasTasa interbancaria TIBDiario4211442115</v>
      </c>
    </row>
    <row r="8804" spans="1:12" s="7" customFormat="1" ht="15.95" customHeight="1" x14ac:dyDescent="0.2">
      <c r="A8804" s="2" t="s">
        <v>20</v>
      </c>
      <c r="B8804" s="2" t="s">
        <v>31</v>
      </c>
      <c r="C8804" s="2" t="s">
        <v>26</v>
      </c>
      <c r="D8804" s="4">
        <v>42114</v>
      </c>
      <c r="E8804" s="4">
        <v>42115</v>
      </c>
      <c r="F8804" s="2">
        <f t="shared" si="1370"/>
        <v>2015</v>
      </c>
      <c r="G8804" s="2">
        <f t="shared" si="1371"/>
        <v>4</v>
      </c>
      <c r="H8804" s="2">
        <f t="shared" si="1372"/>
        <v>21</v>
      </c>
      <c r="I8804" s="2" t="str">
        <f t="shared" si="1369"/>
        <v>Abril</v>
      </c>
      <c r="L8804" s="2" t="str">
        <f t="shared" si="1373"/>
        <v>Índices y tasasTasa interbancaria TIBDiario4211542116</v>
      </c>
    </row>
    <row r="8805" spans="1:12" s="7" customFormat="1" ht="15.95" customHeight="1" x14ac:dyDescent="0.2">
      <c r="A8805" s="2" t="s">
        <v>20</v>
      </c>
      <c r="B8805" s="2" t="s">
        <v>31</v>
      </c>
      <c r="C8805" s="2" t="s">
        <v>26</v>
      </c>
      <c r="D8805" s="4">
        <v>42115</v>
      </c>
      <c r="E8805" s="4">
        <v>42116</v>
      </c>
      <c r="F8805" s="2">
        <f t="shared" si="1370"/>
        <v>2015</v>
      </c>
      <c r="G8805" s="2">
        <f t="shared" si="1371"/>
        <v>4</v>
      </c>
      <c r="H8805" s="2">
        <f t="shared" si="1372"/>
        <v>22</v>
      </c>
      <c r="I8805" s="2" t="str">
        <f t="shared" si="1369"/>
        <v>Abril</v>
      </c>
      <c r="L8805" s="2" t="str">
        <f t="shared" si="1373"/>
        <v>Índices y tasasTasa interbancaria TIBDiario4211642117</v>
      </c>
    </row>
    <row r="8806" spans="1:12" s="7" customFormat="1" ht="15.95" customHeight="1" x14ac:dyDescent="0.2">
      <c r="A8806" s="2" t="s">
        <v>20</v>
      </c>
      <c r="B8806" s="2" t="s">
        <v>31</v>
      </c>
      <c r="C8806" s="2" t="s">
        <v>26</v>
      </c>
      <c r="D8806" s="4">
        <v>42116</v>
      </c>
      <c r="E8806" s="4">
        <v>42117</v>
      </c>
      <c r="F8806" s="2">
        <f t="shared" si="1370"/>
        <v>2015</v>
      </c>
      <c r="G8806" s="2">
        <f t="shared" si="1371"/>
        <v>4</v>
      </c>
      <c r="H8806" s="2">
        <f t="shared" si="1372"/>
        <v>23</v>
      </c>
      <c r="I8806" s="2" t="str">
        <f t="shared" si="1369"/>
        <v>Abril</v>
      </c>
      <c r="L8806" s="2" t="str">
        <f t="shared" si="1373"/>
        <v>Índices y tasasTasa interbancaria TIBDiario4211742118</v>
      </c>
    </row>
    <row r="8807" spans="1:12" s="7" customFormat="1" ht="15.95" customHeight="1" x14ac:dyDescent="0.2">
      <c r="A8807" s="2" t="s">
        <v>20</v>
      </c>
      <c r="B8807" s="2" t="s">
        <v>31</v>
      </c>
      <c r="C8807" s="2" t="s">
        <v>26</v>
      </c>
      <c r="D8807" s="4">
        <v>42117</v>
      </c>
      <c r="E8807" s="4">
        <v>42118</v>
      </c>
      <c r="F8807" s="2">
        <f t="shared" si="1370"/>
        <v>2015</v>
      </c>
      <c r="G8807" s="2">
        <f t="shared" si="1371"/>
        <v>4</v>
      </c>
      <c r="H8807" s="2">
        <f t="shared" si="1372"/>
        <v>24</v>
      </c>
      <c r="I8807" s="2" t="str">
        <f t="shared" si="1369"/>
        <v>Abril</v>
      </c>
      <c r="L8807" s="2" t="str">
        <f t="shared" si="1373"/>
        <v>Índices y tasasTasa interbancaria TIBDiario4211842121</v>
      </c>
    </row>
    <row r="8808" spans="1:12" s="7" customFormat="1" ht="15.95" customHeight="1" x14ac:dyDescent="0.2">
      <c r="A8808" s="2" t="s">
        <v>20</v>
      </c>
      <c r="B8808" s="2" t="s">
        <v>31</v>
      </c>
      <c r="C8808" s="2" t="s">
        <v>26</v>
      </c>
      <c r="D8808" s="4">
        <v>42118</v>
      </c>
      <c r="E8808" s="4">
        <v>42121</v>
      </c>
      <c r="F8808" s="2">
        <f t="shared" si="1370"/>
        <v>2015</v>
      </c>
      <c r="G8808" s="2">
        <f t="shared" si="1371"/>
        <v>4</v>
      </c>
      <c r="H8808" s="2">
        <f t="shared" si="1372"/>
        <v>27</v>
      </c>
      <c r="I8808" s="2" t="str">
        <f t="shared" si="1369"/>
        <v>Abril</v>
      </c>
      <c r="L8808" s="2" t="str">
        <f t="shared" si="1373"/>
        <v>Índices y tasasTasa interbancaria TIBDiario4212142122</v>
      </c>
    </row>
    <row r="8809" spans="1:12" s="7" customFormat="1" ht="15.95" customHeight="1" x14ac:dyDescent="0.2">
      <c r="A8809" s="2" t="s">
        <v>20</v>
      </c>
      <c r="B8809" s="2" t="s">
        <v>31</v>
      </c>
      <c r="C8809" s="2" t="s">
        <v>26</v>
      </c>
      <c r="D8809" s="4">
        <v>42121</v>
      </c>
      <c r="E8809" s="4">
        <v>42122</v>
      </c>
      <c r="F8809" s="2">
        <f t="shared" si="1370"/>
        <v>2015</v>
      </c>
      <c r="G8809" s="2">
        <f t="shared" si="1371"/>
        <v>4</v>
      </c>
      <c r="H8809" s="2">
        <f t="shared" si="1372"/>
        <v>28</v>
      </c>
      <c r="I8809" s="2" t="str">
        <f t="shared" si="1369"/>
        <v>Abril</v>
      </c>
      <c r="L8809" s="2" t="str">
        <f t="shared" si="1373"/>
        <v>Índices y tasasTasa interbancaria TIBDiario4212242123</v>
      </c>
    </row>
    <row r="8810" spans="1:12" s="7" customFormat="1" ht="15.95" customHeight="1" x14ac:dyDescent="0.2">
      <c r="A8810" s="2" t="s">
        <v>20</v>
      </c>
      <c r="B8810" s="2" t="s">
        <v>31</v>
      </c>
      <c r="C8810" s="2" t="s">
        <v>26</v>
      </c>
      <c r="D8810" s="4">
        <v>42122</v>
      </c>
      <c r="E8810" s="4">
        <v>42123</v>
      </c>
      <c r="F8810" s="2">
        <f t="shared" si="1370"/>
        <v>2015</v>
      </c>
      <c r="G8810" s="2">
        <f t="shared" si="1371"/>
        <v>4</v>
      </c>
      <c r="H8810" s="2">
        <f t="shared" si="1372"/>
        <v>29</v>
      </c>
      <c r="I8810" s="2" t="str">
        <f t="shared" si="1369"/>
        <v>Abril</v>
      </c>
      <c r="L8810" s="2" t="str">
        <f t="shared" si="1373"/>
        <v>Índices y tasasTasa interbancaria TIBDiario4212342124</v>
      </c>
    </row>
    <row r="8811" spans="1:12" s="7" customFormat="1" ht="15.95" customHeight="1" x14ac:dyDescent="0.2">
      <c r="A8811" s="2" t="s">
        <v>20</v>
      </c>
      <c r="B8811" s="2" t="s">
        <v>31</v>
      </c>
      <c r="C8811" s="2" t="s">
        <v>26</v>
      </c>
      <c r="D8811" s="4">
        <v>42123</v>
      </c>
      <c r="E8811" s="4">
        <v>42124</v>
      </c>
      <c r="F8811" s="2">
        <f t="shared" si="1370"/>
        <v>2015</v>
      </c>
      <c r="G8811" s="2">
        <f t="shared" si="1371"/>
        <v>4</v>
      </c>
      <c r="H8811" s="2">
        <f t="shared" si="1372"/>
        <v>30</v>
      </c>
      <c r="I8811" s="2" t="str">
        <f t="shared" si="1369"/>
        <v>Abril</v>
      </c>
      <c r="L8811" s="2" t="str">
        <f t="shared" si="1373"/>
        <v>Índices y tasasTasa interbancaria TIBDiario4212442128</v>
      </c>
    </row>
    <row r="8812" spans="1:12" s="7" customFormat="1" ht="15.95" customHeight="1" x14ac:dyDescent="0.2">
      <c r="A8812" s="2" t="s">
        <v>20</v>
      </c>
      <c r="B8812" s="2" t="s">
        <v>31</v>
      </c>
      <c r="C8812" s="2" t="s">
        <v>26</v>
      </c>
      <c r="D8812" s="4">
        <v>42124</v>
      </c>
      <c r="E8812" s="4">
        <v>42128</v>
      </c>
      <c r="F8812" s="2">
        <f t="shared" si="1370"/>
        <v>2015</v>
      </c>
      <c r="G8812" s="2">
        <f t="shared" si="1371"/>
        <v>5</v>
      </c>
      <c r="H8812" s="2">
        <f t="shared" si="1372"/>
        <v>4</v>
      </c>
      <c r="I8812" s="2" t="str">
        <f t="shared" si="1369"/>
        <v>Mayo</v>
      </c>
      <c r="L8812" s="2" t="str">
        <f t="shared" si="1373"/>
        <v>Índices y tasasTasa interbancaria TIBDiario4212842129</v>
      </c>
    </row>
    <row r="8813" spans="1:12" s="7" customFormat="1" ht="15.95" customHeight="1" x14ac:dyDescent="0.2">
      <c r="A8813" s="2" t="s">
        <v>20</v>
      </c>
      <c r="B8813" s="2" t="s">
        <v>31</v>
      </c>
      <c r="C8813" s="2" t="s">
        <v>26</v>
      </c>
      <c r="D8813" s="4">
        <v>42128</v>
      </c>
      <c r="E8813" s="4">
        <v>42129</v>
      </c>
      <c r="F8813" s="2">
        <f t="shared" si="1370"/>
        <v>2015</v>
      </c>
      <c r="G8813" s="2">
        <f t="shared" si="1371"/>
        <v>5</v>
      </c>
      <c r="H8813" s="2">
        <f t="shared" si="1372"/>
        <v>5</v>
      </c>
      <c r="I8813" s="2" t="str">
        <f t="shared" si="1369"/>
        <v>Mayo</v>
      </c>
      <c r="L8813" s="2" t="str">
        <f t="shared" si="1373"/>
        <v>Índices y tasasTasa interbancaria TIBDiario4212942130</v>
      </c>
    </row>
    <row r="8814" spans="1:12" s="7" customFormat="1" ht="15.95" customHeight="1" x14ac:dyDescent="0.2">
      <c r="A8814" s="2" t="s">
        <v>20</v>
      </c>
      <c r="B8814" s="2" t="s">
        <v>31</v>
      </c>
      <c r="C8814" s="2" t="s">
        <v>26</v>
      </c>
      <c r="D8814" s="4">
        <v>42129</v>
      </c>
      <c r="E8814" s="4">
        <v>42130</v>
      </c>
      <c r="F8814" s="2">
        <f t="shared" si="1370"/>
        <v>2015</v>
      </c>
      <c r="G8814" s="2">
        <f t="shared" si="1371"/>
        <v>5</v>
      </c>
      <c r="H8814" s="2">
        <f t="shared" si="1372"/>
        <v>6</v>
      </c>
      <c r="I8814" s="2" t="str">
        <f t="shared" si="1369"/>
        <v>Mayo</v>
      </c>
      <c r="L8814" s="2" t="str">
        <f t="shared" si="1373"/>
        <v>Índices y tasasTasa interbancaria TIBDiario4213042131</v>
      </c>
    </row>
    <row r="8815" spans="1:12" s="7" customFormat="1" ht="15.95" customHeight="1" x14ac:dyDescent="0.2">
      <c r="A8815" s="2" t="s">
        <v>20</v>
      </c>
      <c r="B8815" s="2" t="s">
        <v>31</v>
      </c>
      <c r="C8815" s="2" t="s">
        <v>26</v>
      </c>
      <c r="D8815" s="4">
        <v>42130</v>
      </c>
      <c r="E8815" s="4">
        <v>42131</v>
      </c>
      <c r="F8815" s="2">
        <f t="shared" si="1370"/>
        <v>2015</v>
      </c>
      <c r="G8815" s="2">
        <f t="shared" si="1371"/>
        <v>5</v>
      </c>
      <c r="H8815" s="2">
        <f t="shared" si="1372"/>
        <v>7</v>
      </c>
      <c r="I8815" s="2" t="str">
        <f t="shared" si="1369"/>
        <v>Mayo</v>
      </c>
      <c r="L8815" s="2" t="str">
        <f t="shared" si="1373"/>
        <v>Índices y tasasTasa interbancaria TIBDiario4213142132</v>
      </c>
    </row>
    <row r="8816" spans="1:12" s="7" customFormat="1" ht="15.95" customHeight="1" x14ac:dyDescent="0.2">
      <c r="A8816" s="2" t="s">
        <v>20</v>
      </c>
      <c r="B8816" s="2" t="s">
        <v>31</v>
      </c>
      <c r="C8816" s="2" t="s">
        <v>26</v>
      </c>
      <c r="D8816" s="4">
        <v>42131</v>
      </c>
      <c r="E8816" s="4">
        <v>42132</v>
      </c>
      <c r="F8816" s="2">
        <f t="shared" si="1370"/>
        <v>2015</v>
      </c>
      <c r="G8816" s="2">
        <f t="shared" si="1371"/>
        <v>5</v>
      </c>
      <c r="H8816" s="2">
        <f t="shared" si="1372"/>
        <v>8</v>
      </c>
      <c r="I8816" s="2" t="str">
        <f t="shared" si="1369"/>
        <v>Mayo</v>
      </c>
      <c r="L8816" s="2" t="str">
        <f t="shared" si="1373"/>
        <v>Índices y tasasTasa interbancaria TIBDiario4213242135</v>
      </c>
    </row>
    <row r="8817" spans="1:12" s="7" customFormat="1" ht="15.95" customHeight="1" x14ac:dyDescent="0.2">
      <c r="A8817" s="2" t="s">
        <v>20</v>
      </c>
      <c r="B8817" s="2" t="s">
        <v>31</v>
      </c>
      <c r="C8817" s="2" t="s">
        <v>26</v>
      </c>
      <c r="D8817" s="4">
        <v>42132</v>
      </c>
      <c r="E8817" s="4">
        <v>42135</v>
      </c>
      <c r="F8817" s="2">
        <f t="shared" si="1370"/>
        <v>2015</v>
      </c>
      <c r="G8817" s="2">
        <f t="shared" si="1371"/>
        <v>5</v>
      </c>
      <c r="H8817" s="2">
        <f t="shared" si="1372"/>
        <v>11</v>
      </c>
      <c r="I8817" s="2" t="str">
        <f t="shared" si="1369"/>
        <v>Mayo</v>
      </c>
      <c r="L8817" s="2" t="str">
        <f t="shared" si="1373"/>
        <v>Índices y tasasTasa interbancaria TIBDiario4213542136</v>
      </c>
    </row>
    <row r="8818" spans="1:12" s="7" customFormat="1" ht="15.95" customHeight="1" x14ac:dyDescent="0.2">
      <c r="A8818" s="2" t="s">
        <v>20</v>
      </c>
      <c r="B8818" s="2" t="s">
        <v>31</v>
      </c>
      <c r="C8818" s="2" t="s">
        <v>26</v>
      </c>
      <c r="D8818" s="4">
        <v>42135</v>
      </c>
      <c r="E8818" s="4">
        <v>42136</v>
      </c>
      <c r="F8818" s="2">
        <f t="shared" si="1370"/>
        <v>2015</v>
      </c>
      <c r="G8818" s="2">
        <f t="shared" si="1371"/>
        <v>5</v>
      </c>
      <c r="H8818" s="2">
        <f t="shared" si="1372"/>
        <v>12</v>
      </c>
      <c r="I8818" s="2" t="str">
        <f t="shared" si="1369"/>
        <v>Mayo</v>
      </c>
      <c r="L8818" s="2" t="str">
        <f t="shared" si="1373"/>
        <v>Índices y tasasTasa interbancaria TIBDiario4213642137</v>
      </c>
    </row>
    <row r="8819" spans="1:12" s="7" customFormat="1" ht="15.95" customHeight="1" x14ac:dyDescent="0.2">
      <c r="A8819" s="2" t="s">
        <v>20</v>
      </c>
      <c r="B8819" s="2" t="s">
        <v>31</v>
      </c>
      <c r="C8819" s="2" t="s">
        <v>26</v>
      </c>
      <c r="D8819" s="4">
        <v>42136</v>
      </c>
      <c r="E8819" s="4">
        <v>42137</v>
      </c>
      <c r="F8819" s="2">
        <f t="shared" si="1370"/>
        <v>2015</v>
      </c>
      <c r="G8819" s="2">
        <f t="shared" si="1371"/>
        <v>5</v>
      </c>
      <c r="H8819" s="2">
        <f t="shared" si="1372"/>
        <v>13</v>
      </c>
      <c r="I8819" s="2" t="str">
        <f t="shared" si="1369"/>
        <v>Mayo</v>
      </c>
      <c r="L8819" s="2" t="str">
        <f t="shared" si="1373"/>
        <v>Índices y tasasTasa interbancaria TIBDiario4213742138</v>
      </c>
    </row>
    <row r="8820" spans="1:12" s="7" customFormat="1" ht="15.95" customHeight="1" x14ac:dyDescent="0.2">
      <c r="A8820" s="2" t="s">
        <v>20</v>
      </c>
      <c r="B8820" s="2" t="s">
        <v>31</v>
      </c>
      <c r="C8820" s="2" t="s">
        <v>26</v>
      </c>
      <c r="D8820" s="4">
        <v>42137</v>
      </c>
      <c r="E8820" s="4">
        <v>42138</v>
      </c>
      <c r="F8820" s="2">
        <f t="shared" si="1370"/>
        <v>2015</v>
      </c>
      <c r="G8820" s="2">
        <f t="shared" si="1371"/>
        <v>5</v>
      </c>
      <c r="H8820" s="2">
        <f t="shared" si="1372"/>
        <v>14</v>
      </c>
      <c r="I8820" s="2" t="str">
        <f t="shared" si="1369"/>
        <v>Mayo</v>
      </c>
      <c r="L8820" s="2" t="str">
        <f t="shared" si="1373"/>
        <v>Índices y tasasTasa interbancaria TIBDiario4213842139</v>
      </c>
    </row>
    <row r="8821" spans="1:12" s="7" customFormat="1" ht="15.95" customHeight="1" x14ac:dyDescent="0.2">
      <c r="A8821" s="2" t="s">
        <v>20</v>
      </c>
      <c r="B8821" s="2" t="s">
        <v>31</v>
      </c>
      <c r="C8821" s="2" t="s">
        <v>26</v>
      </c>
      <c r="D8821" s="4">
        <v>42138</v>
      </c>
      <c r="E8821" s="4">
        <v>42139</v>
      </c>
      <c r="F8821" s="2">
        <f t="shared" si="1370"/>
        <v>2015</v>
      </c>
      <c r="G8821" s="2">
        <f t="shared" si="1371"/>
        <v>5</v>
      </c>
      <c r="H8821" s="2">
        <f t="shared" si="1372"/>
        <v>15</v>
      </c>
      <c r="I8821" s="2" t="str">
        <f t="shared" si="1369"/>
        <v>Mayo</v>
      </c>
      <c r="L8821" s="2" t="str">
        <f t="shared" si="1373"/>
        <v>Índices y tasasTasa interbancaria TIBDiario4213942143</v>
      </c>
    </row>
    <row r="8822" spans="1:12" s="7" customFormat="1" ht="15.95" customHeight="1" x14ac:dyDescent="0.2">
      <c r="A8822" s="2" t="s">
        <v>20</v>
      </c>
      <c r="B8822" s="2" t="s">
        <v>31</v>
      </c>
      <c r="C8822" s="2" t="s">
        <v>26</v>
      </c>
      <c r="D8822" s="4">
        <v>42139</v>
      </c>
      <c r="E8822" s="4">
        <v>42143</v>
      </c>
      <c r="F8822" s="2">
        <f t="shared" si="1370"/>
        <v>2015</v>
      </c>
      <c r="G8822" s="2">
        <f t="shared" si="1371"/>
        <v>5</v>
      </c>
      <c r="H8822" s="2">
        <f t="shared" si="1372"/>
        <v>19</v>
      </c>
      <c r="I8822" s="2" t="str">
        <f t="shared" si="1369"/>
        <v>Mayo</v>
      </c>
      <c r="L8822" s="2" t="str">
        <f t="shared" si="1373"/>
        <v>Índices y tasasTasa interbancaria TIBDiario4214342144</v>
      </c>
    </row>
    <row r="8823" spans="1:12" s="7" customFormat="1" ht="15.95" customHeight="1" x14ac:dyDescent="0.2">
      <c r="A8823" s="2" t="s">
        <v>20</v>
      </c>
      <c r="B8823" s="2" t="s">
        <v>31</v>
      </c>
      <c r="C8823" s="2" t="s">
        <v>26</v>
      </c>
      <c r="D8823" s="4">
        <v>42143</v>
      </c>
      <c r="E8823" s="4">
        <v>42144</v>
      </c>
      <c r="F8823" s="2">
        <f t="shared" si="1370"/>
        <v>2015</v>
      </c>
      <c r="G8823" s="2">
        <f t="shared" si="1371"/>
        <v>5</v>
      </c>
      <c r="H8823" s="2">
        <f t="shared" si="1372"/>
        <v>20</v>
      </c>
      <c r="I8823" s="2" t="str">
        <f t="shared" si="1369"/>
        <v>Mayo</v>
      </c>
      <c r="L8823" s="2" t="str">
        <f t="shared" si="1373"/>
        <v>Índices y tasasTasa interbancaria TIBDiario4214442145</v>
      </c>
    </row>
    <row r="8824" spans="1:12" s="7" customFormat="1" ht="15.95" customHeight="1" x14ac:dyDescent="0.2">
      <c r="A8824" s="2" t="s">
        <v>20</v>
      </c>
      <c r="B8824" s="2" t="s">
        <v>31</v>
      </c>
      <c r="C8824" s="2" t="s">
        <v>26</v>
      </c>
      <c r="D8824" s="4">
        <v>42144</v>
      </c>
      <c r="E8824" s="4">
        <v>42145</v>
      </c>
      <c r="F8824" s="2">
        <f t="shared" si="1370"/>
        <v>2015</v>
      </c>
      <c r="G8824" s="2">
        <f t="shared" si="1371"/>
        <v>5</v>
      </c>
      <c r="H8824" s="2">
        <f t="shared" si="1372"/>
        <v>21</v>
      </c>
      <c r="I8824" s="2" t="str">
        <f t="shared" si="1369"/>
        <v>Mayo</v>
      </c>
      <c r="L8824" s="2" t="str">
        <f t="shared" si="1373"/>
        <v>Índices y tasasTasa interbancaria TIBDiario4214542146</v>
      </c>
    </row>
    <row r="8825" spans="1:12" s="7" customFormat="1" ht="15.95" customHeight="1" x14ac:dyDescent="0.2">
      <c r="A8825" s="2" t="s">
        <v>20</v>
      </c>
      <c r="B8825" s="2" t="s">
        <v>31</v>
      </c>
      <c r="C8825" s="2" t="s">
        <v>26</v>
      </c>
      <c r="D8825" s="4">
        <v>42145</v>
      </c>
      <c r="E8825" s="4">
        <v>42146</v>
      </c>
      <c r="F8825" s="2">
        <f t="shared" si="1370"/>
        <v>2015</v>
      </c>
      <c r="G8825" s="2">
        <f t="shared" si="1371"/>
        <v>5</v>
      </c>
      <c r="H8825" s="2">
        <f t="shared" si="1372"/>
        <v>22</v>
      </c>
      <c r="I8825" s="2" t="str">
        <f t="shared" si="1369"/>
        <v>Mayo</v>
      </c>
      <c r="L8825" s="2" t="str">
        <f t="shared" si="1373"/>
        <v>Índices y tasasTasa interbancaria TIBDiario4214642149</v>
      </c>
    </row>
    <row r="8826" spans="1:12" s="7" customFormat="1" ht="15.95" customHeight="1" x14ac:dyDescent="0.2">
      <c r="A8826" s="2" t="s">
        <v>20</v>
      </c>
      <c r="B8826" s="2" t="s">
        <v>31</v>
      </c>
      <c r="C8826" s="2" t="s">
        <v>26</v>
      </c>
      <c r="D8826" s="4">
        <v>42146</v>
      </c>
      <c r="E8826" s="4">
        <v>42149</v>
      </c>
      <c r="F8826" s="2">
        <f t="shared" si="1370"/>
        <v>2015</v>
      </c>
      <c r="G8826" s="2">
        <f t="shared" si="1371"/>
        <v>5</v>
      </c>
      <c r="H8826" s="2">
        <f t="shared" si="1372"/>
        <v>25</v>
      </c>
      <c r="I8826" s="2" t="str">
        <f t="shared" si="1369"/>
        <v>Mayo</v>
      </c>
      <c r="L8826" s="2" t="str">
        <f t="shared" si="1373"/>
        <v>Índices y tasasTasa interbancaria TIBDiario4214942150</v>
      </c>
    </row>
    <row r="8827" spans="1:12" s="7" customFormat="1" ht="15.95" customHeight="1" x14ac:dyDescent="0.2">
      <c r="A8827" s="2" t="s">
        <v>20</v>
      </c>
      <c r="B8827" s="2" t="s">
        <v>31</v>
      </c>
      <c r="C8827" s="2" t="s">
        <v>26</v>
      </c>
      <c r="D8827" s="4">
        <v>42149</v>
      </c>
      <c r="E8827" s="4">
        <v>42150</v>
      </c>
      <c r="F8827" s="2">
        <f t="shared" si="1370"/>
        <v>2015</v>
      </c>
      <c r="G8827" s="2">
        <f t="shared" si="1371"/>
        <v>5</v>
      </c>
      <c r="H8827" s="2">
        <f t="shared" si="1372"/>
        <v>26</v>
      </c>
      <c r="I8827" s="2" t="str">
        <f t="shared" si="1369"/>
        <v>Mayo</v>
      </c>
      <c r="L8827" s="2" t="str">
        <f t="shared" si="1373"/>
        <v>Índices y tasasTasa interbancaria TIBDiario4215042151</v>
      </c>
    </row>
    <row r="8828" spans="1:12" s="7" customFormat="1" ht="15.95" customHeight="1" x14ac:dyDescent="0.2">
      <c r="A8828" s="2" t="s">
        <v>20</v>
      </c>
      <c r="B8828" s="2" t="s">
        <v>31</v>
      </c>
      <c r="C8828" s="2" t="s">
        <v>26</v>
      </c>
      <c r="D8828" s="4">
        <v>42150</v>
      </c>
      <c r="E8828" s="4">
        <v>42151</v>
      </c>
      <c r="F8828" s="2">
        <f t="shared" si="1370"/>
        <v>2015</v>
      </c>
      <c r="G8828" s="2">
        <f t="shared" si="1371"/>
        <v>5</v>
      </c>
      <c r="H8828" s="2">
        <f t="shared" si="1372"/>
        <v>27</v>
      </c>
      <c r="I8828" s="2" t="str">
        <f t="shared" si="1369"/>
        <v>Mayo</v>
      </c>
      <c r="L8828" s="2" t="str">
        <f t="shared" si="1373"/>
        <v>Índices y tasasTasa interbancaria TIBDiario4215142152</v>
      </c>
    </row>
    <row r="8829" spans="1:12" s="7" customFormat="1" ht="15.95" customHeight="1" x14ac:dyDescent="0.2">
      <c r="A8829" s="2" t="s">
        <v>20</v>
      </c>
      <c r="B8829" s="2" t="s">
        <v>31</v>
      </c>
      <c r="C8829" s="2" t="s">
        <v>26</v>
      </c>
      <c r="D8829" s="4">
        <v>42151</v>
      </c>
      <c r="E8829" s="4">
        <v>42152</v>
      </c>
      <c r="F8829" s="2">
        <f t="shared" si="1370"/>
        <v>2015</v>
      </c>
      <c r="G8829" s="2">
        <f t="shared" si="1371"/>
        <v>5</v>
      </c>
      <c r="H8829" s="2">
        <f t="shared" si="1372"/>
        <v>28</v>
      </c>
      <c r="I8829" s="2" t="str">
        <f t="shared" ref="I8829:I8892" si="1374">CHOOSE(G8829,"Enero","Febrero","Marzo","Abril","Mayo","Junio","Julio","Agosto","Septiembre","Octubre","Noviembre","Diciembre")</f>
        <v>Mayo</v>
      </c>
      <c r="L8829" s="2" t="str">
        <f t="shared" si="1373"/>
        <v>Índices y tasasTasa interbancaria TIBDiario4215242153</v>
      </c>
    </row>
    <row r="8830" spans="1:12" s="7" customFormat="1" ht="15.95" customHeight="1" x14ac:dyDescent="0.2">
      <c r="A8830" s="2" t="s">
        <v>20</v>
      </c>
      <c r="B8830" s="2" t="s">
        <v>31</v>
      </c>
      <c r="C8830" s="2" t="s">
        <v>26</v>
      </c>
      <c r="D8830" s="4">
        <v>42152</v>
      </c>
      <c r="E8830" s="4">
        <v>42153</v>
      </c>
      <c r="F8830" s="2">
        <f t="shared" si="1370"/>
        <v>2015</v>
      </c>
      <c r="G8830" s="2">
        <f t="shared" si="1371"/>
        <v>5</v>
      </c>
      <c r="H8830" s="2">
        <f t="shared" si="1372"/>
        <v>29</v>
      </c>
      <c r="I8830" s="2" t="str">
        <f t="shared" si="1374"/>
        <v>Mayo</v>
      </c>
      <c r="L8830" s="2" t="str">
        <f t="shared" si="1373"/>
        <v>Índices y tasasTasa interbancaria TIBDiario4215342156</v>
      </c>
    </row>
    <row r="8831" spans="1:12" s="7" customFormat="1" ht="15.95" customHeight="1" x14ac:dyDescent="0.2">
      <c r="A8831" s="2" t="s">
        <v>20</v>
      </c>
      <c r="B8831" s="2" t="s">
        <v>31</v>
      </c>
      <c r="C8831" s="2" t="s">
        <v>26</v>
      </c>
      <c r="D8831" s="4">
        <v>42153</v>
      </c>
      <c r="E8831" s="4">
        <v>42156</v>
      </c>
      <c r="F8831" s="2">
        <f t="shared" si="1370"/>
        <v>2015</v>
      </c>
      <c r="G8831" s="2">
        <f t="shared" si="1371"/>
        <v>6</v>
      </c>
      <c r="H8831" s="2">
        <f t="shared" si="1372"/>
        <v>1</v>
      </c>
      <c r="I8831" s="2" t="str">
        <f t="shared" si="1374"/>
        <v>Junio</v>
      </c>
      <c r="L8831" s="2" t="str">
        <f t="shared" si="1373"/>
        <v>Índices y tasasTasa interbancaria TIBDiario4215642157</v>
      </c>
    </row>
    <row r="8832" spans="1:12" s="7" customFormat="1" ht="15.95" customHeight="1" x14ac:dyDescent="0.2">
      <c r="A8832" s="2" t="s">
        <v>20</v>
      </c>
      <c r="B8832" s="2" t="s">
        <v>31</v>
      </c>
      <c r="C8832" s="2" t="s">
        <v>26</v>
      </c>
      <c r="D8832" s="4">
        <v>42156</v>
      </c>
      <c r="E8832" s="4">
        <v>42157</v>
      </c>
      <c r="F8832" s="2">
        <f t="shared" si="1370"/>
        <v>2015</v>
      </c>
      <c r="G8832" s="2">
        <f t="shared" si="1371"/>
        <v>6</v>
      </c>
      <c r="H8832" s="2">
        <f t="shared" si="1372"/>
        <v>2</v>
      </c>
      <c r="I8832" s="2" t="str">
        <f t="shared" si="1374"/>
        <v>Junio</v>
      </c>
      <c r="L8832" s="2" t="str">
        <f t="shared" si="1373"/>
        <v>Índices y tasasTasa interbancaria TIBDiario4215742158</v>
      </c>
    </row>
    <row r="8833" spans="1:12" s="7" customFormat="1" ht="15.95" customHeight="1" x14ac:dyDescent="0.2">
      <c r="A8833" s="2" t="s">
        <v>20</v>
      </c>
      <c r="B8833" s="2" t="s">
        <v>31</v>
      </c>
      <c r="C8833" s="2" t="s">
        <v>26</v>
      </c>
      <c r="D8833" s="4">
        <v>42157</v>
      </c>
      <c r="E8833" s="4">
        <v>42158</v>
      </c>
      <c r="F8833" s="2">
        <f t="shared" si="1370"/>
        <v>2015</v>
      </c>
      <c r="G8833" s="2">
        <f t="shared" si="1371"/>
        <v>6</v>
      </c>
      <c r="H8833" s="2">
        <f t="shared" si="1372"/>
        <v>3</v>
      </c>
      <c r="I8833" s="2" t="str">
        <f t="shared" si="1374"/>
        <v>Junio</v>
      </c>
      <c r="L8833" s="2" t="str">
        <f t="shared" si="1373"/>
        <v>Índices y tasasTasa interbancaria TIBDiario4215842159</v>
      </c>
    </row>
    <row r="8834" spans="1:12" s="7" customFormat="1" ht="15.95" customHeight="1" x14ac:dyDescent="0.2">
      <c r="A8834" s="2" t="s">
        <v>20</v>
      </c>
      <c r="B8834" s="2" t="s">
        <v>31</v>
      </c>
      <c r="C8834" s="2" t="s">
        <v>26</v>
      </c>
      <c r="D8834" s="4">
        <v>42158</v>
      </c>
      <c r="E8834" s="4">
        <v>42159</v>
      </c>
      <c r="F8834" s="2">
        <f t="shared" si="1370"/>
        <v>2015</v>
      </c>
      <c r="G8834" s="2">
        <f t="shared" si="1371"/>
        <v>6</v>
      </c>
      <c r="H8834" s="2">
        <f t="shared" si="1372"/>
        <v>4</v>
      </c>
      <c r="I8834" s="2" t="str">
        <f t="shared" si="1374"/>
        <v>Junio</v>
      </c>
      <c r="L8834" s="2" t="str">
        <f t="shared" si="1373"/>
        <v>Índices y tasasTasa interbancaria TIBDiario4215942160</v>
      </c>
    </row>
    <row r="8835" spans="1:12" s="7" customFormat="1" ht="15.95" customHeight="1" x14ac:dyDescent="0.2">
      <c r="A8835" s="2" t="s">
        <v>20</v>
      </c>
      <c r="B8835" s="2" t="s">
        <v>31</v>
      </c>
      <c r="C8835" s="2" t="s">
        <v>26</v>
      </c>
      <c r="D8835" s="4">
        <v>42159</v>
      </c>
      <c r="E8835" s="4">
        <v>42160</v>
      </c>
      <c r="F8835" s="2">
        <f t="shared" si="1370"/>
        <v>2015</v>
      </c>
      <c r="G8835" s="2">
        <f t="shared" si="1371"/>
        <v>6</v>
      </c>
      <c r="H8835" s="2">
        <f t="shared" si="1372"/>
        <v>5</v>
      </c>
      <c r="I8835" s="2" t="str">
        <f t="shared" si="1374"/>
        <v>Junio</v>
      </c>
      <c r="L8835" s="2" t="str">
        <f t="shared" si="1373"/>
        <v>Índices y tasasTasa interbancaria TIBDiario4216042164</v>
      </c>
    </row>
    <row r="8836" spans="1:12" s="7" customFormat="1" ht="15.95" customHeight="1" x14ac:dyDescent="0.2">
      <c r="A8836" s="2" t="s">
        <v>20</v>
      </c>
      <c r="B8836" s="2" t="s">
        <v>31</v>
      </c>
      <c r="C8836" s="2" t="s">
        <v>26</v>
      </c>
      <c r="D8836" s="4">
        <v>42160</v>
      </c>
      <c r="E8836" s="4">
        <v>42164</v>
      </c>
      <c r="F8836" s="2">
        <f t="shared" si="1370"/>
        <v>2015</v>
      </c>
      <c r="G8836" s="2">
        <f t="shared" si="1371"/>
        <v>6</v>
      </c>
      <c r="H8836" s="2">
        <f t="shared" si="1372"/>
        <v>9</v>
      </c>
      <c r="I8836" s="2" t="str">
        <f t="shared" si="1374"/>
        <v>Junio</v>
      </c>
      <c r="L8836" s="2" t="str">
        <f t="shared" si="1373"/>
        <v>Índices y tasasTasa interbancaria TIBDiario4216442165</v>
      </c>
    </row>
    <row r="8837" spans="1:12" s="7" customFormat="1" ht="15.95" customHeight="1" x14ac:dyDescent="0.2">
      <c r="A8837" s="2" t="s">
        <v>20</v>
      </c>
      <c r="B8837" s="2" t="s">
        <v>31</v>
      </c>
      <c r="C8837" s="2" t="s">
        <v>26</v>
      </c>
      <c r="D8837" s="4">
        <v>42164</v>
      </c>
      <c r="E8837" s="4">
        <v>42165</v>
      </c>
      <c r="F8837" s="2">
        <f t="shared" si="1370"/>
        <v>2015</v>
      </c>
      <c r="G8837" s="2">
        <f t="shared" si="1371"/>
        <v>6</v>
      </c>
      <c r="H8837" s="2">
        <f t="shared" si="1372"/>
        <v>10</v>
      </c>
      <c r="I8837" s="2" t="str">
        <f t="shared" si="1374"/>
        <v>Junio</v>
      </c>
      <c r="L8837" s="2" t="str">
        <f t="shared" si="1373"/>
        <v>Índices y tasasTasa interbancaria TIBDiario4216542166</v>
      </c>
    </row>
    <row r="8838" spans="1:12" s="7" customFormat="1" ht="15.95" customHeight="1" x14ac:dyDescent="0.2">
      <c r="A8838" s="2" t="s">
        <v>20</v>
      </c>
      <c r="B8838" s="2" t="s">
        <v>31</v>
      </c>
      <c r="C8838" s="2" t="s">
        <v>26</v>
      </c>
      <c r="D8838" s="4">
        <v>42165</v>
      </c>
      <c r="E8838" s="4">
        <v>42166</v>
      </c>
      <c r="F8838" s="2">
        <f t="shared" si="1370"/>
        <v>2015</v>
      </c>
      <c r="G8838" s="2">
        <f t="shared" si="1371"/>
        <v>6</v>
      </c>
      <c r="H8838" s="2">
        <f t="shared" si="1372"/>
        <v>11</v>
      </c>
      <c r="I8838" s="2" t="str">
        <f t="shared" si="1374"/>
        <v>Junio</v>
      </c>
      <c r="L8838" s="2" t="str">
        <f t="shared" si="1373"/>
        <v>Índices y tasasTasa interbancaria TIBDiario4216642167</v>
      </c>
    </row>
    <row r="8839" spans="1:12" s="7" customFormat="1" ht="15.95" customHeight="1" x14ac:dyDescent="0.2">
      <c r="A8839" s="2" t="s">
        <v>20</v>
      </c>
      <c r="B8839" s="2" t="s">
        <v>31</v>
      </c>
      <c r="C8839" s="2" t="s">
        <v>26</v>
      </c>
      <c r="D8839" s="4">
        <v>42166</v>
      </c>
      <c r="E8839" s="4">
        <v>42167</v>
      </c>
      <c r="F8839" s="2">
        <f t="shared" si="1370"/>
        <v>2015</v>
      </c>
      <c r="G8839" s="2">
        <f t="shared" si="1371"/>
        <v>6</v>
      </c>
      <c r="H8839" s="2">
        <f t="shared" si="1372"/>
        <v>12</v>
      </c>
      <c r="I8839" s="2" t="str">
        <f t="shared" si="1374"/>
        <v>Junio</v>
      </c>
      <c r="L8839" s="2" t="str">
        <f t="shared" si="1373"/>
        <v>Índices y tasasTasa interbancaria TIBDiario4216742171</v>
      </c>
    </row>
    <row r="8840" spans="1:12" s="7" customFormat="1" ht="15.95" customHeight="1" x14ac:dyDescent="0.2">
      <c r="A8840" s="2" t="s">
        <v>20</v>
      </c>
      <c r="B8840" s="2" t="s">
        <v>31</v>
      </c>
      <c r="C8840" s="2" t="s">
        <v>26</v>
      </c>
      <c r="D8840" s="4">
        <v>42167</v>
      </c>
      <c r="E8840" s="4">
        <v>42171</v>
      </c>
      <c r="F8840" s="2">
        <f t="shared" si="1370"/>
        <v>2015</v>
      </c>
      <c r="G8840" s="2">
        <f t="shared" si="1371"/>
        <v>6</v>
      </c>
      <c r="H8840" s="2">
        <f t="shared" si="1372"/>
        <v>16</v>
      </c>
      <c r="I8840" s="2" t="str">
        <f t="shared" si="1374"/>
        <v>Junio</v>
      </c>
      <c r="L8840" s="2" t="str">
        <f t="shared" si="1373"/>
        <v>Índices y tasasTasa interbancaria TIBDiario4217142172</v>
      </c>
    </row>
    <row r="8841" spans="1:12" s="7" customFormat="1" ht="15.95" customHeight="1" x14ac:dyDescent="0.2">
      <c r="A8841" s="2" t="s">
        <v>20</v>
      </c>
      <c r="B8841" s="2" t="s">
        <v>31</v>
      </c>
      <c r="C8841" s="2" t="s">
        <v>26</v>
      </c>
      <c r="D8841" s="4">
        <v>42171</v>
      </c>
      <c r="E8841" s="4">
        <v>42172</v>
      </c>
      <c r="F8841" s="2">
        <f t="shared" si="1370"/>
        <v>2015</v>
      </c>
      <c r="G8841" s="2">
        <f t="shared" si="1371"/>
        <v>6</v>
      </c>
      <c r="H8841" s="2">
        <f t="shared" si="1372"/>
        <v>17</v>
      </c>
      <c r="I8841" s="2" t="str">
        <f t="shared" si="1374"/>
        <v>Junio</v>
      </c>
      <c r="L8841" s="2" t="str">
        <f t="shared" si="1373"/>
        <v>Índices y tasasTasa interbancaria TIBDiario4217242173</v>
      </c>
    </row>
    <row r="8842" spans="1:12" s="7" customFormat="1" ht="15.95" customHeight="1" x14ac:dyDescent="0.2">
      <c r="A8842" s="2" t="s">
        <v>20</v>
      </c>
      <c r="B8842" s="2" t="s">
        <v>31</v>
      </c>
      <c r="C8842" s="2" t="s">
        <v>26</v>
      </c>
      <c r="D8842" s="4">
        <v>42172</v>
      </c>
      <c r="E8842" s="4">
        <v>42173</v>
      </c>
      <c r="F8842" s="2">
        <f t="shared" si="1370"/>
        <v>2015</v>
      </c>
      <c r="G8842" s="2">
        <f t="shared" si="1371"/>
        <v>6</v>
      </c>
      <c r="H8842" s="2">
        <f t="shared" si="1372"/>
        <v>18</v>
      </c>
      <c r="I8842" s="2" t="str">
        <f t="shared" si="1374"/>
        <v>Junio</v>
      </c>
      <c r="L8842" s="2" t="str">
        <f t="shared" si="1373"/>
        <v>Índices y tasasTasa interbancaria TIBDiario4217342174</v>
      </c>
    </row>
    <row r="8843" spans="1:12" s="7" customFormat="1" ht="15.95" customHeight="1" x14ac:dyDescent="0.2">
      <c r="A8843" s="2" t="s">
        <v>20</v>
      </c>
      <c r="B8843" s="2" t="s">
        <v>31</v>
      </c>
      <c r="C8843" s="2" t="s">
        <v>26</v>
      </c>
      <c r="D8843" s="4">
        <v>42173</v>
      </c>
      <c r="E8843" s="4">
        <v>42174</v>
      </c>
      <c r="F8843" s="2">
        <f t="shared" si="1370"/>
        <v>2015</v>
      </c>
      <c r="G8843" s="2">
        <f t="shared" si="1371"/>
        <v>6</v>
      </c>
      <c r="H8843" s="2">
        <f t="shared" si="1372"/>
        <v>19</v>
      </c>
      <c r="I8843" s="2" t="str">
        <f t="shared" si="1374"/>
        <v>Junio</v>
      </c>
      <c r="L8843" s="2" t="str">
        <f t="shared" si="1373"/>
        <v>Índices y tasasTasa interbancaria TIBDiario4217442177</v>
      </c>
    </row>
    <row r="8844" spans="1:12" s="7" customFormat="1" ht="15.95" customHeight="1" x14ac:dyDescent="0.2">
      <c r="A8844" s="2" t="s">
        <v>20</v>
      </c>
      <c r="B8844" s="2" t="s">
        <v>31</v>
      </c>
      <c r="C8844" s="2" t="s">
        <v>26</v>
      </c>
      <c r="D8844" s="4">
        <v>42174</v>
      </c>
      <c r="E8844" s="4">
        <v>42177</v>
      </c>
      <c r="F8844" s="2">
        <f t="shared" si="1370"/>
        <v>2015</v>
      </c>
      <c r="G8844" s="2">
        <f t="shared" si="1371"/>
        <v>6</v>
      </c>
      <c r="H8844" s="2">
        <f t="shared" si="1372"/>
        <v>22</v>
      </c>
      <c r="I8844" s="2" t="str">
        <f t="shared" si="1374"/>
        <v>Junio</v>
      </c>
      <c r="L8844" s="2" t="str">
        <f t="shared" si="1373"/>
        <v>Índices y tasasTasa interbancaria TIBDiario4217742178</v>
      </c>
    </row>
    <row r="8845" spans="1:12" s="7" customFormat="1" ht="15.95" customHeight="1" x14ac:dyDescent="0.2">
      <c r="A8845" s="2" t="s">
        <v>20</v>
      </c>
      <c r="B8845" s="2" t="s">
        <v>31</v>
      </c>
      <c r="C8845" s="2" t="s">
        <v>26</v>
      </c>
      <c r="D8845" s="4">
        <v>42177</v>
      </c>
      <c r="E8845" s="4">
        <v>42178</v>
      </c>
      <c r="F8845" s="2">
        <f t="shared" si="1370"/>
        <v>2015</v>
      </c>
      <c r="G8845" s="2">
        <f t="shared" si="1371"/>
        <v>6</v>
      </c>
      <c r="H8845" s="2">
        <f t="shared" si="1372"/>
        <v>23</v>
      </c>
      <c r="I8845" s="2" t="str">
        <f t="shared" si="1374"/>
        <v>Junio</v>
      </c>
      <c r="L8845" s="2" t="str">
        <f t="shared" si="1373"/>
        <v>Índices y tasasTasa interbancaria TIBDiario4217842179</v>
      </c>
    </row>
    <row r="8846" spans="1:12" s="7" customFormat="1" ht="15.95" customHeight="1" x14ac:dyDescent="0.2">
      <c r="A8846" s="2" t="s">
        <v>20</v>
      </c>
      <c r="B8846" s="2" t="s">
        <v>31</v>
      </c>
      <c r="C8846" s="2" t="s">
        <v>26</v>
      </c>
      <c r="D8846" s="4">
        <v>42178</v>
      </c>
      <c r="E8846" s="4">
        <v>42179</v>
      </c>
      <c r="F8846" s="2">
        <f t="shared" si="1370"/>
        <v>2015</v>
      </c>
      <c r="G8846" s="2">
        <f t="shared" si="1371"/>
        <v>6</v>
      </c>
      <c r="H8846" s="2">
        <f t="shared" si="1372"/>
        <v>24</v>
      </c>
      <c r="I8846" s="2" t="str">
        <f t="shared" si="1374"/>
        <v>Junio</v>
      </c>
      <c r="L8846" s="2" t="str">
        <f t="shared" si="1373"/>
        <v>Índices y tasasTasa interbancaria TIBDiario4217942180</v>
      </c>
    </row>
    <row r="8847" spans="1:12" s="7" customFormat="1" ht="15.95" customHeight="1" x14ac:dyDescent="0.2">
      <c r="A8847" s="2" t="s">
        <v>20</v>
      </c>
      <c r="B8847" s="2" t="s">
        <v>31</v>
      </c>
      <c r="C8847" s="2" t="s">
        <v>26</v>
      </c>
      <c r="D8847" s="4">
        <v>42179</v>
      </c>
      <c r="E8847" s="4">
        <v>42180</v>
      </c>
      <c r="F8847" s="2">
        <f t="shared" si="1370"/>
        <v>2015</v>
      </c>
      <c r="G8847" s="2">
        <f t="shared" si="1371"/>
        <v>6</v>
      </c>
      <c r="H8847" s="2">
        <f t="shared" si="1372"/>
        <v>25</v>
      </c>
      <c r="I8847" s="2" t="str">
        <f t="shared" si="1374"/>
        <v>Junio</v>
      </c>
      <c r="L8847" s="2" t="str">
        <f t="shared" si="1373"/>
        <v>Índices y tasasTasa interbancaria TIBDiario4218042181</v>
      </c>
    </row>
    <row r="8848" spans="1:12" s="7" customFormat="1" ht="15.95" customHeight="1" x14ac:dyDescent="0.2">
      <c r="A8848" s="2" t="s">
        <v>20</v>
      </c>
      <c r="B8848" s="2" t="s">
        <v>31</v>
      </c>
      <c r="C8848" s="2" t="s">
        <v>26</v>
      </c>
      <c r="D8848" s="4">
        <v>42180</v>
      </c>
      <c r="E8848" s="4">
        <v>42181</v>
      </c>
      <c r="F8848" s="2">
        <f t="shared" si="1370"/>
        <v>2015</v>
      </c>
      <c r="G8848" s="2">
        <f t="shared" si="1371"/>
        <v>6</v>
      </c>
      <c r="H8848" s="2">
        <f t="shared" si="1372"/>
        <v>26</v>
      </c>
      <c r="I8848" s="2" t="str">
        <f t="shared" si="1374"/>
        <v>Junio</v>
      </c>
      <c r="L8848" s="2" t="str">
        <f t="shared" si="1373"/>
        <v>Índices y tasasTasa interbancaria TIBDiario4218142185</v>
      </c>
    </row>
    <row r="8849" spans="1:12" s="7" customFormat="1" ht="15.95" customHeight="1" x14ac:dyDescent="0.2">
      <c r="A8849" s="2" t="s">
        <v>20</v>
      </c>
      <c r="B8849" s="2" t="s">
        <v>31</v>
      </c>
      <c r="C8849" s="2" t="s">
        <v>26</v>
      </c>
      <c r="D8849" s="4">
        <v>42181</v>
      </c>
      <c r="E8849" s="4">
        <v>42185</v>
      </c>
      <c r="F8849" s="2">
        <f t="shared" si="1370"/>
        <v>2015</v>
      </c>
      <c r="G8849" s="2">
        <f t="shared" si="1371"/>
        <v>6</v>
      </c>
      <c r="H8849" s="2">
        <f t="shared" si="1372"/>
        <v>30</v>
      </c>
      <c r="I8849" s="2" t="str">
        <f t="shared" si="1374"/>
        <v>Junio</v>
      </c>
      <c r="L8849" s="2" t="str">
        <f t="shared" si="1373"/>
        <v>Índices y tasasTasa interbancaria TIBDiario4218542186</v>
      </c>
    </row>
    <row r="8850" spans="1:12" s="7" customFormat="1" ht="15.95" customHeight="1" x14ac:dyDescent="0.2">
      <c r="A8850" s="2" t="s">
        <v>20</v>
      </c>
      <c r="B8850" s="2" t="s">
        <v>31</v>
      </c>
      <c r="C8850" s="2" t="s">
        <v>26</v>
      </c>
      <c r="D8850" s="4">
        <v>42185</v>
      </c>
      <c r="E8850" s="4">
        <v>42186</v>
      </c>
      <c r="F8850" s="2">
        <f t="shared" si="1370"/>
        <v>2015</v>
      </c>
      <c r="G8850" s="2">
        <f t="shared" si="1371"/>
        <v>7</v>
      </c>
      <c r="H8850" s="2">
        <f t="shared" si="1372"/>
        <v>1</v>
      </c>
      <c r="I8850" s="2" t="str">
        <f t="shared" si="1374"/>
        <v>Julio</v>
      </c>
      <c r="L8850" s="2" t="str">
        <f t="shared" si="1373"/>
        <v>Índices y tasasTasa interbancaria TIBDiario4218642187</v>
      </c>
    </row>
    <row r="8851" spans="1:12" s="7" customFormat="1" ht="15.95" customHeight="1" x14ac:dyDescent="0.2">
      <c r="A8851" s="2" t="s">
        <v>20</v>
      </c>
      <c r="B8851" s="2" t="s">
        <v>31</v>
      </c>
      <c r="C8851" s="2" t="s">
        <v>26</v>
      </c>
      <c r="D8851" s="4">
        <v>42186</v>
      </c>
      <c r="E8851" s="4">
        <v>42187</v>
      </c>
      <c r="F8851" s="2">
        <f t="shared" si="1370"/>
        <v>2015</v>
      </c>
      <c r="G8851" s="2">
        <f t="shared" si="1371"/>
        <v>7</v>
      </c>
      <c r="H8851" s="2">
        <f t="shared" si="1372"/>
        <v>2</v>
      </c>
      <c r="I8851" s="2" t="str">
        <f t="shared" si="1374"/>
        <v>Julio</v>
      </c>
      <c r="L8851" s="2" t="str">
        <f t="shared" si="1373"/>
        <v>Índices y tasasTasa interbancaria TIBDiario4218742188</v>
      </c>
    </row>
    <row r="8852" spans="1:12" s="7" customFormat="1" ht="15.95" customHeight="1" x14ac:dyDescent="0.2">
      <c r="A8852" s="2" t="s">
        <v>20</v>
      </c>
      <c r="B8852" s="2" t="s">
        <v>31</v>
      </c>
      <c r="C8852" s="2" t="s">
        <v>26</v>
      </c>
      <c r="D8852" s="4">
        <v>42187</v>
      </c>
      <c r="E8852" s="4">
        <v>42188</v>
      </c>
      <c r="F8852" s="2">
        <f t="shared" si="1370"/>
        <v>2015</v>
      </c>
      <c r="G8852" s="2">
        <f t="shared" si="1371"/>
        <v>7</v>
      </c>
      <c r="H8852" s="2">
        <f t="shared" si="1372"/>
        <v>3</v>
      </c>
      <c r="I8852" s="2" t="str">
        <f t="shared" si="1374"/>
        <v>Julio</v>
      </c>
      <c r="L8852" s="2" t="str">
        <f t="shared" si="1373"/>
        <v>Índices y tasasTasa interbancaria TIBDiario4218842191</v>
      </c>
    </row>
    <row r="8853" spans="1:12" s="7" customFormat="1" ht="15.95" customHeight="1" x14ac:dyDescent="0.2">
      <c r="A8853" s="2" t="s">
        <v>20</v>
      </c>
      <c r="B8853" s="2" t="s">
        <v>31</v>
      </c>
      <c r="C8853" s="2" t="s">
        <v>26</v>
      </c>
      <c r="D8853" s="4">
        <v>42188</v>
      </c>
      <c r="E8853" s="4">
        <v>42191</v>
      </c>
      <c r="F8853" s="2">
        <f t="shared" si="1370"/>
        <v>2015</v>
      </c>
      <c r="G8853" s="2">
        <f t="shared" si="1371"/>
        <v>7</v>
      </c>
      <c r="H8853" s="2">
        <f t="shared" si="1372"/>
        <v>6</v>
      </c>
      <c r="I8853" s="2" t="str">
        <f t="shared" si="1374"/>
        <v>Julio</v>
      </c>
      <c r="L8853" s="2" t="str">
        <f t="shared" si="1373"/>
        <v>Índices y tasasTasa interbancaria TIBDiario4219142192</v>
      </c>
    </row>
    <row r="8854" spans="1:12" s="7" customFormat="1" ht="15.95" customHeight="1" x14ac:dyDescent="0.2">
      <c r="A8854" s="2" t="s">
        <v>20</v>
      </c>
      <c r="B8854" s="2" t="s">
        <v>31</v>
      </c>
      <c r="C8854" s="2" t="s">
        <v>26</v>
      </c>
      <c r="D8854" s="4">
        <v>42191</v>
      </c>
      <c r="E8854" s="4">
        <v>42192</v>
      </c>
      <c r="F8854" s="2">
        <f t="shared" si="1370"/>
        <v>2015</v>
      </c>
      <c r="G8854" s="2">
        <f t="shared" si="1371"/>
        <v>7</v>
      </c>
      <c r="H8854" s="2">
        <f t="shared" si="1372"/>
        <v>7</v>
      </c>
      <c r="I8854" s="2" t="str">
        <f t="shared" si="1374"/>
        <v>Julio</v>
      </c>
      <c r="L8854" s="2" t="str">
        <f t="shared" si="1373"/>
        <v>Índices y tasasTasa interbancaria TIBDiario4219242193</v>
      </c>
    </row>
    <row r="8855" spans="1:12" s="7" customFormat="1" ht="15.95" customHeight="1" x14ac:dyDescent="0.2">
      <c r="A8855" s="2" t="s">
        <v>20</v>
      </c>
      <c r="B8855" s="2" t="s">
        <v>31</v>
      </c>
      <c r="C8855" s="2" t="s">
        <v>26</v>
      </c>
      <c r="D8855" s="4">
        <v>42192</v>
      </c>
      <c r="E8855" s="4">
        <v>42193</v>
      </c>
      <c r="F8855" s="2">
        <f t="shared" si="1370"/>
        <v>2015</v>
      </c>
      <c r="G8855" s="2">
        <f t="shared" si="1371"/>
        <v>7</v>
      </c>
      <c r="H8855" s="2">
        <f t="shared" si="1372"/>
        <v>8</v>
      </c>
      <c r="I8855" s="2" t="str">
        <f t="shared" si="1374"/>
        <v>Julio</v>
      </c>
      <c r="L8855" s="2" t="str">
        <f t="shared" si="1373"/>
        <v>Índices y tasasTasa interbancaria TIBDiario4219342194</v>
      </c>
    </row>
    <row r="8856" spans="1:12" s="7" customFormat="1" ht="15.95" customHeight="1" x14ac:dyDescent="0.2">
      <c r="A8856" s="2" t="s">
        <v>20</v>
      </c>
      <c r="B8856" s="2" t="s">
        <v>31</v>
      </c>
      <c r="C8856" s="2" t="s">
        <v>26</v>
      </c>
      <c r="D8856" s="4">
        <v>42193</v>
      </c>
      <c r="E8856" s="4">
        <v>42194</v>
      </c>
      <c r="F8856" s="2">
        <f t="shared" si="1370"/>
        <v>2015</v>
      </c>
      <c r="G8856" s="2">
        <f t="shared" si="1371"/>
        <v>7</v>
      </c>
      <c r="H8856" s="2">
        <f t="shared" si="1372"/>
        <v>9</v>
      </c>
      <c r="I8856" s="2" t="str">
        <f t="shared" si="1374"/>
        <v>Julio</v>
      </c>
      <c r="L8856" s="2" t="str">
        <f t="shared" si="1373"/>
        <v>Índices y tasasTasa interbancaria TIBDiario4219442195</v>
      </c>
    </row>
    <row r="8857" spans="1:12" s="7" customFormat="1" ht="15.95" customHeight="1" x14ac:dyDescent="0.2">
      <c r="A8857" s="2" t="s">
        <v>20</v>
      </c>
      <c r="B8857" s="2" t="s">
        <v>31</v>
      </c>
      <c r="C8857" s="2" t="s">
        <v>26</v>
      </c>
      <c r="D8857" s="4">
        <v>42194</v>
      </c>
      <c r="E8857" s="4">
        <v>42195</v>
      </c>
      <c r="F8857" s="2">
        <f t="shared" si="1370"/>
        <v>2015</v>
      </c>
      <c r="G8857" s="2">
        <f t="shared" si="1371"/>
        <v>7</v>
      </c>
      <c r="H8857" s="2">
        <f t="shared" si="1372"/>
        <v>10</v>
      </c>
      <c r="I8857" s="2" t="str">
        <f t="shared" si="1374"/>
        <v>Julio</v>
      </c>
      <c r="L8857" s="2" t="str">
        <f t="shared" si="1373"/>
        <v>Índices y tasasTasa interbancaria TIBDiario4219542198</v>
      </c>
    </row>
    <row r="8858" spans="1:12" s="7" customFormat="1" ht="15.95" customHeight="1" x14ac:dyDescent="0.2">
      <c r="A8858" s="2" t="s">
        <v>20</v>
      </c>
      <c r="B8858" s="2" t="s">
        <v>31</v>
      </c>
      <c r="C8858" s="2" t="s">
        <v>26</v>
      </c>
      <c r="D8858" s="4">
        <v>42195</v>
      </c>
      <c r="E8858" s="4">
        <v>42198</v>
      </c>
      <c r="F8858" s="2">
        <f t="shared" si="1370"/>
        <v>2015</v>
      </c>
      <c r="G8858" s="2">
        <f t="shared" si="1371"/>
        <v>7</v>
      </c>
      <c r="H8858" s="2">
        <f t="shared" si="1372"/>
        <v>13</v>
      </c>
      <c r="I8858" s="2" t="str">
        <f t="shared" si="1374"/>
        <v>Julio</v>
      </c>
      <c r="L8858" s="2" t="str">
        <f t="shared" si="1373"/>
        <v>Índices y tasasTasa interbancaria TIBDiario4219842199</v>
      </c>
    </row>
    <row r="8859" spans="1:12" s="7" customFormat="1" ht="15.95" customHeight="1" x14ac:dyDescent="0.2">
      <c r="A8859" s="2" t="s">
        <v>20</v>
      </c>
      <c r="B8859" s="2" t="s">
        <v>31</v>
      </c>
      <c r="C8859" s="2" t="s">
        <v>26</v>
      </c>
      <c r="D8859" s="4">
        <v>42198</v>
      </c>
      <c r="E8859" s="4">
        <v>42199</v>
      </c>
      <c r="F8859" s="2">
        <f t="shared" ref="F8859:F8922" si="1375">YEAR(E8859)</f>
        <v>2015</v>
      </c>
      <c r="G8859" s="2">
        <f t="shared" ref="G8859:G8922" si="1376">MONTH(E8859)</f>
        <v>7</v>
      </c>
      <c r="H8859" s="2">
        <f t="shared" ref="H8859:H8922" si="1377">DAY(E8859)</f>
        <v>14</v>
      </c>
      <c r="I8859" s="2" t="str">
        <f t="shared" si="1374"/>
        <v>Julio</v>
      </c>
      <c r="L8859" s="2" t="str">
        <f t="shared" ref="L8859:L8922" si="1378">CONCATENATE(A8860,B8860,C8860,D8860,E8860,)</f>
        <v>Índices y tasasTasa interbancaria TIBDiario4219942200</v>
      </c>
    </row>
    <row r="8860" spans="1:12" s="7" customFormat="1" ht="15.95" customHeight="1" x14ac:dyDescent="0.2">
      <c r="A8860" s="2" t="s">
        <v>20</v>
      </c>
      <c r="B8860" s="2" t="s">
        <v>31</v>
      </c>
      <c r="C8860" s="2" t="s">
        <v>26</v>
      </c>
      <c r="D8860" s="4">
        <v>42199</v>
      </c>
      <c r="E8860" s="4">
        <v>42200</v>
      </c>
      <c r="F8860" s="2">
        <f t="shared" si="1375"/>
        <v>2015</v>
      </c>
      <c r="G8860" s="2">
        <f t="shared" si="1376"/>
        <v>7</v>
      </c>
      <c r="H8860" s="2">
        <f t="shared" si="1377"/>
        <v>15</v>
      </c>
      <c r="I8860" s="2" t="str">
        <f t="shared" si="1374"/>
        <v>Julio</v>
      </c>
      <c r="L8860" s="2" t="str">
        <f t="shared" si="1378"/>
        <v>Índices y tasasTasa interbancaria TIBDiario4220042201</v>
      </c>
    </row>
    <row r="8861" spans="1:12" s="7" customFormat="1" ht="15.95" customHeight="1" x14ac:dyDescent="0.2">
      <c r="A8861" s="2" t="s">
        <v>20</v>
      </c>
      <c r="B8861" s="2" t="s">
        <v>31</v>
      </c>
      <c r="C8861" s="2" t="s">
        <v>26</v>
      </c>
      <c r="D8861" s="4">
        <v>42200</v>
      </c>
      <c r="E8861" s="4">
        <v>42201</v>
      </c>
      <c r="F8861" s="2">
        <f t="shared" si="1375"/>
        <v>2015</v>
      </c>
      <c r="G8861" s="2">
        <f t="shared" si="1376"/>
        <v>7</v>
      </c>
      <c r="H8861" s="2">
        <f t="shared" si="1377"/>
        <v>16</v>
      </c>
      <c r="I8861" s="2" t="str">
        <f t="shared" si="1374"/>
        <v>Julio</v>
      </c>
      <c r="L8861" s="2" t="str">
        <f t="shared" si="1378"/>
        <v>Índices y tasasTasa interbancaria TIBDiario4220142202</v>
      </c>
    </row>
    <row r="8862" spans="1:12" s="7" customFormat="1" ht="15.95" customHeight="1" x14ac:dyDescent="0.2">
      <c r="A8862" s="2" t="s">
        <v>20</v>
      </c>
      <c r="B8862" s="2" t="s">
        <v>31</v>
      </c>
      <c r="C8862" s="2" t="s">
        <v>26</v>
      </c>
      <c r="D8862" s="4">
        <v>42201</v>
      </c>
      <c r="E8862" s="4">
        <v>42202</v>
      </c>
      <c r="F8862" s="2">
        <f t="shared" si="1375"/>
        <v>2015</v>
      </c>
      <c r="G8862" s="2">
        <f t="shared" si="1376"/>
        <v>7</v>
      </c>
      <c r="H8862" s="2">
        <f t="shared" si="1377"/>
        <v>17</v>
      </c>
      <c r="I8862" s="2" t="str">
        <f t="shared" si="1374"/>
        <v>Julio</v>
      </c>
      <c r="L8862" s="2" t="str">
        <f t="shared" si="1378"/>
        <v>Índices y tasasTasa interbancaria TIBDiario4220242206</v>
      </c>
    </row>
    <row r="8863" spans="1:12" s="7" customFormat="1" ht="15.95" customHeight="1" x14ac:dyDescent="0.2">
      <c r="A8863" s="2" t="s">
        <v>20</v>
      </c>
      <c r="B8863" s="2" t="s">
        <v>31</v>
      </c>
      <c r="C8863" s="2" t="s">
        <v>26</v>
      </c>
      <c r="D8863" s="4">
        <v>42202</v>
      </c>
      <c r="E8863" s="4">
        <v>42206</v>
      </c>
      <c r="F8863" s="2">
        <f t="shared" si="1375"/>
        <v>2015</v>
      </c>
      <c r="G8863" s="2">
        <f t="shared" si="1376"/>
        <v>7</v>
      </c>
      <c r="H8863" s="2">
        <f t="shared" si="1377"/>
        <v>21</v>
      </c>
      <c r="I8863" s="2" t="str">
        <f t="shared" si="1374"/>
        <v>Julio</v>
      </c>
      <c r="L8863" s="2" t="str">
        <f t="shared" si="1378"/>
        <v>Índices y tasasTasa interbancaria TIBDiario4220642207</v>
      </c>
    </row>
    <row r="8864" spans="1:12" s="7" customFormat="1" ht="15.95" customHeight="1" x14ac:dyDescent="0.2">
      <c r="A8864" s="2" t="s">
        <v>20</v>
      </c>
      <c r="B8864" s="2" t="s">
        <v>31</v>
      </c>
      <c r="C8864" s="2" t="s">
        <v>26</v>
      </c>
      <c r="D8864" s="4">
        <v>42206</v>
      </c>
      <c r="E8864" s="4">
        <v>42207</v>
      </c>
      <c r="F8864" s="2">
        <f t="shared" si="1375"/>
        <v>2015</v>
      </c>
      <c r="G8864" s="2">
        <f t="shared" si="1376"/>
        <v>7</v>
      </c>
      <c r="H8864" s="2">
        <f t="shared" si="1377"/>
        <v>22</v>
      </c>
      <c r="I8864" s="2" t="str">
        <f t="shared" si="1374"/>
        <v>Julio</v>
      </c>
      <c r="L8864" s="2" t="str">
        <f t="shared" si="1378"/>
        <v>Índices y tasasTasa interbancaria TIBDiario4220742208</v>
      </c>
    </row>
    <row r="8865" spans="1:12" s="7" customFormat="1" ht="15.95" customHeight="1" x14ac:dyDescent="0.2">
      <c r="A8865" s="2" t="s">
        <v>20</v>
      </c>
      <c r="B8865" s="2" t="s">
        <v>31</v>
      </c>
      <c r="C8865" s="2" t="s">
        <v>26</v>
      </c>
      <c r="D8865" s="4">
        <v>42207</v>
      </c>
      <c r="E8865" s="4">
        <v>42208</v>
      </c>
      <c r="F8865" s="2">
        <f t="shared" si="1375"/>
        <v>2015</v>
      </c>
      <c r="G8865" s="2">
        <f t="shared" si="1376"/>
        <v>7</v>
      </c>
      <c r="H8865" s="2">
        <f t="shared" si="1377"/>
        <v>23</v>
      </c>
      <c r="I8865" s="2" t="str">
        <f t="shared" si="1374"/>
        <v>Julio</v>
      </c>
      <c r="L8865" s="2" t="str">
        <f t="shared" si="1378"/>
        <v>Índices y tasasTasa interbancaria TIBDiario4220842209</v>
      </c>
    </row>
    <row r="8866" spans="1:12" s="7" customFormat="1" ht="15.95" customHeight="1" x14ac:dyDescent="0.2">
      <c r="A8866" s="2" t="s">
        <v>20</v>
      </c>
      <c r="B8866" s="2" t="s">
        <v>31</v>
      </c>
      <c r="C8866" s="2" t="s">
        <v>26</v>
      </c>
      <c r="D8866" s="4">
        <v>42208</v>
      </c>
      <c r="E8866" s="4">
        <v>42209</v>
      </c>
      <c r="F8866" s="2">
        <f t="shared" si="1375"/>
        <v>2015</v>
      </c>
      <c r="G8866" s="2">
        <f t="shared" si="1376"/>
        <v>7</v>
      </c>
      <c r="H8866" s="2">
        <f t="shared" si="1377"/>
        <v>24</v>
      </c>
      <c r="I8866" s="2" t="str">
        <f t="shared" si="1374"/>
        <v>Julio</v>
      </c>
      <c r="L8866" s="2" t="str">
        <f t="shared" si="1378"/>
        <v>Índices y tasasTasa interbancaria TIBDiario4220942212</v>
      </c>
    </row>
    <row r="8867" spans="1:12" s="7" customFormat="1" ht="15.95" customHeight="1" x14ac:dyDescent="0.2">
      <c r="A8867" s="2" t="s">
        <v>20</v>
      </c>
      <c r="B8867" s="2" t="s">
        <v>31</v>
      </c>
      <c r="C8867" s="2" t="s">
        <v>26</v>
      </c>
      <c r="D8867" s="4">
        <v>42209</v>
      </c>
      <c r="E8867" s="4">
        <v>42212</v>
      </c>
      <c r="F8867" s="2">
        <f t="shared" si="1375"/>
        <v>2015</v>
      </c>
      <c r="G8867" s="2">
        <f t="shared" si="1376"/>
        <v>7</v>
      </c>
      <c r="H8867" s="2">
        <f t="shared" si="1377"/>
        <v>27</v>
      </c>
      <c r="I8867" s="2" t="str">
        <f t="shared" si="1374"/>
        <v>Julio</v>
      </c>
      <c r="L8867" s="2" t="str">
        <f t="shared" si="1378"/>
        <v>Índices y tasasTasa interbancaria TIBDiario4221242213</v>
      </c>
    </row>
    <row r="8868" spans="1:12" s="7" customFormat="1" ht="15.95" customHeight="1" x14ac:dyDescent="0.2">
      <c r="A8868" s="2" t="s">
        <v>20</v>
      </c>
      <c r="B8868" s="2" t="s">
        <v>31</v>
      </c>
      <c r="C8868" s="2" t="s">
        <v>26</v>
      </c>
      <c r="D8868" s="4">
        <v>42212</v>
      </c>
      <c r="E8868" s="4">
        <v>42213</v>
      </c>
      <c r="F8868" s="2">
        <f t="shared" si="1375"/>
        <v>2015</v>
      </c>
      <c r="G8868" s="2">
        <f t="shared" si="1376"/>
        <v>7</v>
      </c>
      <c r="H8868" s="2">
        <f t="shared" si="1377"/>
        <v>28</v>
      </c>
      <c r="I8868" s="2" t="str">
        <f t="shared" si="1374"/>
        <v>Julio</v>
      </c>
      <c r="L8868" s="2" t="str">
        <f t="shared" si="1378"/>
        <v>Índices y tasasTasa interbancaria TIBDiario4221342214</v>
      </c>
    </row>
    <row r="8869" spans="1:12" s="7" customFormat="1" ht="15.95" customHeight="1" x14ac:dyDescent="0.2">
      <c r="A8869" s="2" t="s">
        <v>20</v>
      </c>
      <c r="B8869" s="2" t="s">
        <v>31</v>
      </c>
      <c r="C8869" s="2" t="s">
        <v>26</v>
      </c>
      <c r="D8869" s="4">
        <v>42213</v>
      </c>
      <c r="E8869" s="4">
        <v>42214</v>
      </c>
      <c r="F8869" s="2">
        <f t="shared" si="1375"/>
        <v>2015</v>
      </c>
      <c r="G8869" s="2">
        <f t="shared" si="1376"/>
        <v>7</v>
      </c>
      <c r="H8869" s="2">
        <f t="shared" si="1377"/>
        <v>29</v>
      </c>
      <c r="I8869" s="2" t="str">
        <f t="shared" si="1374"/>
        <v>Julio</v>
      </c>
      <c r="L8869" s="2" t="str">
        <f t="shared" si="1378"/>
        <v>Índices y tasasTasa interbancaria TIBDiario4221442215</v>
      </c>
    </row>
    <row r="8870" spans="1:12" s="7" customFormat="1" ht="15.95" customHeight="1" x14ac:dyDescent="0.2">
      <c r="A8870" s="2" t="s">
        <v>20</v>
      </c>
      <c r="B8870" s="2" t="s">
        <v>31</v>
      </c>
      <c r="C8870" s="2" t="s">
        <v>26</v>
      </c>
      <c r="D8870" s="4">
        <v>42214</v>
      </c>
      <c r="E8870" s="4">
        <v>42215</v>
      </c>
      <c r="F8870" s="2">
        <f t="shared" si="1375"/>
        <v>2015</v>
      </c>
      <c r="G8870" s="2">
        <f t="shared" si="1376"/>
        <v>7</v>
      </c>
      <c r="H8870" s="2">
        <f t="shared" si="1377"/>
        <v>30</v>
      </c>
      <c r="I8870" s="2" t="str">
        <f t="shared" si="1374"/>
        <v>Julio</v>
      </c>
      <c r="L8870" s="2" t="str">
        <f t="shared" si="1378"/>
        <v>Índices y tasasTasa interbancaria TIBDiario4221542216</v>
      </c>
    </row>
    <row r="8871" spans="1:12" s="7" customFormat="1" ht="15.95" customHeight="1" x14ac:dyDescent="0.2">
      <c r="A8871" s="2" t="s">
        <v>20</v>
      </c>
      <c r="B8871" s="2" t="s">
        <v>31</v>
      </c>
      <c r="C8871" s="2" t="s">
        <v>26</v>
      </c>
      <c r="D8871" s="4">
        <v>42215</v>
      </c>
      <c r="E8871" s="4">
        <v>42216</v>
      </c>
      <c r="F8871" s="2">
        <f t="shared" si="1375"/>
        <v>2015</v>
      </c>
      <c r="G8871" s="2">
        <f t="shared" si="1376"/>
        <v>7</v>
      </c>
      <c r="H8871" s="2">
        <f t="shared" si="1377"/>
        <v>31</v>
      </c>
      <c r="I8871" s="2" t="str">
        <f t="shared" si="1374"/>
        <v>Julio</v>
      </c>
      <c r="L8871" s="2" t="str">
        <f t="shared" si="1378"/>
        <v>Índices y tasasTasa interbancaria TIBDiario4221642219</v>
      </c>
    </row>
    <row r="8872" spans="1:12" s="7" customFormat="1" ht="15.95" customHeight="1" x14ac:dyDescent="0.2">
      <c r="A8872" s="2" t="s">
        <v>20</v>
      </c>
      <c r="B8872" s="2" t="s">
        <v>31</v>
      </c>
      <c r="C8872" s="2" t="s">
        <v>26</v>
      </c>
      <c r="D8872" s="4">
        <v>42216</v>
      </c>
      <c r="E8872" s="4">
        <v>42219</v>
      </c>
      <c r="F8872" s="2">
        <f t="shared" si="1375"/>
        <v>2015</v>
      </c>
      <c r="G8872" s="2">
        <f t="shared" si="1376"/>
        <v>8</v>
      </c>
      <c r="H8872" s="2">
        <f t="shared" si="1377"/>
        <v>3</v>
      </c>
      <c r="I8872" s="2" t="str">
        <f t="shared" si="1374"/>
        <v>Agosto</v>
      </c>
      <c r="L8872" s="2" t="str">
        <f t="shared" si="1378"/>
        <v>Índices y tasasTasa interbancaria TIBDiario4221942220</v>
      </c>
    </row>
    <row r="8873" spans="1:12" s="7" customFormat="1" ht="15.95" customHeight="1" x14ac:dyDescent="0.2">
      <c r="A8873" s="2" t="s">
        <v>20</v>
      </c>
      <c r="B8873" s="2" t="s">
        <v>31</v>
      </c>
      <c r="C8873" s="2" t="s">
        <v>26</v>
      </c>
      <c r="D8873" s="4">
        <v>42219</v>
      </c>
      <c r="E8873" s="4">
        <v>42220</v>
      </c>
      <c r="F8873" s="2">
        <f t="shared" si="1375"/>
        <v>2015</v>
      </c>
      <c r="G8873" s="2">
        <f t="shared" si="1376"/>
        <v>8</v>
      </c>
      <c r="H8873" s="2">
        <f t="shared" si="1377"/>
        <v>4</v>
      </c>
      <c r="I8873" s="2" t="str">
        <f t="shared" si="1374"/>
        <v>Agosto</v>
      </c>
      <c r="L8873" s="2" t="str">
        <f t="shared" si="1378"/>
        <v>Índices y tasasTasa interbancaria TIBDiario4222042221</v>
      </c>
    </row>
    <row r="8874" spans="1:12" s="7" customFormat="1" ht="15.95" customHeight="1" x14ac:dyDescent="0.2">
      <c r="A8874" s="2" t="s">
        <v>20</v>
      </c>
      <c r="B8874" s="2" t="s">
        <v>31</v>
      </c>
      <c r="C8874" s="2" t="s">
        <v>26</v>
      </c>
      <c r="D8874" s="4">
        <v>42220</v>
      </c>
      <c r="E8874" s="4">
        <v>42221</v>
      </c>
      <c r="F8874" s="2">
        <f t="shared" si="1375"/>
        <v>2015</v>
      </c>
      <c r="G8874" s="2">
        <f t="shared" si="1376"/>
        <v>8</v>
      </c>
      <c r="H8874" s="2">
        <f t="shared" si="1377"/>
        <v>5</v>
      </c>
      <c r="I8874" s="2" t="str">
        <f t="shared" si="1374"/>
        <v>Agosto</v>
      </c>
      <c r="L8874" s="2" t="str">
        <f t="shared" si="1378"/>
        <v>Índices y tasasTasa interbancaria TIBDiario4222142222</v>
      </c>
    </row>
    <row r="8875" spans="1:12" s="7" customFormat="1" ht="15.95" customHeight="1" x14ac:dyDescent="0.2">
      <c r="A8875" s="2" t="s">
        <v>20</v>
      </c>
      <c r="B8875" s="2" t="s">
        <v>31</v>
      </c>
      <c r="C8875" s="2" t="s">
        <v>26</v>
      </c>
      <c r="D8875" s="4">
        <v>42221</v>
      </c>
      <c r="E8875" s="4">
        <v>42222</v>
      </c>
      <c r="F8875" s="2">
        <f t="shared" si="1375"/>
        <v>2015</v>
      </c>
      <c r="G8875" s="2">
        <f t="shared" si="1376"/>
        <v>8</v>
      </c>
      <c r="H8875" s="2">
        <f t="shared" si="1377"/>
        <v>6</v>
      </c>
      <c r="I8875" s="2" t="str">
        <f t="shared" si="1374"/>
        <v>Agosto</v>
      </c>
      <c r="L8875" s="2" t="str">
        <f t="shared" si="1378"/>
        <v>Índices y tasasTasa interbancaria TIBDiario4222242226</v>
      </c>
    </row>
    <row r="8876" spans="1:12" s="7" customFormat="1" ht="15.95" customHeight="1" x14ac:dyDescent="0.2">
      <c r="A8876" s="2" t="s">
        <v>20</v>
      </c>
      <c r="B8876" s="2" t="s">
        <v>31</v>
      </c>
      <c r="C8876" s="2" t="s">
        <v>26</v>
      </c>
      <c r="D8876" s="4">
        <v>42222</v>
      </c>
      <c r="E8876" s="4">
        <v>42226</v>
      </c>
      <c r="F8876" s="2">
        <f t="shared" si="1375"/>
        <v>2015</v>
      </c>
      <c r="G8876" s="2">
        <f t="shared" si="1376"/>
        <v>8</v>
      </c>
      <c r="H8876" s="2">
        <f t="shared" si="1377"/>
        <v>10</v>
      </c>
      <c r="I8876" s="2" t="str">
        <f t="shared" si="1374"/>
        <v>Agosto</v>
      </c>
      <c r="L8876" s="2" t="str">
        <f t="shared" si="1378"/>
        <v>Índices y tasasTasa interbancaria TIBDiario4222642227</v>
      </c>
    </row>
    <row r="8877" spans="1:12" s="7" customFormat="1" ht="15.95" customHeight="1" x14ac:dyDescent="0.2">
      <c r="A8877" s="2" t="s">
        <v>20</v>
      </c>
      <c r="B8877" s="2" t="s">
        <v>31</v>
      </c>
      <c r="C8877" s="2" t="s">
        <v>26</v>
      </c>
      <c r="D8877" s="4">
        <v>42226</v>
      </c>
      <c r="E8877" s="4">
        <v>42227</v>
      </c>
      <c r="F8877" s="2">
        <f t="shared" si="1375"/>
        <v>2015</v>
      </c>
      <c r="G8877" s="2">
        <f t="shared" si="1376"/>
        <v>8</v>
      </c>
      <c r="H8877" s="2">
        <f t="shared" si="1377"/>
        <v>11</v>
      </c>
      <c r="I8877" s="2" t="str">
        <f t="shared" si="1374"/>
        <v>Agosto</v>
      </c>
      <c r="L8877" s="2" t="str">
        <f t="shared" si="1378"/>
        <v>Índices y tasasTasa interbancaria TIBDiario4222742228</v>
      </c>
    </row>
    <row r="8878" spans="1:12" s="7" customFormat="1" ht="15.95" customHeight="1" x14ac:dyDescent="0.2">
      <c r="A8878" s="2" t="s">
        <v>20</v>
      </c>
      <c r="B8878" s="2" t="s">
        <v>31</v>
      </c>
      <c r="C8878" s="2" t="s">
        <v>26</v>
      </c>
      <c r="D8878" s="4">
        <v>42227</v>
      </c>
      <c r="E8878" s="4">
        <v>42228</v>
      </c>
      <c r="F8878" s="2">
        <f t="shared" si="1375"/>
        <v>2015</v>
      </c>
      <c r="G8878" s="2">
        <f t="shared" si="1376"/>
        <v>8</v>
      </c>
      <c r="H8878" s="2">
        <f t="shared" si="1377"/>
        <v>12</v>
      </c>
      <c r="I8878" s="2" t="str">
        <f t="shared" si="1374"/>
        <v>Agosto</v>
      </c>
      <c r="L8878" s="2" t="str">
        <f t="shared" si="1378"/>
        <v>Índices y tasasTasa interbancaria TIBDiario4222842229</v>
      </c>
    </row>
    <row r="8879" spans="1:12" s="7" customFormat="1" ht="15.95" customHeight="1" x14ac:dyDescent="0.2">
      <c r="A8879" s="2" t="s">
        <v>20</v>
      </c>
      <c r="B8879" s="2" t="s">
        <v>31</v>
      </c>
      <c r="C8879" s="2" t="s">
        <v>26</v>
      </c>
      <c r="D8879" s="4">
        <v>42228</v>
      </c>
      <c r="E8879" s="4">
        <v>42229</v>
      </c>
      <c r="F8879" s="2">
        <f t="shared" si="1375"/>
        <v>2015</v>
      </c>
      <c r="G8879" s="2">
        <f t="shared" si="1376"/>
        <v>8</v>
      </c>
      <c r="H8879" s="2">
        <f t="shared" si="1377"/>
        <v>13</v>
      </c>
      <c r="I8879" s="2" t="str">
        <f t="shared" si="1374"/>
        <v>Agosto</v>
      </c>
      <c r="L8879" s="2" t="str">
        <f t="shared" si="1378"/>
        <v>Índices y tasasTasa interbancaria TIBDiario4222942230</v>
      </c>
    </row>
    <row r="8880" spans="1:12" s="7" customFormat="1" ht="15.95" customHeight="1" x14ac:dyDescent="0.2">
      <c r="A8880" s="2" t="s">
        <v>20</v>
      </c>
      <c r="B8880" s="2" t="s">
        <v>31</v>
      </c>
      <c r="C8880" s="2" t="s">
        <v>26</v>
      </c>
      <c r="D8880" s="4">
        <v>42229</v>
      </c>
      <c r="E8880" s="4">
        <v>42230</v>
      </c>
      <c r="F8880" s="2">
        <f t="shared" si="1375"/>
        <v>2015</v>
      </c>
      <c r="G8880" s="2">
        <f t="shared" si="1376"/>
        <v>8</v>
      </c>
      <c r="H8880" s="2">
        <f t="shared" si="1377"/>
        <v>14</v>
      </c>
      <c r="I8880" s="2" t="str">
        <f t="shared" si="1374"/>
        <v>Agosto</v>
      </c>
      <c r="L8880" s="2" t="str">
        <f t="shared" si="1378"/>
        <v>Índices y tasasTasa interbancaria TIBDiario4223042234</v>
      </c>
    </row>
    <row r="8881" spans="1:12" s="7" customFormat="1" ht="15.95" customHeight="1" x14ac:dyDescent="0.2">
      <c r="A8881" s="2" t="s">
        <v>20</v>
      </c>
      <c r="B8881" s="2" t="s">
        <v>31</v>
      </c>
      <c r="C8881" s="2" t="s">
        <v>26</v>
      </c>
      <c r="D8881" s="4">
        <v>42230</v>
      </c>
      <c r="E8881" s="4">
        <v>42234</v>
      </c>
      <c r="F8881" s="2">
        <f t="shared" si="1375"/>
        <v>2015</v>
      </c>
      <c r="G8881" s="2">
        <f t="shared" si="1376"/>
        <v>8</v>
      </c>
      <c r="H8881" s="2">
        <f t="shared" si="1377"/>
        <v>18</v>
      </c>
      <c r="I8881" s="2" t="str">
        <f t="shared" si="1374"/>
        <v>Agosto</v>
      </c>
      <c r="L8881" s="2" t="str">
        <f t="shared" si="1378"/>
        <v>Índices y tasasTasa interbancaria TIBDiario4223442235</v>
      </c>
    </row>
    <row r="8882" spans="1:12" s="7" customFormat="1" ht="15.95" customHeight="1" x14ac:dyDescent="0.2">
      <c r="A8882" s="2" t="s">
        <v>20</v>
      </c>
      <c r="B8882" s="2" t="s">
        <v>31</v>
      </c>
      <c r="C8882" s="2" t="s">
        <v>26</v>
      </c>
      <c r="D8882" s="4">
        <v>42234</v>
      </c>
      <c r="E8882" s="4">
        <v>42235</v>
      </c>
      <c r="F8882" s="2">
        <f t="shared" si="1375"/>
        <v>2015</v>
      </c>
      <c r="G8882" s="2">
        <f t="shared" si="1376"/>
        <v>8</v>
      </c>
      <c r="H8882" s="2">
        <f t="shared" si="1377"/>
        <v>19</v>
      </c>
      <c r="I8882" s="2" t="str">
        <f t="shared" si="1374"/>
        <v>Agosto</v>
      </c>
      <c r="L8882" s="2" t="str">
        <f t="shared" si="1378"/>
        <v>Índices y tasasTasa interbancaria TIBDiario4223542236</v>
      </c>
    </row>
    <row r="8883" spans="1:12" s="7" customFormat="1" ht="15.95" customHeight="1" x14ac:dyDescent="0.2">
      <c r="A8883" s="2" t="s">
        <v>20</v>
      </c>
      <c r="B8883" s="2" t="s">
        <v>31</v>
      </c>
      <c r="C8883" s="2" t="s">
        <v>26</v>
      </c>
      <c r="D8883" s="4">
        <v>42235</v>
      </c>
      <c r="E8883" s="4">
        <v>42236</v>
      </c>
      <c r="F8883" s="2">
        <f t="shared" si="1375"/>
        <v>2015</v>
      </c>
      <c r="G8883" s="2">
        <f t="shared" si="1376"/>
        <v>8</v>
      </c>
      <c r="H8883" s="2">
        <f t="shared" si="1377"/>
        <v>20</v>
      </c>
      <c r="I8883" s="2" t="str">
        <f t="shared" si="1374"/>
        <v>Agosto</v>
      </c>
      <c r="L8883" s="2" t="str">
        <f t="shared" si="1378"/>
        <v>Índices y tasasTasa interbancaria TIBDiario4223642237</v>
      </c>
    </row>
    <row r="8884" spans="1:12" s="7" customFormat="1" ht="15.95" customHeight="1" x14ac:dyDescent="0.2">
      <c r="A8884" s="2" t="s">
        <v>20</v>
      </c>
      <c r="B8884" s="2" t="s">
        <v>31</v>
      </c>
      <c r="C8884" s="2" t="s">
        <v>26</v>
      </c>
      <c r="D8884" s="4">
        <v>42236</v>
      </c>
      <c r="E8884" s="4">
        <v>42237</v>
      </c>
      <c r="F8884" s="2">
        <f t="shared" si="1375"/>
        <v>2015</v>
      </c>
      <c r="G8884" s="2">
        <f t="shared" si="1376"/>
        <v>8</v>
      </c>
      <c r="H8884" s="2">
        <f t="shared" si="1377"/>
        <v>21</v>
      </c>
      <c r="I8884" s="2" t="str">
        <f t="shared" si="1374"/>
        <v>Agosto</v>
      </c>
      <c r="L8884" s="2" t="str">
        <f t="shared" si="1378"/>
        <v>Índices y tasasTasa interbancaria TIBDiario4223742240</v>
      </c>
    </row>
    <row r="8885" spans="1:12" s="7" customFormat="1" ht="15.95" customHeight="1" x14ac:dyDescent="0.2">
      <c r="A8885" s="2" t="s">
        <v>20</v>
      </c>
      <c r="B8885" s="2" t="s">
        <v>31</v>
      </c>
      <c r="C8885" s="2" t="s">
        <v>26</v>
      </c>
      <c r="D8885" s="4">
        <v>42237</v>
      </c>
      <c r="E8885" s="4">
        <v>42240</v>
      </c>
      <c r="F8885" s="2">
        <f t="shared" si="1375"/>
        <v>2015</v>
      </c>
      <c r="G8885" s="2">
        <f t="shared" si="1376"/>
        <v>8</v>
      </c>
      <c r="H8885" s="2">
        <f t="shared" si="1377"/>
        <v>24</v>
      </c>
      <c r="I8885" s="2" t="str">
        <f t="shared" si="1374"/>
        <v>Agosto</v>
      </c>
      <c r="L8885" s="2" t="str">
        <f t="shared" si="1378"/>
        <v>Índices y tasasTasa interbancaria TIBDiario4224042241</v>
      </c>
    </row>
    <row r="8886" spans="1:12" s="7" customFormat="1" ht="15.95" customHeight="1" x14ac:dyDescent="0.2">
      <c r="A8886" s="2" t="s">
        <v>20</v>
      </c>
      <c r="B8886" s="2" t="s">
        <v>31</v>
      </c>
      <c r="C8886" s="2" t="s">
        <v>26</v>
      </c>
      <c r="D8886" s="4">
        <v>42240</v>
      </c>
      <c r="E8886" s="4">
        <v>42241</v>
      </c>
      <c r="F8886" s="2">
        <f t="shared" si="1375"/>
        <v>2015</v>
      </c>
      <c r="G8886" s="2">
        <f t="shared" si="1376"/>
        <v>8</v>
      </c>
      <c r="H8886" s="2">
        <f t="shared" si="1377"/>
        <v>25</v>
      </c>
      <c r="I8886" s="2" t="str">
        <f t="shared" si="1374"/>
        <v>Agosto</v>
      </c>
      <c r="L8886" s="2" t="str">
        <f t="shared" si="1378"/>
        <v>Índices y tasasTasa interbancaria TIBDiario4224142242</v>
      </c>
    </row>
    <row r="8887" spans="1:12" s="7" customFormat="1" ht="15.95" customHeight="1" x14ac:dyDescent="0.2">
      <c r="A8887" s="2" t="s">
        <v>20</v>
      </c>
      <c r="B8887" s="2" t="s">
        <v>31</v>
      </c>
      <c r="C8887" s="2" t="s">
        <v>26</v>
      </c>
      <c r="D8887" s="4">
        <v>42241</v>
      </c>
      <c r="E8887" s="4">
        <v>42242</v>
      </c>
      <c r="F8887" s="2">
        <f t="shared" si="1375"/>
        <v>2015</v>
      </c>
      <c r="G8887" s="2">
        <f t="shared" si="1376"/>
        <v>8</v>
      </c>
      <c r="H8887" s="2">
        <f t="shared" si="1377"/>
        <v>26</v>
      </c>
      <c r="I8887" s="2" t="str">
        <f t="shared" si="1374"/>
        <v>Agosto</v>
      </c>
      <c r="L8887" s="2" t="str">
        <f t="shared" si="1378"/>
        <v>Índices y tasasTasa interbancaria TIBDiario4224242243</v>
      </c>
    </row>
    <row r="8888" spans="1:12" s="7" customFormat="1" ht="15.95" customHeight="1" x14ac:dyDescent="0.2">
      <c r="A8888" s="2" t="s">
        <v>20</v>
      </c>
      <c r="B8888" s="2" t="s">
        <v>31</v>
      </c>
      <c r="C8888" s="2" t="s">
        <v>26</v>
      </c>
      <c r="D8888" s="4">
        <v>42242</v>
      </c>
      <c r="E8888" s="4">
        <v>42243</v>
      </c>
      <c r="F8888" s="2">
        <f t="shared" si="1375"/>
        <v>2015</v>
      </c>
      <c r="G8888" s="2">
        <f t="shared" si="1376"/>
        <v>8</v>
      </c>
      <c r="H8888" s="2">
        <f t="shared" si="1377"/>
        <v>27</v>
      </c>
      <c r="I8888" s="2" t="str">
        <f t="shared" si="1374"/>
        <v>Agosto</v>
      </c>
      <c r="L8888" s="2" t="str">
        <f t="shared" si="1378"/>
        <v>Índices y tasasTasa interbancaria TIBDiario4224342244</v>
      </c>
    </row>
    <row r="8889" spans="1:12" s="7" customFormat="1" ht="15.95" customHeight="1" x14ac:dyDescent="0.2">
      <c r="A8889" s="2" t="s">
        <v>20</v>
      </c>
      <c r="B8889" s="2" t="s">
        <v>31</v>
      </c>
      <c r="C8889" s="2" t="s">
        <v>26</v>
      </c>
      <c r="D8889" s="4">
        <v>42243</v>
      </c>
      <c r="E8889" s="4">
        <v>42244</v>
      </c>
      <c r="F8889" s="2">
        <f t="shared" si="1375"/>
        <v>2015</v>
      </c>
      <c r="G8889" s="2">
        <f t="shared" si="1376"/>
        <v>8</v>
      </c>
      <c r="H8889" s="2">
        <f t="shared" si="1377"/>
        <v>28</v>
      </c>
      <c r="I8889" s="2" t="str">
        <f t="shared" si="1374"/>
        <v>Agosto</v>
      </c>
      <c r="L8889" s="2" t="str">
        <f t="shared" si="1378"/>
        <v>Índices y tasasTasa interbancaria TIBDiario4224442247</v>
      </c>
    </row>
    <row r="8890" spans="1:12" s="7" customFormat="1" ht="15.95" customHeight="1" x14ac:dyDescent="0.2">
      <c r="A8890" s="2" t="s">
        <v>20</v>
      </c>
      <c r="B8890" s="2" t="s">
        <v>31</v>
      </c>
      <c r="C8890" s="2" t="s">
        <v>26</v>
      </c>
      <c r="D8890" s="4">
        <v>42244</v>
      </c>
      <c r="E8890" s="4">
        <v>42247</v>
      </c>
      <c r="F8890" s="2">
        <f t="shared" si="1375"/>
        <v>2015</v>
      </c>
      <c r="G8890" s="2">
        <f t="shared" si="1376"/>
        <v>8</v>
      </c>
      <c r="H8890" s="2">
        <f t="shared" si="1377"/>
        <v>31</v>
      </c>
      <c r="I8890" s="2" t="str">
        <f t="shared" si="1374"/>
        <v>Agosto</v>
      </c>
      <c r="L8890" s="2" t="str">
        <f t="shared" si="1378"/>
        <v>Índices y tasasTasa interbancaria TIBDiario4224742248</v>
      </c>
    </row>
    <row r="8891" spans="1:12" s="7" customFormat="1" ht="15.95" customHeight="1" x14ac:dyDescent="0.2">
      <c r="A8891" s="2" t="s">
        <v>20</v>
      </c>
      <c r="B8891" s="2" t="s">
        <v>31</v>
      </c>
      <c r="C8891" s="2" t="s">
        <v>26</v>
      </c>
      <c r="D8891" s="4">
        <v>42247</v>
      </c>
      <c r="E8891" s="4">
        <v>42248</v>
      </c>
      <c r="F8891" s="2">
        <f t="shared" si="1375"/>
        <v>2015</v>
      </c>
      <c r="G8891" s="2">
        <f t="shared" si="1376"/>
        <v>9</v>
      </c>
      <c r="H8891" s="2">
        <f t="shared" si="1377"/>
        <v>1</v>
      </c>
      <c r="I8891" s="2" t="str">
        <f t="shared" si="1374"/>
        <v>Septiembre</v>
      </c>
      <c r="L8891" s="2" t="str">
        <f t="shared" si="1378"/>
        <v>Índices y tasasTasa interbancaria TIBDiario4224842249</v>
      </c>
    </row>
    <row r="8892" spans="1:12" s="7" customFormat="1" ht="15.95" customHeight="1" x14ac:dyDescent="0.2">
      <c r="A8892" s="2" t="s">
        <v>20</v>
      </c>
      <c r="B8892" s="2" t="s">
        <v>31</v>
      </c>
      <c r="C8892" s="2" t="s">
        <v>26</v>
      </c>
      <c r="D8892" s="4">
        <v>42248</v>
      </c>
      <c r="E8892" s="4">
        <v>42249</v>
      </c>
      <c r="F8892" s="2">
        <f t="shared" si="1375"/>
        <v>2015</v>
      </c>
      <c r="G8892" s="2">
        <f t="shared" si="1376"/>
        <v>9</v>
      </c>
      <c r="H8892" s="2">
        <f t="shared" si="1377"/>
        <v>2</v>
      </c>
      <c r="I8892" s="2" t="str">
        <f t="shared" si="1374"/>
        <v>Septiembre</v>
      </c>
      <c r="L8892" s="2" t="str">
        <f t="shared" si="1378"/>
        <v>Índices y tasasTasa interbancaria TIBDiario4224942250</v>
      </c>
    </row>
    <row r="8893" spans="1:12" s="7" customFormat="1" ht="15.95" customHeight="1" x14ac:dyDescent="0.2">
      <c r="A8893" s="2" t="s">
        <v>20</v>
      </c>
      <c r="B8893" s="2" t="s">
        <v>31</v>
      </c>
      <c r="C8893" s="2" t="s">
        <v>26</v>
      </c>
      <c r="D8893" s="4">
        <v>42249</v>
      </c>
      <c r="E8893" s="4">
        <v>42250</v>
      </c>
      <c r="F8893" s="2">
        <f t="shared" si="1375"/>
        <v>2015</v>
      </c>
      <c r="G8893" s="2">
        <f t="shared" si="1376"/>
        <v>9</v>
      </c>
      <c r="H8893" s="2">
        <f t="shared" si="1377"/>
        <v>3</v>
      </c>
      <c r="I8893" s="2" t="str">
        <f t="shared" ref="I8893:I8956" si="1379">CHOOSE(G8893,"Enero","Febrero","Marzo","Abril","Mayo","Junio","Julio","Agosto","Septiembre","Octubre","Noviembre","Diciembre")</f>
        <v>Septiembre</v>
      </c>
      <c r="L8893" s="2" t="str">
        <f t="shared" si="1378"/>
        <v>Índices y tasasTasa interbancaria TIBDiario4225042251</v>
      </c>
    </row>
    <row r="8894" spans="1:12" s="7" customFormat="1" ht="15.95" customHeight="1" x14ac:dyDescent="0.2">
      <c r="A8894" s="2" t="s">
        <v>20</v>
      </c>
      <c r="B8894" s="2" t="s">
        <v>31</v>
      </c>
      <c r="C8894" s="2" t="s">
        <v>26</v>
      </c>
      <c r="D8894" s="4">
        <v>42250</v>
      </c>
      <c r="E8894" s="4">
        <v>42251</v>
      </c>
      <c r="F8894" s="2">
        <f t="shared" si="1375"/>
        <v>2015</v>
      </c>
      <c r="G8894" s="2">
        <f t="shared" si="1376"/>
        <v>9</v>
      </c>
      <c r="H8894" s="2">
        <f t="shared" si="1377"/>
        <v>4</v>
      </c>
      <c r="I8894" s="2" t="str">
        <f t="shared" si="1379"/>
        <v>Septiembre</v>
      </c>
      <c r="L8894" s="2" t="str">
        <f t="shared" si="1378"/>
        <v>Índices y tasasTasa interbancaria TIBDiario4225142254</v>
      </c>
    </row>
    <row r="8895" spans="1:12" s="7" customFormat="1" ht="15.95" customHeight="1" x14ac:dyDescent="0.2">
      <c r="A8895" s="2" t="s">
        <v>20</v>
      </c>
      <c r="B8895" s="2" t="s">
        <v>31</v>
      </c>
      <c r="C8895" s="2" t="s">
        <v>26</v>
      </c>
      <c r="D8895" s="4">
        <v>42251</v>
      </c>
      <c r="E8895" s="4">
        <v>42254</v>
      </c>
      <c r="F8895" s="2">
        <f t="shared" si="1375"/>
        <v>2015</v>
      </c>
      <c r="G8895" s="2">
        <f t="shared" si="1376"/>
        <v>9</v>
      </c>
      <c r="H8895" s="2">
        <f t="shared" si="1377"/>
        <v>7</v>
      </c>
      <c r="I8895" s="2" t="str">
        <f t="shared" si="1379"/>
        <v>Septiembre</v>
      </c>
      <c r="L8895" s="2" t="str">
        <f t="shared" si="1378"/>
        <v>Índices y tasasTasa interbancaria TIBDiario4225442255</v>
      </c>
    </row>
    <row r="8896" spans="1:12" s="7" customFormat="1" ht="15.95" customHeight="1" x14ac:dyDescent="0.2">
      <c r="A8896" s="2" t="s">
        <v>20</v>
      </c>
      <c r="B8896" s="2" t="s">
        <v>31</v>
      </c>
      <c r="C8896" s="2" t="s">
        <v>26</v>
      </c>
      <c r="D8896" s="4">
        <v>42254</v>
      </c>
      <c r="E8896" s="4">
        <v>42255</v>
      </c>
      <c r="F8896" s="2">
        <f t="shared" si="1375"/>
        <v>2015</v>
      </c>
      <c r="G8896" s="2">
        <f t="shared" si="1376"/>
        <v>9</v>
      </c>
      <c r="H8896" s="2">
        <f t="shared" si="1377"/>
        <v>8</v>
      </c>
      <c r="I8896" s="2" t="str">
        <f t="shared" si="1379"/>
        <v>Septiembre</v>
      </c>
      <c r="L8896" s="2" t="str">
        <f t="shared" si="1378"/>
        <v>Índices y tasasTasa interbancaria TIBDiario4225542256</v>
      </c>
    </row>
    <row r="8897" spans="1:12" s="7" customFormat="1" ht="15.95" customHeight="1" x14ac:dyDescent="0.2">
      <c r="A8897" s="2" t="s">
        <v>20</v>
      </c>
      <c r="B8897" s="2" t="s">
        <v>31</v>
      </c>
      <c r="C8897" s="2" t="s">
        <v>26</v>
      </c>
      <c r="D8897" s="4">
        <v>42255</v>
      </c>
      <c r="E8897" s="4">
        <v>42256</v>
      </c>
      <c r="F8897" s="2">
        <f t="shared" si="1375"/>
        <v>2015</v>
      </c>
      <c r="G8897" s="2">
        <f t="shared" si="1376"/>
        <v>9</v>
      </c>
      <c r="H8897" s="2">
        <f t="shared" si="1377"/>
        <v>9</v>
      </c>
      <c r="I8897" s="2" t="str">
        <f t="shared" si="1379"/>
        <v>Septiembre</v>
      </c>
      <c r="L8897" s="2" t="str">
        <f t="shared" si="1378"/>
        <v>Índices y tasasTasa interbancaria TIBDiario4225642257</v>
      </c>
    </row>
    <row r="8898" spans="1:12" s="7" customFormat="1" ht="15.95" customHeight="1" x14ac:dyDescent="0.2">
      <c r="A8898" s="2" t="s">
        <v>20</v>
      </c>
      <c r="B8898" s="2" t="s">
        <v>31</v>
      </c>
      <c r="C8898" s="2" t="s">
        <v>26</v>
      </c>
      <c r="D8898" s="4">
        <v>42256</v>
      </c>
      <c r="E8898" s="4">
        <v>42257</v>
      </c>
      <c r="F8898" s="2">
        <f t="shared" si="1375"/>
        <v>2015</v>
      </c>
      <c r="G8898" s="2">
        <f t="shared" si="1376"/>
        <v>9</v>
      </c>
      <c r="H8898" s="2">
        <f t="shared" si="1377"/>
        <v>10</v>
      </c>
      <c r="I8898" s="2" t="str">
        <f t="shared" si="1379"/>
        <v>Septiembre</v>
      </c>
      <c r="L8898" s="2" t="str">
        <f t="shared" si="1378"/>
        <v>Índices y tasasTasa interbancaria TIBDiario4225742258</v>
      </c>
    </row>
    <row r="8899" spans="1:12" s="7" customFormat="1" ht="15.95" customHeight="1" x14ac:dyDescent="0.2">
      <c r="A8899" s="2" t="s">
        <v>20</v>
      </c>
      <c r="B8899" s="2" t="s">
        <v>31</v>
      </c>
      <c r="C8899" s="2" t="s">
        <v>26</v>
      </c>
      <c r="D8899" s="4">
        <v>42257</v>
      </c>
      <c r="E8899" s="4">
        <v>42258</v>
      </c>
      <c r="F8899" s="2">
        <f t="shared" si="1375"/>
        <v>2015</v>
      </c>
      <c r="G8899" s="2">
        <f t="shared" si="1376"/>
        <v>9</v>
      </c>
      <c r="H8899" s="2">
        <f t="shared" si="1377"/>
        <v>11</v>
      </c>
      <c r="I8899" s="2" t="str">
        <f t="shared" si="1379"/>
        <v>Septiembre</v>
      </c>
      <c r="L8899" s="2" t="str">
        <f t="shared" si="1378"/>
        <v>Índices y tasasTasa interbancaria TIBDiario4225842261</v>
      </c>
    </row>
    <row r="8900" spans="1:12" s="7" customFormat="1" ht="15.95" customHeight="1" x14ac:dyDescent="0.2">
      <c r="A8900" s="2" t="s">
        <v>20</v>
      </c>
      <c r="B8900" s="2" t="s">
        <v>31</v>
      </c>
      <c r="C8900" s="2" t="s">
        <v>26</v>
      </c>
      <c r="D8900" s="4">
        <v>42258</v>
      </c>
      <c r="E8900" s="4">
        <v>42261</v>
      </c>
      <c r="F8900" s="2">
        <f t="shared" si="1375"/>
        <v>2015</v>
      </c>
      <c r="G8900" s="2">
        <f t="shared" si="1376"/>
        <v>9</v>
      </c>
      <c r="H8900" s="2">
        <f t="shared" si="1377"/>
        <v>14</v>
      </c>
      <c r="I8900" s="2" t="str">
        <f t="shared" si="1379"/>
        <v>Septiembre</v>
      </c>
      <c r="L8900" s="2" t="str">
        <f t="shared" si="1378"/>
        <v>Índices y tasasTasa interbancaria TIBDiario4226142262</v>
      </c>
    </row>
    <row r="8901" spans="1:12" s="7" customFormat="1" ht="15.95" customHeight="1" x14ac:dyDescent="0.2">
      <c r="A8901" s="2" t="s">
        <v>20</v>
      </c>
      <c r="B8901" s="2" t="s">
        <v>31</v>
      </c>
      <c r="C8901" s="2" t="s">
        <v>26</v>
      </c>
      <c r="D8901" s="4">
        <v>42261</v>
      </c>
      <c r="E8901" s="4">
        <v>42262</v>
      </c>
      <c r="F8901" s="2">
        <f t="shared" si="1375"/>
        <v>2015</v>
      </c>
      <c r="G8901" s="2">
        <f t="shared" si="1376"/>
        <v>9</v>
      </c>
      <c r="H8901" s="2">
        <f t="shared" si="1377"/>
        <v>15</v>
      </c>
      <c r="I8901" s="2" t="str">
        <f t="shared" si="1379"/>
        <v>Septiembre</v>
      </c>
      <c r="L8901" s="2" t="str">
        <f t="shared" si="1378"/>
        <v>Índices y tasasTasa interbancaria TIBDiario4226242263</v>
      </c>
    </row>
    <row r="8902" spans="1:12" s="7" customFormat="1" ht="15.95" customHeight="1" x14ac:dyDescent="0.2">
      <c r="A8902" s="2" t="s">
        <v>20</v>
      </c>
      <c r="B8902" s="2" t="s">
        <v>31</v>
      </c>
      <c r="C8902" s="2" t="s">
        <v>26</v>
      </c>
      <c r="D8902" s="4">
        <v>42262</v>
      </c>
      <c r="E8902" s="4">
        <v>42263</v>
      </c>
      <c r="F8902" s="2">
        <f t="shared" si="1375"/>
        <v>2015</v>
      </c>
      <c r="G8902" s="2">
        <f t="shared" si="1376"/>
        <v>9</v>
      </c>
      <c r="H8902" s="2">
        <f t="shared" si="1377"/>
        <v>16</v>
      </c>
      <c r="I8902" s="2" t="str">
        <f t="shared" si="1379"/>
        <v>Septiembre</v>
      </c>
      <c r="L8902" s="2" t="str">
        <f t="shared" si="1378"/>
        <v>Índices y tasasTasa interbancaria TIBDiario4226342264</v>
      </c>
    </row>
    <row r="8903" spans="1:12" s="7" customFormat="1" ht="15.95" customHeight="1" x14ac:dyDescent="0.2">
      <c r="A8903" s="2" t="s">
        <v>20</v>
      </c>
      <c r="B8903" s="2" t="s">
        <v>31</v>
      </c>
      <c r="C8903" s="2" t="s">
        <v>26</v>
      </c>
      <c r="D8903" s="4">
        <v>42263</v>
      </c>
      <c r="E8903" s="4">
        <v>42264</v>
      </c>
      <c r="F8903" s="2">
        <f t="shared" si="1375"/>
        <v>2015</v>
      </c>
      <c r="G8903" s="2">
        <f t="shared" si="1376"/>
        <v>9</v>
      </c>
      <c r="H8903" s="2">
        <f t="shared" si="1377"/>
        <v>17</v>
      </c>
      <c r="I8903" s="2" t="str">
        <f t="shared" si="1379"/>
        <v>Septiembre</v>
      </c>
      <c r="L8903" s="2" t="str">
        <f t="shared" si="1378"/>
        <v>Índices y tasasTasa interbancaria TIBDiario4226442265</v>
      </c>
    </row>
    <row r="8904" spans="1:12" s="7" customFormat="1" ht="15.95" customHeight="1" x14ac:dyDescent="0.2">
      <c r="A8904" s="2" t="s">
        <v>20</v>
      </c>
      <c r="B8904" s="2" t="s">
        <v>31</v>
      </c>
      <c r="C8904" s="2" t="s">
        <v>26</v>
      </c>
      <c r="D8904" s="4">
        <v>42264</v>
      </c>
      <c r="E8904" s="4">
        <v>42265</v>
      </c>
      <c r="F8904" s="2">
        <f t="shared" si="1375"/>
        <v>2015</v>
      </c>
      <c r="G8904" s="2">
        <f t="shared" si="1376"/>
        <v>9</v>
      </c>
      <c r="H8904" s="2">
        <f t="shared" si="1377"/>
        <v>18</v>
      </c>
      <c r="I8904" s="2" t="str">
        <f t="shared" si="1379"/>
        <v>Septiembre</v>
      </c>
      <c r="L8904" s="2" t="str">
        <f t="shared" si="1378"/>
        <v>Índices y tasasTasa interbancaria TIBDiario4226542268</v>
      </c>
    </row>
    <row r="8905" spans="1:12" s="7" customFormat="1" ht="15.95" customHeight="1" x14ac:dyDescent="0.2">
      <c r="A8905" s="2" t="s">
        <v>20</v>
      </c>
      <c r="B8905" s="2" t="s">
        <v>31</v>
      </c>
      <c r="C8905" s="2" t="s">
        <v>26</v>
      </c>
      <c r="D8905" s="4">
        <v>42265</v>
      </c>
      <c r="E8905" s="4">
        <v>42268</v>
      </c>
      <c r="F8905" s="2">
        <f t="shared" si="1375"/>
        <v>2015</v>
      </c>
      <c r="G8905" s="2">
        <f t="shared" si="1376"/>
        <v>9</v>
      </c>
      <c r="H8905" s="2">
        <f t="shared" si="1377"/>
        <v>21</v>
      </c>
      <c r="I8905" s="2" t="str">
        <f t="shared" si="1379"/>
        <v>Septiembre</v>
      </c>
      <c r="L8905" s="2" t="str">
        <f t="shared" si="1378"/>
        <v>Índices y tasasTasa interbancaria TIBDiario4226842269</v>
      </c>
    </row>
    <row r="8906" spans="1:12" s="7" customFormat="1" ht="15.95" customHeight="1" x14ac:dyDescent="0.2">
      <c r="A8906" s="2" t="s">
        <v>20</v>
      </c>
      <c r="B8906" s="2" t="s">
        <v>31</v>
      </c>
      <c r="C8906" s="2" t="s">
        <v>26</v>
      </c>
      <c r="D8906" s="4">
        <v>42268</v>
      </c>
      <c r="E8906" s="4">
        <v>42269</v>
      </c>
      <c r="F8906" s="2">
        <f t="shared" si="1375"/>
        <v>2015</v>
      </c>
      <c r="G8906" s="2">
        <f t="shared" si="1376"/>
        <v>9</v>
      </c>
      <c r="H8906" s="2">
        <f t="shared" si="1377"/>
        <v>22</v>
      </c>
      <c r="I8906" s="2" t="str">
        <f t="shared" si="1379"/>
        <v>Septiembre</v>
      </c>
      <c r="L8906" s="2" t="str">
        <f t="shared" si="1378"/>
        <v>Índices y tasasTasa interbancaria TIBDiario4226942270</v>
      </c>
    </row>
    <row r="8907" spans="1:12" s="7" customFormat="1" ht="15.95" customHeight="1" x14ac:dyDescent="0.2">
      <c r="A8907" s="2" t="s">
        <v>20</v>
      </c>
      <c r="B8907" s="2" t="s">
        <v>31</v>
      </c>
      <c r="C8907" s="2" t="s">
        <v>26</v>
      </c>
      <c r="D8907" s="4">
        <v>42269</v>
      </c>
      <c r="E8907" s="4">
        <v>42270</v>
      </c>
      <c r="F8907" s="2">
        <f t="shared" si="1375"/>
        <v>2015</v>
      </c>
      <c r="G8907" s="2">
        <f t="shared" si="1376"/>
        <v>9</v>
      </c>
      <c r="H8907" s="2">
        <f t="shared" si="1377"/>
        <v>23</v>
      </c>
      <c r="I8907" s="2" t="str">
        <f t="shared" si="1379"/>
        <v>Septiembre</v>
      </c>
      <c r="L8907" s="2" t="str">
        <f t="shared" si="1378"/>
        <v>Índices y tasasTasa interbancaria TIBDiario4227042271</v>
      </c>
    </row>
    <row r="8908" spans="1:12" s="7" customFormat="1" ht="15.95" customHeight="1" x14ac:dyDescent="0.2">
      <c r="A8908" s="2" t="s">
        <v>20</v>
      </c>
      <c r="B8908" s="2" t="s">
        <v>31</v>
      </c>
      <c r="C8908" s="2" t="s">
        <v>26</v>
      </c>
      <c r="D8908" s="4">
        <v>42270</v>
      </c>
      <c r="E8908" s="4">
        <v>42271</v>
      </c>
      <c r="F8908" s="2">
        <f t="shared" si="1375"/>
        <v>2015</v>
      </c>
      <c r="G8908" s="2">
        <f t="shared" si="1376"/>
        <v>9</v>
      </c>
      <c r="H8908" s="2">
        <f t="shared" si="1377"/>
        <v>24</v>
      </c>
      <c r="I8908" s="2" t="str">
        <f t="shared" si="1379"/>
        <v>Septiembre</v>
      </c>
      <c r="L8908" s="2" t="str">
        <f t="shared" si="1378"/>
        <v>Índices y tasasTasa interbancaria TIBDiario4227142272</v>
      </c>
    </row>
    <row r="8909" spans="1:12" s="7" customFormat="1" ht="15.95" customHeight="1" x14ac:dyDescent="0.2">
      <c r="A8909" s="2" t="s">
        <v>20</v>
      </c>
      <c r="B8909" s="2" t="s">
        <v>31</v>
      </c>
      <c r="C8909" s="2" t="s">
        <v>26</v>
      </c>
      <c r="D8909" s="4">
        <v>42271</v>
      </c>
      <c r="E8909" s="4">
        <v>42272</v>
      </c>
      <c r="F8909" s="2">
        <f t="shared" si="1375"/>
        <v>2015</v>
      </c>
      <c r="G8909" s="2">
        <f t="shared" si="1376"/>
        <v>9</v>
      </c>
      <c r="H8909" s="2">
        <f t="shared" si="1377"/>
        <v>25</v>
      </c>
      <c r="I8909" s="2" t="str">
        <f t="shared" si="1379"/>
        <v>Septiembre</v>
      </c>
      <c r="L8909" s="2" t="str">
        <f t="shared" si="1378"/>
        <v>Índices y tasasTasa interbancaria TIBDiario4227242275</v>
      </c>
    </row>
    <row r="8910" spans="1:12" s="7" customFormat="1" ht="15.95" customHeight="1" x14ac:dyDescent="0.2">
      <c r="A8910" s="2" t="s">
        <v>20</v>
      </c>
      <c r="B8910" s="2" t="s">
        <v>31</v>
      </c>
      <c r="C8910" s="2" t="s">
        <v>26</v>
      </c>
      <c r="D8910" s="4">
        <v>42272</v>
      </c>
      <c r="E8910" s="4">
        <v>42275</v>
      </c>
      <c r="F8910" s="2">
        <f t="shared" si="1375"/>
        <v>2015</v>
      </c>
      <c r="G8910" s="2">
        <f t="shared" si="1376"/>
        <v>9</v>
      </c>
      <c r="H8910" s="2">
        <f t="shared" si="1377"/>
        <v>28</v>
      </c>
      <c r="I8910" s="2" t="str">
        <f t="shared" si="1379"/>
        <v>Septiembre</v>
      </c>
      <c r="L8910" s="2" t="str">
        <f t="shared" si="1378"/>
        <v>Índices y tasasTasa interbancaria TIBDiario4227542276</v>
      </c>
    </row>
    <row r="8911" spans="1:12" s="7" customFormat="1" ht="15.95" customHeight="1" x14ac:dyDescent="0.2">
      <c r="A8911" s="2" t="s">
        <v>20</v>
      </c>
      <c r="B8911" s="2" t="s">
        <v>31</v>
      </c>
      <c r="C8911" s="2" t="s">
        <v>26</v>
      </c>
      <c r="D8911" s="4">
        <v>42275</v>
      </c>
      <c r="E8911" s="4">
        <v>42276</v>
      </c>
      <c r="F8911" s="2">
        <f t="shared" si="1375"/>
        <v>2015</v>
      </c>
      <c r="G8911" s="2">
        <f t="shared" si="1376"/>
        <v>9</v>
      </c>
      <c r="H8911" s="2">
        <f t="shared" si="1377"/>
        <v>29</v>
      </c>
      <c r="I8911" s="2" t="str">
        <f t="shared" si="1379"/>
        <v>Septiembre</v>
      </c>
      <c r="L8911" s="2" t="str">
        <f t="shared" si="1378"/>
        <v>Índices y tasasTasa interbancaria TIBDiario4227642277</v>
      </c>
    </row>
    <row r="8912" spans="1:12" s="7" customFormat="1" ht="15.95" customHeight="1" x14ac:dyDescent="0.2">
      <c r="A8912" s="2" t="s">
        <v>20</v>
      </c>
      <c r="B8912" s="2" t="s">
        <v>31</v>
      </c>
      <c r="C8912" s="2" t="s">
        <v>26</v>
      </c>
      <c r="D8912" s="4">
        <v>42276</v>
      </c>
      <c r="E8912" s="4">
        <v>42277</v>
      </c>
      <c r="F8912" s="2">
        <f t="shared" si="1375"/>
        <v>2015</v>
      </c>
      <c r="G8912" s="2">
        <f t="shared" si="1376"/>
        <v>9</v>
      </c>
      <c r="H8912" s="2">
        <f t="shared" si="1377"/>
        <v>30</v>
      </c>
      <c r="I8912" s="2" t="str">
        <f t="shared" si="1379"/>
        <v>Septiembre</v>
      </c>
      <c r="L8912" s="2" t="str">
        <f t="shared" si="1378"/>
        <v>Índices y tasasTasa interbancaria TIBDiario4227742278</v>
      </c>
    </row>
    <row r="8913" spans="1:12" s="7" customFormat="1" ht="15.95" customHeight="1" x14ac:dyDescent="0.2">
      <c r="A8913" s="2" t="s">
        <v>20</v>
      </c>
      <c r="B8913" s="2" t="s">
        <v>31</v>
      </c>
      <c r="C8913" s="2" t="s">
        <v>26</v>
      </c>
      <c r="D8913" s="4">
        <v>42277</v>
      </c>
      <c r="E8913" s="4">
        <v>42278</v>
      </c>
      <c r="F8913" s="2">
        <f t="shared" si="1375"/>
        <v>2015</v>
      </c>
      <c r="G8913" s="2">
        <f t="shared" si="1376"/>
        <v>10</v>
      </c>
      <c r="H8913" s="2">
        <f t="shared" si="1377"/>
        <v>1</v>
      </c>
      <c r="I8913" s="2" t="str">
        <f t="shared" si="1379"/>
        <v>Octubre</v>
      </c>
      <c r="L8913" s="2" t="str">
        <f t="shared" si="1378"/>
        <v>Índices y tasasTasa interbancaria TIBDiario4227842279</v>
      </c>
    </row>
    <row r="8914" spans="1:12" s="7" customFormat="1" ht="15.95" customHeight="1" x14ac:dyDescent="0.2">
      <c r="A8914" s="2" t="s">
        <v>20</v>
      </c>
      <c r="B8914" s="2" t="s">
        <v>31</v>
      </c>
      <c r="C8914" s="2" t="s">
        <v>26</v>
      </c>
      <c r="D8914" s="4">
        <v>42278</v>
      </c>
      <c r="E8914" s="4">
        <v>42279</v>
      </c>
      <c r="F8914" s="2">
        <f t="shared" si="1375"/>
        <v>2015</v>
      </c>
      <c r="G8914" s="2">
        <f t="shared" si="1376"/>
        <v>10</v>
      </c>
      <c r="H8914" s="2">
        <f t="shared" si="1377"/>
        <v>2</v>
      </c>
      <c r="I8914" s="2" t="str">
        <f t="shared" si="1379"/>
        <v>Octubre</v>
      </c>
      <c r="L8914" s="2" t="str">
        <f t="shared" si="1378"/>
        <v>Índices y tasasTasa interbancaria TIBDiario4227942282</v>
      </c>
    </row>
    <row r="8915" spans="1:12" s="7" customFormat="1" ht="15.95" customHeight="1" x14ac:dyDescent="0.2">
      <c r="A8915" s="2" t="s">
        <v>20</v>
      </c>
      <c r="B8915" s="2" t="s">
        <v>31</v>
      </c>
      <c r="C8915" s="2" t="s">
        <v>26</v>
      </c>
      <c r="D8915" s="4">
        <v>42279</v>
      </c>
      <c r="E8915" s="4">
        <v>42282</v>
      </c>
      <c r="F8915" s="2">
        <f t="shared" si="1375"/>
        <v>2015</v>
      </c>
      <c r="G8915" s="2">
        <f t="shared" si="1376"/>
        <v>10</v>
      </c>
      <c r="H8915" s="2">
        <f t="shared" si="1377"/>
        <v>5</v>
      </c>
      <c r="I8915" s="2" t="str">
        <f t="shared" si="1379"/>
        <v>Octubre</v>
      </c>
      <c r="L8915" s="2" t="str">
        <f t="shared" si="1378"/>
        <v>Índices y tasasTasa interbancaria TIBDiario4228242283</v>
      </c>
    </row>
    <row r="8916" spans="1:12" s="7" customFormat="1" ht="15.95" customHeight="1" x14ac:dyDescent="0.2">
      <c r="A8916" s="2" t="s">
        <v>20</v>
      </c>
      <c r="B8916" s="2" t="s">
        <v>31</v>
      </c>
      <c r="C8916" s="2" t="s">
        <v>26</v>
      </c>
      <c r="D8916" s="4">
        <v>42282</v>
      </c>
      <c r="E8916" s="4">
        <v>42283</v>
      </c>
      <c r="F8916" s="2">
        <f t="shared" si="1375"/>
        <v>2015</v>
      </c>
      <c r="G8916" s="2">
        <f t="shared" si="1376"/>
        <v>10</v>
      </c>
      <c r="H8916" s="2">
        <f t="shared" si="1377"/>
        <v>6</v>
      </c>
      <c r="I8916" s="2" t="str">
        <f t="shared" si="1379"/>
        <v>Octubre</v>
      </c>
      <c r="L8916" s="2" t="str">
        <f t="shared" si="1378"/>
        <v>Índices y tasasTasa interbancaria TIBDiario4228342284</v>
      </c>
    </row>
    <row r="8917" spans="1:12" s="7" customFormat="1" ht="15.95" customHeight="1" x14ac:dyDescent="0.2">
      <c r="A8917" s="2" t="s">
        <v>20</v>
      </c>
      <c r="B8917" s="2" t="s">
        <v>31</v>
      </c>
      <c r="C8917" s="2" t="s">
        <v>26</v>
      </c>
      <c r="D8917" s="4">
        <v>42283</v>
      </c>
      <c r="E8917" s="4">
        <v>42284</v>
      </c>
      <c r="F8917" s="2">
        <f t="shared" si="1375"/>
        <v>2015</v>
      </c>
      <c r="G8917" s="2">
        <f t="shared" si="1376"/>
        <v>10</v>
      </c>
      <c r="H8917" s="2">
        <f t="shared" si="1377"/>
        <v>7</v>
      </c>
      <c r="I8917" s="2" t="str">
        <f t="shared" si="1379"/>
        <v>Octubre</v>
      </c>
      <c r="L8917" s="2" t="str">
        <f t="shared" si="1378"/>
        <v>Índices y tasasTasa interbancaria TIBDiario4228442285</v>
      </c>
    </row>
    <row r="8918" spans="1:12" s="7" customFormat="1" ht="15.95" customHeight="1" x14ac:dyDescent="0.2">
      <c r="A8918" s="2" t="s">
        <v>20</v>
      </c>
      <c r="B8918" s="2" t="s">
        <v>31</v>
      </c>
      <c r="C8918" s="2" t="s">
        <v>26</v>
      </c>
      <c r="D8918" s="4">
        <v>42284</v>
      </c>
      <c r="E8918" s="4">
        <v>42285</v>
      </c>
      <c r="F8918" s="2">
        <f t="shared" si="1375"/>
        <v>2015</v>
      </c>
      <c r="G8918" s="2">
        <f t="shared" si="1376"/>
        <v>10</v>
      </c>
      <c r="H8918" s="2">
        <f t="shared" si="1377"/>
        <v>8</v>
      </c>
      <c r="I8918" s="2" t="str">
        <f t="shared" si="1379"/>
        <v>Octubre</v>
      </c>
      <c r="L8918" s="2" t="str">
        <f t="shared" si="1378"/>
        <v>Índices y tasasTasa interbancaria TIBDiario4228542286</v>
      </c>
    </row>
    <row r="8919" spans="1:12" s="7" customFormat="1" ht="15.95" customHeight="1" x14ac:dyDescent="0.2">
      <c r="A8919" s="2" t="s">
        <v>20</v>
      </c>
      <c r="B8919" s="2" t="s">
        <v>31</v>
      </c>
      <c r="C8919" s="2" t="s">
        <v>26</v>
      </c>
      <c r="D8919" s="4">
        <v>42285</v>
      </c>
      <c r="E8919" s="4">
        <v>42286</v>
      </c>
      <c r="F8919" s="2">
        <f t="shared" si="1375"/>
        <v>2015</v>
      </c>
      <c r="G8919" s="2">
        <f t="shared" si="1376"/>
        <v>10</v>
      </c>
      <c r="H8919" s="2">
        <f t="shared" si="1377"/>
        <v>9</v>
      </c>
      <c r="I8919" s="2" t="str">
        <f t="shared" si="1379"/>
        <v>Octubre</v>
      </c>
      <c r="L8919" s="2" t="str">
        <f t="shared" si="1378"/>
        <v>Índices y tasasTasa interbancaria TIBDiario4228642290</v>
      </c>
    </row>
    <row r="8920" spans="1:12" s="7" customFormat="1" ht="15.95" customHeight="1" x14ac:dyDescent="0.2">
      <c r="A8920" s="2" t="s">
        <v>20</v>
      </c>
      <c r="B8920" s="2" t="s">
        <v>31</v>
      </c>
      <c r="C8920" s="2" t="s">
        <v>26</v>
      </c>
      <c r="D8920" s="4">
        <v>42286</v>
      </c>
      <c r="E8920" s="4">
        <v>42290</v>
      </c>
      <c r="F8920" s="2">
        <f t="shared" si="1375"/>
        <v>2015</v>
      </c>
      <c r="G8920" s="2">
        <f t="shared" si="1376"/>
        <v>10</v>
      </c>
      <c r="H8920" s="2">
        <f t="shared" si="1377"/>
        <v>13</v>
      </c>
      <c r="I8920" s="2" t="str">
        <f t="shared" si="1379"/>
        <v>Octubre</v>
      </c>
      <c r="L8920" s="2" t="str">
        <f t="shared" si="1378"/>
        <v>Índices y tasasTasa interbancaria TIBDiario4229042291</v>
      </c>
    </row>
    <row r="8921" spans="1:12" s="7" customFormat="1" ht="15.95" customHeight="1" x14ac:dyDescent="0.2">
      <c r="A8921" s="2" t="s">
        <v>20</v>
      </c>
      <c r="B8921" s="2" t="s">
        <v>31</v>
      </c>
      <c r="C8921" s="2" t="s">
        <v>26</v>
      </c>
      <c r="D8921" s="4">
        <v>42290</v>
      </c>
      <c r="E8921" s="4">
        <v>42291</v>
      </c>
      <c r="F8921" s="2">
        <f t="shared" si="1375"/>
        <v>2015</v>
      </c>
      <c r="G8921" s="2">
        <f t="shared" si="1376"/>
        <v>10</v>
      </c>
      <c r="H8921" s="2">
        <f t="shared" si="1377"/>
        <v>14</v>
      </c>
      <c r="I8921" s="2" t="str">
        <f t="shared" si="1379"/>
        <v>Octubre</v>
      </c>
      <c r="L8921" s="2" t="str">
        <f t="shared" si="1378"/>
        <v>Índices y tasasTasa interbancaria TIBDiario4229142292</v>
      </c>
    </row>
    <row r="8922" spans="1:12" s="7" customFormat="1" ht="15.95" customHeight="1" x14ac:dyDescent="0.2">
      <c r="A8922" s="2" t="s">
        <v>20</v>
      </c>
      <c r="B8922" s="2" t="s">
        <v>31</v>
      </c>
      <c r="C8922" s="2" t="s">
        <v>26</v>
      </c>
      <c r="D8922" s="4">
        <v>42291</v>
      </c>
      <c r="E8922" s="4">
        <v>42292</v>
      </c>
      <c r="F8922" s="2">
        <f t="shared" si="1375"/>
        <v>2015</v>
      </c>
      <c r="G8922" s="2">
        <f t="shared" si="1376"/>
        <v>10</v>
      </c>
      <c r="H8922" s="2">
        <f t="shared" si="1377"/>
        <v>15</v>
      </c>
      <c r="I8922" s="2" t="str">
        <f t="shared" si="1379"/>
        <v>Octubre</v>
      </c>
      <c r="L8922" s="2" t="str">
        <f t="shared" si="1378"/>
        <v>Índices y tasasTasa interbancaria TIBDiario4229242293</v>
      </c>
    </row>
    <row r="8923" spans="1:12" s="7" customFormat="1" ht="15.95" customHeight="1" x14ac:dyDescent="0.2">
      <c r="A8923" s="2" t="s">
        <v>20</v>
      </c>
      <c r="B8923" s="2" t="s">
        <v>31</v>
      </c>
      <c r="C8923" s="2" t="s">
        <v>26</v>
      </c>
      <c r="D8923" s="4">
        <v>42292</v>
      </c>
      <c r="E8923" s="4">
        <v>42293</v>
      </c>
      <c r="F8923" s="2">
        <f t="shared" ref="F8923:F8986" si="1380">YEAR(E8923)</f>
        <v>2015</v>
      </c>
      <c r="G8923" s="2">
        <f t="shared" ref="G8923:G8986" si="1381">MONTH(E8923)</f>
        <v>10</v>
      </c>
      <c r="H8923" s="2">
        <f t="shared" ref="H8923:H8986" si="1382">DAY(E8923)</f>
        <v>16</v>
      </c>
      <c r="I8923" s="2" t="str">
        <f t="shared" si="1379"/>
        <v>Octubre</v>
      </c>
      <c r="L8923" s="2" t="str">
        <f t="shared" ref="L8923:L8986" si="1383">CONCATENATE(A8924,B8924,C8924,D8924,E8924,)</f>
        <v>Índices y tasasTasa interbancaria TIBDiario4229342296</v>
      </c>
    </row>
    <row r="8924" spans="1:12" s="7" customFormat="1" ht="15.95" customHeight="1" x14ac:dyDescent="0.2">
      <c r="A8924" s="2" t="s">
        <v>20</v>
      </c>
      <c r="B8924" s="2" t="s">
        <v>31</v>
      </c>
      <c r="C8924" s="2" t="s">
        <v>26</v>
      </c>
      <c r="D8924" s="4">
        <v>42293</v>
      </c>
      <c r="E8924" s="4">
        <v>42296</v>
      </c>
      <c r="F8924" s="2">
        <f t="shared" si="1380"/>
        <v>2015</v>
      </c>
      <c r="G8924" s="2">
        <f t="shared" si="1381"/>
        <v>10</v>
      </c>
      <c r="H8924" s="2">
        <f t="shared" si="1382"/>
        <v>19</v>
      </c>
      <c r="I8924" s="2" t="str">
        <f t="shared" si="1379"/>
        <v>Octubre</v>
      </c>
      <c r="L8924" s="2" t="str">
        <f t="shared" si="1383"/>
        <v>Índices y tasasTasa interbancaria TIBDiario4229642297</v>
      </c>
    </row>
    <row r="8925" spans="1:12" s="7" customFormat="1" ht="15.95" customHeight="1" x14ac:dyDescent="0.2">
      <c r="A8925" s="2" t="s">
        <v>20</v>
      </c>
      <c r="B8925" s="2" t="s">
        <v>31</v>
      </c>
      <c r="C8925" s="2" t="s">
        <v>26</v>
      </c>
      <c r="D8925" s="4">
        <v>42296</v>
      </c>
      <c r="E8925" s="4">
        <v>42297</v>
      </c>
      <c r="F8925" s="2">
        <f t="shared" si="1380"/>
        <v>2015</v>
      </c>
      <c r="G8925" s="2">
        <f t="shared" si="1381"/>
        <v>10</v>
      </c>
      <c r="H8925" s="2">
        <f t="shared" si="1382"/>
        <v>20</v>
      </c>
      <c r="I8925" s="2" t="str">
        <f t="shared" si="1379"/>
        <v>Octubre</v>
      </c>
      <c r="L8925" s="2" t="str">
        <f t="shared" si="1383"/>
        <v>Índices y tasasTasa interbancaria TIBDiario4229742298</v>
      </c>
    </row>
    <row r="8926" spans="1:12" s="7" customFormat="1" ht="15.95" customHeight="1" x14ac:dyDescent="0.2">
      <c r="A8926" s="2" t="s">
        <v>20</v>
      </c>
      <c r="B8926" s="2" t="s">
        <v>31</v>
      </c>
      <c r="C8926" s="2" t="s">
        <v>26</v>
      </c>
      <c r="D8926" s="4">
        <v>42297</v>
      </c>
      <c r="E8926" s="4">
        <v>42298</v>
      </c>
      <c r="F8926" s="2">
        <f t="shared" si="1380"/>
        <v>2015</v>
      </c>
      <c r="G8926" s="2">
        <f t="shared" si="1381"/>
        <v>10</v>
      </c>
      <c r="H8926" s="2">
        <f t="shared" si="1382"/>
        <v>21</v>
      </c>
      <c r="I8926" s="2" t="str">
        <f t="shared" si="1379"/>
        <v>Octubre</v>
      </c>
      <c r="L8926" s="2" t="str">
        <f t="shared" si="1383"/>
        <v>Índices y tasasTasa interbancaria TIBDiario4229842299</v>
      </c>
    </row>
    <row r="8927" spans="1:12" s="7" customFormat="1" ht="15.95" customHeight="1" x14ac:dyDescent="0.2">
      <c r="A8927" s="2" t="s">
        <v>20</v>
      </c>
      <c r="B8927" s="2" t="s">
        <v>31</v>
      </c>
      <c r="C8927" s="2" t="s">
        <v>26</v>
      </c>
      <c r="D8927" s="4">
        <v>42298</v>
      </c>
      <c r="E8927" s="4">
        <v>42299</v>
      </c>
      <c r="F8927" s="2">
        <f t="shared" si="1380"/>
        <v>2015</v>
      </c>
      <c r="G8927" s="2">
        <f t="shared" si="1381"/>
        <v>10</v>
      </c>
      <c r="H8927" s="2">
        <f t="shared" si="1382"/>
        <v>22</v>
      </c>
      <c r="I8927" s="2" t="str">
        <f t="shared" si="1379"/>
        <v>Octubre</v>
      </c>
      <c r="L8927" s="2" t="str">
        <f t="shared" si="1383"/>
        <v>Índices y tasasTasa interbancaria TIBDiario4229942300</v>
      </c>
    </row>
    <row r="8928" spans="1:12" s="7" customFormat="1" ht="15.95" customHeight="1" x14ac:dyDescent="0.2">
      <c r="A8928" s="2" t="s">
        <v>20</v>
      </c>
      <c r="B8928" s="2" t="s">
        <v>31</v>
      </c>
      <c r="C8928" s="2" t="s">
        <v>26</v>
      </c>
      <c r="D8928" s="4">
        <v>42299</v>
      </c>
      <c r="E8928" s="4">
        <v>42300</v>
      </c>
      <c r="F8928" s="2">
        <f t="shared" si="1380"/>
        <v>2015</v>
      </c>
      <c r="G8928" s="2">
        <f t="shared" si="1381"/>
        <v>10</v>
      </c>
      <c r="H8928" s="2">
        <f t="shared" si="1382"/>
        <v>23</v>
      </c>
      <c r="I8928" s="2" t="str">
        <f t="shared" si="1379"/>
        <v>Octubre</v>
      </c>
      <c r="L8928" s="2" t="str">
        <f t="shared" si="1383"/>
        <v>Índices y tasasTasa interbancaria TIBDiario4230042303</v>
      </c>
    </row>
    <row r="8929" spans="1:12" s="7" customFormat="1" ht="15.95" customHeight="1" x14ac:dyDescent="0.2">
      <c r="A8929" s="2" t="s">
        <v>20</v>
      </c>
      <c r="B8929" s="2" t="s">
        <v>31</v>
      </c>
      <c r="C8929" s="2" t="s">
        <v>26</v>
      </c>
      <c r="D8929" s="4">
        <v>42300</v>
      </c>
      <c r="E8929" s="4">
        <v>42303</v>
      </c>
      <c r="F8929" s="2">
        <f t="shared" si="1380"/>
        <v>2015</v>
      </c>
      <c r="G8929" s="2">
        <f t="shared" si="1381"/>
        <v>10</v>
      </c>
      <c r="H8929" s="2">
        <f t="shared" si="1382"/>
        <v>26</v>
      </c>
      <c r="I8929" s="2" t="str">
        <f t="shared" si="1379"/>
        <v>Octubre</v>
      </c>
      <c r="L8929" s="2" t="str">
        <f t="shared" si="1383"/>
        <v>Índices y tasasTasa interbancaria TIBDiario4230342304</v>
      </c>
    </row>
    <row r="8930" spans="1:12" s="7" customFormat="1" ht="15.95" customHeight="1" x14ac:dyDescent="0.2">
      <c r="A8930" s="2" t="s">
        <v>20</v>
      </c>
      <c r="B8930" s="2" t="s">
        <v>31</v>
      </c>
      <c r="C8930" s="2" t="s">
        <v>26</v>
      </c>
      <c r="D8930" s="4">
        <v>42303</v>
      </c>
      <c r="E8930" s="4">
        <v>42304</v>
      </c>
      <c r="F8930" s="2">
        <f t="shared" si="1380"/>
        <v>2015</v>
      </c>
      <c r="G8930" s="2">
        <f t="shared" si="1381"/>
        <v>10</v>
      </c>
      <c r="H8930" s="2">
        <f t="shared" si="1382"/>
        <v>27</v>
      </c>
      <c r="I8930" s="2" t="str">
        <f t="shared" si="1379"/>
        <v>Octubre</v>
      </c>
      <c r="L8930" s="2" t="str">
        <f t="shared" si="1383"/>
        <v>Índices y tasasTasa interbancaria TIBDiario4230442305</v>
      </c>
    </row>
    <row r="8931" spans="1:12" s="7" customFormat="1" ht="15.95" customHeight="1" x14ac:dyDescent="0.2">
      <c r="A8931" s="2" t="s">
        <v>20</v>
      </c>
      <c r="B8931" s="2" t="s">
        <v>31</v>
      </c>
      <c r="C8931" s="2" t="s">
        <v>26</v>
      </c>
      <c r="D8931" s="4">
        <v>42304</v>
      </c>
      <c r="E8931" s="4">
        <v>42305</v>
      </c>
      <c r="F8931" s="2">
        <f t="shared" si="1380"/>
        <v>2015</v>
      </c>
      <c r="G8931" s="2">
        <f t="shared" si="1381"/>
        <v>10</v>
      </c>
      <c r="H8931" s="2">
        <f t="shared" si="1382"/>
        <v>28</v>
      </c>
      <c r="I8931" s="2" t="str">
        <f t="shared" si="1379"/>
        <v>Octubre</v>
      </c>
      <c r="L8931" s="2" t="str">
        <f t="shared" si="1383"/>
        <v>Índices y tasasTasa interbancaria TIBDiario4230542306</v>
      </c>
    </row>
    <row r="8932" spans="1:12" s="7" customFormat="1" ht="15.95" customHeight="1" x14ac:dyDescent="0.2">
      <c r="A8932" s="2" t="s">
        <v>20</v>
      </c>
      <c r="B8932" s="2" t="s">
        <v>31</v>
      </c>
      <c r="C8932" s="2" t="s">
        <v>26</v>
      </c>
      <c r="D8932" s="4">
        <v>42305</v>
      </c>
      <c r="E8932" s="4">
        <v>42306</v>
      </c>
      <c r="F8932" s="2">
        <f t="shared" si="1380"/>
        <v>2015</v>
      </c>
      <c r="G8932" s="2">
        <f t="shared" si="1381"/>
        <v>10</v>
      </c>
      <c r="H8932" s="2">
        <f t="shared" si="1382"/>
        <v>29</v>
      </c>
      <c r="I8932" s="2" t="str">
        <f t="shared" si="1379"/>
        <v>Octubre</v>
      </c>
      <c r="L8932" s="2" t="str">
        <f t="shared" si="1383"/>
        <v>Índices y tasasTasa interbancaria TIBDiario4230642307</v>
      </c>
    </row>
    <row r="8933" spans="1:12" s="7" customFormat="1" ht="15.95" customHeight="1" x14ac:dyDescent="0.2">
      <c r="A8933" s="2" t="s">
        <v>20</v>
      </c>
      <c r="B8933" s="2" t="s">
        <v>31</v>
      </c>
      <c r="C8933" s="2" t="s">
        <v>26</v>
      </c>
      <c r="D8933" s="4">
        <v>42306</v>
      </c>
      <c r="E8933" s="4">
        <v>42307</v>
      </c>
      <c r="F8933" s="2">
        <f t="shared" si="1380"/>
        <v>2015</v>
      </c>
      <c r="G8933" s="2">
        <f t="shared" si="1381"/>
        <v>10</v>
      </c>
      <c r="H8933" s="2">
        <f t="shared" si="1382"/>
        <v>30</v>
      </c>
      <c r="I8933" s="2" t="str">
        <f t="shared" si="1379"/>
        <v>Octubre</v>
      </c>
      <c r="L8933" s="2" t="str">
        <f t="shared" si="1383"/>
        <v>Índices y tasasTasa interbancaria TIBDiario4230742311</v>
      </c>
    </row>
    <row r="8934" spans="1:12" s="7" customFormat="1" ht="15.95" customHeight="1" x14ac:dyDescent="0.2">
      <c r="A8934" s="2" t="s">
        <v>20</v>
      </c>
      <c r="B8934" s="2" t="s">
        <v>31</v>
      </c>
      <c r="C8934" s="2" t="s">
        <v>26</v>
      </c>
      <c r="D8934" s="4">
        <v>42307</v>
      </c>
      <c r="E8934" s="4">
        <v>42311</v>
      </c>
      <c r="F8934" s="2">
        <f t="shared" si="1380"/>
        <v>2015</v>
      </c>
      <c r="G8934" s="2">
        <f t="shared" si="1381"/>
        <v>11</v>
      </c>
      <c r="H8934" s="2">
        <f t="shared" si="1382"/>
        <v>3</v>
      </c>
      <c r="I8934" s="2" t="str">
        <f t="shared" si="1379"/>
        <v>Noviembre</v>
      </c>
      <c r="L8934" s="2" t="str">
        <f t="shared" si="1383"/>
        <v>Índices y tasasTasa interbancaria TIBDiario4231142312</v>
      </c>
    </row>
    <row r="8935" spans="1:12" s="7" customFormat="1" ht="15.95" customHeight="1" x14ac:dyDescent="0.2">
      <c r="A8935" s="2" t="s">
        <v>20</v>
      </c>
      <c r="B8935" s="2" t="s">
        <v>31</v>
      </c>
      <c r="C8935" s="2" t="s">
        <v>26</v>
      </c>
      <c r="D8935" s="4">
        <v>42311</v>
      </c>
      <c r="E8935" s="4">
        <v>42312</v>
      </c>
      <c r="F8935" s="2">
        <f t="shared" si="1380"/>
        <v>2015</v>
      </c>
      <c r="G8935" s="2">
        <f t="shared" si="1381"/>
        <v>11</v>
      </c>
      <c r="H8935" s="2">
        <f t="shared" si="1382"/>
        <v>4</v>
      </c>
      <c r="I8935" s="2" t="str">
        <f t="shared" si="1379"/>
        <v>Noviembre</v>
      </c>
      <c r="L8935" s="2" t="str">
        <f t="shared" si="1383"/>
        <v>Índices y tasasTasa interbancaria TIBDiario4231242313</v>
      </c>
    </row>
    <row r="8936" spans="1:12" s="7" customFormat="1" ht="15.95" customHeight="1" x14ac:dyDescent="0.2">
      <c r="A8936" s="2" t="s">
        <v>20</v>
      </c>
      <c r="B8936" s="2" t="s">
        <v>31</v>
      </c>
      <c r="C8936" s="2" t="s">
        <v>26</v>
      </c>
      <c r="D8936" s="4">
        <v>42312</v>
      </c>
      <c r="E8936" s="4">
        <v>42313</v>
      </c>
      <c r="F8936" s="2">
        <f t="shared" si="1380"/>
        <v>2015</v>
      </c>
      <c r="G8936" s="2">
        <f t="shared" si="1381"/>
        <v>11</v>
      </c>
      <c r="H8936" s="2">
        <f t="shared" si="1382"/>
        <v>5</v>
      </c>
      <c r="I8936" s="2" t="str">
        <f t="shared" si="1379"/>
        <v>Noviembre</v>
      </c>
      <c r="L8936" s="2" t="str">
        <f t="shared" si="1383"/>
        <v>Índices y tasasTasa interbancaria TIBDiario4231342314</v>
      </c>
    </row>
    <row r="8937" spans="1:12" s="7" customFormat="1" ht="15.95" customHeight="1" x14ac:dyDescent="0.2">
      <c r="A8937" s="2" t="s">
        <v>20</v>
      </c>
      <c r="B8937" s="2" t="s">
        <v>31</v>
      </c>
      <c r="C8937" s="2" t="s">
        <v>26</v>
      </c>
      <c r="D8937" s="4">
        <v>42313</v>
      </c>
      <c r="E8937" s="4">
        <v>42314</v>
      </c>
      <c r="F8937" s="2">
        <f t="shared" si="1380"/>
        <v>2015</v>
      </c>
      <c r="G8937" s="2">
        <f t="shared" si="1381"/>
        <v>11</v>
      </c>
      <c r="H8937" s="2">
        <f t="shared" si="1382"/>
        <v>6</v>
      </c>
      <c r="I8937" s="2" t="str">
        <f t="shared" si="1379"/>
        <v>Noviembre</v>
      </c>
      <c r="L8937" s="2" t="str">
        <f t="shared" si="1383"/>
        <v>Índices y tasasTasa interbancaria TIBDiario4231442317</v>
      </c>
    </row>
    <row r="8938" spans="1:12" s="7" customFormat="1" ht="15.95" customHeight="1" x14ac:dyDescent="0.2">
      <c r="A8938" s="2" t="s">
        <v>20</v>
      </c>
      <c r="B8938" s="2" t="s">
        <v>31</v>
      </c>
      <c r="C8938" s="2" t="s">
        <v>26</v>
      </c>
      <c r="D8938" s="4">
        <v>42314</v>
      </c>
      <c r="E8938" s="4">
        <v>42317</v>
      </c>
      <c r="F8938" s="2">
        <f t="shared" si="1380"/>
        <v>2015</v>
      </c>
      <c r="G8938" s="2">
        <f t="shared" si="1381"/>
        <v>11</v>
      </c>
      <c r="H8938" s="2">
        <f t="shared" si="1382"/>
        <v>9</v>
      </c>
      <c r="I8938" s="2" t="str">
        <f t="shared" si="1379"/>
        <v>Noviembre</v>
      </c>
      <c r="L8938" s="2" t="str">
        <f t="shared" si="1383"/>
        <v>Índices y tasasTasa interbancaria TIBDiario4231742318</v>
      </c>
    </row>
    <row r="8939" spans="1:12" s="7" customFormat="1" ht="15.95" customHeight="1" x14ac:dyDescent="0.2">
      <c r="A8939" s="2" t="s">
        <v>20</v>
      </c>
      <c r="B8939" s="2" t="s">
        <v>31</v>
      </c>
      <c r="C8939" s="2" t="s">
        <v>26</v>
      </c>
      <c r="D8939" s="4">
        <v>42317</v>
      </c>
      <c r="E8939" s="4">
        <v>42318</v>
      </c>
      <c r="F8939" s="2">
        <f t="shared" si="1380"/>
        <v>2015</v>
      </c>
      <c r="G8939" s="2">
        <f t="shared" si="1381"/>
        <v>11</v>
      </c>
      <c r="H8939" s="2">
        <f t="shared" si="1382"/>
        <v>10</v>
      </c>
      <c r="I8939" s="2" t="str">
        <f t="shared" si="1379"/>
        <v>Noviembre</v>
      </c>
      <c r="L8939" s="2" t="str">
        <f t="shared" si="1383"/>
        <v>Índices y tasasTasa interbancaria TIBDiario4231842319</v>
      </c>
    </row>
    <row r="8940" spans="1:12" s="7" customFormat="1" ht="15.95" customHeight="1" x14ac:dyDescent="0.2">
      <c r="A8940" s="2" t="s">
        <v>20</v>
      </c>
      <c r="B8940" s="2" t="s">
        <v>31</v>
      </c>
      <c r="C8940" s="2" t="s">
        <v>26</v>
      </c>
      <c r="D8940" s="4">
        <v>42318</v>
      </c>
      <c r="E8940" s="4">
        <v>42319</v>
      </c>
      <c r="F8940" s="2">
        <f t="shared" si="1380"/>
        <v>2015</v>
      </c>
      <c r="G8940" s="2">
        <f t="shared" si="1381"/>
        <v>11</v>
      </c>
      <c r="H8940" s="2">
        <f t="shared" si="1382"/>
        <v>11</v>
      </c>
      <c r="I8940" s="2" t="str">
        <f t="shared" si="1379"/>
        <v>Noviembre</v>
      </c>
      <c r="L8940" s="2" t="str">
        <f t="shared" si="1383"/>
        <v>Índices y tasasTasa interbancaria TIBDiario4231942320</v>
      </c>
    </row>
    <row r="8941" spans="1:12" s="7" customFormat="1" ht="15.95" customHeight="1" x14ac:dyDescent="0.2">
      <c r="A8941" s="2" t="s">
        <v>20</v>
      </c>
      <c r="B8941" s="2" t="s">
        <v>31</v>
      </c>
      <c r="C8941" s="2" t="s">
        <v>26</v>
      </c>
      <c r="D8941" s="4">
        <v>42319</v>
      </c>
      <c r="E8941" s="4">
        <v>42320</v>
      </c>
      <c r="F8941" s="2">
        <f t="shared" si="1380"/>
        <v>2015</v>
      </c>
      <c r="G8941" s="2">
        <f t="shared" si="1381"/>
        <v>11</v>
      </c>
      <c r="H8941" s="2">
        <f t="shared" si="1382"/>
        <v>12</v>
      </c>
      <c r="I8941" s="2" t="str">
        <f t="shared" si="1379"/>
        <v>Noviembre</v>
      </c>
      <c r="L8941" s="2" t="str">
        <f t="shared" si="1383"/>
        <v>Índices y tasasTasa interbancaria TIBDiario4232042321</v>
      </c>
    </row>
    <row r="8942" spans="1:12" s="7" customFormat="1" ht="15.95" customHeight="1" x14ac:dyDescent="0.2">
      <c r="A8942" s="2" t="s">
        <v>20</v>
      </c>
      <c r="B8942" s="2" t="s">
        <v>31</v>
      </c>
      <c r="C8942" s="2" t="s">
        <v>26</v>
      </c>
      <c r="D8942" s="4">
        <v>42320</v>
      </c>
      <c r="E8942" s="4">
        <v>42321</v>
      </c>
      <c r="F8942" s="2">
        <f t="shared" si="1380"/>
        <v>2015</v>
      </c>
      <c r="G8942" s="2">
        <f t="shared" si="1381"/>
        <v>11</v>
      </c>
      <c r="H8942" s="2">
        <f t="shared" si="1382"/>
        <v>13</v>
      </c>
      <c r="I8942" s="2" t="str">
        <f t="shared" si="1379"/>
        <v>Noviembre</v>
      </c>
      <c r="L8942" s="2" t="str">
        <f t="shared" si="1383"/>
        <v>Índices y tasasTasa interbancaria TIBDiario4232142325</v>
      </c>
    </row>
    <row r="8943" spans="1:12" s="7" customFormat="1" ht="15.95" customHeight="1" x14ac:dyDescent="0.2">
      <c r="A8943" s="2" t="s">
        <v>20</v>
      </c>
      <c r="B8943" s="2" t="s">
        <v>31</v>
      </c>
      <c r="C8943" s="2" t="s">
        <v>26</v>
      </c>
      <c r="D8943" s="4">
        <v>42321</v>
      </c>
      <c r="E8943" s="4">
        <v>42325</v>
      </c>
      <c r="F8943" s="2">
        <f t="shared" si="1380"/>
        <v>2015</v>
      </c>
      <c r="G8943" s="2">
        <f t="shared" si="1381"/>
        <v>11</v>
      </c>
      <c r="H8943" s="2">
        <f t="shared" si="1382"/>
        <v>17</v>
      </c>
      <c r="I8943" s="2" t="str">
        <f t="shared" si="1379"/>
        <v>Noviembre</v>
      </c>
      <c r="L8943" s="2" t="str">
        <f t="shared" si="1383"/>
        <v>Índices y tasasTasa interbancaria TIBDiario4232542326</v>
      </c>
    </row>
    <row r="8944" spans="1:12" s="7" customFormat="1" ht="15.95" customHeight="1" x14ac:dyDescent="0.2">
      <c r="A8944" s="2" t="s">
        <v>20</v>
      </c>
      <c r="B8944" s="2" t="s">
        <v>31</v>
      </c>
      <c r="C8944" s="2" t="s">
        <v>26</v>
      </c>
      <c r="D8944" s="4">
        <v>42325</v>
      </c>
      <c r="E8944" s="4">
        <v>42326</v>
      </c>
      <c r="F8944" s="2">
        <f t="shared" si="1380"/>
        <v>2015</v>
      </c>
      <c r="G8944" s="2">
        <f t="shared" si="1381"/>
        <v>11</v>
      </c>
      <c r="H8944" s="2">
        <f t="shared" si="1382"/>
        <v>18</v>
      </c>
      <c r="I8944" s="2" t="str">
        <f t="shared" si="1379"/>
        <v>Noviembre</v>
      </c>
      <c r="L8944" s="2" t="str">
        <f t="shared" si="1383"/>
        <v>Índices y tasasTasa interbancaria TIBDiario4232642327</v>
      </c>
    </row>
    <row r="8945" spans="1:12" s="7" customFormat="1" ht="15.95" customHeight="1" x14ac:dyDescent="0.2">
      <c r="A8945" s="2" t="s">
        <v>20</v>
      </c>
      <c r="B8945" s="2" t="s">
        <v>31</v>
      </c>
      <c r="C8945" s="2" t="s">
        <v>26</v>
      </c>
      <c r="D8945" s="4">
        <v>42326</v>
      </c>
      <c r="E8945" s="4">
        <v>42327</v>
      </c>
      <c r="F8945" s="2">
        <f t="shared" si="1380"/>
        <v>2015</v>
      </c>
      <c r="G8945" s="2">
        <f t="shared" si="1381"/>
        <v>11</v>
      </c>
      <c r="H8945" s="2">
        <f t="shared" si="1382"/>
        <v>19</v>
      </c>
      <c r="I8945" s="2" t="str">
        <f t="shared" si="1379"/>
        <v>Noviembre</v>
      </c>
      <c r="L8945" s="2" t="str">
        <f t="shared" si="1383"/>
        <v>Índices y tasasTasa interbancaria TIBDiario4232742328</v>
      </c>
    </row>
    <row r="8946" spans="1:12" s="7" customFormat="1" ht="15.95" customHeight="1" x14ac:dyDescent="0.2">
      <c r="A8946" s="2" t="s">
        <v>20</v>
      </c>
      <c r="B8946" s="2" t="s">
        <v>31</v>
      </c>
      <c r="C8946" s="2" t="s">
        <v>26</v>
      </c>
      <c r="D8946" s="4">
        <v>42327</v>
      </c>
      <c r="E8946" s="4">
        <v>42328</v>
      </c>
      <c r="F8946" s="2">
        <f t="shared" si="1380"/>
        <v>2015</v>
      </c>
      <c r="G8946" s="2">
        <f t="shared" si="1381"/>
        <v>11</v>
      </c>
      <c r="H8946" s="2">
        <f t="shared" si="1382"/>
        <v>20</v>
      </c>
      <c r="I8946" s="2" t="str">
        <f t="shared" si="1379"/>
        <v>Noviembre</v>
      </c>
      <c r="L8946" s="2" t="str">
        <f t="shared" si="1383"/>
        <v>Índices y tasasTasa interbancaria TIBDiario4232842331</v>
      </c>
    </row>
    <row r="8947" spans="1:12" s="7" customFormat="1" ht="15.95" customHeight="1" x14ac:dyDescent="0.2">
      <c r="A8947" s="2" t="s">
        <v>20</v>
      </c>
      <c r="B8947" s="2" t="s">
        <v>31</v>
      </c>
      <c r="C8947" s="2" t="s">
        <v>26</v>
      </c>
      <c r="D8947" s="4">
        <v>42328</v>
      </c>
      <c r="E8947" s="4">
        <v>42331</v>
      </c>
      <c r="F8947" s="2">
        <f t="shared" si="1380"/>
        <v>2015</v>
      </c>
      <c r="G8947" s="2">
        <f t="shared" si="1381"/>
        <v>11</v>
      </c>
      <c r="H8947" s="2">
        <f t="shared" si="1382"/>
        <v>23</v>
      </c>
      <c r="I8947" s="2" t="str">
        <f t="shared" si="1379"/>
        <v>Noviembre</v>
      </c>
      <c r="L8947" s="2" t="str">
        <f t="shared" si="1383"/>
        <v>Índices y tasasTasa interbancaria TIBDiario4233142332</v>
      </c>
    </row>
    <row r="8948" spans="1:12" s="7" customFormat="1" ht="15.95" customHeight="1" x14ac:dyDescent="0.2">
      <c r="A8948" s="2" t="s">
        <v>20</v>
      </c>
      <c r="B8948" s="2" t="s">
        <v>31</v>
      </c>
      <c r="C8948" s="2" t="s">
        <v>26</v>
      </c>
      <c r="D8948" s="4">
        <v>42331</v>
      </c>
      <c r="E8948" s="4">
        <v>42332</v>
      </c>
      <c r="F8948" s="2">
        <f t="shared" si="1380"/>
        <v>2015</v>
      </c>
      <c r="G8948" s="2">
        <f t="shared" si="1381"/>
        <v>11</v>
      </c>
      <c r="H8948" s="2">
        <f t="shared" si="1382"/>
        <v>24</v>
      </c>
      <c r="I8948" s="2" t="str">
        <f t="shared" si="1379"/>
        <v>Noviembre</v>
      </c>
      <c r="L8948" s="2" t="str">
        <f t="shared" si="1383"/>
        <v>Índices y tasasTasa interbancaria TIBDiario4233242333</v>
      </c>
    </row>
    <row r="8949" spans="1:12" s="7" customFormat="1" ht="15.95" customHeight="1" x14ac:dyDescent="0.2">
      <c r="A8949" s="2" t="s">
        <v>20</v>
      </c>
      <c r="B8949" s="2" t="s">
        <v>31</v>
      </c>
      <c r="C8949" s="2" t="s">
        <v>26</v>
      </c>
      <c r="D8949" s="4">
        <v>42332</v>
      </c>
      <c r="E8949" s="4">
        <v>42333</v>
      </c>
      <c r="F8949" s="2">
        <f t="shared" si="1380"/>
        <v>2015</v>
      </c>
      <c r="G8949" s="2">
        <f t="shared" si="1381"/>
        <v>11</v>
      </c>
      <c r="H8949" s="2">
        <f t="shared" si="1382"/>
        <v>25</v>
      </c>
      <c r="I8949" s="2" t="str">
        <f t="shared" si="1379"/>
        <v>Noviembre</v>
      </c>
      <c r="L8949" s="2" t="str">
        <f t="shared" si="1383"/>
        <v>Índices y tasasTasa interbancaria TIBDiario4233342334</v>
      </c>
    </row>
    <row r="8950" spans="1:12" s="7" customFormat="1" ht="15.95" customHeight="1" x14ac:dyDescent="0.2">
      <c r="A8950" s="2" t="s">
        <v>20</v>
      </c>
      <c r="B8950" s="2" t="s">
        <v>31</v>
      </c>
      <c r="C8950" s="2" t="s">
        <v>26</v>
      </c>
      <c r="D8950" s="4">
        <v>42333</v>
      </c>
      <c r="E8950" s="4">
        <v>42334</v>
      </c>
      <c r="F8950" s="2">
        <f t="shared" si="1380"/>
        <v>2015</v>
      </c>
      <c r="G8950" s="2">
        <f t="shared" si="1381"/>
        <v>11</v>
      </c>
      <c r="H8950" s="2">
        <f t="shared" si="1382"/>
        <v>26</v>
      </c>
      <c r="I8950" s="2" t="str">
        <f t="shared" si="1379"/>
        <v>Noviembre</v>
      </c>
      <c r="L8950" s="2" t="str">
        <f t="shared" si="1383"/>
        <v>Índices y tasasTasa interbancaria TIBDiario4233442335</v>
      </c>
    </row>
    <row r="8951" spans="1:12" s="7" customFormat="1" ht="15.95" customHeight="1" x14ac:dyDescent="0.2">
      <c r="A8951" s="2" t="s">
        <v>20</v>
      </c>
      <c r="B8951" s="2" t="s">
        <v>31</v>
      </c>
      <c r="C8951" s="2" t="s">
        <v>26</v>
      </c>
      <c r="D8951" s="4">
        <v>42334</v>
      </c>
      <c r="E8951" s="4">
        <v>42335</v>
      </c>
      <c r="F8951" s="2">
        <f t="shared" si="1380"/>
        <v>2015</v>
      </c>
      <c r="G8951" s="2">
        <f t="shared" si="1381"/>
        <v>11</v>
      </c>
      <c r="H8951" s="2">
        <f t="shared" si="1382"/>
        <v>27</v>
      </c>
      <c r="I8951" s="2" t="str">
        <f t="shared" si="1379"/>
        <v>Noviembre</v>
      </c>
      <c r="L8951" s="2" t="str">
        <f t="shared" si="1383"/>
        <v>Índices y tasasTasa interbancaria TIBDiario4233542338</v>
      </c>
    </row>
    <row r="8952" spans="1:12" s="7" customFormat="1" ht="15.95" customHeight="1" x14ac:dyDescent="0.2">
      <c r="A8952" s="2" t="s">
        <v>20</v>
      </c>
      <c r="B8952" s="2" t="s">
        <v>31</v>
      </c>
      <c r="C8952" s="2" t="s">
        <v>26</v>
      </c>
      <c r="D8952" s="4">
        <v>42335</v>
      </c>
      <c r="E8952" s="4">
        <v>42338</v>
      </c>
      <c r="F8952" s="2">
        <f t="shared" si="1380"/>
        <v>2015</v>
      </c>
      <c r="G8952" s="2">
        <f t="shared" si="1381"/>
        <v>11</v>
      </c>
      <c r="H8952" s="2">
        <f t="shared" si="1382"/>
        <v>30</v>
      </c>
      <c r="I8952" s="2" t="str">
        <f t="shared" si="1379"/>
        <v>Noviembre</v>
      </c>
      <c r="L8952" s="2" t="str">
        <f t="shared" si="1383"/>
        <v>Índices y tasasTasa interbancaria TIBDiario4233842339</v>
      </c>
    </row>
    <row r="8953" spans="1:12" s="7" customFormat="1" ht="15.95" customHeight="1" x14ac:dyDescent="0.2">
      <c r="A8953" s="2" t="s">
        <v>20</v>
      </c>
      <c r="B8953" s="2" t="s">
        <v>31</v>
      </c>
      <c r="C8953" s="2" t="s">
        <v>26</v>
      </c>
      <c r="D8953" s="4">
        <v>42338</v>
      </c>
      <c r="E8953" s="4">
        <v>42339</v>
      </c>
      <c r="F8953" s="2">
        <f t="shared" si="1380"/>
        <v>2015</v>
      </c>
      <c r="G8953" s="2">
        <f t="shared" si="1381"/>
        <v>12</v>
      </c>
      <c r="H8953" s="2">
        <f t="shared" si="1382"/>
        <v>1</v>
      </c>
      <c r="I8953" s="2" t="str">
        <f t="shared" si="1379"/>
        <v>Diciembre</v>
      </c>
      <c r="L8953" s="2" t="str">
        <f t="shared" si="1383"/>
        <v>Índices y tasasTasa interbancaria TIBDiario4233942340</v>
      </c>
    </row>
    <row r="8954" spans="1:12" s="7" customFormat="1" ht="15.95" customHeight="1" x14ac:dyDescent="0.2">
      <c r="A8954" s="2" t="s">
        <v>20</v>
      </c>
      <c r="B8954" s="2" t="s">
        <v>31</v>
      </c>
      <c r="C8954" s="2" t="s">
        <v>26</v>
      </c>
      <c r="D8954" s="4">
        <v>42339</v>
      </c>
      <c r="E8954" s="4">
        <v>42340</v>
      </c>
      <c r="F8954" s="2">
        <f t="shared" si="1380"/>
        <v>2015</v>
      </c>
      <c r="G8954" s="2">
        <f t="shared" si="1381"/>
        <v>12</v>
      </c>
      <c r="H8954" s="2">
        <f t="shared" si="1382"/>
        <v>2</v>
      </c>
      <c r="I8954" s="2" t="str">
        <f t="shared" si="1379"/>
        <v>Diciembre</v>
      </c>
      <c r="L8954" s="2" t="str">
        <f t="shared" si="1383"/>
        <v>Índices y tasasTasa interbancaria TIBDiario4234042341</v>
      </c>
    </row>
    <row r="8955" spans="1:12" s="7" customFormat="1" ht="15.95" customHeight="1" x14ac:dyDescent="0.2">
      <c r="A8955" s="2" t="s">
        <v>20</v>
      </c>
      <c r="B8955" s="2" t="s">
        <v>31</v>
      </c>
      <c r="C8955" s="2" t="s">
        <v>26</v>
      </c>
      <c r="D8955" s="4">
        <v>42340</v>
      </c>
      <c r="E8955" s="4">
        <v>42341</v>
      </c>
      <c r="F8955" s="2">
        <f t="shared" si="1380"/>
        <v>2015</v>
      </c>
      <c r="G8955" s="2">
        <f t="shared" si="1381"/>
        <v>12</v>
      </c>
      <c r="H8955" s="2">
        <f t="shared" si="1382"/>
        <v>3</v>
      </c>
      <c r="I8955" s="2" t="str">
        <f t="shared" si="1379"/>
        <v>Diciembre</v>
      </c>
      <c r="L8955" s="2" t="str">
        <f t="shared" si="1383"/>
        <v>Índices y tasasTasa interbancaria TIBDiario4234142342</v>
      </c>
    </row>
    <row r="8956" spans="1:12" s="7" customFormat="1" ht="15.95" customHeight="1" x14ac:dyDescent="0.2">
      <c r="A8956" s="2" t="s">
        <v>20</v>
      </c>
      <c r="B8956" s="2" t="s">
        <v>31</v>
      </c>
      <c r="C8956" s="2" t="s">
        <v>26</v>
      </c>
      <c r="D8956" s="4">
        <v>42341</v>
      </c>
      <c r="E8956" s="4">
        <v>42342</v>
      </c>
      <c r="F8956" s="2">
        <f t="shared" si="1380"/>
        <v>2015</v>
      </c>
      <c r="G8956" s="2">
        <f t="shared" si="1381"/>
        <v>12</v>
      </c>
      <c r="H8956" s="2">
        <f t="shared" si="1382"/>
        <v>4</v>
      </c>
      <c r="I8956" s="2" t="str">
        <f t="shared" si="1379"/>
        <v>Diciembre</v>
      </c>
      <c r="L8956" s="2" t="str">
        <f t="shared" si="1383"/>
        <v>Índices y tasasTasa interbancaria TIBDiario4234242345</v>
      </c>
    </row>
    <row r="8957" spans="1:12" s="7" customFormat="1" ht="15.95" customHeight="1" x14ac:dyDescent="0.2">
      <c r="A8957" s="2" t="s">
        <v>20</v>
      </c>
      <c r="B8957" s="2" t="s">
        <v>31</v>
      </c>
      <c r="C8957" s="2" t="s">
        <v>26</v>
      </c>
      <c r="D8957" s="4">
        <v>42342</v>
      </c>
      <c r="E8957" s="4">
        <v>42345</v>
      </c>
      <c r="F8957" s="2">
        <f t="shared" si="1380"/>
        <v>2015</v>
      </c>
      <c r="G8957" s="2">
        <f t="shared" si="1381"/>
        <v>12</v>
      </c>
      <c r="H8957" s="2">
        <f t="shared" si="1382"/>
        <v>7</v>
      </c>
      <c r="I8957" s="2" t="str">
        <f t="shared" ref="I8957:I9020" si="1384">CHOOSE(G8957,"Enero","Febrero","Marzo","Abril","Mayo","Junio","Julio","Agosto","Septiembre","Octubre","Noviembre","Diciembre")</f>
        <v>Diciembre</v>
      </c>
      <c r="L8957" s="2" t="str">
        <f t="shared" si="1383"/>
        <v>Índices y tasasTasa interbancaria TIBDiario4234542347</v>
      </c>
    </row>
    <row r="8958" spans="1:12" s="7" customFormat="1" ht="15.95" customHeight="1" x14ac:dyDescent="0.2">
      <c r="A8958" s="2" t="s">
        <v>20</v>
      </c>
      <c r="B8958" s="2" t="s">
        <v>31</v>
      </c>
      <c r="C8958" s="2" t="s">
        <v>26</v>
      </c>
      <c r="D8958" s="4">
        <v>42345</v>
      </c>
      <c r="E8958" s="4">
        <v>42347</v>
      </c>
      <c r="F8958" s="2">
        <f t="shared" si="1380"/>
        <v>2015</v>
      </c>
      <c r="G8958" s="2">
        <f t="shared" si="1381"/>
        <v>12</v>
      </c>
      <c r="H8958" s="2">
        <f t="shared" si="1382"/>
        <v>9</v>
      </c>
      <c r="I8958" s="2" t="str">
        <f t="shared" si="1384"/>
        <v>Diciembre</v>
      </c>
      <c r="L8958" s="2" t="str">
        <f t="shared" si="1383"/>
        <v>Índices y tasasTasa interbancaria TIBDiario4234742348</v>
      </c>
    </row>
    <row r="8959" spans="1:12" s="7" customFormat="1" ht="15.95" customHeight="1" x14ac:dyDescent="0.2">
      <c r="A8959" s="2" t="s">
        <v>20</v>
      </c>
      <c r="B8959" s="2" t="s">
        <v>31</v>
      </c>
      <c r="C8959" s="2" t="s">
        <v>26</v>
      </c>
      <c r="D8959" s="4">
        <v>42347</v>
      </c>
      <c r="E8959" s="4">
        <v>42348</v>
      </c>
      <c r="F8959" s="2">
        <f t="shared" si="1380"/>
        <v>2015</v>
      </c>
      <c r="G8959" s="2">
        <f t="shared" si="1381"/>
        <v>12</v>
      </c>
      <c r="H8959" s="2">
        <f t="shared" si="1382"/>
        <v>10</v>
      </c>
      <c r="I8959" s="2" t="str">
        <f t="shared" si="1384"/>
        <v>Diciembre</v>
      </c>
      <c r="L8959" s="2" t="str">
        <f t="shared" si="1383"/>
        <v>Índices y tasasTasa interbancaria TIBDiario4234842349</v>
      </c>
    </row>
    <row r="8960" spans="1:12" s="7" customFormat="1" ht="15.95" customHeight="1" x14ac:dyDescent="0.2">
      <c r="A8960" s="2" t="s">
        <v>20</v>
      </c>
      <c r="B8960" s="2" t="s">
        <v>31</v>
      </c>
      <c r="C8960" s="2" t="s">
        <v>26</v>
      </c>
      <c r="D8960" s="4">
        <v>42348</v>
      </c>
      <c r="E8960" s="4">
        <v>42349</v>
      </c>
      <c r="F8960" s="2">
        <f t="shared" si="1380"/>
        <v>2015</v>
      </c>
      <c r="G8960" s="2">
        <f t="shared" si="1381"/>
        <v>12</v>
      </c>
      <c r="H8960" s="2">
        <f t="shared" si="1382"/>
        <v>11</v>
      </c>
      <c r="I8960" s="2" t="str">
        <f t="shared" si="1384"/>
        <v>Diciembre</v>
      </c>
      <c r="L8960" s="2" t="str">
        <f t="shared" si="1383"/>
        <v>Índices y tasasTasa interbancaria TIBDiario4234942352</v>
      </c>
    </row>
    <row r="8961" spans="1:12" s="7" customFormat="1" ht="15.95" customHeight="1" x14ac:dyDescent="0.2">
      <c r="A8961" s="2" t="s">
        <v>20</v>
      </c>
      <c r="B8961" s="2" t="s">
        <v>31</v>
      </c>
      <c r="C8961" s="2" t="s">
        <v>26</v>
      </c>
      <c r="D8961" s="4">
        <v>42349</v>
      </c>
      <c r="E8961" s="4">
        <v>42352</v>
      </c>
      <c r="F8961" s="2">
        <f t="shared" si="1380"/>
        <v>2015</v>
      </c>
      <c r="G8961" s="2">
        <f t="shared" si="1381"/>
        <v>12</v>
      </c>
      <c r="H8961" s="2">
        <f t="shared" si="1382"/>
        <v>14</v>
      </c>
      <c r="I8961" s="2" t="str">
        <f t="shared" si="1384"/>
        <v>Diciembre</v>
      </c>
      <c r="L8961" s="2" t="str">
        <f t="shared" si="1383"/>
        <v>Índices y tasasTasa interbancaria TIBDiario4235242353</v>
      </c>
    </row>
    <row r="8962" spans="1:12" s="7" customFormat="1" ht="15.95" customHeight="1" x14ac:dyDescent="0.2">
      <c r="A8962" s="2" t="s">
        <v>20</v>
      </c>
      <c r="B8962" s="2" t="s">
        <v>31</v>
      </c>
      <c r="C8962" s="2" t="s">
        <v>26</v>
      </c>
      <c r="D8962" s="4">
        <v>42352</v>
      </c>
      <c r="E8962" s="4">
        <v>42353</v>
      </c>
      <c r="F8962" s="2">
        <f t="shared" si="1380"/>
        <v>2015</v>
      </c>
      <c r="G8962" s="2">
        <f t="shared" si="1381"/>
        <v>12</v>
      </c>
      <c r="H8962" s="2">
        <f t="shared" si="1382"/>
        <v>15</v>
      </c>
      <c r="I8962" s="2" t="str">
        <f t="shared" si="1384"/>
        <v>Diciembre</v>
      </c>
      <c r="L8962" s="2" t="str">
        <f t="shared" si="1383"/>
        <v>Índices y tasasTasa interbancaria TIBDiario4235342354</v>
      </c>
    </row>
    <row r="8963" spans="1:12" s="7" customFormat="1" ht="15.95" customHeight="1" x14ac:dyDescent="0.2">
      <c r="A8963" s="2" t="s">
        <v>20</v>
      </c>
      <c r="B8963" s="2" t="s">
        <v>31</v>
      </c>
      <c r="C8963" s="2" t="s">
        <v>26</v>
      </c>
      <c r="D8963" s="4">
        <v>42353</v>
      </c>
      <c r="E8963" s="4">
        <v>42354</v>
      </c>
      <c r="F8963" s="2">
        <f t="shared" si="1380"/>
        <v>2015</v>
      </c>
      <c r="G8963" s="2">
        <f t="shared" si="1381"/>
        <v>12</v>
      </c>
      <c r="H8963" s="2">
        <f t="shared" si="1382"/>
        <v>16</v>
      </c>
      <c r="I8963" s="2" t="str">
        <f t="shared" si="1384"/>
        <v>Diciembre</v>
      </c>
      <c r="L8963" s="2" t="str">
        <f t="shared" si="1383"/>
        <v>Índices y tasasTasa interbancaria TIBDiario4235442355</v>
      </c>
    </row>
    <row r="8964" spans="1:12" s="7" customFormat="1" ht="15.95" customHeight="1" x14ac:dyDescent="0.2">
      <c r="A8964" s="2" t="s">
        <v>20</v>
      </c>
      <c r="B8964" s="2" t="s">
        <v>31</v>
      </c>
      <c r="C8964" s="2" t="s">
        <v>26</v>
      </c>
      <c r="D8964" s="4">
        <v>42354</v>
      </c>
      <c r="E8964" s="4">
        <v>42355</v>
      </c>
      <c r="F8964" s="2">
        <f t="shared" si="1380"/>
        <v>2015</v>
      </c>
      <c r="G8964" s="2">
        <f t="shared" si="1381"/>
        <v>12</v>
      </c>
      <c r="H8964" s="2">
        <f t="shared" si="1382"/>
        <v>17</v>
      </c>
      <c r="I8964" s="2" t="str">
        <f t="shared" si="1384"/>
        <v>Diciembre</v>
      </c>
      <c r="L8964" s="2" t="str">
        <f t="shared" si="1383"/>
        <v>Índices y tasasTasa interbancaria TIBDiario4235542356</v>
      </c>
    </row>
    <row r="8965" spans="1:12" s="7" customFormat="1" ht="15.95" customHeight="1" x14ac:dyDescent="0.2">
      <c r="A8965" s="2" t="s">
        <v>20</v>
      </c>
      <c r="B8965" s="2" t="s">
        <v>31</v>
      </c>
      <c r="C8965" s="2" t="s">
        <v>26</v>
      </c>
      <c r="D8965" s="4">
        <v>42355</v>
      </c>
      <c r="E8965" s="4">
        <v>42356</v>
      </c>
      <c r="F8965" s="2">
        <f t="shared" si="1380"/>
        <v>2015</v>
      </c>
      <c r="G8965" s="2">
        <f t="shared" si="1381"/>
        <v>12</v>
      </c>
      <c r="H8965" s="2">
        <f t="shared" si="1382"/>
        <v>18</v>
      </c>
      <c r="I8965" s="2" t="str">
        <f t="shared" si="1384"/>
        <v>Diciembre</v>
      </c>
      <c r="L8965" s="2" t="str">
        <f t="shared" si="1383"/>
        <v>Índices y tasasTasa interbancaria TIBDiario4235642359</v>
      </c>
    </row>
    <row r="8966" spans="1:12" s="7" customFormat="1" ht="15.95" customHeight="1" x14ac:dyDescent="0.2">
      <c r="A8966" s="2" t="s">
        <v>20</v>
      </c>
      <c r="B8966" s="2" t="s">
        <v>31</v>
      </c>
      <c r="C8966" s="2" t="s">
        <v>26</v>
      </c>
      <c r="D8966" s="4">
        <v>42356</v>
      </c>
      <c r="E8966" s="4">
        <v>42359</v>
      </c>
      <c r="F8966" s="2">
        <f t="shared" si="1380"/>
        <v>2015</v>
      </c>
      <c r="G8966" s="2">
        <f t="shared" si="1381"/>
        <v>12</v>
      </c>
      <c r="H8966" s="2">
        <f t="shared" si="1382"/>
        <v>21</v>
      </c>
      <c r="I8966" s="2" t="str">
        <f t="shared" si="1384"/>
        <v>Diciembre</v>
      </c>
      <c r="L8966" s="2" t="str">
        <f t="shared" si="1383"/>
        <v>Índices y tasasTasa interbancaria TIBDiario4235942360</v>
      </c>
    </row>
    <row r="8967" spans="1:12" s="7" customFormat="1" ht="15.95" customHeight="1" x14ac:dyDescent="0.2">
      <c r="A8967" s="2" t="s">
        <v>20</v>
      </c>
      <c r="B8967" s="2" t="s">
        <v>31</v>
      </c>
      <c r="C8967" s="2" t="s">
        <v>26</v>
      </c>
      <c r="D8967" s="4">
        <v>42359</v>
      </c>
      <c r="E8967" s="4">
        <v>42360</v>
      </c>
      <c r="F8967" s="2">
        <f t="shared" si="1380"/>
        <v>2015</v>
      </c>
      <c r="G8967" s="2">
        <f t="shared" si="1381"/>
        <v>12</v>
      </c>
      <c r="H8967" s="2">
        <f t="shared" si="1382"/>
        <v>22</v>
      </c>
      <c r="I8967" s="2" t="str">
        <f t="shared" si="1384"/>
        <v>Diciembre</v>
      </c>
      <c r="L8967" s="2" t="str">
        <f t="shared" si="1383"/>
        <v>Índices y tasasTasa interbancaria TIBDiario4236042361</v>
      </c>
    </row>
    <row r="8968" spans="1:12" s="7" customFormat="1" ht="15.95" customHeight="1" x14ac:dyDescent="0.2">
      <c r="A8968" s="2" t="s">
        <v>20</v>
      </c>
      <c r="B8968" s="2" t="s">
        <v>31</v>
      </c>
      <c r="C8968" s="2" t="s">
        <v>26</v>
      </c>
      <c r="D8968" s="4">
        <v>42360</v>
      </c>
      <c r="E8968" s="4">
        <v>42361</v>
      </c>
      <c r="F8968" s="2">
        <f t="shared" si="1380"/>
        <v>2015</v>
      </c>
      <c r="G8968" s="2">
        <f t="shared" si="1381"/>
        <v>12</v>
      </c>
      <c r="H8968" s="2">
        <f t="shared" si="1382"/>
        <v>23</v>
      </c>
      <c r="I8968" s="2" t="str">
        <f t="shared" si="1384"/>
        <v>Diciembre</v>
      </c>
      <c r="L8968" s="2" t="str">
        <f t="shared" si="1383"/>
        <v>Índices y tasasTasa interbancaria TIBDiario4236142362</v>
      </c>
    </row>
    <row r="8969" spans="1:12" s="7" customFormat="1" ht="15.95" customHeight="1" x14ac:dyDescent="0.2">
      <c r="A8969" s="2" t="s">
        <v>20</v>
      </c>
      <c r="B8969" s="2" t="s">
        <v>31</v>
      </c>
      <c r="C8969" s="2" t="s">
        <v>26</v>
      </c>
      <c r="D8969" s="4">
        <v>42361</v>
      </c>
      <c r="E8969" s="4">
        <v>42362</v>
      </c>
      <c r="F8969" s="2">
        <f t="shared" si="1380"/>
        <v>2015</v>
      </c>
      <c r="G8969" s="2">
        <f t="shared" si="1381"/>
        <v>12</v>
      </c>
      <c r="H8969" s="2">
        <f t="shared" si="1382"/>
        <v>24</v>
      </c>
      <c r="I8969" s="2" t="str">
        <f t="shared" si="1384"/>
        <v>Diciembre</v>
      </c>
      <c r="L8969" s="2" t="str">
        <f t="shared" si="1383"/>
        <v>Índices y tasasTasa interbancaria TIBDiario4236242366</v>
      </c>
    </row>
    <row r="8970" spans="1:12" s="7" customFormat="1" ht="15.95" customHeight="1" x14ac:dyDescent="0.2">
      <c r="A8970" s="2" t="s">
        <v>20</v>
      </c>
      <c r="B8970" s="2" t="s">
        <v>31</v>
      </c>
      <c r="C8970" s="2" t="s">
        <v>26</v>
      </c>
      <c r="D8970" s="4">
        <v>42362</v>
      </c>
      <c r="E8970" s="4">
        <v>42366</v>
      </c>
      <c r="F8970" s="2">
        <f t="shared" si="1380"/>
        <v>2015</v>
      </c>
      <c r="G8970" s="2">
        <f t="shared" si="1381"/>
        <v>12</v>
      </c>
      <c r="H8970" s="2">
        <f t="shared" si="1382"/>
        <v>28</v>
      </c>
      <c r="I8970" s="2" t="str">
        <f t="shared" si="1384"/>
        <v>Diciembre</v>
      </c>
      <c r="L8970" s="2" t="str">
        <f t="shared" si="1383"/>
        <v>Índices y tasasTasa interbancaria TIBDiario4236642367</v>
      </c>
    </row>
    <row r="8971" spans="1:12" s="7" customFormat="1" ht="15.95" customHeight="1" x14ac:dyDescent="0.2">
      <c r="A8971" s="2" t="s">
        <v>20</v>
      </c>
      <c r="B8971" s="2" t="s">
        <v>31</v>
      </c>
      <c r="C8971" s="2" t="s">
        <v>26</v>
      </c>
      <c r="D8971" s="4">
        <v>42366</v>
      </c>
      <c r="E8971" s="4">
        <v>42367</v>
      </c>
      <c r="F8971" s="2">
        <f t="shared" si="1380"/>
        <v>2015</v>
      </c>
      <c r="G8971" s="2">
        <f t="shared" si="1381"/>
        <v>12</v>
      </c>
      <c r="H8971" s="2">
        <f t="shared" si="1382"/>
        <v>29</v>
      </c>
      <c r="I8971" s="2" t="str">
        <f t="shared" si="1384"/>
        <v>Diciembre</v>
      </c>
      <c r="L8971" s="2" t="str">
        <f t="shared" si="1383"/>
        <v>Índices y tasasTasa interbancaria TIBDiario4236742368</v>
      </c>
    </row>
    <row r="8972" spans="1:12" s="7" customFormat="1" ht="15.95" customHeight="1" x14ac:dyDescent="0.2">
      <c r="A8972" s="2" t="s">
        <v>20</v>
      </c>
      <c r="B8972" s="2" t="s">
        <v>31</v>
      </c>
      <c r="C8972" s="2" t="s">
        <v>26</v>
      </c>
      <c r="D8972" s="4">
        <v>42367</v>
      </c>
      <c r="E8972" s="4">
        <v>42368</v>
      </c>
      <c r="F8972" s="2">
        <f t="shared" si="1380"/>
        <v>2015</v>
      </c>
      <c r="G8972" s="2">
        <f t="shared" si="1381"/>
        <v>12</v>
      </c>
      <c r="H8972" s="2">
        <f t="shared" si="1382"/>
        <v>30</v>
      </c>
      <c r="I8972" s="2" t="str">
        <f t="shared" si="1384"/>
        <v>Diciembre</v>
      </c>
      <c r="L8972" s="2" t="str">
        <f t="shared" si="1383"/>
        <v>Índices y tasasTasa interbancaria TIBDiario4236842373</v>
      </c>
    </row>
    <row r="8973" spans="1:12" s="7" customFormat="1" ht="15.95" customHeight="1" x14ac:dyDescent="0.2">
      <c r="A8973" s="2" t="s">
        <v>20</v>
      </c>
      <c r="B8973" s="2" t="s">
        <v>31</v>
      </c>
      <c r="C8973" s="2" t="s">
        <v>26</v>
      </c>
      <c r="D8973" s="4">
        <v>42368</v>
      </c>
      <c r="E8973" s="4">
        <v>42373</v>
      </c>
      <c r="F8973" s="2">
        <f t="shared" si="1380"/>
        <v>2016</v>
      </c>
      <c r="G8973" s="2">
        <f t="shared" si="1381"/>
        <v>1</v>
      </c>
      <c r="H8973" s="2">
        <f t="shared" si="1382"/>
        <v>4</v>
      </c>
      <c r="I8973" s="2" t="str">
        <f t="shared" si="1384"/>
        <v>Enero</v>
      </c>
      <c r="L8973" s="2" t="str">
        <f t="shared" si="1383"/>
        <v>Índices y tasasTasa interbancaria TIBDiario4237342374</v>
      </c>
    </row>
    <row r="8974" spans="1:12" s="7" customFormat="1" ht="15.95" customHeight="1" x14ac:dyDescent="0.2">
      <c r="A8974" s="2" t="s">
        <v>20</v>
      </c>
      <c r="B8974" s="2" t="s">
        <v>31</v>
      </c>
      <c r="C8974" s="2" t="s">
        <v>26</v>
      </c>
      <c r="D8974" s="4">
        <v>42373</v>
      </c>
      <c r="E8974" s="4">
        <v>42374</v>
      </c>
      <c r="F8974" s="2">
        <f t="shared" si="1380"/>
        <v>2016</v>
      </c>
      <c r="G8974" s="2">
        <f t="shared" si="1381"/>
        <v>1</v>
      </c>
      <c r="H8974" s="2">
        <f t="shared" si="1382"/>
        <v>5</v>
      </c>
      <c r="I8974" s="2" t="str">
        <f t="shared" si="1384"/>
        <v>Enero</v>
      </c>
      <c r="L8974" s="2" t="str">
        <f t="shared" si="1383"/>
        <v>Índices y tasasTasa interbancaria TIBDiario4237442375</v>
      </c>
    </row>
    <row r="8975" spans="1:12" s="7" customFormat="1" ht="15.95" customHeight="1" x14ac:dyDescent="0.2">
      <c r="A8975" s="2" t="s">
        <v>20</v>
      </c>
      <c r="B8975" s="2" t="s">
        <v>31</v>
      </c>
      <c r="C8975" s="2" t="s">
        <v>26</v>
      </c>
      <c r="D8975" s="4">
        <v>42374</v>
      </c>
      <c r="E8975" s="4">
        <v>42375</v>
      </c>
      <c r="F8975" s="2">
        <f t="shared" si="1380"/>
        <v>2016</v>
      </c>
      <c r="G8975" s="2">
        <f t="shared" si="1381"/>
        <v>1</v>
      </c>
      <c r="H8975" s="2">
        <f t="shared" si="1382"/>
        <v>6</v>
      </c>
      <c r="I8975" s="2" t="str">
        <f t="shared" si="1384"/>
        <v>Enero</v>
      </c>
      <c r="L8975" s="2" t="str">
        <f t="shared" si="1383"/>
        <v>Índices y tasasTasa interbancaria TIBDiario4237542376</v>
      </c>
    </row>
    <row r="8976" spans="1:12" s="7" customFormat="1" ht="15.95" customHeight="1" x14ac:dyDescent="0.2">
      <c r="A8976" s="2" t="s">
        <v>20</v>
      </c>
      <c r="B8976" s="2" t="s">
        <v>31</v>
      </c>
      <c r="C8976" s="2" t="s">
        <v>26</v>
      </c>
      <c r="D8976" s="4">
        <v>42375</v>
      </c>
      <c r="E8976" s="4">
        <v>42376</v>
      </c>
      <c r="F8976" s="2">
        <f t="shared" si="1380"/>
        <v>2016</v>
      </c>
      <c r="G8976" s="2">
        <f t="shared" si="1381"/>
        <v>1</v>
      </c>
      <c r="H8976" s="2">
        <f t="shared" si="1382"/>
        <v>7</v>
      </c>
      <c r="I8976" s="2" t="str">
        <f t="shared" si="1384"/>
        <v>Enero</v>
      </c>
      <c r="L8976" s="2" t="str">
        <f t="shared" si="1383"/>
        <v>Índices y tasasTasa interbancaria TIBDiario4237642377</v>
      </c>
    </row>
    <row r="8977" spans="1:12" s="7" customFormat="1" ht="15.95" customHeight="1" x14ac:dyDescent="0.2">
      <c r="A8977" s="2" t="s">
        <v>20</v>
      </c>
      <c r="B8977" s="2" t="s">
        <v>31</v>
      </c>
      <c r="C8977" s="2" t="s">
        <v>26</v>
      </c>
      <c r="D8977" s="4">
        <v>42376</v>
      </c>
      <c r="E8977" s="4">
        <v>42377</v>
      </c>
      <c r="F8977" s="2">
        <f t="shared" si="1380"/>
        <v>2016</v>
      </c>
      <c r="G8977" s="2">
        <f t="shared" si="1381"/>
        <v>1</v>
      </c>
      <c r="H8977" s="2">
        <f t="shared" si="1382"/>
        <v>8</v>
      </c>
      <c r="I8977" s="2" t="str">
        <f t="shared" si="1384"/>
        <v>Enero</v>
      </c>
      <c r="L8977" s="2" t="str">
        <f t="shared" si="1383"/>
        <v>Índices y tasasTasa interbancaria TIBDiario4237742381</v>
      </c>
    </row>
    <row r="8978" spans="1:12" s="7" customFormat="1" ht="15.95" customHeight="1" x14ac:dyDescent="0.2">
      <c r="A8978" s="2" t="s">
        <v>20</v>
      </c>
      <c r="B8978" s="2" t="s">
        <v>31</v>
      </c>
      <c r="C8978" s="2" t="s">
        <v>26</v>
      </c>
      <c r="D8978" s="4">
        <v>42377</v>
      </c>
      <c r="E8978" s="4">
        <v>42381</v>
      </c>
      <c r="F8978" s="2">
        <f t="shared" si="1380"/>
        <v>2016</v>
      </c>
      <c r="G8978" s="2">
        <f t="shared" si="1381"/>
        <v>1</v>
      </c>
      <c r="H8978" s="2">
        <f t="shared" si="1382"/>
        <v>12</v>
      </c>
      <c r="I8978" s="2" t="str">
        <f t="shared" si="1384"/>
        <v>Enero</v>
      </c>
      <c r="L8978" s="2" t="str">
        <f t="shared" si="1383"/>
        <v>Índices y tasasTasa interbancaria TIBDiario4238142382</v>
      </c>
    </row>
    <row r="8979" spans="1:12" s="7" customFormat="1" ht="15.95" customHeight="1" x14ac:dyDescent="0.2">
      <c r="A8979" s="2" t="s">
        <v>20</v>
      </c>
      <c r="B8979" s="2" t="s">
        <v>31</v>
      </c>
      <c r="C8979" s="2" t="s">
        <v>26</v>
      </c>
      <c r="D8979" s="4">
        <v>42381</v>
      </c>
      <c r="E8979" s="4">
        <v>42382</v>
      </c>
      <c r="F8979" s="2">
        <f t="shared" si="1380"/>
        <v>2016</v>
      </c>
      <c r="G8979" s="2">
        <f t="shared" si="1381"/>
        <v>1</v>
      </c>
      <c r="H8979" s="2">
        <f t="shared" si="1382"/>
        <v>13</v>
      </c>
      <c r="I8979" s="2" t="str">
        <f t="shared" si="1384"/>
        <v>Enero</v>
      </c>
      <c r="L8979" s="2" t="str">
        <f t="shared" si="1383"/>
        <v>Índices y tasasTasa interbancaria TIBDiario4238242383</v>
      </c>
    </row>
    <row r="8980" spans="1:12" s="7" customFormat="1" ht="15.95" customHeight="1" x14ac:dyDescent="0.2">
      <c r="A8980" s="2" t="s">
        <v>20</v>
      </c>
      <c r="B8980" s="2" t="s">
        <v>31</v>
      </c>
      <c r="C8980" s="2" t="s">
        <v>26</v>
      </c>
      <c r="D8980" s="4">
        <v>42382</v>
      </c>
      <c r="E8980" s="4">
        <v>42383</v>
      </c>
      <c r="F8980" s="2">
        <f t="shared" si="1380"/>
        <v>2016</v>
      </c>
      <c r="G8980" s="2">
        <f t="shared" si="1381"/>
        <v>1</v>
      </c>
      <c r="H8980" s="2">
        <f t="shared" si="1382"/>
        <v>14</v>
      </c>
      <c r="I8980" s="2" t="str">
        <f t="shared" si="1384"/>
        <v>Enero</v>
      </c>
      <c r="L8980" s="2" t="str">
        <f t="shared" si="1383"/>
        <v>Índices y tasasTasa interbancaria TIBDiario4238342384</v>
      </c>
    </row>
    <row r="8981" spans="1:12" s="7" customFormat="1" ht="15.95" customHeight="1" x14ac:dyDescent="0.2">
      <c r="A8981" s="2" t="s">
        <v>20</v>
      </c>
      <c r="B8981" s="2" t="s">
        <v>31</v>
      </c>
      <c r="C8981" s="2" t="s">
        <v>26</v>
      </c>
      <c r="D8981" s="4">
        <v>42383</v>
      </c>
      <c r="E8981" s="4">
        <v>42384</v>
      </c>
      <c r="F8981" s="2">
        <f t="shared" si="1380"/>
        <v>2016</v>
      </c>
      <c r="G8981" s="2">
        <f t="shared" si="1381"/>
        <v>1</v>
      </c>
      <c r="H8981" s="2">
        <f t="shared" si="1382"/>
        <v>15</v>
      </c>
      <c r="I8981" s="2" t="str">
        <f t="shared" si="1384"/>
        <v>Enero</v>
      </c>
      <c r="L8981" s="2" t="str">
        <f t="shared" si="1383"/>
        <v>Índices y tasasTasa interbancaria TIBDiario4238442387</v>
      </c>
    </row>
    <row r="8982" spans="1:12" s="7" customFormat="1" ht="15.95" customHeight="1" x14ac:dyDescent="0.2">
      <c r="A8982" s="2" t="s">
        <v>20</v>
      </c>
      <c r="B8982" s="2" t="s">
        <v>31</v>
      </c>
      <c r="C8982" s="2" t="s">
        <v>26</v>
      </c>
      <c r="D8982" s="4">
        <v>42384</v>
      </c>
      <c r="E8982" s="4">
        <v>42387</v>
      </c>
      <c r="F8982" s="2">
        <f t="shared" si="1380"/>
        <v>2016</v>
      </c>
      <c r="G8982" s="2">
        <f t="shared" si="1381"/>
        <v>1</v>
      </c>
      <c r="H8982" s="2">
        <f t="shared" si="1382"/>
        <v>18</v>
      </c>
      <c r="I8982" s="2" t="str">
        <f t="shared" si="1384"/>
        <v>Enero</v>
      </c>
      <c r="L8982" s="2" t="str">
        <f t="shared" si="1383"/>
        <v>Índices y tasasTasa interbancaria TIBDiario4238742388</v>
      </c>
    </row>
    <row r="8983" spans="1:12" s="7" customFormat="1" ht="15.95" customHeight="1" x14ac:dyDescent="0.2">
      <c r="A8983" s="2" t="s">
        <v>20</v>
      </c>
      <c r="B8983" s="2" t="s">
        <v>31</v>
      </c>
      <c r="C8983" s="2" t="s">
        <v>26</v>
      </c>
      <c r="D8983" s="4">
        <v>42387</v>
      </c>
      <c r="E8983" s="4">
        <v>42388</v>
      </c>
      <c r="F8983" s="2">
        <f t="shared" si="1380"/>
        <v>2016</v>
      </c>
      <c r="G8983" s="2">
        <f t="shared" si="1381"/>
        <v>1</v>
      </c>
      <c r="H8983" s="2">
        <f t="shared" si="1382"/>
        <v>19</v>
      </c>
      <c r="I8983" s="2" t="str">
        <f t="shared" si="1384"/>
        <v>Enero</v>
      </c>
      <c r="L8983" s="2" t="str">
        <f t="shared" si="1383"/>
        <v>Índices y tasasTasa interbancaria TIBDiario4238842389</v>
      </c>
    </row>
    <row r="8984" spans="1:12" s="7" customFormat="1" ht="15.95" customHeight="1" x14ac:dyDescent="0.2">
      <c r="A8984" s="2" t="s">
        <v>20</v>
      </c>
      <c r="B8984" s="2" t="s">
        <v>31</v>
      </c>
      <c r="C8984" s="2" t="s">
        <v>26</v>
      </c>
      <c r="D8984" s="4">
        <v>42388</v>
      </c>
      <c r="E8984" s="4">
        <v>42389</v>
      </c>
      <c r="F8984" s="2">
        <f t="shared" si="1380"/>
        <v>2016</v>
      </c>
      <c r="G8984" s="2">
        <f t="shared" si="1381"/>
        <v>1</v>
      </c>
      <c r="H8984" s="2">
        <f t="shared" si="1382"/>
        <v>20</v>
      </c>
      <c r="I8984" s="2" t="str">
        <f t="shared" si="1384"/>
        <v>Enero</v>
      </c>
      <c r="L8984" s="2" t="str">
        <f t="shared" si="1383"/>
        <v>Índices y tasasTasa interbancaria TIBDiario4238942390</v>
      </c>
    </row>
    <row r="8985" spans="1:12" s="7" customFormat="1" ht="15.95" customHeight="1" x14ac:dyDescent="0.2">
      <c r="A8985" s="2" t="s">
        <v>20</v>
      </c>
      <c r="B8985" s="2" t="s">
        <v>31</v>
      </c>
      <c r="C8985" s="2" t="s">
        <v>26</v>
      </c>
      <c r="D8985" s="4">
        <v>42389</v>
      </c>
      <c r="E8985" s="4">
        <v>42390</v>
      </c>
      <c r="F8985" s="2">
        <f t="shared" si="1380"/>
        <v>2016</v>
      </c>
      <c r="G8985" s="2">
        <f t="shared" si="1381"/>
        <v>1</v>
      </c>
      <c r="H8985" s="2">
        <f t="shared" si="1382"/>
        <v>21</v>
      </c>
      <c r="I8985" s="2" t="str">
        <f t="shared" si="1384"/>
        <v>Enero</v>
      </c>
      <c r="L8985" s="2" t="str">
        <f t="shared" si="1383"/>
        <v>Índices y tasasTasa interbancaria TIBDiario4239042391</v>
      </c>
    </row>
    <row r="8986" spans="1:12" s="7" customFormat="1" ht="15.95" customHeight="1" x14ac:dyDescent="0.2">
      <c r="A8986" s="2" t="s">
        <v>20</v>
      </c>
      <c r="B8986" s="2" t="s">
        <v>31</v>
      </c>
      <c r="C8986" s="2" t="s">
        <v>26</v>
      </c>
      <c r="D8986" s="4">
        <v>42390</v>
      </c>
      <c r="E8986" s="4">
        <v>42391</v>
      </c>
      <c r="F8986" s="2">
        <f t="shared" si="1380"/>
        <v>2016</v>
      </c>
      <c r="G8986" s="2">
        <f t="shared" si="1381"/>
        <v>1</v>
      </c>
      <c r="H8986" s="2">
        <f t="shared" si="1382"/>
        <v>22</v>
      </c>
      <c r="I8986" s="2" t="str">
        <f t="shared" si="1384"/>
        <v>Enero</v>
      </c>
      <c r="L8986" s="2" t="str">
        <f t="shared" si="1383"/>
        <v>Índices y tasasTasa interbancaria TIBDiario4239142394</v>
      </c>
    </row>
    <row r="8987" spans="1:12" s="7" customFormat="1" ht="15.95" customHeight="1" x14ac:dyDescent="0.2">
      <c r="A8987" s="2" t="s">
        <v>20</v>
      </c>
      <c r="B8987" s="2" t="s">
        <v>31</v>
      </c>
      <c r="C8987" s="2" t="s">
        <v>26</v>
      </c>
      <c r="D8987" s="4">
        <v>42391</v>
      </c>
      <c r="E8987" s="4">
        <v>42394</v>
      </c>
      <c r="F8987" s="2">
        <f t="shared" ref="F8987:F9050" si="1385">YEAR(E8987)</f>
        <v>2016</v>
      </c>
      <c r="G8987" s="2">
        <f t="shared" ref="G8987:G9050" si="1386">MONTH(E8987)</f>
        <v>1</v>
      </c>
      <c r="H8987" s="2">
        <f t="shared" ref="H8987:H9050" si="1387">DAY(E8987)</f>
        <v>25</v>
      </c>
      <c r="I8987" s="2" t="str">
        <f t="shared" si="1384"/>
        <v>Enero</v>
      </c>
      <c r="L8987" s="2" t="str">
        <f t="shared" ref="L8987:L9050" si="1388">CONCATENATE(A8988,B8988,C8988,D8988,E8988,)</f>
        <v>Índices y tasasTasa interbancaria TIBDiario4239142395</v>
      </c>
    </row>
    <row r="8988" spans="1:12" s="7" customFormat="1" ht="15.95" customHeight="1" x14ac:dyDescent="0.2">
      <c r="A8988" s="2" t="s">
        <v>20</v>
      </c>
      <c r="B8988" s="2" t="s">
        <v>31</v>
      </c>
      <c r="C8988" s="2" t="s">
        <v>26</v>
      </c>
      <c r="D8988" s="4">
        <v>42391</v>
      </c>
      <c r="E8988" s="4">
        <v>42395</v>
      </c>
      <c r="F8988" s="2">
        <f t="shared" si="1385"/>
        <v>2016</v>
      </c>
      <c r="G8988" s="2">
        <f t="shared" si="1386"/>
        <v>1</v>
      </c>
      <c r="H8988" s="2">
        <f t="shared" si="1387"/>
        <v>26</v>
      </c>
      <c r="I8988" s="2" t="str">
        <f t="shared" si="1384"/>
        <v>Enero</v>
      </c>
      <c r="L8988" s="2" t="str">
        <f t="shared" si="1388"/>
        <v>Índices y tasasTasa interbancaria TIBDiario4239542396</v>
      </c>
    </row>
    <row r="8989" spans="1:12" s="7" customFormat="1" ht="15.95" customHeight="1" x14ac:dyDescent="0.2">
      <c r="A8989" s="2" t="s">
        <v>20</v>
      </c>
      <c r="B8989" s="2" t="s">
        <v>31</v>
      </c>
      <c r="C8989" s="2" t="s">
        <v>26</v>
      </c>
      <c r="D8989" s="4">
        <v>42395</v>
      </c>
      <c r="E8989" s="4">
        <v>42396</v>
      </c>
      <c r="F8989" s="2">
        <f t="shared" si="1385"/>
        <v>2016</v>
      </c>
      <c r="G8989" s="2">
        <f t="shared" si="1386"/>
        <v>1</v>
      </c>
      <c r="H8989" s="2">
        <f t="shared" si="1387"/>
        <v>27</v>
      </c>
      <c r="I8989" s="2" t="str">
        <f t="shared" si="1384"/>
        <v>Enero</v>
      </c>
      <c r="L8989" s="2" t="str">
        <f t="shared" si="1388"/>
        <v>Índices y tasasTasa interbancaria TIBDiario4239642397</v>
      </c>
    </row>
    <row r="8990" spans="1:12" s="7" customFormat="1" ht="15.95" customHeight="1" x14ac:dyDescent="0.2">
      <c r="A8990" s="2" t="s">
        <v>20</v>
      </c>
      <c r="B8990" s="2" t="s">
        <v>31</v>
      </c>
      <c r="C8990" s="2" t="s">
        <v>26</v>
      </c>
      <c r="D8990" s="4">
        <v>42396</v>
      </c>
      <c r="E8990" s="4">
        <v>42397</v>
      </c>
      <c r="F8990" s="2">
        <f t="shared" si="1385"/>
        <v>2016</v>
      </c>
      <c r="G8990" s="2">
        <f t="shared" si="1386"/>
        <v>1</v>
      </c>
      <c r="H8990" s="2">
        <f t="shared" si="1387"/>
        <v>28</v>
      </c>
      <c r="I8990" s="2" t="str">
        <f t="shared" si="1384"/>
        <v>Enero</v>
      </c>
      <c r="L8990" s="2" t="str">
        <f t="shared" si="1388"/>
        <v>Índices y tasasTasa interbancaria TIBDiario4239742398</v>
      </c>
    </row>
    <row r="8991" spans="1:12" s="7" customFormat="1" ht="15.95" customHeight="1" x14ac:dyDescent="0.2">
      <c r="A8991" s="2" t="s">
        <v>20</v>
      </c>
      <c r="B8991" s="2" t="s">
        <v>31</v>
      </c>
      <c r="C8991" s="2" t="s">
        <v>26</v>
      </c>
      <c r="D8991" s="4">
        <v>42397</v>
      </c>
      <c r="E8991" s="4">
        <v>42398</v>
      </c>
      <c r="F8991" s="2">
        <f t="shared" si="1385"/>
        <v>2016</v>
      </c>
      <c r="G8991" s="2">
        <f t="shared" si="1386"/>
        <v>1</v>
      </c>
      <c r="H8991" s="2">
        <f t="shared" si="1387"/>
        <v>29</v>
      </c>
      <c r="I8991" s="2" t="str">
        <f t="shared" si="1384"/>
        <v>Enero</v>
      </c>
      <c r="L8991" s="2" t="str">
        <f t="shared" si="1388"/>
        <v>Índices y tasasTasa interbancaria TIBDiario4239842401</v>
      </c>
    </row>
    <row r="8992" spans="1:12" s="7" customFormat="1" ht="15.95" customHeight="1" x14ac:dyDescent="0.2">
      <c r="A8992" s="2" t="s">
        <v>20</v>
      </c>
      <c r="B8992" s="2" t="s">
        <v>31</v>
      </c>
      <c r="C8992" s="2" t="s">
        <v>26</v>
      </c>
      <c r="D8992" s="4">
        <v>42398</v>
      </c>
      <c r="E8992" s="4">
        <v>42401</v>
      </c>
      <c r="F8992" s="2">
        <f t="shared" si="1385"/>
        <v>2016</v>
      </c>
      <c r="G8992" s="2">
        <f t="shared" si="1386"/>
        <v>2</v>
      </c>
      <c r="H8992" s="2">
        <f t="shared" si="1387"/>
        <v>1</v>
      </c>
      <c r="I8992" s="2" t="str">
        <f t="shared" si="1384"/>
        <v>Febrero</v>
      </c>
      <c r="L8992" s="2" t="str">
        <f t="shared" si="1388"/>
        <v>Índices y tasasTasa interbancaria TIBDiario4240142402</v>
      </c>
    </row>
    <row r="8993" spans="1:12" s="7" customFormat="1" ht="15.95" customHeight="1" x14ac:dyDescent="0.2">
      <c r="A8993" s="2" t="s">
        <v>20</v>
      </c>
      <c r="B8993" s="2" t="s">
        <v>31</v>
      </c>
      <c r="C8993" s="2" t="s">
        <v>26</v>
      </c>
      <c r="D8993" s="4">
        <v>42401</v>
      </c>
      <c r="E8993" s="4">
        <v>42402</v>
      </c>
      <c r="F8993" s="2">
        <f t="shared" si="1385"/>
        <v>2016</v>
      </c>
      <c r="G8993" s="2">
        <f t="shared" si="1386"/>
        <v>2</v>
      </c>
      <c r="H8993" s="2">
        <f t="shared" si="1387"/>
        <v>2</v>
      </c>
      <c r="I8993" s="2" t="str">
        <f t="shared" si="1384"/>
        <v>Febrero</v>
      </c>
      <c r="L8993" s="2" t="str">
        <f t="shared" si="1388"/>
        <v>Índices y tasasTasa interbancaria TIBDiario4240242403</v>
      </c>
    </row>
    <row r="8994" spans="1:12" s="7" customFormat="1" ht="15.95" customHeight="1" x14ac:dyDescent="0.2">
      <c r="A8994" s="2" t="s">
        <v>20</v>
      </c>
      <c r="B8994" s="2" t="s">
        <v>31</v>
      </c>
      <c r="C8994" s="2" t="s">
        <v>26</v>
      </c>
      <c r="D8994" s="4">
        <v>42402</v>
      </c>
      <c r="E8994" s="4">
        <v>42403</v>
      </c>
      <c r="F8994" s="2">
        <f t="shared" si="1385"/>
        <v>2016</v>
      </c>
      <c r="G8994" s="2">
        <f t="shared" si="1386"/>
        <v>2</v>
      </c>
      <c r="H8994" s="2">
        <f t="shared" si="1387"/>
        <v>3</v>
      </c>
      <c r="I8994" s="2" t="str">
        <f t="shared" si="1384"/>
        <v>Febrero</v>
      </c>
      <c r="L8994" s="2" t="str">
        <f t="shared" si="1388"/>
        <v>Índices y tasasTasa interbancaria TIBDiario4240342404</v>
      </c>
    </row>
    <row r="8995" spans="1:12" s="7" customFormat="1" ht="15.95" customHeight="1" x14ac:dyDescent="0.2">
      <c r="A8995" s="2" t="s">
        <v>20</v>
      </c>
      <c r="B8995" s="2" t="s">
        <v>31</v>
      </c>
      <c r="C8995" s="2" t="s">
        <v>26</v>
      </c>
      <c r="D8995" s="4">
        <v>42403</v>
      </c>
      <c r="E8995" s="4">
        <v>42404</v>
      </c>
      <c r="F8995" s="2">
        <f t="shared" si="1385"/>
        <v>2016</v>
      </c>
      <c r="G8995" s="2">
        <f t="shared" si="1386"/>
        <v>2</v>
      </c>
      <c r="H8995" s="2">
        <f t="shared" si="1387"/>
        <v>4</v>
      </c>
      <c r="I8995" s="2" t="str">
        <f t="shared" si="1384"/>
        <v>Febrero</v>
      </c>
      <c r="L8995" s="2" t="str">
        <f t="shared" si="1388"/>
        <v>Índices y tasasTasa interbancaria TIBDiario4240442405</v>
      </c>
    </row>
    <row r="8996" spans="1:12" s="7" customFormat="1" ht="15.95" customHeight="1" x14ac:dyDescent="0.2">
      <c r="A8996" s="2" t="s">
        <v>20</v>
      </c>
      <c r="B8996" s="2" t="s">
        <v>31</v>
      </c>
      <c r="C8996" s="2" t="s">
        <v>26</v>
      </c>
      <c r="D8996" s="4">
        <v>42404</v>
      </c>
      <c r="E8996" s="4">
        <v>42405</v>
      </c>
      <c r="F8996" s="2">
        <f t="shared" si="1385"/>
        <v>2016</v>
      </c>
      <c r="G8996" s="2">
        <f t="shared" si="1386"/>
        <v>2</v>
      </c>
      <c r="H8996" s="2">
        <f t="shared" si="1387"/>
        <v>5</v>
      </c>
      <c r="I8996" s="2" t="str">
        <f t="shared" si="1384"/>
        <v>Febrero</v>
      </c>
      <c r="L8996" s="2" t="str">
        <f t="shared" si="1388"/>
        <v>Índices y tasasTasa interbancaria TIBDiario4240542408</v>
      </c>
    </row>
    <row r="8997" spans="1:12" s="7" customFormat="1" ht="15.95" customHeight="1" x14ac:dyDescent="0.2">
      <c r="A8997" s="2" t="s">
        <v>20</v>
      </c>
      <c r="B8997" s="2" t="s">
        <v>31</v>
      </c>
      <c r="C8997" s="2" t="s">
        <v>26</v>
      </c>
      <c r="D8997" s="4">
        <v>42405</v>
      </c>
      <c r="E8997" s="4">
        <v>42408</v>
      </c>
      <c r="F8997" s="2">
        <f t="shared" si="1385"/>
        <v>2016</v>
      </c>
      <c r="G8997" s="2">
        <f t="shared" si="1386"/>
        <v>2</v>
      </c>
      <c r="H8997" s="2">
        <f t="shared" si="1387"/>
        <v>8</v>
      </c>
      <c r="I8997" s="2" t="str">
        <f t="shared" si="1384"/>
        <v>Febrero</v>
      </c>
      <c r="L8997" s="2" t="str">
        <f t="shared" si="1388"/>
        <v>Índices y tasasTasa interbancaria TIBDiario4240842409</v>
      </c>
    </row>
    <row r="8998" spans="1:12" s="7" customFormat="1" ht="15.95" customHeight="1" x14ac:dyDescent="0.2">
      <c r="A8998" s="2" t="s">
        <v>20</v>
      </c>
      <c r="B8998" s="2" t="s">
        <v>31</v>
      </c>
      <c r="C8998" s="2" t="s">
        <v>26</v>
      </c>
      <c r="D8998" s="4">
        <v>42408</v>
      </c>
      <c r="E8998" s="4">
        <v>42409</v>
      </c>
      <c r="F8998" s="2">
        <f t="shared" si="1385"/>
        <v>2016</v>
      </c>
      <c r="G8998" s="2">
        <f t="shared" si="1386"/>
        <v>2</v>
      </c>
      <c r="H8998" s="2">
        <f t="shared" si="1387"/>
        <v>9</v>
      </c>
      <c r="I8998" s="2" t="str">
        <f t="shared" si="1384"/>
        <v>Febrero</v>
      </c>
      <c r="L8998" s="2" t="str">
        <f t="shared" si="1388"/>
        <v>Índices y tasasTasa interbancaria TIBDiario4240942410</v>
      </c>
    </row>
    <row r="8999" spans="1:12" s="7" customFormat="1" ht="15.95" customHeight="1" x14ac:dyDescent="0.2">
      <c r="A8999" s="2" t="s">
        <v>20</v>
      </c>
      <c r="B8999" s="2" t="s">
        <v>31</v>
      </c>
      <c r="C8999" s="2" t="s">
        <v>26</v>
      </c>
      <c r="D8999" s="4">
        <v>42409</v>
      </c>
      <c r="E8999" s="4">
        <v>42410</v>
      </c>
      <c r="F8999" s="2">
        <f t="shared" si="1385"/>
        <v>2016</v>
      </c>
      <c r="G8999" s="2">
        <f t="shared" si="1386"/>
        <v>2</v>
      </c>
      <c r="H8999" s="2">
        <f t="shared" si="1387"/>
        <v>10</v>
      </c>
      <c r="I8999" s="2" t="str">
        <f t="shared" si="1384"/>
        <v>Febrero</v>
      </c>
      <c r="L8999" s="2" t="str">
        <f t="shared" si="1388"/>
        <v>Índices y tasasTasa interbancaria TIBDiario4241042411</v>
      </c>
    </row>
    <row r="9000" spans="1:12" s="7" customFormat="1" ht="15.95" customHeight="1" x14ac:dyDescent="0.2">
      <c r="A9000" s="2" t="s">
        <v>20</v>
      </c>
      <c r="B9000" s="2" t="s">
        <v>31</v>
      </c>
      <c r="C9000" s="2" t="s">
        <v>26</v>
      </c>
      <c r="D9000" s="4">
        <v>42410</v>
      </c>
      <c r="E9000" s="4">
        <v>42411</v>
      </c>
      <c r="F9000" s="2">
        <f t="shared" si="1385"/>
        <v>2016</v>
      </c>
      <c r="G9000" s="2">
        <f t="shared" si="1386"/>
        <v>2</v>
      </c>
      <c r="H9000" s="2">
        <f t="shared" si="1387"/>
        <v>11</v>
      </c>
      <c r="I9000" s="2" t="str">
        <f t="shared" si="1384"/>
        <v>Febrero</v>
      </c>
      <c r="L9000" s="2" t="str">
        <f t="shared" si="1388"/>
        <v>Índices y tasasTasa interbancaria TIBDiario4241142412</v>
      </c>
    </row>
    <row r="9001" spans="1:12" s="7" customFormat="1" ht="15.95" customHeight="1" x14ac:dyDescent="0.2">
      <c r="A9001" s="2" t="s">
        <v>20</v>
      </c>
      <c r="B9001" s="2" t="s">
        <v>31</v>
      </c>
      <c r="C9001" s="2" t="s">
        <v>26</v>
      </c>
      <c r="D9001" s="4">
        <v>42411</v>
      </c>
      <c r="E9001" s="4">
        <v>42412</v>
      </c>
      <c r="F9001" s="2">
        <f t="shared" si="1385"/>
        <v>2016</v>
      </c>
      <c r="G9001" s="2">
        <f t="shared" si="1386"/>
        <v>2</v>
      </c>
      <c r="H9001" s="2">
        <f t="shared" si="1387"/>
        <v>12</v>
      </c>
      <c r="I9001" s="2" t="str">
        <f t="shared" si="1384"/>
        <v>Febrero</v>
      </c>
      <c r="L9001" s="2" t="str">
        <f t="shared" si="1388"/>
        <v>Índices y tasasTasa interbancaria TIBDiario4241242415</v>
      </c>
    </row>
    <row r="9002" spans="1:12" s="7" customFormat="1" ht="15.95" customHeight="1" x14ac:dyDescent="0.2">
      <c r="A9002" s="2" t="s">
        <v>20</v>
      </c>
      <c r="B9002" s="2" t="s">
        <v>31</v>
      </c>
      <c r="C9002" s="2" t="s">
        <v>26</v>
      </c>
      <c r="D9002" s="4">
        <v>42412</v>
      </c>
      <c r="E9002" s="4">
        <v>42415</v>
      </c>
      <c r="F9002" s="2">
        <f t="shared" si="1385"/>
        <v>2016</v>
      </c>
      <c r="G9002" s="2">
        <f t="shared" si="1386"/>
        <v>2</v>
      </c>
      <c r="H9002" s="2">
        <f t="shared" si="1387"/>
        <v>15</v>
      </c>
      <c r="I9002" s="2" t="str">
        <f t="shared" si="1384"/>
        <v>Febrero</v>
      </c>
      <c r="L9002" s="2" t="str">
        <f t="shared" si="1388"/>
        <v>Índices y tasasTasa interbancaria TIBDiario4241542416</v>
      </c>
    </row>
    <row r="9003" spans="1:12" s="7" customFormat="1" ht="15.95" customHeight="1" x14ac:dyDescent="0.2">
      <c r="A9003" s="2" t="s">
        <v>20</v>
      </c>
      <c r="B9003" s="2" t="s">
        <v>31</v>
      </c>
      <c r="C9003" s="2" t="s">
        <v>26</v>
      </c>
      <c r="D9003" s="4">
        <v>42415</v>
      </c>
      <c r="E9003" s="4">
        <v>42416</v>
      </c>
      <c r="F9003" s="2">
        <f t="shared" si="1385"/>
        <v>2016</v>
      </c>
      <c r="G9003" s="2">
        <f t="shared" si="1386"/>
        <v>2</v>
      </c>
      <c r="H9003" s="2">
        <f t="shared" si="1387"/>
        <v>16</v>
      </c>
      <c r="I9003" s="2" t="str">
        <f t="shared" si="1384"/>
        <v>Febrero</v>
      </c>
      <c r="L9003" s="2" t="str">
        <f t="shared" si="1388"/>
        <v>Índices y tasasTasa interbancaria TIBDiario4241642417</v>
      </c>
    </row>
    <row r="9004" spans="1:12" s="7" customFormat="1" ht="15.95" customHeight="1" x14ac:dyDescent="0.2">
      <c r="A9004" s="2" t="s">
        <v>20</v>
      </c>
      <c r="B9004" s="2" t="s">
        <v>31</v>
      </c>
      <c r="C9004" s="2" t="s">
        <v>26</v>
      </c>
      <c r="D9004" s="4">
        <v>42416</v>
      </c>
      <c r="E9004" s="4">
        <v>42417</v>
      </c>
      <c r="F9004" s="2">
        <f t="shared" si="1385"/>
        <v>2016</v>
      </c>
      <c r="G9004" s="2">
        <f t="shared" si="1386"/>
        <v>2</v>
      </c>
      <c r="H9004" s="2">
        <f t="shared" si="1387"/>
        <v>17</v>
      </c>
      <c r="I9004" s="2" t="str">
        <f t="shared" si="1384"/>
        <v>Febrero</v>
      </c>
      <c r="L9004" s="2" t="str">
        <f t="shared" si="1388"/>
        <v>Índices y tasasTasa interbancaria TIBDiario4241742418</v>
      </c>
    </row>
    <row r="9005" spans="1:12" s="7" customFormat="1" ht="15.95" customHeight="1" x14ac:dyDescent="0.2">
      <c r="A9005" s="2" t="s">
        <v>20</v>
      </c>
      <c r="B9005" s="2" t="s">
        <v>31</v>
      </c>
      <c r="C9005" s="2" t="s">
        <v>26</v>
      </c>
      <c r="D9005" s="4">
        <v>42417</v>
      </c>
      <c r="E9005" s="4">
        <v>42418</v>
      </c>
      <c r="F9005" s="2">
        <f t="shared" si="1385"/>
        <v>2016</v>
      </c>
      <c r="G9005" s="2">
        <f t="shared" si="1386"/>
        <v>2</v>
      </c>
      <c r="H9005" s="2">
        <f t="shared" si="1387"/>
        <v>18</v>
      </c>
      <c r="I9005" s="2" t="str">
        <f t="shared" si="1384"/>
        <v>Febrero</v>
      </c>
      <c r="L9005" s="2" t="str">
        <f t="shared" si="1388"/>
        <v>Índices y tasasTasa interbancaria TIBDiario4241842419</v>
      </c>
    </row>
    <row r="9006" spans="1:12" s="7" customFormat="1" ht="15.95" customHeight="1" x14ac:dyDescent="0.2">
      <c r="A9006" s="2" t="s">
        <v>20</v>
      </c>
      <c r="B9006" s="2" t="s">
        <v>31</v>
      </c>
      <c r="C9006" s="2" t="s">
        <v>26</v>
      </c>
      <c r="D9006" s="4">
        <v>42418</v>
      </c>
      <c r="E9006" s="4">
        <v>42419</v>
      </c>
      <c r="F9006" s="2">
        <f t="shared" si="1385"/>
        <v>2016</v>
      </c>
      <c r="G9006" s="2">
        <f t="shared" si="1386"/>
        <v>2</v>
      </c>
      <c r="H9006" s="2">
        <f t="shared" si="1387"/>
        <v>19</v>
      </c>
      <c r="I9006" s="2" t="str">
        <f t="shared" si="1384"/>
        <v>Febrero</v>
      </c>
      <c r="L9006" s="2" t="str">
        <f t="shared" si="1388"/>
        <v>Índices y tasasTasa interbancaria TIBDiario4241942422</v>
      </c>
    </row>
    <row r="9007" spans="1:12" s="7" customFormat="1" ht="15.95" customHeight="1" x14ac:dyDescent="0.2">
      <c r="A9007" s="2" t="s">
        <v>20</v>
      </c>
      <c r="B9007" s="2" t="s">
        <v>31</v>
      </c>
      <c r="C9007" s="2" t="s">
        <v>26</v>
      </c>
      <c r="D9007" s="4">
        <v>42419</v>
      </c>
      <c r="E9007" s="4">
        <v>42422</v>
      </c>
      <c r="F9007" s="2">
        <f t="shared" si="1385"/>
        <v>2016</v>
      </c>
      <c r="G9007" s="2">
        <f t="shared" si="1386"/>
        <v>2</v>
      </c>
      <c r="H9007" s="2">
        <f t="shared" si="1387"/>
        <v>22</v>
      </c>
      <c r="I9007" s="2" t="str">
        <f t="shared" si="1384"/>
        <v>Febrero</v>
      </c>
      <c r="L9007" s="2" t="str">
        <f t="shared" si="1388"/>
        <v>Índices y tasasTasa interbancaria TIBDiario4242242423</v>
      </c>
    </row>
    <row r="9008" spans="1:12" s="7" customFormat="1" ht="15.95" customHeight="1" x14ac:dyDescent="0.2">
      <c r="A9008" s="2" t="s">
        <v>20</v>
      </c>
      <c r="B9008" s="2" t="s">
        <v>31</v>
      </c>
      <c r="C9008" s="2" t="s">
        <v>26</v>
      </c>
      <c r="D9008" s="4">
        <v>42422</v>
      </c>
      <c r="E9008" s="4">
        <v>42423</v>
      </c>
      <c r="F9008" s="2">
        <f t="shared" si="1385"/>
        <v>2016</v>
      </c>
      <c r="G9008" s="2">
        <f t="shared" si="1386"/>
        <v>2</v>
      </c>
      <c r="H9008" s="2">
        <f t="shared" si="1387"/>
        <v>23</v>
      </c>
      <c r="I9008" s="2" t="str">
        <f t="shared" si="1384"/>
        <v>Febrero</v>
      </c>
      <c r="L9008" s="2" t="str">
        <f t="shared" si="1388"/>
        <v>Índices y tasasTasa interbancaria TIBDiario4242342424</v>
      </c>
    </row>
    <row r="9009" spans="1:12" s="7" customFormat="1" ht="15.95" customHeight="1" x14ac:dyDescent="0.2">
      <c r="A9009" s="2" t="s">
        <v>20</v>
      </c>
      <c r="B9009" s="2" t="s">
        <v>31</v>
      </c>
      <c r="C9009" s="2" t="s">
        <v>26</v>
      </c>
      <c r="D9009" s="4">
        <v>42423</v>
      </c>
      <c r="E9009" s="4">
        <v>42424</v>
      </c>
      <c r="F9009" s="2">
        <f t="shared" si="1385"/>
        <v>2016</v>
      </c>
      <c r="G9009" s="2">
        <f t="shared" si="1386"/>
        <v>2</v>
      </c>
      <c r="H9009" s="2">
        <f t="shared" si="1387"/>
        <v>24</v>
      </c>
      <c r="I9009" s="2" t="str">
        <f t="shared" si="1384"/>
        <v>Febrero</v>
      </c>
      <c r="L9009" s="2" t="str">
        <f t="shared" si="1388"/>
        <v>Índices y tasasTasa interbancaria TIBDiario4242442425</v>
      </c>
    </row>
    <row r="9010" spans="1:12" s="7" customFormat="1" ht="15.95" customHeight="1" x14ac:dyDescent="0.2">
      <c r="A9010" s="2" t="s">
        <v>20</v>
      </c>
      <c r="B9010" s="2" t="s">
        <v>31</v>
      </c>
      <c r="C9010" s="2" t="s">
        <v>26</v>
      </c>
      <c r="D9010" s="4">
        <v>42424</v>
      </c>
      <c r="E9010" s="4">
        <v>42425</v>
      </c>
      <c r="F9010" s="2">
        <f t="shared" si="1385"/>
        <v>2016</v>
      </c>
      <c r="G9010" s="2">
        <f t="shared" si="1386"/>
        <v>2</v>
      </c>
      <c r="H9010" s="2">
        <f t="shared" si="1387"/>
        <v>25</v>
      </c>
      <c r="I9010" s="2" t="str">
        <f t="shared" si="1384"/>
        <v>Febrero</v>
      </c>
      <c r="L9010" s="2" t="str">
        <f t="shared" si="1388"/>
        <v>Índices y tasasTasa interbancaria TIBDiario4242542426</v>
      </c>
    </row>
    <row r="9011" spans="1:12" s="7" customFormat="1" ht="15.95" customHeight="1" x14ac:dyDescent="0.2">
      <c r="A9011" s="2" t="s">
        <v>20</v>
      </c>
      <c r="B9011" s="2" t="s">
        <v>31</v>
      </c>
      <c r="C9011" s="2" t="s">
        <v>26</v>
      </c>
      <c r="D9011" s="4">
        <v>42425</v>
      </c>
      <c r="E9011" s="4">
        <v>42426</v>
      </c>
      <c r="F9011" s="2">
        <f t="shared" si="1385"/>
        <v>2016</v>
      </c>
      <c r="G9011" s="2">
        <f t="shared" si="1386"/>
        <v>2</v>
      </c>
      <c r="H9011" s="2">
        <f t="shared" si="1387"/>
        <v>26</v>
      </c>
      <c r="I9011" s="2" t="str">
        <f t="shared" si="1384"/>
        <v>Febrero</v>
      </c>
      <c r="L9011" s="2" t="str">
        <f t="shared" si="1388"/>
        <v>Índices y tasasTasa interbancaria TIBDiario4242642429</v>
      </c>
    </row>
    <row r="9012" spans="1:12" s="7" customFormat="1" ht="15.95" customHeight="1" x14ac:dyDescent="0.2">
      <c r="A9012" s="2" t="s">
        <v>20</v>
      </c>
      <c r="B9012" s="2" t="s">
        <v>31</v>
      </c>
      <c r="C9012" s="2" t="s">
        <v>26</v>
      </c>
      <c r="D9012" s="4">
        <v>42426</v>
      </c>
      <c r="E9012" s="4">
        <v>42429</v>
      </c>
      <c r="F9012" s="2">
        <f t="shared" si="1385"/>
        <v>2016</v>
      </c>
      <c r="G9012" s="2">
        <f t="shared" si="1386"/>
        <v>2</v>
      </c>
      <c r="H9012" s="2">
        <f t="shared" si="1387"/>
        <v>29</v>
      </c>
      <c r="I9012" s="2" t="str">
        <f t="shared" si="1384"/>
        <v>Febrero</v>
      </c>
      <c r="L9012" s="2" t="str">
        <f t="shared" si="1388"/>
        <v>Índices y tasasTasa interbancaria TIBDiario4242942430</v>
      </c>
    </row>
    <row r="9013" spans="1:12" s="7" customFormat="1" ht="15.95" customHeight="1" x14ac:dyDescent="0.2">
      <c r="A9013" s="2" t="s">
        <v>20</v>
      </c>
      <c r="B9013" s="2" t="s">
        <v>31</v>
      </c>
      <c r="C9013" s="2" t="s">
        <v>26</v>
      </c>
      <c r="D9013" s="4">
        <v>42429</v>
      </c>
      <c r="E9013" s="4">
        <v>42430</v>
      </c>
      <c r="F9013" s="2">
        <f t="shared" si="1385"/>
        <v>2016</v>
      </c>
      <c r="G9013" s="2">
        <f t="shared" si="1386"/>
        <v>3</v>
      </c>
      <c r="H9013" s="2">
        <f t="shared" si="1387"/>
        <v>1</v>
      </c>
      <c r="I9013" s="2" t="str">
        <f t="shared" si="1384"/>
        <v>Marzo</v>
      </c>
      <c r="L9013" s="2" t="str">
        <f t="shared" si="1388"/>
        <v>Índices y tasasTasa interbancaria TIBDiario4243042431</v>
      </c>
    </row>
    <row r="9014" spans="1:12" s="7" customFormat="1" ht="15.95" customHeight="1" x14ac:dyDescent="0.2">
      <c r="A9014" s="2" t="s">
        <v>20</v>
      </c>
      <c r="B9014" s="2" t="s">
        <v>31</v>
      </c>
      <c r="C9014" s="2" t="s">
        <v>26</v>
      </c>
      <c r="D9014" s="4">
        <v>42430</v>
      </c>
      <c r="E9014" s="4">
        <v>42431</v>
      </c>
      <c r="F9014" s="2">
        <f t="shared" si="1385"/>
        <v>2016</v>
      </c>
      <c r="G9014" s="2">
        <f t="shared" si="1386"/>
        <v>3</v>
      </c>
      <c r="H9014" s="2">
        <f t="shared" si="1387"/>
        <v>2</v>
      </c>
      <c r="I9014" s="2" t="str">
        <f t="shared" si="1384"/>
        <v>Marzo</v>
      </c>
      <c r="L9014" s="2" t="str">
        <f t="shared" si="1388"/>
        <v>Índices y tasasTasa interbancaria TIBDiario4243142432</v>
      </c>
    </row>
    <row r="9015" spans="1:12" s="7" customFormat="1" ht="15.95" customHeight="1" x14ac:dyDescent="0.2">
      <c r="A9015" s="2" t="s">
        <v>20</v>
      </c>
      <c r="B9015" s="2" t="s">
        <v>31</v>
      </c>
      <c r="C9015" s="2" t="s">
        <v>26</v>
      </c>
      <c r="D9015" s="4">
        <v>42431</v>
      </c>
      <c r="E9015" s="4">
        <v>42432</v>
      </c>
      <c r="F9015" s="2">
        <f t="shared" si="1385"/>
        <v>2016</v>
      </c>
      <c r="G9015" s="2">
        <f t="shared" si="1386"/>
        <v>3</v>
      </c>
      <c r="H9015" s="2">
        <f t="shared" si="1387"/>
        <v>3</v>
      </c>
      <c r="I9015" s="2" t="str">
        <f t="shared" si="1384"/>
        <v>Marzo</v>
      </c>
      <c r="L9015" s="2" t="str">
        <f t="shared" si="1388"/>
        <v>Índices y tasasTasa interbancaria TIBDiario4243242433</v>
      </c>
    </row>
    <row r="9016" spans="1:12" s="7" customFormat="1" ht="15.95" customHeight="1" x14ac:dyDescent="0.2">
      <c r="A9016" s="2" t="s">
        <v>20</v>
      </c>
      <c r="B9016" s="2" t="s">
        <v>31</v>
      </c>
      <c r="C9016" s="2" t="s">
        <v>26</v>
      </c>
      <c r="D9016" s="4">
        <v>42432</v>
      </c>
      <c r="E9016" s="4">
        <v>42433</v>
      </c>
      <c r="F9016" s="2">
        <f t="shared" si="1385"/>
        <v>2016</v>
      </c>
      <c r="G9016" s="2">
        <f t="shared" si="1386"/>
        <v>3</v>
      </c>
      <c r="H9016" s="2">
        <f t="shared" si="1387"/>
        <v>4</v>
      </c>
      <c r="I9016" s="2" t="str">
        <f t="shared" si="1384"/>
        <v>Marzo</v>
      </c>
      <c r="L9016" s="2" t="str">
        <f t="shared" si="1388"/>
        <v>Índices y tasasTasa interbancaria TIBDiario4243342436</v>
      </c>
    </row>
    <row r="9017" spans="1:12" s="7" customFormat="1" ht="15.95" customHeight="1" x14ac:dyDescent="0.2">
      <c r="A9017" s="2" t="s">
        <v>20</v>
      </c>
      <c r="B9017" s="2" t="s">
        <v>31</v>
      </c>
      <c r="C9017" s="2" t="s">
        <v>26</v>
      </c>
      <c r="D9017" s="4">
        <v>42433</v>
      </c>
      <c r="E9017" s="4">
        <v>42436</v>
      </c>
      <c r="F9017" s="2">
        <f t="shared" si="1385"/>
        <v>2016</v>
      </c>
      <c r="G9017" s="2">
        <f t="shared" si="1386"/>
        <v>3</v>
      </c>
      <c r="H9017" s="2">
        <f t="shared" si="1387"/>
        <v>7</v>
      </c>
      <c r="I9017" s="2" t="str">
        <f t="shared" si="1384"/>
        <v>Marzo</v>
      </c>
      <c r="L9017" s="2" t="str">
        <f t="shared" si="1388"/>
        <v>Índices y tasasTasa interbancaria TIBDiario4243642437</v>
      </c>
    </row>
    <row r="9018" spans="1:12" s="7" customFormat="1" ht="15.95" customHeight="1" x14ac:dyDescent="0.2">
      <c r="A9018" s="2" t="s">
        <v>20</v>
      </c>
      <c r="B9018" s="2" t="s">
        <v>31</v>
      </c>
      <c r="C9018" s="2" t="s">
        <v>26</v>
      </c>
      <c r="D9018" s="4">
        <v>42436</v>
      </c>
      <c r="E9018" s="4">
        <v>42437</v>
      </c>
      <c r="F9018" s="2">
        <f t="shared" si="1385"/>
        <v>2016</v>
      </c>
      <c r="G9018" s="2">
        <f t="shared" si="1386"/>
        <v>3</v>
      </c>
      <c r="H9018" s="2">
        <f t="shared" si="1387"/>
        <v>8</v>
      </c>
      <c r="I9018" s="2" t="str">
        <f t="shared" si="1384"/>
        <v>Marzo</v>
      </c>
      <c r="L9018" s="2" t="str">
        <f t="shared" si="1388"/>
        <v>Índices y tasasTasa interbancaria TIBDiario4243742438</v>
      </c>
    </row>
    <row r="9019" spans="1:12" s="7" customFormat="1" ht="15.95" customHeight="1" x14ac:dyDescent="0.2">
      <c r="A9019" s="2" t="s">
        <v>20</v>
      </c>
      <c r="B9019" s="2" t="s">
        <v>31</v>
      </c>
      <c r="C9019" s="2" t="s">
        <v>26</v>
      </c>
      <c r="D9019" s="4">
        <v>42437</v>
      </c>
      <c r="E9019" s="4">
        <v>42438</v>
      </c>
      <c r="F9019" s="2">
        <f t="shared" si="1385"/>
        <v>2016</v>
      </c>
      <c r="G9019" s="2">
        <f t="shared" si="1386"/>
        <v>3</v>
      </c>
      <c r="H9019" s="2">
        <f t="shared" si="1387"/>
        <v>9</v>
      </c>
      <c r="I9019" s="2" t="str">
        <f t="shared" si="1384"/>
        <v>Marzo</v>
      </c>
      <c r="L9019" s="2" t="str">
        <f t="shared" si="1388"/>
        <v>Índices y tasasTasa interbancaria TIBDiario4243842439</v>
      </c>
    </row>
    <row r="9020" spans="1:12" s="7" customFormat="1" ht="15.95" customHeight="1" x14ac:dyDescent="0.2">
      <c r="A9020" s="2" t="s">
        <v>20</v>
      </c>
      <c r="B9020" s="2" t="s">
        <v>31</v>
      </c>
      <c r="C9020" s="2" t="s">
        <v>26</v>
      </c>
      <c r="D9020" s="4">
        <v>42438</v>
      </c>
      <c r="E9020" s="4">
        <v>42439</v>
      </c>
      <c r="F9020" s="2">
        <f t="shared" si="1385"/>
        <v>2016</v>
      </c>
      <c r="G9020" s="2">
        <f t="shared" si="1386"/>
        <v>3</v>
      </c>
      <c r="H9020" s="2">
        <f t="shared" si="1387"/>
        <v>10</v>
      </c>
      <c r="I9020" s="2" t="str">
        <f t="shared" si="1384"/>
        <v>Marzo</v>
      </c>
      <c r="L9020" s="2" t="str">
        <f t="shared" si="1388"/>
        <v>Índices y tasasTasa interbancaria TIBDiario4243942440</v>
      </c>
    </row>
    <row r="9021" spans="1:12" s="7" customFormat="1" ht="15.95" customHeight="1" x14ac:dyDescent="0.2">
      <c r="A9021" s="2" t="s">
        <v>20</v>
      </c>
      <c r="B9021" s="2" t="s">
        <v>31</v>
      </c>
      <c r="C9021" s="2" t="s">
        <v>26</v>
      </c>
      <c r="D9021" s="4">
        <v>42439</v>
      </c>
      <c r="E9021" s="4">
        <v>42440</v>
      </c>
      <c r="F9021" s="2">
        <f t="shared" si="1385"/>
        <v>2016</v>
      </c>
      <c r="G9021" s="2">
        <f t="shared" si="1386"/>
        <v>3</v>
      </c>
      <c r="H9021" s="2">
        <f t="shared" si="1387"/>
        <v>11</v>
      </c>
      <c r="I9021" s="2" t="str">
        <f t="shared" ref="I9021:I9084" si="1389">CHOOSE(G9021,"Enero","Febrero","Marzo","Abril","Mayo","Junio","Julio","Agosto","Septiembre","Octubre","Noviembre","Diciembre")</f>
        <v>Marzo</v>
      </c>
      <c r="L9021" s="2" t="str">
        <f t="shared" si="1388"/>
        <v>Índices y tasasTasa interbancaria TIBDiario4244042443</v>
      </c>
    </row>
    <row r="9022" spans="1:12" s="7" customFormat="1" ht="15.95" customHeight="1" x14ac:dyDescent="0.2">
      <c r="A9022" s="2" t="s">
        <v>20</v>
      </c>
      <c r="B9022" s="2" t="s">
        <v>31</v>
      </c>
      <c r="C9022" s="2" t="s">
        <v>26</v>
      </c>
      <c r="D9022" s="4">
        <v>42440</v>
      </c>
      <c r="E9022" s="4">
        <v>42443</v>
      </c>
      <c r="F9022" s="2">
        <f t="shared" si="1385"/>
        <v>2016</v>
      </c>
      <c r="G9022" s="2">
        <f t="shared" si="1386"/>
        <v>3</v>
      </c>
      <c r="H9022" s="2">
        <f t="shared" si="1387"/>
        <v>14</v>
      </c>
      <c r="I9022" s="2" t="str">
        <f t="shared" si="1389"/>
        <v>Marzo</v>
      </c>
      <c r="L9022" s="2" t="str">
        <f t="shared" si="1388"/>
        <v>Índices y tasasTasa interbancaria TIBDiario4244342444</v>
      </c>
    </row>
    <row r="9023" spans="1:12" s="7" customFormat="1" ht="15.95" customHeight="1" x14ac:dyDescent="0.2">
      <c r="A9023" s="2" t="s">
        <v>20</v>
      </c>
      <c r="B9023" s="2" t="s">
        <v>31</v>
      </c>
      <c r="C9023" s="2" t="s">
        <v>26</v>
      </c>
      <c r="D9023" s="4">
        <v>42443</v>
      </c>
      <c r="E9023" s="4">
        <v>42444</v>
      </c>
      <c r="F9023" s="2">
        <f t="shared" si="1385"/>
        <v>2016</v>
      </c>
      <c r="G9023" s="2">
        <f t="shared" si="1386"/>
        <v>3</v>
      </c>
      <c r="H9023" s="2">
        <f t="shared" si="1387"/>
        <v>15</v>
      </c>
      <c r="I9023" s="2" t="str">
        <f t="shared" si="1389"/>
        <v>Marzo</v>
      </c>
      <c r="L9023" s="2" t="str">
        <f t="shared" si="1388"/>
        <v>Índices y tasasTasa interbancaria TIBDiario4244442445</v>
      </c>
    </row>
    <row r="9024" spans="1:12" s="7" customFormat="1" ht="15.95" customHeight="1" x14ac:dyDescent="0.2">
      <c r="A9024" s="2" t="s">
        <v>20</v>
      </c>
      <c r="B9024" s="2" t="s">
        <v>31</v>
      </c>
      <c r="C9024" s="2" t="s">
        <v>26</v>
      </c>
      <c r="D9024" s="4">
        <v>42444</v>
      </c>
      <c r="E9024" s="4">
        <v>42445</v>
      </c>
      <c r="F9024" s="2">
        <f t="shared" si="1385"/>
        <v>2016</v>
      </c>
      <c r="G9024" s="2">
        <f t="shared" si="1386"/>
        <v>3</v>
      </c>
      <c r="H9024" s="2">
        <f t="shared" si="1387"/>
        <v>16</v>
      </c>
      <c r="I9024" s="2" t="str">
        <f t="shared" si="1389"/>
        <v>Marzo</v>
      </c>
      <c r="L9024" s="2" t="str">
        <f t="shared" si="1388"/>
        <v>Índices y tasasTasa interbancaria TIBDiario4244542446</v>
      </c>
    </row>
    <row r="9025" spans="1:12" s="7" customFormat="1" ht="15.95" customHeight="1" x14ac:dyDescent="0.2">
      <c r="A9025" s="2" t="s">
        <v>20</v>
      </c>
      <c r="B9025" s="2" t="s">
        <v>31</v>
      </c>
      <c r="C9025" s="2" t="s">
        <v>26</v>
      </c>
      <c r="D9025" s="4">
        <v>42445</v>
      </c>
      <c r="E9025" s="4">
        <v>42446</v>
      </c>
      <c r="F9025" s="2">
        <f t="shared" si="1385"/>
        <v>2016</v>
      </c>
      <c r="G9025" s="2">
        <f t="shared" si="1386"/>
        <v>3</v>
      </c>
      <c r="H9025" s="2">
        <f t="shared" si="1387"/>
        <v>17</v>
      </c>
      <c r="I9025" s="2" t="str">
        <f t="shared" si="1389"/>
        <v>Marzo</v>
      </c>
      <c r="L9025" s="2" t="str">
        <f t="shared" si="1388"/>
        <v>Índices y tasasTasa interbancaria TIBDiario4244642447</v>
      </c>
    </row>
    <row r="9026" spans="1:12" s="7" customFormat="1" ht="15.95" customHeight="1" x14ac:dyDescent="0.2">
      <c r="A9026" s="2" t="s">
        <v>20</v>
      </c>
      <c r="B9026" s="2" t="s">
        <v>31</v>
      </c>
      <c r="C9026" s="2" t="s">
        <v>26</v>
      </c>
      <c r="D9026" s="4">
        <v>42446</v>
      </c>
      <c r="E9026" s="4">
        <v>42447</v>
      </c>
      <c r="F9026" s="2">
        <f t="shared" si="1385"/>
        <v>2016</v>
      </c>
      <c r="G9026" s="2">
        <f t="shared" si="1386"/>
        <v>3</v>
      </c>
      <c r="H9026" s="2">
        <f t="shared" si="1387"/>
        <v>18</v>
      </c>
      <c r="I9026" s="2" t="str">
        <f t="shared" si="1389"/>
        <v>Marzo</v>
      </c>
      <c r="L9026" s="2" t="str">
        <f t="shared" si="1388"/>
        <v>Índices y tasasTasa interbancaria TIBDiario4244742451</v>
      </c>
    </row>
    <row r="9027" spans="1:12" s="7" customFormat="1" ht="15.95" customHeight="1" x14ac:dyDescent="0.2">
      <c r="A9027" s="2" t="s">
        <v>20</v>
      </c>
      <c r="B9027" s="2" t="s">
        <v>31</v>
      </c>
      <c r="C9027" s="2" t="s">
        <v>26</v>
      </c>
      <c r="D9027" s="4">
        <v>42447</v>
      </c>
      <c r="E9027" s="4">
        <v>42451</v>
      </c>
      <c r="F9027" s="2">
        <f t="shared" si="1385"/>
        <v>2016</v>
      </c>
      <c r="G9027" s="2">
        <f t="shared" si="1386"/>
        <v>3</v>
      </c>
      <c r="H9027" s="2">
        <f t="shared" si="1387"/>
        <v>22</v>
      </c>
      <c r="I9027" s="2" t="str">
        <f t="shared" si="1389"/>
        <v>Marzo</v>
      </c>
      <c r="L9027" s="2" t="str">
        <f t="shared" si="1388"/>
        <v>Índices y tasasTasa interbancaria TIBDiario4245142452</v>
      </c>
    </row>
    <row r="9028" spans="1:12" s="7" customFormat="1" ht="15.95" customHeight="1" x14ac:dyDescent="0.2">
      <c r="A9028" s="2" t="s">
        <v>20</v>
      </c>
      <c r="B9028" s="2" t="s">
        <v>31</v>
      </c>
      <c r="C9028" s="2" t="s">
        <v>26</v>
      </c>
      <c r="D9028" s="4">
        <v>42451</v>
      </c>
      <c r="E9028" s="4">
        <v>42452</v>
      </c>
      <c r="F9028" s="2">
        <f t="shared" si="1385"/>
        <v>2016</v>
      </c>
      <c r="G9028" s="2">
        <f t="shared" si="1386"/>
        <v>3</v>
      </c>
      <c r="H9028" s="2">
        <f t="shared" si="1387"/>
        <v>23</v>
      </c>
      <c r="I9028" s="2" t="str">
        <f t="shared" si="1389"/>
        <v>Marzo</v>
      </c>
      <c r="L9028" s="2" t="str">
        <f t="shared" si="1388"/>
        <v>Índices y tasasTasa interbancaria TIBDiario4245242457</v>
      </c>
    </row>
    <row r="9029" spans="1:12" s="7" customFormat="1" ht="15.95" customHeight="1" x14ac:dyDescent="0.2">
      <c r="A9029" s="2" t="s">
        <v>20</v>
      </c>
      <c r="B9029" s="2" t="s">
        <v>31</v>
      </c>
      <c r="C9029" s="2" t="s">
        <v>26</v>
      </c>
      <c r="D9029" s="4">
        <v>42452</v>
      </c>
      <c r="E9029" s="4">
        <v>42457</v>
      </c>
      <c r="F9029" s="2">
        <f t="shared" si="1385"/>
        <v>2016</v>
      </c>
      <c r="G9029" s="2">
        <f t="shared" si="1386"/>
        <v>3</v>
      </c>
      <c r="H9029" s="2">
        <f t="shared" si="1387"/>
        <v>28</v>
      </c>
      <c r="I9029" s="2" t="str">
        <f t="shared" si="1389"/>
        <v>Marzo</v>
      </c>
      <c r="L9029" s="2" t="str">
        <f t="shared" si="1388"/>
        <v>Índices y tasasTasa interbancaria TIBDiario4245742458</v>
      </c>
    </row>
    <row r="9030" spans="1:12" s="7" customFormat="1" ht="15.95" customHeight="1" x14ac:dyDescent="0.2">
      <c r="A9030" s="2" t="s">
        <v>20</v>
      </c>
      <c r="B9030" s="2" t="s">
        <v>31</v>
      </c>
      <c r="C9030" s="2" t="s">
        <v>26</v>
      </c>
      <c r="D9030" s="4">
        <v>42457</v>
      </c>
      <c r="E9030" s="4">
        <v>42458</v>
      </c>
      <c r="F9030" s="2">
        <f t="shared" si="1385"/>
        <v>2016</v>
      </c>
      <c r="G9030" s="2">
        <f t="shared" si="1386"/>
        <v>3</v>
      </c>
      <c r="H9030" s="2">
        <f t="shared" si="1387"/>
        <v>29</v>
      </c>
      <c r="I9030" s="2" t="str">
        <f t="shared" si="1389"/>
        <v>Marzo</v>
      </c>
      <c r="L9030" s="2" t="str">
        <f t="shared" si="1388"/>
        <v>Índices y tasasTasa interbancaria TIBDiario4245842459</v>
      </c>
    </row>
    <row r="9031" spans="1:12" s="7" customFormat="1" ht="15.95" customHeight="1" x14ac:dyDescent="0.2">
      <c r="A9031" s="2" t="s">
        <v>20</v>
      </c>
      <c r="B9031" s="2" t="s">
        <v>31</v>
      </c>
      <c r="C9031" s="2" t="s">
        <v>26</v>
      </c>
      <c r="D9031" s="4">
        <v>42458</v>
      </c>
      <c r="E9031" s="4">
        <v>42459</v>
      </c>
      <c r="F9031" s="2">
        <f t="shared" si="1385"/>
        <v>2016</v>
      </c>
      <c r="G9031" s="2">
        <f t="shared" si="1386"/>
        <v>3</v>
      </c>
      <c r="H9031" s="2">
        <f t="shared" si="1387"/>
        <v>30</v>
      </c>
      <c r="I9031" s="2" t="str">
        <f t="shared" si="1389"/>
        <v>Marzo</v>
      </c>
      <c r="L9031" s="2" t="str">
        <f t="shared" si="1388"/>
        <v>Índices y tasasTasa interbancaria TIBDiario4245942460</v>
      </c>
    </row>
    <row r="9032" spans="1:12" s="7" customFormat="1" ht="15.95" customHeight="1" x14ac:dyDescent="0.2">
      <c r="A9032" s="2" t="s">
        <v>20</v>
      </c>
      <c r="B9032" s="2" t="s">
        <v>31</v>
      </c>
      <c r="C9032" s="2" t="s">
        <v>26</v>
      </c>
      <c r="D9032" s="4">
        <v>42459</v>
      </c>
      <c r="E9032" s="4">
        <v>42460</v>
      </c>
      <c r="F9032" s="2">
        <f t="shared" si="1385"/>
        <v>2016</v>
      </c>
      <c r="G9032" s="2">
        <f t="shared" si="1386"/>
        <v>3</v>
      </c>
      <c r="H9032" s="2">
        <f t="shared" si="1387"/>
        <v>31</v>
      </c>
      <c r="I9032" s="2" t="str">
        <f t="shared" si="1389"/>
        <v>Marzo</v>
      </c>
      <c r="L9032" s="2" t="str">
        <f t="shared" si="1388"/>
        <v>Índices y tasasTasa interbancaria TIBDiario4246042461</v>
      </c>
    </row>
    <row r="9033" spans="1:12" s="7" customFormat="1" ht="15.95" customHeight="1" x14ac:dyDescent="0.2">
      <c r="A9033" s="2" t="s">
        <v>20</v>
      </c>
      <c r="B9033" s="2" t="s">
        <v>31</v>
      </c>
      <c r="C9033" s="2" t="s">
        <v>26</v>
      </c>
      <c r="D9033" s="4">
        <v>42460</v>
      </c>
      <c r="E9033" s="4">
        <v>42461</v>
      </c>
      <c r="F9033" s="2">
        <f t="shared" si="1385"/>
        <v>2016</v>
      </c>
      <c r="G9033" s="2">
        <f t="shared" si="1386"/>
        <v>4</v>
      </c>
      <c r="H9033" s="2">
        <f t="shared" si="1387"/>
        <v>1</v>
      </c>
      <c r="I9033" s="2" t="str">
        <f t="shared" si="1389"/>
        <v>Abril</v>
      </c>
      <c r="L9033" s="2" t="str">
        <f t="shared" si="1388"/>
        <v>Índices y tasasTasa interbancaria TIBDiario4246142464</v>
      </c>
    </row>
    <row r="9034" spans="1:12" s="7" customFormat="1" ht="15.95" customHeight="1" x14ac:dyDescent="0.2">
      <c r="A9034" s="2" t="s">
        <v>20</v>
      </c>
      <c r="B9034" s="2" t="s">
        <v>31</v>
      </c>
      <c r="C9034" s="2" t="s">
        <v>26</v>
      </c>
      <c r="D9034" s="4">
        <v>42461</v>
      </c>
      <c r="E9034" s="4">
        <v>42464</v>
      </c>
      <c r="F9034" s="2">
        <f t="shared" si="1385"/>
        <v>2016</v>
      </c>
      <c r="G9034" s="2">
        <f t="shared" si="1386"/>
        <v>4</v>
      </c>
      <c r="H9034" s="2">
        <f t="shared" si="1387"/>
        <v>4</v>
      </c>
      <c r="I9034" s="2" t="str">
        <f t="shared" si="1389"/>
        <v>Abril</v>
      </c>
      <c r="L9034" s="2" t="str">
        <f t="shared" si="1388"/>
        <v>Índices y tasasTasa interbancaria TIBDiario4246442465</v>
      </c>
    </row>
    <row r="9035" spans="1:12" s="7" customFormat="1" ht="15.95" customHeight="1" x14ac:dyDescent="0.2">
      <c r="A9035" s="2" t="s">
        <v>20</v>
      </c>
      <c r="B9035" s="2" t="s">
        <v>31</v>
      </c>
      <c r="C9035" s="2" t="s">
        <v>26</v>
      </c>
      <c r="D9035" s="4">
        <v>42464</v>
      </c>
      <c r="E9035" s="4">
        <v>42465</v>
      </c>
      <c r="F9035" s="2">
        <f t="shared" si="1385"/>
        <v>2016</v>
      </c>
      <c r="G9035" s="2">
        <f t="shared" si="1386"/>
        <v>4</v>
      </c>
      <c r="H9035" s="2">
        <f t="shared" si="1387"/>
        <v>5</v>
      </c>
      <c r="I9035" s="2" t="str">
        <f t="shared" si="1389"/>
        <v>Abril</v>
      </c>
      <c r="L9035" s="2" t="str">
        <f t="shared" si="1388"/>
        <v>Índices y tasasTasa interbancaria TIBDiario4246542466</v>
      </c>
    </row>
    <row r="9036" spans="1:12" s="7" customFormat="1" ht="15.95" customHeight="1" x14ac:dyDescent="0.2">
      <c r="A9036" s="2" t="s">
        <v>20</v>
      </c>
      <c r="B9036" s="2" t="s">
        <v>31</v>
      </c>
      <c r="C9036" s="2" t="s">
        <v>26</v>
      </c>
      <c r="D9036" s="4">
        <v>42465</v>
      </c>
      <c r="E9036" s="4">
        <v>42466</v>
      </c>
      <c r="F9036" s="2">
        <f t="shared" si="1385"/>
        <v>2016</v>
      </c>
      <c r="G9036" s="2">
        <f t="shared" si="1386"/>
        <v>4</v>
      </c>
      <c r="H9036" s="2">
        <f t="shared" si="1387"/>
        <v>6</v>
      </c>
      <c r="I9036" s="2" t="str">
        <f t="shared" si="1389"/>
        <v>Abril</v>
      </c>
      <c r="L9036" s="2" t="str">
        <f t="shared" si="1388"/>
        <v>Índices y tasasTasa interbancaria TIBDiario4246642467</v>
      </c>
    </row>
    <row r="9037" spans="1:12" s="7" customFormat="1" ht="15.95" customHeight="1" x14ac:dyDescent="0.2">
      <c r="A9037" s="2" t="s">
        <v>20</v>
      </c>
      <c r="B9037" s="2" t="s">
        <v>31</v>
      </c>
      <c r="C9037" s="2" t="s">
        <v>26</v>
      </c>
      <c r="D9037" s="4">
        <v>42466</v>
      </c>
      <c r="E9037" s="4">
        <v>42467</v>
      </c>
      <c r="F9037" s="2">
        <f t="shared" si="1385"/>
        <v>2016</v>
      </c>
      <c r="G9037" s="2">
        <f t="shared" si="1386"/>
        <v>4</v>
      </c>
      <c r="H9037" s="2">
        <f t="shared" si="1387"/>
        <v>7</v>
      </c>
      <c r="I9037" s="2" t="str">
        <f t="shared" si="1389"/>
        <v>Abril</v>
      </c>
      <c r="L9037" s="2" t="str">
        <f t="shared" si="1388"/>
        <v>Índices y tasasTasa interbancaria TIBDiario4246742468</v>
      </c>
    </row>
    <row r="9038" spans="1:12" s="7" customFormat="1" ht="15.95" customHeight="1" x14ac:dyDescent="0.2">
      <c r="A9038" s="2" t="s">
        <v>20</v>
      </c>
      <c r="B9038" s="2" t="s">
        <v>31</v>
      </c>
      <c r="C9038" s="2" t="s">
        <v>26</v>
      </c>
      <c r="D9038" s="4">
        <v>42467</v>
      </c>
      <c r="E9038" s="4">
        <v>42468</v>
      </c>
      <c r="F9038" s="2">
        <f t="shared" si="1385"/>
        <v>2016</v>
      </c>
      <c r="G9038" s="2">
        <f t="shared" si="1386"/>
        <v>4</v>
      </c>
      <c r="H9038" s="2">
        <f t="shared" si="1387"/>
        <v>8</v>
      </c>
      <c r="I9038" s="2" t="str">
        <f t="shared" si="1389"/>
        <v>Abril</v>
      </c>
      <c r="L9038" s="2" t="str">
        <f t="shared" si="1388"/>
        <v>Índices y tasasTasa interbancaria TIBDiario4246842471</v>
      </c>
    </row>
    <row r="9039" spans="1:12" s="7" customFormat="1" ht="15.95" customHeight="1" x14ac:dyDescent="0.2">
      <c r="A9039" s="2" t="s">
        <v>20</v>
      </c>
      <c r="B9039" s="2" t="s">
        <v>31</v>
      </c>
      <c r="C9039" s="2" t="s">
        <v>26</v>
      </c>
      <c r="D9039" s="4">
        <v>42468</v>
      </c>
      <c r="E9039" s="4">
        <v>42471</v>
      </c>
      <c r="F9039" s="2">
        <f t="shared" si="1385"/>
        <v>2016</v>
      </c>
      <c r="G9039" s="2">
        <f t="shared" si="1386"/>
        <v>4</v>
      </c>
      <c r="H9039" s="2">
        <f t="shared" si="1387"/>
        <v>11</v>
      </c>
      <c r="I9039" s="2" t="str">
        <f t="shared" si="1389"/>
        <v>Abril</v>
      </c>
      <c r="L9039" s="2" t="str">
        <f t="shared" si="1388"/>
        <v>Índices y tasasTasa interbancaria TIBDiario4247142472</v>
      </c>
    </row>
    <row r="9040" spans="1:12" s="7" customFormat="1" ht="15.95" customHeight="1" x14ac:dyDescent="0.2">
      <c r="A9040" s="2" t="s">
        <v>20</v>
      </c>
      <c r="B9040" s="2" t="s">
        <v>31</v>
      </c>
      <c r="C9040" s="2" t="s">
        <v>26</v>
      </c>
      <c r="D9040" s="4">
        <v>42471</v>
      </c>
      <c r="E9040" s="4">
        <v>42472</v>
      </c>
      <c r="F9040" s="2">
        <f t="shared" si="1385"/>
        <v>2016</v>
      </c>
      <c r="G9040" s="2">
        <f t="shared" si="1386"/>
        <v>4</v>
      </c>
      <c r="H9040" s="2">
        <f t="shared" si="1387"/>
        <v>12</v>
      </c>
      <c r="I9040" s="2" t="str">
        <f t="shared" si="1389"/>
        <v>Abril</v>
      </c>
      <c r="L9040" s="2" t="str">
        <f t="shared" si="1388"/>
        <v>Índices y tasasTasa interbancaria TIBDiario4247242473</v>
      </c>
    </row>
    <row r="9041" spans="1:12" s="7" customFormat="1" ht="15.95" customHeight="1" x14ac:dyDescent="0.2">
      <c r="A9041" s="2" t="s">
        <v>20</v>
      </c>
      <c r="B9041" s="2" t="s">
        <v>31</v>
      </c>
      <c r="C9041" s="2" t="s">
        <v>26</v>
      </c>
      <c r="D9041" s="4">
        <v>42472</v>
      </c>
      <c r="E9041" s="4">
        <v>42473</v>
      </c>
      <c r="F9041" s="2">
        <f t="shared" si="1385"/>
        <v>2016</v>
      </c>
      <c r="G9041" s="2">
        <f t="shared" si="1386"/>
        <v>4</v>
      </c>
      <c r="H9041" s="2">
        <f t="shared" si="1387"/>
        <v>13</v>
      </c>
      <c r="I9041" s="2" t="str">
        <f t="shared" si="1389"/>
        <v>Abril</v>
      </c>
      <c r="L9041" s="2" t="str">
        <f t="shared" si="1388"/>
        <v>Índices y tasasTasa interbancaria TIBDiario4247342474</v>
      </c>
    </row>
    <row r="9042" spans="1:12" s="7" customFormat="1" ht="15.95" customHeight="1" x14ac:dyDescent="0.2">
      <c r="A9042" s="2" t="s">
        <v>20</v>
      </c>
      <c r="B9042" s="2" t="s">
        <v>31</v>
      </c>
      <c r="C9042" s="2" t="s">
        <v>26</v>
      </c>
      <c r="D9042" s="4">
        <v>42473</v>
      </c>
      <c r="E9042" s="4">
        <v>42474</v>
      </c>
      <c r="F9042" s="2">
        <f t="shared" si="1385"/>
        <v>2016</v>
      </c>
      <c r="G9042" s="2">
        <f t="shared" si="1386"/>
        <v>4</v>
      </c>
      <c r="H9042" s="2">
        <f t="shared" si="1387"/>
        <v>14</v>
      </c>
      <c r="I9042" s="2" t="str">
        <f t="shared" si="1389"/>
        <v>Abril</v>
      </c>
      <c r="L9042" s="2" t="str">
        <f t="shared" si="1388"/>
        <v>Índices y tasasTasa interbancaria TIBDiario4247442475</v>
      </c>
    </row>
    <row r="9043" spans="1:12" s="7" customFormat="1" ht="15.95" customHeight="1" x14ac:dyDescent="0.2">
      <c r="A9043" s="2" t="s">
        <v>20</v>
      </c>
      <c r="B9043" s="2" t="s">
        <v>31</v>
      </c>
      <c r="C9043" s="2" t="s">
        <v>26</v>
      </c>
      <c r="D9043" s="4">
        <v>42474</v>
      </c>
      <c r="E9043" s="4">
        <v>42475</v>
      </c>
      <c r="F9043" s="2">
        <f t="shared" si="1385"/>
        <v>2016</v>
      </c>
      <c r="G9043" s="2">
        <f t="shared" si="1386"/>
        <v>4</v>
      </c>
      <c r="H9043" s="2">
        <f t="shared" si="1387"/>
        <v>15</v>
      </c>
      <c r="I9043" s="2" t="str">
        <f t="shared" si="1389"/>
        <v>Abril</v>
      </c>
      <c r="L9043" s="2" t="str">
        <f t="shared" si="1388"/>
        <v>Índices y tasasTasa interbancaria TIBDiario4247542478</v>
      </c>
    </row>
    <row r="9044" spans="1:12" s="7" customFormat="1" ht="15.95" customHeight="1" x14ac:dyDescent="0.2">
      <c r="A9044" s="2" t="s">
        <v>20</v>
      </c>
      <c r="B9044" s="2" t="s">
        <v>31</v>
      </c>
      <c r="C9044" s="2" t="s">
        <v>26</v>
      </c>
      <c r="D9044" s="4">
        <v>42475</v>
      </c>
      <c r="E9044" s="4">
        <v>42478</v>
      </c>
      <c r="F9044" s="2">
        <f t="shared" si="1385"/>
        <v>2016</v>
      </c>
      <c r="G9044" s="2">
        <f t="shared" si="1386"/>
        <v>4</v>
      </c>
      <c r="H9044" s="2">
        <f t="shared" si="1387"/>
        <v>18</v>
      </c>
      <c r="I9044" s="2" t="str">
        <f t="shared" si="1389"/>
        <v>Abril</v>
      </c>
      <c r="L9044" s="2" t="str">
        <f t="shared" si="1388"/>
        <v>Índices y tasasTasa interbancaria TIBDiario4247842479</v>
      </c>
    </row>
    <row r="9045" spans="1:12" s="7" customFormat="1" ht="15.95" customHeight="1" x14ac:dyDescent="0.2">
      <c r="A9045" s="2" t="s">
        <v>20</v>
      </c>
      <c r="B9045" s="2" t="s">
        <v>31</v>
      </c>
      <c r="C9045" s="2" t="s">
        <v>26</v>
      </c>
      <c r="D9045" s="4">
        <v>42478</v>
      </c>
      <c r="E9045" s="4">
        <v>42479</v>
      </c>
      <c r="F9045" s="2">
        <f t="shared" si="1385"/>
        <v>2016</v>
      </c>
      <c r="G9045" s="2">
        <f t="shared" si="1386"/>
        <v>4</v>
      </c>
      <c r="H9045" s="2">
        <f t="shared" si="1387"/>
        <v>19</v>
      </c>
      <c r="I9045" s="2" t="str">
        <f t="shared" si="1389"/>
        <v>Abril</v>
      </c>
      <c r="L9045" s="2" t="str">
        <f t="shared" si="1388"/>
        <v>Índices y tasasTasa interbancaria TIBDiario4247942480</v>
      </c>
    </row>
    <row r="9046" spans="1:12" s="7" customFormat="1" ht="15.95" customHeight="1" x14ac:dyDescent="0.2">
      <c r="A9046" s="2" t="s">
        <v>20</v>
      </c>
      <c r="B9046" s="2" t="s">
        <v>31</v>
      </c>
      <c r="C9046" s="2" t="s">
        <v>26</v>
      </c>
      <c r="D9046" s="4">
        <v>42479</v>
      </c>
      <c r="E9046" s="4">
        <v>42480</v>
      </c>
      <c r="F9046" s="2">
        <f t="shared" si="1385"/>
        <v>2016</v>
      </c>
      <c r="G9046" s="2">
        <f t="shared" si="1386"/>
        <v>4</v>
      </c>
      <c r="H9046" s="2">
        <f t="shared" si="1387"/>
        <v>20</v>
      </c>
      <c r="I9046" s="2" t="str">
        <f t="shared" si="1389"/>
        <v>Abril</v>
      </c>
      <c r="L9046" s="2" t="str">
        <f t="shared" si="1388"/>
        <v>Índices y tasasTasa interbancaria TIBDiario4248042481</v>
      </c>
    </row>
    <row r="9047" spans="1:12" s="7" customFormat="1" ht="15.95" customHeight="1" x14ac:dyDescent="0.2">
      <c r="A9047" s="2" t="s">
        <v>20</v>
      </c>
      <c r="B9047" s="2" t="s">
        <v>31</v>
      </c>
      <c r="C9047" s="2" t="s">
        <v>26</v>
      </c>
      <c r="D9047" s="4">
        <v>42480</v>
      </c>
      <c r="E9047" s="4">
        <v>42481</v>
      </c>
      <c r="F9047" s="2">
        <f t="shared" si="1385"/>
        <v>2016</v>
      </c>
      <c r="G9047" s="2">
        <f t="shared" si="1386"/>
        <v>4</v>
      </c>
      <c r="H9047" s="2">
        <f t="shared" si="1387"/>
        <v>21</v>
      </c>
      <c r="I9047" s="2" t="str">
        <f t="shared" si="1389"/>
        <v>Abril</v>
      </c>
      <c r="L9047" s="2" t="str">
        <f t="shared" si="1388"/>
        <v>Índices y tasasTasa interbancaria TIBDiario4248142482</v>
      </c>
    </row>
    <row r="9048" spans="1:12" s="7" customFormat="1" ht="15.95" customHeight="1" x14ac:dyDescent="0.2">
      <c r="A9048" s="2" t="s">
        <v>20</v>
      </c>
      <c r="B9048" s="2" t="s">
        <v>31</v>
      </c>
      <c r="C9048" s="2" t="s">
        <v>26</v>
      </c>
      <c r="D9048" s="4">
        <v>42481</v>
      </c>
      <c r="E9048" s="4">
        <v>42482</v>
      </c>
      <c r="F9048" s="2">
        <f t="shared" si="1385"/>
        <v>2016</v>
      </c>
      <c r="G9048" s="2">
        <f t="shared" si="1386"/>
        <v>4</v>
      </c>
      <c r="H9048" s="2">
        <f t="shared" si="1387"/>
        <v>22</v>
      </c>
      <c r="I9048" s="2" t="str">
        <f t="shared" si="1389"/>
        <v>Abril</v>
      </c>
      <c r="L9048" s="2" t="str">
        <f t="shared" si="1388"/>
        <v>Índices y tasasTasa interbancaria TIBDiario4248242483</v>
      </c>
    </row>
    <row r="9049" spans="1:12" s="7" customFormat="1" ht="15.95" customHeight="1" x14ac:dyDescent="0.2">
      <c r="A9049" s="2" t="s">
        <v>20</v>
      </c>
      <c r="B9049" s="2" t="s">
        <v>31</v>
      </c>
      <c r="C9049" s="2" t="s">
        <v>26</v>
      </c>
      <c r="D9049" s="4">
        <v>42482</v>
      </c>
      <c r="E9049" s="4">
        <v>42483</v>
      </c>
      <c r="F9049" s="2">
        <f t="shared" si="1385"/>
        <v>2016</v>
      </c>
      <c r="G9049" s="2">
        <f t="shared" si="1386"/>
        <v>4</v>
      </c>
      <c r="H9049" s="2">
        <f t="shared" si="1387"/>
        <v>23</v>
      </c>
      <c r="I9049" s="2" t="str">
        <f t="shared" si="1389"/>
        <v>Abril</v>
      </c>
      <c r="L9049" s="2" t="str">
        <f t="shared" si="1388"/>
        <v>Índices y tasasTasa interbancaria TIBDiario4248342485</v>
      </c>
    </row>
    <row r="9050" spans="1:12" s="7" customFormat="1" ht="15.95" customHeight="1" x14ac:dyDescent="0.2">
      <c r="A9050" s="2" t="s">
        <v>20</v>
      </c>
      <c r="B9050" s="2" t="s">
        <v>31</v>
      </c>
      <c r="C9050" s="2" t="s">
        <v>26</v>
      </c>
      <c r="D9050" s="4">
        <v>42483</v>
      </c>
      <c r="E9050" s="4">
        <v>42485</v>
      </c>
      <c r="F9050" s="2">
        <f t="shared" si="1385"/>
        <v>2016</v>
      </c>
      <c r="G9050" s="2">
        <f t="shared" si="1386"/>
        <v>4</v>
      </c>
      <c r="H9050" s="2">
        <f t="shared" si="1387"/>
        <v>25</v>
      </c>
      <c r="I9050" s="2" t="str">
        <f t="shared" si="1389"/>
        <v>Abril</v>
      </c>
      <c r="L9050" s="2" t="str">
        <f t="shared" si="1388"/>
        <v>Índices y tasasTasa interbancaria TIBDiario4248542486</v>
      </c>
    </row>
    <row r="9051" spans="1:12" s="7" customFormat="1" ht="15.95" customHeight="1" x14ac:dyDescent="0.2">
      <c r="A9051" s="2" t="s">
        <v>20</v>
      </c>
      <c r="B9051" s="2" t="s">
        <v>31</v>
      </c>
      <c r="C9051" s="2" t="s">
        <v>26</v>
      </c>
      <c r="D9051" s="4">
        <v>42485</v>
      </c>
      <c r="E9051" s="4">
        <v>42486</v>
      </c>
      <c r="F9051" s="2">
        <f t="shared" ref="F9051:F9114" si="1390">YEAR(E9051)</f>
        <v>2016</v>
      </c>
      <c r="G9051" s="2">
        <f t="shared" ref="G9051:G9114" si="1391">MONTH(E9051)</f>
        <v>4</v>
      </c>
      <c r="H9051" s="2">
        <f t="shared" ref="H9051:H9114" si="1392">DAY(E9051)</f>
        <v>26</v>
      </c>
      <c r="I9051" s="2" t="str">
        <f t="shared" si="1389"/>
        <v>Abril</v>
      </c>
      <c r="L9051" s="2" t="str">
        <f t="shared" ref="L9051:L9114" si="1393">CONCATENATE(A9052,B9052,C9052,D9052,E9052,)</f>
        <v>Índices y tasasTasa interbancaria TIBDiario4248642487</v>
      </c>
    </row>
    <row r="9052" spans="1:12" s="7" customFormat="1" ht="15.95" customHeight="1" x14ac:dyDescent="0.2">
      <c r="A9052" s="2" t="s">
        <v>20</v>
      </c>
      <c r="B9052" s="2" t="s">
        <v>31</v>
      </c>
      <c r="C9052" s="2" t="s">
        <v>26</v>
      </c>
      <c r="D9052" s="4">
        <v>42486</v>
      </c>
      <c r="E9052" s="4">
        <v>42487</v>
      </c>
      <c r="F9052" s="2">
        <f t="shared" si="1390"/>
        <v>2016</v>
      </c>
      <c r="G9052" s="2">
        <f t="shared" si="1391"/>
        <v>4</v>
      </c>
      <c r="H9052" s="2">
        <f t="shared" si="1392"/>
        <v>27</v>
      </c>
      <c r="I9052" s="2" t="str">
        <f t="shared" si="1389"/>
        <v>Abril</v>
      </c>
      <c r="L9052" s="2" t="str">
        <f t="shared" si="1393"/>
        <v>Índices y tasasTasa interbancaria TIBDiario4248742488</v>
      </c>
    </row>
    <row r="9053" spans="1:12" s="7" customFormat="1" ht="15.95" customHeight="1" x14ac:dyDescent="0.2">
      <c r="A9053" s="2" t="s">
        <v>20</v>
      </c>
      <c r="B9053" s="2" t="s">
        <v>31</v>
      </c>
      <c r="C9053" s="2" t="s">
        <v>26</v>
      </c>
      <c r="D9053" s="4">
        <v>42487</v>
      </c>
      <c r="E9053" s="4">
        <v>42488</v>
      </c>
      <c r="F9053" s="2">
        <f t="shared" si="1390"/>
        <v>2016</v>
      </c>
      <c r="G9053" s="2">
        <f t="shared" si="1391"/>
        <v>4</v>
      </c>
      <c r="H9053" s="2">
        <f t="shared" si="1392"/>
        <v>28</v>
      </c>
      <c r="I9053" s="2" t="str">
        <f t="shared" si="1389"/>
        <v>Abril</v>
      </c>
      <c r="L9053" s="2" t="str">
        <f t="shared" si="1393"/>
        <v>Índices y tasasTasa interbancaria TIBDiario4248842489</v>
      </c>
    </row>
    <row r="9054" spans="1:12" s="7" customFormat="1" ht="15.95" customHeight="1" x14ac:dyDescent="0.2">
      <c r="A9054" s="2" t="s">
        <v>20</v>
      </c>
      <c r="B9054" s="2" t="s">
        <v>31</v>
      </c>
      <c r="C9054" s="2" t="s">
        <v>26</v>
      </c>
      <c r="D9054" s="4">
        <v>42488</v>
      </c>
      <c r="E9054" s="4">
        <v>42489</v>
      </c>
      <c r="F9054" s="2">
        <f t="shared" si="1390"/>
        <v>2016</v>
      </c>
      <c r="G9054" s="2">
        <f t="shared" si="1391"/>
        <v>4</v>
      </c>
      <c r="H9054" s="2">
        <f t="shared" si="1392"/>
        <v>29</v>
      </c>
      <c r="I9054" s="2" t="str">
        <f t="shared" si="1389"/>
        <v>Abril</v>
      </c>
      <c r="L9054" s="2" t="str">
        <f t="shared" si="1393"/>
        <v>Índices y tasasTasa interbancaria TIBDiario4248942492</v>
      </c>
    </row>
    <row r="9055" spans="1:12" s="7" customFormat="1" ht="15.95" customHeight="1" x14ac:dyDescent="0.2">
      <c r="A9055" s="2" t="s">
        <v>20</v>
      </c>
      <c r="B9055" s="2" t="s">
        <v>31</v>
      </c>
      <c r="C9055" s="2" t="s">
        <v>26</v>
      </c>
      <c r="D9055" s="4">
        <v>42489</v>
      </c>
      <c r="E9055" s="4">
        <v>42492</v>
      </c>
      <c r="F9055" s="2">
        <f t="shared" si="1390"/>
        <v>2016</v>
      </c>
      <c r="G9055" s="2">
        <f t="shared" si="1391"/>
        <v>5</v>
      </c>
      <c r="H9055" s="2">
        <f t="shared" si="1392"/>
        <v>2</v>
      </c>
      <c r="I9055" s="2" t="str">
        <f t="shared" si="1389"/>
        <v>Mayo</v>
      </c>
      <c r="L9055" s="2" t="str">
        <f t="shared" si="1393"/>
        <v>Índices y tasasTasa interbancaria TIBDiario4249242493</v>
      </c>
    </row>
    <row r="9056" spans="1:12" s="7" customFormat="1" ht="15.95" customHeight="1" x14ac:dyDescent="0.2">
      <c r="A9056" s="2" t="s">
        <v>20</v>
      </c>
      <c r="B9056" s="2" t="s">
        <v>31</v>
      </c>
      <c r="C9056" s="2" t="s">
        <v>26</v>
      </c>
      <c r="D9056" s="4">
        <v>42492</v>
      </c>
      <c r="E9056" s="4">
        <v>42493</v>
      </c>
      <c r="F9056" s="2">
        <f t="shared" si="1390"/>
        <v>2016</v>
      </c>
      <c r="G9056" s="2">
        <f t="shared" si="1391"/>
        <v>5</v>
      </c>
      <c r="H9056" s="2">
        <f t="shared" si="1392"/>
        <v>3</v>
      </c>
      <c r="I9056" s="2" t="str">
        <f t="shared" si="1389"/>
        <v>Mayo</v>
      </c>
      <c r="L9056" s="2" t="str">
        <f t="shared" si="1393"/>
        <v>Índices y tasasTasa interbancaria TIBDiario4249342494</v>
      </c>
    </row>
    <row r="9057" spans="1:12" s="7" customFormat="1" ht="15.95" customHeight="1" x14ac:dyDescent="0.2">
      <c r="A9057" s="2" t="s">
        <v>20</v>
      </c>
      <c r="B9057" s="2" t="s">
        <v>31</v>
      </c>
      <c r="C9057" s="2" t="s">
        <v>26</v>
      </c>
      <c r="D9057" s="4">
        <v>42493</v>
      </c>
      <c r="E9057" s="4">
        <v>42494</v>
      </c>
      <c r="F9057" s="2">
        <f t="shared" si="1390"/>
        <v>2016</v>
      </c>
      <c r="G9057" s="2">
        <f t="shared" si="1391"/>
        <v>5</v>
      </c>
      <c r="H9057" s="2">
        <f t="shared" si="1392"/>
        <v>4</v>
      </c>
      <c r="I9057" s="2" t="str">
        <f t="shared" si="1389"/>
        <v>Mayo</v>
      </c>
      <c r="L9057" s="2" t="str">
        <f t="shared" si="1393"/>
        <v>Índices y tasasTasa interbancaria TIBDiario4249442495</v>
      </c>
    </row>
    <row r="9058" spans="1:12" s="7" customFormat="1" ht="15.95" customHeight="1" x14ac:dyDescent="0.2">
      <c r="A9058" s="2" t="s">
        <v>20</v>
      </c>
      <c r="B9058" s="2" t="s">
        <v>31</v>
      </c>
      <c r="C9058" s="2" t="s">
        <v>26</v>
      </c>
      <c r="D9058" s="4">
        <v>42494</v>
      </c>
      <c r="E9058" s="4">
        <v>42495</v>
      </c>
      <c r="F9058" s="2">
        <f t="shared" si="1390"/>
        <v>2016</v>
      </c>
      <c r="G9058" s="2">
        <f t="shared" si="1391"/>
        <v>5</v>
      </c>
      <c r="H9058" s="2">
        <f t="shared" si="1392"/>
        <v>5</v>
      </c>
      <c r="I9058" s="2" t="str">
        <f t="shared" si="1389"/>
        <v>Mayo</v>
      </c>
      <c r="L9058" s="2" t="str">
        <f t="shared" si="1393"/>
        <v>Índices y tasasTasa interbancaria TIBDiario4249542496</v>
      </c>
    </row>
    <row r="9059" spans="1:12" s="7" customFormat="1" ht="15.95" customHeight="1" x14ac:dyDescent="0.2">
      <c r="A9059" s="2" t="s">
        <v>20</v>
      </c>
      <c r="B9059" s="2" t="s">
        <v>31</v>
      </c>
      <c r="C9059" s="2" t="s">
        <v>26</v>
      </c>
      <c r="D9059" s="4">
        <v>42495</v>
      </c>
      <c r="E9059" s="4">
        <v>42496</v>
      </c>
      <c r="F9059" s="2">
        <f t="shared" si="1390"/>
        <v>2016</v>
      </c>
      <c r="G9059" s="2">
        <f t="shared" si="1391"/>
        <v>5</v>
      </c>
      <c r="H9059" s="2">
        <f t="shared" si="1392"/>
        <v>6</v>
      </c>
      <c r="I9059" s="2" t="str">
        <f t="shared" si="1389"/>
        <v>Mayo</v>
      </c>
      <c r="L9059" s="2" t="str">
        <f t="shared" si="1393"/>
        <v>Índices y tasasTasa interbancaria TIBDiario4249642500</v>
      </c>
    </row>
    <row r="9060" spans="1:12" s="7" customFormat="1" ht="15.95" customHeight="1" x14ac:dyDescent="0.2">
      <c r="A9060" s="2" t="s">
        <v>20</v>
      </c>
      <c r="B9060" s="2" t="s">
        <v>31</v>
      </c>
      <c r="C9060" s="2" t="s">
        <v>26</v>
      </c>
      <c r="D9060" s="4">
        <v>42496</v>
      </c>
      <c r="E9060" s="4">
        <v>42500</v>
      </c>
      <c r="F9060" s="2">
        <f t="shared" si="1390"/>
        <v>2016</v>
      </c>
      <c r="G9060" s="2">
        <f t="shared" si="1391"/>
        <v>5</v>
      </c>
      <c r="H9060" s="2">
        <f t="shared" si="1392"/>
        <v>10</v>
      </c>
      <c r="I9060" s="2" t="str">
        <f t="shared" si="1389"/>
        <v>Mayo</v>
      </c>
      <c r="L9060" s="2" t="str">
        <f t="shared" si="1393"/>
        <v>Índices y tasasTasa interbancaria TIBDiario4250042501</v>
      </c>
    </row>
    <row r="9061" spans="1:12" s="7" customFormat="1" ht="15.95" customHeight="1" x14ac:dyDescent="0.2">
      <c r="A9061" s="2" t="s">
        <v>20</v>
      </c>
      <c r="B9061" s="2" t="s">
        <v>31</v>
      </c>
      <c r="C9061" s="2" t="s">
        <v>26</v>
      </c>
      <c r="D9061" s="4">
        <v>42500</v>
      </c>
      <c r="E9061" s="4">
        <v>42501</v>
      </c>
      <c r="F9061" s="2">
        <f t="shared" si="1390"/>
        <v>2016</v>
      </c>
      <c r="G9061" s="2">
        <f t="shared" si="1391"/>
        <v>5</v>
      </c>
      <c r="H9061" s="2">
        <f t="shared" si="1392"/>
        <v>11</v>
      </c>
      <c r="I9061" s="2" t="str">
        <f t="shared" si="1389"/>
        <v>Mayo</v>
      </c>
      <c r="L9061" s="2" t="str">
        <f t="shared" si="1393"/>
        <v>Índices y tasasTasa interbancaria TIBDiario4250142502</v>
      </c>
    </row>
    <row r="9062" spans="1:12" s="7" customFormat="1" ht="15.95" customHeight="1" x14ac:dyDescent="0.2">
      <c r="A9062" s="2" t="s">
        <v>20</v>
      </c>
      <c r="B9062" s="2" t="s">
        <v>31</v>
      </c>
      <c r="C9062" s="2" t="s">
        <v>26</v>
      </c>
      <c r="D9062" s="4">
        <v>42501</v>
      </c>
      <c r="E9062" s="4">
        <v>42502</v>
      </c>
      <c r="F9062" s="2">
        <f t="shared" si="1390"/>
        <v>2016</v>
      </c>
      <c r="G9062" s="2">
        <f t="shared" si="1391"/>
        <v>5</v>
      </c>
      <c r="H9062" s="2">
        <f t="shared" si="1392"/>
        <v>12</v>
      </c>
      <c r="I9062" s="2" t="str">
        <f t="shared" si="1389"/>
        <v>Mayo</v>
      </c>
      <c r="L9062" s="2" t="str">
        <f t="shared" si="1393"/>
        <v>Índices y tasasTasa interbancaria TIBDiario4250242503</v>
      </c>
    </row>
    <row r="9063" spans="1:12" s="7" customFormat="1" ht="15.95" customHeight="1" x14ac:dyDescent="0.2">
      <c r="A9063" s="2" t="s">
        <v>20</v>
      </c>
      <c r="B9063" s="2" t="s">
        <v>31</v>
      </c>
      <c r="C9063" s="2" t="s">
        <v>26</v>
      </c>
      <c r="D9063" s="4">
        <v>42502</v>
      </c>
      <c r="E9063" s="4">
        <v>42503</v>
      </c>
      <c r="F9063" s="2">
        <f t="shared" si="1390"/>
        <v>2016</v>
      </c>
      <c r="G9063" s="2">
        <f t="shared" si="1391"/>
        <v>5</v>
      </c>
      <c r="H9063" s="2">
        <f t="shared" si="1392"/>
        <v>13</v>
      </c>
      <c r="I9063" s="2" t="str">
        <f t="shared" si="1389"/>
        <v>Mayo</v>
      </c>
      <c r="L9063" s="2" t="str">
        <f t="shared" si="1393"/>
        <v>Índices y tasasTasa interbancaria TIBDiario4250342506</v>
      </c>
    </row>
    <row r="9064" spans="1:12" s="7" customFormat="1" ht="15.95" customHeight="1" x14ac:dyDescent="0.2">
      <c r="A9064" s="2" t="s">
        <v>20</v>
      </c>
      <c r="B9064" s="2" t="s">
        <v>31</v>
      </c>
      <c r="C9064" s="2" t="s">
        <v>26</v>
      </c>
      <c r="D9064" s="4">
        <v>42503</v>
      </c>
      <c r="E9064" s="4">
        <v>42506</v>
      </c>
      <c r="F9064" s="2">
        <f t="shared" si="1390"/>
        <v>2016</v>
      </c>
      <c r="G9064" s="2">
        <f t="shared" si="1391"/>
        <v>5</v>
      </c>
      <c r="H9064" s="2">
        <f t="shared" si="1392"/>
        <v>16</v>
      </c>
      <c r="I9064" s="2" t="str">
        <f t="shared" si="1389"/>
        <v>Mayo</v>
      </c>
      <c r="L9064" s="2" t="str">
        <f t="shared" si="1393"/>
        <v>Índices y tasasTasa interbancaria TIBDiario4250642507</v>
      </c>
    </row>
    <row r="9065" spans="1:12" s="7" customFormat="1" ht="15.95" customHeight="1" x14ac:dyDescent="0.2">
      <c r="A9065" s="2" t="s">
        <v>20</v>
      </c>
      <c r="B9065" s="2" t="s">
        <v>31</v>
      </c>
      <c r="C9065" s="2" t="s">
        <v>26</v>
      </c>
      <c r="D9065" s="4">
        <v>42506</v>
      </c>
      <c r="E9065" s="4">
        <v>42507</v>
      </c>
      <c r="F9065" s="2">
        <f t="shared" si="1390"/>
        <v>2016</v>
      </c>
      <c r="G9065" s="2">
        <f t="shared" si="1391"/>
        <v>5</v>
      </c>
      <c r="H9065" s="2">
        <f t="shared" si="1392"/>
        <v>17</v>
      </c>
      <c r="I9065" s="2" t="str">
        <f t="shared" si="1389"/>
        <v>Mayo</v>
      </c>
      <c r="L9065" s="2" t="str">
        <f t="shared" si="1393"/>
        <v>Índices y tasasTasa interbancaria TIBDiario4250742508</v>
      </c>
    </row>
    <row r="9066" spans="1:12" s="7" customFormat="1" ht="15.95" customHeight="1" x14ac:dyDescent="0.2">
      <c r="A9066" s="2" t="s">
        <v>20</v>
      </c>
      <c r="B9066" s="2" t="s">
        <v>31</v>
      </c>
      <c r="C9066" s="2" t="s">
        <v>26</v>
      </c>
      <c r="D9066" s="4">
        <v>42507</v>
      </c>
      <c r="E9066" s="4">
        <v>42508</v>
      </c>
      <c r="F9066" s="2">
        <f t="shared" si="1390"/>
        <v>2016</v>
      </c>
      <c r="G9066" s="2">
        <f t="shared" si="1391"/>
        <v>5</v>
      </c>
      <c r="H9066" s="2">
        <f t="shared" si="1392"/>
        <v>18</v>
      </c>
      <c r="I9066" s="2" t="str">
        <f t="shared" si="1389"/>
        <v>Mayo</v>
      </c>
      <c r="L9066" s="2" t="str">
        <f t="shared" si="1393"/>
        <v>Índices y tasasTasa interbancaria TIBDiario4250842509</v>
      </c>
    </row>
    <row r="9067" spans="1:12" s="7" customFormat="1" ht="15.95" customHeight="1" x14ac:dyDescent="0.2">
      <c r="A9067" s="2" t="s">
        <v>20</v>
      </c>
      <c r="B9067" s="2" t="s">
        <v>31</v>
      </c>
      <c r="C9067" s="2" t="s">
        <v>26</v>
      </c>
      <c r="D9067" s="4">
        <v>42508</v>
      </c>
      <c r="E9067" s="4">
        <v>42509</v>
      </c>
      <c r="F9067" s="2">
        <f t="shared" si="1390"/>
        <v>2016</v>
      </c>
      <c r="G9067" s="2">
        <f t="shared" si="1391"/>
        <v>5</v>
      </c>
      <c r="H9067" s="2">
        <f t="shared" si="1392"/>
        <v>19</v>
      </c>
      <c r="I9067" s="2" t="str">
        <f t="shared" si="1389"/>
        <v>Mayo</v>
      </c>
      <c r="L9067" s="2" t="str">
        <f t="shared" si="1393"/>
        <v>Índices y tasasTasa interbancaria TIBDiario4250942510</v>
      </c>
    </row>
    <row r="9068" spans="1:12" s="7" customFormat="1" ht="15.95" customHeight="1" x14ac:dyDescent="0.2">
      <c r="A9068" s="2" t="s">
        <v>20</v>
      </c>
      <c r="B9068" s="2" t="s">
        <v>31</v>
      </c>
      <c r="C9068" s="2" t="s">
        <v>26</v>
      </c>
      <c r="D9068" s="4">
        <v>42509</v>
      </c>
      <c r="E9068" s="4">
        <v>42510</v>
      </c>
      <c r="F9068" s="2">
        <f t="shared" si="1390"/>
        <v>2016</v>
      </c>
      <c r="G9068" s="2">
        <f t="shared" si="1391"/>
        <v>5</v>
      </c>
      <c r="H9068" s="2">
        <f t="shared" si="1392"/>
        <v>20</v>
      </c>
      <c r="I9068" s="2" t="str">
        <f t="shared" si="1389"/>
        <v>Mayo</v>
      </c>
      <c r="L9068" s="2" t="str">
        <f t="shared" si="1393"/>
        <v>Índices y tasasTasa interbancaria TIBDiario4251042513</v>
      </c>
    </row>
    <row r="9069" spans="1:12" s="7" customFormat="1" ht="15.95" customHeight="1" x14ac:dyDescent="0.2">
      <c r="A9069" s="2" t="s">
        <v>20</v>
      </c>
      <c r="B9069" s="2" t="s">
        <v>31</v>
      </c>
      <c r="C9069" s="2" t="s">
        <v>26</v>
      </c>
      <c r="D9069" s="4">
        <v>42510</v>
      </c>
      <c r="E9069" s="4">
        <v>42513</v>
      </c>
      <c r="F9069" s="2">
        <f t="shared" si="1390"/>
        <v>2016</v>
      </c>
      <c r="G9069" s="2">
        <f t="shared" si="1391"/>
        <v>5</v>
      </c>
      <c r="H9069" s="2">
        <f t="shared" si="1392"/>
        <v>23</v>
      </c>
      <c r="I9069" s="2" t="str">
        <f t="shared" si="1389"/>
        <v>Mayo</v>
      </c>
      <c r="L9069" s="2" t="str">
        <f t="shared" si="1393"/>
        <v>Índices y tasasTasa interbancaria TIBDiario4251342514</v>
      </c>
    </row>
    <row r="9070" spans="1:12" s="7" customFormat="1" ht="15.95" customHeight="1" x14ac:dyDescent="0.2">
      <c r="A9070" s="2" t="s">
        <v>20</v>
      </c>
      <c r="B9070" s="2" t="s">
        <v>31</v>
      </c>
      <c r="C9070" s="2" t="s">
        <v>26</v>
      </c>
      <c r="D9070" s="4">
        <v>42513</v>
      </c>
      <c r="E9070" s="4">
        <v>42514</v>
      </c>
      <c r="F9070" s="2">
        <f t="shared" si="1390"/>
        <v>2016</v>
      </c>
      <c r="G9070" s="2">
        <f t="shared" si="1391"/>
        <v>5</v>
      </c>
      <c r="H9070" s="2">
        <f t="shared" si="1392"/>
        <v>24</v>
      </c>
      <c r="I9070" s="2" t="str">
        <f t="shared" si="1389"/>
        <v>Mayo</v>
      </c>
      <c r="L9070" s="2" t="str">
        <f t="shared" si="1393"/>
        <v>Índices y tasasTasa interbancaria TIBDiario4251442515</v>
      </c>
    </row>
    <row r="9071" spans="1:12" s="7" customFormat="1" ht="15.95" customHeight="1" x14ac:dyDescent="0.2">
      <c r="A9071" s="2" t="s">
        <v>20</v>
      </c>
      <c r="B9071" s="2" t="s">
        <v>31</v>
      </c>
      <c r="C9071" s="2" t="s">
        <v>26</v>
      </c>
      <c r="D9071" s="4">
        <v>42514</v>
      </c>
      <c r="E9071" s="4">
        <v>42515</v>
      </c>
      <c r="F9071" s="2">
        <f t="shared" si="1390"/>
        <v>2016</v>
      </c>
      <c r="G9071" s="2">
        <f t="shared" si="1391"/>
        <v>5</v>
      </c>
      <c r="H9071" s="2">
        <f t="shared" si="1392"/>
        <v>25</v>
      </c>
      <c r="I9071" s="2" t="str">
        <f t="shared" si="1389"/>
        <v>Mayo</v>
      </c>
      <c r="L9071" s="2" t="str">
        <f t="shared" si="1393"/>
        <v>Índices y tasasTasa interbancaria TIBDiario4251542516</v>
      </c>
    </row>
    <row r="9072" spans="1:12" s="7" customFormat="1" ht="15.95" customHeight="1" x14ac:dyDescent="0.2">
      <c r="A9072" s="2" t="s">
        <v>20</v>
      </c>
      <c r="B9072" s="2" t="s">
        <v>31</v>
      </c>
      <c r="C9072" s="2" t="s">
        <v>26</v>
      </c>
      <c r="D9072" s="4">
        <v>42515</v>
      </c>
      <c r="E9072" s="4">
        <v>42516</v>
      </c>
      <c r="F9072" s="2">
        <f t="shared" si="1390"/>
        <v>2016</v>
      </c>
      <c r="G9072" s="2">
        <f t="shared" si="1391"/>
        <v>5</v>
      </c>
      <c r="H9072" s="2">
        <f t="shared" si="1392"/>
        <v>26</v>
      </c>
      <c r="I9072" s="2" t="str">
        <f t="shared" si="1389"/>
        <v>Mayo</v>
      </c>
      <c r="L9072" s="2" t="str">
        <f t="shared" si="1393"/>
        <v>Índices y tasasTasa interbancaria TIBDiario4251642517</v>
      </c>
    </row>
    <row r="9073" spans="1:12" s="7" customFormat="1" ht="15.95" customHeight="1" x14ac:dyDescent="0.2">
      <c r="A9073" s="2" t="s">
        <v>20</v>
      </c>
      <c r="B9073" s="2" t="s">
        <v>31</v>
      </c>
      <c r="C9073" s="2" t="s">
        <v>26</v>
      </c>
      <c r="D9073" s="4">
        <v>42516</v>
      </c>
      <c r="E9073" s="4">
        <v>42517</v>
      </c>
      <c r="F9073" s="2">
        <f t="shared" si="1390"/>
        <v>2016</v>
      </c>
      <c r="G9073" s="2">
        <f t="shared" si="1391"/>
        <v>5</v>
      </c>
      <c r="H9073" s="2">
        <f t="shared" si="1392"/>
        <v>27</v>
      </c>
      <c r="I9073" s="2" t="str">
        <f t="shared" si="1389"/>
        <v>Mayo</v>
      </c>
      <c r="L9073" s="2" t="str">
        <f t="shared" si="1393"/>
        <v>Índices y tasasTasa interbancaria TIBDiario4251742521</v>
      </c>
    </row>
    <row r="9074" spans="1:12" s="7" customFormat="1" ht="15.95" customHeight="1" x14ac:dyDescent="0.2">
      <c r="A9074" s="2" t="s">
        <v>20</v>
      </c>
      <c r="B9074" s="2" t="s">
        <v>31</v>
      </c>
      <c r="C9074" s="2" t="s">
        <v>26</v>
      </c>
      <c r="D9074" s="4">
        <v>42517</v>
      </c>
      <c r="E9074" s="4">
        <v>42521</v>
      </c>
      <c r="F9074" s="2">
        <f t="shared" si="1390"/>
        <v>2016</v>
      </c>
      <c r="G9074" s="2">
        <f t="shared" si="1391"/>
        <v>5</v>
      </c>
      <c r="H9074" s="2">
        <f t="shared" si="1392"/>
        <v>31</v>
      </c>
      <c r="I9074" s="2" t="str">
        <f t="shared" si="1389"/>
        <v>Mayo</v>
      </c>
      <c r="L9074" s="2" t="str">
        <f t="shared" si="1393"/>
        <v>Índices y tasasTasa interbancaria TIBDiario4252142522</v>
      </c>
    </row>
    <row r="9075" spans="1:12" s="7" customFormat="1" ht="15.95" customHeight="1" x14ac:dyDescent="0.2">
      <c r="A9075" s="2" t="s">
        <v>20</v>
      </c>
      <c r="B9075" s="2" t="s">
        <v>31</v>
      </c>
      <c r="C9075" s="2" t="s">
        <v>26</v>
      </c>
      <c r="D9075" s="4">
        <v>42521</v>
      </c>
      <c r="E9075" s="4">
        <v>42522</v>
      </c>
      <c r="F9075" s="2">
        <f t="shared" si="1390"/>
        <v>2016</v>
      </c>
      <c r="G9075" s="2">
        <f t="shared" si="1391"/>
        <v>6</v>
      </c>
      <c r="H9075" s="2">
        <f t="shared" si="1392"/>
        <v>1</v>
      </c>
      <c r="I9075" s="2" t="str">
        <f t="shared" si="1389"/>
        <v>Junio</v>
      </c>
      <c r="L9075" s="2" t="str">
        <f t="shared" si="1393"/>
        <v>Índices y tasasTasa interbancaria TIBDiario4252242523</v>
      </c>
    </row>
    <row r="9076" spans="1:12" s="7" customFormat="1" ht="15.95" customHeight="1" x14ac:dyDescent="0.2">
      <c r="A9076" s="2" t="s">
        <v>20</v>
      </c>
      <c r="B9076" s="2" t="s">
        <v>31</v>
      </c>
      <c r="C9076" s="2" t="s">
        <v>26</v>
      </c>
      <c r="D9076" s="4">
        <v>42522</v>
      </c>
      <c r="E9076" s="4">
        <v>42523</v>
      </c>
      <c r="F9076" s="2">
        <f t="shared" si="1390"/>
        <v>2016</v>
      </c>
      <c r="G9076" s="2">
        <f t="shared" si="1391"/>
        <v>6</v>
      </c>
      <c r="H9076" s="2">
        <f t="shared" si="1392"/>
        <v>2</v>
      </c>
      <c r="I9076" s="2" t="str">
        <f t="shared" si="1389"/>
        <v>Junio</v>
      </c>
      <c r="L9076" s="2" t="str">
        <f t="shared" si="1393"/>
        <v>Índices y tasasTasa interbancaria TIBDiario4252342524</v>
      </c>
    </row>
    <row r="9077" spans="1:12" s="7" customFormat="1" ht="15.95" customHeight="1" x14ac:dyDescent="0.2">
      <c r="A9077" s="2" t="s">
        <v>20</v>
      </c>
      <c r="B9077" s="2" t="s">
        <v>31</v>
      </c>
      <c r="C9077" s="2" t="s">
        <v>26</v>
      </c>
      <c r="D9077" s="4">
        <v>42523</v>
      </c>
      <c r="E9077" s="4">
        <v>42524</v>
      </c>
      <c r="F9077" s="2">
        <f t="shared" si="1390"/>
        <v>2016</v>
      </c>
      <c r="G9077" s="2">
        <f t="shared" si="1391"/>
        <v>6</v>
      </c>
      <c r="H9077" s="2">
        <f t="shared" si="1392"/>
        <v>3</v>
      </c>
      <c r="I9077" s="2" t="str">
        <f t="shared" si="1389"/>
        <v>Junio</v>
      </c>
      <c r="L9077" s="2" t="str">
        <f t="shared" si="1393"/>
        <v>Índices y tasasTasa interbancaria TIBDiario4252442528</v>
      </c>
    </row>
    <row r="9078" spans="1:12" s="7" customFormat="1" ht="15.95" customHeight="1" x14ac:dyDescent="0.2">
      <c r="A9078" s="2" t="s">
        <v>20</v>
      </c>
      <c r="B9078" s="2" t="s">
        <v>31</v>
      </c>
      <c r="C9078" s="2" t="s">
        <v>26</v>
      </c>
      <c r="D9078" s="4">
        <v>42524</v>
      </c>
      <c r="E9078" s="4">
        <v>42528</v>
      </c>
      <c r="F9078" s="2">
        <f t="shared" si="1390"/>
        <v>2016</v>
      </c>
      <c r="G9078" s="2">
        <f t="shared" si="1391"/>
        <v>6</v>
      </c>
      <c r="H9078" s="2">
        <f t="shared" si="1392"/>
        <v>7</v>
      </c>
      <c r="I9078" s="2" t="str">
        <f t="shared" si="1389"/>
        <v>Junio</v>
      </c>
      <c r="L9078" s="2" t="str">
        <f t="shared" si="1393"/>
        <v>Índices y tasasTasa interbancaria TIBDiario4252842529</v>
      </c>
    </row>
    <row r="9079" spans="1:12" s="7" customFormat="1" ht="15.95" customHeight="1" x14ac:dyDescent="0.2">
      <c r="A9079" s="2" t="s">
        <v>20</v>
      </c>
      <c r="B9079" s="2" t="s">
        <v>31</v>
      </c>
      <c r="C9079" s="2" t="s">
        <v>26</v>
      </c>
      <c r="D9079" s="4">
        <v>42528</v>
      </c>
      <c r="E9079" s="4">
        <v>42529</v>
      </c>
      <c r="F9079" s="2">
        <f t="shared" si="1390"/>
        <v>2016</v>
      </c>
      <c r="G9079" s="2">
        <f t="shared" si="1391"/>
        <v>6</v>
      </c>
      <c r="H9079" s="2">
        <f t="shared" si="1392"/>
        <v>8</v>
      </c>
      <c r="I9079" s="2" t="str">
        <f t="shared" si="1389"/>
        <v>Junio</v>
      </c>
      <c r="L9079" s="2" t="str">
        <f t="shared" si="1393"/>
        <v>Índices y tasasTasa interbancaria TIBDiario4252942530</v>
      </c>
    </row>
    <row r="9080" spans="1:12" s="7" customFormat="1" ht="15.95" customHeight="1" x14ac:dyDescent="0.2">
      <c r="A9080" s="2" t="s">
        <v>20</v>
      </c>
      <c r="B9080" s="2" t="s">
        <v>31</v>
      </c>
      <c r="C9080" s="2" t="s">
        <v>26</v>
      </c>
      <c r="D9080" s="4">
        <v>42529</v>
      </c>
      <c r="E9080" s="4">
        <v>42530</v>
      </c>
      <c r="F9080" s="2">
        <f t="shared" si="1390"/>
        <v>2016</v>
      </c>
      <c r="G9080" s="2">
        <f t="shared" si="1391"/>
        <v>6</v>
      </c>
      <c r="H9080" s="2">
        <f t="shared" si="1392"/>
        <v>9</v>
      </c>
      <c r="I9080" s="2" t="str">
        <f t="shared" si="1389"/>
        <v>Junio</v>
      </c>
      <c r="L9080" s="2" t="str">
        <f t="shared" si="1393"/>
        <v>Índices y tasasTasa interbancaria TIBDiario4253042531</v>
      </c>
    </row>
    <row r="9081" spans="1:12" s="7" customFormat="1" ht="15.95" customHeight="1" x14ac:dyDescent="0.2">
      <c r="A9081" s="2" t="s">
        <v>20</v>
      </c>
      <c r="B9081" s="2" t="s">
        <v>31</v>
      </c>
      <c r="C9081" s="2" t="s">
        <v>26</v>
      </c>
      <c r="D9081" s="4">
        <v>42530</v>
      </c>
      <c r="E9081" s="4">
        <v>42531</v>
      </c>
      <c r="F9081" s="2">
        <f t="shared" si="1390"/>
        <v>2016</v>
      </c>
      <c r="G9081" s="2">
        <f t="shared" si="1391"/>
        <v>6</v>
      </c>
      <c r="H9081" s="2">
        <f t="shared" si="1392"/>
        <v>10</v>
      </c>
      <c r="I9081" s="2" t="str">
        <f t="shared" si="1389"/>
        <v>Junio</v>
      </c>
      <c r="L9081" s="2" t="str">
        <f t="shared" si="1393"/>
        <v>Índices y tasasTasa interbancaria TIBDiario4253142534</v>
      </c>
    </row>
    <row r="9082" spans="1:12" s="7" customFormat="1" ht="15.95" customHeight="1" x14ac:dyDescent="0.2">
      <c r="A9082" s="2" t="s">
        <v>20</v>
      </c>
      <c r="B9082" s="2" t="s">
        <v>31</v>
      </c>
      <c r="C9082" s="2" t="s">
        <v>26</v>
      </c>
      <c r="D9082" s="4">
        <v>42531</v>
      </c>
      <c r="E9082" s="4">
        <v>42534</v>
      </c>
      <c r="F9082" s="2">
        <f t="shared" si="1390"/>
        <v>2016</v>
      </c>
      <c r="G9082" s="2">
        <f t="shared" si="1391"/>
        <v>6</v>
      </c>
      <c r="H9082" s="2">
        <f t="shared" si="1392"/>
        <v>13</v>
      </c>
      <c r="I9082" s="2" t="str">
        <f t="shared" si="1389"/>
        <v>Junio</v>
      </c>
      <c r="L9082" s="2" t="str">
        <f t="shared" si="1393"/>
        <v>Índices y tasasTasa interbancaria TIBDiario4253442535</v>
      </c>
    </row>
    <row r="9083" spans="1:12" s="7" customFormat="1" ht="15.95" customHeight="1" x14ac:dyDescent="0.2">
      <c r="A9083" s="2" t="s">
        <v>20</v>
      </c>
      <c r="B9083" s="2" t="s">
        <v>31</v>
      </c>
      <c r="C9083" s="2" t="s">
        <v>26</v>
      </c>
      <c r="D9083" s="4">
        <v>42534</v>
      </c>
      <c r="E9083" s="4">
        <v>42535</v>
      </c>
      <c r="F9083" s="2">
        <f t="shared" si="1390"/>
        <v>2016</v>
      </c>
      <c r="G9083" s="2">
        <f t="shared" si="1391"/>
        <v>6</v>
      </c>
      <c r="H9083" s="2">
        <f t="shared" si="1392"/>
        <v>14</v>
      </c>
      <c r="I9083" s="2" t="str">
        <f t="shared" si="1389"/>
        <v>Junio</v>
      </c>
      <c r="L9083" s="2" t="str">
        <f t="shared" si="1393"/>
        <v>Índices y tasasTasa interbancaria TIBDiario4253542536</v>
      </c>
    </row>
    <row r="9084" spans="1:12" s="7" customFormat="1" ht="15.95" customHeight="1" x14ac:dyDescent="0.2">
      <c r="A9084" s="2" t="s">
        <v>20</v>
      </c>
      <c r="B9084" s="2" t="s">
        <v>31</v>
      </c>
      <c r="C9084" s="2" t="s">
        <v>26</v>
      </c>
      <c r="D9084" s="4">
        <v>42535</v>
      </c>
      <c r="E9084" s="4">
        <v>42536</v>
      </c>
      <c r="F9084" s="2">
        <f t="shared" si="1390"/>
        <v>2016</v>
      </c>
      <c r="G9084" s="2">
        <f t="shared" si="1391"/>
        <v>6</v>
      </c>
      <c r="H9084" s="2">
        <f t="shared" si="1392"/>
        <v>15</v>
      </c>
      <c r="I9084" s="2" t="str">
        <f t="shared" si="1389"/>
        <v>Junio</v>
      </c>
      <c r="L9084" s="2" t="str">
        <f t="shared" si="1393"/>
        <v>Índices y tasasTasa interbancaria TIBDiario4253642537</v>
      </c>
    </row>
    <row r="9085" spans="1:12" s="7" customFormat="1" ht="15.95" customHeight="1" x14ac:dyDescent="0.2">
      <c r="A9085" s="2" t="s">
        <v>20</v>
      </c>
      <c r="B9085" s="2" t="s">
        <v>31</v>
      </c>
      <c r="C9085" s="2" t="s">
        <v>26</v>
      </c>
      <c r="D9085" s="4">
        <v>42536</v>
      </c>
      <c r="E9085" s="4">
        <v>42537</v>
      </c>
      <c r="F9085" s="2">
        <f t="shared" si="1390"/>
        <v>2016</v>
      </c>
      <c r="G9085" s="2">
        <f t="shared" si="1391"/>
        <v>6</v>
      </c>
      <c r="H9085" s="2">
        <f t="shared" si="1392"/>
        <v>16</v>
      </c>
      <c r="I9085" s="2" t="str">
        <f t="shared" ref="I9085:I9148" si="1394">CHOOSE(G9085,"Enero","Febrero","Marzo","Abril","Mayo","Junio","Julio","Agosto","Septiembre","Octubre","Noviembre","Diciembre")</f>
        <v>Junio</v>
      </c>
      <c r="L9085" s="2" t="str">
        <f t="shared" si="1393"/>
        <v>Índices y tasasTasa interbancaria TIBDiario4253742538</v>
      </c>
    </row>
    <row r="9086" spans="1:12" s="7" customFormat="1" ht="15.95" customHeight="1" x14ac:dyDescent="0.2">
      <c r="A9086" s="2" t="s">
        <v>20</v>
      </c>
      <c r="B9086" s="2" t="s">
        <v>31</v>
      </c>
      <c r="C9086" s="2" t="s">
        <v>26</v>
      </c>
      <c r="D9086" s="4">
        <v>42537</v>
      </c>
      <c r="E9086" s="4">
        <v>42538</v>
      </c>
      <c r="F9086" s="2">
        <f t="shared" si="1390"/>
        <v>2016</v>
      </c>
      <c r="G9086" s="2">
        <f t="shared" si="1391"/>
        <v>6</v>
      </c>
      <c r="H9086" s="2">
        <f t="shared" si="1392"/>
        <v>17</v>
      </c>
      <c r="I9086" s="2" t="str">
        <f t="shared" si="1394"/>
        <v>Junio</v>
      </c>
      <c r="L9086" s="2" t="str">
        <f t="shared" si="1393"/>
        <v>Índices y tasasTasa interbancaria TIBDiario4253842541</v>
      </c>
    </row>
    <row r="9087" spans="1:12" s="7" customFormat="1" ht="15.95" customHeight="1" x14ac:dyDescent="0.2">
      <c r="A9087" s="2" t="s">
        <v>20</v>
      </c>
      <c r="B9087" s="2" t="s">
        <v>31</v>
      </c>
      <c r="C9087" s="2" t="s">
        <v>26</v>
      </c>
      <c r="D9087" s="4">
        <v>42538</v>
      </c>
      <c r="E9087" s="4">
        <v>42541</v>
      </c>
      <c r="F9087" s="2">
        <f t="shared" si="1390"/>
        <v>2016</v>
      </c>
      <c r="G9087" s="2">
        <f t="shared" si="1391"/>
        <v>6</v>
      </c>
      <c r="H9087" s="2">
        <f t="shared" si="1392"/>
        <v>20</v>
      </c>
      <c r="I9087" s="2" t="str">
        <f t="shared" si="1394"/>
        <v>Junio</v>
      </c>
      <c r="L9087" s="2" t="str">
        <f t="shared" si="1393"/>
        <v>Índices y tasasTasa interbancaria TIBDiario4254142542</v>
      </c>
    </row>
    <row r="9088" spans="1:12" s="7" customFormat="1" ht="15.95" customHeight="1" x14ac:dyDescent="0.2">
      <c r="A9088" s="2" t="s">
        <v>20</v>
      </c>
      <c r="B9088" s="2" t="s">
        <v>31</v>
      </c>
      <c r="C9088" s="2" t="s">
        <v>26</v>
      </c>
      <c r="D9088" s="4">
        <v>42541</v>
      </c>
      <c r="E9088" s="4">
        <v>42542</v>
      </c>
      <c r="F9088" s="2">
        <f t="shared" si="1390"/>
        <v>2016</v>
      </c>
      <c r="G9088" s="2">
        <f t="shared" si="1391"/>
        <v>6</v>
      </c>
      <c r="H9088" s="2">
        <f t="shared" si="1392"/>
        <v>21</v>
      </c>
      <c r="I9088" s="2" t="str">
        <f t="shared" si="1394"/>
        <v>Junio</v>
      </c>
      <c r="L9088" s="2" t="str">
        <f t="shared" si="1393"/>
        <v>Índices y tasasTasa interbancaria TIBDiario4254242543</v>
      </c>
    </row>
    <row r="9089" spans="1:12" s="7" customFormat="1" ht="15.95" customHeight="1" x14ac:dyDescent="0.2">
      <c r="A9089" s="2" t="s">
        <v>20</v>
      </c>
      <c r="B9089" s="2" t="s">
        <v>31</v>
      </c>
      <c r="C9089" s="2" t="s">
        <v>26</v>
      </c>
      <c r="D9089" s="4">
        <v>42542</v>
      </c>
      <c r="E9089" s="4">
        <v>42543</v>
      </c>
      <c r="F9089" s="2">
        <f t="shared" si="1390"/>
        <v>2016</v>
      </c>
      <c r="G9089" s="2">
        <f t="shared" si="1391"/>
        <v>6</v>
      </c>
      <c r="H9089" s="2">
        <f t="shared" si="1392"/>
        <v>22</v>
      </c>
      <c r="I9089" s="2" t="str">
        <f t="shared" si="1394"/>
        <v>Junio</v>
      </c>
      <c r="L9089" s="2" t="str">
        <f t="shared" si="1393"/>
        <v>Índices y tasasTasa interbancaria TIBDiario4254342544</v>
      </c>
    </row>
    <row r="9090" spans="1:12" s="7" customFormat="1" ht="15.95" customHeight="1" x14ac:dyDescent="0.2">
      <c r="A9090" s="2" t="s">
        <v>20</v>
      </c>
      <c r="B9090" s="2" t="s">
        <v>31</v>
      </c>
      <c r="C9090" s="2" t="s">
        <v>26</v>
      </c>
      <c r="D9090" s="4">
        <v>42543</v>
      </c>
      <c r="E9090" s="4">
        <v>42544</v>
      </c>
      <c r="F9090" s="2">
        <f t="shared" si="1390"/>
        <v>2016</v>
      </c>
      <c r="G9090" s="2">
        <f t="shared" si="1391"/>
        <v>6</v>
      </c>
      <c r="H9090" s="2">
        <f t="shared" si="1392"/>
        <v>23</v>
      </c>
      <c r="I9090" s="2" t="str">
        <f t="shared" si="1394"/>
        <v>Junio</v>
      </c>
      <c r="L9090" s="2" t="str">
        <f t="shared" si="1393"/>
        <v>Índices y tasasTasa interbancaria TIBDiario4254442545</v>
      </c>
    </row>
    <row r="9091" spans="1:12" s="7" customFormat="1" ht="15.95" customHeight="1" x14ac:dyDescent="0.2">
      <c r="A9091" s="2" t="s">
        <v>20</v>
      </c>
      <c r="B9091" s="2" t="s">
        <v>31</v>
      </c>
      <c r="C9091" s="2" t="s">
        <v>26</v>
      </c>
      <c r="D9091" s="4">
        <v>42544</v>
      </c>
      <c r="E9091" s="4">
        <v>42545</v>
      </c>
      <c r="F9091" s="2">
        <f t="shared" si="1390"/>
        <v>2016</v>
      </c>
      <c r="G9091" s="2">
        <f t="shared" si="1391"/>
        <v>6</v>
      </c>
      <c r="H9091" s="2">
        <f t="shared" si="1392"/>
        <v>24</v>
      </c>
      <c r="I9091" s="2" t="str">
        <f t="shared" si="1394"/>
        <v>Junio</v>
      </c>
      <c r="L9091" s="2" t="str">
        <f t="shared" si="1393"/>
        <v>Índices y tasasTasa interbancaria TIBDiario4254542548</v>
      </c>
    </row>
    <row r="9092" spans="1:12" s="7" customFormat="1" ht="15.95" customHeight="1" x14ac:dyDescent="0.2">
      <c r="A9092" s="2" t="s">
        <v>20</v>
      </c>
      <c r="B9092" s="2" t="s">
        <v>31</v>
      </c>
      <c r="C9092" s="2" t="s">
        <v>26</v>
      </c>
      <c r="D9092" s="4">
        <v>42545</v>
      </c>
      <c r="E9092" s="4">
        <v>42548</v>
      </c>
      <c r="F9092" s="2">
        <f t="shared" si="1390"/>
        <v>2016</v>
      </c>
      <c r="G9092" s="2">
        <f t="shared" si="1391"/>
        <v>6</v>
      </c>
      <c r="H9092" s="2">
        <f t="shared" si="1392"/>
        <v>27</v>
      </c>
      <c r="I9092" s="2" t="str">
        <f t="shared" si="1394"/>
        <v>Junio</v>
      </c>
      <c r="L9092" s="2" t="str">
        <f t="shared" si="1393"/>
        <v>Índices y tasasTasa interbancaria TIBDiario4254842549</v>
      </c>
    </row>
    <row r="9093" spans="1:12" s="7" customFormat="1" ht="15.95" customHeight="1" x14ac:dyDescent="0.2">
      <c r="A9093" s="2" t="s">
        <v>20</v>
      </c>
      <c r="B9093" s="2" t="s">
        <v>31</v>
      </c>
      <c r="C9093" s="2" t="s">
        <v>26</v>
      </c>
      <c r="D9093" s="4">
        <v>42548</v>
      </c>
      <c r="E9093" s="4">
        <v>42549</v>
      </c>
      <c r="F9093" s="2">
        <f t="shared" si="1390"/>
        <v>2016</v>
      </c>
      <c r="G9093" s="2">
        <f t="shared" si="1391"/>
        <v>6</v>
      </c>
      <c r="H9093" s="2">
        <f t="shared" si="1392"/>
        <v>28</v>
      </c>
      <c r="I9093" s="2" t="str">
        <f t="shared" si="1394"/>
        <v>Junio</v>
      </c>
      <c r="L9093" s="2" t="str">
        <f t="shared" si="1393"/>
        <v>Índices y tasasTasa interbancaria TIBDiario4254942550</v>
      </c>
    </row>
    <row r="9094" spans="1:12" s="7" customFormat="1" ht="15.95" customHeight="1" x14ac:dyDescent="0.2">
      <c r="A9094" s="2" t="s">
        <v>20</v>
      </c>
      <c r="B9094" s="2" t="s">
        <v>31</v>
      </c>
      <c r="C9094" s="2" t="s">
        <v>26</v>
      </c>
      <c r="D9094" s="4">
        <v>42549</v>
      </c>
      <c r="E9094" s="4">
        <v>42550</v>
      </c>
      <c r="F9094" s="2">
        <f t="shared" si="1390"/>
        <v>2016</v>
      </c>
      <c r="G9094" s="2">
        <f t="shared" si="1391"/>
        <v>6</v>
      </c>
      <c r="H9094" s="2">
        <f t="shared" si="1392"/>
        <v>29</v>
      </c>
      <c r="I9094" s="2" t="str">
        <f t="shared" si="1394"/>
        <v>Junio</v>
      </c>
      <c r="L9094" s="2" t="str">
        <f t="shared" si="1393"/>
        <v>Índices y tasasTasa interbancaria TIBDiario4255042551</v>
      </c>
    </row>
    <row r="9095" spans="1:12" s="7" customFormat="1" ht="15.95" customHeight="1" x14ac:dyDescent="0.2">
      <c r="A9095" s="2" t="s">
        <v>20</v>
      </c>
      <c r="B9095" s="2" t="s">
        <v>31</v>
      </c>
      <c r="C9095" s="2" t="s">
        <v>26</v>
      </c>
      <c r="D9095" s="4">
        <v>42550</v>
      </c>
      <c r="E9095" s="4">
        <v>42551</v>
      </c>
      <c r="F9095" s="2">
        <f t="shared" si="1390"/>
        <v>2016</v>
      </c>
      <c r="G9095" s="2">
        <f t="shared" si="1391"/>
        <v>6</v>
      </c>
      <c r="H9095" s="2">
        <f t="shared" si="1392"/>
        <v>30</v>
      </c>
      <c r="I9095" s="2" t="str">
        <f t="shared" si="1394"/>
        <v>Junio</v>
      </c>
      <c r="L9095" s="2" t="str">
        <f t="shared" si="1393"/>
        <v>Índices y tasasTasa interbancaria TIBDiario4255142552</v>
      </c>
    </row>
    <row r="9096" spans="1:12" s="7" customFormat="1" ht="15.95" customHeight="1" x14ac:dyDescent="0.2">
      <c r="A9096" s="2" t="s">
        <v>20</v>
      </c>
      <c r="B9096" s="2" t="s">
        <v>31</v>
      </c>
      <c r="C9096" s="2" t="s">
        <v>26</v>
      </c>
      <c r="D9096" s="4">
        <v>42551</v>
      </c>
      <c r="E9096" s="4">
        <v>42552</v>
      </c>
      <c r="F9096" s="2">
        <f t="shared" si="1390"/>
        <v>2016</v>
      </c>
      <c r="G9096" s="2">
        <f t="shared" si="1391"/>
        <v>7</v>
      </c>
      <c r="H9096" s="2">
        <f t="shared" si="1392"/>
        <v>1</v>
      </c>
      <c r="I9096" s="2" t="str">
        <f t="shared" si="1394"/>
        <v>Julio</v>
      </c>
      <c r="L9096" s="2" t="str">
        <f t="shared" si="1393"/>
        <v>Índices y tasasTasa interbancaria TIBDiario4255242556</v>
      </c>
    </row>
    <row r="9097" spans="1:12" s="7" customFormat="1" ht="15.95" customHeight="1" x14ac:dyDescent="0.2">
      <c r="A9097" s="2" t="s">
        <v>20</v>
      </c>
      <c r="B9097" s="2" t="s">
        <v>31</v>
      </c>
      <c r="C9097" s="2" t="s">
        <v>26</v>
      </c>
      <c r="D9097" s="4">
        <v>42552</v>
      </c>
      <c r="E9097" s="4">
        <v>42556</v>
      </c>
      <c r="F9097" s="2">
        <f t="shared" si="1390"/>
        <v>2016</v>
      </c>
      <c r="G9097" s="2">
        <f t="shared" si="1391"/>
        <v>7</v>
      </c>
      <c r="H9097" s="2">
        <f t="shared" si="1392"/>
        <v>5</v>
      </c>
      <c r="I9097" s="2" t="str">
        <f t="shared" si="1394"/>
        <v>Julio</v>
      </c>
      <c r="L9097" s="2" t="str">
        <f t="shared" si="1393"/>
        <v>Índices y tasasTasa interbancaria TIBDiario4255642557</v>
      </c>
    </row>
    <row r="9098" spans="1:12" s="7" customFormat="1" ht="15.95" customHeight="1" x14ac:dyDescent="0.2">
      <c r="A9098" s="2" t="s">
        <v>20</v>
      </c>
      <c r="B9098" s="2" t="s">
        <v>31</v>
      </c>
      <c r="C9098" s="2" t="s">
        <v>26</v>
      </c>
      <c r="D9098" s="4">
        <v>42556</v>
      </c>
      <c r="E9098" s="4">
        <v>42557</v>
      </c>
      <c r="F9098" s="2">
        <f t="shared" si="1390"/>
        <v>2016</v>
      </c>
      <c r="G9098" s="2">
        <f t="shared" si="1391"/>
        <v>7</v>
      </c>
      <c r="H9098" s="2">
        <f t="shared" si="1392"/>
        <v>6</v>
      </c>
      <c r="I9098" s="2" t="str">
        <f t="shared" si="1394"/>
        <v>Julio</v>
      </c>
      <c r="L9098" s="2" t="str">
        <f t="shared" si="1393"/>
        <v>Índices y tasasTasa interbancaria TIBDiario4255742558</v>
      </c>
    </row>
    <row r="9099" spans="1:12" s="7" customFormat="1" ht="15.95" customHeight="1" x14ac:dyDescent="0.2">
      <c r="A9099" s="2" t="s">
        <v>20</v>
      </c>
      <c r="B9099" s="2" t="s">
        <v>31</v>
      </c>
      <c r="C9099" s="2" t="s">
        <v>26</v>
      </c>
      <c r="D9099" s="4">
        <v>42557</v>
      </c>
      <c r="E9099" s="4">
        <v>42558</v>
      </c>
      <c r="F9099" s="2">
        <f t="shared" si="1390"/>
        <v>2016</v>
      </c>
      <c r="G9099" s="2">
        <f t="shared" si="1391"/>
        <v>7</v>
      </c>
      <c r="H9099" s="2">
        <f t="shared" si="1392"/>
        <v>7</v>
      </c>
      <c r="I9099" s="2" t="str">
        <f t="shared" si="1394"/>
        <v>Julio</v>
      </c>
      <c r="L9099" s="2" t="str">
        <f t="shared" si="1393"/>
        <v>Índices y tasasTasa interbancaria TIBDiario4255842559</v>
      </c>
    </row>
    <row r="9100" spans="1:12" s="7" customFormat="1" ht="15.95" customHeight="1" x14ac:dyDescent="0.2">
      <c r="A9100" s="2" t="s">
        <v>20</v>
      </c>
      <c r="B9100" s="2" t="s">
        <v>31</v>
      </c>
      <c r="C9100" s="2" t="s">
        <v>26</v>
      </c>
      <c r="D9100" s="4">
        <v>42558</v>
      </c>
      <c r="E9100" s="4">
        <v>42559</v>
      </c>
      <c r="F9100" s="2">
        <f t="shared" si="1390"/>
        <v>2016</v>
      </c>
      <c r="G9100" s="2">
        <f t="shared" si="1391"/>
        <v>7</v>
      </c>
      <c r="H9100" s="2">
        <f t="shared" si="1392"/>
        <v>8</v>
      </c>
      <c r="I9100" s="2" t="str">
        <f t="shared" si="1394"/>
        <v>Julio</v>
      </c>
      <c r="L9100" s="2" t="str">
        <f t="shared" si="1393"/>
        <v>Índices y tasasTasa interbancaria TIBDiario4255942562</v>
      </c>
    </row>
    <row r="9101" spans="1:12" s="7" customFormat="1" ht="15.95" customHeight="1" x14ac:dyDescent="0.2">
      <c r="A9101" s="2" t="s">
        <v>20</v>
      </c>
      <c r="B9101" s="2" t="s">
        <v>31</v>
      </c>
      <c r="C9101" s="2" t="s">
        <v>26</v>
      </c>
      <c r="D9101" s="4">
        <v>42559</v>
      </c>
      <c r="E9101" s="4">
        <v>42562</v>
      </c>
      <c r="F9101" s="2">
        <f t="shared" si="1390"/>
        <v>2016</v>
      </c>
      <c r="G9101" s="2">
        <f t="shared" si="1391"/>
        <v>7</v>
      </c>
      <c r="H9101" s="2">
        <f t="shared" si="1392"/>
        <v>11</v>
      </c>
      <c r="I9101" s="2" t="str">
        <f t="shared" si="1394"/>
        <v>Julio</v>
      </c>
      <c r="L9101" s="2" t="str">
        <f t="shared" si="1393"/>
        <v>Índices y tasasTasa interbancaria TIBDiario4256242563</v>
      </c>
    </row>
    <row r="9102" spans="1:12" s="7" customFormat="1" ht="15.95" customHeight="1" x14ac:dyDescent="0.2">
      <c r="A9102" s="2" t="s">
        <v>20</v>
      </c>
      <c r="B9102" s="2" t="s">
        <v>31</v>
      </c>
      <c r="C9102" s="2" t="s">
        <v>26</v>
      </c>
      <c r="D9102" s="4">
        <v>42562</v>
      </c>
      <c r="E9102" s="4">
        <v>42563</v>
      </c>
      <c r="F9102" s="2">
        <f t="shared" si="1390"/>
        <v>2016</v>
      </c>
      <c r="G9102" s="2">
        <f t="shared" si="1391"/>
        <v>7</v>
      </c>
      <c r="H9102" s="2">
        <f t="shared" si="1392"/>
        <v>12</v>
      </c>
      <c r="I9102" s="2" t="str">
        <f t="shared" si="1394"/>
        <v>Julio</v>
      </c>
      <c r="L9102" s="2" t="str">
        <f t="shared" si="1393"/>
        <v>Índices y tasasTasa interbancaria TIBDiario4256342564</v>
      </c>
    </row>
    <row r="9103" spans="1:12" s="7" customFormat="1" ht="15.95" customHeight="1" x14ac:dyDescent="0.2">
      <c r="A9103" s="2" t="s">
        <v>20</v>
      </c>
      <c r="B9103" s="2" t="s">
        <v>31</v>
      </c>
      <c r="C9103" s="2" t="s">
        <v>26</v>
      </c>
      <c r="D9103" s="4">
        <v>42563</v>
      </c>
      <c r="E9103" s="4">
        <v>42564</v>
      </c>
      <c r="F9103" s="2">
        <f t="shared" si="1390"/>
        <v>2016</v>
      </c>
      <c r="G9103" s="2">
        <f t="shared" si="1391"/>
        <v>7</v>
      </c>
      <c r="H9103" s="2">
        <f t="shared" si="1392"/>
        <v>13</v>
      </c>
      <c r="I9103" s="2" t="str">
        <f t="shared" si="1394"/>
        <v>Julio</v>
      </c>
      <c r="L9103" s="2" t="str">
        <f t="shared" si="1393"/>
        <v>Índices y tasasTasa interbancaria TIBDiario4256442565</v>
      </c>
    </row>
    <row r="9104" spans="1:12" s="7" customFormat="1" ht="15.95" customHeight="1" x14ac:dyDescent="0.2">
      <c r="A9104" s="2" t="s">
        <v>20</v>
      </c>
      <c r="B9104" s="2" t="s">
        <v>31</v>
      </c>
      <c r="C9104" s="2" t="s">
        <v>26</v>
      </c>
      <c r="D9104" s="4">
        <v>42564</v>
      </c>
      <c r="E9104" s="4">
        <v>42565</v>
      </c>
      <c r="F9104" s="2">
        <f t="shared" si="1390"/>
        <v>2016</v>
      </c>
      <c r="G9104" s="2">
        <f t="shared" si="1391"/>
        <v>7</v>
      </c>
      <c r="H9104" s="2">
        <f t="shared" si="1392"/>
        <v>14</v>
      </c>
      <c r="I9104" s="2" t="str">
        <f t="shared" si="1394"/>
        <v>Julio</v>
      </c>
      <c r="L9104" s="2" t="str">
        <f t="shared" si="1393"/>
        <v>Índices y tasasTasa interbancaria TIBDiario4256542566</v>
      </c>
    </row>
    <row r="9105" spans="1:12" s="7" customFormat="1" ht="15.95" customHeight="1" x14ac:dyDescent="0.2">
      <c r="A9105" s="2" t="s">
        <v>20</v>
      </c>
      <c r="B9105" s="2" t="s">
        <v>31</v>
      </c>
      <c r="C9105" s="2" t="s">
        <v>26</v>
      </c>
      <c r="D9105" s="4">
        <v>42565</v>
      </c>
      <c r="E9105" s="4">
        <v>42566</v>
      </c>
      <c r="F9105" s="2">
        <f t="shared" si="1390"/>
        <v>2016</v>
      </c>
      <c r="G9105" s="2">
        <f t="shared" si="1391"/>
        <v>7</v>
      </c>
      <c r="H9105" s="2">
        <f t="shared" si="1392"/>
        <v>15</v>
      </c>
      <c r="I9105" s="2" t="str">
        <f t="shared" si="1394"/>
        <v>Julio</v>
      </c>
      <c r="L9105" s="2" t="str">
        <f t="shared" si="1393"/>
        <v>Índices y tasasTasa interbancaria TIBDiario4256642569</v>
      </c>
    </row>
    <row r="9106" spans="1:12" s="7" customFormat="1" ht="15.95" customHeight="1" x14ac:dyDescent="0.2">
      <c r="A9106" s="2" t="s">
        <v>20</v>
      </c>
      <c r="B9106" s="2" t="s">
        <v>31</v>
      </c>
      <c r="C9106" s="2" t="s">
        <v>26</v>
      </c>
      <c r="D9106" s="4">
        <v>42566</v>
      </c>
      <c r="E9106" s="4">
        <v>42569</v>
      </c>
      <c r="F9106" s="2">
        <f t="shared" si="1390"/>
        <v>2016</v>
      </c>
      <c r="G9106" s="2">
        <f t="shared" si="1391"/>
        <v>7</v>
      </c>
      <c r="H9106" s="2">
        <f t="shared" si="1392"/>
        <v>18</v>
      </c>
      <c r="I9106" s="2" t="str">
        <f t="shared" si="1394"/>
        <v>Julio</v>
      </c>
      <c r="L9106" s="2" t="str">
        <f t="shared" si="1393"/>
        <v>Índices y tasasTasa interbancaria TIBDiario4256942570</v>
      </c>
    </row>
    <row r="9107" spans="1:12" s="7" customFormat="1" ht="15.95" customHeight="1" x14ac:dyDescent="0.2">
      <c r="A9107" s="2" t="s">
        <v>20</v>
      </c>
      <c r="B9107" s="2" t="s">
        <v>31</v>
      </c>
      <c r="C9107" s="2" t="s">
        <v>26</v>
      </c>
      <c r="D9107" s="4">
        <v>42569</v>
      </c>
      <c r="E9107" s="4">
        <v>42570</v>
      </c>
      <c r="F9107" s="2">
        <f t="shared" si="1390"/>
        <v>2016</v>
      </c>
      <c r="G9107" s="2">
        <f t="shared" si="1391"/>
        <v>7</v>
      </c>
      <c r="H9107" s="2">
        <f t="shared" si="1392"/>
        <v>19</v>
      </c>
      <c r="I9107" s="2" t="str">
        <f t="shared" si="1394"/>
        <v>Julio</v>
      </c>
      <c r="L9107" s="2" t="str">
        <f t="shared" si="1393"/>
        <v>Índices y tasasTasa interbancaria TIBDiario4257042572</v>
      </c>
    </row>
    <row r="9108" spans="1:12" s="7" customFormat="1" ht="15.95" customHeight="1" x14ac:dyDescent="0.2">
      <c r="A9108" s="2" t="s">
        <v>20</v>
      </c>
      <c r="B9108" s="2" t="s">
        <v>31</v>
      </c>
      <c r="C9108" s="2" t="s">
        <v>26</v>
      </c>
      <c r="D9108" s="4">
        <v>42570</v>
      </c>
      <c r="E9108" s="4">
        <v>42572</v>
      </c>
      <c r="F9108" s="2">
        <f t="shared" si="1390"/>
        <v>2016</v>
      </c>
      <c r="G9108" s="2">
        <f t="shared" si="1391"/>
        <v>7</v>
      </c>
      <c r="H9108" s="2">
        <f t="shared" si="1392"/>
        <v>21</v>
      </c>
      <c r="I9108" s="2" t="str">
        <f t="shared" si="1394"/>
        <v>Julio</v>
      </c>
      <c r="L9108" s="2" t="str">
        <f t="shared" si="1393"/>
        <v>Índices y tasasTasa interbancaria TIBDiario4257242573</v>
      </c>
    </row>
    <row r="9109" spans="1:12" s="7" customFormat="1" ht="15.95" customHeight="1" x14ac:dyDescent="0.2">
      <c r="A9109" s="2" t="s">
        <v>20</v>
      </c>
      <c r="B9109" s="2" t="s">
        <v>31</v>
      </c>
      <c r="C9109" s="2" t="s">
        <v>26</v>
      </c>
      <c r="D9109" s="4">
        <v>42572</v>
      </c>
      <c r="E9109" s="4">
        <v>42573</v>
      </c>
      <c r="F9109" s="2">
        <f t="shared" si="1390"/>
        <v>2016</v>
      </c>
      <c r="G9109" s="2">
        <f t="shared" si="1391"/>
        <v>7</v>
      </c>
      <c r="H9109" s="2">
        <f t="shared" si="1392"/>
        <v>22</v>
      </c>
      <c r="I9109" s="2" t="str">
        <f t="shared" si="1394"/>
        <v>Julio</v>
      </c>
      <c r="L9109" s="2" t="str">
        <f t="shared" si="1393"/>
        <v>Índices y tasasTasa interbancaria TIBDiario4257342576</v>
      </c>
    </row>
    <row r="9110" spans="1:12" s="7" customFormat="1" ht="15.95" customHeight="1" x14ac:dyDescent="0.2">
      <c r="A9110" s="2" t="s">
        <v>20</v>
      </c>
      <c r="B9110" s="2" t="s">
        <v>31</v>
      </c>
      <c r="C9110" s="2" t="s">
        <v>26</v>
      </c>
      <c r="D9110" s="4">
        <v>42573</v>
      </c>
      <c r="E9110" s="4">
        <v>42576</v>
      </c>
      <c r="F9110" s="2">
        <f t="shared" si="1390"/>
        <v>2016</v>
      </c>
      <c r="G9110" s="2">
        <f t="shared" si="1391"/>
        <v>7</v>
      </c>
      <c r="H9110" s="2">
        <f t="shared" si="1392"/>
        <v>25</v>
      </c>
      <c r="I9110" s="2" t="str">
        <f t="shared" si="1394"/>
        <v>Julio</v>
      </c>
      <c r="L9110" s="2" t="str">
        <f t="shared" si="1393"/>
        <v>Índices y tasasTasa interbancaria TIBDiario4257642577</v>
      </c>
    </row>
    <row r="9111" spans="1:12" s="7" customFormat="1" ht="15.95" customHeight="1" x14ac:dyDescent="0.2">
      <c r="A9111" s="2" t="s">
        <v>20</v>
      </c>
      <c r="B9111" s="2" t="s">
        <v>31</v>
      </c>
      <c r="C9111" s="2" t="s">
        <v>26</v>
      </c>
      <c r="D9111" s="4">
        <v>42576</v>
      </c>
      <c r="E9111" s="4">
        <v>42577</v>
      </c>
      <c r="F9111" s="2">
        <f t="shared" si="1390"/>
        <v>2016</v>
      </c>
      <c r="G9111" s="2">
        <f t="shared" si="1391"/>
        <v>7</v>
      </c>
      <c r="H9111" s="2">
        <f t="shared" si="1392"/>
        <v>26</v>
      </c>
      <c r="I9111" s="2" t="str">
        <f t="shared" si="1394"/>
        <v>Julio</v>
      </c>
      <c r="L9111" s="2" t="str">
        <f t="shared" si="1393"/>
        <v>Índices y tasasTasa interbancaria TIBDiario4257742578</v>
      </c>
    </row>
    <row r="9112" spans="1:12" s="7" customFormat="1" ht="15.95" customHeight="1" x14ac:dyDescent="0.2">
      <c r="A9112" s="2" t="s">
        <v>20</v>
      </c>
      <c r="B9112" s="2" t="s">
        <v>31</v>
      </c>
      <c r="C9112" s="2" t="s">
        <v>26</v>
      </c>
      <c r="D9112" s="4">
        <v>42577</v>
      </c>
      <c r="E9112" s="4">
        <v>42578</v>
      </c>
      <c r="F9112" s="2">
        <f t="shared" si="1390"/>
        <v>2016</v>
      </c>
      <c r="G9112" s="2">
        <f t="shared" si="1391"/>
        <v>7</v>
      </c>
      <c r="H9112" s="2">
        <f t="shared" si="1392"/>
        <v>27</v>
      </c>
      <c r="I9112" s="2" t="str">
        <f t="shared" si="1394"/>
        <v>Julio</v>
      </c>
      <c r="L9112" s="2" t="str">
        <f t="shared" si="1393"/>
        <v>Índices y tasasTasa interbancaria TIBDiario4257842579</v>
      </c>
    </row>
    <row r="9113" spans="1:12" s="7" customFormat="1" ht="15.95" customHeight="1" x14ac:dyDescent="0.2">
      <c r="A9113" s="2" t="s">
        <v>20</v>
      </c>
      <c r="B9113" s="2" t="s">
        <v>31</v>
      </c>
      <c r="C9113" s="2" t="s">
        <v>26</v>
      </c>
      <c r="D9113" s="4">
        <v>42578</v>
      </c>
      <c r="E9113" s="4">
        <v>42579</v>
      </c>
      <c r="F9113" s="2">
        <f t="shared" si="1390"/>
        <v>2016</v>
      </c>
      <c r="G9113" s="2">
        <f t="shared" si="1391"/>
        <v>7</v>
      </c>
      <c r="H9113" s="2">
        <f t="shared" si="1392"/>
        <v>28</v>
      </c>
      <c r="I9113" s="2" t="str">
        <f t="shared" si="1394"/>
        <v>Julio</v>
      </c>
      <c r="L9113" s="2" t="str">
        <f t="shared" si="1393"/>
        <v>Índices y tasasTasa interbancaria TIBDiario4257942580</v>
      </c>
    </row>
    <row r="9114" spans="1:12" s="7" customFormat="1" ht="15.95" customHeight="1" x14ac:dyDescent="0.2">
      <c r="A9114" s="2" t="s">
        <v>20</v>
      </c>
      <c r="B9114" s="2" t="s">
        <v>31</v>
      </c>
      <c r="C9114" s="2" t="s">
        <v>26</v>
      </c>
      <c r="D9114" s="4">
        <v>42579</v>
      </c>
      <c r="E9114" s="4">
        <v>42580</v>
      </c>
      <c r="F9114" s="2">
        <f t="shared" si="1390"/>
        <v>2016</v>
      </c>
      <c r="G9114" s="2">
        <f t="shared" si="1391"/>
        <v>7</v>
      </c>
      <c r="H9114" s="2">
        <f t="shared" si="1392"/>
        <v>29</v>
      </c>
      <c r="I9114" s="2" t="str">
        <f t="shared" si="1394"/>
        <v>Julio</v>
      </c>
      <c r="L9114" s="2" t="str">
        <f t="shared" si="1393"/>
        <v>Índices y tasasTasa interbancaria TIBDiario4258042583</v>
      </c>
    </row>
    <row r="9115" spans="1:12" s="7" customFormat="1" ht="15.95" customHeight="1" x14ac:dyDescent="0.2">
      <c r="A9115" s="2" t="s">
        <v>20</v>
      </c>
      <c r="B9115" s="2" t="s">
        <v>31</v>
      </c>
      <c r="C9115" s="2" t="s">
        <v>26</v>
      </c>
      <c r="D9115" s="4">
        <v>42580</v>
      </c>
      <c r="E9115" s="4">
        <v>42583</v>
      </c>
      <c r="F9115" s="2">
        <f t="shared" ref="F9115:F9178" si="1395">YEAR(E9115)</f>
        <v>2016</v>
      </c>
      <c r="G9115" s="2">
        <f t="shared" ref="G9115:G9178" si="1396">MONTH(E9115)</f>
        <v>8</v>
      </c>
      <c r="H9115" s="2">
        <f t="shared" ref="H9115:H9178" si="1397">DAY(E9115)</f>
        <v>1</v>
      </c>
      <c r="I9115" s="2" t="str">
        <f t="shared" si="1394"/>
        <v>Agosto</v>
      </c>
      <c r="L9115" s="2" t="str">
        <f t="shared" ref="L9115:L9178" si="1398">CONCATENATE(A9116,B9116,C9116,D9116,E9116,)</f>
        <v>Índices y tasasTasa interbancaria TIBDiario4258342584</v>
      </c>
    </row>
    <row r="9116" spans="1:12" s="7" customFormat="1" ht="15.95" customHeight="1" x14ac:dyDescent="0.2">
      <c r="A9116" s="2" t="s">
        <v>20</v>
      </c>
      <c r="B9116" s="2" t="s">
        <v>31</v>
      </c>
      <c r="C9116" s="2" t="s">
        <v>26</v>
      </c>
      <c r="D9116" s="4">
        <v>42583</v>
      </c>
      <c r="E9116" s="4">
        <v>42584</v>
      </c>
      <c r="F9116" s="2">
        <f t="shared" si="1395"/>
        <v>2016</v>
      </c>
      <c r="G9116" s="2">
        <f t="shared" si="1396"/>
        <v>8</v>
      </c>
      <c r="H9116" s="2">
        <f t="shared" si="1397"/>
        <v>2</v>
      </c>
      <c r="I9116" s="2" t="str">
        <f t="shared" si="1394"/>
        <v>Agosto</v>
      </c>
      <c r="L9116" s="2" t="str">
        <f t="shared" si="1398"/>
        <v>Índices y tasasTasa interbancaria TIBDiario4258442585</v>
      </c>
    </row>
    <row r="9117" spans="1:12" s="7" customFormat="1" ht="15.95" customHeight="1" x14ac:dyDescent="0.2">
      <c r="A9117" s="2" t="s">
        <v>20</v>
      </c>
      <c r="B9117" s="2" t="s">
        <v>31</v>
      </c>
      <c r="C9117" s="2" t="s">
        <v>26</v>
      </c>
      <c r="D9117" s="4">
        <v>42584</v>
      </c>
      <c r="E9117" s="4">
        <v>42585</v>
      </c>
      <c r="F9117" s="2">
        <f t="shared" si="1395"/>
        <v>2016</v>
      </c>
      <c r="G9117" s="2">
        <f t="shared" si="1396"/>
        <v>8</v>
      </c>
      <c r="H9117" s="2">
        <f t="shared" si="1397"/>
        <v>3</v>
      </c>
      <c r="I9117" s="2" t="str">
        <f t="shared" si="1394"/>
        <v>Agosto</v>
      </c>
      <c r="L9117" s="2" t="str">
        <f t="shared" si="1398"/>
        <v>Índices y tasasTasa interbancaria TIBDiario4258542586</v>
      </c>
    </row>
    <row r="9118" spans="1:12" s="7" customFormat="1" ht="15.95" customHeight="1" x14ac:dyDescent="0.2">
      <c r="A9118" s="2" t="s">
        <v>20</v>
      </c>
      <c r="B9118" s="2" t="s">
        <v>31</v>
      </c>
      <c r="C9118" s="2" t="s">
        <v>26</v>
      </c>
      <c r="D9118" s="4">
        <v>42585</v>
      </c>
      <c r="E9118" s="4">
        <v>42586</v>
      </c>
      <c r="F9118" s="2">
        <f t="shared" si="1395"/>
        <v>2016</v>
      </c>
      <c r="G9118" s="2">
        <f t="shared" si="1396"/>
        <v>8</v>
      </c>
      <c r="H9118" s="2">
        <f t="shared" si="1397"/>
        <v>4</v>
      </c>
      <c r="I9118" s="2" t="str">
        <f t="shared" si="1394"/>
        <v>Agosto</v>
      </c>
      <c r="L9118" s="2" t="str">
        <f t="shared" si="1398"/>
        <v>Índices y tasasTasa interbancaria TIBDiario4258642587</v>
      </c>
    </row>
    <row r="9119" spans="1:12" s="7" customFormat="1" ht="15.95" customHeight="1" x14ac:dyDescent="0.2">
      <c r="A9119" s="2" t="s">
        <v>20</v>
      </c>
      <c r="B9119" s="2" t="s">
        <v>31</v>
      </c>
      <c r="C9119" s="2" t="s">
        <v>26</v>
      </c>
      <c r="D9119" s="4">
        <v>42586</v>
      </c>
      <c r="E9119" s="4">
        <v>42587</v>
      </c>
      <c r="F9119" s="2">
        <f t="shared" si="1395"/>
        <v>2016</v>
      </c>
      <c r="G9119" s="2">
        <f t="shared" si="1396"/>
        <v>8</v>
      </c>
      <c r="H9119" s="2">
        <f t="shared" si="1397"/>
        <v>5</v>
      </c>
      <c r="I9119" s="2" t="str">
        <f t="shared" si="1394"/>
        <v>Agosto</v>
      </c>
      <c r="L9119" s="2" t="str">
        <f t="shared" si="1398"/>
        <v>Índices y tasasTasa interbancaria TIBDiario4258742590</v>
      </c>
    </row>
    <row r="9120" spans="1:12" s="7" customFormat="1" ht="15.95" customHeight="1" x14ac:dyDescent="0.2">
      <c r="A9120" s="2" t="s">
        <v>20</v>
      </c>
      <c r="B9120" s="2" t="s">
        <v>31</v>
      </c>
      <c r="C9120" s="2" t="s">
        <v>26</v>
      </c>
      <c r="D9120" s="4">
        <v>42587</v>
      </c>
      <c r="E9120" s="4">
        <v>42590</v>
      </c>
      <c r="F9120" s="2">
        <f t="shared" si="1395"/>
        <v>2016</v>
      </c>
      <c r="G9120" s="2">
        <f t="shared" si="1396"/>
        <v>8</v>
      </c>
      <c r="H9120" s="2">
        <f t="shared" si="1397"/>
        <v>8</v>
      </c>
      <c r="I9120" s="2" t="str">
        <f t="shared" si="1394"/>
        <v>Agosto</v>
      </c>
      <c r="L9120" s="2" t="str">
        <f t="shared" si="1398"/>
        <v>Índices y tasasTasa interbancaria TIBDiario4259042591</v>
      </c>
    </row>
    <row r="9121" spans="1:12" s="7" customFormat="1" ht="15.95" customHeight="1" x14ac:dyDescent="0.2">
      <c r="A9121" s="2" t="s">
        <v>20</v>
      </c>
      <c r="B9121" s="2" t="s">
        <v>31</v>
      </c>
      <c r="C9121" s="2" t="s">
        <v>26</v>
      </c>
      <c r="D9121" s="4">
        <v>42590</v>
      </c>
      <c r="E9121" s="4">
        <v>42591</v>
      </c>
      <c r="F9121" s="2">
        <f t="shared" si="1395"/>
        <v>2016</v>
      </c>
      <c r="G9121" s="2">
        <f t="shared" si="1396"/>
        <v>8</v>
      </c>
      <c r="H9121" s="2">
        <f t="shared" si="1397"/>
        <v>9</v>
      </c>
      <c r="I9121" s="2" t="str">
        <f t="shared" si="1394"/>
        <v>Agosto</v>
      </c>
      <c r="L9121" s="2" t="str">
        <f t="shared" si="1398"/>
        <v>Índices y tasasTasa interbancaria TIBDiario4259142592</v>
      </c>
    </row>
    <row r="9122" spans="1:12" s="7" customFormat="1" ht="15.95" customHeight="1" x14ac:dyDescent="0.2">
      <c r="A9122" s="2" t="s">
        <v>20</v>
      </c>
      <c r="B9122" s="2" t="s">
        <v>31</v>
      </c>
      <c r="C9122" s="2" t="s">
        <v>26</v>
      </c>
      <c r="D9122" s="4">
        <v>42591</v>
      </c>
      <c r="E9122" s="4">
        <v>42592</v>
      </c>
      <c r="F9122" s="2">
        <f t="shared" si="1395"/>
        <v>2016</v>
      </c>
      <c r="G9122" s="2">
        <f t="shared" si="1396"/>
        <v>8</v>
      </c>
      <c r="H9122" s="2">
        <f t="shared" si="1397"/>
        <v>10</v>
      </c>
      <c r="I9122" s="2" t="str">
        <f t="shared" si="1394"/>
        <v>Agosto</v>
      </c>
      <c r="L9122" s="2" t="str">
        <f t="shared" si="1398"/>
        <v>Índices y tasasTasa interbancaria TIBDiario4259242593</v>
      </c>
    </row>
    <row r="9123" spans="1:12" s="7" customFormat="1" ht="15.95" customHeight="1" x14ac:dyDescent="0.2">
      <c r="A9123" s="2" t="s">
        <v>20</v>
      </c>
      <c r="B9123" s="2" t="s">
        <v>31</v>
      </c>
      <c r="C9123" s="2" t="s">
        <v>26</v>
      </c>
      <c r="D9123" s="4">
        <v>42592</v>
      </c>
      <c r="E9123" s="4">
        <v>42593</v>
      </c>
      <c r="F9123" s="2">
        <f t="shared" si="1395"/>
        <v>2016</v>
      </c>
      <c r="G9123" s="2">
        <f t="shared" si="1396"/>
        <v>8</v>
      </c>
      <c r="H9123" s="2">
        <f t="shared" si="1397"/>
        <v>11</v>
      </c>
      <c r="I9123" s="2" t="str">
        <f t="shared" si="1394"/>
        <v>Agosto</v>
      </c>
      <c r="L9123" s="2" t="str">
        <f t="shared" si="1398"/>
        <v>Índices y tasasTasa interbancaria TIBDiario4259342594</v>
      </c>
    </row>
    <row r="9124" spans="1:12" s="7" customFormat="1" ht="15.95" customHeight="1" x14ac:dyDescent="0.2">
      <c r="A9124" s="2" t="s">
        <v>20</v>
      </c>
      <c r="B9124" s="2" t="s">
        <v>31</v>
      </c>
      <c r="C9124" s="2" t="s">
        <v>26</v>
      </c>
      <c r="D9124" s="4">
        <v>42593</v>
      </c>
      <c r="E9124" s="4">
        <v>42594</v>
      </c>
      <c r="F9124" s="2">
        <f t="shared" si="1395"/>
        <v>2016</v>
      </c>
      <c r="G9124" s="2">
        <f t="shared" si="1396"/>
        <v>8</v>
      </c>
      <c r="H9124" s="2">
        <f t="shared" si="1397"/>
        <v>12</v>
      </c>
      <c r="I9124" s="2" t="str">
        <f t="shared" si="1394"/>
        <v>Agosto</v>
      </c>
      <c r="L9124" s="2" t="str">
        <f t="shared" si="1398"/>
        <v>Índices y tasasTasa interbancaria TIBDiario4259442598</v>
      </c>
    </row>
    <row r="9125" spans="1:12" s="7" customFormat="1" ht="15.95" customHeight="1" x14ac:dyDescent="0.2">
      <c r="A9125" s="2" t="s">
        <v>20</v>
      </c>
      <c r="B9125" s="2" t="s">
        <v>31</v>
      </c>
      <c r="C9125" s="2" t="s">
        <v>26</v>
      </c>
      <c r="D9125" s="4">
        <v>42594</v>
      </c>
      <c r="E9125" s="4">
        <v>42598</v>
      </c>
      <c r="F9125" s="2">
        <f t="shared" si="1395"/>
        <v>2016</v>
      </c>
      <c r="G9125" s="2">
        <f t="shared" si="1396"/>
        <v>8</v>
      </c>
      <c r="H9125" s="2">
        <f t="shared" si="1397"/>
        <v>16</v>
      </c>
      <c r="I9125" s="2" t="str">
        <f t="shared" si="1394"/>
        <v>Agosto</v>
      </c>
      <c r="L9125" s="2" t="str">
        <f t="shared" si="1398"/>
        <v>Índices y tasasTasa interbancaria TIBDiario4259842599</v>
      </c>
    </row>
    <row r="9126" spans="1:12" s="7" customFormat="1" ht="15.95" customHeight="1" x14ac:dyDescent="0.2">
      <c r="A9126" s="2" t="s">
        <v>20</v>
      </c>
      <c r="B9126" s="2" t="s">
        <v>31</v>
      </c>
      <c r="C9126" s="2" t="s">
        <v>26</v>
      </c>
      <c r="D9126" s="4">
        <v>42598</v>
      </c>
      <c r="E9126" s="4">
        <v>42599</v>
      </c>
      <c r="F9126" s="2">
        <f t="shared" si="1395"/>
        <v>2016</v>
      </c>
      <c r="G9126" s="2">
        <f t="shared" si="1396"/>
        <v>8</v>
      </c>
      <c r="H9126" s="2">
        <f t="shared" si="1397"/>
        <v>17</v>
      </c>
      <c r="I9126" s="2" t="str">
        <f t="shared" si="1394"/>
        <v>Agosto</v>
      </c>
      <c r="L9126" s="2" t="str">
        <f t="shared" si="1398"/>
        <v>Índices y tasasTasa interbancaria TIBDiario4259942600</v>
      </c>
    </row>
    <row r="9127" spans="1:12" s="7" customFormat="1" ht="15.95" customHeight="1" x14ac:dyDescent="0.2">
      <c r="A9127" s="2" t="s">
        <v>20</v>
      </c>
      <c r="B9127" s="2" t="s">
        <v>31</v>
      </c>
      <c r="C9127" s="2" t="s">
        <v>26</v>
      </c>
      <c r="D9127" s="4">
        <v>42599</v>
      </c>
      <c r="E9127" s="4">
        <v>42600</v>
      </c>
      <c r="F9127" s="2">
        <f t="shared" si="1395"/>
        <v>2016</v>
      </c>
      <c r="G9127" s="2">
        <f t="shared" si="1396"/>
        <v>8</v>
      </c>
      <c r="H9127" s="2">
        <f t="shared" si="1397"/>
        <v>18</v>
      </c>
      <c r="I9127" s="2" t="str">
        <f t="shared" si="1394"/>
        <v>Agosto</v>
      </c>
      <c r="L9127" s="2" t="str">
        <f t="shared" si="1398"/>
        <v>Índices y tasasTasa interbancaria TIBDiario4260042601</v>
      </c>
    </row>
    <row r="9128" spans="1:12" s="7" customFormat="1" ht="15.95" customHeight="1" x14ac:dyDescent="0.2">
      <c r="A9128" s="2" t="s">
        <v>20</v>
      </c>
      <c r="B9128" s="2" t="s">
        <v>31</v>
      </c>
      <c r="C9128" s="2" t="s">
        <v>26</v>
      </c>
      <c r="D9128" s="4">
        <v>42600</v>
      </c>
      <c r="E9128" s="4">
        <v>42601</v>
      </c>
      <c r="F9128" s="2">
        <f t="shared" si="1395"/>
        <v>2016</v>
      </c>
      <c r="G9128" s="2">
        <f t="shared" si="1396"/>
        <v>8</v>
      </c>
      <c r="H9128" s="2">
        <f t="shared" si="1397"/>
        <v>19</v>
      </c>
      <c r="I9128" s="2" t="str">
        <f t="shared" si="1394"/>
        <v>Agosto</v>
      </c>
      <c r="L9128" s="2" t="str">
        <f t="shared" si="1398"/>
        <v>Índices y tasasTasa interbancaria TIBDiario4260142604</v>
      </c>
    </row>
    <row r="9129" spans="1:12" s="7" customFormat="1" ht="15.95" customHeight="1" x14ac:dyDescent="0.2">
      <c r="A9129" s="2" t="s">
        <v>20</v>
      </c>
      <c r="B9129" s="2" t="s">
        <v>31</v>
      </c>
      <c r="C9129" s="2" t="s">
        <v>26</v>
      </c>
      <c r="D9129" s="4">
        <v>42601</v>
      </c>
      <c r="E9129" s="4">
        <v>42604</v>
      </c>
      <c r="F9129" s="2">
        <f t="shared" si="1395"/>
        <v>2016</v>
      </c>
      <c r="G9129" s="2">
        <f t="shared" si="1396"/>
        <v>8</v>
      </c>
      <c r="H9129" s="2">
        <f t="shared" si="1397"/>
        <v>22</v>
      </c>
      <c r="I9129" s="2" t="str">
        <f t="shared" si="1394"/>
        <v>Agosto</v>
      </c>
      <c r="L9129" s="2" t="str">
        <f t="shared" si="1398"/>
        <v>Índices y tasasTasa interbancaria TIBDiario4260442605</v>
      </c>
    </row>
    <row r="9130" spans="1:12" s="7" customFormat="1" ht="15.95" customHeight="1" x14ac:dyDescent="0.2">
      <c r="A9130" s="2" t="s">
        <v>20</v>
      </c>
      <c r="B9130" s="2" t="s">
        <v>31</v>
      </c>
      <c r="C9130" s="2" t="s">
        <v>26</v>
      </c>
      <c r="D9130" s="4">
        <v>42604</v>
      </c>
      <c r="E9130" s="4">
        <v>42605</v>
      </c>
      <c r="F9130" s="2">
        <f t="shared" si="1395"/>
        <v>2016</v>
      </c>
      <c r="G9130" s="2">
        <f t="shared" si="1396"/>
        <v>8</v>
      </c>
      <c r="H9130" s="2">
        <f t="shared" si="1397"/>
        <v>23</v>
      </c>
      <c r="I9130" s="2" t="str">
        <f t="shared" si="1394"/>
        <v>Agosto</v>
      </c>
      <c r="L9130" s="2" t="str">
        <f t="shared" si="1398"/>
        <v>Índices y tasasTasa interbancaria TIBDiario4260542606</v>
      </c>
    </row>
    <row r="9131" spans="1:12" s="7" customFormat="1" ht="15.95" customHeight="1" x14ac:dyDescent="0.2">
      <c r="A9131" s="2" t="s">
        <v>20</v>
      </c>
      <c r="B9131" s="2" t="s">
        <v>31</v>
      </c>
      <c r="C9131" s="2" t="s">
        <v>26</v>
      </c>
      <c r="D9131" s="4">
        <v>42605</v>
      </c>
      <c r="E9131" s="4">
        <v>42606</v>
      </c>
      <c r="F9131" s="2">
        <f t="shared" si="1395"/>
        <v>2016</v>
      </c>
      <c r="G9131" s="2">
        <f t="shared" si="1396"/>
        <v>8</v>
      </c>
      <c r="H9131" s="2">
        <f t="shared" si="1397"/>
        <v>24</v>
      </c>
      <c r="I9131" s="2" t="str">
        <f t="shared" si="1394"/>
        <v>Agosto</v>
      </c>
      <c r="L9131" s="2" t="str">
        <f t="shared" si="1398"/>
        <v>Índices y tasasTasa interbancaria TIBDiario4260642607</v>
      </c>
    </row>
    <row r="9132" spans="1:12" s="7" customFormat="1" ht="15.95" customHeight="1" x14ac:dyDescent="0.2">
      <c r="A9132" s="2" t="s">
        <v>20</v>
      </c>
      <c r="B9132" s="2" t="s">
        <v>31</v>
      </c>
      <c r="C9132" s="2" t="s">
        <v>26</v>
      </c>
      <c r="D9132" s="4">
        <v>42606</v>
      </c>
      <c r="E9132" s="4">
        <v>42607</v>
      </c>
      <c r="F9132" s="2">
        <f t="shared" si="1395"/>
        <v>2016</v>
      </c>
      <c r="G9132" s="2">
        <f t="shared" si="1396"/>
        <v>8</v>
      </c>
      <c r="H9132" s="2">
        <f t="shared" si="1397"/>
        <v>25</v>
      </c>
      <c r="I9132" s="2" t="str">
        <f t="shared" si="1394"/>
        <v>Agosto</v>
      </c>
      <c r="L9132" s="2" t="str">
        <f t="shared" si="1398"/>
        <v>Índices y tasasTasa interbancaria TIBDiario4260742608</v>
      </c>
    </row>
    <row r="9133" spans="1:12" s="7" customFormat="1" ht="15.95" customHeight="1" x14ac:dyDescent="0.2">
      <c r="A9133" s="2" t="s">
        <v>20</v>
      </c>
      <c r="B9133" s="2" t="s">
        <v>31</v>
      </c>
      <c r="C9133" s="2" t="s">
        <v>26</v>
      </c>
      <c r="D9133" s="4">
        <v>42607</v>
      </c>
      <c r="E9133" s="4">
        <v>42608</v>
      </c>
      <c r="F9133" s="2">
        <f t="shared" si="1395"/>
        <v>2016</v>
      </c>
      <c r="G9133" s="2">
        <f t="shared" si="1396"/>
        <v>8</v>
      </c>
      <c r="H9133" s="2">
        <f t="shared" si="1397"/>
        <v>26</v>
      </c>
      <c r="I9133" s="2" t="str">
        <f t="shared" si="1394"/>
        <v>Agosto</v>
      </c>
      <c r="L9133" s="2" t="str">
        <f t="shared" si="1398"/>
        <v>Índices y tasasTasa interbancaria TIBDiario4260842611</v>
      </c>
    </row>
    <row r="9134" spans="1:12" s="7" customFormat="1" ht="15.95" customHeight="1" x14ac:dyDescent="0.2">
      <c r="A9134" s="2" t="s">
        <v>20</v>
      </c>
      <c r="B9134" s="2" t="s">
        <v>31</v>
      </c>
      <c r="C9134" s="2" t="s">
        <v>26</v>
      </c>
      <c r="D9134" s="4">
        <v>42608</v>
      </c>
      <c r="E9134" s="4">
        <v>42611</v>
      </c>
      <c r="F9134" s="2">
        <f t="shared" si="1395"/>
        <v>2016</v>
      </c>
      <c r="G9134" s="2">
        <f t="shared" si="1396"/>
        <v>8</v>
      </c>
      <c r="H9134" s="2">
        <f t="shared" si="1397"/>
        <v>29</v>
      </c>
      <c r="I9134" s="2" t="str">
        <f t="shared" si="1394"/>
        <v>Agosto</v>
      </c>
      <c r="L9134" s="2" t="str">
        <f t="shared" si="1398"/>
        <v>Índices y tasasTasa interbancaria TIBDiario4261142612</v>
      </c>
    </row>
    <row r="9135" spans="1:12" s="7" customFormat="1" ht="15.95" customHeight="1" x14ac:dyDescent="0.2">
      <c r="A9135" s="2" t="s">
        <v>20</v>
      </c>
      <c r="B9135" s="2" t="s">
        <v>31</v>
      </c>
      <c r="C9135" s="2" t="s">
        <v>26</v>
      </c>
      <c r="D9135" s="4">
        <v>42611</v>
      </c>
      <c r="E9135" s="4">
        <v>42612</v>
      </c>
      <c r="F9135" s="2">
        <f t="shared" si="1395"/>
        <v>2016</v>
      </c>
      <c r="G9135" s="2">
        <f t="shared" si="1396"/>
        <v>8</v>
      </c>
      <c r="H9135" s="2">
        <f t="shared" si="1397"/>
        <v>30</v>
      </c>
      <c r="I9135" s="2" t="str">
        <f t="shared" si="1394"/>
        <v>Agosto</v>
      </c>
      <c r="L9135" s="2" t="str">
        <f t="shared" si="1398"/>
        <v>Índices y tasasTasa interbancaria TIBDiario4261242613</v>
      </c>
    </row>
    <row r="9136" spans="1:12" s="7" customFormat="1" ht="15.95" customHeight="1" x14ac:dyDescent="0.2">
      <c r="A9136" s="2" t="s">
        <v>20</v>
      </c>
      <c r="B9136" s="2" t="s">
        <v>31</v>
      </c>
      <c r="C9136" s="2" t="s">
        <v>26</v>
      </c>
      <c r="D9136" s="4">
        <v>42612</v>
      </c>
      <c r="E9136" s="4">
        <v>42613</v>
      </c>
      <c r="F9136" s="2">
        <f t="shared" si="1395"/>
        <v>2016</v>
      </c>
      <c r="G9136" s="2">
        <f t="shared" si="1396"/>
        <v>8</v>
      </c>
      <c r="H9136" s="2">
        <f t="shared" si="1397"/>
        <v>31</v>
      </c>
      <c r="I9136" s="2" t="str">
        <f t="shared" si="1394"/>
        <v>Agosto</v>
      </c>
      <c r="L9136" s="2" t="str">
        <f t="shared" si="1398"/>
        <v>Índices y tasasTasa interbancaria TIBDiario4261342614</v>
      </c>
    </row>
    <row r="9137" spans="1:12" s="7" customFormat="1" ht="15.95" customHeight="1" x14ac:dyDescent="0.2">
      <c r="A9137" s="2" t="s">
        <v>20</v>
      </c>
      <c r="B9137" s="2" t="s">
        <v>31</v>
      </c>
      <c r="C9137" s="2" t="s">
        <v>26</v>
      </c>
      <c r="D9137" s="4">
        <v>42613</v>
      </c>
      <c r="E9137" s="4">
        <v>42614</v>
      </c>
      <c r="F9137" s="2">
        <f t="shared" si="1395"/>
        <v>2016</v>
      </c>
      <c r="G9137" s="2">
        <f t="shared" si="1396"/>
        <v>9</v>
      </c>
      <c r="H9137" s="2">
        <f t="shared" si="1397"/>
        <v>1</v>
      </c>
      <c r="I9137" s="2" t="str">
        <f t="shared" si="1394"/>
        <v>Septiembre</v>
      </c>
      <c r="L9137" s="2" t="str">
        <f t="shared" si="1398"/>
        <v>Índices y tasasTasa interbancaria TIBDiario4261442615</v>
      </c>
    </row>
    <row r="9138" spans="1:12" s="7" customFormat="1" ht="15.95" customHeight="1" x14ac:dyDescent="0.2">
      <c r="A9138" s="2" t="s">
        <v>20</v>
      </c>
      <c r="B9138" s="2" t="s">
        <v>31</v>
      </c>
      <c r="C9138" s="2" t="s">
        <v>26</v>
      </c>
      <c r="D9138" s="4">
        <v>42614</v>
      </c>
      <c r="E9138" s="4">
        <v>42615</v>
      </c>
      <c r="F9138" s="2">
        <f t="shared" si="1395"/>
        <v>2016</v>
      </c>
      <c r="G9138" s="2">
        <f t="shared" si="1396"/>
        <v>9</v>
      </c>
      <c r="H9138" s="2">
        <f t="shared" si="1397"/>
        <v>2</v>
      </c>
      <c r="I9138" s="2" t="str">
        <f t="shared" si="1394"/>
        <v>Septiembre</v>
      </c>
      <c r="L9138" s="2" t="str">
        <f t="shared" si="1398"/>
        <v>Índices y tasasTasa interbancaria TIBDiario4261542618</v>
      </c>
    </row>
    <row r="9139" spans="1:12" s="7" customFormat="1" ht="15.95" customHeight="1" x14ac:dyDescent="0.2">
      <c r="A9139" s="2" t="s">
        <v>20</v>
      </c>
      <c r="B9139" s="2" t="s">
        <v>31</v>
      </c>
      <c r="C9139" s="2" t="s">
        <v>26</v>
      </c>
      <c r="D9139" s="4">
        <v>42615</v>
      </c>
      <c r="E9139" s="4">
        <v>42618</v>
      </c>
      <c r="F9139" s="2">
        <f t="shared" si="1395"/>
        <v>2016</v>
      </c>
      <c r="G9139" s="2">
        <f t="shared" si="1396"/>
        <v>9</v>
      </c>
      <c r="H9139" s="2">
        <f t="shared" si="1397"/>
        <v>5</v>
      </c>
      <c r="I9139" s="2" t="str">
        <f t="shared" si="1394"/>
        <v>Septiembre</v>
      </c>
      <c r="L9139" s="2" t="str">
        <f t="shared" si="1398"/>
        <v>Índices y tasasTasa interbancaria TIBDiario4261842619</v>
      </c>
    </row>
    <row r="9140" spans="1:12" s="7" customFormat="1" ht="15.95" customHeight="1" x14ac:dyDescent="0.2">
      <c r="A9140" s="2" t="s">
        <v>20</v>
      </c>
      <c r="B9140" s="2" t="s">
        <v>31</v>
      </c>
      <c r="C9140" s="2" t="s">
        <v>26</v>
      </c>
      <c r="D9140" s="4">
        <v>42618</v>
      </c>
      <c r="E9140" s="4">
        <v>42619</v>
      </c>
      <c r="F9140" s="2">
        <f t="shared" si="1395"/>
        <v>2016</v>
      </c>
      <c r="G9140" s="2">
        <f t="shared" si="1396"/>
        <v>9</v>
      </c>
      <c r="H9140" s="2">
        <f t="shared" si="1397"/>
        <v>6</v>
      </c>
      <c r="I9140" s="2" t="str">
        <f t="shared" si="1394"/>
        <v>Septiembre</v>
      </c>
      <c r="L9140" s="2" t="str">
        <f t="shared" si="1398"/>
        <v>Índices y tasasTasa interbancaria TIBDiario4261942620</v>
      </c>
    </row>
    <row r="9141" spans="1:12" s="7" customFormat="1" ht="15.95" customHeight="1" x14ac:dyDescent="0.2">
      <c r="A9141" s="2" t="s">
        <v>20</v>
      </c>
      <c r="B9141" s="2" t="s">
        <v>31</v>
      </c>
      <c r="C9141" s="2" t="s">
        <v>26</v>
      </c>
      <c r="D9141" s="4">
        <v>42619</v>
      </c>
      <c r="E9141" s="4">
        <v>42620</v>
      </c>
      <c r="F9141" s="2">
        <f t="shared" si="1395"/>
        <v>2016</v>
      </c>
      <c r="G9141" s="2">
        <f t="shared" si="1396"/>
        <v>9</v>
      </c>
      <c r="H9141" s="2">
        <f t="shared" si="1397"/>
        <v>7</v>
      </c>
      <c r="I9141" s="2" t="str">
        <f t="shared" si="1394"/>
        <v>Septiembre</v>
      </c>
      <c r="L9141" s="2" t="str">
        <f t="shared" si="1398"/>
        <v>Índices y tasasTasa interbancaria TIBDiario4262042621</v>
      </c>
    </row>
    <row r="9142" spans="1:12" s="7" customFormat="1" ht="15.95" customHeight="1" x14ac:dyDescent="0.2">
      <c r="A9142" s="2" t="s">
        <v>20</v>
      </c>
      <c r="B9142" s="2" t="s">
        <v>31</v>
      </c>
      <c r="C9142" s="2" t="s">
        <v>26</v>
      </c>
      <c r="D9142" s="4">
        <v>42620</v>
      </c>
      <c r="E9142" s="4">
        <v>42621</v>
      </c>
      <c r="F9142" s="2">
        <f t="shared" si="1395"/>
        <v>2016</v>
      </c>
      <c r="G9142" s="2">
        <f t="shared" si="1396"/>
        <v>9</v>
      </c>
      <c r="H9142" s="2">
        <f t="shared" si="1397"/>
        <v>8</v>
      </c>
      <c r="I9142" s="2" t="str">
        <f t="shared" si="1394"/>
        <v>Septiembre</v>
      </c>
      <c r="L9142" s="2" t="str">
        <f t="shared" si="1398"/>
        <v>Índices y tasasTasa interbancaria TIBDiario4262142622</v>
      </c>
    </row>
    <row r="9143" spans="1:12" s="7" customFormat="1" ht="15.95" customHeight="1" x14ac:dyDescent="0.2">
      <c r="A9143" s="2" t="s">
        <v>20</v>
      </c>
      <c r="B9143" s="2" t="s">
        <v>31</v>
      </c>
      <c r="C9143" s="2" t="s">
        <v>26</v>
      </c>
      <c r="D9143" s="4">
        <v>42621</v>
      </c>
      <c r="E9143" s="4">
        <v>42622</v>
      </c>
      <c r="F9143" s="2">
        <f t="shared" si="1395"/>
        <v>2016</v>
      </c>
      <c r="G9143" s="2">
        <f t="shared" si="1396"/>
        <v>9</v>
      </c>
      <c r="H9143" s="2">
        <f t="shared" si="1397"/>
        <v>9</v>
      </c>
      <c r="I9143" s="2" t="str">
        <f t="shared" si="1394"/>
        <v>Septiembre</v>
      </c>
      <c r="L9143" s="2" t="str">
        <f t="shared" si="1398"/>
        <v>Índices y tasasTasa interbancaria TIBDiario4262242625</v>
      </c>
    </row>
    <row r="9144" spans="1:12" s="7" customFormat="1" ht="15.95" customHeight="1" x14ac:dyDescent="0.2">
      <c r="A9144" s="2" t="s">
        <v>20</v>
      </c>
      <c r="B9144" s="2" t="s">
        <v>31</v>
      </c>
      <c r="C9144" s="2" t="s">
        <v>26</v>
      </c>
      <c r="D9144" s="4">
        <v>42622</v>
      </c>
      <c r="E9144" s="4">
        <v>42625</v>
      </c>
      <c r="F9144" s="2">
        <f t="shared" si="1395"/>
        <v>2016</v>
      </c>
      <c r="G9144" s="2">
        <f t="shared" si="1396"/>
        <v>9</v>
      </c>
      <c r="H9144" s="2">
        <f t="shared" si="1397"/>
        <v>12</v>
      </c>
      <c r="I9144" s="2" t="str">
        <f t="shared" si="1394"/>
        <v>Septiembre</v>
      </c>
      <c r="L9144" s="2" t="str">
        <f t="shared" si="1398"/>
        <v>Índices y tasasTasa interbancaria TIBDiario4262542626</v>
      </c>
    </row>
    <row r="9145" spans="1:12" s="7" customFormat="1" ht="15.95" customHeight="1" x14ac:dyDescent="0.2">
      <c r="A9145" s="2" t="s">
        <v>20</v>
      </c>
      <c r="B9145" s="2" t="s">
        <v>31</v>
      </c>
      <c r="C9145" s="2" t="s">
        <v>26</v>
      </c>
      <c r="D9145" s="4">
        <v>42625</v>
      </c>
      <c r="E9145" s="4">
        <v>42626</v>
      </c>
      <c r="F9145" s="2">
        <f t="shared" si="1395"/>
        <v>2016</v>
      </c>
      <c r="G9145" s="2">
        <f t="shared" si="1396"/>
        <v>9</v>
      </c>
      <c r="H9145" s="2">
        <f t="shared" si="1397"/>
        <v>13</v>
      </c>
      <c r="I9145" s="2" t="str">
        <f t="shared" si="1394"/>
        <v>Septiembre</v>
      </c>
      <c r="L9145" s="2" t="str">
        <f t="shared" si="1398"/>
        <v>Índices y tasasTasa interbancaria TIBDiario4262642627</v>
      </c>
    </row>
    <row r="9146" spans="1:12" s="7" customFormat="1" ht="15.95" customHeight="1" x14ac:dyDescent="0.2">
      <c r="A9146" s="2" t="s">
        <v>20</v>
      </c>
      <c r="B9146" s="2" t="s">
        <v>31</v>
      </c>
      <c r="C9146" s="2" t="s">
        <v>26</v>
      </c>
      <c r="D9146" s="4">
        <v>42626</v>
      </c>
      <c r="E9146" s="4">
        <v>42627</v>
      </c>
      <c r="F9146" s="2">
        <f t="shared" si="1395"/>
        <v>2016</v>
      </c>
      <c r="G9146" s="2">
        <f t="shared" si="1396"/>
        <v>9</v>
      </c>
      <c r="H9146" s="2">
        <f t="shared" si="1397"/>
        <v>14</v>
      </c>
      <c r="I9146" s="2" t="str">
        <f t="shared" si="1394"/>
        <v>Septiembre</v>
      </c>
      <c r="L9146" s="2" t="str">
        <f t="shared" si="1398"/>
        <v>Índices y tasasTasa interbancaria TIBDiario4262742628</v>
      </c>
    </row>
    <row r="9147" spans="1:12" s="7" customFormat="1" ht="15.95" customHeight="1" x14ac:dyDescent="0.2">
      <c r="A9147" s="2" t="s">
        <v>20</v>
      </c>
      <c r="B9147" s="2" t="s">
        <v>31</v>
      </c>
      <c r="C9147" s="2" t="s">
        <v>26</v>
      </c>
      <c r="D9147" s="4">
        <v>42627</v>
      </c>
      <c r="E9147" s="4">
        <v>42628</v>
      </c>
      <c r="F9147" s="2">
        <f t="shared" si="1395"/>
        <v>2016</v>
      </c>
      <c r="G9147" s="2">
        <f t="shared" si="1396"/>
        <v>9</v>
      </c>
      <c r="H9147" s="2">
        <f t="shared" si="1397"/>
        <v>15</v>
      </c>
      <c r="I9147" s="2" t="str">
        <f t="shared" si="1394"/>
        <v>Septiembre</v>
      </c>
      <c r="L9147" s="2" t="str">
        <f t="shared" si="1398"/>
        <v>Índices y tasasTasa interbancaria TIBDiario4262842629</v>
      </c>
    </row>
    <row r="9148" spans="1:12" s="7" customFormat="1" ht="15.95" customHeight="1" x14ac:dyDescent="0.2">
      <c r="A9148" s="2" t="s">
        <v>20</v>
      </c>
      <c r="B9148" s="2" t="s">
        <v>31</v>
      </c>
      <c r="C9148" s="2" t="s">
        <v>26</v>
      </c>
      <c r="D9148" s="4">
        <v>42628</v>
      </c>
      <c r="E9148" s="4">
        <v>42629</v>
      </c>
      <c r="F9148" s="2">
        <f t="shared" si="1395"/>
        <v>2016</v>
      </c>
      <c r="G9148" s="2">
        <f t="shared" si="1396"/>
        <v>9</v>
      </c>
      <c r="H9148" s="2">
        <f t="shared" si="1397"/>
        <v>16</v>
      </c>
      <c r="I9148" s="2" t="str">
        <f t="shared" si="1394"/>
        <v>Septiembre</v>
      </c>
      <c r="L9148" s="2" t="str">
        <f t="shared" si="1398"/>
        <v>Índices y tasasTasa interbancaria TIBDiario4262942632</v>
      </c>
    </row>
    <row r="9149" spans="1:12" s="7" customFormat="1" ht="15.95" customHeight="1" x14ac:dyDescent="0.2">
      <c r="A9149" s="2" t="s">
        <v>20</v>
      </c>
      <c r="B9149" s="2" t="s">
        <v>31</v>
      </c>
      <c r="C9149" s="2" t="s">
        <v>26</v>
      </c>
      <c r="D9149" s="4">
        <v>42629</v>
      </c>
      <c r="E9149" s="4">
        <v>42632</v>
      </c>
      <c r="F9149" s="2">
        <f t="shared" si="1395"/>
        <v>2016</v>
      </c>
      <c r="G9149" s="2">
        <f t="shared" si="1396"/>
        <v>9</v>
      </c>
      <c r="H9149" s="2">
        <f t="shared" si="1397"/>
        <v>19</v>
      </c>
      <c r="I9149" s="2" t="str">
        <f t="shared" ref="I9149:I9212" si="1399">CHOOSE(G9149,"Enero","Febrero","Marzo","Abril","Mayo","Junio","Julio","Agosto","Septiembre","Octubre","Noviembre","Diciembre")</f>
        <v>Septiembre</v>
      </c>
      <c r="L9149" s="2" t="str">
        <f t="shared" si="1398"/>
        <v>Índices y tasasTasa interbancaria TIBDiario4263242633</v>
      </c>
    </row>
    <row r="9150" spans="1:12" s="7" customFormat="1" ht="15.95" customHeight="1" x14ac:dyDescent="0.2">
      <c r="A9150" s="2" t="s">
        <v>20</v>
      </c>
      <c r="B9150" s="2" t="s">
        <v>31</v>
      </c>
      <c r="C9150" s="2" t="s">
        <v>26</v>
      </c>
      <c r="D9150" s="4">
        <v>42632</v>
      </c>
      <c r="E9150" s="4">
        <v>42633</v>
      </c>
      <c r="F9150" s="2">
        <f t="shared" si="1395"/>
        <v>2016</v>
      </c>
      <c r="G9150" s="2">
        <f t="shared" si="1396"/>
        <v>9</v>
      </c>
      <c r="H9150" s="2">
        <f t="shared" si="1397"/>
        <v>20</v>
      </c>
      <c r="I9150" s="2" t="str">
        <f t="shared" si="1399"/>
        <v>Septiembre</v>
      </c>
      <c r="L9150" s="2" t="str">
        <f t="shared" si="1398"/>
        <v>Índices y tasasTasa interbancaria TIBDiario4263342634</v>
      </c>
    </row>
    <row r="9151" spans="1:12" s="7" customFormat="1" ht="15.95" customHeight="1" x14ac:dyDescent="0.2">
      <c r="A9151" s="2" t="s">
        <v>20</v>
      </c>
      <c r="B9151" s="2" t="s">
        <v>31</v>
      </c>
      <c r="C9151" s="2" t="s">
        <v>26</v>
      </c>
      <c r="D9151" s="4">
        <v>42633</v>
      </c>
      <c r="E9151" s="4">
        <v>42634</v>
      </c>
      <c r="F9151" s="2">
        <f t="shared" si="1395"/>
        <v>2016</v>
      </c>
      <c r="G9151" s="2">
        <f t="shared" si="1396"/>
        <v>9</v>
      </c>
      <c r="H9151" s="2">
        <f t="shared" si="1397"/>
        <v>21</v>
      </c>
      <c r="I9151" s="2" t="str">
        <f t="shared" si="1399"/>
        <v>Septiembre</v>
      </c>
      <c r="L9151" s="2" t="str">
        <f t="shared" si="1398"/>
        <v>Índices y tasasTasa interbancaria TIBDiario4263442635</v>
      </c>
    </row>
    <row r="9152" spans="1:12" s="7" customFormat="1" ht="15.95" customHeight="1" x14ac:dyDescent="0.2">
      <c r="A9152" s="2" t="s">
        <v>20</v>
      </c>
      <c r="B9152" s="2" t="s">
        <v>31</v>
      </c>
      <c r="C9152" s="2" t="s">
        <v>26</v>
      </c>
      <c r="D9152" s="4">
        <v>42634</v>
      </c>
      <c r="E9152" s="4">
        <v>42635</v>
      </c>
      <c r="F9152" s="2">
        <f t="shared" si="1395"/>
        <v>2016</v>
      </c>
      <c r="G9152" s="2">
        <f t="shared" si="1396"/>
        <v>9</v>
      </c>
      <c r="H9152" s="2">
        <f t="shared" si="1397"/>
        <v>22</v>
      </c>
      <c r="I9152" s="2" t="str">
        <f t="shared" si="1399"/>
        <v>Septiembre</v>
      </c>
      <c r="L9152" s="2" t="str">
        <f t="shared" si="1398"/>
        <v>Índices y tasasTasa interbancaria TIBDiario4263542636</v>
      </c>
    </row>
    <row r="9153" spans="1:12" s="7" customFormat="1" ht="15.95" customHeight="1" x14ac:dyDescent="0.2">
      <c r="A9153" s="2" t="s">
        <v>20</v>
      </c>
      <c r="B9153" s="2" t="s">
        <v>31</v>
      </c>
      <c r="C9153" s="2" t="s">
        <v>26</v>
      </c>
      <c r="D9153" s="4">
        <v>42635</v>
      </c>
      <c r="E9153" s="4">
        <v>42636</v>
      </c>
      <c r="F9153" s="2">
        <f t="shared" si="1395"/>
        <v>2016</v>
      </c>
      <c r="G9153" s="2">
        <f t="shared" si="1396"/>
        <v>9</v>
      </c>
      <c r="H9153" s="2">
        <f t="shared" si="1397"/>
        <v>23</v>
      </c>
      <c r="I9153" s="2" t="str">
        <f t="shared" si="1399"/>
        <v>Septiembre</v>
      </c>
      <c r="L9153" s="2" t="str">
        <f t="shared" si="1398"/>
        <v>Índices y tasasTasa interbancaria TIBDiario4263642639</v>
      </c>
    </row>
    <row r="9154" spans="1:12" s="7" customFormat="1" ht="15.95" customHeight="1" x14ac:dyDescent="0.2">
      <c r="A9154" s="2" t="s">
        <v>20</v>
      </c>
      <c r="B9154" s="2" t="s">
        <v>31</v>
      </c>
      <c r="C9154" s="2" t="s">
        <v>26</v>
      </c>
      <c r="D9154" s="4">
        <v>42636</v>
      </c>
      <c r="E9154" s="4">
        <v>42639</v>
      </c>
      <c r="F9154" s="2">
        <f t="shared" si="1395"/>
        <v>2016</v>
      </c>
      <c r="G9154" s="2">
        <f t="shared" si="1396"/>
        <v>9</v>
      </c>
      <c r="H9154" s="2">
        <f t="shared" si="1397"/>
        <v>26</v>
      </c>
      <c r="I9154" s="2" t="str">
        <f t="shared" si="1399"/>
        <v>Septiembre</v>
      </c>
      <c r="L9154" s="2" t="str">
        <f t="shared" si="1398"/>
        <v>Índices y tasasTasa interbancaria TIBDiario4263942640</v>
      </c>
    </row>
    <row r="9155" spans="1:12" s="7" customFormat="1" ht="15.95" customHeight="1" x14ac:dyDescent="0.2">
      <c r="A9155" s="2" t="s">
        <v>20</v>
      </c>
      <c r="B9155" s="2" t="s">
        <v>31</v>
      </c>
      <c r="C9155" s="2" t="s">
        <v>26</v>
      </c>
      <c r="D9155" s="4">
        <v>42639</v>
      </c>
      <c r="E9155" s="4">
        <v>42640</v>
      </c>
      <c r="F9155" s="2">
        <f t="shared" si="1395"/>
        <v>2016</v>
      </c>
      <c r="G9155" s="2">
        <f t="shared" si="1396"/>
        <v>9</v>
      </c>
      <c r="H9155" s="2">
        <f t="shared" si="1397"/>
        <v>27</v>
      </c>
      <c r="I9155" s="2" t="str">
        <f t="shared" si="1399"/>
        <v>Septiembre</v>
      </c>
      <c r="L9155" s="2" t="str">
        <f t="shared" si="1398"/>
        <v>Índices y tasasTasa interbancaria TIBDiario4264042641</v>
      </c>
    </row>
    <row r="9156" spans="1:12" s="7" customFormat="1" ht="15.95" customHeight="1" x14ac:dyDescent="0.2">
      <c r="A9156" s="2" t="s">
        <v>20</v>
      </c>
      <c r="B9156" s="2" t="s">
        <v>31</v>
      </c>
      <c r="C9156" s="2" t="s">
        <v>26</v>
      </c>
      <c r="D9156" s="4">
        <v>42640</v>
      </c>
      <c r="E9156" s="4">
        <v>42641</v>
      </c>
      <c r="F9156" s="2">
        <f t="shared" si="1395"/>
        <v>2016</v>
      </c>
      <c r="G9156" s="2">
        <f t="shared" si="1396"/>
        <v>9</v>
      </c>
      <c r="H9156" s="2">
        <f t="shared" si="1397"/>
        <v>28</v>
      </c>
      <c r="I9156" s="2" t="str">
        <f t="shared" si="1399"/>
        <v>Septiembre</v>
      </c>
      <c r="L9156" s="2" t="str">
        <f t="shared" si="1398"/>
        <v>Índices y tasasTasa interbancaria TIBDiario4264142642</v>
      </c>
    </row>
    <row r="9157" spans="1:12" s="7" customFormat="1" ht="15.95" customHeight="1" x14ac:dyDescent="0.2">
      <c r="A9157" s="2" t="s">
        <v>20</v>
      </c>
      <c r="B9157" s="2" t="s">
        <v>31</v>
      </c>
      <c r="C9157" s="2" t="s">
        <v>26</v>
      </c>
      <c r="D9157" s="4">
        <v>42641</v>
      </c>
      <c r="E9157" s="4">
        <v>42642</v>
      </c>
      <c r="F9157" s="2">
        <f t="shared" si="1395"/>
        <v>2016</v>
      </c>
      <c r="G9157" s="2">
        <f t="shared" si="1396"/>
        <v>9</v>
      </c>
      <c r="H9157" s="2">
        <f t="shared" si="1397"/>
        <v>29</v>
      </c>
      <c r="I9157" s="2" t="str">
        <f t="shared" si="1399"/>
        <v>Septiembre</v>
      </c>
      <c r="L9157" s="2" t="str">
        <f t="shared" si="1398"/>
        <v>Índices y tasasTasa interbancaria TIBDiario4264242643</v>
      </c>
    </row>
    <row r="9158" spans="1:12" s="7" customFormat="1" ht="15.95" customHeight="1" x14ac:dyDescent="0.2">
      <c r="A9158" s="2" t="s">
        <v>20</v>
      </c>
      <c r="B9158" s="2" t="s">
        <v>31</v>
      </c>
      <c r="C9158" s="2" t="s">
        <v>26</v>
      </c>
      <c r="D9158" s="4">
        <v>42642</v>
      </c>
      <c r="E9158" s="4">
        <v>42643</v>
      </c>
      <c r="F9158" s="2">
        <f t="shared" si="1395"/>
        <v>2016</v>
      </c>
      <c r="G9158" s="2">
        <f t="shared" si="1396"/>
        <v>9</v>
      </c>
      <c r="H9158" s="2">
        <f t="shared" si="1397"/>
        <v>30</v>
      </c>
      <c r="I9158" s="2" t="str">
        <f t="shared" si="1399"/>
        <v>Septiembre</v>
      </c>
      <c r="L9158" s="2" t="str">
        <f t="shared" si="1398"/>
        <v>Índices y tasasTasa interbancaria TIBDiario4264342646</v>
      </c>
    </row>
    <row r="9159" spans="1:12" s="7" customFormat="1" ht="15.95" customHeight="1" x14ac:dyDescent="0.2">
      <c r="A9159" s="2" t="s">
        <v>20</v>
      </c>
      <c r="B9159" s="2" t="s">
        <v>31</v>
      </c>
      <c r="C9159" s="2" t="s">
        <v>26</v>
      </c>
      <c r="D9159" s="4">
        <v>42643</v>
      </c>
      <c r="E9159" s="4">
        <v>42646</v>
      </c>
      <c r="F9159" s="2">
        <f t="shared" si="1395"/>
        <v>2016</v>
      </c>
      <c r="G9159" s="2">
        <f t="shared" si="1396"/>
        <v>10</v>
      </c>
      <c r="H9159" s="2">
        <f t="shared" si="1397"/>
        <v>3</v>
      </c>
      <c r="I9159" s="2" t="str">
        <f t="shared" si="1399"/>
        <v>Octubre</v>
      </c>
      <c r="L9159" s="2" t="str">
        <f t="shared" si="1398"/>
        <v>Índices y tasasTasa interbancaria TIBDiario4264642647</v>
      </c>
    </row>
    <row r="9160" spans="1:12" s="7" customFormat="1" ht="15.95" customHeight="1" x14ac:dyDescent="0.2">
      <c r="A9160" s="2" t="s">
        <v>20</v>
      </c>
      <c r="B9160" s="2" t="s">
        <v>31</v>
      </c>
      <c r="C9160" s="2" t="s">
        <v>26</v>
      </c>
      <c r="D9160" s="4">
        <v>42646</v>
      </c>
      <c r="E9160" s="4">
        <v>42647</v>
      </c>
      <c r="F9160" s="2">
        <f t="shared" si="1395"/>
        <v>2016</v>
      </c>
      <c r="G9160" s="2">
        <f t="shared" si="1396"/>
        <v>10</v>
      </c>
      <c r="H9160" s="2">
        <f t="shared" si="1397"/>
        <v>4</v>
      </c>
      <c r="I9160" s="2" t="str">
        <f t="shared" si="1399"/>
        <v>Octubre</v>
      </c>
      <c r="L9160" s="2" t="str">
        <f t="shared" si="1398"/>
        <v>Índices y tasasTasa interbancaria TIBDiario4264742648</v>
      </c>
    </row>
    <row r="9161" spans="1:12" s="7" customFormat="1" ht="15.95" customHeight="1" x14ac:dyDescent="0.2">
      <c r="A9161" s="2" t="s">
        <v>20</v>
      </c>
      <c r="B9161" s="2" t="s">
        <v>31</v>
      </c>
      <c r="C9161" s="2" t="s">
        <v>26</v>
      </c>
      <c r="D9161" s="4">
        <v>42647</v>
      </c>
      <c r="E9161" s="4">
        <v>42648</v>
      </c>
      <c r="F9161" s="2">
        <f t="shared" si="1395"/>
        <v>2016</v>
      </c>
      <c r="G9161" s="2">
        <f t="shared" si="1396"/>
        <v>10</v>
      </c>
      <c r="H9161" s="2">
        <f t="shared" si="1397"/>
        <v>5</v>
      </c>
      <c r="I9161" s="2" t="str">
        <f t="shared" si="1399"/>
        <v>Octubre</v>
      </c>
      <c r="L9161" s="2" t="str">
        <f t="shared" si="1398"/>
        <v>Índices y tasasTasa interbancaria TIBDiario4264842649</v>
      </c>
    </row>
    <row r="9162" spans="1:12" s="7" customFormat="1" ht="15.95" customHeight="1" x14ac:dyDescent="0.2">
      <c r="A9162" s="2" t="s">
        <v>20</v>
      </c>
      <c r="B9162" s="2" t="s">
        <v>31</v>
      </c>
      <c r="C9162" s="2" t="s">
        <v>26</v>
      </c>
      <c r="D9162" s="4">
        <v>42648</v>
      </c>
      <c r="E9162" s="4">
        <v>42649</v>
      </c>
      <c r="F9162" s="2">
        <f t="shared" si="1395"/>
        <v>2016</v>
      </c>
      <c r="G9162" s="2">
        <f t="shared" si="1396"/>
        <v>10</v>
      </c>
      <c r="H9162" s="2">
        <f t="shared" si="1397"/>
        <v>6</v>
      </c>
      <c r="I9162" s="2" t="str">
        <f t="shared" si="1399"/>
        <v>Octubre</v>
      </c>
      <c r="L9162" s="2" t="str">
        <f t="shared" si="1398"/>
        <v>Índices y tasasTasa interbancaria TIBDiario4264942650</v>
      </c>
    </row>
    <row r="9163" spans="1:12" s="7" customFormat="1" ht="15.95" customHeight="1" x14ac:dyDescent="0.2">
      <c r="A9163" s="2" t="s">
        <v>20</v>
      </c>
      <c r="B9163" s="2" t="s">
        <v>31</v>
      </c>
      <c r="C9163" s="2" t="s">
        <v>26</v>
      </c>
      <c r="D9163" s="4">
        <v>42649</v>
      </c>
      <c r="E9163" s="4">
        <v>42650</v>
      </c>
      <c r="F9163" s="2">
        <f t="shared" si="1395"/>
        <v>2016</v>
      </c>
      <c r="G9163" s="2">
        <f t="shared" si="1396"/>
        <v>10</v>
      </c>
      <c r="H9163" s="2">
        <f t="shared" si="1397"/>
        <v>7</v>
      </c>
      <c r="I9163" s="2" t="str">
        <f t="shared" si="1399"/>
        <v>Octubre</v>
      </c>
      <c r="L9163" s="2" t="str">
        <f t="shared" si="1398"/>
        <v>Índices y tasasTasa interbancaria TIBDiario4265042653</v>
      </c>
    </row>
    <row r="9164" spans="1:12" s="7" customFormat="1" ht="15.95" customHeight="1" x14ac:dyDescent="0.2">
      <c r="A9164" s="2" t="s">
        <v>20</v>
      </c>
      <c r="B9164" s="2" t="s">
        <v>31</v>
      </c>
      <c r="C9164" s="2" t="s">
        <v>26</v>
      </c>
      <c r="D9164" s="4">
        <v>42650</v>
      </c>
      <c r="E9164" s="4">
        <v>42653</v>
      </c>
      <c r="F9164" s="2">
        <f t="shared" si="1395"/>
        <v>2016</v>
      </c>
      <c r="G9164" s="2">
        <f t="shared" si="1396"/>
        <v>10</v>
      </c>
      <c r="H9164" s="2">
        <f t="shared" si="1397"/>
        <v>10</v>
      </c>
      <c r="I9164" s="2" t="str">
        <f t="shared" si="1399"/>
        <v>Octubre</v>
      </c>
      <c r="L9164" s="2" t="str">
        <f t="shared" si="1398"/>
        <v>Índices y tasasTasa interbancaria TIBDiario4265342654</v>
      </c>
    </row>
    <row r="9165" spans="1:12" s="7" customFormat="1" ht="15.95" customHeight="1" x14ac:dyDescent="0.2">
      <c r="A9165" s="2" t="s">
        <v>20</v>
      </c>
      <c r="B9165" s="2" t="s">
        <v>31</v>
      </c>
      <c r="C9165" s="2" t="s">
        <v>26</v>
      </c>
      <c r="D9165" s="4">
        <v>42653</v>
      </c>
      <c r="E9165" s="4">
        <v>42654</v>
      </c>
      <c r="F9165" s="2">
        <f t="shared" si="1395"/>
        <v>2016</v>
      </c>
      <c r="G9165" s="2">
        <f t="shared" si="1396"/>
        <v>10</v>
      </c>
      <c r="H9165" s="2">
        <f t="shared" si="1397"/>
        <v>11</v>
      </c>
      <c r="I9165" s="2" t="str">
        <f t="shared" si="1399"/>
        <v>Octubre</v>
      </c>
      <c r="L9165" s="2" t="str">
        <f t="shared" si="1398"/>
        <v>Índices y tasasTasa interbancaria TIBDiario4265442655</v>
      </c>
    </row>
    <row r="9166" spans="1:12" s="7" customFormat="1" ht="15.95" customHeight="1" x14ac:dyDescent="0.2">
      <c r="A9166" s="2" t="s">
        <v>20</v>
      </c>
      <c r="B9166" s="2" t="s">
        <v>31</v>
      </c>
      <c r="C9166" s="2" t="s">
        <v>26</v>
      </c>
      <c r="D9166" s="4">
        <v>42654</v>
      </c>
      <c r="E9166" s="4">
        <v>42655</v>
      </c>
      <c r="F9166" s="2">
        <f t="shared" si="1395"/>
        <v>2016</v>
      </c>
      <c r="G9166" s="2">
        <f t="shared" si="1396"/>
        <v>10</v>
      </c>
      <c r="H9166" s="2">
        <f t="shared" si="1397"/>
        <v>12</v>
      </c>
      <c r="I9166" s="2" t="str">
        <f t="shared" si="1399"/>
        <v>Octubre</v>
      </c>
      <c r="L9166" s="2" t="str">
        <f t="shared" si="1398"/>
        <v>Índices y tasasTasa interbancaria TIBDiario4265542656</v>
      </c>
    </row>
    <row r="9167" spans="1:12" s="7" customFormat="1" ht="15.95" customHeight="1" x14ac:dyDescent="0.2">
      <c r="A9167" s="2" t="s">
        <v>20</v>
      </c>
      <c r="B9167" s="2" t="s">
        <v>31</v>
      </c>
      <c r="C9167" s="2" t="s">
        <v>26</v>
      </c>
      <c r="D9167" s="4">
        <v>42655</v>
      </c>
      <c r="E9167" s="4">
        <v>42656</v>
      </c>
      <c r="F9167" s="2">
        <f t="shared" si="1395"/>
        <v>2016</v>
      </c>
      <c r="G9167" s="2">
        <f t="shared" si="1396"/>
        <v>10</v>
      </c>
      <c r="H9167" s="2">
        <f t="shared" si="1397"/>
        <v>13</v>
      </c>
      <c r="I9167" s="2" t="str">
        <f t="shared" si="1399"/>
        <v>Octubre</v>
      </c>
      <c r="L9167" s="2" t="str">
        <f t="shared" si="1398"/>
        <v>Índices y tasasTasa interbancaria TIBDiario4265642657</v>
      </c>
    </row>
    <row r="9168" spans="1:12" s="7" customFormat="1" ht="15.95" customHeight="1" x14ac:dyDescent="0.2">
      <c r="A9168" s="2" t="s">
        <v>20</v>
      </c>
      <c r="B9168" s="2" t="s">
        <v>31</v>
      </c>
      <c r="C9168" s="2" t="s">
        <v>26</v>
      </c>
      <c r="D9168" s="4">
        <v>42656</v>
      </c>
      <c r="E9168" s="4">
        <v>42657</v>
      </c>
      <c r="F9168" s="2">
        <f t="shared" si="1395"/>
        <v>2016</v>
      </c>
      <c r="G9168" s="2">
        <f t="shared" si="1396"/>
        <v>10</v>
      </c>
      <c r="H9168" s="2">
        <f t="shared" si="1397"/>
        <v>14</v>
      </c>
      <c r="I9168" s="2" t="str">
        <f t="shared" si="1399"/>
        <v>Octubre</v>
      </c>
      <c r="L9168" s="2" t="str">
        <f t="shared" si="1398"/>
        <v>Índices y tasasTasa interbancaria TIBDiario4265742661</v>
      </c>
    </row>
    <row r="9169" spans="1:12" s="7" customFormat="1" ht="15.95" customHeight="1" x14ac:dyDescent="0.2">
      <c r="A9169" s="2" t="s">
        <v>20</v>
      </c>
      <c r="B9169" s="2" t="s">
        <v>31</v>
      </c>
      <c r="C9169" s="2" t="s">
        <v>26</v>
      </c>
      <c r="D9169" s="4">
        <v>42657</v>
      </c>
      <c r="E9169" s="4">
        <v>42661</v>
      </c>
      <c r="F9169" s="2">
        <f t="shared" si="1395"/>
        <v>2016</v>
      </c>
      <c r="G9169" s="2">
        <f t="shared" si="1396"/>
        <v>10</v>
      </c>
      <c r="H9169" s="2">
        <f t="shared" si="1397"/>
        <v>18</v>
      </c>
      <c r="I9169" s="2" t="str">
        <f t="shared" si="1399"/>
        <v>Octubre</v>
      </c>
      <c r="L9169" s="2" t="str">
        <f t="shared" si="1398"/>
        <v>Índices y tasasTasa interbancaria TIBDiario4266142662</v>
      </c>
    </row>
    <row r="9170" spans="1:12" s="7" customFormat="1" ht="15.95" customHeight="1" x14ac:dyDescent="0.2">
      <c r="A9170" s="2" t="s">
        <v>20</v>
      </c>
      <c r="B9170" s="2" t="s">
        <v>31</v>
      </c>
      <c r="C9170" s="2" t="s">
        <v>26</v>
      </c>
      <c r="D9170" s="4">
        <v>42661</v>
      </c>
      <c r="E9170" s="4">
        <v>42662</v>
      </c>
      <c r="F9170" s="2">
        <f t="shared" si="1395"/>
        <v>2016</v>
      </c>
      <c r="G9170" s="2">
        <f t="shared" si="1396"/>
        <v>10</v>
      </c>
      <c r="H9170" s="2">
        <f t="shared" si="1397"/>
        <v>19</v>
      </c>
      <c r="I9170" s="2" t="str">
        <f t="shared" si="1399"/>
        <v>Octubre</v>
      </c>
      <c r="L9170" s="2" t="str">
        <f t="shared" si="1398"/>
        <v>Índices y tasasTasa interbancaria TIBDiario4266242663</v>
      </c>
    </row>
    <row r="9171" spans="1:12" s="7" customFormat="1" ht="15.95" customHeight="1" x14ac:dyDescent="0.2">
      <c r="A9171" s="2" t="s">
        <v>20</v>
      </c>
      <c r="B9171" s="2" t="s">
        <v>31</v>
      </c>
      <c r="C9171" s="2" t="s">
        <v>26</v>
      </c>
      <c r="D9171" s="4">
        <v>42662</v>
      </c>
      <c r="E9171" s="4">
        <v>42663</v>
      </c>
      <c r="F9171" s="2">
        <f t="shared" si="1395"/>
        <v>2016</v>
      </c>
      <c r="G9171" s="2">
        <f t="shared" si="1396"/>
        <v>10</v>
      </c>
      <c r="H9171" s="2">
        <f t="shared" si="1397"/>
        <v>20</v>
      </c>
      <c r="I9171" s="2" t="str">
        <f t="shared" si="1399"/>
        <v>Octubre</v>
      </c>
      <c r="L9171" s="2" t="str">
        <f t="shared" si="1398"/>
        <v>Índices y tasasTasa interbancaria TIBDiario4266342664</v>
      </c>
    </row>
    <row r="9172" spans="1:12" s="7" customFormat="1" ht="15.95" customHeight="1" x14ac:dyDescent="0.2">
      <c r="A9172" s="2" t="s">
        <v>20</v>
      </c>
      <c r="B9172" s="2" t="s">
        <v>31</v>
      </c>
      <c r="C9172" s="2" t="s">
        <v>26</v>
      </c>
      <c r="D9172" s="4">
        <v>42663</v>
      </c>
      <c r="E9172" s="4">
        <v>42664</v>
      </c>
      <c r="F9172" s="2">
        <f t="shared" si="1395"/>
        <v>2016</v>
      </c>
      <c r="G9172" s="2">
        <f t="shared" si="1396"/>
        <v>10</v>
      </c>
      <c r="H9172" s="2">
        <f t="shared" si="1397"/>
        <v>21</v>
      </c>
      <c r="I9172" s="2" t="str">
        <f t="shared" si="1399"/>
        <v>Octubre</v>
      </c>
      <c r="L9172" s="2" t="str">
        <f t="shared" si="1398"/>
        <v>Índices y tasasTasa interbancaria TIBDiario4266442667</v>
      </c>
    </row>
    <row r="9173" spans="1:12" s="7" customFormat="1" ht="15.95" customHeight="1" x14ac:dyDescent="0.2">
      <c r="A9173" s="2" t="s">
        <v>20</v>
      </c>
      <c r="B9173" s="2" t="s">
        <v>31</v>
      </c>
      <c r="C9173" s="2" t="s">
        <v>26</v>
      </c>
      <c r="D9173" s="4">
        <v>42664</v>
      </c>
      <c r="E9173" s="4">
        <v>42667</v>
      </c>
      <c r="F9173" s="2">
        <f t="shared" si="1395"/>
        <v>2016</v>
      </c>
      <c r="G9173" s="2">
        <f t="shared" si="1396"/>
        <v>10</v>
      </c>
      <c r="H9173" s="2">
        <f t="shared" si="1397"/>
        <v>24</v>
      </c>
      <c r="I9173" s="2" t="str">
        <f t="shared" si="1399"/>
        <v>Octubre</v>
      </c>
      <c r="L9173" s="2" t="str">
        <f t="shared" si="1398"/>
        <v>Índices y tasasTasa interbancaria TIBDiario4266742668</v>
      </c>
    </row>
    <row r="9174" spans="1:12" s="7" customFormat="1" ht="15.95" customHeight="1" x14ac:dyDescent="0.2">
      <c r="A9174" s="2" t="s">
        <v>20</v>
      </c>
      <c r="B9174" s="2" t="s">
        <v>31</v>
      </c>
      <c r="C9174" s="2" t="s">
        <v>26</v>
      </c>
      <c r="D9174" s="4">
        <v>42667</v>
      </c>
      <c r="E9174" s="4">
        <v>42668</v>
      </c>
      <c r="F9174" s="2">
        <f t="shared" si="1395"/>
        <v>2016</v>
      </c>
      <c r="G9174" s="2">
        <f t="shared" si="1396"/>
        <v>10</v>
      </c>
      <c r="H9174" s="2">
        <f t="shared" si="1397"/>
        <v>25</v>
      </c>
      <c r="I9174" s="2" t="str">
        <f t="shared" si="1399"/>
        <v>Octubre</v>
      </c>
      <c r="L9174" s="2" t="str">
        <f t="shared" si="1398"/>
        <v>Índices y tasasTasa interbancaria TIBDiario4266842669</v>
      </c>
    </row>
    <row r="9175" spans="1:12" s="7" customFormat="1" ht="15.95" customHeight="1" x14ac:dyDescent="0.2">
      <c r="A9175" s="2" t="s">
        <v>20</v>
      </c>
      <c r="B9175" s="2" t="s">
        <v>31</v>
      </c>
      <c r="C9175" s="2" t="s">
        <v>26</v>
      </c>
      <c r="D9175" s="4">
        <v>42668</v>
      </c>
      <c r="E9175" s="4">
        <v>42669</v>
      </c>
      <c r="F9175" s="2">
        <f t="shared" si="1395"/>
        <v>2016</v>
      </c>
      <c r="G9175" s="2">
        <f t="shared" si="1396"/>
        <v>10</v>
      </c>
      <c r="H9175" s="2">
        <f t="shared" si="1397"/>
        <v>26</v>
      </c>
      <c r="I9175" s="2" t="str">
        <f t="shared" si="1399"/>
        <v>Octubre</v>
      </c>
      <c r="L9175" s="2" t="str">
        <f t="shared" si="1398"/>
        <v>Índices y tasasTasa interbancaria TIBDiario4266942670</v>
      </c>
    </row>
    <row r="9176" spans="1:12" s="7" customFormat="1" ht="15.95" customHeight="1" x14ac:dyDescent="0.2">
      <c r="A9176" s="2" t="s">
        <v>20</v>
      </c>
      <c r="B9176" s="2" t="s">
        <v>31</v>
      </c>
      <c r="C9176" s="2" t="s">
        <v>26</v>
      </c>
      <c r="D9176" s="4">
        <v>42669</v>
      </c>
      <c r="E9176" s="4">
        <v>42670</v>
      </c>
      <c r="F9176" s="2">
        <f t="shared" si="1395"/>
        <v>2016</v>
      </c>
      <c r="G9176" s="2">
        <f t="shared" si="1396"/>
        <v>10</v>
      </c>
      <c r="H9176" s="2">
        <f t="shared" si="1397"/>
        <v>27</v>
      </c>
      <c r="I9176" s="2" t="str">
        <f t="shared" si="1399"/>
        <v>Octubre</v>
      </c>
      <c r="L9176" s="2" t="str">
        <f t="shared" si="1398"/>
        <v>Índices y tasasTasa interbancaria TIBDiario4267042671</v>
      </c>
    </row>
    <row r="9177" spans="1:12" s="7" customFormat="1" ht="15.95" customHeight="1" x14ac:dyDescent="0.2">
      <c r="A9177" s="2" t="s">
        <v>20</v>
      </c>
      <c r="B9177" s="2" t="s">
        <v>31</v>
      </c>
      <c r="C9177" s="2" t="s">
        <v>26</v>
      </c>
      <c r="D9177" s="4">
        <v>42670</v>
      </c>
      <c r="E9177" s="4">
        <v>42671</v>
      </c>
      <c r="F9177" s="2">
        <f t="shared" si="1395"/>
        <v>2016</v>
      </c>
      <c r="G9177" s="2">
        <f t="shared" si="1396"/>
        <v>10</v>
      </c>
      <c r="H9177" s="2">
        <f t="shared" si="1397"/>
        <v>28</v>
      </c>
      <c r="I9177" s="2" t="str">
        <f t="shared" si="1399"/>
        <v>Octubre</v>
      </c>
      <c r="L9177" s="2" t="str">
        <f t="shared" si="1398"/>
        <v>Índices y tasasTasa interbancaria TIBDiario4267142674</v>
      </c>
    </row>
    <row r="9178" spans="1:12" s="7" customFormat="1" ht="15.95" customHeight="1" x14ac:dyDescent="0.2">
      <c r="A9178" s="2" t="s">
        <v>20</v>
      </c>
      <c r="B9178" s="2" t="s">
        <v>31</v>
      </c>
      <c r="C9178" s="2" t="s">
        <v>26</v>
      </c>
      <c r="D9178" s="4">
        <v>42671</v>
      </c>
      <c r="E9178" s="4">
        <v>42674</v>
      </c>
      <c r="F9178" s="2">
        <f t="shared" si="1395"/>
        <v>2016</v>
      </c>
      <c r="G9178" s="2">
        <f t="shared" si="1396"/>
        <v>10</v>
      </c>
      <c r="H9178" s="2">
        <f t="shared" si="1397"/>
        <v>31</v>
      </c>
      <c r="I9178" s="2" t="str">
        <f t="shared" si="1399"/>
        <v>Octubre</v>
      </c>
      <c r="L9178" s="2" t="str">
        <f t="shared" si="1398"/>
        <v>Índices y tasasTasa interbancaria TIBDiario4267442675</v>
      </c>
    </row>
    <row r="9179" spans="1:12" s="7" customFormat="1" ht="15.95" customHeight="1" x14ac:dyDescent="0.2">
      <c r="A9179" s="2" t="s">
        <v>20</v>
      </c>
      <c r="B9179" s="2" t="s">
        <v>31</v>
      </c>
      <c r="C9179" s="2" t="s">
        <v>26</v>
      </c>
      <c r="D9179" s="4">
        <v>42674</v>
      </c>
      <c r="E9179" s="4">
        <v>42675</v>
      </c>
      <c r="F9179" s="2">
        <f t="shared" ref="F9179:F9242" si="1400">YEAR(E9179)</f>
        <v>2016</v>
      </c>
      <c r="G9179" s="2">
        <f t="shared" ref="G9179:G9242" si="1401">MONTH(E9179)</f>
        <v>11</v>
      </c>
      <c r="H9179" s="2">
        <f t="shared" ref="H9179:H9242" si="1402">DAY(E9179)</f>
        <v>1</v>
      </c>
      <c r="I9179" s="2" t="str">
        <f t="shared" si="1399"/>
        <v>Noviembre</v>
      </c>
      <c r="L9179" s="2" t="str">
        <f t="shared" ref="L9179:L9242" si="1403">CONCATENATE(A9180,B9180,C9180,D9180,E9180,)</f>
        <v>Índices y tasasTasa interbancaria TIBDiario4267542676</v>
      </c>
    </row>
    <row r="9180" spans="1:12" s="7" customFormat="1" ht="15.95" customHeight="1" x14ac:dyDescent="0.2">
      <c r="A9180" s="7" t="s">
        <v>20</v>
      </c>
      <c r="B9180" s="7" t="s">
        <v>31</v>
      </c>
      <c r="C9180" s="7" t="s">
        <v>26</v>
      </c>
      <c r="D9180" s="3">
        <v>42675</v>
      </c>
      <c r="E9180" s="3">
        <v>42676</v>
      </c>
      <c r="F9180" s="2">
        <f t="shared" si="1400"/>
        <v>2016</v>
      </c>
      <c r="G9180" s="2">
        <f t="shared" si="1401"/>
        <v>11</v>
      </c>
      <c r="H9180" s="2">
        <f t="shared" si="1402"/>
        <v>2</v>
      </c>
      <c r="I9180" s="2" t="str">
        <f t="shared" si="1399"/>
        <v>Noviembre</v>
      </c>
      <c r="L9180" s="2" t="str">
        <f t="shared" si="1403"/>
        <v>Índices y tasasTasa interbancaria TIBDiario4267642677</v>
      </c>
    </row>
    <row r="9181" spans="1:12" ht="15.95" customHeight="1" x14ac:dyDescent="0.2">
      <c r="A9181" s="7" t="s">
        <v>20</v>
      </c>
      <c r="B9181" s="7" t="s">
        <v>31</v>
      </c>
      <c r="C9181" s="7" t="s">
        <v>26</v>
      </c>
      <c r="D9181" s="3">
        <v>42676</v>
      </c>
      <c r="E9181" s="3">
        <v>42677</v>
      </c>
      <c r="F9181" s="2">
        <f t="shared" si="1400"/>
        <v>2016</v>
      </c>
      <c r="G9181" s="2">
        <f t="shared" si="1401"/>
        <v>11</v>
      </c>
      <c r="H9181" s="2">
        <f t="shared" si="1402"/>
        <v>3</v>
      </c>
      <c r="I9181" s="2" t="str">
        <f t="shared" si="1399"/>
        <v>Noviembre</v>
      </c>
      <c r="L9181" s="2" t="str">
        <f t="shared" si="1403"/>
        <v>Índices y tasasTasa interbancaria TIBDiario4267742678</v>
      </c>
    </row>
    <row r="9182" spans="1:12" ht="15.95" customHeight="1" x14ac:dyDescent="0.2">
      <c r="A9182" s="7" t="s">
        <v>20</v>
      </c>
      <c r="B9182" s="7" t="s">
        <v>31</v>
      </c>
      <c r="C9182" s="7" t="s">
        <v>26</v>
      </c>
      <c r="D9182" s="3">
        <v>42677</v>
      </c>
      <c r="E9182" s="3">
        <v>42678</v>
      </c>
      <c r="F9182" s="2">
        <f t="shared" si="1400"/>
        <v>2016</v>
      </c>
      <c r="G9182" s="2">
        <f t="shared" si="1401"/>
        <v>11</v>
      </c>
      <c r="H9182" s="2">
        <f t="shared" si="1402"/>
        <v>4</v>
      </c>
      <c r="I9182" s="2" t="str">
        <f t="shared" si="1399"/>
        <v>Noviembre</v>
      </c>
      <c r="L9182" s="2" t="str">
        <f t="shared" si="1403"/>
        <v>Índices y tasasTasa interbancaria TIBDiario4267842682</v>
      </c>
    </row>
    <row r="9183" spans="1:12" ht="15.95" customHeight="1" x14ac:dyDescent="0.2">
      <c r="A9183" s="7" t="s">
        <v>20</v>
      </c>
      <c r="B9183" s="7" t="s">
        <v>31</v>
      </c>
      <c r="C9183" s="7" t="s">
        <v>26</v>
      </c>
      <c r="D9183" s="3">
        <v>42678</v>
      </c>
      <c r="E9183" s="3">
        <v>42682</v>
      </c>
      <c r="F9183" s="2">
        <f t="shared" si="1400"/>
        <v>2016</v>
      </c>
      <c r="G9183" s="2">
        <f t="shared" si="1401"/>
        <v>11</v>
      </c>
      <c r="H9183" s="2">
        <f t="shared" si="1402"/>
        <v>8</v>
      </c>
      <c r="I9183" s="2" t="str">
        <f t="shared" si="1399"/>
        <v>Noviembre</v>
      </c>
      <c r="L9183" s="2" t="str">
        <f t="shared" si="1403"/>
        <v>Índices y tasasTasa interbancaria TIBDiario4268242683</v>
      </c>
    </row>
    <row r="9184" spans="1:12" ht="15.95" customHeight="1" x14ac:dyDescent="0.2">
      <c r="A9184" s="7" t="s">
        <v>20</v>
      </c>
      <c r="B9184" s="7" t="s">
        <v>31</v>
      </c>
      <c r="C9184" s="7" t="s">
        <v>26</v>
      </c>
      <c r="D9184" s="3">
        <v>42682</v>
      </c>
      <c r="E9184" s="3">
        <v>42683</v>
      </c>
      <c r="F9184" s="2">
        <f t="shared" si="1400"/>
        <v>2016</v>
      </c>
      <c r="G9184" s="2">
        <f t="shared" si="1401"/>
        <v>11</v>
      </c>
      <c r="H9184" s="2">
        <f t="shared" si="1402"/>
        <v>9</v>
      </c>
      <c r="I9184" s="2" t="str">
        <f t="shared" si="1399"/>
        <v>Noviembre</v>
      </c>
      <c r="L9184" s="2" t="str">
        <f t="shared" si="1403"/>
        <v>Índices y tasasTasa interbancaria TIBDiario4268342684</v>
      </c>
    </row>
    <row r="9185" spans="1:12" ht="15.95" customHeight="1" x14ac:dyDescent="0.2">
      <c r="A9185" s="7" t="s">
        <v>20</v>
      </c>
      <c r="B9185" s="7" t="s">
        <v>31</v>
      </c>
      <c r="C9185" s="7" t="s">
        <v>26</v>
      </c>
      <c r="D9185" s="3">
        <v>42683</v>
      </c>
      <c r="E9185" s="3">
        <v>42684</v>
      </c>
      <c r="F9185" s="2">
        <f t="shared" si="1400"/>
        <v>2016</v>
      </c>
      <c r="G9185" s="2">
        <f t="shared" si="1401"/>
        <v>11</v>
      </c>
      <c r="H9185" s="2">
        <f t="shared" si="1402"/>
        <v>10</v>
      </c>
      <c r="I9185" s="2" t="str">
        <f t="shared" si="1399"/>
        <v>Noviembre</v>
      </c>
      <c r="L9185" s="2" t="str">
        <f t="shared" si="1403"/>
        <v>Índices y tasasTasa interbancaria TIBDiario4268442685</v>
      </c>
    </row>
    <row r="9186" spans="1:12" ht="15.95" customHeight="1" x14ac:dyDescent="0.2">
      <c r="A9186" s="7" t="s">
        <v>20</v>
      </c>
      <c r="B9186" s="7" t="s">
        <v>31</v>
      </c>
      <c r="C9186" s="7" t="s">
        <v>26</v>
      </c>
      <c r="D9186" s="3">
        <v>42684</v>
      </c>
      <c r="E9186" s="3">
        <v>42685</v>
      </c>
      <c r="F9186" s="2">
        <f t="shared" si="1400"/>
        <v>2016</v>
      </c>
      <c r="G9186" s="2">
        <f t="shared" si="1401"/>
        <v>11</v>
      </c>
      <c r="H9186" s="2">
        <f t="shared" si="1402"/>
        <v>11</v>
      </c>
      <c r="I9186" s="2" t="str">
        <f t="shared" si="1399"/>
        <v>Noviembre</v>
      </c>
      <c r="L9186" s="2" t="str">
        <f t="shared" si="1403"/>
        <v>Índices y tasasTasa interbancaria TIBDiario4268542689</v>
      </c>
    </row>
    <row r="9187" spans="1:12" ht="15.95" customHeight="1" x14ac:dyDescent="0.2">
      <c r="A9187" s="7" t="s">
        <v>20</v>
      </c>
      <c r="B9187" s="7" t="s">
        <v>31</v>
      </c>
      <c r="C9187" s="7" t="s">
        <v>26</v>
      </c>
      <c r="D9187" s="3">
        <v>42685</v>
      </c>
      <c r="E9187" s="3">
        <v>42689</v>
      </c>
      <c r="F9187" s="2">
        <f t="shared" si="1400"/>
        <v>2016</v>
      </c>
      <c r="G9187" s="2">
        <f t="shared" si="1401"/>
        <v>11</v>
      </c>
      <c r="H9187" s="2">
        <f t="shared" si="1402"/>
        <v>15</v>
      </c>
      <c r="I9187" s="2" t="str">
        <f t="shared" si="1399"/>
        <v>Noviembre</v>
      </c>
      <c r="L9187" s="2" t="str">
        <f t="shared" si="1403"/>
        <v>Índices y tasasTasa interbancaria TIBDiario4268942690</v>
      </c>
    </row>
    <row r="9188" spans="1:12" ht="15.95" customHeight="1" x14ac:dyDescent="0.2">
      <c r="A9188" s="7" t="s">
        <v>20</v>
      </c>
      <c r="B9188" s="7" t="s">
        <v>31</v>
      </c>
      <c r="C9188" s="7" t="s">
        <v>26</v>
      </c>
      <c r="D9188" s="3">
        <v>42689</v>
      </c>
      <c r="E9188" s="3">
        <v>42690</v>
      </c>
      <c r="F9188" s="2">
        <f t="shared" si="1400"/>
        <v>2016</v>
      </c>
      <c r="G9188" s="2">
        <f t="shared" si="1401"/>
        <v>11</v>
      </c>
      <c r="H9188" s="2">
        <f t="shared" si="1402"/>
        <v>16</v>
      </c>
      <c r="I9188" s="2" t="str">
        <f t="shared" si="1399"/>
        <v>Noviembre</v>
      </c>
      <c r="L9188" s="2" t="str">
        <f t="shared" si="1403"/>
        <v>Índices y tasasTasa interbancaria TIBDiario4269042691</v>
      </c>
    </row>
    <row r="9189" spans="1:12" ht="15.95" customHeight="1" x14ac:dyDescent="0.2">
      <c r="A9189" s="7" t="s">
        <v>20</v>
      </c>
      <c r="B9189" s="7" t="s">
        <v>31</v>
      </c>
      <c r="C9189" s="7" t="s">
        <v>26</v>
      </c>
      <c r="D9189" s="3">
        <v>42690</v>
      </c>
      <c r="E9189" s="3">
        <v>42691</v>
      </c>
      <c r="F9189" s="2">
        <f t="shared" si="1400"/>
        <v>2016</v>
      </c>
      <c r="G9189" s="2">
        <f t="shared" si="1401"/>
        <v>11</v>
      </c>
      <c r="H9189" s="2">
        <f t="shared" si="1402"/>
        <v>17</v>
      </c>
      <c r="I9189" s="2" t="str">
        <f t="shared" si="1399"/>
        <v>Noviembre</v>
      </c>
      <c r="L9189" s="2" t="str">
        <f t="shared" si="1403"/>
        <v>Índices y tasasTasa interbancaria TIBDiario4269142692</v>
      </c>
    </row>
    <row r="9190" spans="1:12" ht="15.95" customHeight="1" x14ac:dyDescent="0.2">
      <c r="A9190" s="7" t="s">
        <v>20</v>
      </c>
      <c r="B9190" s="7" t="s">
        <v>31</v>
      </c>
      <c r="C9190" s="7" t="s">
        <v>26</v>
      </c>
      <c r="D9190" s="3">
        <v>42691</v>
      </c>
      <c r="E9190" s="3">
        <v>42692</v>
      </c>
      <c r="F9190" s="2">
        <f t="shared" si="1400"/>
        <v>2016</v>
      </c>
      <c r="G9190" s="2">
        <f t="shared" si="1401"/>
        <v>11</v>
      </c>
      <c r="H9190" s="2">
        <f t="shared" si="1402"/>
        <v>18</v>
      </c>
      <c r="I9190" s="2" t="str">
        <f t="shared" si="1399"/>
        <v>Noviembre</v>
      </c>
      <c r="L9190" s="2" t="str">
        <f t="shared" si="1403"/>
        <v>Índices y tasasTasa interbancaria TIBDiario4269242695</v>
      </c>
    </row>
    <row r="9191" spans="1:12" ht="15.95" customHeight="1" x14ac:dyDescent="0.2">
      <c r="A9191" s="7" t="s">
        <v>20</v>
      </c>
      <c r="B9191" s="7" t="s">
        <v>31</v>
      </c>
      <c r="C9191" s="7" t="s">
        <v>26</v>
      </c>
      <c r="D9191" s="3">
        <v>42692</v>
      </c>
      <c r="E9191" s="3">
        <v>42695</v>
      </c>
      <c r="F9191" s="2">
        <f t="shared" si="1400"/>
        <v>2016</v>
      </c>
      <c r="G9191" s="2">
        <f t="shared" si="1401"/>
        <v>11</v>
      </c>
      <c r="H9191" s="2">
        <f t="shared" si="1402"/>
        <v>21</v>
      </c>
      <c r="I9191" s="2" t="str">
        <f t="shared" si="1399"/>
        <v>Noviembre</v>
      </c>
      <c r="L9191" s="2" t="str">
        <f t="shared" si="1403"/>
        <v>Índices y tasasTasa interbancaria TIBDiario4269542696</v>
      </c>
    </row>
    <row r="9192" spans="1:12" ht="15.95" customHeight="1" x14ac:dyDescent="0.2">
      <c r="A9192" s="7" t="s">
        <v>20</v>
      </c>
      <c r="B9192" s="7" t="s">
        <v>31</v>
      </c>
      <c r="C9192" s="7" t="s">
        <v>26</v>
      </c>
      <c r="D9192" s="3">
        <v>42695</v>
      </c>
      <c r="E9192" s="3">
        <v>42696</v>
      </c>
      <c r="F9192" s="2">
        <f t="shared" si="1400"/>
        <v>2016</v>
      </c>
      <c r="G9192" s="2">
        <f t="shared" si="1401"/>
        <v>11</v>
      </c>
      <c r="H9192" s="2">
        <f t="shared" si="1402"/>
        <v>22</v>
      </c>
      <c r="I9192" s="2" t="str">
        <f t="shared" si="1399"/>
        <v>Noviembre</v>
      </c>
      <c r="L9192" s="2" t="str">
        <f t="shared" si="1403"/>
        <v>Índices y tasasTasa interbancaria TIBDiario4269642697</v>
      </c>
    </row>
    <row r="9193" spans="1:12" ht="15.95" customHeight="1" x14ac:dyDescent="0.2">
      <c r="A9193" s="7" t="s">
        <v>20</v>
      </c>
      <c r="B9193" s="7" t="s">
        <v>31</v>
      </c>
      <c r="C9193" s="7" t="s">
        <v>26</v>
      </c>
      <c r="D9193" s="3">
        <v>42696</v>
      </c>
      <c r="E9193" s="3">
        <v>42697</v>
      </c>
      <c r="F9193" s="2">
        <f t="shared" si="1400"/>
        <v>2016</v>
      </c>
      <c r="G9193" s="2">
        <f t="shared" si="1401"/>
        <v>11</v>
      </c>
      <c r="H9193" s="2">
        <f t="shared" si="1402"/>
        <v>23</v>
      </c>
      <c r="I9193" s="2" t="str">
        <f t="shared" si="1399"/>
        <v>Noviembre</v>
      </c>
      <c r="L9193" s="2" t="str">
        <f t="shared" si="1403"/>
        <v>Índices y tasasTasa interbancaria TIBDiario4269742698</v>
      </c>
    </row>
    <row r="9194" spans="1:12" ht="15.95" customHeight="1" x14ac:dyDescent="0.2">
      <c r="A9194" s="7" t="s">
        <v>20</v>
      </c>
      <c r="B9194" s="7" t="s">
        <v>31</v>
      </c>
      <c r="C9194" s="7" t="s">
        <v>26</v>
      </c>
      <c r="D9194" s="3">
        <v>42697</v>
      </c>
      <c r="E9194" s="3">
        <v>42698</v>
      </c>
      <c r="F9194" s="2">
        <f t="shared" si="1400"/>
        <v>2016</v>
      </c>
      <c r="G9194" s="2">
        <f t="shared" si="1401"/>
        <v>11</v>
      </c>
      <c r="H9194" s="2">
        <f t="shared" si="1402"/>
        <v>24</v>
      </c>
      <c r="I9194" s="2" t="str">
        <f t="shared" si="1399"/>
        <v>Noviembre</v>
      </c>
      <c r="L9194" s="2" t="str">
        <f t="shared" si="1403"/>
        <v>Índices y tasasTasa interbancaria TIBDiario4269842699</v>
      </c>
    </row>
    <row r="9195" spans="1:12" ht="15.95" customHeight="1" x14ac:dyDescent="0.2">
      <c r="A9195" s="7" t="s">
        <v>20</v>
      </c>
      <c r="B9195" s="7" t="s">
        <v>31</v>
      </c>
      <c r="C9195" s="7" t="s">
        <v>26</v>
      </c>
      <c r="D9195" s="3">
        <v>42698</v>
      </c>
      <c r="E9195" s="3">
        <v>42699</v>
      </c>
      <c r="F9195" s="2">
        <f t="shared" si="1400"/>
        <v>2016</v>
      </c>
      <c r="G9195" s="2">
        <f t="shared" si="1401"/>
        <v>11</v>
      </c>
      <c r="H9195" s="2">
        <f t="shared" si="1402"/>
        <v>25</v>
      </c>
      <c r="I9195" s="2" t="str">
        <f t="shared" si="1399"/>
        <v>Noviembre</v>
      </c>
      <c r="L9195" s="2" t="str">
        <f t="shared" si="1403"/>
        <v>Índices y tasasTasa interbancaria TIBDiario4269942702</v>
      </c>
    </row>
    <row r="9196" spans="1:12" ht="15.95" customHeight="1" x14ac:dyDescent="0.2">
      <c r="A9196" s="7" t="s">
        <v>20</v>
      </c>
      <c r="B9196" s="7" t="s">
        <v>31</v>
      </c>
      <c r="C9196" s="7" t="s">
        <v>26</v>
      </c>
      <c r="D9196" s="3">
        <v>42699</v>
      </c>
      <c r="E9196" s="3">
        <v>42702</v>
      </c>
      <c r="F9196" s="2">
        <f t="shared" si="1400"/>
        <v>2016</v>
      </c>
      <c r="G9196" s="2">
        <f t="shared" si="1401"/>
        <v>11</v>
      </c>
      <c r="H9196" s="2">
        <f t="shared" si="1402"/>
        <v>28</v>
      </c>
      <c r="I9196" s="2" t="str">
        <f t="shared" si="1399"/>
        <v>Noviembre</v>
      </c>
      <c r="L9196" s="2" t="str">
        <f t="shared" si="1403"/>
        <v>Índices y tasasTasa interbancaria TIBDiario4270242703</v>
      </c>
    </row>
    <row r="9197" spans="1:12" ht="15.95" customHeight="1" x14ac:dyDescent="0.2">
      <c r="A9197" s="7" t="s">
        <v>20</v>
      </c>
      <c r="B9197" s="7" t="s">
        <v>31</v>
      </c>
      <c r="C9197" s="7" t="s">
        <v>26</v>
      </c>
      <c r="D9197" s="3">
        <v>42702</v>
      </c>
      <c r="E9197" s="3">
        <v>42703</v>
      </c>
      <c r="F9197" s="2">
        <f t="shared" si="1400"/>
        <v>2016</v>
      </c>
      <c r="G9197" s="2">
        <f t="shared" si="1401"/>
        <v>11</v>
      </c>
      <c r="H9197" s="2">
        <f t="shared" si="1402"/>
        <v>29</v>
      </c>
      <c r="I9197" s="2" t="str">
        <f t="shared" si="1399"/>
        <v>Noviembre</v>
      </c>
      <c r="L9197" s="2" t="str">
        <f t="shared" si="1403"/>
        <v>Índices y tasasTasa interbancaria TIBDiario4270342704</v>
      </c>
    </row>
    <row r="9198" spans="1:12" ht="15.95" customHeight="1" x14ac:dyDescent="0.2">
      <c r="A9198" s="7" t="s">
        <v>20</v>
      </c>
      <c r="B9198" s="7" t="s">
        <v>31</v>
      </c>
      <c r="C9198" s="7" t="s">
        <v>26</v>
      </c>
      <c r="D9198" s="3">
        <v>42703</v>
      </c>
      <c r="E9198" s="3">
        <v>42704</v>
      </c>
      <c r="F9198" s="2">
        <f t="shared" si="1400"/>
        <v>2016</v>
      </c>
      <c r="G9198" s="2">
        <f t="shared" si="1401"/>
        <v>11</v>
      </c>
      <c r="H9198" s="2">
        <f t="shared" si="1402"/>
        <v>30</v>
      </c>
      <c r="I9198" s="2" t="str">
        <f t="shared" si="1399"/>
        <v>Noviembre</v>
      </c>
      <c r="L9198" s="2" t="str">
        <f t="shared" si="1403"/>
        <v>Índices y tasasTasa interbancaria TIBDiario4270442705</v>
      </c>
    </row>
    <row r="9199" spans="1:12" ht="15.95" customHeight="1" x14ac:dyDescent="0.2">
      <c r="A9199" s="7" t="s">
        <v>20</v>
      </c>
      <c r="B9199" s="7" t="s">
        <v>31</v>
      </c>
      <c r="C9199" s="7" t="s">
        <v>26</v>
      </c>
      <c r="D9199" s="3">
        <v>42704</v>
      </c>
      <c r="E9199" s="3">
        <v>42705</v>
      </c>
      <c r="F9199" s="2">
        <f t="shared" si="1400"/>
        <v>2016</v>
      </c>
      <c r="G9199" s="2">
        <f t="shared" si="1401"/>
        <v>12</v>
      </c>
      <c r="H9199" s="2">
        <f t="shared" si="1402"/>
        <v>1</v>
      </c>
      <c r="I9199" s="2" t="str">
        <f t="shared" si="1399"/>
        <v>Diciembre</v>
      </c>
      <c r="L9199" s="2" t="str">
        <f t="shared" si="1403"/>
        <v>Índices y tasasTasa interbancaria TIBDiario4270542706</v>
      </c>
    </row>
    <row r="9200" spans="1:12" ht="15.95" customHeight="1" x14ac:dyDescent="0.2">
      <c r="A9200" s="7" t="s">
        <v>20</v>
      </c>
      <c r="B9200" s="7" t="s">
        <v>31</v>
      </c>
      <c r="C9200" s="7" t="s">
        <v>26</v>
      </c>
      <c r="D9200" s="3">
        <v>42705</v>
      </c>
      <c r="E9200" s="3">
        <v>42706</v>
      </c>
      <c r="F9200" s="2">
        <f t="shared" si="1400"/>
        <v>2016</v>
      </c>
      <c r="G9200" s="2">
        <f t="shared" si="1401"/>
        <v>12</v>
      </c>
      <c r="H9200" s="2">
        <f t="shared" si="1402"/>
        <v>2</v>
      </c>
      <c r="I9200" s="2" t="str">
        <f t="shared" si="1399"/>
        <v>Diciembre</v>
      </c>
      <c r="L9200" s="2" t="str">
        <f t="shared" si="1403"/>
        <v>Índices y tasasTasa interbancaria TIBDiario4270642709</v>
      </c>
    </row>
    <row r="9201" spans="1:12" ht="15.95" customHeight="1" x14ac:dyDescent="0.2">
      <c r="A9201" s="7" t="s">
        <v>20</v>
      </c>
      <c r="B9201" s="7" t="s">
        <v>31</v>
      </c>
      <c r="C9201" s="7" t="s">
        <v>26</v>
      </c>
      <c r="D9201" s="3">
        <v>42706</v>
      </c>
      <c r="E9201" s="3">
        <v>42709</v>
      </c>
      <c r="F9201" s="2">
        <f t="shared" si="1400"/>
        <v>2016</v>
      </c>
      <c r="G9201" s="2">
        <f t="shared" si="1401"/>
        <v>12</v>
      </c>
      <c r="H9201" s="2">
        <f t="shared" si="1402"/>
        <v>5</v>
      </c>
      <c r="I9201" s="2" t="str">
        <f t="shared" si="1399"/>
        <v>Diciembre</v>
      </c>
      <c r="L9201" s="2" t="str">
        <f t="shared" si="1403"/>
        <v>Índices y tasasTasa interbancaria TIBDiario4270942710</v>
      </c>
    </row>
    <row r="9202" spans="1:12" ht="15.95" customHeight="1" x14ac:dyDescent="0.2">
      <c r="A9202" s="7" t="s">
        <v>20</v>
      </c>
      <c r="B9202" s="7" t="s">
        <v>31</v>
      </c>
      <c r="C9202" s="7" t="s">
        <v>26</v>
      </c>
      <c r="D9202" s="3">
        <v>42709</v>
      </c>
      <c r="E9202" s="3">
        <v>42710</v>
      </c>
      <c r="F9202" s="2">
        <f t="shared" si="1400"/>
        <v>2016</v>
      </c>
      <c r="G9202" s="2">
        <f t="shared" si="1401"/>
        <v>12</v>
      </c>
      <c r="H9202" s="2">
        <f t="shared" si="1402"/>
        <v>6</v>
      </c>
      <c r="I9202" s="2" t="str">
        <f t="shared" si="1399"/>
        <v>Diciembre</v>
      </c>
      <c r="L9202" s="2" t="str">
        <f t="shared" si="1403"/>
        <v>Índices y tasasTasa interbancaria TIBDiario4271042711</v>
      </c>
    </row>
    <row r="9203" spans="1:12" ht="15.95" customHeight="1" x14ac:dyDescent="0.2">
      <c r="A9203" s="7" t="s">
        <v>20</v>
      </c>
      <c r="B9203" s="7" t="s">
        <v>31</v>
      </c>
      <c r="C9203" s="7" t="s">
        <v>26</v>
      </c>
      <c r="D9203" s="3">
        <v>42710</v>
      </c>
      <c r="E9203" s="3">
        <v>42711</v>
      </c>
      <c r="F9203" s="2">
        <f t="shared" si="1400"/>
        <v>2016</v>
      </c>
      <c r="G9203" s="2">
        <f t="shared" si="1401"/>
        <v>12</v>
      </c>
      <c r="H9203" s="2">
        <f t="shared" si="1402"/>
        <v>7</v>
      </c>
      <c r="I9203" s="2" t="str">
        <f t="shared" si="1399"/>
        <v>Diciembre</v>
      </c>
      <c r="L9203" s="2" t="str">
        <f t="shared" si="1403"/>
        <v>Índices y tasasTasa interbancaria TIBDiario4271142713</v>
      </c>
    </row>
    <row r="9204" spans="1:12" ht="15.95" customHeight="1" x14ac:dyDescent="0.2">
      <c r="A9204" s="7" t="s">
        <v>20</v>
      </c>
      <c r="B9204" s="7" t="s">
        <v>31</v>
      </c>
      <c r="C9204" s="7" t="s">
        <v>26</v>
      </c>
      <c r="D9204" s="3">
        <v>42711</v>
      </c>
      <c r="E9204" s="3">
        <v>42713</v>
      </c>
      <c r="F9204" s="2">
        <f t="shared" si="1400"/>
        <v>2016</v>
      </c>
      <c r="G9204" s="2">
        <f t="shared" si="1401"/>
        <v>12</v>
      </c>
      <c r="H9204" s="2">
        <f t="shared" si="1402"/>
        <v>9</v>
      </c>
      <c r="I9204" s="2" t="str">
        <f t="shared" si="1399"/>
        <v>Diciembre</v>
      </c>
      <c r="L9204" s="2" t="str">
        <f t="shared" si="1403"/>
        <v>Índices y tasasTasa interbancaria TIBDiario4271342716</v>
      </c>
    </row>
    <row r="9205" spans="1:12" ht="15.95" customHeight="1" x14ac:dyDescent="0.2">
      <c r="A9205" s="7" t="s">
        <v>20</v>
      </c>
      <c r="B9205" s="7" t="s">
        <v>31</v>
      </c>
      <c r="C9205" s="7" t="s">
        <v>26</v>
      </c>
      <c r="D9205" s="3">
        <v>42713</v>
      </c>
      <c r="E9205" s="3">
        <v>42716</v>
      </c>
      <c r="F9205" s="2">
        <f t="shared" si="1400"/>
        <v>2016</v>
      </c>
      <c r="G9205" s="2">
        <f t="shared" si="1401"/>
        <v>12</v>
      </c>
      <c r="H9205" s="2">
        <f t="shared" si="1402"/>
        <v>12</v>
      </c>
      <c r="I9205" s="2" t="str">
        <f t="shared" si="1399"/>
        <v>Diciembre</v>
      </c>
      <c r="L9205" s="2" t="str">
        <f t="shared" si="1403"/>
        <v>Índices y tasasTasa interbancaria TIBDiario4271642717</v>
      </c>
    </row>
    <row r="9206" spans="1:12" ht="15.95" customHeight="1" x14ac:dyDescent="0.2">
      <c r="A9206" s="7" t="s">
        <v>20</v>
      </c>
      <c r="B9206" s="7" t="s">
        <v>31</v>
      </c>
      <c r="C9206" s="7" t="s">
        <v>26</v>
      </c>
      <c r="D9206" s="3">
        <v>42716</v>
      </c>
      <c r="E9206" s="3">
        <v>42717</v>
      </c>
      <c r="F9206" s="2">
        <f t="shared" si="1400"/>
        <v>2016</v>
      </c>
      <c r="G9206" s="2">
        <f t="shared" si="1401"/>
        <v>12</v>
      </c>
      <c r="H9206" s="2">
        <f t="shared" si="1402"/>
        <v>13</v>
      </c>
      <c r="I9206" s="2" t="str">
        <f t="shared" si="1399"/>
        <v>Diciembre</v>
      </c>
      <c r="L9206" s="2" t="str">
        <f t="shared" si="1403"/>
        <v>Índices y tasasTasa interbancaria TIBDiario4271742718</v>
      </c>
    </row>
    <row r="9207" spans="1:12" ht="15.95" customHeight="1" x14ac:dyDescent="0.2">
      <c r="A9207" s="7" t="s">
        <v>20</v>
      </c>
      <c r="B9207" s="7" t="s">
        <v>31</v>
      </c>
      <c r="C9207" s="7" t="s">
        <v>26</v>
      </c>
      <c r="D9207" s="3">
        <v>42717</v>
      </c>
      <c r="E9207" s="3">
        <v>42718</v>
      </c>
      <c r="F9207" s="2">
        <f t="shared" si="1400"/>
        <v>2016</v>
      </c>
      <c r="G9207" s="2">
        <f t="shared" si="1401"/>
        <v>12</v>
      </c>
      <c r="H9207" s="2">
        <f t="shared" si="1402"/>
        <v>14</v>
      </c>
      <c r="I9207" s="2" t="str">
        <f t="shared" si="1399"/>
        <v>Diciembre</v>
      </c>
      <c r="L9207" s="2" t="str">
        <f t="shared" si="1403"/>
        <v>Índices y tasasTasa interbancaria TIBDiario4271842719</v>
      </c>
    </row>
    <row r="9208" spans="1:12" ht="15.95" customHeight="1" x14ac:dyDescent="0.2">
      <c r="A9208" s="7" t="s">
        <v>20</v>
      </c>
      <c r="B9208" s="7" t="s">
        <v>31</v>
      </c>
      <c r="C9208" s="7" t="s">
        <v>26</v>
      </c>
      <c r="D9208" s="3">
        <v>42718</v>
      </c>
      <c r="E9208" s="3">
        <v>42719</v>
      </c>
      <c r="F9208" s="2">
        <f t="shared" si="1400"/>
        <v>2016</v>
      </c>
      <c r="G9208" s="2">
        <f t="shared" si="1401"/>
        <v>12</v>
      </c>
      <c r="H9208" s="2">
        <f t="shared" si="1402"/>
        <v>15</v>
      </c>
      <c r="I9208" s="2" t="str">
        <f t="shared" si="1399"/>
        <v>Diciembre</v>
      </c>
      <c r="L9208" s="2" t="str">
        <f t="shared" si="1403"/>
        <v>Índices y tasasTasa interbancaria TIBDiario4271942720</v>
      </c>
    </row>
    <row r="9209" spans="1:12" ht="15.95" customHeight="1" x14ac:dyDescent="0.2">
      <c r="A9209" s="7" t="s">
        <v>20</v>
      </c>
      <c r="B9209" s="7" t="s">
        <v>31</v>
      </c>
      <c r="C9209" s="7" t="s">
        <v>26</v>
      </c>
      <c r="D9209" s="3">
        <v>42719</v>
      </c>
      <c r="E9209" s="3">
        <v>42720</v>
      </c>
      <c r="F9209" s="2">
        <f t="shared" si="1400"/>
        <v>2016</v>
      </c>
      <c r="G9209" s="2">
        <f t="shared" si="1401"/>
        <v>12</v>
      </c>
      <c r="H9209" s="2">
        <f t="shared" si="1402"/>
        <v>16</v>
      </c>
      <c r="I9209" s="2" t="str">
        <f t="shared" si="1399"/>
        <v>Diciembre</v>
      </c>
      <c r="L9209" s="2" t="str">
        <f t="shared" si="1403"/>
        <v>Índices y tasasTasa interbancaria TIBDiario4272042723</v>
      </c>
    </row>
    <row r="9210" spans="1:12" ht="15.95" customHeight="1" x14ac:dyDescent="0.2">
      <c r="A9210" s="7" t="s">
        <v>20</v>
      </c>
      <c r="B9210" s="7" t="s">
        <v>31</v>
      </c>
      <c r="C9210" s="7" t="s">
        <v>26</v>
      </c>
      <c r="D9210" s="3">
        <v>42720</v>
      </c>
      <c r="E9210" s="3">
        <v>42723</v>
      </c>
      <c r="F9210" s="2">
        <f t="shared" si="1400"/>
        <v>2016</v>
      </c>
      <c r="G9210" s="2">
        <f t="shared" si="1401"/>
        <v>12</v>
      </c>
      <c r="H9210" s="2">
        <f t="shared" si="1402"/>
        <v>19</v>
      </c>
      <c r="I9210" s="2" t="str">
        <f t="shared" si="1399"/>
        <v>Diciembre</v>
      </c>
      <c r="L9210" s="2" t="str">
        <f t="shared" si="1403"/>
        <v>Índices y tasasTasa interbancaria TIBDiario4272342724</v>
      </c>
    </row>
    <row r="9211" spans="1:12" ht="15.95" customHeight="1" x14ac:dyDescent="0.2">
      <c r="A9211" s="7" t="s">
        <v>20</v>
      </c>
      <c r="B9211" s="7" t="s">
        <v>31</v>
      </c>
      <c r="C9211" s="7" t="s">
        <v>26</v>
      </c>
      <c r="D9211" s="3">
        <v>42723</v>
      </c>
      <c r="E9211" s="3">
        <v>42724</v>
      </c>
      <c r="F9211" s="2">
        <f t="shared" si="1400"/>
        <v>2016</v>
      </c>
      <c r="G9211" s="2">
        <f t="shared" si="1401"/>
        <v>12</v>
      </c>
      <c r="H9211" s="2">
        <f t="shared" si="1402"/>
        <v>20</v>
      </c>
      <c r="I9211" s="2" t="str">
        <f t="shared" si="1399"/>
        <v>Diciembre</v>
      </c>
      <c r="L9211" s="2" t="str">
        <f t="shared" si="1403"/>
        <v>Índices y tasasTasa interbancaria TIBDiario4272442725</v>
      </c>
    </row>
    <row r="9212" spans="1:12" ht="15.95" customHeight="1" x14ac:dyDescent="0.2">
      <c r="A9212" s="7" t="s">
        <v>20</v>
      </c>
      <c r="B9212" s="7" t="s">
        <v>31</v>
      </c>
      <c r="C9212" s="7" t="s">
        <v>26</v>
      </c>
      <c r="D9212" s="3">
        <v>42724</v>
      </c>
      <c r="E9212" s="3">
        <v>42725</v>
      </c>
      <c r="F9212" s="2">
        <f t="shared" si="1400"/>
        <v>2016</v>
      </c>
      <c r="G9212" s="2">
        <f t="shared" si="1401"/>
        <v>12</v>
      </c>
      <c r="H9212" s="2">
        <f t="shared" si="1402"/>
        <v>21</v>
      </c>
      <c r="I9212" s="2" t="str">
        <f t="shared" si="1399"/>
        <v>Diciembre</v>
      </c>
      <c r="L9212" s="2" t="str">
        <f t="shared" si="1403"/>
        <v>Índices y tasasTasa interbancaria TIBDiario4272542726</v>
      </c>
    </row>
    <row r="9213" spans="1:12" ht="15.95" customHeight="1" x14ac:dyDescent="0.2">
      <c r="A9213" s="7" t="s">
        <v>20</v>
      </c>
      <c r="B9213" s="7" t="s">
        <v>31</v>
      </c>
      <c r="C9213" s="7" t="s">
        <v>26</v>
      </c>
      <c r="D9213" s="3">
        <v>42725</v>
      </c>
      <c r="E9213" s="3">
        <v>42726</v>
      </c>
      <c r="F9213" s="2">
        <f t="shared" si="1400"/>
        <v>2016</v>
      </c>
      <c r="G9213" s="2">
        <f t="shared" si="1401"/>
        <v>12</v>
      </c>
      <c r="H9213" s="2">
        <f t="shared" si="1402"/>
        <v>22</v>
      </c>
      <c r="I9213" s="2" t="str">
        <f t="shared" ref="I9213:I9276" si="1404">CHOOSE(G9213,"Enero","Febrero","Marzo","Abril","Mayo","Junio","Julio","Agosto","Septiembre","Octubre","Noviembre","Diciembre")</f>
        <v>Diciembre</v>
      </c>
      <c r="L9213" s="2" t="str">
        <f t="shared" si="1403"/>
        <v>Índices y tasasTasa interbancaria TIBDiario4272642727</v>
      </c>
    </row>
    <row r="9214" spans="1:12" ht="15.95" customHeight="1" x14ac:dyDescent="0.2">
      <c r="A9214" s="7" t="s">
        <v>20</v>
      </c>
      <c r="B9214" s="7" t="s">
        <v>31</v>
      </c>
      <c r="C9214" s="7" t="s">
        <v>26</v>
      </c>
      <c r="D9214" s="3">
        <v>42726</v>
      </c>
      <c r="E9214" s="3">
        <v>42727</v>
      </c>
      <c r="F9214" s="2">
        <f t="shared" si="1400"/>
        <v>2016</v>
      </c>
      <c r="G9214" s="2">
        <f t="shared" si="1401"/>
        <v>12</v>
      </c>
      <c r="H9214" s="2">
        <f t="shared" si="1402"/>
        <v>23</v>
      </c>
      <c r="I9214" s="2" t="str">
        <f t="shared" si="1404"/>
        <v>Diciembre</v>
      </c>
      <c r="L9214" s="2" t="str">
        <f t="shared" si="1403"/>
        <v>Índices y tasasTasa interbancaria TIBDiario4272742730</v>
      </c>
    </row>
    <row r="9215" spans="1:12" ht="15.95" customHeight="1" x14ac:dyDescent="0.2">
      <c r="A9215" s="7" t="s">
        <v>20</v>
      </c>
      <c r="B9215" s="7" t="s">
        <v>31</v>
      </c>
      <c r="C9215" s="7" t="s">
        <v>26</v>
      </c>
      <c r="D9215" s="3">
        <v>42727</v>
      </c>
      <c r="E9215" s="3">
        <v>42730</v>
      </c>
      <c r="F9215" s="2">
        <f t="shared" si="1400"/>
        <v>2016</v>
      </c>
      <c r="G9215" s="2">
        <f t="shared" si="1401"/>
        <v>12</v>
      </c>
      <c r="H9215" s="2">
        <f t="shared" si="1402"/>
        <v>26</v>
      </c>
      <c r="I9215" s="2" t="str">
        <f t="shared" si="1404"/>
        <v>Diciembre</v>
      </c>
      <c r="L9215" s="2" t="str">
        <f t="shared" si="1403"/>
        <v>Índices y tasasTasa interbancaria TIBDiario4273042731</v>
      </c>
    </row>
    <row r="9216" spans="1:12" ht="15.95" customHeight="1" x14ac:dyDescent="0.2">
      <c r="A9216" s="7" t="s">
        <v>20</v>
      </c>
      <c r="B9216" s="7" t="s">
        <v>31</v>
      </c>
      <c r="C9216" s="7" t="s">
        <v>26</v>
      </c>
      <c r="D9216" s="3">
        <v>42730</v>
      </c>
      <c r="E9216" s="3">
        <v>42731</v>
      </c>
      <c r="F9216" s="2">
        <f t="shared" si="1400"/>
        <v>2016</v>
      </c>
      <c r="G9216" s="2">
        <f t="shared" si="1401"/>
        <v>12</v>
      </c>
      <c r="H9216" s="2">
        <f t="shared" si="1402"/>
        <v>27</v>
      </c>
      <c r="I9216" s="2" t="str">
        <f t="shared" si="1404"/>
        <v>Diciembre</v>
      </c>
      <c r="L9216" s="2" t="str">
        <f t="shared" si="1403"/>
        <v>Índices y tasasTasa interbancaria TIBDiario4273142732</v>
      </c>
    </row>
    <row r="9217" spans="1:12" ht="15.95" customHeight="1" x14ac:dyDescent="0.2">
      <c r="A9217" s="7" t="s">
        <v>20</v>
      </c>
      <c r="B9217" s="7" t="s">
        <v>31</v>
      </c>
      <c r="C9217" s="7" t="s">
        <v>26</v>
      </c>
      <c r="D9217" s="3">
        <v>42731</v>
      </c>
      <c r="E9217" s="3">
        <v>42732</v>
      </c>
      <c r="F9217" s="2">
        <f t="shared" si="1400"/>
        <v>2016</v>
      </c>
      <c r="G9217" s="2">
        <f t="shared" si="1401"/>
        <v>12</v>
      </c>
      <c r="H9217" s="2">
        <f t="shared" si="1402"/>
        <v>28</v>
      </c>
      <c r="I9217" s="2" t="str">
        <f t="shared" si="1404"/>
        <v>Diciembre</v>
      </c>
      <c r="L9217" s="2" t="str">
        <f t="shared" si="1403"/>
        <v>Índices y tasasTasa interbancaria TIBDiario4273242733</v>
      </c>
    </row>
    <row r="9218" spans="1:12" ht="15.95" customHeight="1" x14ac:dyDescent="0.2">
      <c r="A9218" s="7" t="s">
        <v>20</v>
      </c>
      <c r="B9218" s="7" t="s">
        <v>31</v>
      </c>
      <c r="C9218" s="7" t="s">
        <v>26</v>
      </c>
      <c r="D9218" s="3">
        <v>42732</v>
      </c>
      <c r="E9218" s="3">
        <v>42733</v>
      </c>
      <c r="F9218" s="2">
        <f t="shared" si="1400"/>
        <v>2016</v>
      </c>
      <c r="G9218" s="2">
        <f t="shared" si="1401"/>
        <v>12</v>
      </c>
      <c r="H9218" s="2">
        <f t="shared" si="1402"/>
        <v>29</v>
      </c>
      <c r="I9218" s="2" t="str">
        <f t="shared" si="1404"/>
        <v>Diciembre</v>
      </c>
      <c r="L9218" s="2" t="str">
        <f t="shared" si="1403"/>
        <v>Índices y tasasTasa interbancaria TIBDiario4273342734</v>
      </c>
    </row>
    <row r="9219" spans="1:12" ht="15.95" customHeight="1" x14ac:dyDescent="0.2">
      <c r="A9219" s="7" t="s">
        <v>20</v>
      </c>
      <c r="B9219" s="7" t="s">
        <v>31</v>
      </c>
      <c r="C9219" s="7" t="s">
        <v>26</v>
      </c>
      <c r="D9219" s="3">
        <v>42733</v>
      </c>
      <c r="E9219" s="3">
        <v>42734</v>
      </c>
      <c r="F9219" s="2">
        <f t="shared" si="1400"/>
        <v>2016</v>
      </c>
      <c r="G9219" s="2">
        <f t="shared" si="1401"/>
        <v>12</v>
      </c>
      <c r="H9219" s="2">
        <f t="shared" si="1402"/>
        <v>30</v>
      </c>
      <c r="I9219" s="2" t="str">
        <f t="shared" si="1404"/>
        <v>Diciembre</v>
      </c>
      <c r="L9219" s="2" t="str">
        <f t="shared" si="1403"/>
        <v>Índices y tasasTasa interbancaria TIBDiario4273442737</v>
      </c>
    </row>
    <row r="9220" spans="1:12" ht="15.95" customHeight="1" x14ac:dyDescent="0.2">
      <c r="A9220" s="7" t="s">
        <v>20</v>
      </c>
      <c r="B9220" s="7" t="s">
        <v>31</v>
      </c>
      <c r="C9220" s="7" t="s">
        <v>26</v>
      </c>
      <c r="D9220" s="3">
        <v>42734</v>
      </c>
      <c r="E9220" s="3">
        <v>42737</v>
      </c>
      <c r="F9220" s="2">
        <f t="shared" si="1400"/>
        <v>2017</v>
      </c>
      <c r="G9220" s="2">
        <f t="shared" si="1401"/>
        <v>1</v>
      </c>
      <c r="H9220" s="2">
        <f t="shared" si="1402"/>
        <v>2</v>
      </c>
      <c r="I9220" s="2" t="str">
        <f t="shared" si="1404"/>
        <v>Enero</v>
      </c>
      <c r="L9220" s="2" t="str">
        <f t="shared" si="1403"/>
        <v>Índices y tasasTasa interbancaria TIBDiario4273742738</v>
      </c>
    </row>
    <row r="9221" spans="1:12" ht="15.95" customHeight="1" x14ac:dyDescent="0.2">
      <c r="A9221" s="7" t="s">
        <v>20</v>
      </c>
      <c r="B9221" s="7" t="s">
        <v>31</v>
      </c>
      <c r="C9221" s="7" t="s">
        <v>26</v>
      </c>
      <c r="D9221" s="3">
        <v>42737</v>
      </c>
      <c r="E9221" s="3">
        <v>42738</v>
      </c>
      <c r="F9221" s="2">
        <f t="shared" si="1400"/>
        <v>2017</v>
      </c>
      <c r="G9221" s="2">
        <f t="shared" si="1401"/>
        <v>1</v>
      </c>
      <c r="H9221" s="2">
        <f t="shared" si="1402"/>
        <v>3</v>
      </c>
      <c r="I9221" s="2" t="str">
        <f t="shared" si="1404"/>
        <v>Enero</v>
      </c>
      <c r="L9221" s="2" t="str">
        <f t="shared" si="1403"/>
        <v>Índices y tasasTasa interbancaria TIBDiario4273842739</v>
      </c>
    </row>
    <row r="9222" spans="1:12" ht="15.95" customHeight="1" x14ac:dyDescent="0.2">
      <c r="A9222" s="7" t="s">
        <v>20</v>
      </c>
      <c r="B9222" s="7" t="s">
        <v>31</v>
      </c>
      <c r="C9222" s="7" t="s">
        <v>26</v>
      </c>
      <c r="D9222" s="3">
        <v>42738</v>
      </c>
      <c r="E9222" s="3">
        <v>42739</v>
      </c>
      <c r="F9222" s="2">
        <f t="shared" si="1400"/>
        <v>2017</v>
      </c>
      <c r="G9222" s="2">
        <f t="shared" si="1401"/>
        <v>1</v>
      </c>
      <c r="H9222" s="2">
        <f t="shared" si="1402"/>
        <v>4</v>
      </c>
      <c r="I9222" s="2" t="str">
        <f t="shared" si="1404"/>
        <v>Enero</v>
      </c>
      <c r="L9222" s="2" t="str">
        <f t="shared" si="1403"/>
        <v>Índices y tasasTasa interbancaria TIBDiario4273942740</v>
      </c>
    </row>
    <row r="9223" spans="1:12" ht="15.95" customHeight="1" x14ac:dyDescent="0.2">
      <c r="A9223" s="7" t="s">
        <v>20</v>
      </c>
      <c r="B9223" s="7" t="s">
        <v>31</v>
      </c>
      <c r="C9223" s="7" t="s">
        <v>26</v>
      </c>
      <c r="D9223" s="3">
        <v>42739</v>
      </c>
      <c r="E9223" s="3">
        <v>42740</v>
      </c>
      <c r="F9223" s="2">
        <f t="shared" si="1400"/>
        <v>2017</v>
      </c>
      <c r="G9223" s="2">
        <f t="shared" si="1401"/>
        <v>1</v>
      </c>
      <c r="H9223" s="2">
        <f t="shared" si="1402"/>
        <v>5</v>
      </c>
      <c r="I9223" s="2" t="str">
        <f t="shared" si="1404"/>
        <v>Enero</v>
      </c>
      <c r="L9223" s="2" t="str">
        <f t="shared" si="1403"/>
        <v>Índices y tasasTasa interbancaria TIBDiario4274042741</v>
      </c>
    </row>
    <row r="9224" spans="1:12" ht="15.95" customHeight="1" x14ac:dyDescent="0.2">
      <c r="A9224" s="7" t="s">
        <v>20</v>
      </c>
      <c r="B9224" s="7" t="s">
        <v>31</v>
      </c>
      <c r="C9224" s="7" t="s">
        <v>26</v>
      </c>
      <c r="D9224" s="3">
        <v>42740</v>
      </c>
      <c r="E9224" s="3">
        <v>42741</v>
      </c>
      <c r="F9224" s="2">
        <f t="shared" si="1400"/>
        <v>2017</v>
      </c>
      <c r="G9224" s="2">
        <f t="shared" si="1401"/>
        <v>1</v>
      </c>
      <c r="H9224" s="2">
        <f t="shared" si="1402"/>
        <v>6</v>
      </c>
      <c r="I9224" s="2" t="str">
        <f t="shared" si="1404"/>
        <v>Enero</v>
      </c>
      <c r="L9224" s="2" t="str">
        <f t="shared" si="1403"/>
        <v>Índices y tasasTasa interbancaria TIBDiario4274142745</v>
      </c>
    </row>
    <row r="9225" spans="1:12" ht="15.95" customHeight="1" x14ac:dyDescent="0.2">
      <c r="A9225" s="7" t="s">
        <v>20</v>
      </c>
      <c r="B9225" s="7" t="s">
        <v>31</v>
      </c>
      <c r="C9225" s="7" t="s">
        <v>26</v>
      </c>
      <c r="D9225" s="3">
        <v>42741</v>
      </c>
      <c r="E9225" s="3">
        <v>42745</v>
      </c>
      <c r="F9225" s="2">
        <f t="shared" si="1400"/>
        <v>2017</v>
      </c>
      <c r="G9225" s="2">
        <f t="shared" si="1401"/>
        <v>1</v>
      </c>
      <c r="H9225" s="2">
        <f t="shared" si="1402"/>
        <v>10</v>
      </c>
      <c r="I9225" s="2" t="str">
        <f t="shared" si="1404"/>
        <v>Enero</v>
      </c>
      <c r="L9225" s="2" t="str">
        <f t="shared" si="1403"/>
        <v>Índices y tasasTasa interbancaria TIBDiario4274542746</v>
      </c>
    </row>
    <row r="9226" spans="1:12" ht="15.95" customHeight="1" x14ac:dyDescent="0.2">
      <c r="A9226" s="7" t="s">
        <v>20</v>
      </c>
      <c r="B9226" s="7" t="s">
        <v>31</v>
      </c>
      <c r="C9226" s="7" t="s">
        <v>26</v>
      </c>
      <c r="D9226" s="3">
        <v>42745</v>
      </c>
      <c r="E9226" s="3">
        <v>42746</v>
      </c>
      <c r="F9226" s="2">
        <f t="shared" si="1400"/>
        <v>2017</v>
      </c>
      <c r="G9226" s="2">
        <f t="shared" si="1401"/>
        <v>1</v>
      </c>
      <c r="H9226" s="2">
        <f t="shared" si="1402"/>
        <v>11</v>
      </c>
      <c r="I9226" s="2" t="str">
        <f t="shared" si="1404"/>
        <v>Enero</v>
      </c>
      <c r="L9226" s="2" t="str">
        <f t="shared" si="1403"/>
        <v>Índices y tasasTasa interbancaria TIBDiario4274642747</v>
      </c>
    </row>
    <row r="9227" spans="1:12" ht="15.95" customHeight="1" x14ac:dyDescent="0.2">
      <c r="A9227" s="7" t="s">
        <v>20</v>
      </c>
      <c r="B9227" s="7" t="s">
        <v>31</v>
      </c>
      <c r="C9227" s="7" t="s">
        <v>26</v>
      </c>
      <c r="D9227" s="3">
        <v>42746</v>
      </c>
      <c r="E9227" s="3">
        <v>42747</v>
      </c>
      <c r="F9227" s="2">
        <f t="shared" si="1400"/>
        <v>2017</v>
      </c>
      <c r="G9227" s="2">
        <f t="shared" si="1401"/>
        <v>1</v>
      </c>
      <c r="H9227" s="2">
        <f t="shared" si="1402"/>
        <v>12</v>
      </c>
      <c r="I9227" s="2" t="str">
        <f t="shared" si="1404"/>
        <v>Enero</v>
      </c>
      <c r="L9227" s="2" t="str">
        <f t="shared" si="1403"/>
        <v>Índices y tasasTasa interbancaria TIBDiario4274742748</v>
      </c>
    </row>
    <row r="9228" spans="1:12" ht="15.95" customHeight="1" x14ac:dyDescent="0.2">
      <c r="A9228" s="7" t="s">
        <v>20</v>
      </c>
      <c r="B9228" s="7" t="s">
        <v>31</v>
      </c>
      <c r="C9228" s="7" t="s">
        <v>26</v>
      </c>
      <c r="D9228" s="3">
        <v>42747</v>
      </c>
      <c r="E9228" s="3">
        <v>42748</v>
      </c>
      <c r="F9228" s="2">
        <f t="shared" si="1400"/>
        <v>2017</v>
      </c>
      <c r="G9228" s="2">
        <f t="shared" si="1401"/>
        <v>1</v>
      </c>
      <c r="H9228" s="2">
        <f t="shared" si="1402"/>
        <v>13</v>
      </c>
      <c r="I9228" s="2" t="str">
        <f t="shared" si="1404"/>
        <v>Enero</v>
      </c>
      <c r="L9228" s="2" t="str">
        <f t="shared" si="1403"/>
        <v>Índices y tasasTasa interbancaria TIBDiario4274842751</v>
      </c>
    </row>
    <row r="9229" spans="1:12" ht="15.95" customHeight="1" x14ac:dyDescent="0.2">
      <c r="A9229" s="7" t="s">
        <v>20</v>
      </c>
      <c r="B9229" s="7" t="s">
        <v>31</v>
      </c>
      <c r="C9229" s="7" t="s">
        <v>26</v>
      </c>
      <c r="D9229" s="3">
        <v>42748</v>
      </c>
      <c r="E9229" s="3">
        <v>42751</v>
      </c>
      <c r="F9229" s="2">
        <f t="shared" si="1400"/>
        <v>2017</v>
      </c>
      <c r="G9229" s="2">
        <f t="shared" si="1401"/>
        <v>1</v>
      </c>
      <c r="H9229" s="2">
        <f t="shared" si="1402"/>
        <v>16</v>
      </c>
      <c r="I9229" s="2" t="str">
        <f t="shared" si="1404"/>
        <v>Enero</v>
      </c>
      <c r="L9229" s="2" t="str">
        <f t="shared" si="1403"/>
        <v>Índices y tasasTasa interbancaria TIBDiario4275142752</v>
      </c>
    </row>
    <row r="9230" spans="1:12" ht="15.95" customHeight="1" x14ac:dyDescent="0.2">
      <c r="A9230" s="7" t="s">
        <v>20</v>
      </c>
      <c r="B9230" s="7" t="s">
        <v>31</v>
      </c>
      <c r="C9230" s="7" t="s">
        <v>26</v>
      </c>
      <c r="D9230" s="3">
        <v>42751</v>
      </c>
      <c r="E9230" s="3">
        <v>42752</v>
      </c>
      <c r="F9230" s="2">
        <f t="shared" si="1400"/>
        <v>2017</v>
      </c>
      <c r="G9230" s="2">
        <f t="shared" si="1401"/>
        <v>1</v>
      </c>
      <c r="H9230" s="2">
        <f t="shared" si="1402"/>
        <v>17</v>
      </c>
      <c r="I9230" s="2" t="str">
        <f t="shared" si="1404"/>
        <v>Enero</v>
      </c>
      <c r="L9230" s="2" t="str">
        <f t="shared" si="1403"/>
        <v>Índices y tasasTasa interbancaria TIBDiario4275242753</v>
      </c>
    </row>
    <row r="9231" spans="1:12" ht="15.95" customHeight="1" x14ac:dyDescent="0.2">
      <c r="A9231" s="7" t="s">
        <v>20</v>
      </c>
      <c r="B9231" s="7" t="s">
        <v>31</v>
      </c>
      <c r="C9231" s="7" t="s">
        <v>26</v>
      </c>
      <c r="D9231" s="3">
        <v>42752</v>
      </c>
      <c r="E9231" s="3">
        <v>42753</v>
      </c>
      <c r="F9231" s="2">
        <f t="shared" si="1400"/>
        <v>2017</v>
      </c>
      <c r="G9231" s="2">
        <f t="shared" si="1401"/>
        <v>1</v>
      </c>
      <c r="H9231" s="2">
        <f t="shared" si="1402"/>
        <v>18</v>
      </c>
      <c r="I9231" s="2" t="str">
        <f t="shared" si="1404"/>
        <v>Enero</v>
      </c>
      <c r="L9231" s="2" t="str">
        <f t="shared" si="1403"/>
        <v>Índices y tasasTasa interbancaria TIBDiario4275342754</v>
      </c>
    </row>
    <row r="9232" spans="1:12" ht="15.95" customHeight="1" x14ac:dyDescent="0.2">
      <c r="A9232" s="7" t="s">
        <v>20</v>
      </c>
      <c r="B9232" s="7" t="s">
        <v>31</v>
      </c>
      <c r="C9232" s="7" t="s">
        <v>26</v>
      </c>
      <c r="D9232" s="3">
        <v>42753</v>
      </c>
      <c r="E9232" s="3">
        <v>42754</v>
      </c>
      <c r="F9232" s="2">
        <f t="shared" si="1400"/>
        <v>2017</v>
      </c>
      <c r="G9232" s="2">
        <f t="shared" si="1401"/>
        <v>1</v>
      </c>
      <c r="H9232" s="2">
        <f t="shared" si="1402"/>
        <v>19</v>
      </c>
      <c r="I9232" s="2" t="str">
        <f t="shared" si="1404"/>
        <v>Enero</v>
      </c>
      <c r="L9232" s="2" t="str">
        <f t="shared" si="1403"/>
        <v>Índices y tasasTasa interbancaria TIBDiario4275442755</v>
      </c>
    </row>
    <row r="9233" spans="1:12" ht="15.95" customHeight="1" x14ac:dyDescent="0.2">
      <c r="A9233" s="7" t="s">
        <v>20</v>
      </c>
      <c r="B9233" s="7" t="s">
        <v>31</v>
      </c>
      <c r="C9233" s="7" t="s">
        <v>26</v>
      </c>
      <c r="D9233" s="3">
        <v>42754</v>
      </c>
      <c r="E9233" s="3">
        <v>42755</v>
      </c>
      <c r="F9233" s="2">
        <f t="shared" si="1400"/>
        <v>2017</v>
      </c>
      <c r="G9233" s="2">
        <f t="shared" si="1401"/>
        <v>1</v>
      </c>
      <c r="H9233" s="2">
        <f t="shared" si="1402"/>
        <v>20</v>
      </c>
      <c r="I9233" s="2" t="str">
        <f t="shared" si="1404"/>
        <v>Enero</v>
      </c>
      <c r="L9233" s="2" t="str">
        <f t="shared" si="1403"/>
        <v>Índices y tasasTasa interbancaria TIBDiario4275542758</v>
      </c>
    </row>
    <row r="9234" spans="1:12" ht="15.95" customHeight="1" x14ac:dyDescent="0.2">
      <c r="A9234" s="7" t="s">
        <v>20</v>
      </c>
      <c r="B9234" s="7" t="s">
        <v>31</v>
      </c>
      <c r="C9234" s="7" t="s">
        <v>26</v>
      </c>
      <c r="D9234" s="3">
        <v>42755</v>
      </c>
      <c r="E9234" s="3">
        <v>42758</v>
      </c>
      <c r="F9234" s="2">
        <f t="shared" si="1400"/>
        <v>2017</v>
      </c>
      <c r="G9234" s="2">
        <f t="shared" si="1401"/>
        <v>1</v>
      </c>
      <c r="H9234" s="2">
        <f t="shared" si="1402"/>
        <v>23</v>
      </c>
      <c r="I9234" s="2" t="str">
        <f t="shared" si="1404"/>
        <v>Enero</v>
      </c>
      <c r="L9234" s="2" t="str">
        <f t="shared" si="1403"/>
        <v>Índices y tasasTasa interbancaria TIBDiario4275842759</v>
      </c>
    </row>
    <row r="9235" spans="1:12" ht="15.95" customHeight="1" x14ac:dyDescent="0.2">
      <c r="A9235" s="7" t="s">
        <v>20</v>
      </c>
      <c r="B9235" s="7" t="s">
        <v>31</v>
      </c>
      <c r="C9235" s="7" t="s">
        <v>26</v>
      </c>
      <c r="D9235" s="3">
        <v>42758</v>
      </c>
      <c r="E9235" s="3">
        <v>42759</v>
      </c>
      <c r="F9235" s="2">
        <f t="shared" si="1400"/>
        <v>2017</v>
      </c>
      <c r="G9235" s="2">
        <f t="shared" si="1401"/>
        <v>1</v>
      </c>
      <c r="H9235" s="2">
        <f t="shared" si="1402"/>
        <v>24</v>
      </c>
      <c r="I9235" s="2" t="str">
        <f t="shared" si="1404"/>
        <v>Enero</v>
      </c>
      <c r="L9235" s="2" t="str">
        <f t="shared" si="1403"/>
        <v>Índices y tasasTasa interbancaria TIBDiario4275942760</v>
      </c>
    </row>
    <row r="9236" spans="1:12" ht="15.95" customHeight="1" x14ac:dyDescent="0.2">
      <c r="A9236" s="7" t="s">
        <v>20</v>
      </c>
      <c r="B9236" s="7" t="s">
        <v>31</v>
      </c>
      <c r="C9236" s="7" t="s">
        <v>26</v>
      </c>
      <c r="D9236" s="3">
        <v>42759</v>
      </c>
      <c r="E9236" s="3">
        <v>42760</v>
      </c>
      <c r="F9236" s="2">
        <f t="shared" si="1400"/>
        <v>2017</v>
      </c>
      <c r="G9236" s="2">
        <f t="shared" si="1401"/>
        <v>1</v>
      </c>
      <c r="H9236" s="2">
        <f t="shared" si="1402"/>
        <v>25</v>
      </c>
      <c r="I9236" s="2" t="str">
        <f t="shared" si="1404"/>
        <v>Enero</v>
      </c>
      <c r="L9236" s="2" t="str">
        <f t="shared" si="1403"/>
        <v>Índices y tasasTasa interbancaria TIBDiario4276042761</v>
      </c>
    </row>
    <row r="9237" spans="1:12" ht="15.95" customHeight="1" x14ac:dyDescent="0.2">
      <c r="A9237" s="7" t="s">
        <v>20</v>
      </c>
      <c r="B9237" s="7" t="s">
        <v>31</v>
      </c>
      <c r="C9237" s="7" t="s">
        <v>26</v>
      </c>
      <c r="D9237" s="3">
        <v>42760</v>
      </c>
      <c r="E9237" s="3">
        <v>42761</v>
      </c>
      <c r="F9237" s="2">
        <f t="shared" si="1400"/>
        <v>2017</v>
      </c>
      <c r="G9237" s="2">
        <f t="shared" si="1401"/>
        <v>1</v>
      </c>
      <c r="H9237" s="2">
        <f t="shared" si="1402"/>
        <v>26</v>
      </c>
      <c r="I9237" s="2" t="str">
        <f t="shared" si="1404"/>
        <v>Enero</v>
      </c>
      <c r="L9237" s="2" t="str">
        <f t="shared" si="1403"/>
        <v>Índices y tasasTasa interbancaria TIBDiario4276142762</v>
      </c>
    </row>
    <row r="9238" spans="1:12" ht="15.95" customHeight="1" x14ac:dyDescent="0.2">
      <c r="A9238" s="7" t="s">
        <v>20</v>
      </c>
      <c r="B9238" s="7" t="s">
        <v>31</v>
      </c>
      <c r="C9238" s="7" t="s">
        <v>26</v>
      </c>
      <c r="D9238" s="3">
        <v>42761</v>
      </c>
      <c r="E9238" s="3">
        <v>42762</v>
      </c>
      <c r="F9238" s="2">
        <f t="shared" si="1400"/>
        <v>2017</v>
      </c>
      <c r="G9238" s="2">
        <f t="shared" si="1401"/>
        <v>1</v>
      </c>
      <c r="H9238" s="2">
        <f t="shared" si="1402"/>
        <v>27</v>
      </c>
      <c r="I9238" s="2" t="str">
        <f t="shared" si="1404"/>
        <v>Enero</v>
      </c>
      <c r="L9238" s="2" t="str">
        <f t="shared" si="1403"/>
        <v>Índices y tasasTasa interbancaria TIBDiario4276242765</v>
      </c>
    </row>
    <row r="9239" spans="1:12" ht="15.95" customHeight="1" x14ac:dyDescent="0.2">
      <c r="A9239" s="7" t="s">
        <v>20</v>
      </c>
      <c r="B9239" s="7" t="s">
        <v>31</v>
      </c>
      <c r="C9239" s="7" t="s">
        <v>26</v>
      </c>
      <c r="D9239" s="3">
        <v>42762</v>
      </c>
      <c r="E9239" s="3">
        <v>42765</v>
      </c>
      <c r="F9239" s="2">
        <f t="shared" si="1400"/>
        <v>2017</v>
      </c>
      <c r="G9239" s="2">
        <f t="shared" si="1401"/>
        <v>1</v>
      </c>
      <c r="H9239" s="2">
        <f t="shared" si="1402"/>
        <v>30</v>
      </c>
      <c r="I9239" s="2" t="str">
        <f t="shared" si="1404"/>
        <v>Enero</v>
      </c>
      <c r="L9239" s="2" t="str">
        <f t="shared" si="1403"/>
        <v>Índices y tasasTasa interbancaria TIBDiario4276542766</v>
      </c>
    </row>
    <row r="9240" spans="1:12" ht="15.95" customHeight="1" x14ac:dyDescent="0.2">
      <c r="A9240" s="7" t="s">
        <v>20</v>
      </c>
      <c r="B9240" s="7" t="s">
        <v>31</v>
      </c>
      <c r="C9240" s="7" t="s">
        <v>26</v>
      </c>
      <c r="D9240" s="3">
        <v>42765</v>
      </c>
      <c r="E9240" s="3">
        <v>42766</v>
      </c>
      <c r="F9240" s="2">
        <f t="shared" si="1400"/>
        <v>2017</v>
      </c>
      <c r="G9240" s="2">
        <f t="shared" si="1401"/>
        <v>1</v>
      </c>
      <c r="H9240" s="2">
        <f t="shared" si="1402"/>
        <v>31</v>
      </c>
      <c r="I9240" s="2" t="str">
        <f t="shared" si="1404"/>
        <v>Enero</v>
      </c>
      <c r="L9240" s="2" t="str">
        <f t="shared" si="1403"/>
        <v>Índices y tasasTasa interbancaria TIBDiario4276642767</v>
      </c>
    </row>
    <row r="9241" spans="1:12" ht="15.95" customHeight="1" x14ac:dyDescent="0.2">
      <c r="A9241" s="7" t="s">
        <v>20</v>
      </c>
      <c r="B9241" s="7" t="s">
        <v>31</v>
      </c>
      <c r="C9241" s="7" t="s">
        <v>26</v>
      </c>
      <c r="D9241" s="3">
        <v>42766</v>
      </c>
      <c r="E9241" s="3">
        <v>42767</v>
      </c>
      <c r="F9241" s="2">
        <f t="shared" si="1400"/>
        <v>2017</v>
      </c>
      <c r="G9241" s="2">
        <f t="shared" si="1401"/>
        <v>2</v>
      </c>
      <c r="H9241" s="2">
        <f t="shared" si="1402"/>
        <v>1</v>
      </c>
      <c r="I9241" s="2" t="str">
        <f t="shared" si="1404"/>
        <v>Febrero</v>
      </c>
      <c r="L9241" s="2" t="str">
        <f t="shared" si="1403"/>
        <v>Índices y tasasTasa interbancaria TIBDiario4276742768</v>
      </c>
    </row>
    <row r="9242" spans="1:12" ht="15.95" customHeight="1" x14ac:dyDescent="0.2">
      <c r="A9242" s="7" t="s">
        <v>20</v>
      </c>
      <c r="B9242" s="7" t="s">
        <v>31</v>
      </c>
      <c r="C9242" s="7" t="s">
        <v>26</v>
      </c>
      <c r="D9242" s="3">
        <v>42767</v>
      </c>
      <c r="E9242" s="3">
        <v>42768</v>
      </c>
      <c r="F9242" s="2">
        <f t="shared" si="1400"/>
        <v>2017</v>
      </c>
      <c r="G9242" s="2">
        <f t="shared" si="1401"/>
        <v>2</v>
      </c>
      <c r="H9242" s="2">
        <f t="shared" si="1402"/>
        <v>2</v>
      </c>
      <c r="I9242" s="2" t="str">
        <f t="shared" si="1404"/>
        <v>Febrero</v>
      </c>
      <c r="L9242" s="2" t="str">
        <f t="shared" si="1403"/>
        <v>Índices y tasasTasa interbancaria TIBDiario4276842769</v>
      </c>
    </row>
    <row r="9243" spans="1:12" ht="15.95" customHeight="1" x14ac:dyDescent="0.2">
      <c r="A9243" s="7" t="s">
        <v>20</v>
      </c>
      <c r="B9243" s="7" t="s">
        <v>31</v>
      </c>
      <c r="C9243" s="7" t="s">
        <v>26</v>
      </c>
      <c r="D9243" s="3">
        <v>42768</v>
      </c>
      <c r="E9243" s="3">
        <v>42769</v>
      </c>
      <c r="F9243" s="2">
        <f t="shared" ref="F9243:F9306" si="1405">YEAR(E9243)</f>
        <v>2017</v>
      </c>
      <c r="G9243" s="2">
        <f t="shared" ref="G9243:G9306" si="1406">MONTH(E9243)</f>
        <v>2</v>
      </c>
      <c r="H9243" s="2">
        <f t="shared" ref="H9243:H9306" si="1407">DAY(E9243)</f>
        <v>3</v>
      </c>
      <c r="I9243" s="2" t="str">
        <f t="shared" si="1404"/>
        <v>Febrero</v>
      </c>
      <c r="L9243" s="2" t="str">
        <f t="shared" ref="L9243:L9306" si="1408">CONCATENATE(A9244,B9244,C9244,D9244,E9244,)</f>
        <v>Índices y tasasTasa interbancaria TIBDiario4276942772</v>
      </c>
    </row>
    <row r="9244" spans="1:12" ht="15.95" customHeight="1" x14ac:dyDescent="0.2">
      <c r="A9244" s="7" t="s">
        <v>20</v>
      </c>
      <c r="B9244" s="7" t="s">
        <v>31</v>
      </c>
      <c r="C9244" s="7" t="s">
        <v>26</v>
      </c>
      <c r="D9244" s="3">
        <v>42769</v>
      </c>
      <c r="E9244" s="3">
        <v>42772</v>
      </c>
      <c r="F9244" s="2">
        <f t="shared" si="1405"/>
        <v>2017</v>
      </c>
      <c r="G9244" s="2">
        <f t="shared" si="1406"/>
        <v>2</v>
      </c>
      <c r="H9244" s="2">
        <f t="shared" si="1407"/>
        <v>6</v>
      </c>
      <c r="I9244" s="2" t="str">
        <f t="shared" si="1404"/>
        <v>Febrero</v>
      </c>
      <c r="L9244" s="2" t="str">
        <f t="shared" si="1408"/>
        <v>Índices y tasasTasa interbancaria TIBDiario4277242773</v>
      </c>
    </row>
    <row r="9245" spans="1:12" ht="15.95" customHeight="1" x14ac:dyDescent="0.2">
      <c r="A9245" s="7" t="s">
        <v>20</v>
      </c>
      <c r="B9245" s="7" t="s">
        <v>31</v>
      </c>
      <c r="C9245" s="7" t="s">
        <v>26</v>
      </c>
      <c r="D9245" s="3">
        <v>42772</v>
      </c>
      <c r="E9245" s="3">
        <v>42773</v>
      </c>
      <c r="F9245" s="2">
        <f t="shared" si="1405"/>
        <v>2017</v>
      </c>
      <c r="G9245" s="2">
        <f t="shared" si="1406"/>
        <v>2</v>
      </c>
      <c r="H9245" s="2">
        <f t="shared" si="1407"/>
        <v>7</v>
      </c>
      <c r="I9245" s="2" t="str">
        <f t="shared" si="1404"/>
        <v>Febrero</v>
      </c>
      <c r="L9245" s="2" t="str">
        <f t="shared" si="1408"/>
        <v>Índices y tasasTasa interbancaria TIBDiario4277342774</v>
      </c>
    </row>
    <row r="9246" spans="1:12" ht="15.95" customHeight="1" x14ac:dyDescent="0.2">
      <c r="A9246" s="7" t="s">
        <v>20</v>
      </c>
      <c r="B9246" s="7" t="s">
        <v>31</v>
      </c>
      <c r="C9246" s="7" t="s">
        <v>26</v>
      </c>
      <c r="D9246" s="3">
        <v>42773</v>
      </c>
      <c r="E9246" s="3">
        <v>42774</v>
      </c>
      <c r="F9246" s="2">
        <f t="shared" si="1405"/>
        <v>2017</v>
      </c>
      <c r="G9246" s="2">
        <f t="shared" si="1406"/>
        <v>2</v>
      </c>
      <c r="H9246" s="2">
        <f t="shared" si="1407"/>
        <v>8</v>
      </c>
      <c r="I9246" s="2" t="str">
        <f t="shared" si="1404"/>
        <v>Febrero</v>
      </c>
      <c r="L9246" s="2" t="str">
        <f t="shared" si="1408"/>
        <v>Índices y tasasTasa interbancaria TIBDiario4277442775</v>
      </c>
    </row>
    <row r="9247" spans="1:12" ht="15.95" customHeight="1" x14ac:dyDescent="0.2">
      <c r="A9247" s="7" t="s">
        <v>20</v>
      </c>
      <c r="B9247" s="7" t="s">
        <v>31</v>
      </c>
      <c r="C9247" s="7" t="s">
        <v>26</v>
      </c>
      <c r="D9247" s="3">
        <v>42774</v>
      </c>
      <c r="E9247" s="3">
        <v>42775</v>
      </c>
      <c r="F9247" s="2">
        <f t="shared" si="1405"/>
        <v>2017</v>
      </c>
      <c r="G9247" s="2">
        <f t="shared" si="1406"/>
        <v>2</v>
      </c>
      <c r="H9247" s="2">
        <f t="shared" si="1407"/>
        <v>9</v>
      </c>
      <c r="I9247" s="2" t="str">
        <f t="shared" si="1404"/>
        <v>Febrero</v>
      </c>
      <c r="L9247" s="2" t="str">
        <f t="shared" si="1408"/>
        <v>Índices y tasasTasa interbancaria TIBDiario4277542776</v>
      </c>
    </row>
    <row r="9248" spans="1:12" ht="15.95" customHeight="1" x14ac:dyDescent="0.2">
      <c r="A9248" s="7" t="s">
        <v>20</v>
      </c>
      <c r="B9248" s="7" t="s">
        <v>31</v>
      </c>
      <c r="C9248" s="7" t="s">
        <v>26</v>
      </c>
      <c r="D9248" s="3">
        <v>42775</v>
      </c>
      <c r="E9248" s="3">
        <v>42776</v>
      </c>
      <c r="F9248" s="2">
        <f t="shared" si="1405"/>
        <v>2017</v>
      </c>
      <c r="G9248" s="2">
        <f t="shared" si="1406"/>
        <v>2</v>
      </c>
      <c r="H9248" s="2">
        <f t="shared" si="1407"/>
        <v>10</v>
      </c>
      <c r="I9248" s="2" t="str">
        <f t="shared" si="1404"/>
        <v>Febrero</v>
      </c>
      <c r="L9248" s="2" t="str">
        <f t="shared" si="1408"/>
        <v>Índices y tasasTasa interbancaria TIBDiario4277642779</v>
      </c>
    </row>
    <row r="9249" spans="1:12" ht="15.95" customHeight="1" x14ac:dyDescent="0.2">
      <c r="A9249" s="7" t="s">
        <v>20</v>
      </c>
      <c r="B9249" s="7" t="s">
        <v>31</v>
      </c>
      <c r="C9249" s="7" t="s">
        <v>26</v>
      </c>
      <c r="D9249" s="3">
        <v>42776</v>
      </c>
      <c r="E9249" s="3">
        <v>42779</v>
      </c>
      <c r="F9249" s="2">
        <f t="shared" si="1405"/>
        <v>2017</v>
      </c>
      <c r="G9249" s="2">
        <f t="shared" si="1406"/>
        <v>2</v>
      </c>
      <c r="H9249" s="2">
        <f t="shared" si="1407"/>
        <v>13</v>
      </c>
      <c r="I9249" s="2" t="str">
        <f t="shared" si="1404"/>
        <v>Febrero</v>
      </c>
      <c r="L9249" s="2" t="str">
        <f t="shared" si="1408"/>
        <v>Índices y tasasTasa interbancaria TIBDiario4277942780</v>
      </c>
    </row>
    <row r="9250" spans="1:12" ht="15.95" customHeight="1" x14ac:dyDescent="0.2">
      <c r="A9250" s="7" t="s">
        <v>20</v>
      </c>
      <c r="B9250" s="7" t="s">
        <v>31</v>
      </c>
      <c r="C9250" s="7" t="s">
        <v>26</v>
      </c>
      <c r="D9250" s="3">
        <v>42779</v>
      </c>
      <c r="E9250" s="3">
        <v>42780</v>
      </c>
      <c r="F9250" s="2">
        <f t="shared" si="1405"/>
        <v>2017</v>
      </c>
      <c r="G9250" s="2">
        <f t="shared" si="1406"/>
        <v>2</v>
      </c>
      <c r="H9250" s="2">
        <f t="shared" si="1407"/>
        <v>14</v>
      </c>
      <c r="I9250" s="2" t="str">
        <f t="shared" si="1404"/>
        <v>Febrero</v>
      </c>
      <c r="L9250" s="2" t="str">
        <f t="shared" si="1408"/>
        <v>Índices y tasasTasa interbancaria TIBDiario4278042781</v>
      </c>
    </row>
    <row r="9251" spans="1:12" ht="15.95" customHeight="1" x14ac:dyDescent="0.2">
      <c r="A9251" s="7" t="s">
        <v>20</v>
      </c>
      <c r="B9251" s="7" t="s">
        <v>31</v>
      </c>
      <c r="C9251" s="7" t="s">
        <v>26</v>
      </c>
      <c r="D9251" s="3">
        <v>42780</v>
      </c>
      <c r="E9251" s="3">
        <v>42781</v>
      </c>
      <c r="F9251" s="2">
        <f t="shared" si="1405"/>
        <v>2017</v>
      </c>
      <c r="G9251" s="2">
        <f t="shared" si="1406"/>
        <v>2</v>
      </c>
      <c r="H9251" s="2">
        <f t="shared" si="1407"/>
        <v>15</v>
      </c>
      <c r="I9251" s="2" t="str">
        <f t="shared" si="1404"/>
        <v>Febrero</v>
      </c>
      <c r="L9251" s="2" t="str">
        <f t="shared" si="1408"/>
        <v>Índices y tasasTasa interbancaria TIBDiario4278142782</v>
      </c>
    </row>
    <row r="9252" spans="1:12" ht="15.95" customHeight="1" x14ac:dyDescent="0.2">
      <c r="A9252" s="7" t="s">
        <v>20</v>
      </c>
      <c r="B9252" s="7" t="s">
        <v>31</v>
      </c>
      <c r="C9252" s="7" t="s">
        <v>26</v>
      </c>
      <c r="D9252" s="3">
        <v>42781</v>
      </c>
      <c r="E9252" s="3">
        <v>42782</v>
      </c>
      <c r="F9252" s="2">
        <f t="shared" si="1405"/>
        <v>2017</v>
      </c>
      <c r="G9252" s="2">
        <f t="shared" si="1406"/>
        <v>2</v>
      </c>
      <c r="H9252" s="2">
        <f t="shared" si="1407"/>
        <v>16</v>
      </c>
      <c r="I9252" s="2" t="str">
        <f t="shared" si="1404"/>
        <v>Febrero</v>
      </c>
      <c r="L9252" s="2" t="str">
        <f t="shared" si="1408"/>
        <v>Índices y tasasTasa interbancaria TIBDiario4278242783</v>
      </c>
    </row>
    <row r="9253" spans="1:12" ht="15.95" customHeight="1" x14ac:dyDescent="0.2">
      <c r="A9253" s="7" t="s">
        <v>20</v>
      </c>
      <c r="B9253" s="7" t="s">
        <v>31</v>
      </c>
      <c r="C9253" s="7" t="s">
        <v>26</v>
      </c>
      <c r="D9253" s="3">
        <v>42782</v>
      </c>
      <c r="E9253" s="3">
        <v>42783</v>
      </c>
      <c r="F9253" s="2">
        <f t="shared" si="1405"/>
        <v>2017</v>
      </c>
      <c r="G9253" s="2">
        <f t="shared" si="1406"/>
        <v>2</v>
      </c>
      <c r="H9253" s="2">
        <f t="shared" si="1407"/>
        <v>17</v>
      </c>
      <c r="I9253" s="2" t="str">
        <f t="shared" si="1404"/>
        <v>Febrero</v>
      </c>
      <c r="L9253" s="2" t="str">
        <f t="shared" si="1408"/>
        <v>Índices y tasasTasa interbancaria TIBDiario4278342786</v>
      </c>
    </row>
    <row r="9254" spans="1:12" ht="15.95" customHeight="1" x14ac:dyDescent="0.2">
      <c r="A9254" s="7" t="s">
        <v>20</v>
      </c>
      <c r="B9254" s="7" t="s">
        <v>31</v>
      </c>
      <c r="C9254" s="7" t="s">
        <v>26</v>
      </c>
      <c r="D9254" s="3">
        <v>42783</v>
      </c>
      <c r="E9254" s="3">
        <v>42786</v>
      </c>
      <c r="F9254" s="2">
        <f t="shared" si="1405"/>
        <v>2017</v>
      </c>
      <c r="G9254" s="2">
        <f t="shared" si="1406"/>
        <v>2</v>
      </c>
      <c r="H9254" s="2">
        <f t="shared" si="1407"/>
        <v>20</v>
      </c>
      <c r="I9254" s="2" t="str">
        <f t="shared" si="1404"/>
        <v>Febrero</v>
      </c>
      <c r="L9254" s="2" t="str">
        <f t="shared" si="1408"/>
        <v>Índices y tasasTasa interbancaria TIBDiario4278642787</v>
      </c>
    </row>
    <row r="9255" spans="1:12" ht="15.95" customHeight="1" x14ac:dyDescent="0.2">
      <c r="A9255" s="7" t="s">
        <v>20</v>
      </c>
      <c r="B9255" s="7" t="s">
        <v>31</v>
      </c>
      <c r="C9255" s="7" t="s">
        <v>26</v>
      </c>
      <c r="D9255" s="3">
        <v>42786</v>
      </c>
      <c r="E9255" s="3">
        <v>42787</v>
      </c>
      <c r="F9255" s="2">
        <f t="shared" si="1405"/>
        <v>2017</v>
      </c>
      <c r="G9255" s="2">
        <f t="shared" si="1406"/>
        <v>2</v>
      </c>
      <c r="H9255" s="2">
        <f t="shared" si="1407"/>
        <v>21</v>
      </c>
      <c r="I9255" s="2" t="str">
        <f t="shared" si="1404"/>
        <v>Febrero</v>
      </c>
      <c r="L9255" s="2" t="str">
        <f t="shared" si="1408"/>
        <v>Índices y tasasTasa interbancaria TIBDiario4278742788</v>
      </c>
    </row>
    <row r="9256" spans="1:12" ht="15.95" customHeight="1" x14ac:dyDescent="0.2">
      <c r="A9256" s="7" t="s">
        <v>20</v>
      </c>
      <c r="B9256" s="7" t="s">
        <v>31</v>
      </c>
      <c r="C9256" s="7" t="s">
        <v>26</v>
      </c>
      <c r="D9256" s="3">
        <v>42787</v>
      </c>
      <c r="E9256" s="3">
        <v>42788</v>
      </c>
      <c r="F9256" s="2">
        <f t="shared" si="1405"/>
        <v>2017</v>
      </c>
      <c r="G9256" s="2">
        <f t="shared" si="1406"/>
        <v>2</v>
      </c>
      <c r="H9256" s="2">
        <f t="shared" si="1407"/>
        <v>22</v>
      </c>
      <c r="I9256" s="2" t="str">
        <f t="shared" si="1404"/>
        <v>Febrero</v>
      </c>
      <c r="L9256" s="2" t="str">
        <f t="shared" si="1408"/>
        <v>Índices y tasasTasa interbancaria TIBDiario4278842789</v>
      </c>
    </row>
    <row r="9257" spans="1:12" ht="15.95" customHeight="1" x14ac:dyDescent="0.2">
      <c r="A9257" s="7" t="s">
        <v>20</v>
      </c>
      <c r="B9257" s="7" t="s">
        <v>31</v>
      </c>
      <c r="C9257" s="7" t="s">
        <v>26</v>
      </c>
      <c r="D9257" s="3">
        <v>42788</v>
      </c>
      <c r="E9257" s="3">
        <v>42789</v>
      </c>
      <c r="F9257" s="2">
        <f t="shared" si="1405"/>
        <v>2017</v>
      </c>
      <c r="G9257" s="2">
        <f t="shared" si="1406"/>
        <v>2</v>
      </c>
      <c r="H9257" s="2">
        <f t="shared" si="1407"/>
        <v>23</v>
      </c>
      <c r="I9257" s="2" t="str">
        <f t="shared" si="1404"/>
        <v>Febrero</v>
      </c>
      <c r="L9257" s="2" t="str">
        <f t="shared" si="1408"/>
        <v>Índices y tasasTasa interbancaria TIBDiario4278942790</v>
      </c>
    </row>
    <row r="9258" spans="1:12" ht="15.95" customHeight="1" x14ac:dyDescent="0.2">
      <c r="A9258" s="7" t="s">
        <v>20</v>
      </c>
      <c r="B9258" s="7" t="s">
        <v>31</v>
      </c>
      <c r="C9258" s="7" t="s">
        <v>26</v>
      </c>
      <c r="D9258" s="3">
        <v>42789</v>
      </c>
      <c r="E9258" s="3">
        <v>42790</v>
      </c>
      <c r="F9258" s="2">
        <f t="shared" si="1405"/>
        <v>2017</v>
      </c>
      <c r="G9258" s="2">
        <f t="shared" si="1406"/>
        <v>2</v>
      </c>
      <c r="H9258" s="2">
        <f t="shared" si="1407"/>
        <v>24</v>
      </c>
      <c r="I9258" s="2" t="str">
        <f t="shared" si="1404"/>
        <v>Febrero</v>
      </c>
      <c r="L9258" s="2" t="str">
        <f t="shared" si="1408"/>
        <v>Índices y tasasTasa interbancaria TIBDiario4279042793</v>
      </c>
    </row>
    <row r="9259" spans="1:12" ht="15.95" customHeight="1" x14ac:dyDescent="0.2">
      <c r="A9259" s="7" t="s">
        <v>20</v>
      </c>
      <c r="B9259" s="7" t="s">
        <v>31</v>
      </c>
      <c r="C9259" s="7" t="s">
        <v>26</v>
      </c>
      <c r="D9259" s="3">
        <v>42790</v>
      </c>
      <c r="E9259" s="3">
        <v>42793</v>
      </c>
      <c r="F9259" s="2">
        <f t="shared" si="1405"/>
        <v>2017</v>
      </c>
      <c r="G9259" s="2">
        <f t="shared" si="1406"/>
        <v>2</v>
      </c>
      <c r="H9259" s="2">
        <f t="shared" si="1407"/>
        <v>27</v>
      </c>
      <c r="I9259" s="2" t="str">
        <f t="shared" si="1404"/>
        <v>Febrero</v>
      </c>
      <c r="L9259" s="2" t="str">
        <f t="shared" si="1408"/>
        <v>Índices y tasasTasa interbancaria TIBDiario4279342794</v>
      </c>
    </row>
    <row r="9260" spans="1:12" ht="15.95" customHeight="1" x14ac:dyDescent="0.2">
      <c r="A9260" s="7" t="s">
        <v>20</v>
      </c>
      <c r="B9260" s="7" t="s">
        <v>31</v>
      </c>
      <c r="C9260" s="7" t="s">
        <v>26</v>
      </c>
      <c r="D9260" s="3">
        <v>42793</v>
      </c>
      <c r="E9260" s="3">
        <v>42794</v>
      </c>
      <c r="F9260" s="2">
        <f t="shared" si="1405"/>
        <v>2017</v>
      </c>
      <c r="G9260" s="2">
        <f t="shared" si="1406"/>
        <v>2</v>
      </c>
      <c r="H9260" s="2">
        <f t="shared" si="1407"/>
        <v>28</v>
      </c>
      <c r="I9260" s="2" t="str">
        <f t="shared" si="1404"/>
        <v>Febrero</v>
      </c>
      <c r="L9260" s="2" t="str">
        <f t="shared" si="1408"/>
        <v>Índices y tasasTasa interbancaria TIBDiario4279442795</v>
      </c>
    </row>
    <row r="9261" spans="1:12" ht="15.95" customHeight="1" x14ac:dyDescent="0.2">
      <c r="A9261" s="7" t="s">
        <v>20</v>
      </c>
      <c r="B9261" s="7" t="s">
        <v>31</v>
      </c>
      <c r="C9261" s="7" t="s">
        <v>26</v>
      </c>
      <c r="D9261" s="3">
        <v>42794</v>
      </c>
      <c r="E9261" s="3">
        <v>42795</v>
      </c>
      <c r="F9261" s="2">
        <f t="shared" si="1405"/>
        <v>2017</v>
      </c>
      <c r="G9261" s="2">
        <f t="shared" si="1406"/>
        <v>3</v>
      </c>
      <c r="H9261" s="2">
        <f t="shared" si="1407"/>
        <v>1</v>
      </c>
      <c r="I9261" s="2" t="str">
        <f t="shared" si="1404"/>
        <v>Marzo</v>
      </c>
      <c r="L9261" s="2" t="str">
        <f t="shared" si="1408"/>
        <v>Índices y tasasTasa interbancaria TIBDiario4279542796</v>
      </c>
    </row>
    <row r="9262" spans="1:12" ht="15.95" customHeight="1" x14ac:dyDescent="0.2">
      <c r="A9262" s="7" t="s">
        <v>20</v>
      </c>
      <c r="B9262" s="7" t="s">
        <v>31</v>
      </c>
      <c r="C9262" s="7" t="s">
        <v>26</v>
      </c>
      <c r="D9262" s="3">
        <v>42795</v>
      </c>
      <c r="E9262" s="3">
        <v>42796</v>
      </c>
      <c r="F9262" s="2">
        <f t="shared" si="1405"/>
        <v>2017</v>
      </c>
      <c r="G9262" s="2">
        <f t="shared" si="1406"/>
        <v>3</v>
      </c>
      <c r="H9262" s="2">
        <f t="shared" si="1407"/>
        <v>2</v>
      </c>
      <c r="I9262" s="2" t="str">
        <f t="shared" si="1404"/>
        <v>Marzo</v>
      </c>
      <c r="L9262" s="2" t="str">
        <f t="shared" si="1408"/>
        <v>Índices y tasasTasa interbancaria TIBDiario4279642797</v>
      </c>
    </row>
    <row r="9263" spans="1:12" ht="15.95" customHeight="1" x14ac:dyDescent="0.2">
      <c r="A9263" s="7" t="s">
        <v>20</v>
      </c>
      <c r="B9263" s="7" t="s">
        <v>31</v>
      </c>
      <c r="C9263" s="7" t="s">
        <v>26</v>
      </c>
      <c r="D9263" s="15">
        <v>42796</v>
      </c>
      <c r="E9263" s="15">
        <v>42797</v>
      </c>
      <c r="F9263" s="2">
        <f t="shared" si="1405"/>
        <v>2017</v>
      </c>
      <c r="G9263" s="2">
        <f t="shared" si="1406"/>
        <v>3</v>
      </c>
      <c r="H9263" s="2">
        <f t="shared" si="1407"/>
        <v>3</v>
      </c>
      <c r="I9263" s="2" t="str">
        <f t="shared" si="1404"/>
        <v>Marzo</v>
      </c>
      <c r="L9263" s="2" t="str">
        <f t="shared" si="1408"/>
        <v>Índices y tasasTasa interbancaria TIBDiario4279742800</v>
      </c>
    </row>
    <row r="9264" spans="1:12" ht="15.95" customHeight="1" x14ac:dyDescent="0.2">
      <c r="A9264" s="7" t="s">
        <v>20</v>
      </c>
      <c r="B9264" s="7" t="s">
        <v>31</v>
      </c>
      <c r="C9264" s="7" t="s">
        <v>26</v>
      </c>
      <c r="D9264" s="15">
        <v>42797</v>
      </c>
      <c r="E9264" s="15">
        <v>42800</v>
      </c>
      <c r="F9264" s="2">
        <f t="shared" si="1405"/>
        <v>2017</v>
      </c>
      <c r="G9264" s="2">
        <f t="shared" si="1406"/>
        <v>3</v>
      </c>
      <c r="H9264" s="2">
        <f t="shared" si="1407"/>
        <v>6</v>
      </c>
      <c r="I9264" s="2" t="str">
        <f t="shared" si="1404"/>
        <v>Marzo</v>
      </c>
      <c r="L9264" s="2" t="str">
        <f t="shared" si="1408"/>
        <v>Índices y tasasTasa interbancaria TIBDiario4280042801</v>
      </c>
    </row>
    <row r="9265" spans="1:12" ht="15.95" customHeight="1" x14ac:dyDescent="0.2">
      <c r="A9265" s="7" t="s">
        <v>20</v>
      </c>
      <c r="B9265" s="7" t="s">
        <v>31</v>
      </c>
      <c r="C9265" s="7" t="s">
        <v>26</v>
      </c>
      <c r="D9265" s="15">
        <v>42800</v>
      </c>
      <c r="E9265" s="15">
        <v>42801</v>
      </c>
      <c r="F9265" s="2">
        <f t="shared" si="1405"/>
        <v>2017</v>
      </c>
      <c r="G9265" s="2">
        <f t="shared" si="1406"/>
        <v>3</v>
      </c>
      <c r="H9265" s="2">
        <f t="shared" si="1407"/>
        <v>7</v>
      </c>
      <c r="I9265" s="2" t="str">
        <f t="shared" si="1404"/>
        <v>Marzo</v>
      </c>
      <c r="L9265" s="2" t="str">
        <f t="shared" si="1408"/>
        <v>Índices y tasasTasa interbancaria TIBDiario4280142802</v>
      </c>
    </row>
    <row r="9266" spans="1:12" ht="15.95" customHeight="1" x14ac:dyDescent="0.2">
      <c r="A9266" s="7" t="s">
        <v>20</v>
      </c>
      <c r="B9266" s="7" t="s">
        <v>31</v>
      </c>
      <c r="C9266" s="7" t="s">
        <v>26</v>
      </c>
      <c r="D9266" s="15">
        <v>42801</v>
      </c>
      <c r="E9266" s="15">
        <v>42802</v>
      </c>
      <c r="F9266" s="2">
        <f t="shared" si="1405"/>
        <v>2017</v>
      </c>
      <c r="G9266" s="2">
        <f t="shared" si="1406"/>
        <v>3</v>
      </c>
      <c r="H9266" s="2">
        <f t="shared" si="1407"/>
        <v>8</v>
      </c>
      <c r="I9266" s="2" t="str">
        <f t="shared" si="1404"/>
        <v>Marzo</v>
      </c>
      <c r="L9266" s="2" t="str">
        <f t="shared" si="1408"/>
        <v>Índices y tasasTasa interbancaria TIBDiario4280242803</v>
      </c>
    </row>
    <row r="9267" spans="1:12" ht="15.95" customHeight="1" x14ac:dyDescent="0.2">
      <c r="A9267" s="7" t="s">
        <v>20</v>
      </c>
      <c r="B9267" s="7" t="s">
        <v>31</v>
      </c>
      <c r="C9267" s="7" t="s">
        <v>26</v>
      </c>
      <c r="D9267" s="15">
        <v>42802</v>
      </c>
      <c r="E9267" s="15">
        <v>42803</v>
      </c>
      <c r="F9267" s="2">
        <f t="shared" si="1405"/>
        <v>2017</v>
      </c>
      <c r="G9267" s="2">
        <f t="shared" si="1406"/>
        <v>3</v>
      </c>
      <c r="H9267" s="2">
        <f t="shared" si="1407"/>
        <v>9</v>
      </c>
      <c r="I9267" s="2" t="str">
        <f t="shared" si="1404"/>
        <v>Marzo</v>
      </c>
      <c r="L9267" s="2" t="str">
        <f t="shared" si="1408"/>
        <v>Índices y tasasTasa interbancaria TIBDiario4280342804</v>
      </c>
    </row>
    <row r="9268" spans="1:12" ht="15.95" customHeight="1" x14ac:dyDescent="0.2">
      <c r="A9268" s="7" t="s">
        <v>20</v>
      </c>
      <c r="B9268" s="7" t="s">
        <v>31</v>
      </c>
      <c r="C9268" s="7" t="s">
        <v>26</v>
      </c>
      <c r="D9268" s="15">
        <v>42803</v>
      </c>
      <c r="E9268" s="15">
        <v>42804</v>
      </c>
      <c r="F9268" s="2">
        <f t="shared" si="1405"/>
        <v>2017</v>
      </c>
      <c r="G9268" s="2">
        <f t="shared" si="1406"/>
        <v>3</v>
      </c>
      <c r="H9268" s="2">
        <f t="shared" si="1407"/>
        <v>10</v>
      </c>
      <c r="I9268" s="2" t="str">
        <f t="shared" si="1404"/>
        <v>Marzo</v>
      </c>
      <c r="L9268" s="2" t="str">
        <f t="shared" si="1408"/>
        <v>Índices y tasasTasa interbancaria TIBDiario4280442807</v>
      </c>
    </row>
    <row r="9269" spans="1:12" ht="15.95" customHeight="1" x14ac:dyDescent="0.2">
      <c r="A9269" s="7" t="s">
        <v>20</v>
      </c>
      <c r="B9269" s="7" t="s">
        <v>31</v>
      </c>
      <c r="C9269" s="7" t="s">
        <v>26</v>
      </c>
      <c r="D9269" s="15">
        <v>42804</v>
      </c>
      <c r="E9269" s="15">
        <v>42807</v>
      </c>
      <c r="F9269" s="2">
        <f t="shared" si="1405"/>
        <v>2017</v>
      </c>
      <c r="G9269" s="2">
        <f t="shared" si="1406"/>
        <v>3</v>
      </c>
      <c r="H9269" s="2">
        <f t="shared" si="1407"/>
        <v>13</v>
      </c>
      <c r="I9269" s="2" t="str">
        <f t="shared" si="1404"/>
        <v>Marzo</v>
      </c>
      <c r="L9269" s="2" t="str">
        <f t="shared" si="1408"/>
        <v>Índices y tasasTasa interbancaria TIBDiario4280742808</v>
      </c>
    </row>
    <row r="9270" spans="1:12" ht="15.95" customHeight="1" x14ac:dyDescent="0.2">
      <c r="A9270" s="7" t="s">
        <v>20</v>
      </c>
      <c r="B9270" s="7" t="s">
        <v>31</v>
      </c>
      <c r="C9270" s="7" t="s">
        <v>26</v>
      </c>
      <c r="D9270" s="15">
        <v>42807</v>
      </c>
      <c r="E9270" s="15">
        <v>42808</v>
      </c>
      <c r="F9270" s="2">
        <f t="shared" si="1405"/>
        <v>2017</v>
      </c>
      <c r="G9270" s="2">
        <f t="shared" si="1406"/>
        <v>3</v>
      </c>
      <c r="H9270" s="2">
        <f t="shared" si="1407"/>
        <v>14</v>
      </c>
      <c r="I9270" s="2" t="str">
        <f t="shared" si="1404"/>
        <v>Marzo</v>
      </c>
      <c r="L9270" s="2" t="str">
        <f t="shared" si="1408"/>
        <v>Índices y tasasTasa interbancaria TIBDiario4280842809</v>
      </c>
    </row>
    <row r="9271" spans="1:12" ht="15.95" customHeight="1" x14ac:dyDescent="0.2">
      <c r="A9271" s="7" t="s">
        <v>20</v>
      </c>
      <c r="B9271" s="7" t="s">
        <v>31</v>
      </c>
      <c r="C9271" s="7" t="s">
        <v>26</v>
      </c>
      <c r="D9271" s="15">
        <v>42808</v>
      </c>
      <c r="E9271" s="15">
        <v>42809</v>
      </c>
      <c r="F9271" s="2">
        <f t="shared" si="1405"/>
        <v>2017</v>
      </c>
      <c r="G9271" s="2">
        <f t="shared" si="1406"/>
        <v>3</v>
      </c>
      <c r="H9271" s="2">
        <f t="shared" si="1407"/>
        <v>15</v>
      </c>
      <c r="I9271" s="2" t="str">
        <f t="shared" si="1404"/>
        <v>Marzo</v>
      </c>
      <c r="L9271" s="2" t="str">
        <f t="shared" si="1408"/>
        <v>Índices y tasasTasa interbancaria TIBDiario4280942810</v>
      </c>
    </row>
    <row r="9272" spans="1:12" ht="15.95" customHeight="1" x14ac:dyDescent="0.2">
      <c r="A9272" s="7" t="s">
        <v>20</v>
      </c>
      <c r="B9272" s="7" t="s">
        <v>31</v>
      </c>
      <c r="C9272" s="7" t="s">
        <v>26</v>
      </c>
      <c r="D9272" s="15">
        <v>42809</v>
      </c>
      <c r="E9272" s="15">
        <v>42810</v>
      </c>
      <c r="F9272" s="2">
        <f t="shared" si="1405"/>
        <v>2017</v>
      </c>
      <c r="G9272" s="2">
        <f t="shared" si="1406"/>
        <v>3</v>
      </c>
      <c r="H9272" s="2">
        <f t="shared" si="1407"/>
        <v>16</v>
      </c>
      <c r="I9272" s="2" t="str">
        <f t="shared" si="1404"/>
        <v>Marzo</v>
      </c>
      <c r="L9272" s="2" t="str">
        <f t="shared" si="1408"/>
        <v>Índices y tasasTasa interbancaria TIBDiario4281042811</v>
      </c>
    </row>
    <row r="9273" spans="1:12" ht="15.95" customHeight="1" x14ac:dyDescent="0.2">
      <c r="A9273" s="7" t="s">
        <v>20</v>
      </c>
      <c r="B9273" s="7" t="s">
        <v>31</v>
      </c>
      <c r="C9273" s="7" t="s">
        <v>26</v>
      </c>
      <c r="D9273" s="15">
        <v>42810</v>
      </c>
      <c r="E9273" s="15">
        <v>42811</v>
      </c>
      <c r="F9273" s="2">
        <f t="shared" si="1405"/>
        <v>2017</v>
      </c>
      <c r="G9273" s="2">
        <f t="shared" si="1406"/>
        <v>3</v>
      </c>
      <c r="H9273" s="2">
        <f t="shared" si="1407"/>
        <v>17</v>
      </c>
      <c r="I9273" s="2" t="str">
        <f t="shared" si="1404"/>
        <v>Marzo</v>
      </c>
      <c r="L9273" s="2" t="str">
        <f t="shared" si="1408"/>
        <v>Índices y tasasTasa interbancaria TIBDiario4281142815</v>
      </c>
    </row>
    <row r="9274" spans="1:12" ht="15.95" customHeight="1" x14ac:dyDescent="0.2">
      <c r="A9274" s="7" t="s">
        <v>20</v>
      </c>
      <c r="B9274" s="7" t="s">
        <v>31</v>
      </c>
      <c r="C9274" s="7" t="s">
        <v>26</v>
      </c>
      <c r="D9274" s="15">
        <v>42811</v>
      </c>
      <c r="E9274" s="15">
        <v>42815</v>
      </c>
      <c r="F9274" s="2">
        <f t="shared" si="1405"/>
        <v>2017</v>
      </c>
      <c r="G9274" s="2">
        <f t="shared" si="1406"/>
        <v>3</v>
      </c>
      <c r="H9274" s="2">
        <f t="shared" si="1407"/>
        <v>21</v>
      </c>
      <c r="I9274" s="2" t="str">
        <f t="shared" si="1404"/>
        <v>Marzo</v>
      </c>
      <c r="L9274" s="2" t="str">
        <f t="shared" si="1408"/>
        <v>Índices y tasasTasa interbancaria TIBDiario4281542816</v>
      </c>
    </row>
    <row r="9275" spans="1:12" ht="15.95" customHeight="1" x14ac:dyDescent="0.2">
      <c r="A9275" s="7" t="s">
        <v>20</v>
      </c>
      <c r="B9275" s="7" t="s">
        <v>31</v>
      </c>
      <c r="C9275" s="7" t="s">
        <v>26</v>
      </c>
      <c r="D9275" s="15">
        <v>42815</v>
      </c>
      <c r="E9275" s="15">
        <v>42816</v>
      </c>
      <c r="F9275" s="2">
        <f t="shared" si="1405"/>
        <v>2017</v>
      </c>
      <c r="G9275" s="2">
        <f t="shared" si="1406"/>
        <v>3</v>
      </c>
      <c r="H9275" s="2">
        <f t="shared" si="1407"/>
        <v>22</v>
      </c>
      <c r="I9275" s="2" t="str">
        <f t="shared" si="1404"/>
        <v>Marzo</v>
      </c>
      <c r="L9275" s="2" t="str">
        <f t="shared" si="1408"/>
        <v>Índices y tasasTasa interbancaria TIBDiario4281642817</v>
      </c>
    </row>
    <row r="9276" spans="1:12" ht="15.95" customHeight="1" x14ac:dyDescent="0.2">
      <c r="A9276" s="7" t="s">
        <v>20</v>
      </c>
      <c r="B9276" s="7" t="s">
        <v>31</v>
      </c>
      <c r="C9276" s="7" t="s">
        <v>26</v>
      </c>
      <c r="D9276" s="15">
        <v>42816</v>
      </c>
      <c r="E9276" s="15">
        <v>42817</v>
      </c>
      <c r="F9276" s="2">
        <f t="shared" si="1405"/>
        <v>2017</v>
      </c>
      <c r="G9276" s="2">
        <f t="shared" si="1406"/>
        <v>3</v>
      </c>
      <c r="H9276" s="2">
        <f t="shared" si="1407"/>
        <v>23</v>
      </c>
      <c r="I9276" s="2" t="str">
        <f t="shared" si="1404"/>
        <v>Marzo</v>
      </c>
      <c r="L9276" s="2" t="str">
        <f t="shared" si="1408"/>
        <v>Índices y tasasTasa interbancaria TIBDiario4281742818</v>
      </c>
    </row>
    <row r="9277" spans="1:12" ht="15.95" customHeight="1" x14ac:dyDescent="0.2">
      <c r="A9277" s="7" t="s">
        <v>20</v>
      </c>
      <c r="B9277" s="7" t="s">
        <v>31</v>
      </c>
      <c r="C9277" s="7" t="s">
        <v>26</v>
      </c>
      <c r="D9277" s="15">
        <v>42817</v>
      </c>
      <c r="E9277" s="15">
        <v>42818</v>
      </c>
      <c r="F9277" s="2">
        <f t="shared" si="1405"/>
        <v>2017</v>
      </c>
      <c r="G9277" s="2">
        <f t="shared" si="1406"/>
        <v>3</v>
      </c>
      <c r="H9277" s="2">
        <f t="shared" si="1407"/>
        <v>24</v>
      </c>
      <c r="I9277" s="2" t="str">
        <f t="shared" ref="I9277:I9340" si="1409">CHOOSE(G9277,"Enero","Febrero","Marzo","Abril","Mayo","Junio","Julio","Agosto","Septiembre","Octubre","Noviembre","Diciembre")</f>
        <v>Marzo</v>
      </c>
      <c r="L9277" s="2" t="str">
        <f t="shared" si="1408"/>
        <v>Índices y tasasTasa interbancaria TIBDiario4281842821</v>
      </c>
    </row>
    <row r="9278" spans="1:12" ht="15.95" customHeight="1" x14ac:dyDescent="0.2">
      <c r="A9278" s="7" t="s">
        <v>20</v>
      </c>
      <c r="B9278" s="7" t="s">
        <v>31</v>
      </c>
      <c r="C9278" s="7" t="s">
        <v>26</v>
      </c>
      <c r="D9278" s="15">
        <v>42818</v>
      </c>
      <c r="E9278" s="15">
        <v>42821</v>
      </c>
      <c r="F9278" s="2">
        <f t="shared" si="1405"/>
        <v>2017</v>
      </c>
      <c r="G9278" s="2">
        <f t="shared" si="1406"/>
        <v>3</v>
      </c>
      <c r="H9278" s="2">
        <f t="shared" si="1407"/>
        <v>27</v>
      </c>
      <c r="I9278" s="2" t="str">
        <f t="shared" si="1409"/>
        <v>Marzo</v>
      </c>
      <c r="L9278" s="2" t="str">
        <f t="shared" si="1408"/>
        <v>Índices y tasasTasa interbancaria TIBDiario4282142822</v>
      </c>
    </row>
    <row r="9279" spans="1:12" ht="15.95" customHeight="1" x14ac:dyDescent="0.2">
      <c r="A9279" s="7" t="s">
        <v>20</v>
      </c>
      <c r="B9279" s="7" t="s">
        <v>31</v>
      </c>
      <c r="C9279" s="7" t="s">
        <v>26</v>
      </c>
      <c r="D9279" s="15">
        <v>42821</v>
      </c>
      <c r="E9279" s="15">
        <v>42822</v>
      </c>
      <c r="F9279" s="2">
        <f t="shared" si="1405"/>
        <v>2017</v>
      </c>
      <c r="G9279" s="2">
        <f t="shared" si="1406"/>
        <v>3</v>
      </c>
      <c r="H9279" s="2">
        <f t="shared" si="1407"/>
        <v>28</v>
      </c>
      <c r="I9279" s="2" t="str">
        <f t="shared" si="1409"/>
        <v>Marzo</v>
      </c>
      <c r="L9279" s="2" t="str">
        <f t="shared" si="1408"/>
        <v>Índices y tasasTasa interbancaria TIBDiario4282242823</v>
      </c>
    </row>
    <row r="9280" spans="1:12" ht="15.95" customHeight="1" x14ac:dyDescent="0.2">
      <c r="A9280" s="7" t="s">
        <v>20</v>
      </c>
      <c r="B9280" s="7" t="s">
        <v>31</v>
      </c>
      <c r="C9280" s="7" t="s">
        <v>26</v>
      </c>
      <c r="D9280" s="15">
        <v>42822</v>
      </c>
      <c r="E9280" s="15">
        <v>42823</v>
      </c>
      <c r="F9280" s="2">
        <f t="shared" si="1405"/>
        <v>2017</v>
      </c>
      <c r="G9280" s="2">
        <f t="shared" si="1406"/>
        <v>3</v>
      </c>
      <c r="H9280" s="2">
        <f t="shared" si="1407"/>
        <v>29</v>
      </c>
      <c r="I9280" s="2" t="str">
        <f t="shared" si="1409"/>
        <v>Marzo</v>
      </c>
      <c r="L9280" s="2" t="str">
        <f t="shared" si="1408"/>
        <v>Índices y tasasTasa interbancaria TIBDiario4282342824</v>
      </c>
    </row>
    <row r="9281" spans="1:12" ht="15.95" customHeight="1" x14ac:dyDescent="0.2">
      <c r="A9281" s="7" t="s">
        <v>20</v>
      </c>
      <c r="B9281" s="7" t="s">
        <v>31</v>
      </c>
      <c r="C9281" s="7" t="s">
        <v>26</v>
      </c>
      <c r="D9281" s="15">
        <v>42823</v>
      </c>
      <c r="E9281" s="15">
        <v>42824</v>
      </c>
      <c r="F9281" s="2">
        <f t="shared" si="1405"/>
        <v>2017</v>
      </c>
      <c r="G9281" s="2">
        <f t="shared" si="1406"/>
        <v>3</v>
      </c>
      <c r="H9281" s="2">
        <f t="shared" si="1407"/>
        <v>30</v>
      </c>
      <c r="I9281" s="2" t="str">
        <f t="shared" si="1409"/>
        <v>Marzo</v>
      </c>
      <c r="L9281" s="2" t="str">
        <f t="shared" si="1408"/>
        <v>Índices y tasasTasa interbancaria TIBDiario4282442825</v>
      </c>
    </row>
    <row r="9282" spans="1:12" ht="15.95" customHeight="1" x14ac:dyDescent="0.2">
      <c r="A9282" s="7" t="s">
        <v>20</v>
      </c>
      <c r="B9282" s="7" t="s">
        <v>31</v>
      </c>
      <c r="C9282" s="7" t="s">
        <v>26</v>
      </c>
      <c r="D9282" s="15">
        <v>42824</v>
      </c>
      <c r="E9282" s="15">
        <v>42825</v>
      </c>
      <c r="F9282" s="2">
        <f t="shared" si="1405"/>
        <v>2017</v>
      </c>
      <c r="G9282" s="2">
        <f t="shared" si="1406"/>
        <v>3</v>
      </c>
      <c r="H9282" s="2">
        <f t="shared" si="1407"/>
        <v>31</v>
      </c>
      <c r="I9282" s="2" t="str">
        <f t="shared" si="1409"/>
        <v>Marzo</v>
      </c>
      <c r="L9282" s="2" t="str">
        <f t="shared" si="1408"/>
        <v>Índices y tasasTasa interbancaria TIBDiario4282542828</v>
      </c>
    </row>
    <row r="9283" spans="1:12" ht="15.95" customHeight="1" x14ac:dyDescent="0.2">
      <c r="A9283" s="7" t="s">
        <v>20</v>
      </c>
      <c r="B9283" s="7" t="s">
        <v>31</v>
      </c>
      <c r="C9283" s="7" t="s">
        <v>26</v>
      </c>
      <c r="D9283" s="15">
        <v>42825</v>
      </c>
      <c r="E9283" s="15">
        <v>42828</v>
      </c>
      <c r="F9283" s="2">
        <f t="shared" si="1405"/>
        <v>2017</v>
      </c>
      <c r="G9283" s="2">
        <f t="shared" si="1406"/>
        <v>4</v>
      </c>
      <c r="H9283" s="2">
        <f t="shared" si="1407"/>
        <v>3</v>
      </c>
      <c r="I9283" s="2" t="str">
        <f t="shared" si="1409"/>
        <v>Abril</v>
      </c>
      <c r="L9283" s="2" t="str">
        <f t="shared" si="1408"/>
        <v>Índices y tasasTasa interbancaria TIBDiario4282842829</v>
      </c>
    </row>
    <row r="9284" spans="1:12" ht="15.95" customHeight="1" x14ac:dyDescent="0.2">
      <c r="A9284" s="7" t="s">
        <v>20</v>
      </c>
      <c r="B9284" s="7" t="s">
        <v>31</v>
      </c>
      <c r="C9284" s="7" t="s">
        <v>26</v>
      </c>
      <c r="D9284" s="15">
        <v>42828</v>
      </c>
      <c r="E9284" s="15">
        <v>42829</v>
      </c>
      <c r="F9284" s="2">
        <f t="shared" si="1405"/>
        <v>2017</v>
      </c>
      <c r="G9284" s="2">
        <f t="shared" si="1406"/>
        <v>4</v>
      </c>
      <c r="H9284" s="2">
        <f t="shared" si="1407"/>
        <v>4</v>
      </c>
      <c r="I9284" s="2" t="str">
        <f t="shared" si="1409"/>
        <v>Abril</v>
      </c>
      <c r="L9284" s="2" t="str">
        <f t="shared" si="1408"/>
        <v>Índices y tasasTasa interbancaria TIBDiario4282942830</v>
      </c>
    </row>
    <row r="9285" spans="1:12" ht="15.95" customHeight="1" x14ac:dyDescent="0.2">
      <c r="A9285" s="7" t="s">
        <v>20</v>
      </c>
      <c r="B9285" s="7" t="s">
        <v>31</v>
      </c>
      <c r="C9285" s="7" t="s">
        <v>26</v>
      </c>
      <c r="D9285" s="15">
        <v>42829</v>
      </c>
      <c r="E9285" s="15">
        <v>42830</v>
      </c>
      <c r="F9285" s="2">
        <f t="shared" si="1405"/>
        <v>2017</v>
      </c>
      <c r="G9285" s="2">
        <f t="shared" si="1406"/>
        <v>4</v>
      </c>
      <c r="H9285" s="2">
        <f t="shared" si="1407"/>
        <v>5</v>
      </c>
      <c r="I9285" s="2" t="str">
        <f t="shared" si="1409"/>
        <v>Abril</v>
      </c>
      <c r="L9285" s="2" t="str">
        <f t="shared" si="1408"/>
        <v>Índices y tasasTasa interbancaria TIBDiario4283042831</v>
      </c>
    </row>
    <row r="9286" spans="1:12" ht="15.95" customHeight="1" x14ac:dyDescent="0.2">
      <c r="A9286" s="7" t="s">
        <v>20</v>
      </c>
      <c r="B9286" s="7" t="s">
        <v>31</v>
      </c>
      <c r="C9286" s="7" t="s">
        <v>26</v>
      </c>
      <c r="D9286" s="15">
        <v>42830</v>
      </c>
      <c r="E9286" s="15">
        <v>42831</v>
      </c>
      <c r="F9286" s="2">
        <f t="shared" si="1405"/>
        <v>2017</v>
      </c>
      <c r="G9286" s="2">
        <f t="shared" si="1406"/>
        <v>4</v>
      </c>
      <c r="H9286" s="2">
        <f t="shared" si="1407"/>
        <v>6</v>
      </c>
      <c r="I9286" s="2" t="str">
        <f t="shared" si="1409"/>
        <v>Abril</v>
      </c>
      <c r="L9286" s="2" t="str">
        <f t="shared" si="1408"/>
        <v>Índices y tasasTasa interbancaria TIBDiario4283142832</v>
      </c>
    </row>
    <row r="9287" spans="1:12" ht="15.95" customHeight="1" x14ac:dyDescent="0.2">
      <c r="A9287" s="7" t="s">
        <v>20</v>
      </c>
      <c r="B9287" s="7" t="s">
        <v>31</v>
      </c>
      <c r="C9287" s="7" t="s">
        <v>26</v>
      </c>
      <c r="D9287" s="15">
        <v>42831</v>
      </c>
      <c r="E9287" s="15">
        <v>42832</v>
      </c>
      <c r="F9287" s="2">
        <f t="shared" si="1405"/>
        <v>2017</v>
      </c>
      <c r="G9287" s="2">
        <f t="shared" si="1406"/>
        <v>4</v>
      </c>
      <c r="H9287" s="2">
        <f t="shared" si="1407"/>
        <v>7</v>
      </c>
      <c r="I9287" s="2" t="str">
        <f t="shared" si="1409"/>
        <v>Abril</v>
      </c>
      <c r="L9287" s="2" t="str">
        <f t="shared" si="1408"/>
        <v>Índices y tasasTasa interbancaria TIBDiario4283242835</v>
      </c>
    </row>
    <row r="9288" spans="1:12" s="7" customFormat="1" ht="15.95" customHeight="1" x14ac:dyDescent="0.2">
      <c r="A9288" s="7" t="s">
        <v>20</v>
      </c>
      <c r="B9288" s="7" t="s">
        <v>31</v>
      </c>
      <c r="C9288" s="7" t="s">
        <v>26</v>
      </c>
      <c r="D9288" s="15">
        <v>42832</v>
      </c>
      <c r="E9288" s="15">
        <v>42835</v>
      </c>
      <c r="F9288" s="2">
        <f t="shared" si="1405"/>
        <v>2017</v>
      </c>
      <c r="G9288" s="2">
        <f t="shared" si="1406"/>
        <v>4</v>
      </c>
      <c r="H9288" s="2">
        <f t="shared" si="1407"/>
        <v>10</v>
      </c>
      <c r="I9288" s="2" t="str">
        <f t="shared" si="1409"/>
        <v>Abril</v>
      </c>
      <c r="L9288" s="2" t="str">
        <f t="shared" si="1408"/>
        <v>Índices y tasasTasa interbancaria TIBDiario4283542836</v>
      </c>
    </row>
    <row r="9289" spans="1:12" s="7" customFormat="1" ht="15.95" customHeight="1" x14ac:dyDescent="0.2">
      <c r="A9289" s="7" t="s">
        <v>20</v>
      </c>
      <c r="B9289" s="7" t="s">
        <v>31</v>
      </c>
      <c r="C9289" s="7" t="s">
        <v>26</v>
      </c>
      <c r="D9289" s="15">
        <v>42835</v>
      </c>
      <c r="E9289" s="15">
        <v>42836</v>
      </c>
      <c r="F9289" s="2">
        <f t="shared" si="1405"/>
        <v>2017</v>
      </c>
      <c r="G9289" s="2">
        <f t="shared" si="1406"/>
        <v>4</v>
      </c>
      <c r="H9289" s="2">
        <f t="shared" si="1407"/>
        <v>11</v>
      </c>
      <c r="I9289" s="2" t="str">
        <f t="shared" si="1409"/>
        <v>Abril</v>
      </c>
      <c r="L9289" s="2" t="str">
        <f t="shared" si="1408"/>
        <v>Índices y tasasTasa interbancaria TIBDiario4283642837</v>
      </c>
    </row>
    <row r="9290" spans="1:12" s="7" customFormat="1" ht="15.95" customHeight="1" x14ac:dyDescent="0.2">
      <c r="A9290" s="7" t="s">
        <v>20</v>
      </c>
      <c r="B9290" s="7" t="s">
        <v>31</v>
      </c>
      <c r="C9290" s="7" t="s">
        <v>26</v>
      </c>
      <c r="D9290" s="15">
        <v>42836</v>
      </c>
      <c r="E9290" s="15">
        <v>42837</v>
      </c>
      <c r="F9290" s="2">
        <f t="shared" si="1405"/>
        <v>2017</v>
      </c>
      <c r="G9290" s="2">
        <f t="shared" si="1406"/>
        <v>4</v>
      </c>
      <c r="H9290" s="2">
        <f t="shared" si="1407"/>
        <v>12</v>
      </c>
      <c r="I9290" s="2" t="str">
        <f t="shared" si="1409"/>
        <v>Abril</v>
      </c>
      <c r="L9290" s="2" t="str">
        <f t="shared" si="1408"/>
        <v>Índices y tasasTasa interbancaria TIBDiario4283742842</v>
      </c>
    </row>
    <row r="9291" spans="1:12" s="7" customFormat="1" ht="15.95" customHeight="1" x14ac:dyDescent="0.2">
      <c r="A9291" s="7" t="s">
        <v>20</v>
      </c>
      <c r="B9291" s="7" t="s">
        <v>31</v>
      </c>
      <c r="C9291" s="7" t="s">
        <v>26</v>
      </c>
      <c r="D9291" s="15">
        <v>42837</v>
      </c>
      <c r="E9291" s="15">
        <v>42842</v>
      </c>
      <c r="F9291" s="2">
        <f t="shared" si="1405"/>
        <v>2017</v>
      </c>
      <c r="G9291" s="2">
        <f t="shared" si="1406"/>
        <v>4</v>
      </c>
      <c r="H9291" s="2">
        <f t="shared" si="1407"/>
        <v>17</v>
      </c>
      <c r="I9291" s="2" t="str">
        <f t="shared" si="1409"/>
        <v>Abril</v>
      </c>
      <c r="L9291" s="2" t="str">
        <f t="shared" si="1408"/>
        <v>Índices y tasasTasa interbancaria TIBDiario4284242843</v>
      </c>
    </row>
    <row r="9292" spans="1:12" s="7" customFormat="1" ht="15.95" customHeight="1" x14ac:dyDescent="0.2">
      <c r="A9292" s="7" t="s">
        <v>20</v>
      </c>
      <c r="B9292" s="7" t="s">
        <v>31</v>
      </c>
      <c r="C9292" s="7" t="s">
        <v>26</v>
      </c>
      <c r="D9292" s="15">
        <v>42842</v>
      </c>
      <c r="E9292" s="15">
        <v>42843</v>
      </c>
      <c r="F9292" s="2">
        <f t="shared" si="1405"/>
        <v>2017</v>
      </c>
      <c r="G9292" s="2">
        <f t="shared" si="1406"/>
        <v>4</v>
      </c>
      <c r="H9292" s="2">
        <f t="shared" si="1407"/>
        <v>18</v>
      </c>
      <c r="I9292" s="2" t="str">
        <f t="shared" si="1409"/>
        <v>Abril</v>
      </c>
      <c r="L9292" s="2" t="str">
        <f t="shared" si="1408"/>
        <v>Índices y tasasTasa interbancaria TIBDiario4284342844</v>
      </c>
    </row>
    <row r="9293" spans="1:12" s="7" customFormat="1" ht="15.95" customHeight="1" x14ac:dyDescent="0.2">
      <c r="A9293" s="7" t="s">
        <v>20</v>
      </c>
      <c r="B9293" s="7" t="s">
        <v>31</v>
      </c>
      <c r="C9293" s="7" t="s">
        <v>26</v>
      </c>
      <c r="D9293" s="15">
        <v>42843</v>
      </c>
      <c r="E9293" s="15">
        <v>42844</v>
      </c>
      <c r="F9293" s="2">
        <f t="shared" si="1405"/>
        <v>2017</v>
      </c>
      <c r="G9293" s="2">
        <f t="shared" si="1406"/>
        <v>4</v>
      </c>
      <c r="H9293" s="2">
        <f t="shared" si="1407"/>
        <v>19</v>
      </c>
      <c r="I9293" s="2" t="str">
        <f t="shared" si="1409"/>
        <v>Abril</v>
      </c>
      <c r="L9293" s="2" t="str">
        <f t="shared" si="1408"/>
        <v>Índices y tasasTasa interbancaria TIBDiario4284442845</v>
      </c>
    </row>
    <row r="9294" spans="1:12" s="7" customFormat="1" ht="15.95" customHeight="1" x14ac:dyDescent="0.2">
      <c r="A9294" s="7" t="s">
        <v>20</v>
      </c>
      <c r="B9294" s="7" t="s">
        <v>31</v>
      </c>
      <c r="C9294" s="7" t="s">
        <v>26</v>
      </c>
      <c r="D9294" s="15">
        <v>42844</v>
      </c>
      <c r="E9294" s="15">
        <v>42845</v>
      </c>
      <c r="F9294" s="2">
        <f t="shared" si="1405"/>
        <v>2017</v>
      </c>
      <c r="G9294" s="2">
        <f t="shared" si="1406"/>
        <v>4</v>
      </c>
      <c r="H9294" s="2">
        <f t="shared" si="1407"/>
        <v>20</v>
      </c>
      <c r="I9294" s="2" t="str">
        <f t="shared" si="1409"/>
        <v>Abril</v>
      </c>
      <c r="L9294" s="2" t="str">
        <f t="shared" si="1408"/>
        <v>Índices y tasasTasa interbancaria TIBDiario4284542846</v>
      </c>
    </row>
    <row r="9295" spans="1:12" s="7" customFormat="1" ht="15.95" customHeight="1" x14ac:dyDescent="0.2">
      <c r="A9295" s="7" t="s">
        <v>20</v>
      </c>
      <c r="B9295" s="7" t="s">
        <v>31</v>
      </c>
      <c r="C9295" s="7" t="s">
        <v>26</v>
      </c>
      <c r="D9295" s="15">
        <v>42845</v>
      </c>
      <c r="E9295" s="15">
        <v>42846</v>
      </c>
      <c r="F9295" s="2">
        <f t="shared" si="1405"/>
        <v>2017</v>
      </c>
      <c r="G9295" s="2">
        <f t="shared" si="1406"/>
        <v>4</v>
      </c>
      <c r="H9295" s="2">
        <f t="shared" si="1407"/>
        <v>21</v>
      </c>
      <c r="I9295" s="2" t="str">
        <f t="shared" si="1409"/>
        <v>Abril</v>
      </c>
      <c r="J9295" s="2"/>
      <c r="L9295" s="2" t="str">
        <f t="shared" si="1408"/>
        <v>Índices y tasasTasa interbancaria TIBDiario4284642849</v>
      </c>
    </row>
    <row r="9296" spans="1:12" s="7" customFormat="1" ht="15.95" customHeight="1" x14ac:dyDescent="0.2">
      <c r="A9296" s="7" t="s">
        <v>20</v>
      </c>
      <c r="B9296" s="7" t="s">
        <v>31</v>
      </c>
      <c r="C9296" s="7" t="s">
        <v>26</v>
      </c>
      <c r="D9296" s="15">
        <v>42846</v>
      </c>
      <c r="E9296" s="15">
        <v>42849</v>
      </c>
      <c r="F9296" s="2">
        <f t="shared" si="1405"/>
        <v>2017</v>
      </c>
      <c r="G9296" s="2">
        <f t="shared" si="1406"/>
        <v>4</v>
      </c>
      <c r="H9296" s="2">
        <f t="shared" si="1407"/>
        <v>24</v>
      </c>
      <c r="I9296" s="2" t="str">
        <f t="shared" si="1409"/>
        <v>Abril</v>
      </c>
      <c r="J9296" s="2"/>
      <c r="L9296" s="2" t="str">
        <f t="shared" si="1408"/>
        <v>Índices y tasasTasa interbancaria TIBDiario4284942850</v>
      </c>
    </row>
    <row r="9297" spans="1:12" s="7" customFormat="1" ht="15.95" customHeight="1" x14ac:dyDescent="0.2">
      <c r="A9297" s="7" t="s">
        <v>20</v>
      </c>
      <c r="B9297" s="7" t="s">
        <v>31</v>
      </c>
      <c r="C9297" s="7" t="s">
        <v>26</v>
      </c>
      <c r="D9297" s="15">
        <v>42849</v>
      </c>
      <c r="E9297" s="15">
        <v>42850</v>
      </c>
      <c r="F9297" s="2">
        <f t="shared" si="1405"/>
        <v>2017</v>
      </c>
      <c r="G9297" s="2">
        <f t="shared" si="1406"/>
        <v>4</v>
      </c>
      <c r="H9297" s="2">
        <f t="shared" si="1407"/>
        <v>25</v>
      </c>
      <c r="I9297" s="2" t="str">
        <f t="shared" si="1409"/>
        <v>Abril</v>
      </c>
      <c r="J9297" s="2"/>
      <c r="L9297" s="2" t="str">
        <f t="shared" si="1408"/>
        <v>Índices y tasasTasa interbancaria TIBDiario4285042851</v>
      </c>
    </row>
    <row r="9298" spans="1:12" s="7" customFormat="1" ht="15.95" customHeight="1" x14ac:dyDescent="0.2">
      <c r="A9298" s="7" t="s">
        <v>20</v>
      </c>
      <c r="B9298" s="7" t="s">
        <v>31</v>
      </c>
      <c r="C9298" s="7" t="s">
        <v>26</v>
      </c>
      <c r="D9298" s="15">
        <v>42850</v>
      </c>
      <c r="E9298" s="15">
        <v>42851</v>
      </c>
      <c r="F9298" s="2">
        <f t="shared" si="1405"/>
        <v>2017</v>
      </c>
      <c r="G9298" s="2">
        <f t="shared" si="1406"/>
        <v>4</v>
      </c>
      <c r="H9298" s="2">
        <f t="shared" si="1407"/>
        <v>26</v>
      </c>
      <c r="I9298" s="2" t="str">
        <f t="shared" si="1409"/>
        <v>Abril</v>
      </c>
      <c r="J9298" s="2"/>
      <c r="L9298" s="2" t="str">
        <f t="shared" si="1408"/>
        <v>Índices y tasasTasa interbancaria TIBDiario4285142852</v>
      </c>
    </row>
    <row r="9299" spans="1:12" s="7" customFormat="1" ht="15.95" customHeight="1" x14ac:dyDescent="0.2">
      <c r="A9299" s="7" t="s">
        <v>20</v>
      </c>
      <c r="B9299" s="7" t="s">
        <v>31</v>
      </c>
      <c r="C9299" s="7" t="s">
        <v>26</v>
      </c>
      <c r="D9299" s="15">
        <v>42851</v>
      </c>
      <c r="E9299" s="15">
        <v>42852</v>
      </c>
      <c r="F9299" s="2">
        <f t="shared" si="1405"/>
        <v>2017</v>
      </c>
      <c r="G9299" s="2">
        <f t="shared" si="1406"/>
        <v>4</v>
      </c>
      <c r="H9299" s="2">
        <f t="shared" si="1407"/>
        <v>27</v>
      </c>
      <c r="I9299" s="2" t="str">
        <f t="shared" si="1409"/>
        <v>Abril</v>
      </c>
      <c r="J9299" s="2"/>
      <c r="L9299" s="2" t="str">
        <f t="shared" si="1408"/>
        <v>Índices y tasasTasa interbancaria TIBDiario4285242853</v>
      </c>
    </row>
    <row r="9300" spans="1:12" s="7" customFormat="1" ht="15.95" customHeight="1" x14ac:dyDescent="0.2">
      <c r="A9300" s="7" t="s">
        <v>20</v>
      </c>
      <c r="B9300" s="7" t="s">
        <v>31</v>
      </c>
      <c r="C9300" s="7" t="s">
        <v>26</v>
      </c>
      <c r="D9300" s="15">
        <v>42852</v>
      </c>
      <c r="E9300" s="15">
        <v>42853</v>
      </c>
      <c r="F9300" s="2">
        <f t="shared" si="1405"/>
        <v>2017</v>
      </c>
      <c r="G9300" s="2">
        <f t="shared" si="1406"/>
        <v>4</v>
      </c>
      <c r="H9300" s="2">
        <f t="shared" si="1407"/>
        <v>28</v>
      </c>
      <c r="I9300" s="2" t="str">
        <f t="shared" si="1409"/>
        <v>Abril</v>
      </c>
      <c r="J9300" s="2"/>
      <c r="L9300" s="2" t="str">
        <f t="shared" si="1408"/>
        <v>Índices y tasasTasa interbancaria TIBDiario4285342857</v>
      </c>
    </row>
    <row r="9301" spans="1:12" ht="15.95" customHeight="1" x14ac:dyDescent="0.2">
      <c r="A9301" s="7" t="s">
        <v>20</v>
      </c>
      <c r="B9301" s="7" t="s">
        <v>31</v>
      </c>
      <c r="C9301" s="7" t="s">
        <v>26</v>
      </c>
      <c r="D9301" s="15">
        <v>42853</v>
      </c>
      <c r="E9301" s="15">
        <v>42857</v>
      </c>
      <c r="F9301" s="2">
        <f t="shared" si="1405"/>
        <v>2017</v>
      </c>
      <c r="G9301" s="2">
        <f t="shared" si="1406"/>
        <v>5</v>
      </c>
      <c r="H9301" s="2">
        <f t="shared" si="1407"/>
        <v>2</v>
      </c>
      <c r="I9301" s="2" t="str">
        <f t="shared" si="1409"/>
        <v>Mayo</v>
      </c>
      <c r="L9301" s="2" t="str">
        <f t="shared" si="1408"/>
        <v>Índices y tasasTasa interbancaria TIBDiario4285742858</v>
      </c>
    </row>
    <row r="9302" spans="1:12" ht="15.95" customHeight="1" x14ac:dyDescent="0.2">
      <c r="A9302" s="7" t="s">
        <v>20</v>
      </c>
      <c r="B9302" s="7" t="s">
        <v>31</v>
      </c>
      <c r="C9302" s="7" t="s">
        <v>26</v>
      </c>
      <c r="D9302" s="15">
        <v>42857</v>
      </c>
      <c r="E9302" s="15">
        <v>42858</v>
      </c>
      <c r="F9302" s="2">
        <f t="shared" si="1405"/>
        <v>2017</v>
      </c>
      <c r="G9302" s="2">
        <f t="shared" si="1406"/>
        <v>5</v>
      </c>
      <c r="H9302" s="2">
        <f t="shared" si="1407"/>
        <v>3</v>
      </c>
      <c r="I9302" s="2" t="str">
        <f t="shared" si="1409"/>
        <v>Mayo</v>
      </c>
      <c r="L9302" s="2" t="str">
        <f t="shared" si="1408"/>
        <v>Índices y tasasTasa interbancaria TIBDiario4285842859</v>
      </c>
    </row>
    <row r="9303" spans="1:12" ht="15.95" customHeight="1" x14ac:dyDescent="0.2">
      <c r="A9303" s="7" t="s">
        <v>20</v>
      </c>
      <c r="B9303" s="7" t="s">
        <v>31</v>
      </c>
      <c r="C9303" s="7" t="s">
        <v>26</v>
      </c>
      <c r="D9303" s="15">
        <v>42858</v>
      </c>
      <c r="E9303" s="15">
        <v>42859</v>
      </c>
      <c r="F9303" s="2">
        <f t="shared" si="1405"/>
        <v>2017</v>
      </c>
      <c r="G9303" s="2">
        <f t="shared" si="1406"/>
        <v>5</v>
      </c>
      <c r="H9303" s="2">
        <f t="shared" si="1407"/>
        <v>4</v>
      </c>
      <c r="I9303" s="2" t="str">
        <f t="shared" si="1409"/>
        <v>Mayo</v>
      </c>
      <c r="L9303" s="2" t="str">
        <f t="shared" si="1408"/>
        <v>Índices y tasasTasa interbancaria TIBDiario4285942860</v>
      </c>
    </row>
    <row r="9304" spans="1:12" ht="15.95" customHeight="1" x14ac:dyDescent="0.2">
      <c r="A9304" s="7" t="s">
        <v>20</v>
      </c>
      <c r="B9304" s="7" t="s">
        <v>31</v>
      </c>
      <c r="C9304" s="7" t="s">
        <v>26</v>
      </c>
      <c r="D9304" s="15">
        <v>42859</v>
      </c>
      <c r="E9304" s="15">
        <v>42860</v>
      </c>
      <c r="F9304" s="2">
        <f t="shared" si="1405"/>
        <v>2017</v>
      </c>
      <c r="G9304" s="2">
        <f t="shared" si="1406"/>
        <v>5</v>
      </c>
      <c r="H9304" s="2">
        <f t="shared" si="1407"/>
        <v>5</v>
      </c>
      <c r="I9304" s="2" t="str">
        <f t="shared" si="1409"/>
        <v>Mayo</v>
      </c>
      <c r="L9304" s="2" t="str">
        <f t="shared" si="1408"/>
        <v>Índices y tasasTasa interbancaria TIBDiario4286042863</v>
      </c>
    </row>
    <row r="9305" spans="1:12" ht="15.95" customHeight="1" x14ac:dyDescent="0.2">
      <c r="A9305" s="7" t="s">
        <v>20</v>
      </c>
      <c r="B9305" s="7" t="s">
        <v>31</v>
      </c>
      <c r="C9305" s="7" t="s">
        <v>26</v>
      </c>
      <c r="D9305" s="15">
        <v>42860</v>
      </c>
      <c r="E9305" s="15">
        <v>42863</v>
      </c>
      <c r="F9305" s="2">
        <f t="shared" si="1405"/>
        <v>2017</v>
      </c>
      <c r="G9305" s="2">
        <f t="shared" si="1406"/>
        <v>5</v>
      </c>
      <c r="H9305" s="2">
        <f t="shared" si="1407"/>
        <v>8</v>
      </c>
      <c r="I9305" s="2" t="str">
        <f t="shared" si="1409"/>
        <v>Mayo</v>
      </c>
      <c r="L9305" s="2" t="str">
        <f t="shared" si="1408"/>
        <v>Índices y tasasTasa interbancaria TIBDiario4286342864</v>
      </c>
    </row>
    <row r="9306" spans="1:12" ht="15.95" customHeight="1" x14ac:dyDescent="0.2">
      <c r="A9306" s="7" t="s">
        <v>20</v>
      </c>
      <c r="B9306" s="7" t="s">
        <v>31</v>
      </c>
      <c r="C9306" s="7" t="s">
        <v>26</v>
      </c>
      <c r="D9306" s="15">
        <v>42863</v>
      </c>
      <c r="E9306" s="15">
        <v>42864</v>
      </c>
      <c r="F9306" s="2">
        <f t="shared" si="1405"/>
        <v>2017</v>
      </c>
      <c r="G9306" s="2">
        <f t="shared" si="1406"/>
        <v>5</v>
      </c>
      <c r="H9306" s="2">
        <f t="shared" si="1407"/>
        <v>9</v>
      </c>
      <c r="I9306" s="2" t="str">
        <f t="shared" si="1409"/>
        <v>Mayo</v>
      </c>
      <c r="L9306" s="2" t="str">
        <f t="shared" si="1408"/>
        <v>Índices y tasasTasa interbancaria TIBDiario4286442865</v>
      </c>
    </row>
    <row r="9307" spans="1:12" ht="15.95" customHeight="1" x14ac:dyDescent="0.2">
      <c r="A9307" s="7" t="s">
        <v>20</v>
      </c>
      <c r="B9307" s="7" t="s">
        <v>31</v>
      </c>
      <c r="C9307" s="7" t="s">
        <v>26</v>
      </c>
      <c r="D9307" s="15">
        <v>42864</v>
      </c>
      <c r="E9307" s="15">
        <v>42865</v>
      </c>
      <c r="F9307" s="2">
        <f t="shared" ref="F9307:F9370" si="1410">YEAR(E9307)</f>
        <v>2017</v>
      </c>
      <c r="G9307" s="2">
        <f t="shared" ref="G9307:G9370" si="1411">MONTH(E9307)</f>
        <v>5</v>
      </c>
      <c r="H9307" s="2">
        <f t="shared" ref="H9307:H9370" si="1412">DAY(E9307)</f>
        <v>10</v>
      </c>
      <c r="I9307" s="2" t="str">
        <f t="shared" si="1409"/>
        <v>Mayo</v>
      </c>
      <c r="L9307" s="2" t="str">
        <f t="shared" ref="L9307:L9370" si="1413">CONCATENATE(A9308,B9308,C9308,D9308,E9308,)</f>
        <v>Índices y tasasTasa interbancaria TIBDiario4286542866</v>
      </c>
    </row>
    <row r="9308" spans="1:12" ht="15.95" customHeight="1" x14ac:dyDescent="0.2">
      <c r="A9308" s="7" t="s">
        <v>20</v>
      </c>
      <c r="B9308" s="7" t="s">
        <v>31</v>
      </c>
      <c r="C9308" s="7" t="s">
        <v>26</v>
      </c>
      <c r="D9308" s="15">
        <v>42865</v>
      </c>
      <c r="E9308" s="15">
        <v>42866</v>
      </c>
      <c r="F9308" s="2">
        <f t="shared" si="1410"/>
        <v>2017</v>
      </c>
      <c r="G9308" s="2">
        <f t="shared" si="1411"/>
        <v>5</v>
      </c>
      <c r="H9308" s="2">
        <f t="shared" si="1412"/>
        <v>11</v>
      </c>
      <c r="I9308" s="2" t="str">
        <f t="shared" si="1409"/>
        <v>Mayo</v>
      </c>
      <c r="L9308" s="2" t="str">
        <f t="shared" si="1413"/>
        <v>Índices y tasasTasa interbancaria TIBDiario4286642867</v>
      </c>
    </row>
    <row r="9309" spans="1:12" ht="15.95" customHeight="1" x14ac:dyDescent="0.2">
      <c r="A9309" s="7" t="s">
        <v>20</v>
      </c>
      <c r="B9309" s="7" t="s">
        <v>31</v>
      </c>
      <c r="C9309" s="7" t="s">
        <v>26</v>
      </c>
      <c r="D9309" s="15">
        <v>42866</v>
      </c>
      <c r="E9309" s="15">
        <v>42867</v>
      </c>
      <c r="F9309" s="2">
        <f t="shared" si="1410"/>
        <v>2017</v>
      </c>
      <c r="G9309" s="2">
        <f t="shared" si="1411"/>
        <v>5</v>
      </c>
      <c r="H9309" s="2">
        <f t="shared" si="1412"/>
        <v>12</v>
      </c>
      <c r="I9309" s="2" t="str">
        <f t="shared" si="1409"/>
        <v>Mayo</v>
      </c>
      <c r="L9309" s="2" t="str">
        <f t="shared" si="1413"/>
        <v>Índices y tasasTasa interbancaria TIBDiario4286742870</v>
      </c>
    </row>
    <row r="9310" spans="1:12" ht="15.95" customHeight="1" x14ac:dyDescent="0.2">
      <c r="A9310" s="7" t="s">
        <v>20</v>
      </c>
      <c r="B9310" s="7" t="s">
        <v>31</v>
      </c>
      <c r="C9310" s="7" t="s">
        <v>26</v>
      </c>
      <c r="D9310" s="15">
        <v>42867</v>
      </c>
      <c r="E9310" s="15">
        <v>42870</v>
      </c>
      <c r="F9310" s="2">
        <f t="shared" si="1410"/>
        <v>2017</v>
      </c>
      <c r="G9310" s="2">
        <f t="shared" si="1411"/>
        <v>5</v>
      </c>
      <c r="H9310" s="2">
        <f t="shared" si="1412"/>
        <v>15</v>
      </c>
      <c r="I9310" s="2" t="str">
        <f t="shared" si="1409"/>
        <v>Mayo</v>
      </c>
      <c r="L9310" s="2" t="str">
        <f t="shared" si="1413"/>
        <v>Índices y tasasTasa interbancaria TIBDiario4287042871</v>
      </c>
    </row>
    <row r="9311" spans="1:12" ht="15.95" customHeight="1" x14ac:dyDescent="0.2">
      <c r="A9311" s="7" t="s">
        <v>20</v>
      </c>
      <c r="B9311" s="7" t="s">
        <v>31</v>
      </c>
      <c r="C9311" s="7" t="s">
        <v>26</v>
      </c>
      <c r="D9311" s="15">
        <v>42870</v>
      </c>
      <c r="E9311" s="15">
        <v>42871</v>
      </c>
      <c r="F9311" s="2">
        <f t="shared" si="1410"/>
        <v>2017</v>
      </c>
      <c r="G9311" s="2">
        <f t="shared" si="1411"/>
        <v>5</v>
      </c>
      <c r="H9311" s="2">
        <f t="shared" si="1412"/>
        <v>16</v>
      </c>
      <c r="I9311" s="2" t="str">
        <f t="shared" si="1409"/>
        <v>Mayo</v>
      </c>
      <c r="L9311" s="2" t="str">
        <f t="shared" si="1413"/>
        <v>Índices y tasasTasa interbancaria TIBDiario4287142872</v>
      </c>
    </row>
    <row r="9312" spans="1:12" ht="15.95" customHeight="1" x14ac:dyDescent="0.2">
      <c r="A9312" s="7" t="s">
        <v>20</v>
      </c>
      <c r="B9312" s="7" t="s">
        <v>31</v>
      </c>
      <c r="C9312" s="7" t="s">
        <v>26</v>
      </c>
      <c r="D9312" s="15">
        <v>42871</v>
      </c>
      <c r="E9312" s="15">
        <v>42872</v>
      </c>
      <c r="F9312" s="2">
        <f t="shared" si="1410"/>
        <v>2017</v>
      </c>
      <c r="G9312" s="2">
        <f t="shared" si="1411"/>
        <v>5</v>
      </c>
      <c r="H9312" s="2">
        <f t="shared" si="1412"/>
        <v>17</v>
      </c>
      <c r="I9312" s="2" t="str">
        <f t="shared" si="1409"/>
        <v>Mayo</v>
      </c>
      <c r="L9312" s="2" t="str">
        <f t="shared" si="1413"/>
        <v>Índices y tasasTasa interbancaria TIBDiario4287242873</v>
      </c>
    </row>
    <row r="9313" spans="1:12" ht="15.95" customHeight="1" x14ac:dyDescent="0.2">
      <c r="A9313" s="7" t="s">
        <v>20</v>
      </c>
      <c r="B9313" s="7" t="s">
        <v>31</v>
      </c>
      <c r="C9313" s="7" t="s">
        <v>26</v>
      </c>
      <c r="D9313" s="15">
        <v>42872</v>
      </c>
      <c r="E9313" s="15">
        <v>42873</v>
      </c>
      <c r="F9313" s="2">
        <f t="shared" si="1410"/>
        <v>2017</v>
      </c>
      <c r="G9313" s="2">
        <f t="shared" si="1411"/>
        <v>5</v>
      </c>
      <c r="H9313" s="2">
        <f t="shared" si="1412"/>
        <v>18</v>
      </c>
      <c r="I9313" s="2" t="str">
        <f t="shared" si="1409"/>
        <v>Mayo</v>
      </c>
      <c r="L9313" s="2" t="str">
        <f t="shared" si="1413"/>
        <v>Índices y tasasTasa interbancaria TIBDiario4287342874</v>
      </c>
    </row>
    <row r="9314" spans="1:12" ht="15.95" customHeight="1" x14ac:dyDescent="0.2">
      <c r="A9314" s="7" t="s">
        <v>20</v>
      </c>
      <c r="B9314" s="7" t="s">
        <v>31</v>
      </c>
      <c r="C9314" s="7" t="s">
        <v>26</v>
      </c>
      <c r="D9314" s="15">
        <v>42873</v>
      </c>
      <c r="E9314" s="15">
        <v>42874</v>
      </c>
      <c r="F9314" s="2">
        <f t="shared" si="1410"/>
        <v>2017</v>
      </c>
      <c r="G9314" s="2">
        <f t="shared" si="1411"/>
        <v>5</v>
      </c>
      <c r="H9314" s="2">
        <f t="shared" si="1412"/>
        <v>19</v>
      </c>
      <c r="I9314" s="2" t="str">
        <f t="shared" si="1409"/>
        <v>Mayo</v>
      </c>
      <c r="L9314" s="2" t="str">
        <f t="shared" si="1413"/>
        <v>Índices y tasasTasa interbancaria TIBDiario4287442877</v>
      </c>
    </row>
    <row r="9315" spans="1:12" ht="15.95" customHeight="1" x14ac:dyDescent="0.2">
      <c r="A9315" s="7" t="s">
        <v>20</v>
      </c>
      <c r="B9315" s="7" t="s">
        <v>31</v>
      </c>
      <c r="C9315" s="7" t="s">
        <v>26</v>
      </c>
      <c r="D9315" s="15">
        <v>42874</v>
      </c>
      <c r="E9315" s="15">
        <v>42877</v>
      </c>
      <c r="F9315" s="2">
        <f t="shared" si="1410"/>
        <v>2017</v>
      </c>
      <c r="G9315" s="2">
        <f t="shared" si="1411"/>
        <v>5</v>
      </c>
      <c r="H9315" s="2">
        <f t="shared" si="1412"/>
        <v>22</v>
      </c>
      <c r="I9315" s="2" t="str">
        <f t="shared" si="1409"/>
        <v>Mayo</v>
      </c>
      <c r="L9315" s="2" t="str">
        <f t="shared" si="1413"/>
        <v>Índices y tasasTasa interbancaria TIBDiario4287742878</v>
      </c>
    </row>
    <row r="9316" spans="1:12" ht="15.95" customHeight="1" x14ac:dyDescent="0.2">
      <c r="A9316" s="7" t="s">
        <v>20</v>
      </c>
      <c r="B9316" s="7" t="s">
        <v>31</v>
      </c>
      <c r="C9316" s="7" t="s">
        <v>26</v>
      </c>
      <c r="D9316" s="15">
        <v>42877</v>
      </c>
      <c r="E9316" s="15">
        <v>42878</v>
      </c>
      <c r="F9316" s="2">
        <f t="shared" si="1410"/>
        <v>2017</v>
      </c>
      <c r="G9316" s="2">
        <f t="shared" si="1411"/>
        <v>5</v>
      </c>
      <c r="H9316" s="2">
        <f t="shared" si="1412"/>
        <v>23</v>
      </c>
      <c r="I9316" s="2" t="str">
        <f t="shared" si="1409"/>
        <v>Mayo</v>
      </c>
      <c r="L9316" s="2" t="str">
        <f t="shared" si="1413"/>
        <v>Índices y tasasTasa interbancaria TIBDiario4287842879</v>
      </c>
    </row>
    <row r="9317" spans="1:12" ht="15.95" customHeight="1" x14ac:dyDescent="0.2">
      <c r="A9317" s="7" t="s">
        <v>20</v>
      </c>
      <c r="B9317" s="7" t="s">
        <v>31</v>
      </c>
      <c r="C9317" s="7" t="s">
        <v>26</v>
      </c>
      <c r="D9317" s="15">
        <v>42878</v>
      </c>
      <c r="E9317" s="15">
        <v>42879</v>
      </c>
      <c r="F9317" s="2">
        <f t="shared" si="1410"/>
        <v>2017</v>
      </c>
      <c r="G9317" s="2">
        <f t="shared" si="1411"/>
        <v>5</v>
      </c>
      <c r="H9317" s="2">
        <f t="shared" si="1412"/>
        <v>24</v>
      </c>
      <c r="I9317" s="2" t="str">
        <f t="shared" si="1409"/>
        <v>Mayo</v>
      </c>
      <c r="L9317" s="2" t="str">
        <f t="shared" si="1413"/>
        <v>Índices y tasasTasa interbancaria TIBDiario4287942880</v>
      </c>
    </row>
    <row r="9318" spans="1:12" ht="15.95" customHeight="1" x14ac:dyDescent="0.2">
      <c r="A9318" s="7" t="s">
        <v>20</v>
      </c>
      <c r="B9318" s="7" t="s">
        <v>31</v>
      </c>
      <c r="C9318" s="7" t="s">
        <v>26</v>
      </c>
      <c r="D9318" s="15">
        <v>42879</v>
      </c>
      <c r="E9318" s="15">
        <v>42880</v>
      </c>
      <c r="F9318" s="2">
        <f t="shared" si="1410"/>
        <v>2017</v>
      </c>
      <c r="G9318" s="2">
        <f t="shared" si="1411"/>
        <v>5</v>
      </c>
      <c r="H9318" s="2">
        <f t="shared" si="1412"/>
        <v>25</v>
      </c>
      <c r="I9318" s="2" t="str">
        <f t="shared" si="1409"/>
        <v>Mayo</v>
      </c>
      <c r="L9318" s="2" t="str">
        <f t="shared" si="1413"/>
        <v>Índices y tasasTasa interbancaria TIBDiario4288042881</v>
      </c>
    </row>
    <row r="9319" spans="1:12" ht="15.95" customHeight="1" x14ac:dyDescent="0.2">
      <c r="A9319" s="7" t="s">
        <v>20</v>
      </c>
      <c r="B9319" s="7" t="s">
        <v>31</v>
      </c>
      <c r="C9319" s="7" t="s">
        <v>26</v>
      </c>
      <c r="D9319" s="15">
        <v>42880</v>
      </c>
      <c r="E9319" s="15">
        <v>42881</v>
      </c>
      <c r="F9319" s="2">
        <f t="shared" si="1410"/>
        <v>2017</v>
      </c>
      <c r="G9319" s="2">
        <f t="shared" si="1411"/>
        <v>5</v>
      </c>
      <c r="H9319" s="2">
        <f t="shared" si="1412"/>
        <v>26</v>
      </c>
      <c r="I9319" s="2" t="str">
        <f t="shared" si="1409"/>
        <v>Mayo</v>
      </c>
      <c r="L9319" s="2" t="str">
        <f t="shared" si="1413"/>
        <v>Índices y tasasTasa interbancaria TIBDiario4288142885</v>
      </c>
    </row>
    <row r="9320" spans="1:12" ht="15.95" customHeight="1" x14ac:dyDescent="0.2">
      <c r="A9320" s="7" t="s">
        <v>20</v>
      </c>
      <c r="B9320" s="7" t="s">
        <v>31</v>
      </c>
      <c r="C9320" s="7" t="s">
        <v>26</v>
      </c>
      <c r="D9320" s="15">
        <v>42881</v>
      </c>
      <c r="E9320" s="15">
        <v>42885</v>
      </c>
      <c r="F9320" s="2">
        <f t="shared" si="1410"/>
        <v>2017</v>
      </c>
      <c r="G9320" s="2">
        <f t="shared" si="1411"/>
        <v>5</v>
      </c>
      <c r="H9320" s="2">
        <f t="shared" si="1412"/>
        <v>30</v>
      </c>
      <c r="I9320" s="2" t="str">
        <f t="shared" si="1409"/>
        <v>Mayo</v>
      </c>
      <c r="L9320" s="2" t="str">
        <f t="shared" si="1413"/>
        <v>Índices y tasasTasa interbancaria TIBDiario4288542886</v>
      </c>
    </row>
    <row r="9321" spans="1:12" ht="15.95" customHeight="1" x14ac:dyDescent="0.2">
      <c r="A9321" s="7" t="s">
        <v>20</v>
      </c>
      <c r="B9321" s="7" t="s">
        <v>31</v>
      </c>
      <c r="C9321" s="7" t="s">
        <v>26</v>
      </c>
      <c r="D9321" s="15">
        <v>42885</v>
      </c>
      <c r="E9321" s="15">
        <v>42886</v>
      </c>
      <c r="F9321" s="2">
        <f t="shared" si="1410"/>
        <v>2017</v>
      </c>
      <c r="G9321" s="2">
        <f t="shared" si="1411"/>
        <v>5</v>
      </c>
      <c r="H9321" s="2">
        <f t="shared" si="1412"/>
        <v>31</v>
      </c>
      <c r="I9321" s="2" t="str">
        <f t="shared" si="1409"/>
        <v>Mayo</v>
      </c>
      <c r="L9321" s="2" t="str">
        <f t="shared" si="1413"/>
        <v>Índices y tasasTasa interbancaria TIBDiario4288642887</v>
      </c>
    </row>
    <row r="9322" spans="1:12" ht="15.95" customHeight="1" x14ac:dyDescent="0.2">
      <c r="A9322" s="7" t="s">
        <v>20</v>
      </c>
      <c r="B9322" s="7" t="s">
        <v>31</v>
      </c>
      <c r="C9322" s="7" t="s">
        <v>26</v>
      </c>
      <c r="D9322" s="15">
        <v>42886</v>
      </c>
      <c r="E9322" s="15">
        <v>42887</v>
      </c>
      <c r="F9322" s="2">
        <f t="shared" si="1410"/>
        <v>2017</v>
      </c>
      <c r="G9322" s="2">
        <f t="shared" si="1411"/>
        <v>6</v>
      </c>
      <c r="H9322" s="2">
        <f t="shared" si="1412"/>
        <v>1</v>
      </c>
      <c r="I9322" s="2" t="str">
        <f t="shared" si="1409"/>
        <v>Junio</v>
      </c>
      <c r="L9322" s="2" t="str">
        <f t="shared" si="1413"/>
        <v>Índices y tasasTasa interbancaria TIBDiario4288742888</v>
      </c>
    </row>
    <row r="9323" spans="1:12" ht="15.95" customHeight="1" x14ac:dyDescent="0.2">
      <c r="A9323" s="7" t="s">
        <v>20</v>
      </c>
      <c r="B9323" s="7" t="s">
        <v>31</v>
      </c>
      <c r="C9323" s="7" t="s">
        <v>26</v>
      </c>
      <c r="D9323" s="15">
        <v>42887</v>
      </c>
      <c r="E9323" s="15">
        <v>42888</v>
      </c>
      <c r="F9323" s="2">
        <f t="shared" si="1410"/>
        <v>2017</v>
      </c>
      <c r="G9323" s="2">
        <f t="shared" si="1411"/>
        <v>6</v>
      </c>
      <c r="H9323" s="2">
        <f t="shared" si="1412"/>
        <v>2</v>
      </c>
      <c r="I9323" s="2" t="str">
        <f t="shared" si="1409"/>
        <v>Junio</v>
      </c>
      <c r="L9323" s="2" t="str">
        <f t="shared" si="1413"/>
        <v>Índices y tasasTasa interbancaria TIBDiario4288842891</v>
      </c>
    </row>
    <row r="9324" spans="1:12" ht="15.95" customHeight="1" x14ac:dyDescent="0.2">
      <c r="A9324" s="7" t="s">
        <v>20</v>
      </c>
      <c r="B9324" s="7" t="s">
        <v>31</v>
      </c>
      <c r="C9324" s="7" t="s">
        <v>26</v>
      </c>
      <c r="D9324" s="15">
        <v>42888</v>
      </c>
      <c r="E9324" s="15">
        <v>42891</v>
      </c>
      <c r="F9324" s="2">
        <f t="shared" si="1410"/>
        <v>2017</v>
      </c>
      <c r="G9324" s="2">
        <f t="shared" si="1411"/>
        <v>6</v>
      </c>
      <c r="H9324" s="2">
        <f t="shared" si="1412"/>
        <v>5</v>
      </c>
      <c r="I9324" s="2" t="str">
        <f t="shared" si="1409"/>
        <v>Junio</v>
      </c>
      <c r="L9324" s="2" t="str">
        <f t="shared" si="1413"/>
        <v>Índices y tasasTasa interbancaria TIBDiario4289142892</v>
      </c>
    </row>
    <row r="9325" spans="1:12" ht="15.95" customHeight="1" x14ac:dyDescent="0.2">
      <c r="A9325" s="7" t="s">
        <v>20</v>
      </c>
      <c r="B9325" s="7" t="s">
        <v>31</v>
      </c>
      <c r="C9325" s="7" t="s">
        <v>26</v>
      </c>
      <c r="D9325" s="15">
        <v>42891</v>
      </c>
      <c r="E9325" s="15">
        <v>42892</v>
      </c>
      <c r="F9325" s="2">
        <f t="shared" si="1410"/>
        <v>2017</v>
      </c>
      <c r="G9325" s="2">
        <f t="shared" si="1411"/>
        <v>6</v>
      </c>
      <c r="H9325" s="2">
        <f t="shared" si="1412"/>
        <v>6</v>
      </c>
      <c r="I9325" s="2" t="str">
        <f t="shared" si="1409"/>
        <v>Junio</v>
      </c>
      <c r="L9325" s="2" t="str">
        <f t="shared" si="1413"/>
        <v>Índices y tasasTasa interbancaria TIBDiario4289242893</v>
      </c>
    </row>
    <row r="9326" spans="1:12" ht="15.95" customHeight="1" x14ac:dyDescent="0.2">
      <c r="A9326" s="7" t="s">
        <v>20</v>
      </c>
      <c r="B9326" s="7" t="s">
        <v>31</v>
      </c>
      <c r="C9326" s="7" t="s">
        <v>26</v>
      </c>
      <c r="D9326" s="15">
        <v>42892</v>
      </c>
      <c r="E9326" s="15">
        <v>42893</v>
      </c>
      <c r="F9326" s="2">
        <f t="shared" si="1410"/>
        <v>2017</v>
      </c>
      <c r="G9326" s="2">
        <f t="shared" si="1411"/>
        <v>6</v>
      </c>
      <c r="H9326" s="2">
        <f t="shared" si="1412"/>
        <v>7</v>
      </c>
      <c r="I9326" s="2" t="str">
        <f t="shared" si="1409"/>
        <v>Junio</v>
      </c>
      <c r="L9326" s="2" t="str">
        <f t="shared" si="1413"/>
        <v>Índices y tasasTasa interbancaria TIBDiario4289342894</v>
      </c>
    </row>
    <row r="9327" spans="1:12" ht="15.95" customHeight="1" x14ac:dyDescent="0.2">
      <c r="A9327" s="7" t="s">
        <v>20</v>
      </c>
      <c r="B9327" s="7" t="s">
        <v>31</v>
      </c>
      <c r="C9327" s="7" t="s">
        <v>26</v>
      </c>
      <c r="D9327" s="15">
        <v>42893</v>
      </c>
      <c r="E9327" s="15">
        <v>42894</v>
      </c>
      <c r="F9327" s="2">
        <f t="shared" si="1410"/>
        <v>2017</v>
      </c>
      <c r="G9327" s="2">
        <f t="shared" si="1411"/>
        <v>6</v>
      </c>
      <c r="H9327" s="2">
        <f t="shared" si="1412"/>
        <v>8</v>
      </c>
      <c r="I9327" s="2" t="str">
        <f t="shared" si="1409"/>
        <v>Junio</v>
      </c>
      <c r="L9327" s="2" t="str">
        <f t="shared" si="1413"/>
        <v>Índices y tasasTasa interbancaria TIBDiario4289442895</v>
      </c>
    </row>
    <row r="9328" spans="1:12" ht="15.95" customHeight="1" x14ac:dyDescent="0.2">
      <c r="A9328" s="7" t="s">
        <v>20</v>
      </c>
      <c r="B9328" s="7" t="s">
        <v>31</v>
      </c>
      <c r="C9328" s="7" t="s">
        <v>26</v>
      </c>
      <c r="D9328" s="15">
        <v>42894</v>
      </c>
      <c r="E9328" s="15">
        <v>42895</v>
      </c>
      <c r="F9328" s="2">
        <f t="shared" si="1410"/>
        <v>2017</v>
      </c>
      <c r="G9328" s="2">
        <f t="shared" si="1411"/>
        <v>6</v>
      </c>
      <c r="H9328" s="2">
        <f t="shared" si="1412"/>
        <v>9</v>
      </c>
      <c r="I9328" s="2" t="str">
        <f t="shared" si="1409"/>
        <v>Junio</v>
      </c>
      <c r="L9328" s="2" t="str">
        <f t="shared" si="1413"/>
        <v>Índices y tasasTasa interbancaria TIBDiario4289542898</v>
      </c>
    </row>
    <row r="9329" spans="1:12" ht="15.95" customHeight="1" x14ac:dyDescent="0.2">
      <c r="A9329" s="7" t="s">
        <v>20</v>
      </c>
      <c r="B9329" s="7" t="s">
        <v>31</v>
      </c>
      <c r="C9329" s="7" t="s">
        <v>26</v>
      </c>
      <c r="D9329" s="15">
        <v>42895</v>
      </c>
      <c r="E9329" s="15">
        <v>42898</v>
      </c>
      <c r="F9329" s="2">
        <f t="shared" si="1410"/>
        <v>2017</v>
      </c>
      <c r="G9329" s="2">
        <f t="shared" si="1411"/>
        <v>6</v>
      </c>
      <c r="H9329" s="2">
        <f t="shared" si="1412"/>
        <v>12</v>
      </c>
      <c r="I9329" s="2" t="str">
        <f t="shared" si="1409"/>
        <v>Junio</v>
      </c>
      <c r="L9329" s="2" t="str">
        <f t="shared" si="1413"/>
        <v>Índices y tasasTasa interbancaria TIBDiario4289842899</v>
      </c>
    </row>
    <row r="9330" spans="1:12" ht="15.95" customHeight="1" x14ac:dyDescent="0.2">
      <c r="A9330" s="7" t="s">
        <v>20</v>
      </c>
      <c r="B9330" s="7" t="s">
        <v>31</v>
      </c>
      <c r="C9330" s="7" t="s">
        <v>26</v>
      </c>
      <c r="D9330" s="15">
        <v>42898</v>
      </c>
      <c r="E9330" s="15">
        <v>42899</v>
      </c>
      <c r="F9330" s="2">
        <f t="shared" si="1410"/>
        <v>2017</v>
      </c>
      <c r="G9330" s="2">
        <f t="shared" si="1411"/>
        <v>6</v>
      </c>
      <c r="H9330" s="2">
        <f t="shared" si="1412"/>
        <v>13</v>
      </c>
      <c r="I9330" s="2" t="str">
        <f t="shared" si="1409"/>
        <v>Junio</v>
      </c>
      <c r="L9330" s="2" t="str">
        <f t="shared" si="1413"/>
        <v>Índices y tasasTasa interbancaria TIBDiario4289942900</v>
      </c>
    </row>
    <row r="9331" spans="1:12" ht="15.95" customHeight="1" x14ac:dyDescent="0.2">
      <c r="A9331" s="7" t="s">
        <v>20</v>
      </c>
      <c r="B9331" s="7" t="s">
        <v>31</v>
      </c>
      <c r="C9331" s="7" t="s">
        <v>26</v>
      </c>
      <c r="D9331" s="15">
        <v>42899</v>
      </c>
      <c r="E9331" s="15">
        <v>42900</v>
      </c>
      <c r="F9331" s="2">
        <f t="shared" si="1410"/>
        <v>2017</v>
      </c>
      <c r="G9331" s="2">
        <f t="shared" si="1411"/>
        <v>6</v>
      </c>
      <c r="H9331" s="2">
        <f t="shared" si="1412"/>
        <v>14</v>
      </c>
      <c r="I9331" s="2" t="str">
        <f t="shared" si="1409"/>
        <v>Junio</v>
      </c>
      <c r="L9331" s="2" t="str">
        <f t="shared" si="1413"/>
        <v>Índices y tasasTasa interbancaria TIBDiario4290042901</v>
      </c>
    </row>
    <row r="9332" spans="1:12" ht="15.95" customHeight="1" x14ac:dyDescent="0.2">
      <c r="A9332" s="7" t="s">
        <v>20</v>
      </c>
      <c r="B9332" s="7" t="s">
        <v>31</v>
      </c>
      <c r="C9332" s="7" t="s">
        <v>26</v>
      </c>
      <c r="D9332" s="15">
        <v>42900</v>
      </c>
      <c r="E9332" s="15">
        <v>42901</v>
      </c>
      <c r="F9332" s="2">
        <f t="shared" si="1410"/>
        <v>2017</v>
      </c>
      <c r="G9332" s="2">
        <f t="shared" si="1411"/>
        <v>6</v>
      </c>
      <c r="H9332" s="2">
        <f t="shared" si="1412"/>
        <v>15</v>
      </c>
      <c r="I9332" s="2" t="str">
        <f t="shared" si="1409"/>
        <v>Junio</v>
      </c>
      <c r="L9332" s="2" t="str">
        <f t="shared" si="1413"/>
        <v>Índices y tasasTasa interbancaria TIBDiario4290142902</v>
      </c>
    </row>
    <row r="9333" spans="1:12" ht="15.95" customHeight="1" x14ac:dyDescent="0.2">
      <c r="A9333" s="7" t="s">
        <v>20</v>
      </c>
      <c r="B9333" s="7" t="s">
        <v>31</v>
      </c>
      <c r="C9333" s="7" t="s">
        <v>26</v>
      </c>
      <c r="D9333" s="15">
        <v>42901</v>
      </c>
      <c r="E9333" s="15">
        <v>42902</v>
      </c>
      <c r="F9333" s="2">
        <f t="shared" si="1410"/>
        <v>2017</v>
      </c>
      <c r="G9333" s="2">
        <f t="shared" si="1411"/>
        <v>6</v>
      </c>
      <c r="H9333" s="2">
        <f t="shared" si="1412"/>
        <v>16</v>
      </c>
      <c r="I9333" s="2" t="str">
        <f t="shared" si="1409"/>
        <v>Junio</v>
      </c>
      <c r="L9333" s="2" t="str">
        <f t="shared" si="1413"/>
        <v>Índices y tasasTasa interbancaria TIBDiario4290242906</v>
      </c>
    </row>
    <row r="9334" spans="1:12" ht="15.95" customHeight="1" x14ac:dyDescent="0.2">
      <c r="A9334" s="7" t="s">
        <v>20</v>
      </c>
      <c r="B9334" s="7" t="s">
        <v>31</v>
      </c>
      <c r="C9334" s="7" t="s">
        <v>26</v>
      </c>
      <c r="D9334" s="15">
        <v>42902</v>
      </c>
      <c r="E9334" s="15">
        <v>42906</v>
      </c>
      <c r="F9334" s="2">
        <f t="shared" si="1410"/>
        <v>2017</v>
      </c>
      <c r="G9334" s="2">
        <f t="shared" si="1411"/>
        <v>6</v>
      </c>
      <c r="H9334" s="2">
        <f t="shared" si="1412"/>
        <v>20</v>
      </c>
      <c r="I9334" s="2" t="str">
        <f t="shared" si="1409"/>
        <v>Junio</v>
      </c>
      <c r="L9334" s="2" t="str">
        <f t="shared" si="1413"/>
        <v>Índices y tasasTasa interbancaria TIBDiario4290642907</v>
      </c>
    </row>
    <row r="9335" spans="1:12" ht="15.95" customHeight="1" x14ac:dyDescent="0.2">
      <c r="A9335" s="7" t="s">
        <v>20</v>
      </c>
      <c r="B9335" s="7" t="s">
        <v>31</v>
      </c>
      <c r="C9335" s="7" t="s">
        <v>26</v>
      </c>
      <c r="D9335" s="15">
        <v>42906</v>
      </c>
      <c r="E9335" s="15">
        <v>42907</v>
      </c>
      <c r="F9335" s="2">
        <f t="shared" si="1410"/>
        <v>2017</v>
      </c>
      <c r="G9335" s="2">
        <f t="shared" si="1411"/>
        <v>6</v>
      </c>
      <c r="H9335" s="2">
        <f t="shared" si="1412"/>
        <v>21</v>
      </c>
      <c r="I9335" s="2" t="str">
        <f t="shared" si="1409"/>
        <v>Junio</v>
      </c>
      <c r="L9335" s="2" t="str">
        <f t="shared" si="1413"/>
        <v>Índices y tasasTasa interbancaria TIBDiario4290742908</v>
      </c>
    </row>
    <row r="9336" spans="1:12" ht="15.95" customHeight="1" x14ac:dyDescent="0.2">
      <c r="A9336" s="7" t="s">
        <v>20</v>
      </c>
      <c r="B9336" s="7" t="s">
        <v>31</v>
      </c>
      <c r="C9336" s="7" t="s">
        <v>26</v>
      </c>
      <c r="D9336" s="15">
        <v>42907</v>
      </c>
      <c r="E9336" s="15">
        <v>42908</v>
      </c>
      <c r="F9336" s="2">
        <f t="shared" si="1410"/>
        <v>2017</v>
      </c>
      <c r="G9336" s="2">
        <f t="shared" si="1411"/>
        <v>6</v>
      </c>
      <c r="H9336" s="2">
        <f t="shared" si="1412"/>
        <v>22</v>
      </c>
      <c r="I9336" s="2" t="str">
        <f t="shared" si="1409"/>
        <v>Junio</v>
      </c>
      <c r="L9336" s="2" t="str">
        <f t="shared" si="1413"/>
        <v>Índices y tasasTasa interbancaria TIBDiario4290842909</v>
      </c>
    </row>
    <row r="9337" spans="1:12" ht="15.95" customHeight="1" x14ac:dyDescent="0.2">
      <c r="A9337" s="7" t="s">
        <v>20</v>
      </c>
      <c r="B9337" s="7" t="s">
        <v>31</v>
      </c>
      <c r="C9337" s="7" t="s">
        <v>26</v>
      </c>
      <c r="D9337" s="15">
        <v>42908</v>
      </c>
      <c r="E9337" s="15">
        <v>42909</v>
      </c>
      <c r="F9337" s="2">
        <f t="shared" si="1410"/>
        <v>2017</v>
      </c>
      <c r="G9337" s="2">
        <f t="shared" si="1411"/>
        <v>6</v>
      </c>
      <c r="H9337" s="2">
        <f t="shared" si="1412"/>
        <v>23</v>
      </c>
      <c r="I9337" s="2" t="str">
        <f t="shared" si="1409"/>
        <v>Junio</v>
      </c>
      <c r="L9337" s="2" t="str">
        <f t="shared" si="1413"/>
        <v>Índices y tasasTasa interbancaria TIBDiario4290942913</v>
      </c>
    </row>
    <row r="9338" spans="1:12" ht="15.95" customHeight="1" x14ac:dyDescent="0.2">
      <c r="A9338" s="7" t="s">
        <v>20</v>
      </c>
      <c r="B9338" s="7" t="s">
        <v>31</v>
      </c>
      <c r="C9338" s="7" t="s">
        <v>26</v>
      </c>
      <c r="D9338" s="15">
        <v>42909</v>
      </c>
      <c r="E9338" s="15">
        <v>42913</v>
      </c>
      <c r="F9338" s="2">
        <f t="shared" si="1410"/>
        <v>2017</v>
      </c>
      <c r="G9338" s="2">
        <f t="shared" si="1411"/>
        <v>6</v>
      </c>
      <c r="H9338" s="2">
        <f t="shared" si="1412"/>
        <v>27</v>
      </c>
      <c r="I9338" s="2" t="str">
        <f t="shared" si="1409"/>
        <v>Junio</v>
      </c>
      <c r="L9338" s="2" t="str">
        <f t="shared" si="1413"/>
        <v>Índices y tasasTasa interbancaria TIBDiario4291342914</v>
      </c>
    </row>
    <row r="9339" spans="1:12" ht="15.95" customHeight="1" x14ac:dyDescent="0.2">
      <c r="A9339" s="7" t="s">
        <v>20</v>
      </c>
      <c r="B9339" s="7" t="s">
        <v>31</v>
      </c>
      <c r="C9339" s="7" t="s">
        <v>26</v>
      </c>
      <c r="D9339" s="15">
        <v>42913</v>
      </c>
      <c r="E9339" s="15">
        <v>42914</v>
      </c>
      <c r="F9339" s="2">
        <f t="shared" si="1410"/>
        <v>2017</v>
      </c>
      <c r="G9339" s="2">
        <f t="shared" si="1411"/>
        <v>6</v>
      </c>
      <c r="H9339" s="2">
        <f t="shared" si="1412"/>
        <v>28</v>
      </c>
      <c r="I9339" s="2" t="str">
        <f t="shared" si="1409"/>
        <v>Junio</v>
      </c>
      <c r="L9339" s="2" t="str">
        <f t="shared" si="1413"/>
        <v>Índices y tasasTasa interbancaria TIBDiario4291442915</v>
      </c>
    </row>
    <row r="9340" spans="1:12" ht="15.95" customHeight="1" x14ac:dyDescent="0.2">
      <c r="A9340" s="7" t="s">
        <v>20</v>
      </c>
      <c r="B9340" s="7" t="s">
        <v>31</v>
      </c>
      <c r="C9340" s="7" t="s">
        <v>26</v>
      </c>
      <c r="D9340" s="15">
        <v>42914</v>
      </c>
      <c r="E9340" s="15">
        <v>42915</v>
      </c>
      <c r="F9340" s="2">
        <f t="shared" si="1410"/>
        <v>2017</v>
      </c>
      <c r="G9340" s="2">
        <f t="shared" si="1411"/>
        <v>6</v>
      </c>
      <c r="H9340" s="2">
        <f t="shared" si="1412"/>
        <v>29</v>
      </c>
      <c r="I9340" s="2" t="str">
        <f t="shared" si="1409"/>
        <v>Junio</v>
      </c>
      <c r="L9340" s="2" t="str">
        <f t="shared" si="1413"/>
        <v>Índices y tasasTasa interbancaria TIBDiario4291542916</v>
      </c>
    </row>
    <row r="9341" spans="1:12" ht="15.95" customHeight="1" x14ac:dyDescent="0.2">
      <c r="A9341" s="7" t="s">
        <v>20</v>
      </c>
      <c r="B9341" s="7" t="s">
        <v>31</v>
      </c>
      <c r="C9341" s="7" t="s">
        <v>26</v>
      </c>
      <c r="D9341" s="15">
        <v>42915</v>
      </c>
      <c r="E9341" s="15">
        <v>42916</v>
      </c>
      <c r="F9341" s="2">
        <f t="shared" si="1410"/>
        <v>2017</v>
      </c>
      <c r="G9341" s="2">
        <f t="shared" si="1411"/>
        <v>6</v>
      </c>
      <c r="H9341" s="2">
        <f t="shared" si="1412"/>
        <v>30</v>
      </c>
      <c r="I9341" s="2" t="str">
        <f t="shared" ref="I9341:I9404" si="1414">CHOOSE(G9341,"Enero","Febrero","Marzo","Abril","Mayo","Junio","Julio","Agosto","Septiembre","Octubre","Noviembre","Diciembre")</f>
        <v>Junio</v>
      </c>
      <c r="L9341" s="2" t="str">
        <f t="shared" si="1413"/>
        <v>Índices y tasasTasa interbancaria TIBDiario4291642920</v>
      </c>
    </row>
    <row r="9342" spans="1:12" ht="15.95" customHeight="1" x14ac:dyDescent="0.2">
      <c r="A9342" s="7" t="s">
        <v>20</v>
      </c>
      <c r="B9342" s="7" t="s">
        <v>31</v>
      </c>
      <c r="C9342" s="7" t="s">
        <v>26</v>
      </c>
      <c r="D9342" s="15">
        <v>42916</v>
      </c>
      <c r="E9342" s="15">
        <v>42920</v>
      </c>
      <c r="F9342" s="2">
        <f t="shared" si="1410"/>
        <v>2017</v>
      </c>
      <c r="G9342" s="2">
        <f t="shared" si="1411"/>
        <v>7</v>
      </c>
      <c r="H9342" s="2">
        <f t="shared" si="1412"/>
        <v>4</v>
      </c>
      <c r="I9342" s="2" t="str">
        <f t="shared" si="1414"/>
        <v>Julio</v>
      </c>
      <c r="L9342" s="2" t="str">
        <f t="shared" si="1413"/>
        <v>Índices y tasasTasa interbancaria TIBDiario4292042921</v>
      </c>
    </row>
    <row r="9343" spans="1:12" ht="15.95" customHeight="1" x14ac:dyDescent="0.2">
      <c r="A9343" s="7" t="s">
        <v>20</v>
      </c>
      <c r="B9343" s="7" t="s">
        <v>31</v>
      </c>
      <c r="C9343" s="7" t="s">
        <v>26</v>
      </c>
      <c r="D9343" s="15">
        <v>42920</v>
      </c>
      <c r="E9343" s="15">
        <v>42921</v>
      </c>
      <c r="F9343" s="2">
        <f t="shared" si="1410"/>
        <v>2017</v>
      </c>
      <c r="G9343" s="2">
        <f t="shared" si="1411"/>
        <v>7</v>
      </c>
      <c r="H9343" s="2">
        <f t="shared" si="1412"/>
        <v>5</v>
      </c>
      <c r="I9343" s="2" t="str">
        <f t="shared" si="1414"/>
        <v>Julio</v>
      </c>
      <c r="L9343" s="2" t="str">
        <f t="shared" si="1413"/>
        <v>Índices y tasasTasa interbancaria TIBDiario4292142922</v>
      </c>
    </row>
    <row r="9344" spans="1:12" s="7" customFormat="1" ht="15.95" customHeight="1" x14ac:dyDescent="0.2">
      <c r="A9344" s="7" t="s">
        <v>20</v>
      </c>
      <c r="B9344" s="7" t="s">
        <v>31</v>
      </c>
      <c r="C9344" s="7" t="s">
        <v>26</v>
      </c>
      <c r="D9344" s="15">
        <v>42921</v>
      </c>
      <c r="E9344" s="15">
        <v>42922</v>
      </c>
      <c r="F9344" s="2">
        <f t="shared" si="1410"/>
        <v>2017</v>
      </c>
      <c r="G9344" s="2">
        <f t="shared" si="1411"/>
        <v>7</v>
      </c>
      <c r="H9344" s="2">
        <f t="shared" si="1412"/>
        <v>6</v>
      </c>
      <c r="I9344" s="2" t="str">
        <f t="shared" si="1414"/>
        <v>Julio</v>
      </c>
      <c r="L9344" s="2" t="str">
        <f t="shared" si="1413"/>
        <v>Índices y tasasTasa interbancaria TIBDiario4292242923</v>
      </c>
    </row>
    <row r="9345" spans="1:12" s="7" customFormat="1" ht="15.95" customHeight="1" x14ac:dyDescent="0.2">
      <c r="A9345" s="7" t="s">
        <v>20</v>
      </c>
      <c r="B9345" s="7" t="s">
        <v>31</v>
      </c>
      <c r="C9345" s="7" t="s">
        <v>26</v>
      </c>
      <c r="D9345" s="15">
        <v>42922</v>
      </c>
      <c r="E9345" s="15">
        <v>42923</v>
      </c>
      <c r="F9345" s="2">
        <f t="shared" si="1410"/>
        <v>2017</v>
      </c>
      <c r="G9345" s="2">
        <f t="shared" si="1411"/>
        <v>7</v>
      </c>
      <c r="H9345" s="2">
        <f t="shared" si="1412"/>
        <v>7</v>
      </c>
      <c r="I9345" s="2" t="str">
        <f t="shared" si="1414"/>
        <v>Julio</v>
      </c>
      <c r="L9345" s="2" t="str">
        <f t="shared" si="1413"/>
        <v>Índices y tasasTasa interbancaria TIBDiario4292342926</v>
      </c>
    </row>
    <row r="9346" spans="1:12" s="7" customFormat="1" ht="15.95" customHeight="1" x14ac:dyDescent="0.2">
      <c r="A9346" s="7" t="s">
        <v>20</v>
      </c>
      <c r="B9346" s="7" t="s">
        <v>31</v>
      </c>
      <c r="C9346" s="7" t="s">
        <v>26</v>
      </c>
      <c r="D9346" s="15">
        <v>42923</v>
      </c>
      <c r="E9346" s="15">
        <v>42926</v>
      </c>
      <c r="F9346" s="2">
        <f t="shared" si="1410"/>
        <v>2017</v>
      </c>
      <c r="G9346" s="2">
        <f t="shared" si="1411"/>
        <v>7</v>
      </c>
      <c r="H9346" s="2">
        <f t="shared" si="1412"/>
        <v>10</v>
      </c>
      <c r="I9346" s="2" t="str">
        <f t="shared" si="1414"/>
        <v>Julio</v>
      </c>
      <c r="L9346" s="2" t="str">
        <f t="shared" si="1413"/>
        <v>Índices y tasasTasa interbancaria TIBDiario4292642927</v>
      </c>
    </row>
    <row r="9347" spans="1:12" s="7" customFormat="1" ht="15.95" customHeight="1" x14ac:dyDescent="0.2">
      <c r="A9347" s="7" t="s">
        <v>20</v>
      </c>
      <c r="B9347" s="7" t="s">
        <v>31</v>
      </c>
      <c r="C9347" s="7" t="s">
        <v>26</v>
      </c>
      <c r="D9347" s="15">
        <v>42926</v>
      </c>
      <c r="E9347" s="15">
        <v>42927</v>
      </c>
      <c r="F9347" s="2">
        <f t="shared" si="1410"/>
        <v>2017</v>
      </c>
      <c r="G9347" s="2">
        <f t="shared" si="1411"/>
        <v>7</v>
      </c>
      <c r="H9347" s="2">
        <f t="shared" si="1412"/>
        <v>11</v>
      </c>
      <c r="I9347" s="2" t="str">
        <f t="shared" si="1414"/>
        <v>Julio</v>
      </c>
      <c r="L9347" s="2" t="str">
        <f t="shared" si="1413"/>
        <v>Índices y tasasTasa interbancaria TIBDiario4292742928</v>
      </c>
    </row>
    <row r="9348" spans="1:12" s="7" customFormat="1" ht="15.95" customHeight="1" x14ac:dyDescent="0.2">
      <c r="A9348" s="7" t="s">
        <v>20</v>
      </c>
      <c r="B9348" s="7" t="s">
        <v>31</v>
      </c>
      <c r="C9348" s="7" t="s">
        <v>26</v>
      </c>
      <c r="D9348" s="15">
        <v>42927</v>
      </c>
      <c r="E9348" s="15">
        <v>42928</v>
      </c>
      <c r="F9348" s="2">
        <f t="shared" si="1410"/>
        <v>2017</v>
      </c>
      <c r="G9348" s="2">
        <f t="shared" si="1411"/>
        <v>7</v>
      </c>
      <c r="H9348" s="2">
        <f t="shared" si="1412"/>
        <v>12</v>
      </c>
      <c r="I9348" s="2" t="str">
        <f t="shared" si="1414"/>
        <v>Julio</v>
      </c>
      <c r="L9348" s="2" t="str">
        <f t="shared" si="1413"/>
        <v>Índices y tasasTasa interbancaria TIBDiario4292842929</v>
      </c>
    </row>
    <row r="9349" spans="1:12" s="7" customFormat="1" ht="15.95" customHeight="1" x14ac:dyDescent="0.2">
      <c r="A9349" s="7" t="s">
        <v>20</v>
      </c>
      <c r="B9349" s="7" t="s">
        <v>31</v>
      </c>
      <c r="C9349" s="7" t="s">
        <v>26</v>
      </c>
      <c r="D9349" s="15">
        <v>42928</v>
      </c>
      <c r="E9349" s="15">
        <v>42929</v>
      </c>
      <c r="F9349" s="2">
        <f t="shared" si="1410"/>
        <v>2017</v>
      </c>
      <c r="G9349" s="2">
        <f t="shared" si="1411"/>
        <v>7</v>
      </c>
      <c r="H9349" s="2">
        <f t="shared" si="1412"/>
        <v>13</v>
      </c>
      <c r="I9349" s="2" t="str">
        <f t="shared" si="1414"/>
        <v>Julio</v>
      </c>
      <c r="L9349" s="2" t="str">
        <f t="shared" si="1413"/>
        <v>Índices y tasasTasa interbancaria TIBDiario4292942930</v>
      </c>
    </row>
    <row r="9350" spans="1:12" s="7" customFormat="1" ht="15.95" customHeight="1" x14ac:dyDescent="0.2">
      <c r="A9350" s="7" t="s">
        <v>20</v>
      </c>
      <c r="B9350" s="7" t="s">
        <v>31</v>
      </c>
      <c r="C9350" s="7" t="s">
        <v>26</v>
      </c>
      <c r="D9350" s="15">
        <v>42929</v>
      </c>
      <c r="E9350" s="15">
        <v>42930</v>
      </c>
      <c r="F9350" s="2">
        <f t="shared" si="1410"/>
        <v>2017</v>
      </c>
      <c r="G9350" s="2">
        <f t="shared" si="1411"/>
        <v>7</v>
      </c>
      <c r="H9350" s="2">
        <f t="shared" si="1412"/>
        <v>14</v>
      </c>
      <c r="I9350" s="2" t="str">
        <f t="shared" si="1414"/>
        <v>Julio</v>
      </c>
      <c r="L9350" s="2" t="str">
        <f t="shared" si="1413"/>
        <v>Índices y tasasTasa interbancaria TIBDiario4293042933</v>
      </c>
    </row>
    <row r="9351" spans="1:12" s="7" customFormat="1" ht="15.95" customHeight="1" x14ac:dyDescent="0.2">
      <c r="A9351" s="7" t="s">
        <v>20</v>
      </c>
      <c r="B9351" s="7" t="s">
        <v>31</v>
      </c>
      <c r="C9351" s="7" t="s">
        <v>26</v>
      </c>
      <c r="D9351" s="15">
        <v>42930</v>
      </c>
      <c r="E9351" s="15">
        <v>42933</v>
      </c>
      <c r="F9351" s="2">
        <f t="shared" si="1410"/>
        <v>2017</v>
      </c>
      <c r="G9351" s="2">
        <f t="shared" si="1411"/>
        <v>7</v>
      </c>
      <c r="H9351" s="2">
        <f t="shared" si="1412"/>
        <v>17</v>
      </c>
      <c r="I9351" s="2" t="str">
        <f t="shared" si="1414"/>
        <v>Julio</v>
      </c>
      <c r="L9351" s="2" t="str">
        <f t="shared" si="1413"/>
        <v>Índices y tasasTasa interbancaria TIBDiario4293342934</v>
      </c>
    </row>
    <row r="9352" spans="1:12" s="7" customFormat="1" ht="15.95" customHeight="1" x14ac:dyDescent="0.2">
      <c r="A9352" s="7" t="s">
        <v>20</v>
      </c>
      <c r="B9352" s="7" t="s">
        <v>31</v>
      </c>
      <c r="C9352" s="7" t="s">
        <v>26</v>
      </c>
      <c r="D9352" s="15">
        <v>42933</v>
      </c>
      <c r="E9352" s="15">
        <v>42934</v>
      </c>
      <c r="F9352" s="2">
        <f t="shared" si="1410"/>
        <v>2017</v>
      </c>
      <c r="G9352" s="2">
        <f t="shared" si="1411"/>
        <v>7</v>
      </c>
      <c r="H9352" s="2">
        <f t="shared" si="1412"/>
        <v>18</v>
      </c>
      <c r="I9352" s="2" t="str">
        <f t="shared" si="1414"/>
        <v>Julio</v>
      </c>
      <c r="L9352" s="2" t="str">
        <f t="shared" si="1413"/>
        <v>Índices y tasasTasa interbancaria TIBDiario4293442935</v>
      </c>
    </row>
    <row r="9353" spans="1:12" s="7" customFormat="1" ht="15.95" customHeight="1" x14ac:dyDescent="0.2">
      <c r="A9353" s="7" t="s">
        <v>20</v>
      </c>
      <c r="B9353" s="7" t="s">
        <v>31</v>
      </c>
      <c r="C9353" s="7" t="s">
        <v>26</v>
      </c>
      <c r="D9353" s="15">
        <v>42934</v>
      </c>
      <c r="E9353" s="15">
        <v>42935</v>
      </c>
      <c r="F9353" s="2">
        <f t="shared" si="1410"/>
        <v>2017</v>
      </c>
      <c r="G9353" s="2">
        <f t="shared" si="1411"/>
        <v>7</v>
      </c>
      <c r="H9353" s="2">
        <f t="shared" si="1412"/>
        <v>19</v>
      </c>
      <c r="I9353" s="2" t="str">
        <f t="shared" si="1414"/>
        <v>Julio</v>
      </c>
      <c r="L9353" s="2" t="str">
        <f t="shared" si="1413"/>
        <v>Índices y tasasTasa interbancaria TIBDiario4293542937</v>
      </c>
    </row>
    <row r="9354" spans="1:12" s="7" customFormat="1" ht="15.95" customHeight="1" x14ac:dyDescent="0.2">
      <c r="A9354" s="7" t="s">
        <v>20</v>
      </c>
      <c r="B9354" s="7" t="s">
        <v>31</v>
      </c>
      <c r="C9354" s="7" t="s">
        <v>26</v>
      </c>
      <c r="D9354" s="15">
        <v>42935</v>
      </c>
      <c r="E9354" s="15">
        <v>42937</v>
      </c>
      <c r="F9354" s="2">
        <f t="shared" si="1410"/>
        <v>2017</v>
      </c>
      <c r="G9354" s="2">
        <f t="shared" si="1411"/>
        <v>7</v>
      </c>
      <c r="H9354" s="2">
        <f t="shared" si="1412"/>
        <v>21</v>
      </c>
      <c r="I9354" s="2" t="str">
        <f t="shared" si="1414"/>
        <v>Julio</v>
      </c>
      <c r="L9354" s="2" t="str">
        <f t="shared" si="1413"/>
        <v>Índices y tasasTasa interbancaria TIBDiario4293742940</v>
      </c>
    </row>
    <row r="9355" spans="1:12" s="7" customFormat="1" ht="15.95" customHeight="1" x14ac:dyDescent="0.2">
      <c r="A9355" s="7" t="s">
        <v>20</v>
      </c>
      <c r="B9355" s="7" t="s">
        <v>31</v>
      </c>
      <c r="C9355" s="7" t="s">
        <v>26</v>
      </c>
      <c r="D9355" s="15">
        <v>42937</v>
      </c>
      <c r="E9355" s="15">
        <v>42940</v>
      </c>
      <c r="F9355" s="2">
        <f t="shared" si="1410"/>
        <v>2017</v>
      </c>
      <c r="G9355" s="2">
        <f t="shared" si="1411"/>
        <v>7</v>
      </c>
      <c r="H9355" s="2">
        <f t="shared" si="1412"/>
        <v>24</v>
      </c>
      <c r="I9355" s="2" t="str">
        <f t="shared" si="1414"/>
        <v>Julio</v>
      </c>
      <c r="L9355" s="2" t="str">
        <f t="shared" si="1413"/>
        <v>Índices y tasasTasa interbancaria TIBDiario4294042941</v>
      </c>
    </row>
    <row r="9356" spans="1:12" s="7" customFormat="1" ht="15.95" customHeight="1" x14ac:dyDescent="0.2">
      <c r="A9356" s="7" t="s">
        <v>20</v>
      </c>
      <c r="B9356" s="7" t="s">
        <v>31</v>
      </c>
      <c r="C9356" s="7" t="s">
        <v>26</v>
      </c>
      <c r="D9356" s="15">
        <v>42940</v>
      </c>
      <c r="E9356" s="15">
        <v>42941</v>
      </c>
      <c r="F9356" s="2">
        <f t="shared" si="1410"/>
        <v>2017</v>
      </c>
      <c r="G9356" s="2">
        <f t="shared" si="1411"/>
        <v>7</v>
      </c>
      <c r="H9356" s="2">
        <f t="shared" si="1412"/>
        <v>25</v>
      </c>
      <c r="I9356" s="2" t="str">
        <f t="shared" si="1414"/>
        <v>Julio</v>
      </c>
      <c r="L9356" s="2" t="str">
        <f t="shared" si="1413"/>
        <v>Índices y tasasTasa interbancaria TIBDiario4294142942</v>
      </c>
    </row>
    <row r="9357" spans="1:12" s="7" customFormat="1" ht="15.95" customHeight="1" x14ac:dyDescent="0.2">
      <c r="A9357" s="7" t="s">
        <v>20</v>
      </c>
      <c r="B9357" s="7" t="s">
        <v>31</v>
      </c>
      <c r="C9357" s="7" t="s">
        <v>26</v>
      </c>
      <c r="D9357" s="15">
        <v>42941</v>
      </c>
      <c r="E9357" s="15">
        <v>42942</v>
      </c>
      <c r="F9357" s="2">
        <f t="shared" si="1410"/>
        <v>2017</v>
      </c>
      <c r="G9357" s="2">
        <f t="shared" si="1411"/>
        <v>7</v>
      </c>
      <c r="H9357" s="2">
        <f t="shared" si="1412"/>
        <v>26</v>
      </c>
      <c r="I9357" s="2" t="str">
        <f t="shared" si="1414"/>
        <v>Julio</v>
      </c>
      <c r="L9357" s="2" t="str">
        <f t="shared" si="1413"/>
        <v>Índices y tasasTasa interbancaria TIBDiario4294242943</v>
      </c>
    </row>
    <row r="9358" spans="1:12" ht="15.95" customHeight="1" x14ac:dyDescent="0.2">
      <c r="A9358" s="7" t="s">
        <v>20</v>
      </c>
      <c r="B9358" s="7" t="s">
        <v>31</v>
      </c>
      <c r="C9358" s="7" t="s">
        <v>26</v>
      </c>
      <c r="D9358" s="15">
        <v>42942</v>
      </c>
      <c r="E9358" s="15">
        <v>42943</v>
      </c>
      <c r="F9358" s="2">
        <f t="shared" si="1410"/>
        <v>2017</v>
      </c>
      <c r="G9358" s="2">
        <f t="shared" si="1411"/>
        <v>7</v>
      </c>
      <c r="H9358" s="2">
        <f t="shared" si="1412"/>
        <v>27</v>
      </c>
      <c r="I9358" s="2" t="str">
        <f t="shared" si="1414"/>
        <v>Julio</v>
      </c>
      <c r="L9358" s="2" t="str">
        <f t="shared" si="1413"/>
        <v>Índices y tasasTasa interbancaria TIBDiario4294342944</v>
      </c>
    </row>
    <row r="9359" spans="1:12" ht="15.95" customHeight="1" x14ac:dyDescent="0.2">
      <c r="A9359" s="7" t="s">
        <v>20</v>
      </c>
      <c r="B9359" s="7" t="s">
        <v>31</v>
      </c>
      <c r="C9359" s="7" t="s">
        <v>26</v>
      </c>
      <c r="D9359" s="15">
        <v>42943</v>
      </c>
      <c r="E9359" s="15">
        <v>42944</v>
      </c>
      <c r="F9359" s="2">
        <f t="shared" si="1410"/>
        <v>2017</v>
      </c>
      <c r="G9359" s="2">
        <f t="shared" si="1411"/>
        <v>7</v>
      </c>
      <c r="H9359" s="2">
        <f t="shared" si="1412"/>
        <v>28</v>
      </c>
      <c r="I9359" s="2" t="str">
        <f t="shared" si="1414"/>
        <v>Julio</v>
      </c>
      <c r="L9359" s="2" t="str">
        <f t="shared" si="1413"/>
        <v>Índices y tasasTasa interbancaria TIBDiario4294442947</v>
      </c>
    </row>
    <row r="9360" spans="1:12" ht="15.95" customHeight="1" x14ac:dyDescent="0.2">
      <c r="A9360" s="7" t="s">
        <v>20</v>
      </c>
      <c r="B9360" s="7" t="s">
        <v>31</v>
      </c>
      <c r="C9360" s="7" t="s">
        <v>26</v>
      </c>
      <c r="D9360" s="15">
        <v>42944</v>
      </c>
      <c r="E9360" s="15">
        <v>42947</v>
      </c>
      <c r="F9360" s="2">
        <f t="shared" si="1410"/>
        <v>2017</v>
      </c>
      <c r="G9360" s="2">
        <f t="shared" si="1411"/>
        <v>7</v>
      </c>
      <c r="H9360" s="2">
        <f t="shared" si="1412"/>
        <v>31</v>
      </c>
      <c r="I9360" s="2" t="str">
        <f t="shared" si="1414"/>
        <v>Julio</v>
      </c>
      <c r="L9360" s="2" t="str">
        <f t="shared" si="1413"/>
        <v>Índices y tasasTasa interbancaria TIBDiario4294742948</v>
      </c>
    </row>
    <row r="9361" spans="1:12" ht="15.95" customHeight="1" x14ac:dyDescent="0.2">
      <c r="A9361" s="7" t="s">
        <v>20</v>
      </c>
      <c r="B9361" s="7" t="s">
        <v>31</v>
      </c>
      <c r="C9361" s="7" t="s">
        <v>26</v>
      </c>
      <c r="D9361" s="15">
        <v>42947</v>
      </c>
      <c r="E9361" s="15">
        <v>42948</v>
      </c>
      <c r="F9361" s="2">
        <f t="shared" si="1410"/>
        <v>2017</v>
      </c>
      <c r="G9361" s="2">
        <f t="shared" si="1411"/>
        <v>8</v>
      </c>
      <c r="H9361" s="2">
        <f t="shared" si="1412"/>
        <v>1</v>
      </c>
      <c r="I9361" s="2" t="str">
        <f t="shared" si="1414"/>
        <v>Agosto</v>
      </c>
      <c r="L9361" s="2" t="str">
        <f t="shared" si="1413"/>
        <v>Índices y tasasTasa interbancaria TIBDiario4294842949</v>
      </c>
    </row>
    <row r="9362" spans="1:12" ht="15.95" customHeight="1" x14ac:dyDescent="0.2">
      <c r="A9362" s="7" t="s">
        <v>20</v>
      </c>
      <c r="B9362" s="7" t="s">
        <v>31</v>
      </c>
      <c r="C9362" s="7" t="s">
        <v>26</v>
      </c>
      <c r="D9362" s="15">
        <v>42948</v>
      </c>
      <c r="E9362" s="15">
        <v>42949</v>
      </c>
      <c r="F9362" s="2">
        <f t="shared" si="1410"/>
        <v>2017</v>
      </c>
      <c r="G9362" s="2">
        <f t="shared" si="1411"/>
        <v>8</v>
      </c>
      <c r="H9362" s="2">
        <f t="shared" si="1412"/>
        <v>2</v>
      </c>
      <c r="I9362" s="2" t="str">
        <f t="shared" si="1414"/>
        <v>Agosto</v>
      </c>
      <c r="L9362" s="2" t="str">
        <f t="shared" si="1413"/>
        <v>Índices y tasasTasa interbancaria TIBDiario4294942950</v>
      </c>
    </row>
    <row r="9363" spans="1:12" ht="15.95" customHeight="1" x14ac:dyDescent="0.2">
      <c r="A9363" s="7" t="s">
        <v>20</v>
      </c>
      <c r="B9363" s="7" t="s">
        <v>31</v>
      </c>
      <c r="C9363" s="7" t="s">
        <v>26</v>
      </c>
      <c r="D9363" s="15">
        <v>42949</v>
      </c>
      <c r="E9363" s="15">
        <v>42950</v>
      </c>
      <c r="F9363" s="2">
        <f t="shared" si="1410"/>
        <v>2017</v>
      </c>
      <c r="G9363" s="2">
        <f t="shared" si="1411"/>
        <v>8</v>
      </c>
      <c r="H9363" s="2">
        <f t="shared" si="1412"/>
        <v>3</v>
      </c>
      <c r="I9363" s="2" t="str">
        <f t="shared" si="1414"/>
        <v>Agosto</v>
      </c>
      <c r="L9363" s="2" t="str">
        <f t="shared" si="1413"/>
        <v>Índices y tasasTasa interbancaria TIBDiario4295042951</v>
      </c>
    </row>
    <row r="9364" spans="1:12" ht="15.95" customHeight="1" x14ac:dyDescent="0.2">
      <c r="A9364" s="7" t="s">
        <v>20</v>
      </c>
      <c r="B9364" s="7" t="s">
        <v>31</v>
      </c>
      <c r="C9364" s="7" t="s">
        <v>26</v>
      </c>
      <c r="D9364" s="15">
        <v>42950</v>
      </c>
      <c r="E9364" s="15">
        <v>42951</v>
      </c>
      <c r="F9364" s="2">
        <f t="shared" si="1410"/>
        <v>2017</v>
      </c>
      <c r="G9364" s="2">
        <f t="shared" si="1411"/>
        <v>8</v>
      </c>
      <c r="H9364" s="2">
        <f t="shared" si="1412"/>
        <v>4</v>
      </c>
      <c r="I9364" s="2" t="str">
        <f t="shared" si="1414"/>
        <v>Agosto</v>
      </c>
      <c r="L9364" s="2" t="str">
        <f t="shared" si="1413"/>
        <v>Índices y tasasTasa interbancaria TIBDiario4295142955</v>
      </c>
    </row>
    <row r="9365" spans="1:12" ht="15.95" customHeight="1" x14ac:dyDescent="0.2">
      <c r="A9365" s="7" t="s">
        <v>20</v>
      </c>
      <c r="B9365" s="7" t="s">
        <v>31</v>
      </c>
      <c r="C9365" s="7" t="s">
        <v>26</v>
      </c>
      <c r="D9365" s="15">
        <v>42951</v>
      </c>
      <c r="E9365" s="15">
        <v>42955</v>
      </c>
      <c r="F9365" s="2">
        <f t="shared" si="1410"/>
        <v>2017</v>
      </c>
      <c r="G9365" s="2">
        <f t="shared" si="1411"/>
        <v>8</v>
      </c>
      <c r="H9365" s="2">
        <f t="shared" si="1412"/>
        <v>8</v>
      </c>
      <c r="I9365" s="2" t="str">
        <f t="shared" si="1414"/>
        <v>Agosto</v>
      </c>
      <c r="L9365" s="2" t="str">
        <f t="shared" si="1413"/>
        <v>Índices y tasasTasa interbancaria TIBDiario4295542956</v>
      </c>
    </row>
    <row r="9366" spans="1:12" ht="15.95" customHeight="1" x14ac:dyDescent="0.2">
      <c r="A9366" s="7" t="s">
        <v>20</v>
      </c>
      <c r="B9366" s="7" t="s">
        <v>31</v>
      </c>
      <c r="C9366" s="7" t="s">
        <v>26</v>
      </c>
      <c r="D9366" s="15">
        <v>42955</v>
      </c>
      <c r="E9366" s="15">
        <v>42956</v>
      </c>
      <c r="F9366" s="2">
        <f t="shared" si="1410"/>
        <v>2017</v>
      </c>
      <c r="G9366" s="2">
        <f t="shared" si="1411"/>
        <v>8</v>
      </c>
      <c r="H9366" s="2">
        <f t="shared" si="1412"/>
        <v>9</v>
      </c>
      <c r="I9366" s="2" t="str">
        <f t="shared" si="1414"/>
        <v>Agosto</v>
      </c>
      <c r="L9366" s="2" t="str">
        <f t="shared" si="1413"/>
        <v>Índices y tasasTasa interbancaria TIBDiario4295642957</v>
      </c>
    </row>
    <row r="9367" spans="1:12" ht="15.95" customHeight="1" x14ac:dyDescent="0.2">
      <c r="A9367" s="7" t="s">
        <v>20</v>
      </c>
      <c r="B9367" s="7" t="s">
        <v>31</v>
      </c>
      <c r="C9367" s="7" t="s">
        <v>26</v>
      </c>
      <c r="D9367" s="15">
        <v>42956</v>
      </c>
      <c r="E9367" s="15">
        <v>42957</v>
      </c>
      <c r="F9367" s="2">
        <f t="shared" si="1410"/>
        <v>2017</v>
      </c>
      <c r="G9367" s="2">
        <f t="shared" si="1411"/>
        <v>8</v>
      </c>
      <c r="H9367" s="2">
        <f t="shared" si="1412"/>
        <v>10</v>
      </c>
      <c r="I9367" s="2" t="str">
        <f t="shared" si="1414"/>
        <v>Agosto</v>
      </c>
      <c r="L9367" s="2" t="str">
        <f t="shared" si="1413"/>
        <v>Índices y tasasTasa interbancaria TIBDiario4295742958</v>
      </c>
    </row>
    <row r="9368" spans="1:12" ht="15.95" customHeight="1" x14ac:dyDescent="0.2">
      <c r="A9368" s="7" t="s">
        <v>20</v>
      </c>
      <c r="B9368" s="7" t="s">
        <v>31</v>
      </c>
      <c r="C9368" s="7" t="s">
        <v>26</v>
      </c>
      <c r="D9368" s="15">
        <v>42957</v>
      </c>
      <c r="E9368" s="15">
        <v>42958</v>
      </c>
      <c r="F9368" s="2">
        <f t="shared" si="1410"/>
        <v>2017</v>
      </c>
      <c r="G9368" s="2">
        <f t="shared" si="1411"/>
        <v>8</v>
      </c>
      <c r="H9368" s="2">
        <f t="shared" si="1412"/>
        <v>11</v>
      </c>
      <c r="I9368" s="2" t="str">
        <f t="shared" si="1414"/>
        <v>Agosto</v>
      </c>
      <c r="L9368" s="2" t="str">
        <f t="shared" si="1413"/>
        <v>Índices y tasasTasa interbancaria TIBDiario4295842961</v>
      </c>
    </row>
    <row r="9369" spans="1:12" ht="15.95" customHeight="1" x14ac:dyDescent="0.2">
      <c r="A9369" s="7" t="s">
        <v>20</v>
      </c>
      <c r="B9369" s="7" t="s">
        <v>31</v>
      </c>
      <c r="C9369" s="7" t="s">
        <v>26</v>
      </c>
      <c r="D9369" s="15">
        <v>42958</v>
      </c>
      <c r="E9369" s="15">
        <v>42961</v>
      </c>
      <c r="F9369" s="2">
        <f t="shared" si="1410"/>
        <v>2017</v>
      </c>
      <c r="G9369" s="2">
        <f t="shared" si="1411"/>
        <v>8</v>
      </c>
      <c r="H9369" s="2">
        <f t="shared" si="1412"/>
        <v>14</v>
      </c>
      <c r="I9369" s="2" t="str">
        <f t="shared" si="1414"/>
        <v>Agosto</v>
      </c>
      <c r="L9369" s="2" t="str">
        <f t="shared" si="1413"/>
        <v>Índices y tasasTasa interbancaria TIBDiario4296142962</v>
      </c>
    </row>
    <row r="9370" spans="1:12" ht="15.95" customHeight="1" x14ac:dyDescent="0.2">
      <c r="A9370" s="7" t="s">
        <v>20</v>
      </c>
      <c r="B9370" s="7" t="s">
        <v>31</v>
      </c>
      <c r="C9370" s="7" t="s">
        <v>26</v>
      </c>
      <c r="D9370" s="15">
        <v>42961</v>
      </c>
      <c r="E9370" s="15">
        <v>42962</v>
      </c>
      <c r="F9370" s="2">
        <f t="shared" si="1410"/>
        <v>2017</v>
      </c>
      <c r="G9370" s="2">
        <f t="shared" si="1411"/>
        <v>8</v>
      </c>
      <c r="H9370" s="2">
        <f t="shared" si="1412"/>
        <v>15</v>
      </c>
      <c r="I9370" s="2" t="str">
        <f t="shared" si="1414"/>
        <v>Agosto</v>
      </c>
      <c r="L9370" s="2" t="str">
        <f t="shared" si="1413"/>
        <v>Índices y tasasTasa interbancaria TIBDiario4296242963</v>
      </c>
    </row>
    <row r="9371" spans="1:12" ht="15.95" customHeight="1" x14ac:dyDescent="0.2">
      <c r="A9371" s="7" t="s">
        <v>20</v>
      </c>
      <c r="B9371" s="7" t="s">
        <v>31</v>
      </c>
      <c r="C9371" s="7" t="s">
        <v>26</v>
      </c>
      <c r="D9371" s="15">
        <v>42962</v>
      </c>
      <c r="E9371" s="15">
        <v>42963</v>
      </c>
      <c r="F9371" s="2">
        <f t="shared" ref="F9371:F9434" si="1415">YEAR(E9371)</f>
        <v>2017</v>
      </c>
      <c r="G9371" s="2">
        <f t="shared" ref="G9371:G9434" si="1416">MONTH(E9371)</f>
        <v>8</v>
      </c>
      <c r="H9371" s="2">
        <f t="shared" ref="H9371:H9434" si="1417">DAY(E9371)</f>
        <v>16</v>
      </c>
      <c r="I9371" s="2" t="str">
        <f t="shared" si="1414"/>
        <v>Agosto</v>
      </c>
      <c r="L9371" s="2" t="str">
        <f t="shared" ref="L9371:L9434" si="1418">CONCATENATE(A9372,B9372,C9372,D9372,E9372,)</f>
        <v>Índices y tasasTasa interbancaria TIBDiario4296342964</v>
      </c>
    </row>
    <row r="9372" spans="1:12" ht="15.95" customHeight="1" x14ac:dyDescent="0.2">
      <c r="A9372" s="7" t="s">
        <v>20</v>
      </c>
      <c r="B9372" s="7" t="s">
        <v>31</v>
      </c>
      <c r="C9372" s="7" t="s">
        <v>26</v>
      </c>
      <c r="D9372" s="15">
        <v>42963</v>
      </c>
      <c r="E9372" s="15">
        <v>42964</v>
      </c>
      <c r="F9372" s="2">
        <f t="shared" si="1415"/>
        <v>2017</v>
      </c>
      <c r="G9372" s="2">
        <f t="shared" si="1416"/>
        <v>8</v>
      </c>
      <c r="H9372" s="2">
        <f t="shared" si="1417"/>
        <v>17</v>
      </c>
      <c r="I9372" s="2" t="str">
        <f t="shared" si="1414"/>
        <v>Agosto</v>
      </c>
      <c r="L9372" s="2" t="str">
        <f t="shared" si="1418"/>
        <v>Índices y tasasTasa interbancaria TIBDiario4296442965</v>
      </c>
    </row>
    <row r="9373" spans="1:12" ht="15.95" customHeight="1" x14ac:dyDescent="0.2">
      <c r="A9373" s="7" t="s">
        <v>20</v>
      </c>
      <c r="B9373" s="7" t="s">
        <v>31</v>
      </c>
      <c r="C9373" s="7" t="s">
        <v>26</v>
      </c>
      <c r="D9373" s="15">
        <v>42964</v>
      </c>
      <c r="E9373" s="15">
        <v>42965</v>
      </c>
      <c r="F9373" s="2">
        <f t="shared" si="1415"/>
        <v>2017</v>
      </c>
      <c r="G9373" s="2">
        <f t="shared" si="1416"/>
        <v>8</v>
      </c>
      <c r="H9373" s="2">
        <f t="shared" si="1417"/>
        <v>18</v>
      </c>
      <c r="I9373" s="2" t="str">
        <f t="shared" si="1414"/>
        <v>Agosto</v>
      </c>
      <c r="L9373" s="2" t="str">
        <f t="shared" si="1418"/>
        <v>Índices y tasasTasa interbancaria TIBDiario4296542969</v>
      </c>
    </row>
    <row r="9374" spans="1:12" ht="15.95" customHeight="1" x14ac:dyDescent="0.2">
      <c r="A9374" s="7" t="s">
        <v>20</v>
      </c>
      <c r="B9374" s="7" t="s">
        <v>31</v>
      </c>
      <c r="C9374" s="7" t="s">
        <v>26</v>
      </c>
      <c r="D9374" s="15">
        <v>42965</v>
      </c>
      <c r="E9374" s="15">
        <v>42969</v>
      </c>
      <c r="F9374" s="2">
        <f t="shared" si="1415"/>
        <v>2017</v>
      </c>
      <c r="G9374" s="2">
        <f t="shared" si="1416"/>
        <v>8</v>
      </c>
      <c r="H9374" s="2">
        <f t="shared" si="1417"/>
        <v>22</v>
      </c>
      <c r="I9374" s="2" t="str">
        <f t="shared" si="1414"/>
        <v>Agosto</v>
      </c>
      <c r="L9374" s="2" t="str">
        <f t="shared" si="1418"/>
        <v>Índices y tasasTasa interbancaria TIBDiario4296942970</v>
      </c>
    </row>
    <row r="9375" spans="1:12" ht="15.95" customHeight="1" x14ac:dyDescent="0.2">
      <c r="A9375" s="7" t="s">
        <v>20</v>
      </c>
      <c r="B9375" s="7" t="s">
        <v>31</v>
      </c>
      <c r="C9375" s="7" t="s">
        <v>26</v>
      </c>
      <c r="D9375" s="15">
        <v>42969</v>
      </c>
      <c r="E9375" s="15">
        <v>42970</v>
      </c>
      <c r="F9375" s="2">
        <f t="shared" si="1415"/>
        <v>2017</v>
      </c>
      <c r="G9375" s="2">
        <f t="shared" si="1416"/>
        <v>8</v>
      </c>
      <c r="H9375" s="2">
        <f t="shared" si="1417"/>
        <v>23</v>
      </c>
      <c r="I9375" s="2" t="str">
        <f t="shared" si="1414"/>
        <v>Agosto</v>
      </c>
      <c r="L9375" s="2" t="str">
        <f t="shared" si="1418"/>
        <v>Índices y tasasTasa interbancaria TIBDiario4297042971</v>
      </c>
    </row>
    <row r="9376" spans="1:12" ht="15.95" customHeight="1" x14ac:dyDescent="0.2">
      <c r="A9376" s="7" t="s">
        <v>20</v>
      </c>
      <c r="B9376" s="7" t="s">
        <v>31</v>
      </c>
      <c r="C9376" s="7" t="s">
        <v>26</v>
      </c>
      <c r="D9376" s="15">
        <v>42970</v>
      </c>
      <c r="E9376" s="15">
        <v>42971</v>
      </c>
      <c r="F9376" s="2">
        <f t="shared" si="1415"/>
        <v>2017</v>
      </c>
      <c r="G9376" s="2">
        <f t="shared" si="1416"/>
        <v>8</v>
      </c>
      <c r="H9376" s="2">
        <f t="shared" si="1417"/>
        <v>24</v>
      </c>
      <c r="I9376" s="2" t="str">
        <f t="shared" si="1414"/>
        <v>Agosto</v>
      </c>
      <c r="L9376" s="2" t="str">
        <f t="shared" si="1418"/>
        <v>Índices y tasasTasa interbancaria TIBDiario4297142972</v>
      </c>
    </row>
    <row r="9377" spans="1:12" ht="15.95" customHeight="1" x14ac:dyDescent="0.2">
      <c r="A9377" s="7" t="s">
        <v>20</v>
      </c>
      <c r="B9377" s="7" t="s">
        <v>31</v>
      </c>
      <c r="C9377" s="7" t="s">
        <v>26</v>
      </c>
      <c r="D9377" s="15">
        <v>42971</v>
      </c>
      <c r="E9377" s="15">
        <v>42972</v>
      </c>
      <c r="F9377" s="2">
        <f t="shared" si="1415"/>
        <v>2017</v>
      </c>
      <c r="G9377" s="2">
        <f t="shared" si="1416"/>
        <v>8</v>
      </c>
      <c r="H9377" s="2">
        <f t="shared" si="1417"/>
        <v>25</v>
      </c>
      <c r="I9377" s="2" t="str">
        <f t="shared" si="1414"/>
        <v>Agosto</v>
      </c>
      <c r="L9377" s="2" t="str">
        <f t="shared" si="1418"/>
        <v>Índices y tasasTasa interbancaria TIBDiario4297242975</v>
      </c>
    </row>
    <row r="9378" spans="1:12" ht="15.95" customHeight="1" x14ac:dyDescent="0.2">
      <c r="A9378" s="7" t="s">
        <v>20</v>
      </c>
      <c r="B9378" s="7" t="s">
        <v>31</v>
      </c>
      <c r="C9378" s="7" t="s">
        <v>26</v>
      </c>
      <c r="D9378" s="15">
        <v>42972</v>
      </c>
      <c r="E9378" s="15">
        <v>42975</v>
      </c>
      <c r="F9378" s="2">
        <f t="shared" si="1415"/>
        <v>2017</v>
      </c>
      <c r="G9378" s="2">
        <f t="shared" si="1416"/>
        <v>8</v>
      </c>
      <c r="H9378" s="2">
        <f t="shared" si="1417"/>
        <v>28</v>
      </c>
      <c r="I9378" s="2" t="str">
        <f t="shared" si="1414"/>
        <v>Agosto</v>
      </c>
      <c r="L9378" s="2" t="str">
        <f t="shared" si="1418"/>
        <v>Índices y tasasTasa interbancaria TIBDiario4297542976</v>
      </c>
    </row>
    <row r="9379" spans="1:12" ht="15.95" customHeight="1" x14ac:dyDescent="0.2">
      <c r="A9379" s="7" t="s">
        <v>20</v>
      </c>
      <c r="B9379" s="7" t="s">
        <v>31</v>
      </c>
      <c r="C9379" s="7" t="s">
        <v>26</v>
      </c>
      <c r="D9379" s="15">
        <v>42975</v>
      </c>
      <c r="E9379" s="15">
        <v>42976</v>
      </c>
      <c r="F9379" s="2">
        <f t="shared" si="1415"/>
        <v>2017</v>
      </c>
      <c r="G9379" s="2">
        <f t="shared" si="1416"/>
        <v>8</v>
      </c>
      <c r="H9379" s="2">
        <f t="shared" si="1417"/>
        <v>29</v>
      </c>
      <c r="I9379" s="2" t="str">
        <f t="shared" si="1414"/>
        <v>Agosto</v>
      </c>
      <c r="L9379" s="2" t="str">
        <f t="shared" si="1418"/>
        <v>Índices y tasasTasa interbancaria TIBDiario4297642977</v>
      </c>
    </row>
    <row r="9380" spans="1:12" ht="15.95" customHeight="1" x14ac:dyDescent="0.2">
      <c r="A9380" s="7" t="s">
        <v>20</v>
      </c>
      <c r="B9380" s="7" t="s">
        <v>31</v>
      </c>
      <c r="C9380" s="7" t="s">
        <v>26</v>
      </c>
      <c r="D9380" s="15">
        <v>42976</v>
      </c>
      <c r="E9380" s="15">
        <v>42977</v>
      </c>
      <c r="F9380" s="2">
        <f t="shared" si="1415"/>
        <v>2017</v>
      </c>
      <c r="G9380" s="2">
        <f t="shared" si="1416"/>
        <v>8</v>
      </c>
      <c r="H9380" s="2">
        <f t="shared" si="1417"/>
        <v>30</v>
      </c>
      <c r="I9380" s="2" t="str">
        <f t="shared" si="1414"/>
        <v>Agosto</v>
      </c>
      <c r="L9380" s="2" t="str">
        <f t="shared" si="1418"/>
        <v>Índices y tasasTasa interbancaria TIBDiario4297742978</v>
      </c>
    </row>
    <row r="9381" spans="1:12" ht="15.95" customHeight="1" x14ac:dyDescent="0.2">
      <c r="A9381" s="7" t="s">
        <v>20</v>
      </c>
      <c r="B9381" s="7" t="s">
        <v>31</v>
      </c>
      <c r="C9381" s="7" t="s">
        <v>26</v>
      </c>
      <c r="D9381" s="15">
        <v>42977</v>
      </c>
      <c r="E9381" s="15">
        <v>42978</v>
      </c>
      <c r="F9381" s="2">
        <f t="shared" si="1415"/>
        <v>2017</v>
      </c>
      <c r="G9381" s="2">
        <f t="shared" si="1416"/>
        <v>8</v>
      </c>
      <c r="H9381" s="2">
        <f t="shared" si="1417"/>
        <v>31</v>
      </c>
      <c r="I9381" s="2" t="str">
        <f t="shared" si="1414"/>
        <v>Agosto</v>
      </c>
      <c r="L9381" s="2" t="str">
        <f t="shared" si="1418"/>
        <v>Índices y tasasTasa interbancaria TIBDiario4297842979</v>
      </c>
    </row>
    <row r="9382" spans="1:12" ht="15.95" customHeight="1" x14ac:dyDescent="0.2">
      <c r="A9382" s="7" t="s">
        <v>20</v>
      </c>
      <c r="B9382" s="7" t="s">
        <v>31</v>
      </c>
      <c r="C9382" s="7" t="s">
        <v>26</v>
      </c>
      <c r="D9382" s="15">
        <v>42978</v>
      </c>
      <c r="E9382" s="15">
        <v>42979</v>
      </c>
      <c r="F9382" s="2">
        <f t="shared" si="1415"/>
        <v>2017</v>
      </c>
      <c r="G9382" s="2">
        <f t="shared" si="1416"/>
        <v>9</v>
      </c>
      <c r="H9382" s="2">
        <f t="shared" si="1417"/>
        <v>1</v>
      </c>
      <c r="I9382" s="2" t="str">
        <f t="shared" si="1414"/>
        <v>Septiembre</v>
      </c>
      <c r="L9382" s="2" t="str">
        <f t="shared" si="1418"/>
        <v>Índices y tasasTasa interbancaria TIBDiario4297942982</v>
      </c>
    </row>
    <row r="9383" spans="1:12" ht="15.95" customHeight="1" x14ac:dyDescent="0.2">
      <c r="A9383" s="7" t="s">
        <v>20</v>
      </c>
      <c r="B9383" s="7" t="s">
        <v>31</v>
      </c>
      <c r="C9383" s="7" t="s">
        <v>26</v>
      </c>
      <c r="D9383" s="15">
        <v>42979</v>
      </c>
      <c r="E9383" s="15">
        <v>42982</v>
      </c>
      <c r="F9383" s="2">
        <f t="shared" si="1415"/>
        <v>2017</v>
      </c>
      <c r="G9383" s="2">
        <f t="shared" si="1416"/>
        <v>9</v>
      </c>
      <c r="H9383" s="2">
        <f t="shared" si="1417"/>
        <v>4</v>
      </c>
      <c r="I9383" s="2" t="str">
        <f t="shared" si="1414"/>
        <v>Septiembre</v>
      </c>
      <c r="L9383" s="2" t="str">
        <f t="shared" si="1418"/>
        <v>Índices y tasasTasa interbancaria TIBDiario4298242983</v>
      </c>
    </row>
    <row r="9384" spans="1:12" ht="15.95" customHeight="1" x14ac:dyDescent="0.2">
      <c r="A9384" s="7" t="s">
        <v>20</v>
      </c>
      <c r="B9384" s="7" t="s">
        <v>31</v>
      </c>
      <c r="C9384" s="7" t="s">
        <v>26</v>
      </c>
      <c r="D9384" s="15">
        <v>42982</v>
      </c>
      <c r="E9384" s="15">
        <v>42983</v>
      </c>
      <c r="F9384" s="2">
        <f t="shared" si="1415"/>
        <v>2017</v>
      </c>
      <c r="G9384" s="2">
        <f t="shared" si="1416"/>
        <v>9</v>
      </c>
      <c r="H9384" s="2">
        <f t="shared" si="1417"/>
        <v>5</v>
      </c>
      <c r="I9384" s="2" t="str">
        <f t="shared" si="1414"/>
        <v>Septiembre</v>
      </c>
      <c r="L9384" s="2" t="str">
        <f t="shared" si="1418"/>
        <v>Índices y tasasTasa interbancaria TIBDiario4298342984</v>
      </c>
    </row>
    <row r="9385" spans="1:12" ht="15.95" customHeight="1" x14ac:dyDescent="0.2">
      <c r="A9385" s="7" t="s">
        <v>20</v>
      </c>
      <c r="B9385" s="7" t="s">
        <v>31</v>
      </c>
      <c r="C9385" s="7" t="s">
        <v>26</v>
      </c>
      <c r="D9385" s="15">
        <v>42983</v>
      </c>
      <c r="E9385" s="15">
        <v>42984</v>
      </c>
      <c r="F9385" s="2">
        <f t="shared" si="1415"/>
        <v>2017</v>
      </c>
      <c r="G9385" s="2">
        <f t="shared" si="1416"/>
        <v>9</v>
      </c>
      <c r="H9385" s="2">
        <f t="shared" si="1417"/>
        <v>6</v>
      </c>
      <c r="I9385" s="2" t="str">
        <f t="shared" si="1414"/>
        <v>Septiembre</v>
      </c>
      <c r="L9385" s="2" t="str">
        <f t="shared" si="1418"/>
        <v>Índices y tasasTasa interbancaria TIBDiario4298442985</v>
      </c>
    </row>
    <row r="9386" spans="1:12" ht="15.95" customHeight="1" x14ac:dyDescent="0.2">
      <c r="A9386" s="7" t="s">
        <v>20</v>
      </c>
      <c r="B9386" s="7" t="s">
        <v>31</v>
      </c>
      <c r="C9386" s="7" t="s">
        <v>26</v>
      </c>
      <c r="D9386" s="15">
        <v>42984</v>
      </c>
      <c r="E9386" s="15">
        <v>42985</v>
      </c>
      <c r="F9386" s="2">
        <f t="shared" si="1415"/>
        <v>2017</v>
      </c>
      <c r="G9386" s="2">
        <f t="shared" si="1416"/>
        <v>9</v>
      </c>
      <c r="H9386" s="2">
        <f t="shared" si="1417"/>
        <v>7</v>
      </c>
      <c r="I9386" s="2" t="str">
        <f t="shared" si="1414"/>
        <v>Septiembre</v>
      </c>
      <c r="L9386" s="2" t="str">
        <f t="shared" si="1418"/>
        <v>Índices y tasasTasa interbancaria TIBDiario4298542986</v>
      </c>
    </row>
    <row r="9387" spans="1:12" ht="15.95" customHeight="1" x14ac:dyDescent="0.2">
      <c r="A9387" s="7" t="s">
        <v>20</v>
      </c>
      <c r="B9387" s="7" t="s">
        <v>31</v>
      </c>
      <c r="C9387" s="7" t="s">
        <v>26</v>
      </c>
      <c r="D9387" s="15">
        <v>42985</v>
      </c>
      <c r="E9387" s="15">
        <v>42986</v>
      </c>
      <c r="F9387" s="2">
        <f t="shared" si="1415"/>
        <v>2017</v>
      </c>
      <c r="G9387" s="2">
        <f t="shared" si="1416"/>
        <v>9</v>
      </c>
      <c r="H9387" s="2">
        <f t="shared" si="1417"/>
        <v>8</v>
      </c>
      <c r="I9387" s="2" t="str">
        <f t="shared" si="1414"/>
        <v>Septiembre</v>
      </c>
      <c r="L9387" s="2" t="str">
        <f t="shared" si="1418"/>
        <v>Índices y tasasTasa interbancaria TIBDiario4298642989</v>
      </c>
    </row>
    <row r="9388" spans="1:12" ht="15.95" customHeight="1" x14ac:dyDescent="0.2">
      <c r="A9388" s="7" t="s">
        <v>20</v>
      </c>
      <c r="B9388" s="7" t="s">
        <v>31</v>
      </c>
      <c r="C9388" s="7" t="s">
        <v>26</v>
      </c>
      <c r="D9388" s="15">
        <v>42986</v>
      </c>
      <c r="E9388" s="15">
        <v>42989</v>
      </c>
      <c r="F9388" s="2">
        <f t="shared" si="1415"/>
        <v>2017</v>
      </c>
      <c r="G9388" s="2">
        <f t="shared" si="1416"/>
        <v>9</v>
      </c>
      <c r="H9388" s="2">
        <f t="shared" si="1417"/>
        <v>11</v>
      </c>
      <c r="I9388" s="2" t="str">
        <f t="shared" si="1414"/>
        <v>Septiembre</v>
      </c>
      <c r="L9388" s="2" t="str">
        <f t="shared" si="1418"/>
        <v>Índices y tasasTasa interbancaria TIBDiario4298942990</v>
      </c>
    </row>
    <row r="9389" spans="1:12" ht="15.95" customHeight="1" x14ac:dyDescent="0.2">
      <c r="A9389" s="7" t="s">
        <v>20</v>
      </c>
      <c r="B9389" s="7" t="s">
        <v>31</v>
      </c>
      <c r="C9389" s="7" t="s">
        <v>26</v>
      </c>
      <c r="D9389" s="15">
        <v>42989</v>
      </c>
      <c r="E9389" s="15">
        <v>42990</v>
      </c>
      <c r="F9389" s="2">
        <f t="shared" si="1415"/>
        <v>2017</v>
      </c>
      <c r="G9389" s="2">
        <f t="shared" si="1416"/>
        <v>9</v>
      </c>
      <c r="H9389" s="2">
        <f t="shared" si="1417"/>
        <v>12</v>
      </c>
      <c r="I9389" s="2" t="str">
        <f t="shared" si="1414"/>
        <v>Septiembre</v>
      </c>
      <c r="L9389" s="2" t="str">
        <f t="shared" si="1418"/>
        <v>Índices y tasasTasa interbancaria TIBDiario4299042991</v>
      </c>
    </row>
    <row r="9390" spans="1:12" ht="15.95" customHeight="1" x14ac:dyDescent="0.2">
      <c r="A9390" s="7" t="s">
        <v>20</v>
      </c>
      <c r="B9390" s="7" t="s">
        <v>31</v>
      </c>
      <c r="C9390" s="7" t="s">
        <v>26</v>
      </c>
      <c r="D9390" s="15">
        <v>42990</v>
      </c>
      <c r="E9390" s="15">
        <v>42991</v>
      </c>
      <c r="F9390" s="2">
        <f t="shared" si="1415"/>
        <v>2017</v>
      </c>
      <c r="G9390" s="2">
        <f t="shared" si="1416"/>
        <v>9</v>
      </c>
      <c r="H9390" s="2">
        <f t="shared" si="1417"/>
        <v>13</v>
      </c>
      <c r="I9390" s="2" t="str">
        <f t="shared" si="1414"/>
        <v>Septiembre</v>
      </c>
      <c r="L9390" s="2" t="str">
        <f t="shared" si="1418"/>
        <v>Índices y tasasTasa interbancaria TIBDiario4299142992</v>
      </c>
    </row>
    <row r="9391" spans="1:12" ht="15.95" customHeight="1" x14ac:dyDescent="0.2">
      <c r="A9391" s="7" t="s">
        <v>20</v>
      </c>
      <c r="B9391" s="7" t="s">
        <v>31</v>
      </c>
      <c r="C9391" s="7" t="s">
        <v>26</v>
      </c>
      <c r="D9391" s="15">
        <v>42991</v>
      </c>
      <c r="E9391" s="15">
        <v>42992</v>
      </c>
      <c r="F9391" s="2">
        <f t="shared" si="1415"/>
        <v>2017</v>
      </c>
      <c r="G9391" s="2">
        <f t="shared" si="1416"/>
        <v>9</v>
      </c>
      <c r="H9391" s="2">
        <f t="shared" si="1417"/>
        <v>14</v>
      </c>
      <c r="I9391" s="2" t="str">
        <f t="shared" si="1414"/>
        <v>Septiembre</v>
      </c>
      <c r="L9391" s="2" t="str">
        <f t="shared" si="1418"/>
        <v>Índices y tasasTasa interbancaria TIBDiario4299242993</v>
      </c>
    </row>
    <row r="9392" spans="1:12" ht="15.95" customHeight="1" x14ac:dyDescent="0.2">
      <c r="A9392" s="7" t="s">
        <v>20</v>
      </c>
      <c r="B9392" s="7" t="s">
        <v>31</v>
      </c>
      <c r="C9392" s="7" t="s">
        <v>26</v>
      </c>
      <c r="D9392" s="15">
        <v>42992</v>
      </c>
      <c r="E9392" s="15">
        <v>42993</v>
      </c>
      <c r="F9392" s="2">
        <f t="shared" si="1415"/>
        <v>2017</v>
      </c>
      <c r="G9392" s="2">
        <f t="shared" si="1416"/>
        <v>9</v>
      </c>
      <c r="H9392" s="2">
        <f t="shared" si="1417"/>
        <v>15</v>
      </c>
      <c r="I9392" s="2" t="str">
        <f t="shared" si="1414"/>
        <v>Septiembre</v>
      </c>
      <c r="L9392" s="2" t="str">
        <f t="shared" si="1418"/>
        <v>Índices y tasasTasa interbancaria TIBDiario4299342996</v>
      </c>
    </row>
    <row r="9393" spans="1:12" ht="15.95" customHeight="1" x14ac:dyDescent="0.2">
      <c r="A9393" s="7" t="s">
        <v>20</v>
      </c>
      <c r="B9393" s="7" t="s">
        <v>31</v>
      </c>
      <c r="C9393" s="7" t="s">
        <v>26</v>
      </c>
      <c r="D9393" s="15">
        <v>42993</v>
      </c>
      <c r="E9393" s="15">
        <v>42996</v>
      </c>
      <c r="F9393" s="2">
        <f t="shared" si="1415"/>
        <v>2017</v>
      </c>
      <c r="G9393" s="2">
        <f t="shared" si="1416"/>
        <v>9</v>
      </c>
      <c r="H9393" s="2">
        <f t="shared" si="1417"/>
        <v>18</v>
      </c>
      <c r="I9393" s="2" t="str">
        <f t="shared" si="1414"/>
        <v>Septiembre</v>
      </c>
      <c r="L9393" s="2" t="str">
        <f t="shared" si="1418"/>
        <v>Índices y tasasTasa interbancaria TIBDiario4299642997</v>
      </c>
    </row>
    <row r="9394" spans="1:12" ht="15.95" customHeight="1" x14ac:dyDescent="0.2">
      <c r="A9394" s="7" t="s">
        <v>20</v>
      </c>
      <c r="B9394" s="7" t="s">
        <v>31</v>
      </c>
      <c r="C9394" s="7" t="s">
        <v>26</v>
      </c>
      <c r="D9394" s="15">
        <v>42996</v>
      </c>
      <c r="E9394" s="15">
        <v>42997</v>
      </c>
      <c r="F9394" s="2">
        <f t="shared" si="1415"/>
        <v>2017</v>
      </c>
      <c r="G9394" s="2">
        <f t="shared" si="1416"/>
        <v>9</v>
      </c>
      <c r="H9394" s="2">
        <f t="shared" si="1417"/>
        <v>19</v>
      </c>
      <c r="I9394" s="2" t="str">
        <f t="shared" si="1414"/>
        <v>Septiembre</v>
      </c>
      <c r="L9394" s="2" t="str">
        <f t="shared" si="1418"/>
        <v>Índices y tasasTasa interbancaria TIBDiario4299742998</v>
      </c>
    </row>
    <row r="9395" spans="1:12" ht="15.95" customHeight="1" x14ac:dyDescent="0.2">
      <c r="A9395" s="7" t="s">
        <v>20</v>
      </c>
      <c r="B9395" s="7" t="s">
        <v>31</v>
      </c>
      <c r="C9395" s="7" t="s">
        <v>26</v>
      </c>
      <c r="D9395" s="15">
        <v>42997</v>
      </c>
      <c r="E9395" s="15">
        <v>42998</v>
      </c>
      <c r="F9395" s="2">
        <f t="shared" si="1415"/>
        <v>2017</v>
      </c>
      <c r="G9395" s="2">
        <f t="shared" si="1416"/>
        <v>9</v>
      </c>
      <c r="H9395" s="2">
        <f t="shared" si="1417"/>
        <v>20</v>
      </c>
      <c r="I9395" s="2" t="str">
        <f t="shared" si="1414"/>
        <v>Septiembre</v>
      </c>
      <c r="L9395" s="2" t="str">
        <f t="shared" si="1418"/>
        <v>Índices y tasasTasa interbancaria TIBDiario4299842999</v>
      </c>
    </row>
    <row r="9396" spans="1:12" ht="15.95" customHeight="1" x14ac:dyDescent="0.2">
      <c r="A9396" s="7" t="s">
        <v>20</v>
      </c>
      <c r="B9396" s="7" t="s">
        <v>31</v>
      </c>
      <c r="C9396" s="7" t="s">
        <v>26</v>
      </c>
      <c r="D9396" s="15">
        <v>42998</v>
      </c>
      <c r="E9396" s="15">
        <v>42999</v>
      </c>
      <c r="F9396" s="2">
        <f t="shared" si="1415"/>
        <v>2017</v>
      </c>
      <c r="G9396" s="2">
        <f t="shared" si="1416"/>
        <v>9</v>
      </c>
      <c r="H9396" s="2">
        <f t="shared" si="1417"/>
        <v>21</v>
      </c>
      <c r="I9396" s="2" t="str">
        <f t="shared" si="1414"/>
        <v>Septiembre</v>
      </c>
      <c r="L9396" s="2" t="str">
        <f t="shared" si="1418"/>
        <v>Índices y tasasTasa interbancaria TIBDiario4299943000</v>
      </c>
    </row>
    <row r="9397" spans="1:12" ht="15.95" customHeight="1" x14ac:dyDescent="0.2">
      <c r="A9397" s="7" t="s">
        <v>20</v>
      </c>
      <c r="B9397" s="7" t="s">
        <v>31</v>
      </c>
      <c r="C9397" s="7" t="s">
        <v>26</v>
      </c>
      <c r="D9397" s="15">
        <v>42999</v>
      </c>
      <c r="E9397" s="15">
        <v>43000</v>
      </c>
      <c r="F9397" s="2">
        <f t="shared" si="1415"/>
        <v>2017</v>
      </c>
      <c r="G9397" s="2">
        <f t="shared" si="1416"/>
        <v>9</v>
      </c>
      <c r="H9397" s="2">
        <f t="shared" si="1417"/>
        <v>22</v>
      </c>
      <c r="I9397" s="2" t="str">
        <f t="shared" si="1414"/>
        <v>Septiembre</v>
      </c>
      <c r="L9397" s="2" t="str">
        <f t="shared" si="1418"/>
        <v>Índices y tasasTasa interbancaria TIBDiario4300043003</v>
      </c>
    </row>
    <row r="9398" spans="1:12" ht="15.95" customHeight="1" x14ac:dyDescent="0.2">
      <c r="A9398" s="7" t="s">
        <v>20</v>
      </c>
      <c r="B9398" s="7" t="s">
        <v>31</v>
      </c>
      <c r="C9398" s="7" t="s">
        <v>26</v>
      </c>
      <c r="D9398" s="15">
        <v>43000</v>
      </c>
      <c r="E9398" s="15">
        <v>43003</v>
      </c>
      <c r="F9398" s="2">
        <f t="shared" si="1415"/>
        <v>2017</v>
      </c>
      <c r="G9398" s="2">
        <f t="shared" si="1416"/>
        <v>9</v>
      </c>
      <c r="H9398" s="2">
        <f t="shared" si="1417"/>
        <v>25</v>
      </c>
      <c r="I9398" s="2" t="str">
        <f t="shared" si="1414"/>
        <v>Septiembre</v>
      </c>
      <c r="L9398" s="2" t="str">
        <f t="shared" si="1418"/>
        <v>Índices y tasasTasa interbancaria TIBDiario4300343004</v>
      </c>
    </row>
    <row r="9399" spans="1:12" ht="15.95" customHeight="1" x14ac:dyDescent="0.2">
      <c r="A9399" s="7" t="s">
        <v>20</v>
      </c>
      <c r="B9399" s="7" t="s">
        <v>31</v>
      </c>
      <c r="C9399" s="7" t="s">
        <v>26</v>
      </c>
      <c r="D9399" s="15">
        <v>43003</v>
      </c>
      <c r="E9399" s="15">
        <v>43004</v>
      </c>
      <c r="F9399" s="2">
        <f t="shared" si="1415"/>
        <v>2017</v>
      </c>
      <c r="G9399" s="2">
        <f t="shared" si="1416"/>
        <v>9</v>
      </c>
      <c r="H9399" s="2">
        <f t="shared" si="1417"/>
        <v>26</v>
      </c>
      <c r="I9399" s="2" t="str">
        <f t="shared" si="1414"/>
        <v>Septiembre</v>
      </c>
      <c r="L9399" s="2" t="str">
        <f t="shared" si="1418"/>
        <v>Índices y tasasTasa interbancaria TIBDiario4300443005</v>
      </c>
    </row>
    <row r="9400" spans="1:12" ht="15.95" customHeight="1" x14ac:dyDescent="0.2">
      <c r="A9400" s="7" t="s">
        <v>20</v>
      </c>
      <c r="B9400" s="7" t="s">
        <v>31</v>
      </c>
      <c r="C9400" s="7" t="s">
        <v>26</v>
      </c>
      <c r="D9400" s="15">
        <v>43004</v>
      </c>
      <c r="E9400" s="15">
        <v>43005</v>
      </c>
      <c r="F9400" s="2">
        <f t="shared" si="1415"/>
        <v>2017</v>
      </c>
      <c r="G9400" s="2">
        <f t="shared" si="1416"/>
        <v>9</v>
      </c>
      <c r="H9400" s="2">
        <f t="shared" si="1417"/>
        <v>27</v>
      </c>
      <c r="I9400" s="2" t="str">
        <f t="shared" si="1414"/>
        <v>Septiembre</v>
      </c>
      <c r="L9400" s="2" t="str">
        <f t="shared" si="1418"/>
        <v>Índices y tasasTasa interbancaria TIBDiario4300543006</v>
      </c>
    </row>
    <row r="9401" spans="1:12" ht="15.95" customHeight="1" x14ac:dyDescent="0.2">
      <c r="A9401" s="7" t="s">
        <v>20</v>
      </c>
      <c r="B9401" s="7" t="s">
        <v>31</v>
      </c>
      <c r="C9401" s="7" t="s">
        <v>26</v>
      </c>
      <c r="D9401" s="15">
        <v>43005</v>
      </c>
      <c r="E9401" s="15">
        <v>43006</v>
      </c>
      <c r="F9401" s="2">
        <f t="shared" si="1415"/>
        <v>2017</v>
      </c>
      <c r="G9401" s="2">
        <f t="shared" si="1416"/>
        <v>9</v>
      </c>
      <c r="H9401" s="2">
        <f t="shared" si="1417"/>
        <v>28</v>
      </c>
      <c r="I9401" s="2" t="str">
        <f t="shared" si="1414"/>
        <v>Septiembre</v>
      </c>
      <c r="L9401" s="2" t="str">
        <f t="shared" si="1418"/>
        <v>Índices y tasasTasa interbancaria TIBDiario4300643007</v>
      </c>
    </row>
    <row r="9402" spans="1:12" ht="15.95" customHeight="1" x14ac:dyDescent="0.2">
      <c r="A9402" s="7" t="s">
        <v>20</v>
      </c>
      <c r="B9402" s="7" t="s">
        <v>31</v>
      </c>
      <c r="C9402" s="7" t="s">
        <v>26</v>
      </c>
      <c r="D9402" s="15">
        <v>43006</v>
      </c>
      <c r="E9402" s="15">
        <v>43007</v>
      </c>
      <c r="F9402" s="2">
        <f t="shared" si="1415"/>
        <v>2017</v>
      </c>
      <c r="G9402" s="2">
        <f t="shared" si="1416"/>
        <v>9</v>
      </c>
      <c r="H9402" s="2">
        <f t="shared" si="1417"/>
        <v>29</v>
      </c>
      <c r="I9402" s="2" t="str">
        <f t="shared" si="1414"/>
        <v>Septiembre</v>
      </c>
      <c r="L9402" s="2" t="str">
        <f t="shared" si="1418"/>
        <v>Índices y tasasTasa interbancaria TIBDiario4300743010</v>
      </c>
    </row>
    <row r="9403" spans="1:12" ht="15.95" customHeight="1" x14ac:dyDescent="0.2">
      <c r="A9403" s="7" t="s">
        <v>20</v>
      </c>
      <c r="B9403" s="7" t="s">
        <v>31</v>
      </c>
      <c r="C9403" s="7" t="s">
        <v>26</v>
      </c>
      <c r="D9403" s="15">
        <v>43007</v>
      </c>
      <c r="E9403" s="15">
        <v>43010</v>
      </c>
      <c r="F9403" s="2">
        <f t="shared" si="1415"/>
        <v>2017</v>
      </c>
      <c r="G9403" s="2">
        <f t="shared" si="1416"/>
        <v>10</v>
      </c>
      <c r="H9403" s="2">
        <f t="shared" si="1417"/>
        <v>2</v>
      </c>
      <c r="I9403" s="2" t="str">
        <f t="shared" si="1414"/>
        <v>Octubre</v>
      </c>
      <c r="L9403" s="2" t="str">
        <f t="shared" si="1418"/>
        <v>Índices y tasasTasa interbancaria TIBDiario4301043011</v>
      </c>
    </row>
    <row r="9404" spans="1:12" ht="15.95" customHeight="1" x14ac:dyDescent="0.2">
      <c r="A9404" s="7" t="s">
        <v>20</v>
      </c>
      <c r="B9404" s="7" t="s">
        <v>31</v>
      </c>
      <c r="C9404" s="7" t="s">
        <v>26</v>
      </c>
      <c r="D9404" s="15">
        <v>43010</v>
      </c>
      <c r="E9404" s="15">
        <v>43011</v>
      </c>
      <c r="F9404" s="2">
        <f t="shared" si="1415"/>
        <v>2017</v>
      </c>
      <c r="G9404" s="2">
        <f t="shared" si="1416"/>
        <v>10</v>
      </c>
      <c r="H9404" s="2">
        <f t="shared" si="1417"/>
        <v>3</v>
      </c>
      <c r="I9404" s="2" t="str">
        <f t="shared" si="1414"/>
        <v>Octubre</v>
      </c>
      <c r="L9404" s="2" t="str">
        <f t="shared" si="1418"/>
        <v>Índices y tasasTasa interbancaria TIBDiario4301143012</v>
      </c>
    </row>
    <row r="9405" spans="1:12" ht="15.95" customHeight="1" x14ac:dyDescent="0.2">
      <c r="A9405" s="7" t="s">
        <v>20</v>
      </c>
      <c r="B9405" s="7" t="s">
        <v>31</v>
      </c>
      <c r="C9405" s="7" t="s">
        <v>26</v>
      </c>
      <c r="D9405" s="15">
        <v>43011</v>
      </c>
      <c r="E9405" s="15">
        <v>43012</v>
      </c>
      <c r="F9405" s="2">
        <f t="shared" si="1415"/>
        <v>2017</v>
      </c>
      <c r="G9405" s="2">
        <f t="shared" si="1416"/>
        <v>10</v>
      </c>
      <c r="H9405" s="2">
        <f t="shared" si="1417"/>
        <v>4</v>
      </c>
      <c r="I9405" s="2" t="str">
        <f t="shared" ref="I9405:I9468" si="1419">CHOOSE(G9405,"Enero","Febrero","Marzo","Abril","Mayo","Junio","Julio","Agosto","Septiembre","Octubre","Noviembre","Diciembre")</f>
        <v>Octubre</v>
      </c>
      <c r="L9405" s="2" t="str">
        <f t="shared" si="1418"/>
        <v>Índices y tasasTasa interbancaria TIBDiario4301243013</v>
      </c>
    </row>
    <row r="9406" spans="1:12" ht="15.95" customHeight="1" x14ac:dyDescent="0.2">
      <c r="A9406" s="7" t="s">
        <v>20</v>
      </c>
      <c r="B9406" s="7" t="s">
        <v>31</v>
      </c>
      <c r="C9406" s="7" t="s">
        <v>26</v>
      </c>
      <c r="D9406" s="15">
        <v>43012</v>
      </c>
      <c r="E9406" s="15">
        <v>43013</v>
      </c>
      <c r="F9406" s="2">
        <f t="shared" si="1415"/>
        <v>2017</v>
      </c>
      <c r="G9406" s="2">
        <f t="shared" si="1416"/>
        <v>10</v>
      </c>
      <c r="H9406" s="2">
        <f t="shared" si="1417"/>
        <v>5</v>
      </c>
      <c r="I9406" s="2" t="str">
        <f t="shared" si="1419"/>
        <v>Octubre</v>
      </c>
      <c r="L9406" s="2" t="str">
        <f t="shared" si="1418"/>
        <v>Índices y tasasTasa interbancaria TIBDiario4301343014</v>
      </c>
    </row>
    <row r="9407" spans="1:12" ht="15.95" customHeight="1" x14ac:dyDescent="0.2">
      <c r="A9407" s="7" t="s">
        <v>20</v>
      </c>
      <c r="B9407" s="7" t="s">
        <v>31</v>
      </c>
      <c r="C9407" s="7" t="s">
        <v>26</v>
      </c>
      <c r="D9407" s="15">
        <v>43013</v>
      </c>
      <c r="E9407" s="15">
        <v>43014</v>
      </c>
      <c r="F9407" s="2">
        <f t="shared" si="1415"/>
        <v>2017</v>
      </c>
      <c r="G9407" s="2">
        <f t="shared" si="1416"/>
        <v>10</v>
      </c>
      <c r="H9407" s="2">
        <f t="shared" si="1417"/>
        <v>6</v>
      </c>
      <c r="I9407" s="2" t="str">
        <f t="shared" si="1419"/>
        <v>Octubre</v>
      </c>
      <c r="L9407" s="2" t="str">
        <f t="shared" si="1418"/>
        <v>Índices y tasasTasa interbancaria TIBDiario4301443017</v>
      </c>
    </row>
    <row r="9408" spans="1:12" ht="15.95" customHeight="1" x14ac:dyDescent="0.2">
      <c r="A9408" s="7" t="s">
        <v>20</v>
      </c>
      <c r="B9408" s="7" t="s">
        <v>31</v>
      </c>
      <c r="C9408" s="7" t="s">
        <v>26</v>
      </c>
      <c r="D9408" s="15">
        <v>43014</v>
      </c>
      <c r="E9408" s="15">
        <v>43017</v>
      </c>
      <c r="F9408" s="2">
        <f t="shared" si="1415"/>
        <v>2017</v>
      </c>
      <c r="G9408" s="2">
        <f t="shared" si="1416"/>
        <v>10</v>
      </c>
      <c r="H9408" s="2">
        <f t="shared" si="1417"/>
        <v>9</v>
      </c>
      <c r="I9408" s="2" t="str">
        <f t="shared" si="1419"/>
        <v>Octubre</v>
      </c>
      <c r="L9408" s="2" t="str">
        <f t="shared" si="1418"/>
        <v>Índices y tasasTasa interbancaria TIBDiario4301743018</v>
      </c>
    </row>
    <row r="9409" spans="1:12" ht="15.95" customHeight="1" x14ac:dyDescent="0.2">
      <c r="A9409" s="7" t="s">
        <v>20</v>
      </c>
      <c r="B9409" s="7" t="s">
        <v>31</v>
      </c>
      <c r="C9409" s="7" t="s">
        <v>26</v>
      </c>
      <c r="D9409" s="15">
        <v>43017</v>
      </c>
      <c r="E9409" s="15">
        <v>43018</v>
      </c>
      <c r="F9409" s="2">
        <f t="shared" si="1415"/>
        <v>2017</v>
      </c>
      <c r="G9409" s="2">
        <f t="shared" si="1416"/>
        <v>10</v>
      </c>
      <c r="H9409" s="2">
        <f t="shared" si="1417"/>
        <v>10</v>
      </c>
      <c r="I9409" s="2" t="str">
        <f t="shared" si="1419"/>
        <v>Octubre</v>
      </c>
      <c r="L9409" s="2" t="str">
        <f t="shared" si="1418"/>
        <v>Índices y tasasTasa interbancaria TIBDiario4301843019</v>
      </c>
    </row>
    <row r="9410" spans="1:12" ht="15.95" customHeight="1" x14ac:dyDescent="0.2">
      <c r="A9410" s="7" t="s">
        <v>20</v>
      </c>
      <c r="B9410" s="7" t="s">
        <v>31</v>
      </c>
      <c r="C9410" s="7" t="s">
        <v>26</v>
      </c>
      <c r="D9410" s="15">
        <v>43018</v>
      </c>
      <c r="E9410" s="15">
        <v>43019</v>
      </c>
      <c r="F9410" s="2">
        <f t="shared" si="1415"/>
        <v>2017</v>
      </c>
      <c r="G9410" s="2">
        <f t="shared" si="1416"/>
        <v>10</v>
      </c>
      <c r="H9410" s="2">
        <f t="shared" si="1417"/>
        <v>11</v>
      </c>
      <c r="I9410" s="2" t="str">
        <f t="shared" si="1419"/>
        <v>Octubre</v>
      </c>
      <c r="L9410" s="2" t="str">
        <f t="shared" si="1418"/>
        <v>Índices y tasasTasa interbancaria TIBDiario4301943020</v>
      </c>
    </row>
    <row r="9411" spans="1:12" ht="15.95" customHeight="1" x14ac:dyDescent="0.2">
      <c r="A9411" s="7" t="s">
        <v>20</v>
      </c>
      <c r="B9411" s="7" t="s">
        <v>31</v>
      </c>
      <c r="C9411" s="7" t="s">
        <v>26</v>
      </c>
      <c r="D9411" s="15">
        <v>43019</v>
      </c>
      <c r="E9411" s="15">
        <v>43020</v>
      </c>
      <c r="F9411" s="2">
        <f t="shared" si="1415"/>
        <v>2017</v>
      </c>
      <c r="G9411" s="2">
        <f t="shared" si="1416"/>
        <v>10</v>
      </c>
      <c r="H9411" s="2">
        <f t="shared" si="1417"/>
        <v>12</v>
      </c>
      <c r="I9411" s="2" t="str">
        <f t="shared" si="1419"/>
        <v>Octubre</v>
      </c>
      <c r="L9411" s="2" t="str">
        <f t="shared" si="1418"/>
        <v>Índices y tasasTasa interbancaria TIBDiario4302043021</v>
      </c>
    </row>
    <row r="9412" spans="1:12" ht="15.95" customHeight="1" x14ac:dyDescent="0.2">
      <c r="A9412" s="7" t="s">
        <v>20</v>
      </c>
      <c r="B9412" s="7" t="s">
        <v>31</v>
      </c>
      <c r="C9412" s="7" t="s">
        <v>26</v>
      </c>
      <c r="D9412" s="15">
        <v>43020</v>
      </c>
      <c r="E9412" s="15">
        <v>43021</v>
      </c>
      <c r="F9412" s="2">
        <f t="shared" si="1415"/>
        <v>2017</v>
      </c>
      <c r="G9412" s="2">
        <f t="shared" si="1416"/>
        <v>10</v>
      </c>
      <c r="H9412" s="2">
        <f t="shared" si="1417"/>
        <v>13</v>
      </c>
      <c r="I9412" s="2" t="str">
        <f t="shared" si="1419"/>
        <v>Octubre</v>
      </c>
      <c r="L9412" s="2" t="str">
        <f t="shared" si="1418"/>
        <v>Índices y tasasTasa interbancaria TIBDiario4302143025</v>
      </c>
    </row>
    <row r="9413" spans="1:12" ht="15.95" customHeight="1" x14ac:dyDescent="0.2">
      <c r="A9413" s="7" t="s">
        <v>20</v>
      </c>
      <c r="B9413" s="7" t="s">
        <v>31</v>
      </c>
      <c r="C9413" s="7" t="s">
        <v>26</v>
      </c>
      <c r="D9413" s="15">
        <v>43021</v>
      </c>
      <c r="E9413" s="15">
        <v>43025</v>
      </c>
      <c r="F9413" s="2">
        <f t="shared" si="1415"/>
        <v>2017</v>
      </c>
      <c r="G9413" s="2">
        <f t="shared" si="1416"/>
        <v>10</v>
      </c>
      <c r="H9413" s="2">
        <f t="shared" si="1417"/>
        <v>17</v>
      </c>
      <c r="I9413" s="2" t="str">
        <f t="shared" si="1419"/>
        <v>Octubre</v>
      </c>
      <c r="L9413" s="2" t="str">
        <f t="shared" si="1418"/>
        <v>Índices y tasasTasa interbancaria TIBDiario4302543026</v>
      </c>
    </row>
    <row r="9414" spans="1:12" ht="15.95" customHeight="1" x14ac:dyDescent="0.2">
      <c r="A9414" s="7" t="s">
        <v>20</v>
      </c>
      <c r="B9414" s="7" t="s">
        <v>31</v>
      </c>
      <c r="C9414" s="7" t="s">
        <v>26</v>
      </c>
      <c r="D9414" s="15">
        <v>43025</v>
      </c>
      <c r="E9414" s="15">
        <v>43026</v>
      </c>
      <c r="F9414" s="2">
        <f t="shared" si="1415"/>
        <v>2017</v>
      </c>
      <c r="G9414" s="2">
        <f t="shared" si="1416"/>
        <v>10</v>
      </c>
      <c r="H9414" s="2">
        <f t="shared" si="1417"/>
        <v>18</v>
      </c>
      <c r="I9414" s="2" t="str">
        <f t="shared" si="1419"/>
        <v>Octubre</v>
      </c>
      <c r="L9414" s="2" t="str">
        <f t="shared" si="1418"/>
        <v>Índices y tasasTasa interbancaria TIBDiario4302643027</v>
      </c>
    </row>
    <row r="9415" spans="1:12" ht="15.95" customHeight="1" x14ac:dyDescent="0.2">
      <c r="A9415" s="7" t="s">
        <v>20</v>
      </c>
      <c r="B9415" s="7" t="s">
        <v>31</v>
      </c>
      <c r="C9415" s="7" t="s">
        <v>26</v>
      </c>
      <c r="D9415" s="15">
        <v>43026</v>
      </c>
      <c r="E9415" s="15">
        <v>43027</v>
      </c>
      <c r="F9415" s="2">
        <f t="shared" si="1415"/>
        <v>2017</v>
      </c>
      <c r="G9415" s="2">
        <f t="shared" si="1416"/>
        <v>10</v>
      </c>
      <c r="H9415" s="2">
        <f t="shared" si="1417"/>
        <v>19</v>
      </c>
      <c r="I9415" s="2" t="str">
        <f t="shared" si="1419"/>
        <v>Octubre</v>
      </c>
      <c r="L9415" s="2" t="str">
        <f t="shared" si="1418"/>
        <v>Índices y tasasTasa interbancaria TIBDiario4302743028</v>
      </c>
    </row>
    <row r="9416" spans="1:12" ht="15.95" customHeight="1" x14ac:dyDescent="0.2">
      <c r="A9416" s="7" t="s">
        <v>20</v>
      </c>
      <c r="B9416" s="7" t="s">
        <v>31</v>
      </c>
      <c r="C9416" s="7" t="s">
        <v>26</v>
      </c>
      <c r="D9416" s="15">
        <v>43027</v>
      </c>
      <c r="E9416" s="15">
        <v>43028</v>
      </c>
      <c r="F9416" s="2">
        <f t="shared" si="1415"/>
        <v>2017</v>
      </c>
      <c r="G9416" s="2">
        <f t="shared" si="1416"/>
        <v>10</v>
      </c>
      <c r="H9416" s="2">
        <f t="shared" si="1417"/>
        <v>20</v>
      </c>
      <c r="I9416" s="2" t="str">
        <f t="shared" si="1419"/>
        <v>Octubre</v>
      </c>
      <c r="L9416" s="2" t="str">
        <f t="shared" si="1418"/>
        <v>Índices y tasasTasa interbancaria TIBDiario4302843031</v>
      </c>
    </row>
    <row r="9417" spans="1:12" ht="15.95" customHeight="1" x14ac:dyDescent="0.2">
      <c r="A9417" s="7" t="s">
        <v>20</v>
      </c>
      <c r="B9417" s="7" t="s">
        <v>31</v>
      </c>
      <c r="C9417" s="7" t="s">
        <v>26</v>
      </c>
      <c r="D9417" s="15">
        <v>43028</v>
      </c>
      <c r="E9417" s="15">
        <v>43031</v>
      </c>
      <c r="F9417" s="2">
        <f t="shared" si="1415"/>
        <v>2017</v>
      </c>
      <c r="G9417" s="2">
        <f t="shared" si="1416"/>
        <v>10</v>
      </c>
      <c r="H9417" s="2">
        <f t="shared" si="1417"/>
        <v>23</v>
      </c>
      <c r="I9417" s="2" t="str">
        <f t="shared" si="1419"/>
        <v>Octubre</v>
      </c>
      <c r="L9417" s="2" t="str">
        <f t="shared" si="1418"/>
        <v>Índices y tasasTasa interbancaria TIBDiario4303143032</v>
      </c>
    </row>
    <row r="9418" spans="1:12" ht="15.95" customHeight="1" x14ac:dyDescent="0.2">
      <c r="A9418" s="7" t="s">
        <v>20</v>
      </c>
      <c r="B9418" s="7" t="s">
        <v>31</v>
      </c>
      <c r="C9418" s="7" t="s">
        <v>26</v>
      </c>
      <c r="D9418" s="15">
        <v>43031</v>
      </c>
      <c r="E9418" s="15">
        <v>43032</v>
      </c>
      <c r="F9418" s="2">
        <f t="shared" si="1415"/>
        <v>2017</v>
      </c>
      <c r="G9418" s="2">
        <f t="shared" si="1416"/>
        <v>10</v>
      </c>
      <c r="H9418" s="2">
        <f t="shared" si="1417"/>
        <v>24</v>
      </c>
      <c r="I9418" s="2" t="str">
        <f t="shared" si="1419"/>
        <v>Octubre</v>
      </c>
      <c r="L9418" s="2" t="str">
        <f t="shared" si="1418"/>
        <v>Índices y tasasTasa interbancaria TIBDiario4303243033</v>
      </c>
    </row>
    <row r="9419" spans="1:12" ht="15.95" customHeight="1" x14ac:dyDescent="0.2">
      <c r="A9419" s="7" t="s">
        <v>20</v>
      </c>
      <c r="B9419" s="7" t="s">
        <v>31</v>
      </c>
      <c r="C9419" s="7" t="s">
        <v>26</v>
      </c>
      <c r="D9419" s="15">
        <v>43032</v>
      </c>
      <c r="E9419" s="15">
        <v>43033</v>
      </c>
      <c r="F9419" s="2">
        <f t="shared" si="1415"/>
        <v>2017</v>
      </c>
      <c r="G9419" s="2">
        <f t="shared" si="1416"/>
        <v>10</v>
      </c>
      <c r="H9419" s="2">
        <f t="shared" si="1417"/>
        <v>25</v>
      </c>
      <c r="I9419" s="2" t="str">
        <f t="shared" si="1419"/>
        <v>Octubre</v>
      </c>
      <c r="L9419" s="2" t="str">
        <f t="shared" si="1418"/>
        <v>Índices y tasasTasa interbancaria TIBDiario4303343034</v>
      </c>
    </row>
    <row r="9420" spans="1:12" ht="15.95" customHeight="1" x14ac:dyDescent="0.2">
      <c r="A9420" s="7" t="s">
        <v>20</v>
      </c>
      <c r="B9420" s="7" t="s">
        <v>31</v>
      </c>
      <c r="C9420" s="7" t="s">
        <v>26</v>
      </c>
      <c r="D9420" s="15">
        <v>43033</v>
      </c>
      <c r="E9420" s="15">
        <v>43034</v>
      </c>
      <c r="F9420" s="2">
        <f t="shared" si="1415"/>
        <v>2017</v>
      </c>
      <c r="G9420" s="2">
        <f t="shared" si="1416"/>
        <v>10</v>
      </c>
      <c r="H9420" s="2">
        <f t="shared" si="1417"/>
        <v>26</v>
      </c>
      <c r="I9420" s="2" t="str">
        <f t="shared" si="1419"/>
        <v>Octubre</v>
      </c>
      <c r="L9420" s="2" t="str">
        <f t="shared" si="1418"/>
        <v>Índices y tasasTasa interbancaria TIBDiario4303443035</v>
      </c>
    </row>
    <row r="9421" spans="1:12" ht="15.95" customHeight="1" x14ac:dyDescent="0.2">
      <c r="A9421" s="7" t="s">
        <v>20</v>
      </c>
      <c r="B9421" s="7" t="s">
        <v>31</v>
      </c>
      <c r="C9421" s="7" t="s">
        <v>26</v>
      </c>
      <c r="D9421" s="15">
        <v>43034</v>
      </c>
      <c r="E9421" s="15">
        <v>43035</v>
      </c>
      <c r="F9421" s="2">
        <f t="shared" si="1415"/>
        <v>2017</v>
      </c>
      <c r="G9421" s="2">
        <f t="shared" si="1416"/>
        <v>10</v>
      </c>
      <c r="H9421" s="2">
        <f t="shared" si="1417"/>
        <v>27</v>
      </c>
      <c r="I9421" s="2" t="str">
        <f t="shared" si="1419"/>
        <v>Octubre</v>
      </c>
      <c r="L9421" s="2" t="str">
        <f t="shared" si="1418"/>
        <v>Índices y tasasTasa interbancaria TIBDiario4303543038</v>
      </c>
    </row>
    <row r="9422" spans="1:12" ht="15.95" customHeight="1" x14ac:dyDescent="0.2">
      <c r="A9422" s="7" t="s">
        <v>20</v>
      </c>
      <c r="B9422" s="7" t="s">
        <v>31</v>
      </c>
      <c r="C9422" s="7" t="s">
        <v>26</v>
      </c>
      <c r="D9422" s="15">
        <v>43035</v>
      </c>
      <c r="E9422" s="15">
        <v>43038</v>
      </c>
      <c r="F9422" s="2">
        <f t="shared" si="1415"/>
        <v>2017</v>
      </c>
      <c r="G9422" s="2">
        <f t="shared" si="1416"/>
        <v>10</v>
      </c>
      <c r="H9422" s="2">
        <f t="shared" si="1417"/>
        <v>30</v>
      </c>
      <c r="I9422" s="2" t="str">
        <f t="shared" si="1419"/>
        <v>Octubre</v>
      </c>
      <c r="L9422" s="2" t="str">
        <f t="shared" si="1418"/>
        <v>Índices y tasasTasa interbancaria TIBDiario4303843039</v>
      </c>
    </row>
    <row r="9423" spans="1:12" ht="15.95" customHeight="1" x14ac:dyDescent="0.2">
      <c r="A9423" s="7" t="s">
        <v>20</v>
      </c>
      <c r="B9423" s="7" t="s">
        <v>31</v>
      </c>
      <c r="C9423" s="7" t="s">
        <v>26</v>
      </c>
      <c r="D9423" s="15">
        <v>43038</v>
      </c>
      <c r="E9423" s="15">
        <v>43039</v>
      </c>
      <c r="F9423" s="2">
        <f t="shared" si="1415"/>
        <v>2017</v>
      </c>
      <c r="G9423" s="2">
        <f t="shared" si="1416"/>
        <v>10</v>
      </c>
      <c r="H9423" s="2">
        <f t="shared" si="1417"/>
        <v>31</v>
      </c>
      <c r="I9423" s="2" t="str">
        <f t="shared" si="1419"/>
        <v>Octubre</v>
      </c>
      <c r="L9423" s="2" t="str">
        <f t="shared" si="1418"/>
        <v>Índices y tasasTasa interbancaria TIBDiario4303943040</v>
      </c>
    </row>
    <row r="9424" spans="1:12" ht="15.95" customHeight="1" x14ac:dyDescent="0.2">
      <c r="A9424" s="7" t="s">
        <v>20</v>
      </c>
      <c r="B9424" s="7" t="s">
        <v>31</v>
      </c>
      <c r="C9424" s="7" t="s">
        <v>26</v>
      </c>
      <c r="D9424" s="15">
        <v>43039</v>
      </c>
      <c r="E9424" s="15">
        <v>43040</v>
      </c>
      <c r="F9424" s="2">
        <f t="shared" si="1415"/>
        <v>2017</v>
      </c>
      <c r="G9424" s="2">
        <f t="shared" si="1416"/>
        <v>11</v>
      </c>
      <c r="H9424" s="2">
        <f t="shared" si="1417"/>
        <v>1</v>
      </c>
      <c r="I9424" s="2" t="str">
        <f t="shared" si="1419"/>
        <v>Noviembre</v>
      </c>
      <c r="L9424" s="2" t="str">
        <f t="shared" si="1418"/>
        <v>Índices y tasasTasa interbancaria TIBDiario4304043041</v>
      </c>
    </row>
    <row r="9425" spans="1:12" ht="15.95" customHeight="1" x14ac:dyDescent="0.2">
      <c r="A9425" s="7" t="s">
        <v>20</v>
      </c>
      <c r="B9425" s="7" t="s">
        <v>31</v>
      </c>
      <c r="C9425" s="7" t="s">
        <v>26</v>
      </c>
      <c r="D9425" s="15">
        <v>43040</v>
      </c>
      <c r="E9425" s="15">
        <v>43041</v>
      </c>
      <c r="F9425" s="2">
        <f t="shared" si="1415"/>
        <v>2017</v>
      </c>
      <c r="G9425" s="2">
        <f t="shared" si="1416"/>
        <v>11</v>
      </c>
      <c r="H9425" s="2">
        <f t="shared" si="1417"/>
        <v>2</v>
      </c>
      <c r="I9425" s="2" t="str">
        <f t="shared" si="1419"/>
        <v>Noviembre</v>
      </c>
      <c r="L9425" s="2" t="str">
        <f t="shared" si="1418"/>
        <v>Índices y tasasTasa interbancaria TIBDiario4304143042</v>
      </c>
    </row>
    <row r="9426" spans="1:12" ht="15.95" customHeight="1" x14ac:dyDescent="0.2">
      <c r="A9426" s="7" t="s">
        <v>20</v>
      </c>
      <c r="B9426" s="7" t="s">
        <v>31</v>
      </c>
      <c r="C9426" s="7" t="s">
        <v>26</v>
      </c>
      <c r="D9426" s="15">
        <v>43041</v>
      </c>
      <c r="E9426" s="15">
        <v>43042</v>
      </c>
      <c r="F9426" s="2">
        <f t="shared" si="1415"/>
        <v>2017</v>
      </c>
      <c r="G9426" s="2">
        <f t="shared" si="1416"/>
        <v>11</v>
      </c>
      <c r="H9426" s="2">
        <f t="shared" si="1417"/>
        <v>3</v>
      </c>
      <c r="I9426" s="2" t="str">
        <f t="shared" si="1419"/>
        <v>Noviembre</v>
      </c>
      <c r="L9426" s="2" t="str">
        <f t="shared" si="1418"/>
        <v>Índices y tasasTasa interbancaria TIBDiario4304243046</v>
      </c>
    </row>
    <row r="9427" spans="1:12" ht="15.95" customHeight="1" x14ac:dyDescent="0.2">
      <c r="A9427" s="7" t="s">
        <v>20</v>
      </c>
      <c r="B9427" s="7" t="s">
        <v>31</v>
      </c>
      <c r="C9427" s="7" t="s">
        <v>26</v>
      </c>
      <c r="D9427" s="15">
        <v>43042</v>
      </c>
      <c r="E9427" s="15">
        <v>43046</v>
      </c>
      <c r="F9427" s="2">
        <f t="shared" si="1415"/>
        <v>2017</v>
      </c>
      <c r="G9427" s="2">
        <f t="shared" si="1416"/>
        <v>11</v>
      </c>
      <c r="H9427" s="2">
        <f t="shared" si="1417"/>
        <v>7</v>
      </c>
      <c r="I9427" s="2" t="str">
        <f t="shared" si="1419"/>
        <v>Noviembre</v>
      </c>
      <c r="L9427" s="2" t="str">
        <f t="shared" si="1418"/>
        <v>Índices y tasasTasa interbancaria TIBDiario4304643047</v>
      </c>
    </row>
    <row r="9428" spans="1:12" ht="15.95" customHeight="1" x14ac:dyDescent="0.2">
      <c r="A9428" s="7" t="s">
        <v>20</v>
      </c>
      <c r="B9428" s="7" t="s">
        <v>31</v>
      </c>
      <c r="C9428" s="7" t="s">
        <v>26</v>
      </c>
      <c r="D9428" s="15">
        <v>43046</v>
      </c>
      <c r="E9428" s="15">
        <v>43047</v>
      </c>
      <c r="F9428" s="2">
        <f t="shared" si="1415"/>
        <v>2017</v>
      </c>
      <c r="G9428" s="2">
        <f t="shared" si="1416"/>
        <v>11</v>
      </c>
      <c r="H9428" s="2">
        <f t="shared" si="1417"/>
        <v>8</v>
      </c>
      <c r="I9428" s="2" t="str">
        <f t="shared" si="1419"/>
        <v>Noviembre</v>
      </c>
      <c r="L9428" s="2" t="str">
        <f t="shared" si="1418"/>
        <v>Índices y tasasTasa interbancaria TIBDiario4304743048</v>
      </c>
    </row>
    <row r="9429" spans="1:12" ht="15.95" customHeight="1" x14ac:dyDescent="0.2">
      <c r="A9429" s="7" t="s">
        <v>20</v>
      </c>
      <c r="B9429" s="7" t="s">
        <v>31</v>
      </c>
      <c r="C9429" s="7" t="s">
        <v>26</v>
      </c>
      <c r="D9429" s="15">
        <v>43047</v>
      </c>
      <c r="E9429" s="15">
        <v>43048</v>
      </c>
      <c r="F9429" s="2">
        <f t="shared" si="1415"/>
        <v>2017</v>
      </c>
      <c r="G9429" s="2">
        <f t="shared" si="1416"/>
        <v>11</v>
      </c>
      <c r="H9429" s="2">
        <f t="shared" si="1417"/>
        <v>9</v>
      </c>
      <c r="I9429" s="2" t="str">
        <f t="shared" si="1419"/>
        <v>Noviembre</v>
      </c>
      <c r="L9429" s="2" t="str">
        <f t="shared" si="1418"/>
        <v>Índices y tasasTasa interbancaria TIBDiario4304843049</v>
      </c>
    </row>
    <row r="9430" spans="1:12" ht="15.95" customHeight="1" x14ac:dyDescent="0.2">
      <c r="A9430" s="7" t="s">
        <v>20</v>
      </c>
      <c r="B9430" s="7" t="s">
        <v>31</v>
      </c>
      <c r="C9430" s="7" t="s">
        <v>26</v>
      </c>
      <c r="D9430" s="15">
        <v>43048</v>
      </c>
      <c r="E9430" s="15">
        <v>43049</v>
      </c>
      <c r="F9430" s="2">
        <f t="shared" si="1415"/>
        <v>2017</v>
      </c>
      <c r="G9430" s="2">
        <f t="shared" si="1416"/>
        <v>11</v>
      </c>
      <c r="H9430" s="2">
        <f t="shared" si="1417"/>
        <v>10</v>
      </c>
      <c r="I9430" s="2" t="str">
        <f t="shared" si="1419"/>
        <v>Noviembre</v>
      </c>
      <c r="L9430" s="2" t="str">
        <f t="shared" si="1418"/>
        <v>Índices y tasasTasa interbancaria TIBDiario4304943053</v>
      </c>
    </row>
    <row r="9431" spans="1:12" ht="15.95" customHeight="1" x14ac:dyDescent="0.2">
      <c r="A9431" s="7" t="s">
        <v>20</v>
      </c>
      <c r="B9431" s="7" t="s">
        <v>31</v>
      </c>
      <c r="C9431" s="7" t="s">
        <v>26</v>
      </c>
      <c r="D9431" s="15">
        <v>43049</v>
      </c>
      <c r="E9431" s="15">
        <v>43053</v>
      </c>
      <c r="F9431" s="2">
        <f t="shared" si="1415"/>
        <v>2017</v>
      </c>
      <c r="G9431" s="2">
        <f t="shared" si="1416"/>
        <v>11</v>
      </c>
      <c r="H9431" s="2">
        <f t="shared" si="1417"/>
        <v>14</v>
      </c>
      <c r="I9431" s="2" t="str">
        <f t="shared" si="1419"/>
        <v>Noviembre</v>
      </c>
      <c r="L9431" s="2" t="str">
        <f t="shared" si="1418"/>
        <v>Índices y tasasTasa interbancaria TIBDiario4305343054</v>
      </c>
    </row>
    <row r="9432" spans="1:12" ht="15.95" customHeight="1" x14ac:dyDescent="0.2">
      <c r="A9432" s="7" t="s">
        <v>20</v>
      </c>
      <c r="B9432" s="7" t="s">
        <v>31</v>
      </c>
      <c r="C9432" s="7" t="s">
        <v>26</v>
      </c>
      <c r="D9432" s="15">
        <v>43053</v>
      </c>
      <c r="E9432" s="15">
        <v>43054</v>
      </c>
      <c r="F9432" s="2">
        <f t="shared" si="1415"/>
        <v>2017</v>
      </c>
      <c r="G9432" s="2">
        <f t="shared" si="1416"/>
        <v>11</v>
      </c>
      <c r="H9432" s="2">
        <f t="shared" si="1417"/>
        <v>15</v>
      </c>
      <c r="I9432" s="2" t="str">
        <f t="shared" si="1419"/>
        <v>Noviembre</v>
      </c>
      <c r="L9432" s="2" t="str">
        <f t="shared" si="1418"/>
        <v>Índices y tasasTasa interbancaria TIBDiario4305443055</v>
      </c>
    </row>
    <row r="9433" spans="1:12" ht="15.95" customHeight="1" x14ac:dyDescent="0.2">
      <c r="A9433" s="7" t="s">
        <v>20</v>
      </c>
      <c r="B9433" s="7" t="s">
        <v>31</v>
      </c>
      <c r="C9433" s="7" t="s">
        <v>26</v>
      </c>
      <c r="D9433" s="15">
        <v>43054</v>
      </c>
      <c r="E9433" s="15">
        <v>43055</v>
      </c>
      <c r="F9433" s="2">
        <f t="shared" si="1415"/>
        <v>2017</v>
      </c>
      <c r="G9433" s="2">
        <f t="shared" si="1416"/>
        <v>11</v>
      </c>
      <c r="H9433" s="2">
        <f t="shared" si="1417"/>
        <v>16</v>
      </c>
      <c r="I9433" s="2" t="str">
        <f t="shared" si="1419"/>
        <v>Noviembre</v>
      </c>
      <c r="L9433" s="2" t="str">
        <f t="shared" si="1418"/>
        <v>Índices y tasasTasa interbancaria TIBDiario4305543056</v>
      </c>
    </row>
    <row r="9434" spans="1:12" ht="15.95" customHeight="1" x14ac:dyDescent="0.2">
      <c r="A9434" s="7" t="s">
        <v>20</v>
      </c>
      <c r="B9434" s="7" t="s">
        <v>31</v>
      </c>
      <c r="C9434" s="7" t="s">
        <v>26</v>
      </c>
      <c r="D9434" s="15">
        <v>43055</v>
      </c>
      <c r="E9434" s="15">
        <v>43056</v>
      </c>
      <c r="F9434" s="2">
        <f t="shared" si="1415"/>
        <v>2017</v>
      </c>
      <c r="G9434" s="2">
        <f t="shared" si="1416"/>
        <v>11</v>
      </c>
      <c r="H9434" s="2">
        <f t="shared" si="1417"/>
        <v>17</v>
      </c>
      <c r="I9434" s="2" t="str">
        <f t="shared" si="1419"/>
        <v>Noviembre</v>
      </c>
      <c r="L9434" s="2" t="str">
        <f t="shared" si="1418"/>
        <v>Índices y tasasTasa interbancaria TIBDiario4305643059</v>
      </c>
    </row>
    <row r="9435" spans="1:12" ht="15.95" customHeight="1" x14ac:dyDescent="0.2">
      <c r="A9435" s="7" t="s">
        <v>20</v>
      </c>
      <c r="B9435" s="7" t="s">
        <v>31</v>
      </c>
      <c r="C9435" s="7" t="s">
        <v>26</v>
      </c>
      <c r="D9435" s="15">
        <v>43056</v>
      </c>
      <c r="E9435" s="15">
        <v>43059</v>
      </c>
      <c r="F9435" s="2">
        <f t="shared" ref="F9435:F9498" si="1420">YEAR(E9435)</f>
        <v>2017</v>
      </c>
      <c r="G9435" s="2">
        <f t="shared" ref="G9435:G9498" si="1421">MONTH(E9435)</f>
        <v>11</v>
      </c>
      <c r="H9435" s="2">
        <f t="shared" ref="H9435:H9498" si="1422">DAY(E9435)</f>
        <v>20</v>
      </c>
      <c r="I9435" s="2" t="str">
        <f t="shared" si="1419"/>
        <v>Noviembre</v>
      </c>
      <c r="L9435" s="2" t="str">
        <f t="shared" ref="L9435:L9498" si="1423">CONCATENATE(A9436,B9436,C9436,D9436,E9436,)</f>
        <v>Índices y tasasTasa interbancaria TIBDiario4305943060</v>
      </c>
    </row>
    <row r="9436" spans="1:12" ht="15.95" customHeight="1" x14ac:dyDescent="0.2">
      <c r="A9436" s="7" t="s">
        <v>20</v>
      </c>
      <c r="B9436" s="7" t="s">
        <v>31</v>
      </c>
      <c r="C9436" s="7" t="s">
        <v>26</v>
      </c>
      <c r="D9436" s="15">
        <v>43059</v>
      </c>
      <c r="E9436" s="15">
        <v>43060</v>
      </c>
      <c r="F9436" s="2">
        <f t="shared" si="1420"/>
        <v>2017</v>
      </c>
      <c r="G9436" s="2">
        <f t="shared" si="1421"/>
        <v>11</v>
      </c>
      <c r="H9436" s="2">
        <f t="shared" si="1422"/>
        <v>21</v>
      </c>
      <c r="I9436" s="2" t="str">
        <f t="shared" si="1419"/>
        <v>Noviembre</v>
      </c>
      <c r="L9436" s="2" t="str">
        <f t="shared" si="1423"/>
        <v>Índices y tasasTasa interbancaria TIBDiario4306043061</v>
      </c>
    </row>
    <row r="9437" spans="1:12" ht="15.95" customHeight="1" x14ac:dyDescent="0.2">
      <c r="A9437" s="7" t="s">
        <v>20</v>
      </c>
      <c r="B9437" s="7" t="s">
        <v>31</v>
      </c>
      <c r="C9437" s="7" t="s">
        <v>26</v>
      </c>
      <c r="D9437" s="15">
        <v>43060</v>
      </c>
      <c r="E9437" s="15">
        <v>43061</v>
      </c>
      <c r="F9437" s="2">
        <f t="shared" si="1420"/>
        <v>2017</v>
      </c>
      <c r="G9437" s="2">
        <f t="shared" si="1421"/>
        <v>11</v>
      </c>
      <c r="H9437" s="2">
        <f t="shared" si="1422"/>
        <v>22</v>
      </c>
      <c r="I9437" s="2" t="str">
        <f t="shared" si="1419"/>
        <v>Noviembre</v>
      </c>
      <c r="L9437" s="2" t="str">
        <f t="shared" si="1423"/>
        <v>Índices y tasasTasa interbancaria TIBDiario4306143062</v>
      </c>
    </row>
    <row r="9438" spans="1:12" ht="15.95" customHeight="1" x14ac:dyDescent="0.2">
      <c r="A9438" s="7" t="s">
        <v>20</v>
      </c>
      <c r="B9438" s="7" t="s">
        <v>31</v>
      </c>
      <c r="C9438" s="7" t="s">
        <v>26</v>
      </c>
      <c r="D9438" s="15">
        <v>43061</v>
      </c>
      <c r="E9438" s="15">
        <v>43062</v>
      </c>
      <c r="F9438" s="2">
        <f t="shared" si="1420"/>
        <v>2017</v>
      </c>
      <c r="G9438" s="2">
        <f t="shared" si="1421"/>
        <v>11</v>
      </c>
      <c r="H9438" s="2">
        <f t="shared" si="1422"/>
        <v>23</v>
      </c>
      <c r="I9438" s="2" t="str">
        <f t="shared" si="1419"/>
        <v>Noviembre</v>
      </c>
      <c r="L9438" s="2" t="str">
        <f t="shared" si="1423"/>
        <v>Índices y tasasTasa interbancaria TIBDiario4306243063</v>
      </c>
    </row>
    <row r="9439" spans="1:12" ht="15.95" customHeight="1" x14ac:dyDescent="0.2">
      <c r="A9439" s="7" t="s">
        <v>20</v>
      </c>
      <c r="B9439" s="7" t="s">
        <v>31</v>
      </c>
      <c r="C9439" s="7" t="s">
        <v>26</v>
      </c>
      <c r="D9439" s="15">
        <v>43062</v>
      </c>
      <c r="E9439" s="15">
        <v>43063</v>
      </c>
      <c r="F9439" s="2">
        <f t="shared" si="1420"/>
        <v>2017</v>
      </c>
      <c r="G9439" s="2">
        <f t="shared" si="1421"/>
        <v>11</v>
      </c>
      <c r="H9439" s="2">
        <f t="shared" si="1422"/>
        <v>24</v>
      </c>
      <c r="I9439" s="2" t="str">
        <f t="shared" si="1419"/>
        <v>Noviembre</v>
      </c>
      <c r="L9439" s="2" t="str">
        <f t="shared" si="1423"/>
        <v>Índices y tasasTasa interbancaria TIBDiario4306343066</v>
      </c>
    </row>
    <row r="9440" spans="1:12" ht="15.95" customHeight="1" x14ac:dyDescent="0.2">
      <c r="A9440" s="7" t="s">
        <v>20</v>
      </c>
      <c r="B9440" s="7" t="s">
        <v>31</v>
      </c>
      <c r="C9440" s="7" t="s">
        <v>26</v>
      </c>
      <c r="D9440" s="15">
        <v>43063</v>
      </c>
      <c r="E9440" s="15">
        <v>43066</v>
      </c>
      <c r="F9440" s="2">
        <f t="shared" si="1420"/>
        <v>2017</v>
      </c>
      <c r="G9440" s="2">
        <f t="shared" si="1421"/>
        <v>11</v>
      </c>
      <c r="H9440" s="2">
        <f t="shared" si="1422"/>
        <v>27</v>
      </c>
      <c r="I9440" s="2" t="str">
        <f t="shared" si="1419"/>
        <v>Noviembre</v>
      </c>
      <c r="L9440" s="2" t="str">
        <f t="shared" si="1423"/>
        <v>Índices y tasasTasa interbancaria TIBDiario4306643067</v>
      </c>
    </row>
    <row r="9441" spans="1:12" ht="15.95" customHeight="1" x14ac:dyDescent="0.2">
      <c r="A9441" s="7" t="s">
        <v>20</v>
      </c>
      <c r="B9441" s="7" t="s">
        <v>31</v>
      </c>
      <c r="C9441" s="7" t="s">
        <v>26</v>
      </c>
      <c r="D9441" s="15">
        <v>43066</v>
      </c>
      <c r="E9441" s="15">
        <v>43067</v>
      </c>
      <c r="F9441" s="2">
        <f t="shared" si="1420"/>
        <v>2017</v>
      </c>
      <c r="G9441" s="2">
        <f t="shared" si="1421"/>
        <v>11</v>
      </c>
      <c r="H9441" s="2">
        <f t="shared" si="1422"/>
        <v>28</v>
      </c>
      <c r="I9441" s="2" t="str">
        <f t="shared" si="1419"/>
        <v>Noviembre</v>
      </c>
      <c r="L9441" s="2" t="str">
        <f t="shared" si="1423"/>
        <v>Índices y tasasTasa interbancaria TIBDiario4306743068</v>
      </c>
    </row>
    <row r="9442" spans="1:12" ht="15.95" customHeight="1" x14ac:dyDescent="0.2">
      <c r="A9442" s="7" t="s">
        <v>20</v>
      </c>
      <c r="B9442" s="7" t="s">
        <v>31</v>
      </c>
      <c r="C9442" s="7" t="s">
        <v>26</v>
      </c>
      <c r="D9442" s="15">
        <v>43067</v>
      </c>
      <c r="E9442" s="15">
        <v>43068</v>
      </c>
      <c r="F9442" s="2">
        <f t="shared" si="1420"/>
        <v>2017</v>
      </c>
      <c r="G9442" s="2">
        <f t="shared" si="1421"/>
        <v>11</v>
      </c>
      <c r="H9442" s="2">
        <f t="shared" si="1422"/>
        <v>29</v>
      </c>
      <c r="I9442" s="2" t="str">
        <f t="shared" si="1419"/>
        <v>Noviembre</v>
      </c>
      <c r="L9442" s="2" t="str">
        <f t="shared" si="1423"/>
        <v>Índices y tasasTasa interbancaria TIBDiario4306843069</v>
      </c>
    </row>
    <row r="9443" spans="1:12" ht="15.95" customHeight="1" x14ac:dyDescent="0.2">
      <c r="A9443" s="7" t="s">
        <v>20</v>
      </c>
      <c r="B9443" s="7" t="s">
        <v>31</v>
      </c>
      <c r="C9443" s="7" t="s">
        <v>26</v>
      </c>
      <c r="D9443" s="15">
        <v>43068</v>
      </c>
      <c r="E9443" s="15">
        <v>43069</v>
      </c>
      <c r="F9443" s="2">
        <f t="shared" si="1420"/>
        <v>2017</v>
      </c>
      <c r="G9443" s="2">
        <f t="shared" si="1421"/>
        <v>11</v>
      </c>
      <c r="H9443" s="2">
        <f t="shared" si="1422"/>
        <v>30</v>
      </c>
      <c r="I9443" s="2" t="str">
        <f t="shared" si="1419"/>
        <v>Noviembre</v>
      </c>
      <c r="L9443" s="2" t="str">
        <f t="shared" si="1423"/>
        <v>Índices y tasasTasa interbancaria TIBDiario4306943070</v>
      </c>
    </row>
    <row r="9444" spans="1:12" ht="15.95" customHeight="1" x14ac:dyDescent="0.2">
      <c r="A9444" s="7" t="s">
        <v>20</v>
      </c>
      <c r="B9444" s="7" t="s">
        <v>31</v>
      </c>
      <c r="C9444" s="7" t="s">
        <v>26</v>
      </c>
      <c r="D9444" s="15">
        <v>43069</v>
      </c>
      <c r="E9444" s="15">
        <v>43070</v>
      </c>
      <c r="F9444" s="2">
        <f t="shared" si="1420"/>
        <v>2017</v>
      </c>
      <c r="G9444" s="2">
        <f t="shared" si="1421"/>
        <v>12</v>
      </c>
      <c r="H9444" s="2">
        <f t="shared" si="1422"/>
        <v>1</v>
      </c>
      <c r="I9444" s="2" t="str">
        <f t="shared" si="1419"/>
        <v>Diciembre</v>
      </c>
      <c r="L9444" s="2" t="str">
        <f t="shared" si="1423"/>
        <v>Índices y tasasTasa interbancaria TIBDiario4307043073</v>
      </c>
    </row>
    <row r="9445" spans="1:12" ht="15.95" customHeight="1" x14ac:dyDescent="0.2">
      <c r="A9445" s="7" t="s">
        <v>20</v>
      </c>
      <c r="B9445" s="7" t="s">
        <v>31</v>
      </c>
      <c r="C9445" s="7" t="s">
        <v>26</v>
      </c>
      <c r="D9445" s="15">
        <v>43070</v>
      </c>
      <c r="E9445" s="15">
        <v>43073</v>
      </c>
      <c r="F9445" s="2">
        <f t="shared" si="1420"/>
        <v>2017</v>
      </c>
      <c r="G9445" s="2">
        <f t="shared" si="1421"/>
        <v>12</v>
      </c>
      <c r="H9445" s="2">
        <f t="shared" si="1422"/>
        <v>4</v>
      </c>
      <c r="I9445" s="2" t="str">
        <f t="shared" si="1419"/>
        <v>Diciembre</v>
      </c>
      <c r="L9445" s="2" t="str">
        <f t="shared" si="1423"/>
        <v>Índices y tasasTasa interbancaria TIBDiario4307343074</v>
      </c>
    </row>
    <row r="9446" spans="1:12" ht="15.95" customHeight="1" x14ac:dyDescent="0.2">
      <c r="A9446" s="7" t="s">
        <v>20</v>
      </c>
      <c r="B9446" s="7" t="s">
        <v>31</v>
      </c>
      <c r="C9446" s="7" t="s">
        <v>26</v>
      </c>
      <c r="D9446" s="15">
        <v>43073</v>
      </c>
      <c r="E9446" s="15">
        <v>43074</v>
      </c>
      <c r="F9446" s="2">
        <f t="shared" si="1420"/>
        <v>2017</v>
      </c>
      <c r="G9446" s="2">
        <f t="shared" si="1421"/>
        <v>12</v>
      </c>
      <c r="H9446" s="2">
        <f t="shared" si="1422"/>
        <v>5</v>
      </c>
      <c r="I9446" s="2" t="str">
        <f t="shared" si="1419"/>
        <v>Diciembre</v>
      </c>
      <c r="L9446" s="2" t="str">
        <f t="shared" si="1423"/>
        <v>Índices y tasasTasa interbancaria TIBDiario4307443075</v>
      </c>
    </row>
    <row r="9447" spans="1:12" ht="15.95" customHeight="1" x14ac:dyDescent="0.2">
      <c r="A9447" s="7" t="s">
        <v>20</v>
      </c>
      <c r="B9447" s="7" t="s">
        <v>31</v>
      </c>
      <c r="C9447" s="7" t="s">
        <v>26</v>
      </c>
      <c r="D9447" s="15">
        <v>43074</v>
      </c>
      <c r="E9447" s="15">
        <v>43075</v>
      </c>
      <c r="F9447" s="2">
        <f t="shared" si="1420"/>
        <v>2017</v>
      </c>
      <c r="G9447" s="2">
        <f t="shared" si="1421"/>
        <v>12</v>
      </c>
      <c r="H9447" s="2">
        <f t="shared" si="1422"/>
        <v>6</v>
      </c>
      <c r="I9447" s="2" t="str">
        <f t="shared" si="1419"/>
        <v>Diciembre</v>
      </c>
      <c r="L9447" s="2" t="str">
        <f t="shared" si="1423"/>
        <v>Índices y tasasTasa interbancaria TIBDiario4307543076</v>
      </c>
    </row>
    <row r="9448" spans="1:12" ht="15.95" customHeight="1" x14ac:dyDescent="0.2">
      <c r="A9448" s="7" t="s">
        <v>20</v>
      </c>
      <c r="B9448" s="7" t="s">
        <v>31</v>
      </c>
      <c r="C9448" s="7" t="s">
        <v>26</v>
      </c>
      <c r="D9448" s="15">
        <v>43075</v>
      </c>
      <c r="E9448" s="15">
        <v>43076</v>
      </c>
      <c r="F9448" s="2">
        <f t="shared" si="1420"/>
        <v>2017</v>
      </c>
      <c r="G9448" s="2">
        <f t="shared" si="1421"/>
        <v>12</v>
      </c>
      <c r="H9448" s="2">
        <f t="shared" si="1422"/>
        <v>7</v>
      </c>
      <c r="I9448" s="2" t="str">
        <f t="shared" si="1419"/>
        <v>Diciembre</v>
      </c>
      <c r="L9448" s="2" t="str">
        <f t="shared" si="1423"/>
        <v>Índices y tasasTasa interbancaria TIBDiario4307643080</v>
      </c>
    </row>
    <row r="9449" spans="1:12" ht="15.95" customHeight="1" x14ac:dyDescent="0.2">
      <c r="A9449" s="7" t="s">
        <v>20</v>
      </c>
      <c r="B9449" s="7" t="s">
        <v>31</v>
      </c>
      <c r="C9449" s="7" t="s">
        <v>26</v>
      </c>
      <c r="D9449" s="15">
        <v>43076</v>
      </c>
      <c r="E9449" s="15">
        <v>43080</v>
      </c>
      <c r="F9449" s="2">
        <f t="shared" si="1420"/>
        <v>2017</v>
      </c>
      <c r="G9449" s="2">
        <f t="shared" si="1421"/>
        <v>12</v>
      </c>
      <c r="H9449" s="2">
        <f t="shared" si="1422"/>
        <v>11</v>
      </c>
      <c r="I9449" s="2" t="str">
        <f t="shared" si="1419"/>
        <v>Diciembre</v>
      </c>
      <c r="L9449" s="2" t="str">
        <f t="shared" si="1423"/>
        <v>Índices y tasasTasa interbancaria TIBDiario4308043081</v>
      </c>
    </row>
    <row r="9450" spans="1:12" ht="15.95" customHeight="1" x14ac:dyDescent="0.2">
      <c r="A9450" s="7" t="s">
        <v>20</v>
      </c>
      <c r="B9450" s="7" t="s">
        <v>31</v>
      </c>
      <c r="C9450" s="7" t="s">
        <v>26</v>
      </c>
      <c r="D9450" s="15">
        <v>43080</v>
      </c>
      <c r="E9450" s="15">
        <v>43081</v>
      </c>
      <c r="F9450" s="2">
        <f t="shared" si="1420"/>
        <v>2017</v>
      </c>
      <c r="G9450" s="2">
        <f t="shared" si="1421"/>
        <v>12</v>
      </c>
      <c r="H9450" s="2">
        <f t="shared" si="1422"/>
        <v>12</v>
      </c>
      <c r="I9450" s="2" t="str">
        <f t="shared" si="1419"/>
        <v>Diciembre</v>
      </c>
      <c r="L9450" s="2" t="str">
        <f t="shared" si="1423"/>
        <v>Índices y tasasTasa interbancaria TIBDiario4308143082</v>
      </c>
    </row>
    <row r="9451" spans="1:12" ht="15.95" customHeight="1" x14ac:dyDescent="0.2">
      <c r="A9451" s="7" t="s">
        <v>20</v>
      </c>
      <c r="B9451" s="7" t="s">
        <v>31</v>
      </c>
      <c r="C9451" s="7" t="s">
        <v>26</v>
      </c>
      <c r="D9451" s="15">
        <v>43081</v>
      </c>
      <c r="E9451" s="15">
        <v>43082</v>
      </c>
      <c r="F9451" s="2">
        <f t="shared" si="1420"/>
        <v>2017</v>
      </c>
      <c r="G9451" s="2">
        <f t="shared" si="1421"/>
        <v>12</v>
      </c>
      <c r="H9451" s="2">
        <f t="shared" si="1422"/>
        <v>13</v>
      </c>
      <c r="I9451" s="2" t="str">
        <f t="shared" si="1419"/>
        <v>Diciembre</v>
      </c>
      <c r="L9451" s="2" t="str">
        <f t="shared" si="1423"/>
        <v>Índices y tasasTasa interbancaria TIBDiario4308243083</v>
      </c>
    </row>
    <row r="9452" spans="1:12" ht="15.95" customHeight="1" x14ac:dyDescent="0.2">
      <c r="A9452" s="7" t="s">
        <v>20</v>
      </c>
      <c r="B9452" s="7" t="s">
        <v>31</v>
      </c>
      <c r="C9452" s="7" t="s">
        <v>26</v>
      </c>
      <c r="D9452" s="15">
        <v>43082</v>
      </c>
      <c r="E9452" s="15">
        <v>43083</v>
      </c>
      <c r="F9452" s="2">
        <f t="shared" si="1420"/>
        <v>2017</v>
      </c>
      <c r="G9452" s="2">
        <f t="shared" si="1421"/>
        <v>12</v>
      </c>
      <c r="H9452" s="2">
        <f t="shared" si="1422"/>
        <v>14</v>
      </c>
      <c r="I9452" s="2" t="str">
        <f t="shared" si="1419"/>
        <v>Diciembre</v>
      </c>
      <c r="L9452" s="2" t="str">
        <f t="shared" si="1423"/>
        <v>Índices y tasasTasa interbancaria TIBDiario4308343084</v>
      </c>
    </row>
    <row r="9453" spans="1:12" ht="15.95" customHeight="1" x14ac:dyDescent="0.2">
      <c r="A9453" s="7" t="s">
        <v>20</v>
      </c>
      <c r="B9453" s="7" t="s">
        <v>31</v>
      </c>
      <c r="C9453" s="7" t="s">
        <v>26</v>
      </c>
      <c r="D9453" s="15">
        <v>43083</v>
      </c>
      <c r="E9453" s="15">
        <v>43084</v>
      </c>
      <c r="F9453" s="2">
        <f t="shared" si="1420"/>
        <v>2017</v>
      </c>
      <c r="G9453" s="2">
        <f t="shared" si="1421"/>
        <v>12</v>
      </c>
      <c r="H9453" s="2">
        <f t="shared" si="1422"/>
        <v>15</v>
      </c>
      <c r="I9453" s="2" t="str">
        <f t="shared" si="1419"/>
        <v>Diciembre</v>
      </c>
      <c r="L9453" s="2" t="str">
        <f t="shared" si="1423"/>
        <v>Índices y tasasTasa interbancaria TIBDiario4308443087</v>
      </c>
    </row>
    <row r="9454" spans="1:12" ht="15.95" customHeight="1" x14ac:dyDescent="0.2">
      <c r="A9454" s="7" t="s">
        <v>20</v>
      </c>
      <c r="B9454" s="7" t="s">
        <v>31</v>
      </c>
      <c r="C9454" s="7" t="s">
        <v>26</v>
      </c>
      <c r="D9454" s="15">
        <v>43084</v>
      </c>
      <c r="E9454" s="15">
        <v>43087</v>
      </c>
      <c r="F9454" s="2">
        <f t="shared" si="1420"/>
        <v>2017</v>
      </c>
      <c r="G9454" s="2">
        <f t="shared" si="1421"/>
        <v>12</v>
      </c>
      <c r="H9454" s="2">
        <f t="shared" si="1422"/>
        <v>18</v>
      </c>
      <c r="I9454" s="2" t="str">
        <f t="shared" si="1419"/>
        <v>Diciembre</v>
      </c>
      <c r="L9454" s="2" t="str">
        <f t="shared" si="1423"/>
        <v>Índices y tasasTasa interbancaria TIBDiario4308743088</v>
      </c>
    </row>
    <row r="9455" spans="1:12" ht="15.95" customHeight="1" x14ac:dyDescent="0.2">
      <c r="A9455" s="7" t="s">
        <v>20</v>
      </c>
      <c r="B9455" s="7" t="s">
        <v>31</v>
      </c>
      <c r="C9455" s="7" t="s">
        <v>26</v>
      </c>
      <c r="D9455" s="15">
        <v>43087</v>
      </c>
      <c r="E9455" s="15">
        <v>43088</v>
      </c>
      <c r="F9455" s="2">
        <f t="shared" si="1420"/>
        <v>2017</v>
      </c>
      <c r="G9455" s="2">
        <f t="shared" si="1421"/>
        <v>12</v>
      </c>
      <c r="H9455" s="2">
        <f t="shared" si="1422"/>
        <v>19</v>
      </c>
      <c r="I9455" s="2" t="str">
        <f t="shared" si="1419"/>
        <v>Diciembre</v>
      </c>
      <c r="L9455" s="2" t="str">
        <f t="shared" si="1423"/>
        <v>Índices y tasasTasa interbancaria TIBDiario4308843089</v>
      </c>
    </row>
    <row r="9456" spans="1:12" ht="15.95" customHeight="1" x14ac:dyDescent="0.2">
      <c r="A9456" s="7" t="s">
        <v>20</v>
      </c>
      <c r="B9456" s="7" t="s">
        <v>31</v>
      </c>
      <c r="C9456" s="7" t="s">
        <v>26</v>
      </c>
      <c r="D9456" s="15">
        <v>43088</v>
      </c>
      <c r="E9456" s="15">
        <v>43089</v>
      </c>
      <c r="F9456" s="2">
        <f t="shared" si="1420"/>
        <v>2017</v>
      </c>
      <c r="G9456" s="2">
        <f t="shared" si="1421"/>
        <v>12</v>
      </c>
      <c r="H9456" s="2">
        <f t="shared" si="1422"/>
        <v>20</v>
      </c>
      <c r="I9456" s="2" t="str">
        <f t="shared" si="1419"/>
        <v>Diciembre</v>
      </c>
      <c r="L9456" s="2" t="str">
        <f t="shared" si="1423"/>
        <v>Índices y tasasTasa interbancaria TIBDiario4308943090</v>
      </c>
    </row>
    <row r="9457" spans="1:12" ht="15.95" customHeight="1" x14ac:dyDescent="0.2">
      <c r="A9457" s="7" t="s">
        <v>20</v>
      </c>
      <c r="B9457" s="7" t="s">
        <v>31</v>
      </c>
      <c r="C9457" s="7" t="s">
        <v>26</v>
      </c>
      <c r="D9457" s="15">
        <v>43089</v>
      </c>
      <c r="E9457" s="15">
        <v>43090</v>
      </c>
      <c r="F9457" s="2">
        <f t="shared" si="1420"/>
        <v>2017</v>
      </c>
      <c r="G9457" s="2">
        <f t="shared" si="1421"/>
        <v>12</v>
      </c>
      <c r="H9457" s="2">
        <f t="shared" si="1422"/>
        <v>21</v>
      </c>
      <c r="I9457" s="2" t="str">
        <f t="shared" si="1419"/>
        <v>Diciembre</v>
      </c>
      <c r="L9457" s="2" t="str">
        <f t="shared" si="1423"/>
        <v>Índices y tasasTasa interbancaria TIBDiario4309043091</v>
      </c>
    </row>
    <row r="9458" spans="1:12" ht="15.95" customHeight="1" x14ac:dyDescent="0.2">
      <c r="A9458" s="7" t="s">
        <v>20</v>
      </c>
      <c r="B9458" s="7" t="s">
        <v>31</v>
      </c>
      <c r="C9458" s="7" t="s">
        <v>26</v>
      </c>
      <c r="D9458" s="15">
        <v>43090</v>
      </c>
      <c r="E9458" s="15">
        <v>43091</v>
      </c>
      <c r="F9458" s="2">
        <f t="shared" si="1420"/>
        <v>2017</v>
      </c>
      <c r="G9458" s="2">
        <f t="shared" si="1421"/>
        <v>12</v>
      </c>
      <c r="H9458" s="2">
        <f t="shared" si="1422"/>
        <v>22</v>
      </c>
      <c r="I9458" s="2" t="str">
        <f t="shared" si="1419"/>
        <v>Diciembre</v>
      </c>
      <c r="L9458" s="2" t="str">
        <f t="shared" si="1423"/>
        <v>Índices y tasasTasa interbancaria TIBDiario4309143095</v>
      </c>
    </row>
    <row r="9459" spans="1:12" ht="15.95" customHeight="1" x14ac:dyDescent="0.2">
      <c r="A9459" s="7" t="s">
        <v>20</v>
      </c>
      <c r="B9459" s="7" t="s">
        <v>31</v>
      </c>
      <c r="C9459" s="7" t="s">
        <v>26</v>
      </c>
      <c r="D9459" s="15">
        <v>43091</v>
      </c>
      <c r="E9459" s="15">
        <v>43095</v>
      </c>
      <c r="F9459" s="2">
        <f t="shared" si="1420"/>
        <v>2017</v>
      </c>
      <c r="G9459" s="2">
        <f t="shared" si="1421"/>
        <v>12</v>
      </c>
      <c r="H9459" s="2">
        <f t="shared" si="1422"/>
        <v>26</v>
      </c>
      <c r="I9459" s="2" t="str">
        <f t="shared" si="1419"/>
        <v>Diciembre</v>
      </c>
      <c r="L9459" s="2" t="str">
        <f t="shared" si="1423"/>
        <v>Índices y tasasTasa interbancaria TIBDiario4309543096</v>
      </c>
    </row>
    <row r="9460" spans="1:12" ht="15.95" customHeight="1" x14ac:dyDescent="0.2">
      <c r="A9460" s="7" t="s">
        <v>20</v>
      </c>
      <c r="B9460" s="7" t="s">
        <v>31</v>
      </c>
      <c r="C9460" s="7" t="s">
        <v>26</v>
      </c>
      <c r="D9460" s="15">
        <v>43095</v>
      </c>
      <c r="E9460" s="15">
        <v>43096</v>
      </c>
      <c r="F9460" s="2">
        <f t="shared" si="1420"/>
        <v>2017</v>
      </c>
      <c r="G9460" s="2">
        <f t="shared" si="1421"/>
        <v>12</v>
      </c>
      <c r="H9460" s="2">
        <f t="shared" si="1422"/>
        <v>27</v>
      </c>
      <c r="I9460" s="2" t="str">
        <f t="shared" si="1419"/>
        <v>Diciembre</v>
      </c>
      <c r="L9460" s="2" t="str">
        <f t="shared" si="1423"/>
        <v>Índices y tasasTasa interbancaria TIBDiario4309643097</v>
      </c>
    </row>
    <row r="9461" spans="1:12" ht="15.95" customHeight="1" x14ac:dyDescent="0.2">
      <c r="A9461" s="7" t="s">
        <v>20</v>
      </c>
      <c r="B9461" s="7" t="s">
        <v>31</v>
      </c>
      <c r="C9461" s="7" t="s">
        <v>26</v>
      </c>
      <c r="D9461" s="15">
        <v>43096</v>
      </c>
      <c r="E9461" s="15">
        <v>43097</v>
      </c>
      <c r="F9461" s="2">
        <f t="shared" si="1420"/>
        <v>2017</v>
      </c>
      <c r="G9461" s="2">
        <f t="shared" si="1421"/>
        <v>12</v>
      </c>
      <c r="H9461" s="2">
        <f t="shared" si="1422"/>
        <v>28</v>
      </c>
      <c r="I9461" s="2" t="str">
        <f t="shared" si="1419"/>
        <v>Diciembre</v>
      </c>
      <c r="L9461" s="2" t="str">
        <f t="shared" si="1423"/>
        <v>Índices y tasasTasa interbancaria TIBDiario4309743098</v>
      </c>
    </row>
    <row r="9462" spans="1:12" ht="15.95" customHeight="1" x14ac:dyDescent="0.2">
      <c r="A9462" s="7" t="s">
        <v>20</v>
      </c>
      <c r="B9462" s="7" t="s">
        <v>31</v>
      </c>
      <c r="C9462" s="7" t="s">
        <v>26</v>
      </c>
      <c r="D9462" s="15">
        <v>43097</v>
      </c>
      <c r="E9462" s="15">
        <v>43098</v>
      </c>
      <c r="F9462" s="2">
        <f t="shared" si="1420"/>
        <v>2017</v>
      </c>
      <c r="G9462" s="2">
        <f t="shared" si="1421"/>
        <v>12</v>
      </c>
      <c r="H9462" s="2">
        <f t="shared" si="1422"/>
        <v>29</v>
      </c>
      <c r="I9462" s="2" t="str">
        <f t="shared" si="1419"/>
        <v>Diciembre</v>
      </c>
      <c r="L9462" s="2" t="str">
        <f t="shared" si="1423"/>
        <v>Índices y tasasTasa interbancaria TIBDiario4309843102</v>
      </c>
    </row>
    <row r="9463" spans="1:12" ht="15.95" customHeight="1" x14ac:dyDescent="0.2">
      <c r="A9463" s="7" t="s">
        <v>20</v>
      </c>
      <c r="B9463" s="7" t="s">
        <v>31</v>
      </c>
      <c r="C9463" s="7" t="s">
        <v>26</v>
      </c>
      <c r="D9463" s="15">
        <v>43098</v>
      </c>
      <c r="E9463" s="15">
        <v>43102</v>
      </c>
      <c r="F9463" s="2">
        <f t="shared" si="1420"/>
        <v>2018</v>
      </c>
      <c r="G9463" s="2">
        <f t="shared" si="1421"/>
        <v>1</v>
      </c>
      <c r="H9463" s="2">
        <f t="shared" si="1422"/>
        <v>2</v>
      </c>
      <c r="I9463" s="2" t="str">
        <f t="shared" si="1419"/>
        <v>Enero</v>
      </c>
      <c r="L9463" s="2" t="str">
        <f t="shared" si="1423"/>
        <v>Índices y tasasTasa interbancaria TIBDiario4310243103</v>
      </c>
    </row>
    <row r="9464" spans="1:12" ht="15.95" customHeight="1" x14ac:dyDescent="0.2">
      <c r="A9464" s="7" t="s">
        <v>20</v>
      </c>
      <c r="B9464" s="7" t="s">
        <v>31</v>
      </c>
      <c r="C9464" s="7" t="s">
        <v>26</v>
      </c>
      <c r="D9464" s="15">
        <v>43102</v>
      </c>
      <c r="E9464" s="15">
        <v>43103</v>
      </c>
      <c r="F9464" s="2">
        <f t="shared" si="1420"/>
        <v>2018</v>
      </c>
      <c r="G9464" s="2">
        <f t="shared" si="1421"/>
        <v>1</v>
      </c>
      <c r="H9464" s="2">
        <f t="shared" si="1422"/>
        <v>3</v>
      </c>
      <c r="I9464" s="2" t="str">
        <f t="shared" si="1419"/>
        <v>Enero</v>
      </c>
      <c r="L9464" s="2" t="str">
        <f t="shared" si="1423"/>
        <v>Índices y tasasTasa interbancaria TIBDiario4310343104</v>
      </c>
    </row>
    <row r="9465" spans="1:12" ht="15.95" customHeight="1" x14ac:dyDescent="0.2">
      <c r="A9465" s="7" t="s">
        <v>20</v>
      </c>
      <c r="B9465" s="7" t="s">
        <v>31</v>
      </c>
      <c r="C9465" s="7" t="s">
        <v>26</v>
      </c>
      <c r="D9465" s="15">
        <v>43103</v>
      </c>
      <c r="E9465" s="15">
        <v>43104</v>
      </c>
      <c r="F9465" s="2">
        <f t="shared" si="1420"/>
        <v>2018</v>
      </c>
      <c r="G9465" s="2">
        <f t="shared" si="1421"/>
        <v>1</v>
      </c>
      <c r="H9465" s="2">
        <f t="shared" si="1422"/>
        <v>4</v>
      </c>
      <c r="I9465" s="2" t="str">
        <f t="shared" si="1419"/>
        <v>Enero</v>
      </c>
      <c r="L9465" s="2" t="str">
        <f t="shared" si="1423"/>
        <v>Índices y tasasTasa interbancaria TIBDiario4310443105</v>
      </c>
    </row>
    <row r="9466" spans="1:12" ht="15.95" customHeight="1" x14ac:dyDescent="0.2">
      <c r="A9466" s="7" t="s">
        <v>20</v>
      </c>
      <c r="B9466" s="7" t="s">
        <v>31</v>
      </c>
      <c r="C9466" s="7" t="s">
        <v>26</v>
      </c>
      <c r="D9466" s="15">
        <v>43104</v>
      </c>
      <c r="E9466" s="15">
        <v>43105</v>
      </c>
      <c r="F9466" s="2">
        <f t="shared" si="1420"/>
        <v>2018</v>
      </c>
      <c r="G9466" s="2">
        <f t="shared" si="1421"/>
        <v>1</v>
      </c>
      <c r="H9466" s="2">
        <f t="shared" si="1422"/>
        <v>5</v>
      </c>
      <c r="I9466" s="2" t="str">
        <f t="shared" si="1419"/>
        <v>Enero</v>
      </c>
      <c r="L9466" s="2" t="str">
        <f t="shared" si="1423"/>
        <v>Índices y tasasTasa interbancaria TIBDiario4310543109</v>
      </c>
    </row>
    <row r="9467" spans="1:12" ht="15.95" customHeight="1" x14ac:dyDescent="0.2">
      <c r="A9467" s="7" t="s">
        <v>20</v>
      </c>
      <c r="B9467" s="7" t="s">
        <v>31</v>
      </c>
      <c r="C9467" s="7" t="s">
        <v>26</v>
      </c>
      <c r="D9467" s="15">
        <v>43105</v>
      </c>
      <c r="E9467" s="15">
        <v>43109</v>
      </c>
      <c r="F9467" s="2">
        <f t="shared" si="1420"/>
        <v>2018</v>
      </c>
      <c r="G9467" s="2">
        <f t="shared" si="1421"/>
        <v>1</v>
      </c>
      <c r="H9467" s="2">
        <f t="shared" si="1422"/>
        <v>9</v>
      </c>
      <c r="I9467" s="2" t="str">
        <f t="shared" si="1419"/>
        <v>Enero</v>
      </c>
      <c r="L9467" s="2" t="str">
        <f t="shared" si="1423"/>
        <v>Índices y tasasTasa interbancaria TIBDiario4310943110</v>
      </c>
    </row>
    <row r="9468" spans="1:12" ht="15.95" customHeight="1" x14ac:dyDescent="0.2">
      <c r="A9468" s="7" t="s">
        <v>20</v>
      </c>
      <c r="B9468" s="7" t="s">
        <v>31</v>
      </c>
      <c r="C9468" s="7" t="s">
        <v>26</v>
      </c>
      <c r="D9468" s="15">
        <v>43109</v>
      </c>
      <c r="E9468" s="15">
        <v>43110</v>
      </c>
      <c r="F9468" s="2">
        <f t="shared" si="1420"/>
        <v>2018</v>
      </c>
      <c r="G9468" s="2">
        <f t="shared" si="1421"/>
        <v>1</v>
      </c>
      <c r="H9468" s="2">
        <f t="shared" si="1422"/>
        <v>10</v>
      </c>
      <c r="I9468" s="2" t="str">
        <f t="shared" si="1419"/>
        <v>Enero</v>
      </c>
      <c r="L9468" s="2" t="str">
        <f t="shared" si="1423"/>
        <v>Índices y tasasTasa interbancaria TIBDiario4311043111</v>
      </c>
    </row>
    <row r="9469" spans="1:12" ht="15.95" customHeight="1" x14ac:dyDescent="0.2">
      <c r="A9469" s="7" t="s">
        <v>20</v>
      </c>
      <c r="B9469" s="7" t="s">
        <v>31</v>
      </c>
      <c r="C9469" s="7" t="s">
        <v>26</v>
      </c>
      <c r="D9469" s="15">
        <v>43110</v>
      </c>
      <c r="E9469" s="15">
        <v>43111</v>
      </c>
      <c r="F9469" s="2">
        <f t="shared" si="1420"/>
        <v>2018</v>
      </c>
      <c r="G9469" s="2">
        <f t="shared" si="1421"/>
        <v>1</v>
      </c>
      <c r="H9469" s="2">
        <f t="shared" si="1422"/>
        <v>11</v>
      </c>
      <c r="I9469" s="2" t="str">
        <f t="shared" ref="I9469:I9532" si="1424">CHOOSE(G9469,"Enero","Febrero","Marzo","Abril","Mayo","Junio","Julio","Agosto","Septiembre","Octubre","Noviembre","Diciembre")</f>
        <v>Enero</v>
      </c>
      <c r="L9469" s="2" t="str">
        <f t="shared" si="1423"/>
        <v>Índices y tasasTasa interbancaria TIBDiario4311143112</v>
      </c>
    </row>
    <row r="9470" spans="1:12" ht="15.95" customHeight="1" x14ac:dyDescent="0.2">
      <c r="A9470" s="7" t="s">
        <v>20</v>
      </c>
      <c r="B9470" s="7" t="s">
        <v>31</v>
      </c>
      <c r="C9470" s="7" t="s">
        <v>26</v>
      </c>
      <c r="D9470" s="15">
        <v>43111</v>
      </c>
      <c r="E9470" s="15">
        <v>43112</v>
      </c>
      <c r="F9470" s="2">
        <f t="shared" si="1420"/>
        <v>2018</v>
      </c>
      <c r="G9470" s="2">
        <f t="shared" si="1421"/>
        <v>1</v>
      </c>
      <c r="H9470" s="2">
        <f t="shared" si="1422"/>
        <v>12</v>
      </c>
      <c r="I9470" s="2" t="str">
        <f t="shared" si="1424"/>
        <v>Enero</v>
      </c>
      <c r="L9470" s="2" t="str">
        <f t="shared" si="1423"/>
        <v>Índices y tasasTasa interbancaria TIBDiario4311243115</v>
      </c>
    </row>
    <row r="9471" spans="1:12" ht="15.95" customHeight="1" x14ac:dyDescent="0.2">
      <c r="A9471" s="7" t="s">
        <v>20</v>
      </c>
      <c r="B9471" s="7" t="s">
        <v>31</v>
      </c>
      <c r="C9471" s="7" t="s">
        <v>26</v>
      </c>
      <c r="D9471" s="15">
        <v>43112</v>
      </c>
      <c r="E9471" s="15">
        <v>43115</v>
      </c>
      <c r="F9471" s="2">
        <f t="shared" si="1420"/>
        <v>2018</v>
      </c>
      <c r="G9471" s="2">
        <f t="shared" si="1421"/>
        <v>1</v>
      </c>
      <c r="H9471" s="2">
        <f t="shared" si="1422"/>
        <v>15</v>
      </c>
      <c r="I9471" s="2" t="str">
        <f t="shared" si="1424"/>
        <v>Enero</v>
      </c>
      <c r="L9471" s="2" t="str">
        <f t="shared" si="1423"/>
        <v>Índices y tasasTasa interbancaria TIBDiario4311543116</v>
      </c>
    </row>
    <row r="9472" spans="1:12" ht="15.95" customHeight="1" x14ac:dyDescent="0.2">
      <c r="A9472" s="7" t="s">
        <v>20</v>
      </c>
      <c r="B9472" s="7" t="s">
        <v>31</v>
      </c>
      <c r="C9472" s="7" t="s">
        <v>26</v>
      </c>
      <c r="D9472" s="15">
        <v>43115</v>
      </c>
      <c r="E9472" s="15">
        <v>43116</v>
      </c>
      <c r="F9472" s="2">
        <f t="shared" si="1420"/>
        <v>2018</v>
      </c>
      <c r="G9472" s="2">
        <f t="shared" si="1421"/>
        <v>1</v>
      </c>
      <c r="H9472" s="2">
        <f t="shared" si="1422"/>
        <v>16</v>
      </c>
      <c r="I9472" s="2" t="str">
        <f t="shared" si="1424"/>
        <v>Enero</v>
      </c>
      <c r="L9472" s="2" t="str">
        <f t="shared" si="1423"/>
        <v>Índices y tasasTasa interbancaria TIBDiario4311643117</v>
      </c>
    </row>
    <row r="9473" spans="1:12" ht="15.95" customHeight="1" x14ac:dyDescent="0.2">
      <c r="A9473" s="7" t="s">
        <v>20</v>
      </c>
      <c r="B9473" s="7" t="s">
        <v>31</v>
      </c>
      <c r="C9473" s="7" t="s">
        <v>26</v>
      </c>
      <c r="D9473" s="15">
        <v>43116</v>
      </c>
      <c r="E9473" s="15">
        <v>43117</v>
      </c>
      <c r="F9473" s="2">
        <f t="shared" si="1420"/>
        <v>2018</v>
      </c>
      <c r="G9473" s="2">
        <f t="shared" si="1421"/>
        <v>1</v>
      </c>
      <c r="H9473" s="2">
        <f t="shared" si="1422"/>
        <v>17</v>
      </c>
      <c r="I9473" s="2" t="str">
        <f t="shared" si="1424"/>
        <v>Enero</v>
      </c>
      <c r="L9473" s="2" t="str">
        <f t="shared" si="1423"/>
        <v>Índices y tasasTasa interbancaria TIBDiario4311743118</v>
      </c>
    </row>
    <row r="9474" spans="1:12" ht="15.95" customHeight="1" x14ac:dyDescent="0.2">
      <c r="A9474" s="7" t="s">
        <v>20</v>
      </c>
      <c r="B9474" s="7" t="s">
        <v>31</v>
      </c>
      <c r="C9474" s="7" t="s">
        <v>26</v>
      </c>
      <c r="D9474" s="15">
        <v>43117</v>
      </c>
      <c r="E9474" s="15">
        <v>43118</v>
      </c>
      <c r="F9474" s="2">
        <f t="shared" si="1420"/>
        <v>2018</v>
      </c>
      <c r="G9474" s="2">
        <f t="shared" si="1421"/>
        <v>1</v>
      </c>
      <c r="H9474" s="2">
        <f t="shared" si="1422"/>
        <v>18</v>
      </c>
      <c r="I9474" s="2" t="str">
        <f t="shared" si="1424"/>
        <v>Enero</v>
      </c>
      <c r="L9474" s="2" t="str">
        <f t="shared" si="1423"/>
        <v>Índices y tasasTasa interbancaria TIBDiario4311843119</v>
      </c>
    </row>
    <row r="9475" spans="1:12" ht="15.95" customHeight="1" x14ac:dyDescent="0.2">
      <c r="A9475" s="7" t="s">
        <v>20</v>
      </c>
      <c r="B9475" s="7" t="s">
        <v>31</v>
      </c>
      <c r="C9475" s="7" t="s">
        <v>26</v>
      </c>
      <c r="D9475" s="15">
        <v>43118</v>
      </c>
      <c r="E9475" s="15">
        <v>43119</v>
      </c>
      <c r="F9475" s="2">
        <f t="shared" si="1420"/>
        <v>2018</v>
      </c>
      <c r="G9475" s="2">
        <f t="shared" si="1421"/>
        <v>1</v>
      </c>
      <c r="H9475" s="2">
        <f t="shared" si="1422"/>
        <v>19</v>
      </c>
      <c r="I9475" s="2" t="str">
        <f t="shared" si="1424"/>
        <v>Enero</v>
      </c>
      <c r="L9475" s="2" t="str">
        <f t="shared" si="1423"/>
        <v>Índices y tasasTasa interbancaria TIBDiario4311943122</v>
      </c>
    </row>
    <row r="9476" spans="1:12" ht="15.95" customHeight="1" x14ac:dyDescent="0.2">
      <c r="A9476" s="7" t="s">
        <v>20</v>
      </c>
      <c r="B9476" s="7" t="s">
        <v>31</v>
      </c>
      <c r="C9476" s="7" t="s">
        <v>26</v>
      </c>
      <c r="D9476" s="15">
        <v>43119</v>
      </c>
      <c r="E9476" s="15">
        <v>43122</v>
      </c>
      <c r="F9476" s="2">
        <f t="shared" si="1420"/>
        <v>2018</v>
      </c>
      <c r="G9476" s="2">
        <f t="shared" si="1421"/>
        <v>1</v>
      </c>
      <c r="H9476" s="2">
        <f t="shared" si="1422"/>
        <v>22</v>
      </c>
      <c r="I9476" s="2" t="str">
        <f t="shared" si="1424"/>
        <v>Enero</v>
      </c>
      <c r="L9476" s="2" t="str">
        <f t="shared" si="1423"/>
        <v>Índices y tasasTasa interbancaria TIBDiario4312243123</v>
      </c>
    </row>
    <row r="9477" spans="1:12" ht="15.95" customHeight="1" x14ac:dyDescent="0.2">
      <c r="A9477" s="7" t="s">
        <v>20</v>
      </c>
      <c r="B9477" s="7" t="s">
        <v>31</v>
      </c>
      <c r="C9477" s="7" t="s">
        <v>26</v>
      </c>
      <c r="D9477" s="15">
        <v>43122</v>
      </c>
      <c r="E9477" s="15">
        <v>43123</v>
      </c>
      <c r="F9477" s="2">
        <f t="shared" si="1420"/>
        <v>2018</v>
      </c>
      <c r="G9477" s="2">
        <f t="shared" si="1421"/>
        <v>1</v>
      </c>
      <c r="H9477" s="2">
        <f t="shared" si="1422"/>
        <v>23</v>
      </c>
      <c r="I9477" s="2" t="str">
        <f t="shared" si="1424"/>
        <v>Enero</v>
      </c>
      <c r="L9477" s="2" t="str">
        <f t="shared" si="1423"/>
        <v>Índices y tasasTasa interbancaria TIBDiario4312343124</v>
      </c>
    </row>
    <row r="9478" spans="1:12" ht="15.95" customHeight="1" x14ac:dyDescent="0.2">
      <c r="A9478" s="7" t="s">
        <v>20</v>
      </c>
      <c r="B9478" s="7" t="s">
        <v>31</v>
      </c>
      <c r="C9478" s="7" t="s">
        <v>26</v>
      </c>
      <c r="D9478" s="15">
        <v>43123</v>
      </c>
      <c r="E9478" s="15">
        <v>43124</v>
      </c>
      <c r="F9478" s="2">
        <f t="shared" si="1420"/>
        <v>2018</v>
      </c>
      <c r="G9478" s="2">
        <f t="shared" si="1421"/>
        <v>1</v>
      </c>
      <c r="H9478" s="2">
        <f t="shared" si="1422"/>
        <v>24</v>
      </c>
      <c r="I9478" s="2" t="str">
        <f t="shared" si="1424"/>
        <v>Enero</v>
      </c>
      <c r="L9478" s="2" t="str">
        <f t="shared" si="1423"/>
        <v>Índices y tasasTasa interbancaria TIBDiario4312443125</v>
      </c>
    </row>
    <row r="9479" spans="1:12" ht="15.95" customHeight="1" x14ac:dyDescent="0.2">
      <c r="A9479" s="7" t="s">
        <v>20</v>
      </c>
      <c r="B9479" s="7" t="s">
        <v>31</v>
      </c>
      <c r="C9479" s="7" t="s">
        <v>26</v>
      </c>
      <c r="D9479" s="15">
        <v>43124</v>
      </c>
      <c r="E9479" s="15">
        <v>43125</v>
      </c>
      <c r="F9479" s="2">
        <f t="shared" si="1420"/>
        <v>2018</v>
      </c>
      <c r="G9479" s="2">
        <f t="shared" si="1421"/>
        <v>1</v>
      </c>
      <c r="H9479" s="2">
        <f t="shared" si="1422"/>
        <v>25</v>
      </c>
      <c r="I9479" s="2" t="str">
        <f t="shared" si="1424"/>
        <v>Enero</v>
      </c>
      <c r="L9479" s="2" t="str">
        <f t="shared" si="1423"/>
        <v>Índices y tasasTasa interbancaria TIBDiario4312543126</v>
      </c>
    </row>
    <row r="9480" spans="1:12" ht="15.95" customHeight="1" x14ac:dyDescent="0.2">
      <c r="A9480" s="7" t="s">
        <v>20</v>
      </c>
      <c r="B9480" s="7" t="s">
        <v>31</v>
      </c>
      <c r="C9480" s="7" t="s">
        <v>26</v>
      </c>
      <c r="D9480" s="15">
        <v>43125</v>
      </c>
      <c r="E9480" s="15">
        <v>43126</v>
      </c>
      <c r="F9480" s="2">
        <f t="shared" si="1420"/>
        <v>2018</v>
      </c>
      <c r="G9480" s="2">
        <f t="shared" si="1421"/>
        <v>1</v>
      </c>
      <c r="H9480" s="2">
        <f t="shared" si="1422"/>
        <v>26</v>
      </c>
      <c r="I9480" s="2" t="str">
        <f t="shared" si="1424"/>
        <v>Enero</v>
      </c>
      <c r="L9480" s="2" t="str">
        <f t="shared" si="1423"/>
        <v>Índices y tasasTasa interbancaria TIBDiario4312643129</v>
      </c>
    </row>
    <row r="9481" spans="1:12" ht="15.95" customHeight="1" x14ac:dyDescent="0.2">
      <c r="A9481" s="7" t="s">
        <v>20</v>
      </c>
      <c r="B9481" s="7" t="s">
        <v>31</v>
      </c>
      <c r="C9481" s="7" t="s">
        <v>26</v>
      </c>
      <c r="D9481" s="15">
        <v>43126</v>
      </c>
      <c r="E9481" s="15">
        <v>43129</v>
      </c>
      <c r="F9481" s="2">
        <f t="shared" si="1420"/>
        <v>2018</v>
      </c>
      <c r="G9481" s="2">
        <f t="shared" si="1421"/>
        <v>1</v>
      </c>
      <c r="H9481" s="2">
        <f t="shared" si="1422"/>
        <v>29</v>
      </c>
      <c r="I9481" s="2" t="str">
        <f t="shared" si="1424"/>
        <v>Enero</v>
      </c>
      <c r="L9481" s="2" t="str">
        <f t="shared" si="1423"/>
        <v>Índices y tasasTasa interbancaria TIBDiario4312943130</v>
      </c>
    </row>
    <row r="9482" spans="1:12" ht="15.95" customHeight="1" x14ac:dyDescent="0.2">
      <c r="A9482" s="7" t="s">
        <v>20</v>
      </c>
      <c r="B9482" s="7" t="s">
        <v>31</v>
      </c>
      <c r="C9482" s="7" t="s">
        <v>26</v>
      </c>
      <c r="D9482" s="15">
        <v>43129</v>
      </c>
      <c r="E9482" s="15">
        <v>43130</v>
      </c>
      <c r="F9482" s="2">
        <f t="shared" si="1420"/>
        <v>2018</v>
      </c>
      <c r="G9482" s="2">
        <f t="shared" si="1421"/>
        <v>1</v>
      </c>
      <c r="H9482" s="2">
        <f t="shared" si="1422"/>
        <v>30</v>
      </c>
      <c r="I9482" s="2" t="str">
        <f t="shared" si="1424"/>
        <v>Enero</v>
      </c>
      <c r="L9482" s="2" t="str">
        <f t="shared" si="1423"/>
        <v>Índices y tasasTasa interbancaria TIBDiario4313043131</v>
      </c>
    </row>
    <row r="9483" spans="1:12" ht="15.95" customHeight="1" x14ac:dyDescent="0.2">
      <c r="A9483" s="7" t="s">
        <v>20</v>
      </c>
      <c r="B9483" s="7" t="s">
        <v>31</v>
      </c>
      <c r="C9483" s="7" t="s">
        <v>26</v>
      </c>
      <c r="D9483" s="15">
        <v>43130</v>
      </c>
      <c r="E9483" s="15">
        <v>43131</v>
      </c>
      <c r="F9483" s="2">
        <f t="shared" si="1420"/>
        <v>2018</v>
      </c>
      <c r="G9483" s="2">
        <f t="shared" si="1421"/>
        <v>1</v>
      </c>
      <c r="H9483" s="2">
        <f t="shared" si="1422"/>
        <v>31</v>
      </c>
      <c r="I9483" s="2" t="str">
        <f t="shared" si="1424"/>
        <v>Enero</v>
      </c>
      <c r="L9483" s="2" t="str">
        <f t="shared" si="1423"/>
        <v>Índices y tasasTasa interbancaria TIBDiario4313143132</v>
      </c>
    </row>
    <row r="9484" spans="1:12" ht="15.95" customHeight="1" x14ac:dyDescent="0.2">
      <c r="A9484" s="7" t="s">
        <v>20</v>
      </c>
      <c r="B9484" s="7" t="s">
        <v>31</v>
      </c>
      <c r="C9484" s="7" t="s">
        <v>26</v>
      </c>
      <c r="D9484" s="15">
        <v>43131</v>
      </c>
      <c r="E9484" s="15">
        <v>43132</v>
      </c>
      <c r="F9484" s="2">
        <f t="shared" si="1420"/>
        <v>2018</v>
      </c>
      <c r="G9484" s="2">
        <f t="shared" si="1421"/>
        <v>2</v>
      </c>
      <c r="H9484" s="2">
        <f t="shared" si="1422"/>
        <v>1</v>
      </c>
      <c r="I9484" s="2" t="str">
        <f t="shared" si="1424"/>
        <v>Febrero</v>
      </c>
      <c r="L9484" s="2" t="str">
        <f t="shared" si="1423"/>
        <v>Índices y tasasTasa interbancaria TIBDiario4313243133</v>
      </c>
    </row>
    <row r="9485" spans="1:12" ht="15.95" customHeight="1" x14ac:dyDescent="0.2">
      <c r="A9485" s="7" t="s">
        <v>20</v>
      </c>
      <c r="B9485" s="7" t="s">
        <v>31</v>
      </c>
      <c r="C9485" s="7" t="s">
        <v>26</v>
      </c>
      <c r="D9485" s="15">
        <v>43132</v>
      </c>
      <c r="E9485" s="15">
        <v>43133</v>
      </c>
      <c r="F9485" s="2">
        <f t="shared" si="1420"/>
        <v>2018</v>
      </c>
      <c r="G9485" s="2">
        <f t="shared" si="1421"/>
        <v>2</v>
      </c>
      <c r="H9485" s="2">
        <f t="shared" si="1422"/>
        <v>2</v>
      </c>
      <c r="I9485" s="2" t="str">
        <f t="shared" si="1424"/>
        <v>Febrero</v>
      </c>
      <c r="L9485" s="2" t="str">
        <f t="shared" si="1423"/>
        <v>Índices y tasasTasa interbancaria TIBDiario4313343136</v>
      </c>
    </row>
    <row r="9486" spans="1:12" ht="15.95" customHeight="1" x14ac:dyDescent="0.2">
      <c r="A9486" s="7" t="s">
        <v>20</v>
      </c>
      <c r="B9486" s="7" t="s">
        <v>31</v>
      </c>
      <c r="C9486" s="7" t="s">
        <v>26</v>
      </c>
      <c r="D9486" s="15">
        <v>43133</v>
      </c>
      <c r="E9486" s="15">
        <v>43136</v>
      </c>
      <c r="F9486" s="2">
        <f t="shared" si="1420"/>
        <v>2018</v>
      </c>
      <c r="G9486" s="2">
        <f t="shared" si="1421"/>
        <v>2</v>
      </c>
      <c r="H9486" s="2">
        <f t="shared" si="1422"/>
        <v>5</v>
      </c>
      <c r="I9486" s="2" t="str">
        <f t="shared" si="1424"/>
        <v>Febrero</v>
      </c>
      <c r="L9486" s="2" t="str">
        <f t="shared" si="1423"/>
        <v>Índices y tasasTasa interbancaria TIBDiario4313643137</v>
      </c>
    </row>
    <row r="9487" spans="1:12" ht="15.95" customHeight="1" x14ac:dyDescent="0.2">
      <c r="A9487" s="7" t="s">
        <v>20</v>
      </c>
      <c r="B9487" s="7" t="s">
        <v>31</v>
      </c>
      <c r="C9487" s="7" t="s">
        <v>26</v>
      </c>
      <c r="D9487" s="15">
        <v>43136</v>
      </c>
      <c r="E9487" s="15">
        <v>43137</v>
      </c>
      <c r="F9487" s="2">
        <f t="shared" si="1420"/>
        <v>2018</v>
      </c>
      <c r="G9487" s="2">
        <f t="shared" si="1421"/>
        <v>2</v>
      </c>
      <c r="H9487" s="2">
        <f t="shared" si="1422"/>
        <v>6</v>
      </c>
      <c r="I9487" s="2" t="str">
        <f t="shared" si="1424"/>
        <v>Febrero</v>
      </c>
      <c r="L9487" s="2" t="str">
        <f t="shared" si="1423"/>
        <v>Índices y tasasTasa interbancaria TIBDiario4313743138</v>
      </c>
    </row>
    <row r="9488" spans="1:12" ht="15.95" customHeight="1" x14ac:dyDescent="0.2">
      <c r="A9488" s="7" t="s">
        <v>20</v>
      </c>
      <c r="B9488" s="7" t="s">
        <v>31</v>
      </c>
      <c r="C9488" s="7" t="s">
        <v>26</v>
      </c>
      <c r="D9488" s="15">
        <v>43137</v>
      </c>
      <c r="E9488" s="15">
        <v>43138</v>
      </c>
      <c r="F9488" s="2">
        <f t="shared" si="1420"/>
        <v>2018</v>
      </c>
      <c r="G9488" s="2">
        <f t="shared" si="1421"/>
        <v>2</v>
      </c>
      <c r="H9488" s="2">
        <f t="shared" si="1422"/>
        <v>7</v>
      </c>
      <c r="I9488" s="2" t="str">
        <f t="shared" si="1424"/>
        <v>Febrero</v>
      </c>
      <c r="L9488" s="2" t="str">
        <f t="shared" si="1423"/>
        <v>Índices y tasasTasa interbancaria TIBDiario4313843139</v>
      </c>
    </row>
    <row r="9489" spans="1:12" ht="15.95" customHeight="1" x14ac:dyDescent="0.2">
      <c r="A9489" s="7" t="s">
        <v>20</v>
      </c>
      <c r="B9489" s="7" t="s">
        <v>31</v>
      </c>
      <c r="C9489" s="7" t="s">
        <v>26</v>
      </c>
      <c r="D9489" s="15">
        <v>43138</v>
      </c>
      <c r="E9489" s="15">
        <v>43139</v>
      </c>
      <c r="F9489" s="2">
        <f t="shared" si="1420"/>
        <v>2018</v>
      </c>
      <c r="G9489" s="2">
        <f t="shared" si="1421"/>
        <v>2</v>
      </c>
      <c r="H9489" s="2">
        <f t="shared" si="1422"/>
        <v>8</v>
      </c>
      <c r="I9489" s="2" t="str">
        <f t="shared" si="1424"/>
        <v>Febrero</v>
      </c>
      <c r="L9489" s="2" t="str">
        <f t="shared" si="1423"/>
        <v>Índices y tasasTasa interbancaria TIBDiario4313943140</v>
      </c>
    </row>
    <row r="9490" spans="1:12" ht="15.95" customHeight="1" x14ac:dyDescent="0.2">
      <c r="A9490" s="7" t="s">
        <v>20</v>
      </c>
      <c r="B9490" s="7" t="s">
        <v>31</v>
      </c>
      <c r="C9490" s="7" t="s">
        <v>26</v>
      </c>
      <c r="D9490" s="15">
        <v>43139</v>
      </c>
      <c r="E9490" s="15">
        <v>43140</v>
      </c>
      <c r="F9490" s="2">
        <f t="shared" si="1420"/>
        <v>2018</v>
      </c>
      <c r="G9490" s="2">
        <f t="shared" si="1421"/>
        <v>2</v>
      </c>
      <c r="H9490" s="2">
        <f t="shared" si="1422"/>
        <v>9</v>
      </c>
      <c r="I9490" s="2" t="str">
        <f t="shared" si="1424"/>
        <v>Febrero</v>
      </c>
      <c r="L9490" s="2" t="str">
        <f t="shared" si="1423"/>
        <v>Índices y tasasTasa interbancaria TIBDiario4314043143</v>
      </c>
    </row>
    <row r="9491" spans="1:12" ht="15.95" customHeight="1" x14ac:dyDescent="0.2">
      <c r="A9491" s="7" t="s">
        <v>20</v>
      </c>
      <c r="B9491" s="7" t="s">
        <v>31</v>
      </c>
      <c r="C9491" s="7" t="s">
        <v>26</v>
      </c>
      <c r="D9491" s="15">
        <v>43140</v>
      </c>
      <c r="E9491" s="15">
        <v>43143</v>
      </c>
      <c r="F9491" s="2">
        <f t="shared" si="1420"/>
        <v>2018</v>
      </c>
      <c r="G9491" s="2">
        <f t="shared" si="1421"/>
        <v>2</v>
      </c>
      <c r="H9491" s="2">
        <f t="shared" si="1422"/>
        <v>12</v>
      </c>
      <c r="I9491" s="2" t="str">
        <f t="shared" si="1424"/>
        <v>Febrero</v>
      </c>
      <c r="L9491" s="2" t="str">
        <f t="shared" si="1423"/>
        <v>Índices y tasasTasa interbancaria TIBDiario4314343144</v>
      </c>
    </row>
    <row r="9492" spans="1:12" ht="15.95" customHeight="1" x14ac:dyDescent="0.2">
      <c r="A9492" s="7" t="s">
        <v>20</v>
      </c>
      <c r="B9492" s="7" t="s">
        <v>31</v>
      </c>
      <c r="C9492" s="7" t="s">
        <v>26</v>
      </c>
      <c r="D9492" s="15">
        <v>43143</v>
      </c>
      <c r="E9492" s="15">
        <v>43144</v>
      </c>
      <c r="F9492" s="2">
        <f t="shared" si="1420"/>
        <v>2018</v>
      </c>
      <c r="G9492" s="2">
        <f t="shared" si="1421"/>
        <v>2</v>
      </c>
      <c r="H9492" s="2">
        <f t="shared" si="1422"/>
        <v>13</v>
      </c>
      <c r="I9492" s="2" t="str">
        <f t="shared" si="1424"/>
        <v>Febrero</v>
      </c>
      <c r="L9492" s="2" t="str">
        <f t="shared" si="1423"/>
        <v>Índices y tasasTasa interbancaria TIBDiario4314443145</v>
      </c>
    </row>
    <row r="9493" spans="1:12" ht="15.95" customHeight="1" x14ac:dyDescent="0.2">
      <c r="A9493" s="7" t="s">
        <v>20</v>
      </c>
      <c r="B9493" s="7" t="s">
        <v>31</v>
      </c>
      <c r="C9493" s="7" t="s">
        <v>26</v>
      </c>
      <c r="D9493" s="15">
        <v>43144</v>
      </c>
      <c r="E9493" s="15">
        <v>43145</v>
      </c>
      <c r="F9493" s="2">
        <f t="shared" si="1420"/>
        <v>2018</v>
      </c>
      <c r="G9493" s="2">
        <f t="shared" si="1421"/>
        <v>2</v>
      </c>
      <c r="H9493" s="2">
        <f t="shared" si="1422"/>
        <v>14</v>
      </c>
      <c r="I9493" s="2" t="str">
        <f t="shared" si="1424"/>
        <v>Febrero</v>
      </c>
      <c r="L9493" s="2" t="str">
        <f t="shared" si="1423"/>
        <v>Índices y tasasTasa interbancaria TIBDiario4314543146</v>
      </c>
    </row>
    <row r="9494" spans="1:12" ht="15.95" customHeight="1" x14ac:dyDescent="0.2">
      <c r="A9494" s="7" t="s">
        <v>20</v>
      </c>
      <c r="B9494" s="7" t="s">
        <v>31</v>
      </c>
      <c r="C9494" s="7" t="s">
        <v>26</v>
      </c>
      <c r="D9494" s="15">
        <v>43145</v>
      </c>
      <c r="E9494" s="15">
        <v>43146</v>
      </c>
      <c r="F9494" s="2">
        <f t="shared" si="1420"/>
        <v>2018</v>
      </c>
      <c r="G9494" s="2">
        <f t="shared" si="1421"/>
        <v>2</v>
      </c>
      <c r="H9494" s="2">
        <f t="shared" si="1422"/>
        <v>15</v>
      </c>
      <c r="I9494" s="2" t="str">
        <f t="shared" si="1424"/>
        <v>Febrero</v>
      </c>
      <c r="L9494" s="2" t="str">
        <f t="shared" si="1423"/>
        <v>Índices y tasasTasa interbancaria TIBDiario4314643147</v>
      </c>
    </row>
    <row r="9495" spans="1:12" ht="15.95" customHeight="1" x14ac:dyDescent="0.2">
      <c r="A9495" s="7" t="s">
        <v>20</v>
      </c>
      <c r="B9495" s="7" t="s">
        <v>31</v>
      </c>
      <c r="C9495" s="7" t="s">
        <v>26</v>
      </c>
      <c r="D9495" s="15">
        <v>43146</v>
      </c>
      <c r="E9495" s="15">
        <v>43147</v>
      </c>
      <c r="F9495" s="2">
        <f t="shared" si="1420"/>
        <v>2018</v>
      </c>
      <c r="G9495" s="2">
        <f t="shared" si="1421"/>
        <v>2</v>
      </c>
      <c r="H9495" s="2">
        <f t="shared" si="1422"/>
        <v>16</v>
      </c>
      <c r="I9495" s="2" t="str">
        <f t="shared" si="1424"/>
        <v>Febrero</v>
      </c>
      <c r="L9495" s="2" t="str">
        <f t="shared" si="1423"/>
        <v>Índices y tasasTasa interbancaria TIBDiario4314743150</v>
      </c>
    </row>
    <row r="9496" spans="1:12" ht="15.95" customHeight="1" x14ac:dyDescent="0.2">
      <c r="A9496" s="7" t="s">
        <v>20</v>
      </c>
      <c r="B9496" s="7" t="s">
        <v>31</v>
      </c>
      <c r="C9496" s="7" t="s">
        <v>26</v>
      </c>
      <c r="D9496" s="15">
        <v>43147</v>
      </c>
      <c r="E9496" s="15">
        <v>43150</v>
      </c>
      <c r="F9496" s="2">
        <f t="shared" si="1420"/>
        <v>2018</v>
      </c>
      <c r="G9496" s="2">
        <f t="shared" si="1421"/>
        <v>2</v>
      </c>
      <c r="H9496" s="2">
        <f t="shared" si="1422"/>
        <v>19</v>
      </c>
      <c r="I9496" s="2" t="str">
        <f t="shared" si="1424"/>
        <v>Febrero</v>
      </c>
      <c r="L9496" s="2" t="str">
        <f t="shared" si="1423"/>
        <v>Índices y tasasTasa interbancaria TIBDiario4315043151</v>
      </c>
    </row>
    <row r="9497" spans="1:12" ht="15.95" customHeight="1" x14ac:dyDescent="0.2">
      <c r="A9497" s="7" t="s">
        <v>20</v>
      </c>
      <c r="B9497" s="7" t="s">
        <v>31</v>
      </c>
      <c r="C9497" s="7" t="s">
        <v>26</v>
      </c>
      <c r="D9497" s="15">
        <v>43150</v>
      </c>
      <c r="E9497" s="15">
        <v>43151</v>
      </c>
      <c r="F9497" s="2">
        <f t="shared" si="1420"/>
        <v>2018</v>
      </c>
      <c r="G9497" s="2">
        <f t="shared" si="1421"/>
        <v>2</v>
      </c>
      <c r="H9497" s="2">
        <f t="shared" si="1422"/>
        <v>20</v>
      </c>
      <c r="I9497" s="2" t="str">
        <f t="shared" si="1424"/>
        <v>Febrero</v>
      </c>
      <c r="L9497" s="2" t="str">
        <f t="shared" si="1423"/>
        <v>Índices y tasasTasa interbancaria TIBDiario4315143152</v>
      </c>
    </row>
    <row r="9498" spans="1:12" ht="15.95" customHeight="1" x14ac:dyDescent="0.2">
      <c r="A9498" s="7" t="s">
        <v>20</v>
      </c>
      <c r="B9498" s="7" t="s">
        <v>31</v>
      </c>
      <c r="C9498" s="7" t="s">
        <v>26</v>
      </c>
      <c r="D9498" s="15">
        <v>43151</v>
      </c>
      <c r="E9498" s="15">
        <v>43152</v>
      </c>
      <c r="F9498" s="2">
        <f t="shared" si="1420"/>
        <v>2018</v>
      </c>
      <c r="G9498" s="2">
        <f t="shared" si="1421"/>
        <v>2</v>
      </c>
      <c r="H9498" s="2">
        <f t="shared" si="1422"/>
        <v>21</v>
      </c>
      <c r="I9498" s="2" t="str">
        <f t="shared" si="1424"/>
        <v>Febrero</v>
      </c>
      <c r="L9498" s="2" t="str">
        <f t="shared" si="1423"/>
        <v>Índices y tasasTasa interbancaria TIBDiario4315243153</v>
      </c>
    </row>
    <row r="9499" spans="1:12" ht="15.95" customHeight="1" x14ac:dyDescent="0.2">
      <c r="A9499" s="7" t="s">
        <v>20</v>
      </c>
      <c r="B9499" s="7" t="s">
        <v>31</v>
      </c>
      <c r="C9499" s="7" t="s">
        <v>26</v>
      </c>
      <c r="D9499" s="15">
        <v>43152</v>
      </c>
      <c r="E9499" s="15">
        <v>43153</v>
      </c>
      <c r="F9499" s="2">
        <f t="shared" ref="F9499:F9562" si="1425">YEAR(E9499)</f>
        <v>2018</v>
      </c>
      <c r="G9499" s="2">
        <f t="shared" ref="G9499:G9562" si="1426">MONTH(E9499)</f>
        <v>2</v>
      </c>
      <c r="H9499" s="2">
        <f t="shared" ref="H9499:H9562" si="1427">DAY(E9499)</f>
        <v>22</v>
      </c>
      <c r="I9499" s="2" t="str">
        <f t="shared" si="1424"/>
        <v>Febrero</v>
      </c>
      <c r="L9499" s="2" t="str">
        <f t="shared" ref="L9499:L9562" si="1428">CONCATENATE(A9500,B9500,C9500,D9500,E9500,)</f>
        <v>Índices y tasasTasa interbancaria TIBDiario4315343154</v>
      </c>
    </row>
    <row r="9500" spans="1:12" ht="15.95" customHeight="1" x14ac:dyDescent="0.2">
      <c r="A9500" s="7" t="s">
        <v>20</v>
      </c>
      <c r="B9500" s="7" t="s">
        <v>31</v>
      </c>
      <c r="C9500" s="7" t="s">
        <v>26</v>
      </c>
      <c r="D9500" s="15">
        <v>43153</v>
      </c>
      <c r="E9500" s="15">
        <v>43154</v>
      </c>
      <c r="F9500" s="2">
        <f t="shared" si="1425"/>
        <v>2018</v>
      </c>
      <c r="G9500" s="2">
        <f t="shared" si="1426"/>
        <v>2</v>
      </c>
      <c r="H9500" s="2">
        <f t="shared" si="1427"/>
        <v>23</v>
      </c>
      <c r="I9500" s="2" t="str">
        <f t="shared" si="1424"/>
        <v>Febrero</v>
      </c>
      <c r="L9500" s="2" t="str">
        <f t="shared" si="1428"/>
        <v>Índices y tasasTasa interbancaria TIBDiario4315443157</v>
      </c>
    </row>
    <row r="9501" spans="1:12" ht="15.95" customHeight="1" x14ac:dyDescent="0.2">
      <c r="A9501" s="7" t="s">
        <v>20</v>
      </c>
      <c r="B9501" s="7" t="s">
        <v>31</v>
      </c>
      <c r="C9501" s="7" t="s">
        <v>26</v>
      </c>
      <c r="D9501" s="15">
        <v>43154</v>
      </c>
      <c r="E9501" s="15">
        <v>43157</v>
      </c>
      <c r="F9501" s="2">
        <f t="shared" si="1425"/>
        <v>2018</v>
      </c>
      <c r="G9501" s="2">
        <f t="shared" si="1426"/>
        <v>2</v>
      </c>
      <c r="H9501" s="2">
        <f t="shared" si="1427"/>
        <v>26</v>
      </c>
      <c r="I9501" s="2" t="str">
        <f t="shared" si="1424"/>
        <v>Febrero</v>
      </c>
      <c r="L9501" s="2" t="str">
        <f t="shared" si="1428"/>
        <v>Índices y tasasTasa interbancaria TIBDiario4315743158</v>
      </c>
    </row>
    <row r="9502" spans="1:12" ht="15.95" customHeight="1" x14ac:dyDescent="0.2">
      <c r="A9502" s="7" t="s">
        <v>20</v>
      </c>
      <c r="B9502" s="7" t="s">
        <v>31</v>
      </c>
      <c r="C9502" s="7" t="s">
        <v>26</v>
      </c>
      <c r="D9502" s="15">
        <v>43157</v>
      </c>
      <c r="E9502" s="15">
        <v>43158</v>
      </c>
      <c r="F9502" s="2">
        <f t="shared" si="1425"/>
        <v>2018</v>
      </c>
      <c r="G9502" s="2">
        <f t="shared" si="1426"/>
        <v>2</v>
      </c>
      <c r="H9502" s="2">
        <f t="shared" si="1427"/>
        <v>27</v>
      </c>
      <c r="I9502" s="2" t="str">
        <f t="shared" si="1424"/>
        <v>Febrero</v>
      </c>
      <c r="L9502" s="2" t="str">
        <f t="shared" si="1428"/>
        <v>Índices y tasasTasa interbancaria TIBDiario4315843159</v>
      </c>
    </row>
    <row r="9503" spans="1:12" ht="15.95" customHeight="1" x14ac:dyDescent="0.2">
      <c r="A9503" s="7" t="s">
        <v>20</v>
      </c>
      <c r="B9503" s="7" t="s">
        <v>31</v>
      </c>
      <c r="C9503" s="7" t="s">
        <v>26</v>
      </c>
      <c r="D9503" s="15">
        <v>43158</v>
      </c>
      <c r="E9503" s="15">
        <v>43159</v>
      </c>
      <c r="F9503" s="2">
        <f t="shared" si="1425"/>
        <v>2018</v>
      </c>
      <c r="G9503" s="2">
        <f t="shared" si="1426"/>
        <v>2</v>
      </c>
      <c r="H9503" s="2">
        <f t="shared" si="1427"/>
        <v>28</v>
      </c>
      <c r="I9503" s="2" t="str">
        <f t="shared" si="1424"/>
        <v>Febrero</v>
      </c>
      <c r="L9503" s="2" t="str">
        <f t="shared" si="1428"/>
        <v>Índices y tasasTasa interbancaria TIBDiario4315943160</v>
      </c>
    </row>
    <row r="9504" spans="1:12" ht="15.95" customHeight="1" x14ac:dyDescent="0.2">
      <c r="A9504" s="7" t="s">
        <v>20</v>
      </c>
      <c r="B9504" s="7" t="s">
        <v>31</v>
      </c>
      <c r="C9504" s="7" t="s">
        <v>26</v>
      </c>
      <c r="D9504" s="15">
        <v>43159</v>
      </c>
      <c r="E9504" s="15">
        <v>43160</v>
      </c>
      <c r="F9504" s="2">
        <f t="shared" si="1425"/>
        <v>2018</v>
      </c>
      <c r="G9504" s="2">
        <f t="shared" si="1426"/>
        <v>3</v>
      </c>
      <c r="H9504" s="2">
        <f t="shared" si="1427"/>
        <v>1</v>
      </c>
      <c r="I9504" s="2" t="str">
        <f t="shared" si="1424"/>
        <v>Marzo</v>
      </c>
      <c r="L9504" s="2" t="str">
        <f t="shared" si="1428"/>
        <v>Índices y tasasTasa interbancaria TIBDiario4316143164</v>
      </c>
    </row>
    <row r="9505" spans="1:12" ht="15.95" customHeight="1" x14ac:dyDescent="0.2">
      <c r="A9505" s="7" t="s">
        <v>20</v>
      </c>
      <c r="B9505" s="7" t="s">
        <v>31</v>
      </c>
      <c r="C9505" s="7" t="s">
        <v>26</v>
      </c>
      <c r="D9505" s="15">
        <v>43161</v>
      </c>
      <c r="E9505" s="15">
        <v>43164</v>
      </c>
      <c r="F9505" s="2">
        <f t="shared" si="1425"/>
        <v>2018</v>
      </c>
      <c r="G9505" s="2">
        <f t="shared" si="1426"/>
        <v>3</v>
      </c>
      <c r="H9505" s="2">
        <f t="shared" si="1427"/>
        <v>5</v>
      </c>
      <c r="I9505" s="2" t="str">
        <f t="shared" si="1424"/>
        <v>Marzo</v>
      </c>
      <c r="L9505" s="2" t="str">
        <f t="shared" si="1428"/>
        <v>Índices y tasasTasa interbancaria TIBDiario4316443165</v>
      </c>
    </row>
    <row r="9506" spans="1:12" ht="15.95" customHeight="1" x14ac:dyDescent="0.2">
      <c r="A9506" s="7" t="s">
        <v>20</v>
      </c>
      <c r="B9506" s="7" t="s">
        <v>31</v>
      </c>
      <c r="C9506" s="7" t="s">
        <v>26</v>
      </c>
      <c r="D9506" s="15">
        <v>43164</v>
      </c>
      <c r="E9506" s="15">
        <v>43165</v>
      </c>
      <c r="F9506" s="2">
        <f t="shared" si="1425"/>
        <v>2018</v>
      </c>
      <c r="G9506" s="2">
        <f t="shared" si="1426"/>
        <v>3</v>
      </c>
      <c r="H9506" s="2">
        <f t="shared" si="1427"/>
        <v>6</v>
      </c>
      <c r="I9506" s="2" t="str">
        <f t="shared" si="1424"/>
        <v>Marzo</v>
      </c>
      <c r="L9506" s="2" t="str">
        <f t="shared" si="1428"/>
        <v>Índices y tasasTasa interbancaria TIBDiario4316543166</v>
      </c>
    </row>
    <row r="9507" spans="1:12" ht="15.95" customHeight="1" x14ac:dyDescent="0.2">
      <c r="A9507" s="7" t="s">
        <v>20</v>
      </c>
      <c r="B9507" s="7" t="s">
        <v>31</v>
      </c>
      <c r="C9507" s="7" t="s">
        <v>26</v>
      </c>
      <c r="D9507" s="15">
        <v>43165</v>
      </c>
      <c r="E9507" s="15">
        <v>43166</v>
      </c>
      <c r="F9507" s="2">
        <f t="shared" si="1425"/>
        <v>2018</v>
      </c>
      <c r="G9507" s="2">
        <f t="shared" si="1426"/>
        <v>3</v>
      </c>
      <c r="H9507" s="2">
        <f t="shared" si="1427"/>
        <v>7</v>
      </c>
      <c r="I9507" s="2" t="str">
        <f t="shared" si="1424"/>
        <v>Marzo</v>
      </c>
      <c r="L9507" s="2" t="str">
        <f t="shared" si="1428"/>
        <v>Índices y tasasTasa interbancaria TIBDiario4316643167</v>
      </c>
    </row>
    <row r="9508" spans="1:12" ht="15.95" customHeight="1" x14ac:dyDescent="0.2">
      <c r="A9508" s="7" t="s">
        <v>20</v>
      </c>
      <c r="B9508" s="7" t="s">
        <v>31</v>
      </c>
      <c r="C9508" s="7" t="s">
        <v>26</v>
      </c>
      <c r="D9508" s="15">
        <v>43166</v>
      </c>
      <c r="E9508" s="15">
        <v>43167</v>
      </c>
      <c r="F9508" s="2">
        <f t="shared" si="1425"/>
        <v>2018</v>
      </c>
      <c r="G9508" s="2">
        <f t="shared" si="1426"/>
        <v>3</v>
      </c>
      <c r="H9508" s="2">
        <f t="shared" si="1427"/>
        <v>8</v>
      </c>
      <c r="I9508" s="2" t="str">
        <f t="shared" si="1424"/>
        <v>Marzo</v>
      </c>
      <c r="L9508" s="2" t="str">
        <f t="shared" si="1428"/>
        <v>Índices y tasasTasa interbancaria TIBDiario4316743168</v>
      </c>
    </row>
    <row r="9509" spans="1:12" ht="15.95" customHeight="1" x14ac:dyDescent="0.2">
      <c r="A9509" s="7" t="s">
        <v>20</v>
      </c>
      <c r="B9509" s="7" t="s">
        <v>31</v>
      </c>
      <c r="C9509" s="7" t="s">
        <v>26</v>
      </c>
      <c r="D9509" s="15">
        <v>43167</v>
      </c>
      <c r="E9509" s="15">
        <v>43168</v>
      </c>
      <c r="F9509" s="2">
        <f t="shared" si="1425"/>
        <v>2018</v>
      </c>
      <c r="G9509" s="2">
        <f t="shared" si="1426"/>
        <v>3</v>
      </c>
      <c r="H9509" s="2">
        <f t="shared" si="1427"/>
        <v>9</v>
      </c>
      <c r="I9509" s="2" t="str">
        <f t="shared" si="1424"/>
        <v>Marzo</v>
      </c>
      <c r="L9509" s="2" t="str">
        <f t="shared" si="1428"/>
        <v>Índices y tasasTasa interbancaria TIBDiario4316843171</v>
      </c>
    </row>
    <row r="9510" spans="1:12" ht="15.95" customHeight="1" x14ac:dyDescent="0.2">
      <c r="A9510" s="7" t="s">
        <v>20</v>
      </c>
      <c r="B9510" s="7" t="s">
        <v>31</v>
      </c>
      <c r="C9510" s="7" t="s">
        <v>26</v>
      </c>
      <c r="D9510" s="15">
        <v>43168</v>
      </c>
      <c r="E9510" s="15">
        <v>43171</v>
      </c>
      <c r="F9510" s="2">
        <f t="shared" si="1425"/>
        <v>2018</v>
      </c>
      <c r="G9510" s="2">
        <f t="shared" si="1426"/>
        <v>3</v>
      </c>
      <c r="H9510" s="2">
        <f t="shared" si="1427"/>
        <v>12</v>
      </c>
      <c r="I9510" s="2" t="str">
        <f t="shared" si="1424"/>
        <v>Marzo</v>
      </c>
      <c r="L9510" s="2" t="str">
        <f t="shared" si="1428"/>
        <v>Índices y tasasTasa interbancaria TIBDiario4317143172</v>
      </c>
    </row>
    <row r="9511" spans="1:12" ht="15.95" customHeight="1" x14ac:dyDescent="0.2">
      <c r="A9511" s="7" t="s">
        <v>20</v>
      </c>
      <c r="B9511" s="7" t="s">
        <v>31</v>
      </c>
      <c r="C9511" s="7" t="s">
        <v>26</v>
      </c>
      <c r="D9511" s="15">
        <v>43171</v>
      </c>
      <c r="E9511" s="15">
        <v>43172</v>
      </c>
      <c r="F9511" s="2">
        <f t="shared" si="1425"/>
        <v>2018</v>
      </c>
      <c r="G9511" s="2">
        <f t="shared" si="1426"/>
        <v>3</v>
      </c>
      <c r="H9511" s="2">
        <f t="shared" si="1427"/>
        <v>13</v>
      </c>
      <c r="I9511" s="2" t="str">
        <f t="shared" si="1424"/>
        <v>Marzo</v>
      </c>
      <c r="L9511" s="2" t="str">
        <f t="shared" si="1428"/>
        <v>Índices y tasasTasa interbancaria TIBDiario4317243173</v>
      </c>
    </row>
    <row r="9512" spans="1:12" ht="15.95" customHeight="1" x14ac:dyDescent="0.2">
      <c r="A9512" s="7" t="s">
        <v>20</v>
      </c>
      <c r="B9512" s="7" t="s">
        <v>31</v>
      </c>
      <c r="C9512" s="7" t="s">
        <v>26</v>
      </c>
      <c r="D9512" s="15">
        <v>43172</v>
      </c>
      <c r="E9512" s="15">
        <v>43173</v>
      </c>
      <c r="F9512" s="2">
        <f t="shared" si="1425"/>
        <v>2018</v>
      </c>
      <c r="G9512" s="2">
        <f t="shared" si="1426"/>
        <v>3</v>
      </c>
      <c r="H9512" s="2">
        <f t="shared" si="1427"/>
        <v>14</v>
      </c>
      <c r="I9512" s="2" t="str">
        <f t="shared" si="1424"/>
        <v>Marzo</v>
      </c>
      <c r="L9512" s="2" t="str">
        <f t="shared" si="1428"/>
        <v>Índices y tasasTasa interbancaria TIBDiario4317343174</v>
      </c>
    </row>
    <row r="9513" spans="1:12" ht="15.95" customHeight="1" x14ac:dyDescent="0.2">
      <c r="A9513" s="7" t="s">
        <v>20</v>
      </c>
      <c r="B9513" s="7" t="s">
        <v>31</v>
      </c>
      <c r="C9513" s="7" t="s">
        <v>26</v>
      </c>
      <c r="D9513" s="15">
        <v>43173</v>
      </c>
      <c r="E9513" s="15">
        <v>43174</v>
      </c>
      <c r="F9513" s="2">
        <f t="shared" si="1425"/>
        <v>2018</v>
      </c>
      <c r="G9513" s="2">
        <f t="shared" si="1426"/>
        <v>3</v>
      </c>
      <c r="H9513" s="2">
        <f t="shared" si="1427"/>
        <v>15</v>
      </c>
      <c r="I9513" s="2" t="str">
        <f t="shared" si="1424"/>
        <v>Marzo</v>
      </c>
      <c r="L9513" s="2" t="str">
        <f t="shared" si="1428"/>
        <v>Índices y tasasTasa interbancaria TIBDiario4317443175</v>
      </c>
    </row>
    <row r="9514" spans="1:12" ht="15.95" customHeight="1" x14ac:dyDescent="0.2">
      <c r="A9514" s="7" t="s">
        <v>20</v>
      </c>
      <c r="B9514" s="7" t="s">
        <v>31</v>
      </c>
      <c r="C9514" s="7" t="s">
        <v>26</v>
      </c>
      <c r="D9514" s="15">
        <v>43174</v>
      </c>
      <c r="E9514" s="15">
        <v>43175</v>
      </c>
      <c r="F9514" s="2">
        <f t="shared" si="1425"/>
        <v>2018</v>
      </c>
      <c r="G9514" s="2">
        <f t="shared" si="1426"/>
        <v>3</v>
      </c>
      <c r="H9514" s="2">
        <f t="shared" si="1427"/>
        <v>16</v>
      </c>
      <c r="I9514" s="2" t="str">
        <f t="shared" si="1424"/>
        <v>Marzo</v>
      </c>
      <c r="L9514" s="2" t="str">
        <f t="shared" si="1428"/>
        <v>Índices y tasasTasa interbancaria TIBDiario4317543179</v>
      </c>
    </row>
    <row r="9515" spans="1:12" ht="15.95" customHeight="1" x14ac:dyDescent="0.2">
      <c r="A9515" s="7" t="s">
        <v>20</v>
      </c>
      <c r="B9515" s="7" t="s">
        <v>31</v>
      </c>
      <c r="C9515" s="7" t="s">
        <v>26</v>
      </c>
      <c r="D9515" s="15">
        <v>43175</v>
      </c>
      <c r="E9515" s="15">
        <v>43179</v>
      </c>
      <c r="F9515" s="2">
        <f t="shared" si="1425"/>
        <v>2018</v>
      </c>
      <c r="G9515" s="2">
        <f t="shared" si="1426"/>
        <v>3</v>
      </c>
      <c r="H9515" s="2">
        <f t="shared" si="1427"/>
        <v>20</v>
      </c>
      <c r="I9515" s="2" t="str">
        <f t="shared" si="1424"/>
        <v>Marzo</v>
      </c>
      <c r="L9515" s="2" t="str">
        <f t="shared" si="1428"/>
        <v>Índices y tasasTasa interbancaria TIBDiario4317943180</v>
      </c>
    </row>
    <row r="9516" spans="1:12" ht="15.95" customHeight="1" x14ac:dyDescent="0.2">
      <c r="A9516" s="7" t="s">
        <v>20</v>
      </c>
      <c r="B9516" s="7" t="s">
        <v>31</v>
      </c>
      <c r="C9516" s="7" t="s">
        <v>26</v>
      </c>
      <c r="D9516" s="15">
        <v>43179</v>
      </c>
      <c r="E9516" s="15">
        <v>43180</v>
      </c>
      <c r="F9516" s="2">
        <f t="shared" si="1425"/>
        <v>2018</v>
      </c>
      <c r="G9516" s="2">
        <f t="shared" si="1426"/>
        <v>3</v>
      </c>
      <c r="H9516" s="2">
        <f t="shared" si="1427"/>
        <v>21</v>
      </c>
      <c r="I9516" s="2" t="str">
        <f t="shared" si="1424"/>
        <v>Marzo</v>
      </c>
      <c r="L9516" s="2" t="str">
        <f t="shared" si="1428"/>
        <v>Índices y tasasTasa interbancaria TIBDiario4318043181</v>
      </c>
    </row>
    <row r="9517" spans="1:12" ht="15.95" customHeight="1" x14ac:dyDescent="0.2">
      <c r="A9517" s="7" t="s">
        <v>20</v>
      </c>
      <c r="B9517" s="7" t="s">
        <v>31</v>
      </c>
      <c r="C9517" s="7" t="s">
        <v>26</v>
      </c>
      <c r="D9517" s="15">
        <v>43180</v>
      </c>
      <c r="E9517" s="15">
        <v>43181</v>
      </c>
      <c r="F9517" s="2">
        <f t="shared" si="1425"/>
        <v>2018</v>
      </c>
      <c r="G9517" s="2">
        <f t="shared" si="1426"/>
        <v>3</v>
      </c>
      <c r="H9517" s="2">
        <f t="shared" si="1427"/>
        <v>22</v>
      </c>
      <c r="I9517" s="2" t="str">
        <f t="shared" si="1424"/>
        <v>Marzo</v>
      </c>
      <c r="L9517" s="2" t="str">
        <f t="shared" si="1428"/>
        <v>Índices y tasasTasa interbancaria TIBDiario4318143182</v>
      </c>
    </row>
    <row r="9518" spans="1:12" ht="15.95" customHeight="1" x14ac:dyDescent="0.2">
      <c r="A9518" s="7" t="s">
        <v>20</v>
      </c>
      <c r="B9518" s="7" t="s">
        <v>31</v>
      </c>
      <c r="C9518" s="7" t="s">
        <v>26</v>
      </c>
      <c r="D9518" s="15">
        <v>43181</v>
      </c>
      <c r="E9518" s="15">
        <v>43182</v>
      </c>
      <c r="F9518" s="2">
        <f t="shared" si="1425"/>
        <v>2018</v>
      </c>
      <c r="G9518" s="2">
        <f t="shared" si="1426"/>
        <v>3</v>
      </c>
      <c r="H9518" s="2">
        <f t="shared" si="1427"/>
        <v>23</v>
      </c>
      <c r="I9518" s="2" t="str">
        <f t="shared" si="1424"/>
        <v>Marzo</v>
      </c>
      <c r="L9518" s="2" t="str">
        <f t="shared" si="1428"/>
        <v>Índices y tasasTasa interbancaria TIBDiario4318243185</v>
      </c>
    </row>
    <row r="9519" spans="1:12" ht="15.95" customHeight="1" x14ac:dyDescent="0.2">
      <c r="A9519" s="7" t="s">
        <v>20</v>
      </c>
      <c r="B9519" s="7" t="s">
        <v>31</v>
      </c>
      <c r="C9519" s="7" t="s">
        <v>26</v>
      </c>
      <c r="D9519" s="15">
        <v>43182</v>
      </c>
      <c r="E9519" s="15">
        <v>43185</v>
      </c>
      <c r="F9519" s="2">
        <f t="shared" si="1425"/>
        <v>2018</v>
      </c>
      <c r="G9519" s="2">
        <f t="shared" si="1426"/>
        <v>3</v>
      </c>
      <c r="H9519" s="2">
        <f t="shared" si="1427"/>
        <v>26</v>
      </c>
      <c r="I9519" s="2" t="str">
        <f t="shared" si="1424"/>
        <v>Marzo</v>
      </c>
      <c r="L9519" s="2" t="str">
        <f t="shared" si="1428"/>
        <v>Índices y tasasTasa interbancaria TIBDiario4318543186</v>
      </c>
    </row>
    <row r="9520" spans="1:12" ht="15.95" customHeight="1" x14ac:dyDescent="0.2">
      <c r="A9520" s="7" t="s">
        <v>20</v>
      </c>
      <c r="B9520" s="7" t="s">
        <v>31</v>
      </c>
      <c r="C9520" s="7" t="s">
        <v>26</v>
      </c>
      <c r="D9520" s="15">
        <v>43185</v>
      </c>
      <c r="E9520" s="15">
        <v>43186</v>
      </c>
      <c r="F9520" s="2">
        <f t="shared" si="1425"/>
        <v>2018</v>
      </c>
      <c r="G9520" s="2">
        <f t="shared" si="1426"/>
        <v>3</v>
      </c>
      <c r="H9520" s="2">
        <f t="shared" si="1427"/>
        <v>27</v>
      </c>
      <c r="I9520" s="2" t="str">
        <f t="shared" si="1424"/>
        <v>Marzo</v>
      </c>
      <c r="L9520" s="2" t="str">
        <f t="shared" si="1428"/>
        <v>Índices y tasasTasa interbancaria TIBDiario4318643187</v>
      </c>
    </row>
    <row r="9521" spans="1:12" ht="15.95" customHeight="1" x14ac:dyDescent="0.2">
      <c r="A9521" s="7" t="s">
        <v>20</v>
      </c>
      <c r="B9521" s="7" t="s">
        <v>31</v>
      </c>
      <c r="C9521" s="7" t="s">
        <v>26</v>
      </c>
      <c r="D9521" s="15">
        <v>43186</v>
      </c>
      <c r="E9521" s="15">
        <v>43187</v>
      </c>
      <c r="F9521" s="2">
        <f t="shared" si="1425"/>
        <v>2018</v>
      </c>
      <c r="G9521" s="2">
        <f t="shared" si="1426"/>
        <v>3</v>
      </c>
      <c r="H9521" s="2">
        <f t="shared" si="1427"/>
        <v>28</v>
      </c>
      <c r="I9521" s="2" t="str">
        <f t="shared" si="1424"/>
        <v>Marzo</v>
      </c>
      <c r="L9521" s="2" t="str">
        <f t="shared" si="1428"/>
        <v>Índices y tasasTasa interbancaria TIBDiario4318743192</v>
      </c>
    </row>
    <row r="9522" spans="1:12" ht="15.95" customHeight="1" x14ac:dyDescent="0.2">
      <c r="A9522" s="7" t="s">
        <v>20</v>
      </c>
      <c r="B9522" s="7" t="s">
        <v>31</v>
      </c>
      <c r="C9522" s="7" t="s">
        <v>26</v>
      </c>
      <c r="D9522" s="15">
        <v>43187</v>
      </c>
      <c r="E9522" s="15">
        <v>43192</v>
      </c>
      <c r="F9522" s="2">
        <f t="shared" si="1425"/>
        <v>2018</v>
      </c>
      <c r="G9522" s="2">
        <f t="shared" si="1426"/>
        <v>4</v>
      </c>
      <c r="H9522" s="2">
        <f t="shared" si="1427"/>
        <v>2</v>
      </c>
      <c r="I9522" s="2" t="str">
        <f t="shared" si="1424"/>
        <v>Abril</v>
      </c>
      <c r="L9522" s="2" t="str">
        <f t="shared" si="1428"/>
        <v>Índices y tasasTasa interbancaria TIBDiario4319243193</v>
      </c>
    </row>
    <row r="9523" spans="1:12" ht="15.95" customHeight="1" x14ac:dyDescent="0.2">
      <c r="A9523" s="7" t="s">
        <v>20</v>
      </c>
      <c r="B9523" s="7" t="s">
        <v>31</v>
      </c>
      <c r="C9523" s="7" t="s">
        <v>26</v>
      </c>
      <c r="D9523" s="15">
        <v>43192</v>
      </c>
      <c r="E9523" s="15">
        <v>43193</v>
      </c>
      <c r="F9523" s="2">
        <f t="shared" si="1425"/>
        <v>2018</v>
      </c>
      <c r="G9523" s="2">
        <f t="shared" si="1426"/>
        <v>4</v>
      </c>
      <c r="H9523" s="2">
        <f t="shared" si="1427"/>
        <v>3</v>
      </c>
      <c r="I9523" s="2" t="str">
        <f t="shared" si="1424"/>
        <v>Abril</v>
      </c>
      <c r="L9523" s="2" t="str">
        <f t="shared" si="1428"/>
        <v>Índices y tasasTasa interbancaria TIBDiario4319343194</v>
      </c>
    </row>
    <row r="9524" spans="1:12" ht="15.95" customHeight="1" x14ac:dyDescent="0.2">
      <c r="A9524" s="7" t="s">
        <v>20</v>
      </c>
      <c r="B9524" s="7" t="s">
        <v>31</v>
      </c>
      <c r="C9524" s="7" t="s">
        <v>26</v>
      </c>
      <c r="D9524" s="15">
        <v>43193</v>
      </c>
      <c r="E9524" s="15">
        <v>43194</v>
      </c>
      <c r="F9524" s="2">
        <f t="shared" si="1425"/>
        <v>2018</v>
      </c>
      <c r="G9524" s="2">
        <f t="shared" si="1426"/>
        <v>4</v>
      </c>
      <c r="H9524" s="2">
        <f t="shared" si="1427"/>
        <v>4</v>
      </c>
      <c r="I9524" s="2" t="str">
        <f t="shared" si="1424"/>
        <v>Abril</v>
      </c>
      <c r="L9524" s="2" t="str">
        <f t="shared" si="1428"/>
        <v>Índices y tasasTasa interbancaria TIBDiario4319443195</v>
      </c>
    </row>
    <row r="9525" spans="1:12" ht="15.95" customHeight="1" x14ac:dyDescent="0.2">
      <c r="A9525" s="7" t="s">
        <v>20</v>
      </c>
      <c r="B9525" s="7" t="s">
        <v>31</v>
      </c>
      <c r="C9525" s="7" t="s">
        <v>26</v>
      </c>
      <c r="D9525" s="15">
        <v>43194</v>
      </c>
      <c r="E9525" s="15">
        <v>43195</v>
      </c>
      <c r="F9525" s="2">
        <f t="shared" si="1425"/>
        <v>2018</v>
      </c>
      <c r="G9525" s="2">
        <f t="shared" si="1426"/>
        <v>4</v>
      </c>
      <c r="H9525" s="2">
        <f t="shared" si="1427"/>
        <v>5</v>
      </c>
      <c r="I9525" s="2" t="str">
        <f t="shared" si="1424"/>
        <v>Abril</v>
      </c>
      <c r="L9525" s="2" t="str">
        <f t="shared" si="1428"/>
        <v>Índices y tasasTasa interbancaria TIBDiario4319543196</v>
      </c>
    </row>
    <row r="9526" spans="1:12" ht="15.95" customHeight="1" x14ac:dyDescent="0.2">
      <c r="A9526" s="7" t="s">
        <v>20</v>
      </c>
      <c r="B9526" s="7" t="s">
        <v>31</v>
      </c>
      <c r="C9526" s="7" t="s">
        <v>26</v>
      </c>
      <c r="D9526" s="15">
        <v>43195</v>
      </c>
      <c r="E9526" s="15">
        <v>43196</v>
      </c>
      <c r="F9526" s="2">
        <f t="shared" si="1425"/>
        <v>2018</v>
      </c>
      <c r="G9526" s="2">
        <f t="shared" si="1426"/>
        <v>4</v>
      </c>
      <c r="H9526" s="2">
        <f t="shared" si="1427"/>
        <v>6</v>
      </c>
      <c r="I9526" s="2" t="str">
        <f t="shared" si="1424"/>
        <v>Abril</v>
      </c>
      <c r="L9526" s="2" t="str">
        <f t="shared" si="1428"/>
        <v>Índices y tasasTasa interbancaria TIBDiario4319643199</v>
      </c>
    </row>
    <row r="9527" spans="1:12" ht="15.95" customHeight="1" x14ac:dyDescent="0.2">
      <c r="A9527" s="7" t="s">
        <v>20</v>
      </c>
      <c r="B9527" s="7" t="s">
        <v>31</v>
      </c>
      <c r="C9527" s="7" t="s">
        <v>26</v>
      </c>
      <c r="D9527" s="15">
        <v>43196</v>
      </c>
      <c r="E9527" s="15">
        <v>43199</v>
      </c>
      <c r="F9527" s="2">
        <f t="shared" si="1425"/>
        <v>2018</v>
      </c>
      <c r="G9527" s="2">
        <f t="shared" si="1426"/>
        <v>4</v>
      </c>
      <c r="H9527" s="2">
        <f t="shared" si="1427"/>
        <v>9</v>
      </c>
      <c r="I9527" s="2" t="str">
        <f t="shared" si="1424"/>
        <v>Abril</v>
      </c>
      <c r="L9527" s="2" t="str">
        <f t="shared" si="1428"/>
        <v>Índices y tasasTasa interbancaria TIBDiario4319943200</v>
      </c>
    </row>
    <row r="9528" spans="1:12" ht="15.95" customHeight="1" x14ac:dyDescent="0.2">
      <c r="A9528" s="7" t="s">
        <v>20</v>
      </c>
      <c r="B9528" s="7" t="s">
        <v>31</v>
      </c>
      <c r="C9528" s="7" t="s">
        <v>26</v>
      </c>
      <c r="D9528" s="15">
        <v>43199</v>
      </c>
      <c r="E9528" s="15">
        <v>43200</v>
      </c>
      <c r="F9528" s="2">
        <f t="shared" si="1425"/>
        <v>2018</v>
      </c>
      <c r="G9528" s="2">
        <f t="shared" si="1426"/>
        <v>4</v>
      </c>
      <c r="H9528" s="2">
        <f t="shared" si="1427"/>
        <v>10</v>
      </c>
      <c r="I9528" s="2" t="str">
        <f t="shared" si="1424"/>
        <v>Abril</v>
      </c>
      <c r="L9528" s="2" t="str">
        <f t="shared" si="1428"/>
        <v>Índices y tasasTasa interbancaria TIBDiario4320043201</v>
      </c>
    </row>
    <row r="9529" spans="1:12" ht="15.95" customHeight="1" x14ac:dyDescent="0.2">
      <c r="A9529" s="7" t="s">
        <v>20</v>
      </c>
      <c r="B9529" s="7" t="s">
        <v>31</v>
      </c>
      <c r="C9529" s="7" t="s">
        <v>26</v>
      </c>
      <c r="D9529" s="15">
        <v>43200</v>
      </c>
      <c r="E9529" s="15">
        <v>43201</v>
      </c>
      <c r="F9529" s="2">
        <f t="shared" si="1425"/>
        <v>2018</v>
      </c>
      <c r="G9529" s="2">
        <f t="shared" si="1426"/>
        <v>4</v>
      </c>
      <c r="H9529" s="2">
        <f t="shared" si="1427"/>
        <v>11</v>
      </c>
      <c r="I9529" s="2" t="str">
        <f t="shared" si="1424"/>
        <v>Abril</v>
      </c>
      <c r="L9529" s="2" t="str">
        <f t="shared" si="1428"/>
        <v>Índices y tasasTasa interbancaria TIBDiario4320143202</v>
      </c>
    </row>
    <row r="9530" spans="1:12" ht="15.95" customHeight="1" x14ac:dyDescent="0.2">
      <c r="A9530" s="7" t="s">
        <v>20</v>
      </c>
      <c r="B9530" s="7" t="s">
        <v>31</v>
      </c>
      <c r="C9530" s="7" t="s">
        <v>26</v>
      </c>
      <c r="D9530" s="15">
        <v>43201</v>
      </c>
      <c r="E9530" s="15">
        <v>43202</v>
      </c>
      <c r="F9530" s="2">
        <f t="shared" si="1425"/>
        <v>2018</v>
      </c>
      <c r="G9530" s="2">
        <f t="shared" si="1426"/>
        <v>4</v>
      </c>
      <c r="H9530" s="2">
        <f t="shared" si="1427"/>
        <v>12</v>
      </c>
      <c r="I9530" s="2" t="str">
        <f t="shared" si="1424"/>
        <v>Abril</v>
      </c>
      <c r="L9530" s="2" t="str">
        <f t="shared" si="1428"/>
        <v>Índices y tasasTasa interbancaria TIBDiario4320243203</v>
      </c>
    </row>
    <row r="9531" spans="1:12" ht="15.95" customHeight="1" x14ac:dyDescent="0.2">
      <c r="A9531" s="7" t="s">
        <v>20</v>
      </c>
      <c r="B9531" s="7" t="s">
        <v>31</v>
      </c>
      <c r="C9531" s="7" t="s">
        <v>26</v>
      </c>
      <c r="D9531" s="15">
        <v>43202</v>
      </c>
      <c r="E9531" s="15">
        <v>43203</v>
      </c>
      <c r="F9531" s="2">
        <f t="shared" si="1425"/>
        <v>2018</v>
      </c>
      <c r="G9531" s="2">
        <f t="shared" si="1426"/>
        <v>4</v>
      </c>
      <c r="H9531" s="2">
        <f t="shared" si="1427"/>
        <v>13</v>
      </c>
      <c r="I9531" s="2" t="str">
        <f t="shared" si="1424"/>
        <v>Abril</v>
      </c>
      <c r="L9531" s="2" t="str">
        <f t="shared" si="1428"/>
        <v>Índices y tasasTasa interbancaria TIBDiario4320343206</v>
      </c>
    </row>
    <row r="9532" spans="1:12" ht="15.95" customHeight="1" x14ac:dyDescent="0.2">
      <c r="A9532" s="7" t="s">
        <v>20</v>
      </c>
      <c r="B9532" s="7" t="s">
        <v>31</v>
      </c>
      <c r="C9532" s="7" t="s">
        <v>26</v>
      </c>
      <c r="D9532" s="15">
        <v>43203</v>
      </c>
      <c r="E9532" s="15">
        <v>43206</v>
      </c>
      <c r="F9532" s="2">
        <f t="shared" si="1425"/>
        <v>2018</v>
      </c>
      <c r="G9532" s="2">
        <f t="shared" si="1426"/>
        <v>4</v>
      </c>
      <c r="H9532" s="2">
        <f t="shared" si="1427"/>
        <v>16</v>
      </c>
      <c r="I9532" s="2" t="str">
        <f t="shared" si="1424"/>
        <v>Abril</v>
      </c>
      <c r="L9532" s="2" t="str">
        <f t="shared" si="1428"/>
        <v>Índices y tasasTasa interbancaria TIBDiario4320643207</v>
      </c>
    </row>
    <row r="9533" spans="1:12" ht="15.95" customHeight="1" x14ac:dyDescent="0.2">
      <c r="A9533" s="7" t="s">
        <v>20</v>
      </c>
      <c r="B9533" s="7" t="s">
        <v>31</v>
      </c>
      <c r="C9533" s="7" t="s">
        <v>26</v>
      </c>
      <c r="D9533" s="15">
        <v>43206</v>
      </c>
      <c r="E9533" s="15">
        <v>43207</v>
      </c>
      <c r="F9533" s="2">
        <f t="shared" si="1425"/>
        <v>2018</v>
      </c>
      <c r="G9533" s="2">
        <f t="shared" si="1426"/>
        <v>4</v>
      </c>
      <c r="H9533" s="2">
        <f t="shared" si="1427"/>
        <v>17</v>
      </c>
      <c r="I9533" s="2" t="str">
        <f t="shared" ref="I9533:I9596" si="1429">CHOOSE(G9533,"Enero","Febrero","Marzo","Abril","Mayo","Junio","Julio","Agosto","Septiembre","Octubre","Noviembre","Diciembre")</f>
        <v>Abril</v>
      </c>
      <c r="L9533" s="2" t="str">
        <f t="shared" si="1428"/>
        <v>Índices y tasasTasa interbancaria TIBDiario4320743208</v>
      </c>
    </row>
    <row r="9534" spans="1:12" ht="15.95" customHeight="1" x14ac:dyDescent="0.2">
      <c r="A9534" s="7" t="s">
        <v>20</v>
      </c>
      <c r="B9534" s="7" t="s">
        <v>31</v>
      </c>
      <c r="C9534" s="7" t="s">
        <v>26</v>
      </c>
      <c r="D9534" s="15">
        <v>43207</v>
      </c>
      <c r="E9534" s="15">
        <v>43208</v>
      </c>
      <c r="F9534" s="2">
        <f t="shared" si="1425"/>
        <v>2018</v>
      </c>
      <c r="G9534" s="2">
        <f t="shared" si="1426"/>
        <v>4</v>
      </c>
      <c r="H9534" s="2">
        <f t="shared" si="1427"/>
        <v>18</v>
      </c>
      <c r="I9534" s="2" t="str">
        <f t="shared" si="1429"/>
        <v>Abril</v>
      </c>
      <c r="L9534" s="2" t="str">
        <f t="shared" si="1428"/>
        <v>Índices y tasasTasa interbancaria TIBDiario4320843209</v>
      </c>
    </row>
    <row r="9535" spans="1:12" ht="15.95" customHeight="1" x14ac:dyDescent="0.2">
      <c r="A9535" s="7" t="s">
        <v>20</v>
      </c>
      <c r="B9535" s="7" t="s">
        <v>31</v>
      </c>
      <c r="C9535" s="7" t="s">
        <v>26</v>
      </c>
      <c r="D9535" s="15">
        <v>43208</v>
      </c>
      <c r="E9535" s="15">
        <v>43209</v>
      </c>
      <c r="F9535" s="2">
        <f t="shared" si="1425"/>
        <v>2018</v>
      </c>
      <c r="G9535" s="2">
        <f t="shared" si="1426"/>
        <v>4</v>
      </c>
      <c r="H9535" s="2">
        <f t="shared" si="1427"/>
        <v>19</v>
      </c>
      <c r="I9535" s="2" t="str">
        <f t="shared" si="1429"/>
        <v>Abril</v>
      </c>
      <c r="L9535" s="2" t="str">
        <f t="shared" si="1428"/>
        <v>Índices y tasasTasa interbancaria TIBDiario4320943210</v>
      </c>
    </row>
    <row r="9536" spans="1:12" ht="15.95" customHeight="1" x14ac:dyDescent="0.2">
      <c r="A9536" s="7" t="s">
        <v>20</v>
      </c>
      <c r="B9536" s="7" t="s">
        <v>31</v>
      </c>
      <c r="C9536" s="7" t="s">
        <v>26</v>
      </c>
      <c r="D9536" s="15">
        <v>43209</v>
      </c>
      <c r="E9536" s="15">
        <v>43210</v>
      </c>
      <c r="F9536" s="2">
        <f t="shared" si="1425"/>
        <v>2018</v>
      </c>
      <c r="G9536" s="2">
        <f t="shared" si="1426"/>
        <v>4</v>
      </c>
      <c r="H9536" s="2">
        <f t="shared" si="1427"/>
        <v>20</v>
      </c>
      <c r="I9536" s="2" t="str">
        <f t="shared" si="1429"/>
        <v>Abril</v>
      </c>
      <c r="L9536" s="2" t="str">
        <f t="shared" si="1428"/>
        <v>Índices y tasasTasa interbancaria TIBDiario4321043213</v>
      </c>
    </row>
    <row r="9537" spans="1:12" ht="15.95" customHeight="1" x14ac:dyDescent="0.2">
      <c r="A9537" s="7" t="s">
        <v>20</v>
      </c>
      <c r="B9537" s="7" t="s">
        <v>31</v>
      </c>
      <c r="C9537" s="7" t="s">
        <v>26</v>
      </c>
      <c r="D9537" s="15">
        <v>43210</v>
      </c>
      <c r="E9537" s="15">
        <v>43213</v>
      </c>
      <c r="F9537" s="2">
        <f t="shared" si="1425"/>
        <v>2018</v>
      </c>
      <c r="G9537" s="2">
        <f t="shared" si="1426"/>
        <v>4</v>
      </c>
      <c r="H9537" s="2">
        <f t="shared" si="1427"/>
        <v>23</v>
      </c>
      <c r="I9537" s="2" t="str">
        <f t="shared" si="1429"/>
        <v>Abril</v>
      </c>
      <c r="L9537" s="2" t="str">
        <f t="shared" si="1428"/>
        <v>Índices y tasasTasa interbancaria TIBDiario4321343214</v>
      </c>
    </row>
    <row r="9538" spans="1:12" ht="15.95" customHeight="1" x14ac:dyDescent="0.2">
      <c r="A9538" s="7" t="s">
        <v>20</v>
      </c>
      <c r="B9538" s="7" t="s">
        <v>31</v>
      </c>
      <c r="C9538" s="7" t="s">
        <v>26</v>
      </c>
      <c r="D9538" s="15">
        <v>43213</v>
      </c>
      <c r="E9538" s="15">
        <v>43214</v>
      </c>
      <c r="F9538" s="2">
        <f t="shared" si="1425"/>
        <v>2018</v>
      </c>
      <c r="G9538" s="2">
        <f t="shared" si="1426"/>
        <v>4</v>
      </c>
      <c r="H9538" s="2">
        <f t="shared" si="1427"/>
        <v>24</v>
      </c>
      <c r="I9538" s="2" t="str">
        <f t="shared" si="1429"/>
        <v>Abril</v>
      </c>
      <c r="L9538" s="2" t="str">
        <f t="shared" si="1428"/>
        <v>Índices y tasasTasa interbancaria TIBDiario4321443215</v>
      </c>
    </row>
    <row r="9539" spans="1:12" ht="15.95" customHeight="1" x14ac:dyDescent="0.2">
      <c r="A9539" s="7" t="s">
        <v>20</v>
      </c>
      <c r="B9539" s="7" t="s">
        <v>31</v>
      </c>
      <c r="C9539" s="7" t="s">
        <v>26</v>
      </c>
      <c r="D9539" s="15">
        <v>43214</v>
      </c>
      <c r="E9539" s="15">
        <v>43215</v>
      </c>
      <c r="F9539" s="2">
        <f t="shared" si="1425"/>
        <v>2018</v>
      </c>
      <c r="G9539" s="2">
        <f t="shared" si="1426"/>
        <v>4</v>
      </c>
      <c r="H9539" s="2">
        <f t="shared" si="1427"/>
        <v>25</v>
      </c>
      <c r="I9539" s="2" t="str">
        <f t="shared" si="1429"/>
        <v>Abril</v>
      </c>
      <c r="L9539" s="2" t="str">
        <f t="shared" si="1428"/>
        <v>Índices y tasasTasa interbancaria TIBDiario4321543216</v>
      </c>
    </row>
    <row r="9540" spans="1:12" ht="15.95" customHeight="1" x14ac:dyDescent="0.2">
      <c r="A9540" s="7" t="s">
        <v>20</v>
      </c>
      <c r="B9540" s="7" t="s">
        <v>31</v>
      </c>
      <c r="C9540" s="7" t="s">
        <v>26</v>
      </c>
      <c r="D9540" s="15">
        <v>43215</v>
      </c>
      <c r="E9540" s="15">
        <v>43216</v>
      </c>
      <c r="F9540" s="2">
        <f t="shared" si="1425"/>
        <v>2018</v>
      </c>
      <c r="G9540" s="2">
        <f t="shared" si="1426"/>
        <v>4</v>
      </c>
      <c r="H9540" s="2">
        <f t="shared" si="1427"/>
        <v>26</v>
      </c>
      <c r="I9540" s="2" t="str">
        <f t="shared" si="1429"/>
        <v>Abril</v>
      </c>
      <c r="L9540" s="2" t="str">
        <f t="shared" si="1428"/>
        <v>Índices y tasasTasa interbancaria TIBDiario4321643217</v>
      </c>
    </row>
    <row r="9541" spans="1:12" ht="15.95" customHeight="1" x14ac:dyDescent="0.2">
      <c r="A9541" s="7" t="s">
        <v>20</v>
      </c>
      <c r="B9541" s="7" t="s">
        <v>31</v>
      </c>
      <c r="C9541" s="7" t="s">
        <v>26</v>
      </c>
      <c r="D9541" s="15">
        <v>43216</v>
      </c>
      <c r="E9541" s="15">
        <v>43217</v>
      </c>
      <c r="F9541" s="2">
        <f t="shared" si="1425"/>
        <v>2018</v>
      </c>
      <c r="G9541" s="2">
        <f t="shared" si="1426"/>
        <v>4</v>
      </c>
      <c r="H9541" s="2">
        <f t="shared" si="1427"/>
        <v>27</v>
      </c>
      <c r="I9541" s="2" t="str">
        <f t="shared" si="1429"/>
        <v>Abril</v>
      </c>
      <c r="L9541" s="2" t="str">
        <f t="shared" si="1428"/>
        <v>Índices y tasasTasa interbancaria TIBDiario4321743220</v>
      </c>
    </row>
    <row r="9542" spans="1:12" ht="15.95" customHeight="1" x14ac:dyDescent="0.2">
      <c r="A9542" s="7" t="s">
        <v>20</v>
      </c>
      <c r="B9542" s="7" t="s">
        <v>31</v>
      </c>
      <c r="C9542" s="7" t="s">
        <v>26</v>
      </c>
      <c r="D9542" s="15">
        <v>43217</v>
      </c>
      <c r="E9542" s="15">
        <v>43220</v>
      </c>
      <c r="F9542" s="2">
        <f t="shared" si="1425"/>
        <v>2018</v>
      </c>
      <c r="G9542" s="2">
        <f t="shared" si="1426"/>
        <v>4</v>
      </c>
      <c r="H9542" s="2">
        <f t="shared" si="1427"/>
        <v>30</v>
      </c>
      <c r="I9542" s="2" t="str">
        <f t="shared" si="1429"/>
        <v>Abril</v>
      </c>
      <c r="L9542" s="2" t="str">
        <f t="shared" si="1428"/>
        <v>Índices y tasasTasa interbancaria TIBDiario4322043222</v>
      </c>
    </row>
    <row r="9543" spans="1:12" ht="15.95" customHeight="1" x14ac:dyDescent="0.2">
      <c r="A9543" s="7" t="s">
        <v>20</v>
      </c>
      <c r="B9543" s="7" t="s">
        <v>31</v>
      </c>
      <c r="C9543" s="7" t="s">
        <v>26</v>
      </c>
      <c r="D9543" s="15">
        <v>43220</v>
      </c>
      <c r="E9543" s="15">
        <v>43222</v>
      </c>
      <c r="F9543" s="2">
        <f t="shared" si="1425"/>
        <v>2018</v>
      </c>
      <c r="G9543" s="2">
        <f t="shared" si="1426"/>
        <v>5</v>
      </c>
      <c r="H9543" s="2">
        <f t="shared" si="1427"/>
        <v>2</v>
      </c>
      <c r="I9543" s="2" t="str">
        <f t="shared" si="1429"/>
        <v>Mayo</v>
      </c>
      <c r="L9543" s="2" t="str">
        <f t="shared" si="1428"/>
        <v>Índices y tasasTasa interbancaria TIBDiario4322243223</v>
      </c>
    </row>
    <row r="9544" spans="1:12" ht="15.95" customHeight="1" x14ac:dyDescent="0.2">
      <c r="A9544" s="7" t="s">
        <v>20</v>
      </c>
      <c r="B9544" s="7" t="s">
        <v>31</v>
      </c>
      <c r="C9544" s="7" t="s">
        <v>26</v>
      </c>
      <c r="D9544" s="15">
        <v>43222</v>
      </c>
      <c r="E9544" s="15">
        <v>43223</v>
      </c>
      <c r="F9544" s="2">
        <f t="shared" si="1425"/>
        <v>2018</v>
      </c>
      <c r="G9544" s="2">
        <f t="shared" si="1426"/>
        <v>5</v>
      </c>
      <c r="H9544" s="2">
        <f t="shared" si="1427"/>
        <v>3</v>
      </c>
      <c r="I9544" s="2" t="str">
        <f t="shared" si="1429"/>
        <v>Mayo</v>
      </c>
      <c r="L9544" s="2" t="str">
        <f t="shared" si="1428"/>
        <v>Índices y tasasTasa interbancaria TIBDiario4322343224</v>
      </c>
    </row>
    <row r="9545" spans="1:12" ht="15.95" customHeight="1" x14ac:dyDescent="0.2">
      <c r="A9545" s="2" t="s">
        <v>20</v>
      </c>
      <c r="B9545" s="2" t="s">
        <v>31</v>
      </c>
      <c r="C9545" s="2" t="s">
        <v>26</v>
      </c>
      <c r="D9545" s="17">
        <v>43223</v>
      </c>
      <c r="E9545" s="17">
        <v>43224</v>
      </c>
      <c r="F9545" s="2">
        <f t="shared" si="1425"/>
        <v>2018</v>
      </c>
      <c r="G9545" s="2">
        <f t="shared" si="1426"/>
        <v>5</v>
      </c>
      <c r="H9545" s="2">
        <f t="shared" si="1427"/>
        <v>4</v>
      </c>
      <c r="I9545" s="2" t="str">
        <f t="shared" si="1429"/>
        <v>Mayo</v>
      </c>
      <c r="L9545" s="2" t="str">
        <f t="shared" si="1428"/>
        <v>Índices y tasasTasa interbancaria TIBDiario4322443227</v>
      </c>
    </row>
    <row r="9546" spans="1:12" ht="15.95" customHeight="1" x14ac:dyDescent="0.2">
      <c r="A9546" s="2" t="s">
        <v>20</v>
      </c>
      <c r="B9546" s="2" t="s">
        <v>31</v>
      </c>
      <c r="C9546" s="2" t="s">
        <v>26</v>
      </c>
      <c r="D9546" s="17">
        <v>43224</v>
      </c>
      <c r="E9546" s="17">
        <v>43227</v>
      </c>
      <c r="F9546" s="2">
        <f t="shared" si="1425"/>
        <v>2018</v>
      </c>
      <c r="G9546" s="2">
        <f t="shared" si="1426"/>
        <v>5</v>
      </c>
      <c r="H9546" s="2">
        <f t="shared" si="1427"/>
        <v>7</v>
      </c>
      <c r="I9546" s="2" t="str">
        <f t="shared" si="1429"/>
        <v>Mayo</v>
      </c>
      <c r="L9546" s="2" t="str">
        <f t="shared" si="1428"/>
        <v>Índices y tasasTasa interbancaria TIBDiario4322743228</v>
      </c>
    </row>
    <row r="9547" spans="1:12" ht="15.95" customHeight="1" x14ac:dyDescent="0.2">
      <c r="A9547" s="2" t="s">
        <v>20</v>
      </c>
      <c r="B9547" s="2" t="s">
        <v>31</v>
      </c>
      <c r="C9547" s="2" t="s">
        <v>26</v>
      </c>
      <c r="D9547" s="17">
        <v>43227</v>
      </c>
      <c r="E9547" s="17">
        <v>43228</v>
      </c>
      <c r="F9547" s="2">
        <f t="shared" si="1425"/>
        <v>2018</v>
      </c>
      <c r="G9547" s="2">
        <f t="shared" si="1426"/>
        <v>5</v>
      </c>
      <c r="H9547" s="2">
        <f t="shared" si="1427"/>
        <v>8</v>
      </c>
      <c r="I9547" s="2" t="str">
        <f t="shared" si="1429"/>
        <v>Mayo</v>
      </c>
      <c r="L9547" s="2" t="str">
        <f t="shared" si="1428"/>
        <v>Índices y tasasTasa interbancaria TIBDiario4322843229</v>
      </c>
    </row>
    <row r="9548" spans="1:12" ht="15.95" customHeight="1" x14ac:dyDescent="0.2">
      <c r="A9548" s="2" t="s">
        <v>20</v>
      </c>
      <c r="B9548" s="2" t="s">
        <v>31</v>
      </c>
      <c r="C9548" s="2" t="s">
        <v>26</v>
      </c>
      <c r="D9548" s="17">
        <v>43228</v>
      </c>
      <c r="E9548" s="17">
        <v>43229</v>
      </c>
      <c r="F9548" s="2">
        <f t="shared" si="1425"/>
        <v>2018</v>
      </c>
      <c r="G9548" s="2">
        <f t="shared" si="1426"/>
        <v>5</v>
      </c>
      <c r="H9548" s="2">
        <f t="shared" si="1427"/>
        <v>9</v>
      </c>
      <c r="I9548" s="2" t="str">
        <f t="shared" si="1429"/>
        <v>Mayo</v>
      </c>
      <c r="L9548" s="2" t="str">
        <f t="shared" si="1428"/>
        <v>Índices y tasasTasa interbancaria TIBDiario4322943230</v>
      </c>
    </row>
    <row r="9549" spans="1:12" ht="15.95" customHeight="1" x14ac:dyDescent="0.2">
      <c r="A9549" s="2" t="s">
        <v>20</v>
      </c>
      <c r="B9549" s="2" t="s">
        <v>31</v>
      </c>
      <c r="C9549" s="2" t="s">
        <v>26</v>
      </c>
      <c r="D9549" s="17">
        <v>43229</v>
      </c>
      <c r="E9549" s="17">
        <v>43230</v>
      </c>
      <c r="F9549" s="2">
        <f t="shared" si="1425"/>
        <v>2018</v>
      </c>
      <c r="G9549" s="2">
        <f t="shared" si="1426"/>
        <v>5</v>
      </c>
      <c r="H9549" s="2">
        <f t="shared" si="1427"/>
        <v>10</v>
      </c>
      <c r="I9549" s="2" t="str">
        <f t="shared" si="1429"/>
        <v>Mayo</v>
      </c>
      <c r="L9549" s="2" t="str">
        <f t="shared" si="1428"/>
        <v>Índices y tasasTasa interbancaria TIBDiario4323043231</v>
      </c>
    </row>
    <row r="9550" spans="1:12" ht="15.95" customHeight="1" x14ac:dyDescent="0.2">
      <c r="A9550" s="2" t="s">
        <v>20</v>
      </c>
      <c r="B9550" s="2" t="s">
        <v>31</v>
      </c>
      <c r="C9550" s="2" t="s">
        <v>26</v>
      </c>
      <c r="D9550" s="17">
        <v>43230</v>
      </c>
      <c r="E9550" s="17">
        <v>43231</v>
      </c>
      <c r="F9550" s="2">
        <f t="shared" si="1425"/>
        <v>2018</v>
      </c>
      <c r="G9550" s="2">
        <f t="shared" si="1426"/>
        <v>5</v>
      </c>
      <c r="H9550" s="2">
        <f t="shared" si="1427"/>
        <v>11</v>
      </c>
      <c r="I9550" s="2" t="str">
        <f t="shared" si="1429"/>
        <v>Mayo</v>
      </c>
      <c r="L9550" s="2" t="str">
        <f t="shared" si="1428"/>
        <v>Índices y tasasTasa interbancaria TIBDiario4323143235</v>
      </c>
    </row>
    <row r="9551" spans="1:12" ht="15.95" customHeight="1" x14ac:dyDescent="0.2">
      <c r="A9551" s="2" t="s">
        <v>20</v>
      </c>
      <c r="B9551" s="2" t="s">
        <v>31</v>
      </c>
      <c r="C9551" s="2" t="s">
        <v>26</v>
      </c>
      <c r="D9551" s="17">
        <v>43231</v>
      </c>
      <c r="E9551" s="17">
        <v>43235</v>
      </c>
      <c r="F9551" s="2">
        <f t="shared" si="1425"/>
        <v>2018</v>
      </c>
      <c r="G9551" s="2">
        <f t="shared" si="1426"/>
        <v>5</v>
      </c>
      <c r="H9551" s="2">
        <f t="shared" si="1427"/>
        <v>15</v>
      </c>
      <c r="I9551" s="2" t="str">
        <f t="shared" si="1429"/>
        <v>Mayo</v>
      </c>
      <c r="L9551" s="2" t="str">
        <f t="shared" si="1428"/>
        <v>Índices y tasasTasa interbancaria TIBDiario4323543236</v>
      </c>
    </row>
    <row r="9552" spans="1:12" ht="15.95" customHeight="1" x14ac:dyDescent="0.2">
      <c r="A9552" s="2" t="s">
        <v>20</v>
      </c>
      <c r="B9552" s="2" t="s">
        <v>31</v>
      </c>
      <c r="C9552" s="2" t="s">
        <v>26</v>
      </c>
      <c r="D9552" s="17">
        <v>43235</v>
      </c>
      <c r="E9552" s="17">
        <v>43236</v>
      </c>
      <c r="F9552" s="2">
        <f t="shared" si="1425"/>
        <v>2018</v>
      </c>
      <c r="G9552" s="2">
        <f t="shared" si="1426"/>
        <v>5</v>
      </c>
      <c r="H9552" s="2">
        <f t="shared" si="1427"/>
        <v>16</v>
      </c>
      <c r="I9552" s="2" t="str">
        <f t="shared" si="1429"/>
        <v>Mayo</v>
      </c>
      <c r="L9552" s="2" t="str">
        <f t="shared" si="1428"/>
        <v>Índices y tasasTasa interbancaria TIBDiario4323643237</v>
      </c>
    </row>
    <row r="9553" spans="1:12" ht="15.95" customHeight="1" x14ac:dyDescent="0.2">
      <c r="A9553" s="2" t="s">
        <v>20</v>
      </c>
      <c r="B9553" s="2" t="s">
        <v>31</v>
      </c>
      <c r="C9553" s="2" t="s">
        <v>26</v>
      </c>
      <c r="D9553" s="17">
        <v>43236</v>
      </c>
      <c r="E9553" s="17">
        <v>43237</v>
      </c>
      <c r="F9553" s="2">
        <f t="shared" si="1425"/>
        <v>2018</v>
      </c>
      <c r="G9553" s="2">
        <f t="shared" si="1426"/>
        <v>5</v>
      </c>
      <c r="H9553" s="2">
        <f t="shared" si="1427"/>
        <v>17</v>
      </c>
      <c r="I9553" s="2" t="str">
        <f t="shared" si="1429"/>
        <v>Mayo</v>
      </c>
      <c r="L9553" s="2" t="str">
        <f t="shared" si="1428"/>
        <v>Índices y tasasTasa interbancaria TIBDiario4323743238</v>
      </c>
    </row>
    <row r="9554" spans="1:12" ht="15.95" customHeight="1" x14ac:dyDescent="0.2">
      <c r="A9554" s="2" t="s">
        <v>20</v>
      </c>
      <c r="B9554" s="2" t="s">
        <v>31</v>
      </c>
      <c r="C9554" s="2" t="s">
        <v>26</v>
      </c>
      <c r="D9554" s="17">
        <v>43237</v>
      </c>
      <c r="E9554" s="17">
        <v>43238</v>
      </c>
      <c r="F9554" s="2">
        <f t="shared" si="1425"/>
        <v>2018</v>
      </c>
      <c r="G9554" s="2">
        <f t="shared" si="1426"/>
        <v>5</v>
      </c>
      <c r="H9554" s="2">
        <f t="shared" si="1427"/>
        <v>18</v>
      </c>
      <c r="I9554" s="2" t="str">
        <f t="shared" si="1429"/>
        <v>Mayo</v>
      </c>
      <c r="L9554" s="2" t="str">
        <f t="shared" si="1428"/>
        <v>Índices y tasasTasa interbancaria TIBDiario4323843241</v>
      </c>
    </row>
    <row r="9555" spans="1:12" ht="15.95" customHeight="1" x14ac:dyDescent="0.2">
      <c r="A9555" s="2" t="s">
        <v>20</v>
      </c>
      <c r="B9555" s="2" t="s">
        <v>31</v>
      </c>
      <c r="C9555" s="2" t="s">
        <v>26</v>
      </c>
      <c r="D9555" s="17">
        <v>43238</v>
      </c>
      <c r="E9555" s="17">
        <v>43241</v>
      </c>
      <c r="F9555" s="2">
        <f t="shared" si="1425"/>
        <v>2018</v>
      </c>
      <c r="G9555" s="2">
        <f t="shared" si="1426"/>
        <v>5</v>
      </c>
      <c r="H9555" s="2">
        <f t="shared" si="1427"/>
        <v>21</v>
      </c>
      <c r="I9555" s="2" t="str">
        <f t="shared" si="1429"/>
        <v>Mayo</v>
      </c>
      <c r="L9555" s="2" t="str">
        <f t="shared" si="1428"/>
        <v>Índices y tasasTasa interbancaria TIBDiario4324143242</v>
      </c>
    </row>
    <row r="9556" spans="1:12" ht="15.95" customHeight="1" x14ac:dyDescent="0.2">
      <c r="A9556" s="2" t="s">
        <v>20</v>
      </c>
      <c r="B9556" s="2" t="s">
        <v>31</v>
      </c>
      <c r="C9556" s="2" t="s">
        <v>26</v>
      </c>
      <c r="D9556" s="17">
        <v>43241</v>
      </c>
      <c r="E9556" s="17">
        <v>43242</v>
      </c>
      <c r="F9556" s="2">
        <f t="shared" si="1425"/>
        <v>2018</v>
      </c>
      <c r="G9556" s="2">
        <f t="shared" si="1426"/>
        <v>5</v>
      </c>
      <c r="H9556" s="2">
        <f t="shared" si="1427"/>
        <v>22</v>
      </c>
      <c r="I9556" s="2" t="str">
        <f t="shared" si="1429"/>
        <v>Mayo</v>
      </c>
      <c r="L9556" s="2" t="str">
        <f t="shared" si="1428"/>
        <v>Índices y tasasTasa interbancaria TIBDiario4324243243</v>
      </c>
    </row>
    <row r="9557" spans="1:12" ht="15.95" customHeight="1" x14ac:dyDescent="0.2">
      <c r="A9557" s="2" t="s">
        <v>20</v>
      </c>
      <c r="B9557" s="2" t="s">
        <v>31</v>
      </c>
      <c r="C9557" s="2" t="s">
        <v>26</v>
      </c>
      <c r="D9557" s="17">
        <v>43242</v>
      </c>
      <c r="E9557" s="17">
        <v>43243</v>
      </c>
      <c r="F9557" s="2">
        <f t="shared" si="1425"/>
        <v>2018</v>
      </c>
      <c r="G9557" s="2">
        <f t="shared" si="1426"/>
        <v>5</v>
      </c>
      <c r="H9557" s="2">
        <f t="shared" si="1427"/>
        <v>23</v>
      </c>
      <c r="I9557" s="2" t="str">
        <f t="shared" si="1429"/>
        <v>Mayo</v>
      </c>
      <c r="L9557" s="2" t="str">
        <f t="shared" si="1428"/>
        <v>Índices y tasasTasa interbancaria TIBDiario4324343244</v>
      </c>
    </row>
    <row r="9558" spans="1:12" ht="15.95" customHeight="1" x14ac:dyDescent="0.2">
      <c r="A9558" s="2" t="s">
        <v>20</v>
      </c>
      <c r="B9558" s="2" t="s">
        <v>31</v>
      </c>
      <c r="C9558" s="2" t="s">
        <v>26</v>
      </c>
      <c r="D9558" s="17">
        <v>43243</v>
      </c>
      <c r="E9558" s="17">
        <v>43244</v>
      </c>
      <c r="F9558" s="2">
        <f t="shared" si="1425"/>
        <v>2018</v>
      </c>
      <c r="G9558" s="2">
        <f t="shared" si="1426"/>
        <v>5</v>
      </c>
      <c r="H9558" s="2">
        <f t="shared" si="1427"/>
        <v>24</v>
      </c>
      <c r="I9558" s="2" t="str">
        <f t="shared" si="1429"/>
        <v>Mayo</v>
      </c>
      <c r="L9558" s="2" t="str">
        <f t="shared" si="1428"/>
        <v>Índices y tasasTasa interbancaria TIBDiario4324443245</v>
      </c>
    </row>
    <row r="9559" spans="1:12" ht="15.95" customHeight="1" x14ac:dyDescent="0.2">
      <c r="A9559" s="2" t="s">
        <v>20</v>
      </c>
      <c r="B9559" s="2" t="s">
        <v>31</v>
      </c>
      <c r="C9559" s="2" t="s">
        <v>26</v>
      </c>
      <c r="D9559" s="17">
        <v>43244</v>
      </c>
      <c r="E9559" s="17">
        <v>43245</v>
      </c>
      <c r="F9559" s="2">
        <f t="shared" si="1425"/>
        <v>2018</v>
      </c>
      <c r="G9559" s="2">
        <f t="shared" si="1426"/>
        <v>5</v>
      </c>
      <c r="H9559" s="2">
        <f t="shared" si="1427"/>
        <v>25</v>
      </c>
      <c r="I9559" s="2" t="str">
        <f t="shared" si="1429"/>
        <v>Mayo</v>
      </c>
      <c r="L9559" s="2" t="str">
        <f t="shared" si="1428"/>
        <v>Índices y tasasTasa interbancaria TIBDiario4324543248</v>
      </c>
    </row>
    <row r="9560" spans="1:12" ht="15.95" customHeight="1" x14ac:dyDescent="0.2">
      <c r="A9560" s="2" t="s">
        <v>20</v>
      </c>
      <c r="B9560" s="2" t="s">
        <v>31</v>
      </c>
      <c r="C9560" s="2" t="s">
        <v>26</v>
      </c>
      <c r="D9560" s="17">
        <v>43245</v>
      </c>
      <c r="E9560" s="17">
        <v>43248</v>
      </c>
      <c r="F9560" s="2">
        <f t="shared" si="1425"/>
        <v>2018</v>
      </c>
      <c r="G9560" s="2">
        <f t="shared" si="1426"/>
        <v>5</v>
      </c>
      <c r="H9560" s="2">
        <f t="shared" si="1427"/>
        <v>28</v>
      </c>
      <c r="I9560" s="2" t="str">
        <f t="shared" si="1429"/>
        <v>Mayo</v>
      </c>
      <c r="L9560" s="2" t="str">
        <f t="shared" si="1428"/>
        <v>Índices y tasasTasa interbancaria TIBDiario4324843249</v>
      </c>
    </row>
    <row r="9561" spans="1:12" ht="15.95" customHeight="1" x14ac:dyDescent="0.2">
      <c r="A9561" s="2" t="s">
        <v>20</v>
      </c>
      <c r="B9561" s="2" t="s">
        <v>31</v>
      </c>
      <c r="C9561" s="2" t="s">
        <v>26</v>
      </c>
      <c r="D9561" s="17">
        <v>43248</v>
      </c>
      <c r="E9561" s="17">
        <v>43249</v>
      </c>
      <c r="F9561" s="2">
        <f t="shared" si="1425"/>
        <v>2018</v>
      </c>
      <c r="G9561" s="2">
        <f t="shared" si="1426"/>
        <v>5</v>
      </c>
      <c r="H9561" s="2">
        <f t="shared" si="1427"/>
        <v>29</v>
      </c>
      <c r="I9561" s="2" t="str">
        <f t="shared" si="1429"/>
        <v>Mayo</v>
      </c>
      <c r="L9561" s="2" t="str">
        <f t="shared" si="1428"/>
        <v>Índices y tasasTasa interbancaria TIBDiario4324943250</v>
      </c>
    </row>
    <row r="9562" spans="1:12" ht="15.95" customHeight="1" x14ac:dyDescent="0.2">
      <c r="A9562" s="2" t="s">
        <v>20</v>
      </c>
      <c r="B9562" s="2" t="s">
        <v>31</v>
      </c>
      <c r="C9562" s="2" t="s">
        <v>26</v>
      </c>
      <c r="D9562" s="17">
        <v>43249</v>
      </c>
      <c r="E9562" s="17">
        <v>43250</v>
      </c>
      <c r="F9562" s="2">
        <f t="shared" si="1425"/>
        <v>2018</v>
      </c>
      <c r="G9562" s="2">
        <f t="shared" si="1426"/>
        <v>5</v>
      </c>
      <c r="H9562" s="2">
        <f t="shared" si="1427"/>
        <v>30</v>
      </c>
      <c r="I9562" s="2" t="str">
        <f t="shared" si="1429"/>
        <v>Mayo</v>
      </c>
      <c r="L9562" s="2" t="str">
        <f t="shared" si="1428"/>
        <v>Índices y tasasTasa interbancaria TIBDiario4325043251</v>
      </c>
    </row>
    <row r="9563" spans="1:12" ht="15.95" customHeight="1" x14ac:dyDescent="0.2">
      <c r="A9563" s="2" t="s">
        <v>20</v>
      </c>
      <c r="B9563" s="2" t="s">
        <v>31</v>
      </c>
      <c r="C9563" s="2" t="s">
        <v>26</v>
      </c>
      <c r="D9563" s="17">
        <v>43250</v>
      </c>
      <c r="E9563" s="17">
        <v>43251</v>
      </c>
      <c r="F9563" s="2">
        <f t="shared" ref="F9563:F9626" si="1430">YEAR(E9563)</f>
        <v>2018</v>
      </c>
      <c r="G9563" s="2">
        <f t="shared" ref="G9563:G9626" si="1431">MONTH(E9563)</f>
        <v>5</v>
      </c>
      <c r="H9563" s="2">
        <f t="shared" ref="H9563:H9626" si="1432">DAY(E9563)</f>
        <v>31</v>
      </c>
      <c r="I9563" s="2" t="str">
        <f t="shared" si="1429"/>
        <v>Mayo</v>
      </c>
      <c r="L9563" s="2" t="str">
        <f t="shared" ref="L9563:L9626" si="1433">CONCATENATE(A9564,B9564,C9564,D9564,E9564,)</f>
        <v>Índices y tasasTasa interbancaria TIBDiario4325143252</v>
      </c>
    </row>
    <row r="9564" spans="1:12" ht="15.95" customHeight="1" x14ac:dyDescent="0.2">
      <c r="A9564" s="2" t="s">
        <v>20</v>
      </c>
      <c r="B9564" s="2" t="s">
        <v>31</v>
      </c>
      <c r="C9564" s="2" t="s">
        <v>26</v>
      </c>
      <c r="D9564" s="17">
        <v>43251</v>
      </c>
      <c r="E9564" s="17">
        <v>43252</v>
      </c>
      <c r="F9564" s="2">
        <f t="shared" si="1430"/>
        <v>2018</v>
      </c>
      <c r="G9564" s="2">
        <f t="shared" si="1431"/>
        <v>6</v>
      </c>
      <c r="H9564" s="2">
        <f t="shared" si="1432"/>
        <v>1</v>
      </c>
      <c r="I9564" s="2" t="str">
        <f t="shared" si="1429"/>
        <v>Junio</v>
      </c>
      <c r="L9564" s="2" t="str">
        <f t="shared" si="1433"/>
        <v>Índices y tasasTasa interbancaria TIBDiario4325243256</v>
      </c>
    </row>
    <row r="9565" spans="1:12" ht="15.95" customHeight="1" x14ac:dyDescent="0.2">
      <c r="A9565" s="7" t="s">
        <v>20</v>
      </c>
      <c r="B9565" s="7" t="s">
        <v>31</v>
      </c>
      <c r="C9565" s="7" t="s">
        <v>26</v>
      </c>
      <c r="D9565" s="15">
        <v>43252</v>
      </c>
      <c r="E9565" s="15">
        <v>43256</v>
      </c>
      <c r="F9565" s="2">
        <f t="shared" si="1430"/>
        <v>2018</v>
      </c>
      <c r="G9565" s="2">
        <f t="shared" si="1431"/>
        <v>6</v>
      </c>
      <c r="H9565" s="2">
        <f t="shared" si="1432"/>
        <v>5</v>
      </c>
      <c r="I9565" s="2" t="str">
        <f t="shared" si="1429"/>
        <v>Junio</v>
      </c>
      <c r="L9565" s="2" t="str">
        <f t="shared" si="1433"/>
        <v>Índices y tasasTasa interbancaria TIBDiario4325643257</v>
      </c>
    </row>
    <row r="9566" spans="1:12" ht="15.95" customHeight="1" x14ac:dyDescent="0.2">
      <c r="A9566" s="7" t="s">
        <v>20</v>
      </c>
      <c r="B9566" s="7" t="s">
        <v>31</v>
      </c>
      <c r="C9566" s="7" t="s">
        <v>26</v>
      </c>
      <c r="D9566" s="15">
        <v>43256</v>
      </c>
      <c r="E9566" s="15">
        <v>43257</v>
      </c>
      <c r="F9566" s="2">
        <f t="shared" si="1430"/>
        <v>2018</v>
      </c>
      <c r="G9566" s="2">
        <f t="shared" si="1431"/>
        <v>6</v>
      </c>
      <c r="H9566" s="2">
        <f t="shared" si="1432"/>
        <v>6</v>
      </c>
      <c r="I9566" s="2" t="str">
        <f t="shared" si="1429"/>
        <v>Junio</v>
      </c>
      <c r="L9566" s="2" t="str">
        <f t="shared" si="1433"/>
        <v>Índices y tasasTasa interbancaria TIBDiario4325743258</v>
      </c>
    </row>
    <row r="9567" spans="1:12" ht="15.95" customHeight="1" x14ac:dyDescent="0.2">
      <c r="A9567" s="7" t="s">
        <v>20</v>
      </c>
      <c r="B9567" s="7" t="s">
        <v>31</v>
      </c>
      <c r="C9567" s="7" t="s">
        <v>26</v>
      </c>
      <c r="D9567" s="15">
        <v>43257</v>
      </c>
      <c r="E9567" s="15">
        <v>43258</v>
      </c>
      <c r="F9567" s="2">
        <f t="shared" si="1430"/>
        <v>2018</v>
      </c>
      <c r="G9567" s="2">
        <f t="shared" si="1431"/>
        <v>6</v>
      </c>
      <c r="H9567" s="2">
        <f t="shared" si="1432"/>
        <v>7</v>
      </c>
      <c r="I9567" s="2" t="str">
        <f t="shared" si="1429"/>
        <v>Junio</v>
      </c>
      <c r="L9567" s="2" t="str">
        <f t="shared" si="1433"/>
        <v>Índices y tasasTasa interbancaria TIBDiario4325843259</v>
      </c>
    </row>
    <row r="9568" spans="1:12" ht="15.95" customHeight="1" x14ac:dyDescent="0.2">
      <c r="A9568" s="7" t="s">
        <v>20</v>
      </c>
      <c r="B9568" s="7" t="s">
        <v>31</v>
      </c>
      <c r="C9568" s="7" t="s">
        <v>26</v>
      </c>
      <c r="D9568" s="15">
        <v>43258</v>
      </c>
      <c r="E9568" s="15">
        <v>43259</v>
      </c>
      <c r="F9568" s="2">
        <f t="shared" si="1430"/>
        <v>2018</v>
      </c>
      <c r="G9568" s="2">
        <f t="shared" si="1431"/>
        <v>6</v>
      </c>
      <c r="H9568" s="2">
        <f t="shared" si="1432"/>
        <v>8</v>
      </c>
      <c r="I9568" s="2" t="str">
        <f t="shared" si="1429"/>
        <v>Junio</v>
      </c>
      <c r="L9568" s="2" t="str">
        <f t="shared" si="1433"/>
        <v>Índices y tasasTasa interbancaria TIBDiario4325943263</v>
      </c>
    </row>
    <row r="9569" spans="1:12" ht="15.95" customHeight="1" x14ac:dyDescent="0.2">
      <c r="A9569" s="7" t="s">
        <v>20</v>
      </c>
      <c r="B9569" s="7" t="s">
        <v>31</v>
      </c>
      <c r="C9569" s="7" t="s">
        <v>26</v>
      </c>
      <c r="D9569" s="15">
        <v>43259</v>
      </c>
      <c r="E9569" s="15">
        <v>43263</v>
      </c>
      <c r="F9569" s="2">
        <f t="shared" si="1430"/>
        <v>2018</v>
      </c>
      <c r="G9569" s="2">
        <f t="shared" si="1431"/>
        <v>6</v>
      </c>
      <c r="H9569" s="2">
        <f t="shared" si="1432"/>
        <v>12</v>
      </c>
      <c r="I9569" s="2" t="str">
        <f t="shared" si="1429"/>
        <v>Junio</v>
      </c>
      <c r="L9569" s="2" t="str">
        <f t="shared" si="1433"/>
        <v>Índices y tasasTasa interbancaria TIBDiario4326343264</v>
      </c>
    </row>
    <row r="9570" spans="1:12" ht="15.95" customHeight="1" x14ac:dyDescent="0.2">
      <c r="A9570" s="7" t="s">
        <v>20</v>
      </c>
      <c r="B9570" s="7" t="s">
        <v>31</v>
      </c>
      <c r="C9570" s="7" t="s">
        <v>26</v>
      </c>
      <c r="D9570" s="15">
        <v>43263</v>
      </c>
      <c r="E9570" s="15">
        <v>43264</v>
      </c>
      <c r="F9570" s="2">
        <f t="shared" si="1430"/>
        <v>2018</v>
      </c>
      <c r="G9570" s="2">
        <f t="shared" si="1431"/>
        <v>6</v>
      </c>
      <c r="H9570" s="2">
        <f t="shared" si="1432"/>
        <v>13</v>
      </c>
      <c r="I9570" s="2" t="str">
        <f t="shared" si="1429"/>
        <v>Junio</v>
      </c>
      <c r="L9570" s="2" t="str">
        <f t="shared" si="1433"/>
        <v>Índices y tasasTasa interbancaria TIBDiario4326443265</v>
      </c>
    </row>
    <row r="9571" spans="1:12" s="7" customFormat="1" ht="15.95" customHeight="1" x14ac:dyDescent="0.2">
      <c r="A9571" s="7" t="s">
        <v>20</v>
      </c>
      <c r="B9571" s="7" t="s">
        <v>31</v>
      </c>
      <c r="C9571" s="7" t="s">
        <v>26</v>
      </c>
      <c r="D9571" s="15">
        <v>43264</v>
      </c>
      <c r="E9571" s="15">
        <v>43265</v>
      </c>
      <c r="F9571" s="2">
        <f t="shared" si="1430"/>
        <v>2018</v>
      </c>
      <c r="G9571" s="2">
        <f t="shared" si="1431"/>
        <v>6</v>
      </c>
      <c r="H9571" s="2">
        <f t="shared" si="1432"/>
        <v>14</v>
      </c>
      <c r="I9571" s="2" t="str">
        <f t="shared" si="1429"/>
        <v>Junio</v>
      </c>
      <c r="L9571" s="2" t="str">
        <f t="shared" si="1433"/>
        <v>Índices y tasasTasa interbancaria TIBDiario4326543266</v>
      </c>
    </row>
    <row r="9572" spans="1:12" s="7" customFormat="1" ht="15.95" customHeight="1" x14ac:dyDescent="0.2">
      <c r="A9572" s="7" t="s">
        <v>20</v>
      </c>
      <c r="B9572" s="7" t="s">
        <v>31</v>
      </c>
      <c r="C9572" s="7" t="s">
        <v>26</v>
      </c>
      <c r="D9572" s="15">
        <v>43265</v>
      </c>
      <c r="E9572" s="15">
        <v>43266</v>
      </c>
      <c r="F9572" s="2">
        <f t="shared" si="1430"/>
        <v>2018</v>
      </c>
      <c r="G9572" s="2">
        <f t="shared" si="1431"/>
        <v>6</v>
      </c>
      <c r="H9572" s="2">
        <f t="shared" si="1432"/>
        <v>15</v>
      </c>
      <c r="I9572" s="2" t="str">
        <f t="shared" si="1429"/>
        <v>Junio</v>
      </c>
      <c r="L9572" s="2" t="str">
        <f t="shared" si="1433"/>
        <v>Índices y tasasTasa interbancaria TIBDiario4326643269</v>
      </c>
    </row>
    <row r="9573" spans="1:12" s="7" customFormat="1" ht="15.95" customHeight="1" x14ac:dyDescent="0.2">
      <c r="A9573" s="7" t="s">
        <v>20</v>
      </c>
      <c r="B9573" s="7" t="s">
        <v>31</v>
      </c>
      <c r="C9573" s="7" t="s">
        <v>26</v>
      </c>
      <c r="D9573" s="15">
        <v>43266</v>
      </c>
      <c r="E9573" s="15">
        <v>43269</v>
      </c>
      <c r="F9573" s="2">
        <f t="shared" si="1430"/>
        <v>2018</v>
      </c>
      <c r="G9573" s="2">
        <f t="shared" si="1431"/>
        <v>6</v>
      </c>
      <c r="H9573" s="2">
        <f t="shared" si="1432"/>
        <v>18</v>
      </c>
      <c r="I9573" s="2" t="str">
        <f t="shared" si="1429"/>
        <v>Junio</v>
      </c>
      <c r="L9573" s="2" t="str">
        <f t="shared" si="1433"/>
        <v>Índices y tasasTasa interbancaria TIBDiario4326943270</v>
      </c>
    </row>
    <row r="9574" spans="1:12" s="7" customFormat="1" ht="15.95" customHeight="1" x14ac:dyDescent="0.2">
      <c r="A9574" s="7" t="s">
        <v>20</v>
      </c>
      <c r="B9574" s="7" t="s">
        <v>31</v>
      </c>
      <c r="C9574" s="7" t="s">
        <v>26</v>
      </c>
      <c r="D9574" s="15">
        <v>43269</v>
      </c>
      <c r="E9574" s="15">
        <v>43270</v>
      </c>
      <c r="F9574" s="2">
        <f t="shared" si="1430"/>
        <v>2018</v>
      </c>
      <c r="G9574" s="2">
        <f t="shared" si="1431"/>
        <v>6</v>
      </c>
      <c r="H9574" s="2">
        <f t="shared" si="1432"/>
        <v>19</v>
      </c>
      <c r="I9574" s="2" t="str">
        <f t="shared" si="1429"/>
        <v>Junio</v>
      </c>
      <c r="L9574" s="2" t="str">
        <f t="shared" si="1433"/>
        <v>Índices y tasasTasa interbancaria TIBDiario4327043271</v>
      </c>
    </row>
    <row r="9575" spans="1:12" s="7" customFormat="1" ht="15.95" customHeight="1" x14ac:dyDescent="0.2">
      <c r="A9575" s="7" t="s">
        <v>20</v>
      </c>
      <c r="B9575" s="7" t="s">
        <v>31</v>
      </c>
      <c r="C9575" s="7" t="s">
        <v>26</v>
      </c>
      <c r="D9575" s="15">
        <v>43270</v>
      </c>
      <c r="E9575" s="15">
        <v>43271</v>
      </c>
      <c r="F9575" s="2">
        <f t="shared" si="1430"/>
        <v>2018</v>
      </c>
      <c r="G9575" s="2">
        <f t="shared" si="1431"/>
        <v>6</v>
      </c>
      <c r="H9575" s="2">
        <f t="shared" si="1432"/>
        <v>20</v>
      </c>
      <c r="I9575" s="2" t="str">
        <f t="shared" si="1429"/>
        <v>Junio</v>
      </c>
      <c r="L9575" s="2" t="str">
        <f t="shared" si="1433"/>
        <v>Índices y tasasTasa interbancaria TIBDiario4327143272</v>
      </c>
    </row>
    <row r="9576" spans="1:12" s="7" customFormat="1" ht="15.95" customHeight="1" x14ac:dyDescent="0.2">
      <c r="A9576" s="7" t="s">
        <v>20</v>
      </c>
      <c r="B9576" s="7" t="s">
        <v>31</v>
      </c>
      <c r="C9576" s="7" t="s">
        <v>26</v>
      </c>
      <c r="D9576" s="15">
        <v>43271</v>
      </c>
      <c r="E9576" s="15">
        <v>43272</v>
      </c>
      <c r="F9576" s="2">
        <f t="shared" si="1430"/>
        <v>2018</v>
      </c>
      <c r="G9576" s="2">
        <f t="shared" si="1431"/>
        <v>6</v>
      </c>
      <c r="H9576" s="2">
        <f t="shared" si="1432"/>
        <v>21</v>
      </c>
      <c r="I9576" s="2" t="str">
        <f t="shared" si="1429"/>
        <v>Junio</v>
      </c>
      <c r="L9576" s="2" t="str">
        <f t="shared" si="1433"/>
        <v>Índices y tasasTasa interbancaria TIBDiario4327243273</v>
      </c>
    </row>
    <row r="9577" spans="1:12" s="7" customFormat="1" ht="15.95" customHeight="1" x14ac:dyDescent="0.2">
      <c r="A9577" s="7" t="s">
        <v>20</v>
      </c>
      <c r="B9577" s="7" t="s">
        <v>31</v>
      </c>
      <c r="C9577" s="7" t="s">
        <v>26</v>
      </c>
      <c r="D9577" s="15">
        <v>43272</v>
      </c>
      <c r="E9577" s="15">
        <v>43273</v>
      </c>
      <c r="F9577" s="2">
        <f t="shared" si="1430"/>
        <v>2018</v>
      </c>
      <c r="G9577" s="2">
        <f t="shared" si="1431"/>
        <v>6</v>
      </c>
      <c r="H9577" s="2">
        <f t="shared" si="1432"/>
        <v>22</v>
      </c>
      <c r="I9577" s="2" t="str">
        <f t="shared" si="1429"/>
        <v>Junio</v>
      </c>
      <c r="L9577" s="2" t="str">
        <f t="shared" si="1433"/>
        <v>Índices y tasasTasa interbancaria TIBDiario4327343276</v>
      </c>
    </row>
    <row r="9578" spans="1:12" s="7" customFormat="1" ht="15.95" customHeight="1" x14ac:dyDescent="0.2">
      <c r="A9578" s="7" t="s">
        <v>20</v>
      </c>
      <c r="B9578" s="7" t="s">
        <v>31</v>
      </c>
      <c r="C9578" s="7" t="s">
        <v>26</v>
      </c>
      <c r="D9578" s="15">
        <v>43273</v>
      </c>
      <c r="E9578" s="15">
        <v>43276</v>
      </c>
      <c r="F9578" s="2">
        <f t="shared" si="1430"/>
        <v>2018</v>
      </c>
      <c r="G9578" s="2">
        <f t="shared" si="1431"/>
        <v>6</v>
      </c>
      <c r="H9578" s="2">
        <f t="shared" si="1432"/>
        <v>25</v>
      </c>
      <c r="I9578" s="2" t="str">
        <f t="shared" si="1429"/>
        <v>Junio</v>
      </c>
      <c r="L9578" s="2" t="str">
        <f t="shared" si="1433"/>
        <v>Índices y tasasTasa interbancaria TIBDiario4327643277</v>
      </c>
    </row>
    <row r="9579" spans="1:12" s="7" customFormat="1" ht="15.95" customHeight="1" x14ac:dyDescent="0.2">
      <c r="A9579" s="7" t="s">
        <v>20</v>
      </c>
      <c r="B9579" s="7" t="s">
        <v>31</v>
      </c>
      <c r="C9579" s="7" t="s">
        <v>26</v>
      </c>
      <c r="D9579" s="15">
        <v>43276</v>
      </c>
      <c r="E9579" s="15">
        <v>43277</v>
      </c>
      <c r="F9579" s="2">
        <f t="shared" si="1430"/>
        <v>2018</v>
      </c>
      <c r="G9579" s="2">
        <f t="shared" si="1431"/>
        <v>6</v>
      </c>
      <c r="H9579" s="2">
        <f t="shared" si="1432"/>
        <v>26</v>
      </c>
      <c r="I9579" s="2" t="str">
        <f t="shared" si="1429"/>
        <v>Junio</v>
      </c>
      <c r="L9579" s="2" t="str">
        <f t="shared" si="1433"/>
        <v>Índices y tasasTasa interbancaria TIBDiario4327743278</v>
      </c>
    </row>
    <row r="9580" spans="1:12" s="7" customFormat="1" ht="15.95" customHeight="1" x14ac:dyDescent="0.2">
      <c r="A9580" s="7" t="s">
        <v>20</v>
      </c>
      <c r="B9580" s="7" t="s">
        <v>31</v>
      </c>
      <c r="C9580" s="7" t="s">
        <v>26</v>
      </c>
      <c r="D9580" s="15">
        <v>43277</v>
      </c>
      <c r="E9580" s="15">
        <v>43278</v>
      </c>
      <c r="F9580" s="2">
        <f t="shared" si="1430"/>
        <v>2018</v>
      </c>
      <c r="G9580" s="2">
        <f t="shared" si="1431"/>
        <v>6</v>
      </c>
      <c r="H9580" s="2">
        <f t="shared" si="1432"/>
        <v>27</v>
      </c>
      <c r="I9580" s="2" t="str">
        <f t="shared" si="1429"/>
        <v>Junio</v>
      </c>
      <c r="L9580" s="2" t="str">
        <f t="shared" si="1433"/>
        <v>Índices y tasasTasa interbancaria TIBDiario4327843279</v>
      </c>
    </row>
    <row r="9581" spans="1:12" s="7" customFormat="1" ht="15.95" customHeight="1" x14ac:dyDescent="0.2">
      <c r="A9581" s="7" t="s">
        <v>20</v>
      </c>
      <c r="B9581" s="7" t="s">
        <v>31</v>
      </c>
      <c r="C9581" s="7" t="s">
        <v>26</v>
      </c>
      <c r="D9581" s="15">
        <v>43278</v>
      </c>
      <c r="E9581" s="15">
        <v>43279</v>
      </c>
      <c r="F9581" s="2">
        <f t="shared" si="1430"/>
        <v>2018</v>
      </c>
      <c r="G9581" s="2">
        <f t="shared" si="1431"/>
        <v>6</v>
      </c>
      <c r="H9581" s="2">
        <f t="shared" si="1432"/>
        <v>28</v>
      </c>
      <c r="I9581" s="2" t="str">
        <f t="shared" si="1429"/>
        <v>Junio</v>
      </c>
      <c r="L9581" s="2" t="str">
        <f t="shared" si="1433"/>
        <v>Índices y tasasTasa interbancaria TIBDiario4327943280</v>
      </c>
    </row>
    <row r="9582" spans="1:12" s="7" customFormat="1" ht="15.95" customHeight="1" x14ac:dyDescent="0.2">
      <c r="A9582" s="7" t="s">
        <v>20</v>
      </c>
      <c r="B9582" s="7" t="s">
        <v>31</v>
      </c>
      <c r="C9582" s="7" t="s">
        <v>26</v>
      </c>
      <c r="D9582" s="15">
        <v>43279</v>
      </c>
      <c r="E9582" s="15">
        <v>43280</v>
      </c>
      <c r="F9582" s="2">
        <f t="shared" si="1430"/>
        <v>2018</v>
      </c>
      <c r="G9582" s="2">
        <f t="shared" si="1431"/>
        <v>6</v>
      </c>
      <c r="H9582" s="2">
        <f t="shared" si="1432"/>
        <v>29</v>
      </c>
      <c r="I9582" s="2" t="str">
        <f t="shared" si="1429"/>
        <v>Junio</v>
      </c>
      <c r="L9582" s="2" t="str">
        <f t="shared" si="1433"/>
        <v>Índices y tasasTasa interbancaria TIBDiario4328043284</v>
      </c>
    </row>
    <row r="9583" spans="1:12" s="7" customFormat="1" ht="15.95" customHeight="1" x14ac:dyDescent="0.2">
      <c r="A9583" s="7" t="s">
        <v>20</v>
      </c>
      <c r="B9583" s="7" t="s">
        <v>31</v>
      </c>
      <c r="C9583" s="7" t="s">
        <v>26</v>
      </c>
      <c r="D9583" s="15">
        <v>43280</v>
      </c>
      <c r="E9583" s="15">
        <v>43284</v>
      </c>
      <c r="F9583" s="2">
        <f t="shared" si="1430"/>
        <v>2018</v>
      </c>
      <c r="G9583" s="2">
        <f t="shared" si="1431"/>
        <v>7</v>
      </c>
      <c r="H9583" s="2">
        <f t="shared" si="1432"/>
        <v>3</v>
      </c>
      <c r="I9583" s="2" t="str">
        <f t="shared" si="1429"/>
        <v>Julio</v>
      </c>
      <c r="L9583" s="2" t="str">
        <f t="shared" si="1433"/>
        <v>Índices y tasasTasa interbancaria TIBDiario4328443285</v>
      </c>
    </row>
    <row r="9584" spans="1:12" s="7" customFormat="1" ht="15.95" customHeight="1" x14ac:dyDescent="0.2">
      <c r="A9584" s="7" t="s">
        <v>20</v>
      </c>
      <c r="B9584" s="7" t="s">
        <v>31</v>
      </c>
      <c r="C9584" s="7" t="s">
        <v>26</v>
      </c>
      <c r="D9584" s="15">
        <v>43284</v>
      </c>
      <c r="E9584" s="15">
        <v>43285</v>
      </c>
      <c r="F9584" s="2">
        <f t="shared" si="1430"/>
        <v>2018</v>
      </c>
      <c r="G9584" s="2">
        <f t="shared" si="1431"/>
        <v>7</v>
      </c>
      <c r="H9584" s="2">
        <f t="shared" si="1432"/>
        <v>4</v>
      </c>
      <c r="I9584" s="2" t="str">
        <f t="shared" si="1429"/>
        <v>Julio</v>
      </c>
      <c r="L9584" s="2" t="str">
        <f t="shared" si="1433"/>
        <v>Índices y tasasTasa interbancaria TIBDiario4328543286</v>
      </c>
    </row>
    <row r="9585" spans="1:12" s="7" customFormat="1" ht="15.95" customHeight="1" x14ac:dyDescent="0.2">
      <c r="A9585" s="7" t="s">
        <v>20</v>
      </c>
      <c r="B9585" s="7" t="s">
        <v>31</v>
      </c>
      <c r="C9585" s="7" t="s">
        <v>26</v>
      </c>
      <c r="D9585" s="15">
        <v>43285</v>
      </c>
      <c r="E9585" s="15">
        <v>43286</v>
      </c>
      <c r="F9585" s="2">
        <f t="shared" si="1430"/>
        <v>2018</v>
      </c>
      <c r="G9585" s="2">
        <f t="shared" si="1431"/>
        <v>7</v>
      </c>
      <c r="H9585" s="2">
        <f t="shared" si="1432"/>
        <v>5</v>
      </c>
      <c r="I9585" s="2" t="str">
        <f t="shared" si="1429"/>
        <v>Julio</v>
      </c>
      <c r="L9585" s="2" t="str">
        <f t="shared" si="1433"/>
        <v>Índices y tasasTasa interbancaria TIBDiario4328643287</v>
      </c>
    </row>
    <row r="9586" spans="1:12" s="7" customFormat="1" ht="15.95" customHeight="1" x14ac:dyDescent="0.2">
      <c r="A9586" s="7" t="s">
        <v>20</v>
      </c>
      <c r="B9586" s="7" t="s">
        <v>31</v>
      </c>
      <c r="C9586" s="7" t="s">
        <v>26</v>
      </c>
      <c r="D9586" s="15">
        <v>43286</v>
      </c>
      <c r="E9586" s="15">
        <v>43287</v>
      </c>
      <c r="F9586" s="2">
        <f t="shared" si="1430"/>
        <v>2018</v>
      </c>
      <c r="G9586" s="2">
        <f t="shared" si="1431"/>
        <v>7</v>
      </c>
      <c r="H9586" s="2">
        <f t="shared" si="1432"/>
        <v>6</v>
      </c>
      <c r="I9586" s="2" t="str">
        <f t="shared" si="1429"/>
        <v>Julio</v>
      </c>
      <c r="L9586" s="2" t="str">
        <f t="shared" si="1433"/>
        <v>Índices y tasasTasa interbancaria TIBDiario4328743290</v>
      </c>
    </row>
    <row r="9587" spans="1:12" s="7" customFormat="1" ht="15.95" customHeight="1" x14ac:dyDescent="0.2">
      <c r="A9587" s="7" t="s">
        <v>20</v>
      </c>
      <c r="B9587" s="7" t="s">
        <v>31</v>
      </c>
      <c r="C9587" s="7" t="s">
        <v>26</v>
      </c>
      <c r="D9587" s="15">
        <v>43287</v>
      </c>
      <c r="E9587" s="15">
        <v>43290</v>
      </c>
      <c r="F9587" s="2">
        <f t="shared" si="1430"/>
        <v>2018</v>
      </c>
      <c r="G9587" s="2">
        <f t="shared" si="1431"/>
        <v>7</v>
      </c>
      <c r="H9587" s="2">
        <f t="shared" si="1432"/>
        <v>9</v>
      </c>
      <c r="I9587" s="2" t="str">
        <f t="shared" si="1429"/>
        <v>Julio</v>
      </c>
      <c r="L9587" s="2" t="str">
        <f t="shared" si="1433"/>
        <v>Índices y tasasTasa interbancaria TIBDiario4329043291</v>
      </c>
    </row>
    <row r="9588" spans="1:12" s="7" customFormat="1" ht="15.95" customHeight="1" x14ac:dyDescent="0.2">
      <c r="A9588" s="7" t="s">
        <v>20</v>
      </c>
      <c r="B9588" s="7" t="s">
        <v>31</v>
      </c>
      <c r="C9588" s="7" t="s">
        <v>26</v>
      </c>
      <c r="D9588" s="15">
        <v>43290</v>
      </c>
      <c r="E9588" s="15">
        <v>43291</v>
      </c>
      <c r="F9588" s="2">
        <f t="shared" si="1430"/>
        <v>2018</v>
      </c>
      <c r="G9588" s="2">
        <f t="shared" si="1431"/>
        <v>7</v>
      </c>
      <c r="H9588" s="2">
        <f t="shared" si="1432"/>
        <v>10</v>
      </c>
      <c r="I9588" s="2" t="str">
        <f t="shared" si="1429"/>
        <v>Julio</v>
      </c>
      <c r="L9588" s="2" t="str">
        <f t="shared" si="1433"/>
        <v>Índices y tasasTasa interbancaria TIBDiario4329143292</v>
      </c>
    </row>
    <row r="9589" spans="1:12" s="7" customFormat="1" ht="15.95" customHeight="1" x14ac:dyDescent="0.2">
      <c r="A9589" s="7" t="s">
        <v>20</v>
      </c>
      <c r="B9589" s="7" t="s">
        <v>31</v>
      </c>
      <c r="C9589" s="7" t="s">
        <v>26</v>
      </c>
      <c r="D9589" s="15">
        <v>43291</v>
      </c>
      <c r="E9589" s="15">
        <v>43292</v>
      </c>
      <c r="F9589" s="2">
        <f t="shared" si="1430"/>
        <v>2018</v>
      </c>
      <c r="G9589" s="2">
        <f t="shared" si="1431"/>
        <v>7</v>
      </c>
      <c r="H9589" s="2">
        <f t="shared" si="1432"/>
        <v>11</v>
      </c>
      <c r="I9589" s="2" t="str">
        <f t="shared" si="1429"/>
        <v>Julio</v>
      </c>
      <c r="L9589" s="2" t="str">
        <f t="shared" si="1433"/>
        <v>Índices y tasasTasa interbancaria TIBDiario4329243293</v>
      </c>
    </row>
    <row r="9590" spans="1:12" s="7" customFormat="1" ht="15.95" customHeight="1" x14ac:dyDescent="0.2">
      <c r="A9590" s="7" t="s">
        <v>20</v>
      </c>
      <c r="B9590" s="7" t="s">
        <v>31</v>
      </c>
      <c r="C9590" s="7" t="s">
        <v>26</v>
      </c>
      <c r="D9590" s="15">
        <v>43292</v>
      </c>
      <c r="E9590" s="15">
        <v>43293</v>
      </c>
      <c r="F9590" s="2">
        <f t="shared" si="1430"/>
        <v>2018</v>
      </c>
      <c r="G9590" s="2">
        <f t="shared" si="1431"/>
        <v>7</v>
      </c>
      <c r="H9590" s="2">
        <f t="shared" si="1432"/>
        <v>12</v>
      </c>
      <c r="I9590" s="2" t="str">
        <f t="shared" si="1429"/>
        <v>Julio</v>
      </c>
      <c r="L9590" s="2" t="str">
        <f t="shared" si="1433"/>
        <v>Índices y tasasTasa interbancaria TIBDiario4329343294</v>
      </c>
    </row>
    <row r="9591" spans="1:12" s="7" customFormat="1" ht="15.95" customHeight="1" x14ac:dyDescent="0.2">
      <c r="A9591" s="7" t="s">
        <v>20</v>
      </c>
      <c r="B9591" s="7" t="s">
        <v>31</v>
      </c>
      <c r="C9591" s="7" t="s">
        <v>26</v>
      </c>
      <c r="D9591" s="15">
        <v>43293</v>
      </c>
      <c r="E9591" s="15">
        <v>43294</v>
      </c>
      <c r="F9591" s="2">
        <f t="shared" si="1430"/>
        <v>2018</v>
      </c>
      <c r="G9591" s="2">
        <f t="shared" si="1431"/>
        <v>7</v>
      </c>
      <c r="H9591" s="2">
        <f t="shared" si="1432"/>
        <v>13</v>
      </c>
      <c r="I9591" s="2" t="str">
        <f t="shared" si="1429"/>
        <v>Julio</v>
      </c>
      <c r="L9591" s="2" t="str">
        <f t="shared" si="1433"/>
        <v>Índices y tasasTasa interbancaria TIBDiario4329443297</v>
      </c>
    </row>
    <row r="9592" spans="1:12" s="7" customFormat="1" ht="15.95" customHeight="1" x14ac:dyDescent="0.2">
      <c r="A9592" s="7" t="s">
        <v>20</v>
      </c>
      <c r="B9592" s="7" t="s">
        <v>31</v>
      </c>
      <c r="C9592" s="7" t="s">
        <v>26</v>
      </c>
      <c r="D9592" s="15">
        <v>43294</v>
      </c>
      <c r="E9592" s="15">
        <v>43297</v>
      </c>
      <c r="F9592" s="2">
        <f t="shared" si="1430"/>
        <v>2018</v>
      </c>
      <c r="G9592" s="2">
        <f t="shared" si="1431"/>
        <v>7</v>
      </c>
      <c r="H9592" s="2">
        <f t="shared" si="1432"/>
        <v>16</v>
      </c>
      <c r="I9592" s="2" t="str">
        <f t="shared" si="1429"/>
        <v>Julio</v>
      </c>
      <c r="L9592" s="2" t="str">
        <f t="shared" si="1433"/>
        <v>Índices y tasasTasa interbancaria TIBDiario4329743298</v>
      </c>
    </row>
    <row r="9593" spans="1:12" s="7" customFormat="1" ht="15.95" customHeight="1" x14ac:dyDescent="0.2">
      <c r="A9593" s="7" t="s">
        <v>20</v>
      </c>
      <c r="B9593" s="7" t="s">
        <v>31</v>
      </c>
      <c r="C9593" s="7" t="s">
        <v>26</v>
      </c>
      <c r="D9593" s="15">
        <v>43297</v>
      </c>
      <c r="E9593" s="15">
        <v>43298</v>
      </c>
      <c r="F9593" s="2">
        <f t="shared" si="1430"/>
        <v>2018</v>
      </c>
      <c r="G9593" s="2">
        <f t="shared" si="1431"/>
        <v>7</v>
      </c>
      <c r="H9593" s="2">
        <f t="shared" si="1432"/>
        <v>17</v>
      </c>
      <c r="I9593" s="2" t="str">
        <f t="shared" si="1429"/>
        <v>Julio</v>
      </c>
      <c r="L9593" s="2" t="str">
        <f t="shared" si="1433"/>
        <v>Índices y tasasTasa interbancaria TIBDiario4329843299</v>
      </c>
    </row>
    <row r="9594" spans="1:12" s="7" customFormat="1" ht="15.95" customHeight="1" x14ac:dyDescent="0.2">
      <c r="A9594" s="7" t="s">
        <v>20</v>
      </c>
      <c r="B9594" s="7" t="s">
        <v>31</v>
      </c>
      <c r="C9594" s="7" t="s">
        <v>26</v>
      </c>
      <c r="D9594" s="15">
        <v>43298</v>
      </c>
      <c r="E9594" s="15">
        <v>43299</v>
      </c>
      <c r="F9594" s="2">
        <f t="shared" si="1430"/>
        <v>2018</v>
      </c>
      <c r="G9594" s="2">
        <f t="shared" si="1431"/>
        <v>7</v>
      </c>
      <c r="H9594" s="2">
        <f t="shared" si="1432"/>
        <v>18</v>
      </c>
      <c r="I9594" s="2" t="str">
        <f t="shared" si="1429"/>
        <v>Julio</v>
      </c>
      <c r="L9594" s="2" t="str">
        <f t="shared" si="1433"/>
        <v>Índices y tasasTasa interbancaria TIBDiario4329943300</v>
      </c>
    </row>
    <row r="9595" spans="1:12" s="7" customFormat="1" ht="15.95" customHeight="1" x14ac:dyDescent="0.2">
      <c r="A9595" s="7" t="s">
        <v>20</v>
      </c>
      <c r="B9595" s="7" t="s">
        <v>31</v>
      </c>
      <c r="C9595" s="7" t="s">
        <v>26</v>
      </c>
      <c r="D9595" s="15">
        <v>43299</v>
      </c>
      <c r="E9595" s="15">
        <v>43300</v>
      </c>
      <c r="F9595" s="2">
        <f t="shared" si="1430"/>
        <v>2018</v>
      </c>
      <c r="G9595" s="2">
        <f t="shared" si="1431"/>
        <v>7</v>
      </c>
      <c r="H9595" s="2">
        <f t="shared" si="1432"/>
        <v>19</v>
      </c>
      <c r="I9595" s="2" t="str">
        <f t="shared" si="1429"/>
        <v>Julio</v>
      </c>
      <c r="L9595" s="2" t="str">
        <f t="shared" si="1433"/>
        <v>Índices y tasasTasa interbancaria TIBDiario4330043304</v>
      </c>
    </row>
    <row r="9596" spans="1:12" s="7" customFormat="1" ht="15.95" customHeight="1" x14ac:dyDescent="0.2">
      <c r="A9596" s="7" t="s">
        <v>20</v>
      </c>
      <c r="B9596" s="7" t="s">
        <v>31</v>
      </c>
      <c r="C9596" s="7" t="s">
        <v>26</v>
      </c>
      <c r="D9596" s="15">
        <v>43300</v>
      </c>
      <c r="E9596" s="15">
        <v>43304</v>
      </c>
      <c r="F9596" s="2">
        <f t="shared" si="1430"/>
        <v>2018</v>
      </c>
      <c r="G9596" s="2">
        <f t="shared" si="1431"/>
        <v>7</v>
      </c>
      <c r="H9596" s="2">
        <f t="shared" si="1432"/>
        <v>23</v>
      </c>
      <c r="I9596" s="2" t="str">
        <f t="shared" si="1429"/>
        <v>Julio</v>
      </c>
      <c r="L9596" s="2" t="str">
        <f t="shared" si="1433"/>
        <v>Índices y tasasTasa interbancaria TIBDiario4330443305</v>
      </c>
    </row>
    <row r="9597" spans="1:12" s="7" customFormat="1" ht="15.95" customHeight="1" x14ac:dyDescent="0.2">
      <c r="A9597" s="7" t="s">
        <v>20</v>
      </c>
      <c r="B9597" s="7" t="s">
        <v>31</v>
      </c>
      <c r="C9597" s="7" t="s">
        <v>26</v>
      </c>
      <c r="D9597" s="15">
        <v>43304</v>
      </c>
      <c r="E9597" s="15">
        <v>43305</v>
      </c>
      <c r="F9597" s="2">
        <f t="shared" si="1430"/>
        <v>2018</v>
      </c>
      <c r="G9597" s="2">
        <f t="shared" si="1431"/>
        <v>7</v>
      </c>
      <c r="H9597" s="2">
        <f t="shared" si="1432"/>
        <v>24</v>
      </c>
      <c r="I9597" s="2" t="str">
        <f t="shared" ref="I9597:I9660" si="1434">CHOOSE(G9597,"Enero","Febrero","Marzo","Abril","Mayo","Junio","Julio","Agosto","Septiembre","Octubre","Noviembre","Diciembre")</f>
        <v>Julio</v>
      </c>
      <c r="L9597" s="2" t="str">
        <f t="shared" si="1433"/>
        <v>Índices y tasasTasa interbancaria TIBDiario4330543306</v>
      </c>
    </row>
    <row r="9598" spans="1:12" s="7" customFormat="1" ht="15.95" customHeight="1" x14ac:dyDescent="0.2">
      <c r="A9598" s="7" t="s">
        <v>20</v>
      </c>
      <c r="B9598" s="7" t="s">
        <v>31</v>
      </c>
      <c r="C9598" s="7" t="s">
        <v>26</v>
      </c>
      <c r="D9598" s="15">
        <v>43305</v>
      </c>
      <c r="E9598" s="15">
        <v>43306</v>
      </c>
      <c r="F9598" s="2">
        <f t="shared" si="1430"/>
        <v>2018</v>
      </c>
      <c r="G9598" s="2">
        <f t="shared" si="1431"/>
        <v>7</v>
      </c>
      <c r="H9598" s="2">
        <f t="shared" si="1432"/>
        <v>25</v>
      </c>
      <c r="I9598" s="2" t="str">
        <f t="shared" si="1434"/>
        <v>Julio</v>
      </c>
      <c r="L9598" s="2" t="str">
        <f t="shared" si="1433"/>
        <v>Índices y tasasTasa interbancaria TIBDiario4330643307</v>
      </c>
    </row>
    <row r="9599" spans="1:12" s="7" customFormat="1" ht="15.95" customHeight="1" x14ac:dyDescent="0.2">
      <c r="A9599" s="7" t="s">
        <v>20</v>
      </c>
      <c r="B9599" s="7" t="s">
        <v>31</v>
      </c>
      <c r="C9599" s="7" t="s">
        <v>26</v>
      </c>
      <c r="D9599" s="15">
        <v>43306</v>
      </c>
      <c r="E9599" s="15">
        <v>43307</v>
      </c>
      <c r="F9599" s="2">
        <f t="shared" si="1430"/>
        <v>2018</v>
      </c>
      <c r="G9599" s="2">
        <f t="shared" si="1431"/>
        <v>7</v>
      </c>
      <c r="H9599" s="2">
        <f t="shared" si="1432"/>
        <v>26</v>
      </c>
      <c r="I9599" s="2" t="str">
        <f t="shared" si="1434"/>
        <v>Julio</v>
      </c>
      <c r="L9599" s="2" t="str">
        <f t="shared" si="1433"/>
        <v>Índices y tasasTasa interbancaria TIBDiario4330743308</v>
      </c>
    </row>
    <row r="9600" spans="1:12" s="7" customFormat="1" ht="15.95" customHeight="1" x14ac:dyDescent="0.2">
      <c r="A9600" s="7" t="s">
        <v>20</v>
      </c>
      <c r="B9600" s="7" t="s">
        <v>31</v>
      </c>
      <c r="C9600" s="7" t="s">
        <v>26</v>
      </c>
      <c r="D9600" s="15">
        <v>43307</v>
      </c>
      <c r="E9600" s="15">
        <v>43308</v>
      </c>
      <c r="F9600" s="2">
        <f t="shared" si="1430"/>
        <v>2018</v>
      </c>
      <c r="G9600" s="2">
        <f t="shared" si="1431"/>
        <v>7</v>
      </c>
      <c r="H9600" s="2">
        <f t="shared" si="1432"/>
        <v>27</v>
      </c>
      <c r="I9600" s="2" t="str">
        <f t="shared" si="1434"/>
        <v>Julio</v>
      </c>
      <c r="L9600" s="2" t="str">
        <f t="shared" si="1433"/>
        <v>Índices y tasasTasa interbancaria TIBDiario4330843311</v>
      </c>
    </row>
    <row r="9601" spans="1:12" s="7" customFormat="1" ht="15.95" customHeight="1" x14ac:dyDescent="0.2">
      <c r="A9601" s="7" t="s">
        <v>20</v>
      </c>
      <c r="B9601" s="7" t="s">
        <v>31</v>
      </c>
      <c r="C9601" s="7" t="s">
        <v>26</v>
      </c>
      <c r="D9601" s="15">
        <v>43308</v>
      </c>
      <c r="E9601" s="15">
        <v>43311</v>
      </c>
      <c r="F9601" s="2">
        <f t="shared" si="1430"/>
        <v>2018</v>
      </c>
      <c r="G9601" s="2">
        <f t="shared" si="1431"/>
        <v>7</v>
      </c>
      <c r="H9601" s="2">
        <f t="shared" si="1432"/>
        <v>30</v>
      </c>
      <c r="I9601" s="2" t="str">
        <f t="shared" si="1434"/>
        <v>Julio</v>
      </c>
      <c r="L9601" s="2" t="str">
        <f t="shared" si="1433"/>
        <v>Índices y tasasTasa interbancaria TIBDiario4331143312</v>
      </c>
    </row>
    <row r="9602" spans="1:12" s="7" customFormat="1" ht="15.95" customHeight="1" x14ac:dyDescent="0.2">
      <c r="A9602" s="7" t="s">
        <v>20</v>
      </c>
      <c r="B9602" s="7" t="s">
        <v>31</v>
      </c>
      <c r="C9602" s="7" t="s">
        <v>26</v>
      </c>
      <c r="D9602" s="15">
        <v>43311</v>
      </c>
      <c r="E9602" s="15">
        <v>43312</v>
      </c>
      <c r="F9602" s="2">
        <f t="shared" si="1430"/>
        <v>2018</v>
      </c>
      <c r="G9602" s="2">
        <f t="shared" si="1431"/>
        <v>7</v>
      </c>
      <c r="H9602" s="2">
        <f t="shared" si="1432"/>
        <v>31</v>
      </c>
      <c r="I9602" s="2" t="str">
        <f t="shared" si="1434"/>
        <v>Julio</v>
      </c>
      <c r="L9602" s="2" t="str">
        <f t="shared" si="1433"/>
        <v>Índices y tasasTasa interbancaria TIBDiario4331243313</v>
      </c>
    </row>
    <row r="9603" spans="1:12" s="7" customFormat="1" ht="15.95" customHeight="1" x14ac:dyDescent="0.2">
      <c r="A9603" s="7" t="s">
        <v>20</v>
      </c>
      <c r="B9603" s="7" t="s">
        <v>31</v>
      </c>
      <c r="C9603" s="7" t="s">
        <v>26</v>
      </c>
      <c r="D9603" s="15">
        <v>43312</v>
      </c>
      <c r="E9603" s="15">
        <v>43313</v>
      </c>
      <c r="F9603" s="2">
        <f t="shared" si="1430"/>
        <v>2018</v>
      </c>
      <c r="G9603" s="2">
        <f t="shared" si="1431"/>
        <v>8</v>
      </c>
      <c r="H9603" s="2">
        <f t="shared" si="1432"/>
        <v>1</v>
      </c>
      <c r="I9603" s="2" t="str">
        <f t="shared" si="1434"/>
        <v>Agosto</v>
      </c>
      <c r="L9603" s="2" t="str">
        <f t="shared" si="1433"/>
        <v>Índices y tasasTasa interbancaria TIBDiario4331343314</v>
      </c>
    </row>
    <row r="9604" spans="1:12" s="7" customFormat="1" ht="15.95" customHeight="1" x14ac:dyDescent="0.2">
      <c r="A9604" s="2" t="s">
        <v>20</v>
      </c>
      <c r="B9604" s="2" t="s">
        <v>31</v>
      </c>
      <c r="C9604" s="2" t="s">
        <v>26</v>
      </c>
      <c r="D9604" s="17">
        <v>43313</v>
      </c>
      <c r="E9604" s="17">
        <v>43314</v>
      </c>
      <c r="F9604" s="2">
        <f t="shared" si="1430"/>
        <v>2018</v>
      </c>
      <c r="G9604" s="2">
        <f t="shared" si="1431"/>
        <v>8</v>
      </c>
      <c r="H9604" s="2">
        <f t="shared" si="1432"/>
        <v>2</v>
      </c>
      <c r="I9604" s="2" t="str">
        <f t="shared" si="1434"/>
        <v>Agosto</v>
      </c>
      <c r="L9604" s="2" t="str">
        <f t="shared" si="1433"/>
        <v>Índices y tasasTasa interbancaria TIBDiario4331443315</v>
      </c>
    </row>
    <row r="9605" spans="1:12" s="7" customFormat="1" ht="15.95" customHeight="1" x14ac:dyDescent="0.2">
      <c r="A9605" s="2" t="s">
        <v>20</v>
      </c>
      <c r="B9605" s="2" t="s">
        <v>31</v>
      </c>
      <c r="C9605" s="2" t="s">
        <v>26</v>
      </c>
      <c r="D9605" s="17">
        <v>43314</v>
      </c>
      <c r="E9605" s="17">
        <v>43315</v>
      </c>
      <c r="F9605" s="2">
        <f t="shared" si="1430"/>
        <v>2018</v>
      </c>
      <c r="G9605" s="2">
        <f t="shared" si="1431"/>
        <v>8</v>
      </c>
      <c r="H9605" s="2">
        <f t="shared" si="1432"/>
        <v>3</v>
      </c>
      <c r="I9605" s="2" t="str">
        <f t="shared" si="1434"/>
        <v>Agosto</v>
      </c>
      <c r="L9605" s="2" t="str">
        <f t="shared" si="1433"/>
        <v>Índices y tasasTasa interbancaria TIBDiario4331543318</v>
      </c>
    </row>
    <row r="9606" spans="1:12" s="7" customFormat="1" ht="15.95" customHeight="1" x14ac:dyDescent="0.2">
      <c r="A9606" s="2" t="s">
        <v>20</v>
      </c>
      <c r="B9606" s="2" t="s">
        <v>31</v>
      </c>
      <c r="C9606" s="2" t="s">
        <v>26</v>
      </c>
      <c r="D9606" s="17">
        <v>43315</v>
      </c>
      <c r="E9606" s="17">
        <v>43318</v>
      </c>
      <c r="F9606" s="2">
        <f t="shared" si="1430"/>
        <v>2018</v>
      </c>
      <c r="G9606" s="2">
        <f t="shared" si="1431"/>
        <v>8</v>
      </c>
      <c r="H9606" s="2">
        <f t="shared" si="1432"/>
        <v>6</v>
      </c>
      <c r="I9606" s="2" t="str">
        <f t="shared" si="1434"/>
        <v>Agosto</v>
      </c>
      <c r="L9606" s="2" t="str">
        <f t="shared" si="1433"/>
        <v>Índices y tasasTasa interbancaria TIBDiario4331843320</v>
      </c>
    </row>
    <row r="9607" spans="1:12" s="7" customFormat="1" ht="15.95" customHeight="1" x14ac:dyDescent="0.2">
      <c r="A9607" s="2" t="s">
        <v>20</v>
      </c>
      <c r="B9607" s="2" t="s">
        <v>31</v>
      </c>
      <c r="C9607" s="2" t="s">
        <v>26</v>
      </c>
      <c r="D9607" s="17">
        <v>43318</v>
      </c>
      <c r="E9607" s="17">
        <v>43320</v>
      </c>
      <c r="F9607" s="2">
        <f t="shared" si="1430"/>
        <v>2018</v>
      </c>
      <c r="G9607" s="2">
        <f t="shared" si="1431"/>
        <v>8</v>
      </c>
      <c r="H9607" s="2">
        <f t="shared" si="1432"/>
        <v>8</v>
      </c>
      <c r="I9607" s="2" t="str">
        <f t="shared" si="1434"/>
        <v>Agosto</v>
      </c>
      <c r="L9607" s="2" t="str">
        <f t="shared" si="1433"/>
        <v>Índices y tasasTasa interbancaria TIBDiario4332043321</v>
      </c>
    </row>
    <row r="9608" spans="1:12" s="7" customFormat="1" ht="15.95" customHeight="1" x14ac:dyDescent="0.2">
      <c r="A9608" s="2" t="s">
        <v>20</v>
      </c>
      <c r="B9608" s="2" t="s">
        <v>31</v>
      </c>
      <c r="C9608" s="2" t="s">
        <v>26</v>
      </c>
      <c r="D9608" s="17">
        <v>43320</v>
      </c>
      <c r="E9608" s="17">
        <v>43321</v>
      </c>
      <c r="F9608" s="2">
        <f t="shared" si="1430"/>
        <v>2018</v>
      </c>
      <c r="G9608" s="2">
        <f t="shared" si="1431"/>
        <v>8</v>
      </c>
      <c r="H9608" s="2">
        <f t="shared" si="1432"/>
        <v>9</v>
      </c>
      <c r="I9608" s="2" t="str">
        <f t="shared" si="1434"/>
        <v>Agosto</v>
      </c>
      <c r="L9608" s="2" t="str">
        <f t="shared" si="1433"/>
        <v>Índices y tasasTasa interbancaria TIBDiario4332143322</v>
      </c>
    </row>
    <row r="9609" spans="1:12" s="7" customFormat="1" ht="15.95" customHeight="1" x14ac:dyDescent="0.2">
      <c r="A9609" s="2" t="s">
        <v>20</v>
      </c>
      <c r="B9609" s="2" t="s">
        <v>31</v>
      </c>
      <c r="C9609" s="2" t="s">
        <v>26</v>
      </c>
      <c r="D9609" s="17">
        <v>43321</v>
      </c>
      <c r="E9609" s="17">
        <v>43322</v>
      </c>
      <c r="F9609" s="2">
        <f t="shared" si="1430"/>
        <v>2018</v>
      </c>
      <c r="G9609" s="2">
        <f t="shared" si="1431"/>
        <v>8</v>
      </c>
      <c r="H9609" s="2">
        <f t="shared" si="1432"/>
        <v>10</v>
      </c>
      <c r="I9609" s="2" t="str">
        <f t="shared" si="1434"/>
        <v>Agosto</v>
      </c>
      <c r="L9609" s="2" t="str">
        <f t="shared" si="1433"/>
        <v>Índices y tasasTasa interbancaria TIBDiario4332243325</v>
      </c>
    </row>
    <row r="9610" spans="1:12" s="7" customFormat="1" ht="15.95" customHeight="1" x14ac:dyDescent="0.2">
      <c r="A9610" s="2" t="s">
        <v>20</v>
      </c>
      <c r="B9610" s="2" t="s">
        <v>31</v>
      </c>
      <c r="C9610" s="2" t="s">
        <v>26</v>
      </c>
      <c r="D9610" s="17">
        <v>43322</v>
      </c>
      <c r="E9610" s="17">
        <v>43325</v>
      </c>
      <c r="F9610" s="2">
        <f t="shared" si="1430"/>
        <v>2018</v>
      </c>
      <c r="G9610" s="2">
        <f t="shared" si="1431"/>
        <v>8</v>
      </c>
      <c r="H9610" s="2">
        <f t="shared" si="1432"/>
        <v>13</v>
      </c>
      <c r="I9610" s="2" t="str">
        <f t="shared" si="1434"/>
        <v>Agosto</v>
      </c>
      <c r="L9610" s="2" t="str">
        <f t="shared" si="1433"/>
        <v>Índices y tasasTasa interbancaria TIBDiario4332543326</v>
      </c>
    </row>
    <row r="9611" spans="1:12" s="7" customFormat="1" ht="15.95" customHeight="1" x14ac:dyDescent="0.2">
      <c r="A9611" s="2" t="s">
        <v>20</v>
      </c>
      <c r="B9611" s="2" t="s">
        <v>31</v>
      </c>
      <c r="C9611" s="2" t="s">
        <v>26</v>
      </c>
      <c r="D9611" s="17">
        <v>43325</v>
      </c>
      <c r="E9611" s="17">
        <v>43326</v>
      </c>
      <c r="F9611" s="2">
        <f t="shared" si="1430"/>
        <v>2018</v>
      </c>
      <c r="G9611" s="2">
        <f t="shared" si="1431"/>
        <v>8</v>
      </c>
      <c r="H9611" s="2">
        <f t="shared" si="1432"/>
        <v>14</v>
      </c>
      <c r="I9611" s="2" t="str">
        <f t="shared" si="1434"/>
        <v>Agosto</v>
      </c>
      <c r="L9611" s="2" t="str">
        <f t="shared" si="1433"/>
        <v>Índices y tasasTasa interbancaria TIBDiario4332643327</v>
      </c>
    </row>
    <row r="9612" spans="1:12" s="7" customFormat="1" ht="15.95" customHeight="1" x14ac:dyDescent="0.2">
      <c r="A9612" s="2" t="s">
        <v>20</v>
      </c>
      <c r="B9612" s="2" t="s">
        <v>31</v>
      </c>
      <c r="C9612" s="2" t="s">
        <v>26</v>
      </c>
      <c r="D9612" s="17">
        <v>43326</v>
      </c>
      <c r="E9612" s="17">
        <v>43327</v>
      </c>
      <c r="F9612" s="2">
        <f t="shared" si="1430"/>
        <v>2018</v>
      </c>
      <c r="G9612" s="2">
        <f t="shared" si="1431"/>
        <v>8</v>
      </c>
      <c r="H9612" s="2">
        <f t="shared" si="1432"/>
        <v>15</v>
      </c>
      <c r="I9612" s="2" t="str">
        <f t="shared" si="1434"/>
        <v>Agosto</v>
      </c>
      <c r="L9612" s="2" t="str">
        <f t="shared" si="1433"/>
        <v>Índices y tasasTasa interbancaria TIBDiario4332743328</v>
      </c>
    </row>
    <row r="9613" spans="1:12" s="7" customFormat="1" ht="15.95" customHeight="1" x14ac:dyDescent="0.2">
      <c r="A9613" s="2" t="s">
        <v>20</v>
      </c>
      <c r="B9613" s="2" t="s">
        <v>31</v>
      </c>
      <c r="C9613" s="2" t="s">
        <v>26</v>
      </c>
      <c r="D9613" s="17">
        <v>43327</v>
      </c>
      <c r="E9613" s="17">
        <v>43328</v>
      </c>
      <c r="F9613" s="2">
        <f t="shared" si="1430"/>
        <v>2018</v>
      </c>
      <c r="G9613" s="2">
        <f t="shared" si="1431"/>
        <v>8</v>
      </c>
      <c r="H9613" s="2">
        <f t="shared" si="1432"/>
        <v>16</v>
      </c>
      <c r="I9613" s="2" t="str">
        <f t="shared" si="1434"/>
        <v>Agosto</v>
      </c>
      <c r="L9613" s="2" t="str">
        <f t="shared" si="1433"/>
        <v>Índices y tasasTasa interbancaria TIBDiario4332843329</v>
      </c>
    </row>
    <row r="9614" spans="1:12" s="7" customFormat="1" ht="15.95" customHeight="1" x14ac:dyDescent="0.2">
      <c r="A9614" s="2" t="s">
        <v>20</v>
      </c>
      <c r="B9614" s="2" t="s">
        <v>31</v>
      </c>
      <c r="C9614" s="2" t="s">
        <v>26</v>
      </c>
      <c r="D9614" s="17">
        <v>43328</v>
      </c>
      <c r="E9614" s="17">
        <v>43329</v>
      </c>
      <c r="F9614" s="2">
        <f t="shared" si="1430"/>
        <v>2018</v>
      </c>
      <c r="G9614" s="2">
        <f t="shared" si="1431"/>
        <v>8</v>
      </c>
      <c r="H9614" s="2">
        <f t="shared" si="1432"/>
        <v>17</v>
      </c>
      <c r="I9614" s="2" t="str">
        <f t="shared" si="1434"/>
        <v>Agosto</v>
      </c>
      <c r="L9614" s="2" t="str">
        <f t="shared" si="1433"/>
        <v>Índices y tasasTasa interbancaria TIBDiario4332943333</v>
      </c>
    </row>
    <row r="9615" spans="1:12" s="7" customFormat="1" ht="15.95" customHeight="1" x14ac:dyDescent="0.2">
      <c r="A9615" s="2" t="s">
        <v>20</v>
      </c>
      <c r="B9615" s="2" t="s">
        <v>31</v>
      </c>
      <c r="C9615" s="2" t="s">
        <v>26</v>
      </c>
      <c r="D9615" s="17">
        <v>43329</v>
      </c>
      <c r="E9615" s="17">
        <v>43333</v>
      </c>
      <c r="F9615" s="2">
        <f t="shared" si="1430"/>
        <v>2018</v>
      </c>
      <c r="G9615" s="2">
        <f t="shared" si="1431"/>
        <v>8</v>
      </c>
      <c r="H9615" s="2">
        <f t="shared" si="1432"/>
        <v>21</v>
      </c>
      <c r="I9615" s="2" t="str">
        <f t="shared" si="1434"/>
        <v>Agosto</v>
      </c>
      <c r="J9615" s="2"/>
      <c r="L9615" s="2" t="str">
        <f t="shared" si="1433"/>
        <v>Índices y tasasTasa interbancaria TIBDiario4333343334</v>
      </c>
    </row>
    <row r="9616" spans="1:12" s="7" customFormat="1" ht="15.95" customHeight="1" x14ac:dyDescent="0.2">
      <c r="A9616" s="2" t="s">
        <v>20</v>
      </c>
      <c r="B9616" s="2" t="s">
        <v>31</v>
      </c>
      <c r="C9616" s="2" t="s">
        <v>26</v>
      </c>
      <c r="D9616" s="17">
        <v>43333</v>
      </c>
      <c r="E9616" s="17">
        <v>43334</v>
      </c>
      <c r="F9616" s="2">
        <f t="shared" si="1430"/>
        <v>2018</v>
      </c>
      <c r="G9616" s="2">
        <f t="shared" si="1431"/>
        <v>8</v>
      </c>
      <c r="H9616" s="2">
        <f t="shared" si="1432"/>
        <v>22</v>
      </c>
      <c r="I9616" s="2" t="str">
        <f t="shared" si="1434"/>
        <v>Agosto</v>
      </c>
      <c r="J9616" s="2"/>
      <c r="L9616" s="2" t="str">
        <f t="shared" si="1433"/>
        <v>Índices y tasasTasa interbancaria TIBDiario4333443335</v>
      </c>
    </row>
    <row r="9617" spans="1:12" s="7" customFormat="1" ht="15.95" customHeight="1" x14ac:dyDescent="0.2">
      <c r="A9617" s="2" t="s">
        <v>20</v>
      </c>
      <c r="B9617" s="2" t="s">
        <v>31</v>
      </c>
      <c r="C9617" s="2" t="s">
        <v>26</v>
      </c>
      <c r="D9617" s="17">
        <v>43334</v>
      </c>
      <c r="E9617" s="17">
        <v>43335</v>
      </c>
      <c r="F9617" s="2">
        <f t="shared" si="1430"/>
        <v>2018</v>
      </c>
      <c r="G9617" s="2">
        <f t="shared" si="1431"/>
        <v>8</v>
      </c>
      <c r="H9617" s="2">
        <f t="shared" si="1432"/>
        <v>23</v>
      </c>
      <c r="I9617" s="2" t="str">
        <f t="shared" si="1434"/>
        <v>Agosto</v>
      </c>
      <c r="J9617" s="2"/>
      <c r="L9617" s="2" t="str">
        <f t="shared" si="1433"/>
        <v>Índices y tasasTasa interbancaria TIBDiario4333543336</v>
      </c>
    </row>
    <row r="9618" spans="1:12" s="7" customFormat="1" ht="15.95" customHeight="1" x14ac:dyDescent="0.2">
      <c r="A9618" s="2" t="s">
        <v>20</v>
      </c>
      <c r="B9618" s="2" t="s">
        <v>31</v>
      </c>
      <c r="C9618" s="2" t="s">
        <v>26</v>
      </c>
      <c r="D9618" s="17">
        <v>43335</v>
      </c>
      <c r="E9618" s="17">
        <v>43336</v>
      </c>
      <c r="F9618" s="2">
        <f t="shared" si="1430"/>
        <v>2018</v>
      </c>
      <c r="G9618" s="2">
        <f t="shared" si="1431"/>
        <v>8</v>
      </c>
      <c r="H9618" s="2">
        <f t="shared" si="1432"/>
        <v>24</v>
      </c>
      <c r="I9618" s="2" t="str">
        <f t="shared" si="1434"/>
        <v>Agosto</v>
      </c>
      <c r="J9618" s="2"/>
      <c r="L9618" s="2" t="str">
        <f t="shared" si="1433"/>
        <v>Índices y tasasTasa interbancaria TIBDiario4333643339</v>
      </c>
    </row>
    <row r="9619" spans="1:12" s="7" customFormat="1" ht="15.95" customHeight="1" x14ac:dyDescent="0.2">
      <c r="A9619" s="2" t="s">
        <v>20</v>
      </c>
      <c r="B9619" s="2" t="s">
        <v>31</v>
      </c>
      <c r="C9619" s="2" t="s">
        <v>26</v>
      </c>
      <c r="D9619" s="17">
        <v>43336</v>
      </c>
      <c r="E9619" s="17">
        <v>43339</v>
      </c>
      <c r="F9619" s="2">
        <f t="shared" si="1430"/>
        <v>2018</v>
      </c>
      <c r="G9619" s="2">
        <f t="shared" si="1431"/>
        <v>8</v>
      </c>
      <c r="H9619" s="2">
        <f t="shared" si="1432"/>
        <v>27</v>
      </c>
      <c r="I9619" s="2" t="str">
        <f t="shared" si="1434"/>
        <v>Agosto</v>
      </c>
      <c r="J9619" s="2"/>
      <c r="L9619" s="2" t="str">
        <f t="shared" si="1433"/>
        <v>Índices y tasasTasa interbancaria TIBDiario4333943340</v>
      </c>
    </row>
    <row r="9620" spans="1:12" s="7" customFormat="1" ht="15.95" customHeight="1" x14ac:dyDescent="0.2">
      <c r="A9620" s="2" t="s">
        <v>20</v>
      </c>
      <c r="B9620" s="2" t="s">
        <v>31</v>
      </c>
      <c r="C9620" s="2" t="s">
        <v>26</v>
      </c>
      <c r="D9620" s="17">
        <v>43339</v>
      </c>
      <c r="E9620" s="17">
        <v>43340</v>
      </c>
      <c r="F9620" s="2">
        <f t="shared" si="1430"/>
        <v>2018</v>
      </c>
      <c r="G9620" s="2">
        <f t="shared" si="1431"/>
        <v>8</v>
      </c>
      <c r="H9620" s="2">
        <f t="shared" si="1432"/>
        <v>28</v>
      </c>
      <c r="I9620" s="2" t="str">
        <f t="shared" si="1434"/>
        <v>Agosto</v>
      </c>
      <c r="J9620" s="2"/>
      <c r="L9620" s="2" t="str">
        <f t="shared" si="1433"/>
        <v>Índices y tasasTasa interbancaria TIBDiario4334043341</v>
      </c>
    </row>
    <row r="9621" spans="1:12" s="7" customFormat="1" ht="15.95" customHeight="1" x14ac:dyDescent="0.2">
      <c r="A9621" s="2" t="s">
        <v>20</v>
      </c>
      <c r="B9621" s="2" t="s">
        <v>31</v>
      </c>
      <c r="C9621" s="2" t="s">
        <v>26</v>
      </c>
      <c r="D9621" s="17">
        <v>43340</v>
      </c>
      <c r="E9621" s="17">
        <v>43341</v>
      </c>
      <c r="F9621" s="2">
        <f t="shared" si="1430"/>
        <v>2018</v>
      </c>
      <c r="G9621" s="2">
        <f t="shared" si="1431"/>
        <v>8</v>
      </c>
      <c r="H9621" s="2">
        <f t="shared" si="1432"/>
        <v>29</v>
      </c>
      <c r="I9621" s="2" t="str">
        <f t="shared" si="1434"/>
        <v>Agosto</v>
      </c>
      <c r="J9621" s="2"/>
      <c r="L9621" s="2" t="str">
        <f t="shared" si="1433"/>
        <v>Índices y tasasTasa interbancaria TIBDiario4334143342</v>
      </c>
    </row>
    <row r="9622" spans="1:12" s="7" customFormat="1" ht="15.95" customHeight="1" x14ac:dyDescent="0.2">
      <c r="A9622" s="2" t="s">
        <v>20</v>
      </c>
      <c r="B9622" s="2" t="s">
        <v>31</v>
      </c>
      <c r="C9622" s="2" t="s">
        <v>26</v>
      </c>
      <c r="D9622" s="17">
        <v>43341</v>
      </c>
      <c r="E9622" s="17">
        <v>43342</v>
      </c>
      <c r="F9622" s="2">
        <f t="shared" si="1430"/>
        <v>2018</v>
      </c>
      <c r="G9622" s="2">
        <f t="shared" si="1431"/>
        <v>8</v>
      </c>
      <c r="H9622" s="2">
        <f t="shared" si="1432"/>
        <v>30</v>
      </c>
      <c r="I9622" s="2" t="str">
        <f t="shared" si="1434"/>
        <v>Agosto</v>
      </c>
      <c r="J9622" s="2"/>
      <c r="L9622" s="2" t="str">
        <f t="shared" si="1433"/>
        <v>Índices y tasasTasa interbancaria TIBDiario4334243343</v>
      </c>
    </row>
    <row r="9623" spans="1:12" s="7" customFormat="1" ht="15.95" customHeight="1" x14ac:dyDescent="0.2">
      <c r="A9623" s="2" t="s">
        <v>20</v>
      </c>
      <c r="B9623" s="2" t="s">
        <v>31</v>
      </c>
      <c r="C9623" s="2" t="s">
        <v>26</v>
      </c>
      <c r="D9623" s="17">
        <v>43342</v>
      </c>
      <c r="E9623" s="17">
        <v>43343</v>
      </c>
      <c r="F9623" s="2">
        <f t="shared" si="1430"/>
        <v>2018</v>
      </c>
      <c r="G9623" s="2">
        <f t="shared" si="1431"/>
        <v>8</v>
      </c>
      <c r="H9623" s="2">
        <f t="shared" si="1432"/>
        <v>31</v>
      </c>
      <c r="I9623" s="2" t="str">
        <f t="shared" si="1434"/>
        <v>Agosto</v>
      </c>
      <c r="J9623" s="2"/>
      <c r="L9623" s="2" t="str">
        <f t="shared" si="1433"/>
        <v>Índices y tasasTasa interbancaria TIBDiario4334343346</v>
      </c>
    </row>
    <row r="9624" spans="1:12" ht="15.95" customHeight="1" x14ac:dyDescent="0.2">
      <c r="A9624" s="2" t="s">
        <v>20</v>
      </c>
      <c r="B9624" s="2" t="s">
        <v>31</v>
      </c>
      <c r="C9624" s="2" t="s">
        <v>26</v>
      </c>
      <c r="D9624" s="17">
        <v>43343</v>
      </c>
      <c r="E9624" s="17">
        <v>43346</v>
      </c>
      <c r="F9624" s="2">
        <f t="shared" si="1430"/>
        <v>2018</v>
      </c>
      <c r="G9624" s="2">
        <f t="shared" si="1431"/>
        <v>9</v>
      </c>
      <c r="H9624" s="2">
        <f t="shared" si="1432"/>
        <v>3</v>
      </c>
      <c r="I9624" s="2" t="str">
        <f t="shared" si="1434"/>
        <v>Septiembre</v>
      </c>
      <c r="L9624" s="2" t="str">
        <f t="shared" si="1433"/>
        <v>Índices y tasasTasa interbancaria TIBDiario4334643347</v>
      </c>
    </row>
    <row r="9625" spans="1:12" ht="15.95" customHeight="1" x14ac:dyDescent="0.2">
      <c r="A9625" s="7" t="s">
        <v>20</v>
      </c>
      <c r="B9625" s="7" t="s">
        <v>31</v>
      </c>
      <c r="C9625" s="7" t="s">
        <v>26</v>
      </c>
      <c r="D9625" s="15">
        <v>43346</v>
      </c>
      <c r="E9625" s="15">
        <v>43347</v>
      </c>
      <c r="F9625" s="2">
        <f t="shared" si="1430"/>
        <v>2018</v>
      </c>
      <c r="G9625" s="2">
        <f t="shared" si="1431"/>
        <v>9</v>
      </c>
      <c r="H9625" s="2">
        <f t="shared" si="1432"/>
        <v>4</v>
      </c>
      <c r="I9625" s="2" t="str">
        <f t="shared" si="1434"/>
        <v>Septiembre</v>
      </c>
      <c r="L9625" s="2" t="str">
        <f t="shared" si="1433"/>
        <v>Índices y tasasTasa interbancaria TIBDiario4334743348</v>
      </c>
    </row>
    <row r="9626" spans="1:12" ht="15.95" customHeight="1" x14ac:dyDescent="0.2">
      <c r="A9626" s="7" t="s">
        <v>20</v>
      </c>
      <c r="B9626" s="7" t="s">
        <v>31</v>
      </c>
      <c r="C9626" s="7" t="s">
        <v>26</v>
      </c>
      <c r="D9626" s="15">
        <v>43347</v>
      </c>
      <c r="E9626" s="15">
        <v>43348</v>
      </c>
      <c r="F9626" s="2">
        <f t="shared" si="1430"/>
        <v>2018</v>
      </c>
      <c r="G9626" s="2">
        <f t="shared" si="1431"/>
        <v>9</v>
      </c>
      <c r="H9626" s="2">
        <f t="shared" si="1432"/>
        <v>5</v>
      </c>
      <c r="I9626" s="2" t="str">
        <f t="shared" si="1434"/>
        <v>Septiembre</v>
      </c>
      <c r="L9626" s="2" t="str">
        <f t="shared" si="1433"/>
        <v>Índices y tasasTasa interbancaria TIBDiario4334843349</v>
      </c>
    </row>
    <row r="9627" spans="1:12" ht="15.95" customHeight="1" x14ac:dyDescent="0.2">
      <c r="A9627" s="7" t="s">
        <v>20</v>
      </c>
      <c r="B9627" s="7" t="s">
        <v>31</v>
      </c>
      <c r="C9627" s="7" t="s">
        <v>26</v>
      </c>
      <c r="D9627" s="15">
        <v>43348</v>
      </c>
      <c r="E9627" s="15">
        <v>43349</v>
      </c>
      <c r="F9627" s="2">
        <f t="shared" ref="F9627:F9690" si="1435">YEAR(E9627)</f>
        <v>2018</v>
      </c>
      <c r="G9627" s="2">
        <f t="shared" ref="G9627:G9690" si="1436">MONTH(E9627)</f>
        <v>9</v>
      </c>
      <c r="H9627" s="2">
        <f t="shared" ref="H9627:H9690" si="1437">DAY(E9627)</f>
        <v>6</v>
      </c>
      <c r="I9627" s="2" t="str">
        <f t="shared" si="1434"/>
        <v>Septiembre</v>
      </c>
      <c r="L9627" s="2" t="str">
        <f t="shared" ref="L9627:L9690" si="1438">CONCATENATE(A9628,B9628,C9628,D9628,E9628,)</f>
        <v>Índices y tasasTasa interbancaria TIBDiario4334943350</v>
      </c>
    </row>
    <row r="9628" spans="1:12" s="7" customFormat="1" ht="15.95" customHeight="1" x14ac:dyDescent="0.2">
      <c r="A9628" s="7" t="s">
        <v>20</v>
      </c>
      <c r="B9628" s="7" t="s">
        <v>31</v>
      </c>
      <c r="C9628" s="7" t="s">
        <v>26</v>
      </c>
      <c r="D9628" s="15">
        <v>43349</v>
      </c>
      <c r="E9628" s="15">
        <v>43350</v>
      </c>
      <c r="F9628" s="2">
        <f t="shared" si="1435"/>
        <v>2018</v>
      </c>
      <c r="G9628" s="2">
        <f t="shared" si="1436"/>
        <v>9</v>
      </c>
      <c r="H9628" s="2">
        <f t="shared" si="1437"/>
        <v>7</v>
      </c>
      <c r="I9628" s="2" t="str">
        <f t="shared" si="1434"/>
        <v>Septiembre</v>
      </c>
      <c r="J9628" s="2"/>
      <c r="L9628" s="2" t="str">
        <f t="shared" si="1438"/>
        <v>Índices y tasasTasa interbancaria TIBDiario4335043353</v>
      </c>
    </row>
    <row r="9629" spans="1:12" s="7" customFormat="1" ht="15.95" customHeight="1" x14ac:dyDescent="0.2">
      <c r="A9629" s="7" t="s">
        <v>20</v>
      </c>
      <c r="B9629" s="7" t="s">
        <v>31</v>
      </c>
      <c r="C9629" s="7" t="s">
        <v>26</v>
      </c>
      <c r="D9629" s="15">
        <v>43350</v>
      </c>
      <c r="E9629" s="15">
        <v>43353</v>
      </c>
      <c r="F9629" s="2">
        <f t="shared" si="1435"/>
        <v>2018</v>
      </c>
      <c r="G9629" s="2">
        <f t="shared" si="1436"/>
        <v>9</v>
      </c>
      <c r="H9629" s="2">
        <f t="shared" si="1437"/>
        <v>10</v>
      </c>
      <c r="I9629" s="2" t="str">
        <f t="shared" si="1434"/>
        <v>Septiembre</v>
      </c>
      <c r="J9629" s="2"/>
      <c r="L9629" s="2" t="str">
        <f t="shared" si="1438"/>
        <v>Índices y tasasTasa interbancaria TIBDiario4335343354</v>
      </c>
    </row>
    <row r="9630" spans="1:12" s="7" customFormat="1" ht="15.95" customHeight="1" x14ac:dyDescent="0.2">
      <c r="A9630" s="7" t="s">
        <v>20</v>
      </c>
      <c r="B9630" s="7" t="s">
        <v>31</v>
      </c>
      <c r="C9630" s="7" t="s">
        <v>26</v>
      </c>
      <c r="D9630" s="15">
        <v>43353</v>
      </c>
      <c r="E9630" s="15">
        <v>43354</v>
      </c>
      <c r="F9630" s="2">
        <f t="shared" si="1435"/>
        <v>2018</v>
      </c>
      <c r="G9630" s="2">
        <f t="shared" si="1436"/>
        <v>9</v>
      </c>
      <c r="H9630" s="2">
        <f t="shared" si="1437"/>
        <v>11</v>
      </c>
      <c r="I9630" s="2" t="str">
        <f t="shared" si="1434"/>
        <v>Septiembre</v>
      </c>
      <c r="J9630" s="2"/>
      <c r="L9630" s="2" t="str">
        <f t="shared" si="1438"/>
        <v>Índices y tasasTasa interbancaria TIBDiario4335443355</v>
      </c>
    </row>
    <row r="9631" spans="1:12" s="7" customFormat="1" ht="15.95" customHeight="1" x14ac:dyDescent="0.2">
      <c r="A9631" s="7" t="s">
        <v>20</v>
      </c>
      <c r="B9631" s="7" t="s">
        <v>31</v>
      </c>
      <c r="C9631" s="7" t="s">
        <v>26</v>
      </c>
      <c r="D9631" s="15">
        <v>43354</v>
      </c>
      <c r="E9631" s="15">
        <v>43355</v>
      </c>
      <c r="F9631" s="2">
        <f t="shared" si="1435"/>
        <v>2018</v>
      </c>
      <c r="G9631" s="2">
        <f t="shared" si="1436"/>
        <v>9</v>
      </c>
      <c r="H9631" s="2">
        <f t="shared" si="1437"/>
        <v>12</v>
      </c>
      <c r="I9631" s="2" t="str">
        <f t="shared" si="1434"/>
        <v>Septiembre</v>
      </c>
      <c r="L9631" s="2" t="str">
        <f t="shared" si="1438"/>
        <v>Índices y tasasTasa interbancaria TIBDiario4335543356</v>
      </c>
    </row>
    <row r="9632" spans="1:12" s="7" customFormat="1" ht="15.95" customHeight="1" x14ac:dyDescent="0.2">
      <c r="A9632" s="7" t="s">
        <v>20</v>
      </c>
      <c r="B9632" s="7" t="s">
        <v>31</v>
      </c>
      <c r="C9632" s="7" t="s">
        <v>26</v>
      </c>
      <c r="D9632" s="15">
        <v>43355</v>
      </c>
      <c r="E9632" s="15">
        <v>43356</v>
      </c>
      <c r="F9632" s="2">
        <f t="shared" si="1435"/>
        <v>2018</v>
      </c>
      <c r="G9632" s="2">
        <f t="shared" si="1436"/>
        <v>9</v>
      </c>
      <c r="H9632" s="2">
        <f t="shared" si="1437"/>
        <v>13</v>
      </c>
      <c r="I9632" s="2" t="str">
        <f t="shared" si="1434"/>
        <v>Septiembre</v>
      </c>
      <c r="L9632" s="2" t="str">
        <f t="shared" si="1438"/>
        <v>Índices y tasasTasa interbancaria TIBDiario4335643357</v>
      </c>
    </row>
    <row r="9633" spans="1:12" s="7" customFormat="1" ht="15.95" customHeight="1" x14ac:dyDescent="0.2">
      <c r="A9633" s="7" t="s">
        <v>20</v>
      </c>
      <c r="B9633" s="7" t="s">
        <v>31</v>
      </c>
      <c r="C9633" s="7" t="s">
        <v>26</v>
      </c>
      <c r="D9633" s="15">
        <v>43356</v>
      </c>
      <c r="E9633" s="15">
        <v>43357</v>
      </c>
      <c r="F9633" s="2">
        <f t="shared" si="1435"/>
        <v>2018</v>
      </c>
      <c r="G9633" s="2">
        <f t="shared" si="1436"/>
        <v>9</v>
      </c>
      <c r="H9633" s="2">
        <f t="shared" si="1437"/>
        <v>14</v>
      </c>
      <c r="I9633" s="2" t="str">
        <f t="shared" si="1434"/>
        <v>Septiembre</v>
      </c>
      <c r="L9633" s="2" t="str">
        <f t="shared" si="1438"/>
        <v>Índices y tasasTasa interbancaria TIBDiario4335743360</v>
      </c>
    </row>
    <row r="9634" spans="1:12" s="7" customFormat="1" ht="15.95" customHeight="1" x14ac:dyDescent="0.2">
      <c r="A9634" s="7" t="s">
        <v>20</v>
      </c>
      <c r="B9634" s="7" t="s">
        <v>31</v>
      </c>
      <c r="C9634" s="7" t="s">
        <v>26</v>
      </c>
      <c r="D9634" s="15">
        <v>43357</v>
      </c>
      <c r="E9634" s="15">
        <v>43360</v>
      </c>
      <c r="F9634" s="2">
        <f t="shared" si="1435"/>
        <v>2018</v>
      </c>
      <c r="G9634" s="2">
        <f t="shared" si="1436"/>
        <v>9</v>
      </c>
      <c r="H9634" s="2">
        <f t="shared" si="1437"/>
        <v>17</v>
      </c>
      <c r="I9634" s="2" t="str">
        <f t="shared" si="1434"/>
        <v>Septiembre</v>
      </c>
      <c r="L9634" s="2" t="str">
        <f t="shared" si="1438"/>
        <v>Índices y tasasTasa interbancaria TIBDiario4336043361</v>
      </c>
    </row>
    <row r="9635" spans="1:12" s="7" customFormat="1" ht="15.95" customHeight="1" x14ac:dyDescent="0.2">
      <c r="A9635" s="7" t="s">
        <v>20</v>
      </c>
      <c r="B9635" s="7" t="s">
        <v>31</v>
      </c>
      <c r="C9635" s="7" t="s">
        <v>26</v>
      </c>
      <c r="D9635" s="15">
        <v>43360</v>
      </c>
      <c r="E9635" s="15">
        <v>43361</v>
      </c>
      <c r="F9635" s="2">
        <f t="shared" si="1435"/>
        <v>2018</v>
      </c>
      <c r="G9635" s="2">
        <f t="shared" si="1436"/>
        <v>9</v>
      </c>
      <c r="H9635" s="2">
        <f t="shared" si="1437"/>
        <v>18</v>
      </c>
      <c r="I9635" s="2" t="str">
        <f t="shared" si="1434"/>
        <v>Septiembre</v>
      </c>
      <c r="L9635" s="2" t="str">
        <f t="shared" si="1438"/>
        <v>Índices y tasasTasa interbancaria TIBDiario4336143362</v>
      </c>
    </row>
    <row r="9636" spans="1:12" s="7" customFormat="1" ht="15.95" customHeight="1" x14ac:dyDescent="0.2">
      <c r="A9636" s="7" t="s">
        <v>20</v>
      </c>
      <c r="B9636" s="7" t="s">
        <v>31</v>
      </c>
      <c r="C9636" s="7" t="s">
        <v>26</v>
      </c>
      <c r="D9636" s="15">
        <v>43361</v>
      </c>
      <c r="E9636" s="15">
        <v>43362</v>
      </c>
      <c r="F9636" s="2">
        <f t="shared" si="1435"/>
        <v>2018</v>
      </c>
      <c r="G9636" s="2">
        <f t="shared" si="1436"/>
        <v>9</v>
      </c>
      <c r="H9636" s="2">
        <f t="shared" si="1437"/>
        <v>19</v>
      </c>
      <c r="I9636" s="2" t="str">
        <f t="shared" si="1434"/>
        <v>Septiembre</v>
      </c>
      <c r="L9636" s="2" t="str">
        <f t="shared" si="1438"/>
        <v>Índices y tasasTasa interbancaria TIBDiario4336243363</v>
      </c>
    </row>
    <row r="9637" spans="1:12" s="7" customFormat="1" ht="15.95" customHeight="1" x14ac:dyDescent="0.2">
      <c r="A9637" s="7" t="s">
        <v>20</v>
      </c>
      <c r="B9637" s="7" t="s">
        <v>31</v>
      </c>
      <c r="C9637" s="7" t="s">
        <v>26</v>
      </c>
      <c r="D9637" s="15">
        <v>43362</v>
      </c>
      <c r="E9637" s="15">
        <v>43363</v>
      </c>
      <c r="F9637" s="2">
        <f t="shared" si="1435"/>
        <v>2018</v>
      </c>
      <c r="G9637" s="2">
        <f t="shared" si="1436"/>
        <v>9</v>
      </c>
      <c r="H9637" s="2">
        <f t="shared" si="1437"/>
        <v>20</v>
      </c>
      <c r="I9637" s="2" t="str">
        <f t="shared" si="1434"/>
        <v>Septiembre</v>
      </c>
      <c r="L9637" s="2" t="str">
        <f t="shared" si="1438"/>
        <v>Índices y tasasTasa interbancaria TIBDiario4336343364</v>
      </c>
    </row>
    <row r="9638" spans="1:12" s="7" customFormat="1" ht="15.95" customHeight="1" x14ac:dyDescent="0.2">
      <c r="A9638" s="7" t="s">
        <v>20</v>
      </c>
      <c r="B9638" s="7" t="s">
        <v>31</v>
      </c>
      <c r="C9638" s="7" t="s">
        <v>26</v>
      </c>
      <c r="D9638" s="15">
        <v>43363</v>
      </c>
      <c r="E9638" s="15">
        <v>43364</v>
      </c>
      <c r="F9638" s="2">
        <f t="shared" si="1435"/>
        <v>2018</v>
      </c>
      <c r="G9638" s="2">
        <f t="shared" si="1436"/>
        <v>9</v>
      </c>
      <c r="H9638" s="2">
        <f t="shared" si="1437"/>
        <v>21</v>
      </c>
      <c r="I9638" s="2" t="str">
        <f t="shared" si="1434"/>
        <v>Septiembre</v>
      </c>
      <c r="L9638" s="2" t="str">
        <f t="shared" si="1438"/>
        <v>Índices y tasasTasa interbancaria TIBDiario4336443367</v>
      </c>
    </row>
    <row r="9639" spans="1:12" s="7" customFormat="1" ht="15.95" customHeight="1" x14ac:dyDescent="0.2">
      <c r="A9639" s="7" t="s">
        <v>20</v>
      </c>
      <c r="B9639" s="7" t="s">
        <v>31</v>
      </c>
      <c r="C9639" s="7" t="s">
        <v>26</v>
      </c>
      <c r="D9639" s="15">
        <v>43364</v>
      </c>
      <c r="E9639" s="15">
        <v>43367</v>
      </c>
      <c r="F9639" s="2">
        <f t="shared" si="1435"/>
        <v>2018</v>
      </c>
      <c r="G9639" s="2">
        <f t="shared" si="1436"/>
        <v>9</v>
      </c>
      <c r="H9639" s="2">
        <f t="shared" si="1437"/>
        <v>24</v>
      </c>
      <c r="I9639" s="2" t="str">
        <f t="shared" si="1434"/>
        <v>Septiembre</v>
      </c>
      <c r="L9639" s="2" t="str">
        <f t="shared" si="1438"/>
        <v>Índices y tasasTasa interbancaria TIBDiario4336743368</v>
      </c>
    </row>
    <row r="9640" spans="1:12" s="7" customFormat="1" ht="15.95" customHeight="1" x14ac:dyDescent="0.2">
      <c r="A9640" s="7" t="s">
        <v>20</v>
      </c>
      <c r="B9640" s="7" t="s">
        <v>31</v>
      </c>
      <c r="C9640" s="7" t="s">
        <v>26</v>
      </c>
      <c r="D9640" s="15">
        <v>43367</v>
      </c>
      <c r="E9640" s="15">
        <v>43368</v>
      </c>
      <c r="F9640" s="2">
        <f t="shared" si="1435"/>
        <v>2018</v>
      </c>
      <c r="G9640" s="2">
        <f t="shared" si="1436"/>
        <v>9</v>
      </c>
      <c r="H9640" s="2">
        <f t="shared" si="1437"/>
        <v>25</v>
      </c>
      <c r="I9640" s="2" t="str">
        <f t="shared" si="1434"/>
        <v>Septiembre</v>
      </c>
      <c r="L9640" s="2" t="str">
        <f t="shared" si="1438"/>
        <v>Índices y tasasTasa interbancaria TIBDiario4336843369</v>
      </c>
    </row>
    <row r="9641" spans="1:12" ht="15.95" customHeight="1" x14ac:dyDescent="0.2">
      <c r="A9641" s="7" t="s">
        <v>20</v>
      </c>
      <c r="B9641" s="7" t="s">
        <v>31</v>
      </c>
      <c r="C9641" s="7" t="s">
        <v>26</v>
      </c>
      <c r="D9641" s="15">
        <v>43368</v>
      </c>
      <c r="E9641" s="15">
        <v>43369</v>
      </c>
      <c r="F9641" s="2">
        <f t="shared" si="1435"/>
        <v>2018</v>
      </c>
      <c r="G9641" s="2">
        <f t="shared" si="1436"/>
        <v>9</v>
      </c>
      <c r="H9641" s="2">
        <f t="shared" si="1437"/>
        <v>26</v>
      </c>
      <c r="I9641" s="2" t="str">
        <f t="shared" si="1434"/>
        <v>Septiembre</v>
      </c>
      <c r="L9641" s="2" t="str">
        <f t="shared" si="1438"/>
        <v>Índices y tasasTasa interbancaria TIBDiario4336943370</v>
      </c>
    </row>
    <row r="9642" spans="1:12" ht="15.95" customHeight="1" x14ac:dyDescent="0.2">
      <c r="A9642" s="7" t="s">
        <v>20</v>
      </c>
      <c r="B9642" s="7" t="s">
        <v>31</v>
      </c>
      <c r="C9642" s="7" t="s">
        <v>26</v>
      </c>
      <c r="D9642" s="15">
        <v>43369</v>
      </c>
      <c r="E9642" s="15">
        <v>43370</v>
      </c>
      <c r="F9642" s="2">
        <f t="shared" si="1435"/>
        <v>2018</v>
      </c>
      <c r="G9642" s="2">
        <f t="shared" si="1436"/>
        <v>9</v>
      </c>
      <c r="H9642" s="2">
        <f t="shared" si="1437"/>
        <v>27</v>
      </c>
      <c r="I9642" s="2" t="str">
        <f t="shared" si="1434"/>
        <v>Septiembre</v>
      </c>
      <c r="L9642" s="2" t="str">
        <f t="shared" si="1438"/>
        <v>Índices y tasasTasa interbancaria TIBDiario4337043371</v>
      </c>
    </row>
    <row r="9643" spans="1:12" ht="15.95" customHeight="1" x14ac:dyDescent="0.2">
      <c r="A9643" s="7" t="s">
        <v>20</v>
      </c>
      <c r="B9643" s="7" t="s">
        <v>31</v>
      </c>
      <c r="C9643" s="7" t="s">
        <v>26</v>
      </c>
      <c r="D9643" s="15">
        <v>43370</v>
      </c>
      <c r="E9643" s="15">
        <v>43371</v>
      </c>
      <c r="F9643" s="2">
        <f t="shared" si="1435"/>
        <v>2018</v>
      </c>
      <c r="G9643" s="2">
        <f t="shared" si="1436"/>
        <v>9</v>
      </c>
      <c r="H9643" s="2">
        <f t="shared" si="1437"/>
        <v>28</v>
      </c>
      <c r="I9643" s="2" t="str">
        <f t="shared" si="1434"/>
        <v>Septiembre</v>
      </c>
      <c r="L9643" s="2" t="str">
        <f t="shared" si="1438"/>
        <v>Índices y tasasTasa interbancaria TIBDiario4337143374</v>
      </c>
    </row>
    <row r="9644" spans="1:12" ht="15.95" customHeight="1" x14ac:dyDescent="0.2">
      <c r="A9644" s="7" t="s">
        <v>20</v>
      </c>
      <c r="B9644" s="7" t="s">
        <v>31</v>
      </c>
      <c r="C9644" s="7" t="s">
        <v>26</v>
      </c>
      <c r="D9644" s="15">
        <v>43371</v>
      </c>
      <c r="E9644" s="15">
        <v>43374</v>
      </c>
      <c r="F9644" s="2">
        <f t="shared" si="1435"/>
        <v>2018</v>
      </c>
      <c r="G9644" s="2">
        <f t="shared" si="1436"/>
        <v>10</v>
      </c>
      <c r="H9644" s="2">
        <f t="shared" si="1437"/>
        <v>1</v>
      </c>
      <c r="I9644" s="2" t="str">
        <f t="shared" si="1434"/>
        <v>Octubre</v>
      </c>
      <c r="L9644" s="2" t="str">
        <f t="shared" si="1438"/>
        <v>Índices y tasasTasa interbancaria TIBDiario4337443375</v>
      </c>
    </row>
    <row r="9645" spans="1:12" ht="15.95" customHeight="1" x14ac:dyDescent="0.2">
      <c r="A9645" s="7" t="s">
        <v>20</v>
      </c>
      <c r="B9645" s="7" t="s">
        <v>31</v>
      </c>
      <c r="C9645" s="7" t="s">
        <v>26</v>
      </c>
      <c r="D9645" s="15">
        <v>43374</v>
      </c>
      <c r="E9645" s="15">
        <v>43375</v>
      </c>
      <c r="F9645" s="2">
        <f t="shared" si="1435"/>
        <v>2018</v>
      </c>
      <c r="G9645" s="2">
        <f t="shared" si="1436"/>
        <v>10</v>
      </c>
      <c r="H9645" s="2">
        <f t="shared" si="1437"/>
        <v>2</v>
      </c>
      <c r="I9645" s="2" t="str">
        <f t="shared" si="1434"/>
        <v>Octubre</v>
      </c>
      <c r="L9645" s="2" t="str">
        <f t="shared" si="1438"/>
        <v>Índices y tasasTasa interbancaria TIBDiario4337543376</v>
      </c>
    </row>
    <row r="9646" spans="1:12" ht="15.95" customHeight="1" x14ac:dyDescent="0.2">
      <c r="A9646" s="7" t="s">
        <v>20</v>
      </c>
      <c r="B9646" s="7" t="s">
        <v>31</v>
      </c>
      <c r="C9646" s="7" t="s">
        <v>26</v>
      </c>
      <c r="D9646" s="15">
        <v>43375</v>
      </c>
      <c r="E9646" s="15">
        <v>43376</v>
      </c>
      <c r="F9646" s="2">
        <f t="shared" si="1435"/>
        <v>2018</v>
      </c>
      <c r="G9646" s="2">
        <f t="shared" si="1436"/>
        <v>10</v>
      </c>
      <c r="H9646" s="2">
        <f t="shared" si="1437"/>
        <v>3</v>
      </c>
      <c r="I9646" s="2" t="str">
        <f t="shared" si="1434"/>
        <v>Octubre</v>
      </c>
      <c r="L9646" s="2" t="str">
        <f t="shared" si="1438"/>
        <v>Índices y tasasTasa interbancaria TIBDiario4337643377</v>
      </c>
    </row>
    <row r="9647" spans="1:12" ht="15.95" customHeight="1" x14ac:dyDescent="0.2">
      <c r="A9647" s="7" t="s">
        <v>20</v>
      </c>
      <c r="B9647" s="7" t="s">
        <v>31</v>
      </c>
      <c r="C9647" s="7" t="s">
        <v>26</v>
      </c>
      <c r="D9647" s="15">
        <v>43376</v>
      </c>
      <c r="E9647" s="15">
        <v>43377</v>
      </c>
      <c r="F9647" s="2">
        <f t="shared" si="1435"/>
        <v>2018</v>
      </c>
      <c r="G9647" s="2">
        <f t="shared" si="1436"/>
        <v>10</v>
      </c>
      <c r="H9647" s="2">
        <f t="shared" si="1437"/>
        <v>4</v>
      </c>
      <c r="I9647" s="2" t="str">
        <f t="shared" si="1434"/>
        <v>Octubre</v>
      </c>
      <c r="L9647" s="2" t="str">
        <f t="shared" si="1438"/>
        <v>Índices y tasasTasa interbancaria TIBDiario4337743378</v>
      </c>
    </row>
    <row r="9648" spans="1:12" ht="15.95" customHeight="1" x14ac:dyDescent="0.2">
      <c r="A9648" s="7" t="s">
        <v>20</v>
      </c>
      <c r="B9648" s="7" t="s">
        <v>31</v>
      </c>
      <c r="C9648" s="7" t="s">
        <v>26</v>
      </c>
      <c r="D9648" s="15">
        <v>43377</v>
      </c>
      <c r="E9648" s="15">
        <v>43378</v>
      </c>
      <c r="F9648" s="2">
        <f t="shared" si="1435"/>
        <v>2018</v>
      </c>
      <c r="G9648" s="2">
        <f t="shared" si="1436"/>
        <v>10</v>
      </c>
      <c r="H9648" s="2">
        <f t="shared" si="1437"/>
        <v>5</v>
      </c>
      <c r="I9648" s="2" t="str">
        <f t="shared" si="1434"/>
        <v>Octubre</v>
      </c>
      <c r="L9648" s="2" t="str">
        <f t="shared" si="1438"/>
        <v>Índices y tasasTasa interbancaria TIBDiario4337843381</v>
      </c>
    </row>
    <row r="9649" spans="1:12" ht="15.95" customHeight="1" x14ac:dyDescent="0.2">
      <c r="A9649" s="7" t="s">
        <v>20</v>
      </c>
      <c r="B9649" s="7" t="s">
        <v>31</v>
      </c>
      <c r="C9649" s="7" t="s">
        <v>26</v>
      </c>
      <c r="D9649" s="15">
        <v>43378</v>
      </c>
      <c r="E9649" s="15">
        <v>43381</v>
      </c>
      <c r="F9649" s="2">
        <f t="shared" si="1435"/>
        <v>2018</v>
      </c>
      <c r="G9649" s="2">
        <f t="shared" si="1436"/>
        <v>10</v>
      </c>
      <c r="H9649" s="2">
        <f t="shared" si="1437"/>
        <v>8</v>
      </c>
      <c r="I9649" s="2" t="str">
        <f t="shared" si="1434"/>
        <v>Octubre</v>
      </c>
      <c r="L9649" s="2" t="str">
        <f t="shared" si="1438"/>
        <v>Índices y tasasTasa interbancaria TIBDiario4338143382</v>
      </c>
    </row>
    <row r="9650" spans="1:12" ht="15.95" customHeight="1" x14ac:dyDescent="0.2">
      <c r="A9650" s="7" t="s">
        <v>20</v>
      </c>
      <c r="B9650" s="7" t="s">
        <v>31</v>
      </c>
      <c r="C9650" s="7" t="s">
        <v>26</v>
      </c>
      <c r="D9650" s="15">
        <v>43381</v>
      </c>
      <c r="E9650" s="15">
        <v>43382</v>
      </c>
      <c r="F9650" s="2">
        <f t="shared" si="1435"/>
        <v>2018</v>
      </c>
      <c r="G9650" s="2">
        <f t="shared" si="1436"/>
        <v>10</v>
      </c>
      <c r="H9650" s="2">
        <f t="shared" si="1437"/>
        <v>9</v>
      </c>
      <c r="I9650" s="2" t="str">
        <f t="shared" si="1434"/>
        <v>Octubre</v>
      </c>
      <c r="L9650" s="2" t="str">
        <f t="shared" si="1438"/>
        <v>Índices y tasasTasa interbancaria TIBDiario4338243383</v>
      </c>
    </row>
    <row r="9651" spans="1:12" ht="15.95" customHeight="1" x14ac:dyDescent="0.2">
      <c r="A9651" s="7" t="s">
        <v>20</v>
      </c>
      <c r="B9651" s="7" t="s">
        <v>31</v>
      </c>
      <c r="C9651" s="7" t="s">
        <v>26</v>
      </c>
      <c r="D9651" s="15">
        <v>43382</v>
      </c>
      <c r="E9651" s="15">
        <v>43383</v>
      </c>
      <c r="F9651" s="2">
        <f t="shared" si="1435"/>
        <v>2018</v>
      </c>
      <c r="G9651" s="2">
        <f t="shared" si="1436"/>
        <v>10</v>
      </c>
      <c r="H9651" s="2">
        <f t="shared" si="1437"/>
        <v>10</v>
      </c>
      <c r="I9651" s="2" t="str">
        <f t="shared" si="1434"/>
        <v>Octubre</v>
      </c>
      <c r="L9651" s="2" t="str">
        <f t="shared" si="1438"/>
        <v>Índices y tasasTasa interbancaria TIBDiario4338343384</v>
      </c>
    </row>
    <row r="9652" spans="1:12" ht="15.95" customHeight="1" x14ac:dyDescent="0.2">
      <c r="A9652" s="7" t="s">
        <v>20</v>
      </c>
      <c r="B9652" s="7" t="s">
        <v>31</v>
      </c>
      <c r="C9652" s="7" t="s">
        <v>26</v>
      </c>
      <c r="D9652" s="15">
        <v>43383</v>
      </c>
      <c r="E9652" s="15">
        <v>43384</v>
      </c>
      <c r="F9652" s="2">
        <f t="shared" si="1435"/>
        <v>2018</v>
      </c>
      <c r="G9652" s="2">
        <f t="shared" si="1436"/>
        <v>10</v>
      </c>
      <c r="H9652" s="2">
        <f t="shared" si="1437"/>
        <v>11</v>
      </c>
      <c r="I9652" s="2" t="str">
        <f t="shared" si="1434"/>
        <v>Octubre</v>
      </c>
      <c r="L9652" s="2" t="str">
        <f t="shared" si="1438"/>
        <v>Índices y tasasTasa interbancaria TIBDiario4338443385</v>
      </c>
    </row>
    <row r="9653" spans="1:12" ht="15.95" customHeight="1" x14ac:dyDescent="0.2">
      <c r="A9653" s="7" t="s">
        <v>20</v>
      </c>
      <c r="B9653" s="7" t="s">
        <v>31</v>
      </c>
      <c r="C9653" s="7" t="s">
        <v>26</v>
      </c>
      <c r="D9653" s="15">
        <v>43384</v>
      </c>
      <c r="E9653" s="15">
        <v>43385</v>
      </c>
      <c r="F9653" s="2">
        <f t="shared" si="1435"/>
        <v>2018</v>
      </c>
      <c r="G9653" s="2">
        <f t="shared" si="1436"/>
        <v>10</v>
      </c>
      <c r="H9653" s="2">
        <f t="shared" si="1437"/>
        <v>12</v>
      </c>
      <c r="I9653" s="2" t="str">
        <f t="shared" si="1434"/>
        <v>Octubre</v>
      </c>
      <c r="L9653" s="2" t="str">
        <f t="shared" si="1438"/>
        <v>Índices y tasasTasa interbancaria TIBDiario4338543389</v>
      </c>
    </row>
    <row r="9654" spans="1:12" ht="15.95" customHeight="1" x14ac:dyDescent="0.2">
      <c r="A9654" s="7" t="s">
        <v>20</v>
      </c>
      <c r="B9654" s="7" t="s">
        <v>31</v>
      </c>
      <c r="C9654" s="7" t="s">
        <v>26</v>
      </c>
      <c r="D9654" s="15">
        <v>43385</v>
      </c>
      <c r="E9654" s="15">
        <v>43389</v>
      </c>
      <c r="F9654" s="2">
        <f t="shared" si="1435"/>
        <v>2018</v>
      </c>
      <c r="G9654" s="2">
        <f t="shared" si="1436"/>
        <v>10</v>
      </c>
      <c r="H9654" s="2">
        <f t="shared" si="1437"/>
        <v>16</v>
      </c>
      <c r="I9654" s="2" t="str">
        <f t="shared" si="1434"/>
        <v>Octubre</v>
      </c>
      <c r="L9654" s="2" t="str">
        <f t="shared" si="1438"/>
        <v>Índices y tasasTasa interbancaria TIBDiario4338943390</v>
      </c>
    </row>
    <row r="9655" spans="1:12" ht="15.95" customHeight="1" x14ac:dyDescent="0.2">
      <c r="A9655" s="7" t="s">
        <v>20</v>
      </c>
      <c r="B9655" s="7" t="s">
        <v>31</v>
      </c>
      <c r="C9655" s="7" t="s">
        <v>26</v>
      </c>
      <c r="D9655" s="15">
        <v>43389</v>
      </c>
      <c r="E9655" s="15">
        <v>43390</v>
      </c>
      <c r="F9655" s="2">
        <f t="shared" si="1435"/>
        <v>2018</v>
      </c>
      <c r="G9655" s="2">
        <f t="shared" si="1436"/>
        <v>10</v>
      </c>
      <c r="H9655" s="2">
        <f t="shared" si="1437"/>
        <v>17</v>
      </c>
      <c r="I9655" s="2" t="str">
        <f t="shared" si="1434"/>
        <v>Octubre</v>
      </c>
      <c r="L9655" s="2" t="str">
        <f t="shared" si="1438"/>
        <v>Índices y tasasTasa interbancaria TIBDiario4339043391</v>
      </c>
    </row>
    <row r="9656" spans="1:12" ht="15.95" customHeight="1" x14ac:dyDescent="0.2">
      <c r="A9656" s="7" t="s">
        <v>20</v>
      </c>
      <c r="B9656" s="7" t="s">
        <v>31</v>
      </c>
      <c r="C9656" s="7" t="s">
        <v>26</v>
      </c>
      <c r="D9656" s="15">
        <v>43390</v>
      </c>
      <c r="E9656" s="15">
        <v>43391</v>
      </c>
      <c r="F9656" s="2">
        <f t="shared" si="1435"/>
        <v>2018</v>
      </c>
      <c r="G9656" s="2">
        <f t="shared" si="1436"/>
        <v>10</v>
      </c>
      <c r="H9656" s="2">
        <f t="shared" si="1437"/>
        <v>18</v>
      </c>
      <c r="I9656" s="2" t="str">
        <f t="shared" si="1434"/>
        <v>Octubre</v>
      </c>
      <c r="L9656" s="2" t="str">
        <f t="shared" si="1438"/>
        <v>Índices y tasasTasa interbancaria TIBDiario4339143392</v>
      </c>
    </row>
    <row r="9657" spans="1:12" ht="15.95" customHeight="1" x14ac:dyDescent="0.2">
      <c r="A9657" s="7" t="s">
        <v>20</v>
      </c>
      <c r="B9657" s="7" t="s">
        <v>31</v>
      </c>
      <c r="C9657" s="7" t="s">
        <v>26</v>
      </c>
      <c r="D9657" s="15">
        <v>43391</v>
      </c>
      <c r="E9657" s="15">
        <v>43392</v>
      </c>
      <c r="F9657" s="2">
        <f t="shared" si="1435"/>
        <v>2018</v>
      </c>
      <c r="G9657" s="2">
        <f t="shared" si="1436"/>
        <v>10</v>
      </c>
      <c r="H9657" s="2">
        <f t="shared" si="1437"/>
        <v>19</v>
      </c>
      <c r="I9657" s="2" t="str">
        <f t="shared" si="1434"/>
        <v>Octubre</v>
      </c>
      <c r="L9657" s="2" t="str">
        <f t="shared" si="1438"/>
        <v>Índices y tasasTasa interbancaria TIBDiario4339243395</v>
      </c>
    </row>
    <row r="9658" spans="1:12" ht="15.95" customHeight="1" x14ac:dyDescent="0.2">
      <c r="A9658" s="7" t="s">
        <v>20</v>
      </c>
      <c r="B9658" s="7" t="s">
        <v>31</v>
      </c>
      <c r="C9658" s="7" t="s">
        <v>26</v>
      </c>
      <c r="D9658" s="15">
        <v>43392</v>
      </c>
      <c r="E9658" s="15">
        <v>43395</v>
      </c>
      <c r="F9658" s="2">
        <f t="shared" si="1435"/>
        <v>2018</v>
      </c>
      <c r="G9658" s="2">
        <f t="shared" si="1436"/>
        <v>10</v>
      </c>
      <c r="H9658" s="2">
        <f t="shared" si="1437"/>
        <v>22</v>
      </c>
      <c r="I9658" s="2" t="str">
        <f t="shared" si="1434"/>
        <v>Octubre</v>
      </c>
      <c r="L9658" s="2" t="str">
        <f t="shared" si="1438"/>
        <v>Índices y tasasTasa interbancaria TIBDiario4339543396</v>
      </c>
    </row>
    <row r="9659" spans="1:12" ht="15.95" customHeight="1" x14ac:dyDescent="0.2">
      <c r="A9659" s="7" t="s">
        <v>20</v>
      </c>
      <c r="B9659" s="7" t="s">
        <v>31</v>
      </c>
      <c r="C9659" s="7" t="s">
        <v>26</v>
      </c>
      <c r="D9659" s="15">
        <v>43395</v>
      </c>
      <c r="E9659" s="15">
        <v>43396</v>
      </c>
      <c r="F9659" s="2">
        <f t="shared" si="1435"/>
        <v>2018</v>
      </c>
      <c r="G9659" s="2">
        <f t="shared" si="1436"/>
        <v>10</v>
      </c>
      <c r="H9659" s="2">
        <f t="shared" si="1437"/>
        <v>23</v>
      </c>
      <c r="I9659" s="2" t="str">
        <f t="shared" si="1434"/>
        <v>Octubre</v>
      </c>
      <c r="L9659" s="2" t="str">
        <f t="shared" si="1438"/>
        <v>Índices y tasasTasa interbancaria TIBDiario4339643397</v>
      </c>
    </row>
    <row r="9660" spans="1:12" ht="15.95" customHeight="1" x14ac:dyDescent="0.2">
      <c r="A9660" s="7" t="s">
        <v>20</v>
      </c>
      <c r="B9660" s="7" t="s">
        <v>31</v>
      </c>
      <c r="C9660" s="7" t="s">
        <v>26</v>
      </c>
      <c r="D9660" s="15">
        <v>43396</v>
      </c>
      <c r="E9660" s="15">
        <v>43397</v>
      </c>
      <c r="F9660" s="2">
        <f t="shared" si="1435"/>
        <v>2018</v>
      </c>
      <c r="G9660" s="2">
        <f t="shared" si="1436"/>
        <v>10</v>
      </c>
      <c r="H9660" s="2">
        <f t="shared" si="1437"/>
        <v>24</v>
      </c>
      <c r="I9660" s="2" t="str">
        <f t="shared" si="1434"/>
        <v>Octubre</v>
      </c>
      <c r="L9660" s="2" t="str">
        <f t="shared" si="1438"/>
        <v>Índices y tasasTasa interbancaria TIBDiario4339743398</v>
      </c>
    </row>
    <row r="9661" spans="1:12" ht="15.95" customHeight="1" x14ac:dyDescent="0.2">
      <c r="A9661" s="7" t="s">
        <v>20</v>
      </c>
      <c r="B9661" s="7" t="s">
        <v>31</v>
      </c>
      <c r="C9661" s="7" t="s">
        <v>26</v>
      </c>
      <c r="D9661" s="15">
        <v>43397</v>
      </c>
      <c r="E9661" s="15">
        <v>43398</v>
      </c>
      <c r="F9661" s="2">
        <f t="shared" si="1435"/>
        <v>2018</v>
      </c>
      <c r="G9661" s="2">
        <f t="shared" si="1436"/>
        <v>10</v>
      </c>
      <c r="H9661" s="2">
        <f t="shared" si="1437"/>
        <v>25</v>
      </c>
      <c r="I9661" s="2" t="str">
        <f t="shared" ref="I9661:I9724" si="1439">CHOOSE(G9661,"Enero","Febrero","Marzo","Abril","Mayo","Junio","Julio","Agosto","Septiembre","Octubre","Noviembre","Diciembre")</f>
        <v>Octubre</v>
      </c>
      <c r="L9661" s="2" t="str">
        <f t="shared" si="1438"/>
        <v>Índices y tasasTasa interbancaria TIBDiario4339843399</v>
      </c>
    </row>
    <row r="9662" spans="1:12" ht="15.95" customHeight="1" x14ac:dyDescent="0.2">
      <c r="A9662" s="7" t="s">
        <v>20</v>
      </c>
      <c r="B9662" s="7" t="s">
        <v>31</v>
      </c>
      <c r="C9662" s="7" t="s">
        <v>26</v>
      </c>
      <c r="D9662" s="15">
        <v>43398</v>
      </c>
      <c r="E9662" s="15">
        <v>43399</v>
      </c>
      <c r="F9662" s="2">
        <f t="shared" si="1435"/>
        <v>2018</v>
      </c>
      <c r="G9662" s="2">
        <f t="shared" si="1436"/>
        <v>10</v>
      </c>
      <c r="H9662" s="2">
        <f t="shared" si="1437"/>
        <v>26</v>
      </c>
      <c r="I9662" s="2" t="str">
        <f t="shared" si="1439"/>
        <v>Octubre</v>
      </c>
      <c r="L9662" s="2" t="str">
        <f t="shared" si="1438"/>
        <v>Índices y tasasTasa interbancaria TIBDiario4339943402</v>
      </c>
    </row>
    <row r="9663" spans="1:12" ht="15.95" customHeight="1" x14ac:dyDescent="0.2">
      <c r="A9663" s="7" t="s">
        <v>20</v>
      </c>
      <c r="B9663" s="7" t="s">
        <v>31</v>
      </c>
      <c r="C9663" s="7" t="s">
        <v>26</v>
      </c>
      <c r="D9663" s="15">
        <v>43399</v>
      </c>
      <c r="E9663" s="15">
        <v>43402</v>
      </c>
      <c r="F9663" s="2">
        <f t="shared" si="1435"/>
        <v>2018</v>
      </c>
      <c r="G9663" s="2">
        <f t="shared" si="1436"/>
        <v>10</v>
      </c>
      <c r="H9663" s="2">
        <f t="shared" si="1437"/>
        <v>29</v>
      </c>
      <c r="I9663" s="2" t="str">
        <f t="shared" si="1439"/>
        <v>Octubre</v>
      </c>
      <c r="L9663" s="2" t="str">
        <f t="shared" si="1438"/>
        <v>Índices y tasasTasa interbancaria TIBDiario4340243403</v>
      </c>
    </row>
    <row r="9664" spans="1:12" ht="15.95" customHeight="1" x14ac:dyDescent="0.2">
      <c r="A9664" s="7" t="s">
        <v>20</v>
      </c>
      <c r="B9664" s="7" t="s">
        <v>31</v>
      </c>
      <c r="C9664" s="7" t="s">
        <v>26</v>
      </c>
      <c r="D9664" s="15">
        <v>43402</v>
      </c>
      <c r="E9664" s="15">
        <v>43403</v>
      </c>
      <c r="F9664" s="2">
        <f t="shared" si="1435"/>
        <v>2018</v>
      </c>
      <c r="G9664" s="2">
        <f t="shared" si="1436"/>
        <v>10</v>
      </c>
      <c r="H9664" s="2">
        <f t="shared" si="1437"/>
        <v>30</v>
      </c>
      <c r="I9664" s="2" t="str">
        <f t="shared" si="1439"/>
        <v>Octubre</v>
      </c>
      <c r="L9664" s="2" t="str">
        <f t="shared" si="1438"/>
        <v>Índices y tasasTasa interbancaria TIBDiario4340343404</v>
      </c>
    </row>
    <row r="9665" spans="1:12" ht="15.95" customHeight="1" x14ac:dyDescent="0.2">
      <c r="A9665" s="7" t="s">
        <v>20</v>
      </c>
      <c r="B9665" s="7" t="s">
        <v>31</v>
      </c>
      <c r="C9665" s="7" t="s">
        <v>26</v>
      </c>
      <c r="D9665" s="15">
        <v>43403</v>
      </c>
      <c r="E9665" s="15">
        <v>43404</v>
      </c>
      <c r="F9665" s="2">
        <f t="shared" si="1435"/>
        <v>2018</v>
      </c>
      <c r="G9665" s="2">
        <f t="shared" si="1436"/>
        <v>10</v>
      </c>
      <c r="H9665" s="2">
        <f t="shared" si="1437"/>
        <v>31</v>
      </c>
      <c r="I9665" s="2" t="str">
        <f t="shared" si="1439"/>
        <v>Octubre</v>
      </c>
      <c r="L9665" s="2" t="str">
        <f t="shared" si="1438"/>
        <v>Índices y tasasTasa interbancaria TIBDiario4340443405</v>
      </c>
    </row>
    <row r="9666" spans="1:12" ht="15.95" customHeight="1" x14ac:dyDescent="0.2">
      <c r="A9666" s="7" t="s">
        <v>20</v>
      </c>
      <c r="B9666" s="7" t="s">
        <v>31</v>
      </c>
      <c r="C9666" s="7" t="s">
        <v>26</v>
      </c>
      <c r="D9666" s="15">
        <v>43404</v>
      </c>
      <c r="E9666" s="15">
        <v>43405</v>
      </c>
      <c r="F9666" s="2">
        <f t="shared" si="1435"/>
        <v>2018</v>
      </c>
      <c r="G9666" s="2">
        <f t="shared" si="1436"/>
        <v>11</v>
      </c>
      <c r="H9666" s="2">
        <f t="shared" si="1437"/>
        <v>1</v>
      </c>
      <c r="I9666" s="2" t="str">
        <f t="shared" si="1439"/>
        <v>Noviembre</v>
      </c>
      <c r="L9666" s="2" t="str">
        <f t="shared" si="1438"/>
        <v>Índices y tasasTasa interbancaria TIBDiario4340543406</v>
      </c>
    </row>
    <row r="9667" spans="1:12" ht="15.95" customHeight="1" x14ac:dyDescent="0.2">
      <c r="A9667" s="2" t="s">
        <v>20</v>
      </c>
      <c r="B9667" s="2" t="s">
        <v>31</v>
      </c>
      <c r="C9667" s="2" t="s">
        <v>26</v>
      </c>
      <c r="D9667" s="17">
        <v>43405</v>
      </c>
      <c r="E9667" s="17">
        <v>43406</v>
      </c>
      <c r="F9667" s="2">
        <f t="shared" si="1435"/>
        <v>2018</v>
      </c>
      <c r="G9667" s="2">
        <f t="shared" si="1436"/>
        <v>11</v>
      </c>
      <c r="H9667" s="2">
        <f t="shared" si="1437"/>
        <v>2</v>
      </c>
      <c r="I9667" s="2" t="str">
        <f t="shared" si="1439"/>
        <v>Noviembre</v>
      </c>
      <c r="L9667" s="2" t="str">
        <f t="shared" si="1438"/>
        <v>Índices y tasasTasa interbancaria TIBDiario4340643410</v>
      </c>
    </row>
    <row r="9668" spans="1:12" ht="15.95" customHeight="1" x14ac:dyDescent="0.2">
      <c r="A9668" s="2" t="s">
        <v>20</v>
      </c>
      <c r="B9668" s="2" t="s">
        <v>31</v>
      </c>
      <c r="C9668" s="2" t="s">
        <v>26</v>
      </c>
      <c r="D9668" s="17">
        <v>43406</v>
      </c>
      <c r="E9668" s="17">
        <v>43410</v>
      </c>
      <c r="F9668" s="2">
        <f t="shared" si="1435"/>
        <v>2018</v>
      </c>
      <c r="G9668" s="2">
        <f t="shared" si="1436"/>
        <v>11</v>
      </c>
      <c r="H9668" s="2">
        <f t="shared" si="1437"/>
        <v>6</v>
      </c>
      <c r="I9668" s="2" t="str">
        <f t="shared" si="1439"/>
        <v>Noviembre</v>
      </c>
      <c r="L9668" s="2" t="str">
        <f t="shared" si="1438"/>
        <v>Índices y tasasTasa interbancaria TIBDiario4341043411</v>
      </c>
    </row>
    <row r="9669" spans="1:12" ht="15.95" customHeight="1" x14ac:dyDescent="0.2">
      <c r="A9669" s="2" t="s">
        <v>20</v>
      </c>
      <c r="B9669" s="2" t="s">
        <v>31</v>
      </c>
      <c r="C9669" s="2" t="s">
        <v>26</v>
      </c>
      <c r="D9669" s="17">
        <v>43410</v>
      </c>
      <c r="E9669" s="17">
        <v>43411</v>
      </c>
      <c r="F9669" s="2">
        <f t="shared" si="1435"/>
        <v>2018</v>
      </c>
      <c r="G9669" s="2">
        <f t="shared" si="1436"/>
        <v>11</v>
      </c>
      <c r="H9669" s="2">
        <f t="shared" si="1437"/>
        <v>7</v>
      </c>
      <c r="I9669" s="2" t="str">
        <f t="shared" si="1439"/>
        <v>Noviembre</v>
      </c>
      <c r="L9669" s="2" t="str">
        <f t="shared" si="1438"/>
        <v>Índices y tasasTasa interbancaria TIBDiario4341143412</v>
      </c>
    </row>
    <row r="9670" spans="1:12" ht="15.95" customHeight="1" x14ac:dyDescent="0.2">
      <c r="A9670" s="2" t="s">
        <v>20</v>
      </c>
      <c r="B9670" s="2" t="s">
        <v>31</v>
      </c>
      <c r="C9670" s="2" t="s">
        <v>26</v>
      </c>
      <c r="D9670" s="17">
        <v>43411</v>
      </c>
      <c r="E9670" s="17">
        <v>43412</v>
      </c>
      <c r="F9670" s="2">
        <f t="shared" si="1435"/>
        <v>2018</v>
      </c>
      <c r="G9670" s="2">
        <f t="shared" si="1436"/>
        <v>11</v>
      </c>
      <c r="H9670" s="2">
        <f t="shared" si="1437"/>
        <v>8</v>
      </c>
      <c r="I9670" s="2" t="str">
        <f t="shared" si="1439"/>
        <v>Noviembre</v>
      </c>
      <c r="L9670" s="2" t="str">
        <f t="shared" si="1438"/>
        <v>Índices y tasasTasa interbancaria TIBDiario4341243413</v>
      </c>
    </row>
    <row r="9671" spans="1:12" ht="15.95" customHeight="1" x14ac:dyDescent="0.2">
      <c r="A9671" s="2" t="s">
        <v>20</v>
      </c>
      <c r="B9671" s="2" t="s">
        <v>31</v>
      </c>
      <c r="C9671" s="2" t="s">
        <v>26</v>
      </c>
      <c r="D9671" s="17">
        <v>43412</v>
      </c>
      <c r="E9671" s="17">
        <v>43413</v>
      </c>
      <c r="F9671" s="2">
        <f t="shared" si="1435"/>
        <v>2018</v>
      </c>
      <c r="G9671" s="2">
        <f t="shared" si="1436"/>
        <v>11</v>
      </c>
      <c r="H9671" s="2">
        <f t="shared" si="1437"/>
        <v>9</v>
      </c>
      <c r="I9671" s="2" t="str">
        <f t="shared" si="1439"/>
        <v>Noviembre</v>
      </c>
      <c r="L9671" s="2" t="str">
        <f t="shared" si="1438"/>
        <v>Índices y tasasTasa interbancaria TIBDiario4341343417</v>
      </c>
    </row>
    <row r="9672" spans="1:12" ht="15.95" customHeight="1" x14ac:dyDescent="0.2">
      <c r="A9672" s="2" t="s">
        <v>20</v>
      </c>
      <c r="B9672" s="2" t="s">
        <v>31</v>
      </c>
      <c r="C9672" s="2" t="s">
        <v>26</v>
      </c>
      <c r="D9672" s="17">
        <v>43413</v>
      </c>
      <c r="E9672" s="17">
        <v>43417</v>
      </c>
      <c r="F9672" s="2">
        <f t="shared" si="1435"/>
        <v>2018</v>
      </c>
      <c r="G9672" s="2">
        <f t="shared" si="1436"/>
        <v>11</v>
      </c>
      <c r="H9672" s="2">
        <f t="shared" si="1437"/>
        <v>13</v>
      </c>
      <c r="I9672" s="2" t="str">
        <f t="shared" si="1439"/>
        <v>Noviembre</v>
      </c>
      <c r="L9672" s="2" t="str">
        <f t="shared" si="1438"/>
        <v>Índices y tasasTasa interbancaria TIBDiario4341743418</v>
      </c>
    </row>
    <row r="9673" spans="1:12" ht="15.95" customHeight="1" x14ac:dyDescent="0.2">
      <c r="A9673" s="2" t="s">
        <v>20</v>
      </c>
      <c r="B9673" s="2" t="s">
        <v>31</v>
      </c>
      <c r="C9673" s="2" t="s">
        <v>26</v>
      </c>
      <c r="D9673" s="17">
        <v>43417</v>
      </c>
      <c r="E9673" s="17">
        <v>43418</v>
      </c>
      <c r="F9673" s="2">
        <f t="shared" si="1435"/>
        <v>2018</v>
      </c>
      <c r="G9673" s="2">
        <f t="shared" si="1436"/>
        <v>11</v>
      </c>
      <c r="H9673" s="2">
        <f t="shared" si="1437"/>
        <v>14</v>
      </c>
      <c r="I9673" s="2" t="str">
        <f t="shared" si="1439"/>
        <v>Noviembre</v>
      </c>
      <c r="L9673" s="2" t="str">
        <f t="shared" si="1438"/>
        <v>Índices y tasasTasa interbancaria TIBDiario4341843419</v>
      </c>
    </row>
    <row r="9674" spans="1:12" ht="15.95" customHeight="1" x14ac:dyDescent="0.2">
      <c r="A9674" s="2" t="s">
        <v>20</v>
      </c>
      <c r="B9674" s="2" t="s">
        <v>31</v>
      </c>
      <c r="C9674" s="2" t="s">
        <v>26</v>
      </c>
      <c r="D9674" s="17">
        <v>43418</v>
      </c>
      <c r="E9674" s="17">
        <v>43419</v>
      </c>
      <c r="F9674" s="2">
        <f t="shared" si="1435"/>
        <v>2018</v>
      </c>
      <c r="G9674" s="2">
        <f t="shared" si="1436"/>
        <v>11</v>
      </c>
      <c r="H9674" s="2">
        <f t="shared" si="1437"/>
        <v>15</v>
      </c>
      <c r="I9674" s="2" t="str">
        <f t="shared" si="1439"/>
        <v>Noviembre</v>
      </c>
      <c r="L9674" s="2" t="str">
        <f t="shared" si="1438"/>
        <v>Índices y tasasTasa interbancaria TIBDiario4341943420</v>
      </c>
    </row>
    <row r="9675" spans="1:12" ht="15.95" customHeight="1" x14ac:dyDescent="0.2">
      <c r="A9675" s="2" t="s">
        <v>20</v>
      </c>
      <c r="B9675" s="2" t="s">
        <v>31</v>
      </c>
      <c r="C9675" s="2" t="s">
        <v>26</v>
      </c>
      <c r="D9675" s="17">
        <v>43419</v>
      </c>
      <c r="E9675" s="17">
        <v>43420</v>
      </c>
      <c r="F9675" s="2">
        <f t="shared" si="1435"/>
        <v>2018</v>
      </c>
      <c r="G9675" s="2">
        <f t="shared" si="1436"/>
        <v>11</v>
      </c>
      <c r="H9675" s="2">
        <f t="shared" si="1437"/>
        <v>16</v>
      </c>
      <c r="I9675" s="2" t="str">
        <f t="shared" si="1439"/>
        <v>Noviembre</v>
      </c>
      <c r="L9675" s="2" t="str">
        <f t="shared" si="1438"/>
        <v>Índices y tasasTasa interbancaria TIBDiario4342043423</v>
      </c>
    </row>
    <row r="9676" spans="1:12" ht="15.95" customHeight="1" x14ac:dyDescent="0.2">
      <c r="A9676" s="2" t="s">
        <v>20</v>
      </c>
      <c r="B9676" s="2" t="s">
        <v>31</v>
      </c>
      <c r="C9676" s="2" t="s">
        <v>26</v>
      </c>
      <c r="D9676" s="17">
        <v>43420</v>
      </c>
      <c r="E9676" s="17">
        <v>43423</v>
      </c>
      <c r="F9676" s="2">
        <f t="shared" si="1435"/>
        <v>2018</v>
      </c>
      <c r="G9676" s="2">
        <f t="shared" si="1436"/>
        <v>11</v>
      </c>
      <c r="H9676" s="2">
        <f t="shared" si="1437"/>
        <v>19</v>
      </c>
      <c r="I9676" s="2" t="str">
        <f t="shared" si="1439"/>
        <v>Noviembre</v>
      </c>
      <c r="L9676" s="2" t="str">
        <f t="shared" si="1438"/>
        <v>Índices y tasasTasa interbancaria TIBDiario4342343424</v>
      </c>
    </row>
    <row r="9677" spans="1:12" ht="15.95" customHeight="1" x14ac:dyDescent="0.2">
      <c r="A9677" s="2" t="s">
        <v>20</v>
      </c>
      <c r="B9677" s="2" t="s">
        <v>31</v>
      </c>
      <c r="C9677" s="2" t="s">
        <v>26</v>
      </c>
      <c r="D9677" s="17">
        <v>43423</v>
      </c>
      <c r="E9677" s="17">
        <v>43424</v>
      </c>
      <c r="F9677" s="2">
        <f t="shared" si="1435"/>
        <v>2018</v>
      </c>
      <c r="G9677" s="2">
        <f t="shared" si="1436"/>
        <v>11</v>
      </c>
      <c r="H9677" s="2">
        <f t="shared" si="1437"/>
        <v>20</v>
      </c>
      <c r="I9677" s="2" t="str">
        <f t="shared" si="1439"/>
        <v>Noviembre</v>
      </c>
      <c r="L9677" s="2" t="str">
        <f t="shared" si="1438"/>
        <v>Índices y tasasTasa interbancaria TIBDiario4342443425</v>
      </c>
    </row>
    <row r="9678" spans="1:12" ht="15.95" customHeight="1" x14ac:dyDescent="0.2">
      <c r="A9678" s="2" t="s">
        <v>20</v>
      </c>
      <c r="B9678" s="2" t="s">
        <v>31</v>
      </c>
      <c r="C9678" s="2" t="s">
        <v>26</v>
      </c>
      <c r="D9678" s="17">
        <v>43424</v>
      </c>
      <c r="E9678" s="17">
        <v>43425</v>
      </c>
      <c r="F9678" s="2">
        <f t="shared" si="1435"/>
        <v>2018</v>
      </c>
      <c r="G9678" s="2">
        <f t="shared" si="1436"/>
        <v>11</v>
      </c>
      <c r="H9678" s="2">
        <f t="shared" si="1437"/>
        <v>21</v>
      </c>
      <c r="I9678" s="2" t="str">
        <f t="shared" si="1439"/>
        <v>Noviembre</v>
      </c>
      <c r="L9678" s="2" t="str">
        <f t="shared" si="1438"/>
        <v>Índices y tasasTasa interbancaria TIBDiario4342543426</v>
      </c>
    </row>
    <row r="9679" spans="1:12" ht="15.95" customHeight="1" x14ac:dyDescent="0.2">
      <c r="A9679" s="2" t="s">
        <v>20</v>
      </c>
      <c r="B9679" s="2" t="s">
        <v>31</v>
      </c>
      <c r="C9679" s="2" t="s">
        <v>26</v>
      </c>
      <c r="D9679" s="17">
        <v>43425</v>
      </c>
      <c r="E9679" s="17">
        <v>43426</v>
      </c>
      <c r="F9679" s="2">
        <f t="shared" si="1435"/>
        <v>2018</v>
      </c>
      <c r="G9679" s="2">
        <f t="shared" si="1436"/>
        <v>11</v>
      </c>
      <c r="H9679" s="2">
        <f t="shared" si="1437"/>
        <v>22</v>
      </c>
      <c r="I9679" s="2" t="str">
        <f t="shared" si="1439"/>
        <v>Noviembre</v>
      </c>
      <c r="L9679" s="2" t="str">
        <f t="shared" si="1438"/>
        <v>Índices y tasasTasa interbancaria TIBDiario4342643427</v>
      </c>
    </row>
    <row r="9680" spans="1:12" ht="15.95" customHeight="1" x14ac:dyDescent="0.2">
      <c r="A9680" s="2" t="s">
        <v>20</v>
      </c>
      <c r="B9680" s="2" t="s">
        <v>31</v>
      </c>
      <c r="C9680" s="2" t="s">
        <v>26</v>
      </c>
      <c r="D9680" s="17">
        <v>43426</v>
      </c>
      <c r="E9680" s="17">
        <v>43427</v>
      </c>
      <c r="F9680" s="2">
        <f t="shared" si="1435"/>
        <v>2018</v>
      </c>
      <c r="G9680" s="2">
        <f t="shared" si="1436"/>
        <v>11</v>
      </c>
      <c r="H9680" s="2">
        <f t="shared" si="1437"/>
        <v>23</v>
      </c>
      <c r="I9680" s="2" t="str">
        <f t="shared" si="1439"/>
        <v>Noviembre</v>
      </c>
      <c r="L9680" s="2" t="str">
        <f t="shared" si="1438"/>
        <v>Índices y tasasTasa interbancaria TIBDiario4342743430</v>
      </c>
    </row>
    <row r="9681" spans="1:12" ht="15.95" customHeight="1" x14ac:dyDescent="0.2">
      <c r="A9681" s="2" t="s">
        <v>20</v>
      </c>
      <c r="B9681" s="2" t="s">
        <v>31</v>
      </c>
      <c r="C9681" s="2" t="s">
        <v>26</v>
      </c>
      <c r="D9681" s="17">
        <v>43427</v>
      </c>
      <c r="E9681" s="17">
        <v>43430</v>
      </c>
      <c r="F9681" s="2">
        <f t="shared" si="1435"/>
        <v>2018</v>
      </c>
      <c r="G9681" s="2">
        <f t="shared" si="1436"/>
        <v>11</v>
      </c>
      <c r="H9681" s="2">
        <f t="shared" si="1437"/>
        <v>26</v>
      </c>
      <c r="I9681" s="2" t="str">
        <f t="shared" si="1439"/>
        <v>Noviembre</v>
      </c>
      <c r="L9681" s="2" t="str">
        <f t="shared" si="1438"/>
        <v>Índices y tasasTasa interbancaria TIBDiario4343043431</v>
      </c>
    </row>
    <row r="9682" spans="1:12" ht="15.95" customHeight="1" x14ac:dyDescent="0.2">
      <c r="A9682" s="2" t="s">
        <v>20</v>
      </c>
      <c r="B9682" s="2" t="s">
        <v>31</v>
      </c>
      <c r="C9682" s="2" t="s">
        <v>26</v>
      </c>
      <c r="D9682" s="17">
        <v>43430</v>
      </c>
      <c r="E9682" s="17">
        <v>43431</v>
      </c>
      <c r="F9682" s="2">
        <f t="shared" si="1435"/>
        <v>2018</v>
      </c>
      <c r="G9682" s="2">
        <f t="shared" si="1436"/>
        <v>11</v>
      </c>
      <c r="H9682" s="2">
        <f t="shared" si="1437"/>
        <v>27</v>
      </c>
      <c r="I9682" s="2" t="str">
        <f t="shared" si="1439"/>
        <v>Noviembre</v>
      </c>
      <c r="L9682" s="2" t="str">
        <f t="shared" si="1438"/>
        <v>Índices y tasasTasa interbancaria TIBDiario4343143432</v>
      </c>
    </row>
    <row r="9683" spans="1:12" ht="15.95" customHeight="1" x14ac:dyDescent="0.2">
      <c r="A9683" s="2" t="s">
        <v>20</v>
      </c>
      <c r="B9683" s="2" t="s">
        <v>31</v>
      </c>
      <c r="C9683" s="2" t="s">
        <v>26</v>
      </c>
      <c r="D9683" s="17">
        <v>43431</v>
      </c>
      <c r="E9683" s="17">
        <v>43432</v>
      </c>
      <c r="F9683" s="2">
        <f t="shared" si="1435"/>
        <v>2018</v>
      </c>
      <c r="G9683" s="2">
        <f t="shared" si="1436"/>
        <v>11</v>
      </c>
      <c r="H9683" s="2">
        <f t="shared" si="1437"/>
        <v>28</v>
      </c>
      <c r="I9683" s="2" t="str">
        <f t="shared" si="1439"/>
        <v>Noviembre</v>
      </c>
      <c r="L9683" s="2" t="str">
        <f t="shared" si="1438"/>
        <v>Índices y tasasTasa interbancaria TIBDiario4343243433</v>
      </c>
    </row>
    <row r="9684" spans="1:12" ht="15.95" customHeight="1" x14ac:dyDescent="0.2">
      <c r="A9684" s="2" t="s">
        <v>20</v>
      </c>
      <c r="B9684" s="2" t="s">
        <v>31</v>
      </c>
      <c r="C9684" s="2" t="s">
        <v>26</v>
      </c>
      <c r="D9684" s="17">
        <v>43432</v>
      </c>
      <c r="E9684" s="17">
        <v>43433</v>
      </c>
      <c r="F9684" s="2">
        <f t="shared" si="1435"/>
        <v>2018</v>
      </c>
      <c r="G9684" s="2">
        <f t="shared" si="1436"/>
        <v>11</v>
      </c>
      <c r="H9684" s="2">
        <f t="shared" si="1437"/>
        <v>29</v>
      </c>
      <c r="I9684" s="2" t="str">
        <f t="shared" si="1439"/>
        <v>Noviembre</v>
      </c>
      <c r="L9684" s="2" t="str">
        <f t="shared" si="1438"/>
        <v>Índices y tasasTasa interbancaria TIBDiario4343343434</v>
      </c>
    </row>
    <row r="9685" spans="1:12" ht="15.95" customHeight="1" x14ac:dyDescent="0.2">
      <c r="A9685" s="2" t="s">
        <v>20</v>
      </c>
      <c r="B9685" s="2" t="s">
        <v>31</v>
      </c>
      <c r="C9685" s="2" t="s">
        <v>26</v>
      </c>
      <c r="D9685" s="17">
        <v>43433</v>
      </c>
      <c r="E9685" s="17">
        <v>43434</v>
      </c>
      <c r="F9685" s="2">
        <f t="shared" si="1435"/>
        <v>2018</v>
      </c>
      <c r="G9685" s="2">
        <f t="shared" si="1436"/>
        <v>11</v>
      </c>
      <c r="H9685" s="2">
        <f t="shared" si="1437"/>
        <v>30</v>
      </c>
      <c r="I9685" s="2" t="str">
        <f t="shared" si="1439"/>
        <v>Noviembre</v>
      </c>
      <c r="L9685" s="2" t="str">
        <f t="shared" si="1438"/>
        <v>Índices y tasasTasa interbancaria TIBDiario4343443437</v>
      </c>
    </row>
    <row r="9686" spans="1:12" ht="15.95" customHeight="1" x14ac:dyDescent="0.2">
      <c r="A9686" s="2" t="s">
        <v>20</v>
      </c>
      <c r="B9686" s="2" t="s">
        <v>31</v>
      </c>
      <c r="C9686" s="2" t="s">
        <v>26</v>
      </c>
      <c r="D9686" s="17">
        <v>43434</v>
      </c>
      <c r="E9686" s="17">
        <v>43437</v>
      </c>
      <c r="F9686" s="2">
        <f t="shared" si="1435"/>
        <v>2018</v>
      </c>
      <c r="G9686" s="2">
        <f t="shared" si="1436"/>
        <v>12</v>
      </c>
      <c r="H9686" s="2">
        <f t="shared" si="1437"/>
        <v>3</v>
      </c>
      <c r="I9686" s="2" t="str">
        <f t="shared" si="1439"/>
        <v>Diciembre</v>
      </c>
      <c r="L9686" s="2" t="str">
        <f t="shared" si="1438"/>
        <v>Índices y tasasTasa interbancaria TIBDiario4343743438</v>
      </c>
    </row>
    <row r="9687" spans="1:12" ht="15.95" customHeight="1" x14ac:dyDescent="0.2">
      <c r="A9687" s="2" t="s">
        <v>20</v>
      </c>
      <c r="B9687" s="2" t="s">
        <v>31</v>
      </c>
      <c r="C9687" s="2" t="s">
        <v>26</v>
      </c>
      <c r="D9687" s="17">
        <v>43437</v>
      </c>
      <c r="E9687" s="17">
        <v>43438</v>
      </c>
      <c r="F9687" s="2">
        <f t="shared" si="1435"/>
        <v>2018</v>
      </c>
      <c r="G9687" s="2">
        <f t="shared" si="1436"/>
        <v>12</v>
      </c>
      <c r="H9687" s="2">
        <f t="shared" si="1437"/>
        <v>4</v>
      </c>
      <c r="I9687" s="2" t="str">
        <f t="shared" si="1439"/>
        <v>Diciembre</v>
      </c>
      <c r="L9687" s="2" t="str">
        <f t="shared" si="1438"/>
        <v>Índices y tasasTasa interbancaria TIBDiario4343843439</v>
      </c>
    </row>
    <row r="9688" spans="1:12" ht="15.95" customHeight="1" x14ac:dyDescent="0.2">
      <c r="A9688" s="2" t="s">
        <v>20</v>
      </c>
      <c r="B9688" s="2" t="s">
        <v>31</v>
      </c>
      <c r="C9688" s="2" t="s">
        <v>26</v>
      </c>
      <c r="D9688" s="17">
        <v>43438</v>
      </c>
      <c r="E9688" s="17">
        <v>43439</v>
      </c>
      <c r="F9688" s="2">
        <f t="shared" si="1435"/>
        <v>2018</v>
      </c>
      <c r="G9688" s="2">
        <f t="shared" si="1436"/>
        <v>12</v>
      </c>
      <c r="H9688" s="2">
        <f t="shared" si="1437"/>
        <v>5</v>
      </c>
      <c r="I9688" s="2" t="str">
        <f t="shared" si="1439"/>
        <v>Diciembre</v>
      </c>
      <c r="L9688" s="2" t="str">
        <f t="shared" si="1438"/>
        <v>Índices y tasasTasa interbancaria TIBDiario4343943440</v>
      </c>
    </row>
    <row r="9689" spans="1:12" ht="15.95" customHeight="1" x14ac:dyDescent="0.2">
      <c r="A9689" s="2" t="s">
        <v>20</v>
      </c>
      <c r="B9689" s="2" t="s">
        <v>31</v>
      </c>
      <c r="C9689" s="2" t="s">
        <v>26</v>
      </c>
      <c r="D9689" s="17">
        <v>43439</v>
      </c>
      <c r="E9689" s="17">
        <v>43440</v>
      </c>
      <c r="F9689" s="2">
        <f t="shared" si="1435"/>
        <v>2018</v>
      </c>
      <c r="G9689" s="2">
        <f t="shared" si="1436"/>
        <v>12</v>
      </c>
      <c r="H9689" s="2">
        <f t="shared" si="1437"/>
        <v>6</v>
      </c>
      <c r="I9689" s="2" t="str">
        <f t="shared" si="1439"/>
        <v>Diciembre</v>
      </c>
      <c r="L9689" s="2" t="str">
        <f t="shared" si="1438"/>
        <v>Índices y tasasTasa interbancaria TIBDiario4344043441</v>
      </c>
    </row>
    <row r="9690" spans="1:12" ht="15.95" customHeight="1" x14ac:dyDescent="0.2">
      <c r="A9690" s="2" t="s">
        <v>20</v>
      </c>
      <c r="B9690" s="2" t="s">
        <v>31</v>
      </c>
      <c r="C9690" s="2" t="s">
        <v>26</v>
      </c>
      <c r="D9690" s="17">
        <v>43440</v>
      </c>
      <c r="E9690" s="17">
        <v>43441</v>
      </c>
      <c r="F9690" s="2">
        <f t="shared" si="1435"/>
        <v>2018</v>
      </c>
      <c r="G9690" s="2">
        <f t="shared" si="1436"/>
        <v>12</v>
      </c>
      <c r="H9690" s="2">
        <f t="shared" si="1437"/>
        <v>7</v>
      </c>
      <c r="I9690" s="2" t="str">
        <f t="shared" si="1439"/>
        <v>Diciembre</v>
      </c>
      <c r="L9690" s="2" t="str">
        <f t="shared" si="1438"/>
        <v>Índices y tasasTasa interbancaria TIBDiario4344143444</v>
      </c>
    </row>
    <row r="9691" spans="1:12" ht="15.95" customHeight="1" x14ac:dyDescent="0.2">
      <c r="A9691" s="2" t="s">
        <v>20</v>
      </c>
      <c r="B9691" s="2" t="s">
        <v>31</v>
      </c>
      <c r="C9691" s="2" t="s">
        <v>26</v>
      </c>
      <c r="D9691" s="17">
        <v>43441</v>
      </c>
      <c r="E9691" s="17">
        <v>43444</v>
      </c>
      <c r="F9691" s="2">
        <f t="shared" ref="F9691:F9754" si="1440">YEAR(E9691)</f>
        <v>2018</v>
      </c>
      <c r="G9691" s="2">
        <f t="shared" ref="G9691:G9754" si="1441">MONTH(E9691)</f>
        <v>12</v>
      </c>
      <c r="H9691" s="2">
        <f t="shared" ref="H9691:H9754" si="1442">DAY(E9691)</f>
        <v>10</v>
      </c>
      <c r="I9691" s="2" t="str">
        <f t="shared" si="1439"/>
        <v>Diciembre</v>
      </c>
      <c r="L9691" s="2" t="str">
        <f t="shared" ref="L9691:L9754" si="1443">CONCATENATE(A9692,B9692,C9692,D9692,E9692,)</f>
        <v>Índices y tasasTasa interbancaria TIBDiario4344443445</v>
      </c>
    </row>
    <row r="9692" spans="1:12" ht="15.95" customHeight="1" x14ac:dyDescent="0.2">
      <c r="A9692" s="2" t="s">
        <v>20</v>
      </c>
      <c r="B9692" s="2" t="s">
        <v>31</v>
      </c>
      <c r="C9692" s="2" t="s">
        <v>26</v>
      </c>
      <c r="D9692" s="17">
        <v>43444</v>
      </c>
      <c r="E9692" s="17">
        <v>43445</v>
      </c>
      <c r="F9692" s="2">
        <f t="shared" si="1440"/>
        <v>2018</v>
      </c>
      <c r="G9692" s="2">
        <f t="shared" si="1441"/>
        <v>12</v>
      </c>
      <c r="H9692" s="2">
        <f t="shared" si="1442"/>
        <v>11</v>
      </c>
      <c r="I9692" s="2" t="str">
        <f t="shared" si="1439"/>
        <v>Diciembre</v>
      </c>
      <c r="L9692" s="2" t="str">
        <f t="shared" si="1443"/>
        <v>Índices y tasasTasa interbancaria TIBDiario4344543446</v>
      </c>
    </row>
    <row r="9693" spans="1:12" ht="15.95" customHeight="1" x14ac:dyDescent="0.2">
      <c r="A9693" s="2" t="s">
        <v>20</v>
      </c>
      <c r="B9693" s="2" t="s">
        <v>31</v>
      </c>
      <c r="C9693" s="2" t="s">
        <v>26</v>
      </c>
      <c r="D9693" s="17">
        <v>43445</v>
      </c>
      <c r="E9693" s="17">
        <v>43446</v>
      </c>
      <c r="F9693" s="2">
        <f t="shared" si="1440"/>
        <v>2018</v>
      </c>
      <c r="G9693" s="2">
        <f t="shared" si="1441"/>
        <v>12</v>
      </c>
      <c r="H9693" s="2">
        <f t="shared" si="1442"/>
        <v>12</v>
      </c>
      <c r="I9693" s="2" t="str">
        <f t="shared" si="1439"/>
        <v>Diciembre</v>
      </c>
      <c r="L9693" s="2" t="str">
        <f t="shared" si="1443"/>
        <v>Índices y tasasTasa interbancaria TIBDiario4344643447</v>
      </c>
    </row>
    <row r="9694" spans="1:12" ht="15.95" customHeight="1" x14ac:dyDescent="0.2">
      <c r="A9694" s="2" t="s">
        <v>20</v>
      </c>
      <c r="B9694" s="2" t="s">
        <v>31</v>
      </c>
      <c r="C9694" s="2" t="s">
        <v>26</v>
      </c>
      <c r="D9694" s="17">
        <v>43446</v>
      </c>
      <c r="E9694" s="17">
        <v>43447</v>
      </c>
      <c r="F9694" s="2">
        <f t="shared" si="1440"/>
        <v>2018</v>
      </c>
      <c r="G9694" s="2">
        <f t="shared" si="1441"/>
        <v>12</v>
      </c>
      <c r="H9694" s="2">
        <f t="shared" si="1442"/>
        <v>13</v>
      </c>
      <c r="I9694" s="2" t="str">
        <f t="shared" si="1439"/>
        <v>Diciembre</v>
      </c>
      <c r="L9694" s="2" t="str">
        <f t="shared" si="1443"/>
        <v>Índices y tasasTasa interbancaria TIBDiario4344743448</v>
      </c>
    </row>
    <row r="9695" spans="1:12" ht="15.95" customHeight="1" x14ac:dyDescent="0.2">
      <c r="A9695" s="2" t="s">
        <v>20</v>
      </c>
      <c r="B9695" s="2" t="s">
        <v>31</v>
      </c>
      <c r="C9695" s="2" t="s">
        <v>26</v>
      </c>
      <c r="D9695" s="17">
        <v>43447</v>
      </c>
      <c r="E9695" s="17">
        <v>43448</v>
      </c>
      <c r="F9695" s="2">
        <f t="shared" si="1440"/>
        <v>2018</v>
      </c>
      <c r="G9695" s="2">
        <f t="shared" si="1441"/>
        <v>12</v>
      </c>
      <c r="H9695" s="2">
        <f t="shared" si="1442"/>
        <v>14</v>
      </c>
      <c r="I9695" s="2" t="str">
        <f t="shared" si="1439"/>
        <v>Diciembre</v>
      </c>
      <c r="L9695" s="2" t="str">
        <f t="shared" si="1443"/>
        <v>Índices y tasasTasa interbancaria TIBDiario4344843451</v>
      </c>
    </row>
    <row r="9696" spans="1:12" ht="15.95" customHeight="1" x14ac:dyDescent="0.2">
      <c r="A9696" s="2" t="s">
        <v>20</v>
      </c>
      <c r="B9696" s="2" t="s">
        <v>31</v>
      </c>
      <c r="C9696" s="2" t="s">
        <v>26</v>
      </c>
      <c r="D9696" s="17">
        <v>43448</v>
      </c>
      <c r="E9696" s="17">
        <v>43451</v>
      </c>
      <c r="F9696" s="2">
        <f t="shared" si="1440"/>
        <v>2018</v>
      </c>
      <c r="G9696" s="2">
        <f t="shared" si="1441"/>
        <v>12</v>
      </c>
      <c r="H9696" s="2">
        <f t="shared" si="1442"/>
        <v>17</v>
      </c>
      <c r="I9696" s="2" t="str">
        <f t="shared" si="1439"/>
        <v>Diciembre</v>
      </c>
      <c r="L9696" s="2" t="str">
        <f t="shared" si="1443"/>
        <v>Índices y tasasTasa interbancaria TIBDiario4345143452</v>
      </c>
    </row>
    <row r="9697" spans="1:12" ht="15.95" customHeight="1" x14ac:dyDescent="0.2">
      <c r="A9697" s="2" t="s">
        <v>20</v>
      </c>
      <c r="B9697" s="2" t="s">
        <v>31</v>
      </c>
      <c r="C9697" s="2" t="s">
        <v>26</v>
      </c>
      <c r="D9697" s="17">
        <v>43451</v>
      </c>
      <c r="E9697" s="17">
        <v>43452</v>
      </c>
      <c r="F9697" s="2">
        <f t="shared" si="1440"/>
        <v>2018</v>
      </c>
      <c r="G9697" s="2">
        <f t="shared" si="1441"/>
        <v>12</v>
      </c>
      <c r="H9697" s="2">
        <f t="shared" si="1442"/>
        <v>18</v>
      </c>
      <c r="I9697" s="2" t="str">
        <f t="shared" si="1439"/>
        <v>Diciembre</v>
      </c>
      <c r="L9697" s="2" t="str">
        <f t="shared" si="1443"/>
        <v>Índices y tasasTasa interbancaria TIBDiario4345243453</v>
      </c>
    </row>
    <row r="9698" spans="1:12" ht="15.95" customHeight="1" x14ac:dyDescent="0.2">
      <c r="A9698" s="2" t="s">
        <v>20</v>
      </c>
      <c r="B9698" s="2" t="s">
        <v>31</v>
      </c>
      <c r="C9698" s="2" t="s">
        <v>26</v>
      </c>
      <c r="D9698" s="17">
        <v>43452</v>
      </c>
      <c r="E9698" s="17">
        <v>43453</v>
      </c>
      <c r="F9698" s="2">
        <f t="shared" si="1440"/>
        <v>2018</v>
      </c>
      <c r="G9698" s="2">
        <f t="shared" si="1441"/>
        <v>12</v>
      </c>
      <c r="H9698" s="2">
        <f t="shared" si="1442"/>
        <v>19</v>
      </c>
      <c r="I9698" s="2" t="str">
        <f t="shared" si="1439"/>
        <v>Diciembre</v>
      </c>
      <c r="L9698" s="2" t="str">
        <f t="shared" si="1443"/>
        <v>Índices y tasasTasa interbancaria TIBDiario4345343454</v>
      </c>
    </row>
    <row r="9699" spans="1:12" ht="15.95" customHeight="1" x14ac:dyDescent="0.2">
      <c r="A9699" s="2" t="s">
        <v>20</v>
      </c>
      <c r="B9699" s="2" t="s">
        <v>31</v>
      </c>
      <c r="C9699" s="2" t="s">
        <v>26</v>
      </c>
      <c r="D9699" s="17">
        <v>43453</v>
      </c>
      <c r="E9699" s="17">
        <v>43454</v>
      </c>
      <c r="F9699" s="2">
        <f t="shared" si="1440"/>
        <v>2018</v>
      </c>
      <c r="G9699" s="2">
        <f t="shared" si="1441"/>
        <v>12</v>
      </c>
      <c r="H9699" s="2">
        <f t="shared" si="1442"/>
        <v>20</v>
      </c>
      <c r="I9699" s="2" t="str">
        <f t="shared" si="1439"/>
        <v>Diciembre</v>
      </c>
      <c r="L9699" s="2" t="str">
        <f t="shared" si="1443"/>
        <v>Índices y tasasTasa interbancaria TIBDiario4345443455</v>
      </c>
    </row>
    <row r="9700" spans="1:12" ht="15.95" customHeight="1" x14ac:dyDescent="0.2">
      <c r="A9700" s="2" t="s">
        <v>20</v>
      </c>
      <c r="B9700" s="2" t="s">
        <v>31</v>
      </c>
      <c r="C9700" s="2" t="s">
        <v>26</v>
      </c>
      <c r="D9700" s="17">
        <v>43454</v>
      </c>
      <c r="E9700" s="17">
        <v>43455</v>
      </c>
      <c r="F9700" s="2">
        <f t="shared" si="1440"/>
        <v>2018</v>
      </c>
      <c r="G9700" s="2">
        <f t="shared" si="1441"/>
        <v>12</v>
      </c>
      <c r="H9700" s="2">
        <f t="shared" si="1442"/>
        <v>21</v>
      </c>
      <c r="I9700" s="2" t="str">
        <f t="shared" si="1439"/>
        <v>Diciembre</v>
      </c>
      <c r="L9700" s="2" t="str">
        <f t="shared" si="1443"/>
        <v>Índices y tasasTasa interbancaria TIBDiario4345543458</v>
      </c>
    </row>
    <row r="9701" spans="1:12" ht="15.95" customHeight="1" x14ac:dyDescent="0.2">
      <c r="A9701" s="2" t="s">
        <v>20</v>
      </c>
      <c r="B9701" s="2" t="s">
        <v>31</v>
      </c>
      <c r="C9701" s="2" t="s">
        <v>26</v>
      </c>
      <c r="D9701" s="17">
        <v>43455</v>
      </c>
      <c r="E9701" s="17">
        <v>43458</v>
      </c>
      <c r="F9701" s="2">
        <f t="shared" si="1440"/>
        <v>2018</v>
      </c>
      <c r="G9701" s="2">
        <f t="shared" si="1441"/>
        <v>12</v>
      </c>
      <c r="H9701" s="2">
        <f t="shared" si="1442"/>
        <v>24</v>
      </c>
      <c r="I9701" s="2" t="str">
        <f t="shared" si="1439"/>
        <v>Diciembre</v>
      </c>
      <c r="L9701" s="2" t="str">
        <f t="shared" si="1443"/>
        <v>Índices y tasasTasa interbancaria TIBDiario4345843460</v>
      </c>
    </row>
    <row r="9702" spans="1:12" ht="15.95" customHeight="1" x14ac:dyDescent="0.2">
      <c r="A9702" s="2" t="s">
        <v>20</v>
      </c>
      <c r="B9702" s="2" t="s">
        <v>31</v>
      </c>
      <c r="C9702" s="2" t="s">
        <v>26</v>
      </c>
      <c r="D9702" s="17">
        <v>43458</v>
      </c>
      <c r="E9702" s="17">
        <v>43460</v>
      </c>
      <c r="F9702" s="2">
        <f t="shared" si="1440"/>
        <v>2018</v>
      </c>
      <c r="G9702" s="2">
        <f t="shared" si="1441"/>
        <v>12</v>
      </c>
      <c r="H9702" s="2">
        <f t="shared" si="1442"/>
        <v>26</v>
      </c>
      <c r="I9702" s="2" t="str">
        <f t="shared" si="1439"/>
        <v>Diciembre</v>
      </c>
      <c r="L9702" s="2" t="str">
        <f t="shared" si="1443"/>
        <v>Índices y tasasTasa interbancaria TIBDiario4346043461</v>
      </c>
    </row>
    <row r="9703" spans="1:12" ht="15.95" customHeight="1" x14ac:dyDescent="0.2">
      <c r="A9703" s="2" t="s">
        <v>20</v>
      </c>
      <c r="B9703" s="2" t="s">
        <v>31</v>
      </c>
      <c r="C9703" s="2" t="s">
        <v>26</v>
      </c>
      <c r="D9703" s="17">
        <v>43460</v>
      </c>
      <c r="E9703" s="17">
        <v>43461</v>
      </c>
      <c r="F9703" s="2">
        <f t="shared" si="1440"/>
        <v>2018</v>
      </c>
      <c r="G9703" s="2">
        <f t="shared" si="1441"/>
        <v>12</v>
      </c>
      <c r="H9703" s="2">
        <f t="shared" si="1442"/>
        <v>27</v>
      </c>
      <c r="I9703" s="2" t="str">
        <f t="shared" si="1439"/>
        <v>Diciembre</v>
      </c>
      <c r="L9703" s="2" t="str">
        <f t="shared" si="1443"/>
        <v>Índices y tasasTasa interbancaria TIBDiario4346143462</v>
      </c>
    </row>
    <row r="9704" spans="1:12" ht="15.95" customHeight="1" x14ac:dyDescent="0.2">
      <c r="A9704" s="2" t="s">
        <v>20</v>
      </c>
      <c r="B9704" s="2" t="s">
        <v>31</v>
      </c>
      <c r="C9704" s="2" t="s">
        <v>26</v>
      </c>
      <c r="D9704" s="17">
        <v>43461</v>
      </c>
      <c r="E9704" s="17">
        <v>43462</v>
      </c>
      <c r="F9704" s="2">
        <f t="shared" si="1440"/>
        <v>2018</v>
      </c>
      <c r="G9704" s="2">
        <f t="shared" si="1441"/>
        <v>12</v>
      </c>
      <c r="H9704" s="2">
        <f t="shared" si="1442"/>
        <v>28</v>
      </c>
      <c r="I9704" s="2" t="str">
        <f t="shared" si="1439"/>
        <v>Diciembre</v>
      </c>
      <c r="L9704" s="2" t="str">
        <f t="shared" si="1443"/>
        <v>Índices y tasasTasa interbancaria TIBDiario4346243465</v>
      </c>
    </row>
    <row r="9705" spans="1:12" ht="15.95" customHeight="1" x14ac:dyDescent="0.2">
      <c r="A9705" s="2" t="s">
        <v>20</v>
      </c>
      <c r="B9705" s="2" t="s">
        <v>31</v>
      </c>
      <c r="C9705" s="2" t="s">
        <v>26</v>
      </c>
      <c r="D9705" s="17">
        <v>43462</v>
      </c>
      <c r="E9705" s="17">
        <v>43465</v>
      </c>
      <c r="F9705" s="2">
        <f t="shared" si="1440"/>
        <v>2018</v>
      </c>
      <c r="G9705" s="2">
        <f t="shared" si="1441"/>
        <v>12</v>
      </c>
      <c r="H9705" s="2">
        <f t="shared" si="1442"/>
        <v>31</v>
      </c>
      <c r="I9705" s="2" t="str">
        <f t="shared" si="1439"/>
        <v>Diciembre</v>
      </c>
      <c r="L9705" s="2" t="str">
        <f t="shared" si="1443"/>
        <v>Índices y tasasTasa interbancaria TIBDiario4346543467</v>
      </c>
    </row>
    <row r="9706" spans="1:12" ht="15.95" customHeight="1" x14ac:dyDescent="0.2">
      <c r="A9706" s="2" t="s">
        <v>20</v>
      </c>
      <c r="B9706" s="2" t="s">
        <v>31</v>
      </c>
      <c r="C9706" s="2" t="s">
        <v>26</v>
      </c>
      <c r="D9706" s="17">
        <v>43465</v>
      </c>
      <c r="E9706" s="17">
        <v>43467</v>
      </c>
      <c r="F9706" s="2">
        <f t="shared" si="1440"/>
        <v>2019</v>
      </c>
      <c r="G9706" s="2">
        <f t="shared" si="1441"/>
        <v>1</v>
      </c>
      <c r="H9706" s="2">
        <f t="shared" si="1442"/>
        <v>2</v>
      </c>
      <c r="I9706" s="2" t="str">
        <f t="shared" si="1439"/>
        <v>Enero</v>
      </c>
      <c r="L9706" s="2" t="str">
        <f t="shared" si="1443"/>
        <v>Índices y tasasTasa interbancaria TIBDiario4346843469</v>
      </c>
    </row>
    <row r="9707" spans="1:12" ht="15.95" customHeight="1" x14ac:dyDescent="0.2">
      <c r="A9707" s="2" t="s">
        <v>20</v>
      </c>
      <c r="B9707" s="2" t="s">
        <v>31</v>
      </c>
      <c r="C9707" s="2" t="s">
        <v>26</v>
      </c>
      <c r="D9707" s="17">
        <v>43468</v>
      </c>
      <c r="E9707" s="17">
        <v>43469</v>
      </c>
      <c r="F9707" s="2">
        <f t="shared" si="1440"/>
        <v>2019</v>
      </c>
      <c r="G9707" s="2">
        <f t="shared" si="1441"/>
        <v>1</v>
      </c>
      <c r="H9707" s="2">
        <f t="shared" si="1442"/>
        <v>4</v>
      </c>
      <c r="I9707" s="2" t="str">
        <f t="shared" si="1439"/>
        <v>Enero</v>
      </c>
      <c r="L9707" s="2" t="str">
        <f t="shared" si="1443"/>
        <v>Índices y tasasTasa interbancaria TIBDiario4346943473</v>
      </c>
    </row>
    <row r="9708" spans="1:12" ht="15.95" customHeight="1" x14ac:dyDescent="0.2">
      <c r="A9708" s="2" t="s">
        <v>20</v>
      </c>
      <c r="B9708" s="2" t="s">
        <v>31</v>
      </c>
      <c r="C9708" s="2" t="s">
        <v>26</v>
      </c>
      <c r="D9708" s="17">
        <v>43469</v>
      </c>
      <c r="E9708" s="17">
        <v>43473</v>
      </c>
      <c r="F9708" s="2">
        <f t="shared" si="1440"/>
        <v>2019</v>
      </c>
      <c r="G9708" s="2">
        <f t="shared" si="1441"/>
        <v>1</v>
      </c>
      <c r="H9708" s="2">
        <f t="shared" si="1442"/>
        <v>8</v>
      </c>
      <c r="I9708" s="2" t="str">
        <f t="shared" si="1439"/>
        <v>Enero</v>
      </c>
      <c r="L9708" s="2" t="str">
        <f t="shared" si="1443"/>
        <v>Índices y tasasTasa interbancaria TIBDiario4347343474</v>
      </c>
    </row>
    <row r="9709" spans="1:12" ht="15.95" customHeight="1" x14ac:dyDescent="0.2">
      <c r="A9709" s="2" t="s">
        <v>20</v>
      </c>
      <c r="B9709" s="2" t="s">
        <v>31</v>
      </c>
      <c r="C9709" s="2" t="s">
        <v>26</v>
      </c>
      <c r="D9709" s="17">
        <v>43473</v>
      </c>
      <c r="E9709" s="17">
        <v>43474</v>
      </c>
      <c r="F9709" s="2">
        <f t="shared" si="1440"/>
        <v>2019</v>
      </c>
      <c r="G9709" s="2">
        <f t="shared" si="1441"/>
        <v>1</v>
      </c>
      <c r="H9709" s="2">
        <f t="shared" si="1442"/>
        <v>9</v>
      </c>
      <c r="I9709" s="2" t="str">
        <f t="shared" si="1439"/>
        <v>Enero</v>
      </c>
      <c r="L9709" s="2" t="str">
        <f t="shared" si="1443"/>
        <v>Índices y tasasTasa interbancaria TIBDiario4347443475</v>
      </c>
    </row>
    <row r="9710" spans="1:12" ht="15.95" customHeight="1" x14ac:dyDescent="0.2">
      <c r="A9710" s="2" t="s">
        <v>20</v>
      </c>
      <c r="B9710" s="2" t="s">
        <v>31</v>
      </c>
      <c r="C9710" s="2" t="s">
        <v>26</v>
      </c>
      <c r="D9710" s="17">
        <v>43474</v>
      </c>
      <c r="E9710" s="17">
        <v>43475</v>
      </c>
      <c r="F9710" s="2">
        <f t="shared" si="1440"/>
        <v>2019</v>
      </c>
      <c r="G9710" s="2">
        <f t="shared" si="1441"/>
        <v>1</v>
      </c>
      <c r="H9710" s="2">
        <f t="shared" si="1442"/>
        <v>10</v>
      </c>
      <c r="I9710" s="2" t="str">
        <f t="shared" si="1439"/>
        <v>Enero</v>
      </c>
      <c r="L9710" s="2" t="str">
        <f t="shared" si="1443"/>
        <v>Índices y tasasTasa interbancaria TIBDiario4347543476</v>
      </c>
    </row>
    <row r="9711" spans="1:12" ht="15.95" customHeight="1" x14ac:dyDescent="0.2">
      <c r="A9711" s="2" t="s">
        <v>20</v>
      </c>
      <c r="B9711" s="2" t="s">
        <v>31</v>
      </c>
      <c r="C9711" s="2" t="s">
        <v>26</v>
      </c>
      <c r="D9711" s="17">
        <v>43475</v>
      </c>
      <c r="E9711" s="17">
        <v>43476</v>
      </c>
      <c r="F9711" s="2">
        <f t="shared" si="1440"/>
        <v>2019</v>
      </c>
      <c r="G9711" s="2">
        <f t="shared" si="1441"/>
        <v>1</v>
      </c>
      <c r="H9711" s="2">
        <f t="shared" si="1442"/>
        <v>11</v>
      </c>
      <c r="I9711" s="2" t="str">
        <f t="shared" si="1439"/>
        <v>Enero</v>
      </c>
      <c r="L9711" s="2" t="str">
        <f t="shared" si="1443"/>
        <v>Índices y tasasTasa interbancaria TIBDiario4347643479</v>
      </c>
    </row>
    <row r="9712" spans="1:12" ht="15.95" customHeight="1" x14ac:dyDescent="0.2">
      <c r="A9712" s="2" t="s">
        <v>20</v>
      </c>
      <c r="B9712" s="2" t="s">
        <v>31</v>
      </c>
      <c r="C9712" s="2" t="s">
        <v>26</v>
      </c>
      <c r="D9712" s="17">
        <v>43476</v>
      </c>
      <c r="E9712" s="17">
        <v>43479</v>
      </c>
      <c r="F9712" s="2">
        <f t="shared" si="1440"/>
        <v>2019</v>
      </c>
      <c r="G9712" s="2">
        <f t="shared" si="1441"/>
        <v>1</v>
      </c>
      <c r="H9712" s="2">
        <f t="shared" si="1442"/>
        <v>14</v>
      </c>
      <c r="I9712" s="2" t="str">
        <f t="shared" si="1439"/>
        <v>Enero</v>
      </c>
      <c r="L9712" s="2" t="str">
        <f t="shared" si="1443"/>
        <v>Índices y tasasTasa interbancaria TIBDiario4347943480</v>
      </c>
    </row>
    <row r="9713" spans="1:12" ht="15.95" customHeight="1" x14ac:dyDescent="0.2">
      <c r="A9713" s="2" t="s">
        <v>20</v>
      </c>
      <c r="B9713" s="2" t="s">
        <v>31</v>
      </c>
      <c r="C9713" s="2" t="s">
        <v>26</v>
      </c>
      <c r="D9713" s="17">
        <v>43479</v>
      </c>
      <c r="E9713" s="17">
        <v>43480</v>
      </c>
      <c r="F9713" s="2">
        <f t="shared" si="1440"/>
        <v>2019</v>
      </c>
      <c r="G9713" s="2">
        <f t="shared" si="1441"/>
        <v>1</v>
      </c>
      <c r="H9713" s="2">
        <f t="shared" si="1442"/>
        <v>15</v>
      </c>
      <c r="I9713" s="2" t="str">
        <f t="shared" si="1439"/>
        <v>Enero</v>
      </c>
      <c r="L9713" s="2" t="str">
        <f t="shared" si="1443"/>
        <v>Índices y tasasTasa interbancaria TIBDiario4348043481</v>
      </c>
    </row>
    <row r="9714" spans="1:12" ht="15.95" customHeight="1" x14ac:dyDescent="0.2">
      <c r="A9714" s="2" t="s">
        <v>20</v>
      </c>
      <c r="B9714" s="2" t="s">
        <v>31</v>
      </c>
      <c r="C9714" s="2" t="s">
        <v>26</v>
      </c>
      <c r="D9714" s="17">
        <v>43480</v>
      </c>
      <c r="E9714" s="17">
        <v>43481</v>
      </c>
      <c r="F9714" s="2">
        <f t="shared" si="1440"/>
        <v>2019</v>
      </c>
      <c r="G9714" s="2">
        <f t="shared" si="1441"/>
        <v>1</v>
      </c>
      <c r="H9714" s="2">
        <f t="shared" si="1442"/>
        <v>16</v>
      </c>
      <c r="I9714" s="2" t="str">
        <f t="shared" si="1439"/>
        <v>Enero</v>
      </c>
      <c r="L9714" s="2" t="str">
        <f t="shared" si="1443"/>
        <v>Índices y tasasTasa interbancaria TIBDiario4348143482</v>
      </c>
    </row>
    <row r="9715" spans="1:12" ht="15.95" customHeight="1" x14ac:dyDescent="0.2">
      <c r="A9715" s="2" t="s">
        <v>20</v>
      </c>
      <c r="B9715" s="2" t="s">
        <v>31</v>
      </c>
      <c r="C9715" s="2" t="s">
        <v>26</v>
      </c>
      <c r="D9715" s="17">
        <v>43481</v>
      </c>
      <c r="E9715" s="17">
        <v>43482</v>
      </c>
      <c r="F9715" s="2">
        <f t="shared" si="1440"/>
        <v>2019</v>
      </c>
      <c r="G9715" s="2">
        <f t="shared" si="1441"/>
        <v>1</v>
      </c>
      <c r="H9715" s="2">
        <f t="shared" si="1442"/>
        <v>17</v>
      </c>
      <c r="I9715" s="2" t="str">
        <f t="shared" si="1439"/>
        <v>Enero</v>
      </c>
      <c r="L9715" s="2" t="str">
        <f t="shared" si="1443"/>
        <v>Índices y tasasTasa interbancaria TIBDiario4348243483</v>
      </c>
    </row>
    <row r="9716" spans="1:12" ht="15.95" customHeight="1" x14ac:dyDescent="0.2">
      <c r="A9716" s="2" t="s">
        <v>20</v>
      </c>
      <c r="B9716" s="2" t="s">
        <v>31</v>
      </c>
      <c r="C9716" s="2" t="s">
        <v>26</v>
      </c>
      <c r="D9716" s="17">
        <v>43482</v>
      </c>
      <c r="E9716" s="17">
        <v>43483</v>
      </c>
      <c r="F9716" s="2">
        <f t="shared" si="1440"/>
        <v>2019</v>
      </c>
      <c r="G9716" s="2">
        <f t="shared" si="1441"/>
        <v>1</v>
      </c>
      <c r="H9716" s="2">
        <f t="shared" si="1442"/>
        <v>18</v>
      </c>
      <c r="I9716" s="2" t="str">
        <f t="shared" si="1439"/>
        <v>Enero</v>
      </c>
      <c r="L9716" s="2" t="str">
        <f t="shared" si="1443"/>
        <v>Índices y tasasTasa interbancaria TIBDiario4348343486</v>
      </c>
    </row>
    <row r="9717" spans="1:12" ht="15.95" customHeight="1" x14ac:dyDescent="0.2">
      <c r="A9717" s="2" t="s">
        <v>20</v>
      </c>
      <c r="B9717" s="2" t="s">
        <v>31</v>
      </c>
      <c r="C9717" s="2" t="s">
        <v>26</v>
      </c>
      <c r="D9717" s="17">
        <v>43483</v>
      </c>
      <c r="E9717" s="17">
        <v>43486</v>
      </c>
      <c r="F9717" s="2">
        <f t="shared" si="1440"/>
        <v>2019</v>
      </c>
      <c r="G9717" s="2">
        <f t="shared" si="1441"/>
        <v>1</v>
      </c>
      <c r="H9717" s="2">
        <f t="shared" si="1442"/>
        <v>21</v>
      </c>
      <c r="I9717" s="2" t="str">
        <f t="shared" si="1439"/>
        <v>Enero</v>
      </c>
      <c r="L9717" s="2" t="str">
        <f t="shared" si="1443"/>
        <v>Índices y tasasTasa interbancaria TIBDiario4348643487</v>
      </c>
    </row>
    <row r="9718" spans="1:12" ht="15.95" customHeight="1" x14ac:dyDescent="0.2">
      <c r="A9718" s="2" t="s">
        <v>20</v>
      </c>
      <c r="B9718" s="2" t="s">
        <v>31</v>
      </c>
      <c r="C9718" s="2" t="s">
        <v>26</v>
      </c>
      <c r="D9718" s="17">
        <v>43486</v>
      </c>
      <c r="E9718" s="17">
        <v>43487</v>
      </c>
      <c r="F9718" s="2">
        <f t="shared" si="1440"/>
        <v>2019</v>
      </c>
      <c r="G9718" s="2">
        <f t="shared" si="1441"/>
        <v>1</v>
      </c>
      <c r="H9718" s="2">
        <f t="shared" si="1442"/>
        <v>22</v>
      </c>
      <c r="I9718" s="2" t="str">
        <f t="shared" si="1439"/>
        <v>Enero</v>
      </c>
      <c r="L9718" s="2" t="str">
        <f t="shared" si="1443"/>
        <v>Índices y tasasTasa interbancaria TIBDiario4348743488</v>
      </c>
    </row>
    <row r="9719" spans="1:12" ht="15.95" customHeight="1" x14ac:dyDescent="0.2">
      <c r="A9719" s="2" t="s">
        <v>20</v>
      </c>
      <c r="B9719" s="2" t="s">
        <v>31</v>
      </c>
      <c r="C9719" s="2" t="s">
        <v>26</v>
      </c>
      <c r="D9719" s="17">
        <v>43487</v>
      </c>
      <c r="E9719" s="17">
        <v>43488</v>
      </c>
      <c r="F9719" s="2">
        <f t="shared" si="1440"/>
        <v>2019</v>
      </c>
      <c r="G9719" s="2">
        <f t="shared" si="1441"/>
        <v>1</v>
      </c>
      <c r="H9719" s="2">
        <f t="shared" si="1442"/>
        <v>23</v>
      </c>
      <c r="I9719" s="2" t="str">
        <f t="shared" si="1439"/>
        <v>Enero</v>
      </c>
      <c r="L9719" s="2" t="str">
        <f t="shared" si="1443"/>
        <v>Índices y tasasTasa interbancaria TIBDiario4348843489</v>
      </c>
    </row>
    <row r="9720" spans="1:12" ht="15.95" customHeight="1" x14ac:dyDescent="0.2">
      <c r="A9720" s="2" t="s">
        <v>20</v>
      </c>
      <c r="B9720" s="2" t="s">
        <v>31</v>
      </c>
      <c r="C9720" s="2" t="s">
        <v>26</v>
      </c>
      <c r="D9720" s="17">
        <v>43488</v>
      </c>
      <c r="E9720" s="17">
        <v>43489</v>
      </c>
      <c r="F9720" s="2">
        <f t="shared" si="1440"/>
        <v>2019</v>
      </c>
      <c r="G9720" s="2">
        <f t="shared" si="1441"/>
        <v>1</v>
      </c>
      <c r="H9720" s="2">
        <f t="shared" si="1442"/>
        <v>24</v>
      </c>
      <c r="I9720" s="2" t="str">
        <f t="shared" si="1439"/>
        <v>Enero</v>
      </c>
      <c r="L9720" s="2" t="str">
        <f t="shared" si="1443"/>
        <v>Índices y tasasTasa interbancaria TIBDiario4348943490</v>
      </c>
    </row>
    <row r="9721" spans="1:12" ht="15.95" customHeight="1" x14ac:dyDescent="0.2">
      <c r="A9721" s="2" t="s">
        <v>20</v>
      </c>
      <c r="B9721" s="2" t="s">
        <v>31</v>
      </c>
      <c r="C9721" s="2" t="s">
        <v>26</v>
      </c>
      <c r="D9721" s="17">
        <v>43489</v>
      </c>
      <c r="E9721" s="17">
        <v>43490</v>
      </c>
      <c r="F9721" s="2">
        <f t="shared" si="1440"/>
        <v>2019</v>
      </c>
      <c r="G9721" s="2">
        <f t="shared" si="1441"/>
        <v>1</v>
      </c>
      <c r="H9721" s="2">
        <f t="shared" si="1442"/>
        <v>25</v>
      </c>
      <c r="I9721" s="2" t="str">
        <f t="shared" si="1439"/>
        <v>Enero</v>
      </c>
      <c r="L9721" s="2" t="str">
        <f t="shared" si="1443"/>
        <v>Índices y tasasTasa interbancaria TIBDiario4349043493</v>
      </c>
    </row>
    <row r="9722" spans="1:12" ht="15.95" customHeight="1" x14ac:dyDescent="0.2">
      <c r="A9722" s="2" t="s">
        <v>20</v>
      </c>
      <c r="B9722" s="2" t="s">
        <v>31</v>
      </c>
      <c r="C9722" s="2" t="s">
        <v>26</v>
      </c>
      <c r="D9722" s="17">
        <v>43490</v>
      </c>
      <c r="E9722" s="17">
        <v>43493</v>
      </c>
      <c r="F9722" s="2">
        <f t="shared" si="1440"/>
        <v>2019</v>
      </c>
      <c r="G9722" s="2">
        <f t="shared" si="1441"/>
        <v>1</v>
      </c>
      <c r="H9722" s="2">
        <f t="shared" si="1442"/>
        <v>28</v>
      </c>
      <c r="I9722" s="2" t="str">
        <f t="shared" si="1439"/>
        <v>Enero</v>
      </c>
      <c r="L9722" s="2" t="str">
        <f t="shared" si="1443"/>
        <v>Índices y tasasTasa interbancaria TIBDiario4349343494</v>
      </c>
    </row>
    <row r="9723" spans="1:12" ht="15.95" customHeight="1" x14ac:dyDescent="0.2">
      <c r="A9723" s="2" t="s">
        <v>20</v>
      </c>
      <c r="B9723" s="2" t="s">
        <v>31</v>
      </c>
      <c r="C9723" s="2" t="s">
        <v>26</v>
      </c>
      <c r="D9723" s="17">
        <v>43493</v>
      </c>
      <c r="E9723" s="17">
        <v>43494</v>
      </c>
      <c r="F9723" s="2">
        <f t="shared" si="1440"/>
        <v>2019</v>
      </c>
      <c r="G9723" s="2">
        <f t="shared" si="1441"/>
        <v>1</v>
      </c>
      <c r="H9723" s="2">
        <f t="shared" si="1442"/>
        <v>29</v>
      </c>
      <c r="I9723" s="2" t="str">
        <f t="shared" si="1439"/>
        <v>Enero</v>
      </c>
      <c r="L9723" s="2" t="str">
        <f t="shared" si="1443"/>
        <v>Índices y tasasTasa interbancaria TIBDiario4349443495</v>
      </c>
    </row>
    <row r="9724" spans="1:12" ht="15.95" customHeight="1" x14ac:dyDescent="0.2">
      <c r="A9724" s="2" t="s">
        <v>20</v>
      </c>
      <c r="B9724" s="2" t="s">
        <v>31</v>
      </c>
      <c r="C9724" s="2" t="s">
        <v>26</v>
      </c>
      <c r="D9724" s="17">
        <v>43494</v>
      </c>
      <c r="E9724" s="17">
        <v>43495</v>
      </c>
      <c r="F9724" s="2">
        <f t="shared" si="1440"/>
        <v>2019</v>
      </c>
      <c r="G9724" s="2">
        <f t="shared" si="1441"/>
        <v>1</v>
      </c>
      <c r="H9724" s="2">
        <f t="shared" si="1442"/>
        <v>30</v>
      </c>
      <c r="I9724" s="2" t="str">
        <f t="shared" si="1439"/>
        <v>Enero</v>
      </c>
      <c r="L9724" s="2" t="str">
        <f t="shared" si="1443"/>
        <v>Índices y tasasTasa interbancaria TIBDiario4349543496</v>
      </c>
    </row>
    <row r="9725" spans="1:12" ht="15.95" customHeight="1" x14ac:dyDescent="0.2">
      <c r="A9725" s="2" t="s">
        <v>20</v>
      </c>
      <c r="B9725" s="2" t="s">
        <v>31</v>
      </c>
      <c r="C9725" s="2" t="s">
        <v>26</v>
      </c>
      <c r="D9725" s="17">
        <v>43495</v>
      </c>
      <c r="E9725" s="17">
        <v>43496</v>
      </c>
      <c r="F9725" s="2">
        <f t="shared" si="1440"/>
        <v>2019</v>
      </c>
      <c r="G9725" s="2">
        <f t="shared" si="1441"/>
        <v>1</v>
      </c>
      <c r="H9725" s="2">
        <f t="shared" si="1442"/>
        <v>31</v>
      </c>
      <c r="I9725" s="2" t="str">
        <f t="shared" ref="I9725:I9788" si="1444">CHOOSE(G9725,"Enero","Febrero","Marzo","Abril","Mayo","Junio","Julio","Agosto","Septiembre","Octubre","Noviembre","Diciembre")</f>
        <v>Enero</v>
      </c>
      <c r="L9725" s="2" t="str">
        <f t="shared" si="1443"/>
        <v>Índices y tasasTasa interbancaria TIBDiario4349643497</v>
      </c>
    </row>
    <row r="9726" spans="1:12" ht="15.95" customHeight="1" x14ac:dyDescent="0.2">
      <c r="A9726" s="2" t="s">
        <v>20</v>
      </c>
      <c r="B9726" s="2" t="s">
        <v>31</v>
      </c>
      <c r="C9726" s="2" t="s">
        <v>26</v>
      </c>
      <c r="D9726" s="17">
        <v>43496</v>
      </c>
      <c r="E9726" s="17">
        <v>43497</v>
      </c>
      <c r="F9726" s="2">
        <f t="shared" si="1440"/>
        <v>2019</v>
      </c>
      <c r="G9726" s="2">
        <f t="shared" si="1441"/>
        <v>2</v>
      </c>
      <c r="H9726" s="2">
        <f t="shared" si="1442"/>
        <v>1</v>
      </c>
      <c r="I9726" s="2" t="str">
        <f t="shared" si="1444"/>
        <v>Febrero</v>
      </c>
      <c r="L9726" s="2" t="str">
        <f t="shared" si="1443"/>
        <v>Índices y tasasTasa interbancaria TIBDiario4349743500</v>
      </c>
    </row>
    <row r="9727" spans="1:12" ht="15.95" customHeight="1" x14ac:dyDescent="0.2">
      <c r="A9727" s="2" t="s">
        <v>20</v>
      </c>
      <c r="B9727" s="2" t="s">
        <v>31</v>
      </c>
      <c r="C9727" s="2" t="s">
        <v>26</v>
      </c>
      <c r="D9727" s="17">
        <v>43497</v>
      </c>
      <c r="E9727" s="17">
        <v>43500</v>
      </c>
      <c r="F9727" s="2">
        <f t="shared" si="1440"/>
        <v>2019</v>
      </c>
      <c r="G9727" s="2">
        <f t="shared" si="1441"/>
        <v>2</v>
      </c>
      <c r="H9727" s="2">
        <f t="shared" si="1442"/>
        <v>4</v>
      </c>
      <c r="I9727" s="2" t="str">
        <f t="shared" si="1444"/>
        <v>Febrero</v>
      </c>
      <c r="L9727" s="2" t="str">
        <f t="shared" si="1443"/>
        <v>Índices y tasasTasa interbancaria TIBDiario4350043501</v>
      </c>
    </row>
    <row r="9728" spans="1:12" ht="15.95" customHeight="1" x14ac:dyDescent="0.2">
      <c r="A9728" s="2" t="s">
        <v>20</v>
      </c>
      <c r="B9728" s="2" t="s">
        <v>31</v>
      </c>
      <c r="C9728" s="2" t="s">
        <v>26</v>
      </c>
      <c r="D9728" s="17">
        <v>43500</v>
      </c>
      <c r="E9728" s="17">
        <v>43501</v>
      </c>
      <c r="F9728" s="2">
        <f t="shared" si="1440"/>
        <v>2019</v>
      </c>
      <c r="G9728" s="2">
        <f t="shared" si="1441"/>
        <v>2</v>
      </c>
      <c r="H9728" s="2">
        <f t="shared" si="1442"/>
        <v>5</v>
      </c>
      <c r="I9728" s="2" t="str">
        <f t="shared" si="1444"/>
        <v>Febrero</v>
      </c>
      <c r="L9728" s="2" t="str">
        <f t="shared" si="1443"/>
        <v>Índices y tasasTasa interbancaria TIBDiario4350143502</v>
      </c>
    </row>
    <row r="9729" spans="1:12" ht="15.95" customHeight="1" x14ac:dyDescent="0.2">
      <c r="A9729" s="2" t="s">
        <v>20</v>
      </c>
      <c r="B9729" s="2" t="s">
        <v>31</v>
      </c>
      <c r="C9729" s="2" t="s">
        <v>26</v>
      </c>
      <c r="D9729" s="17">
        <v>43501</v>
      </c>
      <c r="E9729" s="17">
        <v>43502</v>
      </c>
      <c r="F9729" s="2">
        <f t="shared" si="1440"/>
        <v>2019</v>
      </c>
      <c r="G9729" s="2">
        <f t="shared" si="1441"/>
        <v>2</v>
      </c>
      <c r="H9729" s="2">
        <f t="shared" si="1442"/>
        <v>6</v>
      </c>
      <c r="I9729" s="2" t="str">
        <f t="shared" si="1444"/>
        <v>Febrero</v>
      </c>
      <c r="L9729" s="2" t="str">
        <f t="shared" si="1443"/>
        <v>Índices y tasasTasa interbancaria TIBDiario4350243503</v>
      </c>
    </row>
    <row r="9730" spans="1:12" ht="15.95" customHeight="1" x14ac:dyDescent="0.2">
      <c r="A9730" s="2" t="s">
        <v>20</v>
      </c>
      <c r="B9730" s="2" t="s">
        <v>31</v>
      </c>
      <c r="C9730" s="2" t="s">
        <v>26</v>
      </c>
      <c r="D9730" s="17">
        <v>43502</v>
      </c>
      <c r="E9730" s="17">
        <v>43503</v>
      </c>
      <c r="F9730" s="2">
        <f t="shared" si="1440"/>
        <v>2019</v>
      </c>
      <c r="G9730" s="2">
        <f t="shared" si="1441"/>
        <v>2</v>
      </c>
      <c r="H9730" s="2">
        <f t="shared" si="1442"/>
        <v>7</v>
      </c>
      <c r="I9730" s="2" t="str">
        <f t="shared" si="1444"/>
        <v>Febrero</v>
      </c>
      <c r="L9730" s="2" t="str">
        <f t="shared" si="1443"/>
        <v>Índices y tasasTasa interbancaria TIBDiario4350343504</v>
      </c>
    </row>
    <row r="9731" spans="1:12" ht="15.95" customHeight="1" x14ac:dyDescent="0.2">
      <c r="A9731" s="2" t="s">
        <v>20</v>
      </c>
      <c r="B9731" s="2" t="s">
        <v>31</v>
      </c>
      <c r="C9731" s="2" t="s">
        <v>26</v>
      </c>
      <c r="D9731" s="17">
        <v>43503</v>
      </c>
      <c r="E9731" s="17">
        <v>43504</v>
      </c>
      <c r="F9731" s="2">
        <f t="shared" si="1440"/>
        <v>2019</v>
      </c>
      <c r="G9731" s="2">
        <f t="shared" si="1441"/>
        <v>2</v>
      </c>
      <c r="H9731" s="2">
        <f t="shared" si="1442"/>
        <v>8</v>
      </c>
      <c r="I9731" s="2" t="str">
        <f t="shared" si="1444"/>
        <v>Febrero</v>
      </c>
      <c r="L9731" s="2" t="str">
        <f t="shared" si="1443"/>
        <v>Índices y tasasTasa interbancaria TIBDiario4350443507</v>
      </c>
    </row>
    <row r="9732" spans="1:12" ht="15.95" customHeight="1" x14ac:dyDescent="0.2">
      <c r="A9732" s="2" t="s">
        <v>20</v>
      </c>
      <c r="B9732" s="2" t="s">
        <v>31</v>
      </c>
      <c r="C9732" s="2" t="s">
        <v>26</v>
      </c>
      <c r="D9732" s="17">
        <v>43504</v>
      </c>
      <c r="E9732" s="17">
        <v>43507</v>
      </c>
      <c r="F9732" s="2">
        <f t="shared" si="1440"/>
        <v>2019</v>
      </c>
      <c r="G9732" s="2">
        <f t="shared" si="1441"/>
        <v>2</v>
      </c>
      <c r="H9732" s="2">
        <f t="shared" si="1442"/>
        <v>11</v>
      </c>
      <c r="I9732" s="2" t="str">
        <f t="shared" si="1444"/>
        <v>Febrero</v>
      </c>
      <c r="L9732" s="2" t="str">
        <f t="shared" si="1443"/>
        <v>Índices y tasasTasa interbancaria TIBDiario4350743508</v>
      </c>
    </row>
    <row r="9733" spans="1:12" ht="15.95" customHeight="1" x14ac:dyDescent="0.2">
      <c r="A9733" s="2" t="s">
        <v>20</v>
      </c>
      <c r="B9733" s="2" t="s">
        <v>31</v>
      </c>
      <c r="C9733" s="2" t="s">
        <v>26</v>
      </c>
      <c r="D9733" s="17">
        <v>43507</v>
      </c>
      <c r="E9733" s="17">
        <v>43508</v>
      </c>
      <c r="F9733" s="2">
        <f t="shared" si="1440"/>
        <v>2019</v>
      </c>
      <c r="G9733" s="2">
        <f t="shared" si="1441"/>
        <v>2</v>
      </c>
      <c r="H9733" s="2">
        <f t="shared" si="1442"/>
        <v>12</v>
      </c>
      <c r="I9733" s="2" t="str">
        <f t="shared" si="1444"/>
        <v>Febrero</v>
      </c>
      <c r="L9733" s="2" t="str">
        <f t="shared" si="1443"/>
        <v>Índices y tasasTasa interbancaria TIBDiario4350843509</v>
      </c>
    </row>
    <row r="9734" spans="1:12" ht="15.95" customHeight="1" x14ac:dyDescent="0.2">
      <c r="A9734" s="2" t="s">
        <v>20</v>
      </c>
      <c r="B9734" s="2" t="s">
        <v>31</v>
      </c>
      <c r="C9734" s="2" t="s">
        <v>26</v>
      </c>
      <c r="D9734" s="17">
        <v>43508</v>
      </c>
      <c r="E9734" s="17">
        <v>43509</v>
      </c>
      <c r="F9734" s="2">
        <f t="shared" si="1440"/>
        <v>2019</v>
      </c>
      <c r="G9734" s="2">
        <f t="shared" si="1441"/>
        <v>2</v>
      </c>
      <c r="H9734" s="2">
        <f t="shared" si="1442"/>
        <v>13</v>
      </c>
      <c r="I9734" s="2" t="str">
        <f t="shared" si="1444"/>
        <v>Febrero</v>
      </c>
      <c r="L9734" s="2" t="str">
        <f t="shared" si="1443"/>
        <v>Índices y tasasTasa interbancaria TIBDiario4350943510</v>
      </c>
    </row>
    <row r="9735" spans="1:12" ht="15.95" customHeight="1" x14ac:dyDescent="0.2">
      <c r="A9735" s="2" t="s">
        <v>20</v>
      </c>
      <c r="B9735" s="2" t="s">
        <v>31</v>
      </c>
      <c r="C9735" s="2" t="s">
        <v>26</v>
      </c>
      <c r="D9735" s="17">
        <v>43509</v>
      </c>
      <c r="E9735" s="17">
        <v>43510</v>
      </c>
      <c r="F9735" s="2">
        <f t="shared" si="1440"/>
        <v>2019</v>
      </c>
      <c r="G9735" s="2">
        <f t="shared" si="1441"/>
        <v>2</v>
      </c>
      <c r="H9735" s="2">
        <f t="shared" si="1442"/>
        <v>14</v>
      </c>
      <c r="I9735" s="2" t="str">
        <f t="shared" si="1444"/>
        <v>Febrero</v>
      </c>
      <c r="L9735" s="2" t="str">
        <f t="shared" si="1443"/>
        <v>Índices y tasasTasa interbancaria TIBDiario4351043511</v>
      </c>
    </row>
    <row r="9736" spans="1:12" ht="15.95" customHeight="1" x14ac:dyDescent="0.2">
      <c r="A9736" s="2" t="s">
        <v>20</v>
      </c>
      <c r="B9736" s="2" t="s">
        <v>31</v>
      </c>
      <c r="C9736" s="2" t="s">
        <v>26</v>
      </c>
      <c r="D9736" s="17">
        <v>43510</v>
      </c>
      <c r="E9736" s="17">
        <v>43511</v>
      </c>
      <c r="F9736" s="2">
        <f t="shared" si="1440"/>
        <v>2019</v>
      </c>
      <c r="G9736" s="2">
        <f t="shared" si="1441"/>
        <v>2</v>
      </c>
      <c r="H9736" s="2">
        <f t="shared" si="1442"/>
        <v>15</v>
      </c>
      <c r="I9736" s="2" t="str">
        <f t="shared" si="1444"/>
        <v>Febrero</v>
      </c>
      <c r="L9736" s="2" t="str">
        <f t="shared" si="1443"/>
        <v>Índices y tasasTasa interbancaria TIBDiario4351143514</v>
      </c>
    </row>
    <row r="9737" spans="1:12" ht="15.95" customHeight="1" x14ac:dyDescent="0.2">
      <c r="A9737" s="2" t="s">
        <v>20</v>
      </c>
      <c r="B9737" s="2" t="s">
        <v>31</v>
      </c>
      <c r="C9737" s="2" t="s">
        <v>26</v>
      </c>
      <c r="D9737" s="17">
        <v>43511</v>
      </c>
      <c r="E9737" s="17">
        <v>43514</v>
      </c>
      <c r="F9737" s="2">
        <f t="shared" si="1440"/>
        <v>2019</v>
      </c>
      <c r="G9737" s="2">
        <f t="shared" si="1441"/>
        <v>2</v>
      </c>
      <c r="H9737" s="2">
        <f t="shared" si="1442"/>
        <v>18</v>
      </c>
      <c r="I9737" s="2" t="str">
        <f t="shared" si="1444"/>
        <v>Febrero</v>
      </c>
      <c r="L9737" s="2" t="str">
        <f t="shared" si="1443"/>
        <v>Índices y tasasTasa interbancaria TIBDiario4351443515</v>
      </c>
    </row>
    <row r="9738" spans="1:12" ht="15.95" customHeight="1" x14ac:dyDescent="0.2">
      <c r="A9738" s="2" t="s">
        <v>20</v>
      </c>
      <c r="B9738" s="2" t="s">
        <v>31</v>
      </c>
      <c r="C9738" s="2" t="s">
        <v>26</v>
      </c>
      <c r="D9738" s="17">
        <v>43514</v>
      </c>
      <c r="E9738" s="17">
        <v>43515</v>
      </c>
      <c r="F9738" s="2">
        <f t="shared" si="1440"/>
        <v>2019</v>
      </c>
      <c r="G9738" s="2">
        <f t="shared" si="1441"/>
        <v>2</v>
      </c>
      <c r="H9738" s="2">
        <f t="shared" si="1442"/>
        <v>19</v>
      </c>
      <c r="I9738" s="2" t="str">
        <f t="shared" si="1444"/>
        <v>Febrero</v>
      </c>
      <c r="L9738" s="2" t="str">
        <f t="shared" si="1443"/>
        <v>Índices y tasasTasa interbancaria TIBDiario4351543516</v>
      </c>
    </row>
    <row r="9739" spans="1:12" ht="15.95" customHeight="1" x14ac:dyDescent="0.2">
      <c r="A9739" s="2" t="s">
        <v>20</v>
      </c>
      <c r="B9739" s="2" t="s">
        <v>31</v>
      </c>
      <c r="C9739" s="2" t="s">
        <v>26</v>
      </c>
      <c r="D9739" s="17">
        <v>43515</v>
      </c>
      <c r="E9739" s="17">
        <v>43516</v>
      </c>
      <c r="F9739" s="2">
        <f t="shared" si="1440"/>
        <v>2019</v>
      </c>
      <c r="G9739" s="2">
        <f t="shared" si="1441"/>
        <v>2</v>
      </c>
      <c r="H9739" s="2">
        <f t="shared" si="1442"/>
        <v>20</v>
      </c>
      <c r="I9739" s="2" t="str">
        <f t="shared" si="1444"/>
        <v>Febrero</v>
      </c>
      <c r="L9739" s="2" t="str">
        <f t="shared" si="1443"/>
        <v>Índices y tasasTasa interbancaria TIBDiario4351643517</v>
      </c>
    </row>
    <row r="9740" spans="1:12" ht="15.95" customHeight="1" x14ac:dyDescent="0.2">
      <c r="A9740" s="2" t="s">
        <v>20</v>
      </c>
      <c r="B9740" s="2" t="s">
        <v>31</v>
      </c>
      <c r="C9740" s="2" t="s">
        <v>26</v>
      </c>
      <c r="D9740" s="17">
        <v>43516</v>
      </c>
      <c r="E9740" s="17">
        <v>43517</v>
      </c>
      <c r="F9740" s="2">
        <f t="shared" si="1440"/>
        <v>2019</v>
      </c>
      <c r="G9740" s="2">
        <f t="shared" si="1441"/>
        <v>2</v>
      </c>
      <c r="H9740" s="2">
        <f t="shared" si="1442"/>
        <v>21</v>
      </c>
      <c r="I9740" s="2" t="str">
        <f t="shared" si="1444"/>
        <v>Febrero</v>
      </c>
      <c r="L9740" s="2" t="str">
        <f t="shared" si="1443"/>
        <v>Índices y tasasTasa interbancaria TIBDiario4351743518</v>
      </c>
    </row>
    <row r="9741" spans="1:12" ht="15.95" customHeight="1" x14ac:dyDescent="0.2">
      <c r="A9741" s="2" t="s">
        <v>20</v>
      </c>
      <c r="B9741" s="2" t="s">
        <v>31</v>
      </c>
      <c r="C9741" s="2" t="s">
        <v>26</v>
      </c>
      <c r="D9741" s="17">
        <v>43517</v>
      </c>
      <c r="E9741" s="17">
        <v>43518</v>
      </c>
      <c r="F9741" s="2">
        <f t="shared" si="1440"/>
        <v>2019</v>
      </c>
      <c r="G9741" s="2">
        <f t="shared" si="1441"/>
        <v>2</v>
      </c>
      <c r="H9741" s="2">
        <f t="shared" si="1442"/>
        <v>22</v>
      </c>
      <c r="I9741" s="2" t="str">
        <f t="shared" si="1444"/>
        <v>Febrero</v>
      </c>
      <c r="L9741" s="2" t="str">
        <f t="shared" si="1443"/>
        <v>Índices y tasasTasa interbancaria TIBDiario4351843521</v>
      </c>
    </row>
    <row r="9742" spans="1:12" ht="15.95" customHeight="1" x14ac:dyDescent="0.2">
      <c r="A9742" s="2" t="s">
        <v>20</v>
      </c>
      <c r="B9742" s="2" t="s">
        <v>31</v>
      </c>
      <c r="C9742" s="2" t="s">
        <v>26</v>
      </c>
      <c r="D9742" s="17">
        <v>43518</v>
      </c>
      <c r="E9742" s="17">
        <v>43521</v>
      </c>
      <c r="F9742" s="2">
        <f t="shared" si="1440"/>
        <v>2019</v>
      </c>
      <c r="G9742" s="2">
        <f t="shared" si="1441"/>
        <v>2</v>
      </c>
      <c r="H9742" s="2">
        <f t="shared" si="1442"/>
        <v>25</v>
      </c>
      <c r="I9742" s="2" t="str">
        <f t="shared" si="1444"/>
        <v>Febrero</v>
      </c>
      <c r="L9742" s="2" t="str">
        <f t="shared" si="1443"/>
        <v>Índices y tasasTasa interbancaria TIBDiario4352143522</v>
      </c>
    </row>
    <row r="9743" spans="1:12" ht="15.95" customHeight="1" x14ac:dyDescent="0.2">
      <c r="A9743" s="2" t="s">
        <v>20</v>
      </c>
      <c r="B9743" s="2" t="s">
        <v>31</v>
      </c>
      <c r="C9743" s="2" t="s">
        <v>26</v>
      </c>
      <c r="D9743" s="17">
        <v>43521</v>
      </c>
      <c r="E9743" s="17">
        <v>43522</v>
      </c>
      <c r="F9743" s="2">
        <f t="shared" si="1440"/>
        <v>2019</v>
      </c>
      <c r="G9743" s="2">
        <f t="shared" si="1441"/>
        <v>2</v>
      </c>
      <c r="H9743" s="2">
        <f t="shared" si="1442"/>
        <v>26</v>
      </c>
      <c r="I9743" s="2" t="str">
        <f t="shared" si="1444"/>
        <v>Febrero</v>
      </c>
      <c r="L9743" s="2" t="str">
        <f t="shared" si="1443"/>
        <v>Índices y tasasTasa interbancaria TIBDiario4352243523</v>
      </c>
    </row>
    <row r="9744" spans="1:12" ht="15.95" customHeight="1" x14ac:dyDescent="0.2">
      <c r="A9744" s="2" t="s">
        <v>20</v>
      </c>
      <c r="B9744" s="2" t="s">
        <v>31</v>
      </c>
      <c r="C9744" s="2" t="s">
        <v>26</v>
      </c>
      <c r="D9744" s="17">
        <v>43522</v>
      </c>
      <c r="E9744" s="17">
        <v>43523</v>
      </c>
      <c r="F9744" s="2">
        <f t="shared" si="1440"/>
        <v>2019</v>
      </c>
      <c r="G9744" s="2">
        <f t="shared" si="1441"/>
        <v>2</v>
      </c>
      <c r="H9744" s="2">
        <f t="shared" si="1442"/>
        <v>27</v>
      </c>
      <c r="I9744" s="2" t="str">
        <f t="shared" si="1444"/>
        <v>Febrero</v>
      </c>
      <c r="L9744" s="2" t="str">
        <f t="shared" si="1443"/>
        <v>Índices y tasasTasa interbancaria TIBDiario4352343524</v>
      </c>
    </row>
    <row r="9745" spans="1:12" ht="15.95" customHeight="1" x14ac:dyDescent="0.2">
      <c r="A9745" s="2" t="s">
        <v>20</v>
      </c>
      <c r="B9745" s="2" t="s">
        <v>31</v>
      </c>
      <c r="C9745" s="2" t="s">
        <v>26</v>
      </c>
      <c r="D9745" s="17">
        <v>43523</v>
      </c>
      <c r="E9745" s="17">
        <v>43524</v>
      </c>
      <c r="F9745" s="2">
        <f t="shared" si="1440"/>
        <v>2019</v>
      </c>
      <c r="G9745" s="2">
        <f t="shared" si="1441"/>
        <v>2</v>
      </c>
      <c r="H9745" s="2">
        <f t="shared" si="1442"/>
        <v>28</v>
      </c>
      <c r="I9745" s="2" t="str">
        <f t="shared" si="1444"/>
        <v>Febrero</v>
      </c>
      <c r="L9745" s="2" t="str">
        <f t="shared" si="1443"/>
        <v>Índices y tasasTasa interbancaria TIBDiario4352443525</v>
      </c>
    </row>
    <row r="9746" spans="1:12" ht="15.95" customHeight="1" x14ac:dyDescent="0.2">
      <c r="A9746" s="2" t="s">
        <v>20</v>
      </c>
      <c r="B9746" s="2" t="s">
        <v>31</v>
      </c>
      <c r="C9746" s="2" t="s">
        <v>26</v>
      </c>
      <c r="D9746" s="17">
        <v>43524</v>
      </c>
      <c r="E9746" s="17">
        <v>43525</v>
      </c>
      <c r="F9746" s="2">
        <f t="shared" si="1440"/>
        <v>2019</v>
      </c>
      <c r="G9746" s="2">
        <f t="shared" si="1441"/>
        <v>3</v>
      </c>
      <c r="H9746" s="2">
        <f t="shared" si="1442"/>
        <v>1</v>
      </c>
      <c r="I9746" s="2" t="str">
        <f t="shared" si="1444"/>
        <v>Marzo</v>
      </c>
      <c r="L9746" s="2" t="str">
        <f t="shared" si="1443"/>
        <v>Índices y tasasTasa interbancaria TIBDiario4352543528</v>
      </c>
    </row>
    <row r="9747" spans="1:12" ht="15.95" customHeight="1" x14ac:dyDescent="0.2">
      <c r="A9747" s="7" t="s">
        <v>20</v>
      </c>
      <c r="B9747" s="7" t="s">
        <v>31</v>
      </c>
      <c r="C9747" s="7" t="s">
        <v>26</v>
      </c>
      <c r="D9747" s="15">
        <v>43525</v>
      </c>
      <c r="E9747" s="15">
        <v>43528</v>
      </c>
      <c r="F9747" s="2">
        <f t="shared" si="1440"/>
        <v>2019</v>
      </c>
      <c r="G9747" s="2">
        <f t="shared" si="1441"/>
        <v>3</v>
      </c>
      <c r="H9747" s="2">
        <f t="shared" si="1442"/>
        <v>4</v>
      </c>
      <c r="I9747" s="2" t="str">
        <f t="shared" si="1444"/>
        <v>Marzo</v>
      </c>
      <c r="L9747" s="2" t="str">
        <f t="shared" si="1443"/>
        <v>Índices y tasasTasa interbancaria TIBDiario4352843529</v>
      </c>
    </row>
    <row r="9748" spans="1:12" ht="15.95" customHeight="1" x14ac:dyDescent="0.2">
      <c r="A9748" s="7" t="s">
        <v>20</v>
      </c>
      <c r="B9748" s="7" t="s">
        <v>31</v>
      </c>
      <c r="C9748" s="7" t="s">
        <v>26</v>
      </c>
      <c r="D9748" s="15">
        <v>43528</v>
      </c>
      <c r="E9748" s="15">
        <v>43529</v>
      </c>
      <c r="F9748" s="2">
        <f t="shared" si="1440"/>
        <v>2019</v>
      </c>
      <c r="G9748" s="2">
        <f t="shared" si="1441"/>
        <v>3</v>
      </c>
      <c r="H9748" s="2">
        <f t="shared" si="1442"/>
        <v>5</v>
      </c>
      <c r="I9748" s="2" t="str">
        <f t="shared" si="1444"/>
        <v>Marzo</v>
      </c>
      <c r="L9748" s="2" t="str">
        <f t="shared" si="1443"/>
        <v>Índices y tasasTasa interbancaria TIBDiario4352943530</v>
      </c>
    </row>
    <row r="9749" spans="1:12" ht="15.95" customHeight="1" x14ac:dyDescent="0.2">
      <c r="A9749" s="7" t="s">
        <v>20</v>
      </c>
      <c r="B9749" s="7" t="s">
        <v>31</v>
      </c>
      <c r="C9749" s="7" t="s">
        <v>26</v>
      </c>
      <c r="D9749" s="15">
        <v>43529</v>
      </c>
      <c r="E9749" s="15">
        <v>43530</v>
      </c>
      <c r="F9749" s="2">
        <f t="shared" si="1440"/>
        <v>2019</v>
      </c>
      <c r="G9749" s="2">
        <f t="shared" si="1441"/>
        <v>3</v>
      </c>
      <c r="H9749" s="2">
        <f t="shared" si="1442"/>
        <v>6</v>
      </c>
      <c r="I9749" s="2" t="str">
        <f t="shared" si="1444"/>
        <v>Marzo</v>
      </c>
      <c r="L9749" s="2" t="str">
        <f t="shared" si="1443"/>
        <v>Índices y tasasTasa interbancaria TIBDiario4353043531</v>
      </c>
    </row>
    <row r="9750" spans="1:12" ht="15.95" customHeight="1" x14ac:dyDescent="0.2">
      <c r="A9750" s="7" t="s">
        <v>20</v>
      </c>
      <c r="B9750" s="7" t="s">
        <v>31</v>
      </c>
      <c r="C9750" s="7" t="s">
        <v>26</v>
      </c>
      <c r="D9750" s="15">
        <v>43530</v>
      </c>
      <c r="E9750" s="15">
        <v>43531</v>
      </c>
      <c r="F9750" s="2">
        <f t="shared" si="1440"/>
        <v>2019</v>
      </c>
      <c r="G9750" s="2">
        <f t="shared" si="1441"/>
        <v>3</v>
      </c>
      <c r="H9750" s="2">
        <f t="shared" si="1442"/>
        <v>7</v>
      </c>
      <c r="I9750" s="2" t="str">
        <f t="shared" si="1444"/>
        <v>Marzo</v>
      </c>
      <c r="L9750" s="2" t="str">
        <f t="shared" si="1443"/>
        <v>Índices y tasasTasa interbancaria TIBDiario4353143532</v>
      </c>
    </row>
    <row r="9751" spans="1:12" ht="15.95" customHeight="1" x14ac:dyDescent="0.2">
      <c r="A9751" s="7" t="s">
        <v>20</v>
      </c>
      <c r="B9751" s="7" t="s">
        <v>31</v>
      </c>
      <c r="C9751" s="7" t="s">
        <v>26</v>
      </c>
      <c r="D9751" s="15">
        <v>43531</v>
      </c>
      <c r="E9751" s="15">
        <v>43532</v>
      </c>
      <c r="F9751" s="2">
        <f t="shared" si="1440"/>
        <v>2019</v>
      </c>
      <c r="G9751" s="2">
        <f t="shared" si="1441"/>
        <v>3</v>
      </c>
      <c r="H9751" s="2">
        <f t="shared" si="1442"/>
        <v>8</v>
      </c>
      <c r="I9751" s="2" t="str">
        <f t="shared" si="1444"/>
        <v>Marzo</v>
      </c>
      <c r="L9751" s="2" t="str">
        <f t="shared" si="1443"/>
        <v>Índices y tasasTasa interbancaria TIBDiario4353243535</v>
      </c>
    </row>
    <row r="9752" spans="1:12" ht="15.95" customHeight="1" x14ac:dyDescent="0.2">
      <c r="A9752" s="7" t="s">
        <v>20</v>
      </c>
      <c r="B9752" s="7" t="s">
        <v>31</v>
      </c>
      <c r="C9752" s="7" t="s">
        <v>26</v>
      </c>
      <c r="D9752" s="15">
        <v>43532</v>
      </c>
      <c r="E9752" s="15">
        <v>43535</v>
      </c>
      <c r="F9752" s="2">
        <f t="shared" si="1440"/>
        <v>2019</v>
      </c>
      <c r="G9752" s="2">
        <f t="shared" si="1441"/>
        <v>3</v>
      </c>
      <c r="H9752" s="2">
        <f t="shared" si="1442"/>
        <v>11</v>
      </c>
      <c r="I9752" s="2" t="str">
        <f t="shared" si="1444"/>
        <v>Marzo</v>
      </c>
      <c r="L9752" s="2" t="str">
        <f t="shared" si="1443"/>
        <v>Índices y tasasTasa interbancaria TIBDiario4353543536</v>
      </c>
    </row>
    <row r="9753" spans="1:12" ht="15.95" customHeight="1" x14ac:dyDescent="0.2">
      <c r="A9753" s="7" t="s">
        <v>20</v>
      </c>
      <c r="B9753" s="7" t="s">
        <v>31</v>
      </c>
      <c r="C9753" s="7" t="s">
        <v>26</v>
      </c>
      <c r="D9753" s="15">
        <v>43535</v>
      </c>
      <c r="E9753" s="15">
        <v>43536</v>
      </c>
      <c r="F9753" s="2">
        <f t="shared" si="1440"/>
        <v>2019</v>
      </c>
      <c r="G9753" s="2">
        <f t="shared" si="1441"/>
        <v>3</v>
      </c>
      <c r="H9753" s="2">
        <f t="shared" si="1442"/>
        <v>12</v>
      </c>
      <c r="I9753" s="2" t="str">
        <f t="shared" si="1444"/>
        <v>Marzo</v>
      </c>
      <c r="L9753" s="2" t="str">
        <f t="shared" si="1443"/>
        <v>Índices y tasasTasa interbancaria TIBDiario4353643537</v>
      </c>
    </row>
    <row r="9754" spans="1:12" ht="15.95" customHeight="1" x14ac:dyDescent="0.2">
      <c r="A9754" s="7" t="s">
        <v>20</v>
      </c>
      <c r="B9754" s="7" t="s">
        <v>31</v>
      </c>
      <c r="C9754" s="7" t="s">
        <v>26</v>
      </c>
      <c r="D9754" s="15">
        <v>43536</v>
      </c>
      <c r="E9754" s="15">
        <v>43537</v>
      </c>
      <c r="F9754" s="2">
        <f t="shared" si="1440"/>
        <v>2019</v>
      </c>
      <c r="G9754" s="2">
        <f t="shared" si="1441"/>
        <v>3</v>
      </c>
      <c r="H9754" s="2">
        <f t="shared" si="1442"/>
        <v>13</v>
      </c>
      <c r="I9754" s="2" t="str">
        <f t="shared" si="1444"/>
        <v>Marzo</v>
      </c>
      <c r="L9754" s="2" t="str">
        <f t="shared" si="1443"/>
        <v>Índices y tasasTasa interbancaria TIBDiario4353743538</v>
      </c>
    </row>
    <row r="9755" spans="1:12" ht="15.95" customHeight="1" x14ac:dyDescent="0.2">
      <c r="A9755" s="7" t="s">
        <v>20</v>
      </c>
      <c r="B9755" s="7" t="s">
        <v>31</v>
      </c>
      <c r="C9755" s="7" t="s">
        <v>26</v>
      </c>
      <c r="D9755" s="15">
        <v>43537</v>
      </c>
      <c r="E9755" s="15">
        <v>43538</v>
      </c>
      <c r="F9755" s="2">
        <f t="shared" ref="F9755:F9818" si="1445">YEAR(E9755)</f>
        <v>2019</v>
      </c>
      <c r="G9755" s="2">
        <f t="shared" ref="G9755:G9818" si="1446">MONTH(E9755)</f>
        <v>3</v>
      </c>
      <c r="H9755" s="2">
        <f t="shared" ref="H9755:H9818" si="1447">DAY(E9755)</f>
        <v>14</v>
      </c>
      <c r="I9755" s="2" t="str">
        <f t="shared" si="1444"/>
        <v>Marzo</v>
      </c>
      <c r="L9755" s="2" t="str">
        <f t="shared" ref="L9755:L9818" si="1448">CONCATENATE(A9756,B9756,C9756,D9756,E9756,)</f>
        <v>Índices y tasasTasa interbancaria TIBDiario4353843539</v>
      </c>
    </row>
    <row r="9756" spans="1:12" ht="15.95" customHeight="1" x14ac:dyDescent="0.2">
      <c r="A9756" s="7" t="s">
        <v>20</v>
      </c>
      <c r="B9756" s="7" t="s">
        <v>31</v>
      </c>
      <c r="C9756" s="7" t="s">
        <v>26</v>
      </c>
      <c r="D9756" s="15">
        <v>43538</v>
      </c>
      <c r="E9756" s="15">
        <v>43539</v>
      </c>
      <c r="F9756" s="2">
        <f t="shared" si="1445"/>
        <v>2019</v>
      </c>
      <c r="G9756" s="2">
        <f t="shared" si="1446"/>
        <v>3</v>
      </c>
      <c r="H9756" s="2">
        <f t="shared" si="1447"/>
        <v>15</v>
      </c>
      <c r="I9756" s="2" t="str">
        <f t="shared" si="1444"/>
        <v>Marzo</v>
      </c>
      <c r="L9756" s="2" t="str">
        <f t="shared" si="1448"/>
        <v>Índices y tasasTasa interbancaria TIBDiario4353943542</v>
      </c>
    </row>
    <row r="9757" spans="1:12" ht="15.95" customHeight="1" x14ac:dyDescent="0.2">
      <c r="A9757" s="7" t="s">
        <v>20</v>
      </c>
      <c r="B9757" s="7" t="s">
        <v>31</v>
      </c>
      <c r="C9757" s="7" t="s">
        <v>26</v>
      </c>
      <c r="D9757" s="15">
        <v>43539</v>
      </c>
      <c r="E9757" s="15">
        <v>43542</v>
      </c>
      <c r="F9757" s="2">
        <f t="shared" si="1445"/>
        <v>2019</v>
      </c>
      <c r="G9757" s="2">
        <f t="shared" si="1446"/>
        <v>3</v>
      </c>
      <c r="H9757" s="2">
        <f t="shared" si="1447"/>
        <v>18</v>
      </c>
      <c r="I9757" s="2" t="str">
        <f t="shared" si="1444"/>
        <v>Marzo</v>
      </c>
      <c r="L9757" s="2" t="str">
        <f t="shared" si="1448"/>
        <v>Índices y tasasTasa interbancaria TIBDiario4354243543</v>
      </c>
    </row>
    <row r="9758" spans="1:12" ht="15.95" customHeight="1" x14ac:dyDescent="0.2">
      <c r="A9758" s="7" t="s">
        <v>20</v>
      </c>
      <c r="B9758" s="7" t="s">
        <v>31</v>
      </c>
      <c r="C9758" s="7" t="s">
        <v>26</v>
      </c>
      <c r="D9758" s="15">
        <v>43542</v>
      </c>
      <c r="E9758" s="15">
        <v>43543</v>
      </c>
      <c r="F9758" s="2">
        <f t="shared" si="1445"/>
        <v>2019</v>
      </c>
      <c r="G9758" s="2">
        <f t="shared" si="1446"/>
        <v>3</v>
      </c>
      <c r="H9758" s="2">
        <f t="shared" si="1447"/>
        <v>19</v>
      </c>
      <c r="I9758" s="2" t="str">
        <f t="shared" si="1444"/>
        <v>Marzo</v>
      </c>
      <c r="L9758" s="2" t="str">
        <f t="shared" si="1448"/>
        <v>Índices y tasasTasa interbancaria TIBDiario4354343544</v>
      </c>
    </row>
    <row r="9759" spans="1:12" ht="15.95" customHeight="1" x14ac:dyDescent="0.2">
      <c r="A9759" s="7" t="s">
        <v>20</v>
      </c>
      <c r="B9759" s="7" t="s">
        <v>31</v>
      </c>
      <c r="C9759" s="7" t="s">
        <v>26</v>
      </c>
      <c r="D9759" s="15">
        <v>43543</v>
      </c>
      <c r="E9759" s="15">
        <v>43544</v>
      </c>
      <c r="F9759" s="2">
        <f t="shared" si="1445"/>
        <v>2019</v>
      </c>
      <c r="G9759" s="2">
        <f t="shared" si="1446"/>
        <v>3</v>
      </c>
      <c r="H9759" s="2">
        <f t="shared" si="1447"/>
        <v>20</v>
      </c>
      <c r="I9759" s="2" t="str">
        <f t="shared" si="1444"/>
        <v>Marzo</v>
      </c>
      <c r="L9759" s="2" t="str">
        <f t="shared" si="1448"/>
        <v>Índices y tasasTasa interbancaria TIBDiario4354443545</v>
      </c>
    </row>
    <row r="9760" spans="1:12" ht="15.95" customHeight="1" x14ac:dyDescent="0.2">
      <c r="A9760" s="7" t="s">
        <v>20</v>
      </c>
      <c r="B9760" s="7" t="s">
        <v>31</v>
      </c>
      <c r="C9760" s="7" t="s">
        <v>26</v>
      </c>
      <c r="D9760" s="15">
        <v>43544</v>
      </c>
      <c r="E9760" s="15">
        <v>43545</v>
      </c>
      <c r="F9760" s="2">
        <f t="shared" si="1445"/>
        <v>2019</v>
      </c>
      <c r="G9760" s="2">
        <f t="shared" si="1446"/>
        <v>3</v>
      </c>
      <c r="H9760" s="2">
        <f t="shared" si="1447"/>
        <v>21</v>
      </c>
      <c r="I9760" s="2" t="str">
        <f t="shared" si="1444"/>
        <v>Marzo</v>
      </c>
      <c r="L9760" s="2" t="str">
        <f t="shared" si="1448"/>
        <v>Índices y tasasTasa interbancaria TIBDiario4354543546</v>
      </c>
    </row>
    <row r="9761" spans="1:12" ht="15.95" customHeight="1" x14ac:dyDescent="0.2">
      <c r="A9761" s="7" t="s">
        <v>20</v>
      </c>
      <c r="B9761" s="7" t="s">
        <v>31</v>
      </c>
      <c r="C9761" s="7" t="s">
        <v>26</v>
      </c>
      <c r="D9761" s="15">
        <v>43545</v>
      </c>
      <c r="E9761" s="15">
        <v>43546</v>
      </c>
      <c r="F9761" s="2">
        <f t="shared" si="1445"/>
        <v>2019</v>
      </c>
      <c r="G9761" s="2">
        <f t="shared" si="1446"/>
        <v>3</v>
      </c>
      <c r="H9761" s="2">
        <f t="shared" si="1447"/>
        <v>22</v>
      </c>
      <c r="I9761" s="2" t="str">
        <f t="shared" si="1444"/>
        <v>Marzo</v>
      </c>
      <c r="L9761" s="2" t="str">
        <f t="shared" si="1448"/>
        <v>Índices y tasasTasa interbancaria TIBDiario4354643550</v>
      </c>
    </row>
    <row r="9762" spans="1:12" ht="15.95" customHeight="1" x14ac:dyDescent="0.2">
      <c r="A9762" s="7" t="s">
        <v>20</v>
      </c>
      <c r="B9762" s="7" t="s">
        <v>31</v>
      </c>
      <c r="C9762" s="7" t="s">
        <v>26</v>
      </c>
      <c r="D9762" s="15">
        <v>43546</v>
      </c>
      <c r="E9762" s="15">
        <v>43550</v>
      </c>
      <c r="F9762" s="2">
        <f t="shared" si="1445"/>
        <v>2019</v>
      </c>
      <c r="G9762" s="2">
        <f t="shared" si="1446"/>
        <v>3</v>
      </c>
      <c r="H9762" s="2">
        <f t="shared" si="1447"/>
        <v>26</v>
      </c>
      <c r="I9762" s="2" t="str">
        <f t="shared" si="1444"/>
        <v>Marzo</v>
      </c>
      <c r="L9762" s="2" t="str">
        <f t="shared" si="1448"/>
        <v>Índices y tasasTasa interbancaria TIBDiario4355043551</v>
      </c>
    </row>
    <row r="9763" spans="1:12" ht="15.95" customHeight="1" x14ac:dyDescent="0.2">
      <c r="A9763" s="7" t="s">
        <v>20</v>
      </c>
      <c r="B9763" s="7" t="s">
        <v>31</v>
      </c>
      <c r="C9763" s="7" t="s">
        <v>26</v>
      </c>
      <c r="D9763" s="15">
        <v>43550</v>
      </c>
      <c r="E9763" s="15">
        <v>43551</v>
      </c>
      <c r="F9763" s="2">
        <f t="shared" si="1445"/>
        <v>2019</v>
      </c>
      <c r="G9763" s="2">
        <f t="shared" si="1446"/>
        <v>3</v>
      </c>
      <c r="H9763" s="2">
        <f t="shared" si="1447"/>
        <v>27</v>
      </c>
      <c r="I9763" s="2" t="str">
        <f t="shared" si="1444"/>
        <v>Marzo</v>
      </c>
      <c r="L9763" s="2" t="str">
        <f t="shared" si="1448"/>
        <v>Índices y tasasTasa interbancaria TIBDiario4355143552</v>
      </c>
    </row>
    <row r="9764" spans="1:12" ht="15.95" customHeight="1" x14ac:dyDescent="0.2">
      <c r="A9764" s="7" t="s">
        <v>20</v>
      </c>
      <c r="B9764" s="7" t="s">
        <v>31</v>
      </c>
      <c r="C9764" s="7" t="s">
        <v>26</v>
      </c>
      <c r="D9764" s="15">
        <v>43551</v>
      </c>
      <c r="E9764" s="15">
        <v>43552</v>
      </c>
      <c r="F9764" s="2">
        <f t="shared" si="1445"/>
        <v>2019</v>
      </c>
      <c r="G9764" s="2">
        <f t="shared" si="1446"/>
        <v>3</v>
      </c>
      <c r="H9764" s="2">
        <f t="shared" si="1447"/>
        <v>28</v>
      </c>
      <c r="I9764" s="2" t="str">
        <f t="shared" si="1444"/>
        <v>Marzo</v>
      </c>
      <c r="L9764" s="2" t="str">
        <f t="shared" si="1448"/>
        <v>Índices y tasasTasa interbancaria TIBDiario4355243553</v>
      </c>
    </row>
    <row r="9765" spans="1:12" ht="15.95" customHeight="1" x14ac:dyDescent="0.2">
      <c r="A9765" s="7" t="s">
        <v>20</v>
      </c>
      <c r="B9765" s="7" t="s">
        <v>31</v>
      </c>
      <c r="C9765" s="7" t="s">
        <v>26</v>
      </c>
      <c r="D9765" s="15">
        <v>43552</v>
      </c>
      <c r="E9765" s="15">
        <v>43553</v>
      </c>
      <c r="F9765" s="2">
        <f t="shared" si="1445"/>
        <v>2019</v>
      </c>
      <c r="G9765" s="2">
        <f t="shared" si="1446"/>
        <v>3</v>
      </c>
      <c r="H9765" s="2">
        <f t="shared" si="1447"/>
        <v>29</v>
      </c>
      <c r="I9765" s="2" t="str">
        <f t="shared" si="1444"/>
        <v>Marzo</v>
      </c>
      <c r="L9765" s="2" t="str">
        <f t="shared" si="1448"/>
        <v>Índices y tasasTasa interbancaria TIBDiario4355343556</v>
      </c>
    </row>
    <row r="9766" spans="1:12" ht="15.95" customHeight="1" x14ac:dyDescent="0.2">
      <c r="A9766" s="7" t="s">
        <v>20</v>
      </c>
      <c r="B9766" s="7" t="s">
        <v>31</v>
      </c>
      <c r="C9766" s="7" t="s">
        <v>26</v>
      </c>
      <c r="D9766" s="15">
        <v>43553</v>
      </c>
      <c r="E9766" s="15">
        <v>43556</v>
      </c>
      <c r="F9766" s="2">
        <f t="shared" si="1445"/>
        <v>2019</v>
      </c>
      <c r="G9766" s="2">
        <f t="shared" si="1446"/>
        <v>4</v>
      </c>
      <c r="H9766" s="2">
        <f t="shared" si="1447"/>
        <v>1</v>
      </c>
      <c r="I9766" s="2" t="str">
        <f t="shared" si="1444"/>
        <v>Abril</v>
      </c>
      <c r="L9766" s="2" t="str">
        <f t="shared" si="1448"/>
        <v>Índices y tasasTasa interbancaria TIBDiario4355643557</v>
      </c>
    </row>
    <row r="9767" spans="1:12" ht="15.95" customHeight="1" x14ac:dyDescent="0.2">
      <c r="A9767" s="7" t="s">
        <v>20</v>
      </c>
      <c r="B9767" s="7" t="s">
        <v>31</v>
      </c>
      <c r="C9767" s="7" t="s">
        <v>26</v>
      </c>
      <c r="D9767" s="15">
        <v>43556</v>
      </c>
      <c r="E9767" s="15">
        <v>43557</v>
      </c>
      <c r="F9767" s="2">
        <f t="shared" si="1445"/>
        <v>2019</v>
      </c>
      <c r="G9767" s="2">
        <f t="shared" si="1446"/>
        <v>4</v>
      </c>
      <c r="H9767" s="2">
        <f t="shared" si="1447"/>
        <v>2</v>
      </c>
      <c r="I9767" s="2" t="str">
        <f t="shared" si="1444"/>
        <v>Abril</v>
      </c>
      <c r="L9767" s="2" t="str">
        <f t="shared" si="1448"/>
        <v>Índices y tasasTasa interbancaria TIBDiario4355743558</v>
      </c>
    </row>
    <row r="9768" spans="1:12" ht="15.95" customHeight="1" x14ac:dyDescent="0.2">
      <c r="A9768" s="7" t="s">
        <v>20</v>
      </c>
      <c r="B9768" s="7" t="s">
        <v>31</v>
      </c>
      <c r="C9768" s="7" t="s">
        <v>26</v>
      </c>
      <c r="D9768" s="15">
        <v>43557</v>
      </c>
      <c r="E9768" s="15">
        <v>43558</v>
      </c>
      <c r="F9768" s="2">
        <f t="shared" si="1445"/>
        <v>2019</v>
      </c>
      <c r="G9768" s="2">
        <f t="shared" si="1446"/>
        <v>4</v>
      </c>
      <c r="H9768" s="2">
        <f t="shared" si="1447"/>
        <v>3</v>
      </c>
      <c r="I9768" s="2" t="str">
        <f t="shared" si="1444"/>
        <v>Abril</v>
      </c>
      <c r="L9768" s="2" t="str">
        <f t="shared" si="1448"/>
        <v>Índices y tasasTasa interbancaria TIBDiario4355843559</v>
      </c>
    </row>
    <row r="9769" spans="1:12" ht="15.95" customHeight="1" x14ac:dyDescent="0.2">
      <c r="A9769" s="7" t="s">
        <v>20</v>
      </c>
      <c r="B9769" s="7" t="s">
        <v>31</v>
      </c>
      <c r="C9769" s="7" t="s">
        <v>26</v>
      </c>
      <c r="D9769" s="15">
        <v>43558</v>
      </c>
      <c r="E9769" s="15">
        <v>43559</v>
      </c>
      <c r="F9769" s="2">
        <f t="shared" si="1445"/>
        <v>2019</v>
      </c>
      <c r="G9769" s="2">
        <f t="shared" si="1446"/>
        <v>4</v>
      </c>
      <c r="H9769" s="2">
        <f t="shared" si="1447"/>
        <v>4</v>
      </c>
      <c r="I9769" s="2" t="str">
        <f t="shared" si="1444"/>
        <v>Abril</v>
      </c>
      <c r="L9769" s="2" t="str">
        <f t="shared" si="1448"/>
        <v>Índices y tasasTasa interbancaria TIBDiario4355943560</v>
      </c>
    </row>
    <row r="9770" spans="1:12" ht="15.95" customHeight="1" x14ac:dyDescent="0.2">
      <c r="A9770" s="7" t="s">
        <v>20</v>
      </c>
      <c r="B9770" s="7" t="s">
        <v>31</v>
      </c>
      <c r="C9770" s="7" t="s">
        <v>26</v>
      </c>
      <c r="D9770" s="15">
        <v>43559</v>
      </c>
      <c r="E9770" s="15">
        <v>43560</v>
      </c>
      <c r="F9770" s="2">
        <f t="shared" si="1445"/>
        <v>2019</v>
      </c>
      <c r="G9770" s="2">
        <f t="shared" si="1446"/>
        <v>4</v>
      </c>
      <c r="H9770" s="2">
        <f t="shared" si="1447"/>
        <v>5</v>
      </c>
      <c r="I9770" s="2" t="str">
        <f t="shared" si="1444"/>
        <v>Abril</v>
      </c>
      <c r="L9770" s="2" t="str">
        <f t="shared" si="1448"/>
        <v>Índices y tasasTasa interbancaria TIBDiario4356043563</v>
      </c>
    </row>
    <row r="9771" spans="1:12" ht="15.95" customHeight="1" x14ac:dyDescent="0.2">
      <c r="A9771" s="7" t="s">
        <v>20</v>
      </c>
      <c r="B9771" s="7" t="s">
        <v>31</v>
      </c>
      <c r="C9771" s="7" t="s">
        <v>26</v>
      </c>
      <c r="D9771" s="15">
        <v>43560</v>
      </c>
      <c r="E9771" s="15">
        <v>43563</v>
      </c>
      <c r="F9771" s="2">
        <f t="shared" si="1445"/>
        <v>2019</v>
      </c>
      <c r="G9771" s="2">
        <f t="shared" si="1446"/>
        <v>4</v>
      </c>
      <c r="H9771" s="2">
        <f t="shared" si="1447"/>
        <v>8</v>
      </c>
      <c r="I9771" s="2" t="str">
        <f t="shared" si="1444"/>
        <v>Abril</v>
      </c>
      <c r="L9771" s="2" t="str">
        <f t="shared" si="1448"/>
        <v>Índices y tasasTasa interbancaria TIBDiario4356343564</v>
      </c>
    </row>
    <row r="9772" spans="1:12" ht="15.95" customHeight="1" x14ac:dyDescent="0.2">
      <c r="A9772" s="7" t="s">
        <v>20</v>
      </c>
      <c r="B9772" s="7" t="s">
        <v>31</v>
      </c>
      <c r="C9772" s="7" t="s">
        <v>26</v>
      </c>
      <c r="D9772" s="15">
        <v>43563</v>
      </c>
      <c r="E9772" s="15">
        <v>43564</v>
      </c>
      <c r="F9772" s="2">
        <f t="shared" si="1445"/>
        <v>2019</v>
      </c>
      <c r="G9772" s="2">
        <f t="shared" si="1446"/>
        <v>4</v>
      </c>
      <c r="H9772" s="2">
        <f t="shared" si="1447"/>
        <v>9</v>
      </c>
      <c r="I9772" s="2" t="str">
        <f t="shared" si="1444"/>
        <v>Abril</v>
      </c>
      <c r="L9772" s="2" t="str">
        <f t="shared" si="1448"/>
        <v>Índices y tasasTasa interbancaria TIBDiario4356443565</v>
      </c>
    </row>
    <row r="9773" spans="1:12" ht="15.95" customHeight="1" x14ac:dyDescent="0.2">
      <c r="A9773" s="7" t="s">
        <v>20</v>
      </c>
      <c r="B9773" s="7" t="s">
        <v>31</v>
      </c>
      <c r="C9773" s="7" t="s">
        <v>26</v>
      </c>
      <c r="D9773" s="15">
        <v>43564</v>
      </c>
      <c r="E9773" s="15">
        <v>43565</v>
      </c>
      <c r="F9773" s="2">
        <f t="shared" si="1445"/>
        <v>2019</v>
      </c>
      <c r="G9773" s="2">
        <f t="shared" si="1446"/>
        <v>4</v>
      </c>
      <c r="H9773" s="2">
        <f t="shared" si="1447"/>
        <v>10</v>
      </c>
      <c r="I9773" s="2" t="str">
        <f t="shared" si="1444"/>
        <v>Abril</v>
      </c>
      <c r="L9773" s="2" t="str">
        <f t="shared" si="1448"/>
        <v>Índices y tasasTasa interbancaria TIBDiario4356543566</v>
      </c>
    </row>
    <row r="9774" spans="1:12" ht="15.95" customHeight="1" x14ac:dyDescent="0.2">
      <c r="A9774" s="7" t="s">
        <v>20</v>
      </c>
      <c r="B9774" s="7" t="s">
        <v>31</v>
      </c>
      <c r="C9774" s="7" t="s">
        <v>26</v>
      </c>
      <c r="D9774" s="15">
        <v>43565</v>
      </c>
      <c r="E9774" s="15">
        <v>43566</v>
      </c>
      <c r="F9774" s="2">
        <f t="shared" si="1445"/>
        <v>2019</v>
      </c>
      <c r="G9774" s="2">
        <f t="shared" si="1446"/>
        <v>4</v>
      </c>
      <c r="H9774" s="2">
        <f t="shared" si="1447"/>
        <v>11</v>
      </c>
      <c r="I9774" s="2" t="str">
        <f t="shared" si="1444"/>
        <v>Abril</v>
      </c>
      <c r="L9774" s="2" t="str">
        <f t="shared" si="1448"/>
        <v>Índices y tasasTasa interbancaria TIBDiario4356643567</v>
      </c>
    </row>
    <row r="9775" spans="1:12" ht="15.95" customHeight="1" x14ac:dyDescent="0.2">
      <c r="A9775" s="7" t="s">
        <v>20</v>
      </c>
      <c r="B9775" s="7" t="s">
        <v>31</v>
      </c>
      <c r="C9775" s="7" t="s">
        <v>26</v>
      </c>
      <c r="D9775" s="15">
        <v>43566</v>
      </c>
      <c r="E9775" s="15">
        <v>43567</v>
      </c>
      <c r="F9775" s="2">
        <f t="shared" si="1445"/>
        <v>2019</v>
      </c>
      <c r="G9775" s="2">
        <f t="shared" si="1446"/>
        <v>4</v>
      </c>
      <c r="H9775" s="2">
        <f t="shared" si="1447"/>
        <v>12</v>
      </c>
      <c r="I9775" s="2" t="str">
        <f t="shared" si="1444"/>
        <v>Abril</v>
      </c>
      <c r="L9775" s="2" t="str">
        <f t="shared" si="1448"/>
        <v>Índices y tasasTasa interbancaria TIBDiario4356743570</v>
      </c>
    </row>
    <row r="9776" spans="1:12" ht="15.95" customHeight="1" x14ac:dyDescent="0.2">
      <c r="A9776" s="7" t="s">
        <v>20</v>
      </c>
      <c r="B9776" s="7" t="s">
        <v>31</v>
      </c>
      <c r="C9776" s="7" t="s">
        <v>26</v>
      </c>
      <c r="D9776" s="15">
        <v>43567</v>
      </c>
      <c r="E9776" s="15">
        <v>43570</v>
      </c>
      <c r="F9776" s="2">
        <f t="shared" si="1445"/>
        <v>2019</v>
      </c>
      <c r="G9776" s="2">
        <f t="shared" si="1446"/>
        <v>4</v>
      </c>
      <c r="H9776" s="2">
        <f t="shared" si="1447"/>
        <v>15</v>
      </c>
      <c r="I9776" s="2" t="str">
        <f t="shared" si="1444"/>
        <v>Abril</v>
      </c>
      <c r="L9776" s="2" t="str">
        <f t="shared" si="1448"/>
        <v>Índices y tasasTasa interbancaria TIBDiario4357043571</v>
      </c>
    </row>
    <row r="9777" spans="1:12" ht="15.95" customHeight="1" x14ac:dyDescent="0.2">
      <c r="A9777" s="7" t="s">
        <v>20</v>
      </c>
      <c r="B9777" s="7" t="s">
        <v>31</v>
      </c>
      <c r="C9777" s="7" t="s">
        <v>26</v>
      </c>
      <c r="D9777" s="15">
        <v>43570</v>
      </c>
      <c r="E9777" s="15">
        <v>43571</v>
      </c>
      <c r="F9777" s="2">
        <f t="shared" si="1445"/>
        <v>2019</v>
      </c>
      <c r="G9777" s="2">
        <f t="shared" si="1446"/>
        <v>4</v>
      </c>
      <c r="H9777" s="2">
        <f t="shared" si="1447"/>
        <v>16</v>
      </c>
      <c r="I9777" s="2" t="str">
        <f t="shared" si="1444"/>
        <v>Abril</v>
      </c>
      <c r="L9777" s="2" t="str">
        <f t="shared" si="1448"/>
        <v>Índices y tasasTasa interbancaria TIBDiario4357143572</v>
      </c>
    </row>
    <row r="9778" spans="1:12" ht="15.95" customHeight="1" x14ac:dyDescent="0.2">
      <c r="A9778" s="7" t="s">
        <v>20</v>
      </c>
      <c r="B9778" s="7" t="s">
        <v>31</v>
      </c>
      <c r="C9778" s="7" t="s">
        <v>26</v>
      </c>
      <c r="D9778" s="15">
        <v>43571</v>
      </c>
      <c r="E9778" s="15">
        <v>43572</v>
      </c>
      <c r="F9778" s="2">
        <f t="shared" si="1445"/>
        <v>2019</v>
      </c>
      <c r="G9778" s="2">
        <f t="shared" si="1446"/>
        <v>4</v>
      </c>
      <c r="H9778" s="2">
        <f t="shared" si="1447"/>
        <v>17</v>
      </c>
      <c r="I9778" s="2" t="str">
        <f t="shared" si="1444"/>
        <v>Abril</v>
      </c>
      <c r="L9778" s="2" t="str">
        <f t="shared" si="1448"/>
        <v>Índices y tasasTasa interbancaria TIBDiario4357243577</v>
      </c>
    </row>
    <row r="9779" spans="1:12" ht="15.95" customHeight="1" x14ac:dyDescent="0.2">
      <c r="A9779" s="7" t="s">
        <v>20</v>
      </c>
      <c r="B9779" s="7" t="s">
        <v>31</v>
      </c>
      <c r="C9779" s="7" t="s">
        <v>26</v>
      </c>
      <c r="D9779" s="15">
        <v>43572</v>
      </c>
      <c r="E9779" s="15">
        <v>43577</v>
      </c>
      <c r="F9779" s="2">
        <f t="shared" si="1445"/>
        <v>2019</v>
      </c>
      <c r="G9779" s="2">
        <f t="shared" si="1446"/>
        <v>4</v>
      </c>
      <c r="H9779" s="2">
        <f t="shared" si="1447"/>
        <v>22</v>
      </c>
      <c r="I9779" s="2" t="str">
        <f t="shared" si="1444"/>
        <v>Abril</v>
      </c>
      <c r="L9779" s="2" t="str">
        <f t="shared" si="1448"/>
        <v>Índices y tasasTasa interbancaria TIBDiario4357743578</v>
      </c>
    </row>
    <row r="9780" spans="1:12" ht="15.95" customHeight="1" x14ac:dyDescent="0.2">
      <c r="A9780" s="7" t="s">
        <v>20</v>
      </c>
      <c r="B9780" s="7" t="s">
        <v>31</v>
      </c>
      <c r="C9780" s="7" t="s">
        <v>26</v>
      </c>
      <c r="D9780" s="15">
        <v>43577</v>
      </c>
      <c r="E9780" s="15">
        <v>43578</v>
      </c>
      <c r="F9780" s="2">
        <f t="shared" si="1445"/>
        <v>2019</v>
      </c>
      <c r="G9780" s="2">
        <f t="shared" si="1446"/>
        <v>4</v>
      </c>
      <c r="H9780" s="2">
        <f t="shared" si="1447"/>
        <v>23</v>
      </c>
      <c r="I9780" s="2" t="str">
        <f t="shared" si="1444"/>
        <v>Abril</v>
      </c>
      <c r="L9780" s="2" t="str">
        <f t="shared" si="1448"/>
        <v>Índices y tasasTasa interbancaria TIBDiario4357843579</v>
      </c>
    </row>
    <row r="9781" spans="1:12" ht="15.95" customHeight="1" x14ac:dyDescent="0.2">
      <c r="A9781" s="7" t="s">
        <v>20</v>
      </c>
      <c r="B9781" s="7" t="s">
        <v>31</v>
      </c>
      <c r="C9781" s="7" t="s">
        <v>26</v>
      </c>
      <c r="D9781" s="15">
        <v>43578</v>
      </c>
      <c r="E9781" s="15">
        <v>43579</v>
      </c>
      <c r="F9781" s="2">
        <f t="shared" si="1445"/>
        <v>2019</v>
      </c>
      <c r="G9781" s="2">
        <f t="shared" si="1446"/>
        <v>4</v>
      </c>
      <c r="H9781" s="2">
        <f t="shared" si="1447"/>
        <v>24</v>
      </c>
      <c r="I9781" s="2" t="str">
        <f t="shared" si="1444"/>
        <v>Abril</v>
      </c>
      <c r="L9781" s="2" t="str">
        <f t="shared" si="1448"/>
        <v>Índices y tasasTasa interbancaria TIBDiario4357943580</v>
      </c>
    </row>
    <row r="9782" spans="1:12" ht="15.95" customHeight="1" x14ac:dyDescent="0.2">
      <c r="A9782" s="7" t="s">
        <v>20</v>
      </c>
      <c r="B9782" s="7" t="s">
        <v>31</v>
      </c>
      <c r="C9782" s="7" t="s">
        <v>26</v>
      </c>
      <c r="D9782" s="15">
        <v>43579</v>
      </c>
      <c r="E9782" s="15">
        <v>43580</v>
      </c>
      <c r="F9782" s="2">
        <f t="shared" si="1445"/>
        <v>2019</v>
      </c>
      <c r="G9782" s="2">
        <f t="shared" si="1446"/>
        <v>4</v>
      </c>
      <c r="H9782" s="2">
        <f t="shared" si="1447"/>
        <v>25</v>
      </c>
      <c r="I9782" s="2" t="str">
        <f t="shared" si="1444"/>
        <v>Abril</v>
      </c>
      <c r="L9782" s="2" t="str">
        <f t="shared" si="1448"/>
        <v>Índices y tasasTasa interbancaria TIBDiario4358043581</v>
      </c>
    </row>
    <row r="9783" spans="1:12" ht="15.95" customHeight="1" x14ac:dyDescent="0.2">
      <c r="A9783" s="7" t="s">
        <v>20</v>
      </c>
      <c r="B9783" s="7" t="s">
        <v>31</v>
      </c>
      <c r="C9783" s="7" t="s">
        <v>26</v>
      </c>
      <c r="D9783" s="15">
        <v>43580</v>
      </c>
      <c r="E9783" s="15">
        <v>43581</v>
      </c>
      <c r="F9783" s="2">
        <f t="shared" si="1445"/>
        <v>2019</v>
      </c>
      <c r="G9783" s="2">
        <f t="shared" si="1446"/>
        <v>4</v>
      </c>
      <c r="H9783" s="2">
        <f t="shared" si="1447"/>
        <v>26</v>
      </c>
      <c r="I9783" s="2" t="str">
        <f t="shared" si="1444"/>
        <v>Abril</v>
      </c>
      <c r="L9783" s="2" t="str">
        <f t="shared" si="1448"/>
        <v>Índices y tasasTasa interbancaria TIBDiario4358143584</v>
      </c>
    </row>
    <row r="9784" spans="1:12" ht="15.95" customHeight="1" x14ac:dyDescent="0.2">
      <c r="A9784" s="7" t="s">
        <v>20</v>
      </c>
      <c r="B9784" s="7" t="s">
        <v>31</v>
      </c>
      <c r="C9784" s="7" t="s">
        <v>26</v>
      </c>
      <c r="D9784" s="15">
        <v>43581</v>
      </c>
      <c r="E9784" s="15">
        <v>43584</v>
      </c>
      <c r="F9784" s="2">
        <f t="shared" si="1445"/>
        <v>2019</v>
      </c>
      <c r="G9784" s="2">
        <f t="shared" si="1446"/>
        <v>4</v>
      </c>
      <c r="H9784" s="2">
        <f t="shared" si="1447"/>
        <v>29</v>
      </c>
      <c r="I9784" s="2" t="str">
        <f t="shared" si="1444"/>
        <v>Abril</v>
      </c>
      <c r="L9784" s="2" t="str">
        <f t="shared" si="1448"/>
        <v>Índices y tasasTasa interbancaria TIBDiario4358443585</v>
      </c>
    </row>
    <row r="9785" spans="1:12" ht="15.95" customHeight="1" x14ac:dyDescent="0.2">
      <c r="A9785" s="7" t="s">
        <v>20</v>
      </c>
      <c r="B9785" s="7" t="s">
        <v>31</v>
      </c>
      <c r="C9785" s="7" t="s">
        <v>26</v>
      </c>
      <c r="D9785" s="15">
        <v>43584</v>
      </c>
      <c r="E9785" s="15">
        <v>43585</v>
      </c>
      <c r="F9785" s="2">
        <f t="shared" si="1445"/>
        <v>2019</v>
      </c>
      <c r="G9785" s="2">
        <f t="shared" si="1446"/>
        <v>4</v>
      </c>
      <c r="H9785" s="2">
        <f t="shared" si="1447"/>
        <v>30</v>
      </c>
      <c r="I9785" s="2" t="str">
        <f t="shared" si="1444"/>
        <v>Abril</v>
      </c>
      <c r="L9785" s="2" t="str">
        <f t="shared" si="1448"/>
        <v>Índices y tasasTasa interbancaria TIBDiario4358543587</v>
      </c>
    </row>
    <row r="9786" spans="1:12" ht="15.95" customHeight="1" x14ac:dyDescent="0.2">
      <c r="A9786" s="7" t="s">
        <v>20</v>
      </c>
      <c r="B9786" s="7" t="s">
        <v>31</v>
      </c>
      <c r="C9786" s="7" t="s">
        <v>26</v>
      </c>
      <c r="D9786" s="15">
        <v>43585</v>
      </c>
      <c r="E9786" s="15">
        <v>43587</v>
      </c>
      <c r="F9786" s="2">
        <f t="shared" si="1445"/>
        <v>2019</v>
      </c>
      <c r="G9786" s="2">
        <f t="shared" si="1446"/>
        <v>5</v>
      </c>
      <c r="H9786" s="2">
        <f t="shared" si="1447"/>
        <v>2</v>
      </c>
      <c r="I9786" s="2" t="str">
        <f t="shared" si="1444"/>
        <v>Mayo</v>
      </c>
      <c r="L9786" s="2" t="str">
        <f t="shared" si="1448"/>
        <v>Índices y tasasTasa interbancaria TIBDiario4358743588</v>
      </c>
    </row>
    <row r="9787" spans="1:12" ht="15.95" customHeight="1" x14ac:dyDescent="0.2">
      <c r="A9787" s="7" t="s">
        <v>20</v>
      </c>
      <c r="B9787" s="7" t="s">
        <v>31</v>
      </c>
      <c r="C9787" s="7" t="s">
        <v>26</v>
      </c>
      <c r="D9787" s="15">
        <v>43587</v>
      </c>
      <c r="E9787" s="15">
        <v>43588</v>
      </c>
      <c r="F9787" s="2">
        <f t="shared" si="1445"/>
        <v>2019</v>
      </c>
      <c r="G9787" s="2">
        <f t="shared" si="1446"/>
        <v>5</v>
      </c>
      <c r="H9787" s="2">
        <f t="shared" si="1447"/>
        <v>3</v>
      </c>
      <c r="I9787" s="2" t="str">
        <f t="shared" si="1444"/>
        <v>Mayo</v>
      </c>
      <c r="L9787" s="2" t="str">
        <f t="shared" si="1448"/>
        <v>Índices y tasasTasa interbancaria TIBDiario4358843591</v>
      </c>
    </row>
    <row r="9788" spans="1:12" ht="15.95" customHeight="1" x14ac:dyDescent="0.2">
      <c r="A9788" s="7" t="s">
        <v>20</v>
      </c>
      <c r="B9788" s="7" t="s">
        <v>31</v>
      </c>
      <c r="C9788" s="7" t="s">
        <v>26</v>
      </c>
      <c r="D9788" s="15">
        <v>43588</v>
      </c>
      <c r="E9788" s="15">
        <v>43591</v>
      </c>
      <c r="F9788" s="2">
        <f t="shared" si="1445"/>
        <v>2019</v>
      </c>
      <c r="G9788" s="2">
        <f t="shared" si="1446"/>
        <v>5</v>
      </c>
      <c r="H9788" s="2">
        <f t="shared" si="1447"/>
        <v>6</v>
      </c>
      <c r="I9788" s="2" t="str">
        <f t="shared" si="1444"/>
        <v>Mayo</v>
      </c>
      <c r="L9788" s="2" t="str">
        <f t="shared" si="1448"/>
        <v>Índices y tasasTasa interbancaria TIBDiario4359143592</v>
      </c>
    </row>
    <row r="9789" spans="1:12" ht="15.95" customHeight="1" x14ac:dyDescent="0.2">
      <c r="A9789" s="7" t="s">
        <v>20</v>
      </c>
      <c r="B9789" s="7" t="s">
        <v>31</v>
      </c>
      <c r="C9789" s="7" t="s">
        <v>26</v>
      </c>
      <c r="D9789" s="15">
        <v>43591</v>
      </c>
      <c r="E9789" s="15">
        <v>43592</v>
      </c>
      <c r="F9789" s="2">
        <f t="shared" si="1445"/>
        <v>2019</v>
      </c>
      <c r="G9789" s="2">
        <f t="shared" si="1446"/>
        <v>5</v>
      </c>
      <c r="H9789" s="2">
        <f t="shared" si="1447"/>
        <v>7</v>
      </c>
      <c r="I9789" s="2" t="str">
        <f t="shared" ref="I9789:I9852" si="1449">CHOOSE(G9789,"Enero","Febrero","Marzo","Abril","Mayo","Junio","Julio","Agosto","Septiembre","Octubre","Noviembre","Diciembre")</f>
        <v>Mayo</v>
      </c>
      <c r="L9789" s="2" t="str">
        <f t="shared" si="1448"/>
        <v>Índices y tasasTasa interbancaria TIBDiario4359243593</v>
      </c>
    </row>
    <row r="9790" spans="1:12" ht="15.95" customHeight="1" x14ac:dyDescent="0.2">
      <c r="A9790" s="7" t="s">
        <v>20</v>
      </c>
      <c r="B9790" s="7" t="s">
        <v>31</v>
      </c>
      <c r="C9790" s="7" t="s">
        <v>26</v>
      </c>
      <c r="D9790" s="15">
        <v>43592</v>
      </c>
      <c r="E9790" s="15">
        <v>43593</v>
      </c>
      <c r="F9790" s="2">
        <f t="shared" si="1445"/>
        <v>2019</v>
      </c>
      <c r="G9790" s="2">
        <f t="shared" si="1446"/>
        <v>5</v>
      </c>
      <c r="H9790" s="2">
        <f t="shared" si="1447"/>
        <v>8</v>
      </c>
      <c r="I9790" s="2" t="str">
        <f t="shared" si="1449"/>
        <v>Mayo</v>
      </c>
      <c r="L9790" s="2" t="str">
        <f t="shared" si="1448"/>
        <v>Índices y tasasTasa interbancaria TIBDiario4359343594</v>
      </c>
    </row>
    <row r="9791" spans="1:12" ht="15.95" customHeight="1" x14ac:dyDescent="0.2">
      <c r="A9791" s="7" t="s">
        <v>20</v>
      </c>
      <c r="B9791" s="7" t="s">
        <v>31</v>
      </c>
      <c r="C9791" s="7" t="s">
        <v>26</v>
      </c>
      <c r="D9791" s="15">
        <v>43593</v>
      </c>
      <c r="E9791" s="15">
        <v>43594</v>
      </c>
      <c r="F9791" s="2">
        <f t="shared" si="1445"/>
        <v>2019</v>
      </c>
      <c r="G9791" s="2">
        <f t="shared" si="1446"/>
        <v>5</v>
      </c>
      <c r="H9791" s="2">
        <f t="shared" si="1447"/>
        <v>9</v>
      </c>
      <c r="I9791" s="2" t="str">
        <f t="shared" si="1449"/>
        <v>Mayo</v>
      </c>
      <c r="L9791" s="2" t="str">
        <f t="shared" si="1448"/>
        <v>Índices y tasasTasa interbancaria TIBDiario4359443595</v>
      </c>
    </row>
    <row r="9792" spans="1:12" ht="15.95" customHeight="1" x14ac:dyDescent="0.2">
      <c r="A9792" s="7" t="s">
        <v>20</v>
      </c>
      <c r="B9792" s="7" t="s">
        <v>31</v>
      </c>
      <c r="C9792" s="7" t="s">
        <v>26</v>
      </c>
      <c r="D9792" s="15">
        <v>43594</v>
      </c>
      <c r="E9792" s="15">
        <v>43595</v>
      </c>
      <c r="F9792" s="2">
        <f t="shared" si="1445"/>
        <v>2019</v>
      </c>
      <c r="G9792" s="2">
        <f t="shared" si="1446"/>
        <v>5</v>
      </c>
      <c r="H9792" s="2">
        <f t="shared" si="1447"/>
        <v>10</v>
      </c>
      <c r="I9792" s="2" t="str">
        <f t="shared" si="1449"/>
        <v>Mayo</v>
      </c>
      <c r="L9792" s="2" t="str">
        <f t="shared" si="1448"/>
        <v>Índices y tasasTasa interbancaria TIBDiario4359543598</v>
      </c>
    </row>
    <row r="9793" spans="1:12" ht="15.95" customHeight="1" x14ac:dyDescent="0.2">
      <c r="A9793" s="7" t="s">
        <v>20</v>
      </c>
      <c r="B9793" s="7" t="s">
        <v>31</v>
      </c>
      <c r="C9793" s="7" t="s">
        <v>26</v>
      </c>
      <c r="D9793" s="15">
        <v>43595</v>
      </c>
      <c r="E9793" s="15">
        <v>43598</v>
      </c>
      <c r="F9793" s="2">
        <f t="shared" si="1445"/>
        <v>2019</v>
      </c>
      <c r="G9793" s="2">
        <f t="shared" si="1446"/>
        <v>5</v>
      </c>
      <c r="H9793" s="2">
        <f t="shared" si="1447"/>
        <v>13</v>
      </c>
      <c r="I9793" s="2" t="str">
        <f t="shared" si="1449"/>
        <v>Mayo</v>
      </c>
      <c r="L9793" s="2" t="str">
        <f t="shared" si="1448"/>
        <v>Índices y tasasTasa interbancaria TIBDiario4359843599</v>
      </c>
    </row>
    <row r="9794" spans="1:12" ht="15.95" customHeight="1" x14ac:dyDescent="0.2">
      <c r="A9794" s="7" t="s">
        <v>20</v>
      </c>
      <c r="B9794" s="7" t="s">
        <v>31</v>
      </c>
      <c r="C9794" s="7" t="s">
        <v>26</v>
      </c>
      <c r="D9794" s="15">
        <v>43598</v>
      </c>
      <c r="E9794" s="15">
        <v>43599</v>
      </c>
      <c r="F9794" s="2">
        <f t="shared" si="1445"/>
        <v>2019</v>
      </c>
      <c r="G9794" s="2">
        <f t="shared" si="1446"/>
        <v>5</v>
      </c>
      <c r="H9794" s="2">
        <f t="shared" si="1447"/>
        <v>14</v>
      </c>
      <c r="I9794" s="2" t="str">
        <f t="shared" si="1449"/>
        <v>Mayo</v>
      </c>
      <c r="L9794" s="2" t="str">
        <f t="shared" si="1448"/>
        <v>Índices y tasasTasa interbancaria TIBDiario4359943600</v>
      </c>
    </row>
    <row r="9795" spans="1:12" ht="15.95" customHeight="1" x14ac:dyDescent="0.2">
      <c r="A9795" s="7" t="s">
        <v>20</v>
      </c>
      <c r="B9795" s="7" t="s">
        <v>31</v>
      </c>
      <c r="C9795" s="7" t="s">
        <v>26</v>
      </c>
      <c r="D9795" s="15">
        <v>43599</v>
      </c>
      <c r="E9795" s="15">
        <v>43600</v>
      </c>
      <c r="F9795" s="2">
        <f t="shared" si="1445"/>
        <v>2019</v>
      </c>
      <c r="G9795" s="2">
        <f t="shared" si="1446"/>
        <v>5</v>
      </c>
      <c r="H9795" s="2">
        <f t="shared" si="1447"/>
        <v>15</v>
      </c>
      <c r="I9795" s="2" t="str">
        <f t="shared" si="1449"/>
        <v>Mayo</v>
      </c>
      <c r="L9795" s="2" t="str">
        <f t="shared" si="1448"/>
        <v>Índices y tasasTasa interbancaria TIBDiario4360043601</v>
      </c>
    </row>
    <row r="9796" spans="1:12" ht="15.95" customHeight="1" x14ac:dyDescent="0.2">
      <c r="A9796" s="7" t="s">
        <v>20</v>
      </c>
      <c r="B9796" s="7" t="s">
        <v>31</v>
      </c>
      <c r="C9796" s="7" t="s">
        <v>26</v>
      </c>
      <c r="D9796" s="15">
        <v>43600</v>
      </c>
      <c r="E9796" s="15">
        <v>43601</v>
      </c>
      <c r="F9796" s="2">
        <f t="shared" si="1445"/>
        <v>2019</v>
      </c>
      <c r="G9796" s="2">
        <f t="shared" si="1446"/>
        <v>5</v>
      </c>
      <c r="H9796" s="2">
        <f t="shared" si="1447"/>
        <v>16</v>
      </c>
      <c r="I9796" s="2" t="str">
        <f t="shared" si="1449"/>
        <v>Mayo</v>
      </c>
      <c r="L9796" s="2" t="str">
        <f t="shared" si="1448"/>
        <v>Índices y tasasTasa interbancaria TIBDiario4360143602</v>
      </c>
    </row>
    <row r="9797" spans="1:12" ht="15.95" customHeight="1" x14ac:dyDescent="0.2">
      <c r="A9797" s="7" t="s">
        <v>20</v>
      </c>
      <c r="B9797" s="7" t="s">
        <v>31</v>
      </c>
      <c r="C9797" s="7" t="s">
        <v>26</v>
      </c>
      <c r="D9797" s="15">
        <v>43601</v>
      </c>
      <c r="E9797" s="15">
        <v>43602</v>
      </c>
      <c r="F9797" s="2">
        <f t="shared" si="1445"/>
        <v>2019</v>
      </c>
      <c r="G9797" s="2">
        <f t="shared" si="1446"/>
        <v>5</v>
      </c>
      <c r="H9797" s="2">
        <f t="shared" si="1447"/>
        <v>17</v>
      </c>
      <c r="I9797" s="2" t="str">
        <f t="shared" si="1449"/>
        <v>Mayo</v>
      </c>
      <c r="L9797" s="2" t="str">
        <f t="shared" si="1448"/>
        <v>Índices y tasasTasa interbancaria TIBDiario4360243605</v>
      </c>
    </row>
    <row r="9798" spans="1:12" ht="15.95" customHeight="1" x14ac:dyDescent="0.2">
      <c r="A9798" s="7" t="s">
        <v>20</v>
      </c>
      <c r="B9798" s="7" t="s">
        <v>31</v>
      </c>
      <c r="C9798" s="7" t="s">
        <v>26</v>
      </c>
      <c r="D9798" s="15">
        <v>43602</v>
      </c>
      <c r="E9798" s="15">
        <v>43605</v>
      </c>
      <c r="F9798" s="2">
        <f t="shared" si="1445"/>
        <v>2019</v>
      </c>
      <c r="G9798" s="2">
        <f t="shared" si="1446"/>
        <v>5</v>
      </c>
      <c r="H9798" s="2">
        <f t="shared" si="1447"/>
        <v>20</v>
      </c>
      <c r="I9798" s="2" t="str">
        <f t="shared" si="1449"/>
        <v>Mayo</v>
      </c>
      <c r="L9798" s="2" t="str">
        <f t="shared" si="1448"/>
        <v>Índices y tasasTasa interbancaria TIBDiario4360543606</v>
      </c>
    </row>
    <row r="9799" spans="1:12" ht="15.95" customHeight="1" x14ac:dyDescent="0.2">
      <c r="A9799" s="7" t="s">
        <v>20</v>
      </c>
      <c r="B9799" s="7" t="s">
        <v>31</v>
      </c>
      <c r="C9799" s="7" t="s">
        <v>26</v>
      </c>
      <c r="D9799" s="15">
        <v>43605</v>
      </c>
      <c r="E9799" s="15">
        <v>43606</v>
      </c>
      <c r="F9799" s="2">
        <f t="shared" si="1445"/>
        <v>2019</v>
      </c>
      <c r="G9799" s="2">
        <f t="shared" si="1446"/>
        <v>5</v>
      </c>
      <c r="H9799" s="2">
        <f t="shared" si="1447"/>
        <v>21</v>
      </c>
      <c r="I9799" s="2" t="str">
        <f t="shared" si="1449"/>
        <v>Mayo</v>
      </c>
      <c r="L9799" s="2" t="str">
        <f t="shared" si="1448"/>
        <v>Índices y tasasTasa interbancaria TIBDiario4360643607</v>
      </c>
    </row>
    <row r="9800" spans="1:12" ht="15.95" customHeight="1" x14ac:dyDescent="0.2">
      <c r="A9800" s="7" t="s">
        <v>20</v>
      </c>
      <c r="B9800" s="7" t="s">
        <v>31</v>
      </c>
      <c r="C9800" s="7" t="s">
        <v>26</v>
      </c>
      <c r="D9800" s="15">
        <v>43606</v>
      </c>
      <c r="E9800" s="15">
        <v>43607</v>
      </c>
      <c r="F9800" s="2">
        <f t="shared" si="1445"/>
        <v>2019</v>
      </c>
      <c r="G9800" s="2">
        <f t="shared" si="1446"/>
        <v>5</v>
      </c>
      <c r="H9800" s="2">
        <f t="shared" si="1447"/>
        <v>22</v>
      </c>
      <c r="I9800" s="2" t="str">
        <f t="shared" si="1449"/>
        <v>Mayo</v>
      </c>
      <c r="L9800" s="2" t="str">
        <f t="shared" si="1448"/>
        <v>Índices y tasasTasa interbancaria TIBDiario4360743608</v>
      </c>
    </row>
    <row r="9801" spans="1:12" ht="15.95" customHeight="1" x14ac:dyDescent="0.2">
      <c r="A9801" s="7" t="s">
        <v>20</v>
      </c>
      <c r="B9801" s="7" t="s">
        <v>31</v>
      </c>
      <c r="C9801" s="7" t="s">
        <v>26</v>
      </c>
      <c r="D9801" s="15">
        <v>43607</v>
      </c>
      <c r="E9801" s="15">
        <v>43608</v>
      </c>
      <c r="F9801" s="2">
        <f t="shared" si="1445"/>
        <v>2019</v>
      </c>
      <c r="G9801" s="2">
        <f t="shared" si="1446"/>
        <v>5</v>
      </c>
      <c r="H9801" s="2">
        <f t="shared" si="1447"/>
        <v>23</v>
      </c>
      <c r="I9801" s="2" t="str">
        <f t="shared" si="1449"/>
        <v>Mayo</v>
      </c>
      <c r="L9801" s="2" t="str">
        <f t="shared" si="1448"/>
        <v>Índices y tasasTasa interbancaria TIBDiario4360843609</v>
      </c>
    </row>
    <row r="9802" spans="1:12" ht="15.95" customHeight="1" x14ac:dyDescent="0.2">
      <c r="A9802" s="7" t="s">
        <v>20</v>
      </c>
      <c r="B9802" s="7" t="s">
        <v>31</v>
      </c>
      <c r="C9802" s="7" t="s">
        <v>26</v>
      </c>
      <c r="D9802" s="15">
        <v>43608</v>
      </c>
      <c r="E9802" s="15">
        <v>43609</v>
      </c>
      <c r="F9802" s="2">
        <f t="shared" si="1445"/>
        <v>2019</v>
      </c>
      <c r="G9802" s="2">
        <f t="shared" si="1446"/>
        <v>5</v>
      </c>
      <c r="H9802" s="2">
        <f t="shared" si="1447"/>
        <v>24</v>
      </c>
      <c r="I9802" s="2" t="str">
        <f t="shared" si="1449"/>
        <v>Mayo</v>
      </c>
      <c r="L9802" s="2" t="str">
        <f t="shared" si="1448"/>
        <v>Índices y tasasTasa interbancaria TIBDiario4360943612</v>
      </c>
    </row>
    <row r="9803" spans="1:12" ht="15.95" customHeight="1" x14ac:dyDescent="0.2">
      <c r="A9803" s="7" t="s">
        <v>20</v>
      </c>
      <c r="B9803" s="7" t="s">
        <v>31</v>
      </c>
      <c r="C9803" s="7" t="s">
        <v>26</v>
      </c>
      <c r="D9803" s="15">
        <v>43609</v>
      </c>
      <c r="E9803" s="15">
        <v>43612</v>
      </c>
      <c r="F9803" s="2">
        <f t="shared" si="1445"/>
        <v>2019</v>
      </c>
      <c r="G9803" s="2">
        <f t="shared" si="1446"/>
        <v>5</v>
      </c>
      <c r="H9803" s="2">
        <f t="shared" si="1447"/>
        <v>27</v>
      </c>
      <c r="I9803" s="2" t="str">
        <f t="shared" si="1449"/>
        <v>Mayo</v>
      </c>
      <c r="L9803" s="2" t="str">
        <f t="shared" si="1448"/>
        <v>Índices y tasasTasa interbancaria TIBDiario4361243613</v>
      </c>
    </row>
    <row r="9804" spans="1:12" ht="15.95" customHeight="1" x14ac:dyDescent="0.2">
      <c r="A9804" s="7" t="s">
        <v>20</v>
      </c>
      <c r="B9804" s="7" t="s">
        <v>31</v>
      </c>
      <c r="C9804" s="7" t="s">
        <v>26</v>
      </c>
      <c r="D9804" s="15">
        <v>43612</v>
      </c>
      <c r="E9804" s="15">
        <v>43613</v>
      </c>
      <c r="F9804" s="2">
        <f t="shared" si="1445"/>
        <v>2019</v>
      </c>
      <c r="G9804" s="2">
        <f t="shared" si="1446"/>
        <v>5</v>
      </c>
      <c r="H9804" s="2">
        <f t="shared" si="1447"/>
        <v>28</v>
      </c>
      <c r="I9804" s="2" t="str">
        <f t="shared" si="1449"/>
        <v>Mayo</v>
      </c>
      <c r="L9804" s="2" t="str">
        <f t="shared" si="1448"/>
        <v>Índices y tasasTasa interbancaria TIBDiario4361343614</v>
      </c>
    </row>
    <row r="9805" spans="1:12" ht="15.95" customHeight="1" x14ac:dyDescent="0.2">
      <c r="A9805" s="7" t="s">
        <v>20</v>
      </c>
      <c r="B9805" s="7" t="s">
        <v>31</v>
      </c>
      <c r="C9805" s="7" t="s">
        <v>26</v>
      </c>
      <c r="D9805" s="15">
        <v>43613</v>
      </c>
      <c r="E9805" s="15">
        <v>43614</v>
      </c>
      <c r="F9805" s="2">
        <f t="shared" si="1445"/>
        <v>2019</v>
      </c>
      <c r="G9805" s="2">
        <f t="shared" si="1446"/>
        <v>5</v>
      </c>
      <c r="H9805" s="2">
        <f t="shared" si="1447"/>
        <v>29</v>
      </c>
      <c r="I9805" s="2" t="str">
        <f t="shared" si="1449"/>
        <v>Mayo</v>
      </c>
      <c r="L9805" s="2" t="str">
        <f t="shared" si="1448"/>
        <v>Índices y tasasTasa interbancaria TIBDiario4361443615</v>
      </c>
    </row>
    <row r="9806" spans="1:12" ht="15.95" customHeight="1" x14ac:dyDescent="0.2">
      <c r="A9806" s="7" t="s">
        <v>20</v>
      </c>
      <c r="B9806" s="7" t="s">
        <v>31</v>
      </c>
      <c r="C9806" s="7" t="s">
        <v>26</v>
      </c>
      <c r="D9806" s="15">
        <v>43614</v>
      </c>
      <c r="E9806" s="15">
        <v>43615</v>
      </c>
      <c r="F9806" s="2">
        <f t="shared" si="1445"/>
        <v>2019</v>
      </c>
      <c r="G9806" s="2">
        <f t="shared" si="1446"/>
        <v>5</v>
      </c>
      <c r="H9806" s="2">
        <f t="shared" si="1447"/>
        <v>30</v>
      </c>
      <c r="I9806" s="2" t="str">
        <f t="shared" si="1449"/>
        <v>Mayo</v>
      </c>
      <c r="L9806" s="2" t="str">
        <f t="shared" si="1448"/>
        <v>Índices y tasasTasa interbancaria TIBDiario4361543616</v>
      </c>
    </row>
    <row r="9807" spans="1:12" ht="15.95" customHeight="1" x14ac:dyDescent="0.2">
      <c r="A9807" s="7" t="s">
        <v>20</v>
      </c>
      <c r="B9807" s="7" t="s">
        <v>31</v>
      </c>
      <c r="C9807" s="7" t="s">
        <v>26</v>
      </c>
      <c r="D9807" s="15">
        <v>43615</v>
      </c>
      <c r="E9807" s="15">
        <v>43616</v>
      </c>
      <c r="F9807" s="2">
        <f t="shared" si="1445"/>
        <v>2019</v>
      </c>
      <c r="G9807" s="2">
        <f t="shared" si="1446"/>
        <v>5</v>
      </c>
      <c r="H9807" s="2">
        <f t="shared" si="1447"/>
        <v>31</v>
      </c>
      <c r="I9807" s="2" t="str">
        <f t="shared" si="1449"/>
        <v>Mayo</v>
      </c>
      <c r="L9807" s="2" t="str">
        <f t="shared" si="1448"/>
        <v>Índices y tasasTasa interbancaria TIBDiario4361643620</v>
      </c>
    </row>
    <row r="9808" spans="1:12" ht="15.95" customHeight="1" x14ac:dyDescent="0.2">
      <c r="A9808" s="7" t="s">
        <v>20</v>
      </c>
      <c r="B9808" s="7" t="s">
        <v>31</v>
      </c>
      <c r="C9808" s="7" t="s">
        <v>26</v>
      </c>
      <c r="D9808" s="15">
        <v>43616</v>
      </c>
      <c r="E9808" s="15">
        <v>43620</v>
      </c>
      <c r="F9808" s="2">
        <f t="shared" si="1445"/>
        <v>2019</v>
      </c>
      <c r="G9808" s="2">
        <f t="shared" si="1446"/>
        <v>6</v>
      </c>
      <c r="H9808" s="2">
        <f t="shared" si="1447"/>
        <v>4</v>
      </c>
      <c r="I9808" s="2" t="str">
        <f t="shared" si="1449"/>
        <v>Junio</v>
      </c>
      <c r="L9808" s="2" t="str">
        <f t="shared" si="1448"/>
        <v>Índices y tasasTasa interbancaria TIBDiario4362043621</v>
      </c>
    </row>
    <row r="9809" spans="1:12" ht="15.95" customHeight="1" x14ac:dyDescent="0.2">
      <c r="A9809" s="7" t="s">
        <v>20</v>
      </c>
      <c r="B9809" s="7" t="s">
        <v>31</v>
      </c>
      <c r="C9809" s="7" t="s">
        <v>26</v>
      </c>
      <c r="D9809" s="15">
        <v>43620</v>
      </c>
      <c r="E9809" s="15">
        <v>43621</v>
      </c>
      <c r="F9809" s="2">
        <f t="shared" si="1445"/>
        <v>2019</v>
      </c>
      <c r="G9809" s="2">
        <f t="shared" si="1446"/>
        <v>6</v>
      </c>
      <c r="H9809" s="2">
        <f t="shared" si="1447"/>
        <v>5</v>
      </c>
      <c r="I9809" s="2" t="str">
        <f t="shared" si="1449"/>
        <v>Junio</v>
      </c>
      <c r="L9809" s="2" t="str">
        <f t="shared" si="1448"/>
        <v>Índices y tasasTasa interbancaria TIBDiario4362143622</v>
      </c>
    </row>
    <row r="9810" spans="1:12" ht="15.95" customHeight="1" x14ac:dyDescent="0.2">
      <c r="A9810" s="7" t="s">
        <v>20</v>
      </c>
      <c r="B9810" s="7" t="s">
        <v>31</v>
      </c>
      <c r="C9810" s="7" t="s">
        <v>26</v>
      </c>
      <c r="D9810" s="15">
        <v>43621</v>
      </c>
      <c r="E9810" s="15">
        <v>43622</v>
      </c>
      <c r="F9810" s="2">
        <f t="shared" si="1445"/>
        <v>2019</v>
      </c>
      <c r="G9810" s="2">
        <f t="shared" si="1446"/>
        <v>6</v>
      </c>
      <c r="H9810" s="2">
        <f t="shared" si="1447"/>
        <v>6</v>
      </c>
      <c r="I9810" s="2" t="str">
        <f t="shared" si="1449"/>
        <v>Junio</v>
      </c>
      <c r="L9810" s="2" t="str">
        <f t="shared" si="1448"/>
        <v>Índices y tasasTasa interbancaria TIBDiario4362243623</v>
      </c>
    </row>
    <row r="9811" spans="1:12" ht="15.95" customHeight="1" x14ac:dyDescent="0.2">
      <c r="A9811" s="7" t="s">
        <v>20</v>
      </c>
      <c r="B9811" s="7" t="s">
        <v>31</v>
      </c>
      <c r="C9811" s="7" t="s">
        <v>26</v>
      </c>
      <c r="D9811" s="15">
        <v>43622</v>
      </c>
      <c r="E9811" s="15">
        <v>43623</v>
      </c>
      <c r="F9811" s="2">
        <f t="shared" si="1445"/>
        <v>2019</v>
      </c>
      <c r="G9811" s="2">
        <f t="shared" si="1446"/>
        <v>6</v>
      </c>
      <c r="H9811" s="2">
        <f t="shared" si="1447"/>
        <v>7</v>
      </c>
      <c r="I9811" s="2" t="str">
        <f t="shared" si="1449"/>
        <v>Junio</v>
      </c>
      <c r="L9811" s="2" t="str">
        <f t="shared" si="1448"/>
        <v>Índices y tasasTasa interbancaria TIBDiario4362343626</v>
      </c>
    </row>
    <row r="9812" spans="1:12" ht="15.95" customHeight="1" x14ac:dyDescent="0.2">
      <c r="A9812" s="7" t="s">
        <v>20</v>
      </c>
      <c r="B9812" s="7" t="s">
        <v>31</v>
      </c>
      <c r="C9812" s="7" t="s">
        <v>26</v>
      </c>
      <c r="D9812" s="15">
        <v>43623</v>
      </c>
      <c r="E9812" s="15">
        <v>43626</v>
      </c>
      <c r="F9812" s="2">
        <f t="shared" si="1445"/>
        <v>2019</v>
      </c>
      <c r="G9812" s="2">
        <f t="shared" si="1446"/>
        <v>6</v>
      </c>
      <c r="H9812" s="2">
        <f t="shared" si="1447"/>
        <v>10</v>
      </c>
      <c r="I9812" s="2" t="str">
        <f t="shared" si="1449"/>
        <v>Junio</v>
      </c>
      <c r="L9812" s="2" t="str">
        <f t="shared" si="1448"/>
        <v>Índices y tasasTasa interbancaria TIBDiario4362643627</v>
      </c>
    </row>
    <row r="9813" spans="1:12" ht="15.95" customHeight="1" x14ac:dyDescent="0.2">
      <c r="A9813" s="7" t="s">
        <v>20</v>
      </c>
      <c r="B9813" s="7" t="s">
        <v>31</v>
      </c>
      <c r="C9813" s="7" t="s">
        <v>26</v>
      </c>
      <c r="D9813" s="15">
        <v>43626</v>
      </c>
      <c r="E9813" s="15">
        <v>43627</v>
      </c>
      <c r="F9813" s="2">
        <f t="shared" si="1445"/>
        <v>2019</v>
      </c>
      <c r="G9813" s="2">
        <f t="shared" si="1446"/>
        <v>6</v>
      </c>
      <c r="H9813" s="2">
        <f t="shared" si="1447"/>
        <v>11</v>
      </c>
      <c r="I9813" s="2" t="str">
        <f t="shared" si="1449"/>
        <v>Junio</v>
      </c>
      <c r="L9813" s="2" t="str">
        <f t="shared" si="1448"/>
        <v>Índices y tasasTasa interbancaria TIBDiario4362743628</v>
      </c>
    </row>
    <row r="9814" spans="1:12" ht="15.95" customHeight="1" x14ac:dyDescent="0.2">
      <c r="A9814" s="7" t="s">
        <v>20</v>
      </c>
      <c r="B9814" s="7" t="s">
        <v>31</v>
      </c>
      <c r="C9814" s="7" t="s">
        <v>26</v>
      </c>
      <c r="D9814" s="15">
        <v>43627</v>
      </c>
      <c r="E9814" s="15">
        <v>43628</v>
      </c>
      <c r="F9814" s="2">
        <f t="shared" si="1445"/>
        <v>2019</v>
      </c>
      <c r="G9814" s="2">
        <f t="shared" si="1446"/>
        <v>6</v>
      </c>
      <c r="H9814" s="2">
        <f t="shared" si="1447"/>
        <v>12</v>
      </c>
      <c r="I9814" s="2" t="str">
        <f t="shared" si="1449"/>
        <v>Junio</v>
      </c>
      <c r="L9814" s="2" t="str">
        <f t="shared" si="1448"/>
        <v>Índices y tasasTasa interbancaria TIBDiario4362843629</v>
      </c>
    </row>
    <row r="9815" spans="1:12" ht="15.95" customHeight="1" x14ac:dyDescent="0.2">
      <c r="A9815" s="7" t="s">
        <v>20</v>
      </c>
      <c r="B9815" s="7" t="s">
        <v>31</v>
      </c>
      <c r="C9815" s="7" t="s">
        <v>26</v>
      </c>
      <c r="D9815" s="15">
        <v>43628</v>
      </c>
      <c r="E9815" s="15">
        <v>43629</v>
      </c>
      <c r="F9815" s="2">
        <f t="shared" si="1445"/>
        <v>2019</v>
      </c>
      <c r="G9815" s="2">
        <f t="shared" si="1446"/>
        <v>6</v>
      </c>
      <c r="H9815" s="2">
        <f t="shared" si="1447"/>
        <v>13</v>
      </c>
      <c r="I9815" s="2" t="str">
        <f t="shared" si="1449"/>
        <v>Junio</v>
      </c>
      <c r="L9815" s="2" t="str">
        <f t="shared" si="1448"/>
        <v>Índices y tasasTasa interbancaria TIBDiario4362943630</v>
      </c>
    </row>
    <row r="9816" spans="1:12" ht="15.95" customHeight="1" x14ac:dyDescent="0.2">
      <c r="A9816" s="7" t="s">
        <v>20</v>
      </c>
      <c r="B9816" s="7" t="s">
        <v>31</v>
      </c>
      <c r="C9816" s="7" t="s">
        <v>26</v>
      </c>
      <c r="D9816" s="15">
        <v>43629</v>
      </c>
      <c r="E9816" s="15">
        <v>43630</v>
      </c>
      <c r="F9816" s="2">
        <f t="shared" si="1445"/>
        <v>2019</v>
      </c>
      <c r="G9816" s="2">
        <f t="shared" si="1446"/>
        <v>6</v>
      </c>
      <c r="H9816" s="2">
        <f t="shared" si="1447"/>
        <v>14</v>
      </c>
      <c r="I9816" s="2" t="str">
        <f t="shared" si="1449"/>
        <v>Junio</v>
      </c>
      <c r="L9816" s="2" t="str">
        <f t="shared" si="1448"/>
        <v>Índices y tasasTasa interbancaria TIBDiario4363043633</v>
      </c>
    </row>
    <row r="9817" spans="1:12" ht="15.95" customHeight="1" x14ac:dyDescent="0.2">
      <c r="A9817" s="7" t="s">
        <v>20</v>
      </c>
      <c r="B9817" s="7" t="s">
        <v>31</v>
      </c>
      <c r="C9817" s="7" t="s">
        <v>26</v>
      </c>
      <c r="D9817" s="15">
        <v>43630</v>
      </c>
      <c r="E9817" s="15">
        <v>43633</v>
      </c>
      <c r="F9817" s="2">
        <f t="shared" si="1445"/>
        <v>2019</v>
      </c>
      <c r="G9817" s="2">
        <f t="shared" si="1446"/>
        <v>6</v>
      </c>
      <c r="H9817" s="2">
        <f t="shared" si="1447"/>
        <v>17</v>
      </c>
      <c r="I9817" s="2" t="str">
        <f t="shared" si="1449"/>
        <v>Junio</v>
      </c>
      <c r="L9817" s="2" t="str">
        <f t="shared" si="1448"/>
        <v>Índices y tasasTasa interbancaria TIBDiario4363343634</v>
      </c>
    </row>
    <row r="9818" spans="1:12" ht="15.95" customHeight="1" x14ac:dyDescent="0.2">
      <c r="A9818" s="7" t="s">
        <v>20</v>
      </c>
      <c r="B9818" s="7" t="s">
        <v>31</v>
      </c>
      <c r="C9818" s="7" t="s">
        <v>26</v>
      </c>
      <c r="D9818" s="15">
        <v>43633</v>
      </c>
      <c r="E9818" s="15">
        <v>43634</v>
      </c>
      <c r="F9818" s="2">
        <f t="shared" si="1445"/>
        <v>2019</v>
      </c>
      <c r="G9818" s="2">
        <f t="shared" si="1446"/>
        <v>6</v>
      </c>
      <c r="H9818" s="2">
        <f t="shared" si="1447"/>
        <v>18</v>
      </c>
      <c r="I9818" s="2" t="str">
        <f t="shared" si="1449"/>
        <v>Junio</v>
      </c>
      <c r="L9818" s="2" t="str">
        <f t="shared" si="1448"/>
        <v>Índices y tasasTasa interbancaria TIBDiario4363443635</v>
      </c>
    </row>
    <row r="9819" spans="1:12" ht="15.95" customHeight="1" x14ac:dyDescent="0.2">
      <c r="A9819" s="7" t="s">
        <v>20</v>
      </c>
      <c r="B9819" s="7" t="s">
        <v>31</v>
      </c>
      <c r="C9819" s="7" t="s">
        <v>26</v>
      </c>
      <c r="D9819" s="15">
        <v>43634</v>
      </c>
      <c r="E9819" s="15">
        <v>43635</v>
      </c>
      <c r="F9819" s="2">
        <f t="shared" ref="F9819:F9882" si="1450">YEAR(E9819)</f>
        <v>2019</v>
      </c>
      <c r="G9819" s="2">
        <f t="shared" ref="G9819:G9882" si="1451">MONTH(E9819)</f>
        <v>6</v>
      </c>
      <c r="H9819" s="2">
        <f t="shared" ref="H9819:H9882" si="1452">DAY(E9819)</f>
        <v>19</v>
      </c>
      <c r="I9819" s="2" t="str">
        <f t="shared" si="1449"/>
        <v>Junio</v>
      </c>
      <c r="L9819" s="2" t="str">
        <f t="shared" ref="L9819:L9882" si="1453">CONCATENATE(A9820,B9820,C9820,D9820,E9820,)</f>
        <v>Índices y tasasTasa interbancaria TIBDiario4363543636</v>
      </c>
    </row>
    <row r="9820" spans="1:12" ht="15.95" customHeight="1" x14ac:dyDescent="0.2">
      <c r="A9820" s="7" t="s">
        <v>20</v>
      </c>
      <c r="B9820" s="7" t="s">
        <v>31</v>
      </c>
      <c r="C9820" s="7" t="s">
        <v>26</v>
      </c>
      <c r="D9820" s="15">
        <v>43635</v>
      </c>
      <c r="E9820" s="15">
        <v>43636</v>
      </c>
      <c r="F9820" s="2">
        <f t="shared" si="1450"/>
        <v>2019</v>
      </c>
      <c r="G9820" s="2">
        <f t="shared" si="1451"/>
        <v>6</v>
      </c>
      <c r="H9820" s="2">
        <f t="shared" si="1452"/>
        <v>20</v>
      </c>
      <c r="I9820" s="2" t="str">
        <f t="shared" si="1449"/>
        <v>Junio</v>
      </c>
      <c r="L9820" s="2" t="str">
        <f t="shared" si="1453"/>
        <v>Índices y tasasTasa interbancaria TIBDiario4363643637</v>
      </c>
    </row>
    <row r="9821" spans="1:12" ht="15.95" customHeight="1" x14ac:dyDescent="0.2">
      <c r="A9821" s="7" t="s">
        <v>20</v>
      </c>
      <c r="B9821" s="7" t="s">
        <v>31</v>
      </c>
      <c r="C9821" s="7" t="s">
        <v>26</v>
      </c>
      <c r="D9821" s="15">
        <v>43636</v>
      </c>
      <c r="E9821" s="15">
        <v>43637</v>
      </c>
      <c r="F9821" s="2">
        <f t="shared" si="1450"/>
        <v>2019</v>
      </c>
      <c r="G9821" s="2">
        <f t="shared" si="1451"/>
        <v>6</v>
      </c>
      <c r="H9821" s="2">
        <f t="shared" si="1452"/>
        <v>21</v>
      </c>
      <c r="I9821" s="2" t="str">
        <f t="shared" si="1449"/>
        <v>Junio</v>
      </c>
      <c r="L9821" s="2" t="str">
        <f t="shared" si="1453"/>
        <v>Índices y tasasTasa interbancaria TIBDiario4363743641</v>
      </c>
    </row>
    <row r="9822" spans="1:12" ht="15.95" customHeight="1" x14ac:dyDescent="0.2">
      <c r="A9822" s="7" t="s">
        <v>20</v>
      </c>
      <c r="B9822" s="7" t="s">
        <v>31</v>
      </c>
      <c r="C9822" s="7" t="s">
        <v>26</v>
      </c>
      <c r="D9822" s="15">
        <v>43637</v>
      </c>
      <c r="E9822" s="15">
        <v>43641</v>
      </c>
      <c r="F9822" s="2">
        <f t="shared" si="1450"/>
        <v>2019</v>
      </c>
      <c r="G9822" s="2">
        <f t="shared" si="1451"/>
        <v>6</v>
      </c>
      <c r="H9822" s="2">
        <f t="shared" si="1452"/>
        <v>25</v>
      </c>
      <c r="I9822" s="2" t="str">
        <f t="shared" si="1449"/>
        <v>Junio</v>
      </c>
      <c r="L9822" s="2" t="str">
        <f t="shared" si="1453"/>
        <v>Índices y tasasTasa interbancaria TIBDiario4364143642</v>
      </c>
    </row>
    <row r="9823" spans="1:12" ht="15.95" customHeight="1" x14ac:dyDescent="0.2">
      <c r="A9823" s="7" t="s">
        <v>20</v>
      </c>
      <c r="B9823" s="7" t="s">
        <v>31</v>
      </c>
      <c r="C9823" s="7" t="s">
        <v>26</v>
      </c>
      <c r="D9823" s="15">
        <v>43641</v>
      </c>
      <c r="E9823" s="15">
        <v>43642</v>
      </c>
      <c r="F9823" s="2">
        <f t="shared" si="1450"/>
        <v>2019</v>
      </c>
      <c r="G9823" s="2">
        <f t="shared" si="1451"/>
        <v>6</v>
      </c>
      <c r="H9823" s="2">
        <f t="shared" si="1452"/>
        <v>26</v>
      </c>
      <c r="I9823" s="2" t="str">
        <f t="shared" si="1449"/>
        <v>Junio</v>
      </c>
      <c r="L9823" s="2" t="str">
        <f t="shared" si="1453"/>
        <v>Índices y tasasTasa interbancaria TIBDiario4364243643</v>
      </c>
    </row>
    <row r="9824" spans="1:12" ht="15.95" customHeight="1" x14ac:dyDescent="0.2">
      <c r="A9824" s="7" t="s">
        <v>20</v>
      </c>
      <c r="B9824" s="7" t="s">
        <v>31</v>
      </c>
      <c r="C9824" s="7" t="s">
        <v>26</v>
      </c>
      <c r="D9824" s="15">
        <v>43642</v>
      </c>
      <c r="E9824" s="15">
        <v>43643</v>
      </c>
      <c r="F9824" s="2">
        <f t="shared" si="1450"/>
        <v>2019</v>
      </c>
      <c r="G9824" s="2">
        <f t="shared" si="1451"/>
        <v>6</v>
      </c>
      <c r="H9824" s="2">
        <f t="shared" si="1452"/>
        <v>27</v>
      </c>
      <c r="I9824" s="2" t="str">
        <f t="shared" si="1449"/>
        <v>Junio</v>
      </c>
      <c r="L9824" s="2" t="str">
        <f t="shared" si="1453"/>
        <v>Índices y tasasTasa interbancaria TIBDiario4364343644</v>
      </c>
    </row>
    <row r="9825" spans="1:12" ht="15.95" customHeight="1" x14ac:dyDescent="0.2">
      <c r="A9825" s="7" t="s">
        <v>20</v>
      </c>
      <c r="B9825" s="7" t="s">
        <v>31</v>
      </c>
      <c r="C9825" s="7" t="s">
        <v>26</v>
      </c>
      <c r="D9825" s="15">
        <v>43643</v>
      </c>
      <c r="E9825" s="15">
        <v>43644</v>
      </c>
      <c r="F9825" s="2">
        <f t="shared" si="1450"/>
        <v>2019</v>
      </c>
      <c r="G9825" s="2">
        <f t="shared" si="1451"/>
        <v>6</v>
      </c>
      <c r="H9825" s="2">
        <f t="shared" si="1452"/>
        <v>28</v>
      </c>
      <c r="I9825" s="2" t="str">
        <f t="shared" si="1449"/>
        <v>Junio</v>
      </c>
      <c r="L9825" s="2" t="str">
        <f t="shared" si="1453"/>
        <v>Índices y tasasTasa interbancaria TIBDiario4364443648</v>
      </c>
    </row>
    <row r="9826" spans="1:12" ht="15.95" customHeight="1" x14ac:dyDescent="0.2">
      <c r="A9826" s="7" t="s">
        <v>20</v>
      </c>
      <c r="B9826" s="7" t="s">
        <v>31</v>
      </c>
      <c r="C9826" s="7" t="s">
        <v>26</v>
      </c>
      <c r="D9826" s="15">
        <v>43644</v>
      </c>
      <c r="E9826" s="15">
        <v>43648</v>
      </c>
      <c r="F9826" s="2">
        <f t="shared" si="1450"/>
        <v>2019</v>
      </c>
      <c r="G9826" s="2">
        <f t="shared" si="1451"/>
        <v>7</v>
      </c>
      <c r="H9826" s="2">
        <f t="shared" si="1452"/>
        <v>2</v>
      </c>
      <c r="I9826" s="2" t="str">
        <f t="shared" si="1449"/>
        <v>Julio</v>
      </c>
      <c r="L9826" s="2" t="str">
        <f t="shared" si="1453"/>
        <v>Índices y tasasTasa interbancaria TIBDiario4364843649</v>
      </c>
    </row>
    <row r="9827" spans="1:12" ht="15.95" customHeight="1" x14ac:dyDescent="0.2">
      <c r="A9827" s="7" t="s">
        <v>20</v>
      </c>
      <c r="B9827" s="7" t="s">
        <v>31</v>
      </c>
      <c r="C9827" s="7" t="s">
        <v>26</v>
      </c>
      <c r="D9827" s="15">
        <v>43648</v>
      </c>
      <c r="E9827" s="15">
        <v>43649</v>
      </c>
      <c r="F9827" s="2">
        <f t="shared" si="1450"/>
        <v>2019</v>
      </c>
      <c r="G9827" s="2">
        <f t="shared" si="1451"/>
        <v>7</v>
      </c>
      <c r="H9827" s="2">
        <f t="shared" si="1452"/>
        <v>3</v>
      </c>
      <c r="I9827" s="2" t="str">
        <f t="shared" si="1449"/>
        <v>Julio</v>
      </c>
      <c r="L9827" s="2" t="str">
        <f t="shared" si="1453"/>
        <v>Índices y tasasTasa interbancaria TIBDiario4364943650</v>
      </c>
    </row>
    <row r="9828" spans="1:12" ht="15.95" customHeight="1" x14ac:dyDescent="0.2">
      <c r="A9828" s="7" t="s">
        <v>20</v>
      </c>
      <c r="B9828" s="7" t="s">
        <v>31</v>
      </c>
      <c r="C9828" s="7" t="s">
        <v>26</v>
      </c>
      <c r="D9828" s="15">
        <v>43649</v>
      </c>
      <c r="E9828" s="15">
        <v>43650</v>
      </c>
      <c r="F9828" s="2">
        <f t="shared" si="1450"/>
        <v>2019</v>
      </c>
      <c r="G9828" s="2">
        <f t="shared" si="1451"/>
        <v>7</v>
      </c>
      <c r="H9828" s="2">
        <f t="shared" si="1452"/>
        <v>4</v>
      </c>
      <c r="I9828" s="2" t="str">
        <f t="shared" si="1449"/>
        <v>Julio</v>
      </c>
      <c r="L9828" s="2" t="str">
        <f t="shared" si="1453"/>
        <v>Índices y tasasTasa interbancaria TIBDiario4365043651</v>
      </c>
    </row>
    <row r="9829" spans="1:12" ht="15.95" customHeight="1" x14ac:dyDescent="0.2">
      <c r="A9829" s="7" t="s">
        <v>20</v>
      </c>
      <c r="B9829" s="7" t="s">
        <v>31</v>
      </c>
      <c r="C9829" s="7" t="s">
        <v>26</v>
      </c>
      <c r="D9829" s="15">
        <v>43650</v>
      </c>
      <c r="E9829" s="15">
        <v>43651</v>
      </c>
      <c r="F9829" s="2">
        <f t="shared" si="1450"/>
        <v>2019</v>
      </c>
      <c r="G9829" s="2">
        <f t="shared" si="1451"/>
        <v>7</v>
      </c>
      <c r="H9829" s="2">
        <f t="shared" si="1452"/>
        <v>5</v>
      </c>
      <c r="I9829" s="2" t="str">
        <f t="shared" si="1449"/>
        <v>Julio</v>
      </c>
      <c r="L9829" s="2" t="str">
        <f t="shared" si="1453"/>
        <v>Índices y tasasTasa interbancaria TIBDiario4365143654</v>
      </c>
    </row>
    <row r="9830" spans="1:12" ht="15.95" customHeight="1" x14ac:dyDescent="0.2">
      <c r="A9830" s="7" t="s">
        <v>20</v>
      </c>
      <c r="B9830" s="7" t="s">
        <v>31</v>
      </c>
      <c r="C9830" s="7" t="s">
        <v>26</v>
      </c>
      <c r="D9830" s="15">
        <v>43651</v>
      </c>
      <c r="E9830" s="15">
        <v>43654</v>
      </c>
      <c r="F9830" s="2">
        <f t="shared" si="1450"/>
        <v>2019</v>
      </c>
      <c r="G9830" s="2">
        <f t="shared" si="1451"/>
        <v>7</v>
      </c>
      <c r="H9830" s="2">
        <f t="shared" si="1452"/>
        <v>8</v>
      </c>
      <c r="I9830" s="2" t="str">
        <f t="shared" si="1449"/>
        <v>Julio</v>
      </c>
      <c r="L9830" s="2" t="str">
        <f t="shared" si="1453"/>
        <v>Índices y tasasTasa interbancaria TIBDiario4365443655</v>
      </c>
    </row>
    <row r="9831" spans="1:12" ht="15.95" customHeight="1" x14ac:dyDescent="0.2">
      <c r="A9831" s="7" t="s">
        <v>20</v>
      </c>
      <c r="B9831" s="7" t="s">
        <v>31</v>
      </c>
      <c r="C9831" s="7" t="s">
        <v>26</v>
      </c>
      <c r="D9831" s="15">
        <v>43654</v>
      </c>
      <c r="E9831" s="15">
        <v>43655</v>
      </c>
      <c r="F9831" s="2">
        <f t="shared" si="1450"/>
        <v>2019</v>
      </c>
      <c r="G9831" s="2">
        <f t="shared" si="1451"/>
        <v>7</v>
      </c>
      <c r="H9831" s="2">
        <f t="shared" si="1452"/>
        <v>9</v>
      </c>
      <c r="I9831" s="2" t="str">
        <f t="shared" si="1449"/>
        <v>Julio</v>
      </c>
      <c r="L9831" s="2" t="str">
        <f t="shared" si="1453"/>
        <v>Índices y tasasTasa interbancaria TIBDiario4365543656</v>
      </c>
    </row>
    <row r="9832" spans="1:12" ht="15.95" customHeight="1" x14ac:dyDescent="0.2">
      <c r="A9832" s="7" t="s">
        <v>20</v>
      </c>
      <c r="B9832" s="7" t="s">
        <v>31</v>
      </c>
      <c r="C9832" s="7" t="s">
        <v>26</v>
      </c>
      <c r="D9832" s="15">
        <v>43655</v>
      </c>
      <c r="E9832" s="15">
        <v>43656</v>
      </c>
      <c r="F9832" s="2">
        <f t="shared" si="1450"/>
        <v>2019</v>
      </c>
      <c r="G9832" s="2">
        <f t="shared" si="1451"/>
        <v>7</v>
      </c>
      <c r="H9832" s="2">
        <f t="shared" si="1452"/>
        <v>10</v>
      </c>
      <c r="I9832" s="2" t="str">
        <f t="shared" si="1449"/>
        <v>Julio</v>
      </c>
      <c r="L9832" s="2" t="str">
        <f t="shared" si="1453"/>
        <v>Índices y tasasTasa interbancaria TIBDiario4365643657</v>
      </c>
    </row>
    <row r="9833" spans="1:12" ht="15.95" customHeight="1" x14ac:dyDescent="0.2">
      <c r="A9833" s="7" t="s">
        <v>20</v>
      </c>
      <c r="B9833" s="7" t="s">
        <v>31</v>
      </c>
      <c r="C9833" s="7" t="s">
        <v>26</v>
      </c>
      <c r="D9833" s="15">
        <v>43656</v>
      </c>
      <c r="E9833" s="15">
        <v>43657</v>
      </c>
      <c r="F9833" s="2">
        <f t="shared" si="1450"/>
        <v>2019</v>
      </c>
      <c r="G9833" s="2">
        <f t="shared" si="1451"/>
        <v>7</v>
      </c>
      <c r="H9833" s="2">
        <f t="shared" si="1452"/>
        <v>11</v>
      </c>
      <c r="I9833" s="2" t="str">
        <f t="shared" si="1449"/>
        <v>Julio</v>
      </c>
      <c r="L9833" s="2" t="str">
        <f t="shared" si="1453"/>
        <v>Índices y tasasTasa interbancaria TIBDiario4365743658</v>
      </c>
    </row>
    <row r="9834" spans="1:12" ht="15.95" customHeight="1" x14ac:dyDescent="0.2">
      <c r="A9834" s="7" t="s">
        <v>20</v>
      </c>
      <c r="B9834" s="7" t="s">
        <v>31</v>
      </c>
      <c r="C9834" s="7" t="s">
        <v>26</v>
      </c>
      <c r="D9834" s="15">
        <v>43657</v>
      </c>
      <c r="E9834" s="15">
        <v>43658</v>
      </c>
      <c r="F9834" s="2">
        <f t="shared" si="1450"/>
        <v>2019</v>
      </c>
      <c r="G9834" s="2">
        <f t="shared" si="1451"/>
        <v>7</v>
      </c>
      <c r="H9834" s="2">
        <f t="shared" si="1452"/>
        <v>12</v>
      </c>
      <c r="I9834" s="2" t="str">
        <f t="shared" si="1449"/>
        <v>Julio</v>
      </c>
      <c r="L9834" s="2" t="str">
        <f t="shared" si="1453"/>
        <v>Índices y tasasTasa interbancaria TIBDiario4365843661</v>
      </c>
    </row>
    <row r="9835" spans="1:12" ht="15.95" customHeight="1" x14ac:dyDescent="0.2">
      <c r="A9835" s="7" t="s">
        <v>20</v>
      </c>
      <c r="B9835" s="7" t="s">
        <v>31</v>
      </c>
      <c r="C9835" s="7" t="s">
        <v>26</v>
      </c>
      <c r="D9835" s="15">
        <v>43658</v>
      </c>
      <c r="E9835" s="15">
        <v>43661</v>
      </c>
      <c r="F9835" s="2">
        <f t="shared" si="1450"/>
        <v>2019</v>
      </c>
      <c r="G9835" s="2">
        <f t="shared" si="1451"/>
        <v>7</v>
      </c>
      <c r="H9835" s="2">
        <f t="shared" si="1452"/>
        <v>15</v>
      </c>
      <c r="I9835" s="2" t="str">
        <f t="shared" si="1449"/>
        <v>Julio</v>
      </c>
      <c r="L9835" s="2" t="str">
        <f t="shared" si="1453"/>
        <v>Índices y tasasTasa interbancaria TIBDiario4366143662</v>
      </c>
    </row>
    <row r="9836" spans="1:12" ht="15.95" customHeight="1" x14ac:dyDescent="0.2">
      <c r="A9836" s="7" t="s">
        <v>20</v>
      </c>
      <c r="B9836" s="7" t="s">
        <v>31</v>
      </c>
      <c r="C9836" s="7" t="s">
        <v>26</v>
      </c>
      <c r="D9836" s="15">
        <v>43661</v>
      </c>
      <c r="E9836" s="15">
        <v>43662</v>
      </c>
      <c r="F9836" s="2">
        <f t="shared" si="1450"/>
        <v>2019</v>
      </c>
      <c r="G9836" s="2">
        <f t="shared" si="1451"/>
        <v>7</v>
      </c>
      <c r="H9836" s="2">
        <f t="shared" si="1452"/>
        <v>16</v>
      </c>
      <c r="I9836" s="2" t="str">
        <f t="shared" si="1449"/>
        <v>Julio</v>
      </c>
      <c r="L9836" s="2" t="str">
        <f t="shared" si="1453"/>
        <v>Índices y tasasTasa interbancaria TIBDiario4366243663</v>
      </c>
    </row>
    <row r="9837" spans="1:12" ht="15.95" customHeight="1" x14ac:dyDescent="0.2">
      <c r="A9837" s="7" t="s">
        <v>20</v>
      </c>
      <c r="B9837" s="7" t="s">
        <v>31</v>
      </c>
      <c r="C9837" s="7" t="s">
        <v>26</v>
      </c>
      <c r="D9837" s="15">
        <v>43662</v>
      </c>
      <c r="E9837" s="15">
        <v>43663</v>
      </c>
      <c r="F9837" s="2">
        <f t="shared" si="1450"/>
        <v>2019</v>
      </c>
      <c r="G9837" s="2">
        <f t="shared" si="1451"/>
        <v>7</v>
      </c>
      <c r="H9837" s="2">
        <f t="shared" si="1452"/>
        <v>17</v>
      </c>
      <c r="I9837" s="2" t="str">
        <f t="shared" si="1449"/>
        <v>Julio</v>
      </c>
      <c r="L9837" s="2" t="str">
        <f t="shared" si="1453"/>
        <v>Índices y tasasTasa interbancaria TIBDiario4366343664</v>
      </c>
    </row>
    <row r="9838" spans="1:12" ht="15.95" customHeight="1" x14ac:dyDescent="0.2">
      <c r="A9838" s="7" t="s">
        <v>20</v>
      </c>
      <c r="B9838" s="7" t="s">
        <v>31</v>
      </c>
      <c r="C9838" s="7" t="s">
        <v>26</v>
      </c>
      <c r="D9838" s="15">
        <v>43663</v>
      </c>
      <c r="E9838" s="15">
        <v>43664</v>
      </c>
      <c r="F9838" s="2">
        <f t="shared" si="1450"/>
        <v>2019</v>
      </c>
      <c r="G9838" s="2">
        <f t="shared" si="1451"/>
        <v>7</v>
      </c>
      <c r="H9838" s="2">
        <f t="shared" si="1452"/>
        <v>18</v>
      </c>
      <c r="I9838" s="2" t="str">
        <f t="shared" si="1449"/>
        <v>Julio</v>
      </c>
      <c r="L9838" s="2" t="str">
        <f t="shared" si="1453"/>
        <v>Índices y tasasTasa interbancaria TIBDiario4366443665</v>
      </c>
    </row>
    <row r="9839" spans="1:12" ht="15.95" customHeight="1" x14ac:dyDescent="0.2">
      <c r="A9839" s="7" t="s">
        <v>20</v>
      </c>
      <c r="B9839" s="7" t="s">
        <v>31</v>
      </c>
      <c r="C9839" s="7" t="s">
        <v>26</v>
      </c>
      <c r="D9839" s="15">
        <v>43664</v>
      </c>
      <c r="E9839" s="15">
        <v>43665</v>
      </c>
      <c r="F9839" s="2">
        <f t="shared" si="1450"/>
        <v>2019</v>
      </c>
      <c r="G9839" s="2">
        <f t="shared" si="1451"/>
        <v>7</v>
      </c>
      <c r="H9839" s="2">
        <f t="shared" si="1452"/>
        <v>19</v>
      </c>
      <c r="I9839" s="2" t="str">
        <f t="shared" si="1449"/>
        <v>Julio</v>
      </c>
      <c r="L9839" s="2" t="str">
        <f t="shared" si="1453"/>
        <v>Índices y tasasTasa interbancaria TIBDiario4366543668</v>
      </c>
    </row>
    <row r="9840" spans="1:12" ht="15.95" customHeight="1" x14ac:dyDescent="0.2">
      <c r="A9840" s="7" t="s">
        <v>20</v>
      </c>
      <c r="B9840" s="7" t="s">
        <v>31</v>
      </c>
      <c r="C9840" s="7" t="s">
        <v>26</v>
      </c>
      <c r="D9840" s="15">
        <v>43665</v>
      </c>
      <c r="E9840" s="15">
        <v>43668</v>
      </c>
      <c r="F9840" s="2">
        <f t="shared" si="1450"/>
        <v>2019</v>
      </c>
      <c r="G9840" s="2">
        <f t="shared" si="1451"/>
        <v>7</v>
      </c>
      <c r="H9840" s="2">
        <f t="shared" si="1452"/>
        <v>22</v>
      </c>
      <c r="I9840" s="2" t="str">
        <f t="shared" si="1449"/>
        <v>Julio</v>
      </c>
      <c r="L9840" s="2" t="str">
        <f t="shared" si="1453"/>
        <v>Índices y tasasTasa interbancaria TIBDiario4366843669</v>
      </c>
    </row>
    <row r="9841" spans="1:12" ht="15.95" customHeight="1" x14ac:dyDescent="0.2">
      <c r="A9841" s="7" t="s">
        <v>20</v>
      </c>
      <c r="B9841" s="7" t="s">
        <v>31</v>
      </c>
      <c r="C9841" s="7" t="s">
        <v>26</v>
      </c>
      <c r="D9841" s="15">
        <v>43668</v>
      </c>
      <c r="E9841" s="15">
        <v>43669</v>
      </c>
      <c r="F9841" s="2">
        <f t="shared" si="1450"/>
        <v>2019</v>
      </c>
      <c r="G9841" s="2">
        <f t="shared" si="1451"/>
        <v>7</v>
      </c>
      <c r="H9841" s="2">
        <f t="shared" si="1452"/>
        <v>23</v>
      </c>
      <c r="I9841" s="2" t="str">
        <f t="shared" si="1449"/>
        <v>Julio</v>
      </c>
      <c r="L9841" s="2" t="str">
        <f t="shared" si="1453"/>
        <v>Índices y tasasTasa interbancaria TIBDiario4366943670</v>
      </c>
    </row>
    <row r="9842" spans="1:12" ht="15.95" customHeight="1" x14ac:dyDescent="0.2">
      <c r="A9842" s="7" t="s">
        <v>20</v>
      </c>
      <c r="B9842" s="7" t="s">
        <v>31</v>
      </c>
      <c r="C9842" s="7" t="s">
        <v>26</v>
      </c>
      <c r="D9842" s="15">
        <v>43669</v>
      </c>
      <c r="E9842" s="15">
        <v>43670</v>
      </c>
      <c r="F9842" s="2">
        <f t="shared" si="1450"/>
        <v>2019</v>
      </c>
      <c r="G9842" s="2">
        <f t="shared" si="1451"/>
        <v>7</v>
      </c>
      <c r="H9842" s="2">
        <f t="shared" si="1452"/>
        <v>24</v>
      </c>
      <c r="I9842" s="2" t="str">
        <f t="shared" si="1449"/>
        <v>Julio</v>
      </c>
      <c r="L9842" s="2" t="str">
        <f t="shared" si="1453"/>
        <v>Índices y tasasTasa interbancaria TIBDiario4367043671</v>
      </c>
    </row>
    <row r="9843" spans="1:12" ht="15.95" customHeight="1" x14ac:dyDescent="0.2">
      <c r="A9843" s="7" t="s">
        <v>20</v>
      </c>
      <c r="B9843" s="7" t="s">
        <v>31</v>
      </c>
      <c r="C9843" s="7" t="s">
        <v>26</v>
      </c>
      <c r="D9843" s="15">
        <v>43670</v>
      </c>
      <c r="E9843" s="15">
        <v>43671</v>
      </c>
      <c r="F9843" s="2">
        <f t="shared" si="1450"/>
        <v>2019</v>
      </c>
      <c r="G9843" s="2">
        <f t="shared" si="1451"/>
        <v>7</v>
      </c>
      <c r="H9843" s="2">
        <f t="shared" si="1452"/>
        <v>25</v>
      </c>
      <c r="I9843" s="2" t="str">
        <f t="shared" si="1449"/>
        <v>Julio</v>
      </c>
      <c r="L9843" s="2" t="str">
        <f t="shared" si="1453"/>
        <v>Índices y tasasTasa interbancaria TIBDiario4367143672</v>
      </c>
    </row>
    <row r="9844" spans="1:12" ht="15.95" customHeight="1" x14ac:dyDescent="0.2">
      <c r="A9844" s="7" t="s">
        <v>20</v>
      </c>
      <c r="B9844" s="7" t="s">
        <v>31</v>
      </c>
      <c r="C9844" s="7" t="s">
        <v>26</v>
      </c>
      <c r="D9844" s="15">
        <v>43671</v>
      </c>
      <c r="E9844" s="15">
        <v>43672</v>
      </c>
      <c r="F9844" s="2">
        <f t="shared" si="1450"/>
        <v>2019</v>
      </c>
      <c r="G9844" s="2">
        <f t="shared" si="1451"/>
        <v>7</v>
      </c>
      <c r="H9844" s="2">
        <f t="shared" si="1452"/>
        <v>26</v>
      </c>
      <c r="I9844" s="2" t="str">
        <f t="shared" si="1449"/>
        <v>Julio</v>
      </c>
      <c r="L9844" s="2" t="str">
        <f t="shared" si="1453"/>
        <v>Índices y tasasTasa interbancaria TIBDiario4367243675</v>
      </c>
    </row>
    <row r="9845" spans="1:12" ht="15.95" customHeight="1" x14ac:dyDescent="0.2">
      <c r="A9845" s="7" t="s">
        <v>20</v>
      </c>
      <c r="B9845" s="7" t="s">
        <v>31</v>
      </c>
      <c r="C9845" s="7" t="s">
        <v>26</v>
      </c>
      <c r="D9845" s="15">
        <v>43672</v>
      </c>
      <c r="E9845" s="15">
        <v>43675</v>
      </c>
      <c r="F9845" s="2">
        <f t="shared" si="1450"/>
        <v>2019</v>
      </c>
      <c r="G9845" s="2">
        <f t="shared" si="1451"/>
        <v>7</v>
      </c>
      <c r="H9845" s="2">
        <f t="shared" si="1452"/>
        <v>29</v>
      </c>
      <c r="I9845" s="2" t="str">
        <f t="shared" si="1449"/>
        <v>Julio</v>
      </c>
      <c r="L9845" s="2" t="str">
        <f t="shared" si="1453"/>
        <v>Índices y tasasTasa interbancaria TIBDiario4367543676</v>
      </c>
    </row>
    <row r="9846" spans="1:12" ht="15.95" customHeight="1" x14ac:dyDescent="0.2">
      <c r="A9846" s="7" t="s">
        <v>20</v>
      </c>
      <c r="B9846" s="7" t="s">
        <v>31</v>
      </c>
      <c r="C9846" s="7" t="s">
        <v>26</v>
      </c>
      <c r="D9846" s="15">
        <v>43675</v>
      </c>
      <c r="E9846" s="15">
        <v>43676</v>
      </c>
      <c r="F9846" s="2">
        <f t="shared" si="1450"/>
        <v>2019</v>
      </c>
      <c r="G9846" s="2">
        <f t="shared" si="1451"/>
        <v>7</v>
      </c>
      <c r="H9846" s="2">
        <f t="shared" si="1452"/>
        <v>30</v>
      </c>
      <c r="I9846" s="2" t="str">
        <f t="shared" si="1449"/>
        <v>Julio</v>
      </c>
      <c r="L9846" s="2" t="str">
        <f t="shared" si="1453"/>
        <v>Índices y tasasTasa interbancaria TIBDiario4367643677</v>
      </c>
    </row>
    <row r="9847" spans="1:12" ht="15.95" customHeight="1" x14ac:dyDescent="0.2">
      <c r="A9847" s="7" t="s">
        <v>20</v>
      </c>
      <c r="B9847" s="7" t="s">
        <v>31</v>
      </c>
      <c r="C9847" s="7" t="s">
        <v>26</v>
      </c>
      <c r="D9847" s="15">
        <v>43676</v>
      </c>
      <c r="E9847" s="15">
        <v>43677</v>
      </c>
      <c r="F9847" s="2">
        <f t="shared" si="1450"/>
        <v>2019</v>
      </c>
      <c r="G9847" s="2">
        <f t="shared" si="1451"/>
        <v>7</v>
      </c>
      <c r="H9847" s="2">
        <f t="shared" si="1452"/>
        <v>31</v>
      </c>
      <c r="I9847" s="2" t="str">
        <f t="shared" si="1449"/>
        <v>Julio</v>
      </c>
      <c r="L9847" s="2" t="str">
        <f t="shared" si="1453"/>
        <v>Índices y tasasTasa interbancaria TIBDiario4367743678</v>
      </c>
    </row>
    <row r="9848" spans="1:12" ht="15.95" customHeight="1" x14ac:dyDescent="0.2">
      <c r="A9848" s="7" t="s">
        <v>20</v>
      </c>
      <c r="B9848" s="7" t="s">
        <v>31</v>
      </c>
      <c r="C9848" s="7" t="s">
        <v>26</v>
      </c>
      <c r="D9848" s="15">
        <v>43677</v>
      </c>
      <c r="E9848" s="15">
        <v>43678</v>
      </c>
      <c r="F9848" s="2">
        <f t="shared" si="1450"/>
        <v>2019</v>
      </c>
      <c r="G9848" s="2">
        <f t="shared" si="1451"/>
        <v>8</v>
      </c>
      <c r="H9848" s="2">
        <f t="shared" si="1452"/>
        <v>1</v>
      </c>
      <c r="I9848" s="2" t="str">
        <f t="shared" si="1449"/>
        <v>Agosto</v>
      </c>
      <c r="L9848" s="2" t="str">
        <f t="shared" si="1453"/>
        <v>Índices y tasasTasa interbancaria TIBDiario4367843679</v>
      </c>
    </row>
    <row r="9849" spans="1:12" ht="15.95" customHeight="1" x14ac:dyDescent="0.2">
      <c r="A9849" s="7" t="s">
        <v>20</v>
      </c>
      <c r="B9849" s="7" t="s">
        <v>31</v>
      </c>
      <c r="C9849" s="7" t="s">
        <v>26</v>
      </c>
      <c r="D9849" s="15">
        <v>43678</v>
      </c>
      <c r="E9849" s="15">
        <v>43679</v>
      </c>
      <c r="F9849" s="2">
        <f t="shared" si="1450"/>
        <v>2019</v>
      </c>
      <c r="G9849" s="2">
        <f t="shared" si="1451"/>
        <v>8</v>
      </c>
      <c r="H9849" s="2">
        <f t="shared" si="1452"/>
        <v>2</v>
      </c>
      <c r="I9849" s="2" t="str">
        <f t="shared" si="1449"/>
        <v>Agosto</v>
      </c>
      <c r="L9849" s="2" t="str">
        <f t="shared" si="1453"/>
        <v>Índices y tasasTasa interbancaria TIBDiario4367943682</v>
      </c>
    </row>
    <row r="9850" spans="1:12" ht="15.95" customHeight="1" x14ac:dyDescent="0.2">
      <c r="A9850" s="7" t="s">
        <v>20</v>
      </c>
      <c r="B9850" s="7" t="s">
        <v>31</v>
      </c>
      <c r="C9850" s="7" t="s">
        <v>26</v>
      </c>
      <c r="D9850" s="15">
        <v>43679</v>
      </c>
      <c r="E9850" s="15">
        <v>43682</v>
      </c>
      <c r="F9850" s="2">
        <f t="shared" si="1450"/>
        <v>2019</v>
      </c>
      <c r="G9850" s="2">
        <f t="shared" si="1451"/>
        <v>8</v>
      </c>
      <c r="H9850" s="2">
        <f t="shared" si="1452"/>
        <v>5</v>
      </c>
      <c r="I9850" s="2" t="str">
        <f t="shared" si="1449"/>
        <v>Agosto</v>
      </c>
      <c r="L9850" s="2" t="str">
        <f t="shared" si="1453"/>
        <v>Índices y tasasTasa interbancaria TIBDiario4368243683</v>
      </c>
    </row>
    <row r="9851" spans="1:12" ht="15.95" customHeight="1" x14ac:dyDescent="0.2">
      <c r="A9851" s="7" t="s">
        <v>20</v>
      </c>
      <c r="B9851" s="7" t="s">
        <v>31</v>
      </c>
      <c r="C9851" s="7" t="s">
        <v>26</v>
      </c>
      <c r="D9851" s="15">
        <v>43682</v>
      </c>
      <c r="E9851" s="15">
        <v>43683</v>
      </c>
      <c r="F9851" s="2">
        <f t="shared" si="1450"/>
        <v>2019</v>
      </c>
      <c r="G9851" s="2">
        <f t="shared" si="1451"/>
        <v>8</v>
      </c>
      <c r="H9851" s="2">
        <f t="shared" si="1452"/>
        <v>6</v>
      </c>
      <c r="I9851" s="2" t="str">
        <f t="shared" si="1449"/>
        <v>Agosto</v>
      </c>
      <c r="L9851" s="2" t="str">
        <f t="shared" si="1453"/>
        <v>Índices y tasasTasa interbancaria TIBDiario4368343685</v>
      </c>
    </row>
    <row r="9852" spans="1:12" ht="15.95" customHeight="1" x14ac:dyDescent="0.2">
      <c r="A9852" s="7" t="s">
        <v>20</v>
      </c>
      <c r="B9852" s="7" t="s">
        <v>31</v>
      </c>
      <c r="C9852" s="7" t="s">
        <v>26</v>
      </c>
      <c r="D9852" s="15">
        <v>43683</v>
      </c>
      <c r="E9852" s="15">
        <v>43685</v>
      </c>
      <c r="F9852" s="2">
        <f t="shared" si="1450"/>
        <v>2019</v>
      </c>
      <c r="G9852" s="2">
        <f t="shared" si="1451"/>
        <v>8</v>
      </c>
      <c r="H9852" s="2">
        <f t="shared" si="1452"/>
        <v>8</v>
      </c>
      <c r="I9852" s="2" t="str">
        <f t="shared" si="1449"/>
        <v>Agosto</v>
      </c>
      <c r="L9852" s="2" t="str">
        <f t="shared" si="1453"/>
        <v>Índices y tasasTasa interbancaria TIBDiario4368543686</v>
      </c>
    </row>
    <row r="9853" spans="1:12" ht="15.95" customHeight="1" x14ac:dyDescent="0.2">
      <c r="A9853" s="7" t="s">
        <v>20</v>
      </c>
      <c r="B9853" s="7" t="s">
        <v>31</v>
      </c>
      <c r="C9853" s="7" t="s">
        <v>26</v>
      </c>
      <c r="D9853" s="15">
        <v>43685</v>
      </c>
      <c r="E9853" s="15">
        <v>43686</v>
      </c>
      <c r="F9853" s="2">
        <f t="shared" si="1450"/>
        <v>2019</v>
      </c>
      <c r="G9853" s="2">
        <f t="shared" si="1451"/>
        <v>8</v>
      </c>
      <c r="H9853" s="2">
        <f t="shared" si="1452"/>
        <v>9</v>
      </c>
      <c r="I9853" s="2" t="str">
        <f t="shared" ref="I9853:I9916" si="1454">CHOOSE(G9853,"Enero","Febrero","Marzo","Abril","Mayo","Junio","Julio","Agosto","Septiembre","Octubre","Noviembre","Diciembre")</f>
        <v>Agosto</v>
      </c>
      <c r="L9853" s="2" t="str">
        <f t="shared" si="1453"/>
        <v>Índices y tasasTasa interbancaria TIBDiario4368643689</v>
      </c>
    </row>
    <row r="9854" spans="1:12" ht="15.95" customHeight="1" x14ac:dyDescent="0.2">
      <c r="A9854" s="7" t="s">
        <v>20</v>
      </c>
      <c r="B9854" s="7" t="s">
        <v>31</v>
      </c>
      <c r="C9854" s="7" t="s">
        <v>26</v>
      </c>
      <c r="D9854" s="15">
        <v>43686</v>
      </c>
      <c r="E9854" s="15">
        <v>43689</v>
      </c>
      <c r="F9854" s="2">
        <f t="shared" si="1450"/>
        <v>2019</v>
      </c>
      <c r="G9854" s="2">
        <f t="shared" si="1451"/>
        <v>8</v>
      </c>
      <c r="H9854" s="2">
        <f t="shared" si="1452"/>
        <v>12</v>
      </c>
      <c r="I9854" s="2" t="str">
        <f t="shared" si="1454"/>
        <v>Agosto</v>
      </c>
      <c r="L9854" s="2" t="str">
        <f t="shared" si="1453"/>
        <v>Índices y tasasTasa interbancaria TIBDiario4368943690</v>
      </c>
    </row>
    <row r="9855" spans="1:12" ht="15.95" customHeight="1" x14ac:dyDescent="0.2">
      <c r="A9855" s="7" t="s">
        <v>20</v>
      </c>
      <c r="B9855" s="7" t="s">
        <v>31</v>
      </c>
      <c r="C9855" s="7" t="s">
        <v>26</v>
      </c>
      <c r="D9855" s="15">
        <v>43689</v>
      </c>
      <c r="E9855" s="15">
        <v>43690</v>
      </c>
      <c r="F9855" s="2">
        <f t="shared" si="1450"/>
        <v>2019</v>
      </c>
      <c r="G9855" s="2">
        <f t="shared" si="1451"/>
        <v>8</v>
      </c>
      <c r="H9855" s="2">
        <f t="shared" si="1452"/>
        <v>13</v>
      </c>
      <c r="I9855" s="2" t="str">
        <f t="shared" si="1454"/>
        <v>Agosto</v>
      </c>
      <c r="L9855" s="2" t="str">
        <f t="shared" si="1453"/>
        <v>Índices y tasasTasa interbancaria TIBDiario4369043691</v>
      </c>
    </row>
    <row r="9856" spans="1:12" ht="15.95" customHeight="1" x14ac:dyDescent="0.2">
      <c r="A9856" s="7" t="s">
        <v>20</v>
      </c>
      <c r="B9856" s="7" t="s">
        <v>31</v>
      </c>
      <c r="C9856" s="7" t="s">
        <v>26</v>
      </c>
      <c r="D9856" s="15">
        <v>43690</v>
      </c>
      <c r="E9856" s="15">
        <v>43691</v>
      </c>
      <c r="F9856" s="2">
        <f t="shared" si="1450"/>
        <v>2019</v>
      </c>
      <c r="G9856" s="2">
        <f t="shared" si="1451"/>
        <v>8</v>
      </c>
      <c r="H9856" s="2">
        <f t="shared" si="1452"/>
        <v>14</v>
      </c>
      <c r="I9856" s="2" t="str">
        <f t="shared" si="1454"/>
        <v>Agosto</v>
      </c>
      <c r="L9856" s="2" t="str">
        <f t="shared" si="1453"/>
        <v>Índices y tasasTasa interbancaria TIBDiario4369143692</v>
      </c>
    </row>
    <row r="9857" spans="1:12" ht="15.95" customHeight="1" x14ac:dyDescent="0.2">
      <c r="A9857" s="7" t="s">
        <v>20</v>
      </c>
      <c r="B9857" s="7" t="s">
        <v>31</v>
      </c>
      <c r="C9857" s="7" t="s">
        <v>26</v>
      </c>
      <c r="D9857" s="15">
        <v>43691</v>
      </c>
      <c r="E9857" s="15">
        <v>43692</v>
      </c>
      <c r="F9857" s="2">
        <f t="shared" si="1450"/>
        <v>2019</v>
      </c>
      <c r="G9857" s="2">
        <f t="shared" si="1451"/>
        <v>8</v>
      </c>
      <c r="H9857" s="2">
        <f t="shared" si="1452"/>
        <v>15</v>
      </c>
      <c r="I9857" s="2" t="str">
        <f t="shared" si="1454"/>
        <v>Agosto</v>
      </c>
      <c r="L9857" s="2" t="str">
        <f t="shared" si="1453"/>
        <v>Índices y tasasTasa interbancaria TIBDiario4369243693</v>
      </c>
    </row>
    <row r="9858" spans="1:12" ht="15.95" customHeight="1" x14ac:dyDescent="0.2">
      <c r="A9858" s="7" t="s">
        <v>20</v>
      </c>
      <c r="B9858" s="7" t="s">
        <v>31</v>
      </c>
      <c r="C9858" s="7" t="s">
        <v>26</v>
      </c>
      <c r="D9858" s="15">
        <v>43692</v>
      </c>
      <c r="E9858" s="15">
        <v>43693</v>
      </c>
      <c r="F9858" s="2">
        <f t="shared" si="1450"/>
        <v>2019</v>
      </c>
      <c r="G9858" s="2">
        <f t="shared" si="1451"/>
        <v>8</v>
      </c>
      <c r="H9858" s="2">
        <f t="shared" si="1452"/>
        <v>16</v>
      </c>
      <c r="I9858" s="2" t="str">
        <f t="shared" si="1454"/>
        <v>Agosto</v>
      </c>
      <c r="L9858" s="2" t="str">
        <f t="shared" si="1453"/>
        <v>Índices y tasasTasa interbancaria TIBDiario4369343697</v>
      </c>
    </row>
    <row r="9859" spans="1:12" ht="15.95" customHeight="1" x14ac:dyDescent="0.2">
      <c r="A9859" s="7" t="s">
        <v>20</v>
      </c>
      <c r="B9859" s="7" t="s">
        <v>31</v>
      </c>
      <c r="C9859" s="7" t="s">
        <v>26</v>
      </c>
      <c r="D9859" s="15">
        <v>43693</v>
      </c>
      <c r="E9859" s="15">
        <v>43697</v>
      </c>
      <c r="F9859" s="2">
        <f t="shared" si="1450"/>
        <v>2019</v>
      </c>
      <c r="G9859" s="2">
        <f t="shared" si="1451"/>
        <v>8</v>
      </c>
      <c r="H9859" s="2">
        <f t="shared" si="1452"/>
        <v>20</v>
      </c>
      <c r="I9859" s="2" t="str">
        <f t="shared" si="1454"/>
        <v>Agosto</v>
      </c>
      <c r="L9859" s="2" t="str">
        <f t="shared" si="1453"/>
        <v>Índices y tasasTasa interbancaria TIBDiario4369743698</v>
      </c>
    </row>
    <row r="9860" spans="1:12" ht="15.95" customHeight="1" x14ac:dyDescent="0.2">
      <c r="A9860" s="7" t="s">
        <v>20</v>
      </c>
      <c r="B9860" s="7" t="s">
        <v>31</v>
      </c>
      <c r="C9860" s="7" t="s">
        <v>26</v>
      </c>
      <c r="D9860" s="15">
        <v>43697</v>
      </c>
      <c r="E9860" s="15">
        <v>43698</v>
      </c>
      <c r="F9860" s="2">
        <f t="shared" si="1450"/>
        <v>2019</v>
      </c>
      <c r="G9860" s="2">
        <f t="shared" si="1451"/>
        <v>8</v>
      </c>
      <c r="H9860" s="2">
        <f t="shared" si="1452"/>
        <v>21</v>
      </c>
      <c r="I9860" s="2" t="str">
        <f t="shared" si="1454"/>
        <v>Agosto</v>
      </c>
      <c r="L9860" s="2" t="str">
        <f t="shared" si="1453"/>
        <v>Índices y tasasTasa interbancaria TIBDiario4369843699</v>
      </c>
    </row>
    <row r="9861" spans="1:12" ht="15.95" customHeight="1" x14ac:dyDescent="0.2">
      <c r="A9861" s="7" t="s">
        <v>20</v>
      </c>
      <c r="B9861" s="7" t="s">
        <v>31</v>
      </c>
      <c r="C9861" s="7" t="s">
        <v>26</v>
      </c>
      <c r="D9861" s="15">
        <v>43698</v>
      </c>
      <c r="E9861" s="15">
        <v>43699</v>
      </c>
      <c r="F9861" s="2">
        <f t="shared" si="1450"/>
        <v>2019</v>
      </c>
      <c r="G9861" s="2">
        <f t="shared" si="1451"/>
        <v>8</v>
      </c>
      <c r="H9861" s="2">
        <f t="shared" si="1452"/>
        <v>22</v>
      </c>
      <c r="I9861" s="2" t="str">
        <f t="shared" si="1454"/>
        <v>Agosto</v>
      </c>
      <c r="L9861" s="2" t="str">
        <f t="shared" si="1453"/>
        <v>Índices y tasasTasa interbancaria TIBDiario4369943700</v>
      </c>
    </row>
    <row r="9862" spans="1:12" ht="15.95" customHeight="1" x14ac:dyDescent="0.2">
      <c r="A9862" s="7" t="s">
        <v>20</v>
      </c>
      <c r="B9862" s="7" t="s">
        <v>31</v>
      </c>
      <c r="C9862" s="7" t="s">
        <v>26</v>
      </c>
      <c r="D9862" s="15">
        <v>43699</v>
      </c>
      <c r="E9862" s="15">
        <v>43700</v>
      </c>
      <c r="F9862" s="2">
        <f t="shared" si="1450"/>
        <v>2019</v>
      </c>
      <c r="G9862" s="2">
        <f t="shared" si="1451"/>
        <v>8</v>
      </c>
      <c r="H9862" s="2">
        <f t="shared" si="1452"/>
        <v>23</v>
      </c>
      <c r="I9862" s="2" t="str">
        <f t="shared" si="1454"/>
        <v>Agosto</v>
      </c>
      <c r="L9862" s="2" t="str">
        <f t="shared" si="1453"/>
        <v>Índices y tasasTasa interbancaria TIBDiario4370043703</v>
      </c>
    </row>
    <row r="9863" spans="1:12" ht="15.95" customHeight="1" x14ac:dyDescent="0.2">
      <c r="A9863" s="7" t="s">
        <v>20</v>
      </c>
      <c r="B9863" s="7" t="s">
        <v>31</v>
      </c>
      <c r="C9863" s="7" t="s">
        <v>26</v>
      </c>
      <c r="D9863" s="15">
        <v>43700</v>
      </c>
      <c r="E9863" s="15">
        <v>43703</v>
      </c>
      <c r="F9863" s="2">
        <f t="shared" si="1450"/>
        <v>2019</v>
      </c>
      <c r="G9863" s="2">
        <f t="shared" si="1451"/>
        <v>8</v>
      </c>
      <c r="H9863" s="2">
        <f t="shared" si="1452"/>
        <v>26</v>
      </c>
      <c r="I9863" s="2" t="str">
        <f t="shared" si="1454"/>
        <v>Agosto</v>
      </c>
      <c r="L9863" s="2" t="str">
        <f t="shared" si="1453"/>
        <v>Índices y tasasTasa interbancaria TIBDiario4370343704</v>
      </c>
    </row>
    <row r="9864" spans="1:12" ht="15.95" customHeight="1" x14ac:dyDescent="0.2">
      <c r="A9864" s="7" t="s">
        <v>20</v>
      </c>
      <c r="B9864" s="7" t="s">
        <v>31</v>
      </c>
      <c r="C9864" s="7" t="s">
        <v>26</v>
      </c>
      <c r="D9864" s="15">
        <v>43703</v>
      </c>
      <c r="E9864" s="15">
        <v>43704</v>
      </c>
      <c r="F9864" s="2">
        <f t="shared" si="1450"/>
        <v>2019</v>
      </c>
      <c r="G9864" s="2">
        <f t="shared" si="1451"/>
        <v>8</v>
      </c>
      <c r="H9864" s="2">
        <f t="shared" si="1452"/>
        <v>27</v>
      </c>
      <c r="I9864" s="2" t="str">
        <f t="shared" si="1454"/>
        <v>Agosto</v>
      </c>
      <c r="L9864" s="2" t="str">
        <f t="shared" si="1453"/>
        <v>Índices y tasasTasa interbancaria TIBDiario4370443705</v>
      </c>
    </row>
    <row r="9865" spans="1:12" ht="15.95" customHeight="1" x14ac:dyDescent="0.2">
      <c r="A9865" s="7" t="s">
        <v>20</v>
      </c>
      <c r="B9865" s="7" t="s">
        <v>31</v>
      </c>
      <c r="C9865" s="7" t="s">
        <v>26</v>
      </c>
      <c r="D9865" s="15">
        <v>43704</v>
      </c>
      <c r="E9865" s="15">
        <v>43705</v>
      </c>
      <c r="F9865" s="2">
        <f t="shared" si="1450"/>
        <v>2019</v>
      </c>
      <c r="G9865" s="2">
        <f t="shared" si="1451"/>
        <v>8</v>
      </c>
      <c r="H9865" s="2">
        <f t="shared" si="1452"/>
        <v>28</v>
      </c>
      <c r="I9865" s="2" t="str">
        <f t="shared" si="1454"/>
        <v>Agosto</v>
      </c>
      <c r="L9865" s="2" t="str">
        <f t="shared" si="1453"/>
        <v>Índices y tasasTasa interbancaria TIBDiario4370543706</v>
      </c>
    </row>
    <row r="9866" spans="1:12" ht="15.95" customHeight="1" x14ac:dyDescent="0.2">
      <c r="A9866" s="7" t="s">
        <v>20</v>
      </c>
      <c r="B9866" s="7" t="s">
        <v>31</v>
      </c>
      <c r="C9866" s="7" t="s">
        <v>26</v>
      </c>
      <c r="D9866" s="15">
        <v>43705</v>
      </c>
      <c r="E9866" s="15">
        <v>43706</v>
      </c>
      <c r="F9866" s="2">
        <f t="shared" si="1450"/>
        <v>2019</v>
      </c>
      <c r="G9866" s="2">
        <f t="shared" si="1451"/>
        <v>8</v>
      </c>
      <c r="H9866" s="2">
        <f t="shared" si="1452"/>
        <v>29</v>
      </c>
      <c r="I9866" s="2" t="str">
        <f t="shared" si="1454"/>
        <v>Agosto</v>
      </c>
      <c r="L9866" s="2" t="str">
        <f t="shared" si="1453"/>
        <v>Índices y tasasTasa interbancaria TIBDiario4370643707</v>
      </c>
    </row>
    <row r="9867" spans="1:12" ht="15.95" customHeight="1" x14ac:dyDescent="0.2">
      <c r="A9867" s="7" t="s">
        <v>20</v>
      </c>
      <c r="B9867" s="7" t="s">
        <v>31</v>
      </c>
      <c r="C9867" s="7" t="s">
        <v>26</v>
      </c>
      <c r="D9867" s="15">
        <v>43706</v>
      </c>
      <c r="E9867" s="15">
        <v>43707</v>
      </c>
      <c r="F9867" s="2">
        <f t="shared" si="1450"/>
        <v>2019</v>
      </c>
      <c r="G9867" s="2">
        <f t="shared" si="1451"/>
        <v>8</v>
      </c>
      <c r="H9867" s="2">
        <f t="shared" si="1452"/>
        <v>30</v>
      </c>
      <c r="I9867" s="2" t="str">
        <f t="shared" si="1454"/>
        <v>Agosto</v>
      </c>
      <c r="L9867" s="2" t="str">
        <f t="shared" si="1453"/>
        <v>Índices y tasasTasa interbancaria TIBDiario4370743710</v>
      </c>
    </row>
    <row r="9868" spans="1:12" ht="15.95" customHeight="1" x14ac:dyDescent="0.2">
      <c r="A9868" s="7" t="s">
        <v>20</v>
      </c>
      <c r="B9868" s="7" t="s">
        <v>31</v>
      </c>
      <c r="C9868" s="7" t="s">
        <v>26</v>
      </c>
      <c r="D9868" s="15">
        <v>43707</v>
      </c>
      <c r="E9868" s="15">
        <v>43710</v>
      </c>
      <c r="F9868" s="2">
        <f t="shared" si="1450"/>
        <v>2019</v>
      </c>
      <c r="G9868" s="2">
        <f t="shared" si="1451"/>
        <v>9</v>
      </c>
      <c r="H9868" s="2">
        <f t="shared" si="1452"/>
        <v>2</v>
      </c>
      <c r="I9868" s="2" t="str">
        <f t="shared" si="1454"/>
        <v>Septiembre</v>
      </c>
      <c r="L9868" s="2" t="str">
        <f t="shared" si="1453"/>
        <v>Índices y tasasTasa interbancaria TIBDiario4371043711</v>
      </c>
    </row>
    <row r="9869" spans="1:12" ht="15.95" customHeight="1" x14ac:dyDescent="0.2">
      <c r="A9869" s="7" t="s">
        <v>20</v>
      </c>
      <c r="B9869" s="7" t="s">
        <v>31</v>
      </c>
      <c r="C9869" s="7" t="s">
        <v>26</v>
      </c>
      <c r="D9869" s="15">
        <v>43710</v>
      </c>
      <c r="E9869" s="15">
        <v>43711</v>
      </c>
      <c r="F9869" s="2">
        <f t="shared" si="1450"/>
        <v>2019</v>
      </c>
      <c r="G9869" s="2">
        <f t="shared" si="1451"/>
        <v>9</v>
      </c>
      <c r="H9869" s="2">
        <f t="shared" si="1452"/>
        <v>3</v>
      </c>
      <c r="I9869" s="2" t="str">
        <f t="shared" si="1454"/>
        <v>Septiembre</v>
      </c>
      <c r="L9869" s="2" t="str">
        <f t="shared" si="1453"/>
        <v>Índices y tasasTasa interbancaria TIBDiario4371143712</v>
      </c>
    </row>
    <row r="9870" spans="1:12" ht="15.95" customHeight="1" x14ac:dyDescent="0.2">
      <c r="A9870" s="7" t="s">
        <v>20</v>
      </c>
      <c r="B9870" s="7" t="s">
        <v>31</v>
      </c>
      <c r="C9870" s="7" t="s">
        <v>26</v>
      </c>
      <c r="D9870" s="15">
        <v>43711</v>
      </c>
      <c r="E9870" s="15">
        <v>43712</v>
      </c>
      <c r="F9870" s="2">
        <f t="shared" si="1450"/>
        <v>2019</v>
      </c>
      <c r="G9870" s="2">
        <f t="shared" si="1451"/>
        <v>9</v>
      </c>
      <c r="H9870" s="2">
        <f t="shared" si="1452"/>
        <v>4</v>
      </c>
      <c r="I9870" s="2" t="str">
        <f t="shared" si="1454"/>
        <v>Septiembre</v>
      </c>
      <c r="L9870" s="2" t="str">
        <f t="shared" si="1453"/>
        <v>Índices y tasasTasa interbancaria TIBDiario4371243713</v>
      </c>
    </row>
    <row r="9871" spans="1:12" ht="15.95" customHeight="1" x14ac:dyDescent="0.2">
      <c r="A9871" s="7" t="s">
        <v>20</v>
      </c>
      <c r="B9871" s="7" t="s">
        <v>31</v>
      </c>
      <c r="C9871" s="7" t="s">
        <v>26</v>
      </c>
      <c r="D9871" s="15">
        <v>43712</v>
      </c>
      <c r="E9871" s="15">
        <v>43713</v>
      </c>
      <c r="F9871" s="2">
        <f t="shared" si="1450"/>
        <v>2019</v>
      </c>
      <c r="G9871" s="2">
        <f t="shared" si="1451"/>
        <v>9</v>
      </c>
      <c r="H9871" s="2">
        <f t="shared" si="1452"/>
        <v>5</v>
      </c>
      <c r="I9871" s="2" t="str">
        <f t="shared" si="1454"/>
        <v>Septiembre</v>
      </c>
      <c r="L9871" s="2" t="str">
        <f t="shared" si="1453"/>
        <v>Índices y tasasTasa interbancaria TIBDiario4371343714</v>
      </c>
    </row>
    <row r="9872" spans="1:12" ht="15.95" customHeight="1" x14ac:dyDescent="0.2">
      <c r="A9872" s="7" t="s">
        <v>20</v>
      </c>
      <c r="B9872" s="7" t="s">
        <v>31</v>
      </c>
      <c r="C9872" s="7" t="s">
        <v>26</v>
      </c>
      <c r="D9872" s="15">
        <v>43713</v>
      </c>
      <c r="E9872" s="15">
        <v>43714</v>
      </c>
      <c r="F9872" s="2">
        <f t="shared" si="1450"/>
        <v>2019</v>
      </c>
      <c r="G9872" s="2">
        <f t="shared" si="1451"/>
        <v>9</v>
      </c>
      <c r="H9872" s="2">
        <f t="shared" si="1452"/>
        <v>6</v>
      </c>
      <c r="I9872" s="2" t="str">
        <f t="shared" si="1454"/>
        <v>Septiembre</v>
      </c>
      <c r="L9872" s="2" t="str">
        <f t="shared" si="1453"/>
        <v>Índices y tasasTasa interbancaria TIBDiario4371443717</v>
      </c>
    </row>
    <row r="9873" spans="1:12" ht="15.95" customHeight="1" x14ac:dyDescent="0.2">
      <c r="A9873" s="7" t="s">
        <v>20</v>
      </c>
      <c r="B9873" s="7" t="s">
        <v>31</v>
      </c>
      <c r="C9873" s="7" t="s">
        <v>26</v>
      </c>
      <c r="D9873" s="15">
        <v>43714</v>
      </c>
      <c r="E9873" s="15">
        <v>43717</v>
      </c>
      <c r="F9873" s="2">
        <f t="shared" si="1450"/>
        <v>2019</v>
      </c>
      <c r="G9873" s="2">
        <f t="shared" si="1451"/>
        <v>9</v>
      </c>
      <c r="H9873" s="2">
        <f t="shared" si="1452"/>
        <v>9</v>
      </c>
      <c r="I9873" s="2" t="str">
        <f t="shared" si="1454"/>
        <v>Septiembre</v>
      </c>
      <c r="L9873" s="2" t="str">
        <f t="shared" si="1453"/>
        <v>Índices y tasasTasa interbancaria TIBDiario4371743718</v>
      </c>
    </row>
    <row r="9874" spans="1:12" ht="15.95" customHeight="1" x14ac:dyDescent="0.2">
      <c r="A9874" s="7" t="s">
        <v>20</v>
      </c>
      <c r="B9874" s="7" t="s">
        <v>31</v>
      </c>
      <c r="C9874" s="7" t="s">
        <v>26</v>
      </c>
      <c r="D9874" s="15">
        <v>43717</v>
      </c>
      <c r="E9874" s="15">
        <v>43718</v>
      </c>
      <c r="F9874" s="2">
        <f t="shared" si="1450"/>
        <v>2019</v>
      </c>
      <c r="G9874" s="2">
        <f t="shared" si="1451"/>
        <v>9</v>
      </c>
      <c r="H9874" s="2">
        <f t="shared" si="1452"/>
        <v>10</v>
      </c>
      <c r="I9874" s="2" t="str">
        <f t="shared" si="1454"/>
        <v>Septiembre</v>
      </c>
      <c r="L9874" s="2" t="str">
        <f t="shared" si="1453"/>
        <v>Índices y tasasTasa interbancaria TIBDiario4371843719</v>
      </c>
    </row>
    <row r="9875" spans="1:12" ht="15.95" customHeight="1" x14ac:dyDescent="0.2">
      <c r="A9875" s="7" t="s">
        <v>20</v>
      </c>
      <c r="B9875" s="7" t="s">
        <v>31</v>
      </c>
      <c r="C9875" s="7" t="s">
        <v>26</v>
      </c>
      <c r="D9875" s="15">
        <v>43718</v>
      </c>
      <c r="E9875" s="15">
        <v>43719</v>
      </c>
      <c r="F9875" s="2">
        <f t="shared" si="1450"/>
        <v>2019</v>
      </c>
      <c r="G9875" s="2">
        <f t="shared" si="1451"/>
        <v>9</v>
      </c>
      <c r="H9875" s="2">
        <f t="shared" si="1452"/>
        <v>11</v>
      </c>
      <c r="I9875" s="2" t="str">
        <f t="shared" si="1454"/>
        <v>Septiembre</v>
      </c>
      <c r="L9875" s="2" t="str">
        <f t="shared" si="1453"/>
        <v>Índices y tasasTasa interbancaria TIBDiario4371943720</v>
      </c>
    </row>
    <row r="9876" spans="1:12" ht="15.95" customHeight="1" x14ac:dyDescent="0.2">
      <c r="A9876" s="7" t="s">
        <v>20</v>
      </c>
      <c r="B9876" s="7" t="s">
        <v>31</v>
      </c>
      <c r="C9876" s="7" t="s">
        <v>26</v>
      </c>
      <c r="D9876" s="15">
        <v>43719</v>
      </c>
      <c r="E9876" s="15">
        <v>43720</v>
      </c>
      <c r="F9876" s="2">
        <f t="shared" si="1450"/>
        <v>2019</v>
      </c>
      <c r="G9876" s="2">
        <f t="shared" si="1451"/>
        <v>9</v>
      </c>
      <c r="H9876" s="2">
        <f t="shared" si="1452"/>
        <v>12</v>
      </c>
      <c r="I9876" s="2" t="str">
        <f t="shared" si="1454"/>
        <v>Septiembre</v>
      </c>
      <c r="L9876" s="2" t="str">
        <f t="shared" si="1453"/>
        <v>Índices y tasasTasa interbancaria TIBDiario4372043721</v>
      </c>
    </row>
    <row r="9877" spans="1:12" ht="15.95" customHeight="1" x14ac:dyDescent="0.2">
      <c r="A9877" s="7" t="s">
        <v>20</v>
      </c>
      <c r="B9877" s="7" t="s">
        <v>31</v>
      </c>
      <c r="C9877" s="7" t="s">
        <v>26</v>
      </c>
      <c r="D9877" s="15">
        <v>43720</v>
      </c>
      <c r="E9877" s="15">
        <v>43721</v>
      </c>
      <c r="F9877" s="2">
        <f t="shared" si="1450"/>
        <v>2019</v>
      </c>
      <c r="G9877" s="2">
        <f t="shared" si="1451"/>
        <v>9</v>
      </c>
      <c r="H9877" s="2">
        <f t="shared" si="1452"/>
        <v>13</v>
      </c>
      <c r="I9877" s="2" t="str">
        <f t="shared" si="1454"/>
        <v>Septiembre</v>
      </c>
      <c r="L9877" s="2" t="str">
        <f t="shared" si="1453"/>
        <v>Índices y tasasTasa interbancaria TIBDiario4372143724</v>
      </c>
    </row>
    <row r="9878" spans="1:12" ht="15.95" customHeight="1" x14ac:dyDescent="0.2">
      <c r="A9878" s="7" t="s">
        <v>20</v>
      </c>
      <c r="B9878" s="7" t="s">
        <v>31</v>
      </c>
      <c r="C9878" s="7" t="s">
        <v>26</v>
      </c>
      <c r="D9878" s="15">
        <v>43721</v>
      </c>
      <c r="E9878" s="15">
        <v>43724</v>
      </c>
      <c r="F9878" s="2">
        <f t="shared" si="1450"/>
        <v>2019</v>
      </c>
      <c r="G9878" s="2">
        <f t="shared" si="1451"/>
        <v>9</v>
      </c>
      <c r="H9878" s="2">
        <f t="shared" si="1452"/>
        <v>16</v>
      </c>
      <c r="I9878" s="2" t="str">
        <f t="shared" si="1454"/>
        <v>Septiembre</v>
      </c>
      <c r="L9878" s="2" t="str">
        <f t="shared" si="1453"/>
        <v>Índices y tasasTasa interbancaria TIBDiario4372443725</v>
      </c>
    </row>
    <row r="9879" spans="1:12" ht="15.95" customHeight="1" x14ac:dyDescent="0.2">
      <c r="A9879" s="7" t="s">
        <v>20</v>
      </c>
      <c r="B9879" s="7" t="s">
        <v>31</v>
      </c>
      <c r="C9879" s="7" t="s">
        <v>26</v>
      </c>
      <c r="D9879" s="15">
        <v>43724</v>
      </c>
      <c r="E9879" s="15">
        <v>43725</v>
      </c>
      <c r="F9879" s="2">
        <f t="shared" si="1450"/>
        <v>2019</v>
      </c>
      <c r="G9879" s="2">
        <f t="shared" si="1451"/>
        <v>9</v>
      </c>
      <c r="H9879" s="2">
        <f t="shared" si="1452"/>
        <v>17</v>
      </c>
      <c r="I9879" s="2" t="str">
        <f t="shared" si="1454"/>
        <v>Septiembre</v>
      </c>
      <c r="L9879" s="2" t="str">
        <f t="shared" si="1453"/>
        <v>Índices y tasasTasa interbancaria TIBDiario4372543726</v>
      </c>
    </row>
    <row r="9880" spans="1:12" ht="15.95" customHeight="1" x14ac:dyDescent="0.2">
      <c r="A9880" s="7" t="s">
        <v>20</v>
      </c>
      <c r="B9880" s="7" t="s">
        <v>31</v>
      </c>
      <c r="C9880" s="7" t="s">
        <v>26</v>
      </c>
      <c r="D9880" s="15">
        <v>43725</v>
      </c>
      <c r="E9880" s="15">
        <v>43726</v>
      </c>
      <c r="F9880" s="2">
        <f t="shared" si="1450"/>
        <v>2019</v>
      </c>
      <c r="G9880" s="2">
        <f t="shared" si="1451"/>
        <v>9</v>
      </c>
      <c r="H9880" s="2">
        <f t="shared" si="1452"/>
        <v>18</v>
      </c>
      <c r="I9880" s="2" t="str">
        <f t="shared" si="1454"/>
        <v>Septiembre</v>
      </c>
      <c r="L9880" s="2" t="str">
        <f t="shared" si="1453"/>
        <v>Índices y tasasTasa interbancaria TIBDiario4372643727</v>
      </c>
    </row>
    <row r="9881" spans="1:12" ht="15.95" customHeight="1" x14ac:dyDescent="0.2">
      <c r="A9881" s="7" t="s">
        <v>20</v>
      </c>
      <c r="B9881" s="7" t="s">
        <v>31</v>
      </c>
      <c r="C9881" s="7" t="s">
        <v>26</v>
      </c>
      <c r="D9881" s="15">
        <v>43726</v>
      </c>
      <c r="E9881" s="15">
        <v>43727</v>
      </c>
      <c r="F9881" s="2">
        <f t="shared" si="1450"/>
        <v>2019</v>
      </c>
      <c r="G9881" s="2">
        <f t="shared" si="1451"/>
        <v>9</v>
      </c>
      <c r="H9881" s="2">
        <f t="shared" si="1452"/>
        <v>19</v>
      </c>
      <c r="I9881" s="2" t="str">
        <f t="shared" si="1454"/>
        <v>Septiembre</v>
      </c>
      <c r="L9881" s="2" t="str">
        <f t="shared" si="1453"/>
        <v>Índices y tasasTasa interbancaria TIBDiario4372743728</v>
      </c>
    </row>
    <row r="9882" spans="1:12" ht="15.95" customHeight="1" x14ac:dyDescent="0.2">
      <c r="A9882" s="7" t="s">
        <v>20</v>
      </c>
      <c r="B9882" s="7" t="s">
        <v>31</v>
      </c>
      <c r="C9882" s="7" t="s">
        <v>26</v>
      </c>
      <c r="D9882" s="15">
        <v>43727</v>
      </c>
      <c r="E9882" s="15">
        <v>43728</v>
      </c>
      <c r="F9882" s="2">
        <f t="shared" si="1450"/>
        <v>2019</v>
      </c>
      <c r="G9882" s="2">
        <f t="shared" si="1451"/>
        <v>9</v>
      </c>
      <c r="H9882" s="2">
        <f t="shared" si="1452"/>
        <v>20</v>
      </c>
      <c r="I9882" s="2" t="str">
        <f t="shared" si="1454"/>
        <v>Septiembre</v>
      </c>
      <c r="L9882" s="2" t="str">
        <f t="shared" si="1453"/>
        <v>Índices y tasasTasa interbancaria TIBDiario4372843731</v>
      </c>
    </row>
    <row r="9883" spans="1:12" ht="15.95" customHeight="1" x14ac:dyDescent="0.2">
      <c r="A9883" s="7" t="s">
        <v>20</v>
      </c>
      <c r="B9883" s="7" t="s">
        <v>31</v>
      </c>
      <c r="C9883" s="7" t="s">
        <v>26</v>
      </c>
      <c r="D9883" s="15">
        <v>43728</v>
      </c>
      <c r="E9883" s="15">
        <v>43731</v>
      </c>
      <c r="F9883" s="2">
        <f t="shared" ref="F9883:F9946" si="1455">YEAR(E9883)</f>
        <v>2019</v>
      </c>
      <c r="G9883" s="2">
        <f t="shared" ref="G9883:G9946" si="1456">MONTH(E9883)</f>
        <v>9</v>
      </c>
      <c r="H9883" s="2">
        <f t="shared" ref="H9883:H9946" si="1457">DAY(E9883)</f>
        <v>23</v>
      </c>
      <c r="I9883" s="2" t="str">
        <f t="shared" si="1454"/>
        <v>Septiembre</v>
      </c>
      <c r="L9883" s="2" t="str">
        <f t="shared" ref="L9883:L9946" si="1458">CONCATENATE(A9884,B9884,C9884,D9884,E9884,)</f>
        <v>Índices y tasasTasa interbancaria TIBDiario4373143732</v>
      </c>
    </row>
    <row r="9884" spans="1:12" ht="15.95" customHeight="1" x14ac:dyDescent="0.2">
      <c r="A9884" s="7" t="s">
        <v>20</v>
      </c>
      <c r="B9884" s="7" t="s">
        <v>31</v>
      </c>
      <c r="C9884" s="7" t="s">
        <v>26</v>
      </c>
      <c r="D9884" s="15">
        <v>43731</v>
      </c>
      <c r="E9884" s="15">
        <v>43732</v>
      </c>
      <c r="F9884" s="2">
        <f t="shared" si="1455"/>
        <v>2019</v>
      </c>
      <c r="G9884" s="2">
        <f t="shared" si="1456"/>
        <v>9</v>
      </c>
      <c r="H9884" s="2">
        <f t="shared" si="1457"/>
        <v>24</v>
      </c>
      <c r="I9884" s="2" t="str">
        <f t="shared" si="1454"/>
        <v>Septiembre</v>
      </c>
      <c r="L9884" s="2" t="str">
        <f t="shared" si="1458"/>
        <v>Índices y tasasTasa interbancaria TIBDiario4373243733</v>
      </c>
    </row>
    <row r="9885" spans="1:12" ht="15.95" customHeight="1" x14ac:dyDescent="0.2">
      <c r="A9885" s="7" t="s">
        <v>20</v>
      </c>
      <c r="B9885" s="7" t="s">
        <v>31</v>
      </c>
      <c r="C9885" s="7" t="s">
        <v>26</v>
      </c>
      <c r="D9885" s="15">
        <v>43732</v>
      </c>
      <c r="E9885" s="15">
        <v>43733</v>
      </c>
      <c r="F9885" s="2">
        <f t="shared" si="1455"/>
        <v>2019</v>
      </c>
      <c r="G9885" s="2">
        <f t="shared" si="1456"/>
        <v>9</v>
      </c>
      <c r="H9885" s="2">
        <f t="shared" si="1457"/>
        <v>25</v>
      </c>
      <c r="I9885" s="2" t="str">
        <f t="shared" si="1454"/>
        <v>Septiembre</v>
      </c>
      <c r="L9885" s="2" t="str">
        <f t="shared" si="1458"/>
        <v>Índices y tasasTasa interbancaria TIBDiario4373343734</v>
      </c>
    </row>
    <row r="9886" spans="1:12" ht="15.95" customHeight="1" x14ac:dyDescent="0.2">
      <c r="A9886" s="7" t="s">
        <v>20</v>
      </c>
      <c r="B9886" s="7" t="s">
        <v>31</v>
      </c>
      <c r="C9886" s="7" t="s">
        <v>26</v>
      </c>
      <c r="D9886" s="15">
        <v>43733</v>
      </c>
      <c r="E9886" s="15">
        <v>43734</v>
      </c>
      <c r="F9886" s="2">
        <f t="shared" si="1455"/>
        <v>2019</v>
      </c>
      <c r="G9886" s="2">
        <f t="shared" si="1456"/>
        <v>9</v>
      </c>
      <c r="H9886" s="2">
        <f t="shared" si="1457"/>
        <v>26</v>
      </c>
      <c r="I9886" s="2" t="str">
        <f t="shared" si="1454"/>
        <v>Septiembre</v>
      </c>
      <c r="L9886" s="2" t="str">
        <f t="shared" si="1458"/>
        <v>Índices y tasasTasa interbancaria TIBDiario4373443735</v>
      </c>
    </row>
    <row r="9887" spans="1:12" ht="15.95" customHeight="1" x14ac:dyDescent="0.2">
      <c r="A9887" s="7" t="s">
        <v>20</v>
      </c>
      <c r="B9887" s="7" t="s">
        <v>31</v>
      </c>
      <c r="C9887" s="7" t="s">
        <v>26</v>
      </c>
      <c r="D9887" s="15">
        <v>43734</v>
      </c>
      <c r="E9887" s="15">
        <v>43735</v>
      </c>
      <c r="F9887" s="2">
        <f t="shared" si="1455"/>
        <v>2019</v>
      </c>
      <c r="G9887" s="2">
        <f t="shared" si="1456"/>
        <v>9</v>
      </c>
      <c r="H9887" s="2">
        <f t="shared" si="1457"/>
        <v>27</v>
      </c>
      <c r="I9887" s="2" t="str">
        <f t="shared" si="1454"/>
        <v>Septiembre</v>
      </c>
      <c r="L9887" s="2" t="str">
        <f t="shared" si="1458"/>
        <v>Índices y tasasTasa interbancaria TIBDiario4373543738</v>
      </c>
    </row>
    <row r="9888" spans="1:12" ht="15.95" customHeight="1" x14ac:dyDescent="0.2">
      <c r="A9888" s="7" t="s">
        <v>20</v>
      </c>
      <c r="B9888" s="7" t="s">
        <v>31</v>
      </c>
      <c r="C9888" s="7" t="s">
        <v>26</v>
      </c>
      <c r="D9888" s="15">
        <v>43735</v>
      </c>
      <c r="E9888" s="15">
        <v>43738</v>
      </c>
      <c r="F9888" s="2">
        <f t="shared" si="1455"/>
        <v>2019</v>
      </c>
      <c r="G9888" s="2">
        <f t="shared" si="1456"/>
        <v>9</v>
      </c>
      <c r="H9888" s="2">
        <f t="shared" si="1457"/>
        <v>30</v>
      </c>
      <c r="I9888" s="2" t="str">
        <f t="shared" si="1454"/>
        <v>Septiembre</v>
      </c>
      <c r="L9888" s="2" t="str">
        <f t="shared" si="1458"/>
        <v>Índices y tasasTasa interbancaria TIBDiario4373843739</v>
      </c>
    </row>
    <row r="9889" spans="1:12" ht="15.95" customHeight="1" x14ac:dyDescent="0.2">
      <c r="A9889" s="7" t="s">
        <v>20</v>
      </c>
      <c r="B9889" s="7" t="s">
        <v>31</v>
      </c>
      <c r="C9889" s="7" t="s">
        <v>26</v>
      </c>
      <c r="D9889" s="15">
        <v>43738</v>
      </c>
      <c r="E9889" s="15">
        <v>43739</v>
      </c>
      <c r="F9889" s="2">
        <f t="shared" si="1455"/>
        <v>2019</v>
      </c>
      <c r="G9889" s="2">
        <f t="shared" si="1456"/>
        <v>10</v>
      </c>
      <c r="H9889" s="2">
        <f t="shared" si="1457"/>
        <v>1</v>
      </c>
      <c r="I9889" s="2" t="str">
        <f t="shared" si="1454"/>
        <v>Octubre</v>
      </c>
      <c r="L9889" s="2" t="str">
        <f t="shared" si="1458"/>
        <v>Índices y tasasTasa interbancaria TIBDiario4373943740</v>
      </c>
    </row>
    <row r="9890" spans="1:12" ht="15.95" customHeight="1" x14ac:dyDescent="0.2">
      <c r="A9890" s="7" t="s">
        <v>20</v>
      </c>
      <c r="B9890" s="7" t="s">
        <v>31</v>
      </c>
      <c r="C9890" s="7" t="s">
        <v>26</v>
      </c>
      <c r="D9890" s="15">
        <v>43739</v>
      </c>
      <c r="E9890" s="15">
        <v>43740</v>
      </c>
      <c r="F9890" s="2">
        <f t="shared" si="1455"/>
        <v>2019</v>
      </c>
      <c r="G9890" s="2">
        <f t="shared" si="1456"/>
        <v>10</v>
      </c>
      <c r="H9890" s="2">
        <f t="shared" si="1457"/>
        <v>2</v>
      </c>
      <c r="I9890" s="2" t="str">
        <f t="shared" si="1454"/>
        <v>Octubre</v>
      </c>
      <c r="L9890" s="2" t="str">
        <f t="shared" si="1458"/>
        <v>Índices y tasasTasa interbancaria TIBDiario4374043741</v>
      </c>
    </row>
    <row r="9891" spans="1:12" ht="15.95" customHeight="1" x14ac:dyDescent="0.2">
      <c r="A9891" s="7" t="s">
        <v>20</v>
      </c>
      <c r="B9891" s="7" t="s">
        <v>31</v>
      </c>
      <c r="C9891" s="7" t="s">
        <v>26</v>
      </c>
      <c r="D9891" s="15">
        <v>43740</v>
      </c>
      <c r="E9891" s="15">
        <v>43741</v>
      </c>
      <c r="F9891" s="2">
        <f t="shared" si="1455"/>
        <v>2019</v>
      </c>
      <c r="G9891" s="2">
        <f t="shared" si="1456"/>
        <v>10</v>
      </c>
      <c r="H9891" s="2">
        <f t="shared" si="1457"/>
        <v>3</v>
      </c>
      <c r="I9891" s="2" t="str">
        <f t="shared" si="1454"/>
        <v>Octubre</v>
      </c>
      <c r="L9891" s="2" t="str">
        <f t="shared" si="1458"/>
        <v>Índices y tasasTasa interbancaria TIBDiario4374143742</v>
      </c>
    </row>
    <row r="9892" spans="1:12" ht="15.95" customHeight="1" x14ac:dyDescent="0.2">
      <c r="A9892" s="7" t="s">
        <v>20</v>
      </c>
      <c r="B9892" s="7" t="s">
        <v>31</v>
      </c>
      <c r="C9892" s="7" t="s">
        <v>26</v>
      </c>
      <c r="D9892" s="15">
        <v>43741</v>
      </c>
      <c r="E9892" s="15">
        <v>43742</v>
      </c>
      <c r="F9892" s="2">
        <f t="shared" si="1455"/>
        <v>2019</v>
      </c>
      <c r="G9892" s="2">
        <f t="shared" si="1456"/>
        <v>10</v>
      </c>
      <c r="H9892" s="2">
        <f t="shared" si="1457"/>
        <v>4</v>
      </c>
      <c r="I9892" s="2" t="str">
        <f t="shared" si="1454"/>
        <v>Octubre</v>
      </c>
      <c r="L9892" s="2" t="str">
        <f t="shared" si="1458"/>
        <v>Índices y tasasTasa interbancaria TIBDiario4374243745</v>
      </c>
    </row>
    <row r="9893" spans="1:12" ht="15.95" customHeight="1" x14ac:dyDescent="0.2">
      <c r="A9893" s="7" t="s">
        <v>20</v>
      </c>
      <c r="B9893" s="7" t="s">
        <v>31</v>
      </c>
      <c r="C9893" s="7" t="s">
        <v>26</v>
      </c>
      <c r="D9893" s="15">
        <v>43742</v>
      </c>
      <c r="E9893" s="15">
        <v>43745</v>
      </c>
      <c r="F9893" s="2">
        <f t="shared" si="1455"/>
        <v>2019</v>
      </c>
      <c r="G9893" s="2">
        <f t="shared" si="1456"/>
        <v>10</v>
      </c>
      <c r="H9893" s="2">
        <f t="shared" si="1457"/>
        <v>7</v>
      </c>
      <c r="I9893" s="2" t="str">
        <f t="shared" si="1454"/>
        <v>Octubre</v>
      </c>
      <c r="L9893" s="2" t="str">
        <f t="shared" si="1458"/>
        <v>Índices y tasasTasa interbancaria TIBDiario4374543746</v>
      </c>
    </row>
    <row r="9894" spans="1:12" ht="15.95" customHeight="1" x14ac:dyDescent="0.2">
      <c r="A9894" s="7" t="s">
        <v>20</v>
      </c>
      <c r="B9894" s="7" t="s">
        <v>31</v>
      </c>
      <c r="C9894" s="7" t="s">
        <v>26</v>
      </c>
      <c r="D9894" s="15">
        <v>43745</v>
      </c>
      <c r="E9894" s="15">
        <v>43746</v>
      </c>
      <c r="F9894" s="2">
        <f t="shared" si="1455"/>
        <v>2019</v>
      </c>
      <c r="G9894" s="2">
        <f t="shared" si="1456"/>
        <v>10</v>
      </c>
      <c r="H9894" s="2">
        <f t="shared" si="1457"/>
        <v>8</v>
      </c>
      <c r="I9894" s="2" t="str">
        <f t="shared" si="1454"/>
        <v>Octubre</v>
      </c>
      <c r="L9894" s="2" t="str">
        <f t="shared" si="1458"/>
        <v>Índices y tasasTasa interbancaria TIBDiario4374643747</v>
      </c>
    </row>
    <row r="9895" spans="1:12" ht="15.95" customHeight="1" x14ac:dyDescent="0.2">
      <c r="A9895" s="7" t="s">
        <v>20</v>
      </c>
      <c r="B9895" s="7" t="s">
        <v>31</v>
      </c>
      <c r="C9895" s="7" t="s">
        <v>26</v>
      </c>
      <c r="D9895" s="15">
        <v>43746</v>
      </c>
      <c r="E9895" s="15">
        <v>43747</v>
      </c>
      <c r="F9895" s="2">
        <f t="shared" si="1455"/>
        <v>2019</v>
      </c>
      <c r="G9895" s="2">
        <f t="shared" si="1456"/>
        <v>10</v>
      </c>
      <c r="H9895" s="2">
        <f t="shared" si="1457"/>
        <v>9</v>
      </c>
      <c r="I9895" s="2" t="str">
        <f t="shared" si="1454"/>
        <v>Octubre</v>
      </c>
      <c r="L9895" s="2" t="str">
        <f t="shared" si="1458"/>
        <v>Índices y tasasTasa interbancaria TIBDiario4374743748</v>
      </c>
    </row>
    <row r="9896" spans="1:12" ht="15.95" customHeight="1" x14ac:dyDescent="0.2">
      <c r="A9896" s="7" t="s">
        <v>20</v>
      </c>
      <c r="B9896" s="7" t="s">
        <v>31</v>
      </c>
      <c r="C9896" s="7" t="s">
        <v>26</v>
      </c>
      <c r="D9896" s="15">
        <v>43747</v>
      </c>
      <c r="E9896" s="15">
        <v>43748</v>
      </c>
      <c r="F9896" s="2">
        <f t="shared" si="1455"/>
        <v>2019</v>
      </c>
      <c r="G9896" s="2">
        <f t="shared" si="1456"/>
        <v>10</v>
      </c>
      <c r="H9896" s="2">
        <f t="shared" si="1457"/>
        <v>10</v>
      </c>
      <c r="I9896" s="2" t="str">
        <f t="shared" si="1454"/>
        <v>Octubre</v>
      </c>
      <c r="L9896" s="2" t="str">
        <f t="shared" si="1458"/>
        <v>Índices y tasasTasa interbancaria TIBDiario4374843749</v>
      </c>
    </row>
    <row r="9897" spans="1:12" ht="15.95" customHeight="1" x14ac:dyDescent="0.2">
      <c r="A9897" s="7" t="s">
        <v>20</v>
      </c>
      <c r="B9897" s="7" t="s">
        <v>31</v>
      </c>
      <c r="C9897" s="7" t="s">
        <v>26</v>
      </c>
      <c r="D9897" s="15">
        <v>43748</v>
      </c>
      <c r="E9897" s="15">
        <v>43749</v>
      </c>
      <c r="F9897" s="2">
        <f t="shared" si="1455"/>
        <v>2019</v>
      </c>
      <c r="G9897" s="2">
        <f t="shared" si="1456"/>
        <v>10</v>
      </c>
      <c r="H9897" s="2">
        <f t="shared" si="1457"/>
        <v>11</v>
      </c>
      <c r="I9897" s="2" t="str">
        <f t="shared" si="1454"/>
        <v>Octubre</v>
      </c>
      <c r="L9897" s="2" t="str">
        <f t="shared" si="1458"/>
        <v>Índices y tasasTasa interbancaria TIBDiario4374943753</v>
      </c>
    </row>
    <row r="9898" spans="1:12" ht="15.95" customHeight="1" x14ac:dyDescent="0.2">
      <c r="A9898" s="7" t="s">
        <v>20</v>
      </c>
      <c r="B9898" s="7" t="s">
        <v>31</v>
      </c>
      <c r="C9898" s="7" t="s">
        <v>26</v>
      </c>
      <c r="D9898" s="15">
        <v>43749</v>
      </c>
      <c r="E9898" s="15">
        <v>43753</v>
      </c>
      <c r="F9898" s="2">
        <f t="shared" si="1455"/>
        <v>2019</v>
      </c>
      <c r="G9898" s="2">
        <f t="shared" si="1456"/>
        <v>10</v>
      </c>
      <c r="H9898" s="2">
        <f t="shared" si="1457"/>
        <v>15</v>
      </c>
      <c r="I9898" s="2" t="str">
        <f t="shared" si="1454"/>
        <v>Octubre</v>
      </c>
      <c r="L9898" s="2" t="str">
        <f t="shared" si="1458"/>
        <v>Índices y tasasTasa interbancaria TIBDiario4375343754</v>
      </c>
    </row>
    <row r="9899" spans="1:12" ht="15.95" customHeight="1" x14ac:dyDescent="0.2">
      <c r="A9899" s="7" t="s">
        <v>20</v>
      </c>
      <c r="B9899" s="7" t="s">
        <v>31</v>
      </c>
      <c r="C9899" s="7" t="s">
        <v>26</v>
      </c>
      <c r="D9899" s="15">
        <v>43753</v>
      </c>
      <c r="E9899" s="15">
        <v>43754</v>
      </c>
      <c r="F9899" s="2">
        <f t="shared" si="1455"/>
        <v>2019</v>
      </c>
      <c r="G9899" s="2">
        <f t="shared" si="1456"/>
        <v>10</v>
      </c>
      <c r="H9899" s="2">
        <f t="shared" si="1457"/>
        <v>16</v>
      </c>
      <c r="I9899" s="2" t="str">
        <f t="shared" si="1454"/>
        <v>Octubre</v>
      </c>
      <c r="L9899" s="2" t="str">
        <f t="shared" si="1458"/>
        <v>Índices y tasasTasa interbancaria TIBDiario4375443755</v>
      </c>
    </row>
    <row r="9900" spans="1:12" ht="15.95" customHeight="1" x14ac:dyDescent="0.2">
      <c r="A9900" s="7" t="s">
        <v>20</v>
      </c>
      <c r="B9900" s="7" t="s">
        <v>31</v>
      </c>
      <c r="C9900" s="7" t="s">
        <v>26</v>
      </c>
      <c r="D9900" s="15">
        <v>43754</v>
      </c>
      <c r="E9900" s="15">
        <v>43755</v>
      </c>
      <c r="F9900" s="2">
        <f t="shared" si="1455"/>
        <v>2019</v>
      </c>
      <c r="G9900" s="2">
        <f t="shared" si="1456"/>
        <v>10</v>
      </c>
      <c r="H9900" s="2">
        <f t="shared" si="1457"/>
        <v>17</v>
      </c>
      <c r="I9900" s="2" t="str">
        <f t="shared" si="1454"/>
        <v>Octubre</v>
      </c>
      <c r="L9900" s="2" t="str">
        <f t="shared" si="1458"/>
        <v>Índices y tasasTasa interbancaria TIBDiario4375543756</v>
      </c>
    </row>
    <row r="9901" spans="1:12" ht="15.95" customHeight="1" x14ac:dyDescent="0.2">
      <c r="A9901" s="7" t="s">
        <v>20</v>
      </c>
      <c r="B9901" s="7" t="s">
        <v>31</v>
      </c>
      <c r="C9901" s="7" t="s">
        <v>26</v>
      </c>
      <c r="D9901" s="15">
        <v>43755</v>
      </c>
      <c r="E9901" s="15">
        <v>43756</v>
      </c>
      <c r="F9901" s="2">
        <f t="shared" si="1455"/>
        <v>2019</v>
      </c>
      <c r="G9901" s="2">
        <f t="shared" si="1456"/>
        <v>10</v>
      </c>
      <c r="H9901" s="2">
        <f t="shared" si="1457"/>
        <v>18</v>
      </c>
      <c r="I9901" s="2" t="str">
        <f t="shared" si="1454"/>
        <v>Octubre</v>
      </c>
      <c r="L9901" s="2" t="str">
        <f t="shared" si="1458"/>
        <v>Índices y tasasTasa interbancaria TIBDiario4375643759</v>
      </c>
    </row>
    <row r="9902" spans="1:12" ht="15.95" customHeight="1" x14ac:dyDescent="0.2">
      <c r="A9902" s="7" t="s">
        <v>20</v>
      </c>
      <c r="B9902" s="7" t="s">
        <v>31</v>
      </c>
      <c r="C9902" s="7" t="s">
        <v>26</v>
      </c>
      <c r="D9902" s="15">
        <v>43756</v>
      </c>
      <c r="E9902" s="15">
        <v>43759</v>
      </c>
      <c r="F9902" s="2">
        <f t="shared" si="1455"/>
        <v>2019</v>
      </c>
      <c r="G9902" s="2">
        <f t="shared" si="1456"/>
        <v>10</v>
      </c>
      <c r="H9902" s="2">
        <f t="shared" si="1457"/>
        <v>21</v>
      </c>
      <c r="I9902" s="2" t="str">
        <f t="shared" si="1454"/>
        <v>Octubre</v>
      </c>
      <c r="L9902" s="2" t="str">
        <f t="shared" si="1458"/>
        <v>Índices y tasasTasa interbancaria TIBDiario4375943760</v>
      </c>
    </row>
    <row r="9903" spans="1:12" ht="15.95" customHeight="1" x14ac:dyDescent="0.2">
      <c r="A9903" s="7" t="s">
        <v>20</v>
      </c>
      <c r="B9903" s="7" t="s">
        <v>31</v>
      </c>
      <c r="C9903" s="7" t="s">
        <v>26</v>
      </c>
      <c r="D9903" s="15">
        <v>43759</v>
      </c>
      <c r="E9903" s="15">
        <v>43760</v>
      </c>
      <c r="F9903" s="2">
        <f t="shared" si="1455"/>
        <v>2019</v>
      </c>
      <c r="G9903" s="2">
        <f t="shared" si="1456"/>
        <v>10</v>
      </c>
      <c r="H9903" s="2">
        <f t="shared" si="1457"/>
        <v>22</v>
      </c>
      <c r="I9903" s="2" t="str">
        <f t="shared" si="1454"/>
        <v>Octubre</v>
      </c>
      <c r="L9903" s="2" t="str">
        <f t="shared" si="1458"/>
        <v>Índices y tasasTasa interbancaria TIBDiario4376043761</v>
      </c>
    </row>
    <row r="9904" spans="1:12" ht="15.95" customHeight="1" x14ac:dyDescent="0.2">
      <c r="A9904" s="7" t="s">
        <v>20</v>
      </c>
      <c r="B9904" s="7" t="s">
        <v>31</v>
      </c>
      <c r="C9904" s="7" t="s">
        <v>26</v>
      </c>
      <c r="D9904" s="15">
        <v>43760</v>
      </c>
      <c r="E9904" s="15">
        <v>43761</v>
      </c>
      <c r="F9904" s="2">
        <f t="shared" si="1455"/>
        <v>2019</v>
      </c>
      <c r="G9904" s="2">
        <f t="shared" si="1456"/>
        <v>10</v>
      </c>
      <c r="H9904" s="2">
        <f t="shared" si="1457"/>
        <v>23</v>
      </c>
      <c r="I9904" s="2" t="str">
        <f t="shared" si="1454"/>
        <v>Octubre</v>
      </c>
      <c r="L9904" s="2" t="str">
        <f t="shared" si="1458"/>
        <v>Índices y tasasTasa interbancaria TIBDiario4376143762</v>
      </c>
    </row>
    <row r="9905" spans="1:12" ht="15.95" customHeight="1" x14ac:dyDescent="0.2">
      <c r="A9905" s="7" t="s">
        <v>20</v>
      </c>
      <c r="B9905" s="7" t="s">
        <v>31</v>
      </c>
      <c r="C9905" s="7" t="s">
        <v>26</v>
      </c>
      <c r="D9905" s="15">
        <v>43761</v>
      </c>
      <c r="E9905" s="15">
        <v>43762</v>
      </c>
      <c r="F9905" s="2">
        <f t="shared" si="1455"/>
        <v>2019</v>
      </c>
      <c r="G9905" s="2">
        <f t="shared" si="1456"/>
        <v>10</v>
      </c>
      <c r="H9905" s="2">
        <f t="shared" si="1457"/>
        <v>24</v>
      </c>
      <c r="I9905" s="2" t="str">
        <f t="shared" si="1454"/>
        <v>Octubre</v>
      </c>
      <c r="L9905" s="2" t="str">
        <f t="shared" si="1458"/>
        <v>Índices y tasasTasa interbancaria TIBDiario4376243763</v>
      </c>
    </row>
    <row r="9906" spans="1:12" ht="15.95" customHeight="1" x14ac:dyDescent="0.2">
      <c r="A9906" s="7" t="s">
        <v>20</v>
      </c>
      <c r="B9906" s="7" t="s">
        <v>31</v>
      </c>
      <c r="C9906" s="7" t="s">
        <v>26</v>
      </c>
      <c r="D9906" s="15">
        <v>43762</v>
      </c>
      <c r="E9906" s="15">
        <v>43763</v>
      </c>
      <c r="F9906" s="2">
        <f t="shared" si="1455"/>
        <v>2019</v>
      </c>
      <c r="G9906" s="2">
        <f t="shared" si="1456"/>
        <v>10</v>
      </c>
      <c r="H9906" s="2">
        <f t="shared" si="1457"/>
        <v>25</v>
      </c>
      <c r="I9906" s="2" t="str">
        <f t="shared" si="1454"/>
        <v>Octubre</v>
      </c>
      <c r="L9906" s="2" t="str">
        <f t="shared" si="1458"/>
        <v>Índices y tasasTasa interbancaria TIBDiario4376343766</v>
      </c>
    </row>
    <row r="9907" spans="1:12" ht="15.95" customHeight="1" x14ac:dyDescent="0.2">
      <c r="A9907" s="7" t="s">
        <v>20</v>
      </c>
      <c r="B9907" s="7" t="s">
        <v>31</v>
      </c>
      <c r="C9907" s="7" t="s">
        <v>26</v>
      </c>
      <c r="D9907" s="15">
        <v>43763</v>
      </c>
      <c r="E9907" s="15">
        <v>43766</v>
      </c>
      <c r="F9907" s="2">
        <f t="shared" si="1455"/>
        <v>2019</v>
      </c>
      <c r="G9907" s="2">
        <f t="shared" si="1456"/>
        <v>10</v>
      </c>
      <c r="H9907" s="2">
        <f t="shared" si="1457"/>
        <v>28</v>
      </c>
      <c r="I9907" s="2" t="str">
        <f t="shared" si="1454"/>
        <v>Octubre</v>
      </c>
      <c r="L9907" s="2" t="str">
        <f t="shared" si="1458"/>
        <v>Índices y tasasTasa interbancaria TIBDiario4376643767</v>
      </c>
    </row>
    <row r="9908" spans="1:12" ht="15.95" customHeight="1" x14ac:dyDescent="0.2">
      <c r="A9908" s="7" t="s">
        <v>20</v>
      </c>
      <c r="B9908" s="7" t="s">
        <v>31</v>
      </c>
      <c r="C9908" s="7" t="s">
        <v>26</v>
      </c>
      <c r="D9908" s="15">
        <v>43766</v>
      </c>
      <c r="E9908" s="15">
        <v>43767</v>
      </c>
      <c r="F9908" s="2">
        <f t="shared" si="1455"/>
        <v>2019</v>
      </c>
      <c r="G9908" s="2">
        <f t="shared" si="1456"/>
        <v>10</v>
      </c>
      <c r="H9908" s="2">
        <f t="shared" si="1457"/>
        <v>29</v>
      </c>
      <c r="I9908" s="2" t="str">
        <f t="shared" si="1454"/>
        <v>Octubre</v>
      </c>
      <c r="L9908" s="2" t="str">
        <f t="shared" si="1458"/>
        <v>Índices y tasasTasa interbancaria TIBDiario4376743768</v>
      </c>
    </row>
    <row r="9909" spans="1:12" ht="15.95" customHeight="1" x14ac:dyDescent="0.2">
      <c r="A9909" s="7" t="s">
        <v>20</v>
      </c>
      <c r="B9909" s="7" t="s">
        <v>31</v>
      </c>
      <c r="C9909" s="7" t="s">
        <v>26</v>
      </c>
      <c r="D9909" s="15">
        <v>43767</v>
      </c>
      <c r="E9909" s="15">
        <v>43768</v>
      </c>
      <c r="F9909" s="2">
        <f t="shared" si="1455"/>
        <v>2019</v>
      </c>
      <c r="G9909" s="2">
        <f t="shared" si="1456"/>
        <v>10</v>
      </c>
      <c r="H9909" s="2">
        <f t="shared" si="1457"/>
        <v>30</v>
      </c>
      <c r="I9909" s="2" t="str">
        <f t="shared" si="1454"/>
        <v>Octubre</v>
      </c>
      <c r="L9909" s="2" t="str">
        <f t="shared" si="1458"/>
        <v>Índices y tasasTasa interbancaria TIBDiario4376843769</v>
      </c>
    </row>
    <row r="9910" spans="1:12" ht="15.95" customHeight="1" x14ac:dyDescent="0.2">
      <c r="A9910" s="7" t="s">
        <v>20</v>
      </c>
      <c r="B9910" s="7" t="s">
        <v>31</v>
      </c>
      <c r="C9910" s="7" t="s">
        <v>26</v>
      </c>
      <c r="D9910" s="15">
        <v>43768</v>
      </c>
      <c r="E9910" s="15">
        <v>43769</v>
      </c>
      <c r="F9910" s="2">
        <f t="shared" si="1455"/>
        <v>2019</v>
      </c>
      <c r="G9910" s="2">
        <f t="shared" si="1456"/>
        <v>10</v>
      </c>
      <c r="H9910" s="2">
        <f t="shared" si="1457"/>
        <v>31</v>
      </c>
      <c r="I9910" s="2" t="str">
        <f t="shared" si="1454"/>
        <v>Octubre</v>
      </c>
      <c r="L9910" s="2" t="str">
        <f t="shared" si="1458"/>
        <v>Índices y tasasTasa interbancaria TIBDiario4376943770</v>
      </c>
    </row>
    <row r="9911" spans="1:12" ht="15.95" customHeight="1" x14ac:dyDescent="0.2">
      <c r="A9911" s="7" t="s">
        <v>20</v>
      </c>
      <c r="B9911" s="7" t="s">
        <v>31</v>
      </c>
      <c r="C9911" s="7" t="s">
        <v>26</v>
      </c>
      <c r="D9911" s="15">
        <v>43769</v>
      </c>
      <c r="E9911" s="15">
        <v>43770</v>
      </c>
      <c r="F9911" s="2">
        <f t="shared" si="1455"/>
        <v>2019</v>
      </c>
      <c r="G9911" s="2">
        <f t="shared" si="1456"/>
        <v>11</v>
      </c>
      <c r="H9911" s="2">
        <f t="shared" si="1457"/>
        <v>1</v>
      </c>
      <c r="I9911" s="2" t="str">
        <f t="shared" si="1454"/>
        <v>Noviembre</v>
      </c>
      <c r="L9911" s="2" t="str">
        <f t="shared" si="1458"/>
        <v>Índices y tasasTasa interbancaria TIBDiario4377043774</v>
      </c>
    </row>
    <row r="9912" spans="1:12" ht="15.95" customHeight="1" x14ac:dyDescent="0.2">
      <c r="A9912" s="7" t="s">
        <v>20</v>
      </c>
      <c r="B9912" s="7" t="s">
        <v>31</v>
      </c>
      <c r="C9912" s="7" t="s">
        <v>26</v>
      </c>
      <c r="D9912" s="15">
        <v>43770</v>
      </c>
      <c r="E9912" s="15">
        <v>43774</v>
      </c>
      <c r="F9912" s="2">
        <f t="shared" si="1455"/>
        <v>2019</v>
      </c>
      <c r="G9912" s="2">
        <f t="shared" si="1456"/>
        <v>11</v>
      </c>
      <c r="H9912" s="2">
        <f t="shared" si="1457"/>
        <v>5</v>
      </c>
      <c r="I9912" s="2" t="str">
        <f t="shared" si="1454"/>
        <v>Noviembre</v>
      </c>
      <c r="L9912" s="2" t="str">
        <f t="shared" si="1458"/>
        <v>Índices y tasasTasa interbancaria TIBDiario4377443775</v>
      </c>
    </row>
    <row r="9913" spans="1:12" ht="15.95" customHeight="1" x14ac:dyDescent="0.2">
      <c r="A9913" s="7" t="s">
        <v>20</v>
      </c>
      <c r="B9913" s="7" t="s">
        <v>31</v>
      </c>
      <c r="C9913" s="7" t="s">
        <v>26</v>
      </c>
      <c r="D9913" s="15">
        <v>43774</v>
      </c>
      <c r="E9913" s="15">
        <v>43775</v>
      </c>
      <c r="F9913" s="2">
        <f t="shared" si="1455"/>
        <v>2019</v>
      </c>
      <c r="G9913" s="2">
        <f t="shared" si="1456"/>
        <v>11</v>
      </c>
      <c r="H9913" s="2">
        <f t="shared" si="1457"/>
        <v>6</v>
      </c>
      <c r="I9913" s="2" t="str">
        <f t="shared" si="1454"/>
        <v>Noviembre</v>
      </c>
      <c r="L9913" s="2" t="str">
        <f t="shared" si="1458"/>
        <v>Índices y tasasTasa interbancaria TIBDiario4377543776</v>
      </c>
    </row>
    <row r="9914" spans="1:12" ht="15.95" customHeight="1" x14ac:dyDescent="0.2">
      <c r="A9914" s="7" t="s">
        <v>20</v>
      </c>
      <c r="B9914" s="7" t="s">
        <v>31</v>
      </c>
      <c r="C9914" s="7" t="s">
        <v>26</v>
      </c>
      <c r="D9914" s="15">
        <v>43775</v>
      </c>
      <c r="E9914" s="15">
        <v>43776</v>
      </c>
      <c r="F9914" s="2">
        <f t="shared" si="1455"/>
        <v>2019</v>
      </c>
      <c r="G9914" s="2">
        <f t="shared" si="1456"/>
        <v>11</v>
      </c>
      <c r="H9914" s="2">
        <f t="shared" si="1457"/>
        <v>7</v>
      </c>
      <c r="I9914" s="2" t="str">
        <f t="shared" si="1454"/>
        <v>Noviembre</v>
      </c>
      <c r="L9914" s="2" t="str">
        <f t="shared" si="1458"/>
        <v>Índices y tasasTasa interbancaria TIBDiario4377643777</v>
      </c>
    </row>
    <row r="9915" spans="1:12" ht="15.95" customHeight="1" x14ac:dyDescent="0.2">
      <c r="A9915" s="7" t="s">
        <v>20</v>
      </c>
      <c r="B9915" s="7" t="s">
        <v>31</v>
      </c>
      <c r="C9915" s="7" t="s">
        <v>26</v>
      </c>
      <c r="D9915" s="15">
        <v>43776</v>
      </c>
      <c r="E9915" s="15">
        <v>43777</v>
      </c>
      <c r="F9915" s="2">
        <f t="shared" si="1455"/>
        <v>2019</v>
      </c>
      <c r="G9915" s="2">
        <f t="shared" si="1456"/>
        <v>11</v>
      </c>
      <c r="H9915" s="2">
        <f t="shared" si="1457"/>
        <v>8</v>
      </c>
      <c r="I9915" s="2" t="str">
        <f t="shared" si="1454"/>
        <v>Noviembre</v>
      </c>
      <c r="L9915" s="2" t="str">
        <f t="shared" si="1458"/>
        <v>Índices y tasasTasa interbancaria TIBDiario4377743781</v>
      </c>
    </row>
    <row r="9916" spans="1:12" ht="15.95" customHeight="1" x14ac:dyDescent="0.2">
      <c r="A9916" s="7" t="s">
        <v>20</v>
      </c>
      <c r="B9916" s="7" t="s">
        <v>31</v>
      </c>
      <c r="C9916" s="7" t="s">
        <v>26</v>
      </c>
      <c r="D9916" s="15">
        <v>43777</v>
      </c>
      <c r="E9916" s="15">
        <v>43781</v>
      </c>
      <c r="F9916" s="2">
        <f t="shared" si="1455"/>
        <v>2019</v>
      </c>
      <c r="G9916" s="2">
        <f t="shared" si="1456"/>
        <v>11</v>
      </c>
      <c r="H9916" s="2">
        <f t="shared" si="1457"/>
        <v>12</v>
      </c>
      <c r="I9916" s="2" t="str">
        <f t="shared" si="1454"/>
        <v>Noviembre</v>
      </c>
      <c r="L9916" s="2" t="str">
        <f t="shared" si="1458"/>
        <v>Índices y tasasTasa interbancaria TIBDiario4378143782</v>
      </c>
    </row>
    <row r="9917" spans="1:12" ht="15.95" customHeight="1" x14ac:dyDescent="0.2">
      <c r="A9917" s="7" t="s">
        <v>20</v>
      </c>
      <c r="B9917" s="7" t="s">
        <v>31</v>
      </c>
      <c r="C9917" s="7" t="s">
        <v>26</v>
      </c>
      <c r="D9917" s="15">
        <v>43781</v>
      </c>
      <c r="E9917" s="15">
        <v>43782</v>
      </c>
      <c r="F9917" s="2">
        <f t="shared" si="1455"/>
        <v>2019</v>
      </c>
      <c r="G9917" s="2">
        <f t="shared" si="1456"/>
        <v>11</v>
      </c>
      <c r="H9917" s="2">
        <f t="shared" si="1457"/>
        <v>13</v>
      </c>
      <c r="I9917" s="2" t="str">
        <f t="shared" ref="I9917:I9980" si="1459">CHOOSE(G9917,"Enero","Febrero","Marzo","Abril","Mayo","Junio","Julio","Agosto","Septiembre","Octubre","Noviembre","Diciembre")</f>
        <v>Noviembre</v>
      </c>
      <c r="L9917" s="2" t="str">
        <f t="shared" si="1458"/>
        <v>Índices y tasasTasa interbancaria TIBDiario4378243783</v>
      </c>
    </row>
    <row r="9918" spans="1:12" ht="15.95" customHeight="1" x14ac:dyDescent="0.2">
      <c r="A9918" s="7" t="s">
        <v>20</v>
      </c>
      <c r="B9918" s="7" t="s">
        <v>31</v>
      </c>
      <c r="C9918" s="7" t="s">
        <v>26</v>
      </c>
      <c r="D9918" s="15">
        <v>43782</v>
      </c>
      <c r="E9918" s="15">
        <v>43783</v>
      </c>
      <c r="F9918" s="2">
        <f t="shared" si="1455"/>
        <v>2019</v>
      </c>
      <c r="G9918" s="2">
        <f t="shared" si="1456"/>
        <v>11</v>
      </c>
      <c r="H9918" s="2">
        <f t="shared" si="1457"/>
        <v>14</v>
      </c>
      <c r="I9918" s="2" t="str">
        <f t="shared" si="1459"/>
        <v>Noviembre</v>
      </c>
      <c r="L9918" s="2" t="str">
        <f t="shared" si="1458"/>
        <v>Índices y tasasTasa interbancaria TIBDiario4378343784</v>
      </c>
    </row>
    <row r="9919" spans="1:12" ht="15.95" customHeight="1" x14ac:dyDescent="0.2">
      <c r="A9919" s="7" t="s">
        <v>20</v>
      </c>
      <c r="B9919" s="7" t="s">
        <v>31</v>
      </c>
      <c r="C9919" s="7" t="s">
        <v>26</v>
      </c>
      <c r="D9919" s="15">
        <v>43783</v>
      </c>
      <c r="E9919" s="15">
        <v>43784</v>
      </c>
      <c r="F9919" s="2">
        <f t="shared" si="1455"/>
        <v>2019</v>
      </c>
      <c r="G9919" s="2">
        <f t="shared" si="1456"/>
        <v>11</v>
      </c>
      <c r="H9919" s="2">
        <f t="shared" si="1457"/>
        <v>15</v>
      </c>
      <c r="I9919" s="2" t="str">
        <f t="shared" si="1459"/>
        <v>Noviembre</v>
      </c>
      <c r="L9919" s="2" t="str">
        <f t="shared" si="1458"/>
        <v>Índices y tasasTasa interbancaria TIBDiario4378443787</v>
      </c>
    </row>
    <row r="9920" spans="1:12" ht="15.95" customHeight="1" x14ac:dyDescent="0.2">
      <c r="A9920" s="7" t="s">
        <v>20</v>
      </c>
      <c r="B9920" s="7" t="s">
        <v>31</v>
      </c>
      <c r="C9920" s="7" t="s">
        <v>26</v>
      </c>
      <c r="D9920" s="15">
        <v>43784</v>
      </c>
      <c r="E9920" s="15">
        <v>43787</v>
      </c>
      <c r="F9920" s="2">
        <f t="shared" si="1455"/>
        <v>2019</v>
      </c>
      <c r="G9920" s="2">
        <f t="shared" si="1456"/>
        <v>11</v>
      </c>
      <c r="H9920" s="2">
        <f t="shared" si="1457"/>
        <v>18</v>
      </c>
      <c r="I9920" s="2" t="str">
        <f t="shared" si="1459"/>
        <v>Noviembre</v>
      </c>
      <c r="L9920" s="2" t="str">
        <f t="shared" si="1458"/>
        <v>Índices y tasasTasa interbancaria TIBDiario4378743788</v>
      </c>
    </row>
    <row r="9921" spans="1:12" ht="15.95" customHeight="1" x14ac:dyDescent="0.2">
      <c r="A9921" s="7" t="s">
        <v>20</v>
      </c>
      <c r="B9921" s="7" t="s">
        <v>31</v>
      </c>
      <c r="C9921" s="7" t="s">
        <v>26</v>
      </c>
      <c r="D9921" s="15">
        <v>43787</v>
      </c>
      <c r="E9921" s="15">
        <v>43788</v>
      </c>
      <c r="F9921" s="2">
        <f t="shared" si="1455"/>
        <v>2019</v>
      </c>
      <c r="G9921" s="2">
        <f t="shared" si="1456"/>
        <v>11</v>
      </c>
      <c r="H9921" s="2">
        <f t="shared" si="1457"/>
        <v>19</v>
      </c>
      <c r="I9921" s="2" t="str">
        <f t="shared" si="1459"/>
        <v>Noviembre</v>
      </c>
      <c r="L9921" s="2" t="str">
        <f t="shared" si="1458"/>
        <v>Índices y tasasTasa interbancaria TIBDiario4378843789</v>
      </c>
    </row>
    <row r="9922" spans="1:12" ht="15.95" customHeight="1" x14ac:dyDescent="0.2">
      <c r="A9922" s="7" t="s">
        <v>20</v>
      </c>
      <c r="B9922" s="7" t="s">
        <v>31</v>
      </c>
      <c r="C9922" s="7" t="s">
        <v>26</v>
      </c>
      <c r="D9922" s="15">
        <v>43788</v>
      </c>
      <c r="E9922" s="15">
        <v>43789</v>
      </c>
      <c r="F9922" s="2">
        <f t="shared" si="1455"/>
        <v>2019</v>
      </c>
      <c r="G9922" s="2">
        <f t="shared" si="1456"/>
        <v>11</v>
      </c>
      <c r="H9922" s="2">
        <f t="shared" si="1457"/>
        <v>20</v>
      </c>
      <c r="I9922" s="2" t="str">
        <f t="shared" si="1459"/>
        <v>Noviembre</v>
      </c>
      <c r="L9922" s="2" t="str">
        <f t="shared" si="1458"/>
        <v>Índices y tasasTasa interbancaria TIBDiario4378943790</v>
      </c>
    </row>
    <row r="9923" spans="1:12" ht="15.95" customHeight="1" x14ac:dyDescent="0.2">
      <c r="A9923" s="7" t="s">
        <v>20</v>
      </c>
      <c r="B9923" s="7" t="s">
        <v>31</v>
      </c>
      <c r="C9923" s="7" t="s">
        <v>26</v>
      </c>
      <c r="D9923" s="15">
        <v>43789</v>
      </c>
      <c r="E9923" s="15">
        <v>43790</v>
      </c>
      <c r="F9923" s="2">
        <f t="shared" si="1455"/>
        <v>2019</v>
      </c>
      <c r="G9923" s="2">
        <f t="shared" si="1456"/>
        <v>11</v>
      </c>
      <c r="H9923" s="2">
        <f t="shared" si="1457"/>
        <v>21</v>
      </c>
      <c r="I9923" s="2" t="str">
        <f t="shared" si="1459"/>
        <v>Noviembre</v>
      </c>
      <c r="L9923" s="2" t="str">
        <f t="shared" si="1458"/>
        <v>Índices y tasasTasa interbancaria TIBDiario4379043791</v>
      </c>
    </row>
    <row r="9924" spans="1:12" ht="15.95" customHeight="1" x14ac:dyDescent="0.2">
      <c r="A9924" s="7" t="s">
        <v>20</v>
      </c>
      <c r="B9924" s="7" t="s">
        <v>31</v>
      </c>
      <c r="C9924" s="7" t="s">
        <v>26</v>
      </c>
      <c r="D9924" s="15">
        <v>43790</v>
      </c>
      <c r="E9924" s="15">
        <v>43791</v>
      </c>
      <c r="F9924" s="2">
        <f t="shared" si="1455"/>
        <v>2019</v>
      </c>
      <c r="G9924" s="2">
        <f t="shared" si="1456"/>
        <v>11</v>
      </c>
      <c r="H9924" s="2">
        <f t="shared" si="1457"/>
        <v>22</v>
      </c>
      <c r="I9924" s="2" t="str">
        <f t="shared" si="1459"/>
        <v>Noviembre</v>
      </c>
      <c r="L9924" s="2" t="str">
        <f t="shared" si="1458"/>
        <v>Índices y tasasTasa interbancaria TIBDiario4379143794</v>
      </c>
    </row>
    <row r="9925" spans="1:12" ht="15.95" customHeight="1" x14ac:dyDescent="0.2">
      <c r="A9925" s="7" t="s">
        <v>20</v>
      </c>
      <c r="B9925" s="7" t="s">
        <v>31</v>
      </c>
      <c r="C9925" s="7" t="s">
        <v>26</v>
      </c>
      <c r="D9925" s="15">
        <v>43791</v>
      </c>
      <c r="E9925" s="15">
        <v>43794</v>
      </c>
      <c r="F9925" s="2">
        <f t="shared" si="1455"/>
        <v>2019</v>
      </c>
      <c r="G9925" s="2">
        <f t="shared" si="1456"/>
        <v>11</v>
      </c>
      <c r="H9925" s="2">
        <f t="shared" si="1457"/>
        <v>25</v>
      </c>
      <c r="I9925" s="2" t="str">
        <f t="shared" si="1459"/>
        <v>Noviembre</v>
      </c>
      <c r="L9925" s="2" t="str">
        <f t="shared" si="1458"/>
        <v>Índices y tasasTasa interbancaria TIBDiario4379443795</v>
      </c>
    </row>
    <row r="9926" spans="1:12" ht="15.95" customHeight="1" x14ac:dyDescent="0.2">
      <c r="A9926" s="7" t="s">
        <v>20</v>
      </c>
      <c r="B9926" s="7" t="s">
        <v>31</v>
      </c>
      <c r="C9926" s="7" t="s">
        <v>26</v>
      </c>
      <c r="D9926" s="15">
        <v>43794</v>
      </c>
      <c r="E9926" s="15">
        <v>43795</v>
      </c>
      <c r="F9926" s="2">
        <f t="shared" si="1455"/>
        <v>2019</v>
      </c>
      <c r="G9926" s="2">
        <f t="shared" si="1456"/>
        <v>11</v>
      </c>
      <c r="H9926" s="2">
        <f t="shared" si="1457"/>
        <v>26</v>
      </c>
      <c r="I9926" s="2" t="str">
        <f t="shared" si="1459"/>
        <v>Noviembre</v>
      </c>
      <c r="L9926" s="2" t="str">
        <f t="shared" si="1458"/>
        <v>Índices y tasasTasa interbancaria TIBDiario4379543796</v>
      </c>
    </row>
    <row r="9927" spans="1:12" ht="15.95" customHeight="1" x14ac:dyDescent="0.2">
      <c r="A9927" s="7" t="s">
        <v>20</v>
      </c>
      <c r="B9927" s="7" t="s">
        <v>31</v>
      </c>
      <c r="C9927" s="7" t="s">
        <v>26</v>
      </c>
      <c r="D9927" s="15">
        <v>43795</v>
      </c>
      <c r="E9927" s="15">
        <v>43796</v>
      </c>
      <c r="F9927" s="2">
        <f t="shared" si="1455"/>
        <v>2019</v>
      </c>
      <c r="G9927" s="2">
        <f t="shared" si="1456"/>
        <v>11</v>
      </c>
      <c r="H9927" s="2">
        <f t="shared" si="1457"/>
        <v>27</v>
      </c>
      <c r="I9927" s="2" t="str">
        <f t="shared" si="1459"/>
        <v>Noviembre</v>
      </c>
      <c r="L9927" s="2" t="str">
        <f t="shared" si="1458"/>
        <v>Índices y tasasTasa interbancaria TIBDiario4379643797</v>
      </c>
    </row>
    <row r="9928" spans="1:12" ht="15.95" customHeight="1" x14ac:dyDescent="0.2">
      <c r="A9928" s="7" t="s">
        <v>20</v>
      </c>
      <c r="B9928" s="7" t="s">
        <v>31</v>
      </c>
      <c r="C9928" s="7" t="s">
        <v>26</v>
      </c>
      <c r="D9928" s="15">
        <v>43796</v>
      </c>
      <c r="E9928" s="15">
        <v>43797</v>
      </c>
      <c r="F9928" s="2">
        <f t="shared" si="1455"/>
        <v>2019</v>
      </c>
      <c r="G9928" s="2">
        <f t="shared" si="1456"/>
        <v>11</v>
      </c>
      <c r="H9928" s="2">
        <f t="shared" si="1457"/>
        <v>28</v>
      </c>
      <c r="I9928" s="2" t="str">
        <f t="shared" si="1459"/>
        <v>Noviembre</v>
      </c>
      <c r="L9928" s="2" t="str">
        <f t="shared" si="1458"/>
        <v>Índices y tasasTasa interbancaria TIBDiario4379743798</v>
      </c>
    </row>
    <row r="9929" spans="1:12" ht="15.95" customHeight="1" x14ac:dyDescent="0.2">
      <c r="A9929" s="7" t="s">
        <v>20</v>
      </c>
      <c r="B9929" s="7" t="s">
        <v>31</v>
      </c>
      <c r="C9929" s="7" t="s">
        <v>26</v>
      </c>
      <c r="D9929" s="15">
        <v>43797</v>
      </c>
      <c r="E9929" s="15">
        <v>43798</v>
      </c>
      <c r="F9929" s="2">
        <f t="shared" si="1455"/>
        <v>2019</v>
      </c>
      <c r="G9929" s="2">
        <f t="shared" si="1456"/>
        <v>11</v>
      </c>
      <c r="H9929" s="2">
        <f t="shared" si="1457"/>
        <v>29</v>
      </c>
      <c r="I9929" s="2" t="str">
        <f t="shared" si="1459"/>
        <v>Noviembre</v>
      </c>
      <c r="L9929" s="2" t="str">
        <f t="shared" si="1458"/>
        <v>Índices y tasasTasa interbancaria TIBDiario4379843801</v>
      </c>
    </row>
    <row r="9930" spans="1:12" ht="15.95" customHeight="1" x14ac:dyDescent="0.2">
      <c r="A9930" s="7" t="s">
        <v>20</v>
      </c>
      <c r="B9930" s="7" t="s">
        <v>31</v>
      </c>
      <c r="C9930" s="7" t="s">
        <v>26</v>
      </c>
      <c r="D9930" s="15">
        <v>43798</v>
      </c>
      <c r="E9930" s="15">
        <v>43801</v>
      </c>
      <c r="F9930" s="2">
        <f t="shared" si="1455"/>
        <v>2019</v>
      </c>
      <c r="G9930" s="2">
        <f t="shared" si="1456"/>
        <v>12</v>
      </c>
      <c r="H9930" s="2">
        <f t="shared" si="1457"/>
        <v>2</v>
      </c>
      <c r="I9930" s="2" t="str">
        <f t="shared" si="1459"/>
        <v>Diciembre</v>
      </c>
      <c r="L9930" s="2" t="str">
        <f t="shared" si="1458"/>
        <v>Índices y tasasTasa interbancaria TIBDiario4380143802</v>
      </c>
    </row>
    <row r="9931" spans="1:12" ht="15.95" customHeight="1" x14ac:dyDescent="0.2">
      <c r="A9931" s="7" t="s">
        <v>20</v>
      </c>
      <c r="B9931" s="7" t="s">
        <v>31</v>
      </c>
      <c r="C9931" s="7" t="s">
        <v>26</v>
      </c>
      <c r="D9931" s="15">
        <v>43801</v>
      </c>
      <c r="E9931" s="15">
        <v>43802</v>
      </c>
      <c r="F9931" s="2">
        <f t="shared" si="1455"/>
        <v>2019</v>
      </c>
      <c r="G9931" s="2">
        <f t="shared" si="1456"/>
        <v>12</v>
      </c>
      <c r="H9931" s="2">
        <f t="shared" si="1457"/>
        <v>3</v>
      </c>
      <c r="I9931" s="2" t="str">
        <f t="shared" si="1459"/>
        <v>Diciembre</v>
      </c>
      <c r="L9931" s="2" t="str">
        <f t="shared" si="1458"/>
        <v>Índices y tasasTasa interbancaria TIBDiario4380243803</v>
      </c>
    </row>
    <row r="9932" spans="1:12" ht="15.95" customHeight="1" x14ac:dyDescent="0.2">
      <c r="A9932" s="7" t="s">
        <v>20</v>
      </c>
      <c r="B9932" s="7" t="s">
        <v>31</v>
      </c>
      <c r="C9932" s="7" t="s">
        <v>26</v>
      </c>
      <c r="D9932" s="15">
        <v>43802</v>
      </c>
      <c r="E9932" s="15">
        <v>43803</v>
      </c>
      <c r="F9932" s="2">
        <f t="shared" si="1455"/>
        <v>2019</v>
      </c>
      <c r="G9932" s="2">
        <f t="shared" si="1456"/>
        <v>12</v>
      </c>
      <c r="H9932" s="2">
        <f t="shared" si="1457"/>
        <v>4</v>
      </c>
      <c r="I9932" s="2" t="str">
        <f t="shared" si="1459"/>
        <v>Diciembre</v>
      </c>
      <c r="L9932" s="2" t="str">
        <f t="shared" si="1458"/>
        <v>Índices y tasasTasa interbancaria TIBDiario4380343804</v>
      </c>
    </row>
    <row r="9933" spans="1:12" ht="15.95" customHeight="1" x14ac:dyDescent="0.2">
      <c r="A9933" s="7" t="s">
        <v>20</v>
      </c>
      <c r="B9933" s="7" t="s">
        <v>31</v>
      </c>
      <c r="C9933" s="7" t="s">
        <v>26</v>
      </c>
      <c r="D9933" s="15">
        <v>43803</v>
      </c>
      <c r="E9933" s="15">
        <v>43804</v>
      </c>
      <c r="F9933" s="2">
        <f t="shared" si="1455"/>
        <v>2019</v>
      </c>
      <c r="G9933" s="2">
        <f t="shared" si="1456"/>
        <v>12</v>
      </c>
      <c r="H9933" s="2">
        <f t="shared" si="1457"/>
        <v>5</v>
      </c>
      <c r="I9933" s="2" t="str">
        <f t="shared" si="1459"/>
        <v>Diciembre</v>
      </c>
      <c r="L9933" s="2" t="str">
        <f t="shared" si="1458"/>
        <v>Índices y tasasTasa interbancaria TIBDiario4380443805</v>
      </c>
    </row>
    <row r="9934" spans="1:12" ht="15.95" customHeight="1" x14ac:dyDescent="0.2">
      <c r="A9934" s="7" t="s">
        <v>20</v>
      </c>
      <c r="B9934" s="7" t="s">
        <v>31</v>
      </c>
      <c r="C9934" s="7" t="s">
        <v>26</v>
      </c>
      <c r="D9934" s="15">
        <v>43804</v>
      </c>
      <c r="E9934" s="15">
        <v>43805</v>
      </c>
      <c r="F9934" s="2">
        <f t="shared" si="1455"/>
        <v>2019</v>
      </c>
      <c r="G9934" s="2">
        <f t="shared" si="1456"/>
        <v>12</v>
      </c>
      <c r="H9934" s="2">
        <f t="shared" si="1457"/>
        <v>6</v>
      </c>
      <c r="I9934" s="2" t="str">
        <f t="shared" si="1459"/>
        <v>Diciembre</v>
      </c>
      <c r="L9934" s="2" t="str">
        <f t="shared" si="1458"/>
        <v>Índices y tasasTasa interbancaria TIBDiario4380543808</v>
      </c>
    </row>
    <row r="9935" spans="1:12" ht="15.95" customHeight="1" x14ac:dyDescent="0.2">
      <c r="A9935" s="7" t="s">
        <v>20</v>
      </c>
      <c r="B9935" s="7" t="s">
        <v>31</v>
      </c>
      <c r="C9935" s="7" t="s">
        <v>26</v>
      </c>
      <c r="D9935" s="15">
        <v>43805</v>
      </c>
      <c r="E9935" s="15">
        <v>43808</v>
      </c>
      <c r="F9935" s="2">
        <f t="shared" si="1455"/>
        <v>2019</v>
      </c>
      <c r="G9935" s="2">
        <f t="shared" si="1456"/>
        <v>12</v>
      </c>
      <c r="H9935" s="2">
        <f t="shared" si="1457"/>
        <v>9</v>
      </c>
      <c r="I9935" s="2" t="str">
        <f t="shared" si="1459"/>
        <v>Diciembre</v>
      </c>
      <c r="L9935" s="2" t="str">
        <f t="shared" si="1458"/>
        <v>Índices y tasasTasa interbancaria TIBDiario4380843809</v>
      </c>
    </row>
    <row r="9936" spans="1:12" ht="15.95" customHeight="1" x14ac:dyDescent="0.2">
      <c r="A9936" s="7" t="s">
        <v>20</v>
      </c>
      <c r="B9936" s="7" t="s">
        <v>31</v>
      </c>
      <c r="C9936" s="7" t="s">
        <v>26</v>
      </c>
      <c r="D9936" s="15">
        <v>43808</v>
      </c>
      <c r="E9936" s="15">
        <v>43809</v>
      </c>
      <c r="F9936" s="2">
        <f t="shared" si="1455"/>
        <v>2019</v>
      </c>
      <c r="G9936" s="2">
        <f t="shared" si="1456"/>
        <v>12</v>
      </c>
      <c r="H9936" s="2">
        <f t="shared" si="1457"/>
        <v>10</v>
      </c>
      <c r="I9936" s="2" t="str">
        <f t="shared" si="1459"/>
        <v>Diciembre</v>
      </c>
      <c r="L9936" s="2" t="str">
        <f t="shared" si="1458"/>
        <v>Índices y tasasTasa interbancaria TIBDiario4380943810</v>
      </c>
    </row>
    <row r="9937" spans="1:12" ht="15.95" customHeight="1" x14ac:dyDescent="0.2">
      <c r="A9937" s="7" t="s">
        <v>20</v>
      </c>
      <c r="B9937" s="7" t="s">
        <v>31</v>
      </c>
      <c r="C9937" s="7" t="s">
        <v>26</v>
      </c>
      <c r="D9937" s="15">
        <v>43809</v>
      </c>
      <c r="E9937" s="15">
        <v>43810</v>
      </c>
      <c r="F9937" s="2">
        <f t="shared" si="1455"/>
        <v>2019</v>
      </c>
      <c r="G9937" s="2">
        <f t="shared" si="1456"/>
        <v>12</v>
      </c>
      <c r="H9937" s="2">
        <f t="shared" si="1457"/>
        <v>11</v>
      </c>
      <c r="I9937" s="2" t="str">
        <f t="shared" si="1459"/>
        <v>Diciembre</v>
      </c>
      <c r="L9937" s="2" t="str">
        <f t="shared" si="1458"/>
        <v>Índices y tasasTasa interbancaria TIBDiario4381043811</v>
      </c>
    </row>
    <row r="9938" spans="1:12" ht="15.95" customHeight="1" x14ac:dyDescent="0.2">
      <c r="A9938" s="7" t="s">
        <v>20</v>
      </c>
      <c r="B9938" s="7" t="s">
        <v>31</v>
      </c>
      <c r="C9938" s="7" t="s">
        <v>26</v>
      </c>
      <c r="D9938" s="15">
        <v>43810</v>
      </c>
      <c r="E9938" s="15">
        <v>43811</v>
      </c>
      <c r="F9938" s="2">
        <f t="shared" si="1455"/>
        <v>2019</v>
      </c>
      <c r="G9938" s="2">
        <f t="shared" si="1456"/>
        <v>12</v>
      </c>
      <c r="H9938" s="2">
        <f t="shared" si="1457"/>
        <v>12</v>
      </c>
      <c r="I9938" s="2" t="str">
        <f t="shared" si="1459"/>
        <v>Diciembre</v>
      </c>
      <c r="L9938" s="2" t="str">
        <f t="shared" si="1458"/>
        <v>Índices y tasasTasa interbancaria TIBDiario4381143812</v>
      </c>
    </row>
    <row r="9939" spans="1:12" ht="15.95" customHeight="1" x14ac:dyDescent="0.2">
      <c r="A9939" s="7" t="s">
        <v>20</v>
      </c>
      <c r="B9939" s="7" t="s">
        <v>31</v>
      </c>
      <c r="C9939" s="7" t="s">
        <v>26</v>
      </c>
      <c r="D9939" s="15">
        <v>43811</v>
      </c>
      <c r="E9939" s="15">
        <v>43812</v>
      </c>
      <c r="F9939" s="2">
        <f t="shared" si="1455"/>
        <v>2019</v>
      </c>
      <c r="G9939" s="2">
        <f t="shared" si="1456"/>
        <v>12</v>
      </c>
      <c r="H9939" s="2">
        <f t="shared" si="1457"/>
        <v>13</v>
      </c>
      <c r="I9939" s="2" t="str">
        <f t="shared" si="1459"/>
        <v>Diciembre</v>
      </c>
      <c r="L9939" s="2" t="str">
        <f t="shared" si="1458"/>
        <v>Índices y tasasTasa interbancaria TIBDiario4381243815</v>
      </c>
    </row>
    <row r="9940" spans="1:12" ht="15.95" customHeight="1" x14ac:dyDescent="0.2">
      <c r="A9940" s="7" t="s">
        <v>20</v>
      </c>
      <c r="B9940" s="7" t="s">
        <v>31</v>
      </c>
      <c r="C9940" s="7" t="s">
        <v>26</v>
      </c>
      <c r="D9940" s="15">
        <v>43812</v>
      </c>
      <c r="E9940" s="15">
        <v>43815</v>
      </c>
      <c r="F9940" s="2">
        <f t="shared" si="1455"/>
        <v>2019</v>
      </c>
      <c r="G9940" s="2">
        <f t="shared" si="1456"/>
        <v>12</v>
      </c>
      <c r="H9940" s="2">
        <f t="shared" si="1457"/>
        <v>16</v>
      </c>
      <c r="I9940" s="2" t="str">
        <f t="shared" si="1459"/>
        <v>Diciembre</v>
      </c>
      <c r="L9940" s="2" t="str">
        <f t="shared" si="1458"/>
        <v>Índices y tasasTasa interbancaria TIBDiario4381543816</v>
      </c>
    </row>
    <row r="9941" spans="1:12" ht="15.95" customHeight="1" x14ac:dyDescent="0.2">
      <c r="A9941" s="7" t="s">
        <v>20</v>
      </c>
      <c r="B9941" s="7" t="s">
        <v>31</v>
      </c>
      <c r="C9941" s="7" t="s">
        <v>26</v>
      </c>
      <c r="D9941" s="15">
        <v>43815</v>
      </c>
      <c r="E9941" s="15">
        <v>43816</v>
      </c>
      <c r="F9941" s="2">
        <f t="shared" si="1455"/>
        <v>2019</v>
      </c>
      <c r="G9941" s="2">
        <f t="shared" si="1456"/>
        <v>12</v>
      </c>
      <c r="H9941" s="2">
        <f t="shared" si="1457"/>
        <v>17</v>
      </c>
      <c r="I9941" s="2" t="str">
        <f t="shared" si="1459"/>
        <v>Diciembre</v>
      </c>
      <c r="L9941" s="2" t="str">
        <f t="shared" si="1458"/>
        <v>Índices y tasasTasa interbancaria TIBDiario4381643817</v>
      </c>
    </row>
    <row r="9942" spans="1:12" ht="15.95" customHeight="1" x14ac:dyDescent="0.2">
      <c r="A9942" s="7" t="s">
        <v>20</v>
      </c>
      <c r="B9942" s="7" t="s">
        <v>31</v>
      </c>
      <c r="C9942" s="7" t="s">
        <v>26</v>
      </c>
      <c r="D9942" s="15">
        <v>43816</v>
      </c>
      <c r="E9942" s="15">
        <v>43817</v>
      </c>
      <c r="F9942" s="2">
        <f t="shared" si="1455"/>
        <v>2019</v>
      </c>
      <c r="G9942" s="2">
        <f t="shared" si="1456"/>
        <v>12</v>
      </c>
      <c r="H9942" s="2">
        <f t="shared" si="1457"/>
        <v>18</v>
      </c>
      <c r="I9942" s="2" t="str">
        <f t="shared" si="1459"/>
        <v>Diciembre</v>
      </c>
      <c r="L9942" s="2" t="str">
        <f t="shared" si="1458"/>
        <v>Índices y tasasTasa interbancaria TIBDiario4381743818</v>
      </c>
    </row>
    <row r="9943" spans="1:12" ht="15.95" customHeight="1" x14ac:dyDescent="0.2">
      <c r="A9943" s="7" t="s">
        <v>20</v>
      </c>
      <c r="B9943" s="7" t="s">
        <v>31</v>
      </c>
      <c r="C9943" s="7" t="s">
        <v>26</v>
      </c>
      <c r="D9943" s="15">
        <v>43817</v>
      </c>
      <c r="E9943" s="15">
        <v>43818</v>
      </c>
      <c r="F9943" s="2">
        <f t="shared" si="1455"/>
        <v>2019</v>
      </c>
      <c r="G9943" s="2">
        <f t="shared" si="1456"/>
        <v>12</v>
      </c>
      <c r="H9943" s="2">
        <f t="shared" si="1457"/>
        <v>19</v>
      </c>
      <c r="I9943" s="2" t="str">
        <f t="shared" si="1459"/>
        <v>Diciembre</v>
      </c>
      <c r="L9943" s="2" t="str">
        <f t="shared" si="1458"/>
        <v>Índices y tasasTasa interbancaria TIBDiario4381843819</v>
      </c>
    </row>
    <row r="9944" spans="1:12" ht="15.95" customHeight="1" x14ac:dyDescent="0.2">
      <c r="A9944" s="7" t="s">
        <v>20</v>
      </c>
      <c r="B9944" s="7" t="s">
        <v>31</v>
      </c>
      <c r="C9944" s="7" t="s">
        <v>26</v>
      </c>
      <c r="D9944" s="15">
        <v>43818</v>
      </c>
      <c r="E9944" s="15">
        <v>43819</v>
      </c>
      <c r="F9944" s="2">
        <f t="shared" si="1455"/>
        <v>2019</v>
      </c>
      <c r="G9944" s="2">
        <f t="shared" si="1456"/>
        <v>12</v>
      </c>
      <c r="H9944" s="2">
        <f t="shared" si="1457"/>
        <v>20</v>
      </c>
      <c r="I9944" s="2" t="str">
        <f t="shared" si="1459"/>
        <v>Diciembre</v>
      </c>
      <c r="L9944" s="2" t="str">
        <f t="shared" si="1458"/>
        <v>Índices y tasasTasa interbancaria TIBDiario4381943822</v>
      </c>
    </row>
    <row r="9945" spans="1:12" ht="15.95" customHeight="1" x14ac:dyDescent="0.2">
      <c r="A9945" s="7" t="s">
        <v>20</v>
      </c>
      <c r="B9945" s="7" t="s">
        <v>31</v>
      </c>
      <c r="C9945" s="7" t="s">
        <v>26</v>
      </c>
      <c r="D9945" s="15">
        <v>43819</v>
      </c>
      <c r="E9945" s="15">
        <v>43822</v>
      </c>
      <c r="F9945" s="2">
        <f t="shared" si="1455"/>
        <v>2019</v>
      </c>
      <c r="G9945" s="2">
        <f t="shared" si="1456"/>
        <v>12</v>
      </c>
      <c r="H9945" s="2">
        <f t="shared" si="1457"/>
        <v>23</v>
      </c>
      <c r="I9945" s="2" t="str">
        <f t="shared" si="1459"/>
        <v>Diciembre</v>
      </c>
      <c r="L9945" s="2" t="str">
        <f t="shared" si="1458"/>
        <v>Índices y tasasTasa interbancaria TIBDiario4382243823</v>
      </c>
    </row>
    <row r="9946" spans="1:12" ht="15.95" customHeight="1" x14ac:dyDescent="0.2">
      <c r="A9946" s="7" t="s">
        <v>20</v>
      </c>
      <c r="B9946" s="7" t="s">
        <v>31</v>
      </c>
      <c r="C9946" s="7" t="s">
        <v>26</v>
      </c>
      <c r="D9946" s="15">
        <v>43822</v>
      </c>
      <c r="E9946" s="15">
        <v>43823</v>
      </c>
      <c r="F9946" s="2">
        <f t="shared" si="1455"/>
        <v>2019</v>
      </c>
      <c r="G9946" s="2">
        <f t="shared" si="1456"/>
        <v>12</v>
      </c>
      <c r="H9946" s="2">
        <f t="shared" si="1457"/>
        <v>24</v>
      </c>
      <c r="I9946" s="2" t="str">
        <f t="shared" si="1459"/>
        <v>Diciembre</v>
      </c>
      <c r="L9946" s="2" t="str">
        <f t="shared" si="1458"/>
        <v>Índices y tasasTasa interbancaria TIBDiario4382343825</v>
      </c>
    </row>
    <row r="9947" spans="1:12" ht="15.95" customHeight="1" x14ac:dyDescent="0.2">
      <c r="A9947" s="7" t="s">
        <v>20</v>
      </c>
      <c r="B9947" s="7" t="s">
        <v>31</v>
      </c>
      <c r="C9947" s="7" t="s">
        <v>26</v>
      </c>
      <c r="D9947" s="15">
        <v>43823</v>
      </c>
      <c r="E9947" s="15">
        <v>43825</v>
      </c>
      <c r="F9947" s="2">
        <f t="shared" ref="F9947:F10010" si="1460">YEAR(E9947)</f>
        <v>2019</v>
      </c>
      <c r="G9947" s="2">
        <f t="shared" ref="G9947:G10010" si="1461">MONTH(E9947)</f>
        <v>12</v>
      </c>
      <c r="H9947" s="2">
        <f t="shared" ref="H9947:H10010" si="1462">DAY(E9947)</f>
        <v>26</v>
      </c>
      <c r="I9947" s="2" t="str">
        <f t="shared" si="1459"/>
        <v>Diciembre</v>
      </c>
      <c r="L9947" s="2" t="str">
        <f t="shared" ref="L9947:L10010" si="1463">CONCATENATE(A9948,B9948,C9948,D9948,E9948,)</f>
        <v>Índices y tasasTasa interbancaria TIBDiario4382543826</v>
      </c>
    </row>
    <row r="9948" spans="1:12" ht="15.95" customHeight="1" x14ac:dyDescent="0.2">
      <c r="A9948" s="7" t="s">
        <v>20</v>
      </c>
      <c r="B9948" s="7" t="s">
        <v>31</v>
      </c>
      <c r="C9948" s="7" t="s">
        <v>26</v>
      </c>
      <c r="D9948" s="15">
        <v>43825</v>
      </c>
      <c r="E9948" s="15">
        <v>43826</v>
      </c>
      <c r="F9948" s="2">
        <f t="shared" si="1460"/>
        <v>2019</v>
      </c>
      <c r="G9948" s="2">
        <f t="shared" si="1461"/>
        <v>12</v>
      </c>
      <c r="H9948" s="2">
        <f t="shared" si="1462"/>
        <v>27</v>
      </c>
      <c r="I9948" s="2" t="str">
        <f t="shared" si="1459"/>
        <v>Diciembre</v>
      </c>
      <c r="L9948" s="2" t="str">
        <f t="shared" si="1463"/>
        <v>Índices y tasasTasa interbancaria TIBDiario4382643829</v>
      </c>
    </row>
    <row r="9949" spans="1:12" ht="15.95" customHeight="1" x14ac:dyDescent="0.2">
      <c r="A9949" s="7" t="s">
        <v>20</v>
      </c>
      <c r="B9949" s="7" t="s">
        <v>31</v>
      </c>
      <c r="C9949" s="7" t="s">
        <v>26</v>
      </c>
      <c r="D9949" s="15">
        <v>43826</v>
      </c>
      <c r="E9949" s="15">
        <v>43829</v>
      </c>
      <c r="F9949" s="2">
        <f t="shared" si="1460"/>
        <v>2019</v>
      </c>
      <c r="G9949" s="2">
        <f t="shared" si="1461"/>
        <v>12</v>
      </c>
      <c r="H9949" s="2">
        <f t="shared" si="1462"/>
        <v>30</v>
      </c>
      <c r="I9949" s="2" t="str">
        <f t="shared" si="1459"/>
        <v>Diciembre</v>
      </c>
      <c r="L9949" s="2" t="str">
        <f t="shared" si="1463"/>
        <v>Índices y tasasTasa interbancaria TIBDiario4382943830</v>
      </c>
    </row>
    <row r="9950" spans="1:12" ht="15.95" customHeight="1" x14ac:dyDescent="0.2">
      <c r="A9950" s="7" t="s">
        <v>20</v>
      </c>
      <c r="B9950" s="7" t="s">
        <v>31</v>
      </c>
      <c r="C9950" s="7" t="s">
        <v>26</v>
      </c>
      <c r="D9950" s="15">
        <v>43829</v>
      </c>
      <c r="E9950" s="15">
        <v>43830</v>
      </c>
      <c r="F9950" s="2">
        <f t="shared" si="1460"/>
        <v>2019</v>
      </c>
      <c r="G9950" s="2">
        <f t="shared" si="1461"/>
        <v>12</v>
      </c>
      <c r="H9950" s="2">
        <f t="shared" si="1462"/>
        <v>31</v>
      </c>
      <c r="I9950" s="2" t="str">
        <f t="shared" si="1459"/>
        <v>Diciembre</v>
      </c>
      <c r="L9950" s="2" t="str">
        <f t="shared" si="1463"/>
        <v>Índices y tasasTasa interbancaria TIBDiario4383043832</v>
      </c>
    </row>
    <row r="9951" spans="1:12" ht="15.95" customHeight="1" x14ac:dyDescent="0.2">
      <c r="A9951" s="7" t="s">
        <v>20</v>
      </c>
      <c r="B9951" s="7" t="s">
        <v>31</v>
      </c>
      <c r="C9951" s="7" t="s">
        <v>26</v>
      </c>
      <c r="D9951" s="15">
        <v>43830</v>
      </c>
      <c r="E9951" s="15">
        <v>43832</v>
      </c>
      <c r="F9951" s="2">
        <f t="shared" si="1460"/>
        <v>2020</v>
      </c>
      <c r="G9951" s="2">
        <f t="shared" si="1461"/>
        <v>1</v>
      </c>
      <c r="H9951" s="2">
        <f t="shared" si="1462"/>
        <v>2</v>
      </c>
      <c r="I9951" s="2" t="str">
        <f t="shared" si="1459"/>
        <v>Enero</v>
      </c>
      <c r="L9951" s="2" t="str">
        <f t="shared" si="1463"/>
        <v>Índices y tasasTasa interbancaria TIBDiario4383243833</v>
      </c>
    </row>
    <row r="9952" spans="1:12" ht="15.95" customHeight="1" x14ac:dyDescent="0.2">
      <c r="A9952" s="7" t="s">
        <v>20</v>
      </c>
      <c r="B9952" s="7" t="s">
        <v>31</v>
      </c>
      <c r="C9952" s="7" t="s">
        <v>26</v>
      </c>
      <c r="D9952" s="15">
        <v>43832</v>
      </c>
      <c r="E9952" s="15">
        <v>43833</v>
      </c>
      <c r="F9952" s="2">
        <f t="shared" si="1460"/>
        <v>2020</v>
      </c>
      <c r="G9952" s="2">
        <f t="shared" si="1461"/>
        <v>1</v>
      </c>
      <c r="H9952" s="2">
        <f t="shared" si="1462"/>
        <v>3</v>
      </c>
      <c r="I9952" s="2" t="str">
        <f t="shared" si="1459"/>
        <v>Enero</v>
      </c>
      <c r="L9952" s="2" t="str">
        <f t="shared" si="1463"/>
        <v>Índices y tasasTasa interbancaria TIBDiario4383343837</v>
      </c>
    </row>
    <row r="9953" spans="1:12" ht="15.95" customHeight="1" x14ac:dyDescent="0.2">
      <c r="A9953" s="7" t="s">
        <v>20</v>
      </c>
      <c r="B9953" s="7" t="s">
        <v>31</v>
      </c>
      <c r="C9953" s="7" t="s">
        <v>26</v>
      </c>
      <c r="D9953" s="15">
        <v>43833</v>
      </c>
      <c r="E9953" s="15">
        <v>43837</v>
      </c>
      <c r="F9953" s="2">
        <f t="shared" si="1460"/>
        <v>2020</v>
      </c>
      <c r="G9953" s="2">
        <f t="shared" si="1461"/>
        <v>1</v>
      </c>
      <c r="H9953" s="2">
        <f t="shared" si="1462"/>
        <v>7</v>
      </c>
      <c r="I9953" s="2" t="str">
        <f t="shared" si="1459"/>
        <v>Enero</v>
      </c>
      <c r="L9953" s="2" t="str">
        <f t="shared" si="1463"/>
        <v>Índices y tasasTasa interbancaria TIBDiario4383743838</v>
      </c>
    </row>
    <row r="9954" spans="1:12" ht="15.95" customHeight="1" x14ac:dyDescent="0.2">
      <c r="A9954" s="7" t="s">
        <v>20</v>
      </c>
      <c r="B9954" s="7" t="s">
        <v>31</v>
      </c>
      <c r="C9954" s="7" t="s">
        <v>26</v>
      </c>
      <c r="D9954" s="15">
        <v>43837</v>
      </c>
      <c r="E9954" s="15">
        <v>43838</v>
      </c>
      <c r="F9954" s="2">
        <f t="shared" si="1460"/>
        <v>2020</v>
      </c>
      <c r="G9954" s="2">
        <f t="shared" si="1461"/>
        <v>1</v>
      </c>
      <c r="H9954" s="2">
        <f t="shared" si="1462"/>
        <v>8</v>
      </c>
      <c r="I9954" s="2" t="str">
        <f t="shared" si="1459"/>
        <v>Enero</v>
      </c>
      <c r="L9954" s="2" t="str">
        <f t="shared" si="1463"/>
        <v>Índices y tasasTasa interbancaria TIBDiario4383843839</v>
      </c>
    </row>
    <row r="9955" spans="1:12" ht="15.95" customHeight="1" x14ac:dyDescent="0.2">
      <c r="A9955" s="7" t="s">
        <v>20</v>
      </c>
      <c r="B9955" s="7" t="s">
        <v>31</v>
      </c>
      <c r="C9955" s="7" t="s">
        <v>26</v>
      </c>
      <c r="D9955" s="15">
        <v>43838</v>
      </c>
      <c r="E9955" s="15">
        <v>43839</v>
      </c>
      <c r="F9955" s="2">
        <f t="shared" si="1460"/>
        <v>2020</v>
      </c>
      <c r="G9955" s="2">
        <f t="shared" si="1461"/>
        <v>1</v>
      </c>
      <c r="H9955" s="2">
        <f t="shared" si="1462"/>
        <v>9</v>
      </c>
      <c r="I9955" s="2" t="str">
        <f t="shared" si="1459"/>
        <v>Enero</v>
      </c>
      <c r="L9955" s="2" t="str">
        <f t="shared" si="1463"/>
        <v>Índices y tasasTasa interbancaria TIBDiario4383943840</v>
      </c>
    </row>
    <row r="9956" spans="1:12" ht="15.95" customHeight="1" x14ac:dyDescent="0.2">
      <c r="A9956" s="7" t="s">
        <v>20</v>
      </c>
      <c r="B9956" s="7" t="s">
        <v>31</v>
      </c>
      <c r="C9956" s="7" t="s">
        <v>26</v>
      </c>
      <c r="D9956" s="15">
        <v>43839</v>
      </c>
      <c r="E9956" s="15">
        <v>43840</v>
      </c>
      <c r="F9956" s="2">
        <f t="shared" si="1460"/>
        <v>2020</v>
      </c>
      <c r="G9956" s="2">
        <f t="shared" si="1461"/>
        <v>1</v>
      </c>
      <c r="H9956" s="2">
        <f t="shared" si="1462"/>
        <v>10</v>
      </c>
      <c r="I9956" s="2" t="str">
        <f t="shared" si="1459"/>
        <v>Enero</v>
      </c>
      <c r="L9956" s="2" t="str">
        <f t="shared" si="1463"/>
        <v>Índices y tasasTasa interbancaria TIBDiario4384043843</v>
      </c>
    </row>
    <row r="9957" spans="1:12" ht="15.95" customHeight="1" x14ac:dyDescent="0.2">
      <c r="A9957" s="7" t="s">
        <v>20</v>
      </c>
      <c r="B9957" s="7" t="s">
        <v>31</v>
      </c>
      <c r="C9957" s="7" t="s">
        <v>26</v>
      </c>
      <c r="D9957" s="15">
        <v>43840</v>
      </c>
      <c r="E9957" s="15">
        <v>43843</v>
      </c>
      <c r="F9957" s="2">
        <f t="shared" si="1460"/>
        <v>2020</v>
      </c>
      <c r="G9957" s="2">
        <f t="shared" si="1461"/>
        <v>1</v>
      </c>
      <c r="H9957" s="2">
        <f t="shared" si="1462"/>
        <v>13</v>
      </c>
      <c r="I9957" s="2" t="str">
        <f t="shared" si="1459"/>
        <v>Enero</v>
      </c>
      <c r="L9957" s="2" t="str">
        <f t="shared" si="1463"/>
        <v>Índices y tasasTasa interbancaria TIBDiario4384343844</v>
      </c>
    </row>
    <row r="9958" spans="1:12" ht="15.95" customHeight="1" x14ac:dyDescent="0.2">
      <c r="A9958" s="7" t="s">
        <v>20</v>
      </c>
      <c r="B9958" s="7" t="s">
        <v>31</v>
      </c>
      <c r="C9958" s="7" t="s">
        <v>26</v>
      </c>
      <c r="D9958" s="15">
        <v>43843</v>
      </c>
      <c r="E9958" s="15">
        <v>43844</v>
      </c>
      <c r="F9958" s="2">
        <f t="shared" si="1460"/>
        <v>2020</v>
      </c>
      <c r="G9958" s="2">
        <f t="shared" si="1461"/>
        <v>1</v>
      </c>
      <c r="H9958" s="2">
        <f t="shared" si="1462"/>
        <v>14</v>
      </c>
      <c r="I9958" s="2" t="str">
        <f t="shared" si="1459"/>
        <v>Enero</v>
      </c>
      <c r="L9958" s="2" t="str">
        <f t="shared" si="1463"/>
        <v>Índices y tasasTasa interbancaria TIBDiario4384443845</v>
      </c>
    </row>
    <row r="9959" spans="1:12" ht="15.95" customHeight="1" x14ac:dyDescent="0.2">
      <c r="A9959" s="7" t="s">
        <v>20</v>
      </c>
      <c r="B9959" s="7" t="s">
        <v>31</v>
      </c>
      <c r="C9959" s="7" t="s">
        <v>26</v>
      </c>
      <c r="D9959" s="15">
        <v>43844</v>
      </c>
      <c r="E9959" s="15">
        <v>43845</v>
      </c>
      <c r="F9959" s="2">
        <f t="shared" si="1460"/>
        <v>2020</v>
      </c>
      <c r="G9959" s="2">
        <f t="shared" si="1461"/>
        <v>1</v>
      </c>
      <c r="H9959" s="2">
        <f t="shared" si="1462"/>
        <v>15</v>
      </c>
      <c r="I9959" s="2" t="str">
        <f t="shared" si="1459"/>
        <v>Enero</v>
      </c>
      <c r="L9959" s="2" t="str">
        <f t="shared" si="1463"/>
        <v>Índices y tasasTasa interbancaria TIBDiario4384543846</v>
      </c>
    </row>
    <row r="9960" spans="1:12" ht="15.95" customHeight="1" x14ac:dyDescent="0.2">
      <c r="A9960" s="7" t="s">
        <v>20</v>
      </c>
      <c r="B9960" s="7" t="s">
        <v>31</v>
      </c>
      <c r="C9960" s="7" t="s">
        <v>26</v>
      </c>
      <c r="D9960" s="15">
        <v>43845</v>
      </c>
      <c r="E9960" s="15">
        <v>43846</v>
      </c>
      <c r="F9960" s="2">
        <f t="shared" si="1460"/>
        <v>2020</v>
      </c>
      <c r="G9960" s="2">
        <f t="shared" si="1461"/>
        <v>1</v>
      </c>
      <c r="H9960" s="2">
        <f t="shared" si="1462"/>
        <v>16</v>
      </c>
      <c r="I9960" s="2" t="str">
        <f t="shared" si="1459"/>
        <v>Enero</v>
      </c>
      <c r="L9960" s="2" t="str">
        <f t="shared" si="1463"/>
        <v>Índices y tasasTasa interbancaria TIBDiario4384643847</v>
      </c>
    </row>
    <row r="9961" spans="1:12" ht="15.95" customHeight="1" x14ac:dyDescent="0.2">
      <c r="A9961" s="7" t="s">
        <v>20</v>
      </c>
      <c r="B9961" s="7" t="s">
        <v>31</v>
      </c>
      <c r="C9961" s="7" t="s">
        <v>26</v>
      </c>
      <c r="D9961" s="15">
        <v>43846</v>
      </c>
      <c r="E9961" s="15">
        <v>43847</v>
      </c>
      <c r="F9961" s="2">
        <f t="shared" si="1460"/>
        <v>2020</v>
      </c>
      <c r="G9961" s="2">
        <f t="shared" si="1461"/>
        <v>1</v>
      </c>
      <c r="H9961" s="2">
        <f t="shared" si="1462"/>
        <v>17</v>
      </c>
      <c r="I9961" s="2" t="str">
        <f t="shared" si="1459"/>
        <v>Enero</v>
      </c>
      <c r="L9961" s="2" t="str">
        <f t="shared" si="1463"/>
        <v>Índices y tasasTasa interbancaria TIBDiario4384743850</v>
      </c>
    </row>
    <row r="9962" spans="1:12" ht="15.95" customHeight="1" x14ac:dyDescent="0.2">
      <c r="A9962" s="7" t="s">
        <v>20</v>
      </c>
      <c r="B9962" s="7" t="s">
        <v>31</v>
      </c>
      <c r="C9962" s="7" t="s">
        <v>26</v>
      </c>
      <c r="D9962" s="15">
        <v>43847</v>
      </c>
      <c r="E9962" s="15">
        <v>43850</v>
      </c>
      <c r="F9962" s="2">
        <f t="shared" si="1460"/>
        <v>2020</v>
      </c>
      <c r="G9962" s="2">
        <f t="shared" si="1461"/>
        <v>1</v>
      </c>
      <c r="H9962" s="2">
        <f t="shared" si="1462"/>
        <v>20</v>
      </c>
      <c r="I9962" s="2" t="str">
        <f t="shared" si="1459"/>
        <v>Enero</v>
      </c>
      <c r="L9962" s="2" t="str">
        <f t="shared" si="1463"/>
        <v>Índices y tasasTasa interbancaria TIBDiario4385043851</v>
      </c>
    </row>
    <row r="9963" spans="1:12" ht="15.95" customHeight="1" x14ac:dyDescent="0.2">
      <c r="A9963" s="7" t="s">
        <v>20</v>
      </c>
      <c r="B9963" s="7" t="s">
        <v>31</v>
      </c>
      <c r="C9963" s="7" t="s">
        <v>26</v>
      </c>
      <c r="D9963" s="15">
        <v>43850</v>
      </c>
      <c r="E9963" s="15">
        <v>43851</v>
      </c>
      <c r="F9963" s="2">
        <f t="shared" si="1460"/>
        <v>2020</v>
      </c>
      <c r="G9963" s="2">
        <f t="shared" si="1461"/>
        <v>1</v>
      </c>
      <c r="H9963" s="2">
        <f t="shared" si="1462"/>
        <v>21</v>
      </c>
      <c r="I9963" s="2" t="str">
        <f t="shared" si="1459"/>
        <v>Enero</v>
      </c>
      <c r="L9963" s="2" t="str">
        <f t="shared" si="1463"/>
        <v>Índices y tasasTasa interbancaria TIBDiario4385143852</v>
      </c>
    </row>
    <row r="9964" spans="1:12" ht="15.95" customHeight="1" x14ac:dyDescent="0.2">
      <c r="A9964" s="7" t="s">
        <v>20</v>
      </c>
      <c r="B9964" s="7" t="s">
        <v>31</v>
      </c>
      <c r="C9964" s="7" t="s">
        <v>26</v>
      </c>
      <c r="D9964" s="15">
        <v>43851</v>
      </c>
      <c r="E9964" s="15">
        <v>43852</v>
      </c>
      <c r="F9964" s="2">
        <f t="shared" si="1460"/>
        <v>2020</v>
      </c>
      <c r="G9964" s="2">
        <f t="shared" si="1461"/>
        <v>1</v>
      </c>
      <c r="H9964" s="2">
        <f t="shared" si="1462"/>
        <v>22</v>
      </c>
      <c r="I9964" s="2" t="str">
        <f t="shared" si="1459"/>
        <v>Enero</v>
      </c>
      <c r="L9964" s="2" t="str">
        <f t="shared" si="1463"/>
        <v>Índices y tasasTasa interbancaria TIBDiario4385243853</v>
      </c>
    </row>
    <row r="9965" spans="1:12" ht="15.95" customHeight="1" x14ac:dyDescent="0.2">
      <c r="A9965" s="7" t="s">
        <v>20</v>
      </c>
      <c r="B9965" s="7" t="s">
        <v>31</v>
      </c>
      <c r="C9965" s="7" t="s">
        <v>26</v>
      </c>
      <c r="D9965" s="15">
        <v>43852</v>
      </c>
      <c r="E9965" s="15">
        <v>43853</v>
      </c>
      <c r="F9965" s="2">
        <f t="shared" si="1460"/>
        <v>2020</v>
      </c>
      <c r="G9965" s="2">
        <f t="shared" si="1461"/>
        <v>1</v>
      </c>
      <c r="H9965" s="2">
        <f t="shared" si="1462"/>
        <v>23</v>
      </c>
      <c r="I9965" s="2" t="str">
        <f t="shared" si="1459"/>
        <v>Enero</v>
      </c>
      <c r="L9965" s="2" t="str">
        <f t="shared" si="1463"/>
        <v>Índices y tasasTasa interbancaria TIBDiario4385343854</v>
      </c>
    </row>
    <row r="9966" spans="1:12" ht="15.95" customHeight="1" x14ac:dyDescent="0.2">
      <c r="A9966" s="7" t="s">
        <v>20</v>
      </c>
      <c r="B9966" s="7" t="s">
        <v>31</v>
      </c>
      <c r="C9966" s="7" t="s">
        <v>26</v>
      </c>
      <c r="D9966" s="15">
        <v>43853</v>
      </c>
      <c r="E9966" s="15">
        <v>43854</v>
      </c>
      <c r="F9966" s="2">
        <f t="shared" si="1460"/>
        <v>2020</v>
      </c>
      <c r="G9966" s="2">
        <f t="shared" si="1461"/>
        <v>1</v>
      </c>
      <c r="H9966" s="2">
        <f t="shared" si="1462"/>
        <v>24</v>
      </c>
      <c r="I9966" s="2" t="str">
        <f t="shared" si="1459"/>
        <v>Enero</v>
      </c>
      <c r="L9966" s="2" t="str">
        <f t="shared" si="1463"/>
        <v>Índices y tasasTasa interbancaria TIBDiario4385443857</v>
      </c>
    </row>
    <row r="9967" spans="1:12" ht="15.95" customHeight="1" x14ac:dyDescent="0.2">
      <c r="A9967" s="7" t="s">
        <v>20</v>
      </c>
      <c r="B9967" s="7" t="s">
        <v>31</v>
      </c>
      <c r="C9967" s="7" t="s">
        <v>26</v>
      </c>
      <c r="D9967" s="15">
        <v>43854</v>
      </c>
      <c r="E9967" s="15">
        <v>43857</v>
      </c>
      <c r="F9967" s="2">
        <f t="shared" si="1460"/>
        <v>2020</v>
      </c>
      <c r="G9967" s="2">
        <f t="shared" si="1461"/>
        <v>1</v>
      </c>
      <c r="H9967" s="2">
        <f t="shared" si="1462"/>
        <v>27</v>
      </c>
      <c r="I9967" s="2" t="str">
        <f t="shared" si="1459"/>
        <v>Enero</v>
      </c>
      <c r="L9967" s="2" t="str">
        <f t="shared" si="1463"/>
        <v>Índices y tasasTasa interbancaria TIBDiario4385743858</v>
      </c>
    </row>
    <row r="9968" spans="1:12" ht="15.95" customHeight="1" x14ac:dyDescent="0.2">
      <c r="A9968" s="7" t="s">
        <v>20</v>
      </c>
      <c r="B9968" s="7" t="s">
        <v>31</v>
      </c>
      <c r="C9968" s="7" t="s">
        <v>26</v>
      </c>
      <c r="D9968" s="15">
        <v>43857</v>
      </c>
      <c r="E9968" s="15">
        <v>43858</v>
      </c>
      <c r="F9968" s="2">
        <f t="shared" si="1460"/>
        <v>2020</v>
      </c>
      <c r="G9968" s="2">
        <f t="shared" si="1461"/>
        <v>1</v>
      </c>
      <c r="H9968" s="2">
        <f t="shared" si="1462"/>
        <v>28</v>
      </c>
      <c r="I9968" s="2" t="str">
        <f t="shared" si="1459"/>
        <v>Enero</v>
      </c>
      <c r="L9968" s="2" t="str">
        <f t="shared" si="1463"/>
        <v>Índices y tasasTasa interbancaria TIBDiario4385843859</v>
      </c>
    </row>
    <row r="9969" spans="1:12" ht="15.95" customHeight="1" x14ac:dyDescent="0.2">
      <c r="A9969" s="7" t="s">
        <v>20</v>
      </c>
      <c r="B9969" s="7" t="s">
        <v>31</v>
      </c>
      <c r="C9969" s="7" t="s">
        <v>26</v>
      </c>
      <c r="D9969" s="15">
        <v>43858</v>
      </c>
      <c r="E9969" s="15">
        <v>43859</v>
      </c>
      <c r="F9969" s="2">
        <f t="shared" si="1460"/>
        <v>2020</v>
      </c>
      <c r="G9969" s="2">
        <f t="shared" si="1461"/>
        <v>1</v>
      </c>
      <c r="H9969" s="2">
        <f t="shared" si="1462"/>
        <v>29</v>
      </c>
      <c r="I9969" s="2" t="str">
        <f t="shared" si="1459"/>
        <v>Enero</v>
      </c>
      <c r="L9969" s="2" t="str">
        <f t="shared" si="1463"/>
        <v>Índices y tasasTasa interbancaria TIBDiario4385943860</v>
      </c>
    </row>
    <row r="9970" spans="1:12" ht="15.95" customHeight="1" x14ac:dyDescent="0.2">
      <c r="A9970" s="7" t="s">
        <v>20</v>
      </c>
      <c r="B9970" s="7" t="s">
        <v>31</v>
      </c>
      <c r="C9970" s="7" t="s">
        <v>26</v>
      </c>
      <c r="D9970" s="15">
        <v>43859</v>
      </c>
      <c r="E9970" s="15">
        <v>43860</v>
      </c>
      <c r="F9970" s="2">
        <f t="shared" si="1460"/>
        <v>2020</v>
      </c>
      <c r="G9970" s="2">
        <f t="shared" si="1461"/>
        <v>1</v>
      </c>
      <c r="H9970" s="2">
        <f t="shared" si="1462"/>
        <v>30</v>
      </c>
      <c r="I9970" s="2" t="str">
        <f t="shared" si="1459"/>
        <v>Enero</v>
      </c>
      <c r="L9970" s="2" t="str">
        <f t="shared" si="1463"/>
        <v>Índices y tasasTasa interbancaria TIBDiario4386043861</v>
      </c>
    </row>
    <row r="9971" spans="1:12" ht="15.95" customHeight="1" x14ac:dyDescent="0.2">
      <c r="A9971" s="7" t="s">
        <v>20</v>
      </c>
      <c r="B9971" s="7" t="s">
        <v>31</v>
      </c>
      <c r="C9971" s="7" t="s">
        <v>26</v>
      </c>
      <c r="D9971" s="15">
        <v>43860</v>
      </c>
      <c r="E9971" s="15">
        <v>43861</v>
      </c>
      <c r="F9971" s="2">
        <f t="shared" si="1460"/>
        <v>2020</v>
      </c>
      <c r="G9971" s="2">
        <f t="shared" si="1461"/>
        <v>1</v>
      </c>
      <c r="H9971" s="2">
        <f t="shared" si="1462"/>
        <v>31</v>
      </c>
      <c r="I9971" s="2" t="str">
        <f t="shared" si="1459"/>
        <v>Enero</v>
      </c>
      <c r="L9971" s="2" t="str">
        <f t="shared" si="1463"/>
        <v>Índices y tasasTasa interbancaria TIBDiario4386143864</v>
      </c>
    </row>
    <row r="9972" spans="1:12" ht="15.95" customHeight="1" x14ac:dyDescent="0.2">
      <c r="A9972" s="7" t="s">
        <v>20</v>
      </c>
      <c r="B9972" s="7" t="s">
        <v>31</v>
      </c>
      <c r="C9972" s="7" t="s">
        <v>26</v>
      </c>
      <c r="D9972" s="15">
        <v>43861</v>
      </c>
      <c r="E9972" s="15">
        <v>43864</v>
      </c>
      <c r="F9972" s="2">
        <f t="shared" si="1460"/>
        <v>2020</v>
      </c>
      <c r="G9972" s="2">
        <f t="shared" si="1461"/>
        <v>2</v>
      </c>
      <c r="H9972" s="2">
        <f t="shared" si="1462"/>
        <v>3</v>
      </c>
      <c r="I9972" s="2" t="str">
        <f t="shared" si="1459"/>
        <v>Febrero</v>
      </c>
      <c r="L9972" s="2" t="str">
        <f t="shared" si="1463"/>
        <v>Índices y tasasTasa interbancaria TIBDiario4386443865</v>
      </c>
    </row>
    <row r="9973" spans="1:12" ht="15.95" customHeight="1" x14ac:dyDescent="0.2">
      <c r="A9973" s="7" t="s">
        <v>20</v>
      </c>
      <c r="B9973" s="7" t="s">
        <v>31</v>
      </c>
      <c r="C9973" s="7" t="s">
        <v>26</v>
      </c>
      <c r="D9973" s="15">
        <v>43864</v>
      </c>
      <c r="E9973" s="15">
        <v>43865</v>
      </c>
      <c r="F9973" s="2">
        <f t="shared" si="1460"/>
        <v>2020</v>
      </c>
      <c r="G9973" s="2">
        <f t="shared" si="1461"/>
        <v>2</v>
      </c>
      <c r="H9973" s="2">
        <f t="shared" si="1462"/>
        <v>4</v>
      </c>
      <c r="I9973" s="2" t="str">
        <f t="shared" si="1459"/>
        <v>Febrero</v>
      </c>
      <c r="L9973" s="2" t="str">
        <f t="shared" si="1463"/>
        <v>Índices y tasasTasa interbancaria TIBDiario4386543866</v>
      </c>
    </row>
    <row r="9974" spans="1:12" ht="15.95" customHeight="1" x14ac:dyDescent="0.2">
      <c r="A9974" s="7" t="s">
        <v>20</v>
      </c>
      <c r="B9974" s="7" t="s">
        <v>31</v>
      </c>
      <c r="C9974" s="7" t="s">
        <v>26</v>
      </c>
      <c r="D9974" s="15">
        <v>43865</v>
      </c>
      <c r="E9974" s="15">
        <v>43866</v>
      </c>
      <c r="F9974" s="2">
        <f t="shared" si="1460"/>
        <v>2020</v>
      </c>
      <c r="G9974" s="2">
        <f t="shared" si="1461"/>
        <v>2</v>
      </c>
      <c r="H9974" s="2">
        <f t="shared" si="1462"/>
        <v>5</v>
      </c>
      <c r="I9974" s="2" t="str">
        <f t="shared" si="1459"/>
        <v>Febrero</v>
      </c>
      <c r="L9974" s="2" t="str">
        <f t="shared" si="1463"/>
        <v>Índices y tasasTasa interbancaria TIBDiario4386643867</v>
      </c>
    </row>
    <row r="9975" spans="1:12" ht="15.95" customHeight="1" x14ac:dyDescent="0.2">
      <c r="A9975" s="7" t="s">
        <v>20</v>
      </c>
      <c r="B9975" s="7" t="s">
        <v>31</v>
      </c>
      <c r="C9975" s="7" t="s">
        <v>26</v>
      </c>
      <c r="D9975" s="15">
        <v>43866</v>
      </c>
      <c r="E9975" s="15">
        <v>43867</v>
      </c>
      <c r="F9975" s="2">
        <f t="shared" si="1460"/>
        <v>2020</v>
      </c>
      <c r="G9975" s="2">
        <f t="shared" si="1461"/>
        <v>2</v>
      </c>
      <c r="H9975" s="2">
        <f t="shared" si="1462"/>
        <v>6</v>
      </c>
      <c r="I9975" s="2" t="str">
        <f t="shared" si="1459"/>
        <v>Febrero</v>
      </c>
      <c r="L9975" s="2" t="str">
        <f t="shared" si="1463"/>
        <v>Índices y tasasTasa interbancaria TIBDiario4386743868</v>
      </c>
    </row>
    <row r="9976" spans="1:12" ht="15.95" customHeight="1" x14ac:dyDescent="0.2">
      <c r="A9976" s="7" t="s">
        <v>20</v>
      </c>
      <c r="B9976" s="7" t="s">
        <v>31</v>
      </c>
      <c r="C9976" s="7" t="s">
        <v>26</v>
      </c>
      <c r="D9976" s="15">
        <v>43867</v>
      </c>
      <c r="E9976" s="15">
        <v>43868</v>
      </c>
      <c r="F9976" s="2">
        <f t="shared" si="1460"/>
        <v>2020</v>
      </c>
      <c r="G9976" s="2">
        <f t="shared" si="1461"/>
        <v>2</v>
      </c>
      <c r="H9976" s="2">
        <f t="shared" si="1462"/>
        <v>7</v>
      </c>
      <c r="I9976" s="2" t="str">
        <f t="shared" si="1459"/>
        <v>Febrero</v>
      </c>
      <c r="L9976" s="2" t="str">
        <f t="shared" si="1463"/>
        <v>Índices y tasasTasa interbancaria TIBDiario4386843871</v>
      </c>
    </row>
    <row r="9977" spans="1:12" ht="15.95" customHeight="1" x14ac:dyDescent="0.2">
      <c r="A9977" s="7" t="s">
        <v>20</v>
      </c>
      <c r="B9977" s="7" t="s">
        <v>31</v>
      </c>
      <c r="C9977" s="7" t="s">
        <v>26</v>
      </c>
      <c r="D9977" s="15">
        <v>43868</v>
      </c>
      <c r="E9977" s="15">
        <v>43871</v>
      </c>
      <c r="F9977" s="2">
        <f t="shared" si="1460"/>
        <v>2020</v>
      </c>
      <c r="G9977" s="2">
        <f t="shared" si="1461"/>
        <v>2</v>
      </c>
      <c r="H9977" s="2">
        <f t="shared" si="1462"/>
        <v>10</v>
      </c>
      <c r="I9977" s="2" t="str">
        <f t="shared" si="1459"/>
        <v>Febrero</v>
      </c>
      <c r="L9977" s="2" t="str">
        <f t="shared" si="1463"/>
        <v>Índices y tasasTasa interbancaria TIBDiario4387143872</v>
      </c>
    </row>
    <row r="9978" spans="1:12" ht="15.95" customHeight="1" x14ac:dyDescent="0.2">
      <c r="A9978" s="7" t="s">
        <v>20</v>
      </c>
      <c r="B9978" s="7" t="s">
        <v>31</v>
      </c>
      <c r="C9978" s="7" t="s">
        <v>26</v>
      </c>
      <c r="D9978" s="15">
        <v>43871</v>
      </c>
      <c r="E9978" s="15">
        <v>43872</v>
      </c>
      <c r="F9978" s="2">
        <f t="shared" si="1460"/>
        <v>2020</v>
      </c>
      <c r="G9978" s="2">
        <f t="shared" si="1461"/>
        <v>2</v>
      </c>
      <c r="H9978" s="2">
        <f t="shared" si="1462"/>
        <v>11</v>
      </c>
      <c r="I9978" s="2" t="str">
        <f t="shared" si="1459"/>
        <v>Febrero</v>
      </c>
      <c r="L9978" s="2" t="str">
        <f t="shared" si="1463"/>
        <v>Índices y tasasTasa interbancaria TIBDiario4387243873</v>
      </c>
    </row>
    <row r="9979" spans="1:12" ht="15.95" customHeight="1" x14ac:dyDescent="0.2">
      <c r="A9979" s="7" t="s">
        <v>20</v>
      </c>
      <c r="B9979" s="7" t="s">
        <v>31</v>
      </c>
      <c r="C9979" s="7" t="s">
        <v>26</v>
      </c>
      <c r="D9979" s="15">
        <v>43872</v>
      </c>
      <c r="E9979" s="15">
        <v>43873</v>
      </c>
      <c r="F9979" s="2">
        <f t="shared" si="1460"/>
        <v>2020</v>
      </c>
      <c r="G9979" s="2">
        <f t="shared" si="1461"/>
        <v>2</v>
      </c>
      <c r="H9979" s="2">
        <f t="shared" si="1462"/>
        <v>12</v>
      </c>
      <c r="I9979" s="2" t="str">
        <f t="shared" si="1459"/>
        <v>Febrero</v>
      </c>
      <c r="L9979" s="2" t="str">
        <f t="shared" si="1463"/>
        <v>Índices y tasasTasa interbancaria TIBDiario4387343874</v>
      </c>
    </row>
    <row r="9980" spans="1:12" ht="15.95" customHeight="1" x14ac:dyDescent="0.2">
      <c r="A9980" s="7" t="s">
        <v>20</v>
      </c>
      <c r="B9980" s="7" t="s">
        <v>31</v>
      </c>
      <c r="C9980" s="7" t="s">
        <v>26</v>
      </c>
      <c r="D9980" s="15">
        <v>43873</v>
      </c>
      <c r="E9980" s="15">
        <v>43874</v>
      </c>
      <c r="F9980" s="2">
        <f t="shared" si="1460"/>
        <v>2020</v>
      </c>
      <c r="G9980" s="2">
        <f t="shared" si="1461"/>
        <v>2</v>
      </c>
      <c r="H9980" s="2">
        <f t="shared" si="1462"/>
        <v>13</v>
      </c>
      <c r="I9980" s="2" t="str">
        <f t="shared" si="1459"/>
        <v>Febrero</v>
      </c>
      <c r="L9980" s="2" t="str">
        <f t="shared" si="1463"/>
        <v>Índices y tasasTasa interbancaria TIBDiario4387443875</v>
      </c>
    </row>
    <row r="9981" spans="1:12" ht="15.95" customHeight="1" x14ac:dyDescent="0.2">
      <c r="A9981" s="7" t="s">
        <v>20</v>
      </c>
      <c r="B9981" s="7" t="s">
        <v>31</v>
      </c>
      <c r="C9981" s="7" t="s">
        <v>26</v>
      </c>
      <c r="D9981" s="15">
        <v>43874</v>
      </c>
      <c r="E9981" s="15">
        <v>43875</v>
      </c>
      <c r="F9981" s="2">
        <f t="shared" si="1460"/>
        <v>2020</v>
      </c>
      <c r="G9981" s="2">
        <f t="shared" si="1461"/>
        <v>2</v>
      </c>
      <c r="H9981" s="2">
        <f t="shared" si="1462"/>
        <v>14</v>
      </c>
      <c r="I9981" s="2" t="str">
        <f t="shared" ref="I9981:I10044" si="1464">CHOOSE(G9981,"Enero","Febrero","Marzo","Abril","Mayo","Junio","Julio","Agosto","Septiembre","Octubre","Noviembre","Diciembre")</f>
        <v>Febrero</v>
      </c>
      <c r="L9981" s="2" t="str">
        <f t="shared" si="1463"/>
        <v>Índices y tasasTasa interbancaria TIBDiario4387543878</v>
      </c>
    </row>
    <row r="9982" spans="1:12" ht="15.95" customHeight="1" x14ac:dyDescent="0.2">
      <c r="A9982" s="7" t="s">
        <v>20</v>
      </c>
      <c r="B9982" s="7" t="s">
        <v>31</v>
      </c>
      <c r="C9982" s="7" t="s">
        <v>26</v>
      </c>
      <c r="D9982" s="15">
        <v>43875</v>
      </c>
      <c r="E9982" s="15">
        <v>43878</v>
      </c>
      <c r="F9982" s="2">
        <f t="shared" si="1460"/>
        <v>2020</v>
      </c>
      <c r="G9982" s="2">
        <f t="shared" si="1461"/>
        <v>2</v>
      </c>
      <c r="H9982" s="2">
        <f t="shared" si="1462"/>
        <v>17</v>
      </c>
      <c r="I9982" s="2" t="str">
        <f t="shared" si="1464"/>
        <v>Febrero</v>
      </c>
      <c r="L9982" s="2" t="str">
        <f t="shared" si="1463"/>
        <v>Índices y tasasTasa interbancaria TIBDiario4387843879</v>
      </c>
    </row>
    <row r="9983" spans="1:12" ht="15.95" customHeight="1" x14ac:dyDescent="0.2">
      <c r="A9983" s="7" t="s">
        <v>20</v>
      </c>
      <c r="B9983" s="7" t="s">
        <v>31</v>
      </c>
      <c r="C9983" s="7" t="s">
        <v>26</v>
      </c>
      <c r="D9983" s="15">
        <v>43878</v>
      </c>
      <c r="E9983" s="15">
        <v>43879</v>
      </c>
      <c r="F9983" s="2">
        <f t="shared" si="1460"/>
        <v>2020</v>
      </c>
      <c r="G9983" s="2">
        <f t="shared" si="1461"/>
        <v>2</v>
      </c>
      <c r="H9983" s="2">
        <f t="shared" si="1462"/>
        <v>18</v>
      </c>
      <c r="I9983" s="2" t="str">
        <f t="shared" si="1464"/>
        <v>Febrero</v>
      </c>
      <c r="L9983" s="2" t="str">
        <f t="shared" si="1463"/>
        <v>Índices y tasasTasa interbancaria TIBDiario4387943880</v>
      </c>
    </row>
    <row r="9984" spans="1:12" ht="15.95" customHeight="1" x14ac:dyDescent="0.2">
      <c r="A9984" s="7" t="s">
        <v>20</v>
      </c>
      <c r="B9984" s="7" t="s">
        <v>31</v>
      </c>
      <c r="C9984" s="7" t="s">
        <v>26</v>
      </c>
      <c r="D9984" s="15">
        <v>43879</v>
      </c>
      <c r="E9984" s="15">
        <v>43880</v>
      </c>
      <c r="F9984" s="2">
        <f t="shared" si="1460"/>
        <v>2020</v>
      </c>
      <c r="G9984" s="2">
        <f t="shared" si="1461"/>
        <v>2</v>
      </c>
      <c r="H9984" s="2">
        <f t="shared" si="1462"/>
        <v>19</v>
      </c>
      <c r="I9984" s="2" t="str">
        <f t="shared" si="1464"/>
        <v>Febrero</v>
      </c>
      <c r="L9984" s="2" t="str">
        <f t="shared" si="1463"/>
        <v>Índices y tasasTasa interbancaria TIBDiario4388043881</v>
      </c>
    </row>
    <row r="9985" spans="1:12" ht="15.95" customHeight="1" x14ac:dyDescent="0.2">
      <c r="A9985" s="7" t="s">
        <v>20</v>
      </c>
      <c r="B9985" s="7" t="s">
        <v>31</v>
      </c>
      <c r="C9985" s="7" t="s">
        <v>26</v>
      </c>
      <c r="D9985" s="15">
        <v>43880</v>
      </c>
      <c r="E9985" s="15">
        <v>43881</v>
      </c>
      <c r="F9985" s="2">
        <f t="shared" si="1460"/>
        <v>2020</v>
      </c>
      <c r="G9985" s="2">
        <f t="shared" si="1461"/>
        <v>2</v>
      </c>
      <c r="H9985" s="2">
        <f t="shared" si="1462"/>
        <v>20</v>
      </c>
      <c r="I9985" s="2" t="str">
        <f t="shared" si="1464"/>
        <v>Febrero</v>
      </c>
      <c r="L9985" s="2" t="str">
        <f t="shared" si="1463"/>
        <v>Índices y tasasTasa interbancaria TIBDiario4388143882</v>
      </c>
    </row>
    <row r="9986" spans="1:12" ht="15.95" customHeight="1" x14ac:dyDescent="0.2">
      <c r="A9986" s="7" t="s">
        <v>20</v>
      </c>
      <c r="B9986" s="7" t="s">
        <v>31</v>
      </c>
      <c r="C9986" s="7" t="s">
        <v>26</v>
      </c>
      <c r="D9986" s="15">
        <v>43881</v>
      </c>
      <c r="E9986" s="15">
        <v>43882</v>
      </c>
      <c r="F9986" s="2">
        <f t="shared" si="1460"/>
        <v>2020</v>
      </c>
      <c r="G9986" s="2">
        <f t="shared" si="1461"/>
        <v>2</v>
      </c>
      <c r="H9986" s="2">
        <f t="shared" si="1462"/>
        <v>21</v>
      </c>
      <c r="I9986" s="2" t="str">
        <f t="shared" si="1464"/>
        <v>Febrero</v>
      </c>
      <c r="L9986" s="2" t="str">
        <f t="shared" si="1463"/>
        <v>Índices y tasasTasa interbancaria TIBDiario4388243885</v>
      </c>
    </row>
    <row r="9987" spans="1:12" ht="15.95" customHeight="1" x14ac:dyDescent="0.2">
      <c r="A9987" s="7" t="s">
        <v>20</v>
      </c>
      <c r="B9987" s="7" t="s">
        <v>31</v>
      </c>
      <c r="C9987" s="7" t="s">
        <v>26</v>
      </c>
      <c r="D9987" s="15">
        <v>43882</v>
      </c>
      <c r="E9987" s="15">
        <v>43885</v>
      </c>
      <c r="F9987" s="2">
        <f t="shared" si="1460"/>
        <v>2020</v>
      </c>
      <c r="G9987" s="2">
        <f t="shared" si="1461"/>
        <v>2</v>
      </c>
      <c r="H9987" s="2">
        <f t="shared" si="1462"/>
        <v>24</v>
      </c>
      <c r="I9987" s="2" t="str">
        <f t="shared" si="1464"/>
        <v>Febrero</v>
      </c>
      <c r="L9987" s="2" t="str">
        <f t="shared" si="1463"/>
        <v>Índices y tasasTasa interbancaria TIBDiario4388543886</v>
      </c>
    </row>
    <row r="9988" spans="1:12" ht="15.95" customHeight="1" x14ac:dyDescent="0.2">
      <c r="A9988" s="7" t="s">
        <v>20</v>
      </c>
      <c r="B9988" s="7" t="s">
        <v>31</v>
      </c>
      <c r="C9988" s="7" t="s">
        <v>26</v>
      </c>
      <c r="D9988" s="15">
        <v>43885</v>
      </c>
      <c r="E9988" s="15">
        <v>43886</v>
      </c>
      <c r="F9988" s="2">
        <f t="shared" si="1460"/>
        <v>2020</v>
      </c>
      <c r="G9988" s="2">
        <f t="shared" si="1461"/>
        <v>2</v>
      </c>
      <c r="H9988" s="2">
        <f t="shared" si="1462"/>
        <v>25</v>
      </c>
      <c r="I9988" s="2" t="str">
        <f t="shared" si="1464"/>
        <v>Febrero</v>
      </c>
      <c r="L9988" s="2" t="str">
        <f t="shared" si="1463"/>
        <v>Índices y tasasTasa interbancaria TIBDiario4388643887</v>
      </c>
    </row>
    <row r="9989" spans="1:12" ht="15.95" customHeight="1" x14ac:dyDescent="0.2">
      <c r="A9989" s="7" t="s">
        <v>20</v>
      </c>
      <c r="B9989" s="7" t="s">
        <v>31</v>
      </c>
      <c r="C9989" s="7" t="s">
        <v>26</v>
      </c>
      <c r="D9989" s="15">
        <v>43886</v>
      </c>
      <c r="E9989" s="15">
        <v>43887</v>
      </c>
      <c r="F9989" s="2">
        <f t="shared" si="1460"/>
        <v>2020</v>
      </c>
      <c r="G9989" s="2">
        <f t="shared" si="1461"/>
        <v>2</v>
      </c>
      <c r="H9989" s="2">
        <f t="shared" si="1462"/>
        <v>26</v>
      </c>
      <c r="I9989" s="2" t="str">
        <f t="shared" si="1464"/>
        <v>Febrero</v>
      </c>
      <c r="L9989" s="2" t="str">
        <f t="shared" si="1463"/>
        <v>Índices y tasasTasa interbancaria TIBDiario4388743888</v>
      </c>
    </row>
    <row r="9990" spans="1:12" ht="15.95" customHeight="1" x14ac:dyDescent="0.2">
      <c r="A9990" s="7" t="s">
        <v>20</v>
      </c>
      <c r="B9990" s="7" t="s">
        <v>31</v>
      </c>
      <c r="C9990" s="7" t="s">
        <v>26</v>
      </c>
      <c r="D9990" s="15">
        <v>43887</v>
      </c>
      <c r="E9990" s="15">
        <v>43888</v>
      </c>
      <c r="F9990" s="2">
        <f t="shared" si="1460"/>
        <v>2020</v>
      </c>
      <c r="G9990" s="2">
        <f t="shared" si="1461"/>
        <v>2</v>
      </c>
      <c r="H9990" s="2">
        <f t="shared" si="1462"/>
        <v>27</v>
      </c>
      <c r="I9990" s="2" t="str">
        <f t="shared" si="1464"/>
        <v>Febrero</v>
      </c>
      <c r="L9990" s="2" t="str">
        <f t="shared" si="1463"/>
        <v>Índices y tasasTasa interbancaria TIBDiario4388843889</v>
      </c>
    </row>
    <row r="9991" spans="1:12" ht="15.95" customHeight="1" x14ac:dyDescent="0.2">
      <c r="A9991" s="7" t="s">
        <v>20</v>
      </c>
      <c r="B9991" s="7" t="s">
        <v>31</v>
      </c>
      <c r="C9991" s="7" t="s">
        <v>26</v>
      </c>
      <c r="D9991" s="15">
        <v>43888</v>
      </c>
      <c r="E9991" s="15">
        <v>43889</v>
      </c>
      <c r="F9991" s="2">
        <f t="shared" si="1460"/>
        <v>2020</v>
      </c>
      <c r="G9991" s="2">
        <f t="shared" si="1461"/>
        <v>2</v>
      </c>
      <c r="H9991" s="2">
        <f t="shared" si="1462"/>
        <v>28</v>
      </c>
      <c r="I9991" s="2" t="str">
        <f t="shared" si="1464"/>
        <v>Febrero</v>
      </c>
      <c r="L9991" s="2" t="str">
        <f t="shared" si="1463"/>
        <v>Índices y tasasTasa interbancaria TIBDiario4388943892</v>
      </c>
    </row>
    <row r="9992" spans="1:12" ht="15.95" customHeight="1" x14ac:dyDescent="0.2">
      <c r="A9992" s="7" t="s">
        <v>20</v>
      </c>
      <c r="B9992" s="7" t="s">
        <v>31</v>
      </c>
      <c r="C9992" s="7" t="s">
        <v>26</v>
      </c>
      <c r="D9992" s="15">
        <v>43889</v>
      </c>
      <c r="E9992" s="15">
        <v>43892</v>
      </c>
      <c r="F9992" s="2">
        <f t="shared" si="1460"/>
        <v>2020</v>
      </c>
      <c r="G9992" s="2">
        <f t="shared" si="1461"/>
        <v>3</v>
      </c>
      <c r="H9992" s="2">
        <f t="shared" si="1462"/>
        <v>2</v>
      </c>
      <c r="I9992" s="2" t="str">
        <f t="shared" si="1464"/>
        <v>Marzo</v>
      </c>
      <c r="L9992" s="2" t="str">
        <f t="shared" si="1463"/>
        <v>Índices y tasasTasa interbancaria TIBDiario4389243893</v>
      </c>
    </row>
    <row r="9993" spans="1:12" ht="15.95" customHeight="1" x14ac:dyDescent="0.2">
      <c r="A9993" s="7" t="s">
        <v>20</v>
      </c>
      <c r="B9993" s="7" t="s">
        <v>31</v>
      </c>
      <c r="C9993" s="7" t="s">
        <v>26</v>
      </c>
      <c r="D9993" s="15">
        <v>43892</v>
      </c>
      <c r="E9993" s="15">
        <v>43893</v>
      </c>
      <c r="F9993" s="2">
        <f t="shared" si="1460"/>
        <v>2020</v>
      </c>
      <c r="G9993" s="2">
        <f t="shared" si="1461"/>
        <v>3</v>
      </c>
      <c r="H9993" s="2">
        <f t="shared" si="1462"/>
        <v>3</v>
      </c>
      <c r="I9993" s="2" t="str">
        <f t="shared" si="1464"/>
        <v>Marzo</v>
      </c>
      <c r="L9993" s="2" t="str">
        <f t="shared" si="1463"/>
        <v>Índices y tasasTasa interbancaria TIBDiario4389343894</v>
      </c>
    </row>
    <row r="9994" spans="1:12" ht="15.95" customHeight="1" x14ac:dyDescent="0.2">
      <c r="A9994" s="7" t="s">
        <v>20</v>
      </c>
      <c r="B9994" s="7" t="s">
        <v>31</v>
      </c>
      <c r="C9994" s="7" t="s">
        <v>26</v>
      </c>
      <c r="D9994" s="15">
        <v>43893</v>
      </c>
      <c r="E9994" s="15">
        <v>43894</v>
      </c>
      <c r="F9994" s="2">
        <f t="shared" si="1460"/>
        <v>2020</v>
      </c>
      <c r="G9994" s="2">
        <f t="shared" si="1461"/>
        <v>3</v>
      </c>
      <c r="H9994" s="2">
        <f t="shared" si="1462"/>
        <v>4</v>
      </c>
      <c r="I9994" s="2" t="str">
        <f t="shared" si="1464"/>
        <v>Marzo</v>
      </c>
      <c r="L9994" s="2" t="str">
        <f t="shared" si="1463"/>
        <v>Índices y tasasTasa interbancaria TIBDiario4389443895</v>
      </c>
    </row>
    <row r="9995" spans="1:12" ht="15.95" customHeight="1" x14ac:dyDescent="0.2">
      <c r="A9995" s="7" t="s">
        <v>20</v>
      </c>
      <c r="B9995" s="7" t="s">
        <v>31</v>
      </c>
      <c r="C9995" s="7" t="s">
        <v>26</v>
      </c>
      <c r="D9995" s="15">
        <v>43894</v>
      </c>
      <c r="E9995" s="15">
        <v>43895</v>
      </c>
      <c r="F9995" s="2">
        <f t="shared" si="1460"/>
        <v>2020</v>
      </c>
      <c r="G9995" s="2">
        <f t="shared" si="1461"/>
        <v>3</v>
      </c>
      <c r="H9995" s="2">
        <f t="shared" si="1462"/>
        <v>5</v>
      </c>
      <c r="I9995" s="2" t="str">
        <f t="shared" si="1464"/>
        <v>Marzo</v>
      </c>
      <c r="L9995" s="2" t="str">
        <f t="shared" si="1463"/>
        <v>Índices y tasasTasa interbancaria TIBDiario4389543896</v>
      </c>
    </row>
    <row r="9996" spans="1:12" ht="15.95" customHeight="1" x14ac:dyDescent="0.2">
      <c r="A9996" s="7" t="s">
        <v>20</v>
      </c>
      <c r="B9996" s="7" t="s">
        <v>31</v>
      </c>
      <c r="C9996" s="7" t="s">
        <v>26</v>
      </c>
      <c r="D9996" s="15">
        <v>43895</v>
      </c>
      <c r="E9996" s="15">
        <v>43896</v>
      </c>
      <c r="F9996" s="2">
        <f t="shared" si="1460"/>
        <v>2020</v>
      </c>
      <c r="G9996" s="2">
        <f t="shared" si="1461"/>
        <v>3</v>
      </c>
      <c r="H9996" s="2">
        <f t="shared" si="1462"/>
        <v>6</v>
      </c>
      <c r="I9996" s="2" t="str">
        <f t="shared" si="1464"/>
        <v>Marzo</v>
      </c>
      <c r="L9996" s="2" t="str">
        <f t="shared" si="1463"/>
        <v>Índices y tasasTasa interbancaria TIBDiario4389643899</v>
      </c>
    </row>
    <row r="9997" spans="1:12" ht="15.95" customHeight="1" x14ac:dyDescent="0.2">
      <c r="A9997" s="7" t="s">
        <v>20</v>
      </c>
      <c r="B9997" s="7" t="s">
        <v>31</v>
      </c>
      <c r="C9997" s="7" t="s">
        <v>26</v>
      </c>
      <c r="D9997" s="15">
        <v>43896</v>
      </c>
      <c r="E9997" s="15">
        <v>43899</v>
      </c>
      <c r="F9997" s="2">
        <f t="shared" si="1460"/>
        <v>2020</v>
      </c>
      <c r="G9997" s="2">
        <f t="shared" si="1461"/>
        <v>3</v>
      </c>
      <c r="H9997" s="2">
        <f t="shared" si="1462"/>
        <v>9</v>
      </c>
      <c r="I9997" s="2" t="str">
        <f t="shared" si="1464"/>
        <v>Marzo</v>
      </c>
      <c r="L9997" s="2" t="str">
        <f t="shared" si="1463"/>
        <v>Índices y tasasTasa interbancaria TIBDiario4389943900</v>
      </c>
    </row>
    <row r="9998" spans="1:12" ht="15.95" customHeight="1" x14ac:dyDescent="0.2">
      <c r="A9998" s="7" t="s">
        <v>20</v>
      </c>
      <c r="B9998" s="7" t="s">
        <v>31</v>
      </c>
      <c r="C9998" s="7" t="s">
        <v>26</v>
      </c>
      <c r="D9998" s="15">
        <v>43899</v>
      </c>
      <c r="E9998" s="15">
        <v>43900</v>
      </c>
      <c r="F9998" s="2">
        <f t="shared" si="1460"/>
        <v>2020</v>
      </c>
      <c r="G9998" s="2">
        <f t="shared" si="1461"/>
        <v>3</v>
      </c>
      <c r="H9998" s="2">
        <f t="shared" si="1462"/>
        <v>10</v>
      </c>
      <c r="I9998" s="2" t="str">
        <f t="shared" si="1464"/>
        <v>Marzo</v>
      </c>
      <c r="L9998" s="2" t="str">
        <f t="shared" si="1463"/>
        <v>Índices y tasasTasa interbancaria TIBDiario4390043901</v>
      </c>
    </row>
    <row r="9999" spans="1:12" ht="15.95" customHeight="1" x14ac:dyDescent="0.2">
      <c r="A9999" s="7" t="s">
        <v>20</v>
      </c>
      <c r="B9999" s="7" t="s">
        <v>31</v>
      </c>
      <c r="C9999" s="7" t="s">
        <v>26</v>
      </c>
      <c r="D9999" s="15">
        <v>43900</v>
      </c>
      <c r="E9999" s="15">
        <v>43901</v>
      </c>
      <c r="F9999" s="2">
        <f t="shared" si="1460"/>
        <v>2020</v>
      </c>
      <c r="G9999" s="2">
        <f t="shared" si="1461"/>
        <v>3</v>
      </c>
      <c r="H9999" s="2">
        <f t="shared" si="1462"/>
        <v>11</v>
      </c>
      <c r="I9999" s="2" t="str">
        <f t="shared" si="1464"/>
        <v>Marzo</v>
      </c>
      <c r="L9999" s="2" t="str">
        <f t="shared" si="1463"/>
        <v>Índices y tasasTasa interbancaria TIBDiario4390143902</v>
      </c>
    </row>
    <row r="10000" spans="1:12" ht="15.95" customHeight="1" x14ac:dyDescent="0.2">
      <c r="A10000" s="7" t="s">
        <v>20</v>
      </c>
      <c r="B10000" s="7" t="s">
        <v>31</v>
      </c>
      <c r="C10000" s="7" t="s">
        <v>26</v>
      </c>
      <c r="D10000" s="15">
        <v>43901</v>
      </c>
      <c r="E10000" s="15">
        <v>43902</v>
      </c>
      <c r="F10000" s="2">
        <f t="shared" si="1460"/>
        <v>2020</v>
      </c>
      <c r="G10000" s="2">
        <f t="shared" si="1461"/>
        <v>3</v>
      </c>
      <c r="H10000" s="2">
        <f t="shared" si="1462"/>
        <v>12</v>
      </c>
      <c r="I10000" s="2" t="str">
        <f t="shared" si="1464"/>
        <v>Marzo</v>
      </c>
      <c r="L10000" s="2" t="str">
        <f t="shared" si="1463"/>
        <v>Índices y tasasTasa interbancaria TIBDiario4390243903</v>
      </c>
    </row>
    <row r="10001" spans="1:12" ht="15.95" customHeight="1" x14ac:dyDescent="0.2">
      <c r="A10001" s="7" t="s">
        <v>20</v>
      </c>
      <c r="B10001" s="7" t="s">
        <v>31</v>
      </c>
      <c r="C10001" s="7" t="s">
        <v>26</v>
      </c>
      <c r="D10001" s="15">
        <v>43902</v>
      </c>
      <c r="E10001" s="15">
        <v>43903</v>
      </c>
      <c r="F10001" s="2">
        <f t="shared" si="1460"/>
        <v>2020</v>
      </c>
      <c r="G10001" s="2">
        <f t="shared" si="1461"/>
        <v>3</v>
      </c>
      <c r="H10001" s="2">
        <f t="shared" si="1462"/>
        <v>13</v>
      </c>
      <c r="I10001" s="2" t="str">
        <f t="shared" si="1464"/>
        <v>Marzo</v>
      </c>
      <c r="L10001" s="2" t="str">
        <f t="shared" si="1463"/>
        <v>Índices y tasasTasa interbancaria TIBDiario4390343906</v>
      </c>
    </row>
    <row r="10002" spans="1:12" ht="15.95" customHeight="1" x14ac:dyDescent="0.2">
      <c r="A10002" s="7" t="s">
        <v>20</v>
      </c>
      <c r="B10002" s="7" t="s">
        <v>31</v>
      </c>
      <c r="C10002" s="7" t="s">
        <v>26</v>
      </c>
      <c r="D10002" s="15">
        <v>43903</v>
      </c>
      <c r="E10002" s="15">
        <v>43906</v>
      </c>
      <c r="F10002" s="2">
        <f t="shared" si="1460"/>
        <v>2020</v>
      </c>
      <c r="G10002" s="2">
        <f t="shared" si="1461"/>
        <v>3</v>
      </c>
      <c r="H10002" s="2">
        <f t="shared" si="1462"/>
        <v>16</v>
      </c>
      <c r="I10002" s="2" t="str">
        <f t="shared" si="1464"/>
        <v>Marzo</v>
      </c>
      <c r="L10002" s="2" t="str">
        <f t="shared" si="1463"/>
        <v>Índices y tasasTasa interbancaria TIBDiario4390643907</v>
      </c>
    </row>
    <row r="10003" spans="1:12" ht="15.95" customHeight="1" x14ac:dyDescent="0.2">
      <c r="A10003" s="7" t="s">
        <v>20</v>
      </c>
      <c r="B10003" s="7" t="s">
        <v>31</v>
      </c>
      <c r="C10003" s="7" t="s">
        <v>26</v>
      </c>
      <c r="D10003" s="15">
        <v>43906</v>
      </c>
      <c r="E10003" s="15">
        <v>43907</v>
      </c>
      <c r="F10003" s="2">
        <f t="shared" si="1460"/>
        <v>2020</v>
      </c>
      <c r="G10003" s="2">
        <f t="shared" si="1461"/>
        <v>3</v>
      </c>
      <c r="H10003" s="2">
        <f t="shared" si="1462"/>
        <v>17</v>
      </c>
      <c r="I10003" s="2" t="str">
        <f t="shared" si="1464"/>
        <v>Marzo</v>
      </c>
      <c r="L10003" s="2" t="str">
        <f t="shared" si="1463"/>
        <v>Índices y tasasTasa interbancaria TIBDiario4390743908</v>
      </c>
    </row>
    <row r="10004" spans="1:12" ht="15.95" customHeight="1" x14ac:dyDescent="0.2">
      <c r="A10004" s="7" t="s">
        <v>20</v>
      </c>
      <c r="B10004" s="7" t="s">
        <v>31</v>
      </c>
      <c r="C10004" s="7" t="s">
        <v>26</v>
      </c>
      <c r="D10004" s="15">
        <v>43907</v>
      </c>
      <c r="E10004" s="15">
        <v>43908</v>
      </c>
      <c r="F10004" s="2">
        <f t="shared" si="1460"/>
        <v>2020</v>
      </c>
      <c r="G10004" s="2">
        <f t="shared" si="1461"/>
        <v>3</v>
      </c>
      <c r="H10004" s="2">
        <f t="shared" si="1462"/>
        <v>18</v>
      </c>
      <c r="I10004" s="2" t="str">
        <f t="shared" si="1464"/>
        <v>Marzo</v>
      </c>
      <c r="L10004" s="2" t="str">
        <f t="shared" si="1463"/>
        <v>Índices y tasasTasa interbancaria TIBDiario4390843909</v>
      </c>
    </row>
    <row r="10005" spans="1:12" ht="15.95" customHeight="1" x14ac:dyDescent="0.2">
      <c r="A10005" s="7" t="s">
        <v>20</v>
      </c>
      <c r="B10005" s="7" t="s">
        <v>31</v>
      </c>
      <c r="C10005" s="7" t="s">
        <v>26</v>
      </c>
      <c r="D10005" s="15">
        <v>43908</v>
      </c>
      <c r="E10005" s="15">
        <v>43909</v>
      </c>
      <c r="F10005" s="2">
        <f t="shared" si="1460"/>
        <v>2020</v>
      </c>
      <c r="G10005" s="2">
        <f t="shared" si="1461"/>
        <v>3</v>
      </c>
      <c r="H10005" s="2">
        <f t="shared" si="1462"/>
        <v>19</v>
      </c>
      <c r="I10005" s="2" t="str">
        <f t="shared" si="1464"/>
        <v>Marzo</v>
      </c>
      <c r="L10005" s="2" t="str">
        <f t="shared" si="1463"/>
        <v>Índices y tasasTasa interbancaria TIBDiario4390943910</v>
      </c>
    </row>
    <row r="10006" spans="1:12" ht="15.95" customHeight="1" x14ac:dyDescent="0.2">
      <c r="A10006" s="7" t="s">
        <v>20</v>
      </c>
      <c r="B10006" s="7" t="s">
        <v>31</v>
      </c>
      <c r="C10006" s="7" t="s">
        <v>26</v>
      </c>
      <c r="D10006" s="15">
        <v>43909</v>
      </c>
      <c r="E10006" s="15">
        <v>43910</v>
      </c>
      <c r="F10006" s="2">
        <f t="shared" si="1460"/>
        <v>2020</v>
      </c>
      <c r="G10006" s="2">
        <f t="shared" si="1461"/>
        <v>3</v>
      </c>
      <c r="H10006" s="2">
        <f t="shared" si="1462"/>
        <v>20</v>
      </c>
      <c r="I10006" s="2" t="str">
        <f t="shared" si="1464"/>
        <v>Marzo</v>
      </c>
      <c r="L10006" s="2" t="str">
        <f t="shared" si="1463"/>
        <v>Índices y tasasTasa interbancaria TIBDiario4391043914</v>
      </c>
    </row>
    <row r="10007" spans="1:12" ht="15.95" customHeight="1" x14ac:dyDescent="0.2">
      <c r="A10007" s="7" t="s">
        <v>20</v>
      </c>
      <c r="B10007" s="7" t="s">
        <v>31</v>
      </c>
      <c r="C10007" s="7" t="s">
        <v>26</v>
      </c>
      <c r="D10007" s="15">
        <v>43910</v>
      </c>
      <c r="E10007" s="15">
        <v>43914</v>
      </c>
      <c r="F10007" s="2">
        <f t="shared" si="1460"/>
        <v>2020</v>
      </c>
      <c r="G10007" s="2">
        <f t="shared" si="1461"/>
        <v>3</v>
      </c>
      <c r="H10007" s="2">
        <f t="shared" si="1462"/>
        <v>24</v>
      </c>
      <c r="I10007" s="2" t="str">
        <f t="shared" si="1464"/>
        <v>Marzo</v>
      </c>
      <c r="L10007" s="2" t="str">
        <f t="shared" si="1463"/>
        <v>Índices y tasasTasa interbancaria TIBDiario4391443915</v>
      </c>
    </row>
    <row r="10008" spans="1:12" ht="15.95" customHeight="1" x14ac:dyDescent="0.2">
      <c r="A10008" s="7" t="s">
        <v>20</v>
      </c>
      <c r="B10008" s="7" t="s">
        <v>31</v>
      </c>
      <c r="C10008" s="7" t="s">
        <v>26</v>
      </c>
      <c r="D10008" s="15">
        <v>43914</v>
      </c>
      <c r="E10008" s="15">
        <v>43915</v>
      </c>
      <c r="F10008" s="2">
        <f t="shared" si="1460"/>
        <v>2020</v>
      </c>
      <c r="G10008" s="2">
        <f t="shared" si="1461"/>
        <v>3</v>
      </c>
      <c r="H10008" s="2">
        <f t="shared" si="1462"/>
        <v>25</v>
      </c>
      <c r="I10008" s="2" t="str">
        <f t="shared" si="1464"/>
        <v>Marzo</v>
      </c>
      <c r="L10008" s="2" t="str">
        <f t="shared" si="1463"/>
        <v>Índices y tasasTasa interbancaria TIBDiario4391543916</v>
      </c>
    </row>
    <row r="10009" spans="1:12" ht="15.95" customHeight="1" x14ac:dyDescent="0.2">
      <c r="A10009" s="7" t="s">
        <v>20</v>
      </c>
      <c r="B10009" s="7" t="s">
        <v>31</v>
      </c>
      <c r="C10009" s="7" t="s">
        <v>26</v>
      </c>
      <c r="D10009" s="15">
        <v>43915</v>
      </c>
      <c r="E10009" s="15">
        <v>43916</v>
      </c>
      <c r="F10009" s="2">
        <f t="shared" si="1460"/>
        <v>2020</v>
      </c>
      <c r="G10009" s="2">
        <f t="shared" si="1461"/>
        <v>3</v>
      </c>
      <c r="H10009" s="2">
        <f t="shared" si="1462"/>
        <v>26</v>
      </c>
      <c r="I10009" s="2" t="str">
        <f t="shared" si="1464"/>
        <v>Marzo</v>
      </c>
      <c r="L10009" s="2" t="str">
        <f t="shared" si="1463"/>
        <v>Índices y tasasTasa interbancaria TIBDiario4391643917</v>
      </c>
    </row>
    <row r="10010" spans="1:12" ht="15.95" customHeight="1" x14ac:dyDescent="0.2">
      <c r="A10010" s="7" t="s">
        <v>20</v>
      </c>
      <c r="B10010" s="7" t="s">
        <v>31</v>
      </c>
      <c r="C10010" s="7" t="s">
        <v>26</v>
      </c>
      <c r="D10010" s="15">
        <v>43916</v>
      </c>
      <c r="E10010" s="15">
        <v>43917</v>
      </c>
      <c r="F10010" s="2">
        <f t="shared" si="1460"/>
        <v>2020</v>
      </c>
      <c r="G10010" s="2">
        <f t="shared" si="1461"/>
        <v>3</v>
      </c>
      <c r="H10010" s="2">
        <f t="shared" si="1462"/>
        <v>27</v>
      </c>
      <c r="I10010" s="2" t="str">
        <f t="shared" si="1464"/>
        <v>Marzo</v>
      </c>
      <c r="L10010" s="2" t="str">
        <f t="shared" si="1463"/>
        <v>Índices y tasasTasa interbancaria TIBDiario4391743920</v>
      </c>
    </row>
    <row r="10011" spans="1:12" ht="15.95" customHeight="1" x14ac:dyDescent="0.2">
      <c r="A10011" s="7" t="s">
        <v>20</v>
      </c>
      <c r="B10011" s="7" t="s">
        <v>31</v>
      </c>
      <c r="C10011" s="7" t="s">
        <v>26</v>
      </c>
      <c r="D10011" s="15">
        <v>43917</v>
      </c>
      <c r="E10011" s="15">
        <v>43920</v>
      </c>
      <c r="F10011" s="2">
        <f t="shared" ref="F10011:F10074" si="1465">YEAR(E10011)</f>
        <v>2020</v>
      </c>
      <c r="G10011" s="2">
        <f t="shared" ref="G10011:G10074" si="1466">MONTH(E10011)</f>
        <v>3</v>
      </c>
      <c r="H10011" s="2">
        <f t="shared" ref="H10011:H10074" si="1467">DAY(E10011)</f>
        <v>30</v>
      </c>
      <c r="I10011" s="2" t="str">
        <f t="shared" si="1464"/>
        <v>Marzo</v>
      </c>
      <c r="L10011" s="2" t="str">
        <f t="shared" ref="L10011:L10074" si="1468">CONCATENATE(A10012,B10012,C10012,D10012,E10012,)</f>
        <v>Índices y tasasTasa interbancaria TIBDiario4392043921</v>
      </c>
    </row>
    <row r="10012" spans="1:12" ht="15.95" customHeight="1" x14ac:dyDescent="0.2">
      <c r="A10012" s="7" t="s">
        <v>20</v>
      </c>
      <c r="B10012" s="7" t="s">
        <v>31</v>
      </c>
      <c r="C10012" s="7" t="s">
        <v>26</v>
      </c>
      <c r="D10012" s="15">
        <v>43920</v>
      </c>
      <c r="E10012" s="15">
        <v>43921</v>
      </c>
      <c r="F10012" s="2">
        <f t="shared" si="1465"/>
        <v>2020</v>
      </c>
      <c r="G10012" s="2">
        <f t="shared" si="1466"/>
        <v>3</v>
      </c>
      <c r="H10012" s="2">
        <f t="shared" si="1467"/>
        <v>31</v>
      </c>
      <c r="I10012" s="2" t="str">
        <f t="shared" si="1464"/>
        <v>Marzo</v>
      </c>
      <c r="L10012" s="2" t="str">
        <f t="shared" si="1468"/>
        <v>Índices y tasasTasa interbancaria TIBDiario4392143922</v>
      </c>
    </row>
    <row r="10013" spans="1:12" ht="15.95" customHeight="1" x14ac:dyDescent="0.2">
      <c r="A10013" s="7" t="s">
        <v>20</v>
      </c>
      <c r="B10013" s="7" t="s">
        <v>31</v>
      </c>
      <c r="C10013" s="7" t="s">
        <v>26</v>
      </c>
      <c r="D10013" s="15">
        <v>43921</v>
      </c>
      <c r="E10013" s="15">
        <v>43922</v>
      </c>
      <c r="F10013" s="2">
        <f t="shared" si="1465"/>
        <v>2020</v>
      </c>
      <c r="G10013" s="2">
        <f t="shared" si="1466"/>
        <v>4</v>
      </c>
      <c r="H10013" s="2">
        <f t="shared" si="1467"/>
        <v>1</v>
      </c>
      <c r="I10013" s="2" t="str">
        <f t="shared" si="1464"/>
        <v>Abril</v>
      </c>
      <c r="L10013" s="2" t="str">
        <f t="shared" si="1468"/>
        <v>Índices y tasasTasa interbancaria TIBDiario4392243923</v>
      </c>
    </row>
    <row r="10014" spans="1:12" ht="15.95" customHeight="1" x14ac:dyDescent="0.2">
      <c r="A10014" s="7" t="s">
        <v>20</v>
      </c>
      <c r="B10014" s="7" t="s">
        <v>31</v>
      </c>
      <c r="C10014" s="7" t="s">
        <v>26</v>
      </c>
      <c r="D10014" s="15">
        <v>43922</v>
      </c>
      <c r="E10014" s="15">
        <v>43923</v>
      </c>
      <c r="F10014" s="2">
        <f t="shared" si="1465"/>
        <v>2020</v>
      </c>
      <c r="G10014" s="2">
        <f t="shared" si="1466"/>
        <v>4</v>
      </c>
      <c r="H10014" s="2">
        <f t="shared" si="1467"/>
        <v>2</v>
      </c>
      <c r="I10014" s="2" t="str">
        <f t="shared" si="1464"/>
        <v>Abril</v>
      </c>
      <c r="L10014" s="2" t="str">
        <f t="shared" si="1468"/>
        <v>Índices y tasasTasa interbancaria TIBDiario4392343924</v>
      </c>
    </row>
    <row r="10015" spans="1:12" ht="15.95" customHeight="1" x14ac:dyDescent="0.2">
      <c r="A10015" s="7" t="s">
        <v>20</v>
      </c>
      <c r="B10015" s="7" t="s">
        <v>31</v>
      </c>
      <c r="C10015" s="7" t="s">
        <v>26</v>
      </c>
      <c r="D10015" s="15">
        <v>43923</v>
      </c>
      <c r="E10015" s="15">
        <v>43924</v>
      </c>
      <c r="F10015" s="2">
        <f t="shared" si="1465"/>
        <v>2020</v>
      </c>
      <c r="G10015" s="2">
        <f t="shared" si="1466"/>
        <v>4</v>
      </c>
      <c r="H10015" s="2">
        <f t="shared" si="1467"/>
        <v>3</v>
      </c>
      <c r="I10015" s="2" t="str">
        <f t="shared" si="1464"/>
        <v>Abril</v>
      </c>
      <c r="L10015" s="2" t="str">
        <f t="shared" si="1468"/>
        <v>Índices y tasasTasa interbancaria TIBDiario4392443927</v>
      </c>
    </row>
    <row r="10016" spans="1:12" ht="15.95" customHeight="1" x14ac:dyDescent="0.2">
      <c r="A10016" s="7" t="s">
        <v>20</v>
      </c>
      <c r="B10016" s="7" t="s">
        <v>31</v>
      </c>
      <c r="C10016" s="7" t="s">
        <v>26</v>
      </c>
      <c r="D10016" s="15">
        <v>43924</v>
      </c>
      <c r="E10016" s="15">
        <v>43927</v>
      </c>
      <c r="F10016" s="2">
        <f t="shared" si="1465"/>
        <v>2020</v>
      </c>
      <c r="G10016" s="2">
        <f t="shared" si="1466"/>
        <v>4</v>
      </c>
      <c r="H10016" s="2">
        <f t="shared" si="1467"/>
        <v>6</v>
      </c>
      <c r="I10016" s="2" t="str">
        <f t="shared" si="1464"/>
        <v>Abril</v>
      </c>
      <c r="L10016" s="2" t="str">
        <f t="shared" si="1468"/>
        <v>Índices y tasasTasa interbancaria TIBDiario4392743928</v>
      </c>
    </row>
    <row r="10017" spans="1:12" ht="15.95" customHeight="1" x14ac:dyDescent="0.2">
      <c r="A10017" s="7" t="s">
        <v>20</v>
      </c>
      <c r="B10017" s="7" t="s">
        <v>31</v>
      </c>
      <c r="C10017" s="7" t="s">
        <v>26</v>
      </c>
      <c r="D10017" s="15">
        <v>43927</v>
      </c>
      <c r="E10017" s="15">
        <v>43928</v>
      </c>
      <c r="F10017" s="2">
        <f t="shared" si="1465"/>
        <v>2020</v>
      </c>
      <c r="G10017" s="2">
        <f t="shared" si="1466"/>
        <v>4</v>
      </c>
      <c r="H10017" s="2">
        <f t="shared" si="1467"/>
        <v>7</v>
      </c>
      <c r="I10017" s="2" t="str">
        <f t="shared" si="1464"/>
        <v>Abril</v>
      </c>
      <c r="L10017" s="2" t="str">
        <f t="shared" si="1468"/>
        <v>Índices y tasasTasa interbancaria TIBDiario4392843929</v>
      </c>
    </row>
    <row r="10018" spans="1:12" ht="15.95" customHeight="1" x14ac:dyDescent="0.2">
      <c r="A10018" s="7" t="s">
        <v>20</v>
      </c>
      <c r="B10018" s="7" t="s">
        <v>31</v>
      </c>
      <c r="C10018" s="7" t="s">
        <v>26</v>
      </c>
      <c r="D10018" s="15">
        <v>43928</v>
      </c>
      <c r="E10018" s="15">
        <v>43929</v>
      </c>
      <c r="F10018" s="2">
        <f t="shared" si="1465"/>
        <v>2020</v>
      </c>
      <c r="G10018" s="2">
        <f t="shared" si="1466"/>
        <v>4</v>
      </c>
      <c r="H10018" s="2">
        <f t="shared" si="1467"/>
        <v>8</v>
      </c>
      <c r="I10018" s="2" t="str">
        <f t="shared" si="1464"/>
        <v>Abril</v>
      </c>
      <c r="L10018" s="2" t="str">
        <f t="shared" si="1468"/>
        <v>Índices y tasasTasa interbancaria TIBDiario4392943934</v>
      </c>
    </row>
    <row r="10019" spans="1:12" ht="15.95" customHeight="1" x14ac:dyDescent="0.2">
      <c r="A10019" s="7" t="s">
        <v>20</v>
      </c>
      <c r="B10019" s="7" t="s">
        <v>31</v>
      </c>
      <c r="C10019" s="7" t="s">
        <v>26</v>
      </c>
      <c r="D10019" s="15">
        <v>43929</v>
      </c>
      <c r="E10019" s="15">
        <v>43934</v>
      </c>
      <c r="F10019" s="2">
        <f t="shared" si="1465"/>
        <v>2020</v>
      </c>
      <c r="G10019" s="2">
        <f t="shared" si="1466"/>
        <v>4</v>
      </c>
      <c r="H10019" s="2">
        <f t="shared" si="1467"/>
        <v>13</v>
      </c>
      <c r="I10019" s="2" t="str">
        <f t="shared" si="1464"/>
        <v>Abril</v>
      </c>
      <c r="L10019" s="2" t="str">
        <f t="shared" si="1468"/>
        <v>Índices y tasasTasa interbancaria TIBDiario4393443935</v>
      </c>
    </row>
    <row r="10020" spans="1:12" ht="15.95" customHeight="1" x14ac:dyDescent="0.2">
      <c r="A10020" s="7" t="s">
        <v>20</v>
      </c>
      <c r="B10020" s="7" t="s">
        <v>31</v>
      </c>
      <c r="C10020" s="7" t="s">
        <v>26</v>
      </c>
      <c r="D10020" s="15">
        <v>43934</v>
      </c>
      <c r="E10020" s="15">
        <v>43935</v>
      </c>
      <c r="F10020" s="2">
        <f t="shared" si="1465"/>
        <v>2020</v>
      </c>
      <c r="G10020" s="2">
        <f t="shared" si="1466"/>
        <v>4</v>
      </c>
      <c r="H10020" s="2">
        <f t="shared" si="1467"/>
        <v>14</v>
      </c>
      <c r="I10020" s="2" t="str">
        <f t="shared" si="1464"/>
        <v>Abril</v>
      </c>
      <c r="L10020" s="2" t="str">
        <f t="shared" si="1468"/>
        <v>Índices y tasasTasa interbancaria TIBDiario4393543936</v>
      </c>
    </row>
    <row r="10021" spans="1:12" ht="15.95" customHeight="1" x14ac:dyDescent="0.2">
      <c r="A10021" s="7" t="s">
        <v>20</v>
      </c>
      <c r="B10021" s="7" t="s">
        <v>31</v>
      </c>
      <c r="C10021" s="7" t="s">
        <v>26</v>
      </c>
      <c r="D10021" s="15">
        <v>43935</v>
      </c>
      <c r="E10021" s="15">
        <v>43936</v>
      </c>
      <c r="F10021" s="2">
        <f t="shared" si="1465"/>
        <v>2020</v>
      </c>
      <c r="G10021" s="2">
        <f t="shared" si="1466"/>
        <v>4</v>
      </c>
      <c r="H10021" s="2">
        <f t="shared" si="1467"/>
        <v>15</v>
      </c>
      <c r="I10021" s="2" t="str">
        <f t="shared" si="1464"/>
        <v>Abril</v>
      </c>
      <c r="L10021" s="2" t="str">
        <f t="shared" si="1468"/>
        <v>Índices y tasasTasa interbancaria TIBDiario4393643937</v>
      </c>
    </row>
    <row r="10022" spans="1:12" ht="15.95" customHeight="1" x14ac:dyDescent="0.2">
      <c r="A10022" s="7" t="s">
        <v>20</v>
      </c>
      <c r="B10022" s="7" t="s">
        <v>31</v>
      </c>
      <c r="C10022" s="7" t="s">
        <v>26</v>
      </c>
      <c r="D10022" s="15">
        <v>43936</v>
      </c>
      <c r="E10022" s="15">
        <v>43937</v>
      </c>
      <c r="F10022" s="2">
        <f t="shared" si="1465"/>
        <v>2020</v>
      </c>
      <c r="G10022" s="2">
        <f t="shared" si="1466"/>
        <v>4</v>
      </c>
      <c r="H10022" s="2">
        <f t="shared" si="1467"/>
        <v>16</v>
      </c>
      <c r="I10022" s="2" t="str">
        <f t="shared" si="1464"/>
        <v>Abril</v>
      </c>
      <c r="L10022" s="2" t="str">
        <f t="shared" si="1468"/>
        <v>Índices y tasasTasa interbancaria TIBDiario4393743938</v>
      </c>
    </row>
    <row r="10023" spans="1:12" ht="15.95" customHeight="1" x14ac:dyDescent="0.2">
      <c r="A10023" s="7" t="s">
        <v>20</v>
      </c>
      <c r="B10023" s="7" t="s">
        <v>31</v>
      </c>
      <c r="C10023" s="7" t="s">
        <v>26</v>
      </c>
      <c r="D10023" s="15">
        <v>43937</v>
      </c>
      <c r="E10023" s="15">
        <v>43938</v>
      </c>
      <c r="F10023" s="2">
        <f t="shared" si="1465"/>
        <v>2020</v>
      </c>
      <c r="G10023" s="2">
        <f t="shared" si="1466"/>
        <v>4</v>
      </c>
      <c r="H10023" s="2">
        <f t="shared" si="1467"/>
        <v>17</v>
      </c>
      <c r="I10023" s="2" t="str">
        <f t="shared" si="1464"/>
        <v>Abril</v>
      </c>
      <c r="L10023" s="2" t="str">
        <f t="shared" si="1468"/>
        <v>Índices y tasasTasa interbancaria TIBDiario4393843941</v>
      </c>
    </row>
    <row r="10024" spans="1:12" ht="15.95" customHeight="1" x14ac:dyDescent="0.2">
      <c r="A10024" s="7" t="s">
        <v>20</v>
      </c>
      <c r="B10024" s="7" t="s">
        <v>31</v>
      </c>
      <c r="C10024" s="7" t="s">
        <v>26</v>
      </c>
      <c r="D10024" s="15">
        <v>43938</v>
      </c>
      <c r="E10024" s="15">
        <v>43941</v>
      </c>
      <c r="F10024" s="2">
        <f t="shared" si="1465"/>
        <v>2020</v>
      </c>
      <c r="G10024" s="2">
        <f t="shared" si="1466"/>
        <v>4</v>
      </c>
      <c r="H10024" s="2">
        <f t="shared" si="1467"/>
        <v>20</v>
      </c>
      <c r="I10024" s="2" t="str">
        <f t="shared" si="1464"/>
        <v>Abril</v>
      </c>
      <c r="L10024" s="2" t="str">
        <f t="shared" si="1468"/>
        <v>Índices y tasasTasa interbancaria TIBDiario4394143942</v>
      </c>
    </row>
    <row r="10025" spans="1:12" ht="15.95" customHeight="1" x14ac:dyDescent="0.2">
      <c r="A10025" s="7" t="s">
        <v>20</v>
      </c>
      <c r="B10025" s="7" t="s">
        <v>31</v>
      </c>
      <c r="C10025" s="7" t="s">
        <v>26</v>
      </c>
      <c r="D10025" s="15">
        <v>43941</v>
      </c>
      <c r="E10025" s="15">
        <v>43942</v>
      </c>
      <c r="F10025" s="2">
        <f t="shared" si="1465"/>
        <v>2020</v>
      </c>
      <c r="G10025" s="2">
        <f t="shared" si="1466"/>
        <v>4</v>
      </c>
      <c r="H10025" s="2">
        <f t="shared" si="1467"/>
        <v>21</v>
      </c>
      <c r="I10025" s="2" t="str">
        <f t="shared" si="1464"/>
        <v>Abril</v>
      </c>
      <c r="L10025" s="2" t="str">
        <f t="shared" si="1468"/>
        <v>Índices y tasasTasa interbancaria TIBDiario4394243943</v>
      </c>
    </row>
    <row r="10026" spans="1:12" ht="15.95" customHeight="1" x14ac:dyDescent="0.2">
      <c r="A10026" s="7" t="s">
        <v>20</v>
      </c>
      <c r="B10026" s="7" t="s">
        <v>31</v>
      </c>
      <c r="C10026" s="7" t="s">
        <v>26</v>
      </c>
      <c r="D10026" s="15">
        <v>43942</v>
      </c>
      <c r="E10026" s="15">
        <v>43943</v>
      </c>
      <c r="F10026" s="2">
        <f t="shared" si="1465"/>
        <v>2020</v>
      </c>
      <c r="G10026" s="2">
        <f t="shared" si="1466"/>
        <v>4</v>
      </c>
      <c r="H10026" s="2">
        <f t="shared" si="1467"/>
        <v>22</v>
      </c>
      <c r="I10026" s="2" t="str">
        <f t="shared" si="1464"/>
        <v>Abril</v>
      </c>
      <c r="L10026" s="2" t="str">
        <f t="shared" si="1468"/>
        <v>Índices y tasasTasa interbancaria TIBDiario4394343944</v>
      </c>
    </row>
    <row r="10027" spans="1:12" ht="15.95" customHeight="1" x14ac:dyDescent="0.2">
      <c r="A10027" s="7" t="s">
        <v>20</v>
      </c>
      <c r="B10027" s="7" t="s">
        <v>31</v>
      </c>
      <c r="C10027" s="7" t="s">
        <v>26</v>
      </c>
      <c r="D10027" s="15">
        <v>43943</v>
      </c>
      <c r="E10027" s="15">
        <v>43944</v>
      </c>
      <c r="F10027" s="2">
        <f t="shared" si="1465"/>
        <v>2020</v>
      </c>
      <c r="G10027" s="2">
        <f t="shared" si="1466"/>
        <v>4</v>
      </c>
      <c r="H10027" s="2">
        <f t="shared" si="1467"/>
        <v>23</v>
      </c>
      <c r="I10027" s="2" t="str">
        <f t="shared" si="1464"/>
        <v>Abril</v>
      </c>
      <c r="L10027" s="2" t="str">
        <f t="shared" si="1468"/>
        <v>Índices y tasasTasa interbancaria TIBDiario4394443945</v>
      </c>
    </row>
    <row r="10028" spans="1:12" ht="15.95" customHeight="1" x14ac:dyDescent="0.2">
      <c r="A10028" s="7" t="s">
        <v>20</v>
      </c>
      <c r="B10028" s="7" t="s">
        <v>31</v>
      </c>
      <c r="C10028" s="7" t="s">
        <v>26</v>
      </c>
      <c r="D10028" s="15">
        <v>43944</v>
      </c>
      <c r="E10028" s="15">
        <v>43945</v>
      </c>
      <c r="F10028" s="2">
        <f t="shared" si="1465"/>
        <v>2020</v>
      </c>
      <c r="G10028" s="2">
        <f t="shared" si="1466"/>
        <v>4</v>
      </c>
      <c r="H10028" s="2">
        <f t="shared" si="1467"/>
        <v>24</v>
      </c>
      <c r="I10028" s="2" t="str">
        <f t="shared" si="1464"/>
        <v>Abril</v>
      </c>
      <c r="L10028" s="2" t="str">
        <f t="shared" si="1468"/>
        <v>Índices y tasasTasa interbancaria TIBDiario4394543948</v>
      </c>
    </row>
    <row r="10029" spans="1:12" ht="15.95" customHeight="1" x14ac:dyDescent="0.2">
      <c r="A10029" s="7" t="s">
        <v>20</v>
      </c>
      <c r="B10029" s="7" t="s">
        <v>31</v>
      </c>
      <c r="C10029" s="7" t="s">
        <v>26</v>
      </c>
      <c r="D10029" s="15">
        <v>43945</v>
      </c>
      <c r="E10029" s="15">
        <v>43948</v>
      </c>
      <c r="F10029" s="2">
        <f t="shared" si="1465"/>
        <v>2020</v>
      </c>
      <c r="G10029" s="2">
        <f t="shared" si="1466"/>
        <v>4</v>
      </c>
      <c r="H10029" s="2">
        <f t="shared" si="1467"/>
        <v>27</v>
      </c>
      <c r="I10029" s="2" t="str">
        <f t="shared" si="1464"/>
        <v>Abril</v>
      </c>
      <c r="L10029" s="2" t="str">
        <f t="shared" si="1468"/>
        <v>Índices y tasasTasa interbancaria TIBDiario4394843949</v>
      </c>
    </row>
    <row r="10030" spans="1:12" ht="15.95" customHeight="1" x14ac:dyDescent="0.2">
      <c r="A10030" s="7" t="s">
        <v>20</v>
      </c>
      <c r="B10030" s="7" t="s">
        <v>31</v>
      </c>
      <c r="C10030" s="7" t="s">
        <v>26</v>
      </c>
      <c r="D10030" s="15">
        <v>43948</v>
      </c>
      <c r="E10030" s="15">
        <v>43949</v>
      </c>
      <c r="F10030" s="2">
        <f t="shared" si="1465"/>
        <v>2020</v>
      </c>
      <c r="G10030" s="2">
        <f t="shared" si="1466"/>
        <v>4</v>
      </c>
      <c r="H10030" s="2">
        <f t="shared" si="1467"/>
        <v>28</v>
      </c>
      <c r="I10030" s="2" t="str">
        <f t="shared" si="1464"/>
        <v>Abril</v>
      </c>
      <c r="L10030" s="2" t="str">
        <f t="shared" si="1468"/>
        <v>Índices y tasasTasa interbancaria TIBDiario4394943950</v>
      </c>
    </row>
    <row r="10031" spans="1:12" ht="15.95" customHeight="1" x14ac:dyDescent="0.2">
      <c r="A10031" s="7" t="s">
        <v>20</v>
      </c>
      <c r="B10031" s="7" t="s">
        <v>31</v>
      </c>
      <c r="C10031" s="7" t="s">
        <v>26</v>
      </c>
      <c r="D10031" s="15">
        <v>43949</v>
      </c>
      <c r="E10031" s="15">
        <v>43950</v>
      </c>
      <c r="F10031" s="2">
        <f t="shared" si="1465"/>
        <v>2020</v>
      </c>
      <c r="G10031" s="2">
        <f t="shared" si="1466"/>
        <v>4</v>
      </c>
      <c r="H10031" s="2">
        <f t="shared" si="1467"/>
        <v>29</v>
      </c>
      <c r="I10031" s="2" t="str">
        <f t="shared" si="1464"/>
        <v>Abril</v>
      </c>
      <c r="L10031" s="2" t="str">
        <f t="shared" si="1468"/>
        <v>Índices y tasasTasa interbancaria TIBDiario4395043951</v>
      </c>
    </row>
    <row r="10032" spans="1:12" ht="15.95" customHeight="1" x14ac:dyDescent="0.2">
      <c r="A10032" s="7" t="s">
        <v>20</v>
      </c>
      <c r="B10032" s="7" t="s">
        <v>31</v>
      </c>
      <c r="C10032" s="7" t="s">
        <v>26</v>
      </c>
      <c r="D10032" s="15">
        <v>43950</v>
      </c>
      <c r="E10032" s="15">
        <v>43951</v>
      </c>
      <c r="F10032" s="2">
        <f t="shared" si="1465"/>
        <v>2020</v>
      </c>
      <c r="G10032" s="2">
        <f t="shared" si="1466"/>
        <v>4</v>
      </c>
      <c r="H10032" s="2">
        <f t="shared" si="1467"/>
        <v>30</v>
      </c>
      <c r="I10032" s="2" t="str">
        <f t="shared" si="1464"/>
        <v>Abril</v>
      </c>
      <c r="L10032" s="2" t="str">
        <f t="shared" si="1468"/>
        <v>Índices y tasasTasa interbancaria TIBDiario4395143955</v>
      </c>
    </row>
    <row r="10033" spans="1:12" ht="15.95" customHeight="1" x14ac:dyDescent="0.2">
      <c r="A10033" s="7" t="s">
        <v>20</v>
      </c>
      <c r="B10033" s="7" t="s">
        <v>31</v>
      </c>
      <c r="C10033" s="7" t="s">
        <v>26</v>
      </c>
      <c r="D10033" s="15">
        <v>43951</v>
      </c>
      <c r="E10033" s="15">
        <v>43955</v>
      </c>
      <c r="F10033" s="2">
        <f t="shared" si="1465"/>
        <v>2020</v>
      </c>
      <c r="G10033" s="2">
        <f t="shared" si="1466"/>
        <v>5</v>
      </c>
      <c r="H10033" s="2">
        <f t="shared" si="1467"/>
        <v>4</v>
      </c>
      <c r="I10033" s="2" t="str">
        <f t="shared" si="1464"/>
        <v>Mayo</v>
      </c>
      <c r="L10033" s="2" t="str">
        <f t="shared" si="1468"/>
        <v>Índices y tasasTasa interbancaria TIBDiario4395543956</v>
      </c>
    </row>
    <row r="10034" spans="1:12" ht="15.95" customHeight="1" x14ac:dyDescent="0.2">
      <c r="A10034" s="7" t="s">
        <v>20</v>
      </c>
      <c r="B10034" s="7" t="s">
        <v>31</v>
      </c>
      <c r="C10034" s="7" t="s">
        <v>26</v>
      </c>
      <c r="D10034" s="15">
        <v>43955</v>
      </c>
      <c r="E10034" s="15">
        <v>43956</v>
      </c>
      <c r="F10034" s="2">
        <f t="shared" si="1465"/>
        <v>2020</v>
      </c>
      <c r="G10034" s="2">
        <f t="shared" si="1466"/>
        <v>5</v>
      </c>
      <c r="H10034" s="2">
        <f t="shared" si="1467"/>
        <v>5</v>
      </c>
      <c r="I10034" s="2" t="str">
        <f t="shared" si="1464"/>
        <v>Mayo</v>
      </c>
      <c r="L10034" s="2" t="str">
        <f t="shared" si="1468"/>
        <v>Índices y tasasTasa interbancaria TIBDiario4395643957</v>
      </c>
    </row>
    <row r="10035" spans="1:12" ht="15.95" customHeight="1" x14ac:dyDescent="0.2">
      <c r="A10035" s="7" t="s">
        <v>20</v>
      </c>
      <c r="B10035" s="7" t="s">
        <v>31</v>
      </c>
      <c r="C10035" s="7" t="s">
        <v>26</v>
      </c>
      <c r="D10035" s="15">
        <v>43956</v>
      </c>
      <c r="E10035" s="15">
        <v>43957</v>
      </c>
      <c r="F10035" s="2">
        <f t="shared" si="1465"/>
        <v>2020</v>
      </c>
      <c r="G10035" s="2">
        <f t="shared" si="1466"/>
        <v>5</v>
      </c>
      <c r="H10035" s="2">
        <f t="shared" si="1467"/>
        <v>6</v>
      </c>
      <c r="I10035" s="2" t="str">
        <f t="shared" si="1464"/>
        <v>Mayo</v>
      </c>
      <c r="L10035" s="2" t="str">
        <f t="shared" si="1468"/>
        <v>Índices y tasasTasa interbancaria TIBDiario4395743958</v>
      </c>
    </row>
    <row r="10036" spans="1:12" ht="15.95" customHeight="1" x14ac:dyDescent="0.2">
      <c r="A10036" s="7" t="s">
        <v>20</v>
      </c>
      <c r="B10036" s="7" t="s">
        <v>31</v>
      </c>
      <c r="C10036" s="7" t="s">
        <v>26</v>
      </c>
      <c r="D10036" s="15">
        <v>43957</v>
      </c>
      <c r="E10036" s="15">
        <v>43958</v>
      </c>
      <c r="F10036" s="2">
        <f t="shared" si="1465"/>
        <v>2020</v>
      </c>
      <c r="G10036" s="2">
        <f t="shared" si="1466"/>
        <v>5</v>
      </c>
      <c r="H10036" s="2">
        <f t="shared" si="1467"/>
        <v>7</v>
      </c>
      <c r="I10036" s="2" t="str">
        <f t="shared" si="1464"/>
        <v>Mayo</v>
      </c>
      <c r="L10036" s="2" t="str">
        <f t="shared" si="1468"/>
        <v>Índices y tasasTasa interbancaria TIBDiario4395843959</v>
      </c>
    </row>
    <row r="10037" spans="1:12" ht="15.95" customHeight="1" x14ac:dyDescent="0.2">
      <c r="A10037" s="7" t="s">
        <v>20</v>
      </c>
      <c r="B10037" s="7" t="s">
        <v>31</v>
      </c>
      <c r="C10037" s="7" t="s">
        <v>26</v>
      </c>
      <c r="D10037" s="15">
        <v>43958</v>
      </c>
      <c r="E10037" s="15">
        <v>43959</v>
      </c>
      <c r="F10037" s="2">
        <f t="shared" si="1465"/>
        <v>2020</v>
      </c>
      <c r="G10037" s="2">
        <f t="shared" si="1466"/>
        <v>5</v>
      </c>
      <c r="H10037" s="2">
        <f t="shared" si="1467"/>
        <v>8</v>
      </c>
      <c r="I10037" s="2" t="str">
        <f t="shared" si="1464"/>
        <v>Mayo</v>
      </c>
      <c r="L10037" s="2" t="str">
        <f t="shared" si="1468"/>
        <v>Índices y tasasTasa interbancaria TIBDiario4395943962</v>
      </c>
    </row>
    <row r="10038" spans="1:12" ht="15.95" customHeight="1" x14ac:dyDescent="0.2">
      <c r="A10038" s="7" t="s">
        <v>20</v>
      </c>
      <c r="B10038" s="7" t="s">
        <v>31</v>
      </c>
      <c r="C10038" s="7" t="s">
        <v>26</v>
      </c>
      <c r="D10038" s="15">
        <v>43959</v>
      </c>
      <c r="E10038" s="15">
        <v>43962</v>
      </c>
      <c r="F10038" s="2">
        <f t="shared" si="1465"/>
        <v>2020</v>
      </c>
      <c r="G10038" s="2">
        <f t="shared" si="1466"/>
        <v>5</v>
      </c>
      <c r="H10038" s="2">
        <f t="shared" si="1467"/>
        <v>11</v>
      </c>
      <c r="I10038" s="2" t="str">
        <f t="shared" si="1464"/>
        <v>Mayo</v>
      </c>
      <c r="L10038" s="2" t="str">
        <f t="shared" si="1468"/>
        <v>Índices y tasasTasa interbancaria TIBDiario4396243963</v>
      </c>
    </row>
    <row r="10039" spans="1:12" ht="15.95" customHeight="1" x14ac:dyDescent="0.2">
      <c r="A10039" s="7" t="s">
        <v>20</v>
      </c>
      <c r="B10039" s="7" t="s">
        <v>31</v>
      </c>
      <c r="C10039" s="7" t="s">
        <v>26</v>
      </c>
      <c r="D10039" s="15">
        <v>43962</v>
      </c>
      <c r="E10039" s="15">
        <v>43963</v>
      </c>
      <c r="F10039" s="2">
        <f t="shared" si="1465"/>
        <v>2020</v>
      </c>
      <c r="G10039" s="2">
        <f t="shared" si="1466"/>
        <v>5</v>
      </c>
      <c r="H10039" s="2">
        <f t="shared" si="1467"/>
        <v>12</v>
      </c>
      <c r="I10039" s="2" t="str">
        <f t="shared" si="1464"/>
        <v>Mayo</v>
      </c>
      <c r="L10039" s="2" t="str">
        <f t="shared" si="1468"/>
        <v>Índices y tasasTasa interbancaria TIBDiario4396343964</v>
      </c>
    </row>
    <row r="10040" spans="1:12" ht="15.95" customHeight="1" x14ac:dyDescent="0.2">
      <c r="A10040" s="7" t="s">
        <v>20</v>
      </c>
      <c r="B10040" s="7" t="s">
        <v>31</v>
      </c>
      <c r="C10040" s="7" t="s">
        <v>26</v>
      </c>
      <c r="D10040" s="15">
        <v>43963</v>
      </c>
      <c r="E10040" s="15">
        <v>43964</v>
      </c>
      <c r="F10040" s="2">
        <f t="shared" si="1465"/>
        <v>2020</v>
      </c>
      <c r="G10040" s="2">
        <f t="shared" si="1466"/>
        <v>5</v>
      </c>
      <c r="H10040" s="2">
        <f t="shared" si="1467"/>
        <v>13</v>
      </c>
      <c r="I10040" s="2" t="str">
        <f t="shared" si="1464"/>
        <v>Mayo</v>
      </c>
      <c r="L10040" s="2" t="str">
        <f t="shared" si="1468"/>
        <v>Índices y tasasTasa interbancaria TIBDiario4396443965</v>
      </c>
    </row>
    <row r="10041" spans="1:12" ht="15.95" customHeight="1" x14ac:dyDescent="0.2">
      <c r="A10041" s="7" t="s">
        <v>20</v>
      </c>
      <c r="B10041" s="7" t="s">
        <v>31</v>
      </c>
      <c r="C10041" s="7" t="s">
        <v>26</v>
      </c>
      <c r="D10041" s="15">
        <v>43964</v>
      </c>
      <c r="E10041" s="15">
        <v>43965</v>
      </c>
      <c r="F10041" s="2">
        <f t="shared" si="1465"/>
        <v>2020</v>
      </c>
      <c r="G10041" s="2">
        <f t="shared" si="1466"/>
        <v>5</v>
      </c>
      <c r="H10041" s="2">
        <f t="shared" si="1467"/>
        <v>14</v>
      </c>
      <c r="I10041" s="2" t="str">
        <f t="shared" si="1464"/>
        <v>Mayo</v>
      </c>
      <c r="L10041" s="2" t="str">
        <f t="shared" si="1468"/>
        <v>Índices y tasasTasa interbancaria TIBDiario4396543966</v>
      </c>
    </row>
    <row r="10042" spans="1:12" ht="15.95" customHeight="1" x14ac:dyDescent="0.2">
      <c r="A10042" s="7" t="s">
        <v>20</v>
      </c>
      <c r="B10042" s="7" t="s">
        <v>31</v>
      </c>
      <c r="C10042" s="7" t="s">
        <v>26</v>
      </c>
      <c r="D10042" s="15">
        <v>43965</v>
      </c>
      <c r="E10042" s="15">
        <v>43966</v>
      </c>
      <c r="F10042" s="2">
        <f t="shared" si="1465"/>
        <v>2020</v>
      </c>
      <c r="G10042" s="2">
        <f t="shared" si="1466"/>
        <v>5</v>
      </c>
      <c r="H10042" s="2">
        <f t="shared" si="1467"/>
        <v>15</v>
      </c>
      <c r="I10042" s="2" t="str">
        <f t="shared" si="1464"/>
        <v>Mayo</v>
      </c>
      <c r="L10042" s="2" t="str">
        <f t="shared" si="1468"/>
        <v>Índices y tasasTasa interbancaria TIBDiario4396643969</v>
      </c>
    </row>
    <row r="10043" spans="1:12" ht="15.95" customHeight="1" x14ac:dyDescent="0.2">
      <c r="A10043" s="7" t="s">
        <v>20</v>
      </c>
      <c r="B10043" s="7" t="s">
        <v>31</v>
      </c>
      <c r="C10043" s="7" t="s">
        <v>26</v>
      </c>
      <c r="D10043" s="15">
        <v>43966</v>
      </c>
      <c r="E10043" s="15">
        <v>43969</v>
      </c>
      <c r="F10043" s="2">
        <f t="shared" si="1465"/>
        <v>2020</v>
      </c>
      <c r="G10043" s="2">
        <f t="shared" si="1466"/>
        <v>5</v>
      </c>
      <c r="H10043" s="2">
        <f t="shared" si="1467"/>
        <v>18</v>
      </c>
      <c r="I10043" s="2" t="str">
        <f t="shared" si="1464"/>
        <v>Mayo</v>
      </c>
      <c r="L10043" s="2" t="str">
        <f t="shared" si="1468"/>
        <v>Índices y tasasTasa interbancaria TIBDiario4396943970</v>
      </c>
    </row>
    <row r="10044" spans="1:12" ht="15.95" customHeight="1" x14ac:dyDescent="0.2">
      <c r="A10044" s="7" t="s">
        <v>20</v>
      </c>
      <c r="B10044" s="7" t="s">
        <v>31</v>
      </c>
      <c r="C10044" s="7" t="s">
        <v>26</v>
      </c>
      <c r="D10044" s="15">
        <v>43969</v>
      </c>
      <c r="E10044" s="15">
        <v>43970</v>
      </c>
      <c r="F10044" s="2">
        <f t="shared" si="1465"/>
        <v>2020</v>
      </c>
      <c r="G10044" s="2">
        <f t="shared" si="1466"/>
        <v>5</v>
      </c>
      <c r="H10044" s="2">
        <f t="shared" si="1467"/>
        <v>19</v>
      </c>
      <c r="I10044" s="2" t="str">
        <f t="shared" si="1464"/>
        <v>Mayo</v>
      </c>
      <c r="L10044" s="2" t="str">
        <f t="shared" si="1468"/>
        <v>Índices y tasasTasa interbancaria TIBDiario4397043971</v>
      </c>
    </row>
    <row r="10045" spans="1:12" ht="15.95" customHeight="1" x14ac:dyDescent="0.2">
      <c r="A10045" s="7" t="s">
        <v>20</v>
      </c>
      <c r="B10045" s="7" t="s">
        <v>31</v>
      </c>
      <c r="C10045" s="7" t="s">
        <v>26</v>
      </c>
      <c r="D10045" s="15">
        <v>43970</v>
      </c>
      <c r="E10045" s="15">
        <v>43971</v>
      </c>
      <c r="F10045" s="2">
        <f t="shared" si="1465"/>
        <v>2020</v>
      </c>
      <c r="G10045" s="2">
        <f t="shared" si="1466"/>
        <v>5</v>
      </c>
      <c r="H10045" s="2">
        <f t="shared" si="1467"/>
        <v>20</v>
      </c>
      <c r="I10045" s="2" t="str">
        <f t="shared" ref="I10045:I10108" si="1469">CHOOSE(G10045,"Enero","Febrero","Marzo","Abril","Mayo","Junio","Julio","Agosto","Septiembre","Octubre","Noviembre","Diciembre")</f>
        <v>Mayo</v>
      </c>
      <c r="L10045" s="2" t="str">
        <f t="shared" si="1468"/>
        <v>Índices y tasasTasa interbancaria TIBDiario4397143972</v>
      </c>
    </row>
    <row r="10046" spans="1:12" ht="15.95" customHeight="1" x14ac:dyDescent="0.2">
      <c r="A10046" s="7" t="s">
        <v>20</v>
      </c>
      <c r="B10046" s="7" t="s">
        <v>31</v>
      </c>
      <c r="C10046" s="7" t="s">
        <v>26</v>
      </c>
      <c r="D10046" s="15">
        <v>43971</v>
      </c>
      <c r="E10046" s="15">
        <v>43972</v>
      </c>
      <c r="F10046" s="2">
        <f t="shared" si="1465"/>
        <v>2020</v>
      </c>
      <c r="G10046" s="2">
        <f t="shared" si="1466"/>
        <v>5</v>
      </c>
      <c r="H10046" s="2">
        <f t="shared" si="1467"/>
        <v>21</v>
      </c>
      <c r="I10046" s="2" t="str">
        <f t="shared" si="1469"/>
        <v>Mayo</v>
      </c>
      <c r="L10046" s="2" t="str">
        <f t="shared" si="1468"/>
        <v>Índices y tasasTasa interbancaria TIBDiario4397243973</v>
      </c>
    </row>
    <row r="10047" spans="1:12" ht="15.95" customHeight="1" x14ac:dyDescent="0.2">
      <c r="A10047" s="7" t="s">
        <v>20</v>
      </c>
      <c r="B10047" s="7" t="s">
        <v>31</v>
      </c>
      <c r="C10047" s="7" t="s">
        <v>26</v>
      </c>
      <c r="D10047" s="15">
        <v>43972</v>
      </c>
      <c r="E10047" s="15">
        <v>43973</v>
      </c>
      <c r="F10047" s="2">
        <f t="shared" si="1465"/>
        <v>2020</v>
      </c>
      <c r="G10047" s="2">
        <f t="shared" si="1466"/>
        <v>5</v>
      </c>
      <c r="H10047" s="2">
        <f t="shared" si="1467"/>
        <v>22</v>
      </c>
      <c r="I10047" s="2" t="str">
        <f t="shared" si="1469"/>
        <v>Mayo</v>
      </c>
      <c r="L10047" s="2" t="str">
        <f t="shared" si="1468"/>
        <v>Índices y tasasTasa interbancaria TIBDiario4397343977</v>
      </c>
    </row>
    <row r="10048" spans="1:12" ht="15.95" customHeight="1" x14ac:dyDescent="0.2">
      <c r="A10048" s="7" t="s">
        <v>20</v>
      </c>
      <c r="B10048" s="7" t="s">
        <v>31</v>
      </c>
      <c r="C10048" s="7" t="s">
        <v>26</v>
      </c>
      <c r="D10048" s="15">
        <v>43973</v>
      </c>
      <c r="E10048" s="15">
        <v>43977</v>
      </c>
      <c r="F10048" s="2">
        <f t="shared" si="1465"/>
        <v>2020</v>
      </c>
      <c r="G10048" s="2">
        <f t="shared" si="1466"/>
        <v>5</v>
      </c>
      <c r="H10048" s="2">
        <f t="shared" si="1467"/>
        <v>26</v>
      </c>
      <c r="I10048" s="2" t="str">
        <f t="shared" si="1469"/>
        <v>Mayo</v>
      </c>
      <c r="L10048" s="2" t="str">
        <f t="shared" si="1468"/>
        <v>Índices y tasasTasa interbancaria TIBDiario4397743978</v>
      </c>
    </row>
    <row r="10049" spans="1:12" ht="15.95" customHeight="1" x14ac:dyDescent="0.2">
      <c r="A10049" s="7" t="s">
        <v>20</v>
      </c>
      <c r="B10049" s="7" t="s">
        <v>31</v>
      </c>
      <c r="C10049" s="7" t="s">
        <v>26</v>
      </c>
      <c r="D10049" s="15">
        <v>43977</v>
      </c>
      <c r="E10049" s="15">
        <v>43978</v>
      </c>
      <c r="F10049" s="2">
        <f t="shared" si="1465"/>
        <v>2020</v>
      </c>
      <c r="G10049" s="2">
        <f t="shared" si="1466"/>
        <v>5</v>
      </c>
      <c r="H10049" s="2">
        <f t="shared" si="1467"/>
        <v>27</v>
      </c>
      <c r="I10049" s="2" t="str">
        <f t="shared" si="1469"/>
        <v>Mayo</v>
      </c>
      <c r="L10049" s="2" t="str">
        <f t="shared" si="1468"/>
        <v>Índices y tasasTasa interbancaria TIBDiario4397843979</v>
      </c>
    </row>
    <row r="10050" spans="1:12" ht="15.95" customHeight="1" x14ac:dyDescent="0.2">
      <c r="A10050" s="7" t="s">
        <v>20</v>
      </c>
      <c r="B10050" s="7" t="s">
        <v>31</v>
      </c>
      <c r="C10050" s="7" t="s">
        <v>26</v>
      </c>
      <c r="D10050" s="15">
        <v>43978</v>
      </c>
      <c r="E10050" s="15">
        <v>43979</v>
      </c>
      <c r="F10050" s="2">
        <f t="shared" si="1465"/>
        <v>2020</v>
      </c>
      <c r="G10050" s="2">
        <f t="shared" si="1466"/>
        <v>5</v>
      </c>
      <c r="H10050" s="2">
        <f t="shared" si="1467"/>
        <v>28</v>
      </c>
      <c r="I10050" s="2" t="str">
        <f t="shared" si="1469"/>
        <v>Mayo</v>
      </c>
      <c r="L10050" s="2" t="str">
        <f t="shared" si="1468"/>
        <v>Índices y tasasTasa interbancaria TIBDiario4397943980</v>
      </c>
    </row>
    <row r="10051" spans="1:12" ht="15.95" customHeight="1" x14ac:dyDescent="0.2">
      <c r="A10051" s="7" t="s">
        <v>20</v>
      </c>
      <c r="B10051" s="7" t="s">
        <v>31</v>
      </c>
      <c r="C10051" s="7" t="s">
        <v>26</v>
      </c>
      <c r="D10051" s="15">
        <v>43979</v>
      </c>
      <c r="E10051" s="15">
        <v>43980</v>
      </c>
      <c r="F10051" s="2">
        <f t="shared" si="1465"/>
        <v>2020</v>
      </c>
      <c r="G10051" s="2">
        <f t="shared" si="1466"/>
        <v>5</v>
      </c>
      <c r="H10051" s="2">
        <f t="shared" si="1467"/>
        <v>29</v>
      </c>
      <c r="I10051" s="2" t="str">
        <f t="shared" si="1469"/>
        <v>Mayo</v>
      </c>
      <c r="L10051" s="2" t="str">
        <f t="shared" si="1468"/>
        <v>Índices y tasasTasa interbancaria TIBDiario4398043983</v>
      </c>
    </row>
    <row r="10052" spans="1:12" ht="15.95" customHeight="1" x14ac:dyDescent="0.2">
      <c r="A10052" s="7" t="s">
        <v>20</v>
      </c>
      <c r="B10052" s="7" t="s">
        <v>31</v>
      </c>
      <c r="C10052" s="7" t="s">
        <v>26</v>
      </c>
      <c r="D10052" s="15">
        <v>43980</v>
      </c>
      <c r="E10052" s="15">
        <v>43983</v>
      </c>
      <c r="F10052" s="2">
        <f t="shared" si="1465"/>
        <v>2020</v>
      </c>
      <c r="G10052" s="2">
        <f t="shared" si="1466"/>
        <v>6</v>
      </c>
      <c r="H10052" s="2">
        <f t="shared" si="1467"/>
        <v>1</v>
      </c>
      <c r="I10052" s="2" t="str">
        <f t="shared" si="1469"/>
        <v>Junio</v>
      </c>
      <c r="L10052" s="2" t="str">
        <f t="shared" si="1468"/>
        <v>Índices y tasasTasa interbancaria TIBDiario4398343984</v>
      </c>
    </row>
    <row r="10053" spans="1:12" ht="15.95" customHeight="1" x14ac:dyDescent="0.2">
      <c r="A10053" s="7" t="s">
        <v>20</v>
      </c>
      <c r="B10053" s="7" t="s">
        <v>31</v>
      </c>
      <c r="C10053" s="7" t="s">
        <v>26</v>
      </c>
      <c r="D10053" s="15">
        <v>43983</v>
      </c>
      <c r="E10053" s="15">
        <v>43984</v>
      </c>
      <c r="F10053" s="2">
        <f t="shared" si="1465"/>
        <v>2020</v>
      </c>
      <c r="G10053" s="2">
        <f t="shared" si="1466"/>
        <v>6</v>
      </c>
      <c r="H10053" s="2">
        <f t="shared" si="1467"/>
        <v>2</v>
      </c>
      <c r="I10053" s="2" t="str">
        <f t="shared" si="1469"/>
        <v>Junio</v>
      </c>
      <c r="L10053" s="2" t="str">
        <f t="shared" si="1468"/>
        <v>Índices y tasasTasa interbancaria TIBDiario4398443985</v>
      </c>
    </row>
    <row r="10054" spans="1:12" ht="15.95" customHeight="1" x14ac:dyDescent="0.2">
      <c r="A10054" s="7" t="s">
        <v>20</v>
      </c>
      <c r="B10054" s="7" t="s">
        <v>31</v>
      </c>
      <c r="C10054" s="7" t="s">
        <v>26</v>
      </c>
      <c r="D10054" s="15">
        <v>43984</v>
      </c>
      <c r="E10054" s="15">
        <v>43985</v>
      </c>
      <c r="F10054" s="2">
        <f t="shared" si="1465"/>
        <v>2020</v>
      </c>
      <c r="G10054" s="2">
        <f t="shared" si="1466"/>
        <v>6</v>
      </c>
      <c r="H10054" s="2">
        <f t="shared" si="1467"/>
        <v>3</v>
      </c>
      <c r="I10054" s="2" t="str">
        <f t="shared" si="1469"/>
        <v>Junio</v>
      </c>
      <c r="L10054" s="2" t="str">
        <f t="shared" si="1468"/>
        <v>Índices y tasasTasa interbancaria TIBDiario4398543986</v>
      </c>
    </row>
    <row r="10055" spans="1:12" ht="15.95" customHeight="1" x14ac:dyDescent="0.2">
      <c r="A10055" s="7" t="s">
        <v>20</v>
      </c>
      <c r="B10055" s="7" t="s">
        <v>31</v>
      </c>
      <c r="C10055" s="7" t="s">
        <v>26</v>
      </c>
      <c r="D10055" s="15">
        <v>43985</v>
      </c>
      <c r="E10055" s="15">
        <v>43986</v>
      </c>
      <c r="F10055" s="2">
        <f t="shared" si="1465"/>
        <v>2020</v>
      </c>
      <c r="G10055" s="2">
        <f t="shared" si="1466"/>
        <v>6</v>
      </c>
      <c r="H10055" s="2">
        <f t="shared" si="1467"/>
        <v>4</v>
      </c>
      <c r="I10055" s="2" t="str">
        <f t="shared" si="1469"/>
        <v>Junio</v>
      </c>
      <c r="L10055" s="2" t="str">
        <f t="shared" si="1468"/>
        <v>Índices y tasasTasa interbancaria TIBDiario4398643987</v>
      </c>
    </row>
    <row r="10056" spans="1:12" ht="15.95" customHeight="1" x14ac:dyDescent="0.2">
      <c r="A10056" s="7" t="s">
        <v>20</v>
      </c>
      <c r="B10056" s="7" t="s">
        <v>31</v>
      </c>
      <c r="C10056" s="7" t="s">
        <v>26</v>
      </c>
      <c r="D10056" s="15">
        <v>43986</v>
      </c>
      <c r="E10056" s="15">
        <v>43987</v>
      </c>
      <c r="F10056" s="2">
        <f t="shared" si="1465"/>
        <v>2020</v>
      </c>
      <c r="G10056" s="2">
        <f t="shared" si="1466"/>
        <v>6</v>
      </c>
      <c r="H10056" s="2">
        <f t="shared" si="1467"/>
        <v>5</v>
      </c>
      <c r="I10056" s="2" t="str">
        <f t="shared" si="1469"/>
        <v>Junio</v>
      </c>
      <c r="L10056" s="2" t="str">
        <f t="shared" si="1468"/>
        <v>Índices y tasasTasa interbancaria TIBDiario4398743990</v>
      </c>
    </row>
    <row r="10057" spans="1:12" ht="15.95" customHeight="1" x14ac:dyDescent="0.2">
      <c r="A10057" s="7" t="s">
        <v>20</v>
      </c>
      <c r="B10057" s="7" t="s">
        <v>31</v>
      </c>
      <c r="C10057" s="7" t="s">
        <v>26</v>
      </c>
      <c r="D10057" s="15">
        <v>43987</v>
      </c>
      <c r="E10057" s="15">
        <v>43990</v>
      </c>
      <c r="F10057" s="2">
        <f t="shared" si="1465"/>
        <v>2020</v>
      </c>
      <c r="G10057" s="2">
        <f t="shared" si="1466"/>
        <v>6</v>
      </c>
      <c r="H10057" s="2">
        <f t="shared" si="1467"/>
        <v>8</v>
      </c>
      <c r="I10057" s="2" t="str">
        <f t="shared" si="1469"/>
        <v>Junio</v>
      </c>
      <c r="L10057" s="2" t="str">
        <f t="shared" si="1468"/>
        <v>Índices y tasasTasa interbancaria TIBDiario4399043991</v>
      </c>
    </row>
    <row r="10058" spans="1:12" ht="15.95" customHeight="1" x14ac:dyDescent="0.2">
      <c r="A10058" s="7" t="s">
        <v>20</v>
      </c>
      <c r="B10058" s="7" t="s">
        <v>31</v>
      </c>
      <c r="C10058" s="7" t="s">
        <v>26</v>
      </c>
      <c r="D10058" s="15">
        <v>43990</v>
      </c>
      <c r="E10058" s="15">
        <v>43991</v>
      </c>
      <c r="F10058" s="2">
        <f t="shared" si="1465"/>
        <v>2020</v>
      </c>
      <c r="G10058" s="2">
        <f t="shared" si="1466"/>
        <v>6</v>
      </c>
      <c r="H10058" s="2">
        <f t="shared" si="1467"/>
        <v>9</v>
      </c>
      <c r="I10058" s="2" t="str">
        <f t="shared" si="1469"/>
        <v>Junio</v>
      </c>
      <c r="L10058" s="2" t="str">
        <f t="shared" si="1468"/>
        <v>Índices y tasasTasa interbancaria TIBDiario4399143992</v>
      </c>
    </row>
    <row r="10059" spans="1:12" ht="15.95" customHeight="1" x14ac:dyDescent="0.2">
      <c r="A10059" s="7" t="s">
        <v>20</v>
      </c>
      <c r="B10059" s="7" t="s">
        <v>31</v>
      </c>
      <c r="C10059" s="7" t="s">
        <v>26</v>
      </c>
      <c r="D10059" s="15">
        <v>43991</v>
      </c>
      <c r="E10059" s="15">
        <v>43992</v>
      </c>
      <c r="F10059" s="2">
        <f t="shared" si="1465"/>
        <v>2020</v>
      </c>
      <c r="G10059" s="2">
        <f t="shared" si="1466"/>
        <v>6</v>
      </c>
      <c r="H10059" s="2">
        <f t="shared" si="1467"/>
        <v>10</v>
      </c>
      <c r="I10059" s="2" t="str">
        <f t="shared" si="1469"/>
        <v>Junio</v>
      </c>
      <c r="L10059" s="2" t="str">
        <f t="shared" si="1468"/>
        <v>Índices y tasasTasa interbancaria TIBDiario4399243993</v>
      </c>
    </row>
    <row r="10060" spans="1:12" ht="15.95" customHeight="1" x14ac:dyDescent="0.2">
      <c r="A10060" s="7" t="s">
        <v>20</v>
      </c>
      <c r="B10060" s="7" t="s">
        <v>31</v>
      </c>
      <c r="C10060" s="7" t="s">
        <v>26</v>
      </c>
      <c r="D10060" s="15">
        <v>43992</v>
      </c>
      <c r="E10060" s="15">
        <v>43993</v>
      </c>
      <c r="F10060" s="2">
        <f t="shared" si="1465"/>
        <v>2020</v>
      </c>
      <c r="G10060" s="2">
        <f t="shared" si="1466"/>
        <v>6</v>
      </c>
      <c r="H10060" s="2">
        <f t="shared" si="1467"/>
        <v>11</v>
      </c>
      <c r="I10060" s="2" t="str">
        <f t="shared" si="1469"/>
        <v>Junio</v>
      </c>
      <c r="L10060" s="2" t="str">
        <f t="shared" si="1468"/>
        <v>Índices y tasasTasa interbancaria TIBDiario4399343994</v>
      </c>
    </row>
    <row r="10061" spans="1:12" ht="15.95" customHeight="1" x14ac:dyDescent="0.2">
      <c r="A10061" s="7" t="s">
        <v>20</v>
      </c>
      <c r="B10061" s="7" t="s">
        <v>31</v>
      </c>
      <c r="C10061" s="7" t="s">
        <v>26</v>
      </c>
      <c r="D10061" s="15">
        <v>43993</v>
      </c>
      <c r="E10061" s="15">
        <v>43994</v>
      </c>
      <c r="F10061" s="2">
        <f t="shared" si="1465"/>
        <v>2020</v>
      </c>
      <c r="G10061" s="2">
        <f t="shared" si="1466"/>
        <v>6</v>
      </c>
      <c r="H10061" s="2">
        <f t="shared" si="1467"/>
        <v>12</v>
      </c>
      <c r="I10061" s="2" t="str">
        <f t="shared" si="1469"/>
        <v>Junio</v>
      </c>
      <c r="L10061" s="2" t="str">
        <f t="shared" si="1468"/>
        <v>Índices y tasasTasa interbancaria TIBDiario4399443998</v>
      </c>
    </row>
    <row r="10062" spans="1:12" ht="15.95" customHeight="1" x14ac:dyDescent="0.2">
      <c r="A10062" s="7" t="s">
        <v>20</v>
      </c>
      <c r="B10062" s="7" t="s">
        <v>31</v>
      </c>
      <c r="C10062" s="7" t="s">
        <v>26</v>
      </c>
      <c r="D10062" s="15">
        <v>43994</v>
      </c>
      <c r="E10062" s="15">
        <v>43998</v>
      </c>
      <c r="F10062" s="2">
        <f t="shared" si="1465"/>
        <v>2020</v>
      </c>
      <c r="G10062" s="2">
        <f t="shared" si="1466"/>
        <v>6</v>
      </c>
      <c r="H10062" s="2">
        <f t="shared" si="1467"/>
        <v>16</v>
      </c>
      <c r="I10062" s="2" t="str">
        <f t="shared" si="1469"/>
        <v>Junio</v>
      </c>
      <c r="L10062" s="2" t="str">
        <f t="shared" si="1468"/>
        <v>Índices y tasasTasa interbancaria TIBDiario4399843999</v>
      </c>
    </row>
    <row r="10063" spans="1:12" ht="15.95" customHeight="1" x14ac:dyDescent="0.2">
      <c r="A10063" s="7" t="s">
        <v>20</v>
      </c>
      <c r="B10063" s="7" t="s">
        <v>31</v>
      </c>
      <c r="C10063" s="7" t="s">
        <v>26</v>
      </c>
      <c r="D10063" s="15">
        <v>43998</v>
      </c>
      <c r="E10063" s="15">
        <v>43999</v>
      </c>
      <c r="F10063" s="2">
        <f t="shared" si="1465"/>
        <v>2020</v>
      </c>
      <c r="G10063" s="2">
        <f t="shared" si="1466"/>
        <v>6</v>
      </c>
      <c r="H10063" s="2">
        <f t="shared" si="1467"/>
        <v>17</v>
      </c>
      <c r="I10063" s="2" t="str">
        <f t="shared" si="1469"/>
        <v>Junio</v>
      </c>
      <c r="L10063" s="2" t="str">
        <f t="shared" si="1468"/>
        <v>Índices y tasasTasa interbancaria TIBDiario4399944000</v>
      </c>
    </row>
    <row r="10064" spans="1:12" ht="15.95" customHeight="1" x14ac:dyDescent="0.2">
      <c r="A10064" s="7" t="s">
        <v>20</v>
      </c>
      <c r="B10064" s="7" t="s">
        <v>31</v>
      </c>
      <c r="C10064" s="7" t="s">
        <v>26</v>
      </c>
      <c r="D10064" s="15">
        <v>43999</v>
      </c>
      <c r="E10064" s="15">
        <v>44000</v>
      </c>
      <c r="F10064" s="2">
        <f t="shared" si="1465"/>
        <v>2020</v>
      </c>
      <c r="G10064" s="2">
        <f t="shared" si="1466"/>
        <v>6</v>
      </c>
      <c r="H10064" s="2">
        <f t="shared" si="1467"/>
        <v>18</v>
      </c>
      <c r="I10064" s="2" t="str">
        <f t="shared" si="1469"/>
        <v>Junio</v>
      </c>
      <c r="L10064" s="2" t="str">
        <f t="shared" si="1468"/>
        <v>Índices y tasasTasa interbancaria TIBDiario4400044001</v>
      </c>
    </row>
    <row r="10065" spans="1:12" ht="15.95" customHeight="1" x14ac:dyDescent="0.2">
      <c r="A10065" s="7" t="s">
        <v>20</v>
      </c>
      <c r="B10065" s="7" t="s">
        <v>31</v>
      </c>
      <c r="C10065" s="7" t="s">
        <v>26</v>
      </c>
      <c r="D10065" s="15">
        <v>44000</v>
      </c>
      <c r="E10065" s="15">
        <v>44001</v>
      </c>
      <c r="F10065" s="2">
        <f t="shared" si="1465"/>
        <v>2020</v>
      </c>
      <c r="G10065" s="2">
        <f t="shared" si="1466"/>
        <v>6</v>
      </c>
      <c r="H10065" s="2">
        <f t="shared" si="1467"/>
        <v>19</v>
      </c>
      <c r="I10065" s="2" t="str">
        <f t="shared" si="1469"/>
        <v>Junio</v>
      </c>
      <c r="L10065" s="2" t="str">
        <f t="shared" si="1468"/>
        <v>Índices y tasasTasa interbancaria TIBDiario4400144005</v>
      </c>
    </row>
    <row r="10066" spans="1:12" ht="15.95" customHeight="1" x14ac:dyDescent="0.2">
      <c r="A10066" s="7" t="s">
        <v>20</v>
      </c>
      <c r="B10066" s="7" t="s">
        <v>31</v>
      </c>
      <c r="C10066" s="7" t="s">
        <v>26</v>
      </c>
      <c r="D10066" s="15">
        <v>44001</v>
      </c>
      <c r="E10066" s="15">
        <v>44005</v>
      </c>
      <c r="F10066" s="2">
        <f t="shared" si="1465"/>
        <v>2020</v>
      </c>
      <c r="G10066" s="2">
        <f t="shared" si="1466"/>
        <v>6</v>
      </c>
      <c r="H10066" s="2">
        <f t="shared" si="1467"/>
        <v>23</v>
      </c>
      <c r="I10066" s="2" t="str">
        <f t="shared" si="1469"/>
        <v>Junio</v>
      </c>
      <c r="L10066" s="2" t="str">
        <f t="shared" si="1468"/>
        <v>Índices y tasasTasa interbancaria TIBDiario4400544006</v>
      </c>
    </row>
    <row r="10067" spans="1:12" ht="15.95" customHeight="1" x14ac:dyDescent="0.2">
      <c r="A10067" s="7" t="s">
        <v>20</v>
      </c>
      <c r="B10067" s="7" t="s">
        <v>31</v>
      </c>
      <c r="C10067" s="7" t="s">
        <v>26</v>
      </c>
      <c r="D10067" s="15">
        <v>44005</v>
      </c>
      <c r="E10067" s="15">
        <v>44006</v>
      </c>
      <c r="F10067" s="2">
        <f t="shared" si="1465"/>
        <v>2020</v>
      </c>
      <c r="G10067" s="2">
        <f t="shared" si="1466"/>
        <v>6</v>
      </c>
      <c r="H10067" s="2">
        <f t="shared" si="1467"/>
        <v>24</v>
      </c>
      <c r="I10067" s="2" t="str">
        <f t="shared" si="1469"/>
        <v>Junio</v>
      </c>
      <c r="L10067" s="2" t="str">
        <f t="shared" si="1468"/>
        <v>Índices y tasasTasa interbancaria TIBDiario4400644007</v>
      </c>
    </row>
    <row r="10068" spans="1:12" ht="15.95" customHeight="1" x14ac:dyDescent="0.2">
      <c r="A10068" s="7" t="s">
        <v>20</v>
      </c>
      <c r="B10068" s="7" t="s">
        <v>31</v>
      </c>
      <c r="C10068" s="7" t="s">
        <v>26</v>
      </c>
      <c r="D10068" s="15">
        <v>44006</v>
      </c>
      <c r="E10068" s="15">
        <v>44007</v>
      </c>
      <c r="F10068" s="2">
        <f t="shared" si="1465"/>
        <v>2020</v>
      </c>
      <c r="G10068" s="2">
        <f t="shared" si="1466"/>
        <v>6</v>
      </c>
      <c r="H10068" s="2">
        <f t="shared" si="1467"/>
        <v>25</v>
      </c>
      <c r="I10068" s="2" t="str">
        <f t="shared" si="1469"/>
        <v>Junio</v>
      </c>
      <c r="L10068" s="2" t="str">
        <f t="shared" si="1468"/>
        <v>Índices y tasasTasa interbancaria TIBDiario4400744008</v>
      </c>
    </row>
    <row r="10069" spans="1:12" ht="15.95" customHeight="1" x14ac:dyDescent="0.2">
      <c r="A10069" s="7" t="s">
        <v>20</v>
      </c>
      <c r="B10069" s="7" t="s">
        <v>31</v>
      </c>
      <c r="C10069" s="7" t="s">
        <v>26</v>
      </c>
      <c r="D10069" s="15">
        <v>44007</v>
      </c>
      <c r="E10069" s="15">
        <v>44008</v>
      </c>
      <c r="F10069" s="2">
        <f t="shared" si="1465"/>
        <v>2020</v>
      </c>
      <c r="G10069" s="2">
        <f t="shared" si="1466"/>
        <v>6</v>
      </c>
      <c r="H10069" s="2">
        <f t="shared" si="1467"/>
        <v>26</v>
      </c>
      <c r="I10069" s="2" t="str">
        <f t="shared" si="1469"/>
        <v>Junio</v>
      </c>
      <c r="L10069" s="2" t="str">
        <f t="shared" si="1468"/>
        <v>Índices y tasasTasa interbancaria TIBDiario4400844012</v>
      </c>
    </row>
    <row r="10070" spans="1:12" ht="15.95" customHeight="1" x14ac:dyDescent="0.2">
      <c r="A10070" s="7" t="s">
        <v>20</v>
      </c>
      <c r="B10070" s="7" t="s">
        <v>31</v>
      </c>
      <c r="C10070" s="7" t="s">
        <v>26</v>
      </c>
      <c r="D10070" s="15">
        <v>44008</v>
      </c>
      <c r="E10070" s="15">
        <v>44012</v>
      </c>
      <c r="F10070" s="2">
        <f t="shared" si="1465"/>
        <v>2020</v>
      </c>
      <c r="G10070" s="2">
        <f t="shared" si="1466"/>
        <v>6</v>
      </c>
      <c r="H10070" s="2">
        <f t="shared" si="1467"/>
        <v>30</v>
      </c>
      <c r="I10070" s="2" t="str">
        <f t="shared" si="1469"/>
        <v>Junio</v>
      </c>
      <c r="L10070" s="2" t="str">
        <f t="shared" si="1468"/>
        <v>Índices y tasasTasa interbancaria TIBDiario4401244013</v>
      </c>
    </row>
    <row r="10071" spans="1:12" ht="15.95" customHeight="1" x14ac:dyDescent="0.2">
      <c r="A10071" s="7" t="s">
        <v>20</v>
      </c>
      <c r="B10071" s="7" t="s">
        <v>31</v>
      </c>
      <c r="C10071" s="7" t="s">
        <v>26</v>
      </c>
      <c r="D10071" s="15">
        <v>44012</v>
      </c>
      <c r="E10071" s="15">
        <v>44013</v>
      </c>
      <c r="F10071" s="2">
        <f t="shared" si="1465"/>
        <v>2020</v>
      </c>
      <c r="G10071" s="2">
        <f t="shared" si="1466"/>
        <v>7</v>
      </c>
      <c r="H10071" s="2">
        <f t="shared" si="1467"/>
        <v>1</v>
      </c>
      <c r="I10071" s="2" t="str">
        <f t="shared" si="1469"/>
        <v>Julio</v>
      </c>
      <c r="L10071" s="2" t="str">
        <f t="shared" si="1468"/>
        <v>Índices y tasasTasa interbancaria TIBDiario4401344014</v>
      </c>
    </row>
    <row r="10072" spans="1:12" ht="15.95" customHeight="1" x14ac:dyDescent="0.2">
      <c r="A10072" s="7" t="s">
        <v>20</v>
      </c>
      <c r="B10072" s="7" t="s">
        <v>31</v>
      </c>
      <c r="C10072" s="7" t="s">
        <v>26</v>
      </c>
      <c r="D10072" s="15">
        <v>44013</v>
      </c>
      <c r="E10072" s="15">
        <v>44014</v>
      </c>
      <c r="F10072" s="2">
        <f t="shared" si="1465"/>
        <v>2020</v>
      </c>
      <c r="G10072" s="2">
        <f t="shared" si="1466"/>
        <v>7</v>
      </c>
      <c r="H10072" s="2">
        <f t="shared" si="1467"/>
        <v>2</v>
      </c>
      <c r="I10072" s="2" t="str">
        <f t="shared" si="1469"/>
        <v>Julio</v>
      </c>
      <c r="L10072" s="2" t="str">
        <f t="shared" si="1468"/>
        <v>Índices y tasasTasa interbancaria TIBDiario4401444015</v>
      </c>
    </row>
    <row r="10073" spans="1:12" ht="15.95" customHeight="1" x14ac:dyDescent="0.2">
      <c r="A10073" s="7" t="s">
        <v>20</v>
      </c>
      <c r="B10073" s="7" t="s">
        <v>31</v>
      </c>
      <c r="C10073" s="7" t="s">
        <v>26</v>
      </c>
      <c r="D10073" s="15">
        <v>44014</v>
      </c>
      <c r="E10073" s="15">
        <v>44015</v>
      </c>
      <c r="F10073" s="2">
        <f t="shared" si="1465"/>
        <v>2020</v>
      </c>
      <c r="G10073" s="2">
        <f t="shared" si="1466"/>
        <v>7</v>
      </c>
      <c r="H10073" s="2">
        <f t="shared" si="1467"/>
        <v>3</v>
      </c>
      <c r="I10073" s="2" t="str">
        <f t="shared" si="1469"/>
        <v>Julio</v>
      </c>
      <c r="L10073" s="2" t="str">
        <f t="shared" si="1468"/>
        <v>Índices y tasasTasa interbancaria TIBDiario4401544018</v>
      </c>
    </row>
    <row r="10074" spans="1:12" ht="15.95" customHeight="1" x14ac:dyDescent="0.2">
      <c r="A10074" s="7" t="s">
        <v>20</v>
      </c>
      <c r="B10074" s="7" t="s">
        <v>31</v>
      </c>
      <c r="C10074" s="7" t="s">
        <v>26</v>
      </c>
      <c r="D10074" s="15">
        <v>44015</v>
      </c>
      <c r="E10074" s="15">
        <v>44018</v>
      </c>
      <c r="F10074" s="2">
        <f t="shared" si="1465"/>
        <v>2020</v>
      </c>
      <c r="G10074" s="2">
        <f t="shared" si="1466"/>
        <v>7</v>
      </c>
      <c r="H10074" s="2">
        <f t="shared" si="1467"/>
        <v>6</v>
      </c>
      <c r="I10074" s="2" t="str">
        <f t="shared" si="1469"/>
        <v>Julio</v>
      </c>
      <c r="L10074" s="2" t="str">
        <f t="shared" si="1468"/>
        <v>Índices y tasasTasa interbancaria TIBDiario4401844019</v>
      </c>
    </row>
    <row r="10075" spans="1:12" ht="15.95" customHeight="1" x14ac:dyDescent="0.2">
      <c r="A10075" s="7" t="s">
        <v>20</v>
      </c>
      <c r="B10075" s="7" t="s">
        <v>31</v>
      </c>
      <c r="C10075" s="7" t="s">
        <v>26</v>
      </c>
      <c r="D10075" s="15">
        <v>44018</v>
      </c>
      <c r="E10075" s="15">
        <v>44019</v>
      </c>
      <c r="F10075" s="2">
        <f t="shared" ref="F10075:F10138" si="1470">YEAR(E10075)</f>
        <v>2020</v>
      </c>
      <c r="G10075" s="2">
        <f t="shared" ref="G10075:G10138" si="1471">MONTH(E10075)</f>
        <v>7</v>
      </c>
      <c r="H10075" s="2">
        <f t="shared" ref="H10075:H10138" si="1472">DAY(E10075)</f>
        <v>7</v>
      </c>
      <c r="I10075" s="2" t="str">
        <f t="shared" si="1469"/>
        <v>Julio</v>
      </c>
      <c r="L10075" s="2" t="str">
        <f t="shared" ref="L10075:L10138" si="1473">CONCATENATE(A10076,B10076,C10076,D10076,E10076,)</f>
        <v>Índices y tasasTasa interbancaria TIBDiario4401944020</v>
      </c>
    </row>
    <row r="10076" spans="1:12" ht="15.95" customHeight="1" x14ac:dyDescent="0.2">
      <c r="A10076" s="7" t="s">
        <v>20</v>
      </c>
      <c r="B10076" s="7" t="s">
        <v>31</v>
      </c>
      <c r="C10076" s="7" t="s">
        <v>26</v>
      </c>
      <c r="D10076" s="15">
        <v>44019</v>
      </c>
      <c r="E10076" s="15">
        <v>44020</v>
      </c>
      <c r="F10076" s="2">
        <f t="shared" si="1470"/>
        <v>2020</v>
      </c>
      <c r="G10076" s="2">
        <f t="shared" si="1471"/>
        <v>7</v>
      </c>
      <c r="H10076" s="2">
        <f t="shared" si="1472"/>
        <v>8</v>
      </c>
      <c r="I10076" s="2" t="str">
        <f t="shared" si="1469"/>
        <v>Julio</v>
      </c>
      <c r="L10076" s="2" t="str">
        <f t="shared" si="1473"/>
        <v>Índices y tasasTasa interbancaria TIBDiario4402044021</v>
      </c>
    </row>
    <row r="10077" spans="1:12" ht="15.95" customHeight="1" x14ac:dyDescent="0.2">
      <c r="A10077" s="7" t="s">
        <v>20</v>
      </c>
      <c r="B10077" s="7" t="s">
        <v>31</v>
      </c>
      <c r="C10077" s="7" t="s">
        <v>26</v>
      </c>
      <c r="D10077" s="15">
        <v>44020</v>
      </c>
      <c r="E10077" s="15">
        <v>44021</v>
      </c>
      <c r="F10077" s="2">
        <f t="shared" si="1470"/>
        <v>2020</v>
      </c>
      <c r="G10077" s="2">
        <f t="shared" si="1471"/>
        <v>7</v>
      </c>
      <c r="H10077" s="2">
        <f t="shared" si="1472"/>
        <v>9</v>
      </c>
      <c r="I10077" s="2" t="str">
        <f t="shared" si="1469"/>
        <v>Julio</v>
      </c>
      <c r="L10077" s="2" t="str">
        <f t="shared" si="1473"/>
        <v>Índices y tasasTasa interbancaria TIBDiario4402144022</v>
      </c>
    </row>
    <row r="10078" spans="1:12" ht="15.95" customHeight="1" x14ac:dyDescent="0.2">
      <c r="A10078" s="7" t="s">
        <v>20</v>
      </c>
      <c r="B10078" s="7" t="s">
        <v>31</v>
      </c>
      <c r="C10078" s="7" t="s">
        <v>26</v>
      </c>
      <c r="D10078" s="15">
        <v>44021</v>
      </c>
      <c r="E10078" s="15">
        <v>44022</v>
      </c>
      <c r="F10078" s="2">
        <f t="shared" si="1470"/>
        <v>2020</v>
      </c>
      <c r="G10078" s="2">
        <f t="shared" si="1471"/>
        <v>7</v>
      </c>
      <c r="H10078" s="2">
        <f t="shared" si="1472"/>
        <v>10</v>
      </c>
      <c r="I10078" s="2" t="str">
        <f t="shared" si="1469"/>
        <v>Julio</v>
      </c>
      <c r="L10078" s="2" t="str">
        <f t="shared" si="1473"/>
        <v>Índices y tasasTasa interbancaria TIBDiario4402244025</v>
      </c>
    </row>
    <row r="10079" spans="1:12" ht="15.95" customHeight="1" x14ac:dyDescent="0.2">
      <c r="A10079" s="7" t="s">
        <v>20</v>
      </c>
      <c r="B10079" s="7" t="s">
        <v>31</v>
      </c>
      <c r="C10079" s="7" t="s">
        <v>26</v>
      </c>
      <c r="D10079" s="15">
        <v>44022</v>
      </c>
      <c r="E10079" s="15">
        <v>44025</v>
      </c>
      <c r="F10079" s="2">
        <f t="shared" si="1470"/>
        <v>2020</v>
      </c>
      <c r="G10079" s="2">
        <f t="shared" si="1471"/>
        <v>7</v>
      </c>
      <c r="H10079" s="2">
        <f t="shared" si="1472"/>
        <v>13</v>
      </c>
      <c r="I10079" s="2" t="str">
        <f t="shared" si="1469"/>
        <v>Julio</v>
      </c>
      <c r="L10079" s="2" t="str">
        <f t="shared" si="1473"/>
        <v>Índices y tasasTasa interbancaria TIBDiario4402544026</v>
      </c>
    </row>
    <row r="10080" spans="1:12" ht="15.95" customHeight="1" x14ac:dyDescent="0.2">
      <c r="A10080" s="7" t="s">
        <v>20</v>
      </c>
      <c r="B10080" s="7" t="s">
        <v>31</v>
      </c>
      <c r="C10080" s="7" t="s">
        <v>26</v>
      </c>
      <c r="D10080" s="15">
        <v>44025</v>
      </c>
      <c r="E10080" s="15">
        <v>44026</v>
      </c>
      <c r="F10080" s="2">
        <f t="shared" si="1470"/>
        <v>2020</v>
      </c>
      <c r="G10080" s="2">
        <f t="shared" si="1471"/>
        <v>7</v>
      </c>
      <c r="H10080" s="2">
        <f t="shared" si="1472"/>
        <v>14</v>
      </c>
      <c r="I10080" s="2" t="str">
        <f t="shared" si="1469"/>
        <v>Julio</v>
      </c>
      <c r="L10080" s="2" t="str">
        <f t="shared" si="1473"/>
        <v>Índices y tasasTasa interbancaria TIBDiario4402644027</v>
      </c>
    </row>
    <row r="10081" spans="1:12" ht="15.95" customHeight="1" x14ac:dyDescent="0.2">
      <c r="A10081" s="7" t="s">
        <v>20</v>
      </c>
      <c r="B10081" s="7" t="s">
        <v>31</v>
      </c>
      <c r="C10081" s="7" t="s">
        <v>26</v>
      </c>
      <c r="D10081" s="15">
        <v>44026</v>
      </c>
      <c r="E10081" s="15">
        <v>44027</v>
      </c>
      <c r="F10081" s="2">
        <f t="shared" si="1470"/>
        <v>2020</v>
      </c>
      <c r="G10081" s="2">
        <f t="shared" si="1471"/>
        <v>7</v>
      </c>
      <c r="H10081" s="2">
        <f t="shared" si="1472"/>
        <v>15</v>
      </c>
      <c r="I10081" s="2" t="str">
        <f t="shared" si="1469"/>
        <v>Julio</v>
      </c>
      <c r="L10081" s="2" t="str">
        <f t="shared" si="1473"/>
        <v>Índices y tasasTasa interbancaria TIBDiario4402744028</v>
      </c>
    </row>
    <row r="10082" spans="1:12" ht="15.95" customHeight="1" x14ac:dyDescent="0.2">
      <c r="A10082" s="7" t="s">
        <v>20</v>
      </c>
      <c r="B10082" s="7" t="s">
        <v>31</v>
      </c>
      <c r="C10082" s="7" t="s">
        <v>26</v>
      </c>
      <c r="D10082" s="15">
        <v>44027</v>
      </c>
      <c r="E10082" s="15">
        <v>44028</v>
      </c>
      <c r="F10082" s="2">
        <f t="shared" si="1470"/>
        <v>2020</v>
      </c>
      <c r="G10082" s="2">
        <f t="shared" si="1471"/>
        <v>7</v>
      </c>
      <c r="H10082" s="2">
        <f t="shared" si="1472"/>
        <v>16</v>
      </c>
      <c r="I10082" s="2" t="str">
        <f t="shared" si="1469"/>
        <v>Julio</v>
      </c>
      <c r="L10082" s="2" t="str">
        <f t="shared" si="1473"/>
        <v>Índices y tasasTasa interbancaria TIBDiario4402844029</v>
      </c>
    </row>
    <row r="10083" spans="1:12" ht="15.95" customHeight="1" x14ac:dyDescent="0.2">
      <c r="A10083" s="7" t="s">
        <v>20</v>
      </c>
      <c r="B10083" s="7" t="s">
        <v>31</v>
      </c>
      <c r="C10083" s="7" t="s">
        <v>26</v>
      </c>
      <c r="D10083" s="15">
        <v>44028</v>
      </c>
      <c r="E10083" s="15">
        <v>44029</v>
      </c>
      <c r="F10083" s="2">
        <f t="shared" si="1470"/>
        <v>2020</v>
      </c>
      <c r="G10083" s="2">
        <f t="shared" si="1471"/>
        <v>7</v>
      </c>
      <c r="H10083" s="2">
        <f t="shared" si="1472"/>
        <v>17</v>
      </c>
      <c r="I10083" s="2" t="str">
        <f t="shared" si="1469"/>
        <v>Julio</v>
      </c>
      <c r="L10083" s="2" t="str">
        <f t="shared" si="1473"/>
        <v>Índices y tasasTasa interbancaria TIBDiario4402944033</v>
      </c>
    </row>
    <row r="10084" spans="1:12" ht="15.95" customHeight="1" x14ac:dyDescent="0.2">
      <c r="A10084" s="7" t="s">
        <v>20</v>
      </c>
      <c r="B10084" s="7" t="s">
        <v>31</v>
      </c>
      <c r="C10084" s="7" t="s">
        <v>26</v>
      </c>
      <c r="D10084" s="15">
        <v>44029</v>
      </c>
      <c r="E10084" s="15">
        <v>44033</v>
      </c>
      <c r="F10084" s="2">
        <f t="shared" si="1470"/>
        <v>2020</v>
      </c>
      <c r="G10084" s="2">
        <f t="shared" si="1471"/>
        <v>7</v>
      </c>
      <c r="H10084" s="2">
        <f t="shared" si="1472"/>
        <v>21</v>
      </c>
      <c r="I10084" s="2" t="str">
        <f t="shared" si="1469"/>
        <v>Julio</v>
      </c>
      <c r="L10084" s="2" t="str">
        <f t="shared" si="1473"/>
        <v>Índices y tasasTasa interbancaria TIBDiario4403344034</v>
      </c>
    </row>
    <row r="10085" spans="1:12" ht="15.95" customHeight="1" x14ac:dyDescent="0.2">
      <c r="A10085" s="7" t="s">
        <v>20</v>
      </c>
      <c r="B10085" s="7" t="s">
        <v>31</v>
      </c>
      <c r="C10085" s="7" t="s">
        <v>26</v>
      </c>
      <c r="D10085" s="15">
        <v>44033</v>
      </c>
      <c r="E10085" s="15">
        <v>44034</v>
      </c>
      <c r="F10085" s="2">
        <f t="shared" si="1470"/>
        <v>2020</v>
      </c>
      <c r="G10085" s="2">
        <f t="shared" si="1471"/>
        <v>7</v>
      </c>
      <c r="H10085" s="2">
        <f t="shared" si="1472"/>
        <v>22</v>
      </c>
      <c r="I10085" s="2" t="str">
        <f t="shared" si="1469"/>
        <v>Julio</v>
      </c>
      <c r="L10085" s="2" t="str">
        <f t="shared" si="1473"/>
        <v>Índices y tasasTasa interbancaria TIBDiario4403444035</v>
      </c>
    </row>
    <row r="10086" spans="1:12" ht="15.95" customHeight="1" x14ac:dyDescent="0.2">
      <c r="A10086" s="7" t="s">
        <v>20</v>
      </c>
      <c r="B10086" s="7" t="s">
        <v>31</v>
      </c>
      <c r="C10086" s="7" t="s">
        <v>26</v>
      </c>
      <c r="D10086" s="15">
        <v>44034</v>
      </c>
      <c r="E10086" s="15">
        <v>44035</v>
      </c>
      <c r="F10086" s="2">
        <f t="shared" si="1470"/>
        <v>2020</v>
      </c>
      <c r="G10086" s="2">
        <f t="shared" si="1471"/>
        <v>7</v>
      </c>
      <c r="H10086" s="2">
        <f t="shared" si="1472"/>
        <v>23</v>
      </c>
      <c r="I10086" s="2" t="str">
        <f t="shared" si="1469"/>
        <v>Julio</v>
      </c>
      <c r="L10086" s="2" t="str">
        <f t="shared" si="1473"/>
        <v>Índices y tasasTasa interbancaria TIBDiario4403544036</v>
      </c>
    </row>
    <row r="10087" spans="1:12" ht="15.95" customHeight="1" x14ac:dyDescent="0.2">
      <c r="A10087" s="7" t="s">
        <v>20</v>
      </c>
      <c r="B10087" s="7" t="s">
        <v>31</v>
      </c>
      <c r="C10087" s="7" t="s">
        <v>26</v>
      </c>
      <c r="D10087" s="15">
        <v>44035</v>
      </c>
      <c r="E10087" s="15">
        <v>44036</v>
      </c>
      <c r="F10087" s="2">
        <f t="shared" si="1470"/>
        <v>2020</v>
      </c>
      <c r="G10087" s="2">
        <f t="shared" si="1471"/>
        <v>7</v>
      </c>
      <c r="H10087" s="2">
        <f t="shared" si="1472"/>
        <v>24</v>
      </c>
      <c r="I10087" s="2" t="str">
        <f t="shared" si="1469"/>
        <v>Julio</v>
      </c>
      <c r="L10087" s="2" t="str">
        <f t="shared" si="1473"/>
        <v>Índices y tasasTasa interbancaria TIBDiario4403644037</v>
      </c>
    </row>
    <row r="10088" spans="1:12" ht="15.95" customHeight="1" x14ac:dyDescent="0.2">
      <c r="A10088" s="7" t="s">
        <v>20</v>
      </c>
      <c r="B10088" s="7" t="s">
        <v>31</v>
      </c>
      <c r="C10088" s="7" t="s">
        <v>26</v>
      </c>
      <c r="D10088" s="15">
        <v>44036</v>
      </c>
      <c r="E10088" s="15">
        <v>44037</v>
      </c>
      <c r="F10088" s="2">
        <f t="shared" si="1470"/>
        <v>2020</v>
      </c>
      <c r="G10088" s="2">
        <f t="shared" si="1471"/>
        <v>7</v>
      </c>
      <c r="H10088" s="2">
        <f t="shared" si="1472"/>
        <v>25</v>
      </c>
      <c r="I10088" s="2" t="str">
        <f t="shared" si="1469"/>
        <v>Julio</v>
      </c>
      <c r="L10088" s="2" t="str">
        <f t="shared" si="1473"/>
        <v>Índices y tasasTasa interbancaria TIBDiario4403744038</v>
      </c>
    </row>
    <row r="10089" spans="1:12" ht="15.95" customHeight="1" x14ac:dyDescent="0.2">
      <c r="A10089" s="7" t="s">
        <v>20</v>
      </c>
      <c r="B10089" s="7" t="s">
        <v>31</v>
      </c>
      <c r="C10089" s="7" t="s">
        <v>26</v>
      </c>
      <c r="D10089" s="15">
        <v>44037</v>
      </c>
      <c r="E10089" s="15">
        <v>44038</v>
      </c>
      <c r="F10089" s="2">
        <f t="shared" si="1470"/>
        <v>2020</v>
      </c>
      <c r="G10089" s="2">
        <f t="shared" si="1471"/>
        <v>7</v>
      </c>
      <c r="H10089" s="2">
        <f t="shared" si="1472"/>
        <v>26</v>
      </c>
      <c r="I10089" s="2" t="str">
        <f t="shared" si="1469"/>
        <v>Julio</v>
      </c>
      <c r="L10089" s="2" t="str">
        <f t="shared" si="1473"/>
        <v>Índices y tasasTasa interbancaria TIBDiario4403844039</v>
      </c>
    </row>
    <row r="10090" spans="1:12" ht="15.95" customHeight="1" x14ac:dyDescent="0.2">
      <c r="A10090" s="7" t="s">
        <v>20</v>
      </c>
      <c r="B10090" s="7" t="s">
        <v>31</v>
      </c>
      <c r="C10090" s="7" t="s">
        <v>26</v>
      </c>
      <c r="D10090" s="15">
        <v>44038</v>
      </c>
      <c r="E10090" s="15">
        <v>44039</v>
      </c>
      <c r="F10090" s="2">
        <f t="shared" si="1470"/>
        <v>2020</v>
      </c>
      <c r="G10090" s="2">
        <f t="shared" si="1471"/>
        <v>7</v>
      </c>
      <c r="H10090" s="2">
        <f t="shared" si="1472"/>
        <v>27</v>
      </c>
      <c r="I10090" s="2" t="str">
        <f t="shared" si="1469"/>
        <v>Julio</v>
      </c>
      <c r="L10090" s="2" t="str">
        <f t="shared" si="1473"/>
        <v>Índices y tasasTasa interbancaria TIBDiario4403944040</v>
      </c>
    </row>
    <row r="10091" spans="1:12" ht="15.95" customHeight="1" x14ac:dyDescent="0.2">
      <c r="A10091" s="7" t="s">
        <v>20</v>
      </c>
      <c r="B10091" s="7" t="s">
        <v>31</v>
      </c>
      <c r="C10091" s="7" t="s">
        <v>26</v>
      </c>
      <c r="D10091" s="15">
        <v>44039</v>
      </c>
      <c r="E10091" s="15">
        <v>44040</v>
      </c>
      <c r="F10091" s="2">
        <f t="shared" si="1470"/>
        <v>2020</v>
      </c>
      <c r="G10091" s="2">
        <f t="shared" si="1471"/>
        <v>7</v>
      </c>
      <c r="H10091" s="2">
        <f t="shared" si="1472"/>
        <v>28</v>
      </c>
      <c r="I10091" s="2" t="str">
        <f t="shared" si="1469"/>
        <v>Julio</v>
      </c>
      <c r="L10091" s="2" t="str">
        <f t="shared" si="1473"/>
        <v>Índices y tasasTasa interbancaria TIBDiario4404044041</v>
      </c>
    </row>
    <row r="10092" spans="1:12" ht="15.95" customHeight="1" x14ac:dyDescent="0.2">
      <c r="A10092" s="7" t="s">
        <v>20</v>
      </c>
      <c r="B10092" s="7" t="s">
        <v>31</v>
      </c>
      <c r="C10092" s="7" t="s">
        <v>26</v>
      </c>
      <c r="D10092" s="15">
        <v>44040</v>
      </c>
      <c r="E10092" s="15">
        <v>44041</v>
      </c>
      <c r="F10092" s="2">
        <f t="shared" si="1470"/>
        <v>2020</v>
      </c>
      <c r="G10092" s="2">
        <f t="shared" si="1471"/>
        <v>7</v>
      </c>
      <c r="H10092" s="2">
        <f t="shared" si="1472"/>
        <v>29</v>
      </c>
      <c r="I10092" s="2" t="str">
        <f t="shared" si="1469"/>
        <v>Julio</v>
      </c>
      <c r="L10092" s="2" t="str">
        <f t="shared" si="1473"/>
        <v>Índices y tasasTasa interbancaria TIBDiario4404144042</v>
      </c>
    </row>
    <row r="10093" spans="1:12" ht="15.95" customHeight="1" x14ac:dyDescent="0.2">
      <c r="A10093" s="7" t="s">
        <v>20</v>
      </c>
      <c r="B10093" s="7" t="s">
        <v>31</v>
      </c>
      <c r="C10093" s="7" t="s">
        <v>26</v>
      </c>
      <c r="D10093" s="15">
        <v>44041</v>
      </c>
      <c r="E10093" s="15">
        <v>44042</v>
      </c>
      <c r="F10093" s="2">
        <f t="shared" si="1470"/>
        <v>2020</v>
      </c>
      <c r="G10093" s="2">
        <f t="shared" si="1471"/>
        <v>7</v>
      </c>
      <c r="H10093" s="2">
        <f t="shared" si="1472"/>
        <v>30</v>
      </c>
      <c r="I10093" s="2" t="str">
        <f t="shared" si="1469"/>
        <v>Julio</v>
      </c>
      <c r="L10093" s="2" t="str">
        <f t="shared" si="1473"/>
        <v>Índices y tasasTasa interbancaria TIBDiario4404244043</v>
      </c>
    </row>
    <row r="10094" spans="1:12" ht="15.95" customHeight="1" x14ac:dyDescent="0.2">
      <c r="A10094" s="7" t="s">
        <v>20</v>
      </c>
      <c r="B10094" s="7" t="s">
        <v>31</v>
      </c>
      <c r="C10094" s="7" t="s">
        <v>26</v>
      </c>
      <c r="D10094" s="15">
        <v>44042</v>
      </c>
      <c r="E10094" s="15">
        <v>44043</v>
      </c>
      <c r="F10094" s="2">
        <f t="shared" si="1470"/>
        <v>2020</v>
      </c>
      <c r="G10094" s="2">
        <f t="shared" si="1471"/>
        <v>7</v>
      </c>
      <c r="H10094" s="2">
        <f t="shared" si="1472"/>
        <v>31</v>
      </c>
      <c r="I10094" s="2" t="str">
        <f t="shared" si="1469"/>
        <v>Julio</v>
      </c>
      <c r="L10094" s="2" t="str">
        <f t="shared" si="1473"/>
        <v>Índices y tasasTasa interbancaria TIBDiario4404344046</v>
      </c>
    </row>
    <row r="10095" spans="1:12" ht="15.95" customHeight="1" x14ac:dyDescent="0.2">
      <c r="A10095" s="7" t="s">
        <v>20</v>
      </c>
      <c r="B10095" s="7" t="s">
        <v>31</v>
      </c>
      <c r="C10095" s="7" t="s">
        <v>26</v>
      </c>
      <c r="D10095" s="15">
        <v>44043</v>
      </c>
      <c r="E10095" s="15">
        <v>44046</v>
      </c>
      <c r="F10095" s="2">
        <f t="shared" si="1470"/>
        <v>2020</v>
      </c>
      <c r="G10095" s="2">
        <f t="shared" si="1471"/>
        <v>8</v>
      </c>
      <c r="H10095" s="2">
        <f t="shared" si="1472"/>
        <v>3</v>
      </c>
      <c r="I10095" s="2" t="str">
        <f t="shared" si="1469"/>
        <v>Agosto</v>
      </c>
      <c r="L10095" s="2" t="str">
        <f t="shared" si="1473"/>
        <v>Índices y tasasTasa interbancaria TIBDiario4404644047</v>
      </c>
    </row>
    <row r="10096" spans="1:12" ht="15.95" customHeight="1" x14ac:dyDescent="0.2">
      <c r="A10096" s="7" t="s">
        <v>20</v>
      </c>
      <c r="B10096" s="7" t="s">
        <v>31</v>
      </c>
      <c r="C10096" s="7" t="s">
        <v>26</v>
      </c>
      <c r="D10096" s="15">
        <v>44046</v>
      </c>
      <c r="E10096" s="15">
        <v>44047</v>
      </c>
      <c r="F10096" s="2">
        <f t="shared" si="1470"/>
        <v>2020</v>
      </c>
      <c r="G10096" s="2">
        <f t="shared" si="1471"/>
        <v>8</v>
      </c>
      <c r="H10096" s="2">
        <f t="shared" si="1472"/>
        <v>4</v>
      </c>
      <c r="I10096" s="2" t="str">
        <f t="shared" si="1469"/>
        <v>Agosto</v>
      </c>
      <c r="L10096" s="2" t="str">
        <f t="shared" si="1473"/>
        <v>Índices y tasasTasa interbancaria TIBDiario4404744048</v>
      </c>
    </row>
    <row r="10097" spans="1:12" ht="15.95" customHeight="1" x14ac:dyDescent="0.2">
      <c r="A10097" s="7" t="s">
        <v>20</v>
      </c>
      <c r="B10097" s="7" t="s">
        <v>31</v>
      </c>
      <c r="C10097" s="7" t="s">
        <v>26</v>
      </c>
      <c r="D10097" s="15">
        <v>44047</v>
      </c>
      <c r="E10097" s="15">
        <v>44048</v>
      </c>
      <c r="F10097" s="2">
        <f t="shared" si="1470"/>
        <v>2020</v>
      </c>
      <c r="G10097" s="2">
        <f t="shared" si="1471"/>
        <v>8</v>
      </c>
      <c r="H10097" s="2">
        <f t="shared" si="1472"/>
        <v>5</v>
      </c>
      <c r="I10097" s="2" t="str">
        <f t="shared" si="1469"/>
        <v>Agosto</v>
      </c>
      <c r="L10097" s="2" t="str">
        <f t="shared" si="1473"/>
        <v>Índices y tasasTasa interbancaria TIBDiario4404844049</v>
      </c>
    </row>
    <row r="10098" spans="1:12" ht="15.95" customHeight="1" x14ac:dyDescent="0.2">
      <c r="A10098" s="7" t="s">
        <v>20</v>
      </c>
      <c r="B10098" s="7" t="s">
        <v>31</v>
      </c>
      <c r="C10098" s="7" t="s">
        <v>26</v>
      </c>
      <c r="D10098" s="15">
        <v>44048</v>
      </c>
      <c r="E10098" s="15">
        <v>44049</v>
      </c>
      <c r="F10098" s="2">
        <f t="shared" si="1470"/>
        <v>2020</v>
      </c>
      <c r="G10098" s="2">
        <f t="shared" si="1471"/>
        <v>8</v>
      </c>
      <c r="H10098" s="2">
        <f t="shared" si="1472"/>
        <v>6</v>
      </c>
      <c r="I10098" s="2" t="str">
        <f t="shared" si="1469"/>
        <v>Agosto</v>
      </c>
      <c r="L10098" s="2" t="str">
        <f t="shared" si="1473"/>
        <v>Índices y tasasTasa interbancaria TIBDiario4404944053</v>
      </c>
    </row>
    <row r="10099" spans="1:12" ht="15.95" customHeight="1" x14ac:dyDescent="0.2">
      <c r="A10099" s="7" t="s">
        <v>20</v>
      </c>
      <c r="B10099" s="7" t="s">
        <v>31</v>
      </c>
      <c r="C10099" s="7" t="s">
        <v>26</v>
      </c>
      <c r="D10099" s="15">
        <v>44049</v>
      </c>
      <c r="E10099" s="15">
        <v>44053</v>
      </c>
      <c r="F10099" s="2">
        <f t="shared" si="1470"/>
        <v>2020</v>
      </c>
      <c r="G10099" s="2">
        <f t="shared" si="1471"/>
        <v>8</v>
      </c>
      <c r="H10099" s="2">
        <f t="shared" si="1472"/>
        <v>10</v>
      </c>
      <c r="I10099" s="2" t="str">
        <f t="shared" si="1469"/>
        <v>Agosto</v>
      </c>
      <c r="L10099" s="2" t="str">
        <f t="shared" si="1473"/>
        <v>Índices y tasasTasa interbancaria TIBDiario4405344054</v>
      </c>
    </row>
    <row r="10100" spans="1:12" ht="15.95" customHeight="1" x14ac:dyDescent="0.2">
      <c r="A10100" s="7" t="s">
        <v>20</v>
      </c>
      <c r="B10100" s="7" t="s">
        <v>31</v>
      </c>
      <c r="C10100" s="7" t="s">
        <v>26</v>
      </c>
      <c r="D10100" s="15">
        <v>44053</v>
      </c>
      <c r="E10100" s="15">
        <v>44054</v>
      </c>
      <c r="F10100" s="2">
        <f t="shared" si="1470"/>
        <v>2020</v>
      </c>
      <c r="G10100" s="2">
        <f t="shared" si="1471"/>
        <v>8</v>
      </c>
      <c r="H10100" s="2">
        <f t="shared" si="1472"/>
        <v>11</v>
      </c>
      <c r="I10100" s="2" t="str">
        <f t="shared" si="1469"/>
        <v>Agosto</v>
      </c>
      <c r="L10100" s="2" t="str">
        <f t="shared" si="1473"/>
        <v>Índices y tasasTasa interbancaria TIBDiario4405444055</v>
      </c>
    </row>
    <row r="10101" spans="1:12" ht="15.95" customHeight="1" x14ac:dyDescent="0.2">
      <c r="A10101" s="7" t="s">
        <v>20</v>
      </c>
      <c r="B10101" s="7" t="s">
        <v>31</v>
      </c>
      <c r="C10101" s="7" t="s">
        <v>26</v>
      </c>
      <c r="D10101" s="15">
        <v>44054</v>
      </c>
      <c r="E10101" s="15">
        <v>44055</v>
      </c>
      <c r="F10101" s="2">
        <f t="shared" si="1470"/>
        <v>2020</v>
      </c>
      <c r="G10101" s="2">
        <f t="shared" si="1471"/>
        <v>8</v>
      </c>
      <c r="H10101" s="2">
        <f t="shared" si="1472"/>
        <v>12</v>
      </c>
      <c r="I10101" s="2" t="str">
        <f t="shared" si="1469"/>
        <v>Agosto</v>
      </c>
      <c r="L10101" s="2" t="str">
        <f t="shared" si="1473"/>
        <v>Índices y tasasTasa interbancaria TIBDiario4405544056</v>
      </c>
    </row>
    <row r="10102" spans="1:12" ht="15.95" customHeight="1" x14ac:dyDescent="0.2">
      <c r="A10102" s="7" t="s">
        <v>20</v>
      </c>
      <c r="B10102" s="7" t="s">
        <v>31</v>
      </c>
      <c r="C10102" s="7" t="s">
        <v>26</v>
      </c>
      <c r="D10102" s="15">
        <v>44055</v>
      </c>
      <c r="E10102" s="15">
        <v>44056</v>
      </c>
      <c r="F10102" s="2">
        <f t="shared" si="1470"/>
        <v>2020</v>
      </c>
      <c r="G10102" s="2">
        <f t="shared" si="1471"/>
        <v>8</v>
      </c>
      <c r="H10102" s="2">
        <f t="shared" si="1472"/>
        <v>13</v>
      </c>
      <c r="I10102" s="2" t="str">
        <f t="shared" si="1469"/>
        <v>Agosto</v>
      </c>
      <c r="L10102" s="2" t="str">
        <f t="shared" si="1473"/>
        <v>Índices y tasasTasa interbancaria TIBDiario4405644057</v>
      </c>
    </row>
    <row r="10103" spans="1:12" ht="15.95" customHeight="1" x14ac:dyDescent="0.2">
      <c r="A10103" s="7" t="s">
        <v>20</v>
      </c>
      <c r="B10103" s="7" t="s">
        <v>31</v>
      </c>
      <c r="C10103" s="7" t="s">
        <v>26</v>
      </c>
      <c r="D10103" s="15">
        <v>44056</v>
      </c>
      <c r="E10103" s="15">
        <v>44057</v>
      </c>
      <c r="F10103" s="2">
        <f t="shared" si="1470"/>
        <v>2020</v>
      </c>
      <c r="G10103" s="2">
        <f t="shared" si="1471"/>
        <v>8</v>
      </c>
      <c r="H10103" s="2">
        <f t="shared" si="1472"/>
        <v>14</v>
      </c>
      <c r="I10103" s="2" t="str">
        <f t="shared" si="1469"/>
        <v>Agosto</v>
      </c>
      <c r="L10103" s="2" t="str">
        <f t="shared" si="1473"/>
        <v>Índices y tasasTasa interbancaria TIBDiario4405744061</v>
      </c>
    </row>
    <row r="10104" spans="1:12" ht="15.95" customHeight="1" x14ac:dyDescent="0.2">
      <c r="A10104" s="7" t="s">
        <v>20</v>
      </c>
      <c r="B10104" s="7" t="s">
        <v>31</v>
      </c>
      <c r="C10104" s="7" t="s">
        <v>26</v>
      </c>
      <c r="D10104" s="15">
        <v>44057</v>
      </c>
      <c r="E10104" s="15">
        <v>44061</v>
      </c>
      <c r="F10104" s="2">
        <f t="shared" si="1470"/>
        <v>2020</v>
      </c>
      <c r="G10104" s="2">
        <f t="shared" si="1471"/>
        <v>8</v>
      </c>
      <c r="H10104" s="2">
        <f t="shared" si="1472"/>
        <v>18</v>
      </c>
      <c r="I10104" s="2" t="str">
        <f t="shared" si="1469"/>
        <v>Agosto</v>
      </c>
      <c r="L10104" s="2" t="str">
        <f t="shared" si="1473"/>
        <v>Índices y tasasTasa interbancaria TIBDiario4406144062</v>
      </c>
    </row>
    <row r="10105" spans="1:12" ht="15.95" customHeight="1" x14ac:dyDescent="0.2">
      <c r="A10105" s="7" t="s">
        <v>20</v>
      </c>
      <c r="B10105" s="7" t="s">
        <v>31</v>
      </c>
      <c r="C10105" s="7" t="s">
        <v>26</v>
      </c>
      <c r="D10105" s="15">
        <v>44061</v>
      </c>
      <c r="E10105" s="15">
        <v>44062</v>
      </c>
      <c r="F10105" s="2">
        <f t="shared" si="1470"/>
        <v>2020</v>
      </c>
      <c r="G10105" s="2">
        <f t="shared" si="1471"/>
        <v>8</v>
      </c>
      <c r="H10105" s="2">
        <f t="shared" si="1472"/>
        <v>19</v>
      </c>
      <c r="I10105" s="2" t="str">
        <f t="shared" si="1469"/>
        <v>Agosto</v>
      </c>
      <c r="L10105" s="2" t="str">
        <f t="shared" si="1473"/>
        <v>Índices y tasasTasa interbancaria TIBDiario4406244063</v>
      </c>
    </row>
    <row r="10106" spans="1:12" ht="15.95" customHeight="1" x14ac:dyDescent="0.2">
      <c r="A10106" s="7" t="s">
        <v>20</v>
      </c>
      <c r="B10106" s="7" t="s">
        <v>31</v>
      </c>
      <c r="C10106" s="7" t="s">
        <v>26</v>
      </c>
      <c r="D10106" s="15">
        <v>44062</v>
      </c>
      <c r="E10106" s="15">
        <v>44063</v>
      </c>
      <c r="F10106" s="2">
        <f t="shared" si="1470"/>
        <v>2020</v>
      </c>
      <c r="G10106" s="2">
        <f t="shared" si="1471"/>
        <v>8</v>
      </c>
      <c r="H10106" s="2">
        <f t="shared" si="1472"/>
        <v>20</v>
      </c>
      <c r="I10106" s="2" t="str">
        <f t="shared" si="1469"/>
        <v>Agosto</v>
      </c>
      <c r="L10106" s="2" t="str">
        <f t="shared" si="1473"/>
        <v>Índices y tasasTasa interbancaria TIBDiario4406344064</v>
      </c>
    </row>
    <row r="10107" spans="1:12" ht="15.95" customHeight="1" x14ac:dyDescent="0.2">
      <c r="A10107" s="7" t="s">
        <v>20</v>
      </c>
      <c r="B10107" s="7" t="s">
        <v>31</v>
      </c>
      <c r="C10107" s="7" t="s">
        <v>26</v>
      </c>
      <c r="D10107" s="15">
        <v>44063</v>
      </c>
      <c r="E10107" s="15">
        <v>44064</v>
      </c>
      <c r="F10107" s="2">
        <f t="shared" si="1470"/>
        <v>2020</v>
      </c>
      <c r="G10107" s="2">
        <f t="shared" si="1471"/>
        <v>8</v>
      </c>
      <c r="H10107" s="2">
        <f t="shared" si="1472"/>
        <v>21</v>
      </c>
      <c r="I10107" s="2" t="str">
        <f t="shared" si="1469"/>
        <v>Agosto</v>
      </c>
      <c r="L10107" s="2" t="str">
        <f t="shared" si="1473"/>
        <v>Índices y tasasTasa interbancaria TIBDiario4406444067</v>
      </c>
    </row>
    <row r="10108" spans="1:12" ht="15.95" customHeight="1" x14ac:dyDescent="0.2">
      <c r="A10108" s="7" t="s">
        <v>20</v>
      </c>
      <c r="B10108" s="7" t="s">
        <v>31</v>
      </c>
      <c r="C10108" s="7" t="s">
        <v>26</v>
      </c>
      <c r="D10108" s="15">
        <v>44064</v>
      </c>
      <c r="E10108" s="15">
        <v>44067</v>
      </c>
      <c r="F10108" s="2">
        <f t="shared" si="1470"/>
        <v>2020</v>
      </c>
      <c r="G10108" s="2">
        <f t="shared" si="1471"/>
        <v>8</v>
      </c>
      <c r="H10108" s="2">
        <f t="shared" si="1472"/>
        <v>24</v>
      </c>
      <c r="I10108" s="2" t="str">
        <f t="shared" si="1469"/>
        <v>Agosto</v>
      </c>
      <c r="L10108" s="2" t="str">
        <f t="shared" si="1473"/>
        <v>Índices y tasasTasa interbancaria TIBDiario4406744068</v>
      </c>
    </row>
    <row r="10109" spans="1:12" ht="15.95" customHeight="1" x14ac:dyDescent="0.2">
      <c r="A10109" s="7" t="s">
        <v>20</v>
      </c>
      <c r="B10109" s="7" t="s">
        <v>31</v>
      </c>
      <c r="C10109" s="7" t="s">
        <v>26</v>
      </c>
      <c r="D10109" s="15">
        <v>44067</v>
      </c>
      <c r="E10109" s="15">
        <v>44068</v>
      </c>
      <c r="F10109" s="2">
        <f t="shared" si="1470"/>
        <v>2020</v>
      </c>
      <c r="G10109" s="2">
        <f t="shared" si="1471"/>
        <v>8</v>
      </c>
      <c r="H10109" s="2">
        <f t="shared" si="1472"/>
        <v>25</v>
      </c>
      <c r="I10109" s="2" t="str">
        <f t="shared" ref="I10109:I10172" si="1474">CHOOSE(G10109,"Enero","Febrero","Marzo","Abril","Mayo","Junio","Julio","Agosto","Septiembre","Octubre","Noviembre","Diciembre")</f>
        <v>Agosto</v>
      </c>
      <c r="L10109" s="2" t="str">
        <f t="shared" si="1473"/>
        <v>Índices y tasasTasa interbancaria TIBDiario4406844069</v>
      </c>
    </row>
    <row r="10110" spans="1:12" ht="15.95" customHeight="1" x14ac:dyDescent="0.2">
      <c r="A10110" s="7" t="s">
        <v>20</v>
      </c>
      <c r="B10110" s="7" t="s">
        <v>31</v>
      </c>
      <c r="C10110" s="7" t="s">
        <v>26</v>
      </c>
      <c r="D10110" s="15">
        <v>44068</v>
      </c>
      <c r="E10110" s="15">
        <v>44069</v>
      </c>
      <c r="F10110" s="2">
        <f t="shared" si="1470"/>
        <v>2020</v>
      </c>
      <c r="G10110" s="2">
        <f t="shared" si="1471"/>
        <v>8</v>
      </c>
      <c r="H10110" s="2">
        <f t="shared" si="1472"/>
        <v>26</v>
      </c>
      <c r="I10110" s="2" t="str">
        <f t="shared" si="1474"/>
        <v>Agosto</v>
      </c>
      <c r="L10110" s="2" t="str">
        <f t="shared" si="1473"/>
        <v>Índices y tasasTasa interbancaria TIBDiario4406944070</v>
      </c>
    </row>
    <row r="10111" spans="1:12" ht="15.95" customHeight="1" x14ac:dyDescent="0.2">
      <c r="A10111" s="7" t="s">
        <v>20</v>
      </c>
      <c r="B10111" s="7" t="s">
        <v>31</v>
      </c>
      <c r="C10111" s="7" t="s">
        <v>26</v>
      </c>
      <c r="D10111" s="15">
        <v>44069</v>
      </c>
      <c r="E10111" s="15">
        <v>44070</v>
      </c>
      <c r="F10111" s="2">
        <f t="shared" si="1470"/>
        <v>2020</v>
      </c>
      <c r="G10111" s="2">
        <f t="shared" si="1471"/>
        <v>8</v>
      </c>
      <c r="H10111" s="2">
        <f t="shared" si="1472"/>
        <v>27</v>
      </c>
      <c r="I10111" s="2" t="str">
        <f t="shared" si="1474"/>
        <v>Agosto</v>
      </c>
      <c r="L10111" s="2" t="str">
        <f t="shared" si="1473"/>
        <v>Índices y tasasTasa interbancaria TIBDiario4407044071</v>
      </c>
    </row>
    <row r="10112" spans="1:12" ht="15.95" customHeight="1" x14ac:dyDescent="0.2">
      <c r="A10112" s="7" t="s">
        <v>20</v>
      </c>
      <c r="B10112" s="7" t="s">
        <v>31</v>
      </c>
      <c r="C10112" s="7" t="s">
        <v>26</v>
      </c>
      <c r="D10112" s="15">
        <v>44070</v>
      </c>
      <c r="E10112" s="15">
        <v>44071</v>
      </c>
      <c r="F10112" s="2">
        <f t="shared" si="1470"/>
        <v>2020</v>
      </c>
      <c r="G10112" s="2">
        <f t="shared" si="1471"/>
        <v>8</v>
      </c>
      <c r="H10112" s="2">
        <f t="shared" si="1472"/>
        <v>28</v>
      </c>
      <c r="I10112" s="2" t="str">
        <f t="shared" si="1474"/>
        <v>Agosto</v>
      </c>
      <c r="L10112" s="2" t="str">
        <f t="shared" si="1473"/>
        <v>Índices y tasasTasa interbancaria TIBDiario4407144074</v>
      </c>
    </row>
    <row r="10113" spans="1:12" ht="15.95" customHeight="1" x14ac:dyDescent="0.2">
      <c r="A10113" s="7" t="s">
        <v>20</v>
      </c>
      <c r="B10113" s="7" t="s">
        <v>31</v>
      </c>
      <c r="C10113" s="7" t="s">
        <v>26</v>
      </c>
      <c r="D10113" s="15">
        <v>44071</v>
      </c>
      <c r="E10113" s="15">
        <v>44074</v>
      </c>
      <c r="F10113" s="2">
        <f t="shared" si="1470"/>
        <v>2020</v>
      </c>
      <c r="G10113" s="2">
        <f t="shared" si="1471"/>
        <v>8</v>
      </c>
      <c r="H10113" s="2">
        <f t="shared" si="1472"/>
        <v>31</v>
      </c>
      <c r="I10113" s="2" t="str">
        <f t="shared" si="1474"/>
        <v>Agosto</v>
      </c>
      <c r="L10113" s="2" t="str">
        <f t="shared" si="1473"/>
        <v>Índices y tasasTasa interbancaria TIBDiario4407444075</v>
      </c>
    </row>
    <row r="10114" spans="1:12" ht="15.95" customHeight="1" x14ac:dyDescent="0.2">
      <c r="A10114" s="7" t="s">
        <v>20</v>
      </c>
      <c r="B10114" s="7" t="s">
        <v>31</v>
      </c>
      <c r="C10114" s="7" t="s">
        <v>26</v>
      </c>
      <c r="D10114" s="15">
        <v>44074</v>
      </c>
      <c r="E10114" s="15">
        <v>44075</v>
      </c>
      <c r="F10114" s="2">
        <f t="shared" si="1470"/>
        <v>2020</v>
      </c>
      <c r="G10114" s="2">
        <f t="shared" si="1471"/>
        <v>9</v>
      </c>
      <c r="H10114" s="2">
        <f t="shared" si="1472"/>
        <v>1</v>
      </c>
      <c r="I10114" s="2" t="str">
        <f t="shared" si="1474"/>
        <v>Septiembre</v>
      </c>
      <c r="L10114" s="2" t="str">
        <f t="shared" si="1473"/>
        <v>Índices y tasasTasa interbancaria TIBDiario4407544076</v>
      </c>
    </row>
    <row r="10115" spans="1:12" ht="15.95" customHeight="1" x14ac:dyDescent="0.2">
      <c r="A10115" s="7" t="s">
        <v>20</v>
      </c>
      <c r="B10115" s="7" t="s">
        <v>31</v>
      </c>
      <c r="C10115" s="7" t="s">
        <v>26</v>
      </c>
      <c r="D10115" s="15">
        <v>44075</v>
      </c>
      <c r="E10115" s="15">
        <v>44076</v>
      </c>
      <c r="F10115" s="2">
        <f t="shared" si="1470"/>
        <v>2020</v>
      </c>
      <c r="G10115" s="2">
        <f t="shared" si="1471"/>
        <v>9</v>
      </c>
      <c r="H10115" s="2">
        <f t="shared" si="1472"/>
        <v>2</v>
      </c>
      <c r="I10115" s="2" t="str">
        <f t="shared" si="1474"/>
        <v>Septiembre</v>
      </c>
      <c r="L10115" s="2" t="str">
        <f t="shared" si="1473"/>
        <v>Índices y tasasTasa interbancaria TIBDiario4407644077</v>
      </c>
    </row>
    <row r="10116" spans="1:12" ht="15.95" customHeight="1" x14ac:dyDescent="0.2">
      <c r="A10116" s="7" t="s">
        <v>20</v>
      </c>
      <c r="B10116" s="7" t="s">
        <v>31</v>
      </c>
      <c r="C10116" s="7" t="s">
        <v>26</v>
      </c>
      <c r="D10116" s="15">
        <v>44076</v>
      </c>
      <c r="E10116" s="15">
        <v>44077</v>
      </c>
      <c r="F10116" s="2">
        <f t="shared" si="1470"/>
        <v>2020</v>
      </c>
      <c r="G10116" s="2">
        <f t="shared" si="1471"/>
        <v>9</v>
      </c>
      <c r="H10116" s="2">
        <f t="shared" si="1472"/>
        <v>3</v>
      </c>
      <c r="I10116" s="2" t="str">
        <f t="shared" si="1474"/>
        <v>Septiembre</v>
      </c>
      <c r="L10116" s="2" t="str">
        <f t="shared" si="1473"/>
        <v>Índices y tasasTasa interbancaria TIBDiario4407744078</v>
      </c>
    </row>
    <row r="10117" spans="1:12" ht="15.95" customHeight="1" x14ac:dyDescent="0.2">
      <c r="A10117" s="7" t="s">
        <v>20</v>
      </c>
      <c r="B10117" s="7" t="s">
        <v>31</v>
      </c>
      <c r="C10117" s="7" t="s">
        <v>26</v>
      </c>
      <c r="D10117" s="15">
        <v>44077</v>
      </c>
      <c r="E10117" s="15">
        <v>44078</v>
      </c>
      <c r="F10117" s="2">
        <f t="shared" si="1470"/>
        <v>2020</v>
      </c>
      <c r="G10117" s="2">
        <f t="shared" si="1471"/>
        <v>9</v>
      </c>
      <c r="H10117" s="2">
        <f t="shared" si="1472"/>
        <v>4</v>
      </c>
      <c r="I10117" s="2" t="str">
        <f t="shared" si="1474"/>
        <v>Septiembre</v>
      </c>
      <c r="L10117" s="2" t="str">
        <f t="shared" si="1473"/>
        <v>Índices y tasasTasa interbancaria TIBDiario4407844081</v>
      </c>
    </row>
    <row r="10118" spans="1:12" ht="15.95" customHeight="1" x14ac:dyDescent="0.2">
      <c r="A10118" s="7" t="s">
        <v>20</v>
      </c>
      <c r="B10118" s="7" t="s">
        <v>31</v>
      </c>
      <c r="C10118" s="7" t="s">
        <v>26</v>
      </c>
      <c r="D10118" s="15">
        <v>44078</v>
      </c>
      <c r="E10118" s="15">
        <v>44081</v>
      </c>
      <c r="F10118" s="2">
        <f t="shared" si="1470"/>
        <v>2020</v>
      </c>
      <c r="G10118" s="2">
        <f t="shared" si="1471"/>
        <v>9</v>
      </c>
      <c r="H10118" s="2">
        <f t="shared" si="1472"/>
        <v>7</v>
      </c>
      <c r="I10118" s="2" t="str">
        <f t="shared" si="1474"/>
        <v>Septiembre</v>
      </c>
      <c r="L10118" s="2" t="str">
        <f t="shared" si="1473"/>
        <v>Índices y tasasTasa interbancaria TIBDiario4408144082</v>
      </c>
    </row>
    <row r="10119" spans="1:12" ht="15.95" customHeight="1" x14ac:dyDescent="0.2">
      <c r="A10119" s="7" t="s">
        <v>20</v>
      </c>
      <c r="B10119" s="7" t="s">
        <v>31</v>
      </c>
      <c r="C10119" s="7" t="s">
        <v>26</v>
      </c>
      <c r="D10119" s="15">
        <v>44081</v>
      </c>
      <c r="E10119" s="15">
        <v>44082</v>
      </c>
      <c r="F10119" s="2">
        <f t="shared" si="1470"/>
        <v>2020</v>
      </c>
      <c r="G10119" s="2">
        <f t="shared" si="1471"/>
        <v>9</v>
      </c>
      <c r="H10119" s="2">
        <f t="shared" si="1472"/>
        <v>8</v>
      </c>
      <c r="I10119" s="2" t="str">
        <f t="shared" si="1474"/>
        <v>Septiembre</v>
      </c>
      <c r="L10119" s="2" t="str">
        <f t="shared" si="1473"/>
        <v>Índices y tasasTasa interbancaria TIBDiario4408244083</v>
      </c>
    </row>
    <row r="10120" spans="1:12" ht="15.95" customHeight="1" x14ac:dyDescent="0.2">
      <c r="A10120" s="7" t="s">
        <v>20</v>
      </c>
      <c r="B10120" s="7" t="s">
        <v>31</v>
      </c>
      <c r="C10120" s="7" t="s">
        <v>26</v>
      </c>
      <c r="D10120" s="15">
        <v>44082</v>
      </c>
      <c r="E10120" s="15">
        <v>44083</v>
      </c>
      <c r="F10120" s="2">
        <f t="shared" si="1470"/>
        <v>2020</v>
      </c>
      <c r="G10120" s="2">
        <f t="shared" si="1471"/>
        <v>9</v>
      </c>
      <c r="H10120" s="2">
        <f t="shared" si="1472"/>
        <v>9</v>
      </c>
      <c r="I10120" s="2" t="str">
        <f t="shared" si="1474"/>
        <v>Septiembre</v>
      </c>
      <c r="L10120" s="2" t="str">
        <f t="shared" si="1473"/>
        <v>Índices y tasasTasa interbancaria TIBDiario4408344084</v>
      </c>
    </row>
    <row r="10121" spans="1:12" ht="15.95" customHeight="1" x14ac:dyDescent="0.2">
      <c r="A10121" s="7" t="s">
        <v>20</v>
      </c>
      <c r="B10121" s="7" t="s">
        <v>31</v>
      </c>
      <c r="C10121" s="7" t="s">
        <v>26</v>
      </c>
      <c r="D10121" s="15">
        <v>44083</v>
      </c>
      <c r="E10121" s="15">
        <v>44084</v>
      </c>
      <c r="F10121" s="2">
        <f t="shared" si="1470"/>
        <v>2020</v>
      </c>
      <c r="G10121" s="2">
        <f t="shared" si="1471"/>
        <v>9</v>
      </c>
      <c r="H10121" s="2">
        <f t="shared" si="1472"/>
        <v>10</v>
      </c>
      <c r="I10121" s="2" t="str">
        <f t="shared" si="1474"/>
        <v>Septiembre</v>
      </c>
      <c r="L10121" s="2" t="str">
        <f t="shared" si="1473"/>
        <v>Índices y tasasTasa interbancaria TIBDiario4408444085</v>
      </c>
    </row>
    <row r="10122" spans="1:12" ht="15.95" customHeight="1" x14ac:dyDescent="0.2">
      <c r="A10122" s="7" t="s">
        <v>20</v>
      </c>
      <c r="B10122" s="7" t="s">
        <v>31</v>
      </c>
      <c r="C10122" s="7" t="s">
        <v>26</v>
      </c>
      <c r="D10122" s="15">
        <v>44084</v>
      </c>
      <c r="E10122" s="15">
        <v>44085</v>
      </c>
      <c r="F10122" s="2">
        <f t="shared" si="1470"/>
        <v>2020</v>
      </c>
      <c r="G10122" s="2">
        <f t="shared" si="1471"/>
        <v>9</v>
      </c>
      <c r="H10122" s="2">
        <f t="shared" si="1472"/>
        <v>11</v>
      </c>
      <c r="I10122" s="2" t="str">
        <f t="shared" si="1474"/>
        <v>Septiembre</v>
      </c>
      <c r="L10122" s="2" t="str">
        <f t="shared" si="1473"/>
        <v>Índices y tasasTasa interbancaria TIBDiario4408544088</v>
      </c>
    </row>
    <row r="10123" spans="1:12" ht="15.95" customHeight="1" x14ac:dyDescent="0.2">
      <c r="A10123" s="7" t="s">
        <v>20</v>
      </c>
      <c r="B10123" s="7" t="s">
        <v>31</v>
      </c>
      <c r="C10123" s="7" t="s">
        <v>26</v>
      </c>
      <c r="D10123" s="15">
        <v>44085</v>
      </c>
      <c r="E10123" s="15">
        <v>44088</v>
      </c>
      <c r="F10123" s="2">
        <f t="shared" si="1470"/>
        <v>2020</v>
      </c>
      <c r="G10123" s="2">
        <f t="shared" si="1471"/>
        <v>9</v>
      </c>
      <c r="H10123" s="2">
        <f t="shared" si="1472"/>
        <v>14</v>
      </c>
      <c r="I10123" s="2" t="str">
        <f t="shared" si="1474"/>
        <v>Septiembre</v>
      </c>
      <c r="L10123" s="2" t="str">
        <f t="shared" si="1473"/>
        <v>Índices y tasasTasa interbancaria TIBDiario4408844089</v>
      </c>
    </row>
    <row r="10124" spans="1:12" ht="15.95" customHeight="1" x14ac:dyDescent="0.2">
      <c r="A10124" s="7" t="s">
        <v>20</v>
      </c>
      <c r="B10124" s="7" t="s">
        <v>31</v>
      </c>
      <c r="C10124" s="7" t="s">
        <v>26</v>
      </c>
      <c r="D10124" s="15">
        <v>44088</v>
      </c>
      <c r="E10124" s="15">
        <v>44089</v>
      </c>
      <c r="F10124" s="2">
        <f t="shared" si="1470"/>
        <v>2020</v>
      </c>
      <c r="G10124" s="2">
        <f t="shared" si="1471"/>
        <v>9</v>
      </c>
      <c r="H10124" s="2">
        <f t="shared" si="1472"/>
        <v>15</v>
      </c>
      <c r="I10124" s="2" t="str">
        <f t="shared" si="1474"/>
        <v>Septiembre</v>
      </c>
      <c r="L10124" s="2" t="str">
        <f t="shared" si="1473"/>
        <v>Índices y tasasTasa interbancaria TIBDiario4408944090</v>
      </c>
    </row>
    <row r="10125" spans="1:12" ht="15.95" customHeight="1" x14ac:dyDescent="0.2">
      <c r="A10125" s="7" t="s">
        <v>20</v>
      </c>
      <c r="B10125" s="7" t="s">
        <v>31</v>
      </c>
      <c r="C10125" s="7" t="s">
        <v>26</v>
      </c>
      <c r="D10125" s="15">
        <v>44089</v>
      </c>
      <c r="E10125" s="15">
        <v>44090</v>
      </c>
      <c r="F10125" s="2">
        <f t="shared" si="1470"/>
        <v>2020</v>
      </c>
      <c r="G10125" s="2">
        <f t="shared" si="1471"/>
        <v>9</v>
      </c>
      <c r="H10125" s="2">
        <f t="shared" si="1472"/>
        <v>16</v>
      </c>
      <c r="I10125" s="2" t="str">
        <f t="shared" si="1474"/>
        <v>Septiembre</v>
      </c>
      <c r="L10125" s="2" t="str">
        <f t="shared" si="1473"/>
        <v>Índices y tasasTasa interbancaria TIBDiario4409044091</v>
      </c>
    </row>
    <row r="10126" spans="1:12" ht="15.95" customHeight="1" x14ac:dyDescent="0.2">
      <c r="A10126" s="7" t="s">
        <v>20</v>
      </c>
      <c r="B10126" s="7" t="s">
        <v>31</v>
      </c>
      <c r="C10126" s="7" t="s">
        <v>26</v>
      </c>
      <c r="D10126" s="15">
        <v>44090</v>
      </c>
      <c r="E10126" s="15">
        <v>44091</v>
      </c>
      <c r="F10126" s="2">
        <f t="shared" si="1470"/>
        <v>2020</v>
      </c>
      <c r="G10126" s="2">
        <f t="shared" si="1471"/>
        <v>9</v>
      </c>
      <c r="H10126" s="2">
        <f t="shared" si="1472"/>
        <v>17</v>
      </c>
      <c r="I10126" s="2" t="str">
        <f t="shared" si="1474"/>
        <v>Septiembre</v>
      </c>
      <c r="L10126" s="2" t="str">
        <f t="shared" si="1473"/>
        <v>Índices y tasasTasa interbancaria TIBDiario4409144092</v>
      </c>
    </row>
    <row r="10127" spans="1:12" ht="15.95" customHeight="1" x14ac:dyDescent="0.2">
      <c r="A10127" s="7" t="s">
        <v>20</v>
      </c>
      <c r="B10127" s="7" t="s">
        <v>31</v>
      </c>
      <c r="C10127" s="7" t="s">
        <v>26</v>
      </c>
      <c r="D10127" s="15">
        <v>44091</v>
      </c>
      <c r="E10127" s="15">
        <v>44092</v>
      </c>
      <c r="F10127" s="2">
        <f t="shared" si="1470"/>
        <v>2020</v>
      </c>
      <c r="G10127" s="2">
        <f t="shared" si="1471"/>
        <v>9</v>
      </c>
      <c r="H10127" s="2">
        <f t="shared" si="1472"/>
        <v>18</v>
      </c>
      <c r="I10127" s="2" t="str">
        <f t="shared" si="1474"/>
        <v>Septiembre</v>
      </c>
      <c r="L10127" s="2" t="str">
        <f t="shared" si="1473"/>
        <v>Índices y tasasTasa interbancaria TIBDiario4409244095</v>
      </c>
    </row>
    <row r="10128" spans="1:12" ht="15.95" customHeight="1" x14ac:dyDescent="0.2">
      <c r="A10128" s="7" t="s">
        <v>20</v>
      </c>
      <c r="B10128" s="7" t="s">
        <v>31</v>
      </c>
      <c r="C10128" s="7" t="s">
        <v>26</v>
      </c>
      <c r="D10128" s="15">
        <v>44092</v>
      </c>
      <c r="E10128" s="15">
        <v>44095</v>
      </c>
      <c r="F10128" s="2">
        <f t="shared" si="1470"/>
        <v>2020</v>
      </c>
      <c r="G10128" s="2">
        <f t="shared" si="1471"/>
        <v>9</v>
      </c>
      <c r="H10128" s="2">
        <f t="shared" si="1472"/>
        <v>21</v>
      </c>
      <c r="I10128" s="2" t="str">
        <f t="shared" si="1474"/>
        <v>Septiembre</v>
      </c>
      <c r="L10128" s="2" t="str">
        <f t="shared" si="1473"/>
        <v>Índices y tasasTasa interbancaria TIBDiario4409544096</v>
      </c>
    </row>
    <row r="10129" spans="1:12" ht="15.95" customHeight="1" x14ac:dyDescent="0.2">
      <c r="A10129" s="7" t="s">
        <v>20</v>
      </c>
      <c r="B10129" s="7" t="s">
        <v>31</v>
      </c>
      <c r="C10129" s="7" t="s">
        <v>26</v>
      </c>
      <c r="D10129" s="15">
        <v>44095</v>
      </c>
      <c r="E10129" s="15">
        <v>44096</v>
      </c>
      <c r="F10129" s="2">
        <f t="shared" si="1470"/>
        <v>2020</v>
      </c>
      <c r="G10129" s="2">
        <f t="shared" si="1471"/>
        <v>9</v>
      </c>
      <c r="H10129" s="2">
        <f t="shared" si="1472"/>
        <v>22</v>
      </c>
      <c r="I10129" s="2" t="str">
        <f t="shared" si="1474"/>
        <v>Septiembre</v>
      </c>
      <c r="L10129" s="2" t="str">
        <f t="shared" si="1473"/>
        <v>Índices y tasasTasa interbancaria TIBDiario4409644097</v>
      </c>
    </row>
    <row r="10130" spans="1:12" ht="15.95" customHeight="1" x14ac:dyDescent="0.2">
      <c r="A10130" s="7" t="s">
        <v>20</v>
      </c>
      <c r="B10130" s="7" t="s">
        <v>31</v>
      </c>
      <c r="C10130" s="7" t="s">
        <v>26</v>
      </c>
      <c r="D10130" s="15">
        <v>44096</v>
      </c>
      <c r="E10130" s="15">
        <v>44097</v>
      </c>
      <c r="F10130" s="2">
        <f t="shared" si="1470"/>
        <v>2020</v>
      </c>
      <c r="G10130" s="2">
        <f t="shared" si="1471"/>
        <v>9</v>
      </c>
      <c r="H10130" s="2">
        <f t="shared" si="1472"/>
        <v>23</v>
      </c>
      <c r="I10130" s="2" t="str">
        <f t="shared" si="1474"/>
        <v>Septiembre</v>
      </c>
      <c r="L10130" s="2" t="str">
        <f t="shared" si="1473"/>
        <v>Índices y tasasTasa interbancaria TIBDiario4409744098</v>
      </c>
    </row>
    <row r="10131" spans="1:12" ht="15.95" customHeight="1" x14ac:dyDescent="0.2">
      <c r="A10131" s="7" t="s">
        <v>20</v>
      </c>
      <c r="B10131" s="7" t="s">
        <v>31</v>
      </c>
      <c r="C10131" s="7" t="s">
        <v>26</v>
      </c>
      <c r="D10131" s="15">
        <v>44097</v>
      </c>
      <c r="E10131" s="15">
        <v>44098</v>
      </c>
      <c r="F10131" s="2">
        <f t="shared" si="1470"/>
        <v>2020</v>
      </c>
      <c r="G10131" s="2">
        <f t="shared" si="1471"/>
        <v>9</v>
      </c>
      <c r="H10131" s="2">
        <f t="shared" si="1472"/>
        <v>24</v>
      </c>
      <c r="I10131" s="2" t="str">
        <f t="shared" si="1474"/>
        <v>Septiembre</v>
      </c>
      <c r="L10131" s="2" t="str">
        <f t="shared" si="1473"/>
        <v>Índices y tasasTasa interbancaria TIBDiario4409844099</v>
      </c>
    </row>
    <row r="10132" spans="1:12" ht="15.95" customHeight="1" x14ac:dyDescent="0.2">
      <c r="A10132" s="7" t="s">
        <v>20</v>
      </c>
      <c r="B10132" s="7" t="s">
        <v>31</v>
      </c>
      <c r="C10132" s="7" t="s">
        <v>26</v>
      </c>
      <c r="D10132" s="15">
        <v>44098</v>
      </c>
      <c r="E10132" s="15">
        <v>44099</v>
      </c>
      <c r="F10132" s="2">
        <f t="shared" si="1470"/>
        <v>2020</v>
      </c>
      <c r="G10132" s="2">
        <f t="shared" si="1471"/>
        <v>9</v>
      </c>
      <c r="H10132" s="2">
        <f t="shared" si="1472"/>
        <v>25</v>
      </c>
      <c r="I10132" s="2" t="str">
        <f t="shared" si="1474"/>
        <v>Septiembre</v>
      </c>
      <c r="L10132" s="2" t="str">
        <f t="shared" si="1473"/>
        <v>Índices y tasasTasa interbancaria TIBDiario4409944102</v>
      </c>
    </row>
    <row r="10133" spans="1:12" ht="15.95" customHeight="1" x14ac:dyDescent="0.2">
      <c r="A10133" s="7" t="s">
        <v>20</v>
      </c>
      <c r="B10133" s="7" t="s">
        <v>31</v>
      </c>
      <c r="C10133" s="7" t="s">
        <v>26</v>
      </c>
      <c r="D10133" s="15">
        <v>44099</v>
      </c>
      <c r="E10133" s="15">
        <v>44102</v>
      </c>
      <c r="F10133" s="2">
        <f t="shared" si="1470"/>
        <v>2020</v>
      </c>
      <c r="G10133" s="2">
        <f t="shared" si="1471"/>
        <v>9</v>
      </c>
      <c r="H10133" s="2">
        <f t="shared" si="1472"/>
        <v>28</v>
      </c>
      <c r="I10133" s="2" t="str">
        <f t="shared" si="1474"/>
        <v>Septiembre</v>
      </c>
      <c r="L10133" s="2" t="str">
        <f t="shared" si="1473"/>
        <v>Índices y tasasTasa interbancaria TIBDiario4410244103</v>
      </c>
    </row>
    <row r="10134" spans="1:12" ht="15.95" customHeight="1" x14ac:dyDescent="0.2">
      <c r="A10134" s="7" t="s">
        <v>20</v>
      </c>
      <c r="B10134" s="7" t="s">
        <v>31</v>
      </c>
      <c r="C10134" s="7" t="s">
        <v>26</v>
      </c>
      <c r="D10134" s="15">
        <v>44102</v>
      </c>
      <c r="E10134" s="15">
        <v>44103</v>
      </c>
      <c r="F10134" s="2">
        <f t="shared" si="1470"/>
        <v>2020</v>
      </c>
      <c r="G10134" s="2">
        <f t="shared" si="1471"/>
        <v>9</v>
      </c>
      <c r="H10134" s="2">
        <f t="shared" si="1472"/>
        <v>29</v>
      </c>
      <c r="I10134" s="2" t="str">
        <f t="shared" si="1474"/>
        <v>Septiembre</v>
      </c>
      <c r="L10134" s="2" t="str">
        <f t="shared" si="1473"/>
        <v>Índices y tasasTasa interbancaria TIBDiario4410344104</v>
      </c>
    </row>
    <row r="10135" spans="1:12" ht="15.95" customHeight="1" x14ac:dyDescent="0.2">
      <c r="A10135" s="7" t="s">
        <v>20</v>
      </c>
      <c r="B10135" s="7" t="s">
        <v>31</v>
      </c>
      <c r="C10135" s="7" t="s">
        <v>26</v>
      </c>
      <c r="D10135" s="15">
        <v>44103</v>
      </c>
      <c r="E10135" s="15">
        <v>44104</v>
      </c>
      <c r="F10135" s="2">
        <f t="shared" si="1470"/>
        <v>2020</v>
      </c>
      <c r="G10135" s="2">
        <f t="shared" si="1471"/>
        <v>9</v>
      </c>
      <c r="H10135" s="2">
        <f t="shared" si="1472"/>
        <v>30</v>
      </c>
      <c r="I10135" s="2" t="str">
        <f t="shared" si="1474"/>
        <v>Septiembre</v>
      </c>
      <c r="L10135" s="2" t="str">
        <f t="shared" si="1473"/>
        <v>Índices y tasasTasa interbancaria TIBDiario4410444105</v>
      </c>
    </row>
    <row r="10136" spans="1:12" ht="15.95" customHeight="1" x14ac:dyDescent="0.2">
      <c r="A10136" s="7" t="s">
        <v>20</v>
      </c>
      <c r="B10136" s="7" t="s">
        <v>31</v>
      </c>
      <c r="C10136" s="7" t="s">
        <v>26</v>
      </c>
      <c r="D10136" s="15">
        <v>44104</v>
      </c>
      <c r="E10136" s="15">
        <v>44105</v>
      </c>
      <c r="F10136" s="2">
        <f t="shared" si="1470"/>
        <v>2020</v>
      </c>
      <c r="G10136" s="2">
        <f t="shared" si="1471"/>
        <v>10</v>
      </c>
      <c r="H10136" s="2">
        <f t="shared" si="1472"/>
        <v>1</v>
      </c>
      <c r="I10136" s="2" t="str">
        <f t="shared" si="1474"/>
        <v>Octubre</v>
      </c>
      <c r="L10136" s="2" t="str">
        <f t="shared" si="1473"/>
        <v>Índices y tasasTasa interbancaria TIBDiario4410544106</v>
      </c>
    </row>
    <row r="10137" spans="1:12" ht="15.95" customHeight="1" x14ac:dyDescent="0.2">
      <c r="A10137" s="7" t="s">
        <v>20</v>
      </c>
      <c r="B10137" s="7" t="s">
        <v>31</v>
      </c>
      <c r="C10137" s="7" t="s">
        <v>26</v>
      </c>
      <c r="D10137" s="15">
        <v>44105</v>
      </c>
      <c r="E10137" s="15">
        <v>44106</v>
      </c>
      <c r="F10137" s="2">
        <f t="shared" si="1470"/>
        <v>2020</v>
      </c>
      <c r="G10137" s="2">
        <f t="shared" si="1471"/>
        <v>10</v>
      </c>
      <c r="H10137" s="2">
        <f t="shared" si="1472"/>
        <v>2</v>
      </c>
      <c r="I10137" s="2" t="str">
        <f t="shared" si="1474"/>
        <v>Octubre</v>
      </c>
      <c r="L10137" s="2" t="str">
        <f t="shared" si="1473"/>
        <v>Índices y tasasTasa interbancaria TIBDiario4410644109</v>
      </c>
    </row>
    <row r="10138" spans="1:12" ht="15.95" customHeight="1" x14ac:dyDescent="0.2">
      <c r="A10138" s="7" t="s">
        <v>20</v>
      </c>
      <c r="B10138" s="7" t="s">
        <v>31</v>
      </c>
      <c r="C10138" s="7" t="s">
        <v>26</v>
      </c>
      <c r="D10138" s="15">
        <v>44106</v>
      </c>
      <c r="E10138" s="15">
        <v>44109</v>
      </c>
      <c r="F10138" s="2">
        <f t="shared" si="1470"/>
        <v>2020</v>
      </c>
      <c r="G10138" s="2">
        <f t="shared" si="1471"/>
        <v>10</v>
      </c>
      <c r="H10138" s="2">
        <f t="shared" si="1472"/>
        <v>5</v>
      </c>
      <c r="I10138" s="2" t="str">
        <f t="shared" si="1474"/>
        <v>Octubre</v>
      </c>
      <c r="L10138" s="2" t="str">
        <f t="shared" si="1473"/>
        <v>Índices y tasasTasa interbancaria TIBDiario4410944110</v>
      </c>
    </row>
    <row r="10139" spans="1:12" ht="15.95" customHeight="1" x14ac:dyDescent="0.2">
      <c r="A10139" s="7" t="s">
        <v>20</v>
      </c>
      <c r="B10139" s="7" t="s">
        <v>31</v>
      </c>
      <c r="C10139" s="7" t="s">
        <v>26</v>
      </c>
      <c r="D10139" s="15">
        <v>44109</v>
      </c>
      <c r="E10139" s="15">
        <v>44110</v>
      </c>
      <c r="F10139" s="2">
        <f t="shared" ref="F10139:F10202" si="1475">YEAR(E10139)</f>
        <v>2020</v>
      </c>
      <c r="G10139" s="2">
        <f t="shared" ref="G10139:G10202" si="1476">MONTH(E10139)</f>
        <v>10</v>
      </c>
      <c r="H10139" s="2">
        <f t="shared" ref="H10139:H10202" si="1477">DAY(E10139)</f>
        <v>6</v>
      </c>
      <c r="I10139" s="2" t="str">
        <f t="shared" si="1474"/>
        <v>Octubre</v>
      </c>
      <c r="L10139" s="2" t="str">
        <f t="shared" ref="L10139:L10202" si="1478">CONCATENATE(A10140,B10140,C10140,D10140,E10140,)</f>
        <v>Índices y tasasTasa interbancaria TIBDiario4411044111</v>
      </c>
    </row>
    <row r="10140" spans="1:12" ht="15.95" customHeight="1" x14ac:dyDescent="0.2">
      <c r="A10140" s="7" t="s">
        <v>20</v>
      </c>
      <c r="B10140" s="7" t="s">
        <v>31</v>
      </c>
      <c r="C10140" s="7" t="s">
        <v>26</v>
      </c>
      <c r="D10140" s="15">
        <v>44110</v>
      </c>
      <c r="E10140" s="15">
        <v>44111</v>
      </c>
      <c r="F10140" s="2">
        <f t="shared" si="1475"/>
        <v>2020</v>
      </c>
      <c r="G10140" s="2">
        <f t="shared" si="1476"/>
        <v>10</v>
      </c>
      <c r="H10140" s="2">
        <f t="shared" si="1477"/>
        <v>7</v>
      </c>
      <c r="I10140" s="2" t="str">
        <f t="shared" si="1474"/>
        <v>Octubre</v>
      </c>
      <c r="L10140" s="2" t="str">
        <f t="shared" si="1478"/>
        <v>Índices y tasasTasa interbancaria TIBDiario4411144112</v>
      </c>
    </row>
    <row r="10141" spans="1:12" ht="15.95" customHeight="1" x14ac:dyDescent="0.2">
      <c r="A10141" s="7" t="s">
        <v>20</v>
      </c>
      <c r="B10141" s="7" t="s">
        <v>31</v>
      </c>
      <c r="C10141" s="7" t="s">
        <v>26</v>
      </c>
      <c r="D10141" s="15">
        <v>44111</v>
      </c>
      <c r="E10141" s="15">
        <v>44112</v>
      </c>
      <c r="F10141" s="2">
        <f t="shared" si="1475"/>
        <v>2020</v>
      </c>
      <c r="G10141" s="2">
        <f t="shared" si="1476"/>
        <v>10</v>
      </c>
      <c r="H10141" s="2">
        <f t="shared" si="1477"/>
        <v>8</v>
      </c>
      <c r="I10141" s="2" t="str">
        <f t="shared" si="1474"/>
        <v>Octubre</v>
      </c>
      <c r="L10141" s="2" t="str">
        <f t="shared" si="1478"/>
        <v>Índices y tasasTasa interbancaria TIBDiario4411244113</v>
      </c>
    </row>
    <row r="10142" spans="1:12" ht="15.95" customHeight="1" x14ac:dyDescent="0.2">
      <c r="A10142" s="7" t="s">
        <v>20</v>
      </c>
      <c r="B10142" s="7" t="s">
        <v>31</v>
      </c>
      <c r="C10142" s="7" t="s">
        <v>26</v>
      </c>
      <c r="D10142" s="15">
        <v>44112</v>
      </c>
      <c r="E10142" s="15">
        <v>44113</v>
      </c>
      <c r="F10142" s="2">
        <f t="shared" si="1475"/>
        <v>2020</v>
      </c>
      <c r="G10142" s="2">
        <f t="shared" si="1476"/>
        <v>10</v>
      </c>
      <c r="H10142" s="2">
        <f t="shared" si="1477"/>
        <v>9</v>
      </c>
      <c r="I10142" s="2" t="str">
        <f t="shared" si="1474"/>
        <v>Octubre</v>
      </c>
      <c r="L10142" s="2" t="str">
        <f t="shared" si="1478"/>
        <v>Índices y tasasTasa interbancaria TIBDiario4411344117</v>
      </c>
    </row>
    <row r="10143" spans="1:12" ht="15.95" customHeight="1" x14ac:dyDescent="0.2">
      <c r="A10143" s="7" t="s">
        <v>20</v>
      </c>
      <c r="B10143" s="7" t="s">
        <v>31</v>
      </c>
      <c r="C10143" s="7" t="s">
        <v>26</v>
      </c>
      <c r="D10143" s="15">
        <v>44113</v>
      </c>
      <c r="E10143" s="15">
        <v>44117</v>
      </c>
      <c r="F10143" s="2">
        <f t="shared" si="1475"/>
        <v>2020</v>
      </c>
      <c r="G10143" s="2">
        <f t="shared" si="1476"/>
        <v>10</v>
      </c>
      <c r="H10143" s="2">
        <f t="shared" si="1477"/>
        <v>13</v>
      </c>
      <c r="I10143" s="2" t="str">
        <f t="shared" si="1474"/>
        <v>Octubre</v>
      </c>
      <c r="L10143" s="2" t="str">
        <f t="shared" si="1478"/>
        <v>Índices y tasasTasa interbancaria TIBDiario4411744118</v>
      </c>
    </row>
    <row r="10144" spans="1:12" ht="15.95" customHeight="1" x14ac:dyDescent="0.2">
      <c r="A10144" s="7" t="s">
        <v>20</v>
      </c>
      <c r="B10144" s="7" t="s">
        <v>31</v>
      </c>
      <c r="C10144" s="7" t="s">
        <v>26</v>
      </c>
      <c r="D10144" s="15">
        <v>44117</v>
      </c>
      <c r="E10144" s="15">
        <v>44118</v>
      </c>
      <c r="F10144" s="2">
        <f t="shared" si="1475"/>
        <v>2020</v>
      </c>
      <c r="G10144" s="2">
        <f t="shared" si="1476"/>
        <v>10</v>
      </c>
      <c r="H10144" s="2">
        <f t="shared" si="1477"/>
        <v>14</v>
      </c>
      <c r="I10144" s="2" t="str">
        <f t="shared" si="1474"/>
        <v>Octubre</v>
      </c>
      <c r="L10144" s="2" t="str">
        <f t="shared" si="1478"/>
        <v>Índices y tasasTasa interbancaria TIBDiario4411844119</v>
      </c>
    </row>
    <row r="10145" spans="1:12" ht="15.95" customHeight="1" x14ac:dyDescent="0.2">
      <c r="A10145" s="7" t="s">
        <v>20</v>
      </c>
      <c r="B10145" s="7" t="s">
        <v>31</v>
      </c>
      <c r="C10145" s="7" t="s">
        <v>26</v>
      </c>
      <c r="D10145" s="15">
        <v>44118</v>
      </c>
      <c r="E10145" s="15">
        <v>44119</v>
      </c>
      <c r="F10145" s="2">
        <f t="shared" si="1475"/>
        <v>2020</v>
      </c>
      <c r="G10145" s="2">
        <f t="shared" si="1476"/>
        <v>10</v>
      </c>
      <c r="H10145" s="2">
        <f t="shared" si="1477"/>
        <v>15</v>
      </c>
      <c r="I10145" s="2" t="str">
        <f t="shared" si="1474"/>
        <v>Octubre</v>
      </c>
      <c r="L10145" s="2" t="str">
        <f t="shared" si="1478"/>
        <v>Índices y tasasTasa interbancaria TIBDiario4411944120</v>
      </c>
    </row>
    <row r="10146" spans="1:12" ht="15.95" customHeight="1" x14ac:dyDescent="0.2">
      <c r="A10146" s="7" t="s">
        <v>20</v>
      </c>
      <c r="B10146" s="7" t="s">
        <v>31</v>
      </c>
      <c r="C10146" s="7" t="s">
        <v>26</v>
      </c>
      <c r="D10146" s="15">
        <v>44119</v>
      </c>
      <c r="E10146" s="15">
        <v>44120</v>
      </c>
      <c r="F10146" s="2">
        <f t="shared" si="1475"/>
        <v>2020</v>
      </c>
      <c r="G10146" s="2">
        <f t="shared" si="1476"/>
        <v>10</v>
      </c>
      <c r="H10146" s="2">
        <f t="shared" si="1477"/>
        <v>16</v>
      </c>
      <c r="I10146" s="2" t="str">
        <f t="shared" si="1474"/>
        <v>Octubre</v>
      </c>
      <c r="L10146" s="2" t="str">
        <f t="shared" si="1478"/>
        <v>Índices y tasasTasa interbancaria TIBDiario4412044123</v>
      </c>
    </row>
    <row r="10147" spans="1:12" ht="15.95" customHeight="1" x14ac:dyDescent="0.2">
      <c r="A10147" s="7" t="s">
        <v>20</v>
      </c>
      <c r="B10147" s="7" t="s">
        <v>31</v>
      </c>
      <c r="C10147" s="7" t="s">
        <v>26</v>
      </c>
      <c r="D10147" s="15">
        <v>44120</v>
      </c>
      <c r="E10147" s="15">
        <v>44123</v>
      </c>
      <c r="F10147" s="2">
        <f t="shared" si="1475"/>
        <v>2020</v>
      </c>
      <c r="G10147" s="2">
        <f t="shared" si="1476"/>
        <v>10</v>
      </c>
      <c r="H10147" s="2">
        <f t="shared" si="1477"/>
        <v>19</v>
      </c>
      <c r="I10147" s="2" t="str">
        <f t="shared" si="1474"/>
        <v>Octubre</v>
      </c>
      <c r="L10147" s="2" t="str">
        <f t="shared" si="1478"/>
        <v>Índices y tasasTasa interbancaria TIBDiario4412344124</v>
      </c>
    </row>
    <row r="10148" spans="1:12" ht="15.95" customHeight="1" x14ac:dyDescent="0.2">
      <c r="A10148" s="7" t="s">
        <v>20</v>
      </c>
      <c r="B10148" s="7" t="s">
        <v>31</v>
      </c>
      <c r="C10148" s="7" t="s">
        <v>26</v>
      </c>
      <c r="D10148" s="15">
        <v>44123</v>
      </c>
      <c r="E10148" s="15">
        <v>44124</v>
      </c>
      <c r="F10148" s="2">
        <f t="shared" si="1475"/>
        <v>2020</v>
      </c>
      <c r="G10148" s="2">
        <f t="shared" si="1476"/>
        <v>10</v>
      </c>
      <c r="H10148" s="2">
        <f t="shared" si="1477"/>
        <v>20</v>
      </c>
      <c r="I10148" s="2" t="str">
        <f t="shared" si="1474"/>
        <v>Octubre</v>
      </c>
      <c r="L10148" s="2" t="str">
        <f t="shared" si="1478"/>
        <v>Índices y tasasTasa interbancaria TIBDiario4412444125</v>
      </c>
    </row>
    <row r="10149" spans="1:12" ht="15.95" customHeight="1" x14ac:dyDescent="0.2">
      <c r="A10149" s="7" t="s">
        <v>20</v>
      </c>
      <c r="B10149" s="7" t="s">
        <v>31</v>
      </c>
      <c r="C10149" s="7" t="s">
        <v>26</v>
      </c>
      <c r="D10149" s="15">
        <v>44124</v>
      </c>
      <c r="E10149" s="15">
        <v>44125</v>
      </c>
      <c r="F10149" s="2">
        <f t="shared" si="1475"/>
        <v>2020</v>
      </c>
      <c r="G10149" s="2">
        <f t="shared" si="1476"/>
        <v>10</v>
      </c>
      <c r="H10149" s="2">
        <f t="shared" si="1477"/>
        <v>21</v>
      </c>
      <c r="I10149" s="2" t="str">
        <f t="shared" si="1474"/>
        <v>Octubre</v>
      </c>
      <c r="L10149" s="2" t="str">
        <f t="shared" si="1478"/>
        <v>Índices y tasasTasa interbancaria TIBDiario4412544126</v>
      </c>
    </row>
    <row r="10150" spans="1:12" ht="15.95" customHeight="1" x14ac:dyDescent="0.2">
      <c r="A10150" s="7" t="s">
        <v>20</v>
      </c>
      <c r="B10150" s="7" t="s">
        <v>31</v>
      </c>
      <c r="C10150" s="7" t="s">
        <v>26</v>
      </c>
      <c r="D10150" s="15">
        <v>44125</v>
      </c>
      <c r="E10150" s="15">
        <v>44126</v>
      </c>
      <c r="F10150" s="2">
        <f t="shared" si="1475"/>
        <v>2020</v>
      </c>
      <c r="G10150" s="2">
        <f t="shared" si="1476"/>
        <v>10</v>
      </c>
      <c r="H10150" s="2">
        <f t="shared" si="1477"/>
        <v>22</v>
      </c>
      <c r="I10150" s="2" t="str">
        <f t="shared" si="1474"/>
        <v>Octubre</v>
      </c>
      <c r="L10150" s="2" t="str">
        <f t="shared" si="1478"/>
        <v>Índices y tasasTasa interbancaria TIBDiario4412644127</v>
      </c>
    </row>
    <row r="10151" spans="1:12" ht="15.95" customHeight="1" x14ac:dyDescent="0.2">
      <c r="A10151" s="7" t="s">
        <v>20</v>
      </c>
      <c r="B10151" s="7" t="s">
        <v>31</v>
      </c>
      <c r="C10151" s="7" t="s">
        <v>26</v>
      </c>
      <c r="D10151" s="15">
        <v>44126</v>
      </c>
      <c r="E10151" s="15">
        <v>44127</v>
      </c>
      <c r="F10151" s="2">
        <f t="shared" si="1475"/>
        <v>2020</v>
      </c>
      <c r="G10151" s="2">
        <f t="shared" si="1476"/>
        <v>10</v>
      </c>
      <c r="H10151" s="2">
        <f t="shared" si="1477"/>
        <v>23</v>
      </c>
      <c r="I10151" s="2" t="str">
        <f t="shared" si="1474"/>
        <v>Octubre</v>
      </c>
      <c r="L10151" s="2" t="str">
        <f t="shared" si="1478"/>
        <v>Índices y tasasTasa interbancaria TIBDiario4412744130</v>
      </c>
    </row>
    <row r="10152" spans="1:12" ht="15.95" customHeight="1" x14ac:dyDescent="0.2">
      <c r="A10152" s="7" t="s">
        <v>20</v>
      </c>
      <c r="B10152" s="7" t="s">
        <v>31</v>
      </c>
      <c r="C10152" s="7" t="s">
        <v>26</v>
      </c>
      <c r="D10152" s="15">
        <v>44127</v>
      </c>
      <c r="E10152" s="15">
        <v>44130</v>
      </c>
      <c r="F10152" s="2">
        <f t="shared" si="1475"/>
        <v>2020</v>
      </c>
      <c r="G10152" s="2">
        <f t="shared" si="1476"/>
        <v>10</v>
      </c>
      <c r="H10152" s="2">
        <f t="shared" si="1477"/>
        <v>26</v>
      </c>
      <c r="I10152" s="2" t="str">
        <f t="shared" si="1474"/>
        <v>Octubre</v>
      </c>
      <c r="L10152" s="2" t="str">
        <f t="shared" si="1478"/>
        <v>Índices y tasasTasa interbancaria TIBDiario4413044131</v>
      </c>
    </row>
    <row r="10153" spans="1:12" ht="15.95" customHeight="1" x14ac:dyDescent="0.2">
      <c r="A10153" s="7" t="s">
        <v>20</v>
      </c>
      <c r="B10153" s="7" t="s">
        <v>31</v>
      </c>
      <c r="C10153" s="7" t="s">
        <v>26</v>
      </c>
      <c r="D10153" s="15">
        <v>44130</v>
      </c>
      <c r="E10153" s="15">
        <v>44131</v>
      </c>
      <c r="F10153" s="2">
        <f t="shared" si="1475"/>
        <v>2020</v>
      </c>
      <c r="G10153" s="2">
        <f t="shared" si="1476"/>
        <v>10</v>
      </c>
      <c r="H10153" s="2">
        <f t="shared" si="1477"/>
        <v>27</v>
      </c>
      <c r="I10153" s="2" t="str">
        <f t="shared" si="1474"/>
        <v>Octubre</v>
      </c>
      <c r="L10153" s="2" t="str">
        <f t="shared" si="1478"/>
        <v>Índices y tasasTasa interbancaria TIBDiario4413144132</v>
      </c>
    </row>
    <row r="10154" spans="1:12" ht="15.95" customHeight="1" x14ac:dyDescent="0.2">
      <c r="A10154" s="7" t="s">
        <v>20</v>
      </c>
      <c r="B10154" s="7" t="s">
        <v>31</v>
      </c>
      <c r="C10154" s="7" t="s">
        <v>26</v>
      </c>
      <c r="D10154" s="15">
        <v>44131</v>
      </c>
      <c r="E10154" s="15">
        <v>44132</v>
      </c>
      <c r="F10154" s="2">
        <f t="shared" si="1475"/>
        <v>2020</v>
      </c>
      <c r="G10154" s="2">
        <f t="shared" si="1476"/>
        <v>10</v>
      </c>
      <c r="H10154" s="2">
        <f t="shared" si="1477"/>
        <v>28</v>
      </c>
      <c r="I10154" s="2" t="str">
        <f t="shared" si="1474"/>
        <v>Octubre</v>
      </c>
      <c r="L10154" s="2" t="str">
        <f t="shared" si="1478"/>
        <v>Índices y tasasTasa interbancaria TIBDiario4413244133</v>
      </c>
    </row>
    <row r="10155" spans="1:12" ht="15.95" customHeight="1" x14ac:dyDescent="0.2">
      <c r="A10155" s="7" t="s">
        <v>20</v>
      </c>
      <c r="B10155" s="7" t="s">
        <v>31</v>
      </c>
      <c r="C10155" s="7" t="s">
        <v>26</v>
      </c>
      <c r="D10155" s="15">
        <v>44132</v>
      </c>
      <c r="E10155" s="15">
        <v>44133</v>
      </c>
      <c r="F10155" s="2">
        <f t="shared" si="1475"/>
        <v>2020</v>
      </c>
      <c r="G10155" s="2">
        <f t="shared" si="1476"/>
        <v>10</v>
      </c>
      <c r="H10155" s="2">
        <f t="shared" si="1477"/>
        <v>29</v>
      </c>
      <c r="I10155" s="2" t="str">
        <f t="shared" si="1474"/>
        <v>Octubre</v>
      </c>
      <c r="L10155" s="2" t="str">
        <f t="shared" si="1478"/>
        <v>Índices y tasasTasa interbancaria TIBDiario4413344134</v>
      </c>
    </row>
    <row r="10156" spans="1:12" ht="15.95" customHeight="1" x14ac:dyDescent="0.2">
      <c r="A10156" s="7" t="s">
        <v>20</v>
      </c>
      <c r="B10156" s="7" t="s">
        <v>31</v>
      </c>
      <c r="C10156" s="7" t="s">
        <v>26</v>
      </c>
      <c r="D10156" s="15">
        <v>44133</v>
      </c>
      <c r="E10156" s="15">
        <v>44134</v>
      </c>
      <c r="F10156" s="2">
        <f t="shared" si="1475"/>
        <v>2020</v>
      </c>
      <c r="G10156" s="2">
        <f t="shared" si="1476"/>
        <v>10</v>
      </c>
      <c r="H10156" s="2">
        <f t="shared" si="1477"/>
        <v>30</v>
      </c>
      <c r="I10156" s="2" t="str">
        <f t="shared" si="1474"/>
        <v>Octubre</v>
      </c>
      <c r="L10156" s="2" t="str">
        <f t="shared" si="1478"/>
        <v>Índices y tasasTasa interbancaria TIBDiario4413444138</v>
      </c>
    </row>
    <row r="10157" spans="1:12" ht="15.95" customHeight="1" x14ac:dyDescent="0.2">
      <c r="A10157" s="7" t="s">
        <v>20</v>
      </c>
      <c r="B10157" s="7" t="s">
        <v>31</v>
      </c>
      <c r="C10157" s="7" t="s">
        <v>26</v>
      </c>
      <c r="D10157" s="15">
        <v>44134</v>
      </c>
      <c r="E10157" s="15">
        <v>44138</v>
      </c>
      <c r="F10157" s="2">
        <f t="shared" si="1475"/>
        <v>2020</v>
      </c>
      <c r="G10157" s="2">
        <f t="shared" si="1476"/>
        <v>11</v>
      </c>
      <c r="H10157" s="2">
        <f t="shared" si="1477"/>
        <v>3</v>
      </c>
      <c r="I10157" s="2" t="str">
        <f t="shared" si="1474"/>
        <v>Noviembre</v>
      </c>
      <c r="L10157" s="2" t="str">
        <f t="shared" si="1478"/>
        <v>Índices y tasasTasa interbancaria TIBDiario4413844139</v>
      </c>
    </row>
    <row r="10158" spans="1:12" ht="15.95" customHeight="1" x14ac:dyDescent="0.2">
      <c r="A10158" s="7" t="s">
        <v>20</v>
      </c>
      <c r="B10158" s="7" t="s">
        <v>31</v>
      </c>
      <c r="C10158" s="7" t="s">
        <v>26</v>
      </c>
      <c r="D10158" s="15">
        <v>44138</v>
      </c>
      <c r="E10158" s="15">
        <v>44139</v>
      </c>
      <c r="F10158" s="2">
        <f t="shared" si="1475"/>
        <v>2020</v>
      </c>
      <c r="G10158" s="2">
        <f t="shared" si="1476"/>
        <v>11</v>
      </c>
      <c r="H10158" s="2">
        <f t="shared" si="1477"/>
        <v>4</v>
      </c>
      <c r="I10158" s="2" t="str">
        <f t="shared" si="1474"/>
        <v>Noviembre</v>
      </c>
      <c r="L10158" s="2" t="str">
        <f t="shared" si="1478"/>
        <v>Índices y tasasTasa interbancaria TIBDiario4413944140</v>
      </c>
    </row>
    <row r="10159" spans="1:12" ht="15.95" customHeight="1" x14ac:dyDescent="0.2">
      <c r="A10159" s="7" t="s">
        <v>20</v>
      </c>
      <c r="B10159" s="7" t="s">
        <v>31</v>
      </c>
      <c r="C10159" s="7" t="s">
        <v>26</v>
      </c>
      <c r="D10159" s="15">
        <v>44139</v>
      </c>
      <c r="E10159" s="15">
        <v>44140</v>
      </c>
      <c r="F10159" s="2">
        <f t="shared" si="1475"/>
        <v>2020</v>
      </c>
      <c r="G10159" s="2">
        <f t="shared" si="1476"/>
        <v>11</v>
      </c>
      <c r="H10159" s="2">
        <f t="shared" si="1477"/>
        <v>5</v>
      </c>
      <c r="I10159" s="2" t="str">
        <f t="shared" si="1474"/>
        <v>Noviembre</v>
      </c>
      <c r="L10159" s="2" t="str">
        <f t="shared" si="1478"/>
        <v>Índices y tasasTasa interbancaria TIBDiario4414044141</v>
      </c>
    </row>
    <row r="10160" spans="1:12" ht="15.95" customHeight="1" x14ac:dyDescent="0.2">
      <c r="A10160" s="7" t="s">
        <v>20</v>
      </c>
      <c r="B10160" s="7" t="s">
        <v>31</v>
      </c>
      <c r="C10160" s="7" t="s">
        <v>26</v>
      </c>
      <c r="D10160" s="15">
        <v>44140</v>
      </c>
      <c r="E10160" s="15">
        <v>44141</v>
      </c>
      <c r="F10160" s="2">
        <f t="shared" si="1475"/>
        <v>2020</v>
      </c>
      <c r="G10160" s="2">
        <f t="shared" si="1476"/>
        <v>11</v>
      </c>
      <c r="H10160" s="2">
        <f t="shared" si="1477"/>
        <v>6</v>
      </c>
      <c r="I10160" s="2" t="str">
        <f t="shared" si="1474"/>
        <v>Noviembre</v>
      </c>
      <c r="L10160" s="2" t="str">
        <f t="shared" si="1478"/>
        <v>Índices y tasasTasa interbancaria TIBDiario4414144144</v>
      </c>
    </row>
    <row r="10161" spans="1:12" ht="15.95" customHeight="1" x14ac:dyDescent="0.2">
      <c r="A10161" s="7" t="s">
        <v>20</v>
      </c>
      <c r="B10161" s="7" t="s">
        <v>31</v>
      </c>
      <c r="C10161" s="7" t="s">
        <v>26</v>
      </c>
      <c r="D10161" s="15">
        <v>44141</v>
      </c>
      <c r="E10161" s="15">
        <v>44144</v>
      </c>
      <c r="F10161" s="2">
        <f t="shared" si="1475"/>
        <v>2020</v>
      </c>
      <c r="G10161" s="2">
        <f t="shared" si="1476"/>
        <v>11</v>
      </c>
      <c r="H10161" s="2">
        <f t="shared" si="1477"/>
        <v>9</v>
      </c>
      <c r="I10161" s="2" t="str">
        <f t="shared" si="1474"/>
        <v>Noviembre</v>
      </c>
      <c r="L10161" s="2" t="str">
        <f t="shared" si="1478"/>
        <v>Índices y tasasTasa interbancaria TIBDiario4414444145</v>
      </c>
    </row>
    <row r="10162" spans="1:12" ht="15.95" customHeight="1" x14ac:dyDescent="0.2">
      <c r="A10162" s="7" t="s">
        <v>20</v>
      </c>
      <c r="B10162" s="7" t="s">
        <v>31</v>
      </c>
      <c r="C10162" s="7" t="s">
        <v>26</v>
      </c>
      <c r="D10162" s="15">
        <v>44144</v>
      </c>
      <c r="E10162" s="15">
        <v>44145</v>
      </c>
      <c r="F10162" s="2">
        <f t="shared" si="1475"/>
        <v>2020</v>
      </c>
      <c r="G10162" s="2">
        <f t="shared" si="1476"/>
        <v>11</v>
      </c>
      <c r="H10162" s="2">
        <f t="shared" si="1477"/>
        <v>10</v>
      </c>
      <c r="I10162" s="2" t="str">
        <f t="shared" si="1474"/>
        <v>Noviembre</v>
      </c>
      <c r="L10162" s="2" t="str">
        <f t="shared" si="1478"/>
        <v>Índices y tasasTasa interbancaria TIBDiario4414544146</v>
      </c>
    </row>
    <row r="10163" spans="1:12" ht="15.95" customHeight="1" x14ac:dyDescent="0.2">
      <c r="A10163" s="7" t="s">
        <v>20</v>
      </c>
      <c r="B10163" s="7" t="s">
        <v>31</v>
      </c>
      <c r="C10163" s="7" t="s">
        <v>26</v>
      </c>
      <c r="D10163" s="15">
        <v>44145</v>
      </c>
      <c r="E10163" s="15">
        <v>44146</v>
      </c>
      <c r="F10163" s="2">
        <f t="shared" si="1475"/>
        <v>2020</v>
      </c>
      <c r="G10163" s="2">
        <f t="shared" si="1476"/>
        <v>11</v>
      </c>
      <c r="H10163" s="2">
        <f t="shared" si="1477"/>
        <v>11</v>
      </c>
      <c r="I10163" s="2" t="str">
        <f t="shared" si="1474"/>
        <v>Noviembre</v>
      </c>
      <c r="L10163" s="2" t="str">
        <f t="shared" si="1478"/>
        <v>Índices y tasasTasa interbancaria TIBDiario4414644147</v>
      </c>
    </row>
    <row r="10164" spans="1:12" ht="15.95" customHeight="1" x14ac:dyDescent="0.2">
      <c r="A10164" s="7" t="s">
        <v>20</v>
      </c>
      <c r="B10164" s="7" t="s">
        <v>31</v>
      </c>
      <c r="C10164" s="7" t="s">
        <v>26</v>
      </c>
      <c r="D10164" s="15">
        <v>44146</v>
      </c>
      <c r="E10164" s="15">
        <v>44147</v>
      </c>
      <c r="F10164" s="2">
        <f t="shared" si="1475"/>
        <v>2020</v>
      </c>
      <c r="G10164" s="2">
        <f t="shared" si="1476"/>
        <v>11</v>
      </c>
      <c r="H10164" s="2">
        <f t="shared" si="1477"/>
        <v>12</v>
      </c>
      <c r="I10164" s="2" t="str">
        <f t="shared" si="1474"/>
        <v>Noviembre</v>
      </c>
      <c r="L10164" s="2" t="str">
        <f t="shared" si="1478"/>
        <v>Índices y tasasTasa interbancaria TIBDiario4414744148</v>
      </c>
    </row>
    <row r="10165" spans="1:12" ht="15.95" customHeight="1" x14ac:dyDescent="0.2">
      <c r="A10165" s="7" t="s">
        <v>20</v>
      </c>
      <c r="B10165" s="7" t="s">
        <v>31</v>
      </c>
      <c r="C10165" s="7" t="s">
        <v>26</v>
      </c>
      <c r="D10165" s="15">
        <v>44147</v>
      </c>
      <c r="E10165" s="15">
        <v>44148</v>
      </c>
      <c r="F10165" s="2">
        <f t="shared" si="1475"/>
        <v>2020</v>
      </c>
      <c r="G10165" s="2">
        <f t="shared" si="1476"/>
        <v>11</v>
      </c>
      <c r="H10165" s="2">
        <f t="shared" si="1477"/>
        <v>13</v>
      </c>
      <c r="I10165" s="2" t="str">
        <f t="shared" si="1474"/>
        <v>Noviembre</v>
      </c>
      <c r="L10165" s="2" t="str">
        <f t="shared" si="1478"/>
        <v>Índices y tasasTasa interbancaria TIBDiario4414844152</v>
      </c>
    </row>
    <row r="10166" spans="1:12" ht="15.95" customHeight="1" x14ac:dyDescent="0.2">
      <c r="A10166" s="7" t="s">
        <v>20</v>
      </c>
      <c r="B10166" s="7" t="s">
        <v>31</v>
      </c>
      <c r="C10166" s="7" t="s">
        <v>26</v>
      </c>
      <c r="D10166" s="15">
        <v>44148</v>
      </c>
      <c r="E10166" s="15">
        <v>44152</v>
      </c>
      <c r="F10166" s="2">
        <f t="shared" si="1475"/>
        <v>2020</v>
      </c>
      <c r="G10166" s="2">
        <f t="shared" si="1476"/>
        <v>11</v>
      </c>
      <c r="H10166" s="2">
        <f t="shared" si="1477"/>
        <v>17</v>
      </c>
      <c r="I10166" s="2" t="str">
        <f t="shared" si="1474"/>
        <v>Noviembre</v>
      </c>
      <c r="L10166" s="2" t="str">
        <f t="shared" si="1478"/>
        <v>Índices y tasasTasa interbancaria TIBDiario4415244153</v>
      </c>
    </row>
    <row r="10167" spans="1:12" ht="15.95" customHeight="1" x14ac:dyDescent="0.2">
      <c r="A10167" s="7" t="s">
        <v>20</v>
      </c>
      <c r="B10167" s="7" t="s">
        <v>31</v>
      </c>
      <c r="C10167" s="7" t="s">
        <v>26</v>
      </c>
      <c r="D10167" s="15">
        <v>44152</v>
      </c>
      <c r="E10167" s="15">
        <v>44153</v>
      </c>
      <c r="F10167" s="2">
        <f t="shared" si="1475"/>
        <v>2020</v>
      </c>
      <c r="G10167" s="2">
        <f t="shared" si="1476"/>
        <v>11</v>
      </c>
      <c r="H10167" s="2">
        <f t="shared" si="1477"/>
        <v>18</v>
      </c>
      <c r="I10167" s="2" t="str">
        <f t="shared" si="1474"/>
        <v>Noviembre</v>
      </c>
      <c r="L10167" s="2" t="str">
        <f t="shared" si="1478"/>
        <v>Índices y tasasTasa interbancaria TIBDiario4415344154</v>
      </c>
    </row>
    <row r="10168" spans="1:12" ht="15.95" customHeight="1" x14ac:dyDescent="0.2">
      <c r="A10168" s="7" t="s">
        <v>20</v>
      </c>
      <c r="B10168" s="7" t="s">
        <v>31</v>
      </c>
      <c r="C10168" s="7" t="s">
        <v>26</v>
      </c>
      <c r="D10168" s="15">
        <v>44153</v>
      </c>
      <c r="E10168" s="15">
        <v>44154</v>
      </c>
      <c r="F10168" s="2">
        <f t="shared" si="1475"/>
        <v>2020</v>
      </c>
      <c r="G10168" s="2">
        <f t="shared" si="1476"/>
        <v>11</v>
      </c>
      <c r="H10168" s="2">
        <f t="shared" si="1477"/>
        <v>19</v>
      </c>
      <c r="I10168" s="2" t="str">
        <f t="shared" si="1474"/>
        <v>Noviembre</v>
      </c>
      <c r="L10168" s="2" t="str">
        <f t="shared" si="1478"/>
        <v>Índices y tasasTasa interbancaria TIBDiario4415444155</v>
      </c>
    </row>
    <row r="10169" spans="1:12" ht="15.95" customHeight="1" x14ac:dyDescent="0.2">
      <c r="A10169" s="7" t="s">
        <v>20</v>
      </c>
      <c r="B10169" s="7" t="s">
        <v>31</v>
      </c>
      <c r="C10169" s="7" t="s">
        <v>26</v>
      </c>
      <c r="D10169" s="15">
        <v>44154</v>
      </c>
      <c r="E10169" s="15">
        <v>44155</v>
      </c>
      <c r="F10169" s="2">
        <f t="shared" si="1475"/>
        <v>2020</v>
      </c>
      <c r="G10169" s="2">
        <f t="shared" si="1476"/>
        <v>11</v>
      </c>
      <c r="H10169" s="2">
        <f t="shared" si="1477"/>
        <v>20</v>
      </c>
      <c r="I10169" s="2" t="str">
        <f t="shared" si="1474"/>
        <v>Noviembre</v>
      </c>
      <c r="L10169" s="2" t="str">
        <f t="shared" si="1478"/>
        <v>Índices y tasasTasa interbancaria TIBDiario4415544158</v>
      </c>
    </row>
    <row r="10170" spans="1:12" ht="15.95" customHeight="1" x14ac:dyDescent="0.2">
      <c r="A10170" s="7" t="s">
        <v>20</v>
      </c>
      <c r="B10170" s="7" t="s">
        <v>31</v>
      </c>
      <c r="C10170" s="7" t="s">
        <v>26</v>
      </c>
      <c r="D10170" s="15">
        <v>44155</v>
      </c>
      <c r="E10170" s="15">
        <v>44158</v>
      </c>
      <c r="F10170" s="2">
        <f t="shared" si="1475"/>
        <v>2020</v>
      </c>
      <c r="G10170" s="2">
        <f t="shared" si="1476"/>
        <v>11</v>
      </c>
      <c r="H10170" s="2">
        <f t="shared" si="1477"/>
        <v>23</v>
      </c>
      <c r="I10170" s="2" t="str">
        <f t="shared" si="1474"/>
        <v>Noviembre</v>
      </c>
      <c r="L10170" s="2" t="str">
        <f t="shared" si="1478"/>
        <v>Índices y tasasTasa interbancaria TIBDiario4415844159</v>
      </c>
    </row>
    <row r="10171" spans="1:12" ht="15.95" customHeight="1" x14ac:dyDescent="0.2">
      <c r="A10171" s="7" t="s">
        <v>20</v>
      </c>
      <c r="B10171" s="7" t="s">
        <v>31</v>
      </c>
      <c r="C10171" s="7" t="s">
        <v>26</v>
      </c>
      <c r="D10171" s="15">
        <v>44158</v>
      </c>
      <c r="E10171" s="15">
        <v>44159</v>
      </c>
      <c r="F10171" s="2">
        <f t="shared" si="1475"/>
        <v>2020</v>
      </c>
      <c r="G10171" s="2">
        <f t="shared" si="1476"/>
        <v>11</v>
      </c>
      <c r="H10171" s="2">
        <f t="shared" si="1477"/>
        <v>24</v>
      </c>
      <c r="I10171" s="2" t="str">
        <f t="shared" si="1474"/>
        <v>Noviembre</v>
      </c>
      <c r="L10171" s="2" t="str">
        <f t="shared" si="1478"/>
        <v>Índices y tasasTasa interbancaria TIBDiario4415944160</v>
      </c>
    </row>
    <row r="10172" spans="1:12" ht="15.95" customHeight="1" x14ac:dyDescent="0.2">
      <c r="A10172" s="7" t="s">
        <v>20</v>
      </c>
      <c r="B10172" s="7" t="s">
        <v>31</v>
      </c>
      <c r="C10172" s="7" t="s">
        <v>26</v>
      </c>
      <c r="D10172" s="15">
        <v>44159</v>
      </c>
      <c r="E10172" s="15">
        <v>44160</v>
      </c>
      <c r="F10172" s="2">
        <f t="shared" si="1475"/>
        <v>2020</v>
      </c>
      <c r="G10172" s="2">
        <f t="shared" si="1476"/>
        <v>11</v>
      </c>
      <c r="H10172" s="2">
        <f t="shared" si="1477"/>
        <v>25</v>
      </c>
      <c r="I10172" s="2" t="str">
        <f t="shared" si="1474"/>
        <v>Noviembre</v>
      </c>
      <c r="L10172" s="2" t="str">
        <f t="shared" si="1478"/>
        <v>Índices y tasasTasa interbancaria TIBDiario4416044161</v>
      </c>
    </row>
    <row r="10173" spans="1:12" ht="15.95" customHeight="1" x14ac:dyDescent="0.2">
      <c r="A10173" s="7" t="s">
        <v>20</v>
      </c>
      <c r="B10173" s="7" t="s">
        <v>31</v>
      </c>
      <c r="C10173" s="7" t="s">
        <v>26</v>
      </c>
      <c r="D10173" s="15">
        <v>44160</v>
      </c>
      <c r="E10173" s="15">
        <v>44161</v>
      </c>
      <c r="F10173" s="2">
        <f t="shared" si="1475"/>
        <v>2020</v>
      </c>
      <c r="G10173" s="2">
        <f t="shared" si="1476"/>
        <v>11</v>
      </c>
      <c r="H10173" s="2">
        <f t="shared" si="1477"/>
        <v>26</v>
      </c>
      <c r="I10173" s="2" t="str">
        <f t="shared" ref="I10173:I10236" si="1479">CHOOSE(G10173,"Enero","Febrero","Marzo","Abril","Mayo","Junio","Julio","Agosto","Septiembre","Octubre","Noviembre","Diciembre")</f>
        <v>Noviembre</v>
      </c>
      <c r="L10173" s="2" t="str">
        <f t="shared" si="1478"/>
        <v>Índices y tasasTasa interbancaria TIBDiario4416144162</v>
      </c>
    </row>
    <row r="10174" spans="1:12" ht="15.95" customHeight="1" x14ac:dyDescent="0.2">
      <c r="A10174" s="7" t="s">
        <v>20</v>
      </c>
      <c r="B10174" s="7" t="s">
        <v>31</v>
      </c>
      <c r="C10174" s="7" t="s">
        <v>26</v>
      </c>
      <c r="D10174" s="15">
        <v>44161</v>
      </c>
      <c r="E10174" s="15">
        <v>44162</v>
      </c>
      <c r="F10174" s="2">
        <f t="shared" si="1475"/>
        <v>2020</v>
      </c>
      <c r="G10174" s="2">
        <f t="shared" si="1476"/>
        <v>11</v>
      </c>
      <c r="H10174" s="2">
        <f t="shared" si="1477"/>
        <v>27</v>
      </c>
      <c r="I10174" s="2" t="str">
        <f t="shared" si="1479"/>
        <v>Noviembre</v>
      </c>
      <c r="L10174" s="2" t="str">
        <f t="shared" si="1478"/>
        <v>Índices y tasasTasa interbancaria TIBDiario4416244165</v>
      </c>
    </row>
    <row r="10175" spans="1:12" ht="15.95" customHeight="1" x14ac:dyDescent="0.2">
      <c r="A10175" s="7" t="s">
        <v>20</v>
      </c>
      <c r="B10175" s="7" t="s">
        <v>31</v>
      </c>
      <c r="C10175" s="7" t="s">
        <v>26</v>
      </c>
      <c r="D10175" s="15">
        <v>44162</v>
      </c>
      <c r="E10175" s="15">
        <v>44165</v>
      </c>
      <c r="F10175" s="2">
        <f t="shared" si="1475"/>
        <v>2020</v>
      </c>
      <c r="G10175" s="2">
        <f t="shared" si="1476"/>
        <v>11</v>
      </c>
      <c r="H10175" s="2">
        <f t="shared" si="1477"/>
        <v>30</v>
      </c>
      <c r="I10175" s="2" t="str">
        <f t="shared" si="1479"/>
        <v>Noviembre</v>
      </c>
      <c r="L10175" s="2" t="str">
        <f t="shared" si="1478"/>
        <v>Índices y tasasTasa interbancaria TIBDiario4416544166</v>
      </c>
    </row>
    <row r="10176" spans="1:12" ht="15.95" customHeight="1" x14ac:dyDescent="0.2">
      <c r="A10176" s="7" t="s">
        <v>20</v>
      </c>
      <c r="B10176" s="7" t="s">
        <v>31</v>
      </c>
      <c r="C10176" s="7" t="s">
        <v>26</v>
      </c>
      <c r="D10176" s="15">
        <v>44165</v>
      </c>
      <c r="E10176" s="15">
        <v>44166</v>
      </c>
      <c r="F10176" s="2">
        <f t="shared" si="1475"/>
        <v>2020</v>
      </c>
      <c r="G10176" s="2">
        <f t="shared" si="1476"/>
        <v>12</v>
      </c>
      <c r="H10176" s="2">
        <f t="shared" si="1477"/>
        <v>1</v>
      </c>
      <c r="I10176" s="2" t="str">
        <f t="shared" si="1479"/>
        <v>Diciembre</v>
      </c>
      <c r="L10176" s="2" t="str">
        <f t="shared" si="1478"/>
        <v>Índices y tasasTasa interbancaria TIBDiario4416644167</v>
      </c>
    </row>
    <row r="10177" spans="1:12" ht="15.95" customHeight="1" x14ac:dyDescent="0.2">
      <c r="A10177" s="7" t="s">
        <v>20</v>
      </c>
      <c r="B10177" s="7" t="s">
        <v>31</v>
      </c>
      <c r="C10177" s="7" t="s">
        <v>26</v>
      </c>
      <c r="D10177" s="15">
        <v>44166</v>
      </c>
      <c r="E10177" s="15">
        <v>44167</v>
      </c>
      <c r="F10177" s="2">
        <f t="shared" si="1475"/>
        <v>2020</v>
      </c>
      <c r="G10177" s="2">
        <f t="shared" si="1476"/>
        <v>12</v>
      </c>
      <c r="H10177" s="2">
        <f t="shared" si="1477"/>
        <v>2</v>
      </c>
      <c r="I10177" s="2" t="str">
        <f t="shared" si="1479"/>
        <v>Diciembre</v>
      </c>
      <c r="L10177" s="2" t="str">
        <f t="shared" si="1478"/>
        <v>Índices y tasasTasa interbancaria TIBDiario4416744168</v>
      </c>
    </row>
    <row r="10178" spans="1:12" ht="15.95" customHeight="1" x14ac:dyDescent="0.2">
      <c r="A10178" s="7" t="s">
        <v>20</v>
      </c>
      <c r="B10178" s="7" t="s">
        <v>31</v>
      </c>
      <c r="C10178" s="7" t="s">
        <v>26</v>
      </c>
      <c r="D10178" s="15">
        <v>44167</v>
      </c>
      <c r="E10178" s="15">
        <v>44168</v>
      </c>
      <c r="F10178" s="2">
        <f t="shared" si="1475"/>
        <v>2020</v>
      </c>
      <c r="G10178" s="2">
        <f t="shared" si="1476"/>
        <v>12</v>
      </c>
      <c r="H10178" s="2">
        <f t="shared" si="1477"/>
        <v>3</v>
      </c>
      <c r="I10178" s="2" t="str">
        <f t="shared" si="1479"/>
        <v>Diciembre</v>
      </c>
      <c r="L10178" s="2" t="str">
        <f t="shared" si="1478"/>
        <v>Índices y tasasTasa interbancaria TIBDiario4416844169</v>
      </c>
    </row>
    <row r="10179" spans="1:12" ht="15.95" customHeight="1" x14ac:dyDescent="0.2">
      <c r="A10179" s="7" t="s">
        <v>20</v>
      </c>
      <c r="B10179" s="7" t="s">
        <v>31</v>
      </c>
      <c r="C10179" s="7" t="s">
        <v>26</v>
      </c>
      <c r="D10179" s="15">
        <v>44168</v>
      </c>
      <c r="E10179" s="15">
        <v>44169</v>
      </c>
      <c r="F10179" s="2">
        <f t="shared" si="1475"/>
        <v>2020</v>
      </c>
      <c r="G10179" s="2">
        <f t="shared" si="1476"/>
        <v>12</v>
      </c>
      <c r="H10179" s="2">
        <f t="shared" si="1477"/>
        <v>4</v>
      </c>
      <c r="I10179" s="2" t="str">
        <f t="shared" si="1479"/>
        <v>Diciembre</v>
      </c>
      <c r="L10179" s="2" t="str">
        <f t="shared" si="1478"/>
        <v>Índices y tasasTasa interbancaria TIBDiario4416944172</v>
      </c>
    </row>
    <row r="10180" spans="1:12" ht="15.95" customHeight="1" x14ac:dyDescent="0.2">
      <c r="A10180" s="7" t="s">
        <v>20</v>
      </c>
      <c r="B10180" s="7" t="s">
        <v>31</v>
      </c>
      <c r="C10180" s="7" t="s">
        <v>26</v>
      </c>
      <c r="D10180" s="15">
        <v>44169</v>
      </c>
      <c r="E10180" s="15">
        <v>44172</v>
      </c>
      <c r="F10180" s="2">
        <f t="shared" si="1475"/>
        <v>2020</v>
      </c>
      <c r="G10180" s="2">
        <f t="shared" si="1476"/>
        <v>12</v>
      </c>
      <c r="H10180" s="2">
        <f t="shared" si="1477"/>
        <v>7</v>
      </c>
      <c r="I10180" s="2" t="str">
        <f t="shared" si="1479"/>
        <v>Diciembre</v>
      </c>
      <c r="L10180" s="2" t="str">
        <f t="shared" si="1478"/>
        <v>Índices y tasasTasa interbancaria TIBDiario4417244174</v>
      </c>
    </row>
    <row r="10181" spans="1:12" ht="15.95" customHeight="1" x14ac:dyDescent="0.2">
      <c r="A10181" s="7" t="s">
        <v>20</v>
      </c>
      <c r="B10181" s="7" t="s">
        <v>31</v>
      </c>
      <c r="C10181" s="7" t="s">
        <v>26</v>
      </c>
      <c r="D10181" s="15">
        <v>44172</v>
      </c>
      <c r="E10181" s="15">
        <v>44174</v>
      </c>
      <c r="F10181" s="2">
        <f t="shared" si="1475"/>
        <v>2020</v>
      </c>
      <c r="G10181" s="2">
        <f t="shared" si="1476"/>
        <v>12</v>
      </c>
      <c r="H10181" s="2">
        <f t="shared" si="1477"/>
        <v>9</v>
      </c>
      <c r="I10181" s="2" t="str">
        <f t="shared" si="1479"/>
        <v>Diciembre</v>
      </c>
      <c r="L10181" s="2" t="str">
        <f t="shared" si="1478"/>
        <v>Índices y tasasTasa interbancaria TIBDiario4417444175</v>
      </c>
    </row>
    <row r="10182" spans="1:12" ht="15.95" customHeight="1" x14ac:dyDescent="0.2">
      <c r="A10182" s="7" t="s">
        <v>20</v>
      </c>
      <c r="B10182" s="7" t="s">
        <v>31</v>
      </c>
      <c r="C10182" s="7" t="s">
        <v>26</v>
      </c>
      <c r="D10182" s="15">
        <v>44174</v>
      </c>
      <c r="E10182" s="15">
        <v>44175</v>
      </c>
      <c r="F10182" s="2">
        <f t="shared" si="1475"/>
        <v>2020</v>
      </c>
      <c r="G10182" s="2">
        <f t="shared" si="1476"/>
        <v>12</v>
      </c>
      <c r="H10182" s="2">
        <f t="shared" si="1477"/>
        <v>10</v>
      </c>
      <c r="I10182" s="2" t="str">
        <f t="shared" si="1479"/>
        <v>Diciembre</v>
      </c>
      <c r="L10182" s="2" t="str">
        <f t="shared" si="1478"/>
        <v>Índices y tasasTasa interbancaria TIBDiario4417544176</v>
      </c>
    </row>
    <row r="10183" spans="1:12" ht="15.95" customHeight="1" x14ac:dyDescent="0.2">
      <c r="A10183" s="7" t="s">
        <v>20</v>
      </c>
      <c r="B10183" s="7" t="s">
        <v>31</v>
      </c>
      <c r="C10183" s="7" t="s">
        <v>26</v>
      </c>
      <c r="D10183" s="15">
        <v>44175</v>
      </c>
      <c r="E10183" s="15">
        <v>44176</v>
      </c>
      <c r="F10183" s="2">
        <f t="shared" si="1475"/>
        <v>2020</v>
      </c>
      <c r="G10183" s="2">
        <f t="shared" si="1476"/>
        <v>12</v>
      </c>
      <c r="H10183" s="2">
        <f t="shared" si="1477"/>
        <v>11</v>
      </c>
      <c r="I10183" s="2" t="str">
        <f t="shared" si="1479"/>
        <v>Diciembre</v>
      </c>
      <c r="L10183" s="2" t="str">
        <f t="shared" si="1478"/>
        <v>Índices y tasasTasa interbancaria TIBDiario4417644179</v>
      </c>
    </row>
    <row r="10184" spans="1:12" ht="15.95" customHeight="1" x14ac:dyDescent="0.2">
      <c r="A10184" s="7" t="s">
        <v>20</v>
      </c>
      <c r="B10184" s="7" t="s">
        <v>31</v>
      </c>
      <c r="C10184" s="7" t="s">
        <v>26</v>
      </c>
      <c r="D10184" s="15">
        <v>44176</v>
      </c>
      <c r="E10184" s="15">
        <v>44179</v>
      </c>
      <c r="F10184" s="2">
        <f t="shared" si="1475"/>
        <v>2020</v>
      </c>
      <c r="G10184" s="2">
        <f t="shared" si="1476"/>
        <v>12</v>
      </c>
      <c r="H10184" s="2">
        <f t="shared" si="1477"/>
        <v>14</v>
      </c>
      <c r="I10184" s="2" t="str">
        <f t="shared" si="1479"/>
        <v>Diciembre</v>
      </c>
      <c r="L10184" s="2" t="str">
        <f t="shared" si="1478"/>
        <v>Índices y tasasTasa interbancaria TIBDiario4417944180</v>
      </c>
    </row>
    <row r="10185" spans="1:12" ht="15.95" customHeight="1" x14ac:dyDescent="0.2">
      <c r="A10185" s="7" t="s">
        <v>20</v>
      </c>
      <c r="B10185" s="7" t="s">
        <v>31</v>
      </c>
      <c r="C10185" s="7" t="s">
        <v>26</v>
      </c>
      <c r="D10185" s="15">
        <v>44179</v>
      </c>
      <c r="E10185" s="15">
        <v>44180</v>
      </c>
      <c r="F10185" s="2">
        <f t="shared" si="1475"/>
        <v>2020</v>
      </c>
      <c r="G10185" s="2">
        <f t="shared" si="1476"/>
        <v>12</v>
      </c>
      <c r="H10185" s="2">
        <f t="shared" si="1477"/>
        <v>15</v>
      </c>
      <c r="I10185" s="2" t="str">
        <f t="shared" si="1479"/>
        <v>Diciembre</v>
      </c>
      <c r="L10185" s="2" t="str">
        <f t="shared" si="1478"/>
        <v>Índices y tasasTasa interbancaria TIBDiario4418044181</v>
      </c>
    </row>
    <row r="10186" spans="1:12" ht="15.95" customHeight="1" x14ac:dyDescent="0.2">
      <c r="A10186" s="7" t="s">
        <v>20</v>
      </c>
      <c r="B10186" s="7" t="s">
        <v>31</v>
      </c>
      <c r="C10186" s="7" t="s">
        <v>26</v>
      </c>
      <c r="D10186" s="15">
        <v>44180</v>
      </c>
      <c r="E10186" s="15">
        <v>44181</v>
      </c>
      <c r="F10186" s="2">
        <f t="shared" si="1475"/>
        <v>2020</v>
      </c>
      <c r="G10186" s="2">
        <f t="shared" si="1476"/>
        <v>12</v>
      </c>
      <c r="H10186" s="2">
        <f t="shared" si="1477"/>
        <v>16</v>
      </c>
      <c r="I10186" s="2" t="str">
        <f t="shared" si="1479"/>
        <v>Diciembre</v>
      </c>
      <c r="L10186" s="2" t="str">
        <f t="shared" si="1478"/>
        <v>Índices y tasasTasa interbancaria TIBDiario4418144182</v>
      </c>
    </row>
    <row r="10187" spans="1:12" ht="15.95" customHeight="1" x14ac:dyDescent="0.2">
      <c r="A10187" s="7" t="s">
        <v>20</v>
      </c>
      <c r="B10187" s="7" t="s">
        <v>31</v>
      </c>
      <c r="C10187" s="7" t="s">
        <v>26</v>
      </c>
      <c r="D10187" s="15">
        <v>44181</v>
      </c>
      <c r="E10187" s="15">
        <v>44182</v>
      </c>
      <c r="F10187" s="2">
        <f t="shared" si="1475"/>
        <v>2020</v>
      </c>
      <c r="G10187" s="2">
        <f t="shared" si="1476"/>
        <v>12</v>
      </c>
      <c r="H10187" s="2">
        <f t="shared" si="1477"/>
        <v>17</v>
      </c>
      <c r="I10187" s="2" t="str">
        <f t="shared" si="1479"/>
        <v>Diciembre</v>
      </c>
      <c r="L10187" s="2" t="str">
        <f t="shared" si="1478"/>
        <v>Índices y tasasTasa interbancaria TIBDiario4418244183</v>
      </c>
    </row>
    <row r="10188" spans="1:12" ht="15.95" customHeight="1" x14ac:dyDescent="0.2">
      <c r="A10188" s="7" t="s">
        <v>20</v>
      </c>
      <c r="B10188" s="7" t="s">
        <v>31</v>
      </c>
      <c r="C10188" s="7" t="s">
        <v>26</v>
      </c>
      <c r="D10188" s="15">
        <v>44182</v>
      </c>
      <c r="E10188" s="15">
        <v>44183</v>
      </c>
      <c r="F10188" s="2">
        <f t="shared" si="1475"/>
        <v>2020</v>
      </c>
      <c r="G10188" s="2">
        <f t="shared" si="1476"/>
        <v>12</v>
      </c>
      <c r="H10188" s="2">
        <f t="shared" si="1477"/>
        <v>18</v>
      </c>
      <c r="I10188" s="2" t="str">
        <f t="shared" si="1479"/>
        <v>Diciembre</v>
      </c>
      <c r="L10188" s="2" t="str">
        <f t="shared" si="1478"/>
        <v>Índices y tasasTasa interbancaria TIBDiario4418344186</v>
      </c>
    </row>
    <row r="10189" spans="1:12" ht="15.95" customHeight="1" x14ac:dyDescent="0.2">
      <c r="A10189" s="7" t="s">
        <v>20</v>
      </c>
      <c r="B10189" s="7" t="s">
        <v>31</v>
      </c>
      <c r="C10189" s="7" t="s">
        <v>26</v>
      </c>
      <c r="D10189" s="15">
        <v>44183</v>
      </c>
      <c r="E10189" s="15">
        <v>44186</v>
      </c>
      <c r="F10189" s="2">
        <f t="shared" si="1475"/>
        <v>2020</v>
      </c>
      <c r="G10189" s="2">
        <f t="shared" si="1476"/>
        <v>12</v>
      </c>
      <c r="H10189" s="2">
        <f t="shared" si="1477"/>
        <v>21</v>
      </c>
      <c r="I10189" s="2" t="str">
        <f t="shared" si="1479"/>
        <v>Diciembre</v>
      </c>
      <c r="L10189" s="2" t="str">
        <f t="shared" si="1478"/>
        <v>Índices y tasasTasa interbancaria TIBDiario4418644187</v>
      </c>
    </row>
    <row r="10190" spans="1:12" ht="15.95" customHeight="1" x14ac:dyDescent="0.2">
      <c r="A10190" s="7" t="s">
        <v>20</v>
      </c>
      <c r="B10190" s="7" t="s">
        <v>31</v>
      </c>
      <c r="C10190" s="7" t="s">
        <v>26</v>
      </c>
      <c r="D10190" s="15">
        <v>44186</v>
      </c>
      <c r="E10190" s="15">
        <v>44187</v>
      </c>
      <c r="F10190" s="2">
        <f t="shared" si="1475"/>
        <v>2020</v>
      </c>
      <c r="G10190" s="2">
        <f t="shared" si="1476"/>
        <v>12</v>
      </c>
      <c r="H10190" s="2">
        <f t="shared" si="1477"/>
        <v>22</v>
      </c>
      <c r="I10190" s="2" t="str">
        <f t="shared" si="1479"/>
        <v>Diciembre</v>
      </c>
      <c r="L10190" s="2" t="str">
        <f t="shared" si="1478"/>
        <v>Índices y tasasTasa interbancaria TIBDiario4418744188</v>
      </c>
    </row>
    <row r="10191" spans="1:12" ht="15.95" customHeight="1" x14ac:dyDescent="0.2">
      <c r="A10191" s="7" t="s">
        <v>20</v>
      </c>
      <c r="B10191" s="7" t="s">
        <v>31</v>
      </c>
      <c r="C10191" s="7" t="s">
        <v>26</v>
      </c>
      <c r="D10191" s="15">
        <v>44187</v>
      </c>
      <c r="E10191" s="15">
        <v>44188</v>
      </c>
      <c r="F10191" s="2">
        <f t="shared" si="1475"/>
        <v>2020</v>
      </c>
      <c r="G10191" s="2">
        <f t="shared" si="1476"/>
        <v>12</v>
      </c>
      <c r="H10191" s="2">
        <f t="shared" si="1477"/>
        <v>23</v>
      </c>
      <c r="I10191" s="2" t="str">
        <f t="shared" si="1479"/>
        <v>Diciembre</v>
      </c>
      <c r="L10191" s="2" t="str">
        <f t="shared" si="1478"/>
        <v>Índices y tasasTasa interbancaria TIBDiario4418844189</v>
      </c>
    </row>
    <row r="10192" spans="1:12" ht="15.95" customHeight="1" x14ac:dyDescent="0.2">
      <c r="A10192" s="7" t="s">
        <v>20</v>
      </c>
      <c r="B10192" s="7" t="s">
        <v>31</v>
      </c>
      <c r="C10192" s="7" t="s">
        <v>26</v>
      </c>
      <c r="D10192" s="15">
        <v>44188</v>
      </c>
      <c r="E10192" s="15">
        <v>44189</v>
      </c>
      <c r="F10192" s="2">
        <f t="shared" si="1475"/>
        <v>2020</v>
      </c>
      <c r="G10192" s="2">
        <f t="shared" si="1476"/>
        <v>12</v>
      </c>
      <c r="H10192" s="2">
        <f t="shared" si="1477"/>
        <v>24</v>
      </c>
      <c r="I10192" s="2" t="str">
        <f t="shared" si="1479"/>
        <v>Diciembre</v>
      </c>
      <c r="L10192" s="2" t="str">
        <f t="shared" si="1478"/>
        <v>Índices y tasasTasa interbancaria TIBDiario4418944193</v>
      </c>
    </row>
    <row r="10193" spans="1:12" ht="15.95" customHeight="1" x14ac:dyDescent="0.2">
      <c r="A10193" s="7" t="s">
        <v>20</v>
      </c>
      <c r="B10193" s="7" t="s">
        <v>31</v>
      </c>
      <c r="C10193" s="7" t="s">
        <v>26</v>
      </c>
      <c r="D10193" s="15">
        <v>44189</v>
      </c>
      <c r="E10193" s="15">
        <v>44193</v>
      </c>
      <c r="F10193" s="2">
        <f t="shared" si="1475"/>
        <v>2020</v>
      </c>
      <c r="G10193" s="2">
        <f t="shared" si="1476"/>
        <v>12</v>
      </c>
      <c r="H10193" s="2">
        <f t="shared" si="1477"/>
        <v>28</v>
      </c>
      <c r="I10193" s="2" t="str">
        <f t="shared" si="1479"/>
        <v>Diciembre</v>
      </c>
      <c r="L10193" s="2" t="str">
        <f t="shared" si="1478"/>
        <v>Índices y tasasTasa interbancaria TIBDiario4419344194</v>
      </c>
    </row>
    <row r="10194" spans="1:12" ht="15.95" customHeight="1" x14ac:dyDescent="0.2">
      <c r="A10194" s="7" t="s">
        <v>20</v>
      </c>
      <c r="B10194" s="7" t="s">
        <v>31</v>
      </c>
      <c r="C10194" s="7" t="s">
        <v>26</v>
      </c>
      <c r="D10194" s="15">
        <v>44193</v>
      </c>
      <c r="E10194" s="15">
        <v>44194</v>
      </c>
      <c r="F10194" s="2">
        <f t="shared" si="1475"/>
        <v>2020</v>
      </c>
      <c r="G10194" s="2">
        <f t="shared" si="1476"/>
        <v>12</v>
      </c>
      <c r="H10194" s="2">
        <f t="shared" si="1477"/>
        <v>29</v>
      </c>
      <c r="I10194" s="2" t="str">
        <f t="shared" si="1479"/>
        <v>Diciembre</v>
      </c>
      <c r="L10194" s="2" t="str">
        <f t="shared" si="1478"/>
        <v>Índices y tasasTasa interbancaria TIBDiario4419444195</v>
      </c>
    </row>
    <row r="10195" spans="1:12" ht="15.95" customHeight="1" x14ac:dyDescent="0.2">
      <c r="A10195" s="7" t="s">
        <v>20</v>
      </c>
      <c r="B10195" s="7" t="s">
        <v>31</v>
      </c>
      <c r="C10195" s="7" t="s">
        <v>26</v>
      </c>
      <c r="D10195" s="15">
        <v>44194</v>
      </c>
      <c r="E10195" s="15">
        <v>44195</v>
      </c>
      <c r="F10195" s="2">
        <f t="shared" si="1475"/>
        <v>2020</v>
      </c>
      <c r="G10195" s="2">
        <f t="shared" si="1476"/>
        <v>12</v>
      </c>
      <c r="H10195" s="2">
        <f t="shared" si="1477"/>
        <v>30</v>
      </c>
      <c r="I10195" s="2" t="str">
        <f t="shared" si="1479"/>
        <v>Diciembre</v>
      </c>
      <c r="L10195" s="2" t="str">
        <f t="shared" si="1478"/>
        <v>Índices y tasasTasa interbancaria TIBDiario4419544196</v>
      </c>
    </row>
    <row r="10196" spans="1:12" ht="15.95" customHeight="1" x14ac:dyDescent="0.2">
      <c r="A10196" s="7" t="s">
        <v>20</v>
      </c>
      <c r="B10196" s="7" t="s">
        <v>31</v>
      </c>
      <c r="C10196" s="7" t="s">
        <v>26</v>
      </c>
      <c r="D10196" s="15">
        <v>44195</v>
      </c>
      <c r="E10196" s="15">
        <v>44196</v>
      </c>
      <c r="F10196" s="2">
        <f t="shared" si="1475"/>
        <v>2020</v>
      </c>
      <c r="G10196" s="2">
        <f t="shared" si="1476"/>
        <v>12</v>
      </c>
      <c r="H10196" s="2">
        <f t="shared" si="1477"/>
        <v>31</v>
      </c>
      <c r="I10196" s="2" t="str">
        <f t="shared" si="1479"/>
        <v>Diciembre</v>
      </c>
      <c r="L10196" s="2" t="str">
        <f t="shared" si="1478"/>
        <v>Índices y tasasTasa interbancaria TIBDiario4419644200</v>
      </c>
    </row>
    <row r="10197" spans="1:12" ht="15.95" customHeight="1" x14ac:dyDescent="0.2">
      <c r="A10197" s="7" t="s">
        <v>20</v>
      </c>
      <c r="B10197" s="7" t="s">
        <v>31</v>
      </c>
      <c r="C10197" s="7" t="s">
        <v>26</v>
      </c>
      <c r="D10197" s="15">
        <v>44196</v>
      </c>
      <c r="E10197" s="15">
        <v>44200</v>
      </c>
      <c r="F10197" s="2">
        <f t="shared" si="1475"/>
        <v>2021</v>
      </c>
      <c r="G10197" s="2">
        <f t="shared" si="1476"/>
        <v>1</v>
      </c>
      <c r="H10197" s="2">
        <f t="shared" si="1477"/>
        <v>4</v>
      </c>
      <c r="I10197" s="2" t="str">
        <f t="shared" si="1479"/>
        <v>Enero</v>
      </c>
      <c r="L10197" s="2" t="str">
        <f t="shared" si="1478"/>
        <v>Índices y tasasTasa interbancaria TIBDiario4420044201</v>
      </c>
    </row>
    <row r="10198" spans="1:12" ht="15.95" customHeight="1" x14ac:dyDescent="0.2">
      <c r="A10198" s="7" t="s">
        <v>20</v>
      </c>
      <c r="B10198" s="7" t="s">
        <v>31</v>
      </c>
      <c r="C10198" s="7" t="s">
        <v>26</v>
      </c>
      <c r="D10198" s="15">
        <v>44200</v>
      </c>
      <c r="E10198" s="15">
        <v>44201</v>
      </c>
      <c r="F10198" s="2">
        <f t="shared" si="1475"/>
        <v>2021</v>
      </c>
      <c r="G10198" s="2">
        <f t="shared" si="1476"/>
        <v>1</v>
      </c>
      <c r="H10198" s="2">
        <f t="shared" si="1477"/>
        <v>5</v>
      </c>
      <c r="I10198" s="2" t="str">
        <f t="shared" si="1479"/>
        <v>Enero</v>
      </c>
      <c r="L10198" s="2" t="str">
        <f t="shared" si="1478"/>
        <v>Índices y tasasTasa interbancaria TIBDiario4420144202</v>
      </c>
    </row>
    <row r="10199" spans="1:12" ht="15.95" customHeight="1" x14ac:dyDescent="0.2">
      <c r="A10199" s="7" t="s">
        <v>20</v>
      </c>
      <c r="B10199" s="7" t="s">
        <v>31</v>
      </c>
      <c r="C10199" s="7" t="s">
        <v>26</v>
      </c>
      <c r="D10199" s="15">
        <v>44201</v>
      </c>
      <c r="E10199" s="15">
        <v>44202</v>
      </c>
      <c r="F10199" s="2">
        <f t="shared" si="1475"/>
        <v>2021</v>
      </c>
      <c r="G10199" s="2">
        <f t="shared" si="1476"/>
        <v>1</v>
      </c>
      <c r="H10199" s="2">
        <f t="shared" si="1477"/>
        <v>6</v>
      </c>
      <c r="I10199" s="2" t="str">
        <f t="shared" si="1479"/>
        <v>Enero</v>
      </c>
      <c r="L10199" s="2" t="str">
        <f t="shared" si="1478"/>
        <v>Índices y tasasTasa interbancaria TIBDiario4420244203</v>
      </c>
    </row>
    <row r="10200" spans="1:12" ht="15.95" customHeight="1" x14ac:dyDescent="0.2">
      <c r="A10200" s="7" t="s">
        <v>20</v>
      </c>
      <c r="B10200" s="7" t="s">
        <v>31</v>
      </c>
      <c r="C10200" s="7" t="s">
        <v>26</v>
      </c>
      <c r="D10200" s="15">
        <v>44202</v>
      </c>
      <c r="E10200" s="15">
        <v>44203</v>
      </c>
      <c r="F10200" s="2">
        <f t="shared" si="1475"/>
        <v>2021</v>
      </c>
      <c r="G10200" s="2">
        <f t="shared" si="1476"/>
        <v>1</v>
      </c>
      <c r="H10200" s="2">
        <f t="shared" si="1477"/>
        <v>7</v>
      </c>
      <c r="I10200" s="2" t="str">
        <f t="shared" si="1479"/>
        <v>Enero</v>
      </c>
      <c r="L10200" s="2" t="str">
        <f t="shared" si="1478"/>
        <v>Índices y tasasTasa interbancaria TIBDiario4420344204</v>
      </c>
    </row>
    <row r="10201" spans="1:12" ht="15.95" customHeight="1" x14ac:dyDescent="0.2">
      <c r="A10201" s="7" t="s">
        <v>20</v>
      </c>
      <c r="B10201" s="7" t="s">
        <v>31</v>
      </c>
      <c r="C10201" s="7" t="s">
        <v>26</v>
      </c>
      <c r="D10201" s="15">
        <v>44203</v>
      </c>
      <c r="E10201" s="15">
        <v>44204</v>
      </c>
      <c r="F10201" s="2">
        <f t="shared" si="1475"/>
        <v>2021</v>
      </c>
      <c r="G10201" s="2">
        <f t="shared" si="1476"/>
        <v>1</v>
      </c>
      <c r="H10201" s="2">
        <f t="shared" si="1477"/>
        <v>8</v>
      </c>
      <c r="I10201" s="2" t="str">
        <f t="shared" si="1479"/>
        <v>Enero</v>
      </c>
      <c r="L10201" s="2" t="str">
        <f t="shared" si="1478"/>
        <v>Índices y tasasTasa interbancaria TIBDiario4420444207</v>
      </c>
    </row>
    <row r="10202" spans="1:12" ht="15.95" customHeight="1" x14ac:dyDescent="0.2">
      <c r="A10202" s="7" t="s">
        <v>20</v>
      </c>
      <c r="B10202" s="7" t="s">
        <v>31</v>
      </c>
      <c r="C10202" s="7" t="s">
        <v>26</v>
      </c>
      <c r="D10202" s="15">
        <v>44204</v>
      </c>
      <c r="E10202" s="15">
        <v>44207</v>
      </c>
      <c r="F10202" s="2">
        <f t="shared" si="1475"/>
        <v>2021</v>
      </c>
      <c r="G10202" s="2">
        <f t="shared" si="1476"/>
        <v>1</v>
      </c>
      <c r="H10202" s="2">
        <f t="shared" si="1477"/>
        <v>11</v>
      </c>
      <c r="I10202" s="2" t="str">
        <f t="shared" si="1479"/>
        <v>Enero</v>
      </c>
      <c r="L10202" s="2" t="str">
        <f t="shared" si="1478"/>
        <v>Índices y tasasTasa interbancaria TIBDiario4420744208</v>
      </c>
    </row>
    <row r="10203" spans="1:12" ht="15.95" customHeight="1" x14ac:dyDescent="0.2">
      <c r="A10203" s="7" t="s">
        <v>20</v>
      </c>
      <c r="B10203" s="7" t="s">
        <v>31</v>
      </c>
      <c r="C10203" s="7" t="s">
        <v>26</v>
      </c>
      <c r="D10203" s="15">
        <v>44207</v>
      </c>
      <c r="E10203" s="15">
        <v>44208</v>
      </c>
      <c r="F10203" s="2">
        <f t="shared" ref="F10203:F10266" si="1480">YEAR(E10203)</f>
        <v>2021</v>
      </c>
      <c r="G10203" s="2">
        <f t="shared" ref="G10203:G10266" si="1481">MONTH(E10203)</f>
        <v>1</v>
      </c>
      <c r="H10203" s="2">
        <f t="shared" ref="H10203:H10266" si="1482">DAY(E10203)</f>
        <v>12</v>
      </c>
      <c r="I10203" s="2" t="str">
        <f t="shared" si="1479"/>
        <v>Enero</v>
      </c>
      <c r="L10203" s="2" t="str">
        <f t="shared" ref="L10203:L10266" si="1483">CONCATENATE(A10204,B10204,C10204,D10204,E10204,)</f>
        <v>Índices y tasasTasa interbancaria TIBDiario4420844209</v>
      </c>
    </row>
    <row r="10204" spans="1:12" ht="15.95" customHeight="1" x14ac:dyDescent="0.2">
      <c r="A10204" s="7" t="s">
        <v>20</v>
      </c>
      <c r="B10204" s="7" t="s">
        <v>31</v>
      </c>
      <c r="C10204" s="7" t="s">
        <v>26</v>
      </c>
      <c r="D10204" s="15">
        <v>44208</v>
      </c>
      <c r="E10204" s="15">
        <v>44209</v>
      </c>
      <c r="F10204" s="2">
        <f t="shared" si="1480"/>
        <v>2021</v>
      </c>
      <c r="G10204" s="2">
        <f t="shared" si="1481"/>
        <v>1</v>
      </c>
      <c r="H10204" s="2">
        <f t="shared" si="1482"/>
        <v>13</v>
      </c>
      <c r="I10204" s="2" t="str">
        <f t="shared" si="1479"/>
        <v>Enero</v>
      </c>
      <c r="L10204" s="2" t="str">
        <f t="shared" si="1483"/>
        <v>Índices y tasasTasa interbancaria TIBDiario4420944210</v>
      </c>
    </row>
    <row r="10205" spans="1:12" ht="15.95" customHeight="1" x14ac:dyDescent="0.2">
      <c r="A10205" s="7" t="s">
        <v>20</v>
      </c>
      <c r="B10205" s="7" t="s">
        <v>31</v>
      </c>
      <c r="C10205" s="7" t="s">
        <v>26</v>
      </c>
      <c r="D10205" s="15">
        <v>44209</v>
      </c>
      <c r="E10205" s="15">
        <v>44210</v>
      </c>
      <c r="F10205" s="2">
        <f t="shared" si="1480"/>
        <v>2021</v>
      </c>
      <c r="G10205" s="2">
        <f t="shared" si="1481"/>
        <v>1</v>
      </c>
      <c r="H10205" s="2">
        <f t="shared" si="1482"/>
        <v>14</v>
      </c>
      <c r="I10205" s="2" t="str">
        <f t="shared" si="1479"/>
        <v>Enero</v>
      </c>
      <c r="L10205" s="2" t="str">
        <f t="shared" si="1483"/>
        <v>Índices y tasasTasa interbancaria TIBDiario4421044211</v>
      </c>
    </row>
    <row r="10206" spans="1:12" ht="15.95" customHeight="1" x14ac:dyDescent="0.2">
      <c r="A10206" s="7" t="s">
        <v>20</v>
      </c>
      <c r="B10206" s="7" t="s">
        <v>31</v>
      </c>
      <c r="C10206" s="7" t="s">
        <v>26</v>
      </c>
      <c r="D10206" s="15">
        <v>44210</v>
      </c>
      <c r="E10206" s="15">
        <v>44211</v>
      </c>
      <c r="F10206" s="2">
        <f t="shared" si="1480"/>
        <v>2021</v>
      </c>
      <c r="G10206" s="2">
        <f t="shared" si="1481"/>
        <v>1</v>
      </c>
      <c r="H10206" s="2">
        <f t="shared" si="1482"/>
        <v>15</v>
      </c>
      <c r="I10206" s="2" t="str">
        <f t="shared" si="1479"/>
        <v>Enero</v>
      </c>
      <c r="L10206" s="2" t="str">
        <f t="shared" si="1483"/>
        <v>Índices y tasasTasa interbancaria TIBDiario4421144214</v>
      </c>
    </row>
    <row r="10207" spans="1:12" ht="15.95" customHeight="1" x14ac:dyDescent="0.2">
      <c r="A10207" s="7" t="s">
        <v>20</v>
      </c>
      <c r="B10207" s="7" t="s">
        <v>31</v>
      </c>
      <c r="C10207" s="7" t="s">
        <v>26</v>
      </c>
      <c r="D10207" s="15">
        <v>44211</v>
      </c>
      <c r="E10207" s="15">
        <v>44214</v>
      </c>
      <c r="F10207" s="2">
        <f t="shared" si="1480"/>
        <v>2021</v>
      </c>
      <c r="G10207" s="2">
        <f t="shared" si="1481"/>
        <v>1</v>
      </c>
      <c r="H10207" s="2">
        <f t="shared" si="1482"/>
        <v>18</v>
      </c>
      <c r="I10207" s="2" t="str">
        <f t="shared" si="1479"/>
        <v>Enero</v>
      </c>
      <c r="L10207" s="2" t="str">
        <f t="shared" si="1483"/>
        <v>Índices y tasasTasa interbancaria TIBDiario4421444215</v>
      </c>
    </row>
    <row r="10208" spans="1:12" ht="15.95" customHeight="1" x14ac:dyDescent="0.2">
      <c r="A10208" s="7" t="s">
        <v>20</v>
      </c>
      <c r="B10208" s="7" t="s">
        <v>31</v>
      </c>
      <c r="C10208" s="7" t="s">
        <v>26</v>
      </c>
      <c r="D10208" s="15">
        <v>44214</v>
      </c>
      <c r="E10208" s="15">
        <v>44215</v>
      </c>
      <c r="F10208" s="2">
        <f t="shared" si="1480"/>
        <v>2021</v>
      </c>
      <c r="G10208" s="2">
        <f t="shared" si="1481"/>
        <v>1</v>
      </c>
      <c r="H10208" s="2">
        <f t="shared" si="1482"/>
        <v>19</v>
      </c>
      <c r="I10208" s="2" t="str">
        <f t="shared" si="1479"/>
        <v>Enero</v>
      </c>
      <c r="L10208" s="2" t="str">
        <f t="shared" si="1483"/>
        <v>Índices y tasasTasa interbancaria TIBDiario4421544216</v>
      </c>
    </row>
    <row r="10209" spans="1:12" ht="15.95" customHeight="1" x14ac:dyDescent="0.2">
      <c r="A10209" s="7" t="s">
        <v>20</v>
      </c>
      <c r="B10209" s="7" t="s">
        <v>31</v>
      </c>
      <c r="C10209" s="7" t="s">
        <v>26</v>
      </c>
      <c r="D10209" s="15">
        <v>44215</v>
      </c>
      <c r="E10209" s="15">
        <v>44216</v>
      </c>
      <c r="F10209" s="2">
        <f t="shared" si="1480"/>
        <v>2021</v>
      </c>
      <c r="G10209" s="2">
        <f t="shared" si="1481"/>
        <v>1</v>
      </c>
      <c r="H10209" s="2">
        <f t="shared" si="1482"/>
        <v>20</v>
      </c>
      <c r="I10209" s="2" t="str">
        <f t="shared" si="1479"/>
        <v>Enero</v>
      </c>
      <c r="L10209" s="2" t="str">
        <f t="shared" si="1483"/>
        <v>Índices y tasasTasa interbancaria TIBDiario4421644217</v>
      </c>
    </row>
    <row r="10210" spans="1:12" ht="15.95" customHeight="1" x14ac:dyDescent="0.2">
      <c r="A10210" s="7" t="s">
        <v>20</v>
      </c>
      <c r="B10210" s="7" t="s">
        <v>31</v>
      </c>
      <c r="C10210" s="7" t="s">
        <v>26</v>
      </c>
      <c r="D10210" s="15">
        <v>44216</v>
      </c>
      <c r="E10210" s="15">
        <v>44217</v>
      </c>
      <c r="F10210" s="2">
        <f t="shared" si="1480"/>
        <v>2021</v>
      </c>
      <c r="G10210" s="2">
        <f t="shared" si="1481"/>
        <v>1</v>
      </c>
      <c r="H10210" s="2">
        <f t="shared" si="1482"/>
        <v>21</v>
      </c>
      <c r="I10210" s="2" t="str">
        <f t="shared" si="1479"/>
        <v>Enero</v>
      </c>
      <c r="L10210" s="2" t="str">
        <f t="shared" si="1483"/>
        <v>Índices y tasasTasa interbancaria TIBDiario4421744218</v>
      </c>
    </row>
    <row r="10211" spans="1:12" ht="15.95" customHeight="1" x14ac:dyDescent="0.2">
      <c r="A10211" s="7" t="s">
        <v>20</v>
      </c>
      <c r="B10211" s="7" t="s">
        <v>31</v>
      </c>
      <c r="C10211" s="7" t="s">
        <v>26</v>
      </c>
      <c r="D10211" s="15">
        <v>44217</v>
      </c>
      <c r="E10211" s="15">
        <v>44218</v>
      </c>
      <c r="F10211" s="2">
        <f t="shared" si="1480"/>
        <v>2021</v>
      </c>
      <c r="G10211" s="2">
        <f t="shared" si="1481"/>
        <v>1</v>
      </c>
      <c r="H10211" s="2">
        <f t="shared" si="1482"/>
        <v>22</v>
      </c>
      <c r="I10211" s="2" t="str">
        <f t="shared" si="1479"/>
        <v>Enero</v>
      </c>
      <c r="L10211" s="2" t="str">
        <f t="shared" si="1483"/>
        <v>Índices y tasasTasa interbancaria TIBDiario4421844221</v>
      </c>
    </row>
    <row r="10212" spans="1:12" ht="15.95" customHeight="1" x14ac:dyDescent="0.2">
      <c r="A10212" s="7" t="s">
        <v>20</v>
      </c>
      <c r="B10212" s="7" t="s">
        <v>31</v>
      </c>
      <c r="C10212" s="7" t="s">
        <v>26</v>
      </c>
      <c r="D10212" s="15">
        <v>44218</v>
      </c>
      <c r="E10212" s="15">
        <v>44221</v>
      </c>
      <c r="F10212" s="2">
        <f t="shared" si="1480"/>
        <v>2021</v>
      </c>
      <c r="G10212" s="2">
        <f t="shared" si="1481"/>
        <v>1</v>
      </c>
      <c r="H10212" s="2">
        <f t="shared" si="1482"/>
        <v>25</v>
      </c>
      <c r="I10212" s="2" t="str">
        <f t="shared" si="1479"/>
        <v>Enero</v>
      </c>
      <c r="L10212" s="2" t="str">
        <f t="shared" si="1483"/>
        <v>Índices y tasasTasa interbancaria TIBDiario4422144222</v>
      </c>
    </row>
    <row r="10213" spans="1:12" ht="15.95" customHeight="1" x14ac:dyDescent="0.2">
      <c r="A10213" s="7" t="s">
        <v>20</v>
      </c>
      <c r="B10213" s="7" t="s">
        <v>31</v>
      </c>
      <c r="C10213" s="7" t="s">
        <v>26</v>
      </c>
      <c r="D10213" s="15">
        <v>44221</v>
      </c>
      <c r="E10213" s="15">
        <v>44222</v>
      </c>
      <c r="F10213" s="2">
        <f t="shared" si="1480"/>
        <v>2021</v>
      </c>
      <c r="G10213" s="2">
        <f t="shared" si="1481"/>
        <v>1</v>
      </c>
      <c r="H10213" s="2">
        <f t="shared" si="1482"/>
        <v>26</v>
      </c>
      <c r="I10213" s="2" t="str">
        <f t="shared" si="1479"/>
        <v>Enero</v>
      </c>
      <c r="L10213" s="2" t="str">
        <f t="shared" si="1483"/>
        <v>Índices y tasasTasa interbancaria TIBDiario4422244223</v>
      </c>
    </row>
    <row r="10214" spans="1:12" ht="15.95" customHeight="1" x14ac:dyDescent="0.2">
      <c r="A10214" s="7" t="s">
        <v>20</v>
      </c>
      <c r="B10214" s="7" t="s">
        <v>31</v>
      </c>
      <c r="C10214" s="7" t="s">
        <v>26</v>
      </c>
      <c r="D10214" s="15">
        <v>44222</v>
      </c>
      <c r="E10214" s="15">
        <v>44223</v>
      </c>
      <c r="F10214" s="2">
        <f t="shared" si="1480"/>
        <v>2021</v>
      </c>
      <c r="G10214" s="2">
        <f t="shared" si="1481"/>
        <v>1</v>
      </c>
      <c r="H10214" s="2">
        <f t="shared" si="1482"/>
        <v>27</v>
      </c>
      <c r="I10214" s="2" t="str">
        <f t="shared" si="1479"/>
        <v>Enero</v>
      </c>
      <c r="L10214" s="2" t="str">
        <f t="shared" si="1483"/>
        <v>Índices y tasasTasa interbancaria TIBDiario4422344224</v>
      </c>
    </row>
    <row r="10215" spans="1:12" ht="15.95" customHeight="1" x14ac:dyDescent="0.2">
      <c r="A10215" s="7" t="s">
        <v>20</v>
      </c>
      <c r="B10215" s="7" t="s">
        <v>31</v>
      </c>
      <c r="C10215" s="7" t="s">
        <v>26</v>
      </c>
      <c r="D10215" s="15">
        <v>44223</v>
      </c>
      <c r="E10215" s="15">
        <v>44224</v>
      </c>
      <c r="F10215" s="2">
        <f t="shared" si="1480"/>
        <v>2021</v>
      </c>
      <c r="G10215" s="2">
        <f t="shared" si="1481"/>
        <v>1</v>
      </c>
      <c r="H10215" s="2">
        <f t="shared" si="1482"/>
        <v>28</v>
      </c>
      <c r="I10215" s="2" t="str">
        <f t="shared" si="1479"/>
        <v>Enero</v>
      </c>
      <c r="L10215" s="2" t="str">
        <f t="shared" si="1483"/>
        <v>Índices y tasasTasa interbancaria TIBDiario4422444225</v>
      </c>
    </row>
    <row r="10216" spans="1:12" ht="15.95" customHeight="1" x14ac:dyDescent="0.2">
      <c r="A10216" s="7" t="s">
        <v>20</v>
      </c>
      <c r="B10216" s="7" t="s">
        <v>31</v>
      </c>
      <c r="C10216" s="7" t="s">
        <v>26</v>
      </c>
      <c r="D10216" s="15">
        <v>44224</v>
      </c>
      <c r="E10216" s="15">
        <v>44225</v>
      </c>
      <c r="F10216" s="2">
        <f t="shared" si="1480"/>
        <v>2021</v>
      </c>
      <c r="G10216" s="2">
        <f t="shared" si="1481"/>
        <v>1</v>
      </c>
      <c r="H10216" s="2">
        <f t="shared" si="1482"/>
        <v>29</v>
      </c>
      <c r="I10216" s="2" t="str">
        <f t="shared" si="1479"/>
        <v>Enero</v>
      </c>
      <c r="L10216" s="2" t="str">
        <f t="shared" si="1483"/>
        <v>Índices y tasasTasa interbancaria TIBDiario4422544228</v>
      </c>
    </row>
    <row r="10217" spans="1:12" ht="15.95" customHeight="1" x14ac:dyDescent="0.2">
      <c r="A10217" s="7" t="s">
        <v>20</v>
      </c>
      <c r="B10217" s="7" t="s">
        <v>31</v>
      </c>
      <c r="C10217" s="7" t="s">
        <v>26</v>
      </c>
      <c r="D10217" s="15">
        <v>44225</v>
      </c>
      <c r="E10217" s="15">
        <v>44228</v>
      </c>
      <c r="F10217" s="2">
        <f t="shared" si="1480"/>
        <v>2021</v>
      </c>
      <c r="G10217" s="2">
        <f t="shared" si="1481"/>
        <v>2</v>
      </c>
      <c r="H10217" s="2">
        <f t="shared" si="1482"/>
        <v>1</v>
      </c>
      <c r="I10217" s="2" t="str">
        <f t="shared" si="1479"/>
        <v>Febrero</v>
      </c>
      <c r="L10217" s="2" t="str">
        <f t="shared" si="1483"/>
        <v>Índices y tasasTasa interbancaria TIBDiario4422844229</v>
      </c>
    </row>
    <row r="10218" spans="1:12" ht="15.95" customHeight="1" x14ac:dyDescent="0.2">
      <c r="A10218" s="7" t="s">
        <v>20</v>
      </c>
      <c r="B10218" s="7" t="s">
        <v>31</v>
      </c>
      <c r="C10218" s="7" t="s">
        <v>26</v>
      </c>
      <c r="D10218" s="15">
        <v>44228</v>
      </c>
      <c r="E10218" s="15">
        <v>44229</v>
      </c>
      <c r="F10218" s="2">
        <f t="shared" si="1480"/>
        <v>2021</v>
      </c>
      <c r="G10218" s="2">
        <f t="shared" si="1481"/>
        <v>2</v>
      </c>
      <c r="H10218" s="2">
        <f t="shared" si="1482"/>
        <v>2</v>
      </c>
      <c r="I10218" s="2" t="str">
        <f t="shared" si="1479"/>
        <v>Febrero</v>
      </c>
      <c r="L10218" s="2" t="str">
        <f t="shared" si="1483"/>
        <v>Índices y tasasTasa interbancaria TIBDiario4422944230</v>
      </c>
    </row>
    <row r="10219" spans="1:12" ht="15.95" customHeight="1" x14ac:dyDescent="0.2">
      <c r="A10219" s="7" t="s">
        <v>20</v>
      </c>
      <c r="B10219" s="7" t="s">
        <v>31</v>
      </c>
      <c r="C10219" s="7" t="s">
        <v>26</v>
      </c>
      <c r="D10219" s="15">
        <v>44229</v>
      </c>
      <c r="E10219" s="15">
        <v>44230</v>
      </c>
      <c r="F10219" s="2">
        <f t="shared" si="1480"/>
        <v>2021</v>
      </c>
      <c r="G10219" s="2">
        <f t="shared" si="1481"/>
        <v>2</v>
      </c>
      <c r="H10219" s="2">
        <f t="shared" si="1482"/>
        <v>3</v>
      </c>
      <c r="I10219" s="2" t="str">
        <f t="shared" si="1479"/>
        <v>Febrero</v>
      </c>
      <c r="L10219" s="2" t="str">
        <f t="shared" si="1483"/>
        <v>Índices y tasasTasa interbancaria TIBDiario4423044231</v>
      </c>
    </row>
    <row r="10220" spans="1:12" ht="15.95" customHeight="1" x14ac:dyDescent="0.2">
      <c r="A10220" s="7" t="s">
        <v>20</v>
      </c>
      <c r="B10220" s="7" t="s">
        <v>31</v>
      </c>
      <c r="C10220" s="7" t="s">
        <v>26</v>
      </c>
      <c r="D10220" s="15">
        <v>44230</v>
      </c>
      <c r="E10220" s="15">
        <v>44231</v>
      </c>
      <c r="F10220" s="2">
        <f t="shared" si="1480"/>
        <v>2021</v>
      </c>
      <c r="G10220" s="2">
        <f t="shared" si="1481"/>
        <v>2</v>
      </c>
      <c r="H10220" s="2">
        <f t="shared" si="1482"/>
        <v>4</v>
      </c>
      <c r="I10220" s="2" t="str">
        <f t="shared" si="1479"/>
        <v>Febrero</v>
      </c>
      <c r="L10220" s="2" t="str">
        <f t="shared" si="1483"/>
        <v>Índices y tasasTasa interbancaria TIBDiario4423144232</v>
      </c>
    </row>
    <row r="10221" spans="1:12" ht="15.95" customHeight="1" x14ac:dyDescent="0.2">
      <c r="A10221" s="7" t="s">
        <v>20</v>
      </c>
      <c r="B10221" s="7" t="s">
        <v>31</v>
      </c>
      <c r="C10221" s="7" t="s">
        <v>26</v>
      </c>
      <c r="D10221" s="15">
        <v>44231</v>
      </c>
      <c r="E10221" s="15">
        <v>44232</v>
      </c>
      <c r="F10221" s="2">
        <f t="shared" si="1480"/>
        <v>2021</v>
      </c>
      <c r="G10221" s="2">
        <f t="shared" si="1481"/>
        <v>2</v>
      </c>
      <c r="H10221" s="2">
        <f t="shared" si="1482"/>
        <v>5</v>
      </c>
      <c r="I10221" s="2" t="str">
        <f t="shared" si="1479"/>
        <v>Febrero</v>
      </c>
      <c r="L10221" s="2" t="str">
        <f t="shared" si="1483"/>
        <v>Índices y tasasTasa interbancaria TIBDiario4423244235</v>
      </c>
    </row>
    <row r="10222" spans="1:12" ht="15.95" customHeight="1" x14ac:dyDescent="0.2">
      <c r="A10222" s="7" t="s">
        <v>20</v>
      </c>
      <c r="B10222" s="7" t="s">
        <v>31</v>
      </c>
      <c r="C10222" s="7" t="s">
        <v>26</v>
      </c>
      <c r="D10222" s="15">
        <v>44232</v>
      </c>
      <c r="E10222" s="15">
        <v>44235</v>
      </c>
      <c r="F10222" s="2">
        <f t="shared" si="1480"/>
        <v>2021</v>
      </c>
      <c r="G10222" s="2">
        <f t="shared" si="1481"/>
        <v>2</v>
      </c>
      <c r="H10222" s="2">
        <f t="shared" si="1482"/>
        <v>8</v>
      </c>
      <c r="I10222" s="2" t="str">
        <f t="shared" si="1479"/>
        <v>Febrero</v>
      </c>
      <c r="L10222" s="2" t="str">
        <f t="shared" si="1483"/>
        <v>Índices y tasasTasa interbancaria TIBDiario4423544236</v>
      </c>
    </row>
    <row r="10223" spans="1:12" ht="15.95" customHeight="1" x14ac:dyDescent="0.2">
      <c r="A10223" s="7" t="s">
        <v>20</v>
      </c>
      <c r="B10223" s="7" t="s">
        <v>31</v>
      </c>
      <c r="C10223" s="7" t="s">
        <v>26</v>
      </c>
      <c r="D10223" s="15">
        <v>44235</v>
      </c>
      <c r="E10223" s="15">
        <v>44236</v>
      </c>
      <c r="F10223" s="2">
        <f t="shared" si="1480"/>
        <v>2021</v>
      </c>
      <c r="G10223" s="2">
        <f t="shared" si="1481"/>
        <v>2</v>
      </c>
      <c r="H10223" s="2">
        <f t="shared" si="1482"/>
        <v>9</v>
      </c>
      <c r="I10223" s="2" t="str">
        <f t="shared" si="1479"/>
        <v>Febrero</v>
      </c>
      <c r="L10223" s="2" t="str">
        <f t="shared" si="1483"/>
        <v>Índices y tasasTasa interbancaria TIBDiario4423644237</v>
      </c>
    </row>
    <row r="10224" spans="1:12" ht="15.95" customHeight="1" x14ac:dyDescent="0.2">
      <c r="A10224" s="7" t="s">
        <v>20</v>
      </c>
      <c r="B10224" s="7" t="s">
        <v>31</v>
      </c>
      <c r="C10224" s="7" t="s">
        <v>26</v>
      </c>
      <c r="D10224" s="15">
        <v>44236</v>
      </c>
      <c r="E10224" s="15">
        <v>44237</v>
      </c>
      <c r="F10224" s="2">
        <f t="shared" si="1480"/>
        <v>2021</v>
      </c>
      <c r="G10224" s="2">
        <f t="shared" si="1481"/>
        <v>2</v>
      </c>
      <c r="H10224" s="2">
        <f t="shared" si="1482"/>
        <v>10</v>
      </c>
      <c r="I10224" s="2" t="str">
        <f t="shared" si="1479"/>
        <v>Febrero</v>
      </c>
      <c r="L10224" s="2" t="str">
        <f t="shared" si="1483"/>
        <v>Índices y tasasTasa interbancaria TIBDiario4423744238</v>
      </c>
    </row>
    <row r="10225" spans="1:12" ht="15.95" customHeight="1" x14ac:dyDescent="0.2">
      <c r="A10225" s="7" t="s">
        <v>20</v>
      </c>
      <c r="B10225" s="7" t="s">
        <v>31</v>
      </c>
      <c r="C10225" s="7" t="s">
        <v>26</v>
      </c>
      <c r="D10225" s="15">
        <v>44237</v>
      </c>
      <c r="E10225" s="15">
        <v>44238</v>
      </c>
      <c r="F10225" s="2">
        <f t="shared" si="1480"/>
        <v>2021</v>
      </c>
      <c r="G10225" s="2">
        <f t="shared" si="1481"/>
        <v>2</v>
      </c>
      <c r="H10225" s="2">
        <f t="shared" si="1482"/>
        <v>11</v>
      </c>
      <c r="I10225" s="2" t="str">
        <f t="shared" si="1479"/>
        <v>Febrero</v>
      </c>
      <c r="L10225" s="2" t="str">
        <f t="shared" si="1483"/>
        <v>Índices y tasasTasa interbancaria TIBDiario4423844239</v>
      </c>
    </row>
    <row r="10226" spans="1:12" ht="15.95" customHeight="1" x14ac:dyDescent="0.2">
      <c r="A10226" s="7" t="s">
        <v>20</v>
      </c>
      <c r="B10226" s="7" t="s">
        <v>31</v>
      </c>
      <c r="C10226" s="7" t="s">
        <v>26</v>
      </c>
      <c r="D10226" s="15">
        <v>44238</v>
      </c>
      <c r="E10226" s="15">
        <v>44239</v>
      </c>
      <c r="F10226" s="2">
        <f t="shared" si="1480"/>
        <v>2021</v>
      </c>
      <c r="G10226" s="2">
        <f t="shared" si="1481"/>
        <v>2</v>
      </c>
      <c r="H10226" s="2">
        <f t="shared" si="1482"/>
        <v>12</v>
      </c>
      <c r="I10226" s="2" t="str">
        <f t="shared" si="1479"/>
        <v>Febrero</v>
      </c>
      <c r="L10226" s="2" t="str">
        <f t="shared" si="1483"/>
        <v>Índices y tasasTasa interbancaria TIBDiario4423944242</v>
      </c>
    </row>
    <row r="10227" spans="1:12" ht="15.95" customHeight="1" x14ac:dyDescent="0.2">
      <c r="A10227" s="7" t="s">
        <v>20</v>
      </c>
      <c r="B10227" s="7" t="s">
        <v>31</v>
      </c>
      <c r="C10227" s="7" t="s">
        <v>26</v>
      </c>
      <c r="D10227" s="15">
        <v>44239</v>
      </c>
      <c r="E10227" s="15">
        <v>44242</v>
      </c>
      <c r="F10227" s="2">
        <f t="shared" si="1480"/>
        <v>2021</v>
      </c>
      <c r="G10227" s="2">
        <f t="shared" si="1481"/>
        <v>2</v>
      </c>
      <c r="H10227" s="2">
        <f t="shared" si="1482"/>
        <v>15</v>
      </c>
      <c r="I10227" s="2" t="str">
        <f t="shared" si="1479"/>
        <v>Febrero</v>
      </c>
      <c r="L10227" s="2" t="str">
        <f t="shared" si="1483"/>
        <v>Índices y tasasTasa interbancaria TIBDiario4424244243</v>
      </c>
    </row>
    <row r="10228" spans="1:12" ht="15.95" customHeight="1" x14ac:dyDescent="0.2">
      <c r="A10228" s="7" t="s">
        <v>20</v>
      </c>
      <c r="B10228" s="7" t="s">
        <v>31</v>
      </c>
      <c r="C10228" s="7" t="s">
        <v>26</v>
      </c>
      <c r="D10228" s="15">
        <v>44242</v>
      </c>
      <c r="E10228" s="15">
        <v>44243</v>
      </c>
      <c r="F10228" s="2">
        <f t="shared" si="1480"/>
        <v>2021</v>
      </c>
      <c r="G10228" s="2">
        <f t="shared" si="1481"/>
        <v>2</v>
      </c>
      <c r="H10228" s="2">
        <f t="shared" si="1482"/>
        <v>16</v>
      </c>
      <c r="I10228" s="2" t="str">
        <f t="shared" si="1479"/>
        <v>Febrero</v>
      </c>
      <c r="L10228" s="2" t="str">
        <f t="shared" si="1483"/>
        <v>Índices y tasasTasa interbancaria TIBDiario4424344244</v>
      </c>
    </row>
    <row r="10229" spans="1:12" ht="15.95" customHeight="1" x14ac:dyDescent="0.2">
      <c r="A10229" s="7" t="s">
        <v>20</v>
      </c>
      <c r="B10229" s="7" t="s">
        <v>31</v>
      </c>
      <c r="C10229" s="7" t="s">
        <v>26</v>
      </c>
      <c r="D10229" s="15">
        <v>44243</v>
      </c>
      <c r="E10229" s="15">
        <v>44244</v>
      </c>
      <c r="F10229" s="2">
        <f t="shared" si="1480"/>
        <v>2021</v>
      </c>
      <c r="G10229" s="2">
        <f t="shared" si="1481"/>
        <v>2</v>
      </c>
      <c r="H10229" s="2">
        <f t="shared" si="1482"/>
        <v>17</v>
      </c>
      <c r="I10229" s="2" t="str">
        <f t="shared" si="1479"/>
        <v>Febrero</v>
      </c>
      <c r="L10229" s="2" t="str">
        <f t="shared" si="1483"/>
        <v>Índices y tasasTasa interbancaria TIBDiario4424444245</v>
      </c>
    </row>
    <row r="10230" spans="1:12" ht="15.95" customHeight="1" x14ac:dyDescent="0.2">
      <c r="A10230" s="7" t="s">
        <v>20</v>
      </c>
      <c r="B10230" s="7" t="s">
        <v>31</v>
      </c>
      <c r="C10230" s="7" t="s">
        <v>26</v>
      </c>
      <c r="D10230" s="15">
        <v>44244</v>
      </c>
      <c r="E10230" s="15">
        <v>44245</v>
      </c>
      <c r="F10230" s="2">
        <f t="shared" si="1480"/>
        <v>2021</v>
      </c>
      <c r="G10230" s="2">
        <f t="shared" si="1481"/>
        <v>2</v>
      </c>
      <c r="H10230" s="2">
        <f t="shared" si="1482"/>
        <v>18</v>
      </c>
      <c r="I10230" s="2" t="str">
        <f t="shared" si="1479"/>
        <v>Febrero</v>
      </c>
      <c r="L10230" s="2" t="str">
        <f t="shared" si="1483"/>
        <v>Índices y tasasTasa interbancaria TIBDiario4424544246</v>
      </c>
    </row>
    <row r="10231" spans="1:12" ht="15.95" customHeight="1" x14ac:dyDescent="0.2">
      <c r="A10231" s="7" t="s">
        <v>20</v>
      </c>
      <c r="B10231" s="7" t="s">
        <v>31</v>
      </c>
      <c r="C10231" s="7" t="s">
        <v>26</v>
      </c>
      <c r="D10231" s="15">
        <v>44245</v>
      </c>
      <c r="E10231" s="15">
        <v>44246</v>
      </c>
      <c r="F10231" s="2">
        <f t="shared" si="1480"/>
        <v>2021</v>
      </c>
      <c r="G10231" s="2">
        <f t="shared" si="1481"/>
        <v>2</v>
      </c>
      <c r="H10231" s="2">
        <f t="shared" si="1482"/>
        <v>19</v>
      </c>
      <c r="I10231" s="2" t="str">
        <f t="shared" si="1479"/>
        <v>Febrero</v>
      </c>
      <c r="L10231" s="2" t="str">
        <f t="shared" si="1483"/>
        <v>Índices y tasasTasa interbancaria TIBDiario4424644249</v>
      </c>
    </row>
    <row r="10232" spans="1:12" ht="15.95" customHeight="1" x14ac:dyDescent="0.2">
      <c r="A10232" s="7" t="s">
        <v>20</v>
      </c>
      <c r="B10232" s="7" t="s">
        <v>31</v>
      </c>
      <c r="C10232" s="7" t="s">
        <v>26</v>
      </c>
      <c r="D10232" s="15">
        <v>44246</v>
      </c>
      <c r="E10232" s="15">
        <v>44249</v>
      </c>
      <c r="F10232" s="2">
        <f t="shared" si="1480"/>
        <v>2021</v>
      </c>
      <c r="G10232" s="2">
        <f t="shared" si="1481"/>
        <v>2</v>
      </c>
      <c r="H10232" s="2">
        <f t="shared" si="1482"/>
        <v>22</v>
      </c>
      <c r="I10232" s="2" t="str">
        <f t="shared" si="1479"/>
        <v>Febrero</v>
      </c>
      <c r="L10232" s="2" t="str">
        <f t="shared" si="1483"/>
        <v>Índices y tasasTasa interbancaria TIBDiario4424944250</v>
      </c>
    </row>
    <row r="10233" spans="1:12" ht="15.95" customHeight="1" x14ac:dyDescent="0.2">
      <c r="A10233" s="7" t="s">
        <v>20</v>
      </c>
      <c r="B10233" s="7" t="s">
        <v>31</v>
      </c>
      <c r="C10233" s="7" t="s">
        <v>26</v>
      </c>
      <c r="D10233" s="15">
        <v>44249</v>
      </c>
      <c r="E10233" s="15">
        <v>44250</v>
      </c>
      <c r="F10233" s="2">
        <f t="shared" si="1480"/>
        <v>2021</v>
      </c>
      <c r="G10233" s="2">
        <f t="shared" si="1481"/>
        <v>2</v>
      </c>
      <c r="H10233" s="2">
        <f t="shared" si="1482"/>
        <v>23</v>
      </c>
      <c r="I10233" s="2" t="str">
        <f t="shared" si="1479"/>
        <v>Febrero</v>
      </c>
      <c r="L10233" s="2" t="str">
        <f t="shared" si="1483"/>
        <v>Índices y tasasTasa interbancaria TIBDiario4425044251</v>
      </c>
    </row>
    <row r="10234" spans="1:12" ht="15.95" customHeight="1" x14ac:dyDescent="0.2">
      <c r="A10234" s="7" t="s">
        <v>20</v>
      </c>
      <c r="B10234" s="7" t="s">
        <v>31</v>
      </c>
      <c r="C10234" s="7" t="s">
        <v>26</v>
      </c>
      <c r="D10234" s="15">
        <v>44250</v>
      </c>
      <c r="E10234" s="15">
        <v>44251</v>
      </c>
      <c r="F10234" s="2">
        <f t="shared" si="1480"/>
        <v>2021</v>
      </c>
      <c r="G10234" s="2">
        <f t="shared" si="1481"/>
        <v>2</v>
      </c>
      <c r="H10234" s="2">
        <f t="shared" si="1482"/>
        <v>24</v>
      </c>
      <c r="I10234" s="2" t="str">
        <f t="shared" si="1479"/>
        <v>Febrero</v>
      </c>
      <c r="L10234" s="2" t="str">
        <f t="shared" si="1483"/>
        <v>Índices y tasasTasa interbancaria TIBDiario4425144252</v>
      </c>
    </row>
    <row r="10235" spans="1:12" ht="15.95" customHeight="1" x14ac:dyDescent="0.2">
      <c r="A10235" s="7" t="s">
        <v>20</v>
      </c>
      <c r="B10235" s="7" t="s">
        <v>31</v>
      </c>
      <c r="C10235" s="7" t="s">
        <v>26</v>
      </c>
      <c r="D10235" s="15">
        <v>44251</v>
      </c>
      <c r="E10235" s="15">
        <v>44252</v>
      </c>
      <c r="F10235" s="2">
        <f t="shared" si="1480"/>
        <v>2021</v>
      </c>
      <c r="G10235" s="2">
        <f t="shared" si="1481"/>
        <v>2</v>
      </c>
      <c r="H10235" s="2">
        <f t="shared" si="1482"/>
        <v>25</v>
      </c>
      <c r="I10235" s="2" t="str">
        <f t="shared" si="1479"/>
        <v>Febrero</v>
      </c>
      <c r="L10235" s="2" t="str">
        <f t="shared" si="1483"/>
        <v>Índices y tasasTasa interbancaria TIBDiario4425244253</v>
      </c>
    </row>
    <row r="10236" spans="1:12" ht="15.95" customHeight="1" x14ac:dyDescent="0.2">
      <c r="A10236" s="7" t="s">
        <v>20</v>
      </c>
      <c r="B10236" s="7" t="s">
        <v>31</v>
      </c>
      <c r="C10236" s="7" t="s">
        <v>26</v>
      </c>
      <c r="D10236" s="15">
        <v>44252</v>
      </c>
      <c r="E10236" s="15">
        <v>44253</v>
      </c>
      <c r="F10236" s="2">
        <f t="shared" si="1480"/>
        <v>2021</v>
      </c>
      <c r="G10236" s="2">
        <f t="shared" si="1481"/>
        <v>2</v>
      </c>
      <c r="H10236" s="2">
        <f t="shared" si="1482"/>
        <v>26</v>
      </c>
      <c r="I10236" s="2" t="str">
        <f t="shared" si="1479"/>
        <v>Febrero</v>
      </c>
      <c r="L10236" s="2" t="str">
        <f t="shared" si="1483"/>
        <v>Índices y tasasTasa interbancaria TIBDiario4425344256</v>
      </c>
    </row>
    <row r="10237" spans="1:12" ht="15.95" customHeight="1" x14ac:dyDescent="0.2">
      <c r="A10237" s="7" t="s">
        <v>20</v>
      </c>
      <c r="B10237" s="7" t="s">
        <v>31</v>
      </c>
      <c r="C10237" s="7" t="s">
        <v>26</v>
      </c>
      <c r="D10237" s="15">
        <v>44253</v>
      </c>
      <c r="E10237" s="15">
        <v>44256</v>
      </c>
      <c r="F10237" s="2">
        <f t="shared" si="1480"/>
        <v>2021</v>
      </c>
      <c r="G10237" s="2">
        <f t="shared" si="1481"/>
        <v>3</v>
      </c>
      <c r="H10237" s="2">
        <f t="shared" si="1482"/>
        <v>1</v>
      </c>
      <c r="I10237" s="2" t="str">
        <f t="shared" ref="I10237:I10300" si="1484">CHOOSE(G10237,"Enero","Febrero","Marzo","Abril","Mayo","Junio","Julio","Agosto","Septiembre","Octubre","Noviembre","Diciembre")</f>
        <v>Marzo</v>
      </c>
      <c r="L10237" s="2" t="str">
        <f t="shared" si="1483"/>
        <v>Índices y tasasTasa interbancaria TIBDiario4425644257</v>
      </c>
    </row>
    <row r="10238" spans="1:12" ht="15.95" customHeight="1" x14ac:dyDescent="0.2">
      <c r="A10238" s="7" t="s">
        <v>20</v>
      </c>
      <c r="B10238" s="7" t="s">
        <v>31</v>
      </c>
      <c r="C10238" s="7" t="s">
        <v>26</v>
      </c>
      <c r="D10238" s="15">
        <v>44256</v>
      </c>
      <c r="E10238" s="15">
        <v>44257</v>
      </c>
      <c r="F10238" s="2">
        <f t="shared" si="1480"/>
        <v>2021</v>
      </c>
      <c r="G10238" s="2">
        <f t="shared" si="1481"/>
        <v>3</v>
      </c>
      <c r="H10238" s="2">
        <f t="shared" si="1482"/>
        <v>2</v>
      </c>
      <c r="I10238" s="2" t="str">
        <f t="shared" si="1484"/>
        <v>Marzo</v>
      </c>
      <c r="L10238" s="2" t="str">
        <f t="shared" si="1483"/>
        <v>Índices y tasasTasa interbancaria TIBDiario4425744258</v>
      </c>
    </row>
    <row r="10239" spans="1:12" ht="15.95" customHeight="1" x14ac:dyDescent="0.2">
      <c r="A10239" s="7" t="s">
        <v>20</v>
      </c>
      <c r="B10239" s="7" t="s">
        <v>31</v>
      </c>
      <c r="C10239" s="7" t="s">
        <v>26</v>
      </c>
      <c r="D10239" s="15">
        <v>44257</v>
      </c>
      <c r="E10239" s="15">
        <v>44258</v>
      </c>
      <c r="F10239" s="2">
        <f t="shared" si="1480"/>
        <v>2021</v>
      </c>
      <c r="G10239" s="2">
        <f t="shared" si="1481"/>
        <v>3</v>
      </c>
      <c r="H10239" s="2">
        <f t="shared" si="1482"/>
        <v>3</v>
      </c>
      <c r="I10239" s="2" t="str">
        <f t="shared" si="1484"/>
        <v>Marzo</v>
      </c>
      <c r="L10239" s="2" t="str">
        <f t="shared" si="1483"/>
        <v>Índices y tasasTasa interbancaria TIBDiario4425844259</v>
      </c>
    </row>
    <row r="10240" spans="1:12" ht="15.95" customHeight="1" x14ac:dyDescent="0.2">
      <c r="A10240" s="7" t="s">
        <v>20</v>
      </c>
      <c r="B10240" s="7" t="s">
        <v>31</v>
      </c>
      <c r="C10240" s="7" t="s">
        <v>26</v>
      </c>
      <c r="D10240" s="15">
        <v>44258</v>
      </c>
      <c r="E10240" s="15">
        <v>44259</v>
      </c>
      <c r="F10240" s="2">
        <f t="shared" si="1480"/>
        <v>2021</v>
      </c>
      <c r="G10240" s="2">
        <f t="shared" si="1481"/>
        <v>3</v>
      </c>
      <c r="H10240" s="2">
        <f t="shared" si="1482"/>
        <v>4</v>
      </c>
      <c r="I10240" s="2" t="str">
        <f t="shared" si="1484"/>
        <v>Marzo</v>
      </c>
      <c r="L10240" s="2" t="str">
        <f t="shared" si="1483"/>
        <v>Índices y tasasTasa interbancaria TIBDiario4425944260</v>
      </c>
    </row>
    <row r="10241" spans="1:12" ht="15.95" customHeight="1" x14ac:dyDescent="0.2">
      <c r="A10241" s="7" t="s">
        <v>20</v>
      </c>
      <c r="B10241" s="7" t="s">
        <v>31</v>
      </c>
      <c r="C10241" s="7" t="s">
        <v>26</v>
      </c>
      <c r="D10241" s="15">
        <v>44259</v>
      </c>
      <c r="E10241" s="15">
        <v>44260</v>
      </c>
      <c r="F10241" s="2">
        <f t="shared" si="1480"/>
        <v>2021</v>
      </c>
      <c r="G10241" s="2">
        <f t="shared" si="1481"/>
        <v>3</v>
      </c>
      <c r="H10241" s="2">
        <f t="shared" si="1482"/>
        <v>5</v>
      </c>
      <c r="I10241" s="2" t="str">
        <f t="shared" si="1484"/>
        <v>Marzo</v>
      </c>
      <c r="L10241" s="2" t="str">
        <f t="shared" si="1483"/>
        <v>Índices y tasasTasa interbancaria TIBDiario4426044263</v>
      </c>
    </row>
    <row r="10242" spans="1:12" ht="15.95" customHeight="1" x14ac:dyDescent="0.2">
      <c r="A10242" s="7" t="s">
        <v>20</v>
      </c>
      <c r="B10242" s="7" t="s">
        <v>31</v>
      </c>
      <c r="C10242" s="7" t="s">
        <v>26</v>
      </c>
      <c r="D10242" s="15">
        <v>44260</v>
      </c>
      <c r="E10242" s="15">
        <v>44263</v>
      </c>
      <c r="F10242" s="2">
        <f t="shared" si="1480"/>
        <v>2021</v>
      </c>
      <c r="G10242" s="2">
        <f t="shared" si="1481"/>
        <v>3</v>
      </c>
      <c r="H10242" s="2">
        <f t="shared" si="1482"/>
        <v>8</v>
      </c>
      <c r="I10242" s="2" t="str">
        <f t="shared" si="1484"/>
        <v>Marzo</v>
      </c>
      <c r="L10242" s="2" t="str">
        <f t="shared" si="1483"/>
        <v>Índices y tasasTasa interbancaria TIBDiario4426344264</v>
      </c>
    </row>
    <row r="10243" spans="1:12" ht="15.95" customHeight="1" x14ac:dyDescent="0.2">
      <c r="A10243" s="7" t="s">
        <v>20</v>
      </c>
      <c r="B10243" s="7" t="s">
        <v>31</v>
      </c>
      <c r="C10243" s="7" t="s">
        <v>26</v>
      </c>
      <c r="D10243" s="15">
        <v>44263</v>
      </c>
      <c r="E10243" s="15">
        <v>44264</v>
      </c>
      <c r="F10243" s="2">
        <f t="shared" si="1480"/>
        <v>2021</v>
      </c>
      <c r="G10243" s="2">
        <f t="shared" si="1481"/>
        <v>3</v>
      </c>
      <c r="H10243" s="2">
        <f t="shared" si="1482"/>
        <v>9</v>
      </c>
      <c r="I10243" s="2" t="str">
        <f t="shared" si="1484"/>
        <v>Marzo</v>
      </c>
      <c r="L10243" s="2" t="str">
        <f t="shared" si="1483"/>
        <v>Índices y tasasTasa interbancaria TIBDiario4426444265</v>
      </c>
    </row>
    <row r="10244" spans="1:12" ht="15.95" customHeight="1" x14ac:dyDescent="0.2">
      <c r="A10244" s="7" t="s">
        <v>20</v>
      </c>
      <c r="B10244" s="7" t="s">
        <v>31</v>
      </c>
      <c r="C10244" s="7" t="s">
        <v>26</v>
      </c>
      <c r="D10244" s="15">
        <v>44264</v>
      </c>
      <c r="E10244" s="15">
        <v>44265</v>
      </c>
      <c r="F10244" s="2">
        <f t="shared" si="1480"/>
        <v>2021</v>
      </c>
      <c r="G10244" s="2">
        <f t="shared" si="1481"/>
        <v>3</v>
      </c>
      <c r="H10244" s="2">
        <f t="shared" si="1482"/>
        <v>10</v>
      </c>
      <c r="I10244" s="2" t="str">
        <f t="shared" si="1484"/>
        <v>Marzo</v>
      </c>
      <c r="L10244" s="2" t="str">
        <f t="shared" si="1483"/>
        <v>Índices y tasasTasa interbancaria TIBDiario4426544266</v>
      </c>
    </row>
    <row r="10245" spans="1:12" ht="15.95" customHeight="1" x14ac:dyDescent="0.2">
      <c r="A10245" s="7" t="s">
        <v>20</v>
      </c>
      <c r="B10245" s="7" t="s">
        <v>31</v>
      </c>
      <c r="C10245" s="7" t="s">
        <v>26</v>
      </c>
      <c r="D10245" s="15">
        <v>44265</v>
      </c>
      <c r="E10245" s="15">
        <v>44266</v>
      </c>
      <c r="F10245" s="2">
        <f t="shared" si="1480"/>
        <v>2021</v>
      </c>
      <c r="G10245" s="2">
        <f t="shared" si="1481"/>
        <v>3</v>
      </c>
      <c r="H10245" s="2">
        <f t="shared" si="1482"/>
        <v>11</v>
      </c>
      <c r="I10245" s="2" t="str">
        <f t="shared" si="1484"/>
        <v>Marzo</v>
      </c>
      <c r="L10245" s="2" t="str">
        <f t="shared" si="1483"/>
        <v>Índices y tasasTasa interbancaria TIBDiario4426644267</v>
      </c>
    </row>
    <row r="10246" spans="1:12" ht="15.95" customHeight="1" x14ac:dyDescent="0.2">
      <c r="A10246" s="7" t="s">
        <v>20</v>
      </c>
      <c r="B10246" s="7" t="s">
        <v>31</v>
      </c>
      <c r="C10246" s="7" t="s">
        <v>26</v>
      </c>
      <c r="D10246" s="15">
        <v>44266</v>
      </c>
      <c r="E10246" s="15">
        <v>44267</v>
      </c>
      <c r="F10246" s="2">
        <f t="shared" si="1480"/>
        <v>2021</v>
      </c>
      <c r="G10246" s="2">
        <f t="shared" si="1481"/>
        <v>3</v>
      </c>
      <c r="H10246" s="2">
        <f t="shared" si="1482"/>
        <v>12</v>
      </c>
      <c r="I10246" s="2" t="str">
        <f t="shared" si="1484"/>
        <v>Marzo</v>
      </c>
      <c r="L10246" s="2" t="str">
        <f t="shared" si="1483"/>
        <v>Índices y tasasTasa interbancaria TIBDiario4426744270</v>
      </c>
    </row>
    <row r="10247" spans="1:12" ht="15.95" customHeight="1" x14ac:dyDescent="0.2">
      <c r="A10247" s="7" t="s">
        <v>20</v>
      </c>
      <c r="B10247" s="7" t="s">
        <v>31</v>
      </c>
      <c r="C10247" s="7" t="s">
        <v>26</v>
      </c>
      <c r="D10247" s="15">
        <v>44267</v>
      </c>
      <c r="E10247" s="15">
        <v>44270</v>
      </c>
      <c r="F10247" s="2">
        <f t="shared" si="1480"/>
        <v>2021</v>
      </c>
      <c r="G10247" s="2">
        <f t="shared" si="1481"/>
        <v>3</v>
      </c>
      <c r="H10247" s="2">
        <f t="shared" si="1482"/>
        <v>15</v>
      </c>
      <c r="I10247" s="2" t="str">
        <f t="shared" si="1484"/>
        <v>Marzo</v>
      </c>
      <c r="L10247" s="2" t="str">
        <f t="shared" si="1483"/>
        <v>Índices y tasasTasa interbancaria TIBDiario4427044271</v>
      </c>
    </row>
    <row r="10248" spans="1:12" ht="15.95" customHeight="1" x14ac:dyDescent="0.2">
      <c r="A10248" s="7" t="s">
        <v>20</v>
      </c>
      <c r="B10248" s="7" t="s">
        <v>31</v>
      </c>
      <c r="C10248" s="7" t="s">
        <v>26</v>
      </c>
      <c r="D10248" s="15">
        <v>44270</v>
      </c>
      <c r="E10248" s="15">
        <v>44271</v>
      </c>
      <c r="F10248" s="2">
        <f t="shared" si="1480"/>
        <v>2021</v>
      </c>
      <c r="G10248" s="2">
        <f t="shared" si="1481"/>
        <v>3</v>
      </c>
      <c r="H10248" s="2">
        <f t="shared" si="1482"/>
        <v>16</v>
      </c>
      <c r="I10248" s="2" t="str">
        <f t="shared" si="1484"/>
        <v>Marzo</v>
      </c>
      <c r="L10248" s="2" t="str">
        <f t="shared" si="1483"/>
        <v>Índices y tasasTasa interbancaria TIBDiario4427144272</v>
      </c>
    </row>
    <row r="10249" spans="1:12" ht="15.95" customHeight="1" x14ac:dyDescent="0.2">
      <c r="A10249" s="7" t="s">
        <v>20</v>
      </c>
      <c r="B10249" s="7" t="s">
        <v>31</v>
      </c>
      <c r="C10249" s="7" t="s">
        <v>26</v>
      </c>
      <c r="D10249" s="15">
        <v>44271</v>
      </c>
      <c r="E10249" s="15">
        <v>44272</v>
      </c>
      <c r="F10249" s="2">
        <f t="shared" si="1480"/>
        <v>2021</v>
      </c>
      <c r="G10249" s="2">
        <f t="shared" si="1481"/>
        <v>3</v>
      </c>
      <c r="H10249" s="2">
        <f t="shared" si="1482"/>
        <v>17</v>
      </c>
      <c r="I10249" s="2" t="str">
        <f t="shared" si="1484"/>
        <v>Marzo</v>
      </c>
      <c r="L10249" s="2" t="str">
        <f t="shared" si="1483"/>
        <v>Índices y tasasTasa interbancaria TIBDiario4427244273</v>
      </c>
    </row>
    <row r="10250" spans="1:12" ht="15.95" customHeight="1" x14ac:dyDescent="0.2">
      <c r="A10250" s="7" t="s">
        <v>20</v>
      </c>
      <c r="B10250" s="7" t="s">
        <v>31</v>
      </c>
      <c r="C10250" s="7" t="s">
        <v>26</v>
      </c>
      <c r="D10250" s="15">
        <v>44272</v>
      </c>
      <c r="E10250" s="15">
        <v>44273</v>
      </c>
      <c r="F10250" s="2">
        <f t="shared" si="1480"/>
        <v>2021</v>
      </c>
      <c r="G10250" s="2">
        <f t="shared" si="1481"/>
        <v>3</v>
      </c>
      <c r="H10250" s="2">
        <f t="shared" si="1482"/>
        <v>18</v>
      </c>
      <c r="I10250" s="2" t="str">
        <f t="shared" si="1484"/>
        <v>Marzo</v>
      </c>
      <c r="L10250" s="2" t="str">
        <f t="shared" si="1483"/>
        <v>Índices y tasasTasa interbancaria TIBDiario4427344274</v>
      </c>
    </row>
    <row r="10251" spans="1:12" ht="15.95" customHeight="1" x14ac:dyDescent="0.2">
      <c r="A10251" s="7" t="s">
        <v>20</v>
      </c>
      <c r="B10251" s="7" t="s">
        <v>31</v>
      </c>
      <c r="C10251" s="7" t="s">
        <v>26</v>
      </c>
      <c r="D10251" s="15">
        <v>44273</v>
      </c>
      <c r="E10251" s="15">
        <v>44274</v>
      </c>
      <c r="F10251" s="2">
        <f t="shared" si="1480"/>
        <v>2021</v>
      </c>
      <c r="G10251" s="2">
        <f t="shared" si="1481"/>
        <v>3</v>
      </c>
      <c r="H10251" s="2">
        <f t="shared" si="1482"/>
        <v>19</v>
      </c>
      <c r="I10251" s="2" t="str">
        <f t="shared" si="1484"/>
        <v>Marzo</v>
      </c>
      <c r="L10251" s="2" t="str">
        <f t="shared" si="1483"/>
        <v>Índices y tasasTasa interbancaria TIBDiario4427444278</v>
      </c>
    </row>
    <row r="10252" spans="1:12" ht="15.95" customHeight="1" x14ac:dyDescent="0.2">
      <c r="A10252" s="7" t="s">
        <v>20</v>
      </c>
      <c r="B10252" s="7" t="s">
        <v>31</v>
      </c>
      <c r="C10252" s="7" t="s">
        <v>26</v>
      </c>
      <c r="D10252" s="15">
        <v>44274</v>
      </c>
      <c r="E10252" s="15">
        <v>44278</v>
      </c>
      <c r="F10252" s="2">
        <f t="shared" si="1480"/>
        <v>2021</v>
      </c>
      <c r="G10252" s="2">
        <f t="shared" si="1481"/>
        <v>3</v>
      </c>
      <c r="H10252" s="2">
        <f t="shared" si="1482"/>
        <v>23</v>
      </c>
      <c r="I10252" s="2" t="str">
        <f t="shared" si="1484"/>
        <v>Marzo</v>
      </c>
      <c r="L10252" s="2" t="str">
        <f t="shared" si="1483"/>
        <v>Índices y tasasTasa interbancaria TIBDiario4427844279</v>
      </c>
    </row>
    <row r="10253" spans="1:12" ht="15.95" customHeight="1" x14ac:dyDescent="0.2">
      <c r="A10253" s="7" t="s">
        <v>20</v>
      </c>
      <c r="B10253" s="7" t="s">
        <v>31</v>
      </c>
      <c r="C10253" s="7" t="s">
        <v>26</v>
      </c>
      <c r="D10253" s="15">
        <v>44278</v>
      </c>
      <c r="E10253" s="15">
        <v>44279</v>
      </c>
      <c r="F10253" s="2">
        <f t="shared" si="1480"/>
        <v>2021</v>
      </c>
      <c r="G10253" s="2">
        <f t="shared" si="1481"/>
        <v>3</v>
      </c>
      <c r="H10253" s="2">
        <f t="shared" si="1482"/>
        <v>24</v>
      </c>
      <c r="I10253" s="2" t="str">
        <f t="shared" si="1484"/>
        <v>Marzo</v>
      </c>
      <c r="L10253" s="2" t="str">
        <f t="shared" si="1483"/>
        <v>Índices y tasasTasa interbancaria TIBDiario4427944280</v>
      </c>
    </row>
    <row r="10254" spans="1:12" ht="15.95" customHeight="1" x14ac:dyDescent="0.2">
      <c r="A10254" s="7" t="s">
        <v>20</v>
      </c>
      <c r="B10254" s="7" t="s">
        <v>31</v>
      </c>
      <c r="C10254" s="7" t="s">
        <v>26</v>
      </c>
      <c r="D10254" s="15">
        <v>44279</v>
      </c>
      <c r="E10254" s="15">
        <v>44280</v>
      </c>
      <c r="F10254" s="2">
        <f t="shared" si="1480"/>
        <v>2021</v>
      </c>
      <c r="G10254" s="2">
        <f t="shared" si="1481"/>
        <v>3</v>
      </c>
      <c r="H10254" s="2">
        <f t="shared" si="1482"/>
        <v>25</v>
      </c>
      <c r="I10254" s="2" t="str">
        <f t="shared" si="1484"/>
        <v>Marzo</v>
      </c>
      <c r="L10254" s="2" t="str">
        <f t="shared" si="1483"/>
        <v>Índices y tasasTasa interbancaria TIBDiario4428044281</v>
      </c>
    </row>
    <row r="10255" spans="1:12" ht="15.95" customHeight="1" x14ac:dyDescent="0.2">
      <c r="A10255" s="7" t="s">
        <v>20</v>
      </c>
      <c r="B10255" s="7" t="s">
        <v>31</v>
      </c>
      <c r="C10255" s="7" t="s">
        <v>26</v>
      </c>
      <c r="D10255" s="15">
        <v>44280</v>
      </c>
      <c r="E10255" s="15">
        <v>44281</v>
      </c>
      <c r="F10255" s="2">
        <f t="shared" si="1480"/>
        <v>2021</v>
      </c>
      <c r="G10255" s="2">
        <f t="shared" si="1481"/>
        <v>3</v>
      </c>
      <c r="H10255" s="2">
        <f t="shared" si="1482"/>
        <v>26</v>
      </c>
      <c r="I10255" s="2" t="str">
        <f t="shared" si="1484"/>
        <v>Marzo</v>
      </c>
      <c r="L10255" s="2" t="str">
        <f t="shared" si="1483"/>
        <v>Índices y tasasTasa interbancaria TIBDiario4428144284</v>
      </c>
    </row>
    <row r="10256" spans="1:12" ht="15.95" customHeight="1" x14ac:dyDescent="0.2">
      <c r="A10256" s="7" t="s">
        <v>20</v>
      </c>
      <c r="B10256" s="7" t="s">
        <v>31</v>
      </c>
      <c r="C10256" s="7" t="s">
        <v>26</v>
      </c>
      <c r="D10256" s="15">
        <v>44281</v>
      </c>
      <c r="E10256" s="15">
        <v>44284</v>
      </c>
      <c r="F10256" s="2">
        <f t="shared" si="1480"/>
        <v>2021</v>
      </c>
      <c r="G10256" s="2">
        <f t="shared" si="1481"/>
        <v>3</v>
      </c>
      <c r="H10256" s="2">
        <f t="shared" si="1482"/>
        <v>29</v>
      </c>
      <c r="I10256" s="2" t="str">
        <f t="shared" si="1484"/>
        <v>Marzo</v>
      </c>
      <c r="L10256" s="2" t="str">
        <f t="shared" si="1483"/>
        <v>Índices y tasasTasa interbancaria TIBDiario4428444285</v>
      </c>
    </row>
    <row r="10257" spans="1:12" ht="15.95" customHeight="1" x14ac:dyDescent="0.2">
      <c r="A10257" s="7" t="s">
        <v>20</v>
      </c>
      <c r="B10257" s="7" t="s">
        <v>31</v>
      </c>
      <c r="C10257" s="7" t="s">
        <v>26</v>
      </c>
      <c r="D10257" s="15">
        <v>44284</v>
      </c>
      <c r="E10257" s="15">
        <v>44285</v>
      </c>
      <c r="F10257" s="2">
        <f t="shared" si="1480"/>
        <v>2021</v>
      </c>
      <c r="G10257" s="2">
        <f t="shared" si="1481"/>
        <v>3</v>
      </c>
      <c r="H10257" s="2">
        <f t="shared" si="1482"/>
        <v>30</v>
      </c>
      <c r="I10257" s="2" t="str">
        <f t="shared" si="1484"/>
        <v>Marzo</v>
      </c>
      <c r="L10257" s="2" t="str">
        <f t="shared" si="1483"/>
        <v>Índices y tasasTasa interbancaria TIBDiario4428544286</v>
      </c>
    </row>
    <row r="10258" spans="1:12" ht="15.95" customHeight="1" x14ac:dyDescent="0.2">
      <c r="A10258" s="7" t="s">
        <v>20</v>
      </c>
      <c r="B10258" s="7" t="s">
        <v>31</v>
      </c>
      <c r="C10258" s="7" t="s">
        <v>26</v>
      </c>
      <c r="D10258" s="15">
        <v>44285</v>
      </c>
      <c r="E10258" s="15">
        <v>44286</v>
      </c>
      <c r="F10258" s="2">
        <f t="shared" si="1480"/>
        <v>2021</v>
      </c>
      <c r="G10258" s="2">
        <f t="shared" si="1481"/>
        <v>3</v>
      </c>
      <c r="H10258" s="2">
        <f t="shared" si="1482"/>
        <v>31</v>
      </c>
      <c r="I10258" s="2" t="str">
        <f t="shared" si="1484"/>
        <v>Marzo</v>
      </c>
      <c r="L10258" s="2" t="str">
        <f t="shared" si="1483"/>
        <v>Índices y tasasTasa interbancaria TIBDiario4428644291</v>
      </c>
    </row>
    <row r="10259" spans="1:12" ht="15.95" customHeight="1" x14ac:dyDescent="0.2">
      <c r="A10259" s="7" t="s">
        <v>20</v>
      </c>
      <c r="B10259" s="7" t="s">
        <v>31</v>
      </c>
      <c r="C10259" s="7" t="s">
        <v>26</v>
      </c>
      <c r="D10259" s="15">
        <v>44286</v>
      </c>
      <c r="E10259" s="15">
        <v>44291</v>
      </c>
      <c r="F10259" s="2">
        <f t="shared" si="1480"/>
        <v>2021</v>
      </c>
      <c r="G10259" s="2">
        <f t="shared" si="1481"/>
        <v>4</v>
      </c>
      <c r="H10259" s="2">
        <f t="shared" si="1482"/>
        <v>5</v>
      </c>
      <c r="I10259" s="2" t="str">
        <f t="shared" si="1484"/>
        <v>Abril</v>
      </c>
      <c r="L10259" s="2" t="str">
        <f t="shared" si="1483"/>
        <v>Índices y tasasTasa interbancaria TIBDiario4429144292</v>
      </c>
    </row>
    <row r="10260" spans="1:12" ht="15.95" customHeight="1" x14ac:dyDescent="0.2">
      <c r="A10260" s="7" t="s">
        <v>20</v>
      </c>
      <c r="B10260" s="7" t="s">
        <v>31</v>
      </c>
      <c r="C10260" s="7" t="s">
        <v>26</v>
      </c>
      <c r="D10260" s="15">
        <v>44291</v>
      </c>
      <c r="E10260" s="15">
        <v>44292</v>
      </c>
      <c r="F10260" s="2">
        <f t="shared" si="1480"/>
        <v>2021</v>
      </c>
      <c r="G10260" s="2">
        <f t="shared" si="1481"/>
        <v>4</v>
      </c>
      <c r="H10260" s="2">
        <f t="shared" si="1482"/>
        <v>6</v>
      </c>
      <c r="I10260" s="2" t="str">
        <f t="shared" si="1484"/>
        <v>Abril</v>
      </c>
      <c r="L10260" s="2" t="str">
        <f t="shared" si="1483"/>
        <v>Índices y tasasTasa interbancaria TIBDiario4429244293</v>
      </c>
    </row>
    <row r="10261" spans="1:12" ht="15.95" customHeight="1" x14ac:dyDescent="0.2">
      <c r="A10261" s="7" t="s">
        <v>20</v>
      </c>
      <c r="B10261" s="7" t="s">
        <v>31</v>
      </c>
      <c r="C10261" s="7" t="s">
        <v>26</v>
      </c>
      <c r="D10261" s="15">
        <v>44292</v>
      </c>
      <c r="E10261" s="15">
        <v>44293</v>
      </c>
      <c r="F10261" s="2">
        <f t="shared" si="1480"/>
        <v>2021</v>
      </c>
      <c r="G10261" s="2">
        <f t="shared" si="1481"/>
        <v>4</v>
      </c>
      <c r="H10261" s="2">
        <f t="shared" si="1482"/>
        <v>7</v>
      </c>
      <c r="I10261" s="2" t="str">
        <f t="shared" si="1484"/>
        <v>Abril</v>
      </c>
      <c r="L10261" s="2" t="str">
        <f t="shared" si="1483"/>
        <v>Índices y tasasTasa interbancaria TIBDiario4429344294</v>
      </c>
    </row>
    <row r="10262" spans="1:12" ht="15.95" customHeight="1" x14ac:dyDescent="0.2">
      <c r="A10262" s="7" t="s">
        <v>20</v>
      </c>
      <c r="B10262" s="7" t="s">
        <v>31</v>
      </c>
      <c r="C10262" s="7" t="s">
        <v>26</v>
      </c>
      <c r="D10262" s="15">
        <v>44293</v>
      </c>
      <c r="E10262" s="15">
        <v>44294</v>
      </c>
      <c r="F10262" s="2">
        <f t="shared" si="1480"/>
        <v>2021</v>
      </c>
      <c r="G10262" s="2">
        <f t="shared" si="1481"/>
        <v>4</v>
      </c>
      <c r="H10262" s="2">
        <f t="shared" si="1482"/>
        <v>8</v>
      </c>
      <c r="I10262" s="2" t="str">
        <f t="shared" si="1484"/>
        <v>Abril</v>
      </c>
      <c r="L10262" s="2" t="str">
        <f t="shared" si="1483"/>
        <v>Índices y tasasTasa interbancaria TIBDiario4429444295</v>
      </c>
    </row>
    <row r="10263" spans="1:12" ht="15.95" customHeight="1" x14ac:dyDescent="0.2">
      <c r="A10263" s="7" t="s">
        <v>20</v>
      </c>
      <c r="B10263" s="7" t="s">
        <v>31</v>
      </c>
      <c r="C10263" s="7" t="s">
        <v>26</v>
      </c>
      <c r="D10263" s="15">
        <v>44294</v>
      </c>
      <c r="E10263" s="15">
        <v>44295</v>
      </c>
      <c r="F10263" s="2">
        <f t="shared" si="1480"/>
        <v>2021</v>
      </c>
      <c r="G10263" s="2">
        <f t="shared" si="1481"/>
        <v>4</v>
      </c>
      <c r="H10263" s="2">
        <f t="shared" si="1482"/>
        <v>9</v>
      </c>
      <c r="I10263" s="2" t="str">
        <f t="shared" si="1484"/>
        <v>Abril</v>
      </c>
      <c r="L10263" s="2" t="str">
        <f t="shared" si="1483"/>
        <v>Índices y tasasTasa interbancaria TIBDiario4429544298</v>
      </c>
    </row>
    <row r="10264" spans="1:12" ht="15.95" customHeight="1" x14ac:dyDescent="0.2">
      <c r="A10264" s="7" t="s">
        <v>20</v>
      </c>
      <c r="B10264" s="7" t="s">
        <v>31</v>
      </c>
      <c r="C10264" s="7" t="s">
        <v>26</v>
      </c>
      <c r="D10264" s="15">
        <v>44295</v>
      </c>
      <c r="E10264" s="15">
        <v>44298</v>
      </c>
      <c r="F10264" s="2">
        <f t="shared" si="1480"/>
        <v>2021</v>
      </c>
      <c r="G10264" s="2">
        <f t="shared" si="1481"/>
        <v>4</v>
      </c>
      <c r="H10264" s="2">
        <f t="shared" si="1482"/>
        <v>12</v>
      </c>
      <c r="I10264" s="2" t="str">
        <f t="shared" si="1484"/>
        <v>Abril</v>
      </c>
      <c r="L10264" s="2" t="str">
        <f t="shared" si="1483"/>
        <v>Índices y tasasTasa interbancaria TIBDiario4429844299</v>
      </c>
    </row>
    <row r="10265" spans="1:12" ht="15.95" customHeight="1" x14ac:dyDescent="0.2">
      <c r="A10265" s="7" t="s">
        <v>20</v>
      </c>
      <c r="B10265" s="7" t="s">
        <v>31</v>
      </c>
      <c r="C10265" s="7" t="s">
        <v>26</v>
      </c>
      <c r="D10265" s="15">
        <v>44298</v>
      </c>
      <c r="E10265" s="15">
        <v>44299</v>
      </c>
      <c r="F10265" s="2">
        <f t="shared" si="1480"/>
        <v>2021</v>
      </c>
      <c r="G10265" s="2">
        <f t="shared" si="1481"/>
        <v>4</v>
      </c>
      <c r="H10265" s="2">
        <f t="shared" si="1482"/>
        <v>13</v>
      </c>
      <c r="I10265" s="2" t="str">
        <f t="shared" si="1484"/>
        <v>Abril</v>
      </c>
      <c r="L10265" s="2" t="str">
        <f t="shared" si="1483"/>
        <v>Índices y tasasTasa interbancaria TIBDiario4429944300</v>
      </c>
    </row>
    <row r="10266" spans="1:12" ht="15.95" customHeight="1" x14ac:dyDescent="0.2">
      <c r="A10266" s="7" t="s">
        <v>20</v>
      </c>
      <c r="B10266" s="7" t="s">
        <v>31</v>
      </c>
      <c r="C10266" s="7" t="s">
        <v>26</v>
      </c>
      <c r="D10266" s="15">
        <v>44299</v>
      </c>
      <c r="E10266" s="15">
        <v>44300</v>
      </c>
      <c r="F10266" s="2">
        <f t="shared" si="1480"/>
        <v>2021</v>
      </c>
      <c r="G10266" s="2">
        <f t="shared" si="1481"/>
        <v>4</v>
      </c>
      <c r="H10266" s="2">
        <f t="shared" si="1482"/>
        <v>14</v>
      </c>
      <c r="I10266" s="2" t="str">
        <f t="shared" si="1484"/>
        <v>Abril</v>
      </c>
      <c r="L10266" s="2" t="str">
        <f t="shared" si="1483"/>
        <v>Índices y tasasTasa interbancaria TIBDiario4430044301</v>
      </c>
    </row>
    <row r="10267" spans="1:12" ht="15.95" customHeight="1" x14ac:dyDescent="0.2">
      <c r="A10267" s="7" t="s">
        <v>20</v>
      </c>
      <c r="B10267" s="7" t="s">
        <v>31</v>
      </c>
      <c r="C10267" s="7" t="s">
        <v>26</v>
      </c>
      <c r="D10267" s="15">
        <v>44300</v>
      </c>
      <c r="E10267" s="15">
        <v>44301</v>
      </c>
      <c r="F10267" s="2">
        <f t="shared" ref="F10267:F10330" si="1485">YEAR(E10267)</f>
        <v>2021</v>
      </c>
      <c r="G10267" s="2">
        <f t="shared" ref="G10267:G10330" si="1486">MONTH(E10267)</f>
        <v>4</v>
      </c>
      <c r="H10267" s="2">
        <f t="shared" ref="H10267:H10330" si="1487">DAY(E10267)</f>
        <v>15</v>
      </c>
      <c r="I10267" s="2" t="str">
        <f t="shared" si="1484"/>
        <v>Abril</v>
      </c>
      <c r="L10267" s="2" t="str">
        <f t="shared" ref="L10267:L10330" si="1488">CONCATENATE(A10268,B10268,C10268,D10268,E10268,)</f>
        <v>Índices y tasasTasa interbancaria TIBDiario4430144302</v>
      </c>
    </row>
    <row r="10268" spans="1:12" ht="15.95" customHeight="1" x14ac:dyDescent="0.2">
      <c r="A10268" s="7" t="s">
        <v>20</v>
      </c>
      <c r="B10268" s="7" t="s">
        <v>31</v>
      </c>
      <c r="C10268" s="7" t="s">
        <v>26</v>
      </c>
      <c r="D10268" s="15">
        <v>44301</v>
      </c>
      <c r="E10268" s="15">
        <v>44302</v>
      </c>
      <c r="F10268" s="2">
        <f t="shared" si="1485"/>
        <v>2021</v>
      </c>
      <c r="G10268" s="2">
        <f t="shared" si="1486"/>
        <v>4</v>
      </c>
      <c r="H10268" s="2">
        <f t="shared" si="1487"/>
        <v>16</v>
      </c>
      <c r="I10268" s="2" t="str">
        <f t="shared" si="1484"/>
        <v>Abril</v>
      </c>
      <c r="L10268" s="2" t="str">
        <f t="shared" si="1488"/>
        <v>Índices y tasasTasa interbancaria TIBDiario4430244305</v>
      </c>
    </row>
    <row r="10269" spans="1:12" ht="15.95" customHeight="1" x14ac:dyDescent="0.2">
      <c r="A10269" s="7" t="s">
        <v>20</v>
      </c>
      <c r="B10269" s="7" t="s">
        <v>31</v>
      </c>
      <c r="C10269" s="7" t="s">
        <v>26</v>
      </c>
      <c r="D10269" s="15">
        <v>44302</v>
      </c>
      <c r="E10269" s="15">
        <v>44305</v>
      </c>
      <c r="F10269" s="2">
        <f t="shared" si="1485"/>
        <v>2021</v>
      </c>
      <c r="G10269" s="2">
        <f t="shared" si="1486"/>
        <v>4</v>
      </c>
      <c r="H10269" s="2">
        <f t="shared" si="1487"/>
        <v>19</v>
      </c>
      <c r="I10269" s="2" t="str">
        <f t="shared" si="1484"/>
        <v>Abril</v>
      </c>
      <c r="L10269" s="2" t="str">
        <f t="shared" si="1488"/>
        <v>Índices y tasasTasa interbancaria TIBDiario4430544306</v>
      </c>
    </row>
    <row r="10270" spans="1:12" ht="15.95" customHeight="1" x14ac:dyDescent="0.2">
      <c r="A10270" s="7" t="s">
        <v>20</v>
      </c>
      <c r="B10270" s="7" t="s">
        <v>31</v>
      </c>
      <c r="C10270" s="7" t="s">
        <v>26</v>
      </c>
      <c r="D10270" s="15">
        <v>44305</v>
      </c>
      <c r="E10270" s="15">
        <v>44306</v>
      </c>
      <c r="F10270" s="2">
        <f t="shared" si="1485"/>
        <v>2021</v>
      </c>
      <c r="G10270" s="2">
        <f t="shared" si="1486"/>
        <v>4</v>
      </c>
      <c r="H10270" s="2">
        <f t="shared" si="1487"/>
        <v>20</v>
      </c>
      <c r="I10270" s="2" t="str">
        <f t="shared" si="1484"/>
        <v>Abril</v>
      </c>
      <c r="L10270" s="2" t="str">
        <f t="shared" si="1488"/>
        <v>Índices y tasasTasa interbancaria TIBDiario4430644307</v>
      </c>
    </row>
    <row r="10271" spans="1:12" ht="15.95" customHeight="1" x14ac:dyDescent="0.2">
      <c r="A10271" s="7" t="s">
        <v>20</v>
      </c>
      <c r="B10271" s="7" t="s">
        <v>31</v>
      </c>
      <c r="C10271" s="7" t="s">
        <v>26</v>
      </c>
      <c r="D10271" s="15">
        <v>44306</v>
      </c>
      <c r="E10271" s="15">
        <v>44307</v>
      </c>
      <c r="F10271" s="2">
        <f t="shared" si="1485"/>
        <v>2021</v>
      </c>
      <c r="G10271" s="2">
        <f t="shared" si="1486"/>
        <v>4</v>
      </c>
      <c r="H10271" s="2">
        <f t="shared" si="1487"/>
        <v>21</v>
      </c>
      <c r="I10271" s="2" t="str">
        <f t="shared" si="1484"/>
        <v>Abril</v>
      </c>
      <c r="L10271" s="2" t="str">
        <f t="shared" si="1488"/>
        <v>Índices y tasasTasa interbancaria TIBDiario4430744308</v>
      </c>
    </row>
    <row r="10272" spans="1:12" ht="15.95" customHeight="1" x14ac:dyDescent="0.2">
      <c r="A10272" s="7" t="s">
        <v>20</v>
      </c>
      <c r="B10272" s="7" t="s">
        <v>31</v>
      </c>
      <c r="C10272" s="7" t="s">
        <v>26</v>
      </c>
      <c r="D10272" s="15">
        <v>44307</v>
      </c>
      <c r="E10272" s="15">
        <v>44308</v>
      </c>
      <c r="F10272" s="2">
        <f t="shared" si="1485"/>
        <v>2021</v>
      </c>
      <c r="G10272" s="2">
        <f t="shared" si="1486"/>
        <v>4</v>
      </c>
      <c r="H10272" s="2">
        <f t="shared" si="1487"/>
        <v>22</v>
      </c>
      <c r="I10272" s="2" t="str">
        <f t="shared" si="1484"/>
        <v>Abril</v>
      </c>
      <c r="L10272" s="2" t="str">
        <f t="shared" si="1488"/>
        <v>Índices y tasasTasa interbancaria TIBDiario4430844309</v>
      </c>
    </row>
    <row r="10273" spans="1:12" ht="15.95" customHeight="1" x14ac:dyDescent="0.2">
      <c r="A10273" s="7" t="s">
        <v>20</v>
      </c>
      <c r="B10273" s="7" t="s">
        <v>31</v>
      </c>
      <c r="C10273" s="7" t="s">
        <v>26</v>
      </c>
      <c r="D10273" s="15">
        <v>44308</v>
      </c>
      <c r="E10273" s="15">
        <v>44309</v>
      </c>
      <c r="F10273" s="2">
        <f t="shared" si="1485"/>
        <v>2021</v>
      </c>
      <c r="G10273" s="2">
        <f t="shared" si="1486"/>
        <v>4</v>
      </c>
      <c r="H10273" s="2">
        <f t="shared" si="1487"/>
        <v>23</v>
      </c>
      <c r="I10273" s="2" t="str">
        <f t="shared" si="1484"/>
        <v>Abril</v>
      </c>
      <c r="L10273" s="2" t="str">
        <f t="shared" si="1488"/>
        <v>Índices y tasasTasa interbancaria TIBDiario4430944312</v>
      </c>
    </row>
    <row r="10274" spans="1:12" ht="15.95" customHeight="1" x14ac:dyDescent="0.2">
      <c r="A10274" s="7" t="s">
        <v>20</v>
      </c>
      <c r="B10274" s="7" t="s">
        <v>31</v>
      </c>
      <c r="C10274" s="7" t="s">
        <v>26</v>
      </c>
      <c r="D10274" s="15">
        <v>44309</v>
      </c>
      <c r="E10274" s="15">
        <v>44312</v>
      </c>
      <c r="F10274" s="2">
        <f t="shared" si="1485"/>
        <v>2021</v>
      </c>
      <c r="G10274" s="2">
        <f t="shared" si="1486"/>
        <v>4</v>
      </c>
      <c r="H10274" s="2">
        <f t="shared" si="1487"/>
        <v>26</v>
      </c>
      <c r="I10274" s="2" t="str">
        <f t="shared" si="1484"/>
        <v>Abril</v>
      </c>
      <c r="L10274" s="2" t="str">
        <f t="shared" si="1488"/>
        <v>Índices y tasasTasa interbancaria TIBDiario4431244313</v>
      </c>
    </row>
    <row r="10275" spans="1:12" ht="15.95" customHeight="1" x14ac:dyDescent="0.2">
      <c r="A10275" s="7" t="s">
        <v>20</v>
      </c>
      <c r="B10275" s="7" t="s">
        <v>31</v>
      </c>
      <c r="C10275" s="7" t="s">
        <v>26</v>
      </c>
      <c r="D10275" s="15">
        <v>44312</v>
      </c>
      <c r="E10275" s="15">
        <v>44313</v>
      </c>
      <c r="F10275" s="2">
        <f t="shared" si="1485"/>
        <v>2021</v>
      </c>
      <c r="G10275" s="2">
        <f t="shared" si="1486"/>
        <v>4</v>
      </c>
      <c r="H10275" s="2">
        <f t="shared" si="1487"/>
        <v>27</v>
      </c>
      <c r="I10275" s="2" t="str">
        <f t="shared" si="1484"/>
        <v>Abril</v>
      </c>
      <c r="L10275" s="2" t="str">
        <f t="shared" si="1488"/>
        <v>Índices y tasasTasa interbancaria TIBDiario4431344314</v>
      </c>
    </row>
    <row r="10276" spans="1:12" ht="15.95" customHeight="1" x14ac:dyDescent="0.2">
      <c r="A10276" s="7" t="s">
        <v>20</v>
      </c>
      <c r="B10276" s="7" t="s">
        <v>31</v>
      </c>
      <c r="C10276" s="7" t="s">
        <v>26</v>
      </c>
      <c r="D10276" s="15">
        <v>44313</v>
      </c>
      <c r="E10276" s="15">
        <v>44314</v>
      </c>
      <c r="F10276" s="2">
        <f t="shared" si="1485"/>
        <v>2021</v>
      </c>
      <c r="G10276" s="2">
        <f t="shared" si="1486"/>
        <v>4</v>
      </c>
      <c r="H10276" s="2">
        <f t="shared" si="1487"/>
        <v>28</v>
      </c>
      <c r="I10276" s="2" t="str">
        <f t="shared" si="1484"/>
        <v>Abril</v>
      </c>
      <c r="L10276" s="2" t="str">
        <f t="shared" si="1488"/>
        <v>Índices y tasasTasa interbancaria TIBDiario4431444315</v>
      </c>
    </row>
    <row r="10277" spans="1:12" ht="15.95" customHeight="1" x14ac:dyDescent="0.2">
      <c r="A10277" s="7" t="s">
        <v>20</v>
      </c>
      <c r="B10277" s="7" t="s">
        <v>31</v>
      </c>
      <c r="C10277" s="7" t="s">
        <v>26</v>
      </c>
      <c r="D10277" s="15">
        <v>44314</v>
      </c>
      <c r="E10277" s="15">
        <v>44315</v>
      </c>
      <c r="F10277" s="2">
        <f t="shared" si="1485"/>
        <v>2021</v>
      </c>
      <c r="G10277" s="2">
        <f t="shared" si="1486"/>
        <v>4</v>
      </c>
      <c r="H10277" s="2">
        <f t="shared" si="1487"/>
        <v>29</v>
      </c>
      <c r="I10277" s="2" t="str">
        <f t="shared" si="1484"/>
        <v>Abril</v>
      </c>
      <c r="L10277" s="2" t="str">
        <f t="shared" si="1488"/>
        <v>Índices y tasasTasa interbancaria TIBDiario4431544316</v>
      </c>
    </row>
    <row r="10278" spans="1:12" ht="15.95" customHeight="1" x14ac:dyDescent="0.2">
      <c r="A10278" s="7" t="s">
        <v>20</v>
      </c>
      <c r="B10278" s="7" t="s">
        <v>31</v>
      </c>
      <c r="C10278" s="7" t="s">
        <v>26</v>
      </c>
      <c r="D10278" s="15">
        <v>44315</v>
      </c>
      <c r="E10278" s="15">
        <v>44316</v>
      </c>
      <c r="F10278" s="2">
        <f t="shared" si="1485"/>
        <v>2021</v>
      </c>
      <c r="G10278" s="2">
        <f t="shared" si="1486"/>
        <v>4</v>
      </c>
      <c r="H10278" s="2">
        <f t="shared" si="1487"/>
        <v>30</v>
      </c>
      <c r="I10278" s="2" t="str">
        <f t="shared" si="1484"/>
        <v>Abril</v>
      </c>
      <c r="L10278" s="2" t="str">
        <f t="shared" si="1488"/>
        <v>Índices y tasasTasa interbancaria TIBDiario4431644319</v>
      </c>
    </row>
    <row r="10279" spans="1:12" ht="15.95" customHeight="1" x14ac:dyDescent="0.2">
      <c r="A10279" s="7" t="s">
        <v>20</v>
      </c>
      <c r="B10279" s="7" t="s">
        <v>31</v>
      </c>
      <c r="C10279" s="7" t="s">
        <v>26</v>
      </c>
      <c r="D10279" s="15">
        <v>44316</v>
      </c>
      <c r="E10279" s="15">
        <v>44319</v>
      </c>
      <c r="F10279" s="2">
        <f t="shared" si="1485"/>
        <v>2021</v>
      </c>
      <c r="G10279" s="2">
        <f t="shared" si="1486"/>
        <v>5</v>
      </c>
      <c r="H10279" s="2">
        <f t="shared" si="1487"/>
        <v>3</v>
      </c>
      <c r="I10279" s="2" t="str">
        <f t="shared" si="1484"/>
        <v>Mayo</v>
      </c>
      <c r="L10279" s="2" t="str">
        <f t="shared" si="1488"/>
        <v>Índices y tasasTasa interbancaria TIBDiario4431944320</v>
      </c>
    </row>
    <row r="10280" spans="1:12" ht="15.95" customHeight="1" x14ac:dyDescent="0.2">
      <c r="A10280" s="7" t="s">
        <v>20</v>
      </c>
      <c r="B10280" s="7" t="s">
        <v>31</v>
      </c>
      <c r="C10280" s="7" t="s">
        <v>26</v>
      </c>
      <c r="D10280" s="15">
        <v>44319</v>
      </c>
      <c r="E10280" s="15">
        <v>44320</v>
      </c>
      <c r="F10280" s="2">
        <f t="shared" si="1485"/>
        <v>2021</v>
      </c>
      <c r="G10280" s="2">
        <f t="shared" si="1486"/>
        <v>5</v>
      </c>
      <c r="H10280" s="2">
        <f t="shared" si="1487"/>
        <v>4</v>
      </c>
      <c r="I10280" s="2" t="str">
        <f t="shared" si="1484"/>
        <v>Mayo</v>
      </c>
      <c r="L10280" s="2" t="str">
        <f t="shared" si="1488"/>
        <v>Índices y tasasTasa interbancaria TIBDiario4432044321</v>
      </c>
    </row>
    <row r="10281" spans="1:12" ht="15.95" customHeight="1" x14ac:dyDescent="0.2">
      <c r="A10281" s="7" t="s">
        <v>20</v>
      </c>
      <c r="B10281" s="7" t="s">
        <v>31</v>
      </c>
      <c r="C10281" s="7" t="s">
        <v>26</v>
      </c>
      <c r="D10281" s="15">
        <v>44320</v>
      </c>
      <c r="E10281" s="15">
        <v>44321</v>
      </c>
      <c r="F10281" s="2">
        <f t="shared" si="1485"/>
        <v>2021</v>
      </c>
      <c r="G10281" s="2">
        <f t="shared" si="1486"/>
        <v>5</v>
      </c>
      <c r="H10281" s="2">
        <f t="shared" si="1487"/>
        <v>5</v>
      </c>
      <c r="I10281" s="2" t="str">
        <f t="shared" si="1484"/>
        <v>Mayo</v>
      </c>
      <c r="L10281" s="2" t="str">
        <f t="shared" si="1488"/>
        <v>Índices y tasasTasa interbancaria TIBDiario4432144322</v>
      </c>
    </row>
    <row r="10282" spans="1:12" ht="15.95" customHeight="1" x14ac:dyDescent="0.2">
      <c r="A10282" s="7" t="s">
        <v>20</v>
      </c>
      <c r="B10282" s="7" t="s">
        <v>31</v>
      </c>
      <c r="C10282" s="7" t="s">
        <v>26</v>
      </c>
      <c r="D10282" s="15">
        <v>44321</v>
      </c>
      <c r="E10282" s="15">
        <v>44322</v>
      </c>
      <c r="F10282" s="2">
        <f t="shared" si="1485"/>
        <v>2021</v>
      </c>
      <c r="G10282" s="2">
        <f t="shared" si="1486"/>
        <v>5</v>
      </c>
      <c r="H10282" s="2">
        <f t="shared" si="1487"/>
        <v>6</v>
      </c>
      <c r="I10282" s="2" t="str">
        <f t="shared" si="1484"/>
        <v>Mayo</v>
      </c>
      <c r="L10282" s="2" t="str">
        <f t="shared" si="1488"/>
        <v>Índices y tasasTasa interbancaria TIBDiario4432244323</v>
      </c>
    </row>
    <row r="10283" spans="1:12" ht="15.95" customHeight="1" x14ac:dyDescent="0.2">
      <c r="A10283" s="7" t="s">
        <v>20</v>
      </c>
      <c r="B10283" s="7" t="s">
        <v>31</v>
      </c>
      <c r="C10283" s="7" t="s">
        <v>26</v>
      </c>
      <c r="D10283" s="15">
        <v>44322</v>
      </c>
      <c r="E10283" s="15">
        <v>44323</v>
      </c>
      <c r="F10283" s="2">
        <f t="shared" si="1485"/>
        <v>2021</v>
      </c>
      <c r="G10283" s="2">
        <f t="shared" si="1486"/>
        <v>5</v>
      </c>
      <c r="H10283" s="2">
        <f t="shared" si="1487"/>
        <v>7</v>
      </c>
      <c r="I10283" s="2" t="str">
        <f t="shared" si="1484"/>
        <v>Mayo</v>
      </c>
      <c r="L10283" s="2" t="str">
        <f t="shared" si="1488"/>
        <v>Índices y tasasTasa interbancaria TIBDiario4432344326</v>
      </c>
    </row>
    <row r="10284" spans="1:12" ht="15.95" customHeight="1" x14ac:dyDescent="0.2">
      <c r="A10284" s="7" t="s">
        <v>20</v>
      </c>
      <c r="B10284" s="7" t="s">
        <v>31</v>
      </c>
      <c r="C10284" s="7" t="s">
        <v>26</v>
      </c>
      <c r="D10284" s="15">
        <v>44323</v>
      </c>
      <c r="E10284" s="15">
        <v>44326</v>
      </c>
      <c r="F10284" s="2">
        <f t="shared" si="1485"/>
        <v>2021</v>
      </c>
      <c r="G10284" s="2">
        <f t="shared" si="1486"/>
        <v>5</v>
      </c>
      <c r="H10284" s="2">
        <f t="shared" si="1487"/>
        <v>10</v>
      </c>
      <c r="I10284" s="2" t="str">
        <f t="shared" si="1484"/>
        <v>Mayo</v>
      </c>
      <c r="L10284" s="2" t="str">
        <f t="shared" si="1488"/>
        <v>Índices y tasasTasa interbancaria TIBDiario4432644327</v>
      </c>
    </row>
    <row r="10285" spans="1:12" ht="15.95" customHeight="1" x14ac:dyDescent="0.2">
      <c r="A10285" s="7" t="s">
        <v>20</v>
      </c>
      <c r="B10285" s="7" t="s">
        <v>31</v>
      </c>
      <c r="C10285" s="7" t="s">
        <v>26</v>
      </c>
      <c r="D10285" s="15">
        <v>44326</v>
      </c>
      <c r="E10285" s="15">
        <v>44327</v>
      </c>
      <c r="F10285" s="2">
        <f t="shared" si="1485"/>
        <v>2021</v>
      </c>
      <c r="G10285" s="2">
        <f t="shared" si="1486"/>
        <v>5</v>
      </c>
      <c r="H10285" s="2">
        <f t="shared" si="1487"/>
        <v>11</v>
      </c>
      <c r="I10285" s="2" t="str">
        <f t="shared" si="1484"/>
        <v>Mayo</v>
      </c>
      <c r="L10285" s="2" t="str">
        <f t="shared" si="1488"/>
        <v>Índices y tasasTasa interbancaria TIBDiario4432744328</v>
      </c>
    </row>
    <row r="10286" spans="1:12" ht="15.95" customHeight="1" x14ac:dyDescent="0.2">
      <c r="A10286" s="7" t="s">
        <v>20</v>
      </c>
      <c r="B10286" s="7" t="s">
        <v>31</v>
      </c>
      <c r="C10286" s="7" t="s">
        <v>26</v>
      </c>
      <c r="D10286" s="15">
        <v>44327</v>
      </c>
      <c r="E10286" s="15">
        <v>44328</v>
      </c>
      <c r="F10286" s="2">
        <f t="shared" si="1485"/>
        <v>2021</v>
      </c>
      <c r="G10286" s="2">
        <f t="shared" si="1486"/>
        <v>5</v>
      </c>
      <c r="H10286" s="2">
        <f t="shared" si="1487"/>
        <v>12</v>
      </c>
      <c r="I10286" s="2" t="str">
        <f t="shared" si="1484"/>
        <v>Mayo</v>
      </c>
      <c r="L10286" s="2" t="str">
        <f t="shared" si="1488"/>
        <v>Índices y tasasTasa interbancaria TIBDiario4432844329</v>
      </c>
    </row>
    <row r="10287" spans="1:12" ht="15.95" customHeight="1" x14ac:dyDescent="0.2">
      <c r="A10287" s="7" t="s">
        <v>20</v>
      </c>
      <c r="B10287" s="7" t="s">
        <v>31</v>
      </c>
      <c r="C10287" s="7" t="s">
        <v>26</v>
      </c>
      <c r="D10287" s="15">
        <v>44328</v>
      </c>
      <c r="E10287" s="15">
        <v>44329</v>
      </c>
      <c r="F10287" s="2">
        <f t="shared" si="1485"/>
        <v>2021</v>
      </c>
      <c r="G10287" s="2">
        <f t="shared" si="1486"/>
        <v>5</v>
      </c>
      <c r="H10287" s="2">
        <f t="shared" si="1487"/>
        <v>13</v>
      </c>
      <c r="I10287" s="2" t="str">
        <f t="shared" si="1484"/>
        <v>Mayo</v>
      </c>
      <c r="L10287" s="2" t="str">
        <f t="shared" si="1488"/>
        <v>Índices y tasasTasa interbancaria TIBDiario4432944330</v>
      </c>
    </row>
    <row r="10288" spans="1:12" ht="15.95" customHeight="1" x14ac:dyDescent="0.2">
      <c r="A10288" s="7" t="s">
        <v>20</v>
      </c>
      <c r="B10288" s="7" t="s">
        <v>31</v>
      </c>
      <c r="C10288" s="7" t="s">
        <v>26</v>
      </c>
      <c r="D10288" s="15">
        <v>44329</v>
      </c>
      <c r="E10288" s="15">
        <v>44330</v>
      </c>
      <c r="F10288" s="2">
        <f t="shared" si="1485"/>
        <v>2021</v>
      </c>
      <c r="G10288" s="2">
        <f t="shared" si="1486"/>
        <v>5</v>
      </c>
      <c r="H10288" s="2">
        <f t="shared" si="1487"/>
        <v>14</v>
      </c>
      <c r="I10288" s="2" t="str">
        <f t="shared" si="1484"/>
        <v>Mayo</v>
      </c>
      <c r="L10288" s="2" t="str">
        <f t="shared" si="1488"/>
        <v>Índices y tasasTasa interbancaria TIBDiario4433044334</v>
      </c>
    </row>
    <row r="10289" spans="1:12" ht="15.95" customHeight="1" x14ac:dyDescent="0.2">
      <c r="A10289" s="7" t="s">
        <v>20</v>
      </c>
      <c r="B10289" s="7" t="s">
        <v>31</v>
      </c>
      <c r="C10289" s="7" t="s">
        <v>26</v>
      </c>
      <c r="D10289" s="15">
        <v>44330</v>
      </c>
      <c r="E10289" s="15">
        <v>44334</v>
      </c>
      <c r="F10289" s="2">
        <f t="shared" si="1485"/>
        <v>2021</v>
      </c>
      <c r="G10289" s="2">
        <f t="shared" si="1486"/>
        <v>5</v>
      </c>
      <c r="H10289" s="2">
        <f t="shared" si="1487"/>
        <v>18</v>
      </c>
      <c r="I10289" s="2" t="str">
        <f t="shared" si="1484"/>
        <v>Mayo</v>
      </c>
      <c r="L10289" s="2" t="str">
        <f t="shared" si="1488"/>
        <v>Índices y tasasTasa interbancaria TIBDiario4433444335</v>
      </c>
    </row>
    <row r="10290" spans="1:12" ht="15.95" customHeight="1" x14ac:dyDescent="0.2">
      <c r="A10290" s="7" t="s">
        <v>20</v>
      </c>
      <c r="B10290" s="7" t="s">
        <v>31</v>
      </c>
      <c r="C10290" s="7" t="s">
        <v>26</v>
      </c>
      <c r="D10290" s="15">
        <v>44334</v>
      </c>
      <c r="E10290" s="15">
        <v>44335</v>
      </c>
      <c r="F10290" s="2">
        <f t="shared" si="1485"/>
        <v>2021</v>
      </c>
      <c r="G10290" s="2">
        <f t="shared" si="1486"/>
        <v>5</v>
      </c>
      <c r="H10290" s="2">
        <f t="shared" si="1487"/>
        <v>19</v>
      </c>
      <c r="I10290" s="2" t="str">
        <f t="shared" si="1484"/>
        <v>Mayo</v>
      </c>
      <c r="L10290" s="2" t="str">
        <f t="shared" si="1488"/>
        <v>Índices y tasasTasa interbancaria TIBDiario4433544336</v>
      </c>
    </row>
    <row r="10291" spans="1:12" ht="15.95" customHeight="1" x14ac:dyDescent="0.2">
      <c r="A10291" s="7" t="s">
        <v>20</v>
      </c>
      <c r="B10291" s="7" t="s">
        <v>31</v>
      </c>
      <c r="C10291" s="7" t="s">
        <v>26</v>
      </c>
      <c r="D10291" s="15">
        <v>44335</v>
      </c>
      <c r="E10291" s="15">
        <v>44336</v>
      </c>
      <c r="F10291" s="2">
        <f t="shared" si="1485"/>
        <v>2021</v>
      </c>
      <c r="G10291" s="2">
        <f t="shared" si="1486"/>
        <v>5</v>
      </c>
      <c r="H10291" s="2">
        <f t="shared" si="1487"/>
        <v>20</v>
      </c>
      <c r="I10291" s="2" t="str">
        <f t="shared" si="1484"/>
        <v>Mayo</v>
      </c>
      <c r="L10291" s="2" t="str">
        <f t="shared" si="1488"/>
        <v>Índices y tasasTasa interbancaria TIBDiario4433644337</v>
      </c>
    </row>
    <row r="10292" spans="1:12" ht="15.95" customHeight="1" x14ac:dyDescent="0.2">
      <c r="A10292" s="7" t="s">
        <v>20</v>
      </c>
      <c r="B10292" s="7" t="s">
        <v>31</v>
      </c>
      <c r="C10292" s="7" t="s">
        <v>26</v>
      </c>
      <c r="D10292" s="15">
        <v>44336</v>
      </c>
      <c r="E10292" s="15">
        <v>44337</v>
      </c>
      <c r="F10292" s="2">
        <f t="shared" si="1485"/>
        <v>2021</v>
      </c>
      <c r="G10292" s="2">
        <f t="shared" si="1486"/>
        <v>5</v>
      </c>
      <c r="H10292" s="2">
        <f t="shared" si="1487"/>
        <v>21</v>
      </c>
      <c r="I10292" s="2" t="str">
        <f t="shared" si="1484"/>
        <v>Mayo</v>
      </c>
      <c r="L10292" s="2" t="str">
        <f t="shared" si="1488"/>
        <v>Índices y tasasTasa interbancaria TIBDiario4433744340</v>
      </c>
    </row>
    <row r="10293" spans="1:12" ht="15.95" customHeight="1" x14ac:dyDescent="0.2">
      <c r="A10293" s="7" t="s">
        <v>20</v>
      </c>
      <c r="B10293" s="7" t="s">
        <v>31</v>
      </c>
      <c r="C10293" s="7" t="s">
        <v>26</v>
      </c>
      <c r="D10293" s="15">
        <v>44337</v>
      </c>
      <c r="E10293" s="15">
        <v>44340</v>
      </c>
      <c r="F10293" s="2">
        <f t="shared" si="1485"/>
        <v>2021</v>
      </c>
      <c r="G10293" s="2">
        <f t="shared" si="1486"/>
        <v>5</v>
      </c>
      <c r="H10293" s="2">
        <f t="shared" si="1487"/>
        <v>24</v>
      </c>
      <c r="I10293" s="2" t="str">
        <f t="shared" si="1484"/>
        <v>Mayo</v>
      </c>
      <c r="L10293" s="2" t="str">
        <f t="shared" si="1488"/>
        <v>Índices y tasasTasa interbancaria TIBDiario4434044341</v>
      </c>
    </row>
    <row r="10294" spans="1:12" ht="15.95" customHeight="1" x14ac:dyDescent="0.2">
      <c r="A10294" s="7" t="s">
        <v>20</v>
      </c>
      <c r="B10294" s="7" t="s">
        <v>31</v>
      </c>
      <c r="C10294" s="7" t="s">
        <v>26</v>
      </c>
      <c r="D10294" s="15">
        <v>44340</v>
      </c>
      <c r="E10294" s="15">
        <v>44341</v>
      </c>
      <c r="F10294" s="2">
        <f t="shared" si="1485"/>
        <v>2021</v>
      </c>
      <c r="G10294" s="2">
        <f t="shared" si="1486"/>
        <v>5</v>
      </c>
      <c r="H10294" s="2">
        <f t="shared" si="1487"/>
        <v>25</v>
      </c>
      <c r="I10294" s="2" t="str">
        <f t="shared" si="1484"/>
        <v>Mayo</v>
      </c>
      <c r="L10294" s="2" t="str">
        <f t="shared" si="1488"/>
        <v>Índices y tasasTasa interbancaria TIBDiario4434144342</v>
      </c>
    </row>
    <row r="10295" spans="1:12" ht="15.95" customHeight="1" x14ac:dyDescent="0.2">
      <c r="A10295" s="7" t="s">
        <v>20</v>
      </c>
      <c r="B10295" s="7" t="s">
        <v>31</v>
      </c>
      <c r="C10295" s="7" t="s">
        <v>26</v>
      </c>
      <c r="D10295" s="15">
        <v>44341</v>
      </c>
      <c r="E10295" s="15">
        <v>44342</v>
      </c>
      <c r="F10295" s="2">
        <f t="shared" si="1485"/>
        <v>2021</v>
      </c>
      <c r="G10295" s="2">
        <f t="shared" si="1486"/>
        <v>5</v>
      </c>
      <c r="H10295" s="2">
        <f t="shared" si="1487"/>
        <v>26</v>
      </c>
      <c r="I10295" s="2" t="str">
        <f t="shared" si="1484"/>
        <v>Mayo</v>
      </c>
      <c r="L10295" s="2" t="str">
        <f t="shared" si="1488"/>
        <v>Índices y tasasTasa interbancaria TIBDiario4434244343</v>
      </c>
    </row>
    <row r="10296" spans="1:12" ht="15.95" customHeight="1" x14ac:dyDescent="0.2">
      <c r="A10296" s="7" t="s">
        <v>20</v>
      </c>
      <c r="B10296" s="7" t="s">
        <v>31</v>
      </c>
      <c r="C10296" s="7" t="s">
        <v>26</v>
      </c>
      <c r="D10296" s="15">
        <v>44342</v>
      </c>
      <c r="E10296" s="15">
        <v>44343</v>
      </c>
      <c r="F10296" s="2">
        <f t="shared" si="1485"/>
        <v>2021</v>
      </c>
      <c r="G10296" s="2">
        <f t="shared" si="1486"/>
        <v>5</v>
      </c>
      <c r="H10296" s="2">
        <f t="shared" si="1487"/>
        <v>27</v>
      </c>
      <c r="I10296" s="2" t="str">
        <f t="shared" si="1484"/>
        <v>Mayo</v>
      </c>
      <c r="L10296" s="2" t="str">
        <f t="shared" si="1488"/>
        <v>Índices y tasasTasa interbancaria TIBDiario4434344344</v>
      </c>
    </row>
    <row r="10297" spans="1:12" ht="15.95" customHeight="1" x14ac:dyDescent="0.2">
      <c r="A10297" s="7" t="s">
        <v>20</v>
      </c>
      <c r="B10297" s="7" t="s">
        <v>31</v>
      </c>
      <c r="C10297" s="7" t="s">
        <v>26</v>
      </c>
      <c r="D10297" s="15">
        <v>44343</v>
      </c>
      <c r="E10297" s="15">
        <v>44344</v>
      </c>
      <c r="F10297" s="2">
        <f t="shared" si="1485"/>
        <v>2021</v>
      </c>
      <c r="G10297" s="2">
        <f t="shared" si="1486"/>
        <v>5</v>
      </c>
      <c r="H10297" s="2">
        <f t="shared" si="1487"/>
        <v>28</v>
      </c>
      <c r="I10297" s="2" t="str">
        <f t="shared" si="1484"/>
        <v>Mayo</v>
      </c>
      <c r="L10297" s="2" t="str">
        <f t="shared" si="1488"/>
        <v>Índices y tasasTasa interbancaria TIBDiario4434444347</v>
      </c>
    </row>
    <row r="10298" spans="1:12" ht="15.95" customHeight="1" x14ac:dyDescent="0.2">
      <c r="A10298" s="7" t="s">
        <v>20</v>
      </c>
      <c r="B10298" s="7" t="s">
        <v>31</v>
      </c>
      <c r="C10298" s="7" t="s">
        <v>26</v>
      </c>
      <c r="D10298" s="15">
        <v>44344</v>
      </c>
      <c r="E10298" s="15">
        <v>44347</v>
      </c>
      <c r="F10298" s="2">
        <f t="shared" si="1485"/>
        <v>2021</v>
      </c>
      <c r="G10298" s="2">
        <f t="shared" si="1486"/>
        <v>5</v>
      </c>
      <c r="H10298" s="2">
        <f t="shared" si="1487"/>
        <v>31</v>
      </c>
      <c r="I10298" s="2" t="str">
        <f t="shared" si="1484"/>
        <v>Mayo</v>
      </c>
      <c r="L10298" s="2" t="str">
        <f t="shared" si="1488"/>
        <v>Índices y tasasTasa interbancaria TIBDiario4434744348</v>
      </c>
    </row>
    <row r="10299" spans="1:12" ht="15.95" customHeight="1" x14ac:dyDescent="0.2">
      <c r="A10299" s="7" t="s">
        <v>20</v>
      </c>
      <c r="B10299" s="7" t="s">
        <v>31</v>
      </c>
      <c r="C10299" s="7" t="s">
        <v>26</v>
      </c>
      <c r="D10299" s="15">
        <v>44347</v>
      </c>
      <c r="E10299" s="15">
        <v>44348</v>
      </c>
      <c r="F10299" s="2">
        <f t="shared" si="1485"/>
        <v>2021</v>
      </c>
      <c r="G10299" s="2">
        <f t="shared" si="1486"/>
        <v>6</v>
      </c>
      <c r="H10299" s="2">
        <f t="shared" si="1487"/>
        <v>1</v>
      </c>
      <c r="I10299" s="2" t="str">
        <f t="shared" si="1484"/>
        <v>Junio</v>
      </c>
      <c r="L10299" s="2" t="str">
        <f t="shared" si="1488"/>
        <v>Índices y tasasTasa interbancaria TIBDiario4434844349</v>
      </c>
    </row>
    <row r="10300" spans="1:12" ht="15.95" customHeight="1" x14ac:dyDescent="0.2">
      <c r="A10300" s="7" t="s">
        <v>20</v>
      </c>
      <c r="B10300" s="7" t="s">
        <v>31</v>
      </c>
      <c r="C10300" s="7" t="s">
        <v>26</v>
      </c>
      <c r="D10300" s="15">
        <v>44348</v>
      </c>
      <c r="E10300" s="15">
        <v>44349</v>
      </c>
      <c r="F10300" s="2">
        <f t="shared" si="1485"/>
        <v>2021</v>
      </c>
      <c r="G10300" s="2">
        <f t="shared" si="1486"/>
        <v>6</v>
      </c>
      <c r="H10300" s="2">
        <f t="shared" si="1487"/>
        <v>2</v>
      </c>
      <c r="I10300" s="2" t="str">
        <f t="shared" si="1484"/>
        <v>Junio</v>
      </c>
      <c r="L10300" s="2" t="str">
        <f t="shared" si="1488"/>
        <v>Índices y tasasTasa interbancaria TIBDiario4434944350</v>
      </c>
    </row>
    <row r="10301" spans="1:12" ht="15.95" customHeight="1" x14ac:dyDescent="0.2">
      <c r="A10301" s="7" t="s">
        <v>20</v>
      </c>
      <c r="B10301" s="7" t="s">
        <v>31</v>
      </c>
      <c r="C10301" s="7" t="s">
        <v>26</v>
      </c>
      <c r="D10301" s="15">
        <v>44349</v>
      </c>
      <c r="E10301" s="15">
        <v>44350</v>
      </c>
      <c r="F10301" s="2">
        <f t="shared" si="1485"/>
        <v>2021</v>
      </c>
      <c r="G10301" s="2">
        <f t="shared" si="1486"/>
        <v>6</v>
      </c>
      <c r="H10301" s="2">
        <f t="shared" si="1487"/>
        <v>3</v>
      </c>
      <c r="I10301" s="2" t="str">
        <f t="shared" ref="I10301:I10364" si="1489">CHOOSE(G10301,"Enero","Febrero","Marzo","Abril","Mayo","Junio","Julio","Agosto","Septiembre","Octubre","Noviembre","Diciembre")</f>
        <v>Junio</v>
      </c>
      <c r="L10301" s="2" t="str">
        <f t="shared" si="1488"/>
        <v>Índices y tasasTasa interbancaria TIBDiario4435044351</v>
      </c>
    </row>
    <row r="10302" spans="1:12" ht="15.95" customHeight="1" x14ac:dyDescent="0.2">
      <c r="A10302" s="7" t="s">
        <v>20</v>
      </c>
      <c r="B10302" s="7" t="s">
        <v>31</v>
      </c>
      <c r="C10302" s="7" t="s">
        <v>26</v>
      </c>
      <c r="D10302" s="15">
        <v>44350</v>
      </c>
      <c r="E10302" s="15">
        <v>44351</v>
      </c>
      <c r="F10302" s="2">
        <f t="shared" si="1485"/>
        <v>2021</v>
      </c>
      <c r="G10302" s="2">
        <f t="shared" si="1486"/>
        <v>6</v>
      </c>
      <c r="H10302" s="2">
        <f t="shared" si="1487"/>
        <v>4</v>
      </c>
      <c r="I10302" s="2" t="str">
        <f t="shared" si="1489"/>
        <v>Junio</v>
      </c>
      <c r="L10302" s="2" t="str">
        <f t="shared" si="1488"/>
        <v>Índices y tasasTasa interbancaria TIBDiario4435144355</v>
      </c>
    </row>
    <row r="10303" spans="1:12" ht="15.95" customHeight="1" x14ac:dyDescent="0.2">
      <c r="A10303" s="7" t="s">
        <v>20</v>
      </c>
      <c r="B10303" s="7" t="s">
        <v>31</v>
      </c>
      <c r="C10303" s="7" t="s">
        <v>26</v>
      </c>
      <c r="D10303" s="15">
        <v>44351</v>
      </c>
      <c r="E10303" s="15">
        <v>44355</v>
      </c>
      <c r="F10303" s="2">
        <f t="shared" si="1485"/>
        <v>2021</v>
      </c>
      <c r="G10303" s="2">
        <f t="shared" si="1486"/>
        <v>6</v>
      </c>
      <c r="H10303" s="2">
        <f t="shared" si="1487"/>
        <v>8</v>
      </c>
      <c r="I10303" s="2" t="str">
        <f t="shared" si="1489"/>
        <v>Junio</v>
      </c>
      <c r="L10303" s="2" t="str">
        <f t="shared" si="1488"/>
        <v>Índices y tasasTasa interbancaria TIBDiario4435544356</v>
      </c>
    </row>
    <row r="10304" spans="1:12" ht="15.95" customHeight="1" x14ac:dyDescent="0.2">
      <c r="A10304" s="7" t="s">
        <v>20</v>
      </c>
      <c r="B10304" s="7" t="s">
        <v>31</v>
      </c>
      <c r="C10304" s="7" t="s">
        <v>26</v>
      </c>
      <c r="D10304" s="15">
        <v>44355</v>
      </c>
      <c r="E10304" s="15">
        <v>44356</v>
      </c>
      <c r="F10304" s="2">
        <f t="shared" si="1485"/>
        <v>2021</v>
      </c>
      <c r="G10304" s="2">
        <f t="shared" si="1486"/>
        <v>6</v>
      </c>
      <c r="H10304" s="2">
        <f t="shared" si="1487"/>
        <v>9</v>
      </c>
      <c r="I10304" s="2" t="str">
        <f t="shared" si="1489"/>
        <v>Junio</v>
      </c>
      <c r="L10304" s="2" t="str">
        <f t="shared" si="1488"/>
        <v>Índices y tasasTasa interbancaria TIBDiario4435644357</v>
      </c>
    </row>
    <row r="10305" spans="1:12" ht="15.95" customHeight="1" x14ac:dyDescent="0.2">
      <c r="A10305" s="7" t="s">
        <v>20</v>
      </c>
      <c r="B10305" s="7" t="s">
        <v>31</v>
      </c>
      <c r="C10305" s="7" t="s">
        <v>26</v>
      </c>
      <c r="D10305" s="15">
        <v>44356</v>
      </c>
      <c r="E10305" s="15">
        <v>44357</v>
      </c>
      <c r="F10305" s="2">
        <f t="shared" si="1485"/>
        <v>2021</v>
      </c>
      <c r="G10305" s="2">
        <f t="shared" si="1486"/>
        <v>6</v>
      </c>
      <c r="H10305" s="2">
        <f t="shared" si="1487"/>
        <v>10</v>
      </c>
      <c r="I10305" s="2" t="str">
        <f t="shared" si="1489"/>
        <v>Junio</v>
      </c>
      <c r="L10305" s="2" t="str">
        <f t="shared" si="1488"/>
        <v>Índices y tasasTasa interbancaria TIBDiario4435744358</v>
      </c>
    </row>
    <row r="10306" spans="1:12" ht="15.95" customHeight="1" x14ac:dyDescent="0.2">
      <c r="A10306" s="7" t="s">
        <v>20</v>
      </c>
      <c r="B10306" s="7" t="s">
        <v>31</v>
      </c>
      <c r="C10306" s="7" t="s">
        <v>26</v>
      </c>
      <c r="D10306" s="15">
        <v>44357</v>
      </c>
      <c r="E10306" s="15">
        <v>44358</v>
      </c>
      <c r="F10306" s="2">
        <f t="shared" si="1485"/>
        <v>2021</v>
      </c>
      <c r="G10306" s="2">
        <f t="shared" si="1486"/>
        <v>6</v>
      </c>
      <c r="H10306" s="2">
        <f t="shared" si="1487"/>
        <v>11</v>
      </c>
      <c r="I10306" s="2" t="str">
        <f t="shared" si="1489"/>
        <v>Junio</v>
      </c>
      <c r="L10306" s="2" t="str">
        <f t="shared" si="1488"/>
        <v>Índices y tasasTasa interbancaria TIBDiario4435844362</v>
      </c>
    </row>
    <row r="10307" spans="1:12" ht="15.95" customHeight="1" x14ac:dyDescent="0.2">
      <c r="A10307" s="7" t="s">
        <v>20</v>
      </c>
      <c r="B10307" s="7" t="s">
        <v>31</v>
      </c>
      <c r="C10307" s="7" t="s">
        <v>26</v>
      </c>
      <c r="D10307" s="15">
        <v>44358</v>
      </c>
      <c r="E10307" s="15">
        <v>44362</v>
      </c>
      <c r="F10307" s="2">
        <f t="shared" si="1485"/>
        <v>2021</v>
      </c>
      <c r="G10307" s="2">
        <f t="shared" si="1486"/>
        <v>6</v>
      </c>
      <c r="H10307" s="2">
        <f t="shared" si="1487"/>
        <v>15</v>
      </c>
      <c r="I10307" s="2" t="str">
        <f t="shared" si="1489"/>
        <v>Junio</v>
      </c>
      <c r="L10307" s="2" t="str">
        <f t="shared" si="1488"/>
        <v>Índices y tasasTasa interbancaria TIBDiario4436244363</v>
      </c>
    </row>
    <row r="10308" spans="1:12" ht="15.95" customHeight="1" x14ac:dyDescent="0.2">
      <c r="A10308" s="7" t="s">
        <v>20</v>
      </c>
      <c r="B10308" s="7" t="s">
        <v>31</v>
      </c>
      <c r="C10308" s="7" t="s">
        <v>26</v>
      </c>
      <c r="D10308" s="15">
        <v>44362</v>
      </c>
      <c r="E10308" s="15">
        <v>44363</v>
      </c>
      <c r="F10308" s="2">
        <f t="shared" si="1485"/>
        <v>2021</v>
      </c>
      <c r="G10308" s="2">
        <f t="shared" si="1486"/>
        <v>6</v>
      </c>
      <c r="H10308" s="2">
        <f t="shared" si="1487"/>
        <v>16</v>
      </c>
      <c r="I10308" s="2" t="str">
        <f t="shared" si="1489"/>
        <v>Junio</v>
      </c>
      <c r="L10308" s="2" t="str">
        <f t="shared" si="1488"/>
        <v>Índices y tasasTasa interbancaria TIBDiario4436344364</v>
      </c>
    </row>
    <row r="10309" spans="1:12" ht="15.95" customHeight="1" x14ac:dyDescent="0.2">
      <c r="A10309" s="7" t="s">
        <v>20</v>
      </c>
      <c r="B10309" s="7" t="s">
        <v>31</v>
      </c>
      <c r="C10309" s="7" t="s">
        <v>26</v>
      </c>
      <c r="D10309" s="15">
        <v>44363</v>
      </c>
      <c r="E10309" s="15">
        <v>44364</v>
      </c>
      <c r="F10309" s="2">
        <f t="shared" si="1485"/>
        <v>2021</v>
      </c>
      <c r="G10309" s="2">
        <f t="shared" si="1486"/>
        <v>6</v>
      </c>
      <c r="H10309" s="2">
        <f t="shared" si="1487"/>
        <v>17</v>
      </c>
      <c r="I10309" s="2" t="str">
        <f t="shared" si="1489"/>
        <v>Junio</v>
      </c>
      <c r="L10309" s="2" t="str">
        <f t="shared" si="1488"/>
        <v>Índices y tasasTasa interbancaria TIBDiario4436444365</v>
      </c>
    </row>
    <row r="10310" spans="1:12" ht="15.95" customHeight="1" x14ac:dyDescent="0.2">
      <c r="A10310" s="7" t="s">
        <v>20</v>
      </c>
      <c r="B10310" s="7" t="s">
        <v>31</v>
      </c>
      <c r="C10310" s="7" t="s">
        <v>26</v>
      </c>
      <c r="D10310" s="15">
        <v>44364</v>
      </c>
      <c r="E10310" s="15">
        <v>44365</v>
      </c>
      <c r="F10310" s="2">
        <f t="shared" si="1485"/>
        <v>2021</v>
      </c>
      <c r="G10310" s="2">
        <f t="shared" si="1486"/>
        <v>6</v>
      </c>
      <c r="H10310" s="2">
        <f t="shared" si="1487"/>
        <v>18</v>
      </c>
      <c r="I10310" s="2" t="str">
        <f t="shared" si="1489"/>
        <v>Junio</v>
      </c>
      <c r="L10310" s="2" t="str">
        <f t="shared" si="1488"/>
        <v>Índices y tasasTasa interbancaria TIBDiario4436544368</v>
      </c>
    </row>
    <row r="10311" spans="1:12" ht="15.95" customHeight="1" x14ac:dyDescent="0.2">
      <c r="A10311" s="7" t="s">
        <v>20</v>
      </c>
      <c r="B10311" s="7" t="s">
        <v>31</v>
      </c>
      <c r="C10311" s="7" t="s">
        <v>26</v>
      </c>
      <c r="D10311" s="15">
        <v>44365</v>
      </c>
      <c r="E10311" s="15">
        <v>44368</v>
      </c>
      <c r="F10311" s="2">
        <f t="shared" si="1485"/>
        <v>2021</v>
      </c>
      <c r="G10311" s="2">
        <f t="shared" si="1486"/>
        <v>6</v>
      </c>
      <c r="H10311" s="2">
        <f t="shared" si="1487"/>
        <v>21</v>
      </c>
      <c r="I10311" s="2" t="str">
        <f t="shared" si="1489"/>
        <v>Junio</v>
      </c>
      <c r="L10311" s="2" t="str">
        <f t="shared" si="1488"/>
        <v>Índices y tasasTasa interbancaria TIBDiario4436844369</v>
      </c>
    </row>
    <row r="10312" spans="1:12" ht="15.95" customHeight="1" x14ac:dyDescent="0.2">
      <c r="A10312" s="7" t="s">
        <v>20</v>
      </c>
      <c r="B10312" s="7" t="s">
        <v>31</v>
      </c>
      <c r="C10312" s="7" t="s">
        <v>26</v>
      </c>
      <c r="D10312" s="15">
        <v>44368</v>
      </c>
      <c r="E10312" s="15">
        <v>44369</v>
      </c>
      <c r="F10312" s="2">
        <f t="shared" si="1485"/>
        <v>2021</v>
      </c>
      <c r="G10312" s="2">
        <f t="shared" si="1486"/>
        <v>6</v>
      </c>
      <c r="H10312" s="2">
        <f t="shared" si="1487"/>
        <v>22</v>
      </c>
      <c r="I10312" s="2" t="str">
        <f t="shared" si="1489"/>
        <v>Junio</v>
      </c>
      <c r="L10312" s="2" t="str">
        <f t="shared" si="1488"/>
        <v>Índices y tasasTasa interbancaria TIBDiario4436944370</v>
      </c>
    </row>
    <row r="10313" spans="1:12" ht="15.95" customHeight="1" x14ac:dyDescent="0.2">
      <c r="A10313" s="7" t="s">
        <v>20</v>
      </c>
      <c r="B10313" s="7" t="s">
        <v>31</v>
      </c>
      <c r="C10313" s="7" t="s">
        <v>26</v>
      </c>
      <c r="D10313" s="15">
        <v>44369</v>
      </c>
      <c r="E10313" s="15">
        <v>44370</v>
      </c>
      <c r="F10313" s="2">
        <f t="shared" si="1485"/>
        <v>2021</v>
      </c>
      <c r="G10313" s="2">
        <f t="shared" si="1486"/>
        <v>6</v>
      </c>
      <c r="H10313" s="2">
        <f t="shared" si="1487"/>
        <v>23</v>
      </c>
      <c r="I10313" s="2" t="str">
        <f t="shared" si="1489"/>
        <v>Junio</v>
      </c>
      <c r="L10313" s="2" t="str">
        <f t="shared" si="1488"/>
        <v>Índices y tasasTasa interbancaria TIBDiario4437044371</v>
      </c>
    </row>
    <row r="10314" spans="1:12" ht="15.95" customHeight="1" x14ac:dyDescent="0.2">
      <c r="A10314" s="7" t="s">
        <v>20</v>
      </c>
      <c r="B10314" s="7" t="s">
        <v>31</v>
      </c>
      <c r="C10314" s="7" t="s">
        <v>26</v>
      </c>
      <c r="D10314" s="15">
        <v>44370</v>
      </c>
      <c r="E10314" s="15">
        <v>44371</v>
      </c>
      <c r="F10314" s="2">
        <f t="shared" si="1485"/>
        <v>2021</v>
      </c>
      <c r="G10314" s="2">
        <f t="shared" si="1486"/>
        <v>6</v>
      </c>
      <c r="H10314" s="2">
        <f t="shared" si="1487"/>
        <v>24</v>
      </c>
      <c r="I10314" s="2" t="str">
        <f t="shared" si="1489"/>
        <v>Junio</v>
      </c>
      <c r="L10314" s="2" t="str">
        <f t="shared" si="1488"/>
        <v>Índices y tasasTasa interbancaria TIBDiario4437144372</v>
      </c>
    </row>
    <row r="10315" spans="1:12" ht="15.95" customHeight="1" x14ac:dyDescent="0.2">
      <c r="A10315" s="7" t="s">
        <v>20</v>
      </c>
      <c r="B10315" s="7" t="s">
        <v>31</v>
      </c>
      <c r="C10315" s="7" t="s">
        <v>26</v>
      </c>
      <c r="D10315" s="15">
        <v>44371</v>
      </c>
      <c r="E10315" s="15">
        <v>44372</v>
      </c>
      <c r="F10315" s="2">
        <f t="shared" si="1485"/>
        <v>2021</v>
      </c>
      <c r="G10315" s="2">
        <f t="shared" si="1486"/>
        <v>6</v>
      </c>
      <c r="H10315" s="2">
        <f t="shared" si="1487"/>
        <v>25</v>
      </c>
      <c r="I10315" s="2" t="str">
        <f t="shared" si="1489"/>
        <v>Junio</v>
      </c>
      <c r="L10315" s="2" t="str">
        <f t="shared" si="1488"/>
        <v>Índices y tasasTasa interbancaria TIBDiario4437244375</v>
      </c>
    </row>
    <row r="10316" spans="1:12" ht="15.95" customHeight="1" x14ac:dyDescent="0.2">
      <c r="A10316" s="7" t="s">
        <v>20</v>
      </c>
      <c r="B10316" s="7" t="s">
        <v>31</v>
      </c>
      <c r="C10316" s="7" t="s">
        <v>26</v>
      </c>
      <c r="D10316" s="15">
        <v>44372</v>
      </c>
      <c r="E10316" s="15">
        <v>44375</v>
      </c>
      <c r="F10316" s="2">
        <f t="shared" si="1485"/>
        <v>2021</v>
      </c>
      <c r="G10316" s="2">
        <f t="shared" si="1486"/>
        <v>6</v>
      </c>
      <c r="H10316" s="2">
        <f t="shared" si="1487"/>
        <v>28</v>
      </c>
      <c r="I10316" s="2" t="str">
        <f t="shared" si="1489"/>
        <v>Junio</v>
      </c>
      <c r="L10316" s="2" t="str">
        <f t="shared" si="1488"/>
        <v>Índices y tasasTasa interbancaria TIBDiario4437544376</v>
      </c>
    </row>
    <row r="10317" spans="1:12" ht="15.95" customHeight="1" x14ac:dyDescent="0.2">
      <c r="A10317" s="7" t="s">
        <v>20</v>
      </c>
      <c r="B10317" s="7" t="s">
        <v>31</v>
      </c>
      <c r="C10317" s="7" t="s">
        <v>26</v>
      </c>
      <c r="D10317" s="15">
        <v>44375</v>
      </c>
      <c r="E10317" s="15">
        <v>44376</v>
      </c>
      <c r="F10317" s="2">
        <f t="shared" si="1485"/>
        <v>2021</v>
      </c>
      <c r="G10317" s="2">
        <f t="shared" si="1486"/>
        <v>6</v>
      </c>
      <c r="H10317" s="2">
        <f t="shared" si="1487"/>
        <v>29</v>
      </c>
      <c r="I10317" s="2" t="str">
        <f t="shared" si="1489"/>
        <v>Junio</v>
      </c>
      <c r="L10317" s="2" t="str">
        <f t="shared" si="1488"/>
        <v>Índices y tasasTasa interbancaria TIBDiario4437644377</v>
      </c>
    </row>
    <row r="10318" spans="1:12" ht="15.95" customHeight="1" x14ac:dyDescent="0.2">
      <c r="A10318" s="7" t="s">
        <v>20</v>
      </c>
      <c r="B10318" s="7" t="s">
        <v>31</v>
      </c>
      <c r="C10318" s="7" t="s">
        <v>26</v>
      </c>
      <c r="D10318" s="15">
        <v>44376</v>
      </c>
      <c r="E10318" s="15">
        <v>44377</v>
      </c>
      <c r="F10318" s="2">
        <f t="shared" si="1485"/>
        <v>2021</v>
      </c>
      <c r="G10318" s="2">
        <f t="shared" si="1486"/>
        <v>6</v>
      </c>
      <c r="H10318" s="2">
        <f t="shared" si="1487"/>
        <v>30</v>
      </c>
      <c r="I10318" s="2" t="str">
        <f t="shared" si="1489"/>
        <v>Junio</v>
      </c>
      <c r="L10318" s="2" t="str">
        <f t="shared" si="1488"/>
        <v>Índices y tasasTasa interbancaria TIBDiario4437744378</v>
      </c>
    </row>
    <row r="10319" spans="1:12" ht="15.95" customHeight="1" x14ac:dyDescent="0.2">
      <c r="A10319" s="2" t="s">
        <v>20</v>
      </c>
      <c r="B10319" s="2" t="s">
        <v>31</v>
      </c>
      <c r="C10319" s="2" t="s">
        <v>26</v>
      </c>
      <c r="D10319" s="17">
        <v>44377</v>
      </c>
      <c r="E10319" s="17">
        <v>44378</v>
      </c>
      <c r="F10319" s="2">
        <f t="shared" si="1485"/>
        <v>2021</v>
      </c>
      <c r="G10319" s="2">
        <f t="shared" si="1486"/>
        <v>7</v>
      </c>
      <c r="H10319" s="2">
        <f t="shared" si="1487"/>
        <v>1</v>
      </c>
      <c r="I10319" s="2" t="str">
        <f t="shared" si="1489"/>
        <v>Julio</v>
      </c>
      <c r="L10319" s="2" t="str">
        <f t="shared" si="1488"/>
        <v>Índices y tasasTasa interbancaria TIBDiario4437844379</v>
      </c>
    </row>
    <row r="10320" spans="1:12" ht="15.95" customHeight="1" x14ac:dyDescent="0.2">
      <c r="A10320" s="2" t="s">
        <v>20</v>
      </c>
      <c r="B10320" s="2" t="s">
        <v>31</v>
      </c>
      <c r="C10320" s="2" t="s">
        <v>26</v>
      </c>
      <c r="D10320" s="17">
        <v>44378</v>
      </c>
      <c r="E10320" s="17">
        <v>44379</v>
      </c>
      <c r="F10320" s="2">
        <f t="shared" si="1485"/>
        <v>2021</v>
      </c>
      <c r="G10320" s="2">
        <f t="shared" si="1486"/>
        <v>7</v>
      </c>
      <c r="H10320" s="2">
        <f t="shared" si="1487"/>
        <v>2</v>
      </c>
      <c r="I10320" s="2" t="str">
        <f t="shared" si="1489"/>
        <v>Julio</v>
      </c>
      <c r="L10320" s="2" t="str">
        <f t="shared" si="1488"/>
        <v>Índices y tasasTasa interbancaria TIBDiario4437944383</v>
      </c>
    </row>
    <row r="10321" spans="1:12" ht="15.95" customHeight="1" x14ac:dyDescent="0.2">
      <c r="A10321" s="2" t="s">
        <v>20</v>
      </c>
      <c r="B10321" s="2" t="s">
        <v>31</v>
      </c>
      <c r="C10321" s="2" t="s">
        <v>26</v>
      </c>
      <c r="D10321" s="17">
        <v>44379</v>
      </c>
      <c r="E10321" s="17">
        <v>44383</v>
      </c>
      <c r="F10321" s="2">
        <f t="shared" si="1485"/>
        <v>2021</v>
      </c>
      <c r="G10321" s="2">
        <f t="shared" si="1486"/>
        <v>7</v>
      </c>
      <c r="H10321" s="2">
        <f t="shared" si="1487"/>
        <v>6</v>
      </c>
      <c r="I10321" s="2" t="str">
        <f t="shared" si="1489"/>
        <v>Julio</v>
      </c>
      <c r="L10321" s="2" t="str">
        <f t="shared" si="1488"/>
        <v>Índices y tasasTasa interbancaria TIBDiario4438344384</v>
      </c>
    </row>
    <row r="10322" spans="1:12" ht="15.95" customHeight="1" x14ac:dyDescent="0.2">
      <c r="A10322" s="2" t="s">
        <v>20</v>
      </c>
      <c r="B10322" s="2" t="s">
        <v>31</v>
      </c>
      <c r="C10322" s="2" t="s">
        <v>26</v>
      </c>
      <c r="D10322" s="17">
        <v>44383</v>
      </c>
      <c r="E10322" s="17">
        <v>44384</v>
      </c>
      <c r="F10322" s="2">
        <f t="shared" si="1485"/>
        <v>2021</v>
      </c>
      <c r="G10322" s="2">
        <f t="shared" si="1486"/>
        <v>7</v>
      </c>
      <c r="H10322" s="2">
        <f t="shared" si="1487"/>
        <v>7</v>
      </c>
      <c r="I10322" s="2" t="str">
        <f t="shared" si="1489"/>
        <v>Julio</v>
      </c>
      <c r="L10322" s="2" t="str">
        <f t="shared" si="1488"/>
        <v>Índices y tasasTasa interbancaria TIBDiario4438444385</v>
      </c>
    </row>
    <row r="10323" spans="1:12" ht="15.95" customHeight="1" x14ac:dyDescent="0.2">
      <c r="A10323" s="2" t="s">
        <v>20</v>
      </c>
      <c r="B10323" s="2" t="s">
        <v>31</v>
      </c>
      <c r="C10323" s="2" t="s">
        <v>26</v>
      </c>
      <c r="D10323" s="17">
        <v>44384</v>
      </c>
      <c r="E10323" s="17">
        <v>44385</v>
      </c>
      <c r="F10323" s="2">
        <f t="shared" si="1485"/>
        <v>2021</v>
      </c>
      <c r="G10323" s="2">
        <f t="shared" si="1486"/>
        <v>7</v>
      </c>
      <c r="H10323" s="2">
        <f t="shared" si="1487"/>
        <v>8</v>
      </c>
      <c r="I10323" s="2" t="str">
        <f t="shared" si="1489"/>
        <v>Julio</v>
      </c>
      <c r="L10323" s="2" t="str">
        <f t="shared" si="1488"/>
        <v>Índices y tasasTasa interbancaria TIBDiario4438544386</v>
      </c>
    </row>
    <row r="10324" spans="1:12" ht="15.95" customHeight="1" x14ac:dyDescent="0.2">
      <c r="A10324" s="2" t="s">
        <v>20</v>
      </c>
      <c r="B10324" s="2" t="s">
        <v>31</v>
      </c>
      <c r="C10324" s="2" t="s">
        <v>26</v>
      </c>
      <c r="D10324" s="17">
        <v>44385</v>
      </c>
      <c r="E10324" s="17">
        <v>44386</v>
      </c>
      <c r="F10324" s="2">
        <f t="shared" si="1485"/>
        <v>2021</v>
      </c>
      <c r="G10324" s="2">
        <f t="shared" si="1486"/>
        <v>7</v>
      </c>
      <c r="H10324" s="2">
        <f t="shared" si="1487"/>
        <v>9</v>
      </c>
      <c r="I10324" s="2" t="str">
        <f t="shared" si="1489"/>
        <v>Julio</v>
      </c>
      <c r="L10324" s="2" t="str">
        <f t="shared" si="1488"/>
        <v>Índices y tasasTasa interbancaria TIBDiario4438644389</v>
      </c>
    </row>
    <row r="10325" spans="1:12" ht="15.95" customHeight="1" x14ac:dyDescent="0.2">
      <c r="A10325" s="2" t="s">
        <v>20</v>
      </c>
      <c r="B10325" s="2" t="s">
        <v>31</v>
      </c>
      <c r="C10325" s="2" t="s">
        <v>26</v>
      </c>
      <c r="D10325" s="17">
        <v>44386</v>
      </c>
      <c r="E10325" s="17">
        <v>44389</v>
      </c>
      <c r="F10325" s="2">
        <f t="shared" si="1485"/>
        <v>2021</v>
      </c>
      <c r="G10325" s="2">
        <f t="shared" si="1486"/>
        <v>7</v>
      </c>
      <c r="H10325" s="2">
        <f t="shared" si="1487"/>
        <v>12</v>
      </c>
      <c r="I10325" s="2" t="str">
        <f t="shared" si="1489"/>
        <v>Julio</v>
      </c>
      <c r="L10325" s="2" t="str">
        <f t="shared" si="1488"/>
        <v>Índices y tasasTasa interbancaria TIBDiario4438944390</v>
      </c>
    </row>
    <row r="10326" spans="1:12" ht="15.95" customHeight="1" x14ac:dyDescent="0.2">
      <c r="A10326" s="2" t="s">
        <v>20</v>
      </c>
      <c r="B10326" s="2" t="s">
        <v>31</v>
      </c>
      <c r="C10326" s="2" t="s">
        <v>26</v>
      </c>
      <c r="D10326" s="17">
        <v>44389</v>
      </c>
      <c r="E10326" s="17">
        <v>44390</v>
      </c>
      <c r="F10326" s="2">
        <f t="shared" si="1485"/>
        <v>2021</v>
      </c>
      <c r="G10326" s="2">
        <f t="shared" si="1486"/>
        <v>7</v>
      </c>
      <c r="H10326" s="2">
        <f t="shared" si="1487"/>
        <v>13</v>
      </c>
      <c r="I10326" s="2" t="str">
        <f t="shared" si="1489"/>
        <v>Julio</v>
      </c>
      <c r="L10326" s="2" t="str">
        <f t="shared" si="1488"/>
        <v>Índices y tasasTasa interbancaria TIBDiario4439044391</v>
      </c>
    </row>
    <row r="10327" spans="1:12" ht="15.95" customHeight="1" x14ac:dyDescent="0.2">
      <c r="A10327" s="2" t="s">
        <v>20</v>
      </c>
      <c r="B10327" s="2" t="s">
        <v>31</v>
      </c>
      <c r="C10327" s="2" t="s">
        <v>26</v>
      </c>
      <c r="D10327" s="17">
        <v>44390</v>
      </c>
      <c r="E10327" s="17">
        <v>44391</v>
      </c>
      <c r="F10327" s="2">
        <f t="shared" si="1485"/>
        <v>2021</v>
      </c>
      <c r="G10327" s="2">
        <f t="shared" si="1486"/>
        <v>7</v>
      </c>
      <c r="H10327" s="2">
        <f t="shared" si="1487"/>
        <v>14</v>
      </c>
      <c r="I10327" s="2" t="str">
        <f t="shared" si="1489"/>
        <v>Julio</v>
      </c>
      <c r="L10327" s="2" t="str">
        <f t="shared" si="1488"/>
        <v>Índices y tasasTasa interbancaria TIBDiario4439144392</v>
      </c>
    </row>
    <row r="10328" spans="1:12" ht="15.95" customHeight="1" x14ac:dyDescent="0.2">
      <c r="A10328" s="2" t="s">
        <v>20</v>
      </c>
      <c r="B10328" s="2" t="s">
        <v>31</v>
      </c>
      <c r="C10328" s="2" t="s">
        <v>26</v>
      </c>
      <c r="D10328" s="17">
        <v>44391</v>
      </c>
      <c r="E10328" s="17">
        <v>44392</v>
      </c>
      <c r="F10328" s="2">
        <f t="shared" si="1485"/>
        <v>2021</v>
      </c>
      <c r="G10328" s="2">
        <f t="shared" si="1486"/>
        <v>7</v>
      </c>
      <c r="H10328" s="2">
        <f t="shared" si="1487"/>
        <v>15</v>
      </c>
      <c r="I10328" s="2" t="str">
        <f t="shared" si="1489"/>
        <v>Julio</v>
      </c>
      <c r="L10328" s="2" t="str">
        <f t="shared" si="1488"/>
        <v>Índices y tasasTasa interbancaria TIBDiario4439244393</v>
      </c>
    </row>
    <row r="10329" spans="1:12" ht="15.95" customHeight="1" x14ac:dyDescent="0.2">
      <c r="A10329" s="2" t="s">
        <v>20</v>
      </c>
      <c r="B10329" s="2" t="s">
        <v>31</v>
      </c>
      <c r="C10329" s="2" t="s">
        <v>26</v>
      </c>
      <c r="D10329" s="17">
        <v>44392</v>
      </c>
      <c r="E10329" s="17">
        <v>44393</v>
      </c>
      <c r="F10329" s="2">
        <f t="shared" si="1485"/>
        <v>2021</v>
      </c>
      <c r="G10329" s="2">
        <f t="shared" si="1486"/>
        <v>7</v>
      </c>
      <c r="H10329" s="2">
        <f t="shared" si="1487"/>
        <v>16</v>
      </c>
      <c r="I10329" s="2" t="str">
        <f t="shared" si="1489"/>
        <v>Julio</v>
      </c>
      <c r="L10329" s="2" t="str">
        <f t="shared" si="1488"/>
        <v>Índices y tasasTasa interbancaria TIBDiario4439344396</v>
      </c>
    </row>
    <row r="10330" spans="1:12" ht="15.95" customHeight="1" x14ac:dyDescent="0.2">
      <c r="A10330" s="2" t="s">
        <v>20</v>
      </c>
      <c r="B10330" s="2" t="s">
        <v>31</v>
      </c>
      <c r="C10330" s="2" t="s">
        <v>26</v>
      </c>
      <c r="D10330" s="17">
        <v>44393</v>
      </c>
      <c r="E10330" s="17">
        <v>44396</v>
      </c>
      <c r="F10330" s="2">
        <f t="shared" si="1485"/>
        <v>2021</v>
      </c>
      <c r="G10330" s="2">
        <f t="shared" si="1486"/>
        <v>7</v>
      </c>
      <c r="H10330" s="2">
        <f t="shared" si="1487"/>
        <v>19</v>
      </c>
      <c r="I10330" s="2" t="str">
        <f t="shared" si="1489"/>
        <v>Julio</v>
      </c>
      <c r="L10330" s="2" t="str">
        <f t="shared" si="1488"/>
        <v>Índices y tasasTasa interbancaria TIBDiario4439644398</v>
      </c>
    </row>
    <row r="10331" spans="1:12" ht="15.95" customHeight="1" x14ac:dyDescent="0.2">
      <c r="A10331" s="2" t="s">
        <v>20</v>
      </c>
      <c r="B10331" s="2" t="s">
        <v>31</v>
      </c>
      <c r="C10331" s="2" t="s">
        <v>26</v>
      </c>
      <c r="D10331" s="17">
        <v>44396</v>
      </c>
      <c r="E10331" s="17">
        <v>44398</v>
      </c>
      <c r="F10331" s="2">
        <f t="shared" ref="F10331:F10394" si="1490">YEAR(E10331)</f>
        <v>2021</v>
      </c>
      <c r="G10331" s="2">
        <f t="shared" ref="G10331:G10394" si="1491">MONTH(E10331)</f>
        <v>7</v>
      </c>
      <c r="H10331" s="2">
        <f t="shared" ref="H10331:H10394" si="1492">DAY(E10331)</f>
        <v>21</v>
      </c>
      <c r="I10331" s="2" t="str">
        <f t="shared" si="1489"/>
        <v>Julio</v>
      </c>
      <c r="L10331" s="2" t="str">
        <f t="shared" ref="L10331:L10394" si="1493">CONCATENATE(A10332,B10332,C10332,D10332,E10332,)</f>
        <v>Índices y tasasTasa interbancaria TIBDiario4439844399</v>
      </c>
    </row>
    <row r="10332" spans="1:12" ht="15.95" customHeight="1" x14ac:dyDescent="0.2">
      <c r="A10332" s="2" t="s">
        <v>20</v>
      </c>
      <c r="B10332" s="2" t="s">
        <v>31</v>
      </c>
      <c r="C10332" s="2" t="s">
        <v>26</v>
      </c>
      <c r="D10332" s="17">
        <v>44398</v>
      </c>
      <c r="E10332" s="17">
        <v>44399</v>
      </c>
      <c r="F10332" s="2">
        <f t="shared" si="1490"/>
        <v>2021</v>
      </c>
      <c r="G10332" s="2">
        <f t="shared" si="1491"/>
        <v>7</v>
      </c>
      <c r="H10332" s="2">
        <f t="shared" si="1492"/>
        <v>22</v>
      </c>
      <c r="I10332" s="2" t="str">
        <f t="shared" si="1489"/>
        <v>Julio</v>
      </c>
      <c r="L10332" s="2" t="str">
        <f t="shared" si="1493"/>
        <v>Índices y tasasTasa interbancaria TIBDiario4439944400</v>
      </c>
    </row>
    <row r="10333" spans="1:12" ht="15.95" customHeight="1" x14ac:dyDescent="0.2">
      <c r="A10333" s="2" t="s">
        <v>20</v>
      </c>
      <c r="B10333" s="2" t="s">
        <v>31</v>
      </c>
      <c r="C10333" s="2" t="s">
        <v>26</v>
      </c>
      <c r="D10333" s="17">
        <v>44399</v>
      </c>
      <c r="E10333" s="17">
        <v>44400</v>
      </c>
      <c r="F10333" s="2">
        <f t="shared" si="1490"/>
        <v>2021</v>
      </c>
      <c r="G10333" s="2">
        <f t="shared" si="1491"/>
        <v>7</v>
      </c>
      <c r="H10333" s="2">
        <f t="shared" si="1492"/>
        <v>23</v>
      </c>
      <c r="I10333" s="2" t="str">
        <f t="shared" si="1489"/>
        <v>Julio</v>
      </c>
      <c r="L10333" s="2" t="str">
        <f t="shared" si="1493"/>
        <v>Índices y tasasTasa interbancaria TIBDiario4440044403</v>
      </c>
    </row>
    <row r="10334" spans="1:12" ht="15.95" customHeight="1" x14ac:dyDescent="0.2">
      <c r="A10334" s="2" t="s">
        <v>20</v>
      </c>
      <c r="B10334" s="2" t="s">
        <v>31</v>
      </c>
      <c r="C10334" s="2" t="s">
        <v>26</v>
      </c>
      <c r="D10334" s="17">
        <v>44400</v>
      </c>
      <c r="E10334" s="17">
        <v>44403</v>
      </c>
      <c r="F10334" s="2">
        <f t="shared" si="1490"/>
        <v>2021</v>
      </c>
      <c r="G10334" s="2">
        <f t="shared" si="1491"/>
        <v>7</v>
      </c>
      <c r="H10334" s="2">
        <f t="shared" si="1492"/>
        <v>26</v>
      </c>
      <c r="I10334" s="2" t="str">
        <f t="shared" si="1489"/>
        <v>Julio</v>
      </c>
      <c r="L10334" s="2" t="str">
        <f t="shared" si="1493"/>
        <v>Índices y tasasTasa interbancaria TIBDiario4440344404</v>
      </c>
    </row>
    <row r="10335" spans="1:12" ht="15.95" customHeight="1" x14ac:dyDescent="0.2">
      <c r="A10335" s="2" t="s">
        <v>20</v>
      </c>
      <c r="B10335" s="2" t="s">
        <v>31</v>
      </c>
      <c r="C10335" s="2" t="s">
        <v>26</v>
      </c>
      <c r="D10335" s="17">
        <v>44403</v>
      </c>
      <c r="E10335" s="17">
        <v>44404</v>
      </c>
      <c r="F10335" s="2">
        <f t="shared" si="1490"/>
        <v>2021</v>
      </c>
      <c r="G10335" s="2">
        <f t="shared" si="1491"/>
        <v>7</v>
      </c>
      <c r="H10335" s="2">
        <f t="shared" si="1492"/>
        <v>27</v>
      </c>
      <c r="I10335" s="2" t="str">
        <f t="shared" si="1489"/>
        <v>Julio</v>
      </c>
      <c r="L10335" s="2" t="str">
        <f t="shared" si="1493"/>
        <v>Índices y tasasTasa interbancaria TIBDiario4440444405</v>
      </c>
    </row>
    <row r="10336" spans="1:12" ht="15.95" customHeight="1" x14ac:dyDescent="0.2">
      <c r="A10336" s="2" t="s">
        <v>20</v>
      </c>
      <c r="B10336" s="2" t="s">
        <v>31</v>
      </c>
      <c r="C10336" s="2" t="s">
        <v>26</v>
      </c>
      <c r="D10336" s="17">
        <v>44404</v>
      </c>
      <c r="E10336" s="17">
        <v>44405</v>
      </c>
      <c r="F10336" s="2">
        <f t="shared" si="1490"/>
        <v>2021</v>
      </c>
      <c r="G10336" s="2">
        <f t="shared" si="1491"/>
        <v>7</v>
      </c>
      <c r="H10336" s="2">
        <f t="shared" si="1492"/>
        <v>28</v>
      </c>
      <c r="I10336" s="2" t="str">
        <f t="shared" si="1489"/>
        <v>Julio</v>
      </c>
      <c r="L10336" s="2" t="str">
        <f t="shared" si="1493"/>
        <v>Índices y tasasTasa interbancaria TIBDiario4440544406</v>
      </c>
    </row>
    <row r="10337" spans="1:12" ht="15.95" customHeight="1" x14ac:dyDescent="0.2">
      <c r="A10337" s="2" t="s">
        <v>20</v>
      </c>
      <c r="B10337" s="2" t="s">
        <v>31</v>
      </c>
      <c r="C10337" s="2" t="s">
        <v>26</v>
      </c>
      <c r="D10337" s="17">
        <v>44405</v>
      </c>
      <c r="E10337" s="17">
        <v>44406</v>
      </c>
      <c r="F10337" s="2">
        <f t="shared" si="1490"/>
        <v>2021</v>
      </c>
      <c r="G10337" s="2">
        <f t="shared" si="1491"/>
        <v>7</v>
      </c>
      <c r="H10337" s="2">
        <f t="shared" si="1492"/>
        <v>29</v>
      </c>
      <c r="I10337" s="2" t="str">
        <f t="shared" si="1489"/>
        <v>Julio</v>
      </c>
      <c r="L10337" s="2" t="str">
        <f t="shared" si="1493"/>
        <v>Índices y tasasTasa interbancaria TIBDiario4440644407</v>
      </c>
    </row>
    <row r="10338" spans="1:12" ht="15.95" customHeight="1" x14ac:dyDescent="0.2">
      <c r="A10338" s="2" t="s">
        <v>20</v>
      </c>
      <c r="B10338" s="2" t="s">
        <v>31</v>
      </c>
      <c r="C10338" s="2" t="s">
        <v>26</v>
      </c>
      <c r="D10338" s="17">
        <v>44406</v>
      </c>
      <c r="E10338" s="17">
        <v>44407</v>
      </c>
      <c r="F10338" s="2">
        <f t="shared" si="1490"/>
        <v>2021</v>
      </c>
      <c r="G10338" s="2">
        <f t="shared" si="1491"/>
        <v>7</v>
      </c>
      <c r="H10338" s="2">
        <f t="shared" si="1492"/>
        <v>30</v>
      </c>
      <c r="I10338" s="2" t="str">
        <f t="shared" si="1489"/>
        <v>Julio</v>
      </c>
      <c r="L10338" s="2" t="str">
        <f t="shared" si="1493"/>
        <v>Índices y tasasTasa interbancaria TIBDiario4440744410</v>
      </c>
    </row>
    <row r="10339" spans="1:12" ht="15.95" customHeight="1" x14ac:dyDescent="0.2">
      <c r="A10339" s="2" t="s">
        <v>20</v>
      </c>
      <c r="B10339" s="2" t="s">
        <v>31</v>
      </c>
      <c r="C10339" s="2" t="s">
        <v>26</v>
      </c>
      <c r="D10339" s="17">
        <v>44407</v>
      </c>
      <c r="E10339" s="17">
        <v>44410</v>
      </c>
      <c r="F10339" s="2">
        <f t="shared" si="1490"/>
        <v>2021</v>
      </c>
      <c r="G10339" s="2">
        <f t="shared" si="1491"/>
        <v>8</v>
      </c>
      <c r="H10339" s="2">
        <f t="shared" si="1492"/>
        <v>2</v>
      </c>
      <c r="I10339" s="2" t="str">
        <f t="shared" si="1489"/>
        <v>Agosto</v>
      </c>
      <c r="L10339" s="2" t="str">
        <f t="shared" si="1493"/>
        <v>Índices y tasasTasa interbancaria TIBDiario4441044411</v>
      </c>
    </row>
    <row r="10340" spans="1:12" ht="15.95" customHeight="1" x14ac:dyDescent="0.2">
      <c r="A10340" s="2" t="s">
        <v>20</v>
      </c>
      <c r="B10340" s="2" t="s">
        <v>31</v>
      </c>
      <c r="C10340" s="2" t="s">
        <v>26</v>
      </c>
      <c r="D10340" s="17">
        <v>44410</v>
      </c>
      <c r="E10340" s="17">
        <v>44411</v>
      </c>
      <c r="F10340" s="2">
        <f t="shared" si="1490"/>
        <v>2021</v>
      </c>
      <c r="G10340" s="2">
        <f t="shared" si="1491"/>
        <v>8</v>
      </c>
      <c r="H10340" s="2">
        <f t="shared" si="1492"/>
        <v>3</v>
      </c>
      <c r="I10340" s="2" t="str">
        <f t="shared" si="1489"/>
        <v>Agosto</v>
      </c>
      <c r="L10340" s="2" t="str">
        <f t="shared" si="1493"/>
        <v>Índices y tasasTasa interbancaria TIBDiario4441144412</v>
      </c>
    </row>
    <row r="10341" spans="1:12" ht="15.95" customHeight="1" x14ac:dyDescent="0.2">
      <c r="A10341" s="2" t="s">
        <v>20</v>
      </c>
      <c r="B10341" s="2" t="s">
        <v>31</v>
      </c>
      <c r="C10341" s="2" t="s">
        <v>26</v>
      </c>
      <c r="D10341" s="17">
        <v>44411</v>
      </c>
      <c r="E10341" s="17">
        <v>44412</v>
      </c>
      <c r="F10341" s="2">
        <f t="shared" si="1490"/>
        <v>2021</v>
      </c>
      <c r="G10341" s="2">
        <f t="shared" si="1491"/>
        <v>8</v>
      </c>
      <c r="H10341" s="2">
        <f t="shared" si="1492"/>
        <v>4</v>
      </c>
      <c r="I10341" s="2" t="str">
        <f t="shared" si="1489"/>
        <v>Agosto</v>
      </c>
      <c r="L10341" s="2" t="str">
        <f t="shared" si="1493"/>
        <v>Índices y tasasTasa interbancaria TIBDiario4441244413</v>
      </c>
    </row>
    <row r="10342" spans="1:12" ht="15.95" customHeight="1" x14ac:dyDescent="0.2">
      <c r="A10342" s="2" t="s">
        <v>20</v>
      </c>
      <c r="B10342" s="2" t="s">
        <v>31</v>
      </c>
      <c r="C10342" s="2" t="s">
        <v>26</v>
      </c>
      <c r="D10342" s="17">
        <v>44412</v>
      </c>
      <c r="E10342" s="17">
        <v>44413</v>
      </c>
      <c r="F10342" s="2">
        <f t="shared" si="1490"/>
        <v>2021</v>
      </c>
      <c r="G10342" s="2">
        <f t="shared" si="1491"/>
        <v>8</v>
      </c>
      <c r="H10342" s="2">
        <f t="shared" si="1492"/>
        <v>5</v>
      </c>
      <c r="I10342" s="2" t="str">
        <f t="shared" si="1489"/>
        <v>Agosto</v>
      </c>
      <c r="L10342" s="2" t="str">
        <f t="shared" si="1493"/>
        <v>Índices y tasasTasa interbancaria TIBDiario4441344414</v>
      </c>
    </row>
    <row r="10343" spans="1:12" ht="15.95" customHeight="1" x14ac:dyDescent="0.2">
      <c r="A10343" s="2" t="s">
        <v>20</v>
      </c>
      <c r="B10343" s="2" t="s">
        <v>31</v>
      </c>
      <c r="C10343" s="2" t="s">
        <v>26</v>
      </c>
      <c r="D10343" s="17">
        <v>44413</v>
      </c>
      <c r="E10343" s="17">
        <v>44414</v>
      </c>
      <c r="F10343" s="2">
        <f t="shared" si="1490"/>
        <v>2021</v>
      </c>
      <c r="G10343" s="2">
        <f t="shared" si="1491"/>
        <v>8</v>
      </c>
      <c r="H10343" s="2">
        <f t="shared" si="1492"/>
        <v>6</v>
      </c>
      <c r="I10343" s="2" t="str">
        <f t="shared" si="1489"/>
        <v>Agosto</v>
      </c>
      <c r="L10343" s="2" t="str">
        <f t="shared" si="1493"/>
        <v>Índices y tasasTasa interbancaria TIBDiario4441444417</v>
      </c>
    </row>
    <row r="10344" spans="1:12" ht="15.95" customHeight="1" x14ac:dyDescent="0.2">
      <c r="A10344" s="2" t="s">
        <v>20</v>
      </c>
      <c r="B10344" s="2" t="s">
        <v>31</v>
      </c>
      <c r="C10344" s="2" t="s">
        <v>26</v>
      </c>
      <c r="D10344" s="17">
        <v>44414</v>
      </c>
      <c r="E10344" s="17">
        <v>44417</v>
      </c>
      <c r="F10344" s="2">
        <f t="shared" si="1490"/>
        <v>2021</v>
      </c>
      <c r="G10344" s="2">
        <f t="shared" si="1491"/>
        <v>8</v>
      </c>
      <c r="H10344" s="2">
        <f t="shared" si="1492"/>
        <v>9</v>
      </c>
      <c r="I10344" s="2" t="str">
        <f t="shared" si="1489"/>
        <v>Agosto</v>
      </c>
      <c r="L10344" s="2" t="str">
        <f t="shared" si="1493"/>
        <v>Índices y tasasTasa interbancaria TIBDiario4441744418</v>
      </c>
    </row>
    <row r="10345" spans="1:12" ht="15.95" customHeight="1" x14ac:dyDescent="0.2">
      <c r="A10345" s="2" t="s">
        <v>20</v>
      </c>
      <c r="B10345" s="2" t="s">
        <v>31</v>
      </c>
      <c r="C10345" s="2" t="s">
        <v>26</v>
      </c>
      <c r="D10345" s="17">
        <v>44417</v>
      </c>
      <c r="E10345" s="17">
        <v>44418</v>
      </c>
      <c r="F10345" s="2">
        <f t="shared" si="1490"/>
        <v>2021</v>
      </c>
      <c r="G10345" s="2">
        <f t="shared" si="1491"/>
        <v>8</v>
      </c>
      <c r="H10345" s="2">
        <f t="shared" si="1492"/>
        <v>10</v>
      </c>
      <c r="I10345" s="2" t="str">
        <f t="shared" si="1489"/>
        <v>Agosto</v>
      </c>
      <c r="L10345" s="2" t="str">
        <f t="shared" si="1493"/>
        <v>Índices y tasasTasa interbancaria TIBDiario4441844419</v>
      </c>
    </row>
    <row r="10346" spans="1:12" ht="15.95" customHeight="1" x14ac:dyDescent="0.2">
      <c r="A10346" s="2" t="s">
        <v>20</v>
      </c>
      <c r="B10346" s="2" t="s">
        <v>31</v>
      </c>
      <c r="C10346" s="2" t="s">
        <v>26</v>
      </c>
      <c r="D10346" s="17">
        <v>44418</v>
      </c>
      <c r="E10346" s="17">
        <v>44419</v>
      </c>
      <c r="F10346" s="2">
        <f t="shared" si="1490"/>
        <v>2021</v>
      </c>
      <c r="G10346" s="2">
        <f t="shared" si="1491"/>
        <v>8</v>
      </c>
      <c r="H10346" s="2">
        <f t="shared" si="1492"/>
        <v>11</v>
      </c>
      <c r="I10346" s="2" t="str">
        <f t="shared" si="1489"/>
        <v>Agosto</v>
      </c>
      <c r="L10346" s="2" t="str">
        <f t="shared" si="1493"/>
        <v>Índices y tasasTasa interbancaria TIBDiario4441944420</v>
      </c>
    </row>
    <row r="10347" spans="1:12" ht="15.95" customHeight="1" x14ac:dyDescent="0.2">
      <c r="A10347" s="2" t="s">
        <v>20</v>
      </c>
      <c r="B10347" s="2" t="s">
        <v>31</v>
      </c>
      <c r="C10347" s="2" t="s">
        <v>26</v>
      </c>
      <c r="D10347" s="17">
        <v>44419</v>
      </c>
      <c r="E10347" s="17">
        <v>44420</v>
      </c>
      <c r="F10347" s="2">
        <f t="shared" si="1490"/>
        <v>2021</v>
      </c>
      <c r="G10347" s="2">
        <f t="shared" si="1491"/>
        <v>8</v>
      </c>
      <c r="H10347" s="2">
        <f t="shared" si="1492"/>
        <v>12</v>
      </c>
      <c r="I10347" s="2" t="str">
        <f t="shared" si="1489"/>
        <v>Agosto</v>
      </c>
      <c r="L10347" s="2" t="str">
        <f t="shared" si="1493"/>
        <v>Índices y tasasTasa interbancaria TIBDiario4442044421</v>
      </c>
    </row>
    <row r="10348" spans="1:12" ht="15.95" customHeight="1" x14ac:dyDescent="0.2">
      <c r="A10348" s="2" t="s">
        <v>20</v>
      </c>
      <c r="B10348" s="2" t="s">
        <v>31</v>
      </c>
      <c r="C10348" s="2" t="s">
        <v>26</v>
      </c>
      <c r="D10348" s="17">
        <v>44420</v>
      </c>
      <c r="E10348" s="17">
        <v>44421</v>
      </c>
      <c r="F10348" s="2">
        <f t="shared" si="1490"/>
        <v>2021</v>
      </c>
      <c r="G10348" s="2">
        <f t="shared" si="1491"/>
        <v>8</v>
      </c>
      <c r="H10348" s="2">
        <f t="shared" si="1492"/>
        <v>13</v>
      </c>
      <c r="I10348" s="2" t="str">
        <f t="shared" si="1489"/>
        <v>Agosto</v>
      </c>
      <c r="L10348" s="2" t="str">
        <f t="shared" si="1493"/>
        <v>Índices y tasasTasa interbancaria TIBDiario4442144425</v>
      </c>
    </row>
    <row r="10349" spans="1:12" ht="15.95" customHeight="1" x14ac:dyDescent="0.2">
      <c r="A10349" s="2" t="s">
        <v>20</v>
      </c>
      <c r="B10349" s="2" t="s">
        <v>31</v>
      </c>
      <c r="C10349" s="2" t="s">
        <v>26</v>
      </c>
      <c r="D10349" s="17">
        <v>44421</v>
      </c>
      <c r="E10349" s="17">
        <v>44425</v>
      </c>
      <c r="F10349" s="2">
        <f t="shared" si="1490"/>
        <v>2021</v>
      </c>
      <c r="G10349" s="2">
        <f t="shared" si="1491"/>
        <v>8</v>
      </c>
      <c r="H10349" s="2">
        <f t="shared" si="1492"/>
        <v>17</v>
      </c>
      <c r="I10349" s="2" t="str">
        <f t="shared" si="1489"/>
        <v>Agosto</v>
      </c>
      <c r="L10349" s="2" t="str">
        <f t="shared" si="1493"/>
        <v>Índices y tasasTasa interbancaria TIBDiario4442544426</v>
      </c>
    </row>
    <row r="10350" spans="1:12" ht="15.95" customHeight="1" x14ac:dyDescent="0.2">
      <c r="A10350" s="2" t="s">
        <v>20</v>
      </c>
      <c r="B10350" s="2" t="s">
        <v>31</v>
      </c>
      <c r="C10350" s="2" t="s">
        <v>26</v>
      </c>
      <c r="D10350" s="17">
        <v>44425</v>
      </c>
      <c r="E10350" s="17">
        <v>44426</v>
      </c>
      <c r="F10350" s="2">
        <f t="shared" si="1490"/>
        <v>2021</v>
      </c>
      <c r="G10350" s="2">
        <f t="shared" si="1491"/>
        <v>8</v>
      </c>
      <c r="H10350" s="2">
        <f t="shared" si="1492"/>
        <v>18</v>
      </c>
      <c r="I10350" s="2" t="str">
        <f t="shared" si="1489"/>
        <v>Agosto</v>
      </c>
      <c r="L10350" s="2" t="str">
        <f t="shared" si="1493"/>
        <v>Índices y tasasTasa interbancaria TIBDiario4442644427</v>
      </c>
    </row>
    <row r="10351" spans="1:12" ht="15.95" customHeight="1" x14ac:dyDescent="0.2">
      <c r="A10351" s="2" t="s">
        <v>20</v>
      </c>
      <c r="B10351" s="2" t="s">
        <v>31</v>
      </c>
      <c r="C10351" s="2" t="s">
        <v>26</v>
      </c>
      <c r="D10351" s="17">
        <v>44426</v>
      </c>
      <c r="E10351" s="17">
        <v>44427</v>
      </c>
      <c r="F10351" s="2">
        <f t="shared" si="1490"/>
        <v>2021</v>
      </c>
      <c r="G10351" s="2">
        <f t="shared" si="1491"/>
        <v>8</v>
      </c>
      <c r="H10351" s="2">
        <f t="shared" si="1492"/>
        <v>19</v>
      </c>
      <c r="I10351" s="2" t="str">
        <f t="shared" si="1489"/>
        <v>Agosto</v>
      </c>
      <c r="L10351" s="2" t="str">
        <f t="shared" si="1493"/>
        <v>Índices y tasasTasa interbancaria TIBDiario4442744428</v>
      </c>
    </row>
    <row r="10352" spans="1:12" ht="15.95" customHeight="1" x14ac:dyDescent="0.2">
      <c r="A10352" s="2" t="s">
        <v>20</v>
      </c>
      <c r="B10352" s="2" t="s">
        <v>31</v>
      </c>
      <c r="C10352" s="2" t="s">
        <v>26</v>
      </c>
      <c r="D10352" s="17">
        <v>44427</v>
      </c>
      <c r="E10352" s="17">
        <v>44428</v>
      </c>
      <c r="F10352" s="2">
        <f t="shared" si="1490"/>
        <v>2021</v>
      </c>
      <c r="G10352" s="2">
        <f t="shared" si="1491"/>
        <v>8</v>
      </c>
      <c r="H10352" s="2">
        <f t="shared" si="1492"/>
        <v>20</v>
      </c>
      <c r="I10352" s="2" t="str">
        <f t="shared" si="1489"/>
        <v>Agosto</v>
      </c>
      <c r="L10352" s="2" t="str">
        <f t="shared" si="1493"/>
        <v>Índices y tasasTasa interbancaria TIBDiario4442844431</v>
      </c>
    </row>
    <row r="10353" spans="1:12" ht="15.95" customHeight="1" x14ac:dyDescent="0.2">
      <c r="A10353" s="2" t="s">
        <v>20</v>
      </c>
      <c r="B10353" s="2" t="s">
        <v>31</v>
      </c>
      <c r="C10353" s="2" t="s">
        <v>26</v>
      </c>
      <c r="D10353" s="17">
        <v>44428</v>
      </c>
      <c r="E10353" s="17">
        <v>44431</v>
      </c>
      <c r="F10353" s="2">
        <f t="shared" si="1490"/>
        <v>2021</v>
      </c>
      <c r="G10353" s="2">
        <f t="shared" si="1491"/>
        <v>8</v>
      </c>
      <c r="H10353" s="2">
        <f t="shared" si="1492"/>
        <v>23</v>
      </c>
      <c r="I10353" s="2" t="str">
        <f t="shared" si="1489"/>
        <v>Agosto</v>
      </c>
      <c r="L10353" s="2" t="str">
        <f t="shared" si="1493"/>
        <v>Índices y tasasTasa interbancaria TIBDiario4443144432</v>
      </c>
    </row>
    <row r="10354" spans="1:12" ht="15.95" customHeight="1" x14ac:dyDescent="0.2">
      <c r="A10354" s="2" t="s">
        <v>20</v>
      </c>
      <c r="B10354" s="2" t="s">
        <v>31</v>
      </c>
      <c r="C10354" s="2" t="s">
        <v>26</v>
      </c>
      <c r="D10354" s="17">
        <v>44431</v>
      </c>
      <c r="E10354" s="17">
        <v>44432</v>
      </c>
      <c r="F10354" s="2">
        <f t="shared" si="1490"/>
        <v>2021</v>
      </c>
      <c r="G10354" s="2">
        <f t="shared" si="1491"/>
        <v>8</v>
      </c>
      <c r="H10354" s="2">
        <f t="shared" si="1492"/>
        <v>24</v>
      </c>
      <c r="I10354" s="2" t="str">
        <f t="shared" si="1489"/>
        <v>Agosto</v>
      </c>
      <c r="L10354" s="2" t="str">
        <f t="shared" si="1493"/>
        <v>Índices y tasasTasa interbancaria TIBDiario4443244433</v>
      </c>
    </row>
    <row r="10355" spans="1:12" ht="15.95" customHeight="1" x14ac:dyDescent="0.2">
      <c r="A10355" s="2" t="s">
        <v>20</v>
      </c>
      <c r="B10355" s="2" t="s">
        <v>31</v>
      </c>
      <c r="C10355" s="2" t="s">
        <v>26</v>
      </c>
      <c r="D10355" s="17">
        <v>44432</v>
      </c>
      <c r="E10355" s="17">
        <v>44433</v>
      </c>
      <c r="F10355" s="2">
        <f t="shared" si="1490"/>
        <v>2021</v>
      </c>
      <c r="G10355" s="2">
        <f t="shared" si="1491"/>
        <v>8</v>
      </c>
      <c r="H10355" s="2">
        <f t="shared" si="1492"/>
        <v>25</v>
      </c>
      <c r="I10355" s="2" t="str">
        <f t="shared" si="1489"/>
        <v>Agosto</v>
      </c>
      <c r="L10355" s="2" t="str">
        <f t="shared" si="1493"/>
        <v>Índices y tasasTasa interbancaria TIBDiario4443344434</v>
      </c>
    </row>
    <row r="10356" spans="1:12" ht="15.95" customHeight="1" x14ac:dyDescent="0.2">
      <c r="A10356" s="2" t="s">
        <v>20</v>
      </c>
      <c r="B10356" s="2" t="s">
        <v>31</v>
      </c>
      <c r="C10356" s="2" t="s">
        <v>26</v>
      </c>
      <c r="D10356" s="17">
        <v>44433</v>
      </c>
      <c r="E10356" s="17">
        <v>44434</v>
      </c>
      <c r="F10356" s="2">
        <f t="shared" si="1490"/>
        <v>2021</v>
      </c>
      <c r="G10356" s="2">
        <f t="shared" si="1491"/>
        <v>8</v>
      </c>
      <c r="H10356" s="2">
        <f t="shared" si="1492"/>
        <v>26</v>
      </c>
      <c r="I10356" s="2" t="str">
        <f t="shared" si="1489"/>
        <v>Agosto</v>
      </c>
      <c r="L10356" s="2" t="str">
        <f t="shared" si="1493"/>
        <v>Índices y tasasTasa interbancaria TIBDiario4443444435</v>
      </c>
    </row>
    <row r="10357" spans="1:12" ht="15.95" customHeight="1" x14ac:dyDescent="0.2">
      <c r="A10357" s="2" t="s">
        <v>20</v>
      </c>
      <c r="B10357" s="2" t="s">
        <v>31</v>
      </c>
      <c r="C10357" s="2" t="s">
        <v>26</v>
      </c>
      <c r="D10357" s="17">
        <v>44434</v>
      </c>
      <c r="E10357" s="17">
        <v>44435</v>
      </c>
      <c r="F10357" s="2">
        <f t="shared" si="1490"/>
        <v>2021</v>
      </c>
      <c r="G10357" s="2">
        <f t="shared" si="1491"/>
        <v>8</v>
      </c>
      <c r="H10357" s="2">
        <f t="shared" si="1492"/>
        <v>27</v>
      </c>
      <c r="I10357" s="2" t="str">
        <f t="shared" si="1489"/>
        <v>Agosto</v>
      </c>
      <c r="L10357" s="2" t="str">
        <f t="shared" si="1493"/>
        <v>Índices y tasasTasa interbancaria TIBDiario4443544438</v>
      </c>
    </row>
    <row r="10358" spans="1:12" ht="15.95" customHeight="1" x14ac:dyDescent="0.2">
      <c r="A10358" s="2" t="s">
        <v>20</v>
      </c>
      <c r="B10358" s="2" t="s">
        <v>31</v>
      </c>
      <c r="C10358" s="2" t="s">
        <v>26</v>
      </c>
      <c r="D10358" s="17">
        <v>44435</v>
      </c>
      <c r="E10358" s="17">
        <v>44438</v>
      </c>
      <c r="F10358" s="2">
        <f t="shared" si="1490"/>
        <v>2021</v>
      </c>
      <c r="G10358" s="2">
        <f t="shared" si="1491"/>
        <v>8</v>
      </c>
      <c r="H10358" s="2">
        <f t="shared" si="1492"/>
        <v>30</v>
      </c>
      <c r="I10358" s="2" t="str">
        <f t="shared" si="1489"/>
        <v>Agosto</v>
      </c>
      <c r="L10358" s="2" t="str">
        <f t="shared" si="1493"/>
        <v>Índices y tasasTasa interbancaria TIBDiario4443844439</v>
      </c>
    </row>
    <row r="10359" spans="1:12" ht="15.95" customHeight="1" x14ac:dyDescent="0.2">
      <c r="A10359" s="2" t="s">
        <v>20</v>
      </c>
      <c r="B10359" s="2" t="s">
        <v>31</v>
      </c>
      <c r="C10359" s="2" t="s">
        <v>26</v>
      </c>
      <c r="D10359" s="17">
        <v>44438</v>
      </c>
      <c r="E10359" s="17">
        <v>44439</v>
      </c>
      <c r="F10359" s="2">
        <f t="shared" si="1490"/>
        <v>2021</v>
      </c>
      <c r="G10359" s="2">
        <f t="shared" si="1491"/>
        <v>8</v>
      </c>
      <c r="H10359" s="2">
        <f t="shared" si="1492"/>
        <v>31</v>
      </c>
      <c r="I10359" s="2" t="str">
        <f t="shared" si="1489"/>
        <v>Agosto</v>
      </c>
      <c r="L10359" s="2" t="str">
        <f t="shared" si="1493"/>
        <v>Índices y tasasTasa interbancaria TIBDiario4443944440</v>
      </c>
    </row>
    <row r="10360" spans="1:12" ht="15.95" customHeight="1" x14ac:dyDescent="0.2">
      <c r="A10360" s="2" t="s">
        <v>20</v>
      </c>
      <c r="B10360" s="2" t="s">
        <v>31</v>
      </c>
      <c r="C10360" s="2" t="s">
        <v>26</v>
      </c>
      <c r="D10360" s="17">
        <v>44439</v>
      </c>
      <c r="E10360" s="17">
        <v>44440</v>
      </c>
      <c r="F10360" s="2">
        <f t="shared" si="1490"/>
        <v>2021</v>
      </c>
      <c r="G10360" s="2">
        <f t="shared" si="1491"/>
        <v>9</v>
      </c>
      <c r="H10360" s="2">
        <f t="shared" si="1492"/>
        <v>1</v>
      </c>
      <c r="I10360" s="2" t="str">
        <f t="shared" si="1489"/>
        <v>Septiembre</v>
      </c>
      <c r="L10360" s="2" t="str">
        <f t="shared" si="1493"/>
        <v>Índices y tasasTasa interbancaria TIBDiario4444044441</v>
      </c>
    </row>
    <row r="10361" spans="1:12" ht="15.95" customHeight="1" x14ac:dyDescent="0.2">
      <c r="A10361" s="2" t="s">
        <v>20</v>
      </c>
      <c r="B10361" s="2" t="s">
        <v>31</v>
      </c>
      <c r="C10361" s="2" t="s">
        <v>26</v>
      </c>
      <c r="D10361" s="17">
        <v>44440</v>
      </c>
      <c r="E10361" s="17">
        <v>44441</v>
      </c>
      <c r="F10361" s="2">
        <f t="shared" si="1490"/>
        <v>2021</v>
      </c>
      <c r="G10361" s="2">
        <f t="shared" si="1491"/>
        <v>9</v>
      </c>
      <c r="H10361" s="2">
        <f t="shared" si="1492"/>
        <v>2</v>
      </c>
      <c r="I10361" s="2" t="str">
        <f t="shared" si="1489"/>
        <v>Septiembre</v>
      </c>
      <c r="L10361" s="2" t="str">
        <f t="shared" si="1493"/>
        <v>Índices y tasasTasa interbancaria TIBDiario4444144442</v>
      </c>
    </row>
    <row r="10362" spans="1:12" ht="15.95" customHeight="1" x14ac:dyDescent="0.2">
      <c r="A10362" s="2" t="s">
        <v>20</v>
      </c>
      <c r="B10362" s="2" t="s">
        <v>31</v>
      </c>
      <c r="C10362" s="2" t="s">
        <v>26</v>
      </c>
      <c r="D10362" s="17">
        <v>44441</v>
      </c>
      <c r="E10362" s="17">
        <v>44442</v>
      </c>
      <c r="F10362" s="2">
        <f t="shared" si="1490"/>
        <v>2021</v>
      </c>
      <c r="G10362" s="2">
        <f t="shared" si="1491"/>
        <v>9</v>
      </c>
      <c r="H10362" s="2">
        <f t="shared" si="1492"/>
        <v>3</v>
      </c>
      <c r="I10362" s="2" t="str">
        <f t="shared" si="1489"/>
        <v>Septiembre</v>
      </c>
      <c r="L10362" s="2" t="str">
        <f t="shared" si="1493"/>
        <v>Índices y tasasTasa interbancaria TIBDiario4444244445</v>
      </c>
    </row>
    <row r="10363" spans="1:12" ht="15.95" customHeight="1" x14ac:dyDescent="0.2">
      <c r="A10363" s="2" t="s">
        <v>20</v>
      </c>
      <c r="B10363" s="2" t="s">
        <v>31</v>
      </c>
      <c r="C10363" s="2" t="s">
        <v>26</v>
      </c>
      <c r="D10363" s="17">
        <v>44442</v>
      </c>
      <c r="E10363" s="17">
        <v>44445</v>
      </c>
      <c r="F10363" s="2">
        <f t="shared" si="1490"/>
        <v>2021</v>
      </c>
      <c r="G10363" s="2">
        <f t="shared" si="1491"/>
        <v>9</v>
      </c>
      <c r="H10363" s="2">
        <f t="shared" si="1492"/>
        <v>6</v>
      </c>
      <c r="I10363" s="2" t="str">
        <f t="shared" si="1489"/>
        <v>Septiembre</v>
      </c>
      <c r="L10363" s="2" t="str">
        <f t="shared" si="1493"/>
        <v>Índices y tasasTasa interbancaria TIBDiario4444544446</v>
      </c>
    </row>
    <row r="10364" spans="1:12" ht="15.95" customHeight="1" x14ac:dyDescent="0.2">
      <c r="A10364" s="2" t="s">
        <v>20</v>
      </c>
      <c r="B10364" s="2" t="s">
        <v>31</v>
      </c>
      <c r="C10364" s="2" t="s">
        <v>26</v>
      </c>
      <c r="D10364" s="17">
        <v>44445</v>
      </c>
      <c r="E10364" s="17">
        <v>44446</v>
      </c>
      <c r="F10364" s="2">
        <f t="shared" si="1490"/>
        <v>2021</v>
      </c>
      <c r="G10364" s="2">
        <f t="shared" si="1491"/>
        <v>9</v>
      </c>
      <c r="H10364" s="2">
        <f t="shared" si="1492"/>
        <v>7</v>
      </c>
      <c r="I10364" s="2" t="str">
        <f t="shared" si="1489"/>
        <v>Septiembre</v>
      </c>
      <c r="L10364" s="2" t="str">
        <f t="shared" si="1493"/>
        <v>Índices y tasasTasa interbancaria TIBDiario4444644447</v>
      </c>
    </row>
    <row r="10365" spans="1:12" ht="15.95" customHeight="1" x14ac:dyDescent="0.2">
      <c r="A10365" s="2" t="s">
        <v>20</v>
      </c>
      <c r="B10365" s="2" t="s">
        <v>31</v>
      </c>
      <c r="C10365" s="2" t="s">
        <v>26</v>
      </c>
      <c r="D10365" s="17">
        <v>44446</v>
      </c>
      <c r="E10365" s="17">
        <v>44447</v>
      </c>
      <c r="F10365" s="2">
        <f t="shared" si="1490"/>
        <v>2021</v>
      </c>
      <c r="G10365" s="2">
        <f t="shared" si="1491"/>
        <v>9</v>
      </c>
      <c r="H10365" s="2">
        <f t="shared" si="1492"/>
        <v>8</v>
      </c>
      <c r="I10365" s="2" t="str">
        <f t="shared" ref="I10365:I10428" si="1494">CHOOSE(G10365,"Enero","Febrero","Marzo","Abril","Mayo","Junio","Julio","Agosto","Septiembre","Octubre","Noviembre","Diciembre")</f>
        <v>Septiembre</v>
      </c>
      <c r="L10365" s="2" t="str">
        <f t="shared" si="1493"/>
        <v>Índices y tasasTasa interbancaria TIBDiario4444744448</v>
      </c>
    </row>
    <row r="10366" spans="1:12" ht="15.95" customHeight="1" x14ac:dyDescent="0.2">
      <c r="A10366" s="2" t="s">
        <v>20</v>
      </c>
      <c r="B10366" s="2" t="s">
        <v>31</v>
      </c>
      <c r="C10366" s="2" t="s">
        <v>26</v>
      </c>
      <c r="D10366" s="17">
        <v>44447</v>
      </c>
      <c r="E10366" s="17">
        <v>44448</v>
      </c>
      <c r="F10366" s="2">
        <f t="shared" si="1490"/>
        <v>2021</v>
      </c>
      <c r="G10366" s="2">
        <f t="shared" si="1491"/>
        <v>9</v>
      </c>
      <c r="H10366" s="2">
        <f t="shared" si="1492"/>
        <v>9</v>
      </c>
      <c r="I10366" s="2" t="str">
        <f t="shared" si="1494"/>
        <v>Septiembre</v>
      </c>
      <c r="L10366" s="2" t="str">
        <f t="shared" si="1493"/>
        <v>Índices y tasasTasa interbancaria TIBDiario4444844449</v>
      </c>
    </row>
    <row r="10367" spans="1:12" ht="15.95" customHeight="1" x14ac:dyDescent="0.2">
      <c r="A10367" s="2" t="s">
        <v>20</v>
      </c>
      <c r="B10367" s="2" t="s">
        <v>31</v>
      </c>
      <c r="C10367" s="2" t="s">
        <v>26</v>
      </c>
      <c r="D10367" s="17">
        <v>44448</v>
      </c>
      <c r="E10367" s="17">
        <v>44449</v>
      </c>
      <c r="F10367" s="2">
        <f t="shared" si="1490"/>
        <v>2021</v>
      </c>
      <c r="G10367" s="2">
        <f t="shared" si="1491"/>
        <v>9</v>
      </c>
      <c r="H10367" s="2">
        <f t="shared" si="1492"/>
        <v>10</v>
      </c>
      <c r="I10367" s="2" t="str">
        <f t="shared" si="1494"/>
        <v>Septiembre</v>
      </c>
      <c r="L10367" s="2" t="str">
        <f t="shared" si="1493"/>
        <v>Índices y tasasTasa interbancaria TIBDiario4444944452</v>
      </c>
    </row>
    <row r="10368" spans="1:12" ht="15.95" customHeight="1" x14ac:dyDescent="0.2">
      <c r="A10368" s="2" t="s">
        <v>20</v>
      </c>
      <c r="B10368" s="2" t="s">
        <v>31</v>
      </c>
      <c r="C10368" s="2" t="s">
        <v>26</v>
      </c>
      <c r="D10368" s="17">
        <v>44449</v>
      </c>
      <c r="E10368" s="17">
        <v>44452</v>
      </c>
      <c r="F10368" s="2">
        <f t="shared" si="1490"/>
        <v>2021</v>
      </c>
      <c r="G10368" s="2">
        <f t="shared" si="1491"/>
        <v>9</v>
      </c>
      <c r="H10368" s="2">
        <f t="shared" si="1492"/>
        <v>13</v>
      </c>
      <c r="I10368" s="2" t="str">
        <f t="shared" si="1494"/>
        <v>Septiembre</v>
      </c>
      <c r="L10368" s="2" t="str">
        <f t="shared" si="1493"/>
        <v>Índices y tasasTasa interbancaria TIBDiario4445244453</v>
      </c>
    </row>
    <row r="10369" spans="1:12" ht="15.95" customHeight="1" x14ac:dyDescent="0.2">
      <c r="A10369" s="2" t="s">
        <v>20</v>
      </c>
      <c r="B10369" s="2" t="s">
        <v>31</v>
      </c>
      <c r="C10369" s="2" t="s">
        <v>26</v>
      </c>
      <c r="D10369" s="17">
        <v>44452</v>
      </c>
      <c r="E10369" s="17">
        <v>44453</v>
      </c>
      <c r="F10369" s="2">
        <f t="shared" si="1490"/>
        <v>2021</v>
      </c>
      <c r="G10369" s="2">
        <f t="shared" si="1491"/>
        <v>9</v>
      </c>
      <c r="H10369" s="2">
        <f t="shared" si="1492"/>
        <v>14</v>
      </c>
      <c r="I10369" s="2" t="str">
        <f t="shared" si="1494"/>
        <v>Septiembre</v>
      </c>
      <c r="L10369" s="2" t="str">
        <f t="shared" si="1493"/>
        <v>Índices y tasasTasa interbancaria TIBDiario4445344454</v>
      </c>
    </row>
    <row r="10370" spans="1:12" ht="15.95" customHeight="1" x14ac:dyDescent="0.2">
      <c r="A10370" s="2" t="s">
        <v>20</v>
      </c>
      <c r="B10370" s="2" t="s">
        <v>31</v>
      </c>
      <c r="C10370" s="2" t="s">
        <v>26</v>
      </c>
      <c r="D10370" s="17">
        <v>44453</v>
      </c>
      <c r="E10370" s="17">
        <v>44454</v>
      </c>
      <c r="F10370" s="2">
        <f t="shared" si="1490"/>
        <v>2021</v>
      </c>
      <c r="G10370" s="2">
        <f t="shared" si="1491"/>
        <v>9</v>
      </c>
      <c r="H10370" s="2">
        <f t="shared" si="1492"/>
        <v>15</v>
      </c>
      <c r="I10370" s="2" t="str">
        <f t="shared" si="1494"/>
        <v>Septiembre</v>
      </c>
      <c r="L10370" s="2" t="str">
        <f t="shared" si="1493"/>
        <v>Índices y tasasTasa interbancaria TIBDiario4445444455</v>
      </c>
    </row>
    <row r="10371" spans="1:12" ht="15.95" customHeight="1" x14ac:dyDescent="0.2">
      <c r="A10371" s="2" t="s">
        <v>20</v>
      </c>
      <c r="B10371" s="2" t="s">
        <v>31</v>
      </c>
      <c r="C10371" s="2" t="s">
        <v>26</v>
      </c>
      <c r="D10371" s="17">
        <v>44454</v>
      </c>
      <c r="E10371" s="17">
        <v>44455</v>
      </c>
      <c r="F10371" s="2">
        <f t="shared" si="1490"/>
        <v>2021</v>
      </c>
      <c r="G10371" s="2">
        <f t="shared" si="1491"/>
        <v>9</v>
      </c>
      <c r="H10371" s="2">
        <f t="shared" si="1492"/>
        <v>16</v>
      </c>
      <c r="I10371" s="2" t="str">
        <f t="shared" si="1494"/>
        <v>Septiembre</v>
      </c>
      <c r="L10371" s="2" t="str">
        <f t="shared" si="1493"/>
        <v>Índices y tasasTasa interbancaria TIBDiario4445544456</v>
      </c>
    </row>
    <row r="10372" spans="1:12" ht="15.95" customHeight="1" x14ac:dyDescent="0.2">
      <c r="A10372" s="2" t="s">
        <v>20</v>
      </c>
      <c r="B10372" s="2" t="s">
        <v>31</v>
      </c>
      <c r="C10372" s="2" t="s">
        <v>26</v>
      </c>
      <c r="D10372" s="17">
        <v>44455</v>
      </c>
      <c r="E10372" s="17">
        <v>44456</v>
      </c>
      <c r="F10372" s="2">
        <f t="shared" si="1490"/>
        <v>2021</v>
      </c>
      <c r="G10372" s="2">
        <f t="shared" si="1491"/>
        <v>9</v>
      </c>
      <c r="H10372" s="2">
        <f t="shared" si="1492"/>
        <v>17</v>
      </c>
      <c r="I10372" s="2" t="str">
        <f t="shared" si="1494"/>
        <v>Septiembre</v>
      </c>
      <c r="L10372" s="2" t="str">
        <f t="shared" si="1493"/>
        <v>Índices y tasasTasa interbancaria TIBDiario4445644459</v>
      </c>
    </row>
    <row r="10373" spans="1:12" ht="15.95" customHeight="1" x14ac:dyDescent="0.2">
      <c r="A10373" s="2" t="s">
        <v>20</v>
      </c>
      <c r="B10373" s="2" t="s">
        <v>31</v>
      </c>
      <c r="C10373" s="2" t="s">
        <v>26</v>
      </c>
      <c r="D10373" s="17">
        <v>44456</v>
      </c>
      <c r="E10373" s="17">
        <v>44459</v>
      </c>
      <c r="F10373" s="2">
        <f t="shared" si="1490"/>
        <v>2021</v>
      </c>
      <c r="G10373" s="2">
        <f t="shared" si="1491"/>
        <v>9</v>
      </c>
      <c r="H10373" s="2">
        <f t="shared" si="1492"/>
        <v>20</v>
      </c>
      <c r="I10373" s="2" t="str">
        <f t="shared" si="1494"/>
        <v>Septiembre</v>
      </c>
      <c r="L10373" s="2" t="str">
        <f t="shared" si="1493"/>
        <v>Índices y tasasTasa interbancaria TIBDiario4445944460</v>
      </c>
    </row>
    <row r="10374" spans="1:12" ht="15.95" customHeight="1" x14ac:dyDescent="0.2">
      <c r="A10374" s="2" t="s">
        <v>20</v>
      </c>
      <c r="B10374" s="2" t="s">
        <v>31</v>
      </c>
      <c r="C10374" s="2" t="s">
        <v>26</v>
      </c>
      <c r="D10374" s="17">
        <v>44459</v>
      </c>
      <c r="E10374" s="17">
        <v>44460</v>
      </c>
      <c r="F10374" s="2">
        <f t="shared" si="1490"/>
        <v>2021</v>
      </c>
      <c r="G10374" s="2">
        <f t="shared" si="1491"/>
        <v>9</v>
      </c>
      <c r="H10374" s="2">
        <f t="shared" si="1492"/>
        <v>21</v>
      </c>
      <c r="I10374" s="2" t="str">
        <f t="shared" si="1494"/>
        <v>Septiembre</v>
      </c>
      <c r="L10374" s="2" t="str">
        <f t="shared" si="1493"/>
        <v>Índices y tasasTasa interbancaria TIBDiario4446044461</v>
      </c>
    </row>
    <row r="10375" spans="1:12" ht="15.95" customHeight="1" x14ac:dyDescent="0.2">
      <c r="A10375" s="2" t="s">
        <v>20</v>
      </c>
      <c r="B10375" s="2" t="s">
        <v>31</v>
      </c>
      <c r="C10375" s="2" t="s">
        <v>26</v>
      </c>
      <c r="D10375" s="17">
        <v>44460</v>
      </c>
      <c r="E10375" s="17">
        <v>44461</v>
      </c>
      <c r="F10375" s="2">
        <f t="shared" si="1490"/>
        <v>2021</v>
      </c>
      <c r="G10375" s="2">
        <f t="shared" si="1491"/>
        <v>9</v>
      </c>
      <c r="H10375" s="2">
        <f t="shared" si="1492"/>
        <v>22</v>
      </c>
      <c r="I10375" s="2" t="str">
        <f t="shared" si="1494"/>
        <v>Septiembre</v>
      </c>
      <c r="L10375" s="2" t="str">
        <f t="shared" si="1493"/>
        <v>Índices y tasasTasa interbancaria TIBDiario4446144462</v>
      </c>
    </row>
    <row r="10376" spans="1:12" ht="15.95" customHeight="1" x14ac:dyDescent="0.2">
      <c r="A10376" s="2" t="s">
        <v>20</v>
      </c>
      <c r="B10376" s="2" t="s">
        <v>31</v>
      </c>
      <c r="C10376" s="2" t="s">
        <v>26</v>
      </c>
      <c r="D10376" s="17">
        <v>44461</v>
      </c>
      <c r="E10376" s="17">
        <v>44462</v>
      </c>
      <c r="F10376" s="2">
        <f t="shared" si="1490"/>
        <v>2021</v>
      </c>
      <c r="G10376" s="2">
        <f t="shared" si="1491"/>
        <v>9</v>
      </c>
      <c r="H10376" s="2">
        <f t="shared" si="1492"/>
        <v>23</v>
      </c>
      <c r="I10376" s="2" t="str">
        <f t="shared" si="1494"/>
        <v>Septiembre</v>
      </c>
      <c r="L10376" s="2" t="str">
        <f t="shared" si="1493"/>
        <v>Índices y tasasTasa interbancaria TIBDiario4446244463</v>
      </c>
    </row>
    <row r="10377" spans="1:12" ht="15.95" customHeight="1" x14ac:dyDescent="0.2">
      <c r="A10377" s="2" t="s">
        <v>20</v>
      </c>
      <c r="B10377" s="2" t="s">
        <v>31</v>
      </c>
      <c r="C10377" s="2" t="s">
        <v>26</v>
      </c>
      <c r="D10377" s="17">
        <v>44462</v>
      </c>
      <c r="E10377" s="17">
        <v>44463</v>
      </c>
      <c r="F10377" s="2">
        <f t="shared" si="1490"/>
        <v>2021</v>
      </c>
      <c r="G10377" s="2">
        <f t="shared" si="1491"/>
        <v>9</v>
      </c>
      <c r="H10377" s="2">
        <f t="shared" si="1492"/>
        <v>24</v>
      </c>
      <c r="I10377" s="2" t="str">
        <f t="shared" si="1494"/>
        <v>Septiembre</v>
      </c>
      <c r="L10377" s="2" t="str">
        <f t="shared" si="1493"/>
        <v>Índices y tasasTasa interbancaria TIBDiario4446344466</v>
      </c>
    </row>
    <row r="10378" spans="1:12" ht="15.95" customHeight="1" x14ac:dyDescent="0.2">
      <c r="A10378" s="2" t="s">
        <v>20</v>
      </c>
      <c r="B10378" s="2" t="s">
        <v>31</v>
      </c>
      <c r="C10378" s="2" t="s">
        <v>26</v>
      </c>
      <c r="D10378" s="17">
        <v>44463</v>
      </c>
      <c r="E10378" s="17">
        <v>44466</v>
      </c>
      <c r="F10378" s="2">
        <f t="shared" si="1490"/>
        <v>2021</v>
      </c>
      <c r="G10378" s="2">
        <f t="shared" si="1491"/>
        <v>9</v>
      </c>
      <c r="H10378" s="2">
        <f t="shared" si="1492"/>
        <v>27</v>
      </c>
      <c r="I10378" s="2" t="str">
        <f t="shared" si="1494"/>
        <v>Septiembre</v>
      </c>
      <c r="L10378" s="2" t="str">
        <f t="shared" si="1493"/>
        <v>Índices y tasasTasa interbancaria TIBDiario4446644467</v>
      </c>
    </row>
    <row r="10379" spans="1:12" ht="15.95" customHeight="1" x14ac:dyDescent="0.2">
      <c r="A10379" s="2" t="s">
        <v>20</v>
      </c>
      <c r="B10379" s="2" t="s">
        <v>31</v>
      </c>
      <c r="C10379" s="2" t="s">
        <v>26</v>
      </c>
      <c r="D10379" s="17">
        <v>44466</v>
      </c>
      <c r="E10379" s="17">
        <v>44467</v>
      </c>
      <c r="F10379" s="2">
        <f t="shared" si="1490"/>
        <v>2021</v>
      </c>
      <c r="G10379" s="2">
        <f t="shared" si="1491"/>
        <v>9</v>
      </c>
      <c r="H10379" s="2">
        <f t="shared" si="1492"/>
        <v>28</v>
      </c>
      <c r="I10379" s="2" t="str">
        <f t="shared" si="1494"/>
        <v>Septiembre</v>
      </c>
      <c r="L10379" s="2" t="str">
        <f t="shared" si="1493"/>
        <v>Índices y tasasTasa interbancaria TIBDiario4446744468</v>
      </c>
    </row>
    <row r="10380" spans="1:12" ht="15.95" customHeight="1" x14ac:dyDescent="0.2">
      <c r="A10380" s="2" t="s">
        <v>20</v>
      </c>
      <c r="B10380" s="2" t="s">
        <v>31</v>
      </c>
      <c r="C10380" s="2" t="s">
        <v>26</v>
      </c>
      <c r="D10380" s="17">
        <v>44467</v>
      </c>
      <c r="E10380" s="17">
        <v>44468</v>
      </c>
      <c r="F10380" s="2">
        <f t="shared" si="1490"/>
        <v>2021</v>
      </c>
      <c r="G10380" s="2">
        <f t="shared" si="1491"/>
        <v>9</v>
      </c>
      <c r="H10380" s="2">
        <f t="shared" si="1492"/>
        <v>29</v>
      </c>
      <c r="I10380" s="2" t="str">
        <f t="shared" si="1494"/>
        <v>Septiembre</v>
      </c>
      <c r="L10380" s="2" t="str">
        <f t="shared" si="1493"/>
        <v>Índices y tasasTasa interbancaria TIBDiario4446844469</v>
      </c>
    </row>
    <row r="10381" spans="1:12" ht="15.95" customHeight="1" x14ac:dyDescent="0.2">
      <c r="A10381" s="2" t="s">
        <v>20</v>
      </c>
      <c r="B10381" s="2" t="s">
        <v>31</v>
      </c>
      <c r="C10381" s="2" t="s">
        <v>26</v>
      </c>
      <c r="D10381" s="17">
        <v>44468</v>
      </c>
      <c r="E10381" s="17">
        <v>44469</v>
      </c>
      <c r="F10381" s="2">
        <f t="shared" si="1490"/>
        <v>2021</v>
      </c>
      <c r="G10381" s="2">
        <f t="shared" si="1491"/>
        <v>9</v>
      </c>
      <c r="H10381" s="2">
        <f t="shared" si="1492"/>
        <v>30</v>
      </c>
      <c r="I10381" s="2" t="str">
        <f t="shared" si="1494"/>
        <v>Septiembre</v>
      </c>
      <c r="L10381" s="2" t="str">
        <f t="shared" si="1493"/>
        <v>Índices y tasasTasa interbancaria TIBDiario4446944470</v>
      </c>
    </row>
    <row r="10382" spans="1:12" ht="15.95" customHeight="1" x14ac:dyDescent="0.2">
      <c r="A10382" s="2" t="s">
        <v>20</v>
      </c>
      <c r="B10382" s="2" t="s">
        <v>31</v>
      </c>
      <c r="C10382" s="2" t="s">
        <v>26</v>
      </c>
      <c r="D10382" s="17">
        <v>44469</v>
      </c>
      <c r="E10382" s="17">
        <v>44470</v>
      </c>
      <c r="F10382" s="2">
        <f t="shared" si="1490"/>
        <v>2021</v>
      </c>
      <c r="G10382" s="2">
        <f t="shared" si="1491"/>
        <v>10</v>
      </c>
      <c r="H10382" s="2">
        <f t="shared" si="1492"/>
        <v>1</v>
      </c>
      <c r="I10382" s="2" t="str">
        <f t="shared" si="1494"/>
        <v>Octubre</v>
      </c>
      <c r="L10382" s="2" t="str">
        <f t="shared" si="1493"/>
        <v>Índices y tasasTasa interbancaria TIBDiario4447044473</v>
      </c>
    </row>
    <row r="10383" spans="1:12" ht="15.95" customHeight="1" x14ac:dyDescent="0.2">
      <c r="A10383" s="2" t="s">
        <v>20</v>
      </c>
      <c r="B10383" s="2" t="s">
        <v>31</v>
      </c>
      <c r="C10383" s="2" t="s">
        <v>26</v>
      </c>
      <c r="D10383" s="17">
        <v>44470</v>
      </c>
      <c r="E10383" s="17">
        <v>44473</v>
      </c>
      <c r="F10383" s="2">
        <f t="shared" si="1490"/>
        <v>2021</v>
      </c>
      <c r="G10383" s="2">
        <f t="shared" si="1491"/>
        <v>10</v>
      </c>
      <c r="H10383" s="2">
        <f t="shared" si="1492"/>
        <v>4</v>
      </c>
      <c r="I10383" s="2" t="str">
        <f t="shared" si="1494"/>
        <v>Octubre</v>
      </c>
      <c r="L10383" s="2" t="str">
        <f t="shared" si="1493"/>
        <v>Índices y tasasTasa interbancaria TIBDiario4447344474</v>
      </c>
    </row>
    <row r="10384" spans="1:12" ht="15.95" customHeight="1" x14ac:dyDescent="0.2">
      <c r="A10384" s="2" t="s">
        <v>20</v>
      </c>
      <c r="B10384" s="2" t="s">
        <v>31</v>
      </c>
      <c r="C10384" s="2" t="s">
        <v>26</v>
      </c>
      <c r="D10384" s="17">
        <v>44473</v>
      </c>
      <c r="E10384" s="17">
        <v>44474</v>
      </c>
      <c r="F10384" s="2">
        <f t="shared" si="1490"/>
        <v>2021</v>
      </c>
      <c r="G10384" s="2">
        <f t="shared" si="1491"/>
        <v>10</v>
      </c>
      <c r="H10384" s="2">
        <f t="shared" si="1492"/>
        <v>5</v>
      </c>
      <c r="I10384" s="2" t="str">
        <f t="shared" si="1494"/>
        <v>Octubre</v>
      </c>
      <c r="L10384" s="2" t="str">
        <f t="shared" si="1493"/>
        <v>Índices y tasasTasa interbancaria TIBDiario4447444475</v>
      </c>
    </row>
    <row r="10385" spans="1:12" ht="15.95" customHeight="1" x14ac:dyDescent="0.2">
      <c r="A10385" s="2" t="s">
        <v>20</v>
      </c>
      <c r="B10385" s="2" t="s">
        <v>31</v>
      </c>
      <c r="C10385" s="2" t="s">
        <v>26</v>
      </c>
      <c r="D10385" s="17">
        <v>44474</v>
      </c>
      <c r="E10385" s="17">
        <v>44475</v>
      </c>
      <c r="F10385" s="2">
        <f t="shared" si="1490"/>
        <v>2021</v>
      </c>
      <c r="G10385" s="2">
        <f t="shared" si="1491"/>
        <v>10</v>
      </c>
      <c r="H10385" s="2">
        <f t="shared" si="1492"/>
        <v>6</v>
      </c>
      <c r="I10385" s="2" t="str">
        <f t="shared" si="1494"/>
        <v>Octubre</v>
      </c>
      <c r="L10385" s="2" t="str">
        <f t="shared" si="1493"/>
        <v>Índices y tasasTasa interbancaria TIBDiario4447544476</v>
      </c>
    </row>
    <row r="10386" spans="1:12" ht="15.95" customHeight="1" x14ac:dyDescent="0.2">
      <c r="A10386" s="2" t="s">
        <v>20</v>
      </c>
      <c r="B10386" s="2" t="s">
        <v>31</v>
      </c>
      <c r="C10386" s="2" t="s">
        <v>26</v>
      </c>
      <c r="D10386" s="17">
        <v>44475</v>
      </c>
      <c r="E10386" s="17">
        <v>44476</v>
      </c>
      <c r="F10386" s="2">
        <f t="shared" si="1490"/>
        <v>2021</v>
      </c>
      <c r="G10386" s="2">
        <f t="shared" si="1491"/>
        <v>10</v>
      </c>
      <c r="H10386" s="2">
        <f t="shared" si="1492"/>
        <v>7</v>
      </c>
      <c r="I10386" s="2" t="str">
        <f t="shared" si="1494"/>
        <v>Octubre</v>
      </c>
      <c r="L10386" s="2" t="str">
        <f t="shared" si="1493"/>
        <v>Índices y tasasTasa interbancaria TIBDiario4447644477</v>
      </c>
    </row>
    <row r="10387" spans="1:12" ht="15.95" customHeight="1" x14ac:dyDescent="0.2">
      <c r="A10387" s="2" t="s">
        <v>20</v>
      </c>
      <c r="B10387" s="2" t="s">
        <v>31</v>
      </c>
      <c r="C10387" s="2" t="s">
        <v>26</v>
      </c>
      <c r="D10387" s="17">
        <v>44476</v>
      </c>
      <c r="E10387" s="17">
        <v>44477</v>
      </c>
      <c r="F10387" s="2">
        <f t="shared" si="1490"/>
        <v>2021</v>
      </c>
      <c r="G10387" s="2">
        <f t="shared" si="1491"/>
        <v>10</v>
      </c>
      <c r="H10387" s="2">
        <f t="shared" si="1492"/>
        <v>8</v>
      </c>
      <c r="I10387" s="2" t="str">
        <f t="shared" si="1494"/>
        <v>Octubre</v>
      </c>
      <c r="L10387" s="2" t="str">
        <f t="shared" si="1493"/>
        <v>Índices y tasasTasa interbancaria TIBDiario4447744480</v>
      </c>
    </row>
    <row r="10388" spans="1:12" ht="15.95" customHeight="1" x14ac:dyDescent="0.2">
      <c r="A10388" s="2" t="s">
        <v>20</v>
      </c>
      <c r="B10388" s="2" t="s">
        <v>31</v>
      </c>
      <c r="C10388" s="2" t="s">
        <v>26</v>
      </c>
      <c r="D10388" s="17">
        <v>44477</v>
      </c>
      <c r="E10388" s="17">
        <v>44480</v>
      </c>
      <c r="F10388" s="2">
        <f t="shared" si="1490"/>
        <v>2021</v>
      </c>
      <c r="G10388" s="2">
        <f t="shared" si="1491"/>
        <v>10</v>
      </c>
      <c r="H10388" s="2">
        <f t="shared" si="1492"/>
        <v>11</v>
      </c>
      <c r="I10388" s="2" t="str">
        <f t="shared" si="1494"/>
        <v>Octubre</v>
      </c>
      <c r="L10388" s="2" t="str">
        <f t="shared" si="1493"/>
        <v>Índices y tasasTasa interbancaria TIBDiario4448044481</v>
      </c>
    </row>
    <row r="10389" spans="1:12" ht="15.95" customHeight="1" x14ac:dyDescent="0.2">
      <c r="A10389" s="2" t="s">
        <v>20</v>
      </c>
      <c r="B10389" s="2" t="s">
        <v>31</v>
      </c>
      <c r="C10389" s="2" t="s">
        <v>26</v>
      </c>
      <c r="D10389" s="17">
        <v>44480</v>
      </c>
      <c r="E10389" s="17">
        <v>44481</v>
      </c>
      <c r="F10389" s="2">
        <f t="shared" si="1490"/>
        <v>2021</v>
      </c>
      <c r="G10389" s="2">
        <f t="shared" si="1491"/>
        <v>10</v>
      </c>
      <c r="H10389" s="2">
        <f t="shared" si="1492"/>
        <v>12</v>
      </c>
      <c r="I10389" s="2" t="str">
        <f t="shared" si="1494"/>
        <v>Octubre</v>
      </c>
      <c r="L10389" s="2" t="str">
        <f t="shared" si="1493"/>
        <v>Índices y tasasTasa interbancaria TIBDiario4448144482</v>
      </c>
    </row>
    <row r="10390" spans="1:12" ht="15.95" customHeight="1" x14ac:dyDescent="0.2">
      <c r="A10390" s="2" t="s">
        <v>20</v>
      </c>
      <c r="B10390" s="2" t="s">
        <v>31</v>
      </c>
      <c r="C10390" s="2" t="s">
        <v>26</v>
      </c>
      <c r="D10390" s="17">
        <v>44481</v>
      </c>
      <c r="E10390" s="17">
        <v>44482</v>
      </c>
      <c r="F10390" s="2">
        <f t="shared" si="1490"/>
        <v>2021</v>
      </c>
      <c r="G10390" s="2">
        <f t="shared" si="1491"/>
        <v>10</v>
      </c>
      <c r="H10390" s="2">
        <f t="shared" si="1492"/>
        <v>13</v>
      </c>
      <c r="I10390" s="2" t="str">
        <f t="shared" si="1494"/>
        <v>Octubre</v>
      </c>
      <c r="L10390" s="2" t="str">
        <f t="shared" si="1493"/>
        <v>Índices y tasasTasa interbancaria TIBDiario4448244483</v>
      </c>
    </row>
    <row r="10391" spans="1:12" ht="15.95" customHeight="1" x14ac:dyDescent="0.2">
      <c r="A10391" s="2" t="s">
        <v>20</v>
      </c>
      <c r="B10391" s="2" t="s">
        <v>31</v>
      </c>
      <c r="C10391" s="2" t="s">
        <v>26</v>
      </c>
      <c r="D10391" s="17">
        <v>44482</v>
      </c>
      <c r="E10391" s="17">
        <v>44483</v>
      </c>
      <c r="F10391" s="2">
        <f t="shared" si="1490"/>
        <v>2021</v>
      </c>
      <c r="G10391" s="2">
        <f t="shared" si="1491"/>
        <v>10</v>
      </c>
      <c r="H10391" s="2">
        <f t="shared" si="1492"/>
        <v>14</v>
      </c>
      <c r="I10391" s="2" t="str">
        <f t="shared" si="1494"/>
        <v>Octubre</v>
      </c>
      <c r="L10391" s="2" t="str">
        <f t="shared" si="1493"/>
        <v>Índices y tasasTasa interbancaria TIBDiario4448344484</v>
      </c>
    </row>
    <row r="10392" spans="1:12" ht="15.95" customHeight="1" x14ac:dyDescent="0.2">
      <c r="A10392" s="2" t="s">
        <v>20</v>
      </c>
      <c r="B10392" s="2" t="s">
        <v>31</v>
      </c>
      <c r="C10392" s="2" t="s">
        <v>26</v>
      </c>
      <c r="D10392" s="17">
        <v>44483</v>
      </c>
      <c r="E10392" s="17">
        <v>44484</v>
      </c>
      <c r="F10392" s="2">
        <f t="shared" si="1490"/>
        <v>2021</v>
      </c>
      <c r="G10392" s="2">
        <f t="shared" si="1491"/>
        <v>10</v>
      </c>
      <c r="H10392" s="2">
        <f t="shared" si="1492"/>
        <v>15</v>
      </c>
      <c r="I10392" s="2" t="str">
        <f t="shared" si="1494"/>
        <v>Octubre</v>
      </c>
      <c r="L10392" s="2" t="str">
        <f t="shared" si="1493"/>
        <v>Índices y tasasTasa interbancaria TIBDiario4448444488</v>
      </c>
    </row>
    <row r="10393" spans="1:12" ht="15.95" customHeight="1" x14ac:dyDescent="0.2">
      <c r="A10393" s="2" t="s">
        <v>20</v>
      </c>
      <c r="B10393" s="2" t="s">
        <v>31</v>
      </c>
      <c r="C10393" s="2" t="s">
        <v>26</v>
      </c>
      <c r="D10393" s="17">
        <v>44484</v>
      </c>
      <c r="E10393" s="17">
        <v>44488</v>
      </c>
      <c r="F10393" s="2">
        <f t="shared" si="1490"/>
        <v>2021</v>
      </c>
      <c r="G10393" s="2">
        <f t="shared" si="1491"/>
        <v>10</v>
      </c>
      <c r="H10393" s="2">
        <f t="shared" si="1492"/>
        <v>19</v>
      </c>
      <c r="I10393" s="2" t="str">
        <f t="shared" si="1494"/>
        <v>Octubre</v>
      </c>
      <c r="L10393" s="2" t="str">
        <f t="shared" si="1493"/>
        <v>Índices y tasasTasa interbancaria TIBDiario4448844489</v>
      </c>
    </row>
    <row r="10394" spans="1:12" ht="15.95" customHeight="1" x14ac:dyDescent="0.2">
      <c r="A10394" s="2" t="s">
        <v>20</v>
      </c>
      <c r="B10394" s="2" t="s">
        <v>31</v>
      </c>
      <c r="C10394" s="2" t="s">
        <v>26</v>
      </c>
      <c r="D10394" s="17">
        <v>44488</v>
      </c>
      <c r="E10394" s="17">
        <v>44489</v>
      </c>
      <c r="F10394" s="2">
        <f t="shared" si="1490"/>
        <v>2021</v>
      </c>
      <c r="G10394" s="2">
        <f t="shared" si="1491"/>
        <v>10</v>
      </c>
      <c r="H10394" s="2">
        <f t="shared" si="1492"/>
        <v>20</v>
      </c>
      <c r="I10394" s="2" t="str">
        <f t="shared" si="1494"/>
        <v>Octubre</v>
      </c>
      <c r="L10394" s="2" t="str">
        <f t="shared" si="1493"/>
        <v>Índices y tasasTasa interbancaria TIBDiario4448944490</v>
      </c>
    </row>
    <row r="10395" spans="1:12" ht="15.95" customHeight="1" x14ac:dyDescent="0.2">
      <c r="A10395" s="2" t="s">
        <v>20</v>
      </c>
      <c r="B10395" s="2" t="s">
        <v>31</v>
      </c>
      <c r="C10395" s="2" t="s">
        <v>26</v>
      </c>
      <c r="D10395" s="17">
        <v>44489</v>
      </c>
      <c r="E10395" s="17">
        <v>44490</v>
      </c>
      <c r="F10395" s="2">
        <f t="shared" ref="F10395:F10458" si="1495">YEAR(E10395)</f>
        <v>2021</v>
      </c>
      <c r="G10395" s="2">
        <f t="shared" ref="G10395:G10458" si="1496">MONTH(E10395)</f>
        <v>10</v>
      </c>
      <c r="H10395" s="2">
        <f t="shared" ref="H10395:H10458" si="1497">DAY(E10395)</f>
        <v>21</v>
      </c>
      <c r="I10395" s="2" t="str">
        <f t="shared" si="1494"/>
        <v>Octubre</v>
      </c>
      <c r="L10395" s="2" t="str">
        <f t="shared" ref="L10395:L10458" si="1498">CONCATENATE(A10396,B10396,C10396,D10396,E10396,)</f>
        <v>Índices y tasasTasa interbancaria TIBDiario4449044491</v>
      </c>
    </row>
    <row r="10396" spans="1:12" ht="15.95" customHeight="1" x14ac:dyDescent="0.2">
      <c r="A10396" s="2" t="s">
        <v>20</v>
      </c>
      <c r="B10396" s="2" t="s">
        <v>31</v>
      </c>
      <c r="C10396" s="2" t="s">
        <v>26</v>
      </c>
      <c r="D10396" s="17">
        <v>44490</v>
      </c>
      <c r="E10396" s="17">
        <v>44491</v>
      </c>
      <c r="F10396" s="2">
        <f t="shared" si="1495"/>
        <v>2021</v>
      </c>
      <c r="G10396" s="2">
        <f t="shared" si="1496"/>
        <v>10</v>
      </c>
      <c r="H10396" s="2">
        <f t="shared" si="1497"/>
        <v>22</v>
      </c>
      <c r="I10396" s="2" t="str">
        <f t="shared" si="1494"/>
        <v>Octubre</v>
      </c>
      <c r="L10396" s="2" t="str">
        <f t="shared" si="1498"/>
        <v>Índices y tasasTasa interbancaria TIBDiario4449144494</v>
      </c>
    </row>
    <row r="10397" spans="1:12" ht="15.95" customHeight="1" x14ac:dyDescent="0.2">
      <c r="A10397" s="2" t="s">
        <v>20</v>
      </c>
      <c r="B10397" s="2" t="s">
        <v>31</v>
      </c>
      <c r="C10397" s="2" t="s">
        <v>26</v>
      </c>
      <c r="D10397" s="17">
        <v>44491</v>
      </c>
      <c r="E10397" s="17">
        <v>44494</v>
      </c>
      <c r="F10397" s="2">
        <f t="shared" si="1495"/>
        <v>2021</v>
      </c>
      <c r="G10397" s="2">
        <f t="shared" si="1496"/>
        <v>10</v>
      </c>
      <c r="H10397" s="2">
        <f t="shared" si="1497"/>
        <v>25</v>
      </c>
      <c r="I10397" s="2" t="str">
        <f t="shared" si="1494"/>
        <v>Octubre</v>
      </c>
      <c r="L10397" s="2" t="str">
        <f t="shared" si="1498"/>
        <v>Índices y tasasTasa interbancaria TIBDiario4449444495</v>
      </c>
    </row>
    <row r="10398" spans="1:12" ht="15.95" customHeight="1" x14ac:dyDescent="0.2">
      <c r="A10398" s="2" t="s">
        <v>20</v>
      </c>
      <c r="B10398" s="2" t="s">
        <v>31</v>
      </c>
      <c r="C10398" s="2" t="s">
        <v>26</v>
      </c>
      <c r="D10398" s="17">
        <v>44494</v>
      </c>
      <c r="E10398" s="17">
        <v>44495</v>
      </c>
      <c r="F10398" s="2">
        <f t="shared" si="1495"/>
        <v>2021</v>
      </c>
      <c r="G10398" s="2">
        <f t="shared" si="1496"/>
        <v>10</v>
      </c>
      <c r="H10398" s="2">
        <f t="shared" si="1497"/>
        <v>26</v>
      </c>
      <c r="I10398" s="2" t="str">
        <f t="shared" si="1494"/>
        <v>Octubre</v>
      </c>
      <c r="L10398" s="2" t="str">
        <f t="shared" si="1498"/>
        <v>Índices y tasasTasa interbancaria TIBDiario4449544496</v>
      </c>
    </row>
    <row r="10399" spans="1:12" ht="15.95" customHeight="1" x14ac:dyDescent="0.2">
      <c r="A10399" s="2" t="s">
        <v>20</v>
      </c>
      <c r="B10399" s="2" t="s">
        <v>31</v>
      </c>
      <c r="C10399" s="2" t="s">
        <v>26</v>
      </c>
      <c r="D10399" s="17">
        <v>44495</v>
      </c>
      <c r="E10399" s="17">
        <v>44496</v>
      </c>
      <c r="F10399" s="2">
        <f t="shared" si="1495"/>
        <v>2021</v>
      </c>
      <c r="G10399" s="2">
        <f t="shared" si="1496"/>
        <v>10</v>
      </c>
      <c r="H10399" s="2">
        <f t="shared" si="1497"/>
        <v>27</v>
      </c>
      <c r="I10399" s="2" t="str">
        <f t="shared" si="1494"/>
        <v>Octubre</v>
      </c>
      <c r="L10399" s="2" t="str">
        <f t="shared" si="1498"/>
        <v>Índices y tasasTasa interbancaria TIBDiario4449644497</v>
      </c>
    </row>
    <row r="10400" spans="1:12" ht="15.95" customHeight="1" x14ac:dyDescent="0.2">
      <c r="A10400" s="2" t="s">
        <v>20</v>
      </c>
      <c r="B10400" s="2" t="s">
        <v>31</v>
      </c>
      <c r="C10400" s="2" t="s">
        <v>26</v>
      </c>
      <c r="D10400" s="17">
        <v>44496</v>
      </c>
      <c r="E10400" s="17">
        <v>44497</v>
      </c>
      <c r="F10400" s="2">
        <f t="shared" si="1495"/>
        <v>2021</v>
      </c>
      <c r="G10400" s="2">
        <f t="shared" si="1496"/>
        <v>10</v>
      </c>
      <c r="H10400" s="2">
        <f t="shared" si="1497"/>
        <v>28</v>
      </c>
      <c r="I10400" s="2" t="str">
        <f t="shared" si="1494"/>
        <v>Octubre</v>
      </c>
      <c r="L10400" s="2" t="str">
        <f t="shared" si="1498"/>
        <v>Índices y tasasTasa interbancaria TIBDiario4449744498</v>
      </c>
    </row>
    <row r="10401" spans="1:12" ht="15.95" customHeight="1" x14ac:dyDescent="0.2">
      <c r="A10401" s="2" t="s">
        <v>20</v>
      </c>
      <c r="B10401" s="2" t="s">
        <v>31</v>
      </c>
      <c r="C10401" s="2" t="s">
        <v>26</v>
      </c>
      <c r="D10401" s="17">
        <v>44497</v>
      </c>
      <c r="E10401" s="17">
        <v>44498</v>
      </c>
      <c r="F10401" s="2">
        <f t="shared" si="1495"/>
        <v>2021</v>
      </c>
      <c r="G10401" s="2">
        <f t="shared" si="1496"/>
        <v>10</v>
      </c>
      <c r="H10401" s="2">
        <f t="shared" si="1497"/>
        <v>29</v>
      </c>
      <c r="I10401" s="2" t="str">
        <f t="shared" si="1494"/>
        <v>Octubre</v>
      </c>
      <c r="L10401" s="2" t="str">
        <f t="shared" si="1498"/>
        <v>Índices y tasasTasa interbancaria TIBDiario4449844502</v>
      </c>
    </row>
    <row r="10402" spans="1:12" ht="15.95" customHeight="1" x14ac:dyDescent="0.2">
      <c r="A10402" s="2" t="s">
        <v>20</v>
      </c>
      <c r="B10402" s="2" t="s">
        <v>31</v>
      </c>
      <c r="C10402" s="2" t="s">
        <v>26</v>
      </c>
      <c r="D10402" s="17">
        <v>44498</v>
      </c>
      <c r="E10402" s="17">
        <v>44502</v>
      </c>
      <c r="F10402" s="2">
        <f t="shared" si="1495"/>
        <v>2021</v>
      </c>
      <c r="G10402" s="2">
        <f t="shared" si="1496"/>
        <v>11</v>
      </c>
      <c r="H10402" s="2">
        <f t="shared" si="1497"/>
        <v>2</v>
      </c>
      <c r="I10402" s="2" t="str">
        <f t="shared" si="1494"/>
        <v>Noviembre</v>
      </c>
      <c r="L10402" s="2" t="str">
        <f t="shared" si="1498"/>
        <v>Índices y tasasTasa interbancaria TIBDiario4450244503</v>
      </c>
    </row>
    <row r="10403" spans="1:12" ht="15.95" customHeight="1" x14ac:dyDescent="0.2">
      <c r="A10403" s="2" t="s">
        <v>20</v>
      </c>
      <c r="B10403" s="2" t="s">
        <v>31</v>
      </c>
      <c r="C10403" s="2" t="s">
        <v>26</v>
      </c>
      <c r="D10403" s="17">
        <v>44502</v>
      </c>
      <c r="E10403" s="17">
        <v>44503</v>
      </c>
      <c r="F10403" s="2">
        <f t="shared" si="1495"/>
        <v>2021</v>
      </c>
      <c r="G10403" s="2">
        <f t="shared" si="1496"/>
        <v>11</v>
      </c>
      <c r="H10403" s="2">
        <f t="shared" si="1497"/>
        <v>3</v>
      </c>
      <c r="I10403" s="2" t="str">
        <f t="shared" si="1494"/>
        <v>Noviembre</v>
      </c>
      <c r="L10403" s="2" t="str">
        <f t="shared" si="1498"/>
        <v>Índices y tasasTasa interbancaria TIBDiario4450344504</v>
      </c>
    </row>
    <row r="10404" spans="1:12" ht="15.95" customHeight="1" x14ac:dyDescent="0.2">
      <c r="A10404" s="2" t="s">
        <v>20</v>
      </c>
      <c r="B10404" s="2" t="s">
        <v>31</v>
      </c>
      <c r="C10404" s="2" t="s">
        <v>26</v>
      </c>
      <c r="D10404" s="17">
        <v>44503</v>
      </c>
      <c r="E10404" s="17">
        <v>44504</v>
      </c>
      <c r="F10404" s="2">
        <f t="shared" si="1495"/>
        <v>2021</v>
      </c>
      <c r="G10404" s="2">
        <f t="shared" si="1496"/>
        <v>11</v>
      </c>
      <c r="H10404" s="2">
        <f t="shared" si="1497"/>
        <v>4</v>
      </c>
      <c r="I10404" s="2" t="str">
        <f t="shared" si="1494"/>
        <v>Noviembre</v>
      </c>
      <c r="L10404" s="2" t="str">
        <f t="shared" si="1498"/>
        <v>Índices y tasasTasa interbancaria TIBDiario4450444505</v>
      </c>
    </row>
    <row r="10405" spans="1:12" ht="15.95" customHeight="1" x14ac:dyDescent="0.2">
      <c r="A10405" s="2" t="s">
        <v>20</v>
      </c>
      <c r="B10405" s="2" t="s">
        <v>31</v>
      </c>
      <c r="C10405" s="2" t="s">
        <v>26</v>
      </c>
      <c r="D10405" s="17">
        <v>44504</v>
      </c>
      <c r="E10405" s="17">
        <v>44505</v>
      </c>
      <c r="F10405" s="2">
        <f t="shared" si="1495"/>
        <v>2021</v>
      </c>
      <c r="G10405" s="2">
        <f t="shared" si="1496"/>
        <v>11</v>
      </c>
      <c r="H10405" s="2">
        <f t="shared" si="1497"/>
        <v>5</v>
      </c>
      <c r="I10405" s="2" t="str">
        <f t="shared" si="1494"/>
        <v>Noviembre</v>
      </c>
      <c r="L10405" s="2" t="str">
        <f t="shared" si="1498"/>
        <v>Índices y tasasTasa interbancaria TIBDiario4450544508</v>
      </c>
    </row>
    <row r="10406" spans="1:12" ht="15.95" customHeight="1" x14ac:dyDescent="0.2">
      <c r="A10406" s="2" t="s">
        <v>20</v>
      </c>
      <c r="B10406" s="2" t="s">
        <v>31</v>
      </c>
      <c r="C10406" s="2" t="s">
        <v>26</v>
      </c>
      <c r="D10406" s="17">
        <v>44505</v>
      </c>
      <c r="E10406" s="17">
        <v>44508</v>
      </c>
      <c r="F10406" s="2">
        <f t="shared" si="1495"/>
        <v>2021</v>
      </c>
      <c r="G10406" s="2">
        <f t="shared" si="1496"/>
        <v>11</v>
      </c>
      <c r="H10406" s="2">
        <f t="shared" si="1497"/>
        <v>8</v>
      </c>
      <c r="I10406" s="2" t="str">
        <f t="shared" si="1494"/>
        <v>Noviembre</v>
      </c>
      <c r="L10406" s="2" t="str">
        <f t="shared" si="1498"/>
        <v>Índices y tasasTasa interbancaria TIBDiario4450844509</v>
      </c>
    </row>
    <row r="10407" spans="1:12" ht="15.95" customHeight="1" x14ac:dyDescent="0.2">
      <c r="A10407" s="2" t="s">
        <v>20</v>
      </c>
      <c r="B10407" s="2" t="s">
        <v>31</v>
      </c>
      <c r="C10407" s="2" t="s">
        <v>26</v>
      </c>
      <c r="D10407" s="17">
        <v>44508</v>
      </c>
      <c r="E10407" s="17">
        <v>44509</v>
      </c>
      <c r="F10407" s="2">
        <f t="shared" si="1495"/>
        <v>2021</v>
      </c>
      <c r="G10407" s="2">
        <f t="shared" si="1496"/>
        <v>11</v>
      </c>
      <c r="H10407" s="2">
        <f t="shared" si="1497"/>
        <v>9</v>
      </c>
      <c r="I10407" s="2" t="str">
        <f t="shared" si="1494"/>
        <v>Noviembre</v>
      </c>
      <c r="L10407" s="2" t="str">
        <f t="shared" si="1498"/>
        <v>Índices y tasasTasa interbancaria TIBDiario4450944510</v>
      </c>
    </row>
    <row r="10408" spans="1:12" ht="15.95" customHeight="1" x14ac:dyDescent="0.2">
      <c r="A10408" s="2" t="s">
        <v>20</v>
      </c>
      <c r="B10408" s="2" t="s">
        <v>31</v>
      </c>
      <c r="C10408" s="2" t="s">
        <v>26</v>
      </c>
      <c r="D10408" s="17">
        <v>44509</v>
      </c>
      <c r="E10408" s="17">
        <v>44510</v>
      </c>
      <c r="F10408" s="2">
        <f t="shared" si="1495"/>
        <v>2021</v>
      </c>
      <c r="G10408" s="2">
        <f t="shared" si="1496"/>
        <v>11</v>
      </c>
      <c r="H10408" s="2">
        <f t="shared" si="1497"/>
        <v>10</v>
      </c>
      <c r="I10408" s="2" t="str">
        <f t="shared" si="1494"/>
        <v>Noviembre</v>
      </c>
      <c r="L10408" s="2" t="str">
        <f t="shared" si="1498"/>
        <v>Índices y tasasTasa interbancaria TIBDiario4451044511</v>
      </c>
    </row>
    <row r="10409" spans="1:12" ht="15.95" customHeight="1" x14ac:dyDescent="0.2">
      <c r="A10409" s="2" t="s">
        <v>20</v>
      </c>
      <c r="B10409" s="2" t="s">
        <v>31</v>
      </c>
      <c r="C10409" s="2" t="s">
        <v>26</v>
      </c>
      <c r="D10409" s="17">
        <v>44510</v>
      </c>
      <c r="E10409" s="17">
        <v>44511</v>
      </c>
      <c r="F10409" s="2">
        <f t="shared" si="1495"/>
        <v>2021</v>
      </c>
      <c r="G10409" s="2">
        <f t="shared" si="1496"/>
        <v>11</v>
      </c>
      <c r="H10409" s="2">
        <f t="shared" si="1497"/>
        <v>11</v>
      </c>
      <c r="I10409" s="2" t="str">
        <f t="shared" si="1494"/>
        <v>Noviembre</v>
      </c>
      <c r="L10409" s="2" t="str">
        <f t="shared" si="1498"/>
        <v>Índices y tasasTasa interbancaria TIBDiario4451144512</v>
      </c>
    </row>
    <row r="10410" spans="1:12" ht="15.95" customHeight="1" x14ac:dyDescent="0.2">
      <c r="A10410" s="2" t="s">
        <v>20</v>
      </c>
      <c r="B10410" s="2" t="s">
        <v>31</v>
      </c>
      <c r="C10410" s="2" t="s">
        <v>26</v>
      </c>
      <c r="D10410" s="17">
        <v>44511</v>
      </c>
      <c r="E10410" s="17">
        <v>44512</v>
      </c>
      <c r="F10410" s="2">
        <f t="shared" si="1495"/>
        <v>2021</v>
      </c>
      <c r="G10410" s="2">
        <f t="shared" si="1496"/>
        <v>11</v>
      </c>
      <c r="H10410" s="2">
        <f t="shared" si="1497"/>
        <v>12</v>
      </c>
      <c r="I10410" s="2" t="str">
        <f t="shared" si="1494"/>
        <v>Noviembre</v>
      </c>
      <c r="L10410" s="2" t="str">
        <f t="shared" si="1498"/>
        <v>Índices y tasasTasa interbancaria TIBDiario4451244516</v>
      </c>
    </row>
    <row r="10411" spans="1:12" ht="15.95" customHeight="1" x14ac:dyDescent="0.2">
      <c r="A10411" s="2" t="s">
        <v>20</v>
      </c>
      <c r="B10411" s="2" t="s">
        <v>31</v>
      </c>
      <c r="C10411" s="2" t="s">
        <v>26</v>
      </c>
      <c r="D10411" s="17">
        <v>44512</v>
      </c>
      <c r="E10411" s="17">
        <v>44516</v>
      </c>
      <c r="F10411" s="2">
        <f t="shared" si="1495"/>
        <v>2021</v>
      </c>
      <c r="G10411" s="2">
        <f t="shared" si="1496"/>
        <v>11</v>
      </c>
      <c r="H10411" s="2">
        <f t="shared" si="1497"/>
        <v>16</v>
      </c>
      <c r="I10411" s="2" t="str">
        <f t="shared" si="1494"/>
        <v>Noviembre</v>
      </c>
      <c r="L10411" s="2" t="str">
        <f t="shared" si="1498"/>
        <v>Índices y tasasTasa interbancaria TIBDiario4451644517</v>
      </c>
    </row>
    <row r="10412" spans="1:12" ht="15.95" customHeight="1" x14ac:dyDescent="0.2">
      <c r="A10412" s="2" t="s">
        <v>20</v>
      </c>
      <c r="B10412" s="2" t="s">
        <v>31</v>
      </c>
      <c r="C10412" s="2" t="s">
        <v>26</v>
      </c>
      <c r="D10412" s="17">
        <v>44516</v>
      </c>
      <c r="E10412" s="17">
        <v>44517</v>
      </c>
      <c r="F10412" s="2">
        <f t="shared" si="1495"/>
        <v>2021</v>
      </c>
      <c r="G10412" s="2">
        <f t="shared" si="1496"/>
        <v>11</v>
      </c>
      <c r="H10412" s="2">
        <f t="shared" si="1497"/>
        <v>17</v>
      </c>
      <c r="I10412" s="2" t="str">
        <f t="shared" si="1494"/>
        <v>Noviembre</v>
      </c>
      <c r="L10412" s="2" t="str">
        <f t="shared" si="1498"/>
        <v>Índices y tasasTasa interbancaria TIBDiario4451744518</v>
      </c>
    </row>
    <row r="10413" spans="1:12" ht="15.95" customHeight="1" x14ac:dyDescent="0.2">
      <c r="A10413" s="2" t="s">
        <v>20</v>
      </c>
      <c r="B10413" s="2" t="s">
        <v>31</v>
      </c>
      <c r="C10413" s="2" t="s">
        <v>26</v>
      </c>
      <c r="D10413" s="17">
        <v>44517</v>
      </c>
      <c r="E10413" s="17">
        <v>44518</v>
      </c>
      <c r="F10413" s="2">
        <f t="shared" si="1495"/>
        <v>2021</v>
      </c>
      <c r="G10413" s="2">
        <f t="shared" si="1496"/>
        <v>11</v>
      </c>
      <c r="H10413" s="2">
        <f t="shared" si="1497"/>
        <v>18</v>
      </c>
      <c r="I10413" s="2" t="str">
        <f t="shared" si="1494"/>
        <v>Noviembre</v>
      </c>
      <c r="L10413" s="2" t="str">
        <f t="shared" si="1498"/>
        <v>Índices y tasasTasa interbancaria TIBDiario4451844519</v>
      </c>
    </row>
    <row r="10414" spans="1:12" ht="15.95" customHeight="1" x14ac:dyDescent="0.2">
      <c r="A10414" s="2" t="s">
        <v>20</v>
      </c>
      <c r="B10414" s="2" t="s">
        <v>31</v>
      </c>
      <c r="C10414" s="2" t="s">
        <v>26</v>
      </c>
      <c r="D10414" s="17">
        <v>44518</v>
      </c>
      <c r="E10414" s="17">
        <v>44519</v>
      </c>
      <c r="F10414" s="2">
        <f t="shared" si="1495"/>
        <v>2021</v>
      </c>
      <c r="G10414" s="2">
        <f t="shared" si="1496"/>
        <v>11</v>
      </c>
      <c r="H10414" s="2">
        <f t="shared" si="1497"/>
        <v>19</v>
      </c>
      <c r="I10414" s="2" t="str">
        <f t="shared" si="1494"/>
        <v>Noviembre</v>
      </c>
      <c r="L10414" s="2" t="str">
        <f t="shared" si="1498"/>
        <v>Índices y tasasTasa interbancaria TIBDiario4451944522</v>
      </c>
    </row>
    <row r="10415" spans="1:12" ht="15.95" customHeight="1" x14ac:dyDescent="0.2">
      <c r="A10415" s="2" t="s">
        <v>20</v>
      </c>
      <c r="B10415" s="2" t="s">
        <v>31</v>
      </c>
      <c r="C10415" s="2" t="s">
        <v>26</v>
      </c>
      <c r="D10415" s="17">
        <v>44519</v>
      </c>
      <c r="E10415" s="17">
        <v>44522</v>
      </c>
      <c r="F10415" s="2">
        <f t="shared" si="1495"/>
        <v>2021</v>
      </c>
      <c r="G10415" s="2">
        <f t="shared" si="1496"/>
        <v>11</v>
      </c>
      <c r="H10415" s="2">
        <f t="shared" si="1497"/>
        <v>22</v>
      </c>
      <c r="I10415" s="2" t="str">
        <f t="shared" si="1494"/>
        <v>Noviembre</v>
      </c>
      <c r="L10415" s="2" t="str">
        <f t="shared" si="1498"/>
        <v>Índices y tasasTasa interbancaria TIBDiario4452244523</v>
      </c>
    </row>
    <row r="10416" spans="1:12" ht="15.95" customHeight="1" x14ac:dyDescent="0.2">
      <c r="A10416" s="2" t="s">
        <v>20</v>
      </c>
      <c r="B10416" s="2" t="s">
        <v>31</v>
      </c>
      <c r="C10416" s="2" t="s">
        <v>26</v>
      </c>
      <c r="D10416" s="17">
        <v>44522</v>
      </c>
      <c r="E10416" s="17">
        <v>44523</v>
      </c>
      <c r="F10416" s="2">
        <f t="shared" si="1495"/>
        <v>2021</v>
      </c>
      <c r="G10416" s="2">
        <f t="shared" si="1496"/>
        <v>11</v>
      </c>
      <c r="H10416" s="2">
        <f t="shared" si="1497"/>
        <v>23</v>
      </c>
      <c r="I10416" s="2" t="str">
        <f t="shared" si="1494"/>
        <v>Noviembre</v>
      </c>
      <c r="L10416" s="2" t="str">
        <f t="shared" si="1498"/>
        <v>Índices y tasasTasa interbancaria TIBDiario4452344524</v>
      </c>
    </row>
    <row r="10417" spans="1:12" ht="15.95" customHeight="1" x14ac:dyDescent="0.2">
      <c r="A10417" s="2" t="s">
        <v>20</v>
      </c>
      <c r="B10417" s="2" t="s">
        <v>31</v>
      </c>
      <c r="C10417" s="2" t="s">
        <v>26</v>
      </c>
      <c r="D10417" s="17">
        <v>44523</v>
      </c>
      <c r="E10417" s="17">
        <v>44524</v>
      </c>
      <c r="F10417" s="2">
        <f t="shared" si="1495"/>
        <v>2021</v>
      </c>
      <c r="G10417" s="2">
        <f t="shared" si="1496"/>
        <v>11</v>
      </c>
      <c r="H10417" s="2">
        <f t="shared" si="1497"/>
        <v>24</v>
      </c>
      <c r="I10417" s="2" t="str">
        <f t="shared" si="1494"/>
        <v>Noviembre</v>
      </c>
      <c r="L10417" s="2" t="str">
        <f t="shared" si="1498"/>
        <v>Índices y tasasTasa interbancaria TIBDiario4452444525</v>
      </c>
    </row>
    <row r="10418" spans="1:12" ht="15.95" customHeight="1" x14ac:dyDescent="0.2">
      <c r="A10418" s="2" t="s">
        <v>20</v>
      </c>
      <c r="B10418" s="2" t="s">
        <v>31</v>
      </c>
      <c r="C10418" s="2" t="s">
        <v>26</v>
      </c>
      <c r="D10418" s="17">
        <v>44524</v>
      </c>
      <c r="E10418" s="17">
        <v>44525</v>
      </c>
      <c r="F10418" s="2">
        <f t="shared" si="1495"/>
        <v>2021</v>
      </c>
      <c r="G10418" s="2">
        <f t="shared" si="1496"/>
        <v>11</v>
      </c>
      <c r="H10418" s="2">
        <f t="shared" si="1497"/>
        <v>25</v>
      </c>
      <c r="I10418" s="2" t="str">
        <f t="shared" si="1494"/>
        <v>Noviembre</v>
      </c>
      <c r="L10418" s="2" t="str">
        <f t="shared" si="1498"/>
        <v>Índices y tasasTasa interbancaria TIBDiario4452544526</v>
      </c>
    </row>
    <row r="10419" spans="1:12" ht="15.95" customHeight="1" x14ac:dyDescent="0.2">
      <c r="A10419" s="2" t="s">
        <v>20</v>
      </c>
      <c r="B10419" s="2" t="s">
        <v>31</v>
      </c>
      <c r="C10419" s="2" t="s">
        <v>26</v>
      </c>
      <c r="D10419" s="17">
        <v>44525</v>
      </c>
      <c r="E10419" s="17">
        <v>44526</v>
      </c>
      <c r="F10419" s="2">
        <f t="shared" si="1495"/>
        <v>2021</v>
      </c>
      <c r="G10419" s="2">
        <f t="shared" si="1496"/>
        <v>11</v>
      </c>
      <c r="H10419" s="2">
        <f t="shared" si="1497"/>
        <v>26</v>
      </c>
      <c r="I10419" s="2" t="str">
        <f t="shared" si="1494"/>
        <v>Noviembre</v>
      </c>
      <c r="L10419" s="2" t="str">
        <f t="shared" si="1498"/>
        <v>Índices y tasasTasa interbancaria TIBDiario4452644529</v>
      </c>
    </row>
    <row r="10420" spans="1:12" ht="15.95" customHeight="1" x14ac:dyDescent="0.2">
      <c r="A10420" s="2" t="s">
        <v>20</v>
      </c>
      <c r="B10420" s="2" t="s">
        <v>31</v>
      </c>
      <c r="C10420" s="2" t="s">
        <v>26</v>
      </c>
      <c r="D10420" s="17">
        <v>44526</v>
      </c>
      <c r="E10420" s="17">
        <v>44529</v>
      </c>
      <c r="F10420" s="2">
        <f t="shared" si="1495"/>
        <v>2021</v>
      </c>
      <c r="G10420" s="2">
        <f t="shared" si="1496"/>
        <v>11</v>
      </c>
      <c r="H10420" s="2">
        <f t="shared" si="1497"/>
        <v>29</v>
      </c>
      <c r="I10420" s="2" t="str">
        <f t="shared" si="1494"/>
        <v>Noviembre</v>
      </c>
      <c r="L10420" s="2" t="str">
        <f t="shared" si="1498"/>
        <v>Índices y tasasTasa interbancaria TIBDiario4452944530</v>
      </c>
    </row>
    <row r="10421" spans="1:12" ht="15.95" customHeight="1" x14ac:dyDescent="0.2">
      <c r="A10421" s="2" t="s">
        <v>20</v>
      </c>
      <c r="B10421" s="2" t="s">
        <v>31</v>
      </c>
      <c r="C10421" s="2" t="s">
        <v>26</v>
      </c>
      <c r="D10421" s="17">
        <v>44529</v>
      </c>
      <c r="E10421" s="17">
        <v>44530</v>
      </c>
      <c r="F10421" s="2">
        <f t="shared" si="1495"/>
        <v>2021</v>
      </c>
      <c r="G10421" s="2">
        <f t="shared" si="1496"/>
        <v>11</v>
      </c>
      <c r="H10421" s="2">
        <f t="shared" si="1497"/>
        <v>30</v>
      </c>
      <c r="I10421" s="2" t="str">
        <f t="shared" si="1494"/>
        <v>Noviembre</v>
      </c>
      <c r="L10421" s="2" t="str">
        <f t="shared" si="1498"/>
        <v>Índices y tasasTasa interbancaria TIBDiario4453044531</v>
      </c>
    </row>
    <row r="10422" spans="1:12" ht="15.95" customHeight="1" x14ac:dyDescent="0.2">
      <c r="A10422" s="2" t="s">
        <v>20</v>
      </c>
      <c r="B10422" s="2" t="s">
        <v>31</v>
      </c>
      <c r="C10422" s="2" t="s">
        <v>26</v>
      </c>
      <c r="D10422" s="17">
        <v>44530</v>
      </c>
      <c r="E10422" s="17">
        <v>44531</v>
      </c>
      <c r="F10422" s="2">
        <f t="shared" si="1495"/>
        <v>2021</v>
      </c>
      <c r="G10422" s="2">
        <f t="shared" si="1496"/>
        <v>12</v>
      </c>
      <c r="H10422" s="2">
        <f t="shared" si="1497"/>
        <v>1</v>
      </c>
      <c r="I10422" s="2" t="str">
        <f t="shared" si="1494"/>
        <v>Diciembre</v>
      </c>
      <c r="L10422" s="2" t="str">
        <f t="shared" si="1498"/>
        <v>Índices y tasasTasa interbancaria TIBDiario4453144532</v>
      </c>
    </row>
    <row r="10423" spans="1:12" ht="15.95" customHeight="1" x14ac:dyDescent="0.2">
      <c r="A10423" s="2" t="s">
        <v>20</v>
      </c>
      <c r="B10423" s="2" t="s">
        <v>31</v>
      </c>
      <c r="C10423" s="2" t="s">
        <v>26</v>
      </c>
      <c r="D10423" s="17">
        <v>44531</v>
      </c>
      <c r="E10423" s="17">
        <v>44532</v>
      </c>
      <c r="F10423" s="2">
        <f t="shared" si="1495"/>
        <v>2021</v>
      </c>
      <c r="G10423" s="2">
        <f t="shared" si="1496"/>
        <v>12</v>
      </c>
      <c r="H10423" s="2">
        <f t="shared" si="1497"/>
        <v>2</v>
      </c>
      <c r="I10423" s="2" t="str">
        <f t="shared" si="1494"/>
        <v>Diciembre</v>
      </c>
      <c r="L10423" s="2" t="str">
        <f t="shared" si="1498"/>
        <v>Índices y tasasTasa interbancaria TIBDiario4453244533</v>
      </c>
    </row>
    <row r="10424" spans="1:12" ht="15.95" customHeight="1" x14ac:dyDescent="0.2">
      <c r="A10424" s="2" t="s">
        <v>20</v>
      </c>
      <c r="B10424" s="2" t="s">
        <v>31</v>
      </c>
      <c r="C10424" s="2" t="s">
        <v>26</v>
      </c>
      <c r="D10424" s="17">
        <v>44532</v>
      </c>
      <c r="E10424" s="17">
        <v>44533</v>
      </c>
      <c r="F10424" s="2">
        <f t="shared" si="1495"/>
        <v>2021</v>
      </c>
      <c r="G10424" s="2">
        <f t="shared" si="1496"/>
        <v>12</v>
      </c>
      <c r="H10424" s="2">
        <f t="shared" si="1497"/>
        <v>3</v>
      </c>
      <c r="I10424" s="2" t="str">
        <f t="shared" si="1494"/>
        <v>Diciembre</v>
      </c>
      <c r="L10424" s="2" t="str">
        <f t="shared" si="1498"/>
        <v>Índices y tasasTasa interbancaria TIBDiario4453344536</v>
      </c>
    </row>
    <row r="10425" spans="1:12" ht="15.95" customHeight="1" x14ac:dyDescent="0.2">
      <c r="A10425" s="2" t="s">
        <v>20</v>
      </c>
      <c r="B10425" s="2" t="s">
        <v>31</v>
      </c>
      <c r="C10425" s="2" t="s">
        <v>26</v>
      </c>
      <c r="D10425" s="17">
        <v>44533</v>
      </c>
      <c r="E10425" s="17">
        <v>44536</v>
      </c>
      <c r="F10425" s="2">
        <f t="shared" si="1495"/>
        <v>2021</v>
      </c>
      <c r="G10425" s="2">
        <f t="shared" si="1496"/>
        <v>12</v>
      </c>
      <c r="H10425" s="2">
        <f t="shared" si="1497"/>
        <v>6</v>
      </c>
      <c r="I10425" s="2" t="str">
        <f t="shared" si="1494"/>
        <v>Diciembre</v>
      </c>
      <c r="L10425" s="2" t="str">
        <f t="shared" si="1498"/>
        <v>Índices y tasasTasa interbancaria TIBDiario4453644537</v>
      </c>
    </row>
    <row r="10426" spans="1:12" ht="15.95" customHeight="1" x14ac:dyDescent="0.2">
      <c r="A10426" s="2" t="s">
        <v>20</v>
      </c>
      <c r="B10426" s="2" t="s">
        <v>31</v>
      </c>
      <c r="C10426" s="2" t="s">
        <v>26</v>
      </c>
      <c r="D10426" s="17">
        <v>44536</v>
      </c>
      <c r="E10426" s="17">
        <v>44537</v>
      </c>
      <c r="F10426" s="2">
        <f t="shared" si="1495"/>
        <v>2021</v>
      </c>
      <c r="G10426" s="2">
        <f t="shared" si="1496"/>
        <v>12</v>
      </c>
      <c r="H10426" s="2">
        <f t="shared" si="1497"/>
        <v>7</v>
      </c>
      <c r="I10426" s="2" t="str">
        <f t="shared" si="1494"/>
        <v>Diciembre</v>
      </c>
      <c r="L10426" s="2" t="str">
        <f t="shared" si="1498"/>
        <v>Índices y tasasTasa interbancaria TIBDiario4453744539</v>
      </c>
    </row>
    <row r="10427" spans="1:12" ht="15.95" customHeight="1" x14ac:dyDescent="0.2">
      <c r="A10427" s="2" t="s">
        <v>20</v>
      </c>
      <c r="B10427" s="2" t="s">
        <v>31</v>
      </c>
      <c r="C10427" s="2" t="s">
        <v>26</v>
      </c>
      <c r="D10427" s="17">
        <v>44537</v>
      </c>
      <c r="E10427" s="17">
        <v>44539</v>
      </c>
      <c r="F10427" s="2">
        <f t="shared" si="1495"/>
        <v>2021</v>
      </c>
      <c r="G10427" s="2">
        <f t="shared" si="1496"/>
        <v>12</v>
      </c>
      <c r="H10427" s="2">
        <f t="shared" si="1497"/>
        <v>9</v>
      </c>
      <c r="I10427" s="2" t="str">
        <f t="shared" si="1494"/>
        <v>Diciembre</v>
      </c>
      <c r="L10427" s="2" t="str">
        <f t="shared" si="1498"/>
        <v>Índices y tasasTasa interbancaria TIBDiario4453944540</v>
      </c>
    </row>
    <row r="10428" spans="1:12" ht="15.95" customHeight="1" x14ac:dyDescent="0.2">
      <c r="A10428" s="2" t="s">
        <v>20</v>
      </c>
      <c r="B10428" s="2" t="s">
        <v>31</v>
      </c>
      <c r="C10428" s="2" t="s">
        <v>26</v>
      </c>
      <c r="D10428" s="17">
        <v>44539</v>
      </c>
      <c r="E10428" s="17">
        <v>44540</v>
      </c>
      <c r="F10428" s="2">
        <f t="shared" si="1495"/>
        <v>2021</v>
      </c>
      <c r="G10428" s="2">
        <f t="shared" si="1496"/>
        <v>12</v>
      </c>
      <c r="H10428" s="2">
        <f t="shared" si="1497"/>
        <v>10</v>
      </c>
      <c r="I10428" s="2" t="str">
        <f t="shared" si="1494"/>
        <v>Diciembre</v>
      </c>
      <c r="L10428" s="2" t="str">
        <f t="shared" si="1498"/>
        <v>Índices y tasasTasa interbancaria TIBDiario4454044543</v>
      </c>
    </row>
    <row r="10429" spans="1:12" ht="15.95" customHeight="1" x14ac:dyDescent="0.2">
      <c r="A10429" s="2" t="s">
        <v>20</v>
      </c>
      <c r="B10429" s="2" t="s">
        <v>31</v>
      </c>
      <c r="C10429" s="2" t="s">
        <v>26</v>
      </c>
      <c r="D10429" s="17">
        <v>44540</v>
      </c>
      <c r="E10429" s="17">
        <v>44543</v>
      </c>
      <c r="F10429" s="2">
        <f t="shared" si="1495"/>
        <v>2021</v>
      </c>
      <c r="G10429" s="2">
        <f t="shared" si="1496"/>
        <v>12</v>
      </c>
      <c r="H10429" s="2">
        <f t="shared" si="1497"/>
        <v>13</v>
      </c>
      <c r="I10429" s="2" t="str">
        <f t="shared" ref="I10429:I10492" si="1499">CHOOSE(G10429,"Enero","Febrero","Marzo","Abril","Mayo","Junio","Julio","Agosto","Septiembre","Octubre","Noviembre","Diciembre")</f>
        <v>Diciembre</v>
      </c>
      <c r="L10429" s="2" t="str">
        <f t="shared" si="1498"/>
        <v>Índices y tasasTasa interbancaria TIBDiario4454344544</v>
      </c>
    </row>
    <row r="10430" spans="1:12" ht="15.95" customHeight="1" x14ac:dyDescent="0.2">
      <c r="A10430" s="2" t="s">
        <v>20</v>
      </c>
      <c r="B10430" s="2" t="s">
        <v>31</v>
      </c>
      <c r="C10430" s="2" t="s">
        <v>26</v>
      </c>
      <c r="D10430" s="17">
        <v>44543</v>
      </c>
      <c r="E10430" s="17">
        <v>44544</v>
      </c>
      <c r="F10430" s="2">
        <f t="shared" si="1495"/>
        <v>2021</v>
      </c>
      <c r="G10430" s="2">
        <f t="shared" si="1496"/>
        <v>12</v>
      </c>
      <c r="H10430" s="2">
        <f t="shared" si="1497"/>
        <v>14</v>
      </c>
      <c r="I10430" s="2" t="str">
        <f t="shared" si="1499"/>
        <v>Diciembre</v>
      </c>
      <c r="L10430" s="2" t="str">
        <f t="shared" si="1498"/>
        <v>Índices y tasasTasa interbancaria TIBDiario4454444545</v>
      </c>
    </row>
    <row r="10431" spans="1:12" ht="15.95" customHeight="1" x14ac:dyDescent="0.2">
      <c r="A10431" s="2" t="s">
        <v>20</v>
      </c>
      <c r="B10431" s="2" t="s">
        <v>31</v>
      </c>
      <c r="C10431" s="2" t="s">
        <v>26</v>
      </c>
      <c r="D10431" s="17">
        <v>44544</v>
      </c>
      <c r="E10431" s="17">
        <v>44545</v>
      </c>
      <c r="F10431" s="2">
        <f t="shared" si="1495"/>
        <v>2021</v>
      </c>
      <c r="G10431" s="2">
        <f t="shared" si="1496"/>
        <v>12</v>
      </c>
      <c r="H10431" s="2">
        <f t="shared" si="1497"/>
        <v>15</v>
      </c>
      <c r="I10431" s="2" t="str">
        <f t="shared" si="1499"/>
        <v>Diciembre</v>
      </c>
      <c r="L10431" s="2" t="str">
        <f t="shared" si="1498"/>
        <v>Índices y tasasTasa interbancaria TIBDiario4454544546</v>
      </c>
    </row>
    <row r="10432" spans="1:12" ht="15.95" customHeight="1" x14ac:dyDescent="0.2">
      <c r="A10432" s="2" t="s">
        <v>20</v>
      </c>
      <c r="B10432" s="2" t="s">
        <v>31</v>
      </c>
      <c r="C10432" s="2" t="s">
        <v>26</v>
      </c>
      <c r="D10432" s="17">
        <v>44545</v>
      </c>
      <c r="E10432" s="17">
        <v>44546</v>
      </c>
      <c r="F10432" s="2">
        <f t="shared" si="1495"/>
        <v>2021</v>
      </c>
      <c r="G10432" s="2">
        <f t="shared" si="1496"/>
        <v>12</v>
      </c>
      <c r="H10432" s="2">
        <f t="shared" si="1497"/>
        <v>16</v>
      </c>
      <c r="I10432" s="2" t="str">
        <f t="shared" si="1499"/>
        <v>Diciembre</v>
      </c>
      <c r="L10432" s="2" t="str">
        <f t="shared" si="1498"/>
        <v>Índices y tasasTasa interbancaria TIBDiario4454644547</v>
      </c>
    </row>
    <row r="10433" spans="1:12" ht="15.95" customHeight="1" x14ac:dyDescent="0.2">
      <c r="A10433" s="2" t="s">
        <v>20</v>
      </c>
      <c r="B10433" s="2" t="s">
        <v>31</v>
      </c>
      <c r="C10433" s="2" t="s">
        <v>26</v>
      </c>
      <c r="D10433" s="17">
        <v>44546</v>
      </c>
      <c r="E10433" s="17">
        <v>44547</v>
      </c>
      <c r="F10433" s="2">
        <f t="shared" si="1495"/>
        <v>2021</v>
      </c>
      <c r="G10433" s="2">
        <f t="shared" si="1496"/>
        <v>12</v>
      </c>
      <c r="H10433" s="2">
        <f t="shared" si="1497"/>
        <v>17</v>
      </c>
      <c r="I10433" s="2" t="str">
        <f t="shared" si="1499"/>
        <v>Diciembre</v>
      </c>
      <c r="L10433" s="2" t="str">
        <f t="shared" si="1498"/>
        <v>Índices y tasasTasa interbancaria TIBDiario4454744550</v>
      </c>
    </row>
    <row r="10434" spans="1:12" ht="15.95" customHeight="1" x14ac:dyDescent="0.2">
      <c r="A10434" s="2" t="s">
        <v>20</v>
      </c>
      <c r="B10434" s="2" t="s">
        <v>31</v>
      </c>
      <c r="C10434" s="2" t="s">
        <v>26</v>
      </c>
      <c r="D10434" s="17">
        <v>44547</v>
      </c>
      <c r="E10434" s="17">
        <v>44550</v>
      </c>
      <c r="F10434" s="2">
        <f t="shared" si="1495"/>
        <v>2021</v>
      </c>
      <c r="G10434" s="2">
        <f t="shared" si="1496"/>
        <v>12</v>
      </c>
      <c r="H10434" s="2">
        <f t="shared" si="1497"/>
        <v>20</v>
      </c>
      <c r="I10434" s="2" t="str">
        <f t="shared" si="1499"/>
        <v>Diciembre</v>
      </c>
      <c r="L10434" s="2" t="str">
        <f t="shared" si="1498"/>
        <v>Índices y tasasTasa interbancaria TIBDiario4455044551</v>
      </c>
    </row>
    <row r="10435" spans="1:12" ht="15.95" customHeight="1" x14ac:dyDescent="0.2">
      <c r="A10435" s="2" t="s">
        <v>20</v>
      </c>
      <c r="B10435" s="2" t="s">
        <v>31</v>
      </c>
      <c r="C10435" s="2" t="s">
        <v>26</v>
      </c>
      <c r="D10435" s="17">
        <v>44550</v>
      </c>
      <c r="E10435" s="17">
        <v>44551</v>
      </c>
      <c r="F10435" s="2">
        <f t="shared" si="1495"/>
        <v>2021</v>
      </c>
      <c r="G10435" s="2">
        <f t="shared" si="1496"/>
        <v>12</v>
      </c>
      <c r="H10435" s="2">
        <f t="shared" si="1497"/>
        <v>21</v>
      </c>
      <c r="I10435" s="2" t="str">
        <f t="shared" si="1499"/>
        <v>Diciembre</v>
      </c>
      <c r="L10435" s="2" t="str">
        <f t="shared" si="1498"/>
        <v>Índices y tasasTasa interbancaria TIBDiario4455144552</v>
      </c>
    </row>
    <row r="10436" spans="1:12" ht="15.95" customHeight="1" x14ac:dyDescent="0.2">
      <c r="A10436" s="2" t="s">
        <v>20</v>
      </c>
      <c r="B10436" s="2" t="s">
        <v>31</v>
      </c>
      <c r="C10436" s="2" t="s">
        <v>26</v>
      </c>
      <c r="D10436" s="17">
        <v>44551</v>
      </c>
      <c r="E10436" s="17">
        <v>44552</v>
      </c>
      <c r="F10436" s="2">
        <f t="shared" si="1495"/>
        <v>2021</v>
      </c>
      <c r="G10436" s="2">
        <f t="shared" si="1496"/>
        <v>12</v>
      </c>
      <c r="H10436" s="2">
        <f t="shared" si="1497"/>
        <v>22</v>
      </c>
      <c r="I10436" s="2" t="str">
        <f t="shared" si="1499"/>
        <v>Diciembre</v>
      </c>
      <c r="L10436" s="2" t="str">
        <f t="shared" si="1498"/>
        <v>Índices y tasasTasa interbancaria TIBDiario4455244553</v>
      </c>
    </row>
    <row r="10437" spans="1:12" ht="15.95" customHeight="1" x14ac:dyDescent="0.2">
      <c r="A10437" s="2" t="s">
        <v>20</v>
      </c>
      <c r="B10437" s="2" t="s">
        <v>31</v>
      </c>
      <c r="C10437" s="2" t="s">
        <v>26</v>
      </c>
      <c r="D10437" s="17">
        <v>44552</v>
      </c>
      <c r="E10437" s="17">
        <v>44553</v>
      </c>
      <c r="F10437" s="2">
        <f t="shared" si="1495"/>
        <v>2021</v>
      </c>
      <c r="G10437" s="2">
        <f t="shared" si="1496"/>
        <v>12</v>
      </c>
      <c r="H10437" s="2">
        <f t="shared" si="1497"/>
        <v>23</v>
      </c>
      <c r="I10437" s="2" t="str">
        <f t="shared" si="1499"/>
        <v>Diciembre</v>
      </c>
      <c r="L10437" s="2" t="str">
        <f t="shared" si="1498"/>
        <v>Índices y tasasTasa interbancaria TIBDiario4455344554</v>
      </c>
    </row>
    <row r="10438" spans="1:12" ht="15.95" customHeight="1" x14ac:dyDescent="0.2">
      <c r="A10438" s="2" t="s">
        <v>20</v>
      </c>
      <c r="B10438" s="2" t="s">
        <v>31</v>
      </c>
      <c r="C10438" s="2" t="s">
        <v>26</v>
      </c>
      <c r="D10438" s="17">
        <v>44553</v>
      </c>
      <c r="E10438" s="17">
        <v>44554</v>
      </c>
      <c r="F10438" s="2">
        <f t="shared" si="1495"/>
        <v>2021</v>
      </c>
      <c r="G10438" s="2">
        <f t="shared" si="1496"/>
        <v>12</v>
      </c>
      <c r="H10438" s="2">
        <f t="shared" si="1497"/>
        <v>24</v>
      </c>
      <c r="I10438" s="2" t="str">
        <f t="shared" si="1499"/>
        <v>Diciembre</v>
      </c>
      <c r="L10438" s="2" t="str">
        <f t="shared" si="1498"/>
        <v>Índices y tasasTasa interbancaria TIBDiario4455444557</v>
      </c>
    </row>
    <row r="10439" spans="1:12" ht="15.95" customHeight="1" x14ac:dyDescent="0.2">
      <c r="A10439" s="2" t="s">
        <v>20</v>
      </c>
      <c r="B10439" s="2" t="s">
        <v>31</v>
      </c>
      <c r="C10439" s="2" t="s">
        <v>26</v>
      </c>
      <c r="D10439" s="17">
        <v>44554</v>
      </c>
      <c r="E10439" s="17">
        <v>44557</v>
      </c>
      <c r="F10439" s="2">
        <f t="shared" si="1495"/>
        <v>2021</v>
      </c>
      <c r="G10439" s="2">
        <f t="shared" si="1496"/>
        <v>12</v>
      </c>
      <c r="H10439" s="2">
        <f t="shared" si="1497"/>
        <v>27</v>
      </c>
      <c r="I10439" s="2" t="str">
        <f t="shared" si="1499"/>
        <v>Diciembre</v>
      </c>
      <c r="L10439" s="2" t="str">
        <f t="shared" si="1498"/>
        <v>Índices y tasasTasa interbancaria TIBDiario4455744558</v>
      </c>
    </row>
    <row r="10440" spans="1:12" ht="15.95" customHeight="1" x14ac:dyDescent="0.2">
      <c r="A10440" s="2" t="s">
        <v>20</v>
      </c>
      <c r="B10440" s="2" t="s">
        <v>31</v>
      </c>
      <c r="C10440" s="2" t="s">
        <v>26</v>
      </c>
      <c r="D10440" s="17">
        <v>44557</v>
      </c>
      <c r="E10440" s="17">
        <v>44558</v>
      </c>
      <c r="F10440" s="2">
        <f t="shared" si="1495"/>
        <v>2021</v>
      </c>
      <c r="G10440" s="2">
        <f t="shared" si="1496"/>
        <v>12</v>
      </c>
      <c r="H10440" s="2">
        <f t="shared" si="1497"/>
        <v>28</v>
      </c>
      <c r="I10440" s="2" t="str">
        <f t="shared" si="1499"/>
        <v>Diciembre</v>
      </c>
      <c r="L10440" s="2" t="str">
        <f t="shared" si="1498"/>
        <v>Índices y tasasTasa interbancaria TIBDiario4455844559</v>
      </c>
    </row>
    <row r="10441" spans="1:12" ht="15.95" customHeight="1" x14ac:dyDescent="0.2">
      <c r="A10441" s="2" t="s">
        <v>20</v>
      </c>
      <c r="B10441" s="2" t="s">
        <v>31</v>
      </c>
      <c r="C10441" s="2" t="s">
        <v>26</v>
      </c>
      <c r="D10441" s="17">
        <v>44558</v>
      </c>
      <c r="E10441" s="17">
        <v>44559</v>
      </c>
      <c r="F10441" s="2">
        <f t="shared" si="1495"/>
        <v>2021</v>
      </c>
      <c r="G10441" s="2">
        <f t="shared" si="1496"/>
        <v>12</v>
      </c>
      <c r="H10441" s="2">
        <f t="shared" si="1497"/>
        <v>29</v>
      </c>
      <c r="I10441" s="2" t="str">
        <f t="shared" si="1499"/>
        <v>Diciembre</v>
      </c>
      <c r="L10441" s="2" t="str">
        <f t="shared" si="1498"/>
        <v>Índices y tasasTasa interbancaria TIBDiario4455944560</v>
      </c>
    </row>
    <row r="10442" spans="1:12" ht="15.95" customHeight="1" x14ac:dyDescent="0.2">
      <c r="A10442" s="2" t="s">
        <v>20</v>
      </c>
      <c r="B10442" s="2" t="s">
        <v>31</v>
      </c>
      <c r="C10442" s="2" t="s">
        <v>26</v>
      </c>
      <c r="D10442" s="17">
        <v>44559</v>
      </c>
      <c r="E10442" s="17">
        <v>44560</v>
      </c>
      <c r="F10442" s="2">
        <f t="shared" si="1495"/>
        <v>2021</v>
      </c>
      <c r="G10442" s="2">
        <f t="shared" si="1496"/>
        <v>12</v>
      </c>
      <c r="H10442" s="2">
        <f t="shared" si="1497"/>
        <v>30</v>
      </c>
      <c r="I10442" s="2" t="str">
        <f t="shared" si="1499"/>
        <v>Diciembre</v>
      </c>
      <c r="L10442" s="2" t="str">
        <f t="shared" si="1498"/>
        <v>Índices y tasasTasa interbancaria TIBDiario4456044561</v>
      </c>
    </row>
    <row r="10443" spans="1:12" ht="15.95" customHeight="1" x14ac:dyDescent="0.2">
      <c r="A10443" s="2" t="s">
        <v>20</v>
      </c>
      <c r="B10443" s="2" t="s">
        <v>31</v>
      </c>
      <c r="C10443" s="2" t="s">
        <v>26</v>
      </c>
      <c r="D10443" s="17">
        <v>44560</v>
      </c>
      <c r="E10443" s="17">
        <v>44561</v>
      </c>
      <c r="F10443" s="2">
        <f t="shared" si="1495"/>
        <v>2021</v>
      </c>
      <c r="G10443" s="2">
        <f t="shared" si="1496"/>
        <v>12</v>
      </c>
      <c r="H10443" s="2">
        <f t="shared" si="1497"/>
        <v>31</v>
      </c>
      <c r="I10443" s="2" t="str">
        <f t="shared" si="1499"/>
        <v>Diciembre</v>
      </c>
      <c r="L10443" s="2" t="str">
        <f t="shared" si="1498"/>
        <v>Índices y tasasTasa interbancaria TIBDiario4456144564</v>
      </c>
    </row>
    <row r="10444" spans="1:12" ht="15.95" customHeight="1" x14ac:dyDescent="0.2">
      <c r="A10444" s="2" t="s">
        <v>20</v>
      </c>
      <c r="B10444" s="2" t="s">
        <v>31</v>
      </c>
      <c r="C10444" s="2" t="s">
        <v>26</v>
      </c>
      <c r="D10444" s="17">
        <v>44561</v>
      </c>
      <c r="E10444" s="17">
        <v>44564</v>
      </c>
      <c r="F10444" s="2">
        <f t="shared" si="1495"/>
        <v>2022</v>
      </c>
      <c r="G10444" s="2">
        <f t="shared" si="1496"/>
        <v>1</v>
      </c>
      <c r="H10444" s="2">
        <f t="shared" si="1497"/>
        <v>3</v>
      </c>
      <c r="I10444" s="2" t="str">
        <f t="shared" si="1499"/>
        <v>Enero</v>
      </c>
      <c r="L10444" s="2" t="str">
        <f t="shared" si="1498"/>
        <v>Índices y tasasTasa interbancaria TIBDiario4456444565</v>
      </c>
    </row>
    <row r="10445" spans="1:12" ht="15.95" customHeight="1" x14ac:dyDescent="0.2">
      <c r="A10445" s="2" t="s">
        <v>20</v>
      </c>
      <c r="B10445" s="2" t="s">
        <v>31</v>
      </c>
      <c r="C10445" s="2" t="s">
        <v>26</v>
      </c>
      <c r="D10445" s="17">
        <v>44564</v>
      </c>
      <c r="E10445" s="17">
        <v>44565</v>
      </c>
      <c r="F10445" s="2">
        <f t="shared" si="1495"/>
        <v>2022</v>
      </c>
      <c r="G10445" s="2">
        <f t="shared" si="1496"/>
        <v>1</v>
      </c>
      <c r="H10445" s="2">
        <f t="shared" si="1497"/>
        <v>4</v>
      </c>
      <c r="I10445" s="2" t="str">
        <f t="shared" si="1499"/>
        <v>Enero</v>
      </c>
      <c r="L10445" s="2" t="str">
        <f t="shared" si="1498"/>
        <v>Índices y tasasTasa interbancaria TIBDiario4456544566</v>
      </c>
    </row>
    <row r="10446" spans="1:12" ht="15.95" customHeight="1" x14ac:dyDescent="0.2">
      <c r="A10446" s="2" t="s">
        <v>20</v>
      </c>
      <c r="B10446" s="2" t="s">
        <v>31</v>
      </c>
      <c r="C10446" s="2" t="s">
        <v>26</v>
      </c>
      <c r="D10446" s="17">
        <v>44565</v>
      </c>
      <c r="E10446" s="17">
        <v>44566</v>
      </c>
      <c r="F10446" s="2">
        <f t="shared" si="1495"/>
        <v>2022</v>
      </c>
      <c r="G10446" s="2">
        <f t="shared" si="1496"/>
        <v>1</v>
      </c>
      <c r="H10446" s="2">
        <f t="shared" si="1497"/>
        <v>5</v>
      </c>
      <c r="I10446" s="2" t="str">
        <f t="shared" si="1499"/>
        <v>Enero</v>
      </c>
      <c r="L10446" s="2" t="str">
        <f t="shared" si="1498"/>
        <v>Índices y tasasTasa interbancaria TIBDiario4456644567</v>
      </c>
    </row>
    <row r="10447" spans="1:12" ht="15.95" customHeight="1" x14ac:dyDescent="0.2">
      <c r="A10447" s="2" t="s">
        <v>20</v>
      </c>
      <c r="B10447" s="2" t="s">
        <v>31</v>
      </c>
      <c r="C10447" s="2" t="s">
        <v>26</v>
      </c>
      <c r="D10447" s="17">
        <v>44566</v>
      </c>
      <c r="E10447" s="17">
        <v>44567</v>
      </c>
      <c r="F10447" s="2">
        <f t="shared" si="1495"/>
        <v>2022</v>
      </c>
      <c r="G10447" s="2">
        <f t="shared" si="1496"/>
        <v>1</v>
      </c>
      <c r="H10447" s="2">
        <f t="shared" si="1497"/>
        <v>6</v>
      </c>
      <c r="I10447" s="2" t="str">
        <f t="shared" si="1499"/>
        <v>Enero</v>
      </c>
      <c r="L10447" s="2" t="str">
        <f t="shared" si="1498"/>
        <v>Índices y tasasTasa interbancaria TIBDiario4456744568</v>
      </c>
    </row>
    <row r="10448" spans="1:12" ht="15.95" customHeight="1" x14ac:dyDescent="0.2">
      <c r="A10448" s="2" t="s">
        <v>20</v>
      </c>
      <c r="B10448" s="2" t="s">
        <v>31</v>
      </c>
      <c r="C10448" s="2" t="s">
        <v>26</v>
      </c>
      <c r="D10448" s="17">
        <v>44567</v>
      </c>
      <c r="E10448" s="17">
        <v>44568</v>
      </c>
      <c r="F10448" s="2">
        <f t="shared" si="1495"/>
        <v>2022</v>
      </c>
      <c r="G10448" s="2">
        <f t="shared" si="1496"/>
        <v>1</v>
      </c>
      <c r="H10448" s="2">
        <f t="shared" si="1497"/>
        <v>7</v>
      </c>
      <c r="I10448" s="2" t="str">
        <f t="shared" si="1499"/>
        <v>Enero</v>
      </c>
      <c r="L10448" s="2" t="str">
        <f t="shared" si="1498"/>
        <v>Índices y tasasTasa interbancaria TIBDiario4456844572</v>
      </c>
    </row>
    <row r="10449" spans="1:12" ht="15.95" customHeight="1" x14ac:dyDescent="0.2">
      <c r="A10449" s="2" t="s">
        <v>20</v>
      </c>
      <c r="B10449" s="2" t="s">
        <v>31</v>
      </c>
      <c r="C10449" s="2" t="s">
        <v>26</v>
      </c>
      <c r="D10449" s="17">
        <v>44568</v>
      </c>
      <c r="E10449" s="17">
        <v>44572</v>
      </c>
      <c r="F10449" s="2">
        <f t="shared" si="1495"/>
        <v>2022</v>
      </c>
      <c r="G10449" s="2">
        <f t="shared" si="1496"/>
        <v>1</v>
      </c>
      <c r="H10449" s="2">
        <f t="shared" si="1497"/>
        <v>11</v>
      </c>
      <c r="I10449" s="2" t="str">
        <f t="shared" si="1499"/>
        <v>Enero</v>
      </c>
      <c r="L10449" s="2" t="str">
        <f t="shared" si="1498"/>
        <v>Índices y tasasTasa interbancaria TIBDiario4457244573</v>
      </c>
    </row>
    <row r="10450" spans="1:12" ht="15.95" customHeight="1" x14ac:dyDescent="0.2">
      <c r="A10450" s="2" t="s">
        <v>20</v>
      </c>
      <c r="B10450" s="2" t="s">
        <v>31</v>
      </c>
      <c r="C10450" s="2" t="s">
        <v>26</v>
      </c>
      <c r="D10450" s="17">
        <v>44572</v>
      </c>
      <c r="E10450" s="17">
        <v>44573</v>
      </c>
      <c r="F10450" s="2">
        <f t="shared" si="1495"/>
        <v>2022</v>
      </c>
      <c r="G10450" s="2">
        <f t="shared" si="1496"/>
        <v>1</v>
      </c>
      <c r="H10450" s="2">
        <f t="shared" si="1497"/>
        <v>12</v>
      </c>
      <c r="I10450" s="2" t="str">
        <f t="shared" si="1499"/>
        <v>Enero</v>
      </c>
      <c r="L10450" s="2" t="str">
        <f t="shared" si="1498"/>
        <v>Índices y tasasTasa interbancaria TIBDiario4457344574</v>
      </c>
    </row>
    <row r="10451" spans="1:12" ht="15.95" customHeight="1" x14ac:dyDescent="0.2">
      <c r="A10451" s="2" t="s">
        <v>20</v>
      </c>
      <c r="B10451" s="2" t="s">
        <v>31</v>
      </c>
      <c r="C10451" s="2" t="s">
        <v>26</v>
      </c>
      <c r="D10451" s="17">
        <v>44573</v>
      </c>
      <c r="E10451" s="17">
        <v>44574</v>
      </c>
      <c r="F10451" s="2">
        <f t="shared" si="1495"/>
        <v>2022</v>
      </c>
      <c r="G10451" s="2">
        <f t="shared" si="1496"/>
        <v>1</v>
      </c>
      <c r="H10451" s="2">
        <f t="shared" si="1497"/>
        <v>13</v>
      </c>
      <c r="I10451" s="2" t="str">
        <f t="shared" si="1499"/>
        <v>Enero</v>
      </c>
      <c r="L10451" s="2" t="str">
        <f t="shared" si="1498"/>
        <v>Índices y tasasTasa interbancaria TIBDiario4457444575</v>
      </c>
    </row>
    <row r="10452" spans="1:12" ht="15.95" customHeight="1" x14ac:dyDescent="0.2">
      <c r="A10452" s="2" t="s">
        <v>20</v>
      </c>
      <c r="B10452" s="2" t="s">
        <v>31</v>
      </c>
      <c r="C10452" s="2" t="s">
        <v>26</v>
      </c>
      <c r="D10452" s="17">
        <v>44574</v>
      </c>
      <c r="E10452" s="17">
        <v>44575</v>
      </c>
      <c r="F10452" s="2">
        <f t="shared" si="1495"/>
        <v>2022</v>
      </c>
      <c r="G10452" s="2">
        <f t="shared" si="1496"/>
        <v>1</v>
      </c>
      <c r="H10452" s="2">
        <f t="shared" si="1497"/>
        <v>14</v>
      </c>
      <c r="I10452" s="2" t="str">
        <f t="shared" si="1499"/>
        <v>Enero</v>
      </c>
      <c r="L10452" s="2" t="str">
        <f t="shared" si="1498"/>
        <v>Índices y tasasTasa interbancaria TIBDiario4457544578</v>
      </c>
    </row>
    <row r="10453" spans="1:12" ht="15.95" customHeight="1" x14ac:dyDescent="0.2">
      <c r="A10453" s="2" t="s">
        <v>20</v>
      </c>
      <c r="B10453" s="2" t="s">
        <v>31</v>
      </c>
      <c r="C10453" s="2" t="s">
        <v>26</v>
      </c>
      <c r="D10453" s="17">
        <v>44575</v>
      </c>
      <c r="E10453" s="17">
        <v>44578</v>
      </c>
      <c r="F10453" s="2">
        <f t="shared" si="1495"/>
        <v>2022</v>
      </c>
      <c r="G10453" s="2">
        <f t="shared" si="1496"/>
        <v>1</v>
      </c>
      <c r="H10453" s="2">
        <f t="shared" si="1497"/>
        <v>17</v>
      </c>
      <c r="I10453" s="2" t="str">
        <f t="shared" si="1499"/>
        <v>Enero</v>
      </c>
      <c r="L10453" s="2" t="str">
        <f t="shared" si="1498"/>
        <v>Índices y tasasTasa interbancaria TIBDiario4457844579</v>
      </c>
    </row>
    <row r="10454" spans="1:12" ht="15.95" customHeight="1" x14ac:dyDescent="0.2">
      <c r="A10454" s="2" t="s">
        <v>20</v>
      </c>
      <c r="B10454" s="2" t="s">
        <v>31</v>
      </c>
      <c r="C10454" s="2" t="s">
        <v>26</v>
      </c>
      <c r="D10454" s="17">
        <v>44578</v>
      </c>
      <c r="E10454" s="17">
        <v>44579</v>
      </c>
      <c r="F10454" s="2">
        <f t="shared" si="1495"/>
        <v>2022</v>
      </c>
      <c r="G10454" s="2">
        <f t="shared" si="1496"/>
        <v>1</v>
      </c>
      <c r="H10454" s="2">
        <f t="shared" si="1497"/>
        <v>18</v>
      </c>
      <c r="I10454" s="2" t="str">
        <f t="shared" si="1499"/>
        <v>Enero</v>
      </c>
      <c r="L10454" s="2" t="str">
        <f t="shared" si="1498"/>
        <v>Índices y tasasTasa interbancaria TIBDiario4457944580</v>
      </c>
    </row>
    <row r="10455" spans="1:12" ht="15.95" customHeight="1" x14ac:dyDescent="0.2">
      <c r="A10455" s="2" t="s">
        <v>20</v>
      </c>
      <c r="B10455" s="2" t="s">
        <v>31</v>
      </c>
      <c r="C10455" s="2" t="s">
        <v>26</v>
      </c>
      <c r="D10455" s="17">
        <v>44579</v>
      </c>
      <c r="E10455" s="17">
        <v>44580</v>
      </c>
      <c r="F10455" s="2">
        <f t="shared" si="1495"/>
        <v>2022</v>
      </c>
      <c r="G10455" s="2">
        <f t="shared" si="1496"/>
        <v>1</v>
      </c>
      <c r="H10455" s="2">
        <f t="shared" si="1497"/>
        <v>19</v>
      </c>
      <c r="I10455" s="2" t="str">
        <f t="shared" si="1499"/>
        <v>Enero</v>
      </c>
      <c r="L10455" s="2" t="str">
        <f t="shared" si="1498"/>
        <v>Índices y tasasTasa interbancaria TIBDiario4458044581</v>
      </c>
    </row>
    <row r="10456" spans="1:12" ht="15.95" customHeight="1" x14ac:dyDescent="0.2">
      <c r="A10456" s="2" t="s">
        <v>20</v>
      </c>
      <c r="B10456" s="2" t="s">
        <v>31</v>
      </c>
      <c r="C10456" s="2" t="s">
        <v>26</v>
      </c>
      <c r="D10456" s="17">
        <v>44580</v>
      </c>
      <c r="E10456" s="17">
        <v>44581</v>
      </c>
      <c r="F10456" s="2">
        <f t="shared" si="1495"/>
        <v>2022</v>
      </c>
      <c r="G10456" s="2">
        <f t="shared" si="1496"/>
        <v>1</v>
      </c>
      <c r="H10456" s="2">
        <f t="shared" si="1497"/>
        <v>20</v>
      </c>
      <c r="I10456" s="2" t="str">
        <f t="shared" si="1499"/>
        <v>Enero</v>
      </c>
      <c r="L10456" s="2" t="str">
        <f t="shared" si="1498"/>
        <v>Índices y tasasTasa interbancaria TIBDiario4458144582</v>
      </c>
    </row>
    <row r="10457" spans="1:12" ht="15.95" customHeight="1" x14ac:dyDescent="0.2">
      <c r="A10457" s="2" t="s">
        <v>20</v>
      </c>
      <c r="B10457" s="2" t="s">
        <v>31</v>
      </c>
      <c r="C10457" s="2" t="s">
        <v>26</v>
      </c>
      <c r="D10457" s="17">
        <v>44581</v>
      </c>
      <c r="E10457" s="17">
        <v>44582</v>
      </c>
      <c r="F10457" s="2">
        <f t="shared" si="1495"/>
        <v>2022</v>
      </c>
      <c r="G10457" s="2">
        <f t="shared" si="1496"/>
        <v>1</v>
      </c>
      <c r="H10457" s="2">
        <f t="shared" si="1497"/>
        <v>21</v>
      </c>
      <c r="I10457" s="2" t="str">
        <f t="shared" si="1499"/>
        <v>Enero</v>
      </c>
      <c r="L10457" s="2" t="str">
        <f t="shared" si="1498"/>
        <v>Índices y tasasTasa interbancaria TIBDiario4458244585</v>
      </c>
    </row>
    <row r="10458" spans="1:12" ht="15.95" customHeight="1" x14ac:dyDescent="0.2">
      <c r="A10458" s="2" t="s">
        <v>20</v>
      </c>
      <c r="B10458" s="2" t="s">
        <v>31</v>
      </c>
      <c r="C10458" s="2" t="s">
        <v>26</v>
      </c>
      <c r="D10458" s="17">
        <v>44582</v>
      </c>
      <c r="E10458" s="17">
        <v>44585</v>
      </c>
      <c r="F10458" s="2">
        <f t="shared" si="1495"/>
        <v>2022</v>
      </c>
      <c r="G10458" s="2">
        <f t="shared" si="1496"/>
        <v>1</v>
      </c>
      <c r="H10458" s="2">
        <f t="shared" si="1497"/>
        <v>24</v>
      </c>
      <c r="I10458" s="2" t="str">
        <f t="shared" si="1499"/>
        <v>Enero</v>
      </c>
      <c r="L10458" s="2" t="str">
        <f t="shared" si="1498"/>
        <v>Índices y tasasTasa interbancaria TIBDiario4458544586</v>
      </c>
    </row>
    <row r="10459" spans="1:12" ht="15.95" customHeight="1" x14ac:dyDescent="0.2">
      <c r="A10459" s="2" t="s">
        <v>20</v>
      </c>
      <c r="B10459" s="2" t="s">
        <v>31</v>
      </c>
      <c r="C10459" s="2" t="s">
        <v>26</v>
      </c>
      <c r="D10459" s="17">
        <v>44585</v>
      </c>
      <c r="E10459" s="17">
        <v>44586</v>
      </c>
      <c r="F10459" s="2">
        <f t="shared" ref="F10459:F10522" si="1500">YEAR(E10459)</f>
        <v>2022</v>
      </c>
      <c r="G10459" s="2">
        <f t="shared" ref="G10459:G10522" si="1501">MONTH(E10459)</f>
        <v>1</v>
      </c>
      <c r="H10459" s="2">
        <f t="shared" ref="H10459:H10522" si="1502">DAY(E10459)</f>
        <v>25</v>
      </c>
      <c r="I10459" s="2" t="str">
        <f t="shared" si="1499"/>
        <v>Enero</v>
      </c>
      <c r="L10459" s="2" t="str">
        <f t="shared" ref="L10459:L10522" si="1503">CONCATENATE(A10460,B10460,C10460,D10460,E10460,)</f>
        <v>Índices y tasasTasa interbancaria TIBDiario4458644587</v>
      </c>
    </row>
    <row r="10460" spans="1:12" ht="15.95" customHeight="1" x14ac:dyDescent="0.2">
      <c r="A10460" s="2" t="s">
        <v>20</v>
      </c>
      <c r="B10460" s="2" t="s">
        <v>31</v>
      </c>
      <c r="C10460" s="2" t="s">
        <v>26</v>
      </c>
      <c r="D10460" s="17">
        <v>44586</v>
      </c>
      <c r="E10460" s="17">
        <v>44587</v>
      </c>
      <c r="F10460" s="2">
        <f t="shared" si="1500"/>
        <v>2022</v>
      </c>
      <c r="G10460" s="2">
        <f t="shared" si="1501"/>
        <v>1</v>
      </c>
      <c r="H10460" s="2">
        <f t="shared" si="1502"/>
        <v>26</v>
      </c>
      <c r="I10460" s="2" t="str">
        <f t="shared" si="1499"/>
        <v>Enero</v>
      </c>
      <c r="L10460" s="2" t="str">
        <f t="shared" si="1503"/>
        <v>Índices y tasasTasa interbancaria TIBDiario4458744588</v>
      </c>
    </row>
    <row r="10461" spans="1:12" ht="15.95" customHeight="1" x14ac:dyDescent="0.2">
      <c r="A10461" s="2" t="s">
        <v>20</v>
      </c>
      <c r="B10461" s="2" t="s">
        <v>31</v>
      </c>
      <c r="C10461" s="2" t="s">
        <v>26</v>
      </c>
      <c r="D10461" s="17">
        <v>44587</v>
      </c>
      <c r="E10461" s="17">
        <v>44588</v>
      </c>
      <c r="F10461" s="2">
        <f t="shared" si="1500"/>
        <v>2022</v>
      </c>
      <c r="G10461" s="2">
        <f t="shared" si="1501"/>
        <v>1</v>
      </c>
      <c r="H10461" s="2">
        <f t="shared" si="1502"/>
        <v>27</v>
      </c>
      <c r="I10461" s="2" t="str">
        <f t="shared" si="1499"/>
        <v>Enero</v>
      </c>
      <c r="L10461" s="2" t="str">
        <f t="shared" si="1503"/>
        <v>Índices y tasasTasa interbancaria TIBDiario4458844589</v>
      </c>
    </row>
    <row r="10462" spans="1:12" ht="15.95" customHeight="1" x14ac:dyDescent="0.2">
      <c r="A10462" s="2" t="s">
        <v>20</v>
      </c>
      <c r="B10462" s="2" t="s">
        <v>31</v>
      </c>
      <c r="C10462" s="2" t="s">
        <v>26</v>
      </c>
      <c r="D10462" s="17">
        <v>44588</v>
      </c>
      <c r="E10462" s="17">
        <v>44589</v>
      </c>
      <c r="F10462" s="2">
        <f t="shared" si="1500"/>
        <v>2022</v>
      </c>
      <c r="G10462" s="2">
        <f t="shared" si="1501"/>
        <v>1</v>
      </c>
      <c r="H10462" s="2">
        <f t="shared" si="1502"/>
        <v>28</v>
      </c>
      <c r="I10462" s="2" t="str">
        <f t="shared" si="1499"/>
        <v>Enero</v>
      </c>
      <c r="L10462" s="2" t="str">
        <f t="shared" si="1503"/>
        <v>Índices y tasasTasa interbancaria TIBDiario4458944592</v>
      </c>
    </row>
    <row r="10463" spans="1:12" ht="15.95" customHeight="1" x14ac:dyDescent="0.2">
      <c r="A10463" s="2" t="s">
        <v>20</v>
      </c>
      <c r="B10463" s="2" t="s">
        <v>31</v>
      </c>
      <c r="C10463" s="2" t="s">
        <v>26</v>
      </c>
      <c r="D10463" s="17">
        <v>44589</v>
      </c>
      <c r="E10463" s="17">
        <v>44592</v>
      </c>
      <c r="F10463" s="2">
        <f t="shared" si="1500"/>
        <v>2022</v>
      </c>
      <c r="G10463" s="2">
        <f t="shared" si="1501"/>
        <v>1</v>
      </c>
      <c r="H10463" s="2">
        <f t="shared" si="1502"/>
        <v>31</v>
      </c>
      <c r="I10463" s="2" t="str">
        <f t="shared" si="1499"/>
        <v>Enero</v>
      </c>
      <c r="L10463" s="2" t="str">
        <f t="shared" si="1503"/>
        <v>Índices y tasasTasa interbancaria TIBDiario4459244593</v>
      </c>
    </row>
    <row r="10464" spans="1:12" ht="15.95" customHeight="1" x14ac:dyDescent="0.2">
      <c r="A10464" s="2" t="s">
        <v>20</v>
      </c>
      <c r="B10464" s="2" t="s">
        <v>31</v>
      </c>
      <c r="C10464" s="2" t="s">
        <v>26</v>
      </c>
      <c r="D10464" s="17">
        <v>44592</v>
      </c>
      <c r="E10464" s="17">
        <v>44593</v>
      </c>
      <c r="F10464" s="2">
        <f t="shared" si="1500"/>
        <v>2022</v>
      </c>
      <c r="G10464" s="2">
        <f t="shared" si="1501"/>
        <v>2</v>
      </c>
      <c r="H10464" s="2">
        <f t="shared" si="1502"/>
        <v>1</v>
      </c>
      <c r="I10464" s="2" t="str">
        <f t="shared" si="1499"/>
        <v>Febrero</v>
      </c>
      <c r="L10464" s="2" t="str">
        <f t="shared" si="1503"/>
        <v>Índices y tasasTasa interbancaria TIBDiario4459344594</v>
      </c>
    </row>
    <row r="10465" spans="1:12" ht="15.95" customHeight="1" x14ac:dyDescent="0.2">
      <c r="A10465" s="2" t="s">
        <v>20</v>
      </c>
      <c r="B10465" s="2" t="s">
        <v>31</v>
      </c>
      <c r="C10465" s="2" t="s">
        <v>26</v>
      </c>
      <c r="D10465" s="17">
        <v>44593</v>
      </c>
      <c r="E10465" s="17">
        <v>44594</v>
      </c>
      <c r="F10465" s="2">
        <f t="shared" si="1500"/>
        <v>2022</v>
      </c>
      <c r="G10465" s="2">
        <f t="shared" si="1501"/>
        <v>2</v>
      </c>
      <c r="H10465" s="2">
        <f t="shared" si="1502"/>
        <v>2</v>
      </c>
      <c r="I10465" s="2" t="str">
        <f t="shared" si="1499"/>
        <v>Febrero</v>
      </c>
      <c r="L10465" s="2" t="str">
        <f t="shared" si="1503"/>
        <v>Índices y tasasTasa interbancaria TIBDiario4459444595</v>
      </c>
    </row>
    <row r="10466" spans="1:12" ht="15.95" customHeight="1" x14ac:dyDescent="0.2">
      <c r="A10466" s="2" t="s">
        <v>20</v>
      </c>
      <c r="B10466" s="2" t="s">
        <v>31</v>
      </c>
      <c r="C10466" s="2" t="s">
        <v>26</v>
      </c>
      <c r="D10466" s="17">
        <v>44594</v>
      </c>
      <c r="E10466" s="17">
        <v>44595</v>
      </c>
      <c r="F10466" s="2">
        <f t="shared" si="1500"/>
        <v>2022</v>
      </c>
      <c r="G10466" s="2">
        <f t="shared" si="1501"/>
        <v>2</v>
      </c>
      <c r="H10466" s="2">
        <f t="shared" si="1502"/>
        <v>3</v>
      </c>
      <c r="I10466" s="2" t="str">
        <f t="shared" si="1499"/>
        <v>Febrero</v>
      </c>
      <c r="L10466" s="2" t="str">
        <f t="shared" si="1503"/>
        <v>Índices y tasasTasa interbancaria TIBDiario4459544596</v>
      </c>
    </row>
    <row r="10467" spans="1:12" ht="15.95" customHeight="1" x14ac:dyDescent="0.2">
      <c r="A10467" s="2" t="s">
        <v>20</v>
      </c>
      <c r="B10467" s="2" t="s">
        <v>31</v>
      </c>
      <c r="C10467" s="2" t="s">
        <v>26</v>
      </c>
      <c r="D10467" s="17">
        <v>44595</v>
      </c>
      <c r="E10467" s="17">
        <v>44596</v>
      </c>
      <c r="F10467" s="2">
        <f t="shared" si="1500"/>
        <v>2022</v>
      </c>
      <c r="G10467" s="2">
        <f t="shared" si="1501"/>
        <v>2</v>
      </c>
      <c r="H10467" s="2">
        <f t="shared" si="1502"/>
        <v>4</v>
      </c>
      <c r="I10467" s="2" t="str">
        <f t="shared" si="1499"/>
        <v>Febrero</v>
      </c>
      <c r="L10467" s="2" t="str">
        <f t="shared" si="1503"/>
        <v>Índices y tasasTasa interbancaria TIBDiario4459644599</v>
      </c>
    </row>
    <row r="10468" spans="1:12" ht="15.95" customHeight="1" x14ac:dyDescent="0.2">
      <c r="A10468" s="2" t="s">
        <v>20</v>
      </c>
      <c r="B10468" s="2" t="s">
        <v>31</v>
      </c>
      <c r="C10468" s="2" t="s">
        <v>26</v>
      </c>
      <c r="D10468" s="17">
        <v>44596</v>
      </c>
      <c r="E10468" s="17">
        <v>44599</v>
      </c>
      <c r="F10468" s="2">
        <f t="shared" si="1500"/>
        <v>2022</v>
      </c>
      <c r="G10468" s="2">
        <f t="shared" si="1501"/>
        <v>2</v>
      </c>
      <c r="H10468" s="2">
        <f t="shared" si="1502"/>
        <v>7</v>
      </c>
      <c r="I10468" s="2" t="str">
        <f t="shared" si="1499"/>
        <v>Febrero</v>
      </c>
      <c r="L10468" s="2" t="str">
        <f t="shared" si="1503"/>
        <v>Índices y tasasTasa interbancaria TIBDiario4459944600</v>
      </c>
    </row>
    <row r="10469" spans="1:12" ht="15.95" customHeight="1" x14ac:dyDescent="0.2">
      <c r="A10469" s="2" t="s">
        <v>20</v>
      </c>
      <c r="B10469" s="2" t="s">
        <v>31</v>
      </c>
      <c r="C10469" s="2" t="s">
        <v>26</v>
      </c>
      <c r="D10469" s="17">
        <v>44599</v>
      </c>
      <c r="E10469" s="17">
        <v>44600</v>
      </c>
      <c r="F10469" s="2">
        <f t="shared" si="1500"/>
        <v>2022</v>
      </c>
      <c r="G10469" s="2">
        <f t="shared" si="1501"/>
        <v>2</v>
      </c>
      <c r="H10469" s="2">
        <f t="shared" si="1502"/>
        <v>8</v>
      </c>
      <c r="I10469" s="2" t="str">
        <f t="shared" si="1499"/>
        <v>Febrero</v>
      </c>
      <c r="L10469" s="2" t="str">
        <f t="shared" si="1503"/>
        <v>Índices y tasasTasa interbancaria TIBDiario4460044601</v>
      </c>
    </row>
    <row r="10470" spans="1:12" ht="15.95" customHeight="1" x14ac:dyDescent="0.2">
      <c r="A10470" s="2" t="s">
        <v>20</v>
      </c>
      <c r="B10470" s="2" t="s">
        <v>31</v>
      </c>
      <c r="C10470" s="2" t="s">
        <v>26</v>
      </c>
      <c r="D10470" s="17">
        <v>44600</v>
      </c>
      <c r="E10470" s="17">
        <v>44601</v>
      </c>
      <c r="F10470" s="2">
        <f t="shared" si="1500"/>
        <v>2022</v>
      </c>
      <c r="G10470" s="2">
        <f t="shared" si="1501"/>
        <v>2</v>
      </c>
      <c r="H10470" s="2">
        <f t="shared" si="1502"/>
        <v>9</v>
      </c>
      <c r="I10470" s="2" t="str">
        <f t="shared" si="1499"/>
        <v>Febrero</v>
      </c>
      <c r="L10470" s="2" t="str">
        <f t="shared" si="1503"/>
        <v>Índices y tasasTasa interbancaria TIBDiario4460144602</v>
      </c>
    </row>
    <row r="10471" spans="1:12" ht="15.95" customHeight="1" x14ac:dyDescent="0.2">
      <c r="A10471" s="2" t="s">
        <v>20</v>
      </c>
      <c r="B10471" s="2" t="s">
        <v>31</v>
      </c>
      <c r="C10471" s="2" t="s">
        <v>26</v>
      </c>
      <c r="D10471" s="17">
        <v>44601</v>
      </c>
      <c r="E10471" s="17">
        <v>44602</v>
      </c>
      <c r="F10471" s="2">
        <f t="shared" si="1500"/>
        <v>2022</v>
      </c>
      <c r="G10471" s="2">
        <f t="shared" si="1501"/>
        <v>2</v>
      </c>
      <c r="H10471" s="2">
        <f t="shared" si="1502"/>
        <v>10</v>
      </c>
      <c r="I10471" s="2" t="str">
        <f t="shared" si="1499"/>
        <v>Febrero</v>
      </c>
      <c r="L10471" s="2" t="str">
        <f t="shared" si="1503"/>
        <v>Índices y tasasTasa interbancaria TIBDiario4460244603</v>
      </c>
    </row>
    <row r="10472" spans="1:12" ht="15.95" customHeight="1" x14ac:dyDescent="0.2">
      <c r="A10472" s="2" t="s">
        <v>20</v>
      </c>
      <c r="B10472" s="2" t="s">
        <v>31</v>
      </c>
      <c r="C10472" s="2" t="s">
        <v>26</v>
      </c>
      <c r="D10472" s="17">
        <v>44602</v>
      </c>
      <c r="E10472" s="17">
        <v>44603</v>
      </c>
      <c r="F10472" s="2">
        <f t="shared" si="1500"/>
        <v>2022</v>
      </c>
      <c r="G10472" s="2">
        <f t="shared" si="1501"/>
        <v>2</v>
      </c>
      <c r="H10472" s="2">
        <f t="shared" si="1502"/>
        <v>11</v>
      </c>
      <c r="I10472" s="2" t="str">
        <f t="shared" si="1499"/>
        <v>Febrero</v>
      </c>
      <c r="L10472" s="2" t="str">
        <f t="shared" si="1503"/>
        <v>Índices y tasasTasa interbancaria TIBDiario4460344606</v>
      </c>
    </row>
    <row r="10473" spans="1:12" ht="15.95" customHeight="1" x14ac:dyDescent="0.2">
      <c r="A10473" s="2" t="s">
        <v>20</v>
      </c>
      <c r="B10473" s="2" t="s">
        <v>31</v>
      </c>
      <c r="C10473" s="2" t="s">
        <v>26</v>
      </c>
      <c r="D10473" s="17">
        <v>44603</v>
      </c>
      <c r="E10473" s="17">
        <v>44606</v>
      </c>
      <c r="F10473" s="2">
        <f t="shared" si="1500"/>
        <v>2022</v>
      </c>
      <c r="G10473" s="2">
        <f t="shared" si="1501"/>
        <v>2</v>
      </c>
      <c r="H10473" s="2">
        <f t="shared" si="1502"/>
        <v>14</v>
      </c>
      <c r="I10473" s="2" t="str">
        <f t="shared" si="1499"/>
        <v>Febrero</v>
      </c>
      <c r="L10473" s="2" t="str">
        <f t="shared" si="1503"/>
        <v>Índices y tasasTasa interbancaria TIBDiario4460644607</v>
      </c>
    </row>
    <row r="10474" spans="1:12" ht="15.95" customHeight="1" x14ac:dyDescent="0.2">
      <c r="A10474" s="2" t="s">
        <v>20</v>
      </c>
      <c r="B10474" s="2" t="s">
        <v>31</v>
      </c>
      <c r="C10474" s="2" t="s">
        <v>26</v>
      </c>
      <c r="D10474" s="17">
        <v>44606</v>
      </c>
      <c r="E10474" s="17">
        <v>44607</v>
      </c>
      <c r="F10474" s="2">
        <f t="shared" si="1500"/>
        <v>2022</v>
      </c>
      <c r="G10474" s="2">
        <f t="shared" si="1501"/>
        <v>2</v>
      </c>
      <c r="H10474" s="2">
        <f t="shared" si="1502"/>
        <v>15</v>
      </c>
      <c r="I10474" s="2" t="str">
        <f t="shared" si="1499"/>
        <v>Febrero</v>
      </c>
      <c r="L10474" s="2" t="str">
        <f t="shared" si="1503"/>
        <v>Índices y tasasTasa interbancaria TIBDiario4460744608</v>
      </c>
    </row>
    <row r="10475" spans="1:12" ht="15.95" customHeight="1" x14ac:dyDescent="0.2">
      <c r="A10475" s="2" t="s">
        <v>20</v>
      </c>
      <c r="B10475" s="2" t="s">
        <v>31</v>
      </c>
      <c r="C10475" s="2" t="s">
        <v>26</v>
      </c>
      <c r="D10475" s="17">
        <v>44607</v>
      </c>
      <c r="E10475" s="17">
        <v>44608</v>
      </c>
      <c r="F10475" s="2">
        <f t="shared" si="1500"/>
        <v>2022</v>
      </c>
      <c r="G10475" s="2">
        <f t="shared" si="1501"/>
        <v>2</v>
      </c>
      <c r="H10475" s="2">
        <f t="shared" si="1502"/>
        <v>16</v>
      </c>
      <c r="I10475" s="2" t="str">
        <f t="shared" si="1499"/>
        <v>Febrero</v>
      </c>
      <c r="L10475" s="2" t="str">
        <f t="shared" si="1503"/>
        <v>Índices y tasasTasa interbancaria TIBDiario4460844609</v>
      </c>
    </row>
    <row r="10476" spans="1:12" ht="15.95" customHeight="1" x14ac:dyDescent="0.2">
      <c r="A10476" s="2" t="s">
        <v>20</v>
      </c>
      <c r="B10476" s="2" t="s">
        <v>31</v>
      </c>
      <c r="C10476" s="2" t="s">
        <v>26</v>
      </c>
      <c r="D10476" s="17">
        <v>44608</v>
      </c>
      <c r="E10476" s="17">
        <v>44609</v>
      </c>
      <c r="F10476" s="2">
        <f t="shared" si="1500"/>
        <v>2022</v>
      </c>
      <c r="G10476" s="2">
        <f t="shared" si="1501"/>
        <v>2</v>
      </c>
      <c r="H10476" s="2">
        <f t="shared" si="1502"/>
        <v>17</v>
      </c>
      <c r="I10476" s="2" t="str">
        <f t="shared" si="1499"/>
        <v>Febrero</v>
      </c>
      <c r="L10476" s="2" t="str">
        <f t="shared" si="1503"/>
        <v>Índices y tasasTasa interbancaria TIBDiario4460944610</v>
      </c>
    </row>
    <row r="10477" spans="1:12" ht="15.95" customHeight="1" x14ac:dyDescent="0.2">
      <c r="A10477" s="2" t="s">
        <v>20</v>
      </c>
      <c r="B10477" s="2" t="s">
        <v>31</v>
      </c>
      <c r="C10477" s="2" t="s">
        <v>26</v>
      </c>
      <c r="D10477" s="17">
        <v>44609</v>
      </c>
      <c r="E10477" s="17">
        <v>44610</v>
      </c>
      <c r="F10477" s="2">
        <f t="shared" si="1500"/>
        <v>2022</v>
      </c>
      <c r="G10477" s="2">
        <f t="shared" si="1501"/>
        <v>2</v>
      </c>
      <c r="H10477" s="2">
        <f t="shared" si="1502"/>
        <v>18</v>
      </c>
      <c r="I10477" s="2" t="str">
        <f t="shared" si="1499"/>
        <v>Febrero</v>
      </c>
      <c r="L10477" s="2" t="str">
        <f t="shared" si="1503"/>
        <v>Índices y tasasTasa interbancaria TIBDiario4461044613</v>
      </c>
    </row>
    <row r="10478" spans="1:12" ht="15.95" customHeight="1" x14ac:dyDescent="0.2">
      <c r="A10478" s="2" t="s">
        <v>20</v>
      </c>
      <c r="B10478" s="2" t="s">
        <v>31</v>
      </c>
      <c r="C10478" s="2" t="s">
        <v>26</v>
      </c>
      <c r="D10478" s="17">
        <v>44610</v>
      </c>
      <c r="E10478" s="17">
        <v>44613</v>
      </c>
      <c r="F10478" s="2">
        <f t="shared" si="1500"/>
        <v>2022</v>
      </c>
      <c r="G10478" s="2">
        <f t="shared" si="1501"/>
        <v>2</v>
      </c>
      <c r="H10478" s="2">
        <f t="shared" si="1502"/>
        <v>21</v>
      </c>
      <c r="I10478" s="2" t="str">
        <f t="shared" si="1499"/>
        <v>Febrero</v>
      </c>
      <c r="L10478" s="2" t="str">
        <f t="shared" si="1503"/>
        <v>Índices y tasasTasa interbancaria TIBDiario4461344614</v>
      </c>
    </row>
    <row r="10479" spans="1:12" ht="15.95" customHeight="1" x14ac:dyDescent="0.2">
      <c r="A10479" s="2" t="s">
        <v>20</v>
      </c>
      <c r="B10479" s="2" t="s">
        <v>31</v>
      </c>
      <c r="C10479" s="2" t="s">
        <v>26</v>
      </c>
      <c r="D10479" s="17">
        <v>44613</v>
      </c>
      <c r="E10479" s="17">
        <v>44614</v>
      </c>
      <c r="F10479" s="2">
        <f t="shared" si="1500"/>
        <v>2022</v>
      </c>
      <c r="G10479" s="2">
        <f t="shared" si="1501"/>
        <v>2</v>
      </c>
      <c r="H10479" s="2">
        <f t="shared" si="1502"/>
        <v>22</v>
      </c>
      <c r="I10479" s="2" t="str">
        <f t="shared" si="1499"/>
        <v>Febrero</v>
      </c>
      <c r="L10479" s="2" t="str">
        <f t="shared" si="1503"/>
        <v>Índices y tasasTasa interbancaria TIBDiario4461444615</v>
      </c>
    </row>
    <row r="10480" spans="1:12" ht="15.95" customHeight="1" x14ac:dyDescent="0.2">
      <c r="A10480" s="2" t="s">
        <v>20</v>
      </c>
      <c r="B10480" s="2" t="s">
        <v>31</v>
      </c>
      <c r="C10480" s="2" t="s">
        <v>26</v>
      </c>
      <c r="D10480" s="17">
        <v>44614</v>
      </c>
      <c r="E10480" s="17">
        <v>44615</v>
      </c>
      <c r="F10480" s="2">
        <f t="shared" si="1500"/>
        <v>2022</v>
      </c>
      <c r="G10480" s="2">
        <f t="shared" si="1501"/>
        <v>2</v>
      </c>
      <c r="H10480" s="2">
        <f t="shared" si="1502"/>
        <v>23</v>
      </c>
      <c r="I10480" s="2" t="str">
        <f t="shared" si="1499"/>
        <v>Febrero</v>
      </c>
      <c r="L10480" s="2" t="str">
        <f t="shared" si="1503"/>
        <v>Índices y tasasTasa interbancaria TIBDiario4461544616</v>
      </c>
    </row>
    <row r="10481" spans="1:12" ht="15.95" customHeight="1" x14ac:dyDescent="0.2">
      <c r="A10481" s="2" t="s">
        <v>20</v>
      </c>
      <c r="B10481" s="2" t="s">
        <v>31</v>
      </c>
      <c r="C10481" s="2" t="s">
        <v>26</v>
      </c>
      <c r="D10481" s="17">
        <v>44615</v>
      </c>
      <c r="E10481" s="17">
        <v>44616</v>
      </c>
      <c r="F10481" s="2">
        <f t="shared" si="1500"/>
        <v>2022</v>
      </c>
      <c r="G10481" s="2">
        <f t="shared" si="1501"/>
        <v>2</v>
      </c>
      <c r="H10481" s="2">
        <f t="shared" si="1502"/>
        <v>24</v>
      </c>
      <c r="I10481" s="2" t="str">
        <f t="shared" si="1499"/>
        <v>Febrero</v>
      </c>
      <c r="L10481" s="2" t="str">
        <f t="shared" si="1503"/>
        <v>Índices y tasasTasa interbancaria TIBDiario4461644617</v>
      </c>
    </row>
    <row r="10482" spans="1:12" ht="15.95" customHeight="1" x14ac:dyDescent="0.2">
      <c r="A10482" s="2" t="s">
        <v>20</v>
      </c>
      <c r="B10482" s="2" t="s">
        <v>31</v>
      </c>
      <c r="C10482" s="2" t="s">
        <v>26</v>
      </c>
      <c r="D10482" s="17">
        <v>44616</v>
      </c>
      <c r="E10482" s="17">
        <v>44617</v>
      </c>
      <c r="F10482" s="2">
        <f t="shared" si="1500"/>
        <v>2022</v>
      </c>
      <c r="G10482" s="2">
        <f t="shared" si="1501"/>
        <v>2</v>
      </c>
      <c r="H10482" s="2">
        <f t="shared" si="1502"/>
        <v>25</v>
      </c>
      <c r="I10482" s="2" t="str">
        <f t="shared" si="1499"/>
        <v>Febrero</v>
      </c>
      <c r="L10482" s="2" t="str">
        <f t="shared" si="1503"/>
        <v>Índices y tasasTasa interbancaria TIBDiario4461744620</v>
      </c>
    </row>
    <row r="10483" spans="1:12" ht="15.95" customHeight="1" x14ac:dyDescent="0.2">
      <c r="A10483" s="2" t="s">
        <v>20</v>
      </c>
      <c r="B10483" s="2" t="s">
        <v>31</v>
      </c>
      <c r="C10483" s="2" t="s">
        <v>26</v>
      </c>
      <c r="D10483" s="17">
        <v>44617</v>
      </c>
      <c r="E10483" s="17">
        <v>44620</v>
      </c>
      <c r="F10483" s="2">
        <f t="shared" si="1500"/>
        <v>2022</v>
      </c>
      <c r="G10483" s="2">
        <f t="shared" si="1501"/>
        <v>2</v>
      </c>
      <c r="H10483" s="2">
        <f t="shared" si="1502"/>
        <v>28</v>
      </c>
      <c r="I10483" s="2" t="str">
        <f t="shared" si="1499"/>
        <v>Febrero</v>
      </c>
      <c r="L10483" s="2" t="str">
        <f t="shared" si="1503"/>
        <v>Índices y tasasTasa interbancaria TIBDiario4462044621</v>
      </c>
    </row>
    <row r="10484" spans="1:12" ht="15.95" customHeight="1" x14ac:dyDescent="0.2">
      <c r="A10484" s="2" t="s">
        <v>20</v>
      </c>
      <c r="B10484" s="2" t="s">
        <v>31</v>
      </c>
      <c r="C10484" s="2" t="s">
        <v>26</v>
      </c>
      <c r="D10484" s="17">
        <v>44620</v>
      </c>
      <c r="E10484" s="17">
        <v>44621</v>
      </c>
      <c r="F10484" s="2">
        <f t="shared" si="1500"/>
        <v>2022</v>
      </c>
      <c r="G10484" s="2">
        <f t="shared" si="1501"/>
        <v>3</v>
      </c>
      <c r="H10484" s="2">
        <f t="shared" si="1502"/>
        <v>1</v>
      </c>
      <c r="I10484" s="2" t="str">
        <f t="shared" si="1499"/>
        <v>Marzo</v>
      </c>
      <c r="L10484" s="2" t="str">
        <f t="shared" si="1503"/>
        <v>Índices y tasasTasa interbancaria TIBDiario4462144622</v>
      </c>
    </row>
    <row r="10485" spans="1:12" ht="15.95" customHeight="1" x14ac:dyDescent="0.2">
      <c r="A10485" s="2" t="s">
        <v>20</v>
      </c>
      <c r="B10485" s="2" t="s">
        <v>31</v>
      </c>
      <c r="C10485" s="2" t="s">
        <v>26</v>
      </c>
      <c r="D10485" s="17">
        <v>44621</v>
      </c>
      <c r="E10485" s="17">
        <v>44622</v>
      </c>
      <c r="F10485" s="2">
        <f t="shared" si="1500"/>
        <v>2022</v>
      </c>
      <c r="G10485" s="2">
        <f t="shared" si="1501"/>
        <v>3</v>
      </c>
      <c r="H10485" s="2">
        <f t="shared" si="1502"/>
        <v>2</v>
      </c>
      <c r="I10485" s="2" t="str">
        <f t="shared" si="1499"/>
        <v>Marzo</v>
      </c>
      <c r="L10485" s="2" t="str">
        <f t="shared" si="1503"/>
        <v>Índices y tasasTasa interbancaria TIBDiario4462244623</v>
      </c>
    </row>
    <row r="10486" spans="1:12" ht="15.95" customHeight="1" x14ac:dyDescent="0.2">
      <c r="A10486" s="2" t="s">
        <v>20</v>
      </c>
      <c r="B10486" s="2" t="s">
        <v>31</v>
      </c>
      <c r="C10486" s="2" t="s">
        <v>26</v>
      </c>
      <c r="D10486" s="17">
        <v>44622</v>
      </c>
      <c r="E10486" s="17">
        <v>44623</v>
      </c>
      <c r="F10486" s="2">
        <f t="shared" si="1500"/>
        <v>2022</v>
      </c>
      <c r="G10486" s="2">
        <f t="shared" si="1501"/>
        <v>3</v>
      </c>
      <c r="H10486" s="2">
        <f t="shared" si="1502"/>
        <v>3</v>
      </c>
      <c r="I10486" s="2" t="str">
        <f t="shared" si="1499"/>
        <v>Marzo</v>
      </c>
      <c r="L10486" s="2" t="str">
        <f t="shared" si="1503"/>
        <v>Índices y tasasTasa interbancaria TIBDiario4462344624</v>
      </c>
    </row>
    <row r="10487" spans="1:12" ht="15.95" customHeight="1" x14ac:dyDescent="0.2">
      <c r="A10487" s="2" t="s">
        <v>20</v>
      </c>
      <c r="B10487" s="2" t="s">
        <v>31</v>
      </c>
      <c r="C10487" s="2" t="s">
        <v>26</v>
      </c>
      <c r="D10487" s="17">
        <v>44623</v>
      </c>
      <c r="E10487" s="17">
        <v>44624</v>
      </c>
      <c r="F10487" s="2">
        <f t="shared" si="1500"/>
        <v>2022</v>
      </c>
      <c r="G10487" s="2">
        <f t="shared" si="1501"/>
        <v>3</v>
      </c>
      <c r="H10487" s="2">
        <f t="shared" si="1502"/>
        <v>4</v>
      </c>
      <c r="I10487" s="2" t="str">
        <f t="shared" si="1499"/>
        <v>Marzo</v>
      </c>
      <c r="L10487" s="2" t="str">
        <f t="shared" si="1503"/>
        <v>Índices y tasasTasa interbancaria TIBDiario4462444627</v>
      </c>
    </row>
    <row r="10488" spans="1:12" ht="15.95" customHeight="1" x14ac:dyDescent="0.2">
      <c r="A10488" s="2" t="s">
        <v>20</v>
      </c>
      <c r="B10488" s="2" t="s">
        <v>31</v>
      </c>
      <c r="C10488" s="2" t="s">
        <v>26</v>
      </c>
      <c r="D10488" s="17">
        <v>44624</v>
      </c>
      <c r="E10488" s="17">
        <v>44627</v>
      </c>
      <c r="F10488" s="2">
        <f t="shared" si="1500"/>
        <v>2022</v>
      </c>
      <c r="G10488" s="2">
        <f t="shared" si="1501"/>
        <v>3</v>
      </c>
      <c r="H10488" s="2">
        <f t="shared" si="1502"/>
        <v>7</v>
      </c>
      <c r="I10488" s="2" t="str">
        <f t="shared" si="1499"/>
        <v>Marzo</v>
      </c>
      <c r="L10488" s="2" t="str">
        <f t="shared" si="1503"/>
        <v>Índices y tasasTasa interbancaria TIBDiario4462744628</v>
      </c>
    </row>
    <row r="10489" spans="1:12" ht="15.95" customHeight="1" x14ac:dyDescent="0.2">
      <c r="A10489" s="2" t="s">
        <v>20</v>
      </c>
      <c r="B10489" s="2" t="s">
        <v>31</v>
      </c>
      <c r="C10489" s="2" t="s">
        <v>26</v>
      </c>
      <c r="D10489" s="17">
        <v>44627</v>
      </c>
      <c r="E10489" s="17">
        <v>44628</v>
      </c>
      <c r="F10489" s="2">
        <f t="shared" si="1500"/>
        <v>2022</v>
      </c>
      <c r="G10489" s="2">
        <f t="shared" si="1501"/>
        <v>3</v>
      </c>
      <c r="H10489" s="2">
        <f t="shared" si="1502"/>
        <v>8</v>
      </c>
      <c r="I10489" s="2" t="str">
        <f t="shared" si="1499"/>
        <v>Marzo</v>
      </c>
      <c r="L10489" s="2" t="str">
        <f t="shared" si="1503"/>
        <v>Índices y tasasTasa interbancaria TIBDiario4462844629</v>
      </c>
    </row>
    <row r="10490" spans="1:12" ht="15.95" customHeight="1" x14ac:dyDescent="0.2">
      <c r="A10490" s="2" t="s">
        <v>20</v>
      </c>
      <c r="B10490" s="2" t="s">
        <v>31</v>
      </c>
      <c r="C10490" s="2" t="s">
        <v>26</v>
      </c>
      <c r="D10490" s="17">
        <v>44628</v>
      </c>
      <c r="E10490" s="17">
        <v>44629</v>
      </c>
      <c r="F10490" s="2">
        <f t="shared" si="1500"/>
        <v>2022</v>
      </c>
      <c r="G10490" s="2">
        <f t="shared" si="1501"/>
        <v>3</v>
      </c>
      <c r="H10490" s="2">
        <f t="shared" si="1502"/>
        <v>9</v>
      </c>
      <c r="I10490" s="2" t="str">
        <f t="shared" si="1499"/>
        <v>Marzo</v>
      </c>
      <c r="L10490" s="2" t="str">
        <f t="shared" si="1503"/>
        <v>Índices y tasasTasa interbancaria TIBDiario4462944630</v>
      </c>
    </row>
    <row r="10491" spans="1:12" ht="15.95" customHeight="1" x14ac:dyDescent="0.2">
      <c r="A10491" s="2" t="s">
        <v>20</v>
      </c>
      <c r="B10491" s="2" t="s">
        <v>31</v>
      </c>
      <c r="C10491" s="2" t="s">
        <v>26</v>
      </c>
      <c r="D10491" s="17">
        <v>44629</v>
      </c>
      <c r="E10491" s="17">
        <v>44630</v>
      </c>
      <c r="F10491" s="2">
        <f t="shared" si="1500"/>
        <v>2022</v>
      </c>
      <c r="G10491" s="2">
        <f t="shared" si="1501"/>
        <v>3</v>
      </c>
      <c r="H10491" s="2">
        <f t="shared" si="1502"/>
        <v>10</v>
      </c>
      <c r="I10491" s="2" t="str">
        <f t="shared" si="1499"/>
        <v>Marzo</v>
      </c>
      <c r="L10491" s="2" t="str">
        <f t="shared" si="1503"/>
        <v>Índices y tasasTasa interbancaria TIBDiario4463044631</v>
      </c>
    </row>
    <row r="10492" spans="1:12" ht="15.95" customHeight="1" x14ac:dyDescent="0.2">
      <c r="A10492" s="2" t="s">
        <v>20</v>
      </c>
      <c r="B10492" s="2" t="s">
        <v>31</v>
      </c>
      <c r="C10492" s="2" t="s">
        <v>26</v>
      </c>
      <c r="D10492" s="17">
        <v>44630</v>
      </c>
      <c r="E10492" s="17">
        <v>44631</v>
      </c>
      <c r="F10492" s="2">
        <f t="shared" si="1500"/>
        <v>2022</v>
      </c>
      <c r="G10492" s="2">
        <f t="shared" si="1501"/>
        <v>3</v>
      </c>
      <c r="H10492" s="2">
        <f t="shared" si="1502"/>
        <v>11</v>
      </c>
      <c r="I10492" s="2" t="str">
        <f t="shared" si="1499"/>
        <v>Marzo</v>
      </c>
      <c r="L10492" s="2" t="str">
        <f t="shared" si="1503"/>
        <v>Índices y tasasTasa interbancaria TIBDiario4463144634</v>
      </c>
    </row>
    <row r="10493" spans="1:12" ht="15.95" customHeight="1" x14ac:dyDescent="0.2">
      <c r="A10493" s="2" t="s">
        <v>20</v>
      </c>
      <c r="B10493" s="2" t="s">
        <v>31</v>
      </c>
      <c r="C10493" s="2" t="s">
        <v>26</v>
      </c>
      <c r="D10493" s="17">
        <v>44631</v>
      </c>
      <c r="E10493" s="17">
        <v>44634</v>
      </c>
      <c r="F10493" s="2">
        <f t="shared" si="1500"/>
        <v>2022</v>
      </c>
      <c r="G10493" s="2">
        <f t="shared" si="1501"/>
        <v>3</v>
      </c>
      <c r="H10493" s="2">
        <f t="shared" si="1502"/>
        <v>14</v>
      </c>
      <c r="I10493" s="2" t="str">
        <f t="shared" ref="I10493:I10556" si="1504">CHOOSE(G10493,"Enero","Febrero","Marzo","Abril","Mayo","Junio","Julio","Agosto","Septiembre","Octubre","Noviembre","Diciembre")</f>
        <v>Marzo</v>
      </c>
      <c r="L10493" s="2" t="str">
        <f t="shared" si="1503"/>
        <v>Índices y tasasTasa interbancaria TIBDiario4463444635</v>
      </c>
    </row>
    <row r="10494" spans="1:12" ht="15.95" customHeight="1" x14ac:dyDescent="0.2">
      <c r="A10494" s="2" t="s">
        <v>20</v>
      </c>
      <c r="B10494" s="2" t="s">
        <v>31</v>
      </c>
      <c r="C10494" s="2" t="s">
        <v>26</v>
      </c>
      <c r="D10494" s="17">
        <v>44634</v>
      </c>
      <c r="E10494" s="17">
        <v>44635</v>
      </c>
      <c r="F10494" s="2">
        <f t="shared" si="1500"/>
        <v>2022</v>
      </c>
      <c r="G10494" s="2">
        <f t="shared" si="1501"/>
        <v>3</v>
      </c>
      <c r="H10494" s="2">
        <f t="shared" si="1502"/>
        <v>15</v>
      </c>
      <c r="I10494" s="2" t="str">
        <f t="shared" si="1504"/>
        <v>Marzo</v>
      </c>
      <c r="L10494" s="2" t="str">
        <f t="shared" si="1503"/>
        <v>Índices y tasasTasa interbancaria TIBDiario4463544636</v>
      </c>
    </row>
    <row r="10495" spans="1:12" ht="15.95" customHeight="1" x14ac:dyDescent="0.2">
      <c r="A10495" s="2" t="s">
        <v>20</v>
      </c>
      <c r="B10495" s="2" t="s">
        <v>31</v>
      </c>
      <c r="C10495" s="2" t="s">
        <v>26</v>
      </c>
      <c r="D10495" s="17">
        <v>44635</v>
      </c>
      <c r="E10495" s="17">
        <v>44636</v>
      </c>
      <c r="F10495" s="2">
        <f t="shared" si="1500"/>
        <v>2022</v>
      </c>
      <c r="G10495" s="2">
        <f t="shared" si="1501"/>
        <v>3</v>
      </c>
      <c r="H10495" s="2">
        <f t="shared" si="1502"/>
        <v>16</v>
      </c>
      <c r="I10495" s="2" t="str">
        <f t="shared" si="1504"/>
        <v>Marzo</v>
      </c>
      <c r="L10495" s="2" t="str">
        <f t="shared" si="1503"/>
        <v>Índices y tasasTasa interbancaria TIBDiario4463644637</v>
      </c>
    </row>
    <row r="10496" spans="1:12" ht="15.95" customHeight="1" x14ac:dyDescent="0.2">
      <c r="A10496" s="2" t="s">
        <v>20</v>
      </c>
      <c r="B10496" s="2" t="s">
        <v>31</v>
      </c>
      <c r="C10496" s="2" t="s">
        <v>26</v>
      </c>
      <c r="D10496" s="17">
        <v>44636</v>
      </c>
      <c r="E10496" s="17">
        <v>44637</v>
      </c>
      <c r="F10496" s="2">
        <f t="shared" si="1500"/>
        <v>2022</v>
      </c>
      <c r="G10496" s="2">
        <f t="shared" si="1501"/>
        <v>3</v>
      </c>
      <c r="H10496" s="2">
        <f t="shared" si="1502"/>
        <v>17</v>
      </c>
      <c r="I10496" s="2" t="str">
        <f t="shared" si="1504"/>
        <v>Marzo</v>
      </c>
      <c r="L10496" s="2" t="str">
        <f t="shared" si="1503"/>
        <v>Índices y tasasTasa interbancaria TIBDiario4463744638</v>
      </c>
    </row>
    <row r="10497" spans="1:12" ht="15.95" customHeight="1" x14ac:dyDescent="0.2">
      <c r="A10497" s="2" t="s">
        <v>20</v>
      </c>
      <c r="B10497" s="2" t="s">
        <v>31</v>
      </c>
      <c r="C10497" s="2" t="s">
        <v>26</v>
      </c>
      <c r="D10497" s="17">
        <v>44637</v>
      </c>
      <c r="E10497" s="17">
        <v>44638</v>
      </c>
      <c r="F10497" s="2">
        <f t="shared" si="1500"/>
        <v>2022</v>
      </c>
      <c r="G10497" s="2">
        <f t="shared" si="1501"/>
        <v>3</v>
      </c>
      <c r="H10497" s="2">
        <f t="shared" si="1502"/>
        <v>18</v>
      </c>
      <c r="I10497" s="2" t="str">
        <f t="shared" si="1504"/>
        <v>Marzo</v>
      </c>
      <c r="L10497" s="2" t="str">
        <f t="shared" si="1503"/>
        <v>Índices y tasasTasa interbancaria TIBDiario4463844642</v>
      </c>
    </row>
    <row r="10498" spans="1:12" ht="15.95" customHeight="1" x14ac:dyDescent="0.2">
      <c r="A10498" s="2" t="s">
        <v>20</v>
      </c>
      <c r="B10498" s="2" t="s">
        <v>31</v>
      </c>
      <c r="C10498" s="2" t="s">
        <v>26</v>
      </c>
      <c r="D10498" s="17">
        <v>44638</v>
      </c>
      <c r="E10498" s="17">
        <v>44642</v>
      </c>
      <c r="F10498" s="2">
        <f t="shared" si="1500"/>
        <v>2022</v>
      </c>
      <c r="G10498" s="2">
        <f t="shared" si="1501"/>
        <v>3</v>
      </c>
      <c r="H10498" s="2">
        <f t="shared" si="1502"/>
        <v>22</v>
      </c>
      <c r="I10498" s="2" t="str">
        <f t="shared" si="1504"/>
        <v>Marzo</v>
      </c>
      <c r="L10498" s="2" t="str">
        <f t="shared" si="1503"/>
        <v>Índices y tasasTasa interbancaria TIBDiario4464244643</v>
      </c>
    </row>
    <row r="10499" spans="1:12" ht="15.95" customHeight="1" x14ac:dyDescent="0.2">
      <c r="A10499" s="2" t="s">
        <v>20</v>
      </c>
      <c r="B10499" s="2" t="s">
        <v>31</v>
      </c>
      <c r="C10499" s="2" t="s">
        <v>26</v>
      </c>
      <c r="D10499" s="17">
        <v>44642</v>
      </c>
      <c r="E10499" s="17">
        <v>44643</v>
      </c>
      <c r="F10499" s="2">
        <f t="shared" si="1500"/>
        <v>2022</v>
      </c>
      <c r="G10499" s="2">
        <f t="shared" si="1501"/>
        <v>3</v>
      </c>
      <c r="H10499" s="2">
        <f t="shared" si="1502"/>
        <v>23</v>
      </c>
      <c r="I10499" s="2" t="str">
        <f t="shared" si="1504"/>
        <v>Marzo</v>
      </c>
      <c r="L10499" s="2" t="str">
        <f t="shared" si="1503"/>
        <v>Índices y tasasTasa interbancaria TIBDiario4464344644</v>
      </c>
    </row>
    <row r="10500" spans="1:12" ht="15.95" customHeight="1" x14ac:dyDescent="0.2">
      <c r="A10500" s="2" t="s">
        <v>20</v>
      </c>
      <c r="B10500" s="2" t="s">
        <v>31</v>
      </c>
      <c r="C10500" s="2" t="s">
        <v>26</v>
      </c>
      <c r="D10500" s="17">
        <v>44643</v>
      </c>
      <c r="E10500" s="17">
        <v>44644</v>
      </c>
      <c r="F10500" s="2">
        <f t="shared" si="1500"/>
        <v>2022</v>
      </c>
      <c r="G10500" s="2">
        <f t="shared" si="1501"/>
        <v>3</v>
      </c>
      <c r="H10500" s="2">
        <f t="shared" si="1502"/>
        <v>24</v>
      </c>
      <c r="I10500" s="2" t="str">
        <f t="shared" si="1504"/>
        <v>Marzo</v>
      </c>
      <c r="L10500" s="2" t="str">
        <f t="shared" si="1503"/>
        <v>Índices y tasasTasa interbancaria TIBDiario4464444645</v>
      </c>
    </row>
    <row r="10501" spans="1:12" ht="15.95" customHeight="1" x14ac:dyDescent="0.2">
      <c r="A10501" s="2" t="s">
        <v>20</v>
      </c>
      <c r="B10501" s="2" t="s">
        <v>31</v>
      </c>
      <c r="C10501" s="2" t="s">
        <v>26</v>
      </c>
      <c r="D10501" s="17">
        <v>44644</v>
      </c>
      <c r="E10501" s="17">
        <v>44645</v>
      </c>
      <c r="F10501" s="2">
        <f t="shared" si="1500"/>
        <v>2022</v>
      </c>
      <c r="G10501" s="2">
        <f t="shared" si="1501"/>
        <v>3</v>
      </c>
      <c r="H10501" s="2">
        <f t="shared" si="1502"/>
        <v>25</v>
      </c>
      <c r="I10501" s="2" t="str">
        <f t="shared" si="1504"/>
        <v>Marzo</v>
      </c>
      <c r="L10501" s="2" t="str">
        <f t="shared" si="1503"/>
        <v>Índices y tasasTasa interbancaria TIBDiario4464544648</v>
      </c>
    </row>
    <row r="10502" spans="1:12" ht="15.95" customHeight="1" x14ac:dyDescent="0.2">
      <c r="A10502" s="2" t="s">
        <v>20</v>
      </c>
      <c r="B10502" s="2" t="s">
        <v>31</v>
      </c>
      <c r="C10502" s="2" t="s">
        <v>26</v>
      </c>
      <c r="D10502" s="17">
        <v>44645</v>
      </c>
      <c r="E10502" s="17">
        <v>44648</v>
      </c>
      <c r="F10502" s="2">
        <f t="shared" si="1500"/>
        <v>2022</v>
      </c>
      <c r="G10502" s="2">
        <f t="shared" si="1501"/>
        <v>3</v>
      </c>
      <c r="H10502" s="2">
        <f t="shared" si="1502"/>
        <v>28</v>
      </c>
      <c r="I10502" s="2" t="str">
        <f t="shared" si="1504"/>
        <v>Marzo</v>
      </c>
      <c r="L10502" s="2" t="str">
        <f t="shared" si="1503"/>
        <v>Índices y tasasTasa interbancaria TIBDiario4464844649</v>
      </c>
    </row>
    <row r="10503" spans="1:12" ht="15.95" customHeight="1" x14ac:dyDescent="0.2">
      <c r="A10503" s="2" t="s">
        <v>20</v>
      </c>
      <c r="B10503" s="2" t="s">
        <v>31</v>
      </c>
      <c r="C10503" s="2" t="s">
        <v>26</v>
      </c>
      <c r="D10503" s="17">
        <v>44648</v>
      </c>
      <c r="E10503" s="17">
        <v>44649</v>
      </c>
      <c r="F10503" s="2">
        <f t="shared" si="1500"/>
        <v>2022</v>
      </c>
      <c r="G10503" s="2">
        <f t="shared" si="1501"/>
        <v>3</v>
      </c>
      <c r="H10503" s="2">
        <f t="shared" si="1502"/>
        <v>29</v>
      </c>
      <c r="I10503" s="2" t="str">
        <f t="shared" si="1504"/>
        <v>Marzo</v>
      </c>
      <c r="L10503" s="2" t="str">
        <f t="shared" si="1503"/>
        <v>Índices y tasasTasa interbancaria TIBDiario4464944650</v>
      </c>
    </row>
    <row r="10504" spans="1:12" ht="15.95" customHeight="1" x14ac:dyDescent="0.2">
      <c r="A10504" s="2" t="s">
        <v>20</v>
      </c>
      <c r="B10504" s="2" t="s">
        <v>31</v>
      </c>
      <c r="C10504" s="2" t="s">
        <v>26</v>
      </c>
      <c r="D10504" s="17">
        <v>44649</v>
      </c>
      <c r="E10504" s="17">
        <v>44650</v>
      </c>
      <c r="F10504" s="2">
        <f t="shared" si="1500"/>
        <v>2022</v>
      </c>
      <c r="G10504" s="2">
        <f t="shared" si="1501"/>
        <v>3</v>
      </c>
      <c r="H10504" s="2">
        <f t="shared" si="1502"/>
        <v>30</v>
      </c>
      <c r="I10504" s="2" t="str">
        <f t="shared" si="1504"/>
        <v>Marzo</v>
      </c>
      <c r="L10504" s="2" t="str">
        <f t="shared" si="1503"/>
        <v>Índices y tasasTasa interbancaria TIBDiario4465044651</v>
      </c>
    </row>
    <row r="10505" spans="1:12" ht="15.95" customHeight="1" x14ac:dyDescent="0.2">
      <c r="A10505" s="2" t="s">
        <v>20</v>
      </c>
      <c r="B10505" s="2" t="s">
        <v>31</v>
      </c>
      <c r="C10505" s="2" t="s">
        <v>26</v>
      </c>
      <c r="D10505" s="17">
        <v>44650</v>
      </c>
      <c r="E10505" s="17">
        <v>44651</v>
      </c>
      <c r="F10505" s="2">
        <f t="shared" si="1500"/>
        <v>2022</v>
      </c>
      <c r="G10505" s="2">
        <f t="shared" si="1501"/>
        <v>3</v>
      </c>
      <c r="H10505" s="2">
        <f t="shared" si="1502"/>
        <v>31</v>
      </c>
      <c r="I10505" s="2" t="str">
        <f t="shared" si="1504"/>
        <v>Marzo</v>
      </c>
      <c r="L10505" s="2" t="str">
        <f t="shared" si="1503"/>
        <v>Índices y tasasTasa interbancaria TIBDiario4465144652</v>
      </c>
    </row>
    <row r="10506" spans="1:12" ht="15.95" customHeight="1" x14ac:dyDescent="0.2">
      <c r="A10506" s="2" t="s">
        <v>20</v>
      </c>
      <c r="B10506" s="2" t="s">
        <v>31</v>
      </c>
      <c r="C10506" s="2" t="s">
        <v>26</v>
      </c>
      <c r="D10506" s="17">
        <v>44651</v>
      </c>
      <c r="E10506" s="17">
        <v>44652</v>
      </c>
      <c r="F10506" s="2">
        <f t="shared" si="1500"/>
        <v>2022</v>
      </c>
      <c r="G10506" s="2">
        <f t="shared" si="1501"/>
        <v>4</v>
      </c>
      <c r="H10506" s="2">
        <f t="shared" si="1502"/>
        <v>1</v>
      </c>
      <c r="I10506" s="2" t="str">
        <f t="shared" si="1504"/>
        <v>Abril</v>
      </c>
      <c r="L10506" s="2" t="str">
        <f t="shared" si="1503"/>
        <v>Índices y tasasTasa interbancaria TIBDiario4465244655</v>
      </c>
    </row>
    <row r="10507" spans="1:12" ht="15.95" customHeight="1" x14ac:dyDescent="0.2">
      <c r="A10507" s="2" t="s">
        <v>20</v>
      </c>
      <c r="B10507" s="2" t="s">
        <v>31</v>
      </c>
      <c r="C10507" s="2" t="s">
        <v>26</v>
      </c>
      <c r="D10507" s="17">
        <v>44652</v>
      </c>
      <c r="E10507" s="17">
        <v>44655</v>
      </c>
      <c r="F10507" s="2">
        <f t="shared" si="1500"/>
        <v>2022</v>
      </c>
      <c r="G10507" s="2">
        <f t="shared" si="1501"/>
        <v>4</v>
      </c>
      <c r="H10507" s="2">
        <f t="shared" si="1502"/>
        <v>4</v>
      </c>
      <c r="I10507" s="2" t="str">
        <f t="shared" si="1504"/>
        <v>Abril</v>
      </c>
      <c r="L10507" s="2" t="str">
        <f t="shared" si="1503"/>
        <v>Índices y tasasTasa interbancaria TIBDiario4465544656</v>
      </c>
    </row>
    <row r="10508" spans="1:12" ht="15.95" customHeight="1" x14ac:dyDescent="0.2">
      <c r="A10508" s="2" t="s">
        <v>20</v>
      </c>
      <c r="B10508" s="2" t="s">
        <v>31</v>
      </c>
      <c r="C10508" s="2" t="s">
        <v>26</v>
      </c>
      <c r="D10508" s="17">
        <v>44655</v>
      </c>
      <c r="E10508" s="17">
        <v>44656</v>
      </c>
      <c r="F10508" s="2">
        <f t="shared" si="1500"/>
        <v>2022</v>
      </c>
      <c r="G10508" s="2">
        <f t="shared" si="1501"/>
        <v>4</v>
      </c>
      <c r="H10508" s="2">
        <f t="shared" si="1502"/>
        <v>5</v>
      </c>
      <c r="I10508" s="2" t="str">
        <f t="shared" si="1504"/>
        <v>Abril</v>
      </c>
      <c r="L10508" s="2" t="str">
        <f t="shared" si="1503"/>
        <v>Índices y tasasTasa interbancaria TIBDiario4465644657</v>
      </c>
    </row>
    <row r="10509" spans="1:12" ht="15.95" customHeight="1" x14ac:dyDescent="0.2">
      <c r="A10509" s="2" t="s">
        <v>20</v>
      </c>
      <c r="B10509" s="2" t="s">
        <v>31</v>
      </c>
      <c r="C10509" s="2" t="s">
        <v>26</v>
      </c>
      <c r="D10509" s="17">
        <v>44656</v>
      </c>
      <c r="E10509" s="17">
        <v>44657</v>
      </c>
      <c r="F10509" s="2">
        <f t="shared" si="1500"/>
        <v>2022</v>
      </c>
      <c r="G10509" s="2">
        <f t="shared" si="1501"/>
        <v>4</v>
      </c>
      <c r="H10509" s="2">
        <f t="shared" si="1502"/>
        <v>6</v>
      </c>
      <c r="I10509" s="2" t="str">
        <f t="shared" si="1504"/>
        <v>Abril</v>
      </c>
      <c r="L10509" s="2" t="str">
        <f t="shared" si="1503"/>
        <v>Índices y tasasTasa interbancaria TIBDiario4465744658</v>
      </c>
    </row>
    <row r="10510" spans="1:12" ht="15.95" customHeight="1" x14ac:dyDescent="0.2">
      <c r="A10510" s="2" t="s">
        <v>20</v>
      </c>
      <c r="B10510" s="2" t="s">
        <v>31</v>
      </c>
      <c r="C10510" s="2" t="s">
        <v>26</v>
      </c>
      <c r="D10510" s="17">
        <v>44657</v>
      </c>
      <c r="E10510" s="17">
        <v>44658</v>
      </c>
      <c r="F10510" s="2">
        <f t="shared" si="1500"/>
        <v>2022</v>
      </c>
      <c r="G10510" s="2">
        <f t="shared" si="1501"/>
        <v>4</v>
      </c>
      <c r="H10510" s="2">
        <f t="shared" si="1502"/>
        <v>7</v>
      </c>
      <c r="I10510" s="2" t="str">
        <f t="shared" si="1504"/>
        <v>Abril</v>
      </c>
      <c r="L10510" s="2" t="str">
        <f t="shared" si="1503"/>
        <v>Índices y tasasTasa interbancaria TIBDiario4465844659</v>
      </c>
    </row>
    <row r="10511" spans="1:12" ht="15.95" customHeight="1" x14ac:dyDescent="0.2">
      <c r="A10511" s="2" t="s">
        <v>20</v>
      </c>
      <c r="B10511" s="2" t="s">
        <v>31</v>
      </c>
      <c r="C10511" s="2" t="s">
        <v>26</v>
      </c>
      <c r="D10511" s="17">
        <v>44658</v>
      </c>
      <c r="E10511" s="17">
        <v>44659</v>
      </c>
      <c r="F10511" s="2">
        <f t="shared" si="1500"/>
        <v>2022</v>
      </c>
      <c r="G10511" s="2">
        <f t="shared" si="1501"/>
        <v>4</v>
      </c>
      <c r="H10511" s="2">
        <f t="shared" si="1502"/>
        <v>8</v>
      </c>
      <c r="I10511" s="2" t="str">
        <f t="shared" si="1504"/>
        <v>Abril</v>
      </c>
      <c r="L10511" s="2" t="str">
        <f t="shared" si="1503"/>
        <v>Índices y tasasTasa interbancaria TIBDiario4465944662</v>
      </c>
    </row>
    <row r="10512" spans="1:12" ht="15.95" customHeight="1" x14ac:dyDescent="0.2">
      <c r="A10512" s="2" t="s">
        <v>20</v>
      </c>
      <c r="B10512" s="2" t="s">
        <v>31</v>
      </c>
      <c r="C10512" s="2" t="s">
        <v>26</v>
      </c>
      <c r="D10512" s="17">
        <v>44659</v>
      </c>
      <c r="E10512" s="17">
        <v>44662</v>
      </c>
      <c r="F10512" s="2">
        <f t="shared" si="1500"/>
        <v>2022</v>
      </c>
      <c r="G10512" s="2">
        <f t="shared" si="1501"/>
        <v>4</v>
      </c>
      <c r="H10512" s="2">
        <f t="shared" si="1502"/>
        <v>11</v>
      </c>
      <c r="I10512" s="2" t="str">
        <f t="shared" si="1504"/>
        <v>Abril</v>
      </c>
      <c r="L10512" s="2" t="str">
        <f t="shared" si="1503"/>
        <v>Índices y tasasTasa interbancaria TIBDiario4466244663</v>
      </c>
    </row>
    <row r="10513" spans="1:12" ht="15.95" customHeight="1" x14ac:dyDescent="0.2">
      <c r="A10513" s="2" t="s">
        <v>20</v>
      </c>
      <c r="B10513" s="2" t="s">
        <v>31</v>
      </c>
      <c r="C10513" s="2" t="s">
        <v>26</v>
      </c>
      <c r="D10513" s="17">
        <v>44662</v>
      </c>
      <c r="E10513" s="17">
        <v>44663</v>
      </c>
      <c r="F10513" s="2">
        <f t="shared" si="1500"/>
        <v>2022</v>
      </c>
      <c r="G10513" s="2">
        <f t="shared" si="1501"/>
        <v>4</v>
      </c>
      <c r="H10513" s="2">
        <f t="shared" si="1502"/>
        <v>12</v>
      </c>
      <c r="I10513" s="2" t="str">
        <f t="shared" si="1504"/>
        <v>Abril</v>
      </c>
      <c r="L10513" s="2" t="str">
        <f t="shared" si="1503"/>
        <v>Índices y tasasTasa interbancaria TIBDiario4466344664</v>
      </c>
    </row>
    <row r="10514" spans="1:12" ht="15.95" customHeight="1" x14ac:dyDescent="0.2">
      <c r="A10514" s="2" t="s">
        <v>20</v>
      </c>
      <c r="B10514" s="2" t="s">
        <v>31</v>
      </c>
      <c r="C10514" s="2" t="s">
        <v>26</v>
      </c>
      <c r="D10514" s="17">
        <v>44663</v>
      </c>
      <c r="E10514" s="17">
        <v>44664</v>
      </c>
      <c r="F10514" s="2">
        <f t="shared" si="1500"/>
        <v>2022</v>
      </c>
      <c r="G10514" s="2">
        <f t="shared" si="1501"/>
        <v>4</v>
      </c>
      <c r="H10514" s="2">
        <f t="shared" si="1502"/>
        <v>13</v>
      </c>
      <c r="I10514" s="2" t="str">
        <f t="shared" si="1504"/>
        <v>Abril</v>
      </c>
      <c r="L10514" s="2" t="str">
        <f t="shared" si="1503"/>
        <v>Índices y tasasTasa interbancaria TIBDiario4466444669</v>
      </c>
    </row>
    <row r="10515" spans="1:12" ht="15.95" customHeight="1" x14ac:dyDescent="0.2">
      <c r="A10515" s="2" t="s">
        <v>20</v>
      </c>
      <c r="B10515" s="2" t="s">
        <v>31</v>
      </c>
      <c r="C10515" s="2" t="s">
        <v>26</v>
      </c>
      <c r="D10515" s="17">
        <v>44664</v>
      </c>
      <c r="E10515" s="17">
        <v>44669</v>
      </c>
      <c r="F10515" s="2">
        <f t="shared" si="1500"/>
        <v>2022</v>
      </c>
      <c r="G10515" s="2">
        <f t="shared" si="1501"/>
        <v>4</v>
      </c>
      <c r="H10515" s="2">
        <f t="shared" si="1502"/>
        <v>18</v>
      </c>
      <c r="I10515" s="2" t="str">
        <f t="shared" si="1504"/>
        <v>Abril</v>
      </c>
      <c r="L10515" s="2" t="str">
        <f t="shared" si="1503"/>
        <v>Índices y tasasTasa interbancaria TIBDiario4466944670</v>
      </c>
    </row>
    <row r="10516" spans="1:12" ht="15.95" customHeight="1" x14ac:dyDescent="0.2">
      <c r="A10516" s="2" t="s">
        <v>20</v>
      </c>
      <c r="B10516" s="2" t="s">
        <v>31</v>
      </c>
      <c r="C10516" s="2" t="s">
        <v>26</v>
      </c>
      <c r="D10516" s="17">
        <v>44669</v>
      </c>
      <c r="E10516" s="17">
        <v>44670</v>
      </c>
      <c r="F10516" s="2">
        <f t="shared" si="1500"/>
        <v>2022</v>
      </c>
      <c r="G10516" s="2">
        <f t="shared" si="1501"/>
        <v>4</v>
      </c>
      <c r="H10516" s="2">
        <f t="shared" si="1502"/>
        <v>19</v>
      </c>
      <c r="I10516" s="2" t="str">
        <f t="shared" si="1504"/>
        <v>Abril</v>
      </c>
      <c r="L10516" s="2" t="str">
        <f t="shared" si="1503"/>
        <v>Índices y tasasTasa interbancaria TIBDiario4467044671</v>
      </c>
    </row>
    <row r="10517" spans="1:12" ht="15.95" customHeight="1" x14ac:dyDescent="0.2">
      <c r="A10517" s="2" t="s">
        <v>20</v>
      </c>
      <c r="B10517" s="2" t="s">
        <v>31</v>
      </c>
      <c r="C10517" s="2" t="s">
        <v>26</v>
      </c>
      <c r="D10517" s="17">
        <v>44670</v>
      </c>
      <c r="E10517" s="17">
        <v>44671</v>
      </c>
      <c r="F10517" s="2">
        <f t="shared" si="1500"/>
        <v>2022</v>
      </c>
      <c r="G10517" s="2">
        <f t="shared" si="1501"/>
        <v>4</v>
      </c>
      <c r="H10517" s="2">
        <f t="shared" si="1502"/>
        <v>20</v>
      </c>
      <c r="I10517" s="2" t="str">
        <f t="shared" si="1504"/>
        <v>Abril</v>
      </c>
      <c r="L10517" s="2" t="str">
        <f t="shared" si="1503"/>
        <v>Índices y tasasTasa interbancaria TIBDiario4467144672</v>
      </c>
    </row>
    <row r="10518" spans="1:12" ht="15.95" customHeight="1" x14ac:dyDescent="0.2">
      <c r="A10518" s="2" t="s">
        <v>20</v>
      </c>
      <c r="B10518" s="2" t="s">
        <v>31</v>
      </c>
      <c r="C10518" s="2" t="s">
        <v>26</v>
      </c>
      <c r="D10518" s="17">
        <v>44671</v>
      </c>
      <c r="E10518" s="17">
        <v>44672</v>
      </c>
      <c r="F10518" s="2">
        <f t="shared" si="1500"/>
        <v>2022</v>
      </c>
      <c r="G10518" s="2">
        <f t="shared" si="1501"/>
        <v>4</v>
      </c>
      <c r="H10518" s="2">
        <f t="shared" si="1502"/>
        <v>21</v>
      </c>
      <c r="I10518" s="2" t="str">
        <f t="shared" si="1504"/>
        <v>Abril</v>
      </c>
      <c r="L10518" s="2" t="str">
        <f t="shared" si="1503"/>
        <v>Índices y tasasTasa interbancaria TIBDiario4467244673</v>
      </c>
    </row>
    <row r="10519" spans="1:12" ht="15.95" customHeight="1" x14ac:dyDescent="0.2">
      <c r="A10519" s="2" t="s">
        <v>20</v>
      </c>
      <c r="B10519" s="2" t="s">
        <v>31</v>
      </c>
      <c r="C10519" s="2" t="s">
        <v>26</v>
      </c>
      <c r="D10519" s="17">
        <v>44672</v>
      </c>
      <c r="E10519" s="17">
        <v>44673</v>
      </c>
      <c r="F10519" s="2">
        <f t="shared" si="1500"/>
        <v>2022</v>
      </c>
      <c r="G10519" s="2">
        <f t="shared" si="1501"/>
        <v>4</v>
      </c>
      <c r="H10519" s="2">
        <f t="shared" si="1502"/>
        <v>22</v>
      </c>
      <c r="I10519" s="2" t="str">
        <f t="shared" si="1504"/>
        <v>Abril</v>
      </c>
      <c r="L10519" s="2" t="str">
        <f t="shared" si="1503"/>
        <v>Índices y tasasTasa interbancaria TIBDiario4467344676</v>
      </c>
    </row>
    <row r="10520" spans="1:12" ht="15.95" customHeight="1" x14ac:dyDescent="0.2">
      <c r="A10520" s="2" t="s">
        <v>20</v>
      </c>
      <c r="B10520" s="2" t="s">
        <v>31</v>
      </c>
      <c r="C10520" s="2" t="s">
        <v>26</v>
      </c>
      <c r="D10520" s="17">
        <v>44673</v>
      </c>
      <c r="E10520" s="17">
        <v>44676</v>
      </c>
      <c r="F10520" s="2">
        <f t="shared" si="1500"/>
        <v>2022</v>
      </c>
      <c r="G10520" s="2">
        <f t="shared" si="1501"/>
        <v>4</v>
      </c>
      <c r="H10520" s="2">
        <f t="shared" si="1502"/>
        <v>25</v>
      </c>
      <c r="I10520" s="2" t="str">
        <f t="shared" si="1504"/>
        <v>Abril</v>
      </c>
      <c r="L10520" s="2" t="str">
        <f t="shared" si="1503"/>
        <v>Índices y tasasTasa interbancaria TIBDiario4467644677</v>
      </c>
    </row>
    <row r="10521" spans="1:12" ht="15.95" customHeight="1" x14ac:dyDescent="0.2">
      <c r="A10521" s="2" t="s">
        <v>20</v>
      </c>
      <c r="B10521" s="2" t="s">
        <v>31</v>
      </c>
      <c r="C10521" s="2" t="s">
        <v>26</v>
      </c>
      <c r="D10521" s="17">
        <v>44676</v>
      </c>
      <c r="E10521" s="17">
        <v>44677</v>
      </c>
      <c r="F10521" s="2">
        <f t="shared" si="1500"/>
        <v>2022</v>
      </c>
      <c r="G10521" s="2">
        <f t="shared" si="1501"/>
        <v>4</v>
      </c>
      <c r="H10521" s="2">
        <f t="shared" si="1502"/>
        <v>26</v>
      </c>
      <c r="I10521" s="2" t="str">
        <f t="shared" si="1504"/>
        <v>Abril</v>
      </c>
      <c r="L10521" s="2" t="str">
        <f t="shared" si="1503"/>
        <v>Índices y tasasTasa interbancaria TIBDiario4467744678</v>
      </c>
    </row>
    <row r="10522" spans="1:12" ht="15.95" customHeight="1" x14ac:dyDescent="0.2">
      <c r="A10522" s="2" t="s">
        <v>20</v>
      </c>
      <c r="B10522" s="2" t="s">
        <v>31</v>
      </c>
      <c r="C10522" s="2" t="s">
        <v>26</v>
      </c>
      <c r="D10522" s="17">
        <v>44677</v>
      </c>
      <c r="E10522" s="17">
        <v>44678</v>
      </c>
      <c r="F10522" s="2">
        <f t="shared" si="1500"/>
        <v>2022</v>
      </c>
      <c r="G10522" s="2">
        <f t="shared" si="1501"/>
        <v>4</v>
      </c>
      <c r="H10522" s="2">
        <f t="shared" si="1502"/>
        <v>27</v>
      </c>
      <c r="I10522" s="2" t="str">
        <f t="shared" si="1504"/>
        <v>Abril</v>
      </c>
      <c r="L10522" s="2" t="str">
        <f t="shared" si="1503"/>
        <v>Índices y tasasTasa interbancaria TIBDiario4467844679</v>
      </c>
    </row>
    <row r="10523" spans="1:12" ht="15.95" customHeight="1" x14ac:dyDescent="0.2">
      <c r="A10523" s="2" t="s">
        <v>20</v>
      </c>
      <c r="B10523" s="2" t="s">
        <v>31</v>
      </c>
      <c r="C10523" s="2" t="s">
        <v>26</v>
      </c>
      <c r="D10523" s="17">
        <v>44678</v>
      </c>
      <c r="E10523" s="17">
        <v>44679</v>
      </c>
      <c r="F10523" s="2">
        <f t="shared" ref="F10523:F10586" si="1505">YEAR(E10523)</f>
        <v>2022</v>
      </c>
      <c r="G10523" s="2">
        <f t="shared" ref="G10523:G10586" si="1506">MONTH(E10523)</f>
        <v>4</v>
      </c>
      <c r="H10523" s="2">
        <f t="shared" ref="H10523:H10586" si="1507">DAY(E10523)</f>
        <v>28</v>
      </c>
      <c r="I10523" s="2" t="str">
        <f t="shared" si="1504"/>
        <v>Abril</v>
      </c>
      <c r="L10523" s="2" t="str">
        <f t="shared" ref="L10523:L10586" si="1508">CONCATENATE(A10524,B10524,C10524,D10524,E10524,)</f>
        <v>Índices y tasasTasa interbancaria TIBDiario4467944680</v>
      </c>
    </row>
    <row r="10524" spans="1:12" ht="15.95" customHeight="1" x14ac:dyDescent="0.2">
      <c r="A10524" s="2" t="s">
        <v>20</v>
      </c>
      <c r="B10524" s="2" t="s">
        <v>31</v>
      </c>
      <c r="C10524" s="2" t="s">
        <v>26</v>
      </c>
      <c r="D10524" s="17">
        <v>44679</v>
      </c>
      <c r="E10524" s="17">
        <v>44680</v>
      </c>
      <c r="F10524" s="2">
        <f t="shared" si="1505"/>
        <v>2022</v>
      </c>
      <c r="G10524" s="2">
        <f t="shared" si="1506"/>
        <v>4</v>
      </c>
      <c r="H10524" s="2">
        <f t="shared" si="1507"/>
        <v>29</v>
      </c>
      <c r="I10524" s="2" t="str">
        <f t="shared" si="1504"/>
        <v>Abril</v>
      </c>
      <c r="L10524" s="2" t="str">
        <f t="shared" si="1508"/>
        <v>Índices y tasasTasa interbancaria TIBDiario4468044683</v>
      </c>
    </row>
    <row r="10525" spans="1:12" ht="15.95" customHeight="1" x14ac:dyDescent="0.2">
      <c r="A10525" s="2" t="s">
        <v>20</v>
      </c>
      <c r="B10525" s="2" t="s">
        <v>31</v>
      </c>
      <c r="C10525" s="2" t="s">
        <v>26</v>
      </c>
      <c r="D10525" s="17">
        <v>44680</v>
      </c>
      <c r="E10525" s="17">
        <v>44683</v>
      </c>
      <c r="F10525" s="2">
        <f t="shared" si="1505"/>
        <v>2022</v>
      </c>
      <c r="G10525" s="2">
        <f t="shared" si="1506"/>
        <v>5</v>
      </c>
      <c r="H10525" s="2">
        <f t="shared" si="1507"/>
        <v>2</v>
      </c>
      <c r="I10525" s="2" t="str">
        <f t="shared" si="1504"/>
        <v>Mayo</v>
      </c>
      <c r="L10525" s="2" t="str">
        <f t="shared" si="1508"/>
        <v>Índices y tasasTasa interbancaria TIBDiario4468344684</v>
      </c>
    </row>
    <row r="10526" spans="1:12" ht="15.95" customHeight="1" x14ac:dyDescent="0.2">
      <c r="A10526" s="2" t="s">
        <v>20</v>
      </c>
      <c r="B10526" s="2" t="s">
        <v>31</v>
      </c>
      <c r="C10526" s="2" t="s">
        <v>26</v>
      </c>
      <c r="D10526" s="17">
        <v>44683</v>
      </c>
      <c r="E10526" s="17">
        <v>44684</v>
      </c>
      <c r="F10526" s="2">
        <f t="shared" si="1505"/>
        <v>2022</v>
      </c>
      <c r="G10526" s="2">
        <f t="shared" si="1506"/>
        <v>5</v>
      </c>
      <c r="H10526" s="2">
        <f t="shared" si="1507"/>
        <v>3</v>
      </c>
      <c r="I10526" s="2" t="str">
        <f t="shared" si="1504"/>
        <v>Mayo</v>
      </c>
      <c r="L10526" s="2" t="str">
        <f t="shared" si="1508"/>
        <v>Índices y tasasTasa interbancaria TIBDiario4468444685</v>
      </c>
    </row>
    <row r="10527" spans="1:12" ht="15.95" customHeight="1" x14ac:dyDescent="0.2">
      <c r="A10527" s="2" t="s">
        <v>20</v>
      </c>
      <c r="B10527" s="2" t="s">
        <v>31</v>
      </c>
      <c r="C10527" s="2" t="s">
        <v>26</v>
      </c>
      <c r="D10527" s="17">
        <v>44684</v>
      </c>
      <c r="E10527" s="17">
        <v>44685</v>
      </c>
      <c r="F10527" s="2">
        <f t="shared" si="1505"/>
        <v>2022</v>
      </c>
      <c r="G10527" s="2">
        <f t="shared" si="1506"/>
        <v>5</v>
      </c>
      <c r="H10527" s="2">
        <f t="shared" si="1507"/>
        <v>4</v>
      </c>
      <c r="I10527" s="2" t="str">
        <f t="shared" si="1504"/>
        <v>Mayo</v>
      </c>
      <c r="L10527" s="2" t="str">
        <f t="shared" si="1508"/>
        <v>Índices y tasasTasa interbancaria TIBDiario4468544686</v>
      </c>
    </row>
    <row r="10528" spans="1:12" ht="15.95" customHeight="1" x14ac:dyDescent="0.2">
      <c r="A10528" s="2" t="s">
        <v>20</v>
      </c>
      <c r="B10528" s="2" t="s">
        <v>31</v>
      </c>
      <c r="C10528" s="2" t="s">
        <v>26</v>
      </c>
      <c r="D10528" s="17">
        <v>44685</v>
      </c>
      <c r="E10528" s="17">
        <v>44686</v>
      </c>
      <c r="F10528" s="2">
        <f t="shared" si="1505"/>
        <v>2022</v>
      </c>
      <c r="G10528" s="2">
        <f t="shared" si="1506"/>
        <v>5</v>
      </c>
      <c r="H10528" s="2">
        <f t="shared" si="1507"/>
        <v>5</v>
      </c>
      <c r="I10528" s="2" t="str">
        <f t="shared" si="1504"/>
        <v>Mayo</v>
      </c>
      <c r="L10528" s="2" t="str">
        <f t="shared" si="1508"/>
        <v>Índices y tasasTasa interbancaria TIBDiario4468644687</v>
      </c>
    </row>
    <row r="10529" spans="1:12" ht="15.95" customHeight="1" x14ac:dyDescent="0.2">
      <c r="A10529" s="2" t="s">
        <v>20</v>
      </c>
      <c r="B10529" s="2" t="s">
        <v>31</v>
      </c>
      <c r="C10529" s="2" t="s">
        <v>26</v>
      </c>
      <c r="D10529" s="17">
        <v>44686</v>
      </c>
      <c r="E10529" s="17">
        <v>44687</v>
      </c>
      <c r="F10529" s="2">
        <f t="shared" si="1505"/>
        <v>2022</v>
      </c>
      <c r="G10529" s="2">
        <f t="shared" si="1506"/>
        <v>5</v>
      </c>
      <c r="H10529" s="2">
        <f t="shared" si="1507"/>
        <v>6</v>
      </c>
      <c r="I10529" s="2" t="str">
        <f t="shared" si="1504"/>
        <v>Mayo</v>
      </c>
      <c r="L10529" s="2" t="str">
        <f t="shared" si="1508"/>
        <v>Índices y tasasTasa interbancaria TIBDiario4468744690</v>
      </c>
    </row>
    <row r="10530" spans="1:12" ht="15.95" customHeight="1" x14ac:dyDescent="0.2">
      <c r="A10530" s="2" t="s">
        <v>20</v>
      </c>
      <c r="B10530" s="2" t="s">
        <v>31</v>
      </c>
      <c r="C10530" s="2" t="s">
        <v>26</v>
      </c>
      <c r="D10530" s="17">
        <v>44687</v>
      </c>
      <c r="E10530" s="17">
        <v>44690</v>
      </c>
      <c r="F10530" s="2">
        <f t="shared" si="1505"/>
        <v>2022</v>
      </c>
      <c r="G10530" s="2">
        <f t="shared" si="1506"/>
        <v>5</v>
      </c>
      <c r="H10530" s="2">
        <f t="shared" si="1507"/>
        <v>9</v>
      </c>
      <c r="I10530" s="2" t="str">
        <f t="shared" si="1504"/>
        <v>Mayo</v>
      </c>
      <c r="L10530" s="2" t="str">
        <f t="shared" si="1508"/>
        <v>Índices y tasasTasa interbancaria TIBDiario4469044691</v>
      </c>
    </row>
    <row r="10531" spans="1:12" ht="15.95" customHeight="1" x14ac:dyDescent="0.2">
      <c r="A10531" s="2" t="s">
        <v>20</v>
      </c>
      <c r="B10531" s="2" t="s">
        <v>31</v>
      </c>
      <c r="C10531" s="2" t="s">
        <v>26</v>
      </c>
      <c r="D10531" s="17">
        <v>44690</v>
      </c>
      <c r="E10531" s="17">
        <v>44691</v>
      </c>
      <c r="F10531" s="2">
        <f t="shared" si="1505"/>
        <v>2022</v>
      </c>
      <c r="G10531" s="2">
        <f t="shared" si="1506"/>
        <v>5</v>
      </c>
      <c r="H10531" s="2">
        <f t="shared" si="1507"/>
        <v>10</v>
      </c>
      <c r="I10531" s="2" t="str">
        <f t="shared" si="1504"/>
        <v>Mayo</v>
      </c>
      <c r="L10531" s="2" t="str">
        <f t="shared" si="1508"/>
        <v>Índices y tasasTasa interbancaria TIBDiario4469144692</v>
      </c>
    </row>
    <row r="10532" spans="1:12" ht="15.95" customHeight="1" x14ac:dyDescent="0.2">
      <c r="A10532" s="2" t="s">
        <v>20</v>
      </c>
      <c r="B10532" s="2" t="s">
        <v>31</v>
      </c>
      <c r="C10532" s="2" t="s">
        <v>26</v>
      </c>
      <c r="D10532" s="17">
        <v>44691</v>
      </c>
      <c r="E10532" s="17">
        <v>44692</v>
      </c>
      <c r="F10532" s="2">
        <f t="shared" si="1505"/>
        <v>2022</v>
      </c>
      <c r="G10532" s="2">
        <f t="shared" si="1506"/>
        <v>5</v>
      </c>
      <c r="H10532" s="2">
        <f t="shared" si="1507"/>
        <v>11</v>
      </c>
      <c r="I10532" s="2" t="str">
        <f t="shared" si="1504"/>
        <v>Mayo</v>
      </c>
      <c r="L10532" s="2" t="str">
        <f t="shared" si="1508"/>
        <v>Índices y tasasTasa interbancaria TIBDiario4469244693</v>
      </c>
    </row>
    <row r="10533" spans="1:12" ht="15.95" customHeight="1" x14ac:dyDescent="0.2">
      <c r="A10533" s="2" t="s">
        <v>20</v>
      </c>
      <c r="B10533" s="2" t="s">
        <v>31</v>
      </c>
      <c r="C10533" s="2" t="s">
        <v>26</v>
      </c>
      <c r="D10533" s="17">
        <v>44692</v>
      </c>
      <c r="E10533" s="17">
        <v>44693</v>
      </c>
      <c r="F10533" s="2">
        <f t="shared" si="1505"/>
        <v>2022</v>
      </c>
      <c r="G10533" s="2">
        <f t="shared" si="1506"/>
        <v>5</v>
      </c>
      <c r="H10533" s="2">
        <f t="shared" si="1507"/>
        <v>12</v>
      </c>
      <c r="I10533" s="2" t="str">
        <f t="shared" si="1504"/>
        <v>Mayo</v>
      </c>
      <c r="L10533" s="2" t="str">
        <f t="shared" si="1508"/>
        <v>Índices y tasasTasa interbancaria TIBDiario4469344694</v>
      </c>
    </row>
    <row r="10534" spans="1:12" ht="15.95" customHeight="1" x14ac:dyDescent="0.2">
      <c r="A10534" s="2" t="s">
        <v>20</v>
      </c>
      <c r="B10534" s="2" t="s">
        <v>31</v>
      </c>
      <c r="C10534" s="2" t="s">
        <v>26</v>
      </c>
      <c r="D10534" s="17">
        <v>44693</v>
      </c>
      <c r="E10534" s="17">
        <v>44694</v>
      </c>
      <c r="F10534" s="2">
        <f t="shared" si="1505"/>
        <v>2022</v>
      </c>
      <c r="G10534" s="2">
        <f t="shared" si="1506"/>
        <v>5</v>
      </c>
      <c r="H10534" s="2">
        <f t="shared" si="1507"/>
        <v>13</v>
      </c>
      <c r="I10534" s="2" t="str">
        <f t="shared" si="1504"/>
        <v>Mayo</v>
      </c>
      <c r="L10534" s="2" t="str">
        <f t="shared" si="1508"/>
        <v>Índices y tasasTasa interbancaria TIBDiario4469444697</v>
      </c>
    </row>
    <row r="10535" spans="1:12" ht="15.95" customHeight="1" x14ac:dyDescent="0.2">
      <c r="A10535" s="2" t="s">
        <v>20</v>
      </c>
      <c r="B10535" s="2" t="s">
        <v>31</v>
      </c>
      <c r="C10535" s="2" t="s">
        <v>26</v>
      </c>
      <c r="D10535" s="17">
        <v>44694</v>
      </c>
      <c r="E10535" s="17">
        <v>44697</v>
      </c>
      <c r="F10535" s="2">
        <f t="shared" si="1505"/>
        <v>2022</v>
      </c>
      <c r="G10535" s="2">
        <f t="shared" si="1506"/>
        <v>5</v>
      </c>
      <c r="H10535" s="2">
        <f t="shared" si="1507"/>
        <v>16</v>
      </c>
      <c r="I10535" s="2" t="str">
        <f t="shared" si="1504"/>
        <v>Mayo</v>
      </c>
      <c r="L10535" s="2" t="str">
        <f t="shared" si="1508"/>
        <v>Índices y tasasTasa interbancaria TIBDiario4469744698</v>
      </c>
    </row>
    <row r="10536" spans="1:12" ht="15.95" customHeight="1" x14ac:dyDescent="0.2">
      <c r="A10536" s="2" t="s">
        <v>20</v>
      </c>
      <c r="B10536" s="2" t="s">
        <v>31</v>
      </c>
      <c r="C10536" s="2" t="s">
        <v>26</v>
      </c>
      <c r="D10536" s="17">
        <v>44697</v>
      </c>
      <c r="E10536" s="17">
        <v>44698</v>
      </c>
      <c r="F10536" s="2">
        <f t="shared" si="1505"/>
        <v>2022</v>
      </c>
      <c r="G10536" s="2">
        <f t="shared" si="1506"/>
        <v>5</v>
      </c>
      <c r="H10536" s="2">
        <f t="shared" si="1507"/>
        <v>17</v>
      </c>
      <c r="I10536" s="2" t="str">
        <f t="shared" si="1504"/>
        <v>Mayo</v>
      </c>
      <c r="L10536" s="2" t="str">
        <f t="shared" si="1508"/>
        <v>Índices y tasasTasa interbancaria TIBDiario4469844699</v>
      </c>
    </row>
    <row r="10537" spans="1:12" ht="15.95" customHeight="1" x14ac:dyDescent="0.2">
      <c r="A10537" s="2" t="s">
        <v>20</v>
      </c>
      <c r="B10537" s="2" t="s">
        <v>31</v>
      </c>
      <c r="C10537" s="2" t="s">
        <v>26</v>
      </c>
      <c r="D10537" s="17">
        <v>44698</v>
      </c>
      <c r="E10537" s="17">
        <v>44699</v>
      </c>
      <c r="F10537" s="2">
        <f t="shared" si="1505"/>
        <v>2022</v>
      </c>
      <c r="G10537" s="2">
        <f t="shared" si="1506"/>
        <v>5</v>
      </c>
      <c r="H10537" s="2">
        <f t="shared" si="1507"/>
        <v>18</v>
      </c>
      <c r="I10537" s="2" t="str">
        <f t="shared" si="1504"/>
        <v>Mayo</v>
      </c>
      <c r="L10537" s="2" t="str">
        <f t="shared" si="1508"/>
        <v>Índices y tasasTasa interbancaria TIBDiario4469944700</v>
      </c>
    </row>
    <row r="10538" spans="1:12" ht="15.95" customHeight="1" x14ac:dyDescent="0.2">
      <c r="A10538" s="2" t="s">
        <v>20</v>
      </c>
      <c r="B10538" s="2" t="s">
        <v>31</v>
      </c>
      <c r="C10538" s="2" t="s">
        <v>26</v>
      </c>
      <c r="D10538" s="17">
        <v>44699</v>
      </c>
      <c r="E10538" s="17">
        <v>44700</v>
      </c>
      <c r="F10538" s="2">
        <f t="shared" si="1505"/>
        <v>2022</v>
      </c>
      <c r="G10538" s="2">
        <f t="shared" si="1506"/>
        <v>5</v>
      </c>
      <c r="H10538" s="2">
        <f t="shared" si="1507"/>
        <v>19</v>
      </c>
      <c r="I10538" s="2" t="str">
        <f t="shared" si="1504"/>
        <v>Mayo</v>
      </c>
      <c r="L10538" s="2" t="str">
        <f t="shared" si="1508"/>
        <v>Índices y tasasTasa interbancaria TIBDiario4470044701</v>
      </c>
    </row>
    <row r="10539" spans="1:12" ht="15.95" customHeight="1" x14ac:dyDescent="0.2">
      <c r="A10539" s="2" t="s">
        <v>20</v>
      </c>
      <c r="B10539" s="2" t="s">
        <v>31</v>
      </c>
      <c r="C10539" s="2" t="s">
        <v>26</v>
      </c>
      <c r="D10539" s="17">
        <v>44700</v>
      </c>
      <c r="E10539" s="17">
        <v>44701</v>
      </c>
      <c r="F10539" s="2">
        <f t="shared" si="1505"/>
        <v>2022</v>
      </c>
      <c r="G10539" s="2">
        <f t="shared" si="1506"/>
        <v>5</v>
      </c>
      <c r="H10539" s="2">
        <f t="shared" si="1507"/>
        <v>20</v>
      </c>
      <c r="I10539" s="2" t="str">
        <f t="shared" si="1504"/>
        <v>Mayo</v>
      </c>
      <c r="L10539" s="2" t="str">
        <f t="shared" si="1508"/>
        <v>Índices y tasasTasa interbancaria TIBDiario4470144704</v>
      </c>
    </row>
    <row r="10540" spans="1:12" ht="15.95" customHeight="1" x14ac:dyDescent="0.2">
      <c r="A10540" s="2" t="s">
        <v>20</v>
      </c>
      <c r="B10540" s="2" t="s">
        <v>31</v>
      </c>
      <c r="C10540" s="2" t="s">
        <v>26</v>
      </c>
      <c r="D10540" s="17">
        <v>44701</v>
      </c>
      <c r="E10540" s="17">
        <v>44704</v>
      </c>
      <c r="F10540" s="2">
        <f t="shared" si="1505"/>
        <v>2022</v>
      </c>
      <c r="G10540" s="2">
        <f t="shared" si="1506"/>
        <v>5</v>
      </c>
      <c r="H10540" s="2">
        <f t="shared" si="1507"/>
        <v>23</v>
      </c>
      <c r="I10540" s="2" t="str">
        <f t="shared" si="1504"/>
        <v>Mayo</v>
      </c>
      <c r="L10540" s="2" t="str">
        <f t="shared" si="1508"/>
        <v>Índices y tasasTasa interbancaria TIBDiario4470444705</v>
      </c>
    </row>
    <row r="10541" spans="1:12" ht="15.95" customHeight="1" x14ac:dyDescent="0.2">
      <c r="A10541" s="2" t="s">
        <v>20</v>
      </c>
      <c r="B10541" s="2" t="s">
        <v>31</v>
      </c>
      <c r="C10541" s="2" t="s">
        <v>26</v>
      </c>
      <c r="D10541" s="17">
        <v>44704</v>
      </c>
      <c r="E10541" s="17">
        <v>44705</v>
      </c>
      <c r="F10541" s="2">
        <f t="shared" si="1505"/>
        <v>2022</v>
      </c>
      <c r="G10541" s="2">
        <f t="shared" si="1506"/>
        <v>5</v>
      </c>
      <c r="H10541" s="2">
        <f t="shared" si="1507"/>
        <v>24</v>
      </c>
      <c r="I10541" s="2" t="str">
        <f t="shared" si="1504"/>
        <v>Mayo</v>
      </c>
      <c r="L10541" s="2" t="str">
        <f t="shared" si="1508"/>
        <v>Índices y tasasTasa interbancaria TIBDiario4470544706</v>
      </c>
    </row>
    <row r="10542" spans="1:12" ht="15.95" customHeight="1" x14ac:dyDescent="0.2">
      <c r="A10542" s="2" t="s">
        <v>20</v>
      </c>
      <c r="B10542" s="2" t="s">
        <v>31</v>
      </c>
      <c r="C10542" s="2" t="s">
        <v>26</v>
      </c>
      <c r="D10542" s="17">
        <v>44705</v>
      </c>
      <c r="E10542" s="17">
        <v>44706</v>
      </c>
      <c r="F10542" s="2">
        <f t="shared" si="1505"/>
        <v>2022</v>
      </c>
      <c r="G10542" s="2">
        <f t="shared" si="1506"/>
        <v>5</v>
      </c>
      <c r="H10542" s="2">
        <f t="shared" si="1507"/>
        <v>25</v>
      </c>
      <c r="I10542" s="2" t="str">
        <f t="shared" si="1504"/>
        <v>Mayo</v>
      </c>
      <c r="L10542" s="2" t="str">
        <f t="shared" si="1508"/>
        <v>Índices y tasasTasa interbancaria TIBDiario4470644707</v>
      </c>
    </row>
    <row r="10543" spans="1:12" ht="15.95" customHeight="1" x14ac:dyDescent="0.2">
      <c r="A10543" s="2" t="s">
        <v>20</v>
      </c>
      <c r="B10543" s="2" t="s">
        <v>31</v>
      </c>
      <c r="C10543" s="2" t="s">
        <v>26</v>
      </c>
      <c r="D10543" s="17">
        <v>44706</v>
      </c>
      <c r="E10543" s="17">
        <v>44707</v>
      </c>
      <c r="F10543" s="2">
        <f t="shared" si="1505"/>
        <v>2022</v>
      </c>
      <c r="G10543" s="2">
        <f t="shared" si="1506"/>
        <v>5</v>
      </c>
      <c r="H10543" s="2">
        <f t="shared" si="1507"/>
        <v>26</v>
      </c>
      <c r="I10543" s="2" t="str">
        <f t="shared" si="1504"/>
        <v>Mayo</v>
      </c>
      <c r="L10543" s="2" t="str">
        <f t="shared" si="1508"/>
        <v>Índices y tasasTasa interbancaria TIBDiario4470744708</v>
      </c>
    </row>
    <row r="10544" spans="1:12" ht="15.95" customHeight="1" x14ac:dyDescent="0.2">
      <c r="A10544" s="2" t="s">
        <v>20</v>
      </c>
      <c r="B10544" s="2" t="s">
        <v>31</v>
      </c>
      <c r="C10544" s="2" t="s">
        <v>26</v>
      </c>
      <c r="D10544" s="17">
        <v>44707</v>
      </c>
      <c r="E10544" s="17">
        <v>44708</v>
      </c>
      <c r="F10544" s="2">
        <f t="shared" si="1505"/>
        <v>2022</v>
      </c>
      <c r="G10544" s="2">
        <f t="shared" si="1506"/>
        <v>5</v>
      </c>
      <c r="H10544" s="2">
        <f t="shared" si="1507"/>
        <v>27</v>
      </c>
      <c r="I10544" s="2" t="str">
        <f t="shared" si="1504"/>
        <v>Mayo</v>
      </c>
      <c r="L10544" s="2" t="str">
        <f t="shared" si="1508"/>
        <v>Índices y tasasTasa interbancaria TIBDiario4470844711</v>
      </c>
    </row>
    <row r="10545" spans="1:12" ht="15.95" customHeight="1" x14ac:dyDescent="0.2">
      <c r="A10545" s="2" t="s">
        <v>20</v>
      </c>
      <c r="B10545" s="2" t="s">
        <v>31</v>
      </c>
      <c r="C10545" s="2" t="s">
        <v>26</v>
      </c>
      <c r="D10545" s="17">
        <v>44708</v>
      </c>
      <c r="E10545" s="17">
        <v>44711</v>
      </c>
      <c r="F10545" s="2">
        <f t="shared" si="1505"/>
        <v>2022</v>
      </c>
      <c r="G10545" s="2">
        <f t="shared" si="1506"/>
        <v>5</v>
      </c>
      <c r="H10545" s="2">
        <f t="shared" si="1507"/>
        <v>30</v>
      </c>
      <c r="I10545" s="2" t="str">
        <f t="shared" si="1504"/>
        <v>Mayo</v>
      </c>
      <c r="L10545" s="2" t="str">
        <f t="shared" si="1508"/>
        <v>Índices y tasasTasa interbancaria TIBDiario4471144712</v>
      </c>
    </row>
    <row r="10546" spans="1:12" ht="15.95" customHeight="1" x14ac:dyDescent="0.2">
      <c r="A10546" s="2" t="s">
        <v>20</v>
      </c>
      <c r="B10546" s="2" t="s">
        <v>31</v>
      </c>
      <c r="C10546" s="2" t="s">
        <v>26</v>
      </c>
      <c r="D10546" s="17">
        <v>44711</v>
      </c>
      <c r="E10546" s="17">
        <v>44712</v>
      </c>
      <c r="F10546" s="2">
        <f t="shared" si="1505"/>
        <v>2022</v>
      </c>
      <c r="G10546" s="2">
        <f t="shared" si="1506"/>
        <v>5</v>
      </c>
      <c r="H10546" s="2">
        <f t="shared" si="1507"/>
        <v>31</v>
      </c>
      <c r="I10546" s="2" t="str">
        <f t="shared" si="1504"/>
        <v>Mayo</v>
      </c>
      <c r="L10546" s="2" t="str">
        <f t="shared" si="1508"/>
        <v>Índices y tasasTasa interbancaria TIBDiario4471244713</v>
      </c>
    </row>
    <row r="10547" spans="1:12" ht="15.95" customHeight="1" x14ac:dyDescent="0.2">
      <c r="A10547" s="2" t="s">
        <v>20</v>
      </c>
      <c r="B10547" s="2" t="s">
        <v>31</v>
      </c>
      <c r="C10547" s="2" t="s">
        <v>26</v>
      </c>
      <c r="D10547" s="17">
        <v>44712</v>
      </c>
      <c r="E10547" s="17">
        <v>44713</v>
      </c>
      <c r="F10547" s="2">
        <f t="shared" si="1505"/>
        <v>2022</v>
      </c>
      <c r="G10547" s="2">
        <f t="shared" si="1506"/>
        <v>6</v>
      </c>
      <c r="H10547" s="2">
        <f t="shared" si="1507"/>
        <v>1</v>
      </c>
      <c r="I10547" s="2" t="str">
        <f t="shared" si="1504"/>
        <v>Junio</v>
      </c>
      <c r="L10547" s="2" t="str">
        <f t="shared" si="1508"/>
        <v>Índices y tasasTasa interbancaria TIBDiario4471344714</v>
      </c>
    </row>
    <row r="10548" spans="1:12" ht="15.95" customHeight="1" x14ac:dyDescent="0.2">
      <c r="A10548" s="2" t="s">
        <v>20</v>
      </c>
      <c r="B10548" s="2" t="s">
        <v>31</v>
      </c>
      <c r="C10548" s="2" t="s">
        <v>26</v>
      </c>
      <c r="D10548" s="17">
        <v>44713</v>
      </c>
      <c r="E10548" s="17">
        <v>44714</v>
      </c>
      <c r="F10548" s="2">
        <f t="shared" si="1505"/>
        <v>2022</v>
      </c>
      <c r="G10548" s="2">
        <f t="shared" si="1506"/>
        <v>6</v>
      </c>
      <c r="H10548" s="2">
        <f t="shared" si="1507"/>
        <v>2</v>
      </c>
      <c r="I10548" s="2" t="str">
        <f t="shared" si="1504"/>
        <v>Junio</v>
      </c>
      <c r="L10548" s="2" t="str">
        <f t="shared" si="1508"/>
        <v>Índices y tasasTasa interbancaria TIBDiario4471444715</v>
      </c>
    </row>
    <row r="10549" spans="1:12" ht="15.95" customHeight="1" x14ac:dyDescent="0.2">
      <c r="A10549" s="2" t="s">
        <v>20</v>
      </c>
      <c r="B10549" s="2" t="s">
        <v>31</v>
      </c>
      <c r="C10549" s="2" t="s">
        <v>26</v>
      </c>
      <c r="D10549" s="17">
        <v>44714</v>
      </c>
      <c r="E10549" s="17">
        <v>44715</v>
      </c>
      <c r="F10549" s="2">
        <f t="shared" si="1505"/>
        <v>2022</v>
      </c>
      <c r="G10549" s="2">
        <f t="shared" si="1506"/>
        <v>6</v>
      </c>
      <c r="H10549" s="2">
        <f t="shared" si="1507"/>
        <v>3</v>
      </c>
      <c r="I10549" s="2" t="str">
        <f t="shared" si="1504"/>
        <v>Junio</v>
      </c>
      <c r="L10549" s="2" t="str">
        <f t="shared" si="1508"/>
        <v>Índices y tasasTasa interbancaria TIBDiario4471544718</v>
      </c>
    </row>
    <row r="10550" spans="1:12" ht="15.95" customHeight="1" x14ac:dyDescent="0.2">
      <c r="A10550" s="2" t="s">
        <v>20</v>
      </c>
      <c r="B10550" s="2" t="s">
        <v>31</v>
      </c>
      <c r="C10550" s="2" t="s">
        <v>26</v>
      </c>
      <c r="D10550" s="17">
        <v>44715</v>
      </c>
      <c r="E10550" s="17">
        <v>44718</v>
      </c>
      <c r="F10550" s="2">
        <f t="shared" si="1505"/>
        <v>2022</v>
      </c>
      <c r="G10550" s="2">
        <f t="shared" si="1506"/>
        <v>6</v>
      </c>
      <c r="H10550" s="2">
        <f t="shared" si="1507"/>
        <v>6</v>
      </c>
      <c r="I10550" s="2" t="str">
        <f t="shared" si="1504"/>
        <v>Junio</v>
      </c>
      <c r="L10550" s="2" t="str">
        <f t="shared" si="1508"/>
        <v>Índices y tasasTasa interbancaria TIBDiario4471844719</v>
      </c>
    </row>
    <row r="10551" spans="1:12" ht="15.95" customHeight="1" x14ac:dyDescent="0.2">
      <c r="A10551" s="2" t="s">
        <v>20</v>
      </c>
      <c r="B10551" s="2" t="s">
        <v>31</v>
      </c>
      <c r="C10551" s="2" t="s">
        <v>26</v>
      </c>
      <c r="D10551" s="17">
        <v>44718</v>
      </c>
      <c r="E10551" s="17">
        <v>44719</v>
      </c>
      <c r="F10551" s="2">
        <f t="shared" si="1505"/>
        <v>2022</v>
      </c>
      <c r="G10551" s="2">
        <f t="shared" si="1506"/>
        <v>6</v>
      </c>
      <c r="H10551" s="2">
        <f t="shared" si="1507"/>
        <v>7</v>
      </c>
      <c r="I10551" s="2" t="str">
        <f t="shared" si="1504"/>
        <v>Junio</v>
      </c>
      <c r="L10551" s="2" t="str">
        <f t="shared" si="1508"/>
        <v>Índices y tasasTasa interbancaria TIBDiario4471944720</v>
      </c>
    </row>
    <row r="10552" spans="1:12" ht="15.95" customHeight="1" x14ac:dyDescent="0.2">
      <c r="A10552" s="2" t="s">
        <v>20</v>
      </c>
      <c r="B10552" s="2" t="s">
        <v>31</v>
      </c>
      <c r="C10552" s="2" t="s">
        <v>26</v>
      </c>
      <c r="D10552" s="17">
        <v>44719</v>
      </c>
      <c r="E10552" s="17">
        <v>44720</v>
      </c>
      <c r="F10552" s="2">
        <f t="shared" si="1505"/>
        <v>2022</v>
      </c>
      <c r="G10552" s="2">
        <f t="shared" si="1506"/>
        <v>6</v>
      </c>
      <c r="H10552" s="2">
        <f t="shared" si="1507"/>
        <v>8</v>
      </c>
      <c r="I10552" s="2" t="str">
        <f t="shared" si="1504"/>
        <v>Junio</v>
      </c>
      <c r="L10552" s="2" t="str">
        <f t="shared" si="1508"/>
        <v>Índices y tasasTasa interbancaria TIBDiario4472044721</v>
      </c>
    </row>
    <row r="10553" spans="1:12" ht="15.95" customHeight="1" x14ac:dyDescent="0.2">
      <c r="A10553" s="2" t="s">
        <v>20</v>
      </c>
      <c r="B10553" s="2" t="s">
        <v>31</v>
      </c>
      <c r="C10553" s="2" t="s">
        <v>26</v>
      </c>
      <c r="D10553" s="17">
        <v>44720</v>
      </c>
      <c r="E10553" s="17">
        <v>44721</v>
      </c>
      <c r="F10553" s="2">
        <f t="shared" si="1505"/>
        <v>2022</v>
      </c>
      <c r="G10553" s="2">
        <f t="shared" si="1506"/>
        <v>6</v>
      </c>
      <c r="H10553" s="2">
        <f t="shared" si="1507"/>
        <v>9</v>
      </c>
      <c r="I10553" s="2" t="str">
        <f t="shared" si="1504"/>
        <v>Junio</v>
      </c>
      <c r="L10553" s="2" t="str">
        <f t="shared" si="1508"/>
        <v>Índices y tasasTasa interbancaria TIBDiario4472144722</v>
      </c>
    </row>
    <row r="10554" spans="1:12" ht="15.95" customHeight="1" x14ac:dyDescent="0.2">
      <c r="A10554" s="2" t="s">
        <v>20</v>
      </c>
      <c r="B10554" s="2" t="s">
        <v>31</v>
      </c>
      <c r="C10554" s="2" t="s">
        <v>26</v>
      </c>
      <c r="D10554" s="17">
        <v>44721</v>
      </c>
      <c r="E10554" s="17">
        <v>44722</v>
      </c>
      <c r="F10554" s="2">
        <f t="shared" si="1505"/>
        <v>2022</v>
      </c>
      <c r="G10554" s="2">
        <f t="shared" si="1506"/>
        <v>6</v>
      </c>
      <c r="H10554" s="2">
        <f t="shared" si="1507"/>
        <v>10</v>
      </c>
      <c r="I10554" s="2" t="str">
        <f t="shared" si="1504"/>
        <v>Junio</v>
      </c>
      <c r="L10554" s="2" t="str">
        <f t="shared" si="1508"/>
        <v>Índices y tasasTasa interbancaria TIBDiario4472244725</v>
      </c>
    </row>
    <row r="10555" spans="1:12" ht="15.95" customHeight="1" x14ac:dyDescent="0.2">
      <c r="A10555" s="2" t="s">
        <v>20</v>
      </c>
      <c r="B10555" s="2" t="s">
        <v>31</v>
      </c>
      <c r="C10555" s="2" t="s">
        <v>26</v>
      </c>
      <c r="D10555" s="17">
        <v>44722</v>
      </c>
      <c r="E10555" s="17">
        <v>44725</v>
      </c>
      <c r="F10555" s="2">
        <f t="shared" si="1505"/>
        <v>2022</v>
      </c>
      <c r="G10555" s="2">
        <f t="shared" si="1506"/>
        <v>6</v>
      </c>
      <c r="H10555" s="2">
        <f t="shared" si="1507"/>
        <v>13</v>
      </c>
      <c r="I10555" s="2" t="str">
        <f t="shared" si="1504"/>
        <v>Junio</v>
      </c>
      <c r="L10555" s="2" t="str">
        <f t="shared" si="1508"/>
        <v>Índices y tasasTasa interbancaria TIBDiario4472544726</v>
      </c>
    </row>
    <row r="10556" spans="1:12" ht="15.95" customHeight="1" x14ac:dyDescent="0.2">
      <c r="A10556" s="2" t="s">
        <v>20</v>
      </c>
      <c r="B10556" s="2" t="s">
        <v>31</v>
      </c>
      <c r="C10556" s="2" t="s">
        <v>26</v>
      </c>
      <c r="D10556" s="17">
        <v>44725</v>
      </c>
      <c r="E10556" s="17">
        <v>44726</v>
      </c>
      <c r="F10556" s="2">
        <f t="shared" si="1505"/>
        <v>2022</v>
      </c>
      <c r="G10556" s="2">
        <f t="shared" si="1506"/>
        <v>6</v>
      </c>
      <c r="H10556" s="2">
        <f t="shared" si="1507"/>
        <v>14</v>
      </c>
      <c r="I10556" s="2" t="str">
        <f t="shared" si="1504"/>
        <v>Junio</v>
      </c>
      <c r="L10556" s="2" t="str">
        <f t="shared" si="1508"/>
        <v>Índices y tasasTasa interbancaria TIBDiario4472644727</v>
      </c>
    </row>
    <row r="10557" spans="1:12" ht="15.95" customHeight="1" x14ac:dyDescent="0.2">
      <c r="A10557" s="2" t="s">
        <v>20</v>
      </c>
      <c r="B10557" s="2" t="s">
        <v>31</v>
      </c>
      <c r="C10557" s="2" t="s">
        <v>26</v>
      </c>
      <c r="D10557" s="17">
        <v>44726</v>
      </c>
      <c r="E10557" s="17">
        <v>44727</v>
      </c>
      <c r="F10557" s="2">
        <f t="shared" si="1505"/>
        <v>2022</v>
      </c>
      <c r="G10557" s="2">
        <f t="shared" si="1506"/>
        <v>6</v>
      </c>
      <c r="H10557" s="2">
        <f t="shared" si="1507"/>
        <v>15</v>
      </c>
      <c r="I10557" s="2" t="str">
        <f t="shared" ref="I10557:I10620" si="1509">CHOOSE(G10557,"Enero","Febrero","Marzo","Abril","Mayo","Junio","Julio","Agosto","Septiembre","Octubre","Noviembre","Diciembre")</f>
        <v>Junio</v>
      </c>
      <c r="L10557" s="2" t="str">
        <f t="shared" si="1508"/>
        <v>Índices y tasasTasa interbancaria TIBDiario4472744728</v>
      </c>
    </row>
    <row r="10558" spans="1:12" ht="15.95" customHeight="1" x14ac:dyDescent="0.2">
      <c r="A10558" s="2" t="s">
        <v>20</v>
      </c>
      <c r="B10558" s="2" t="s">
        <v>31</v>
      </c>
      <c r="C10558" s="2" t="s">
        <v>26</v>
      </c>
      <c r="D10558" s="17">
        <v>44727</v>
      </c>
      <c r="E10558" s="17">
        <v>44728</v>
      </c>
      <c r="F10558" s="2">
        <f t="shared" si="1505"/>
        <v>2022</v>
      </c>
      <c r="G10558" s="2">
        <f t="shared" si="1506"/>
        <v>6</v>
      </c>
      <c r="H10558" s="2">
        <f t="shared" si="1507"/>
        <v>16</v>
      </c>
      <c r="I10558" s="2" t="str">
        <f t="shared" si="1509"/>
        <v>Junio</v>
      </c>
      <c r="L10558" s="2" t="str">
        <f t="shared" si="1508"/>
        <v>Índices y tasasTasa interbancaria TIBDiario4472844729</v>
      </c>
    </row>
    <row r="10559" spans="1:12" ht="15.95" customHeight="1" x14ac:dyDescent="0.2">
      <c r="A10559" s="2" t="s">
        <v>20</v>
      </c>
      <c r="B10559" s="2" t="s">
        <v>31</v>
      </c>
      <c r="C10559" s="2" t="s">
        <v>26</v>
      </c>
      <c r="D10559" s="17">
        <v>44728</v>
      </c>
      <c r="E10559" s="17">
        <v>44729</v>
      </c>
      <c r="F10559" s="2">
        <f t="shared" si="1505"/>
        <v>2022</v>
      </c>
      <c r="G10559" s="2">
        <f t="shared" si="1506"/>
        <v>6</v>
      </c>
      <c r="H10559" s="2">
        <f t="shared" si="1507"/>
        <v>17</v>
      </c>
      <c r="I10559" s="2" t="str">
        <f t="shared" si="1509"/>
        <v>Junio</v>
      </c>
      <c r="L10559" s="2" t="str">
        <f t="shared" si="1508"/>
        <v>Índices y tasasTasa interbancaria TIBDiario4472944733</v>
      </c>
    </row>
    <row r="10560" spans="1:12" ht="15.95" customHeight="1" x14ac:dyDescent="0.2">
      <c r="A10560" s="2" t="s">
        <v>20</v>
      </c>
      <c r="B10560" s="2" t="s">
        <v>31</v>
      </c>
      <c r="C10560" s="2" t="s">
        <v>26</v>
      </c>
      <c r="D10560" s="17">
        <v>44729</v>
      </c>
      <c r="E10560" s="17">
        <v>44733</v>
      </c>
      <c r="F10560" s="2">
        <f t="shared" si="1505"/>
        <v>2022</v>
      </c>
      <c r="G10560" s="2">
        <f t="shared" si="1506"/>
        <v>6</v>
      </c>
      <c r="H10560" s="2">
        <f t="shared" si="1507"/>
        <v>21</v>
      </c>
      <c r="I10560" s="2" t="str">
        <f t="shared" si="1509"/>
        <v>Junio</v>
      </c>
      <c r="L10560" s="2" t="str">
        <f t="shared" si="1508"/>
        <v>Índices y tasasTasa interbancaria TIBDiario4473344734</v>
      </c>
    </row>
    <row r="10561" spans="1:12" ht="15.95" customHeight="1" x14ac:dyDescent="0.2">
      <c r="A10561" s="2" t="s">
        <v>20</v>
      </c>
      <c r="B10561" s="2" t="s">
        <v>31</v>
      </c>
      <c r="C10561" s="2" t="s">
        <v>26</v>
      </c>
      <c r="D10561" s="17">
        <v>44733</v>
      </c>
      <c r="E10561" s="17">
        <v>44734</v>
      </c>
      <c r="F10561" s="2">
        <f t="shared" si="1505"/>
        <v>2022</v>
      </c>
      <c r="G10561" s="2">
        <f t="shared" si="1506"/>
        <v>6</v>
      </c>
      <c r="H10561" s="2">
        <f t="shared" si="1507"/>
        <v>22</v>
      </c>
      <c r="I10561" s="2" t="str">
        <f t="shared" si="1509"/>
        <v>Junio</v>
      </c>
      <c r="L10561" s="2" t="str">
        <f t="shared" si="1508"/>
        <v>Índices y tasasTasa interbancaria TIBDiario4473444735</v>
      </c>
    </row>
    <row r="10562" spans="1:12" ht="15.95" customHeight="1" x14ac:dyDescent="0.2">
      <c r="A10562" s="2" t="s">
        <v>20</v>
      </c>
      <c r="B10562" s="2" t="s">
        <v>31</v>
      </c>
      <c r="C10562" s="2" t="s">
        <v>26</v>
      </c>
      <c r="D10562" s="17">
        <v>44734</v>
      </c>
      <c r="E10562" s="17">
        <v>44735</v>
      </c>
      <c r="F10562" s="2">
        <f t="shared" si="1505"/>
        <v>2022</v>
      </c>
      <c r="G10562" s="2">
        <f t="shared" si="1506"/>
        <v>6</v>
      </c>
      <c r="H10562" s="2">
        <f t="shared" si="1507"/>
        <v>23</v>
      </c>
      <c r="I10562" s="2" t="str">
        <f t="shared" si="1509"/>
        <v>Junio</v>
      </c>
      <c r="L10562" s="2" t="str">
        <f t="shared" si="1508"/>
        <v>Índices y tasasTasa interbancaria TIBDiario4473544736</v>
      </c>
    </row>
    <row r="10563" spans="1:12" ht="15.95" customHeight="1" x14ac:dyDescent="0.2">
      <c r="A10563" s="2" t="s">
        <v>20</v>
      </c>
      <c r="B10563" s="2" t="s">
        <v>31</v>
      </c>
      <c r="C10563" s="2" t="s">
        <v>26</v>
      </c>
      <c r="D10563" s="17">
        <v>44735</v>
      </c>
      <c r="E10563" s="17">
        <v>44736</v>
      </c>
      <c r="F10563" s="2">
        <f t="shared" si="1505"/>
        <v>2022</v>
      </c>
      <c r="G10563" s="2">
        <f t="shared" si="1506"/>
        <v>6</v>
      </c>
      <c r="H10563" s="2">
        <f t="shared" si="1507"/>
        <v>24</v>
      </c>
      <c r="I10563" s="2" t="str">
        <f t="shared" si="1509"/>
        <v>Junio</v>
      </c>
      <c r="L10563" s="2" t="str">
        <f t="shared" si="1508"/>
        <v>Índices y tasasTasa interbancaria TIBDiario4473644740</v>
      </c>
    </row>
    <row r="10564" spans="1:12" ht="15.95" customHeight="1" x14ac:dyDescent="0.2">
      <c r="A10564" s="2" t="s">
        <v>20</v>
      </c>
      <c r="B10564" s="2" t="s">
        <v>31</v>
      </c>
      <c r="C10564" s="2" t="s">
        <v>26</v>
      </c>
      <c r="D10564" s="17">
        <v>44736</v>
      </c>
      <c r="E10564" s="17">
        <v>44740</v>
      </c>
      <c r="F10564" s="2">
        <f t="shared" si="1505"/>
        <v>2022</v>
      </c>
      <c r="G10564" s="2">
        <f t="shared" si="1506"/>
        <v>6</v>
      </c>
      <c r="H10564" s="2">
        <f t="shared" si="1507"/>
        <v>28</v>
      </c>
      <c r="I10564" s="2" t="str">
        <f t="shared" si="1509"/>
        <v>Junio</v>
      </c>
      <c r="L10564" s="2" t="str">
        <f t="shared" si="1508"/>
        <v>Índices y tasasTasa interbancaria TIBDiario4474044741</v>
      </c>
    </row>
    <row r="10565" spans="1:12" ht="15.95" customHeight="1" x14ac:dyDescent="0.2">
      <c r="A10565" s="2" t="s">
        <v>20</v>
      </c>
      <c r="B10565" s="2" t="s">
        <v>31</v>
      </c>
      <c r="C10565" s="2" t="s">
        <v>26</v>
      </c>
      <c r="D10565" s="17">
        <v>44740</v>
      </c>
      <c r="E10565" s="17">
        <v>44741</v>
      </c>
      <c r="F10565" s="2">
        <f t="shared" si="1505"/>
        <v>2022</v>
      </c>
      <c r="G10565" s="2">
        <f t="shared" si="1506"/>
        <v>6</v>
      </c>
      <c r="H10565" s="2">
        <f t="shared" si="1507"/>
        <v>29</v>
      </c>
      <c r="I10565" s="2" t="str">
        <f t="shared" si="1509"/>
        <v>Junio</v>
      </c>
      <c r="L10565" s="2" t="str">
        <f t="shared" si="1508"/>
        <v>Índices y tasasTasa interbancaria TIBDiario4474144742</v>
      </c>
    </row>
    <row r="10566" spans="1:12" ht="15.95" customHeight="1" x14ac:dyDescent="0.2">
      <c r="A10566" s="2" t="s">
        <v>20</v>
      </c>
      <c r="B10566" s="2" t="s">
        <v>31</v>
      </c>
      <c r="C10566" s="2" t="s">
        <v>26</v>
      </c>
      <c r="D10566" s="17">
        <v>44741</v>
      </c>
      <c r="E10566" s="17">
        <v>44742</v>
      </c>
      <c r="F10566" s="2">
        <f t="shared" si="1505"/>
        <v>2022</v>
      </c>
      <c r="G10566" s="2">
        <f t="shared" si="1506"/>
        <v>6</v>
      </c>
      <c r="H10566" s="2">
        <f t="shared" si="1507"/>
        <v>30</v>
      </c>
      <c r="I10566" s="2" t="str">
        <f t="shared" si="1509"/>
        <v>Junio</v>
      </c>
      <c r="L10566" s="2" t="str">
        <f t="shared" si="1508"/>
        <v>Índices y tasasTasa interbancaria TIBDiario4474244743</v>
      </c>
    </row>
    <row r="10567" spans="1:12" ht="15.95" customHeight="1" x14ac:dyDescent="0.2">
      <c r="A10567" s="2" t="s">
        <v>20</v>
      </c>
      <c r="B10567" s="2" t="s">
        <v>31</v>
      </c>
      <c r="C10567" s="2" t="s">
        <v>26</v>
      </c>
      <c r="D10567" s="17">
        <v>44742</v>
      </c>
      <c r="E10567" s="17">
        <v>44743</v>
      </c>
      <c r="F10567" s="2">
        <f t="shared" si="1505"/>
        <v>2022</v>
      </c>
      <c r="G10567" s="2">
        <f t="shared" si="1506"/>
        <v>7</v>
      </c>
      <c r="H10567" s="2">
        <f t="shared" si="1507"/>
        <v>1</v>
      </c>
      <c r="I10567" s="2" t="str">
        <f t="shared" si="1509"/>
        <v>Julio</v>
      </c>
      <c r="L10567" s="2" t="str">
        <f t="shared" si="1508"/>
        <v>Índices y tasasTasa interbancaria TIBDiario4474344747</v>
      </c>
    </row>
    <row r="10568" spans="1:12" ht="15.95" customHeight="1" x14ac:dyDescent="0.2">
      <c r="A10568" s="2" t="s">
        <v>20</v>
      </c>
      <c r="B10568" s="2" t="s">
        <v>31</v>
      </c>
      <c r="C10568" s="2" t="s">
        <v>26</v>
      </c>
      <c r="D10568" s="17">
        <v>44743</v>
      </c>
      <c r="E10568" s="17">
        <v>44747</v>
      </c>
      <c r="F10568" s="2">
        <f t="shared" si="1505"/>
        <v>2022</v>
      </c>
      <c r="G10568" s="2">
        <f t="shared" si="1506"/>
        <v>7</v>
      </c>
      <c r="H10568" s="2">
        <f t="shared" si="1507"/>
        <v>5</v>
      </c>
      <c r="I10568" s="2" t="str">
        <f t="shared" si="1509"/>
        <v>Julio</v>
      </c>
      <c r="L10568" s="2" t="str">
        <f t="shared" si="1508"/>
        <v>Índices y tasasTasa interbancaria TIBDiario4474744748</v>
      </c>
    </row>
    <row r="10569" spans="1:12" ht="15.95" customHeight="1" x14ac:dyDescent="0.2">
      <c r="A10569" s="2" t="s">
        <v>20</v>
      </c>
      <c r="B10569" s="2" t="s">
        <v>31</v>
      </c>
      <c r="C10569" s="2" t="s">
        <v>26</v>
      </c>
      <c r="D10569" s="17">
        <v>44747</v>
      </c>
      <c r="E10569" s="17">
        <v>44748</v>
      </c>
      <c r="F10569" s="2">
        <f t="shared" si="1505"/>
        <v>2022</v>
      </c>
      <c r="G10569" s="2">
        <f t="shared" si="1506"/>
        <v>7</v>
      </c>
      <c r="H10569" s="2">
        <f t="shared" si="1507"/>
        <v>6</v>
      </c>
      <c r="I10569" s="2" t="str">
        <f t="shared" si="1509"/>
        <v>Julio</v>
      </c>
      <c r="L10569" s="2" t="str">
        <f t="shared" si="1508"/>
        <v>Índices y tasasTasa interbancaria TIBDiario4474844749</v>
      </c>
    </row>
    <row r="10570" spans="1:12" ht="15.95" customHeight="1" x14ac:dyDescent="0.2">
      <c r="A10570" s="2" t="s">
        <v>20</v>
      </c>
      <c r="B10570" s="2" t="s">
        <v>31</v>
      </c>
      <c r="C10570" s="2" t="s">
        <v>26</v>
      </c>
      <c r="D10570" s="17">
        <v>44748</v>
      </c>
      <c r="E10570" s="17">
        <v>44749</v>
      </c>
      <c r="F10570" s="2">
        <f t="shared" si="1505"/>
        <v>2022</v>
      </c>
      <c r="G10570" s="2">
        <f t="shared" si="1506"/>
        <v>7</v>
      </c>
      <c r="H10570" s="2">
        <f t="shared" si="1507"/>
        <v>7</v>
      </c>
      <c r="I10570" s="2" t="str">
        <f t="shared" si="1509"/>
        <v>Julio</v>
      </c>
      <c r="L10570" s="2" t="str">
        <f t="shared" si="1508"/>
        <v>Índices y tasasTasa interbancaria TIBDiario4474944750</v>
      </c>
    </row>
    <row r="10571" spans="1:12" ht="15.95" customHeight="1" x14ac:dyDescent="0.2">
      <c r="A10571" s="2" t="s">
        <v>20</v>
      </c>
      <c r="B10571" s="2" t="s">
        <v>31</v>
      </c>
      <c r="C10571" s="2" t="s">
        <v>26</v>
      </c>
      <c r="D10571" s="17">
        <v>44749</v>
      </c>
      <c r="E10571" s="17">
        <v>44750</v>
      </c>
      <c r="F10571" s="2">
        <f t="shared" si="1505"/>
        <v>2022</v>
      </c>
      <c r="G10571" s="2">
        <f t="shared" si="1506"/>
        <v>7</v>
      </c>
      <c r="H10571" s="2">
        <f t="shared" si="1507"/>
        <v>8</v>
      </c>
      <c r="I10571" s="2" t="str">
        <f t="shared" si="1509"/>
        <v>Julio</v>
      </c>
      <c r="L10571" s="2" t="str">
        <f t="shared" si="1508"/>
        <v>Índices y tasasTasa interbancaria TIBDiario4475044753</v>
      </c>
    </row>
    <row r="10572" spans="1:12" ht="15.95" customHeight="1" x14ac:dyDescent="0.2">
      <c r="A10572" s="2" t="s">
        <v>20</v>
      </c>
      <c r="B10572" s="2" t="s">
        <v>31</v>
      </c>
      <c r="C10572" s="2" t="s">
        <v>26</v>
      </c>
      <c r="D10572" s="17">
        <v>44750</v>
      </c>
      <c r="E10572" s="17">
        <v>44753</v>
      </c>
      <c r="F10572" s="2">
        <f t="shared" si="1505"/>
        <v>2022</v>
      </c>
      <c r="G10572" s="2">
        <f t="shared" si="1506"/>
        <v>7</v>
      </c>
      <c r="H10572" s="2">
        <f t="shared" si="1507"/>
        <v>11</v>
      </c>
      <c r="I10572" s="2" t="str">
        <f t="shared" si="1509"/>
        <v>Julio</v>
      </c>
      <c r="L10572" s="2" t="str">
        <f t="shared" si="1508"/>
        <v>Índices y tasasTasa interbancaria TIBDiario4475344754</v>
      </c>
    </row>
    <row r="10573" spans="1:12" ht="15.95" customHeight="1" x14ac:dyDescent="0.2">
      <c r="A10573" s="2" t="s">
        <v>20</v>
      </c>
      <c r="B10573" s="2" t="s">
        <v>31</v>
      </c>
      <c r="C10573" s="2" t="s">
        <v>26</v>
      </c>
      <c r="D10573" s="17">
        <v>44753</v>
      </c>
      <c r="E10573" s="17">
        <v>44754</v>
      </c>
      <c r="F10573" s="2">
        <f t="shared" si="1505"/>
        <v>2022</v>
      </c>
      <c r="G10573" s="2">
        <f t="shared" si="1506"/>
        <v>7</v>
      </c>
      <c r="H10573" s="2">
        <f t="shared" si="1507"/>
        <v>12</v>
      </c>
      <c r="I10573" s="2" t="str">
        <f t="shared" si="1509"/>
        <v>Julio</v>
      </c>
      <c r="L10573" s="2" t="str">
        <f t="shared" si="1508"/>
        <v>Índices y tasasTasa interbancaria TIBDiario4475444755</v>
      </c>
    </row>
    <row r="10574" spans="1:12" ht="15.95" customHeight="1" x14ac:dyDescent="0.2">
      <c r="A10574" s="2" t="s">
        <v>20</v>
      </c>
      <c r="B10574" s="2" t="s">
        <v>31</v>
      </c>
      <c r="C10574" s="2" t="s">
        <v>26</v>
      </c>
      <c r="D10574" s="17">
        <v>44754</v>
      </c>
      <c r="E10574" s="17">
        <v>44755</v>
      </c>
      <c r="F10574" s="2">
        <f t="shared" si="1505"/>
        <v>2022</v>
      </c>
      <c r="G10574" s="2">
        <f t="shared" si="1506"/>
        <v>7</v>
      </c>
      <c r="H10574" s="2">
        <f t="shared" si="1507"/>
        <v>13</v>
      </c>
      <c r="I10574" s="2" t="str">
        <f t="shared" si="1509"/>
        <v>Julio</v>
      </c>
      <c r="L10574" s="2" t="str">
        <f t="shared" si="1508"/>
        <v>Índices y tasasTasa interbancaria TIBDiario4475544756</v>
      </c>
    </row>
    <row r="10575" spans="1:12" ht="15.95" customHeight="1" x14ac:dyDescent="0.2">
      <c r="A10575" s="2" t="s">
        <v>20</v>
      </c>
      <c r="B10575" s="2" t="s">
        <v>31</v>
      </c>
      <c r="C10575" s="2" t="s">
        <v>26</v>
      </c>
      <c r="D10575" s="17">
        <v>44755</v>
      </c>
      <c r="E10575" s="17">
        <v>44756</v>
      </c>
      <c r="F10575" s="2">
        <f t="shared" si="1505"/>
        <v>2022</v>
      </c>
      <c r="G10575" s="2">
        <f t="shared" si="1506"/>
        <v>7</v>
      </c>
      <c r="H10575" s="2">
        <f t="shared" si="1507"/>
        <v>14</v>
      </c>
      <c r="I10575" s="2" t="str">
        <f t="shared" si="1509"/>
        <v>Julio</v>
      </c>
      <c r="L10575" s="2" t="str">
        <f t="shared" si="1508"/>
        <v>Índices y tasasTasa interbancaria TIBDiario4475644757</v>
      </c>
    </row>
    <row r="10576" spans="1:12" ht="15.95" customHeight="1" x14ac:dyDescent="0.2">
      <c r="A10576" s="2" t="s">
        <v>20</v>
      </c>
      <c r="B10576" s="2" t="s">
        <v>31</v>
      </c>
      <c r="C10576" s="2" t="s">
        <v>26</v>
      </c>
      <c r="D10576" s="17">
        <v>44756</v>
      </c>
      <c r="E10576" s="17">
        <v>44757</v>
      </c>
      <c r="F10576" s="2">
        <f t="shared" si="1505"/>
        <v>2022</v>
      </c>
      <c r="G10576" s="2">
        <f t="shared" si="1506"/>
        <v>7</v>
      </c>
      <c r="H10576" s="2">
        <f t="shared" si="1507"/>
        <v>15</v>
      </c>
      <c r="I10576" s="2" t="str">
        <f t="shared" si="1509"/>
        <v>Julio</v>
      </c>
      <c r="L10576" s="2" t="str">
        <f t="shared" si="1508"/>
        <v>Índices y tasasTasa interbancaria TIBDiario4475744760</v>
      </c>
    </row>
    <row r="10577" spans="1:12" ht="15.95" customHeight="1" x14ac:dyDescent="0.2">
      <c r="A10577" s="2" t="s">
        <v>20</v>
      </c>
      <c r="B10577" s="2" t="s">
        <v>31</v>
      </c>
      <c r="C10577" s="2" t="s">
        <v>26</v>
      </c>
      <c r="D10577" s="17">
        <v>44757</v>
      </c>
      <c r="E10577" s="17">
        <v>44760</v>
      </c>
      <c r="F10577" s="2">
        <f t="shared" si="1505"/>
        <v>2022</v>
      </c>
      <c r="G10577" s="2">
        <f t="shared" si="1506"/>
        <v>7</v>
      </c>
      <c r="H10577" s="2">
        <f t="shared" si="1507"/>
        <v>18</v>
      </c>
      <c r="I10577" s="2" t="str">
        <f t="shared" si="1509"/>
        <v>Julio</v>
      </c>
      <c r="L10577" s="2" t="str">
        <f t="shared" si="1508"/>
        <v>Índices y tasasTasa interbancaria TIBDiario4476044761</v>
      </c>
    </row>
    <row r="10578" spans="1:12" ht="15.95" customHeight="1" x14ac:dyDescent="0.2">
      <c r="A10578" s="2" t="s">
        <v>20</v>
      </c>
      <c r="B10578" s="2" t="s">
        <v>31</v>
      </c>
      <c r="C10578" s="2" t="s">
        <v>26</v>
      </c>
      <c r="D10578" s="17">
        <v>44760</v>
      </c>
      <c r="E10578" s="17">
        <v>44761</v>
      </c>
      <c r="F10578" s="2">
        <f t="shared" si="1505"/>
        <v>2022</v>
      </c>
      <c r="G10578" s="2">
        <f t="shared" si="1506"/>
        <v>7</v>
      </c>
      <c r="H10578" s="2">
        <f t="shared" si="1507"/>
        <v>19</v>
      </c>
      <c r="I10578" s="2" t="str">
        <f t="shared" si="1509"/>
        <v>Julio</v>
      </c>
      <c r="L10578" s="2" t="str">
        <f t="shared" si="1508"/>
        <v>Índices y tasasTasa interbancaria TIBDiario4476144763</v>
      </c>
    </row>
    <row r="10579" spans="1:12" ht="15.95" customHeight="1" x14ac:dyDescent="0.2">
      <c r="A10579" s="2" t="s">
        <v>20</v>
      </c>
      <c r="B10579" s="2" t="s">
        <v>31</v>
      </c>
      <c r="C10579" s="2" t="s">
        <v>26</v>
      </c>
      <c r="D10579" s="17">
        <v>44761</v>
      </c>
      <c r="E10579" s="17">
        <v>44763</v>
      </c>
      <c r="F10579" s="2">
        <f t="shared" si="1505"/>
        <v>2022</v>
      </c>
      <c r="G10579" s="2">
        <f t="shared" si="1506"/>
        <v>7</v>
      </c>
      <c r="H10579" s="2">
        <f t="shared" si="1507"/>
        <v>21</v>
      </c>
      <c r="I10579" s="2" t="str">
        <f t="shared" si="1509"/>
        <v>Julio</v>
      </c>
      <c r="L10579" s="2" t="str">
        <f t="shared" si="1508"/>
        <v>Índices y tasasTasa interbancaria TIBDiario4476344764</v>
      </c>
    </row>
    <row r="10580" spans="1:12" ht="15.95" customHeight="1" x14ac:dyDescent="0.2">
      <c r="A10580" s="2" t="s">
        <v>20</v>
      </c>
      <c r="B10580" s="2" t="s">
        <v>31</v>
      </c>
      <c r="C10580" s="2" t="s">
        <v>26</v>
      </c>
      <c r="D10580" s="17">
        <v>44763</v>
      </c>
      <c r="E10580" s="17">
        <v>44764</v>
      </c>
      <c r="F10580" s="2">
        <f t="shared" si="1505"/>
        <v>2022</v>
      </c>
      <c r="G10580" s="2">
        <f t="shared" si="1506"/>
        <v>7</v>
      </c>
      <c r="H10580" s="2">
        <f t="shared" si="1507"/>
        <v>22</v>
      </c>
      <c r="I10580" s="2" t="str">
        <f t="shared" si="1509"/>
        <v>Julio</v>
      </c>
      <c r="L10580" s="2" t="str">
        <f t="shared" si="1508"/>
        <v>Índices y tasasTasa interbancaria TIBDiario4476444767</v>
      </c>
    </row>
    <row r="10581" spans="1:12" ht="15.95" customHeight="1" x14ac:dyDescent="0.2">
      <c r="A10581" s="2" t="s">
        <v>20</v>
      </c>
      <c r="B10581" s="2" t="s">
        <v>31</v>
      </c>
      <c r="C10581" s="2" t="s">
        <v>26</v>
      </c>
      <c r="D10581" s="17">
        <v>44764</v>
      </c>
      <c r="E10581" s="17">
        <v>44767</v>
      </c>
      <c r="F10581" s="2">
        <f t="shared" si="1505"/>
        <v>2022</v>
      </c>
      <c r="G10581" s="2">
        <f t="shared" si="1506"/>
        <v>7</v>
      </c>
      <c r="H10581" s="2">
        <f t="shared" si="1507"/>
        <v>25</v>
      </c>
      <c r="I10581" s="2" t="str">
        <f t="shared" si="1509"/>
        <v>Julio</v>
      </c>
      <c r="L10581" s="2" t="str">
        <f t="shared" si="1508"/>
        <v>Índices y tasasTasa interbancaria TIBDiario4476744768</v>
      </c>
    </row>
    <row r="10582" spans="1:12" ht="15.95" customHeight="1" x14ac:dyDescent="0.2">
      <c r="A10582" s="2" t="s">
        <v>20</v>
      </c>
      <c r="B10582" s="2" t="s">
        <v>31</v>
      </c>
      <c r="C10582" s="2" t="s">
        <v>26</v>
      </c>
      <c r="D10582" s="17">
        <v>44767</v>
      </c>
      <c r="E10582" s="17">
        <v>44768</v>
      </c>
      <c r="F10582" s="2">
        <f t="shared" si="1505"/>
        <v>2022</v>
      </c>
      <c r="G10582" s="2">
        <f t="shared" si="1506"/>
        <v>7</v>
      </c>
      <c r="H10582" s="2">
        <f t="shared" si="1507"/>
        <v>26</v>
      </c>
      <c r="I10582" s="2" t="str">
        <f t="shared" si="1509"/>
        <v>Julio</v>
      </c>
      <c r="L10582" s="2" t="str">
        <f t="shared" si="1508"/>
        <v>Índices y tasasTasa interbancaria TIBDiario4476844769</v>
      </c>
    </row>
    <row r="10583" spans="1:12" ht="15.95" customHeight="1" x14ac:dyDescent="0.2">
      <c r="A10583" s="2" t="s">
        <v>20</v>
      </c>
      <c r="B10583" s="2" t="s">
        <v>31</v>
      </c>
      <c r="C10583" s="2" t="s">
        <v>26</v>
      </c>
      <c r="D10583" s="17">
        <v>44768</v>
      </c>
      <c r="E10583" s="17">
        <v>44769</v>
      </c>
      <c r="F10583" s="2">
        <f t="shared" si="1505"/>
        <v>2022</v>
      </c>
      <c r="G10583" s="2">
        <f t="shared" si="1506"/>
        <v>7</v>
      </c>
      <c r="H10583" s="2">
        <f t="shared" si="1507"/>
        <v>27</v>
      </c>
      <c r="I10583" s="2" t="str">
        <f t="shared" si="1509"/>
        <v>Julio</v>
      </c>
      <c r="L10583" s="2" t="str">
        <f t="shared" si="1508"/>
        <v>Índices y tasasTasa interbancaria TIBDiario4476944770</v>
      </c>
    </row>
    <row r="10584" spans="1:12" ht="15.95" customHeight="1" x14ac:dyDescent="0.2">
      <c r="A10584" s="2" t="s">
        <v>20</v>
      </c>
      <c r="B10584" s="2" t="s">
        <v>31</v>
      </c>
      <c r="C10584" s="2" t="s">
        <v>26</v>
      </c>
      <c r="D10584" s="17">
        <v>44769</v>
      </c>
      <c r="E10584" s="17">
        <v>44770</v>
      </c>
      <c r="F10584" s="2">
        <f t="shared" si="1505"/>
        <v>2022</v>
      </c>
      <c r="G10584" s="2">
        <f t="shared" si="1506"/>
        <v>7</v>
      </c>
      <c r="H10584" s="2">
        <f t="shared" si="1507"/>
        <v>28</v>
      </c>
      <c r="I10584" s="2" t="str">
        <f t="shared" si="1509"/>
        <v>Julio</v>
      </c>
      <c r="L10584" s="2" t="str">
        <f t="shared" si="1508"/>
        <v>Índices y tasasTasa interbancaria TIBDiario4477044771</v>
      </c>
    </row>
    <row r="10585" spans="1:12" ht="15.95" customHeight="1" x14ac:dyDescent="0.2">
      <c r="A10585" s="2" t="s">
        <v>20</v>
      </c>
      <c r="B10585" s="2" t="s">
        <v>31</v>
      </c>
      <c r="C10585" s="2" t="s">
        <v>26</v>
      </c>
      <c r="D10585" s="17">
        <v>44770</v>
      </c>
      <c r="E10585" s="17">
        <v>44771</v>
      </c>
      <c r="F10585" s="2">
        <f t="shared" si="1505"/>
        <v>2022</v>
      </c>
      <c r="G10585" s="2">
        <f t="shared" si="1506"/>
        <v>7</v>
      </c>
      <c r="H10585" s="2">
        <f t="shared" si="1507"/>
        <v>29</v>
      </c>
      <c r="I10585" s="2" t="str">
        <f t="shared" si="1509"/>
        <v>Julio</v>
      </c>
      <c r="L10585" s="2" t="str">
        <f t="shared" si="1508"/>
        <v>Índices y tasasTasa interbancaria TIBDiario4477144774</v>
      </c>
    </row>
    <row r="10586" spans="1:12" ht="15.95" customHeight="1" x14ac:dyDescent="0.2">
      <c r="A10586" s="2" t="s">
        <v>20</v>
      </c>
      <c r="B10586" s="2" t="s">
        <v>31</v>
      </c>
      <c r="C10586" s="2" t="s">
        <v>26</v>
      </c>
      <c r="D10586" s="17">
        <v>44771</v>
      </c>
      <c r="E10586" s="17">
        <v>44774</v>
      </c>
      <c r="F10586" s="2">
        <f t="shared" si="1505"/>
        <v>2022</v>
      </c>
      <c r="G10586" s="2">
        <f t="shared" si="1506"/>
        <v>8</v>
      </c>
      <c r="H10586" s="2">
        <f t="shared" si="1507"/>
        <v>1</v>
      </c>
      <c r="I10586" s="2" t="str">
        <f t="shared" si="1509"/>
        <v>Agosto</v>
      </c>
      <c r="L10586" s="2" t="str">
        <f t="shared" si="1508"/>
        <v>Índices y tasasTasa interbancaria TIBDiario4477444775</v>
      </c>
    </row>
    <row r="10587" spans="1:12" ht="15.95" customHeight="1" x14ac:dyDescent="0.2">
      <c r="A10587" s="2" t="s">
        <v>20</v>
      </c>
      <c r="B10587" s="2" t="s">
        <v>31</v>
      </c>
      <c r="C10587" s="2" t="s">
        <v>26</v>
      </c>
      <c r="D10587" s="17">
        <v>44774</v>
      </c>
      <c r="E10587" s="17">
        <v>44775</v>
      </c>
      <c r="F10587" s="2">
        <f t="shared" ref="F10587:F10650" si="1510">YEAR(E10587)</f>
        <v>2022</v>
      </c>
      <c r="G10587" s="2">
        <f t="shared" ref="G10587:G10650" si="1511">MONTH(E10587)</f>
        <v>8</v>
      </c>
      <c r="H10587" s="2">
        <f t="shared" ref="H10587:H10650" si="1512">DAY(E10587)</f>
        <v>2</v>
      </c>
      <c r="I10587" s="2" t="str">
        <f t="shared" si="1509"/>
        <v>Agosto</v>
      </c>
      <c r="L10587" s="2" t="str">
        <f t="shared" ref="L10587:L10650" si="1513">CONCATENATE(A10588,B10588,C10588,D10588,E10588,)</f>
        <v>Índices y tasasTasa interbancaria TIBDiario4477544776</v>
      </c>
    </row>
    <row r="10588" spans="1:12" ht="15.95" customHeight="1" x14ac:dyDescent="0.2">
      <c r="A10588" s="2" t="s">
        <v>20</v>
      </c>
      <c r="B10588" s="2" t="s">
        <v>31</v>
      </c>
      <c r="C10588" s="2" t="s">
        <v>26</v>
      </c>
      <c r="D10588" s="17">
        <v>44775</v>
      </c>
      <c r="E10588" s="17">
        <v>44776</v>
      </c>
      <c r="F10588" s="2">
        <f t="shared" si="1510"/>
        <v>2022</v>
      </c>
      <c r="G10588" s="2">
        <f t="shared" si="1511"/>
        <v>8</v>
      </c>
      <c r="H10588" s="2">
        <f t="shared" si="1512"/>
        <v>3</v>
      </c>
      <c r="I10588" s="2" t="str">
        <f t="shared" si="1509"/>
        <v>Agosto</v>
      </c>
      <c r="L10588" s="2" t="str">
        <f t="shared" si="1513"/>
        <v>Índices y tasasTasa interbancaria TIBDiario4477644777</v>
      </c>
    </row>
    <row r="10589" spans="1:12" ht="15.95" customHeight="1" x14ac:dyDescent="0.2">
      <c r="A10589" s="2" t="s">
        <v>20</v>
      </c>
      <c r="B10589" s="2" t="s">
        <v>31</v>
      </c>
      <c r="C10589" s="2" t="s">
        <v>26</v>
      </c>
      <c r="D10589" s="17">
        <v>44776</v>
      </c>
      <c r="E10589" s="17">
        <v>44777</v>
      </c>
      <c r="F10589" s="2">
        <f t="shared" si="1510"/>
        <v>2022</v>
      </c>
      <c r="G10589" s="2">
        <f t="shared" si="1511"/>
        <v>8</v>
      </c>
      <c r="H10589" s="2">
        <f t="shared" si="1512"/>
        <v>4</v>
      </c>
      <c r="I10589" s="2" t="str">
        <f t="shared" si="1509"/>
        <v>Agosto</v>
      </c>
      <c r="L10589" s="2" t="str">
        <f t="shared" si="1513"/>
        <v>Índices y tasasTasa interbancaria TIBDiario4477744778</v>
      </c>
    </row>
    <row r="10590" spans="1:12" ht="15.95" customHeight="1" x14ac:dyDescent="0.2">
      <c r="A10590" s="2" t="s">
        <v>20</v>
      </c>
      <c r="B10590" s="2" t="s">
        <v>31</v>
      </c>
      <c r="C10590" s="2" t="s">
        <v>26</v>
      </c>
      <c r="D10590" s="17">
        <v>44777</v>
      </c>
      <c r="E10590" s="17">
        <v>44778</v>
      </c>
      <c r="F10590" s="2">
        <f t="shared" si="1510"/>
        <v>2022</v>
      </c>
      <c r="G10590" s="2">
        <f t="shared" si="1511"/>
        <v>8</v>
      </c>
      <c r="H10590" s="2">
        <f t="shared" si="1512"/>
        <v>5</v>
      </c>
      <c r="I10590" s="2" t="str">
        <f t="shared" si="1509"/>
        <v>Agosto</v>
      </c>
      <c r="L10590" s="2" t="str">
        <f t="shared" si="1513"/>
        <v>Índices y tasasTasa interbancaria TIBDiario4477844781</v>
      </c>
    </row>
    <row r="10591" spans="1:12" ht="15.95" customHeight="1" x14ac:dyDescent="0.2">
      <c r="A10591" s="2" t="s">
        <v>20</v>
      </c>
      <c r="B10591" s="2" t="s">
        <v>31</v>
      </c>
      <c r="C10591" s="2" t="s">
        <v>26</v>
      </c>
      <c r="D10591" s="17">
        <v>44778</v>
      </c>
      <c r="E10591" s="17">
        <v>44781</v>
      </c>
      <c r="F10591" s="2">
        <f t="shared" si="1510"/>
        <v>2022</v>
      </c>
      <c r="G10591" s="2">
        <f t="shared" si="1511"/>
        <v>8</v>
      </c>
      <c r="H10591" s="2">
        <f t="shared" si="1512"/>
        <v>8</v>
      </c>
      <c r="I10591" s="2" t="str">
        <f t="shared" si="1509"/>
        <v>Agosto</v>
      </c>
      <c r="L10591" s="2" t="str">
        <f t="shared" si="1513"/>
        <v>Índices y tasasTasa interbancaria TIBDiario4478144782</v>
      </c>
    </row>
    <row r="10592" spans="1:12" ht="15.95" customHeight="1" x14ac:dyDescent="0.2">
      <c r="A10592" s="2" t="s">
        <v>20</v>
      </c>
      <c r="B10592" s="2" t="s">
        <v>31</v>
      </c>
      <c r="C10592" s="2" t="s">
        <v>26</v>
      </c>
      <c r="D10592" s="17">
        <v>44781</v>
      </c>
      <c r="E10592" s="17">
        <v>44782</v>
      </c>
      <c r="F10592" s="2">
        <f t="shared" si="1510"/>
        <v>2022</v>
      </c>
      <c r="G10592" s="2">
        <f t="shared" si="1511"/>
        <v>8</v>
      </c>
      <c r="H10592" s="2">
        <f t="shared" si="1512"/>
        <v>9</v>
      </c>
      <c r="I10592" s="2" t="str">
        <f t="shared" si="1509"/>
        <v>Agosto</v>
      </c>
      <c r="L10592" s="2" t="str">
        <f t="shared" si="1513"/>
        <v>Índices y tasasTasa interbancaria TIBDiario4478244783</v>
      </c>
    </row>
    <row r="10593" spans="1:12" ht="15.95" customHeight="1" x14ac:dyDescent="0.2">
      <c r="A10593" s="2" t="s">
        <v>20</v>
      </c>
      <c r="B10593" s="2" t="s">
        <v>31</v>
      </c>
      <c r="C10593" s="2" t="s">
        <v>26</v>
      </c>
      <c r="D10593" s="17">
        <v>44782</v>
      </c>
      <c r="E10593" s="17">
        <v>44783</v>
      </c>
      <c r="F10593" s="2">
        <f t="shared" si="1510"/>
        <v>2022</v>
      </c>
      <c r="G10593" s="2">
        <f t="shared" si="1511"/>
        <v>8</v>
      </c>
      <c r="H10593" s="2">
        <f t="shared" si="1512"/>
        <v>10</v>
      </c>
      <c r="I10593" s="2" t="str">
        <f t="shared" si="1509"/>
        <v>Agosto</v>
      </c>
      <c r="L10593" s="2" t="str">
        <f t="shared" si="1513"/>
        <v>Índices y tasasTasa interbancaria TIBDiario4478344784</v>
      </c>
    </row>
    <row r="10594" spans="1:12" ht="15.95" customHeight="1" x14ac:dyDescent="0.2">
      <c r="A10594" s="2" t="s">
        <v>20</v>
      </c>
      <c r="B10594" s="2" t="s">
        <v>31</v>
      </c>
      <c r="C10594" s="2" t="s">
        <v>26</v>
      </c>
      <c r="D10594" s="17">
        <v>44783</v>
      </c>
      <c r="E10594" s="17">
        <v>44784</v>
      </c>
      <c r="F10594" s="2">
        <f t="shared" si="1510"/>
        <v>2022</v>
      </c>
      <c r="G10594" s="2">
        <f t="shared" si="1511"/>
        <v>8</v>
      </c>
      <c r="H10594" s="2">
        <f t="shared" si="1512"/>
        <v>11</v>
      </c>
      <c r="I10594" s="2" t="str">
        <f t="shared" si="1509"/>
        <v>Agosto</v>
      </c>
      <c r="L10594" s="2" t="str">
        <f t="shared" si="1513"/>
        <v>Índices y tasasTasa interbancaria TIBDiario4478444785</v>
      </c>
    </row>
    <row r="10595" spans="1:12" ht="15.95" customHeight="1" x14ac:dyDescent="0.2">
      <c r="A10595" s="2" t="s">
        <v>20</v>
      </c>
      <c r="B10595" s="2" t="s">
        <v>31</v>
      </c>
      <c r="C10595" s="2" t="s">
        <v>26</v>
      </c>
      <c r="D10595" s="17">
        <v>44784</v>
      </c>
      <c r="E10595" s="17">
        <v>44785</v>
      </c>
      <c r="F10595" s="2">
        <f t="shared" si="1510"/>
        <v>2022</v>
      </c>
      <c r="G10595" s="2">
        <f t="shared" si="1511"/>
        <v>8</v>
      </c>
      <c r="H10595" s="2">
        <f t="shared" si="1512"/>
        <v>12</v>
      </c>
      <c r="I10595" s="2" t="str">
        <f t="shared" si="1509"/>
        <v>Agosto</v>
      </c>
      <c r="L10595" s="2" t="str">
        <f t="shared" si="1513"/>
        <v>Índices y tasasTasa interbancaria TIBDiario4478544789</v>
      </c>
    </row>
    <row r="10596" spans="1:12" ht="15.95" customHeight="1" x14ac:dyDescent="0.2">
      <c r="A10596" s="2" t="s">
        <v>20</v>
      </c>
      <c r="B10596" s="2" t="s">
        <v>31</v>
      </c>
      <c r="C10596" s="2" t="s">
        <v>26</v>
      </c>
      <c r="D10596" s="17">
        <v>44785</v>
      </c>
      <c r="E10596" s="17">
        <v>44789</v>
      </c>
      <c r="F10596" s="2">
        <f t="shared" si="1510"/>
        <v>2022</v>
      </c>
      <c r="G10596" s="2">
        <f t="shared" si="1511"/>
        <v>8</v>
      </c>
      <c r="H10596" s="2">
        <f t="shared" si="1512"/>
        <v>16</v>
      </c>
      <c r="I10596" s="2" t="str">
        <f t="shared" si="1509"/>
        <v>Agosto</v>
      </c>
      <c r="L10596" s="2" t="str">
        <f t="shared" si="1513"/>
        <v>Índices y tasasTasa interbancaria TIBDiario4478944790</v>
      </c>
    </row>
    <row r="10597" spans="1:12" ht="15.95" customHeight="1" x14ac:dyDescent="0.2">
      <c r="A10597" s="2" t="s">
        <v>20</v>
      </c>
      <c r="B10597" s="2" t="s">
        <v>31</v>
      </c>
      <c r="C10597" s="2" t="s">
        <v>26</v>
      </c>
      <c r="D10597" s="17">
        <v>44789</v>
      </c>
      <c r="E10597" s="17">
        <v>44790</v>
      </c>
      <c r="F10597" s="2">
        <f t="shared" si="1510"/>
        <v>2022</v>
      </c>
      <c r="G10597" s="2">
        <f t="shared" si="1511"/>
        <v>8</v>
      </c>
      <c r="H10597" s="2">
        <f t="shared" si="1512"/>
        <v>17</v>
      </c>
      <c r="I10597" s="2" t="str">
        <f t="shared" si="1509"/>
        <v>Agosto</v>
      </c>
      <c r="L10597" s="2" t="str">
        <f t="shared" si="1513"/>
        <v>Índices y tasasTasa interbancaria TIBDiario4479044791</v>
      </c>
    </row>
    <row r="10598" spans="1:12" ht="15.95" customHeight="1" x14ac:dyDescent="0.2">
      <c r="A10598" s="2" t="s">
        <v>20</v>
      </c>
      <c r="B10598" s="2" t="s">
        <v>31</v>
      </c>
      <c r="C10598" s="2" t="s">
        <v>26</v>
      </c>
      <c r="D10598" s="17">
        <v>44790</v>
      </c>
      <c r="E10598" s="17">
        <v>44791</v>
      </c>
      <c r="F10598" s="2">
        <f t="shared" si="1510"/>
        <v>2022</v>
      </c>
      <c r="G10598" s="2">
        <f t="shared" si="1511"/>
        <v>8</v>
      </c>
      <c r="H10598" s="2">
        <f t="shared" si="1512"/>
        <v>18</v>
      </c>
      <c r="I10598" s="2" t="str">
        <f t="shared" si="1509"/>
        <v>Agosto</v>
      </c>
      <c r="L10598" s="2" t="str">
        <f t="shared" si="1513"/>
        <v>Índices y tasasTasa interbancaria TIBDiario4479144792</v>
      </c>
    </row>
    <row r="10599" spans="1:12" ht="15.95" customHeight="1" x14ac:dyDescent="0.2">
      <c r="A10599" s="2" t="s">
        <v>20</v>
      </c>
      <c r="B10599" s="2" t="s">
        <v>31</v>
      </c>
      <c r="C10599" s="2" t="s">
        <v>26</v>
      </c>
      <c r="D10599" s="17">
        <v>44791</v>
      </c>
      <c r="E10599" s="17">
        <v>44792</v>
      </c>
      <c r="F10599" s="2">
        <f t="shared" si="1510"/>
        <v>2022</v>
      </c>
      <c r="G10599" s="2">
        <f t="shared" si="1511"/>
        <v>8</v>
      </c>
      <c r="H10599" s="2">
        <f t="shared" si="1512"/>
        <v>19</v>
      </c>
      <c r="I10599" s="2" t="str">
        <f t="shared" si="1509"/>
        <v>Agosto</v>
      </c>
      <c r="L10599" s="2" t="str">
        <f t="shared" si="1513"/>
        <v>Índices y tasasTasa interbancaria TIBDiario4479244795</v>
      </c>
    </row>
    <row r="10600" spans="1:12" ht="15.95" customHeight="1" x14ac:dyDescent="0.2">
      <c r="A10600" s="2" t="s">
        <v>20</v>
      </c>
      <c r="B10600" s="2" t="s">
        <v>31</v>
      </c>
      <c r="C10600" s="2" t="s">
        <v>26</v>
      </c>
      <c r="D10600" s="17">
        <v>44792</v>
      </c>
      <c r="E10600" s="17">
        <v>44795</v>
      </c>
      <c r="F10600" s="2">
        <f t="shared" si="1510"/>
        <v>2022</v>
      </c>
      <c r="G10600" s="2">
        <f t="shared" si="1511"/>
        <v>8</v>
      </c>
      <c r="H10600" s="2">
        <f t="shared" si="1512"/>
        <v>22</v>
      </c>
      <c r="I10600" s="2" t="str">
        <f t="shared" si="1509"/>
        <v>Agosto</v>
      </c>
      <c r="L10600" s="2" t="str">
        <f t="shared" si="1513"/>
        <v>Índices y tasasTasa interbancaria TIBDiario4479544796</v>
      </c>
    </row>
    <row r="10601" spans="1:12" ht="15.95" customHeight="1" x14ac:dyDescent="0.2">
      <c r="A10601" s="2" t="s">
        <v>20</v>
      </c>
      <c r="B10601" s="2" t="s">
        <v>31</v>
      </c>
      <c r="C10601" s="2" t="s">
        <v>26</v>
      </c>
      <c r="D10601" s="17">
        <v>44795</v>
      </c>
      <c r="E10601" s="17">
        <v>44796</v>
      </c>
      <c r="F10601" s="2">
        <f t="shared" si="1510"/>
        <v>2022</v>
      </c>
      <c r="G10601" s="2">
        <f t="shared" si="1511"/>
        <v>8</v>
      </c>
      <c r="H10601" s="2">
        <f t="shared" si="1512"/>
        <v>23</v>
      </c>
      <c r="I10601" s="2" t="str">
        <f t="shared" si="1509"/>
        <v>Agosto</v>
      </c>
      <c r="L10601" s="2" t="str">
        <f t="shared" si="1513"/>
        <v>Índices y tasasTasa interbancaria TIBDiario4479644797</v>
      </c>
    </row>
    <row r="10602" spans="1:12" ht="15.95" customHeight="1" x14ac:dyDescent="0.2">
      <c r="A10602" s="2" t="s">
        <v>20</v>
      </c>
      <c r="B10602" s="2" t="s">
        <v>31</v>
      </c>
      <c r="C10602" s="2" t="s">
        <v>26</v>
      </c>
      <c r="D10602" s="17">
        <v>44796</v>
      </c>
      <c r="E10602" s="17">
        <v>44797</v>
      </c>
      <c r="F10602" s="2">
        <f t="shared" si="1510"/>
        <v>2022</v>
      </c>
      <c r="G10602" s="2">
        <f t="shared" si="1511"/>
        <v>8</v>
      </c>
      <c r="H10602" s="2">
        <f t="shared" si="1512"/>
        <v>24</v>
      </c>
      <c r="I10602" s="2" t="str">
        <f t="shared" si="1509"/>
        <v>Agosto</v>
      </c>
      <c r="L10602" s="2" t="str">
        <f t="shared" si="1513"/>
        <v>Índices y tasasTasa interbancaria TIBDiario4479744798</v>
      </c>
    </row>
    <row r="10603" spans="1:12" ht="15.95" customHeight="1" x14ac:dyDescent="0.2">
      <c r="A10603" s="2" t="s">
        <v>20</v>
      </c>
      <c r="B10603" s="2" t="s">
        <v>31</v>
      </c>
      <c r="C10603" s="2" t="s">
        <v>26</v>
      </c>
      <c r="D10603" s="17">
        <v>44797</v>
      </c>
      <c r="E10603" s="17">
        <v>44798</v>
      </c>
      <c r="F10603" s="2">
        <f t="shared" si="1510"/>
        <v>2022</v>
      </c>
      <c r="G10603" s="2">
        <f t="shared" si="1511"/>
        <v>8</v>
      </c>
      <c r="H10603" s="2">
        <f t="shared" si="1512"/>
        <v>25</v>
      </c>
      <c r="I10603" s="2" t="str">
        <f t="shared" si="1509"/>
        <v>Agosto</v>
      </c>
      <c r="L10603" s="2" t="str">
        <f t="shared" si="1513"/>
        <v>Índices y tasasTasa interbancaria TIBDiario4479844799</v>
      </c>
    </row>
    <row r="10604" spans="1:12" ht="15.95" customHeight="1" x14ac:dyDescent="0.2">
      <c r="A10604" s="2" t="s">
        <v>20</v>
      </c>
      <c r="B10604" s="2" t="s">
        <v>31</v>
      </c>
      <c r="C10604" s="2" t="s">
        <v>26</v>
      </c>
      <c r="D10604" s="17">
        <v>44798</v>
      </c>
      <c r="E10604" s="17">
        <v>44799</v>
      </c>
      <c r="F10604" s="2">
        <f t="shared" si="1510"/>
        <v>2022</v>
      </c>
      <c r="G10604" s="2">
        <f t="shared" si="1511"/>
        <v>8</v>
      </c>
      <c r="H10604" s="2">
        <f t="shared" si="1512"/>
        <v>26</v>
      </c>
      <c r="I10604" s="2" t="str">
        <f t="shared" si="1509"/>
        <v>Agosto</v>
      </c>
      <c r="L10604" s="2" t="str">
        <f t="shared" si="1513"/>
        <v>Índices y tasasTasa interbancaria TIBDiario4479944802</v>
      </c>
    </row>
    <row r="10605" spans="1:12" ht="15.95" customHeight="1" x14ac:dyDescent="0.2">
      <c r="A10605" s="2" t="s">
        <v>20</v>
      </c>
      <c r="B10605" s="2" t="s">
        <v>31</v>
      </c>
      <c r="C10605" s="2" t="s">
        <v>26</v>
      </c>
      <c r="D10605" s="17">
        <v>44799</v>
      </c>
      <c r="E10605" s="17">
        <v>44802</v>
      </c>
      <c r="F10605" s="2">
        <f t="shared" si="1510"/>
        <v>2022</v>
      </c>
      <c r="G10605" s="2">
        <f t="shared" si="1511"/>
        <v>8</v>
      </c>
      <c r="H10605" s="2">
        <f t="shared" si="1512"/>
        <v>29</v>
      </c>
      <c r="I10605" s="2" t="str">
        <f t="shared" si="1509"/>
        <v>Agosto</v>
      </c>
      <c r="L10605" s="2" t="str">
        <f t="shared" si="1513"/>
        <v>Índices y tasasTasa interbancaria TIBDiario4480244803</v>
      </c>
    </row>
    <row r="10606" spans="1:12" ht="15.95" customHeight="1" x14ac:dyDescent="0.2">
      <c r="A10606" s="2" t="s">
        <v>20</v>
      </c>
      <c r="B10606" s="2" t="s">
        <v>31</v>
      </c>
      <c r="C10606" s="2" t="s">
        <v>26</v>
      </c>
      <c r="D10606" s="17">
        <v>44802</v>
      </c>
      <c r="E10606" s="17">
        <v>44803</v>
      </c>
      <c r="F10606" s="2">
        <f t="shared" si="1510"/>
        <v>2022</v>
      </c>
      <c r="G10606" s="2">
        <f t="shared" si="1511"/>
        <v>8</v>
      </c>
      <c r="H10606" s="2">
        <f t="shared" si="1512"/>
        <v>30</v>
      </c>
      <c r="I10606" s="2" t="str">
        <f t="shared" si="1509"/>
        <v>Agosto</v>
      </c>
      <c r="L10606" s="2" t="str">
        <f t="shared" si="1513"/>
        <v>Índices y tasasTasa interbancaria TIBDiario4480344804</v>
      </c>
    </row>
    <row r="10607" spans="1:12" ht="15.95" customHeight="1" x14ac:dyDescent="0.2">
      <c r="A10607" s="2" t="s">
        <v>20</v>
      </c>
      <c r="B10607" s="2" t="s">
        <v>31</v>
      </c>
      <c r="C10607" s="2" t="s">
        <v>26</v>
      </c>
      <c r="D10607" s="17">
        <v>44803</v>
      </c>
      <c r="E10607" s="17">
        <v>44804</v>
      </c>
      <c r="F10607" s="2">
        <f t="shared" si="1510"/>
        <v>2022</v>
      </c>
      <c r="G10607" s="2">
        <f t="shared" si="1511"/>
        <v>8</v>
      </c>
      <c r="H10607" s="2">
        <f t="shared" si="1512"/>
        <v>31</v>
      </c>
      <c r="I10607" s="2" t="str">
        <f t="shared" si="1509"/>
        <v>Agosto</v>
      </c>
      <c r="L10607" s="2" t="str">
        <f t="shared" si="1513"/>
        <v>Índices y tasasTasa interbancaria TIBDiario4480444805</v>
      </c>
    </row>
    <row r="10608" spans="1:12" ht="15.95" customHeight="1" x14ac:dyDescent="0.2">
      <c r="A10608" s="2" t="s">
        <v>20</v>
      </c>
      <c r="B10608" s="2" t="s">
        <v>31</v>
      </c>
      <c r="C10608" s="2" t="s">
        <v>26</v>
      </c>
      <c r="D10608" s="17">
        <v>44804</v>
      </c>
      <c r="E10608" s="17">
        <v>44805</v>
      </c>
      <c r="F10608" s="2">
        <f t="shared" si="1510"/>
        <v>2022</v>
      </c>
      <c r="G10608" s="2">
        <f t="shared" si="1511"/>
        <v>9</v>
      </c>
      <c r="H10608" s="2">
        <f t="shared" si="1512"/>
        <v>1</v>
      </c>
      <c r="I10608" s="2" t="str">
        <f t="shared" si="1509"/>
        <v>Septiembre</v>
      </c>
      <c r="L10608" s="2" t="str">
        <f t="shared" si="1513"/>
        <v>Índices y tasasTasa interbancaria TIBDiario4480544806</v>
      </c>
    </row>
    <row r="10609" spans="1:12" ht="15.95" customHeight="1" x14ac:dyDescent="0.2">
      <c r="A10609" s="2" t="s">
        <v>20</v>
      </c>
      <c r="B10609" s="2" t="s">
        <v>31</v>
      </c>
      <c r="C10609" s="2" t="s">
        <v>26</v>
      </c>
      <c r="D10609" s="17">
        <v>44805</v>
      </c>
      <c r="E10609" s="17">
        <v>44806</v>
      </c>
      <c r="F10609" s="2">
        <f t="shared" si="1510"/>
        <v>2022</v>
      </c>
      <c r="G10609" s="2">
        <f t="shared" si="1511"/>
        <v>9</v>
      </c>
      <c r="H10609" s="2">
        <f t="shared" si="1512"/>
        <v>2</v>
      </c>
      <c r="I10609" s="2" t="str">
        <f t="shared" si="1509"/>
        <v>Septiembre</v>
      </c>
      <c r="L10609" s="2" t="str">
        <f t="shared" si="1513"/>
        <v>Índices y tasasTasa interbancaria TIBDiario4480644809</v>
      </c>
    </row>
    <row r="10610" spans="1:12" ht="15.95" customHeight="1" x14ac:dyDescent="0.2">
      <c r="A10610" s="2" t="s">
        <v>20</v>
      </c>
      <c r="B10610" s="2" t="s">
        <v>31</v>
      </c>
      <c r="C10610" s="2" t="s">
        <v>26</v>
      </c>
      <c r="D10610" s="17">
        <v>44806</v>
      </c>
      <c r="E10610" s="17">
        <v>44809</v>
      </c>
      <c r="F10610" s="2">
        <f t="shared" si="1510"/>
        <v>2022</v>
      </c>
      <c r="G10610" s="2">
        <f t="shared" si="1511"/>
        <v>9</v>
      </c>
      <c r="H10610" s="2">
        <f t="shared" si="1512"/>
        <v>5</v>
      </c>
      <c r="I10610" s="2" t="str">
        <f t="shared" si="1509"/>
        <v>Septiembre</v>
      </c>
      <c r="L10610" s="2" t="str">
        <f t="shared" si="1513"/>
        <v>Índices y tasasTasa interbancaria TIBDiario4480944810</v>
      </c>
    </row>
    <row r="10611" spans="1:12" ht="15.95" customHeight="1" x14ac:dyDescent="0.2">
      <c r="A10611" s="2" t="s">
        <v>20</v>
      </c>
      <c r="B10611" s="2" t="s">
        <v>31</v>
      </c>
      <c r="C10611" s="2" t="s">
        <v>26</v>
      </c>
      <c r="D10611" s="17">
        <v>44809</v>
      </c>
      <c r="E10611" s="17">
        <v>44810</v>
      </c>
      <c r="F10611" s="2">
        <f t="shared" si="1510"/>
        <v>2022</v>
      </c>
      <c r="G10611" s="2">
        <f t="shared" si="1511"/>
        <v>9</v>
      </c>
      <c r="H10611" s="2">
        <f t="shared" si="1512"/>
        <v>6</v>
      </c>
      <c r="I10611" s="2" t="str">
        <f t="shared" si="1509"/>
        <v>Septiembre</v>
      </c>
      <c r="L10611" s="2" t="str">
        <f t="shared" si="1513"/>
        <v>Índices y tasasTasa interbancaria TIBDiario4481044811</v>
      </c>
    </row>
    <row r="10612" spans="1:12" ht="15.95" customHeight="1" x14ac:dyDescent="0.2">
      <c r="A10612" s="2" t="s">
        <v>20</v>
      </c>
      <c r="B10612" s="2" t="s">
        <v>31</v>
      </c>
      <c r="C10612" s="2" t="s">
        <v>26</v>
      </c>
      <c r="D10612" s="17">
        <v>44810</v>
      </c>
      <c r="E10612" s="17">
        <v>44811</v>
      </c>
      <c r="F10612" s="2">
        <f t="shared" si="1510"/>
        <v>2022</v>
      </c>
      <c r="G10612" s="2">
        <f t="shared" si="1511"/>
        <v>9</v>
      </c>
      <c r="H10612" s="2">
        <f t="shared" si="1512"/>
        <v>7</v>
      </c>
      <c r="I10612" s="2" t="str">
        <f t="shared" si="1509"/>
        <v>Septiembre</v>
      </c>
      <c r="L10612" s="2" t="str">
        <f t="shared" si="1513"/>
        <v>Índices y tasasTasa interbancaria TIBDiario4481144812</v>
      </c>
    </row>
    <row r="10613" spans="1:12" ht="15.95" customHeight="1" x14ac:dyDescent="0.2">
      <c r="A10613" s="2" t="s">
        <v>20</v>
      </c>
      <c r="B10613" s="2" t="s">
        <v>31</v>
      </c>
      <c r="C10613" s="2" t="s">
        <v>26</v>
      </c>
      <c r="D10613" s="17">
        <v>44811</v>
      </c>
      <c r="E10613" s="17">
        <v>44812</v>
      </c>
      <c r="F10613" s="2">
        <f t="shared" si="1510"/>
        <v>2022</v>
      </c>
      <c r="G10613" s="2">
        <f t="shared" si="1511"/>
        <v>9</v>
      </c>
      <c r="H10613" s="2">
        <f t="shared" si="1512"/>
        <v>8</v>
      </c>
      <c r="I10613" s="2" t="str">
        <f t="shared" si="1509"/>
        <v>Septiembre</v>
      </c>
      <c r="L10613" s="2" t="str">
        <f t="shared" si="1513"/>
        <v>Índices y tasasTasa interbancaria TIBDiario4481244813</v>
      </c>
    </row>
    <row r="10614" spans="1:12" ht="15.95" customHeight="1" x14ac:dyDescent="0.2">
      <c r="A10614" s="2" t="s">
        <v>20</v>
      </c>
      <c r="B10614" s="2" t="s">
        <v>31</v>
      </c>
      <c r="C10614" s="2" t="s">
        <v>26</v>
      </c>
      <c r="D10614" s="17">
        <v>44812</v>
      </c>
      <c r="E10614" s="17">
        <v>44813</v>
      </c>
      <c r="F10614" s="2">
        <f t="shared" si="1510"/>
        <v>2022</v>
      </c>
      <c r="G10614" s="2">
        <f t="shared" si="1511"/>
        <v>9</v>
      </c>
      <c r="H10614" s="2">
        <f t="shared" si="1512"/>
        <v>9</v>
      </c>
      <c r="I10614" s="2" t="str">
        <f t="shared" si="1509"/>
        <v>Septiembre</v>
      </c>
      <c r="L10614" s="2" t="str">
        <f t="shared" si="1513"/>
        <v>Índices y tasasTasa interbancaria TIBDiario4481344816</v>
      </c>
    </row>
    <row r="10615" spans="1:12" ht="15.95" customHeight="1" x14ac:dyDescent="0.2">
      <c r="A10615" s="2" t="s">
        <v>20</v>
      </c>
      <c r="B10615" s="2" t="s">
        <v>31</v>
      </c>
      <c r="C10615" s="2" t="s">
        <v>26</v>
      </c>
      <c r="D10615" s="17">
        <v>44813</v>
      </c>
      <c r="E10615" s="17">
        <v>44816</v>
      </c>
      <c r="F10615" s="2">
        <f t="shared" si="1510"/>
        <v>2022</v>
      </c>
      <c r="G10615" s="2">
        <f t="shared" si="1511"/>
        <v>9</v>
      </c>
      <c r="H10615" s="2">
        <f t="shared" si="1512"/>
        <v>12</v>
      </c>
      <c r="I10615" s="2" t="str">
        <f t="shared" si="1509"/>
        <v>Septiembre</v>
      </c>
      <c r="L10615" s="2" t="str">
        <f t="shared" si="1513"/>
        <v>Índices y tasasTasa interbancaria TIBDiario4481644817</v>
      </c>
    </row>
    <row r="10616" spans="1:12" ht="15.95" customHeight="1" x14ac:dyDescent="0.2">
      <c r="A10616" s="2" t="s">
        <v>20</v>
      </c>
      <c r="B10616" s="2" t="s">
        <v>31</v>
      </c>
      <c r="C10616" s="2" t="s">
        <v>26</v>
      </c>
      <c r="D10616" s="17">
        <v>44816</v>
      </c>
      <c r="E10616" s="17">
        <v>44817</v>
      </c>
      <c r="F10616" s="2">
        <f t="shared" si="1510"/>
        <v>2022</v>
      </c>
      <c r="G10616" s="2">
        <f t="shared" si="1511"/>
        <v>9</v>
      </c>
      <c r="H10616" s="2">
        <f t="shared" si="1512"/>
        <v>13</v>
      </c>
      <c r="I10616" s="2" t="str">
        <f t="shared" si="1509"/>
        <v>Septiembre</v>
      </c>
      <c r="L10616" s="2" t="str">
        <f t="shared" si="1513"/>
        <v>Índices y tasasTasa interbancaria TIBDiario4481744818</v>
      </c>
    </row>
    <row r="10617" spans="1:12" ht="15.95" customHeight="1" x14ac:dyDescent="0.2">
      <c r="A10617" s="2" t="s">
        <v>20</v>
      </c>
      <c r="B10617" s="2" t="s">
        <v>31</v>
      </c>
      <c r="C10617" s="2" t="s">
        <v>26</v>
      </c>
      <c r="D10617" s="17">
        <v>44817</v>
      </c>
      <c r="E10617" s="17">
        <v>44818</v>
      </c>
      <c r="F10617" s="2">
        <f t="shared" si="1510"/>
        <v>2022</v>
      </c>
      <c r="G10617" s="2">
        <f t="shared" si="1511"/>
        <v>9</v>
      </c>
      <c r="H10617" s="2">
        <f t="shared" si="1512"/>
        <v>14</v>
      </c>
      <c r="I10617" s="2" t="str">
        <f t="shared" si="1509"/>
        <v>Septiembre</v>
      </c>
      <c r="L10617" s="2" t="str">
        <f t="shared" si="1513"/>
        <v>Índices y tasasTasa interbancaria TIBDiario4481844819</v>
      </c>
    </row>
    <row r="10618" spans="1:12" ht="15.95" customHeight="1" x14ac:dyDescent="0.2">
      <c r="A10618" s="2" t="s">
        <v>20</v>
      </c>
      <c r="B10618" s="2" t="s">
        <v>31</v>
      </c>
      <c r="C10618" s="2" t="s">
        <v>26</v>
      </c>
      <c r="D10618" s="17">
        <v>44818</v>
      </c>
      <c r="E10618" s="17">
        <v>44819</v>
      </c>
      <c r="F10618" s="2">
        <f t="shared" si="1510"/>
        <v>2022</v>
      </c>
      <c r="G10618" s="2">
        <f t="shared" si="1511"/>
        <v>9</v>
      </c>
      <c r="H10618" s="2">
        <f t="shared" si="1512"/>
        <v>15</v>
      </c>
      <c r="I10618" s="2" t="str">
        <f t="shared" si="1509"/>
        <v>Septiembre</v>
      </c>
      <c r="L10618" s="2" t="str">
        <f t="shared" si="1513"/>
        <v>Índices y tasasTasa interbancaria TIBDiario4481944820</v>
      </c>
    </row>
    <row r="10619" spans="1:12" ht="15.95" customHeight="1" x14ac:dyDescent="0.2">
      <c r="A10619" s="2" t="s">
        <v>20</v>
      </c>
      <c r="B10619" s="2" t="s">
        <v>31</v>
      </c>
      <c r="C10619" s="2" t="s">
        <v>26</v>
      </c>
      <c r="D10619" s="17">
        <v>44819</v>
      </c>
      <c r="E10619" s="17">
        <v>44820</v>
      </c>
      <c r="F10619" s="2">
        <f t="shared" si="1510"/>
        <v>2022</v>
      </c>
      <c r="G10619" s="2">
        <f t="shared" si="1511"/>
        <v>9</v>
      </c>
      <c r="H10619" s="2">
        <f t="shared" si="1512"/>
        <v>16</v>
      </c>
      <c r="I10619" s="2" t="str">
        <f t="shared" si="1509"/>
        <v>Septiembre</v>
      </c>
      <c r="L10619" s="2" t="str">
        <f t="shared" si="1513"/>
        <v>Índices y tasasTasa interbancaria TIBDiario4482044823</v>
      </c>
    </row>
    <row r="10620" spans="1:12" ht="15.95" customHeight="1" x14ac:dyDescent="0.2">
      <c r="A10620" s="2" t="s">
        <v>20</v>
      </c>
      <c r="B10620" s="2" t="s">
        <v>31</v>
      </c>
      <c r="C10620" s="2" t="s">
        <v>26</v>
      </c>
      <c r="D10620" s="17">
        <v>44820</v>
      </c>
      <c r="E10620" s="17">
        <v>44823</v>
      </c>
      <c r="F10620" s="2">
        <f t="shared" si="1510"/>
        <v>2022</v>
      </c>
      <c r="G10620" s="2">
        <f t="shared" si="1511"/>
        <v>9</v>
      </c>
      <c r="H10620" s="2">
        <f t="shared" si="1512"/>
        <v>19</v>
      </c>
      <c r="I10620" s="2" t="str">
        <f t="shared" si="1509"/>
        <v>Septiembre</v>
      </c>
      <c r="L10620" s="2" t="str">
        <f t="shared" si="1513"/>
        <v>Índices y tasasTasa interbancaria TIBDiario4482344824</v>
      </c>
    </row>
    <row r="10621" spans="1:12" ht="15.95" customHeight="1" x14ac:dyDescent="0.2">
      <c r="A10621" s="2" t="s">
        <v>20</v>
      </c>
      <c r="B10621" s="2" t="s">
        <v>31</v>
      </c>
      <c r="C10621" s="2" t="s">
        <v>26</v>
      </c>
      <c r="D10621" s="17">
        <v>44823</v>
      </c>
      <c r="E10621" s="17">
        <v>44824</v>
      </c>
      <c r="F10621" s="2">
        <f t="shared" si="1510"/>
        <v>2022</v>
      </c>
      <c r="G10621" s="2">
        <f t="shared" si="1511"/>
        <v>9</v>
      </c>
      <c r="H10621" s="2">
        <f t="shared" si="1512"/>
        <v>20</v>
      </c>
      <c r="I10621" s="2" t="str">
        <f t="shared" ref="I10621:I10684" si="1514">CHOOSE(G10621,"Enero","Febrero","Marzo","Abril","Mayo","Junio","Julio","Agosto","Septiembre","Octubre","Noviembre","Diciembre")</f>
        <v>Septiembre</v>
      </c>
      <c r="L10621" s="2" t="str">
        <f t="shared" si="1513"/>
        <v>Índices y tasasTasa interbancaria TIBDiario4482444825</v>
      </c>
    </row>
    <row r="10622" spans="1:12" ht="15.95" customHeight="1" x14ac:dyDescent="0.2">
      <c r="A10622" s="2" t="s">
        <v>20</v>
      </c>
      <c r="B10622" s="2" t="s">
        <v>31</v>
      </c>
      <c r="C10622" s="2" t="s">
        <v>26</v>
      </c>
      <c r="D10622" s="17">
        <v>44824</v>
      </c>
      <c r="E10622" s="17">
        <v>44825</v>
      </c>
      <c r="F10622" s="2">
        <f t="shared" si="1510"/>
        <v>2022</v>
      </c>
      <c r="G10622" s="2">
        <f t="shared" si="1511"/>
        <v>9</v>
      </c>
      <c r="H10622" s="2">
        <f t="shared" si="1512"/>
        <v>21</v>
      </c>
      <c r="I10622" s="2" t="str">
        <f t="shared" si="1514"/>
        <v>Septiembre</v>
      </c>
      <c r="L10622" s="2" t="str">
        <f t="shared" si="1513"/>
        <v>Índices y tasasTasa interbancaria TIBDiario4482544826</v>
      </c>
    </row>
    <row r="10623" spans="1:12" ht="15.95" customHeight="1" x14ac:dyDescent="0.2">
      <c r="A10623" s="2" t="s">
        <v>20</v>
      </c>
      <c r="B10623" s="2" t="s">
        <v>31</v>
      </c>
      <c r="C10623" s="2" t="s">
        <v>26</v>
      </c>
      <c r="D10623" s="17">
        <v>44825</v>
      </c>
      <c r="E10623" s="17">
        <v>44826</v>
      </c>
      <c r="F10623" s="2">
        <f t="shared" si="1510"/>
        <v>2022</v>
      </c>
      <c r="G10623" s="2">
        <f t="shared" si="1511"/>
        <v>9</v>
      </c>
      <c r="H10623" s="2">
        <f t="shared" si="1512"/>
        <v>22</v>
      </c>
      <c r="I10623" s="2" t="str">
        <f t="shared" si="1514"/>
        <v>Septiembre</v>
      </c>
      <c r="L10623" s="2" t="str">
        <f t="shared" si="1513"/>
        <v>Índices y tasasTasa interbancaria TIBDiario4482644827</v>
      </c>
    </row>
    <row r="10624" spans="1:12" ht="15.95" customHeight="1" x14ac:dyDescent="0.2">
      <c r="A10624" s="2" t="s">
        <v>20</v>
      </c>
      <c r="B10624" s="2" t="s">
        <v>31</v>
      </c>
      <c r="C10624" s="2" t="s">
        <v>26</v>
      </c>
      <c r="D10624" s="17">
        <v>44826</v>
      </c>
      <c r="E10624" s="17">
        <v>44827</v>
      </c>
      <c r="F10624" s="2">
        <f t="shared" si="1510"/>
        <v>2022</v>
      </c>
      <c r="G10624" s="2">
        <f t="shared" si="1511"/>
        <v>9</v>
      </c>
      <c r="H10624" s="2">
        <f t="shared" si="1512"/>
        <v>23</v>
      </c>
      <c r="I10624" s="2" t="str">
        <f t="shared" si="1514"/>
        <v>Septiembre</v>
      </c>
      <c r="L10624" s="2" t="str">
        <f t="shared" si="1513"/>
        <v>Índices y tasasTasa interbancaria TIBDiario4482744830</v>
      </c>
    </row>
    <row r="10625" spans="1:12" ht="15.95" customHeight="1" x14ac:dyDescent="0.2">
      <c r="A10625" s="2" t="s">
        <v>20</v>
      </c>
      <c r="B10625" s="2" t="s">
        <v>31</v>
      </c>
      <c r="C10625" s="2" t="s">
        <v>26</v>
      </c>
      <c r="D10625" s="17">
        <v>44827</v>
      </c>
      <c r="E10625" s="17">
        <v>44830</v>
      </c>
      <c r="F10625" s="2">
        <f t="shared" si="1510"/>
        <v>2022</v>
      </c>
      <c r="G10625" s="2">
        <f t="shared" si="1511"/>
        <v>9</v>
      </c>
      <c r="H10625" s="2">
        <f t="shared" si="1512"/>
        <v>26</v>
      </c>
      <c r="I10625" s="2" t="str">
        <f t="shared" si="1514"/>
        <v>Septiembre</v>
      </c>
      <c r="L10625" s="2" t="str">
        <f t="shared" si="1513"/>
        <v>Índices y tasasTasa interbancaria TIBDiario4483044831</v>
      </c>
    </row>
    <row r="10626" spans="1:12" ht="15.95" customHeight="1" x14ac:dyDescent="0.2">
      <c r="A10626" s="2" t="s">
        <v>20</v>
      </c>
      <c r="B10626" s="2" t="s">
        <v>31</v>
      </c>
      <c r="C10626" s="2" t="s">
        <v>26</v>
      </c>
      <c r="D10626" s="17">
        <v>44830</v>
      </c>
      <c r="E10626" s="17">
        <v>44831</v>
      </c>
      <c r="F10626" s="2">
        <f t="shared" si="1510"/>
        <v>2022</v>
      </c>
      <c r="G10626" s="2">
        <f t="shared" si="1511"/>
        <v>9</v>
      </c>
      <c r="H10626" s="2">
        <f t="shared" si="1512"/>
        <v>27</v>
      </c>
      <c r="I10626" s="2" t="str">
        <f t="shared" si="1514"/>
        <v>Septiembre</v>
      </c>
      <c r="L10626" s="2" t="str">
        <f t="shared" si="1513"/>
        <v>Índices y tasasTasa interbancaria TIBDiario4483144832</v>
      </c>
    </row>
    <row r="10627" spans="1:12" ht="15.95" customHeight="1" x14ac:dyDescent="0.2">
      <c r="A10627" s="2" t="s">
        <v>20</v>
      </c>
      <c r="B10627" s="2" t="s">
        <v>31</v>
      </c>
      <c r="C10627" s="2" t="s">
        <v>26</v>
      </c>
      <c r="D10627" s="17">
        <v>44831</v>
      </c>
      <c r="E10627" s="17">
        <v>44832</v>
      </c>
      <c r="F10627" s="2">
        <f t="shared" si="1510"/>
        <v>2022</v>
      </c>
      <c r="G10627" s="2">
        <f t="shared" si="1511"/>
        <v>9</v>
      </c>
      <c r="H10627" s="2">
        <f t="shared" si="1512"/>
        <v>28</v>
      </c>
      <c r="I10627" s="2" t="str">
        <f t="shared" si="1514"/>
        <v>Septiembre</v>
      </c>
      <c r="L10627" s="2" t="str">
        <f t="shared" si="1513"/>
        <v>Índices y tasasTasa interbancaria TIBDiario4483244833</v>
      </c>
    </row>
    <row r="10628" spans="1:12" ht="15.95" customHeight="1" x14ac:dyDescent="0.2">
      <c r="A10628" s="2" t="s">
        <v>20</v>
      </c>
      <c r="B10628" s="2" t="s">
        <v>31</v>
      </c>
      <c r="C10628" s="2" t="s">
        <v>26</v>
      </c>
      <c r="D10628" s="17">
        <v>44832</v>
      </c>
      <c r="E10628" s="17">
        <v>44833</v>
      </c>
      <c r="F10628" s="2">
        <f t="shared" si="1510"/>
        <v>2022</v>
      </c>
      <c r="G10628" s="2">
        <f t="shared" si="1511"/>
        <v>9</v>
      </c>
      <c r="H10628" s="2">
        <f t="shared" si="1512"/>
        <v>29</v>
      </c>
      <c r="I10628" s="2" t="str">
        <f t="shared" si="1514"/>
        <v>Septiembre</v>
      </c>
      <c r="L10628" s="2" t="str">
        <f t="shared" si="1513"/>
        <v>Índices y tasasTasa interbancaria TIBDiario4483344834</v>
      </c>
    </row>
    <row r="10629" spans="1:12" ht="15.95" customHeight="1" x14ac:dyDescent="0.2">
      <c r="A10629" s="2" t="s">
        <v>20</v>
      </c>
      <c r="B10629" s="2" t="s">
        <v>31</v>
      </c>
      <c r="C10629" s="2" t="s">
        <v>26</v>
      </c>
      <c r="D10629" s="17">
        <v>44833</v>
      </c>
      <c r="E10629" s="17">
        <v>44834</v>
      </c>
      <c r="F10629" s="2">
        <f t="shared" si="1510"/>
        <v>2022</v>
      </c>
      <c r="G10629" s="2">
        <f t="shared" si="1511"/>
        <v>9</v>
      </c>
      <c r="H10629" s="2">
        <f t="shared" si="1512"/>
        <v>30</v>
      </c>
      <c r="I10629" s="2" t="str">
        <f t="shared" si="1514"/>
        <v>Septiembre</v>
      </c>
      <c r="L10629" s="2" t="str">
        <f t="shared" si="1513"/>
        <v>Índices y tasasTasa interbancaria TIBDiario4483444837</v>
      </c>
    </row>
    <row r="10630" spans="1:12" ht="15.95" customHeight="1" x14ac:dyDescent="0.2">
      <c r="A10630" s="2" t="s">
        <v>20</v>
      </c>
      <c r="B10630" s="2" t="s">
        <v>31</v>
      </c>
      <c r="C10630" s="2" t="s">
        <v>26</v>
      </c>
      <c r="D10630" s="17">
        <v>44834</v>
      </c>
      <c r="E10630" s="17">
        <v>44837</v>
      </c>
      <c r="F10630" s="2">
        <f t="shared" si="1510"/>
        <v>2022</v>
      </c>
      <c r="G10630" s="2">
        <f t="shared" si="1511"/>
        <v>10</v>
      </c>
      <c r="H10630" s="2">
        <f t="shared" si="1512"/>
        <v>3</v>
      </c>
      <c r="I10630" s="2" t="str">
        <f t="shared" si="1514"/>
        <v>Octubre</v>
      </c>
      <c r="L10630" s="2" t="str">
        <f t="shared" si="1513"/>
        <v>Índices y tasasTasa interbancaria TIBDiario4483744838</v>
      </c>
    </row>
    <row r="10631" spans="1:12" ht="15.95" customHeight="1" x14ac:dyDescent="0.2">
      <c r="A10631" s="7" t="s">
        <v>20</v>
      </c>
      <c r="B10631" s="7" t="s">
        <v>31</v>
      </c>
      <c r="C10631" s="7" t="s">
        <v>26</v>
      </c>
      <c r="D10631" s="15">
        <v>44837</v>
      </c>
      <c r="E10631" s="15">
        <v>44838</v>
      </c>
      <c r="F10631" s="2">
        <f t="shared" si="1510"/>
        <v>2022</v>
      </c>
      <c r="G10631" s="2">
        <f t="shared" si="1511"/>
        <v>10</v>
      </c>
      <c r="H10631" s="2">
        <f t="shared" si="1512"/>
        <v>4</v>
      </c>
      <c r="I10631" s="2" t="str">
        <f t="shared" si="1514"/>
        <v>Octubre</v>
      </c>
      <c r="L10631" s="2" t="str">
        <f t="shared" si="1513"/>
        <v>Índices y tasasTasa interbancaria TIBDiario4483844839</v>
      </c>
    </row>
    <row r="10632" spans="1:12" ht="15.95" customHeight="1" x14ac:dyDescent="0.2">
      <c r="A10632" s="7" t="s">
        <v>20</v>
      </c>
      <c r="B10632" s="7" t="s">
        <v>31</v>
      </c>
      <c r="C10632" s="7" t="s">
        <v>26</v>
      </c>
      <c r="D10632" s="15">
        <v>44838</v>
      </c>
      <c r="E10632" s="15">
        <v>44839</v>
      </c>
      <c r="F10632" s="2">
        <f t="shared" si="1510"/>
        <v>2022</v>
      </c>
      <c r="G10632" s="2">
        <f t="shared" si="1511"/>
        <v>10</v>
      </c>
      <c r="H10632" s="2">
        <f t="shared" si="1512"/>
        <v>5</v>
      </c>
      <c r="I10632" s="2" t="str">
        <f t="shared" si="1514"/>
        <v>Octubre</v>
      </c>
      <c r="L10632" s="2" t="str">
        <f t="shared" si="1513"/>
        <v>Índices y tasasTasa interbancaria TIBDiario4483944840</v>
      </c>
    </row>
    <row r="10633" spans="1:12" ht="15.95" customHeight="1" x14ac:dyDescent="0.2">
      <c r="A10633" s="7" t="s">
        <v>20</v>
      </c>
      <c r="B10633" s="7" t="s">
        <v>31</v>
      </c>
      <c r="C10633" s="7" t="s">
        <v>26</v>
      </c>
      <c r="D10633" s="15">
        <v>44839</v>
      </c>
      <c r="E10633" s="15">
        <v>44840</v>
      </c>
      <c r="F10633" s="2">
        <f t="shared" si="1510"/>
        <v>2022</v>
      </c>
      <c r="G10633" s="2">
        <f t="shared" si="1511"/>
        <v>10</v>
      </c>
      <c r="H10633" s="2">
        <f t="shared" si="1512"/>
        <v>6</v>
      </c>
      <c r="I10633" s="2" t="str">
        <f t="shared" si="1514"/>
        <v>Octubre</v>
      </c>
      <c r="L10633" s="2" t="str">
        <f t="shared" si="1513"/>
        <v>Índices y tasasTasa interbancaria TIBDiario4484044841</v>
      </c>
    </row>
    <row r="10634" spans="1:12" ht="15.95" customHeight="1" x14ac:dyDescent="0.2">
      <c r="A10634" s="7" t="s">
        <v>20</v>
      </c>
      <c r="B10634" s="7" t="s">
        <v>31</v>
      </c>
      <c r="C10634" s="7" t="s">
        <v>26</v>
      </c>
      <c r="D10634" s="15">
        <v>44840</v>
      </c>
      <c r="E10634" s="15">
        <v>44841</v>
      </c>
      <c r="F10634" s="2">
        <f t="shared" si="1510"/>
        <v>2022</v>
      </c>
      <c r="G10634" s="2">
        <f t="shared" si="1511"/>
        <v>10</v>
      </c>
      <c r="H10634" s="2">
        <f t="shared" si="1512"/>
        <v>7</v>
      </c>
      <c r="I10634" s="2" t="str">
        <f t="shared" si="1514"/>
        <v>Octubre</v>
      </c>
      <c r="L10634" s="2" t="str">
        <f t="shared" si="1513"/>
        <v>Índices y tasasTasa interbancaria TIBDiario4484144844</v>
      </c>
    </row>
    <row r="10635" spans="1:12" ht="15.95" customHeight="1" x14ac:dyDescent="0.2">
      <c r="A10635" s="7" t="s">
        <v>20</v>
      </c>
      <c r="B10635" s="7" t="s">
        <v>31</v>
      </c>
      <c r="C10635" s="7" t="s">
        <v>26</v>
      </c>
      <c r="D10635" s="15">
        <v>44841</v>
      </c>
      <c r="E10635" s="15">
        <v>44844</v>
      </c>
      <c r="F10635" s="2">
        <f t="shared" si="1510"/>
        <v>2022</v>
      </c>
      <c r="G10635" s="2">
        <f t="shared" si="1511"/>
        <v>10</v>
      </c>
      <c r="H10635" s="2">
        <f t="shared" si="1512"/>
        <v>10</v>
      </c>
      <c r="I10635" s="2" t="str">
        <f t="shared" si="1514"/>
        <v>Octubre</v>
      </c>
      <c r="L10635" s="2" t="str">
        <f t="shared" si="1513"/>
        <v>Índices y tasasTasa interbancaria TIBDiario4484444845</v>
      </c>
    </row>
    <row r="10636" spans="1:12" ht="15.95" customHeight="1" x14ac:dyDescent="0.2">
      <c r="A10636" s="7" t="s">
        <v>20</v>
      </c>
      <c r="B10636" s="7" t="s">
        <v>31</v>
      </c>
      <c r="C10636" s="7" t="s">
        <v>26</v>
      </c>
      <c r="D10636" s="15">
        <v>44844</v>
      </c>
      <c r="E10636" s="15">
        <v>44845</v>
      </c>
      <c r="F10636" s="2">
        <f t="shared" si="1510"/>
        <v>2022</v>
      </c>
      <c r="G10636" s="2">
        <f t="shared" si="1511"/>
        <v>10</v>
      </c>
      <c r="H10636" s="2">
        <f t="shared" si="1512"/>
        <v>11</v>
      </c>
      <c r="I10636" s="2" t="str">
        <f t="shared" si="1514"/>
        <v>Octubre</v>
      </c>
      <c r="L10636" s="2" t="str">
        <f t="shared" si="1513"/>
        <v>Índices y tasasTasa interbancaria TIBDiario4484544846</v>
      </c>
    </row>
    <row r="10637" spans="1:12" ht="15.95" customHeight="1" x14ac:dyDescent="0.2">
      <c r="A10637" s="7" t="s">
        <v>20</v>
      </c>
      <c r="B10637" s="7" t="s">
        <v>31</v>
      </c>
      <c r="C10637" s="7" t="s">
        <v>26</v>
      </c>
      <c r="D10637" s="15">
        <v>44845</v>
      </c>
      <c r="E10637" s="15">
        <v>44846</v>
      </c>
      <c r="F10637" s="2">
        <f t="shared" si="1510"/>
        <v>2022</v>
      </c>
      <c r="G10637" s="2">
        <f t="shared" si="1511"/>
        <v>10</v>
      </c>
      <c r="H10637" s="2">
        <f t="shared" si="1512"/>
        <v>12</v>
      </c>
      <c r="I10637" s="2" t="str">
        <f t="shared" si="1514"/>
        <v>Octubre</v>
      </c>
      <c r="L10637" s="2" t="str">
        <f t="shared" si="1513"/>
        <v>Índices y tasasTasa interbancaria TIBDiario4484644847</v>
      </c>
    </row>
    <row r="10638" spans="1:12" ht="15.95" customHeight="1" x14ac:dyDescent="0.2">
      <c r="A10638" s="7" t="s">
        <v>20</v>
      </c>
      <c r="B10638" s="7" t="s">
        <v>31</v>
      </c>
      <c r="C10638" s="7" t="s">
        <v>26</v>
      </c>
      <c r="D10638" s="15">
        <v>44846</v>
      </c>
      <c r="E10638" s="15">
        <v>44847</v>
      </c>
      <c r="F10638" s="2">
        <f t="shared" si="1510"/>
        <v>2022</v>
      </c>
      <c r="G10638" s="2">
        <f t="shared" si="1511"/>
        <v>10</v>
      </c>
      <c r="H10638" s="2">
        <f t="shared" si="1512"/>
        <v>13</v>
      </c>
      <c r="I10638" s="2" t="str">
        <f t="shared" si="1514"/>
        <v>Octubre</v>
      </c>
      <c r="L10638" s="2" t="str">
        <f t="shared" si="1513"/>
        <v>Índices y tasasTasa interbancaria TIBDiario4484744848</v>
      </c>
    </row>
    <row r="10639" spans="1:12" ht="15.95" customHeight="1" x14ac:dyDescent="0.2">
      <c r="A10639" s="7" t="s">
        <v>20</v>
      </c>
      <c r="B10639" s="7" t="s">
        <v>31</v>
      </c>
      <c r="C10639" s="7" t="s">
        <v>26</v>
      </c>
      <c r="D10639" s="15">
        <v>44847</v>
      </c>
      <c r="E10639" s="15">
        <v>44848</v>
      </c>
      <c r="F10639" s="2">
        <f t="shared" si="1510"/>
        <v>2022</v>
      </c>
      <c r="G10639" s="2">
        <f t="shared" si="1511"/>
        <v>10</v>
      </c>
      <c r="H10639" s="2">
        <f t="shared" si="1512"/>
        <v>14</v>
      </c>
      <c r="I10639" s="2" t="str">
        <f t="shared" si="1514"/>
        <v>Octubre</v>
      </c>
      <c r="L10639" s="2" t="str">
        <f t="shared" si="1513"/>
        <v>Índices y tasasTasa interbancaria TIBDiario4484844852</v>
      </c>
    </row>
    <row r="10640" spans="1:12" ht="15.95" customHeight="1" x14ac:dyDescent="0.2">
      <c r="A10640" s="7" t="s">
        <v>20</v>
      </c>
      <c r="B10640" s="7" t="s">
        <v>31</v>
      </c>
      <c r="C10640" s="7" t="s">
        <v>26</v>
      </c>
      <c r="D10640" s="15">
        <v>44848</v>
      </c>
      <c r="E10640" s="15">
        <v>44852</v>
      </c>
      <c r="F10640" s="2">
        <f t="shared" si="1510"/>
        <v>2022</v>
      </c>
      <c r="G10640" s="2">
        <f t="shared" si="1511"/>
        <v>10</v>
      </c>
      <c r="H10640" s="2">
        <f t="shared" si="1512"/>
        <v>18</v>
      </c>
      <c r="I10640" s="2" t="str">
        <f t="shared" si="1514"/>
        <v>Octubre</v>
      </c>
      <c r="L10640" s="2" t="str">
        <f t="shared" si="1513"/>
        <v>Índices y tasasTasa interbancaria TIBDiario4485244853</v>
      </c>
    </row>
    <row r="10641" spans="1:12" ht="15.95" customHeight="1" x14ac:dyDescent="0.2">
      <c r="A10641" s="7" t="s">
        <v>20</v>
      </c>
      <c r="B10641" s="7" t="s">
        <v>31</v>
      </c>
      <c r="C10641" s="7" t="s">
        <v>26</v>
      </c>
      <c r="D10641" s="15">
        <v>44852</v>
      </c>
      <c r="E10641" s="15">
        <v>44853</v>
      </c>
      <c r="F10641" s="2">
        <f t="shared" si="1510"/>
        <v>2022</v>
      </c>
      <c r="G10641" s="2">
        <f t="shared" si="1511"/>
        <v>10</v>
      </c>
      <c r="H10641" s="2">
        <f t="shared" si="1512"/>
        <v>19</v>
      </c>
      <c r="I10641" s="2" t="str">
        <f t="shared" si="1514"/>
        <v>Octubre</v>
      </c>
      <c r="L10641" s="2" t="str">
        <f t="shared" si="1513"/>
        <v>Índices y tasasTasa interbancaria TIBDiario4485344854</v>
      </c>
    </row>
    <row r="10642" spans="1:12" ht="15.95" customHeight="1" x14ac:dyDescent="0.2">
      <c r="A10642" s="7" t="s">
        <v>20</v>
      </c>
      <c r="B10642" s="7" t="s">
        <v>31</v>
      </c>
      <c r="C10642" s="7" t="s">
        <v>26</v>
      </c>
      <c r="D10642" s="15">
        <v>44853</v>
      </c>
      <c r="E10642" s="15">
        <v>44854</v>
      </c>
      <c r="F10642" s="2">
        <f t="shared" si="1510"/>
        <v>2022</v>
      </c>
      <c r="G10642" s="2">
        <f t="shared" si="1511"/>
        <v>10</v>
      </c>
      <c r="H10642" s="2">
        <f t="shared" si="1512"/>
        <v>20</v>
      </c>
      <c r="I10642" s="2" t="str">
        <f t="shared" si="1514"/>
        <v>Octubre</v>
      </c>
      <c r="L10642" s="2" t="str">
        <f t="shared" si="1513"/>
        <v>Índices y tasasTasa interbancaria TIBDiario4485444855</v>
      </c>
    </row>
    <row r="10643" spans="1:12" ht="15.95" customHeight="1" x14ac:dyDescent="0.2">
      <c r="A10643" s="7" t="s">
        <v>20</v>
      </c>
      <c r="B10643" s="7" t="s">
        <v>31</v>
      </c>
      <c r="C10643" s="7" t="s">
        <v>26</v>
      </c>
      <c r="D10643" s="15">
        <v>44854</v>
      </c>
      <c r="E10643" s="15">
        <v>44855</v>
      </c>
      <c r="F10643" s="2">
        <f t="shared" si="1510"/>
        <v>2022</v>
      </c>
      <c r="G10643" s="2">
        <f t="shared" si="1511"/>
        <v>10</v>
      </c>
      <c r="H10643" s="2">
        <f t="shared" si="1512"/>
        <v>21</v>
      </c>
      <c r="I10643" s="2" t="str">
        <f t="shared" si="1514"/>
        <v>Octubre</v>
      </c>
      <c r="L10643" s="2" t="str">
        <f t="shared" si="1513"/>
        <v>Índices y tasasTasa interbancaria TIBDiario4485544858</v>
      </c>
    </row>
    <row r="10644" spans="1:12" ht="15.95" customHeight="1" x14ac:dyDescent="0.2">
      <c r="A10644" s="7" t="s">
        <v>20</v>
      </c>
      <c r="B10644" s="7" t="s">
        <v>31</v>
      </c>
      <c r="C10644" s="7" t="s">
        <v>26</v>
      </c>
      <c r="D10644" s="15">
        <v>44855</v>
      </c>
      <c r="E10644" s="15">
        <v>44858</v>
      </c>
      <c r="F10644" s="2">
        <f t="shared" si="1510"/>
        <v>2022</v>
      </c>
      <c r="G10644" s="2">
        <f t="shared" si="1511"/>
        <v>10</v>
      </c>
      <c r="H10644" s="2">
        <f t="shared" si="1512"/>
        <v>24</v>
      </c>
      <c r="I10644" s="2" t="str">
        <f t="shared" si="1514"/>
        <v>Octubre</v>
      </c>
      <c r="L10644" s="2" t="str">
        <f t="shared" si="1513"/>
        <v>Índices y tasasTasa interbancaria TIBDiario4485844859</v>
      </c>
    </row>
    <row r="10645" spans="1:12" ht="15.95" customHeight="1" x14ac:dyDescent="0.2">
      <c r="A10645" s="7" t="s">
        <v>20</v>
      </c>
      <c r="B10645" s="7" t="s">
        <v>31</v>
      </c>
      <c r="C10645" s="7" t="s">
        <v>26</v>
      </c>
      <c r="D10645" s="15">
        <v>44858</v>
      </c>
      <c r="E10645" s="15">
        <v>44859</v>
      </c>
      <c r="F10645" s="2">
        <f t="shared" si="1510"/>
        <v>2022</v>
      </c>
      <c r="G10645" s="2">
        <f t="shared" si="1511"/>
        <v>10</v>
      </c>
      <c r="H10645" s="2">
        <f t="shared" si="1512"/>
        <v>25</v>
      </c>
      <c r="I10645" s="2" t="str">
        <f t="shared" si="1514"/>
        <v>Octubre</v>
      </c>
      <c r="L10645" s="2" t="str">
        <f t="shared" si="1513"/>
        <v>Índices y tasasTasa interbancaria TIBDiario4485944860</v>
      </c>
    </row>
    <row r="10646" spans="1:12" ht="15.95" customHeight="1" x14ac:dyDescent="0.2">
      <c r="A10646" s="7" t="s">
        <v>20</v>
      </c>
      <c r="B10646" s="7" t="s">
        <v>31</v>
      </c>
      <c r="C10646" s="7" t="s">
        <v>26</v>
      </c>
      <c r="D10646" s="15">
        <v>44859</v>
      </c>
      <c r="E10646" s="15">
        <v>44860</v>
      </c>
      <c r="F10646" s="2">
        <f t="shared" si="1510"/>
        <v>2022</v>
      </c>
      <c r="G10646" s="2">
        <f t="shared" si="1511"/>
        <v>10</v>
      </c>
      <c r="H10646" s="2">
        <f t="shared" si="1512"/>
        <v>26</v>
      </c>
      <c r="I10646" s="2" t="str">
        <f t="shared" si="1514"/>
        <v>Octubre</v>
      </c>
      <c r="L10646" s="2" t="str">
        <f t="shared" si="1513"/>
        <v>Índices y tasasTasa interbancaria TIBDiario4486044861</v>
      </c>
    </row>
    <row r="10647" spans="1:12" ht="15.95" customHeight="1" x14ac:dyDescent="0.2">
      <c r="A10647" s="7" t="s">
        <v>20</v>
      </c>
      <c r="B10647" s="7" t="s">
        <v>31</v>
      </c>
      <c r="C10647" s="7" t="s">
        <v>26</v>
      </c>
      <c r="D10647" s="15">
        <v>44860</v>
      </c>
      <c r="E10647" s="15">
        <v>44861</v>
      </c>
      <c r="F10647" s="2">
        <f t="shared" si="1510"/>
        <v>2022</v>
      </c>
      <c r="G10647" s="2">
        <f t="shared" si="1511"/>
        <v>10</v>
      </c>
      <c r="H10647" s="2">
        <f t="shared" si="1512"/>
        <v>27</v>
      </c>
      <c r="I10647" s="2" t="str">
        <f t="shared" si="1514"/>
        <v>Octubre</v>
      </c>
      <c r="L10647" s="2" t="str">
        <f t="shared" si="1513"/>
        <v>Índices y tasasTasa interbancaria TIBDiario4486144862</v>
      </c>
    </row>
    <row r="10648" spans="1:12" ht="15.95" customHeight="1" x14ac:dyDescent="0.2">
      <c r="A10648" s="7" t="s">
        <v>20</v>
      </c>
      <c r="B10648" s="7" t="s">
        <v>31</v>
      </c>
      <c r="C10648" s="7" t="s">
        <v>26</v>
      </c>
      <c r="D10648" s="15">
        <v>44861</v>
      </c>
      <c r="E10648" s="15">
        <v>44862</v>
      </c>
      <c r="F10648" s="2">
        <f t="shared" si="1510"/>
        <v>2022</v>
      </c>
      <c r="G10648" s="2">
        <f t="shared" si="1511"/>
        <v>10</v>
      </c>
      <c r="H10648" s="2">
        <f t="shared" si="1512"/>
        <v>28</v>
      </c>
      <c r="I10648" s="2" t="str">
        <f t="shared" si="1514"/>
        <v>Octubre</v>
      </c>
      <c r="L10648" s="2" t="str">
        <f t="shared" si="1513"/>
        <v>Índices y tasasTasa interbancaria TIBDiario4486244865</v>
      </c>
    </row>
    <row r="10649" spans="1:12" ht="15.95" customHeight="1" x14ac:dyDescent="0.2">
      <c r="A10649" s="7" t="s">
        <v>20</v>
      </c>
      <c r="B10649" s="7" t="s">
        <v>31</v>
      </c>
      <c r="C10649" s="7" t="s">
        <v>26</v>
      </c>
      <c r="D10649" s="15">
        <v>44862</v>
      </c>
      <c r="E10649" s="15">
        <v>44865</v>
      </c>
      <c r="F10649" s="2">
        <f t="shared" si="1510"/>
        <v>2022</v>
      </c>
      <c r="G10649" s="2">
        <f t="shared" si="1511"/>
        <v>10</v>
      </c>
      <c r="H10649" s="2">
        <f t="shared" si="1512"/>
        <v>31</v>
      </c>
      <c r="I10649" s="2" t="str">
        <f t="shared" si="1514"/>
        <v>Octubre</v>
      </c>
      <c r="L10649" s="2" t="str">
        <f t="shared" si="1513"/>
        <v>Índices y tasasTasa interbancaria TIBDiario4486544866</v>
      </c>
    </row>
    <row r="10650" spans="1:12" ht="15.95" customHeight="1" x14ac:dyDescent="0.2">
      <c r="A10650" s="7" t="s">
        <v>20</v>
      </c>
      <c r="B10650" s="7" t="s">
        <v>31</v>
      </c>
      <c r="C10650" s="7" t="s">
        <v>26</v>
      </c>
      <c r="D10650" s="15">
        <v>44865</v>
      </c>
      <c r="E10650" s="15">
        <v>44866</v>
      </c>
      <c r="F10650" s="2">
        <f t="shared" si="1510"/>
        <v>2022</v>
      </c>
      <c r="G10650" s="2">
        <f t="shared" si="1511"/>
        <v>11</v>
      </c>
      <c r="H10650" s="2">
        <f t="shared" si="1512"/>
        <v>1</v>
      </c>
      <c r="I10650" s="2" t="str">
        <f t="shared" si="1514"/>
        <v>Noviembre</v>
      </c>
      <c r="L10650" s="2" t="str">
        <f t="shared" si="1513"/>
        <v>Índices y tasasTasa interbancaria TIBDiario4486644867</v>
      </c>
    </row>
    <row r="10651" spans="1:12" ht="15.95" customHeight="1" x14ac:dyDescent="0.2">
      <c r="A10651" s="7" t="s">
        <v>20</v>
      </c>
      <c r="B10651" s="7" t="s">
        <v>31</v>
      </c>
      <c r="C10651" s="7" t="s">
        <v>26</v>
      </c>
      <c r="D10651" s="15">
        <v>44866</v>
      </c>
      <c r="E10651" s="15">
        <v>44867</v>
      </c>
      <c r="F10651" s="2">
        <f t="shared" ref="F10651:F10714" si="1515">YEAR(E10651)</f>
        <v>2022</v>
      </c>
      <c r="G10651" s="2">
        <f t="shared" ref="G10651:G10714" si="1516">MONTH(E10651)</f>
        <v>11</v>
      </c>
      <c r="H10651" s="2">
        <f t="shared" ref="H10651:H10714" si="1517">DAY(E10651)</f>
        <v>2</v>
      </c>
      <c r="I10651" s="2" t="str">
        <f t="shared" si="1514"/>
        <v>Noviembre</v>
      </c>
      <c r="L10651" s="2" t="str">
        <f t="shared" ref="L10651:L10714" si="1518">CONCATENATE(A10652,B10652,C10652,D10652,E10652,)</f>
        <v>Índices y tasasTasa interbancaria TIBDiario4486744868</v>
      </c>
    </row>
    <row r="10652" spans="1:12" ht="15.95" customHeight="1" x14ac:dyDescent="0.2">
      <c r="A10652" s="7" t="s">
        <v>20</v>
      </c>
      <c r="B10652" s="7" t="s">
        <v>31</v>
      </c>
      <c r="C10652" s="7" t="s">
        <v>26</v>
      </c>
      <c r="D10652" s="15">
        <v>44867</v>
      </c>
      <c r="E10652" s="15">
        <v>44868</v>
      </c>
      <c r="F10652" s="2">
        <f t="shared" si="1515"/>
        <v>2022</v>
      </c>
      <c r="G10652" s="2">
        <f t="shared" si="1516"/>
        <v>11</v>
      </c>
      <c r="H10652" s="2">
        <f t="shared" si="1517"/>
        <v>3</v>
      </c>
      <c r="I10652" s="2" t="str">
        <f t="shared" si="1514"/>
        <v>Noviembre</v>
      </c>
      <c r="L10652" s="2" t="str">
        <f t="shared" si="1518"/>
        <v>Índices y tasasTasa interbancaria TIBDiario4486844869</v>
      </c>
    </row>
    <row r="10653" spans="1:12" ht="15.95" customHeight="1" x14ac:dyDescent="0.2">
      <c r="A10653" s="7" t="s">
        <v>20</v>
      </c>
      <c r="B10653" s="7" t="s">
        <v>31</v>
      </c>
      <c r="C10653" s="7" t="s">
        <v>26</v>
      </c>
      <c r="D10653" s="15">
        <v>44868</v>
      </c>
      <c r="E10653" s="15">
        <v>44869</v>
      </c>
      <c r="F10653" s="2">
        <f t="shared" si="1515"/>
        <v>2022</v>
      </c>
      <c r="G10653" s="2">
        <f t="shared" si="1516"/>
        <v>11</v>
      </c>
      <c r="H10653" s="2">
        <f t="shared" si="1517"/>
        <v>4</v>
      </c>
      <c r="I10653" s="2" t="str">
        <f t="shared" si="1514"/>
        <v>Noviembre</v>
      </c>
      <c r="L10653" s="2" t="str">
        <f t="shared" si="1518"/>
        <v>Índices y tasasTasa interbancaria TIBDiario4486944873</v>
      </c>
    </row>
    <row r="10654" spans="1:12" ht="15.95" customHeight="1" x14ac:dyDescent="0.2">
      <c r="A10654" s="7" t="s">
        <v>20</v>
      </c>
      <c r="B10654" s="7" t="s">
        <v>31</v>
      </c>
      <c r="C10654" s="7" t="s">
        <v>26</v>
      </c>
      <c r="D10654" s="15">
        <v>44869</v>
      </c>
      <c r="E10654" s="15">
        <v>44873</v>
      </c>
      <c r="F10654" s="2">
        <f t="shared" si="1515"/>
        <v>2022</v>
      </c>
      <c r="G10654" s="2">
        <f t="shared" si="1516"/>
        <v>11</v>
      </c>
      <c r="H10654" s="2">
        <f t="shared" si="1517"/>
        <v>8</v>
      </c>
      <c r="I10654" s="2" t="str">
        <f t="shared" si="1514"/>
        <v>Noviembre</v>
      </c>
      <c r="L10654" s="2" t="str">
        <f t="shared" si="1518"/>
        <v>Índices y tasasTasa interbancaria TIBDiario4487344874</v>
      </c>
    </row>
    <row r="10655" spans="1:12" ht="15.95" customHeight="1" x14ac:dyDescent="0.2">
      <c r="A10655" s="7" t="s">
        <v>20</v>
      </c>
      <c r="B10655" s="7" t="s">
        <v>31</v>
      </c>
      <c r="C10655" s="7" t="s">
        <v>26</v>
      </c>
      <c r="D10655" s="15">
        <v>44873</v>
      </c>
      <c r="E10655" s="15">
        <v>44874</v>
      </c>
      <c r="F10655" s="2">
        <f t="shared" si="1515"/>
        <v>2022</v>
      </c>
      <c r="G10655" s="2">
        <f t="shared" si="1516"/>
        <v>11</v>
      </c>
      <c r="H10655" s="2">
        <f t="shared" si="1517"/>
        <v>9</v>
      </c>
      <c r="I10655" s="2" t="str">
        <f t="shared" si="1514"/>
        <v>Noviembre</v>
      </c>
      <c r="L10655" s="2" t="str">
        <f t="shared" si="1518"/>
        <v>Índices y tasasTasa interbancaria TIBDiario4487444875</v>
      </c>
    </row>
    <row r="10656" spans="1:12" ht="15.95" customHeight="1" x14ac:dyDescent="0.2">
      <c r="A10656" s="7" t="s">
        <v>20</v>
      </c>
      <c r="B10656" s="7" t="s">
        <v>31</v>
      </c>
      <c r="C10656" s="7" t="s">
        <v>26</v>
      </c>
      <c r="D10656" s="15">
        <v>44874</v>
      </c>
      <c r="E10656" s="15">
        <v>44875</v>
      </c>
      <c r="F10656" s="2">
        <f t="shared" si="1515"/>
        <v>2022</v>
      </c>
      <c r="G10656" s="2">
        <f t="shared" si="1516"/>
        <v>11</v>
      </c>
      <c r="H10656" s="2">
        <f t="shared" si="1517"/>
        <v>10</v>
      </c>
      <c r="I10656" s="2" t="str">
        <f t="shared" si="1514"/>
        <v>Noviembre</v>
      </c>
      <c r="L10656" s="2" t="str">
        <f t="shared" si="1518"/>
        <v>Índices y tasasTasa interbancaria TIBDiario4487544876</v>
      </c>
    </row>
    <row r="10657" spans="1:12" ht="15.95" customHeight="1" x14ac:dyDescent="0.2">
      <c r="A10657" s="7" t="s">
        <v>20</v>
      </c>
      <c r="B10657" s="7" t="s">
        <v>31</v>
      </c>
      <c r="C10657" s="7" t="s">
        <v>26</v>
      </c>
      <c r="D10657" s="15">
        <v>44875</v>
      </c>
      <c r="E10657" s="15">
        <v>44876</v>
      </c>
      <c r="F10657" s="2">
        <f t="shared" si="1515"/>
        <v>2022</v>
      </c>
      <c r="G10657" s="2">
        <f t="shared" si="1516"/>
        <v>11</v>
      </c>
      <c r="H10657" s="2">
        <f t="shared" si="1517"/>
        <v>11</v>
      </c>
      <c r="I10657" s="2" t="str">
        <f t="shared" si="1514"/>
        <v>Noviembre</v>
      </c>
      <c r="L10657" s="2" t="str">
        <f t="shared" si="1518"/>
        <v>Índices y tasasTasa interbancaria TIBDiario4487644880</v>
      </c>
    </row>
    <row r="10658" spans="1:12" ht="15.95" customHeight="1" x14ac:dyDescent="0.2">
      <c r="A10658" s="7" t="s">
        <v>20</v>
      </c>
      <c r="B10658" s="7" t="s">
        <v>31</v>
      </c>
      <c r="C10658" s="7" t="s">
        <v>26</v>
      </c>
      <c r="D10658" s="15">
        <v>44876</v>
      </c>
      <c r="E10658" s="15">
        <v>44880</v>
      </c>
      <c r="F10658" s="2">
        <f t="shared" si="1515"/>
        <v>2022</v>
      </c>
      <c r="G10658" s="2">
        <f t="shared" si="1516"/>
        <v>11</v>
      </c>
      <c r="H10658" s="2">
        <f t="shared" si="1517"/>
        <v>15</v>
      </c>
      <c r="I10658" s="2" t="str">
        <f t="shared" si="1514"/>
        <v>Noviembre</v>
      </c>
      <c r="L10658" s="2" t="str">
        <f t="shared" si="1518"/>
        <v>Índices y tasasTasa interbancaria TIBDiario4488044881</v>
      </c>
    </row>
    <row r="10659" spans="1:12" ht="15.95" customHeight="1" x14ac:dyDescent="0.2">
      <c r="A10659" s="7" t="s">
        <v>20</v>
      </c>
      <c r="B10659" s="7" t="s">
        <v>31</v>
      </c>
      <c r="C10659" s="7" t="s">
        <v>26</v>
      </c>
      <c r="D10659" s="15">
        <v>44880</v>
      </c>
      <c r="E10659" s="15">
        <v>44881</v>
      </c>
      <c r="F10659" s="2">
        <f t="shared" si="1515"/>
        <v>2022</v>
      </c>
      <c r="G10659" s="2">
        <f t="shared" si="1516"/>
        <v>11</v>
      </c>
      <c r="H10659" s="2">
        <f t="shared" si="1517"/>
        <v>16</v>
      </c>
      <c r="I10659" s="2" t="str">
        <f t="shared" si="1514"/>
        <v>Noviembre</v>
      </c>
      <c r="L10659" s="2" t="str">
        <f t="shared" si="1518"/>
        <v>Índices y tasasTasa interbancaria TIBDiario4488144882</v>
      </c>
    </row>
    <row r="10660" spans="1:12" ht="15.95" customHeight="1" x14ac:dyDescent="0.2">
      <c r="A10660" s="7" t="s">
        <v>20</v>
      </c>
      <c r="B10660" s="7" t="s">
        <v>31</v>
      </c>
      <c r="C10660" s="7" t="s">
        <v>26</v>
      </c>
      <c r="D10660" s="15">
        <v>44881</v>
      </c>
      <c r="E10660" s="15">
        <v>44882</v>
      </c>
      <c r="F10660" s="2">
        <f t="shared" si="1515"/>
        <v>2022</v>
      </c>
      <c r="G10660" s="2">
        <f t="shared" si="1516"/>
        <v>11</v>
      </c>
      <c r="H10660" s="2">
        <f t="shared" si="1517"/>
        <v>17</v>
      </c>
      <c r="I10660" s="2" t="str">
        <f t="shared" si="1514"/>
        <v>Noviembre</v>
      </c>
      <c r="L10660" s="2" t="str">
        <f t="shared" si="1518"/>
        <v>Índices y tasasTasa interbancaria TIBDiario4488244883</v>
      </c>
    </row>
    <row r="10661" spans="1:12" ht="15.95" customHeight="1" x14ac:dyDescent="0.2">
      <c r="A10661" s="7" t="s">
        <v>20</v>
      </c>
      <c r="B10661" s="7" t="s">
        <v>31</v>
      </c>
      <c r="C10661" s="7" t="s">
        <v>26</v>
      </c>
      <c r="D10661" s="15">
        <v>44882</v>
      </c>
      <c r="E10661" s="15">
        <v>44883</v>
      </c>
      <c r="F10661" s="2">
        <f t="shared" si="1515"/>
        <v>2022</v>
      </c>
      <c r="G10661" s="2">
        <f t="shared" si="1516"/>
        <v>11</v>
      </c>
      <c r="H10661" s="2">
        <f t="shared" si="1517"/>
        <v>18</v>
      </c>
      <c r="I10661" s="2" t="str">
        <f t="shared" si="1514"/>
        <v>Noviembre</v>
      </c>
      <c r="L10661" s="2" t="str">
        <f t="shared" si="1518"/>
        <v>Índices y tasasTasa interbancaria TIBDiario4488344886</v>
      </c>
    </row>
    <row r="10662" spans="1:12" ht="15.95" customHeight="1" x14ac:dyDescent="0.2">
      <c r="A10662" s="7" t="s">
        <v>20</v>
      </c>
      <c r="B10662" s="7" t="s">
        <v>31</v>
      </c>
      <c r="C10662" s="7" t="s">
        <v>26</v>
      </c>
      <c r="D10662" s="15">
        <v>44883</v>
      </c>
      <c r="E10662" s="15">
        <v>44886</v>
      </c>
      <c r="F10662" s="2">
        <f t="shared" si="1515"/>
        <v>2022</v>
      </c>
      <c r="G10662" s="2">
        <f t="shared" si="1516"/>
        <v>11</v>
      </c>
      <c r="H10662" s="2">
        <f t="shared" si="1517"/>
        <v>21</v>
      </c>
      <c r="I10662" s="2" t="str">
        <f t="shared" si="1514"/>
        <v>Noviembre</v>
      </c>
      <c r="L10662" s="2" t="str">
        <f t="shared" si="1518"/>
        <v>Índices y tasasTasa interbancaria TIBDiario4488644887</v>
      </c>
    </row>
    <row r="10663" spans="1:12" ht="15.95" customHeight="1" x14ac:dyDescent="0.2">
      <c r="A10663" s="7" t="s">
        <v>20</v>
      </c>
      <c r="B10663" s="7" t="s">
        <v>31</v>
      </c>
      <c r="C10663" s="7" t="s">
        <v>26</v>
      </c>
      <c r="D10663" s="15">
        <v>44886</v>
      </c>
      <c r="E10663" s="15">
        <v>44887</v>
      </c>
      <c r="F10663" s="2">
        <f t="shared" si="1515"/>
        <v>2022</v>
      </c>
      <c r="G10663" s="2">
        <f t="shared" si="1516"/>
        <v>11</v>
      </c>
      <c r="H10663" s="2">
        <f t="shared" si="1517"/>
        <v>22</v>
      </c>
      <c r="I10663" s="2" t="str">
        <f t="shared" si="1514"/>
        <v>Noviembre</v>
      </c>
      <c r="L10663" s="2" t="str">
        <f t="shared" si="1518"/>
        <v>Índices y tasasTasa interbancaria TIBDiario4488744888</v>
      </c>
    </row>
    <row r="10664" spans="1:12" ht="15.95" customHeight="1" x14ac:dyDescent="0.2">
      <c r="A10664" s="7" t="s">
        <v>20</v>
      </c>
      <c r="B10664" s="7" t="s">
        <v>31</v>
      </c>
      <c r="C10664" s="7" t="s">
        <v>26</v>
      </c>
      <c r="D10664" s="15">
        <v>44887</v>
      </c>
      <c r="E10664" s="15">
        <v>44888</v>
      </c>
      <c r="F10664" s="2">
        <f t="shared" si="1515"/>
        <v>2022</v>
      </c>
      <c r="G10664" s="2">
        <f t="shared" si="1516"/>
        <v>11</v>
      </c>
      <c r="H10664" s="2">
        <f t="shared" si="1517"/>
        <v>23</v>
      </c>
      <c r="I10664" s="2" t="str">
        <f t="shared" si="1514"/>
        <v>Noviembre</v>
      </c>
      <c r="L10664" s="2" t="str">
        <f t="shared" si="1518"/>
        <v>Índices y tasasTasa interbancaria TIBDiario4488844889</v>
      </c>
    </row>
    <row r="10665" spans="1:12" ht="15.95" customHeight="1" x14ac:dyDescent="0.2">
      <c r="A10665" s="7" t="s">
        <v>20</v>
      </c>
      <c r="B10665" s="7" t="s">
        <v>31</v>
      </c>
      <c r="C10665" s="7" t="s">
        <v>26</v>
      </c>
      <c r="D10665" s="15">
        <v>44888</v>
      </c>
      <c r="E10665" s="15">
        <v>44889</v>
      </c>
      <c r="F10665" s="2">
        <f t="shared" si="1515"/>
        <v>2022</v>
      </c>
      <c r="G10665" s="2">
        <f t="shared" si="1516"/>
        <v>11</v>
      </c>
      <c r="H10665" s="2">
        <f t="shared" si="1517"/>
        <v>24</v>
      </c>
      <c r="I10665" s="2" t="str">
        <f t="shared" si="1514"/>
        <v>Noviembre</v>
      </c>
      <c r="L10665" s="2" t="str">
        <f t="shared" si="1518"/>
        <v>Índices y tasasTasa interbancaria TIBDiario4488944890</v>
      </c>
    </row>
    <row r="10666" spans="1:12" ht="15.95" customHeight="1" x14ac:dyDescent="0.2">
      <c r="A10666" s="7" t="s">
        <v>20</v>
      </c>
      <c r="B10666" s="7" t="s">
        <v>31</v>
      </c>
      <c r="C10666" s="7" t="s">
        <v>26</v>
      </c>
      <c r="D10666" s="15">
        <v>44889</v>
      </c>
      <c r="E10666" s="15">
        <v>44890</v>
      </c>
      <c r="F10666" s="2">
        <f t="shared" si="1515"/>
        <v>2022</v>
      </c>
      <c r="G10666" s="2">
        <f t="shared" si="1516"/>
        <v>11</v>
      </c>
      <c r="H10666" s="2">
        <f t="shared" si="1517"/>
        <v>25</v>
      </c>
      <c r="I10666" s="2" t="str">
        <f t="shared" si="1514"/>
        <v>Noviembre</v>
      </c>
      <c r="L10666" s="2" t="str">
        <f t="shared" si="1518"/>
        <v>Índices y tasasTasa interbancaria TIBDiario4489044893</v>
      </c>
    </row>
    <row r="10667" spans="1:12" ht="15.95" customHeight="1" x14ac:dyDescent="0.2">
      <c r="A10667" s="7" t="s">
        <v>20</v>
      </c>
      <c r="B10667" s="7" t="s">
        <v>31</v>
      </c>
      <c r="C10667" s="7" t="s">
        <v>26</v>
      </c>
      <c r="D10667" s="15">
        <v>44890</v>
      </c>
      <c r="E10667" s="15">
        <v>44893</v>
      </c>
      <c r="F10667" s="2">
        <f t="shared" si="1515"/>
        <v>2022</v>
      </c>
      <c r="G10667" s="2">
        <f t="shared" si="1516"/>
        <v>11</v>
      </c>
      <c r="H10667" s="2">
        <f t="shared" si="1517"/>
        <v>28</v>
      </c>
      <c r="I10667" s="2" t="str">
        <f t="shared" si="1514"/>
        <v>Noviembre</v>
      </c>
      <c r="L10667" s="2" t="str">
        <f t="shared" si="1518"/>
        <v>Índices y tasasTasa interbancaria TIBDiario4489344894</v>
      </c>
    </row>
    <row r="10668" spans="1:12" ht="15.95" customHeight="1" x14ac:dyDescent="0.2">
      <c r="A10668" s="7" t="s">
        <v>20</v>
      </c>
      <c r="B10668" s="7" t="s">
        <v>31</v>
      </c>
      <c r="C10668" s="7" t="s">
        <v>26</v>
      </c>
      <c r="D10668" s="15">
        <v>44893</v>
      </c>
      <c r="E10668" s="15">
        <v>44894</v>
      </c>
      <c r="F10668" s="2">
        <f t="shared" si="1515"/>
        <v>2022</v>
      </c>
      <c r="G10668" s="2">
        <f t="shared" si="1516"/>
        <v>11</v>
      </c>
      <c r="H10668" s="2">
        <f t="shared" si="1517"/>
        <v>29</v>
      </c>
      <c r="I10668" s="2" t="str">
        <f t="shared" si="1514"/>
        <v>Noviembre</v>
      </c>
      <c r="L10668" s="2" t="str">
        <f t="shared" si="1518"/>
        <v>Índices y tasasTasa interbancaria TIBDiario4489444895</v>
      </c>
    </row>
    <row r="10669" spans="1:12" ht="15.95" customHeight="1" x14ac:dyDescent="0.2">
      <c r="A10669" s="7" t="s">
        <v>20</v>
      </c>
      <c r="B10669" s="7" t="s">
        <v>31</v>
      </c>
      <c r="C10669" s="7" t="s">
        <v>26</v>
      </c>
      <c r="D10669" s="15">
        <v>44894</v>
      </c>
      <c r="E10669" s="15">
        <v>44895</v>
      </c>
      <c r="F10669" s="2">
        <f t="shared" si="1515"/>
        <v>2022</v>
      </c>
      <c r="G10669" s="2">
        <f t="shared" si="1516"/>
        <v>11</v>
      </c>
      <c r="H10669" s="2">
        <f t="shared" si="1517"/>
        <v>30</v>
      </c>
      <c r="I10669" s="2" t="str">
        <f t="shared" si="1514"/>
        <v>Noviembre</v>
      </c>
      <c r="L10669" s="2" t="str">
        <f t="shared" si="1518"/>
        <v>Índices y tasasTasa interbancaria TIBDiario4489544896</v>
      </c>
    </row>
    <row r="10670" spans="1:12" ht="15.95" customHeight="1" x14ac:dyDescent="0.2">
      <c r="A10670" s="7" t="s">
        <v>20</v>
      </c>
      <c r="B10670" s="7" t="s">
        <v>31</v>
      </c>
      <c r="C10670" s="7" t="s">
        <v>26</v>
      </c>
      <c r="D10670" s="15">
        <v>44895</v>
      </c>
      <c r="E10670" s="15">
        <v>44896</v>
      </c>
      <c r="F10670" s="2">
        <f t="shared" si="1515"/>
        <v>2022</v>
      </c>
      <c r="G10670" s="2">
        <f t="shared" si="1516"/>
        <v>12</v>
      </c>
      <c r="H10670" s="2">
        <f t="shared" si="1517"/>
        <v>1</v>
      </c>
      <c r="I10670" s="2" t="str">
        <f t="shared" si="1514"/>
        <v>Diciembre</v>
      </c>
      <c r="L10670" s="2" t="str">
        <f t="shared" si="1518"/>
        <v>Índices y tasasTasa interbancaria TIBDiario4489644897</v>
      </c>
    </row>
    <row r="10671" spans="1:12" ht="15.95" customHeight="1" x14ac:dyDescent="0.2">
      <c r="A10671" s="7" t="s">
        <v>20</v>
      </c>
      <c r="B10671" s="7" t="s">
        <v>31</v>
      </c>
      <c r="C10671" s="7" t="s">
        <v>26</v>
      </c>
      <c r="D10671" s="17">
        <v>44896</v>
      </c>
      <c r="E10671" s="17">
        <v>44897</v>
      </c>
      <c r="F10671" s="2">
        <f t="shared" si="1515"/>
        <v>2022</v>
      </c>
      <c r="G10671" s="2">
        <f t="shared" si="1516"/>
        <v>12</v>
      </c>
      <c r="H10671" s="2">
        <f t="shared" si="1517"/>
        <v>2</v>
      </c>
      <c r="I10671" s="2" t="str">
        <f t="shared" si="1514"/>
        <v>Diciembre</v>
      </c>
      <c r="L10671" s="2" t="str">
        <f t="shared" si="1518"/>
        <v>Índices y tasasTasa interbancaria TIBDiario4489744900</v>
      </c>
    </row>
    <row r="10672" spans="1:12" ht="15.95" customHeight="1" x14ac:dyDescent="0.2">
      <c r="A10672" s="7" t="s">
        <v>20</v>
      </c>
      <c r="B10672" s="7" t="s">
        <v>31</v>
      </c>
      <c r="C10672" s="7" t="s">
        <v>26</v>
      </c>
      <c r="D10672" s="17">
        <v>44897</v>
      </c>
      <c r="E10672" s="17">
        <v>44900</v>
      </c>
      <c r="F10672" s="2">
        <f t="shared" si="1515"/>
        <v>2022</v>
      </c>
      <c r="G10672" s="2">
        <f t="shared" si="1516"/>
        <v>12</v>
      </c>
      <c r="H10672" s="2">
        <f t="shared" si="1517"/>
        <v>5</v>
      </c>
      <c r="I10672" s="2" t="str">
        <f t="shared" si="1514"/>
        <v>Diciembre</v>
      </c>
      <c r="L10672" s="2" t="str">
        <f t="shared" si="1518"/>
        <v>Índices y tasasTasa interbancaria TIBDiario4490044901</v>
      </c>
    </row>
    <row r="10673" spans="1:12" ht="15.95" customHeight="1" x14ac:dyDescent="0.2">
      <c r="A10673" s="7" t="s">
        <v>20</v>
      </c>
      <c r="B10673" s="7" t="s">
        <v>31</v>
      </c>
      <c r="C10673" s="7" t="s">
        <v>26</v>
      </c>
      <c r="D10673" s="17">
        <v>44900</v>
      </c>
      <c r="E10673" s="17">
        <v>44901</v>
      </c>
      <c r="F10673" s="2">
        <f t="shared" si="1515"/>
        <v>2022</v>
      </c>
      <c r="G10673" s="2">
        <f t="shared" si="1516"/>
        <v>12</v>
      </c>
      <c r="H10673" s="2">
        <f t="shared" si="1517"/>
        <v>6</v>
      </c>
      <c r="I10673" s="2" t="str">
        <f t="shared" si="1514"/>
        <v>Diciembre</v>
      </c>
      <c r="L10673" s="2" t="str">
        <f t="shared" si="1518"/>
        <v>Índices y tasasTasa interbancaria TIBDiario4490144902</v>
      </c>
    </row>
    <row r="10674" spans="1:12" ht="15.95" customHeight="1" x14ac:dyDescent="0.2">
      <c r="A10674" s="7" t="s">
        <v>20</v>
      </c>
      <c r="B10674" s="7" t="s">
        <v>31</v>
      </c>
      <c r="C10674" s="7" t="s">
        <v>26</v>
      </c>
      <c r="D10674" s="17">
        <v>44901</v>
      </c>
      <c r="E10674" s="17">
        <v>44902</v>
      </c>
      <c r="F10674" s="2">
        <f t="shared" si="1515"/>
        <v>2022</v>
      </c>
      <c r="G10674" s="2">
        <f t="shared" si="1516"/>
        <v>12</v>
      </c>
      <c r="H10674" s="2">
        <f t="shared" si="1517"/>
        <v>7</v>
      </c>
      <c r="I10674" s="2" t="str">
        <f t="shared" si="1514"/>
        <v>Diciembre</v>
      </c>
      <c r="L10674" s="2" t="str">
        <f t="shared" si="1518"/>
        <v>Índices y tasasTasa interbancaria TIBDiario4490244904</v>
      </c>
    </row>
    <row r="10675" spans="1:12" ht="15.95" customHeight="1" x14ac:dyDescent="0.2">
      <c r="A10675" s="7" t="s">
        <v>20</v>
      </c>
      <c r="B10675" s="7" t="s">
        <v>31</v>
      </c>
      <c r="C10675" s="7" t="s">
        <v>26</v>
      </c>
      <c r="D10675" s="17">
        <v>44902</v>
      </c>
      <c r="E10675" s="17">
        <v>44904</v>
      </c>
      <c r="F10675" s="2">
        <f t="shared" si="1515"/>
        <v>2022</v>
      </c>
      <c r="G10675" s="2">
        <f t="shared" si="1516"/>
        <v>12</v>
      </c>
      <c r="H10675" s="2">
        <f t="shared" si="1517"/>
        <v>9</v>
      </c>
      <c r="I10675" s="2" t="str">
        <f t="shared" si="1514"/>
        <v>Diciembre</v>
      </c>
      <c r="L10675" s="2" t="str">
        <f t="shared" si="1518"/>
        <v>Índices y tasasTasa interbancaria TIBDiario4490444907</v>
      </c>
    </row>
    <row r="10676" spans="1:12" ht="15.95" customHeight="1" x14ac:dyDescent="0.2">
      <c r="A10676" s="7" t="s">
        <v>20</v>
      </c>
      <c r="B10676" s="7" t="s">
        <v>31</v>
      </c>
      <c r="C10676" s="7" t="s">
        <v>26</v>
      </c>
      <c r="D10676" s="17">
        <v>44904</v>
      </c>
      <c r="E10676" s="17">
        <v>44907</v>
      </c>
      <c r="F10676" s="2">
        <f t="shared" si="1515"/>
        <v>2022</v>
      </c>
      <c r="G10676" s="2">
        <f t="shared" si="1516"/>
        <v>12</v>
      </c>
      <c r="H10676" s="2">
        <f t="shared" si="1517"/>
        <v>12</v>
      </c>
      <c r="I10676" s="2" t="str">
        <f t="shared" si="1514"/>
        <v>Diciembre</v>
      </c>
      <c r="L10676" s="2" t="str">
        <f t="shared" si="1518"/>
        <v>Índices y tasasTasa interbancaria TIBDiario4490744908</v>
      </c>
    </row>
    <row r="10677" spans="1:12" ht="15.95" customHeight="1" x14ac:dyDescent="0.2">
      <c r="A10677" s="7" t="s">
        <v>20</v>
      </c>
      <c r="B10677" s="7" t="s">
        <v>31</v>
      </c>
      <c r="C10677" s="7" t="s">
        <v>26</v>
      </c>
      <c r="D10677" s="17">
        <v>44907</v>
      </c>
      <c r="E10677" s="17">
        <v>44908</v>
      </c>
      <c r="F10677" s="2">
        <f t="shared" si="1515"/>
        <v>2022</v>
      </c>
      <c r="G10677" s="2">
        <f t="shared" si="1516"/>
        <v>12</v>
      </c>
      <c r="H10677" s="2">
        <f t="shared" si="1517"/>
        <v>13</v>
      </c>
      <c r="I10677" s="2" t="str">
        <f t="shared" si="1514"/>
        <v>Diciembre</v>
      </c>
      <c r="L10677" s="2" t="str">
        <f t="shared" si="1518"/>
        <v>Índices y tasasTasa interbancaria TIBDiario4490844909</v>
      </c>
    </row>
    <row r="10678" spans="1:12" ht="15.95" customHeight="1" x14ac:dyDescent="0.2">
      <c r="A10678" s="7" t="s">
        <v>20</v>
      </c>
      <c r="B10678" s="7" t="s">
        <v>31</v>
      </c>
      <c r="C10678" s="7" t="s">
        <v>26</v>
      </c>
      <c r="D10678" s="17">
        <v>44908</v>
      </c>
      <c r="E10678" s="17">
        <v>44909</v>
      </c>
      <c r="F10678" s="2">
        <f t="shared" si="1515"/>
        <v>2022</v>
      </c>
      <c r="G10678" s="2">
        <f t="shared" si="1516"/>
        <v>12</v>
      </c>
      <c r="H10678" s="2">
        <f t="shared" si="1517"/>
        <v>14</v>
      </c>
      <c r="I10678" s="2" t="str">
        <f t="shared" si="1514"/>
        <v>Diciembre</v>
      </c>
      <c r="L10678" s="2" t="str">
        <f t="shared" si="1518"/>
        <v>Índices y tasasTasa interbancaria TIBDiario4490944910</v>
      </c>
    </row>
    <row r="10679" spans="1:12" ht="15.95" customHeight="1" x14ac:dyDescent="0.2">
      <c r="A10679" s="7" t="s">
        <v>20</v>
      </c>
      <c r="B10679" s="7" t="s">
        <v>31</v>
      </c>
      <c r="C10679" s="7" t="s">
        <v>26</v>
      </c>
      <c r="D10679" s="17">
        <v>44909</v>
      </c>
      <c r="E10679" s="17">
        <v>44910</v>
      </c>
      <c r="F10679" s="2">
        <f t="shared" si="1515"/>
        <v>2022</v>
      </c>
      <c r="G10679" s="2">
        <f t="shared" si="1516"/>
        <v>12</v>
      </c>
      <c r="H10679" s="2">
        <f t="shared" si="1517"/>
        <v>15</v>
      </c>
      <c r="I10679" s="2" t="str">
        <f t="shared" si="1514"/>
        <v>Diciembre</v>
      </c>
      <c r="L10679" s="2" t="str">
        <f t="shared" si="1518"/>
        <v>Índices y tasasTasa interbancaria TIBDiario4491044911</v>
      </c>
    </row>
    <row r="10680" spans="1:12" ht="15.95" customHeight="1" x14ac:dyDescent="0.2">
      <c r="A10680" s="7" t="s">
        <v>20</v>
      </c>
      <c r="B10680" s="7" t="s">
        <v>31</v>
      </c>
      <c r="C10680" s="7" t="s">
        <v>26</v>
      </c>
      <c r="D10680" s="17">
        <v>44910</v>
      </c>
      <c r="E10680" s="17">
        <v>44911</v>
      </c>
      <c r="F10680" s="2">
        <f t="shared" si="1515"/>
        <v>2022</v>
      </c>
      <c r="G10680" s="2">
        <f t="shared" si="1516"/>
        <v>12</v>
      </c>
      <c r="H10680" s="2">
        <f t="shared" si="1517"/>
        <v>16</v>
      </c>
      <c r="I10680" s="2" t="str">
        <f t="shared" si="1514"/>
        <v>Diciembre</v>
      </c>
      <c r="L10680" s="2" t="str">
        <f t="shared" si="1518"/>
        <v>Índices y tasasTasa interbancaria TIBDiario4491144914</v>
      </c>
    </row>
    <row r="10681" spans="1:12" ht="15.95" customHeight="1" x14ac:dyDescent="0.2">
      <c r="A10681" s="7" t="s">
        <v>20</v>
      </c>
      <c r="B10681" s="7" t="s">
        <v>31</v>
      </c>
      <c r="C10681" s="7" t="s">
        <v>26</v>
      </c>
      <c r="D10681" s="17">
        <v>44911</v>
      </c>
      <c r="E10681" s="17">
        <v>44914</v>
      </c>
      <c r="F10681" s="2">
        <f t="shared" si="1515"/>
        <v>2022</v>
      </c>
      <c r="G10681" s="2">
        <f t="shared" si="1516"/>
        <v>12</v>
      </c>
      <c r="H10681" s="2">
        <f t="shared" si="1517"/>
        <v>19</v>
      </c>
      <c r="I10681" s="2" t="str">
        <f t="shared" si="1514"/>
        <v>Diciembre</v>
      </c>
      <c r="L10681" s="2" t="str">
        <f t="shared" si="1518"/>
        <v>Índices y tasasTasa interbancaria TIBDiario4491444915</v>
      </c>
    </row>
    <row r="10682" spans="1:12" ht="15.95" customHeight="1" x14ac:dyDescent="0.2">
      <c r="A10682" s="7" t="s">
        <v>20</v>
      </c>
      <c r="B10682" s="7" t="s">
        <v>31</v>
      </c>
      <c r="C10682" s="7" t="s">
        <v>26</v>
      </c>
      <c r="D10682" s="17">
        <v>44914</v>
      </c>
      <c r="E10682" s="17">
        <v>44915</v>
      </c>
      <c r="F10682" s="2">
        <f t="shared" si="1515"/>
        <v>2022</v>
      </c>
      <c r="G10682" s="2">
        <f t="shared" si="1516"/>
        <v>12</v>
      </c>
      <c r="H10682" s="2">
        <f t="shared" si="1517"/>
        <v>20</v>
      </c>
      <c r="I10682" s="2" t="str">
        <f t="shared" si="1514"/>
        <v>Diciembre</v>
      </c>
      <c r="L10682" s="2" t="str">
        <f t="shared" si="1518"/>
        <v>Índices y tasasTasa interbancaria TIBDiario4491544916</v>
      </c>
    </row>
    <row r="10683" spans="1:12" ht="15.95" customHeight="1" x14ac:dyDescent="0.2">
      <c r="A10683" s="7" t="s">
        <v>20</v>
      </c>
      <c r="B10683" s="7" t="s">
        <v>31</v>
      </c>
      <c r="C10683" s="7" t="s">
        <v>26</v>
      </c>
      <c r="D10683" s="17">
        <v>44915</v>
      </c>
      <c r="E10683" s="17">
        <v>44916</v>
      </c>
      <c r="F10683" s="2">
        <f t="shared" si="1515"/>
        <v>2022</v>
      </c>
      <c r="G10683" s="2">
        <f t="shared" si="1516"/>
        <v>12</v>
      </c>
      <c r="H10683" s="2">
        <f t="shared" si="1517"/>
        <v>21</v>
      </c>
      <c r="I10683" s="2" t="str">
        <f t="shared" si="1514"/>
        <v>Diciembre</v>
      </c>
      <c r="L10683" s="2" t="str">
        <f t="shared" si="1518"/>
        <v>Índices y tasasTasa interbancaria TIBDiario4491644917</v>
      </c>
    </row>
    <row r="10684" spans="1:12" ht="15.95" customHeight="1" x14ac:dyDescent="0.2">
      <c r="A10684" s="7" t="s">
        <v>20</v>
      </c>
      <c r="B10684" s="7" t="s">
        <v>31</v>
      </c>
      <c r="C10684" s="7" t="s">
        <v>26</v>
      </c>
      <c r="D10684" s="17">
        <v>44916</v>
      </c>
      <c r="E10684" s="17">
        <v>44917</v>
      </c>
      <c r="F10684" s="2">
        <f t="shared" si="1515"/>
        <v>2022</v>
      </c>
      <c r="G10684" s="2">
        <f t="shared" si="1516"/>
        <v>12</v>
      </c>
      <c r="H10684" s="2">
        <f t="shared" si="1517"/>
        <v>22</v>
      </c>
      <c r="I10684" s="2" t="str">
        <f t="shared" si="1514"/>
        <v>Diciembre</v>
      </c>
      <c r="L10684" s="2" t="str">
        <f t="shared" si="1518"/>
        <v>Índices y tasasTasa interbancaria TIBDiario4491744918</v>
      </c>
    </row>
    <row r="10685" spans="1:12" ht="15.95" customHeight="1" x14ac:dyDescent="0.2">
      <c r="A10685" s="7" t="s">
        <v>20</v>
      </c>
      <c r="B10685" s="7" t="s">
        <v>31</v>
      </c>
      <c r="C10685" s="7" t="s">
        <v>26</v>
      </c>
      <c r="D10685" s="17">
        <v>44917</v>
      </c>
      <c r="E10685" s="17">
        <v>44918</v>
      </c>
      <c r="F10685" s="2">
        <f t="shared" si="1515"/>
        <v>2022</v>
      </c>
      <c r="G10685" s="2">
        <f t="shared" si="1516"/>
        <v>12</v>
      </c>
      <c r="H10685" s="2">
        <f t="shared" si="1517"/>
        <v>23</v>
      </c>
      <c r="I10685" s="2" t="str">
        <f t="shared" ref="I10685:I10748" si="1519">CHOOSE(G10685,"Enero","Febrero","Marzo","Abril","Mayo","Junio","Julio","Agosto","Septiembre","Octubre","Noviembre","Diciembre")</f>
        <v>Diciembre</v>
      </c>
      <c r="L10685" s="2" t="str">
        <f t="shared" si="1518"/>
        <v>Índices y tasasTasa interbancaria TIBDiario4491844921</v>
      </c>
    </row>
    <row r="10686" spans="1:12" ht="15.95" customHeight="1" x14ac:dyDescent="0.2">
      <c r="A10686" s="7" t="s">
        <v>20</v>
      </c>
      <c r="B10686" s="7" t="s">
        <v>31</v>
      </c>
      <c r="C10686" s="7" t="s">
        <v>26</v>
      </c>
      <c r="D10686" s="17">
        <v>44918</v>
      </c>
      <c r="E10686" s="17">
        <v>44921</v>
      </c>
      <c r="F10686" s="2">
        <f t="shared" si="1515"/>
        <v>2022</v>
      </c>
      <c r="G10686" s="2">
        <f t="shared" si="1516"/>
        <v>12</v>
      </c>
      <c r="H10686" s="2">
        <f t="shared" si="1517"/>
        <v>26</v>
      </c>
      <c r="I10686" s="2" t="str">
        <f t="shared" si="1519"/>
        <v>Diciembre</v>
      </c>
      <c r="L10686" s="2" t="str">
        <f t="shared" si="1518"/>
        <v>Índices y tasasTasa interbancaria TIBDiario4492144922</v>
      </c>
    </row>
    <row r="10687" spans="1:12" ht="15.95" customHeight="1" x14ac:dyDescent="0.2">
      <c r="A10687" s="7" t="s">
        <v>20</v>
      </c>
      <c r="B10687" s="7" t="s">
        <v>31</v>
      </c>
      <c r="C10687" s="7" t="s">
        <v>26</v>
      </c>
      <c r="D10687" s="17">
        <v>44921</v>
      </c>
      <c r="E10687" s="17">
        <v>44922</v>
      </c>
      <c r="F10687" s="2">
        <f t="shared" si="1515"/>
        <v>2022</v>
      </c>
      <c r="G10687" s="2">
        <f t="shared" si="1516"/>
        <v>12</v>
      </c>
      <c r="H10687" s="2">
        <f t="shared" si="1517"/>
        <v>27</v>
      </c>
      <c r="I10687" s="2" t="str">
        <f t="shared" si="1519"/>
        <v>Diciembre</v>
      </c>
      <c r="L10687" s="2" t="str">
        <f t="shared" si="1518"/>
        <v>Índices y tasasTasa interbancaria TIBDiario4492244923</v>
      </c>
    </row>
    <row r="10688" spans="1:12" ht="15.95" customHeight="1" x14ac:dyDescent="0.2">
      <c r="A10688" s="7" t="s">
        <v>20</v>
      </c>
      <c r="B10688" s="7" t="s">
        <v>31</v>
      </c>
      <c r="C10688" s="7" t="s">
        <v>26</v>
      </c>
      <c r="D10688" s="17">
        <v>44922</v>
      </c>
      <c r="E10688" s="17">
        <v>44923</v>
      </c>
      <c r="F10688" s="2">
        <f t="shared" si="1515"/>
        <v>2022</v>
      </c>
      <c r="G10688" s="2">
        <f t="shared" si="1516"/>
        <v>12</v>
      </c>
      <c r="H10688" s="2">
        <f t="shared" si="1517"/>
        <v>28</v>
      </c>
      <c r="I10688" s="2" t="str">
        <f t="shared" si="1519"/>
        <v>Diciembre</v>
      </c>
      <c r="L10688" s="2" t="str">
        <f t="shared" si="1518"/>
        <v>Índices y tasasTasa interbancaria TIBDiario4492344924</v>
      </c>
    </row>
    <row r="10689" spans="1:12" ht="15.95" customHeight="1" x14ac:dyDescent="0.2">
      <c r="A10689" s="7" t="s">
        <v>20</v>
      </c>
      <c r="B10689" s="7" t="s">
        <v>31</v>
      </c>
      <c r="C10689" s="7" t="s">
        <v>26</v>
      </c>
      <c r="D10689" s="17">
        <v>44923</v>
      </c>
      <c r="E10689" s="17">
        <v>44924</v>
      </c>
      <c r="F10689" s="2">
        <f t="shared" si="1515"/>
        <v>2022</v>
      </c>
      <c r="G10689" s="2">
        <f t="shared" si="1516"/>
        <v>12</v>
      </c>
      <c r="H10689" s="2">
        <f t="shared" si="1517"/>
        <v>29</v>
      </c>
      <c r="I10689" s="2" t="str">
        <f t="shared" si="1519"/>
        <v>Diciembre</v>
      </c>
      <c r="L10689" s="2" t="str">
        <f t="shared" si="1518"/>
        <v>Índices y tasasTasa interbancaria TIBDiario4492444925</v>
      </c>
    </row>
    <row r="10690" spans="1:12" ht="15.95" customHeight="1" x14ac:dyDescent="0.2">
      <c r="A10690" s="7" t="s">
        <v>20</v>
      </c>
      <c r="B10690" s="7" t="s">
        <v>31</v>
      </c>
      <c r="C10690" s="7" t="s">
        <v>26</v>
      </c>
      <c r="D10690" s="17">
        <v>44924</v>
      </c>
      <c r="E10690" s="17">
        <v>44925</v>
      </c>
      <c r="F10690" s="2">
        <f t="shared" si="1515"/>
        <v>2022</v>
      </c>
      <c r="G10690" s="2">
        <f t="shared" si="1516"/>
        <v>12</v>
      </c>
      <c r="H10690" s="2">
        <f t="shared" si="1517"/>
        <v>30</v>
      </c>
      <c r="I10690" s="2" t="str">
        <f t="shared" si="1519"/>
        <v>Diciembre</v>
      </c>
      <c r="L10690" s="2" t="str">
        <f t="shared" si="1518"/>
        <v>Índices y tasasTasa interbancaria TIBDiario4492544928</v>
      </c>
    </row>
    <row r="10691" spans="1:12" ht="15.95" customHeight="1" x14ac:dyDescent="0.2">
      <c r="A10691" s="7" t="s">
        <v>20</v>
      </c>
      <c r="B10691" s="7" t="s">
        <v>31</v>
      </c>
      <c r="C10691" s="7" t="s">
        <v>26</v>
      </c>
      <c r="D10691" s="17">
        <v>44925</v>
      </c>
      <c r="E10691" s="17">
        <v>44928</v>
      </c>
      <c r="F10691" s="2">
        <f t="shared" si="1515"/>
        <v>2023</v>
      </c>
      <c r="G10691" s="2">
        <f t="shared" si="1516"/>
        <v>1</v>
      </c>
      <c r="H10691" s="2">
        <f t="shared" si="1517"/>
        <v>2</v>
      </c>
      <c r="I10691" s="2" t="str">
        <f t="shared" si="1519"/>
        <v>Enero</v>
      </c>
      <c r="L10691" s="2" t="str">
        <f t="shared" si="1518"/>
        <v>Índices y tasasTasa interbancaria TIBDiario4492944930</v>
      </c>
    </row>
    <row r="10692" spans="1:12" ht="15.95" customHeight="1" x14ac:dyDescent="0.2">
      <c r="A10692" s="7" t="s">
        <v>20</v>
      </c>
      <c r="B10692" s="7" t="s">
        <v>31</v>
      </c>
      <c r="C10692" s="7" t="s">
        <v>26</v>
      </c>
      <c r="D10692" s="15">
        <v>44929</v>
      </c>
      <c r="E10692" s="15">
        <v>44930</v>
      </c>
      <c r="F10692" s="2">
        <f t="shared" si="1515"/>
        <v>2023</v>
      </c>
      <c r="G10692" s="2">
        <f t="shared" si="1516"/>
        <v>1</v>
      </c>
      <c r="H10692" s="2">
        <f t="shared" si="1517"/>
        <v>4</v>
      </c>
      <c r="I10692" s="2" t="str">
        <f t="shared" si="1519"/>
        <v>Enero</v>
      </c>
      <c r="L10692" s="2" t="str">
        <f t="shared" si="1518"/>
        <v>Índices y tasasTasa interbancaria TIBDiario4493044931</v>
      </c>
    </row>
    <row r="10693" spans="1:12" ht="15.95" customHeight="1" x14ac:dyDescent="0.2">
      <c r="A10693" s="7" t="s">
        <v>20</v>
      </c>
      <c r="B10693" s="7" t="s">
        <v>31</v>
      </c>
      <c r="C10693" s="7" t="s">
        <v>26</v>
      </c>
      <c r="D10693" s="15">
        <v>44930</v>
      </c>
      <c r="E10693" s="15">
        <v>44931</v>
      </c>
      <c r="F10693" s="2">
        <f t="shared" si="1515"/>
        <v>2023</v>
      </c>
      <c r="G10693" s="2">
        <f t="shared" si="1516"/>
        <v>1</v>
      </c>
      <c r="H10693" s="2">
        <f t="shared" si="1517"/>
        <v>5</v>
      </c>
      <c r="I10693" s="2" t="str">
        <f t="shared" si="1519"/>
        <v>Enero</v>
      </c>
      <c r="L10693" s="2" t="str">
        <f t="shared" si="1518"/>
        <v>Índices y tasasTasa interbancaria TIBDiario4493144932</v>
      </c>
    </row>
    <row r="10694" spans="1:12" ht="15.95" customHeight="1" x14ac:dyDescent="0.2">
      <c r="A10694" s="7" t="s">
        <v>20</v>
      </c>
      <c r="B10694" s="7" t="s">
        <v>31</v>
      </c>
      <c r="C10694" s="7" t="s">
        <v>26</v>
      </c>
      <c r="D10694" s="15">
        <v>44931</v>
      </c>
      <c r="E10694" s="15">
        <v>44932</v>
      </c>
      <c r="F10694" s="2">
        <f t="shared" si="1515"/>
        <v>2023</v>
      </c>
      <c r="G10694" s="2">
        <f t="shared" si="1516"/>
        <v>1</v>
      </c>
      <c r="H10694" s="2">
        <f t="shared" si="1517"/>
        <v>6</v>
      </c>
      <c r="I10694" s="2" t="str">
        <f t="shared" si="1519"/>
        <v>Enero</v>
      </c>
      <c r="L10694" s="2" t="str">
        <f t="shared" si="1518"/>
        <v>Índices y tasasTasa interbancaria TIBDiario4493244936</v>
      </c>
    </row>
    <row r="10695" spans="1:12" ht="15.95" customHeight="1" x14ac:dyDescent="0.2">
      <c r="A10695" s="7" t="s">
        <v>20</v>
      </c>
      <c r="B10695" s="7" t="s">
        <v>31</v>
      </c>
      <c r="C10695" s="7" t="s">
        <v>26</v>
      </c>
      <c r="D10695" s="15">
        <v>44932</v>
      </c>
      <c r="E10695" s="15">
        <v>44936</v>
      </c>
      <c r="F10695" s="2">
        <f t="shared" si="1515"/>
        <v>2023</v>
      </c>
      <c r="G10695" s="2">
        <f t="shared" si="1516"/>
        <v>1</v>
      </c>
      <c r="H10695" s="2">
        <f t="shared" si="1517"/>
        <v>10</v>
      </c>
      <c r="I10695" s="2" t="str">
        <f t="shared" si="1519"/>
        <v>Enero</v>
      </c>
      <c r="L10695" s="2" t="str">
        <f t="shared" si="1518"/>
        <v>Índices y tasasTasa interbancaria TIBDiario4493644937</v>
      </c>
    </row>
    <row r="10696" spans="1:12" ht="15.95" customHeight="1" x14ac:dyDescent="0.2">
      <c r="A10696" s="7" t="s">
        <v>20</v>
      </c>
      <c r="B10696" s="7" t="s">
        <v>31</v>
      </c>
      <c r="C10696" s="7" t="s">
        <v>26</v>
      </c>
      <c r="D10696" s="15">
        <v>44936</v>
      </c>
      <c r="E10696" s="15">
        <v>44937</v>
      </c>
      <c r="F10696" s="2">
        <f t="shared" si="1515"/>
        <v>2023</v>
      </c>
      <c r="G10696" s="2">
        <f t="shared" si="1516"/>
        <v>1</v>
      </c>
      <c r="H10696" s="2">
        <f t="shared" si="1517"/>
        <v>11</v>
      </c>
      <c r="I10696" s="2" t="str">
        <f t="shared" si="1519"/>
        <v>Enero</v>
      </c>
      <c r="L10696" s="2" t="str">
        <f t="shared" si="1518"/>
        <v>Índices y tasasTasa interbancaria TIBDiario4493744938</v>
      </c>
    </row>
    <row r="10697" spans="1:12" ht="15.95" customHeight="1" x14ac:dyDescent="0.2">
      <c r="A10697" s="7" t="s">
        <v>20</v>
      </c>
      <c r="B10697" s="7" t="s">
        <v>31</v>
      </c>
      <c r="C10697" s="7" t="s">
        <v>26</v>
      </c>
      <c r="D10697" s="15">
        <v>44937</v>
      </c>
      <c r="E10697" s="15">
        <v>44938</v>
      </c>
      <c r="F10697" s="2">
        <f t="shared" si="1515"/>
        <v>2023</v>
      </c>
      <c r="G10697" s="2">
        <f t="shared" si="1516"/>
        <v>1</v>
      </c>
      <c r="H10697" s="2">
        <f t="shared" si="1517"/>
        <v>12</v>
      </c>
      <c r="I10697" s="2" t="str">
        <f t="shared" si="1519"/>
        <v>Enero</v>
      </c>
      <c r="L10697" s="2" t="str">
        <f t="shared" si="1518"/>
        <v>Índices y tasasTasa interbancaria TIBDiario4493844939</v>
      </c>
    </row>
    <row r="10698" spans="1:12" ht="15.95" customHeight="1" x14ac:dyDescent="0.2">
      <c r="A10698" s="7" t="s">
        <v>20</v>
      </c>
      <c r="B10698" s="7" t="s">
        <v>31</v>
      </c>
      <c r="C10698" s="7" t="s">
        <v>26</v>
      </c>
      <c r="D10698" s="15">
        <v>44938</v>
      </c>
      <c r="E10698" s="15">
        <v>44939</v>
      </c>
      <c r="F10698" s="2">
        <f t="shared" si="1515"/>
        <v>2023</v>
      </c>
      <c r="G10698" s="2">
        <f t="shared" si="1516"/>
        <v>1</v>
      </c>
      <c r="H10698" s="2">
        <f t="shared" si="1517"/>
        <v>13</v>
      </c>
      <c r="I10698" s="2" t="str">
        <f t="shared" si="1519"/>
        <v>Enero</v>
      </c>
      <c r="L10698" s="2" t="str">
        <f t="shared" si="1518"/>
        <v>Índices y tasasTasa interbancaria TIBDiario4493944942</v>
      </c>
    </row>
    <row r="10699" spans="1:12" ht="15.95" customHeight="1" x14ac:dyDescent="0.2">
      <c r="A10699" s="7" t="s">
        <v>20</v>
      </c>
      <c r="B10699" s="7" t="s">
        <v>31</v>
      </c>
      <c r="C10699" s="7" t="s">
        <v>26</v>
      </c>
      <c r="D10699" s="15">
        <v>44939</v>
      </c>
      <c r="E10699" s="15">
        <v>44942</v>
      </c>
      <c r="F10699" s="2">
        <f t="shared" si="1515"/>
        <v>2023</v>
      </c>
      <c r="G10699" s="2">
        <f t="shared" si="1516"/>
        <v>1</v>
      </c>
      <c r="H10699" s="2">
        <f t="shared" si="1517"/>
        <v>16</v>
      </c>
      <c r="I10699" s="2" t="str">
        <f t="shared" si="1519"/>
        <v>Enero</v>
      </c>
      <c r="L10699" s="2" t="str">
        <f t="shared" si="1518"/>
        <v>Índices y tasasTasa interbancaria TIBDiario4494244943</v>
      </c>
    </row>
    <row r="10700" spans="1:12" ht="15.95" customHeight="1" x14ac:dyDescent="0.2">
      <c r="A10700" s="7" t="s">
        <v>20</v>
      </c>
      <c r="B10700" s="7" t="s">
        <v>31</v>
      </c>
      <c r="C10700" s="7" t="s">
        <v>26</v>
      </c>
      <c r="D10700" s="15">
        <v>44942</v>
      </c>
      <c r="E10700" s="15">
        <v>44943</v>
      </c>
      <c r="F10700" s="2">
        <f t="shared" si="1515"/>
        <v>2023</v>
      </c>
      <c r="G10700" s="2">
        <f t="shared" si="1516"/>
        <v>1</v>
      </c>
      <c r="H10700" s="2">
        <f t="shared" si="1517"/>
        <v>17</v>
      </c>
      <c r="I10700" s="2" t="str">
        <f t="shared" si="1519"/>
        <v>Enero</v>
      </c>
      <c r="L10700" s="2" t="str">
        <f t="shared" si="1518"/>
        <v>Índices y tasasTasa interbancaria TIBDiario4494344944</v>
      </c>
    </row>
    <row r="10701" spans="1:12" ht="15.95" customHeight="1" x14ac:dyDescent="0.2">
      <c r="A10701" s="7" t="s">
        <v>20</v>
      </c>
      <c r="B10701" s="7" t="s">
        <v>31</v>
      </c>
      <c r="C10701" s="7" t="s">
        <v>26</v>
      </c>
      <c r="D10701" s="15">
        <v>44943</v>
      </c>
      <c r="E10701" s="15">
        <v>44944</v>
      </c>
      <c r="F10701" s="2">
        <f t="shared" si="1515"/>
        <v>2023</v>
      </c>
      <c r="G10701" s="2">
        <f t="shared" si="1516"/>
        <v>1</v>
      </c>
      <c r="H10701" s="2">
        <f t="shared" si="1517"/>
        <v>18</v>
      </c>
      <c r="I10701" s="2" t="str">
        <f t="shared" si="1519"/>
        <v>Enero</v>
      </c>
      <c r="L10701" s="2" t="str">
        <f t="shared" si="1518"/>
        <v>Índices y tasasTasa interbancaria TIBDiario4494444945</v>
      </c>
    </row>
    <row r="10702" spans="1:12" ht="15.95" customHeight="1" x14ac:dyDescent="0.2">
      <c r="A10702" s="7" t="s">
        <v>20</v>
      </c>
      <c r="B10702" s="7" t="s">
        <v>31</v>
      </c>
      <c r="C10702" s="7" t="s">
        <v>26</v>
      </c>
      <c r="D10702" s="15">
        <v>44944</v>
      </c>
      <c r="E10702" s="15">
        <v>44945</v>
      </c>
      <c r="F10702" s="2">
        <f t="shared" si="1515"/>
        <v>2023</v>
      </c>
      <c r="G10702" s="2">
        <f t="shared" si="1516"/>
        <v>1</v>
      </c>
      <c r="H10702" s="2">
        <f t="shared" si="1517"/>
        <v>19</v>
      </c>
      <c r="I10702" s="2" t="str">
        <f t="shared" si="1519"/>
        <v>Enero</v>
      </c>
      <c r="L10702" s="2" t="str">
        <f t="shared" si="1518"/>
        <v>Índices y tasasTasa interbancaria TIBDiario4494544946</v>
      </c>
    </row>
    <row r="10703" spans="1:12" ht="15.95" customHeight="1" x14ac:dyDescent="0.2">
      <c r="A10703" s="7" t="s">
        <v>20</v>
      </c>
      <c r="B10703" s="7" t="s">
        <v>31</v>
      </c>
      <c r="C10703" s="7" t="s">
        <v>26</v>
      </c>
      <c r="D10703" s="15">
        <v>44945</v>
      </c>
      <c r="E10703" s="15">
        <v>44946</v>
      </c>
      <c r="F10703" s="2">
        <f t="shared" si="1515"/>
        <v>2023</v>
      </c>
      <c r="G10703" s="2">
        <f t="shared" si="1516"/>
        <v>1</v>
      </c>
      <c r="H10703" s="2">
        <f t="shared" si="1517"/>
        <v>20</v>
      </c>
      <c r="I10703" s="2" t="str">
        <f t="shared" si="1519"/>
        <v>Enero</v>
      </c>
      <c r="L10703" s="2" t="str">
        <f t="shared" si="1518"/>
        <v>Índices y tasasTasa interbancaria TIBDiario4494644949</v>
      </c>
    </row>
    <row r="10704" spans="1:12" ht="15.95" customHeight="1" x14ac:dyDescent="0.2">
      <c r="A10704" s="7" t="s">
        <v>20</v>
      </c>
      <c r="B10704" s="7" t="s">
        <v>31</v>
      </c>
      <c r="C10704" s="7" t="s">
        <v>26</v>
      </c>
      <c r="D10704" s="15">
        <v>44946</v>
      </c>
      <c r="E10704" s="15">
        <v>44949</v>
      </c>
      <c r="F10704" s="2">
        <f t="shared" si="1515"/>
        <v>2023</v>
      </c>
      <c r="G10704" s="2">
        <f t="shared" si="1516"/>
        <v>1</v>
      </c>
      <c r="H10704" s="2">
        <f t="shared" si="1517"/>
        <v>23</v>
      </c>
      <c r="I10704" s="2" t="str">
        <f t="shared" si="1519"/>
        <v>Enero</v>
      </c>
      <c r="L10704" s="2" t="str">
        <f t="shared" si="1518"/>
        <v>Índices y tasasTasa interbancaria TIBDiario4494944950</v>
      </c>
    </row>
    <row r="10705" spans="1:12" ht="15.95" customHeight="1" x14ac:dyDescent="0.2">
      <c r="A10705" s="7" t="s">
        <v>20</v>
      </c>
      <c r="B10705" s="7" t="s">
        <v>31</v>
      </c>
      <c r="C10705" s="7" t="s">
        <v>26</v>
      </c>
      <c r="D10705" s="15">
        <v>44949</v>
      </c>
      <c r="E10705" s="15">
        <v>44950</v>
      </c>
      <c r="F10705" s="2">
        <f t="shared" si="1515"/>
        <v>2023</v>
      </c>
      <c r="G10705" s="2">
        <f t="shared" si="1516"/>
        <v>1</v>
      </c>
      <c r="H10705" s="2">
        <f t="shared" si="1517"/>
        <v>24</v>
      </c>
      <c r="I10705" s="2" t="str">
        <f t="shared" si="1519"/>
        <v>Enero</v>
      </c>
      <c r="L10705" s="2" t="str">
        <f t="shared" si="1518"/>
        <v>Índices y tasasTasa interbancaria TIBDiario4495044951</v>
      </c>
    </row>
    <row r="10706" spans="1:12" ht="15.95" customHeight="1" x14ac:dyDescent="0.2">
      <c r="A10706" s="7" t="s">
        <v>20</v>
      </c>
      <c r="B10706" s="7" t="s">
        <v>31</v>
      </c>
      <c r="C10706" s="7" t="s">
        <v>26</v>
      </c>
      <c r="D10706" s="15">
        <v>44950</v>
      </c>
      <c r="E10706" s="15">
        <v>44951</v>
      </c>
      <c r="F10706" s="2">
        <f t="shared" si="1515"/>
        <v>2023</v>
      </c>
      <c r="G10706" s="2">
        <f t="shared" si="1516"/>
        <v>1</v>
      </c>
      <c r="H10706" s="2">
        <f t="shared" si="1517"/>
        <v>25</v>
      </c>
      <c r="I10706" s="2" t="str">
        <f t="shared" si="1519"/>
        <v>Enero</v>
      </c>
      <c r="L10706" s="2" t="str">
        <f t="shared" si="1518"/>
        <v>Índices y tasasTasa interbancaria TIBDiario4495144952</v>
      </c>
    </row>
    <row r="10707" spans="1:12" ht="15.95" customHeight="1" x14ac:dyDescent="0.2">
      <c r="A10707" s="7" t="s">
        <v>20</v>
      </c>
      <c r="B10707" s="7" t="s">
        <v>31</v>
      </c>
      <c r="C10707" s="7" t="s">
        <v>26</v>
      </c>
      <c r="D10707" s="15">
        <v>44951</v>
      </c>
      <c r="E10707" s="15">
        <v>44952</v>
      </c>
      <c r="F10707" s="2">
        <f t="shared" si="1515"/>
        <v>2023</v>
      </c>
      <c r="G10707" s="2">
        <f t="shared" si="1516"/>
        <v>1</v>
      </c>
      <c r="H10707" s="2">
        <f t="shared" si="1517"/>
        <v>26</v>
      </c>
      <c r="I10707" s="2" t="str">
        <f t="shared" si="1519"/>
        <v>Enero</v>
      </c>
      <c r="L10707" s="2" t="str">
        <f t="shared" si="1518"/>
        <v>Índices y tasasTasa interbancaria TIBDiario4495244953</v>
      </c>
    </row>
    <row r="10708" spans="1:12" ht="15.95" customHeight="1" x14ac:dyDescent="0.2">
      <c r="A10708" s="7" t="s">
        <v>20</v>
      </c>
      <c r="B10708" s="7" t="s">
        <v>31</v>
      </c>
      <c r="C10708" s="7" t="s">
        <v>26</v>
      </c>
      <c r="D10708" s="15">
        <v>44952</v>
      </c>
      <c r="E10708" s="15">
        <v>44953</v>
      </c>
      <c r="F10708" s="2">
        <f t="shared" si="1515"/>
        <v>2023</v>
      </c>
      <c r="G10708" s="2">
        <f t="shared" si="1516"/>
        <v>1</v>
      </c>
      <c r="H10708" s="2">
        <f t="shared" si="1517"/>
        <v>27</v>
      </c>
      <c r="I10708" s="2" t="str">
        <f t="shared" si="1519"/>
        <v>Enero</v>
      </c>
      <c r="L10708" s="2" t="str">
        <f t="shared" si="1518"/>
        <v>Índices y tasasTasa interbancaria TIBDiario4495344956</v>
      </c>
    </row>
    <row r="10709" spans="1:12" s="7" customFormat="1" ht="15.95" customHeight="1" x14ac:dyDescent="0.2">
      <c r="A10709" s="7" t="s">
        <v>20</v>
      </c>
      <c r="B10709" s="7" t="s">
        <v>31</v>
      </c>
      <c r="C10709" s="7" t="s">
        <v>26</v>
      </c>
      <c r="D10709" s="15">
        <v>44953</v>
      </c>
      <c r="E10709" s="15">
        <v>44956</v>
      </c>
      <c r="F10709" s="2">
        <f t="shared" si="1515"/>
        <v>2023</v>
      </c>
      <c r="G10709" s="2">
        <f t="shared" si="1516"/>
        <v>1</v>
      </c>
      <c r="H10709" s="2">
        <f t="shared" si="1517"/>
        <v>30</v>
      </c>
      <c r="I10709" s="2" t="str">
        <f t="shared" si="1519"/>
        <v>Enero</v>
      </c>
      <c r="L10709" s="2" t="str">
        <f t="shared" si="1518"/>
        <v>Índices y tasasTasa interbancaria TIBDiario4495644957</v>
      </c>
    </row>
    <row r="10710" spans="1:12" s="7" customFormat="1" ht="15.95" customHeight="1" x14ac:dyDescent="0.2">
      <c r="A10710" s="7" t="s">
        <v>20</v>
      </c>
      <c r="B10710" s="7" t="s">
        <v>31</v>
      </c>
      <c r="C10710" s="7" t="s">
        <v>26</v>
      </c>
      <c r="D10710" s="15">
        <v>44956</v>
      </c>
      <c r="E10710" s="15">
        <v>44957</v>
      </c>
      <c r="F10710" s="2">
        <f t="shared" si="1515"/>
        <v>2023</v>
      </c>
      <c r="G10710" s="2">
        <f t="shared" si="1516"/>
        <v>1</v>
      </c>
      <c r="H10710" s="2">
        <f t="shared" si="1517"/>
        <v>31</v>
      </c>
      <c r="I10710" s="2" t="str">
        <f t="shared" si="1519"/>
        <v>Enero</v>
      </c>
      <c r="L10710" s="2" t="str">
        <f t="shared" si="1518"/>
        <v>Índices y tasasTasa interbancaria TIBDiario4495744958</v>
      </c>
    </row>
    <row r="10711" spans="1:12" s="7" customFormat="1" ht="15.95" customHeight="1" x14ac:dyDescent="0.2">
      <c r="A10711" s="7" t="s">
        <v>20</v>
      </c>
      <c r="B10711" s="7" t="s">
        <v>31</v>
      </c>
      <c r="C10711" s="7" t="s">
        <v>26</v>
      </c>
      <c r="D10711" s="15">
        <v>44957</v>
      </c>
      <c r="E10711" s="15">
        <v>44958</v>
      </c>
      <c r="F10711" s="2">
        <f t="shared" si="1515"/>
        <v>2023</v>
      </c>
      <c r="G10711" s="2">
        <f t="shared" si="1516"/>
        <v>2</v>
      </c>
      <c r="H10711" s="2">
        <f t="shared" si="1517"/>
        <v>1</v>
      </c>
      <c r="I10711" s="2" t="str">
        <f t="shared" si="1519"/>
        <v>Febrero</v>
      </c>
      <c r="L10711" s="2" t="str">
        <f t="shared" si="1518"/>
        <v>Índices y tasasTasa interbancaria TIBDiario4495844959</v>
      </c>
    </row>
    <row r="10712" spans="1:12" s="7" customFormat="1" ht="15.95" customHeight="1" x14ac:dyDescent="0.2">
      <c r="A10712" s="7" t="s">
        <v>20</v>
      </c>
      <c r="B10712" s="7" t="s">
        <v>31</v>
      </c>
      <c r="C10712" s="7" t="s">
        <v>26</v>
      </c>
      <c r="D10712" s="15">
        <v>44958</v>
      </c>
      <c r="E10712" s="15">
        <v>44959</v>
      </c>
      <c r="F10712" s="2">
        <f t="shared" si="1515"/>
        <v>2023</v>
      </c>
      <c r="G10712" s="2">
        <f t="shared" si="1516"/>
        <v>2</v>
      </c>
      <c r="H10712" s="2">
        <f t="shared" si="1517"/>
        <v>2</v>
      </c>
      <c r="I10712" s="2" t="str">
        <f t="shared" si="1519"/>
        <v>Febrero</v>
      </c>
      <c r="L10712" s="2" t="str">
        <f t="shared" si="1518"/>
        <v>Índices y tasasTasa interbancaria TIBDiario4495944960</v>
      </c>
    </row>
    <row r="10713" spans="1:12" s="7" customFormat="1" ht="15.95" customHeight="1" x14ac:dyDescent="0.2">
      <c r="A10713" s="7" t="s">
        <v>20</v>
      </c>
      <c r="B10713" s="7" t="s">
        <v>31</v>
      </c>
      <c r="C10713" s="7" t="s">
        <v>26</v>
      </c>
      <c r="D10713" s="15">
        <v>44959</v>
      </c>
      <c r="E10713" s="15">
        <v>44960</v>
      </c>
      <c r="F10713" s="2">
        <f t="shared" si="1515"/>
        <v>2023</v>
      </c>
      <c r="G10713" s="2">
        <f t="shared" si="1516"/>
        <v>2</v>
      </c>
      <c r="H10713" s="2">
        <f t="shared" si="1517"/>
        <v>3</v>
      </c>
      <c r="I10713" s="2" t="str">
        <f t="shared" si="1519"/>
        <v>Febrero</v>
      </c>
      <c r="L10713" s="2" t="str">
        <f t="shared" si="1518"/>
        <v>Índices y tasasTasa interbancaria TIBDiario4496044963</v>
      </c>
    </row>
    <row r="10714" spans="1:12" s="7" customFormat="1" ht="15.95" customHeight="1" x14ac:dyDescent="0.2">
      <c r="A10714" s="7" t="s">
        <v>20</v>
      </c>
      <c r="B10714" s="7" t="s">
        <v>31</v>
      </c>
      <c r="C10714" s="7" t="s">
        <v>26</v>
      </c>
      <c r="D10714" s="15">
        <v>44960</v>
      </c>
      <c r="E10714" s="15">
        <v>44963</v>
      </c>
      <c r="F10714" s="2">
        <f t="shared" si="1515"/>
        <v>2023</v>
      </c>
      <c r="G10714" s="2">
        <f t="shared" si="1516"/>
        <v>2</v>
      </c>
      <c r="H10714" s="2">
        <f t="shared" si="1517"/>
        <v>6</v>
      </c>
      <c r="I10714" s="2" t="str">
        <f t="shared" si="1519"/>
        <v>Febrero</v>
      </c>
      <c r="L10714" s="2" t="str">
        <f t="shared" si="1518"/>
        <v>Índices y tasasTasa interbancaria TIBDiario4496344964</v>
      </c>
    </row>
    <row r="10715" spans="1:12" s="7" customFormat="1" ht="15.95" customHeight="1" x14ac:dyDescent="0.2">
      <c r="A10715" s="7" t="s">
        <v>20</v>
      </c>
      <c r="B10715" s="7" t="s">
        <v>31</v>
      </c>
      <c r="C10715" s="7" t="s">
        <v>26</v>
      </c>
      <c r="D10715" s="15">
        <v>44963</v>
      </c>
      <c r="E10715" s="15">
        <v>44964</v>
      </c>
      <c r="F10715" s="2">
        <f t="shared" ref="F10715:F10778" si="1520">YEAR(E10715)</f>
        <v>2023</v>
      </c>
      <c r="G10715" s="2">
        <f t="shared" ref="G10715:G10778" si="1521">MONTH(E10715)</f>
        <v>2</v>
      </c>
      <c r="H10715" s="2">
        <f t="shared" ref="H10715:H10778" si="1522">DAY(E10715)</f>
        <v>7</v>
      </c>
      <c r="I10715" s="2" t="str">
        <f t="shared" si="1519"/>
        <v>Febrero</v>
      </c>
      <c r="L10715" s="2" t="str">
        <f t="shared" ref="L10715:L10778" si="1523">CONCATENATE(A10716,B10716,C10716,D10716,E10716,)</f>
        <v>Índices y tasasTasa interbancaria TIBDiario4496444965</v>
      </c>
    </row>
    <row r="10716" spans="1:12" s="7" customFormat="1" ht="15.95" customHeight="1" x14ac:dyDescent="0.2">
      <c r="A10716" s="7" t="s">
        <v>20</v>
      </c>
      <c r="B10716" s="7" t="s">
        <v>31</v>
      </c>
      <c r="C10716" s="7" t="s">
        <v>26</v>
      </c>
      <c r="D10716" s="15">
        <v>44964</v>
      </c>
      <c r="E10716" s="15">
        <v>44965</v>
      </c>
      <c r="F10716" s="2">
        <f t="shared" si="1520"/>
        <v>2023</v>
      </c>
      <c r="G10716" s="2">
        <f t="shared" si="1521"/>
        <v>2</v>
      </c>
      <c r="H10716" s="2">
        <f t="shared" si="1522"/>
        <v>8</v>
      </c>
      <c r="I10716" s="2" t="str">
        <f t="shared" si="1519"/>
        <v>Febrero</v>
      </c>
      <c r="L10716" s="2" t="str">
        <f t="shared" si="1523"/>
        <v>Índices y tasasTasa interbancaria TIBDiario4496544966</v>
      </c>
    </row>
    <row r="10717" spans="1:12" s="7" customFormat="1" ht="15.95" customHeight="1" x14ac:dyDescent="0.2">
      <c r="A10717" s="7" t="s">
        <v>20</v>
      </c>
      <c r="B10717" s="7" t="s">
        <v>31</v>
      </c>
      <c r="C10717" s="7" t="s">
        <v>26</v>
      </c>
      <c r="D10717" s="15">
        <v>44965</v>
      </c>
      <c r="E10717" s="15">
        <v>44966</v>
      </c>
      <c r="F10717" s="2">
        <f t="shared" si="1520"/>
        <v>2023</v>
      </c>
      <c r="G10717" s="2">
        <f t="shared" si="1521"/>
        <v>2</v>
      </c>
      <c r="H10717" s="2">
        <f t="shared" si="1522"/>
        <v>9</v>
      </c>
      <c r="I10717" s="2" t="str">
        <f t="shared" si="1519"/>
        <v>Febrero</v>
      </c>
      <c r="L10717" s="2" t="str">
        <f t="shared" si="1523"/>
        <v>Índices y tasasTasa interbancaria TIBDiario4496644967</v>
      </c>
    </row>
    <row r="10718" spans="1:12" s="7" customFormat="1" ht="15.95" customHeight="1" x14ac:dyDescent="0.2">
      <c r="A10718" s="7" t="s">
        <v>20</v>
      </c>
      <c r="B10718" s="7" t="s">
        <v>31</v>
      </c>
      <c r="C10718" s="7" t="s">
        <v>26</v>
      </c>
      <c r="D10718" s="15">
        <v>44966</v>
      </c>
      <c r="E10718" s="15">
        <v>44967</v>
      </c>
      <c r="F10718" s="2">
        <f t="shared" si="1520"/>
        <v>2023</v>
      </c>
      <c r="G10718" s="2">
        <f t="shared" si="1521"/>
        <v>2</v>
      </c>
      <c r="H10718" s="2">
        <f t="shared" si="1522"/>
        <v>10</v>
      </c>
      <c r="I10718" s="2" t="str">
        <f t="shared" si="1519"/>
        <v>Febrero</v>
      </c>
      <c r="L10718" s="2" t="str">
        <f t="shared" si="1523"/>
        <v>Índices y tasasTasa interbancaria TIBDiario4496744970</v>
      </c>
    </row>
    <row r="10719" spans="1:12" s="7" customFormat="1" ht="15.95" customHeight="1" x14ac:dyDescent="0.2">
      <c r="A10719" s="7" t="s">
        <v>20</v>
      </c>
      <c r="B10719" s="7" t="s">
        <v>31</v>
      </c>
      <c r="C10719" s="7" t="s">
        <v>26</v>
      </c>
      <c r="D10719" s="15">
        <v>44967</v>
      </c>
      <c r="E10719" s="15">
        <v>44970</v>
      </c>
      <c r="F10719" s="2">
        <f t="shared" si="1520"/>
        <v>2023</v>
      </c>
      <c r="G10719" s="2">
        <f t="shared" si="1521"/>
        <v>2</v>
      </c>
      <c r="H10719" s="2">
        <f t="shared" si="1522"/>
        <v>13</v>
      </c>
      <c r="I10719" s="2" t="str">
        <f t="shared" si="1519"/>
        <v>Febrero</v>
      </c>
      <c r="J10719" s="2"/>
      <c r="L10719" s="2" t="str">
        <f t="shared" si="1523"/>
        <v>Índices y tasasTasa interbancaria TIBDiario4497044971</v>
      </c>
    </row>
    <row r="10720" spans="1:12" s="7" customFormat="1" ht="15.95" customHeight="1" x14ac:dyDescent="0.2">
      <c r="A10720" s="7" t="s">
        <v>20</v>
      </c>
      <c r="B10720" s="7" t="s">
        <v>31</v>
      </c>
      <c r="C10720" s="7" t="s">
        <v>26</v>
      </c>
      <c r="D10720" s="15">
        <v>44970</v>
      </c>
      <c r="E10720" s="15">
        <v>44971</v>
      </c>
      <c r="F10720" s="2">
        <f t="shared" si="1520"/>
        <v>2023</v>
      </c>
      <c r="G10720" s="2">
        <f t="shared" si="1521"/>
        <v>2</v>
      </c>
      <c r="H10720" s="2">
        <f t="shared" si="1522"/>
        <v>14</v>
      </c>
      <c r="I10720" s="2" t="str">
        <f t="shared" si="1519"/>
        <v>Febrero</v>
      </c>
      <c r="J10720" s="2"/>
      <c r="L10720" s="2" t="str">
        <f t="shared" si="1523"/>
        <v>Índices y tasasTasa interbancaria TIBDiario4497144972</v>
      </c>
    </row>
    <row r="10721" spans="1:12" s="7" customFormat="1" ht="15.95" customHeight="1" x14ac:dyDescent="0.2">
      <c r="A10721" s="7" t="s">
        <v>20</v>
      </c>
      <c r="B10721" s="7" t="s">
        <v>31</v>
      </c>
      <c r="C10721" s="7" t="s">
        <v>26</v>
      </c>
      <c r="D10721" s="15">
        <v>44971</v>
      </c>
      <c r="E10721" s="15">
        <v>44972</v>
      </c>
      <c r="F10721" s="2">
        <f t="shared" si="1520"/>
        <v>2023</v>
      </c>
      <c r="G10721" s="2">
        <f t="shared" si="1521"/>
        <v>2</v>
      </c>
      <c r="H10721" s="2">
        <f t="shared" si="1522"/>
        <v>15</v>
      </c>
      <c r="I10721" s="2" t="str">
        <f t="shared" si="1519"/>
        <v>Febrero</v>
      </c>
      <c r="J10721" s="2"/>
      <c r="L10721" s="2" t="str">
        <f t="shared" si="1523"/>
        <v>Índices y tasasTasa interbancaria TIBDiario4497244973</v>
      </c>
    </row>
    <row r="10722" spans="1:12" s="7" customFormat="1" ht="15.95" customHeight="1" x14ac:dyDescent="0.2">
      <c r="A10722" s="7" t="s">
        <v>20</v>
      </c>
      <c r="B10722" s="7" t="s">
        <v>31</v>
      </c>
      <c r="C10722" s="7" t="s">
        <v>26</v>
      </c>
      <c r="D10722" s="15">
        <v>44972</v>
      </c>
      <c r="E10722" s="15">
        <v>44973</v>
      </c>
      <c r="F10722" s="2">
        <f t="shared" si="1520"/>
        <v>2023</v>
      </c>
      <c r="G10722" s="2">
        <f t="shared" si="1521"/>
        <v>2</v>
      </c>
      <c r="H10722" s="2">
        <f t="shared" si="1522"/>
        <v>16</v>
      </c>
      <c r="I10722" s="2" t="str">
        <f t="shared" si="1519"/>
        <v>Febrero</v>
      </c>
      <c r="J10722" s="2"/>
      <c r="L10722" s="2" t="str">
        <f t="shared" si="1523"/>
        <v>Índices y tasasTasa interbancaria TIBDiario4497344974</v>
      </c>
    </row>
    <row r="10723" spans="1:12" s="7" customFormat="1" ht="15.95" customHeight="1" x14ac:dyDescent="0.2">
      <c r="A10723" s="7" t="s">
        <v>20</v>
      </c>
      <c r="B10723" s="7" t="s">
        <v>31</v>
      </c>
      <c r="C10723" s="7" t="s">
        <v>26</v>
      </c>
      <c r="D10723" s="15">
        <v>44973</v>
      </c>
      <c r="E10723" s="15">
        <v>44974</v>
      </c>
      <c r="F10723" s="2">
        <f t="shared" si="1520"/>
        <v>2023</v>
      </c>
      <c r="G10723" s="2">
        <f t="shared" si="1521"/>
        <v>2</v>
      </c>
      <c r="H10723" s="2">
        <f t="shared" si="1522"/>
        <v>17</v>
      </c>
      <c r="I10723" s="2" t="str">
        <f t="shared" si="1519"/>
        <v>Febrero</v>
      </c>
      <c r="J10723" s="2"/>
      <c r="L10723" s="2" t="str">
        <f t="shared" si="1523"/>
        <v>Índices y tasasTasa interbancaria TIBDiario4497444977</v>
      </c>
    </row>
    <row r="10724" spans="1:12" s="7" customFormat="1" ht="15.95" customHeight="1" x14ac:dyDescent="0.2">
      <c r="A10724" s="7" t="s">
        <v>20</v>
      </c>
      <c r="B10724" s="7" t="s">
        <v>31</v>
      </c>
      <c r="C10724" s="7" t="s">
        <v>26</v>
      </c>
      <c r="D10724" s="15">
        <v>44974</v>
      </c>
      <c r="E10724" s="15">
        <v>44977</v>
      </c>
      <c r="F10724" s="2">
        <f t="shared" si="1520"/>
        <v>2023</v>
      </c>
      <c r="G10724" s="2">
        <f t="shared" si="1521"/>
        <v>2</v>
      </c>
      <c r="H10724" s="2">
        <f t="shared" si="1522"/>
        <v>20</v>
      </c>
      <c r="I10724" s="2" t="str">
        <f t="shared" si="1519"/>
        <v>Febrero</v>
      </c>
      <c r="J10724" s="2"/>
      <c r="L10724" s="2" t="str">
        <f t="shared" si="1523"/>
        <v>Índices y tasasTasa interbancaria TIBDiario4497744978</v>
      </c>
    </row>
    <row r="10725" spans="1:12" s="7" customFormat="1" ht="15.95" customHeight="1" x14ac:dyDescent="0.2">
      <c r="A10725" s="7" t="s">
        <v>20</v>
      </c>
      <c r="B10725" s="7" t="s">
        <v>31</v>
      </c>
      <c r="C10725" s="7" t="s">
        <v>26</v>
      </c>
      <c r="D10725" s="15">
        <v>44977</v>
      </c>
      <c r="E10725" s="15">
        <v>44978</v>
      </c>
      <c r="F10725" s="2">
        <f t="shared" si="1520"/>
        <v>2023</v>
      </c>
      <c r="G10725" s="2">
        <f t="shared" si="1521"/>
        <v>2</v>
      </c>
      <c r="H10725" s="2">
        <f t="shared" si="1522"/>
        <v>21</v>
      </c>
      <c r="I10725" s="2" t="str">
        <f t="shared" si="1519"/>
        <v>Febrero</v>
      </c>
      <c r="J10725" s="2"/>
      <c r="L10725" s="2" t="str">
        <f t="shared" si="1523"/>
        <v>Índices y tasasTasa interbancaria TIBDiario4497844979</v>
      </c>
    </row>
    <row r="10726" spans="1:12" s="7" customFormat="1" ht="15.95" customHeight="1" x14ac:dyDescent="0.2">
      <c r="A10726" s="7" t="s">
        <v>20</v>
      </c>
      <c r="B10726" s="7" t="s">
        <v>31</v>
      </c>
      <c r="C10726" s="7" t="s">
        <v>26</v>
      </c>
      <c r="D10726" s="15">
        <v>44978</v>
      </c>
      <c r="E10726" s="15">
        <v>44979</v>
      </c>
      <c r="F10726" s="2">
        <f t="shared" si="1520"/>
        <v>2023</v>
      </c>
      <c r="G10726" s="2">
        <f t="shared" si="1521"/>
        <v>2</v>
      </c>
      <c r="H10726" s="2">
        <f t="shared" si="1522"/>
        <v>22</v>
      </c>
      <c r="I10726" s="2" t="str">
        <f t="shared" si="1519"/>
        <v>Febrero</v>
      </c>
      <c r="J10726" s="2"/>
      <c r="L10726" s="2" t="str">
        <f t="shared" si="1523"/>
        <v>Índices y tasasTasa interbancaria TIBDiario4497944980</v>
      </c>
    </row>
    <row r="10727" spans="1:12" s="7" customFormat="1" ht="15.95" customHeight="1" x14ac:dyDescent="0.2">
      <c r="A10727" s="7" t="s">
        <v>20</v>
      </c>
      <c r="B10727" s="7" t="s">
        <v>31</v>
      </c>
      <c r="C10727" s="7" t="s">
        <v>26</v>
      </c>
      <c r="D10727" s="15">
        <v>44979</v>
      </c>
      <c r="E10727" s="15">
        <v>44980</v>
      </c>
      <c r="F10727" s="2">
        <f t="shared" si="1520"/>
        <v>2023</v>
      </c>
      <c r="G10727" s="2">
        <f t="shared" si="1521"/>
        <v>2</v>
      </c>
      <c r="H10727" s="2">
        <f t="shared" si="1522"/>
        <v>23</v>
      </c>
      <c r="I10727" s="2" t="str">
        <f t="shared" si="1519"/>
        <v>Febrero</v>
      </c>
      <c r="J10727" s="2"/>
      <c r="L10727" s="2" t="str">
        <f t="shared" si="1523"/>
        <v>Índices y tasasTasa interbancaria TIBDiario4498044981</v>
      </c>
    </row>
    <row r="10728" spans="1:12" s="7" customFormat="1" ht="15.95" customHeight="1" x14ac:dyDescent="0.2">
      <c r="A10728" s="7" t="s">
        <v>20</v>
      </c>
      <c r="B10728" s="7" t="s">
        <v>31</v>
      </c>
      <c r="C10728" s="7" t="s">
        <v>26</v>
      </c>
      <c r="D10728" s="15">
        <v>44980</v>
      </c>
      <c r="E10728" s="15">
        <v>44981</v>
      </c>
      <c r="F10728" s="2">
        <f t="shared" si="1520"/>
        <v>2023</v>
      </c>
      <c r="G10728" s="2">
        <f t="shared" si="1521"/>
        <v>2</v>
      </c>
      <c r="H10728" s="2">
        <f t="shared" si="1522"/>
        <v>24</v>
      </c>
      <c r="I10728" s="2" t="str">
        <f t="shared" si="1519"/>
        <v>Febrero</v>
      </c>
      <c r="J10728" s="2"/>
      <c r="L10728" s="2" t="str">
        <f t="shared" si="1523"/>
        <v>Índices y tasasTasa interbancaria TIBDiario4498144984</v>
      </c>
    </row>
    <row r="10729" spans="1:12" s="7" customFormat="1" ht="15.95" customHeight="1" x14ac:dyDescent="0.2">
      <c r="A10729" s="7" t="s">
        <v>20</v>
      </c>
      <c r="B10729" s="7" t="s">
        <v>31</v>
      </c>
      <c r="C10729" s="7" t="s">
        <v>26</v>
      </c>
      <c r="D10729" s="15">
        <v>44981</v>
      </c>
      <c r="E10729" s="15">
        <v>44984</v>
      </c>
      <c r="F10729" s="2">
        <f t="shared" si="1520"/>
        <v>2023</v>
      </c>
      <c r="G10729" s="2">
        <f t="shared" si="1521"/>
        <v>2</v>
      </c>
      <c r="H10729" s="2">
        <f t="shared" si="1522"/>
        <v>27</v>
      </c>
      <c r="I10729" s="2" t="str">
        <f t="shared" si="1519"/>
        <v>Febrero</v>
      </c>
      <c r="J10729" s="2"/>
      <c r="L10729" s="2" t="str">
        <f t="shared" si="1523"/>
        <v>Índices y tasasTasa interbancaria TIBDiario4498444985</v>
      </c>
    </row>
    <row r="10730" spans="1:12" s="7" customFormat="1" ht="15.95" customHeight="1" x14ac:dyDescent="0.2">
      <c r="A10730" s="7" t="s">
        <v>20</v>
      </c>
      <c r="B10730" s="7" t="s">
        <v>31</v>
      </c>
      <c r="C10730" s="7" t="s">
        <v>26</v>
      </c>
      <c r="D10730" s="15">
        <v>44984</v>
      </c>
      <c r="E10730" s="15">
        <v>44985</v>
      </c>
      <c r="F10730" s="2">
        <f t="shared" si="1520"/>
        <v>2023</v>
      </c>
      <c r="G10730" s="2">
        <f t="shared" si="1521"/>
        <v>2</v>
      </c>
      <c r="H10730" s="2">
        <f t="shared" si="1522"/>
        <v>28</v>
      </c>
      <c r="I10730" s="2" t="str">
        <f t="shared" si="1519"/>
        <v>Febrero</v>
      </c>
      <c r="J10730" s="2"/>
      <c r="L10730" s="2" t="str">
        <f t="shared" si="1523"/>
        <v>Índices y tasasTasa interbancaria TIBDiario4498544986</v>
      </c>
    </row>
    <row r="10731" spans="1:12" ht="15.95" customHeight="1" x14ac:dyDescent="0.2">
      <c r="A10731" s="7" t="s">
        <v>20</v>
      </c>
      <c r="B10731" s="7" t="s">
        <v>31</v>
      </c>
      <c r="C10731" s="7" t="s">
        <v>26</v>
      </c>
      <c r="D10731" s="15">
        <v>44985</v>
      </c>
      <c r="E10731" s="15">
        <v>44986</v>
      </c>
      <c r="F10731" s="2">
        <f t="shared" si="1520"/>
        <v>2023</v>
      </c>
      <c r="G10731" s="2">
        <f t="shared" si="1521"/>
        <v>3</v>
      </c>
      <c r="H10731" s="2">
        <f t="shared" si="1522"/>
        <v>1</v>
      </c>
      <c r="I10731" s="2" t="str">
        <f t="shared" si="1519"/>
        <v>Marzo</v>
      </c>
      <c r="L10731" s="2" t="str">
        <f t="shared" si="1523"/>
        <v>Índices y tasasTasa interbancaria TIBDiario4498644987</v>
      </c>
    </row>
    <row r="10732" spans="1:12" ht="15.95" customHeight="1" x14ac:dyDescent="0.2">
      <c r="A10732" s="7" t="s">
        <v>20</v>
      </c>
      <c r="B10732" s="7" t="s">
        <v>31</v>
      </c>
      <c r="C10732" s="7" t="s">
        <v>26</v>
      </c>
      <c r="D10732" s="15">
        <v>44986</v>
      </c>
      <c r="E10732" s="15">
        <v>44987</v>
      </c>
      <c r="F10732" s="2">
        <f t="shared" si="1520"/>
        <v>2023</v>
      </c>
      <c r="G10732" s="2">
        <f t="shared" si="1521"/>
        <v>3</v>
      </c>
      <c r="H10732" s="2">
        <f t="shared" si="1522"/>
        <v>2</v>
      </c>
      <c r="I10732" s="2" t="str">
        <f t="shared" si="1519"/>
        <v>Marzo</v>
      </c>
      <c r="L10732" s="2" t="str">
        <f t="shared" si="1523"/>
        <v>Índices y tasasTasa interbancaria TIBDiario4498744988</v>
      </c>
    </row>
    <row r="10733" spans="1:12" ht="15.95" customHeight="1" x14ac:dyDescent="0.2">
      <c r="A10733" s="7" t="s">
        <v>20</v>
      </c>
      <c r="B10733" s="7" t="s">
        <v>31</v>
      </c>
      <c r="C10733" s="7" t="s">
        <v>26</v>
      </c>
      <c r="D10733" s="15">
        <v>44987</v>
      </c>
      <c r="E10733" s="15">
        <v>44988</v>
      </c>
      <c r="F10733" s="2">
        <f t="shared" si="1520"/>
        <v>2023</v>
      </c>
      <c r="G10733" s="2">
        <f t="shared" si="1521"/>
        <v>3</v>
      </c>
      <c r="H10733" s="2">
        <f t="shared" si="1522"/>
        <v>3</v>
      </c>
      <c r="I10733" s="2" t="str">
        <f t="shared" si="1519"/>
        <v>Marzo</v>
      </c>
      <c r="L10733" s="2" t="str">
        <f t="shared" si="1523"/>
        <v>Índices y tasasTasa interbancaria TIBDiario4498844991</v>
      </c>
    </row>
    <row r="10734" spans="1:12" ht="15.95" customHeight="1" x14ac:dyDescent="0.2">
      <c r="A10734" s="7" t="s">
        <v>20</v>
      </c>
      <c r="B10734" s="7" t="s">
        <v>31</v>
      </c>
      <c r="C10734" s="7" t="s">
        <v>26</v>
      </c>
      <c r="D10734" s="15">
        <v>44988</v>
      </c>
      <c r="E10734" s="15">
        <v>44991</v>
      </c>
      <c r="F10734" s="2">
        <f t="shared" si="1520"/>
        <v>2023</v>
      </c>
      <c r="G10734" s="2">
        <f t="shared" si="1521"/>
        <v>3</v>
      </c>
      <c r="H10734" s="2">
        <f t="shared" si="1522"/>
        <v>6</v>
      </c>
      <c r="I10734" s="2" t="str">
        <f t="shared" si="1519"/>
        <v>Marzo</v>
      </c>
      <c r="L10734" s="2" t="str">
        <f t="shared" si="1523"/>
        <v>Índices y tasasTasa interbancaria TIBDiario4499144992</v>
      </c>
    </row>
    <row r="10735" spans="1:12" ht="15.95" customHeight="1" x14ac:dyDescent="0.2">
      <c r="A10735" s="7" t="s">
        <v>20</v>
      </c>
      <c r="B10735" s="7" t="s">
        <v>31</v>
      </c>
      <c r="C10735" s="7" t="s">
        <v>26</v>
      </c>
      <c r="D10735" s="15">
        <v>44991</v>
      </c>
      <c r="E10735" s="15">
        <v>44992</v>
      </c>
      <c r="F10735" s="2">
        <f t="shared" si="1520"/>
        <v>2023</v>
      </c>
      <c r="G10735" s="2">
        <f t="shared" si="1521"/>
        <v>3</v>
      </c>
      <c r="H10735" s="2">
        <f t="shared" si="1522"/>
        <v>7</v>
      </c>
      <c r="I10735" s="2" t="str">
        <f t="shared" si="1519"/>
        <v>Marzo</v>
      </c>
      <c r="L10735" s="2" t="str">
        <f t="shared" si="1523"/>
        <v>Índices y tasasTasa interbancaria TIBDiario4499244993</v>
      </c>
    </row>
    <row r="10736" spans="1:12" ht="15.95" customHeight="1" x14ac:dyDescent="0.2">
      <c r="A10736" s="7" t="s">
        <v>20</v>
      </c>
      <c r="B10736" s="7" t="s">
        <v>31</v>
      </c>
      <c r="C10736" s="7" t="s">
        <v>26</v>
      </c>
      <c r="D10736" s="15">
        <v>44992</v>
      </c>
      <c r="E10736" s="15">
        <v>44993</v>
      </c>
      <c r="F10736" s="2">
        <f t="shared" si="1520"/>
        <v>2023</v>
      </c>
      <c r="G10736" s="2">
        <f t="shared" si="1521"/>
        <v>3</v>
      </c>
      <c r="H10736" s="2">
        <f t="shared" si="1522"/>
        <v>8</v>
      </c>
      <c r="I10736" s="2" t="str">
        <f t="shared" si="1519"/>
        <v>Marzo</v>
      </c>
      <c r="L10736" s="2" t="str">
        <f t="shared" si="1523"/>
        <v>Índices y tasasTasa interbancaria TIBDiario4499344994</v>
      </c>
    </row>
    <row r="10737" spans="1:12" ht="15.95" customHeight="1" x14ac:dyDescent="0.2">
      <c r="A10737" s="7" t="s">
        <v>20</v>
      </c>
      <c r="B10737" s="7" t="s">
        <v>31</v>
      </c>
      <c r="C10737" s="7" t="s">
        <v>26</v>
      </c>
      <c r="D10737" s="15">
        <v>44993</v>
      </c>
      <c r="E10737" s="15">
        <v>44994</v>
      </c>
      <c r="F10737" s="2">
        <f t="shared" si="1520"/>
        <v>2023</v>
      </c>
      <c r="G10737" s="2">
        <f t="shared" si="1521"/>
        <v>3</v>
      </c>
      <c r="H10737" s="2">
        <f t="shared" si="1522"/>
        <v>9</v>
      </c>
      <c r="I10737" s="2" t="str">
        <f t="shared" si="1519"/>
        <v>Marzo</v>
      </c>
      <c r="L10737" s="2" t="str">
        <f t="shared" si="1523"/>
        <v>Índices y tasasTasa interbancaria TIBDiario4499444995</v>
      </c>
    </row>
    <row r="10738" spans="1:12" ht="15.95" customHeight="1" x14ac:dyDescent="0.2">
      <c r="A10738" s="7" t="s">
        <v>20</v>
      </c>
      <c r="B10738" s="7" t="s">
        <v>31</v>
      </c>
      <c r="C10738" s="7" t="s">
        <v>26</v>
      </c>
      <c r="D10738" s="15">
        <v>44994</v>
      </c>
      <c r="E10738" s="15">
        <v>44995</v>
      </c>
      <c r="F10738" s="2">
        <f t="shared" si="1520"/>
        <v>2023</v>
      </c>
      <c r="G10738" s="2">
        <f t="shared" si="1521"/>
        <v>3</v>
      </c>
      <c r="H10738" s="2">
        <f t="shared" si="1522"/>
        <v>10</v>
      </c>
      <c r="I10738" s="2" t="str">
        <f t="shared" si="1519"/>
        <v>Marzo</v>
      </c>
      <c r="L10738" s="2" t="str">
        <f t="shared" si="1523"/>
        <v>Índices y tasasTasa interbancaria TIBDiario4499544998</v>
      </c>
    </row>
    <row r="10739" spans="1:12" ht="15.95" customHeight="1" x14ac:dyDescent="0.2">
      <c r="A10739" s="7" t="s">
        <v>20</v>
      </c>
      <c r="B10739" s="7" t="s">
        <v>31</v>
      </c>
      <c r="C10739" s="7" t="s">
        <v>26</v>
      </c>
      <c r="D10739" s="15">
        <v>44995</v>
      </c>
      <c r="E10739" s="15">
        <v>44998</v>
      </c>
      <c r="F10739" s="2">
        <f t="shared" si="1520"/>
        <v>2023</v>
      </c>
      <c r="G10739" s="2">
        <f t="shared" si="1521"/>
        <v>3</v>
      </c>
      <c r="H10739" s="2">
        <f t="shared" si="1522"/>
        <v>13</v>
      </c>
      <c r="I10739" s="2" t="str">
        <f t="shared" si="1519"/>
        <v>Marzo</v>
      </c>
      <c r="L10739" s="2" t="str">
        <f t="shared" si="1523"/>
        <v>Índices y tasasTasa interbancaria TIBDiario4499844999</v>
      </c>
    </row>
    <row r="10740" spans="1:12" ht="15.95" customHeight="1" x14ac:dyDescent="0.2">
      <c r="A10740" s="7" t="s">
        <v>20</v>
      </c>
      <c r="B10740" s="7" t="s">
        <v>31</v>
      </c>
      <c r="C10740" s="7" t="s">
        <v>26</v>
      </c>
      <c r="D10740" s="15">
        <v>44998</v>
      </c>
      <c r="E10740" s="15">
        <v>44999</v>
      </c>
      <c r="F10740" s="2">
        <f t="shared" si="1520"/>
        <v>2023</v>
      </c>
      <c r="G10740" s="2">
        <f t="shared" si="1521"/>
        <v>3</v>
      </c>
      <c r="H10740" s="2">
        <f t="shared" si="1522"/>
        <v>14</v>
      </c>
      <c r="I10740" s="2" t="str">
        <f t="shared" si="1519"/>
        <v>Marzo</v>
      </c>
      <c r="L10740" s="2" t="str">
        <f t="shared" si="1523"/>
        <v>Índices y tasasTasa interbancaria TIBDiario4499945000</v>
      </c>
    </row>
    <row r="10741" spans="1:12" ht="15.95" customHeight="1" x14ac:dyDescent="0.2">
      <c r="A10741" s="7" t="s">
        <v>20</v>
      </c>
      <c r="B10741" s="7" t="s">
        <v>31</v>
      </c>
      <c r="C10741" s="7" t="s">
        <v>26</v>
      </c>
      <c r="D10741" s="15">
        <v>44999</v>
      </c>
      <c r="E10741" s="15">
        <v>45000</v>
      </c>
      <c r="F10741" s="2">
        <f t="shared" si="1520"/>
        <v>2023</v>
      </c>
      <c r="G10741" s="2">
        <f t="shared" si="1521"/>
        <v>3</v>
      </c>
      <c r="H10741" s="2">
        <f t="shared" si="1522"/>
        <v>15</v>
      </c>
      <c r="I10741" s="2" t="str">
        <f t="shared" si="1519"/>
        <v>Marzo</v>
      </c>
      <c r="L10741" s="2" t="str">
        <f t="shared" si="1523"/>
        <v>Índices y tasasTasa interbancaria TIBDiario4500045001</v>
      </c>
    </row>
    <row r="10742" spans="1:12" ht="15.95" customHeight="1" x14ac:dyDescent="0.2">
      <c r="A10742" s="7" t="s">
        <v>20</v>
      </c>
      <c r="B10742" s="7" t="s">
        <v>31</v>
      </c>
      <c r="C10742" s="7" t="s">
        <v>26</v>
      </c>
      <c r="D10742" s="15">
        <v>45000</v>
      </c>
      <c r="E10742" s="15">
        <v>45001</v>
      </c>
      <c r="F10742" s="2">
        <f t="shared" si="1520"/>
        <v>2023</v>
      </c>
      <c r="G10742" s="2">
        <f t="shared" si="1521"/>
        <v>3</v>
      </c>
      <c r="H10742" s="2">
        <f t="shared" si="1522"/>
        <v>16</v>
      </c>
      <c r="I10742" s="2" t="str">
        <f t="shared" si="1519"/>
        <v>Marzo</v>
      </c>
      <c r="L10742" s="2" t="str">
        <f t="shared" si="1523"/>
        <v>Índices y tasasTasa interbancaria TIBDiario4500145002</v>
      </c>
    </row>
    <row r="10743" spans="1:12" ht="15.95" customHeight="1" x14ac:dyDescent="0.2">
      <c r="A10743" s="7" t="s">
        <v>20</v>
      </c>
      <c r="B10743" s="7" t="s">
        <v>31</v>
      </c>
      <c r="C10743" s="7" t="s">
        <v>26</v>
      </c>
      <c r="D10743" s="15">
        <v>45001</v>
      </c>
      <c r="E10743" s="15">
        <v>45002</v>
      </c>
      <c r="F10743" s="2">
        <f t="shared" si="1520"/>
        <v>2023</v>
      </c>
      <c r="G10743" s="2">
        <f t="shared" si="1521"/>
        <v>3</v>
      </c>
      <c r="H10743" s="2">
        <f t="shared" si="1522"/>
        <v>17</v>
      </c>
      <c r="I10743" s="2" t="str">
        <f t="shared" si="1519"/>
        <v>Marzo</v>
      </c>
      <c r="L10743" s="2" t="str">
        <f t="shared" si="1523"/>
        <v>Índices y tasasTasa interbancaria TIBDiario4500245006</v>
      </c>
    </row>
    <row r="10744" spans="1:12" ht="15.95" customHeight="1" x14ac:dyDescent="0.2">
      <c r="A10744" s="7" t="s">
        <v>20</v>
      </c>
      <c r="B10744" s="7" t="s">
        <v>31</v>
      </c>
      <c r="C10744" s="7" t="s">
        <v>26</v>
      </c>
      <c r="D10744" s="15">
        <v>45002</v>
      </c>
      <c r="E10744" s="15">
        <v>45006</v>
      </c>
      <c r="F10744" s="2">
        <f t="shared" si="1520"/>
        <v>2023</v>
      </c>
      <c r="G10744" s="2">
        <f t="shared" si="1521"/>
        <v>3</v>
      </c>
      <c r="H10744" s="2">
        <f t="shared" si="1522"/>
        <v>21</v>
      </c>
      <c r="I10744" s="2" t="str">
        <f t="shared" si="1519"/>
        <v>Marzo</v>
      </c>
      <c r="L10744" s="2" t="str">
        <f t="shared" si="1523"/>
        <v>Índices y tasasTasa interbancaria TIBDiario4500645007</v>
      </c>
    </row>
    <row r="10745" spans="1:12" ht="15.95" customHeight="1" x14ac:dyDescent="0.2">
      <c r="A10745" s="7" t="s">
        <v>20</v>
      </c>
      <c r="B10745" s="7" t="s">
        <v>31</v>
      </c>
      <c r="C10745" s="7" t="s">
        <v>26</v>
      </c>
      <c r="D10745" s="15">
        <v>45006</v>
      </c>
      <c r="E10745" s="15">
        <v>45007</v>
      </c>
      <c r="F10745" s="2">
        <f t="shared" si="1520"/>
        <v>2023</v>
      </c>
      <c r="G10745" s="2">
        <f t="shared" si="1521"/>
        <v>3</v>
      </c>
      <c r="H10745" s="2">
        <f t="shared" si="1522"/>
        <v>22</v>
      </c>
      <c r="I10745" s="2" t="str">
        <f t="shared" si="1519"/>
        <v>Marzo</v>
      </c>
      <c r="L10745" s="2" t="str">
        <f t="shared" si="1523"/>
        <v>Índices y tasasTasa interbancaria TIBDiario4500745008</v>
      </c>
    </row>
    <row r="10746" spans="1:12" ht="15.95" customHeight="1" x14ac:dyDescent="0.2">
      <c r="A10746" s="7" t="s">
        <v>20</v>
      </c>
      <c r="B10746" s="7" t="s">
        <v>31</v>
      </c>
      <c r="C10746" s="7" t="s">
        <v>26</v>
      </c>
      <c r="D10746" s="15">
        <v>45007</v>
      </c>
      <c r="E10746" s="15">
        <v>45008</v>
      </c>
      <c r="F10746" s="2">
        <f t="shared" si="1520"/>
        <v>2023</v>
      </c>
      <c r="G10746" s="2">
        <f t="shared" si="1521"/>
        <v>3</v>
      </c>
      <c r="H10746" s="2">
        <f t="shared" si="1522"/>
        <v>23</v>
      </c>
      <c r="I10746" s="2" t="str">
        <f t="shared" si="1519"/>
        <v>Marzo</v>
      </c>
      <c r="L10746" s="2" t="str">
        <f t="shared" si="1523"/>
        <v>Índices y tasasTasa interbancaria TIBDiario4500845009</v>
      </c>
    </row>
    <row r="10747" spans="1:12" ht="15.95" customHeight="1" x14ac:dyDescent="0.2">
      <c r="A10747" s="7" t="s">
        <v>20</v>
      </c>
      <c r="B10747" s="7" t="s">
        <v>31</v>
      </c>
      <c r="C10747" s="7" t="s">
        <v>26</v>
      </c>
      <c r="D10747" s="15">
        <v>45008</v>
      </c>
      <c r="E10747" s="15">
        <v>45009</v>
      </c>
      <c r="F10747" s="2">
        <f t="shared" si="1520"/>
        <v>2023</v>
      </c>
      <c r="G10747" s="2">
        <f t="shared" si="1521"/>
        <v>3</v>
      </c>
      <c r="H10747" s="2">
        <f t="shared" si="1522"/>
        <v>24</v>
      </c>
      <c r="I10747" s="2" t="str">
        <f t="shared" si="1519"/>
        <v>Marzo</v>
      </c>
      <c r="L10747" s="2" t="str">
        <f t="shared" si="1523"/>
        <v>Índices y tasasTasa interbancaria TIBDiario4500945012</v>
      </c>
    </row>
    <row r="10748" spans="1:12" ht="15.95" customHeight="1" x14ac:dyDescent="0.2">
      <c r="A10748" s="7" t="s">
        <v>20</v>
      </c>
      <c r="B10748" s="7" t="s">
        <v>31</v>
      </c>
      <c r="C10748" s="7" t="s">
        <v>26</v>
      </c>
      <c r="D10748" s="15">
        <v>45009</v>
      </c>
      <c r="E10748" s="15">
        <v>45012</v>
      </c>
      <c r="F10748" s="2">
        <f t="shared" si="1520"/>
        <v>2023</v>
      </c>
      <c r="G10748" s="2">
        <f t="shared" si="1521"/>
        <v>3</v>
      </c>
      <c r="H10748" s="2">
        <f t="shared" si="1522"/>
        <v>27</v>
      </c>
      <c r="I10748" s="2" t="str">
        <f t="shared" si="1519"/>
        <v>Marzo</v>
      </c>
      <c r="L10748" s="2" t="str">
        <f t="shared" si="1523"/>
        <v>Índices y tasasTasa interbancaria TIBDiario4501245013</v>
      </c>
    </row>
    <row r="10749" spans="1:12" ht="15.95" customHeight="1" x14ac:dyDescent="0.2">
      <c r="A10749" s="7" t="s">
        <v>20</v>
      </c>
      <c r="B10749" s="7" t="s">
        <v>31</v>
      </c>
      <c r="C10749" s="7" t="s">
        <v>26</v>
      </c>
      <c r="D10749" s="15">
        <v>45012</v>
      </c>
      <c r="E10749" s="15">
        <v>45013</v>
      </c>
      <c r="F10749" s="2">
        <f t="shared" si="1520"/>
        <v>2023</v>
      </c>
      <c r="G10749" s="2">
        <f t="shared" si="1521"/>
        <v>3</v>
      </c>
      <c r="H10749" s="2">
        <f t="shared" si="1522"/>
        <v>28</v>
      </c>
      <c r="I10749" s="2" t="str">
        <f t="shared" ref="I10749:I10812" si="1524">CHOOSE(G10749,"Enero","Febrero","Marzo","Abril","Mayo","Junio","Julio","Agosto","Septiembre","Octubre","Noviembre","Diciembre")</f>
        <v>Marzo</v>
      </c>
      <c r="L10749" s="2" t="str">
        <f t="shared" si="1523"/>
        <v>Índices y tasasTasa interbancaria TIBDiario4501345014</v>
      </c>
    </row>
    <row r="10750" spans="1:12" ht="15.95" customHeight="1" x14ac:dyDescent="0.2">
      <c r="A10750" s="7" t="s">
        <v>20</v>
      </c>
      <c r="B10750" s="7" t="s">
        <v>31</v>
      </c>
      <c r="C10750" s="7" t="s">
        <v>26</v>
      </c>
      <c r="D10750" s="15">
        <v>45013</v>
      </c>
      <c r="E10750" s="15">
        <v>45014</v>
      </c>
      <c r="F10750" s="2">
        <f t="shared" si="1520"/>
        <v>2023</v>
      </c>
      <c r="G10750" s="2">
        <f t="shared" si="1521"/>
        <v>3</v>
      </c>
      <c r="H10750" s="2">
        <f t="shared" si="1522"/>
        <v>29</v>
      </c>
      <c r="I10750" s="2" t="str">
        <f t="shared" si="1524"/>
        <v>Marzo</v>
      </c>
      <c r="L10750" s="2" t="str">
        <f t="shared" si="1523"/>
        <v>Índices y tasasTasa interbancaria TIBDiario4501445015</v>
      </c>
    </row>
    <row r="10751" spans="1:12" ht="15.95" customHeight="1" x14ac:dyDescent="0.2">
      <c r="A10751" s="7" t="s">
        <v>20</v>
      </c>
      <c r="B10751" s="7" t="s">
        <v>31</v>
      </c>
      <c r="C10751" s="7" t="s">
        <v>26</v>
      </c>
      <c r="D10751" s="15">
        <v>45014</v>
      </c>
      <c r="E10751" s="15">
        <v>45015</v>
      </c>
      <c r="F10751" s="2">
        <f t="shared" si="1520"/>
        <v>2023</v>
      </c>
      <c r="G10751" s="2">
        <f t="shared" si="1521"/>
        <v>3</v>
      </c>
      <c r="H10751" s="2">
        <f t="shared" si="1522"/>
        <v>30</v>
      </c>
      <c r="I10751" s="2" t="str">
        <f t="shared" si="1524"/>
        <v>Marzo</v>
      </c>
      <c r="L10751" s="2" t="str">
        <f t="shared" si="1523"/>
        <v>Índices y tasasTasa interbancaria TIBDiario4501545016</v>
      </c>
    </row>
    <row r="10752" spans="1:12" ht="15.95" customHeight="1" x14ac:dyDescent="0.2">
      <c r="A10752" s="7" t="s">
        <v>20</v>
      </c>
      <c r="B10752" s="7" t="s">
        <v>31</v>
      </c>
      <c r="C10752" s="7" t="s">
        <v>26</v>
      </c>
      <c r="D10752" s="15">
        <v>45015</v>
      </c>
      <c r="E10752" s="15">
        <v>45016</v>
      </c>
      <c r="F10752" s="2">
        <f t="shared" si="1520"/>
        <v>2023</v>
      </c>
      <c r="G10752" s="2">
        <f t="shared" si="1521"/>
        <v>3</v>
      </c>
      <c r="H10752" s="2">
        <f t="shared" si="1522"/>
        <v>31</v>
      </c>
      <c r="I10752" s="2" t="str">
        <f t="shared" si="1524"/>
        <v>Marzo</v>
      </c>
      <c r="L10752" s="2" t="str">
        <f t="shared" si="1523"/>
        <v>Índices y tasasTasa interbancaria TIBDiario4501645019</v>
      </c>
    </row>
    <row r="10753" spans="1:12" ht="15.95" customHeight="1" x14ac:dyDescent="0.2">
      <c r="A10753" s="7" t="s">
        <v>20</v>
      </c>
      <c r="B10753" s="7" t="s">
        <v>31</v>
      </c>
      <c r="C10753" s="7" t="s">
        <v>26</v>
      </c>
      <c r="D10753" s="15">
        <v>45016</v>
      </c>
      <c r="E10753" s="15">
        <v>45019</v>
      </c>
      <c r="F10753" s="2">
        <f t="shared" si="1520"/>
        <v>2023</v>
      </c>
      <c r="G10753" s="2">
        <f t="shared" si="1521"/>
        <v>4</v>
      </c>
      <c r="H10753" s="2">
        <f t="shared" si="1522"/>
        <v>3</v>
      </c>
      <c r="I10753" s="2" t="str">
        <f t="shared" si="1524"/>
        <v>Abril</v>
      </c>
      <c r="L10753" s="2" t="str">
        <f t="shared" si="1523"/>
        <v>Índices y tasasTasa interbancaria TIBDiario4501945020</v>
      </c>
    </row>
    <row r="10754" spans="1:12" ht="15.95" customHeight="1" x14ac:dyDescent="0.2">
      <c r="A10754" s="7" t="s">
        <v>20</v>
      </c>
      <c r="B10754" s="7" t="s">
        <v>31</v>
      </c>
      <c r="C10754" s="7" t="s">
        <v>26</v>
      </c>
      <c r="D10754" s="15">
        <v>45019</v>
      </c>
      <c r="E10754" s="15">
        <v>45020</v>
      </c>
      <c r="F10754" s="2">
        <f t="shared" si="1520"/>
        <v>2023</v>
      </c>
      <c r="G10754" s="2">
        <f t="shared" si="1521"/>
        <v>4</v>
      </c>
      <c r="H10754" s="2">
        <f t="shared" si="1522"/>
        <v>4</v>
      </c>
      <c r="I10754" s="2" t="str">
        <f t="shared" si="1524"/>
        <v>Abril</v>
      </c>
      <c r="L10754" s="2" t="str">
        <f t="shared" si="1523"/>
        <v>Índices y tasasTasa interbancaria TIBDiario4502045021</v>
      </c>
    </row>
    <row r="10755" spans="1:12" ht="15.95" customHeight="1" x14ac:dyDescent="0.2">
      <c r="A10755" s="7" t="s">
        <v>20</v>
      </c>
      <c r="B10755" s="7" t="s">
        <v>31</v>
      </c>
      <c r="C10755" s="7" t="s">
        <v>26</v>
      </c>
      <c r="D10755" s="15">
        <v>45020</v>
      </c>
      <c r="E10755" s="15">
        <v>45021</v>
      </c>
      <c r="F10755" s="2">
        <f t="shared" si="1520"/>
        <v>2023</v>
      </c>
      <c r="G10755" s="2">
        <f t="shared" si="1521"/>
        <v>4</v>
      </c>
      <c r="H10755" s="2">
        <f t="shared" si="1522"/>
        <v>5</v>
      </c>
      <c r="I10755" s="2" t="str">
        <f t="shared" si="1524"/>
        <v>Abril</v>
      </c>
      <c r="L10755" s="2" t="str">
        <f t="shared" si="1523"/>
        <v>Índices y tasasTasa interbancaria TIBDiario4502145026</v>
      </c>
    </row>
    <row r="10756" spans="1:12" ht="15.95" customHeight="1" x14ac:dyDescent="0.2">
      <c r="A10756" s="7" t="s">
        <v>20</v>
      </c>
      <c r="B10756" s="7" t="s">
        <v>31</v>
      </c>
      <c r="C10756" s="7" t="s">
        <v>26</v>
      </c>
      <c r="D10756" s="15">
        <v>45021</v>
      </c>
      <c r="E10756" s="15">
        <v>45026</v>
      </c>
      <c r="F10756" s="2">
        <f t="shared" si="1520"/>
        <v>2023</v>
      </c>
      <c r="G10756" s="2">
        <f t="shared" si="1521"/>
        <v>4</v>
      </c>
      <c r="H10756" s="2">
        <f t="shared" si="1522"/>
        <v>10</v>
      </c>
      <c r="I10756" s="2" t="str">
        <f t="shared" si="1524"/>
        <v>Abril</v>
      </c>
      <c r="L10756" s="2" t="str">
        <f t="shared" si="1523"/>
        <v>Índices y tasasTasa interbancaria TIBDiario4502645027</v>
      </c>
    </row>
    <row r="10757" spans="1:12" ht="15.95" customHeight="1" x14ac:dyDescent="0.2">
      <c r="A10757" s="7" t="s">
        <v>20</v>
      </c>
      <c r="B10757" s="7" t="s">
        <v>31</v>
      </c>
      <c r="C10757" s="7" t="s">
        <v>26</v>
      </c>
      <c r="D10757" s="15">
        <v>45026</v>
      </c>
      <c r="E10757" s="15">
        <v>45027</v>
      </c>
      <c r="F10757" s="2">
        <f t="shared" si="1520"/>
        <v>2023</v>
      </c>
      <c r="G10757" s="2">
        <f t="shared" si="1521"/>
        <v>4</v>
      </c>
      <c r="H10757" s="2">
        <f t="shared" si="1522"/>
        <v>11</v>
      </c>
      <c r="I10757" s="2" t="str">
        <f t="shared" si="1524"/>
        <v>Abril</v>
      </c>
      <c r="L10757" s="2" t="str">
        <f t="shared" si="1523"/>
        <v>Índices y tasasTasa interbancaria TIBDiario4502745028</v>
      </c>
    </row>
    <row r="10758" spans="1:12" ht="15.95" customHeight="1" x14ac:dyDescent="0.2">
      <c r="A10758" s="7" t="s">
        <v>20</v>
      </c>
      <c r="B10758" s="7" t="s">
        <v>31</v>
      </c>
      <c r="C10758" s="7" t="s">
        <v>26</v>
      </c>
      <c r="D10758" s="15">
        <v>45027</v>
      </c>
      <c r="E10758" s="15">
        <v>45028</v>
      </c>
      <c r="F10758" s="2">
        <f t="shared" si="1520"/>
        <v>2023</v>
      </c>
      <c r="G10758" s="2">
        <f t="shared" si="1521"/>
        <v>4</v>
      </c>
      <c r="H10758" s="2">
        <f t="shared" si="1522"/>
        <v>12</v>
      </c>
      <c r="I10758" s="2" t="str">
        <f t="shared" si="1524"/>
        <v>Abril</v>
      </c>
      <c r="L10758" s="2" t="str">
        <f t="shared" si="1523"/>
        <v>Índices y tasasTasa interbancaria TIBDiario4502845029</v>
      </c>
    </row>
    <row r="10759" spans="1:12" ht="15.95" customHeight="1" x14ac:dyDescent="0.2">
      <c r="A10759" s="7" t="s">
        <v>20</v>
      </c>
      <c r="B10759" s="7" t="s">
        <v>31</v>
      </c>
      <c r="C10759" s="7" t="s">
        <v>26</v>
      </c>
      <c r="D10759" s="15">
        <v>45028</v>
      </c>
      <c r="E10759" s="15">
        <v>45029</v>
      </c>
      <c r="F10759" s="2">
        <f t="shared" si="1520"/>
        <v>2023</v>
      </c>
      <c r="G10759" s="2">
        <f t="shared" si="1521"/>
        <v>4</v>
      </c>
      <c r="H10759" s="2">
        <f t="shared" si="1522"/>
        <v>13</v>
      </c>
      <c r="I10759" s="2" t="str">
        <f t="shared" si="1524"/>
        <v>Abril</v>
      </c>
      <c r="L10759" s="2" t="str">
        <f t="shared" si="1523"/>
        <v>Índices y tasasTasa interbancaria TIBDiario4502945030</v>
      </c>
    </row>
    <row r="10760" spans="1:12" ht="15.95" customHeight="1" x14ac:dyDescent="0.2">
      <c r="A10760" s="7" t="s">
        <v>20</v>
      </c>
      <c r="B10760" s="7" t="s">
        <v>31</v>
      </c>
      <c r="C10760" s="7" t="s">
        <v>26</v>
      </c>
      <c r="D10760" s="15">
        <v>45029</v>
      </c>
      <c r="E10760" s="15">
        <v>45030</v>
      </c>
      <c r="F10760" s="2">
        <f t="shared" si="1520"/>
        <v>2023</v>
      </c>
      <c r="G10760" s="2">
        <f t="shared" si="1521"/>
        <v>4</v>
      </c>
      <c r="H10760" s="2">
        <f t="shared" si="1522"/>
        <v>14</v>
      </c>
      <c r="I10760" s="2" t="str">
        <f t="shared" si="1524"/>
        <v>Abril</v>
      </c>
      <c r="L10760" s="2" t="str">
        <f t="shared" si="1523"/>
        <v>Índices y tasasTasa interbancaria TIBDiario4503045033</v>
      </c>
    </row>
    <row r="10761" spans="1:12" ht="15.95" customHeight="1" x14ac:dyDescent="0.2">
      <c r="A10761" s="7" t="s">
        <v>20</v>
      </c>
      <c r="B10761" s="7" t="s">
        <v>31</v>
      </c>
      <c r="C10761" s="7" t="s">
        <v>26</v>
      </c>
      <c r="D10761" s="15">
        <v>45030</v>
      </c>
      <c r="E10761" s="15">
        <v>45033</v>
      </c>
      <c r="F10761" s="2">
        <f t="shared" si="1520"/>
        <v>2023</v>
      </c>
      <c r="G10761" s="2">
        <f t="shared" si="1521"/>
        <v>4</v>
      </c>
      <c r="H10761" s="2">
        <f t="shared" si="1522"/>
        <v>17</v>
      </c>
      <c r="I10761" s="2" t="str">
        <f t="shared" si="1524"/>
        <v>Abril</v>
      </c>
      <c r="L10761" s="2" t="str">
        <f t="shared" si="1523"/>
        <v>Índices y tasasTasa interbancaria TIBDiario4503345034</v>
      </c>
    </row>
    <row r="10762" spans="1:12" ht="15.95" customHeight="1" x14ac:dyDescent="0.2">
      <c r="A10762" s="7" t="s">
        <v>20</v>
      </c>
      <c r="B10762" s="7" t="s">
        <v>31</v>
      </c>
      <c r="C10762" s="7" t="s">
        <v>26</v>
      </c>
      <c r="D10762" s="15">
        <v>45033</v>
      </c>
      <c r="E10762" s="15">
        <v>45034</v>
      </c>
      <c r="F10762" s="2">
        <f t="shared" si="1520"/>
        <v>2023</v>
      </c>
      <c r="G10762" s="2">
        <f t="shared" si="1521"/>
        <v>4</v>
      </c>
      <c r="H10762" s="2">
        <f t="shared" si="1522"/>
        <v>18</v>
      </c>
      <c r="I10762" s="2" t="str">
        <f t="shared" si="1524"/>
        <v>Abril</v>
      </c>
      <c r="L10762" s="2" t="str">
        <f t="shared" si="1523"/>
        <v>Índices y tasasTasa interbancaria TIBDiario4503445035</v>
      </c>
    </row>
    <row r="10763" spans="1:12" ht="15.95" customHeight="1" x14ac:dyDescent="0.2">
      <c r="A10763" s="7" t="s">
        <v>20</v>
      </c>
      <c r="B10763" s="7" t="s">
        <v>31</v>
      </c>
      <c r="C10763" s="7" t="s">
        <v>26</v>
      </c>
      <c r="D10763" s="15">
        <v>45034</v>
      </c>
      <c r="E10763" s="15">
        <v>45035</v>
      </c>
      <c r="F10763" s="2">
        <f t="shared" si="1520"/>
        <v>2023</v>
      </c>
      <c r="G10763" s="2">
        <f t="shared" si="1521"/>
        <v>4</v>
      </c>
      <c r="H10763" s="2">
        <f t="shared" si="1522"/>
        <v>19</v>
      </c>
      <c r="I10763" s="2" t="str">
        <f t="shared" si="1524"/>
        <v>Abril</v>
      </c>
      <c r="L10763" s="2" t="str">
        <f t="shared" si="1523"/>
        <v>Índices y tasasTasa interbancaria TIBDiario4503545036</v>
      </c>
    </row>
    <row r="10764" spans="1:12" ht="15.95" customHeight="1" x14ac:dyDescent="0.2">
      <c r="A10764" s="7" t="s">
        <v>20</v>
      </c>
      <c r="B10764" s="7" t="s">
        <v>31</v>
      </c>
      <c r="C10764" s="7" t="s">
        <v>26</v>
      </c>
      <c r="D10764" s="15">
        <v>45035</v>
      </c>
      <c r="E10764" s="15">
        <v>45036</v>
      </c>
      <c r="F10764" s="2">
        <f t="shared" si="1520"/>
        <v>2023</v>
      </c>
      <c r="G10764" s="2">
        <f t="shared" si="1521"/>
        <v>4</v>
      </c>
      <c r="H10764" s="2">
        <f t="shared" si="1522"/>
        <v>20</v>
      </c>
      <c r="I10764" s="2" t="str">
        <f t="shared" si="1524"/>
        <v>Abril</v>
      </c>
      <c r="L10764" s="2" t="str">
        <f t="shared" si="1523"/>
        <v>Índices y tasasTasa interbancaria TIBDiario4503645037</v>
      </c>
    </row>
    <row r="10765" spans="1:12" ht="15.95" customHeight="1" x14ac:dyDescent="0.2">
      <c r="A10765" s="7" t="s">
        <v>20</v>
      </c>
      <c r="B10765" s="7" t="s">
        <v>31</v>
      </c>
      <c r="C10765" s="7" t="s">
        <v>26</v>
      </c>
      <c r="D10765" s="15">
        <v>45036</v>
      </c>
      <c r="E10765" s="15">
        <v>45037</v>
      </c>
      <c r="F10765" s="2">
        <f t="shared" si="1520"/>
        <v>2023</v>
      </c>
      <c r="G10765" s="2">
        <f t="shared" si="1521"/>
        <v>4</v>
      </c>
      <c r="H10765" s="2">
        <f t="shared" si="1522"/>
        <v>21</v>
      </c>
      <c r="I10765" s="2" t="str">
        <f t="shared" si="1524"/>
        <v>Abril</v>
      </c>
      <c r="L10765" s="2" t="str">
        <f t="shared" si="1523"/>
        <v>Índices y tasasTasa interbancaria TIBDiario4503745040</v>
      </c>
    </row>
    <row r="10766" spans="1:12" ht="15.95" customHeight="1" x14ac:dyDescent="0.2">
      <c r="A10766" s="7" t="s">
        <v>20</v>
      </c>
      <c r="B10766" s="7" t="s">
        <v>31</v>
      </c>
      <c r="C10766" s="7" t="s">
        <v>26</v>
      </c>
      <c r="D10766" s="15">
        <v>45037</v>
      </c>
      <c r="E10766" s="15">
        <v>45040</v>
      </c>
      <c r="F10766" s="2">
        <f t="shared" si="1520"/>
        <v>2023</v>
      </c>
      <c r="G10766" s="2">
        <f t="shared" si="1521"/>
        <v>4</v>
      </c>
      <c r="H10766" s="2">
        <f t="shared" si="1522"/>
        <v>24</v>
      </c>
      <c r="I10766" s="2" t="str">
        <f t="shared" si="1524"/>
        <v>Abril</v>
      </c>
      <c r="L10766" s="2" t="str">
        <f t="shared" si="1523"/>
        <v>Índices y tasasTasa interbancaria TIBDiario4504045041</v>
      </c>
    </row>
    <row r="10767" spans="1:12" ht="15.95" customHeight="1" x14ac:dyDescent="0.2">
      <c r="A10767" s="7" t="s">
        <v>20</v>
      </c>
      <c r="B10767" s="7" t="s">
        <v>31</v>
      </c>
      <c r="C10767" s="7" t="s">
        <v>26</v>
      </c>
      <c r="D10767" s="15">
        <v>45040</v>
      </c>
      <c r="E10767" s="15">
        <v>45041</v>
      </c>
      <c r="F10767" s="2">
        <f t="shared" si="1520"/>
        <v>2023</v>
      </c>
      <c r="G10767" s="2">
        <f t="shared" si="1521"/>
        <v>4</v>
      </c>
      <c r="H10767" s="2">
        <f t="shared" si="1522"/>
        <v>25</v>
      </c>
      <c r="I10767" s="2" t="str">
        <f t="shared" si="1524"/>
        <v>Abril</v>
      </c>
      <c r="L10767" s="2" t="str">
        <f t="shared" si="1523"/>
        <v>Índices y tasasTasa interbancaria TIBDiario4504145042</v>
      </c>
    </row>
    <row r="10768" spans="1:12" ht="15.95" customHeight="1" x14ac:dyDescent="0.2">
      <c r="A10768" s="7" t="s">
        <v>20</v>
      </c>
      <c r="B10768" s="7" t="s">
        <v>31</v>
      </c>
      <c r="C10768" s="7" t="s">
        <v>26</v>
      </c>
      <c r="D10768" s="15">
        <v>45041</v>
      </c>
      <c r="E10768" s="15">
        <v>45042</v>
      </c>
      <c r="F10768" s="2">
        <f t="shared" si="1520"/>
        <v>2023</v>
      </c>
      <c r="G10768" s="2">
        <f t="shared" si="1521"/>
        <v>4</v>
      </c>
      <c r="H10768" s="2">
        <f t="shared" si="1522"/>
        <v>26</v>
      </c>
      <c r="I10768" s="2" t="str">
        <f t="shared" si="1524"/>
        <v>Abril</v>
      </c>
      <c r="L10768" s="2" t="str">
        <f t="shared" si="1523"/>
        <v>Índices y tasasTasa interbancaria TIBDiario4504245043</v>
      </c>
    </row>
    <row r="10769" spans="1:12" ht="15.95" customHeight="1" x14ac:dyDescent="0.2">
      <c r="A10769" s="7" t="s">
        <v>20</v>
      </c>
      <c r="B10769" s="7" t="s">
        <v>31</v>
      </c>
      <c r="C10769" s="7" t="s">
        <v>26</v>
      </c>
      <c r="D10769" s="15">
        <v>45042</v>
      </c>
      <c r="E10769" s="15">
        <v>45043</v>
      </c>
      <c r="F10769" s="2">
        <f t="shared" si="1520"/>
        <v>2023</v>
      </c>
      <c r="G10769" s="2">
        <f t="shared" si="1521"/>
        <v>4</v>
      </c>
      <c r="H10769" s="2">
        <f t="shared" si="1522"/>
        <v>27</v>
      </c>
      <c r="I10769" s="2" t="str">
        <f t="shared" si="1524"/>
        <v>Abril</v>
      </c>
      <c r="L10769" s="2" t="str">
        <f t="shared" si="1523"/>
        <v>Índices y tasasTasa interbancaria TIBDiario4504345044</v>
      </c>
    </row>
    <row r="10770" spans="1:12" ht="15.95" customHeight="1" x14ac:dyDescent="0.2">
      <c r="A10770" s="7" t="s">
        <v>20</v>
      </c>
      <c r="B10770" s="7" t="s">
        <v>31</v>
      </c>
      <c r="C10770" s="7" t="s">
        <v>26</v>
      </c>
      <c r="D10770" s="15">
        <v>45043</v>
      </c>
      <c r="E10770" s="15">
        <v>45044</v>
      </c>
      <c r="F10770" s="2">
        <f t="shared" si="1520"/>
        <v>2023</v>
      </c>
      <c r="G10770" s="2">
        <f t="shared" si="1521"/>
        <v>4</v>
      </c>
      <c r="H10770" s="2">
        <f t="shared" si="1522"/>
        <v>28</v>
      </c>
      <c r="I10770" s="2" t="str">
        <f t="shared" si="1524"/>
        <v>Abril</v>
      </c>
      <c r="L10770" s="2" t="str">
        <f t="shared" si="1523"/>
        <v>Índices y tasasTasa interbancaria TIBDiario4504445048</v>
      </c>
    </row>
    <row r="10771" spans="1:12" ht="15.95" customHeight="1" x14ac:dyDescent="0.2">
      <c r="A10771" s="7" t="s">
        <v>20</v>
      </c>
      <c r="B10771" s="7" t="s">
        <v>31</v>
      </c>
      <c r="C10771" s="7" t="s">
        <v>26</v>
      </c>
      <c r="D10771" s="15">
        <v>45044</v>
      </c>
      <c r="E10771" s="15">
        <v>45048</v>
      </c>
      <c r="F10771" s="2">
        <f t="shared" si="1520"/>
        <v>2023</v>
      </c>
      <c r="G10771" s="2">
        <f t="shared" si="1521"/>
        <v>5</v>
      </c>
      <c r="H10771" s="2">
        <f t="shared" si="1522"/>
        <v>2</v>
      </c>
      <c r="I10771" s="2" t="str">
        <f t="shared" si="1524"/>
        <v>Mayo</v>
      </c>
      <c r="L10771" s="2" t="str">
        <f t="shared" si="1523"/>
        <v>Índices y tasasTasa interbancaria TIBDiario4504845049</v>
      </c>
    </row>
    <row r="10772" spans="1:12" ht="15.95" customHeight="1" x14ac:dyDescent="0.2">
      <c r="A10772" s="7" t="s">
        <v>20</v>
      </c>
      <c r="B10772" s="7" t="s">
        <v>31</v>
      </c>
      <c r="C10772" s="7" t="s">
        <v>26</v>
      </c>
      <c r="D10772" s="15">
        <v>45048</v>
      </c>
      <c r="E10772" s="15">
        <v>45049</v>
      </c>
      <c r="F10772" s="2">
        <f t="shared" si="1520"/>
        <v>2023</v>
      </c>
      <c r="G10772" s="2">
        <f t="shared" si="1521"/>
        <v>5</v>
      </c>
      <c r="H10772" s="2">
        <f t="shared" si="1522"/>
        <v>3</v>
      </c>
      <c r="I10772" s="2" t="str">
        <f t="shared" si="1524"/>
        <v>Mayo</v>
      </c>
      <c r="L10772" s="2" t="str">
        <f t="shared" si="1523"/>
        <v>Índices y tasasTasa interbancaria TIBDiario4504945050</v>
      </c>
    </row>
    <row r="10773" spans="1:12" ht="15.95" customHeight="1" x14ac:dyDescent="0.2">
      <c r="A10773" s="7" t="s">
        <v>20</v>
      </c>
      <c r="B10773" s="7" t="s">
        <v>31</v>
      </c>
      <c r="C10773" s="7" t="s">
        <v>26</v>
      </c>
      <c r="D10773" s="15">
        <v>45049</v>
      </c>
      <c r="E10773" s="15">
        <v>45050</v>
      </c>
      <c r="F10773" s="2">
        <f t="shared" si="1520"/>
        <v>2023</v>
      </c>
      <c r="G10773" s="2">
        <f t="shared" si="1521"/>
        <v>5</v>
      </c>
      <c r="H10773" s="2">
        <f t="shared" si="1522"/>
        <v>4</v>
      </c>
      <c r="I10773" s="2" t="str">
        <f t="shared" si="1524"/>
        <v>Mayo</v>
      </c>
      <c r="L10773" s="2" t="str">
        <f t="shared" si="1523"/>
        <v>Índices y tasasTasa interbancaria TIBDiario4505045051</v>
      </c>
    </row>
    <row r="10774" spans="1:12" ht="15.95" customHeight="1" x14ac:dyDescent="0.2">
      <c r="A10774" s="7" t="s">
        <v>20</v>
      </c>
      <c r="B10774" s="7" t="s">
        <v>31</v>
      </c>
      <c r="C10774" s="7" t="s">
        <v>26</v>
      </c>
      <c r="D10774" s="15">
        <v>45050</v>
      </c>
      <c r="E10774" s="15">
        <v>45051</v>
      </c>
      <c r="F10774" s="2">
        <f t="shared" si="1520"/>
        <v>2023</v>
      </c>
      <c r="G10774" s="2">
        <f t="shared" si="1521"/>
        <v>5</v>
      </c>
      <c r="H10774" s="2">
        <f t="shared" si="1522"/>
        <v>5</v>
      </c>
      <c r="I10774" s="2" t="str">
        <f t="shared" si="1524"/>
        <v>Mayo</v>
      </c>
      <c r="L10774" s="2" t="str">
        <f t="shared" si="1523"/>
        <v>Índices y tasasTasa interbancaria TIBDiario4505145054</v>
      </c>
    </row>
    <row r="10775" spans="1:12" ht="15.95" customHeight="1" x14ac:dyDescent="0.2">
      <c r="A10775" s="7" t="s">
        <v>20</v>
      </c>
      <c r="B10775" s="7" t="s">
        <v>31</v>
      </c>
      <c r="C10775" s="7" t="s">
        <v>26</v>
      </c>
      <c r="D10775" s="15">
        <v>45051</v>
      </c>
      <c r="E10775" s="15">
        <v>45054</v>
      </c>
      <c r="F10775" s="2">
        <f t="shared" si="1520"/>
        <v>2023</v>
      </c>
      <c r="G10775" s="2">
        <f t="shared" si="1521"/>
        <v>5</v>
      </c>
      <c r="H10775" s="2">
        <f t="shared" si="1522"/>
        <v>8</v>
      </c>
      <c r="I10775" s="2" t="str">
        <f t="shared" si="1524"/>
        <v>Mayo</v>
      </c>
      <c r="L10775" s="2" t="str">
        <f t="shared" si="1523"/>
        <v>Índices y tasasTasa interbancaria TIBDiario4505445055</v>
      </c>
    </row>
    <row r="10776" spans="1:12" ht="15.95" customHeight="1" x14ac:dyDescent="0.2">
      <c r="A10776" s="7" t="s">
        <v>20</v>
      </c>
      <c r="B10776" s="7" t="s">
        <v>31</v>
      </c>
      <c r="C10776" s="7" t="s">
        <v>26</v>
      </c>
      <c r="D10776" s="15">
        <v>45054</v>
      </c>
      <c r="E10776" s="15">
        <v>45055</v>
      </c>
      <c r="F10776" s="2">
        <f t="shared" si="1520"/>
        <v>2023</v>
      </c>
      <c r="G10776" s="2">
        <f t="shared" si="1521"/>
        <v>5</v>
      </c>
      <c r="H10776" s="2">
        <f t="shared" si="1522"/>
        <v>9</v>
      </c>
      <c r="I10776" s="2" t="str">
        <f t="shared" si="1524"/>
        <v>Mayo</v>
      </c>
      <c r="L10776" s="2" t="str">
        <f t="shared" si="1523"/>
        <v>Índices y tasasTasa interbancaria TIBDiario4505545056</v>
      </c>
    </row>
    <row r="10777" spans="1:12" ht="15.95" customHeight="1" x14ac:dyDescent="0.2">
      <c r="A10777" s="7" t="s">
        <v>20</v>
      </c>
      <c r="B10777" s="7" t="s">
        <v>31</v>
      </c>
      <c r="C10777" s="7" t="s">
        <v>26</v>
      </c>
      <c r="D10777" s="15">
        <v>45055</v>
      </c>
      <c r="E10777" s="15">
        <v>45056</v>
      </c>
      <c r="F10777" s="2">
        <f t="shared" si="1520"/>
        <v>2023</v>
      </c>
      <c r="G10777" s="2">
        <f t="shared" si="1521"/>
        <v>5</v>
      </c>
      <c r="H10777" s="2">
        <f t="shared" si="1522"/>
        <v>10</v>
      </c>
      <c r="I10777" s="2" t="str">
        <f t="shared" si="1524"/>
        <v>Mayo</v>
      </c>
      <c r="L10777" s="2" t="str">
        <f t="shared" si="1523"/>
        <v>Índices y tasasTasa interbancaria TIBDiario4505645057</v>
      </c>
    </row>
    <row r="10778" spans="1:12" ht="15.95" customHeight="1" x14ac:dyDescent="0.2">
      <c r="A10778" s="7" t="s">
        <v>20</v>
      </c>
      <c r="B10778" s="7" t="s">
        <v>31</v>
      </c>
      <c r="C10778" s="7" t="s">
        <v>26</v>
      </c>
      <c r="D10778" s="15">
        <v>45056</v>
      </c>
      <c r="E10778" s="15">
        <v>45057</v>
      </c>
      <c r="F10778" s="2">
        <f t="shared" si="1520"/>
        <v>2023</v>
      </c>
      <c r="G10778" s="2">
        <f t="shared" si="1521"/>
        <v>5</v>
      </c>
      <c r="H10778" s="2">
        <f t="shared" si="1522"/>
        <v>11</v>
      </c>
      <c r="I10778" s="2" t="str">
        <f t="shared" si="1524"/>
        <v>Mayo</v>
      </c>
      <c r="L10778" s="2" t="str">
        <f t="shared" si="1523"/>
        <v>Índices y tasasTasa interbancaria TIBDiario4505745058</v>
      </c>
    </row>
    <row r="10779" spans="1:12" ht="15.95" customHeight="1" x14ac:dyDescent="0.2">
      <c r="A10779" s="7" t="s">
        <v>20</v>
      </c>
      <c r="B10779" s="7" t="s">
        <v>31</v>
      </c>
      <c r="C10779" s="7" t="s">
        <v>26</v>
      </c>
      <c r="D10779" s="15">
        <v>45057</v>
      </c>
      <c r="E10779" s="15">
        <v>45058</v>
      </c>
      <c r="F10779" s="2">
        <f t="shared" ref="F10779:F10842" si="1525">YEAR(E10779)</f>
        <v>2023</v>
      </c>
      <c r="G10779" s="2">
        <f t="shared" ref="G10779:G10842" si="1526">MONTH(E10779)</f>
        <v>5</v>
      </c>
      <c r="H10779" s="2">
        <f t="shared" ref="H10779:H10842" si="1527">DAY(E10779)</f>
        <v>12</v>
      </c>
      <c r="I10779" s="2" t="str">
        <f t="shared" si="1524"/>
        <v>Mayo</v>
      </c>
      <c r="L10779" s="2" t="str">
        <f t="shared" ref="L10779:L10842" si="1528">CONCATENATE(A10780,B10780,C10780,D10780,E10780,)</f>
        <v>Índices y tasasTasa interbancaria TIBDiario4505845061</v>
      </c>
    </row>
    <row r="10780" spans="1:12" ht="15.95" customHeight="1" x14ac:dyDescent="0.2">
      <c r="A10780" s="7" t="s">
        <v>20</v>
      </c>
      <c r="B10780" s="7" t="s">
        <v>31</v>
      </c>
      <c r="C10780" s="7" t="s">
        <v>26</v>
      </c>
      <c r="D10780" s="15">
        <v>45058</v>
      </c>
      <c r="E10780" s="15">
        <v>45061</v>
      </c>
      <c r="F10780" s="2">
        <f t="shared" si="1525"/>
        <v>2023</v>
      </c>
      <c r="G10780" s="2">
        <f t="shared" si="1526"/>
        <v>5</v>
      </c>
      <c r="H10780" s="2">
        <f t="shared" si="1527"/>
        <v>15</v>
      </c>
      <c r="I10780" s="2" t="str">
        <f t="shared" si="1524"/>
        <v>Mayo</v>
      </c>
      <c r="L10780" s="2" t="str">
        <f t="shared" si="1528"/>
        <v>Índices y tasasTasa interbancaria TIBDiario4506145062</v>
      </c>
    </row>
    <row r="10781" spans="1:12" ht="15.95" customHeight="1" x14ac:dyDescent="0.2">
      <c r="A10781" s="7" t="s">
        <v>20</v>
      </c>
      <c r="B10781" s="7" t="s">
        <v>31</v>
      </c>
      <c r="C10781" s="7" t="s">
        <v>26</v>
      </c>
      <c r="D10781" s="15">
        <v>45061</v>
      </c>
      <c r="E10781" s="15">
        <v>45062</v>
      </c>
      <c r="F10781" s="2">
        <f t="shared" si="1525"/>
        <v>2023</v>
      </c>
      <c r="G10781" s="2">
        <f t="shared" si="1526"/>
        <v>5</v>
      </c>
      <c r="H10781" s="2">
        <f t="shared" si="1527"/>
        <v>16</v>
      </c>
      <c r="I10781" s="2" t="str">
        <f t="shared" si="1524"/>
        <v>Mayo</v>
      </c>
      <c r="L10781" s="2" t="str">
        <f t="shared" si="1528"/>
        <v>Índices y tasasTasa interbancaria TIBDiario4506245063</v>
      </c>
    </row>
    <row r="10782" spans="1:12" ht="15.95" customHeight="1" x14ac:dyDescent="0.2">
      <c r="A10782" s="7" t="s">
        <v>20</v>
      </c>
      <c r="B10782" s="7" t="s">
        <v>31</v>
      </c>
      <c r="C10782" s="7" t="s">
        <v>26</v>
      </c>
      <c r="D10782" s="15">
        <v>45062</v>
      </c>
      <c r="E10782" s="15">
        <v>45063</v>
      </c>
      <c r="F10782" s="2">
        <f t="shared" si="1525"/>
        <v>2023</v>
      </c>
      <c r="G10782" s="2">
        <f t="shared" si="1526"/>
        <v>5</v>
      </c>
      <c r="H10782" s="2">
        <f t="shared" si="1527"/>
        <v>17</v>
      </c>
      <c r="I10782" s="2" t="str">
        <f t="shared" si="1524"/>
        <v>Mayo</v>
      </c>
      <c r="L10782" s="2" t="str">
        <f t="shared" si="1528"/>
        <v>Índices y tasasTasa interbancaria TIBDiario4506345064</v>
      </c>
    </row>
    <row r="10783" spans="1:12" ht="15.95" customHeight="1" x14ac:dyDescent="0.2">
      <c r="A10783" s="7" t="s">
        <v>20</v>
      </c>
      <c r="B10783" s="7" t="s">
        <v>31</v>
      </c>
      <c r="C10783" s="7" t="s">
        <v>26</v>
      </c>
      <c r="D10783" s="15">
        <v>45063</v>
      </c>
      <c r="E10783" s="15">
        <v>45064</v>
      </c>
      <c r="F10783" s="2">
        <f t="shared" si="1525"/>
        <v>2023</v>
      </c>
      <c r="G10783" s="2">
        <f t="shared" si="1526"/>
        <v>5</v>
      </c>
      <c r="H10783" s="2">
        <f t="shared" si="1527"/>
        <v>18</v>
      </c>
      <c r="I10783" s="2" t="str">
        <f t="shared" si="1524"/>
        <v>Mayo</v>
      </c>
      <c r="L10783" s="2" t="str">
        <f t="shared" si="1528"/>
        <v>Índices y tasasTasa interbancaria TIBDiario4506445065</v>
      </c>
    </row>
    <row r="10784" spans="1:12" ht="15.95" customHeight="1" x14ac:dyDescent="0.2">
      <c r="A10784" s="7" t="s">
        <v>20</v>
      </c>
      <c r="B10784" s="7" t="s">
        <v>31</v>
      </c>
      <c r="C10784" s="7" t="s">
        <v>26</v>
      </c>
      <c r="D10784" s="15">
        <v>45064</v>
      </c>
      <c r="E10784" s="15">
        <v>45065</v>
      </c>
      <c r="F10784" s="2">
        <f t="shared" si="1525"/>
        <v>2023</v>
      </c>
      <c r="G10784" s="2">
        <f t="shared" si="1526"/>
        <v>5</v>
      </c>
      <c r="H10784" s="2">
        <f t="shared" si="1527"/>
        <v>19</v>
      </c>
      <c r="I10784" s="2" t="str">
        <f t="shared" si="1524"/>
        <v>Mayo</v>
      </c>
      <c r="L10784" s="2" t="str">
        <f t="shared" si="1528"/>
        <v>Índices y tasasTasa interbancaria TIBDiario4506545069</v>
      </c>
    </row>
    <row r="10785" spans="1:12" ht="15.95" customHeight="1" x14ac:dyDescent="0.2">
      <c r="A10785" s="7" t="s">
        <v>20</v>
      </c>
      <c r="B10785" s="7" t="s">
        <v>31</v>
      </c>
      <c r="C10785" s="7" t="s">
        <v>26</v>
      </c>
      <c r="D10785" s="15">
        <v>45065</v>
      </c>
      <c r="E10785" s="15">
        <v>45069</v>
      </c>
      <c r="F10785" s="2">
        <f t="shared" si="1525"/>
        <v>2023</v>
      </c>
      <c r="G10785" s="2">
        <f t="shared" si="1526"/>
        <v>5</v>
      </c>
      <c r="H10785" s="2">
        <f t="shared" si="1527"/>
        <v>23</v>
      </c>
      <c r="I10785" s="2" t="str">
        <f t="shared" si="1524"/>
        <v>Mayo</v>
      </c>
      <c r="L10785" s="2" t="str">
        <f t="shared" si="1528"/>
        <v>Índices y tasasTasa interbancaria TIBDiario4506945070</v>
      </c>
    </row>
    <row r="10786" spans="1:12" ht="15.95" customHeight="1" x14ac:dyDescent="0.2">
      <c r="A10786" s="7" t="s">
        <v>20</v>
      </c>
      <c r="B10786" s="7" t="s">
        <v>31</v>
      </c>
      <c r="C10786" s="7" t="s">
        <v>26</v>
      </c>
      <c r="D10786" s="15">
        <v>45069</v>
      </c>
      <c r="E10786" s="15">
        <v>45070</v>
      </c>
      <c r="F10786" s="2">
        <f t="shared" si="1525"/>
        <v>2023</v>
      </c>
      <c r="G10786" s="2">
        <f t="shared" si="1526"/>
        <v>5</v>
      </c>
      <c r="H10786" s="2">
        <f t="shared" si="1527"/>
        <v>24</v>
      </c>
      <c r="I10786" s="2" t="str">
        <f t="shared" si="1524"/>
        <v>Mayo</v>
      </c>
      <c r="L10786" s="2" t="str">
        <f t="shared" si="1528"/>
        <v>Índices y tasasTasa interbancaria TIBDiario4507045071</v>
      </c>
    </row>
    <row r="10787" spans="1:12" ht="15.95" customHeight="1" x14ac:dyDescent="0.2">
      <c r="A10787" s="7" t="s">
        <v>20</v>
      </c>
      <c r="B10787" s="7" t="s">
        <v>31</v>
      </c>
      <c r="C10787" s="7" t="s">
        <v>26</v>
      </c>
      <c r="D10787" s="15">
        <v>45070</v>
      </c>
      <c r="E10787" s="15">
        <v>45071</v>
      </c>
      <c r="F10787" s="2">
        <f t="shared" si="1525"/>
        <v>2023</v>
      </c>
      <c r="G10787" s="2">
        <f t="shared" si="1526"/>
        <v>5</v>
      </c>
      <c r="H10787" s="2">
        <f t="shared" si="1527"/>
        <v>25</v>
      </c>
      <c r="I10787" s="2" t="str">
        <f t="shared" si="1524"/>
        <v>Mayo</v>
      </c>
      <c r="L10787" s="2" t="str">
        <f t="shared" si="1528"/>
        <v>Índices y tasasTasa interbancaria TIBDiario4507145072</v>
      </c>
    </row>
    <row r="10788" spans="1:12" ht="15.95" customHeight="1" x14ac:dyDescent="0.2">
      <c r="A10788" s="7" t="s">
        <v>20</v>
      </c>
      <c r="B10788" s="7" t="s">
        <v>31</v>
      </c>
      <c r="C10788" s="7" t="s">
        <v>26</v>
      </c>
      <c r="D10788" s="15">
        <v>45071</v>
      </c>
      <c r="E10788" s="15">
        <v>45072</v>
      </c>
      <c r="F10788" s="2">
        <f t="shared" si="1525"/>
        <v>2023</v>
      </c>
      <c r="G10788" s="2">
        <f t="shared" si="1526"/>
        <v>5</v>
      </c>
      <c r="H10788" s="2">
        <f t="shared" si="1527"/>
        <v>26</v>
      </c>
      <c r="I10788" s="2" t="str">
        <f t="shared" si="1524"/>
        <v>Mayo</v>
      </c>
      <c r="L10788" s="2" t="str">
        <f t="shared" si="1528"/>
        <v>Índices y tasasTasa interbancaria TIBDiario4507245075</v>
      </c>
    </row>
    <row r="10789" spans="1:12" ht="15.95" customHeight="1" x14ac:dyDescent="0.2">
      <c r="A10789" s="7" t="s">
        <v>20</v>
      </c>
      <c r="B10789" s="7" t="s">
        <v>31</v>
      </c>
      <c r="C10789" s="7" t="s">
        <v>26</v>
      </c>
      <c r="D10789" s="15">
        <v>45072</v>
      </c>
      <c r="E10789" s="15">
        <v>45075</v>
      </c>
      <c r="F10789" s="2">
        <f t="shared" si="1525"/>
        <v>2023</v>
      </c>
      <c r="G10789" s="2">
        <f t="shared" si="1526"/>
        <v>5</v>
      </c>
      <c r="H10789" s="2">
        <f t="shared" si="1527"/>
        <v>29</v>
      </c>
      <c r="I10789" s="2" t="str">
        <f t="shared" si="1524"/>
        <v>Mayo</v>
      </c>
      <c r="L10789" s="2" t="str">
        <f t="shared" si="1528"/>
        <v>Índices y tasasTasa interbancaria TIBDiario4507545076</v>
      </c>
    </row>
    <row r="10790" spans="1:12" ht="15.95" customHeight="1" x14ac:dyDescent="0.2">
      <c r="A10790" s="7" t="s">
        <v>20</v>
      </c>
      <c r="B10790" s="7" t="s">
        <v>31</v>
      </c>
      <c r="C10790" s="7" t="s">
        <v>26</v>
      </c>
      <c r="D10790" s="15">
        <v>45075</v>
      </c>
      <c r="E10790" s="15">
        <v>45076</v>
      </c>
      <c r="F10790" s="2">
        <f t="shared" si="1525"/>
        <v>2023</v>
      </c>
      <c r="G10790" s="2">
        <f t="shared" si="1526"/>
        <v>5</v>
      </c>
      <c r="H10790" s="2">
        <f t="shared" si="1527"/>
        <v>30</v>
      </c>
      <c r="I10790" s="2" t="str">
        <f t="shared" si="1524"/>
        <v>Mayo</v>
      </c>
      <c r="L10790" s="2" t="str">
        <f t="shared" si="1528"/>
        <v>Índices y tasasTasa interbancaria TIBDiario4507645077</v>
      </c>
    </row>
    <row r="10791" spans="1:12" ht="15.95" customHeight="1" x14ac:dyDescent="0.2">
      <c r="A10791" s="7" t="s">
        <v>20</v>
      </c>
      <c r="B10791" s="7" t="s">
        <v>31</v>
      </c>
      <c r="C10791" s="7" t="s">
        <v>26</v>
      </c>
      <c r="D10791" s="15">
        <v>45076</v>
      </c>
      <c r="E10791" s="15">
        <v>45077</v>
      </c>
      <c r="F10791" s="2">
        <f t="shared" si="1525"/>
        <v>2023</v>
      </c>
      <c r="G10791" s="2">
        <f t="shared" si="1526"/>
        <v>5</v>
      </c>
      <c r="H10791" s="2">
        <f t="shared" si="1527"/>
        <v>31</v>
      </c>
      <c r="I10791" s="2" t="str">
        <f t="shared" si="1524"/>
        <v>Mayo</v>
      </c>
      <c r="L10791" s="2" t="str">
        <f t="shared" si="1528"/>
        <v>Índices y tasasTasa interbancaria TIBDiario4507745078</v>
      </c>
    </row>
    <row r="10792" spans="1:12" ht="15.95" customHeight="1" x14ac:dyDescent="0.2">
      <c r="A10792" s="7" t="s">
        <v>20</v>
      </c>
      <c r="B10792" s="7" t="s">
        <v>31</v>
      </c>
      <c r="C10792" s="7" t="s">
        <v>26</v>
      </c>
      <c r="D10792" s="15">
        <v>45077</v>
      </c>
      <c r="E10792" s="15">
        <v>45078</v>
      </c>
      <c r="F10792" s="2">
        <f t="shared" si="1525"/>
        <v>2023</v>
      </c>
      <c r="G10792" s="2">
        <f t="shared" si="1526"/>
        <v>6</v>
      </c>
      <c r="H10792" s="2">
        <f t="shared" si="1527"/>
        <v>1</v>
      </c>
      <c r="I10792" s="2" t="str">
        <f t="shared" si="1524"/>
        <v>Junio</v>
      </c>
      <c r="L10792" s="2" t="str">
        <f t="shared" si="1528"/>
        <v>Índices y tasasTasa interbancaria TIBDiario4507845079</v>
      </c>
    </row>
    <row r="10793" spans="1:12" ht="15.95" customHeight="1" x14ac:dyDescent="0.2">
      <c r="A10793" s="7" t="s">
        <v>20</v>
      </c>
      <c r="B10793" s="7" t="s">
        <v>31</v>
      </c>
      <c r="C10793" s="7" t="s">
        <v>26</v>
      </c>
      <c r="D10793" s="15">
        <v>45078</v>
      </c>
      <c r="E10793" s="15">
        <v>45079</v>
      </c>
      <c r="F10793" s="2">
        <f t="shared" si="1525"/>
        <v>2023</v>
      </c>
      <c r="G10793" s="2">
        <f t="shared" si="1526"/>
        <v>6</v>
      </c>
      <c r="H10793" s="2">
        <f t="shared" si="1527"/>
        <v>2</v>
      </c>
      <c r="I10793" s="2" t="str">
        <f t="shared" si="1524"/>
        <v>Junio</v>
      </c>
      <c r="L10793" s="2" t="str">
        <f t="shared" si="1528"/>
        <v>Índices y tasasTasa interbancaria TIBDiario4507945082</v>
      </c>
    </row>
    <row r="10794" spans="1:12" ht="15.95" customHeight="1" x14ac:dyDescent="0.2">
      <c r="A10794" s="7" t="s">
        <v>20</v>
      </c>
      <c r="B10794" s="7" t="s">
        <v>31</v>
      </c>
      <c r="C10794" s="7" t="s">
        <v>26</v>
      </c>
      <c r="D10794" s="15">
        <v>45079</v>
      </c>
      <c r="E10794" s="15">
        <v>45082</v>
      </c>
      <c r="F10794" s="2">
        <f t="shared" si="1525"/>
        <v>2023</v>
      </c>
      <c r="G10794" s="2">
        <f t="shared" si="1526"/>
        <v>6</v>
      </c>
      <c r="H10794" s="2">
        <f t="shared" si="1527"/>
        <v>5</v>
      </c>
      <c r="I10794" s="2" t="str">
        <f t="shared" si="1524"/>
        <v>Junio</v>
      </c>
      <c r="L10794" s="2" t="str">
        <f t="shared" si="1528"/>
        <v>Índices y tasasTasa interbancaria TIBDiario4508245083</v>
      </c>
    </row>
    <row r="10795" spans="1:12" ht="15.95" customHeight="1" x14ac:dyDescent="0.2">
      <c r="A10795" s="7" t="s">
        <v>20</v>
      </c>
      <c r="B10795" s="7" t="s">
        <v>31</v>
      </c>
      <c r="C10795" s="7" t="s">
        <v>26</v>
      </c>
      <c r="D10795" s="15">
        <v>45082</v>
      </c>
      <c r="E10795" s="15">
        <v>45083</v>
      </c>
      <c r="F10795" s="2">
        <f t="shared" si="1525"/>
        <v>2023</v>
      </c>
      <c r="G10795" s="2">
        <f t="shared" si="1526"/>
        <v>6</v>
      </c>
      <c r="H10795" s="2">
        <f t="shared" si="1527"/>
        <v>6</v>
      </c>
      <c r="I10795" s="2" t="str">
        <f t="shared" si="1524"/>
        <v>Junio</v>
      </c>
      <c r="L10795" s="2" t="str">
        <f t="shared" si="1528"/>
        <v>Índices y tasasTasa interbancaria TIBDiario4508345084</v>
      </c>
    </row>
    <row r="10796" spans="1:12" ht="15.95" customHeight="1" x14ac:dyDescent="0.2">
      <c r="A10796" s="7" t="s">
        <v>20</v>
      </c>
      <c r="B10796" s="7" t="s">
        <v>31</v>
      </c>
      <c r="C10796" s="7" t="s">
        <v>26</v>
      </c>
      <c r="D10796" s="15">
        <v>45083</v>
      </c>
      <c r="E10796" s="15">
        <v>45084</v>
      </c>
      <c r="F10796" s="2">
        <f t="shared" si="1525"/>
        <v>2023</v>
      </c>
      <c r="G10796" s="2">
        <f t="shared" si="1526"/>
        <v>6</v>
      </c>
      <c r="H10796" s="2">
        <f t="shared" si="1527"/>
        <v>7</v>
      </c>
      <c r="I10796" s="2" t="str">
        <f t="shared" si="1524"/>
        <v>Junio</v>
      </c>
      <c r="L10796" s="2" t="str">
        <f t="shared" si="1528"/>
        <v>Índices y tasasTasa interbancaria TIBDiario4508445085</v>
      </c>
    </row>
    <row r="10797" spans="1:12" ht="15.95" customHeight="1" x14ac:dyDescent="0.2">
      <c r="A10797" s="7" t="s">
        <v>20</v>
      </c>
      <c r="B10797" s="7" t="s">
        <v>31</v>
      </c>
      <c r="C10797" s="7" t="s">
        <v>26</v>
      </c>
      <c r="D10797" s="15">
        <v>45084</v>
      </c>
      <c r="E10797" s="15">
        <v>45085</v>
      </c>
      <c r="F10797" s="2">
        <f t="shared" si="1525"/>
        <v>2023</v>
      </c>
      <c r="G10797" s="2">
        <f t="shared" si="1526"/>
        <v>6</v>
      </c>
      <c r="H10797" s="2">
        <f t="shared" si="1527"/>
        <v>8</v>
      </c>
      <c r="I10797" s="2" t="str">
        <f t="shared" si="1524"/>
        <v>Junio</v>
      </c>
      <c r="L10797" s="2" t="str">
        <f t="shared" si="1528"/>
        <v>Índices y tasasTasa interbancaria TIBDiario4508545086</v>
      </c>
    </row>
    <row r="10798" spans="1:12" ht="15.95" customHeight="1" x14ac:dyDescent="0.2">
      <c r="A10798" s="7" t="s">
        <v>20</v>
      </c>
      <c r="B10798" s="7" t="s">
        <v>31</v>
      </c>
      <c r="C10798" s="7" t="s">
        <v>26</v>
      </c>
      <c r="D10798" s="15">
        <v>45085</v>
      </c>
      <c r="E10798" s="15">
        <v>45086</v>
      </c>
      <c r="F10798" s="2">
        <f t="shared" si="1525"/>
        <v>2023</v>
      </c>
      <c r="G10798" s="2">
        <f t="shared" si="1526"/>
        <v>6</v>
      </c>
      <c r="H10798" s="2">
        <f t="shared" si="1527"/>
        <v>9</v>
      </c>
      <c r="I10798" s="2" t="str">
        <f t="shared" si="1524"/>
        <v>Junio</v>
      </c>
      <c r="L10798" s="2" t="str">
        <f t="shared" si="1528"/>
        <v>Índices y tasasTasa interbancaria TIBDiario4508645090</v>
      </c>
    </row>
    <row r="10799" spans="1:12" ht="15.95" customHeight="1" x14ac:dyDescent="0.2">
      <c r="A10799" s="7" t="s">
        <v>20</v>
      </c>
      <c r="B10799" s="7" t="s">
        <v>31</v>
      </c>
      <c r="C10799" s="7" t="s">
        <v>26</v>
      </c>
      <c r="D10799" s="15">
        <v>45086</v>
      </c>
      <c r="E10799" s="15">
        <v>45090</v>
      </c>
      <c r="F10799" s="2">
        <f t="shared" si="1525"/>
        <v>2023</v>
      </c>
      <c r="G10799" s="2">
        <f t="shared" si="1526"/>
        <v>6</v>
      </c>
      <c r="H10799" s="2">
        <f t="shared" si="1527"/>
        <v>13</v>
      </c>
      <c r="I10799" s="2" t="str">
        <f t="shared" si="1524"/>
        <v>Junio</v>
      </c>
      <c r="L10799" s="2" t="str">
        <f t="shared" si="1528"/>
        <v>Índices y tasasTasa interbancaria TIBDiario4509045091</v>
      </c>
    </row>
    <row r="10800" spans="1:12" ht="15.95" customHeight="1" x14ac:dyDescent="0.2">
      <c r="A10800" s="7" t="s">
        <v>20</v>
      </c>
      <c r="B10800" s="7" t="s">
        <v>31</v>
      </c>
      <c r="C10800" s="7" t="s">
        <v>26</v>
      </c>
      <c r="D10800" s="15">
        <v>45090</v>
      </c>
      <c r="E10800" s="15">
        <v>45091</v>
      </c>
      <c r="F10800" s="2">
        <f t="shared" si="1525"/>
        <v>2023</v>
      </c>
      <c r="G10800" s="2">
        <f t="shared" si="1526"/>
        <v>6</v>
      </c>
      <c r="H10800" s="2">
        <f t="shared" si="1527"/>
        <v>14</v>
      </c>
      <c r="I10800" s="2" t="str">
        <f t="shared" si="1524"/>
        <v>Junio</v>
      </c>
      <c r="L10800" s="2" t="str">
        <f t="shared" si="1528"/>
        <v>Índices y tasasTasa interbancaria TIBDiario4509145092</v>
      </c>
    </row>
    <row r="10801" spans="1:12" ht="15.95" customHeight="1" x14ac:dyDescent="0.2">
      <c r="A10801" s="7" t="s">
        <v>20</v>
      </c>
      <c r="B10801" s="7" t="s">
        <v>31</v>
      </c>
      <c r="C10801" s="7" t="s">
        <v>26</v>
      </c>
      <c r="D10801" s="15">
        <v>45091</v>
      </c>
      <c r="E10801" s="15">
        <v>45092</v>
      </c>
      <c r="F10801" s="2">
        <f t="shared" si="1525"/>
        <v>2023</v>
      </c>
      <c r="G10801" s="2">
        <f t="shared" si="1526"/>
        <v>6</v>
      </c>
      <c r="H10801" s="2">
        <f t="shared" si="1527"/>
        <v>15</v>
      </c>
      <c r="I10801" s="2" t="str">
        <f t="shared" si="1524"/>
        <v>Junio</v>
      </c>
      <c r="L10801" s="2" t="str">
        <f t="shared" si="1528"/>
        <v>Índices y tasasTasa interbancaria TIBDiario4509245093</v>
      </c>
    </row>
    <row r="10802" spans="1:12" ht="15.95" customHeight="1" x14ac:dyDescent="0.2">
      <c r="A10802" s="7" t="s">
        <v>20</v>
      </c>
      <c r="B10802" s="7" t="s">
        <v>31</v>
      </c>
      <c r="C10802" s="7" t="s">
        <v>26</v>
      </c>
      <c r="D10802" s="15">
        <v>45092</v>
      </c>
      <c r="E10802" s="15">
        <v>45093</v>
      </c>
      <c r="F10802" s="2">
        <f t="shared" si="1525"/>
        <v>2023</v>
      </c>
      <c r="G10802" s="2">
        <f t="shared" si="1526"/>
        <v>6</v>
      </c>
      <c r="H10802" s="2">
        <f t="shared" si="1527"/>
        <v>16</v>
      </c>
      <c r="I10802" s="2" t="str">
        <f t="shared" si="1524"/>
        <v>Junio</v>
      </c>
      <c r="L10802" s="2" t="str">
        <f t="shared" si="1528"/>
        <v>Índices y tasasTasa interbancaria TIBDiario4509345097</v>
      </c>
    </row>
    <row r="10803" spans="1:12" ht="15.95" customHeight="1" x14ac:dyDescent="0.2">
      <c r="A10803" s="7" t="s">
        <v>20</v>
      </c>
      <c r="B10803" s="7" t="s">
        <v>31</v>
      </c>
      <c r="C10803" s="7" t="s">
        <v>26</v>
      </c>
      <c r="D10803" s="15">
        <v>45093</v>
      </c>
      <c r="E10803" s="15">
        <v>45097</v>
      </c>
      <c r="F10803" s="2">
        <f t="shared" si="1525"/>
        <v>2023</v>
      </c>
      <c r="G10803" s="2">
        <f t="shared" si="1526"/>
        <v>6</v>
      </c>
      <c r="H10803" s="2">
        <f t="shared" si="1527"/>
        <v>20</v>
      </c>
      <c r="I10803" s="2" t="str">
        <f t="shared" si="1524"/>
        <v>Junio</v>
      </c>
      <c r="L10803" s="2" t="str">
        <f t="shared" si="1528"/>
        <v>Índices y tasasTasa interbancaria TIBDiario4509745098</v>
      </c>
    </row>
    <row r="10804" spans="1:12" ht="15.95" customHeight="1" x14ac:dyDescent="0.2">
      <c r="A10804" s="7" t="s">
        <v>20</v>
      </c>
      <c r="B10804" s="7" t="s">
        <v>31</v>
      </c>
      <c r="C10804" s="7" t="s">
        <v>26</v>
      </c>
      <c r="D10804" s="15">
        <v>45097</v>
      </c>
      <c r="E10804" s="15">
        <v>45098</v>
      </c>
      <c r="F10804" s="2">
        <f t="shared" si="1525"/>
        <v>2023</v>
      </c>
      <c r="G10804" s="2">
        <f t="shared" si="1526"/>
        <v>6</v>
      </c>
      <c r="H10804" s="2">
        <f t="shared" si="1527"/>
        <v>21</v>
      </c>
      <c r="I10804" s="2" t="str">
        <f t="shared" si="1524"/>
        <v>Junio</v>
      </c>
      <c r="L10804" s="2" t="str">
        <f t="shared" si="1528"/>
        <v>Índices y tasasTasa interbancaria TIBDiario4509845099</v>
      </c>
    </row>
    <row r="10805" spans="1:12" ht="15.95" customHeight="1" x14ac:dyDescent="0.2">
      <c r="A10805" s="7" t="s">
        <v>20</v>
      </c>
      <c r="B10805" s="7" t="s">
        <v>31</v>
      </c>
      <c r="C10805" s="7" t="s">
        <v>26</v>
      </c>
      <c r="D10805" s="15">
        <v>45098</v>
      </c>
      <c r="E10805" s="15">
        <v>45099</v>
      </c>
      <c r="F10805" s="2">
        <f t="shared" si="1525"/>
        <v>2023</v>
      </c>
      <c r="G10805" s="2">
        <f t="shared" si="1526"/>
        <v>6</v>
      </c>
      <c r="H10805" s="2">
        <f t="shared" si="1527"/>
        <v>22</v>
      </c>
      <c r="I10805" s="2" t="str">
        <f t="shared" si="1524"/>
        <v>Junio</v>
      </c>
      <c r="L10805" s="2" t="str">
        <f t="shared" si="1528"/>
        <v>Índices y tasasTasa interbancaria TIBDiario4509945100</v>
      </c>
    </row>
    <row r="10806" spans="1:12" ht="15.95" customHeight="1" x14ac:dyDescent="0.2">
      <c r="A10806" s="7" t="s">
        <v>20</v>
      </c>
      <c r="B10806" s="7" t="s">
        <v>31</v>
      </c>
      <c r="C10806" s="7" t="s">
        <v>26</v>
      </c>
      <c r="D10806" s="15">
        <v>45099</v>
      </c>
      <c r="E10806" s="15">
        <v>45100</v>
      </c>
      <c r="F10806" s="2">
        <f t="shared" si="1525"/>
        <v>2023</v>
      </c>
      <c r="G10806" s="2">
        <f t="shared" si="1526"/>
        <v>6</v>
      </c>
      <c r="H10806" s="2">
        <f t="shared" si="1527"/>
        <v>23</v>
      </c>
      <c r="I10806" s="2" t="str">
        <f t="shared" si="1524"/>
        <v>Junio</v>
      </c>
      <c r="L10806" s="2" t="str">
        <f t="shared" si="1528"/>
        <v>Índices y tasasTasa interbancaria TIBDiario4510045103</v>
      </c>
    </row>
    <row r="10807" spans="1:12" ht="15.95" customHeight="1" x14ac:dyDescent="0.2">
      <c r="A10807" s="7" t="s">
        <v>20</v>
      </c>
      <c r="B10807" s="7" t="s">
        <v>31</v>
      </c>
      <c r="C10807" s="7" t="s">
        <v>26</v>
      </c>
      <c r="D10807" s="15">
        <v>45100</v>
      </c>
      <c r="E10807" s="15">
        <v>45103</v>
      </c>
      <c r="F10807" s="2">
        <f t="shared" si="1525"/>
        <v>2023</v>
      </c>
      <c r="G10807" s="2">
        <f t="shared" si="1526"/>
        <v>6</v>
      </c>
      <c r="H10807" s="2">
        <f t="shared" si="1527"/>
        <v>26</v>
      </c>
      <c r="I10807" s="2" t="str">
        <f t="shared" si="1524"/>
        <v>Junio</v>
      </c>
      <c r="L10807" s="2" t="str">
        <f t="shared" si="1528"/>
        <v>Índices y tasasTasa interbancaria TIBDiario4510345104</v>
      </c>
    </row>
    <row r="10808" spans="1:12" ht="15.95" customHeight="1" x14ac:dyDescent="0.2">
      <c r="A10808" s="7" t="s">
        <v>20</v>
      </c>
      <c r="B10808" s="7" t="s">
        <v>31</v>
      </c>
      <c r="C10808" s="7" t="s">
        <v>26</v>
      </c>
      <c r="D10808" s="15">
        <v>45103</v>
      </c>
      <c r="E10808" s="15">
        <v>45104</v>
      </c>
      <c r="F10808" s="2">
        <f t="shared" si="1525"/>
        <v>2023</v>
      </c>
      <c r="G10808" s="2">
        <f t="shared" si="1526"/>
        <v>6</v>
      </c>
      <c r="H10808" s="2">
        <f t="shared" si="1527"/>
        <v>27</v>
      </c>
      <c r="I10808" s="2" t="str">
        <f t="shared" si="1524"/>
        <v>Junio</v>
      </c>
      <c r="L10808" s="2" t="str">
        <f t="shared" si="1528"/>
        <v>Índices y tasasTasa interbancaria TIBDiario4510445105</v>
      </c>
    </row>
    <row r="10809" spans="1:12" ht="15.95" customHeight="1" x14ac:dyDescent="0.2">
      <c r="A10809" s="7" t="s">
        <v>20</v>
      </c>
      <c r="B10809" s="7" t="s">
        <v>31</v>
      </c>
      <c r="C10809" s="7" t="s">
        <v>26</v>
      </c>
      <c r="D10809" s="15">
        <v>45104</v>
      </c>
      <c r="E10809" s="15">
        <v>45105</v>
      </c>
      <c r="F10809" s="2">
        <f t="shared" si="1525"/>
        <v>2023</v>
      </c>
      <c r="G10809" s="2">
        <f t="shared" si="1526"/>
        <v>6</v>
      </c>
      <c r="H10809" s="2">
        <f t="shared" si="1527"/>
        <v>28</v>
      </c>
      <c r="I10809" s="2" t="str">
        <f t="shared" si="1524"/>
        <v>Junio</v>
      </c>
      <c r="L10809" s="2" t="str">
        <f t="shared" si="1528"/>
        <v>Índices y tasasTasa interbancaria TIBDiario4510545106</v>
      </c>
    </row>
    <row r="10810" spans="1:12" ht="15.95" customHeight="1" x14ac:dyDescent="0.2">
      <c r="A10810" s="7" t="s">
        <v>20</v>
      </c>
      <c r="B10810" s="7" t="s">
        <v>31</v>
      </c>
      <c r="C10810" s="7" t="s">
        <v>26</v>
      </c>
      <c r="D10810" s="15">
        <v>45105</v>
      </c>
      <c r="E10810" s="15">
        <v>45106</v>
      </c>
      <c r="F10810" s="2">
        <f t="shared" si="1525"/>
        <v>2023</v>
      </c>
      <c r="G10810" s="2">
        <f t="shared" si="1526"/>
        <v>6</v>
      </c>
      <c r="H10810" s="2">
        <f t="shared" si="1527"/>
        <v>29</v>
      </c>
      <c r="I10810" s="2" t="str">
        <f t="shared" si="1524"/>
        <v>Junio</v>
      </c>
      <c r="L10810" s="2" t="str">
        <f t="shared" si="1528"/>
        <v>Índices y tasasTasa interbancaria TIBDiario4510645107</v>
      </c>
    </row>
    <row r="10811" spans="1:12" ht="15.95" customHeight="1" x14ac:dyDescent="0.2">
      <c r="A10811" s="7" t="s">
        <v>20</v>
      </c>
      <c r="B10811" s="7" t="s">
        <v>31</v>
      </c>
      <c r="C10811" s="7" t="s">
        <v>26</v>
      </c>
      <c r="D10811" s="15">
        <v>45106</v>
      </c>
      <c r="E10811" s="15">
        <v>45107</v>
      </c>
      <c r="F10811" s="2">
        <f t="shared" si="1525"/>
        <v>2023</v>
      </c>
      <c r="G10811" s="2">
        <f t="shared" si="1526"/>
        <v>6</v>
      </c>
      <c r="H10811" s="2">
        <f t="shared" si="1527"/>
        <v>30</v>
      </c>
      <c r="I10811" s="2" t="str">
        <f t="shared" si="1524"/>
        <v>Junio</v>
      </c>
      <c r="L10811" s="2" t="str">
        <f t="shared" si="1528"/>
        <v>Índices y tasasTasa interbancaria TIBDiario4510745111</v>
      </c>
    </row>
    <row r="10812" spans="1:12" ht="15.95" customHeight="1" x14ac:dyDescent="0.2">
      <c r="A10812" s="7" t="s">
        <v>20</v>
      </c>
      <c r="B10812" s="7" t="s">
        <v>31</v>
      </c>
      <c r="C10812" s="7" t="s">
        <v>26</v>
      </c>
      <c r="D10812" s="15">
        <v>45107</v>
      </c>
      <c r="E10812" s="15">
        <v>45111</v>
      </c>
      <c r="F10812" s="2">
        <f t="shared" si="1525"/>
        <v>2023</v>
      </c>
      <c r="G10812" s="2">
        <f t="shared" si="1526"/>
        <v>7</v>
      </c>
      <c r="H10812" s="2">
        <f t="shared" si="1527"/>
        <v>4</v>
      </c>
      <c r="I10812" s="2" t="str">
        <f t="shared" si="1524"/>
        <v>Julio</v>
      </c>
      <c r="L10812" s="2" t="str">
        <f t="shared" si="1528"/>
        <v>Índices y tasasTasa interbancaria TIBDiario4511145112</v>
      </c>
    </row>
    <row r="10813" spans="1:12" ht="15.95" customHeight="1" x14ac:dyDescent="0.2">
      <c r="A10813" s="7" t="s">
        <v>20</v>
      </c>
      <c r="B10813" s="7" t="s">
        <v>31</v>
      </c>
      <c r="C10813" s="7" t="s">
        <v>26</v>
      </c>
      <c r="D10813" s="15">
        <v>45111</v>
      </c>
      <c r="E10813" s="15">
        <v>45112</v>
      </c>
      <c r="F10813" s="2">
        <f t="shared" si="1525"/>
        <v>2023</v>
      </c>
      <c r="G10813" s="2">
        <f t="shared" si="1526"/>
        <v>7</v>
      </c>
      <c r="H10813" s="2">
        <f t="shared" si="1527"/>
        <v>5</v>
      </c>
      <c r="I10813" s="2" t="str">
        <f t="shared" ref="I10813:I10876" si="1529">CHOOSE(G10813,"Enero","Febrero","Marzo","Abril","Mayo","Junio","Julio","Agosto","Septiembre","Octubre","Noviembre","Diciembre")</f>
        <v>Julio</v>
      </c>
      <c r="L10813" s="2" t="str">
        <f t="shared" si="1528"/>
        <v>Índices y tasasTasa interbancaria TIBDiario4511245113</v>
      </c>
    </row>
    <row r="10814" spans="1:12" ht="15.95" customHeight="1" x14ac:dyDescent="0.2">
      <c r="A10814" s="7" t="s">
        <v>20</v>
      </c>
      <c r="B10814" s="7" t="s">
        <v>31</v>
      </c>
      <c r="C10814" s="7" t="s">
        <v>26</v>
      </c>
      <c r="D10814" s="15">
        <v>45112</v>
      </c>
      <c r="E10814" s="15">
        <v>45113</v>
      </c>
      <c r="F10814" s="2">
        <f t="shared" si="1525"/>
        <v>2023</v>
      </c>
      <c r="G10814" s="2">
        <f t="shared" si="1526"/>
        <v>7</v>
      </c>
      <c r="H10814" s="2">
        <f t="shared" si="1527"/>
        <v>6</v>
      </c>
      <c r="I10814" s="2" t="str">
        <f t="shared" si="1529"/>
        <v>Julio</v>
      </c>
      <c r="L10814" s="2" t="str">
        <f t="shared" si="1528"/>
        <v>Índices y tasasTasa interbancaria TIBDiario4511345114</v>
      </c>
    </row>
    <row r="10815" spans="1:12" ht="15.95" customHeight="1" x14ac:dyDescent="0.2">
      <c r="A10815" s="7" t="s">
        <v>20</v>
      </c>
      <c r="B10815" s="7" t="s">
        <v>31</v>
      </c>
      <c r="C10815" s="7" t="s">
        <v>26</v>
      </c>
      <c r="D10815" s="15">
        <v>45113</v>
      </c>
      <c r="E10815" s="15">
        <v>45114</v>
      </c>
      <c r="F10815" s="2">
        <f t="shared" si="1525"/>
        <v>2023</v>
      </c>
      <c r="G10815" s="2">
        <f t="shared" si="1526"/>
        <v>7</v>
      </c>
      <c r="H10815" s="2">
        <f t="shared" si="1527"/>
        <v>7</v>
      </c>
      <c r="I10815" s="2" t="str">
        <f t="shared" si="1529"/>
        <v>Julio</v>
      </c>
      <c r="L10815" s="2" t="str">
        <f t="shared" si="1528"/>
        <v>Índices y tasasTasa interbancaria TIBDiario4511445117</v>
      </c>
    </row>
    <row r="10816" spans="1:12" ht="15.95" customHeight="1" x14ac:dyDescent="0.2">
      <c r="A10816" s="7" t="s">
        <v>20</v>
      </c>
      <c r="B10816" s="7" t="s">
        <v>31</v>
      </c>
      <c r="C10816" s="7" t="s">
        <v>26</v>
      </c>
      <c r="D10816" s="15">
        <v>45114</v>
      </c>
      <c r="E10816" s="15">
        <v>45117</v>
      </c>
      <c r="F10816" s="2">
        <f t="shared" si="1525"/>
        <v>2023</v>
      </c>
      <c r="G10816" s="2">
        <f t="shared" si="1526"/>
        <v>7</v>
      </c>
      <c r="H10816" s="2">
        <f t="shared" si="1527"/>
        <v>10</v>
      </c>
      <c r="I10816" s="2" t="str">
        <f t="shared" si="1529"/>
        <v>Julio</v>
      </c>
      <c r="L10816" s="2" t="str">
        <f t="shared" si="1528"/>
        <v>Índices y tasasTasa interbancaria TIBDiario4511745120</v>
      </c>
    </row>
    <row r="10817" spans="1:12" ht="15.95" customHeight="1" x14ac:dyDescent="0.2">
      <c r="A10817" s="7" t="s">
        <v>20</v>
      </c>
      <c r="B10817" s="7" t="s">
        <v>31</v>
      </c>
      <c r="C10817" s="7" t="s">
        <v>26</v>
      </c>
      <c r="D10817" s="15">
        <v>45117</v>
      </c>
      <c r="E10817" s="15">
        <v>45120</v>
      </c>
      <c r="F10817" s="2">
        <f t="shared" si="1525"/>
        <v>2023</v>
      </c>
      <c r="G10817" s="2">
        <f t="shared" si="1526"/>
        <v>7</v>
      </c>
      <c r="H10817" s="2">
        <f t="shared" si="1527"/>
        <v>13</v>
      </c>
      <c r="I10817" s="2" t="str">
        <f t="shared" si="1529"/>
        <v>Julio</v>
      </c>
      <c r="L10817" s="2" t="str">
        <f t="shared" si="1528"/>
        <v>Índices y tasasTasa interbancaria TIBDiario4512045121</v>
      </c>
    </row>
    <row r="10818" spans="1:12" ht="15.95" customHeight="1" x14ac:dyDescent="0.2">
      <c r="A10818" s="7" t="s">
        <v>20</v>
      </c>
      <c r="B10818" s="7" t="s">
        <v>31</v>
      </c>
      <c r="C10818" s="7" t="s">
        <v>26</v>
      </c>
      <c r="D10818" s="15">
        <v>45120</v>
      </c>
      <c r="E10818" s="15">
        <v>45121</v>
      </c>
      <c r="F10818" s="2">
        <f t="shared" si="1525"/>
        <v>2023</v>
      </c>
      <c r="G10818" s="2">
        <f t="shared" si="1526"/>
        <v>7</v>
      </c>
      <c r="H10818" s="2">
        <f t="shared" si="1527"/>
        <v>14</v>
      </c>
      <c r="I10818" s="2" t="str">
        <f t="shared" si="1529"/>
        <v>Julio</v>
      </c>
      <c r="L10818" s="2" t="str">
        <f t="shared" si="1528"/>
        <v>Índices y tasasTasa interbancaria TIBDiario4512145124</v>
      </c>
    </row>
    <row r="10819" spans="1:12" ht="15.95" customHeight="1" x14ac:dyDescent="0.2">
      <c r="A10819" s="7" t="s">
        <v>20</v>
      </c>
      <c r="B10819" s="7" t="s">
        <v>31</v>
      </c>
      <c r="C10819" s="7" t="s">
        <v>26</v>
      </c>
      <c r="D10819" s="15">
        <v>45121</v>
      </c>
      <c r="E10819" s="15">
        <v>45124</v>
      </c>
      <c r="F10819" s="2">
        <f t="shared" si="1525"/>
        <v>2023</v>
      </c>
      <c r="G10819" s="2">
        <f t="shared" si="1526"/>
        <v>7</v>
      </c>
      <c r="H10819" s="2">
        <f t="shared" si="1527"/>
        <v>17</v>
      </c>
      <c r="I10819" s="2" t="str">
        <f t="shared" si="1529"/>
        <v>Julio</v>
      </c>
      <c r="L10819" s="2" t="str">
        <f t="shared" si="1528"/>
        <v>Índices y tasasTasa interbancaria TIBDiario4512445125</v>
      </c>
    </row>
    <row r="10820" spans="1:12" ht="15.95" customHeight="1" x14ac:dyDescent="0.2">
      <c r="A10820" s="7" t="s">
        <v>20</v>
      </c>
      <c r="B10820" s="7" t="s">
        <v>31</v>
      </c>
      <c r="C10820" s="7" t="s">
        <v>26</v>
      </c>
      <c r="D10820" s="15">
        <v>45124</v>
      </c>
      <c r="E10820" s="15">
        <v>45125</v>
      </c>
      <c r="F10820" s="2">
        <f t="shared" si="1525"/>
        <v>2023</v>
      </c>
      <c r="G10820" s="2">
        <f t="shared" si="1526"/>
        <v>7</v>
      </c>
      <c r="H10820" s="2">
        <f t="shared" si="1527"/>
        <v>18</v>
      </c>
      <c r="I10820" s="2" t="str">
        <f t="shared" si="1529"/>
        <v>Julio</v>
      </c>
      <c r="L10820" s="2" t="str">
        <f t="shared" si="1528"/>
        <v>Índices y tasasTasa interbancaria TIBDiario4512545126</v>
      </c>
    </row>
    <row r="10821" spans="1:12" ht="15.95" customHeight="1" x14ac:dyDescent="0.2">
      <c r="A10821" s="7" t="s">
        <v>20</v>
      </c>
      <c r="B10821" s="7" t="s">
        <v>31</v>
      </c>
      <c r="C10821" s="7" t="s">
        <v>26</v>
      </c>
      <c r="D10821" s="15">
        <v>45125</v>
      </c>
      <c r="E10821" s="15">
        <v>45126</v>
      </c>
      <c r="F10821" s="2">
        <f t="shared" si="1525"/>
        <v>2023</v>
      </c>
      <c r="G10821" s="2">
        <f t="shared" si="1526"/>
        <v>7</v>
      </c>
      <c r="H10821" s="2">
        <f t="shared" si="1527"/>
        <v>19</v>
      </c>
      <c r="I10821" s="2" t="str">
        <f t="shared" si="1529"/>
        <v>Julio</v>
      </c>
      <c r="L10821" s="2" t="str">
        <f t="shared" si="1528"/>
        <v>Índices y tasasTasa interbancaria TIBDiario4512645128</v>
      </c>
    </row>
    <row r="10822" spans="1:12" ht="15.95" customHeight="1" x14ac:dyDescent="0.2">
      <c r="A10822" s="7" t="s">
        <v>20</v>
      </c>
      <c r="B10822" s="7" t="s">
        <v>31</v>
      </c>
      <c r="C10822" s="7" t="s">
        <v>26</v>
      </c>
      <c r="D10822" s="15">
        <v>45126</v>
      </c>
      <c r="E10822" s="15">
        <v>45128</v>
      </c>
      <c r="F10822" s="2">
        <f t="shared" si="1525"/>
        <v>2023</v>
      </c>
      <c r="G10822" s="2">
        <f t="shared" si="1526"/>
        <v>7</v>
      </c>
      <c r="H10822" s="2">
        <f t="shared" si="1527"/>
        <v>21</v>
      </c>
      <c r="I10822" s="2" t="str">
        <f t="shared" si="1529"/>
        <v>Julio</v>
      </c>
      <c r="L10822" s="2" t="str">
        <f t="shared" si="1528"/>
        <v>Índices y tasasTasa interbancaria TIBDiario4512845131</v>
      </c>
    </row>
    <row r="10823" spans="1:12" ht="15.95" customHeight="1" x14ac:dyDescent="0.2">
      <c r="A10823" s="7" t="s">
        <v>20</v>
      </c>
      <c r="B10823" s="7" t="s">
        <v>31</v>
      </c>
      <c r="C10823" s="7" t="s">
        <v>26</v>
      </c>
      <c r="D10823" s="15">
        <v>45128</v>
      </c>
      <c r="E10823" s="15">
        <v>45131</v>
      </c>
      <c r="F10823" s="2">
        <f t="shared" si="1525"/>
        <v>2023</v>
      </c>
      <c r="G10823" s="2">
        <f t="shared" si="1526"/>
        <v>7</v>
      </c>
      <c r="H10823" s="2">
        <f t="shared" si="1527"/>
        <v>24</v>
      </c>
      <c r="I10823" s="2" t="str">
        <f t="shared" si="1529"/>
        <v>Julio</v>
      </c>
      <c r="L10823" s="2" t="str">
        <f t="shared" si="1528"/>
        <v>Índices y tasasTasa interbancaria TIBDiario4513145132</v>
      </c>
    </row>
    <row r="10824" spans="1:12" ht="15.95" customHeight="1" x14ac:dyDescent="0.2">
      <c r="A10824" s="7" t="s">
        <v>20</v>
      </c>
      <c r="B10824" s="7" t="s">
        <v>31</v>
      </c>
      <c r="C10824" s="7" t="s">
        <v>26</v>
      </c>
      <c r="D10824" s="15">
        <v>45131</v>
      </c>
      <c r="E10824" s="15">
        <v>45132</v>
      </c>
      <c r="F10824" s="2">
        <f t="shared" si="1525"/>
        <v>2023</v>
      </c>
      <c r="G10824" s="2">
        <f t="shared" si="1526"/>
        <v>7</v>
      </c>
      <c r="H10824" s="2">
        <f t="shared" si="1527"/>
        <v>25</v>
      </c>
      <c r="I10824" s="2" t="str">
        <f t="shared" si="1529"/>
        <v>Julio</v>
      </c>
      <c r="L10824" s="2" t="str">
        <f t="shared" si="1528"/>
        <v>Índices y tasasTasa interbancaria TIBDiario4513245133</v>
      </c>
    </row>
    <row r="10825" spans="1:12" ht="15.95" customHeight="1" x14ac:dyDescent="0.2">
      <c r="A10825" s="7" t="s">
        <v>20</v>
      </c>
      <c r="B10825" s="7" t="s">
        <v>31</v>
      </c>
      <c r="C10825" s="7" t="s">
        <v>26</v>
      </c>
      <c r="D10825" s="15">
        <v>45132</v>
      </c>
      <c r="E10825" s="15">
        <v>45133</v>
      </c>
      <c r="F10825" s="2">
        <f t="shared" si="1525"/>
        <v>2023</v>
      </c>
      <c r="G10825" s="2">
        <f t="shared" si="1526"/>
        <v>7</v>
      </c>
      <c r="H10825" s="2">
        <f t="shared" si="1527"/>
        <v>26</v>
      </c>
      <c r="I10825" s="2" t="str">
        <f t="shared" si="1529"/>
        <v>Julio</v>
      </c>
      <c r="L10825" s="2" t="str">
        <f t="shared" si="1528"/>
        <v>Índices y tasasTasa interbancaria TIBDiario4513345134</v>
      </c>
    </row>
    <row r="10826" spans="1:12" ht="15.95" customHeight="1" x14ac:dyDescent="0.2">
      <c r="A10826" s="7" t="s">
        <v>20</v>
      </c>
      <c r="B10826" s="7" t="s">
        <v>31</v>
      </c>
      <c r="C10826" s="7" t="s">
        <v>26</v>
      </c>
      <c r="D10826" s="15">
        <v>45133</v>
      </c>
      <c r="E10826" s="15">
        <v>45134</v>
      </c>
      <c r="F10826" s="2">
        <f t="shared" si="1525"/>
        <v>2023</v>
      </c>
      <c r="G10826" s="2">
        <f t="shared" si="1526"/>
        <v>7</v>
      </c>
      <c r="H10826" s="2">
        <f t="shared" si="1527"/>
        <v>27</v>
      </c>
      <c r="I10826" s="2" t="str">
        <f t="shared" si="1529"/>
        <v>Julio</v>
      </c>
      <c r="L10826" s="2" t="str">
        <f t="shared" si="1528"/>
        <v>Índices y tasasTasa interbancaria TIBDiario4513445135</v>
      </c>
    </row>
    <row r="10827" spans="1:12" ht="15.95" customHeight="1" x14ac:dyDescent="0.2">
      <c r="A10827" s="7" t="s">
        <v>20</v>
      </c>
      <c r="B10827" s="7" t="s">
        <v>31</v>
      </c>
      <c r="C10827" s="7" t="s">
        <v>26</v>
      </c>
      <c r="D10827" s="15">
        <v>45134</v>
      </c>
      <c r="E10827" s="15">
        <v>45135</v>
      </c>
      <c r="F10827" s="2">
        <f t="shared" si="1525"/>
        <v>2023</v>
      </c>
      <c r="G10827" s="2">
        <f t="shared" si="1526"/>
        <v>7</v>
      </c>
      <c r="H10827" s="2">
        <f t="shared" si="1527"/>
        <v>28</v>
      </c>
      <c r="I10827" s="2" t="str">
        <f t="shared" si="1529"/>
        <v>Julio</v>
      </c>
      <c r="L10827" s="2" t="str">
        <f t="shared" si="1528"/>
        <v>Índices y tasasTasa interbancaria TIBDiario4513545138</v>
      </c>
    </row>
    <row r="10828" spans="1:12" ht="15.95" customHeight="1" x14ac:dyDescent="0.2">
      <c r="A10828" s="7" t="s">
        <v>20</v>
      </c>
      <c r="B10828" s="7" t="s">
        <v>31</v>
      </c>
      <c r="C10828" s="7" t="s">
        <v>26</v>
      </c>
      <c r="D10828" s="15">
        <v>45135</v>
      </c>
      <c r="E10828" s="15">
        <v>45138</v>
      </c>
      <c r="F10828" s="2">
        <f t="shared" si="1525"/>
        <v>2023</v>
      </c>
      <c r="G10828" s="2">
        <f t="shared" si="1526"/>
        <v>7</v>
      </c>
      <c r="H10828" s="2">
        <f t="shared" si="1527"/>
        <v>31</v>
      </c>
      <c r="I10828" s="2" t="str">
        <f t="shared" si="1529"/>
        <v>Julio</v>
      </c>
      <c r="L10828" s="2" t="str">
        <f t="shared" si="1528"/>
        <v>Índices y tasasTasa interbancaria TIBDiario4513845139</v>
      </c>
    </row>
    <row r="10829" spans="1:12" ht="15.95" customHeight="1" x14ac:dyDescent="0.2">
      <c r="A10829" s="7" t="s">
        <v>20</v>
      </c>
      <c r="B10829" s="7" t="s">
        <v>31</v>
      </c>
      <c r="C10829" s="7" t="s">
        <v>26</v>
      </c>
      <c r="D10829" s="15">
        <v>45138</v>
      </c>
      <c r="E10829" s="15">
        <v>45139</v>
      </c>
      <c r="F10829" s="2">
        <f t="shared" si="1525"/>
        <v>2023</v>
      </c>
      <c r="G10829" s="2">
        <f t="shared" si="1526"/>
        <v>8</v>
      </c>
      <c r="H10829" s="2">
        <f t="shared" si="1527"/>
        <v>1</v>
      </c>
      <c r="I10829" s="2" t="str">
        <f t="shared" si="1529"/>
        <v>Agosto</v>
      </c>
      <c r="L10829" s="2" t="str">
        <f t="shared" si="1528"/>
        <v>Índices y tasasTasa interbancaria TIBDiario4513945140</v>
      </c>
    </row>
    <row r="10830" spans="1:12" ht="15.95" customHeight="1" x14ac:dyDescent="0.2">
      <c r="A10830" s="7" t="s">
        <v>20</v>
      </c>
      <c r="B10830" s="7" t="s">
        <v>31</v>
      </c>
      <c r="C10830" s="7" t="s">
        <v>26</v>
      </c>
      <c r="D10830" s="15">
        <v>45139</v>
      </c>
      <c r="E10830" s="15">
        <v>45140</v>
      </c>
      <c r="F10830" s="2">
        <f t="shared" si="1525"/>
        <v>2023</v>
      </c>
      <c r="G10830" s="2">
        <f t="shared" si="1526"/>
        <v>8</v>
      </c>
      <c r="H10830" s="2">
        <f t="shared" si="1527"/>
        <v>2</v>
      </c>
      <c r="I10830" s="2" t="str">
        <f t="shared" si="1529"/>
        <v>Agosto</v>
      </c>
      <c r="L10830" s="2" t="str">
        <f t="shared" si="1528"/>
        <v>Índices y tasasTasa interbancaria TIBDiario4514045141</v>
      </c>
    </row>
    <row r="10831" spans="1:12" ht="15.95" customHeight="1" x14ac:dyDescent="0.2">
      <c r="A10831" s="7" t="s">
        <v>20</v>
      </c>
      <c r="B10831" s="7" t="s">
        <v>31</v>
      </c>
      <c r="C10831" s="7" t="s">
        <v>26</v>
      </c>
      <c r="D10831" s="15">
        <v>45140</v>
      </c>
      <c r="E10831" s="15">
        <v>45141</v>
      </c>
      <c r="F10831" s="2">
        <f t="shared" si="1525"/>
        <v>2023</v>
      </c>
      <c r="G10831" s="2">
        <f t="shared" si="1526"/>
        <v>8</v>
      </c>
      <c r="H10831" s="2">
        <f t="shared" si="1527"/>
        <v>3</v>
      </c>
      <c r="I10831" s="2" t="str">
        <f t="shared" si="1529"/>
        <v>Agosto</v>
      </c>
      <c r="L10831" s="2" t="str">
        <f t="shared" si="1528"/>
        <v>Índices y tasasTasa interbancaria TIBDiario4514145142</v>
      </c>
    </row>
    <row r="10832" spans="1:12" ht="15.95" customHeight="1" x14ac:dyDescent="0.2">
      <c r="A10832" s="7" t="s">
        <v>20</v>
      </c>
      <c r="B10832" s="7" t="s">
        <v>31</v>
      </c>
      <c r="C10832" s="7" t="s">
        <v>26</v>
      </c>
      <c r="D10832" s="15">
        <v>45141</v>
      </c>
      <c r="E10832" s="15">
        <v>45142</v>
      </c>
      <c r="F10832" s="2">
        <f t="shared" si="1525"/>
        <v>2023</v>
      </c>
      <c r="G10832" s="2">
        <f t="shared" si="1526"/>
        <v>8</v>
      </c>
      <c r="H10832" s="2">
        <f t="shared" si="1527"/>
        <v>4</v>
      </c>
      <c r="I10832" s="2" t="str">
        <f t="shared" si="1529"/>
        <v>Agosto</v>
      </c>
      <c r="L10832" s="2" t="str">
        <f t="shared" si="1528"/>
        <v>Índices y tasasTasa interbancaria TIBDiario4514245146</v>
      </c>
    </row>
    <row r="10833" spans="1:12" ht="15.95" customHeight="1" x14ac:dyDescent="0.2">
      <c r="A10833" s="7" t="s">
        <v>20</v>
      </c>
      <c r="B10833" s="7" t="s">
        <v>31</v>
      </c>
      <c r="C10833" s="7" t="s">
        <v>26</v>
      </c>
      <c r="D10833" s="15">
        <v>45142</v>
      </c>
      <c r="E10833" s="15">
        <v>45146</v>
      </c>
      <c r="F10833" s="2">
        <f t="shared" si="1525"/>
        <v>2023</v>
      </c>
      <c r="G10833" s="2">
        <f t="shared" si="1526"/>
        <v>8</v>
      </c>
      <c r="H10833" s="2">
        <f t="shared" si="1527"/>
        <v>8</v>
      </c>
      <c r="I10833" s="2" t="str">
        <f t="shared" si="1529"/>
        <v>Agosto</v>
      </c>
      <c r="L10833" s="2" t="str">
        <f t="shared" si="1528"/>
        <v>Índices y tasasTasa interbancaria TIBDiario4514645147</v>
      </c>
    </row>
    <row r="10834" spans="1:12" ht="15.95" customHeight="1" x14ac:dyDescent="0.2">
      <c r="A10834" s="7" t="s">
        <v>20</v>
      </c>
      <c r="B10834" s="7" t="s">
        <v>31</v>
      </c>
      <c r="C10834" s="7" t="s">
        <v>26</v>
      </c>
      <c r="D10834" s="15">
        <v>45146</v>
      </c>
      <c r="E10834" s="15">
        <v>45147</v>
      </c>
      <c r="F10834" s="2">
        <f t="shared" si="1525"/>
        <v>2023</v>
      </c>
      <c r="G10834" s="2">
        <f t="shared" si="1526"/>
        <v>8</v>
      </c>
      <c r="H10834" s="2">
        <f t="shared" si="1527"/>
        <v>9</v>
      </c>
      <c r="I10834" s="2" t="str">
        <f t="shared" si="1529"/>
        <v>Agosto</v>
      </c>
      <c r="L10834" s="2" t="str">
        <f t="shared" si="1528"/>
        <v>Índices y tasasTasa interbancaria TIBDiario4514745148</v>
      </c>
    </row>
    <row r="10835" spans="1:12" ht="15.95" customHeight="1" x14ac:dyDescent="0.2">
      <c r="A10835" s="7" t="s">
        <v>20</v>
      </c>
      <c r="B10835" s="7" t="s">
        <v>31</v>
      </c>
      <c r="C10835" s="7" t="s">
        <v>26</v>
      </c>
      <c r="D10835" s="15">
        <v>45147</v>
      </c>
      <c r="E10835" s="15">
        <v>45148</v>
      </c>
      <c r="F10835" s="2">
        <f t="shared" si="1525"/>
        <v>2023</v>
      </c>
      <c r="G10835" s="2">
        <f t="shared" si="1526"/>
        <v>8</v>
      </c>
      <c r="H10835" s="2">
        <f t="shared" si="1527"/>
        <v>10</v>
      </c>
      <c r="I10835" s="2" t="str">
        <f t="shared" si="1529"/>
        <v>Agosto</v>
      </c>
      <c r="L10835" s="2" t="str">
        <f t="shared" si="1528"/>
        <v>Índices y tasasTasa interbancaria TIBDiario4514845149</v>
      </c>
    </row>
    <row r="10836" spans="1:12" ht="15.95" customHeight="1" x14ac:dyDescent="0.2">
      <c r="A10836" s="7" t="s">
        <v>20</v>
      </c>
      <c r="B10836" s="7" t="s">
        <v>31</v>
      </c>
      <c r="C10836" s="7" t="s">
        <v>26</v>
      </c>
      <c r="D10836" s="15">
        <v>45148</v>
      </c>
      <c r="E10836" s="15">
        <v>45149</v>
      </c>
      <c r="F10836" s="2">
        <f t="shared" si="1525"/>
        <v>2023</v>
      </c>
      <c r="G10836" s="2">
        <f t="shared" si="1526"/>
        <v>8</v>
      </c>
      <c r="H10836" s="2">
        <f t="shared" si="1527"/>
        <v>11</v>
      </c>
      <c r="I10836" s="2" t="str">
        <f t="shared" si="1529"/>
        <v>Agosto</v>
      </c>
      <c r="L10836" s="2" t="str">
        <f t="shared" si="1528"/>
        <v>Índices y tasasTasa interbancaria TIBDiario4514945152</v>
      </c>
    </row>
    <row r="10837" spans="1:12" ht="15.95" customHeight="1" x14ac:dyDescent="0.2">
      <c r="A10837" s="7" t="s">
        <v>20</v>
      </c>
      <c r="B10837" s="7" t="s">
        <v>31</v>
      </c>
      <c r="C10837" s="7" t="s">
        <v>26</v>
      </c>
      <c r="D10837" s="15">
        <v>45149</v>
      </c>
      <c r="E10837" s="15">
        <v>45152</v>
      </c>
      <c r="F10837" s="2">
        <f t="shared" si="1525"/>
        <v>2023</v>
      </c>
      <c r="G10837" s="2">
        <f t="shared" si="1526"/>
        <v>8</v>
      </c>
      <c r="H10837" s="2">
        <f t="shared" si="1527"/>
        <v>14</v>
      </c>
      <c r="I10837" s="2" t="str">
        <f t="shared" si="1529"/>
        <v>Agosto</v>
      </c>
      <c r="L10837" s="2" t="str">
        <f t="shared" si="1528"/>
        <v>Índices y tasasTasa interbancaria TIBDiario4515245153</v>
      </c>
    </row>
    <row r="10838" spans="1:12" ht="15.95" customHeight="1" x14ac:dyDescent="0.2">
      <c r="A10838" s="7" t="s">
        <v>20</v>
      </c>
      <c r="B10838" s="7" t="s">
        <v>31</v>
      </c>
      <c r="C10838" s="7" t="s">
        <v>26</v>
      </c>
      <c r="D10838" s="15">
        <v>45152</v>
      </c>
      <c r="E10838" s="15">
        <v>45153</v>
      </c>
      <c r="F10838" s="2">
        <f t="shared" si="1525"/>
        <v>2023</v>
      </c>
      <c r="G10838" s="2">
        <f t="shared" si="1526"/>
        <v>8</v>
      </c>
      <c r="H10838" s="2">
        <f t="shared" si="1527"/>
        <v>15</v>
      </c>
      <c r="I10838" s="2" t="str">
        <f t="shared" si="1529"/>
        <v>Agosto</v>
      </c>
      <c r="L10838" s="2" t="str">
        <f t="shared" si="1528"/>
        <v>Índices y tasasTasa interbancaria TIBDiario4515345154</v>
      </c>
    </row>
    <row r="10839" spans="1:12" ht="15.95" customHeight="1" x14ac:dyDescent="0.2">
      <c r="A10839" s="7" t="s">
        <v>20</v>
      </c>
      <c r="B10839" s="7" t="s">
        <v>31</v>
      </c>
      <c r="C10839" s="7" t="s">
        <v>26</v>
      </c>
      <c r="D10839" s="15">
        <v>45153</v>
      </c>
      <c r="E10839" s="15">
        <v>45154</v>
      </c>
      <c r="F10839" s="2">
        <f t="shared" si="1525"/>
        <v>2023</v>
      </c>
      <c r="G10839" s="2">
        <f t="shared" si="1526"/>
        <v>8</v>
      </c>
      <c r="H10839" s="2">
        <f t="shared" si="1527"/>
        <v>16</v>
      </c>
      <c r="I10839" s="2" t="str">
        <f t="shared" si="1529"/>
        <v>Agosto</v>
      </c>
      <c r="L10839" s="2" t="str">
        <f t="shared" si="1528"/>
        <v>Índices y tasasTasa interbancaria TIBDiario4515445155</v>
      </c>
    </row>
    <row r="10840" spans="1:12" ht="15.95" customHeight="1" x14ac:dyDescent="0.2">
      <c r="A10840" s="7" t="s">
        <v>20</v>
      </c>
      <c r="B10840" s="7" t="s">
        <v>31</v>
      </c>
      <c r="C10840" s="7" t="s">
        <v>26</v>
      </c>
      <c r="D10840" s="15">
        <v>45154</v>
      </c>
      <c r="E10840" s="15">
        <v>45155</v>
      </c>
      <c r="F10840" s="2">
        <f t="shared" si="1525"/>
        <v>2023</v>
      </c>
      <c r="G10840" s="2">
        <f t="shared" si="1526"/>
        <v>8</v>
      </c>
      <c r="H10840" s="2">
        <f t="shared" si="1527"/>
        <v>17</v>
      </c>
      <c r="I10840" s="2" t="str">
        <f t="shared" si="1529"/>
        <v>Agosto</v>
      </c>
      <c r="L10840" s="2" t="str">
        <f t="shared" si="1528"/>
        <v>Índices y tasasTasa interbancaria TIBDiario4515545156</v>
      </c>
    </row>
    <row r="10841" spans="1:12" ht="15.95" customHeight="1" x14ac:dyDescent="0.2">
      <c r="A10841" s="7" t="s">
        <v>20</v>
      </c>
      <c r="B10841" s="7" t="s">
        <v>31</v>
      </c>
      <c r="C10841" s="7" t="s">
        <v>26</v>
      </c>
      <c r="D10841" s="15">
        <v>45155</v>
      </c>
      <c r="E10841" s="15">
        <v>45156</v>
      </c>
      <c r="F10841" s="2">
        <f t="shared" si="1525"/>
        <v>2023</v>
      </c>
      <c r="G10841" s="2">
        <f t="shared" si="1526"/>
        <v>8</v>
      </c>
      <c r="H10841" s="2">
        <f t="shared" si="1527"/>
        <v>18</v>
      </c>
      <c r="I10841" s="2" t="str">
        <f t="shared" si="1529"/>
        <v>Agosto</v>
      </c>
      <c r="L10841" s="2" t="str">
        <f t="shared" si="1528"/>
        <v>Índices y tasasTasa interbancaria TIBDiario4515645160</v>
      </c>
    </row>
    <row r="10842" spans="1:12" ht="15.95" customHeight="1" x14ac:dyDescent="0.2">
      <c r="A10842" s="7" t="s">
        <v>20</v>
      </c>
      <c r="B10842" s="7" t="s">
        <v>31</v>
      </c>
      <c r="C10842" s="7" t="s">
        <v>26</v>
      </c>
      <c r="D10842" s="15">
        <v>45156</v>
      </c>
      <c r="E10842" s="15">
        <v>45160</v>
      </c>
      <c r="F10842" s="2">
        <f t="shared" si="1525"/>
        <v>2023</v>
      </c>
      <c r="G10842" s="2">
        <f t="shared" si="1526"/>
        <v>8</v>
      </c>
      <c r="H10842" s="2">
        <f t="shared" si="1527"/>
        <v>22</v>
      </c>
      <c r="I10842" s="2" t="str">
        <f t="shared" si="1529"/>
        <v>Agosto</v>
      </c>
      <c r="L10842" s="2" t="str">
        <f t="shared" si="1528"/>
        <v>Índices y tasasTasa interbancaria TIBDiario4516045161</v>
      </c>
    </row>
    <row r="10843" spans="1:12" ht="15.95" customHeight="1" x14ac:dyDescent="0.2">
      <c r="A10843" s="7" t="s">
        <v>20</v>
      </c>
      <c r="B10843" s="7" t="s">
        <v>31</v>
      </c>
      <c r="C10843" s="7" t="s">
        <v>26</v>
      </c>
      <c r="D10843" s="15">
        <v>45160</v>
      </c>
      <c r="E10843" s="15">
        <v>45161</v>
      </c>
      <c r="F10843" s="2">
        <f t="shared" ref="F10843:F10906" si="1530">YEAR(E10843)</f>
        <v>2023</v>
      </c>
      <c r="G10843" s="2">
        <f t="shared" ref="G10843:G10906" si="1531">MONTH(E10843)</f>
        <v>8</v>
      </c>
      <c r="H10843" s="2">
        <f t="shared" ref="H10843:H10906" si="1532">DAY(E10843)</f>
        <v>23</v>
      </c>
      <c r="I10843" s="2" t="str">
        <f t="shared" si="1529"/>
        <v>Agosto</v>
      </c>
      <c r="L10843" s="2" t="str">
        <f t="shared" ref="L10843:L10906" si="1533">CONCATENATE(A10844,B10844,C10844,D10844,E10844,)</f>
        <v>Índices y tasasTasa interbancaria TIBDiario4516145162</v>
      </c>
    </row>
    <row r="10844" spans="1:12" ht="15.95" customHeight="1" x14ac:dyDescent="0.2">
      <c r="A10844" s="7" t="s">
        <v>20</v>
      </c>
      <c r="B10844" s="7" t="s">
        <v>31</v>
      </c>
      <c r="C10844" s="7" t="s">
        <v>26</v>
      </c>
      <c r="D10844" s="15">
        <v>45161</v>
      </c>
      <c r="E10844" s="15">
        <v>45162</v>
      </c>
      <c r="F10844" s="2">
        <f t="shared" si="1530"/>
        <v>2023</v>
      </c>
      <c r="G10844" s="2">
        <f t="shared" si="1531"/>
        <v>8</v>
      </c>
      <c r="H10844" s="2">
        <f t="shared" si="1532"/>
        <v>24</v>
      </c>
      <c r="I10844" s="2" t="str">
        <f t="shared" si="1529"/>
        <v>Agosto</v>
      </c>
      <c r="L10844" s="2" t="str">
        <f t="shared" si="1533"/>
        <v>Índices y tasasTasa interbancaria TIBDiario4516245163</v>
      </c>
    </row>
    <row r="10845" spans="1:12" ht="15.95" customHeight="1" x14ac:dyDescent="0.2">
      <c r="A10845" s="7" t="s">
        <v>20</v>
      </c>
      <c r="B10845" s="7" t="s">
        <v>31</v>
      </c>
      <c r="C10845" s="7" t="s">
        <v>26</v>
      </c>
      <c r="D10845" s="15">
        <v>45162</v>
      </c>
      <c r="E10845" s="15">
        <v>45163</v>
      </c>
      <c r="F10845" s="2">
        <f t="shared" si="1530"/>
        <v>2023</v>
      </c>
      <c r="G10845" s="2">
        <f t="shared" si="1531"/>
        <v>8</v>
      </c>
      <c r="H10845" s="2">
        <f t="shared" si="1532"/>
        <v>25</v>
      </c>
      <c r="I10845" s="2" t="str">
        <f t="shared" si="1529"/>
        <v>Agosto</v>
      </c>
      <c r="L10845" s="2" t="str">
        <f t="shared" si="1533"/>
        <v>Índices y tasasTasa interbancaria TIBDiario4516345166</v>
      </c>
    </row>
    <row r="10846" spans="1:12" ht="15.95" customHeight="1" x14ac:dyDescent="0.2">
      <c r="A10846" s="7" t="s">
        <v>20</v>
      </c>
      <c r="B10846" s="7" t="s">
        <v>31</v>
      </c>
      <c r="C10846" s="7" t="s">
        <v>26</v>
      </c>
      <c r="D10846" s="15">
        <v>45163</v>
      </c>
      <c r="E10846" s="15">
        <v>45166</v>
      </c>
      <c r="F10846" s="2">
        <f t="shared" si="1530"/>
        <v>2023</v>
      </c>
      <c r="G10846" s="2">
        <f t="shared" si="1531"/>
        <v>8</v>
      </c>
      <c r="H10846" s="2">
        <f t="shared" si="1532"/>
        <v>28</v>
      </c>
      <c r="I10846" s="2" t="str">
        <f t="shared" si="1529"/>
        <v>Agosto</v>
      </c>
      <c r="L10846" s="2" t="str">
        <f t="shared" si="1533"/>
        <v>Índices y tasasTasa interbancaria TIBDiario4516645167</v>
      </c>
    </row>
    <row r="10847" spans="1:12" ht="15.95" customHeight="1" x14ac:dyDescent="0.2">
      <c r="A10847" s="7" t="s">
        <v>20</v>
      </c>
      <c r="B10847" s="7" t="s">
        <v>31</v>
      </c>
      <c r="C10847" s="7" t="s">
        <v>26</v>
      </c>
      <c r="D10847" s="15">
        <v>45166</v>
      </c>
      <c r="E10847" s="15">
        <v>45167</v>
      </c>
      <c r="F10847" s="2">
        <f t="shared" si="1530"/>
        <v>2023</v>
      </c>
      <c r="G10847" s="2">
        <f t="shared" si="1531"/>
        <v>8</v>
      </c>
      <c r="H10847" s="2">
        <f t="shared" si="1532"/>
        <v>29</v>
      </c>
      <c r="I10847" s="2" t="str">
        <f t="shared" si="1529"/>
        <v>Agosto</v>
      </c>
      <c r="L10847" s="2" t="str">
        <f t="shared" si="1533"/>
        <v>Índices y tasasTasa interbancaria TIBDiario4516745168</v>
      </c>
    </row>
    <row r="10848" spans="1:12" ht="15.95" customHeight="1" x14ac:dyDescent="0.2">
      <c r="A10848" s="7" t="s">
        <v>20</v>
      </c>
      <c r="B10848" s="7" t="s">
        <v>31</v>
      </c>
      <c r="C10848" s="7" t="s">
        <v>26</v>
      </c>
      <c r="D10848" s="15">
        <v>45167</v>
      </c>
      <c r="E10848" s="15">
        <v>45168</v>
      </c>
      <c r="F10848" s="2">
        <f t="shared" si="1530"/>
        <v>2023</v>
      </c>
      <c r="G10848" s="2">
        <f t="shared" si="1531"/>
        <v>8</v>
      </c>
      <c r="H10848" s="2">
        <f t="shared" si="1532"/>
        <v>30</v>
      </c>
      <c r="I10848" s="2" t="str">
        <f t="shared" si="1529"/>
        <v>Agosto</v>
      </c>
      <c r="L10848" s="2" t="str">
        <f t="shared" si="1533"/>
        <v>Índices y tasasTasa interbancaria TIBDiario4516845169</v>
      </c>
    </row>
    <row r="10849" spans="1:12" ht="15.95" customHeight="1" x14ac:dyDescent="0.2">
      <c r="A10849" s="7" t="s">
        <v>20</v>
      </c>
      <c r="B10849" s="7" t="s">
        <v>31</v>
      </c>
      <c r="C10849" s="7" t="s">
        <v>26</v>
      </c>
      <c r="D10849" s="15">
        <v>45168</v>
      </c>
      <c r="E10849" s="15">
        <v>45169</v>
      </c>
      <c r="F10849" s="2">
        <f t="shared" si="1530"/>
        <v>2023</v>
      </c>
      <c r="G10849" s="2">
        <f t="shared" si="1531"/>
        <v>8</v>
      </c>
      <c r="H10849" s="2">
        <f t="shared" si="1532"/>
        <v>31</v>
      </c>
      <c r="I10849" s="2" t="str">
        <f t="shared" si="1529"/>
        <v>Agosto</v>
      </c>
      <c r="L10849" s="2" t="str">
        <f t="shared" si="1533"/>
        <v>Índices y tasasTasa interbancaria TIBDiario4516945170</v>
      </c>
    </row>
    <row r="10850" spans="1:12" ht="15.95" customHeight="1" x14ac:dyDescent="0.2">
      <c r="A10850" s="7" t="s">
        <v>20</v>
      </c>
      <c r="B10850" s="7" t="s">
        <v>31</v>
      </c>
      <c r="C10850" s="7" t="s">
        <v>26</v>
      </c>
      <c r="D10850" s="15">
        <v>45169</v>
      </c>
      <c r="E10850" s="15">
        <v>45170</v>
      </c>
      <c r="F10850" s="2">
        <f t="shared" si="1530"/>
        <v>2023</v>
      </c>
      <c r="G10850" s="2">
        <f t="shared" si="1531"/>
        <v>9</v>
      </c>
      <c r="H10850" s="2">
        <f t="shared" si="1532"/>
        <v>1</v>
      </c>
      <c r="I10850" s="2" t="str">
        <f t="shared" si="1529"/>
        <v>Septiembre</v>
      </c>
      <c r="L10850" s="2" t="str">
        <f t="shared" si="1533"/>
        <v>Índices y tasasTasa interbancaria TIBDiario4517045173</v>
      </c>
    </row>
    <row r="10851" spans="1:12" ht="15.95" customHeight="1" x14ac:dyDescent="0.2">
      <c r="A10851" s="7" t="s">
        <v>20</v>
      </c>
      <c r="B10851" s="7" t="s">
        <v>31</v>
      </c>
      <c r="C10851" s="7" t="s">
        <v>26</v>
      </c>
      <c r="D10851" s="15">
        <v>45170</v>
      </c>
      <c r="E10851" s="15">
        <v>45173</v>
      </c>
      <c r="F10851" s="2">
        <f t="shared" si="1530"/>
        <v>2023</v>
      </c>
      <c r="G10851" s="2">
        <f t="shared" si="1531"/>
        <v>9</v>
      </c>
      <c r="H10851" s="2">
        <f t="shared" si="1532"/>
        <v>4</v>
      </c>
      <c r="I10851" s="2" t="str">
        <f t="shared" si="1529"/>
        <v>Septiembre</v>
      </c>
      <c r="L10851" s="2" t="str">
        <f t="shared" si="1533"/>
        <v>Índices y tasasTasa interbancaria TIBDiario4517345174</v>
      </c>
    </row>
    <row r="10852" spans="1:12" ht="15.95" customHeight="1" x14ac:dyDescent="0.2">
      <c r="A10852" s="7" t="s">
        <v>20</v>
      </c>
      <c r="B10852" s="7" t="s">
        <v>31</v>
      </c>
      <c r="C10852" s="7" t="s">
        <v>26</v>
      </c>
      <c r="D10852" s="15">
        <v>45173</v>
      </c>
      <c r="E10852" s="15">
        <v>45174</v>
      </c>
      <c r="F10852" s="2">
        <f t="shared" si="1530"/>
        <v>2023</v>
      </c>
      <c r="G10852" s="2">
        <f t="shared" si="1531"/>
        <v>9</v>
      </c>
      <c r="H10852" s="2">
        <f t="shared" si="1532"/>
        <v>5</v>
      </c>
      <c r="I10852" s="2" t="str">
        <f t="shared" si="1529"/>
        <v>Septiembre</v>
      </c>
      <c r="L10852" s="2" t="str">
        <f t="shared" si="1533"/>
        <v>Índices y tasasTasa interbancaria TIBDiario4517445175</v>
      </c>
    </row>
    <row r="10853" spans="1:12" ht="15.95" customHeight="1" x14ac:dyDescent="0.2">
      <c r="A10853" s="7" t="s">
        <v>20</v>
      </c>
      <c r="B10853" s="7" t="s">
        <v>31</v>
      </c>
      <c r="C10853" s="7" t="s">
        <v>26</v>
      </c>
      <c r="D10853" s="15">
        <v>45174</v>
      </c>
      <c r="E10853" s="15">
        <v>45175</v>
      </c>
      <c r="F10853" s="2">
        <f t="shared" si="1530"/>
        <v>2023</v>
      </c>
      <c r="G10853" s="2">
        <f t="shared" si="1531"/>
        <v>9</v>
      </c>
      <c r="H10853" s="2">
        <f t="shared" si="1532"/>
        <v>6</v>
      </c>
      <c r="I10853" s="2" t="str">
        <f t="shared" si="1529"/>
        <v>Septiembre</v>
      </c>
      <c r="L10853" s="2" t="str">
        <f t="shared" si="1533"/>
        <v>Índices y tasasTasa interbancaria TIBDiario4517545176</v>
      </c>
    </row>
    <row r="10854" spans="1:12" ht="15.95" customHeight="1" x14ac:dyDescent="0.2">
      <c r="A10854" s="7" t="s">
        <v>20</v>
      </c>
      <c r="B10854" s="7" t="s">
        <v>31</v>
      </c>
      <c r="C10854" s="7" t="s">
        <v>26</v>
      </c>
      <c r="D10854" s="15">
        <v>45175</v>
      </c>
      <c r="E10854" s="15">
        <v>45176</v>
      </c>
      <c r="F10854" s="2">
        <f t="shared" si="1530"/>
        <v>2023</v>
      </c>
      <c r="G10854" s="2">
        <f t="shared" si="1531"/>
        <v>9</v>
      </c>
      <c r="H10854" s="2">
        <f t="shared" si="1532"/>
        <v>7</v>
      </c>
      <c r="I10854" s="2" t="str">
        <f t="shared" si="1529"/>
        <v>Septiembre</v>
      </c>
      <c r="L10854" s="2" t="str">
        <f t="shared" si="1533"/>
        <v>Índices y tasasTasa interbancaria TIBDiario4517645177</v>
      </c>
    </row>
    <row r="10855" spans="1:12" ht="15.95" customHeight="1" x14ac:dyDescent="0.2">
      <c r="A10855" s="7" t="s">
        <v>20</v>
      </c>
      <c r="B10855" s="7" t="s">
        <v>31</v>
      </c>
      <c r="C10855" s="7" t="s">
        <v>26</v>
      </c>
      <c r="D10855" s="15">
        <v>45176</v>
      </c>
      <c r="E10855" s="15">
        <v>45177</v>
      </c>
      <c r="F10855" s="2">
        <f t="shared" si="1530"/>
        <v>2023</v>
      </c>
      <c r="G10855" s="2">
        <f t="shared" si="1531"/>
        <v>9</v>
      </c>
      <c r="H10855" s="2">
        <f t="shared" si="1532"/>
        <v>8</v>
      </c>
      <c r="I10855" s="2" t="str">
        <f t="shared" si="1529"/>
        <v>Septiembre</v>
      </c>
      <c r="L10855" s="2" t="str">
        <f t="shared" si="1533"/>
        <v>Índices y tasasTasa interbancaria TIBDiario4517745180</v>
      </c>
    </row>
    <row r="10856" spans="1:12" ht="15.95" customHeight="1" x14ac:dyDescent="0.2">
      <c r="A10856" s="7" t="s">
        <v>20</v>
      </c>
      <c r="B10856" s="7" t="s">
        <v>31</v>
      </c>
      <c r="C10856" s="7" t="s">
        <v>26</v>
      </c>
      <c r="D10856" s="15">
        <v>45177</v>
      </c>
      <c r="E10856" s="15">
        <v>45180</v>
      </c>
      <c r="F10856" s="2">
        <f t="shared" si="1530"/>
        <v>2023</v>
      </c>
      <c r="G10856" s="2">
        <f t="shared" si="1531"/>
        <v>9</v>
      </c>
      <c r="H10856" s="2">
        <f t="shared" si="1532"/>
        <v>11</v>
      </c>
      <c r="I10856" s="2" t="str">
        <f t="shared" si="1529"/>
        <v>Septiembre</v>
      </c>
      <c r="L10856" s="2" t="str">
        <f t="shared" si="1533"/>
        <v>Índices y tasasTasa interbancaria TIBDiario4518045181</v>
      </c>
    </row>
    <row r="10857" spans="1:12" ht="15.95" customHeight="1" x14ac:dyDescent="0.2">
      <c r="A10857" s="7" t="s">
        <v>20</v>
      </c>
      <c r="B10857" s="7" t="s">
        <v>31</v>
      </c>
      <c r="C10857" s="7" t="s">
        <v>26</v>
      </c>
      <c r="D10857" s="15">
        <v>45180</v>
      </c>
      <c r="E10857" s="15">
        <v>45181</v>
      </c>
      <c r="F10857" s="2">
        <f t="shared" si="1530"/>
        <v>2023</v>
      </c>
      <c r="G10857" s="2">
        <f t="shared" si="1531"/>
        <v>9</v>
      </c>
      <c r="H10857" s="2">
        <f t="shared" si="1532"/>
        <v>12</v>
      </c>
      <c r="I10857" s="2" t="str">
        <f t="shared" si="1529"/>
        <v>Septiembre</v>
      </c>
      <c r="L10857" s="2" t="str">
        <f t="shared" si="1533"/>
        <v>Índices y tasasTasa interbancaria TIBDiario4518145182</v>
      </c>
    </row>
    <row r="10858" spans="1:12" ht="15.95" customHeight="1" x14ac:dyDescent="0.2">
      <c r="A10858" s="7" t="s">
        <v>20</v>
      </c>
      <c r="B10858" s="7" t="s">
        <v>31</v>
      </c>
      <c r="C10858" s="7" t="s">
        <v>26</v>
      </c>
      <c r="D10858" s="15">
        <v>45181</v>
      </c>
      <c r="E10858" s="15">
        <v>45182</v>
      </c>
      <c r="F10858" s="2">
        <f t="shared" si="1530"/>
        <v>2023</v>
      </c>
      <c r="G10858" s="2">
        <f t="shared" si="1531"/>
        <v>9</v>
      </c>
      <c r="H10858" s="2">
        <f t="shared" si="1532"/>
        <v>13</v>
      </c>
      <c r="I10858" s="2" t="str">
        <f t="shared" si="1529"/>
        <v>Septiembre</v>
      </c>
      <c r="L10858" s="2" t="str">
        <f t="shared" si="1533"/>
        <v>Índices y tasasTasa interbancaria TIBDiario4518245183</v>
      </c>
    </row>
    <row r="10859" spans="1:12" ht="15.95" customHeight="1" x14ac:dyDescent="0.2">
      <c r="A10859" s="7" t="s">
        <v>20</v>
      </c>
      <c r="B10859" s="7" t="s">
        <v>31</v>
      </c>
      <c r="C10859" s="7" t="s">
        <v>26</v>
      </c>
      <c r="D10859" s="15">
        <v>45182</v>
      </c>
      <c r="E10859" s="15">
        <v>45183</v>
      </c>
      <c r="F10859" s="2">
        <f t="shared" si="1530"/>
        <v>2023</v>
      </c>
      <c r="G10859" s="2">
        <f t="shared" si="1531"/>
        <v>9</v>
      </c>
      <c r="H10859" s="2">
        <f t="shared" si="1532"/>
        <v>14</v>
      </c>
      <c r="I10859" s="2" t="str">
        <f t="shared" si="1529"/>
        <v>Septiembre</v>
      </c>
      <c r="L10859" s="2" t="str">
        <f t="shared" si="1533"/>
        <v>Índices y tasasTasa interbancaria TIBDiario4518345184</v>
      </c>
    </row>
    <row r="10860" spans="1:12" ht="15.95" customHeight="1" x14ac:dyDescent="0.2">
      <c r="A10860" s="7" t="s">
        <v>20</v>
      </c>
      <c r="B10860" s="7" t="s">
        <v>31</v>
      </c>
      <c r="C10860" s="7" t="s">
        <v>26</v>
      </c>
      <c r="D10860" s="15">
        <v>45183</v>
      </c>
      <c r="E10860" s="15">
        <v>45184</v>
      </c>
      <c r="F10860" s="2">
        <f t="shared" si="1530"/>
        <v>2023</v>
      </c>
      <c r="G10860" s="2">
        <f t="shared" si="1531"/>
        <v>9</v>
      </c>
      <c r="H10860" s="2">
        <f t="shared" si="1532"/>
        <v>15</v>
      </c>
      <c r="I10860" s="2" t="str">
        <f t="shared" si="1529"/>
        <v>Septiembre</v>
      </c>
      <c r="L10860" s="2" t="str">
        <f t="shared" si="1533"/>
        <v>Índices y tasasTasa interbancaria TIBDiario4518445187</v>
      </c>
    </row>
    <row r="10861" spans="1:12" ht="15.95" customHeight="1" x14ac:dyDescent="0.2">
      <c r="A10861" s="7" t="s">
        <v>20</v>
      </c>
      <c r="B10861" s="7" t="s">
        <v>31</v>
      </c>
      <c r="C10861" s="7" t="s">
        <v>26</v>
      </c>
      <c r="D10861" s="15">
        <v>45184</v>
      </c>
      <c r="E10861" s="15">
        <v>45187</v>
      </c>
      <c r="F10861" s="2">
        <f t="shared" si="1530"/>
        <v>2023</v>
      </c>
      <c r="G10861" s="2">
        <f t="shared" si="1531"/>
        <v>9</v>
      </c>
      <c r="H10861" s="2">
        <f t="shared" si="1532"/>
        <v>18</v>
      </c>
      <c r="I10861" s="2" t="str">
        <f t="shared" si="1529"/>
        <v>Septiembre</v>
      </c>
      <c r="L10861" s="2" t="str">
        <f t="shared" si="1533"/>
        <v>Índices y tasasTasa interbancaria TIBDiario4518745188</v>
      </c>
    </row>
    <row r="10862" spans="1:12" ht="15.95" customHeight="1" x14ac:dyDescent="0.2">
      <c r="A10862" s="7" t="s">
        <v>20</v>
      </c>
      <c r="B10862" s="7" t="s">
        <v>31</v>
      </c>
      <c r="C10862" s="7" t="s">
        <v>26</v>
      </c>
      <c r="D10862" s="15">
        <v>45187</v>
      </c>
      <c r="E10862" s="15">
        <v>45188</v>
      </c>
      <c r="F10862" s="2">
        <f t="shared" si="1530"/>
        <v>2023</v>
      </c>
      <c r="G10862" s="2">
        <f t="shared" si="1531"/>
        <v>9</v>
      </c>
      <c r="H10862" s="2">
        <f t="shared" si="1532"/>
        <v>19</v>
      </c>
      <c r="I10862" s="2" t="str">
        <f t="shared" si="1529"/>
        <v>Septiembre</v>
      </c>
      <c r="L10862" s="2" t="str">
        <f t="shared" si="1533"/>
        <v>Índices y tasasTasa interbancaria TIBDiario4518845189</v>
      </c>
    </row>
    <row r="10863" spans="1:12" ht="15.95" customHeight="1" x14ac:dyDescent="0.2">
      <c r="A10863" s="7" t="s">
        <v>20</v>
      </c>
      <c r="B10863" s="7" t="s">
        <v>31</v>
      </c>
      <c r="C10863" s="7" t="s">
        <v>26</v>
      </c>
      <c r="D10863" s="15">
        <v>45188</v>
      </c>
      <c r="E10863" s="15">
        <v>45189</v>
      </c>
      <c r="F10863" s="2">
        <f t="shared" si="1530"/>
        <v>2023</v>
      </c>
      <c r="G10863" s="2">
        <f t="shared" si="1531"/>
        <v>9</v>
      </c>
      <c r="H10863" s="2">
        <f t="shared" si="1532"/>
        <v>20</v>
      </c>
      <c r="I10863" s="2" t="str">
        <f t="shared" si="1529"/>
        <v>Septiembre</v>
      </c>
      <c r="L10863" s="2" t="str">
        <f t="shared" si="1533"/>
        <v>Índices y tasasTasa interbancaria TIBDiario4518945190</v>
      </c>
    </row>
    <row r="10864" spans="1:12" ht="15.95" customHeight="1" x14ac:dyDescent="0.2">
      <c r="A10864" s="7" t="s">
        <v>20</v>
      </c>
      <c r="B10864" s="7" t="s">
        <v>31</v>
      </c>
      <c r="C10864" s="7" t="s">
        <v>26</v>
      </c>
      <c r="D10864" s="15">
        <v>45189</v>
      </c>
      <c r="E10864" s="15">
        <v>45190</v>
      </c>
      <c r="F10864" s="2">
        <f t="shared" si="1530"/>
        <v>2023</v>
      </c>
      <c r="G10864" s="2">
        <f t="shared" si="1531"/>
        <v>9</v>
      </c>
      <c r="H10864" s="2">
        <f t="shared" si="1532"/>
        <v>21</v>
      </c>
      <c r="I10864" s="2" t="str">
        <f t="shared" si="1529"/>
        <v>Septiembre</v>
      </c>
      <c r="L10864" s="2" t="str">
        <f t="shared" si="1533"/>
        <v>Índices y tasasTasa interbancaria TIBDiario4519045191</v>
      </c>
    </row>
    <row r="10865" spans="1:12" ht="15.95" customHeight="1" x14ac:dyDescent="0.2">
      <c r="A10865" s="7" t="s">
        <v>20</v>
      </c>
      <c r="B10865" s="7" t="s">
        <v>31</v>
      </c>
      <c r="C10865" s="7" t="s">
        <v>26</v>
      </c>
      <c r="D10865" s="15">
        <v>45190</v>
      </c>
      <c r="E10865" s="15">
        <v>45191</v>
      </c>
      <c r="F10865" s="2">
        <f t="shared" si="1530"/>
        <v>2023</v>
      </c>
      <c r="G10865" s="2">
        <f t="shared" si="1531"/>
        <v>9</v>
      </c>
      <c r="H10865" s="2">
        <f t="shared" si="1532"/>
        <v>22</v>
      </c>
      <c r="I10865" s="2" t="str">
        <f t="shared" si="1529"/>
        <v>Septiembre</v>
      </c>
      <c r="L10865" s="2" t="str">
        <f t="shared" si="1533"/>
        <v>Índices y tasasTasa interbancaria TIBDiario4519145194</v>
      </c>
    </row>
    <row r="10866" spans="1:12" ht="15.95" customHeight="1" x14ac:dyDescent="0.2">
      <c r="A10866" s="7" t="s">
        <v>20</v>
      </c>
      <c r="B10866" s="7" t="s">
        <v>31</v>
      </c>
      <c r="C10866" s="7" t="s">
        <v>26</v>
      </c>
      <c r="D10866" s="15">
        <v>45191</v>
      </c>
      <c r="E10866" s="15">
        <v>45194</v>
      </c>
      <c r="F10866" s="2">
        <f t="shared" si="1530"/>
        <v>2023</v>
      </c>
      <c r="G10866" s="2">
        <f t="shared" si="1531"/>
        <v>9</v>
      </c>
      <c r="H10866" s="2">
        <f t="shared" si="1532"/>
        <v>25</v>
      </c>
      <c r="I10866" s="2" t="str">
        <f t="shared" si="1529"/>
        <v>Septiembre</v>
      </c>
      <c r="L10866" s="2" t="str">
        <f t="shared" si="1533"/>
        <v>Índices y tasasTasa interbancaria TIBDiario4519445195</v>
      </c>
    </row>
    <row r="10867" spans="1:12" ht="15.95" customHeight="1" x14ac:dyDescent="0.2">
      <c r="A10867" s="7" t="s">
        <v>20</v>
      </c>
      <c r="B10867" s="7" t="s">
        <v>31</v>
      </c>
      <c r="C10867" s="7" t="s">
        <v>26</v>
      </c>
      <c r="D10867" s="15">
        <v>45194</v>
      </c>
      <c r="E10867" s="15">
        <v>45195</v>
      </c>
      <c r="F10867" s="2">
        <f t="shared" si="1530"/>
        <v>2023</v>
      </c>
      <c r="G10867" s="2">
        <f t="shared" si="1531"/>
        <v>9</v>
      </c>
      <c r="H10867" s="2">
        <f t="shared" si="1532"/>
        <v>26</v>
      </c>
      <c r="I10867" s="2" t="str">
        <f t="shared" si="1529"/>
        <v>Septiembre</v>
      </c>
      <c r="L10867" s="2" t="str">
        <f t="shared" si="1533"/>
        <v>Índices y tasasTasa interbancaria TIBDiario4519545196</v>
      </c>
    </row>
    <row r="10868" spans="1:12" ht="15.95" customHeight="1" x14ac:dyDescent="0.2">
      <c r="A10868" s="7" t="s">
        <v>20</v>
      </c>
      <c r="B10868" s="7" t="s">
        <v>31</v>
      </c>
      <c r="C10868" s="7" t="s">
        <v>26</v>
      </c>
      <c r="D10868" s="15">
        <v>45195</v>
      </c>
      <c r="E10868" s="15">
        <v>45196</v>
      </c>
      <c r="F10868" s="2">
        <f t="shared" si="1530"/>
        <v>2023</v>
      </c>
      <c r="G10868" s="2">
        <f t="shared" si="1531"/>
        <v>9</v>
      </c>
      <c r="H10868" s="2">
        <f t="shared" si="1532"/>
        <v>27</v>
      </c>
      <c r="I10868" s="2" t="str">
        <f t="shared" si="1529"/>
        <v>Septiembre</v>
      </c>
      <c r="L10868" s="2" t="str">
        <f t="shared" si="1533"/>
        <v>Índices y tasasTasa interbancaria TIBDiario4519645197</v>
      </c>
    </row>
    <row r="10869" spans="1:12" ht="15.95" customHeight="1" x14ac:dyDescent="0.2">
      <c r="A10869" s="7" t="s">
        <v>20</v>
      </c>
      <c r="B10869" s="7" t="s">
        <v>31</v>
      </c>
      <c r="C10869" s="7" t="s">
        <v>26</v>
      </c>
      <c r="D10869" s="15">
        <v>45196</v>
      </c>
      <c r="E10869" s="15">
        <v>45197</v>
      </c>
      <c r="F10869" s="2">
        <f t="shared" si="1530"/>
        <v>2023</v>
      </c>
      <c r="G10869" s="2">
        <f t="shared" si="1531"/>
        <v>9</v>
      </c>
      <c r="H10869" s="2">
        <f t="shared" si="1532"/>
        <v>28</v>
      </c>
      <c r="I10869" s="2" t="str">
        <f t="shared" si="1529"/>
        <v>Septiembre</v>
      </c>
      <c r="L10869" s="2" t="str">
        <f t="shared" si="1533"/>
        <v>Índices y tasasTasa interbancaria TIBDiario4519745198</v>
      </c>
    </row>
    <row r="10870" spans="1:12" ht="15.95" customHeight="1" x14ac:dyDescent="0.2">
      <c r="A10870" s="7" t="s">
        <v>20</v>
      </c>
      <c r="B10870" s="7" t="s">
        <v>31</v>
      </c>
      <c r="C10870" s="7" t="s">
        <v>26</v>
      </c>
      <c r="D10870" s="15">
        <v>45197</v>
      </c>
      <c r="E10870" s="15">
        <v>45198</v>
      </c>
      <c r="F10870" s="2">
        <f t="shared" si="1530"/>
        <v>2023</v>
      </c>
      <c r="G10870" s="2">
        <f t="shared" si="1531"/>
        <v>9</v>
      </c>
      <c r="H10870" s="2">
        <f t="shared" si="1532"/>
        <v>29</v>
      </c>
      <c r="I10870" s="2" t="str">
        <f t="shared" si="1529"/>
        <v>Septiembre</v>
      </c>
      <c r="L10870" s="2" t="str">
        <f t="shared" si="1533"/>
        <v>Índices y tasasTasa interbancaria TIBDiario4519845201</v>
      </c>
    </row>
    <row r="10871" spans="1:12" ht="15.95" customHeight="1" x14ac:dyDescent="0.2">
      <c r="A10871" s="7" t="s">
        <v>20</v>
      </c>
      <c r="B10871" s="7" t="s">
        <v>31</v>
      </c>
      <c r="C10871" s="7" t="s">
        <v>26</v>
      </c>
      <c r="D10871" s="15">
        <v>45198</v>
      </c>
      <c r="E10871" s="15">
        <v>45201</v>
      </c>
      <c r="F10871" s="2">
        <f t="shared" si="1530"/>
        <v>2023</v>
      </c>
      <c r="G10871" s="2">
        <f t="shared" si="1531"/>
        <v>10</v>
      </c>
      <c r="H10871" s="2">
        <f t="shared" si="1532"/>
        <v>2</v>
      </c>
      <c r="I10871" s="2" t="str">
        <f t="shared" si="1529"/>
        <v>Octubre</v>
      </c>
      <c r="L10871" s="2" t="str">
        <f t="shared" si="1533"/>
        <v>Índices y tasasTasa interbancaria TIBDiario4520145202</v>
      </c>
    </row>
    <row r="10872" spans="1:12" ht="15.95" customHeight="1" x14ac:dyDescent="0.2">
      <c r="A10872" s="7" t="s">
        <v>20</v>
      </c>
      <c r="B10872" s="7" t="s">
        <v>31</v>
      </c>
      <c r="C10872" s="7" t="s">
        <v>26</v>
      </c>
      <c r="D10872" s="15">
        <v>45201</v>
      </c>
      <c r="E10872" s="15">
        <v>45202</v>
      </c>
      <c r="F10872" s="2">
        <f t="shared" si="1530"/>
        <v>2023</v>
      </c>
      <c r="G10872" s="2">
        <f t="shared" si="1531"/>
        <v>10</v>
      </c>
      <c r="H10872" s="2">
        <f t="shared" si="1532"/>
        <v>3</v>
      </c>
      <c r="I10872" s="2" t="str">
        <f t="shared" si="1529"/>
        <v>Octubre</v>
      </c>
      <c r="L10872" s="2" t="str">
        <f t="shared" si="1533"/>
        <v>Índices y tasasTasa interbancaria TIBDiario4520245203</v>
      </c>
    </row>
    <row r="10873" spans="1:12" ht="15.95" customHeight="1" x14ac:dyDescent="0.2">
      <c r="A10873" s="7" t="s">
        <v>20</v>
      </c>
      <c r="B10873" s="7" t="s">
        <v>31</v>
      </c>
      <c r="C10873" s="7" t="s">
        <v>26</v>
      </c>
      <c r="D10873" s="15">
        <v>45202</v>
      </c>
      <c r="E10873" s="15">
        <v>45203</v>
      </c>
      <c r="F10873" s="2">
        <f t="shared" si="1530"/>
        <v>2023</v>
      </c>
      <c r="G10873" s="2">
        <f t="shared" si="1531"/>
        <v>10</v>
      </c>
      <c r="H10873" s="2">
        <f t="shared" si="1532"/>
        <v>4</v>
      </c>
      <c r="I10873" s="2" t="str">
        <f t="shared" si="1529"/>
        <v>Octubre</v>
      </c>
      <c r="L10873" s="2" t="str">
        <f t="shared" si="1533"/>
        <v>Índices y tasasTasa interbancaria TIBDiario4520345204</v>
      </c>
    </row>
    <row r="10874" spans="1:12" ht="15.95" customHeight="1" x14ac:dyDescent="0.2">
      <c r="A10874" s="7" t="s">
        <v>20</v>
      </c>
      <c r="B10874" s="7" t="s">
        <v>31</v>
      </c>
      <c r="C10874" s="7" t="s">
        <v>26</v>
      </c>
      <c r="D10874" s="15">
        <v>45203</v>
      </c>
      <c r="E10874" s="15">
        <v>45204</v>
      </c>
      <c r="F10874" s="2">
        <f t="shared" si="1530"/>
        <v>2023</v>
      </c>
      <c r="G10874" s="2">
        <f t="shared" si="1531"/>
        <v>10</v>
      </c>
      <c r="H10874" s="2">
        <f t="shared" si="1532"/>
        <v>5</v>
      </c>
      <c r="I10874" s="2" t="str">
        <f t="shared" si="1529"/>
        <v>Octubre</v>
      </c>
      <c r="L10874" s="2" t="str">
        <f t="shared" si="1533"/>
        <v>Índices y tasasTasa interbancaria TIBDiario4520445205</v>
      </c>
    </row>
    <row r="10875" spans="1:12" ht="15.95" customHeight="1" x14ac:dyDescent="0.2">
      <c r="A10875" s="7" t="s">
        <v>20</v>
      </c>
      <c r="B10875" s="7" t="s">
        <v>31</v>
      </c>
      <c r="C10875" s="7" t="s">
        <v>26</v>
      </c>
      <c r="D10875" s="15">
        <v>45204</v>
      </c>
      <c r="E10875" s="15">
        <v>45205</v>
      </c>
      <c r="F10875" s="2">
        <f t="shared" si="1530"/>
        <v>2023</v>
      </c>
      <c r="G10875" s="2">
        <f t="shared" si="1531"/>
        <v>10</v>
      </c>
      <c r="H10875" s="2">
        <f t="shared" si="1532"/>
        <v>6</v>
      </c>
      <c r="I10875" s="2" t="str">
        <f t="shared" si="1529"/>
        <v>Octubre</v>
      </c>
      <c r="L10875" s="2" t="str">
        <f t="shared" si="1533"/>
        <v>Índices y tasasTasa interbancaria TIBDiario4520545208</v>
      </c>
    </row>
    <row r="10876" spans="1:12" ht="15.95" customHeight="1" x14ac:dyDescent="0.2">
      <c r="A10876" s="7" t="s">
        <v>20</v>
      </c>
      <c r="B10876" s="7" t="s">
        <v>31</v>
      </c>
      <c r="C10876" s="7" t="s">
        <v>26</v>
      </c>
      <c r="D10876" s="15">
        <v>45205</v>
      </c>
      <c r="E10876" s="15">
        <v>45208</v>
      </c>
      <c r="F10876" s="2">
        <f t="shared" si="1530"/>
        <v>2023</v>
      </c>
      <c r="G10876" s="2">
        <f t="shared" si="1531"/>
        <v>10</v>
      </c>
      <c r="H10876" s="2">
        <f t="shared" si="1532"/>
        <v>9</v>
      </c>
      <c r="I10876" s="2" t="str">
        <f t="shared" si="1529"/>
        <v>Octubre</v>
      </c>
      <c r="L10876" s="2" t="str">
        <f t="shared" si="1533"/>
        <v>Índices y tasasTasa interbancaria TIBDiario4520845209</v>
      </c>
    </row>
    <row r="10877" spans="1:12" ht="15.95" customHeight="1" x14ac:dyDescent="0.2">
      <c r="A10877" s="7" t="s">
        <v>20</v>
      </c>
      <c r="B10877" s="7" t="s">
        <v>31</v>
      </c>
      <c r="C10877" s="7" t="s">
        <v>26</v>
      </c>
      <c r="D10877" s="15">
        <v>45208</v>
      </c>
      <c r="E10877" s="15">
        <v>45209</v>
      </c>
      <c r="F10877" s="2">
        <f t="shared" si="1530"/>
        <v>2023</v>
      </c>
      <c r="G10877" s="2">
        <f t="shared" si="1531"/>
        <v>10</v>
      </c>
      <c r="H10877" s="2">
        <f t="shared" si="1532"/>
        <v>10</v>
      </c>
      <c r="I10877" s="2" t="str">
        <f t="shared" ref="I10877:I10940" si="1534">CHOOSE(G10877,"Enero","Febrero","Marzo","Abril","Mayo","Junio","Julio","Agosto","Septiembre","Octubre","Noviembre","Diciembre")</f>
        <v>Octubre</v>
      </c>
      <c r="L10877" s="2" t="str">
        <f t="shared" si="1533"/>
        <v>Índices y tasasTasa interbancaria TIBDiario4520945210</v>
      </c>
    </row>
    <row r="10878" spans="1:12" ht="15.95" customHeight="1" x14ac:dyDescent="0.2">
      <c r="A10878" s="7" t="s">
        <v>20</v>
      </c>
      <c r="B10878" s="7" t="s">
        <v>31</v>
      </c>
      <c r="C10878" s="7" t="s">
        <v>26</v>
      </c>
      <c r="D10878" s="15">
        <v>45209</v>
      </c>
      <c r="E10878" s="15">
        <v>45210</v>
      </c>
      <c r="F10878" s="2">
        <f t="shared" si="1530"/>
        <v>2023</v>
      </c>
      <c r="G10878" s="2">
        <f t="shared" si="1531"/>
        <v>10</v>
      </c>
      <c r="H10878" s="2">
        <f t="shared" si="1532"/>
        <v>11</v>
      </c>
      <c r="I10878" s="2" t="str">
        <f t="shared" si="1534"/>
        <v>Octubre</v>
      </c>
      <c r="L10878" s="2" t="str">
        <f t="shared" si="1533"/>
        <v>Índices y tasasTasa interbancaria TIBDiario4521045211</v>
      </c>
    </row>
    <row r="10879" spans="1:12" ht="15.95" customHeight="1" x14ac:dyDescent="0.2">
      <c r="A10879" s="7" t="s">
        <v>20</v>
      </c>
      <c r="B10879" s="7" t="s">
        <v>31</v>
      </c>
      <c r="C10879" s="7" t="s">
        <v>26</v>
      </c>
      <c r="D10879" s="15">
        <v>45210</v>
      </c>
      <c r="E10879" s="15">
        <v>45211</v>
      </c>
      <c r="F10879" s="2">
        <f t="shared" si="1530"/>
        <v>2023</v>
      </c>
      <c r="G10879" s="2">
        <f t="shared" si="1531"/>
        <v>10</v>
      </c>
      <c r="H10879" s="2">
        <f t="shared" si="1532"/>
        <v>12</v>
      </c>
      <c r="I10879" s="2" t="str">
        <f t="shared" si="1534"/>
        <v>Octubre</v>
      </c>
      <c r="L10879" s="2" t="str">
        <f t="shared" si="1533"/>
        <v>Índices y tasasTasa interbancaria TIBDiario4521145212</v>
      </c>
    </row>
    <row r="10880" spans="1:12" ht="15.95" customHeight="1" x14ac:dyDescent="0.2">
      <c r="A10880" s="7" t="s">
        <v>20</v>
      </c>
      <c r="B10880" s="7" t="s">
        <v>31</v>
      </c>
      <c r="C10880" s="7" t="s">
        <v>26</v>
      </c>
      <c r="D10880" s="15">
        <v>45211</v>
      </c>
      <c r="E10880" s="15">
        <v>45212</v>
      </c>
      <c r="F10880" s="2">
        <f t="shared" si="1530"/>
        <v>2023</v>
      </c>
      <c r="G10880" s="2">
        <f t="shared" si="1531"/>
        <v>10</v>
      </c>
      <c r="H10880" s="2">
        <f t="shared" si="1532"/>
        <v>13</v>
      </c>
      <c r="I10880" s="2" t="str">
        <f t="shared" si="1534"/>
        <v>Octubre</v>
      </c>
      <c r="L10880" s="2" t="str">
        <f t="shared" si="1533"/>
        <v>Índices y tasasTasa interbancaria TIBDiario4521245216</v>
      </c>
    </row>
    <row r="10881" spans="1:12" ht="15.95" customHeight="1" x14ac:dyDescent="0.2">
      <c r="A10881" s="7" t="s">
        <v>20</v>
      </c>
      <c r="B10881" s="7" t="s">
        <v>31</v>
      </c>
      <c r="C10881" s="7" t="s">
        <v>26</v>
      </c>
      <c r="D10881" s="15">
        <v>45212</v>
      </c>
      <c r="E10881" s="15">
        <v>45216</v>
      </c>
      <c r="F10881" s="2">
        <f t="shared" si="1530"/>
        <v>2023</v>
      </c>
      <c r="G10881" s="2">
        <f t="shared" si="1531"/>
        <v>10</v>
      </c>
      <c r="H10881" s="2">
        <f t="shared" si="1532"/>
        <v>17</v>
      </c>
      <c r="I10881" s="2" t="str">
        <f t="shared" si="1534"/>
        <v>Octubre</v>
      </c>
      <c r="L10881" s="2" t="str">
        <f t="shared" si="1533"/>
        <v>Índices y tasasTasa interbancaria TIBDiario4521645217</v>
      </c>
    </row>
    <row r="10882" spans="1:12" ht="15.95" customHeight="1" x14ac:dyDescent="0.2">
      <c r="A10882" s="7" t="s">
        <v>20</v>
      </c>
      <c r="B10882" s="7" t="s">
        <v>31</v>
      </c>
      <c r="C10882" s="7" t="s">
        <v>26</v>
      </c>
      <c r="D10882" s="15">
        <v>45216</v>
      </c>
      <c r="E10882" s="15">
        <v>45217</v>
      </c>
      <c r="F10882" s="2">
        <f t="shared" si="1530"/>
        <v>2023</v>
      </c>
      <c r="G10882" s="2">
        <f t="shared" si="1531"/>
        <v>10</v>
      </c>
      <c r="H10882" s="2">
        <f t="shared" si="1532"/>
        <v>18</v>
      </c>
      <c r="I10882" s="2" t="str">
        <f t="shared" si="1534"/>
        <v>Octubre</v>
      </c>
      <c r="L10882" s="2" t="str">
        <f t="shared" si="1533"/>
        <v>Índices y tasasTasa interbancaria TIBDiario4521745218</v>
      </c>
    </row>
    <row r="10883" spans="1:12" ht="15.95" customHeight="1" x14ac:dyDescent="0.2">
      <c r="A10883" s="7" t="s">
        <v>20</v>
      </c>
      <c r="B10883" s="7" t="s">
        <v>31</v>
      </c>
      <c r="C10883" s="7" t="s">
        <v>26</v>
      </c>
      <c r="D10883" s="15">
        <v>45217</v>
      </c>
      <c r="E10883" s="15">
        <v>45218</v>
      </c>
      <c r="F10883" s="2">
        <f t="shared" si="1530"/>
        <v>2023</v>
      </c>
      <c r="G10883" s="2">
        <f t="shared" si="1531"/>
        <v>10</v>
      </c>
      <c r="H10883" s="2">
        <f t="shared" si="1532"/>
        <v>19</v>
      </c>
      <c r="I10883" s="2" t="str">
        <f t="shared" si="1534"/>
        <v>Octubre</v>
      </c>
      <c r="L10883" s="2" t="str">
        <f t="shared" si="1533"/>
        <v>Índices y tasasTasa interbancaria TIBDiario4521845219</v>
      </c>
    </row>
    <row r="10884" spans="1:12" ht="15.95" customHeight="1" x14ac:dyDescent="0.2">
      <c r="A10884" s="7" t="s">
        <v>20</v>
      </c>
      <c r="B10884" s="7" t="s">
        <v>31</v>
      </c>
      <c r="C10884" s="7" t="s">
        <v>26</v>
      </c>
      <c r="D10884" s="15">
        <v>45218</v>
      </c>
      <c r="E10884" s="15">
        <v>45219</v>
      </c>
      <c r="F10884" s="2">
        <f t="shared" si="1530"/>
        <v>2023</v>
      </c>
      <c r="G10884" s="2">
        <f t="shared" si="1531"/>
        <v>10</v>
      </c>
      <c r="H10884" s="2">
        <f t="shared" si="1532"/>
        <v>20</v>
      </c>
      <c r="I10884" s="2" t="str">
        <f t="shared" si="1534"/>
        <v>Octubre</v>
      </c>
      <c r="L10884" s="2" t="str">
        <f t="shared" si="1533"/>
        <v>Índices y tasasTasa interbancaria TIBDiario4521945222</v>
      </c>
    </row>
    <row r="10885" spans="1:12" ht="15.95" customHeight="1" x14ac:dyDescent="0.2">
      <c r="A10885" s="7" t="s">
        <v>20</v>
      </c>
      <c r="B10885" s="7" t="s">
        <v>31</v>
      </c>
      <c r="C10885" s="7" t="s">
        <v>26</v>
      </c>
      <c r="D10885" s="15">
        <v>45219</v>
      </c>
      <c r="E10885" s="15">
        <v>45222</v>
      </c>
      <c r="F10885" s="2">
        <f t="shared" si="1530"/>
        <v>2023</v>
      </c>
      <c r="G10885" s="2">
        <f t="shared" si="1531"/>
        <v>10</v>
      </c>
      <c r="H10885" s="2">
        <f t="shared" si="1532"/>
        <v>23</v>
      </c>
      <c r="I10885" s="2" t="str">
        <f t="shared" si="1534"/>
        <v>Octubre</v>
      </c>
      <c r="L10885" s="2" t="str">
        <f t="shared" si="1533"/>
        <v>Índices y tasasTasa interbancaria TIBDiario4522245223</v>
      </c>
    </row>
    <row r="10886" spans="1:12" ht="15.95" customHeight="1" x14ac:dyDescent="0.2">
      <c r="A10886" s="7" t="s">
        <v>20</v>
      </c>
      <c r="B10886" s="7" t="s">
        <v>31</v>
      </c>
      <c r="C10886" s="7" t="s">
        <v>26</v>
      </c>
      <c r="D10886" s="15">
        <v>45222</v>
      </c>
      <c r="E10886" s="15">
        <v>45223</v>
      </c>
      <c r="F10886" s="2">
        <f t="shared" si="1530"/>
        <v>2023</v>
      </c>
      <c r="G10886" s="2">
        <f t="shared" si="1531"/>
        <v>10</v>
      </c>
      <c r="H10886" s="2">
        <f t="shared" si="1532"/>
        <v>24</v>
      </c>
      <c r="I10886" s="2" t="str">
        <f t="shared" si="1534"/>
        <v>Octubre</v>
      </c>
      <c r="L10886" s="2" t="str">
        <f t="shared" si="1533"/>
        <v>Índices y tasasTasa interbancaria TIBDiario4522345224</v>
      </c>
    </row>
    <row r="10887" spans="1:12" ht="15.95" customHeight="1" x14ac:dyDescent="0.2">
      <c r="A10887" s="7" t="s">
        <v>20</v>
      </c>
      <c r="B10887" s="7" t="s">
        <v>31</v>
      </c>
      <c r="C10887" s="7" t="s">
        <v>26</v>
      </c>
      <c r="D10887" s="15">
        <v>45223</v>
      </c>
      <c r="E10887" s="15">
        <v>45224</v>
      </c>
      <c r="F10887" s="2">
        <f t="shared" si="1530"/>
        <v>2023</v>
      </c>
      <c r="G10887" s="2">
        <f t="shared" si="1531"/>
        <v>10</v>
      </c>
      <c r="H10887" s="2">
        <f t="shared" si="1532"/>
        <v>25</v>
      </c>
      <c r="I10887" s="2" t="str">
        <f t="shared" si="1534"/>
        <v>Octubre</v>
      </c>
      <c r="L10887" s="2" t="str">
        <f t="shared" si="1533"/>
        <v>Índices y tasasTasa interbancaria TIBDiario4522445225</v>
      </c>
    </row>
    <row r="10888" spans="1:12" ht="15.95" customHeight="1" x14ac:dyDescent="0.2">
      <c r="A10888" s="7" t="s">
        <v>20</v>
      </c>
      <c r="B10888" s="7" t="s">
        <v>31</v>
      </c>
      <c r="C10888" s="7" t="s">
        <v>26</v>
      </c>
      <c r="D10888" s="15">
        <v>45224</v>
      </c>
      <c r="E10888" s="15">
        <v>45225</v>
      </c>
      <c r="F10888" s="2">
        <f t="shared" si="1530"/>
        <v>2023</v>
      </c>
      <c r="G10888" s="2">
        <f t="shared" si="1531"/>
        <v>10</v>
      </c>
      <c r="H10888" s="2">
        <f t="shared" si="1532"/>
        <v>26</v>
      </c>
      <c r="I10888" s="2" t="str">
        <f t="shared" si="1534"/>
        <v>Octubre</v>
      </c>
      <c r="L10888" s="2" t="str">
        <f t="shared" si="1533"/>
        <v>Índices y tasasTasa interbancaria TIBDiario4522545226</v>
      </c>
    </row>
    <row r="10889" spans="1:12" ht="15.95" customHeight="1" x14ac:dyDescent="0.2">
      <c r="A10889" s="7" t="s">
        <v>20</v>
      </c>
      <c r="B10889" s="7" t="s">
        <v>31</v>
      </c>
      <c r="C10889" s="7" t="s">
        <v>26</v>
      </c>
      <c r="D10889" s="15">
        <v>45225</v>
      </c>
      <c r="E10889" s="15">
        <v>45226</v>
      </c>
      <c r="F10889" s="2">
        <f t="shared" si="1530"/>
        <v>2023</v>
      </c>
      <c r="G10889" s="2">
        <f t="shared" si="1531"/>
        <v>10</v>
      </c>
      <c r="H10889" s="2">
        <f t="shared" si="1532"/>
        <v>27</v>
      </c>
      <c r="I10889" s="2" t="str">
        <f t="shared" si="1534"/>
        <v>Octubre</v>
      </c>
      <c r="L10889" s="2" t="str">
        <f t="shared" si="1533"/>
        <v>Índices y tasasTasa interbancaria TIBDiario4522645229</v>
      </c>
    </row>
    <row r="10890" spans="1:12" ht="15.95" customHeight="1" x14ac:dyDescent="0.2">
      <c r="A10890" s="7" t="s">
        <v>20</v>
      </c>
      <c r="B10890" s="7" t="s">
        <v>31</v>
      </c>
      <c r="C10890" s="7" t="s">
        <v>26</v>
      </c>
      <c r="D10890" s="15">
        <v>45226</v>
      </c>
      <c r="E10890" s="15">
        <v>45229</v>
      </c>
      <c r="F10890" s="2">
        <f t="shared" si="1530"/>
        <v>2023</v>
      </c>
      <c r="G10890" s="2">
        <f t="shared" si="1531"/>
        <v>10</v>
      </c>
      <c r="H10890" s="2">
        <f t="shared" si="1532"/>
        <v>30</v>
      </c>
      <c r="I10890" s="2" t="str">
        <f t="shared" si="1534"/>
        <v>Octubre</v>
      </c>
      <c r="L10890" s="2" t="str">
        <f t="shared" si="1533"/>
        <v>Índices y tasasTasa interbancaria TIBDiario4522945230</v>
      </c>
    </row>
    <row r="10891" spans="1:12" ht="15.95" customHeight="1" x14ac:dyDescent="0.2">
      <c r="A10891" s="7" t="s">
        <v>20</v>
      </c>
      <c r="B10891" s="7" t="s">
        <v>31</v>
      </c>
      <c r="C10891" s="7" t="s">
        <v>26</v>
      </c>
      <c r="D10891" s="15">
        <v>45229</v>
      </c>
      <c r="E10891" s="15">
        <v>45230</v>
      </c>
      <c r="F10891" s="2">
        <f t="shared" si="1530"/>
        <v>2023</v>
      </c>
      <c r="G10891" s="2">
        <f t="shared" si="1531"/>
        <v>10</v>
      </c>
      <c r="H10891" s="2">
        <f t="shared" si="1532"/>
        <v>31</v>
      </c>
      <c r="I10891" s="2" t="str">
        <f t="shared" si="1534"/>
        <v>Octubre</v>
      </c>
      <c r="L10891" s="2" t="str">
        <f t="shared" si="1533"/>
        <v>Índices y tasasTasa interbancaria TIBDiario4523045231</v>
      </c>
    </row>
    <row r="10892" spans="1:12" ht="15.95" customHeight="1" x14ac:dyDescent="0.2">
      <c r="A10892" s="7" t="s">
        <v>20</v>
      </c>
      <c r="B10892" s="7" t="s">
        <v>31</v>
      </c>
      <c r="C10892" s="7" t="s">
        <v>26</v>
      </c>
      <c r="D10892" s="15">
        <v>45230</v>
      </c>
      <c r="E10892" s="15">
        <v>45231</v>
      </c>
      <c r="F10892" s="2">
        <f t="shared" si="1530"/>
        <v>2023</v>
      </c>
      <c r="G10892" s="2">
        <f t="shared" si="1531"/>
        <v>11</v>
      </c>
      <c r="H10892" s="2">
        <f t="shared" si="1532"/>
        <v>1</v>
      </c>
      <c r="I10892" s="2" t="str">
        <f t="shared" si="1534"/>
        <v>Noviembre</v>
      </c>
      <c r="L10892" s="2" t="str">
        <f t="shared" si="1533"/>
        <v>Índices y tasasTasa interbancaria TIBDiario4523145232</v>
      </c>
    </row>
    <row r="10893" spans="1:12" ht="15.95" customHeight="1" x14ac:dyDescent="0.2">
      <c r="A10893" s="7" t="s">
        <v>20</v>
      </c>
      <c r="B10893" s="7" t="s">
        <v>31</v>
      </c>
      <c r="C10893" s="7" t="s">
        <v>26</v>
      </c>
      <c r="D10893" s="15">
        <v>45231</v>
      </c>
      <c r="E10893" s="15">
        <v>45232</v>
      </c>
      <c r="F10893" s="2">
        <f t="shared" si="1530"/>
        <v>2023</v>
      </c>
      <c r="G10893" s="2">
        <f t="shared" si="1531"/>
        <v>11</v>
      </c>
      <c r="H10893" s="2">
        <f t="shared" si="1532"/>
        <v>2</v>
      </c>
      <c r="I10893" s="2" t="str">
        <f t="shared" si="1534"/>
        <v>Noviembre</v>
      </c>
      <c r="L10893" s="2" t="str">
        <f t="shared" si="1533"/>
        <v>Índices y tasasTasa interbancaria TIBDiario4523245233</v>
      </c>
    </row>
    <row r="10894" spans="1:12" ht="15.95" customHeight="1" x14ac:dyDescent="0.2">
      <c r="A10894" s="7" t="s">
        <v>20</v>
      </c>
      <c r="B10894" s="7" t="s">
        <v>31</v>
      </c>
      <c r="C10894" s="7" t="s">
        <v>26</v>
      </c>
      <c r="D10894" s="15">
        <v>45232</v>
      </c>
      <c r="E10894" s="15">
        <v>45233</v>
      </c>
      <c r="F10894" s="2">
        <f t="shared" si="1530"/>
        <v>2023</v>
      </c>
      <c r="G10894" s="2">
        <f t="shared" si="1531"/>
        <v>11</v>
      </c>
      <c r="H10894" s="2">
        <f t="shared" si="1532"/>
        <v>3</v>
      </c>
      <c r="I10894" s="2" t="str">
        <f t="shared" si="1534"/>
        <v>Noviembre</v>
      </c>
      <c r="L10894" s="2" t="str">
        <f t="shared" si="1533"/>
        <v>Índices y tasasTasa interbancaria TIBDiario4523345237</v>
      </c>
    </row>
    <row r="10895" spans="1:12" ht="15.95" customHeight="1" x14ac:dyDescent="0.2">
      <c r="A10895" s="7" t="s">
        <v>20</v>
      </c>
      <c r="B10895" s="7" t="s">
        <v>31</v>
      </c>
      <c r="C10895" s="7" t="s">
        <v>26</v>
      </c>
      <c r="D10895" s="15">
        <v>45233</v>
      </c>
      <c r="E10895" s="15">
        <v>45237</v>
      </c>
      <c r="F10895" s="2">
        <f t="shared" si="1530"/>
        <v>2023</v>
      </c>
      <c r="G10895" s="2">
        <f t="shared" si="1531"/>
        <v>11</v>
      </c>
      <c r="H10895" s="2">
        <f t="shared" si="1532"/>
        <v>7</v>
      </c>
      <c r="I10895" s="2" t="str">
        <f t="shared" si="1534"/>
        <v>Noviembre</v>
      </c>
      <c r="L10895" s="2" t="str">
        <f t="shared" si="1533"/>
        <v>Índices y tasasTasa interbancaria TIBDiario4523745238</v>
      </c>
    </row>
    <row r="10896" spans="1:12" ht="15.95" customHeight="1" x14ac:dyDescent="0.2">
      <c r="A10896" s="7" t="s">
        <v>20</v>
      </c>
      <c r="B10896" s="7" t="s">
        <v>31</v>
      </c>
      <c r="C10896" s="7" t="s">
        <v>26</v>
      </c>
      <c r="D10896" s="15">
        <v>45237</v>
      </c>
      <c r="E10896" s="15">
        <v>45238</v>
      </c>
      <c r="F10896" s="2">
        <f t="shared" si="1530"/>
        <v>2023</v>
      </c>
      <c r="G10896" s="2">
        <f t="shared" si="1531"/>
        <v>11</v>
      </c>
      <c r="H10896" s="2">
        <f t="shared" si="1532"/>
        <v>8</v>
      </c>
      <c r="I10896" s="2" t="str">
        <f t="shared" si="1534"/>
        <v>Noviembre</v>
      </c>
      <c r="L10896" s="2" t="str">
        <f t="shared" si="1533"/>
        <v>Índices y tasasTasa interbancaria TIBDiario4523845239</v>
      </c>
    </row>
    <row r="10897" spans="1:12" ht="15.95" customHeight="1" x14ac:dyDescent="0.2">
      <c r="A10897" s="7" t="s">
        <v>20</v>
      </c>
      <c r="B10897" s="7" t="s">
        <v>31</v>
      </c>
      <c r="C10897" s="7" t="s">
        <v>26</v>
      </c>
      <c r="D10897" s="15">
        <v>45238</v>
      </c>
      <c r="E10897" s="15">
        <v>45239</v>
      </c>
      <c r="F10897" s="2">
        <f t="shared" si="1530"/>
        <v>2023</v>
      </c>
      <c r="G10897" s="2">
        <f t="shared" si="1531"/>
        <v>11</v>
      </c>
      <c r="H10897" s="2">
        <f t="shared" si="1532"/>
        <v>9</v>
      </c>
      <c r="I10897" s="2" t="str">
        <f t="shared" si="1534"/>
        <v>Noviembre</v>
      </c>
      <c r="L10897" s="2" t="str">
        <f t="shared" si="1533"/>
        <v>Índices y tasasTasa interbancaria TIBDiario4523945240</v>
      </c>
    </row>
    <row r="10898" spans="1:12" ht="15.95" customHeight="1" x14ac:dyDescent="0.2">
      <c r="A10898" s="7" t="s">
        <v>20</v>
      </c>
      <c r="B10898" s="7" t="s">
        <v>31</v>
      </c>
      <c r="C10898" s="7" t="s">
        <v>26</v>
      </c>
      <c r="D10898" s="15">
        <v>45239</v>
      </c>
      <c r="E10898" s="15">
        <v>45240</v>
      </c>
      <c r="F10898" s="2">
        <f t="shared" si="1530"/>
        <v>2023</v>
      </c>
      <c r="G10898" s="2">
        <f t="shared" si="1531"/>
        <v>11</v>
      </c>
      <c r="H10898" s="2">
        <f t="shared" si="1532"/>
        <v>10</v>
      </c>
      <c r="I10898" s="2" t="str">
        <f t="shared" si="1534"/>
        <v>Noviembre</v>
      </c>
      <c r="L10898" s="2" t="str">
        <f t="shared" si="1533"/>
        <v>Índices y tasasTasa interbancaria TIBDiario4524045244</v>
      </c>
    </row>
    <row r="10899" spans="1:12" ht="15.95" customHeight="1" x14ac:dyDescent="0.2">
      <c r="A10899" s="7" t="s">
        <v>20</v>
      </c>
      <c r="B10899" s="7" t="s">
        <v>31</v>
      </c>
      <c r="C10899" s="7" t="s">
        <v>26</v>
      </c>
      <c r="D10899" s="15">
        <v>45240</v>
      </c>
      <c r="E10899" s="15">
        <v>45244</v>
      </c>
      <c r="F10899" s="2">
        <f t="shared" si="1530"/>
        <v>2023</v>
      </c>
      <c r="G10899" s="2">
        <f t="shared" si="1531"/>
        <v>11</v>
      </c>
      <c r="H10899" s="2">
        <f t="shared" si="1532"/>
        <v>14</v>
      </c>
      <c r="I10899" s="2" t="str">
        <f t="shared" si="1534"/>
        <v>Noviembre</v>
      </c>
      <c r="L10899" s="2" t="str">
        <f t="shared" si="1533"/>
        <v>Índices y tasasTasa interbancaria TIBDiario4524445245</v>
      </c>
    </row>
    <row r="10900" spans="1:12" ht="15.95" customHeight="1" x14ac:dyDescent="0.2">
      <c r="A10900" s="7" t="s">
        <v>20</v>
      </c>
      <c r="B10900" s="7" t="s">
        <v>31</v>
      </c>
      <c r="C10900" s="7" t="s">
        <v>26</v>
      </c>
      <c r="D10900" s="15">
        <v>45244</v>
      </c>
      <c r="E10900" s="15">
        <v>45245</v>
      </c>
      <c r="F10900" s="2">
        <f t="shared" si="1530"/>
        <v>2023</v>
      </c>
      <c r="G10900" s="2">
        <f t="shared" si="1531"/>
        <v>11</v>
      </c>
      <c r="H10900" s="2">
        <f t="shared" si="1532"/>
        <v>15</v>
      </c>
      <c r="I10900" s="2" t="str">
        <f t="shared" si="1534"/>
        <v>Noviembre</v>
      </c>
      <c r="L10900" s="2" t="str">
        <f t="shared" si="1533"/>
        <v>Índices y tasasTasa interbancaria TIBDiario4524545246</v>
      </c>
    </row>
    <row r="10901" spans="1:12" ht="15.95" customHeight="1" x14ac:dyDescent="0.2">
      <c r="A10901" s="7" t="s">
        <v>20</v>
      </c>
      <c r="B10901" s="7" t="s">
        <v>31</v>
      </c>
      <c r="C10901" s="7" t="s">
        <v>26</v>
      </c>
      <c r="D10901" s="15">
        <v>45245</v>
      </c>
      <c r="E10901" s="15">
        <v>45246</v>
      </c>
      <c r="F10901" s="2">
        <f t="shared" si="1530"/>
        <v>2023</v>
      </c>
      <c r="G10901" s="2">
        <f t="shared" si="1531"/>
        <v>11</v>
      </c>
      <c r="H10901" s="2">
        <f t="shared" si="1532"/>
        <v>16</v>
      </c>
      <c r="I10901" s="2" t="str">
        <f t="shared" si="1534"/>
        <v>Noviembre</v>
      </c>
      <c r="L10901" s="2" t="str">
        <f t="shared" si="1533"/>
        <v>Índices y tasasTasa interbancaria TIBDiario4524645247</v>
      </c>
    </row>
    <row r="10902" spans="1:12" ht="15.95" customHeight="1" x14ac:dyDescent="0.2">
      <c r="A10902" s="7" t="s">
        <v>20</v>
      </c>
      <c r="B10902" s="7" t="s">
        <v>31</v>
      </c>
      <c r="C10902" s="7" t="s">
        <v>26</v>
      </c>
      <c r="D10902" s="15">
        <v>45246</v>
      </c>
      <c r="E10902" s="15">
        <v>45247</v>
      </c>
      <c r="F10902" s="2">
        <f t="shared" si="1530"/>
        <v>2023</v>
      </c>
      <c r="G10902" s="2">
        <f t="shared" si="1531"/>
        <v>11</v>
      </c>
      <c r="H10902" s="2">
        <f t="shared" si="1532"/>
        <v>17</v>
      </c>
      <c r="I10902" s="2" t="str">
        <f t="shared" si="1534"/>
        <v>Noviembre</v>
      </c>
      <c r="L10902" s="2" t="str">
        <f t="shared" si="1533"/>
        <v>Índices y tasasTasa interbancaria TIBDiario4524745250</v>
      </c>
    </row>
    <row r="10903" spans="1:12" ht="15.95" customHeight="1" x14ac:dyDescent="0.2">
      <c r="A10903" s="7" t="s">
        <v>20</v>
      </c>
      <c r="B10903" s="7" t="s">
        <v>31</v>
      </c>
      <c r="C10903" s="7" t="s">
        <v>26</v>
      </c>
      <c r="D10903" s="15">
        <v>45247</v>
      </c>
      <c r="E10903" s="15">
        <v>45250</v>
      </c>
      <c r="F10903" s="2">
        <f t="shared" si="1530"/>
        <v>2023</v>
      </c>
      <c r="G10903" s="2">
        <f t="shared" si="1531"/>
        <v>11</v>
      </c>
      <c r="H10903" s="2">
        <f t="shared" si="1532"/>
        <v>20</v>
      </c>
      <c r="I10903" s="2" t="str">
        <f t="shared" si="1534"/>
        <v>Noviembre</v>
      </c>
      <c r="L10903" s="2" t="str">
        <f t="shared" si="1533"/>
        <v>Índices y tasasTasa interbancaria TIBDiario4525045251</v>
      </c>
    </row>
    <row r="10904" spans="1:12" ht="15.95" customHeight="1" x14ac:dyDescent="0.2">
      <c r="A10904" s="7" t="s">
        <v>20</v>
      </c>
      <c r="B10904" s="7" t="s">
        <v>31</v>
      </c>
      <c r="C10904" s="7" t="s">
        <v>26</v>
      </c>
      <c r="D10904" s="15">
        <v>45250</v>
      </c>
      <c r="E10904" s="15">
        <v>45251</v>
      </c>
      <c r="F10904" s="2">
        <f t="shared" si="1530"/>
        <v>2023</v>
      </c>
      <c r="G10904" s="2">
        <f t="shared" si="1531"/>
        <v>11</v>
      </c>
      <c r="H10904" s="2">
        <f t="shared" si="1532"/>
        <v>21</v>
      </c>
      <c r="I10904" s="2" t="str">
        <f t="shared" si="1534"/>
        <v>Noviembre</v>
      </c>
      <c r="L10904" s="2" t="str">
        <f t="shared" si="1533"/>
        <v>Índices y tasasTasa interbancaria TIBDiario4525145252</v>
      </c>
    </row>
    <row r="10905" spans="1:12" ht="15.95" customHeight="1" x14ac:dyDescent="0.2">
      <c r="A10905" s="7" t="s">
        <v>20</v>
      </c>
      <c r="B10905" s="7" t="s">
        <v>31</v>
      </c>
      <c r="C10905" s="7" t="s">
        <v>26</v>
      </c>
      <c r="D10905" s="15">
        <v>45251</v>
      </c>
      <c r="E10905" s="15">
        <v>45252</v>
      </c>
      <c r="F10905" s="2">
        <f t="shared" si="1530"/>
        <v>2023</v>
      </c>
      <c r="G10905" s="2">
        <f t="shared" si="1531"/>
        <v>11</v>
      </c>
      <c r="H10905" s="2">
        <f t="shared" si="1532"/>
        <v>22</v>
      </c>
      <c r="I10905" s="2" t="str">
        <f t="shared" si="1534"/>
        <v>Noviembre</v>
      </c>
      <c r="L10905" s="2" t="str">
        <f t="shared" si="1533"/>
        <v>Índices y tasasTasa interbancaria TIBDiario4525245253</v>
      </c>
    </row>
    <row r="10906" spans="1:12" ht="15.95" customHeight="1" x14ac:dyDescent="0.2">
      <c r="A10906" s="7" t="s">
        <v>20</v>
      </c>
      <c r="B10906" s="7" t="s">
        <v>31</v>
      </c>
      <c r="C10906" s="7" t="s">
        <v>26</v>
      </c>
      <c r="D10906" s="15">
        <v>45252</v>
      </c>
      <c r="E10906" s="15">
        <v>45253</v>
      </c>
      <c r="F10906" s="2">
        <f t="shared" si="1530"/>
        <v>2023</v>
      </c>
      <c r="G10906" s="2">
        <f t="shared" si="1531"/>
        <v>11</v>
      </c>
      <c r="H10906" s="2">
        <f t="shared" si="1532"/>
        <v>23</v>
      </c>
      <c r="I10906" s="2" t="str">
        <f t="shared" si="1534"/>
        <v>Noviembre</v>
      </c>
      <c r="L10906" s="2" t="str">
        <f t="shared" si="1533"/>
        <v>Índices y tasasTasa interbancaria TIBDiario4525345254</v>
      </c>
    </row>
    <row r="10907" spans="1:12" ht="15.95" customHeight="1" x14ac:dyDescent="0.2">
      <c r="A10907" s="7" t="s">
        <v>20</v>
      </c>
      <c r="B10907" s="7" t="s">
        <v>31</v>
      </c>
      <c r="C10907" s="7" t="s">
        <v>26</v>
      </c>
      <c r="D10907" s="15">
        <v>45253</v>
      </c>
      <c r="E10907" s="15">
        <v>45254</v>
      </c>
      <c r="F10907" s="2">
        <f t="shared" ref="F10907:F10970" si="1535">YEAR(E10907)</f>
        <v>2023</v>
      </c>
      <c r="G10907" s="2">
        <f t="shared" ref="G10907:G10970" si="1536">MONTH(E10907)</f>
        <v>11</v>
      </c>
      <c r="H10907" s="2">
        <f t="shared" ref="H10907:H10970" si="1537">DAY(E10907)</f>
        <v>24</v>
      </c>
      <c r="I10907" s="2" t="str">
        <f t="shared" si="1534"/>
        <v>Noviembre</v>
      </c>
      <c r="L10907" s="2" t="str">
        <f t="shared" ref="L10907:L10970" si="1538">CONCATENATE(A10908,B10908,C10908,D10908,E10908,)</f>
        <v>Índices y tasasTasa interbancaria TIBDiario4525445257</v>
      </c>
    </row>
    <row r="10908" spans="1:12" ht="15.95" customHeight="1" x14ac:dyDescent="0.2">
      <c r="A10908" s="7" t="s">
        <v>20</v>
      </c>
      <c r="B10908" s="7" t="s">
        <v>31</v>
      </c>
      <c r="C10908" s="7" t="s">
        <v>26</v>
      </c>
      <c r="D10908" s="15">
        <v>45254</v>
      </c>
      <c r="E10908" s="15">
        <v>45257</v>
      </c>
      <c r="F10908" s="2">
        <f t="shared" si="1535"/>
        <v>2023</v>
      </c>
      <c r="G10908" s="2">
        <f t="shared" si="1536"/>
        <v>11</v>
      </c>
      <c r="H10908" s="2">
        <f t="shared" si="1537"/>
        <v>27</v>
      </c>
      <c r="I10908" s="2" t="str">
        <f t="shared" si="1534"/>
        <v>Noviembre</v>
      </c>
      <c r="L10908" s="2" t="str">
        <f t="shared" si="1538"/>
        <v>Índices y tasasTasa interbancaria TIBDiario4525745258</v>
      </c>
    </row>
    <row r="10909" spans="1:12" ht="15.95" customHeight="1" x14ac:dyDescent="0.2">
      <c r="A10909" s="7" t="s">
        <v>20</v>
      </c>
      <c r="B10909" s="7" t="s">
        <v>31</v>
      </c>
      <c r="C10909" s="7" t="s">
        <v>26</v>
      </c>
      <c r="D10909" s="15">
        <v>45257</v>
      </c>
      <c r="E10909" s="15">
        <v>45258</v>
      </c>
      <c r="F10909" s="2">
        <f t="shared" si="1535"/>
        <v>2023</v>
      </c>
      <c r="G10909" s="2">
        <f t="shared" si="1536"/>
        <v>11</v>
      </c>
      <c r="H10909" s="2">
        <f t="shared" si="1537"/>
        <v>28</v>
      </c>
      <c r="I10909" s="2" t="str">
        <f t="shared" si="1534"/>
        <v>Noviembre</v>
      </c>
      <c r="L10909" s="2" t="str">
        <f t="shared" si="1538"/>
        <v>Índices y tasasTasa interbancaria TIBDiario4525845259</v>
      </c>
    </row>
    <row r="10910" spans="1:12" ht="15.95" customHeight="1" x14ac:dyDescent="0.2">
      <c r="A10910" s="7" t="s">
        <v>20</v>
      </c>
      <c r="B10910" s="7" t="s">
        <v>31</v>
      </c>
      <c r="C10910" s="7" t="s">
        <v>26</v>
      </c>
      <c r="D10910" s="15">
        <v>45258</v>
      </c>
      <c r="E10910" s="15">
        <v>45259</v>
      </c>
      <c r="F10910" s="2">
        <f t="shared" si="1535"/>
        <v>2023</v>
      </c>
      <c r="G10910" s="2">
        <f t="shared" si="1536"/>
        <v>11</v>
      </c>
      <c r="H10910" s="2">
        <f t="shared" si="1537"/>
        <v>29</v>
      </c>
      <c r="I10910" s="2" t="str">
        <f t="shared" si="1534"/>
        <v>Noviembre</v>
      </c>
      <c r="L10910" s="2" t="str">
        <f t="shared" si="1538"/>
        <v>Índices y tasasTasa interbancaria TIBDiario4525945260</v>
      </c>
    </row>
    <row r="10911" spans="1:12" ht="15.95" customHeight="1" x14ac:dyDescent="0.2">
      <c r="A10911" s="7" t="s">
        <v>20</v>
      </c>
      <c r="B10911" s="7" t="s">
        <v>31</v>
      </c>
      <c r="C10911" s="7" t="s">
        <v>26</v>
      </c>
      <c r="D10911" s="15">
        <v>45259</v>
      </c>
      <c r="E10911" s="15">
        <v>45260</v>
      </c>
      <c r="F10911" s="2">
        <f t="shared" si="1535"/>
        <v>2023</v>
      </c>
      <c r="G10911" s="2">
        <f t="shared" si="1536"/>
        <v>11</v>
      </c>
      <c r="H10911" s="2">
        <f t="shared" si="1537"/>
        <v>30</v>
      </c>
      <c r="I10911" s="2" t="str">
        <f t="shared" si="1534"/>
        <v>Noviembre</v>
      </c>
      <c r="L10911" s="2" t="str">
        <f t="shared" si="1538"/>
        <v>Índices y tasasTasa interbancaria TIBDiario4526045261</v>
      </c>
    </row>
    <row r="10912" spans="1:12" ht="15.95" customHeight="1" x14ac:dyDescent="0.2">
      <c r="A10912" s="7" t="s">
        <v>20</v>
      </c>
      <c r="B10912" s="7" t="s">
        <v>31</v>
      </c>
      <c r="C10912" s="7" t="s">
        <v>26</v>
      </c>
      <c r="D10912" s="15">
        <v>45260</v>
      </c>
      <c r="E10912" s="15">
        <v>45261</v>
      </c>
      <c r="F10912" s="2">
        <f t="shared" si="1535"/>
        <v>2023</v>
      </c>
      <c r="G10912" s="2">
        <f t="shared" si="1536"/>
        <v>12</v>
      </c>
      <c r="H10912" s="2">
        <f t="shared" si="1537"/>
        <v>1</v>
      </c>
      <c r="I10912" s="2" t="str">
        <f t="shared" si="1534"/>
        <v>Diciembre</v>
      </c>
      <c r="L10912" s="2" t="str">
        <f t="shared" si="1538"/>
        <v>Índices y tasasTasa interbancaria TIBDiario4526145264</v>
      </c>
    </row>
    <row r="10913" spans="1:12" ht="15.95" customHeight="1" x14ac:dyDescent="0.2">
      <c r="A10913" s="7" t="s">
        <v>20</v>
      </c>
      <c r="B10913" s="7" t="s">
        <v>31</v>
      </c>
      <c r="C10913" s="7" t="s">
        <v>26</v>
      </c>
      <c r="D10913" s="15">
        <v>45261</v>
      </c>
      <c r="E10913" s="15">
        <v>45264</v>
      </c>
      <c r="F10913" s="2">
        <f t="shared" si="1535"/>
        <v>2023</v>
      </c>
      <c r="G10913" s="2">
        <f t="shared" si="1536"/>
        <v>12</v>
      </c>
      <c r="H10913" s="2">
        <f t="shared" si="1537"/>
        <v>4</v>
      </c>
      <c r="I10913" s="2" t="str">
        <f t="shared" si="1534"/>
        <v>Diciembre</v>
      </c>
      <c r="L10913" s="2" t="str">
        <f t="shared" si="1538"/>
        <v>Índices y tasasTasa interbancaria TIBDiario4526445265</v>
      </c>
    </row>
    <row r="10914" spans="1:12" ht="15.95" customHeight="1" x14ac:dyDescent="0.2">
      <c r="A10914" s="7" t="s">
        <v>20</v>
      </c>
      <c r="B10914" s="7" t="s">
        <v>31</v>
      </c>
      <c r="C10914" s="7" t="s">
        <v>26</v>
      </c>
      <c r="D10914" s="15">
        <v>45264</v>
      </c>
      <c r="E10914" s="15">
        <v>45265</v>
      </c>
      <c r="F10914" s="2">
        <f t="shared" si="1535"/>
        <v>2023</v>
      </c>
      <c r="G10914" s="2">
        <f t="shared" si="1536"/>
        <v>12</v>
      </c>
      <c r="H10914" s="2">
        <f t="shared" si="1537"/>
        <v>5</v>
      </c>
      <c r="I10914" s="2" t="str">
        <f t="shared" si="1534"/>
        <v>Diciembre</v>
      </c>
      <c r="L10914" s="2" t="str">
        <f t="shared" si="1538"/>
        <v>Índices y tasasTasa interbancaria TIBDiario4526545266</v>
      </c>
    </row>
    <row r="10915" spans="1:12" ht="15.95" customHeight="1" x14ac:dyDescent="0.2">
      <c r="A10915" s="7" t="s">
        <v>20</v>
      </c>
      <c r="B10915" s="7" t="s">
        <v>31</v>
      </c>
      <c r="C10915" s="7" t="s">
        <v>26</v>
      </c>
      <c r="D10915" s="15">
        <v>45265</v>
      </c>
      <c r="E10915" s="15">
        <v>45266</v>
      </c>
      <c r="F10915" s="2">
        <f t="shared" si="1535"/>
        <v>2023</v>
      </c>
      <c r="G10915" s="2">
        <f t="shared" si="1536"/>
        <v>12</v>
      </c>
      <c r="H10915" s="2">
        <f t="shared" si="1537"/>
        <v>6</v>
      </c>
      <c r="I10915" s="2" t="str">
        <f t="shared" si="1534"/>
        <v>Diciembre</v>
      </c>
      <c r="L10915" s="2" t="str">
        <f t="shared" si="1538"/>
        <v>Índices y tasasTasa interbancaria TIBDiario4526645267</v>
      </c>
    </row>
    <row r="10916" spans="1:12" ht="15.95" customHeight="1" x14ac:dyDescent="0.2">
      <c r="A10916" s="7" t="s">
        <v>20</v>
      </c>
      <c r="B10916" s="7" t="s">
        <v>31</v>
      </c>
      <c r="C10916" s="7" t="s">
        <v>26</v>
      </c>
      <c r="D10916" s="15">
        <v>45266</v>
      </c>
      <c r="E10916" s="15">
        <v>45267</v>
      </c>
      <c r="F10916" s="2">
        <f t="shared" si="1535"/>
        <v>2023</v>
      </c>
      <c r="G10916" s="2">
        <f t="shared" si="1536"/>
        <v>12</v>
      </c>
      <c r="H10916" s="2">
        <f t="shared" si="1537"/>
        <v>7</v>
      </c>
      <c r="I10916" s="2" t="str">
        <f t="shared" si="1534"/>
        <v>Diciembre</v>
      </c>
      <c r="L10916" s="2" t="str">
        <f t="shared" si="1538"/>
        <v>Índices y tasasTasa interbancaria TIBDiario4526745271</v>
      </c>
    </row>
    <row r="10917" spans="1:12" ht="15.95" customHeight="1" x14ac:dyDescent="0.2">
      <c r="A10917" s="7" t="s">
        <v>20</v>
      </c>
      <c r="B10917" s="7" t="s">
        <v>31</v>
      </c>
      <c r="C10917" s="7" t="s">
        <v>26</v>
      </c>
      <c r="D10917" s="15">
        <v>45267</v>
      </c>
      <c r="E10917" s="15">
        <v>45271</v>
      </c>
      <c r="F10917" s="2">
        <f t="shared" si="1535"/>
        <v>2023</v>
      </c>
      <c r="G10917" s="2">
        <f t="shared" si="1536"/>
        <v>12</v>
      </c>
      <c r="H10917" s="2">
        <f t="shared" si="1537"/>
        <v>11</v>
      </c>
      <c r="I10917" s="2" t="str">
        <f t="shared" si="1534"/>
        <v>Diciembre</v>
      </c>
      <c r="L10917" s="2" t="str">
        <f t="shared" si="1538"/>
        <v>Índices y tasasTasa interbancaria TIBDiario4527145272</v>
      </c>
    </row>
    <row r="10918" spans="1:12" ht="15.95" customHeight="1" x14ac:dyDescent="0.2">
      <c r="A10918" s="7" t="s">
        <v>20</v>
      </c>
      <c r="B10918" s="7" t="s">
        <v>31</v>
      </c>
      <c r="C10918" s="7" t="s">
        <v>26</v>
      </c>
      <c r="D10918" s="15">
        <v>45271</v>
      </c>
      <c r="E10918" s="15">
        <v>45272</v>
      </c>
      <c r="F10918" s="2">
        <f t="shared" si="1535"/>
        <v>2023</v>
      </c>
      <c r="G10918" s="2">
        <f t="shared" si="1536"/>
        <v>12</v>
      </c>
      <c r="H10918" s="2">
        <f t="shared" si="1537"/>
        <v>12</v>
      </c>
      <c r="I10918" s="2" t="str">
        <f t="shared" si="1534"/>
        <v>Diciembre</v>
      </c>
      <c r="L10918" s="2" t="str">
        <f t="shared" si="1538"/>
        <v>Índices y tasasTasa interbancaria TIBDiario4527245273</v>
      </c>
    </row>
    <row r="10919" spans="1:12" ht="15.95" customHeight="1" x14ac:dyDescent="0.2">
      <c r="A10919" s="7" t="s">
        <v>20</v>
      </c>
      <c r="B10919" s="7" t="s">
        <v>31</v>
      </c>
      <c r="C10919" s="7" t="s">
        <v>26</v>
      </c>
      <c r="D10919" s="15">
        <v>45272</v>
      </c>
      <c r="E10919" s="15">
        <v>45273</v>
      </c>
      <c r="F10919" s="2">
        <f t="shared" si="1535"/>
        <v>2023</v>
      </c>
      <c r="G10919" s="2">
        <f t="shared" si="1536"/>
        <v>12</v>
      </c>
      <c r="H10919" s="2">
        <f t="shared" si="1537"/>
        <v>13</v>
      </c>
      <c r="I10919" s="2" t="str">
        <f t="shared" si="1534"/>
        <v>Diciembre</v>
      </c>
      <c r="L10919" s="2" t="str">
        <f t="shared" si="1538"/>
        <v>Índices y tasasTasa interbancaria TIBDiario4527345274</v>
      </c>
    </row>
    <row r="10920" spans="1:12" ht="15.95" customHeight="1" x14ac:dyDescent="0.2">
      <c r="A10920" s="7" t="s">
        <v>20</v>
      </c>
      <c r="B10920" s="7" t="s">
        <v>31</v>
      </c>
      <c r="C10920" s="7" t="s">
        <v>26</v>
      </c>
      <c r="D10920" s="15">
        <v>45273</v>
      </c>
      <c r="E10920" s="15">
        <v>45274</v>
      </c>
      <c r="F10920" s="2">
        <f t="shared" si="1535"/>
        <v>2023</v>
      </c>
      <c r="G10920" s="2">
        <f t="shared" si="1536"/>
        <v>12</v>
      </c>
      <c r="H10920" s="2">
        <f t="shared" si="1537"/>
        <v>14</v>
      </c>
      <c r="I10920" s="2" t="str">
        <f t="shared" si="1534"/>
        <v>Diciembre</v>
      </c>
      <c r="L10920" s="2" t="str">
        <f t="shared" si="1538"/>
        <v>Índices y tasasTasa interbancaria TIBDiario4527445275</v>
      </c>
    </row>
    <row r="10921" spans="1:12" ht="15.95" customHeight="1" x14ac:dyDescent="0.2">
      <c r="A10921" s="7" t="s">
        <v>20</v>
      </c>
      <c r="B10921" s="7" t="s">
        <v>31</v>
      </c>
      <c r="C10921" s="7" t="s">
        <v>26</v>
      </c>
      <c r="D10921" s="15">
        <v>45274</v>
      </c>
      <c r="E10921" s="15">
        <v>45275</v>
      </c>
      <c r="F10921" s="2">
        <f t="shared" si="1535"/>
        <v>2023</v>
      </c>
      <c r="G10921" s="2">
        <f t="shared" si="1536"/>
        <v>12</v>
      </c>
      <c r="H10921" s="2">
        <f t="shared" si="1537"/>
        <v>15</v>
      </c>
      <c r="I10921" s="2" t="str">
        <f t="shared" si="1534"/>
        <v>Diciembre</v>
      </c>
      <c r="L10921" s="2" t="str">
        <f t="shared" si="1538"/>
        <v>Índices y tasasTasa interbancaria TIBDiario4527545278</v>
      </c>
    </row>
    <row r="10922" spans="1:12" ht="15.95" customHeight="1" x14ac:dyDescent="0.2">
      <c r="A10922" s="7" t="s">
        <v>20</v>
      </c>
      <c r="B10922" s="7" t="s">
        <v>31</v>
      </c>
      <c r="C10922" s="7" t="s">
        <v>26</v>
      </c>
      <c r="D10922" s="15">
        <v>45275</v>
      </c>
      <c r="E10922" s="15">
        <v>45278</v>
      </c>
      <c r="F10922" s="2">
        <f t="shared" si="1535"/>
        <v>2023</v>
      </c>
      <c r="G10922" s="2">
        <f t="shared" si="1536"/>
        <v>12</v>
      </c>
      <c r="H10922" s="2">
        <f t="shared" si="1537"/>
        <v>18</v>
      </c>
      <c r="I10922" s="2" t="str">
        <f t="shared" si="1534"/>
        <v>Diciembre</v>
      </c>
      <c r="L10922" s="2" t="str">
        <f t="shared" si="1538"/>
        <v>Índices y tasasTasa interbancaria TIBDiario4527845279</v>
      </c>
    </row>
    <row r="10923" spans="1:12" ht="15.95" customHeight="1" x14ac:dyDescent="0.2">
      <c r="A10923" s="7" t="s">
        <v>20</v>
      </c>
      <c r="B10923" s="7" t="s">
        <v>31</v>
      </c>
      <c r="C10923" s="7" t="s">
        <v>26</v>
      </c>
      <c r="D10923" s="15">
        <v>45278</v>
      </c>
      <c r="E10923" s="15">
        <v>45279</v>
      </c>
      <c r="F10923" s="2">
        <f t="shared" si="1535"/>
        <v>2023</v>
      </c>
      <c r="G10923" s="2">
        <f t="shared" si="1536"/>
        <v>12</v>
      </c>
      <c r="H10923" s="2">
        <f t="shared" si="1537"/>
        <v>19</v>
      </c>
      <c r="I10923" s="2" t="str">
        <f t="shared" si="1534"/>
        <v>Diciembre</v>
      </c>
      <c r="L10923" s="2" t="str">
        <f t="shared" si="1538"/>
        <v>Índices y tasasTasa interbancaria TIBDiario4527945280</v>
      </c>
    </row>
    <row r="10924" spans="1:12" ht="15.95" customHeight="1" x14ac:dyDescent="0.2">
      <c r="A10924" s="7" t="s">
        <v>20</v>
      </c>
      <c r="B10924" s="7" t="s">
        <v>31</v>
      </c>
      <c r="C10924" s="7" t="s">
        <v>26</v>
      </c>
      <c r="D10924" s="15">
        <v>45279</v>
      </c>
      <c r="E10924" s="15">
        <v>45280</v>
      </c>
      <c r="F10924" s="2">
        <f t="shared" si="1535"/>
        <v>2023</v>
      </c>
      <c r="G10924" s="2">
        <f t="shared" si="1536"/>
        <v>12</v>
      </c>
      <c r="H10924" s="2">
        <f t="shared" si="1537"/>
        <v>20</v>
      </c>
      <c r="I10924" s="2" t="str">
        <f t="shared" si="1534"/>
        <v>Diciembre</v>
      </c>
      <c r="L10924" s="2" t="str">
        <f t="shared" si="1538"/>
        <v>Índices y tasasTasa interbancaria TIBDiario4528045281</v>
      </c>
    </row>
    <row r="10925" spans="1:12" ht="15.95" customHeight="1" x14ac:dyDescent="0.2">
      <c r="A10925" s="7" t="s">
        <v>20</v>
      </c>
      <c r="B10925" s="7" t="s">
        <v>31</v>
      </c>
      <c r="C10925" s="7" t="s">
        <v>26</v>
      </c>
      <c r="D10925" s="15">
        <v>45280</v>
      </c>
      <c r="E10925" s="15">
        <v>45281</v>
      </c>
      <c r="F10925" s="2">
        <f t="shared" si="1535"/>
        <v>2023</v>
      </c>
      <c r="G10925" s="2">
        <f t="shared" si="1536"/>
        <v>12</v>
      </c>
      <c r="H10925" s="2">
        <f t="shared" si="1537"/>
        <v>21</v>
      </c>
      <c r="I10925" s="2" t="str">
        <f t="shared" si="1534"/>
        <v>Diciembre</v>
      </c>
      <c r="L10925" s="2" t="str">
        <f t="shared" si="1538"/>
        <v>Índices y tasasTasa interbancaria TIBDiario4528145282</v>
      </c>
    </row>
    <row r="10926" spans="1:12" ht="15.95" customHeight="1" x14ac:dyDescent="0.2">
      <c r="A10926" s="7" t="s">
        <v>20</v>
      </c>
      <c r="B10926" s="7" t="s">
        <v>31</v>
      </c>
      <c r="C10926" s="7" t="s">
        <v>26</v>
      </c>
      <c r="D10926" s="15">
        <v>45281</v>
      </c>
      <c r="E10926" s="15">
        <v>45282</v>
      </c>
      <c r="F10926" s="2">
        <f t="shared" si="1535"/>
        <v>2023</v>
      </c>
      <c r="G10926" s="2">
        <f t="shared" si="1536"/>
        <v>12</v>
      </c>
      <c r="H10926" s="2">
        <f t="shared" si="1537"/>
        <v>22</v>
      </c>
      <c r="I10926" s="2" t="str">
        <f t="shared" si="1534"/>
        <v>Diciembre</v>
      </c>
      <c r="L10926" s="2" t="str">
        <f t="shared" si="1538"/>
        <v>Índices y tasasTasa interbancaria TIBDiario4528245286</v>
      </c>
    </row>
    <row r="10927" spans="1:12" ht="15.95" customHeight="1" x14ac:dyDescent="0.2">
      <c r="A10927" s="7" t="s">
        <v>20</v>
      </c>
      <c r="B10927" s="7" t="s">
        <v>31</v>
      </c>
      <c r="C10927" s="7" t="s">
        <v>26</v>
      </c>
      <c r="D10927" s="15">
        <v>45282</v>
      </c>
      <c r="E10927" s="15">
        <v>45286</v>
      </c>
      <c r="F10927" s="2">
        <f t="shared" si="1535"/>
        <v>2023</v>
      </c>
      <c r="G10927" s="2">
        <f t="shared" si="1536"/>
        <v>12</v>
      </c>
      <c r="H10927" s="2">
        <f t="shared" si="1537"/>
        <v>26</v>
      </c>
      <c r="I10927" s="2" t="str">
        <f t="shared" si="1534"/>
        <v>Diciembre</v>
      </c>
      <c r="L10927" s="2" t="str">
        <f t="shared" si="1538"/>
        <v>Índices y tasasTasa interbancaria TIBDiario4528645287</v>
      </c>
    </row>
    <row r="10928" spans="1:12" ht="15.95" customHeight="1" x14ac:dyDescent="0.2">
      <c r="A10928" s="7" t="s">
        <v>20</v>
      </c>
      <c r="B10928" s="7" t="s">
        <v>31</v>
      </c>
      <c r="C10928" s="7" t="s">
        <v>26</v>
      </c>
      <c r="D10928" s="15">
        <v>45286</v>
      </c>
      <c r="E10928" s="15">
        <v>45287</v>
      </c>
      <c r="F10928" s="2">
        <f t="shared" si="1535"/>
        <v>2023</v>
      </c>
      <c r="G10928" s="2">
        <f t="shared" si="1536"/>
        <v>12</v>
      </c>
      <c r="H10928" s="2">
        <f t="shared" si="1537"/>
        <v>27</v>
      </c>
      <c r="I10928" s="2" t="str">
        <f t="shared" si="1534"/>
        <v>Diciembre</v>
      </c>
      <c r="L10928" s="2" t="str">
        <f t="shared" si="1538"/>
        <v>Índices y tasasTasa interbancaria TIBDiario4528745288</v>
      </c>
    </row>
    <row r="10929" spans="1:12" ht="15.95" customHeight="1" x14ac:dyDescent="0.2">
      <c r="A10929" s="7" t="s">
        <v>20</v>
      </c>
      <c r="B10929" s="7" t="s">
        <v>31</v>
      </c>
      <c r="C10929" s="7" t="s">
        <v>26</v>
      </c>
      <c r="D10929" s="15">
        <v>45287</v>
      </c>
      <c r="E10929" s="15">
        <v>45288</v>
      </c>
      <c r="F10929" s="2">
        <f t="shared" si="1535"/>
        <v>2023</v>
      </c>
      <c r="G10929" s="2">
        <f t="shared" si="1536"/>
        <v>12</v>
      </c>
      <c r="H10929" s="2">
        <f t="shared" si="1537"/>
        <v>28</v>
      </c>
      <c r="I10929" s="2" t="str">
        <f t="shared" si="1534"/>
        <v>Diciembre</v>
      </c>
      <c r="L10929" s="2" t="str">
        <f t="shared" si="1538"/>
        <v>Índices y tasasTasa interbancaria TIBDiario4528845289</v>
      </c>
    </row>
    <row r="10930" spans="1:12" ht="15.95" customHeight="1" x14ac:dyDescent="0.2">
      <c r="A10930" s="7" t="s">
        <v>20</v>
      </c>
      <c r="B10930" s="7" t="s">
        <v>31</v>
      </c>
      <c r="C10930" s="7" t="s">
        <v>26</v>
      </c>
      <c r="D10930" s="15">
        <v>45288</v>
      </c>
      <c r="E10930" s="15">
        <v>45289</v>
      </c>
      <c r="F10930" s="2">
        <f t="shared" si="1535"/>
        <v>2023</v>
      </c>
      <c r="G10930" s="2">
        <f t="shared" si="1536"/>
        <v>12</v>
      </c>
      <c r="H10930" s="2">
        <f t="shared" si="1537"/>
        <v>29</v>
      </c>
      <c r="I10930" s="2" t="str">
        <f t="shared" si="1534"/>
        <v>Diciembre</v>
      </c>
      <c r="L10930" s="2" t="str">
        <f t="shared" si="1538"/>
        <v>Índices y tasasTasa interbancaria TIBDiario4528945293</v>
      </c>
    </row>
    <row r="10931" spans="1:12" ht="15.95" customHeight="1" x14ac:dyDescent="0.2">
      <c r="A10931" s="7" t="s">
        <v>20</v>
      </c>
      <c r="B10931" s="7" t="s">
        <v>31</v>
      </c>
      <c r="C10931" s="7" t="s">
        <v>26</v>
      </c>
      <c r="D10931" s="15">
        <v>45289</v>
      </c>
      <c r="E10931" s="15">
        <v>45293</v>
      </c>
      <c r="F10931" s="2">
        <f t="shared" si="1535"/>
        <v>2024</v>
      </c>
      <c r="G10931" s="2">
        <f t="shared" si="1536"/>
        <v>1</v>
      </c>
      <c r="H10931" s="2">
        <f t="shared" si="1537"/>
        <v>2</v>
      </c>
      <c r="I10931" s="2" t="str">
        <f t="shared" si="1534"/>
        <v>Enero</v>
      </c>
      <c r="L10931" s="2" t="str">
        <f t="shared" si="1538"/>
        <v>Índices y tasasTasa interbancaria TIBDiario4529345294</v>
      </c>
    </row>
    <row r="10932" spans="1:12" ht="15.95" customHeight="1" x14ac:dyDescent="0.2">
      <c r="A10932" s="7" t="s">
        <v>20</v>
      </c>
      <c r="B10932" s="7" t="s">
        <v>31</v>
      </c>
      <c r="C10932" s="7" t="s">
        <v>26</v>
      </c>
      <c r="D10932" s="15">
        <v>45293</v>
      </c>
      <c r="E10932" s="15">
        <v>45294</v>
      </c>
      <c r="F10932" s="2">
        <f t="shared" si="1535"/>
        <v>2024</v>
      </c>
      <c r="G10932" s="2">
        <f t="shared" si="1536"/>
        <v>1</v>
      </c>
      <c r="H10932" s="2">
        <f t="shared" si="1537"/>
        <v>3</v>
      </c>
      <c r="I10932" s="2" t="str">
        <f t="shared" si="1534"/>
        <v>Enero</v>
      </c>
      <c r="L10932" s="2" t="str">
        <f t="shared" si="1538"/>
        <v>Índices y tasasTasa interbancaria TIBDiario4529445295</v>
      </c>
    </row>
    <row r="10933" spans="1:12" ht="15.95" customHeight="1" x14ac:dyDescent="0.2">
      <c r="A10933" s="7" t="s">
        <v>20</v>
      </c>
      <c r="B10933" s="7" t="s">
        <v>31</v>
      </c>
      <c r="C10933" s="7" t="s">
        <v>26</v>
      </c>
      <c r="D10933" s="15">
        <v>45294</v>
      </c>
      <c r="E10933" s="15">
        <v>45295</v>
      </c>
      <c r="F10933" s="2">
        <f t="shared" si="1535"/>
        <v>2024</v>
      </c>
      <c r="G10933" s="2">
        <f t="shared" si="1536"/>
        <v>1</v>
      </c>
      <c r="H10933" s="2">
        <f t="shared" si="1537"/>
        <v>4</v>
      </c>
      <c r="I10933" s="2" t="str">
        <f t="shared" si="1534"/>
        <v>Enero</v>
      </c>
      <c r="L10933" s="2" t="str">
        <f t="shared" si="1538"/>
        <v>Índices y tasasTasa interbancaria TIBDiario4529545296</v>
      </c>
    </row>
    <row r="10934" spans="1:12" ht="15.95" customHeight="1" x14ac:dyDescent="0.2">
      <c r="A10934" s="7" t="s">
        <v>20</v>
      </c>
      <c r="B10934" s="7" t="s">
        <v>31</v>
      </c>
      <c r="C10934" s="7" t="s">
        <v>26</v>
      </c>
      <c r="D10934" s="15">
        <v>45295</v>
      </c>
      <c r="E10934" s="15">
        <v>45296</v>
      </c>
      <c r="F10934" s="2">
        <f t="shared" si="1535"/>
        <v>2024</v>
      </c>
      <c r="G10934" s="2">
        <f t="shared" si="1536"/>
        <v>1</v>
      </c>
      <c r="H10934" s="2">
        <f t="shared" si="1537"/>
        <v>5</v>
      </c>
      <c r="I10934" s="2" t="str">
        <f t="shared" si="1534"/>
        <v>Enero</v>
      </c>
      <c r="L10934" s="2" t="str">
        <f t="shared" si="1538"/>
        <v>Índices y tasasTasa interbancaria TIBDiario4529645300</v>
      </c>
    </row>
    <row r="10935" spans="1:12" ht="15.95" customHeight="1" x14ac:dyDescent="0.2">
      <c r="A10935" s="7" t="s">
        <v>20</v>
      </c>
      <c r="B10935" s="7" t="s">
        <v>31</v>
      </c>
      <c r="C10935" s="7" t="s">
        <v>26</v>
      </c>
      <c r="D10935" s="15">
        <v>45296</v>
      </c>
      <c r="E10935" s="15">
        <v>45300</v>
      </c>
      <c r="F10935" s="2">
        <f t="shared" si="1535"/>
        <v>2024</v>
      </c>
      <c r="G10935" s="2">
        <f t="shared" si="1536"/>
        <v>1</v>
      </c>
      <c r="H10935" s="2">
        <f t="shared" si="1537"/>
        <v>9</v>
      </c>
      <c r="I10935" s="2" t="str">
        <f t="shared" si="1534"/>
        <v>Enero</v>
      </c>
      <c r="L10935" s="2" t="str">
        <f t="shared" si="1538"/>
        <v>Índices y tasasTasa interbancaria TIBDiario4530045301</v>
      </c>
    </row>
    <row r="10936" spans="1:12" ht="15.95" customHeight="1" x14ac:dyDescent="0.2">
      <c r="A10936" s="7" t="s">
        <v>20</v>
      </c>
      <c r="B10936" s="7" t="s">
        <v>31</v>
      </c>
      <c r="C10936" s="7" t="s">
        <v>26</v>
      </c>
      <c r="D10936" s="15">
        <v>45300</v>
      </c>
      <c r="E10936" s="15">
        <v>45301</v>
      </c>
      <c r="F10936" s="2">
        <f t="shared" si="1535"/>
        <v>2024</v>
      </c>
      <c r="G10936" s="2">
        <f t="shared" si="1536"/>
        <v>1</v>
      </c>
      <c r="H10936" s="2">
        <f t="shared" si="1537"/>
        <v>10</v>
      </c>
      <c r="I10936" s="2" t="str">
        <f t="shared" si="1534"/>
        <v>Enero</v>
      </c>
      <c r="L10936" s="2" t="str">
        <f t="shared" si="1538"/>
        <v>Índices y tasasTasa interbancaria TIBDiario4530145302</v>
      </c>
    </row>
    <row r="10937" spans="1:12" ht="15.95" customHeight="1" x14ac:dyDescent="0.2">
      <c r="A10937" s="7" t="s">
        <v>20</v>
      </c>
      <c r="B10937" s="7" t="s">
        <v>31</v>
      </c>
      <c r="C10937" s="7" t="s">
        <v>26</v>
      </c>
      <c r="D10937" s="15">
        <v>45301</v>
      </c>
      <c r="E10937" s="15">
        <v>45302</v>
      </c>
      <c r="F10937" s="2">
        <f t="shared" si="1535"/>
        <v>2024</v>
      </c>
      <c r="G10937" s="2">
        <f t="shared" si="1536"/>
        <v>1</v>
      </c>
      <c r="H10937" s="2">
        <f t="shared" si="1537"/>
        <v>11</v>
      </c>
      <c r="I10937" s="2" t="str">
        <f t="shared" si="1534"/>
        <v>Enero</v>
      </c>
      <c r="L10937" s="2" t="str">
        <f t="shared" si="1538"/>
        <v>Índices y tasasTasa interbancaria TIBDiario4530245303</v>
      </c>
    </row>
    <row r="10938" spans="1:12" ht="15.95" customHeight="1" x14ac:dyDescent="0.2">
      <c r="A10938" s="7" t="s">
        <v>20</v>
      </c>
      <c r="B10938" s="7" t="s">
        <v>31</v>
      </c>
      <c r="C10938" s="7" t="s">
        <v>26</v>
      </c>
      <c r="D10938" s="15">
        <v>45302</v>
      </c>
      <c r="E10938" s="15">
        <v>45303</v>
      </c>
      <c r="F10938" s="2">
        <f t="shared" si="1535"/>
        <v>2024</v>
      </c>
      <c r="G10938" s="2">
        <f t="shared" si="1536"/>
        <v>1</v>
      </c>
      <c r="H10938" s="2">
        <f t="shared" si="1537"/>
        <v>12</v>
      </c>
      <c r="I10938" s="2" t="str">
        <f t="shared" si="1534"/>
        <v>Enero</v>
      </c>
      <c r="L10938" s="2" t="str">
        <f t="shared" si="1538"/>
        <v>Índices y tasasTasa interbancaria TIBDiario4530345306</v>
      </c>
    </row>
    <row r="10939" spans="1:12" ht="15.95" customHeight="1" x14ac:dyDescent="0.2">
      <c r="A10939" s="7" t="s">
        <v>20</v>
      </c>
      <c r="B10939" s="7" t="s">
        <v>31</v>
      </c>
      <c r="C10939" s="7" t="s">
        <v>26</v>
      </c>
      <c r="D10939" s="15">
        <v>45303</v>
      </c>
      <c r="E10939" s="15">
        <v>45306</v>
      </c>
      <c r="F10939" s="2">
        <f t="shared" si="1535"/>
        <v>2024</v>
      </c>
      <c r="G10939" s="2">
        <f t="shared" si="1536"/>
        <v>1</v>
      </c>
      <c r="H10939" s="2">
        <f t="shared" si="1537"/>
        <v>15</v>
      </c>
      <c r="I10939" s="2" t="str">
        <f t="shared" si="1534"/>
        <v>Enero</v>
      </c>
      <c r="L10939" s="2" t="str">
        <f t="shared" si="1538"/>
        <v>Índices y tasasTasa interbancaria TIBDiario4530645307</v>
      </c>
    </row>
    <row r="10940" spans="1:12" ht="15.95" customHeight="1" x14ac:dyDescent="0.2">
      <c r="A10940" s="7" t="s">
        <v>20</v>
      </c>
      <c r="B10940" s="7" t="s">
        <v>31</v>
      </c>
      <c r="C10940" s="7" t="s">
        <v>26</v>
      </c>
      <c r="D10940" s="15">
        <v>45306</v>
      </c>
      <c r="E10940" s="15">
        <v>45307</v>
      </c>
      <c r="F10940" s="2">
        <f t="shared" si="1535"/>
        <v>2024</v>
      </c>
      <c r="G10940" s="2">
        <f t="shared" si="1536"/>
        <v>1</v>
      </c>
      <c r="H10940" s="2">
        <f t="shared" si="1537"/>
        <v>16</v>
      </c>
      <c r="I10940" s="2" t="str">
        <f t="shared" si="1534"/>
        <v>Enero</v>
      </c>
      <c r="L10940" s="2" t="str">
        <f t="shared" si="1538"/>
        <v>Índices y tasasTasa interbancaria TIBDiario4530745308</v>
      </c>
    </row>
    <row r="10941" spans="1:12" ht="15.95" customHeight="1" x14ac:dyDescent="0.2">
      <c r="A10941" s="7" t="s">
        <v>20</v>
      </c>
      <c r="B10941" s="7" t="s">
        <v>31</v>
      </c>
      <c r="C10941" s="7" t="s">
        <v>26</v>
      </c>
      <c r="D10941" s="15">
        <v>45307</v>
      </c>
      <c r="E10941" s="15">
        <v>45308</v>
      </c>
      <c r="F10941" s="2">
        <f t="shared" si="1535"/>
        <v>2024</v>
      </c>
      <c r="G10941" s="2">
        <f t="shared" si="1536"/>
        <v>1</v>
      </c>
      <c r="H10941" s="2">
        <f t="shared" si="1537"/>
        <v>17</v>
      </c>
      <c r="I10941" s="2" t="str">
        <f t="shared" ref="I10941:I11004" si="1539">CHOOSE(G10941,"Enero","Febrero","Marzo","Abril","Mayo","Junio","Julio","Agosto","Septiembre","Octubre","Noviembre","Diciembre")</f>
        <v>Enero</v>
      </c>
      <c r="L10941" s="2" t="str">
        <f t="shared" si="1538"/>
        <v>Índices y tasasTasa interbancaria TIBDiario4530845309</v>
      </c>
    </row>
    <row r="10942" spans="1:12" ht="15.95" customHeight="1" x14ac:dyDescent="0.2">
      <c r="A10942" s="7" t="s">
        <v>20</v>
      </c>
      <c r="B10942" s="7" t="s">
        <v>31</v>
      </c>
      <c r="C10942" s="7" t="s">
        <v>26</v>
      </c>
      <c r="D10942" s="15">
        <v>45308</v>
      </c>
      <c r="E10942" s="15">
        <v>45309</v>
      </c>
      <c r="F10942" s="2">
        <f t="shared" si="1535"/>
        <v>2024</v>
      </c>
      <c r="G10942" s="2">
        <f t="shared" si="1536"/>
        <v>1</v>
      </c>
      <c r="H10942" s="2">
        <f t="shared" si="1537"/>
        <v>18</v>
      </c>
      <c r="I10942" s="2" t="str">
        <f t="shared" si="1539"/>
        <v>Enero</v>
      </c>
      <c r="L10942" s="2" t="str">
        <f t="shared" si="1538"/>
        <v>Índices y tasasTasa interbancaria TIBDiario4530945310</v>
      </c>
    </row>
    <row r="10943" spans="1:12" ht="15.95" customHeight="1" x14ac:dyDescent="0.2">
      <c r="A10943" s="7" t="s">
        <v>20</v>
      </c>
      <c r="B10943" s="7" t="s">
        <v>31</v>
      </c>
      <c r="C10943" s="7" t="s">
        <v>26</v>
      </c>
      <c r="D10943" s="15">
        <v>45309</v>
      </c>
      <c r="E10943" s="15">
        <v>45310</v>
      </c>
      <c r="F10943" s="2">
        <f t="shared" si="1535"/>
        <v>2024</v>
      </c>
      <c r="G10943" s="2">
        <f t="shared" si="1536"/>
        <v>1</v>
      </c>
      <c r="H10943" s="2">
        <f t="shared" si="1537"/>
        <v>19</v>
      </c>
      <c r="I10943" s="2" t="str">
        <f t="shared" si="1539"/>
        <v>Enero</v>
      </c>
      <c r="L10943" s="2" t="str">
        <f t="shared" si="1538"/>
        <v>Índices y tasasTasa interbancaria TIBDiario4531045313</v>
      </c>
    </row>
    <row r="10944" spans="1:12" ht="15.95" customHeight="1" x14ac:dyDescent="0.2">
      <c r="A10944" s="7" t="s">
        <v>20</v>
      </c>
      <c r="B10944" s="7" t="s">
        <v>31</v>
      </c>
      <c r="C10944" s="7" t="s">
        <v>26</v>
      </c>
      <c r="D10944" s="15">
        <v>45310</v>
      </c>
      <c r="E10944" s="15">
        <v>45313</v>
      </c>
      <c r="F10944" s="2">
        <f t="shared" si="1535"/>
        <v>2024</v>
      </c>
      <c r="G10944" s="2">
        <f t="shared" si="1536"/>
        <v>1</v>
      </c>
      <c r="H10944" s="2">
        <f t="shared" si="1537"/>
        <v>22</v>
      </c>
      <c r="I10944" s="2" t="str">
        <f t="shared" si="1539"/>
        <v>Enero</v>
      </c>
      <c r="L10944" s="2" t="str">
        <f t="shared" si="1538"/>
        <v>Índices y tasasTasa interbancaria TIBDiario4531345314</v>
      </c>
    </row>
    <row r="10945" spans="1:12" ht="15.95" customHeight="1" x14ac:dyDescent="0.2">
      <c r="A10945" s="7" t="s">
        <v>20</v>
      </c>
      <c r="B10945" s="7" t="s">
        <v>31</v>
      </c>
      <c r="C10945" s="7" t="s">
        <v>26</v>
      </c>
      <c r="D10945" s="15">
        <v>45313</v>
      </c>
      <c r="E10945" s="15">
        <v>45314</v>
      </c>
      <c r="F10945" s="2">
        <f t="shared" si="1535"/>
        <v>2024</v>
      </c>
      <c r="G10945" s="2">
        <f t="shared" si="1536"/>
        <v>1</v>
      </c>
      <c r="H10945" s="2">
        <f t="shared" si="1537"/>
        <v>23</v>
      </c>
      <c r="I10945" s="2" t="str">
        <f t="shared" si="1539"/>
        <v>Enero</v>
      </c>
      <c r="L10945" s="2" t="str">
        <f t="shared" si="1538"/>
        <v>Índices y tasasTasa interbancaria TIBDiario4531445315</v>
      </c>
    </row>
    <row r="10946" spans="1:12" ht="15.95" customHeight="1" x14ac:dyDescent="0.2">
      <c r="A10946" s="7" t="s">
        <v>20</v>
      </c>
      <c r="B10946" s="7" t="s">
        <v>31</v>
      </c>
      <c r="C10946" s="7" t="s">
        <v>26</v>
      </c>
      <c r="D10946" s="15">
        <v>45314</v>
      </c>
      <c r="E10946" s="15">
        <v>45315</v>
      </c>
      <c r="F10946" s="2">
        <f t="shared" si="1535"/>
        <v>2024</v>
      </c>
      <c r="G10946" s="2">
        <f t="shared" si="1536"/>
        <v>1</v>
      </c>
      <c r="H10946" s="2">
        <f t="shared" si="1537"/>
        <v>24</v>
      </c>
      <c r="I10946" s="2" t="str">
        <f t="shared" si="1539"/>
        <v>Enero</v>
      </c>
      <c r="L10946" s="2" t="str">
        <f t="shared" si="1538"/>
        <v>Índices y tasasTasa interbancaria TIBDiario4531545316</v>
      </c>
    </row>
    <row r="10947" spans="1:12" ht="15.95" customHeight="1" x14ac:dyDescent="0.2">
      <c r="A10947" s="7" t="s">
        <v>20</v>
      </c>
      <c r="B10947" s="7" t="s">
        <v>31</v>
      </c>
      <c r="C10947" s="7" t="s">
        <v>26</v>
      </c>
      <c r="D10947" s="15">
        <v>45315</v>
      </c>
      <c r="E10947" s="15">
        <v>45316</v>
      </c>
      <c r="F10947" s="2">
        <f t="shared" si="1535"/>
        <v>2024</v>
      </c>
      <c r="G10947" s="2">
        <f t="shared" si="1536"/>
        <v>1</v>
      </c>
      <c r="H10947" s="2">
        <f t="shared" si="1537"/>
        <v>25</v>
      </c>
      <c r="I10947" s="2" t="str">
        <f t="shared" si="1539"/>
        <v>Enero</v>
      </c>
      <c r="L10947" s="2" t="str">
        <f t="shared" si="1538"/>
        <v>Índices y tasasTasa interbancaria TIBDiario4531645317</v>
      </c>
    </row>
    <row r="10948" spans="1:12" ht="15.95" customHeight="1" x14ac:dyDescent="0.2">
      <c r="A10948" s="7" t="s">
        <v>20</v>
      </c>
      <c r="B10948" s="7" t="s">
        <v>31</v>
      </c>
      <c r="C10948" s="7" t="s">
        <v>26</v>
      </c>
      <c r="D10948" s="15">
        <v>45316</v>
      </c>
      <c r="E10948" s="15">
        <v>45317</v>
      </c>
      <c r="F10948" s="2">
        <f t="shared" si="1535"/>
        <v>2024</v>
      </c>
      <c r="G10948" s="2">
        <f t="shared" si="1536"/>
        <v>1</v>
      </c>
      <c r="H10948" s="2">
        <f t="shared" si="1537"/>
        <v>26</v>
      </c>
      <c r="I10948" s="2" t="str">
        <f t="shared" si="1539"/>
        <v>Enero</v>
      </c>
      <c r="L10948" s="2" t="str">
        <f t="shared" si="1538"/>
        <v>Índices y tasasTasa interbancaria TIBDiario4531745320</v>
      </c>
    </row>
    <row r="10949" spans="1:12" ht="15.95" customHeight="1" x14ac:dyDescent="0.2">
      <c r="A10949" s="7" t="s">
        <v>20</v>
      </c>
      <c r="B10949" s="7" t="s">
        <v>31</v>
      </c>
      <c r="C10949" s="7" t="s">
        <v>26</v>
      </c>
      <c r="D10949" s="15">
        <v>45317</v>
      </c>
      <c r="E10949" s="15">
        <v>45320</v>
      </c>
      <c r="F10949" s="2">
        <f t="shared" si="1535"/>
        <v>2024</v>
      </c>
      <c r="G10949" s="2">
        <f t="shared" si="1536"/>
        <v>1</v>
      </c>
      <c r="H10949" s="2">
        <f t="shared" si="1537"/>
        <v>29</v>
      </c>
      <c r="I10949" s="2" t="str">
        <f t="shared" si="1539"/>
        <v>Enero</v>
      </c>
      <c r="L10949" s="2" t="str">
        <f t="shared" si="1538"/>
        <v>Índices y tasasTasa interbancaria TIBDiario4532045321</v>
      </c>
    </row>
    <row r="10950" spans="1:12" ht="15.95" customHeight="1" x14ac:dyDescent="0.2">
      <c r="A10950" s="7" t="s">
        <v>20</v>
      </c>
      <c r="B10950" s="7" t="s">
        <v>31</v>
      </c>
      <c r="C10950" s="7" t="s">
        <v>26</v>
      </c>
      <c r="D10950" s="15">
        <v>45320</v>
      </c>
      <c r="E10950" s="15">
        <v>45321</v>
      </c>
      <c r="F10950" s="2">
        <f t="shared" si="1535"/>
        <v>2024</v>
      </c>
      <c r="G10950" s="2">
        <f t="shared" si="1536"/>
        <v>1</v>
      </c>
      <c r="H10950" s="2">
        <f t="shared" si="1537"/>
        <v>30</v>
      </c>
      <c r="I10950" s="2" t="str">
        <f t="shared" si="1539"/>
        <v>Enero</v>
      </c>
      <c r="L10950" s="2" t="str">
        <f t="shared" si="1538"/>
        <v>Índices y tasasTasa interbancaria TIBDiario4532145322</v>
      </c>
    </row>
    <row r="10951" spans="1:12" ht="15.95" customHeight="1" x14ac:dyDescent="0.2">
      <c r="A10951" s="7" t="s">
        <v>20</v>
      </c>
      <c r="B10951" s="7" t="s">
        <v>31</v>
      </c>
      <c r="C10951" s="7" t="s">
        <v>26</v>
      </c>
      <c r="D10951" s="15">
        <v>45321</v>
      </c>
      <c r="E10951" s="15">
        <v>45322</v>
      </c>
      <c r="F10951" s="2">
        <f t="shared" si="1535"/>
        <v>2024</v>
      </c>
      <c r="G10951" s="2">
        <f t="shared" si="1536"/>
        <v>1</v>
      </c>
      <c r="H10951" s="2">
        <f t="shared" si="1537"/>
        <v>31</v>
      </c>
      <c r="I10951" s="2" t="str">
        <f t="shared" si="1539"/>
        <v>Enero</v>
      </c>
      <c r="L10951" s="2" t="str">
        <f t="shared" si="1538"/>
        <v>Índices y tasasTasa interbancaria TIBDiario4532245323</v>
      </c>
    </row>
    <row r="10952" spans="1:12" ht="15.95" customHeight="1" x14ac:dyDescent="0.2">
      <c r="A10952" s="7" t="s">
        <v>20</v>
      </c>
      <c r="B10952" s="7" t="s">
        <v>31</v>
      </c>
      <c r="C10952" s="7" t="s">
        <v>26</v>
      </c>
      <c r="D10952" s="15">
        <v>45322</v>
      </c>
      <c r="E10952" s="15">
        <v>45323</v>
      </c>
      <c r="F10952" s="2">
        <f t="shared" si="1535"/>
        <v>2024</v>
      </c>
      <c r="G10952" s="2">
        <f t="shared" si="1536"/>
        <v>2</v>
      </c>
      <c r="H10952" s="2">
        <f t="shared" si="1537"/>
        <v>1</v>
      </c>
      <c r="I10952" s="2" t="str">
        <f t="shared" si="1539"/>
        <v>Febrero</v>
      </c>
      <c r="L10952" s="2" t="str">
        <f t="shared" si="1538"/>
        <v>Índices y tasasTasa interbancaria TIBDiario4532345324</v>
      </c>
    </row>
    <row r="10953" spans="1:12" ht="15.95" customHeight="1" x14ac:dyDescent="0.2">
      <c r="A10953" s="7" t="s">
        <v>20</v>
      </c>
      <c r="B10953" s="7" t="s">
        <v>31</v>
      </c>
      <c r="C10953" s="7" t="s">
        <v>26</v>
      </c>
      <c r="D10953" s="15">
        <v>45323</v>
      </c>
      <c r="E10953" s="15">
        <v>45324</v>
      </c>
      <c r="F10953" s="2">
        <f t="shared" si="1535"/>
        <v>2024</v>
      </c>
      <c r="G10953" s="2">
        <f t="shared" si="1536"/>
        <v>2</v>
      </c>
      <c r="H10953" s="2">
        <f t="shared" si="1537"/>
        <v>2</v>
      </c>
      <c r="I10953" s="2" t="str">
        <f t="shared" si="1539"/>
        <v>Febrero</v>
      </c>
      <c r="L10953" s="2" t="str">
        <f t="shared" si="1538"/>
        <v>Índices y tasasTasa interbancaria TIBDiario4532445327</v>
      </c>
    </row>
    <row r="10954" spans="1:12" ht="15.95" customHeight="1" x14ac:dyDescent="0.2">
      <c r="A10954" s="7" t="s">
        <v>20</v>
      </c>
      <c r="B10954" s="7" t="s">
        <v>31</v>
      </c>
      <c r="C10954" s="7" t="s">
        <v>26</v>
      </c>
      <c r="D10954" s="15">
        <v>45324</v>
      </c>
      <c r="E10954" s="15">
        <v>45327</v>
      </c>
      <c r="F10954" s="2">
        <f t="shared" si="1535"/>
        <v>2024</v>
      </c>
      <c r="G10954" s="2">
        <f t="shared" si="1536"/>
        <v>2</v>
      </c>
      <c r="H10954" s="2">
        <f t="shared" si="1537"/>
        <v>5</v>
      </c>
      <c r="I10954" s="2" t="str">
        <f t="shared" si="1539"/>
        <v>Febrero</v>
      </c>
      <c r="L10954" s="2" t="str">
        <f t="shared" si="1538"/>
        <v>Índices y tasasTasa interbancaria TIBDiario4532745328</v>
      </c>
    </row>
    <row r="10955" spans="1:12" ht="15.95" customHeight="1" x14ac:dyDescent="0.2">
      <c r="A10955" s="7" t="s">
        <v>20</v>
      </c>
      <c r="B10955" s="7" t="s">
        <v>31</v>
      </c>
      <c r="C10955" s="7" t="s">
        <v>26</v>
      </c>
      <c r="D10955" s="15">
        <v>45327</v>
      </c>
      <c r="E10955" s="15">
        <v>45328</v>
      </c>
      <c r="F10955" s="2">
        <f t="shared" si="1535"/>
        <v>2024</v>
      </c>
      <c r="G10955" s="2">
        <f t="shared" si="1536"/>
        <v>2</v>
      </c>
      <c r="H10955" s="2">
        <f t="shared" si="1537"/>
        <v>6</v>
      </c>
      <c r="I10955" s="2" t="str">
        <f t="shared" si="1539"/>
        <v>Febrero</v>
      </c>
      <c r="L10955" s="2" t="str">
        <f t="shared" si="1538"/>
        <v>Índices y tasasTasa interbancaria TIBDiario4532845329</v>
      </c>
    </row>
    <row r="10956" spans="1:12" ht="15.95" customHeight="1" x14ac:dyDescent="0.2">
      <c r="A10956" s="7" t="s">
        <v>20</v>
      </c>
      <c r="B10956" s="7" t="s">
        <v>31</v>
      </c>
      <c r="C10956" s="7" t="s">
        <v>26</v>
      </c>
      <c r="D10956" s="15">
        <v>45328</v>
      </c>
      <c r="E10956" s="15">
        <v>45329</v>
      </c>
      <c r="F10956" s="2">
        <f t="shared" si="1535"/>
        <v>2024</v>
      </c>
      <c r="G10956" s="2">
        <f t="shared" si="1536"/>
        <v>2</v>
      </c>
      <c r="H10956" s="2">
        <f t="shared" si="1537"/>
        <v>7</v>
      </c>
      <c r="I10956" s="2" t="str">
        <f t="shared" si="1539"/>
        <v>Febrero</v>
      </c>
      <c r="L10956" s="2" t="str">
        <f t="shared" si="1538"/>
        <v>Índices y tasasTasa interbancaria TIBDiario4532945330</v>
      </c>
    </row>
    <row r="10957" spans="1:12" ht="15.95" customHeight="1" x14ac:dyDescent="0.2">
      <c r="A10957" s="7" t="s">
        <v>20</v>
      </c>
      <c r="B10957" s="7" t="s">
        <v>31</v>
      </c>
      <c r="C10957" s="7" t="s">
        <v>26</v>
      </c>
      <c r="D10957" s="15">
        <v>45329</v>
      </c>
      <c r="E10957" s="15">
        <v>45330</v>
      </c>
      <c r="F10957" s="2">
        <f t="shared" si="1535"/>
        <v>2024</v>
      </c>
      <c r="G10957" s="2">
        <f t="shared" si="1536"/>
        <v>2</v>
      </c>
      <c r="H10957" s="2">
        <f t="shared" si="1537"/>
        <v>8</v>
      </c>
      <c r="I10957" s="2" t="str">
        <f t="shared" si="1539"/>
        <v>Febrero</v>
      </c>
      <c r="L10957" s="2" t="str">
        <f t="shared" si="1538"/>
        <v>Índices y tasasTasa interbancaria TIBDiario4533045331</v>
      </c>
    </row>
    <row r="10958" spans="1:12" ht="15.95" customHeight="1" x14ac:dyDescent="0.2">
      <c r="A10958" s="7" t="s">
        <v>20</v>
      </c>
      <c r="B10958" s="7" t="s">
        <v>31</v>
      </c>
      <c r="C10958" s="7" t="s">
        <v>26</v>
      </c>
      <c r="D10958" s="15">
        <v>45330</v>
      </c>
      <c r="E10958" s="15">
        <v>45331</v>
      </c>
      <c r="F10958" s="2">
        <f t="shared" si="1535"/>
        <v>2024</v>
      </c>
      <c r="G10958" s="2">
        <f t="shared" si="1536"/>
        <v>2</v>
      </c>
      <c r="H10958" s="2">
        <f t="shared" si="1537"/>
        <v>9</v>
      </c>
      <c r="I10958" s="2" t="str">
        <f t="shared" si="1539"/>
        <v>Febrero</v>
      </c>
      <c r="L10958" s="2" t="str">
        <f t="shared" si="1538"/>
        <v>Índices y tasasTasa interbancaria TIBDiario4533145334</v>
      </c>
    </row>
    <row r="10959" spans="1:12" ht="15.95" customHeight="1" x14ac:dyDescent="0.2">
      <c r="A10959" s="7" t="s">
        <v>20</v>
      </c>
      <c r="B10959" s="7" t="s">
        <v>31</v>
      </c>
      <c r="C10959" s="7" t="s">
        <v>26</v>
      </c>
      <c r="D10959" s="15">
        <v>45331</v>
      </c>
      <c r="E10959" s="15">
        <v>45334</v>
      </c>
      <c r="F10959" s="2">
        <f t="shared" si="1535"/>
        <v>2024</v>
      </c>
      <c r="G10959" s="2">
        <f t="shared" si="1536"/>
        <v>2</v>
      </c>
      <c r="H10959" s="2">
        <f t="shared" si="1537"/>
        <v>12</v>
      </c>
      <c r="I10959" s="2" t="str">
        <f t="shared" si="1539"/>
        <v>Febrero</v>
      </c>
      <c r="L10959" s="2" t="str">
        <f t="shared" si="1538"/>
        <v>Índices y tasasTasa interbancaria TIBDiario4533445335</v>
      </c>
    </row>
    <row r="10960" spans="1:12" ht="15.95" customHeight="1" x14ac:dyDescent="0.2">
      <c r="A10960" s="7" t="s">
        <v>20</v>
      </c>
      <c r="B10960" s="7" t="s">
        <v>31</v>
      </c>
      <c r="C10960" s="7" t="s">
        <v>26</v>
      </c>
      <c r="D10960" s="15">
        <v>45334</v>
      </c>
      <c r="E10960" s="15">
        <v>45335</v>
      </c>
      <c r="F10960" s="2">
        <f t="shared" si="1535"/>
        <v>2024</v>
      </c>
      <c r="G10960" s="2">
        <f t="shared" si="1536"/>
        <v>2</v>
      </c>
      <c r="H10960" s="2">
        <f t="shared" si="1537"/>
        <v>13</v>
      </c>
      <c r="I10960" s="2" t="str">
        <f t="shared" si="1539"/>
        <v>Febrero</v>
      </c>
      <c r="L10960" s="2" t="str">
        <f t="shared" si="1538"/>
        <v>Índices y tasasTasa interbancaria TIBDiario4533545336</v>
      </c>
    </row>
    <row r="10961" spans="1:12" ht="15.95" customHeight="1" x14ac:dyDescent="0.2">
      <c r="A10961" s="7" t="s">
        <v>20</v>
      </c>
      <c r="B10961" s="7" t="s">
        <v>31</v>
      </c>
      <c r="C10961" s="7" t="s">
        <v>26</v>
      </c>
      <c r="D10961" s="15">
        <v>45335</v>
      </c>
      <c r="E10961" s="15">
        <v>45336</v>
      </c>
      <c r="F10961" s="2">
        <f t="shared" si="1535"/>
        <v>2024</v>
      </c>
      <c r="G10961" s="2">
        <f t="shared" si="1536"/>
        <v>2</v>
      </c>
      <c r="H10961" s="2">
        <f t="shared" si="1537"/>
        <v>14</v>
      </c>
      <c r="I10961" s="2" t="str">
        <f t="shared" si="1539"/>
        <v>Febrero</v>
      </c>
      <c r="L10961" s="2" t="str">
        <f t="shared" si="1538"/>
        <v>Índices y tasasTasa interbancaria TIBDiario4533645337</v>
      </c>
    </row>
    <row r="10962" spans="1:12" ht="15.95" customHeight="1" x14ac:dyDescent="0.2">
      <c r="A10962" s="7" t="s">
        <v>20</v>
      </c>
      <c r="B10962" s="7" t="s">
        <v>31</v>
      </c>
      <c r="C10962" s="7" t="s">
        <v>26</v>
      </c>
      <c r="D10962" s="15">
        <v>45336</v>
      </c>
      <c r="E10962" s="15">
        <v>45337</v>
      </c>
      <c r="F10962" s="2">
        <f t="shared" si="1535"/>
        <v>2024</v>
      </c>
      <c r="G10962" s="2">
        <f t="shared" si="1536"/>
        <v>2</v>
      </c>
      <c r="H10962" s="2">
        <f t="shared" si="1537"/>
        <v>15</v>
      </c>
      <c r="I10962" s="2" t="str">
        <f t="shared" si="1539"/>
        <v>Febrero</v>
      </c>
      <c r="L10962" s="2" t="str">
        <f t="shared" si="1538"/>
        <v>Índices y tasasTasa interbancaria TIBDiario4533745338</v>
      </c>
    </row>
    <row r="10963" spans="1:12" ht="15.95" customHeight="1" x14ac:dyDescent="0.2">
      <c r="A10963" s="7" t="s">
        <v>20</v>
      </c>
      <c r="B10963" s="7" t="s">
        <v>31</v>
      </c>
      <c r="C10963" s="7" t="s">
        <v>26</v>
      </c>
      <c r="D10963" s="15">
        <v>45337</v>
      </c>
      <c r="E10963" s="15">
        <v>45338</v>
      </c>
      <c r="F10963" s="2">
        <f t="shared" si="1535"/>
        <v>2024</v>
      </c>
      <c r="G10963" s="2">
        <f t="shared" si="1536"/>
        <v>2</v>
      </c>
      <c r="H10963" s="2">
        <f t="shared" si="1537"/>
        <v>16</v>
      </c>
      <c r="I10963" s="2" t="str">
        <f t="shared" si="1539"/>
        <v>Febrero</v>
      </c>
      <c r="L10963" s="2" t="str">
        <f t="shared" si="1538"/>
        <v>Índices y tasasTasa interbancaria TIBDiario4533845341</v>
      </c>
    </row>
    <row r="10964" spans="1:12" ht="15.95" customHeight="1" x14ac:dyDescent="0.2">
      <c r="A10964" s="7" t="s">
        <v>20</v>
      </c>
      <c r="B10964" s="7" t="s">
        <v>31</v>
      </c>
      <c r="C10964" s="7" t="s">
        <v>26</v>
      </c>
      <c r="D10964" s="15">
        <v>45338</v>
      </c>
      <c r="E10964" s="15">
        <v>45341</v>
      </c>
      <c r="F10964" s="2">
        <f t="shared" si="1535"/>
        <v>2024</v>
      </c>
      <c r="G10964" s="2">
        <f t="shared" si="1536"/>
        <v>2</v>
      </c>
      <c r="H10964" s="2">
        <f t="shared" si="1537"/>
        <v>19</v>
      </c>
      <c r="I10964" s="2" t="str">
        <f t="shared" si="1539"/>
        <v>Febrero</v>
      </c>
      <c r="L10964" s="2" t="str">
        <f t="shared" si="1538"/>
        <v>Índices y tasasTasa interbancaria TIBDiario4534145342</v>
      </c>
    </row>
    <row r="10965" spans="1:12" ht="15.95" customHeight="1" x14ac:dyDescent="0.2">
      <c r="A10965" s="7" t="s">
        <v>20</v>
      </c>
      <c r="B10965" s="7" t="s">
        <v>31</v>
      </c>
      <c r="C10965" s="7" t="s">
        <v>26</v>
      </c>
      <c r="D10965" s="15">
        <v>45341</v>
      </c>
      <c r="E10965" s="15">
        <v>45342</v>
      </c>
      <c r="F10965" s="2">
        <f t="shared" si="1535"/>
        <v>2024</v>
      </c>
      <c r="G10965" s="2">
        <f t="shared" si="1536"/>
        <v>2</v>
      </c>
      <c r="H10965" s="2">
        <f t="shared" si="1537"/>
        <v>20</v>
      </c>
      <c r="I10965" s="2" t="str">
        <f t="shared" si="1539"/>
        <v>Febrero</v>
      </c>
      <c r="L10965" s="2" t="str">
        <f t="shared" si="1538"/>
        <v>Índices y tasasTasa interbancaria TIBDiario4534245343</v>
      </c>
    </row>
    <row r="10966" spans="1:12" ht="15.95" customHeight="1" x14ac:dyDescent="0.2">
      <c r="A10966" s="7" t="s">
        <v>20</v>
      </c>
      <c r="B10966" s="7" t="s">
        <v>31</v>
      </c>
      <c r="C10966" s="7" t="s">
        <v>26</v>
      </c>
      <c r="D10966" s="15">
        <v>45342</v>
      </c>
      <c r="E10966" s="15">
        <v>45343</v>
      </c>
      <c r="F10966" s="2">
        <f t="shared" si="1535"/>
        <v>2024</v>
      </c>
      <c r="G10966" s="2">
        <f t="shared" si="1536"/>
        <v>2</v>
      </c>
      <c r="H10966" s="2">
        <f t="shared" si="1537"/>
        <v>21</v>
      </c>
      <c r="I10966" s="2" t="str">
        <f t="shared" si="1539"/>
        <v>Febrero</v>
      </c>
      <c r="L10966" s="2" t="str">
        <f t="shared" si="1538"/>
        <v>Índices y tasasTasa interbancaria TIBDiario4534345344</v>
      </c>
    </row>
    <row r="10967" spans="1:12" ht="15.95" customHeight="1" x14ac:dyDescent="0.2">
      <c r="A10967" s="7" t="s">
        <v>20</v>
      </c>
      <c r="B10967" s="7" t="s">
        <v>31</v>
      </c>
      <c r="C10967" s="7" t="s">
        <v>26</v>
      </c>
      <c r="D10967" s="15">
        <v>45343</v>
      </c>
      <c r="E10967" s="15">
        <v>45344</v>
      </c>
      <c r="F10967" s="2">
        <f t="shared" si="1535"/>
        <v>2024</v>
      </c>
      <c r="G10967" s="2">
        <f t="shared" si="1536"/>
        <v>2</v>
      </c>
      <c r="H10967" s="2">
        <f t="shared" si="1537"/>
        <v>22</v>
      </c>
      <c r="I10967" s="2" t="str">
        <f t="shared" si="1539"/>
        <v>Febrero</v>
      </c>
      <c r="L10967" s="2" t="str">
        <f t="shared" si="1538"/>
        <v>Índices y tasasTasa interbancaria TIBDiario4534445345</v>
      </c>
    </row>
    <row r="10968" spans="1:12" ht="15.95" customHeight="1" x14ac:dyDescent="0.2">
      <c r="A10968" s="7" t="s">
        <v>20</v>
      </c>
      <c r="B10968" s="7" t="s">
        <v>31</v>
      </c>
      <c r="C10968" s="7" t="s">
        <v>26</v>
      </c>
      <c r="D10968" s="15">
        <v>45344</v>
      </c>
      <c r="E10968" s="15">
        <v>45345</v>
      </c>
      <c r="F10968" s="2">
        <f t="shared" si="1535"/>
        <v>2024</v>
      </c>
      <c r="G10968" s="2">
        <f t="shared" si="1536"/>
        <v>2</v>
      </c>
      <c r="H10968" s="2">
        <f t="shared" si="1537"/>
        <v>23</v>
      </c>
      <c r="I10968" s="2" t="str">
        <f t="shared" si="1539"/>
        <v>Febrero</v>
      </c>
      <c r="L10968" s="2" t="str">
        <f t="shared" si="1538"/>
        <v>Índices y tasasTasa interbancaria TIBDiario4534545348</v>
      </c>
    </row>
    <row r="10969" spans="1:12" ht="15.95" customHeight="1" x14ac:dyDescent="0.2">
      <c r="A10969" s="7" t="s">
        <v>20</v>
      </c>
      <c r="B10969" s="7" t="s">
        <v>31</v>
      </c>
      <c r="C10969" s="7" t="s">
        <v>26</v>
      </c>
      <c r="D10969" s="15">
        <v>45345</v>
      </c>
      <c r="E10969" s="15">
        <v>45348</v>
      </c>
      <c r="F10969" s="2">
        <f t="shared" si="1535"/>
        <v>2024</v>
      </c>
      <c r="G10969" s="2">
        <f t="shared" si="1536"/>
        <v>2</v>
      </c>
      <c r="H10969" s="2">
        <f t="shared" si="1537"/>
        <v>26</v>
      </c>
      <c r="I10969" s="2" t="str">
        <f t="shared" si="1539"/>
        <v>Febrero</v>
      </c>
      <c r="L10969" s="2" t="str">
        <f t="shared" si="1538"/>
        <v>Índices y tasasTasa interbancaria TIBDiario4534845349</v>
      </c>
    </row>
    <row r="10970" spans="1:12" ht="15.95" customHeight="1" x14ac:dyDescent="0.2">
      <c r="A10970" s="7" t="s">
        <v>20</v>
      </c>
      <c r="B10970" s="7" t="s">
        <v>31</v>
      </c>
      <c r="C10970" s="7" t="s">
        <v>26</v>
      </c>
      <c r="D10970" s="15">
        <v>45348</v>
      </c>
      <c r="E10970" s="15">
        <v>45349</v>
      </c>
      <c r="F10970" s="2">
        <f t="shared" si="1535"/>
        <v>2024</v>
      </c>
      <c r="G10970" s="2">
        <f t="shared" si="1536"/>
        <v>2</v>
      </c>
      <c r="H10970" s="2">
        <f t="shared" si="1537"/>
        <v>27</v>
      </c>
      <c r="I10970" s="2" t="str">
        <f t="shared" si="1539"/>
        <v>Febrero</v>
      </c>
      <c r="L10970" s="2" t="str">
        <f t="shared" si="1538"/>
        <v>Índices y tasasTasa interbancaria TIBDiario4534945350</v>
      </c>
    </row>
    <row r="10971" spans="1:12" ht="15.95" customHeight="1" x14ac:dyDescent="0.2">
      <c r="A10971" s="7" t="s">
        <v>20</v>
      </c>
      <c r="B10971" s="7" t="s">
        <v>31</v>
      </c>
      <c r="C10971" s="7" t="s">
        <v>26</v>
      </c>
      <c r="D10971" s="15">
        <v>45349</v>
      </c>
      <c r="E10971" s="15">
        <v>45350</v>
      </c>
      <c r="F10971" s="2">
        <f t="shared" ref="F10971:F11034" si="1540">YEAR(E10971)</f>
        <v>2024</v>
      </c>
      <c r="G10971" s="2">
        <f t="shared" ref="G10971:G11034" si="1541">MONTH(E10971)</f>
        <v>2</v>
      </c>
      <c r="H10971" s="2">
        <f t="shared" ref="H10971:H11034" si="1542">DAY(E10971)</f>
        <v>28</v>
      </c>
      <c r="I10971" s="2" t="str">
        <f t="shared" si="1539"/>
        <v>Febrero</v>
      </c>
      <c r="L10971" s="2" t="str">
        <f t="shared" ref="L10971:L11034" si="1543">CONCATENATE(A10972,B10972,C10972,D10972,E10972,)</f>
        <v>Índices y tasasTasa interbancaria TIBDiario4535045351</v>
      </c>
    </row>
    <row r="10972" spans="1:12" ht="15.95" customHeight="1" x14ac:dyDescent="0.2">
      <c r="A10972" s="7" t="s">
        <v>20</v>
      </c>
      <c r="B10972" s="7" t="s">
        <v>31</v>
      </c>
      <c r="C10972" s="7" t="s">
        <v>26</v>
      </c>
      <c r="D10972" s="15">
        <v>45350</v>
      </c>
      <c r="E10972" s="15">
        <v>45351</v>
      </c>
      <c r="F10972" s="2">
        <f t="shared" si="1540"/>
        <v>2024</v>
      </c>
      <c r="G10972" s="2">
        <f t="shared" si="1541"/>
        <v>2</v>
      </c>
      <c r="H10972" s="2">
        <f t="shared" si="1542"/>
        <v>29</v>
      </c>
      <c r="I10972" s="2" t="str">
        <f t="shared" si="1539"/>
        <v>Febrero</v>
      </c>
      <c r="L10972" s="2" t="str">
        <f t="shared" si="1543"/>
        <v>Índices y tasasTasa interbancaria TIBDiario4535145352</v>
      </c>
    </row>
    <row r="10973" spans="1:12" ht="15.95" customHeight="1" x14ac:dyDescent="0.2">
      <c r="A10973" s="7" t="s">
        <v>20</v>
      </c>
      <c r="B10973" s="7" t="s">
        <v>31</v>
      </c>
      <c r="C10973" s="7" t="s">
        <v>26</v>
      </c>
      <c r="D10973" s="15">
        <v>45351</v>
      </c>
      <c r="E10973" s="15">
        <v>45352</v>
      </c>
      <c r="F10973" s="2">
        <f t="shared" si="1540"/>
        <v>2024</v>
      </c>
      <c r="G10973" s="2">
        <f t="shared" si="1541"/>
        <v>3</v>
      </c>
      <c r="H10973" s="2">
        <f t="shared" si="1542"/>
        <v>1</v>
      </c>
      <c r="I10973" s="2" t="str">
        <f t="shared" si="1539"/>
        <v>Marzo</v>
      </c>
      <c r="L10973" s="2" t="str">
        <f t="shared" si="1543"/>
        <v>Índices y tasasTasa interbancaria TIBDiario4535245355</v>
      </c>
    </row>
    <row r="10974" spans="1:12" ht="15.95" customHeight="1" x14ac:dyDescent="0.2">
      <c r="A10974" s="7" t="s">
        <v>20</v>
      </c>
      <c r="B10974" s="7" t="s">
        <v>31</v>
      </c>
      <c r="C10974" s="7" t="s">
        <v>26</v>
      </c>
      <c r="D10974" s="15">
        <v>45352</v>
      </c>
      <c r="E10974" s="15">
        <v>45355</v>
      </c>
      <c r="F10974" s="2">
        <f t="shared" si="1540"/>
        <v>2024</v>
      </c>
      <c r="G10974" s="2">
        <f t="shared" si="1541"/>
        <v>3</v>
      </c>
      <c r="H10974" s="2">
        <f t="shared" si="1542"/>
        <v>4</v>
      </c>
      <c r="I10974" s="2" t="str">
        <f t="shared" si="1539"/>
        <v>Marzo</v>
      </c>
      <c r="L10974" s="2" t="str">
        <f t="shared" si="1543"/>
        <v>Índices y tasasTasa interbancaria TIBDiario4535545356</v>
      </c>
    </row>
    <row r="10975" spans="1:12" ht="15.95" customHeight="1" x14ac:dyDescent="0.2">
      <c r="A10975" s="7" t="s">
        <v>20</v>
      </c>
      <c r="B10975" s="7" t="s">
        <v>31</v>
      </c>
      <c r="C10975" s="7" t="s">
        <v>26</v>
      </c>
      <c r="D10975" s="15">
        <v>45355</v>
      </c>
      <c r="E10975" s="15">
        <v>45356</v>
      </c>
      <c r="F10975" s="2">
        <f t="shared" si="1540"/>
        <v>2024</v>
      </c>
      <c r="G10975" s="2">
        <f t="shared" si="1541"/>
        <v>3</v>
      </c>
      <c r="H10975" s="2">
        <f t="shared" si="1542"/>
        <v>5</v>
      </c>
      <c r="I10975" s="2" t="str">
        <f t="shared" si="1539"/>
        <v>Marzo</v>
      </c>
      <c r="L10975" s="2" t="str">
        <f t="shared" si="1543"/>
        <v>Índices y tasasTasa interbancaria TIBDiario4535645357</v>
      </c>
    </row>
    <row r="10976" spans="1:12" ht="15.95" customHeight="1" x14ac:dyDescent="0.2">
      <c r="A10976" s="7" t="s">
        <v>20</v>
      </c>
      <c r="B10976" s="7" t="s">
        <v>31</v>
      </c>
      <c r="C10976" s="7" t="s">
        <v>26</v>
      </c>
      <c r="D10976" s="15">
        <v>45356</v>
      </c>
      <c r="E10976" s="15">
        <v>45357</v>
      </c>
      <c r="F10976" s="2">
        <f t="shared" si="1540"/>
        <v>2024</v>
      </c>
      <c r="G10976" s="2">
        <f t="shared" si="1541"/>
        <v>3</v>
      </c>
      <c r="H10976" s="2">
        <f t="shared" si="1542"/>
        <v>6</v>
      </c>
      <c r="I10976" s="2" t="str">
        <f t="shared" si="1539"/>
        <v>Marzo</v>
      </c>
      <c r="L10976" s="2" t="str">
        <f t="shared" si="1543"/>
        <v>Índices y tasasTasa interbancaria TIBDiario4535745358</v>
      </c>
    </row>
    <row r="10977" spans="1:12" ht="15.95" customHeight="1" x14ac:dyDescent="0.2">
      <c r="A10977" s="7" t="s">
        <v>20</v>
      </c>
      <c r="B10977" s="7" t="s">
        <v>31</v>
      </c>
      <c r="C10977" s="7" t="s">
        <v>26</v>
      </c>
      <c r="D10977" s="15">
        <v>45357</v>
      </c>
      <c r="E10977" s="15">
        <v>45358</v>
      </c>
      <c r="F10977" s="2">
        <f t="shared" si="1540"/>
        <v>2024</v>
      </c>
      <c r="G10977" s="2">
        <f t="shared" si="1541"/>
        <v>3</v>
      </c>
      <c r="H10977" s="2">
        <f t="shared" si="1542"/>
        <v>7</v>
      </c>
      <c r="I10977" s="2" t="str">
        <f t="shared" si="1539"/>
        <v>Marzo</v>
      </c>
      <c r="L10977" s="2" t="str">
        <f t="shared" si="1543"/>
        <v>Índices y tasasTasa interbancaria TIBDiario4535845359</v>
      </c>
    </row>
    <row r="10978" spans="1:12" ht="15.95" customHeight="1" x14ac:dyDescent="0.2">
      <c r="A10978" s="7" t="s">
        <v>20</v>
      </c>
      <c r="B10978" s="7" t="s">
        <v>31</v>
      </c>
      <c r="C10978" s="7" t="s">
        <v>26</v>
      </c>
      <c r="D10978" s="15">
        <v>45358</v>
      </c>
      <c r="E10978" s="15">
        <v>45359</v>
      </c>
      <c r="F10978" s="2">
        <f t="shared" si="1540"/>
        <v>2024</v>
      </c>
      <c r="G10978" s="2">
        <f t="shared" si="1541"/>
        <v>3</v>
      </c>
      <c r="H10978" s="2">
        <f t="shared" si="1542"/>
        <v>8</v>
      </c>
      <c r="I10978" s="2" t="str">
        <f t="shared" si="1539"/>
        <v>Marzo</v>
      </c>
      <c r="L10978" s="2" t="str">
        <f t="shared" si="1543"/>
        <v>Índices y tasasTasa interbancaria TIBDiario4535945362</v>
      </c>
    </row>
    <row r="10979" spans="1:12" ht="15.95" customHeight="1" x14ac:dyDescent="0.2">
      <c r="A10979" s="7" t="s">
        <v>20</v>
      </c>
      <c r="B10979" s="7" t="s">
        <v>31</v>
      </c>
      <c r="C10979" s="7" t="s">
        <v>26</v>
      </c>
      <c r="D10979" s="15">
        <v>45359</v>
      </c>
      <c r="E10979" s="15">
        <v>45362</v>
      </c>
      <c r="F10979" s="2">
        <f t="shared" si="1540"/>
        <v>2024</v>
      </c>
      <c r="G10979" s="2">
        <f t="shared" si="1541"/>
        <v>3</v>
      </c>
      <c r="H10979" s="2">
        <f t="shared" si="1542"/>
        <v>11</v>
      </c>
      <c r="I10979" s="2" t="str">
        <f t="shared" si="1539"/>
        <v>Marzo</v>
      </c>
      <c r="L10979" s="2" t="str">
        <f t="shared" si="1543"/>
        <v>Índices y tasasTasa interbancaria TIBDiario4536245363</v>
      </c>
    </row>
    <row r="10980" spans="1:12" ht="15.95" customHeight="1" x14ac:dyDescent="0.2">
      <c r="A10980" s="7" t="s">
        <v>20</v>
      </c>
      <c r="B10980" s="7" t="s">
        <v>31</v>
      </c>
      <c r="C10980" s="7" t="s">
        <v>26</v>
      </c>
      <c r="D10980" s="15">
        <v>45362</v>
      </c>
      <c r="E10980" s="15">
        <v>45363</v>
      </c>
      <c r="F10980" s="2">
        <f t="shared" si="1540"/>
        <v>2024</v>
      </c>
      <c r="G10980" s="2">
        <f t="shared" si="1541"/>
        <v>3</v>
      </c>
      <c r="H10980" s="2">
        <f t="shared" si="1542"/>
        <v>12</v>
      </c>
      <c r="I10980" s="2" t="str">
        <f t="shared" si="1539"/>
        <v>Marzo</v>
      </c>
      <c r="L10980" s="2" t="str">
        <f t="shared" si="1543"/>
        <v>Índices y tasasTasa interbancaria TIBDiario4536345364</v>
      </c>
    </row>
    <row r="10981" spans="1:12" ht="15.95" customHeight="1" x14ac:dyDescent="0.2">
      <c r="A10981" s="7" t="s">
        <v>20</v>
      </c>
      <c r="B10981" s="7" t="s">
        <v>31</v>
      </c>
      <c r="C10981" s="7" t="s">
        <v>26</v>
      </c>
      <c r="D10981" s="15">
        <v>45363</v>
      </c>
      <c r="E10981" s="15">
        <v>45364</v>
      </c>
      <c r="F10981" s="2">
        <f t="shared" si="1540"/>
        <v>2024</v>
      </c>
      <c r="G10981" s="2">
        <f t="shared" si="1541"/>
        <v>3</v>
      </c>
      <c r="H10981" s="2">
        <f t="shared" si="1542"/>
        <v>13</v>
      </c>
      <c r="I10981" s="2" t="str">
        <f t="shared" si="1539"/>
        <v>Marzo</v>
      </c>
      <c r="L10981" s="2" t="str">
        <f t="shared" si="1543"/>
        <v>Índices y tasasTasa interbancaria TIBDiario4536445365</v>
      </c>
    </row>
    <row r="10982" spans="1:12" ht="15.95" customHeight="1" x14ac:dyDescent="0.2">
      <c r="A10982" s="7" t="s">
        <v>20</v>
      </c>
      <c r="B10982" s="7" t="s">
        <v>31</v>
      </c>
      <c r="C10982" s="7" t="s">
        <v>26</v>
      </c>
      <c r="D10982" s="15">
        <v>45364</v>
      </c>
      <c r="E10982" s="15">
        <v>45365</v>
      </c>
      <c r="F10982" s="2">
        <f t="shared" si="1540"/>
        <v>2024</v>
      </c>
      <c r="G10982" s="2">
        <f t="shared" si="1541"/>
        <v>3</v>
      </c>
      <c r="H10982" s="2">
        <f t="shared" si="1542"/>
        <v>14</v>
      </c>
      <c r="I10982" s="2" t="str">
        <f t="shared" si="1539"/>
        <v>Marzo</v>
      </c>
      <c r="L10982" s="2" t="str">
        <f t="shared" si="1543"/>
        <v>Índices y tasasTasa interbancaria TIBDiario4536545366</v>
      </c>
    </row>
    <row r="10983" spans="1:12" ht="15.95" customHeight="1" x14ac:dyDescent="0.2">
      <c r="A10983" s="7" t="s">
        <v>20</v>
      </c>
      <c r="B10983" s="7" t="s">
        <v>31</v>
      </c>
      <c r="C10983" s="7" t="s">
        <v>26</v>
      </c>
      <c r="D10983" s="15">
        <v>45365</v>
      </c>
      <c r="E10983" s="15">
        <v>45366</v>
      </c>
      <c r="F10983" s="2">
        <f t="shared" si="1540"/>
        <v>2024</v>
      </c>
      <c r="G10983" s="2">
        <f t="shared" si="1541"/>
        <v>3</v>
      </c>
      <c r="H10983" s="2">
        <f t="shared" si="1542"/>
        <v>15</v>
      </c>
      <c r="I10983" s="2" t="str">
        <f t="shared" si="1539"/>
        <v>Marzo</v>
      </c>
      <c r="L10983" s="2" t="str">
        <f t="shared" si="1543"/>
        <v>Índices y tasasTasa interbancaria TIBDiario4536645369</v>
      </c>
    </row>
    <row r="10984" spans="1:12" ht="15.95" customHeight="1" x14ac:dyDescent="0.2">
      <c r="A10984" s="7" t="s">
        <v>20</v>
      </c>
      <c r="B10984" s="7" t="s">
        <v>31</v>
      </c>
      <c r="C10984" s="7" t="s">
        <v>26</v>
      </c>
      <c r="D10984" s="15">
        <v>45366</v>
      </c>
      <c r="E10984" s="15">
        <v>45369</v>
      </c>
      <c r="F10984" s="2">
        <f t="shared" si="1540"/>
        <v>2024</v>
      </c>
      <c r="G10984" s="2">
        <f t="shared" si="1541"/>
        <v>3</v>
      </c>
      <c r="H10984" s="2">
        <f t="shared" si="1542"/>
        <v>18</v>
      </c>
      <c r="I10984" s="2" t="str">
        <f t="shared" si="1539"/>
        <v>Marzo</v>
      </c>
      <c r="L10984" s="2" t="str">
        <f t="shared" si="1543"/>
        <v>Índices y tasasTasa interbancaria TIBDiario4536945370</v>
      </c>
    </row>
    <row r="10985" spans="1:12" ht="15.95" customHeight="1" x14ac:dyDescent="0.2">
      <c r="A10985" s="7" t="s">
        <v>20</v>
      </c>
      <c r="B10985" s="7" t="s">
        <v>31</v>
      </c>
      <c r="C10985" s="7" t="s">
        <v>26</v>
      </c>
      <c r="D10985" s="15">
        <v>45369</v>
      </c>
      <c r="E10985" s="15">
        <v>45370</v>
      </c>
      <c r="F10985" s="2">
        <f t="shared" si="1540"/>
        <v>2024</v>
      </c>
      <c r="G10985" s="2">
        <f t="shared" si="1541"/>
        <v>3</v>
      </c>
      <c r="H10985" s="2">
        <f t="shared" si="1542"/>
        <v>19</v>
      </c>
      <c r="I10985" s="2" t="str">
        <f t="shared" si="1539"/>
        <v>Marzo</v>
      </c>
      <c r="L10985" s="2" t="str">
        <f t="shared" si="1543"/>
        <v>Índices y tasasTasa interbancaria TIBDiario4537045371</v>
      </c>
    </row>
    <row r="10986" spans="1:12" ht="15.95" customHeight="1" x14ac:dyDescent="0.2">
      <c r="A10986" s="7" t="s">
        <v>20</v>
      </c>
      <c r="B10986" s="7" t="s">
        <v>31</v>
      </c>
      <c r="C10986" s="7" t="s">
        <v>26</v>
      </c>
      <c r="D10986" s="15">
        <v>45370</v>
      </c>
      <c r="E10986" s="15">
        <v>45371</v>
      </c>
      <c r="F10986" s="2">
        <f t="shared" si="1540"/>
        <v>2024</v>
      </c>
      <c r="G10986" s="2">
        <f t="shared" si="1541"/>
        <v>3</v>
      </c>
      <c r="H10986" s="2">
        <f t="shared" si="1542"/>
        <v>20</v>
      </c>
      <c r="I10986" s="2" t="str">
        <f t="shared" si="1539"/>
        <v>Marzo</v>
      </c>
      <c r="L10986" s="2" t="str">
        <f t="shared" si="1543"/>
        <v>Índices y tasasTasa interbancaria TIBDiario4537145372</v>
      </c>
    </row>
    <row r="10987" spans="1:12" ht="15.95" customHeight="1" x14ac:dyDescent="0.2">
      <c r="A10987" s="7" t="s">
        <v>20</v>
      </c>
      <c r="B10987" s="7" t="s">
        <v>31</v>
      </c>
      <c r="C10987" s="7" t="s">
        <v>26</v>
      </c>
      <c r="D10987" s="15">
        <v>45371</v>
      </c>
      <c r="E10987" s="15">
        <v>45372</v>
      </c>
      <c r="F10987" s="2">
        <f t="shared" si="1540"/>
        <v>2024</v>
      </c>
      <c r="G10987" s="2">
        <f t="shared" si="1541"/>
        <v>3</v>
      </c>
      <c r="H10987" s="2">
        <f t="shared" si="1542"/>
        <v>21</v>
      </c>
      <c r="I10987" s="2" t="str">
        <f t="shared" si="1539"/>
        <v>Marzo</v>
      </c>
      <c r="L10987" s="2" t="str">
        <f t="shared" si="1543"/>
        <v>Índices y tasasTasa interbancaria TIBDiario4537245373</v>
      </c>
    </row>
    <row r="10988" spans="1:12" ht="15.95" customHeight="1" x14ac:dyDescent="0.2">
      <c r="A10988" s="7" t="s">
        <v>20</v>
      </c>
      <c r="B10988" s="7" t="s">
        <v>31</v>
      </c>
      <c r="C10988" s="7" t="s">
        <v>26</v>
      </c>
      <c r="D10988" s="15">
        <v>45372</v>
      </c>
      <c r="E10988" s="15">
        <v>45373</v>
      </c>
      <c r="F10988" s="2">
        <f t="shared" si="1540"/>
        <v>2024</v>
      </c>
      <c r="G10988" s="2">
        <f t="shared" si="1541"/>
        <v>3</v>
      </c>
      <c r="H10988" s="2">
        <f t="shared" si="1542"/>
        <v>22</v>
      </c>
      <c r="I10988" s="2" t="str">
        <f t="shared" si="1539"/>
        <v>Marzo</v>
      </c>
      <c r="L10988" s="2" t="str">
        <f t="shared" si="1543"/>
        <v>Índices y tasasTasa interbancaria TIBDiario4537345377</v>
      </c>
    </row>
    <row r="10989" spans="1:12" ht="15.95" customHeight="1" x14ac:dyDescent="0.2">
      <c r="A10989" s="7" t="s">
        <v>20</v>
      </c>
      <c r="B10989" s="7" t="s">
        <v>31</v>
      </c>
      <c r="C10989" s="7" t="s">
        <v>26</v>
      </c>
      <c r="D10989" s="15">
        <v>45373</v>
      </c>
      <c r="E10989" s="15">
        <v>45377</v>
      </c>
      <c r="F10989" s="2">
        <f t="shared" si="1540"/>
        <v>2024</v>
      </c>
      <c r="G10989" s="2">
        <f t="shared" si="1541"/>
        <v>3</v>
      </c>
      <c r="H10989" s="2">
        <f t="shared" si="1542"/>
        <v>26</v>
      </c>
      <c r="I10989" s="2" t="str">
        <f t="shared" si="1539"/>
        <v>Marzo</v>
      </c>
      <c r="L10989" s="2" t="str">
        <f t="shared" si="1543"/>
        <v>Índices y tasasTasa interbancaria TIBDiario4537745378</v>
      </c>
    </row>
    <row r="10990" spans="1:12" ht="15.95" customHeight="1" x14ac:dyDescent="0.2">
      <c r="A10990" s="7" t="s">
        <v>20</v>
      </c>
      <c r="B10990" s="7" t="s">
        <v>31</v>
      </c>
      <c r="C10990" s="7" t="s">
        <v>26</v>
      </c>
      <c r="D10990" s="15">
        <v>45377</v>
      </c>
      <c r="E10990" s="15">
        <v>45378</v>
      </c>
      <c r="F10990" s="2">
        <f t="shared" si="1540"/>
        <v>2024</v>
      </c>
      <c r="G10990" s="2">
        <f t="shared" si="1541"/>
        <v>3</v>
      </c>
      <c r="H10990" s="2">
        <f t="shared" si="1542"/>
        <v>27</v>
      </c>
      <c r="I10990" s="2" t="str">
        <f t="shared" si="1539"/>
        <v>Marzo</v>
      </c>
      <c r="L10990" s="2" t="str">
        <f t="shared" si="1543"/>
        <v>Índices y tasasTasa interbancaria TIBDiario4537845383</v>
      </c>
    </row>
    <row r="10991" spans="1:12" ht="15.95" customHeight="1" x14ac:dyDescent="0.2">
      <c r="A10991" s="7" t="s">
        <v>20</v>
      </c>
      <c r="B10991" s="7" t="s">
        <v>31</v>
      </c>
      <c r="C10991" s="7" t="s">
        <v>26</v>
      </c>
      <c r="D10991" s="15">
        <v>45378</v>
      </c>
      <c r="E10991" s="15">
        <v>45383</v>
      </c>
      <c r="F10991" s="2">
        <f t="shared" si="1540"/>
        <v>2024</v>
      </c>
      <c r="G10991" s="2">
        <f t="shared" si="1541"/>
        <v>4</v>
      </c>
      <c r="H10991" s="2">
        <f t="shared" si="1542"/>
        <v>1</v>
      </c>
      <c r="I10991" s="2" t="str">
        <f t="shared" si="1539"/>
        <v>Abril</v>
      </c>
      <c r="L10991" s="2" t="str">
        <f t="shared" si="1543"/>
        <v>Índices y tasasTasa interbancaria TIBDiario4538345384</v>
      </c>
    </row>
    <row r="10992" spans="1:12" ht="15.95" customHeight="1" x14ac:dyDescent="0.2">
      <c r="A10992" s="7" t="s">
        <v>20</v>
      </c>
      <c r="B10992" s="7" t="s">
        <v>31</v>
      </c>
      <c r="C10992" s="7" t="s">
        <v>26</v>
      </c>
      <c r="D10992" s="15">
        <v>45383</v>
      </c>
      <c r="E10992" s="15">
        <v>45384</v>
      </c>
      <c r="F10992" s="2">
        <f t="shared" si="1540"/>
        <v>2024</v>
      </c>
      <c r="G10992" s="2">
        <f t="shared" si="1541"/>
        <v>4</v>
      </c>
      <c r="H10992" s="2">
        <f t="shared" si="1542"/>
        <v>2</v>
      </c>
      <c r="I10992" s="2" t="str">
        <f t="shared" si="1539"/>
        <v>Abril</v>
      </c>
      <c r="L10992" s="2" t="str">
        <f t="shared" si="1543"/>
        <v>Índices y tasasTasa interbancaria TIBDiario4538445385</v>
      </c>
    </row>
    <row r="10993" spans="1:12" ht="15.95" customHeight="1" x14ac:dyDescent="0.2">
      <c r="A10993" s="7" t="s">
        <v>20</v>
      </c>
      <c r="B10993" s="7" t="s">
        <v>31</v>
      </c>
      <c r="C10993" s="7" t="s">
        <v>26</v>
      </c>
      <c r="D10993" s="15">
        <v>45384</v>
      </c>
      <c r="E10993" s="15">
        <v>45385</v>
      </c>
      <c r="F10993" s="2">
        <f t="shared" si="1540"/>
        <v>2024</v>
      </c>
      <c r="G10993" s="2">
        <f t="shared" si="1541"/>
        <v>4</v>
      </c>
      <c r="H10993" s="2">
        <f t="shared" si="1542"/>
        <v>3</v>
      </c>
      <c r="I10993" s="2" t="str">
        <f t="shared" si="1539"/>
        <v>Abril</v>
      </c>
      <c r="L10993" s="2" t="str">
        <f t="shared" si="1543"/>
        <v>Índices y tasasTasa interbancaria TIBDiario4538545386</v>
      </c>
    </row>
    <row r="10994" spans="1:12" ht="15.95" customHeight="1" x14ac:dyDescent="0.2">
      <c r="A10994" s="7" t="s">
        <v>20</v>
      </c>
      <c r="B10994" s="7" t="s">
        <v>31</v>
      </c>
      <c r="C10994" s="7" t="s">
        <v>26</v>
      </c>
      <c r="D10994" s="15">
        <v>45385</v>
      </c>
      <c r="E10994" s="15">
        <v>45386</v>
      </c>
      <c r="F10994" s="2">
        <f t="shared" si="1540"/>
        <v>2024</v>
      </c>
      <c r="G10994" s="2">
        <f t="shared" si="1541"/>
        <v>4</v>
      </c>
      <c r="H10994" s="2">
        <f t="shared" si="1542"/>
        <v>4</v>
      </c>
      <c r="I10994" s="2" t="str">
        <f t="shared" si="1539"/>
        <v>Abril</v>
      </c>
      <c r="L10994" s="2" t="str">
        <f t="shared" si="1543"/>
        <v>Índices y tasasTasa interbancaria TIBDiario4538645387</v>
      </c>
    </row>
    <row r="10995" spans="1:12" ht="15.95" customHeight="1" x14ac:dyDescent="0.2">
      <c r="A10995" s="7" t="s">
        <v>20</v>
      </c>
      <c r="B10995" s="7" t="s">
        <v>31</v>
      </c>
      <c r="C10995" s="7" t="s">
        <v>26</v>
      </c>
      <c r="D10995" s="15">
        <v>45386</v>
      </c>
      <c r="E10995" s="15">
        <v>45387</v>
      </c>
      <c r="F10995" s="2">
        <f t="shared" si="1540"/>
        <v>2024</v>
      </c>
      <c r="G10995" s="2">
        <f t="shared" si="1541"/>
        <v>4</v>
      </c>
      <c r="H10995" s="2">
        <f t="shared" si="1542"/>
        <v>5</v>
      </c>
      <c r="I10995" s="2" t="str">
        <f t="shared" si="1539"/>
        <v>Abril</v>
      </c>
      <c r="L10995" s="2" t="str">
        <f t="shared" si="1543"/>
        <v>Índices y tasasTasa interbancaria TIBDiario4538745390</v>
      </c>
    </row>
    <row r="10996" spans="1:12" ht="15.95" customHeight="1" x14ac:dyDescent="0.2">
      <c r="A10996" s="7" t="s">
        <v>20</v>
      </c>
      <c r="B10996" s="7" t="s">
        <v>31</v>
      </c>
      <c r="C10996" s="7" t="s">
        <v>26</v>
      </c>
      <c r="D10996" s="15">
        <v>45387</v>
      </c>
      <c r="E10996" s="15">
        <v>45390</v>
      </c>
      <c r="F10996" s="2">
        <f t="shared" si="1540"/>
        <v>2024</v>
      </c>
      <c r="G10996" s="2">
        <f t="shared" si="1541"/>
        <v>4</v>
      </c>
      <c r="H10996" s="2">
        <f t="shared" si="1542"/>
        <v>8</v>
      </c>
      <c r="I10996" s="2" t="str">
        <f t="shared" si="1539"/>
        <v>Abril</v>
      </c>
      <c r="L10996" s="2" t="str">
        <f t="shared" si="1543"/>
        <v>Índices y tasasTasa interbancaria TIBDiario4539045391</v>
      </c>
    </row>
    <row r="10997" spans="1:12" ht="15.95" customHeight="1" x14ac:dyDescent="0.2">
      <c r="A10997" s="7" t="s">
        <v>20</v>
      </c>
      <c r="B10997" s="7" t="s">
        <v>31</v>
      </c>
      <c r="C10997" s="7" t="s">
        <v>26</v>
      </c>
      <c r="D10997" s="15">
        <v>45390</v>
      </c>
      <c r="E10997" s="15">
        <v>45391</v>
      </c>
      <c r="F10997" s="2">
        <f t="shared" si="1540"/>
        <v>2024</v>
      </c>
      <c r="G10997" s="2">
        <f t="shared" si="1541"/>
        <v>4</v>
      </c>
      <c r="H10997" s="2">
        <f t="shared" si="1542"/>
        <v>9</v>
      </c>
      <c r="I10997" s="2" t="str">
        <f t="shared" si="1539"/>
        <v>Abril</v>
      </c>
      <c r="L10997" s="2" t="str">
        <f t="shared" si="1543"/>
        <v>Índices y tasasTasa interbancaria TIBDiario4539145392</v>
      </c>
    </row>
    <row r="10998" spans="1:12" ht="15.95" customHeight="1" x14ac:dyDescent="0.2">
      <c r="A10998" s="7" t="s">
        <v>20</v>
      </c>
      <c r="B10998" s="7" t="s">
        <v>31</v>
      </c>
      <c r="C10998" s="7" t="s">
        <v>26</v>
      </c>
      <c r="D10998" s="15">
        <v>45391</v>
      </c>
      <c r="E10998" s="15">
        <v>45392</v>
      </c>
      <c r="F10998" s="2">
        <f t="shared" si="1540"/>
        <v>2024</v>
      </c>
      <c r="G10998" s="2">
        <f t="shared" si="1541"/>
        <v>4</v>
      </c>
      <c r="H10998" s="2">
        <f t="shared" si="1542"/>
        <v>10</v>
      </c>
      <c r="I10998" s="2" t="str">
        <f t="shared" si="1539"/>
        <v>Abril</v>
      </c>
      <c r="L10998" s="2" t="str">
        <f t="shared" si="1543"/>
        <v>Índices y tasasTasa interbancaria TIBDiario4539245393</v>
      </c>
    </row>
    <row r="10999" spans="1:12" ht="15.95" customHeight="1" x14ac:dyDescent="0.2">
      <c r="A10999" s="7" t="s">
        <v>20</v>
      </c>
      <c r="B10999" s="7" t="s">
        <v>31</v>
      </c>
      <c r="C10999" s="7" t="s">
        <v>26</v>
      </c>
      <c r="D10999" s="15">
        <v>45392</v>
      </c>
      <c r="E10999" s="15">
        <v>45393</v>
      </c>
      <c r="F10999" s="2">
        <f t="shared" si="1540"/>
        <v>2024</v>
      </c>
      <c r="G10999" s="2">
        <f t="shared" si="1541"/>
        <v>4</v>
      </c>
      <c r="H10999" s="2">
        <f t="shared" si="1542"/>
        <v>11</v>
      </c>
      <c r="I10999" s="2" t="str">
        <f t="shared" si="1539"/>
        <v>Abril</v>
      </c>
      <c r="L10999" s="2" t="str">
        <f t="shared" si="1543"/>
        <v>Índices y tasasTasa interbancaria TIBDiario4539345394</v>
      </c>
    </row>
    <row r="11000" spans="1:12" ht="15.95" customHeight="1" x14ac:dyDescent="0.2">
      <c r="A11000" s="7" t="s">
        <v>20</v>
      </c>
      <c r="B11000" s="7" t="s">
        <v>31</v>
      </c>
      <c r="C11000" s="7" t="s">
        <v>26</v>
      </c>
      <c r="D11000" s="15">
        <v>45393</v>
      </c>
      <c r="E11000" s="15">
        <v>45394</v>
      </c>
      <c r="F11000" s="2">
        <f t="shared" si="1540"/>
        <v>2024</v>
      </c>
      <c r="G11000" s="2">
        <f t="shared" si="1541"/>
        <v>4</v>
      </c>
      <c r="H11000" s="2">
        <f t="shared" si="1542"/>
        <v>12</v>
      </c>
      <c r="I11000" s="2" t="str">
        <f t="shared" si="1539"/>
        <v>Abril</v>
      </c>
      <c r="L11000" s="2" t="str">
        <f t="shared" si="1543"/>
        <v>Índices y tasasTasa interbancaria TIBDiario4539445397</v>
      </c>
    </row>
    <row r="11001" spans="1:12" ht="15.95" customHeight="1" x14ac:dyDescent="0.2">
      <c r="A11001" s="7" t="s">
        <v>20</v>
      </c>
      <c r="B11001" s="7" t="s">
        <v>31</v>
      </c>
      <c r="C11001" s="7" t="s">
        <v>26</v>
      </c>
      <c r="D11001" s="15">
        <v>45394</v>
      </c>
      <c r="E11001" s="15">
        <v>45397</v>
      </c>
      <c r="F11001" s="2">
        <f t="shared" si="1540"/>
        <v>2024</v>
      </c>
      <c r="G11001" s="2">
        <f t="shared" si="1541"/>
        <v>4</v>
      </c>
      <c r="H11001" s="2">
        <f t="shared" si="1542"/>
        <v>15</v>
      </c>
      <c r="I11001" s="2" t="str">
        <f t="shared" si="1539"/>
        <v>Abril</v>
      </c>
      <c r="L11001" s="2" t="str">
        <f t="shared" si="1543"/>
        <v>Índices y tasasTasa interbancaria TIBDiario4539745398</v>
      </c>
    </row>
    <row r="11002" spans="1:12" ht="15.95" customHeight="1" x14ac:dyDescent="0.2">
      <c r="A11002" s="7" t="s">
        <v>20</v>
      </c>
      <c r="B11002" s="7" t="s">
        <v>31</v>
      </c>
      <c r="C11002" s="7" t="s">
        <v>26</v>
      </c>
      <c r="D11002" s="15">
        <v>45397</v>
      </c>
      <c r="E11002" s="15">
        <v>45398</v>
      </c>
      <c r="F11002" s="2">
        <f t="shared" si="1540"/>
        <v>2024</v>
      </c>
      <c r="G11002" s="2">
        <f t="shared" si="1541"/>
        <v>4</v>
      </c>
      <c r="H11002" s="2">
        <f t="shared" si="1542"/>
        <v>16</v>
      </c>
      <c r="I11002" s="2" t="str">
        <f t="shared" si="1539"/>
        <v>Abril</v>
      </c>
      <c r="L11002" s="2" t="str">
        <f t="shared" si="1543"/>
        <v>Índices y tasasTasa interbancaria TIBDiario4539845399</v>
      </c>
    </row>
    <row r="11003" spans="1:12" ht="15.95" customHeight="1" x14ac:dyDescent="0.2">
      <c r="A11003" s="7" t="s">
        <v>20</v>
      </c>
      <c r="B11003" s="7" t="s">
        <v>31</v>
      </c>
      <c r="C11003" s="7" t="s">
        <v>26</v>
      </c>
      <c r="D11003" s="15">
        <v>45398</v>
      </c>
      <c r="E11003" s="15">
        <v>45399</v>
      </c>
      <c r="F11003" s="2">
        <f t="shared" si="1540"/>
        <v>2024</v>
      </c>
      <c r="G11003" s="2">
        <f t="shared" si="1541"/>
        <v>4</v>
      </c>
      <c r="H11003" s="2">
        <f t="shared" si="1542"/>
        <v>17</v>
      </c>
      <c r="I11003" s="2" t="str">
        <f t="shared" si="1539"/>
        <v>Abril</v>
      </c>
      <c r="L11003" s="2" t="str">
        <f t="shared" si="1543"/>
        <v>Índices y tasasTasa interbancaria TIBDiario4539945400</v>
      </c>
    </row>
    <row r="11004" spans="1:12" ht="15.95" customHeight="1" x14ac:dyDescent="0.2">
      <c r="A11004" s="7" t="s">
        <v>20</v>
      </c>
      <c r="B11004" s="7" t="s">
        <v>31</v>
      </c>
      <c r="C11004" s="7" t="s">
        <v>26</v>
      </c>
      <c r="D11004" s="15">
        <v>45399</v>
      </c>
      <c r="E11004" s="15">
        <v>45400</v>
      </c>
      <c r="F11004" s="2">
        <f t="shared" si="1540"/>
        <v>2024</v>
      </c>
      <c r="G11004" s="2">
        <f t="shared" si="1541"/>
        <v>4</v>
      </c>
      <c r="H11004" s="2">
        <f t="shared" si="1542"/>
        <v>18</v>
      </c>
      <c r="I11004" s="2" t="str">
        <f t="shared" si="1539"/>
        <v>Abril</v>
      </c>
      <c r="L11004" s="2" t="str">
        <f t="shared" si="1543"/>
        <v>Índices y tasasTasa interbancaria TIBDiario4540045401</v>
      </c>
    </row>
    <row r="11005" spans="1:12" ht="15.95" customHeight="1" x14ac:dyDescent="0.2">
      <c r="A11005" s="7" t="s">
        <v>20</v>
      </c>
      <c r="B11005" s="7" t="s">
        <v>31</v>
      </c>
      <c r="C11005" s="7" t="s">
        <v>26</v>
      </c>
      <c r="D11005" s="15">
        <v>45400</v>
      </c>
      <c r="E11005" s="15">
        <v>45401</v>
      </c>
      <c r="F11005" s="2">
        <f t="shared" si="1540"/>
        <v>2024</v>
      </c>
      <c r="G11005" s="2">
        <f t="shared" si="1541"/>
        <v>4</v>
      </c>
      <c r="H11005" s="2">
        <f t="shared" si="1542"/>
        <v>19</v>
      </c>
      <c r="I11005" s="2" t="str">
        <f t="shared" ref="I11005:I11068" si="1544">CHOOSE(G11005,"Enero","Febrero","Marzo","Abril","Mayo","Junio","Julio","Agosto","Septiembre","Octubre","Noviembre","Diciembre")</f>
        <v>Abril</v>
      </c>
      <c r="L11005" s="2" t="str">
        <f t="shared" si="1543"/>
        <v>Índices y tasasTasa interbancaria TIBDiario4540145404</v>
      </c>
    </row>
    <row r="11006" spans="1:12" ht="15.95" customHeight="1" x14ac:dyDescent="0.2">
      <c r="A11006" s="7" t="s">
        <v>20</v>
      </c>
      <c r="B11006" s="7" t="s">
        <v>31</v>
      </c>
      <c r="C11006" s="7" t="s">
        <v>26</v>
      </c>
      <c r="D11006" s="15">
        <v>45401</v>
      </c>
      <c r="E11006" s="15">
        <v>45404</v>
      </c>
      <c r="F11006" s="2">
        <f t="shared" si="1540"/>
        <v>2024</v>
      </c>
      <c r="G11006" s="2">
        <f t="shared" si="1541"/>
        <v>4</v>
      </c>
      <c r="H11006" s="2">
        <f t="shared" si="1542"/>
        <v>22</v>
      </c>
      <c r="I11006" s="2" t="str">
        <f t="shared" si="1544"/>
        <v>Abril</v>
      </c>
      <c r="L11006" s="2" t="str">
        <f t="shared" si="1543"/>
        <v>Índices y tasasTasa interbancaria TIBDiario4540445405</v>
      </c>
    </row>
    <row r="11007" spans="1:12" ht="15.95" customHeight="1" x14ac:dyDescent="0.2">
      <c r="A11007" s="7" t="s">
        <v>20</v>
      </c>
      <c r="B11007" s="7" t="s">
        <v>31</v>
      </c>
      <c r="C11007" s="7" t="s">
        <v>26</v>
      </c>
      <c r="D11007" s="15">
        <v>45404</v>
      </c>
      <c r="E11007" s="15">
        <v>45405</v>
      </c>
      <c r="F11007" s="2">
        <f t="shared" si="1540"/>
        <v>2024</v>
      </c>
      <c r="G11007" s="2">
        <f t="shared" si="1541"/>
        <v>4</v>
      </c>
      <c r="H11007" s="2">
        <f t="shared" si="1542"/>
        <v>23</v>
      </c>
      <c r="I11007" s="2" t="str">
        <f t="shared" si="1544"/>
        <v>Abril</v>
      </c>
      <c r="L11007" s="2" t="str">
        <f t="shared" si="1543"/>
        <v>Índices y tasasTasa interbancaria TIBDiario4540545406</v>
      </c>
    </row>
    <row r="11008" spans="1:12" ht="15.95" customHeight="1" x14ac:dyDescent="0.2">
      <c r="A11008" s="7" t="s">
        <v>20</v>
      </c>
      <c r="B11008" s="7" t="s">
        <v>31</v>
      </c>
      <c r="C11008" s="7" t="s">
        <v>26</v>
      </c>
      <c r="D11008" s="15">
        <v>45405</v>
      </c>
      <c r="E11008" s="15">
        <v>45406</v>
      </c>
      <c r="F11008" s="2">
        <f t="shared" si="1540"/>
        <v>2024</v>
      </c>
      <c r="G11008" s="2">
        <f t="shared" si="1541"/>
        <v>4</v>
      </c>
      <c r="H11008" s="2">
        <f t="shared" si="1542"/>
        <v>24</v>
      </c>
      <c r="I11008" s="2" t="str">
        <f t="shared" si="1544"/>
        <v>Abril</v>
      </c>
      <c r="L11008" s="2" t="str">
        <f t="shared" si="1543"/>
        <v>Índices y tasasTasa interbancaria TIBDiario4540645407</v>
      </c>
    </row>
    <row r="11009" spans="1:12" ht="15.95" customHeight="1" x14ac:dyDescent="0.2">
      <c r="A11009" s="7" t="s">
        <v>20</v>
      </c>
      <c r="B11009" s="7" t="s">
        <v>31</v>
      </c>
      <c r="C11009" s="7" t="s">
        <v>26</v>
      </c>
      <c r="D11009" s="15">
        <v>45406</v>
      </c>
      <c r="E11009" s="15">
        <v>45407</v>
      </c>
      <c r="F11009" s="2">
        <f t="shared" si="1540"/>
        <v>2024</v>
      </c>
      <c r="G11009" s="2">
        <f t="shared" si="1541"/>
        <v>4</v>
      </c>
      <c r="H11009" s="2">
        <f t="shared" si="1542"/>
        <v>25</v>
      </c>
      <c r="I11009" s="2" t="str">
        <f t="shared" si="1544"/>
        <v>Abril</v>
      </c>
      <c r="L11009" s="2" t="str">
        <f t="shared" si="1543"/>
        <v>Índices y tasasTasa interbancaria TIBDiario4540745408</v>
      </c>
    </row>
    <row r="11010" spans="1:12" ht="15.95" customHeight="1" x14ac:dyDescent="0.2">
      <c r="A11010" s="7" t="s">
        <v>20</v>
      </c>
      <c r="B11010" s="7" t="s">
        <v>31</v>
      </c>
      <c r="C11010" s="7" t="s">
        <v>26</v>
      </c>
      <c r="D11010" s="15">
        <v>45407</v>
      </c>
      <c r="E11010" s="15">
        <v>45408</v>
      </c>
      <c r="F11010" s="2">
        <f t="shared" si="1540"/>
        <v>2024</v>
      </c>
      <c r="G11010" s="2">
        <f t="shared" si="1541"/>
        <v>4</v>
      </c>
      <c r="H11010" s="2">
        <f t="shared" si="1542"/>
        <v>26</v>
      </c>
      <c r="I11010" s="2" t="str">
        <f t="shared" si="1544"/>
        <v>Abril</v>
      </c>
      <c r="L11010" s="2" t="str">
        <f t="shared" si="1543"/>
        <v>Índices y tasasTasa interbancaria TIBDiario4540845411</v>
      </c>
    </row>
    <row r="11011" spans="1:12" ht="15.95" customHeight="1" x14ac:dyDescent="0.2">
      <c r="A11011" s="7" t="s">
        <v>20</v>
      </c>
      <c r="B11011" s="7" t="s">
        <v>31</v>
      </c>
      <c r="C11011" s="7" t="s">
        <v>26</v>
      </c>
      <c r="D11011" s="15">
        <v>45408</v>
      </c>
      <c r="E11011" s="15">
        <v>45411</v>
      </c>
      <c r="F11011" s="2">
        <f t="shared" si="1540"/>
        <v>2024</v>
      </c>
      <c r="G11011" s="2">
        <f t="shared" si="1541"/>
        <v>4</v>
      </c>
      <c r="H11011" s="2">
        <f t="shared" si="1542"/>
        <v>29</v>
      </c>
      <c r="I11011" s="2" t="str">
        <f t="shared" si="1544"/>
        <v>Abril</v>
      </c>
      <c r="L11011" s="2" t="str">
        <f t="shared" si="1543"/>
        <v>Índices y tasasTasa interbancaria TIBDiario4541145412</v>
      </c>
    </row>
    <row r="11012" spans="1:12" ht="15.95" customHeight="1" x14ac:dyDescent="0.2">
      <c r="A11012" s="7" t="s">
        <v>20</v>
      </c>
      <c r="B11012" s="7" t="s">
        <v>31</v>
      </c>
      <c r="C11012" s="7" t="s">
        <v>26</v>
      </c>
      <c r="D11012" s="15">
        <v>45411</v>
      </c>
      <c r="E11012" s="15">
        <v>45412</v>
      </c>
      <c r="F11012" s="2">
        <f t="shared" si="1540"/>
        <v>2024</v>
      </c>
      <c r="G11012" s="2">
        <f t="shared" si="1541"/>
        <v>4</v>
      </c>
      <c r="H11012" s="2">
        <f t="shared" si="1542"/>
        <v>30</v>
      </c>
      <c r="I11012" s="2" t="str">
        <f t="shared" si="1544"/>
        <v>Abril</v>
      </c>
      <c r="L11012" s="2" t="str">
        <f t="shared" si="1543"/>
        <v>Índices y tasasTasa interbancaria TIBDiario4541245414</v>
      </c>
    </row>
    <row r="11013" spans="1:12" ht="15.95" customHeight="1" x14ac:dyDescent="0.2">
      <c r="A11013" s="7" t="s">
        <v>20</v>
      </c>
      <c r="B11013" s="7" t="s">
        <v>31</v>
      </c>
      <c r="C11013" s="7" t="s">
        <v>26</v>
      </c>
      <c r="D11013" s="15">
        <v>45412</v>
      </c>
      <c r="E11013" s="15">
        <v>45414</v>
      </c>
      <c r="F11013" s="2">
        <f t="shared" si="1540"/>
        <v>2024</v>
      </c>
      <c r="G11013" s="2">
        <f t="shared" si="1541"/>
        <v>5</v>
      </c>
      <c r="H11013" s="2">
        <f t="shared" si="1542"/>
        <v>2</v>
      </c>
      <c r="I11013" s="2" t="str">
        <f t="shared" si="1544"/>
        <v>Mayo</v>
      </c>
      <c r="L11013" s="2" t="str">
        <f t="shared" si="1543"/>
        <v>Índices y tasasTasa interbancaria TIBDiario4541445415</v>
      </c>
    </row>
    <row r="11014" spans="1:12" ht="15.95" customHeight="1" x14ac:dyDescent="0.2">
      <c r="A11014" s="7" t="s">
        <v>20</v>
      </c>
      <c r="B11014" s="7" t="s">
        <v>31</v>
      </c>
      <c r="C11014" s="7" t="s">
        <v>26</v>
      </c>
      <c r="D11014" s="15">
        <v>45414</v>
      </c>
      <c r="E11014" s="15">
        <v>45415</v>
      </c>
      <c r="F11014" s="2">
        <f t="shared" si="1540"/>
        <v>2024</v>
      </c>
      <c r="G11014" s="2">
        <f t="shared" si="1541"/>
        <v>5</v>
      </c>
      <c r="H11014" s="2">
        <f t="shared" si="1542"/>
        <v>3</v>
      </c>
      <c r="I11014" s="2" t="str">
        <f t="shared" si="1544"/>
        <v>Mayo</v>
      </c>
      <c r="L11014" s="2" t="str">
        <f t="shared" si="1543"/>
        <v>Índices y tasasTasa interbancaria TIBDiario4541545418</v>
      </c>
    </row>
    <row r="11015" spans="1:12" ht="15.95" customHeight="1" x14ac:dyDescent="0.2">
      <c r="A11015" s="7" t="s">
        <v>20</v>
      </c>
      <c r="B11015" s="7" t="s">
        <v>31</v>
      </c>
      <c r="C11015" s="7" t="s">
        <v>26</v>
      </c>
      <c r="D11015" s="15">
        <v>45415</v>
      </c>
      <c r="E11015" s="15">
        <v>45418</v>
      </c>
      <c r="F11015" s="2">
        <f t="shared" si="1540"/>
        <v>2024</v>
      </c>
      <c r="G11015" s="2">
        <f t="shared" si="1541"/>
        <v>5</v>
      </c>
      <c r="H11015" s="2">
        <f t="shared" si="1542"/>
        <v>6</v>
      </c>
      <c r="I11015" s="2" t="str">
        <f t="shared" si="1544"/>
        <v>Mayo</v>
      </c>
      <c r="L11015" s="2" t="str">
        <f t="shared" si="1543"/>
        <v>Índices y tasasTasa interbancaria TIBDiario4541845419</v>
      </c>
    </row>
    <row r="11016" spans="1:12" ht="15.95" customHeight="1" x14ac:dyDescent="0.2">
      <c r="A11016" s="7" t="s">
        <v>20</v>
      </c>
      <c r="B11016" s="7" t="s">
        <v>31</v>
      </c>
      <c r="C11016" s="7" t="s">
        <v>26</v>
      </c>
      <c r="D11016" s="15">
        <v>45418</v>
      </c>
      <c r="E11016" s="15">
        <v>45419</v>
      </c>
      <c r="F11016" s="2">
        <f t="shared" si="1540"/>
        <v>2024</v>
      </c>
      <c r="G11016" s="2">
        <f t="shared" si="1541"/>
        <v>5</v>
      </c>
      <c r="H11016" s="2">
        <f t="shared" si="1542"/>
        <v>7</v>
      </c>
      <c r="I11016" s="2" t="str">
        <f t="shared" si="1544"/>
        <v>Mayo</v>
      </c>
      <c r="L11016" s="2" t="str">
        <f t="shared" si="1543"/>
        <v>Índices y tasasTasa interbancaria TIBDiario4541945420</v>
      </c>
    </row>
    <row r="11017" spans="1:12" ht="15.95" customHeight="1" x14ac:dyDescent="0.2">
      <c r="A11017" s="7" t="s">
        <v>20</v>
      </c>
      <c r="B11017" s="7" t="s">
        <v>31</v>
      </c>
      <c r="C11017" s="7" t="s">
        <v>26</v>
      </c>
      <c r="D11017" s="15">
        <v>45419</v>
      </c>
      <c r="E11017" s="15">
        <v>45420</v>
      </c>
      <c r="F11017" s="2">
        <f t="shared" si="1540"/>
        <v>2024</v>
      </c>
      <c r="G11017" s="2">
        <f t="shared" si="1541"/>
        <v>5</v>
      </c>
      <c r="H11017" s="2">
        <f t="shared" si="1542"/>
        <v>8</v>
      </c>
      <c r="I11017" s="2" t="str">
        <f t="shared" si="1544"/>
        <v>Mayo</v>
      </c>
      <c r="L11017" s="2" t="str">
        <f t="shared" si="1543"/>
        <v>Índices y tasasTasa interbancaria TIBDiario4542045421</v>
      </c>
    </row>
    <row r="11018" spans="1:12" ht="15.95" customHeight="1" x14ac:dyDescent="0.2">
      <c r="A11018" s="7" t="s">
        <v>20</v>
      </c>
      <c r="B11018" s="7" t="s">
        <v>31</v>
      </c>
      <c r="C11018" s="7" t="s">
        <v>26</v>
      </c>
      <c r="D11018" s="15">
        <v>45420</v>
      </c>
      <c r="E11018" s="15">
        <v>45421</v>
      </c>
      <c r="F11018" s="2">
        <f t="shared" si="1540"/>
        <v>2024</v>
      </c>
      <c r="G11018" s="2">
        <f t="shared" si="1541"/>
        <v>5</v>
      </c>
      <c r="H11018" s="2">
        <f t="shared" si="1542"/>
        <v>9</v>
      </c>
      <c r="I11018" s="2" t="str">
        <f t="shared" si="1544"/>
        <v>Mayo</v>
      </c>
      <c r="L11018" s="2" t="str">
        <f t="shared" si="1543"/>
        <v>Índices y tasasTasa interbancaria TIBDiario4542145422</v>
      </c>
    </row>
    <row r="11019" spans="1:12" ht="15.95" customHeight="1" x14ac:dyDescent="0.2">
      <c r="A11019" s="7" t="s">
        <v>20</v>
      </c>
      <c r="B11019" s="7" t="s">
        <v>31</v>
      </c>
      <c r="C11019" s="7" t="s">
        <v>26</v>
      </c>
      <c r="D11019" s="15">
        <v>45421</v>
      </c>
      <c r="E11019" s="15">
        <v>45422</v>
      </c>
      <c r="F11019" s="2">
        <f t="shared" si="1540"/>
        <v>2024</v>
      </c>
      <c r="G11019" s="2">
        <f t="shared" si="1541"/>
        <v>5</v>
      </c>
      <c r="H11019" s="2">
        <f t="shared" si="1542"/>
        <v>10</v>
      </c>
      <c r="I11019" s="2" t="str">
        <f t="shared" si="1544"/>
        <v>Mayo</v>
      </c>
      <c r="L11019" s="2" t="str">
        <f t="shared" si="1543"/>
        <v>Índices y tasasTasa interbancaria TIBDiario4542245426</v>
      </c>
    </row>
    <row r="11020" spans="1:12" ht="15.95" customHeight="1" x14ac:dyDescent="0.2">
      <c r="A11020" s="7" t="s">
        <v>20</v>
      </c>
      <c r="B11020" s="7" t="s">
        <v>31</v>
      </c>
      <c r="C11020" s="7" t="s">
        <v>26</v>
      </c>
      <c r="D11020" s="15">
        <v>45422</v>
      </c>
      <c r="E11020" s="15">
        <v>45426</v>
      </c>
      <c r="F11020" s="2">
        <f t="shared" si="1540"/>
        <v>2024</v>
      </c>
      <c r="G11020" s="2">
        <f t="shared" si="1541"/>
        <v>5</v>
      </c>
      <c r="H11020" s="2">
        <f t="shared" si="1542"/>
        <v>14</v>
      </c>
      <c r="I11020" s="2" t="str">
        <f t="shared" si="1544"/>
        <v>Mayo</v>
      </c>
      <c r="L11020" s="2" t="str">
        <f t="shared" si="1543"/>
        <v>Índices y tasasTasa interbancaria TIBDiario4542645427</v>
      </c>
    </row>
    <row r="11021" spans="1:12" ht="15.95" customHeight="1" x14ac:dyDescent="0.2">
      <c r="A11021" s="7" t="s">
        <v>20</v>
      </c>
      <c r="B11021" s="7" t="s">
        <v>31</v>
      </c>
      <c r="C11021" s="7" t="s">
        <v>26</v>
      </c>
      <c r="D11021" s="15">
        <v>45426</v>
      </c>
      <c r="E11021" s="15">
        <v>45427</v>
      </c>
      <c r="F11021" s="2">
        <f t="shared" si="1540"/>
        <v>2024</v>
      </c>
      <c r="G11021" s="2">
        <f t="shared" si="1541"/>
        <v>5</v>
      </c>
      <c r="H11021" s="2">
        <f t="shared" si="1542"/>
        <v>15</v>
      </c>
      <c r="I11021" s="2" t="str">
        <f t="shared" si="1544"/>
        <v>Mayo</v>
      </c>
      <c r="L11021" s="2" t="str">
        <f t="shared" si="1543"/>
        <v>Índices y tasasTasa interbancaria TIBDiario4542745428</v>
      </c>
    </row>
    <row r="11022" spans="1:12" ht="15.95" customHeight="1" x14ac:dyDescent="0.2">
      <c r="A11022" s="7" t="s">
        <v>20</v>
      </c>
      <c r="B11022" s="7" t="s">
        <v>31</v>
      </c>
      <c r="C11022" s="7" t="s">
        <v>26</v>
      </c>
      <c r="D11022" s="15">
        <v>45427</v>
      </c>
      <c r="E11022" s="15">
        <v>45428</v>
      </c>
      <c r="F11022" s="2">
        <f t="shared" si="1540"/>
        <v>2024</v>
      </c>
      <c r="G11022" s="2">
        <f t="shared" si="1541"/>
        <v>5</v>
      </c>
      <c r="H11022" s="2">
        <f t="shared" si="1542"/>
        <v>16</v>
      </c>
      <c r="I11022" s="2" t="str">
        <f t="shared" si="1544"/>
        <v>Mayo</v>
      </c>
      <c r="L11022" s="2" t="str">
        <f t="shared" si="1543"/>
        <v>Índices y tasasTasa interbancaria TIBDiario4542845429</v>
      </c>
    </row>
    <row r="11023" spans="1:12" ht="15.95" customHeight="1" x14ac:dyDescent="0.2">
      <c r="A11023" s="7" t="s">
        <v>20</v>
      </c>
      <c r="B11023" s="7" t="s">
        <v>31</v>
      </c>
      <c r="C11023" s="7" t="s">
        <v>26</v>
      </c>
      <c r="D11023" s="15">
        <v>45428</v>
      </c>
      <c r="E11023" s="15">
        <v>45429</v>
      </c>
      <c r="F11023" s="2">
        <f t="shared" si="1540"/>
        <v>2024</v>
      </c>
      <c r="G11023" s="2">
        <f t="shared" si="1541"/>
        <v>5</v>
      </c>
      <c r="H11023" s="2">
        <f t="shared" si="1542"/>
        <v>17</v>
      </c>
      <c r="I11023" s="2" t="str">
        <f t="shared" si="1544"/>
        <v>Mayo</v>
      </c>
      <c r="L11023" s="2" t="str">
        <f t="shared" si="1543"/>
        <v>Índices y tasasTasa interbancaria TIBDiario4542945432</v>
      </c>
    </row>
    <row r="11024" spans="1:12" ht="15.95" customHeight="1" x14ac:dyDescent="0.2">
      <c r="A11024" s="7" t="s">
        <v>20</v>
      </c>
      <c r="B11024" s="7" t="s">
        <v>31</v>
      </c>
      <c r="C11024" s="7" t="s">
        <v>26</v>
      </c>
      <c r="D11024" s="15">
        <v>45429</v>
      </c>
      <c r="E11024" s="15">
        <v>45432</v>
      </c>
      <c r="F11024" s="2">
        <f t="shared" si="1540"/>
        <v>2024</v>
      </c>
      <c r="G11024" s="2">
        <f t="shared" si="1541"/>
        <v>5</v>
      </c>
      <c r="H11024" s="2">
        <f t="shared" si="1542"/>
        <v>20</v>
      </c>
      <c r="I11024" s="2" t="str">
        <f t="shared" si="1544"/>
        <v>Mayo</v>
      </c>
      <c r="L11024" s="2" t="str">
        <f t="shared" si="1543"/>
        <v>Índices y tasasTasa interbancaria TIBDiario4543245433</v>
      </c>
    </row>
    <row r="11025" spans="1:12" ht="15.95" customHeight="1" x14ac:dyDescent="0.2">
      <c r="A11025" s="7" t="s">
        <v>20</v>
      </c>
      <c r="B11025" s="7" t="s">
        <v>31</v>
      </c>
      <c r="C11025" s="7" t="s">
        <v>26</v>
      </c>
      <c r="D11025" s="15">
        <v>45432</v>
      </c>
      <c r="E11025" s="15">
        <v>45433</v>
      </c>
      <c r="F11025" s="2">
        <f t="shared" si="1540"/>
        <v>2024</v>
      </c>
      <c r="G11025" s="2">
        <f t="shared" si="1541"/>
        <v>5</v>
      </c>
      <c r="H11025" s="2">
        <f t="shared" si="1542"/>
        <v>21</v>
      </c>
      <c r="I11025" s="2" t="str">
        <f t="shared" si="1544"/>
        <v>Mayo</v>
      </c>
      <c r="L11025" s="2" t="str">
        <f t="shared" si="1543"/>
        <v>Índices y tasasTasa interbancaria TIBDiario4543345434</v>
      </c>
    </row>
    <row r="11026" spans="1:12" ht="15.95" customHeight="1" x14ac:dyDescent="0.2">
      <c r="A11026" s="7" t="s">
        <v>20</v>
      </c>
      <c r="B11026" s="7" t="s">
        <v>31</v>
      </c>
      <c r="C11026" s="7" t="s">
        <v>26</v>
      </c>
      <c r="D11026" s="15">
        <v>45433</v>
      </c>
      <c r="E11026" s="15">
        <v>45434</v>
      </c>
      <c r="F11026" s="2">
        <f t="shared" si="1540"/>
        <v>2024</v>
      </c>
      <c r="G11026" s="2">
        <f t="shared" si="1541"/>
        <v>5</v>
      </c>
      <c r="H11026" s="2">
        <f t="shared" si="1542"/>
        <v>22</v>
      </c>
      <c r="I11026" s="2" t="str">
        <f t="shared" si="1544"/>
        <v>Mayo</v>
      </c>
      <c r="L11026" s="2" t="str">
        <f t="shared" si="1543"/>
        <v>Índices y tasasTasa interbancaria TIBDiario4543445435</v>
      </c>
    </row>
    <row r="11027" spans="1:12" ht="15.95" customHeight="1" x14ac:dyDescent="0.2">
      <c r="A11027" s="7" t="s">
        <v>20</v>
      </c>
      <c r="B11027" s="7" t="s">
        <v>31</v>
      </c>
      <c r="C11027" s="7" t="s">
        <v>26</v>
      </c>
      <c r="D11027" s="15">
        <v>45434</v>
      </c>
      <c r="E11027" s="15">
        <v>45435</v>
      </c>
      <c r="F11027" s="2">
        <f t="shared" si="1540"/>
        <v>2024</v>
      </c>
      <c r="G11027" s="2">
        <f t="shared" si="1541"/>
        <v>5</v>
      </c>
      <c r="H11027" s="2">
        <f t="shared" si="1542"/>
        <v>23</v>
      </c>
      <c r="I11027" s="2" t="str">
        <f t="shared" si="1544"/>
        <v>Mayo</v>
      </c>
      <c r="L11027" s="2" t="str">
        <f t="shared" si="1543"/>
        <v>Índices y tasasTasa interbancaria TIBDiario4543545436</v>
      </c>
    </row>
    <row r="11028" spans="1:12" ht="15.95" customHeight="1" x14ac:dyDescent="0.2">
      <c r="A11028" s="7" t="s">
        <v>20</v>
      </c>
      <c r="B11028" s="7" t="s">
        <v>31</v>
      </c>
      <c r="C11028" s="7" t="s">
        <v>26</v>
      </c>
      <c r="D11028" s="15">
        <v>45435</v>
      </c>
      <c r="E11028" s="15">
        <v>45436</v>
      </c>
      <c r="F11028" s="2">
        <f t="shared" si="1540"/>
        <v>2024</v>
      </c>
      <c r="G11028" s="2">
        <f t="shared" si="1541"/>
        <v>5</v>
      </c>
      <c r="H11028" s="2">
        <f t="shared" si="1542"/>
        <v>24</v>
      </c>
      <c r="I11028" s="2" t="str">
        <f t="shared" si="1544"/>
        <v>Mayo</v>
      </c>
      <c r="L11028" s="2" t="str">
        <f t="shared" si="1543"/>
        <v>Índices y tasasTasa interbancaria TIBDiario4543645439</v>
      </c>
    </row>
    <row r="11029" spans="1:12" ht="15.95" customHeight="1" x14ac:dyDescent="0.2">
      <c r="A11029" s="7" t="s">
        <v>20</v>
      </c>
      <c r="B11029" s="7" t="s">
        <v>31</v>
      </c>
      <c r="C11029" s="7" t="s">
        <v>26</v>
      </c>
      <c r="D11029" s="15">
        <v>45436</v>
      </c>
      <c r="E11029" s="15">
        <v>45439</v>
      </c>
      <c r="F11029" s="2">
        <f t="shared" si="1540"/>
        <v>2024</v>
      </c>
      <c r="G11029" s="2">
        <f t="shared" si="1541"/>
        <v>5</v>
      </c>
      <c r="H11029" s="2">
        <f t="shared" si="1542"/>
        <v>27</v>
      </c>
      <c r="I11029" s="2" t="str">
        <f t="shared" si="1544"/>
        <v>Mayo</v>
      </c>
      <c r="L11029" s="2" t="str">
        <f t="shared" si="1543"/>
        <v>Índices y tasasTasa interbancaria TIBDiario4543945440</v>
      </c>
    </row>
    <row r="11030" spans="1:12" ht="15.95" customHeight="1" x14ac:dyDescent="0.2">
      <c r="A11030" s="7" t="s">
        <v>20</v>
      </c>
      <c r="B11030" s="7" t="s">
        <v>31</v>
      </c>
      <c r="C11030" s="7" t="s">
        <v>26</v>
      </c>
      <c r="D11030" s="15">
        <v>45439</v>
      </c>
      <c r="E11030" s="15">
        <v>45440</v>
      </c>
      <c r="F11030" s="2">
        <f t="shared" si="1540"/>
        <v>2024</v>
      </c>
      <c r="G11030" s="2">
        <f t="shared" si="1541"/>
        <v>5</v>
      </c>
      <c r="H11030" s="2">
        <f t="shared" si="1542"/>
        <v>28</v>
      </c>
      <c r="I11030" s="2" t="str">
        <f t="shared" si="1544"/>
        <v>Mayo</v>
      </c>
      <c r="L11030" s="2" t="str">
        <f t="shared" si="1543"/>
        <v>Índices y tasasTasa interbancaria TIBDiario4544045441</v>
      </c>
    </row>
    <row r="11031" spans="1:12" ht="15.95" customHeight="1" x14ac:dyDescent="0.2">
      <c r="A11031" s="7" t="s">
        <v>20</v>
      </c>
      <c r="B11031" s="7" t="s">
        <v>31</v>
      </c>
      <c r="C11031" s="7" t="s">
        <v>26</v>
      </c>
      <c r="D11031" s="15">
        <v>45440</v>
      </c>
      <c r="E11031" s="15">
        <v>45441</v>
      </c>
      <c r="F11031" s="2">
        <f t="shared" si="1540"/>
        <v>2024</v>
      </c>
      <c r="G11031" s="2">
        <f t="shared" si="1541"/>
        <v>5</v>
      </c>
      <c r="H11031" s="2">
        <f t="shared" si="1542"/>
        <v>29</v>
      </c>
      <c r="I11031" s="2" t="str">
        <f t="shared" si="1544"/>
        <v>Mayo</v>
      </c>
      <c r="L11031" s="2" t="str">
        <f t="shared" si="1543"/>
        <v>Índices y tasasTasa interbancaria TIBDiario4544145442</v>
      </c>
    </row>
    <row r="11032" spans="1:12" ht="15.95" customHeight="1" x14ac:dyDescent="0.2">
      <c r="A11032" s="7" t="s">
        <v>20</v>
      </c>
      <c r="B11032" s="7" t="s">
        <v>31</v>
      </c>
      <c r="C11032" s="7" t="s">
        <v>26</v>
      </c>
      <c r="D11032" s="15">
        <v>45441</v>
      </c>
      <c r="E11032" s="15">
        <v>45442</v>
      </c>
      <c r="F11032" s="2">
        <f t="shared" si="1540"/>
        <v>2024</v>
      </c>
      <c r="G11032" s="2">
        <f t="shared" si="1541"/>
        <v>5</v>
      </c>
      <c r="H11032" s="2">
        <f t="shared" si="1542"/>
        <v>30</v>
      </c>
      <c r="I11032" s="2" t="str">
        <f t="shared" si="1544"/>
        <v>Mayo</v>
      </c>
      <c r="L11032" s="2" t="str">
        <f t="shared" si="1543"/>
        <v>Índices y tasasTasa interbancaria TIBDiario4544245443</v>
      </c>
    </row>
    <row r="11033" spans="1:12" ht="15.95" customHeight="1" x14ac:dyDescent="0.2">
      <c r="A11033" s="7" t="s">
        <v>20</v>
      </c>
      <c r="B11033" s="7" t="s">
        <v>31</v>
      </c>
      <c r="C11033" s="7" t="s">
        <v>26</v>
      </c>
      <c r="D11033" s="15">
        <v>45442</v>
      </c>
      <c r="E11033" s="15">
        <v>45443</v>
      </c>
      <c r="F11033" s="2">
        <f t="shared" si="1540"/>
        <v>2024</v>
      </c>
      <c r="G11033" s="2">
        <f t="shared" si="1541"/>
        <v>5</v>
      </c>
      <c r="H11033" s="2">
        <f t="shared" si="1542"/>
        <v>31</v>
      </c>
      <c r="I11033" s="2" t="str">
        <f t="shared" si="1544"/>
        <v>Mayo</v>
      </c>
      <c r="L11033" s="2" t="str">
        <f t="shared" si="1543"/>
        <v>Índices y tasasTasa interbancaria TIBDiario4544345447</v>
      </c>
    </row>
    <row r="11034" spans="1:12" ht="15.95" customHeight="1" x14ac:dyDescent="0.2">
      <c r="A11034" s="7" t="s">
        <v>20</v>
      </c>
      <c r="B11034" s="7" t="s">
        <v>31</v>
      </c>
      <c r="C11034" s="7" t="s">
        <v>26</v>
      </c>
      <c r="D11034" s="15">
        <v>45443</v>
      </c>
      <c r="E11034" s="15">
        <v>45447</v>
      </c>
      <c r="F11034" s="2">
        <f t="shared" si="1540"/>
        <v>2024</v>
      </c>
      <c r="G11034" s="2">
        <f t="shared" si="1541"/>
        <v>6</v>
      </c>
      <c r="H11034" s="2">
        <f t="shared" si="1542"/>
        <v>4</v>
      </c>
      <c r="I11034" s="2" t="str">
        <f t="shared" si="1544"/>
        <v>Junio</v>
      </c>
      <c r="L11034" s="2" t="str">
        <f t="shared" si="1543"/>
        <v>Índices y tasasTasa interbancaria TIBDiario4544745448</v>
      </c>
    </row>
    <row r="11035" spans="1:12" ht="15.95" customHeight="1" x14ac:dyDescent="0.2">
      <c r="A11035" s="7" t="s">
        <v>20</v>
      </c>
      <c r="B11035" s="7" t="s">
        <v>31</v>
      </c>
      <c r="C11035" s="7" t="s">
        <v>26</v>
      </c>
      <c r="D11035" s="15">
        <v>45447</v>
      </c>
      <c r="E11035" s="15">
        <v>45448</v>
      </c>
      <c r="F11035" s="2">
        <f t="shared" ref="F11035:F11098" si="1545">YEAR(E11035)</f>
        <v>2024</v>
      </c>
      <c r="G11035" s="2">
        <f t="shared" ref="G11035:G11098" si="1546">MONTH(E11035)</f>
        <v>6</v>
      </c>
      <c r="H11035" s="2">
        <f t="shared" ref="H11035:H11098" si="1547">DAY(E11035)</f>
        <v>5</v>
      </c>
      <c r="I11035" s="2" t="str">
        <f t="shared" si="1544"/>
        <v>Junio</v>
      </c>
      <c r="L11035" s="2" t="str">
        <f t="shared" ref="L11035:L11098" si="1548">CONCATENATE(A11036,B11036,C11036,D11036,E11036,)</f>
        <v>Índices y tasasTasa interbancaria TIBDiario4544845449</v>
      </c>
    </row>
    <row r="11036" spans="1:12" ht="15.95" customHeight="1" x14ac:dyDescent="0.2">
      <c r="A11036" s="7" t="s">
        <v>20</v>
      </c>
      <c r="B11036" s="7" t="s">
        <v>31</v>
      </c>
      <c r="C11036" s="7" t="s">
        <v>26</v>
      </c>
      <c r="D11036" s="15">
        <v>45448</v>
      </c>
      <c r="E11036" s="15">
        <v>45449</v>
      </c>
      <c r="F11036" s="2">
        <f t="shared" si="1545"/>
        <v>2024</v>
      </c>
      <c r="G11036" s="2">
        <f t="shared" si="1546"/>
        <v>6</v>
      </c>
      <c r="H11036" s="2">
        <f t="shared" si="1547"/>
        <v>6</v>
      </c>
      <c r="I11036" s="2" t="str">
        <f t="shared" si="1544"/>
        <v>Junio</v>
      </c>
      <c r="L11036" s="2" t="str">
        <f t="shared" si="1548"/>
        <v>Índices y tasasTasa interbancaria TIBDiario4544945450</v>
      </c>
    </row>
    <row r="11037" spans="1:12" ht="15.95" customHeight="1" x14ac:dyDescent="0.2">
      <c r="A11037" s="7" t="s">
        <v>20</v>
      </c>
      <c r="B11037" s="7" t="s">
        <v>31</v>
      </c>
      <c r="C11037" s="7" t="s">
        <v>26</v>
      </c>
      <c r="D11037" s="15">
        <v>45449</v>
      </c>
      <c r="E11037" s="15">
        <v>45450</v>
      </c>
      <c r="F11037" s="2">
        <f t="shared" si="1545"/>
        <v>2024</v>
      </c>
      <c r="G11037" s="2">
        <f t="shared" si="1546"/>
        <v>6</v>
      </c>
      <c r="H11037" s="2">
        <f t="shared" si="1547"/>
        <v>7</v>
      </c>
      <c r="I11037" s="2" t="str">
        <f t="shared" si="1544"/>
        <v>Junio</v>
      </c>
      <c r="L11037" s="2" t="str">
        <f t="shared" si="1548"/>
        <v>Índices y tasasTasa interbancaria TIBDiario4545045454</v>
      </c>
    </row>
    <row r="11038" spans="1:12" ht="15.95" customHeight="1" x14ac:dyDescent="0.2">
      <c r="A11038" s="7" t="s">
        <v>20</v>
      </c>
      <c r="B11038" s="7" t="s">
        <v>31</v>
      </c>
      <c r="C11038" s="7" t="s">
        <v>26</v>
      </c>
      <c r="D11038" s="15">
        <v>45450</v>
      </c>
      <c r="E11038" s="15">
        <v>45454</v>
      </c>
      <c r="F11038" s="2">
        <f t="shared" si="1545"/>
        <v>2024</v>
      </c>
      <c r="G11038" s="2">
        <f t="shared" si="1546"/>
        <v>6</v>
      </c>
      <c r="H11038" s="2">
        <f t="shared" si="1547"/>
        <v>11</v>
      </c>
      <c r="I11038" s="2" t="str">
        <f t="shared" si="1544"/>
        <v>Junio</v>
      </c>
      <c r="L11038" s="2" t="str">
        <f t="shared" si="1548"/>
        <v>Índices y tasasTasa interbancaria TIBDiario4545445455</v>
      </c>
    </row>
    <row r="11039" spans="1:12" ht="15.95" customHeight="1" x14ac:dyDescent="0.2">
      <c r="A11039" s="7" t="s">
        <v>20</v>
      </c>
      <c r="B11039" s="7" t="s">
        <v>31</v>
      </c>
      <c r="C11039" s="7" t="s">
        <v>26</v>
      </c>
      <c r="D11039" s="15">
        <v>45454</v>
      </c>
      <c r="E11039" s="15">
        <v>45455</v>
      </c>
      <c r="F11039" s="2">
        <f t="shared" si="1545"/>
        <v>2024</v>
      </c>
      <c r="G11039" s="2">
        <f t="shared" si="1546"/>
        <v>6</v>
      </c>
      <c r="H11039" s="2">
        <f t="shared" si="1547"/>
        <v>12</v>
      </c>
      <c r="I11039" s="2" t="str">
        <f t="shared" si="1544"/>
        <v>Junio</v>
      </c>
      <c r="L11039" s="2" t="str">
        <f t="shared" si="1548"/>
        <v>Índices y tasasTasa interbancaria TIBDiario4545545456</v>
      </c>
    </row>
    <row r="11040" spans="1:12" ht="15.95" customHeight="1" x14ac:dyDescent="0.2">
      <c r="A11040" s="7" t="s">
        <v>20</v>
      </c>
      <c r="B11040" s="7" t="s">
        <v>31</v>
      </c>
      <c r="C11040" s="7" t="s">
        <v>26</v>
      </c>
      <c r="D11040" s="15">
        <v>45455</v>
      </c>
      <c r="E11040" s="15">
        <v>45456</v>
      </c>
      <c r="F11040" s="2">
        <f t="shared" si="1545"/>
        <v>2024</v>
      </c>
      <c r="G11040" s="2">
        <f t="shared" si="1546"/>
        <v>6</v>
      </c>
      <c r="H11040" s="2">
        <f t="shared" si="1547"/>
        <v>13</v>
      </c>
      <c r="I11040" s="2" t="str">
        <f t="shared" si="1544"/>
        <v>Junio</v>
      </c>
      <c r="L11040" s="2" t="str">
        <f t="shared" si="1548"/>
        <v>Índices y tasasTasa interbancaria TIBDiario4545645457</v>
      </c>
    </row>
    <row r="11041" spans="1:12" ht="15.95" customHeight="1" x14ac:dyDescent="0.2">
      <c r="A11041" s="7" t="s">
        <v>20</v>
      </c>
      <c r="B11041" s="7" t="s">
        <v>31</v>
      </c>
      <c r="C11041" s="7" t="s">
        <v>26</v>
      </c>
      <c r="D11041" s="15">
        <v>45456</v>
      </c>
      <c r="E11041" s="15">
        <v>45457</v>
      </c>
      <c r="F11041" s="2">
        <f t="shared" si="1545"/>
        <v>2024</v>
      </c>
      <c r="G11041" s="2">
        <f t="shared" si="1546"/>
        <v>6</v>
      </c>
      <c r="H11041" s="2">
        <f t="shared" si="1547"/>
        <v>14</v>
      </c>
      <c r="I11041" s="2" t="str">
        <f t="shared" si="1544"/>
        <v>Junio</v>
      </c>
      <c r="L11041" s="2" t="str">
        <f t="shared" si="1548"/>
        <v>Índices y tasasTasa interbancaria TIBDiario4545745460</v>
      </c>
    </row>
    <row r="11042" spans="1:12" ht="15.95" customHeight="1" x14ac:dyDescent="0.2">
      <c r="A11042" s="7" t="s">
        <v>20</v>
      </c>
      <c r="B11042" s="7" t="s">
        <v>31</v>
      </c>
      <c r="C11042" s="7" t="s">
        <v>26</v>
      </c>
      <c r="D11042" s="15">
        <v>45457</v>
      </c>
      <c r="E11042" s="15">
        <v>45460</v>
      </c>
      <c r="F11042" s="2">
        <f t="shared" si="1545"/>
        <v>2024</v>
      </c>
      <c r="G11042" s="2">
        <f t="shared" si="1546"/>
        <v>6</v>
      </c>
      <c r="H11042" s="2">
        <f t="shared" si="1547"/>
        <v>17</v>
      </c>
      <c r="I11042" s="2" t="str">
        <f t="shared" si="1544"/>
        <v>Junio</v>
      </c>
      <c r="L11042" s="2" t="str">
        <f t="shared" si="1548"/>
        <v>Índices y tasasTasa interbancaria TIBDiario4546045461</v>
      </c>
    </row>
    <row r="11043" spans="1:12" ht="15.95" customHeight="1" x14ac:dyDescent="0.2">
      <c r="A11043" s="7" t="s">
        <v>20</v>
      </c>
      <c r="B11043" s="7" t="s">
        <v>31</v>
      </c>
      <c r="C11043" s="7" t="s">
        <v>26</v>
      </c>
      <c r="D11043" s="15">
        <v>45460</v>
      </c>
      <c r="E11043" s="15">
        <v>45461</v>
      </c>
      <c r="F11043" s="2">
        <f t="shared" si="1545"/>
        <v>2024</v>
      </c>
      <c r="G11043" s="2">
        <f t="shared" si="1546"/>
        <v>6</v>
      </c>
      <c r="H11043" s="2">
        <f t="shared" si="1547"/>
        <v>18</v>
      </c>
      <c r="I11043" s="2" t="str">
        <f t="shared" si="1544"/>
        <v>Junio</v>
      </c>
      <c r="L11043" s="2" t="str">
        <f t="shared" si="1548"/>
        <v>Índices y tasasTasa interbancaria TIBDiario4546145462</v>
      </c>
    </row>
    <row r="11044" spans="1:12" ht="15.95" customHeight="1" x14ac:dyDescent="0.2">
      <c r="A11044" s="7" t="s">
        <v>20</v>
      </c>
      <c r="B11044" s="7" t="s">
        <v>31</v>
      </c>
      <c r="C11044" s="7" t="s">
        <v>26</v>
      </c>
      <c r="D11044" s="15">
        <v>45461</v>
      </c>
      <c r="E11044" s="15">
        <v>45462</v>
      </c>
      <c r="F11044" s="2">
        <f t="shared" si="1545"/>
        <v>2024</v>
      </c>
      <c r="G11044" s="2">
        <f t="shared" si="1546"/>
        <v>6</v>
      </c>
      <c r="H11044" s="2">
        <f t="shared" si="1547"/>
        <v>19</v>
      </c>
      <c r="I11044" s="2" t="str">
        <f t="shared" si="1544"/>
        <v>Junio</v>
      </c>
      <c r="L11044" s="2" t="str">
        <f t="shared" si="1548"/>
        <v>Índices y tasasTasa interbancaria TIBDiario4546245463</v>
      </c>
    </row>
    <row r="11045" spans="1:12" ht="15.95" customHeight="1" x14ac:dyDescent="0.2">
      <c r="A11045" s="7" t="s">
        <v>20</v>
      </c>
      <c r="B11045" s="7" t="s">
        <v>31</v>
      </c>
      <c r="C11045" s="7" t="s">
        <v>26</v>
      </c>
      <c r="D11045" s="15">
        <v>45462</v>
      </c>
      <c r="E11045" s="15">
        <v>45463</v>
      </c>
      <c r="F11045" s="2">
        <f t="shared" si="1545"/>
        <v>2024</v>
      </c>
      <c r="G11045" s="2">
        <f t="shared" si="1546"/>
        <v>6</v>
      </c>
      <c r="H11045" s="2">
        <f t="shared" si="1547"/>
        <v>20</v>
      </c>
      <c r="I11045" s="2" t="str">
        <f t="shared" si="1544"/>
        <v>Junio</v>
      </c>
      <c r="L11045" s="2" t="str">
        <f t="shared" si="1548"/>
        <v>Índices y tasasTasa interbancaria TIBDiario4546345464</v>
      </c>
    </row>
    <row r="11046" spans="1:12" ht="15.95" customHeight="1" x14ac:dyDescent="0.2">
      <c r="A11046" s="7" t="s">
        <v>20</v>
      </c>
      <c r="B11046" s="7" t="s">
        <v>31</v>
      </c>
      <c r="C11046" s="7" t="s">
        <v>26</v>
      </c>
      <c r="D11046" s="15">
        <v>45463</v>
      </c>
      <c r="E11046" s="15">
        <v>45464</v>
      </c>
      <c r="F11046" s="2">
        <f t="shared" si="1545"/>
        <v>2024</v>
      </c>
      <c r="G11046" s="2">
        <f t="shared" si="1546"/>
        <v>6</v>
      </c>
      <c r="H11046" s="2">
        <f t="shared" si="1547"/>
        <v>21</v>
      </c>
      <c r="I11046" s="2" t="str">
        <f t="shared" si="1544"/>
        <v>Junio</v>
      </c>
      <c r="L11046" s="2" t="str">
        <f t="shared" si="1548"/>
        <v>Índices y tasasTasa interbancaria TIBDiario4546445467</v>
      </c>
    </row>
    <row r="11047" spans="1:12" ht="15.95" customHeight="1" x14ac:dyDescent="0.2">
      <c r="A11047" s="7" t="s">
        <v>20</v>
      </c>
      <c r="B11047" s="7" t="s">
        <v>31</v>
      </c>
      <c r="C11047" s="7" t="s">
        <v>26</v>
      </c>
      <c r="D11047" s="15">
        <v>45464</v>
      </c>
      <c r="E11047" s="15">
        <v>45467</v>
      </c>
      <c r="F11047" s="2">
        <f t="shared" si="1545"/>
        <v>2024</v>
      </c>
      <c r="G11047" s="2">
        <f t="shared" si="1546"/>
        <v>6</v>
      </c>
      <c r="H11047" s="2">
        <f t="shared" si="1547"/>
        <v>24</v>
      </c>
      <c r="I11047" s="2" t="str">
        <f t="shared" si="1544"/>
        <v>Junio</v>
      </c>
      <c r="L11047" s="2" t="str">
        <f t="shared" si="1548"/>
        <v>Índices y tasasTasa interbancaria TIBDiario4546745468</v>
      </c>
    </row>
    <row r="11048" spans="1:12" ht="15.95" customHeight="1" x14ac:dyDescent="0.2">
      <c r="A11048" s="7" t="s">
        <v>20</v>
      </c>
      <c r="B11048" s="7" t="s">
        <v>31</v>
      </c>
      <c r="C11048" s="7" t="s">
        <v>26</v>
      </c>
      <c r="D11048" s="15">
        <v>45467</v>
      </c>
      <c r="E11048" s="15">
        <v>45468</v>
      </c>
      <c r="F11048" s="2">
        <f t="shared" si="1545"/>
        <v>2024</v>
      </c>
      <c r="G11048" s="2">
        <f t="shared" si="1546"/>
        <v>6</v>
      </c>
      <c r="H11048" s="2">
        <f t="shared" si="1547"/>
        <v>25</v>
      </c>
      <c r="I11048" s="2" t="str">
        <f t="shared" si="1544"/>
        <v>Junio</v>
      </c>
      <c r="L11048" s="2" t="str">
        <f t="shared" si="1548"/>
        <v>Índices y tasasTasa interbancaria TIBDiario4546845469</v>
      </c>
    </row>
    <row r="11049" spans="1:12" ht="15.95" customHeight="1" x14ac:dyDescent="0.2">
      <c r="A11049" s="7" t="s">
        <v>20</v>
      </c>
      <c r="B11049" s="7" t="s">
        <v>31</v>
      </c>
      <c r="C11049" s="7" t="s">
        <v>26</v>
      </c>
      <c r="D11049" s="15">
        <v>45468</v>
      </c>
      <c r="E11049" s="15">
        <v>45469</v>
      </c>
      <c r="F11049" s="2">
        <f t="shared" si="1545"/>
        <v>2024</v>
      </c>
      <c r="G11049" s="2">
        <f t="shared" si="1546"/>
        <v>6</v>
      </c>
      <c r="H11049" s="2">
        <f t="shared" si="1547"/>
        <v>26</v>
      </c>
      <c r="I11049" s="2" t="str">
        <f t="shared" si="1544"/>
        <v>Junio</v>
      </c>
      <c r="L11049" s="2" t="str">
        <f t="shared" si="1548"/>
        <v>Índices y tasasTasa interbancaria TIBDiario4546945470</v>
      </c>
    </row>
    <row r="11050" spans="1:12" ht="15.95" customHeight="1" x14ac:dyDescent="0.2">
      <c r="A11050" s="7" t="s">
        <v>20</v>
      </c>
      <c r="B11050" s="7" t="s">
        <v>31</v>
      </c>
      <c r="C11050" s="7" t="s">
        <v>26</v>
      </c>
      <c r="D11050" s="15">
        <v>45469</v>
      </c>
      <c r="E11050" s="15">
        <v>45470</v>
      </c>
      <c r="F11050" s="2">
        <f t="shared" si="1545"/>
        <v>2024</v>
      </c>
      <c r="G11050" s="2">
        <f t="shared" si="1546"/>
        <v>6</v>
      </c>
      <c r="H11050" s="2">
        <f t="shared" si="1547"/>
        <v>27</v>
      </c>
      <c r="I11050" s="2" t="str">
        <f t="shared" si="1544"/>
        <v>Junio</v>
      </c>
      <c r="L11050" s="2" t="str">
        <f t="shared" si="1548"/>
        <v>Índices y tasasTasa interbancaria TIBDiario4547045471</v>
      </c>
    </row>
    <row r="11051" spans="1:12" ht="15.95" customHeight="1" x14ac:dyDescent="0.2">
      <c r="A11051" s="7" t="s">
        <v>20</v>
      </c>
      <c r="B11051" s="7" t="s">
        <v>31</v>
      </c>
      <c r="C11051" s="7" t="s">
        <v>26</v>
      </c>
      <c r="D11051" s="15">
        <v>45470</v>
      </c>
      <c r="E11051" s="15">
        <v>45471</v>
      </c>
      <c r="F11051" s="2">
        <f t="shared" si="1545"/>
        <v>2024</v>
      </c>
      <c r="G11051" s="2">
        <f t="shared" si="1546"/>
        <v>6</v>
      </c>
      <c r="H11051" s="2">
        <f t="shared" si="1547"/>
        <v>28</v>
      </c>
      <c r="I11051" s="2" t="str">
        <f t="shared" si="1544"/>
        <v>Junio</v>
      </c>
      <c r="L11051" s="2" t="str">
        <f t="shared" si="1548"/>
        <v>Índices y tasasTasa interbancaria TIBDiario4547145475</v>
      </c>
    </row>
    <row r="11052" spans="1:12" ht="15.95" customHeight="1" x14ac:dyDescent="0.2">
      <c r="A11052" s="7" t="s">
        <v>20</v>
      </c>
      <c r="B11052" s="7" t="s">
        <v>31</v>
      </c>
      <c r="C11052" s="7" t="s">
        <v>26</v>
      </c>
      <c r="D11052" s="15">
        <v>45471</v>
      </c>
      <c r="E11052" s="15">
        <v>45475</v>
      </c>
      <c r="F11052" s="2">
        <f t="shared" si="1545"/>
        <v>2024</v>
      </c>
      <c r="G11052" s="2">
        <f t="shared" si="1546"/>
        <v>7</v>
      </c>
      <c r="H11052" s="2">
        <f t="shared" si="1547"/>
        <v>2</v>
      </c>
      <c r="I11052" s="2" t="str">
        <f t="shared" si="1544"/>
        <v>Julio</v>
      </c>
      <c r="L11052" s="2" t="str">
        <f t="shared" si="1548"/>
        <v>Índices y tasasTasa interbancaria TIBDiario4547545476</v>
      </c>
    </row>
    <row r="11053" spans="1:12" ht="15.95" customHeight="1" x14ac:dyDescent="0.2">
      <c r="A11053" s="7" t="s">
        <v>20</v>
      </c>
      <c r="B11053" s="7" t="s">
        <v>31</v>
      </c>
      <c r="C11053" s="7" t="s">
        <v>26</v>
      </c>
      <c r="D11053" s="15">
        <v>45475</v>
      </c>
      <c r="E11053" s="15">
        <v>45476</v>
      </c>
      <c r="F11053" s="2">
        <f t="shared" si="1545"/>
        <v>2024</v>
      </c>
      <c r="G11053" s="2">
        <f t="shared" si="1546"/>
        <v>7</v>
      </c>
      <c r="H11053" s="2">
        <f t="shared" si="1547"/>
        <v>3</v>
      </c>
      <c r="I11053" s="2" t="str">
        <f t="shared" si="1544"/>
        <v>Julio</v>
      </c>
      <c r="L11053" s="2" t="str">
        <f t="shared" si="1548"/>
        <v>Índices y tasasTasa interbancaria TIBDiario4547645477</v>
      </c>
    </row>
    <row r="11054" spans="1:12" ht="15.95" customHeight="1" x14ac:dyDescent="0.2">
      <c r="A11054" s="7" t="s">
        <v>20</v>
      </c>
      <c r="B11054" s="7" t="s">
        <v>31</v>
      </c>
      <c r="C11054" s="7" t="s">
        <v>26</v>
      </c>
      <c r="D11054" s="15">
        <v>45476</v>
      </c>
      <c r="E11054" s="15">
        <v>45477</v>
      </c>
      <c r="F11054" s="2">
        <f t="shared" si="1545"/>
        <v>2024</v>
      </c>
      <c r="G11054" s="2">
        <f t="shared" si="1546"/>
        <v>7</v>
      </c>
      <c r="H11054" s="2">
        <f t="shared" si="1547"/>
        <v>4</v>
      </c>
      <c r="I11054" s="2" t="str">
        <f t="shared" si="1544"/>
        <v>Julio</v>
      </c>
      <c r="L11054" s="2" t="str">
        <f t="shared" si="1548"/>
        <v>Índices y tasasTasa interbancaria TIBDiario4547745478</v>
      </c>
    </row>
    <row r="11055" spans="1:12" ht="15.95" customHeight="1" x14ac:dyDescent="0.2">
      <c r="A11055" s="7" t="s">
        <v>20</v>
      </c>
      <c r="B11055" s="7" t="s">
        <v>31</v>
      </c>
      <c r="C11055" s="7" t="s">
        <v>26</v>
      </c>
      <c r="D11055" s="15">
        <v>45477</v>
      </c>
      <c r="E11055" s="15">
        <v>45478</v>
      </c>
      <c r="F11055" s="2">
        <f t="shared" si="1545"/>
        <v>2024</v>
      </c>
      <c r="G11055" s="2">
        <f t="shared" si="1546"/>
        <v>7</v>
      </c>
      <c r="H11055" s="2">
        <f t="shared" si="1547"/>
        <v>5</v>
      </c>
      <c r="I11055" s="2" t="str">
        <f t="shared" si="1544"/>
        <v>Julio</v>
      </c>
      <c r="L11055" s="2" t="str">
        <f t="shared" si="1548"/>
        <v>Índices y tasasTasa interbancaria TIBDiario4547845481</v>
      </c>
    </row>
    <row r="11056" spans="1:12" ht="15.95" customHeight="1" x14ac:dyDescent="0.2">
      <c r="A11056" s="7" t="s">
        <v>20</v>
      </c>
      <c r="B11056" s="7" t="s">
        <v>31</v>
      </c>
      <c r="C11056" s="7" t="s">
        <v>26</v>
      </c>
      <c r="D11056" s="15">
        <v>45478</v>
      </c>
      <c r="E11056" s="15">
        <v>45481</v>
      </c>
      <c r="F11056" s="2">
        <f t="shared" si="1545"/>
        <v>2024</v>
      </c>
      <c r="G11056" s="2">
        <f t="shared" si="1546"/>
        <v>7</v>
      </c>
      <c r="H11056" s="2">
        <f t="shared" si="1547"/>
        <v>8</v>
      </c>
      <c r="I11056" s="2" t="str">
        <f t="shared" si="1544"/>
        <v>Julio</v>
      </c>
      <c r="L11056" s="2" t="str">
        <f t="shared" si="1548"/>
        <v>Índices y tasasTasa interbancaria TIBDiario4548145482</v>
      </c>
    </row>
    <row r="11057" spans="1:12" ht="15.95" customHeight="1" x14ac:dyDescent="0.2">
      <c r="A11057" s="7" t="s">
        <v>20</v>
      </c>
      <c r="B11057" s="7" t="s">
        <v>31</v>
      </c>
      <c r="C11057" s="7" t="s">
        <v>26</v>
      </c>
      <c r="D11057" s="15">
        <v>45481</v>
      </c>
      <c r="E11057" s="15">
        <v>45482</v>
      </c>
      <c r="F11057" s="2">
        <f t="shared" si="1545"/>
        <v>2024</v>
      </c>
      <c r="G11057" s="2">
        <f t="shared" si="1546"/>
        <v>7</v>
      </c>
      <c r="H11057" s="2">
        <f t="shared" si="1547"/>
        <v>9</v>
      </c>
      <c r="I11057" s="2" t="str">
        <f t="shared" si="1544"/>
        <v>Julio</v>
      </c>
      <c r="L11057" s="2" t="str">
        <f t="shared" si="1548"/>
        <v>Índices y tasasTasa interbancaria TIBDiario4548245483</v>
      </c>
    </row>
    <row r="11058" spans="1:12" ht="15.95" customHeight="1" x14ac:dyDescent="0.2">
      <c r="A11058" s="7" t="s">
        <v>20</v>
      </c>
      <c r="B11058" s="7" t="s">
        <v>31</v>
      </c>
      <c r="C11058" s="7" t="s">
        <v>26</v>
      </c>
      <c r="D11058" s="15">
        <v>45482</v>
      </c>
      <c r="E11058" s="15">
        <v>45483</v>
      </c>
      <c r="F11058" s="2">
        <f t="shared" si="1545"/>
        <v>2024</v>
      </c>
      <c r="G11058" s="2">
        <f t="shared" si="1546"/>
        <v>7</v>
      </c>
      <c r="H11058" s="2">
        <f t="shared" si="1547"/>
        <v>10</v>
      </c>
      <c r="I11058" s="2" t="str">
        <f t="shared" si="1544"/>
        <v>Julio</v>
      </c>
      <c r="L11058" s="2" t="str">
        <f t="shared" si="1548"/>
        <v>Índices y tasasTasa interbancaria TIBDiario4548345484</v>
      </c>
    </row>
    <row r="11059" spans="1:12" ht="15.95" customHeight="1" x14ac:dyDescent="0.2">
      <c r="A11059" s="7" t="s">
        <v>20</v>
      </c>
      <c r="B11059" s="7" t="s">
        <v>31</v>
      </c>
      <c r="C11059" s="7" t="s">
        <v>26</v>
      </c>
      <c r="D11059" s="15">
        <v>45483</v>
      </c>
      <c r="E11059" s="15">
        <v>45484</v>
      </c>
      <c r="F11059" s="2">
        <f t="shared" si="1545"/>
        <v>2024</v>
      </c>
      <c r="G11059" s="2">
        <f t="shared" si="1546"/>
        <v>7</v>
      </c>
      <c r="H11059" s="2">
        <f t="shared" si="1547"/>
        <v>11</v>
      </c>
      <c r="I11059" s="2" t="str">
        <f t="shared" si="1544"/>
        <v>Julio</v>
      </c>
      <c r="L11059" s="2" t="str">
        <f t="shared" si="1548"/>
        <v>Índices y tasasTasa interbancaria TIBDiario4548445485</v>
      </c>
    </row>
    <row r="11060" spans="1:12" ht="15.95" customHeight="1" x14ac:dyDescent="0.2">
      <c r="A11060" s="7" t="s">
        <v>20</v>
      </c>
      <c r="B11060" s="7" t="s">
        <v>31</v>
      </c>
      <c r="C11060" s="7" t="s">
        <v>26</v>
      </c>
      <c r="D11060" s="15">
        <v>45484</v>
      </c>
      <c r="E11060" s="15">
        <v>45485</v>
      </c>
      <c r="F11060" s="2">
        <f t="shared" si="1545"/>
        <v>2024</v>
      </c>
      <c r="G11060" s="2">
        <f t="shared" si="1546"/>
        <v>7</v>
      </c>
      <c r="H11060" s="2">
        <f t="shared" si="1547"/>
        <v>12</v>
      </c>
      <c r="I11060" s="2" t="str">
        <f t="shared" si="1544"/>
        <v>Julio</v>
      </c>
      <c r="L11060" s="2" t="str">
        <f t="shared" si="1548"/>
        <v>Índices y tasasTasa interbancaria TIBDiario4548545488</v>
      </c>
    </row>
    <row r="11061" spans="1:12" ht="15.95" customHeight="1" x14ac:dyDescent="0.2">
      <c r="A11061" s="7" t="s">
        <v>20</v>
      </c>
      <c r="B11061" s="7" t="s">
        <v>31</v>
      </c>
      <c r="C11061" s="7" t="s">
        <v>26</v>
      </c>
      <c r="D11061" s="15">
        <v>45485</v>
      </c>
      <c r="E11061" s="15">
        <v>45488</v>
      </c>
      <c r="F11061" s="2">
        <f t="shared" si="1545"/>
        <v>2024</v>
      </c>
      <c r="G11061" s="2">
        <f t="shared" si="1546"/>
        <v>7</v>
      </c>
      <c r="H11061" s="2">
        <f t="shared" si="1547"/>
        <v>15</v>
      </c>
      <c r="I11061" s="2" t="str">
        <f t="shared" si="1544"/>
        <v>Julio</v>
      </c>
      <c r="L11061" s="2" t="str">
        <f t="shared" si="1548"/>
        <v>Índices y tasasTasa interbancaria TIBDiario4548845489</v>
      </c>
    </row>
    <row r="11062" spans="1:12" ht="15.95" customHeight="1" x14ac:dyDescent="0.2">
      <c r="A11062" s="7" t="s">
        <v>20</v>
      </c>
      <c r="B11062" s="7" t="s">
        <v>31</v>
      </c>
      <c r="C11062" s="7" t="s">
        <v>26</v>
      </c>
      <c r="D11062" s="15">
        <v>45488</v>
      </c>
      <c r="E11062" s="15">
        <v>45489</v>
      </c>
      <c r="F11062" s="2">
        <f t="shared" si="1545"/>
        <v>2024</v>
      </c>
      <c r="G11062" s="2">
        <f t="shared" si="1546"/>
        <v>7</v>
      </c>
      <c r="H11062" s="2">
        <f t="shared" si="1547"/>
        <v>16</v>
      </c>
      <c r="I11062" s="2" t="str">
        <f t="shared" si="1544"/>
        <v>Julio</v>
      </c>
      <c r="L11062" s="2" t="str">
        <f t="shared" si="1548"/>
        <v>Índices y tasasTasa interbancaria TIBDiario4548945490</v>
      </c>
    </row>
    <row r="11063" spans="1:12" ht="15.95" customHeight="1" x14ac:dyDescent="0.2">
      <c r="A11063" s="7" t="s">
        <v>20</v>
      </c>
      <c r="B11063" s="7" t="s">
        <v>31</v>
      </c>
      <c r="C11063" s="7" t="s">
        <v>26</v>
      </c>
      <c r="D11063" s="15">
        <v>45489</v>
      </c>
      <c r="E11063" s="15">
        <v>45490</v>
      </c>
      <c r="F11063" s="2">
        <f t="shared" si="1545"/>
        <v>2024</v>
      </c>
      <c r="G11063" s="2">
        <f t="shared" si="1546"/>
        <v>7</v>
      </c>
      <c r="H11063" s="2">
        <f t="shared" si="1547"/>
        <v>17</v>
      </c>
      <c r="I11063" s="2" t="str">
        <f t="shared" si="1544"/>
        <v>Julio</v>
      </c>
      <c r="L11063" s="2" t="str">
        <f t="shared" si="1548"/>
        <v>Índices y tasasTasa interbancaria TIBDiario4549045491</v>
      </c>
    </row>
    <row r="11064" spans="1:12" ht="15.95" customHeight="1" x14ac:dyDescent="0.2">
      <c r="A11064" s="7" t="s">
        <v>20</v>
      </c>
      <c r="B11064" s="7" t="s">
        <v>31</v>
      </c>
      <c r="C11064" s="7" t="s">
        <v>26</v>
      </c>
      <c r="D11064" s="15">
        <v>45490</v>
      </c>
      <c r="E11064" s="15">
        <v>45491</v>
      </c>
      <c r="F11064" s="2">
        <f t="shared" si="1545"/>
        <v>2024</v>
      </c>
      <c r="G11064" s="2">
        <f t="shared" si="1546"/>
        <v>7</v>
      </c>
      <c r="H11064" s="2">
        <f t="shared" si="1547"/>
        <v>18</v>
      </c>
      <c r="I11064" s="2" t="str">
        <f t="shared" si="1544"/>
        <v>Julio</v>
      </c>
      <c r="L11064" s="2" t="str">
        <f t="shared" si="1548"/>
        <v>Índices y tasasTasa interbancaria TIBDiario4549145492</v>
      </c>
    </row>
    <row r="11065" spans="1:12" ht="15.95" customHeight="1" x14ac:dyDescent="0.2">
      <c r="A11065" s="7" t="s">
        <v>20</v>
      </c>
      <c r="B11065" s="7" t="s">
        <v>31</v>
      </c>
      <c r="C11065" s="7" t="s">
        <v>26</v>
      </c>
      <c r="D11065" s="15">
        <v>45491</v>
      </c>
      <c r="E11065" s="15">
        <v>45492</v>
      </c>
      <c r="F11065" s="2">
        <f t="shared" si="1545"/>
        <v>2024</v>
      </c>
      <c r="G11065" s="2">
        <f t="shared" si="1546"/>
        <v>7</v>
      </c>
      <c r="H11065" s="2">
        <f t="shared" si="1547"/>
        <v>19</v>
      </c>
      <c r="I11065" s="2" t="str">
        <f t="shared" si="1544"/>
        <v>Julio</v>
      </c>
      <c r="L11065" s="2" t="str">
        <f t="shared" si="1548"/>
        <v>Índices y tasasTasa interbancaria TIBDiario4549245495</v>
      </c>
    </row>
    <row r="11066" spans="1:12" ht="15.95" customHeight="1" x14ac:dyDescent="0.2">
      <c r="A11066" s="7" t="s">
        <v>20</v>
      </c>
      <c r="B11066" s="7" t="s">
        <v>31</v>
      </c>
      <c r="C11066" s="7" t="s">
        <v>26</v>
      </c>
      <c r="D11066" s="15">
        <v>45492</v>
      </c>
      <c r="E11066" s="15">
        <v>45495</v>
      </c>
      <c r="F11066" s="2">
        <f t="shared" si="1545"/>
        <v>2024</v>
      </c>
      <c r="G11066" s="2">
        <f t="shared" si="1546"/>
        <v>7</v>
      </c>
      <c r="H11066" s="2">
        <f t="shared" si="1547"/>
        <v>22</v>
      </c>
      <c r="I11066" s="2" t="str">
        <f t="shared" si="1544"/>
        <v>Julio</v>
      </c>
      <c r="L11066" s="2" t="str">
        <f t="shared" si="1548"/>
        <v>Índices y tasasTasa interbancaria TIBDiario4549545496</v>
      </c>
    </row>
    <row r="11067" spans="1:12" ht="15.95" customHeight="1" x14ac:dyDescent="0.2">
      <c r="A11067" s="7" t="s">
        <v>20</v>
      </c>
      <c r="B11067" s="7" t="s">
        <v>31</v>
      </c>
      <c r="C11067" s="7" t="s">
        <v>26</v>
      </c>
      <c r="D11067" s="15">
        <v>45495</v>
      </c>
      <c r="E11067" s="15">
        <v>45496</v>
      </c>
      <c r="F11067" s="2">
        <f t="shared" si="1545"/>
        <v>2024</v>
      </c>
      <c r="G11067" s="2">
        <f t="shared" si="1546"/>
        <v>7</v>
      </c>
      <c r="H11067" s="2">
        <f t="shared" si="1547"/>
        <v>23</v>
      </c>
      <c r="I11067" s="2" t="str">
        <f t="shared" si="1544"/>
        <v>Julio</v>
      </c>
      <c r="L11067" s="2" t="str">
        <f t="shared" si="1548"/>
        <v>Índices y tasasTasa interbancaria TIBDiario4549645497</v>
      </c>
    </row>
    <row r="11068" spans="1:12" ht="15.95" customHeight="1" x14ac:dyDescent="0.2">
      <c r="A11068" s="7" t="s">
        <v>20</v>
      </c>
      <c r="B11068" s="7" t="s">
        <v>31</v>
      </c>
      <c r="C11068" s="7" t="s">
        <v>26</v>
      </c>
      <c r="D11068" s="15">
        <v>45496</v>
      </c>
      <c r="E11068" s="15">
        <v>45497</v>
      </c>
      <c r="F11068" s="2">
        <f t="shared" si="1545"/>
        <v>2024</v>
      </c>
      <c r="G11068" s="2">
        <f t="shared" si="1546"/>
        <v>7</v>
      </c>
      <c r="H11068" s="2">
        <f t="shared" si="1547"/>
        <v>24</v>
      </c>
      <c r="I11068" s="2" t="str">
        <f t="shared" si="1544"/>
        <v>Julio</v>
      </c>
      <c r="L11068" s="2" t="str">
        <f t="shared" si="1548"/>
        <v>Índices y tasasTasa interbancaria TIBDiario4549745498</v>
      </c>
    </row>
    <row r="11069" spans="1:12" ht="15.95" customHeight="1" x14ac:dyDescent="0.2">
      <c r="A11069" s="7" t="s">
        <v>20</v>
      </c>
      <c r="B11069" s="7" t="s">
        <v>31</v>
      </c>
      <c r="C11069" s="7" t="s">
        <v>26</v>
      </c>
      <c r="D11069" s="15">
        <v>45497</v>
      </c>
      <c r="E11069" s="15">
        <v>45498</v>
      </c>
      <c r="F11069" s="2">
        <f t="shared" si="1545"/>
        <v>2024</v>
      </c>
      <c r="G11069" s="2">
        <f t="shared" si="1546"/>
        <v>7</v>
      </c>
      <c r="H11069" s="2">
        <f t="shared" si="1547"/>
        <v>25</v>
      </c>
      <c r="I11069" s="2" t="str">
        <f t="shared" ref="I11069:I11275" si="1549">CHOOSE(G11069,"Enero","Febrero","Marzo","Abril","Mayo","Junio","Julio","Agosto","Septiembre","Octubre","Noviembre","Diciembre")</f>
        <v>Julio</v>
      </c>
      <c r="L11069" s="2" t="str">
        <f t="shared" si="1548"/>
        <v>Índices y tasasTasa interbancaria TIBDiario4549845499</v>
      </c>
    </row>
    <row r="11070" spans="1:12" ht="15.95" customHeight="1" x14ac:dyDescent="0.2">
      <c r="A11070" s="7" t="s">
        <v>20</v>
      </c>
      <c r="B11070" s="7" t="s">
        <v>31</v>
      </c>
      <c r="C11070" s="7" t="s">
        <v>26</v>
      </c>
      <c r="D11070" s="15">
        <v>45498</v>
      </c>
      <c r="E11070" s="15">
        <v>45499</v>
      </c>
      <c r="F11070" s="2">
        <f t="shared" si="1545"/>
        <v>2024</v>
      </c>
      <c r="G11070" s="2">
        <f t="shared" si="1546"/>
        <v>7</v>
      </c>
      <c r="H11070" s="2">
        <f t="shared" si="1547"/>
        <v>26</v>
      </c>
      <c r="I11070" s="2" t="str">
        <f t="shared" si="1549"/>
        <v>Julio</v>
      </c>
      <c r="L11070" s="2" t="str">
        <f t="shared" si="1548"/>
        <v>Índices y tasasTasa interbancaria TIBDiario4549945502</v>
      </c>
    </row>
    <row r="11071" spans="1:12" ht="15.95" customHeight="1" x14ac:dyDescent="0.2">
      <c r="A11071" s="7" t="s">
        <v>20</v>
      </c>
      <c r="B11071" s="7" t="s">
        <v>31</v>
      </c>
      <c r="C11071" s="7" t="s">
        <v>26</v>
      </c>
      <c r="D11071" s="15">
        <v>45499</v>
      </c>
      <c r="E11071" s="15">
        <v>45502</v>
      </c>
      <c r="F11071" s="2">
        <f t="shared" si="1545"/>
        <v>2024</v>
      </c>
      <c r="G11071" s="2">
        <f t="shared" si="1546"/>
        <v>7</v>
      </c>
      <c r="H11071" s="2">
        <f t="shared" si="1547"/>
        <v>29</v>
      </c>
      <c r="I11071" s="2" t="str">
        <f t="shared" si="1549"/>
        <v>Julio</v>
      </c>
      <c r="L11071" s="2" t="str">
        <f t="shared" si="1548"/>
        <v>Índices y tasasTasa interbancaria TIBDiario4550245503</v>
      </c>
    </row>
    <row r="11072" spans="1:12" ht="15.95" customHeight="1" x14ac:dyDescent="0.2">
      <c r="A11072" s="7" t="s">
        <v>20</v>
      </c>
      <c r="B11072" s="7" t="s">
        <v>31</v>
      </c>
      <c r="C11072" s="7" t="s">
        <v>26</v>
      </c>
      <c r="D11072" s="15">
        <v>45502</v>
      </c>
      <c r="E11072" s="15">
        <v>45503</v>
      </c>
      <c r="F11072" s="2">
        <f t="shared" si="1545"/>
        <v>2024</v>
      </c>
      <c r="G11072" s="2">
        <f t="shared" si="1546"/>
        <v>7</v>
      </c>
      <c r="H11072" s="2">
        <f t="shared" si="1547"/>
        <v>30</v>
      </c>
      <c r="I11072" s="2" t="str">
        <f t="shared" si="1549"/>
        <v>Julio</v>
      </c>
      <c r="L11072" s="2" t="str">
        <f t="shared" si="1548"/>
        <v>Índices y tasasTasa interbancaria TIBDiario4550345504</v>
      </c>
    </row>
    <row r="11073" spans="1:12" ht="15.95" customHeight="1" x14ac:dyDescent="0.2">
      <c r="A11073" s="7" t="s">
        <v>20</v>
      </c>
      <c r="B11073" s="7" t="s">
        <v>31</v>
      </c>
      <c r="C11073" s="7" t="s">
        <v>26</v>
      </c>
      <c r="D11073" s="15">
        <v>45503</v>
      </c>
      <c r="E11073" s="15">
        <v>45504</v>
      </c>
      <c r="F11073" s="2">
        <f t="shared" si="1545"/>
        <v>2024</v>
      </c>
      <c r="G11073" s="2">
        <f t="shared" si="1546"/>
        <v>7</v>
      </c>
      <c r="H11073" s="2">
        <f t="shared" si="1547"/>
        <v>31</v>
      </c>
      <c r="I11073" s="2" t="str">
        <f t="shared" si="1549"/>
        <v>Julio</v>
      </c>
      <c r="L11073" s="2" t="str">
        <f t="shared" si="1548"/>
        <v>Índices y tasasTasa interbancaria TIBDiario4550445505</v>
      </c>
    </row>
    <row r="11074" spans="1:12" ht="15.95" customHeight="1" x14ac:dyDescent="0.2">
      <c r="A11074" s="7" t="s">
        <v>20</v>
      </c>
      <c r="B11074" s="7" t="s">
        <v>31</v>
      </c>
      <c r="C11074" s="7" t="s">
        <v>26</v>
      </c>
      <c r="D11074" s="15">
        <v>45504</v>
      </c>
      <c r="E11074" s="15">
        <v>45505</v>
      </c>
      <c r="F11074" s="2">
        <f t="shared" si="1545"/>
        <v>2024</v>
      </c>
      <c r="G11074" s="2">
        <f t="shared" si="1546"/>
        <v>8</v>
      </c>
      <c r="H11074" s="2">
        <f t="shared" si="1547"/>
        <v>1</v>
      </c>
      <c r="I11074" s="2" t="str">
        <f t="shared" si="1549"/>
        <v>Agosto</v>
      </c>
      <c r="L11074" s="2" t="str">
        <f t="shared" si="1548"/>
        <v>Índices y tasasTasa interbancaria TIBDiario4550545506</v>
      </c>
    </row>
    <row r="11075" spans="1:12" ht="15.95" customHeight="1" x14ac:dyDescent="0.2">
      <c r="A11075" s="7" t="s">
        <v>20</v>
      </c>
      <c r="B11075" s="7" t="s">
        <v>31</v>
      </c>
      <c r="C11075" s="7" t="s">
        <v>26</v>
      </c>
      <c r="D11075" s="15">
        <v>45505</v>
      </c>
      <c r="E11075" s="15">
        <v>45506</v>
      </c>
      <c r="F11075" s="2">
        <f t="shared" si="1545"/>
        <v>2024</v>
      </c>
      <c r="G11075" s="2">
        <f t="shared" si="1546"/>
        <v>8</v>
      </c>
      <c r="H11075" s="2">
        <f t="shared" si="1547"/>
        <v>2</v>
      </c>
      <c r="I11075" s="2" t="str">
        <f t="shared" si="1549"/>
        <v>Agosto</v>
      </c>
      <c r="L11075" s="2" t="str">
        <f t="shared" si="1548"/>
        <v>Índices y tasasTasa interbancaria TIBDiario4550645509</v>
      </c>
    </row>
    <row r="11076" spans="1:12" ht="15.95" customHeight="1" x14ac:dyDescent="0.2">
      <c r="A11076" s="7" t="s">
        <v>20</v>
      </c>
      <c r="B11076" s="7" t="s">
        <v>31</v>
      </c>
      <c r="C11076" s="7" t="s">
        <v>26</v>
      </c>
      <c r="D11076" s="15">
        <v>45506</v>
      </c>
      <c r="E11076" s="15">
        <v>45509</v>
      </c>
      <c r="F11076" s="2">
        <f t="shared" si="1545"/>
        <v>2024</v>
      </c>
      <c r="G11076" s="2">
        <f t="shared" si="1546"/>
        <v>8</v>
      </c>
      <c r="H11076" s="2">
        <f t="shared" si="1547"/>
        <v>5</v>
      </c>
      <c r="I11076" s="2" t="str">
        <f t="shared" si="1549"/>
        <v>Agosto</v>
      </c>
      <c r="L11076" s="2" t="str">
        <f t="shared" si="1548"/>
        <v>Índices y tasasTasa interbancaria TIBDiario4550945510</v>
      </c>
    </row>
    <row r="11077" spans="1:12" ht="15.95" customHeight="1" x14ac:dyDescent="0.2">
      <c r="A11077" s="7" t="s">
        <v>20</v>
      </c>
      <c r="B11077" s="7" t="s">
        <v>31</v>
      </c>
      <c r="C11077" s="7" t="s">
        <v>26</v>
      </c>
      <c r="D11077" s="15">
        <v>45509</v>
      </c>
      <c r="E11077" s="15">
        <v>45510</v>
      </c>
      <c r="F11077" s="2">
        <f t="shared" si="1545"/>
        <v>2024</v>
      </c>
      <c r="G11077" s="2">
        <f t="shared" si="1546"/>
        <v>8</v>
      </c>
      <c r="H11077" s="2">
        <f t="shared" si="1547"/>
        <v>6</v>
      </c>
      <c r="I11077" s="2" t="str">
        <f t="shared" si="1549"/>
        <v>Agosto</v>
      </c>
      <c r="L11077" s="2" t="str">
        <f t="shared" si="1548"/>
        <v>Índices y tasasTasa interbancaria TIBDiario4551045512</v>
      </c>
    </row>
    <row r="11078" spans="1:12" ht="15.95" customHeight="1" x14ac:dyDescent="0.2">
      <c r="A11078" s="7" t="s">
        <v>20</v>
      </c>
      <c r="B11078" s="7" t="s">
        <v>31</v>
      </c>
      <c r="C11078" s="7" t="s">
        <v>26</v>
      </c>
      <c r="D11078" s="15">
        <v>45510</v>
      </c>
      <c r="E11078" s="15">
        <v>45512</v>
      </c>
      <c r="F11078" s="2">
        <f t="shared" si="1545"/>
        <v>2024</v>
      </c>
      <c r="G11078" s="2">
        <f t="shared" si="1546"/>
        <v>8</v>
      </c>
      <c r="H11078" s="2">
        <f t="shared" si="1547"/>
        <v>8</v>
      </c>
      <c r="I11078" s="2" t="str">
        <f t="shared" si="1549"/>
        <v>Agosto</v>
      </c>
      <c r="L11078" s="2" t="str">
        <f t="shared" si="1548"/>
        <v>Índices y tasasTasa interbancaria TIBDiario4551245513</v>
      </c>
    </row>
    <row r="11079" spans="1:12" ht="15.95" customHeight="1" x14ac:dyDescent="0.2">
      <c r="A11079" s="7" t="s">
        <v>20</v>
      </c>
      <c r="B11079" s="7" t="s">
        <v>31</v>
      </c>
      <c r="C11079" s="7" t="s">
        <v>26</v>
      </c>
      <c r="D11079" s="15">
        <v>45512</v>
      </c>
      <c r="E11079" s="15">
        <v>45513</v>
      </c>
      <c r="F11079" s="2">
        <f t="shared" si="1545"/>
        <v>2024</v>
      </c>
      <c r="G11079" s="2">
        <f t="shared" si="1546"/>
        <v>8</v>
      </c>
      <c r="H11079" s="2">
        <f t="shared" si="1547"/>
        <v>9</v>
      </c>
      <c r="I11079" s="2" t="str">
        <f t="shared" si="1549"/>
        <v>Agosto</v>
      </c>
      <c r="L11079" s="2" t="str">
        <f t="shared" si="1548"/>
        <v>Índices y tasasTasa interbancaria TIBDiario4551345516</v>
      </c>
    </row>
    <row r="11080" spans="1:12" ht="15.95" customHeight="1" x14ac:dyDescent="0.2">
      <c r="A11080" s="7" t="s">
        <v>20</v>
      </c>
      <c r="B11080" s="7" t="s">
        <v>31</v>
      </c>
      <c r="C11080" s="7" t="s">
        <v>26</v>
      </c>
      <c r="D11080" s="15">
        <v>45513</v>
      </c>
      <c r="E11080" s="15">
        <v>45516</v>
      </c>
      <c r="F11080" s="2">
        <f t="shared" si="1545"/>
        <v>2024</v>
      </c>
      <c r="G11080" s="2">
        <f t="shared" si="1546"/>
        <v>8</v>
      </c>
      <c r="H11080" s="2">
        <f t="shared" si="1547"/>
        <v>12</v>
      </c>
      <c r="I11080" s="2" t="str">
        <f t="shared" si="1549"/>
        <v>Agosto</v>
      </c>
      <c r="L11080" s="2" t="str">
        <f t="shared" si="1548"/>
        <v>Índices y tasasTasa interbancaria TIBDiario4551645517</v>
      </c>
    </row>
    <row r="11081" spans="1:12" ht="15.95" customHeight="1" x14ac:dyDescent="0.2">
      <c r="A11081" s="7" t="s">
        <v>20</v>
      </c>
      <c r="B11081" s="7" t="s">
        <v>31</v>
      </c>
      <c r="C11081" s="7" t="s">
        <v>26</v>
      </c>
      <c r="D11081" s="15">
        <v>45516</v>
      </c>
      <c r="E11081" s="15">
        <v>45517</v>
      </c>
      <c r="F11081" s="2">
        <f t="shared" si="1545"/>
        <v>2024</v>
      </c>
      <c r="G11081" s="2">
        <f t="shared" si="1546"/>
        <v>8</v>
      </c>
      <c r="H11081" s="2">
        <f t="shared" si="1547"/>
        <v>13</v>
      </c>
      <c r="I11081" s="2" t="str">
        <f t="shared" si="1549"/>
        <v>Agosto</v>
      </c>
      <c r="L11081" s="2" t="str">
        <f t="shared" si="1548"/>
        <v>Índices y tasasTasa interbancaria TIBDiario4551745518</v>
      </c>
    </row>
    <row r="11082" spans="1:12" ht="15.95" customHeight="1" x14ac:dyDescent="0.2">
      <c r="A11082" s="7" t="s">
        <v>20</v>
      </c>
      <c r="B11082" s="7" t="s">
        <v>31</v>
      </c>
      <c r="C11082" s="7" t="s">
        <v>26</v>
      </c>
      <c r="D11082" s="15">
        <v>45517</v>
      </c>
      <c r="E11082" s="15">
        <v>45518</v>
      </c>
      <c r="F11082" s="2">
        <f t="shared" si="1545"/>
        <v>2024</v>
      </c>
      <c r="G11082" s="2">
        <f t="shared" si="1546"/>
        <v>8</v>
      </c>
      <c r="H11082" s="2">
        <f t="shared" si="1547"/>
        <v>14</v>
      </c>
      <c r="I11082" s="2" t="str">
        <f t="shared" si="1549"/>
        <v>Agosto</v>
      </c>
      <c r="L11082" s="2" t="str">
        <f t="shared" si="1548"/>
        <v>Índices y tasasTasa interbancaria TIBDiario4551845519</v>
      </c>
    </row>
    <row r="11083" spans="1:12" ht="15.95" customHeight="1" x14ac:dyDescent="0.2">
      <c r="A11083" s="7" t="s">
        <v>20</v>
      </c>
      <c r="B11083" s="7" t="s">
        <v>31</v>
      </c>
      <c r="C11083" s="7" t="s">
        <v>26</v>
      </c>
      <c r="D11083" s="15">
        <v>45518</v>
      </c>
      <c r="E11083" s="15">
        <v>45519</v>
      </c>
      <c r="F11083" s="2">
        <f t="shared" si="1545"/>
        <v>2024</v>
      </c>
      <c r="G11083" s="2">
        <f t="shared" si="1546"/>
        <v>8</v>
      </c>
      <c r="H11083" s="2">
        <f t="shared" si="1547"/>
        <v>15</v>
      </c>
      <c r="I11083" s="2" t="str">
        <f t="shared" si="1549"/>
        <v>Agosto</v>
      </c>
      <c r="L11083" s="2" t="str">
        <f t="shared" si="1548"/>
        <v>Índices y tasasTasa interbancaria TIBDiario4551945520</v>
      </c>
    </row>
    <row r="11084" spans="1:12" ht="15.95" customHeight="1" x14ac:dyDescent="0.2">
      <c r="A11084" s="7" t="s">
        <v>20</v>
      </c>
      <c r="B11084" s="7" t="s">
        <v>31</v>
      </c>
      <c r="C11084" s="7" t="s">
        <v>26</v>
      </c>
      <c r="D11084" s="15">
        <v>45519</v>
      </c>
      <c r="E11084" s="15">
        <v>45520</v>
      </c>
      <c r="F11084" s="2">
        <f t="shared" si="1545"/>
        <v>2024</v>
      </c>
      <c r="G11084" s="2">
        <f t="shared" si="1546"/>
        <v>8</v>
      </c>
      <c r="H11084" s="2">
        <f t="shared" si="1547"/>
        <v>16</v>
      </c>
      <c r="I11084" s="2" t="str">
        <f t="shared" si="1549"/>
        <v>Agosto</v>
      </c>
      <c r="L11084" s="2" t="str">
        <f t="shared" si="1548"/>
        <v>Índices y tasasTasa interbancaria TIBDiario4552045524</v>
      </c>
    </row>
    <row r="11085" spans="1:12" ht="15.95" customHeight="1" x14ac:dyDescent="0.2">
      <c r="A11085" s="7" t="s">
        <v>20</v>
      </c>
      <c r="B11085" s="7" t="s">
        <v>31</v>
      </c>
      <c r="C11085" s="7" t="s">
        <v>26</v>
      </c>
      <c r="D11085" s="15">
        <v>45520</v>
      </c>
      <c r="E11085" s="15">
        <v>45524</v>
      </c>
      <c r="F11085" s="2">
        <f t="shared" si="1545"/>
        <v>2024</v>
      </c>
      <c r="G11085" s="2">
        <f t="shared" si="1546"/>
        <v>8</v>
      </c>
      <c r="H11085" s="2">
        <f t="shared" si="1547"/>
        <v>20</v>
      </c>
      <c r="I11085" s="2" t="str">
        <f t="shared" si="1549"/>
        <v>Agosto</v>
      </c>
      <c r="L11085" s="2" t="str">
        <f t="shared" si="1548"/>
        <v>Índices y tasasTasa interbancaria TIBDiario4552445525</v>
      </c>
    </row>
    <row r="11086" spans="1:12" ht="15.95" customHeight="1" x14ac:dyDescent="0.2">
      <c r="A11086" s="7" t="s">
        <v>20</v>
      </c>
      <c r="B11086" s="7" t="s">
        <v>31</v>
      </c>
      <c r="C11086" s="7" t="s">
        <v>26</v>
      </c>
      <c r="D11086" s="15">
        <v>45524</v>
      </c>
      <c r="E11086" s="15">
        <v>45525</v>
      </c>
      <c r="F11086" s="2">
        <f t="shared" si="1545"/>
        <v>2024</v>
      </c>
      <c r="G11086" s="2">
        <f t="shared" si="1546"/>
        <v>8</v>
      </c>
      <c r="H11086" s="2">
        <f t="shared" si="1547"/>
        <v>21</v>
      </c>
      <c r="I11086" s="2" t="str">
        <f t="shared" si="1549"/>
        <v>Agosto</v>
      </c>
      <c r="L11086" s="2" t="str">
        <f t="shared" si="1548"/>
        <v>Índices y tasasTasa interbancaria TIBDiario4552545526</v>
      </c>
    </row>
    <row r="11087" spans="1:12" ht="15.95" customHeight="1" x14ac:dyDescent="0.2">
      <c r="A11087" s="7" t="s">
        <v>20</v>
      </c>
      <c r="B11087" s="7" t="s">
        <v>31</v>
      </c>
      <c r="C11087" s="7" t="s">
        <v>26</v>
      </c>
      <c r="D11087" s="15">
        <v>45525</v>
      </c>
      <c r="E11087" s="15">
        <v>45526</v>
      </c>
      <c r="F11087" s="2">
        <f t="shared" si="1545"/>
        <v>2024</v>
      </c>
      <c r="G11087" s="2">
        <f t="shared" si="1546"/>
        <v>8</v>
      </c>
      <c r="H11087" s="2">
        <f t="shared" si="1547"/>
        <v>22</v>
      </c>
      <c r="I11087" s="2" t="str">
        <f t="shared" si="1549"/>
        <v>Agosto</v>
      </c>
      <c r="L11087" s="2" t="str">
        <f t="shared" si="1548"/>
        <v>Índices y tasasTasa interbancaria TIBDiario4552645527</v>
      </c>
    </row>
    <row r="11088" spans="1:12" ht="15.95" customHeight="1" x14ac:dyDescent="0.2">
      <c r="A11088" s="7" t="s">
        <v>20</v>
      </c>
      <c r="B11088" s="7" t="s">
        <v>31</v>
      </c>
      <c r="C11088" s="7" t="s">
        <v>26</v>
      </c>
      <c r="D11088" s="15">
        <v>45526</v>
      </c>
      <c r="E11088" s="15">
        <v>45527</v>
      </c>
      <c r="F11088" s="2">
        <f t="shared" si="1545"/>
        <v>2024</v>
      </c>
      <c r="G11088" s="2">
        <f t="shared" si="1546"/>
        <v>8</v>
      </c>
      <c r="H11088" s="2">
        <f t="shared" si="1547"/>
        <v>23</v>
      </c>
      <c r="I11088" s="2" t="str">
        <f t="shared" si="1549"/>
        <v>Agosto</v>
      </c>
      <c r="L11088" s="2" t="str">
        <f t="shared" si="1548"/>
        <v>Índices y tasasTasa interbancaria TIBDiario4552745530</v>
      </c>
    </row>
    <row r="11089" spans="1:12" ht="15.95" customHeight="1" x14ac:dyDescent="0.2">
      <c r="A11089" s="7" t="s">
        <v>20</v>
      </c>
      <c r="B11089" s="7" t="s">
        <v>31</v>
      </c>
      <c r="C11089" s="7" t="s">
        <v>26</v>
      </c>
      <c r="D11089" s="15">
        <v>45527</v>
      </c>
      <c r="E11089" s="15">
        <v>45530</v>
      </c>
      <c r="F11089" s="2">
        <f t="shared" si="1545"/>
        <v>2024</v>
      </c>
      <c r="G11089" s="2">
        <f t="shared" si="1546"/>
        <v>8</v>
      </c>
      <c r="H11089" s="2">
        <f t="shared" si="1547"/>
        <v>26</v>
      </c>
      <c r="I11089" s="2" t="str">
        <f t="shared" si="1549"/>
        <v>Agosto</v>
      </c>
      <c r="L11089" s="2" t="str">
        <f t="shared" si="1548"/>
        <v>Índices y tasasTasa interbancaria TIBDiario4553045531</v>
      </c>
    </row>
    <row r="11090" spans="1:12" ht="15.95" customHeight="1" x14ac:dyDescent="0.2">
      <c r="A11090" s="7" t="s">
        <v>20</v>
      </c>
      <c r="B11090" s="7" t="s">
        <v>31</v>
      </c>
      <c r="C11090" s="7" t="s">
        <v>26</v>
      </c>
      <c r="D11090" s="15">
        <v>45530</v>
      </c>
      <c r="E11090" s="15">
        <v>45531</v>
      </c>
      <c r="F11090" s="2">
        <f t="shared" si="1545"/>
        <v>2024</v>
      </c>
      <c r="G11090" s="2">
        <f t="shared" si="1546"/>
        <v>8</v>
      </c>
      <c r="H11090" s="2">
        <f t="shared" si="1547"/>
        <v>27</v>
      </c>
      <c r="I11090" s="2" t="str">
        <f t="shared" si="1549"/>
        <v>Agosto</v>
      </c>
      <c r="L11090" s="2" t="str">
        <f t="shared" si="1548"/>
        <v>Índices y tasasTasa interbancaria TIBDiario4553145532</v>
      </c>
    </row>
    <row r="11091" spans="1:12" ht="15.95" customHeight="1" x14ac:dyDescent="0.2">
      <c r="A11091" s="7" t="s">
        <v>20</v>
      </c>
      <c r="B11091" s="7" t="s">
        <v>31</v>
      </c>
      <c r="C11091" s="7" t="s">
        <v>26</v>
      </c>
      <c r="D11091" s="15">
        <v>45531</v>
      </c>
      <c r="E11091" s="15">
        <v>45532</v>
      </c>
      <c r="F11091" s="2">
        <f t="shared" si="1545"/>
        <v>2024</v>
      </c>
      <c r="G11091" s="2">
        <f t="shared" si="1546"/>
        <v>8</v>
      </c>
      <c r="H11091" s="2">
        <f t="shared" si="1547"/>
        <v>28</v>
      </c>
      <c r="I11091" s="2" t="str">
        <f t="shared" si="1549"/>
        <v>Agosto</v>
      </c>
      <c r="L11091" s="2" t="str">
        <f t="shared" si="1548"/>
        <v>Índices y tasasTasa interbancaria TIBDiario4553245533</v>
      </c>
    </row>
    <row r="11092" spans="1:12" ht="15.95" customHeight="1" x14ac:dyDescent="0.2">
      <c r="A11092" s="7" t="s">
        <v>20</v>
      </c>
      <c r="B11092" s="7" t="s">
        <v>31</v>
      </c>
      <c r="C11092" s="7" t="s">
        <v>26</v>
      </c>
      <c r="D11092" s="15">
        <v>45532</v>
      </c>
      <c r="E11092" s="15">
        <v>45533</v>
      </c>
      <c r="F11092" s="2">
        <f t="shared" si="1545"/>
        <v>2024</v>
      </c>
      <c r="G11092" s="2">
        <f t="shared" si="1546"/>
        <v>8</v>
      </c>
      <c r="H11092" s="2">
        <f t="shared" si="1547"/>
        <v>29</v>
      </c>
      <c r="I11092" s="2" t="str">
        <f t="shared" si="1549"/>
        <v>Agosto</v>
      </c>
      <c r="L11092" s="2" t="str">
        <f t="shared" si="1548"/>
        <v>Índices y tasasTasa interbancaria TIBDiario4553345534</v>
      </c>
    </row>
    <row r="11093" spans="1:12" ht="15.95" customHeight="1" x14ac:dyDescent="0.2">
      <c r="A11093" s="7" t="s">
        <v>20</v>
      </c>
      <c r="B11093" s="7" t="s">
        <v>31</v>
      </c>
      <c r="C11093" s="7" t="s">
        <v>26</v>
      </c>
      <c r="D11093" s="15">
        <v>45533</v>
      </c>
      <c r="E11093" s="15">
        <v>45534</v>
      </c>
      <c r="F11093" s="2">
        <f t="shared" si="1545"/>
        <v>2024</v>
      </c>
      <c r="G11093" s="2">
        <f t="shared" si="1546"/>
        <v>8</v>
      </c>
      <c r="H11093" s="2">
        <f t="shared" si="1547"/>
        <v>30</v>
      </c>
      <c r="I11093" s="2" t="str">
        <f t="shared" si="1549"/>
        <v>Agosto</v>
      </c>
      <c r="L11093" s="2" t="str">
        <f t="shared" si="1548"/>
        <v>Índices y tasasTasa interbancaria TIBDiario4553445537</v>
      </c>
    </row>
    <row r="11094" spans="1:12" ht="15.95" customHeight="1" x14ac:dyDescent="0.2">
      <c r="A11094" s="7" t="s">
        <v>20</v>
      </c>
      <c r="B11094" s="7" t="s">
        <v>31</v>
      </c>
      <c r="C11094" s="7" t="s">
        <v>26</v>
      </c>
      <c r="D11094" s="15">
        <v>45534</v>
      </c>
      <c r="E11094" s="15">
        <v>45537</v>
      </c>
      <c r="F11094" s="2">
        <f t="shared" si="1545"/>
        <v>2024</v>
      </c>
      <c r="G11094" s="2">
        <f t="shared" si="1546"/>
        <v>9</v>
      </c>
      <c r="H11094" s="2">
        <f t="shared" si="1547"/>
        <v>2</v>
      </c>
      <c r="I11094" s="2" t="str">
        <f t="shared" si="1549"/>
        <v>Septiembre</v>
      </c>
      <c r="L11094" s="2" t="str">
        <f t="shared" si="1548"/>
        <v>Índices y tasasTasa interbancaria TIBDiario4553745538</v>
      </c>
    </row>
    <row r="11095" spans="1:12" ht="15.95" customHeight="1" x14ac:dyDescent="0.2">
      <c r="A11095" s="7" t="s">
        <v>20</v>
      </c>
      <c r="B11095" s="7" t="s">
        <v>31</v>
      </c>
      <c r="C11095" s="7" t="s">
        <v>26</v>
      </c>
      <c r="D11095" s="15">
        <v>45537</v>
      </c>
      <c r="E11095" s="15">
        <v>45538</v>
      </c>
      <c r="F11095" s="2">
        <f t="shared" si="1545"/>
        <v>2024</v>
      </c>
      <c r="G11095" s="2">
        <f t="shared" si="1546"/>
        <v>9</v>
      </c>
      <c r="H11095" s="2">
        <f t="shared" si="1547"/>
        <v>3</v>
      </c>
      <c r="I11095" s="2" t="str">
        <f t="shared" si="1549"/>
        <v>Septiembre</v>
      </c>
      <c r="L11095" s="2" t="str">
        <f t="shared" si="1548"/>
        <v>Índices y tasasTasa interbancaria TIBDiario4553845539</v>
      </c>
    </row>
    <row r="11096" spans="1:12" ht="15.95" customHeight="1" x14ac:dyDescent="0.2">
      <c r="A11096" s="7" t="s">
        <v>20</v>
      </c>
      <c r="B11096" s="7" t="s">
        <v>31</v>
      </c>
      <c r="C11096" s="7" t="s">
        <v>26</v>
      </c>
      <c r="D11096" s="15">
        <v>45538</v>
      </c>
      <c r="E11096" s="15">
        <v>45539</v>
      </c>
      <c r="F11096" s="2">
        <f t="shared" si="1545"/>
        <v>2024</v>
      </c>
      <c r="G11096" s="2">
        <f t="shared" si="1546"/>
        <v>9</v>
      </c>
      <c r="H11096" s="2">
        <f t="shared" si="1547"/>
        <v>4</v>
      </c>
      <c r="I11096" s="2" t="str">
        <f t="shared" si="1549"/>
        <v>Septiembre</v>
      </c>
      <c r="L11096" s="2" t="str">
        <f t="shared" si="1548"/>
        <v>Índices y tasasTasa interbancaria TIBDiario4553945540</v>
      </c>
    </row>
    <row r="11097" spans="1:12" ht="15.95" customHeight="1" x14ac:dyDescent="0.2">
      <c r="A11097" s="7" t="s">
        <v>20</v>
      </c>
      <c r="B11097" s="7" t="s">
        <v>31</v>
      </c>
      <c r="C11097" s="7" t="s">
        <v>26</v>
      </c>
      <c r="D11097" s="15">
        <v>45539</v>
      </c>
      <c r="E11097" s="15">
        <v>45540</v>
      </c>
      <c r="F11097" s="2">
        <f t="shared" si="1545"/>
        <v>2024</v>
      </c>
      <c r="G11097" s="2">
        <f t="shared" si="1546"/>
        <v>9</v>
      </c>
      <c r="H11097" s="2">
        <f t="shared" si="1547"/>
        <v>5</v>
      </c>
      <c r="I11097" s="2" t="str">
        <f t="shared" si="1549"/>
        <v>Septiembre</v>
      </c>
      <c r="L11097" s="2" t="str">
        <f t="shared" si="1548"/>
        <v>Índices y tasasTasa interbancaria TIBDiario4554045541</v>
      </c>
    </row>
    <row r="11098" spans="1:12" ht="15.95" customHeight="1" x14ac:dyDescent="0.2">
      <c r="A11098" s="7" t="s">
        <v>20</v>
      </c>
      <c r="B11098" s="7" t="s">
        <v>31</v>
      </c>
      <c r="C11098" s="7" t="s">
        <v>26</v>
      </c>
      <c r="D11098" s="15">
        <v>45540</v>
      </c>
      <c r="E11098" s="15">
        <v>45541</v>
      </c>
      <c r="F11098" s="2">
        <f t="shared" si="1545"/>
        <v>2024</v>
      </c>
      <c r="G11098" s="2">
        <f t="shared" si="1546"/>
        <v>9</v>
      </c>
      <c r="H11098" s="2">
        <f t="shared" si="1547"/>
        <v>6</v>
      </c>
      <c r="I11098" s="2" t="str">
        <f t="shared" si="1549"/>
        <v>Septiembre</v>
      </c>
      <c r="L11098" s="2" t="str">
        <f t="shared" si="1548"/>
        <v>Índices y tasasTasa interbancaria TIBDiario4554145544</v>
      </c>
    </row>
    <row r="11099" spans="1:12" ht="15.95" customHeight="1" x14ac:dyDescent="0.2">
      <c r="A11099" s="7" t="s">
        <v>20</v>
      </c>
      <c r="B11099" s="7" t="s">
        <v>31</v>
      </c>
      <c r="C11099" s="7" t="s">
        <v>26</v>
      </c>
      <c r="D11099" s="15">
        <v>45541</v>
      </c>
      <c r="E11099" s="15">
        <v>45544</v>
      </c>
      <c r="F11099" s="2">
        <f t="shared" ref="F11099:F11162" si="1550">YEAR(E11099)</f>
        <v>2024</v>
      </c>
      <c r="G11099" s="2">
        <f t="shared" ref="G11099:G11162" si="1551">MONTH(E11099)</f>
        <v>9</v>
      </c>
      <c r="H11099" s="2">
        <f t="shared" ref="H11099:H11162" si="1552">DAY(E11099)</f>
        <v>9</v>
      </c>
      <c r="I11099" s="2" t="str">
        <f t="shared" si="1549"/>
        <v>Septiembre</v>
      </c>
      <c r="L11099" s="2" t="str">
        <f t="shared" ref="L11099:L11162" si="1553">CONCATENATE(A11100,B11100,C11100,D11100,E11100,)</f>
        <v>Índices y tasasTasa interbancaria TIBDiario4554445545</v>
      </c>
    </row>
    <row r="11100" spans="1:12" ht="15.95" customHeight="1" x14ac:dyDescent="0.2">
      <c r="A11100" s="7" t="s">
        <v>20</v>
      </c>
      <c r="B11100" s="7" t="s">
        <v>31</v>
      </c>
      <c r="C11100" s="7" t="s">
        <v>26</v>
      </c>
      <c r="D11100" s="15">
        <v>45544</v>
      </c>
      <c r="E11100" s="15">
        <v>45545</v>
      </c>
      <c r="F11100" s="2">
        <f t="shared" si="1550"/>
        <v>2024</v>
      </c>
      <c r="G11100" s="2">
        <f t="shared" si="1551"/>
        <v>9</v>
      </c>
      <c r="H11100" s="2">
        <f t="shared" si="1552"/>
        <v>10</v>
      </c>
      <c r="I11100" s="2" t="str">
        <f t="shared" si="1549"/>
        <v>Septiembre</v>
      </c>
      <c r="L11100" s="2" t="str">
        <f t="shared" si="1553"/>
        <v>Índices y tasasTasa interbancaria TIBDiario4554545546</v>
      </c>
    </row>
    <row r="11101" spans="1:12" ht="15.95" customHeight="1" x14ac:dyDescent="0.2">
      <c r="A11101" s="7" t="s">
        <v>20</v>
      </c>
      <c r="B11101" s="7" t="s">
        <v>31</v>
      </c>
      <c r="C11101" s="7" t="s">
        <v>26</v>
      </c>
      <c r="D11101" s="15">
        <v>45545</v>
      </c>
      <c r="E11101" s="15">
        <v>45546</v>
      </c>
      <c r="F11101" s="2">
        <f t="shared" si="1550"/>
        <v>2024</v>
      </c>
      <c r="G11101" s="2">
        <f t="shared" si="1551"/>
        <v>9</v>
      </c>
      <c r="H11101" s="2">
        <f t="shared" si="1552"/>
        <v>11</v>
      </c>
      <c r="I11101" s="2" t="str">
        <f t="shared" si="1549"/>
        <v>Septiembre</v>
      </c>
      <c r="L11101" s="2" t="str">
        <f t="shared" si="1553"/>
        <v>Índices y tasasTasa interbancaria TIBDiario4554645547</v>
      </c>
    </row>
    <row r="11102" spans="1:12" ht="15.95" customHeight="1" x14ac:dyDescent="0.2">
      <c r="A11102" s="7" t="s">
        <v>20</v>
      </c>
      <c r="B11102" s="7" t="s">
        <v>31</v>
      </c>
      <c r="C11102" s="7" t="s">
        <v>26</v>
      </c>
      <c r="D11102" s="15">
        <v>45546</v>
      </c>
      <c r="E11102" s="15">
        <v>45547</v>
      </c>
      <c r="F11102" s="2">
        <f t="shared" si="1550"/>
        <v>2024</v>
      </c>
      <c r="G11102" s="2">
        <f t="shared" si="1551"/>
        <v>9</v>
      </c>
      <c r="H11102" s="2">
        <f t="shared" si="1552"/>
        <v>12</v>
      </c>
      <c r="I11102" s="2" t="str">
        <f t="shared" si="1549"/>
        <v>Septiembre</v>
      </c>
      <c r="L11102" s="2" t="str">
        <f t="shared" si="1553"/>
        <v>Índices y tasasTasa interbancaria TIBDiario4554745548</v>
      </c>
    </row>
    <row r="11103" spans="1:12" ht="15.95" customHeight="1" x14ac:dyDescent="0.2">
      <c r="A11103" s="7" t="s">
        <v>20</v>
      </c>
      <c r="B11103" s="7" t="s">
        <v>31</v>
      </c>
      <c r="C11103" s="7" t="s">
        <v>26</v>
      </c>
      <c r="D11103" s="15">
        <v>45547</v>
      </c>
      <c r="E11103" s="15">
        <v>45548</v>
      </c>
      <c r="F11103" s="2">
        <f t="shared" si="1550"/>
        <v>2024</v>
      </c>
      <c r="G11103" s="2">
        <f t="shared" si="1551"/>
        <v>9</v>
      </c>
      <c r="H11103" s="2">
        <f t="shared" si="1552"/>
        <v>13</v>
      </c>
      <c r="I11103" s="2" t="str">
        <f t="shared" si="1549"/>
        <v>Septiembre</v>
      </c>
      <c r="L11103" s="2" t="str">
        <f t="shared" si="1553"/>
        <v>Índices y tasasTasa interbancaria TIBDiario4554845551</v>
      </c>
    </row>
    <row r="11104" spans="1:12" ht="15.95" customHeight="1" x14ac:dyDescent="0.2">
      <c r="A11104" s="7" t="s">
        <v>20</v>
      </c>
      <c r="B11104" s="7" t="s">
        <v>31</v>
      </c>
      <c r="C11104" s="7" t="s">
        <v>26</v>
      </c>
      <c r="D11104" s="15">
        <v>45548</v>
      </c>
      <c r="E11104" s="15">
        <v>45551</v>
      </c>
      <c r="F11104" s="2">
        <f t="shared" si="1550"/>
        <v>2024</v>
      </c>
      <c r="G11104" s="2">
        <f t="shared" si="1551"/>
        <v>9</v>
      </c>
      <c r="H11104" s="2">
        <f t="shared" si="1552"/>
        <v>16</v>
      </c>
      <c r="I11104" s="2" t="str">
        <f t="shared" si="1549"/>
        <v>Septiembre</v>
      </c>
      <c r="L11104" s="2" t="str">
        <f t="shared" si="1553"/>
        <v>Índices y tasasTasa interbancaria TIBDiario4555145552</v>
      </c>
    </row>
    <row r="11105" spans="1:12" ht="15.95" customHeight="1" x14ac:dyDescent="0.2">
      <c r="A11105" s="7" t="s">
        <v>20</v>
      </c>
      <c r="B11105" s="7" t="s">
        <v>31</v>
      </c>
      <c r="C11105" s="7" t="s">
        <v>26</v>
      </c>
      <c r="D11105" s="15">
        <v>45551</v>
      </c>
      <c r="E11105" s="15">
        <v>45552</v>
      </c>
      <c r="F11105" s="2">
        <f t="shared" si="1550"/>
        <v>2024</v>
      </c>
      <c r="G11105" s="2">
        <f t="shared" si="1551"/>
        <v>9</v>
      </c>
      <c r="H11105" s="2">
        <f t="shared" si="1552"/>
        <v>17</v>
      </c>
      <c r="I11105" s="2" t="str">
        <f t="shared" si="1549"/>
        <v>Septiembre</v>
      </c>
      <c r="L11105" s="2" t="str">
        <f t="shared" si="1553"/>
        <v>Índices y tasasTasa interbancaria TIBDiario4555245553</v>
      </c>
    </row>
    <row r="11106" spans="1:12" ht="15.95" customHeight="1" x14ac:dyDescent="0.2">
      <c r="A11106" s="7" t="s">
        <v>20</v>
      </c>
      <c r="B11106" s="7" t="s">
        <v>31</v>
      </c>
      <c r="C11106" s="7" t="s">
        <v>26</v>
      </c>
      <c r="D11106" s="15">
        <v>45552</v>
      </c>
      <c r="E11106" s="15">
        <v>45553</v>
      </c>
      <c r="F11106" s="2">
        <f t="shared" si="1550"/>
        <v>2024</v>
      </c>
      <c r="G11106" s="2">
        <f t="shared" si="1551"/>
        <v>9</v>
      </c>
      <c r="H11106" s="2">
        <f t="shared" si="1552"/>
        <v>18</v>
      </c>
      <c r="I11106" s="2" t="str">
        <f t="shared" si="1549"/>
        <v>Septiembre</v>
      </c>
      <c r="L11106" s="2" t="str">
        <f t="shared" si="1553"/>
        <v>Índices y tasasTasa interbancaria TIBDiario4555345554</v>
      </c>
    </row>
    <row r="11107" spans="1:12" ht="15.95" customHeight="1" x14ac:dyDescent="0.2">
      <c r="A11107" s="7" t="s">
        <v>20</v>
      </c>
      <c r="B11107" s="7" t="s">
        <v>31</v>
      </c>
      <c r="C11107" s="7" t="s">
        <v>26</v>
      </c>
      <c r="D11107" s="15">
        <v>45553</v>
      </c>
      <c r="E11107" s="15">
        <v>45554</v>
      </c>
      <c r="F11107" s="2">
        <f t="shared" si="1550"/>
        <v>2024</v>
      </c>
      <c r="G11107" s="2">
        <f t="shared" si="1551"/>
        <v>9</v>
      </c>
      <c r="H11107" s="2">
        <f t="shared" si="1552"/>
        <v>19</v>
      </c>
      <c r="I11107" s="2" t="str">
        <f t="shared" si="1549"/>
        <v>Septiembre</v>
      </c>
      <c r="L11107" s="2" t="str">
        <f t="shared" si="1553"/>
        <v>Índices y tasasTasa interbancaria TIBDiario4555445555</v>
      </c>
    </row>
    <row r="11108" spans="1:12" ht="15.95" customHeight="1" x14ac:dyDescent="0.2">
      <c r="A11108" s="7" t="s">
        <v>20</v>
      </c>
      <c r="B11108" s="7" t="s">
        <v>31</v>
      </c>
      <c r="C11108" s="7" t="s">
        <v>26</v>
      </c>
      <c r="D11108" s="15">
        <v>45554</v>
      </c>
      <c r="E11108" s="15">
        <v>45555</v>
      </c>
      <c r="F11108" s="2">
        <f t="shared" si="1550"/>
        <v>2024</v>
      </c>
      <c r="G11108" s="2">
        <f t="shared" si="1551"/>
        <v>9</v>
      </c>
      <c r="H11108" s="2">
        <f t="shared" si="1552"/>
        <v>20</v>
      </c>
      <c r="I11108" s="2" t="str">
        <f t="shared" si="1549"/>
        <v>Septiembre</v>
      </c>
      <c r="L11108" s="2" t="str">
        <f t="shared" si="1553"/>
        <v>Índices y tasasTasa interbancaria TIBDiario4555545558</v>
      </c>
    </row>
    <row r="11109" spans="1:12" ht="15.95" customHeight="1" x14ac:dyDescent="0.2">
      <c r="A11109" s="7" t="s">
        <v>20</v>
      </c>
      <c r="B11109" s="7" t="s">
        <v>31</v>
      </c>
      <c r="C11109" s="7" t="s">
        <v>26</v>
      </c>
      <c r="D11109" s="15">
        <v>45555</v>
      </c>
      <c r="E11109" s="15">
        <v>45558</v>
      </c>
      <c r="F11109" s="2">
        <f t="shared" si="1550"/>
        <v>2024</v>
      </c>
      <c r="G11109" s="2">
        <f t="shared" si="1551"/>
        <v>9</v>
      </c>
      <c r="H11109" s="2">
        <f t="shared" si="1552"/>
        <v>23</v>
      </c>
      <c r="I11109" s="2" t="str">
        <f t="shared" si="1549"/>
        <v>Septiembre</v>
      </c>
      <c r="L11109" s="2" t="str">
        <f t="shared" si="1553"/>
        <v>Índices y tasasTasa interbancaria TIBDiario4555845559</v>
      </c>
    </row>
    <row r="11110" spans="1:12" ht="15.95" customHeight="1" x14ac:dyDescent="0.2">
      <c r="A11110" s="7" t="s">
        <v>20</v>
      </c>
      <c r="B11110" s="7" t="s">
        <v>31</v>
      </c>
      <c r="C11110" s="7" t="s">
        <v>26</v>
      </c>
      <c r="D11110" s="15">
        <v>45558</v>
      </c>
      <c r="E11110" s="15">
        <v>45559</v>
      </c>
      <c r="F11110" s="2">
        <f t="shared" si="1550"/>
        <v>2024</v>
      </c>
      <c r="G11110" s="2">
        <f t="shared" si="1551"/>
        <v>9</v>
      </c>
      <c r="H11110" s="2">
        <f t="shared" si="1552"/>
        <v>24</v>
      </c>
      <c r="I11110" s="2" t="str">
        <f t="shared" si="1549"/>
        <v>Septiembre</v>
      </c>
      <c r="L11110" s="2" t="str">
        <f t="shared" si="1553"/>
        <v>Índices y tasasTasa interbancaria TIBDiario4555945560</v>
      </c>
    </row>
    <row r="11111" spans="1:12" ht="15.95" customHeight="1" x14ac:dyDescent="0.2">
      <c r="A11111" s="7" t="s">
        <v>20</v>
      </c>
      <c r="B11111" s="7" t="s">
        <v>31</v>
      </c>
      <c r="C11111" s="7" t="s">
        <v>26</v>
      </c>
      <c r="D11111" s="15">
        <v>45559</v>
      </c>
      <c r="E11111" s="15">
        <v>45560</v>
      </c>
      <c r="F11111" s="2">
        <f t="shared" si="1550"/>
        <v>2024</v>
      </c>
      <c r="G11111" s="2">
        <f t="shared" si="1551"/>
        <v>9</v>
      </c>
      <c r="H11111" s="2">
        <f t="shared" si="1552"/>
        <v>25</v>
      </c>
      <c r="I11111" s="2" t="str">
        <f t="shared" si="1549"/>
        <v>Septiembre</v>
      </c>
      <c r="L11111" s="2" t="str">
        <f t="shared" si="1553"/>
        <v>Índices y tasasTasa interbancaria TIBDiario4556045561</v>
      </c>
    </row>
    <row r="11112" spans="1:12" ht="15.95" customHeight="1" x14ac:dyDescent="0.2">
      <c r="A11112" s="7" t="s">
        <v>20</v>
      </c>
      <c r="B11112" s="7" t="s">
        <v>31</v>
      </c>
      <c r="C11112" s="7" t="s">
        <v>26</v>
      </c>
      <c r="D11112" s="15">
        <v>45560</v>
      </c>
      <c r="E11112" s="15">
        <v>45561</v>
      </c>
      <c r="F11112" s="2">
        <f t="shared" si="1550"/>
        <v>2024</v>
      </c>
      <c r="G11112" s="2">
        <f t="shared" si="1551"/>
        <v>9</v>
      </c>
      <c r="H11112" s="2">
        <f t="shared" si="1552"/>
        <v>26</v>
      </c>
      <c r="I11112" s="2" t="str">
        <f t="shared" si="1549"/>
        <v>Septiembre</v>
      </c>
      <c r="L11112" s="2" t="str">
        <f t="shared" si="1553"/>
        <v>Índices y tasasTasa interbancaria TIBDiario4556145562</v>
      </c>
    </row>
    <row r="11113" spans="1:12" ht="15.95" customHeight="1" x14ac:dyDescent="0.2">
      <c r="A11113" s="7" t="s">
        <v>20</v>
      </c>
      <c r="B11113" s="7" t="s">
        <v>31</v>
      </c>
      <c r="C11113" s="7" t="s">
        <v>26</v>
      </c>
      <c r="D11113" s="15">
        <v>45561</v>
      </c>
      <c r="E11113" s="15">
        <v>45562</v>
      </c>
      <c r="F11113" s="2">
        <f t="shared" si="1550"/>
        <v>2024</v>
      </c>
      <c r="G11113" s="2">
        <f t="shared" si="1551"/>
        <v>9</v>
      </c>
      <c r="H11113" s="2">
        <f t="shared" si="1552"/>
        <v>27</v>
      </c>
      <c r="I11113" s="2" t="str">
        <f t="shared" si="1549"/>
        <v>Septiembre</v>
      </c>
      <c r="L11113" s="2" t="str">
        <f t="shared" si="1553"/>
        <v>Índices y tasasTasa interbancaria TIBDiario4556245565</v>
      </c>
    </row>
    <row r="11114" spans="1:12" ht="15.95" customHeight="1" x14ac:dyDescent="0.2">
      <c r="A11114" s="7" t="s">
        <v>20</v>
      </c>
      <c r="B11114" s="7" t="s">
        <v>31</v>
      </c>
      <c r="C11114" s="7" t="s">
        <v>26</v>
      </c>
      <c r="D11114" s="15">
        <v>45562</v>
      </c>
      <c r="E11114" s="15">
        <v>45565</v>
      </c>
      <c r="F11114" s="2">
        <f t="shared" si="1550"/>
        <v>2024</v>
      </c>
      <c r="G11114" s="2">
        <f t="shared" si="1551"/>
        <v>9</v>
      </c>
      <c r="H11114" s="2">
        <f t="shared" si="1552"/>
        <v>30</v>
      </c>
      <c r="I11114" s="2" t="str">
        <f t="shared" si="1549"/>
        <v>Septiembre</v>
      </c>
      <c r="L11114" s="2" t="str">
        <f t="shared" si="1553"/>
        <v>Índices y tasasTasa interbancaria TIBDiario4556545566</v>
      </c>
    </row>
    <row r="11115" spans="1:12" ht="15.95" customHeight="1" x14ac:dyDescent="0.2">
      <c r="A11115" s="7" t="s">
        <v>20</v>
      </c>
      <c r="B11115" s="7" t="s">
        <v>31</v>
      </c>
      <c r="C11115" s="7" t="s">
        <v>26</v>
      </c>
      <c r="D11115" s="15">
        <v>45565</v>
      </c>
      <c r="E11115" s="15">
        <v>45566</v>
      </c>
      <c r="F11115" s="2">
        <f t="shared" si="1550"/>
        <v>2024</v>
      </c>
      <c r="G11115" s="2">
        <f t="shared" si="1551"/>
        <v>10</v>
      </c>
      <c r="H11115" s="2">
        <f t="shared" si="1552"/>
        <v>1</v>
      </c>
      <c r="I11115" s="2" t="str">
        <f t="shared" si="1549"/>
        <v>Octubre</v>
      </c>
      <c r="L11115" s="2" t="str">
        <f t="shared" si="1553"/>
        <v>Índices y tasasTasa interbancaria TIBDiario4556645567</v>
      </c>
    </row>
    <row r="11116" spans="1:12" ht="15.95" customHeight="1" x14ac:dyDescent="0.2">
      <c r="A11116" s="7" t="s">
        <v>20</v>
      </c>
      <c r="B11116" s="7" t="s">
        <v>31</v>
      </c>
      <c r="C11116" s="7" t="s">
        <v>26</v>
      </c>
      <c r="D11116" s="15">
        <v>45566</v>
      </c>
      <c r="E11116" s="15">
        <v>45567</v>
      </c>
      <c r="F11116" s="2">
        <f t="shared" si="1550"/>
        <v>2024</v>
      </c>
      <c r="G11116" s="2">
        <f t="shared" si="1551"/>
        <v>10</v>
      </c>
      <c r="H11116" s="2">
        <f t="shared" si="1552"/>
        <v>2</v>
      </c>
      <c r="I11116" s="2" t="str">
        <f t="shared" ref="I11116:I11137" si="1554">CHOOSE(G11116,"Enero","Febrero","Marzo","Abril","Mayo","Junio","Julio","Agosto","Septiembre","Octubre","Noviembre","Diciembre")</f>
        <v>Octubre</v>
      </c>
      <c r="L11116" s="2" t="str">
        <f t="shared" si="1553"/>
        <v>Índices y tasasTasa interbancaria TIBDiario4556745568</v>
      </c>
    </row>
    <row r="11117" spans="1:12" ht="15.95" customHeight="1" x14ac:dyDescent="0.2">
      <c r="A11117" s="7" t="s">
        <v>20</v>
      </c>
      <c r="B11117" s="7" t="s">
        <v>31</v>
      </c>
      <c r="C11117" s="7" t="s">
        <v>26</v>
      </c>
      <c r="D11117" s="15">
        <v>45567</v>
      </c>
      <c r="E11117" s="15">
        <v>45568</v>
      </c>
      <c r="F11117" s="2">
        <f t="shared" si="1550"/>
        <v>2024</v>
      </c>
      <c r="G11117" s="2">
        <f t="shared" si="1551"/>
        <v>10</v>
      </c>
      <c r="H11117" s="2">
        <f t="shared" si="1552"/>
        <v>3</v>
      </c>
      <c r="I11117" s="2" t="str">
        <f t="shared" si="1554"/>
        <v>Octubre</v>
      </c>
      <c r="L11117" s="2" t="str">
        <f t="shared" si="1553"/>
        <v>Índices y tasasTasa interbancaria TIBDiario4556845569</v>
      </c>
    </row>
    <row r="11118" spans="1:12" ht="15.95" customHeight="1" x14ac:dyDescent="0.2">
      <c r="A11118" s="7" t="s">
        <v>20</v>
      </c>
      <c r="B11118" s="7" t="s">
        <v>31</v>
      </c>
      <c r="C11118" s="7" t="s">
        <v>26</v>
      </c>
      <c r="D11118" s="15">
        <v>45568</v>
      </c>
      <c r="E11118" s="15">
        <v>45569</v>
      </c>
      <c r="F11118" s="2">
        <f t="shared" si="1550"/>
        <v>2024</v>
      </c>
      <c r="G11118" s="2">
        <f t="shared" si="1551"/>
        <v>10</v>
      </c>
      <c r="H11118" s="2">
        <f t="shared" si="1552"/>
        <v>4</v>
      </c>
      <c r="I11118" s="2" t="str">
        <f t="shared" si="1554"/>
        <v>Octubre</v>
      </c>
      <c r="L11118" s="2" t="str">
        <f t="shared" si="1553"/>
        <v>Índices y tasasTasa interbancaria TIBDiario4556945572</v>
      </c>
    </row>
    <row r="11119" spans="1:12" ht="15.95" customHeight="1" x14ac:dyDescent="0.2">
      <c r="A11119" s="7" t="s">
        <v>20</v>
      </c>
      <c r="B11119" s="7" t="s">
        <v>31</v>
      </c>
      <c r="C11119" s="7" t="s">
        <v>26</v>
      </c>
      <c r="D11119" s="15">
        <v>45569</v>
      </c>
      <c r="E11119" s="15">
        <v>45572</v>
      </c>
      <c r="F11119" s="2">
        <f t="shared" si="1550"/>
        <v>2024</v>
      </c>
      <c r="G11119" s="2">
        <f t="shared" si="1551"/>
        <v>10</v>
      </c>
      <c r="H11119" s="2">
        <f t="shared" si="1552"/>
        <v>7</v>
      </c>
      <c r="I11119" s="2" t="str">
        <f t="shared" si="1554"/>
        <v>Octubre</v>
      </c>
      <c r="L11119" s="2" t="str">
        <f t="shared" si="1553"/>
        <v>Índices y tasasTasa interbancaria TIBDiario4557245573</v>
      </c>
    </row>
    <row r="11120" spans="1:12" ht="15.95" customHeight="1" x14ac:dyDescent="0.2">
      <c r="A11120" s="7" t="s">
        <v>20</v>
      </c>
      <c r="B11120" s="7" t="s">
        <v>31</v>
      </c>
      <c r="C11120" s="7" t="s">
        <v>26</v>
      </c>
      <c r="D11120" s="15">
        <v>45572</v>
      </c>
      <c r="E11120" s="15">
        <v>45573</v>
      </c>
      <c r="F11120" s="2">
        <f t="shared" si="1550"/>
        <v>2024</v>
      </c>
      <c r="G11120" s="2">
        <f t="shared" si="1551"/>
        <v>10</v>
      </c>
      <c r="H11120" s="2">
        <f t="shared" si="1552"/>
        <v>8</v>
      </c>
      <c r="I11120" s="2" t="str">
        <f t="shared" si="1554"/>
        <v>Octubre</v>
      </c>
      <c r="L11120" s="2" t="str">
        <f t="shared" si="1553"/>
        <v>Índices y tasasTasa interbancaria TIBDiario4557345574</v>
      </c>
    </row>
    <row r="11121" spans="1:12" ht="15.95" customHeight="1" x14ac:dyDescent="0.2">
      <c r="A11121" s="7" t="s">
        <v>20</v>
      </c>
      <c r="B11121" s="7" t="s">
        <v>31</v>
      </c>
      <c r="C11121" s="7" t="s">
        <v>26</v>
      </c>
      <c r="D11121" s="15">
        <v>45573</v>
      </c>
      <c r="E11121" s="15">
        <v>45574</v>
      </c>
      <c r="F11121" s="2">
        <f t="shared" si="1550"/>
        <v>2024</v>
      </c>
      <c r="G11121" s="2">
        <f t="shared" si="1551"/>
        <v>10</v>
      </c>
      <c r="H11121" s="2">
        <f t="shared" si="1552"/>
        <v>9</v>
      </c>
      <c r="I11121" s="2" t="str">
        <f t="shared" si="1554"/>
        <v>Octubre</v>
      </c>
      <c r="L11121" s="2" t="str">
        <f t="shared" si="1553"/>
        <v>Índices y tasasTasa interbancaria TIBDiario4557445575</v>
      </c>
    </row>
    <row r="11122" spans="1:12" ht="15.95" customHeight="1" x14ac:dyDescent="0.2">
      <c r="A11122" s="7" t="s">
        <v>20</v>
      </c>
      <c r="B11122" s="7" t="s">
        <v>31</v>
      </c>
      <c r="C11122" s="7" t="s">
        <v>26</v>
      </c>
      <c r="D11122" s="15">
        <v>45574</v>
      </c>
      <c r="E11122" s="15">
        <v>45575</v>
      </c>
      <c r="F11122" s="2">
        <f t="shared" si="1550"/>
        <v>2024</v>
      </c>
      <c r="G11122" s="2">
        <f t="shared" si="1551"/>
        <v>10</v>
      </c>
      <c r="H11122" s="2">
        <f t="shared" si="1552"/>
        <v>10</v>
      </c>
      <c r="I11122" s="2" t="str">
        <f t="shared" si="1554"/>
        <v>Octubre</v>
      </c>
      <c r="L11122" s="2" t="str">
        <f t="shared" si="1553"/>
        <v>Índices y tasasTasa interbancaria TIBDiario4557545576</v>
      </c>
    </row>
    <row r="11123" spans="1:12" ht="15.95" customHeight="1" x14ac:dyDescent="0.2">
      <c r="A11123" s="7" t="s">
        <v>20</v>
      </c>
      <c r="B11123" s="7" t="s">
        <v>31</v>
      </c>
      <c r="C11123" s="7" t="s">
        <v>26</v>
      </c>
      <c r="D11123" s="15">
        <v>45575</v>
      </c>
      <c r="E11123" s="15">
        <v>45576</v>
      </c>
      <c r="F11123" s="2">
        <f t="shared" si="1550"/>
        <v>2024</v>
      </c>
      <c r="G11123" s="2">
        <f t="shared" si="1551"/>
        <v>10</v>
      </c>
      <c r="H11123" s="2">
        <f t="shared" si="1552"/>
        <v>11</v>
      </c>
      <c r="I11123" s="2" t="str">
        <f t="shared" si="1554"/>
        <v>Octubre</v>
      </c>
      <c r="L11123" s="2" t="str">
        <f t="shared" si="1553"/>
        <v>Índices y tasasTasa interbancaria TIBDiario4557645580</v>
      </c>
    </row>
    <row r="11124" spans="1:12" ht="15.95" customHeight="1" x14ac:dyDescent="0.2">
      <c r="A11124" s="7" t="s">
        <v>20</v>
      </c>
      <c r="B11124" s="7" t="s">
        <v>31</v>
      </c>
      <c r="C11124" s="7" t="s">
        <v>26</v>
      </c>
      <c r="D11124" s="15">
        <v>45576</v>
      </c>
      <c r="E11124" s="15">
        <v>45580</v>
      </c>
      <c r="F11124" s="2">
        <f t="shared" si="1550"/>
        <v>2024</v>
      </c>
      <c r="G11124" s="2">
        <f t="shared" si="1551"/>
        <v>10</v>
      </c>
      <c r="H11124" s="2">
        <f t="shared" si="1552"/>
        <v>15</v>
      </c>
      <c r="I11124" s="2" t="str">
        <f t="shared" si="1554"/>
        <v>Octubre</v>
      </c>
      <c r="L11124" s="2" t="str">
        <f t="shared" si="1553"/>
        <v>Índices y tasasTasa interbancaria TIBDiario4558045581</v>
      </c>
    </row>
    <row r="11125" spans="1:12" ht="15.95" customHeight="1" x14ac:dyDescent="0.2">
      <c r="A11125" s="7" t="s">
        <v>20</v>
      </c>
      <c r="B11125" s="7" t="s">
        <v>31</v>
      </c>
      <c r="C11125" s="7" t="s">
        <v>26</v>
      </c>
      <c r="D11125" s="15">
        <v>45580</v>
      </c>
      <c r="E11125" s="15">
        <v>45581</v>
      </c>
      <c r="F11125" s="2">
        <f t="shared" si="1550"/>
        <v>2024</v>
      </c>
      <c r="G11125" s="2">
        <f t="shared" si="1551"/>
        <v>10</v>
      </c>
      <c r="H11125" s="2">
        <f t="shared" si="1552"/>
        <v>16</v>
      </c>
      <c r="I11125" s="2" t="str">
        <f t="shared" si="1554"/>
        <v>Octubre</v>
      </c>
      <c r="L11125" s="2" t="str">
        <f t="shared" si="1553"/>
        <v>Índices y tasasTasa interbancaria TIBDiario4558145582</v>
      </c>
    </row>
    <row r="11126" spans="1:12" ht="15.95" customHeight="1" x14ac:dyDescent="0.2">
      <c r="A11126" s="7" t="s">
        <v>20</v>
      </c>
      <c r="B11126" s="7" t="s">
        <v>31</v>
      </c>
      <c r="C11126" s="7" t="s">
        <v>26</v>
      </c>
      <c r="D11126" s="15">
        <v>45581</v>
      </c>
      <c r="E11126" s="15">
        <v>45582</v>
      </c>
      <c r="F11126" s="2">
        <f t="shared" si="1550"/>
        <v>2024</v>
      </c>
      <c r="G11126" s="2">
        <f t="shared" si="1551"/>
        <v>10</v>
      </c>
      <c r="H11126" s="2">
        <f t="shared" si="1552"/>
        <v>17</v>
      </c>
      <c r="I11126" s="2" t="str">
        <f t="shared" si="1554"/>
        <v>Octubre</v>
      </c>
      <c r="L11126" s="2" t="str">
        <f t="shared" si="1553"/>
        <v>Índices y tasasTasa interbancaria TIBDiario4558245583</v>
      </c>
    </row>
    <row r="11127" spans="1:12" ht="15.95" customHeight="1" x14ac:dyDescent="0.2">
      <c r="A11127" s="7" t="s">
        <v>20</v>
      </c>
      <c r="B11127" s="7" t="s">
        <v>31</v>
      </c>
      <c r="C11127" s="7" t="s">
        <v>26</v>
      </c>
      <c r="D11127" s="15">
        <v>45582</v>
      </c>
      <c r="E11127" s="15">
        <v>45583</v>
      </c>
      <c r="F11127" s="2">
        <f t="shared" si="1550"/>
        <v>2024</v>
      </c>
      <c r="G11127" s="2">
        <f t="shared" si="1551"/>
        <v>10</v>
      </c>
      <c r="H11127" s="2">
        <f t="shared" si="1552"/>
        <v>18</v>
      </c>
      <c r="I11127" s="2" t="str">
        <f t="shared" si="1554"/>
        <v>Octubre</v>
      </c>
      <c r="L11127" s="2" t="str">
        <f t="shared" si="1553"/>
        <v>Índices y tasasTasa interbancaria TIBDiario4558345586</v>
      </c>
    </row>
    <row r="11128" spans="1:12" ht="15.95" customHeight="1" x14ac:dyDescent="0.2">
      <c r="A11128" s="7" t="s">
        <v>20</v>
      </c>
      <c r="B11128" s="7" t="s">
        <v>31</v>
      </c>
      <c r="C11128" s="7" t="s">
        <v>26</v>
      </c>
      <c r="D11128" s="15">
        <v>45583</v>
      </c>
      <c r="E11128" s="15">
        <v>45586</v>
      </c>
      <c r="F11128" s="2">
        <f t="shared" si="1550"/>
        <v>2024</v>
      </c>
      <c r="G11128" s="2">
        <f t="shared" si="1551"/>
        <v>10</v>
      </c>
      <c r="H11128" s="2">
        <f t="shared" si="1552"/>
        <v>21</v>
      </c>
      <c r="I11128" s="2" t="str">
        <f t="shared" si="1554"/>
        <v>Octubre</v>
      </c>
      <c r="L11128" s="2" t="str">
        <f t="shared" si="1553"/>
        <v>Índices y tasasTasa interbancaria TIBDiario4558645587</v>
      </c>
    </row>
    <row r="11129" spans="1:12" ht="15.95" customHeight="1" x14ac:dyDescent="0.2">
      <c r="A11129" s="7" t="s">
        <v>20</v>
      </c>
      <c r="B11129" s="7" t="s">
        <v>31</v>
      </c>
      <c r="C11129" s="7" t="s">
        <v>26</v>
      </c>
      <c r="D11129" s="15">
        <v>45586</v>
      </c>
      <c r="E11129" s="15">
        <v>45587</v>
      </c>
      <c r="F11129" s="2">
        <f t="shared" si="1550"/>
        <v>2024</v>
      </c>
      <c r="G11129" s="2">
        <f t="shared" si="1551"/>
        <v>10</v>
      </c>
      <c r="H11129" s="2">
        <f t="shared" si="1552"/>
        <v>22</v>
      </c>
      <c r="I11129" s="2" t="str">
        <f t="shared" si="1554"/>
        <v>Octubre</v>
      </c>
      <c r="L11129" s="2" t="str">
        <f t="shared" si="1553"/>
        <v>Índices y tasasTasa interbancaria TIBDiario4558745588</v>
      </c>
    </row>
    <row r="11130" spans="1:12" ht="15.95" customHeight="1" x14ac:dyDescent="0.2">
      <c r="A11130" s="7" t="s">
        <v>20</v>
      </c>
      <c r="B11130" s="7" t="s">
        <v>31</v>
      </c>
      <c r="C11130" s="7" t="s">
        <v>26</v>
      </c>
      <c r="D11130" s="15">
        <v>45587</v>
      </c>
      <c r="E11130" s="15">
        <v>45588</v>
      </c>
      <c r="F11130" s="2">
        <f t="shared" si="1550"/>
        <v>2024</v>
      </c>
      <c r="G11130" s="2">
        <f t="shared" si="1551"/>
        <v>10</v>
      </c>
      <c r="H11130" s="2">
        <f t="shared" si="1552"/>
        <v>23</v>
      </c>
      <c r="I11130" s="2" t="str">
        <f t="shared" si="1554"/>
        <v>Octubre</v>
      </c>
      <c r="L11130" s="2" t="str">
        <f t="shared" si="1553"/>
        <v>Índices y tasasTasa interbancaria TIBDiario4558845589</v>
      </c>
    </row>
    <row r="11131" spans="1:12" ht="15.95" customHeight="1" x14ac:dyDescent="0.2">
      <c r="A11131" s="7" t="s">
        <v>20</v>
      </c>
      <c r="B11131" s="7" t="s">
        <v>31</v>
      </c>
      <c r="C11131" s="7" t="s">
        <v>26</v>
      </c>
      <c r="D11131" s="15">
        <v>45588</v>
      </c>
      <c r="E11131" s="15">
        <v>45589</v>
      </c>
      <c r="F11131" s="2">
        <f t="shared" si="1550"/>
        <v>2024</v>
      </c>
      <c r="G11131" s="2">
        <f t="shared" si="1551"/>
        <v>10</v>
      </c>
      <c r="H11131" s="2">
        <f t="shared" si="1552"/>
        <v>24</v>
      </c>
      <c r="I11131" s="2" t="str">
        <f t="shared" si="1554"/>
        <v>Octubre</v>
      </c>
      <c r="L11131" s="2" t="str">
        <f t="shared" si="1553"/>
        <v>Índices y tasasTasa interbancaria TIBDiario4558945590</v>
      </c>
    </row>
    <row r="11132" spans="1:12" ht="15.95" customHeight="1" x14ac:dyDescent="0.2">
      <c r="A11132" s="7" t="s">
        <v>20</v>
      </c>
      <c r="B11132" s="7" t="s">
        <v>31</v>
      </c>
      <c r="C11132" s="7" t="s">
        <v>26</v>
      </c>
      <c r="D11132" s="15">
        <v>45589</v>
      </c>
      <c r="E11132" s="15">
        <v>45590</v>
      </c>
      <c r="F11132" s="2">
        <f t="shared" si="1550"/>
        <v>2024</v>
      </c>
      <c r="G11132" s="2">
        <f t="shared" si="1551"/>
        <v>10</v>
      </c>
      <c r="H11132" s="2">
        <f t="shared" si="1552"/>
        <v>25</v>
      </c>
      <c r="I11132" s="2" t="str">
        <f t="shared" si="1554"/>
        <v>Octubre</v>
      </c>
      <c r="L11132" s="2" t="str">
        <f t="shared" si="1553"/>
        <v>Índices y tasasTasa interbancaria TIBDiario4559045593</v>
      </c>
    </row>
    <row r="11133" spans="1:12" ht="15.95" customHeight="1" x14ac:dyDescent="0.2">
      <c r="A11133" s="7" t="s">
        <v>20</v>
      </c>
      <c r="B11133" s="7" t="s">
        <v>31</v>
      </c>
      <c r="C11133" s="7" t="s">
        <v>26</v>
      </c>
      <c r="D11133" s="15">
        <v>45590</v>
      </c>
      <c r="E11133" s="15">
        <v>45593</v>
      </c>
      <c r="F11133" s="2">
        <f t="shared" si="1550"/>
        <v>2024</v>
      </c>
      <c r="G11133" s="2">
        <f t="shared" si="1551"/>
        <v>10</v>
      </c>
      <c r="H11133" s="2">
        <f t="shared" si="1552"/>
        <v>28</v>
      </c>
      <c r="I11133" s="2" t="str">
        <f t="shared" si="1554"/>
        <v>Octubre</v>
      </c>
      <c r="L11133" s="2" t="str">
        <f t="shared" si="1553"/>
        <v>Índices y tasasTasa interbancaria TIBDiario4559345594</v>
      </c>
    </row>
    <row r="11134" spans="1:12" ht="15.95" customHeight="1" x14ac:dyDescent="0.2">
      <c r="A11134" s="7" t="s">
        <v>20</v>
      </c>
      <c r="B11134" s="7" t="s">
        <v>31</v>
      </c>
      <c r="C11134" s="7" t="s">
        <v>26</v>
      </c>
      <c r="D11134" s="15">
        <v>45593</v>
      </c>
      <c r="E11134" s="15">
        <v>45594</v>
      </c>
      <c r="F11134" s="2">
        <f t="shared" si="1550"/>
        <v>2024</v>
      </c>
      <c r="G11134" s="2">
        <f t="shared" si="1551"/>
        <v>10</v>
      </c>
      <c r="H11134" s="2">
        <f t="shared" si="1552"/>
        <v>29</v>
      </c>
      <c r="I11134" s="2" t="str">
        <f t="shared" si="1554"/>
        <v>Octubre</v>
      </c>
      <c r="L11134" s="2" t="str">
        <f t="shared" si="1553"/>
        <v>Índices y tasasTasa interbancaria TIBDiario4559445595</v>
      </c>
    </row>
    <row r="11135" spans="1:12" ht="15.95" customHeight="1" x14ac:dyDescent="0.2">
      <c r="A11135" s="7" t="s">
        <v>20</v>
      </c>
      <c r="B11135" s="7" t="s">
        <v>31</v>
      </c>
      <c r="C11135" s="7" t="s">
        <v>26</v>
      </c>
      <c r="D11135" s="15">
        <v>45594</v>
      </c>
      <c r="E11135" s="15">
        <v>45595</v>
      </c>
      <c r="F11135" s="2">
        <f t="shared" si="1550"/>
        <v>2024</v>
      </c>
      <c r="G11135" s="2">
        <f t="shared" si="1551"/>
        <v>10</v>
      </c>
      <c r="H11135" s="2">
        <f t="shared" si="1552"/>
        <v>30</v>
      </c>
      <c r="I11135" s="2" t="str">
        <f t="shared" si="1554"/>
        <v>Octubre</v>
      </c>
      <c r="L11135" s="2" t="str">
        <f t="shared" si="1553"/>
        <v>Índices y tasasTasa interbancaria TIBDiario4559545596</v>
      </c>
    </row>
    <row r="11136" spans="1:12" ht="15.95" customHeight="1" x14ac:dyDescent="0.2">
      <c r="A11136" s="7" t="s">
        <v>20</v>
      </c>
      <c r="B11136" s="7" t="s">
        <v>31</v>
      </c>
      <c r="C11136" s="7" t="s">
        <v>26</v>
      </c>
      <c r="D11136" s="15">
        <v>45595</v>
      </c>
      <c r="E11136" s="15">
        <v>45596</v>
      </c>
      <c r="F11136" s="2">
        <f t="shared" si="1550"/>
        <v>2024</v>
      </c>
      <c r="G11136" s="2">
        <f t="shared" si="1551"/>
        <v>10</v>
      </c>
      <c r="H11136" s="2">
        <f t="shared" si="1552"/>
        <v>31</v>
      </c>
      <c r="I11136" s="2" t="str">
        <f t="shared" si="1554"/>
        <v>Octubre</v>
      </c>
      <c r="L11136" s="2" t="str">
        <f t="shared" si="1553"/>
        <v>Índices y tasasTasa interbancaria TIBDiario4559645597</v>
      </c>
    </row>
    <row r="11137" spans="1:12" ht="15.95" customHeight="1" x14ac:dyDescent="0.2">
      <c r="A11137" s="7" t="s">
        <v>20</v>
      </c>
      <c r="B11137" s="7" t="s">
        <v>31</v>
      </c>
      <c r="C11137" s="7" t="s">
        <v>26</v>
      </c>
      <c r="D11137" s="15">
        <v>45596</v>
      </c>
      <c r="E11137" s="15">
        <v>45597</v>
      </c>
      <c r="F11137" s="2">
        <f t="shared" si="1550"/>
        <v>2024</v>
      </c>
      <c r="G11137" s="2">
        <f t="shared" si="1551"/>
        <v>11</v>
      </c>
      <c r="H11137" s="2">
        <f t="shared" si="1552"/>
        <v>1</v>
      </c>
      <c r="I11137" s="2" t="str">
        <f t="shared" si="1554"/>
        <v>Noviembre</v>
      </c>
      <c r="L11137" s="2" t="str">
        <f t="shared" si="1553"/>
        <v>Índices y tasasTasa interbancaria TIBDiario4559745601</v>
      </c>
    </row>
    <row r="11138" spans="1:12" ht="15.95" customHeight="1" x14ac:dyDescent="0.2">
      <c r="A11138" s="7" t="s">
        <v>20</v>
      </c>
      <c r="B11138" s="7" t="s">
        <v>31</v>
      </c>
      <c r="C11138" s="7" t="s">
        <v>26</v>
      </c>
      <c r="D11138" s="15">
        <v>45597</v>
      </c>
      <c r="E11138" s="15">
        <v>45601</v>
      </c>
      <c r="F11138" s="2">
        <f t="shared" si="1550"/>
        <v>2024</v>
      </c>
      <c r="G11138" s="2">
        <f t="shared" si="1551"/>
        <v>11</v>
      </c>
      <c r="H11138" s="2">
        <f t="shared" si="1552"/>
        <v>5</v>
      </c>
      <c r="I11138" s="2" t="str">
        <f t="shared" ref="I11138:I11156" si="1555">CHOOSE(G11138,"Enero","Febrero","Marzo","Abril","Mayo","Junio","Julio","Agosto","Septiembre","Octubre","Noviembre","Diciembre")</f>
        <v>Noviembre</v>
      </c>
      <c r="L11138" s="2" t="str">
        <f t="shared" si="1553"/>
        <v>Índices y tasasTasa interbancaria TIBDiario4560145602</v>
      </c>
    </row>
    <row r="11139" spans="1:12" ht="15.95" customHeight="1" x14ac:dyDescent="0.2">
      <c r="A11139" s="7" t="s">
        <v>20</v>
      </c>
      <c r="B11139" s="7" t="s">
        <v>31</v>
      </c>
      <c r="C11139" s="7" t="s">
        <v>26</v>
      </c>
      <c r="D11139" s="15">
        <v>45601</v>
      </c>
      <c r="E11139" s="15">
        <v>45602</v>
      </c>
      <c r="F11139" s="2">
        <f t="shared" si="1550"/>
        <v>2024</v>
      </c>
      <c r="G11139" s="2">
        <f t="shared" si="1551"/>
        <v>11</v>
      </c>
      <c r="H11139" s="2">
        <f t="shared" si="1552"/>
        <v>6</v>
      </c>
      <c r="I11139" s="2" t="str">
        <f t="shared" si="1555"/>
        <v>Noviembre</v>
      </c>
      <c r="L11139" s="2" t="str">
        <f t="shared" si="1553"/>
        <v>Índices y tasasTasa interbancaria TIBDiario4560245603</v>
      </c>
    </row>
    <row r="11140" spans="1:12" ht="15.95" customHeight="1" x14ac:dyDescent="0.2">
      <c r="A11140" s="7" t="s">
        <v>20</v>
      </c>
      <c r="B11140" s="7" t="s">
        <v>31</v>
      </c>
      <c r="C11140" s="7" t="s">
        <v>26</v>
      </c>
      <c r="D11140" s="15">
        <v>45602</v>
      </c>
      <c r="E11140" s="15">
        <v>45603</v>
      </c>
      <c r="F11140" s="2">
        <f t="shared" si="1550"/>
        <v>2024</v>
      </c>
      <c r="G11140" s="2">
        <f t="shared" si="1551"/>
        <v>11</v>
      </c>
      <c r="H11140" s="2">
        <f t="shared" si="1552"/>
        <v>7</v>
      </c>
      <c r="I11140" s="2" t="str">
        <f t="shared" si="1555"/>
        <v>Noviembre</v>
      </c>
      <c r="L11140" s="2" t="str">
        <f t="shared" si="1553"/>
        <v>Índices y tasasTasa interbancaria TIBDiario4560345604</v>
      </c>
    </row>
    <row r="11141" spans="1:12" ht="15.95" customHeight="1" x14ac:dyDescent="0.2">
      <c r="A11141" s="7" t="s">
        <v>20</v>
      </c>
      <c r="B11141" s="7" t="s">
        <v>31</v>
      </c>
      <c r="C11141" s="7" t="s">
        <v>26</v>
      </c>
      <c r="D11141" s="15">
        <v>45603</v>
      </c>
      <c r="E11141" s="15">
        <v>45604</v>
      </c>
      <c r="F11141" s="2">
        <f t="shared" si="1550"/>
        <v>2024</v>
      </c>
      <c r="G11141" s="2">
        <f t="shared" si="1551"/>
        <v>11</v>
      </c>
      <c r="H11141" s="2">
        <f t="shared" si="1552"/>
        <v>8</v>
      </c>
      <c r="I11141" s="2" t="str">
        <f t="shared" si="1555"/>
        <v>Noviembre</v>
      </c>
      <c r="L11141" s="2" t="str">
        <f t="shared" si="1553"/>
        <v>Índices y tasasTasa interbancaria TIBDiario4560445608</v>
      </c>
    </row>
    <row r="11142" spans="1:12" ht="15.95" customHeight="1" x14ac:dyDescent="0.2">
      <c r="A11142" s="7" t="s">
        <v>20</v>
      </c>
      <c r="B11142" s="7" t="s">
        <v>31</v>
      </c>
      <c r="C11142" s="7" t="s">
        <v>26</v>
      </c>
      <c r="D11142" s="15">
        <v>45604</v>
      </c>
      <c r="E11142" s="15">
        <v>45608</v>
      </c>
      <c r="F11142" s="2">
        <f t="shared" si="1550"/>
        <v>2024</v>
      </c>
      <c r="G11142" s="2">
        <f t="shared" si="1551"/>
        <v>11</v>
      </c>
      <c r="H11142" s="2">
        <f t="shared" si="1552"/>
        <v>12</v>
      </c>
      <c r="I11142" s="2" t="str">
        <f t="shared" si="1555"/>
        <v>Noviembre</v>
      </c>
      <c r="L11142" s="2" t="str">
        <f t="shared" si="1553"/>
        <v>Índices y tasasTasa interbancaria TIBDiario4560845609</v>
      </c>
    </row>
    <row r="11143" spans="1:12" ht="15.95" customHeight="1" x14ac:dyDescent="0.2">
      <c r="A11143" s="7" t="s">
        <v>20</v>
      </c>
      <c r="B11143" s="7" t="s">
        <v>31</v>
      </c>
      <c r="C11143" s="7" t="s">
        <v>26</v>
      </c>
      <c r="D11143" s="15">
        <v>45608</v>
      </c>
      <c r="E11143" s="15">
        <v>45609</v>
      </c>
      <c r="F11143" s="2">
        <f t="shared" si="1550"/>
        <v>2024</v>
      </c>
      <c r="G11143" s="2">
        <f t="shared" si="1551"/>
        <v>11</v>
      </c>
      <c r="H11143" s="2">
        <f t="shared" si="1552"/>
        <v>13</v>
      </c>
      <c r="I11143" s="2" t="str">
        <f t="shared" si="1555"/>
        <v>Noviembre</v>
      </c>
      <c r="L11143" s="2" t="str">
        <f t="shared" si="1553"/>
        <v>Índices y tasasTasa interbancaria TIBDiario4560945610</v>
      </c>
    </row>
    <row r="11144" spans="1:12" ht="15.95" customHeight="1" x14ac:dyDescent="0.2">
      <c r="A11144" s="7" t="s">
        <v>20</v>
      </c>
      <c r="B11144" s="7" t="s">
        <v>31</v>
      </c>
      <c r="C11144" s="7" t="s">
        <v>26</v>
      </c>
      <c r="D11144" s="15">
        <v>45609</v>
      </c>
      <c r="E11144" s="15">
        <v>45610</v>
      </c>
      <c r="F11144" s="2">
        <f t="shared" si="1550"/>
        <v>2024</v>
      </c>
      <c r="G11144" s="2">
        <f t="shared" si="1551"/>
        <v>11</v>
      </c>
      <c r="H11144" s="2">
        <f t="shared" si="1552"/>
        <v>14</v>
      </c>
      <c r="I11144" s="2" t="str">
        <f t="shared" si="1555"/>
        <v>Noviembre</v>
      </c>
      <c r="L11144" s="2" t="str">
        <f t="shared" si="1553"/>
        <v>Índices y tasasTasa interbancaria TIBDiario4561045611</v>
      </c>
    </row>
    <row r="11145" spans="1:12" ht="15.95" customHeight="1" x14ac:dyDescent="0.2">
      <c r="A11145" s="7" t="s">
        <v>20</v>
      </c>
      <c r="B11145" s="7" t="s">
        <v>31</v>
      </c>
      <c r="C11145" s="7" t="s">
        <v>26</v>
      </c>
      <c r="D11145" s="15">
        <v>45610</v>
      </c>
      <c r="E11145" s="15">
        <v>45611</v>
      </c>
      <c r="F11145" s="2">
        <f t="shared" si="1550"/>
        <v>2024</v>
      </c>
      <c r="G11145" s="2">
        <f t="shared" si="1551"/>
        <v>11</v>
      </c>
      <c r="H11145" s="2">
        <f t="shared" si="1552"/>
        <v>15</v>
      </c>
      <c r="I11145" s="2" t="str">
        <f t="shared" si="1555"/>
        <v>Noviembre</v>
      </c>
      <c r="L11145" s="2" t="str">
        <f t="shared" si="1553"/>
        <v>Índices y tasasTasa interbancaria TIBDiario4561145614</v>
      </c>
    </row>
    <row r="11146" spans="1:12" ht="15.95" customHeight="1" x14ac:dyDescent="0.2">
      <c r="A11146" s="7" t="s">
        <v>20</v>
      </c>
      <c r="B11146" s="7" t="s">
        <v>31</v>
      </c>
      <c r="C11146" s="7" t="s">
        <v>26</v>
      </c>
      <c r="D11146" s="15">
        <v>45611</v>
      </c>
      <c r="E11146" s="15">
        <v>45614</v>
      </c>
      <c r="F11146" s="2">
        <f t="shared" si="1550"/>
        <v>2024</v>
      </c>
      <c r="G11146" s="2">
        <f t="shared" si="1551"/>
        <v>11</v>
      </c>
      <c r="H11146" s="2">
        <f t="shared" si="1552"/>
        <v>18</v>
      </c>
      <c r="I11146" s="2" t="str">
        <f t="shared" si="1555"/>
        <v>Noviembre</v>
      </c>
      <c r="L11146" s="2" t="str">
        <f t="shared" si="1553"/>
        <v>Índices y tasasTasa interbancaria TIBDiario4561445615</v>
      </c>
    </row>
    <row r="11147" spans="1:12" ht="15.95" customHeight="1" x14ac:dyDescent="0.2">
      <c r="A11147" s="7" t="s">
        <v>20</v>
      </c>
      <c r="B11147" s="7" t="s">
        <v>31</v>
      </c>
      <c r="C11147" s="7" t="s">
        <v>26</v>
      </c>
      <c r="D11147" s="15">
        <v>45614</v>
      </c>
      <c r="E11147" s="15">
        <v>45615</v>
      </c>
      <c r="F11147" s="2">
        <f t="shared" si="1550"/>
        <v>2024</v>
      </c>
      <c r="G11147" s="2">
        <f t="shared" si="1551"/>
        <v>11</v>
      </c>
      <c r="H11147" s="2">
        <f t="shared" si="1552"/>
        <v>19</v>
      </c>
      <c r="I11147" s="2" t="str">
        <f t="shared" si="1555"/>
        <v>Noviembre</v>
      </c>
      <c r="L11147" s="2" t="str">
        <f t="shared" si="1553"/>
        <v>Índices y tasasTasa interbancaria TIBDiario4561545616</v>
      </c>
    </row>
    <row r="11148" spans="1:12" ht="15.95" customHeight="1" x14ac:dyDescent="0.2">
      <c r="A11148" s="7" t="s">
        <v>20</v>
      </c>
      <c r="B11148" s="7" t="s">
        <v>31</v>
      </c>
      <c r="C11148" s="7" t="s">
        <v>26</v>
      </c>
      <c r="D11148" s="15">
        <v>45615</v>
      </c>
      <c r="E11148" s="15">
        <v>45616</v>
      </c>
      <c r="F11148" s="2">
        <f t="shared" si="1550"/>
        <v>2024</v>
      </c>
      <c r="G11148" s="2">
        <f t="shared" si="1551"/>
        <v>11</v>
      </c>
      <c r="H11148" s="2">
        <f t="shared" si="1552"/>
        <v>20</v>
      </c>
      <c r="I11148" s="2" t="str">
        <f t="shared" si="1555"/>
        <v>Noviembre</v>
      </c>
      <c r="L11148" s="2" t="str">
        <f t="shared" si="1553"/>
        <v>Índices y tasasTasa interbancaria TIBDiario4561645617</v>
      </c>
    </row>
    <row r="11149" spans="1:12" ht="15.95" customHeight="1" x14ac:dyDescent="0.2">
      <c r="A11149" s="7" t="s">
        <v>20</v>
      </c>
      <c r="B11149" s="7" t="s">
        <v>31</v>
      </c>
      <c r="C11149" s="7" t="s">
        <v>26</v>
      </c>
      <c r="D11149" s="15">
        <v>45616</v>
      </c>
      <c r="E11149" s="15">
        <v>45617</v>
      </c>
      <c r="F11149" s="2">
        <f t="shared" si="1550"/>
        <v>2024</v>
      </c>
      <c r="G11149" s="2">
        <f t="shared" si="1551"/>
        <v>11</v>
      </c>
      <c r="H11149" s="2">
        <f t="shared" si="1552"/>
        <v>21</v>
      </c>
      <c r="I11149" s="2" t="str">
        <f t="shared" si="1555"/>
        <v>Noviembre</v>
      </c>
      <c r="L11149" s="2" t="str">
        <f t="shared" si="1553"/>
        <v>Índices y tasasTasa interbancaria TIBDiario4561745618</v>
      </c>
    </row>
    <row r="11150" spans="1:12" ht="15.95" customHeight="1" x14ac:dyDescent="0.2">
      <c r="A11150" s="7" t="s">
        <v>20</v>
      </c>
      <c r="B11150" s="7" t="s">
        <v>31</v>
      </c>
      <c r="C11150" s="7" t="s">
        <v>26</v>
      </c>
      <c r="D11150" s="15">
        <v>45617</v>
      </c>
      <c r="E11150" s="15">
        <v>45618</v>
      </c>
      <c r="F11150" s="2">
        <f t="shared" si="1550"/>
        <v>2024</v>
      </c>
      <c r="G11150" s="2">
        <f t="shared" si="1551"/>
        <v>11</v>
      </c>
      <c r="H11150" s="2">
        <f t="shared" si="1552"/>
        <v>22</v>
      </c>
      <c r="I11150" s="2" t="str">
        <f t="shared" si="1555"/>
        <v>Noviembre</v>
      </c>
      <c r="L11150" s="2" t="str">
        <f t="shared" si="1553"/>
        <v>Índices y tasasTasa interbancaria TIBDiario4561845621</v>
      </c>
    </row>
    <row r="11151" spans="1:12" ht="15.95" customHeight="1" x14ac:dyDescent="0.2">
      <c r="A11151" s="7" t="s">
        <v>20</v>
      </c>
      <c r="B11151" s="7" t="s">
        <v>31</v>
      </c>
      <c r="C11151" s="7" t="s">
        <v>26</v>
      </c>
      <c r="D11151" s="15">
        <v>45618</v>
      </c>
      <c r="E11151" s="15">
        <v>45621</v>
      </c>
      <c r="F11151" s="2">
        <f t="shared" si="1550"/>
        <v>2024</v>
      </c>
      <c r="G11151" s="2">
        <f t="shared" si="1551"/>
        <v>11</v>
      </c>
      <c r="H11151" s="2">
        <f t="shared" si="1552"/>
        <v>25</v>
      </c>
      <c r="I11151" s="2" t="str">
        <f t="shared" si="1555"/>
        <v>Noviembre</v>
      </c>
      <c r="L11151" s="2" t="str">
        <f t="shared" si="1553"/>
        <v>Índices y tasasTasa interbancaria TIBDiario4562145622</v>
      </c>
    </row>
    <row r="11152" spans="1:12" ht="15.95" customHeight="1" x14ac:dyDescent="0.2">
      <c r="A11152" s="7" t="s">
        <v>20</v>
      </c>
      <c r="B11152" s="7" t="s">
        <v>31</v>
      </c>
      <c r="C11152" s="7" t="s">
        <v>26</v>
      </c>
      <c r="D11152" s="15">
        <v>45621</v>
      </c>
      <c r="E11152" s="15">
        <v>45622</v>
      </c>
      <c r="F11152" s="2">
        <f t="shared" si="1550"/>
        <v>2024</v>
      </c>
      <c r="G11152" s="2">
        <f t="shared" si="1551"/>
        <v>11</v>
      </c>
      <c r="H11152" s="2">
        <f t="shared" si="1552"/>
        <v>26</v>
      </c>
      <c r="I11152" s="2" t="str">
        <f t="shared" si="1555"/>
        <v>Noviembre</v>
      </c>
      <c r="L11152" s="2" t="str">
        <f t="shared" si="1553"/>
        <v>Índices y tasasTasa interbancaria TIBDiario4562245623</v>
      </c>
    </row>
    <row r="11153" spans="1:12" ht="15.95" customHeight="1" x14ac:dyDescent="0.2">
      <c r="A11153" s="7" t="s">
        <v>20</v>
      </c>
      <c r="B11153" s="7" t="s">
        <v>31</v>
      </c>
      <c r="C11153" s="7" t="s">
        <v>26</v>
      </c>
      <c r="D11153" s="15">
        <v>45622</v>
      </c>
      <c r="E11153" s="15">
        <v>45623</v>
      </c>
      <c r="F11153" s="2">
        <f t="shared" si="1550"/>
        <v>2024</v>
      </c>
      <c r="G11153" s="2">
        <f t="shared" si="1551"/>
        <v>11</v>
      </c>
      <c r="H11153" s="2">
        <f t="shared" si="1552"/>
        <v>27</v>
      </c>
      <c r="I11153" s="2" t="str">
        <f t="shared" si="1555"/>
        <v>Noviembre</v>
      </c>
      <c r="L11153" s="2" t="str">
        <f t="shared" si="1553"/>
        <v>Índices y tasasTasa interbancaria TIBDiario4562345624</v>
      </c>
    </row>
    <row r="11154" spans="1:12" ht="15.95" customHeight="1" x14ac:dyDescent="0.2">
      <c r="A11154" s="7" t="s">
        <v>20</v>
      </c>
      <c r="B11154" s="7" t="s">
        <v>31</v>
      </c>
      <c r="C11154" s="7" t="s">
        <v>26</v>
      </c>
      <c r="D11154" s="15">
        <v>45623</v>
      </c>
      <c r="E11154" s="15">
        <v>45624</v>
      </c>
      <c r="F11154" s="2">
        <f t="shared" si="1550"/>
        <v>2024</v>
      </c>
      <c r="G11154" s="2">
        <f t="shared" si="1551"/>
        <v>11</v>
      </c>
      <c r="H11154" s="2">
        <f t="shared" si="1552"/>
        <v>28</v>
      </c>
      <c r="I11154" s="2" t="str">
        <f t="shared" si="1555"/>
        <v>Noviembre</v>
      </c>
      <c r="L11154" s="2" t="str">
        <f t="shared" si="1553"/>
        <v>Índices y tasasTasa interbancaria TIBDiario4562445625</v>
      </c>
    </row>
    <row r="11155" spans="1:12" ht="15.95" customHeight="1" x14ac:dyDescent="0.2">
      <c r="A11155" s="7" t="s">
        <v>20</v>
      </c>
      <c r="B11155" s="7" t="s">
        <v>31</v>
      </c>
      <c r="C11155" s="7" t="s">
        <v>26</v>
      </c>
      <c r="D11155" s="15">
        <v>45624</v>
      </c>
      <c r="E11155" s="15">
        <v>45625</v>
      </c>
      <c r="F11155" s="2">
        <f t="shared" si="1550"/>
        <v>2024</v>
      </c>
      <c r="G11155" s="2">
        <f t="shared" si="1551"/>
        <v>11</v>
      </c>
      <c r="H11155" s="2">
        <f t="shared" si="1552"/>
        <v>29</v>
      </c>
      <c r="I11155" s="2" t="str">
        <f t="shared" si="1555"/>
        <v>Noviembre</v>
      </c>
      <c r="L11155" s="2" t="str">
        <f t="shared" si="1553"/>
        <v>Índices y tasasTasa interbancaria TIBDiario4562545628</v>
      </c>
    </row>
    <row r="11156" spans="1:12" ht="15.95" customHeight="1" x14ac:dyDescent="0.2">
      <c r="A11156" s="7" t="s">
        <v>20</v>
      </c>
      <c r="B11156" s="7" t="s">
        <v>31</v>
      </c>
      <c r="C11156" s="7" t="s">
        <v>26</v>
      </c>
      <c r="D11156" s="15">
        <v>45625</v>
      </c>
      <c r="E11156" s="15">
        <v>45628</v>
      </c>
      <c r="F11156" s="2">
        <f t="shared" si="1550"/>
        <v>2024</v>
      </c>
      <c r="G11156" s="2">
        <f t="shared" si="1551"/>
        <v>12</v>
      </c>
      <c r="H11156" s="2">
        <f t="shared" si="1552"/>
        <v>2</v>
      </c>
      <c r="I11156" s="2" t="str">
        <f t="shared" si="1555"/>
        <v>Diciembre</v>
      </c>
      <c r="L11156" s="2" t="str">
        <f t="shared" si="1553"/>
        <v>Índices y tasasTasa interbancaria TIBDiario4562845629</v>
      </c>
    </row>
    <row r="11157" spans="1:12" ht="15.95" customHeight="1" x14ac:dyDescent="0.2">
      <c r="A11157" s="7" t="s">
        <v>20</v>
      </c>
      <c r="B11157" s="7" t="s">
        <v>31</v>
      </c>
      <c r="C11157" s="7" t="s">
        <v>26</v>
      </c>
      <c r="D11157" s="15">
        <v>45628</v>
      </c>
      <c r="E11157" s="15">
        <v>45629</v>
      </c>
      <c r="F11157" s="2">
        <f t="shared" si="1550"/>
        <v>2024</v>
      </c>
      <c r="G11157" s="2">
        <f t="shared" si="1551"/>
        <v>12</v>
      </c>
      <c r="H11157" s="2">
        <f t="shared" si="1552"/>
        <v>3</v>
      </c>
      <c r="I11157" s="2" t="str">
        <f t="shared" ref="I11157:I11177" si="1556">CHOOSE(G11157,"Enero","Febrero","Marzo","Abril","Mayo","Junio","Julio","Agosto","Septiembre","Octubre","Noviembre","Diciembre")</f>
        <v>Diciembre</v>
      </c>
      <c r="L11157" s="2" t="str">
        <f t="shared" si="1553"/>
        <v>Índices y tasasTasa interbancaria TIBDiario4562945630</v>
      </c>
    </row>
    <row r="11158" spans="1:12" ht="15.95" customHeight="1" x14ac:dyDescent="0.2">
      <c r="A11158" s="7" t="s">
        <v>20</v>
      </c>
      <c r="B11158" s="7" t="s">
        <v>31</v>
      </c>
      <c r="C11158" s="7" t="s">
        <v>26</v>
      </c>
      <c r="D11158" s="15">
        <v>45629</v>
      </c>
      <c r="E11158" s="15">
        <v>45630</v>
      </c>
      <c r="F11158" s="2">
        <f t="shared" si="1550"/>
        <v>2024</v>
      </c>
      <c r="G11158" s="2">
        <f t="shared" si="1551"/>
        <v>12</v>
      </c>
      <c r="H11158" s="2">
        <f t="shared" si="1552"/>
        <v>4</v>
      </c>
      <c r="I11158" s="2" t="str">
        <f t="shared" si="1556"/>
        <v>Diciembre</v>
      </c>
      <c r="L11158" s="2" t="str">
        <f t="shared" si="1553"/>
        <v>Índices y tasasTasa interbancaria TIBDiario4563045631</v>
      </c>
    </row>
    <row r="11159" spans="1:12" ht="15.95" customHeight="1" x14ac:dyDescent="0.2">
      <c r="A11159" s="7" t="s">
        <v>20</v>
      </c>
      <c r="B11159" s="7" t="s">
        <v>31</v>
      </c>
      <c r="C11159" s="7" t="s">
        <v>26</v>
      </c>
      <c r="D11159" s="15">
        <v>45630</v>
      </c>
      <c r="E11159" s="15">
        <v>45631</v>
      </c>
      <c r="F11159" s="2">
        <f t="shared" si="1550"/>
        <v>2024</v>
      </c>
      <c r="G11159" s="2">
        <f t="shared" si="1551"/>
        <v>12</v>
      </c>
      <c r="H11159" s="2">
        <f t="shared" si="1552"/>
        <v>5</v>
      </c>
      <c r="I11159" s="2" t="str">
        <f t="shared" si="1556"/>
        <v>Diciembre</v>
      </c>
      <c r="L11159" s="2" t="str">
        <f t="shared" si="1553"/>
        <v>Índices y tasasTasa interbancaria TIBDiario4563145632</v>
      </c>
    </row>
    <row r="11160" spans="1:12" ht="15.95" customHeight="1" x14ac:dyDescent="0.2">
      <c r="A11160" s="7" t="s">
        <v>20</v>
      </c>
      <c r="B11160" s="7" t="s">
        <v>31</v>
      </c>
      <c r="C11160" s="7" t="s">
        <v>26</v>
      </c>
      <c r="D11160" s="15">
        <v>45631</v>
      </c>
      <c r="E11160" s="15">
        <v>45632</v>
      </c>
      <c r="F11160" s="2">
        <f t="shared" si="1550"/>
        <v>2024</v>
      </c>
      <c r="G11160" s="2">
        <f t="shared" si="1551"/>
        <v>12</v>
      </c>
      <c r="H11160" s="2">
        <f t="shared" si="1552"/>
        <v>6</v>
      </c>
      <c r="I11160" s="2" t="str">
        <f t="shared" si="1556"/>
        <v>Diciembre</v>
      </c>
      <c r="L11160" s="2" t="str">
        <f t="shared" si="1553"/>
        <v>Índices y tasasTasa interbancaria TIBDiario4563245635</v>
      </c>
    </row>
    <row r="11161" spans="1:12" ht="15.95" customHeight="1" x14ac:dyDescent="0.2">
      <c r="A11161" s="7" t="s">
        <v>20</v>
      </c>
      <c r="B11161" s="7" t="s">
        <v>31</v>
      </c>
      <c r="C11161" s="7" t="s">
        <v>26</v>
      </c>
      <c r="D11161" s="15">
        <v>45632</v>
      </c>
      <c r="E11161" s="15">
        <v>45635</v>
      </c>
      <c r="F11161" s="2">
        <f t="shared" si="1550"/>
        <v>2024</v>
      </c>
      <c r="G11161" s="2">
        <f t="shared" si="1551"/>
        <v>12</v>
      </c>
      <c r="H11161" s="2">
        <f t="shared" si="1552"/>
        <v>9</v>
      </c>
      <c r="I11161" s="2" t="str">
        <f t="shared" si="1556"/>
        <v>Diciembre</v>
      </c>
      <c r="L11161" s="2" t="str">
        <f t="shared" si="1553"/>
        <v>Índices y tasasTasa interbancaria TIBDiario4563545636</v>
      </c>
    </row>
    <row r="11162" spans="1:12" ht="15.95" customHeight="1" x14ac:dyDescent="0.2">
      <c r="A11162" s="7" t="s">
        <v>20</v>
      </c>
      <c r="B11162" s="7" t="s">
        <v>31</v>
      </c>
      <c r="C11162" s="7" t="s">
        <v>26</v>
      </c>
      <c r="D11162" s="15">
        <v>45635</v>
      </c>
      <c r="E11162" s="15">
        <v>45636</v>
      </c>
      <c r="F11162" s="2">
        <f t="shared" si="1550"/>
        <v>2024</v>
      </c>
      <c r="G11162" s="2">
        <f t="shared" si="1551"/>
        <v>12</v>
      </c>
      <c r="H11162" s="2">
        <f t="shared" si="1552"/>
        <v>10</v>
      </c>
      <c r="I11162" s="2" t="str">
        <f t="shared" si="1556"/>
        <v>Diciembre</v>
      </c>
      <c r="L11162" s="2" t="str">
        <f t="shared" si="1553"/>
        <v>Índices y tasasTasa interbancaria TIBDiario4563645637</v>
      </c>
    </row>
    <row r="11163" spans="1:12" ht="15.95" customHeight="1" x14ac:dyDescent="0.2">
      <c r="A11163" s="7" t="s">
        <v>20</v>
      </c>
      <c r="B11163" s="7" t="s">
        <v>31</v>
      </c>
      <c r="C11163" s="7" t="s">
        <v>26</v>
      </c>
      <c r="D11163" s="15">
        <v>45636</v>
      </c>
      <c r="E11163" s="15">
        <v>45637</v>
      </c>
      <c r="F11163" s="2">
        <f t="shared" ref="F11163:F11286" si="1557">YEAR(E11163)</f>
        <v>2024</v>
      </c>
      <c r="G11163" s="2">
        <f t="shared" ref="G11163:G11286" si="1558">MONTH(E11163)</f>
        <v>12</v>
      </c>
      <c r="H11163" s="2">
        <f t="shared" ref="H11163:H11286" si="1559">DAY(E11163)</f>
        <v>11</v>
      </c>
      <c r="I11163" s="2" t="str">
        <f t="shared" si="1556"/>
        <v>Diciembre</v>
      </c>
      <c r="L11163" s="2" t="str">
        <f t="shared" ref="L11163:L11286" si="1560">CONCATENATE(A11164,B11164,C11164,D11164,E11164,)</f>
        <v>Índices y tasasTasa interbancaria TIBDiario4563745638</v>
      </c>
    </row>
    <row r="11164" spans="1:12" ht="15.95" customHeight="1" x14ac:dyDescent="0.2">
      <c r="A11164" s="7" t="s">
        <v>20</v>
      </c>
      <c r="B11164" s="7" t="s">
        <v>31</v>
      </c>
      <c r="C11164" s="7" t="s">
        <v>26</v>
      </c>
      <c r="D11164" s="15">
        <v>45637</v>
      </c>
      <c r="E11164" s="15">
        <v>45638</v>
      </c>
      <c r="F11164" s="2">
        <f t="shared" si="1557"/>
        <v>2024</v>
      </c>
      <c r="G11164" s="2">
        <f t="shared" si="1558"/>
        <v>12</v>
      </c>
      <c r="H11164" s="2">
        <f t="shared" si="1559"/>
        <v>12</v>
      </c>
      <c r="I11164" s="2" t="str">
        <f t="shared" si="1556"/>
        <v>Diciembre</v>
      </c>
      <c r="L11164" s="2" t="str">
        <f t="shared" si="1560"/>
        <v>Índices y tasasTasa interbancaria TIBDiario4563845639</v>
      </c>
    </row>
    <row r="11165" spans="1:12" ht="15.95" customHeight="1" x14ac:dyDescent="0.2">
      <c r="A11165" s="7" t="s">
        <v>20</v>
      </c>
      <c r="B11165" s="7" t="s">
        <v>31</v>
      </c>
      <c r="C11165" s="7" t="s">
        <v>26</v>
      </c>
      <c r="D11165" s="15">
        <v>45638</v>
      </c>
      <c r="E11165" s="15">
        <v>45639</v>
      </c>
      <c r="F11165" s="2">
        <f t="shared" si="1557"/>
        <v>2024</v>
      </c>
      <c r="G11165" s="2">
        <f t="shared" si="1558"/>
        <v>12</v>
      </c>
      <c r="H11165" s="2">
        <f t="shared" si="1559"/>
        <v>13</v>
      </c>
      <c r="I11165" s="2" t="str">
        <f t="shared" si="1556"/>
        <v>Diciembre</v>
      </c>
      <c r="L11165" s="2" t="str">
        <f t="shared" si="1560"/>
        <v>Índices y tasasTasa interbancaria TIBDiario4563945642</v>
      </c>
    </row>
    <row r="11166" spans="1:12" ht="15.95" customHeight="1" x14ac:dyDescent="0.2">
      <c r="A11166" s="7" t="s">
        <v>20</v>
      </c>
      <c r="B11166" s="7" t="s">
        <v>31</v>
      </c>
      <c r="C11166" s="7" t="s">
        <v>26</v>
      </c>
      <c r="D11166" s="15">
        <v>45639</v>
      </c>
      <c r="E11166" s="15">
        <v>45642</v>
      </c>
      <c r="F11166" s="2">
        <f t="shared" si="1557"/>
        <v>2024</v>
      </c>
      <c r="G11166" s="2">
        <f t="shared" si="1558"/>
        <v>12</v>
      </c>
      <c r="H11166" s="2">
        <f t="shared" si="1559"/>
        <v>16</v>
      </c>
      <c r="I11166" s="2" t="str">
        <f t="shared" si="1556"/>
        <v>Diciembre</v>
      </c>
      <c r="L11166" s="2" t="str">
        <f t="shared" si="1560"/>
        <v>Índices y tasasTasa interbancaria TIBDiario4564245643</v>
      </c>
    </row>
    <row r="11167" spans="1:12" ht="15.95" customHeight="1" x14ac:dyDescent="0.2">
      <c r="A11167" s="7" t="s">
        <v>20</v>
      </c>
      <c r="B11167" s="7" t="s">
        <v>31</v>
      </c>
      <c r="C11167" s="7" t="s">
        <v>26</v>
      </c>
      <c r="D11167" s="15">
        <v>45642</v>
      </c>
      <c r="E11167" s="15">
        <v>45643</v>
      </c>
      <c r="F11167" s="2">
        <f t="shared" si="1557"/>
        <v>2024</v>
      </c>
      <c r="G11167" s="2">
        <f t="shared" si="1558"/>
        <v>12</v>
      </c>
      <c r="H11167" s="2">
        <f t="shared" si="1559"/>
        <v>17</v>
      </c>
      <c r="I11167" s="2" t="str">
        <f t="shared" si="1556"/>
        <v>Diciembre</v>
      </c>
      <c r="L11167" s="2" t="str">
        <f t="shared" si="1560"/>
        <v>Índices y tasasTasa interbancaria TIBDiario4564345644</v>
      </c>
    </row>
    <row r="11168" spans="1:12" ht="15.95" customHeight="1" x14ac:dyDescent="0.2">
      <c r="A11168" s="7" t="s">
        <v>20</v>
      </c>
      <c r="B11168" s="7" t="s">
        <v>31</v>
      </c>
      <c r="C11168" s="7" t="s">
        <v>26</v>
      </c>
      <c r="D11168" s="15">
        <v>45643</v>
      </c>
      <c r="E11168" s="15">
        <v>45644</v>
      </c>
      <c r="F11168" s="2">
        <f t="shared" si="1557"/>
        <v>2024</v>
      </c>
      <c r="G11168" s="2">
        <f t="shared" si="1558"/>
        <v>12</v>
      </c>
      <c r="H11168" s="2">
        <f t="shared" si="1559"/>
        <v>18</v>
      </c>
      <c r="I11168" s="2" t="str">
        <f t="shared" si="1556"/>
        <v>Diciembre</v>
      </c>
      <c r="L11168" s="2" t="str">
        <f t="shared" si="1560"/>
        <v>Índices y tasasTasa interbancaria TIBDiario4564445645</v>
      </c>
    </row>
    <row r="11169" spans="1:12" ht="15.95" customHeight="1" x14ac:dyDescent="0.2">
      <c r="A11169" s="7" t="s">
        <v>20</v>
      </c>
      <c r="B11169" s="7" t="s">
        <v>31</v>
      </c>
      <c r="C11169" s="7" t="s">
        <v>26</v>
      </c>
      <c r="D11169" s="15">
        <v>45644</v>
      </c>
      <c r="E11169" s="15">
        <v>45645</v>
      </c>
      <c r="F11169" s="2">
        <f t="shared" si="1557"/>
        <v>2024</v>
      </c>
      <c r="G11169" s="2">
        <f t="shared" si="1558"/>
        <v>12</v>
      </c>
      <c r="H11169" s="2">
        <f t="shared" si="1559"/>
        <v>19</v>
      </c>
      <c r="I11169" s="2" t="str">
        <f t="shared" si="1556"/>
        <v>Diciembre</v>
      </c>
      <c r="L11169" s="2" t="str">
        <f t="shared" si="1560"/>
        <v>Índices y tasasTasa interbancaria TIBDiario4564545646</v>
      </c>
    </row>
    <row r="11170" spans="1:12" ht="15.95" customHeight="1" x14ac:dyDescent="0.2">
      <c r="A11170" s="7" t="s">
        <v>20</v>
      </c>
      <c r="B11170" s="7" t="s">
        <v>31</v>
      </c>
      <c r="C11170" s="7" t="s">
        <v>26</v>
      </c>
      <c r="D11170" s="15">
        <v>45645</v>
      </c>
      <c r="E11170" s="15">
        <v>45646</v>
      </c>
      <c r="F11170" s="2">
        <f t="shared" si="1557"/>
        <v>2024</v>
      </c>
      <c r="G11170" s="2">
        <f t="shared" si="1558"/>
        <v>12</v>
      </c>
      <c r="H11170" s="2">
        <f t="shared" si="1559"/>
        <v>20</v>
      </c>
      <c r="I11170" s="2" t="str">
        <f t="shared" si="1556"/>
        <v>Diciembre</v>
      </c>
      <c r="L11170" s="2" t="str">
        <f t="shared" si="1560"/>
        <v>Índices y tasasTasa interbancaria TIBDiario4564645649</v>
      </c>
    </row>
    <row r="11171" spans="1:12" ht="15.95" customHeight="1" x14ac:dyDescent="0.2">
      <c r="A11171" s="7" t="s">
        <v>20</v>
      </c>
      <c r="B11171" s="7" t="s">
        <v>31</v>
      </c>
      <c r="C11171" s="7" t="s">
        <v>26</v>
      </c>
      <c r="D11171" s="15">
        <v>45646</v>
      </c>
      <c r="E11171" s="15">
        <v>45649</v>
      </c>
      <c r="F11171" s="2">
        <f t="shared" si="1557"/>
        <v>2024</v>
      </c>
      <c r="G11171" s="2">
        <f t="shared" si="1558"/>
        <v>12</v>
      </c>
      <c r="H11171" s="2">
        <f t="shared" si="1559"/>
        <v>23</v>
      </c>
      <c r="I11171" s="2" t="str">
        <f t="shared" si="1556"/>
        <v>Diciembre</v>
      </c>
      <c r="L11171" s="2" t="str">
        <f t="shared" si="1560"/>
        <v>Índices y tasasTasa interbancaria TIBDiario4564945650</v>
      </c>
    </row>
    <row r="11172" spans="1:12" ht="15.95" customHeight="1" x14ac:dyDescent="0.2">
      <c r="A11172" s="7" t="s">
        <v>20</v>
      </c>
      <c r="B11172" s="7" t="s">
        <v>31</v>
      </c>
      <c r="C11172" s="7" t="s">
        <v>26</v>
      </c>
      <c r="D11172" s="15">
        <v>45649</v>
      </c>
      <c r="E11172" s="15">
        <v>45650</v>
      </c>
      <c r="F11172" s="2">
        <f t="shared" si="1557"/>
        <v>2024</v>
      </c>
      <c r="G11172" s="2">
        <f t="shared" si="1558"/>
        <v>12</v>
      </c>
      <c r="H11172" s="2">
        <f t="shared" si="1559"/>
        <v>24</v>
      </c>
      <c r="I11172" s="2" t="str">
        <f t="shared" si="1556"/>
        <v>Diciembre</v>
      </c>
      <c r="L11172" s="2" t="str">
        <f t="shared" si="1560"/>
        <v>Índices y tasasTasa interbancaria TIBDiario4565045652</v>
      </c>
    </row>
    <row r="11173" spans="1:12" ht="15.95" customHeight="1" x14ac:dyDescent="0.2">
      <c r="A11173" s="7" t="s">
        <v>20</v>
      </c>
      <c r="B11173" s="7" t="s">
        <v>31</v>
      </c>
      <c r="C11173" s="7" t="s">
        <v>26</v>
      </c>
      <c r="D11173" s="15">
        <v>45650</v>
      </c>
      <c r="E11173" s="15">
        <v>45652</v>
      </c>
      <c r="F11173" s="2">
        <f t="shared" si="1557"/>
        <v>2024</v>
      </c>
      <c r="G11173" s="2">
        <f t="shared" si="1558"/>
        <v>12</v>
      </c>
      <c r="H11173" s="2">
        <f t="shared" si="1559"/>
        <v>26</v>
      </c>
      <c r="I11173" s="2" t="str">
        <f t="shared" si="1556"/>
        <v>Diciembre</v>
      </c>
      <c r="L11173" s="2" t="str">
        <f t="shared" si="1560"/>
        <v>Índices y tasasTasa interbancaria TIBDiario4565245653</v>
      </c>
    </row>
    <row r="11174" spans="1:12" ht="15.95" customHeight="1" x14ac:dyDescent="0.2">
      <c r="A11174" s="7" t="s">
        <v>20</v>
      </c>
      <c r="B11174" s="7" t="s">
        <v>31</v>
      </c>
      <c r="C11174" s="7" t="s">
        <v>26</v>
      </c>
      <c r="D11174" s="15">
        <v>45652</v>
      </c>
      <c r="E11174" s="15">
        <v>45653</v>
      </c>
      <c r="F11174" s="2">
        <f t="shared" si="1557"/>
        <v>2024</v>
      </c>
      <c r="G11174" s="2">
        <f t="shared" si="1558"/>
        <v>12</v>
      </c>
      <c r="H11174" s="2">
        <f t="shared" si="1559"/>
        <v>27</v>
      </c>
      <c r="I11174" s="2" t="str">
        <f t="shared" si="1556"/>
        <v>Diciembre</v>
      </c>
      <c r="L11174" s="2" t="str">
        <f t="shared" si="1560"/>
        <v>Índices y tasasTasa interbancaria TIBDiario4565345656</v>
      </c>
    </row>
    <row r="11175" spans="1:12" ht="15.95" customHeight="1" x14ac:dyDescent="0.2">
      <c r="A11175" s="7" t="s">
        <v>20</v>
      </c>
      <c r="B11175" s="7" t="s">
        <v>31</v>
      </c>
      <c r="C11175" s="7" t="s">
        <v>26</v>
      </c>
      <c r="D11175" s="15">
        <v>45653</v>
      </c>
      <c r="E11175" s="15">
        <v>45656</v>
      </c>
      <c r="F11175" s="2">
        <f t="shared" si="1557"/>
        <v>2024</v>
      </c>
      <c r="G11175" s="2">
        <f t="shared" si="1558"/>
        <v>12</v>
      </c>
      <c r="H11175" s="2">
        <f t="shared" si="1559"/>
        <v>30</v>
      </c>
      <c r="I11175" s="2" t="str">
        <f t="shared" si="1556"/>
        <v>Diciembre</v>
      </c>
      <c r="L11175" s="2" t="str">
        <f t="shared" si="1560"/>
        <v>Índices y tasasTasa interbancaria TIBDiario4565645657</v>
      </c>
    </row>
    <row r="11176" spans="1:12" ht="15.95" customHeight="1" x14ac:dyDescent="0.2">
      <c r="A11176" s="7" t="s">
        <v>20</v>
      </c>
      <c r="B11176" s="7" t="s">
        <v>31</v>
      </c>
      <c r="C11176" s="7" t="s">
        <v>26</v>
      </c>
      <c r="D11176" s="15">
        <v>45656</v>
      </c>
      <c r="E11176" s="15">
        <v>45657</v>
      </c>
      <c r="F11176" s="2">
        <f t="shared" si="1557"/>
        <v>2024</v>
      </c>
      <c r="G11176" s="2">
        <f t="shared" si="1558"/>
        <v>12</v>
      </c>
      <c r="H11176" s="2">
        <f t="shared" si="1559"/>
        <v>31</v>
      </c>
      <c r="I11176" s="2" t="str">
        <f t="shared" si="1556"/>
        <v>Diciembre</v>
      </c>
      <c r="L11176" s="2" t="str">
        <f t="shared" si="1560"/>
        <v>Índices y tasasTasa interbancaria TIBDiario4565745659</v>
      </c>
    </row>
    <row r="11177" spans="1:12" ht="15.95" customHeight="1" x14ac:dyDescent="0.2">
      <c r="A11177" s="7" t="s">
        <v>20</v>
      </c>
      <c r="B11177" s="7" t="s">
        <v>31</v>
      </c>
      <c r="C11177" s="7" t="s">
        <v>26</v>
      </c>
      <c r="D11177" s="15">
        <v>45657</v>
      </c>
      <c r="E11177" s="15">
        <v>45659</v>
      </c>
      <c r="F11177" s="2">
        <f t="shared" si="1557"/>
        <v>2025</v>
      </c>
      <c r="G11177" s="2">
        <f t="shared" si="1558"/>
        <v>1</v>
      </c>
      <c r="H11177" s="2">
        <f t="shared" si="1559"/>
        <v>2</v>
      </c>
      <c r="I11177" s="2" t="str">
        <f t="shared" si="1556"/>
        <v>Enero</v>
      </c>
      <c r="L11177" s="2" t="str">
        <f t="shared" si="1560"/>
        <v>Índices y tasasTasa interbancaria TIBDiario4565945660</v>
      </c>
    </row>
    <row r="11178" spans="1:12" ht="15.95" customHeight="1" x14ac:dyDescent="0.2">
      <c r="A11178" s="7" t="s">
        <v>20</v>
      </c>
      <c r="B11178" s="7" t="s">
        <v>31</v>
      </c>
      <c r="C11178" s="7" t="s">
        <v>26</v>
      </c>
      <c r="D11178" s="15">
        <v>45659</v>
      </c>
      <c r="E11178" s="15">
        <v>45660</v>
      </c>
      <c r="F11178" s="2">
        <f t="shared" si="1557"/>
        <v>2025</v>
      </c>
      <c r="G11178" s="2">
        <f t="shared" si="1558"/>
        <v>1</v>
      </c>
      <c r="H11178" s="2">
        <f t="shared" si="1559"/>
        <v>3</v>
      </c>
      <c r="I11178" s="2" t="str">
        <f t="shared" ref="I11178:I11198" si="1561">CHOOSE(G11178,"Enero","Febrero","Marzo","Abril","Mayo","Junio","Julio","Agosto","Septiembre","Octubre","Noviembre","Diciembre")</f>
        <v>Enero</v>
      </c>
      <c r="L11178" s="2" t="str">
        <f t="shared" si="1560"/>
        <v>Índices y tasasTasa interbancaria TIBDiario4566045664</v>
      </c>
    </row>
    <row r="11179" spans="1:12" ht="15.95" customHeight="1" x14ac:dyDescent="0.2">
      <c r="A11179" s="7" t="s">
        <v>20</v>
      </c>
      <c r="B11179" s="7" t="s">
        <v>31</v>
      </c>
      <c r="C11179" s="7" t="s">
        <v>26</v>
      </c>
      <c r="D11179" s="15">
        <v>45660</v>
      </c>
      <c r="E11179" s="15">
        <v>45664</v>
      </c>
      <c r="F11179" s="2">
        <f t="shared" si="1557"/>
        <v>2025</v>
      </c>
      <c r="G11179" s="2">
        <f t="shared" si="1558"/>
        <v>1</v>
      </c>
      <c r="H11179" s="2">
        <f t="shared" si="1559"/>
        <v>7</v>
      </c>
      <c r="I11179" s="2" t="str">
        <f t="shared" si="1561"/>
        <v>Enero</v>
      </c>
      <c r="L11179" s="2" t="str">
        <f t="shared" si="1560"/>
        <v>Índices y tasasTasa interbancaria TIBDiario4566445665</v>
      </c>
    </row>
    <row r="11180" spans="1:12" ht="15.95" customHeight="1" x14ac:dyDescent="0.2">
      <c r="A11180" s="7" t="s">
        <v>20</v>
      </c>
      <c r="B11180" s="7" t="s">
        <v>31</v>
      </c>
      <c r="C11180" s="7" t="s">
        <v>26</v>
      </c>
      <c r="D11180" s="15">
        <v>45664</v>
      </c>
      <c r="E11180" s="15">
        <v>45665</v>
      </c>
      <c r="F11180" s="2">
        <f t="shared" si="1557"/>
        <v>2025</v>
      </c>
      <c r="G11180" s="2">
        <f t="shared" si="1558"/>
        <v>1</v>
      </c>
      <c r="H11180" s="2">
        <f t="shared" si="1559"/>
        <v>8</v>
      </c>
      <c r="I11180" s="2" t="str">
        <f t="shared" si="1561"/>
        <v>Enero</v>
      </c>
      <c r="L11180" s="2" t="str">
        <f t="shared" si="1560"/>
        <v>Índices y tasasTasa interbancaria TIBDiario4566545666</v>
      </c>
    </row>
    <row r="11181" spans="1:12" ht="15.95" customHeight="1" x14ac:dyDescent="0.2">
      <c r="A11181" s="7" t="s">
        <v>20</v>
      </c>
      <c r="B11181" s="7" t="s">
        <v>31</v>
      </c>
      <c r="C11181" s="7" t="s">
        <v>26</v>
      </c>
      <c r="D11181" s="15">
        <v>45665</v>
      </c>
      <c r="E11181" s="15">
        <v>45666</v>
      </c>
      <c r="F11181" s="2">
        <f t="shared" si="1557"/>
        <v>2025</v>
      </c>
      <c r="G11181" s="2">
        <f t="shared" si="1558"/>
        <v>1</v>
      </c>
      <c r="H11181" s="2">
        <f t="shared" si="1559"/>
        <v>9</v>
      </c>
      <c r="I11181" s="2" t="str">
        <f t="shared" si="1561"/>
        <v>Enero</v>
      </c>
      <c r="L11181" s="2" t="str">
        <f t="shared" si="1560"/>
        <v>Índices y tasasTasa interbancaria TIBDiario4566645667</v>
      </c>
    </row>
    <row r="11182" spans="1:12" ht="15.95" customHeight="1" x14ac:dyDescent="0.2">
      <c r="A11182" s="7" t="s">
        <v>20</v>
      </c>
      <c r="B11182" s="7" t="s">
        <v>31</v>
      </c>
      <c r="C11182" s="7" t="s">
        <v>26</v>
      </c>
      <c r="D11182" s="15">
        <v>45666</v>
      </c>
      <c r="E11182" s="15">
        <v>45667</v>
      </c>
      <c r="F11182" s="2">
        <f t="shared" si="1557"/>
        <v>2025</v>
      </c>
      <c r="G11182" s="2">
        <f t="shared" si="1558"/>
        <v>1</v>
      </c>
      <c r="H11182" s="2">
        <f t="shared" si="1559"/>
        <v>10</v>
      </c>
      <c r="I11182" s="2" t="str">
        <f t="shared" si="1561"/>
        <v>Enero</v>
      </c>
      <c r="L11182" s="2" t="str">
        <f t="shared" si="1560"/>
        <v>Índices y tasasTasa interbancaria TIBDiario4566745670</v>
      </c>
    </row>
    <row r="11183" spans="1:12" ht="15.95" customHeight="1" x14ac:dyDescent="0.2">
      <c r="A11183" s="7" t="s">
        <v>20</v>
      </c>
      <c r="B11183" s="7" t="s">
        <v>31</v>
      </c>
      <c r="C11183" s="7" t="s">
        <v>26</v>
      </c>
      <c r="D11183" s="15">
        <v>45667</v>
      </c>
      <c r="E11183" s="15">
        <v>45670</v>
      </c>
      <c r="F11183" s="2">
        <f t="shared" si="1557"/>
        <v>2025</v>
      </c>
      <c r="G11183" s="2">
        <f t="shared" si="1558"/>
        <v>1</v>
      </c>
      <c r="H11183" s="2">
        <f t="shared" si="1559"/>
        <v>13</v>
      </c>
      <c r="I11183" s="2" t="str">
        <f t="shared" si="1561"/>
        <v>Enero</v>
      </c>
      <c r="L11183" s="2" t="str">
        <f t="shared" si="1560"/>
        <v>Índices y tasasTasa interbancaria TIBDiario4567045671</v>
      </c>
    </row>
    <row r="11184" spans="1:12" ht="15.95" customHeight="1" x14ac:dyDescent="0.2">
      <c r="A11184" s="7" t="s">
        <v>20</v>
      </c>
      <c r="B11184" s="7" t="s">
        <v>31</v>
      </c>
      <c r="C11184" s="7" t="s">
        <v>26</v>
      </c>
      <c r="D11184" s="15">
        <v>45670</v>
      </c>
      <c r="E11184" s="15">
        <v>45671</v>
      </c>
      <c r="F11184" s="2">
        <f t="shared" si="1557"/>
        <v>2025</v>
      </c>
      <c r="G11184" s="2">
        <f t="shared" si="1558"/>
        <v>1</v>
      </c>
      <c r="H11184" s="2">
        <f t="shared" si="1559"/>
        <v>14</v>
      </c>
      <c r="I11184" s="2" t="str">
        <f t="shared" si="1561"/>
        <v>Enero</v>
      </c>
      <c r="L11184" s="2" t="str">
        <f t="shared" si="1560"/>
        <v>Índices y tasasTasa interbancaria TIBDiario4567145672</v>
      </c>
    </row>
    <row r="11185" spans="1:12" ht="15.95" customHeight="1" x14ac:dyDescent="0.2">
      <c r="A11185" s="7" t="s">
        <v>20</v>
      </c>
      <c r="B11185" s="7" t="s">
        <v>31</v>
      </c>
      <c r="C11185" s="7" t="s">
        <v>26</v>
      </c>
      <c r="D11185" s="15">
        <v>45671</v>
      </c>
      <c r="E11185" s="15">
        <v>45672</v>
      </c>
      <c r="F11185" s="2">
        <f t="shared" si="1557"/>
        <v>2025</v>
      </c>
      <c r="G11185" s="2">
        <f t="shared" si="1558"/>
        <v>1</v>
      </c>
      <c r="H11185" s="2">
        <f t="shared" si="1559"/>
        <v>15</v>
      </c>
      <c r="I11185" s="2" t="str">
        <f t="shared" si="1561"/>
        <v>Enero</v>
      </c>
      <c r="L11185" s="2" t="str">
        <f t="shared" si="1560"/>
        <v>Índices y tasasTasa interbancaria TIBDiario4567245673</v>
      </c>
    </row>
    <row r="11186" spans="1:12" ht="15.95" customHeight="1" x14ac:dyDescent="0.2">
      <c r="A11186" s="7" t="s">
        <v>20</v>
      </c>
      <c r="B11186" s="7" t="s">
        <v>31</v>
      </c>
      <c r="C11186" s="7" t="s">
        <v>26</v>
      </c>
      <c r="D11186" s="15">
        <v>45672</v>
      </c>
      <c r="E11186" s="15">
        <v>45673</v>
      </c>
      <c r="F11186" s="2">
        <f t="shared" si="1557"/>
        <v>2025</v>
      </c>
      <c r="G11186" s="2">
        <f t="shared" si="1558"/>
        <v>1</v>
      </c>
      <c r="H11186" s="2">
        <f t="shared" si="1559"/>
        <v>16</v>
      </c>
      <c r="I11186" s="2" t="str">
        <f t="shared" si="1561"/>
        <v>Enero</v>
      </c>
      <c r="L11186" s="2" t="str">
        <f t="shared" si="1560"/>
        <v>Índices y tasasTasa interbancaria TIBDiario4567345674</v>
      </c>
    </row>
    <row r="11187" spans="1:12" ht="15.95" customHeight="1" x14ac:dyDescent="0.2">
      <c r="A11187" s="7" t="s">
        <v>20</v>
      </c>
      <c r="B11187" s="7" t="s">
        <v>31</v>
      </c>
      <c r="C11187" s="7" t="s">
        <v>26</v>
      </c>
      <c r="D11187" s="15">
        <v>45673</v>
      </c>
      <c r="E11187" s="15">
        <v>45674</v>
      </c>
      <c r="F11187" s="2">
        <f t="shared" si="1557"/>
        <v>2025</v>
      </c>
      <c r="G11187" s="2">
        <f t="shared" si="1558"/>
        <v>1</v>
      </c>
      <c r="H11187" s="2">
        <f t="shared" si="1559"/>
        <v>17</v>
      </c>
      <c r="I11187" s="2" t="str">
        <f t="shared" si="1561"/>
        <v>Enero</v>
      </c>
      <c r="L11187" s="2" t="str">
        <f t="shared" si="1560"/>
        <v>Índices y tasasTasa interbancaria TIBDiario4567445677</v>
      </c>
    </row>
    <row r="11188" spans="1:12" ht="15.95" customHeight="1" x14ac:dyDescent="0.2">
      <c r="A11188" s="7" t="s">
        <v>20</v>
      </c>
      <c r="B11188" s="7" t="s">
        <v>31</v>
      </c>
      <c r="C11188" s="7" t="s">
        <v>26</v>
      </c>
      <c r="D11188" s="15">
        <v>45674</v>
      </c>
      <c r="E11188" s="15">
        <v>45677</v>
      </c>
      <c r="F11188" s="2">
        <f t="shared" si="1557"/>
        <v>2025</v>
      </c>
      <c r="G11188" s="2">
        <f t="shared" si="1558"/>
        <v>1</v>
      </c>
      <c r="H11188" s="2">
        <f t="shared" si="1559"/>
        <v>20</v>
      </c>
      <c r="I11188" s="2" t="str">
        <f t="shared" si="1561"/>
        <v>Enero</v>
      </c>
      <c r="L11188" s="2" t="str">
        <f t="shared" si="1560"/>
        <v>Índices y tasasTasa interbancaria TIBDiario4567745678</v>
      </c>
    </row>
    <row r="11189" spans="1:12" ht="15.95" customHeight="1" x14ac:dyDescent="0.2">
      <c r="A11189" s="7" t="s">
        <v>20</v>
      </c>
      <c r="B11189" s="7" t="s">
        <v>31</v>
      </c>
      <c r="C11189" s="7" t="s">
        <v>26</v>
      </c>
      <c r="D11189" s="15">
        <v>45677</v>
      </c>
      <c r="E11189" s="15">
        <v>45678</v>
      </c>
      <c r="F11189" s="2">
        <f t="shared" si="1557"/>
        <v>2025</v>
      </c>
      <c r="G11189" s="2">
        <f t="shared" si="1558"/>
        <v>1</v>
      </c>
      <c r="H11189" s="2">
        <f t="shared" si="1559"/>
        <v>21</v>
      </c>
      <c r="I11189" s="2" t="str">
        <f t="shared" si="1561"/>
        <v>Enero</v>
      </c>
      <c r="L11189" s="2" t="str">
        <f t="shared" si="1560"/>
        <v>Índices y tasasTasa interbancaria TIBDiario4567845679</v>
      </c>
    </row>
    <row r="11190" spans="1:12" ht="15.95" customHeight="1" x14ac:dyDescent="0.2">
      <c r="A11190" s="7" t="s">
        <v>20</v>
      </c>
      <c r="B11190" s="7" t="s">
        <v>31</v>
      </c>
      <c r="C11190" s="7" t="s">
        <v>26</v>
      </c>
      <c r="D11190" s="15">
        <v>45678</v>
      </c>
      <c r="E11190" s="15">
        <v>45679</v>
      </c>
      <c r="F11190" s="2">
        <f t="shared" si="1557"/>
        <v>2025</v>
      </c>
      <c r="G11190" s="2">
        <f t="shared" si="1558"/>
        <v>1</v>
      </c>
      <c r="H11190" s="2">
        <f t="shared" si="1559"/>
        <v>22</v>
      </c>
      <c r="I11190" s="2" t="str">
        <f t="shared" si="1561"/>
        <v>Enero</v>
      </c>
      <c r="L11190" s="2" t="str">
        <f t="shared" si="1560"/>
        <v>Índices y tasasTasa interbancaria TIBDiario4567945680</v>
      </c>
    </row>
    <row r="11191" spans="1:12" ht="15.95" customHeight="1" x14ac:dyDescent="0.2">
      <c r="A11191" s="7" t="s">
        <v>20</v>
      </c>
      <c r="B11191" s="7" t="s">
        <v>31</v>
      </c>
      <c r="C11191" s="7" t="s">
        <v>26</v>
      </c>
      <c r="D11191" s="15">
        <v>45679</v>
      </c>
      <c r="E11191" s="15">
        <v>45680</v>
      </c>
      <c r="F11191" s="2">
        <f t="shared" si="1557"/>
        <v>2025</v>
      </c>
      <c r="G11191" s="2">
        <f t="shared" si="1558"/>
        <v>1</v>
      </c>
      <c r="H11191" s="2">
        <f t="shared" si="1559"/>
        <v>23</v>
      </c>
      <c r="I11191" s="2" t="str">
        <f t="shared" si="1561"/>
        <v>Enero</v>
      </c>
      <c r="L11191" s="2" t="str">
        <f t="shared" si="1560"/>
        <v>Índices y tasasTasa interbancaria TIBDiario4568045681</v>
      </c>
    </row>
    <row r="11192" spans="1:12" ht="15.95" customHeight="1" x14ac:dyDescent="0.2">
      <c r="A11192" s="7" t="s">
        <v>20</v>
      </c>
      <c r="B11192" s="7" t="s">
        <v>31</v>
      </c>
      <c r="C11192" s="7" t="s">
        <v>26</v>
      </c>
      <c r="D11192" s="15">
        <v>45680</v>
      </c>
      <c r="E11192" s="15">
        <v>45681</v>
      </c>
      <c r="F11192" s="2">
        <f t="shared" si="1557"/>
        <v>2025</v>
      </c>
      <c r="G11192" s="2">
        <f t="shared" si="1558"/>
        <v>1</v>
      </c>
      <c r="H11192" s="2">
        <f t="shared" si="1559"/>
        <v>24</v>
      </c>
      <c r="I11192" s="2" t="str">
        <f t="shared" si="1561"/>
        <v>Enero</v>
      </c>
      <c r="L11192" s="2" t="str">
        <f t="shared" si="1560"/>
        <v>Índices y tasasTasa interbancaria TIBDiario4568145684</v>
      </c>
    </row>
    <row r="11193" spans="1:12" ht="15.95" customHeight="1" x14ac:dyDescent="0.2">
      <c r="A11193" s="7" t="s">
        <v>20</v>
      </c>
      <c r="B11193" s="7" t="s">
        <v>31</v>
      </c>
      <c r="C11193" s="7" t="s">
        <v>26</v>
      </c>
      <c r="D11193" s="15">
        <v>45681</v>
      </c>
      <c r="E11193" s="15">
        <v>45684</v>
      </c>
      <c r="F11193" s="2">
        <f t="shared" si="1557"/>
        <v>2025</v>
      </c>
      <c r="G11193" s="2">
        <f t="shared" si="1558"/>
        <v>1</v>
      </c>
      <c r="H11193" s="2">
        <f t="shared" si="1559"/>
        <v>27</v>
      </c>
      <c r="I11193" s="2" t="str">
        <f t="shared" si="1561"/>
        <v>Enero</v>
      </c>
      <c r="L11193" s="2" t="str">
        <f t="shared" si="1560"/>
        <v>Índices y tasasTasa interbancaria TIBDiario4568445685</v>
      </c>
    </row>
    <row r="11194" spans="1:12" ht="15.95" customHeight="1" x14ac:dyDescent="0.2">
      <c r="A11194" s="7" t="s">
        <v>20</v>
      </c>
      <c r="B11194" s="7" t="s">
        <v>31</v>
      </c>
      <c r="C11194" s="7" t="s">
        <v>26</v>
      </c>
      <c r="D11194" s="15">
        <v>45684</v>
      </c>
      <c r="E11194" s="15">
        <v>45685</v>
      </c>
      <c r="F11194" s="2">
        <f t="shared" si="1557"/>
        <v>2025</v>
      </c>
      <c r="G11194" s="2">
        <f t="shared" si="1558"/>
        <v>1</v>
      </c>
      <c r="H11194" s="2">
        <f t="shared" si="1559"/>
        <v>28</v>
      </c>
      <c r="I11194" s="2" t="str">
        <f t="shared" si="1561"/>
        <v>Enero</v>
      </c>
      <c r="L11194" s="2" t="str">
        <f t="shared" si="1560"/>
        <v>Índices y tasasTasa interbancaria TIBDiario4568545686</v>
      </c>
    </row>
    <row r="11195" spans="1:12" ht="15.95" customHeight="1" x14ac:dyDescent="0.2">
      <c r="A11195" s="7" t="s">
        <v>20</v>
      </c>
      <c r="B11195" s="7" t="s">
        <v>31</v>
      </c>
      <c r="C11195" s="7" t="s">
        <v>26</v>
      </c>
      <c r="D11195" s="15">
        <v>45685</v>
      </c>
      <c r="E11195" s="15">
        <v>45686</v>
      </c>
      <c r="F11195" s="2">
        <f t="shared" si="1557"/>
        <v>2025</v>
      </c>
      <c r="G11195" s="2">
        <f t="shared" si="1558"/>
        <v>1</v>
      </c>
      <c r="H11195" s="2">
        <f t="shared" si="1559"/>
        <v>29</v>
      </c>
      <c r="I11195" s="2" t="str">
        <f t="shared" si="1561"/>
        <v>Enero</v>
      </c>
      <c r="L11195" s="2" t="str">
        <f t="shared" si="1560"/>
        <v>Índices y tasasTasa interbancaria TIBDiario4568645687</v>
      </c>
    </row>
    <row r="11196" spans="1:12" ht="15.95" customHeight="1" x14ac:dyDescent="0.2">
      <c r="A11196" s="7" t="s">
        <v>20</v>
      </c>
      <c r="B11196" s="7" t="s">
        <v>31</v>
      </c>
      <c r="C11196" s="7" t="s">
        <v>26</v>
      </c>
      <c r="D11196" s="15">
        <v>45686</v>
      </c>
      <c r="E11196" s="15">
        <v>45687</v>
      </c>
      <c r="F11196" s="2">
        <f t="shared" si="1557"/>
        <v>2025</v>
      </c>
      <c r="G11196" s="2">
        <f t="shared" si="1558"/>
        <v>1</v>
      </c>
      <c r="H11196" s="2">
        <f t="shared" si="1559"/>
        <v>30</v>
      </c>
      <c r="I11196" s="2" t="str">
        <f t="shared" si="1561"/>
        <v>Enero</v>
      </c>
      <c r="L11196" s="2" t="str">
        <f t="shared" si="1560"/>
        <v>Índices y tasasTasa interbancaria TIBDiario4568745688</v>
      </c>
    </row>
    <row r="11197" spans="1:12" ht="15.95" customHeight="1" x14ac:dyDescent="0.2">
      <c r="A11197" s="7" t="s">
        <v>20</v>
      </c>
      <c r="B11197" s="7" t="s">
        <v>31</v>
      </c>
      <c r="C11197" s="7" t="s">
        <v>26</v>
      </c>
      <c r="D11197" s="15">
        <v>45687</v>
      </c>
      <c r="E11197" s="15">
        <v>45688</v>
      </c>
      <c r="F11197" s="2">
        <f t="shared" si="1557"/>
        <v>2025</v>
      </c>
      <c r="G11197" s="2">
        <f t="shared" si="1558"/>
        <v>1</v>
      </c>
      <c r="H11197" s="2">
        <f t="shared" si="1559"/>
        <v>31</v>
      </c>
      <c r="I11197" s="2" t="str">
        <f t="shared" si="1561"/>
        <v>Enero</v>
      </c>
      <c r="L11197" s="2" t="str">
        <f t="shared" si="1560"/>
        <v>Índices y tasasTasa interbancaria TIBDiario4568845691</v>
      </c>
    </row>
    <row r="11198" spans="1:12" ht="15.95" customHeight="1" x14ac:dyDescent="0.2">
      <c r="A11198" s="7" t="s">
        <v>20</v>
      </c>
      <c r="B11198" s="7" t="s">
        <v>31</v>
      </c>
      <c r="C11198" s="7" t="s">
        <v>26</v>
      </c>
      <c r="D11198" s="15">
        <v>45688</v>
      </c>
      <c r="E11198" s="15">
        <v>45691</v>
      </c>
      <c r="F11198" s="2">
        <f t="shared" si="1557"/>
        <v>2025</v>
      </c>
      <c r="G11198" s="2">
        <f t="shared" si="1558"/>
        <v>2</v>
      </c>
      <c r="H11198" s="2">
        <f t="shared" si="1559"/>
        <v>3</v>
      </c>
      <c r="I11198" s="2" t="str">
        <f t="shared" si="1561"/>
        <v>Febrero</v>
      </c>
      <c r="L11198" s="2" t="str">
        <f>CONCATENATE(A11259,B11259,C11259,D11259,E11259,)</f>
        <v>Índices y tasasTasas de Captación - Formato 441Diario4200442006</v>
      </c>
    </row>
    <row r="11199" spans="1:12" ht="15.95" customHeight="1" x14ac:dyDescent="0.2">
      <c r="A11199" s="7" t="s">
        <v>20</v>
      </c>
      <c r="B11199" s="7" t="s">
        <v>31</v>
      </c>
      <c r="C11199" s="7" t="s">
        <v>26</v>
      </c>
      <c r="D11199" s="15">
        <v>45691</v>
      </c>
      <c r="E11199" s="15">
        <v>45692</v>
      </c>
      <c r="F11199" s="2">
        <f t="shared" ref="F11199:F11218" si="1562">YEAR(E11199)</f>
        <v>2025</v>
      </c>
      <c r="G11199" s="2">
        <f t="shared" ref="G11199:G11218" si="1563">MONTH(E11199)</f>
        <v>2</v>
      </c>
      <c r="H11199" s="2">
        <f t="shared" ref="H11199:H11218" si="1564">DAY(E11199)</f>
        <v>4</v>
      </c>
      <c r="I11199" s="2" t="str">
        <f t="shared" ref="I11199:I11218" si="1565">CHOOSE(G11199,"Enero","Febrero","Marzo","Abril","Mayo","Junio","Julio","Agosto","Septiembre","Octubre","Noviembre","Diciembre")</f>
        <v>Febrero</v>
      </c>
      <c r="L11199" s="2" t="str">
        <f t="shared" ref="L11199:L11218" si="1566">CONCATENATE(A11260,B11260,C11260,D11260,E11260,)</f>
        <v>Índices y tasasTasas de Captación - Formato 441Diario4200642009</v>
      </c>
    </row>
    <row r="11200" spans="1:12" ht="15.95" customHeight="1" x14ac:dyDescent="0.2">
      <c r="A11200" s="7" t="s">
        <v>20</v>
      </c>
      <c r="B11200" s="7" t="s">
        <v>31</v>
      </c>
      <c r="C11200" s="7" t="s">
        <v>26</v>
      </c>
      <c r="D11200" s="15">
        <v>45692</v>
      </c>
      <c r="E11200" s="15">
        <v>45693</v>
      </c>
      <c r="F11200" s="2">
        <f t="shared" si="1562"/>
        <v>2025</v>
      </c>
      <c r="G11200" s="2">
        <f t="shared" si="1563"/>
        <v>2</v>
      </c>
      <c r="H11200" s="2">
        <f t="shared" si="1564"/>
        <v>5</v>
      </c>
      <c r="I11200" s="2" t="str">
        <f t="shared" si="1565"/>
        <v>Febrero</v>
      </c>
      <c r="L11200" s="2" t="str">
        <f t="shared" si="1566"/>
        <v>Índices y tasasTasas de Captación - Formato 441Diario4200942010</v>
      </c>
    </row>
    <row r="11201" spans="1:12" ht="15.95" customHeight="1" x14ac:dyDescent="0.2">
      <c r="A11201" s="7" t="s">
        <v>20</v>
      </c>
      <c r="B11201" s="7" t="s">
        <v>31</v>
      </c>
      <c r="C11201" s="7" t="s">
        <v>26</v>
      </c>
      <c r="D11201" s="15">
        <v>45693</v>
      </c>
      <c r="E11201" s="15">
        <v>45694</v>
      </c>
      <c r="F11201" s="2">
        <f t="shared" si="1562"/>
        <v>2025</v>
      </c>
      <c r="G11201" s="2">
        <f t="shared" si="1563"/>
        <v>2</v>
      </c>
      <c r="H11201" s="2">
        <f t="shared" si="1564"/>
        <v>6</v>
      </c>
      <c r="I11201" s="2" t="str">
        <f t="shared" si="1565"/>
        <v>Febrero</v>
      </c>
      <c r="L11201" s="2" t="str">
        <f t="shared" si="1566"/>
        <v>Índices y tasasTasas de Captación - Formato 441Diario4201042011</v>
      </c>
    </row>
    <row r="11202" spans="1:12" ht="15.95" customHeight="1" x14ac:dyDescent="0.2">
      <c r="A11202" s="7" t="s">
        <v>20</v>
      </c>
      <c r="B11202" s="7" t="s">
        <v>31</v>
      </c>
      <c r="C11202" s="7" t="s">
        <v>26</v>
      </c>
      <c r="D11202" s="15">
        <v>45694</v>
      </c>
      <c r="E11202" s="15">
        <v>45695</v>
      </c>
      <c r="F11202" s="2">
        <f t="shared" si="1562"/>
        <v>2025</v>
      </c>
      <c r="G11202" s="2">
        <f t="shared" si="1563"/>
        <v>2</v>
      </c>
      <c r="H11202" s="2">
        <f t="shared" si="1564"/>
        <v>7</v>
      </c>
      <c r="I11202" s="2" t="str">
        <f t="shared" si="1565"/>
        <v>Febrero</v>
      </c>
      <c r="L11202" s="2" t="str">
        <f t="shared" si="1566"/>
        <v>Índices y tasasTasas de Captación - Formato 441Diario4201142012</v>
      </c>
    </row>
    <row r="11203" spans="1:12" ht="15.95" customHeight="1" x14ac:dyDescent="0.2">
      <c r="A11203" s="7" t="s">
        <v>20</v>
      </c>
      <c r="B11203" s="7" t="s">
        <v>31</v>
      </c>
      <c r="C11203" s="7" t="s">
        <v>26</v>
      </c>
      <c r="D11203" s="15">
        <v>45695</v>
      </c>
      <c r="E11203" s="15">
        <v>45698</v>
      </c>
      <c r="F11203" s="2">
        <f t="shared" si="1562"/>
        <v>2025</v>
      </c>
      <c r="G11203" s="2">
        <f t="shared" si="1563"/>
        <v>2</v>
      </c>
      <c r="H11203" s="2">
        <f t="shared" si="1564"/>
        <v>10</v>
      </c>
      <c r="I11203" s="2" t="str">
        <f t="shared" si="1565"/>
        <v>Febrero</v>
      </c>
      <c r="L11203" s="2" t="str">
        <f t="shared" si="1566"/>
        <v>Índices y tasasTasas de Captación - Formato 441Diario4201242013</v>
      </c>
    </row>
    <row r="11204" spans="1:12" ht="15.95" customHeight="1" x14ac:dyDescent="0.2">
      <c r="A11204" s="7" t="s">
        <v>20</v>
      </c>
      <c r="B11204" s="7" t="s">
        <v>31</v>
      </c>
      <c r="C11204" s="7" t="s">
        <v>26</v>
      </c>
      <c r="D11204" s="15">
        <v>45698</v>
      </c>
      <c r="E11204" s="15">
        <v>45699</v>
      </c>
      <c r="F11204" s="2">
        <f t="shared" si="1562"/>
        <v>2025</v>
      </c>
      <c r="G11204" s="2">
        <f t="shared" si="1563"/>
        <v>2</v>
      </c>
      <c r="H11204" s="2">
        <f t="shared" si="1564"/>
        <v>11</v>
      </c>
      <c r="I11204" s="2" t="str">
        <f t="shared" si="1565"/>
        <v>Febrero</v>
      </c>
      <c r="L11204" s="2" t="str">
        <f t="shared" si="1566"/>
        <v>Índices y tasasTasas de Captación - Formato 441Diario4201342017</v>
      </c>
    </row>
    <row r="11205" spans="1:12" ht="15.95" customHeight="1" x14ac:dyDescent="0.2">
      <c r="A11205" s="7" t="s">
        <v>20</v>
      </c>
      <c r="B11205" s="7" t="s">
        <v>31</v>
      </c>
      <c r="C11205" s="7" t="s">
        <v>26</v>
      </c>
      <c r="D11205" s="15">
        <v>45699</v>
      </c>
      <c r="E11205" s="15">
        <v>45700</v>
      </c>
      <c r="F11205" s="2">
        <f t="shared" si="1562"/>
        <v>2025</v>
      </c>
      <c r="G11205" s="2">
        <f t="shared" si="1563"/>
        <v>2</v>
      </c>
      <c r="H11205" s="2">
        <f t="shared" si="1564"/>
        <v>12</v>
      </c>
      <c r="I11205" s="2" t="str">
        <f t="shared" si="1565"/>
        <v>Febrero</v>
      </c>
      <c r="L11205" s="2" t="str">
        <f t="shared" si="1566"/>
        <v>Índices y tasasTasas de Captación - Formato 441Diario4201742018</v>
      </c>
    </row>
    <row r="11206" spans="1:12" ht="15.95" customHeight="1" x14ac:dyDescent="0.2">
      <c r="A11206" s="7" t="s">
        <v>20</v>
      </c>
      <c r="B11206" s="7" t="s">
        <v>31</v>
      </c>
      <c r="C11206" s="7" t="s">
        <v>26</v>
      </c>
      <c r="D11206" s="15">
        <v>45700</v>
      </c>
      <c r="E11206" s="15">
        <v>45701</v>
      </c>
      <c r="F11206" s="2">
        <f t="shared" si="1562"/>
        <v>2025</v>
      </c>
      <c r="G11206" s="2">
        <f t="shared" si="1563"/>
        <v>2</v>
      </c>
      <c r="H11206" s="2">
        <f t="shared" si="1564"/>
        <v>13</v>
      </c>
      <c r="I11206" s="2" t="str">
        <f t="shared" si="1565"/>
        <v>Febrero</v>
      </c>
      <c r="L11206" s="2" t="str">
        <f t="shared" si="1566"/>
        <v>Índices y tasasTasas de Captación - Formato 441Diario4201842019</v>
      </c>
    </row>
    <row r="11207" spans="1:12" ht="15.95" customHeight="1" x14ac:dyDescent="0.2">
      <c r="A11207" s="7" t="s">
        <v>20</v>
      </c>
      <c r="B11207" s="7" t="s">
        <v>31</v>
      </c>
      <c r="C11207" s="7" t="s">
        <v>26</v>
      </c>
      <c r="D11207" s="15">
        <v>45701</v>
      </c>
      <c r="E11207" s="15">
        <v>45702</v>
      </c>
      <c r="F11207" s="2">
        <f t="shared" si="1562"/>
        <v>2025</v>
      </c>
      <c r="G11207" s="2">
        <f t="shared" si="1563"/>
        <v>2</v>
      </c>
      <c r="H11207" s="2">
        <f t="shared" si="1564"/>
        <v>14</v>
      </c>
      <c r="I11207" s="2" t="str">
        <f t="shared" si="1565"/>
        <v>Febrero</v>
      </c>
      <c r="L11207" s="2" t="str">
        <f t="shared" si="1566"/>
        <v>Índices y tasasTasas de Captación - Formato 441Diario4201942020</v>
      </c>
    </row>
    <row r="11208" spans="1:12" ht="15.95" customHeight="1" x14ac:dyDescent="0.2">
      <c r="A11208" s="7" t="s">
        <v>20</v>
      </c>
      <c r="B11208" s="7" t="s">
        <v>31</v>
      </c>
      <c r="C11208" s="7" t="s">
        <v>26</v>
      </c>
      <c r="D11208" s="15">
        <v>45702</v>
      </c>
      <c r="E11208" s="15">
        <v>45705</v>
      </c>
      <c r="F11208" s="2">
        <f t="shared" si="1562"/>
        <v>2025</v>
      </c>
      <c r="G11208" s="2">
        <f t="shared" si="1563"/>
        <v>2</v>
      </c>
      <c r="H11208" s="2">
        <f t="shared" si="1564"/>
        <v>17</v>
      </c>
      <c r="I11208" s="2" t="str">
        <f t="shared" si="1565"/>
        <v>Febrero</v>
      </c>
      <c r="L11208" s="2" t="str">
        <f t="shared" si="1566"/>
        <v>Índices y tasasTasas de Captación - Formato 441Diario4202042023</v>
      </c>
    </row>
    <row r="11209" spans="1:12" ht="15.95" customHeight="1" x14ac:dyDescent="0.2">
      <c r="A11209" s="7" t="s">
        <v>20</v>
      </c>
      <c r="B11209" s="7" t="s">
        <v>31</v>
      </c>
      <c r="C11209" s="7" t="s">
        <v>26</v>
      </c>
      <c r="D11209" s="15">
        <v>45705</v>
      </c>
      <c r="E11209" s="15">
        <v>45706</v>
      </c>
      <c r="F11209" s="2">
        <f t="shared" si="1562"/>
        <v>2025</v>
      </c>
      <c r="G11209" s="2">
        <f t="shared" si="1563"/>
        <v>2</v>
      </c>
      <c r="H11209" s="2">
        <f t="shared" si="1564"/>
        <v>18</v>
      </c>
      <c r="I11209" s="2" t="str">
        <f t="shared" si="1565"/>
        <v>Febrero</v>
      </c>
      <c r="L11209" s="2" t="str">
        <f t="shared" si="1566"/>
        <v>Índices y tasasTasas de Captación - Formato 441Diario4202342024</v>
      </c>
    </row>
    <row r="11210" spans="1:12" ht="15.95" customHeight="1" x14ac:dyDescent="0.2">
      <c r="A11210" s="7" t="s">
        <v>20</v>
      </c>
      <c r="B11210" s="7" t="s">
        <v>31</v>
      </c>
      <c r="C11210" s="7" t="s">
        <v>26</v>
      </c>
      <c r="D11210" s="15">
        <v>45706</v>
      </c>
      <c r="E11210" s="15">
        <v>45707</v>
      </c>
      <c r="F11210" s="2">
        <f t="shared" si="1562"/>
        <v>2025</v>
      </c>
      <c r="G11210" s="2">
        <f t="shared" si="1563"/>
        <v>2</v>
      </c>
      <c r="H11210" s="2">
        <f t="shared" si="1564"/>
        <v>19</v>
      </c>
      <c r="I11210" s="2" t="str">
        <f t="shared" si="1565"/>
        <v>Febrero</v>
      </c>
      <c r="L11210" s="2" t="str">
        <f t="shared" si="1566"/>
        <v>Índices y tasasTasas de Captación - Formato 441Diario4202442025</v>
      </c>
    </row>
    <row r="11211" spans="1:12" ht="15.95" customHeight="1" x14ac:dyDescent="0.2">
      <c r="A11211" s="7" t="s">
        <v>20</v>
      </c>
      <c r="B11211" s="7" t="s">
        <v>31</v>
      </c>
      <c r="C11211" s="7" t="s">
        <v>26</v>
      </c>
      <c r="D11211" s="15">
        <v>45707</v>
      </c>
      <c r="E11211" s="15">
        <v>45708</v>
      </c>
      <c r="F11211" s="2">
        <f t="shared" si="1562"/>
        <v>2025</v>
      </c>
      <c r="G11211" s="2">
        <f t="shared" si="1563"/>
        <v>2</v>
      </c>
      <c r="H11211" s="2">
        <f t="shared" si="1564"/>
        <v>20</v>
      </c>
      <c r="I11211" s="2" t="str">
        <f t="shared" si="1565"/>
        <v>Febrero</v>
      </c>
      <c r="L11211" s="2" t="str">
        <f t="shared" si="1566"/>
        <v>Índices y tasasTasas de Captación - Formato 441Diario4202542026</v>
      </c>
    </row>
    <row r="11212" spans="1:12" ht="15.95" customHeight="1" x14ac:dyDescent="0.2">
      <c r="A11212" s="7" t="s">
        <v>20</v>
      </c>
      <c r="B11212" s="7" t="s">
        <v>31</v>
      </c>
      <c r="C11212" s="7" t="s">
        <v>26</v>
      </c>
      <c r="D11212" s="15">
        <v>45708</v>
      </c>
      <c r="E11212" s="15">
        <v>45709</v>
      </c>
      <c r="F11212" s="2">
        <f t="shared" si="1562"/>
        <v>2025</v>
      </c>
      <c r="G11212" s="2">
        <f t="shared" si="1563"/>
        <v>2</v>
      </c>
      <c r="H11212" s="2">
        <f t="shared" si="1564"/>
        <v>21</v>
      </c>
      <c r="I11212" s="2" t="str">
        <f t="shared" si="1565"/>
        <v>Febrero</v>
      </c>
      <c r="L11212" s="2" t="str">
        <f t="shared" si="1566"/>
        <v>Índices y tasasTasas de Captación - Formato 441Diario4202642027</v>
      </c>
    </row>
    <row r="11213" spans="1:12" ht="15.95" customHeight="1" x14ac:dyDescent="0.2">
      <c r="A11213" s="7" t="s">
        <v>20</v>
      </c>
      <c r="B11213" s="7" t="s">
        <v>31</v>
      </c>
      <c r="C11213" s="7" t="s">
        <v>26</v>
      </c>
      <c r="D11213" s="15">
        <v>45709</v>
      </c>
      <c r="E11213" s="15">
        <v>45712</v>
      </c>
      <c r="F11213" s="2">
        <f t="shared" si="1562"/>
        <v>2025</v>
      </c>
      <c r="G11213" s="2">
        <f t="shared" si="1563"/>
        <v>2</v>
      </c>
      <c r="H11213" s="2">
        <f t="shared" si="1564"/>
        <v>24</v>
      </c>
      <c r="I11213" s="2" t="str">
        <f t="shared" si="1565"/>
        <v>Febrero</v>
      </c>
      <c r="L11213" s="2" t="str">
        <f t="shared" si="1566"/>
        <v>Índices y tasasTasas de Captación - Formato 441Diario4202742030</v>
      </c>
    </row>
    <row r="11214" spans="1:12" ht="15.95" customHeight="1" x14ac:dyDescent="0.2">
      <c r="A11214" s="7" t="s">
        <v>20</v>
      </c>
      <c r="B11214" s="7" t="s">
        <v>31</v>
      </c>
      <c r="C11214" s="7" t="s">
        <v>26</v>
      </c>
      <c r="D11214" s="15">
        <v>45712</v>
      </c>
      <c r="E11214" s="15">
        <v>45713</v>
      </c>
      <c r="F11214" s="2">
        <f t="shared" si="1562"/>
        <v>2025</v>
      </c>
      <c r="G11214" s="2">
        <f t="shared" si="1563"/>
        <v>2</v>
      </c>
      <c r="H11214" s="2">
        <f t="shared" si="1564"/>
        <v>25</v>
      </c>
      <c r="I11214" s="2" t="str">
        <f t="shared" si="1565"/>
        <v>Febrero</v>
      </c>
      <c r="L11214" s="2" t="str">
        <f t="shared" si="1566"/>
        <v>Índices y tasasTasas de Captación - Formato 441Diario4203042031</v>
      </c>
    </row>
    <row r="11215" spans="1:12" ht="15.95" customHeight="1" x14ac:dyDescent="0.2">
      <c r="A11215" s="7" t="s">
        <v>20</v>
      </c>
      <c r="B11215" s="7" t="s">
        <v>31</v>
      </c>
      <c r="C11215" s="7" t="s">
        <v>26</v>
      </c>
      <c r="D11215" s="15">
        <v>45713</v>
      </c>
      <c r="E11215" s="15">
        <v>45714</v>
      </c>
      <c r="F11215" s="2">
        <f t="shared" si="1562"/>
        <v>2025</v>
      </c>
      <c r="G11215" s="2">
        <f t="shared" si="1563"/>
        <v>2</v>
      </c>
      <c r="H11215" s="2">
        <f t="shared" si="1564"/>
        <v>26</v>
      </c>
      <c r="I11215" s="2" t="str">
        <f t="shared" si="1565"/>
        <v>Febrero</v>
      </c>
      <c r="L11215" s="2" t="str">
        <f t="shared" si="1566"/>
        <v>Índices y tasasTasas de Captación - Formato 441Diario4203142032</v>
      </c>
    </row>
    <row r="11216" spans="1:12" ht="15.95" customHeight="1" x14ac:dyDescent="0.2">
      <c r="A11216" s="7" t="s">
        <v>20</v>
      </c>
      <c r="B11216" s="7" t="s">
        <v>31</v>
      </c>
      <c r="C11216" s="7" t="s">
        <v>26</v>
      </c>
      <c r="D11216" s="15">
        <v>45714</v>
      </c>
      <c r="E11216" s="15">
        <v>45715</v>
      </c>
      <c r="F11216" s="2">
        <f t="shared" si="1562"/>
        <v>2025</v>
      </c>
      <c r="G11216" s="2">
        <f t="shared" si="1563"/>
        <v>2</v>
      </c>
      <c r="H11216" s="2">
        <f t="shared" si="1564"/>
        <v>27</v>
      </c>
      <c r="I11216" s="2" t="str">
        <f t="shared" si="1565"/>
        <v>Febrero</v>
      </c>
      <c r="L11216" s="2" t="str">
        <f t="shared" si="1566"/>
        <v>Índices y tasasTasas de Captación - Formato 441Diario4203242033</v>
      </c>
    </row>
    <row r="11217" spans="1:12" ht="15.95" customHeight="1" x14ac:dyDescent="0.2">
      <c r="A11217" s="7" t="s">
        <v>20</v>
      </c>
      <c r="B11217" s="7" t="s">
        <v>31</v>
      </c>
      <c r="C11217" s="7" t="s">
        <v>26</v>
      </c>
      <c r="D11217" s="15">
        <v>45715</v>
      </c>
      <c r="E11217" s="15">
        <v>45716</v>
      </c>
      <c r="F11217" s="2">
        <f t="shared" si="1562"/>
        <v>2025</v>
      </c>
      <c r="G11217" s="2">
        <f t="shared" si="1563"/>
        <v>2</v>
      </c>
      <c r="H11217" s="2">
        <f t="shared" si="1564"/>
        <v>28</v>
      </c>
      <c r="I11217" s="2" t="str">
        <f t="shared" si="1565"/>
        <v>Febrero</v>
      </c>
      <c r="L11217" s="2" t="str">
        <f t="shared" si="1566"/>
        <v>Índices y tasasTasas de Captación - Formato 441Diario4203342034</v>
      </c>
    </row>
    <row r="11218" spans="1:12" ht="15.95" customHeight="1" x14ac:dyDescent="0.2">
      <c r="A11218" s="7" t="s">
        <v>20</v>
      </c>
      <c r="B11218" s="7" t="s">
        <v>31</v>
      </c>
      <c r="C11218" s="7" t="s">
        <v>26</v>
      </c>
      <c r="D11218" s="15">
        <v>45716</v>
      </c>
      <c r="E11218" s="15">
        <v>45719</v>
      </c>
      <c r="F11218" s="2">
        <f t="shared" si="1562"/>
        <v>2025</v>
      </c>
      <c r="G11218" s="2">
        <f t="shared" si="1563"/>
        <v>3</v>
      </c>
      <c r="H11218" s="2">
        <f t="shared" si="1564"/>
        <v>3</v>
      </c>
      <c r="I11218" s="2" t="str">
        <f t="shared" si="1565"/>
        <v>Marzo</v>
      </c>
      <c r="L11218" s="2" t="str">
        <f t="shared" si="1566"/>
        <v>Índices y tasasTasas de Captación - Formato 441Diario4203442037</v>
      </c>
    </row>
    <row r="11219" spans="1:12" ht="15.95" customHeight="1" x14ac:dyDescent="0.2">
      <c r="A11219" s="7" t="s">
        <v>20</v>
      </c>
      <c r="B11219" s="7" t="s">
        <v>31</v>
      </c>
      <c r="C11219" s="7" t="s">
        <v>26</v>
      </c>
      <c r="D11219" s="15">
        <v>45719</v>
      </c>
      <c r="E11219" s="15">
        <v>45720</v>
      </c>
      <c r="F11219" s="2">
        <f t="shared" ref="F11219:F11237" si="1567">YEAR(E11219)</f>
        <v>2025</v>
      </c>
      <c r="G11219" s="2">
        <f t="shared" ref="G11219:G11237" si="1568">MONTH(E11219)</f>
        <v>3</v>
      </c>
      <c r="H11219" s="2">
        <f t="shared" ref="H11219:H11237" si="1569">DAY(E11219)</f>
        <v>4</v>
      </c>
      <c r="I11219" s="2" t="str">
        <f t="shared" ref="I11219:I11237" si="1570">CHOOSE(G11219,"Enero","Febrero","Marzo","Abril","Mayo","Junio","Julio","Agosto","Septiembre","Octubre","Noviembre","Diciembre")</f>
        <v>Marzo</v>
      </c>
      <c r="L11219" s="2" t="str">
        <f t="shared" ref="L11219:L11237" si="1571">CONCATENATE(A11280,B11280,C11280,D11280,E11280,)</f>
        <v>Índices y tasasTasas de Captación - Formato 441Diario4203742038</v>
      </c>
    </row>
    <row r="11220" spans="1:12" ht="15.95" customHeight="1" x14ac:dyDescent="0.2">
      <c r="A11220" s="7" t="s">
        <v>20</v>
      </c>
      <c r="B11220" s="7" t="s">
        <v>31</v>
      </c>
      <c r="C11220" s="7" t="s">
        <v>26</v>
      </c>
      <c r="D11220" s="15">
        <v>45720</v>
      </c>
      <c r="E11220" s="15">
        <v>45721</v>
      </c>
      <c r="F11220" s="2">
        <f t="shared" si="1567"/>
        <v>2025</v>
      </c>
      <c r="G11220" s="2">
        <f t="shared" si="1568"/>
        <v>3</v>
      </c>
      <c r="H11220" s="2">
        <f t="shared" si="1569"/>
        <v>5</v>
      </c>
      <c r="I11220" s="2" t="str">
        <f t="shared" si="1570"/>
        <v>Marzo</v>
      </c>
      <c r="L11220" s="2" t="str">
        <f t="shared" si="1571"/>
        <v>Índices y tasasTasas de Captación - Formato 441Diario4203842039</v>
      </c>
    </row>
    <row r="11221" spans="1:12" ht="15.95" customHeight="1" x14ac:dyDescent="0.2">
      <c r="A11221" s="7" t="s">
        <v>20</v>
      </c>
      <c r="B11221" s="7" t="s">
        <v>31</v>
      </c>
      <c r="C11221" s="7" t="s">
        <v>26</v>
      </c>
      <c r="D11221" s="15">
        <v>45721</v>
      </c>
      <c r="E11221" s="15">
        <v>45722</v>
      </c>
      <c r="F11221" s="2">
        <f t="shared" si="1567"/>
        <v>2025</v>
      </c>
      <c r="G11221" s="2">
        <f t="shared" si="1568"/>
        <v>3</v>
      </c>
      <c r="H11221" s="2">
        <f t="shared" si="1569"/>
        <v>6</v>
      </c>
      <c r="I11221" s="2" t="str">
        <f t="shared" si="1570"/>
        <v>Marzo</v>
      </c>
      <c r="L11221" s="2" t="str">
        <f t="shared" si="1571"/>
        <v>Índices y tasasTasas de Captación - Formato 441Diario4203942040</v>
      </c>
    </row>
    <row r="11222" spans="1:12" ht="15.95" customHeight="1" x14ac:dyDescent="0.2">
      <c r="A11222" s="7" t="s">
        <v>20</v>
      </c>
      <c r="B11222" s="7" t="s">
        <v>31</v>
      </c>
      <c r="C11222" s="7" t="s">
        <v>26</v>
      </c>
      <c r="D11222" s="15">
        <v>45722</v>
      </c>
      <c r="E11222" s="15">
        <v>45723</v>
      </c>
      <c r="F11222" s="2">
        <f t="shared" si="1567"/>
        <v>2025</v>
      </c>
      <c r="G11222" s="2">
        <f t="shared" si="1568"/>
        <v>3</v>
      </c>
      <c r="H11222" s="2">
        <f t="shared" si="1569"/>
        <v>7</v>
      </c>
      <c r="I11222" s="2" t="str">
        <f t="shared" si="1570"/>
        <v>Marzo</v>
      </c>
      <c r="L11222" s="2" t="str">
        <f t="shared" si="1571"/>
        <v>Índices y tasasTasas de Captación - Formato 441Diario4204042041</v>
      </c>
    </row>
    <row r="11223" spans="1:12" ht="15.95" customHeight="1" x14ac:dyDescent="0.2">
      <c r="A11223" s="7" t="s">
        <v>20</v>
      </c>
      <c r="B11223" s="7" t="s">
        <v>31</v>
      </c>
      <c r="C11223" s="7" t="s">
        <v>26</v>
      </c>
      <c r="D11223" s="15">
        <v>45723</v>
      </c>
      <c r="E11223" s="15">
        <v>45726</v>
      </c>
      <c r="F11223" s="2">
        <f t="shared" si="1567"/>
        <v>2025</v>
      </c>
      <c r="G11223" s="2">
        <f t="shared" si="1568"/>
        <v>3</v>
      </c>
      <c r="H11223" s="2">
        <f t="shared" si="1569"/>
        <v>10</v>
      </c>
      <c r="I11223" s="2" t="str">
        <f t="shared" si="1570"/>
        <v>Marzo</v>
      </c>
      <c r="L11223" s="2" t="str">
        <f t="shared" si="1571"/>
        <v>Índices y tasasTasas de Captación - Formato 441Diario4204142044</v>
      </c>
    </row>
    <row r="11224" spans="1:12" ht="15.95" customHeight="1" x14ac:dyDescent="0.2">
      <c r="A11224" s="7" t="s">
        <v>20</v>
      </c>
      <c r="B11224" s="7" t="s">
        <v>31</v>
      </c>
      <c r="C11224" s="7" t="s">
        <v>26</v>
      </c>
      <c r="D11224" s="15">
        <v>45726</v>
      </c>
      <c r="E11224" s="15">
        <v>45727</v>
      </c>
      <c r="F11224" s="2">
        <f t="shared" si="1567"/>
        <v>2025</v>
      </c>
      <c r="G11224" s="2">
        <f t="shared" si="1568"/>
        <v>3</v>
      </c>
      <c r="H11224" s="2">
        <f t="shared" si="1569"/>
        <v>11</v>
      </c>
      <c r="I11224" s="2" t="str">
        <f t="shared" si="1570"/>
        <v>Marzo</v>
      </c>
      <c r="L11224" s="2" t="str">
        <f t="shared" si="1571"/>
        <v>Índices y tasasTasas de Captación - Formato 441Diario4204442045</v>
      </c>
    </row>
    <row r="11225" spans="1:12" ht="15.95" customHeight="1" x14ac:dyDescent="0.2">
      <c r="A11225" s="7" t="s">
        <v>20</v>
      </c>
      <c r="B11225" s="7" t="s">
        <v>31</v>
      </c>
      <c r="C11225" s="7" t="s">
        <v>26</v>
      </c>
      <c r="D11225" s="15">
        <v>45727</v>
      </c>
      <c r="E11225" s="15">
        <v>45728</v>
      </c>
      <c r="F11225" s="2">
        <f t="shared" si="1567"/>
        <v>2025</v>
      </c>
      <c r="G11225" s="2">
        <f t="shared" si="1568"/>
        <v>3</v>
      </c>
      <c r="H11225" s="2">
        <f t="shared" si="1569"/>
        <v>12</v>
      </c>
      <c r="I11225" s="2" t="str">
        <f t="shared" si="1570"/>
        <v>Marzo</v>
      </c>
      <c r="L11225" s="2" t="str">
        <f t="shared" si="1571"/>
        <v>Índices y tasasTasas de Captación - Formato 441Diario4204542046</v>
      </c>
    </row>
    <row r="11226" spans="1:12" ht="15.95" customHeight="1" x14ac:dyDescent="0.2">
      <c r="A11226" s="7" t="s">
        <v>20</v>
      </c>
      <c r="B11226" s="7" t="s">
        <v>31</v>
      </c>
      <c r="C11226" s="7" t="s">
        <v>26</v>
      </c>
      <c r="D11226" s="15">
        <v>45728</v>
      </c>
      <c r="E11226" s="15">
        <v>45729</v>
      </c>
      <c r="F11226" s="2">
        <f t="shared" si="1567"/>
        <v>2025</v>
      </c>
      <c r="G11226" s="2">
        <f t="shared" si="1568"/>
        <v>3</v>
      </c>
      <c r="H11226" s="2">
        <f t="shared" si="1569"/>
        <v>13</v>
      </c>
      <c r="I11226" s="2" t="str">
        <f t="shared" si="1570"/>
        <v>Marzo</v>
      </c>
      <c r="L11226" s="2" t="str">
        <f t="shared" si="1571"/>
        <v>Índices y tasasTasas de Captación - Formato 441Diario4204642047</v>
      </c>
    </row>
    <row r="11227" spans="1:12" ht="15.95" customHeight="1" x14ac:dyDescent="0.2">
      <c r="A11227" s="7" t="s">
        <v>20</v>
      </c>
      <c r="B11227" s="7" t="s">
        <v>31</v>
      </c>
      <c r="C11227" s="7" t="s">
        <v>26</v>
      </c>
      <c r="D11227" s="15">
        <v>45729</v>
      </c>
      <c r="E11227" s="15">
        <v>45730</v>
      </c>
      <c r="F11227" s="2">
        <f t="shared" si="1567"/>
        <v>2025</v>
      </c>
      <c r="G11227" s="2">
        <f t="shared" si="1568"/>
        <v>3</v>
      </c>
      <c r="H11227" s="2">
        <f t="shared" si="1569"/>
        <v>14</v>
      </c>
      <c r="I11227" s="2" t="str">
        <f t="shared" si="1570"/>
        <v>Marzo</v>
      </c>
      <c r="L11227" s="2" t="str">
        <f t="shared" si="1571"/>
        <v>Índices y tasasTasas de Captación - Formato 441Diario4204742048</v>
      </c>
    </row>
    <row r="11228" spans="1:12" ht="15.95" customHeight="1" x14ac:dyDescent="0.2">
      <c r="A11228" s="7" t="s">
        <v>20</v>
      </c>
      <c r="B11228" s="7" t="s">
        <v>31</v>
      </c>
      <c r="C11228" s="7" t="s">
        <v>26</v>
      </c>
      <c r="D11228" s="15">
        <v>45730</v>
      </c>
      <c r="E11228" s="15">
        <v>45733</v>
      </c>
      <c r="F11228" s="2">
        <f t="shared" si="1567"/>
        <v>2025</v>
      </c>
      <c r="G11228" s="2">
        <f t="shared" si="1568"/>
        <v>3</v>
      </c>
      <c r="H11228" s="2">
        <f t="shared" si="1569"/>
        <v>17</v>
      </c>
      <c r="I11228" s="2" t="str">
        <f t="shared" si="1570"/>
        <v>Marzo</v>
      </c>
      <c r="L11228" s="2" t="str">
        <f t="shared" si="1571"/>
        <v>Índices y tasasTasas de Captación - Formato 441Diario4204842051</v>
      </c>
    </row>
    <row r="11229" spans="1:12" ht="15.95" customHeight="1" x14ac:dyDescent="0.2">
      <c r="A11229" s="7" t="s">
        <v>20</v>
      </c>
      <c r="B11229" s="7" t="s">
        <v>31</v>
      </c>
      <c r="C11229" s="7" t="s">
        <v>26</v>
      </c>
      <c r="D11229" s="15">
        <v>45733</v>
      </c>
      <c r="E11229" s="15">
        <v>45734</v>
      </c>
      <c r="F11229" s="2">
        <f t="shared" si="1567"/>
        <v>2025</v>
      </c>
      <c r="G11229" s="2">
        <f t="shared" si="1568"/>
        <v>3</v>
      </c>
      <c r="H11229" s="2">
        <f t="shared" si="1569"/>
        <v>18</v>
      </c>
      <c r="I11229" s="2" t="str">
        <f t="shared" si="1570"/>
        <v>Marzo</v>
      </c>
      <c r="L11229" s="2" t="str">
        <f t="shared" si="1571"/>
        <v>Índices y tasasTasas de Captación - Formato 441Diario4205142052</v>
      </c>
    </row>
    <row r="11230" spans="1:12" ht="15.95" customHeight="1" x14ac:dyDescent="0.2">
      <c r="A11230" s="7" t="s">
        <v>20</v>
      </c>
      <c r="B11230" s="7" t="s">
        <v>31</v>
      </c>
      <c r="C11230" s="7" t="s">
        <v>26</v>
      </c>
      <c r="D11230" s="15">
        <v>45734</v>
      </c>
      <c r="E11230" s="15">
        <v>45735</v>
      </c>
      <c r="F11230" s="2">
        <f t="shared" si="1567"/>
        <v>2025</v>
      </c>
      <c r="G11230" s="2">
        <f t="shared" si="1568"/>
        <v>3</v>
      </c>
      <c r="H11230" s="2">
        <f t="shared" si="1569"/>
        <v>19</v>
      </c>
      <c r="I11230" s="2" t="str">
        <f t="shared" si="1570"/>
        <v>Marzo</v>
      </c>
      <c r="L11230" s="2" t="str">
        <f t="shared" si="1571"/>
        <v>Índices y tasasTasas de Captación - Formato 441Diario4205242053</v>
      </c>
    </row>
    <row r="11231" spans="1:12" ht="15.95" customHeight="1" x14ac:dyDescent="0.2">
      <c r="A11231" s="7" t="s">
        <v>20</v>
      </c>
      <c r="B11231" s="7" t="s">
        <v>31</v>
      </c>
      <c r="C11231" s="7" t="s">
        <v>26</v>
      </c>
      <c r="D11231" s="15">
        <v>45735</v>
      </c>
      <c r="E11231" s="15">
        <v>45736</v>
      </c>
      <c r="F11231" s="2">
        <f t="shared" si="1567"/>
        <v>2025</v>
      </c>
      <c r="G11231" s="2">
        <f t="shared" si="1568"/>
        <v>3</v>
      </c>
      <c r="H11231" s="2">
        <f t="shared" si="1569"/>
        <v>20</v>
      </c>
      <c r="I11231" s="2" t="str">
        <f t="shared" si="1570"/>
        <v>Marzo</v>
      </c>
      <c r="L11231" s="2" t="str">
        <f t="shared" si="1571"/>
        <v>Índices y tasasTasas de Captación - Formato 441Diario4205342054</v>
      </c>
    </row>
    <row r="11232" spans="1:12" ht="15.95" customHeight="1" x14ac:dyDescent="0.2">
      <c r="A11232" s="7" t="s">
        <v>20</v>
      </c>
      <c r="B11232" s="7" t="s">
        <v>31</v>
      </c>
      <c r="C11232" s="7" t="s">
        <v>26</v>
      </c>
      <c r="D11232" s="15">
        <v>45736</v>
      </c>
      <c r="E11232" s="15">
        <v>45737</v>
      </c>
      <c r="F11232" s="2">
        <f t="shared" si="1567"/>
        <v>2025</v>
      </c>
      <c r="G11232" s="2">
        <f t="shared" si="1568"/>
        <v>3</v>
      </c>
      <c r="H11232" s="2">
        <f t="shared" si="1569"/>
        <v>21</v>
      </c>
      <c r="I11232" s="2" t="str">
        <f t="shared" si="1570"/>
        <v>Marzo</v>
      </c>
      <c r="L11232" s="2" t="str">
        <f t="shared" si="1571"/>
        <v>Índices y tasasTasas de Captación - Formato 441Diario4205442055</v>
      </c>
    </row>
    <row r="11233" spans="1:12" ht="15.95" customHeight="1" x14ac:dyDescent="0.2">
      <c r="A11233" s="7" t="s">
        <v>20</v>
      </c>
      <c r="B11233" s="7" t="s">
        <v>31</v>
      </c>
      <c r="C11233" s="7" t="s">
        <v>26</v>
      </c>
      <c r="D11233" s="15">
        <v>45737</v>
      </c>
      <c r="E11233" s="15">
        <v>45741</v>
      </c>
      <c r="F11233" s="2">
        <f t="shared" si="1567"/>
        <v>2025</v>
      </c>
      <c r="G11233" s="2">
        <f t="shared" si="1568"/>
        <v>3</v>
      </c>
      <c r="H11233" s="2">
        <f t="shared" si="1569"/>
        <v>25</v>
      </c>
      <c r="I11233" s="2" t="str">
        <f t="shared" si="1570"/>
        <v>Marzo</v>
      </c>
      <c r="L11233" s="2" t="str">
        <f t="shared" si="1571"/>
        <v>Índices y tasasTasas de Captación - Formato 441Diario4205542058</v>
      </c>
    </row>
    <row r="11234" spans="1:12" ht="15.95" customHeight="1" x14ac:dyDescent="0.2">
      <c r="A11234" s="7" t="s">
        <v>20</v>
      </c>
      <c r="B11234" s="7" t="s">
        <v>31</v>
      </c>
      <c r="C11234" s="7" t="s">
        <v>26</v>
      </c>
      <c r="D11234" s="15">
        <v>45741</v>
      </c>
      <c r="E11234" s="15">
        <v>45742</v>
      </c>
      <c r="F11234" s="2">
        <f t="shared" si="1567"/>
        <v>2025</v>
      </c>
      <c r="G11234" s="2">
        <f t="shared" si="1568"/>
        <v>3</v>
      </c>
      <c r="H11234" s="2">
        <f t="shared" si="1569"/>
        <v>26</v>
      </c>
      <c r="I11234" s="2" t="str">
        <f t="shared" si="1570"/>
        <v>Marzo</v>
      </c>
      <c r="L11234" s="2" t="str">
        <f t="shared" si="1571"/>
        <v>Índices y tasasTasas de Captación - Formato 441Diario4205842059</v>
      </c>
    </row>
    <row r="11235" spans="1:12" ht="15.95" customHeight="1" x14ac:dyDescent="0.2">
      <c r="A11235" s="7" t="s">
        <v>20</v>
      </c>
      <c r="B11235" s="7" t="s">
        <v>31</v>
      </c>
      <c r="C11235" s="7" t="s">
        <v>26</v>
      </c>
      <c r="D11235" s="15">
        <v>45742</v>
      </c>
      <c r="E11235" s="15">
        <v>45743</v>
      </c>
      <c r="F11235" s="2">
        <f t="shared" si="1567"/>
        <v>2025</v>
      </c>
      <c r="G11235" s="2">
        <f t="shared" si="1568"/>
        <v>3</v>
      </c>
      <c r="H11235" s="2">
        <f t="shared" si="1569"/>
        <v>27</v>
      </c>
      <c r="I11235" s="2" t="str">
        <f t="shared" si="1570"/>
        <v>Marzo</v>
      </c>
      <c r="L11235" s="2" t="str">
        <f t="shared" si="1571"/>
        <v>Índices y tasasTasas de Captación - Formato 441Diario4205942060</v>
      </c>
    </row>
    <row r="11236" spans="1:12" ht="15.95" customHeight="1" x14ac:dyDescent="0.2">
      <c r="A11236" s="7" t="s">
        <v>20</v>
      </c>
      <c r="B11236" s="7" t="s">
        <v>31</v>
      </c>
      <c r="C11236" s="7" t="s">
        <v>26</v>
      </c>
      <c r="D11236" s="15">
        <v>45743</v>
      </c>
      <c r="E11236" s="15">
        <v>45744</v>
      </c>
      <c r="F11236" s="2">
        <f t="shared" si="1567"/>
        <v>2025</v>
      </c>
      <c r="G11236" s="2">
        <f t="shared" si="1568"/>
        <v>3</v>
      </c>
      <c r="H11236" s="2">
        <f t="shared" si="1569"/>
        <v>28</v>
      </c>
      <c r="I11236" s="2" t="str">
        <f t="shared" si="1570"/>
        <v>Marzo</v>
      </c>
      <c r="L11236" s="2" t="str">
        <f t="shared" si="1571"/>
        <v>Índices y tasasTasas de Captación - Formato 441Diario4206042061</v>
      </c>
    </row>
    <row r="11237" spans="1:12" ht="15.95" customHeight="1" x14ac:dyDescent="0.2">
      <c r="A11237" s="7" t="s">
        <v>20</v>
      </c>
      <c r="B11237" s="7" t="s">
        <v>31</v>
      </c>
      <c r="C11237" s="7" t="s">
        <v>26</v>
      </c>
      <c r="D11237" s="15">
        <v>45744</v>
      </c>
      <c r="E11237" s="15">
        <v>45747</v>
      </c>
      <c r="F11237" s="2">
        <f t="shared" si="1567"/>
        <v>2025</v>
      </c>
      <c r="G11237" s="2">
        <f t="shared" si="1568"/>
        <v>3</v>
      </c>
      <c r="H11237" s="2">
        <f t="shared" si="1569"/>
        <v>31</v>
      </c>
      <c r="I11237" s="2" t="str">
        <f t="shared" si="1570"/>
        <v>Marzo</v>
      </c>
      <c r="L11237" s="2" t="str">
        <f t="shared" si="1571"/>
        <v>Índices y tasasTasas de Captación - Formato 441Diario4206142062</v>
      </c>
    </row>
    <row r="11238" spans="1:12" ht="15.95" customHeight="1" x14ac:dyDescent="0.2">
      <c r="A11238" s="29" t="s">
        <v>20</v>
      </c>
      <c r="B11238" s="29" t="s">
        <v>31</v>
      </c>
      <c r="C11238" s="29" t="s">
        <v>26</v>
      </c>
      <c r="D11238" s="30">
        <v>45747</v>
      </c>
      <c r="E11238" s="30">
        <v>45748</v>
      </c>
      <c r="F11238" s="2">
        <f t="shared" ref="F11238:F11258" si="1572">YEAR(E11238)</f>
        <v>2025</v>
      </c>
      <c r="G11238" s="2">
        <f t="shared" ref="G11238:G11258" si="1573">MONTH(E11238)</f>
        <v>4</v>
      </c>
      <c r="H11238" s="2">
        <f t="shared" ref="H11238:H11258" si="1574">DAY(E11238)</f>
        <v>1</v>
      </c>
      <c r="I11238" s="2" t="str">
        <f t="shared" ref="I11238:I11258" si="1575">CHOOSE(G11238,"Enero","Febrero","Marzo","Abril","Mayo","Junio","Julio","Agosto","Septiembre","Octubre","Noviembre","Diciembre")</f>
        <v>Abril</v>
      </c>
      <c r="L11238" s="2" t="str">
        <f t="shared" ref="L11238:L11258" si="1576">CONCATENATE(A11299,B11299,C11299,D11299,E11299,)</f>
        <v>Índices y tasasTasas de Captación - Formato 441Diario4206242065</v>
      </c>
    </row>
    <row r="11239" spans="1:12" ht="15.95" customHeight="1" x14ac:dyDescent="0.2">
      <c r="A11239" s="29" t="s">
        <v>20</v>
      </c>
      <c r="B11239" s="29" t="s">
        <v>31</v>
      </c>
      <c r="C11239" s="29" t="s">
        <v>26</v>
      </c>
      <c r="D11239" s="30">
        <v>45748</v>
      </c>
      <c r="E11239" s="30">
        <v>45749</v>
      </c>
      <c r="F11239" s="2">
        <f t="shared" si="1572"/>
        <v>2025</v>
      </c>
      <c r="G11239" s="2">
        <f t="shared" si="1573"/>
        <v>4</v>
      </c>
      <c r="H11239" s="2">
        <f t="shared" si="1574"/>
        <v>2</v>
      </c>
      <c r="I11239" s="2" t="str">
        <f t="shared" si="1575"/>
        <v>Abril</v>
      </c>
      <c r="L11239" s="2" t="str">
        <f t="shared" si="1576"/>
        <v>Índices y tasasTasas de Captación - Formato 441Diario4206542066</v>
      </c>
    </row>
    <row r="11240" spans="1:12" ht="15.95" customHeight="1" x14ac:dyDescent="0.2">
      <c r="A11240" s="29" t="s">
        <v>20</v>
      </c>
      <c r="B11240" s="29" t="s">
        <v>31</v>
      </c>
      <c r="C11240" s="29" t="s">
        <v>26</v>
      </c>
      <c r="D11240" s="30">
        <v>45749</v>
      </c>
      <c r="E11240" s="30">
        <v>45750</v>
      </c>
      <c r="F11240" s="2">
        <f t="shared" si="1572"/>
        <v>2025</v>
      </c>
      <c r="G11240" s="2">
        <f t="shared" si="1573"/>
        <v>4</v>
      </c>
      <c r="H11240" s="2">
        <f t="shared" si="1574"/>
        <v>3</v>
      </c>
      <c r="I11240" s="2" t="str">
        <f t="shared" si="1575"/>
        <v>Abril</v>
      </c>
      <c r="L11240" s="2" t="str">
        <f t="shared" si="1576"/>
        <v>Índices y tasasTasas de Captación - Formato 441Diario4206642067</v>
      </c>
    </row>
    <row r="11241" spans="1:12" ht="15.95" customHeight="1" x14ac:dyDescent="0.2">
      <c r="A11241" s="29" t="s">
        <v>20</v>
      </c>
      <c r="B11241" s="29" t="s">
        <v>31</v>
      </c>
      <c r="C11241" s="29" t="s">
        <v>26</v>
      </c>
      <c r="D11241" s="30">
        <v>45750</v>
      </c>
      <c r="E11241" s="30">
        <v>45751</v>
      </c>
      <c r="F11241" s="2">
        <f t="shared" si="1572"/>
        <v>2025</v>
      </c>
      <c r="G11241" s="2">
        <f t="shared" si="1573"/>
        <v>4</v>
      </c>
      <c r="H11241" s="2">
        <f t="shared" si="1574"/>
        <v>4</v>
      </c>
      <c r="I11241" s="2" t="str">
        <f t="shared" si="1575"/>
        <v>Abril</v>
      </c>
      <c r="L11241" s="2" t="str">
        <f t="shared" si="1576"/>
        <v>Índices y tasasTasas de Captación - Formato 441Diario4206742068</v>
      </c>
    </row>
    <row r="11242" spans="1:12" ht="15.95" customHeight="1" x14ac:dyDescent="0.2">
      <c r="A11242" s="29" t="s">
        <v>20</v>
      </c>
      <c r="B11242" s="29" t="s">
        <v>31</v>
      </c>
      <c r="C11242" s="29" t="s">
        <v>26</v>
      </c>
      <c r="D11242" s="30">
        <v>45751</v>
      </c>
      <c r="E11242" s="30">
        <v>45754</v>
      </c>
      <c r="F11242" s="2">
        <f t="shared" si="1572"/>
        <v>2025</v>
      </c>
      <c r="G11242" s="2">
        <f t="shared" si="1573"/>
        <v>4</v>
      </c>
      <c r="H11242" s="2">
        <f t="shared" si="1574"/>
        <v>7</v>
      </c>
      <c r="I11242" s="2" t="str">
        <f t="shared" si="1575"/>
        <v>Abril</v>
      </c>
      <c r="L11242" s="2" t="str">
        <f t="shared" si="1576"/>
        <v>Índices y tasasTasas de Captación - Formato 441Diario4206842069</v>
      </c>
    </row>
    <row r="11243" spans="1:12" ht="15.95" customHeight="1" x14ac:dyDescent="0.2">
      <c r="A11243" s="29" t="s">
        <v>20</v>
      </c>
      <c r="B11243" s="29" t="s">
        <v>31</v>
      </c>
      <c r="C11243" s="29" t="s">
        <v>26</v>
      </c>
      <c r="D11243" s="30">
        <v>45754</v>
      </c>
      <c r="E11243" s="30">
        <v>45755</v>
      </c>
      <c r="F11243" s="2">
        <f t="shared" si="1572"/>
        <v>2025</v>
      </c>
      <c r="G11243" s="2">
        <f t="shared" si="1573"/>
        <v>4</v>
      </c>
      <c r="H11243" s="2">
        <f t="shared" si="1574"/>
        <v>8</v>
      </c>
      <c r="I11243" s="2" t="str">
        <f t="shared" si="1575"/>
        <v>Abril</v>
      </c>
      <c r="L11243" s="2" t="str">
        <f t="shared" si="1576"/>
        <v>Índices y tasasTasas de Captación - Formato 441Diario4206942072</v>
      </c>
    </row>
    <row r="11244" spans="1:12" ht="15.95" customHeight="1" x14ac:dyDescent="0.2">
      <c r="A11244" s="29" t="s">
        <v>20</v>
      </c>
      <c r="B11244" s="29" t="s">
        <v>31</v>
      </c>
      <c r="C11244" s="29" t="s">
        <v>26</v>
      </c>
      <c r="D11244" s="30">
        <v>45755</v>
      </c>
      <c r="E11244" s="30">
        <v>45756</v>
      </c>
      <c r="F11244" s="2">
        <f t="shared" si="1572"/>
        <v>2025</v>
      </c>
      <c r="G11244" s="2">
        <f t="shared" si="1573"/>
        <v>4</v>
      </c>
      <c r="H11244" s="2">
        <f t="shared" si="1574"/>
        <v>9</v>
      </c>
      <c r="I11244" s="2" t="str">
        <f t="shared" si="1575"/>
        <v>Abril</v>
      </c>
      <c r="L11244" s="2" t="str">
        <f t="shared" si="1576"/>
        <v>Índices y tasasTasas de Captación - Formato 441Diario4207242073</v>
      </c>
    </row>
    <row r="11245" spans="1:12" ht="15.95" customHeight="1" x14ac:dyDescent="0.2">
      <c r="A11245" s="29" t="s">
        <v>20</v>
      </c>
      <c r="B11245" s="29" t="s">
        <v>31</v>
      </c>
      <c r="C11245" s="29" t="s">
        <v>26</v>
      </c>
      <c r="D11245" s="30">
        <v>45756</v>
      </c>
      <c r="E11245" s="30">
        <v>45757</v>
      </c>
      <c r="F11245" s="2">
        <f t="shared" si="1572"/>
        <v>2025</v>
      </c>
      <c r="G11245" s="2">
        <f t="shared" si="1573"/>
        <v>4</v>
      </c>
      <c r="H11245" s="2">
        <f t="shared" si="1574"/>
        <v>10</v>
      </c>
      <c r="I11245" s="2" t="str">
        <f t="shared" si="1575"/>
        <v>Abril</v>
      </c>
      <c r="L11245" s="2" t="str">
        <f t="shared" si="1576"/>
        <v>Índices y tasasTasas de Captación - Formato 441Diario4207342074</v>
      </c>
    </row>
    <row r="11246" spans="1:12" ht="15.95" customHeight="1" x14ac:dyDescent="0.2">
      <c r="A11246" s="29" t="s">
        <v>20</v>
      </c>
      <c r="B11246" s="29" t="s">
        <v>31</v>
      </c>
      <c r="C11246" s="29" t="s">
        <v>26</v>
      </c>
      <c r="D11246" s="30">
        <v>45757</v>
      </c>
      <c r="E11246" s="30">
        <v>45758</v>
      </c>
      <c r="F11246" s="2">
        <f t="shared" si="1572"/>
        <v>2025</v>
      </c>
      <c r="G11246" s="2">
        <f t="shared" si="1573"/>
        <v>4</v>
      </c>
      <c r="H11246" s="2">
        <f t="shared" si="1574"/>
        <v>11</v>
      </c>
      <c r="I11246" s="2" t="str">
        <f t="shared" si="1575"/>
        <v>Abril</v>
      </c>
      <c r="L11246" s="2" t="str">
        <f t="shared" si="1576"/>
        <v>Índices y tasasTasas de Captación - Formato 441Diario4207442075</v>
      </c>
    </row>
    <row r="11247" spans="1:12" ht="15.95" customHeight="1" x14ac:dyDescent="0.2">
      <c r="A11247" s="29" t="s">
        <v>20</v>
      </c>
      <c r="B11247" s="29" t="s">
        <v>31</v>
      </c>
      <c r="C11247" s="29" t="s">
        <v>26</v>
      </c>
      <c r="D11247" s="30">
        <v>45758</v>
      </c>
      <c r="E11247" s="30">
        <v>45761</v>
      </c>
      <c r="F11247" s="2">
        <f t="shared" si="1572"/>
        <v>2025</v>
      </c>
      <c r="G11247" s="2">
        <f t="shared" si="1573"/>
        <v>4</v>
      </c>
      <c r="H11247" s="2">
        <f t="shared" si="1574"/>
        <v>14</v>
      </c>
      <c r="I11247" s="2" t="str">
        <f t="shared" si="1575"/>
        <v>Abril</v>
      </c>
      <c r="L11247" s="2" t="str">
        <f t="shared" si="1576"/>
        <v>Índices y tasasTasas de Captación - Formato 441Diario4207542076</v>
      </c>
    </row>
    <row r="11248" spans="1:12" ht="15.95" customHeight="1" x14ac:dyDescent="0.2">
      <c r="A11248" s="29" t="s">
        <v>20</v>
      </c>
      <c r="B11248" s="29" t="s">
        <v>31</v>
      </c>
      <c r="C11248" s="29" t="s">
        <v>26</v>
      </c>
      <c r="D11248" s="30">
        <v>45761</v>
      </c>
      <c r="E11248" s="30">
        <v>45762</v>
      </c>
      <c r="F11248" s="2">
        <f t="shared" si="1572"/>
        <v>2025</v>
      </c>
      <c r="G11248" s="2">
        <f t="shared" si="1573"/>
        <v>4</v>
      </c>
      <c r="H11248" s="2">
        <f t="shared" si="1574"/>
        <v>15</v>
      </c>
      <c r="I11248" s="2" t="str">
        <f t="shared" si="1575"/>
        <v>Abril</v>
      </c>
      <c r="L11248" s="2" t="str">
        <f t="shared" si="1576"/>
        <v>Índices y tasasTasas de Captación - Formato 441Diario4207642079</v>
      </c>
    </row>
    <row r="11249" spans="1:12" ht="15.95" customHeight="1" x14ac:dyDescent="0.2">
      <c r="A11249" s="29" t="s">
        <v>20</v>
      </c>
      <c r="B11249" s="29" t="s">
        <v>31</v>
      </c>
      <c r="C11249" s="29" t="s">
        <v>26</v>
      </c>
      <c r="D11249" s="30">
        <v>45762</v>
      </c>
      <c r="E11249" s="30">
        <v>45763</v>
      </c>
      <c r="F11249" s="2">
        <f t="shared" si="1572"/>
        <v>2025</v>
      </c>
      <c r="G11249" s="2">
        <f t="shared" si="1573"/>
        <v>4</v>
      </c>
      <c r="H11249" s="2">
        <f t="shared" si="1574"/>
        <v>16</v>
      </c>
      <c r="I11249" s="2" t="str">
        <f t="shared" si="1575"/>
        <v>Abril</v>
      </c>
      <c r="L11249" s="2" t="str">
        <f t="shared" si="1576"/>
        <v>Índices y tasasTasas de Captación - Formato 441Diario4207942080</v>
      </c>
    </row>
    <row r="11250" spans="1:12" ht="15.95" customHeight="1" x14ac:dyDescent="0.2">
      <c r="A11250" s="29" t="s">
        <v>20</v>
      </c>
      <c r="B11250" s="29" t="s">
        <v>31</v>
      </c>
      <c r="C11250" s="29" t="s">
        <v>26</v>
      </c>
      <c r="D11250" s="30">
        <v>45763</v>
      </c>
      <c r="E11250" s="30">
        <v>45768</v>
      </c>
      <c r="F11250" s="2">
        <f t="shared" si="1572"/>
        <v>2025</v>
      </c>
      <c r="G11250" s="2">
        <f t="shared" si="1573"/>
        <v>4</v>
      </c>
      <c r="H11250" s="2">
        <f t="shared" si="1574"/>
        <v>21</v>
      </c>
      <c r="I11250" s="2" t="str">
        <f t="shared" si="1575"/>
        <v>Abril</v>
      </c>
      <c r="L11250" s="2" t="str">
        <f t="shared" si="1576"/>
        <v>Índices y tasasTasas de Captación - Formato 441Diario4208042081</v>
      </c>
    </row>
    <row r="11251" spans="1:12" ht="15.95" customHeight="1" x14ac:dyDescent="0.2">
      <c r="A11251" s="29" t="s">
        <v>20</v>
      </c>
      <c r="B11251" s="29" t="s">
        <v>31</v>
      </c>
      <c r="C11251" s="29" t="s">
        <v>26</v>
      </c>
      <c r="D11251" s="30">
        <v>45768</v>
      </c>
      <c r="E11251" s="30">
        <v>45769</v>
      </c>
      <c r="F11251" s="2">
        <f t="shared" si="1572"/>
        <v>2025</v>
      </c>
      <c r="G11251" s="2">
        <f t="shared" si="1573"/>
        <v>4</v>
      </c>
      <c r="H11251" s="2">
        <f t="shared" si="1574"/>
        <v>22</v>
      </c>
      <c r="I11251" s="2" t="str">
        <f t="shared" si="1575"/>
        <v>Abril</v>
      </c>
      <c r="L11251" s="2" t="str">
        <f t="shared" si="1576"/>
        <v>Índices y tasasTasas de Captación - Formato 441Diario4208142082</v>
      </c>
    </row>
    <row r="11252" spans="1:12" ht="15.95" customHeight="1" x14ac:dyDescent="0.2">
      <c r="A11252" s="29" t="s">
        <v>20</v>
      </c>
      <c r="B11252" s="29" t="s">
        <v>31</v>
      </c>
      <c r="C11252" s="29" t="s">
        <v>26</v>
      </c>
      <c r="D11252" s="30">
        <v>45769</v>
      </c>
      <c r="E11252" s="30">
        <v>45770</v>
      </c>
      <c r="F11252" s="2">
        <f t="shared" si="1572"/>
        <v>2025</v>
      </c>
      <c r="G11252" s="2">
        <f t="shared" si="1573"/>
        <v>4</v>
      </c>
      <c r="H11252" s="2">
        <f t="shared" si="1574"/>
        <v>23</v>
      </c>
      <c r="I11252" s="2" t="str">
        <f t="shared" si="1575"/>
        <v>Abril</v>
      </c>
      <c r="L11252" s="2" t="str">
        <f t="shared" si="1576"/>
        <v>Índices y tasasTasas de Captación - Formato 441Diario4208242083</v>
      </c>
    </row>
    <row r="11253" spans="1:12" ht="15.95" customHeight="1" x14ac:dyDescent="0.2">
      <c r="A11253" s="29" t="s">
        <v>20</v>
      </c>
      <c r="B11253" s="29" t="s">
        <v>31</v>
      </c>
      <c r="C11253" s="29" t="s">
        <v>26</v>
      </c>
      <c r="D11253" s="30">
        <v>45770</v>
      </c>
      <c r="E11253" s="30">
        <v>45771</v>
      </c>
      <c r="F11253" s="2">
        <f t="shared" si="1572"/>
        <v>2025</v>
      </c>
      <c r="G11253" s="2">
        <f t="shared" si="1573"/>
        <v>4</v>
      </c>
      <c r="H11253" s="2">
        <f t="shared" si="1574"/>
        <v>24</v>
      </c>
      <c r="I11253" s="2" t="str">
        <f t="shared" si="1575"/>
        <v>Abril</v>
      </c>
      <c r="L11253" s="2" t="str">
        <f t="shared" si="1576"/>
        <v>Índices y tasasTasas de Captación - Formato 441Diario4208342087</v>
      </c>
    </row>
    <row r="11254" spans="1:12" ht="15.95" customHeight="1" x14ac:dyDescent="0.2">
      <c r="A11254" s="29" t="s">
        <v>20</v>
      </c>
      <c r="B11254" s="29" t="s">
        <v>31</v>
      </c>
      <c r="C11254" s="29" t="s">
        <v>26</v>
      </c>
      <c r="D11254" s="30">
        <v>45771</v>
      </c>
      <c r="E11254" s="30">
        <v>45772</v>
      </c>
      <c r="F11254" s="2">
        <f t="shared" si="1572"/>
        <v>2025</v>
      </c>
      <c r="G11254" s="2">
        <f t="shared" si="1573"/>
        <v>4</v>
      </c>
      <c r="H11254" s="2">
        <f t="shared" si="1574"/>
        <v>25</v>
      </c>
      <c r="I11254" s="2" t="str">
        <f t="shared" si="1575"/>
        <v>Abril</v>
      </c>
      <c r="L11254" s="2" t="str">
        <f t="shared" si="1576"/>
        <v>Índices y tasasTasas de Captación - Formato 441Diario4208742088</v>
      </c>
    </row>
    <row r="11255" spans="1:12" ht="15.95" customHeight="1" x14ac:dyDescent="0.2">
      <c r="A11255" s="29" t="s">
        <v>20</v>
      </c>
      <c r="B11255" s="29" t="s">
        <v>31</v>
      </c>
      <c r="C11255" s="29" t="s">
        <v>26</v>
      </c>
      <c r="D11255" s="30">
        <v>45772</v>
      </c>
      <c r="E11255" s="30">
        <v>45775</v>
      </c>
      <c r="F11255" s="2">
        <f t="shared" si="1572"/>
        <v>2025</v>
      </c>
      <c r="G11255" s="2">
        <f t="shared" si="1573"/>
        <v>4</v>
      </c>
      <c r="H11255" s="2">
        <f t="shared" si="1574"/>
        <v>28</v>
      </c>
      <c r="I11255" s="2" t="str">
        <f t="shared" si="1575"/>
        <v>Abril</v>
      </c>
      <c r="L11255" s="2" t="str">
        <f t="shared" si="1576"/>
        <v>Índices y tasasTasas de Captación - Formato 441Diario4208842089</v>
      </c>
    </row>
    <row r="11256" spans="1:12" ht="15.95" customHeight="1" x14ac:dyDescent="0.2">
      <c r="A11256" s="29" t="s">
        <v>20</v>
      </c>
      <c r="B11256" s="29" t="s">
        <v>31</v>
      </c>
      <c r="C11256" s="29" t="s">
        <v>26</v>
      </c>
      <c r="D11256" s="30">
        <v>45775</v>
      </c>
      <c r="E11256" s="30">
        <v>45776</v>
      </c>
      <c r="F11256" s="2">
        <f t="shared" si="1572"/>
        <v>2025</v>
      </c>
      <c r="G11256" s="2">
        <f t="shared" si="1573"/>
        <v>4</v>
      </c>
      <c r="H11256" s="2">
        <f t="shared" si="1574"/>
        <v>29</v>
      </c>
      <c r="I11256" s="2" t="str">
        <f t="shared" si="1575"/>
        <v>Abril</v>
      </c>
      <c r="L11256" s="2" t="str">
        <f t="shared" si="1576"/>
        <v>Índices y tasasTasas de Captación - Formato 441Diario4208942090</v>
      </c>
    </row>
    <row r="11257" spans="1:12" ht="15.95" customHeight="1" x14ac:dyDescent="0.2">
      <c r="A11257" s="29" t="s">
        <v>20</v>
      </c>
      <c r="B11257" s="29" t="s">
        <v>31</v>
      </c>
      <c r="C11257" s="29" t="s">
        <v>26</v>
      </c>
      <c r="D11257" s="30">
        <v>45776</v>
      </c>
      <c r="E11257" s="30">
        <v>45777</v>
      </c>
      <c r="F11257" s="2">
        <f t="shared" si="1572"/>
        <v>2025</v>
      </c>
      <c r="G11257" s="2">
        <f t="shared" si="1573"/>
        <v>4</v>
      </c>
      <c r="H11257" s="2">
        <f t="shared" si="1574"/>
        <v>30</v>
      </c>
      <c r="I11257" s="2" t="str">
        <f t="shared" si="1575"/>
        <v>Abril</v>
      </c>
      <c r="L11257" s="2" t="str">
        <f t="shared" si="1576"/>
        <v>Índices y tasasTasas de Captación - Formato 441Diario4209042093</v>
      </c>
    </row>
    <row r="11258" spans="1:12" ht="15.95" customHeight="1" x14ac:dyDescent="0.2">
      <c r="A11258" s="29" t="s">
        <v>20</v>
      </c>
      <c r="B11258" s="29" t="s">
        <v>31</v>
      </c>
      <c r="C11258" s="29" t="s">
        <v>26</v>
      </c>
      <c r="D11258" s="30">
        <v>45777</v>
      </c>
      <c r="E11258" s="30">
        <v>45779</v>
      </c>
      <c r="F11258" s="2">
        <f t="shared" si="1572"/>
        <v>2025</v>
      </c>
      <c r="G11258" s="2">
        <f t="shared" si="1573"/>
        <v>5</v>
      </c>
      <c r="H11258" s="2">
        <f t="shared" si="1574"/>
        <v>2</v>
      </c>
      <c r="I11258" s="2" t="str">
        <f t="shared" si="1575"/>
        <v>Mayo</v>
      </c>
      <c r="L11258" s="2" t="str">
        <f t="shared" si="1576"/>
        <v>Índices y tasasTasas de Captación - Formato 441Diario4209342094</v>
      </c>
    </row>
    <row r="11259" spans="1:12" ht="15.95" customHeight="1" x14ac:dyDescent="0.2">
      <c r="A11259" s="7" t="s">
        <v>20</v>
      </c>
      <c r="B11259" s="7" t="s">
        <v>66</v>
      </c>
      <c r="C11259" s="7" t="s">
        <v>26</v>
      </c>
      <c r="D11259" s="15">
        <v>42004</v>
      </c>
      <c r="E11259" s="15">
        <v>42006</v>
      </c>
      <c r="F11259" s="2">
        <f t="shared" si="1557"/>
        <v>2015</v>
      </c>
      <c r="G11259" s="2">
        <f t="shared" si="1558"/>
        <v>1</v>
      </c>
      <c r="H11259" s="2">
        <f t="shared" si="1559"/>
        <v>2</v>
      </c>
      <c r="I11259" s="2" t="str">
        <f t="shared" si="1549"/>
        <v>Enero</v>
      </c>
      <c r="L11259" s="2" t="str">
        <f t="shared" si="1560"/>
        <v>Índices y tasasTasas de Captación - Formato 441Diario4200642009</v>
      </c>
    </row>
    <row r="11260" spans="1:12" ht="15.95" customHeight="1" x14ac:dyDescent="0.2">
      <c r="A11260" s="7" t="s">
        <v>20</v>
      </c>
      <c r="B11260" s="7" t="s">
        <v>66</v>
      </c>
      <c r="C11260" s="7" t="s">
        <v>26</v>
      </c>
      <c r="D11260" s="15">
        <v>42006</v>
      </c>
      <c r="E11260" s="15">
        <v>42009</v>
      </c>
      <c r="F11260" s="2">
        <f t="shared" si="1557"/>
        <v>2015</v>
      </c>
      <c r="G11260" s="2">
        <f t="shared" si="1558"/>
        <v>1</v>
      </c>
      <c r="H11260" s="2">
        <f t="shared" si="1559"/>
        <v>5</v>
      </c>
      <c r="I11260" s="2" t="str">
        <f t="shared" si="1549"/>
        <v>Enero</v>
      </c>
      <c r="L11260" s="2" t="str">
        <f t="shared" si="1560"/>
        <v>Índices y tasasTasas de Captación - Formato 441Diario4200942010</v>
      </c>
    </row>
    <row r="11261" spans="1:12" ht="15.95" customHeight="1" x14ac:dyDescent="0.2">
      <c r="A11261" s="7" t="s">
        <v>20</v>
      </c>
      <c r="B11261" s="7" t="s">
        <v>66</v>
      </c>
      <c r="C11261" s="7" t="s">
        <v>26</v>
      </c>
      <c r="D11261" s="15">
        <v>42009</v>
      </c>
      <c r="E11261" s="15">
        <v>42010</v>
      </c>
      <c r="F11261" s="2">
        <f t="shared" si="1557"/>
        <v>2015</v>
      </c>
      <c r="G11261" s="2">
        <f t="shared" si="1558"/>
        <v>1</v>
      </c>
      <c r="H11261" s="2">
        <f t="shared" si="1559"/>
        <v>6</v>
      </c>
      <c r="I11261" s="2" t="str">
        <f t="shared" si="1549"/>
        <v>Enero</v>
      </c>
      <c r="L11261" s="2" t="str">
        <f t="shared" si="1560"/>
        <v>Índices y tasasTasas de Captación - Formato 441Diario4201042011</v>
      </c>
    </row>
    <row r="11262" spans="1:12" ht="15.95" customHeight="1" x14ac:dyDescent="0.2">
      <c r="A11262" s="7" t="s">
        <v>20</v>
      </c>
      <c r="B11262" s="7" t="s">
        <v>66</v>
      </c>
      <c r="C11262" s="7" t="s">
        <v>26</v>
      </c>
      <c r="D11262" s="15">
        <v>42010</v>
      </c>
      <c r="E11262" s="15">
        <v>42011</v>
      </c>
      <c r="F11262" s="2">
        <f t="shared" si="1557"/>
        <v>2015</v>
      </c>
      <c r="G11262" s="2">
        <f t="shared" si="1558"/>
        <v>1</v>
      </c>
      <c r="H11262" s="2">
        <f t="shared" si="1559"/>
        <v>7</v>
      </c>
      <c r="I11262" s="2" t="str">
        <f t="shared" si="1549"/>
        <v>Enero</v>
      </c>
      <c r="L11262" s="2" t="str">
        <f t="shared" si="1560"/>
        <v>Índices y tasasTasas de Captación - Formato 441Diario4201142012</v>
      </c>
    </row>
    <row r="11263" spans="1:12" ht="15.95" customHeight="1" x14ac:dyDescent="0.2">
      <c r="A11263" s="7" t="s">
        <v>20</v>
      </c>
      <c r="B11263" s="7" t="s">
        <v>66</v>
      </c>
      <c r="C11263" s="7" t="s">
        <v>26</v>
      </c>
      <c r="D11263" s="15">
        <v>42011</v>
      </c>
      <c r="E11263" s="15">
        <v>42012</v>
      </c>
      <c r="F11263" s="2">
        <f t="shared" si="1557"/>
        <v>2015</v>
      </c>
      <c r="G11263" s="2">
        <f t="shared" si="1558"/>
        <v>1</v>
      </c>
      <c r="H11263" s="2">
        <f t="shared" si="1559"/>
        <v>8</v>
      </c>
      <c r="I11263" s="2" t="str">
        <f t="shared" si="1549"/>
        <v>Enero</v>
      </c>
      <c r="L11263" s="2" t="str">
        <f t="shared" si="1560"/>
        <v>Índices y tasasTasas de Captación - Formato 441Diario4201242013</v>
      </c>
    </row>
    <row r="11264" spans="1:12" ht="15.95" customHeight="1" x14ac:dyDescent="0.2">
      <c r="A11264" s="7" t="s">
        <v>20</v>
      </c>
      <c r="B11264" s="7" t="s">
        <v>66</v>
      </c>
      <c r="C11264" s="7" t="s">
        <v>26</v>
      </c>
      <c r="D11264" s="15">
        <v>42012</v>
      </c>
      <c r="E11264" s="15">
        <v>42013</v>
      </c>
      <c r="F11264" s="2">
        <f t="shared" si="1557"/>
        <v>2015</v>
      </c>
      <c r="G11264" s="2">
        <f t="shared" si="1558"/>
        <v>1</v>
      </c>
      <c r="H11264" s="2">
        <f t="shared" si="1559"/>
        <v>9</v>
      </c>
      <c r="I11264" s="2" t="str">
        <f t="shared" si="1549"/>
        <v>Enero</v>
      </c>
      <c r="L11264" s="2" t="str">
        <f t="shared" si="1560"/>
        <v>Índices y tasasTasas de Captación - Formato 441Diario4201342017</v>
      </c>
    </row>
    <row r="11265" spans="1:12" ht="15.95" customHeight="1" x14ac:dyDescent="0.2">
      <c r="A11265" s="7" t="s">
        <v>20</v>
      </c>
      <c r="B11265" s="7" t="s">
        <v>66</v>
      </c>
      <c r="C11265" s="7" t="s">
        <v>26</v>
      </c>
      <c r="D11265" s="15">
        <v>42013</v>
      </c>
      <c r="E11265" s="15">
        <v>42017</v>
      </c>
      <c r="F11265" s="2">
        <f t="shared" si="1557"/>
        <v>2015</v>
      </c>
      <c r="G11265" s="2">
        <f t="shared" si="1558"/>
        <v>1</v>
      </c>
      <c r="H11265" s="2">
        <f t="shared" si="1559"/>
        <v>13</v>
      </c>
      <c r="I11265" s="2" t="str">
        <f t="shared" si="1549"/>
        <v>Enero</v>
      </c>
      <c r="L11265" s="2" t="str">
        <f t="shared" si="1560"/>
        <v>Índices y tasasTasas de Captación - Formato 441Diario4201742018</v>
      </c>
    </row>
    <row r="11266" spans="1:12" ht="15.95" customHeight="1" x14ac:dyDescent="0.2">
      <c r="A11266" s="7" t="s">
        <v>20</v>
      </c>
      <c r="B11266" s="7" t="s">
        <v>66</v>
      </c>
      <c r="C11266" s="7" t="s">
        <v>26</v>
      </c>
      <c r="D11266" s="15">
        <v>42017</v>
      </c>
      <c r="E11266" s="15">
        <v>42018</v>
      </c>
      <c r="F11266" s="2">
        <f t="shared" si="1557"/>
        <v>2015</v>
      </c>
      <c r="G11266" s="2">
        <f t="shared" si="1558"/>
        <v>1</v>
      </c>
      <c r="H11266" s="2">
        <f t="shared" si="1559"/>
        <v>14</v>
      </c>
      <c r="I11266" s="2" t="str">
        <f t="shared" si="1549"/>
        <v>Enero</v>
      </c>
      <c r="L11266" s="2" t="str">
        <f t="shared" si="1560"/>
        <v>Índices y tasasTasas de Captación - Formato 441Diario4201842019</v>
      </c>
    </row>
    <row r="11267" spans="1:12" ht="15.95" customHeight="1" x14ac:dyDescent="0.2">
      <c r="A11267" s="7" t="s">
        <v>20</v>
      </c>
      <c r="B11267" s="7" t="s">
        <v>66</v>
      </c>
      <c r="C11267" s="7" t="s">
        <v>26</v>
      </c>
      <c r="D11267" s="15">
        <v>42018</v>
      </c>
      <c r="E11267" s="15">
        <v>42019</v>
      </c>
      <c r="F11267" s="2">
        <f t="shared" si="1557"/>
        <v>2015</v>
      </c>
      <c r="G11267" s="2">
        <f t="shared" si="1558"/>
        <v>1</v>
      </c>
      <c r="H11267" s="2">
        <f t="shared" si="1559"/>
        <v>15</v>
      </c>
      <c r="I11267" s="2" t="str">
        <f t="shared" si="1549"/>
        <v>Enero</v>
      </c>
      <c r="L11267" s="2" t="str">
        <f t="shared" si="1560"/>
        <v>Índices y tasasTasas de Captación - Formato 441Diario4201942020</v>
      </c>
    </row>
    <row r="11268" spans="1:12" ht="15.95" customHeight="1" x14ac:dyDescent="0.2">
      <c r="A11268" s="7" t="s">
        <v>20</v>
      </c>
      <c r="B11268" s="7" t="s">
        <v>66</v>
      </c>
      <c r="C11268" s="7" t="s">
        <v>26</v>
      </c>
      <c r="D11268" s="15">
        <v>42019</v>
      </c>
      <c r="E11268" s="15">
        <v>42020</v>
      </c>
      <c r="F11268" s="2">
        <f t="shared" si="1557"/>
        <v>2015</v>
      </c>
      <c r="G11268" s="2">
        <f t="shared" si="1558"/>
        <v>1</v>
      </c>
      <c r="H11268" s="2">
        <f t="shared" si="1559"/>
        <v>16</v>
      </c>
      <c r="I11268" s="2" t="str">
        <f t="shared" si="1549"/>
        <v>Enero</v>
      </c>
      <c r="L11268" s="2" t="str">
        <f t="shared" si="1560"/>
        <v>Índices y tasasTasas de Captación - Formato 441Diario4202042023</v>
      </c>
    </row>
    <row r="11269" spans="1:12" ht="15.95" customHeight="1" x14ac:dyDescent="0.2">
      <c r="A11269" s="7" t="s">
        <v>20</v>
      </c>
      <c r="B11269" s="7" t="s">
        <v>66</v>
      </c>
      <c r="C11269" s="7" t="s">
        <v>26</v>
      </c>
      <c r="D11269" s="15">
        <v>42020</v>
      </c>
      <c r="E11269" s="15">
        <v>42023</v>
      </c>
      <c r="F11269" s="2">
        <f t="shared" si="1557"/>
        <v>2015</v>
      </c>
      <c r="G11269" s="2">
        <f t="shared" si="1558"/>
        <v>1</v>
      </c>
      <c r="H11269" s="2">
        <f t="shared" si="1559"/>
        <v>19</v>
      </c>
      <c r="I11269" s="2" t="str">
        <f t="shared" si="1549"/>
        <v>Enero</v>
      </c>
      <c r="L11269" s="2" t="str">
        <f t="shared" si="1560"/>
        <v>Índices y tasasTasas de Captación - Formato 441Diario4202342024</v>
      </c>
    </row>
    <row r="11270" spans="1:12" ht="15.95" customHeight="1" x14ac:dyDescent="0.2">
      <c r="A11270" s="7" t="s">
        <v>20</v>
      </c>
      <c r="B11270" s="7" t="s">
        <v>66</v>
      </c>
      <c r="C11270" s="7" t="s">
        <v>26</v>
      </c>
      <c r="D11270" s="15">
        <v>42023</v>
      </c>
      <c r="E11270" s="15">
        <v>42024</v>
      </c>
      <c r="F11270" s="2">
        <f t="shared" si="1557"/>
        <v>2015</v>
      </c>
      <c r="G11270" s="2">
        <f t="shared" si="1558"/>
        <v>1</v>
      </c>
      <c r="H11270" s="2">
        <f t="shared" si="1559"/>
        <v>20</v>
      </c>
      <c r="I11270" s="2" t="str">
        <f t="shared" si="1549"/>
        <v>Enero</v>
      </c>
      <c r="L11270" s="2" t="str">
        <f t="shared" si="1560"/>
        <v>Índices y tasasTasas de Captación - Formato 441Diario4202442025</v>
      </c>
    </row>
    <row r="11271" spans="1:12" ht="15.95" customHeight="1" x14ac:dyDescent="0.2">
      <c r="A11271" s="7" t="s">
        <v>20</v>
      </c>
      <c r="B11271" s="7" t="s">
        <v>66</v>
      </c>
      <c r="C11271" s="7" t="s">
        <v>26</v>
      </c>
      <c r="D11271" s="15">
        <v>42024</v>
      </c>
      <c r="E11271" s="15">
        <v>42025</v>
      </c>
      <c r="F11271" s="2">
        <f t="shared" si="1557"/>
        <v>2015</v>
      </c>
      <c r="G11271" s="2">
        <f t="shared" si="1558"/>
        <v>1</v>
      </c>
      <c r="H11271" s="2">
        <f t="shared" si="1559"/>
        <v>21</v>
      </c>
      <c r="I11271" s="2" t="str">
        <f t="shared" si="1549"/>
        <v>Enero</v>
      </c>
      <c r="L11271" s="2" t="str">
        <f t="shared" si="1560"/>
        <v>Índices y tasasTasas de Captación - Formato 441Diario4202542026</v>
      </c>
    </row>
    <row r="11272" spans="1:12" ht="15.95" customHeight="1" x14ac:dyDescent="0.2">
      <c r="A11272" s="7" t="s">
        <v>20</v>
      </c>
      <c r="B11272" s="7" t="s">
        <v>66</v>
      </c>
      <c r="C11272" s="7" t="s">
        <v>26</v>
      </c>
      <c r="D11272" s="15">
        <v>42025</v>
      </c>
      <c r="E11272" s="15">
        <v>42026</v>
      </c>
      <c r="F11272" s="2">
        <f t="shared" si="1557"/>
        <v>2015</v>
      </c>
      <c r="G11272" s="2">
        <f t="shared" si="1558"/>
        <v>1</v>
      </c>
      <c r="H11272" s="2">
        <f t="shared" si="1559"/>
        <v>22</v>
      </c>
      <c r="I11272" s="2" t="str">
        <f t="shared" si="1549"/>
        <v>Enero</v>
      </c>
      <c r="L11272" s="2" t="str">
        <f t="shared" si="1560"/>
        <v>Índices y tasasTasas de Captación - Formato 441Diario4202642027</v>
      </c>
    </row>
    <row r="11273" spans="1:12" ht="15.95" customHeight="1" x14ac:dyDescent="0.2">
      <c r="A11273" s="7" t="s">
        <v>20</v>
      </c>
      <c r="B11273" s="7" t="s">
        <v>66</v>
      </c>
      <c r="C11273" s="7" t="s">
        <v>26</v>
      </c>
      <c r="D11273" s="15">
        <v>42026</v>
      </c>
      <c r="E11273" s="15">
        <v>42027</v>
      </c>
      <c r="F11273" s="2">
        <f t="shared" si="1557"/>
        <v>2015</v>
      </c>
      <c r="G11273" s="2">
        <f t="shared" si="1558"/>
        <v>1</v>
      </c>
      <c r="H11273" s="2">
        <f t="shared" si="1559"/>
        <v>23</v>
      </c>
      <c r="I11273" s="2" t="str">
        <f t="shared" si="1549"/>
        <v>Enero</v>
      </c>
      <c r="L11273" s="2" t="str">
        <f t="shared" si="1560"/>
        <v>Índices y tasasTasas de Captación - Formato 441Diario4202742030</v>
      </c>
    </row>
    <row r="11274" spans="1:12" ht="15.95" customHeight="1" x14ac:dyDescent="0.2">
      <c r="A11274" s="7" t="s">
        <v>20</v>
      </c>
      <c r="B11274" s="7" t="s">
        <v>66</v>
      </c>
      <c r="C11274" s="7" t="s">
        <v>26</v>
      </c>
      <c r="D11274" s="15">
        <v>42027</v>
      </c>
      <c r="E11274" s="15">
        <v>42030</v>
      </c>
      <c r="F11274" s="2">
        <f t="shared" si="1557"/>
        <v>2015</v>
      </c>
      <c r="G11274" s="2">
        <f t="shared" si="1558"/>
        <v>1</v>
      </c>
      <c r="H11274" s="2">
        <f t="shared" si="1559"/>
        <v>26</v>
      </c>
      <c r="I11274" s="2" t="str">
        <f t="shared" si="1549"/>
        <v>Enero</v>
      </c>
      <c r="L11274" s="2" t="str">
        <f t="shared" si="1560"/>
        <v>Índices y tasasTasas de Captación - Formato 441Diario4203042031</v>
      </c>
    </row>
    <row r="11275" spans="1:12" ht="15.95" customHeight="1" x14ac:dyDescent="0.2">
      <c r="A11275" s="7" t="s">
        <v>20</v>
      </c>
      <c r="B11275" s="7" t="s">
        <v>66</v>
      </c>
      <c r="C11275" s="7" t="s">
        <v>26</v>
      </c>
      <c r="D11275" s="15">
        <v>42030</v>
      </c>
      <c r="E11275" s="15">
        <v>42031</v>
      </c>
      <c r="F11275" s="2">
        <f t="shared" si="1557"/>
        <v>2015</v>
      </c>
      <c r="G11275" s="2">
        <f t="shared" si="1558"/>
        <v>1</v>
      </c>
      <c r="H11275" s="2">
        <f t="shared" si="1559"/>
        <v>27</v>
      </c>
      <c r="I11275" s="2" t="str">
        <f t="shared" si="1549"/>
        <v>Enero</v>
      </c>
      <c r="L11275" s="2" t="str">
        <f t="shared" si="1560"/>
        <v>Índices y tasasTasas de Captación - Formato 441Diario4203142032</v>
      </c>
    </row>
    <row r="11276" spans="1:12" ht="15.95" customHeight="1" x14ac:dyDescent="0.2">
      <c r="A11276" s="7" t="s">
        <v>20</v>
      </c>
      <c r="B11276" s="7" t="s">
        <v>66</v>
      </c>
      <c r="C11276" s="7" t="s">
        <v>26</v>
      </c>
      <c r="D11276" s="15">
        <v>42031</v>
      </c>
      <c r="E11276" s="15">
        <v>42032</v>
      </c>
      <c r="F11276" s="2">
        <f t="shared" si="1557"/>
        <v>2015</v>
      </c>
      <c r="G11276" s="2">
        <f t="shared" si="1558"/>
        <v>1</v>
      </c>
      <c r="H11276" s="2">
        <f t="shared" si="1559"/>
        <v>28</v>
      </c>
      <c r="I11276" s="2" t="str">
        <f t="shared" ref="I11276:I11339" si="1577">CHOOSE(G11276,"Enero","Febrero","Marzo","Abril","Mayo","Junio","Julio","Agosto","Septiembre","Octubre","Noviembre","Diciembre")</f>
        <v>Enero</v>
      </c>
      <c r="L11276" s="2" t="str">
        <f t="shared" si="1560"/>
        <v>Índices y tasasTasas de Captación - Formato 441Diario4203242033</v>
      </c>
    </row>
    <row r="11277" spans="1:12" ht="15.95" customHeight="1" x14ac:dyDescent="0.2">
      <c r="A11277" s="7" t="s">
        <v>20</v>
      </c>
      <c r="B11277" s="7" t="s">
        <v>66</v>
      </c>
      <c r="C11277" s="7" t="s">
        <v>26</v>
      </c>
      <c r="D11277" s="15">
        <v>42032</v>
      </c>
      <c r="E11277" s="15">
        <v>42033</v>
      </c>
      <c r="F11277" s="2">
        <f t="shared" si="1557"/>
        <v>2015</v>
      </c>
      <c r="G11277" s="2">
        <f t="shared" si="1558"/>
        <v>1</v>
      </c>
      <c r="H11277" s="2">
        <f t="shared" si="1559"/>
        <v>29</v>
      </c>
      <c r="I11277" s="2" t="str">
        <f t="shared" si="1577"/>
        <v>Enero</v>
      </c>
      <c r="L11277" s="2" t="str">
        <f t="shared" si="1560"/>
        <v>Índices y tasasTasas de Captación - Formato 441Diario4203342034</v>
      </c>
    </row>
    <row r="11278" spans="1:12" ht="15.95" customHeight="1" x14ac:dyDescent="0.2">
      <c r="A11278" s="7" t="s">
        <v>20</v>
      </c>
      <c r="B11278" s="7" t="s">
        <v>66</v>
      </c>
      <c r="C11278" s="7" t="s">
        <v>26</v>
      </c>
      <c r="D11278" s="15">
        <v>42033</v>
      </c>
      <c r="E11278" s="15">
        <v>42034</v>
      </c>
      <c r="F11278" s="2">
        <f t="shared" si="1557"/>
        <v>2015</v>
      </c>
      <c r="G11278" s="2">
        <f t="shared" si="1558"/>
        <v>1</v>
      </c>
      <c r="H11278" s="2">
        <f t="shared" si="1559"/>
        <v>30</v>
      </c>
      <c r="I11278" s="2" t="str">
        <f t="shared" si="1577"/>
        <v>Enero</v>
      </c>
      <c r="L11278" s="2" t="str">
        <f t="shared" si="1560"/>
        <v>Índices y tasasTasas de Captación - Formato 441Diario4203442037</v>
      </c>
    </row>
    <row r="11279" spans="1:12" ht="15.95" customHeight="1" x14ac:dyDescent="0.2">
      <c r="A11279" s="7" t="s">
        <v>20</v>
      </c>
      <c r="B11279" s="7" t="s">
        <v>66</v>
      </c>
      <c r="C11279" s="7" t="s">
        <v>26</v>
      </c>
      <c r="D11279" s="15">
        <v>42034</v>
      </c>
      <c r="E11279" s="15">
        <v>42037</v>
      </c>
      <c r="F11279" s="2">
        <f t="shared" si="1557"/>
        <v>2015</v>
      </c>
      <c r="G11279" s="2">
        <f t="shared" si="1558"/>
        <v>2</v>
      </c>
      <c r="H11279" s="2">
        <f t="shared" si="1559"/>
        <v>2</v>
      </c>
      <c r="I11279" s="2" t="str">
        <f t="shared" si="1577"/>
        <v>Febrero</v>
      </c>
      <c r="L11279" s="2" t="str">
        <f t="shared" si="1560"/>
        <v>Índices y tasasTasas de Captación - Formato 441Diario4203742038</v>
      </c>
    </row>
    <row r="11280" spans="1:12" ht="15.95" customHeight="1" x14ac:dyDescent="0.2">
      <c r="A11280" s="7" t="s">
        <v>20</v>
      </c>
      <c r="B11280" s="7" t="s">
        <v>66</v>
      </c>
      <c r="C11280" s="7" t="s">
        <v>26</v>
      </c>
      <c r="D11280" s="15">
        <v>42037</v>
      </c>
      <c r="E11280" s="15">
        <v>42038</v>
      </c>
      <c r="F11280" s="2">
        <f t="shared" si="1557"/>
        <v>2015</v>
      </c>
      <c r="G11280" s="2">
        <f t="shared" si="1558"/>
        <v>2</v>
      </c>
      <c r="H11280" s="2">
        <f t="shared" si="1559"/>
        <v>3</v>
      </c>
      <c r="I11280" s="2" t="str">
        <f t="shared" si="1577"/>
        <v>Febrero</v>
      </c>
      <c r="L11280" s="2" t="str">
        <f t="shared" si="1560"/>
        <v>Índices y tasasTasas de Captación - Formato 441Diario4203842039</v>
      </c>
    </row>
    <row r="11281" spans="1:12" ht="15.95" customHeight="1" x14ac:dyDescent="0.2">
      <c r="A11281" s="7" t="s">
        <v>20</v>
      </c>
      <c r="B11281" s="7" t="s">
        <v>66</v>
      </c>
      <c r="C11281" s="7" t="s">
        <v>26</v>
      </c>
      <c r="D11281" s="15">
        <v>42038</v>
      </c>
      <c r="E11281" s="15">
        <v>42039</v>
      </c>
      <c r="F11281" s="2">
        <f t="shared" si="1557"/>
        <v>2015</v>
      </c>
      <c r="G11281" s="2">
        <f t="shared" si="1558"/>
        <v>2</v>
      </c>
      <c r="H11281" s="2">
        <f t="shared" si="1559"/>
        <v>4</v>
      </c>
      <c r="I11281" s="2" t="str">
        <f t="shared" si="1577"/>
        <v>Febrero</v>
      </c>
      <c r="L11281" s="2" t="str">
        <f t="shared" si="1560"/>
        <v>Índices y tasasTasas de Captación - Formato 441Diario4203942040</v>
      </c>
    </row>
    <row r="11282" spans="1:12" ht="15.95" customHeight="1" x14ac:dyDescent="0.2">
      <c r="A11282" s="7" t="s">
        <v>20</v>
      </c>
      <c r="B11282" s="7" t="s">
        <v>66</v>
      </c>
      <c r="C11282" s="7" t="s">
        <v>26</v>
      </c>
      <c r="D11282" s="15">
        <v>42039</v>
      </c>
      <c r="E11282" s="15">
        <v>42040</v>
      </c>
      <c r="F11282" s="2">
        <f t="shared" si="1557"/>
        <v>2015</v>
      </c>
      <c r="G11282" s="2">
        <f t="shared" si="1558"/>
        <v>2</v>
      </c>
      <c r="H11282" s="2">
        <f t="shared" si="1559"/>
        <v>5</v>
      </c>
      <c r="I11282" s="2" t="str">
        <f t="shared" si="1577"/>
        <v>Febrero</v>
      </c>
      <c r="L11282" s="2" t="str">
        <f t="shared" si="1560"/>
        <v>Índices y tasasTasas de Captación - Formato 441Diario4204042041</v>
      </c>
    </row>
    <row r="11283" spans="1:12" ht="15.95" customHeight="1" x14ac:dyDescent="0.2">
      <c r="A11283" s="7" t="s">
        <v>20</v>
      </c>
      <c r="B11283" s="7" t="s">
        <v>66</v>
      </c>
      <c r="C11283" s="7" t="s">
        <v>26</v>
      </c>
      <c r="D11283" s="15">
        <v>42040</v>
      </c>
      <c r="E11283" s="15">
        <v>42041</v>
      </c>
      <c r="F11283" s="2">
        <f t="shared" si="1557"/>
        <v>2015</v>
      </c>
      <c r="G11283" s="2">
        <f t="shared" si="1558"/>
        <v>2</v>
      </c>
      <c r="H11283" s="2">
        <f t="shared" si="1559"/>
        <v>6</v>
      </c>
      <c r="I11283" s="2" t="str">
        <f t="shared" si="1577"/>
        <v>Febrero</v>
      </c>
      <c r="L11283" s="2" t="str">
        <f t="shared" si="1560"/>
        <v>Índices y tasasTasas de Captación - Formato 441Diario4204142044</v>
      </c>
    </row>
    <row r="11284" spans="1:12" ht="15.95" customHeight="1" x14ac:dyDescent="0.2">
      <c r="A11284" s="7" t="s">
        <v>20</v>
      </c>
      <c r="B11284" s="7" t="s">
        <v>66</v>
      </c>
      <c r="C11284" s="7" t="s">
        <v>26</v>
      </c>
      <c r="D11284" s="15">
        <v>42041</v>
      </c>
      <c r="E11284" s="15">
        <v>42044</v>
      </c>
      <c r="F11284" s="2">
        <f t="shared" si="1557"/>
        <v>2015</v>
      </c>
      <c r="G11284" s="2">
        <f t="shared" si="1558"/>
        <v>2</v>
      </c>
      <c r="H11284" s="2">
        <f t="shared" si="1559"/>
        <v>9</v>
      </c>
      <c r="I11284" s="2" t="str">
        <f t="shared" si="1577"/>
        <v>Febrero</v>
      </c>
      <c r="L11284" s="2" t="str">
        <f t="shared" si="1560"/>
        <v>Índices y tasasTasas de Captación - Formato 441Diario4204442045</v>
      </c>
    </row>
    <row r="11285" spans="1:12" ht="15.95" customHeight="1" x14ac:dyDescent="0.2">
      <c r="A11285" s="7" t="s">
        <v>20</v>
      </c>
      <c r="B11285" s="7" t="s">
        <v>66</v>
      </c>
      <c r="C11285" s="7" t="s">
        <v>26</v>
      </c>
      <c r="D11285" s="15">
        <v>42044</v>
      </c>
      <c r="E11285" s="15">
        <v>42045</v>
      </c>
      <c r="F11285" s="2">
        <f t="shared" si="1557"/>
        <v>2015</v>
      </c>
      <c r="G11285" s="2">
        <f t="shared" si="1558"/>
        <v>2</v>
      </c>
      <c r="H11285" s="2">
        <f t="shared" si="1559"/>
        <v>10</v>
      </c>
      <c r="I11285" s="2" t="str">
        <f t="shared" si="1577"/>
        <v>Febrero</v>
      </c>
      <c r="L11285" s="2" t="str">
        <f t="shared" si="1560"/>
        <v>Índices y tasasTasas de Captación - Formato 441Diario4204542046</v>
      </c>
    </row>
    <row r="11286" spans="1:12" ht="15.95" customHeight="1" x14ac:dyDescent="0.2">
      <c r="A11286" s="7" t="s">
        <v>20</v>
      </c>
      <c r="B11286" s="7" t="s">
        <v>66</v>
      </c>
      <c r="C11286" s="7" t="s">
        <v>26</v>
      </c>
      <c r="D11286" s="15">
        <v>42045</v>
      </c>
      <c r="E11286" s="15">
        <v>42046</v>
      </c>
      <c r="F11286" s="2">
        <f t="shared" si="1557"/>
        <v>2015</v>
      </c>
      <c r="G11286" s="2">
        <f t="shared" si="1558"/>
        <v>2</v>
      </c>
      <c r="H11286" s="2">
        <f t="shared" si="1559"/>
        <v>11</v>
      </c>
      <c r="I11286" s="2" t="str">
        <f t="shared" si="1577"/>
        <v>Febrero</v>
      </c>
      <c r="L11286" s="2" t="str">
        <f t="shared" si="1560"/>
        <v>Índices y tasasTasas de Captación - Formato 441Diario4204642047</v>
      </c>
    </row>
    <row r="11287" spans="1:12" ht="15.95" customHeight="1" x14ac:dyDescent="0.2">
      <c r="A11287" s="7" t="s">
        <v>20</v>
      </c>
      <c r="B11287" s="7" t="s">
        <v>66</v>
      </c>
      <c r="C11287" s="7" t="s">
        <v>26</v>
      </c>
      <c r="D11287" s="15">
        <v>42046</v>
      </c>
      <c r="E11287" s="15">
        <v>42047</v>
      </c>
      <c r="F11287" s="2">
        <f t="shared" ref="F11287:F11350" si="1578">YEAR(E11287)</f>
        <v>2015</v>
      </c>
      <c r="G11287" s="2">
        <f t="shared" ref="G11287:G11350" si="1579">MONTH(E11287)</f>
        <v>2</v>
      </c>
      <c r="H11287" s="2">
        <f t="shared" ref="H11287:H11350" si="1580">DAY(E11287)</f>
        <v>12</v>
      </c>
      <c r="I11287" s="2" t="str">
        <f t="shared" si="1577"/>
        <v>Febrero</v>
      </c>
      <c r="L11287" s="2" t="str">
        <f t="shared" ref="L11287:L11350" si="1581">CONCATENATE(A11288,B11288,C11288,D11288,E11288,)</f>
        <v>Índices y tasasTasas de Captación - Formato 441Diario4204742048</v>
      </c>
    </row>
    <row r="11288" spans="1:12" ht="15.95" customHeight="1" x14ac:dyDescent="0.2">
      <c r="A11288" s="7" t="s">
        <v>20</v>
      </c>
      <c r="B11288" s="7" t="s">
        <v>66</v>
      </c>
      <c r="C11288" s="7" t="s">
        <v>26</v>
      </c>
      <c r="D11288" s="15">
        <v>42047</v>
      </c>
      <c r="E11288" s="15">
        <v>42048</v>
      </c>
      <c r="F11288" s="2">
        <f t="shared" si="1578"/>
        <v>2015</v>
      </c>
      <c r="G11288" s="2">
        <f t="shared" si="1579"/>
        <v>2</v>
      </c>
      <c r="H11288" s="2">
        <f t="shared" si="1580"/>
        <v>13</v>
      </c>
      <c r="I11288" s="2" t="str">
        <f t="shared" si="1577"/>
        <v>Febrero</v>
      </c>
      <c r="L11288" s="2" t="str">
        <f t="shared" si="1581"/>
        <v>Índices y tasasTasas de Captación - Formato 441Diario4204842051</v>
      </c>
    </row>
    <row r="11289" spans="1:12" ht="15.95" customHeight="1" x14ac:dyDescent="0.2">
      <c r="A11289" s="7" t="s">
        <v>20</v>
      </c>
      <c r="B11289" s="7" t="s">
        <v>66</v>
      </c>
      <c r="C11289" s="7" t="s">
        <v>26</v>
      </c>
      <c r="D11289" s="15">
        <v>42048</v>
      </c>
      <c r="E11289" s="15">
        <v>42051</v>
      </c>
      <c r="F11289" s="2">
        <f t="shared" si="1578"/>
        <v>2015</v>
      </c>
      <c r="G11289" s="2">
        <f t="shared" si="1579"/>
        <v>2</v>
      </c>
      <c r="H11289" s="2">
        <f t="shared" si="1580"/>
        <v>16</v>
      </c>
      <c r="I11289" s="2" t="str">
        <f t="shared" si="1577"/>
        <v>Febrero</v>
      </c>
      <c r="L11289" s="2" t="str">
        <f t="shared" si="1581"/>
        <v>Índices y tasasTasas de Captación - Formato 441Diario4205142052</v>
      </c>
    </row>
    <row r="11290" spans="1:12" ht="15.95" customHeight="1" x14ac:dyDescent="0.2">
      <c r="A11290" s="7" t="s">
        <v>20</v>
      </c>
      <c r="B11290" s="7" t="s">
        <v>66</v>
      </c>
      <c r="C11290" s="7" t="s">
        <v>26</v>
      </c>
      <c r="D11290" s="15">
        <v>42051</v>
      </c>
      <c r="E11290" s="15">
        <v>42052</v>
      </c>
      <c r="F11290" s="2">
        <f t="shared" si="1578"/>
        <v>2015</v>
      </c>
      <c r="G11290" s="2">
        <f t="shared" si="1579"/>
        <v>2</v>
      </c>
      <c r="H11290" s="2">
        <f t="shared" si="1580"/>
        <v>17</v>
      </c>
      <c r="I11290" s="2" t="str">
        <f t="shared" si="1577"/>
        <v>Febrero</v>
      </c>
      <c r="L11290" s="2" t="str">
        <f t="shared" si="1581"/>
        <v>Índices y tasasTasas de Captación - Formato 441Diario4205242053</v>
      </c>
    </row>
    <row r="11291" spans="1:12" ht="15.95" customHeight="1" x14ac:dyDescent="0.2">
      <c r="A11291" s="7" t="s">
        <v>20</v>
      </c>
      <c r="B11291" s="7" t="s">
        <v>66</v>
      </c>
      <c r="C11291" s="7" t="s">
        <v>26</v>
      </c>
      <c r="D11291" s="15">
        <v>42052</v>
      </c>
      <c r="E11291" s="15">
        <v>42053</v>
      </c>
      <c r="F11291" s="2">
        <f t="shared" si="1578"/>
        <v>2015</v>
      </c>
      <c r="G11291" s="2">
        <f t="shared" si="1579"/>
        <v>2</v>
      </c>
      <c r="H11291" s="2">
        <f t="shared" si="1580"/>
        <v>18</v>
      </c>
      <c r="I11291" s="2" t="str">
        <f t="shared" si="1577"/>
        <v>Febrero</v>
      </c>
      <c r="L11291" s="2" t="str">
        <f t="shared" si="1581"/>
        <v>Índices y tasasTasas de Captación - Formato 441Diario4205342054</v>
      </c>
    </row>
    <row r="11292" spans="1:12" ht="15.95" customHeight="1" x14ac:dyDescent="0.2">
      <c r="A11292" s="7" t="s">
        <v>20</v>
      </c>
      <c r="B11292" s="7" t="s">
        <v>66</v>
      </c>
      <c r="C11292" s="7" t="s">
        <v>26</v>
      </c>
      <c r="D11292" s="15">
        <v>42053</v>
      </c>
      <c r="E11292" s="15">
        <v>42054</v>
      </c>
      <c r="F11292" s="2">
        <f t="shared" si="1578"/>
        <v>2015</v>
      </c>
      <c r="G11292" s="2">
        <f t="shared" si="1579"/>
        <v>2</v>
      </c>
      <c r="H11292" s="2">
        <f t="shared" si="1580"/>
        <v>19</v>
      </c>
      <c r="I11292" s="2" t="str">
        <f t="shared" si="1577"/>
        <v>Febrero</v>
      </c>
      <c r="L11292" s="2" t="str">
        <f t="shared" si="1581"/>
        <v>Índices y tasasTasas de Captación - Formato 441Diario4205442055</v>
      </c>
    </row>
    <row r="11293" spans="1:12" ht="15.95" customHeight="1" x14ac:dyDescent="0.2">
      <c r="A11293" s="7" t="s">
        <v>20</v>
      </c>
      <c r="B11293" s="7" t="s">
        <v>66</v>
      </c>
      <c r="C11293" s="7" t="s">
        <v>26</v>
      </c>
      <c r="D11293" s="15">
        <v>42054</v>
      </c>
      <c r="E11293" s="15">
        <v>42055</v>
      </c>
      <c r="F11293" s="2">
        <f t="shared" si="1578"/>
        <v>2015</v>
      </c>
      <c r="G11293" s="2">
        <f t="shared" si="1579"/>
        <v>2</v>
      </c>
      <c r="H11293" s="2">
        <f t="shared" si="1580"/>
        <v>20</v>
      </c>
      <c r="I11293" s="2" t="str">
        <f t="shared" si="1577"/>
        <v>Febrero</v>
      </c>
      <c r="L11293" s="2" t="str">
        <f t="shared" si="1581"/>
        <v>Índices y tasasTasas de Captación - Formato 441Diario4205542058</v>
      </c>
    </row>
    <row r="11294" spans="1:12" ht="15.95" customHeight="1" x14ac:dyDescent="0.2">
      <c r="A11294" s="7" t="s">
        <v>20</v>
      </c>
      <c r="B11294" s="7" t="s">
        <v>66</v>
      </c>
      <c r="C11294" s="7" t="s">
        <v>26</v>
      </c>
      <c r="D11294" s="15">
        <v>42055</v>
      </c>
      <c r="E11294" s="15">
        <v>42058</v>
      </c>
      <c r="F11294" s="2">
        <f t="shared" si="1578"/>
        <v>2015</v>
      </c>
      <c r="G11294" s="2">
        <f t="shared" si="1579"/>
        <v>2</v>
      </c>
      <c r="H11294" s="2">
        <f t="shared" si="1580"/>
        <v>23</v>
      </c>
      <c r="I11294" s="2" t="str">
        <f t="shared" si="1577"/>
        <v>Febrero</v>
      </c>
      <c r="L11294" s="2" t="str">
        <f t="shared" si="1581"/>
        <v>Índices y tasasTasas de Captación - Formato 441Diario4205842059</v>
      </c>
    </row>
    <row r="11295" spans="1:12" ht="15.95" customHeight="1" x14ac:dyDescent="0.2">
      <c r="A11295" s="7" t="s">
        <v>20</v>
      </c>
      <c r="B11295" s="7" t="s">
        <v>66</v>
      </c>
      <c r="C11295" s="7" t="s">
        <v>26</v>
      </c>
      <c r="D11295" s="15">
        <v>42058</v>
      </c>
      <c r="E11295" s="15">
        <v>42059</v>
      </c>
      <c r="F11295" s="2">
        <f t="shared" si="1578"/>
        <v>2015</v>
      </c>
      <c r="G11295" s="2">
        <f t="shared" si="1579"/>
        <v>2</v>
      </c>
      <c r="H11295" s="2">
        <f t="shared" si="1580"/>
        <v>24</v>
      </c>
      <c r="I11295" s="2" t="str">
        <f t="shared" si="1577"/>
        <v>Febrero</v>
      </c>
      <c r="L11295" s="2" t="str">
        <f t="shared" si="1581"/>
        <v>Índices y tasasTasas de Captación - Formato 441Diario4205942060</v>
      </c>
    </row>
    <row r="11296" spans="1:12" ht="15.95" customHeight="1" x14ac:dyDescent="0.2">
      <c r="A11296" s="7" t="s">
        <v>20</v>
      </c>
      <c r="B11296" s="7" t="s">
        <v>66</v>
      </c>
      <c r="C11296" s="7" t="s">
        <v>26</v>
      </c>
      <c r="D11296" s="15">
        <v>42059</v>
      </c>
      <c r="E11296" s="15">
        <v>42060</v>
      </c>
      <c r="F11296" s="2">
        <f t="shared" si="1578"/>
        <v>2015</v>
      </c>
      <c r="G11296" s="2">
        <f t="shared" si="1579"/>
        <v>2</v>
      </c>
      <c r="H11296" s="2">
        <f t="shared" si="1580"/>
        <v>25</v>
      </c>
      <c r="I11296" s="2" t="str">
        <f t="shared" si="1577"/>
        <v>Febrero</v>
      </c>
      <c r="L11296" s="2" t="str">
        <f t="shared" si="1581"/>
        <v>Índices y tasasTasas de Captación - Formato 441Diario4206042061</v>
      </c>
    </row>
    <row r="11297" spans="1:12" ht="15.95" customHeight="1" x14ac:dyDescent="0.2">
      <c r="A11297" s="7" t="s">
        <v>20</v>
      </c>
      <c r="B11297" s="7" t="s">
        <v>66</v>
      </c>
      <c r="C11297" s="7" t="s">
        <v>26</v>
      </c>
      <c r="D11297" s="15">
        <v>42060</v>
      </c>
      <c r="E11297" s="15">
        <v>42061</v>
      </c>
      <c r="F11297" s="2">
        <f t="shared" si="1578"/>
        <v>2015</v>
      </c>
      <c r="G11297" s="2">
        <f t="shared" si="1579"/>
        <v>2</v>
      </c>
      <c r="H11297" s="2">
        <f t="shared" si="1580"/>
        <v>26</v>
      </c>
      <c r="I11297" s="2" t="str">
        <f t="shared" si="1577"/>
        <v>Febrero</v>
      </c>
      <c r="L11297" s="2" t="str">
        <f t="shared" si="1581"/>
        <v>Índices y tasasTasas de Captación - Formato 441Diario4206142062</v>
      </c>
    </row>
    <row r="11298" spans="1:12" ht="15.95" customHeight="1" x14ac:dyDescent="0.2">
      <c r="A11298" s="7" t="s">
        <v>20</v>
      </c>
      <c r="B11298" s="7" t="s">
        <v>66</v>
      </c>
      <c r="C11298" s="7" t="s">
        <v>26</v>
      </c>
      <c r="D11298" s="15">
        <v>42061</v>
      </c>
      <c r="E11298" s="15">
        <v>42062</v>
      </c>
      <c r="F11298" s="2">
        <f t="shared" si="1578"/>
        <v>2015</v>
      </c>
      <c r="G11298" s="2">
        <f t="shared" si="1579"/>
        <v>2</v>
      </c>
      <c r="H11298" s="2">
        <f t="shared" si="1580"/>
        <v>27</v>
      </c>
      <c r="I11298" s="2" t="str">
        <f t="shared" si="1577"/>
        <v>Febrero</v>
      </c>
      <c r="L11298" s="2" t="str">
        <f t="shared" si="1581"/>
        <v>Índices y tasasTasas de Captación - Formato 441Diario4206242065</v>
      </c>
    </row>
    <row r="11299" spans="1:12" ht="15.95" customHeight="1" x14ac:dyDescent="0.2">
      <c r="A11299" s="7" t="s">
        <v>20</v>
      </c>
      <c r="B11299" s="7" t="s">
        <v>66</v>
      </c>
      <c r="C11299" s="7" t="s">
        <v>26</v>
      </c>
      <c r="D11299" s="15">
        <v>42062</v>
      </c>
      <c r="E11299" s="15">
        <v>42065</v>
      </c>
      <c r="F11299" s="2">
        <f t="shared" si="1578"/>
        <v>2015</v>
      </c>
      <c r="G11299" s="2">
        <f t="shared" si="1579"/>
        <v>3</v>
      </c>
      <c r="H11299" s="2">
        <f t="shared" si="1580"/>
        <v>2</v>
      </c>
      <c r="I11299" s="2" t="str">
        <f t="shared" si="1577"/>
        <v>Marzo</v>
      </c>
      <c r="L11299" s="2" t="str">
        <f t="shared" si="1581"/>
        <v>Índices y tasasTasas de Captación - Formato 441Diario4206542066</v>
      </c>
    </row>
    <row r="11300" spans="1:12" ht="15.95" customHeight="1" x14ac:dyDescent="0.2">
      <c r="A11300" s="7" t="s">
        <v>20</v>
      </c>
      <c r="B11300" s="7" t="s">
        <v>66</v>
      </c>
      <c r="C11300" s="7" t="s">
        <v>26</v>
      </c>
      <c r="D11300" s="15">
        <v>42065</v>
      </c>
      <c r="E11300" s="15">
        <v>42066</v>
      </c>
      <c r="F11300" s="2">
        <f t="shared" si="1578"/>
        <v>2015</v>
      </c>
      <c r="G11300" s="2">
        <f t="shared" si="1579"/>
        <v>3</v>
      </c>
      <c r="H11300" s="2">
        <f t="shared" si="1580"/>
        <v>3</v>
      </c>
      <c r="I11300" s="2" t="str">
        <f t="shared" si="1577"/>
        <v>Marzo</v>
      </c>
      <c r="L11300" s="2" t="str">
        <f t="shared" si="1581"/>
        <v>Índices y tasasTasas de Captación - Formato 441Diario4206642067</v>
      </c>
    </row>
    <row r="11301" spans="1:12" ht="15.95" customHeight="1" x14ac:dyDescent="0.2">
      <c r="A11301" s="7" t="s">
        <v>20</v>
      </c>
      <c r="B11301" s="7" t="s">
        <v>66</v>
      </c>
      <c r="C11301" s="7" t="s">
        <v>26</v>
      </c>
      <c r="D11301" s="15">
        <v>42066</v>
      </c>
      <c r="E11301" s="15">
        <v>42067</v>
      </c>
      <c r="F11301" s="2">
        <f t="shared" si="1578"/>
        <v>2015</v>
      </c>
      <c r="G11301" s="2">
        <f t="shared" si="1579"/>
        <v>3</v>
      </c>
      <c r="H11301" s="2">
        <f t="shared" si="1580"/>
        <v>4</v>
      </c>
      <c r="I11301" s="2" t="str">
        <f t="shared" si="1577"/>
        <v>Marzo</v>
      </c>
      <c r="L11301" s="2" t="str">
        <f t="shared" si="1581"/>
        <v>Índices y tasasTasas de Captación - Formato 441Diario4206742068</v>
      </c>
    </row>
    <row r="11302" spans="1:12" ht="15.95" customHeight="1" x14ac:dyDescent="0.2">
      <c r="A11302" s="7" t="s">
        <v>20</v>
      </c>
      <c r="B11302" s="7" t="s">
        <v>66</v>
      </c>
      <c r="C11302" s="7" t="s">
        <v>26</v>
      </c>
      <c r="D11302" s="15">
        <v>42067</v>
      </c>
      <c r="E11302" s="15">
        <v>42068</v>
      </c>
      <c r="F11302" s="2">
        <f t="shared" si="1578"/>
        <v>2015</v>
      </c>
      <c r="G11302" s="2">
        <f t="shared" si="1579"/>
        <v>3</v>
      </c>
      <c r="H11302" s="2">
        <f t="shared" si="1580"/>
        <v>5</v>
      </c>
      <c r="I11302" s="2" t="str">
        <f t="shared" si="1577"/>
        <v>Marzo</v>
      </c>
      <c r="L11302" s="2" t="str">
        <f t="shared" si="1581"/>
        <v>Índices y tasasTasas de Captación - Formato 441Diario4206842069</v>
      </c>
    </row>
    <row r="11303" spans="1:12" ht="15.95" customHeight="1" x14ac:dyDescent="0.2">
      <c r="A11303" s="7" t="s">
        <v>20</v>
      </c>
      <c r="B11303" s="7" t="s">
        <v>66</v>
      </c>
      <c r="C11303" s="7" t="s">
        <v>26</v>
      </c>
      <c r="D11303" s="15">
        <v>42068</v>
      </c>
      <c r="E11303" s="15">
        <v>42069</v>
      </c>
      <c r="F11303" s="2">
        <f t="shared" si="1578"/>
        <v>2015</v>
      </c>
      <c r="G11303" s="2">
        <f t="shared" si="1579"/>
        <v>3</v>
      </c>
      <c r="H11303" s="2">
        <f t="shared" si="1580"/>
        <v>6</v>
      </c>
      <c r="I11303" s="2" t="str">
        <f t="shared" si="1577"/>
        <v>Marzo</v>
      </c>
      <c r="L11303" s="2" t="str">
        <f t="shared" si="1581"/>
        <v>Índices y tasasTasas de Captación - Formato 441Diario4206942072</v>
      </c>
    </row>
    <row r="11304" spans="1:12" ht="15.95" customHeight="1" x14ac:dyDescent="0.2">
      <c r="A11304" s="7" t="s">
        <v>20</v>
      </c>
      <c r="B11304" s="7" t="s">
        <v>66</v>
      </c>
      <c r="C11304" s="7" t="s">
        <v>26</v>
      </c>
      <c r="D11304" s="15">
        <v>42069</v>
      </c>
      <c r="E11304" s="15">
        <v>42072</v>
      </c>
      <c r="F11304" s="2">
        <f t="shared" si="1578"/>
        <v>2015</v>
      </c>
      <c r="G11304" s="2">
        <f t="shared" si="1579"/>
        <v>3</v>
      </c>
      <c r="H11304" s="2">
        <f t="shared" si="1580"/>
        <v>9</v>
      </c>
      <c r="I11304" s="2" t="str">
        <f t="shared" si="1577"/>
        <v>Marzo</v>
      </c>
      <c r="L11304" s="2" t="str">
        <f t="shared" si="1581"/>
        <v>Índices y tasasTasas de Captación - Formato 441Diario4207242073</v>
      </c>
    </row>
    <row r="11305" spans="1:12" ht="15.95" customHeight="1" x14ac:dyDescent="0.2">
      <c r="A11305" s="7" t="s">
        <v>20</v>
      </c>
      <c r="B11305" s="7" t="s">
        <v>66</v>
      </c>
      <c r="C11305" s="7" t="s">
        <v>26</v>
      </c>
      <c r="D11305" s="15">
        <v>42072</v>
      </c>
      <c r="E11305" s="15">
        <v>42073</v>
      </c>
      <c r="F11305" s="2">
        <f t="shared" si="1578"/>
        <v>2015</v>
      </c>
      <c r="G11305" s="2">
        <f t="shared" si="1579"/>
        <v>3</v>
      </c>
      <c r="H11305" s="2">
        <f t="shared" si="1580"/>
        <v>10</v>
      </c>
      <c r="I11305" s="2" t="str">
        <f t="shared" si="1577"/>
        <v>Marzo</v>
      </c>
      <c r="L11305" s="2" t="str">
        <f t="shared" si="1581"/>
        <v>Índices y tasasTasas de Captación - Formato 441Diario4207342074</v>
      </c>
    </row>
    <row r="11306" spans="1:12" ht="15.95" customHeight="1" x14ac:dyDescent="0.2">
      <c r="A11306" s="7" t="s">
        <v>20</v>
      </c>
      <c r="B11306" s="7" t="s">
        <v>66</v>
      </c>
      <c r="C11306" s="7" t="s">
        <v>26</v>
      </c>
      <c r="D11306" s="15">
        <v>42073</v>
      </c>
      <c r="E11306" s="15">
        <v>42074</v>
      </c>
      <c r="F11306" s="2">
        <f t="shared" si="1578"/>
        <v>2015</v>
      </c>
      <c r="G11306" s="2">
        <f t="shared" si="1579"/>
        <v>3</v>
      </c>
      <c r="H11306" s="2">
        <f t="shared" si="1580"/>
        <v>11</v>
      </c>
      <c r="I11306" s="2" t="str">
        <f t="shared" si="1577"/>
        <v>Marzo</v>
      </c>
      <c r="L11306" s="2" t="str">
        <f t="shared" si="1581"/>
        <v>Índices y tasasTasas de Captación - Formato 441Diario4207442075</v>
      </c>
    </row>
    <row r="11307" spans="1:12" ht="15.95" customHeight="1" x14ac:dyDescent="0.2">
      <c r="A11307" s="7" t="s">
        <v>20</v>
      </c>
      <c r="B11307" s="7" t="s">
        <v>66</v>
      </c>
      <c r="C11307" s="7" t="s">
        <v>26</v>
      </c>
      <c r="D11307" s="15">
        <v>42074</v>
      </c>
      <c r="E11307" s="15">
        <v>42075</v>
      </c>
      <c r="F11307" s="2">
        <f t="shared" si="1578"/>
        <v>2015</v>
      </c>
      <c r="G11307" s="2">
        <f t="shared" si="1579"/>
        <v>3</v>
      </c>
      <c r="H11307" s="2">
        <f t="shared" si="1580"/>
        <v>12</v>
      </c>
      <c r="I11307" s="2" t="str">
        <f t="shared" si="1577"/>
        <v>Marzo</v>
      </c>
      <c r="L11307" s="2" t="str">
        <f t="shared" si="1581"/>
        <v>Índices y tasasTasas de Captación - Formato 441Diario4207542076</v>
      </c>
    </row>
    <row r="11308" spans="1:12" ht="15.95" customHeight="1" x14ac:dyDescent="0.2">
      <c r="A11308" s="7" t="s">
        <v>20</v>
      </c>
      <c r="B11308" s="7" t="s">
        <v>66</v>
      </c>
      <c r="C11308" s="7" t="s">
        <v>26</v>
      </c>
      <c r="D11308" s="15">
        <v>42075</v>
      </c>
      <c r="E11308" s="15">
        <v>42076</v>
      </c>
      <c r="F11308" s="2">
        <f t="shared" si="1578"/>
        <v>2015</v>
      </c>
      <c r="G11308" s="2">
        <f t="shared" si="1579"/>
        <v>3</v>
      </c>
      <c r="H11308" s="2">
        <f t="shared" si="1580"/>
        <v>13</v>
      </c>
      <c r="I11308" s="2" t="str">
        <f t="shared" si="1577"/>
        <v>Marzo</v>
      </c>
      <c r="L11308" s="2" t="str">
        <f t="shared" si="1581"/>
        <v>Índices y tasasTasas de Captación - Formato 441Diario4207642079</v>
      </c>
    </row>
    <row r="11309" spans="1:12" ht="15.95" customHeight="1" x14ac:dyDescent="0.2">
      <c r="A11309" s="7" t="s">
        <v>20</v>
      </c>
      <c r="B11309" s="7" t="s">
        <v>66</v>
      </c>
      <c r="C11309" s="7" t="s">
        <v>26</v>
      </c>
      <c r="D11309" s="15">
        <v>42076</v>
      </c>
      <c r="E11309" s="15">
        <v>42079</v>
      </c>
      <c r="F11309" s="2">
        <f t="shared" si="1578"/>
        <v>2015</v>
      </c>
      <c r="G11309" s="2">
        <f t="shared" si="1579"/>
        <v>3</v>
      </c>
      <c r="H11309" s="2">
        <f t="shared" si="1580"/>
        <v>16</v>
      </c>
      <c r="I11309" s="2" t="str">
        <f t="shared" si="1577"/>
        <v>Marzo</v>
      </c>
      <c r="L11309" s="2" t="str">
        <f t="shared" si="1581"/>
        <v>Índices y tasasTasas de Captación - Formato 441Diario4207942080</v>
      </c>
    </row>
    <row r="11310" spans="1:12" ht="15.95" customHeight="1" x14ac:dyDescent="0.2">
      <c r="A11310" s="7" t="s">
        <v>20</v>
      </c>
      <c r="B11310" s="7" t="s">
        <v>66</v>
      </c>
      <c r="C11310" s="7" t="s">
        <v>26</v>
      </c>
      <c r="D11310" s="15">
        <v>42079</v>
      </c>
      <c r="E11310" s="15">
        <v>42080</v>
      </c>
      <c r="F11310" s="2">
        <f t="shared" si="1578"/>
        <v>2015</v>
      </c>
      <c r="G11310" s="2">
        <f t="shared" si="1579"/>
        <v>3</v>
      </c>
      <c r="H11310" s="2">
        <f t="shared" si="1580"/>
        <v>17</v>
      </c>
      <c r="I11310" s="2" t="str">
        <f t="shared" si="1577"/>
        <v>Marzo</v>
      </c>
      <c r="L11310" s="2" t="str">
        <f t="shared" si="1581"/>
        <v>Índices y tasasTasas de Captación - Formato 441Diario4208042081</v>
      </c>
    </row>
    <row r="11311" spans="1:12" ht="15.95" customHeight="1" x14ac:dyDescent="0.2">
      <c r="A11311" s="7" t="s">
        <v>20</v>
      </c>
      <c r="B11311" s="7" t="s">
        <v>66</v>
      </c>
      <c r="C11311" s="7" t="s">
        <v>26</v>
      </c>
      <c r="D11311" s="15">
        <v>42080</v>
      </c>
      <c r="E11311" s="15">
        <v>42081</v>
      </c>
      <c r="F11311" s="2">
        <f t="shared" si="1578"/>
        <v>2015</v>
      </c>
      <c r="G11311" s="2">
        <f t="shared" si="1579"/>
        <v>3</v>
      </c>
      <c r="H11311" s="2">
        <f t="shared" si="1580"/>
        <v>18</v>
      </c>
      <c r="I11311" s="2" t="str">
        <f t="shared" si="1577"/>
        <v>Marzo</v>
      </c>
      <c r="L11311" s="2" t="str">
        <f t="shared" si="1581"/>
        <v>Índices y tasasTasas de Captación - Formato 441Diario4208142082</v>
      </c>
    </row>
    <row r="11312" spans="1:12" ht="15.95" customHeight="1" x14ac:dyDescent="0.2">
      <c r="A11312" s="7" t="s">
        <v>20</v>
      </c>
      <c r="B11312" s="7" t="s">
        <v>66</v>
      </c>
      <c r="C11312" s="7" t="s">
        <v>26</v>
      </c>
      <c r="D11312" s="15">
        <v>42081</v>
      </c>
      <c r="E11312" s="15">
        <v>42082</v>
      </c>
      <c r="F11312" s="2">
        <f t="shared" si="1578"/>
        <v>2015</v>
      </c>
      <c r="G11312" s="2">
        <f t="shared" si="1579"/>
        <v>3</v>
      </c>
      <c r="H11312" s="2">
        <f t="shared" si="1580"/>
        <v>19</v>
      </c>
      <c r="I11312" s="2" t="str">
        <f t="shared" si="1577"/>
        <v>Marzo</v>
      </c>
      <c r="L11312" s="2" t="str">
        <f t="shared" si="1581"/>
        <v>Índices y tasasTasas de Captación - Formato 441Diario4208242083</v>
      </c>
    </row>
    <row r="11313" spans="1:12" ht="15.95" customHeight="1" x14ac:dyDescent="0.2">
      <c r="A11313" s="7" t="s">
        <v>20</v>
      </c>
      <c r="B11313" s="7" t="s">
        <v>66</v>
      </c>
      <c r="C11313" s="7" t="s">
        <v>26</v>
      </c>
      <c r="D11313" s="15">
        <v>42082</v>
      </c>
      <c r="E11313" s="15">
        <v>42083</v>
      </c>
      <c r="F11313" s="2">
        <f t="shared" si="1578"/>
        <v>2015</v>
      </c>
      <c r="G11313" s="2">
        <f t="shared" si="1579"/>
        <v>3</v>
      </c>
      <c r="H11313" s="2">
        <f t="shared" si="1580"/>
        <v>20</v>
      </c>
      <c r="I11313" s="2" t="str">
        <f t="shared" si="1577"/>
        <v>Marzo</v>
      </c>
      <c r="L11313" s="2" t="str">
        <f t="shared" si="1581"/>
        <v>Índices y tasasTasas de Captación - Formato 441Diario4208342087</v>
      </c>
    </row>
    <row r="11314" spans="1:12" ht="15.95" customHeight="1" x14ac:dyDescent="0.2">
      <c r="A11314" s="7" t="s">
        <v>20</v>
      </c>
      <c r="B11314" s="7" t="s">
        <v>66</v>
      </c>
      <c r="C11314" s="7" t="s">
        <v>26</v>
      </c>
      <c r="D11314" s="15">
        <v>42083</v>
      </c>
      <c r="E11314" s="15">
        <v>42087</v>
      </c>
      <c r="F11314" s="2">
        <f t="shared" si="1578"/>
        <v>2015</v>
      </c>
      <c r="G11314" s="2">
        <f t="shared" si="1579"/>
        <v>3</v>
      </c>
      <c r="H11314" s="2">
        <f t="shared" si="1580"/>
        <v>24</v>
      </c>
      <c r="I11314" s="2" t="str">
        <f t="shared" si="1577"/>
        <v>Marzo</v>
      </c>
      <c r="L11314" s="2" t="str">
        <f t="shared" si="1581"/>
        <v>Índices y tasasTasas de Captación - Formato 441Diario4208742088</v>
      </c>
    </row>
    <row r="11315" spans="1:12" ht="15.95" customHeight="1" x14ac:dyDescent="0.2">
      <c r="A11315" s="7" t="s">
        <v>20</v>
      </c>
      <c r="B11315" s="7" t="s">
        <v>66</v>
      </c>
      <c r="C11315" s="7" t="s">
        <v>26</v>
      </c>
      <c r="D11315" s="15">
        <v>42087</v>
      </c>
      <c r="E11315" s="15">
        <v>42088</v>
      </c>
      <c r="F11315" s="2">
        <f t="shared" si="1578"/>
        <v>2015</v>
      </c>
      <c r="G11315" s="2">
        <f t="shared" si="1579"/>
        <v>3</v>
      </c>
      <c r="H11315" s="2">
        <f t="shared" si="1580"/>
        <v>25</v>
      </c>
      <c r="I11315" s="2" t="str">
        <f t="shared" si="1577"/>
        <v>Marzo</v>
      </c>
      <c r="L11315" s="2" t="str">
        <f t="shared" si="1581"/>
        <v>Índices y tasasTasas de Captación - Formato 441Diario4208842089</v>
      </c>
    </row>
    <row r="11316" spans="1:12" ht="15.95" customHeight="1" x14ac:dyDescent="0.2">
      <c r="A11316" s="7" t="s">
        <v>20</v>
      </c>
      <c r="B11316" s="7" t="s">
        <v>66</v>
      </c>
      <c r="C11316" s="7" t="s">
        <v>26</v>
      </c>
      <c r="D11316" s="15">
        <v>42088</v>
      </c>
      <c r="E11316" s="15">
        <v>42089</v>
      </c>
      <c r="F11316" s="2">
        <f t="shared" si="1578"/>
        <v>2015</v>
      </c>
      <c r="G11316" s="2">
        <f t="shared" si="1579"/>
        <v>3</v>
      </c>
      <c r="H11316" s="2">
        <f t="shared" si="1580"/>
        <v>26</v>
      </c>
      <c r="I11316" s="2" t="str">
        <f t="shared" si="1577"/>
        <v>Marzo</v>
      </c>
      <c r="L11316" s="2" t="str">
        <f t="shared" si="1581"/>
        <v>Índices y tasasTasas de Captación - Formato 441Diario4208942090</v>
      </c>
    </row>
    <row r="11317" spans="1:12" ht="15.95" customHeight="1" x14ac:dyDescent="0.2">
      <c r="A11317" s="7" t="s">
        <v>20</v>
      </c>
      <c r="B11317" s="7" t="s">
        <v>66</v>
      </c>
      <c r="C11317" s="7" t="s">
        <v>26</v>
      </c>
      <c r="D11317" s="15">
        <v>42089</v>
      </c>
      <c r="E11317" s="15">
        <v>42090</v>
      </c>
      <c r="F11317" s="2">
        <f t="shared" si="1578"/>
        <v>2015</v>
      </c>
      <c r="G11317" s="2">
        <f t="shared" si="1579"/>
        <v>3</v>
      </c>
      <c r="H11317" s="2">
        <f t="shared" si="1580"/>
        <v>27</v>
      </c>
      <c r="I11317" s="2" t="str">
        <f t="shared" si="1577"/>
        <v>Marzo</v>
      </c>
      <c r="L11317" s="2" t="str">
        <f t="shared" si="1581"/>
        <v>Índices y tasasTasas de Captación - Formato 441Diario4209042093</v>
      </c>
    </row>
    <row r="11318" spans="1:12" ht="15.95" customHeight="1" x14ac:dyDescent="0.2">
      <c r="A11318" s="7" t="s">
        <v>20</v>
      </c>
      <c r="B11318" s="7" t="s">
        <v>66</v>
      </c>
      <c r="C11318" s="7" t="s">
        <v>26</v>
      </c>
      <c r="D11318" s="15">
        <v>42090</v>
      </c>
      <c r="E11318" s="15">
        <v>42093</v>
      </c>
      <c r="F11318" s="2">
        <f t="shared" si="1578"/>
        <v>2015</v>
      </c>
      <c r="G11318" s="2">
        <f t="shared" si="1579"/>
        <v>3</v>
      </c>
      <c r="H11318" s="2">
        <f t="shared" si="1580"/>
        <v>30</v>
      </c>
      <c r="I11318" s="2" t="str">
        <f t="shared" si="1577"/>
        <v>Marzo</v>
      </c>
      <c r="L11318" s="2" t="str">
        <f t="shared" si="1581"/>
        <v>Índices y tasasTasas de Captación - Formato 441Diario4209342094</v>
      </c>
    </row>
    <row r="11319" spans="1:12" ht="15.95" customHeight="1" x14ac:dyDescent="0.2">
      <c r="A11319" s="7" t="s">
        <v>20</v>
      </c>
      <c r="B11319" s="7" t="s">
        <v>66</v>
      </c>
      <c r="C11319" s="7" t="s">
        <v>26</v>
      </c>
      <c r="D11319" s="15">
        <v>42093</v>
      </c>
      <c r="E11319" s="15">
        <v>42094</v>
      </c>
      <c r="F11319" s="2">
        <f t="shared" si="1578"/>
        <v>2015</v>
      </c>
      <c r="G11319" s="2">
        <f t="shared" si="1579"/>
        <v>3</v>
      </c>
      <c r="H11319" s="2">
        <f t="shared" si="1580"/>
        <v>31</v>
      </c>
      <c r="I11319" s="2" t="str">
        <f t="shared" si="1577"/>
        <v>Marzo</v>
      </c>
      <c r="L11319" s="2" t="str">
        <f t="shared" si="1581"/>
        <v>Índices y tasasTasas de Captación - Formato 441Diario4209442095</v>
      </c>
    </row>
    <row r="11320" spans="1:12" ht="15.95" customHeight="1" x14ac:dyDescent="0.2">
      <c r="A11320" s="7" t="s">
        <v>20</v>
      </c>
      <c r="B11320" s="7" t="s">
        <v>66</v>
      </c>
      <c r="C11320" s="7" t="s">
        <v>26</v>
      </c>
      <c r="D11320" s="15">
        <v>42094</v>
      </c>
      <c r="E11320" s="15">
        <v>42095</v>
      </c>
      <c r="F11320" s="2">
        <f t="shared" si="1578"/>
        <v>2015</v>
      </c>
      <c r="G11320" s="2">
        <f t="shared" si="1579"/>
        <v>4</v>
      </c>
      <c r="H11320" s="2">
        <f t="shared" si="1580"/>
        <v>1</v>
      </c>
      <c r="I11320" s="2" t="str">
        <f t="shared" si="1577"/>
        <v>Abril</v>
      </c>
      <c r="L11320" s="2" t="str">
        <f t="shared" si="1581"/>
        <v>Índices y tasasTasas de Captación - Formato 441Diario4209542100</v>
      </c>
    </row>
    <row r="11321" spans="1:12" ht="15.95" customHeight="1" x14ac:dyDescent="0.2">
      <c r="A11321" s="7" t="s">
        <v>20</v>
      </c>
      <c r="B11321" s="7" t="s">
        <v>66</v>
      </c>
      <c r="C11321" s="7" t="s">
        <v>26</v>
      </c>
      <c r="D11321" s="15">
        <v>42095</v>
      </c>
      <c r="E11321" s="15">
        <v>42100</v>
      </c>
      <c r="F11321" s="2">
        <f t="shared" si="1578"/>
        <v>2015</v>
      </c>
      <c r="G11321" s="2">
        <f t="shared" si="1579"/>
        <v>4</v>
      </c>
      <c r="H11321" s="2">
        <f t="shared" si="1580"/>
        <v>6</v>
      </c>
      <c r="I11321" s="2" t="str">
        <f t="shared" si="1577"/>
        <v>Abril</v>
      </c>
      <c r="L11321" s="2" t="str">
        <f t="shared" si="1581"/>
        <v>Índices y tasasTasas de Captación - Formato 441Diario4210042101</v>
      </c>
    </row>
    <row r="11322" spans="1:12" ht="15.95" customHeight="1" x14ac:dyDescent="0.2">
      <c r="A11322" s="7" t="s">
        <v>20</v>
      </c>
      <c r="B11322" s="7" t="s">
        <v>66</v>
      </c>
      <c r="C11322" s="7" t="s">
        <v>26</v>
      </c>
      <c r="D11322" s="15">
        <v>42100</v>
      </c>
      <c r="E11322" s="15">
        <v>42101</v>
      </c>
      <c r="F11322" s="2">
        <f t="shared" si="1578"/>
        <v>2015</v>
      </c>
      <c r="G11322" s="2">
        <f t="shared" si="1579"/>
        <v>4</v>
      </c>
      <c r="H11322" s="2">
        <f t="shared" si="1580"/>
        <v>7</v>
      </c>
      <c r="I11322" s="2" t="str">
        <f t="shared" si="1577"/>
        <v>Abril</v>
      </c>
      <c r="L11322" s="2" t="str">
        <f t="shared" si="1581"/>
        <v>Índices y tasasTasas de Captación - Formato 441Diario4210142102</v>
      </c>
    </row>
    <row r="11323" spans="1:12" ht="15.95" customHeight="1" x14ac:dyDescent="0.2">
      <c r="A11323" s="7" t="s">
        <v>20</v>
      </c>
      <c r="B11323" s="7" t="s">
        <v>66</v>
      </c>
      <c r="C11323" s="7" t="s">
        <v>26</v>
      </c>
      <c r="D11323" s="15">
        <v>42101</v>
      </c>
      <c r="E11323" s="15">
        <v>42102</v>
      </c>
      <c r="F11323" s="2">
        <f t="shared" si="1578"/>
        <v>2015</v>
      </c>
      <c r="G11323" s="2">
        <f t="shared" si="1579"/>
        <v>4</v>
      </c>
      <c r="H11323" s="2">
        <f t="shared" si="1580"/>
        <v>8</v>
      </c>
      <c r="I11323" s="2" t="str">
        <f t="shared" si="1577"/>
        <v>Abril</v>
      </c>
      <c r="L11323" s="2" t="str">
        <f t="shared" si="1581"/>
        <v>Índices y tasasTasas de Captación - Formato 441Diario4210242103</v>
      </c>
    </row>
    <row r="11324" spans="1:12" ht="15.95" customHeight="1" x14ac:dyDescent="0.2">
      <c r="A11324" s="7" t="s">
        <v>20</v>
      </c>
      <c r="B11324" s="7" t="s">
        <v>66</v>
      </c>
      <c r="C11324" s="7" t="s">
        <v>26</v>
      </c>
      <c r="D11324" s="15">
        <v>42102</v>
      </c>
      <c r="E11324" s="15">
        <v>42103</v>
      </c>
      <c r="F11324" s="2">
        <f t="shared" si="1578"/>
        <v>2015</v>
      </c>
      <c r="G11324" s="2">
        <f t="shared" si="1579"/>
        <v>4</v>
      </c>
      <c r="H11324" s="2">
        <f t="shared" si="1580"/>
        <v>9</v>
      </c>
      <c r="I11324" s="2" t="str">
        <f t="shared" si="1577"/>
        <v>Abril</v>
      </c>
      <c r="L11324" s="2" t="str">
        <f t="shared" si="1581"/>
        <v>Índices y tasasTasas de Captación - Formato 441Diario4210342104</v>
      </c>
    </row>
    <row r="11325" spans="1:12" ht="15.95" customHeight="1" x14ac:dyDescent="0.2">
      <c r="A11325" s="7" t="s">
        <v>20</v>
      </c>
      <c r="B11325" s="7" t="s">
        <v>66</v>
      </c>
      <c r="C11325" s="7" t="s">
        <v>26</v>
      </c>
      <c r="D11325" s="15">
        <v>42103</v>
      </c>
      <c r="E11325" s="15">
        <v>42104</v>
      </c>
      <c r="F11325" s="2">
        <f t="shared" si="1578"/>
        <v>2015</v>
      </c>
      <c r="G11325" s="2">
        <f t="shared" si="1579"/>
        <v>4</v>
      </c>
      <c r="H11325" s="2">
        <f t="shared" si="1580"/>
        <v>10</v>
      </c>
      <c r="I11325" s="2" t="str">
        <f t="shared" si="1577"/>
        <v>Abril</v>
      </c>
      <c r="L11325" s="2" t="str">
        <f t="shared" si="1581"/>
        <v>Índices y tasasTasas de Captación - Formato 441Diario4210442107</v>
      </c>
    </row>
    <row r="11326" spans="1:12" ht="15.95" customHeight="1" x14ac:dyDescent="0.2">
      <c r="A11326" s="7" t="s">
        <v>20</v>
      </c>
      <c r="B11326" s="7" t="s">
        <v>66</v>
      </c>
      <c r="C11326" s="7" t="s">
        <v>26</v>
      </c>
      <c r="D11326" s="15">
        <v>42104</v>
      </c>
      <c r="E11326" s="15">
        <v>42107</v>
      </c>
      <c r="F11326" s="2">
        <f t="shared" si="1578"/>
        <v>2015</v>
      </c>
      <c r="G11326" s="2">
        <f t="shared" si="1579"/>
        <v>4</v>
      </c>
      <c r="H11326" s="2">
        <f t="shared" si="1580"/>
        <v>13</v>
      </c>
      <c r="I11326" s="2" t="str">
        <f t="shared" si="1577"/>
        <v>Abril</v>
      </c>
      <c r="L11326" s="2" t="str">
        <f t="shared" si="1581"/>
        <v>Índices y tasasTasas de Captación - Formato 441Diario4210742108</v>
      </c>
    </row>
    <row r="11327" spans="1:12" ht="15.95" customHeight="1" x14ac:dyDescent="0.2">
      <c r="A11327" s="7" t="s">
        <v>20</v>
      </c>
      <c r="B11327" s="7" t="s">
        <v>66</v>
      </c>
      <c r="C11327" s="7" t="s">
        <v>26</v>
      </c>
      <c r="D11327" s="15">
        <v>42107</v>
      </c>
      <c r="E11327" s="15">
        <v>42108</v>
      </c>
      <c r="F11327" s="2">
        <f t="shared" si="1578"/>
        <v>2015</v>
      </c>
      <c r="G11327" s="2">
        <f t="shared" si="1579"/>
        <v>4</v>
      </c>
      <c r="H11327" s="2">
        <f t="shared" si="1580"/>
        <v>14</v>
      </c>
      <c r="I11327" s="2" t="str">
        <f t="shared" si="1577"/>
        <v>Abril</v>
      </c>
      <c r="L11327" s="2" t="str">
        <f t="shared" si="1581"/>
        <v>Índices y tasasTasas de Captación - Formato 441Diario4210842109</v>
      </c>
    </row>
    <row r="11328" spans="1:12" ht="15.95" customHeight="1" x14ac:dyDescent="0.2">
      <c r="A11328" s="7" t="s">
        <v>20</v>
      </c>
      <c r="B11328" s="7" t="s">
        <v>66</v>
      </c>
      <c r="C11328" s="7" t="s">
        <v>26</v>
      </c>
      <c r="D11328" s="15">
        <v>42108</v>
      </c>
      <c r="E11328" s="15">
        <v>42109</v>
      </c>
      <c r="F11328" s="2">
        <f t="shared" si="1578"/>
        <v>2015</v>
      </c>
      <c r="G11328" s="2">
        <f t="shared" si="1579"/>
        <v>4</v>
      </c>
      <c r="H11328" s="2">
        <f t="shared" si="1580"/>
        <v>15</v>
      </c>
      <c r="I11328" s="2" t="str">
        <f t="shared" si="1577"/>
        <v>Abril</v>
      </c>
      <c r="L11328" s="2" t="str">
        <f t="shared" si="1581"/>
        <v>Índices y tasasTasas de Captación - Formato 441Diario4210942110</v>
      </c>
    </row>
    <row r="11329" spans="1:12" ht="15.95" customHeight="1" x14ac:dyDescent="0.2">
      <c r="A11329" s="7" t="s">
        <v>20</v>
      </c>
      <c r="B11329" s="7" t="s">
        <v>66</v>
      </c>
      <c r="C11329" s="7" t="s">
        <v>26</v>
      </c>
      <c r="D11329" s="15">
        <v>42109</v>
      </c>
      <c r="E11329" s="15">
        <v>42110</v>
      </c>
      <c r="F11329" s="2">
        <f t="shared" si="1578"/>
        <v>2015</v>
      </c>
      <c r="G11329" s="2">
        <f t="shared" si="1579"/>
        <v>4</v>
      </c>
      <c r="H11329" s="2">
        <f t="shared" si="1580"/>
        <v>16</v>
      </c>
      <c r="I11329" s="2" t="str">
        <f t="shared" si="1577"/>
        <v>Abril</v>
      </c>
      <c r="L11329" s="2" t="str">
        <f t="shared" si="1581"/>
        <v>Índices y tasasTasas de Captación - Formato 441Diario4211042111</v>
      </c>
    </row>
    <row r="11330" spans="1:12" ht="15.95" customHeight="1" x14ac:dyDescent="0.2">
      <c r="A11330" s="7" t="s">
        <v>20</v>
      </c>
      <c r="B11330" s="7" t="s">
        <v>66</v>
      </c>
      <c r="C11330" s="7" t="s">
        <v>26</v>
      </c>
      <c r="D11330" s="15">
        <v>42110</v>
      </c>
      <c r="E11330" s="15">
        <v>42111</v>
      </c>
      <c r="F11330" s="2">
        <f t="shared" si="1578"/>
        <v>2015</v>
      </c>
      <c r="G11330" s="2">
        <f t="shared" si="1579"/>
        <v>4</v>
      </c>
      <c r="H11330" s="2">
        <f t="shared" si="1580"/>
        <v>17</v>
      </c>
      <c r="I11330" s="2" t="str">
        <f t="shared" si="1577"/>
        <v>Abril</v>
      </c>
      <c r="L11330" s="2" t="str">
        <f t="shared" si="1581"/>
        <v>Índices y tasasTasas de Captación - Formato 441Diario4211142114</v>
      </c>
    </row>
    <row r="11331" spans="1:12" ht="15.95" customHeight="1" x14ac:dyDescent="0.2">
      <c r="A11331" s="7" t="s">
        <v>20</v>
      </c>
      <c r="B11331" s="7" t="s">
        <v>66</v>
      </c>
      <c r="C11331" s="7" t="s">
        <v>26</v>
      </c>
      <c r="D11331" s="15">
        <v>42111</v>
      </c>
      <c r="E11331" s="15">
        <v>42114</v>
      </c>
      <c r="F11331" s="2">
        <f t="shared" si="1578"/>
        <v>2015</v>
      </c>
      <c r="G11331" s="2">
        <f t="shared" si="1579"/>
        <v>4</v>
      </c>
      <c r="H11331" s="2">
        <f t="shared" si="1580"/>
        <v>20</v>
      </c>
      <c r="I11331" s="2" t="str">
        <f t="shared" si="1577"/>
        <v>Abril</v>
      </c>
      <c r="L11331" s="2" t="str">
        <f t="shared" si="1581"/>
        <v>Índices y tasasTasas de Captación - Formato 441Diario4211442115</v>
      </c>
    </row>
    <row r="11332" spans="1:12" ht="15.95" customHeight="1" x14ac:dyDescent="0.2">
      <c r="A11332" s="7" t="s">
        <v>20</v>
      </c>
      <c r="B11332" s="7" t="s">
        <v>66</v>
      </c>
      <c r="C11332" s="7" t="s">
        <v>26</v>
      </c>
      <c r="D11332" s="15">
        <v>42114</v>
      </c>
      <c r="E11332" s="15">
        <v>42115</v>
      </c>
      <c r="F11332" s="2">
        <f t="shared" si="1578"/>
        <v>2015</v>
      </c>
      <c r="G11332" s="2">
        <f t="shared" si="1579"/>
        <v>4</v>
      </c>
      <c r="H11332" s="2">
        <f t="shared" si="1580"/>
        <v>21</v>
      </c>
      <c r="I11332" s="2" t="str">
        <f t="shared" si="1577"/>
        <v>Abril</v>
      </c>
      <c r="L11332" s="2" t="str">
        <f t="shared" si="1581"/>
        <v>Índices y tasasTasas de Captación - Formato 441Diario4211542116</v>
      </c>
    </row>
    <row r="11333" spans="1:12" ht="15.95" customHeight="1" x14ac:dyDescent="0.2">
      <c r="A11333" s="7" t="s">
        <v>20</v>
      </c>
      <c r="B11333" s="7" t="s">
        <v>66</v>
      </c>
      <c r="C11333" s="7" t="s">
        <v>26</v>
      </c>
      <c r="D11333" s="15">
        <v>42115</v>
      </c>
      <c r="E11333" s="15">
        <v>42116</v>
      </c>
      <c r="F11333" s="2">
        <f t="shared" si="1578"/>
        <v>2015</v>
      </c>
      <c r="G11333" s="2">
        <f t="shared" si="1579"/>
        <v>4</v>
      </c>
      <c r="H11333" s="2">
        <f t="shared" si="1580"/>
        <v>22</v>
      </c>
      <c r="I11333" s="2" t="str">
        <f t="shared" si="1577"/>
        <v>Abril</v>
      </c>
      <c r="L11333" s="2" t="str">
        <f t="shared" si="1581"/>
        <v>Índices y tasasTasas de Captación - Formato 441Diario4211642117</v>
      </c>
    </row>
    <row r="11334" spans="1:12" ht="15.95" customHeight="1" x14ac:dyDescent="0.2">
      <c r="A11334" s="7" t="s">
        <v>20</v>
      </c>
      <c r="B11334" s="7" t="s">
        <v>66</v>
      </c>
      <c r="C11334" s="7" t="s">
        <v>26</v>
      </c>
      <c r="D11334" s="15">
        <v>42116</v>
      </c>
      <c r="E11334" s="15">
        <v>42117</v>
      </c>
      <c r="F11334" s="2">
        <f t="shared" si="1578"/>
        <v>2015</v>
      </c>
      <c r="G11334" s="2">
        <f t="shared" si="1579"/>
        <v>4</v>
      </c>
      <c r="H11334" s="2">
        <f t="shared" si="1580"/>
        <v>23</v>
      </c>
      <c r="I11334" s="2" t="str">
        <f t="shared" si="1577"/>
        <v>Abril</v>
      </c>
      <c r="L11334" s="2" t="str">
        <f t="shared" si="1581"/>
        <v>Índices y tasasTasas de Captación - Formato 441Diario4211742118</v>
      </c>
    </row>
    <row r="11335" spans="1:12" ht="15.95" customHeight="1" x14ac:dyDescent="0.2">
      <c r="A11335" s="7" t="s">
        <v>20</v>
      </c>
      <c r="B11335" s="7" t="s">
        <v>66</v>
      </c>
      <c r="C11335" s="7" t="s">
        <v>26</v>
      </c>
      <c r="D11335" s="15">
        <v>42117</v>
      </c>
      <c r="E11335" s="15">
        <v>42118</v>
      </c>
      <c r="F11335" s="2">
        <f t="shared" si="1578"/>
        <v>2015</v>
      </c>
      <c r="G11335" s="2">
        <f t="shared" si="1579"/>
        <v>4</v>
      </c>
      <c r="H11335" s="2">
        <f t="shared" si="1580"/>
        <v>24</v>
      </c>
      <c r="I11335" s="2" t="str">
        <f t="shared" si="1577"/>
        <v>Abril</v>
      </c>
      <c r="L11335" s="2" t="str">
        <f t="shared" si="1581"/>
        <v>Índices y tasasTasas de Captación - Formato 441Diario4211842121</v>
      </c>
    </row>
    <row r="11336" spans="1:12" ht="15.95" customHeight="1" x14ac:dyDescent="0.2">
      <c r="A11336" s="7" t="s">
        <v>20</v>
      </c>
      <c r="B11336" s="7" t="s">
        <v>66</v>
      </c>
      <c r="C11336" s="7" t="s">
        <v>26</v>
      </c>
      <c r="D11336" s="15">
        <v>42118</v>
      </c>
      <c r="E11336" s="15">
        <v>42121</v>
      </c>
      <c r="F11336" s="2">
        <f t="shared" si="1578"/>
        <v>2015</v>
      </c>
      <c r="G11336" s="2">
        <f t="shared" si="1579"/>
        <v>4</v>
      </c>
      <c r="H11336" s="2">
        <f t="shared" si="1580"/>
        <v>27</v>
      </c>
      <c r="I11336" s="2" t="str">
        <f t="shared" si="1577"/>
        <v>Abril</v>
      </c>
      <c r="L11336" s="2" t="str">
        <f t="shared" si="1581"/>
        <v>Índices y tasasTasas de Captación - Formato 441Diario4212142122</v>
      </c>
    </row>
    <row r="11337" spans="1:12" ht="15.95" customHeight="1" x14ac:dyDescent="0.2">
      <c r="A11337" s="7" t="s">
        <v>20</v>
      </c>
      <c r="B11337" s="7" t="s">
        <v>66</v>
      </c>
      <c r="C11337" s="7" t="s">
        <v>26</v>
      </c>
      <c r="D11337" s="15">
        <v>42121</v>
      </c>
      <c r="E11337" s="15">
        <v>42122</v>
      </c>
      <c r="F11337" s="2">
        <f t="shared" si="1578"/>
        <v>2015</v>
      </c>
      <c r="G11337" s="2">
        <f t="shared" si="1579"/>
        <v>4</v>
      </c>
      <c r="H11337" s="2">
        <f t="shared" si="1580"/>
        <v>28</v>
      </c>
      <c r="I11337" s="2" t="str">
        <f t="shared" si="1577"/>
        <v>Abril</v>
      </c>
      <c r="L11337" s="2" t="str">
        <f t="shared" si="1581"/>
        <v>Índices y tasasTasas de Captación - Formato 441Diario4212242123</v>
      </c>
    </row>
    <row r="11338" spans="1:12" ht="15.95" customHeight="1" x14ac:dyDescent="0.2">
      <c r="A11338" s="7" t="s">
        <v>20</v>
      </c>
      <c r="B11338" s="7" t="s">
        <v>66</v>
      </c>
      <c r="C11338" s="7" t="s">
        <v>26</v>
      </c>
      <c r="D11338" s="15">
        <v>42122</v>
      </c>
      <c r="E11338" s="15">
        <v>42123</v>
      </c>
      <c r="F11338" s="2">
        <f t="shared" si="1578"/>
        <v>2015</v>
      </c>
      <c r="G11338" s="2">
        <f t="shared" si="1579"/>
        <v>4</v>
      </c>
      <c r="H11338" s="2">
        <f t="shared" si="1580"/>
        <v>29</v>
      </c>
      <c r="I11338" s="2" t="str">
        <f t="shared" si="1577"/>
        <v>Abril</v>
      </c>
      <c r="L11338" s="2" t="str">
        <f t="shared" si="1581"/>
        <v>Índices y tasasTasas de Captación - Formato 441Diario4212342124</v>
      </c>
    </row>
    <row r="11339" spans="1:12" ht="15.95" customHeight="1" x14ac:dyDescent="0.2">
      <c r="A11339" s="7" t="s">
        <v>20</v>
      </c>
      <c r="B11339" s="7" t="s">
        <v>66</v>
      </c>
      <c r="C11339" s="7" t="s">
        <v>26</v>
      </c>
      <c r="D11339" s="15">
        <v>42123</v>
      </c>
      <c r="E11339" s="15">
        <v>42124</v>
      </c>
      <c r="F11339" s="2">
        <f t="shared" si="1578"/>
        <v>2015</v>
      </c>
      <c r="G11339" s="2">
        <f t="shared" si="1579"/>
        <v>4</v>
      </c>
      <c r="H11339" s="2">
        <f t="shared" si="1580"/>
        <v>30</v>
      </c>
      <c r="I11339" s="2" t="str">
        <f t="shared" si="1577"/>
        <v>Abril</v>
      </c>
      <c r="L11339" s="2" t="str">
        <f t="shared" si="1581"/>
        <v>Índices y tasasTasas de Captación - Formato 441Diario4212442128</v>
      </c>
    </row>
    <row r="11340" spans="1:12" ht="15.95" customHeight="1" x14ac:dyDescent="0.2">
      <c r="A11340" s="7" t="s">
        <v>20</v>
      </c>
      <c r="B11340" s="7" t="s">
        <v>66</v>
      </c>
      <c r="C11340" s="7" t="s">
        <v>26</v>
      </c>
      <c r="D11340" s="15">
        <v>42124</v>
      </c>
      <c r="E11340" s="15">
        <v>42128</v>
      </c>
      <c r="F11340" s="2">
        <f t="shared" si="1578"/>
        <v>2015</v>
      </c>
      <c r="G11340" s="2">
        <f t="shared" si="1579"/>
        <v>5</v>
      </c>
      <c r="H11340" s="2">
        <f t="shared" si="1580"/>
        <v>4</v>
      </c>
      <c r="I11340" s="2" t="str">
        <f t="shared" ref="I11340:I11403" si="1582">CHOOSE(G11340,"Enero","Febrero","Marzo","Abril","Mayo","Junio","Julio","Agosto","Septiembre","Octubre","Noviembre","Diciembre")</f>
        <v>Mayo</v>
      </c>
      <c r="L11340" s="2" t="str">
        <f t="shared" si="1581"/>
        <v>Índices y tasasTasas de Captación - Formato 441Diario4212842129</v>
      </c>
    </row>
    <row r="11341" spans="1:12" ht="15.95" customHeight="1" x14ac:dyDescent="0.2">
      <c r="A11341" s="7" t="s">
        <v>20</v>
      </c>
      <c r="B11341" s="7" t="s">
        <v>66</v>
      </c>
      <c r="C11341" s="7" t="s">
        <v>26</v>
      </c>
      <c r="D11341" s="15">
        <v>42128</v>
      </c>
      <c r="E11341" s="15">
        <v>42129</v>
      </c>
      <c r="F11341" s="2">
        <f t="shared" si="1578"/>
        <v>2015</v>
      </c>
      <c r="G11341" s="2">
        <f t="shared" si="1579"/>
        <v>5</v>
      </c>
      <c r="H11341" s="2">
        <f t="shared" si="1580"/>
        <v>5</v>
      </c>
      <c r="I11341" s="2" t="str">
        <f t="shared" si="1582"/>
        <v>Mayo</v>
      </c>
      <c r="L11341" s="2" t="str">
        <f t="shared" si="1581"/>
        <v>Índices y tasasTasas de Captación - Formato 441Diario4212942130</v>
      </c>
    </row>
    <row r="11342" spans="1:12" ht="15.95" customHeight="1" x14ac:dyDescent="0.2">
      <c r="A11342" s="7" t="s">
        <v>20</v>
      </c>
      <c r="B11342" s="7" t="s">
        <v>66</v>
      </c>
      <c r="C11342" s="7" t="s">
        <v>26</v>
      </c>
      <c r="D11342" s="15">
        <v>42129</v>
      </c>
      <c r="E11342" s="15">
        <v>42130</v>
      </c>
      <c r="F11342" s="2">
        <f t="shared" si="1578"/>
        <v>2015</v>
      </c>
      <c r="G11342" s="2">
        <f t="shared" si="1579"/>
        <v>5</v>
      </c>
      <c r="H11342" s="2">
        <f t="shared" si="1580"/>
        <v>6</v>
      </c>
      <c r="I11342" s="2" t="str">
        <f t="shared" si="1582"/>
        <v>Mayo</v>
      </c>
      <c r="L11342" s="2" t="str">
        <f t="shared" si="1581"/>
        <v>Índices y tasasTasas de Captación - Formato 441Diario4213042131</v>
      </c>
    </row>
    <row r="11343" spans="1:12" ht="15.95" customHeight="1" x14ac:dyDescent="0.2">
      <c r="A11343" s="7" t="s">
        <v>20</v>
      </c>
      <c r="B11343" s="7" t="s">
        <v>66</v>
      </c>
      <c r="C11343" s="7" t="s">
        <v>26</v>
      </c>
      <c r="D11343" s="15">
        <v>42130</v>
      </c>
      <c r="E11343" s="15">
        <v>42131</v>
      </c>
      <c r="F11343" s="2">
        <f t="shared" si="1578"/>
        <v>2015</v>
      </c>
      <c r="G11343" s="2">
        <f t="shared" si="1579"/>
        <v>5</v>
      </c>
      <c r="H11343" s="2">
        <f t="shared" si="1580"/>
        <v>7</v>
      </c>
      <c r="I11343" s="2" t="str">
        <f t="shared" si="1582"/>
        <v>Mayo</v>
      </c>
      <c r="L11343" s="2" t="str">
        <f t="shared" si="1581"/>
        <v>Índices y tasasTasas de Captación - Formato 441Diario4213142132</v>
      </c>
    </row>
    <row r="11344" spans="1:12" ht="15.95" customHeight="1" x14ac:dyDescent="0.2">
      <c r="A11344" s="7" t="s">
        <v>20</v>
      </c>
      <c r="B11344" s="7" t="s">
        <v>66</v>
      </c>
      <c r="C11344" s="7" t="s">
        <v>26</v>
      </c>
      <c r="D11344" s="15">
        <v>42131</v>
      </c>
      <c r="E11344" s="15">
        <v>42132</v>
      </c>
      <c r="F11344" s="2">
        <f t="shared" si="1578"/>
        <v>2015</v>
      </c>
      <c r="G11344" s="2">
        <f t="shared" si="1579"/>
        <v>5</v>
      </c>
      <c r="H11344" s="2">
        <f t="shared" si="1580"/>
        <v>8</v>
      </c>
      <c r="I11344" s="2" t="str">
        <f t="shared" si="1582"/>
        <v>Mayo</v>
      </c>
      <c r="L11344" s="2" t="str">
        <f t="shared" si="1581"/>
        <v>Índices y tasasTasas de Captación - Formato 441Diario4213242135</v>
      </c>
    </row>
    <row r="11345" spans="1:12" ht="15.95" customHeight="1" x14ac:dyDescent="0.2">
      <c r="A11345" s="7" t="s">
        <v>20</v>
      </c>
      <c r="B11345" s="7" t="s">
        <v>66</v>
      </c>
      <c r="C11345" s="7" t="s">
        <v>26</v>
      </c>
      <c r="D11345" s="15">
        <v>42132</v>
      </c>
      <c r="E11345" s="15">
        <v>42135</v>
      </c>
      <c r="F11345" s="2">
        <f t="shared" si="1578"/>
        <v>2015</v>
      </c>
      <c r="G11345" s="2">
        <f t="shared" si="1579"/>
        <v>5</v>
      </c>
      <c r="H11345" s="2">
        <f t="shared" si="1580"/>
        <v>11</v>
      </c>
      <c r="I11345" s="2" t="str">
        <f t="shared" si="1582"/>
        <v>Mayo</v>
      </c>
      <c r="L11345" s="2" t="str">
        <f t="shared" si="1581"/>
        <v>Índices y tasasTasas de Captación - Formato 441Diario4213542136</v>
      </c>
    </row>
    <row r="11346" spans="1:12" ht="15.95" customHeight="1" x14ac:dyDescent="0.2">
      <c r="A11346" s="7" t="s">
        <v>20</v>
      </c>
      <c r="B11346" s="7" t="s">
        <v>66</v>
      </c>
      <c r="C11346" s="7" t="s">
        <v>26</v>
      </c>
      <c r="D11346" s="15">
        <v>42135</v>
      </c>
      <c r="E11346" s="15">
        <v>42136</v>
      </c>
      <c r="F11346" s="2">
        <f t="shared" si="1578"/>
        <v>2015</v>
      </c>
      <c r="G11346" s="2">
        <f t="shared" si="1579"/>
        <v>5</v>
      </c>
      <c r="H11346" s="2">
        <f t="shared" si="1580"/>
        <v>12</v>
      </c>
      <c r="I11346" s="2" t="str">
        <f t="shared" si="1582"/>
        <v>Mayo</v>
      </c>
      <c r="L11346" s="2" t="str">
        <f t="shared" si="1581"/>
        <v>Índices y tasasTasas de Captación - Formato 441Diario4213642137</v>
      </c>
    </row>
    <row r="11347" spans="1:12" ht="15.95" customHeight="1" x14ac:dyDescent="0.2">
      <c r="A11347" s="7" t="s">
        <v>20</v>
      </c>
      <c r="B11347" s="7" t="s">
        <v>66</v>
      </c>
      <c r="C11347" s="7" t="s">
        <v>26</v>
      </c>
      <c r="D11347" s="15">
        <v>42136</v>
      </c>
      <c r="E11347" s="15">
        <v>42137</v>
      </c>
      <c r="F11347" s="2">
        <f t="shared" si="1578"/>
        <v>2015</v>
      </c>
      <c r="G11347" s="2">
        <f t="shared" si="1579"/>
        <v>5</v>
      </c>
      <c r="H11347" s="2">
        <f t="shared" si="1580"/>
        <v>13</v>
      </c>
      <c r="I11347" s="2" t="str">
        <f t="shared" si="1582"/>
        <v>Mayo</v>
      </c>
      <c r="L11347" s="2" t="str">
        <f t="shared" si="1581"/>
        <v>Índices y tasasTasas de Captación - Formato 441Diario4213742138</v>
      </c>
    </row>
    <row r="11348" spans="1:12" ht="15.95" customHeight="1" x14ac:dyDescent="0.2">
      <c r="A11348" s="7" t="s">
        <v>20</v>
      </c>
      <c r="B11348" s="7" t="s">
        <v>66</v>
      </c>
      <c r="C11348" s="7" t="s">
        <v>26</v>
      </c>
      <c r="D11348" s="15">
        <v>42137</v>
      </c>
      <c r="E11348" s="15">
        <v>42138</v>
      </c>
      <c r="F11348" s="2">
        <f t="shared" si="1578"/>
        <v>2015</v>
      </c>
      <c r="G11348" s="2">
        <f t="shared" si="1579"/>
        <v>5</v>
      </c>
      <c r="H11348" s="2">
        <f t="shared" si="1580"/>
        <v>14</v>
      </c>
      <c r="I11348" s="2" t="str">
        <f t="shared" si="1582"/>
        <v>Mayo</v>
      </c>
      <c r="L11348" s="2" t="str">
        <f t="shared" si="1581"/>
        <v>Índices y tasasTasas de Captación - Formato 441Diario4213842139</v>
      </c>
    </row>
    <row r="11349" spans="1:12" ht="15.95" customHeight="1" x14ac:dyDescent="0.2">
      <c r="A11349" s="7" t="s">
        <v>20</v>
      </c>
      <c r="B11349" s="7" t="s">
        <v>66</v>
      </c>
      <c r="C11349" s="7" t="s">
        <v>26</v>
      </c>
      <c r="D11349" s="15">
        <v>42138</v>
      </c>
      <c r="E11349" s="15">
        <v>42139</v>
      </c>
      <c r="F11349" s="2">
        <f t="shared" si="1578"/>
        <v>2015</v>
      </c>
      <c r="G11349" s="2">
        <f t="shared" si="1579"/>
        <v>5</v>
      </c>
      <c r="H11349" s="2">
        <f t="shared" si="1580"/>
        <v>15</v>
      </c>
      <c r="I11349" s="2" t="str">
        <f t="shared" si="1582"/>
        <v>Mayo</v>
      </c>
      <c r="L11349" s="2" t="str">
        <f t="shared" si="1581"/>
        <v>Índices y tasasTasas de Captación - Formato 441Diario4213942143</v>
      </c>
    </row>
    <row r="11350" spans="1:12" ht="15.95" customHeight="1" x14ac:dyDescent="0.2">
      <c r="A11350" s="7" t="s">
        <v>20</v>
      </c>
      <c r="B11350" s="7" t="s">
        <v>66</v>
      </c>
      <c r="C11350" s="7" t="s">
        <v>26</v>
      </c>
      <c r="D11350" s="15">
        <v>42139</v>
      </c>
      <c r="E11350" s="15">
        <v>42143</v>
      </c>
      <c r="F11350" s="2">
        <f t="shared" si="1578"/>
        <v>2015</v>
      </c>
      <c r="G11350" s="2">
        <f t="shared" si="1579"/>
        <v>5</v>
      </c>
      <c r="H11350" s="2">
        <f t="shared" si="1580"/>
        <v>19</v>
      </c>
      <c r="I11350" s="2" t="str">
        <f t="shared" si="1582"/>
        <v>Mayo</v>
      </c>
      <c r="L11350" s="2" t="str">
        <f t="shared" si="1581"/>
        <v>Índices y tasasTasas de Captación - Formato 441Diario4214342144</v>
      </c>
    </row>
    <row r="11351" spans="1:12" ht="15.95" customHeight="1" x14ac:dyDescent="0.2">
      <c r="A11351" s="7" t="s">
        <v>20</v>
      </c>
      <c r="B11351" s="7" t="s">
        <v>66</v>
      </c>
      <c r="C11351" s="7" t="s">
        <v>26</v>
      </c>
      <c r="D11351" s="15">
        <v>42143</v>
      </c>
      <c r="E11351" s="15">
        <v>42144</v>
      </c>
      <c r="F11351" s="2">
        <f t="shared" ref="F11351:F11414" si="1583">YEAR(E11351)</f>
        <v>2015</v>
      </c>
      <c r="G11351" s="2">
        <f t="shared" ref="G11351:G11414" si="1584">MONTH(E11351)</f>
        <v>5</v>
      </c>
      <c r="H11351" s="2">
        <f t="shared" ref="H11351:H11414" si="1585">DAY(E11351)</f>
        <v>20</v>
      </c>
      <c r="I11351" s="2" t="str">
        <f t="shared" si="1582"/>
        <v>Mayo</v>
      </c>
      <c r="L11351" s="2" t="str">
        <f t="shared" ref="L11351:L11414" si="1586">CONCATENATE(A11352,B11352,C11352,D11352,E11352,)</f>
        <v>Índices y tasasTasas de Captación - Formato 441Diario4214442145</v>
      </c>
    </row>
    <row r="11352" spans="1:12" ht="15.95" customHeight="1" x14ac:dyDescent="0.2">
      <c r="A11352" s="7" t="s">
        <v>20</v>
      </c>
      <c r="B11352" s="7" t="s">
        <v>66</v>
      </c>
      <c r="C11352" s="7" t="s">
        <v>26</v>
      </c>
      <c r="D11352" s="15">
        <v>42144</v>
      </c>
      <c r="E11352" s="15">
        <v>42145</v>
      </c>
      <c r="F11352" s="2">
        <f t="shared" si="1583"/>
        <v>2015</v>
      </c>
      <c r="G11352" s="2">
        <f t="shared" si="1584"/>
        <v>5</v>
      </c>
      <c r="H11352" s="2">
        <f t="shared" si="1585"/>
        <v>21</v>
      </c>
      <c r="I11352" s="2" t="str">
        <f t="shared" si="1582"/>
        <v>Mayo</v>
      </c>
      <c r="L11352" s="2" t="str">
        <f t="shared" si="1586"/>
        <v>Índices y tasasTasas de Captación - Formato 441Diario4214542146</v>
      </c>
    </row>
    <row r="11353" spans="1:12" ht="15.95" customHeight="1" x14ac:dyDescent="0.2">
      <c r="A11353" s="7" t="s">
        <v>20</v>
      </c>
      <c r="B11353" s="7" t="s">
        <v>66</v>
      </c>
      <c r="C11353" s="7" t="s">
        <v>26</v>
      </c>
      <c r="D11353" s="15">
        <v>42145</v>
      </c>
      <c r="E11353" s="15">
        <v>42146</v>
      </c>
      <c r="F11353" s="2">
        <f t="shared" si="1583"/>
        <v>2015</v>
      </c>
      <c r="G11353" s="2">
        <f t="shared" si="1584"/>
        <v>5</v>
      </c>
      <c r="H11353" s="2">
        <f t="shared" si="1585"/>
        <v>22</v>
      </c>
      <c r="I11353" s="2" t="str">
        <f t="shared" si="1582"/>
        <v>Mayo</v>
      </c>
      <c r="L11353" s="2" t="str">
        <f t="shared" si="1586"/>
        <v>Índices y tasasTasas de Captación - Formato 441Diario4214642149</v>
      </c>
    </row>
    <row r="11354" spans="1:12" ht="15.95" customHeight="1" x14ac:dyDescent="0.2">
      <c r="A11354" s="7" t="s">
        <v>20</v>
      </c>
      <c r="B11354" s="7" t="s">
        <v>66</v>
      </c>
      <c r="C11354" s="7" t="s">
        <v>26</v>
      </c>
      <c r="D11354" s="15">
        <v>42146</v>
      </c>
      <c r="E11354" s="15">
        <v>42149</v>
      </c>
      <c r="F11354" s="2">
        <f t="shared" si="1583"/>
        <v>2015</v>
      </c>
      <c r="G11354" s="2">
        <f t="shared" si="1584"/>
        <v>5</v>
      </c>
      <c r="H11354" s="2">
        <f t="shared" si="1585"/>
        <v>25</v>
      </c>
      <c r="I11354" s="2" t="str">
        <f t="shared" si="1582"/>
        <v>Mayo</v>
      </c>
      <c r="L11354" s="2" t="str">
        <f t="shared" si="1586"/>
        <v>Índices y tasasTasas de Captación - Formato 441Diario4214942150</v>
      </c>
    </row>
    <row r="11355" spans="1:12" ht="15.95" customHeight="1" x14ac:dyDescent="0.2">
      <c r="A11355" s="7" t="s">
        <v>20</v>
      </c>
      <c r="B11355" s="7" t="s">
        <v>66</v>
      </c>
      <c r="C11355" s="7" t="s">
        <v>26</v>
      </c>
      <c r="D11355" s="15">
        <v>42149</v>
      </c>
      <c r="E11355" s="15">
        <v>42150</v>
      </c>
      <c r="F11355" s="2">
        <f t="shared" si="1583"/>
        <v>2015</v>
      </c>
      <c r="G11355" s="2">
        <f t="shared" si="1584"/>
        <v>5</v>
      </c>
      <c r="H11355" s="2">
        <f t="shared" si="1585"/>
        <v>26</v>
      </c>
      <c r="I11355" s="2" t="str">
        <f t="shared" si="1582"/>
        <v>Mayo</v>
      </c>
      <c r="L11355" s="2" t="str">
        <f t="shared" si="1586"/>
        <v>Índices y tasasTasas de Captación - Formato 441Diario4215042151</v>
      </c>
    </row>
    <row r="11356" spans="1:12" ht="15.95" customHeight="1" x14ac:dyDescent="0.2">
      <c r="A11356" s="7" t="s">
        <v>20</v>
      </c>
      <c r="B11356" s="7" t="s">
        <v>66</v>
      </c>
      <c r="C11356" s="7" t="s">
        <v>26</v>
      </c>
      <c r="D11356" s="15">
        <v>42150</v>
      </c>
      <c r="E11356" s="15">
        <v>42151</v>
      </c>
      <c r="F11356" s="2">
        <f t="shared" si="1583"/>
        <v>2015</v>
      </c>
      <c r="G11356" s="2">
        <f t="shared" si="1584"/>
        <v>5</v>
      </c>
      <c r="H11356" s="2">
        <f t="shared" si="1585"/>
        <v>27</v>
      </c>
      <c r="I11356" s="2" t="str">
        <f t="shared" si="1582"/>
        <v>Mayo</v>
      </c>
      <c r="L11356" s="2" t="str">
        <f t="shared" si="1586"/>
        <v>Índices y tasasTasas de Captación - Formato 441Diario4215142152</v>
      </c>
    </row>
    <row r="11357" spans="1:12" ht="15.95" customHeight="1" x14ac:dyDescent="0.2">
      <c r="A11357" s="7" t="s">
        <v>20</v>
      </c>
      <c r="B11357" s="7" t="s">
        <v>66</v>
      </c>
      <c r="C11357" s="7" t="s">
        <v>26</v>
      </c>
      <c r="D11357" s="15">
        <v>42151</v>
      </c>
      <c r="E11357" s="15">
        <v>42152</v>
      </c>
      <c r="F11357" s="2">
        <f t="shared" si="1583"/>
        <v>2015</v>
      </c>
      <c r="G11357" s="2">
        <f t="shared" si="1584"/>
        <v>5</v>
      </c>
      <c r="H11357" s="2">
        <f t="shared" si="1585"/>
        <v>28</v>
      </c>
      <c r="I11357" s="2" t="str">
        <f t="shared" si="1582"/>
        <v>Mayo</v>
      </c>
      <c r="L11357" s="2" t="str">
        <f t="shared" si="1586"/>
        <v>Índices y tasasTasas de Captación - Formato 441Diario4215242153</v>
      </c>
    </row>
    <row r="11358" spans="1:12" ht="15.95" customHeight="1" x14ac:dyDescent="0.2">
      <c r="A11358" s="7" t="s">
        <v>20</v>
      </c>
      <c r="B11358" s="7" t="s">
        <v>66</v>
      </c>
      <c r="C11358" s="7" t="s">
        <v>26</v>
      </c>
      <c r="D11358" s="15">
        <v>42152</v>
      </c>
      <c r="E11358" s="15">
        <v>42153</v>
      </c>
      <c r="F11358" s="2">
        <f t="shared" si="1583"/>
        <v>2015</v>
      </c>
      <c r="G11358" s="2">
        <f t="shared" si="1584"/>
        <v>5</v>
      </c>
      <c r="H11358" s="2">
        <f t="shared" si="1585"/>
        <v>29</v>
      </c>
      <c r="I11358" s="2" t="str">
        <f t="shared" si="1582"/>
        <v>Mayo</v>
      </c>
      <c r="L11358" s="2" t="str">
        <f t="shared" si="1586"/>
        <v>Índices y tasasTasas de Captación - Formato 441Diario4215342156</v>
      </c>
    </row>
    <row r="11359" spans="1:12" ht="15.95" customHeight="1" x14ac:dyDescent="0.2">
      <c r="A11359" s="7" t="s">
        <v>20</v>
      </c>
      <c r="B11359" s="7" t="s">
        <v>66</v>
      </c>
      <c r="C11359" s="7" t="s">
        <v>26</v>
      </c>
      <c r="D11359" s="15">
        <v>42153</v>
      </c>
      <c r="E11359" s="15">
        <v>42156</v>
      </c>
      <c r="F11359" s="2">
        <f t="shared" si="1583"/>
        <v>2015</v>
      </c>
      <c r="G11359" s="2">
        <f t="shared" si="1584"/>
        <v>6</v>
      </c>
      <c r="H11359" s="2">
        <f t="shared" si="1585"/>
        <v>1</v>
      </c>
      <c r="I11359" s="2" t="str">
        <f t="shared" si="1582"/>
        <v>Junio</v>
      </c>
      <c r="L11359" s="2" t="str">
        <f t="shared" si="1586"/>
        <v>Índices y tasasTasas de Captación - Formato 441Diario4215642157</v>
      </c>
    </row>
    <row r="11360" spans="1:12" ht="15.95" customHeight="1" x14ac:dyDescent="0.2">
      <c r="A11360" s="7" t="s">
        <v>20</v>
      </c>
      <c r="B11360" s="7" t="s">
        <v>66</v>
      </c>
      <c r="C11360" s="7" t="s">
        <v>26</v>
      </c>
      <c r="D11360" s="15">
        <v>42156</v>
      </c>
      <c r="E11360" s="15">
        <v>42157</v>
      </c>
      <c r="F11360" s="2">
        <f t="shared" si="1583"/>
        <v>2015</v>
      </c>
      <c r="G11360" s="2">
        <f t="shared" si="1584"/>
        <v>6</v>
      </c>
      <c r="H11360" s="2">
        <f t="shared" si="1585"/>
        <v>2</v>
      </c>
      <c r="I11360" s="2" t="str">
        <f t="shared" si="1582"/>
        <v>Junio</v>
      </c>
      <c r="L11360" s="2" t="str">
        <f t="shared" si="1586"/>
        <v>Índices y tasasTasas de Captación - Formato 441Diario4215742158</v>
      </c>
    </row>
    <row r="11361" spans="1:12" ht="15.95" customHeight="1" x14ac:dyDescent="0.2">
      <c r="A11361" s="7" t="s">
        <v>20</v>
      </c>
      <c r="B11361" s="7" t="s">
        <v>66</v>
      </c>
      <c r="C11361" s="7" t="s">
        <v>26</v>
      </c>
      <c r="D11361" s="15">
        <v>42157</v>
      </c>
      <c r="E11361" s="15">
        <v>42158</v>
      </c>
      <c r="F11361" s="2">
        <f t="shared" si="1583"/>
        <v>2015</v>
      </c>
      <c r="G11361" s="2">
        <f t="shared" si="1584"/>
        <v>6</v>
      </c>
      <c r="H11361" s="2">
        <f t="shared" si="1585"/>
        <v>3</v>
      </c>
      <c r="I11361" s="2" t="str">
        <f t="shared" si="1582"/>
        <v>Junio</v>
      </c>
      <c r="L11361" s="2" t="str">
        <f t="shared" si="1586"/>
        <v>Índices y tasasTasas de Captación - Formato 441Diario4215842159</v>
      </c>
    </row>
    <row r="11362" spans="1:12" ht="15.95" customHeight="1" x14ac:dyDescent="0.2">
      <c r="A11362" s="7" t="s">
        <v>20</v>
      </c>
      <c r="B11362" s="7" t="s">
        <v>66</v>
      </c>
      <c r="C11362" s="7" t="s">
        <v>26</v>
      </c>
      <c r="D11362" s="15">
        <v>42158</v>
      </c>
      <c r="E11362" s="15">
        <v>42159</v>
      </c>
      <c r="F11362" s="2">
        <f t="shared" si="1583"/>
        <v>2015</v>
      </c>
      <c r="G11362" s="2">
        <f t="shared" si="1584"/>
        <v>6</v>
      </c>
      <c r="H11362" s="2">
        <f t="shared" si="1585"/>
        <v>4</v>
      </c>
      <c r="I11362" s="2" t="str">
        <f t="shared" si="1582"/>
        <v>Junio</v>
      </c>
      <c r="L11362" s="2" t="str">
        <f t="shared" si="1586"/>
        <v>Índices y tasasTasas de Captación - Formato 441Diario4215942160</v>
      </c>
    </row>
    <row r="11363" spans="1:12" ht="15.95" customHeight="1" x14ac:dyDescent="0.2">
      <c r="A11363" s="7" t="s">
        <v>20</v>
      </c>
      <c r="B11363" s="7" t="s">
        <v>66</v>
      </c>
      <c r="C11363" s="7" t="s">
        <v>26</v>
      </c>
      <c r="D11363" s="15">
        <v>42159</v>
      </c>
      <c r="E11363" s="15">
        <v>42160</v>
      </c>
      <c r="F11363" s="2">
        <f t="shared" si="1583"/>
        <v>2015</v>
      </c>
      <c r="G11363" s="2">
        <f t="shared" si="1584"/>
        <v>6</v>
      </c>
      <c r="H11363" s="2">
        <f t="shared" si="1585"/>
        <v>5</v>
      </c>
      <c r="I11363" s="2" t="str">
        <f t="shared" si="1582"/>
        <v>Junio</v>
      </c>
      <c r="L11363" s="2" t="str">
        <f t="shared" si="1586"/>
        <v>Índices y tasasTasas de Captación - Formato 441Diario4216042164</v>
      </c>
    </row>
    <row r="11364" spans="1:12" ht="15.95" customHeight="1" x14ac:dyDescent="0.2">
      <c r="A11364" s="7" t="s">
        <v>20</v>
      </c>
      <c r="B11364" s="7" t="s">
        <v>66</v>
      </c>
      <c r="C11364" s="7" t="s">
        <v>26</v>
      </c>
      <c r="D11364" s="15">
        <v>42160</v>
      </c>
      <c r="E11364" s="15">
        <v>42164</v>
      </c>
      <c r="F11364" s="2">
        <f t="shared" si="1583"/>
        <v>2015</v>
      </c>
      <c r="G11364" s="2">
        <f t="shared" si="1584"/>
        <v>6</v>
      </c>
      <c r="H11364" s="2">
        <f t="shared" si="1585"/>
        <v>9</v>
      </c>
      <c r="I11364" s="2" t="str">
        <f t="shared" si="1582"/>
        <v>Junio</v>
      </c>
      <c r="L11364" s="2" t="str">
        <f t="shared" si="1586"/>
        <v>Índices y tasasTasas de Captación - Formato 441Diario4216442165</v>
      </c>
    </row>
    <row r="11365" spans="1:12" ht="15.95" customHeight="1" x14ac:dyDescent="0.2">
      <c r="A11365" s="7" t="s">
        <v>20</v>
      </c>
      <c r="B11365" s="7" t="s">
        <v>66</v>
      </c>
      <c r="C11365" s="7" t="s">
        <v>26</v>
      </c>
      <c r="D11365" s="15">
        <v>42164</v>
      </c>
      <c r="E11365" s="15">
        <v>42165</v>
      </c>
      <c r="F11365" s="2">
        <f t="shared" si="1583"/>
        <v>2015</v>
      </c>
      <c r="G11365" s="2">
        <f t="shared" si="1584"/>
        <v>6</v>
      </c>
      <c r="H11365" s="2">
        <f t="shared" si="1585"/>
        <v>10</v>
      </c>
      <c r="I11365" s="2" t="str">
        <f t="shared" si="1582"/>
        <v>Junio</v>
      </c>
      <c r="L11365" s="2" t="str">
        <f t="shared" si="1586"/>
        <v>Índices y tasasTasas de Captación - Formato 441Diario4216542166</v>
      </c>
    </row>
    <row r="11366" spans="1:12" ht="15.95" customHeight="1" x14ac:dyDescent="0.2">
      <c r="A11366" s="7" t="s">
        <v>20</v>
      </c>
      <c r="B11366" s="7" t="s">
        <v>66</v>
      </c>
      <c r="C11366" s="7" t="s">
        <v>26</v>
      </c>
      <c r="D11366" s="15">
        <v>42165</v>
      </c>
      <c r="E11366" s="15">
        <v>42166</v>
      </c>
      <c r="F11366" s="2">
        <f t="shared" si="1583"/>
        <v>2015</v>
      </c>
      <c r="G11366" s="2">
        <f t="shared" si="1584"/>
        <v>6</v>
      </c>
      <c r="H11366" s="2">
        <f t="shared" si="1585"/>
        <v>11</v>
      </c>
      <c r="I11366" s="2" t="str">
        <f t="shared" si="1582"/>
        <v>Junio</v>
      </c>
      <c r="L11366" s="2" t="str">
        <f t="shared" si="1586"/>
        <v>Índices y tasasTasas de Captación - Formato 441Diario4216642167</v>
      </c>
    </row>
    <row r="11367" spans="1:12" ht="15.95" customHeight="1" x14ac:dyDescent="0.2">
      <c r="A11367" s="7" t="s">
        <v>20</v>
      </c>
      <c r="B11367" s="7" t="s">
        <v>66</v>
      </c>
      <c r="C11367" s="7" t="s">
        <v>26</v>
      </c>
      <c r="D11367" s="15">
        <v>42166</v>
      </c>
      <c r="E11367" s="15">
        <v>42167</v>
      </c>
      <c r="F11367" s="2">
        <f t="shared" si="1583"/>
        <v>2015</v>
      </c>
      <c r="G11367" s="2">
        <f t="shared" si="1584"/>
        <v>6</v>
      </c>
      <c r="H11367" s="2">
        <f t="shared" si="1585"/>
        <v>12</v>
      </c>
      <c r="I11367" s="2" t="str">
        <f t="shared" si="1582"/>
        <v>Junio</v>
      </c>
      <c r="L11367" s="2" t="str">
        <f t="shared" si="1586"/>
        <v>Índices y tasasTasas de Captación - Formato 441Diario4216742171</v>
      </c>
    </row>
    <row r="11368" spans="1:12" ht="15.95" customHeight="1" x14ac:dyDescent="0.2">
      <c r="A11368" s="7" t="s">
        <v>20</v>
      </c>
      <c r="B11368" s="7" t="s">
        <v>66</v>
      </c>
      <c r="C11368" s="7" t="s">
        <v>26</v>
      </c>
      <c r="D11368" s="15">
        <v>42167</v>
      </c>
      <c r="E11368" s="15">
        <v>42171</v>
      </c>
      <c r="F11368" s="2">
        <f t="shared" si="1583"/>
        <v>2015</v>
      </c>
      <c r="G11368" s="2">
        <f t="shared" si="1584"/>
        <v>6</v>
      </c>
      <c r="H11368" s="2">
        <f t="shared" si="1585"/>
        <v>16</v>
      </c>
      <c r="I11368" s="2" t="str">
        <f t="shared" si="1582"/>
        <v>Junio</v>
      </c>
      <c r="L11368" s="2" t="str">
        <f t="shared" si="1586"/>
        <v>Índices y tasasTasas de Captación - Formato 441Diario4217142172</v>
      </c>
    </row>
    <row r="11369" spans="1:12" ht="15.95" customHeight="1" x14ac:dyDescent="0.2">
      <c r="A11369" s="7" t="s">
        <v>20</v>
      </c>
      <c r="B11369" s="7" t="s">
        <v>66</v>
      </c>
      <c r="C11369" s="7" t="s">
        <v>26</v>
      </c>
      <c r="D11369" s="15">
        <v>42171</v>
      </c>
      <c r="E11369" s="15">
        <v>42172</v>
      </c>
      <c r="F11369" s="2">
        <f t="shared" si="1583"/>
        <v>2015</v>
      </c>
      <c r="G11369" s="2">
        <f t="shared" si="1584"/>
        <v>6</v>
      </c>
      <c r="H11369" s="2">
        <f t="shared" si="1585"/>
        <v>17</v>
      </c>
      <c r="I11369" s="2" t="str">
        <f t="shared" si="1582"/>
        <v>Junio</v>
      </c>
      <c r="L11369" s="2" t="str">
        <f t="shared" si="1586"/>
        <v>Índices y tasasTasas de Captación - Formato 441Diario4217242173</v>
      </c>
    </row>
    <row r="11370" spans="1:12" ht="15.95" customHeight="1" x14ac:dyDescent="0.2">
      <c r="A11370" s="7" t="s">
        <v>20</v>
      </c>
      <c r="B11370" s="7" t="s">
        <v>66</v>
      </c>
      <c r="C11370" s="7" t="s">
        <v>26</v>
      </c>
      <c r="D11370" s="15">
        <v>42172</v>
      </c>
      <c r="E11370" s="15">
        <v>42173</v>
      </c>
      <c r="F11370" s="2">
        <f t="shared" si="1583"/>
        <v>2015</v>
      </c>
      <c r="G11370" s="2">
        <f t="shared" si="1584"/>
        <v>6</v>
      </c>
      <c r="H11370" s="2">
        <f t="shared" si="1585"/>
        <v>18</v>
      </c>
      <c r="I11370" s="2" t="str">
        <f t="shared" si="1582"/>
        <v>Junio</v>
      </c>
      <c r="L11370" s="2" t="str">
        <f t="shared" si="1586"/>
        <v>Índices y tasasTasas de Captación - Formato 441Diario4217342174</v>
      </c>
    </row>
    <row r="11371" spans="1:12" ht="15.95" customHeight="1" x14ac:dyDescent="0.2">
      <c r="A11371" s="7" t="s">
        <v>20</v>
      </c>
      <c r="B11371" s="7" t="s">
        <v>66</v>
      </c>
      <c r="C11371" s="7" t="s">
        <v>26</v>
      </c>
      <c r="D11371" s="15">
        <v>42173</v>
      </c>
      <c r="E11371" s="15">
        <v>42174</v>
      </c>
      <c r="F11371" s="2">
        <f t="shared" si="1583"/>
        <v>2015</v>
      </c>
      <c r="G11371" s="2">
        <f t="shared" si="1584"/>
        <v>6</v>
      </c>
      <c r="H11371" s="2">
        <f t="shared" si="1585"/>
        <v>19</v>
      </c>
      <c r="I11371" s="2" t="str">
        <f t="shared" si="1582"/>
        <v>Junio</v>
      </c>
      <c r="L11371" s="2" t="str">
        <f t="shared" si="1586"/>
        <v>Índices y tasasTasas de Captación - Formato 441Diario4217442177</v>
      </c>
    </row>
    <row r="11372" spans="1:12" ht="15.95" customHeight="1" x14ac:dyDescent="0.2">
      <c r="A11372" s="7" t="s">
        <v>20</v>
      </c>
      <c r="B11372" s="7" t="s">
        <v>66</v>
      </c>
      <c r="C11372" s="7" t="s">
        <v>26</v>
      </c>
      <c r="D11372" s="15">
        <v>42174</v>
      </c>
      <c r="E11372" s="15">
        <v>42177</v>
      </c>
      <c r="F11372" s="2">
        <f t="shared" si="1583"/>
        <v>2015</v>
      </c>
      <c r="G11372" s="2">
        <f t="shared" si="1584"/>
        <v>6</v>
      </c>
      <c r="H11372" s="2">
        <f t="shared" si="1585"/>
        <v>22</v>
      </c>
      <c r="I11372" s="2" t="str">
        <f t="shared" si="1582"/>
        <v>Junio</v>
      </c>
      <c r="L11372" s="2" t="str">
        <f t="shared" si="1586"/>
        <v>Índices y tasasTasas de Captación - Formato 441Diario4217742178</v>
      </c>
    </row>
    <row r="11373" spans="1:12" ht="15.95" customHeight="1" x14ac:dyDescent="0.2">
      <c r="A11373" s="7" t="s">
        <v>20</v>
      </c>
      <c r="B11373" s="7" t="s">
        <v>66</v>
      </c>
      <c r="C11373" s="7" t="s">
        <v>26</v>
      </c>
      <c r="D11373" s="15">
        <v>42177</v>
      </c>
      <c r="E11373" s="15">
        <v>42178</v>
      </c>
      <c r="F11373" s="2">
        <f t="shared" si="1583"/>
        <v>2015</v>
      </c>
      <c r="G11373" s="2">
        <f t="shared" si="1584"/>
        <v>6</v>
      </c>
      <c r="H11373" s="2">
        <f t="shared" si="1585"/>
        <v>23</v>
      </c>
      <c r="I11373" s="2" t="str">
        <f t="shared" si="1582"/>
        <v>Junio</v>
      </c>
      <c r="L11373" s="2" t="str">
        <f t="shared" si="1586"/>
        <v>Índices y tasasTasas de Captación - Formato 441Diario4217842179</v>
      </c>
    </row>
    <row r="11374" spans="1:12" ht="15.95" customHeight="1" x14ac:dyDescent="0.2">
      <c r="A11374" s="7" t="s">
        <v>20</v>
      </c>
      <c r="B11374" s="7" t="s">
        <v>66</v>
      </c>
      <c r="C11374" s="7" t="s">
        <v>26</v>
      </c>
      <c r="D11374" s="15">
        <v>42178</v>
      </c>
      <c r="E11374" s="15">
        <v>42179</v>
      </c>
      <c r="F11374" s="2">
        <f t="shared" si="1583"/>
        <v>2015</v>
      </c>
      <c r="G11374" s="2">
        <f t="shared" si="1584"/>
        <v>6</v>
      </c>
      <c r="H11374" s="2">
        <f t="shared" si="1585"/>
        <v>24</v>
      </c>
      <c r="I11374" s="2" t="str">
        <f t="shared" si="1582"/>
        <v>Junio</v>
      </c>
      <c r="L11374" s="2" t="str">
        <f t="shared" si="1586"/>
        <v>Índices y tasasTasas de Captación - Formato 441Diario4217942180</v>
      </c>
    </row>
    <row r="11375" spans="1:12" ht="15.95" customHeight="1" x14ac:dyDescent="0.2">
      <c r="A11375" s="7" t="s">
        <v>20</v>
      </c>
      <c r="B11375" s="7" t="s">
        <v>66</v>
      </c>
      <c r="C11375" s="7" t="s">
        <v>26</v>
      </c>
      <c r="D11375" s="15">
        <v>42179</v>
      </c>
      <c r="E11375" s="15">
        <v>42180</v>
      </c>
      <c r="F11375" s="2">
        <f t="shared" si="1583"/>
        <v>2015</v>
      </c>
      <c r="G11375" s="2">
        <f t="shared" si="1584"/>
        <v>6</v>
      </c>
      <c r="H11375" s="2">
        <f t="shared" si="1585"/>
        <v>25</v>
      </c>
      <c r="I11375" s="2" t="str">
        <f t="shared" si="1582"/>
        <v>Junio</v>
      </c>
      <c r="L11375" s="2" t="str">
        <f t="shared" si="1586"/>
        <v>Índices y tasasTasas de Captación - Formato 441Diario4218042181</v>
      </c>
    </row>
    <row r="11376" spans="1:12" ht="15.95" customHeight="1" x14ac:dyDescent="0.2">
      <c r="A11376" s="7" t="s">
        <v>20</v>
      </c>
      <c r="B11376" s="7" t="s">
        <v>66</v>
      </c>
      <c r="C11376" s="7" t="s">
        <v>26</v>
      </c>
      <c r="D11376" s="15">
        <v>42180</v>
      </c>
      <c r="E11376" s="15">
        <v>42181</v>
      </c>
      <c r="F11376" s="2">
        <f t="shared" si="1583"/>
        <v>2015</v>
      </c>
      <c r="G11376" s="2">
        <f t="shared" si="1584"/>
        <v>6</v>
      </c>
      <c r="H11376" s="2">
        <f t="shared" si="1585"/>
        <v>26</v>
      </c>
      <c r="I11376" s="2" t="str">
        <f t="shared" si="1582"/>
        <v>Junio</v>
      </c>
      <c r="L11376" s="2" t="str">
        <f t="shared" si="1586"/>
        <v>Índices y tasasTasas de Captación - Formato 441Diario4218142185</v>
      </c>
    </row>
    <row r="11377" spans="1:12" ht="15.95" customHeight="1" x14ac:dyDescent="0.2">
      <c r="A11377" s="7" t="s">
        <v>20</v>
      </c>
      <c r="B11377" s="7" t="s">
        <v>66</v>
      </c>
      <c r="C11377" s="7" t="s">
        <v>26</v>
      </c>
      <c r="D11377" s="15">
        <v>42181</v>
      </c>
      <c r="E11377" s="15">
        <v>42185</v>
      </c>
      <c r="F11377" s="2">
        <f t="shared" si="1583"/>
        <v>2015</v>
      </c>
      <c r="G11377" s="2">
        <f t="shared" si="1584"/>
        <v>6</v>
      </c>
      <c r="H11377" s="2">
        <f t="shared" si="1585"/>
        <v>30</v>
      </c>
      <c r="I11377" s="2" t="str">
        <f t="shared" si="1582"/>
        <v>Junio</v>
      </c>
      <c r="L11377" s="2" t="str">
        <f t="shared" si="1586"/>
        <v>Índices y tasasTasas de Captación - Formato 441Diario4218542186</v>
      </c>
    </row>
    <row r="11378" spans="1:12" ht="15.95" customHeight="1" x14ac:dyDescent="0.2">
      <c r="A11378" s="7" t="s">
        <v>20</v>
      </c>
      <c r="B11378" s="7" t="s">
        <v>66</v>
      </c>
      <c r="C11378" s="7" t="s">
        <v>26</v>
      </c>
      <c r="D11378" s="15">
        <v>42185</v>
      </c>
      <c r="E11378" s="15">
        <v>42186</v>
      </c>
      <c r="F11378" s="2">
        <f t="shared" si="1583"/>
        <v>2015</v>
      </c>
      <c r="G11378" s="2">
        <f t="shared" si="1584"/>
        <v>7</v>
      </c>
      <c r="H11378" s="2">
        <f t="shared" si="1585"/>
        <v>1</v>
      </c>
      <c r="I11378" s="2" t="str">
        <f t="shared" si="1582"/>
        <v>Julio</v>
      </c>
      <c r="L11378" s="2" t="str">
        <f t="shared" si="1586"/>
        <v>Índices y tasasTasas de Captación - Formato 441Diario4218642187</v>
      </c>
    </row>
    <row r="11379" spans="1:12" ht="15.95" customHeight="1" x14ac:dyDescent="0.2">
      <c r="A11379" s="7" t="s">
        <v>20</v>
      </c>
      <c r="B11379" s="7" t="s">
        <v>66</v>
      </c>
      <c r="C11379" s="7" t="s">
        <v>26</v>
      </c>
      <c r="D11379" s="15">
        <v>42186</v>
      </c>
      <c r="E11379" s="15">
        <v>42187</v>
      </c>
      <c r="F11379" s="2">
        <f t="shared" si="1583"/>
        <v>2015</v>
      </c>
      <c r="G11379" s="2">
        <f t="shared" si="1584"/>
        <v>7</v>
      </c>
      <c r="H11379" s="2">
        <f t="shared" si="1585"/>
        <v>2</v>
      </c>
      <c r="I11379" s="2" t="str">
        <f t="shared" si="1582"/>
        <v>Julio</v>
      </c>
      <c r="L11379" s="2" t="str">
        <f t="shared" si="1586"/>
        <v>Índices y tasasTasas de Captación - Formato 441Diario4218742188</v>
      </c>
    </row>
    <row r="11380" spans="1:12" ht="15.95" customHeight="1" x14ac:dyDescent="0.2">
      <c r="A11380" s="7" t="s">
        <v>20</v>
      </c>
      <c r="B11380" s="7" t="s">
        <v>66</v>
      </c>
      <c r="C11380" s="7" t="s">
        <v>26</v>
      </c>
      <c r="D11380" s="15">
        <v>42187</v>
      </c>
      <c r="E11380" s="15">
        <v>42188</v>
      </c>
      <c r="F11380" s="2">
        <f t="shared" si="1583"/>
        <v>2015</v>
      </c>
      <c r="G11380" s="2">
        <f t="shared" si="1584"/>
        <v>7</v>
      </c>
      <c r="H11380" s="2">
        <f t="shared" si="1585"/>
        <v>3</v>
      </c>
      <c r="I11380" s="2" t="str">
        <f t="shared" si="1582"/>
        <v>Julio</v>
      </c>
      <c r="L11380" s="2" t="str">
        <f t="shared" si="1586"/>
        <v>Índices y tasasTasas de Captación - Formato 441Diario4218842191</v>
      </c>
    </row>
    <row r="11381" spans="1:12" ht="15.95" customHeight="1" x14ac:dyDescent="0.2">
      <c r="A11381" s="7" t="s">
        <v>20</v>
      </c>
      <c r="B11381" s="7" t="s">
        <v>66</v>
      </c>
      <c r="C11381" s="7" t="s">
        <v>26</v>
      </c>
      <c r="D11381" s="15">
        <v>42188</v>
      </c>
      <c r="E11381" s="15">
        <v>42191</v>
      </c>
      <c r="F11381" s="2">
        <f t="shared" si="1583"/>
        <v>2015</v>
      </c>
      <c r="G11381" s="2">
        <f t="shared" si="1584"/>
        <v>7</v>
      </c>
      <c r="H11381" s="2">
        <f t="shared" si="1585"/>
        <v>6</v>
      </c>
      <c r="I11381" s="2" t="str">
        <f t="shared" si="1582"/>
        <v>Julio</v>
      </c>
      <c r="L11381" s="2" t="str">
        <f t="shared" si="1586"/>
        <v>Índices y tasasTasas de Captación - Formato 441Diario4219142192</v>
      </c>
    </row>
    <row r="11382" spans="1:12" ht="15.95" customHeight="1" x14ac:dyDescent="0.2">
      <c r="A11382" s="7" t="s">
        <v>20</v>
      </c>
      <c r="B11382" s="7" t="s">
        <v>66</v>
      </c>
      <c r="C11382" s="7" t="s">
        <v>26</v>
      </c>
      <c r="D11382" s="15">
        <v>42191</v>
      </c>
      <c r="E11382" s="15">
        <v>42192</v>
      </c>
      <c r="F11382" s="2">
        <f t="shared" si="1583"/>
        <v>2015</v>
      </c>
      <c r="G11382" s="2">
        <f t="shared" si="1584"/>
        <v>7</v>
      </c>
      <c r="H11382" s="2">
        <f t="shared" si="1585"/>
        <v>7</v>
      </c>
      <c r="I11382" s="2" t="str">
        <f t="shared" si="1582"/>
        <v>Julio</v>
      </c>
      <c r="L11382" s="2" t="str">
        <f t="shared" si="1586"/>
        <v>Índices y tasasTasas de Captación - Formato 441Diario4219242193</v>
      </c>
    </row>
    <row r="11383" spans="1:12" ht="15.95" customHeight="1" x14ac:dyDescent="0.2">
      <c r="A11383" s="7" t="s">
        <v>20</v>
      </c>
      <c r="B11383" s="7" t="s">
        <v>66</v>
      </c>
      <c r="C11383" s="7" t="s">
        <v>26</v>
      </c>
      <c r="D11383" s="15">
        <v>42192</v>
      </c>
      <c r="E11383" s="15">
        <v>42193</v>
      </c>
      <c r="F11383" s="2">
        <f t="shared" si="1583"/>
        <v>2015</v>
      </c>
      <c r="G11383" s="2">
        <f t="shared" si="1584"/>
        <v>7</v>
      </c>
      <c r="H11383" s="2">
        <f t="shared" si="1585"/>
        <v>8</v>
      </c>
      <c r="I11383" s="2" t="str">
        <f t="shared" si="1582"/>
        <v>Julio</v>
      </c>
      <c r="L11383" s="2" t="str">
        <f t="shared" si="1586"/>
        <v>Índices y tasasTasas de Captación - Formato 441Diario4219342194</v>
      </c>
    </row>
    <row r="11384" spans="1:12" ht="15.95" customHeight="1" x14ac:dyDescent="0.2">
      <c r="A11384" s="7" t="s">
        <v>20</v>
      </c>
      <c r="B11384" s="7" t="s">
        <v>66</v>
      </c>
      <c r="C11384" s="7" t="s">
        <v>26</v>
      </c>
      <c r="D11384" s="15">
        <v>42193</v>
      </c>
      <c r="E11384" s="15">
        <v>42194</v>
      </c>
      <c r="F11384" s="2">
        <f t="shared" si="1583"/>
        <v>2015</v>
      </c>
      <c r="G11384" s="2">
        <f t="shared" si="1584"/>
        <v>7</v>
      </c>
      <c r="H11384" s="2">
        <f t="shared" si="1585"/>
        <v>9</v>
      </c>
      <c r="I11384" s="2" t="str">
        <f t="shared" si="1582"/>
        <v>Julio</v>
      </c>
      <c r="L11384" s="2" t="str">
        <f t="shared" si="1586"/>
        <v>Índices y tasasTasas de Captación - Formato 441Diario4219442195</v>
      </c>
    </row>
    <row r="11385" spans="1:12" ht="15.95" customHeight="1" x14ac:dyDescent="0.2">
      <c r="A11385" s="7" t="s">
        <v>20</v>
      </c>
      <c r="B11385" s="7" t="s">
        <v>66</v>
      </c>
      <c r="C11385" s="7" t="s">
        <v>26</v>
      </c>
      <c r="D11385" s="15">
        <v>42194</v>
      </c>
      <c r="E11385" s="15">
        <v>42195</v>
      </c>
      <c r="F11385" s="2">
        <f t="shared" si="1583"/>
        <v>2015</v>
      </c>
      <c r="G11385" s="2">
        <f t="shared" si="1584"/>
        <v>7</v>
      </c>
      <c r="H11385" s="2">
        <f t="shared" si="1585"/>
        <v>10</v>
      </c>
      <c r="I11385" s="2" t="str">
        <f t="shared" si="1582"/>
        <v>Julio</v>
      </c>
      <c r="L11385" s="2" t="str">
        <f t="shared" si="1586"/>
        <v>Índices y tasasTasas de Captación - Formato 441Diario4219542198</v>
      </c>
    </row>
    <row r="11386" spans="1:12" ht="15.95" customHeight="1" x14ac:dyDescent="0.2">
      <c r="A11386" s="7" t="s">
        <v>20</v>
      </c>
      <c r="B11386" s="7" t="s">
        <v>66</v>
      </c>
      <c r="C11386" s="7" t="s">
        <v>26</v>
      </c>
      <c r="D11386" s="15">
        <v>42195</v>
      </c>
      <c r="E11386" s="15">
        <v>42198</v>
      </c>
      <c r="F11386" s="2">
        <f t="shared" si="1583"/>
        <v>2015</v>
      </c>
      <c r="G11386" s="2">
        <f t="shared" si="1584"/>
        <v>7</v>
      </c>
      <c r="H11386" s="2">
        <f t="shared" si="1585"/>
        <v>13</v>
      </c>
      <c r="I11386" s="2" t="str">
        <f t="shared" si="1582"/>
        <v>Julio</v>
      </c>
      <c r="L11386" s="2" t="str">
        <f t="shared" si="1586"/>
        <v>Índices y tasasTasas de Captación - Formato 441Diario4219842199</v>
      </c>
    </row>
    <row r="11387" spans="1:12" ht="15.95" customHeight="1" x14ac:dyDescent="0.2">
      <c r="A11387" s="7" t="s">
        <v>20</v>
      </c>
      <c r="B11387" s="7" t="s">
        <v>66</v>
      </c>
      <c r="C11387" s="7" t="s">
        <v>26</v>
      </c>
      <c r="D11387" s="15">
        <v>42198</v>
      </c>
      <c r="E11387" s="15">
        <v>42199</v>
      </c>
      <c r="F11387" s="2">
        <f t="shared" si="1583"/>
        <v>2015</v>
      </c>
      <c r="G11387" s="2">
        <f t="shared" si="1584"/>
        <v>7</v>
      </c>
      <c r="H11387" s="2">
        <f t="shared" si="1585"/>
        <v>14</v>
      </c>
      <c r="I11387" s="2" t="str">
        <f t="shared" si="1582"/>
        <v>Julio</v>
      </c>
      <c r="L11387" s="2" t="str">
        <f t="shared" si="1586"/>
        <v>Índices y tasasTasas de Captación - Formato 441Diario4219942200</v>
      </c>
    </row>
    <row r="11388" spans="1:12" ht="15.95" customHeight="1" x14ac:dyDescent="0.2">
      <c r="A11388" s="7" t="s">
        <v>20</v>
      </c>
      <c r="B11388" s="7" t="s">
        <v>66</v>
      </c>
      <c r="C11388" s="7" t="s">
        <v>26</v>
      </c>
      <c r="D11388" s="15">
        <v>42199</v>
      </c>
      <c r="E11388" s="15">
        <v>42200</v>
      </c>
      <c r="F11388" s="2">
        <f t="shared" si="1583"/>
        <v>2015</v>
      </c>
      <c r="G11388" s="2">
        <f t="shared" si="1584"/>
        <v>7</v>
      </c>
      <c r="H11388" s="2">
        <f t="shared" si="1585"/>
        <v>15</v>
      </c>
      <c r="I11388" s="2" t="str">
        <f t="shared" si="1582"/>
        <v>Julio</v>
      </c>
      <c r="L11388" s="2" t="str">
        <f t="shared" si="1586"/>
        <v>Índices y tasasTasas de Captación - Formato 441Diario4220042201</v>
      </c>
    </row>
    <row r="11389" spans="1:12" ht="15.95" customHeight="1" x14ac:dyDescent="0.2">
      <c r="A11389" s="7" t="s">
        <v>20</v>
      </c>
      <c r="B11389" s="7" t="s">
        <v>66</v>
      </c>
      <c r="C11389" s="7" t="s">
        <v>26</v>
      </c>
      <c r="D11389" s="15">
        <v>42200</v>
      </c>
      <c r="E11389" s="15">
        <v>42201</v>
      </c>
      <c r="F11389" s="2">
        <f t="shared" si="1583"/>
        <v>2015</v>
      </c>
      <c r="G11389" s="2">
        <f t="shared" si="1584"/>
        <v>7</v>
      </c>
      <c r="H11389" s="2">
        <f t="shared" si="1585"/>
        <v>16</v>
      </c>
      <c r="I11389" s="2" t="str">
        <f t="shared" si="1582"/>
        <v>Julio</v>
      </c>
      <c r="L11389" s="2" t="str">
        <f t="shared" si="1586"/>
        <v>Índices y tasasTasas de Captación - Formato 441Diario4220142202</v>
      </c>
    </row>
    <row r="11390" spans="1:12" ht="15.95" customHeight="1" x14ac:dyDescent="0.2">
      <c r="A11390" s="7" t="s">
        <v>20</v>
      </c>
      <c r="B11390" s="7" t="s">
        <v>66</v>
      </c>
      <c r="C11390" s="7" t="s">
        <v>26</v>
      </c>
      <c r="D11390" s="15">
        <v>42201</v>
      </c>
      <c r="E11390" s="15">
        <v>42202</v>
      </c>
      <c r="F11390" s="2">
        <f t="shared" si="1583"/>
        <v>2015</v>
      </c>
      <c r="G11390" s="2">
        <f t="shared" si="1584"/>
        <v>7</v>
      </c>
      <c r="H11390" s="2">
        <f t="shared" si="1585"/>
        <v>17</v>
      </c>
      <c r="I11390" s="2" t="str">
        <f t="shared" si="1582"/>
        <v>Julio</v>
      </c>
      <c r="L11390" s="2" t="str">
        <f t="shared" si="1586"/>
        <v>Índices y tasasTasas de Captación - Formato 441Diario4220242206</v>
      </c>
    </row>
    <row r="11391" spans="1:12" ht="15.95" customHeight="1" x14ac:dyDescent="0.2">
      <c r="A11391" s="7" t="s">
        <v>20</v>
      </c>
      <c r="B11391" s="7" t="s">
        <v>66</v>
      </c>
      <c r="C11391" s="7" t="s">
        <v>26</v>
      </c>
      <c r="D11391" s="15">
        <v>42202</v>
      </c>
      <c r="E11391" s="15">
        <v>42206</v>
      </c>
      <c r="F11391" s="2">
        <f t="shared" si="1583"/>
        <v>2015</v>
      </c>
      <c r="G11391" s="2">
        <f t="shared" si="1584"/>
        <v>7</v>
      </c>
      <c r="H11391" s="2">
        <f t="shared" si="1585"/>
        <v>21</v>
      </c>
      <c r="I11391" s="2" t="str">
        <f t="shared" si="1582"/>
        <v>Julio</v>
      </c>
      <c r="L11391" s="2" t="str">
        <f t="shared" si="1586"/>
        <v>Índices y tasasTasas de Captación - Formato 441Diario4220642207</v>
      </c>
    </row>
    <row r="11392" spans="1:12" ht="15.95" customHeight="1" x14ac:dyDescent="0.2">
      <c r="A11392" s="7" t="s">
        <v>20</v>
      </c>
      <c r="B11392" s="7" t="s">
        <v>66</v>
      </c>
      <c r="C11392" s="7" t="s">
        <v>26</v>
      </c>
      <c r="D11392" s="15">
        <v>42206</v>
      </c>
      <c r="E11392" s="15">
        <v>42207</v>
      </c>
      <c r="F11392" s="2">
        <f t="shared" si="1583"/>
        <v>2015</v>
      </c>
      <c r="G11392" s="2">
        <f t="shared" si="1584"/>
        <v>7</v>
      </c>
      <c r="H11392" s="2">
        <f t="shared" si="1585"/>
        <v>22</v>
      </c>
      <c r="I11392" s="2" t="str">
        <f t="shared" si="1582"/>
        <v>Julio</v>
      </c>
      <c r="L11392" s="2" t="str">
        <f t="shared" si="1586"/>
        <v>Índices y tasasTasas de Captación - Formato 441Diario4220742208</v>
      </c>
    </row>
    <row r="11393" spans="1:12" ht="15.95" customHeight="1" x14ac:dyDescent="0.2">
      <c r="A11393" s="7" t="s">
        <v>20</v>
      </c>
      <c r="B11393" s="7" t="s">
        <v>66</v>
      </c>
      <c r="C11393" s="7" t="s">
        <v>26</v>
      </c>
      <c r="D11393" s="15">
        <v>42207</v>
      </c>
      <c r="E11393" s="15">
        <v>42208</v>
      </c>
      <c r="F11393" s="2">
        <f t="shared" si="1583"/>
        <v>2015</v>
      </c>
      <c r="G11393" s="2">
        <f t="shared" si="1584"/>
        <v>7</v>
      </c>
      <c r="H11393" s="2">
        <f t="shared" si="1585"/>
        <v>23</v>
      </c>
      <c r="I11393" s="2" t="str">
        <f t="shared" si="1582"/>
        <v>Julio</v>
      </c>
      <c r="L11393" s="2" t="str">
        <f t="shared" si="1586"/>
        <v>Índices y tasasTasas de Captación - Formato 441Diario4220842209</v>
      </c>
    </row>
    <row r="11394" spans="1:12" ht="15.95" customHeight="1" x14ac:dyDescent="0.2">
      <c r="A11394" s="7" t="s">
        <v>20</v>
      </c>
      <c r="B11394" s="7" t="s">
        <v>66</v>
      </c>
      <c r="C11394" s="7" t="s">
        <v>26</v>
      </c>
      <c r="D11394" s="15">
        <v>42208</v>
      </c>
      <c r="E11394" s="15">
        <v>42209</v>
      </c>
      <c r="F11394" s="2">
        <f t="shared" si="1583"/>
        <v>2015</v>
      </c>
      <c r="G11394" s="2">
        <f t="shared" si="1584"/>
        <v>7</v>
      </c>
      <c r="H11394" s="2">
        <f t="shared" si="1585"/>
        <v>24</v>
      </c>
      <c r="I11394" s="2" t="str">
        <f t="shared" si="1582"/>
        <v>Julio</v>
      </c>
      <c r="L11394" s="2" t="str">
        <f t="shared" si="1586"/>
        <v>Índices y tasasTasas de Captación - Formato 441Diario4220942212</v>
      </c>
    </row>
    <row r="11395" spans="1:12" ht="15.95" customHeight="1" x14ac:dyDescent="0.2">
      <c r="A11395" s="7" t="s">
        <v>20</v>
      </c>
      <c r="B11395" s="7" t="s">
        <v>66</v>
      </c>
      <c r="C11395" s="7" t="s">
        <v>26</v>
      </c>
      <c r="D11395" s="15">
        <v>42209</v>
      </c>
      <c r="E11395" s="15">
        <v>42212</v>
      </c>
      <c r="F11395" s="2">
        <f t="shared" si="1583"/>
        <v>2015</v>
      </c>
      <c r="G11395" s="2">
        <f t="shared" si="1584"/>
        <v>7</v>
      </c>
      <c r="H11395" s="2">
        <f t="shared" si="1585"/>
        <v>27</v>
      </c>
      <c r="I11395" s="2" t="str">
        <f t="shared" si="1582"/>
        <v>Julio</v>
      </c>
      <c r="L11395" s="2" t="str">
        <f t="shared" si="1586"/>
        <v>Índices y tasasTasas de Captación - Formato 441Diario4221242213</v>
      </c>
    </row>
    <row r="11396" spans="1:12" ht="15.95" customHeight="1" x14ac:dyDescent="0.2">
      <c r="A11396" s="7" t="s">
        <v>20</v>
      </c>
      <c r="B11396" s="7" t="s">
        <v>66</v>
      </c>
      <c r="C11396" s="7" t="s">
        <v>26</v>
      </c>
      <c r="D11396" s="15">
        <v>42212</v>
      </c>
      <c r="E11396" s="15">
        <v>42213</v>
      </c>
      <c r="F11396" s="2">
        <f t="shared" si="1583"/>
        <v>2015</v>
      </c>
      <c r="G11396" s="2">
        <f t="shared" si="1584"/>
        <v>7</v>
      </c>
      <c r="H11396" s="2">
        <f t="shared" si="1585"/>
        <v>28</v>
      </c>
      <c r="I11396" s="2" t="str">
        <f t="shared" si="1582"/>
        <v>Julio</v>
      </c>
      <c r="L11396" s="2" t="str">
        <f t="shared" si="1586"/>
        <v>Índices y tasasTasas de Captación - Formato 441Diario4221342214</v>
      </c>
    </row>
    <row r="11397" spans="1:12" ht="15.95" customHeight="1" x14ac:dyDescent="0.2">
      <c r="A11397" s="7" t="s">
        <v>20</v>
      </c>
      <c r="B11397" s="7" t="s">
        <v>66</v>
      </c>
      <c r="C11397" s="7" t="s">
        <v>26</v>
      </c>
      <c r="D11397" s="15">
        <v>42213</v>
      </c>
      <c r="E11397" s="15">
        <v>42214</v>
      </c>
      <c r="F11397" s="2">
        <f t="shared" si="1583"/>
        <v>2015</v>
      </c>
      <c r="G11397" s="2">
        <f t="shared" si="1584"/>
        <v>7</v>
      </c>
      <c r="H11397" s="2">
        <f t="shared" si="1585"/>
        <v>29</v>
      </c>
      <c r="I11397" s="2" t="str">
        <f t="shared" si="1582"/>
        <v>Julio</v>
      </c>
      <c r="L11397" s="2" t="str">
        <f t="shared" si="1586"/>
        <v>Índices y tasasTasas de Captación - Formato 441Diario4221442215</v>
      </c>
    </row>
    <row r="11398" spans="1:12" ht="15.95" customHeight="1" x14ac:dyDescent="0.2">
      <c r="A11398" s="7" t="s">
        <v>20</v>
      </c>
      <c r="B11398" s="7" t="s">
        <v>66</v>
      </c>
      <c r="C11398" s="7" t="s">
        <v>26</v>
      </c>
      <c r="D11398" s="15">
        <v>42214</v>
      </c>
      <c r="E11398" s="15">
        <v>42215</v>
      </c>
      <c r="F11398" s="2">
        <f t="shared" si="1583"/>
        <v>2015</v>
      </c>
      <c r="G11398" s="2">
        <f t="shared" si="1584"/>
        <v>7</v>
      </c>
      <c r="H11398" s="2">
        <f t="shared" si="1585"/>
        <v>30</v>
      </c>
      <c r="I11398" s="2" t="str">
        <f t="shared" si="1582"/>
        <v>Julio</v>
      </c>
      <c r="L11398" s="2" t="str">
        <f t="shared" si="1586"/>
        <v>Índices y tasasTasas de Captación - Formato 441Diario4221542216</v>
      </c>
    </row>
    <row r="11399" spans="1:12" ht="15.95" customHeight="1" x14ac:dyDescent="0.2">
      <c r="A11399" s="7" t="s">
        <v>20</v>
      </c>
      <c r="B11399" s="7" t="s">
        <v>66</v>
      </c>
      <c r="C11399" s="7" t="s">
        <v>26</v>
      </c>
      <c r="D11399" s="15">
        <v>42215</v>
      </c>
      <c r="E11399" s="15">
        <v>42216</v>
      </c>
      <c r="F11399" s="2">
        <f t="shared" si="1583"/>
        <v>2015</v>
      </c>
      <c r="G11399" s="2">
        <f t="shared" si="1584"/>
        <v>7</v>
      </c>
      <c r="H11399" s="2">
        <f t="shared" si="1585"/>
        <v>31</v>
      </c>
      <c r="I11399" s="2" t="str">
        <f t="shared" si="1582"/>
        <v>Julio</v>
      </c>
      <c r="L11399" s="2" t="str">
        <f t="shared" si="1586"/>
        <v>Índices y tasasTasas de Captación - Formato 441Diario4221642219</v>
      </c>
    </row>
    <row r="11400" spans="1:12" ht="15.95" customHeight="1" x14ac:dyDescent="0.2">
      <c r="A11400" s="7" t="s">
        <v>20</v>
      </c>
      <c r="B11400" s="7" t="s">
        <v>66</v>
      </c>
      <c r="C11400" s="7" t="s">
        <v>26</v>
      </c>
      <c r="D11400" s="15">
        <v>42216</v>
      </c>
      <c r="E11400" s="15">
        <v>42219</v>
      </c>
      <c r="F11400" s="2">
        <f t="shared" si="1583"/>
        <v>2015</v>
      </c>
      <c r="G11400" s="2">
        <f t="shared" si="1584"/>
        <v>8</v>
      </c>
      <c r="H11400" s="2">
        <f t="shared" si="1585"/>
        <v>3</v>
      </c>
      <c r="I11400" s="2" t="str">
        <f t="shared" si="1582"/>
        <v>Agosto</v>
      </c>
      <c r="L11400" s="2" t="str">
        <f t="shared" si="1586"/>
        <v>Índices y tasasTasas de Captación - Formato 441Diario4221942220</v>
      </c>
    </row>
    <row r="11401" spans="1:12" ht="15.95" customHeight="1" x14ac:dyDescent="0.2">
      <c r="A11401" s="7" t="s">
        <v>20</v>
      </c>
      <c r="B11401" s="7" t="s">
        <v>66</v>
      </c>
      <c r="C11401" s="7" t="s">
        <v>26</v>
      </c>
      <c r="D11401" s="15">
        <v>42219</v>
      </c>
      <c r="E11401" s="15">
        <v>42220</v>
      </c>
      <c r="F11401" s="2">
        <f t="shared" si="1583"/>
        <v>2015</v>
      </c>
      <c r="G11401" s="2">
        <f t="shared" si="1584"/>
        <v>8</v>
      </c>
      <c r="H11401" s="2">
        <f t="shared" si="1585"/>
        <v>4</v>
      </c>
      <c r="I11401" s="2" t="str">
        <f t="shared" si="1582"/>
        <v>Agosto</v>
      </c>
      <c r="L11401" s="2" t="str">
        <f t="shared" si="1586"/>
        <v>Índices y tasasTasas de Captación - Formato 441Diario4222042221</v>
      </c>
    </row>
    <row r="11402" spans="1:12" ht="15.95" customHeight="1" x14ac:dyDescent="0.2">
      <c r="A11402" s="7" t="s">
        <v>20</v>
      </c>
      <c r="B11402" s="7" t="s">
        <v>66</v>
      </c>
      <c r="C11402" s="7" t="s">
        <v>26</v>
      </c>
      <c r="D11402" s="15">
        <v>42220</v>
      </c>
      <c r="E11402" s="15">
        <v>42221</v>
      </c>
      <c r="F11402" s="2">
        <f t="shared" si="1583"/>
        <v>2015</v>
      </c>
      <c r="G11402" s="2">
        <f t="shared" si="1584"/>
        <v>8</v>
      </c>
      <c r="H11402" s="2">
        <f t="shared" si="1585"/>
        <v>5</v>
      </c>
      <c r="I11402" s="2" t="str">
        <f t="shared" si="1582"/>
        <v>Agosto</v>
      </c>
      <c r="L11402" s="2" t="str">
        <f t="shared" si="1586"/>
        <v>Índices y tasasTasas de Captación - Formato 441Diario4222142222</v>
      </c>
    </row>
    <row r="11403" spans="1:12" ht="15.95" customHeight="1" x14ac:dyDescent="0.2">
      <c r="A11403" s="7" t="s">
        <v>20</v>
      </c>
      <c r="B11403" s="7" t="s">
        <v>66</v>
      </c>
      <c r="C11403" s="7" t="s">
        <v>26</v>
      </c>
      <c r="D11403" s="15">
        <v>42221</v>
      </c>
      <c r="E11403" s="15">
        <v>42222</v>
      </c>
      <c r="F11403" s="2">
        <f t="shared" si="1583"/>
        <v>2015</v>
      </c>
      <c r="G11403" s="2">
        <f t="shared" si="1584"/>
        <v>8</v>
      </c>
      <c r="H11403" s="2">
        <f t="shared" si="1585"/>
        <v>6</v>
      </c>
      <c r="I11403" s="2" t="str">
        <f t="shared" si="1582"/>
        <v>Agosto</v>
      </c>
      <c r="L11403" s="2" t="str">
        <f t="shared" si="1586"/>
        <v>Índices y tasasTasas de Captación - Formato 441Diario4222242226</v>
      </c>
    </row>
    <row r="11404" spans="1:12" ht="15.95" customHeight="1" x14ac:dyDescent="0.2">
      <c r="A11404" s="7" t="s">
        <v>20</v>
      </c>
      <c r="B11404" s="7" t="s">
        <v>66</v>
      </c>
      <c r="C11404" s="7" t="s">
        <v>26</v>
      </c>
      <c r="D11404" s="15">
        <v>42222</v>
      </c>
      <c r="E11404" s="15">
        <v>42226</v>
      </c>
      <c r="F11404" s="2">
        <f t="shared" si="1583"/>
        <v>2015</v>
      </c>
      <c r="G11404" s="2">
        <f t="shared" si="1584"/>
        <v>8</v>
      </c>
      <c r="H11404" s="2">
        <f t="shared" si="1585"/>
        <v>10</v>
      </c>
      <c r="I11404" s="2" t="str">
        <f t="shared" ref="I11404:I11467" si="1587">CHOOSE(G11404,"Enero","Febrero","Marzo","Abril","Mayo","Junio","Julio","Agosto","Septiembre","Octubre","Noviembre","Diciembre")</f>
        <v>Agosto</v>
      </c>
      <c r="L11404" s="2" t="str">
        <f t="shared" si="1586"/>
        <v>Índices y tasasTasas de Captación - Formato 441Diario4222642227</v>
      </c>
    </row>
    <row r="11405" spans="1:12" ht="15.95" customHeight="1" x14ac:dyDescent="0.2">
      <c r="A11405" s="7" t="s">
        <v>20</v>
      </c>
      <c r="B11405" s="7" t="s">
        <v>66</v>
      </c>
      <c r="C11405" s="7" t="s">
        <v>26</v>
      </c>
      <c r="D11405" s="15">
        <v>42226</v>
      </c>
      <c r="E11405" s="15">
        <v>42227</v>
      </c>
      <c r="F11405" s="2">
        <f t="shared" si="1583"/>
        <v>2015</v>
      </c>
      <c r="G11405" s="2">
        <f t="shared" si="1584"/>
        <v>8</v>
      </c>
      <c r="H11405" s="2">
        <f t="shared" si="1585"/>
        <v>11</v>
      </c>
      <c r="I11405" s="2" t="str">
        <f t="shared" si="1587"/>
        <v>Agosto</v>
      </c>
      <c r="L11405" s="2" t="str">
        <f t="shared" si="1586"/>
        <v>Índices y tasasTasas de Captación - Formato 441Diario4222742228</v>
      </c>
    </row>
    <row r="11406" spans="1:12" ht="15.95" customHeight="1" x14ac:dyDescent="0.2">
      <c r="A11406" s="7" t="s">
        <v>20</v>
      </c>
      <c r="B11406" s="7" t="s">
        <v>66</v>
      </c>
      <c r="C11406" s="7" t="s">
        <v>26</v>
      </c>
      <c r="D11406" s="15">
        <v>42227</v>
      </c>
      <c r="E11406" s="15">
        <v>42228</v>
      </c>
      <c r="F11406" s="2">
        <f t="shared" si="1583"/>
        <v>2015</v>
      </c>
      <c r="G11406" s="2">
        <f t="shared" si="1584"/>
        <v>8</v>
      </c>
      <c r="H11406" s="2">
        <f t="shared" si="1585"/>
        <v>12</v>
      </c>
      <c r="I11406" s="2" t="str">
        <f t="shared" si="1587"/>
        <v>Agosto</v>
      </c>
      <c r="L11406" s="2" t="str">
        <f t="shared" si="1586"/>
        <v>Índices y tasasTasas de Captación - Formato 441Diario4222842229</v>
      </c>
    </row>
    <row r="11407" spans="1:12" ht="15.95" customHeight="1" x14ac:dyDescent="0.2">
      <c r="A11407" s="7" t="s">
        <v>20</v>
      </c>
      <c r="B11407" s="7" t="s">
        <v>66</v>
      </c>
      <c r="C11407" s="7" t="s">
        <v>26</v>
      </c>
      <c r="D11407" s="15">
        <v>42228</v>
      </c>
      <c r="E11407" s="15">
        <v>42229</v>
      </c>
      <c r="F11407" s="2">
        <f t="shared" si="1583"/>
        <v>2015</v>
      </c>
      <c r="G11407" s="2">
        <f t="shared" si="1584"/>
        <v>8</v>
      </c>
      <c r="H11407" s="2">
        <f t="shared" si="1585"/>
        <v>13</v>
      </c>
      <c r="I11407" s="2" t="str">
        <f t="shared" si="1587"/>
        <v>Agosto</v>
      </c>
      <c r="L11407" s="2" t="str">
        <f t="shared" si="1586"/>
        <v>Índices y tasasTasas de Captación - Formato 441Diario4222942230</v>
      </c>
    </row>
    <row r="11408" spans="1:12" ht="15.95" customHeight="1" x14ac:dyDescent="0.2">
      <c r="A11408" s="7" t="s">
        <v>20</v>
      </c>
      <c r="B11408" s="7" t="s">
        <v>66</v>
      </c>
      <c r="C11408" s="7" t="s">
        <v>26</v>
      </c>
      <c r="D11408" s="15">
        <v>42229</v>
      </c>
      <c r="E11408" s="15">
        <v>42230</v>
      </c>
      <c r="F11408" s="2">
        <f t="shared" si="1583"/>
        <v>2015</v>
      </c>
      <c r="G11408" s="2">
        <f t="shared" si="1584"/>
        <v>8</v>
      </c>
      <c r="H11408" s="2">
        <f t="shared" si="1585"/>
        <v>14</v>
      </c>
      <c r="I11408" s="2" t="str">
        <f t="shared" si="1587"/>
        <v>Agosto</v>
      </c>
      <c r="L11408" s="2" t="str">
        <f t="shared" si="1586"/>
        <v>Índices y tasasTasas de Captación - Formato 441Diario4223042234</v>
      </c>
    </row>
    <row r="11409" spans="1:12" ht="15.95" customHeight="1" x14ac:dyDescent="0.2">
      <c r="A11409" s="7" t="s">
        <v>20</v>
      </c>
      <c r="B11409" s="7" t="s">
        <v>66</v>
      </c>
      <c r="C11409" s="7" t="s">
        <v>26</v>
      </c>
      <c r="D11409" s="15">
        <v>42230</v>
      </c>
      <c r="E11409" s="15">
        <v>42234</v>
      </c>
      <c r="F11409" s="2">
        <f t="shared" si="1583"/>
        <v>2015</v>
      </c>
      <c r="G11409" s="2">
        <f t="shared" si="1584"/>
        <v>8</v>
      </c>
      <c r="H11409" s="2">
        <f t="shared" si="1585"/>
        <v>18</v>
      </c>
      <c r="I11409" s="2" t="str">
        <f t="shared" si="1587"/>
        <v>Agosto</v>
      </c>
      <c r="L11409" s="2" t="str">
        <f t="shared" si="1586"/>
        <v>Índices y tasasTasas de Captación - Formato 441Diario4223442235</v>
      </c>
    </row>
    <row r="11410" spans="1:12" ht="15.95" customHeight="1" x14ac:dyDescent="0.2">
      <c r="A11410" s="7" t="s">
        <v>20</v>
      </c>
      <c r="B11410" s="7" t="s">
        <v>66</v>
      </c>
      <c r="C11410" s="7" t="s">
        <v>26</v>
      </c>
      <c r="D11410" s="15">
        <v>42234</v>
      </c>
      <c r="E11410" s="15">
        <v>42235</v>
      </c>
      <c r="F11410" s="2">
        <f t="shared" si="1583"/>
        <v>2015</v>
      </c>
      <c r="G11410" s="2">
        <f t="shared" si="1584"/>
        <v>8</v>
      </c>
      <c r="H11410" s="2">
        <f t="shared" si="1585"/>
        <v>19</v>
      </c>
      <c r="I11410" s="2" t="str">
        <f t="shared" si="1587"/>
        <v>Agosto</v>
      </c>
      <c r="L11410" s="2" t="str">
        <f t="shared" si="1586"/>
        <v>Índices y tasasTasas de Captación - Formato 441Diario4223542236</v>
      </c>
    </row>
    <row r="11411" spans="1:12" ht="15.95" customHeight="1" x14ac:dyDescent="0.2">
      <c r="A11411" s="7" t="s">
        <v>20</v>
      </c>
      <c r="B11411" s="7" t="s">
        <v>66</v>
      </c>
      <c r="C11411" s="7" t="s">
        <v>26</v>
      </c>
      <c r="D11411" s="15">
        <v>42235</v>
      </c>
      <c r="E11411" s="15">
        <v>42236</v>
      </c>
      <c r="F11411" s="2">
        <f t="shared" si="1583"/>
        <v>2015</v>
      </c>
      <c r="G11411" s="2">
        <f t="shared" si="1584"/>
        <v>8</v>
      </c>
      <c r="H11411" s="2">
        <f t="shared" si="1585"/>
        <v>20</v>
      </c>
      <c r="I11411" s="2" t="str">
        <f t="shared" si="1587"/>
        <v>Agosto</v>
      </c>
      <c r="L11411" s="2" t="str">
        <f t="shared" si="1586"/>
        <v>Índices y tasasTasas de Captación - Formato 441Diario4223642237</v>
      </c>
    </row>
    <row r="11412" spans="1:12" ht="15.95" customHeight="1" x14ac:dyDescent="0.2">
      <c r="A11412" s="7" t="s">
        <v>20</v>
      </c>
      <c r="B11412" s="7" t="s">
        <v>66</v>
      </c>
      <c r="C11412" s="7" t="s">
        <v>26</v>
      </c>
      <c r="D11412" s="15">
        <v>42236</v>
      </c>
      <c r="E11412" s="15">
        <v>42237</v>
      </c>
      <c r="F11412" s="2">
        <f t="shared" si="1583"/>
        <v>2015</v>
      </c>
      <c r="G11412" s="2">
        <f t="shared" si="1584"/>
        <v>8</v>
      </c>
      <c r="H11412" s="2">
        <f t="shared" si="1585"/>
        <v>21</v>
      </c>
      <c r="I11412" s="2" t="str">
        <f t="shared" si="1587"/>
        <v>Agosto</v>
      </c>
      <c r="L11412" s="2" t="str">
        <f t="shared" si="1586"/>
        <v>Índices y tasasTasas de Captación - Formato 441Diario4223742240</v>
      </c>
    </row>
    <row r="11413" spans="1:12" ht="15.95" customHeight="1" x14ac:dyDescent="0.2">
      <c r="A11413" s="7" t="s">
        <v>20</v>
      </c>
      <c r="B11413" s="7" t="s">
        <v>66</v>
      </c>
      <c r="C11413" s="7" t="s">
        <v>26</v>
      </c>
      <c r="D11413" s="15">
        <v>42237</v>
      </c>
      <c r="E11413" s="15">
        <v>42240</v>
      </c>
      <c r="F11413" s="2">
        <f t="shared" si="1583"/>
        <v>2015</v>
      </c>
      <c r="G11413" s="2">
        <f t="shared" si="1584"/>
        <v>8</v>
      </c>
      <c r="H11413" s="2">
        <f t="shared" si="1585"/>
        <v>24</v>
      </c>
      <c r="I11413" s="2" t="str">
        <f t="shared" si="1587"/>
        <v>Agosto</v>
      </c>
      <c r="L11413" s="2" t="str">
        <f t="shared" si="1586"/>
        <v>Índices y tasasTasas de Captación - Formato 441Diario4224042241</v>
      </c>
    </row>
    <row r="11414" spans="1:12" ht="15.95" customHeight="1" x14ac:dyDescent="0.2">
      <c r="A11414" s="7" t="s">
        <v>20</v>
      </c>
      <c r="B11414" s="7" t="s">
        <v>66</v>
      </c>
      <c r="C11414" s="7" t="s">
        <v>26</v>
      </c>
      <c r="D11414" s="15">
        <v>42240</v>
      </c>
      <c r="E11414" s="15">
        <v>42241</v>
      </c>
      <c r="F11414" s="2">
        <f t="shared" si="1583"/>
        <v>2015</v>
      </c>
      <c r="G11414" s="2">
        <f t="shared" si="1584"/>
        <v>8</v>
      </c>
      <c r="H11414" s="2">
        <f t="shared" si="1585"/>
        <v>25</v>
      </c>
      <c r="I11414" s="2" t="str">
        <f t="shared" si="1587"/>
        <v>Agosto</v>
      </c>
      <c r="L11414" s="2" t="str">
        <f t="shared" si="1586"/>
        <v>Índices y tasasTasas de Captación - Formato 441Diario4224142242</v>
      </c>
    </row>
    <row r="11415" spans="1:12" ht="15.95" customHeight="1" x14ac:dyDescent="0.2">
      <c r="A11415" s="7" t="s">
        <v>20</v>
      </c>
      <c r="B11415" s="7" t="s">
        <v>66</v>
      </c>
      <c r="C11415" s="7" t="s">
        <v>26</v>
      </c>
      <c r="D11415" s="15">
        <v>42241</v>
      </c>
      <c r="E11415" s="15">
        <v>42242</v>
      </c>
      <c r="F11415" s="2">
        <f t="shared" ref="F11415:F11478" si="1588">YEAR(E11415)</f>
        <v>2015</v>
      </c>
      <c r="G11415" s="2">
        <f t="shared" ref="G11415:G11478" si="1589">MONTH(E11415)</f>
        <v>8</v>
      </c>
      <c r="H11415" s="2">
        <f t="shared" ref="H11415:H11478" si="1590">DAY(E11415)</f>
        <v>26</v>
      </c>
      <c r="I11415" s="2" t="str">
        <f t="shared" si="1587"/>
        <v>Agosto</v>
      </c>
      <c r="L11415" s="2" t="str">
        <f t="shared" ref="L11415:L11478" si="1591">CONCATENATE(A11416,B11416,C11416,D11416,E11416,)</f>
        <v>Índices y tasasTasas de Captación - Formato 441Diario4224242243</v>
      </c>
    </row>
    <row r="11416" spans="1:12" ht="15.95" customHeight="1" x14ac:dyDescent="0.2">
      <c r="A11416" s="7" t="s">
        <v>20</v>
      </c>
      <c r="B11416" s="7" t="s">
        <v>66</v>
      </c>
      <c r="C11416" s="7" t="s">
        <v>26</v>
      </c>
      <c r="D11416" s="15">
        <v>42242</v>
      </c>
      <c r="E11416" s="15">
        <v>42243</v>
      </c>
      <c r="F11416" s="2">
        <f t="shared" si="1588"/>
        <v>2015</v>
      </c>
      <c r="G11416" s="2">
        <f t="shared" si="1589"/>
        <v>8</v>
      </c>
      <c r="H11416" s="2">
        <f t="shared" si="1590"/>
        <v>27</v>
      </c>
      <c r="I11416" s="2" t="str">
        <f t="shared" si="1587"/>
        <v>Agosto</v>
      </c>
      <c r="L11416" s="2" t="str">
        <f t="shared" si="1591"/>
        <v>Índices y tasasTasas de Captación - Formato 441Diario4224342244</v>
      </c>
    </row>
    <row r="11417" spans="1:12" ht="15.95" customHeight="1" x14ac:dyDescent="0.2">
      <c r="A11417" s="7" t="s">
        <v>20</v>
      </c>
      <c r="B11417" s="7" t="s">
        <v>66</v>
      </c>
      <c r="C11417" s="7" t="s">
        <v>26</v>
      </c>
      <c r="D11417" s="15">
        <v>42243</v>
      </c>
      <c r="E11417" s="15">
        <v>42244</v>
      </c>
      <c r="F11417" s="2">
        <f t="shared" si="1588"/>
        <v>2015</v>
      </c>
      <c r="G11417" s="2">
        <f t="shared" si="1589"/>
        <v>8</v>
      </c>
      <c r="H11417" s="2">
        <f t="shared" si="1590"/>
        <v>28</v>
      </c>
      <c r="I11417" s="2" t="str">
        <f t="shared" si="1587"/>
        <v>Agosto</v>
      </c>
      <c r="L11417" s="2" t="str">
        <f t="shared" si="1591"/>
        <v>Índices y tasasTasas de Captación - Formato 441Diario4224442247</v>
      </c>
    </row>
    <row r="11418" spans="1:12" ht="15.95" customHeight="1" x14ac:dyDescent="0.2">
      <c r="A11418" s="7" t="s">
        <v>20</v>
      </c>
      <c r="B11418" s="7" t="s">
        <v>66</v>
      </c>
      <c r="C11418" s="7" t="s">
        <v>26</v>
      </c>
      <c r="D11418" s="15">
        <v>42244</v>
      </c>
      <c r="E11418" s="15">
        <v>42247</v>
      </c>
      <c r="F11418" s="2">
        <f t="shared" si="1588"/>
        <v>2015</v>
      </c>
      <c r="G11418" s="2">
        <f t="shared" si="1589"/>
        <v>8</v>
      </c>
      <c r="H11418" s="2">
        <f t="shared" si="1590"/>
        <v>31</v>
      </c>
      <c r="I11418" s="2" t="str">
        <f t="shared" si="1587"/>
        <v>Agosto</v>
      </c>
      <c r="L11418" s="2" t="str">
        <f t="shared" si="1591"/>
        <v>Índices y tasasTasas de Captación - Formato 441Diario4224742248</v>
      </c>
    </row>
    <row r="11419" spans="1:12" ht="15.95" customHeight="1" x14ac:dyDescent="0.2">
      <c r="A11419" s="7" t="s">
        <v>20</v>
      </c>
      <c r="B11419" s="7" t="s">
        <v>66</v>
      </c>
      <c r="C11419" s="7" t="s">
        <v>26</v>
      </c>
      <c r="D11419" s="15">
        <v>42247</v>
      </c>
      <c r="E11419" s="15">
        <v>42248</v>
      </c>
      <c r="F11419" s="2">
        <f t="shared" si="1588"/>
        <v>2015</v>
      </c>
      <c r="G11419" s="2">
        <f t="shared" si="1589"/>
        <v>9</v>
      </c>
      <c r="H11419" s="2">
        <f t="shared" si="1590"/>
        <v>1</v>
      </c>
      <c r="I11419" s="2" t="str">
        <f t="shared" si="1587"/>
        <v>Septiembre</v>
      </c>
      <c r="L11419" s="2" t="str">
        <f t="shared" si="1591"/>
        <v>Índices y tasasTasas de Captación - Formato 441Diario4224842249</v>
      </c>
    </row>
    <row r="11420" spans="1:12" ht="15.95" customHeight="1" x14ac:dyDescent="0.2">
      <c r="A11420" s="7" t="s">
        <v>20</v>
      </c>
      <c r="B11420" s="7" t="s">
        <v>66</v>
      </c>
      <c r="C11420" s="7" t="s">
        <v>26</v>
      </c>
      <c r="D11420" s="15">
        <v>42248</v>
      </c>
      <c r="E11420" s="15">
        <v>42249</v>
      </c>
      <c r="F11420" s="2">
        <f t="shared" si="1588"/>
        <v>2015</v>
      </c>
      <c r="G11420" s="2">
        <f t="shared" si="1589"/>
        <v>9</v>
      </c>
      <c r="H11420" s="2">
        <f t="shared" si="1590"/>
        <v>2</v>
      </c>
      <c r="I11420" s="2" t="str">
        <f t="shared" si="1587"/>
        <v>Septiembre</v>
      </c>
      <c r="L11420" s="2" t="str">
        <f t="shared" si="1591"/>
        <v>Índices y tasasTasas de Captación - Formato 441Diario4224942250</v>
      </c>
    </row>
    <row r="11421" spans="1:12" ht="15.95" customHeight="1" x14ac:dyDescent="0.2">
      <c r="A11421" s="7" t="s">
        <v>20</v>
      </c>
      <c r="B11421" s="7" t="s">
        <v>66</v>
      </c>
      <c r="C11421" s="7" t="s">
        <v>26</v>
      </c>
      <c r="D11421" s="15">
        <v>42249</v>
      </c>
      <c r="E11421" s="15">
        <v>42250</v>
      </c>
      <c r="F11421" s="2">
        <f t="shared" si="1588"/>
        <v>2015</v>
      </c>
      <c r="G11421" s="2">
        <f t="shared" si="1589"/>
        <v>9</v>
      </c>
      <c r="H11421" s="2">
        <f t="shared" si="1590"/>
        <v>3</v>
      </c>
      <c r="I11421" s="2" t="str">
        <f t="shared" si="1587"/>
        <v>Septiembre</v>
      </c>
      <c r="L11421" s="2" t="str">
        <f t="shared" si="1591"/>
        <v>Índices y tasasTasas de Captación - Formato 441Diario4225042251</v>
      </c>
    </row>
    <row r="11422" spans="1:12" ht="15.95" customHeight="1" x14ac:dyDescent="0.2">
      <c r="A11422" s="7" t="s">
        <v>20</v>
      </c>
      <c r="B11422" s="7" t="s">
        <v>66</v>
      </c>
      <c r="C11422" s="7" t="s">
        <v>26</v>
      </c>
      <c r="D11422" s="15">
        <v>42250</v>
      </c>
      <c r="E11422" s="15">
        <v>42251</v>
      </c>
      <c r="F11422" s="2">
        <f t="shared" si="1588"/>
        <v>2015</v>
      </c>
      <c r="G11422" s="2">
        <f t="shared" si="1589"/>
        <v>9</v>
      </c>
      <c r="H11422" s="2">
        <f t="shared" si="1590"/>
        <v>4</v>
      </c>
      <c r="I11422" s="2" t="str">
        <f t="shared" si="1587"/>
        <v>Septiembre</v>
      </c>
      <c r="L11422" s="2" t="str">
        <f t="shared" si="1591"/>
        <v>Índices y tasasTasas de Captación - Formato 441Diario4225142254</v>
      </c>
    </row>
    <row r="11423" spans="1:12" ht="15.95" customHeight="1" x14ac:dyDescent="0.2">
      <c r="A11423" s="7" t="s">
        <v>20</v>
      </c>
      <c r="B11423" s="7" t="s">
        <v>66</v>
      </c>
      <c r="C11423" s="7" t="s">
        <v>26</v>
      </c>
      <c r="D11423" s="15">
        <v>42251</v>
      </c>
      <c r="E11423" s="15">
        <v>42254</v>
      </c>
      <c r="F11423" s="2">
        <f t="shared" si="1588"/>
        <v>2015</v>
      </c>
      <c r="G11423" s="2">
        <f t="shared" si="1589"/>
        <v>9</v>
      </c>
      <c r="H11423" s="2">
        <f t="shared" si="1590"/>
        <v>7</v>
      </c>
      <c r="I11423" s="2" t="str">
        <f t="shared" si="1587"/>
        <v>Septiembre</v>
      </c>
      <c r="L11423" s="2" t="str">
        <f t="shared" si="1591"/>
        <v>Índices y tasasTasas de Captación - Formato 441Diario4225442255</v>
      </c>
    </row>
    <row r="11424" spans="1:12" ht="15.95" customHeight="1" x14ac:dyDescent="0.2">
      <c r="A11424" s="7" t="s">
        <v>20</v>
      </c>
      <c r="B11424" s="7" t="s">
        <v>66</v>
      </c>
      <c r="C11424" s="7" t="s">
        <v>26</v>
      </c>
      <c r="D11424" s="15">
        <v>42254</v>
      </c>
      <c r="E11424" s="15">
        <v>42255</v>
      </c>
      <c r="F11424" s="2">
        <f t="shared" si="1588"/>
        <v>2015</v>
      </c>
      <c r="G11424" s="2">
        <f t="shared" si="1589"/>
        <v>9</v>
      </c>
      <c r="H11424" s="2">
        <f t="shared" si="1590"/>
        <v>8</v>
      </c>
      <c r="I11424" s="2" t="str">
        <f t="shared" si="1587"/>
        <v>Septiembre</v>
      </c>
      <c r="L11424" s="2" t="str">
        <f t="shared" si="1591"/>
        <v>Índices y tasasTasas de Captación - Formato 441Diario4225542256</v>
      </c>
    </row>
    <row r="11425" spans="1:12" ht="15.95" customHeight="1" x14ac:dyDescent="0.2">
      <c r="A11425" s="7" t="s">
        <v>20</v>
      </c>
      <c r="B11425" s="7" t="s">
        <v>66</v>
      </c>
      <c r="C11425" s="7" t="s">
        <v>26</v>
      </c>
      <c r="D11425" s="15">
        <v>42255</v>
      </c>
      <c r="E11425" s="15">
        <v>42256</v>
      </c>
      <c r="F11425" s="2">
        <f t="shared" si="1588"/>
        <v>2015</v>
      </c>
      <c r="G11425" s="2">
        <f t="shared" si="1589"/>
        <v>9</v>
      </c>
      <c r="H11425" s="2">
        <f t="shared" si="1590"/>
        <v>9</v>
      </c>
      <c r="I11425" s="2" t="str">
        <f t="shared" si="1587"/>
        <v>Septiembre</v>
      </c>
      <c r="L11425" s="2" t="str">
        <f t="shared" si="1591"/>
        <v>Índices y tasasTasas de Captación - Formato 441Diario4225642257</v>
      </c>
    </row>
    <row r="11426" spans="1:12" ht="15.95" customHeight="1" x14ac:dyDescent="0.2">
      <c r="A11426" s="7" t="s">
        <v>20</v>
      </c>
      <c r="B11426" s="7" t="s">
        <v>66</v>
      </c>
      <c r="C11426" s="7" t="s">
        <v>26</v>
      </c>
      <c r="D11426" s="15">
        <v>42256</v>
      </c>
      <c r="E11426" s="15">
        <v>42257</v>
      </c>
      <c r="F11426" s="2">
        <f t="shared" si="1588"/>
        <v>2015</v>
      </c>
      <c r="G11426" s="2">
        <f t="shared" si="1589"/>
        <v>9</v>
      </c>
      <c r="H11426" s="2">
        <f t="shared" si="1590"/>
        <v>10</v>
      </c>
      <c r="I11426" s="2" t="str">
        <f t="shared" si="1587"/>
        <v>Septiembre</v>
      </c>
      <c r="L11426" s="2" t="str">
        <f t="shared" si="1591"/>
        <v>Índices y tasasTasas de Captación - Formato 441Diario4225742258</v>
      </c>
    </row>
    <row r="11427" spans="1:12" ht="15.95" customHeight="1" x14ac:dyDescent="0.2">
      <c r="A11427" s="7" t="s">
        <v>20</v>
      </c>
      <c r="B11427" s="7" t="s">
        <v>66</v>
      </c>
      <c r="C11427" s="7" t="s">
        <v>26</v>
      </c>
      <c r="D11427" s="15">
        <v>42257</v>
      </c>
      <c r="E11427" s="15">
        <v>42258</v>
      </c>
      <c r="F11427" s="2">
        <f t="shared" si="1588"/>
        <v>2015</v>
      </c>
      <c r="G11427" s="2">
        <f t="shared" si="1589"/>
        <v>9</v>
      </c>
      <c r="H11427" s="2">
        <f t="shared" si="1590"/>
        <v>11</v>
      </c>
      <c r="I11427" s="2" t="str">
        <f t="shared" si="1587"/>
        <v>Septiembre</v>
      </c>
      <c r="L11427" s="2" t="str">
        <f t="shared" si="1591"/>
        <v>Índices y tasasTasas de Captación - Formato 441Diario4225842261</v>
      </c>
    </row>
    <row r="11428" spans="1:12" ht="15.95" customHeight="1" x14ac:dyDescent="0.2">
      <c r="A11428" s="7" t="s">
        <v>20</v>
      </c>
      <c r="B11428" s="7" t="s">
        <v>66</v>
      </c>
      <c r="C11428" s="7" t="s">
        <v>26</v>
      </c>
      <c r="D11428" s="15">
        <v>42258</v>
      </c>
      <c r="E11428" s="15">
        <v>42261</v>
      </c>
      <c r="F11428" s="2">
        <f t="shared" si="1588"/>
        <v>2015</v>
      </c>
      <c r="G11428" s="2">
        <f t="shared" si="1589"/>
        <v>9</v>
      </c>
      <c r="H11428" s="2">
        <f t="shared" si="1590"/>
        <v>14</v>
      </c>
      <c r="I11428" s="2" t="str">
        <f t="shared" si="1587"/>
        <v>Septiembre</v>
      </c>
      <c r="L11428" s="2" t="str">
        <f t="shared" si="1591"/>
        <v>Índices y tasasTasas de Captación - Formato 441Diario4226142262</v>
      </c>
    </row>
    <row r="11429" spans="1:12" ht="15.95" customHeight="1" x14ac:dyDescent="0.2">
      <c r="A11429" s="7" t="s">
        <v>20</v>
      </c>
      <c r="B11429" s="7" t="s">
        <v>66</v>
      </c>
      <c r="C11429" s="7" t="s">
        <v>26</v>
      </c>
      <c r="D11429" s="15">
        <v>42261</v>
      </c>
      <c r="E11429" s="15">
        <v>42262</v>
      </c>
      <c r="F11429" s="2">
        <f t="shared" si="1588"/>
        <v>2015</v>
      </c>
      <c r="G11429" s="2">
        <f t="shared" si="1589"/>
        <v>9</v>
      </c>
      <c r="H11429" s="2">
        <f t="shared" si="1590"/>
        <v>15</v>
      </c>
      <c r="I11429" s="2" t="str">
        <f t="shared" si="1587"/>
        <v>Septiembre</v>
      </c>
      <c r="L11429" s="2" t="str">
        <f t="shared" si="1591"/>
        <v>Índices y tasasTasas de Captación - Formato 441Diario4226242263</v>
      </c>
    </row>
    <row r="11430" spans="1:12" ht="15.95" customHeight="1" x14ac:dyDescent="0.2">
      <c r="A11430" s="7" t="s">
        <v>20</v>
      </c>
      <c r="B11430" s="7" t="s">
        <v>66</v>
      </c>
      <c r="C11430" s="7" t="s">
        <v>26</v>
      </c>
      <c r="D11430" s="15">
        <v>42262</v>
      </c>
      <c r="E11430" s="15">
        <v>42263</v>
      </c>
      <c r="F11430" s="2">
        <f t="shared" si="1588"/>
        <v>2015</v>
      </c>
      <c r="G11430" s="2">
        <f t="shared" si="1589"/>
        <v>9</v>
      </c>
      <c r="H11430" s="2">
        <f t="shared" si="1590"/>
        <v>16</v>
      </c>
      <c r="I11430" s="2" t="str">
        <f t="shared" si="1587"/>
        <v>Septiembre</v>
      </c>
      <c r="L11430" s="2" t="str">
        <f t="shared" si="1591"/>
        <v>Índices y tasasTasas de Captación - Formato 441Diario4226342264</v>
      </c>
    </row>
    <row r="11431" spans="1:12" ht="15.95" customHeight="1" x14ac:dyDescent="0.2">
      <c r="A11431" s="7" t="s">
        <v>20</v>
      </c>
      <c r="B11431" s="7" t="s">
        <v>66</v>
      </c>
      <c r="C11431" s="7" t="s">
        <v>26</v>
      </c>
      <c r="D11431" s="15">
        <v>42263</v>
      </c>
      <c r="E11431" s="15">
        <v>42264</v>
      </c>
      <c r="F11431" s="2">
        <f t="shared" si="1588"/>
        <v>2015</v>
      </c>
      <c r="G11431" s="2">
        <f t="shared" si="1589"/>
        <v>9</v>
      </c>
      <c r="H11431" s="2">
        <f t="shared" si="1590"/>
        <v>17</v>
      </c>
      <c r="I11431" s="2" t="str">
        <f t="shared" si="1587"/>
        <v>Septiembre</v>
      </c>
      <c r="L11431" s="2" t="str">
        <f t="shared" si="1591"/>
        <v>Índices y tasasTasas de Captación - Formato 441Diario4226442265</v>
      </c>
    </row>
    <row r="11432" spans="1:12" ht="15.95" customHeight="1" x14ac:dyDescent="0.2">
      <c r="A11432" s="7" t="s">
        <v>20</v>
      </c>
      <c r="B11432" s="7" t="s">
        <v>66</v>
      </c>
      <c r="C11432" s="7" t="s">
        <v>26</v>
      </c>
      <c r="D11432" s="15">
        <v>42264</v>
      </c>
      <c r="E11432" s="15">
        <v>42265</v>
      </c>
      <c r="F11432" s="2">
        <f t="shared" si="1588"/>
        <v>2015</v>
      </c>
      <c r="G11432" s="2">
        <f t="shared" si="1589"/>
        <v>9</v>
      </c>
      <c r="H11432" s="2">
        <f t="shared" si="1590"/>
        <v>18</v>
      </c>
      <c r="I11432" s="2" t="str">
        <f t="shared" si="1587"/>
        <v>Septiembre</v>
      </c>
      <c r="L11432" s="2" t="str">
        <f t="shared" si="1591"/>
        <v>Índices y tasasTasas de Captación - Formato 441Diario4226542268</v>
      </c>
    </row>
    <row r="11433" spans="1:12" ht="15.95" customHeight="1" x14ac:dyDescent="0.2">
      <c r="A11433" s="7" t="s">
        <v>20</v>
      </c>
      <c r="B11433" s="7" t="s">
        <v>66</v>
      </c>
      <c r="C11433" s="7" t="s">
        <v>26</v>
      </c>
      <c r="D11433" s="15">
        <v>42265</v>
      </c>
      <c r="E11433" s="15">
        <v>42268</v>
      </c>
      <c r="F11433" s="2">
        <f t="shared" si="1588"/>
        <v>2015</v>
      </c>
      <c r="G11433" s="2">
        <f t="shared" si="1589"/>
        <v>9</v>
      </c>
      <c r="H11433" s="2">
        <f t="shared" si="1590"/>
        <v>21</v>
      </c>
      <c r="I11433" s="2" t="str">
        <f t="shared" si="1587"/>
        <v>Septiembre</v>
      </c>
      <c r="L11433" s="2" t="str">
        <f t="shared" si="1591"/>
        <v>Índices y tasasTasas de Captación - Formato 441Diario4226842269</v>
      </c>
    </row>
    <row r="11434" spans="1:12" ht="15.95" customHeight="1" x14ac:dyDescent="0.2">
      <c r="A11434" s="7" t="s">
        <v>20</v>
      </c>
      <c r="B11434" s="7" t="s">
        <v>66</v>
      </c>
      <c r="C11434" s="7" t="s">
        <v>26</v>
      </c>
      <c r="D11434" s="15">
        <v>42268</v>
      </c>
      <c r="E11434" s="15">
        <v>42269</v>
      </c>
      <c r="F11434" s="2">
        <f t="shared" si="1588"/>
        <v>2015</v>
      </c>
      <c r="G11434" s="2">
        <f t="shared" si="1589"/>
        <v>9</v>
      </c>
      <c r="H11434" s="2">
        <f t="shared" si="1590"/>
        <v>22</v>
      </c>
      <c r="I11434" s="2" t="str">
        <f t="shared" si="1587"/>
        <v>Septiembre</v>
      </c>
      <c r="L11434" s="2" t="str">
        <f t="shared" si="1591"/>
        <v>Índices y tasasTasas de Captación - Formato 441Diario4226942270</v>
      </c>
    </row>
    <row r="11435" spans="1:12" ht="15.95" customHeight="1" x14ac:dyDescent="0.2">
      <c r="A11435" s="7" t="s">
        <v>20</v>
      </c>
      <c r="B11435" s="7" t="s">
        <v>66</v>
      </c>
      <c r="C11435" s="7" t="s">
        <v>26</v>
      </c>
      <c r="D11435" s="15">
        <v>42269</v>
      </c>
      <c r="E11435" s="15">
        <v>42270</v>
      </c>
      <c r="F11435" s="2">
        <f t="shared" si="1588"/>
        <v>2015</v>
      </c>
      <c r="G11435" s="2">
        <f t="shared" si="1589"/>
        <v>9</v>
      </c>
      <c r="H11435" s="2">
        <f t="shared" si="1590"/>
        <v>23</v>
      </c>
      <c r="I11435" s="2" t="str">
        <f t="shared" si="1587"/>
        <v>Septiembre</v>
      </c>
      <c r="L11435" s="2" t="str">
        <f t="shared" si="1591"/>
        <v>Índices y tasasTasas de Captación - Formato 441Diario4227042271</v>
      </c>
    </row>
    <row r="11436" spans="1:12" ht="15.95" customHeight="1" x14ac:dyDescent="0.2">
      <c r="A11436" s="7" t="s">
        <v>20</v>
      </c>
      <c r="B11436" s="7" t="s">
        <v>66</v>
      </c>
      <c r="C11436" s="7" t="s">
        <v>26</v>
      </c>
      <c r="D11436" s="15">
        <v>42270</v>
      </c>
      <c r="E11436" s="15">
        <v>42271</v>
      </c>
      <c r="F11436" s="2">
        <f t="shared" si="1588"/>
        <v>2015</v>
      </c>
      <c r="G11436" s="2">
        <f t="shared" si="1589"/>
        <v>9</v>
      </c>
      <c r="H11436" s="2">
        <f t="shared" si="1590"/>
        <v>24</v>
      </c>
      <c r="I11436" s="2" t="str">
        <f t="shared" si="1587"/>
        <v>Septiembre</v>
      </c>
      <c r="L11436" s="2" t="str">
        <f t="shared" si="1591"/>
        <v>Índices y tasasTasas de Captación - Formato 441Diario4227142272</v>
      </c>
    </row>
    <row r="11437" spans="1:12" ht="15.95" customHeight="1" x14ac:dyDescent="0.2">
      <c r="A11437" s="7" t="s">
        <v>20</v>
      </c>
      <c r="B11437" s="7" t="s">
        <v>66</v>
      </c>
      <c r="C11437" s="7" t="s">
        <v>26</v>
      </c>
      <c r="D11437" s="15">
        <v>42271</v>
      </c>
      <c r="E11437" s="15">
        <v>42272</v>
      </c>
      <c r="F11437" s="2">
        <f t="shared" si="1588"/>
        <v>2015</v>
      </c>
      <c r="G11437" s="2">
        <f t="shared" si="1589"/>
        <v>9</v>
      </c>
      <c r="H11437" s="2">
        <f t="shared" si="1590"/>
        <v>25</v>
      </c>
      <c r="I11437" s="2" t="str">
        <f t="shared" si="1587"/>
        <v>Septiembre</v>
      </c>
      <c r="L11437" s="2" t="str">
        <f t="shared" si="1591"/>
        <v>Índices y tasasTasas de Captación - Formato 441Diario4227242275</v>
      </c>
    </row>
    <row r="11438" spans="1:12" ht="15.95" customHeight="1" x14ac:dyDescent="0.2">
      <c r="A11438" s="7" t="s">
        <v>20</v>
      </c>
      <c r="B11438" s="7" t="s">
        <v>66</v>
      </c>
      <c r="C11438" s="7" t="s">
        <v>26</v>
      </c>
      <c r="D11438" s="15">
        <v>42272</v>
      </c>
      <c r="E11438" s="15">
        <v>42275</v>
      </c>
      <c r="F11438" s="2">
        <f t="shared" si="1588"/>
        <v>2015</v>
      </c>
      <c r="G11438" s="2">
        <f t="shared" si="1589"/>
        <v>9</v>
      </c>
      <c r="H11438" s="2">
        <f t="shared" si="1590"/>
        <v>28</v>
      </c>
      <c r="I11438" s="2" t="str">
        <f t="shared" si="1587"/>
        <v>Septiembre</v>
      </c>
      <c r="L11438" s="2" t="str">
        <f t="shared" si="1591"/>
        <v>Índices y tasasTasas de Captación - Formato 441Diario4227542276</v>
      </c>
    </row>
    <row r="11439" spans="1:12" ht="15.95" customHeight="1" x14ac:dyDescent="0.2">
      <c r="A11439" s="7" t="s">
        <v>20</v>
      </c>
      <c r="B11439" s="7" t="s">
        <v>66</v>
      </c>
      <c r="C11439" s="7" t="s">
        <v>26</v>
      </c>
      <c r="D11439" s="15">
        <v>42275</v>
      </c>
      <c r="E11439" s="15">
        <v>42276</v>
      </c>
      <c r="F11439" s="2">
        <f t="shared" si="1588"/>
        <v>2015</v>
      </c>
      <c r="G11439" s="2">
        <f t="shared" si="1589"/>
        <v>9</v>
      </c>
      <c r="H11439" s="2">
        <f t="shared" si="1590"/>
        <v>29</v>
      </c>
      <c r="I11439" s="2" t="str">
        <f t="shared" si="1587"/>
        <v>Septiembre</v>
      </c>
      <c r="L11439" s="2" t="str">
        <f t="shared" si="1591"/>
        <v>Índices y tasasTasas de Captación - Formato 441Diario4227642277</v>
      </c>
    </row>
    <row r="11440" spans="1:12" ht="15.95" customHeight="1" x14ac:dyDescent="0.2">
      <c r="A11440" s="7" t="s">
        <v>20</v>
      </c>
      <c r="B11440" s="7" t="s">
        <v>66</v>
      </c>
      <c r="C11440" s="7" t="s">
        <v>26</v>
      </c>
      <c r="D11440" s="15">
        <v>42276</v>
      </c>
      <c r="E11440" s="15">
        <v>42277</v>
      </c>
      <c r="F11440" s="2">
        <f t="shared" si="1588"/>
        <v>2015</v>
      </c>
      <c r="G11440" s="2">
        <f t="shared" si="1589"/>
        <v>9</v>
      </c>
      <c r="H11440" s="2">
        <f t="shared" si="1590"/>
        <v>30</v>
      </c>
      <c r="I11440" s="2" t="str">
        <f t="shared" si="1587"/>
        <v>Septiembre</v>
      </c>
      <c r="L11440" s="2" t="str">
        <f t="shared" si="1591"/>
        <v>Índices y tasasTasas de Captación - Formato 441Diario4227742278</v>
      </c>
    </row>
    <row r="11441" spans="1:12" ht="15.95" customHeight="1" x14ac:dyDescent="0.2">
      <c r="A11441" s="7" t="s">
        <v>20</v>
      </c>
      <c r="B11441" s="7" t="s">
        <v>66</v>
      </c>
      <c r="C11441" s="7" t="s">
        <v>26</v>
      </c>
      <c r="D11441" s="15">
        <v>42277</v>
      </c>
      <c r="E11441" s="15">
        <v>42278</v>
      </c>
      <c r="F11441" s="2">
        <f t="shared" si="1588"/>
        <v>2015</v>
      </c>
      <c r="G11441" s="2">
        <f t="shared" si="1589"/>
        <v>10</v>
      </c>
      <c r="H11441" s="2">
        <f t="shared" si="1590"/>
        <v>1</v>
      </c>
      <c r="I11441" s="2" t="str">
        <f t="shared" si="1587"/>
        <v>Octubre</v>
      </c>
      <c r="L11441" s="2" t="str">
        <f t="shared" si="1591"/>
        <v>Índices y tasasTasas de Captación - Formato 441Diario4227842279</v>
      </c>
    </row>
    <row r="11442" spans="1:12" ht="15.95" customHeight="1" x14ac:dyDescent="0.2">
      <c r="A11442" s="7" t="s">
        <v>20</v>
      </c>
      <c r="B11442" s="7" t="s">
        <v>66</v>
      </c>
      <c r="C11442" s="7" t="s">
        <v>26</v>
      </c>
      <c r="D11442" s="15">
        <v>42278</v>
      </c>
      <c r="E11442" s="15">
        <v>42279</v>
      </c>
      <c r="F11442" s="2">
        <f t="shared" si="1588"/>
        <v>2015</v>
      </c>
      <c r="G11442" s="2">
        <f t="shared" si="1589"/>
        <v>10</v>
      </c>
      <c r="H11442" s="2">
        <f t="shared" si="1590"/>
        <v>2</v>
      </c>
      <c r="I11442" s="2" t="str">
        <f t="shared" si="1587"/>
        <v>Octubre</v>
      </c>
      <c r="L11442" s="2" t="str">
        <f t="shared" si="1591"/>
        <v>Índices y tasasTasas de Captación - Formato 441Diario4227942282</v>
      </c>
    </row>
    <row r="11443" spans="1:12" ht="15.95" customHeight="1" x14ac:dyDescent="0.2">
      <c r="A11443" s="7" t="s">
        <v>20</v>
      </c>
      <c r="B11443" s="7" t="s">
        <v>66</v>
      </c>
      <c r="C11443" s="7" t="s">
        <v>26</v>
      </c>
      <c r="D11443" s="15">
        <v>42279</v>
      </c>
      <c r="E11443" s="15">
        <v>42282</v>
      </c>
      <c r="F11443" s="2">
        <f t="shared" si="1588"/>
        <v>2015</v>
      </c>
      <c r="G11443" s="2">
        <f t="shared" si="1589"/>
        <v>10</v>
      </c>
      <c r="H11443" s="2">
        <f t="shared" si="1590"/>
        <v>5</v>
      </c>
      <c r="I11443" s="2" t="str">
        <f t="shared" si="1587"/>
        <v>Octubre</v>
      </c>
      <c r="L11443" s="2" t="str">
        <f t="shared" si="1591"/>
        <v>Índices y tasasTasas de Captación - Formato 441Diario4228242283</v>
      </c>
    </row>
    <row r="11444" spans="1:12" ht="15.95" customHeight="1" x14ac:dyDescent="0.2">
      <c r="A11444" s="7" t="s">
        <v>20</v>
      </c>
      <c r="B11444" s="7" t="s">
        <v>66</v>
      </c>
      <c r="C11444" s="7" t="s">
        <v>26</v>
      </c>
      <c r="D11444" s="15">
        <v>42282</v>
      </c>
      <c r="E11444" s="15">
        <v>42283</v>
      </c>
      <c r="F11444" s="2">
        <f t="shared" si="1588"/>
        <v>2015</v>
      </c>
      <c r="G11444" s="2">
        <f t="shared" si="1589"/>
        <v>10</v>
      </c>
      <c r="H11444" s="2">
        <f t="shared" si="1590"/>
        <v>6</v>
      </c>
      <c r="I11444" s="2" t="str">
        <f t="shared" si="1587"/>
        <v>Octubre</v>
      </c>
      <c r="L11444" s="2" t="str">
        <f t="shared" si="1591"/>
        <v>Índices y tasasTasas de Captación - Formato 441Diario4228342284</v>
      </c>
    </row>
    <row r="11445" spans="1:12" ht="15.95" customHeight="1" x14ac:dyDescent="0.2">
      <c r="A11445" s="7" t="s">
        <v>20</v>
      </c>
      <c r="B11445" s="7" t="s">
        <v>66</v>
      </c>
      <c r="C11445" s="7" t="s">
        <v>26</v>
      </c>
      <c r="D11445" s="15">
        <v>42283</v>
      </c>
      <c r="E11445" s="15">
        <v>42284</v>
      </c>
      <c r="F11445" s="2">
        <f t="shared" si="1588"/>
        <v>2015</v>
      </c>
      <c r="G11445" s="2">
        <f t="shared" si="1589"/>
        <v>10</v>
      </c>
      <c r="H11445" s="2">
        <f t="shared" si="1590"/>
        <v>7</v>
      </c>
      <c r="I11445" s="2" t="str">
        <f t="shared" si="1587"/>
        <v>Octubre</v>
      </c>
      <c r="L11445" s="2" t="str">
        <f t="shared" si="1591"/>
        <v>Índices y tasasTasas de Captación - Formato 441Diario4228442285</v>
      </c>
    </row>
    <row r="11446" spans="1:12" ht="15.95" customHeight="1" x14ac:dyDescent="0.2">
      <c r="A11446" s="7" t="s">
        <v>20</v>
      </c>
      <c r="B11446" s="7" t="s">
        <v>66</v>
      </c>
      <c r="C11446" s="7" t="s">
        <v>26</v>
      </c>
      <c r="D11446" s="15">
        <v>42284</v>
      </c>
      <c r="E11446" s="15">
        <v>42285</v>
      </c>
      <c r="F11446" s="2">
        <f t="shared" si="1588"/>
        <v>2015</v>
      </c>
      <c r="G11446" s="2">
        <f t="shared" si="1589"/>
        <v>10</v>
      </c>
      <c r="H11446" s="2">
        <f t="shared" si="1590"/>
        <v>8</v>
      </c>
      <c r="I11446" s="2" t="str">
        <f t="shared" si="1587"/>
        <v>Octubre</v>
      </c>
      <c r="L11446" s="2" t="str">
        <f t="shared" si="1591"/>
        <v>Índices y tasasTasas de Captación - Formato 441Diario4228542286</v>
      </c>
    </row>
    <row r="11447" spans="1:12" ht="15.95" customHeight="1" x14ac:dyDescent="0.2">
      <c r="A11447" s="7" t="s">
        <v>20</v>
      </c>
      <c r="B11447" s="7" t="s">
        <v>66</v>
      </c>
      <c r="C11447" s="7" t="s">
        <v>26</v>
      </c>
      <c r="D11447" s="15">
        <v>42285</v>
      </c>
      <c r="E11447" s="15">
        <v>42286</v>
      </c>
      <c r="F11447" s="2">
        <f t="shared" si="1588"/>
        <v>2015</v>
      </c>
      <c r="G11447" s="2">
        <f t="shared" si="1589"/>
        <v>10</v>
      </c>
      <c r="H11447" s="2">
        <f t="shared" si="1590"/>
        <v>9</v>
      </c>
      <c r="I11447" s="2" t="str">
        <f t="shared" si="1587"/>
        <v>Octubre</v>
      </c>
      <c r="L11447" s="2" t="str">
        <f t="shared" si="1591"/>
        <v>Índices y tasasTasas de Captación - Formato 441Diario4228642290</v>
      </c>
    </row>
    <row r="11448" spans="1:12" ht="15.95" customHeight="1" x14ac:dyDescent="0.2">
      <c r="A11448" s="7" t="s">
        <v>20</v>
      </c>
      <c r="B11448" s="7" t="s">
        <v>66</v>
      </c>
      <c r="C11448" s="7" t="s">
        <v>26</v>
      </c>
      <c r="D11448" s="15">
        <v>42286</v>
      </c>
      <c r="E11448" s="15">
        <v>42290</v>
      </c>
      <c r="F11448" s="2">
        <f t="shared" si="1588"/>
        <v>2015</v>
      </c>
      <c r="G11448" s="2">
        <f t="shared" si="1589"/>
        <v>10</v>
      </c>
      <c r="H11448" s="2">
        <f t="shared" si="1590"/>
        <v>13</v>
      </c>
      <c r="I11448" s="2" t="str">
        <f t="shared" si="1587"/>
        <v>Octubre</v>
      </c>
      <c r="L11448" s="2" t="str">
        <f t="shared" si="1591"/>
        <v>Índices y tasasTasas de Captación - Formato 441Diario4229042291</v>
      </c>
    </row>
    <row r="11449" spans="1:12" ht="15.95" customHeight="1" x14ac:dyDescent="0.2">
      <c r="A11449" s="7" t="s">
        <v>20</v>
      </c>
      <c r="B11449" s="7" t="s">
        <v>66</v>
      </c>
      <c r="C11449" s="7" t="s">
        <v>26</v>
      </c>
      <c r="D11449" s="15">
        <v>42290</v>
      </c>
      <c r="E11449" s="15">
        <v>42291</v>
      </c>
      <c r="F11449" s="2">
        <f t="shared" si="1588"/>
        <v>2015</v>
      </c>
      <c r="G11449" s="2">
        <f t="shared" si="1589"/>
        <v>10</v>
      </c>
      <c r="H11449" s="2">
        <f t="shared" si="1590"/>
        <v>14</v>
      </c>
      <c r="I11449" s="2" t="str">
        <f t="shared" si="1587"/>
        <v>Octubre</v>
      </c>
      <c r="L11449" s="2" t="str">
        <f t="shared" si="1591"/>
        <v>Índices y tasasTasas de Captación - Formato 441Diario4229142292</v>
      </c>
    </row>
    <row r="11450" spans="1:12" ht="15.95" customHeight="1" x14ac:dyDescent="0.2">
      <c r="A11450" s="7" t="s">
        <v>20</v>
      </c>
      <c r="B11450" s="7" t="s">
        <v>66</v>
      </c>
      <c r="C11450" s="7" t="s">
        <v>26</v>
      </c>
      <c r="D11450" s="15">
        <v>42291</v>
      </c>
      <c r="E11450" s="15">
        <v>42292</v>
      </c>
      <c r="F11450" s="2">
        <f t="shared" si="1588"/>
        <v>2015</v>
      </c>
      <c r="G11450" s="2">
        <f t="shared" si="1589"/>
        <v>10</v>
      </c>
      <c r="H11450" s="2">
        <f t="shared" si="1590"/>
        <v>15</v>
      </c>
      <c r="I11450" s="2" t="str">
        <f t="shared" si="1587"/>
        <v>Octubre</v>
      </c>
      <c r="L11450" s="2" t="str">
        <f t="shared" si="1591"/>
        <v>Índices y tasasTasas de Captación - Formato 441Diario4229242293</v>
      </c>
    </row>
    <row r="11451" spans="1:12" ht="15.95" customHeight="1" x14ac:dyDescent="0.2">
      <c r="A11451" s="7" t="s">
        <v>20</v>
      </c>
      <c r="B11451" s="7" t="s">
        <v>66</v>
      </c>
      <c r="C11451" s="7" t="s">
        <v>26</v>
      </c>
      <c r="D11451" s="15">
        <v>42292</v>
      </c>
      <c r="E11451" s="15">
        <v>42293</v>
      </c>
      <c r="F11451" s="2">
        <f t="shared" si="1588"/>
        <v>2015</v>
      </c>
      <c r="G11451" s="2">
        <f t="shared" si="1589"/>
        <v>10</v>
      </c>
      <c r="H11451" s="2">
        <f t="shared" si="1590"/>
        <v>16</v>
      </c>
      <c r="I11451" s="2" t="str">
        <f t="shared" si="1587"/>
        <v>Octubre</v>
      </c>
      <c r="L11451" s="2" t="str">
        <f t="shared" si="1591"/>
        <v>Índices y tasasTasas de Captación - Formato 441Diario4229342296</v>
      </c>
    </row>
    <row r="11452" spans="1:12" ht="15.95" customHeight="1" x14ac:dyDescent="0.2">
      <c r="A11452" s="7" t="s">
        <v>20</v>
      </c>
      <c r="B11452" s="7" t="s">
        <v>66</v>
      </c>
      <c r="C11452" s="7" t="s">
        <v>26</v>
      </c>
      <c r="D11452" s="15">
        <v>42293</v>
      </c>
      <c r="E11452" s="15">
        <v>42296</v>
      </c>
      <c r="F11452" s="2">
        <f t="shared" si="1588"/>
        <v>2015</v>
      </c>
      <c r="G11452" s="2">
        <f t="shared" si="1589"/>
        <v>10</v>
      </c>
      <c r="H11452" s="2">
        <f t="shared" si="1590"/>
        <v>19</v>
      </c>
      <c r="I11452" s="2" t="str">
        <f t="shared" si="1587"/>
        <v>Octubre</v>
      </c>
      <c r="L11452" s="2" t="str">
        <f t="shared" si="1591"/>
        <v>Índices y tasasTasas de Captación - Formato 441Diario4229642297</v>
      </c>
    </row>
    <row r="11453" spans="1:12" ht="15.95" customHeight="1" x14ac:dyDescent="0.2">
      <c r="A11453" s="7" t="s">
        <v>20</v>
      </c>
      <c r="B11453" s="7" t="s">
        <v>66</v>
      </c>
      <c r="C11453" s="7" t="s">
        <v>26</v>
      </c>
      <c r="D11453" s="15">
        <v>42296</v>
      </c>
      <c r="E11453" s="15">
        <v>42297</v>
      </c>
      <c r="F11453" s="2">
        <f t="shared" si="1588"/>
        <v>2015</v>
      </c>
      <c r="G11453" s="2">
        <f t="shared" si="1589"/>
        <v>10</v>
      </c>
      <c r="H11453" s="2">
        <f t="shared" si="1590"/>
        <v>20</v>
      </c>
      <c r="I11453" s="2" t="str">
        <f t="shared" si="1587"/>
        <v>Octubre</v>
      </c>
      <c r="L11453" s="2" t="str">
        <f t="shared" si="1591"/>
        <v>Índices y tasasTasas de Captación - Formato 441Diario4229742298</v>
      </c>
    </row>
    <row r="11454" spans="1:12" ht="15.95" customHeight="1" x14ac:dyDescent="0.2">
      <c r="A11454" s="7" t="s">
        <v>20</v>
      </c>
      <c r="B11454" s="7" t="s">
        <v>66</v>
      </c>
      <c r="C11454" s="7" t="s">
        <v>26</v>
      </c>
      <c r="D11454" s="15">
        <v>42297</v>
      </c>
      <c r="E11454" s="15">
        <v>42298</v>
      </c>
      <c r="F11454" s="2">
        <f t="shared" si="1588"/>
        <v>2015</v>
      </c>
      <c r="G11454" s="2">
        <f t="shared" si="1589"/>
        <v>10</v>
      </c>
      <c r="H11454" s="2">
        <f t="shared" si="1590"/>
        <v>21</v>
      </c>
      <c r="I11454" s="2" t="str">
        <f t="shared" si="1587"/>
        <v>Octubre</v>
      </c>
      <c r="L11454" s="2" t="str">
        <f t="shared" si="1591"/>
        <v>Índices y tasasTasas de Captación - Formato 441Diario4229842299</v>
      </c>
    </row>
    <row r="11455" spans="1:12" ht="15.95" customHeight="1" x14ac:dyDescent="0.2">
      <c r="A11455" s="7" t="s">
        <v>20</v>
      </c>
      <c r="B11455" s="7" t="s">
        <v>66</v>
      </c>
      <c r="C11455" s="7" t="s">
        <v>26</v>
      </c>
      <c r="D11455" s="15">
        <v>42298</v>
      </c>
      <c r="E11455" s="15">
        <v>42299</v>
      </c>
      <c r="F11455" s="2">
        <f t="shared" si="1588"/>
        <v>2015</v>
      </c>
      <c r="G11455" s="2">
        <f t="shared" si="1589"/>
        <v>10</v>
      </c>
      <c r="H11455" s="2">
        <f t="shared" si="1590"/>
        <v>22</v>
      </c>
      <c r="I11455" s="2" t="str">
        <f t="shared" si="1587"/>
        <v>Octubre</v>
      </c>
      <c r="L11455" s="2" t="str">
        <f t="shared" si="1591"/>
        <v>Índices y tasasTasas de Captación - Formato 441Diario4229942300</v>
      </c>
    </row>
    <row r="11456" spans="1:12" ht="15.95" customHeight="1" x14ac:dyDescent="0.2">
      <c r="A11456" s="7" t="s">
        <v>20</v>
      </c>
      <c r="B11456" s="7" t="s">
        <v>66</v>
      </c>
      <c r="C11456" s="7" t="s">
        <v>26</v>
      </c>
      <c r="D11456" s="15">
        <v>42299</v>
      </c>
      <c r="E11456" s="15">
        <v>42300</v>
      </c>
      <c r="F11456" s="2">
        <f t="shared" si="1588"/>
        <v>2015</v>
      </c>
      <c r="G11456" s="2">
        <f t="shared" si="1589"/>
        <v>10</v>
      </c>
      <c r="H11456" s="2">
        <f t="shared" si="1590"/>
        <v>23</v>
      </c>
      <c r="I11456" s="2" t="str">
        <f t="shared" si="1587"/>
        <v>Octubre</v>
      </c>
      <c r="L11456" s="2" t="str">
        <f t="shared" si="1591"/>
        <v>Índices y tasasTasas de Captación - Formato 441Diario4230042303</v>
      </c>
    </row>
    <row r="11457" spans="1:12" ht="15.95" customHeight="1" x14ac:dyDescent="0.2">
      <c r="A11457" s="7" t="s">
        <v>20</v>
      </c>
      <c r="B11457" s="7" t="s">
        <v>66</v>
      </c>
      <c r="C11457" s="7" t="s">
        <v>26</v>
      </c>
      <c r="D11457" s="15">
        <v>42300</v>
      </c>
      <c r="E11457" s="15">
        <v>42303</v>
      </c>
      <c r="F11457" s="2">
        <f t="shared" si="1588"/>
        <v>2015</v>
      </c>
      <c r="G11457" s="2">
        <f t="shared" si="1589"/>
        <v>10</v>
      </c>
      <c r="H11457" s="2">
        <f t="shared" si="1590"/>
        <v>26</v>
      </c>
      <c r="I11457" s="2" t="str">
        <f t="shared" si="1587"/>
        <v>Octubre</v>
      </c>
      <c r="L11457" s="2" t="str">
        <f t="shared" si="1591"/>
        <v>Índices y tasasTasas de Captación - Formato 441Diario4230342304</v>
      </c>
    </row>
    <row r="11458" spans="1:12" ht="15.95" customHeight="1" x14ac:dyDescent="0.2">
      <c r="A11458" s="7" t="s">
        <v>20</v>
      </c>
      <c r="B11458" s="7" t="s">
        <v>66</v>
      </c>
      <c r="C11458" s="7" t="s">
        <v>26</v>
      </c>
      <c r="D11458" s="15">
        <v>42303</v>
      </c>
      <c r="E11458" s="15">
        <v>42304</v>
      </c>
      <c r="F11458" s="2">
        <f t="shared" si="1588"/>
        <v>2015</v>
      </c>
      <c r="G11458" s="2">
        <f t="shared" si="1589"/>
        <v>10</v>
      </c>
      <c r="H11458" s="2">
        <f t="shared" si="1590"/>
        <v>27</v>
      </c>
      <c r="I11458" s="2" t="str">
        <f t="shared" si="1587"/>
        <v>Octubre</v>
      </c>
      <c r="L11458" s="2" t="str">
        <f t="shared" si="1591"/>
        <v>Índices y tasasTasas de Captación - Formato 441Diario4230442305</v>
      </c>
    </row>
    <row r="11459" spans="1:12" ht="15.95" customHeight="1" x14ac:dyDescent="0.2">
      <c r="A11459" s="7" t="s">
        <v>20</v>
      </c>
      <c r="B11459" s="7" t="s">
        <v>66</v>
      </c>
      <c r="C11459" s="7" t="s">
        <v>26</v>
      </c>
      <c r="D11459" s="15">
        <v>42304</v>
      </c>
      <c r="E11459" s="15">
        <v>42305</v>
      </c>
      <c r="F11459" s="2">
        <f t="shared" si="1588"/>
        <v>2015</v>
      </c>
      <c r="G11459" s="2">
        <f t="shared" si="1589"/>
        <v>10</v>
      </c>
      <c r="H11459" s="2">
        <f t="shared" si="1590"/>
        <v>28</v>
      </c>
      <c r="I11459" s="2" t="str">
        <f t="shared" si="1587"/>
        <v>Octubre</v>
      </c>
      <c r="L11459" s="2" t="str">
        <f t="shared" si="1591"/>
        <v>Índices y tasasTasas de Captación - Formato 441Diario4230542306</v>
      </c>
    </row>
    <row r="11460" spans="1:12" ht="15.95" customHeight="1" x14ac:dyDescent="0.2">
      <c r="A11460" s="7" t="s">
        <v>20</v>
      </c>
      <c r="B11460" s="7" t="s">
        <v>66</v>
      </c>
      <c r="C11460" s="7" t="s">
        <v>26</v>
      </c>
      <c r="D11460" s="15">
        <v>42305</v>
      </c>
      <c r="E11460" s="15">
        <v>42306</v>
      </c>
      <c r="F11460" s="2">
        <f t="shared" si="1588"/>
        <v>2015</v>
      </c>
      <c r="G11460" s="2">
        <f t="shared" si="1589"/>
        <v>10</v>
      </c>
      <c r="H11460" s="2">
        <f t="shared" si="1590"/>
        <v>29</v>
      </c>
      <c r="I11460" s="2" t="str">
        <f t="shared" si="1587"/>
        <v>Octubre</v>
      </c>
      <c r="L11460" s="2" t="str">
        <f t="shared" si="1591"/>
        <v>Índices y tasasTasas de Captación - Formato 441Diario4230642307</v>
      </c>
    </row>
    <row r="11461" spans="1:12" ht="15.95" customHeight="1" x14ac:dyDescent="0.2">
      <c r="A11461" s="7" t="s">
        <v>20</v>
      </c>
      <c r="B11461" s="7" t="s">
        <v>66</v>
      </c>
      <c r="C11461" s="7" t="s">
        <v>26</v>
      </c>
      <c r="D11461" s="15">
        <v>42306</v>
      </c>
      <c r="E11461" s="15">
        <v>42307</v>
      </c>
      <c r="F11461" s="2">
        <f t="shared" si="1588"/>
        <v>2015</v>
      </c>
      <c r="G11461" s="2">
        <f t="shared" si="1589"/>
        <v>10</v>
      </c>
      <c r="H11461" s="2">
        <f t="shared" si="1590"/>
        <v>30</v>
      </c>
      <c r="I11461" s="2" t="str">
        <f t="shared" si="1587"/>
        <v>Octubre</v>
      </c>
      <c r="L11461" s="2" t="str">
        <f t="shared" si="1591"/>
        <v>Índices y tasasTasas de Captación - Formato 441Diario4230742311</v>
      </c>
    </row>
    <row r="11462" spans="1:12" ht="15.95" customHeight="1" x14ac:dyDescent="0.2">
      <c r="A11462" s="7" t="s">
        <v>20</v>
      </c>
      <c r="B11462" s="7" t="s">
        <v>66</v>
      </c>
      <c r="C11462" s="7" t="s">
        <v>26</v>
      </c>
      <c r="D11462" s="15">
        <v>42307</v>
      </c>
      <c r="E11462" s="15">
        <v>42311</v>
      </c>
      <c r="F11462" s="2">
        <f t="shared" si="1588"/>
        <v>2015</v>
      </c>
      <c r="G11462" s="2">
        <f t="shared" si="1589"/>
        <v>11</v>
      </c>
      <c r="H11462" s="2">
        <f t="shared" si="1590"/>
        <v>3</v>
      </c>
      <c r="I11462" s="2" t="str">
        <f t="shared" si="1587"/>
        <v>Noviembre</v>
      </c>
      <c r="L11462" s="2" t="str">
        <f t="shared" si="1591"/>
        <v>Índices y tasasTasas de Captación - Formato 441Diario4231142312</v>
      </c>
    </row>
    <row r="11463" spans="1:12" ht="15.95" customHeight="1" x14ac:dyDescent="0.2">
      <c r="A11463" s="7" t="s">
        <v>20</v>
      </c>
      <c r="B11463" s="7" t="s">
        <v>66</v>
      </c>
      <c r="C11463" s="7" t="s">
        <v>26</v>
      </c>
      <c r="D11463" s="15">
        <v>42311</v>
      </c>
      <c r="E11463" s="15">
        <v>42312</v>
      </c>
      <c r="F11463" s="2">
        <f t="shared" si="1588"/>
        <v>2015</v>
      </c>
      <c r="G11463" s="2">
        <f t="shared" si="1589"/>
        <v>11</v>
      </c>
      <c r="H11463" s="2">
        <f t="shared" si="1590"/>
        <v>4</v>
      </c>
      <c r="I11463" s="2" t="str">
        <f t="shared" si="1587"/>
        <v>Noviembre</v>
      </c>
      <c r="L11463" s="2" t="str">
        <f t="shared" si="1591"/>
        <v>Índices y tasasTasas de Captación - Formato 441Diario4231242313</v>
      </c>
    </row>
    <row r="11464" spans="1:12" ht="15.95" customHeight="1" x14ac:dyDescent="0.2">
      <c r="A11464" s="7" t="s">
        <v>20</v>
      </c>
      <c r="B11464" s="7" t="s">
        <v>66</v>
      </c>
      <c r="C11464" s="7" t="s">
        <v>26</v>
      </c>
      <c r="D11464" s="15">
        <v>42312</v>
      </c>
      <c r="E11464" s="15">
        <v>42313</v>
      </c>
      <c r="F11464" s="2">
        <f t="shared" si="1588"/>
        <v>2015</v>
      </c>
      <c r="G11464" s="2">
        <f t="shared" si="1589"/>
        <v>11</v>
      </c>
      <c r="H11464" s="2">
        <f t="shared" si="1590"/>
        <v>5</v>
      </c>
      <c r="I11464" s="2" t="str">
        <f t="shared" si="1587"/>
        <v>Noviembre</v>
      </c>
      <c r="L11464" s="2" t="str">
        <f t="shared" si="1591"/>
        <v>Índices y tasasTasas de Captación - Formato 441Diario4231342314</v>
      </c>
    </row>
    <row r="11465" spans="1:12" ht="15.95" customHeight="1" x14ac:dyDescent="0.2">
      <c r="A11465" s="7" t="s">
        <v>20</v>
      </c>
      <c r="B11465" s="7" t="s">
        <v>66</v>
      </c>
      <c r="C11465" s="7" t="s">
        <v>26</v>
      </c>
      <c r="D11465" s="15">
        <v>42313</v>
      </c>
      <c r="E11465" s="15">
        <v>42314</v>
      </c>
      <c r="F11465" s="2">
        <f t="shared" si="1588"/>
        <v>2015</v>
      </c>
      <c r="G11465" s="2">
        <f t="shared" si="1589"/>
        <v>11</v>
      </c>
      <c r="H11465" s="2">
        <f t="shared" si="1590"/>
        <v>6</v>
      </c>
      <c r="I11465" s="2" t="str">
        <f t="shared" si="1587"/>
        <v>Noviembre</v>
      </c>
      <c r="L11465" s="2" t="str">
        <f t="shared" si="1591"/>
        <v>Índices y tasasTasas de Captación - Formato 441Diario4231442317</v>
      </c>
    </row>
    <row r="11466" spans="1:12" ht="15.95" customHeight="1" x14ac:dyDescent="0.2">
      <c r="A11466" s="7" t="s">
        <v>20</v>
      </c>
      <c r="B11466" s="7" t="s">
        <v>66</v>
      </c>
      <c r="C11466" s="7" t="s">
        <v>26</v>
      </c>
      <c r="D11466" s="15">
        <v>42314</v>
      </c>
      <c r="E11466" s="15">
        <v>42317</v>
      </c>
      <c r="F11466" s="2">
        <f t="shared" si="1588"/>
        <v>2015</v>
      </c>
      <c r="G11466" s="2">
        <f t="shared" si="1589"/>
        <v>11</v>
      </c>
      <c r="H11466" s="2">
        <f t="shared" si="1590"/>
        <v>9</v>
      </c>
      <c r="I11466" s="2" t="str">
        <f t="shared" si="1587"/>
        <v>Noviembre</v>
      </c>
      <c r="L11466" s="2" t="str">
        <f t="shared" si="1591"/>
        <v>Índices y tasasTasas de Captación - Formato 441Diario4231742318</v>
      </c>
    </row>
    <row r="11467" spans="1:12" ht="15.95" customHeight="1" x14ac:dyDescent="0.2">
      <c r="A11467" s="7" t="s">
        <v>20</v>
      </c>
      <c r="B11467" s="7" t="s">
        <v>66</v>
      </c>
      <c r="C11467" s="7" t="s">
        <v>26</v>
      </c>
      <c r="D11467" s="15">
        <v>42317</v>
      </c>
      <c r="E11467" s="15">
        <v>42318</v>
      </c>
      <c r="F11467" s="2">
        <f t="shared" si="1588"/>
        <v>2015</v>
      </c>
      <c r="G11467" s="2">
        <f t="shared" si="1589"/>
        <v>11</v>
      </c>
      <c r="H11467" s="2">
        <f t="shared" si="1590"/>
        <v>10</v>
      </c>
      <c r="I11467" s="2" t="str">
        <f t="shared" si="1587"/>
        <v>Noviembre</v>
      </c>
      <c r="L11467" s="2" t="str">
        <f t="shared" si="1591"/>
        <v>Índices y tasasTasas de Captación - Formato 441Diario4231842319</v>
      </c>
    </row>
    <row r="11468" spans="1:12" ht="15.95" customHeight="1" x14ac:dyDescent="0.2">
      <c r="A11468" s="7" t="s">
        <v>20</v>
      </c>
      <c r="B11468" s="7" t="s">
        <v>66</v>
      </c>
      <c r="C11468" s="7" t="s">
        <v>26</v>
      </c>
      <c r="D11468" s="15">
        <v>42318</v>
      </c>
      <c r="E11468" s="15">
        <v>42319</v>
      </c>
      <c r="F11468" s="2">
        <f t="shared" si="1588"/>
        <v>2015</v>
      </c>
      <c r="G11468" s="2">
        <f t="shared" si="1589"/>
        <v>11</v>
      </c>
      <c r="H11468" s="2">
        <f t="shared" si="1590"/>
        <v>11</v>
      </c>
      <c r="I11468" s="2" t="str">
        <f t="shared" ref="I11468:I11531" si="1592">CHOOSE(G11468,"Enero","Febrero","Marzo","Abril","Mayo","Junio","Julio","Agosto","Septiembre","Octubre","Noviembre","Diciembre")</f>
        <v>Noviembre</v>
      </c>
      <c r="L11468" s="2" t="str">
        <f t="shared" si="1591"/>
        <v>Índices y tasasTasas de Captación - Formato 441Diario4231942320</v>
      </c>
    </row>
    <row r="11469" spans="1:12" ht="15.95" customHeight="1" x14ac:dyDescent="0.2">
      <c r="A11469" s="7" t="s">
        <v>20</v>
      </c>
      <c r="B11469" s="7" t="s">
        <v>66</v>
      </c>
      <c r="C11469" s="7" t="s">
        <v>26</v>
      </c>
      <c r="D11469" s="15">
        <v>42319</v>
      </c>
      <c r="E11469" s="15">
        <v>42320</v>
      </c>
      <c r="F11469" s="2">
        <f t="shared" si="1588"/>
        <v>2015</v>
      </c>
      <c r="G11469" s="2">
        <f t="shared" si="1589"/>
        <v>11</v>
      </c>
      <c r="H11469" s="2">
        <f t="shared" si="1590"/>
        <v>12</v>
      </c>
      <c r="I11469" s="2" t="str">
        <f t="shared" si="1592"/>
        <v>Noviembre</v>
      </c>
      <c r="L11469" s="2" t="str">
        <f t="shared" si="1591"/>
        <v>Índices y tasasTasas de Captación - Formato 441Diario4232042321</v>
      </c>
    </row>
    <row r="11470" spans="1:12" ht="15.95" customHeight="1" x14ac:dyDescent="0.2">
      <c r="A11470" s="7" t="s">
        <v>20</v>
      </c>
      <c r="B11470" s="7" t="s">
        <v>66</v>
      </c>
      <c r="C11470" s="7" t="s">
        <v>26</v>
      </c>
      <c r="D11470" s="15">
        <v>42320</v>
      </c>
      <c r="E11470" s="15">
        <v>42321</v>
      </c>
      <c r="F11470" s="2">
        <f t="shared" si="1588"/>
        <v>2015</v>
      </c>
      <c r="G11470" s="2">
        <f t="shared" si="1589"/>
        <v>11</v>
      </c>
      <c r="H11470" s="2">
        <f t="shared" si="1590"/>
        <v>13</v>
      </c>
      <c r="I11470" s="2" t="str">
        <f t="shared" si="1592"/>
        <v>Noviembre</v>
      </c>
      <c r="L11470" s="2" t="str">
        <f t="shared" si="1591"/>
        <v>Índices y tasasTasas de Captación - Formato 441Diario4232142325</v>
      </c>
    </row>
    <row r="11471" spans="1:12" ht="15.95" customHeight="1" x14ac:dyDescent="0.2">
      <c r="A11471" s="7" t="s">
        <v>20</v>
      </c>
      <c r="B11471" s="7" t="s">
        <v>66</v>
      </c>
      <c r="C11471" s="7" t="s">
        <v>26</v>
      </c>
      <c r="D11471" s="15">
        <v>42321</v>
      </c>
      <c r="E11471" s="15">
        <v>42325</v>
      </c>
      <c r="F11471" s="2">
        <f t="shared" si="1588"/>
        <v>2015</v>
      </c>
      <c r="G11471" s="2">
        <f t="shared" si="1589"/>
        <v>11</v>
      </c>
      <c r="H11471" s="2">
        <f t="shared" si="1590"/>
        <v>17</v>
      </c>
      <c r="I11471" s="2" t="str">
        <f t="shared" si="1592"/>
        <v>Noviembre</v>
      </c>
      <c r="L11471" s="2" t="str">
        <f t="shared" si="1591"/>
        <v>Índices y tasasTasas de Captación - Formato 441Diario4232542326</v>
      </c>
    </row>
    <row r="11472" spans="1:12" ht="15.95" customHeight="1" x14ac:dyDescent="0.2">
      <c r="A11472" s="7" t="s">
        <v>20</v>
      </c>
      <c r="B11472" s="7" t="s">
        <v>66</v>
      </c>
      <c r="C11472" s="7" t="s">
        <v>26</v>
      </c>
      <c r="D11472" s="15">
        <v>42325</v>
      </c>
      <c r="E11472" s="15">
        <v>42326</v>
      </c>
      <c r="F11472" s="2">
        <f t="shared" si="1588"/>
        <v>2015</v>
      </c>
      <c r="G11472" s="2">
        <f t="shared" si="1589"/>
        <v>11</v>
      </c>
      <c r="H11472" s="2">
        <f t="shared" si="1590"/>
        <v>18</v>
      </c>
      <c r="I11472" s="2" t="str">
        <f t="shared" si="1592"/>
        <v>Noviembre</v>
      </c>
      <c r="L11472" s="2" t="str">
        <f t="shared" si="1591"/>
        <v>Índices y tasasTasas de Captación - Formato 441Diario4232642327</v>
      </c>
    </row>
    <row r="11473" spans="1:12" ht="15.95" customHeight="1" x14ac:dyDescent="0.2">
      <c r="A11473" s="7" t="s">
        <v>20</v>
      </c>
      <c r="B11473" s="7" t="s">
        <v>66</v>
      </c>
      <c r="C11473" s="7" t="s">
        <v>26</v>
      </c>
      <c r="D11473" s="15">
        <v>42326</v>
      </c>
      <c r="E11473" s="15">
        <v>42327</v>
      </c>
      <c r="F11473" s="2">
        <f t="shared" si="1588"/>
        <v>2015</v>
      </c>
      <c r="G11473" s="2">
        <f t="shared" si="1589"/>
        <v>11</v>
      </c>
      <c r="H11473" s="2">
        <f t="shared" si="1590"/>
        <v>19</v>
      </c>
      <c r="I11473" s="2" t="str">
        <f t="shared" si="1592"/>
        <v>Noviembre</v>
      </c>
      <c r="L11473" s="2" t="str">
        <f t="shared" si="1591"/>
        <v>Índices y tasasTasas de Captación - Formato 441Diario4232742328</v>
      </c>
    </row>
    <row r="11474" spans="1:12" ht="15.95" customHeight="1" x14ac:dyDescent="0.2">
      <c r="A11474" s="7" t="s">
        <v>20</v>
      </c>
      <c r="B11474" s="7" t="s">
        <v>66</v>
      </c>
      <c r="C11474" s="7" t="s">
        <v>26</v>
      </c>
      <c r="D11474" s="15">
        <v>42327</v>
      </c>
      <c r="E11474" s="15">
        <v>42328</v>
      </c>
      <c r="F11474" s="2">
        <f t="shared" si="1588"/>
        <v>2015</v>
      </c>
      <c r="G11474" s="2">
        <f t="shared" si="1589"/>
        <v>11</v>
      </c>
      <c r="H11474" s="2">
        <f t="shared" si="1590"/>
        <v>20</v>
      </c>
      <c r="I11474" s="2" t="str">
        <f t="shared" si="1592"/>
        <v>Noviembre</v>
      </c>
      <c r="L11474" s="2" t="str">
        <f t="shared" si="1591"/>
        <v>Índices y tasasTasas de Captación - Formato 441Diario4232842331</v>
      </c>
    </row>
    <row r="11475" spans="1:12" s="7" customFormat="1" ht="15.95" customHeight="1" x14ac:dyDescent="0.2">
      <c r="A11475" s="7" t="s">
        <v>20</v>
      </c>
      <c r="B11475" s="7" t="s">
        <v>66</v>
      </c>
      <c r="C11475" s="7" t="s">
        <v>26</v>
      </c>
      <c r="D11475" s="15">
        <v>42328</v>
      </c>
      <c r="E11475" s="15">
        <v>42331</v>
      </c>
      <c r="F11475" s="2">
        <f t="shared" si="1588"/>
        <v>2015</v>
      </c>
      <c r="G11475" s="2">
        <f t="shared" si="1589"/>
        <v>11</v>
      </c>
      <c r="H11475" s="2">
        <f t="shared" si="1590"/>
        <v>23</v>
      </c>
      <c r="I11475" s="2" t="str">
        <f t="shared" si="1592"/>
        <v>Noviembre</v>
      </c>
      <c r="L11475" s="2" t="str">
        <f t="shared" si="1591"/>
        <v>Índices y tasasTasas de Captación - Formato 441Diario4233142332</v>
      </c>
    </row>
    <row r="11476" spans="1:12" ht="15.95" customHeight="1" x14ac:dyDescent="0.2">
      <c r="A11476" s="7" t="s">
        <v>20</v>
      </c>
      <c r="B11476" s="7" t="s">
        <v>66</v>
      </c>
      <c r="C11476" s="7" t="s">
        <v>26</v>
      </c>
      <c r="D11476" s="15">
        <v>42331</v>
      </c>
      <c r="E11476" s="15">
        <v>42332</v>
      </c>
      <c r="F11476" s="2">
        <f t="shared" si="1588"/>
        <v>2015</v>
      </c>
      <c r="G11476" s="2">
        <f t="shared" si="1589"/>
        <v>11</v>
      </c>
      <c r="H11476" s="2">
        <f t="shared" si="1590"/>
        <v>24</v>
      </c>
      <c r="I11476" s="2" t="str">
        <f t="shared" si="1592"/>
        <v>Noviembre</v>
      </c>
      <c r="L11476" s="2" t="str">
        <f t="shared" si="1591"/>
        <v>Índices y tasasTasas de Captación - Formato 441Diario4233242333</v>
      </c>
    </row>
    <row r="11477" spans="1:12" ht="15.95" customHeight="1" x14ac:dyDescent="0.2">
      <c r="A11477" s="7" t="s">
        <v>20</v>
      </c>
      <c r="B11477" s="7" t="s">
        <v>66</v>
      </c>
      <c r="C11477" s="7" t="s">
        <v>26</v>
      </c>
      <c r="D11477" s="15">
        <v>42332</v>
      </c>
      <c r="E11477" s="15">
        <v>42333</v>
      </c>
      <c r="F11477" s="2">
        <f t="shared" si="1588"/>
        <v>2015</v>
      </c>
      <c r="G11477" s="2">
        <f t="shared" si="1589"/>
        <v>11</v>
      </c>
      <c r="H11477" s="2">
        <f t="shared" si="1590"/>
        <v>25</v>
      </c>
      <c r="I11477" s="2" t="str">
        <f t="shared" si="1592"/>
        <v>Noviembre</v>
      </c>
      <c r="L11477" s="2" t="str">
        <f t="shared" si="1591"/>
        <v>Índices y tasasTasas de Captación - Formato 441Diario4233342334</v>
      </c>
    </row>
    <row r="11478" spans="1:12" ht="15.95" customHeight="1" x14ac:dyDescent="0.2">
      <c r="A11478" s="7" t="s">
        <v>20</v>
      </c>
      <c r="B11478" s="7" t="s">
        <v>66</v>
      </c>
      <c r="C11478" s="7" t="s">
        <v>26</v>
      </c>
      <c r="D11478" s="15">
        <v>42333</v>
      </c>
      <c r="E11478" s="15">
        <v>42334</v>
      </c>
      <c r="F11478" s="2">
        <f t="shared" si="1588"/>
        <v>2015</v>
      </c>
      <c r="G11478" s="2">
        <f t="shared" si="1589"/>
        <v>11</v>
      </c>
      <c r="H11478" s="2">
        <f t="shared" si="1590"/>
        <v>26</v>
      </c>
      <c r="I11478" s="2" t="str">
        <f t="shared" si="1592"/>
        <v>Noviembre</v>
      </c>
      <c r="L11478" s="2" t="str">
        <f t="shared" si="1591"/>
        <v>Índices y tasasTasas de Captación - Formato 441Diario4233442335</v>
      </c>
    </row>
    <row r="11479" spans="1:12" ht="15.95" customHeight="1" x14ac:dyDescent="0.2">
      <c r="A11479" s="7" t="s">
        <v>20</v>
      </c>
      <c r="B11479" s="7" t="s">
        <v>66</v>
      </c>
      <c r="C11479" s="7" t="s">
        <v>26</v>
      </c>
      <c r="D11479" s="15">
        <v>42334</v>
      </c>
      <c r="E11479" s="15">
        <v>42335</v>
      </c>
      <c r="F11479" s="2">
        <f t="shared" ref="F11479:F11542" si="1593">YEAR(E11479)</f>
        <v>2015</v>
      </c>
      <c r="G11479" s="2">
        <f t="shared" ref="G11479:G11542" si="1594">MONTH(E11479)</f>
        <v>11</v>
      </c>
      <c r="H11479" s="2">
        <f t="shared" ref="H11479:H11542" si="1595">DAY(E11479)</f>
        <v>27</v>
      </c>
      <c r="I11479" s="2" t="str">
        <f t="shared" si="1592"/>
        <v>Noviembre</v>
      </c>
      <c r="L11479" s="2" t="str">
        <f t="shared" ref="L11479:L11542" si="1596">CONCATENATE(A11480,B11480,C11480,D11480,E11480,)</f>
        <v>Índices y tasasTasas de Captación - Formato 441Diario4233542338</v>
      </c>
    </row>
    <row r="11480" spans="1:12" ht="15.95" customHeight="1" x14ac:dyDescent="0.2">
      <c r="A11480" s="7" t="s">
        <v>20</v>
      </c>
      <c r="B11480" s="7" t="s">
        <v>66</v>
      </c>
      <c r="C11480" s="7" t="s">
        <v>26</v>
      </c>
      <c r="D11480" s="15">
        <v>42335</v>
      </c>
      <c r="E11480" s="15">
        <v>42338</v>
      </c>
      <c r="F11480" s="2">
        <f t="shared" si="1593"/>
        <v>2015</v>
      </c>
      <c r="G11480" s="2">
        <f t="shared" si="1594"/>
        <v>11</v>
      </c>
      <c r="H11480" s="2">
        <f t="shared" si="1595"/>
        <v>30</v>
      </c>
      <c r="I11480" s="2" t="str">
        <f t="shared" si="1592"/>
        <v>Noviembre</v>
      </c>
      <c r="L11480" s="2" t="str">
        <f t="shared" si="1596"/>
        <v>Índices y tasasTasas de Captación - Formato 441Diario4233842339</v>
      </c>
    </row>
    <row r="11481" spans="1:12" ht="15.95" customHeight="1" x14ac:dyDescent="0.2">
      <c r="A11481" s="7" t="s">
        <v>20</v>
      </c>
      <c r="B11481" s="7" t="s">
        <v>66</v>
      </c>
      <c r="C11481" s="7" t="s">
        <v>26</v>
      </c>
      <c r="D11481" s="15">
        <v>42338</v>
      </c>
      <c r="E11481" s="15">
        <v>42339</v>
      </c>
      <c r="F11481" s="2">
        <f t="shared" si="1593"/>
        <v>2015</v>
      </c>
      <c r="G11481" s="2">
        <f t="shared" si="1594"/>
        <v>12</v>
      </c>
      <c r="H11481" s="2">
        <f t="shared" si="1595"/>
        <v>1</v>
      </c>
      <c r="I11481" s="2" t="str">
        <f t="shared" si="1592"/>
        <v>Diciembre</v>
      </c>
      <c r="L11481" s="2" t="str">
        <f t="shared" si="1596"/>
        <v>Índices y tasasTasas de Captación - Formato 441Diario4233942340</v>
      </c>
    </row>
    <row r="11482" spans="1:12" ht="15.95" customHeight="1" x14ac:dyDescent="0.2">
      <c r="A11482" s="7" t="s">
        <v>20</v>
      </c>
      <c r="B11482" s="7" t="s">
        <v>66</v>
      </c>
      <c r="C11482" s="7" t="s">
        <v>26</v>
      </c>
      <c r="D11482" s="15">
        <v>42339</v>
      </c>
      <c r="E11482" s="15">
        <v>42340</v>
      </c>
      <c r="F11482" s="2">
        <f t="shared" si="1593"/>
        <v>2015</v>
      </c>
      <c r="G11482" s="2">
        <f t="shared" si="1594"/>
        <v>12</v>
      </c>
      <c r="H11482" s="2">
        <f t="shared" si="1595"/>
        <v>2</v>
      </c>
      <c r="I11482" s="2" t="str">
        <f t="shared" si="1592"/>
        <v>Diciembre</v>
      </c>
      <c r="L11482" s="2" t="str">
        <f t="shared" si="1596"/>
        <v>Índices y tasasTasas de Captación - Formato 441Diario4234042341</v>
      </c>
    </row>
    <row r="11483" spans="1:12" ht="15.95" customHeight="1" x14ac:dyDescent="0.2">
      <c r="A11483" s="7" t="s">
        <v>20</v>
      </c>
      <c r="B11483" s="7" t="s">
        <v>66</v>
      </c>
      <c r="C11483" s="7" t="s">
        <v>26</v>
      </c>
      <c r="D11483" s="15">
        <v>42340</v>
      </c>
      <c r="E11483" s="15">
        <v>42341</v>
      </c>
      <c r="F11483" s="2">
        <f t="shared" si="1593"/>
        <v>2015</v>
      </c>
      <c r="G11483" s="2">
        <f t="shared" si="1594"/>
        <v>12</v>
      </c>
      <c r="H11483" s="2">
        <f t="shared" si="1595"/>
        <v>3</v>
      </c>
      <c r="I11483" s="2" t="str">
        <f t="shared" si="1592"/>
        <v>Diciembre</v>
      </c>
      <c r="L11483" s="2" t="str">
        <f t="shared" si="1596"/>
        <v>Índices y tasasTasas de Captación - Formato 441Diario4234142342</v>
      </c>
    </row>
    <row r="11484" spans="1:12" ht="15.95" customHeight="1" x14ac:dyDescent="0.2">
      <c r="A11484" s="7" t="s">
        <v>20</v>
      </c>
      <c r="B11484" s="7" t="s">
        <v>66</v>
      </c>
      <c r="C11484" s="7" t="s">
        <v>26</v>
      </c>
      <c r="D11484" s="15">
        <v>42341</v>
      </c>
      <c r="E11484" s="15">
        <v>42342</v>
      </c>
      <c r="F11484" s="2">
        <f t="shared" si="1593"/>
        <v>2015</v>
      </c>
      <c r="G11484" s="2">
        <f t="shared" si="1594"/>
        <v>12</v>
      </c>
      <c r="H11484" s="2">
        <f t="shared" si="1595"/>
        <v>4</v>
      </c>
      <c r="I11484" s="2" t="str">
        <f t="shared" si="1592"/>
        <v>Diciembre</v>
      </c>
      <c r="L11484" s="2" t="str">
        <f t="shared" si="1596"/>
        <v>Índices y tasasTasas de Captación - Formato 441Diario4234242345</v>
      </c>
    </row>
    <row r="11485" spans="1:12" ht="15.95" customHeight="1" x14ac:dyDescent="0.2">
      <c r="A11485" s="7" t="s">
        <v>20</v>
      </c>
      <c r="B11485" s="7" t="s">
        <v>66</v>
      </c>
      <c r="C11485" s="7" t="s">
        <v>26</v>
      </c>
      <c r="D11485" s="15">
        <v>42342</v>
      </c>
      <c r="E11485" s="15">
        <v>42345</v>
      </c>
      <c r="F11485" s="2">
        <f t="shared" si="1593"/>
        <v>2015</v>
      </c>
      <c r="G11485" s="2">
        <f t="shared" si="1594"/>
        <v>12</v>
      </c>
      <c r="H11485" s="2">
        <f t="shared" si="1595"/>
        <v>7</v>
      </c>
      <c r="I11485" s="2" t="str">
        <f t="shared" si="1592"/>
        <v>Diciembre</v>
      </c>
      <c r="L11485" s="2" t="str">
        <f t="shared" si="1596"/>
        <v>Índices y tasasTasas de Captación - Formato 441Diario4234542347</v>
      </c>
    </row>
    <row r="11486" spans="1:12" ht="15.95" customHeight="1" x14ac:dyDescent="0.2">
      <c r="A11486" s="7" t="s">
        <v>20</v>
      </c>
      <c r="B11486" s="7" t="s">
        <v>66</v>
      </c>
      <c r="C11486" s="7" t="s">
        <v>26</v>
      </c>
      <c r="D11486" s="15">
        <v>42345</v>
      </c>
      <c r="E11486" s="15">
        <v>42347</v>
      </c>
      <c r="F11486" s="2">
        <f t="shared" si="1593"/>
        <v>2015</v>
      </c>
      <c r="G11486" s="2">
        <f t="shared" si="1594"/>
        <v>12</v>
      </c>
      <c r="H11486" s="2">
        <f t="shared" si="1595"/>
        <v>9</v>
      </c>
      <c r="I11486" s="2" t="str">
        <f t="shared" si="1592"/>
        <v>Diciembre</v>
      </c>
      <c r="L11486" s="2" t="str">
        <f t="shared" si="1596"/>
        <v>Índices y tasasTasas de Captación - Formato 441Diario4234742348</v>
      </c>
    </row>
    <row r="11487" spans="1:12" ht="15.95" customHeight="1" x14ac:dyDescent="0.2">
      <c r="A11487" s="7" t="s">
        <v>20</v>
      </c>
      <c r="B11487" s="7" t="s">
        <v>66</v>
      </c>
      <c r="C11487" s="7" t="s">
        <v>26</v>
      </c>
      <c r="D11487" s="15">
        <v>42347</v>
      </c>
      <c r="E11487" s="15">
        <v>42348</v>
      </c>
      <c r="F11487" s="2">
        <f t="shared" si="1593"/>
        <v>2015</v>
      </c>
      <c r="G11487" s="2">
        <f t="shared" si="1594"/>
        <v>12</v>
      </c>
      <c r="H11487" s="2">
        <f t="shared" si="1595"/>
        <v>10</v>
      </c>
      <c r="I11487" s="2" t="str">
        <f t="shared" si="1592"/>
        <v>Diciembre</v>
      </c>
      <c r="L11487" s="2" t="str">
        <f t="shared" si="1596"/>
        <v>Índices y tasasTasas de Captación - Formato 441Diario4234842349</v>
      </c>
    </row>
    <row r="11488" spans="1:12" ht="15.95" customHeight="1" x14ac:dyDescent="0.2">
      <c r="A11488" s="7" t="s">
        <v>20</v>
      </c>
      <c r="B11488" s="7" t="s">
        <v>66</v>
      </c>
      <c r="C11488" s="7" t="s">
        <v>26</v>
      </c>
      <c r="D11488" s="15">
        <v>42348</v>
      </c>
      <c r="E11488" s="15">
        <v>42349</v>
      </c>
      <c r="F11488" s="2">
        <f t="shared" si="1593"/>
        <v>2015</v>
      </c>
      <c r="G11488" s="2">
        <f t="shared" si="1594"/>
        <v>12</v>
      </c>
      <c r="H11488" s="2">
        <f t="shared" si="1595"/>
        <v>11</v>
      </c>
      <c r="I11488" s="2" t="str">
        <f t="shared" si="1592"/>
        <v>Diciembre</v>
      </c>
      <c r="L11488" s="2" t="str">
        <f t="shared" si="1596"/>
        <v>Índices y tasasTasas de Captación - Formato 441Diario4234942352</v>
      </c>
    </row>
    <row r="11489" spans="1:12" ht="15.95" customHeight="1" x14ac:dyDescent="0.2">
      <c r="A11489" s="7" t="s">
        <v>20</v>
      </c>
      <c r="B11489" s="7" t="s">
        <v>66</v>
      </c>
      <c r="C11489" s="7" t="s">
        <v>26</v>
      </c>
      <c r="D11489" s="15">
        <v>42349</v>
      </c>
      <c r="E11489" s="15">
        <v>42352</v>
      </c>
      <c r="F11489" s="2">
        <f t="shared" si="1593"/>
        <v>2015</v>
      </c>
      <c r="G11489" s="2">
        <f t="shared" si="1594"/>
        <v>12</v>
      </c>
      <c r="H11489" s="2">
        <f t="shared" si="1595"/>
        <v>14</v>
      </c>
      <c r="I11489" s="2" t="str">
        <f t="shared" si="1592"/>
        <v>Diciembre</v>
      </c>
      <c r="L11489" s="2" t="str">
        <f t="shared" si="1596"/>
        <v>Índices y tasasTasas de Captación - Formato 441Diario4235242353</v>
      </c>
    </row>
    <row r="11490" spans="1:12" ht="15.95" customHeight="1" x14ac:dyDescent="0.2">
      <c r="A11490" s="7" t="s">
        <v>20</v>
      </c>
      <c r="B11490" s="7" t="s">
        <v>66</v>
      </c>
      <c r="C11490" s="7" t="s">
        <v>26</v>
      </c>
      <c r="D11490" s="15">
        <v>42352</v>
      </c>
      <c r="E11490" s="15">
        <v>42353</v>
      </c>
      <c r="F11490" s="2">
        <f t="shared" si="1593"/>
        <v>2015</v>
      </c>
      <c r="G11490" s="2">
        <f t="shared" si="1594"/>
        <v>12</v>
      </c>
      <c r="H11490" s="2">
        <f t="shared" si="1595"/>
        <v>15</v>
      </c>
      <c r="I11490" s="2" t="str">
        <f t="shared" si="1592"/>
        <v>Diciembre</v>
      </c>
      <c r="L11490" s="2" t="str">
        <f t="shared" si="1596"/>
        <v>Índices y tasasTasas de Captación - Formato 441Diario4235342354</v>
      </c>
    </row>
    <row r="11491" spans="1:12" ht="15.95" customHeight="1" x14ac:dyDescent="0.2">
      <c r="A11491" s="7" t="s">
        <v>20</v>
      </c>
      <c r="B11491" s="7" t="s">
        <v>66</v>
      </c>
      <c r="C11491" s="7" t="s">
        <v>26</v>
      </c>
      <c r="D11491" s="15">
        <v>42353</v>
      </c>
      <c r="E11491" s="15">
        <v>42354</v>
      </c>
      <c r="F11491" s="2">
        <f t="shared" si="1593"/>
        <v>2015</v>
      </c>
      <c r="G11491" s="2">
        <f t="shared" si="1594"/>
        <v>12</v>
      </c>
      <c r="H11491" s="2">
        <f t="shared" si="1595"/>
        <v>16</v>
      </c>
      <c r="I11491" s="2" t="str">
        <f t="shared" si="1592"/>
        <v>Diciembre</v>
      </c>
      <c r="L11491" s="2" t="str">
        <f t="shared" si="1596"/>
        <v>Índices y tasasTasas de Captación - Formato 441Diario4235442355</v>
      </c>
    </row>
    <row r="11492" spans="1:12" ht="15.95" customHeight="1" x14ac:dyDescent="0.2">
      <c r="A11492" s="7" t="s">
        <v>20</v>
      </c>
      <c r="B11492" s="7" t="s">
        <v>66</v>
      </c>
      <c r="C11492" s="7" t="s">
        <v>26</v>
      </c>
      <c r="D11492" s="15">
        <v>42354</v>
      </c>
      <c r="E11492" s="15">
        <v>42355</v>
      </c>
      <c r="F11492" s="2">
        <f t="shared" si="1593"/>
        <v>2015</v>
      </c>
      <c r="G11492" s="2">
        <f t="shared" si="1594"/>
        <v>12</v>
      </c>
      <c r="H11492" s="2">
        <f t="shared" si="1595"/>
        <v>17</v>
      </c>
      <c r="I11492" s="2" t="str">
        <f t="shared" si="1592"/>
        <v>Diciembre</v>
      </c>
      <c r="L11492" s="2" t="str">
        <f t="shared" si="1596"/>
        <v>Índices y tasasTasas de Captación - Formato 441Diario4235542356</v>
      </c>
    </row>
    <row r="11493" spans="1:12" s="7" customFormat="1" ht="15.95" customHeight="1" x14ac:dyDescent="0.2">
      <c r="A11493" s="7" t="s">
        <v>20</v>
      </c>
      <c r="B11493" s="7" t="s">
        <v>66</v>
      </c>
      <c r="C11493" s="7" t="s">
        <v>26</v>
      </c>
      <c r="D11493" s="15">
        <v>42355</v>
      </c>
      <c r="E11493" s="15">
        <v>42356</v>
      </c>
      <c r="F11493" s="2">
        <f t="shared" si="1593"/>
        <v>2015</v>
      </c>
      <c r="G11493" s="2">
        <f t="shared" si="1594"/>
        <v>12</v>
      </c>
      <c r="H11493" s="2">
        <f t="shared" si="1595"/>
        <v>18</v>
      </c>
      <c r="I11493" s="2" t="str">
        <f t="shared" si="1592"/>
        <v>Diciembre</v>
      </c>
      <c r="L11493" s="2" t="str">
        <f t="shared" si="1596"/>
        <v>Índices y tasasTasas de Captación - Formato 441Diario4235642359</v>
      </c>
    </row>
    <row r="11494" spans="1:12" s="7" customFormat="1" ht="15.95" customHeight="1" x14ac:dyDescent="0.2">
      <c r="A11494" s="7" t="s">
        <v>20</v>
      </c>
      <c r="B11494" s="7" t="s">
        <v>66</v>
      </c>
      <c r="C11494" s="7" t="s">
        <v>26</v>
      </c>
      <c r="D11494" s="15">
        <v>42356</v>
      </c>
      <c r="E11494" s="15">
        <v>42359</v>
      </c>
      <c r="F11494" s="2">
        <f t="shared" si="1593"/>
        <v>2015</v>
      </c>
      <c r="G11494" s="2">
        <f t="shared" si="1594"/>
        <v>12</v>
      </c>
      <c r="H11494" s="2">
        <f t="shared" si="1595"/>
        <v>21</v>
      </c>
      <c r="I11494" s="2" t="str">
        <f t="shared" si="1592"/>
        <v>Diciembre</v>
      </c>
      <c r="L11494" s="2" t="str">
        <f t="shared" si="1596"/>
        <v>Índices y tasasTasas de Captación - Formato 441Diario4235942360</v>
      </c>
    </row>
    <row r="11495" spans="1:12" s="7" customFormat="1" ht="15.95" customHeight="1" x14ac:dyDescent="0.2">
      <c r="A11495" s="7" t="s">
        <v>20</v>
      </c>
      <c r="B11495" s="7" t="s">
        <v>66</v>
      </c>
      <c r="C11495" s="7" t="s">
        <v>26</v>
      </c>
      <c r="D11495" s="15">
        <v>42359</v>
      </c>
      <c r="E11495" s="15">
        <v>42360</v>
      </c>
      <c r="F11495" s="2">
        <f t="shared" si="1593"/>
        <v>2015</v>
      </c>
      <c r="G11495" s="2">
        <f t="shared" si="1594"/>
        <v>12</v>
      </c>
      <c r="H11495" s="2">
        <f t="shared" si="1595"/>
        <v>22</v>
      </c>
      <c r="I11495" s="2" t="str">
        <f t="shared" si="1592"/>
        <v>Diciembre</v>
      </c>
      <c r="L11495" s="2" t="str">
        <f t="shared" si="1596"/>
        <v>Índices y tasasTasas de Captación - Formato 441Diario4236042361</v>
      </c>
    </row>
    <row r="11496" spans="1:12" s="7" customFormat="1" ht="15.95" customHeight="1" x14ac:dyDescent="0.2">
      <c r="A11496" s="7" t="s">
        <v>20</v>
      </c>
      <c r="B11496" s="7" t="s">
        <v>66</v>
      </c>
      <c r="C11496" s="7" t="s">
        <v>26</v>
      </c>
      <c r="D11496" s="15">
        <v>42360</v>
      </c>
      <c r="E11496" s="15">
        <v>42361</v>
      </c>
      <c r="F11496" s="2">
        <f t="shared" si="1593"/>
        <v>2015</v>
      </c>
      <c r="G11496" s="2">
        <f t="shared" si="1594"/>
        <v>12</v>
      </c>
      <c r="H11496" s="2">
        <f t="shared" si="1595"/>
        <v>23</v>
      </c>
      <c r="I11496" s="2" t="str">
        <f t="shared" si="1592"/>
        <v>Diciembre</v>
      </c>
      <c r="L11496" s="2" t="str">
        <f t="shared" si="1596"/>
        <v>Índices y tasasTasas de Captación - Formato 441Diario4236142362</v>
      </c>
    </row>
    <row r="11497" spans="1:12" s="7" customFormat="1" ht="15.95" customHeight="1" x14ac:dyDescent="0.2">
      <c r="A11497" s="7" t="s">
        <v>20</v>
      </c>
      <c r="B11497" s="7" t="s">
        <v>66</v>
      </c>
      <c r="C11497" s="7" t="s">
        <v>26</v>
      </c>
      <c r="D11497" s="15">
        <v>42361</v>
      </c>
      <c r="E11497" s="15">
        <v>42362</v>
      </c>
      <c r="F11497" s="2">
        <f t="shared" si="1593"/>
        <v>2015</v>
      </c>
      <c r="G11497" s="2">
        <f t="shared" si="1594"/>
        <v>12</v>
      </c>
      <c r="H11497" s="2">
        <f t="shared" si="1595"/>
        <v>24</v>
      </c>
      <c r="I11497" s="2" t="str">
        <f t="shared" si="1592"/>
        <v>Diciembre</v>
      </c>
      <c r="L11497" s="2" t="str">
        <f t="shared" si="1596"/>
        <v>Índices y tasasTasas de Captación - Formato 441Diario4236242366</v>
      </c>
    </row>
    <row r="11498" spans="1:12" s="7" customFormat="1" ht="15.95" customHeight="1" x14ac:dyDescent="0.2">
      <c r="A11498" s="7" t="s">
        <v>20</v>
      </c>
      <c r="B11498" s="7" t="s">
        <v>66</v>
      </c>
      <c r="C11498" s="7" t="s">
        <v>26</v>
      </c>
      <c r="D11498" s="15">
        <v>42362</v>
      </c>
      <c r="E11498" s="15">
        <v>42366</v>
      </c>
      <c r="F11498" s="2">
        <f t="shared" si="1593"/>
        <v>2015</v>
      </c>
      <c r="G11498" s="2">
        <f t="shared" si="1594"/>
        <v>12</v>
      </c>
      <c r="H11498" s="2">
        <f t="shared" si="1595"/>
        <v>28</v>
      </c>
      <c r="I11498" s="2" t="str">
        <f t="shared" si="1592"/>
        <v>Diciembre</v>
      </c>
      <c r="L11498" s="2" t="str">
        <f t="shared" si="1596"/>
        <v>Índices y tasasTasas de Captación - Formato 441Diario4236642367</v>
      </c>
    </row>
    <row r="11499" spans="1:12" s="7" customFormat="1" ht="15.95" customHeight="1" x14ac:dyDescent="0.2">
      <c r="A11499" s="7" t="s">
        <v>20</v>
      </c>
      <c r="B11499" s="7" t="s">
        <v>66</v>
      </c>
      <c r="C11499" s="7" t="s">
        <v>26</v>
      </c>
      <c r="D11499" s="15">
        <v>42366</v>
      </c>
      <c r="E11499" s="15">
        <v>42367</v>
      </c>
      <c r="F11499" s="2">
        <f t="shared" si="1593"/>
        <v>2015</v>
      </c>
      <c r="G11499" s="2">
        <f t="shared" si="1594"/>
        <v>12</v>
      </c>
      <c r="H11499" s="2">
        <f t="shared" si="1595"/>
        <v>29</v>
      </c>
      <c r="I11499" s="2" t="str">
        <f t="shared" si="1592"/>
        <v>Diciembre</v>
      </c>
      <c r="L11499" s="2" t="str">
        <f t="shared" si="1596"/>
        <v>Índices y tasasTasas de Captación - Formato 441Diario4236742368</v>
      </c>
    </row>
    <row r="11500" spans="1:12" s="7" customFormat="1" ht="15.95" customHeight="1" x14ac:dyDescent="0.2">
      <c r="A11500" s="7" t="s">
        <v>20</v>
      </c>
      <c r="B11500" s="7" t="s">
        <v>66</v>
      </c>
      <c r="C11500" s="7" t="s">
        <v>26</v>
      </c>
      <c r="D11500" s="15">
        <v>42367</v>
      </c>
      <c r="E11500" s="15">
        <v>42368</v>
      </c>
      <c r="F11500" s="2">
        <f t="shared" si="1593"/>
        <v>2015</v>
      </c>
      <c r="G11500" s="2">
        <f t="shared" si="1594"/>
        <v>12</v>
      </c>
      <c r="H11500" s="2">
        <f t="shared" si="1595"/>
        <v>30</v>
      </c>
      <c r="I11500" s="2" t="str">
        <f t="shared" si="1592"/>
        <v>Diciembre</v>
      </c>
      <c r="L11500" s="2" t="str">
        <f t="shared" si="1596"/>
        <v>Índices y tasasTasas de Captación - Formato 441Diario4236842373</v>
      </c>
    </row>
    <row r="11501" spans="1:12" s="7" customFormat="1" ht="15.95" customHeight="1" x14ac:dyDescent="0.2">
      <c r="A11501" s="7" t="s">
        <v>20</v>
      </c>
      <c r="B11501" s="7" t="s">
        <v>66</v>
      </c>
      <c r="C11501" s="7" t="s">
        <v>26</v>
      </c>
      <c r="D11501" s="15">
        <v>42368</v>
      </c>
      <c r="E11501" s="15">
        <v>42373</v>
      </c>
      <c r="F11501" s="2">
        <f t="shared" si="1593"/>
        <v>2016</v>
      </c>
      <c r="G11501" s="2">
        <f t="shared" si="1594"/>
        <v>1</v>
      </c>
      <c r="H11501" s="2">
        <f t="shared" si="1595"/>
        <v>4</v>
      </c>
      <c r="I11501" s="2" t="str">
        <f t="shared" si="1592"/>
        <v>Enero</v>
      </c>
      <c r="L11501" s="2" t="str">
        <f t="shared" si="1596"/>
        <v>Índices y tasasTasas de Captación - Formato 441Diario4237342374</v>
      </c>
    </row>
    <row r="11502" spans="1:12" s="7" customFormat="1" ht="15.95" customHeight="1" x14ac:dyDescent="0.2">
      <c r="A11502" s="7" t="s">
        <v>20</v>
      </c>
      <c r="B11502" s="7" t="s">
        <v>66</v>
      </c>
      <c r="C11502" s="7" t="s">
        <v>26</v>
      </c>
      <c r="D11502" s="15">
        <v>42373</v>
      </c>
      <c r="E11502" s="15">
        <v>42374</v>
      </c>
      <c r="F11502" s="2">
        <f t="shared" si="1593"/>
        <v>2016</v>
      </c>
      <c r="G11502" s="2">
        <f t="shared" si="1594"/>
        <v>1</v>
      </c>
      <c r="H11502" s="2">
        <f t="shared" si="1595"/>
        <v>5</v>
      </c>
      <c r="I11502" s="2" t="str">
        <f t="shared" si="1592"/>
        <v>Enero</v>
      </c>
      <c r="L11502" s="2" t="str">
        <f t="shared" si="1596"/>
        <v>Índices y tasasTasas de Captación - Formato 441Diario4237442375</v>
      </c>
    </row>
    <row r="11503" spans="1:12" s="7" customFormat="1" ht="15.95" customHeight="1" x14ac:dyDescent="0.2">
      <c r="A11503" s="7" t="s">
        <v>20</v>
      </c>
      <c r="B11503" s="7" t="s">
        <v>66</v>
      </c>
      <c r="C11503" s="7" t="s">
        <v>26</v>
      </c>
      <c r="D11503" s="15">
        <v>42374</v>
      </c>
      <c r="E11503" s="15">
        <v>42375</v>
      </c>
      <c r="F11503" s="2">
        <f t="shared" si="1593"/>
        <v>2016</v>
      </c>
      <c r="G11503" s="2">
        <f t="shared" si="1594"/>
        <v>1</v>
      </c>
      <c r="H11503" s="2">
        <f t="shared" si="1595"/>
        <v>6</v>
      </c>
      <c r="I11503" s="2" t="str">
        <f t="shared" si="1592"/>
        <v>Enero</v>
      </c>
      <c r="L11503" s="2" t="str">
        <f t="shared" si="1596"/>
        <v>Índices y tasasTasas de Captación - Formato 441Diario4237542376</v>
      </c>
    </row>
    <row r="11504" spans="1:12" s="7" customFormat="1" ht="15.95" customHeight="1" x14ac:dyDescent="0.2">
      <c r="A11504" s="7" t="s">
        <v>20</v>
      </c>
      <c r="B11504" s="7" t="s">
        <v>66</v>
      </c>
      <c r="C11504" s="7" t="s">
        <v>26</v>
      </c>
      <c r="D11504" s="15">
        <v>42375</v>
      </c>
      <c r="E11504" s="15">
        <v>42376</v>
      </c>
      <c r="F11504" s="2">
        <f t="shared" si="1593"/>
        <v>2016</v>
      </c>
      <c r="G11504" s="2">
        <f t="shared" si="1594"/>
        <v>1</v>
      </c>
      <c r="H11504" s="2">
        <f t="shared" si="1595"/>
        <v>7</v>
      </c>
      <c r="I11504" s="2" t="str">
        <f t="shared" si="1592"/>
        <v>Enero</v>
      </c>
      <c r="L11504" s="2" t="str">
        <f t="shared" si="1596"/>
        <v>Índices y tasasTasas de Captación - Formato 441Diario4237642377</v>
      </c>
    </row>
    <row r="11505" spans="1:12" s="7" customFormat="1" ht="15.95" customHeight="1" x14ac:dyDescent="0.2">
      <c r="A11505" s="7" t="s">
        <v>20</v>
      </c>
      <c r="B11505" s="7" t="s">
        <v>66</v>
      </c>
      <c r="C11505" s="7" t="s">
        <v>26</v>
      </c>
      <c r="D11505" s="15">
        <v>42376</v>
      </c>
      <c r="E11505" s="15">
        <v>42377</v>
      </c>
      <c r="F11505" s="2">
        <f t="shared" si="1593"/>
        <v>2016</v>
      </c>
      <c r="G11505" s="2">
        <f t="shared" si="1594"/>
        <v>1</v>
      </c>
      <c r="H11505" s="2">
        <f t="shared" si="1595"/>
        <v>8</v>
      </c>
      <c r="I11505" s="2" t="str">
        <f t="shared" si="1592"/>
        <v>Enero</v>
      </c>
      <c r="L11505" s="2" t="str">
        <f t="shared" si="1596"/>
        <v>Índices y tasasTasas de Captación - Formato 441Diario4237742381</v>
      </c>
    </row>
    <row r="11506" spans="1:12" s="7" customFormat="1" ht="15.95" customHeight="1" x14ac:dyDescent="0.2">
      <c r="A11506" s="7" t="s">
        <v>20</v>
      </c>
      <c r="B11506" s="7" t="s">
        <v>66</v>
      </c>
      <c r="C11506" s="7" t="s">
        <v>26</v>
      </c>
      <c r="D11506" s="15">
        <v>42377</v>
      </c>
      <c r="E11506" s="15">
        <v>42381</v>
      </c>
      <c r="F11506" s="2">
        <f t="shared" si="1593"/>
        <v>2016</v>
      </c>
      <c r="G11506" s="2">
        <f t="shared" si="1594"/>
        <v>1</v>
      </c>
      <c r="H11506" s="2">
        <f t="shared" si="1595"/>
        <v>12</v>
      </c>
      <c r="I11506" s="2" t="str">
        <f t="shared" si="1592"/>
        <v>Enero</v>
      </c>
      <c r="L11506" s="2" t="str">
        <f t="shared" si="1596"/>
        <v>Índices y tasasTasas de Captación - Formato 441Diario4238142382</v>
      </c>
    </row>
    <row r="11507" spans="1:12" s="7" customFormat="1" ht="15.95" customHeight="1" x14ac:dyDescent="0.2">
      <c r="A11507" s="7" t="s">
        <v>20</v>
      </c>
      <c r="B11507" s="7" t="s">
        <v>66</v>
      </c>
      <c r="C11507" s="7" t="s">
        <v>26</v>
      </c>
      <c r="D11507" s="15">
        <v>42381</v>
      </c>
      <c r="E11507" s="15">
        <v>42382</v>
      </c>
      <c r="F11507" s="2">
        <f t="shared" si="1593"/>
        <v>2016</v>
      </c>
      <c r="G11507" s="2">
        <f t="shared" si="1594"/>
        <v>1</v>
      </c>
      <c r="H11507" s="2">
        <f t="shared" si="1595"/>
        <v>13</v>
      </c>
      <c r="I11507" s="2" t="str">
        <f t="shared" si="1592"/>
        <v>Enero</v>
      </c>
      <c r="L11507" s="2" t="str">
        <f t="shared" si="1596"/>
        <v>Índices y tasasTasas de Captación - Formato 441Diario4238242383</v>
      </c>
    </row>
    <row r="11508" spans="1:12" s="7" customFormat="1" ht="15.95" customHeight="1" x14ac:dyDescent="0.2">
      <c r="A11508" s="7" t="s">
        <v>20</v>
      </c>
      <c r="B11508" s="7" t="s">
        <v>66</v>
      </c>
      <c r="C11508" s="7" t="s">
        <v>26</v>
      </c>
      <c r="D11508" s="15">
        <v>42382</v>
      </c>
      <c r="E11508" s="15">
        <v>42383</v>
      </c>
      <c r="F11508" s="2">
        <f t="shared" si="1593"/>
        <v>2016</v>
      </c>
      <c r="G11508" s="2">
        <f t="shared" si="1594"/>
        <v>1</v>
      </c>
      <c r="H11508" s="2">
        <f t="shared" si="1595"/>
        <v>14</v>
      </c>
      <c r="I11508" s="2" t="str">
        <f t="shared" si="1592"/>
        <v>Enero</v>
      </c>
      <c r="L11508" s="2" t="str">
        <f t="shared" si="1596"/>
        <v>Índices y tasasTasas de Captación - Formato 441Diario4238342384</v>
      </c>
    </row>
    <row r="11509" spans="1:12" s="7" customFormat="1" ht="15.95" customHeight="1" x14ac:dyDescent="0.2">
      <c r="A11509" s="7" t="s">
        <v>20</v>
      </c>
      <c r="B11509" s="7" t="s">
        <v>66</v>
      </c>
      <c r="C11509" s="7" t="s">
        <v>26</v>
      </c>
      <c r="D11509" s="15">
        <v>42383</v>
      </c>
      <c r="E11509" s="15">
        <v>42384</v>
      </c>
      <c r="F11509" s="2">
        <f t="shared" si="1593"/>
        <v>2016</v>
      </c>
      <c r="G11509" s="2">
        <f t="shared" si="1594"/>
        <v>1</v>
      </c>
      <c r="H11509" s="2">
        <f t="shared" si="1595"/>
        <v>15</v>
      </c>
      <c r="I11509" s="2" t="str">
        <f t="shared" si="1592"/>
        <v>Enero</v>
      </c>
      <c r="L11509" s="2" t="str">
        <f t="shared" si="1596"/>
        <v>Índices y tasasTasas de Captación - Formato 441Diario4238442387</v>
      </c>
    </row>
    <row r="11510" spans="1:12" s="7" customFormat="1" ht="15.95" customHeight="1" x14ac:dyDescent="0.2">
      <c r="A11510" s="7" t="s">
        <v>20</v>
      </c>
      <c r="B11510" s="7" t="s">
        <v>66</v>
      </c>
      <c r="C11510" s="7" t="s">
        <v>26</v>
      </c>
      <c r="D11510" s="15">
        <v>42384</v>
      </c>
      <c r="E11510" s="15">
        <v>42387</v>
      </c>
      <c r="F11510" s="2">
        <f t="shared" si="1593"/>
        <v>2016</v>
      </c>
      <c r="G11510" s="2">
        <f t="shared" si="1594"/>
        <v>1</v>
      </c>
      <c r="H11510" s="2">
        <f t="shared" si="1595"/>
        <v>18</v>
      </c>
      <c r="I11510" s="2" t="str">
        <f t="shared" si="1592"/>
        <v>Enero</v>
      </c>
      <c r="L11510" s="2" t="str">
        <f t="shared" si="1596"/>
        <v>Índices y tasasTasas de Captación - Formato 441Diario4238742388</v>
      </c>
    </row>
    <row r="11511" spans="1:12" s="7" customFormat="1" ht="15.95" customHeight="1" x14ac:dyDescent="0.2">
      <c r="A11511" s="7" t="s">
        <v>20</v>
      </c>
      <c r="B11511" s="7" t="s">
        <v>66</v>
      </c>
      <c r="C11511" s="7" t="s">
        <v>26</v>
      </c>
      <c r="D11511" s="15">
        <v>42387</v>
      </c>
      <c r="E11511" s="15">
        <v>42388</v>
      </c>
      <c r="F11511" s="2">
        <f t="shared" si="1593"/>
        <v>2016</v>
      </c>
      <c r="G11511" s="2">
        <f t="shared" si="1594"/>
        <v>1</v>
      </c>
      <c r="H11511" s="2">
        <f t="shared" si="1595"/>
        <v>19</v>
      </c>
      <c r="I11511" s="2" t="str">
        <f t="shared" si="1592"/>
        <v>Enero</v>
      </c>
      <c r="L11511" s="2" t="str">
        <f t="shared" si="1596"/>
        <v>Índices y tasasTasas de Captación - Formato 441Diario4238842389</v>
      </c>
    </row>
    <row r="11512" spans="1:12" s="7" customFormat="1" ht="15.95" customHeight="1" x14ac:dyDescent="0.2">
      <c r="A11512" s="7" t="s">
        <v>20</v>
      </c>
      <c r="B11512" s="7" t="s">
        <v>66</v>
      </c>
      <c r="C11512" s="7" t="s">
        <v>26</v>
      </c>
      <c r="D11512" s="15">
        <v>42388</v>
      </c>
      <c r="E11512" s="15">
        <v>42389</v>
      </c>
      <c r="F11512" s="2">
        <f t="shared" si="1593"/>
        <v>2016</v>
      </c>
      <c r="G11512" s="2">
        <f t="shared" si="1594"/>
        <v>1</v>
      </c>
      <c r="H11512" s="2">
        <f t="shared" si="1595"/>
        <v>20</v>
      </c>
      <c r="I11512" s="2" t="str">
        <f t="shared" si="1592"/>
        <v>Enero</v>
      </c>
      <c r="L11512" s="2" t="str">
        <f t="shared" si="1596"/>
        <v>Índices y tasasTasas de Captación - Formato 441Diario4238942390</v>
      </c>
    </row>
    <row r="11513" spans="1:12" s="7" customFormat="1" ht="15.95" customHeight="1" x14ac:dyDescent="0.2">
      <c r="A11513" s="7" t="s">
        <v>20</v>
      </c>
      <c r="B11513" s="7" t="s">
        <v>66</v>
      </c>
      <c r="C11513" s="7" t="s">
        <v>26</v>
      </c>
      <c r="D11513" s="15">
        <v>42389</v>
      </c>
      <c r="E11513" s="15">
        <v>42390</v>
      </c>
      <c r="F11513" s="2">
        <f t="shared" si="1593"/>
        <v>2016</v>
      </c>
      <c r="G11513" s="2">
        <f t="shared" si="1594"/>
        <v>1</v>
      </c>
      <c r="H11513" s="2">
        <f t="shared" si="1595"/>
        <v>21</v>
      </c>
      <c r="I11513" s="2" t="str">
        <f t="shared" si="1592"/>
        <v>Enero</v>
      </c>
      <c r="L11513" s="2" t="str">
        <f t="shared" si="1596"/>
        <v>Índices y tasasTasas de Captación - Formato 441Diario4239042391</v>
      </c>
    </row>
    <row r="11514" spans="1:12" s="7" customFormat="1" ht="15.95" customHeight="1" x14ac:dyDescent="0.2">
      <c r="A11514" s="7" t="s">
        <v>20</v>
      </c>
      <c r="B11514" s="7" t="s">
        <v>66</v>
      </c>
      <c r="C11514" s="7" t="s">
        <v>26</v>
      </c>
      <c r="D11514" s="15">
        <v>42390</v>
      </c>
      <c r="E11514" s="15">
        <v>42391</v>
      </c>
      <c r="F11514" s="2">
        <f t="shared" si="1593"/>
        <v>2016</v>
      </c>
      <c r="G11514" s="2">
        <f t="shared" si="1594"/>
        <v>1</v>
      </c>
      <c r="H11514" s="2">
        <f t="shared" si="1595"/>
        <v>22</v>
      </c>
      <c r="I11514" s="2" t="str">
        <f t="shared" si="1592"/>
        <v>Enero</v>
      </c>
      <c r="L11514" s="2" t="str">
        <f t="shared" si="1596"/>
        <v>Índices y tasasTasas de Captación - Formato 441Diario4239142394</v>
      </c>
    </row>
    <row r="11515" spans="1:12" s="7" customFormat="1" ht="15.95" customHeight="1" x14ac:dyDescent="0.2">
      <c r="A11515" s="7" t="s">
        <v>20</v>
      </c>
      <c r="B11515" s="7" t="s">
        <v>66</v>
      </c>
      <c r="C11515" s="7" t="s">
        <v>26</v>
      </c>
      <c r="D11515" s="15">
        <v>42391</v>
      </c>
      <c r="E11515" s="15">
        <v>42394</v>
      </c>
      <c r="F11515" s="2">
        <f t="shared" si="1593"/>
        <v>2016</v>
      </c>
      <c r="G11515" s="2">
        <f t="shared" si="1594"/>
        <v>1</v>
      </c>
      <c r="H11515" s="2">
        <f t="shared" si="1595"/>
        <v>25</v>
      </c>
      <c r="I11515" s="2" t="str">
        <f t="shared" si="1592"/>
        <v>Enero</v>
      </c>
      <c r="L11515" s="2" t="str">
        <f t="shared" si="1596"/>
        <v>Índices y tasasTasas de Captación - Formato 441Diario4239142395</v>
      </c>
    </row>
    <row r="11516" spans="1:12" s="7" customFormat="1" ht="15.95" customHeight="1" x14ac:dyDescent="0.2">
      <c r="A11516" s="7" t="s">
        <v>20</v>
      </c>
      <c r="B11516" s="7" t="s">
        <v>66</v>
      </c>
      <c r="C11516" s="7" t="s">
        <v>26</v>
      </c>
      <c r="D11516" s="15">
        <v>42391</v>
      </c>
      <c r="E11516" s="15">
        <v>42395</v>
      </c>
      <c r="F11516" s="2">
        <f t="shared" si="1593"/>
        <v>2016</v>
      </c>
      <c r="G11516" s="2">
        <f t="shared" si="1594"/>
        <v>1</v>
      </c>
      <c r="H11516" s="2">
        <f t="shared" si="1595"/>
        <v>26</v>
      </c>
      <c r="I11516" s="2" t="str">
        <f t="shared" si="1592"/>
        <v>Enero</v>
      </c>
      <c r="L11516" s="2" t="str">
        <f t="shared" si="1596"/>
        <v>Índices y tasasTasas de Captación - Formato 441Diario4239542396</v>
      </c>
    </row>
    <row r="11517" spans="1:12" s="7" customFormat="1" ht="15.95" customHeight="1" x14ac:dyDescent="0.2">
      <c r="A11517" s="7" t="s">
        <v>20</v>
      </c>
      <c r="B11517" s="7" t="s">
        <v>66</v>
      </c>
      <c r="C11517" s="7" t="s">
        <v>26</v>
      </c>
      <c r="D11517" s="15">
        <v>42395</v>
      </c>
      <c r="E11517" s="15">
        <v>42396</v>
      </c>
      <c r="F11517" s="2">
        <f t="shared" si="1593"/>
        <v>2016</v>
      </c>
      <c r="G11517" s="2">
        <f t="shared" si="1594"/>
        <v>1</v>
      </c>
      <c r="H11517" s="2">
        <f t="shared" si="1595"/>
        <v>27</v>
      </c>
      <c r="I11517" s="2" t="str">
        <f t="shared" si="1592"/>
        <v>Enero</v>
      </c>
      <c r="L11517" s="2" t="str">
        <f t="shared" si="1596"/>
        <v>Índices y tasasTasas de Captación - Formato 441Diario4239642397</v>
      </c>
    </row>
    <row r="11518" spans="1:12" s="7" customFormat="1" ht="15.95" customHeight="1" x14ac:dyDescent="0.2">
      <c r="A11518" s="7" t="s">
        <v>20</v>
      </c>
      <c r="B11518" s="7" t="s">
        <v>66</v>
      </c>
      <c r="C11518" s="7" t="s">
        <v>26</v>
      </c>
      <c r="D11518" s="15">
        <v>42396</v>
      </c>
      <c r="E11518" s="15">
        <v>42397</v>
      </c>
      <c r="F11518" s="2">
        <f t="shared" si="1593"/>
        <v>2016</v>
      </c>
      <c r="G11518" s="2">
        <f t="shared" si="1594"/>
        <v>1</v>
      </c>
      <c r="H11518" s="2">
        <f t="shared" si="1595"/>
        <v>28</v>
      </c>
      <c r="I11518" s="2" t="str">
        <f t="shared" si="1592"/>
        <v>Enero</v>
      </c>
      <c r="L11518" s="2" t="str">
        <f t="shared" si="1596"/>
        <v>Índices y tasasTasas de Captación - Formato 441Diario4239742398</v>
      </c>
    </row>
    <row r="11519" spans="1:12" s="7" customFormat="1" ht="15.95" customHeight="1" x14ac:dyDescent="0.2">
      <c r="A11519" s="7" t="s">
        <v>20</v>
      </c>
      <c r="B11519" s="7" t="s">
        <v>66</v>
      </c>
      <c r="C11519" s="7" t="s">
        <v>26</v>
      </c>
      <c r="D11519" s="15">
        <v>42397</v>
      </c>
      <c r="E11519" s="15">
        <v>42398</v>
      </c>
      <c r="F11519" s="2">
        <f t="shared" si="1593"/>
        <v>2016</v>
      </c>
      <c r="G11519" s="2">
        <f t="shared" si="1594"/>
        <v>1</v>
      </c>
      <c r="H11519" s="2">
        <f t="shared" si="1595"/>
        <v>29</v>
      </c>
      <c r="I11519" s="2" t="str">
        <f t="shared" si="1592"/>
        <v>Enero</v>
      </c>
      <c r="L11519" s="2" t="str">
        <f t="shared" si="1596"/>
        <v>Índices y tasasTasas de Captación - Formato 441Diario4239842401</v>
      </c>
    </row>
    <row r="11520" spans="1:12" s="7" customFormat="1" ht="15.95" customHeight="1" x14ac:dyDescent="0.2">
      <c r="A11520" s="7" t="s">
        <v>20</v>
      </c>
      <c r="B11520" s="7" t="s">
        <v>66</v>
      </c>
      <c r="C11520" s="7" t="s">
        <v>26</v>
      </c>
      <c r="D11520" s="15">
        <v>42398</v>
      </c>
      <c r="E11520" s="15">
        <v>42401</v>
      </c>
      <c r="F11520" s="2">
        <f t="shared" si="1593"/>
        <v>2016</v>
      </c>
      <c r="G11520" s="2">
        <f t="shared" si="1594"/>
        <v>2</v>
      </c>
      <c r="H11520" s="2">
        <f t="shared" si="1595"/>
        <v>1</v>
      </c>
      <c r="I11520" s="2" t="str">
        <f t="shared" si="1592"/>
        <v>Febrero</v>
      </c>
      <c r="L11520" s="2" t="str">
        <f t="shared" si="1596"/>
        <v>Índices y tasasTasas de Captación - Formato 441Diario4240142402</v>
      </c>
    </row>
    <row r="11521" spans="1:12" s="7" customFormat="1" ht="15.95" customHeight="1" x14ac:dyDescent="0.2">
      <c r="A11521" s="7" t="s">
        <v>20</v>
      </c>
      <c r="B11521" s="7" t="s">
        <v>66</v>
      </c>
      <c r="C11521" s="7" t="s">
        <v>26</v>
      </c>
      <c r="D11521" s="15">
        <v>42401</v>
      </c>
      <c r="E11521" s="15">
        <v>42402</v>
      </c>
      <c r="F11521" s="2">
        <f t="shared" si="1593"/>
        <v>2016</v>
      </c>
      <c r="G11521" s="2">
        <f t="shared" si="1594"/>
        <v>2</v>
      </c>
      <c r="H11521" s="2">
        <f t="shared" si="1595"/>
        <v>2</v>
      </c>
      <c r="I11521" s="2" t="str">
        <f t="shared" si="1592"/>
        <v>Febrero</v>
      </c>
      <c r="L11521" s="2" t="str">
        <f t="shared" si="1596"/>
        <v>Índices y tasasTasas de Captación - Formato 441Diario4240242403</v>
      </c>
    </row>
    <row r="11522" spans="1:12" s="7" customFormat="1" ht="15.95" customHeight="1" x14ac:dyDescent="0.2">
      <c r="A11522" s="7" t="s">
        <v>20</v>
      </c>
      <c r="B11522" s="7" t="s">
        <v>66</v>
      </c>
      <c r="C11522" s="7" t="s">
        <v>26</v>
      </c>
      <c r="D11522" s="15">
        <v>42402</v>
      </c>
      <c r="E11522" s="15">
        <v>42403</v>
      </c>
      <c r="F11522" s="2">
        <f t="shared" si="1593"/>
        <v>2016</v>
      </c>
      <c r="G11522" s="2">
        <f t="shared" si="1594"/>
        <v>2</v>
      </c>
      <c r="H11522" s="2">
        <f t="shared" si="1595"/>
        <v>3</v>
      </c>
      <c r="I11522" s="2" t="str">
        <f t="shared" si="1592"/>
        <v>Febrero</v>
      </c>
      <c r="L11522" s="2" t="str">
        <f t="shared" si="1596"/>
        <v>Índices y tasasTasas de Captación - Formato 441Diario4240342404</v>
      </c>
    </row>
    <row r="11523" spans="1:12" s="7" customFormat="1" ht="15.95" customHeight="1" x14ac:dyDescent="0.2">
      <c r="A11523" s="7" t="s">
        <v>20</v>
      </c>
      <c r="B11523" s="7" t="s">
        <v>66</v>
      </c>
      <c r="C11523" s="7" t="s">
        <v>26</v>
      </c>
      <c r="D11523" s="15">
        <v>42403</v>
      </c>
      <c r="E11523" s="15">
        <v>42404</v>
      </c>
      <c r="F11523" s="2">
        <f t="shared" si="1593"/>
        <v>2016</v>
      </c>
      <c r="G11523" s="2">
        <f t="shared" si="1594"/>
        <v>2</v>
      </c>
      <c r="H11523" s="2">
        <f t="shared" si="1595"/>
        <v>4</v>
      </c>
      <c r="I11523" s="2" t="str">
        <f t="shared" si="1592"/>
        <v>Febrero</v>
      </c>
      <c r="L11523" s="2" t="str">
        <f t="shared" si="1596"/>
        <v>Índices y tasasTasas de Captación - Formato 441Diario4240442405</v>
      </c>
    </row>
    <row r="11524" spans="1:12" s="7" customFormat="1" ht="15.95" customHeight="1" x14ac:dyDescent="0.2">
      <c r="A11524" s="7" t="s">
        <v>20</v>
      </c>
      <c r="B11524" s="7" t="s">
        <v>66</v>
      </c>
      <c r="C11524" s="7" t="s">
        <v>26</v>
      </c>
      <c r="D11524" s="15">
        <v>42404</v>
      </c>
      <c r="E11524" s="15">
        <v>42405</v>
      </c>
      <c r="F11524" s="2">
        <f t="shared" si="1593"/>
        <v>2016</v>
      </c>
      <c r="G11524" s="2">
        <f t="shared" si="1594"/>
        <v>2</v>
      </c>
      <c r="H11524" s="2">
        <f t="shared" si="1595"/>
        <v>5</v>
      </c>
      <c r="I11524" s="2" t="str">
        <f t="shared" si="1592"/>
        <v>Febrero</v>
      </c>
      <c r="L11524" s="2" t="str">
        <f t="shared" si="1596"/>
        <v>Índices y tasasTasas de Captación - Formato 441Diario4240542408</v>
      </c>
    </row>
    <row r="11525" spans="1:12" s="7" customFormat="1" ht="15.95" customHeight="1" x14ac:dyDescent="0.2">
      <c r="A11525" s="7" t="s">
        <v>20</v>
      </c>
      <c r="B11525" s="7" t="s">
        <v>66</v>
      </c>
      <c r="C11525" s="7" t="s">
        <v>26</v>
      </c>
      <c r="D11525" s="15">
        <v>42405</v>
      </c>
      <c r="E11525" s="15">
        <v>42408</v>
      </c>
      <c r="F11525" s="2">
        <f t="shared" si="1593"/>
        <v>2016</v>
      </c>
      <c r="G11525" s="2">
        <f t="shared" si="1594"/>
        <v>2</v>
      </c>
      <c r="H11525" s="2">
        <f t="shared" si="1595"/>
        <v>8</v>
      </c>
      <c r="I11525" s="2" t="str">
        <f t="shared" si="1592"/>
        <v>Febrero</v>
      </c>
      <c r="L11525" s="2" t="str">
        <f t="shared" si="1596"/>
        <v>Índices y tasasTasas de Captación - Formato 441Diario4240842409</v>
      </c>
    </row>
    <row r="11526" spans="1:12" s="7" customFormat="1" ht="15.95" customHeight="1" x14ac:dyDescent="0.2">
      <c r="A11526" s="7" t="s">
        <v>20</v>
      </c>
      <c r="B11526" s="7" t="s">
        <v>66</v>
      </c>
      <c r="C11526" s="7" t="s">
        <v>26</v>
      </c>
      <c r="D11526" s="15">
        <v>42408</v>
      </c>
      <c r="E11526" s="15">
        <v>42409</v>
      </c>
      <c r="F11526" s="2">
        <f t="shared" si="1593"/>
        <v>2016</v>
      </c>
      <c r="G11526" s="2">
        <f t="shared" si="1594"/>
        <v>2</v>
      </c>
      <c r="H11526" s="2">
        <f t="shared" si="1595"/>
        <v>9</v>
      </c>
      <c r="I11526" s="2" t="str">
        <f t="shared" si="1592"/>
        <v>Febrero</v>
      </c>
      <c r="L11526" s="2" t="str">
        <f t="shared" si="1596"/>
        <v>Índices y tasasTasas de Captación - Formato 441Diario4240942410</v>
      </c>
    </row>
    <row r="11527" spans="1:12" s="7" customFormat="1" ht="15.95" customHeight="1" x14ac:dyDescent="0.2">
      <c r="A11527" s="7" t="s">
        <v>20</v>
      </c>
      <c r="B11527" s="7" t="s">
        <v>66</v>
      </c>
      <c r="C11527" s="7" t="s">
        <v>26</v>
      </c>
      <c r="D11527" s="15">
        <v>42409</v>
      </c>
      <c r="E11527" s="15">
        <v>42410</v>
      </c>
      <c r="F11527" s="2">
        <f t="shared" si="1593"/>
        <v>2016</v>
      </c>
      <c r="G11527" s="2">
        <f t="shared" si="1594"/>
        <v>2</v>
      </c>
      <c r="H11527" s="2">
        <f t="shared" si="1595"/>
        <v>10</v>
      </c>
      <c r="I11527" s="2" t="str">
        <f t="shared" si="1592"/>
        <v>Febrero</v>
      </c>
      <c r="L11527" s="2" t="str">
        <f t="shared" si="1596"/>
        <v>Índices y tasasTasas de Captación - Formato 441Diario4241042411</v>
      </c>
    </row>
    <row r="11528" spans="1:12" ht="15.95" customHeight="1" x14ac:dyDescent="0.2">
      <c r="A11528" s="7" t="s">
        <v>20</v>
      </c>
      <c r="B11528" s="7" t="s">
        <v>66</v>
      </c>
      <c r="C11528" s="7" t="s">
        <v>26</v>
      </c>
      <c r="D11528" s="15">
        <v>42410</v>
      </c>
      <c r="E11528" s="15">
        <v>42411</v>
      </c>
      <c r="F11528" s="2">
        <f t="shared" si="1593"/>
        <v>2016</v>
      </c>
      <c r="G11528" s="2">
        <f t="shared" si="1594"/>
        <v>2</v>
      </c>
      <c r="H11528" s="2">
        <f t="shared" si="1595"/>
        <v>11</v>
      </c>
      <c r="I11528" s="2" t="str">
        <f t="shared" si="1592"/>
        <v>Febrero</v>
      </c>
      <c r="L11528" s="2" t="str">
        <f t="shared" si="1596"/>
        <v>Índices y tasasTasas de Captación - Formato 441Diario4241142412</v>
      </c>
    </row>
    <row r="11529" spans="1:12" ht="15.95" customHeight="1" x14ac:dyDescent="0.2">
      <c r="A11529" s="7" t="s">
        <v>20</v>
      </c>
      <c r="B11529" s="7" t="s">
        <v>66</v>
      </c>
      <c r="C11529" s="7" t="s">
        <v>26</v>
      </c>
      <c r="D11529" s="15">
        <v>42411</v>
      </c>
      <c r="E11529" s="15">
        <v>42412</v>
      </c>
      <c r="F11529" s="2">
        <f t="shared" si="1593"/>
        <v>2016</v>
      </c>
      <c r="G11529" s="2">
        <f t="shared" si="1594"/>
        <v>2</v>
      </c>
      <c r="H11529" s="2">
        <f t="shared" si="1595"/>
        <v>12</v>
      </c>
      <c r="I11529" s="2" t="str">
        <f t="shared" si="1592"/>
        <v>Febrero</v>
      </c>
      <c r="L11529" s="2" t="str">
        <f t="shared" si="1596"/>
        <v>Índices y tasasTasas de Captación - Formato 441Diario4241242415</v>
      </c>
    </row>
    <row r="11530" spans="1:12" ht="15.95" customHeight="1" x14ac:dyDescent="0.2">
      <c r="A11530" s="7" t="s">
        <v>20</v>
      </c>
      <c r="B11530" s="7" t="s">
        <v>66</v>
      </c>
      <c r="C11530" s="7" t="s">
        <v>26</v>
      </c>
      <c r="D11530" s="15">
        <v>42412</v>
      </c>
      <c r="E11530" s="15">
        <v>42415</v>
      </c>
      <c r="F11530" s="2">
        <f t="shared" si="1593"/>
        <v>2016</v>
      </c>
      <c r="G11530" s="2">
        <f t="shared" si="1594"/>
        <v>2</v>
      </c>
      <c r="H11530" s="2">
        <f t="shared" si="1595"/>
        <v>15</v>
      </c>
      <c r="I11530" s="2" t="str">
        <f t="shared" si="1592"/>
        <v>Febrero</v>
      </c>
      <c r="L11530" s="2" t="str">
        <f t="shared" si="1596"/>
        <v>Índices y tasasTasas de Captación - Formato 441Diario4241542416</v>
      </c>
    </row>
    <row r="11531" spans="1:12" ht="15.95" customHeight="1" x14ac:dyDescent="0.2">
      <c r="A11531" s="7" t="s">
        <v>20</v>
      </c>
      <c r="B11531" s="7" t="s">
        <v>66</v>
      </c>
      <c r="C11531" s="7" t="s">
        <v>26</v>
      </c>
      <c r="D11531" s="15">
        <v>42415</v>
      </c>
      <c r="E11531" s="15">
        <v>42416</v>
      </c>
      <c r="F11531" s="2">
        <f t="shared" si="1593"/>
        <v>2016</v>
      </c>
      <c r="G11531" s="2">
        <f t="shared" si="1594"/>
        <v>2</v>
      </c>
      <c r="H11531" s="2">
        <f t="shared" si="1595"/>
        <v>16</v>
      </c>
      <c r="I11531" s="2" t="str">
        <f t="shared" si="1592"/>
        <v>Febrero</v>
      </c>
      <c r="L11531" s="2" t="str">
        <f t="shared" si="1596"/>
        <v>Índices y tasasTasas de Captación - Formato 441Diario4241642417</v>
      </c>
    </row>
    <row r="11532" spans="1:12" ht="15.95" customHeight="1" x14ac:dyDescent="0.2">
      <c r="A11532" s="7" t="s">
        <v>20</v>
      </c>
      <c r="B11532" s="7" t="s">
        <v>66</v>
      </c>
      <c r="C11532" s="7" t="s">
        <v>26</v>
      </c>
      <c r="D11532" s="15">
        <v>42416</v>
      </c>
      <c r="E11532" s="15">
        <v>42417</v>
      </c>
      <c r="F11532" s="2">
        <f t="shared" si="1593"/>
        <v>2016</v>
      </c>
      <c r="G11532" s="2">
        <f t="shared" si="1594"/>
        <v>2</v>
      </c>
      <c r="H11532" s="2">
        <f t="shared" si="1595"/>
        <v>17</v>
      </c>
      <c r="I11532" s="2" t="str">
        <f t="shared" ref="I11532:I11595" si="1597">CHOOSE(G11532,"Enero","Febrero","Marzo","Abril","Mayo","Junio","Julio","Agosto","Septiembre","Octubre","Noviembre","Diciembre")</f>
        <v>Febrero</v>
      </c>
      <c r="L11532" s="2" t="str">
        <f t="shared" si="1596"/>
        <v>Índices y tasasTasas de Captación - Formato 441Diario4241742418</v>
      </c>
    </row>
    <row r="11533" spans="1:12" ht="15.95" customHeight="1" x14ac:dyDescent="0.2">
      <c r="A11533" s="7" t="s">
        <v>20</v>
      </c>
      <c r="B11533" s="7" t="s">
        <v>66</v>
      </c>
      <c r="C11533" s="7" t="s">
        <v>26</v>
      </c>
      <c r="D11533" s="15">
        <v>42417</v>
      </c>
      <c r="E11533" s="15">
        <v>42418</v>
      </c>
      <c r="F11533" s="2">
        <f t="shared" si="1593"/>
        <v>2016</v>
      </c>
      <c r="G11533" s="2">
        <f t="shared" si="1594"/>
        <v>2</v>
      </c>
      <c r="H11533" s="2">
        <f t="shared" si="1595"/>
        <v>18</v>
      </c>
      <c r="I11533" s="2" t="str">
        <f t="shared" si="1597"/>
        <v>Febrero</v>
      </c>
      <c r="L11533" s="2" t="str">
        <f t="shared" si="1596"/>
        <v>Índices y tasasTasas de Captación - Formato 441Diario4241842419</v>
      </c>
    </row>
    <row r="11534" spans="1:12" ht="15.95" customHeight="1" x14ac:dyDescent="0.2">
      <c r="A11534" s="7" t="s">
        <v>20</v>
      </c>
      <c r="B11534" s="7" t="s">
        <v>66</v>
      </c>
      <c r="C11534" s="7" t="s">
        <v>26</v>
      </c>
      <c r="D11534" s="15">
        <v>42418</v>
      </c>
      <c r="E11534" s="15">
        <v>42419</v>
      </c>
      <c r="F11534" s="2">
        <f t="shared" si="1593"/>
        <v>2016</v>
      </c>
      <c r="G11534" s="2">
        <f t="shared" si="1594"/>
        <v>2</v>
      </c>
      <c r="H11534" s="2">
        <f t="shared" si="1595"/>
        <v>19</v>
      </c>
      <c r="I11534" s="2" t="str">
        <f t="shared" si="1597"/>
        <v>Febrero</v>
      </c>
      <c r="L11534" s="2" t="str">
        <f t="shared" si="1596"/>
        <v>Índices y tasasTasas de Captación - Formato 441Diario4241942422</v>
      </c>
    </row>
    <row r="11535" spans="1:12" ht="15.95" customHeight="1" x14ac:dyDescent="0.2">
      <c r="A11535" s="7" t="s">
        <v>20</v>
      </c>
      <c r="B11535" s="7" t="s">
        <v>66</v>
      </c>
      <c r="C11535" s="7" t="s">
        <v>26</v>
      </c>
      <c r="D11535" s="15">
        <v>42419</v>
      </c>
      <c r="E11535" s="15">
        <v>42422</v>
      </c>
      <c r="F11535" s="2">
        <f t="shared" si="1593"/>
        <v>2016</v>
      </c>
      <c r="G11535" s="2">
        <f t="shared" si="1594"/>
        <v>2</v>
      </c>
      <c r="H11535" s="2">
        <f t="shared" si="1595"/>
        <v>22</v>
      </c>
      <c r="I11535" s="2" t="str">
        <f t="shared" si="1597"/>
        <v>Febrero</v>
      </c>
      <c r="L11535" s="2" t="str">
        <f t="shared" si="1596"/>
        <v>Índices y tasasTasas de Captación - Formato 441Diario4242242423</v>
      </c>
    </row>
    <row r="11536" spans="1:12" ht="15.95" customHeight="1" x14ac:dyDescent="0.2">
      <c r="A11536" s="7" t="s">
        <v>20</v>
      </c>
      <c r="B11536" s="7" t="s">
        <v>66</v>
      </c>
      <c r="C11536" s="7" t="s">
        <v>26</v>
      </c>
      <c r="D11536" s="15">
        <v>42422</v>
      </c>
      <c r="E11536" s="15">
        <v>42423</v>
      </c>
      <c r="F11536" s="2">
        <f t="shared" si="1593"/>
        <v>2016</v>
      </c>
      <c r="G11536" s="2">
        <f t="shared" si="1594"/>
        <v>2</v>
      </c>
      <c r="H11536" s="2">
        <f t="shared" si="1595"/>
        <v>23</v>
      </c>
      <c r="I11536" s="2" t="str">
        <f t="shared" si="1597"/>
        <v>Febrero</v>
      </c>
      <c r="L11536" s="2" t="str">
        <f t="shared" si="1596"/>
        <v>Índices y tasasTasas de Captación - Formato 441Diario4242342424</v>
      </c>
    </row>
    <row r="11537" spans="1:12" ht="15.95" customHeight="1" x14ac:dyDescent="0.2">
      <c r="A11537" s="7" t="s">
        <v>20</v>
      </c>
      <c r="B11537" s="7" t="s">
        <v>66</v>
      </c>
      <c r="C11537" s="7" t="s">
        <v>26</v>
      </c>
      <c r="D11537" s="15">
        <v>42423</v>
      </c>
      <c r="E11537" s="15">
        <v>42424</v>
      </c>
      <c r="F11537" s="2">
        <f t="shared" si="1593"/>
        <v>2016</v>
      </c>
      <c r="G11537" s="2">
        <f t="shared" si="1594"/>
        <v>2</v>
      </c>
      <c r="H11537" s="2">
        <f t="shared" si="1595"/>
        <v>24</v>
      </c>
      <c r="I11537" s="2" t="str">
        <f t="shared" si="1597"/>
        <v>Febrero</v>
      </c>
      <c r="L11537" s="2" t="str">
        <f t="shared" si="1596"/>
        <v>Índices y tasasTasas de Captación - Formato 441Diario4242442425</v>
      </c>
    </row>
    <row r="11538" spans="1:12" ht="15.95" customHeight="1" x14ac:dyDescent="0.2">
      <c r="A11538" s="7" t="s">
        <v>20</v>
      </c>
      <c r="B11538" s="7" t="s">
        <v>66</v>
      </c>
      <c r="C11538" s="7" t="s">
        <v>26</v>
      </c>
      <c r="D11538" s="15">
        <v>42424</v>
      </c>
      <c r="E11538" s="15">
        <v>42425</v>
      </c>
      <c r="F11538" s="2">
        <f t="shared" si="1593"/>
        <v>2016</v>
      </c>
      <c r="G11538" s="2">
        <f t="shared" si="1594"/>
        <v>2</v>
      </c>
      <c r="H11538" s="2">
        <f t="shared" si="1595"/>
        <v>25</v>
      </c>
      <c r="I11538" s="2" t="str">
        <f t="shared" si="1597"/>
        <v>Febrero</v>
      </c>
      <c r="L11538" s="2" t="str">
        <f t="shared" si="1596"/>
        <v>Índices y tasasTasas de Captación - Formato 441Diario4242542426</v>
      </c>
    </row>
    <row r="11539" spans="1:12" ht="15.95" customHeight="1" x14ac:dyDescent="0.2">
      <c r="A11539" s="7" t="s">
        <v>20</v>
      </c>
      <c r="B11539" s="7" t="s">
        <v>66</v>
      </c>
      <c r="C11539" s="7" t="s">
        <v>26</v>
      </c>
      <c r="D11539" s="15">
        <v>42425</v>
      </c>
      <c r="E11539" s="15">
        <v>42426</v>
      </c>
      <c r="F11539" s="2">
        <f t="shared" si="1593"/>
        <v>2016</v>
      </c>
      <c r="G11539" s="2">
        <f t="shared" si="1594"/>
        <v>2</v>
      </c>
      <c r="H11539" s="2">
        <f t="shared" si="1595"/>
        <v>26</v>
      </c>
      <c r="I11539" s="2" t="str">
        <f t="shared" si="1597"/>
        <v>Febrero</v>
      </c>
      <c r="L11539" s="2" t="str">
        <f t="shared" si="1596"/>
        <v>Índices y tasasTasas de Captación - Formato 441Diario4242642429</v>
      </c>
    </row>
    <row r="11540" spans="1:12" ht="15.95" customHeight="1" x14ac:dyDescent="0.2">
      <c r="A11540" s="7" t="s">
        <v>20</v>
      </c>
      <c r="B11540" s="7" t="s">
        <v>66</v>
      </c>
      <c r="C11540" s="7" t="s">
        <v>26</v>
      </c>
      <c r="D11540" s="15">
        <v>42426</v>
      </c>
      <c r="E11540" s="15">
        <v>42429</v>
      </c>
      <c r="F11540" s="2">
        <f t="shared" si="1593"/>
        <v>2016</v>
      </c>
      <c r="G11540" s="2">
        <f t="shared" si="1594"/>
        <v>2</v>
      </c>
      <c r="H11540" s="2">
        <f t="shared" si="1595"/>
        <v>29</v>
      </c>
      <c r="I11540" s="2" t="str">
        <f t="shared" si="1597"/>
        <v>Febrero</v>
      </c>
      <c r="L11540" s="2" t="str">
        <f t="shared" si="1596"/>
        <v>Índices y tasasTasas de Captación - Formato 441Diario4242942430</v>
      </c>
    </row>
    <row r="11541" spans="1:12" ht="15.95" customHeight="1" x14ac:dyDescent="0.2">
      <c r="A11541" s="7" t="s">
        <v>20</v>
      </c>
      <c r="B11541" s="7" t="s">
        <v>66</v>
      </c>
      <c r="C11541" s="7" t="s">
        <v>26</v>
      </c>
      <c r="D11541" s="15">
        <v>42429</v>
      </c>
      <c r="E11541" s="15">
        <v>42430</v>
      </c>
      <c r="F11541" s="2">
        <f t="shared" si="1593"/>
        <v>2016</v>
      </c>
      <c r="G11541" s="2">
        <f t="shared" si="1594"/>
        <v>3</v>
      </c>
      <c r="H11541" s="2">
        <f t="shared" si="1595"/>
        <v>1</v>
      </c>
      <c r="I11541" s="2" t="str">
        <f t="shared" si="1597"/>
        <v>Marzo</v>
      </c>
      <c r="L11541" s="2" t="str">
        <f t="shared" si="1596"/>
        <v>Índices y tasasTasas de Captación - Formato 441Diario4243042431</v>
      </c>
    </row>
    <row r="11542" spans="1:12" ht="15.95" customHeight="1" x14ac:dyDescent="0.2">
      <c r="A11542" s="7" t="s">
        <v>20</v>
      </c>
      <c r="B11542" s="7" t="s">
        <v>66</v>
      </c>
      <c r="C11542" s="7" t="s">
        <v>26</v>
      </c>
      <c r="D11542" s="15">
        <v>42430</v>
      </c>
      <c r="E11542" s="15">
        <v>42431</v>
      </c>
      <c r="F11542" s="2">
        <f t="shared" si="1593"/>
        <v>2016</v>
      </c>
      <c r="G11542" s="2">
        <f t="shared" si="1594"/>
        <v>3</v>
      </c>
      <c r="H11542" s="2">
        <f t="shared" si="1595"/>
        <v>2</v>
      </c>
      <c r="I11542" s="2" t="str">
        <f t="shared" si="1597"/>
        <v>Marzo</v>
      </c>
      <c r="L11542" s="2" t="str">
        <f t="shared" si="1596"/>
        <v>Índices y tasasTasas de Captación - Formato 441Diario4243142432</v>
      </c>
    </row>
    <row r="11543" spans="1:12" ht="15.95" customHeight="1" x14ac:dyDescent="0.2">
      <c r="A11543" s="7" t="s">
        <v>20</v>
      </c>
      <c r="B11543" s="7" t="s">
        <v>66</v>
      </c>
      <c r="C11543" s="7" t="s">
        <v>26</v>
      </c>
      <c r="D11543" s="15">
        <v>42431</v>
      </c>
      <c r="E11543" s="15">
        <v>42432</v>
      </c>
      <c r="F11543" s="2">
        <f t="shared" ref="F11543:F11606" si="1598">YEAR(E11543)</f>
        <v>2016</v>
      </c>
      <c r="G11543" s="2">
        <f t="shared" ref="G11543:G11606" si="1599">MONTH(E11543)</f>
        <v>3</v>
      </c>
      <c r="H11543" s="2">
        <f t="shared" ref="H11543:H11606" si="1600">DAY(E11543)</f>
        <v>3</v>
      </c>
      <c r="I11543" s="2" t="str">
        <f t="shared" si="1597"/>
        <v>Marzo</v>
      </c>
      <c r="L11543" s="2" t="str">
        <f t="shared" ref="L11543:L11606" si="1601">CONCATENATE(A11544,B11544,C11544,D11544,E11544,)</f>
        <v>Índices y tasasTasas de Captación - Formato 441Diario4243242433</v>
      </c>
    </row>
    <row r="11544" spans="1:12" ht="15.95" customHeight="1" x14ac:dyDescent="0.2">
      <c r="A11544" s="7" t="s">
        <v>20</v>
      </c>
      <c r="B11544" s="7" t="s">
        <v>66</v>
      </c>
      <c r="C11544" s="7" t="s">
        <v>26</v>
      </c>
      <c r="D11544" s="15">
        <v>42432</v>
      </c>
      <c r="E11544" s="15">
        <v>42433</v>
      </c>
      <c r="F11544" s="2">
        <f t="shared" si="1598"/>
        <v>2016</v>
      </c>
      <c r="G11544" s="2">
        <f t="shared" si="1599"/>
        <v>3</v>
      </c>
      <c r="H11544" s="2">
        <f t="shared" si="1600"/>
        <v>4</v>
      </c>
      <c r="I11544" s="2" t="str">
        <f t="shared" si="1597"/>
        <v>Marzo</v>
      </c>
      <c r="L11544" s="2" t="str">
        <f t="shared" si="1601"/>
        <v>Índices y tasasTasas de Captación - Formato 441Diario4243342436</v>
      </c>
    </row>
    <row r="11545" spans="1:12" ht="15.95" customHeight="1" x14ac:dyDescent="0.2">
      <c r="A11545" s="7" t="s">
        <v>20</v>
      </c>
      <c r="B11545" s="7" t="s">
        <v>66</v>
      </c>
      <c r="C11545" s="7" t="s">
        <v>26</v>
      </c>
      <c r="D11545" s="15">
        <v>42433</v>
      </c>
      <c r="E11545" s="15">
        <v>42436</v>
      </c>
      <c r="F11545" s="2">
        <f t="shared" si="1598"/>
        <v>2016</v>
      </c>
      <c r="G11545" s="2">
        <f t="shared" si="1599"/>
        <v>3</v>
      </c>
      <c r="H11545" s="2">
        <f t="shared" si="1600"/>
        <v>7</v>
      </c>
      <c r="I11545" s="2" t="str">
        <f t="shared" si="1597"/>
        <v>Marzo</v>
      </c>
      <c r="L11545" s="2" t="str">
        <f t="shared" si="1601"/>
        <v>Índices y tasasTasas de Captación - Formato 441Diario4243642437</v>
      </c>
    </row>
    <row r="11546" spans="1:12" ht="15.95" customHeight="1" x14ac:dyDescent="0.2">
      <c r="A11546" s="7" t="s">
        <v>20</v>
      </c>
      <c r="B11546" s="7" t="s">
        <v>66</v>
      </c>
      <c r="C11546" s="7" t="s">
        <v>26</v>
      </c>
      <c r="D11546" s="15">
        <v>42436</v>
      </c>
      <c r="E11546" s="15">
        <v>42437</v>
      </c>
      <c r="F11546" s="2">
        <f t="shared" si="1598"/>
        <v>2016</v>
      </c>
      <c r="G11546" s="2">
        <f t="shared" si="1599"/>
        <v>3</v>
      </c>
      <c r="H11546" s="2">
        <f t="shared" si="1600"/>
        <v>8</v>
      </c>
      <c r="I11546" s="2" t="str">
        <f t="shared" si="1597"/>
        <v>Marzo</v>
      </c>
      <c r="L11546" s="2" t="str">
        <f t="shared" si="1601"/>
        <v>Índices y tasasTasas de Captación - Formato 441Diario4243742438</v>
      </c>
    </row>
    <row r="11547" spans="1:12" ht="15.95" customHeight="1" x14ac:dyDescent="0.2">
      <c r="A11547" s="7" t="s">
        <v>20</v>
      </c>
      <c r="B11547" s="7" t="s">
        <v>66</v>
      </c>
      <c r="C11547" s="7" t="s">
        <v>26</v>
      </c>
      <c r="D11547" s="15">
        <v>42437</v>
      </c>
      <c r="E11547" s="15">
        <v>42438</v>
      </c>
      <c r="F11547" s="2">
        <f t="shared" si="1598"/>
        <v>2016</v>
      </c>
      <c r="G11547" s="2">
        <f t="shared" si="1599"/>
        <v>3</v>
      </c>
      <c r="H11547" s="2">
        <f t="shared" si="1600"/>
        <v>9</v>
      </c>
      <c r="I11547" s="2" t="str">
        <f t="shared" si="1597"/>
        <v>Marzo</v>
      </c>
      <c r="L11547" s="2" t="str">
        <f t="shared" si="1601"/>
        <v>Índices y tasasTasas de Captación - Formato 441Diario4243842439</v>
      </c>
    </row>
    <row r="11548" spans="1:12" ht="15.95" customHeight="1" x14ac:dyDescent="0.2">
      <c r="A11548" s="7" t="s">
        <v>20</v>
      </c>
      <c r="B11548" s="7" t="s">
        <v>66</v>
      </c>
      <c r="C11548" s="7" t="s">
        <v>26</v>
      </c>
      <c r="D11548" s="15">
        <v>42438</v>
      </c>
      <c r="E11548" s="15">
        <v>42439</v>
      </c>
      <c r="F11548" s="2">
        <f t="shared" si="1598"/>
        <v>2016</v>
      </c>
      <c r="G11548" s="2">
        <f t="shared" si="1599"/>
        <v>3</v>
      </c>
      <c r="H11548" s="2">
        <f t="shared" si="1600"/>
        <v>10</v>
      </c>
      <c r="I11548" s="2" t="str">
        <f t="shared" si="1597"/>
        <v>Marzo</v>
      </c>
      <c r="L11548" s="2" t="str">
        <f t="shared" si="1601"/>
        <v>Índices y tasasTasas de Captación - Formato 441Diario4243942440</v>
      </c>
    </row>
    <row r="11549" spans="1:12" ht="15.95" customHeight="1" x14ac:dyDescent="0.2">
      <c r="A11549" s="7" t="s">
        <v>20</v>
      </c>
      <c r="B11549" s="7" t="s">
        <v>66</v>
      </c>
      <c r="C11549" s="7" t="s">
        <v>26</v>
      </c>
      <c r="D11549" s="15">
        <v>42439</v>
      </c>
      <c r="E11549" s="15">
        <v>42440</v>
      </c>
      <c r="F11549" s="2">
        <f t="shared" si="1598"/>
        <v>2016</v>
      </c>
      <c r="G11549" s="2">
        <f t="shared" si="1599"/>
        <v>3</v>
      </c>
      <c r="H11549" s="2">
        <f t="shared" si="1600"/>
        <v>11</v>
      </c>
      <c r="I11549" s="2" t="str">
        <f t="shared" si="1597"/>
        <v>Marzo</v>
      </c>
      <c r="L11549" s="2" t="str">
        <f t="shared" si="1601"/>
        <v>Índices y tasasTasas de Captación - Formato 441Diario4244042443</v>
      </c>
    </row>
    <row r="11550" spans="1:12" ht="15.95" customHeight="1" x14ac:dyDescent="0.2">
      <c r="A11550" s="7" t="s">
        <v>20</v>
      </c>
      <c r="B11550" s="7" t="s">
        <v>66</v>
      </c>
      <c r="C11550" s="7" t="s">
        <v>26</v>
      </c>
      <c r="D11550" s="15">
        <v>42440</v>
      </c>
      <c r="E11550" s="15">
        <v>42443</v>
      </c>
      <c r="F11550" s="2">
        <f t="shared" si="1598"/>
        <v>2016</v>
      </c>
      <c r="G11550" s="2">
        <f t="shared" si="1599"/>
        <v>3</v>
      </c>
      <c r="H11550" s="2">
        <f t="shared" si="1600"/>
        <v>14</v>
      </c>
      <c r="I11550" s="2" t="str">
        <f t="shared" si="1597"/>
        <v>Marzo</v>
      </c>
      <c r="L11550" s="2" t="str">
        <f t="shared" si="1601"/>
        <v>Índices y tasasTasas de Captación - Formato 441Diario4244342444</v>
      </c>
    </row>
    <row r="11551" spans="1:12" ht="15.95" customHeight="1" x14ac:dyDescent="0.2">
      <c r="A11551" s="7" t="s">
        <v>20</v>
      </c>
      <c r="B11551" s="7" t="s">
        <v>66</v>
      </c>
      <c r="C11551" s="7" t="s">
        <v>26</v>
      </c>
      <c r="D11551" s="15">
        <v>42443</v>
      </c>
      <c r="E11551" s="15">
        <v>42444</v>
      </c>
      <c r="F11551" s="2">
        <f t="shared" si="1598"/>
        <v>2016</v>
      </c>
      <c r="G11551" s="2">
        <f t="shared" si="1599"/>
        <v>3</v>
      </c>
      <c r="H11551" s="2">
        <f t="shared" si="1600"/>
        <v>15</v>
      </c>
      <c r="I11551" s="2" t="str">
        <f t="shared" si="1597"/>
        <v>Marzo</v>
      </c>
      <c r="L11551" s="2" t="str">
        <f t="shared" si="1601"/>
        <v>Índices y tasasTasas de Captación - Formato 441Diario4244442445</v>
      </c>
    </row>
    <row r="11552" spans="1:12" ht="15.95" customHeight="1" x14ac:dyDescent="0.2">
      <c r="A11552" s="7" t="s">
        <v>20</v>
      </c>
      <c r="B11552" s="7" t="s">
        <v>66</v>
      </c>
      <c r="C11552" s="7" t="s">
        <v>26</v>
      </c>
      <c r="D11552" s="15">
        <v>42444</v>
      </c>
      <c r="E11552" s="15">
        <v>42445</v>
      </c>
      <c r="F11552" s="2">
        <f t="shared" si="1598"/>
        <v>2016</v>
      </c>
      <c r="G11552" s="2">
        <f t="shared" si="1599"/>
        <v>3</v>
      </c>
      <c r="H11552" s="2">
        <f t="shared" si="1600"/>
        <v>16</v>
      </c>
      <c r="I11552" s="2" t="str">
        <f t="shared" si="1597"/>
        <v>Marzo</v>
      </c>
      <c r="L11552" s="2" t="str">
        <f t="shared" si="1601"/>
        <v>Índices y tasasTasas de Captación - Formato 441Diario4244542446</v>
      </c>
    </row>
    <row r="11553" spans="1:12" ht="15.95" customHeight="1" x14ac:dyDescent="0.2">
      <c r="A11553" s="7" t="s">
        <v>20</v>
      </c>
      <c r="B11553" s="7" t="s">
        <v>66</v>
      </c>
      <c r="C11553" s="7" t="s">
        <v>26</v>
      </c>
      <c r="D11553" s="15">
        <v>42445</v>
      </c>
      <c r="E11553" s="15">
        <v>42446</v>
      </c>
      <c r="F11553" s="2">
        <f t="shared" si="1598"/>
        <v>2016</v>
      </c>
      <c r="G11553" s="2">
        <f t="shared" si="1599"/>
        <v>3</v>
      </c>
      <c r="H11553" s="2">
        <f t="shared" si="1600"/>
        <v>17</v>
      </c>
      <c r="I11553" s="2" t="str">
        <f t="shared" si="1597"/>
        <v>Marzo</v>
      </c>
      <c r="L11553" s="2" t="str">
        <f t="shared" si="1601"/>
        <v>Índices y tasasTasas de Captación - Formato 441Diario4244642447</v>
      </c>
    </row>
    <row r="11554" spans="1:12" ht="15.95" customHeight="1" x14ac:dyDescent="0.2">
      <c r="A11554" s="7" t="s">
        <v>20</v>
      </c>
      <c r="B11554" s="7" t="s">
        <v>66</v>
      </c>
      <c r="C11554" s="7" t="s">
        <v>26</v>
      </c>
      <c r="D11554" s="15">
        <v>42446</v>
      </c>
      <c r="E11554" s="15">
        <v>42447</v>
      </c>
      <c r="F11554" s="2">
        <f t="shared" si="1598"/>
        <v>2016</v>
      </c>
      <c r="G11554" s="2">
        <f t="shared" si="1599"/>
        <v>3</v>
      </c>
      <c r="H11554" s="2">
        <f t="shared" si="1600"/>
        <v>18</v>
      </c>
      <c r="I11554" s="2" t="str">
        <f t="shared" si="1597"/>
        <v>Marzo</v>
      </c>
      <c r="L11554" s="2" t="str">
        <f t="shared" si="1601"/>
        <v>Índices y tasasTasas de Captación - Formato 441Diario4244742451</v>
      </c>
    </row>
    <row r="11555" spans="1:12" ht="15.95" customHeight="1" x14ac:dyDescent="0.2">
      <c r="A11555" s="7" t="s">
        <v>20</v>
      </c>
      <c r="B11555" s="7" t="s">
        <v>66</v>
      </c>
      <c r="C11555" s="7" t="s">
        <v>26</v>
      </c>
      <c r="D11555" s="15">
        <v>42447</v>
      </c>
      <c r="E11555" s="15">
        <v>42451</v>
      </c>
      <c r="F11555" s="2">
        <f t="shared" si="1598"/>
        <v>2016</v>
      </c>
      <c r="G11555" s="2">
        <f t="shared" si="1599"/>
        <v>3</v>
      </c>
      <c r="H11555" s="2">
        <f t="shared" si="1600"/>
        <v>22</v>
      </c>
      <c r="I11555" s="2" t="str">
        <f t="shared" si="1597"/>
        <v>Marzo</v>
      </c>
      <c r="L11555" s="2" t="str">
        <f t="shared" si="1601"/>
        <v>Índices y tasasTasas de Captación - Formato 441Diario4245142452</v>
      </c>
    </row>
    <row r="11556" spans="1:12" ht="15.95" customHeight="1" x14ac:dyDescent="0.2">
      <c r="A11556" s="7" t="s">
        <v>20</v>
      </c>
      <c r="B11556" s="7" t="s">
        <v>66</v>
      </c>
      <c r="C11556" s="7" t="s">
        <v>26</v>
      </c>
      <c r="D11556" s="15">
        <v>42451</v>
      </c>
      <c r="E11556" s="15">
        <v>42452</v>
      </c>
      <c r="F11556" s="2">
        <f t="shared" si="1598"/>
        <v>2016</v>
      </c>
      <c r="G11556" s="2">
        <f t="shared" si="1599"/>
        <v>3</v>
      </c>
      <c r="H11556" s="2">
        <f t="shared" si="1600"/>
        <v>23</v>
      </c>
      <c r="I11556" s="2" t="str">
        <f t="shared" si="1597"/>
        <v>Marzo</v>
      </c>
      <c r="L11556" s="2" t="str">
        <f t="shared" si="1601"/>
        <v>Índices y tasasTasas de Captación - Formato 441Diario4245242457</v>
      </c>
    </row>
    <row r="11557" spans="1:12" ht="15.95" customHeight="1" x14ac:dyDescent="0.2">
      <c r="A11557" s="7" t="s">
        <v>20</v>
      </c>
      <c r="B11557" s="7" t="s">
        <v>66</v>
      </c>
      <c r="C11557" s="7" t="s">
        <v>26</v>
      </c>
      <c r="D11557" s="15">
        <v>42452</v>
      </c>
      <c r="E11557" s="15">
        <v>42457</v>
      </c>
      <c r="F11557" s="2">
        <f t="shared" si="1598"/>
        <v>2016</v>
      </c>
      <c r="G11557" s="2">
        <f t="shared" si="1599"/>
        <v>3</v>
      </c>
      <c r="H11557" s="2">
        <f t="shared" si="1600"/>
        <v>28</v>
      </c>
      <c r="I11557" s="2" t="str">
        <f t="shared" si="1597"/>
        <v>Marzo</v>
      </c>
      <c r="L11557" s="2" t="str">
        <f t="shared" si="1601"/>
        <v>Índices y tasasTasas de Captación - Formato 441Diario4245742458</v>
      </c>
    </row>
    <row r="11558" spans="1:12" ht="15.95" customHeight="1" x14ac:dyDescent="0.2">
      <c r="A11558" s="7" t="s">
        <v>20</v>
      </c>
      <c r="B11558" s="7" t="s">
        <v>66</v>
      </c>
      <c r="C11558" s="7" t="s">
        <v>26</v>
      </c>
      <c r="D11558" s="15">
        <v>42457</v>
      </c>
      <c r="E11558" s="15">
        <v>42458</v>
      </c>
      <c r="F11558" s="2">
        <f t="shared" si="1598"/>
        <v>2016</v>
      </c>
      <c r="G11558" s="2">
        <f t="shared" si="1599"/>
        <v>3</v>
      </c>
      <c r="H11558" s="2">
        <f t="shared" si="1600"/>
        <v>29</v>
      </c>
      <c r="I11558" s="2" t="str">
        <f t="shared" si="1597"/>
        <v>Marzo</v>
      </c>
      <c r="L11558" s="2" t="str">
        <f t="shared" si="1601"/>
        <v>Índices y tasasTasas de Captación - Formato 441Diario4245842459</v>
      </c>
    </row>
    <row r="11559" spans="1:12" ht="15.95" customHeight="1" x14ac:dyDescent="0.2">
      <c r="A11559" s="7" t="s">
        <v>20</v>
      </c>
      <c r="B11559" s="7" t="s">
        <v>66</v>
      </c>
      <c r="C11559" s="7" t="s">
        <v>26</v>
      </c>
      <c r="D11559" s="15">
        <v>42458</v>
      </c>
      <c r="E11559" s="15">
        <v>42459</v>
      </c>
      <c r="F11559" s="2">
        <f t="shared" si="1598"/>
        <v>2016</v>
      </c>
      <c r="G11559" s="2">
        <f t="shared" si="1599"/>
        <v>3</v>
      </c>
      <c r="H11559" s="2">
        <f t="shared" si="1600"/>
        <v>30</v>
      </c>
      <c r="I11559" s="2" t="str">
        <f t="shared" si="1597"/>
        <v>Marzo</v>
      </c>
      <c r="L11559" s="2" t="str">
        <f t="shared" si="1601"/>
        <v>Índices y tasasTasas de Captación - Formato 441Diario4245942460</v>
      </c>
    </row>
    <row r="11560" spans="1:12" ht="15.95" customHeight="1" x14ac:dyDescent="0.2">
      <c r="A11560" s="7" t="s">
        <v>20</v>
      </c>
      <c r="B11560" s="7" t="s">
        <v>66</v>
      </c>
      <c r="C11560" s="7" t="s">
        <v>26</v>
      </c>
      <c r="D11560" s="15">
        <v>42459</v>
      </c>
      <c r="E11560" s="15">
        <v>42460</v>
      </c>
      <c r="F11560" s="2">
        <f t="shared" si="1598"/>
        <v>2016</v>
      </c>
      <c r="G11560" s="2">
        <f t="shared" si="1599"/>
        <v>3</v>
      </c>
      <c r="H11560" s="2">
        <f t="shared" si="1600"/>
        <v>31</v>
      </c>
      <c r="I11560" s="2" t="str">
        <f t="shared" si="1597"/>
        <v>Marzo</v>
      </c>
      <c r="L11560" s="2" t="str">
        <f t="shared" si="1601"/>
        <v>Índices y tasasTasas de Captación - Formato 441Diario4246042461</v>
      </c>
    </row>
    <row r="11561" spans="1:12" ht="15.95" customHeight="1" x14ac:dyDescent="0.2">
      <c r="A11561" s="7" t="s">
        <v>20</v>
      </c>
      <c r="B11561" s="7" t="s">
        <v>66</v>
      </c>
      <c r="C11561" s="7" t="s">
        <v>26</v>
      </c>
      <c r="D11561" s="15">
        <v>42460</v>
      </c>
      <c r="E11561" s="15">
        <v>42461</v>
      </c>
      <c r="F11561" s="2">
        <f t="shared" si="1598"/>
        <v>2016</v>
      </c>
      <c r="G11561" s="2">
        <f t="shared" si="1599"/>
        <v>4</v>
      </c>
      <c r="H11561" s="2">
        <f t="shared" si="1600"/>
        <v>1</v>
      </c>
      <c r="I11561" s="2" t="str">
        <f t="shared" si="1597"/>
        <v>Abril</v>
      </c>
      <c r="L11561" s="2" t="str">
        <f t="shared" si="1601"/>
        <v>Índices y tasasTasas de Captación - Formato 441Diario4246142464</v>
      </c>
    </row>
    <row r="11562" spans="1:12" ht="15.95" customHeight="1" x14ac:dyDescent="0.2">
      <c r="A11562" s="7" t="s">
        <v>20</v>
      </c>
      <c r="B11562" s="7" t="s">
        <v>66</v>
      </c>
      <c r="C11562" s="7" t="s">
        <v>26</v>
      </c>
      <c r="D11562" s="15">
        <v>42461</v>
      </c>
      <c r="E11562" s="15">
        <v>42464</v>
      </c>
      <c r="F11562" s="2">
        <f t="shared" si="1598"/>
        <v>2016</v>
      </c>
      <c r="G11562" s="2">
        <f t="shared" si="1599"/>
        <v>4</v>
      </c>
      <c r="H11562" s="2">
        <f t="shared" si="1600"/>
        <v>4</v>
      </c>
      <c r="I11562" s="2" t="str">
        <f t="shared" si="1597"/>
        <v>Abril</v>
      </c>
      <c r="L11562" s="2" t="str">
        <f t="shared" si="1601"/>
        <v>Índices y tasasTasas de Captación - Formato 441Diario4246442465</v>
      </c>
    </row>
    <row r="11563" spans="1:12" ht="15.95" customHeight="1" x14ac:dyDescent="0.2">
      <c r="A11563" s="7" t="s">
        <v>20</v>
      </c>
      <c r="B11563" s="7" t="s">
        <v>66</v>
      </c>
      <c r="C11563" s="7" t="s">
        <v>26</v>
      </c>
      <c r="D11563" s="15">
        <v>42464</v>
      </c>
      <c r="E11563" s="15">
        <v>42465</v>
      </c>
      <c r="F11563" s="2">
        <f t="shared" si="1598"/>
        <v>2016</v>
      </c>
      <c r="G11563" s="2">
        <f t="shared" si="1599"/>
        <v>4</v>
      </c>
      <c r="H11563" s="2">
        <f t="shared" si="1600"/>
        <v>5</v>
      </c>
      <c r="I11563" s="2" t="str">
        <f t="shared" si="1597"/>
        <v>Abril</v>
      </c>
      <c r="L11563" s="2" t="str">
        <f t="shared" si="1601"/>
        <v>Índices y tasasTasas de Captación - Formato 441Diario4246542466</v>
      </c>
    </row>
    <row r="11564" spans="1:12" ht="15.95" customHeight="1" x14ac:dyDescent="0.2">
      <c r="A11564" s="7" t="s">
        <v>20</v>
      </c>
      <c r="B11564" s="7" t="s">
        <v>66</v>
      </c>
      <c r="C11564" s="7" t="s">
        <v>26</v>
      </c>
      <c r="D11564" s="15">
        <v>42465</v>
      </c>
      <c r="E11564" s="15">
        <v>42466</v>
      </c>
      <c r="F11564" s="2">
        <f t="shared" si="1598"/>
        <v>2016</v>
      </c>
      <c r="G11564" s="2">
        <f t="shared" si="1599"/>
        <v>4</v>
      </c>
      <c r="H11564" s="2">
        <f t="shared" si="1600"/>
        <v>6</v>
      </c>
      <c r="I11564" s="2" t="str">
        <f t="shared" si="1597"/>
        <v>Abril</v>
      </c>
      <c r="L11564" s="2" t="str">
        <f t="shared" si="1601"/>
        <v>Índices y tasasTasas de Captación - Formato 441Diario4246642467</v>
      </c>
    </row>
    <row r="11565" spans="1:12" ht="15.95" customHeight="1" x14ac:dyDescent="0.2">
      <c r="A11565" s="7" t="s">
        <v>20</v>
      </c>
      <c r="B11565" s="7" t="s">
        <v>66</v>
      </c>
      <c r="C11565" s="7" t="s">
        <v>26</v>
      </c>
      <c r="D11565" s="15">
        <v>42466</v>
      </c>
      <c r="E11565" s="15">
        <v>42467</v>
      </c>
      <c r="F11565" s="2">
        <f t="shared" si="1598"/>
        <v>2016</v>
      </c>
      <c r="G11565" s="2">
        <f t="shared" si="1599"/>
        <v>4</v>
      </c>
      <c r="H11565" s="2">
        <f t="shared" si="1600"/>
        <v>7</v>
      </c>
      <c r="I11565" s="2" t="str">
        <f t="shared" si="1597"/>
        <v>Abril</v>
      </c>
      <c r="L11565" s="2" t="str">
        <f t="shared" si="1601"/>
        <v>Índices y tasasTasas de Captación - Formato 441Diario4246742468</v>
      </c>
    </row>
    <row r="11566" spans="1:12" ht="15.95" customHeight="1" x14ac:dyDescent="0.2">
      <c r="A11566" s="7" t="s">
        <v>20</v>
      </c>
      <c r="B11566" s="7" t="s">
        <v>66</v>
      </c>
      <c r="C11566" s="7" t="s">
        <v>26</v>
      </c>
      <c r="D11566" s="15">
        <v>42467</v>
      </c>
      <c r="E11566" s="15">
        <v>42468</v>
      </c>
      <c r="F11566" s="2">
        <f t="shared" si="1598"/>
        <v>2016</v>
      </c>
      <c r="G11566" s="2">
        <f t="shared" si="1599"/>
        <v>4</v>
      </c>
      <c r="H11566" s="2">
        <f t="shared" si="1600"/>
        <v>8</v>
      </c>
      <c r="I11566" s="2" t="str">
        <f t="shared" si="1597"/>
        <v>Abril</v>
      </c>
      <c r="L11566" s="2" t="str">
        <f t="shared" si="1601"/>
        <v>Índices y tasasTasas de Captación - Formato 441Diario4246842471</v>
      </c>
    </row>
    <row r="11567" spans="1:12" ht="15.95" customHeight="1" x14ac:dyDescent="0.2">
      <c r="A11567" s="7" t="s">
        <v>20</v>
      </c>
      <c r="B11567" s="7" t="s">
        <v>66</v>
      </c>
      <c r="C11567" s="7" t="s">
        <v>26</v>
      </c>
      <c r="D11567" s="15">
        <v>42468</v>
      </c>
      <c r="E11567" s="15">
        <v>42471</v>
      </c>
      <c r="F11567" s="2">
        <f t="shared" si="1598"/>
        <v>2016</v>
      </c>
      <c r="G11567" s="2">
        <f t="shared" si="1599"/>
        <v>4</v>
      </c>
      <c r="H11567" s="2">
        <f t="shared" si="1600"/>
        <v>11</v>
      </c>
      <c r="I11567" s="2" t="str">
        <f t="shared" si="1597"/>
        <v>Abril</v>
      </c>
      <c r="L11567" s="2" t="str">
        <f t="shared" si="1601"/>
        <v>Índices y tasasTasas de Captación - Formato 441Diario4247142472</v>
      </c>
    </row>
    <row r="11568" spans="1:12" ht="15.95" customHeight="1" x14ac:dyDescent="0.2">
      <c r="A11568" s="7" t="s">
        <v>20</v>
      </c>
      <c r="B11568" s="7" t="s">
        <v>66</v>
      </c>
      <c r="C11568" s="7" t="s">
        <v>26</v>
      </c>
      <c r="D11568" s="15">
        <v>42471</v>
      </c>
      <c r="E11568" s="15">
        <v>42472</v>
      </c>
      <c r="F11568" s="2">
        <f t="shared" si="1598"/>
        <v>2016</v>
      </c>
      <c r="G11568" s="2">
        <f t="shared" si="1599"/>
        <v>4</v>
      </c>
      <c r="H11568" s="2">
        <f t="shared" si="1600"/>
        <v>12</v>
      </c>
      <c r="I11568" s="2" t="str">
        <f t="shared" si="1597"/>
        <v>Abril</v>
      </c>
      <c r="L11568" s="2" t="str">
        <f t="shared" si="1601"/>
        <v>Índices y tasasTasas de Captación - Formato 441Diario4247242473</v>
      </c>
    </row>
    <row r="11569" spans="1:12" ht="15.95" customHeight="1" x14ac:dyDescent="0.2">
      <c r="A11569" s="7" t="s">
        <v>20</v>
      </c>
      <c r="B11569" s="7" t="s">
        <v>66</v>
      </c>
      <c r="C11569" s="7" t="s">
        <v>26</v>
      </c>
      <c r="D11569" s="15">
        <v>42472</v>
      </c>
      <c r="E11569" s="15">
        <v>42473</v>
      </c>
      <c r="F11569" s="2">
        <f t="shared" si="1598"/>
        <v>2016</v>
      </c>
      <c r="G11569" s="2">
        <f t="shared" si="1599"/>
        <v>4</v>
      </c>
      <c r="H11569" s="2">
        <f t="shared" si="1600"/>
        <v>13</v>
      </c>
      <c r="I11569" s="2" t="str">
        <f t="shared" si="1597"/>
        <v>Abril</v>
      </c>
      <c r="L11569" s="2" t="str">
        <f t="shared" si="1601"/>
        <v>Índices y tasasTasas de Captación - Formato 441Diario4247342474</v>
      </c>
    </row>
    <row r="11570" spans="1:12" ht="15.95" customHeight="1" x14ac:dyDescent="0.2">
      <c r="A11570" s="7" t="s">
        <v>20</v>
      </c>
      <c r="B11570" s="7" t="s">
        <v>66</v>
      </c>
      <c r="C11570" s="7" t="s">
        <v>26</v>
      </c>
      <c r="D11570" s="15">
        <v>42473</v>
      </c>
      <c r="E11570" s="15">
        <v>42474</v>
      </c>
      <c r="F11570" s="2">
        <f t="shared" si="1598"/>
        <v>2016</v>
      </c>
      <c r="G11570" s="2">
        <f t="shared" si="1599"/>
        <v>4</v>
      </c>
      <c r="H11570" s="2">
        <f t="shared" si="1600"/>
        <v>14</v>
      </c>
      <c r="I11570" s="2" t="str">
        <f t="shared" si="1597"/>
        <v>Abril</v>
      </c>
      <c r="L11570" s="2" t="str">
        <f t="shared" si="1601"/>
        <v>Índices y tasasTasas de Captación - Formato 441Diario4247442475</v>
      </c>
    </row>
    <row r="11571" spans="1:12" ht="15.95" customHeight="1" x14ac:dyDescent="0.2">
      <c r="A11571" s="7" t="s">
        <v>20</v>
      </c>
      <c r="B11571" s="7" t="s">
        <v>66</v>
      </c>
      <c r="C11571" s="7" t="s">
        <v>26</v>
      </c>
      <c r="D11571" s="15">
        <v>42474</v>
      </c>
      <c r="E11571" s="15">
        <v>42475</v>
      </c>
      <c r="F11571" s="2">
        <f t="shared" si="1598"/>
        <v>2016</v>
      </c>
      <c r="G11571" s="2">
        <f t="shared" si="1599"/>
        <v>4</v>
      </c>
      <c r="H11571" s="2">
        <f t="shared" si="1600"/>
        <v>15</v>
      </c>
      <c r="I11571" s="2" t="str">
        <f t="shared" si="1597"/>
        <v>Abril</v>
      </c>
      <c r="L11571" s="2" t="str">
        <f t="shared" si="1601"/>
        <v>Índices y tasasTasas de Captación - Formato 441Diario4247542478</v>
      </c>
    </row>
    <row r="11572" spans="1:12" ht="15.95" customHeight="1" x14ac:dyDescent="0.2">
      <c r="A11572" s="7" t="s">
        <v>20</v>
      </c>
      <c r="B11572" s="7" t="s">
        <v>66</v>
      </c>
      <c r="C11572" s="7" t="s">
        <v>26</v>
      </c>
      <c r="D11572" s="15">
        <v>42475</v>
      </c>
      <c r="E11572" s="15">
        <v>42478</v>
      </c>
      <c r="F11572" s="2">
        <f t="shared" si="1598"/>
        <v>2016</v>
      </c>
      <c r="G11572" s="2">
        <f t="shared" si="1599"/>
        <v>4</v>
      </c>
      <c r="H11572" s="2">
        <f t="shared" si="1600"/>
        <v>18</v>
      </c>
      <c r="I11572" s="2" t="str">
        <f t="shared" si="1597"/>
        <v>Abril</v>
      </c>
      <c r="L11572" s="2" t="str">
        <f t="shared" si="1601"/>
        <v>Índices y tasasTasas de Captación - Formato 441Diario4247842479</v>
      </c>
    </row>
    <row r="11573" spans="1:12" ht="15.95" customHeight="1" x14ac:dyDescent="0.2">
      <c r="A11573" s="7" t="s">
        <v>20</v>
      </c>
      <c r="B11573" s="7" t="s">
        <v>66</v>
      </c>
      <c r="C11573" s="7" t="s">
        <v>26</v>
      </c>
      <c r="D11573" s="15">
        <v>42478</v>
      </c>
      <c r="E11573" s="15">
        <v>42479</v>
      </c>
      <c r="F11573" s="2">
        <f t="shared" si="1598"/>
        <v>2016</v>
      </c>
      <c r="G11573" s="2">
        <f t="shared" si="1599"/>
        <v>4</v>
      </c>
      <c r="H11573" s="2">
        <f t="shared" si="1600"/>
        <v>19</v>
      </c>
      <c r="I11573" s="2" t="str">
        <f t="shared" si="1597"/>
        <v>Abril</v>
      </c>
      <c r="L11573" s="2" t="str">
        <f t="shared" si="1601"/>
        <v>Índices y tasasTasas de Captación - Formato 441Diario4247942480</v>
      </c>
    </row>
    <row r="11574" spans="1:12" ht="15.95" customHeight="1" x14ac:dyDescent="0.2">
      <c r="A11574" s="7" t="s">
        <v>20</v>
      </c>
      <c r="B11574" s="7" t="s">
        <v>66</v>
      </c>
      <c r="C11574" s="7" t="s">
        <v>26</v>
      </c>
      <c r="D11574" s="15">
        <v>42479</v>
      </c>
      <c r="E11574" s="15">
        <v>42480</v>
      </c>
      <c r="F11574" s="2">
        <f t="shared" si="1598"/>
        <v>2016</v>
      </c>
      <c r="G11574" s="2">
        <f t="shared" si="1599"/>
        <v>4</v>
      </c>
      <c r="H11574" s="2">
        <f t="shared" si="1600"/>
        <v>20</v>
      </c>
      <c r="I11574" s="2" t="str">
        <f t="shared" si="1597"/>
        <v>Abril</v>
      </c>
      <c r="L11574" s="2" t="str">
        <f t="shared" si="1601"/>
        <v>Índices y tasasTasas de Captación - Formato 441Diario4248042481</v>
      </c>
    </row>
    <row r="11575" spans="1:12" ht="15.95" customHeight="1" x14ac:dyDescent="0.2">
      <c r="A11575" s="7" t="s">
        <v>20</v>
      </c>
      <c r="B11575" s="7" t="s">
        <v>66</v>
      </c>
      <c r="C11575" s="7" t="s">
        <v>26</v>
      </c>
      <c r="D11575" s="15">
        <v>42480</v>
      </c>
      <c r="E11575" s="15">
        <v>42481</v>
      </c>
      <c r="F11575" s="2">
        <f t="shared" si="1598"/>
        <v>2016</v>
      </c>
      <c r="G11575" s="2">
        <f t="shared" si="1599"/>
        <v>4</v>
      </c>
      <c r="H11575" s="2">
        <f t="shared" si="1600"/>
        <v>21</v>
      </c>
      <c r="I11575" s="2" t="str">
        <f t="shared" si="1597"/>
        <v>Abril</v>
      </c>
      <c r="L11575" s="2" t="str">
        <f t="shared" si="1601"/>
        <v>Índices y tasasTasas de Captación - Formato 441Diario4248142482</v>
      </c>
    </row>
    <row r="11576" spans="1:12" ht="15.95" customHeight="1" x14ac:dyDescent="0.2">
      <c r="A11576" s="7" t="s">
        <v>20</v>
      </c>
      <c r="B11576" s="7" t="s">
        <v>66</v>
      </c>
      <c r="C11576" s="7" t="s">
        <v>26</v>
      </c>
      <c r="D11576" s="15">
        <v>42481</v>
      </c>
      <c r="E11576" s="15">
        <v>42482</v>
      </c>
      <c r="F11576" s="2">
        <f t="shared" si="1598"/>
        <v>2016</v>
      </c>
      <c r="G11576" s="2">
        <f t="shared" si="1599"/>
        <v>4</v>
      </c>
      <c r="H11576" s="2">
        <f t="shared" si="1600"/>
        <v>22</v>
      </c>
      <c r="I11576" s="2" t="str">
        <f t="shared" si="1597"/>
        <v>Abril</v>
      </c>
      <c r="L11576" s="2" t="str">
        <f t="shared" si="1601"/>
        <v>Índices y tasasTasas de Captación - Formato 441Diario4248242483</v>
      </c>
    </row>
    <row r="11577" spans="1:12" ht="15.95" customHeight="1" x14ac:dyDescent="0.2">
      <c r="A11577" s="7" t="s">
        <v>20</v>
      </c>
      <c r="B11577" s="7" t="s">
        <v>66</v>
      </c>
      <c r="C11577" s="7" t="s">
        <v>26</v>
      </c>
      <c r="D11577" s="15">
        <v>42482</v>
      </c>
      <c r="E11577" s="15">
        <v>42483</v>
      </c>
      <c r="F11577" s="2">
        <f t="shared" si="1598"/>
        <v>2016</v>
      </c>
      <c r="G11577" s="2">
        <f t="shared" si="1599"/>
        <v>4</v>
      </c>
      <c r="H11577" s="2">
        <f t="shared" si="1600"/>
        <v>23</v>
      </c>
      <c r="I11577" s="2" t="str">
        <f t="shared" si="1597"/>
        <v>Abril</v>
      </c>
      <c r="L11577" s="2" t="str">
        <f t="shared" si="1601"/>
        <v>Índices y tasasTasas de Captación - Formato 441Diario4248342485</v>
      </c>
    </row>
    <row r="11578" spans="1:12" ht="15.95" customHeight="1" x14ac:dyDescent="0.2">
      <c r="A11578" s="7" t="s">
        <v>20</v>
      </c>
      <c r="B11578" s="7" t="s">
        <v>66</v>
      </c>
      <c r="C11578" s="7" t="s">
        <v>26</v>
      </c>
      <c r="D11578" s="15">
        <v>42483</v>
      </c>
      <c r="E11578" s="15">
        <v>42485</v>
      </c>
      <c r="F11578" s="2">
        <f t="shared" si="1598"/>
        <v>2016</v>
      </c>
      <c r="G11578" s="2">
        <f t="shared" si="1599"/>
        <v>4</v>
      </c>
      <c r="H11578" s="2">
        <f t="shared" si="1600"/>
        <v>25</v>
      </c>
      <c r="I11578" s="2" t="str">
        <f t="shared" si="1597"/>
        <v>Abril</v>
      </c>
      <c r="L11578" s="2" t="str">
        <f t="shared" si="1601"/>
        <v>Índices y tasasTasas de Captación - Formato 441Diario4248542486</v>
      </c>
    </row>
    <row r="11579" spans="1:12" ht="15.95" customHeight="1" x14ac:dyDescent="0.2">
      <c r="A11579" s="7" t="s">
        <v>20</v>
      </c>
      <c r="B11579" s="7" t="s">
        <v>66</v>
      </c>
      <c r="C11579" s="7" t="s">
        <v>26</v>
      </c>
      <c r="D11579" s="15">
        <v>42485</v>
      </c>
      <c r="E11579" s="15">
        <v>42486</v>
      </c>
      <c r="F11579" s="2">
        <f t="shared" si="1598"/>
        <v>2016</v>
      </c>
      <c r="G11579" s="2">
        <f t="shared" si="1599"/>
        <v>4</v>
      </c>
      <c r="H11579" s="2">
        <f t="shared" si="1600"/>
        <v>26</v>
      </c>
      <c r="I11579" s="2" t="str">
        <f t="shared" si="1597"/>
        <v>Abril</v>
      </c>
      <c r="L11579" s="2" t="str">
        <f t="shared" si="1601"/>
        <v>Índices y tasasTasas de Captación - Formato 441Diario4248642487</v>
      </c>
    </row>
    <row r="11580" spans="1:12" ht="15.95" customHeight="1" x14ac:dyDescent="0.2">
      <c r="A11580" s="7" t="s">
        <v>20</v>
      </c>
      <c r="B11580" s="7" t="s">
        <v>66</v>
      </c>
      <c r="C11580" s="7" t="s">
        <v>26</v>
      </c>
      <c r="D11580" s="15">
        <v>42486</v>
      </c>
      <c r="E11580" s="15">
        <v>42487</v>
      </c>
      <c r="F11580" s="2">
        <f t="shared" si="1598"/>
        <v>2016</v>
      </c>
      <c r="G11580" s="2">
        <f t="shared" si="1599"/>
        <v>4</v>
      </c>
      <c r="H11580" s="2">
        <f t="shared" si="1600"/>
        <v>27</v>
      </c>
      <c r="I11580" s="2" t="str">
        <f t="shared" si="1597"/>
        <v>Abril</v>
      </c>
      <c r="L11580" s="2" t="str">
        <f t="shared" si="1601"/>
        <v>Índices y tasasTasas de Captación - Formato 441Diario4248742488</v>
      </c>
    </row>
    <row r="11581" spans="1:12" ht="15.95" customHeight="1" x14ac:dyDescent="0.2">
      <c r="A11581" s="7" t="s">
        <v>20</v>
      </c>
      <c r="B11581" s="7" t="s">
        <v>66</v>
      </c>
      <c r="C11581" s="7" t="s">
        <v>26</v>
      </c>
      <c r="D11581" s="15">
        <v>42487</v>
      </c>
      <c r="E11581" s="15">
        <v>42488</v>
      </c>
      <c r="F11581" s="2">
        <f t="shared" si="1598"/>
        <v>2016</v>
      </c>
      <c r="G11581" s="2">
        <f t="shared" si="1599"/>
        <v>4</v>
      </c>
      <c r="H11581" s="2">
        <f t="shared" si="1600"/>
        <v>28</v>
      </c>
      <c r="I11581" s="2" t="str">
        <f t="shared" si="1597"/>
        <v>Abril</v>
      </c>
      <c r="L11581" s="2" t="str">
        <f t="shared" si="1601"/>
        <v>Índices y tasasTasas de Captación - Formato 441Diario4248842489</v>
      </c>
    </row>
    <row r="11582" spans="1:12" ht="15.95" customHeight="1" x14ac:dyDescent="0.2">
      <c r="A11582" s="7" t="s">
        <v>20</v>
      </c>
      <c r="B11582" s="7" t="s">
        <v>66</v>
      </c>
      <c r="C11582" s="7" t="s">
        <v>26</v>
      </c>
      <c r="D11582" s="15">
        <v>42488</v>
      </c>
      <c r="E11582" s="15">
        <v>42489</v>
      </c>
      <c r="F11582" s="2">
        <f t="shared" si="1598"/>
        <v>2016</v>
      </c>
      <c r="G11582" s="2">
        <f t="shared" si="1599"/>
        <v>4</v>
      </c>
      <c r="H11582" s="2">
        <f t="shared" si="1600"/>
        <v>29</v>
      </c>
      <c r="I11582" s="2" t="str">
        <f t="shared" si="1597"/>
        <v>Abril</v>
      </c>
      <c r="L11582" s="2" t="str">
        <f t="shared" si="1601"/>
        <v>Índices y tasasTasas de Captación - Formato 441Diario4248942492</v>
      </c>
    </row>
    <row r="11583" spans="1:12" ht="15.95" customHeight="1" x14ac:dyDescent="0.2">
      <c r="A11583" s="7" t="s">
        <v>20</v>
      </c>
      <c r="B11583" s="7" t="s">
        <v>66</v>
      </c>
      <c r="C11583" s="7" t="s">
        <v>26</v>
      </c>
      <c r="D11583" s="15">
        <v>42489</v>
      </c>
      <c r="E11583" s="15">
        <v>42492</v>
      </c>
      <c r="F11583" s="2">
        <f t="shared" si="1598"/>
        <v>2016</v>
      </c>
      <c r="G11583" s="2">
        <f t="shared" si="1599"/>
        <v>5</v>
      </c>
      <c r="H11583" s="2">
        <f t="shared" si="1600"/>
        <v>2</v>
      </c>
      <c r="I11583" s="2" t="str">
        <f t="shared" si="1597"/>
        <v>Mayo</v>
      </c>
      <c r="L11583" s="2" t="str">
        <f t="shared" si="1601"/>
        <v>Índices y tasasTasas de Captación - Formato 441Diario4249242493</v>
      </c>
    </row>
    <row r="11584" spans="1:12" ht="15.95" customHeight="1" x14ac:dyDescent="0.2">
      <c r="A11584" s="7" t="s">
        <v>20</v>
      </c>
      <c r="B11584" s="7" t="s">
        <v>66</v>
      </c>
      <c r="C11584" s="7" t="s">
        <v>26</v>
      </c>
      <c r="D11584" s="15">
        <v>42492</v>
      </c>
      <c r="E11584" s="15">
        <v>42493</v>
      </c>
      <c r="F11584" s="2">
        <f t="shared" si="1598"/>
        <v>2016</v>
      </c>
      <c r="G11584" s="2">
        <f t="shared" si="1599"/>
        <v>5</v>
      </c>
      <c r="H11584" s="2">
        <f t="shared" si="1600"/>
        <v>3</v>
      </c>
      <c r="I11584" s="2" t="str">
        <f t="shared" si="1597"/>
        <v>Mayo</v>
      </c>
      <c r="L11584" s="2" t="str">
        <f t="shared" si="1601"/>
        <v>Índices y tasasTasas de Captación - Formato 441Diario4249342494</v>
      </c>
    </row>
    <row r="11585" spans="1:12" ht="15.95" customHeight="1" x14ac:dyDescent="0.2">
      <c r="A11585" s="7" t="s">
        <v>20</v>
      </c>
      <c r="B11585" s="7" t="s">
        <v>66</v>
      </c>
      <c r="C11585" s="7" t="s">
        <v>26</v>
      </c>
      <c r="D11585" s="15">
        <v>42493</v>
      </c>
      <c r="E11585" s="15">
        <v>42494</v>
      </c>
      <c r="F11585" s="2">
        <f t="shared" si="1598"/>
        <v>2016</v>
      </c>
      <c r="G11585" s="2">
        <f t="shared" si="1599"/>
        <v>5</v>
      </c>
      <c r="H11585" s="2">
        <f t="shared" si="1600"/>
        <v>4</v>
      </c>
      <c r="I11585" s="2" t="str">
        <f t="shared" si="1597"/>
        <v>Mayo</v>
      </c>
      <c r="L11585" s="2" t="str">
        <f t="shared" si="1601"/>
        <v>Índices y tasasTasas de Captación - Formato 441Diario4249442495</v>
      </c>
    </row>
    <row r="11586" spans="1:12" ht="15.95" customHeight="1" x14ac:dyDescent="0.2">
      <c r="A11586" s="7" t="s">
        <v>20</v>
      </c>
      <c r="B11586" s="7" t="s">
        <v>66</v>
      </c>
      <c r="C11586" s="7" t="s">
        <v>26</v>
      </c>
      <c r="D11586" s="15">
        <v>42494</v>
      </c>
      <c r="E11586" s="15">
        <v>42495</v>
      </c>
      <c r="F11586" s="2">
        <f t="shared" si="1598"/>
        <v>2016</v>
      </c>
      <c r="G11586" s="2">
        <f t="shared" si="1599"/>
        <v>5</v>
      </c>
      <c r="H11586" s="2">
        <f t="shared" si="1600"/>
        <v>5</v>
      </c>
      <c r="I11586" s="2" t="str">
        <f t="shared" si="1597"/>
        <v>Mayo</v>
      </c>
      <c r="L11586" s="2" t="str">
        <f t="shared" si="1601"/>
        <v>Índices y tasasTasas de Captación - Formato 441Diario4249542496</v>
      </c>
    </row>
    <row r="11587" spans="1:12" ht="15.95" customHeight="1" x14ac:dyDescent="0.2">
      <c r="A11587" s="7" t="s">
        <v>20</v>
      </c>
      <c r="B11587" s="7" t="s">
        <v>66</v>
      </c>
      <c r="C11587" s="7" t="s">
        <v>26</v>
      </c>
      <c r="D11587" s="15">
        <v>42495</v>
      </c>
      <c r="E11587" s="15">
        <v>42496</v>
      </c>
      <c r="F11587" s="2">
        <f t="shared" si="1598"/>
        <v>2016</v>
      </c>
      <c r="G11587" s="2">
        <f t="shared" si="1599"/>
        <v>5</v>
      </c>
      <c r="H11587" s="2">
        <f t="shared" si="1600"/>
        <v>6</v>
      </c>
      <c r="I11587" s="2" t="str">
        <f t="shared" si="1597"/>
        <v>Mayo</v>
      </c>
      <c r="L11587" s="2" t="str">
        <f t="shared" si="1601"/>
        <v>Índices y tasasTasas de Captación - Formato 441Diario4249642500</v>
      </c>
    </row>
    <row r="11588" spans="1:12" ht="15.95" customHeight="1" x14ac:dyDescent="0.2">
      <c r="A11588" s="7" t="s">
        <v>20</v>
      </c>
      <c r="B11588" s="7" t="s">
        <v>66</v>
      </c>
      <c r="C11588" s="7" t="s">
        <v>26</v>
      </c>
      <c r="D11588" s="15">
        <v>42496</v>
      </c>
      <c r="E11588" s="15">
        <v>42500</v>
      </c>
      <c r="F11588" s="2">
        <f t="shared" si="1598"/>
        <v>2016</v>
      </c>
      <c r="G11588" s="2">
        <f t="shared" si="1599"/>
        <v>5</v>
      </c>
      <c r="H11588" s="2">
        <f t="shared" si="1600"/>
        <v>10</v>
      </c>
      <c r="I11588" s="2" t="str">
        <f t="shared" si="1597"/>
        <v>Mayo</v>
      </c>
      <c r="L11588" s="2" t="str">
        <f t="shared" si="1601"/>
        <v>Índices y tasasTasas de Captación - Formato 441Diario4250042501</v>
      </c>
    </row>
    <row r="11589" spans="1:12" ht="15.95" customHeight="1" x14ac:dyDescent="0.2">
      <c r="A11589" s="7" t="s">
        <v>20</v>
      </c>
      <c r="B11589" s="7" t="s">
        <v>66</v>
      </c>
      <c r="C11589" s="7" t="s">
        <v>26</v>
      </c>
      <c r="D11589" s="15">
        <v>42500</v>
      </c>
      <c r="E11589" s="15">
        <v>42501</v>
      </c>
      <c r="F11589" s="2">
        <f t="shared" si="1598"/>
        <v>2016</v>
      </c>
      <c r="G11589" s="2">
        <f t="shared" si="1599"/>
        <v>5</v>
      </c>
      <c r="H11589" s="2">
        <f t="shared" si="1600"/>
        <v>11</v>
      </c>
      <c r="I11589" s="2" t="str">
        <f t="shared" si="1597"/>
        <v>Mayo</v>
      </c>
      <c r="L11589" s="2" t="str">
        <f t="shared" si="1601"/>
        <v>Índices y tasasTasas de Captación - Formato 441Diario4250142502</v>
      </c>
    </row>
    <row r="11590" spans="1:12" ht="15.95" customHeight="1" x14ac:dyDescent="0.2">
      <c r="A11590" s="7" t="s">
        <v>20</v>
      </c>
      <c r="B11590" s="7" t="s">
        <v>66</v>
      </c>
      <c r="C11590" s="7" t="s">
        <v>26</v>
      </c>
      <c r="D11590" s="15">
        <v>42501</v>
      </c>
      <c r="E11590" s="15">
        <v>42502</v>
      </c>
      <c r="F11590" s="2">
        <f t="shared" si="1598"/>
        <v>2016</v>
      </c>
      <c r="G11590" s="2">
        <f t="shared" si="1599"/>
        <v>5</v>
      </c>
      <c r="H11590" s="2">
        <f t="shared" si="1600"/>
        <v>12</v>
      </c>
      <c r="I11590" s="2" t="str">
        <f t="shared" si="1597"/>
        <v>Mayo</v>
      </c>
      <c r="L11590" s="2" t="str">
        <f t="shared" si="1601"/>
        <v>Índices y tasasTasas de Captación - Formato 441Diario4250242503</v>
      </c>
    </row>
    <row r="11591" spans="1:12" ht="15.95" customHeight="1" x14ac:dyDescent="0.2">
      <c r="A11591" s="7" t="s">
        <v>20</v>
      </c>
      <c r="B11591" s="7" t="s">
        <v>66</v>
      </c>
      <c r="C11591" s="7" t="s">
        <v>26</v>
      </c>
      <c r="D11591" s="15">
        <v>42502</v>
      </c>
      <c r="E11591" s="15">
        <v>42503</v>
      </c>
      <c r="F11591" s="2">
        <f t="shared" si="1598"/>
        <v>2016</v>
      </c>
      <c r="G11591" s="2">
        <f t="shared" si="1599"/>
        <v>5</v>
      </c>
      <c r="H11591" s="2">
        <f t="shared" si="1600"/>
        <v>13</v>
      </c>
      <c r="I11591" s="2" t="str">
        <f t="shared" si="1597"/>
        <v>Mayo</v>
      </c>
      <c r="L11591" s="2" t="str">
        <f t="shared" si="1601"/>
        <v>Índices y tasasTasas de Captación - Formato 441Diario4250342506</v>
      </c>
    </row>
    <row r="11592" spans="1:12" ht="15.95" customHeight="1" x14ac:dyDescent="0.2">
      <c r="A11592" s="7" t="s">
        <v>20</v>
      </c>
      <c r="B11592" s="7" t="s">
        <v>66</v>
      </c>
      <c r="C11592" s="7" t="s">
        <v>26</v>
      </c>
      <c r="D11592" s="15">
        <v>42503</v>
      </c>
      <c r="E11592" s="15">
        <v>42506</v>
      </c>
      <c r="F11592" s="2">
        <f t="shared" si="1598"/>
        <v>2016</v>
      </c>
      <c r="G11592" s="2">
        <f t="shared" si="1599"/>
        <v>5</v>
      </c>
      <c r="H11592" s="2">
        <f t="shared" si="1600"/>
        <v>16</v>
      </c>
      <c r="I11592" s="2" t="str">
        <f t="shared" si="1597"/>
        <v>Mayo</v>
      </c>
      <c r="L11592" s="2" t="str">
        <f t="shared" si="1601"/>
        <v>Índices y tasasTasas de Captación - Formato 441Diario4250642507</v>
      </c>
    </row>
    <row r="11593" spans="1:12" ht="15.95" customHeight="1" x14ac:dyDescent="0.2">
      <c r="A11593" s="7" t="s">
        <v>20</v>
      </c>
      <c r="B11593" s="7" t="s">
        <v>66</v>
      </c>
      <c r="C11593" s="7" t="s">
        <v>26</v>
      </c>
      <c r="D11593" s="15">
        <v>42506</v>
      </c>
      <c r="E11593" s="15">
        <v>42507</v>
      </c>
      <c r="F11593" s="2">
        <f t="shared" si="1598"/>
        <v>2016</v>
      </c>
      <c r="G11593" s="2">
        <f t="shared" si="1599"/>
        <v>5</v>
      </c>
      <c r="H11593" s="2">
        <f t="shared" si="1600"/>
        <v>17</v>
      </c>
      <c r="I11593" s="2" t="str">
        <f t="shared" si="1597"/>
        <v>Mayo</v>
      </c>
      <c r="L11593" s="2" t="str">
        <f t="shared" si="1601"/>
        <v>Índices y tasasTasas de Captación - Formato 441Diario4250742508</v>
      </c>
    </row>
    <row r="11594" spans="1:12" ht="15.95" customHeight="1" x14ac:dyDescent="0.2">
      <c r="A11594" s="7" t="s">
        <v>20</v>
      </c>
      <c r="B11594" s="7" t="s">
        <v>66</v>
      </c>
      <c r="C11594" s="7" t="s">
        <v>26</v>
      </c>
      <c r="D11594" s="15">
        <v>42507</v>
      </c>
      <c r="E11594" s="15">
        <v>42508</v>
      </c>
      <c r="F11594" s="2">
        <f t="shared" si="1598"/>
        <v>2016</v>
      </c>
      <c r="G11594" s="2">
        <f t="shared" si="1599"/>
        <v>5</v>
      </c>
      <c r="H11594" s="2">
        <f t="shared" si="1600"/>
        <v>18</v>
      </c>
      <c r="I11594" s="2" t="str">
        <f t="shared" si="1597"/>
        <v>Mayo</v>
      </c>
      <c r="L11594" s="2" t="str">
        <f t="shared" si="1601"/>
        <v>Índices y tasasTasas de Captación - Formato 441Diario4250842509</v>
      </c>
    </row>
    <row r="11595" spans="1:12" ht="15.95" customHeight="1" x14ac:dyDescent="0.2">
      <c r="A11595" s="7" t="s">
        <v>20</v>
      </c>
      <c r="B11595" s="7" t="s">
        <v>66</v>
      </c>
      <c r="C11595" s="7" t="s">
        <v>26</v>
      </c>
      <c r="D11595" s="15">
        <v>42508</v>
      </c>
      <c r="E11595" s="15">
        <v>42509</v>
      </c>
      <c r="F11595" s="2">
        <f t="shared" si="1598"/>
        <v>2016</v>
      </c>
      <c r="G11595" s="2">
        <f t="shared" si="1599"/>
        <v>5</v>
      </c>
      <c r="H11595" s="2">
        <f t="shared" si="1600"/>
        <v>19</v>
      </c>
      <c r="I11595" s="2" t="str">
        <f t="shared" si="1597"/>
        <v>Mayo</v>
      </c>
      <c r="L11595" s="2" t="str">
        <f t="shared" si="1601"/>
        <v>Índices y tasasTasas de Captación - Formato 441Diario4250942510</v>
      </c>
    </row>
    <row r="11596" spans="1:12" ht="15.95" customHeight="1" x14ac:dyDescent="0.2">
      <c r="A11596" s="7" t="s">
        <v>20</v>
      </c>
      <c r="B11596" s="7" t="s">
        <v>66</v>
      </c>
      <c r="C11596" s="7" t="s">
        <v>26</v>
      </c>
      <c r="D11596" s="15">
        <v>42509</v>
      </c>
      <c r="E11596" s="15">
        <v>42510</v>
      </c>
      <c r="F11596" s="2">
        <f t="shared" si="1598"/>
        <v>2016</v>
      </c>
      <c r="G11596" s="2">
        <f t="shared" si="1599"/>
        <v>5</v>
      </c>
      <c r="H11596" s="2">
        <f t="shared" si="1600"/>
        <v>20</v>
      </c>
      <c r="I11596" s="2" t="str">
        <f t="shared" ref="I11596:I11659" si="1602">CHOOSE(G11596,"Enero","Febrero","Marzo","Abril","Mayo","Junio","Julio","Agosto","Septiembre","Octubre","Noviembre","Diciembre")</f>
        <v>Mayo</v>
      </c>
      <c r="L11596" s="2" t="str">
        <f t="shared" si="1601"/>
        <v>Índices y tasasTasas de Captación - Formato 441Diario4251042513</v>
      </c>
    </row>
    <row r="11597" spans="1:12" ht="15.95" customHeight="1" x14ac:dyDescent="0.2">
      <c r="A11597" s="7" t="s">
        <v>20</v>
      </c>
      <c r="B11597" s="7" t="s">
        <v>66</v>
      </c>
      <c r="C11597" s="7" t="s">
        <v>26</v>
      </c>
      <c r="D11597" s="15">
        <v>42510</v>
      </c>
      <c r="E11597" s="15">
        <v>42513</v>
      </c>
      <c r="F11597" s="2">
        <f t="shared" si="1598"/>
        <v>2016</v>
      </c>
      <c r="G11597" s="2">
        <f t="shared" si="1599"/>
        <v>5</v>
      </c>
      <c r="H11597" s="2">
        <f t="shared" si="1600"/>
        <v>23</v>
      </c>
      <c r="I11597" s="2" t="str">
        <f t="shared" si="1602"/>
        <v>Mayo</v>
      </c>
      <c r="L11597" s="2" t="str">
        <f t="shared" si="1601"/>
        <v>Índices y tasasTasas de Captación - Formato 441Diario4251342514</v>
      </c>
    </row>
    <row r="11598" spans="1:12" ht="15.95" customHeight="1" x14ac:dyDescent="0.2">
      <c r="A11598" s="7" t="s">
        <v>20</v>
      </c>
      <c r="B11598" s="7" t="s">
        <v>66</v>
      </c>
      <c r="C11598" s="7" t="s">
        <v>26</v>
      </c>
      <c r="D11598" s="15">
        <v>42513</v>
      </c>
      <c r="E11598" s="15">
        <v>42514</v>
      </c>
      <c r="F11598" s="2">
        <f t="shared" si="1598"/>
        <v>2016</v>
      </c>
      <c r="G11598" s="2">
        <f t="shared" si="1599"/>
        <v>5</v>
      </c>
      <c r="H11598" s="2">
        <f t="shared" si="1600"/>
        <v>24</v>
      </c>
      <c r="I11598" s="2" t="str">
        <f t="shared" si="1602"/>
        <v>Mayo</v>
      </c>
      <c r="L11598" s="2" t="str">
        <f t="shared" si="1601"/>
        <v>Índices y tasasTasas de Captación - Formato 441Diario4251442515</v>
      </c>
    </row>
    <row r="11599" spans="1:12" ht="15.95" customHeight="1" x14ac:dyDescent="0.2">
      <c r="A11599" s="7" t="s">
        <v>20</v>
      </c>
      <c r="B11599" s="7" t="s">
        <v>66</v>
      </c>
      <c r="C11599" s="7" t="s">
        <v>26</v>
      </c>
      <c r="D11599" s="15">
        <v>42514</v>
      </c>
      <c r="E11599" s="15">
        <v>42515</v>
      </c>
      <c r="F11599" s="2">
        <f t="shared" si="1598"/>
        <v>2016</v>
      </c>
      <c r="G11599" s="2">
        <f t="shared" si="1599"/>
        <v>5</v>
      </c>
      <c r="H11599" s="2">
        <f t="shared" si="1600"/>
        <v>25</v>
      </c>
      <c r="I11599" s="2" t="str">
        <f t="shared" si="1602"/>
        <v>Mayo</v>
      </c>
      <c r="L11599" s="2" t="str">
        <f t="shared" si="1601"/>
        <v>Índices y tasasTasas de Captación - Formato 441Diario4251542516</v>
      </c>
    </row>
    <row r="11600" spans="1:12" ht="15.95" customHeight="1" x14ac:dyDescent="0.2">
      <c r="A11600" s="7" t="s">
        <v>20</v>
      </c>
      <c r="B11600" s="7" t="s">
        <v>66</v>
      </c>
      <c r="C11600" s="7" t="s">
        <v>26</v>
      </c>
      <c r="D11600" s="15">
        <v>42515</v>
      </c>
      <c r="E11600" s="15">
        <v>42516</v>
      </c>
      <c r="F11600" s="2">
        <f t="shared" si="1598"/>
        <v>2016</v>
      </c>
      <c r="G11600" s="2">
        <f t="shared" si="1599"/>
        <v>5</v>
      </c>
      <c r="H11600" s="2">
        <f t="shared" si="1600"/>
        <v>26</v>
      </c>
      <c r="I11600" s="2" t="str">
        <f t="shared" si="1602"/>
        <v>Mayo</v>
      </c>
      <c r="L11600" s="2" t="str">
        <f t="shared" si="1601"/>
        <v>Índices y tasasTasas de Captación - Formato 441Diario4251642517</v>
      </c>
    </row>
    <row r="11601" spans="1:12" ht="15.95" customHeight="1" x14ac:dyDescent="0.2">
      <c r="A11601" s="7" t="s">
        <v>20</v>
      </c>
      <c r="B11601" s="7" t="s">
        <v>66</v>
      </c>
      <c r="C11601" s="7" t="s">
        <v>26</v>
      </c>
      <c r="D11601" s="15">
        <v>42516</v>
      </c>
      <c r="E11601" s="15">
        <v>42517</v>
      </c>
      <c r="F11601" s="2">
        <f t="shared" si="1598"/>
        <v>2016</v>
      </c>
      <c r="G11601" s="2">
        <f t="shared" si="1599"/>
        <v>5</v>
      </c>
      <c r="H11601" s="2">
        <f t="shared" si="1600"/>
        <v>27</v>
      </c>
      <c r="I11601" s="2" t="str">
        <f t="shared" si="1602"/>
        <v>Mayo</v>
      </c>
      <c r="L11601" s="2" t="str">
        <f t="shared" si="1601"/>
        <v>Índices y tasasTasas de Captación - Formato 441Diario4251742521</v>
      </c>
    </row>
    <row r="11602" spans="1:12" ht="15.95" customHeight="1" x14ac:dyDescent="0.2">
      <c r="A11602" s="7" t="s">
        <v>20</v>
      </c>
      <c r="B11602" s="7" t="s">
        <v>66</v>
      </c>
      <c r="C11602" s="7" t="s">
        <v>26</v>
      </c>
      <c r="D11602" s="15">
        <v>42517</v>
      </c>
      <c r="E11602" s="15">
        <v>42521</v>
      </c>
      <c r="F11602" s="2">
        <f t="shared" si="1598"/>
        <v>2016</v>
      </c>
      <c r="G11602" s="2">
        <f t="shared" si="1599"/>
        <v>5</v>
      </c>
      <c r="H11602" s="2">
        <f t="shared" si="1600"/>
        <v>31</v>
      </c>
      <c r="I11602" s="2" t="str">
        <f t="shared" si="1602"/>
        <v>Mayo</v>
      </c>
      <c r="L11602" s="2" t="str">
        <f t="shared" si="1601"/>
        <v>Índices y tasasTasas de Captación - Formato 441Diario4252142522</v>
      </c>
    </row>
    <row r="11603" spans="1:12" ht="15.95" customHeight="1" x14ac:dyDescent="0.2">
      <c r="A11603" s="7" t="s">
        <v>20</v>
      </c>
      <c r="B11603" s="7" t="s">
        <v>66</v>
      </c>
      <c r="C11603" s="7" t="s">
        <v>26</v>
      </c>
      <c r="D11603" s="15">
        <v>42521</v>
      </c>
      <c r="E11603" s="15">
        <v>42522</v>
      </c>
      <c r="F11603" s="2">
        <f t="shared" si="1598"/>
        <v>2016</v>
      </c>
      <c r="G11603" s="2">
        <f t="shared" si="1599"/>
        <v>6</v>
      </c>
      <c r="H11603" s="2">
        <f t="shared" si="1600"/>
        <v>1</v>
      </c>
      <c r="I11603" s="2" t="str">
        <f t="shared" si="1602"/>
        <v>Junio</v>
      </c>
      <c r="L11603" s="2" t="str">
        <f t="shared" si="1601"/>
        <v>Índices y tasasTasas de Captación - Formato 441Diario4252242523</v>
      </c>
    </row>
    <row r="11604" spans="1:12" ht="15.95" customHeight="1" x14ac:dyDescent="0.2">
      <c r="A11604" s="7" t="s">
        <v>20</v>
      </c>
      <c r="B11604" s="7" t="s">
        <v>66</v>
      </c>
      <c r="C11604" s="7" t="s">
        <v>26</v>
      </c>
      <c r="D11604" s="15">
        <v>42522</v>
      </c>
      <c r="E11604" s="15">
        <v>42523</v>
      </c>
      <c r="F11604" s="2">
        <f t="shared" si="1598"/>
        <v>2016</v>
      </c>
      <c r="G11604" s="2">
        <f t="shared" si="1599"/>
        <v>6</v>
      </c>
      <c r="H11604" s="2">
        <f t="shared" si="1600"/>
        <v>2</v>
      </c>
      <c r="I11604" s="2" t="str">
        <f t="shared" si="1602"/>
        <v>Junio</v>
      </c>
      <c r="L11604" s="2" t="str">
        <f t="shared" si="1601"/>
        <v>Índices y tasasTasas de Captación - Formato 441Diario4252342524</v>
      </c>
    </row>
    <row r="11605" spans="1:12" ht="15.95" customHeight="1" x14ac:dyDescent="0.2">
      <c r="A11605" s="7" t="s">
        <v>20</v>
      </c>
      <c r="B11605" s="7" t="s">
        <v>66</v>
      </c>
      <c r="C11605" s="7" t="s">
        <v>26</v>
      </c>
      <c r="D11605" s="15">
        <v>42523</v>
      </c>
      <c r="E11605" s="15">
        <v>42524</v>
      </c>
      <c r="F11605" s="2">
        <f t="shared" si="1598"/>
        <v>2016</v>
      </c>
      <c r="G11605" s="2">
        <f t="shared" si="1599"/>
        <v>6</v>
      </c>
      <c r="H11605" s="2">
        <f t="shared" si="1600"/>
        <v>3</v>
      </c>
      <c r="I11605" s="2" t="str">
        <f t="shared" si="1602"/>
        <v>Junio</v>
      </c>
      <c r="L11605" s="2" t="str">
        <f t="shared" si="1601"/>
        <v>Índices y tasasTasas de Captación - Formato 441Diario4252442528</v>
      </c>
    </row>
    <row r="11606" spans="1:12" ht="15.95" customHeight="1" x14ac:dyDescent="0.2">
      <c r="A11606" s="7" t="s">
        <v>20</v>
      </c>
      <c r="B11606" s="7" t="s">
        <v>66</v>
      </c>
      <c r="C11606" s="7" t="s">
        <v>26</v>
      </c>
      <c r="D11606" s="15">
        <v>42524</v>
      </c>
      <c r="E11606" s="15">
        <v>42528</v>
      </c>
      <c r="F11606" s="2">
        <f t="shared" si="1598"/>
        <v>2016</v>
      </c>
      <c r="G11606" s="2">
        <f t="shared" si="1599"/>
        <v>6</v>
      </c>
      <c r="H11606" s="2">
        <f t="shared" si="1600"/>
        <v>7</v>
      </c>
      <c r="I11606" s="2" t="str">
        <f t="shared" si="1602"/>
        <v>Junio</v>
      </c>
      <c r="L11606" s="2" t="str">
        <f t="shared" si="1601"/>
        <v>Índices y tasasTasas de Captación - Formato 441Diario4252842529</v>
      </c>
    </row>
    <row r="11607" spans="1:12" ht="15.95" customHeight="1" x14ac:dyDescent="0.2">
      <c r="A11607" s="7" t="s">
        <v>20</v>
      </c>
      <c r="B11607" s="7" t="s">
        <v>66</v>
      </c>
      <c r="C11607" s="7" t="s">
        <v>26</v>
      </c>
      <c r="D11607" s="15">
        <v>42528</v>
      </c>
      <c r="E11607" s="15">
        <v>42529</v>
      </c>
      <c r="F11607" s="2">
        <f t="shared" ref="F11607:F11670" si="1603">YEAR(E11607)</f>
        <v>2016</v>
      </c>
      <c r="G11607" s="2">
        <f t="shared" ref="G11607:G11670" si="1604">MONTH(E11607)</f>
        <v>6</v>
      </c>
      <c r="H11607" s="2">
        <f t="shared" ref="H11607:H11670" si="1605">DAY(E11607)</f>
        <v>8</v>
      </c>
      <c r="I11607" s="2" t="str">
        <f t="shared" si="1602"/>
        <v>Junio</v>
      </c>
      <c r="L11607" s="2" t="str">
        <f t="shared" ref="L11607:L11670" si="1606">CONCATENATE(A11608,B11608,C11608,D11608,E11608,)</f>
        <v>Índices y tasasTasas de Captación - Formato 441Diario4252942530</v>
      </c>
    </row>
    <row r="11608" spans="1:12" ht="15.95" customHeight="1" x14ac:dyDescent="0.2">
      <c r="A11608" s="7" t="s">
        <v>20</v>
      </c>
      <c r="B11608" s="7" t="s">
        <v>66</v>
      </c>
      <c r="C11608" s="7" t="s">
        <v>26</v>
      </c>
      <c r="D11608" s="15">
        <v>42529</v>
      </c>
      <c r="E11608" s="15">
        <v>42530</v>
      </c>
      <c r="F11608" s="2">
        <f t="shared" si="1603"/>
        <v>2016</v>
      </c>
      <c r="G11608" s="2">
        <f t="shared" si="1604"/>
        <v>6</v>
      </c>
      <c r="H11608" s="2">
        <f t="shared" si="1605"/>
        <v>9</v>
      </c>
      <c r="I11608" s="2" t="str">
        <f t="shared" si="1602"/>
        <v>Junio</v>
      </c>
      <c r="L11608" s="2" t="str">
        <f t="shared" si="1606"/>
        <v>Índices y tasasTasas de Captación - Formato 441Diario4253042531</v>
      </c>
    </row>
    <row r="11609" spans="1:12" ht="15.95" customHeight="1" x14ac:dyDescent="0.2">
      <c r="A11609" s="7" t="s">
        <v>20</v>
      </c>
      <c r="B11609" s="7" t="s">
        <v>66</v>
      </c>
      <c r="C11609" s="7" t="s">
        <v>26</v>
      </c>
      <c r="D11609" s="15">
        <v>42530</v>
      </c>
      <c r="E11609" s="15">
        <v>42531</v>
      </c>
      <c r="F11609" s="2">
        <f t="shared" si="1603"/>
        <v>2016</v>
      </c>
      <c r="G11609" s="2">
        <f t="shared" si="1604"/>
        <v>6</v>
      </c>
      <c r="H11609" s="2">
        <f t="shared" si="1605"/>
        <v>10</v>
      </c>
      <c r="I11609" s="2" t="str">
        <f t="shared" si="1602"/>
        <v>Junio</v>
      </c>
      <c r="L11609" s="2" t="str">
        <f t="shared" si="1606"/>
        <v>Índices y tasasTasas de Captación - Formato 441Diario4253142534</v>
      </c>
    </row>
    <row r="11610" spans="1:12" ht="15.95" customHeight="1" x14ac:dyDescent="0.2">
      <c r="A11610" s="7" t="s">
        <v>20</v>
      </c>
      <c r="B11610" s="7" t="s">
        <v>66</v>
      </c>
      <c r="C11610" s="7" t="s">
        <v>26</v>
      </c>
      <c r="D11610" s="15">
        <v>42531</v>
      </c>
      <c r="E11610" s="15">
        <v>42534</v>
      </c>
      <c r="F11610" s="2">
        <f t="shared" si="1603"/>
        <v>2016</v>
      </c>
      <c r="G11610" s="2">
        <f t="shared" si="1604"/>
        <v>6</v>
      </c>
      <c r="H11610" s="2">
        <f t="shared" si="1605"/>
        <v>13</v>
      </c>
      <c r="I11610" s="2" t="str">
        <f t="shared" si="1602"/>
        <v>Junio</v>
      </c>
      <c r="L11610" s="2" t="str">
        <f t="shared" si="1606"/>
        <v>Índices y tasasTasas de Captación - Formato 441Diario4253442535</v>
      </c>
    </row>
    <row r="11611" spans="1:12" ht="15.95" customHeight="1" x14ac:dyDescent="0.2">
      <c r="A11611" s="7" t="s">
        <v>20</v>
      </c>
      <c r="B11611" s="7" t="s">
        <v>66</v>
      </c>
      <c r="C11611" s="7" t="s">
        <v>26</v>
      </c>
      <c r="D11611" s="15">
        <v>42534</v>
      </c>
      <c r="E11611" s="15">
        <v>42535</v>
      </c>
      <c r="F11611" s="2">
        <f t="shared" si="1603"/>
        <v>2016</v>
      </c>
      <c r="G11611" s="2">
        <f t="shared" si="1604"/>
        <v>6</v>
      </c>
      <c r="H11611" s="2">
        <f t="shared" si="1605"/>
        <v>14</v>
      </c>
      <c r="I11611" s="2" t="str">
        <f t="shared" si="1602"/>
        <v>Junio</v>
      </c>
      <c r="L11611" s="2" t="str">
        <f t="shared" si="1606"/>
        <v>Índices y tasasTasas de Captación - Formato 441Diario4253542536</v>
      </c>
    </row>
    <row r="11612" spans="1:12" ht="15.95" customHeight="1" x14ac:dyDescent="0.2">
      <c r="A11612" s="7" t="s">
        <v>20</v>
      </c>
      <c r="B11612" s="7" t="s">
        <v>66</v>
      </c>
      <c r="C11612" s="7" t="s">
        <v>26</v>
      </c>
      <c r="D11612" s="15">
        <v>42535</v>
      </c>
      <c r="E11612" s="15">
        <v>42536</v>
      </c>
      <c r="F11612" s="2">
        <f t="shared" si="1603"/>
        <v>2016</v>
      </c>
      <c r="G11612" s="2">
        <f t="shared" si="1604"/>
        <v>6</v>
      </c>
      <c r="H11612" s="2">
        <f t="shared" si="1605"/>
        <v>15</v>
      </c>
      <c r="I11612" s="2" t="str">
        <f t="shared" si="1602"/>
        <v>Junio</v>
      </c>
      <c r="L11612" s="2" t="str">
        <f t="shared" si="1606"/>
        <v>Índices y tasasTasas de Captación - Formato 441Diario4253642537</v>
      </c>
    </row>
    <row r="11613" spans="1:12" ht="15.95" customHeight="1" x14ac:dyDescent="0.2">
      <c r="A11613" s="7" t="s">
        <v>20</v>
      </c>
      <c r="B11613" s="7" t="s">
        <v>66</v>
      </c>
      <c r="C11613" s="7" t="s">
        <v>26</v>
      </c>
      <c r="D11613" s="15">
        <v>42536</v>
      </c>
      <c r="E11613" s="15">
        <v>42537</v>
      </c>
      <c r="F11613" s="2">
        <f t="shared" si="1603"/>
        <v>2016</v>
      </c>
      <c r="G11613" s="2">
        <f t="shared" si="1604"/>
        <v>6</v>
      </c>
      <c r="H11613" s="2">
        <f t="shared" si="1605"/>
        <v>16</v>
      </c>
      <c r="I11613" s="2" t="str">
        <f t="shared" si="1602"/>
        <v>Junio</v>
      </c>
      <c r="L11613" s="2" t="str">
        <f t="shared" si="1606"/>
        <v>Índices y tasasTasas de Captación - Formato 441Diario4253742538</v>
      </c>
    </row>
    <row r="11614" spans="1:12" ht="15.95" customHeight="1" x14ac:dyDescent="0.2">
      <c r="A11614" s="7" t="s">
        <v>20</v>
      </c>
      <c r="B11614" s="7" t="s">
        <v>66</v>
      </c>
      <c r="C11614" s="7" t="s">
        <v>26</v>
      </c>
      <c r="D11614" s="15">
        <v>42537</v>
      </c>
      <c r="E11614" s="15">
        <v>42538</v>
      </c>
      <c r="F11614" s="2">
        <f t="shared" si="1603"/>
        <v>2016</v>
      </c>
      <c r="G11614" s="2">
        <f t="shared" si="1604"/>
        <v>6</v>
      </c>
      <c r="H11614" s="2">
        <f t="shared" si="1605"/>
        <v>17</v>
      </c>
      <c r="I11614" s="2" t="str">
        <f t="shared" si="1602"/>
        <v>Junio</v>
      </c>
      <c r="L11614" s="2" t="str">
        <f t="shared" si="1606"/>
        <v>Índices y tasasTasas de Captación - Formato 441Diario4253842541</v>
      </c>
    </row>
    <row r="11615" spans="1:12" ht="15.95" customHeight="1" x14ac:dyDescent="0.2">
      <c r="A11615" s="7" t="s">
        <v>20</v>
      </c>
      <c r="B11615" s="7" t="s">
        <v>66</v>
      </c>
      <c r="C11615" s="7" t="s">
        <v>26</v>
      </c>
      <c r="D11615" s="15">
        <v>42538</v>
      </c>
      <c r="E11615" s="15">
        <v>42541</v>
      </c>
      <c r="F11615" s="2">
        <f t="shared" si="1603"/>
        <v>2016</v>
      </c>
      <c r="G11615" s="2">
        <f t="shared" si="1604"/>
        <v>6</v>
      </c>
      <c r="H11615" s="2">
        <f t="shared" si="1605"/>
        <v>20</v>
      </c>
      <c r="I11615" s="2" t="str">
        <f t="shared" si="1602"/>
        <v>Junio</v>
      </c>
      <c r="L11615" s="2" t="str">
        <f t="shared" si="1606"/>
        <v>Índices y tasasTasas de Captación - Formato 441Diario4254142542</v>
      </c>
    </row>
    <row r="11616" spans="1:12" ht="15.95" customHeight="1" x14ac:dyDescent="0.2">
      <c r="A11616" s="7" t="s">
        <v>20</v>
      </c>
      <c r="B11616" s="7" t="s">
        <v>66</v>
      </c>
      <c r="C11616" s="7" t="s">
        <v>26</v>
      </c>
      <c r="D11616" s="15">
        <v>42541</v>
      </c>
      <c r="E11616" s="15">
        <v>42542</v>
      </c>
      <c r="F11616" s="2">
        <f t="shared" si="1603"/>
        <v>2016</v>
      </c>
      <c r="G11616" s="2">
        <f t="shared" si="1604"/>
        <v>6</v>
      </c>
      <c r="H11616" s="2">
        <f t="shared" si="1605"/>
        <v>21</v>
      </c>
      <c r="I11616" s="2" t="str">
        <f t="shared" si="1602"/>
        <v>Junio</v>
      </c>
      <c r="L11616" s="2" t="str">
        <f t="shared" si="1606"/>
        <v>Índices y tasasTasas de Captación - Formato 441Diario4254242543</v>
      </c>
    </row>
    <row r="11617" spans="1:12" ht="15.95" customHeight="1" x14ac:dyDescent="0.2">
      <c r="A11617" s="7" t="s">
        <v>20</v>
      </c>
      <c r="B11617" s="7" t="s">
        <v>66</v>
      </c>
      <c r="C11617" s="7" t="s">
        <v>26</v>
      </c>
      <c r="D11617" s="15">
        <v>42542</v>
      </c>
      <c r="E11617" s="15">
        <v>42543</v>
      </c>
      <c r="F11617" s="2">
        <f t="shared" si="1603"/>
        <v>2016</v>
      </c>
      <c r="G11617" s="2">
        <f t="shared" si="1604"/>
        <v>6</v>
      </c>
      <c r="H11617" s="2">
        <f t="shared" si="1605"/>
        <v>22</v>
      </c>
      <c r="I11617" s="2" t="str">
        <f t="shared" si="1602"/>
        <v>Junio</v>
      </c>
      <c r="L11617" s="2" t="str">
        <f t="shared" si="1606"/>
        <v>Índices y tasasTasas de Captación - Formato 441Diario4254342544</v>
      </c>
    </row>
    <row r="11618" spans="1:12" ht="15.95" customHeight="1" x14ac:dyDescent="0.2">
      <c r="A11618" s="7" t="s">
        <v>20</v>
      </c>
      <c r="B11618" s="7" t="s">
        <v>66</v>
      </c>
      <c r="C11618" s="7" t="s">
        <v>26</v>
      </c>
      <c r="D11618" s="15">
        <v>42543</v>
      </c>
      <c r="E11618" s="15">
        <v>42544</v>
      </c>
      <c r="F11618" s="2">
        <f t="shared" si="1603"/>
        <v>2016</v>
      </c>
      <c r="G11618" s="2">
        <f t="shared" si="1604"/>
        <v>6</v>
      </c>
      <c r="H11618" s="2">
        <f t="shared" si="1605"/>
        <v>23</v>
      </c>
      <c r="I11618" s="2" t="str">
        <f t="shared" si="1602"/>
        <v>Junio</v>
      </c>
      <c r="L11618" s="2" t="str">
        <f t="shared" si="1606"/>
        <v>Índices y tasasTasas de Captación - Formato 441Diario4254442545</v>
      </c>
    </row>
    <row r="11619" spans="1:12" ht="15.95" customHeight="1" x14ac:dyDescent="0.2">
      <c r="A11619" s="7" t="s">
        <v>20</v>
      </c>
      <c r="B11619" s="7" t="s">
        <v>66</v>
      </c>
      <c r="C11619" s="7" t="s">
        <v>26</v>
      </c>
      <c r="D11619" s="15">
        <v>42544</v>
      </c>
      <c r="E11619" s="15">
        <v>42545</v>
      </c>
      <c r="F11619" s="2">
        <f t="shared" si="1603"/>
        <v>2016</v>
      </c>
      <c r="G11619" s="2">
        <f t="shared" si="1604"/>
        <v>6</v>
      </c>
      <c r="H11619" s="2">
        <f t="shared" si="1605"/>
        <v>24</v>
      </c>
      <c r="I11619" s="2" t="str">
        <f t="shared" si="1602"/>
        <v>Junio</v>
      </c>
      <c r="L11619" s="2" t="str">
        <f t="shared" si="1606"/>
        <v>Índices y tasasTasas de Captación - Formato 441Diario4254542548</v>
      </c>
    </row>
    <row r="11620" spans="1:12" ht="15.95" customHeight="1" x14ac:dyDescent="0.2">
      <c r="A11620" s="7" t="s">
        <v>20</v>
      </c>
      <c r="B11620" s="7" t="s">
        <v>66</v>
      </c>
      <c r="C11620" s="7" t="s">
        <v>26</v>
      </c>
      <c r="D11620" s="15">
        <v>42545</v>
      </c>
      <c r="E11620" s="15">
        <v>42548</v>
      </c>
      <c r="F11620" s="2">
        <f t="shared" si="1603"/>
        <v>2016</v>
      </c>
      <c r="G11620" s="2">
        <f t="shared" si="1604"/>
        <v>6</v>
      </c>
      <c r="H11620" s="2">
        <f t="shared" si="1605"/>
        <v>27</v>
      </c>
      <c r="I11620" s="2" t="str">
        <f t="shared" si="1602"/>
        <v>Junio</v>
      </c>
      <c r="L11620" s="2" t="str">
        <f t="shared" si="1606"/>
        <v>Índices y tasasTasas de Captación - Formato 441Diario4254842549</v>
      </c>
    </row>
    <row r="11621" spans="1:12" ht="15.95" customHeight="1" x14ac:dyDescent="0.2">
      <c r="A11621" s="7" t="s">
        <v>20</v>
      </c>
      <c r="B11621" s="7" t="s">
        <v>66</v>
      </c>
      <c r="C11621" s="7" t="s">
        <v>26</v>
      </c>
      <c r="D11621" s="15">
        <v>42548</v>
      </c>
      <c r="E11621" s="15">
        <v>42549</v>
      </c>
      <c r="F11621" s="2">
        <f t="shared" si="1603"/>
        <v>2016</v>
      </c>
      <c r="G11621" s="2">
        <f t="shared" si="1604"/>
        <v>6</v>
      </c>
      <c r="H11621" s="2">
        <f t="shared" si="1605"/>
        <v>28</v>
      </c>
      <c r="I11621" s="2" t="str">
        <f t="shared" si="1602"/>
        <v>Junio</v>
      </c>
      <c r="L11621" s="2" t="str">
        <f t="shared" si="1606"/>
        <v>Índices y tasasTasas de Captación - Formato 441Diario4254942550</v>
      </c>
    </row>
    <row r="11622" spans="1:12" ht="15.95" customHeight="1" x14ac:dyDescent="0.2">
      <c r="A11622" s="7" t="s">
        <v>20</v>
      </c>
      <c r="B11622" s="7" t="s">
        <v>66</v>
      </c>
      <c r="C11622" s="7" t="s">
        <v>26</v>
      </c>
      <c r="D11622" s="15">
        <v>42549</v>
      </c>
      <c r="E11622" s="15">
        <v>42550</v>
      </c>
      <c r="F11622" s="2">
        <f t="shared" si="1603"/>
        <v>2016</v>
      </c>
      <c r="G11622" s="2">
        <f t="shared" si="1604"/>
        <v>6</v>
      </c>
      <c r="H11622" s="2">
        <f t="shared" si="1605"/>
        <v>29</v>
      </c>
      <c r="I11622" s="2" t="str">
        <f t="shared" si="1602"/>
        <v>Junio</v>
      </c>
      <c r="L11622" s="2" t="str">
        <f t="shared" si="1606"/>
        <v>Índices y tasasTasas de Captación - Formato 441Diario4255042551</v>
      </c>
    </row>
    <row r="11623" spans="1:12" ht="15.95" customHeight="1" x14ac:dyDescent="0.2">
      <c r="A11623" s="7" t="s">
        <v>20</v>
      </c>
      <c r="B11623" s="7" t="s">
        <v>66</v>
      </c>
      <c r="C11623" s="7" t="s">
        <v>26</v>
      </c>
      <c r="D11623" s="15">
        <v>42550</v>
      </c>
      <c r="E11623" s="15">
        <v>42551</v>
      </c>
      <c r="F11623" s="2">
        <f t="shared" si="1603"/>
        <v>2016</v>
      </c>
      <c r="G11623" s="2">
        <f t="shared" si="1604"/>
        <v>6</v>
      </c>
      <c r="H11623" s="2">
        <f t="shared" si="1605"/>
        <v>30</v>
      </c>
      <c r="I11623" s="2" t="str">
        <f t="shared" si="1602"/>
        <v>Junio</v>
      </c>
      <c r="L11623" s="2" t="str">
        <f t="shared" si="1606"/>
        <v>Índices y tasasTasas de Captación - Formato 441Diario4255142552</v>
      </c>
    </row>
    <row r="11624" spans="1:12" ht="15.95" customHeight="1" x14ac:dyDescent="0.2">
      <c r="A11624" s="7" t="s">
        <v>20</v>
      </c>
      <c r="B11624" s="7" t="s">
        <v>66</v>
      </c>
      <c r="C11624" s="7" t="s">
        <v>26</v>
      </c>
      <c r="D11624" s="15">
        <v>42551</v>
      </c>
      <c r="E11624" s="15">
        <v>42552</v>
      </c>
      <c r="F11624" s="2">
        <f t="shared" si="1603"/>
        <v>2016</v>
      </c>
      <c r="G11624" s="2">
        <f t="shared" si="1604"/>
        <v>7</v>
      </c>
      <c r="H11624" s="2">
        <f t="shared" si="1605"/>
        <v>1</v>
      </c>
      <c r="I11624" s="2" t="str">
        <f t="shared" si="1602"/>
        <v>Julio</v>
      </c>
      <c r="L11624" s="2" t="str">
        <f t="shared" si="1606"/>
        <v>Índices y tasasTasas de Captación - Formato 441Diario4255242556</v>
      </c>
    </row>
    <row r="11625" spans="1:12" ht="15.95" customHeight="1" x14ac:dyDescent="0.2">
      <c r="A11625" s="7" t="s">
        <v>20</v>
      </c>
      <c r="B11625" s="7" t="s">
        <v>66</v>
      </c>
      <c r="C11625" s="7" t="s">
        <v>26</v>
      </c>
      <c r="D11625" s="15">
        <v>42552</v>
      </c>
      <c r="E11625" s="15">
        <v>42556</v>
      </c>
      <c r="F11625" s="2">
        <f t="shared" si="1603"/>
        <v>2016</v>
      </c>
      <c r="G11625" s="2">
        <f t="shared" si="1604"/>
        <v>7</v>
      </c>
      <c r="H11625" s="2">
        <f t="shared" si="1605"/>
        <v>5</v>
      </c>
      <c r="I11625" s="2" t="str">
        <f t="shared" si="1602"/>
        <v>Julio</v>
      </c>
      <c r="L11625" s="2" t="str">
        <f t="shared" si="1606"/>
        <v>Índices y tasasTasas de Captación - Formato 441Diario4255642557</v>
      </c>
    </row>
    <row r="11626" spans="1:12" ht="15.95" customHeight="1" x14ac:dyDescent="0.2">
      <c r="A11626" s="7" t="s">
        <v>20</v>
      </c>
      <c r="B11626" s="7" t="s">
        <v>66</v>
      </c>
      <c r="C11626" s="7" t="s">
        <v>26</v>
      </c>
      <c r="D11626" s="15">
        <v>42556</v>
      </c>
      <c r="E11626" s="15">
        <v>42557</v>
      </c>
      <c r="F11626" s="2">
        <f t="shared" si="1603"/>
        <v>2016</v>
      </c>
      <c r="G11626" s="2">
        <f t="shared" si="1604"/>
        <v>7</v>
      </c>
      <c r="H11626" s="2">
        <f t="shared" si="1605"/>
        <v>6</v>
      </c>
      <c r="I11626" s="2" t="str">
        <f t="shared" si="1602"/>
        <v>Julio</v>
      </c>
      <c r="L11626" s="2" t="str">
        <f t="shared" si="1606"/>
        <v>Índices y tasasTasas de Captación - Formato 441Diario4255742558</v>
      </c>
    </row>
    <row r="11627" spans="1:12" ht="15.95" customHeight="1" x14ac:dyDescent="0.2">
      <c r="A11627" s="7" t="s">
        <v>20</v>
      </c>
      <c r="B11627" s="7" t="s">
        <v>66</v>
      </c>
      <c r="C11627" s="7" t="s">
        <v>26</v>
      </c>
      <c r="D11627" s="15">
        <v>42557</v>
      </c>
      <c r="E11627" s="15">
        <v>42558</v>
      </c>
      <c r="F11627" s="2">
        <f t="shared" si="1603"/>
        <v>2016</v>
      </c>
      <c r="G11627" s="2">
        <f t="shared" si="1604"/>
        <v>7</v>
      </c>
      <c r="H11627" s="2">
        <f t="shared" si="1605"/>
        <v>7</v>
      </c>
      <c r="I11627" s="2" t="str">
        <f t="shared" si="1602"/>
        <v>Julio</v>
      </c>
      <c r="L11627" s="2" t="str">
        <f t="shared" si="1606"/>
        <v>Índices y tasasTasas de Captación - Formato 441Diario4255842559</v>
      </c>
    </row>
    <row r="11628" spans="1:12" ht="15.95" customHeight="1" x14ac:dyDescent="0.2">
      <c r="A11628" s="7" t="s">
        <v>20</v>
      </c>
      <c r="B11628" s="7" t="s">
        <v>66</v>
      </c>
      <c r="C11628" s="7" t="s">
        <v>26</v>
      </c>
      <c r="D11628" s="15">
        <v>42558</v>
      </c>
      <c r="E11628" s="15">
        <v>42559</v>
      </c>
      <c r="F11628" s="2">
        <f t="shared" si="1603"/>
        <v>2016</v>
      </c>
      <c r="G11628" s="2">
        <f t="shared" si="1604"/>
        <v>7</v>
      </c>
      <c r="H11628" s="2">
        <f t="shared" si="1605"/>
        <v>8</v>
      </c>
      <c r="I11628" s="2" t="str">
        <f t="shared" si="1602"/>
        <v>Julio</v>
      </c>
      <c r="L11628" s="2" t="str">
        <f t="shared" si="1606"/>
        <v>Índices y tasasTasas de Captación - Formato 441Diario4255942562</v>
      </c>
    </row>
    <row r="11629" spans="1:12" ht="15.95" customHeight="1" x14ac:dyDescent="0.2">
      <c r="A11629" s="7" t="s">
        <v>20</v>
      </c>
      <c r="B11629" s="7" t="s">
        <v>66</v>
      </c>
      <c r="C11629" s="7" t="s">
        <v>26</v>
      </c>
      <c r="D11629" s="15">
        <v>42559</v>
      </c>
      <c r="E11629" s="15">
        <v>42562</v>
      </c>
      <c r="F11629" s="2">
        <f t="shared" si="1603"/>
        <v>2016</v>
      </c>
      <c r="G11629" s="2">
        <f t="shared" si="1604"/>
        <v>7</v>
      </c>
      <c r="H11629" s="2">
        <f t="shared" si="1605"/>
        <v>11</v>
      </c>
      <c r="I11629" s="2" t="str">
        <f t="shared" si="1602"/>
        <v>Julio</v>
      </c>
      <c r="L11629" s="2" t="str">
        <f t="shared" si="1606"/>
        <v>Índices y tasasTasas de Captación - Formato 441Diario4256242563</v>
      </c>
    </row>
    <row r="11630" spans="1:12" ht="15.95" customHeight="1" x14ac:dyDescent="0.2">
      <c r="A11630" s="7" t="s">
        <v>20</v>
      </c>
      <c r="B11630" s="7" t="s">
        <v>66</v>
      </c>
      <c r="C11630" s="7" t="s">
        <v>26</v>
      </c>
      <c r="D11630" s="15">
        <v>42562</v>
      </c>
      <c r="E11630" s="15">
        <v>42563</v>
      </c>
      <c r="F11630" s="2">
        <f t="shared" si="1603"/>
        <v>2016</v>
      </c>
      <c r="G11630" s="2">
        <f t="shared" si="1604"/>
        <v>7</v>
      </c>
      <c r="H11630" s="2">
        <f t="shared" si="1605"/>
        <v>12</v>
      </c>
      <c r="I11630" s="2" t="str">
        <f t="shared" si="1602"/>
        <v>Julio</v>
      </c>
      <c r="L11630" s="2" t="str">
        <f t="shared" si="1606"/>
        <v>Índices y tasasTasas de Captación - Formato 441Diario4256342564</v>
      </c>
    </row>
    <row r="11631" spans="1:12" ht="15.95" customHeight="1" x14ac:dyDescent="0.2">
      <c r="A11631" s="7" t="s">
        <v>20</v>
      </c>
      <c r="B11631" s="7" t="s">
        <v>66</v>
      </c>
      <c r="C11631" s="7" t="s">
        <v>26</v>
      </c>
      <c r="D11631" s="15">
        <v>42563</v>
      </c>
      <c r="E11631" s="15">
        <v>42564</v>
      </c>
      <c r="F11631" s="2">
        <f t="shared" si="1603"/>
        <v>2016</v>
      </c>
      <c r="G11631" s="2">
        <f t="shared" si="1604"/>
        <v>7</v>
      </c>
      <c r="H11631" s="2">
        <f t="shared" si="1605"/>
        <v>13</v>
      </c>
      <c r="I11631" s="2" t="str">
        <f t="shared" si="1602"/>
        <v>Julio</v>
      </c>
      <c r="L11631" s="2" t="str">
        <f t="shared" si="1606"/>
        <v>Índices y tasasTasas de Captación - Formato 441Diario4256442565</v>
      </c>
    </row>
    <row r="11632" spans="1:12" ht="15.95" customHeight="1" x14ac:dyDescent="0.2">
      <c r="A11632" s="7" t="s">
        <v>20</v>
      </c>
      <c r="B11632" s="7" t="s">
        <v>66</v>
      </c>
      <c r="C11632" s="7" t="s">
        <v>26</v>
      </c>
      <c r="D11632" s="15">
        <v>42564</v>
      </c>
      <c r="E11632" s="15">
        <v>42565</v>
      </c>
      <c r="F11632" s="2">
        <f t="shared" si="1603"/>
        <v>2016</v>
      </c>
      <c r="G11632" s="2">
        <f t="shared" si="1604"/>
        <v>7</v>
      </c>
      <c r="H11632" s="2">
        <f t="shared" si="1605"/>
        <v>14</v>
      </c>
      <c r="I11632" s="2" t="str">
        <f t="shared" si="1602"/>
        <v>Julio</v>
      </c>
      <c r="L11632" s="2" t="str">
        <f t="shared" si="1606"/>
        <v>Índices y tasasTasas de Captación - Formato 441Diario4256542566</v>
      </c>
    </row>
    <row r="11633" spans="1:12" ht="15.95" customHeight="1" x14ac:dyDescent="0.2">
      <c r="A11633" s="7" t="s">
        <v>20</v>
      </c>
      <c r="B11633" s="7" t="s">
        <v>66</v>
      </c>
      <c r="C11633" s="7" t="s">
        <v>26</v>
      </c>
      <c r="D11633" s="15">
        <v>42565</v>
      </c>
      <c r="E11633" s="15">
        <v>42566</v>
      </c>
      <c r="F11633" s="2">
        <f t="shared" si="1603"/>
        <v>2016</v>
      </c>
      <c r="G11633" s="2">
        <f t="shared" si="1604"/>
        <v>7</v>
      </c>
      <c r="H11633" s="2">
        <f t="shared" si="1605"/>
        <v>15</v>
      </c>
      <c r="I11633" s="2" t="str">
        <f t="shared" si="1602"/>
        <v>Julio</v>
      </c>
      <c r="L11633" s="2" t="str">
        <f t="shared" si="1606"/>
        <v>Índices y tasasTasas de Captación - Formato 441Diario4256642569</v>
      </c>
    </row>
    <row r="11634" spans="1:12" ht="15.95" customHeight="1" x14ac:dyDescent="0.2">
      <c r="A11634" s="7" t="s">
        <v>20</v>
      </c>
      <c r="B11634" s="7" t="s">
        <v>66</v>
      </c>
      <c r="C11634" s="7" t="s">
        <v>26</v>
      </c>
      <c r="D11634" s="15">
        <v>42566</v>
      </c>
      <c r="E11634" s="15">
        <v>42569</v>
      </c>
      <c r="F11634" s="2">
        <f t="shared" si="1603"/>
        <v>2016</v>
      </c>
      <c r="G11634" s="2">
        <f t="shared" si="1604"/>
        <v>7</v>
      </c>
      <c r="H11634" s="2">
        <f t="shared" si="1605"/>
        <v>18</v>
      </c>
      <c r="I11634" s="2" t="str">
        <f t="shared" si="1602"/>
        <v>Julio</v>
      </c>
      <c r="L11634" s="2" t="str">
        <f t="shared" si="1606"/>
        <v>Índices y tasasTasas de Captación - Formato 441Diario4256942570</v>
      </c>
    </row>
    <row r="11635" spans="1:12" ht="15.95" customHeight="1" x14ac:dyDescent="0.2">
      <c r="A11635" s="7" t="s">
        <v>20</v>
      </c>
      <c r="B11635" s="7" t="s">
        <v>66</v>
      </c>
      <c r="C11635" s="7" t="s">
        <v>26</v>
      </c>
      <c r="D11635" s="15">
        <v>42569</v>
      </c>
      <c r="E11635" s="15">
        <v>42570</v>
      </c>
      <c r="F11635" s="2">
        <f t="shared" si="1603"/>
        <v>2016</v>
      </c>
      <c r="G11635" s="2">
        <f t="shared" si="1604"/>
        <v>7</v>
      </c>
      <c r="H11635" s="2">
        <f t="shared" si="1605"/>
        <v>19</v>
      </c>
      <c r="I11635" s="2" t="str">
        <f t="shared" si="1602"/>
        <v>Julio</v>
      </c>
      <c r="L11635" s="2" t="str">
        <f t="shared" si="1606"/>
        <v>Índices y tasasTasas de Captación - Formato 441Diario4257042572</v>
      </c>
    </row>
    <row r="11636" spans="1:12" ht="15.95" customHeight="1" x14ac:dyDescent="0.2">
      <c r="A11636" s="7" t="s">
        <v>20</v>
      </c>
      <c r="B11636" s="7" t="s">
        <v>66</v>
      </c>
      <c r="C11636" s="7" t="s">
        <v>26</v>
      </c>
      <c r="D11636" s="15">
        <v>42570</v>
      </c>
      <c r="E11636" s="15">
        <v>42572</v>
      </c>
      <c r="F11636" s="2">
        <f t="shared" si="1603"/>
        <v>2016</v>
      </c>
      <c r="G11636" s="2">
        <f t="shared" si="1604"/>
        <v>7</v>
      </c>
      <c r="H11636" s="2">
        <f t="shared" si="1605"/>
        <v>21</v>
      </c>
      <c r="I11636" s="2" t="str">
        <f t="shared" si="1602"/>
        <v>Julio</v>
      </c>
      <c r="L11636" s="2" t="str">
        <f t="shared" si="1606"/>
        <v>Índices y tasasTasas de Captación - Formato 441Diario4257242573</v>
      </c>
    </row>
    <row r="11637" spans="1:12" ht="15.95" customHeight="1" x14ac:dyDescent="0.2">
      <c r="A11637" s="7" t="s">
        <v>20</v>
      </c>
      <c r="B11637" s="7" t="s">
        <v>66</v>
      </c>
      <c r="C11637" s="7" t="s">
        <v>26</v>
      </c>
      <c r="D11637" s="15">
        <v>42572</v>
      </c>
      <c r="E11637" s="15">
        <v>42573</v>
      </c>
      <c r="F11637" s="2">
        <f t="shared" si="1603"/>
        <v>2016</v>
      </c>
      <c r="G11637" s="2">
        <f t="shared" si="1604"/>
        <v>7</v>
      </c>
      <c r="H11637" s="2">
        <f t="shared" si="1605"/>
        <v>22</v>
      </c>
      <c r="I11637" s="2" t="str">
        <f t="shared" si="1602"/>
        <v>Julio</v>
      </c>
      <c r="L11637" s="2" t="str">
        <f t="shared" si="1606"/>
        <v>Índices y tasasTasas de Captación - Formato 441Diario4257342576</v>
      </c>
    </row>
    <row r="11638" spans="1:12" ht="15.95" customHeight="1" x14ac:dyDescent="0.2">
      <c r="A11638" s="7" t="s">
        <v>20</v>
      </c>
      <c r="B11638" s="7" t="s">
        <v>66</v>
      </c>
      <c r="C11638" s="7" t="s">
        <v>26</v>
      </c>
      <c r="D11638" s="15">
        <v>42573</v>
      </c>
      <c r="E11638" s="15">
        <v>42576</v>
      </c>
      <c r="F11638" s="2">
        <f t="shared" si="1603"/>
        <v>2016</v>
      </c>
      <c r="G11638" s="2">
        <f t="shared" si="1604"/>
        <v>7</v>
      </c>
      <c r="H11638" s="2">
        <f t="shared" si="1605"/>
        <v>25</v>
      </c>
      <c r="I11638" s="2" t="str">
        <f t="shared" si="1602"/>
        <v>Julio</v>
      </c>
      <c r="L11638" s="2" t="str">
        <f t="shared" si="1606"/>
        <v>Índices y tasasTasas de Captación - Formato 441Diario4257642577</v>
      </c>
    </row>
    <row r="11639" spans="1:12" ht="15.95" customHeight="1" x14ac:dyDescent="0.2">
      <c r="A11639" s="7" t="s">
        <v>20</v>
      </c>
      <c r="B11639" s="7" t="s">
        <v>66</v>
      </c>
      <c r="C11639" s="7" t="s">
        <v>26</v>
      </c>
      <c r="D11639" s="15">
        <v>42576</v>
      </c>
      <c r="E11639" s="15">
        <v>42577</v>
      </c>
      <c r="F11639" s="2">
        <f t="shared" si="1603"/>
        <v>2016</v>
      </c>
      <c r="G11639" s="2">
        <f t="shared" si="1604"/>
        <v>7</v>
      </c>
      <c r="H11639" s="2">
        <f t="shared" si="1605"/>
        <v>26</v>
      </c>
      <c r="I11639" s="2" t="str">
        <f t="shared" si="1602"/>
        <v>Julio</v>
      </c>
      <c r="L11639" s="2" t="str">
        <f t="shared" si="1606"/>
        <v>Índices y tasasTasas de Captación - Formato 441Diario4257742578</v>
      </c>
    </row>
    <row r="11640" spans="1:12" ht="15.95" customHeight="1" x14ac:dyDescent="0.2">
      <c r="A11640" s="7" t="s">
        <v>20</v>
      </c>
      <c r="B11640" s="7" t="s">
        <v>66</v>
      </c>
      <c r="C11640" s="7" t="s">
        <v>26</v>
      </c>
      <c r="D11640" s="15">
        <v>42577</v>
      </c>
      <c r="E11640" s="15">
        <v>42578</v>
      </c>
      <c r="F11640" s="2">
        <f t="shared" si="1603"/>
        <v>2016</v>
      </c>
      <c r="G11640" s="2">
        <f t="shared" si="1604"/>
        <v>7</v>
      </c>
      <c r="H11640" s="2">
        <f t="shared" si="1605"/>
        <v>27</v>
      </c>
      <c r="I11640" s="2" t="str">
        <f t="shared" si="1602"/>
        <v>Julio</v>
      </c>
      <c r="L11640" s="2" t="str">
        <f t="shared" si="1606"/>
        <v>Índices y tasasTasas de Captación - Formato 441Diario4257842579</v>
      </c>
    </row>
    <row r="11641" spans="1:12" ht="15.95" customHeight="1" x14ac:dyDescent="0.2">
      <c r="A11641" s="7" t="s">
        <v>20</v>
      </c>
      <c r="B11641" s="7" t="s">
        <v>66</v>
      </c>
      <c r="C11641" s="7" t="s">
        <v>26</v>
      </c>
      <c r="D11641" s="15">
        <v>42578</v>
      </c>
      <c r="E11641" s="15">
        <v>42579</v>
      </c>
      <c r="F11641" s="2">
        <f t="shared" si="1603"/>
        <v>2016</v>
      </c>
      <c r="G11641" s="2">
        <f t="shared" si="1604"/>
        <v>7</v>
      </c>
      <c r="H11641" s="2">
        <f t="shared" si="1605"/>
        <v>28</v>
      </c>
      <c r="I11641" s="2" t="str">
        <f t="shared" si="1602"/>
        <v>Julio</v>
      </c>
      <c r="L11641" s="2" t="str">
        <f t="shared" si="1606"/>
        <v>Índices y tasasTasas de Captación - Formato 441Diario4257942580</v>
      </c>
    </row>
    <row r="11642" spans="1:12" ht="15.95" customHeight="1" x14ac:dyDescent="0.2">
      <c r="A11642" s="7" t="s">
        <v>20</v>
      </c>
      <c r="B11642" s="7" t="s">
        <v>66</v>
      </c>
      <c r="C11642" s="7" t="s">
        <v>26</v>
      </c>
      <c r="D11642" s="15">
        <v>42579</v>
      </c>
      <c r="E11642" s="15">
        <v>42580</v>
      </c>
      <c r="F11642" s="2">
        <f t="shared" si="1603"/>
        <v>2016</v>
      </c>
      <c r="G11642" s="2">
        <f t="shared" si="1604"/>
        <v>7</v>
      </c>
      <c r="H11642" s="2">
        <f t="shared" si="1605"/>
        <v>29</v>
      </c>
      <c r="I11642" s="2" t="str">
        <f t="shared" si="1602"/>
        <v>Julio</v>
      </c>
      <c r="L11642" s="2" t="str">
        <f t="shared" si="1606"/>
        <v>Índices y tasasTasas de Captación - Formato 441Diario4258042583</v>
      </c>
    </row>
    <row r="11643" spans="1:12" ht="15.95" customHeight="1" x14ac:dyDescent="0.2">
      <c r="A11643" s="7" t="s">
        <v>20</v>
      </c>
      <c r="B11643" s="7" t="s">
        <v>66</v>
      </c>
      <c r="C11643" s="7" t="s">
        <v>26</v>
      </c>
      <c r="D11643" s="15">
        <v>42580</v>
      </c>
      <c r="E11643" s="15">
        <v>42583</v>
      </c>
      <c r="F11643" s="2">
        <f t="shared" si="1603"/>
        <v>2016</v>
      </c>
      <c r="G11643" s="2">
        <f t="shared" si="1604"/>
        <v>8</v>
      </c>
      <c r="H11643" s="2">
        <f t="shared" si="1605"/>
        <v>1</v>
      </c>
      <c r="I11643" s="2" t="str">
        <f t="shared" si="1602"/>
        <v>Agosto</v>
      </c>
      <c r="L11643" s="2" t="str">
        <f t="shared" si="1606"/>
        <v>Índices y tasasTasas de Captación - Formato 441Diario4258342584</v>
      </c>
    </row>
    <row r="11644" spans="1:12" ht="15.95" customHeight="1" x14ac:dyDescent="0.2">
      <c r="A11644" s="7" t="s">
        <v>20</v>
      </c>
      <c r="B11644" s="7" t="s">
        <v>66</v>
      </c>
      <c r="C11644" s="7" t="s">
        <v>26</v>
      </c>
      <c r="D11644" s="15">
        <v>42583</v>
      </c>
      <c r="E11644" s="15">
        <v>42584</v>
      </c>
      <c r="F11644" s="2">
        <f t="shared" si="1603"/>
        <v>2016</v>
      </c>
      <c r="G11644" s="2">
        <f t="shared" si="1604"/>
        <v>8</v>
      </c>
      <c r="H11644" s="2">
        <f t="shared" si="1605"/>
        <v>2</v>
      </c>
      <c r="I11644" s="2" t="str">
        <f t="shared" si="1602"/>
        <v>Agosto</v>
      </c>
      <c r="L11644" s="2" t="str">
        <f t="shared" si="1606"/>
        <v>Índices y tasasTasas de Captación - Formato 441Diario4258442585</v>
      </c>
    </row>
    <row r="11645" spans="1:12" ht="15.95" customHeight="1" x14ac:dyDescent="0.2">
      <c r="A11645" s="7" t="s">
        <v>20</v>
      </c>
      <c r="B11645" s="7" t="s">
        <v>66</v>
      </c>
      <c r="C11645" s="7" t="s">
        <v>26</v>
      </c>
      <c r="D11645" s="15">
        <v>42584</v>
      </c>
      <c r="E11645" s="15">
        <v>42585</v>
      </c>
      <c r="F11645" s="2">
        <f t="shared" si="1603"/>
        <v>2016</v>
      </c>
      <c r="G11645" s="2">
        <f t="shared" si="1604"/>
        <v>8</v>
      </c>
      <c r="H11645" s="2">
        <f t="shared" si="1605"/>
        <v>3</v>
      </c>
      <c r="I11645" s="2" t="str">
        <f t="shared" si="1602"/>
        <v>Agosto</v>
      </c>
      <c r="L11645" s="2" t="str">
        <f t="shared" si="1606"/>
        <v>Índices y tasasTasas de Captación - Formato 441Diario4258542586</v>
      </c>
    </row>
    <row r="11646" spans="1:12" ht="15.95" customHeight="1" x14ac:dyDescent="0.2">
      <c r="A11646" s="7" t="s">
        <v>20</v>
      </c>
      <c r="B11646" s="7" t="s">
        <v>66</v>
      </c>
      <c r="C11646" s="7" t="s">
        <v>26</v>
      </c>
      <c r="D11646" s="15">
        <v>42585</v>
      </c>
      <c r="E11646" s="15">
        <v>42586</v>
      </c>
      <c r="F11646" s="2">
        <f t="shared" si="1603"/>
        <v>2016</v>
      </c>
      <c r="G11646" s="2">
        <f t="shared" si="1604"/>
        <v>8</v>
      </c>
      <c r="H11646" s="2">
        <f t="shared" si="1605"/>
        <v>4</v>
      </c>
      <c r="I11646" s="2" t="str">
        <f t="shared" si="1602"/>
        <v>Agosto</v>
      </c>
      <c r="L11646" s="2" t="str">
        <f t="shared" si="1606"/>
        <v>Índices y tasasTasas de Captación - Formato 441Diario4258642587</v>
      </c>
    </row>
    <row r="11647" spans="1:12" ht="15.95" customHeight="1" x14ac:dyDescent="0.2">
      <c r="A11647" s="7" t="s">
        <v>20</v>
      </c>
      <c r="B11647" s="7" t="s">
        <v>66</v>
      </c>
      <c r="C11647" s="7" t="s">
        <v>26</v>
      </c>
      <c r="D11647" s="15">
        <v>42586</v>
      </c>
      <c r="E11647" s="15">
        <v>42587</v>
      </c>
      <c r="F11647" s="2">
        <f t="shared" si="1603"/>
        <v>2016</v>
      </c>
      <c r="G11647" s="2">
        <f t="shared" si="1604"/>
        <v>8</v>
      </c>
      <c r="H11647" s="2">
        <f t="shared" si="1605"/>
        <v>5</v>
      </c>
      <c r="I11647" s="2" t="str">
        <f t="shared" si="1602"/>
        <v>Agosto</v>
      </c>
      <c r="L11647" s="2" t="str">
        <f t="shared" si="1606"/>
        <v>Índices y tasasTasas de Captación - Formato 441Diario4258742590</v>
      </c>
    </row>
    <row r="11648" spans="1:12" ht="15.95" customHeight="1" x14ac:dyDescent="0.2">
      <c r="A11648" s="7" t="s">
        <v>20</v>
      </c>
      <c r="B11648" s="7" t="s">
        <v>66</v>
      </c>
      <c r="C11648" s="7" t="s">
        <v>26</v>
      </c>
      <c r="D11648" s="15">
        <v>42587</v>
      </c>
      <c r="E11648" s="15">
        <v>42590</v>
      </c>
      <c r="F11648" s="2">
        <f t="shared" si="1603"/>
        <v>2016</v>
      </c>
      <c r="G11648" s="2">
        <f t="shared" si="1604"/>
        <v>8</v>
      </c>
      <c r="H11648" s="2">
        <f t="shared" si="1605"/>
        <v>8</v>
      </c>
      <c r="I11648" s="2" t="str">
        <f t="shared" si="1602"/>
        <v>Agosto</v>
      </c>
      <c r="L11648" s="2" t="str">
        <f t="shared" si="1606"/>
        <v>Índices y tasasTasas de Captación - Formato 441Diario4259042591</v>
      </c>
    </row>
    <row r="11649" spans="1:12" ht="15.95" customHeight="1" x14ac:dyDescent="0.2">
      <c r="A11649" s="7" t="s">
        <v>20</v>
      </c>
      <c r="B11649" s="7" t="s">
        <v>66</v>
      </c>
      <c r="C11649" s="7" t="s">
        <v>26</v>
      </c>
      <c r="D11649" s="15">
        <v>42590</v>
      </c>
      <c r="E11649" s="15">
        <v>42591</v>
      </c>
      <c r="F11649" s="2">
        <f t="shared" si="1603"/>
        <v>2016</v>
      </c>
      <c r="G11649" s="2">
        <f t="shared" si="1604"/>
        <v>8</v>
      </c>
      <c r="H11649" s="2">
        <f t="shared" si="1605"/>
        <v>9</v>
      </c>
      <c r="I11649" s="2" t="str">
        <f t="shared" si="1602"/>
        <v>Agosto</v>
      </c>
      <c r="L11649" s="2" t="str">
        <f t="shared" si="1606"/>
        <v>Índices y tasasTasas de Captación - Formato 441Diario4259142592</v>
      </c>
    </row>
    <row r="11650" spans="1:12" ht="15.95" customHeight="1" x14ac:dyDescent="0.2">
      <c r="A11650" s="7" t="s">
        <v>20</v>
      </c>
      <c r="B11650" s="7" t="s">
        <v>66</v>
      </c>
      <c r="C11650" s="7" t="s">
        <v>26</v>
      </c>
      <c r="D11650" s="15">
        <v>42591</v>
      </c>
      <c r="E11650" s="15">
        <v>42592</v>
      </c>
      <c r="F11650" s="2">
        <f t="shared" si="1603"/>
        <v>2016</v>
      </c>
      <c r="G11650" s="2">
        <f t="shared" si="1604"/>
        <v>8</v>
      </c>
      <c r="H11650" s="2">
        <f t="shared" si="1605"/>
        <v>10</v>
      </c>
      <c r="I11650" s="2" t="str">
        <f t="shared" si="1602"/>
        <v>Agosto</v>
      </c>
      <c r="L11650" s="2" t="str">
        <f t="shared" si="1606"/>
        <v>Índices y tasasTasas de Captación - Formato 441Diario4259242593</v>
      </c>
    </row>
    <row r="11651" spans="1:12" ht="15.95" customHeight="1" x14ac:dyDescent="0.2">
      <c r="A11651" s="7" t="s">
        <v>20</v>
      </c>
      <c r="B11651" s="7" t="s">
        <v>66</v>
      </c>
      <c r="C11651" s="7" t="s">
        <v>26</v>
      </c>
      <c r="D11651" s="15">
        <v>42592</v>
      </c>
      <c r="E11651" s="15">
        <v>42593</v>
      </c>
      <c r="F11651" s="2">
        <f t="shared" si="1603"/>
        <v>2016</v>
      </c>
      <c r="G11651" s="2">
        <f t="shared" si="1604"/>
        <v>8</v>
      </c>
      <c r="H11651" s="2">
        <f t="shared" si="1605"/>
        <v>11</v>
      </c>
      <c r="I11651" s="2" t="str">
        <f t="shared" si="1602"/>
        <v>Agosto</v>
      </c>
      <c r="L11651" s="2" t="str">
        <f t="shared" si="1606"/>
        <v>Índices y tasasTasas de Captación - Formato 441Diario4259342594</v>
      </c>
    </row>
    <row r="11652" spans="1:12" ht="15.95" customHeight="1" x14ac:dyDescent="0.2">
      <c r="A11652" s="7" t="s">
        <v>20</v>
      </c>
      <c r="B11652" s="7" t="s">
        <v>66</v>
      </c>
      <c r="C11652" s="7" t="s">
        <v>26</v>
      </c>
      <c r="D11652" s="15">
        <v>42593</v>
      </c>
      <c r="E11652" s="15">
        <v>42594</v>
      </c>
      <c r="F11652" s="2">
        <f t="shared" si="1603"/>
        <v>2016</v>
      </c>
      <c r="G11652" s="2">
        <f t="shared" si="1604"/>
        <v>8</v>
      </c>
      <c r="H11652" s="2">
        <f t="shared" si="1605"/>
        <v>12</v>
      </c>
      <c r="I11652" s="2" t="str">
        <f t="shared" si="1602"/>
        <v>Agosto</v>
      </c>
      <c r="L11652" s="2" t="str">
        <f t="shared" si="1606"/>
        <v>Índices y tasasTasas de Captación - Formato 441Diario4259442598</v>
      </c>
    </row>
    <row r="11653" spans="1:12" ht="15.95" customHeight="1" x14ac:dyDescent="0.2">
      <c r="A11653" s="7" t="s">
        <v>20</v>
      </c>
      <c r="B11653" s="7" t="s">
        <v>66</v>
      </c>
      <c r="C11653" s="7" t="s">
        <v>26</v>
      </c>
      <c r="D11653" s="15">
        <v>42594</v>
      </c>
      <c r="E11653" s="15">
        <v>42598</v>
      </c>
      <c r="F11653" s="2">
        <f t="shared" si="1603"/>
        <v>2016</v>
      </c>
      <c r="G11653" s="2">
        <f t="shared" si="1604"/>
        <v>8</v>
      </c>
      <c r="H11653" s="2">
        <f t="shared" si="1605"/>
        <v>16</v>
      </c>
      <c r="I11653" s="2" t="str">
        <f t="shared" si="1602"/>
        <v>Agosto</v>
      </c>
      <c r="L11653" s="2" t="str">
        <f t="shared" si="1606"/>
        <v>Índices y tasasTasas de Captación - Formato 441Diario4259842599</v>
      </c>
    </row>
    <row r="11654" spans="1:12" ht="15.95" customHeight="1" x14ac:dyDescent="0.2">
      <c r="A11654" s="7" t="s">
        <v>20</v>
      </c>
      <c r="B11654" s="7" t="s">
        <v>66</v>
      </c>
      <c r="C11654" s="7" t="s">
        <v>26</v>
      </c>
      <c r="D11654" s="15">
        <v>42598</v>
      </c>
      <c r="E11654" s="15">
        <v>42599</v>
      </c>
      <c r="F11654" s="2">
        <f t="shared" si="1603"/>
        <v>2016</v>
      </c>
      <c r="G11654" s="2">
        <f t="shared" si="1604"/>
        <v>8</v>
      </c>
      <c r="H11654" s="2">
        <f t="shared" si="1605"/>
        <v>17</v>
      </c>
      <c r="I11654" s="2" t="str">
        <f t="shared" si="1602"/>
        <v>Agosto</v>
      </c>
      <c r="L11654" s="2" t="str">
        <f t="shared" si="1606"/>
        <v>Índices y tasasTasas de Captación - Formato 441Diario4259942600</v>
      </c>
    </row>
    <row r="11655" spans="1:12" ht="15.95" customHeight="1" x14ac:dyDescent="0.2">
      <c r="A11655" s="7" t="s">
        <v>20</v>
      </c>
      <c r="B11655" s="7" t="s">
        <v>66</v>
      </c>
      <c r="C11655" s="7" t="s">
        <v>26</v>
      </c>
      <c r="D11655" s="15">
        <v>42599</v>
      </c>
      <c r="E11655" s="15">
        <v>42600</v>
      </c>
      <c r="F11655" s="2">
        <f t="shared" si="1603"/>
        <v>2016</v>
      </c>
      <c r="G11655" s="2">
        <f t="shared" si="1604"/>
        <v>8</v>
      </c>
      <c r="H11655" s="2">
        <f t="shared" si="1605"/>
        <v>18</v>
      </c>
      <c r="I11655" s="2" t="str">
        <f t="shared" si="1602"/>
        <v>Agosto</v>
      </c>
      <c r="L11655" s="2" t="str">
        <f t="shared" si="1606"/>
        <v>Índices y tasasTasas de Captación - Formato 441Diario4260042601</v>
      </c>
    </row>
    <row r="11656" spans="1:12" ht="15.95" customHeight="1" x14ac:dyDescent="0.2">
      <c r="A11656" s="7" t="s">
        <v>20</v>
      </c>
      <c r="B11656" s="7" t="s">
        <v>66</v>
      </c>
      <c r="C11656" s="7" t="s">
        <v>26</v>
      </c>
      <c r="D11656" s="15">
        <v>42600</v>
      </c>
      <c r="E11656" s="15">
        <v>42601</v>
      </c>
      <c r="F11656" s="2">
        <f t="shared" si="1603"/>
        <v>2016</v>
      </c>
      <c r="G11656" s="2">
        <f t="shared" si="1604"/>
        <v>8</v>
      </c>
      <c r="H11656" s="2">
        <f t="shared" si="1605"/>
        <v>19</v>
      </c>
      <c r="I11656" s="2" t="str">
        <f t="shared" si="1602"/>
        <v>Agosto</v>
      </c>
      <c r="L11656" s="2" t="str">
        <f t="shared" si="1606"/>
        <v>Índices y tasasTasas de Captación - Formato 441Diario4260142604</v>
      </c>
    </row>
    <row r="11657" spans="1:12" ht="15.95" customHeight="1" x14ac:dyDescent="0.2">
      <c r="A11657" s="7" t="s">
        <v>20</v>
      </c>
      <c r="B11657" s="7" t="s">
        <v>66</v>
      </c>
      <c r="C11657" s="7" t="s">
        <v>26</v>
      </c>
      <c r="D11657" s="15">
        <v>42601</v>
      </c>
      <c r="E11657" s="15">
        <v>42604</v>
      </c>
      <c r="F11657" s="2">
        <f t="shared" si="1603"/>
        <v>2016</v>
      </c>
      <c r="G11657" s="2">
        <f t="shared" si="1604"/>
        <v>8</v>
      </c>
      <c r="H11657" s="2">
        <f t="shared" si="1605"/>
        <v>22</v>
      </c>
      <c r="I11657" s="2" t="str">
        <f t="shared" si="1602"/>
        <v>Agosto</v>
      </c>
      <c r="L11657" s="2" t="str">
        <f t="shared" si="1606"/>
        <v>Índices y tasasTasas de Captación - Formato 441Diario4260442605</v>
      </c>
    </row>
    <row r="11658" spans="1:12" ht="15.95" customHeight="1" x14ac:dyDescent="0.2">
      <c r="A11658" s="7" t="s">
        <v>20</v>
      </c>
      <c r="B11658" s="7" t="s">
        <v>66</v>
      </c>
      <c r="C11658" s="7" t="s">
        <v>26</v>
      </c>
      <c r="D11658" s="15">
        <v>42604</v>
      </c>
      <c r="E11658" s="15">
        <v>42605</v>
      </c>
      <c r="F11658" s="2">
        <f t="shared" si="1603"/>
        <v>2016</v>
      </c>
      <c r="G11658" s="2">
        <f t="shared" si="1604"/>
        <v>8</v>
      </c>
      <c r="H11658" s="2">
        <f t="shared" si="1605"/>
        <v>23</v>
      </c>
      <c r="I11658" s="2" t="str">
        <f t="shared" si="1602"/>
        <v>Agosto</v>
      </c>
      <c r="L11658" s="2" t="str">
        <f t="shared" si="1606"/>
        <v>Índices y tasasTasas de Captación - Formato 441Diario4260542606</v>
      </c>
    </row>
    <row r="11659" spans="1:12" ht="15.95" customHeight="1" x14ac:dyDescent="0.2">
      <c r="A11659" s="7" t="s">
        <v>20</v>
      </c>
      <c r="B11659" s="7" t="s">
        <v>66</v>
      </c>
      <c r="C11659" s="7" t="s">
        <v>26</v>
      </c>
      <c r="D11659" s="15">
        <v>42605</v>
      </c>
      <c r="E11659" s="15">
        <v>42606</v>
      </c>
      <c r="F11659" s="2">
        <f t="shared" si="1603"/>
        <v>2016</v>
      </c>
      <c r="G11659" s="2">
        <f t="shared" si="1604"/>
        <v>8</v>
      </c>
      <c r="H11659" s="2">
        <f t="shared" si="1605"/>
        <v>24</v>
      </c>
      <c r="I11659" s="2" t="str">
        <f t="shared" si="1602"/>
        <v>Agosto</v>
      </c>
      <c r="L11659" s="2" t="str">
        <f t="shared" si="1606"/>
        <v>Índices y tasasTasas de Captación - Formato 441Diario4260642607</v>
      </c>
    </row>
    <row r="11660" spans="1:12" ht="15.95" customHeight="1" x14ac:dyDescent="0.2">
      <c r="A11660" s="7" t="s">
        <v>20</v>
      </c>
      <c r="B11660" s="7" t="s">
        <v>66</v>
      </c>
      <c r="C11660" s="7" t="s">
        <v>26</v>
      </c>
      <c r="D11660" s="15">
        <v>42606</v>
      </c>
      <c r="E11660" s="15">
        <v>42607</v>
      </c>
      <c r="F11660" s="2">
        <f t="shared" si="1603"/>
        <v>2016</v>
      </c>
      <c r="G11660" s="2">
        <f t="shared" si="1604"/>
        <v>8</v>
      </c>
      <c r="H11660" s="2">
        <f t="shared" si="1605"/>
        <v>25</v>
      </c>
      <c r="I11660" s="2" t="str">
        <f t="shared" ref="I11660:I11723" si="1607">CHOOSE(G11660,"Enero","Febrero","Marzo","Abril","Mayo","Junio","Julio","Agosto","Septiembre","Octubre","Noviembre","Diciembre")</f>
        <v>Agosto</v>
      </c>
      <c r="L11660" s="2" t="str">
        <f t="shared" si="1606"/>
        <v>Índices y tasasTasas de Captación - Formato 441Diario4260742608</v>
      </c>
    </row>
    <row r="11661" spans="1:12" ht="15.95" customHeight="1" x14ac:dyDescent="0.2">
      <c r="A11661" s="7" t="s">
        <v>20</v>
      </c>
      <c r="B11661" s="7" t="s">
        <v>66</v>
      </c>
      <c r="C11661" s="7" t="s">
        <v>26</v>
      </c>
      <c r="D11661" s="15">
        <v>42607</v>
      </c>
      <c r="E11661" s="15">
        <v>42608</v>
      </c>
      <c r="F11661" s="2">
        <f t="shared" si="1603"/>
        <v>2016</v>
      </c>
      <c r="G11661" s="2">
        <f t="shared" si="1604"/>
        <v>8</v>
      </c>
      <c r="H11661" s="2">
        <f t="shared" si="1605"/>
        <v>26</v>
      </c>
      <c r="I11661" s="2" t="str">
        <f t="shared" si="1607"/>
        <v>Agosto</v>
      </c>
      <c r="L11661" s="2" t="str">
        <f t="shared" si="1606"/>
        <v>Índices y tasasTasas de Captación - Formato 441Diario4260842611</v>
      </c>
    </row>
    <row r="11662" spans="1:12" ht="15.95" customHeight="1" x14ac:dyDescent="0.2">
      <c r="A11662" s="7" t="s">
        <v>20</v>
      </c>
      <c r="B11662" s="7" t="s">
        <v>66</v>
      </c>
      <c r="C11662" s="7" t="s">
        <v>26</v>
      </c>
      <c r="D11662" s="15">
        <v>42608</v>
      </c>
      <c r="E11662" s="15">
        <v>42611</v>
      </c>
      <c r="F11662" s="2">
        <f t="shared" si="1603"/>
        <v>2016</v>
      </c>
      <c r="G11662" s="2">
        <f t="shared" si="1604"/>
        <v>8</v>
      </c>
      <c r="H11662" s="2">
        <f t="shared" si="1605"/>
        <v>29</v>
      </c>
      <c r="I11662" s="2" t="str">
        <f t="shared" si="1607"/>
        <v>Agosto</v>
      </c>
      <c r="L11662" s="2" t="str">
        <f t="shared" si="1606"/>
        <v>Índices y tasasTasas de Captación - Formato 441Diario4261142612</v>
      </c>
    </row>
    <row r="11663" spans="1:12" ht="15.95" customHeight="1" x14ac:dyDescent="0.2">
      <c r="A11663" s="7" t="s">
        <v>20</v>
      </c>
      <c r="B11663" s="7" t="s">
        <v>66</v>
      </c>
      <c r="C11663" s="7" t="s">
        <v>26</v>
      </c>
      <c r="D11663" s="15">
        <v>42611</v>
      </c>
      <c r="E11663" s="15">
        <v>42612</v>
      </c>
      <c r="F11663" s="2">
        <f t="shared" si="1603"/>
        <v>2016</v>
      </c>
      <c r="G11663" s="2">
        <f t="shared" si="1604"/>
        <v>8</v>
      </c>
      <c r="H11663" s="2">
        <f t="shared" si="1605"/>
        <v>30</v>
      </c>
      <c r="I11663" s="2" t="str">
        <f t="shared" si="1607"/>
        <v>Agosto</v>
      </c>
      <c r="L11663" s="2" t="str">
        <f t="shared" si="1606"/>
        <v>Índices y tasasTasas de Captación - Formato 441Diario4261242613</v>
      </c>
    </row>
    <row r="11664" spans="1:12" ht="15.95" customHeight="1" x14ac:dyDescent="0.2">
      <c r="A11664" s="7" t="s">
        <v>20</v>
      </c>
      <c r="B11664" s="7" t="s">
        <v>66</v>
      </c>
      <c r="C11664" s="7" t="s">
        <v>26</v>
      </c>
      <c r="D11664" s="15">
        <v>42612</v>
      </c>
      <c r="E11664" s="15">
        <v>42613</v>
      </c>
      <c r="F11664" s="2">
        <f t="shared" si="1603"/>
        <v>2016</v>
      </c>
      <c r="G11664" s="2">
        <f t="shared" si="1604"/>
        <v>8</v>
      </c>
      <c r="H11664" s="2">
        <f t="shared" si="1605"/>
        <v>31</v>
      </c>
      <c r="I11664" s="2" t="str">
        <f t="shared" si="1607"/>
        <v>Agosto</v>
      </c>
      <c r="L11664" s="2" t="str">
        <f t="shared" si="1606"/>
        <v>Índices y tasasTasas de Captación - Formato 441Diario4261342614</v>
      </c>
    </row>
    <row r="11665" spans="1:12" ht="15.95" customHeight="1" x14ac:dyDescent="0.2">
      <c r="A11665" s="7" t="s">
        <v>20</v>
      </c>
      <c r="B11665" s="7" t="s">
        <v>66</v>
      </c>
      <c r="C11665" s="7" t="s">
        <v>26</v>
      </c>
      <c r="D11665" s="15">
        <v>42613</v>
      </c>
      <c r="E11665" s="15">
        <v>42614</v>
      </c>
      <c r="F11665" s="2">
        <f t="shared" si="1603"/>
        <v>2016</v>
      </c>
      <c r="G11665" s="2">
        <f t="shared" si="1604"/>
        <v>9</v>
      </c>
      <c r="H11665" s="2">
        <f t="shared" si="1605"/>
        <v>1</v>
      </c>
      <c r="I11665" s="2" t="str">
        <f t="shared" si="1607"/>
        <v>Septiembre</v>
      </c>
      <c r="L11665" s="2" t="str">
        <f t="shared" si="1606"/>
        <v>Índices y tasasTasas de Captación - Formato 441Diario4261442615</v>
      </c>
    </row>
    <row r="11666" spans="1:12" ht="15.95" customHeight="1" x14ac:dyDescent="0.2">
      <c r="A11666" s="7" t="s">
        <v>20</v>
      </c>
      <c r="B11666" s="7" t="s">
        <v>66</v>
      </c>
      <c r="C11666" s="7" t="s">
        <v>26</v>
      </c>
      <c r="D11666" s="15">
        <v>42614</v>
      </c>
      <c r="E11666" s="15">
        <v>42615</v>
      </c>
      <c r="F11666" s="2">
        <f t="shared" si="1603"/>
        <v>2016</v>
      </c>
      <c r="G11666" s="2">
        <f t="shared" si="1604"/>
        <v>9</v>
      </c>
      <c r="H11666" s="2">
        <f t="shared" si="1605"/>
        <v>2</v>
      </c>
      <c r="I11666" s="2" t="str">
        <f t="shared" si="1607"/>
        <v>Septiembre</v>
      </c>
      <c r="L11666" s="2" t="str">
        <f t="shared" si="1606"/>
        <v>Índices y tasasTasas de Captación - Formato 441Diario4261542618</v>
      </c>
    </row>
    <row r="11667" spans="1:12" ht="15.95" customHeight="1" x14ac:dyDescent="0.2">
      <c r="A11667" s="7" t="s">
        <v>20</v>
      </c>
      <c r="B11667" s="7" t="s">
        <v>66</v>
      </c>
      <c r="C11667" s="7" t="s">
        <v>26</v>
      </c>
      <c r="D11667" s="15">
        <v>42615</v>
      </c>
      <c r="E11667" s="15">
        <v>42618</v>
      </c>
      <c r="F11667" s="2">
        <f t="shared" si="1603"/>
        <v>2016</v>
      </c>
      <c r="G11667" s="2">
        <f t="shared" si="1604"/>
        <v>9</v>
      </c>
      <c r="H11667" s="2">
        <f t="shared" si="1605"/>
        <v>5</v>
      </c>
      <c r="I11667" s="2" t="str">
        <f t="shared" si="1607"/>
        <v>Septiembre</v>
      </c>
      <c r="L11667" s="2" t="str">
        <f t="shared" si="1606"/>
        <v>Índices y tasasTasas de Captación - Formato 441Diario4261842619</v>
      </c>
    </row>
    <row r="11668" spans="1:12" ht="15.95" customHeight="1" x14ac:dyDescent="0.2">
      <c r="A11668" s="7" t="s">
        <v>20</v>
      </c>
      <c r="B11668" s="7" t="s">
        <v>66</v>
      </c>
      <c r="C11668" s="7" t="s">
        <v>26</v>
      </c>
      <c r="D11668" s="15">
        <v>42618</v>
      </c>
      <c r="E11668" s="15">
        <v>42619</v>
      </c>
      <c r="F11668" s="2">
        <f t="shared" si="1603"/>
        <v>2016</v>
      </c>
      <c r="G11668" s="2">
        <f t="shared" si="1604"/>
        <v>9</v>
      </c>
      <c r="H11668" s="2">
        <f t="shared" si="1605"/>
        <v>6</v>
      </c>
      <c r="I11668" s="2" t="str">
        <f t="shared" si="1607"/>
        <v>Septiembre</v>
      </c>
      <c r="L11668" s="2" t="str">
        <f t="shared" si="1606"/>
        <v>Índices y tasasTasas de Captación - Formato 441Diario4261942620</v>
      </c>
    </row>
    <row r="11669" spans="1:12" ht="15.95" customHeight="1" x14ac:dyDescent="0.2">
      <c r="A11669" s="7" t="s">
        <v>20</v>
      </c>
      <c r="B11669" s="7" t="s">
        <v>66</v>
      </c>
      <c r="C11669" s="7" t="s">
        <v>26</v>
      </c>
      <c r="D11669" s="15">
        <v>42619</v>
      </c>
      <c r="E11669" s="15">
        <v>42620</v>
      </c>
      <c r="F11669" s="2">
        <f t="shared" si="1603"/>
        <v>2016</v>
      </c>
      <c r="G11669" s="2">
        <f t="shared" si="1604"/>
        <v>9</v>
      </c>
      <c r="H11669" s="2">
        <f t="shared" si="1605"/>
        <v>7</v>
      </c>
      <c r="I11669" s="2" t="str">
        <f t="shared" si="1607"/>
        <v>Septiembre</v>
      </c>
      <c r="L11669" s="2" t="str">
        <f t="shared" si="1606"/>
        <v>Índices y tasasTasas de Captación - Formato 441Diario4262042621</v>
      </c>
    </row>
    <row r="11670" spans="1:12" ht="15.95" customHeight="1" x14ac:dyDescent="0.2">
      <c r="A11670" s="7" t="s">
        <v>20</v>
      </c>
      <c r="B11670" s="7" t="s">
        <v>66</v>
      </c>
      <c r="C11670" s="7" t="s">
        <v>26</v>
      </c>
      <c r="D11670" s="15">
        <v>42620</v>
      </c>
      <c r="E11670" s="15">
        <v>42621</v>
      </c>
      <c r="F11670" s="2">
        <f t="shared" si="1603"/>
        <v>2016</v>
      </c>
      <c r="G11670" s="2">
        <f t="shared" si="1604"/>
        <v>9</v>
      </c>
      <c r="H11670" s="2">
        <f t="shared" si="1605"/>
        <v>8</v>
      </c>
      <c r="I11670" s="2" t="str">
        <f t="shared" si="1607"/>
        <v>Septiembre</v>
      </c>
      <c r="L11670" s="2" t="str">
        <f t="shared" si="1606"/>
        <v>Índices y tasasTasas de Captación - Formato 441Diario4262142622</v>
      </c>
    </row>
    <row r="11671" spans="1:12" ht="15.95" customHeight="1" x14ac:dyDescent="0.2">
      <c r="A11671" s="7" t="s">
        <v>20</v>
      </c>
      <c r="B11671" s="7" t="s">
        <v>66</v>
      </c>
      <c r="C11671" s="7" t="s">
        <v>26</v>
      </c>
      <c r="D11671" s="15">
        <v>42621</v>
      </c>
      <c r="E11671" s="15">
        <v>42622</v>
      </c>
      <c r="F11671" s="2">
        <f t="shared" ref="F11671:F11734" si="1608">YEAR(E11671)</f>
        <v>2016</v>
      </c>
      <c r="G11671" s="2">
        <f t="shared" ref="G11671:G11734" si="1609">MONTH(E11671)</f>
        <v>9</v>
      </c>
      <c r="H11671" s="2">
        <f t="shared" ref="H11671:H11734" si="1610">DAY(E11671)</f>
        <v>9</v>
      </c>
      <c r="I11671" s="2" t="str">
        <f t="shared" si="1607"/>
        <v>Septiembre</v>
      </c>
      <c r="L11671" s="2" t="str">
        <f t="shared" ref="L11671:L11734" si="1611">CONCATENATE(A11672,B11672,C11672,D11672,E11672,)</f>
        <v>Índices y tasasTasas de Captación - Formato 441Diario4262242625</v>
      </c>
    </row>
    <row r="11672" spans="1:12" ht="15.95" customHeight="1" x14ac:dyDescent="0.2">
      <c r="A11672" s="7" t="s">
        <v>20</v>
      </c>
      <c r="B11672" s="7" t="s">
        <v>66</v>
      </c>
      <c r="C11672" s="7" t="s">
        <v>26</v>
      </c>
      <c r="D11672" s="15">
        <v>42622</v>
      </c>
      <c r="E11672" s="15">
        <v>42625</v>
      </c>
      <c r="F11672" s="2">
        <f t="shared" si="1608"/>
        <v>2016</v>
      </c>
      <c r="G11672" s="2">
        <f t="shared" si="1609"/>
        <v>9</v>
      </c>
      <c r="H11672" s="2">
        <f t="shared" si="1610"/>
        <v>12</v>
      </c>
      <c r="I11672" s="2" t="str">
        <f t="shared" si="1607"/>
        <v>Septiembre</v>
      </c>
      <c r="L11672" s="2" t="str">
        <f t="shared" si="1611"/>
        <v>Índices y tasasTasas de Captación - Formato 441Diario4262542626</v>
      </c>
    </row>
    <row r="11673" spans="1:12" ht="15.95" customHeight="1" x14ac:dyDescent="0.2">
      <c r="A11673" s="7" t="s">
        <v>20</v>
      </c>
      <c r="B11673" s="7" t="s">
        <v>66</v>
      </c>
      <c r="C11673" s="7" t="s">
        <v>26</v>
      </c>
      <c r="D11673" s="15">
        <v>42625</v>
      </c>
      <c r="E11673" s="15">
        <v>42626</v>
      </c>
      <c r="F11673" s="2">
        <f t="shared" si="1608"/>
        <v>2016</v>
      </c>
      <c r="G11673" s="2">
        <f t="shared" si="1609"/>
        <v>9</v>
      </c>
      <c r="H11673" s="2">
        <f t="shared" si="1610"/>
        <v>13</v>
      </c>
      <c r="I11673" s="2" t="str">
        <f t="shared" si="1607"/>
        <v>Septiembre</v>
      </c>
      <c r="L11673" s="2" t="str">
        <f t="shared" si="1611"/>
        <v>Índices y tasasTasas de Captación - Formato 441Diario4262642627</v>
      </c>
    </row>
    <row r="11674" spans="1:12" ht="15.95" customHeight="1" x14ac:dyDescent="0.2">
      <c r="A11674" s="7" t="s">
        <v>20</v>
      </c>
      <c r="B11674" s="7" t="s">
        <v>66</v>
      </c>
      <c r="C11674" s="7" t="s">
        <v>26</v>
      </c>
      <c r="D11674" s="15">
        <v>42626</v>
      </c>
      <c r="E11674" s="15">
        <v>42627</v>
      </c>
      <c r="F11674" s="2">
        <f t="shared" si="1608"/>
        <v>2016</v>
      </c>
      <c r="G11674" s="2">
        <f t="shared" si="1609"/>
        <v>9</v>
      </c>
      <c r="H11674" s="2">
        <f t="shared" si="1610"/>
        <v>14</v>
      </c>
      <c r="I11674" s="2" t="str">
        <f t="shared" si="1607"/>
        <v>Septiembre</v>
      </c>
      <c r="L11674" s="2" t="str">
        <f t="shared" si="1611"/>
        <v>Índices y tasasTasas de Captación - Formato 441Diario4262742628</v>
      </c>
    </row>
    <row r="11675" spans="1:12" ht="15.95" customHeight="1" x14ac:dyDescent="0.2">
      <c r="A11675" s="7" t="s">
        <v>20</v>
      </c>
      <c r="B11675" s="7" t="s">
        <v>66</v>
      </c>
      <c r="C11675" s="7" t="s">
        <v>26</v>
      </c>
      <c r="D11675" s="15">
        <v>42627</v>
      </c>
      <c r="E11675" s="15">
        <v>42628</v>
      </c>
      <c r="F11675" s="2">
        <f t="shared" si="1608"/>
        <v>2016</v>
      </c>
      <c r="G11675" s="2">
        <f t="shared" si="1609"/>
        <v>9</v>
      </c>
      <c r="H11675" s="2">
        <f t="shared" si="1610"/>
        <v>15</v>
      </c>
      <c r="I11675" s="2" t="str">
        <f t="shared" si="1607"/>
        <v>Septiembre</v>
      </c>
      <c r="L11675" s="2" t="str">
        <f t="shared" si="1611"/>
        <v>Índices y tasasTasas de Captación - Formato 441Diario4262842629</v>
      </c>
    </row>
    <row r="11676" spans="1:12" ht="15.95" customHeight="1" x14ac:dyDescent="0.2">
      <c r="A11676" s="7" t="s">
        <v>20</v>
      </c>
      <c r="B11676" s="7" t="s">
        <v>66</v>
      </c>
      <c r="C11676" s="7" t="s">
        <v>26</v>
      </c>
      <c r="D11676" s="15">
        <v>42628</v>
      </c>
      <c r="E11676" s="15">
        <v>42629</v>
      </c>
      <c r="F11676" s="2">
        <f t="shared" si="1608"/>
        <v>2016</v>
      </c>
      <c r="G11676" s="2">
        <f t="shared" si="1609"/>
        <v>9</v>
      </c>
      <c r="H11676" s="2">
        <f t="shared" si="1610"/>
        <v>16</v>
      </c>
      <c r="I11676" s="2" t="str">
        <f t="shared" si="1607"/>
        <v>Septiembre</v>
      </c>
      <c r="L11676" s="2" t="str">
        <f t="shared" si="1611"/>
        <v>Índices y tasasTasas de Captación - Formato 441Diario4262942632</v>
      </c>
    </row>
    <row r="11677" spans="1:12" ht="15.95" customHeight="1" x14ac:dyDescent="0.2">
      <c r="A11677" s="7" t="s">
        <v>20</v>
      </c>
      <c r="B11677" s="7" t="s">
        <v>66</v>
      </c>
      <c r="C11677" s="7" t="s">
        <v>26</v>
      </c>
      <c r="D11677" s="15">
        <v>42629</v>
      </c>
      <c r="E11677" s="15">
        <v>42632</v>
      </c>
      <c r="F11677" s="2">
        <f t="shared" si="1608"/>
        <v>2016</v>
      </c>
      <c r="G11677" s="2">
        <f t="shared" si="1609"/>
        <v>9</v>
      </c>
      <c r="H11677" s="2">
        <f t="shared" si="1610"/>
        <v>19</v>
      </c>
      <c r="I11677" s="2" t="str">
        <f t="shared" si="1607"/>
        <v>Septiembre</v>
      </c>
      <c r="L11677" s="2" t="str">
        <f t="shared" si="1611"/>
        <v>Índices y tasasTasas de Captación - Formato 441Diario4263242633</v>
      </c>
    </row>
    <row r="11678" spans="1:12" ht="15.95" customHeight="1" x14ac:dyDescent="0.2">
      <c r="A11678" s="7" t="s">
        <v>20</v>
      </c>
      <c r="B11678" s="7" t="s">
        <v>66</v>
      </c>
      <c r="C11678" s="7" t="s">
        <v>26</v>
      </c>
      <c r="D11678" s="15">
        <v>42632</v>
      </c>
      <c r="E11678" s="15">
        <v>42633</v>
      </c>
      <c r="F11678" s="2">
        <f t="shared" si="1608"/>
        <v>2016</v>
      </c>
      <c r="G11678" s="2">
        <f t="shared" si="1609"/>
        <v>9</v>
      </c>
      <c r="H11678" s="2">
        <f t="shared" si="1610"/>
        <v>20</v>
      </c>
      <c r="I11678" s="2" t="str">
        <f t="shared" si="1607"/>
        <v>Septiembre</v>
      </c>
      <c r="L11678" s="2" t="str">
        <f t="shared" si="1611"/>
        <v>Índices y tasasTasas de Captación - Formato 441Diario4263342634</v>
      </c>
    </row>
    <row r="11679" spans="1:12" ht="15.95" customHeight="1" x14ac:dyDescent="0.2">
      <c r="A11679" s="7" t="s">
        <v>20</v>
      </c>
      <c r="B11679" s="7" t="s">
        <v>66</v>
      </c>
      <c r="C11679" s="7" t="s">
        <v>26</v>
      </c>
      <c r="D11679" s="15">
        <v>42633</v>
      </c>
      <c r="E11679" s="15">
        <v>42634</v>
      </c>
      <c r="F11679" s="2">
        <f t="shared" si="1608"/>
        <v>2016</v>
      </c>
      <c r="G11679" s="2">
        <f t="shared" si="1609"/>
        <v>9</v>
      </c>
      <c r="H11679" s="2">
        <f t="shared" si="1610"/>
        <v>21</v>
      </c>
      <c r="I11679" s="2" t="str">
        <f t="shared" si="1607"/>
        <v>Septiembre</v>
      </c>
      <c r="L11679" s="2" t="str">
        <f t="shared" si="1611"/>
        <v>Índices y tasasTasas de Captación - Formato 441Diario4263442635</v>
      </c>
    </row>
    <row r="11680" spans="1:12" ht="15.95" customHeight="1" x14ac:dyDescent="0.2">
      <c r="A11680" s="7" t="s">
        <v>20</v>
      </c>
      <c r="B11680" s="7" t="s">
        <v>66</v>
      </c>
      <c r="C11680" s="7" t="s">
        <v>26</v>
      </c>
      <c r="D11680" s="15">
        <v>42634</v>
      </c>
      <c r="E11680" s="15">
        <v>42635</v>
      </c>
      <c r="F11680" s="2">
        <f t="shared" si="1608"/>
        <v>2016</v>
      </c>
      <c r="G11680" s="2">
        <f t="shared" si="1609"/>
        <v>9</v>
      </c>
      <c r="H11680" s="2">
        <f t="shared" si="1610"/>
        <v>22</v>
      </c>
      <c r="I11680" s="2" t="str">
        <f t="shared" si="1607"/>
        <v>Septiembre</v>
      </c>
      <c r="L11680" s="2" t="str">
        <f t="shared" si="1611"/>
        <v>Índices y tasasTasas de Captación - Formato 441Diario4263542636</v>
      </c>
    </row>
    <row r="11681" spans="1:12" ht="15.95" customHeight="1" x14ac:dyDescent="0.2">
      <c r="A11681" s="7" t="s">
        <v>20</v>
      </c>
      <c r="B11681" s="7" t="s">
        <v>66</v>
      </c>
      <c r="C11681" s="7" t="s">
        <v>26</v>
      </c>
      <c r="D11681" s="15">
        <v>42635</v>
      </c>
      <c r="E11681" s="15">
        <v>42636</v>
      </c>
      <c r="F11681" s="2">
        <f t="shared" si="1608"/>
        <v>2016</v>
      </c>
      <c r="G11681" s="2">
        <f t="shared" si="1609"/>
        <v>9</v>
      </c>
      <c r="H11681" s="2">
        <f t="shared" si="1610"/>
        <v>23</v>
      </c>
      <c r="I11681" s="2" t="str">
        <f t="shared" si="1607"/>
        <v>Septiembre</v>
      </c>
      <c r="L11681" s="2" t="str">
        <f t="shared" si="1611"/>
        <v>Índices y tasasTasas de Captación - Formato 441Diario4263642639</v>
      </c>
    </row>
    <row r="11682" spans="1:12" ht="15.95" customHeight="1" x14ac:dyDescent="0.2">
      <c r="A11682" s="7" t="s">
        <v>20</v>
      </c>
      <c r="B11682" s="7" t="s">
        <v>66</v>
      </c>
      <c r="C11682" s="7" t="s">
        <v>26</v>
      </c>
      <c r="D11682" s="15">
        <v>42636</v>
      </c>
      <c r="E11682" s="15">
        <v>42639</v>
      </c>
      <c r="F11682" s="2">
        <f t="shared" si="1608"/>
        <v>2016</v>
      </c>
      <c r="G11682" s="2">
        <f t="shared" si="1609"/>
        <v>9</v>
      </c>
      <c r="H11682" s="2">
        <f t="shared" si="1610"/>
        <v>26</v>
      </c>
      <c r="I11682" s="2" t="str">
        <f t="shared" si="1607"/>
        <v>Septiembre</v>
      </c>
      <c r="L11682" s="2" t="str">
        <f t="shared" si="1611"/>
        <v>Índices y tasasTasas de Captación - Formato 441Diario4263942640</v>
      </c>
    </row>
    <row r="11683" spans="1:12" ht="15.95" customHeight="1" x14ac:dyDescent="0.2">
      <c r="A11683" s="7" t="s">
        <v>20</v>
      </c>
      <c r="B11683" s="7" t="s">
        <v>66</v>
      </c>
      <c r="C11683" s="7" t="s">
        <v>26</v>
      </c>
      <c r="D11683" s="15">
        <v>42639</v>
      </c>
      <c r="E11683" s="15">
        <v>42640</v>
      </c>
      <c r="F11683" s="2">
        <f t="shared" si="1608"/>
        <v>2016</v>
      </c>
      <c r="G11683" s="2">
        <f t="shared" si="1609"/>
        <v>9</v>
      </c>
      <c r="H11683" s="2">
        <f t="shared" si="1610"/>
        <v>27</v>
      </c>
      <c r="I11683" s="2" t="str">
        <f t="shared" si="1607"/>
        <v>Septiembre</v>
      </c>
      <c r="L11683" s="2" t="str">
        <f t="shared" si="1611"/>
        <v>Índices y tasasTasas de Captación - Formato 441Diario4264042641</v>
      </c>
    </row>
    <row r="11684" spans="1:12" ht="15.95" customHeight="1" x14ac:dyDescent="0.2">
      <c r="A11684" s="7" t="s">
        <v>20</v>
      </c>
      <c r="B11684" s="7" t="s">
        <v>66</v>
      </c>
      <c r="C11684" s="7" t="s">
        <v>26</v>
      </c>
      <c r="D11684" s="15">
        <v>42640</v>
      </c>
      <c r="E11684" s="15">
        <v>42641</v>
      </c>
      <c r="F11684" s="2">
        <f t="shared" si="1608"/>
        <v>2016</v>
      </c>
      <c r="G11684" s="2">
        <f t="shared" si="1609"/>
        <v>9</v>
      </c>
      <c r="H11684" s="2">
        <f t="shared" si="1610"/>
        <v>28</v>
      </c>
      <c r="I11684" s="2" t="str">
        <f t="shared" si="1607"/>
        <v>Septiembre</v>
      </c>
      <c r="L11684" s="2" t="str">
        <f t="shared" si="1611"/>
        <v>Índices y tasasTasas de Captación - Formato 441Diario4264142642</v>
      </c>
    </row>
    <row r="11685" spans="1:12" ht="15.95" customHeight="1" x14ac:dyDescent="0.2">
      <c r="A11685" s="7" t="s">
        <v>20</v>
      </c>
      <c r="B11685" s="7" t="s">
        <v>66</v>
      </c>
      <c r="C11685" s="7" t="s">
        <v>26</v>
      </c>
      <c r="D11685" s="15">
        <v>42641</v>
      </c>
      <c r="E11685" s="15">
        <v>42642</v>
      </c>
      <c r="F11685" s="2">
        <f t="shared" si="1608"/>
        <v>2016</v>
      </c>
      <c r="G11685" s="2">
        <f t="shared" si="1609"/>
        <v>9</v>
      </c>
      <c r="H11685" s="2">
        <f t="shared" si="1610"/>
        <v>29</v>
      </c>
      <c r="I11685" s="2" t="str">
        <f t="shared" si="1607"/>
        <v>Septiembre</v>
      </c>
      <c r="L11685" s="2" t="str">
        <f t="shared" si="1611"/>
        <v>Índices y tasasTasas de Captación - Formato 441Diario4264242643</v>
      </c>
    </row>
    <row r="11686" spans="1:12" ht="15.95" customHeight="1" x14ac:dyDescent="0.2">
      <c r="A11686" s="7" t="s">
        <v>20</v>
      </c>
      <c r="B11686" s="7" t="s">
        <v>66</v>
      </c>
      <c r="C11686" s="7" t="s">
        <v>26</v>
      </c>
      <c r="D11686" s="15">
        <v>42642</v>
      </c>
      <c r="E11686" s="15">
        <v>42643</v>
      </c>
      <c r="F11686" s="2">
        <f t="shared" si="1608"/>
        <v>2016</v>
      </c>
      <c r="G11686" s="2">
        <f t="shared" si="1609"/>
        <v>9</v>
      </c>
      <c r="H11686" s="2">
        <f t="shared" si="1610"/>
        <v>30</v>
      </c>
      <c r="I11686" s="2" t="str">
        <f t="shared" si="1607"/>
        <v>Septiembre</v>
      </c>
      <c r="L11686" s="2" t="str">
        <f t="shared" si="1611"/>
        <v>Índices y tasasTasas de Captación - Formato 441Diario4264342646</v>
      </c>
    </row>
    <row r="11687" spans="1:12" ht="15.95" customHeight="1" x14ac:dyDescent="0.2">
      <c r="A11687" s="7" t="s">
        <v>20</v>
      </c>
      <c r="B11687" s="7" t="s">
        <v>66</v>
      </c>
      <c r="C11687" s="7" t="s">
        <v>26</v>
      </c>
      <c r="D11687" s="15">
        <v>42643</v>
      </c>
      <c r="E11687" s="15">
        <v>42646</v>
      </c>
      <c r="F11687" s="2">
        <f t="shared" si="1608"/>
        <v>2016</v>
      </c>
      <c r="G11687" s="2">
        <f t="shared" si="1609"/>
        <v>10</v>
      </c>
      <c r="H11687" s="2">
        <f t="shared" si="1610"/>
        <v>3</v>
      </c>
      <c r="I11687" s="2" t="str">
        <f t="shared" si="1607"/>
        <v>Octubre</v>
      </c>
      <c r="L11687" s="2" t="str">
        <f t="shared" si="1611"/>
        <v>Índices y tasasTasas de Captación - Formato 441Diario4264642647</v>
      </c>
    </row>
    <row r="11688" spans="1:12" ht="15.95" customHeight="1" x14ac:dyDescent="0.2">
      <c r="A11688" s="7" t="s">
        <v>20</v>
      </c>
      <c r="B11688" s="7" t="s">
        <v>66</v>
      </c>
      <c r="C11688" s="7" t="s">
        <v>26</v>
      </c>
      <c r="D11688" s="15">
        <v>42646</v>
      </c>
      <c r="E11688" s="15">
        <v>42647</v>
      </c>
      <c r="F11688" s="2">
        <f t="shared" si="1608"/>
        <v>2016</v>
      </c>
      <c r="G11688" s="2">
        <f t="shared" si="1609"/>
        <v>10</v>
      </c>
      <c r="H11688" s="2">
        <f t="shared" si="1610"/>
        <v>4</v>
      </c>
      <c r="I11688" s="2" t="str">
        <f t="shared" si="1607"/>
        <v>Octubre</v>
      </c>
      <c r="L11688" s="2" t="str">
        <f t="shared" si="1611"/>
        <v>Índices y tasasTasas de Captación - Formato 441Diario4264742648</v>
      </c>
    </row>
    <row r="11689" spans="1:12" ht="15.95" customHeight="1" x14ac:dyDescent="0.2">
      <c r="A11689" s="7" t="s">
        <v>20</v>
      </c>
      <c r="B11689" s="7" t="s">
        <v>66</v>
      </c>
      <c r="C11689" s="7" t="s">
        <v>26</v>
      </c>
      <c r="D11689" s="15">
        <v>42647</v>
      </c>
      <c r="E11689" s="15">
        <v>42648</v>
      </c>
      <c r="F11689" s="2">
        <f t="shared" si="1608"/>
        <v>2016</v>
      </c>
      <c r="G11689" s="2">
        <f t="shared" si="1609"/>
        <v>10</v>
      </c>
      <c r="H11689" s="2">
        <f t="shared" si="1610"/>
        <v>5</v>
      </c>
      <c r="I11689" s="2" t="str">
        <f t="shared" si="1607"/>
        <v>Octubre</v>
      </c>
      <c r="L11689" s="2" t="str">
        <f t="shared" si="1611"/>
        <v>Índices y tasasTasas de Captación - Formato 441Diario4264842649</v>
      </c>
    </row>
    <row r="11690" spans="1:12" ht="15.95" customHeight="1" x14ac:dyDescent="0.2">
      <c r="A11690" s="7" t="s">
        <v>20</v>
      </c>
      <c r="B11690" s="7" t="s">
        <v>66</v>
      </c>
      <c r="C11690" s="7" t="s">
        <v>26</v>
      </c>
      <c r="D11690" s="15">
        <v>42648</v>
      </c>
      <c r="E11690" s="15">
        <v>42649</v>
      </c>
      <c r="F11690" s="2">
        <f t="shared" si="1608"/>
        <v>2016</v>
      </c>
      <c r="G11690" s="2">
        <f t="shared" si="1609"/>
        <v>10</v>
      </c>
      <c r="H11690" s="2">
        <f t="shared" si="1610"/>
        <v>6</v>
      </c>
      <c r="I11690" s="2" t="str">
        <f t="shared" si="1607"/>
        <v>Octubre</v>
      </c>
      <c r="L11690" s="2" t="str">
        <f t="shared" si="1611"/>
        <v>Índices y tasasTasas de Captación - Formato 441Diario4264942650</v>
      </c>
    </row>
    <row r="11691" spans="1:12" ht="15.95" customHeight="1" x14ac:dyDescent="0.2">
      <c r="A11691" s="7" t="s">
        <v>20</v>
      </c>
      <c r="B11691" s="7" t="s">
        <v>66</v>
      </c>
      <c r="C11691" s="7" t="s">
        <v>26</v>
      </c>
      <c r="D11691" s="15">
        <v>42649</v>
      </c>
      <c r="E11691" s="15">
        <v>42650</v>
      </c>
      <c r="F11691" s="2">
        <f t="shared" si="1608"/>
        <v>2016</v>
      </c>
      <c r="G11691" s="2">
        <f t="shared" si="1609"/>
        <v>10</v>
      </c>
      <c r="H11691" s="2">
        <f t="shared" si="1610"/>
        <v>7</v>
      </c>
      <c r="I11691" s="2" t="str">
        <f t="shared" si="1607"/>
        <v>Octubre</v>
      </c>
      <c r="L11691" s="2" t="str">
        <f t="shared" si="1611"/>
        <v>Índices y tasasTasas de Captación - Formato 441Diario4265042653</v>
      </c>
    </row>
    <row r="11692" spans="1:12" ht="15.95" customHeight="1" x14ac:dyDescent="0.2">
      <c r="A11692" s="7" t="s">
        <v>20</v>
      </c>
      <c r="B11692" s="7" t="s">
        <v>66</v>
      </c>
      <c r="C11692" s="7" t="s">
        <v>26</v>
      </c>
      <c r="D11692" s="15">
        <v>42650</v>
      </c>
      <c r="E11692" s="15">
        <v>42653</v>
      </c>
      <c r="F11692" s="2">
        <f t="shared" si="1608"/>
        <v>2016</v>
      </c>
      <c r="G11692" s="2">
        <f t="shared" si="1609"/>
        <v>10</v>
      </c>
      <c r="H11692" s="2">
        <f t="shared" si="1610"/>
        <v>10</v>
      </c>
      <c r="I11692" s="2" t="str">
        <f t="shared" si="1607"/>
        <v>Octubre</v>
      </c>
      <c r="L11692" s="2" t="str">
        <f t="shared" si="1611"/>
        <v>Índices y tasasTasas de Captación - Formato 441Diario4265342654</v>
      </c>
    </row>
    <row r="11693" spans="1:12" ht="15.95" customHeight="1" x14ac:dyDescent="0.2">
      <c r="A11693" s="7" t="s">
        <v>20</v>
      </c>
      <c r="B11693" s="7" t="s">
        <v>66</v>
      </c>
      <c r="C11693" s="7" t="s">
        <v>26</v>
      </c>
      <c r="D11693" s="15">
        <v>42653</v>
      </c>
      <c r="E11693" s="15">
        <v>42654</v>
      </c>
      <c r="F11693" s="2">
        <f t="shared" si="1608"/>
        <v>2016</v>
      </c>
      <c r="G11693" s="2">
        <f t="shared" si="1609"/>
        <v>10</v>
      </c>
      <c r="H11693" s="2">
        <f t="shared" si="1610"/>
        <v>11</v>
      </c>
      <c r="I11693" s="2" t="str">
        <f t="shared" si="1607"/>
        <v>Octubre</v>
      </c>
      <c r="L11693" s="2" t="str">
        <f t="shared" si="1611"/>
        <v>Índices y tasasTasas de Captación - Formato 441Diario4265442655</v>
      </c>
    </row>
    <row r="11694" spans="1:12" ht="15.95" customHeight="1" x14ac:dyDescent="0.2">
      <c r="A11694" s="7" t="s">
        <v>20</v>
      </c>
      <c r="B11694" s="7" t="s">
        <v>66</v>
      </c>
      <c r="C11694" s="7" t="s">
        <v>26</v>
      </c>
      <c r="D11694" s="15">
        <v>42654</v>
      </c>
      <c r="E11694" s="15">
        <v>42655</v>
      </c>
      <c r="F11694" s="2">
        <f t="shared" si="1608"/>
        <v>2016</v>
      </c>
      <c r="G11694" s="2">
        <f t="shared" si="1609"/>
        <v>10</v>
      </c>
      <c r="H11694" s="2">
        <f t="shared" si="1610"/>
        <v>12</v>
      </c>
      <c r="I11694" s="2" t="str">
        <f t="shared" si="1607"/>
        <v>Octubre</v>
      </c>
      <c r="L11694" s="2" t="str">
        <f t="shared" si="1611"/>
        <v>Índices y tasasTasas de Captación - Formato 441Diario4265542656</v>
      </c>
    </row>
    <row r="11695" spans="1:12" ht="15.95" customHeight="1" x14ac:dyDescent="0.2">
      <c r="A11695" s="7" t="s">
        <v>20</v>
      </c>
      <c r="B11695" s="7" t="s">
        <v>66</v>
      </c>
      <c r="C11695" s="7" t="s">
        <v>26</v>
      </c>
      <c r="D11695" s="15">
        <v>42655</v>
      </c>
      <c r="E11695" s="15">
        <v>42656</v>
      </c>
      <c r="F11695" s="2">
        <f t="shared" si="1608"/>
        <v>2016</v>
      </c>
      <c r="G11695" s="2">
        <f t="shared" si="1609"/>
        <v>10</v>
      </c>
      <c r="H11695" s="2">
        <f t="shared" si="1610"/>
        <v>13</v>
      </c>
      <c r="I11695" s="2" t="str">
        <f t="shared" si="1607"/>
        <v>Octubre</v>
      </c>
      <c r="L11695" s="2" t="str">
        <f t="shared" si="1611"/>
        <v>Índices y tasasTasas de Captación - Formato 441Diario4265642657</v>
      </c>
    </row>
    <row r="11696" spans="1:12" ht="15.95" customHeight="1" x14ac:dyDescent="0.2">
      <c r="A11696" s="7" t="s">
        <v>20</v>
      </c>
      <c r="B11696" s="7" t="s">
        <v>66</v>
      </c>
      <c r="C11696" s="7" t="s">
        <v>26</v>
      </c>
      <c r="D11696" s="15">
        <v>42656</v>
      </c>
      <c r="E11696" s="15">
        <v>42657</v>
      </c>
      <c r="F11696" s="2">
        <f t="shared" si="1608"/>
        <v>2016</v>
      </c>
      <c r="G11696" s="2">
        <f t="shared" si="1609"/>
        <v>10</v>
      </c>
      <c r="H11696" s="2">
        <f t="shared" si="1610"/>
        <v>14</v>
      </c>
      <c r="I11696" s="2" t="str">
        <f t="shared" si="1607"/>
        <v>Octubre</v>
      </c>
      <c r="L11696" s="2" t="str">
        <f t="shared" si="1611"/>
        <v>Índices y tasasTasas de Captación - Formato 441Diario4265742661</v>
      </c>
    </row>
    <row r="11697" spans="1:12" ht="15.95" customHeight="1" x14ac:dyDescent="0.2">
      <c r="A11697" s="7" t="s">
        <v>20</v>
      </c>
      <c r="B11697" s="7" t="s">
        <v>66</v>
      </c>
      <c r="C11697" s="7" t="s">
        <v>26</v>
      </c>
      <c r="D11697" s="15">
        <v>42657</v>
      </c>
      <c r="E11697" s="15">
        <v>42661</v>
      </c>
      <c r="F11697" s="2">
        <f t="shared" si="1608"/>
        <v>2016</v>
      </c>
      <c r="G11697" s="2">
        <f t="shared" si="1609"/>
        <v>10</v>
      </c>
      <c r="H11697" s="2">
        <f t="shared" si="1610"/>
        <v>18</v>
      </c>
      <c r="I11697" s="2" t="str">
        <f t="shared" si="1607"/>
        <v>Octubre</v>
      </c>
      <c r="L11697" s="2" t="str">
        <f t="shared" si="1611"/>
        <v>Índices y tasasTasas de Captación - Formato 441Diario4266142662</v>
      </c>
    </row>
    <row r="11698" spans="1:12" ht="15.95" customHeight="1" x14ac:dyDescent="0.2">
      <c r="A11698" s="7" t="s">
        <v>20</v>
      </c>
      <c r="B11698" s="7" t="s">
        <v>66</v>
      </c>
      <c r="C11698" s="7" t="s">
        <v>26</v>
      </c>
      <c r="D11698" s="15">
        <v>42661</v>
      </c>
      <c r="E11698" s="15">
        <v>42662</v>
      </c>
      <c r="F11698" s="2">
        <f t="shared" si="1608"/>
        <v>2016</v>
      </c>
      <c r="G11698" s="2">
        <f t="shared" si="1609"/>
        <v>10</v>
      </c>
      <c r="H11698" s="2">
        <f t="shared" si="1610"/>
        <v>19</v>
      </c>
      <c r="I11698" s="2" t="str">
        <f t="shared" si="1607"/>
        <v>Octubre</v>
      </c>
      <c r="L11698" s="2" t="str">
        <f t="shared" si="1611"/>
        <v>Índices y tasasTasas de Captación - Formato 441Diario4266242663</v>
      </c>
    </row>
    <row r="11699" spans="1:12" ht="15.95" customHeight="1" x14ac:dyDescent="0.2">
      <c r="A11699" s="7" t="s">
        <v>20</v>
      </c>
      <c r="B11699" s="7" t="s">
        <v>66</v>
      </c>
      <c r="C11699" s="7" t="s">
        <v>26</v>
      </c>
      <c r="D11699" s="15">
        <v>42662</v>
      </c>
      <c r="E11699" s="15">
        <v>42663</v>
      </c>
      <c r="F11699" s="2">
        <f t="shared" si="1608"/>
        <v>2016</v>
      </c>
      <c r="G11699" s="2">
        <f t="shared" si="1609"/>
        <v>10</v>
      </c>
      <c r="H11699" s="2">
        <f t="shared" si="1610"/>
        <v>20</v>
      </c>
      <c r="I11699" s="2" t="str">
        <f t="shared" si="1607"/>
        <v>Octubre</v>
      </c>
      <c r="L11699" s="2" t="str">
        <f t="shared" si="1611"/>
        <v>Índices y tasasTasas de Captación - Formato 441Diario4266342664</v>
      </c>
    </row>
    <row r="11700" spans="1:12" ht="15.95" customHeight="1" x14ac:dyDescent="0.2">
      <c r="A11700" s="7" t="s">
        <v>20</v>
      </c>
      <c r="B11700" s="7" t="s">
        <v>66</v>
      </c>
      <c r="C11700" s="7" t="s">
        <v>26</v>
      </c>
      <c r="D11700" s="15">
        <v>42663</v>
      </c>
      <c r="E11700" s="15">
        <v>42664</v>
      </c>
      <c r="F11700" s="2">
        <f t="shared" si="1608"/>
        <v>2016</v>
      </c>
      <c r="G11700" s="2">
        <f t="shared" si="1609"/>
        <v>10</v>
      </c>
      <c r="H11700" s="2">
        <f t="shared" si="1610"/>
        <v>21</v>
      </c>
      <c r="I11700" s="2" t="str">
        <f t="shared" si="1607"/>
        <v>Octubre</v>
      </c>
      <c r="L11700" s="2" t="str">
        <f t="shared" si="1611"/>
        <v>Índices y tasasTasas de Captación - Formato 441Diario4266442667</v>
      </c>
    </row>
    <row r="11701" spans="1:12" ht="15.95" customHeight="1" x14ac:dyDescent="0.2">
      <c r="A11701" s="7" t="s">
        <v>20</v>
      </c>
      <c r="B11701" s="7" t="s">
        <v>66</v>
      </c>
      <c r="C11701" s="7" t="s">
        <v>26</v>
      </c>
      <c r="D11701" s="15">
        <v>42664</v>
      </c>
      <c r="E11701" s="15">
        <v>42667</v>
      </c>
      <c r="F11701" s="2">
        <f t="shared" si="1608"/>
        <v>2016</v>
      </c>
      <c r="G11701" s="2">
        <f t="shared" si="1609"/>
        <v>10</v>
      </c>
      <c r="H11701" s="2">
        <f t="shared" si="1610"/>
        <v>24</v>
      </c>
      <c r="I11701" s="2" t="str">
        <f t="shared" si="1607"/>
        <v>Octubre</v>
      </c>
      <c r="L11701" s="2" t="str">
        <f t="shared" si="1611"/>
        <v>Índices y tasasTasas de Captación - Formato 441Diario4266742668</v>
      </c>
    </row>
    <row r="11702" spans="1:12" ht="15.95" customHeight="1" x14ac:dyDescent="0.2">
      <c r="A11702" s="7" t="s">
        <v>20</v>
      </c>
      <c r="B11702" s="7" t="s">
        <v>66</v>
      </c>
      <c r="C11702" s="7" t="s">
        <v>26</v>
      </c>
      <c r="D11702" s="15">
        <v>42667</v>
      </c>
      <c r="E11702" s="15">
        <v>42668</v>
      </c>
      <c r="F11702" s="2">
        <f t="shared" si="1608"/>
        <v>2016</v>
      </c>
      <c r="G11702" s="2">
        <f t="shared" si="1609"/>
        <v>10</v>
      </c>
      <c r="H11702" s="2">
        <f t="shared" si="1610"/>
        <v>25</v>
      </c>
      <c r="I11702" s="2" t="str">
        <f t="shared" si="1607"/>
        <v>Octubre</v>
      </c>
      <c r="L11702" s="2" t="str">
        <f t="shared" si="1611"/>
        <v>Índices y tasasTasas de Captación - Formato 441Diario4266842669</v>
      </c>
    </row>
    <row r="11703" spans="1:12" ht="15.95" customHeight="1" x14ac:dyDescent="0.2">
      <c r="A11703" s="7" t="s">
        <v>20</v>
      </c>
      <c r="B11703" s="7" t="s">
        <v>66</v>
      </c>
      <c r="C11703" s="7" t="s">
        <v>26</v>
      </c>
      <c r="D11703" s="15">
        <v>42668</v>
      </c>
      <c r="E11703" s="15">
        <v>42669</v>
      </c>
      <c r="F11703" s="2">
        <f t="shared" si="1608"/>
        <v>2016</v>
      </c>
      <c r="G11703" s="2">
        <f t="shared" si="1609"/>
        <v>10</v>
      </c>
      <c r="H11703" s="2">
        <f t="shared" si="1610"/>
        <v>26</v>
      </c>
      <c r="I11703" s="2" t="str">
        <f t="shared" si="1607"/>
        <v>Octubre</v>
      </c>
      <c r="L11703" s="2" t="str">
        <f t="shared" si="1611"/>
        <v>Índices y tasasTasas de Captación - Formato 441Diario4266942670</v>
      </c>
    </row>
    <row r="11704" spans="1:12" ht="15.95" customHeight="1" x14ac:dyDescent="0.2">
      <c r="A11704" s="7" t="s">
        <v>20</v>
      </c>
      <c r="B11704" s="7" t="s">
        <v>66</v>
      </c>
      <c r="C11704" s="7" t="s">
        <v>26</v>
      </c>
      <c r="D11704" s="15">
        <v>42669</v>
      </c>
      <c r="E11704" s="15">
        <v>42670</v>
      </c>
      <c r="F11704" s="2">
        <f t="shared" si="1608"/>
        <v>2016</v>
      </c>
      <c r="G11704" s="2">
        <f t="shared" si="1609"/>
        <v>10</v>
      </c>
      <c r="H11704" s="2">
        <f t="shared" si="1610"/>
        <v>27</v>
      </c>
      <c r="I11704" s="2" t="str">
        <f t="shared" si="1607"/>
        <v>Octubre</v>
      </c>
      <c r="L11704" s="2" t="str">
        <f t="shared" si="1611"/>
        <v>Índices y tasasTasas de Captación - Formato 441Diario4267042671</v>
      </c>
    </row>
    <row r="11705" spans="1:12" ht="15.95" customHeight="1" x14ac:dyDescent="0.2">
      <c r="A11705" s="7" t="s">
        <v>20</v>
      </c>
      <c r="B11705" s="7" t="s">
        <v>66</v>
      </c>
      <c r="C11705" s="7" t="s">
        <v>26</v>
      </c>
      <c r="D11705" s="15">
        <v>42670</v>
      </c>
      <c r="E11705" s="15">
        <v>42671</v>
      </c>
      <c r="F11705" s="2">
        <f t="shared" si="1608"/>
        <v>2016</v>
      </c>
      <c r="G11705" s="2">
        <f t="shared" si="1609"/>
        <v>10</v>
      </c>
      <c r="H11705" s="2">
        <f t="shared" si="1610"/>
        <v>28</v>
      </c>
      <c r="I11705" s="2" t="str">
        <f t="shared" si="1607"/>
        <v>Octubre</v>
      </c>
      <c r="L11705" s="2" t="str">
        <f t="shared" si="1611"/>
        <v>Índices y tasasTasas de Captación - Formato 441Diario4267142674</v>
      </c>
    </row>
    <row r="11706" spans="1:12" ht="15.95" customHeight="1" x14ac:dyDescent="0.2">
      <c r="A11706" s="7" t="s">
        <v>20</v>
      </c>
      <c r="B11706" s="7" t="s">
        <v>66</v>
      </c>
      <c r="C11706" s="7" t="s">
        <v>26</v>
      </c>
      <c r="D11706" s="15">
        <v>42671</v>
      </c>
      <c r="E11706" s="15">
        <v>42674</v>
      </c>
      <c r="F11706" s="2">
        <f t="shared" si="1608"/>
        <v>2016</v>
      </c>
      <c r="G11706" s="2">
        <f t="shared" si="1609"/>
        <v>10</v>
      </c>
      <c r="H11706" s="2">
        <f t="shared" si="1610"/>
        <v>31</v>
      </c>
      <c r="I11706" s="2" t="str">
        <f t="shared" si="1607"/>
        <v>Octubre</v>
      </c>
      <c r="L11706" s="2" t="str">
        <f t="shared" si="1611"/>
        <v>Índices y tasasTasas de Captación - Formato 441Diario4267442675</v>
      </c>
    </row>
    <row r="11707" spans="1:12" ht="15.95" customHeight="1" x14ac:dyDescent="0.2">
      <c r="A11707" s="7" t="s">
        <v>20</v>
      </c>
      <c r="B11707" s="7" t="s">
        <v>66</v>
      </c>
      <c r="C11707" s="7" t="s">
        <v>26</v>
      </c>
      <c r="D11707" s="15">
        <v>42674</v>
      </c>
      <c r="E11707" s="15">
        <v>42675</v>
      </c>
      <c r="F11707" s="2">
        <f t="shared" si="1608"/>
        <v>2016</v>
      </c>
      <c r="G11707" s="2">
        <f t="shared" si="1609"/>
        <v>11</v>
      </c>
      <c r="H11707" s="2">
        <f t="shared" si="1610"/>
        <v>1</v>
      </c>
      <c r="I11707" s="2" t="str">
        <f t="shared" si="1607"/>
        <v>Noviembre</v>
      </c>
      <c r="L11707" s="2" t="str">
        <f t="shared" si="1611"/>
        <v>Índices y tasasTasas de Captación - Formato 441Diario4267542676</v>
      </c>
    </row>
    <row r="11708" spans="1:12" ht="15.95" customHeight="1" x14ac:dyDescent="0.2">
      <c r="A11708" s="7" t="s">
        <v>20</v>
      </c>
      <c r="B11708" s="7" t="s">
        <v>66</v>
      </c>
      <c r="C11708" s="7" t="s">
        <v>26</v>
      </c>
      <c r="D11708" s="15">
        <v>42675</v>
      </c>
      <c r="E11708" s="15">
        <v>42676</v>
      </c>
      <c r="F11708" s="2">
        <f t="shared" si="1608"/>
        <v>2016</v>
      </c>
      <c r="G11708" s="2">
        <f t="shared" si="1609"/>
        <v>11</v>
      </c>
      <c r="H11708" s="2">
        <f t="shared" si="1610"/>
        <v>2</v>
      </c>
      <c r="I11708" s="2" t="str">
        <f t="shared" si="1607"/>
        <v>Noviembre</v>
      </c>
      <c r="L11708" s="2" t="str">
        <f t="shared" si="1611"/>
        <v>Índices y tasasTasas de Captación - Formato 441Diario4267642677</v>
      </c>
    </row>
    <row r="11709" spans="1:12" ht="15.95" customHeight="1" x14ac:dyDescent="0.2">
      <c r="A11709" s="7" t="s">
        <v>20</v>
      </c>
      <c r="B11709" s="7" t="s">
        <v>66</v>
      </c>
      <c r="C11709" s="7" t="s">
        <v>26</v>
      </c>
      <c r="D11709" s="15">
        <v>42676</v>
      </c>
      <c r="E11709" s="15">
        <v>42677</v>
      </c>
      <c r="F11709" s="2">
        <f t="shared" si="1608"/>
        <v>2016</v>
      </c>
      <c r="G11709" s="2">
        <f t="shared" si="1609"/>
        <v>11</v>
      </c>
      <c r="H11709" s="2">
        <f t="shared" si="1610"/>
        <v>3</v>
      </c>
      <c r="I11709" s="2" t="str">
        <f t="shared" si="1607"/>
        <v>Noviembre</v>
      </c>
      <c r="L11709" s="2" t="str">
        <f t="shared" si="1611"/>
        <v>Índices y tasasTasas de Captación - Formato 441Diario4267742678</v>
      </c>
    </row>
    <row r="11710" spans="1:12" ht="15.95" customHeight="1" x14ac:dyDescent="0.2">
      <c r="A11710" s="7" t="s">
        <v>20</v>
      </c>
      <c r="B11710" s="7" t="s">
        <v>66</v>
      </c>
      <c r="C11710" s="7" t="s">
        <v>26</v>
      </c>
      <c r="D11710" s="15">
        <v>42677</v>
      </c>
      <c r="E11710" s="15">
        <v>42678</v>
      </c>
      <c r="F11710" s="2">
        <f t="shared" si="1608"/>
        <v>2016</v>
      </c>
      <c r="G11710" s="2">
        <f t="shared" si="1609"/>
        <v>11</v>
      </c>
      <c r="H11710" s="2">
        <f t="shared" si="1610"/>
        <v>4</v>
      </c>
      <c r="I11710" s="2" t="str">
        <f t="shared" si="1607"/>
        <v>Noviembre</v>
      </c>
      <c r="L11710" s="2" t="str">
        <f t="shared" si="1611"/>
        <v>Índices y tasasTasas de Captación - Formato 441Diario4267842682</v>
      </c>
    </row>
    <row r="11711" spans="1:12" ht="15.95" customHeight="1" x14ac:dyDescent="0.2">
      <c r="A11711" s="7" t="s">
        <v>20</v>
      </c>
      <c r="B11711" s="7" t="s">
        <v>66</v>
      </c>
      <c r="C11711" s="7" t="s">
        <v>26</v>
      </c>
      <c r="D11711" s="15">
        <v>42678</v>
      </c>
      <c r="E11711" s="15">
        <v>42682</v>
      </c>
      <c r="F11711" s="2">
        <f t="shared" si="1608"/>
        <v>2016</v>
      </c>
      <c r="G11711" s="2">
        <f t="shared" si="1609"/>
        <v>11</v>
      </c>
      <c r="H11711" s="2">
        <f t="shared" si="1610"/>
        <v>8</v>
      </c>
      <c r="I11711" s="2" t="str">
        <f t="shared" si="1607"/>
        <v>Noviembre</v>
      </c>
      <c r="L11711" s="2" t="str">
        <f t="shared" si="1611"/>
        <v>Índices y tasasTasas de Captación - Formato 441Diario4268242683</v>
      </c>
    </row>
    <row r="11712" spans="1:12" ht="15.95" customHeight="1" x14ac:dyDescent="0.2">
      <c r="A11712" s="7" t="s">
        <v>20</v>
      </c>
      <c r="B11712" s="7" t="s">
        <v>66</v>
      </c>
      <c r="C11712" s="7" t="s">
        <v>26</v>
      </c>
      <c r="D11712" s="15">
        <v>42682</v>
      </c>
      <c r="E11712" s="15">
        <v>42683</v>
      </c>
      <c r="F11712" s="2">
        <f t="shared" si="1608"/>
        <v>2016</v>
      </c>
      <c r="G11712" s="2">
        <f t="shared" si="1609"/>
        <v>11</v>
      </c>
      <c r="H11712" s="2">
        <f t="shared" si="1610"/>
        <v>9</v>
      </c>
      <c r="I11712" s="2" t="str">
        <f t="shared" si="1607"/>
        <v>Noviembre</v>
      </c>
      <c r="L11712" s="2" t="str">
        <f t="shared" si="1611"/>
        <v>Índices y tasasTasas de Captación - Formato 441Diario4268342684</v>
      </c>
    </row>
    <row r="11713" spans="1:12" ht="15.95" customHeight="1" x14ac:dyDescent="0.2">
      <c r="A11713" s="7" t="s">
        <v>20</v>
      </c>
      <c r="B11713" s="7" t="s">
        <v>66</v>
      </c>
      <c r="C11713" s="7" t="s">
        <v>26</v>
      </c>
      <c r="D11713" s="15">
        <v>42683</v>
      </c>
      <c r="E11713" s="15">
        <v>42684</v>
      </c>
      <c r="F11713" s="2">
        <f t="shared" si="1608"/>
        <v>2016</v>
      </c>
      <c r="G11713" s="2">
        <f t="shared" si="1609"/>
        <v>11</v>
      </c>
      <c r="H11713" s="2">
        <f t="shared" si="1610"/>
        <v>10</v>
      </c>
      <c r="I11713" s="2" t="str">
        <f t="shared" si="1607"/>
        <v>Noviembre</v>
      </c>
      <c r="L11713" s="2" t="str">
        <f t="shared" si="1611"/>
        <v>Índices y tasasTasas de Captación - Formato 441Diario4268442685</v>
      </c>
    </row>
    <row r="11714" spans="1:12" ht="15.95" customHeight="1" x14ac:dyDescent="0.2">
      <c r="A11714" s="7" t="s">
        <v>20</v>
      </c>
      <c r="B11714" s="7" t="s">
        <v>66</v>
      </c>
      <c r="C11714" s="7" t="s">
        <v>26</v>
      </c>
      <c r="D11714" s="15">
        <v>42684</v>
      </c>
      <c r="E11714" s="15">
        <v>42685</v>
      </c>
      <c r="F11714" s="2">
        <f t="shared" si="1608"/>
        <v>2016</v>
      </c>
      <c r="G11714" s="2">
        <f t="shared" si="1609"/>
        <v>11</v>
      </c>
      <c r="H11714" s="2">
        <f t="shared" si="1610"/>
        <v>11</v>
      </c>
      <c r="I11714" s="2" t="str">
        <f t="shared" si="1607"/>
        <v>Noviembre</v>
      </c>
      <c r="L11714" s="2" t="str">
        <f t="shared" si="1611"/>
        <v>Índices y tasasTasas de Captación - Formato 441Diario4268542689</v>
      </c>
    </row>
    <row r="11715" spans="1:12" ht="15.95" customHeight="1" x14ac:dyDescent="0.2">
      <c r="A11715" s="7" t="s">
        <v>20</v>
      </c>
      <c r="B11715" s="7" t="s">
        <v>66</v>
      </c>
      <c r="C11715" s="7" t="s">
        <v>26</v>
      </c>
      <c r="D11715" s="15">
        <v>42685</v>
      </c>
      <c r="E11715" s="15">
        <v>42689</v>
      </c>
      <c r="F11715" s="2">
        <f t="shared" si="1608"/>
        <v>2016</v>
      </c>
      <c r="G11715" s="2">
        <f t="shared" si="1609"/>
        <v>11</v>
      </c>
      <c r="H11715" s="2">
        <f t="shared" si="1610"/>
        <v>15</v>
      </c>
      <c r="I11715" s="2" t="str">
        <f t="shared" si="1607"/>
        <v>Noviembre</v>
      </c>
      <c r="L11715" s="2" t="str">
        <f t="shared" si="1611"/>
        <v>Índices y tasasTasas de Captación - Formato 441Diario4268942690</v>
      </c>
    </row>
    <row r="11716" spans="1:12" ht="15.95" customHeight="1" x14ac:dyDescent="0.2">
      <c r="A11716" s="7" t="s">
        <v>20</v>
      </c>
      <c r="B11716" s="7" t="s">
        <v>66</v>
      </c>
      <c r="C11716" s="7" t="s">
        <v>26</v>
      </c>
      <c r="D11716" s="15">
        <v>42689</v>
      </c>
      <c r="E11716" s="15">
        <v>42690</v>
      </c>
      <c r="F11716" s="2">
        <f t="shared" si="1608"/>
        <v>2016</v>
      </c>
      <c r="G11716" s="2">
        <f t="shared" si="1609"/>
        <v>11</v>
      </c>
      <c r="H11716" s="2">
        <f t="shared" si="1610"/>
        <v>16</v>
      </c>
      <c r="I11716" s="2" t="str">
        <f t="shared" si="1607"/>
        <v>Noviembre</v>
      </c>
      <c r="L11716" s="2" t="str">
        <f t="shared" si="1611"/>
        <v>Índices y tasasTasas de Captación - Formato 441Diario4269042691</v>
      </c>
    </row>
    <row r="11717" spans="1:12" ht="15.95" customHeight="1" x14ac:dyDescent="0.2">
      <c r="A11717" s="7" t="s">
        <v>20</v>
      </c>
      <c r="B11717" s="7" t="s">
        <v>66</v>
      </c>
      <c r="C11717" s="7" t="s">
        <v>26</v>
      </c>
      <c r="D11717" s="15">
        <v>42690</v>
      </c>
      <c r="E11717" s="15">
        <v>42691</v>
      </c>
      <c r="F11717" s="2">
        <f t="shared" si="1608"/>
        <v>2016</v>
      </c>
      <c r="G11717" s="2">
        <f t="shared" si="1609"/>
        <v>11</v>
      </c>
      <c r="H11717" s="2">
        <f t="shared" si="1610"/>
        <v>17</v>
      </c>
      <c r="I11717" s="2" t="str">
        <f t="shared" si="1607"/>
        <v>Noviembre</v>
      </c>
      <c r="L11717" s="2" t="str">
        <f t="shared" si="1611"/>
        <v>Índices y tasasTasas de Captación - Formato 441Diario4269142692</v>
      </c>
    </row>
    <row r="11718" spans="1:12" ht="15.95" customHeight="1" x14ac:dyDescent="0.2">
      <c r="A11718" s="7" t="s">
        <v>20</v>
      </c>
      <c r="B11718" s="7" t="s">
        <v>66</v>
      </c>
      <c r="C11718" s="7" t="s">
        <v>26</v>
      </c>
      <c r="D11718" s="15">
        <v>42691</v>
      </c>
      <c r="E11718" s="15">
        <v>42692</v>
      </c>
      <c r="F11718" s="2">
        <f t="shared" si="1608"/>
        <v>2016</v>
      </c>
      <c r="G11718" s="2">
        <f t="shared" si="1609"/>
        <v>11</v>
      </c>
      <c r="H11718" s="2">
        <f t="shared" si="1610"/>
        <v>18</v>
      </c>
      <c r="I11718" s="2" t="str">
        <f t="shared" si="1607"/>
        <v>Noviembre</v>
      </c>
      <c r="L11718" s="2" t="str">
        <f t="shared" si="1611"/>
        <v>Índices y tasasTasas de Captación - Formato 441Diario4269242695</v>
      </c>
    </row>
    <row r="11719" spans="1:12" ht="15.95" customHeight="1" x14ac:dyDescent="0.2">
      <c r="A11719" s="7" t="s">
        <v>20</v>
      </c>
      <c r="B11719" s="7" t="s">
        <v>66</v>
      </c>
      <c r="C11719" s="7" t="s">
        <v>26</v>
      </c>
      <c r="D11719" s="15">
        <v>42692</v>
      </c>
      <c r="E11719" s="15">
        <v>42695</v>
      </c>
      <c r="F11719" s="2">
        <f t="shared" si="1608"/>
        <v>2016</v>
      </c>
      <c r="G11719" s="2">
        <f t="shared" si="1609"/>
        <v>11</v>
      </c>
      <c r="H11719" s="2">
        <f t="shared" si="1610"/>
        <v>21</v>
      </c>
      <c r="I11719" s="2" t="str">
        <f t="shared" si="1607"/>
        <v>Noviembre</v>
      </c>
      <c r="L11719" s="2" t="str">
        <f t="shared" si="1611"/>
        <v>Índices y tasasTasas de Captación - Formato 441Diario4269542696</v>
      </c>
    </row>
    <row r="11720" spans="1:12" ht="15.95" customHeight="1" x14ac:dyDescent="0.2">
      <c r="A11720" s="7" t="s">
        <v>20</v>
      </c>
      <c r="B11720" s="7" t="s">
        <v>66</v>
      </c>
      <c r="C11720" s="7" t="s">
        <v>26</v>
      </c>
      <c r="D11720" s="15">
        <v>42695</v>
      </c>
      <c r="E11720" s="15">
        <v>42696</v>
      </c>
      <c r="F11720" s="2">
        <f t="shared" si="1608"/>
        <v>2016</v>
      </c>
      <c r="G11720" s="2">
        <f t="shared" si="1609"/>
        <v>11</v>
      </c>
      <c r="H11720" s="2">
        <f t="shared" si="1610"/>
        <v>22</v>
      </c>
      <c r="I11720" s="2" t="str">
        <f t="shared" si="1607"/>
        <v>Noviembre</v>
      </c>
      <c r="L11720" s="2" t="str">
        <f t="shared" si="1611"/>
        <v>Índices y tasasTasas de Captación - Formato 441Diario4269642697</v>
      </c>
    </row>
    <row r="11721" spans="1:12" ht="15.95" customHeight="1" x14ac:dyDescent="0.2">
      <c r="A11721" s="7" t="s">
        <v>20</v>
      </c>
      <c r="B11721" s="7" t="s">
        <v>66</v>
      </c>
      <c r="C11721" s="7" t="s">
        <v>26</v>
      </c>
      <c r="D11721" s="15">
        <v>42696</v>
      </c>
      <c r="E11721" s="15">
        <v>42697</v>
      </c>
      <c r="F11721" s="2">
        <f t="shared" si="1608"/>
        <v>2016</v>
      </c>
      <c r="G11721" s="2">
        <f t="shared" si="1609"/>
        <v>11</v>
      </c>
      <c r="H11721" s="2">
        <f t="shared" si="1610"/>
        <v>23</v>
      </c>
      <c r="I11721" s="2" t="str">
        <f t="shared" si="1607"/>
        <v>Noviembre</v>
      </c>
      <c r="L11721" s="2" t="str">
        <f t="shared" si="1611"/>
        <v>Índices y tasasTasas de Captación - Formato 441Diario4269742698</v>
      </c>
    </row>
    <row r="11722" spans="1:12" ht="15.95" customHeight="1" x14ac:dyDescent="0.2">
      <c r="A11722" s="7" t="s">
        <v>20</v>
      </c>
      <c r="B11722" s="7" t="s">
        <v>66</v>
      </c>
      <c r="C11722" s="7" t="s">
        <v>26</v>
      </c>
      <c r="D11722" s="15">
        <v>42697</v>
      </c>
      <c r="E11722" s="15">
        <v>42698</v>
      </c>
      <c r="F11722" s="2">
        <f t="shared" si="1608"/>
        <v>2016</v>
      </c>
      <c r="G11722" s="2">
        <f t="shared" si="1609"/>
        <v>11</v>
      </c>
      <c r="H11722" s="2">
        <f t="shared" si="1610"/>
        <v>24</v>
      </c>
      <c r="I11722" s="2" t="str">
        <f t="shared" si="1607"/>
        <v>Noviembre</v>
      </c>
      <c r="L11722" s="2" t="str">
        <f t="shared" si="1611"/>
        <v>Índices y tasasTasas de Captación - Formato 441Diario4269842699</v>
      </c>
    </row>
    <row r="11723" spans="1:12" ht="15.95" customHeight="1" x14ac:dyDescent="0.2">
      <c r="A11723" s="7" t="s">
        <v>20</v>
      </c>
      <c r="B11723" s="7" t="s">
        <v>66</v>
      </c>
      <c r="C11723" s="7" t="s">
        <v>26</v>
      </c>
      <c r="D11723" s="15">
        <v>42698</v>
      </c>
      <c r="E11723" s="15">
        <v>42699</v>
      </c>
      <c r="F11723" s="2">
        <f t="shared" si="1608"/>
        <v>2016</v>
      </c>
      <c r="G11723" s="2">
        <f t="shared" si="1609"/>
        <v>11</v>
      </c>
      <c r="H11723" s="2">
        <f t="shared" si="1610"/>
        <v>25</v>
      </c>
      <c r="I11723" s="2" t="str">
        <f t="shared" si="1607"/>
        <v>Noviembre</v>
      </c>
      <c r="L11723" s="2" t="str">
        <f t="shared" si="1611"/>
        <v>Índices y tasasTasas de Captación - Formato 441Diario4269942702</v>
      </c>
    </row>
    <row r="11724" spans="1:12" ht="15.95" customHeight="1" x14ac:dyDescent="0.2">
      <c r="A11724" s="7" t="s">
        <v>20</v>
      </c>
      <c r="B11724" s="7" t="s">
        <v>66</v>
      </c>
      <c r="C11724" s="7" t="s">
        <v>26</v>
      </c>
      <c r="D11724" s="15">
        <v>42699</v>
      </c>
      <c r="E11724" s="15">
        <v>42702</v>
      </c>
      <c r="F11724" s="2">
        <f t="shared" si="1608"/>
        <v>2016</v>
      </c>
      <c r="G11724" s="2">
        <f t="shared" si="1609"/>
        <v>11</v>
      </c>
      <c r="H11724" s="2">
        <f t="shared" si="1610"/>
        <v>28</v>
      </c>
      <c r="I11724" s="2" t="str">
        <f t="shared" ref="I11724:I11787" si="1612">CHOOSE(G11724,"Enero","Febrero","Marzo","Abril","Mayo","Junio","Julio","Agosto","Septiembre","Octubre","Noviembre","Diciembre")</f>
        <v>Noviembre</v>
      </c>
      <c r="L11724" s="2" t="str">
        <f t="shared" si="1611"/>
        <v>Índices y tasasTasas de Captación - Formato 441Diario4270242703</v>
      </c>
    </row>
    <row r="11725" spans="1:12" ht="15.95" customHeight="1" x14ac:dyDescent="0.2">
      <c r="A11725" s="7" t="s">
        <v>20</v>
      </c>
      <c r="B11725" s="7" t="s">
        <v>66</v>
      </c>
      <c r="C11725" s="7" t="s">
        <v>26</v>
      </c>
      <c r="D11725" s="15">
        <v>42702</v>
      </c>
      <c r="E11725" s="15">
        <v>42703</v>
      </c>
      <c r="F11725" s="2">
        <f t="shared" si="1608"/>
        <v>2016</v>
      </c>
      <c r="G11725" s="2">
        <f t="shared" si="1609"/>
        <v>11</v>
      </c>
      <c r="H11725" s="2">
        <f t="shared" si="1610"/>
        <v>29</v>
      </c>
      <c r="I11725" s="2" t="str">
        <f t="shared" si="1612"/>
        <v>Noviembre</v>
      </c>
      <c r="L11725" s="2" t="str">
        <f t="shared" si="1611"/>
        <v>Índices y tasasTasas de Captación - Formato 441Diario4270342704</v>
      </c>
    </row>
    <row r="11726" spans="1:12" ht="15.95" customHeight="1" x14ac:dyDescent="0.2">
      <c r="A11726" s="7" t="s">
        <v>20</v>
      </c>
      <c r="B11726" s="7" t="s">
        <v>66</v>
      </c>
      <c r="C11726" s="7" t="s">
        <v>26</v>
      </c>
      <c r="D11726" s="15">
        <v>42703</v>
      </c>
      <c r="E11726" s="15">
        <v>42704</v>
      </c>
      <c r="F11726" s="2">
        <f t="shared" si="1608"/>
        <v>2016</v>
      </c>
      <c r="G11726" s="2">
        <f t="shared" si="1609"/>
        <v>11</v>
      </c>
      <c r="H11726" s="2">
        <f t="shared" si="1610"/>
        <v>30</v>
      </c>
      <c r="I11726" s="2" t="str">
        <f t="shared" si="1612"/>
        <v>Noviembre</v>
      </c>
      <c r="L11726" s="2" t="str">
        <f t="shared" si="1611"/>
        <v>Índices y tasasTasas de Captación - Formato 441Diario4270442705</v>
      </c>
    </row>
    <row r="11727" spans="1:12" ht="15.95" customHeight="1" x14ac:dyDescent="0.2">
      <c r="A11727" s="7" t="s">
        <v>20</v>
      </c>
      <c r="B11727" s="7" t="s">
        <v>66</v>
      </c>
      <c r="C11727" s="7" t="s">
        <v>26</v>
      </c>
      <c r="D11727" s="15">
        <v>42704</v>
      </c>
      <c r="E11727" s="15">
        <v>42705</v>
      </c>
      <c r="F11727" s="2">
        <f t="shared" si="1608"/>
        <v>2016</v>
      </c>
      <c r="G11727" s="2">
        <f t="shared" si="1609"/>
        <v>12</v>
      </c>
      <c r="H11727" s="2">
        <f t="shared" si="1610"/>
        <v>1</v>
      </c>
      <c r="I11727" s="2" t="str">
        <f t="shared" si="1612"/>
        <v>Diciembre</v>
      </c>
      <c r="L11727" s="2" t="str">
        <f t="shared" si="1611"/>
        <v>Índices y tasasTasas de Captación - Formato 441Diario4270542706</v>
      </c>
    </row>
    <row r="11728" spans="1:12" ht="15.95" customHeight="1" x14ac:dyDescent="0.2">
      <c r="A11728" s="7" t="s">
        <v>20</v>
      </c>
      <c r="B11728" s="7" t="s">
        <v>66</v>
      </c>
      <c r="C11728" s="7" t="s">
        <v>26</v>
      </c>
      <c r="D11728" s="15">
        <v>42705</v>
      </c>
      <c r="E11728" s="15">
        <v>42706</v>
      </c>
      <c r="F11728" s="2">
        <f t="shared" si="1608"/>
        <v>2016</v>
      </c>
      <c r="G11728" s="2">
        <f t="shared" si="1609"/>
        <v>12</v>
      </c>
      <c r="H11728" s="2">
        <f t="shared" si="1610"/>
        <v>2</v>
      </c>
      <c r="I11728" s="2" t="str">
        <f t="shared" si="1612"/>
        <v>Diciembre</v>
      </c>
      <c r="L11728" s="2" t="str">
        <f t="shared" si="1611"/>
        <v>Índices y tasasTasas de Captación - Formato 441Diario4270642709</v>
      </c>
    </row>
    <row r="11729" spans="1:12" ht="15.95" customHeight="1" x14ac:dyDescent="0.2">
      <c r="A11729" s="7" t="s">
        <v>20</v>
      </c>
      <c r="B11729" s="7" t="s">
        <v>66</v>
      </c>
      <c r="C11729" s="7" t="s">
        <v>26</v>
      </c>
      <c r="D11729" s="15">
        <v>42706</v>
      </c>
      <c r="E11729" s="15">
        <v>42709</v>
      </c>
      <c r="F11729" s="2">
        <f t="shared" si="1608"/>
        <v>2016</v>
      </c>
      <c r="G11729" s="2">
        <f t="shared" si="1609"/>
        <v>12</v>
      </c>
      <c r="H11729" s="2">
        <f t="shared" si="1610"/>
        <v>5</v>
      </c>
      <c r="I11729" s="2" t="str">
        <f t="shared" si="1612"/>
        <v>Diciembre</v>
      </c>
      <c r="L11729" s="2" t="str">
        <f t="shared" si="1611"/>
        <v>Índices y tasasTasas de Captación - Formato 441Diario4270942710</v>
      </c>
    </row>
    <row r="11730" spans="1:12" ht="15.95" customHeight="1" x14ac:dyDescent="0.2">
      <c r="A11730" s="7" t="s">
        <v>20</v>
      </c>
      <c r="B11730" s="7" t="s">
        <v>66</v>
      </c>
      <c r="C11730" s="7" t="s">
        <v>26</v>
      </c>
      <c r="D11730" s="15">
        <v>42709</v>
      </c>
      <c r="E11730" s="15">
        <v>42710</v>
      </c>
      <c r="F11730" s="2">
        <f t="shared" si="1608"/>
        <v>2016</v>
      </c>
      <c r="G11730" s="2">
        <f t="shared" si="1609"/>
        <v>12</v>
      </c>
      <c r="H11730" s="2">
        <f t="shared" si="1610"/>
        <v>6</v>
      </c>
      <c r="I11730" s="2" t="str">
        <f t="shared" si="1612"/>
        <v>Diciembre</v>
      </c>
      <c r="L11730" s="2" t="str">
        <f t="shared" si="1611"/>
        <v>Índices y tasasTasas de Captación - Formato 441Diario4271042711</v>
      </c>
    </row>
    <row r="11731" spans="1:12" ht="15.95" customHeight="1" x14ac:dyDescent="0.2">
      <c r="A11731" s="7" t="s">
        <v>20</v>
      </c>
      <c r="B11731" s="7" t="s">
        <v>66</v>
      </c>
      <c r="C11731" s="7" t="s">
        <v>26</v>
      </c>
      <c r="D11731" s="15">
        <v>42710</v>
      </c>
      <c r="E11731" s="15">
        <v>42711</v>
      </c>
      <c r="F11731" s="2">
        <f t="shared" si="1608"/>
        <v>2016</v>
      </c>
      <c r="G11731" s="2">
        <f t="shared" si="1609"/>
        <v>12</v>
      </c>
      <c r="H11731" s="2">
        <f t="shared" si="1610"/>
        <v>7</v>
      </c>
      <c r="I11731" s="2" t="str">
        <f t="shared" si="1612"/>
        <v>Diciembre</v>
      </c>
      <c r="L11731" s="2" t="str">
        <f t="shared" si="1611"/>
        <v>Índices y tasasTasas de Captación - Formato 441Diario4271142713</v>
      </c>
    </row>
    <row r="11732" spans="1:12" ht="15.95" customHeight="1" x14ac:dyDescent="0.2">
      <c r="A11732" s="7" t="s">
        <v>20</v>
      </c>
      <c r="B11732" s="7" t="s">
        <v>66</v>
      </c>
      <c r="C11732" s="7" t="s">
        <v>26</v>
      </c>
      <c r="D11732" s="15">
        <v>42711</v>
      </c>
      <c r="E11732" s="15">
        <v>42713</v>
      </c>
      <c r="F11732" s="2">
        <f t="shared" si="1608"/>
        <v>2016</v>
      </c>
      <c r="G11732" s="2">
        <f t="shared" si="1609"/>
        <v>12</v>
      </c>
      <c r="H11732" s="2">
        <f t="shared" si="1610"/>
        <v>9</v>
      </c>
      <c r="I11732" s="2" t="str">
        <f t="shared" si="1612"/>
        <v>Diciembre</v>
      </c>
      <c r="L11732" s="2" t="str">
        <f t="shared" si="1611"/>
        <v>Índices y tasasTasas de Captación - Formato 441Diario4271342716</v>
      </c>
    </row>
    <row r="11733" spans="1:12" ht="15.95" customHeight="1" x14ac:dyDescent="0.2">
      <c r="A11733" s="7" t="s">
        <v>20</v>
      </c>
      <c r="B11733" s="7" t="s">
        <v>66</v>
      </c>
      <c r="C11733" s="7" t="s">
        <v>26</v>
      </c>
      <c r="D11733" s="15">
        <v>42713</v>
      </c>
      <c r="E11733" s="15">
        <v>42716</v>
      </c>
      <c r="F11733" s="2">
        <f t="shared" si="1608"/>
        <v>2016</v>
      </c>
      <c r="G11733" s="2">
        <f t="shared" si="1609"/>
        <v>12</v>
      </c>
      <c r="H11733" s="2">
        <f t="shared" si="1610"/>
        <v>12</v>
      </c>
      <c r="I11733" s="2" t="str">
        <f t="shared" si="1612"/>
        <v>Diciembre</v>
      </c>
      <c r="L11733" s="2" t="str">
        <f t="shared" si="1611"/>
        <v>Índices y tasasTasas de Captación - Formato 441Diario4271642717</v>
      </c>
    </row>
    <row r="11734" spans="1:12" ht="15.95" customHeight="1" x14ac:dyDescent="0.2">
      <c r="A11734" s="7" t="s">
        <v>20</v>
      </c>
      <c r="B11734" s="7" t="s">
        <v>66</v>
      </c>
      <c r="C11734" s="7" t="s">
        <v>26</v>
      </c>
      <c r="D11734" s="15">
        <v>42716</v>
      </c>
      <c r="E11734" s="15">
        <v>42717</v>
      </c>
      <c r="F11734" s="2">
        <f t="shared" si="1608"/>
        <v>2016</v>
      </c>
      <c r="G11734" s="2">
        <f t="shared" si="1609"/>
        <v>12</v>
      </c>
      <c r="H11734" s="2">
        <f t="shared" si="1610"/>
        <v>13</v>
      </c>
      <c r="I11734" s="2" t="str">
        <f t="shared" si="1612"/>
        <v>Diciembre</v>
      </c>
      <c r="L11734" s="2" t="str">
        <f t="shared" si="1611"/>
        <v>Índices y tasasTasas de Captación - Formato 441Diario4271742718</v>
      </c>
    </row>
    <row r="11735" spans="1:12" ht="15.95" customHeight="1" x14ac:dyDescent="0.2">
      <c r="A11735" s="7" t="s">
        <v>20</v>
      </c>
      <c r="B11735" s="7" t="s">
        <v>66</v>
      </c>
      <c r="C11735" s="7" t="s">
        <v>26</v>
      </c>
      <c r="D11735" s="15">
        <v>42717</v>
      </c>
      <c r="E11735" s="15">
        <v>42718</v>
      </c>
      <c r="F11735" s="2">
        <f t="shared" ref="F11735:F11798" si="1613">YEAR(E11735)</f>
        <v>2016</v>
      </c>
      <c r="G11735" s="2">
        <f t="shared" ref="G11735:G11798" si="1614">MONTH(E11735)</f>
        <v>12</v>
      </c>
      <c r="H11735" s="2">
        <f t="shared" ref="H11735:H11798" si="1615">DAY(E11735)</f>
        <v>14</v>
      </c>
      <c r="I11735" s="2" t="str">
        <f t="shared" si="1612"/>
        <v>Diciembre</v>
      </c>
      <c r="L11735" s="2" t="str">
        <f t="shared" ref="L11735:L11798" si="1616">CONCATENATE(A11736,B11736,C11736,D11736,E11736,)</f>
        <v>Índices y tasasTasas de Captación - Formato 441Diario4271842719</v>
      </c>
    </row>
    <row r="11736" spans="1:12" ht="15.95" customHeight="1" x14ac:dyDescent="0.2">
      <c r="A11736" s="7" t="s">
        <v>20</v>
      </c>
      <c r="B11736" s="7" t="s">
        <v>66</v>
      </c>
      <c r="C11736" s="7" t="s">
        <v>26</v>
      </c>
      <c r="D11736" s="15">
        <v>42718</v>
      </c>
      <c r="E11736" s="15">
        <v>42719</v>
      </c>
      <c r="F11736" s="2">
        <f t="shared" si="1613"/>
        <v>2016</v>
      </c>
      <c r="G11736" s="2">
        <f t="shared" si="1614"/>
        <v>12</v>
      </c>
      <c r="H11736" s="2">
        <f t="shared" si="1615"/>
        <v>15</v>
      </c>
      <c r="I11736" s="2" t="str">
        <f t="shared" si="1612"/>
        <v>Diciembre</v>
      </c>
      <c r="L11736" s="2" t="str">
        <f t="shared" si="1616"/>
        <v>Índices y tasasTasas de Captación - Formato 441Diario4271942720</v>
      </c>
    </row>
    <row r="11737" spans="1:12" ht="15.95" customHeight="1" x14ac:dyDescent="0.2">
      <c r="A11737" s="7" t="s">
        <v>20</v>
      </c>
      <c r="B11737" s="7" t="s">
        <v>66</v>
      </c>
      <c r="C11737" s="7" t="s">
        <v>26</v>
      </c>
      <c r="D11737" s="15">
        <v>42719</v>
      </c>
      <c r="E11737" s="15">
        <v>42720</v>
      </c>
      <c r="F11737" s="2">
        <f t="shared" si="1613"/>
        <v>2016</v>
      </c>
      <c r="G11737" s="2">
        <f t="shared" si="1614"/>
        <v>12</v>
      </c>
      <c r="H11737" s="2">
        <f t="shared" si="1615"/>
        <v>16</v>
      </c>
      <c r="I11737" s="2" t="str">
        <f t="shared" si="1612"/>
        <v>Diciembre</v>
      </c>
      <c r="L11737" s="2" t="str">
        <f t="shared" si="1616"/>
        <v>Índices y tasasTasas de Captación - Formato 441Diario4272042723</v>
      </c>
    </row>
    <row r="11738" spans="1:12" ht="15.95" customHeight="1" x14ac:dyDescent="0.2">
      <c r="A11738" s="7" t="s">
        <v>20</v>
      </c>
      <c r="B11738" s="7" t="s">
        <v>66</v>
      </c>
      <c r="C11738" s="7" t="s">
        <v>26</v>
      </c>
      <c r="D11738" s="15">
        <v>42720</v>
      </c>
      <c r="E11738" s="15">
        <v>42723</v>
      </c>
      <c r="F11738" s="2">
        <f t="shared" si="1613"/>
        <v>2016</v>
      </c>
      <c r="G11738" s="2">
        <f t="shared" si="1614"/>
        <v>12</v>
      </c>
      <c r="H11738" s="2">
        <f t="shared" si="1615"/>
        <v>19</v>
      </c>
      <c r="I11738" s="2" t="str">
        <f t="shared" si="1612"/>
        <v>Diciembre</v>
      </c>
      <c r="L11738" s="2" t="str">
        <f t="shared" si="1616"/>
        <v>Índices y tasasTasas de Captación - Formato 441Diario4272342724</v>
      </c>
    </row>
    <row r="11739" spans="1:12" ht="15.95" customHeight="1" x14ac:dyDescent="0.2">
      <c r="A11739" s="7" t="s">
        <v>20</v>
      </c>
      <c r="B11739" s="7" t="s">
        <v>66</v>
      </c>
      <c r="C11739" s="7" t="s">
        <v>26</v>
      </c>
      <c r="D11739" s="15">
        <v>42723</v>
      </c>
      <c r="E11739" s="15">
        <v>42724</v>
      </c>
      <c r="F11739" s="2">
        <f t="shared" si="1613"/>
        <v>2016</v>
      </c>
      <c r="G11739" s="2">
        <f t="shared" si="1614"/>
        <v>12</v>
      </c>
      <c r="H11739" s="2">
        <f t="shared" si="1615"/>
        <v>20</v>
      </c>
      <c r="I11739" s="2" t="str">
        <f t="shared" si="1612"/>
        <v>Diciembre</v>
      </c>
      <c r="L11739" s="2" t="str">
        <f t="shared" si="1616"/>
        <v>Índices y tasasTasas de Captación - Formato 441Diario4272442725</v>
      </c>
    </row>
    <row r="11740" spans="1:12" ht="15.95" customHeight="1" x14ac:dyDescent="0.2">
      <c r="A11740" s="7" t="s">
        <v>20</v>
      </c>
      <c r="B11740" s="7" t="s">
        <v>66</v>
      </c>
      <c r="C11740" s="7" t="s">
        <v>26</v>
      </c>
      <c r="D11740" s="15">
        <v>42724</v>
      </c>
      <c r="E11740" s="15">
        <v>42725</v>
      </c>
      <c r="F11740" s="2">
        <f t="shared" si="1613"/>
        <v>2016</v>
      </c>
      <c r="G11740" s="2">
        <f t="shared" si="1614"/>
        <v>12</v>
      </c>
      <c r="H11740" s="2">
        <f t="shared" si="1615"/>
        <v>21</v>
      </c>
      <c r="I11740" s="2" t="str">
        <f t="shared" si="1612"/>
        <v>Diciembre</v>
      </c>
      <c r="L11740" s="2" t="str">
        <f t="shared" si="1616"/>
        <v>Índices y tasasTasas de Captación - Formato 441Diario4272542726</v>
      </c>
    </row>
    <row r="11741" spans="1:12" ht="15.95" customHeight="1" x14ac:dyDescent="0.2">
      <c r="A11741" s="7" t="s">
        <v>20</v>
      </c>
      <c r="B11741" s="7" t="s">
        <v>66</v>
      </c>
      <c r="C11741" s="7" t="s">
        <v>26</v>
      </c>
      <c r="D11741" s="15">
        <v>42725</v>
      </c>
      <c r="E11741" s="15">
        <v>42726</v>
      </c>
      <c r="F11741" s="2">
        <f t="shared" si="1613"/>
        <v>2016</v>
      </c>
      <c r="G11741" s="2">
        <f t="shared" si="1614"/>
        <v>12</v>
      </c>
      <c r="H11741" s="2">
        <f t="shared" si="1615"/>
        <v>22</v>
      </c>
      <c r="I11741" s="2" t="str">
        <f t="shared" si="1612"/>
        <v>Diciembre</v>
      </c>
      <c r="L11741" s="2" t="str">
        <f t="shared" si="1616"/>
        <v>Índices y tasasTasas de Captación - Formato 441Diario4272642727</v>
      </c>
    </row>
    <row r="11742" spans="1:12" ht="15.95" customHeight="1" x14ac:dyDescent="0.2">
      <c r="A11742" s="7" t="s">
        <v>20</v>
      </c>
      <c r="B11742" s="7" t="s">
        <v>66</v>
      </c>
      <c r="C11742" s="7" t="s">
        <v>26</v>
      </c>
      <c r="D11742" s="15">
        <v>42726</v>
      </c>
      <c r="E11742" s="15">
        <v>42727</v>
      </c>
      <c r="F11742" s="2">
        <f t="shared" si="1613"/>
        <v>2016</v>
      </c>
      <c r="G11742" s="2">
        <f t="shared" si="1614"/>
        <v>12</v>
      </c>
      <c r="H11742" s="2">
        <f t="shared" si="1615"/>
        <v>23</v>
      </c>
      <c r="I11742" s="2" t="str">
        <f t="shared" si="1612"/>
        <v>Diciembre</v>
      </c>
      <c r="L11742" s="2" t="str">
        <f t="shared" si="1616"/>
        <v>Índices y tasasTasas de Captación - Formato 441Diario4272742730</v>
      </c>
    </row>
    <row r="11743" spans="1:12" ht="15.95" customHeight="1" x14ac:dyDescent="0.2">
      <c r="A11743" s="7" t="s">
        <v>20</v>
      </c>
      <c r="B11743" s="7" t="s">
        <v>66</v>
      </c>
      <c r="C11743" s="7" t="s">
        <v>26</v>
      </c>
      <c r="D11743" s="15">
        <v>42727</v>
      </c>
      <c r="E11743" s="15">
        <v>42730</v>
      </c>
      <c r="F11743" s="2">
        <f t="shared" si="1613"/>
        <v>2016</v>
      </c>
      <c r="G11743" s="2">
        <f t="shared" si="1614"/>
        <v>12</v>
      </c>
      <c r="H11743" s="2">
        <f t="shared" si="1615"/>
        <v>26</v>
      </c>
      <c r="I11743" s="2" t="str">
        <f t="shared" si="1612"/>
        <v>Diciembre</v>
      </c>
      <c r="L11743" s="2" t="str">
        <f t="shared" si="1616"/>
        <v>Índices y tasasTasas de Captación - Formato 441Diario4273042731</v>
      </c>
    </row>
    <row r="11744" spans="1:12" ht="15.95" customHeight="1" x14ac:dyDescent="0.2">
      <c r="A11744" s="7" t="s">
        <v>20</v>
      </c>
      <c r="B11744" s="7" t="s">
        <v>66</v>
      </c>
      <c r="C11744" s="7" t="s">
        <v>26</v>
      </c>
      <c r="D11744" s="15">
        <v>42730</v>
      </c>
      <c r="E11744" s="15">
        <v>42731</v>
      </c>
      <c r="F11744" s="2">
        <f t="shared" si="1613"/>
        <v>2016</v>
      </c>
      <c r="G11744" s="2">
        <f t="shared" si="1614"/>
        <v>12</v>
      </c>
      <c r="H11744" s="2">
        <f t="shared" si="1615"/>
        <v>27</v>
      </c>
      <c r="I11744" s="2" t="str">
        <f t="shared" si="1612"/>
        <v>Diciembre</v>
      </c>
      <c r="L11744" s="2" t="str">
        <f t="shared" si="1616"/>
        <v>Índices y tasasTasas de Captación - Formato 441Diario4273142732</v>
      </c>
    </row>
    <row r="11745" spans="1:12" ht="15.95" customHeight="1" x14ac:dyDescent="0.2">
      <c r="A11745" s="7" t="s">
        <v>20</v>
      </c>
      <c r="B11745" s="7" t="s">
        <v>66</v>
      </c>
      <c r="C11745" s="7" t="s">
        <v>26</v>
      </c>
      <c r="D11745" s="15">
        <v>42731</v>
      </c>
      <c r="E11745" s="15">
        <v>42732</v>
      </c>
      <c r="F11745" s="2">
        <f t="shared" si="1613"/>
        <v>2016</v>
      </c>
      <c r="G11745" s="2">
        <f t="shared" si="1614"/>
        <v>12</v>
      </c>
      <c r="H11745" s="2">
        <f t="shared" si="1615"/>
        <v>28</v>
      </c>
      <c r="I11745" s="2" t="str">
        <f t="shared" si="1612"/>
        <v>Diciembre</v>
      </c>
      <c r="L11745" s="2" t="str">
        <f t="shared" si="1616"/>
        <v>Índices y tasasTasas de Captación - Formato 441Diario4273242733</v>
      </c>
    </row>
    <row r="11746" spans="1:12" ht="15.95" customHeight="1" x14ac:dyDescent="0.2">
      <c r="A11746" s="7" t="s">
        <v>20</v>
      </c>
      <c r="B11746" s="7" t="s">
        <v>66</v>
      </c>
      <c r="C11746" s="7" t="s">
        <v>26</v>
      </c>
      <c r="D11746" s="15">
        <v>42732</v>
      </c>
      <c r="E11746" s="15">
        <v>42733</v>
      </c>
      <c r="F11746" s="2">
        <f t="shared" si="1613"/>
        <v>2016</v>
      </c>
      <c r="G11746" s="2">
        <f t="shared" si="1614"/>
        <v>12</v>
      </c>
      <c r="H11746" s="2">
        <f t="shared" si="1615"/>
        <v>29</v>
      </c>
      <c r="I11746" s="2" t="str">
        <f t="shared" si="1612"/>
        <v>Diciembre</v>
      </c>
      <c r="L11746" s="2" t="str">
        <f t="shared" si="1616"/>
        <v>Índices y tasasTasas de Captación - Formato 441Diario4273342734</v>
      </c>
    </row>
    <row r="11747" spans="1:12" ht="15.95" customHeight="1" x14ac:dyDescent="0.2">
      <c r="A11747" s="7" t="s">
        <v>20</v>
      </c>
      <c r="B11747" s="7" t="s">
        <v>66</v>
      </c>
      <c r="C11747" s="7" t="s">
        <v>26</v>
      </c>
      <c r="D11747" s="15">
        <v>42733</v>
      </c>
      <c r="E11747" s="15">
        <v>42734</v>
      </c>
      <c r="F11747" s="2">
        <f t="shared" si="1613"/>
        <v>2016</v>
      </c>
      <c r="G11747" s="2">
        <f t="shared" si="1614"/>
        <v>12</v>
      </c>
      <c r="H11747" s="2">
        <f t="shared" si="1615"/>
        <v>30</v>
      </c>
      <c r="I11747" s="2" t="str">
        <f t="shared" si="1612"/>
        <v>Diciembre</v>
      </c>
      <c r="L11747" s="2" t="str">
        <f t="shared" si="1616"/>
        <v>Índices y tasasTasas de Captación - Formato 441Diario4273442737</v>
      </c>
    </row>
    <row r="11748" spans="1:12" ht="15.95" customHeight="1" x14ac:dyDescent="0.2">
      <c r="A11748" s="7" t="s">
        <v>20</v>
      </c>
      <c r="B11748" s="7" t="s">
        <v>66</v>
      </c>
      <c r="C11748" s="7" t="s">
        <v>26</v>
      </c>
      <c r="D11748" s="15">
        <v>42734</v>
      </c>
      <c r="E11748" s="15">
        <v>42737</v>
      </c>
      <c r="F11748" s="2">
        <f t="shared" si="1613"/>
        <v>2017</v>
      </c>
      <c r="G11748" s="2">
        <f t="shared" si="1614"/>
        <v>1</v>
      </c>
      <c r="H11748" s="2">
        <f t="shared" si="1615"/>
        <v>2</v>
      </c>
      <c r="I11748" s="2" t="str">
        <f t="shared" si="1612"/>
        <v>Enero</v>
      </c>
      <c r="L11748" s="2" t="str">
        <f t="shared" si="1616"/>
        <v>Índices y tasasTasas de Captación - Formato 441Diario4273742738</v>
      </c>
    </row>
    <row r="11749" spans="1:12" ht="15.95" customHeight="1" x14ac:dyDescent="0.2">
      <c r="A11749" s="7" t="s">
        <v>20</v>
      </c>
      <c r="B11749" s="7" t="s">
        <v>66</v>
      </c>
      <c r="C11749" s="7" t="s">
        <v>26</v>
      </c>
      <c r="D11749" s="15">
        <v>42737</v>
      </c>
      <c r="E11749" s="15">
        <v>42738</v>
      </c>
      <c r="F11749" s="2">
        <f t="shared" si="1613"/>
        <v>2017</v>
      </c>
      <c r="G11749" s="2">
        <f t="shared" si="1614"/>
        <v>1</v>
      </c>
      <c r="H11749" s="2">
        <f t="shared" si="1615"/>
        <v>3</v>
      </c>
      <c r="I11749" s="2" t="str">
        <f t="shared" si="1612"/>
        <v>Enero</v>
      </c>
      <c r="L11749" s="2" t="str">
        <f t="shared" si="1616"/>
        <v>Índices y tasasTasas de Captación - Formato 441Diario4273842739</v>
      </c>
    </row>
    <row r="11750" spans="1:12" ht="15.95" customHeight="1" x14ac:dyDescent="0.2">
      <c r="A11750" s="7" t="s">
        <v>20</v>
      </c>
      <c r="B11750" s="7" t="s">
        <v>66</v>
      </c>
      <c r="C11750" s="7" t="s">
        <v>26</v>
      </c>
      <c r="D11750" s="15">
        <v>42738</v>
      </c>
      <c r="E11750" s="15">
        <v>42739</v>
      </c>
      <c r="F11750" s="2">
        <f t="shared" si="1613"/>
        <v>2017</v>
      </c>
      <c r="G11750" s="2">
        <f t="shared" si="1614"/>
        <v>1</v>
      </c>
      <c r="H11750" s="2">
        <f t="shared" si="1615"/>
        <v>4</v>
      </c>
      <c r="I11750" s="2" t="str">
        <f t="shared" si="1612"/>
        <v>Enero</v>
      </c>
      <c r="L11750" s="2" t="str">
        <f t="shared" si="1616"/>
        <v>Índices y tasasTasas de Captación - Formato 441Diario4273942740</v>
      </c>
    </row>
    <row r="11751" spans="1:12" ht="15.95" customHeight="1" x14ac:dyDescent="0.2">
      <c r="A11751" s="7" t="s">
        <v>20</v>
      </c>
      <c r="B11751" s="7" t="s">
        <v>66</v>
      </c>
      <c r="C11751" s="7" t="s">
        <v>26</v>
      </c>
      <c r="D11751" s="15">
        <v>42739</v>
      </c>
      <c r="E11751" s="15">
        <v>42740</v>
      </c>
      <c r="F11751" s="2">
        <f t="shared" si="1613"/>
        <v>2017</v>
      </c>
      <c r="G11751" s="2">
        <f t="shared" si="1614"/>
        <v>1</v>
      </c>
      <c r="H11751" s="2">
        <f t="shared" si="1615"/>
        <v>5</v>
      </c>
      <c r="I11751" s="2" t="str">
        <f t="shared" si="1612"/>
        <v>Enero</v>
      </c>
      <c r="L11751" s="2" t="str">
        <f t="shared" si="1616"/>
        <v>Índices y tasasTasas de Captación - Formato 441Diario4274042741</v>
      </c>
    </row>
    <row r="11752" spans="1:12" ht="15.95" customHeight="1" x14ac:dyDescent="0.2">
      <c r="A11752" s="7" t="s">
        <v>20</v>
      </c>
      <c r="B11752" s="7" t="s">
        <v>66</v>
      </c>
      <c r="C11752" s="7" t="s">
        <v>26</v>
      </c>
      <c r="D11752" s="15">
        <v>42740</v>
      </c>
      <c r="E11752" s="15">
        <v>42741</v>
      </c>
      <c r="F11752" s="2">
        <f t="shared" si="1613"/>
        <v>2017</v>
      </c>
      <c r="G11752" s="2">
        <f t="shared" si="1614"/>
        <v>1</v>
      </c>
      <c r="H11752" s="2">
        <f t="shared" si="1615"/>
        <v>6</v>
      </c>
      <c r="I11752" s="2" t="str">
        <f t="shared" si="1612"/>
        <v>Enero</v>
      </c>
      <c r="L11752" s="2" t="str">
        <f t="shared" si="1616"/>
        <v>Índices y tasasTasas de Captación - Formato 441Diario4274142745</v>
      </c>
    </row>
    <row r="11753" spans="1:12" ht="15.95" customHeight="1" x14ac:dyDescent="0.2">
      <c r="A11753" s="7" t="s">
        <v>20</v>
      </c>
      <c r="B11753" s="7" t="s">
        <v>66</v>
      </c>
      <c r="C11753" s="7" t="s">
        <v>26</v>
      </c>
      <c r="D11753" s="15">
        <v>42741</v>
      </c>
      <c r="E11753" s="15">
        <v>42745</v>
      </c>
      <c r="F11753" s="2">
        <f t="shared" si="1613"/>
        <v>2017</v>
      </c>
      <c r="G11753" s="2">
        <f t="shared" si="1614"/>
        <v>1</v>
      </c>
      <c r="H11753" s="2">
        <f t="shared" si="1615"/>
        <v>10</v>
      </c>
      <c r="I11753" s="2" t="str">
        <f t="shared" si="1612"/>
        <v>Enero</v>
      </c>
      <c r="L11753" s="2" t="str">
        <f t="shared" si="1616"/>
        <v>Índices y tasasTasas de Captación - Formato 441Diario4274542746</v>
      </c>
    </row>
    <row r="11754" spans="1:12" ht="15.95" customHeight="1" x14ac:dyDescent="0.2">
      <c r="A11754" s="7" t="s">
        <v>20</v>
      </c>
      <c r="B11754" s="7" t="s">
        <v>66</v>
      </c>
      <c r="C11754" s="7" t="s">
        <v>26</v>
      </c>
      <c r="D11754" s="15">
        <v>42745</v>
      </c>
      <c r="E11754" s="15">
        <v>42746</v>
      </c>
      <c r="F11754" s="2">
        <f t="shared" si="1613"/>
        <v>2017</v>
      </c>
      <c r="G11754" s="2">
        <f t="shared" si="1614"/>
        <v>1</v>
      </c>
      <c r="H11754" s="2">
        <f t="shared" si="1615"/>
        <v>11</v>
      </c>
      <c r="I11754" s="2" t="str">
        <f t="shared" si="1612"/>
        <v>Enero</v>
      </c>
      <c r="L11754" s="2" t="str">
        <f t="shared" si="1616"/>
        <v>Índices y tasasTasas de Captación - Formato 441Diario4274642747</v>
      </c>
    </row>
    <row r="11755" spans="1:12" ht="15.95" customHeight="1" x14ac:dyDescent="0.2">
      <c r="A11755" s="7" t="s">
        <v>20</v>
      </c>
      <c r="B11755" s="7" t="s">
        <v>66</v>
      </c>
      <c r="C11755" s="7" t="s">
        <v>26</v>
      </c>
      <c r="D11755" s="15">
        <v>42746</v>
      </c>
      <c r="E11755" s="15">
        <v>42747</v>
      </c>
      <c r="F11755" s="2">
        <f t="shared" si="1613"/>
        <v>2017</v>
      </c>
      <c r="G11755" s="2">
        <f t="shared" si="1614"/>
        <v>1</v>
      </c>
      <c r="H11755" s="2">
        <f t="shared" si="1615"/>
        <v>12</v>
      </c>
      <c r="I11755" s="2" t="str">
        <f t="shared" si="1612"/>
        <v>Enero</v>
      </c>
      <c r="L11755" s="2" t="str">
        <f t="shared" si="1616"/>
        <v>Índices y tasasTasas de Captación - Formato 441Diario4274742748</v>
      </c>
    </row>
    <row r="11756" spans="1:12" ht="15.95" customHeight="1" x14ac:dyDescent="0.2">
      <c r="A11756" s="7" t="s">
        <v>20</v>
      </c>
      <c r="B11756" s="7" t="s">
        <v>66</v>
      </c>
      <c r="C11756" s="7" t="s">
        <v>26</v>
      </c>
      <c r="D11756" s="15">
        <v>42747</v>
      </c>
      <c r="E11756" s="15">
        <v>42748</v>
      </c>
      <c r="F11756" s="2">
        <f t="shared" si="1613"/>
        <v>2017</v>
      </c>
      <c r="G11756" s="2">
        <f t="shared" si="1614"/>
        <v>1</v>
      </c>
      <c r="H11756" s="2">
        <f t="shared" si="1615"/>
        <v>13</v>
      </c>
      <c r="I11756" s="2" t="str">
        <f t="shared" si="1612"/>
        <v>Enero</v>
      </c>
      <c r="L11756" s="2" t="str">
        <f t="shared" si="1616"/>
        <v>Índices y tasasTasas de Captación - Formato 441Diario4274842751</v>
      </c>
    </row>
    <row r="11757" spans="1:12" ht="15.95" customHeight="1" x14ac:dyDescent="0.2">
      <c r="A11757" s="7" t="s">
        <v>20</v>
      </c>
      <c r="B11757" s="7" t="s">
        <v>66</v>
      </c>
      <c r="C11757" s="7" t="s">
        <v>26</v>
      </c>
      <c r="D11757" s="15">
        <v>42748</v>
      </c>
      <c r="E11757" s="15">
        <v>42751</v>
      </c>
      <c r="F11757" s="2">
        <f t="shared" si="1613"/>
        <v>2017</v>
      </c>
      <c r="G11757" s="2">
        <f t="shared" si="1614"/>
        <v>1</v>
      </c>
      <c r="H11757" s="2">
        <f t="shared" si="1615"/>
        <v>16</v>
      </c>
      <c r="I11757" s="2" t="str">
        <f t="shared" si="1612"/>
        <v>Enero</v>
      </c>
      <c r="L11757" s="2" t="str">
        <f t="shared" si="1616"/>
        <v>Índices y tasasTasas de Captación - Formato 441Diario4275142752</v>
      </c>
    </row>
    <row r="11758" spans="1:12" ht="15.95" customHeight="1" x14ac:dyDescent="0.2">
      <c r="A11758" s="7" t="s">
        <v>20</v>
      </c>
      <c r="B11758" s="7" t="s">
        <v>66</v>
      </c>
      <c r="C11758" s="7" t="s">
        <v>26</v>
      </c>
      <c r="D11758" s="15">
        <v>42751</v>
      </c>
      <c r="E11758" s="15">
        <v>42752</v>
      </c>
      <c r="F11758" s="2">
        <f t="shared" si="1613"/>
        <v>2017</v>
      </c>
      <c r="G11758" s="2">
        <f t="shared" si="1614"/>
        <v>1</v>
      </c>
      <c r="H11758" s="2">
        <f t="shared" si="1615"/>
        <v>17</v>
      </c>
      <c r="I11758" s="2" t="str">
        <f t="shared" si="1612"/>
        <v>Enero</v>
      </c>
      <c r="L11758" s="2" t="str">
        <f t="shared" si="1616"/>
        <v>Índices y tasasTasas de Captación - Formato 441Diario4275242753</v>
      </c>
    </row>
    <row r="11759" spans="1:12" ht="15.95" customHeight="1" x14ac:dyDescent="0.2">
      <c r="A11759" s="7" t="s">
        <v>20</v>
      </c>
      <c r="B11759" s="7" t="s">
        <v>66</v>
      </c>
      <c r="C11759" s="7" t="s">
        <v>26</v>
      </c>
      <c r="D11759" s="15">
        <v>42752</v>
      </c>
      <c r="E11759" s="15">
        <v>42753</v>
      </c>
      <c r="F11759" s="2">
        <f t="shared" si="1613"/>
        <v>2017</v>
      </c>
      <c r="G11759" s="2">
        <f t="shared" si="1614"/>
        <v>1</v>
      </c>
      <c r="H11759" s="2">
        <f t="shared" si="1615"/>
        <v>18</v>
      </c>
      <c r="I11759" s="2" t="str">
        <f t="shared" si="1612"/>
        <v>Enero</v>
      </c>
      <c r="L11759" s="2" t="str">
        <f t="shared" si="1616"/>
        <v>Índices y tasasTasas de Captación - Formato 441Diario4275342754</v>
      </c>
    </row>
    <row r="11760" spans="1:12" ht="15.95" customHeight="1" x14ac:dyDescent="0.2">
      <c r="A11760" s="7" t="s">
        <v>20</v>
      </c>
      <c r="B11760" s="7" t="s">
        <v>66</v>
      </c>
      <c r="C11760" s="7" t="s">
        <v>26</v>
      </c>
      <c r="D11760" s="15">
        <v>42753</v>
      </c>
      <c r="E11760" s="15">
        <v>42754</v>
      </c>
      <c r="F11760" s="2">
        <f t="shared" si="1613"/>
        <v>2017</v>
      </c>
      <c r="G11760" s="2">
        <f t="shared" si="1614"/>
        <v>1</v>
      </c>
      <c r="H11760" s="2">
        <f t="shared" si="1615"/>
        <v>19</v>
      </c>
      <c r="I11760" s="2" t="str">
        <f t="shared" si="1612"/>
        <v>Enero</v>
      </c>
      <c r="L11760" s="2" t="str">
        <f t="shared" si="1616"/>
        <v>Índices y tasasTasas de Captación - Formato 441Diario4275442755</v>
      </c>
    </row>
    <row r="11761" spans="1:12" ht="15.95" customHeight="1" x14ac:dyDescent="0.2">
      <c r="A11761" s="7" t="s">
        <v>20</v>
      </c>
      <c r="B11761" s="7" t="s">
        <v>66</v>
      </c>
      <c r="C11761" s="7" t="s">
        <v>26</v>
      </c>
      <c r="D11761" s="15">
        <v>42754</v>
      </c>
      <c r="E11761" s="15">
        <v>42755</v>
      </c>
      <c r="F11761" s="2">
        <f t="shared" si="1613"/>
        <v>2017</v>
      </c>
      <c r="G11761" s="2">
        <f t="shared" si="1614"/>
        <v>1</v>
      </c>
      <c r="H11761" s="2">
        <f t="shared" si="1615"/>
        <v>20</v>
      </c>
      <c r="I11761" s="2" t="str">
        <f t="shared" si="1612"/>
        <v>Enero</v>
      </c>
      <c r="L11761" s="2" t="str">
        <f t="shared" si="1616"/>
        <v>Índices y tasasTasas de Captación - Formato 441Diario4275542758</v>
      </c>
    </row>
    <row r="11762" spans="1:12" ht="15.95" customHeight="1" x14ac:dyDescent="0.2">
      <c r="A11762" s="7" t="s">
        <v>20</v>
      </c>
      <c r="B11762" s="7" t="s">
        <v>66</v>
      </c>
      <c r="C11762" s="7" t="s">
        <v>26</v>
      </c>
      <c r="D11762" s="15">
        <v>42755</v>
      </c>
      <c r="E11762" s="15">
        <v>42758</v>
      </c>
      <c r="F11762" s="2">
        <f t="shared" si="1613"/>
        <v>2017</v>
      </c>
      <c r="G11762" s="2">
        <f t="shared" si="1614"/>
        <v>1</v>
      </c>
      <c r="H11762" s="2">
        <f t="shared" si="1615"/>
        <v>23</v>
      </c>
      <c r="I11762" s="2" t="str">
        <f t="shared" si="1612"/>
        <v>Enero</v>
      </c>
      <c r="L11762" s="2" t="str">
        <f t="shared" si="1616"/>
        <v>Índices y tasasTasas de Captación - Formato 441Diario4275842759</v>
      </c>
    </row>
    <row r="11763" spans="1:12" ht="15.95" customHeight="1" x14ac:dyDescent="0.2">
      <c r="A11763" s="7" t="s">
        <v>20</v>
      </c>
      <c r="B11763" s="7" t="s">
        <v>66</v>
      </c>
      <c r="C11763" s="7" t="s">
        <v>26</v>
      </c>
      <c r="D11763" s="15">
        <v>42758</v>
      </c>
      <c r="E11763" s="15">
        <v>42759</v>
      </c>
      <c r="F11763" s="2">
        <f t="shared" si="1613"/>
        <v>2017</v>
      </c>
      <c r="G11763" s="2">
        <f t="shared" si="1614"/>
        <v>1</v>
      </c>
      <c r="H11763" s="2">
        <f t="shared" si="1615"/>
        <v>24</v>
      </c>
      <c r="I11763" s="2" t="str">
        <f t="shared" si="1612"/>
        <v>Enero</v>
      </c>
      <c r="L11763" s="2" t="str">
        <f t="shared" si="1616"/>
        <v>Índices y tasasTasas de Captación - Formato 441Diario4275942760</v>
      </c>
    </row>
    <row r="11764" spans="1:12" ht="15.95" customHeight="1" x14ac:dyDescent="0.2">
      <c r="A11764" s="7" t="s">
        <v>20</v>
      </c>
      <c r="B11764" s="7" t="s">
        <v>66</v>
      </c>
      <c r="C11764" s="7" t="s">
        <v>26</v>
      </c>
      <c r="D11764" s="15">
        <v>42759</v>
      </c>
      <c r="E11764" s="15">
        <v>42760</v>
      </c>
      <c r="F11764" s="2">
        <f t="shared" si="1613"/>
        <v>2017</v>
      </c>
      <c r="G11764" s="2">
        <f t="shared" si="1614"/>
        <v>1</v>
      </c>
      <c r="H11764" s="2">
        <f t="shared" si="1615"/>
        <v>25</v>
      </c>
      <c r="I11764" s="2" t="str">
        <f t="shared" si="1612"/>
        <v>Enero</v>
      </c>
      <c r="L11764" s="2" t="str">
        <f t="shared" si="1616"/>
        <v>Índices y tasasTasas de Captación - Formato 441Diario4276042761</v>
      </c>
    </row>
    <row r="11765" spans="1:12" ht="15.95" customHeight="1" x14ac:dyDescent="0.2">
      <c r="A11765" s="7" t="s">
        <v>20</v>
      </c>
      <c r="B11765" s="7" t="s">
        <v>66</v>
      </c>
      <c r="C11765" s="7" t="s">
        <v>26</v>
      </c>
      <c r="D11765" s="15">
        <v>42760</v>
      </c>
      <c r="E11765" s="15">
        <v>42761</v>
      </c>
      <c r="F11765" s="2">
        <f t="shared" si="1613"/>
        <v>2017</v>
      </c>
      <c r="G11765" s="2">
        <f t="shared" si="1614"/>
        <v>1</v>
      </c>
      <c r="H11765" s="2">
        <f t="shared" si="1615"/>
        <v>26</v>
      </c>
      <c r="I11765" s="2" t="str">
        <f t="shared" si="1612"/>
        <v>Enero</v>
      </c>
      <c r="L11765" s="2" t="str">
        <f t="shared" si="1616"/>
        <v>Índices y tasasTasas de Captación - Formato 441Diario4276142762</v>
      </c>
    </row>
    <row r="11766" spans="1:12" ht="15.95" customHeight="1" x14ac:dyDescent="0.2">
      <c r="A11766" s="7" t="s">
        <v>20</v>
      </c>
      <c r="B11766" s="7" t="s">
        <v>66</v>
      </c>
      <c r="C11766" s="7" t="s">
        <v>26</v>
      </c>
      <c r="D11766" s="15">
        <v>42761</v>
      </c>
      <c r="E11766" s="15">
        <v>42762</v>
      </c>
      <c r="F11766" s="2">
        <f t="shared" si="1613"/>
        <v>2017</v>
      </c>
      <c r="G11766" s="2">
        <f t="shared" si="1614"/>
        <v>1</v>
      </c>
      <c r="H11766" s="2">
        <f t="shared" si="1615"/>
        <v>27</v>
      </c>
      <c r="I11766" s="2" t="str">
        <f t="shared" si="1612"/>
        <v>Enero</v>
      </c>
      <c r="L11766" s="2" t="str">
        <f t="shared" si="1616"/>
        <v>Índices y tasasTasas de Captación - Formato 441Diario4276242765</v>
      </c>
    </row>
    <row r="11767" spans="1:12" ht="15.95" customHeight="1" x14ac:dyDescent="0.2">
      <c r="A11767" s="7" t="s">
        <v>20</v>
      </c>
      <c r="B11767" s="7" t="s">
        <v>66</v>
      </c>
      <c r="C11767" s="7" t="s">
        <v>26</v>
      </c>
      <c r="D11767" s="15">
        <v>42762</v>
      </c>
      <c r="E11767" s="15">
        <v>42765</v>
      </c>
      <c r="F11767" s="2">
        <f t="shared" si="1613"/>
        <v>2017</v>
      </c>
      <c r="G11767" s="2">
        <f t="shared" si="1614"/>
        <v>1</v>
      </c>
      <c r="H11767" s="2">
        <f t="shared" si="1615"/>
        <v>30</v>
      </c>
      <c r="I11767" s="2" t="str">
        <f t="shared" si="1612"/>
        <v>Enero</v>
      </c>
      <c r="L11767" s="2" t="str">
        <f t="shared" si="1616"/>
        <v>Índices y tasasTasas de Captación - Formato 441Diario4276542766</v>
      </c>
    </row>
    <row r="11768" spans="1:12" ht="15.95" customHeight="1" x14ac:dyDescent="0.2">
      <c r="A11768" s="7" t="s">
        <v>20</v>
      </c>
      <c r="B11768" s="7" t="s">
        <v>66</v>
      </c>
      <c r="C11768" s="7" t="s">
        <v>26</v>
      </c>
      <c r="D11768" s="15">
        <v>42765</v>
      </c>
      <c r="E11768" s="15">
        <v>42766</v>
      </c>
      <c r="F11768" s="2">
        <f t="shared" si="1613"/>
        <v>2017</v>
      </c>
      <c r="G11768" s="2">
        <f t="shared" si="1614"/>
        <v>1</v>
      </c>
      <c r="H11768" s="2">
        <f t="shared" si="1615"/>
        <v>31</v>
      </c>
      <c r="I11768" s="2" t="str">
        <f t="shared" si="1612"/>
        <v>Enero</v>
      </c>
      <c r="L11768" s="2" t="str">
        <f t="shared" si="1616"/>
        <v>Índices y tasasTasas de Captación - Formato 441Diario4276642767</v>
      </c>
    </row>
    <row r="11769" spans="1:12" ht="15.95" customHeight="1" x14ac:dyDescent="0.2">
      <c r="A11769" s="7" t="s">
        <v>20</v>
      </c>
      <c r="B11769" s="7" t="s">
        <v>66</v>
      </c>
      <c r="C11769" s="7" t="s">
        <v>26</v>
      </c>
      <c r="D11769" s="15">
        <v>42766</v>
      </c>
      <c r="E11769" s="15">
        <v>42767</v>
      </c>
      <c r="F11769" s="2">
        <f t="shared" si="1613"/>
        <v>2017</v>
      </c>
      <c r="G11769" s="2">
        <f t="shared" si="1614"/>
        <v>2</v>
      </c>
      <c r="H11769" s="2">
        <f t="shared" si="1615"/>
        <v>1</v>
      </c>
      <c r="I11769" s="2" t="str">
        <f t="shared" si="1612"/>
        <v>Febrero</v>
      </c>
      <c r="L11769" s="2" t="str">
        <f t="shared" si="1616"/>
        <v>Índices y tasasTasas de Captación - Formato 441Diario4276742768</v>
      </c>
    </row>
    <row r="11770" spans="1:12" ht="15.95" customHeight="1" x14ac:dyDescent="0.2">
      <c r="A11770" s="7" t="s">
        <v>20</v>
      </c>
      <c r="B11770" s="7" t="s">
        <v>66</v>
      </c>
      <c r="C11770" s="7" t="s">
        <v>26</v>
      </c>
      <c r="D11770" s="15">
        <v>42767</v>
      </c>
      <c r="E11770" s="15">
        <v>42768</v>
      </c>
      <c r="F11770" s="2">
        <f t="shared" si="1613"/>
        <v>2017</v>
      </c>
      <c r="G11770" s="2">
        <f t="shared" si="1614"/>
        <v>2</v>
      </c>
      <c r="H11770" s="2">
        <f t="shared" si="1615"/>
        <v>2</v>
      </c>
      <c r="I11770" s="2" t="str">
        <f t="shared" si="1612"/>
        <v>Febrero</v>
      </c>
      <c r="L11770" s="2" t="str">
        <f t="shared" si="1616"/>
        <v>Índices y tasasTasas de Captación - Formato 441Diario4276842769</v>
      </c>
    </row>
    <row r="11771" spans="1:12" ht="15.95" customHeight="1" x14ac:dyDescent="0.2">
      <c r="A11771" s="7" t="s">
        <v>20</v>
      </c>
      <c r="B11771" s="7" t="s">
        <v>66</v>
      </c>
      <c r="C11771" s="7" t="s">
        <v>26</v>
      </c>
      <c r="D11771" s="15">
        <v>42768</v>
      </c>
      <c r="E11771" s="15">
        <v>42769</v>
      </c>
      <c r="F11771" s="2">
        <f t="shared" si="1613"/>
        <v>2017</v>
      </c>
      <c r="G11771" s="2">
        <f t="shared" si="1614"/>
        <v>2</v>
      </c>
      <c r="H11771" s="2">
        <f t="shared" si="1615"/>
        <v>3</v>
      </c>
      <c r="I11771" s="2" t="str">
        <f t="shared" si="1612"/>
        <v>Febrero</v>
      </c>
      <c r="L11771" s="2" t="str">
        <f t="shared" si="1616"/>
        <v>Índices y tasasTasas de Captación - Formato 441Diario4276942772</v>
      </c>
    </row>
    <row r="11772" spans="1:12" ht="15.95" customHeight="1" x14ac:dyDescent="0.2">
      <c r="A11772" s="7" t="s">
        <v>20</v>
      </c>
      <c r="B11772" s="7" t="s">
        <v>66</v>
      </c>
      <c r="C11772" s="7" t="s">
        <v>26</v>
      </c>
      <c r="D11772" s="15">
        <v>42769</v>
      </c>
      <c r="E11772" s="15">
        <v>42772</v>
      </c>
      <c r="F11772" s="2">
        <f t="shared" si="1613"/>
        <v>2017</v>
      </c>
      <c r="G11772" s="2">
        <f t="shared" si="1614"/>
        <v>2</v>
      </c>
      <c r="H11772" s="2">
        <f t="shared" si="1615"/>
        <v>6</v>
      </c>
      <c r="I11772" s="2" t="str">
        <f t="shared" si="1612"/>
        <v>Febrero</v>
      </c>
      <c r="L11772" s="2" t="str">
        <f t="shared" si="1616"/>
        <v>Índices y tasasTasas de Captación - Formato 441Diario4277242773</v>
      </c>
    </row>
    <row r="11773" spans="1:12" ht="15.95" customHeight="1" x14ac:dyDescent="0.2">
      <c r="A11773" s="7" t="s">
        <v>20</v>
      </c>
      <c r="B11773" s="7" t="s">
        <v>66</v>
      </c>
      <c r="C11773" s="7" t="s">
        <v>26</v>
      </c>
      <c r="D11773" s="15">
        <v>42772</v>
      </c>
      <c r="E11773" s="15">
        <v>42773</v>
      </c>
      <c r="F11773" s="2">
        <f t="shared" si="1613"/>
        <v>2017</v>
      </c>
      <c r="G11773" s="2">
        <f t="shared" si="1614"/>
        <v>2</v>
      </c>
      <c r="H11773" s="2">
        <f t="shared" si="1615"/>
        <v>7</v>
      </c>
      <c r="I11773" s="2" t="str">
        <f t="shared" si="1612"/>
        <v>Febrero</v>
      </c>
      <c r="L11773" s="2" t="str">
        <f t="shared" si="1616"/>
        <v>Índices y tasasTasas de Captación - Formato 441Diario4277342774</v>
      </c>
    </row>
    <row r="11774" spans="1:12" ht="15.95" customHeight="1" x14ac:dyDescent="0.2">
      <c r="A11774" s="7" t="s">
        <v>20</v>
      </c>
      <c r="B11774" s="7" t="s">
        <v>66</v>
      </c>
      <c r="C11774" s="7" t="s">
        <v>26</v>
      </c>
      <c r="D11774" s="15">
        <v>42773</v>
      </c>
      <c r="E11774" s="15">
        <v>42774</v>
      </c>
      <c r="F11774" s="2">
        <f t="shared" si="1613"/>
        <v>2017</v>
      </c>
      <c r="G11774" s="2">
        <f t="shared" si="1614"/>
        <v>2</v>
      </c>
      <c r="H11774" s="2">
        <f t="shared" si="1615"/>
        <v>8</v>
      </c>
      <c r="I11774" s="2" t="str">
        <f t="shared" si="1612"/>
        <v>Febrero</v>
      </c>
      <c r="L11774" s="2" t="str">
        <f t="shared" si="1616"/>
        <v>Índices y tasasTasas de Captación - Formato 441Diario4277442775</v>
      </c>
    </row>
    <row r="11775" spans="1:12" ht="15.95" customHeight="1" x14ac:dyDescent="0.2">
      <c r="A11775" s="7" t="s">
        <v>20</v>
      </c>
      <c r="B11775" s="7" t="s">
        <v>66</v>
      </c>
      <c r="C11775" s="7" t="s">
        <v>26</v>
      </c>
      <c r="D11775" s="15">
        <v>42774</v>
      </c>
      <c r="E11775" s="15">
        <v>42775</v>
      </c>
      <c r="F11775" s="2">
        <f t="shared" si="1613"/>
        <v>2017</v>
      </c>
      <c r="G11775" s="2">
        <f t="shared" si="1614"/>
        <v>2</v>
      </c>
      <c r="H11775" s="2">
        <f t="shared" si="1615"/>
        <v>9</v>
      </c>
      <c r="I11775" s="2" t="str">
        <f t="shared" si="1612"/>
        <v>Febrero</v>
      </c>
      <c r="L11775" s="2" t="str">
        <f t="shared" si="1616"/>
        <v>Índices y tasasTasas de Captación - Formato 441Diario4277542776</v>
      </c>
    </row>
    <row r="11776" spans="1:12" ht="15.95" customHeight="1" x14ac:dyDescent="0.2">
      <c r="A11776" s="7" t="s">
        <v>20</v>
      </c>
      <c r="B11776" s="7" t="s">
        <v>66</v>
      </c>
      <c r="C11776" s="7" t="s">
        <v>26</v>
      </c>
      <c r="D11776" s="15">
        <v>42775</v>
      </c>
      <c r="E11776" s="15">
        <v>42776</v>
      </c>
      <c r="F11776" s="2">
        <f t="shared" si="1613"/>
        <v>2017</v>
      </c>
      <c r="G11776" s="2">
        <f t="shared" si="1614"/>
        <v>2</v>
      </c>
      <c r="H11776" s="2">
        <f t="shared" si="1615"/>
        <v>10</v>
      </c>
      <c r="I11776" s="2" t="str">
        <f t="shared" si="1612"/>
        <v>Febrero</v>
      </c>
      <c r="L11776" s="2" t="str">
        <f t="shared" si="1616"/>
        <v>Índices y tasasTasas de Captación - Formato 441Diario4277642779</v>
      </c>
    </row>
    <row r="11777" spans="1:12" ht="15.95" customHeight="1" x14ac:dyDescent="0.2">
      <c r="A11777" s="7" t="s">
        <v>20</v>
      </c>
      <c r="B11777" s="7" t="s">
        <v>66</v>
      </c>
      <c r="C11777" s="7" t="s">
        <v>26</v>
      </c>
      <c r="D11777" s="15">
        <v>42776</v>
      </c>
      <c r="E11777" s="15">
        <v>42779</v>
      </c>
      <c r="F11777" s="2">
        <f t="shared" si="1613"/>
        <v>2017</v>
      </c>
      <c r="G11777" s="2">
        <f t="shared" si="1614"/>
        <v>2</v>
      </c>
      <c r="H11777" s="2">
        <f t="shared" si="1615"/>
        <v>13</v>
      </c>
      <c r="I11777" s="2" t="str">
        <f t="shared" si="1612"/>
        <v>Febrero</v>
      </c>
      <c r="L11777" s="2" t="str">
        <f t="shared" si="1616"/>
        <v>Índices y tasasTasas de Captación - Formato 441Diario4277942780</v>
      </c>
    </row>
    <row r="11778" spans="1:12" ht="15.95" customHeight="1" x14ac:dyDescent="0.2">
      <c r="A11778" s="7" t="s">
        <v>20</v>
      </c>
      <c r="B11778" s="7" t="s">
        <v>66</v>
      </c>
      <c r="C11778" s="7" t="s">
        <v>26</v>
      </c>
      <c r="D11778" s="15">
        <v>42779</v>
      </c>
      <c r="E11778" s="15">
        <v>42780</v>
      </c>
      <c r="F11778" s="2">
        <f t="shared" si="1613"/>
        <v>2017</v>
      </c>
      <c r="G11778" s="2">
        <f t="shared" si="1614"/>
        <v>2</v>
      </c>
      <c r="H11778" s="2">
        <f t="shared" si="1615"/>
        <v>14</v>
      </c>
      <c r="I11778" s="2" t="str">
        <f t="shared" si="1612"/>
        <v>Febrero</v>
      </c>
      <c r="L11778" s="2" t="str">
        <f t="shared" si="1616"/>
        <v>Índices y tasasTasas de Captación - Formato 441Diario4278042781</v>
      </c>
    </row>
    <row r="11779" spans="1:12" ht="15.95" customHeight="1" x14ac:dyDescent="0.2">
      <c r="A11779" s="7" t="s">
        <v>20</v>
      </c>
      <c r="B11779" s="7" t="s">
        <v>66</v>
      </c>
      <c r="C11779" s="7" t="s">
        <v>26</v>
      </c>
      <c r="D11779" s="15">
        <v>42780</v>
      </c>
      <c r="E11779" s="15">
        <v>42781</v>
      </c>
      <c r="F11779" s="2">
        <f t="shared" si="1613"/>
        <v>2017</v>
      </c>
      <c r="G11779" s="2">
        <f t="shared" si="1614"/>
        <v>2</v>
      </c>
      <c r="H11779" s="2">
        <f t="shared" si="1615"/>
        <v>15</v>
      </c>
      <c r="I11779" s="2" t="str">
        <f t="shared" si="1612"/>
        <v>Febrero</v>
      </c>
      <c r="L11779" s="2" t="str">
        <f t="shared" si="1616"/>
        <v>Índices y tasasTasas de Captación - Formato 441Diario4278142782</v>
      </c>
    </row>
    <row r="11780" spans="1:12" ht="15.95" customHeight="1" x14ac:dyDescent="0.2">
      <c r="A11780" s="7" t="s">
        <v>20</v>
      </c>
      <c r="B11780" s="7" t="s">
        <v>66</v>
      </c>
      <c r="C11780" s="7" t="s">
        <v>26</v>
      </c>
      <c r="D11780" s="15">
        <v>42781</v>
      </c>
      <c r="E11780" s="15">
        <v>42782</v>
      </c>
      <c r="F11780" s="2">
        <f t="shared" si="1613"/>
        <v>2017</v>
      </c>
      <c r="G11780" s="2">
        <f t="shared" si="1614"/>
        <v>2</v>
      </c>
      <c r="H11780" s="2">
        <f t="shared" si="1615"/>
        <v>16</v>
      </c>
      <c r="I11780" s="2" t="str">
        <f t="shared" si="1612"/>
        <v>Febrero</v>
      </c>
      <c r="L11780" s="2" t="str">
        <f t="shared" si="1616"/>
        <v>Índices y tasasTasas de Captación - Formato 441Diario4278242783</v>
      </c>
    </row>
    <row r="11781" spans="1:12" ht="15.95" customHeight="1" x14ac:dyDescent="0.2">
      <c r="A11781" s="7" t="s">
        <v>20</v>
      </c>
      <c r="B11781" s="7" t="s">
        <v>66</v>
      </c>
      <c r="C11781" s="7" t="s">
        <v>26</v>
      </c>
      <c r="D11781" s="15">
        <v>42782</v>
      </c>
      <c r="E11781" s="15">
        <v>42783</v>
      </c>
      <c r="F11781" s="2">
        <f t="shared" si="1613"/>
        <v>2017</v>
      </c>
      <c r="G11781" s="2">
        <f t="shared" si="1614"/>
        <v>2</v>
      </c>
      <c r="H11781" s="2">
        <f t="shared" si="1615"/>
        <v>17</v>
      </c>
      <c r="I11781" s="2" t="str">
        <f t="shared" si="1612"/>
        <v>Febrero</v>
      </c>
      <c r="L11781" s="2" t="str">
        <f t="shared" si="1616"/>
        <v>Índices y tasasTasas de Captación - Formato 441Diario4278342786</v>
      </c>
    </row>
    <row r="11782" spans="1:12" ht="15.95" customHeight="1" x14ac:dyDescent="0.2">
      <c r="A11782" s="7" t="s">
        <v>20</v>
      </c>
      <c r="B11782" s="7" t="s">
        <v>66</v>
      </c>
      <c r="C11782" s="7" t="s">
        <v>26</v>
      </c>
      <c r="D11782" s="15">
        <v>42783</v>
      </c>
      <c r="E11782" s="15">
        <v>42786</v>
      </c>
      <c r="F11782" s="2">
        <f t="shared" si="1613"/>
        <v>2017</v>
      </c>
      <c r="G11782" s="2">
        <f t="shared" si="1614"/>
        <v>2</v>
      </c>
      <c r="H11782" s="2">
        <f t="shared" si="1615"/>
        <v>20</v>
      </c>
      <c r="I11782" s="2" t="str">
        <f t="shared" si="1612"/>
        <v>Febrero</v>
      </c>
      <c r="L11782" s="2" t="str">
        <f t="shared" si="1616"/>
        <v>Índices y tasasTasas de Captación - Formato 441Diario4278642787</v>
      </c>
    </row>
    <row r="11783" spans="1:12" ht="15.95" customHeight="1" x14ac:dyDescent="0.2">
      <c r="A11783" s="7" t="s">
        <v>20</v>
      </c>
      <c r="B11783" s="7" t="s">
        <v>66</v>
      </c>
      <c r="C11783" s="7" t="s">
        <v>26</v>
      </c>
      <c r="D11783" s="15">
        <v>42786</v>
      </c>
      <c r="E11783" s="15">
        <v>42787</v>
      </c>
      <c r="F11783" s="2">
        <f t="shared" si="1613"/>
        <v>2017</v>
      </c>
      <c r="G11783" s="2">
        <f t="shared" si="1614"/>
        <v>2</v>
      </c>
      <c r="H11783" s="2">
        <f t="shared" si="1615"/>
        <v>21</v>
      </c>
      <c r="I11783" s="2" t="str">
        <f t="shared" si="1612"/>
        <v>Febrero</v>
      </c>
      <c r="L11783" s="2" t="str">
        <f t="shared" si="1616"/>
        <v>Índices y tasasTasas de Captación - Formato 441Diario4278742788</v>
      </c>
    </row>
    <row r="11784" spans="1:12" ht="15.95" customHeight="1" x14ac:dyDescent="0.2">
      <c r="A11784" s="7" t="s">
        <v>20</v>
      </c>
      <c r="B11784" s="7" t="s">
        <v>66</v>
      </c>
      <c r="C11784" s="7" t="s">
        <v>26</v>
      </c>
      <c r="D11784" s="15">
        <v>42787</v>
      </c>
      <c r="E11784" s="15">
        <v>42788</v>
      </c>
      <c r="F11784" s="2">
        <f t="shared" si="1613"/>
        <v>2017</v>
      </c>
      <c r="G11784" s="2">
        <f t="shared" si="1614"/>
        <v>2</v>
      </c>
      <c r="H11784" s="2">
        <f t="shared" si="1615"/>
        <v>22</v>
      </c>
      <c r="I11784" s="2" t="str">
        <f t="shared" si="1612"/>
        <v>Febrero</v>
      </c>
      <c r="L11784" s="2" t="str">
        <f t="shared" si="1616"/>
        <v>Índices y tasasTasas de Captación - Formato 441Diario4278842789</v>
      </c>
    </row>
    <row r="11785" spans="1:12" ht="15.95" customHeight="1" x14ac:dyDescent="0.2">
      <c r="A11785" s="7" t="s">
        <v>20</v>
      </c>
      <c r="B11785" s="7" t="s">
        <v>66</v>
      </c>
      <c r="C11785" s="7" t="s">
        <v>26</v>
      </c>
      <c r="D11785" s="15">
        <v>42788</v>
      </c>
      <c r="E11785" s="15">
        <v>42789</v>
      </c>
      <c r="F11785" s="2">
        <f t="shared" si="1613"/>
        <v>2017</v>
      </c>
      <c r="G11785" s="2">
        <f t="shared" si="1614"/>
        <v>2</v>
      </c>
      <c r="H11785" s="2">
        <f t="shared" si="1615"/>
        <v>23</v>
      </c>
      <c r="I11785" s="2" t="str">
        <f t="shared" si="1612"/>
        <v>Febrero</v>
      </c>
      <c r="L11785" s="2" t="str">
        <f t="shared" si="1616"/>
        <v>Índices y tasasTasas de Captación - Formato 441Diario4278942790</v>
      </c>
    </row>
    <row r="11786" spans="1:12" ht="15.95" customHeight="1" x14ac:dyDescent="0.2">
      <c r="A11786" s="7" t="s">
        <v>20</v>
      </c>
      <c r="B11786" s="7" t="s">
        <v>66</v>
      </c>
      <c r="C11786" s="7" t="s">
        <v>26</v>
      </c>
      <c r="D11786" s="15">
        <v>42789</v>
      </c>
      <c r="E11786" s="15">
        <v>42790</v>
      </c>
      <c r="F11786" s="2">
        <f t="shared" si="1613"/>
        <v>2017</v>
      </c>
      <c r="G11786" s="2">
        <f t="shared" si="1614"/>
        <v>2</v>
      </c>
      <c r="H11786" s="2">
        <f t="shared" si="1615"/>
        <v>24</v>
      </c>
      <c r="I11786" s="2" t="str">
        <f t="shared" si="1612"/>
        <v>Febrero</v>
      </c>
      <c r="L11786" s="2" t="str">
        <f t="shared" si="1616"/>
        <v>Índices y tasasTasas de Captación - Formato 441Diario4279042793</v>
      </c>
    </row>
    <row r="11787" spans="1:12" ht="15.95" customHeight="1" x14ac:dyDescent="0.2">
      <c r="A11787" s="7" t="s">
        <v>20</v>
      </c>
      <c r="B11787" s="7" t="s">
        <v>66</v>
      </c>
      <c r="C11787" s="7" t="s">
        <v>26</v>
      </c>
      <c r="D11787" s="15">
        <v>42790</v>
      </c>
      <c r="E11787" s="15">
        <v>42793</v>
      </c>
      <c r="F11787" s="2">
        <f t="shared" si="1613"/>
        <v>2017</v>
      </c>
      <c r="G11787" s="2">
        <f t="shared" si="1614"/>
        <v>2</v>
      </c>
      <c r="H11787" s="2">
        <f t="shared" si="1615"/>
        <v>27</v>
      </c>
      <c r="I11787" s="2" t="str">
        <f t="shared" si="1612"/>
        <v>Febrero</v>
      </c>
      <c r="L11787" s="2" t="str">
        <f t="shared" si="1616"/>
        <v>Índices y tasasTasas de Captación - Formato 441Diario4279342794</v>
      </c>
    </row>
    <row r="11788" spans="1:12" ht="15.95" customHeight="1" x14ac:dyDescent="0.2">
      <c r="A11788" s="7" t="s">
        <v>20</v>
      </c>
      <c r="B11788" s="7" t="s">
        <v>66</v>
      </c>
      <c r="C11788" s="7" t="s">
        <v>26</v>
      </c>
      <c r="D11788" s="15">
        <v>42793</v>
      </c>
      <c r="E11788" s="15">
        <v>42794</v>
      </c>
      <c r="F11788" s="2">
        <f t="shared" si="1613"/>
        <v>2017</v>
      </c>
      <c r="G11788" s="2">
        <f t="shared" si="1614"/>
        <v>2</v>
      </c>
      <c r="H11788" s="2">
        <f t="shared" si="1615"/>
        <v>28</v>
      </c>
      <c r="I11788" s="2" t="str">
        <f t="shared" ref="I11788:I11851" si="1617">CHOOSE(G11788,"Enero","Febrero","Marzo","Abril","Mayo","Junio","Julio","Agosto","Septiembre","Octubre","Noviembre","Diciembre")</f>
        <v>Febrero</v>
      </c>
      <c r="L11788" s="2" t="str">
        <f t="shared" si="1616"/>
        <v>Índices y tasasTasas de Captación - Formato 441Diario4279442795</v>
      </c>
    </row>
    <row r="11789" spans="1:12" ht="15.95" customHeight="1" x14ac:dyDescent="0.2">
      <c r="A11789" s="7" t="s">
        <v>20</v>
      </c>
      <c r="B11789" s="7" t="s">
        <v>66</v>
      </c>
      <c r="C11789" s="7" t="s">
        <v>26</v>
      </c>
      <c r="D11789" s="15">
        <v>42794</v>
      </c>
      <c r="E11789" s="15">
        <v>42795</v>
      </c>
      <c r="F11789" s="2">
        <f t="shared" si="1613"/>
        <v>2017</v>
      </c>
      <c r="G11789" s="2">
        <f t="shared" si="1614"/>
        <v>3</v>
      </c>
      <c r="H11789" s="2">
        <f t="shared" si="1615"/>
        <v>1</v>
      </c>
      <c r="I11789" s="2" t="str">
        <f t="shared" si="1617"/>
        <v>Marzo</v>
      </c>
      <c r="L11789" s="2" t="str">
        <f t="shared" si="1616"/>
        <v>Índices y tasasTasas de Captación - Formato 441Diario4279542796</v>
      </c>
    </row>
    <row r="11790" spans="1:12" ht="15.95" customHeight="1" x14ac:dyDescent="0.2">
      <c r="A11790" s="7" t="s">
        <v>20</v>
      </c>
      <c r="B11790" s="7" t="s">
        <v>66</v>
      </c>
      <c r="C11790" s="7" t="s">
        <v>26</v>
      </c>
      <c r="D11790" s="15">
        <v>42795</v>
      </c>
      <c r="E11790" s="15">
        <v>42796</v>
      </c>
      <c r="F11790" s="2">
        <f t="shared" si="1613"/>
        <v>2017</v>
      </c>
      <c r="G11790" s="2">
        <f t="shared" si="1614"/>
        <v>3</v>
      </c>
      <c r="H11790" s="2">
        <f t="shared" si="1615"/>
        <v>2</v>
      </c>
      <c r="I11790" s="2" t="str">
        <f t="shared" si="1617"/>
        <v>Marzo</v>
      </c>
      <c r="L11790" s="2" t="str">
        <f t="shared" si="1616"/>
        <v>Índices y tasasTasas de Captación - Formato 441Diario4279642797</v>
      </c>
    </row>
    <row r="11791" spans="1:12" ht="15.95" customHeight="1" x14ac:dyDescent="0.2">
      <c r="A11791" s="7" t="s">
        <v>20</v>
      </c>
      <c r="B11791" s="7" t="s">
        <v>66</v>
      </c>
      <c r="C11791" s="7" t="s">
        <v>26</v>
      </c>
      <c r="D11791" s="15">
        <v>42796</v>
      </c>
      <c r="E11791" s="15">
        <v>42797</v>
      </c>
      <c r="F11791" s="2">
        <f t="shared" si="1613"/>
        <v>2017</v>
      </c>
      <c r="G11791" s="2">
        <f t="shared" si="1614"/>
        <v>3</v>
      </c>
      <c r="H11791" s="2">
        <f t="shared" si="1615"/>
        <v>3</v>
      </c>
      <c r="I11791" s="2" t="str">
        <f t="shared" si="1617"/>
        <v>Marzo</v>
      </c>
      <c r="L11791" s="2" t="str">
        <f t="shared" si="1616"/>
        <v>Índices y tasasTasas de Captación - Formato 441Diario4279742800</v>
      </c>
    </row>
    <row r="11792" spans="1:12" ht="15.95" customHeight="1" x14ac:dyDescent="0.2">
      <c r="A11792" s="7" t="s">
        <v>20</v>
      </c>
      <c r="B11792" s="7" t="s">
        <v>66</v>
      </c>
      <c r="C11792" s="7" t="s">
        <v>26</v>
      </c>
      <c r="D11792" s="15">
        <v>42797</v>
      </c>
      <c r="E11792" s="15">
        <v>42800</v>
      </c>
      <c r="F11792" s="2">
        <f t="shared" si="1613"/>
        <v>2017</v>
      </c>
      <c r="G11792" s="2">
        <f t="shared" si="1614"/>
        <v>3</v>
      </c>
      <c r="H11792" s="2">
        <f t="shared" si="1615"/>
        <v>6</v>
      </c>
      <c r="I11792" s="2" t="str">
        <f t="shared" si="1617"/>
        <v>Marzo</v>
      </c>
      <c r="L11792" s="2" t="str">
        <f t="shared" si="1616"/>
        <v>Índices y tasasTasas de Captación - Formato 441Diario4280042801</v>
      </c>
    </row>
    <row r="11793" spans="1:12" ht="15.95" customHeight="1" x14ac:dyDescent="0.2">
      <c r="A11793" s="7" t="s">
        <v>20</v>
      </c>
      <c r="B11793" s="7" t="s">
        <v>66</v>
      </c>
      <c r="C11793" s="7" t="s">
        <v>26</v>
      </c>
      <c r="D11793" s="15">
        <v>42800</v>
      </c>
      <c r="E11793" s="15">
        <v>42801</v>
      </c>
      <c r="F11793" s="2">
        <f t="shared" si="1613"/>
        <v>2017</v>
      </c>
      <c r="G11793" s="2">
        <f t="shared" si="1614"/>
        <v>3</v>
      </c>
      <c r="H11793" s="2">
        <f t="shared" si="1615"/>
        <v>7</v>
      </c>
      <c r="I11793" s="2" t="str">
        <f t="shared" si="1617"/>
        <v>Marzo</v>
      </c>
      <c r="L11793" s="2" t="str">
        <f t="shared" si="1616"/>
        <v>Índices y tasasTasas de Captación - Formato 441Diario4280142802</v>
      </c>
    </row>
    <row r="11794" spans="1:12" ht="15.95" customHeight="1" x14ac:dyDescent="0.2">
      <c r="A11794" s="7" t="s">
        <v>20</v>
      </c>
      <c r="B11794" s="7" t="s">
        <v>66</v>
      </c>
      <c r="C11794" s="7" t="s">
        <v>26</v>
      </c>
      <c r="D11794" s="15">
        <v>42801</v>
      </c>
      <c r="E11794" s="15">
        <v>42802</v>
      </c>
      <c r="F11794" s="2">
        <f t="shared" si="1613"/>
        <v>2017</v>
      </c>
      <c r="G11794" s="2">
        <f t="shared" si="1614"/>
        <v>3</v>
      </c>
      <c r="H11794" s="2">
        <f t="shared" si="1615"/>
        <v>8</v>
      </c>
      <c r="I11794" s="2" t="str">
        <f t="shared" si="1617"/>
        <v>Marzo</v>
      </c>
      <c r="L11794" s="2" t="str">
        <f t="shared" si="1616"/>
        <v>Índices y tasasTasas de Captación - Formato 441Diario4280242803</v>
      </c>
    </row>
    <row r="11795" spans="1:12" ht="15.95" customHeight="1" x14ac:dyDescent="0.2">
      <c r="A11795" s="7" t="s">
        <v>20</v>
      </c>
      <c r="B11795" s="7" t="s">
        <v>66</v>
      </c>
      <c r="C11795" s="7" t="s">
        <v>26</v>
      </c>
      <c r="D11795" s="15">
        <v>42802</v>
      </c>
      <c r="E11795" s="15">
        <v>42803</v>
      </c>
      <c r="F11795" s="2">
        <f t="shared" si="1613"/>
        <v>2017</v>
      </c>
      <c r="G11795" s="2">
        <f t="shared" si="1614"/>
        <v>3</v>
      </c>
      <c r="H11795" s="2">
        <f t="shared" si="1615"/>
        <v>9</v>
      </c>
      <c r="I11795" s="2" t="str">
        <f t="shared" si="1617"/>
        <v>Marzo</v>
      </c>
      <c r="L11795" s="2" t="str">
        <f t="shared" si="1616"/>
        <v>Índices y tasasTasas de Captación - Formato 441Diario4280342804</v>
      </c>
    </row>
    <row r="11796" spans="1:12" ht="15.95" customHeight="1" x14ac:dyDescent="0.2">
      <c r="A11796" s="7" t="s">
        <v>20</v>
      </c>
      <c r="B11796" s="7" t="s">
        <v>66</v>
      </c>
      <c r="C11796" s="7" t="s">
        <v>26</v>
      </c>
      <c r="D11796" s="15">
        <v>42803</v>
      </c>
      <c r="E11796" s="15">
        <v>42804</v>
      </c>
      <c r="F11796" s="2">
        <f t="shared" si="1613"/>
        <v>2017</v>
      </c>
      <c r="G11796" s="2">
        <f t="shared" si="1614"/>
        <v>3</v>
      </c>
      <c r="H11796" s="2">
        <f t="shared" si="1615"/>
        <v>10</v>
      </c>
      <c r="I11796" s="2" t="str">
        <f t="shared" si="1617"/>
        <v>Marzo</v>
      </c>
      <c r="L11796" s="2" t="str">
        <f t="shared" si="1616"/>
        <v>Índices y tasasTasas de Captación - Formato 441Diario4280442807</v>
      </c>
    </row>
    <row r="11797" spans="1:12" ht="15.95" customHeight="1" x14ac:dyDescent="0.2">
      <c r="A11797" s="7" t="s">
        <v>20</v>
      </c>
      <c r="B11797" s="7" t="s">
        <v>66</v>
      </c>
      <c r="C11797" s="7" t="s">
        <v>26</v>
      </c>
      <c r="D11797" s="15">
        <v>42804</v>
      </c>
      <c r="E11797" s="15">
        <v>42807</v>
      </c>
      <c r="F11797" s="2">
        <f t="shared" si="1613"/>
        <v>2017</v>
      </c>
      <c r="G11797" s="2">
        <f t="shared" si="1614"/>
        <v>3</v>
      </c>
      <c r="H11797" s="2">
        <f t="shared" si="1615"/>
        <v>13</v>
      </c>
      <c r="I11797" s="2" t="str">
        <f t="shared" si="1617"/>
        <v>Marzo</v>
      </c>
      <c r="L11797" s="2" t="str">
        <f t="shared" si="1616"/>
        <v>Índices y tasasTasas de Captación - Formato 441Diario4280742808</v>
      </c>
    </row>
    <row r="11798" spans="1:12" ht="15.95" customHeight="1" x14ac:dyDescent="0.2">
      <c r="A11798" s="7" t="s">
        <v>20</v>
      </c>
      <c r="B11798" s="7" t="s">
        <v>66</v>
      </c>
      <c r="C11798" s="7" t="s">
        <v>26</v>
      </c>
      <c r="D11798" s="15">
        <v>42807</v>
      </c>
      <c r="E11798" s="15">
        <v>42808</v>
      </c>
      <c r="F11798" s="2">
        <f t="shared" si="1613"/>
        <v>2017</v>
      </c>
      <c r="G11798" s="2">
        <f t="shared" si="1614"/>
        <v>3</v>
      </c>
      <c r="H11798" s="2">
        <f t="shared" si="1615"/>
        <v>14</v>
      </c>
      <c r="I11798" s="2" t="str">
        <f t="shared" si="1617"/>
        <v>Marzo</v>
      </c>
      <c r="L11798" s="2" t="str">
        <f t="shared" si="1616"/>
        <v>Índices y tasasTasas de Captación - Formato 441Diario4280842809</v>
      </c>
    </row>
    <row r="11799" spans="1:12" ht="15.95" customHeight="1" x14ac:dyDescent="0.2">
      <c r="A11799" s="7" t="s">
        <v>20</v>
      </c>
      <c r="B11799" s="7" t="s">
        <v>66</v>
      </c>
      <c r="C11799" s="7" t="s">
        <v>26</v>
      </c>
      <c r="D11799" s="15">
        <v>42808</v>
      </c>
      <c r="E11799" s="15">
        <v>42809</v>
      </c>
      <c r="F11799" s="2">
        <f t="shared" ref="F11799:F11862" si="1618">YEAR(E11799)</f>
        <v>2017</v>
      </c>
      <c r="G11799" s="2">
        <f t="shared" ref="G11799:G11862" si="1619">MONTH(E11799)</f>
        <v>3</v>
      </c>
      <c r="H11799" s="2">
        <f t="shared" ref="H11799:H11862" si="1620">DAY(E11799)</f>
        <v>15</v>
      </c>
      <c r="I11799" s="2" t="str">
        <f t="shared" si="1617"/>
        <v>Marzo</v>
      </c>
      <c r="L11799" s="2" t="str">
        <f t="shared" ref="L11799:L11862" si="1621">CONCATENATE(A11800,B11800,C11800,D11800,E11800,)</f>
        <v>Índices y tasasTasas de Captación - Formato 441Diario4280942810</v>
      </c>
    </row>
    <row r="11800" spans="1:12" s="7" customFormat="1" ht="15.95" customHeight="1" x14ac:dyDescent="0.2">
      <c r="A11800" s="7" t="s">
        <v>20</v>
      </c>
      <c r="B11800" s="7" t="s">
        <v>66</v>
      </c>
      <c r="C11800" s="7" t="s">
        <v>26</v>
      </c>
      <c r="D11800" s="15">
        <v>42809</v>
      </c>
      <c r="E11800" s="15">
        <v>42810</v>
      </c>
      <c r="F11800" s="2">
        <f t="shared" si="1618"/>
        <v>2017</v>
      </c>
      <c r="G11800" s="2">
        <f t="shared" si="1619"/>
        <v>3</v>
      </c>
      <c r="H11800" s="2">
        <f t="shared" si="1620"/>
        <v>16</v>
      </c>
      <c r="I11800" s="2" t="str">
        <f t="shared" si="1617"/>
        <v>Marzo</v>
      </c>
      <c r="L11800" s="2" t="str">
        <f t="shared" si="1621"/>
        <v>Índices y tasasTasas de Captación - Formato 441Diario4281042811</v>
      </c>
    </row>
    <row r="11801" spans="1:12" s="7" customFormat="1" ht="15.95" customHeight="1" x14ac:dyDescent="0.2">
      <c r="A11801" s="7" t="s">
        <v>20</v>
      </c>
      <c r="B11801" s="7" t="s">
        <v>66</v>
      </c>
      <c r="C11801" s="7" t="s">
        <v>26</v>
      </c>
      <c r="D11801" s="15">
        <v>42810</v>
      </c>
      <c r="E11801" s="15">
        <v>42811</v>
      </c>
      <c r="F11801" s="2">
        <f t="shared" si="1618"/>
        <v>2017</v>
      </c>
      <c r="G11801" s="2">
        <f t="shared" si="1619"/>
        <v>3</v>
      </c>
      <c r="H11801" s="2">
        <f t="shared" si="1620"/>
        <v>17</v>
      </c>
      <c r="I11801" s="2" t="str">
        <f t="shared" si="1617"/>
        <v>Marzo</v>
      </c>
      <c r="L11801" s="2" t="str">
        <f t="shared" si="1621"/>
        <v>Índices y tasasTasas de Captación - Formato 441Diario4281142815</v>
      </c>
    </row>
    <row r="11802" spans="1:12" ht="15.95" customHeight="1" x14ac:dyDescent="0.2">
      <c r="A11802" s="7" t="s">
        <v>20</v>
      </c>
      <c r="B11802" s="7" t="s">
        <v>66</v>
      </c>
      <c r="C11802" s="7" t="s">
        <v>26</v>
      </c>
      <c r="D11802" s="15">
        <v>42811</v>
      </c>
      <c r="E11802" s="15">
        <v>42815</v>
      </c>
      <c r="F11802" s="2">
        <f t="shared" si="1618"/>
        <v>2017</v>
      </c>
      <c r="G11802" s="2">
        <f t="shared" si="1619"/>
        <v>3</v>
      </c>
      <c r="H11802" s="2">
        <f t="shared" si="1620"/>
        <v>21</v>
      </c>
      <c r="I11802" s="2" t="str">
        <f t="shared" si="1617"/>
        <v>Marzo</v>
      </c>
      <c r="L11802" s="2" t="str">
        <f t="shared" si="1621"/>
        <v>Índices y tasasTasas de Captación - Formato 441Diario4281542816</v>
      </c>
    </row>
    <row r="11803" spans="1:12" ht="15.95" customHeight="1" x14ac:dyDescent="0.2">
      <c r="A11803" s="7" t="s">
        <v>20</v>
      </c>
      <c r="B11803" s="7" t="s">
        <v>66</v>
      </c>
      <c r="C11803" s="7" t="s">
        <v>26</v>
      </c>
      <c r="D11803" s="15">
        <v>42815</v>
      </c>
      <c r="E11803" s="15">
        <v>42816</v>
      </c>
      <c r="F11803" s="2">
        <f t="shared" si="1618"/>
        <v>2017</v>
      </c>
      <c r="G11803" s="2">
        <f t="shared" si="1619"/>
        <v>3</v>
      </c>
      <c r="H11803" s="2">
        <f t="shared" si="1620"/>
        <v>22</v>
      </c>
      <c r="I11803" s="2" t="str">
        <f t="shared" si="1617"/>
        <v>Marzo</v>
      </c>
      <c r="L11803" s="2" t="str">
        <f t="shared" si="1621"/>
        <v>Índices y tasasTasas de Captación - Formato 441Diario4281642817</v>
      </c>
    </row>
    <row r="11804" spans="1:12" ht="15.95" customHeight="1" x14ac:dyDescent="0.2">
      <c r="A11804" s="7" t="s">
        <v>20</v>
      </c>
      <c r="B11804" s="7" t="s">
        <v>66</v>
      </c>
      <c r="C11804" s="7" t="s">
        <v>26</v>
      </c>
      <c r="D11804" s="15">
        <v>42816</v>
      </c>
      <c r="E11804" s="15">
        <v>42817</v>
      </c>
      <c r="F11804" s="2">
        <f t="shared" si="1618"/>
        <v>2017</v>
      </c>
      <c r="G11804" s="2">
        <f t="shared" si="1619"/>
        <v>3</v>
      </c>
      <c r="H11804" s="2">
        <f t="shared" si="1620"/>
        <v>23</v>
      </c>
      <c r="I11804" s="2" t="str">
        <f t="shared" si="1617"/>
        <v>Marzo</v>
      </c>
      <c r="L11804" s="2" t="str">
        <f t="shared" si="1621"/>
        <v>Índices y tasasTasas de Captación - Formato 441Diario4281742818</v>
      </c>
    </row>
    <row r="11805" spans="1:12" ht="15.95" customHeight="1" x14ac:dyDescent="0.2">
      <c r="A11805" s="7" t="s">
        <v>20</v>
      </c>
      <c r="B11805" s="7" t="s">
        <v>66</v>
      </c>
      <c r="C11805" s="7" t="s">
        <v>26</v>
      </c>
      <c r="D11805" s="15">
        <v>42817</v>
      </c>
      <c r="E11805" s="15">
        <v>42818</v>
      </c>
      <c r="F11805" s="2">
        <f t="shared" si="1618"/>
        <v>2017</v>
      </c>
      <c r="G11805" s="2">
        <f t="shared" si="1619"/>
        <v>3</v>
      </c>
      <c r="H11805" s="2">
        <f t="shared" si="1620"/>
        <v>24</v>
      </c>
      <c r="I11805" s="2" t="str">
        <f t="shared" si="1617"/>
        <v>Marzo</v>
      </c>
      <c r="L11805" s="2" t="str">
        <f t="shared" si="1621"/>
        <v>Índices y tasasTasas de Captación - Formato 441Diario4281842821</v>
      </c>
    </row>
    <row r="11806" spans="1:12" ht="15.95" customHeight="1" x14ac:dyDescent="0.2">
      <c r="A11806" s="7" t="s">
        <v>20</v>
      </c>
      <c r="B11806" s="7" t="s">
        <v>66</v>
      </c>
      <c r="C11806" s="7" t="s">
        <v>26</v>
      </c>
      <c r="D11806" s="15">
        <v>42818</v>
      </c>
      <c r="E11806" s="15">
        <v>42821</v>
      </c>
      <c r="F11806" s="2">
        <f t="shared" si="1618"/>
        <v>2017</v>
      </c>
      <c r="G11806" s="2">
        <f t="shared" si="1619"/>
        <v>3</v>
      </c>
      <c r="H11806" s="2">
        <f t="shared" si="1620"/>
        <v>27</v>
      </c>
      <c r="I11806" s="2" t="str">
        <f t="shared" si="1617"/>
        <v>Marzo</v>
      </c>
      <c r="L11806" s="2" t="str">
        <f t="shared" si="1621"/>
        <v>Índices y tasasTasas de Captación - Formato 441Diario4282142822</v>
      </c>
    </row>
    <row r="11807" spans="1:12" ht="15.95" customHeight="1" x14ac:dyDescent="0.2">
      <c r="A11807" s="7" t="s">
        <v>20</v>
      </c>
      <c r="B11807" s="7" t="s">
        <v>66</v>
      </c>
      <c r="C11807" s="7" t="s">
        <v>26</v>
      </c>
      <c r="D11807" s="15">
        <v>42821</v>
      </c>
      <c r="E11807" s="15">
        <v>42822</v>
      </c>
      <c r="F11807" s="2">
        <f t="shared" si="1618"/>
        <v>2017</v>
      </c>
      <c r="G11807" s="2">
        <f t="shared" si="1619"/>
        <v>3</v>
      </c>
      <c r="H11807" s="2">
        <f t="shared" si="1620"/>
        <v>28</v>
      </c>
      <c r="I11807" s="2" t="str">
        <f t="shared" si="1617"/>
        <v>Marzo</v>
      </c>
      <c r="L11807" s="2" t="str">
        <f t="shared" si="1621"/>
        <v>Índices y tasasTasas de Captación - Formato 441Diario4282242823</v>
      </c>
    </row>
    <row r="11808" spans="1:12" ht="15.95" customHeight="1" x14ac:dyDescent="0.2">
      <c r="A11808" s="7" t="s">
        <v>20</v>
      </c>
      <c r="B11808" s="7" t="s">
        <v>66</v>
      </c>
      <c r="C11808" s="7" t="s">
        <v>26</v>
      </c>
      <c r="D11808" s="15">
        <v>42822</v>
      </c>
      <c r="E11808" s="15">
        <v>42823</v>
      </c>
      <c r="F11808" s="2">
        <f t="shared" si="1618"/>
        <v>2017</v>
      </c>
      <c r="G11808" s="2">
        <f t="shared" si="1619"/>
        <v>3</v>
      </c>
      <c r="H11808" s="2">
        <f t="shared" si="1620"/>
        <v>29</v>
      </c>
      <c r="I11808" s="2" t="str">
        <f t="shared" si="1617"/>
        <v>Marzo</v>
      </c>
      <c r="L11808" s="2" t="str">
        <f t="shared" si="1621"/>
        <v>Índices y tasasTasas de Captación - Formato 441Diario4282342824</v>
      </c>
    </row>
    <row r="11809" spans="1:12" ht="15.95" customHeight="1" x14ac:dyDescent="0.2">
      <c r="A11809" s="7" t="s">
        <v>20</v>
      </c>
      <c r="B11809" s="7" t="s">
        <v>66</v>
      </c>
      <c r="C11809" s="7" t="s">
        <v>26</v>
      </c>
      <c r="D11809" s="15">
        <v>42823</v>
      </c>
      <c r="E11809" s="15">
        <v>42824</v>
      </c>
      <c r="F11809" s="2">
        <f t="shared" si="1618"/>
        <v>2017</v>
      </c>
      <c r="G11809" s="2">
        <f t="shared" si="1619"/>
        <v>3</v>
      </c>
      <c r="H11809" s="2">
        <f t="shared" si="1620"/>
        <v>30</v>
      </c>
      <c r="I11809" s="2" t="str">
        <f t="shared" si="1617"/>
        <v>Marzo</v>
      </c>
      <c r="L11809" s="2" t="str">
        <f t="shared" si="1621"/>
        <v>Índices y tasasTasas de Captación - Formato 441Diario4282442825</v>
      </c>
    </row>
    <row r="11810" spans="1:12" ht="15.95" customHeight="1" x14ac:dyDescent="0.2">
      <c r="A11810" s="7" t="s">
        <v>20</v>
      </c>
      <c r="B11810" s="7" t="s">
        <v>66</v>
      </c>
      <c r="C11810" s="7" t="s">
        <v>26</v>
      </c>
      <c r="D11810" s="15">
        <v>42824</v>
      </c>
      <c r="E11810" s="15">
        <v>42825</v>
      </c>
      <c r="F11810" s="2">
        <f t="shared" si="1618"/>
        <v>2017</v>
      </c>
      <c r="G11810" s="2">
        <f t="shared" si="1619"/>
        <v>3</v>
      </c>
      <c r="H11810" s="2">
        <f t="shared" si="1620"/>
        <v>31</v>
      </c>
      <c r="I11810" s="2" t="str">
        <f t="shared" si="1617"/>
        <v>Marzo</v>
      </c>
      <c r="L11810" s="2" t="str">
        <f t="shared" si="1621"/>
        <v>Índices y tasasTasas de Captación - Formato 441Diario4282542828</v>
      </c>
    </row>
    <row r="11811" spans="1:12" ht="15.95" customHeight="1" x14ac:dyDescent="0.2">
      <c r="A11811" s="7" t="s">
        <v>20</v>
      </c>
      <c r="B11811" s="7" t="s">
        <v>66</v>
      </c>
      <c r="C11811" s="7" t="s">
        <v>26</v>
      </c>
      <c r="D11811" s="15">
        <v>42825</v>
      </c>
      <c r="E11811" s="15">
        <v>42828</v>
      </c>
      <c r="F11811" s="2">
        <f t="shared" si="1618"/>
        <v>2017</v>
      </c>
      <c r="G11811" s="2">
        <f t="shared" si="1619"/>
        <v>4</v>
      </c>
      <c r="H11811" s="2">
        <f t="shared" si="1620"/>
        <v>3</v>
      </c>
      <c r="I11811" s="2" t="str">
        <f t="shared" si="1617"/>
        <v>Abril</v>
      </c>
      <c r="L11811" s="2" t="str">
        <f t="shared" si="1621"/>
        <v>Índices y tasasTasas de Captación - Formato 441Diario4282842829</v>
      </c>
    </row>
    <row r="11812" spans="1:12" ht="15.95" customHeight="1" x14ac:dyDescent="0.2">
      <c r="A11812" s="7" t="s">
        <v>20</v>
      </c>
      <c r="B11812" s="7" t="s">
        <v>66</v>
      </c>
      <c r="C11812" s="7" t="s">
        <v>26</v>
      </c>
      <c r="D11812" s="15">
        <v>42828</v>
      </c>
      <c r="E11812" s="15">
        <v>42829</v>
      </c>
      <c r="F11812" s="2">
        <f t="shared" si="1618"/>
        <v>2017</v>
      </c>
      <c r="G11812" s="2">
        <f t="shared" si="1619"/>
        <v>4</v>
      </c>
      <c r="H11812" s="2">
        <f t="shared" si="1620"/>
        <v>4</v>
      </c>
      <c r="I11812" s="2" t="str">
        <f t="shared" si="1617"/>
        <v>Abril</v>
      </c>
      <c r="L11812" s="2" t="str">
        <f t="shared" si="1621"/>
        <v>Índices y tasasTasas de Captación - Formato 441Diario4282942830</v>
      </c>
    </row>
    <row r="11813" spans="1:12" ht="15.95" customHeight="1" x14ac:dyDescent="0.2">
      <c r="A11813" s="7" t="s">
        <v>20</v>
      </c>
      <c r="B11813" s="7" t="s">
        <v>66</v>
      </c>
      <c r="C11813" s="7" t="s">
        <v>26</v>
      </c>
      <c r="D11813" s="15">
        <v>42829</v>
      </c>
      <c r="E11813" s="15">
        <v>42830</v>
      </c>
      <c r="F11813" s="2">
        <f t="shared" si="1618"/>
        <v>2017</v>
      </c>
      <c r="G11813" s="2">
        <f t="shared" si="1619"/>
        <v>4</v>
      </c>
      <c r="H11813" s="2">
        <f t="shared" si="1620"/>
        <v>5</v>
      </c>
      <c r="I11813" s="2" t="str">
        <f t="shared" si="1617"/>
        <v>Abril</v>
      </c>
      <c r="L11813" s="2" t="str">
        <f t="shared" si="1621"/>
        <v>Índices y tasasTasas de Captación - Formato 441Diario4283042831</v>
      </c>
    </row>
    <row r="11814" spans="1:12" ht="15.95" customHeight="1" x14ac:dyDescent="0.2">
      <c r="A11814" s="7" t="s">
        <v>20</v>
      </c>
      <c r="B11814" s="7" t="s">
        <v>66</v>
      </c>
      <c r="C11814" s="7" t="s">
        <v>26</v>
      </c>
      <c r="D11814" s="15">
        <v>42830</v>
      </c>
      <c r="E11814" s="15">
        <v>42831</v>
      </c>
      <c r="F11814" s="2">
        <f t="shared" si="1618"/>
        <v>2017</v>
      </c>
      <c r="G11814" s="2">
        <f t="shared" si="1619"/>
        <v>4</v>
      </c>
      <c r="H11814" s="2">
        <f t="shared" si="1620"/>
        <v>6</v>
      </c>
      <c r="I11814" s="2" t="str">
        <f t="shared" si="1617"/>
        <v>Abril</v>
      </c>
      <c r="L11814" s="2" t="str">
        <f t="shared" si="1621"/>
        <v>Índices y tasasTasas de Captación - Formato 441Diario4283142832</v>
      </c>
    </row>
    <row r="11815" spans="1:12" ht="15.95" customHeight="1" x14ac:dyDescent="0.2">
      <c r="A11815" s="7" t="s">
        <v>20</v>
      </c>
      <c r="B11815" s="7" t="s">
        <v>66</v>
      </c>
      <c r="C11815" s="7" t="s">
        <v>26</v>
      </c>
      <c r="D11815" s="15">
        <v>42831</v>
      </c>
      <c r="E11815" s="15">
        <v>42832</v>
      </c>
      <c r="F11815" s="2">
        <f t="shared" si="1618"/>
        <v>2017</v>
      </c>
      <c r="G11815" s="2">
        <f t="shared" si="1619"/>
        <v>4</v>
      </c>
      <c r="H11815" s="2">
        <f t="shared" si="1620"/>
        <v>7</v>
      </c>
      <c r="I11815" s="2" t="str">
        <f t="shared" si="1617"/>
        <v>Abril</v>
      </c>
      <c r="L11815" s="2" t="str">
        <f t="shared" si="1621"/>
        <v>Índices y tasasTasas de Captación - Formato 441Diario4283242835</v>
      </c>
    </row>
    <row r="11816" spans="1:12" ht="15.95" customHeight="1" x14ac:dyDescent="0.2">
      <c r="A11816" s="7" t="s">
        <v>20</v>
      </c>
      <c r="B11816" s="7" t="s">
        <v>66</v>
      </c>
      <c r="C11816" s="7" t="s">
        <v>26</v>
      </c>
      <c r="D11816" s="15">
        <v>42832</v>
      </c>
      <c r="E11816" s="15">
        <v>42835</v>
      </c>
      <c r="F11816" s="2">
        <f t="shared" si="1618"/>
        <v>2017</v>
      </c>
      <c r="G11816" s="2">
        <f t="shared" si="1619"/>
        <v>4</v>
      </c>
      <c r="H11816" s="2">
        <f t="shared" si="1620"/>
        <v>10</v>
      </c>
      <c r="I11816" s="2" t="str">
        <f t="shared" si="1617"/>
        <v>Abril</v>
      </c>
      <c r="L11816" s="2" t="str">
        <f t="shared" si="1621"/>
        <v>Índices y tasasTasas de Captación - Formato 441Diario4283542836</v>
      </c>
    </row>
    <row r="11817" spans="1:12" ht="15.95" customHeight="1" x14ac:dyDescent="0.2">
      <c r="A11817" s="7" t="s">
        <v>20</v>
      </c>
      <c r="B11817" s="7" t="s">
        <v>66</v>
      </c>
      <c r="C11817" s="7" t="s">
        <v>26</v>
      </c>
      <c r="D11817" s="15">
        <v>42835</v>
      </c>
      <c r="E11817" s="15">
        <v>42836</v>
      </c>
      <c r="F11817" s="2">
        <f t="shared" si="1618"/>
        <v>2017</v>
      </c>
      <c r="G11817" s="2">
        <f t="shared" si="1619"/>
        <v>4</v>
      </c>
      <c r="H11817" s="2">
        <f t="shared" si="1620"/>
        <v>11</v>
      </c>
      <c r="I11817" s="2" t="str">
        <f t="shared" si="1617"/>
        <v>Abril</v>
      </c>
      <c r="L11817" s="2" t="str">
        <f t="shared" si="1621"/>
        <v>Índices y tasasTasas de Captación - Formato 441Diario4283642837</v>
      </c>
    </row>
    <row r="11818" spans="1:12" ht="15.95" customHeight="1" x14ac:dyDescent="0.2">
      <c r="A11818" s="7" t="s">
        <v>20</v>
      </c>
      <c r="B11818" s="7" t="s">
        <v>66</v>
      </c>
      <c r="C11818" s="7" t="s">
        <v>26</v>
      </c>
      <c r="D11818" s="15">
        <v>42836</v>
      </c>
      <c r="E11818" s="15">
        <v>42837</v>
      </c>
      <c r="F11818" s="2">
        <f t="shared" si="1618"/>
        <v>2017</v>
      </c>
      <c r="G11818" s="2">
        <f t="shared" si="1619"/>
        <v>4</v>
      </c>
      <c r="H11818" s="2">
        <f t="shared" si="1620"/>
        <v>12</v>
      </c>
      <c r="I11818" s="2" t="str">
        <f t="shared" si="1617"/>
        <v>Abril</v>
      </c>
      <c r="L11818" s="2" t="str">
        <f t="shared" si="1621"/>
        <v>Índices y tasasTasas de Captación - Formato 441Diario4283742842</v>
      </c>
    </row>
    <row r="11819" spans="1:12" ht="15.95" customHeight="1" x14ac:dyDescent="0.2">
      <c r="A11819" s="7" t="s">
        <v>20</v>
      </c>
      <c r="B11819" s="7" t="s">
        <v>66</v>
      </c>
      <c r="C11819" s="7" t="s">
        <v>26</v>
      </c>
      <c r="D11819" s="15">
        <v>42837</v>
      </c>
      <c r="E11819" s="15">
        <v>42842</v>
      </c>
      <c r="F11819" s="2">
        <f t="shared" si="1618"/>
        <v>2017</v>
      </c>
      <c r="G11819" s="2">
        <f t="shared" si="1619"/>
        <v>4</v>
      </c>
      <c r="H11819" s="2">
        <f t="shared" si="1620"/>
        <v>17</v>
      </c>
      <c r="I11819" s="2" t="str">
        <f t="shared" si="1617"/>
        <v>Abril</v>
      </c>
      <c r="L11819" s="2" t="str">
        <f t="shared" si="1621"/>
        <v>Índices y tasasTasas de Captación - Formato 441Diario4284242843</v>
      </c>
    </row>
    <row r="11820" spans="1:12" ht="15.95" customHeight="1" x14ac:dyDescent="0.2">
      <c r="A11820" s="7" t="s">
        <v>20</v>
      </c>
      <c r="B11820" s="7" t="s">
        <v>66</v>
      </c>
      <c r="C11820" s="7" t="s">
        <v>26</v>
      </c>
      <c r="D11820" s="15">
        <v>42842</v>
      </c>
      <c r="E11820" s="15">
        <v>42843</v>
      </c>
      <c r="F11820" s="2">
        <f t="shared" si="1618"/>
        <v>2017</v>
      </c>
      <c r="G11820" s="2">
        <f t="shared" si="1619"/>
        <v>4</v>
      </c>
      <c r="H11820" s="2">
        <f t="shared" si="1620"/>
        <v>18</v>
      </c>
      <c r="I11820" s="2" t="str">
        <f t="shared" si="1617"/>
        <v>Abril</v>
      </c>
      <c r="L11820" s="2" t="str">
        <f t="shared" si="1621"/>
        <v>Índices y tasasTasas de Captación - Formato 441Diario4284342844</v>
      </c>
    </row>
    <row r="11821" spans="1:12" ht="15.95" customHeight="1" x14ac:dyDescent="0.2">
      <c r="A11821" s="7" t="s">
        <v>20</v>
      </c>
      <c r="B11821" s="7" t="s">
        <v>66</v>
      </c>
      <c r="C11821" s="7" t="s">
        <v>26</v>
      </c>
      <c r="D11821" s="15">
        <v>42843</v>
      </c>
      <c r="E11821" s="15">
        <v>42844</v>
      </c>
      <c r="F11821" s="2">
        <f t="shared" si="1618"/>
        <v>2017</v>
      </c>
      <c r="G11821" s="2">
        <f t="shared" si="1619"/>
        <v>4</v>
      </c>
      <c r="H11821" s="2">
        <f t="shared" si="1620"/>
        <v>19</v>
      </c>
      <c r="I11821" s="2" t="str">
        <f t="shared" si="1617"/>
        <v>Abril</v>
      </c>
      <c r="L11821" s="2" t="str">
        <f t="shared" si="1621"/>
        <v>Índices y tasasTasas de Captación - Formato 441Diario4284442845</v>
      </c>
    </row>
    <row r="11822" spans="1:12" ht="15.95" customHeight="1" x14ac:dyDescent="0.2">
      <c r="A11822" s="7" t="s">
        <v>20</v>
      </c>
      <c r="B11822" s="7" t="s">
        <v>66</v>
      </c>
      <c r="C11822" s="7" t="s">
        <v>26</v>
      </c>
      <c r="D11822" s="15">
        <v>42844</v>
      </c>
      <c r="E11822" s="15">
        <v>42845</v>
      </c>
      <c r="F11822" s="2">
        <f t="shared" si="1618"/>
        <v>2017</v>
      </c>
      <c r="G11822" s="2">
        <f t="shared" si="1619"/>
        <v>4</v>
      </c>
      <c r="H11822" s="2">
        <f t="shared" si="1620"/>
        <v>20</v>
      </c>
      <c r="I11822" s="2" t="str">
        <f t="shared" si="1617"/>
        <v>Abril</v>
      </c>
      <c r="L11822" s="2" t="str">
        <f t="shared" si="1621"/>
        <v>Índices y tasasTasas de Captación - Formato 441Diario4284542846</v>
      </c>
    </row>
    <row r="11823" spans="1:12" ht="15.95" customHeight="1" x14ac:dyDescent="0.2">
      <c r="A11823" s="7" t="s">
        <v>20</v>
      </c>
      <c r="B11823" s="7" t="s">
        <v>66</v>
      </c>
      <c r="C11823" s="7" t="s">
        <v>26</v>
      </c>
      <c r="D11823" s="15">
        <v>42845</v>
      </c>
      <c r="E11823" s="15">
        <v>42846</v>
      </c>
      <c r="F11823" s="2">
        <f t="shared" si="1618"/>
        <v>2017</v>
      </c>
      <c r="G11823" s="2">
        <f t="shared" si="1619"/>
        <v>4</v>
      </c>
      <c r="H11823" s="2">
        <f t="shared" si="1620"/>
        <v>21</v>
      </c>
      <c r="I11823" s="2" t="str">
        <f t="shared" si="1617"/>
        <v>Abril</v>
      </c>
      <c r="L11823" s="2" t="str">
        <f t="shared" si="1621"/>
        <v>Índices y tasasTasas de Captación - Formato 441Diario4284642849</v>
      </c>
    </row>
    <row r="11824" spans="1:12" ht="15.95" customHeight="1" x14ac:dyDescent="0.2">
      <c r="A11824" s="7" t="s">
        <v>20</v>
      </c>
      <c r="B11824" s="7" t="s">
        <v>66</v>
      </c>
      <c r="C11824" s="7" t="s">
        <v>26</v>
      </c>
      <c r="D11824" s="15">
        <v>42846</v>
      </c>
      <c r="E11824" s="15">
        <v>42849</v>
      </c>
      <c r="F11824" s="2">
        <f t="shared" si="1618"/>
        <v>2017</v>
      </c>
      <c r="G11824" s="2">
        <f t="shared" si="1619"/>
        <v>4</v>
      </c>
      <c r="H11824" s="2">
        <f t="shared" si="1620"/>
        <v>24</v>
      </c>
      <c r="I11824" s="2" t="str">
        <f t="shared" si="1617"/>
        <v>Abril</v>
      </c>
      <c r="L11824" s="2" t="str">
        <f t="shared" si="1621"/>
        <v>Índices y tasasTasas de Captación - Formato 441Diario4284942850</v>
      </c>
    </row>
    <row r="11825" spans="1:12" ht="15.95" customHeight="1" x14ac:dyDescent="0.2">
      <c r="A11825" s="7" t="s">
        <v>20</v>
      </c>
      <c r="B11825" s="7" t="s">
        <v>66</v>
      </c>
      <c r="C11825" s="7" t="s">
        <v>26</v>
      </c>
      <c r="D11825" s="15">
        <v>42849</v>
      </c>
      <c r="E11825" s="15">
        <v>42850</v>
      </c>
      <c r="F11825" s="2">
        <f t="shared" si="1618"/>
        <v>2017</v>
      </c>
      <c r="G11825" s="2">
        <f t="shared" si="1619"/>
        <v>4</v>
      </c>
      <c r="H11825" s="2">
        <f t="shared" si="1620"/>
        <v>25</v>
      </c>
      <c r="I11825" s="2" t="str">
        <f t="shared" si="1617"/>
        <v>Abril</v>
      </c>
      <c r="L11825" s="2" t="str">
        <f t="shared" si="1621"/>
        <v>Índices y tasasTasas de Captación - Formato 441Diario4285042851</v>
      </c>
    </row>
    <row r="11826" spans="1:12" ht="15.95" customHeight="1" x14ac:dyDescent="0.2">
      <c r="A11826" s="7" t="s">
        <v>20</v>
      </c>
      <c r="B11826" s="7" t="s">
        <v>66</v>
      </c>
      <c r="C11826" s="7" t="s">
        <v>26</v>
      </c>
      <c r="D11826" s="15">
        <v>42850</v>
      </c>
      <c r="E11826" s="15">
        <v>42851</v>
      </c>
      <c r="F11826" s="2">
        <f t="shared" si="1618"/>
        <v>2017</v>
      </c>
      <c r="G11826" s="2">
        <f t="shared" si="1619"/>
        <v>4</v>
      </c>
      <c r="H11826" s="2">
        <f t="shared" si="1620"/>
        <v>26</v>
      </c>
      <c r="I11826" s="2" t="str">
        <f t="shared" si="1617"/>
        <v>Abril</v>
      </c>
      <c r="L11826" s="2" t="str">
        <f t="shared" si="1621"/>
        <v>Índices y tasasTasas de Captación - Formato 441Diario4285142852</v>
      </c>
    </row>
    <row r="11827" spans="1:12" ht="15.95" customHeight="1" x14ac:dyDescent="0.2">
      <c r="A11827" s="7" t="s">
        <v>20</v>
      </c>
      <c r="B11827" s="7" t="s">
        <v>66</v>
      </c>
      <c r="C11827" s="7" t="s">
        <v>26</v>
      </c>
      <c r="D11827" s="15">
        <v>42851</v>
      </c>
      <c r="E11827" s="15">
        <v>42852</v>
      </c>
      <c r="F11827" s="2">
        <f t="shared" si="1618"/>
        <v>2017</v>
      </c>
      <c r="G11827" s="2">
        <f t="shared" si="1619"/>
        <v>4</v>
      </c>
      <c r="H11827" s="2">
        <f t="shared" si="1620"/>
        <v>27</v>
      </c>
      <c r="I11827" s="2" t="str">
        <f t="shared" si="1617"/>
        <v>Abril</v>
      </c>
      <c r="L11827" s="2" t="str">
        <f t="shared" si="1621"/>
        <v>Índices y tasasTasas de Captación - Formato 441Diario4285242853</v>
      </c>
    </row>
    <row r="11828" spans="1:12" ht="15.95" customHeight="1" x14ac:dyDescent="0.2">
      <c r="A11828" s="7" t="s">
        <v>20</v>
      </c>
      <c r="B11828" s="7" t="s">
        <v>66</v>
      </c>
      <c r="C11828" s="7" t="s">
        <v>26</v>
      </c>
      <c r="D11828" s="15">
        <v>42852</v>
      </c>
      <c r="E11828" s="15">
        <v>42853</v>
      </c>
      <c r="F11828" s="2">
        <f t="shared" si="1618"/>
        <v>2017</v>
      </c>
      <c r="G11828" s="2">
        <f t="shared" si="1619"/>
        <v>4</v>
      </c>
      <c r="H11828" s="2">
        <f t="shared" si="1620"/>
        <v>28</v>
      </c>
      <c r="I11828" s="2" t="str">
        <f t="shared" si="1617"/>
        <v>Abril</v>
      </c>
      <c r="L11828" s="2" t="str">
        <f t="shared" si="1621"/>
        <v>Índices y tasasTasas de Captación - Formato 441Diario4285342857</v>
      </c>
    </row>
    <row r="11829" spans="1:12" ht="15.95" customHeight="1" x14ac:dyDescent="0.2">
      <c r="A11829" s="7" t="s">
        <v>20</v>
      </c>
      <c r="B11829" s="7" t="s">
        <v>66</v>
      </c>
      <c r="C11829" s="7" t="s">
        <v>26</v>
      </c>
      <c r="D11829" s="15">
        <v>42853</v>
      </c>
      <c r="E11829" s="15">
        <v>42857</v>
      </c>
      <c r="F11829" s="2">
        <f t="shared" si="1618"/>
        <v>2017</v>
      </c>
      <c r="G11829" s="2">
        <f t="shared" si="1619"/>
        <v>5</v>
      </c>
      <c r="H11829" s="2">
        <f t="shared" si="1620"/>
        <v>2</v>
      </c>
      <c r="I11829" s="2" t="str">
        <f t="shared" si="1617"/>
        <v>Mayo</v>
      </c>
      <c r="L11829" s="2" t="str">
        <f t="shared" si="1621"/>
        <v>Índices y tasasTasas de Captación - Formato 441Diario4285742858</v>
      </c>
    </row>
    <row r="11830" spans="1:12" ht="15.95" customHeight="1" x14ac:dyDescent="0.2">
      <c r="A11830" s="7" t="s">
        <v>20</v>
      </c>
      <c r="B11830" s="7" t="s">
        <v>66</v>
      </c>
      <c r="C11830" s="7" t="s">
        <v>26</v>
      </c>
      <c r="D11830" s="15">
        <v>42857</v>
      </c>
      <c r="E11830" s="15">
        <v>42858</v>
      </c>
      <c r="F11830" s="2">
        <f t="shared" si="1618"/>
        <v>2017</v>
      </c>
      <c r="G11830" s="2">
        <f t="shared" si="1619"/>
        <v>5</v>
      </c>
      <c r="H11830" s="2">
        <f t="shared" si="1620"/>
        <v>3</v>
      </c>
      <c r="I11830" s="2" t="str">
        <f t="shared" si="1617"/>
        <v>Mayo</v>
      </c>
      <c r="L11830" s="2" t="str">
        <f t="shared" si="1621"/>
        <v>Índices y tasasTasas de Captación - Formato 441Diario4285842859</v>
      </c>
    </row>
    <row r="11831" spans="1:12" ht="15.95" customHeight="1" x14ac:dyDescent="0.2">
      <c r="A11831" s="7" t="s">
        <v>20</v>
      </c>
      <c r="B11831" s="7" t="s">
        <v>66</v>
      </c>
      <c r="C11831" s="7" t="s">
        <v>26</v>
      </c>
      <c r="D11831" s="15">
        <v>42858</v>
      </c>
      <c r="E11831" s="15">
        <v>42859</v>
      </c>
      <c r="F11831" s="2">
        <f t="shared" si="1618"/>
        <v>2017</v>
      </c>
      <c r="G11831" s="2">
        <f t="shared" si="1619"/>
        <v>5</v>
      </c>
      <c r="H11831" s="2">
        <f t="shared" si="1620"/>
        <v>4</v>
      </c>
      <c r="I11831" s="2" t="str">
        <f t="shared" si="1617"/>
        <v>Mayo</v>
      </c>
      <c r="L11831" s="2" t="str">
        <f t="shared" si="1621"/>
        <v>Índices y tasasTasas de Captación - Formato 441Diario4285942860</v>
      </c>
    </row>
    <row r="11832" spans="1:12" ht="15.95" customHeight="1" x14ac:dyDescent="0.2">
      <c r="A11832" s="7" t="s">
        <v>20</v>
      </c>
      <c r="B11832" s="7" t="s">
        <v>66</v>
      </c>
      <c r="C11832" s="7" t="s">
        <v>26</v>
      </c>
      <c r="D11832" s="15">
        <v>42859</v>
      </c>
      <c r="E11832" s="15">
        <v>42860</v>
      </c>
      <c r="F11832" s="2">
        <f t="shared" si="1618"/>
        <v>2017</v>
      </c>
      <c r="G11832" s="2">
        <f t="shared" si="1619"/>
        <v>5</v>
      </c>
      <c r="H11832" s="2">
        <f t="shared" si="1620"/>
        <v>5</v>
      </c>
      <c r="I11832" s="2" t="str">
        <f t="shared" si="1617"/>
        <v>Mayo</v>
      </c>
      <c r="L11832" s="2" t="str">
        <f t="shared" si="1621"/>
        <v>Índices y tasasTasas de Captación - Formato 441Diario4286042863</v>
      </c>
    </row>
    <row r="11833" spans="1:12" ht="15.95" customHeight="1" x14ac:dyDescent="0.2">
      <c r="A11833" s="7" t="s">
        <v>20</v>
      </c>
      <c r="B11833" s="7" t="s">
        <v>66</v>
      </c>
      <c r="C11833" s="7" t="s">
        <v>26</v>
      </c>
      <c r="D11833" s="15">
        <v>42860</v>
      </c>
      <c r="E11833" s="15">
        <v>42863</v>
      </c>
      <c r="F11833" s="2">
        <f t="shared" si="1618"/>
        <v>2017</v>
      </c>
      <c r="G11833" s="2">
        <f t="shared" si="1619"/>
        <v>5</v>
      </c>
      <c r="H11833" s="2">
        <f t="shared" si="1620"/>
        <v>8</v>
      </c>
      <c r="I11833" s="2" t="str">
        <f t="shared" si="1617"/>
        <v>Mayo</v>
      </c>
      <c r="L11833" s="2" t="str">
        <f t="shared" si="1621"/>
        <v>Índices y tasasTasas de Captación - Formato 441Diario4286342864</v>
      </c>
    </row>
    <row r="11834" spans="1:12" ht="15.95" customHeight="1" x14ac:dyDescent="0.2">
      <c r="A11834" s="7" t="s">
        <v>20</v>
      </c>
      <c r="B11834" s="7" t="s">
        <v>66</v>
      </c>
      <c r="C11834" s="7" t="s">
        <v>26</v>
      </c>
      <c r="D11834" s="15">
        <v>42863</v>
      </c>
      <c r="E11834" s="15">
        <v>42864</v>
      </c>
      <c r="F11834" s="2">
        <f t="shared" si="1618"/>
        <v>2017</v>
      </c>
      <c r="G11834" s="2">
        <f t="shared" si="1619"/>
        <v>5</v>
      </c>
      <c r="H11834" s="2">
        <f t="shared" si="1620"/>
        <v>9</v>
      </c>
      <c r="I11834" s="2" t="str">
        <f t="shared" si="1617"/>
        <v>Mayo</v>
      </c>
      <c r="L11834" s="2" t="str">
        <f t="shared" si="1621"/>
        <v>Índices y tasasTasas de Captación - Formato 441Diario4286442865</v>
      </c>
    </row>
    <row r="11835" spans="1:12" ht="15.95" customHeight="1" x14ac:dyDescent="0.2">
      <c r="A11835" s="7" t="s">
        <v>20</v>
      </c>
      <c r="B11835" s="7" t="s">
        <v>66</v>
      </c>
      <c r="C11835" s="7" t="s">
        <v>26</v>
      </c>
      <c r="D11835" s="15">
        <v>42864</v>
      </c>
      <c r="E11835" s="15">
        <v>42865</v>
      </c>
      <c r="F11835" s="2">
        <f t="shared" si="1618"/>
        <v>2017</v>
      </c>
      <c r="G11835" s="2">
        <f t="shared" si="1619"/>
        <v>5</v>
      </c>
      <c r="H11835" s="2">
        <f t="shared" si="1620"/>
        <v>10</v>
      </c>
      <c r="I11835" s="2" t="str">
        <f t="shared" si="1617"/>
        <v>Mayo</v>
      </c>
      <c r="L11835" s="2" t="str">
        <f t="shared" si="1621"/>
        <v>Índices y tasasTasas de Captación - Formato 441Diario4286542866</v>
      </c>
    </row>
    <row r="11836" spans="1:12" ht="15.95" customHeight="1" x14ac:dyDescent="0.2">
      <c r="A11836" s="7" t="s">
        <v>20</v>
      </c>
      <c r="B11836" s="7" t="s">
        <v>66</v>
      </c>
      <c r="C11836" s="7" t="s">
        <v>26</v>
      </c>
      <c r="D11836" s="15">
        <v>42865</v>
      </c>
      <c r="E11836" s="15">
        <v>42866</v>
      </c>
      <c r="F11836" s="2">
        <f t="shared" si="1618"/>
        <v>2017</v>
      </c>
      <c r="G11836" s="2">
        <f t="shared" si="1619"/>
        <v>5</v>
      </c>
      <c r="H11836" s="2">
        <f t="shared" si="1620"/>
        <v>11</v>
      </c>
      <c r="I11836" s="2" t="str">
        <f t="shared" si="1617"/>
        <v>Mayo</v>
      </c>
      <c r="L11836" s="2" t="str">
        <f t="shared" si="1621"/>
        <v>Índices y tasasTasas de Captación - Formato 441Diario4286642867</v>
      </c>
    </row>
    <row r="11837" spans="1:12" ht="15.95" customHeight="1" x14ac:dyDescent="0.2">
      <c r="A11837" s="7" t="s">
        <v>20</v>
      </c>
      <c r="B11837" s="7" t="s">
        <v>66</v>
      </c>
      <c r="C11837" s="7" t="s">
        <v>26</v>
      </c>
      <c r="D11837" s="15">
        <v>42866</v>
      </c>
      <c r="E11837" s="15">
        <v>42867</v>
      </c>
      <c r="F11837" s="2">
        <f t="shared" si="1618"/>
        <v>2017</v>
      </c>
      <c r="G11837" s="2">
        <f t="shared" si="1619"/>
        <v>5</v>
      </c>
      <c r="H11837" s="2">
        <f t="shared" si="1620"/>
        <v>12</v>
      </c>
      <c r="I11837" s="2" t="str">
        <f t="shared" si="1617"/>
        <v>Mayo</v>
      </c>
      <c r="L11837" s="2" t="str">
        <f t="shared" si="1621"/>
        <v>Índices y tasasTasas de Captación - Formato 441Diario4286742870</v>
      </c>
    </row>
    <row r="11838" spans="1:12" ht="15.95" customHeight="1" x14ac:dyDescent="0.2">
      <c r="A11838" s="7" t="s">
        <v>20</v>
      </c>
      <c r="B11838" s="7" t="s">
        <v>66</v>
      </c>
      <c r="C11838" s="7" t="s">
        <v>26</v>
      </c>
      <c r="D11838" s="15">
        <v>42867</v>
      </c>
      <c r="E11838" s="15">
        <v>42870</v>
      </c>
      <c r="F11838" s="2">
        <f t="shared" si="1618"/>
        <v>2017</v>
      </c>
      <c r="G11838" s="2">
        <f t="shared" si="1619"/>
        <v>5</v>
      </c>
      <c r="H11838" s="2">
        <f t="shared" si="1620"/>
        <v>15</v>
      </c>
      <c r="I11838" s="2" t="str">
        <f t="shared" si="1617"/>
        <v>Mayo</v>
      </c>
      <c r="L11838" s="2" t="str">
        <f t="shared" si="1621"/>
        <v>Índices y tasasTasas de Captación - Formato 441Diario4287042871</v>
      </c>
    </row>
    <row r="11839" spans="1:12" ht="15.95" customHeight="1" x14ac:dyDescent="0.2">
      <c r="A11839" s="7" t="s">
        <v>20</v>
      </c>
      <c r="B11839" s="7" t="s">
        <v>66</v>
      </c>
      <c r="C11839" s="7" t="s">
        <v>26</v>
      </c>
      <c r="D11839" s="15">
        <v>42870</v>
      </c>
      <c r="E11839" s="15">
        <v>42871</v>
      </c>
      <c r="F11839" s="2">
        <f t="shared" si="1618"/>
        <v>2017</v>
      </c>
      <c r="G11839" s="2">
        <f t="shared" si="1619"/>
        <v>5</v>
      </c>
      <c r="H11839" s="2">
        <f t="shared" si="1620"/>
        <v>16</v>
      </c>
      <c r="I11839" s="2" t="str">
        <f t="shared" si="1617"/>
        <v>Mayo</v>
      </c>
      <c r="L11839" s="2" t="str">
        <f t="shared" si="1621"/>
        <v>Índices y tasasTasas de Captación - Formato 441Diario4287142872</v>
      </c>
    </row>
    <row r="11840" spans="1:12" ht="15.95" customHeight="1" x14ac:dyDescent="0.2">
      <c r="A11840" s="7" t="s">
        <v>20</v>
      </c>
      <c r="B11840" s="7" t="s">
        <v>66</v>
      </c>
      <c r="C11840" s="7" t="s">
        <v>26</v>
      </c>
      <c r="D11840" s="15">
        <v>42871</v>
      </c>
      <c r="E11840" s="15">
        <v>42872</v>
      </c>
      <c r="F11840" s="2">
        <f t="shared" si="1618"/>
        <v>2017</v>
      </c>
      <c r="G11840" s="2">
        <f t="shared" si="1619"/>
        <v>5</v>
      </c>
      <c r="H11840" s="2">
        <f t="shared" si="1620"/>
        <v>17</v>
      </c>
      <c r="I11840" s="2" t="str">
        <f t="shared" si="1617"/>
        <v>Mayo</v>
      </c>
      <c r="L11840" s="2" t="str">
        <f t="shared" si="1621"/>
        <v>Índices y tasasTasas de Captación - Formato 441Diario4287242873</v>
      </c>
    </row>
    <row r="11841" spans="1:12" ht="15.95" customHeight="1" x14ac:dyDescent="0.2">
      <c r="A11841" s="7" t="s">
        <v>20</v>
      </c>
      <c r="B11841" s="7" t="s">
        <v>66</v>
      </c>
      <c r="C11841" s="7" t="s">
        <v>26</v>
      </c>
      <c r="D11841" s="15">
        <v>42872</v>
      </c>
      <c r="E11841" s="15">
        <v>42873</v>
      </c>
      <c r="F11841" s="2">
        <f t="shared" si="1618"/>
        <v>2017</v>
      </c>
      <c r="G11841" s="2">
        <f t="shared" si="1619"/>
        <v>5</v>
      </c>
      <c r="H11841" s="2">
        <f t="shared" si="1620"/>
        <v>18</v>
      </c>
      <c r="I11841" s="2" t="str">
        <f t="shared" si="1617"/>
        <v>Mayo</v>
      </c>
      <c r="L11841" s="2" t="str">
        <f t="shared" si="1621"/>
        <v>Índices y tasasTasas de Captación - Formato 441Diario4287342874</v>
      </c>
    </row>
    <row r="11842" spans="1:12" ht="15.95" customHeight="1" x14ac:dyDescent="0.2">
      <c r="A11842" s="7" t="s">
        <v>20</v>
      </c>
      <c r="B11842" s="7" t="s">
        <v>66</v>
      </c>
      <c r="C11842" s="7" t="s">
        <v>26</v>
      </c>
      <c r="D11842" s="15">
        <v>42873</v>
      </c>
      <c r="E11842" s="15">
        <v>42874</v>
      </c>
      <c r="F11842" s="2">
        <f t="shared" si="1618"/>
        <v>2017</v>
      </c>
      <c r="G11842" s="2">
        <f t="shared" si="1619"/>
        <v>5</v>
      </c>
      <c r="H11842" s="2">
        <f t="shared" si="1620"/>
        <v>19</v>
      </c>
      <c r="I11842" s="2" t="str">
        <f t="shared" si="1617"/>
        <v>Mayo</v>
      </c>
      <c r="L11842" s="2" t="str">
        <f t="shared" si="1621"/>
        <v>Índices y tasasTasas de Captación - Formato 441Diario4287442877</v>
      </c>
    </row>
    <row r="11843" spans="1:12" ht="15.95" customHeight="1" x14ac:dyDescent="0.2">
      <c r="A11843" s="7" t="s">
        <v>20</v>
      </c>
      <c r="B11843" s="7" t="s">
        <v>66</v>
      </c>
      <c r="C11843" s="7" t="s">
        <v>26</v>
      </c>
      <c r="D11843" s="15">
        <v>42874</v>
      </c>
      <c r="E11843" s="15">
        <v>42877</v>
      </c>
      <c r="F11843" s="2">
        <f t="shared" si="1618"/>
        <v>2017</v>
      </c>
      <c r="G11843" s="2">
        <f t="shared" si="1619"/>
        <v>5</v>
      </c>
      <c r="H11843" s="2">
        <f t="shared" si="1620"/>
        <v>22</v>
      </c>
      <c r="I11843" s="2" t="str">
        <f t="shared" si="1617"/>
        <v>Mayo</v>
      </c>
      <c r="L11843" s="2" t="str">
        <f t="shared" si="1621"/>
        <v>Índices y tasasTasas de Captación - Formato 441Diario4287742878</v>
      </c>
    </row>
    <row r="11844" spans="1:12" ht="15.95" customHeight="1" x14ac:dyDescent="0.2">
      <c r="A11844" s="7" t="s">
        <v>20</v>
      </c>
      <c r="B11844" s="7" t="s">
        <v>66</v>
      </c>
      <c r="C11844" s="7" t="s">
        <v>26</v>
      </c>
      <c r="D11844" s="15">
        <v>42877</v>
      </c>
      <c r="E11844" s="15">
        <v>42878</v>
      </c>
      <c r="F11844" s="2">
        <f t="shared" si="1618"/>
        <v>2017</v>
      </c>
      <c r="G11844" s="2">
        <f t="shared" si="1619"/>
        <v>5</v>
      </c>
      <c r="H11844" s="2">
        <f t="shared" si="1620"/>
        <v>23</v>
      </c>
      <c r="I11844" s="2" t="str">
        <f t="shared" si="1617"/>
        <v>Mayo</v>
      </c>
      <c r="L11844" s="2" t="str">
        <f t="shared" si="1621"/>
        <v>Índices y tasasTasas de Captación - Formato 441Diario4287842879</v>
      </c>
    </row>
    <row r="11845" spans="1:12" ht="15.95" customHeight="1" x14ac:dyDescent="0.2">
      <c r="A11845" s="7" t="s">
        <v>20</v>
      </c>
      <c r="B11845" s="7" t="s">
        <v>66</v>
      </c>
      <c r="C11845" s="7" t="s">
        <v>26</v>
      </c>
      <c r="D11845" s="15">
        <v>42878</v>
      </c>
      <c r="E11845" s="15">
        <v>42879</v>
      </c>
      <c r="F11845" s="2">
        <f t="shared" si="1618"/>
        <v>2017</v>
      </c>
      <c r="G11845" s="2">
        <f t="shared" si="1619"/>
        <v>5</v>
      </c>
      <c r="H11845" s="2">
        <f t="shared" si="1620"/>
        <v>24</v>
      </c>
      <c r="I11845" s="2" t="str">
        <f t="shared" si="1617"/>
        <v>Mayo</v>
      </c>
      <c r="L11845" s="2" t="str">
        <f t="shared" si="1621"/>
        <v>Índices y tasasTasas de Captación - Formato 441Diario4287942880</v>
      </c>
    </row>
    <row r="11846" spans="1:12" ht="15.95" customHeight="1" x14ac:dyDescent="0.2">
      <c r="A11846" s="7" t="s">
        <v>20</v>
      </c>
      <c r="B11846" s="7" t="s">
        <v>66</v>
      </c>
      <c r="C11846" s="7" t="s">
        <v>26</v>
      </c>
      <c r="D11846" s="15">
        <v>42879</v>
      </c>
      <c r="E11846" s="15">
        <v>42880</v>
      </c>
      <c r="F11846" s="2">
        <f t="shared" si="1618"/>
        <v>2017</v>
      </c>
      <c r="G11846" s="2">
        <f t="shared" si="1619"/>
        <v>5</v>
      </c>
      <c r="H11846" s="2">
        <f t="shared" si="1620"/>
        <v>25</v>
      </c>
      <c r="I11846" s="2" t="str">
        <f t="shared" si="1617"/>
        <v>Mayo</v>
      </c>
      <c r="L11846" s="2" t="str">
        <f t="shared" si="1621"/>
        <v>Índices y tasasTasas de Captación - Formato 441Diario4288042881</v>
      </c>
    </row>
    <row r="11847" spans="1:12" ht="15.95" customHeight="1" x14ac:dyDescent="0.2">
      <c r="A11847" s="7" t="s">
        <v>20</v>
      </c>
      <c r="B11847" s="7" t="s">
        <v>66</v>
      </c>
      <c r="C11847" s="7" t="s">
        <v>26</v>
      </c>
      <c r="D11847" s="15">
        <v>42880</v>
      </c>
      <c r="E11847" s="15">
        <v>42881</v>
      </c>
      <c r="F11847" s="2">
        <f t="shared" si="1618"/>
        <v>2017</v>
      </c>
      <c r="G11847" s="2">
        <f t="shared" si="1619"/>
        <v>5</v>
      </c>
      <c r="H11847" s="2">
        <f t="shared" si="1620"/>
        <v>26</v>
      </c>
      <c r="I11847" s="2" t="str">
        <f t="shared" si="1617"/>
        <v>Mayo</v>
      </c>
      <c r="L11847" s="2" t="str">
        <f t="shared" si="1621"/>
        <v>Índices y tasasTasas de Captación - Formato 441Diario4288142885</v>
      </c>
    </row>
    <row r="11848" spans="1:12" ht="15.95" customHeight="1" x14ac:dyDescent="0.2">
      <c r="A11848" s="7" t="s">
        <v>20</v>
      </c>
      <c r="B11848" s="7" t="s">
        <v>66</v>
      </c>
      <c r="C11848" s="7" t="s">
        <v>26</v>
      </c>
      <c r="D11848" s="15">
        <v>42881</v>
      </c>
      <c r="E11848" s="15">
        <v>42885</v>
      </c>
      <c r="F11848" s="2">
        <f t="shared" si="1618"/>
        <v>2017</v>
      </c>
      <c r="G11848" s="2">
        <f t="shared" si="1619"/>
        <v>5</v>
      </c>
      <c r="H11848" s="2">
        <f t="shared" si="1620"/>
        <v>30</v>
      </c>
      <c r="I11848" s="2" t="str">
        <f t="shared" si="1617"/>
        <v>Mayo</v>
      </c>
      <c r="L11848" s="2" t="str">
        <f t="shared" si="1621"/>
        <v>Índices y tasasTasas de Captación - Formato 441Diario4288542886</v>
      </c>
    </row>
    <row r="11849" spans="1:12" ht="15.95" customHeight="1" x14ac:dyDescent="0.2">
      <c r="A11849" s="7" t="s">
        <v>20</v>
      </c>
      <c r="B11849" s="7" t="s">
        <v>66</v>
      </c>
      <c r="C11849" s="7" t="s">
        <v>26</v>
      </c>
      <c r="D11849" s="15">
        <v>42885</v>
      </c>
      <c r="E11849" s="15">
        <v>42886</v>
      </c>
      <c r="F11849" s="2">
        <f t="shared" si="1618"/>
        <v>2017</v>
      </c>
      <c r="G11849" s="2">
        <f t="shared" si="1619"/>
        <v>5</v>
      </c>
      <c r="H11849" s="2">
        <f t="shared" si="1620"/>
        <v>31</v>
      </c>
      <c r="I11849" s="2" t="str">
        <f t="shared" si="1617"/>
        <v>Mayo</v>
      </c>
      <c r="L11849" s="2" t="str">
        <f t="shared" si="1621"/>
        <v>Índices y tasasTasas de Captación - Formato 441Diario4288642887</v>
      </c>
    </row>
    <row r="11850" spans="1:12" ht="15.95" customHeight="1" x14ac:dyDescent="0.2">
      <c r="A11850" s="7" t="s">
        <v>20</v>
      </c>
      <c r="B11850" s="7" t="s">
        <v>66</v>
      </c>
      <c r="C11850" s="7" t="s">
        <v>26</v>
      </c>
      <c r="D11850" s="15">
        <v>42886</v>
      </c>
      <c r="E11850" s="15">
        <v>42887</v>
      </c>
      <c r="F11850" s="2">
        <f t="shared" si="1618"/>
        <v>2017</v>
      </c>
      <c r="G11850" s="2">
        <f t="shared" si="1619"/>
        <v>6</v>
      </c>
      <c r="H11850" s="2">
        <f t="shared" si="1620"/>
        <v>1</v>
      </c>
      <c r="I11850" s="2" t="str">
        <f t="shared" si="1617"/>
        <v>Junio</v>
      </c>
      <c r="L11850" s="2" t="str">
        <f t="shared" si="1621"/>
        <v>Índices y tasasTasas de Captación - Formato 441Diario4288742888</v>
      </c>
    </row>
    <row r="11851" spans="1:12" ht="15.95" customHeight="1" x14ac:dyDescent="0.2">
      <c r="A11851" s="7" t="s">
        <v>20</v>
      </c>
      <c r="B11851" s="7" t="s">
        <v>66</v>
      </c>
      <c r="C11851" s="7" t="s">
        <v>26</v>
      </c>
      <c r="D11851" s="15">
        <v>42887</v>
      </c>
      <c r="E11851" s="15">
        <v>42888</v>
      </c>
      <c r="F11851" s="2">
        <f t="shared" si="1618"/>
        <v>2017</v>
      </c>
      <c r="G11851" s="2">
        <f t="shared" si="1619"/>
        <v>6</v>
      </c>
      <c r="H11851" s="2">
        <f t="shared" si="1620"/>
        <v>2</v>
      </c>
      <c r="I11851" s="2" t="str">
        <f t="shared" si="1617"/>
        <v>Junio</v>
      </c>
      <c r="L11851" s="2" t="str">
        <f t="shared" si="1621"/>
        <v>Índices y tasasTasas de Captación - Formato 441Diario4288842891</v>
      </c>
    </row>
    <row r="11852" spans="1:12" ht="15.95" customHeight="1" x14ac:dyDescent="0.2">
      <c r="A11852" s="7" t="s">
        <v>20</v>
      </c>
      <c r="B11852" s="7" t="s">
        <v>66</v>
      </c>
      <c r="C11852" s="7" t="s">
        <v>26</v>
      </c>
      <c r="D11852" s="15">
        <v>42888</v>
      </c>
      <c r="E11852" s="15">
        <v>42891</v>
      </c>
      <c r="F11852" s="2">
        <f t="shared" si="1618"/>
        <v>2017</v>
      </c>
      <c r="G11852" s="2">
        <f t="shared" si="1619"/>
        <v>6</v>
      </c>
      <c r="H11852" s="2">
        <f t="shared" si="1620"/>
        <v>5</v>
      </c>
      <c r="I11852" s="2" t="str">
        <f t="shared" ref="I11852:I11915" si="1622">CHOOSE(G11852,"Enero","Febrero","Marzo","Abril","Mayo","Junio","Julio","Agosto","Septiembre","Octubre","Noviembre","Diciembre")</f>
        <v>Junio</v>
      </c>
      <c r="L11852" s="2" t="str">
        <f t="shared" si="1621"/>
        <v>Índices y tasasTasas de Captación - Formato 441Diario4289142892</v>
      </c>
    </row>
    <row r="11853" spans="1:12" ht="15.95" customHeight="1" x14ac:dyDescent="0.2">
      <c r="A11853" s="7" t="s">
        <v>20</v>
      </c>
      <c r="B11853" s="7" t="s">
        <v>66</v>
      </c>
      <c r="C11853" s="7" t="s">
        <v>26</v>
      </c>
      <c r="D11853" s="15">
        <v>42891</v>
      </c>
      <c r="E11853" s="15">
        <v>42892</v>
      </c>
      <c r="F11853" s="2">
        <f t="shared" si="1618"/>
        <v>2017</v>
      </c>
      <c r="G11853" s="2">
        <f t="shared" si="1619"/>
        <v>6</v>
      </c>
      <c r="H11853" s="2">
        <f t="shared" si="1620"/>
        <v>6</v>
      </c>
      <c r="I11853" s="2" t="str">
        <f t="shared" si="1622"/>
        <v>Junio</v>
      </c>
      <c r="L11853" s="2" t="str">
        <f t="shared" si="1621"/>
        <v>Índices y tasasTasas de Captación - Formato 441Diario4289242893</v>
      </c>
    </row>
    <row r="11854" spans="1:12" ht="15.95" customHeight="1" x14ac:dyDescent="0.2">
      <c r="A11854" s="7" t="s">
        <v>20</v>
      </c>
      <c r="B11854" s="7" t="s">
        <v>66</v>
      </c>
      <c r="C11854" s="7" t="s">
        <v>26</v>
      </c>
      <c r="D11854" s="15">
        <v>42892</v>
      </c>
      <c r="E11854" s="15">
        <v>42893</v>
      </c>
      <c r="F11854" s="2">
        <f t="shared" si="1618"/>
        <v>2017</v>
      </c>
      <c r="G11854" s="2">
        <f t="shared" si="1619"/>
        <v>6</v>
      </c>
      <c r="H11854" s="2">
        <f t="shared" si="1620"/>
        <v>7</v>
      </c>
      <c r="I11854" s="2" t="str">
        <f t="shared" si="1622"/>
        <v>Junio</v>
      </c>
      <c r="L11854" s="2" t="str">
        <f t="shared" si="1621"/>
        <v>Índices y tasasTasas de Captación - Formato 441Diario4289342894</v>
      </c>
    </row>
    <row r="11855" spans="1:12" ht="15.95" customHeight="1" x14ac:dyDescent="0.2">
      <c r="A11855" s="7" t="s">
        <v>20</v>
      </c>
      <c r="B11855" s="7" t="s">
        <v>66</v>
      </c>
      <c r="C11855" s="7" t="s">
        <v>26</v>
      </c>
      <c r="D11855" s="15">
        <v>42893</v>
      </c>
      <c r="E11855" s="15">
        <v>42894</v>
      </c>
      <c r="F11855" s="2">
        <f t="shared" si="1618"/>
        <v>2017</v>
      </c>
      <c r="G11855" s="2">
        <f t="shared" si="1619"/>
        <v>6</v>
      </c>
      <c r="H11855" s="2">
        <f t="shared" si="1620"/>
        <v>8</v>
      </c>
      <c r="I11855" s="2" t="str">
        <f t="shared" si="1622"/>
        <v>Junio</v>
      </c>
      <c r="L11855" s="2" t="str">
        <f t="shared" si="1621"/>
        <v>Índices y tasasTasas de Captación - Formato 441Diario4289442895</v>
      </c>
    </row>
    <row r="11856" spans="1:12" ht="15.95" customHeight="1" x14ac:dyDescent="0.2">
      <c r="A11856" s="7" t="s">
        <v>20</v>
      </c>
      <c r="B11856" s="7" t="s">
        <v>66</v>
      </c>
      <c r="C11856" s="7" t="s">
        <v>26</v>
      </c>
      <c r="D11856" s="15">
        <v>42894</v>
      </c>
      <c r="E11856" s="15">
        <v>42895</v>
      </c>
      <c r="F11856" s="2">
        <f t="shared" si="1618"/>
        <v>2017</v>
      </c>
      <c r="G11856" s="2">
        <f t="shared" si="1619"/>
        <v>6</v>
      </c>
      <c r="H11856" s="2">
        <f t="shared" si="1620"/>
        <v>9</v>
      </c>
      <c r="I11856" s="2" t="str">
        <f t="shared" si="1622"/>
        <v>Junio</v>
      </c>
      <c r="L11856" s="2" t="str">
        <f t="shared" si="1621"/>
        <v>Índices y tasasTasas de Captación - Formato 441Diario4289542898</v>
      </c>
    </row>
    <row r="11857" spans="1:12" ht="15.95" customHeight="1" x14ac:dyDescent="0.2">
      <c r="A11857" s="7" t="s">
        <v>20</v>
      </c>
      <c r="B11857" s="7" t="s">
        <v>66</v>
      </c>
      <c r="C11857" s="7" t="s">
        <v>26</v>
      </c>
      <c r="D11857" s="15">
        <v>42895</v>
      </c>
      <c r="E11857" s="15">
        <v>42898</v>
      </c>
      <c r="F11857" s="2">
        <f t="shared" si="1618"/>
        <v>2017</v>
      </c>
      <c r="G11857" s="2">
        <f t="shared" si="1619"/>
        <v>6</v>
      </c>
      <c r="H11857" s="2">
        <f t="shared" si="1620"/>
        <v>12</v>
      </c>
      <c r="I11857" s="2" t="str">
        <f t="shared" si="1622"/>
        <v>Junio</v>
      </c>
      <c r="L11857" s="2" t="str">
        <f t="shared" si="1621"/>
        <v>Índices y tasasTasas de Captación - Formato 441Diario4289842899</v>
      </c>
    </row>
    <row r="11858" spans="1:12" ht="15.95" customHeight="1" x14ac:dyDescent="0.2">
      <c r="A11858" s="7" t="s">
        <v>20</v>
      </c>
      <c r="B11858" s="7" t="s">
        <v>66</v>
      </c>
      <c r="C11858" s="7" t="s">
        <v>26</v>
      </c>
      <c r="D11858" s="15">
        <v>42898</v>
      </c>
      <c r="E11858" s="15">
        <v>42899</v>
      </c>
      <c r="F11858" s="2">
        <f t="shared" si="1618"/>
        <v>2017</v>
      </c>
      <c r="G11858" s="2">
        <f t="shared" si="1619"/>
        <v>6</v>
      </c>
      <c r="H11858" s="2">
        <f t="shared" si="1620"/>
        <v>13</v>
      </c>
      <c r="I11858" s="2" t="str">
        <f t="shared" si="1622"/>
        <v>Junio</v>
      </c>
      <c r="L11858" s="2" t="str">
        <f t="shared" si="1621"/>
        <v>Índices y tasasTasas de Captación - Formato 441Diario4289942900</v>
      </c>
    </row>
    <row r="11859" spans="1:12" ht="15.95" customHeight="1" x14ac:dyDescent="0.2">
      <c r="A11859" s="7" t="s">
        <v>20</v>
      </c>
      <c r="B11859" s="7" t="s">
        <v>66</v>
      </c>
      <c r="C11859" s="7" t="s">
        <v>26</v>
      </c>
      <c r="D11859" s="15">
        <v>42899</v>
      </c>
      <c r="E11859" s="15">
        <v>42900</v>
      </c>
      <c r="F11859" s="2">
        <f t="shared" si="1618"/>
        <v>2017</v>
      </c>
      <c r="G11859" s="2">
        <f t="shared" si="1619"/>
        <v>6</v>
      </c>
      <c r="H11859" s="2">
        <f t="shared" si="1620"/>
        <v>14</v>
      </c>
      <c r="I11859" s="2" t="str">
        <f t="shared" si="1622"/>
        <v>Junio</v>
      </c>
      <c r="L11859" s="2" t="str">
        <f t="shared" si="1621"/>
        <v>Índices y tasasTasas de Captación - Formato 441Diario4290042901</v>
      </c>
    </row>
    <row r="11860" spans="1:12" ht="15.95" customHeight="1" x14ac:dyDescent="0.2">
      <c r="A11860" s="7" t="s">
        <v>20</v>
      </c>
      <c r="B11860" s="7" t="s">
        <v>66</v>
      </c>
      <c r="C11860" s="7" t="s">
        <v>26</v>
      </c>
      <c r="D11860" s="15">
        <v>42900</v>
      </c>
      <c r="E11860" s="15">
        <v>42901</v>
      </c>
      <c r="F11860" s="2">
        <f t="shared" si="1618"/>
        <v>2017</v>
      </c>
      <c r="G11860" s="2">
        <f t="shared" si="1619"/>
        <v>6</v>
      </c>
      <c r="H11860" s="2">
        <f t="shared" si="1620"/>
        <v>15</v>
      </c>
      <c r="I11860" s="2" t="str">
        <f t="shared" si="1622"/>
        <v>Junio</v>
      </c>
      <c r="L11860" s="2" t="str">
        <f t="shared" si="1621"/>
        <v>Índices y tasasTasas de Captación - Formato 441Diario4290142902</v>
      </c>
    </row>
    <row r="11861" spans="1:12" ht="15.95" customHeight="1" x14ac:dyDescent="0.2">
      <c r="A11861" s="7" t="s">
        <v>20</v>
      </c>
      <c r="B11861" s="7" t="s">
        <v>66</v>
      </c>
      <c r="C11861" s="7" t="s">
        <v>26</v>
      </c>
      <c r="D11861" s="15">
        <v>42901</v>
      </c>
      <c r="E11861" s="15">
        <v>42902</v>
      </c>
      <c r="F11861" s="2">
        <f t="shared" si="1618"/>
        <v>2017</v>
      </c>
      <c r="G11861" s="2">
        <f t="shared" si="1619"/>
        <v>6</v>
      </c>
      <c r="H11861" s="2">
        <f t="shared" si="1620"/>
        <v>16</v>
      </c>
      <c r="I11861" s="2" t="str">
        <f t="shared" si="1622"/>
        <v>Junio</v>
      </c>
      <c r="L11861" s="2" t="str">
        <f t="shared" si="1621"/>
        <v>Índices y tasasTasas de Captación - Formato 441Diario4290242906</v>
      </c>
    </row>
    <row r="11862" spans="1:12" ht="15.95" customHeight="1" x14ac:dyDescent="0.2">
      <c r="A11862" s="7" t="s">
        <v>20</v>
      </c>
      <c r="B11862" s="7" t="s">
        <v>66</v>
      </c>
      <c r="C11862" s="7" t="s">
        <v>26</v>
      </c>
      <c r="D11862" s="15">
        <v>42902</v>
      </c>
      <c r="E11862" s="15">
        <v>42906</v>
      </c>
      <c r="F11862" s="2">
        <f t="shared" si="1618"/>
        <v>2017</v>
      </c>
      <c r="G11862" s="2">
        <f t="shared" si="1619"/>
        <v>6</v>
      </c>
      <c r="H11862" s="2">
        <f t="shared" si="1620"/>
        <v>20</v>
      </c>
      <c r="I11862" s="2" t="str">
        <f t="shared" si="1622"/>
        <v>Junio</v>
      </c>
      <c r="L11862" s="2" t="str">
        <f t="shared" si="1621"/>
        <v>Índices y tasasTasas de Captación - Formato 441Diario4290642907</v>
      </c>
    </row>
    <row r="11863" spans="1:12" ht="15.95" customHeight="1" x14ac:dyDescent="0.2">
      <c r="A11863" s="7" t="s">
        <v>20</v>
      </c>
      <c r="B11863" s="7" t="s">
        <v>66</v>
      </c>
      <c r="C11863" s="7" t="s">
        <v>26</v>
      </c>
      <c r="D11863" s="15">
        <v>42906</v>
      </c>
      <c r="E11863" s="15">
        <v>42907</v>
      </c>
      <c r="F11863" s="2">
        <f t="shared" ref="F11863:F11926" si="1623">YEAR(E11863)</f>
        <v>2017</v>
      </c>
      <c r="G11863" s="2">
        <f t="shared" ref="G11863:G11926" si="1624">MONTH(E11863)</f>
        <v>6</v>
      </c>
      <c r="H11863" s="2">
        <f t="shared" ref="H11863:H11926" si="1625">DAY(E11863)</f>
        <v>21</v>
      </c>
      <c r="I11863" s="2" t="str">
        <f t="shared" si="1622"/>
        <v>Junio</v>
      </c>
      <c r="L11863" s="2" t="str">
        <f t="shared" ref="L11863:L11926" si="1626">CONCATENATE(A11864,B11864,C11864,D11864,E11864,)</f>
        <v>Índices y tasasTasas de Captación - Formato 441Diario4290742908</v>
      </c>
    </row>
    <row r="11864" spans="1:12" ht="15.95" customHeight="1" x14ac:dyDescent="0.2">
      <c r="A11864" s="7" t="s">
        <v>20</v>
      </c>
      <c r="B11864" s="7" t="s">
        <v>66</v>
      </c>
      <c r="C11864" s="7" t="s">
        <v>26</v>
      </c>
      <c r="D11864" s="15">
        <v>42907</v>
      </c>
      <c r="E11864" s="15">
        <v>42908</v>
      </c>
      <c r="F11864" s="2">
        <f t="shared" si="1623"/>
        <v>2017</v>
      </c>
      <c r="G11864" s="2">
        <f t="shared" si="1624"/>
        <v>6</v>
      </c>
      <c r="H11864" s="2">
        <f t="shared" si="1625"/>
        <v>22</v>
      </c>
      <c r="I11864" s="2" t="str">
        <f t="shared" si="1622"/>
        <v>Junio</v>
      </c>
      <c r="L11864" s="2" t="str">
        <f t="shared" si="1626"/>
        <v>Índices y tasasTasas de Captación - Formato 441Diario4290842909</v>
      </c>
    </row>
    <row r="11865" spans="1:12" ht="15.95" customHeight="1" x14ac:dyDescent="0.2">
      <c r="A11865" s="7" t="s">
        <v>20</v>
      </c>
      <c r="B11865" s="7" t="s">
        <v>66</v>
      </c>
      <c r="C11865" s="7" t="s">
        <v>26</v>
      </c>
      <c r="D11865" s="15">
        <v>42908</v>
      </c>
      <c r="E11865" s="15">
        <v>42909</v>
      </c>
      <c r="F11865" s="2">
        <f t="shared" si="1623"/>
        <v>2017</v>
      </c>
      <c r="G11865" s="2">
        <f t="shared" si="1624"/>
        <v>6</v>
      </c>
      <c r="H11865" s="2">
        <f t="shared" si="1625"/>
        <v>23</v>
      </c>
      <c r="I11865" s="2" t="str">
        <f t="shared" si="1622"/>
        <v>Junio</v>
      </c>
      <c r="L11865" s="2" t="str">
        <f t="shared" si="1626"/>
        <v>Índices y tasasTasas de Captación - Formato 441Diario4290942913</v>
      </c>
    </row>
    <row r="11866" spans="1:12" ht="15.95" customHeight="1" x14ac:dyDescent="0.2">
      <c r="A11866" s="7" t="s">
        <v>20</v>
      </c>
      <c r="B11866" s="7" t="s">
        <v>66</v>
      </c>
      <c r="C11866" s="7" t="s">
        <v>26</v>
      </c>
      <c r="D11866" s="15">
        <v>42909</v>
      </c>
      <c r="E11866" s="15">
        <v>42913</v>
      </c>
      <c r="F11866" s="2">
        <f t="shared" si="1623"/>
        <v>2017</v>
      </c>
      <c r="G11866" s="2">
        <f t="shared" si="1624"/>
        <v>6</v>
      </c>
      <c r="H11866" s="2">
        <f t="shared" si="1625"/>
        <v>27</v>
      </c>
      <c r="I11866" s="2" t="str">
        <f t="shared" si="1622"/>
        <v>Junio</v>
      </c>
      <c r="L11866" s="2" t="str">
        <f t="shared" si="1626"/>
        <v>Índices y tasasTasas de Captación - Formato 441Diario4291342914</v>
      </c>
    </row>
    <row r="11867" spans="1:12" ht="15.95" customHeight="1" x14ac:dyDescent="0.2">
      <c r="A11867" s="7" t="s">
        <v>20</v>
      </c>
      <c r="B11867" s="7" t="s">
        <v>66</v>
      </c>
      <c r="C11867" s="7" t="s">
        <v>26</v>
      </c>
      <c r="D11867" s="15">
        <v>42913</v>
      </c>
      <c r="E11867" s="15">
        <v>42914</v>
      </c>
      <c r="F11867" s="2">
        <f t="shared" si="1623"/>
        <v>2017</v>
      </c>
      <c r="G11867" s="2">
        <f t="shared" si="1624"/>
        <v>6</v>
      </c>
      <c r="H11867" s="2">
        <f t="shared" si="1625"/>
        <v>28</v>
      </c>
      <c r="I11867" s="2" t="str">
        <f t="shared" si="1622"/>
        <v>Junio</v>
      </c>
      <c r="L11867" s="2" t="str">
        <f t="shared" si="1626"/>
        <v>Índices y tasasTasas de Captación - Formato 441Diario4291442915</v>
      </c>
    </row>
    <row r="11868" spans="1:12" ht="15.95" customHeight="1" x14ac:dyDescent="0.2">
      <c r="A11868" s="7" t="s">
        <v>20</v>
      </c>
      <c r="B11868" s="7" t="s">
        <v>66</v>
      </c>
      <c r="C11868" s="7" t="s">
        <v>26</v>
      </c>
      <c r="D11868" s="15">
        <v>42914</v>
      </c>
      <c r="E11868" s="15">
        <v>42915</v>
      </c>
      <c r="F11868" s="2">
        <f t="shared" si="1623"/>
        <v>2017</v>
      </c>
      <c r="G11868" s="2">
        <f t="shared" si="1624"/>
        <v>6</v>
      </c>
      <c r="H11868" s="2">
        <f t="shared" si="1625"/>
        <v>29</v>
      </c>
      <c r="I11868" s="2" t="str">
        <f t="shared" si="1622"/>
        <v>Junio</v>
      </c>
      <c r="L11868" s="2" t="str">
        <f t="shared" si="1626"/>
        <v>Índices y tasasTasas de Captación - Formato 441Diario4291542916</v>
      </c>
    </row>
    <row r="11869" spans="1:12" ht="15.95" customHeight="1" x14ac:dyDescent="0.2">
      <c r="A11869" s="7" t="s">
        <v>20</v>
      </c>
      <c r="B11869" s="7" t="s">
        <v>66</v>
      </c>
      <c r="C11869" s="7" t="s">
        <v>26</v>
      </c>
      <c r="D11869" s="15">
        <v>42915</v>
      </c>
      <c r="E11869" s="15">
        <v>42916</v>
      </c>
      <c r="F11869" s="2">
        <f t="shared" si="1623"/>
        <v>2017</v>
      </c>
      <c r="G11869" s="2">
        <f t="shared" si="1624"/>
        <v>6</v>
      </c>
      <c r="H11869" s="2">
        <f t="shared" si="1625"/>
        <v>30</v>
      </c>
      <c r="I11869" s="2" t="str">
        <f t="shared" si="1622"/>
        <v>Junio</v>
      </c>
      <c r="L11869" s="2" t="str">
        <f t="shared" si="1626"/>
        <v>Índices y tasasTasas de Captación - Formato 441Diario4291642920</v>
      </c>
    </row>
    <row r="11870" spans="1:12" ht="15.95" customHeight="1" x14ac:dyDescent="0.2">
      <c r="A11870" s="7" t="s">
        <v>20</v>
      </c>
      <c r="B11870" s="7" t="s">
        <v>66</v>
      </c>
      <c r="C11870" s="7" t="s">
        <v>26</v>
      </c>
      <c r="D11870" s="15">
        <v>42916</v>
      </c>
      <c r="E11870" s="15">
        <v>42920</v>
      </c>
      <c r="F11870" s="2">
        <f t="shared" si="1623"/>
        <v>2017</v>
      </c>
      <c r="G11870" s="2">
        <f t="shared" si="1624"/>
        <v>7</v>
      </c>
      <c r="H11870" s="2">
        <f t="shared" si="1625"/>
        <v>4</v>
      </c>
      <c r="I11870" s="2" t="str">
        <f t="shared" si="1622"/>
        <v>Julio</v>
      </c>
      <c r="L11870" s="2" t="str">
        <f t="shared" si="1626"/>
        <v>Índices y tasasTasas de Captación - Formato 441Diario4292042921</v>
      </c>
    </row>
    <row r="11871" spans="1:12" ht="15.95" customHeight="1" x14ac:dyDescent="0.2">
      <c r="A11871" s="7" t="s">
        <v>20</v>
      </c>
      <c r="B11871" s="7" t="s">
        <v>66</v>
      </c>
      <c r="C11871" s="7" t="s">
        <v>26</v>
      </c>
      <c r="D11871" s="15">
        <v>42920</v>
      </c>
      <c r="E11871" s="15">
        <v>42921</v>
      </c>
      <c r="F11871" s="2">
        <f t="shared" si="1623"/>
        <v>2017</v>
      </c>
      <c r="G11871" s="2">
        <f t="shared" si="1624"/>
        <v>7</v>
      </c>
      <c r="H11871" s="2">
        <f t="shared" si="1625"/>
        <v>5</v>
      </c>
      <c r="I11871" s="2" t="str">
        <f t="shared" si="1622"/>
        <v>Julio</v>
      </c>
      <c r="L11871" s="2" t="str">
        <f t="shared" si="1626"/>
        <v>Índices y tasasTasas de Captación - Formato 441Diario4292142922</v>
      </c>
    </row>
    <row r="11872" spans="1:12" ht="15.95" customHeight="1" x14ac:dyDescent="0.2">
      <c r="A11872" s="7" t="s">
        <v>20</v>
      </c>
      <c r="B11872" s="7" t="s">
        <v>66</v>
      </c>
      <c r="C11872" s="7" t="s">
        <v>26</v>
      </c>
      <c r="D11872" s="15">
        <v>42921</v>
      </c>
      <c r="E11872" s="15">
        <v>42922</v>
      </c>
      <c r="F11872" s="2">
        <f t="shared" si="1623"/>
        <v>2017</v>
      </c>
      <c r="G11872" s="2">
        <f t="shared" si="1624"/>
        <v>7</v>
      </c>
      <c r="H11872" s="2">
        <f t="shared" si="1625"/>
        <v>6</v>
      </c>
      <c r="I11872" s="2" t="str">
        <f t="shared" si="1622"/>
        <v>Julio</v>
      </c>
      <c r="L11872" s="2" t="str">
        <f t="shared" si="1626"/>
        <v>Índices y tasasTasas de Captación - Formato 441Diario4292242923</v>
      </c>
    </row>
    <row r="11873" spans="1:12" ht="15.95" customHeight="1" x14ac:dyDescent="0.2">
      <c r="A11873" s="7" t="s">
        <v>20</v>
      </c>
      <c r="B11873" s="7" t="s">
        <v>66</v>
      </c>
      <c r="C11873" s="7" t="s">
        <v>26</v>
      </c>
      <c r="D11873" s="15">
        <v>42922</v>
      </c>
      <c r="E11873" s="15">
        <v>42923</v>
      </c>
      <c r="F11873" s="2">
        <f t="shared" si="1623"/>
        <v>2017</v>
      </c>
      <c r="G11873" s="2">
        <f t="shared" si="1624"/>
        <v>7</v>
      </c>
      <c r="H11873" s="2">
        <f t="shared" si="1625"/>
        <v>7</v>
      </c>
      <c r="I11873" s="2" t="str">
        <f t="shared" si="1622"/>
        <v>Julio</v>
      </c>
      <c r="L11873" s="2" t="str">
        <f t="shared" si="1626"/>
        <v>Índices y tasasTasas de Captación - Formato 441Diario4292342926</v>
      </c>
    </row>
    <row r="11874" spans="1:12" ht="15.95" customHeight="1" x14ac:dyDescent="0.2">
      <c r="A11874" s="7" t="s">
        <v>20</v>
      </c>
      <c r="B11874" s="7" t="s">
        <v>66</v>
      </c>
      <c r="C11874" s="7" t="s">
        <v>26</v>
      </c>
      <c r="D11874" s="15">
        <v>42923</v>
      </c>
      <c r="E11874" s="15">
        <v>42926</v>
      </c>
      <c r="F11874" s="2">
        <f t="shared" si="1623"/>
        <v>2017</v>
      </c>
      <c r="G11874" s="2">
        <f t="shared" si="1624"/>
        <v>7</v>
      </c>
      <c r="H11874" s="2">
        <f t="shared" si="1625"/>
        <v>10</v>
      </c>
      <c r="I11874" s="2" t="str">
        <f t="shared" si="1622"/>
        <v>Julio</v>
      </c>
      <c r="L11874" s="2" t="str">
        <f t="shared" si="1626"/>
        <v>Índices y tasasTasas de Captación - Formato 441Diario4292642927</v>
      </c>
    </row>
    <row r="11875" spans="1:12" ht="15.95" customHeight="1" x14ac:dyDescent="0.2">
      <c r="A11875" s="7" t="s">
        <v>20</v>
      </c>
      <c r="B11875" s="7" t="s">
        <v>66</v>
      </c>
      <c r="C11875" s="7" t="s">
        <v>26</v>
      </c>
      <c r="D11875" s="15">
        <v>42926</v>
      </c>
      <c r="E11875" s="15">
        <v>42927</v>
      </c>
      <c r="F11875" s="2">
        <f t="shared" si="1623"/>
        <v>2017</v>
      </c>
      <c r="G11875" s="2">
        <f t="shared" si="1624"/>
        <v>7</v>
      </c>
      <c r="H11875" s="2">
        <f t="shared" si="1625"/>
        <v>11</v>
      </c>
      <c r="I11875" s="2" t="str">
        <f t="shared" si="1622"/>
        <v>Julio</v>
      </c>
      <c r="L11875" s="2" t="str">
        <f t="shared" si="1626"/>
        <v>Índices y tasasTasas de Captación - Formato 441Diario4292742928</v>
      </c>
    </row>
    <row r="11876" spans="1:12" ht="15.95" customHeight="1" x14ac:dyDescent="0.2">
      <c r="A11876" s="7" t="s">
        <v>20</v>
      </c>
      <c r="B11876" s="7" t="s">
        <v>66</v>
      </c>
      <c r="C11876" s="7" t="s">
        <v>26</v>
      </c>
      <c r="D11876" s="15">
        <v>42927</v>
      </c>
      <c r="E11876" s="15">
        <v>42928</v>
      </c>
      <c r="F11876" s="2">
        <f t="shared" si="1623"/>
        <v>2017</v>
      </c>
      <c r="G11876" s="2">
        <f t="shared" si="1624"/>
        <v>7</v>
      </c>
      <c r="H11876" s="2">
        <f t="shared" si="1625"/>
        <v>12</v>
      </c>
      <c r="I11876" s="2" t="str">
        <f t="shared" si="1622"/>
        <v>Julio</v>
      </c>
      <c r="L11876" s="2" t="str">
        <f t="shared" si="1626"/>
        <v>Índices y tasasTasas de Captación - Formato 441Diario4292842929</v>
      </c>
    </row>
    <row r="11877" spans="1:12" ht="15.95" customHeight="1" x14ac:dyDescent="0.2">
      <c r="A11877" s="7" t="s">
        <v>20</v>
      </c>
      <c r="B11877" s="7" t="s">
        <v>66</v>
      </c>
      <c r="C11877" s="7" t="s">
        <v>26</v>
      </c>
      <c r="D11877" s="15">
        <v>42928</v>
      </c>
      <c r="E11877" s="15">
        <v>42929</v>
      </c>
      <c r="F11877" s="2">
        <f t="shared" si="1623"/>
        <v>2017</v>
      </c>
      <c r="G11877" s="2">
        <f t="shared" si="1624"/>
        <v>7</v>
      </c>
      <c r="H11877" s="2">
        <f t="shared" si="1625"/>
        <v>13</v>
      </c>
      <c r="I11877" s="2" t="str">
        <f t="shared" si="1622"/>
        <v>Julio</v>
      </c>
      <c r="L11877" s="2" t="str">
        <f t="shared" si="1626"/>
        <v>Índices y tasasTasas de Captación - Formato 441Diario4292942930</v>
      </c>
    </row>
    <row r="11878" spans="1:12" ht="15.95" customHeight="1" x14ac:dyDescent="0.2">
      <c r="A11878" s="7" t="s">
        <v>20</v>
      </c>
      <c r="B11878" s="7" t="s">
        <v>66</v>
      </c>
      <c r="C11878" s="7" t="s">
        <v>26</v>
      </c>
      <c r="D11878" s="15">
        <v>42929</v>
      </c>
      <c r="E11878" s="15">
        <v>42930</v>
      </c>
      <c r="F11878" s="2">
        <f t="shared" si="1623"/>
        <v>2017</v>
      </c>
      <c r="G11878" s="2">
        <f t="shared" si="1624"/>
        <v>7</v>
      </c>
      <c r="H11878" s="2">
        <f t="shared" si="1625"/>
        <v>14</v>
      </c>
      <c r="I11878" s="2" t="str">
        <f t="shared" si="1622"/>
        <v>Julio</v>
      </c>
      <c r="L11878" s="2" t="str">
        <f t="shared" si="1626"/>
        <v>Índices y tasasTasas de Captación - Formato 441Diario4293042933</v>
      </c>
    </row>
    <row r="11879" spans="1:12" ht="15.95" customHeight="1" x14ac:dyDescent="0.2">
      <c r="A11879" s="7" t="s">
        <v>20</v>
      </c>
      <c r="B11879" s="7" t="s">
        <v>66</v>
      </c>
      <c r="C11879" s="7" t="s">
        <v>26</v>
      </c>
      <c r="D11879" s="15">
        <v>42930</v>
      </c>
      <c r="E11879" s="15">
        <v>42933</v>
      </c>
      <c r="F11879" s="2">
        <f t="shared" si="1623"/>
        <v>2017</v>
      </c>
      <c r="G11879" s="2">
        <f t="shared" si="1624"/>
        <v>7</v>
      </c>
      <c r="H11879" s="2">
        <f t="shared" si="1625"/>
        <v>17</v>
      </c>
      <c r="I11879" s="2" t="str">
        <f t="shared" si="1622"/>
        <v>Julio</v>
      </c>
      <c r="L11879" s="2" t="str">
        <f t="shared" si="1626"/>
        <v>Índices y tasasTasas de Captación - Formato 441Diario4293342934</v>
      </c>
    </row>
    <row r="11880" spans="1:12" ht="15.95" customHeight="1" x14ac:dyDescent="0.2">
      <c r="A11880" s="7" t="s">
        <v>20</v>
      </c>
      <c r="B11880" s="7" t="s">
        <v>66</v>
      </c>
      <c r="C11880" s="7" t="s">
        <v>26</v>
      </c>
      <c r="D11880" s="15">
        <v>42933</v>
      </c>
      <c r="E11880" s="15">
        <v>42934</v>
      </c>
      <c r="F11880" s="2">
        <f t="shared" si="1623"/>
        <v>2017</v>
      </c>
      <c r="G11880" s="2">
        <f t="shared" si="1624"/>
        <v>7</v>
      </c>
      <c r="H11880" s="2">
        <f t="shared" si="1625"/>
        <v>18</v>
      </c>
      <c r="I11880" s="2" t="str">
        <f t="shared" si="1622"/>
        <v>Julio</v>
      </c>
      <c r="L11880" s="2" t="str">
        <f t="shared" si="1626"/>
        <v>Índices y tasasTasas de Captación - Formato 441Diario4293442935</v>
      </c>
    </row>
    <row r="11881" spans="1:12" ht="15.95" customHeight="1" x14ac:dyDescent="0.2">
      <c r="A11881" s="7" t="s">
        <v>20</v>
      </c>
      <c r="B11881" s="7" t="s">
        <v>66</v>
      </c>
      <c r="C11881" s="7" t="s">
        <v>26</v>
      </c>
      <c r="D11881" s="15">
        <v>42934</v>
      </c>
      <c r="E11881" s="15">
        <v>42935</v>
      </c>
      <c r="F11881" s="2">
        <f t="shared" si="1623"/>
        <v>2017</v>
      </c>
      <c r="G11881" s="2">
        <f t="shared" si="1624"/>
        <v>7</v>
      </c>
      <c r="H11881" s="2">
        <f t="shared" si="1625"/>
        <v>19</v>
      </c>
      <c r="I11881" s="2" t="str">
        <f t="shared" si="1622"/>
        <v>Julio</v>
      </c>
      <c r="L11881" s="2" t="str">
        <f t="shared" si="1626"/>
        <v>Índices y tasasTasas de Captación - Formato 441Diario4293542937</v>
      </c>
    </row>
    <row r="11882" spans="1:12" ht="15.95" customHeight="1" x14ac:dyDescent="0.2">
      <c r="A11882" s="7" t="s">
        <v>20</v>
      </c>
      <c r="B11882" s="7" t="s">
        <v>66</v>
      </c>
      <c r="C11882" s="7" t="s">
        <v>26</v>
      </c>
      <c r="D11882" s="15">
        <v>42935</v>
      </c>
      <c r="E11882" s="15">
        <v>42937</v>
      </c>
      <c r="F11882" s="2">
        <f t="shared" si="1623"/>
        <v>2017</v>
      </c>
      <c r="G11882" s="2">
        <f t="shared" si="1624"/>
        <v>7</v>
      </c>
      <c r="H11882" s="2">
        <f t="shared" si="1625"/>
        <v>21</v>
      </c>
      <c r="I11882" s="2" t="str">
        <f t="shared" si="1622"/>
        <v>Julio</v>
      </c>
      <c r="L11882" s="2" t="str">
        <f t="shared" si="1626"/>
        <v>Índices y tasasTasas de Captación - Formato 441Diario4293742940</v>
      </c>
    </row>
    <row r="11883" spans="1:12" ht="15.95" customHeight="1" x14ac:dyDescent="0.2">
      <c r="A11883" s="7" t="s">
        <v>20</v>
      </c>
      <c r="B11883" s="7" t="s">
        <v>66</v>
      </c>
      <c r="C11883" s="7" t="s">
        <v>26</v>
      </c>
      <c r="D11883" s="15">
        <v>42937</v>
      </c>
      <c r="E11883" s="15">
        <v>42940</v>
      </c>
      <c r="F11883" s="2">
        <f t="shared" si="1623"/>
        <v>2017</v>
      </c>
      <c r="G11883" s="2">
        <f t="shared" si="1624"/>
        <v>7</v>
      </c>
      <c r="H11883" s="2">
        <f t="shared" si="1625"/>
        <v>24</v>
      </c>
      <c r="I11883" s="2" t="str">
        <f t="shared" si="1622"/>
        <v>Julio</v>
      </c>
      <c r="L11883" s="2" t="str">
        <f t="shared" si="1626"/>
        <v>Índices y tasasTasas de Captación - Formato 441Diario4294042941</v>
      </c>
    </row>
    <row r="11884" spans="1:12" ht="15.95" customHeight="1" x14ac:dyDescent="0.2">
      <c r="A11884" s="7" t="s">
        <v>20</v>
      </c>
      <c r="B11884" s="7" t="s">
        <v>66</v>
      </c>
      <c r="C11884" s="7" t="s">
        <v>26</v>
      </c>
      <c r="D11884" s="15">
        <v>42940</v>
      </c>
      <c r="E11884" s="15">
        <v>42941</v>
      </c>
      <c r="F11884" s="2">
        <f t="shared" si="1623"/>
        <v>2017</v>
      </c>
      <c r="G11884" s="2">
        <f t="shared" si="1624"/>
        <v>7</v>
      </c>
      <c r="H11884" s="2">
        <f t="shared" si="1625"/>
        <v>25</v>
      </c>
      <c r="I11884" s="2" t="str">
        <f t="shared" si="1622"/>
        <v>Julio</v>
      </c>
      <c r="L11884" s="2" t="str">
        <f t="shared" si="1626"/>
        <v>Índices y tasasTasas de Captación - Formato 441Diario4294142942</v>
      </c>
    </row>
    <row r="11885" spans="1:12" ht="15.95" customHeight="1" x14ac:dyDescent="0.2">
      <c r="A11885" s="7" t="s">
        <v>20</v>
      </c>
      <c r="B11885" s="7" t="s">
        <v>66</v>
      </c>
      <c r="C11885" s="7" t="s">
        <v>26</v>
      </c>
      <c r="D11885" s="15">
        <v>42941</v>
      </c>
      <c r="E11885" s="15">
        <v>42942</v>
      </c>
      <c r="F11885" s="2">
        <f t="shared" si="1623"/>
        <v>2017</v>
      </c>
      <c r="G11885" s="2">
        <f t="shared" si="1624"/>
        <v>7</v>
      </c>
      <c r="H11885" s="2">
        <f t="shared" si="1625"/>
        <v>26</v>
      </c>
      <c r="I11885" s="2" t="str">
        <f t="shared" si="1622"/>
        <v>Julio</v>
      </c>
      <c r="L11885" s="2" t="str">
        <f t="shared" si="1626"/>
        <v>Índices y tasasTasas de Captación - Formato 441Diario4294242943</v>
      </c>
    </row>
    <row r="11886" spans="1:12" ht="15.95" customHeight="1" x14ac:dyDescent="0.2">
      <c r="A11886" s="7" t="s">
        <v>20</v>
      </c>
      <c r="B11886" s="7" t="s">
        <v>66</v>
      </c>
      <c r="C11886" s="7" t="s">
        <v>26</v>
      </c>
      <c r="D11886" s="15">
        <v>42942</v>
      </c>
      <c r="E11886" s="15">
        <v>42943</v>
      </c>
      <c r="F11886" s="2">
        <f t="shared" si="1623"/>
        <v>2017</v>
      </c>
      <c r="G11886" s="2">
        <f t="shared" si="1624"/>
        <v>7</v>
      </c>
      <c r="H11886" s="2">
        <f t="shared" si="1625"/>
        <v>27</v>
      </c>
      <c r="I11886" s="2" t="str">
        <f t="shared" si="1622"/>
        <v>Julio</v>
      </c>
      <c r="L11886" s="2" t="str">
        <f t="shared" si="1626"/>
        <v>Índices y tasasTasas de Captación - Formato 441Diario4294342944</v>
      </c>
    </row>
    <row r="11887" spans="1:12" ht="15.95" customHeight="1" x14ac:dyDescent="0.2">
      <c r="A11887" s="7" t="s">
        <v>20</v>
      </c>
      <c r="B11887" s="7" t="s">
        <v>66</v>
      </c>
      <c r="C11887" s="7" t="s">
        <v>26</v>
      </c>
      <c r="D11887" s="15">
        <v>42943</v>
      </c>
      <c r="E11887" s="15">
        <v>42944</v>
      </c>
      <c r="F11887" s="2">
        <f t="shared" si="1623"/>
        <v>2017</v>
      </c>
      <c r="G11887" s="2">
        <f t="shared" si="1624"/>
        <v>7</v>
      </c>
      <c r="H11887" s="2">
        <f t="shared" si="1625"/>
        <v>28</v>
      </c>
      <c r="I11887" s="2" t="str">
        <f t="shared" si="1622"/>
        <v>Julio</v>
      </c>
      <c r="L11887" s="2" t="str">
        <f t="shared" si="1626"/>
        <v>Índices y tasasTasas de Captación - Formato 441Diario4294442947</v>
      </c>
    </row>
    <row r="11888" spans="1:12" ht="15.95" customHeight="1" x14ac:dyDescent="0.2">
      <c r="A11888" s="7" t="s">
        <v>20</v>
      </c>
      <c r="B11888" s="7" t="s">
        <v>66</v>
      </c>
      <c r="C11888" s="7" t="s">
        <v>26</v>
      </c>
      <c r="D11888" s="15">
        <v>42944</v>
      </c>
      <c r="E11888" s="15">
        <v>42947</v>
      </c>
      <c r="F11888" s="2">
        <f t="shared" si="1623"/>
        <v>2017</v>
      </c>
      <c r="G11888" s="2">
        <f t="shared" si="1624"/>
        <v>7</v>
      </c>
      <c r="H11888" s="2">
        <f t="shared" si="1625"/>
        <v>31</v>
      </c>
      <c r="I11888" s="2" t="str">
        <f t="shared" si="1622"/>
        <v>Julio</v>
      </c>
      <c r="L11888" s="2" t="str">
        <f t="shared" si="1626"/>
        <v>Índices y tasasTasas de Captación - Formato 441Diario4294742948</v>
      </c>
    </row>
    <row r="11889" spans="1:12" ht="15.95" customHeight="1" x14ac:dyDescent="0.2">
      <c r="A11889" s="7" t="s">
        <v>20</v>
      </c>
      <c r="B11889" s="7" t="s">
        <v>66</v>
      </c>
      <c r="C11889" s="7" t="s">
        <v>26</v>
      </c>
      <c r="D11889" s="15">
        <v>42947</v>
      </c>
      <c r="E11889" s="15">
        <v>42948</v>
      </c>
      <c r="F11889" s="2">
        <f t="shared" si="1623"/>
        <v>2017</v>
      </c>
      <c r="G11889" s="2">
        <f t="shared" si="1624"/>
        <v>8</v>
      </c>
      <c r="H11889" s="2">
        <f t="shared" si="1625"/>
        <v>1</v>
      </c>
      <c r="I11889" s="2" t="str">
        <f t="shared" si="1622"/>
        <v>Agosto</v>
      </c>
      <c r="L11889" s="2" t="str">
        <f t="shared" si="1626"/>
        <v>Índices y tasasTasas de Captación - Formato 441Diario4294842949</v>
      </c>
    </row>
    <row r="11890" spans="1:12" ht="15.95" customHeight="1" x14ac:dyDescent="0.2">
      <c r="A11890" s="7" t="s">
        <v>20</v>
      </c>
      <c r="B11890" s="7" t="s">
        <v>66</v>
      </c>
      <c r="C11890" s="7" t="s">
        <v>26</v>
      </c>
      <c r="D11890" s="15">
        <v>42948</v>
      </c>
      <c r="E11890" s="15">
        <v>42949</v>
      </c>
      <c r="F11890" s="2">
        <f t="shared" si="1623"/>
        <v>2017</v>
      </c>
      <c r="G11890" s="2">
        <f t="shared" si="1624"/>
        <v>8</v>
      </c>
      <c r="H11890" s="2">
        <f t="shared" si="1625"/>
        <v>2</v>
      </c>
      <c r="I11890" s="2" t="str">
        <f t="shared" si="1622"/>
        <v>Agosto</v>
      </c>
      <c r="L11890" s="2" t="str">
        <f t="shared" si="1626"/>
        <v>Índices y tasasTasas de Captación - Formato 441Diario4294942950</v>
      </c>
    </row>
    <row r="11891" spans="1:12" ht="15.95" customHeight="1" x14ac:dyDescent="0.2">
      <c r="A11891" s="7" t="s">
        <v>20</v>
      </c>
      <c r="B11891" s="7" t="s">
        <v>66</v>
      </c>
      <c r="C11891" s="7" t="s">
        <v>26</v>
      </c>
      <c r="D11891" s="15">
        <v>42949</v>
      </c>
      <c r="E11891" s="15">
        <v>42950</v>
      </c>
      <c r="F11891" s="2">
        <f t="shared" si="1623"/>
        <v>2017</v>
      </c>
      <c r="G11891" s="2">
        <f t="shared" si="1624"/>
        <v>8</v>
      </c>
      <c r="H11891" s="2">
        <f t="shared" si="1625"/>
        <v>3</v>
      </c>
      <c r="I11891" s="2" t="str">
        <f t="shared" si="1622"/>
        <v>Agosto</v>
      </c>
      <c r="L11891" s="2" t="str">
        <f t="shared" si="1626"/>
        <v>Índices y tasasTasas de Captación - Formato 441Diario4295042951</v>
      </c>
    </row>
    <row r="11892" spans="1:12" ht="15.95" customHeight="1" x14ac:dyDescent="0.2">
      <c r="A11892" s="7" t="s">
        <v>20</v>
      </c>
      <c r="B11892" s="7" t="s">
        <v>66</v>
      </c>
      <c r="C11892" s="7" t="s">
        <v>26</v>
      </c>
      <c r="D11892" s="15">
        <v>42950</v>
      </c>
      <c r="E11892" s="15">
        <v>42951</v>
      </c>
      <c r="F11892" s="2">
        <f t="shared" si="1623"/>
        <v>2017</v>
      </c>
      <c r="G11892" s="2">
        <f t="shared" si="1624"/>
        <v>8</v>
      </c>
      <c r="H11892" s="2">
        <f t="shared" si="1625"/>
        <v>4</v>
      </c>
      <c r="I11892" s="2" t="str">
        <f t="shared" si="1622"/>
        <v>Agosto</v>
      </c>
      <c r="L11892" s="2" t="str">
        <f t="shared" si="1626"/>
        <v>Índices y tasasTasas de Captación - Formato 441Diario4295142955</v>
      </c>
    </row>
    <row r="11893" spans="1:12" ht="15.95" customHeight="1" x14ac:dyDescent="0.2">
      <c r="A11893" s="7" t="s">
        <v>20</v>
      </c>
      <c r="B11893" s="7" t="s">
        <v>66</v>
      </c>
      <c r="C11893" s="7" t="s">
        <v>26</v>
      </c>
      <c r="D11893" s="15">
        <v>42951</v>
      </c>
      <c r="E11893" s="15">
        <v>42955</v>
      </c>
      <c r="F11893" s="2">
        <f t="shared" si="1623"/>
        <v>2017</v>
      </c>
      <c r="G11893" s="2">
        <f t="shared" si="1624"/>
        <v>8</v>
      </c>
      <c r="H11893" s="2">
        <f t="shared" si="1625"/>
        <v>8</v>
      </c>
      <c r="I11893" s="2" t="str">
        <f t="shared" si="1622"/>
        <v>Agosto</v>
      </c>
      <c r="L11893" s="2" t="str">
        <f t="shared" si="1626"/>
        <v>Índices y tasasTasas de Captación - Formato 441Diario4295542956</v>
      </c>
    </row>
    <row r="11894" spans="1:12" ht="15.95" customHeight="1" x14ac:dyDescent="0.2">
      <c r="A11894" s="7" t="s">
        <v>20</v>
      </c>
      <c r="B11894" s="7" t="s">
        <v>66</v>
      </c>
      <c r="C11894" s="7" t="s">
        <v>26</v>
      </c>
      <c r="D11894" s="15">
        <v>42955</v>
      </c>
      <c r="E11894" s="15">
        <v>42956</v>
      </c>
      <c r="F11894" s="2">
        <f t="shared" si="1623"/>
        <v>2017</v>
      </c>
      <c r="G11894" s="2">
        <f t="shared" si="1624"/>
        <v>8</v>
      </c>
      <c r="H11894" s="2">
        <f t="shared" si="1625"/>
        <v>9</v>
      </c>
      <c r="I11894" s="2" t="str">
        <f t="shared" si="1622"/>
        <v>Agosto</v>
      </c>
      <c r="L11894" s="2" t="str">
        <f t="shared" si="1626"/>
        <v>Índices y tasasTasas de Captación - Formato 441Diario4295642957</v>
      </c>
    </row>
    <row r="11895" spans="1:12" ht="15.95" customHeight="1" x14ac:dyDescent="0.2">
      <c r="A11895" s="7" t="s">
        <v>20</v>
      </c>
      <c r="B11895" s="7" t="s">
        <v>66</v>
      </c>
      <c r="C11895" s="7" t="s">
        <v>26</v>
      </c>
      <c r="D11895" s="15">
        <v>42956</v>
      </c>
      <c r="E11895" s="15">
        <v>42957</v>
      </c>
      <c r="F11895" s="2">
        <f t="shared" si="1623"/>
        <v>2017</v>
      </c>
      <c r="G11895" s="2">
        <f t="shared" si="1624"/>
        <v>8</v>
      </c>
      <c r="H11895" s="2">
        <f t="shared" si="1625"/>
        <v>10</v>
      </c>
      <c r="I11895" s="2" t="str">
        <f t="shared" si="1622"/>
        <v>Agosto</v>
      </c>
      <c r="L11895" s="2" t="str">
        <f t="shared" si="1626"/>
        <v>Índices y tasasTasas de Captación - Formato 441Diario4295742958</v>
      </c>
    </row>
    <row r="11896" spans="1:12" ht="15.95" customHeight="1" x14ac:dyDescent="0.2">
      <c r="A11896" s="7" t="s">
        <v>20</v>
      </c>
      <c r="B11896" s="7" t="s">
        <v>66</v>
      </c>
      <c r="C11896" s="7" t="s">
        <v>26</v>
      </c>
      <c r="D11896" s="15">
        <v>42957</v>
      </c>
      <c r="E11896" s="15">
        <v>42958</v>
      </c>
      <c r="F11896" s="2">
        <f t="shared" si="1623"/>
        <v>2017</v>
      </c>
      <c r="G11896" s="2">
        <f t="shared" si="1624"/>
        <v>8</v>
      </c>
      <c r="H11896" s="2">
        <f t="shared" si="1625"/>
        <v>11</v>
      </c>
      <c r="I11896" s="2" t="str">
        <f t="shared" si="1622"/>
        <v>Agosto</v>
      </c>
      <c r="L11896" s="2" t="str">
        <f t="shared" si="1626"/>
        <v>Índices y tasasTasas de Captación - Formato 441Diario4295842961</v>
      </c>
    </row>
    <row r="11897" spans="1:12" ht="15.95" customHeight="1" x14ac:dyDescent="0.2">
      <c r="A11897" s="7" t="s">
        <v>20</v>
      </c>
      <c r="B11897" s="7" t="s">
        <v>66</v>
      </c>
      <c r="C11897" s="7" t="s">
        <v>26</v>
      </c>
      <c r="D11897" s="15">
        <v>42958</v>
      </c>
      <c r="E11897" s="15">
        <v>42961</v>
      </c>
      <c r="F11897" s="2">
        <f t="shared" si="1623"/>
        <v>2017</v>
      </c>
      <c r="G11897" s="2">
        <f t="shared" si="1624"/>
        <v>8</v>
      </c>
      <c r="H11897" s="2">
        <f t="shared" si="1625"/>
        <v>14</v>
      </c>
      <c r="I11897" s="2" t="str">
        <f t="shared" si="1622"/>
        <v>Agosto</v>
      </c>
      <c r="L11897" s="2" t="str">
        <f t="shared" si="1626"/>
        <v>Índices y tasasTasas de Captación - Formato 441Diario4296142962</v>
      </c>
    </row>
    <row r="11898" spans="1:12" ht="15.95" customHeight="1" x14ac:dyDescent="0.2">
      <c r="A11898" s="7" t="s">
        <v>20</v>
      </c>
      <c r="B11898" s="7" t="s">
        <v>66</v>
      </c>
      <c r="C11898" s="7" t="s">
        <v>26</v>
      </c>
      <c r="D11898" s="15">
        <v>42961</v>
      </c>
      <c r="E11898" s="15">
        <v>42962</v>
      </c>
      <c r="F11898" s="2">
        <f t="shared" si="1623"/>
        <v>2017</v>
      </c>
      <c r="G11898" s="2">
        <f t="shared" si="1624"/>
        <v>8</v>
      </c>
      <c r="H11898" s="2">
        <f t="shared" si="1625"/>
        <v>15</v>
      </c>
      <c r="I11898" s="2" t="str">
        <f t="shared" si="1622"/>
        <v>Agosto</v>
      </c>
      <c r="L11898" s="2" t="str">
        <f t="shared" si="1626"/>
        <v>Índices y tasasTasas de Captación - Formato 441Diario4296242963</v>
      </c>
    </row>
    <row r="11899" spans="1:12" ht="15.95" customHeight="1" x14ac:dyDescent="0.2">
      <c r="A11899" s="7" t="s">
        <v>20</v>
      </c>
      <c r="B11899" s="7" t="s">
        <v>66</v>
      </c>
      <c r="C11899" s="7" t="s">
        <v>26</v>
      </c>
      <c r="D11899" s="15">
        <v>42962</v>
      </c>
      <c r="E11899" s="15">
        <v>42963</v>
      </c>
      <c r="F11899" s="2">
        <f t="shared" si="1623"/>
        <v>2017</v>
      </c>
      <c r="G11899" s="2">
        <f t="shared" si="1624"/>
        <v>8</v>
      </c>
      <c r="H11899" s="2">
        <f t="shared" si="1625"/>
        <v>16</v>
      </c>
      <c r="I11899" s="2" t="str">
        <f t="shared" si="1622"/>
        <v>Agosto</v>
      </c>
      <c r="L11899" s="2" t="str">
        <f t="shared" si="1626"/>
        <v>Índices y tasasTasas de Captación - Formato 441Diario4296342964</v>
      </c>
    </row>
    <row r="11900" spans="1:12" ht="15.95" customHeight="1" x14ac:dyDescent="0.2">
      <c r="A11900" s="7" t="s">
        <v>20</v>
      </c>
      <c r="B11900" s="7" t="s">
        <v>66</v>
      </c>
      <c r="C11900" s="7" t="s">
        <v>26</v>
      </c>
      <c r="D11900" s="15">
        <v>42963</v>
      </c>
      <c r="E11900" s="15">
        <v>42964</v>
      </c>
      <c r="F11900" s="2">
        <f t="shared" si="1623"/>
        <v>2017</v>
      </c>
      <c r="G11900" s="2">
        <f t="shared" si="1624"/>
        <v>8</v>
      </c>
      <c r="H11900" s="2">
        <f t="shared" si="1625"/>
        <v>17</v>
      </c>
      <c r="I11900" s="2" t="str">
        <f t="shared" si="1622"/>
        <v>Agosto</v>
      </c>
      <c r="L11900" s="2" t="str">
        <f t="shared" si="1626"/>
        <v>Índices y tasasTasas de Captación - Formato 441Diario4296442965</v>
      </c>
    </row>
    <row r="11901" spans="1:12" ht="15.95" customHeight="1" x14ac:dyDescent="0.2">
      <c r="A11901" s="7" t="s">
        <v>20</v>
      </c>
      <c r="B11901" s="7" t="s">
        <v>66</v>
      </c>
      <c r="C11901" s="7" t="s">
        <v>26</v>
      </c>
      <c r="D11901" s="15">
        <v>42964</v>
      </c>
      <c r="E11901" s="15">
        <v>42965</v>
      </c>
      <c r="F11901" s="2">
        <f t="shared" si="1623"/>
        <v>2017</v>
      </c>
      <c r="G11901" s="2">
        <f t="shared" si="1624"/>
        <v>8</v>
      </c>
      <c r="H11901" s="2">
        <f t="shared" si="1625"/>
        <v>18</v>
      </c>
      <c r="I11901" s="2" t="str">
        <f t="shared" si="1622"/>
        <v>Agosto</v>
      </c>
      <c r="L11901" s="2" t="str">
        <f t="shared" si="1626"/>
        <v>Índices y tasasTasas de Captación - Formato 441Diario4296542969</v>
      </c>
    </row>
    <row r="11902" spans="1:12" ht="15.95" customHeight="1" x14ac:dyDescent="0.2">
      <c r="A11902" s="7" t="s">
        <v>20</v>
      </c>
      <c r="B11902" s="7" t="s">
        <v>66</v>
      </c>
      <c r="C11902" s="7" t="s">
        <v>26</v>
      </c>
      <c r="D11902" s="15">
        <v>42965</v>
      </c>
      <c r="E11902" s="15">
        <v>42969</v>
      </c>
      <c r="F11902" s="2">
        <f t="shared" si="1623"/>
        <v>2017</v>
      </c>
      <c r="G11902" s="2">
        <f t="shared" si="1624"/>
        <v>8</v>
      </c>
      <c r="H11902" s="2">
        <f t="shared" si="1625"/>
        <v>22</v>
      </c>
      <c r="I11902" s="2" t="str">
        <f t="shared" si="1622"/>
        <v>Agosto</v>
      </c>
      <c r="L11902" s="2" t="str">
        <f t="shared" si="1626"/>
        <v>Índices y tasasTasas de Captación - Formato 441Diario4296942970</v>
      </c>
    </row>
    <row r="11903" spans="1:12" ht="15.95" customHeight="1" x14ac:dyDescent="0.2">
      <c r="A11903" s="7" t="s">
        <v>20</v>
      </c>
      <c r="B11903" s="7" t="s">
        <v>66</v>
      </c>
      <c r="C11903" s="7" t="s">
        <v>26</v>
      </c>
      <c r="D11903" s="15">
        <v>42969</v>
      </c>
      <c r="E11903" s="15">
        <v>42970</v>
      </c>
      <c r="F11903" s="2">
        <f t="shared" si="1623"/>
        <v>2017</v>
      </c>
      <c r="G11903" s="2">
        <f t="shared" si="1624"/>
        <v>8</v>
      </c>
      <c r="H11903" s="2">
        <f t="shared" si="1625"/>
        <v>23</v>
      </c>
      <c r="I11903" s="2" t="str">
        <f t="shared" si="1622"/>
        <v>Agosto</v>
      </c>
      <c r="L11903" s="2" t="str">
        <f t="shared" si="1626"/>
        <v>Índices y tasasTasas de Captación - Formato 441Diario4297042971</v>
      </c>
    </row>
    <row r="11904" spans="1:12" ht="15.95" customHeight="1" x14ac:dyDescent="0.2">
      <c r="A11904" s="7" t="s">
        <v>20</v>
      </c>
      <c r="B11904" s="7" t="s">
        <v>66</v>
      </c>
      <c r="C11904" s="7" t="s">
        <v>26</v>
      </c>
      <c r="D11904" s="15">
        <v>42970</v>
      </c>
      <c r="E11904" s="15">
        <v>42971</v>
      </c>
      <c r="F11904" s="2">
        <f t="shared" si="1623"/>
        <v>2017</v>
      </c>
      <c r="G11904" s="2">
        <f t="shared" si="1624"/>
        <v>8</v>
      </c>
      <c r="H11904" s="2">
        <f t="shared" si="1625"/>
        <v>24</v>
      </c>
      <c r="I11904" s="2" t="str">
        <f t="shared" si="1622"/>
        <v>Agosto</v>
      </c>
      <c r="L11904" s="2" t="str">
        <f t="shared" si="1626"/>
        <v>Índices y tasasTasas de Captación - Formato 441Diario4297142972</v>
      </c>
    </row>
    <row r="11905" spans="1:12" ht="15.95" customHeight="1" x14ac:dyDescent="0.2">
      <c r="A11905" s="7" t="s">
        <v>20</v>
      </c>
      <c r="B11905" s="7" t="s">
        <v>66</v>
      </c>
      <c r="C11905" s="7" t="s">
        <v>26</v>
      </c>
      <c r="D11905" s="15">
        <v>42971</v>
      </c>
      <c r="E11905" s="15">
        <v>42972</v>
      </c>
      <c r="F11905" s="2">
        <f t="shared" si="1623"/>
        <v>2017</v>
      </c>
      <c r="G11905" s="2">
        <f t="shared" si="1624"/>
        <v>8</v>
      </c>
      <c r="H11905" s="2">
        <f t="shared" si="1625"/>
        <v>25</v>
      </c>
      <c r="I11905" s="2" t="str">
        <f t="shared" si="1622"/>
        <v>Agosto</v>
      </c>
      <c r="L11905" s="2" t="str">
        <f t="shared" si="1626"/>
        <v>Índices y tasasTasas de Captación - Formato 441Diario4297242975</v>
      </c>
    </row>
    <row r="11906" spans="1:12" ht="15.95" customHeight="1" x14ac:dyDescent="0.2">
      <c r="A11906" s="7" t="s">
        <v>20</v>
      </c>
      <c r="B11906" s="7" t="s">
        <v>66</v>
      </c>
      <c r="C11906" s="7" t="s">
        <v>26</v>
      </c>
      <c r="D11906" s="15">
        <v>42972</v>
      </c>
      <c r="E11906" s="15">
        <v>42975</v>
      </c>
      <c r="F11906" s="2">
        <f t="shared" si="1623"/>
        <v>2017</v>
      </c>
      <c r="G11906" s="2">
        <f t="shared" si="1624"/>
        <v>8</v>
      </c>
      <c r="H11906" s="2">
        <f t="shared" si="1625"/>
        <v>28</v>
      </c>
      <c r="I11906" s="2" t="str">
        <f t="shared" si="1622"/>
        <v>Agosto</v>
      </c>
      <c r="L11906" s="2" t="str">
        <f t="shared" si="1626"/>
        <v>Índices y tasasTasas de Captación - Formato 441Diario4297542976</v>
      </c>
    </row>
    <row r="11907" spans="1:12" ht="15.95" customHeight="1" x14ac:dyDescent="0.2">
      <c r="A11907" s="7" t="s">
        <v>20</v>
      </c>
      <c r="B11907" s="7" t="s">
        <v>66</v>
      </c>
      <c r="C11907" s="7" t="s">
        <v>26</v>
      </c>
      <c r="D11907" s="15">
        <v>42975</v>
      </c>
      <c r="E11907" s="15">
        <v>42976</v>
      </c>
      <c r="F11907" s="2">
        <f t="shared" si="1623"/>
        <v>2017</v>
      </c>
      <c r="G11907" s="2">
        <f t="shared" si="1624"/>
        <v>8</v>
      </c>
      <c r="H11907" s="2">
        <f t="shared" si="1625"/>
        <v>29</v>
      </c>
      <c r="I11907" s="2" t="str">
        <f t="shared" si="1622"/>
        <v>Agosto</v>
      </c>
      <c r="L11907" s="2" t="str">
        <f t="shared" si="1626"/>
        <v>Índices y tasasTasas de Captación - Formato 441Diario4297642977</v>
      </c>
    </row>
    <row r="11908" spans="1:12" ht="15.95" customHeight="1" x14ac:dyDescent="0.2">
      <c r="A11908" s="7" t="s">
        <v>20</v>
      </c>
      <c r="B11908" s="7" t="s">
        <v>66</v>
      </c>
      <c r="C11908" s="7" t="s">
        <v>26</v>
      </c>
      <c r="D11908" s="15">
        <v>42976</v>
      </c>
      <c r="E11908" s="15">
        <v>42977</v>
      </c>
      <c r="F11908" s="2">
        <f t="shared" si="1623"/>
        <v>2017</v>
      </c>
      <c r="G11908" s="2">
        <f t="shared" si="1624"/>
        <v>8</v>
      </c>
      <c r="H11908" s="2">
        <f t="shared" si="1625"/>
        <v>30</v>
      </c>
      <c r="I11908" s="2" t="str">
        <f t="shared" si="1622"/>
        <v>Agosto</v>
      </c>
      <c r="L11908" s="2" t="str">
        <f t="shared" si="1626"/>
        <v>Índices y tasasTasas de Captación - Formato 441Diario4297742978</v>
      </c>
    </row>
    <row r="11909" spans="1:12" ht="15.95" customHeight="1" x14ac:dyDescent="0.2">
      <c r="A11909" s="7" t="s">
        <v>20</v>
      </c>
      <c r="B11909" s="7" t="s">
        <v>66</v>
      </c>
      <c r="C11909" s="7" t="s">
        <v>26</v>
      </c>
      <c r="D11909" s="15">
        <v>42977</v>
      </c>
      <c r="E11909" s="15">
        <v>42978</v>
      </c>
      <c r="F11909" s="2">
        <f t="shared" si="1623"/>
        <v>2017</v>
      </c>
      <c r="G11909" s="2">
        <f t="shared" si="1624"/>
        <v>8</v>
      </c>
      <c r="H11909" s="2">
        <f t="shared" si="1625"/>
        <v>31</v>
      </c>
      <c r="I11909" s="2" t="str">
        <f t="shared" si="1622"/>
        <v>Agosto</v>
      </c>
      <c r="L11909" s="2" t="str">
        <f t="shared" si="1626"/>
        <v>Índices y tasasTasas de Captación - Formato 441Diario4297842979</v>
      </c>
    </row>
    <row r="11910" spans="1:12" ht="15.95" customHeight="1" x14ac:dyDescent="0.2">
      <c r="A11910" s="7" t="s">
        <v>20</v>
      </c>
      <c r="B11910" s="7" t="s">
        <v>66</v>
      </c>
      <c r="C11910" s="7" t="s">
        <v>26</v>
      </c>
      <c r="D11910" s="15">
        <v>42978</v>
      </c>
      <c r="E11910" s="15">
        <v>42979</v>
      </c>
      <c r="F11910" s="2">
        <f t="shared" si="1623"/>
        <v>2017</v>
      </c>
      <c r="G11910" s="2">
        <f t="shared" si="1624"/>
        <v>9</v>
      </c>
      <c r="H11910" s="2">
        <f t="shared" si="1625"/>
        <v>1</v>
      </c>
      <c r="I11910" s="2" t="str">
        <f t="shared" si="1622"/>
        <v>Septiembre</v>
      </c>
      <c r="L11910" s="2" t="str">
        <f t="shared" si="1626"/>
        <v>Índices y tasasTasas de Captación - Formato 441Diario4297942982</v>
      </c>
    </row>
    <row r="11911" spans="1:12" ht="15.95" customHeight="1" x14ac:dyDescent="0.2">
      <c r="A11911" s="7" t="s">
        <v>20</v>
      </c>
      <c r="B11911" s="7" t="s">
        <v>66</v>
      </c>
      <c r="C11911" s="7" t="s">
        <v>26</v>
      </c>
      <c r="D11911" s="15">
        <v>42979</v>
      </c>
      <c r="E11911" s="15">
        <v>42982</v>
      </c>
      <c r="F11911" s="2">
        <f t="shared" si="1623"/>
        <v>2017</v>
      </c>
      <c r="G11911" s="2">
        <f t="shared" si="1624"/>
        <v>9</v>
      </c>
      <c r="H11911" s="2">
        <f t="shared" si="1625"/>
        <v>4</v>
      </c>
      <c r="I11911" s="2" t="str">
        <f t="shared" si="1622"/>
        <v>Septiembre</v>
      </c>
      <c r="L11911" s="2" t="str">
        <f t="shared" si="1626"/>
        <v>Índices y tasasTasas de Captación - Formato 441Diario4298242983</v>
      </c>
    </row>
    <row r="11912" spans="1:12" ht="15.95" customHeight="1" x14ac:dyDescent="0.2">
      <c r="A11912" s="7" t="s">
        <v>20</v>
      </c>
      <c r="B11912" s="7" t="s">
        <v>66</v>
      </c>
      <c r="C11912" s="7" t="s">
        <v>26</v>
      </c>
      <c r="D11912" s="15">
        <v>42982</v>
      </c>
      <c r="E11912" s="15">
        <v>42983</v>
      </c>
      <c r="F11912" s="2">
        <f t="shared" si="1623"/>
        <v>2017</v>
      </c>
      <c r="G11912" s="2">
        <f t="shared" si="1624"/>
        <v>9</v>
      </c>
      <c r="H11912" s="2">
        <f t="shared" si="1625"/>
        <v>5</v>
      </c>
      <c r="I11912" s="2" t="str">
        <f t="shared" si="1622"/>
        <v>Septiembre</v>
      </c>
      <c r="L11912" s="2" t="str">
        <f t="shared" si="1626"/>
        <v>Índices y tasasTasas de Captación - Formato 441Diario4298342984</v>
      </c>
    </row>
    <row r="11913" spans="1:12" ht="15.95" customHeight="1" x14ac:dyDescent="0.2">
      <c r="A11913" s="7" t="s">
        <v>20</v>
      </c>
      <c r="B11913" s="7" t="s">
        <v>66</v>
      </c>
      <c r="C11913" s="7" t="s">
        <v>26</v>
      </c>
      <c r="D11913" s="15">
        <v>42983</v>
      </c>
      <c r="E11913" s="15">
        <v>42984</v>
      </c>
      <c r="F11913" s="2">
        <f t="shared" si="1623"/>
        <v>2017</v>
      </c>
      <c r="G11913" s="2">
        <f t="shared" si="1624"/>
        <v>9</v>
      </c>
      <c r="H11913" s="2">
        <f t="shared" si="1625"/>
        <v>6</v>
      </c>
      <c r="I11913" s="2" t="str">
        <f t="shared" si="1622"/>
        <v>Septiembre</v>
      </c>
      <c r="L11913" s="2" t="str">
        <f t="shared" si="1626"/>
        <v>Índices y tasasTasas de Captación - Formato 441Diario4298442985</v>
      </c>
    </row>
    <row r="11914" spans="1:12" ht="15.95" customHeight="1" x14ac:dyDescent="0.2">
      <c r="A11914" s="7" t="s">
        <v>20</v>
      </c>
      <c r="B11914" s="7" t="s">
        <v>66</v>
      </c>
      <c r="C11914" s="7" t="s">
        <v>26</v>
      </c>
      <c r="D11914" s="15">
        <v>42984</v>
      </c>
      <c r="E11914" s="15">
        <v>42985</v>
      </c>
      <c r="F11914" s="2">
        <f t="shared" si="1623"/>
        <v>2017</v>
      </c>
      <c r="G11914" s="2">
        <f t="shared" si="1624"/>
        <v>9</v>
      </c>
      <c r="H11914" s="2">
        <f t="shared" si="1625"/>
        <v>7</v>
      </c>
      <c r="I11914" s="2" t="str">
        <f t="shared" si="1622"/>
        <v>Septiembre</v>
      </c>
      <c r="L11914" s="2" t="str">
        <f t="shared" si="1626"/>
        <v>Índices y tasasTasas de Captación - Formato 441Diario4298542986</v>
      </c>
    </row>
    <row r="11915" spans="1:12" ht="15.95" customHeight="1" x14ac:dyDescent="0.2">
      <c r="A11915" s="7" t="s">
        <v>20</v>
      </c>
      <c r="B11915" s="7" t="s">
        <v>66</v>
      </c>
      <c r="C11915" s="7" t="s">
        <v>26</v>
      </c>
      <c r="D11915" s="15">
        <v>42985</v>
      </c>
      <c r="E11915" s="15">
        <v>42986</v>
      </c>
      <c r="F11915" s="2">
        <f t="shared" si="1623"/>
        <v>2017</v>
      </c>
      <c r="G11915" s="2">
        <f t="shared" si="1624"/>
        <v>9</v>
      </c>
      <c r="H11915" s="2">
        <f t="shared" si="1625"/>
        <v>8</v>
      </c>
      <c r="I11915" s="2" t="str">
        <f t="shared" si="1622"/>
        <v>Septiembre</v>
      </c>
      <c r="L11915" s="2" t="str">
        <f t="shared" si="1626"/>
        <v>Índices y tasasTasas de Captación - Formato 441Diario4298642989</v>
      </c>
    </row>
    <row r="11916" spans="1:12" ht="15.95" customHeight="1" x14ac:dyDescent="0.2">
      <c r="A11916" s="7" t="s">
        <v>20</v>
      </c>
      <c r="B11916" s="7" t="s">
        <v>66</v>
      </c>
      <c r="C11916" s="7" t="s">
        <v>26</v>
      </c>
      <c r="D11916" s="15">
        <v>42986</v>
      </c>
      <c r="E11916" s="15">
        <v>42989</v>
      </c>
      <c r="F11916" s="2">
        <f t="shared" si="1623"/>
        <v>2017</v>
      </c>
      <c r="G11916" s="2">
        <f t="shared" si="1624"/>
        <v>9</v>
      </c>
      <c r="H11916" s="2">
        <f t="shared" si="1625"/>
        <v>11</v>
      </c>
      <c r="I11916" s="2" t="str">
        <f t="shared" ref="I11916:I11979" si="1627">CHOOSE(G11916,"Enero","Febrero","Marzo","Abril","Mayo","Junio","Julio","Agosto","Septiembre","Octubre","Noviembre","Diciembre")</f>
        <v>Septiembre</v>
      </c>
      <c r="L11916" s="2" t="str">
        <f t="shared" si="1626"/>
        <v>Índices y tasasTasas de Captación - Formato 441Diario4298942990</v>
      </c>
    </row>
    <row r="11917" spans="1:12" ht="15.95" customHeight="1" x14ac:dyDescent="0.2">
      <c r="A11917" s="7" t="s">
        <v>20</v>
      </c>
      <c r="B11917" s="7" t="s">
        <v>66</v>
      </c>
      <c r="C11917" s="7" t="s">
        <v>26</v>
      </c>
      <c r="D11917" s="15">
        <v>42989</v>
      </c>
      <c r="E11917" s="15">
        <v>42990</v>
      </c>
      <c r="F11917" s="2">
        <f t="shared" si="1623"/>
        <v>2017</v>
      </c>
      <c r="G11917" s="2">
        <f t="shared" si="1624"/>
        <v>9</v>
      </c>
      <c r="H11917" s="2">
        <f t="shared" si="1625"/>
        <v>12</v>
      </c>
      <c r="I11917" s="2" t="str">
        <f t="shared" si="1627"/>
        <v>Septiembre</v>
      </c>
      <c r="L11917" s="2" t="str">
        <f t="shared" si="1626"/>
        <v>Índices y tasasTasas de Captación - Formato 441Diario4299042991</v>
      </c>
    </row>
    <row r="11918" spans="1:12" ht="15.95" customHeight="1" x14ac:dyDescent="0.2">
      <c r="A11918" s="7" t="s">
        <v>20</v>
      </c>
      <c r="B11918" s="7" t="s">
        <v>66</v>
      </c>
      <c r="C11918" s="7" t="s">
        <v>26</v>
      </c>
      <c r="D11918" s="15">
        <v>42990</v>
      </c>
      <c r="E11918" s="15">
        <v>42991</v>
      </c>
      <c r="F11918" s="2">
        <f t="shared" si="1623"/>
        <v>2017</v>
      </c>
      <c r="G11918" s="2">
        <f t="shared" si="1624"/>
        <v>9</v>
      </c>
      <c r="H11918" s="2">
        <f t="shared" si="1625"/>
        <v>13</v>
      </c>
      <c r="I11918" s="2" t="str">
        <f t="shared" si="1627"/>
        <v>Septiembre</v>
      </c>
      <c r="L11918" s="2" t="str">
        <f t="shared" si="1626"/>
        <v>Índices y tasasTasas de Captación - Formato 441Diario4299142992</v>
      </c>
    </row>
    <row r="11919" spans="1:12" ht="15.95" customHeight="1" x14ac:dyDescent="0.2">
      <c r="A11919" s="7" t="s">
        <v>20</v>
      </c>
      <c r="B11919" s="7" t="s">
        <v>66</v>
      </c>
      <c r="C11919" s="7" t="s">
        <v>26</v>
      </c>
      <c r="D11919" s="15">
        <v>42991</v>
      </c>
      <c r="E11919" s="15">
        <v>42992</v>
      </c>
      <c r="F11919" s="2">
        <f t="shared" si="1623"/>
        <v>2017</v>
      </c>
      <c r="G11919" s="2">
        <f t="shared" si="1624"/>
        <v>9</v>
      </c>
      <c r="H11919" s="2">
        <f t="shared" si="1625"/>
        <v>14</v>
      </c>
      <c r="I11919" s="2" t="str">
        <f t="shared" si="1627"/>
        <v>Septiembre</v>
      </c>
      <c r="L11919" s="2" t="str">
        <f t="shared" si="1626"/>
        <v>Índices y tasasTasas de Captación - Formato 441Diario4299242993</v>
      </c>
    </row>
    <row r="11920" spans="1:12" ht="15.95" customHeight="1" x14ac:dyDescent="0.2">
      <c r="A11920" s="7" t="s">
        <v>20</v>
      </c>
      <c r="B11920" s="7" t="s">
        <v>66</v>
      </c>
      <c r="C11920" s="7" t="s">
        <v>26</v>
      </c>
      <c r="D11920" s="15">
        <v>42992</v>
      </c>
      <c r="E11920" s="15">
        <v>42993</v>
      </c>
      <c r="F11920" s="2">
        <f t="shared" si="1623"/>
        <v>2017</v>
      </c>
      <c r="G11920" s="2">
        <f t="shared" si="1624"/>
        <v>9</v>
      </c>
      <c r="H11920" s="2">
        <f t="shared" si="1625"/>
        <v>15</v>
      </c>
      <c r="I11920" s="2" t="str">
        <f t="shared" si="1627"/>
        <v>Septiembre</v>
      </c>
      <c r="L11920" s="2" t="str">
        <f t="shared" si="1626"/>
        <v>Índices y tasasTasas de Captación - Formato 441Diario4299342996</v>
      </c>
    </row>
    <row r="11921" spans="1:12" ht="15.95" customHeight="1" x14ac:dyDescent="0.2">
      <c r="A11921" s="7" t="s">
        <v>20</v>
      </c>
      <c r="B11921" s="7" t="s">
        <v>66</v>
      </c>
      <c r="C11921" s="7" t="s">
        <v>26</v>
      </c>
      <c r="D11921" s="15">
        <v>42993</v>
      </c>
      <c r="E11921" s="15">
        <v>42996</v>
      </c>
      <c r="F11921" s="2">
        <f t="shared" si="1623"/>
        <v>2017</v>
      </c>
      <c r="G11921" s="2">
        <f t="shared" si="1624"/>
        <v>9</v>
      </c>
      <c r="H11921" s="2">
        <f t="shared" si="1625"/>
        <v>18</v>
      </c>
      <c r="I11921" s="2" t="str">
        <f t="shared" si="1627"/>
        <v>Septiembre</v>
      </c>
      <c r="L11921" s="2" t="str">
        <f t="shared" si="1626"/>
        <v>Índices y tasasTasas de Captación - Formato 441Diario4299642997</v>
      </c>
    </row>
    <row r="11922" spans="1:12" ht="15.95" customHeight="1" x14ac:dyDescent="0.2">
      <c r="A11922" s="7" t="s">
        <v>20</v>
      </c>
      <c r="B11922" s="7" t="s">
        <v>66</v>
      </c>
      <c r="C11922" s="7" t="s">
        <v>26</v>
      </c>
      <c r="D11922" s="15">
        <v>42996</v>
      </c>
      <c r="E11922" s="15">
        <v>42997</v>
      </c>
      <c r="F11922" s="2">
        <f t="shared" si="1623"/>
        <v>2017</v>
      </c>
      <c r="G11922" s="2">
        <f t="shared" si="1624"/>
        <v>9</v>
      </c>
      <c r="H11922" s="2">
        <f t="shared" si="1625"/>
        <v>19</v>
      </c>
      <c r="I11922" s="2" t="str">
        <f t="shared" si="1627"/>
        <v>Septiembre</v>
      </c>
      <c r="L11922" s="2" t="str">
        <f t="shared" si="1626"/>
        <v>Índices y tasasTasas de Captación - Formato 441Diario4299742998</v>
      </c>
    </row>
    <row r="11923" spans="1:12" ht="15.95" customHeight="1" x14ac:dyDescent="0.2">
      <c r="A11923" s="7" t="s">
        <v>20</v>
      </c>
      <c r="B11923" s="7" t="s">
        <v>66</v>
      </c>
      <c r="C11923" s="7" t="s">
        <v>26</v>
      </c>
      <c r="D11923" s="15">
        <v>42997</v>
      </c>
      <c r="E11923" s="15">
        <v>42998</v>
      </c>
      <c r="F11923" s="2">
        <f t="shared" si="1623"/>
        <v>2017</v>
      </c>
      <c r="G11923" s="2">
        <f t="shared" si="1624"/>
        <v>9</v>
      </c>
      <c r="H11923" s="2">
        <f t="shared" si="1625"/>
        <v>20</v>
      </c>
      <c r="I11923" s="2" t="str">
        <f t="shared" si="1627"/>
        <v>Septiembre</v>
      </c>
      <c r="L11923" s="2" t="str">
        <f t="shared" si="1626"/>
        <v>Índices y tasasTasas de Captación - Formato 441Diario4299842999</v>
      </c>
    </row>
    <row r="11924" spans="1:12" ht="15.95" customHeight="1" x14ac:dyDescent="0.2">
      <c r="A11924" s="7" t="s">
        <v>20</v>
      </c>
      <c r="B11924" s="7" t="s">
        <v>66</v>
      </c>
      <c r="C11924" s="7" t="s">
        <v>26</v>
      </c>
      <c r="D11924" s="15">
        <v>42998</v>
      </c>
      <c r="E11924" s="15">
        <v>42999</v>
      </c>
      <c r="F11924" s="2">
        <f t="shared" si="1623"/>
        <v>2017</v>
      </c>
      <c r="G11924" s="2">
        <f t="shared" si="1624"/>
        <v>9</v>
      </c>
      <c r="H11924" s="2">
        <f t="shared" si="1625"/>
        <v>21</v>
      </c>
      <c r="I11924" s="2" t="str">
        <f t="shared" si="1627"/>
        <v>Septiembre</v>
      </c>
      <c r="L11924" s="2" t="str">
        <f t="shared" si="1626"/>
        <v>Índices y tasasTasas de Captación - Formato 441Diario4299943000</v>
      </c>
    </row>
    <row r="11925" spans="1:12" ht="15.95" customHeight="1" x14ac:dyDescent="0.2">
      <c r="A11925" s="7" t="s">
        <v>20</v>
      </c>
      <c r="B11925" s="7" t="s">
        <v>66</v>
      </c>
      <c r="C11925" s="7" t="s">
        <v>26</v>
      </c>
      <c r="D11925" s="15">
        <v>42999</v>
      </c>
      <c r="E11925" s="15">
        <v>43000</v>
      </c>
      <c r="F11925" s="2">
        <f t="shared" si="1623"/>
        <v>2017</v>
      </c>
      <c r="G11925" s="2">
        <f t="shared" si="1624"/>
        <v>9</v>
      </c>
      <c r="H11925" s="2">
        <f t="shared" si="1625"/>
        <v>22</v>
      </c>
      <c r="I11925" s="2" t="str">
        <f t="shared" si="1627"/>
        <v>Septiembre</v>
      </c>
      <c r="L11925" s="2" t="str">
        <f t="shared" si="1626"/>
        <v>Índices y tasasTasas de Captación - Formato 441Diario4300043003</v>
      </c>
    </row>
    <row r="11926" spans="1:12" ht="15.95" customHeight="1" x14ac:dyDescent="0.2">
      <c r="A11926" s="7" t="s">
        <v>20</v>
      </c>
      <c r="B11926" s="7" t="s">
        <v>66</v>
      </c>
      <c r="C11926" s="7" t="s">
        <v>26</v>
      </c>
      <c r="D11926" s="15">
        <v>43000</v>
      </c>
      <c r="E11926" s="15">
        <v>43003</v>
      </c>
      <c r="F11926" s="2">
        <f t="shared" si="1623"/>
        <v>2017</v>
      </c>
      <c r="G11926" s="2">
        <f t="shared" si="1624"/>
        <v>9</v>
      </c>
      <c r="H11926" s="2">
        <f t="shared" si="1625"/>
        <v>25</v>
      </c>
      <c r="I11926" s="2" t="str">
        <f t="shared" si="1627"/>
        <v>Septiembre</v>
      </c>
      <c r="L11926" s="2" t="str">
        <f t="shared" si="1626"/>
        <v>Índices y tasasTasas de Captación - Formato 441Diario4300343004</v>
      </c>
    </row>
    <row r="11927" spans="1:12" ht="15.95" customHeight="1" x14ac:dyDescent="0.2">
      <c r="A11927" s="7" t="s">
        <v>20</v>
      </c>
      <c r="B11927" s="7" t="s">
        <v>66</v>
      </c>
      <c r="C11927" s="7" t="s">
        <v>26</v>
      </c>
      <c r="D11927" s="15">
        <v>43003</v>
      </c>
      <c r="E11927" s="15">
        <v>43004</v>
      </c>
      <c r="F11927" s="2">
        <f t="shared" ref="F11927:F11990" si="1628">YEAR(E11927)</f>
        <v>2017</v>
      </c>
      <c r="G11927" s="2">
        <f t="shared" ref="G11927:G11990" si="1629">MONTH(E11927)</f>
        <v>9</v>
      </c>
      <c r="H11927" s="2">
        <f t="shared" ref="H11927:H11990" si="1630">DAY(E11927)</f>
        <v>26</v>
      </c>
      <c r="I11927" s="2" t="str">
        <f t="shared" si="1627"/>
        <v>Septiembre</v>
      </c>
      <c r="L11927" s="2" t="str">
        <f t="shared" ref="L11927:L11990" si="1631">CONCATENATE(A11928,B11928,C11928,D11928,E11928,)</f>
        <v>Índices y tasasTasas de Captación - Formato 441Diario4300443005</v>
      </c>
    </row>
    <row r="11928" spans="1:12" ht="15.95" customHeight="1" x14ac:dyDescent="0.2">
      <c r="A11928" s="7" t="s">
        <v>20</v>
      </c>
      <c r="B11928" s="7" t="s">
        <v>66</v>
      </c>
      <c r="C11928" s="7" t="s">
        <v>26</v>
      </c>
      <c r="D11928" s="15">
        <v>43004</v>
      </c>
      <c r="E11928" s="15">
        <v>43005</v>
      </c>
      <c r="F11928" s="2">
        <f t="shared" si="1628"/>
        <v>2017</v>
      </c>
      <c r="G11928" s="2">
        <f t="shared" si="1629"/>
        <v>9</v>
      </c>
      <c r="H11928" s="2">
        <f t="shared" si="1630"/>
        <v>27</v>
      </c>
      <c r="I11928" s="2" t="str">
        <f t="shared" si="1627"/>
        <v>Septiembre</v>
      </c>
      <c r="L11928" s="2" t="str">
        <f t="shared" si="1631"/>
        <v>Índices y tasasTasas de Captación - Formato 441Diario4300543006</v>
      </c>
    </row>
    <row r="11929" spans="1:12" ht="15.95" customHeight="1" x14ac:dyDescent="0.2">
      <c r="A11929" s="7" t="s">
        <v>20</v>
      </c>
      <c r="B11929" s="7" t="s">
        <v>66</v>
      </c>
      <c r="C11929" s="7" t="s">
        <v>26</v>
      </c>
      <c r="D11929" s="15">
        <v>43005</v>
      </c>
      <c r="E11929" s="15">
        <v>43006</v>
      </c>
      <c r="F11929" s="2">
        <f t="shared" si="1628"/>
        <v>2017</v>
      </c>
      <c r="G11929" s="2">
        <f t="shared" si="1629"/>
        <v>9</v>
      </c>
      <c r="H11929" s="2">
        <f t="shared" si="1630"/>
        <v>28</v>
      </c>
      <c r="I11929" s="2" t="str">
        <f t="shared" si="1627"/>
        <v>Septiembre</v>
      </c>
      <c r="L11929" s="2" t="str">
        <f t="shared" si="1631"/>
        <v>Índices y tasasTasas de Captación - Formato 441Diario4300643007</v>
      </c>
    </row>
    <row r="11930" spans="1:12" ht="15.95" customHeight="1" x14ac:dyDescent="0.2">
      <c r="A11930" s="7" t="s">
        <v>20</v>
      </c>
      <c r="B11930" s="7" t="s">
        <v>66</v>
      </c>
      <c r="C11930" s="7" t="s">
        <v>26</v>
      </c>
      <c r="D11930" s="15">
        <v>43006</v>
      </c>
      <c r="E11930" s="15">
        <v>43007</v>
      </c>
      <c r="F11930" s="2">
        <f t="shared" si="1628"/>
        <v>2017</v>
      </c>
      <c r="G11930" s="2">
        <f t="shared" si="1629"/>
        <v>9</v>
      </c>
      <c r="H11930" s="2">
        <f t="shared" si="1630"/>
        <v>29</v>
      </c>
      <c r="I11930" s="2" t="str">
        <f t="shared" si="1627"/>
        <v>Septiembre</v>
      </c>
      <c r="L11930" s="2" t="str">
        <f t="shared" si="1631"/>
        <v>Índices y tasasTasas de Captación - Formato 441Diario4300743010</v>
      </c>
    </row>
    <row r="11931" spans="1:12" ht="15.95" customHeight="1" x14ac:dyDescent="0.2">
      <c r="A11931" s="7" t="s">
        <v>20</v>
      </c>
      <c r="B11931" s="7" t="s">
        <v>66</v>
      </c>
      <c r="C11931" s="7" t="s">
        <v>26</v>
      </c>
      <c r="D11931" s="15">
        <v>43007</v>
      </c>
      <c r="E11931" s="15">
        <v>43010</v>
      </c>
      <c r="F11931" s="2">
        <f t="shared" si="1628"/>
        <v>2017</v>
      </c>
      <c r="G11931" s="2">
        <f t="shared" si="1629"/>
        <v>10</v>
      </c>
      <c r="H11931" s="2">
        <f t="shared" si="1630"/>
        <v>2</v>
      </c>
      <c r="I11931" s="2" t="str">
        <f t="shared" si="1627"/>
        <v>Octubre</v>
      </c>
      <c r="L11931" s="2" t="str">
        <f t="shared" si="1631"/>
        <v>Índices y tasasTasas de Captación - Formato 441Diario4301043011</v>
      </c>
    </row>
    <row r="11932" spans="1:12" ht="15.95" customHeight="1" x14ac:dyDescent="0.2">
      <c r="A11932" s="7" t="s">
        <v>20</v>
      </c>
      <c r="B11932" s="7" t="s">
        <v>66</v>
      </c>
      <c r="C11932" s="7" t="s">
        <v>26</v>
      </c>
      <c r="D11932" s="15">
        <v>43010</v>
      </c>
      <c r="E11932" s="15">
        <v>43011</v>
      </c>
      <c r="F11932" s="2">
        <f t="shared" si="1628"/>
        <v>2017</v>
      </c>
      <c r="G11932" s="2">
        <f t="shared" si="1629"/>
        <v>10</v>
      </c>
      <c r="H11932" s="2">
        <f t="shared" si="1630"/>
        <v>3</v>
      </c>
      <c r="I11932" s="2" t="str">
        <f t="shared" si="1627"/>
        <v>Octubre</v>
      </c>
      <c r="L11932" s="2" t="str">
        <f t="shared" si="1631"/>
        <v>Índices y tasasTasas de Captación - Formato 441Diario4301143012</v>
      </c>
    </row>
    <row r="11933" spans="1:12" ht="15.95" customHeight="1" x14ac:dyDescent="0.2">
      <c r="A11933" s="7" t="s">
        <v>20</v>
      </c>
      <c r="B11933" s="7" t="s">
        <v>66</v>
      </c>
      <c r="C11933" s="7" t="s">
        <v>26</v>
      </c>
      <c r="D11933" s="15">
        <v>43011</v>
      </c>
      <c r="E11933" s="15">
        <v>43012</v>
      </c>
      <c r="F11933" s="2">
        <f t="shared" si="1628"/>
        <v>2017</v>
      </c>
      <c r="G11933" s="2">
        <f t="shared" si="1629"/>
        <v>10</v>
      </c>
      <c r="H11933" s="2">
        <f t="shared" si="1630"/>
        <v>4</v>
      </c>
      <c r="I11933" s="2" t="str">
        <f t="shared" si="1627"/>
        <v>Octubre</v>
      </c>
      <c r="L11933" s="2" t="str">
        <f t="shared" si="1631"/>
        <v>Índices y tasasTasas de Captación - Formato 441Diario4301243013</v>
      </c>
    </row>
    <row r="11934" spans="1:12" ht="15.95" customHeight="1" x14ac:dyDescent="0.2">
      <c r="A11934" s="7" t="s">
        <v>20</v>
      </c>
      <c r="B11934" s="7" t="s">
        <v>66</v>
      </c>
      <c r="C11934" s="7" t="s">
        <v>26</v>
      </c>
      <c r="D11934" s="15">
        <v>43012</v>
      </c>
      <c r="E11934" s="15">
        <v>43013</v>
      </c>
      <c r="F11934" s="2">
        <f t="shared" si="1628"/>
        <v>2017</v>
      </c>
      <c r="G11934" s="2">
        <f t="shared" si="1629"/>
        <v>10</v>
      </c>
      <c r="H11934" s="2">
        <f t="shared" si="1630"/>
        <v>5</v>
      </c>
      <c r="I11934" s="2" t="str">
        <f t="shared" si="1627"/>
        <v>Octubre</v>
      </c>
      <c r="L11934" s="2" t="str">
        <f t="shared" si="1631"/>
        <v>Índices y tasasTasas de Captación - Formato 441Diario4301343014</v>
      </c>
    </row>
    <row r="11935" spans="1:12" ht="15.95" customHeight="1" x14ac:dyDescent="0.2">
      <c r="A11935" s="7" t="s">
        <v>20</v>
      </c>
      <c r="B11935" s="7" t="s">
        <v>66</v>
      </c>
      <c r="C11935" s="7" t="s">
        <v>26</v>
      </c>
      <c r="D11935" s="15">
        <v>43013</v>
      </c>
      <c r="E11935" s="15">
        <v>43014</v>
      </c>
      <c r="F11935" s="2">
        <f t="shared" si="1628"/>
        <v>2017</v>
      </c>
      <c r="G11935" s="2">
        <f t="shared" si="1629"/>
        <v>10</v>
      </c>
      <c r="H11935" s="2">
        <f t="shared" si="1630"/>
        <v>6</v>
      </c>
      <c r="I11935" s="2" t="str">
        <f t="shared" si="1627"/>
        <v>Octubre</v>
      </c>
      <c r="L11935" s="2" t="str">
        <f t="shared" si="1631"/>
        <v>Índices y tasasTasas de Captación - Formato 441Diario4301443017</v>
      </c>
    </row>
    <row r="11936" spans="1:12" ht="15.95" customHeight="1" x14ac:dyDescent="0.2">
      <c r="A11936" s="7" t="s">
        <v>20</v>
      </c>
      <c r="B11936" s="7" t="s">
        <v>66</v>
      </c>
      <c r="C11936" s="7" t="s">
        <v>26</v>
      </c>
      <c r="D11936" s="15">
        <v>43014</v>
      </c>
      <c r="E11936" s="15">
        <v>43017</v>
      </c>
      <c r="F11936" s="2">
        <f t="shared" si="1628"/>
        <v>2017</v>
      </c>
      <c r="G11936" s="2">
        <f t="shared" si="1629"/>
        <v>10</v>
      </c>
      <c r="H11936" s="2">
        <f t="shared" si="1630"/>
        <v>9</v>
      </c>
      <c r="I11936" s="2" t="str">
        <f t="shared" si="1627"/>
        <v>Octubre</v>
      </c>
      <c r="L11936" s="2" t="str">
        <f t="shared" si="1631"/>
        <v>Índices y tasasTasas de Captación - Formato 441Diario4301743018</v>
      </c>
    </row>
    <row r="11937" spans="1:12" ht="15.95" customHeight="1" x14ac:dyDescent="0.2">
      <c r="A11937" s="7" t="s">
        <v>20</v>
      </c>
      <c r="B11937" s="7" t="s">
        <v>66</v>
      </c>
      <c r="C11937" s="7" t="s">
        <v>26</v>
      </c>
      <c r="D11937" s="15">
        <v>43017</v>
      </c>
      <c r="E11937" s="15">
        <v>43018</v>
      </c>
      <c r="F11937" s="2">
        <f t="shared" si="1628"/>
        <v>2017</v>
      </c>
      <c r="G11937" s="2">
        <f t="shared" si="1629"/>
        <v>10</v>
      </c>
      <c r="H11937" s="2">
        <f t="shared" si="1630"/>
        <v>10</v>
      </c>
      <c r="I11937" s="2" t="str">
        <f t="shared" si="1627"/>
        <v>Octubre</v>
      </c>
      <c r="L11937" s="2" t="str">
        <f t="shared" si="1631"/>
        <v>Índices y tasasTasas de Captación - Formato 441Diario4301843019</v>
      </c>
    </row>
    <row r="11938" spans="1:12" ht="15.95" customHeight="1" x14ac:dyDescent="0.2">
      <c r="A11938" s="7" t="s">
        <v>20</v>
      </c>
      <c r="B11938" s="7" t="s">
        <v>66</v>
      </c>
      <c r="C11938" s="7" t="s">
        <v>26</v>
      </c>
      <c r="D11938" s="15">
        <v>43018</v>
      </c>
      <c r="E11938" s="15">
        <v>43019</v>
      </c>
      <c r="F11938" s="2">
        <f t="shared" si="1628"/>
        <v>2017</v>
      </c>
      <c r="G11938" s="2">
        <f t="shared" si="1629"/>
        <v>10</v>
      </c>
      <c r="H11938" s="2">
        <f t="shared" si="1630"/>
        <v>11</v>
      </c>
      <c r="I11938" s="2" t="str">
        <f t="shared" si="1627"/>
        <v>Octubre</v>
      </c>
      <c r="L11938" s="2" t="str">
        <f t="shared" si="1631"/>
        <v>Índices y tasasTasas de Captación - Formato 441Diario4301943020</v>
      </c>
    </row>
    <row r="11939" spans="1:12" ht="15.95" customHeight="1" x14ac:dyDescent="0.2">
      <c r="A11939" s="7" t="s">
        <v>20</v>
      </c>
      <c r="B11939" s="7" t="s">
        <v>66</v>
      </c>
      <c r="C11939" s="7" t="s">
        <v>26</v>
      </c>
      <c r="D11939" s="15">
        <v>43019</v>
      </c>
      <c r="E11939" s="15">
        <v>43020</v>
      </c>
      <c r="F11939" s="2">
        <f t="shared" si="1628"/>
        <v>2017</v>
      </c>
      <c r="G11939" s="2">
        <f t="shared" si="1629"/>
        <v>10</v>
      </c>
      <c r="H11939" s="2">
        <f t="shared" si="1630"/>
        <v>12</v>
      </c>
      <c r="I11939" s="2" t="str">
        <f t="shared" si="1627"/>
        <v>Octubre</v>
      </c>
      <c r="L11939" s="2" t="str">
        <f t="shared" si="1631"/>
        <v>Índices y tasasTasas de Captación - Formato 441Diario4302043021</v>
      </c>
    </row>
    <row r="11940" spans="1:12" ht="15.95" customHeight="1" x14ac:dyDescent="0.2">
      <c r="A11940" s="7" t="s">
        <v>20</v>
      </c>
      <c r="B11940" s="7" t="s">
        <v>66</v>
      </c>
      <c r="C11940" s="7" t="s">
        <v>26</v>
      </c>
      <c r="D11940" s="15">
        <v>43020</v>
      </c>
      <c r="E11940" s="15">
        <v>43021</v>
      </c>
      <c r="F11940" s="2">
        <f t="shared" si="1628"/>
        <v>2017</v>
      </c>
      <c r="G11940" s="2">
        <f t="shared" si="1629"/>
        <v>10</v>
      </c>
      <c r="H11940" s="2">
        <f t="shared" si="1630"/>
        <v>13</v>
      </c>
      <c r="I11940" s="2" t="str">
        <f t="shared" si="1627"/>
        <v>Octubre</v>
      </c>
      <c r="L11940" s="2" t="str">
        <f t="shared" si="1631"/>
        <v>Índices y tasasTasas de Captación - Formato 441Diario4302143025</v>
      </c>
    </row>
    <row r="11941" spans="1:12" ht="15.95" customHeight="1" x14ac:dyDescent="0.2">
      <c r="A11941" s="7" t="s">
        <v>20</v>
      </c>
      <c r="B11941" s="7" t="s">
        <v>66</v>
      </c>
      <c r="C11941" s="7" t="s">
        <v>26</v>
      </c>
      <c r="D11941" s="15">
        <v>43021</v>
      </c>
      <c r="E11941" s="15">
        <v>43025</v>
      </c>
      <c r="F11941" s="2">
        <f t="shared" si="1628"/>
        <v>2017</v>
      </c>
      <c r="G11941" s="2">
        <f t="shared" si="1629"/>
        <v>10</v>
      </c>
      <c r="H11941" s="2">
        <f t="shared" si="1630"/>
        <v>17</v>
      </c>
      <c r="I11941" s="2" t="str">
        <f t="shared" si="1627"/>
        <v>Octubre</v>
      </c>
      <c r="L11941" s="2" t="str">
        <f t="shared" si="1631"/>
        <v>Índices y tasasTasas de Captación - Formato 441Diario4302543026</v>
      </c>
    </row>
    <row r="11942" spans="1:12" ht="15.95" customHeight="1" x14ac:dyDescent="0.2">
      <c r="A11942" s="7" t="s">
        <v>20</v>
      </c>
      <c r="B11942" s="7" t="s">
        <v>66</v>
      </c>
      <c r="C11942" s="7" t="s">
        <v>26</v>
      </c>
      <c r="D11942" s="15">
        <v>43025</v>
      </c>
      <c r="E11942" s="15">
        <v>43026</v>
      </c>
      <c r="F11942" s="2">
        <f t="shared" si="1628"/>
        <v>2017</v>
      </c>
      <c r="G11942" s="2">
        <f t="shared" si="1629"/>
        <v>10</v>
      </c>
      <c r="H11942" s="2">
        <f t="shared" si="1630"/>
        <v>18</v>
      </c>
      <c r="I11942" s="2" t="str">
        <f t="shared" si="1627"/>
        <v>Octubre</v>
      </c>
      <c r="L11942" s="2" t="str">
        <f t="shared" si="1631"/>
        <v>Índices y tasasTasas de Captación - Formato 441Diario4302643027</v>
      </c>
    </row>
    <row r="11943" spans="1:12" ht="15.95" customHeight="1" x14ac:dyDescent="0.2">
      <c r="A11943" s="7" t="s">
        <v>20</v>
      </c>
      <c r="B11943" s="7" t="s">
        <v>66</v>
      </c>
      <c r="C11943" s="7" t="s">
        <v>26</v>
      </c>
      <c r="D11943" s="15">
        <v>43026</v>
      </c>
      <c r="E11943" s="15">
        <v>43027</v>
      </c>
      <c r="F11943" s="2">
        <f t="shared" si="1628"/>
        <v>2017</v>
      </c>
      <c r="G11943" s="2">
        <f t="shared" si="1629"/>
        <v>10</v>
      </c>
      <c r="H11943" s="2">
        <f t="shared" si="1630"/>
        <v>19</v>
      </c>
      <c r="I11943" s="2" t="str">
        <f t="shared" si="1627"/>
        <v>Octubre</v>
      </c>
      <c r="L11943" s="2" t="str">
        <f t="shared" si="1631"/>
        <v>Índices y tasasTasas de Captación - Formato 441Diario4302743028</v>
      </c>
    </row>
    <row r="11944" spans="1:12" ht="15.95" customHeight="1" x14ac:dyDescent="0.2">
      <c r="A11944" s="7" t="s">
        <v>20</v>
      </c>
      <c r="B11944" s="7" t="s">
        <v>66</v>
      </c>
      <c r="C11944" s="7" t="s">
        <v>26</v>
      </c>
      <c r="D11944" s="15">
        <v>43027</v>
      </c>
      <c r="E11944" s="15">
        <v>43028</v>
      </c>
      <c r="F11944" s="2">
        <f t="shared" si="1628"/>
        <v>2017</v>
      </c>
      <c r="G11944" s="2">
        <f t="shared" si="1629"/>
        <v>10</v>
      </c>
      <c r="H11944" s="2">
        <f t="shared" si="1630"/>
        <v>20</v>
      </c>
      <c r="I11944" s="2" t="str">
        <f t="shared" si="1627"/>
        <v>Octubre</v>
      </c>
      <c r="L11944" s="2" t="str">
        <f t="shared" si="1631"/>
        <v>Índices y tasasTasas de Captación - Formato 441Diario4302843031</v>
      </c>
    </row>
    <row r="11945" spans="1:12" ht="15.95" customHeight="1" x14ac:dyDescent="0.2">
      <c r="A11945" s="7" t="s">
        <v>20</v>
      </c>
      <c r="B11945" s="7" t="s">
        <v>66</v>
      </c>
      <c r="C11945" s="7" t="s">
        <v>26</v>
      </c>
      <c r="D11945" s="15">
        <v>43028</v>
      </c>
      <c r="E11945" s="15">
        <v>43031</v>
      </c>
      <c r="F11945" s="2">
        <f t="shared" si="1628"/>
        <v>2017</v>
      </c>
      <c r="G11945" s="2">
        <f t="shared" si="1629"/>
        <v>10</v>
      </c>
      <c r="H11945" s="2">
        <f t="shared" si="1630"/>
        <v>23</v>
      </c>
      <c r="I11945" s="2" t="str">
        <f t="shared" si="1627"/>
        <v>Octubre</v>
      </c>
      <c r="L11945" s="2" t="str">
        <f t="shared" si="1631"/>
        <v>Índices y tasasTasas de Captación - Formato 441Diario4303143032</v>
      </c>
    </row>
    <row r="11946" spans="1:12" ht="15.95" customHeight="1" x14ac:dyDescent="0.2">
      <c r="A11946" s="7" t="s">
        <v>20</v>
      </c>
      <c r="B11946" s="7" t="s">
        <v>66</v>
      </c>
      <c r="C11946" s="7" t="s">
        <v>26</v>
      </c>
      <c r="D11946" s="15">
        <v>43031</v>
      </c>
      <c r="E11946" s="15">
        <v>43032</v>
      </c>
      <c r="F11946" s="2">
        <f t="shared" si="1628"/>
        <v>2017</v>
      </c>
      <c r="G11946" s="2">
        <f t="shared" si="1629"/>
        <v>10</v>
      </c>
      <c r="H11946" s="2">
        <f t="shared" si="1630"/>
        <v>24</v>
      </c>
      <c r="I11946" s="2" t="str">
        <f t="shared" si="1627"/>
        <v>Octubre</v>
      </c>
      <c r="L11946" s="2" t="str">
        <f t="shared" si="1631"/>
        <v>Índices y tasasTasas de Captación - Formato 441Diario4303243033</v>
      </c>
    </row>
    <row r="11947" spans="1:12" ht="15.95" customHeight="1" x14ac:dyDescent="0.2">
      <c r="A11947" s="7" t="s">
        <v>20</v>
      </c>
      <c r="B11947" s="7" t="s">
        <v>66</v>
      </c>
      <c r="C11947" s="7" t="s">
        <v>26</v>
      </c>
      <c r="D11947" s="15">
        <v>43032</v>
      </c>
      <c r="E11947" s="15">
        <v>43033</v>
      </c>
      <c r="F11947" s="2">
        <f t="shared" si="1628"/>
        <v>2017</v>
      </c>
      <c r="G11947" s="2">
        <f t="shared" si="1629"/>
        <v>10</v>
      </c>
      <c r="H11947" s="2">
        <f t="shared" si="1630"/>
        <v>25</v>
      </c>
      <c r="I11947" s="2" t="str">
        <f t="shared" si="1627"/>
        <v>Octubre</v>
      </c>
      <c r="L11947" s="2" t="str">
        <f t="shared" si="1631"/>
        <v>Índices y tasasTasas de Captación - Formato 441Diario4303343034</v>
      </c>
    </row>
    <row r="11948" spans="1:12" ht="15.95" customHeight="1" x14ac:dyDescent="0.2">
      <c r="A11948" s="7" t="s">
        <v>20</v>
      </c>
      <c r="B11948" s="7" t="s">
        <v>66</v>
      </c>
      <c r="C11948" s="7" t="s">
        <v>26</v>
      </c>
      <c r="D11948" s="15">
        <v>43033</v>
      </c>
      <c r="E11948" s="15">
        <v>43034</v>
      </c>
      <c r="F11948" s="2">
        <f t="shared" si="1628"/>
        <v>2017</v>
      </c>
      <c r="G11948" s="2">
        <f t="shared" si="1629"/>
        <v>10</v>
      </c>
      <c r="H11948" s="2">
        <f t="shared" si="1630"/>
        <v>26</v>
      </c>
      <c r="I11948" s="2" t="str">
        <f t="shared" si="1627"/>
        <v>Octubre</v>
      </c>
      <c r="L11948" s="2" t="str">
        <f t="shared" si="1631"/>
        <v>Índices y tasasTasas de Captación - Formato 441Diario4303443035</v>
      </c>
    </row>
    <row r="11949" spans="1:12" ht="15.95" customHeight="1" x14ac:dyDescent="0.2">
      <c r="A11949" s="7" t="s">
        <v>20</v>
      </c>
      <c r="B11949" s="7" t="s">
        <v>66</v>
      </c>
      <c r="C11949" s="7" t="s">
        <v>26</v>
      </c>
      <c r="D11949" s="15">
        <v>43034</v>
      </c>
      <c r="E11949" s="15">
        <v>43035</v>
      </c>
      <c r="F11949" s="2">
        <f t="shared" si="1628"/>
        <v>2017</v>
      </c>
      <c r="G11949" s="2">
        <f t="shared" si="1629"/>
        <v>10</v>
      </c>
      <c r="H11949" s="2">
        <f t="shared" si="1630"/>
        <v>27</v>
      </c>
      <c r="I11949" s="2" t="str">
        <f t="shared" si="1627"/>
        <v>Octubre</v>
      </c>
      <c r="L11949" s="2" t="str">
        <f t="shared" si="1631"/>
        <v>Índices y tasasTasas de Captación - Formato 441Diario4303543038</v>
      </c>
    </row>
    <row r="11950" spans="1:12" ht="15.95" customHeight="1" x14ac:dyDescent="0.2">
      <c r="A11950" s="7" t="s">
        <v>20</v>
      </c>
      <c r="B11950" s="7" t="s">
        <v>66</v>
      </c>
      <c r="C11950" s="7" t="s">
        <v>26</v>
      </c>
      <c r="D11950" s="15">
        <v>43035</v>
      </c>
      <c r="E11950" s="15">
        <v>43038</v>
      </c>
      <c r="F11950" s="2">
        <f t="shared" si="1628"/>
        <v>2017</v>
      </c>
      <c r="G11950" s="2">
        <f t="shared" si="1629"/>
        <v>10</v>
      </c>
      <c r="H11950" s="2">
        <f t="shared" si="1630"/>
        <v>30</v>
      </c>
      <c r="I11950" s="2" t="str">
        <f t="shared" si="1627"/>
        <v>Octubre</v>
      </c>
      <c r="L11950" s="2" t="str">
        <f t="shared" si="1631"/>
        <v>Índices y tasasTasas de Captación - Formato 441Diario4303843039</v>
      </c>
    </row>
    <row r="11951" spans="1:12" ht="15.95" customHeight="1" x14ac:dyDescent="0.2">
      <c r="A11951" s="7" t="s">
        <v>20</v>
      </c>
      <c r="B11951" s="7" t="s">
        <v>66</v>
      </c>
      <c r="C11951" s="7" t="s">
        <v>26</v>
      </c>
      <c r="D11951" s="15">
        <v>43038</v>
      </c>
      <c r="E11951" s="15">
        <v>43039</v>
      </c>
      <c r="F11951" s="2">
        <f t="shared" si="1628"/>
        <v>2017</v>
      </c>
      <c r="G11951" s="2">
        <f t="shared" si="1629"/>
        <v>10</v>
      </c>
      <c r="H11951" s="2">
        <f t="shared" si="1630"/>
        <v>31</v>
      </c>
      <c r="I11951" s="2" t="str">
        <f t="shared" si="1627"/>
        <v>Octubre</v>
      </c>
      <c r="L11951" s="2" t="str">
        <f t="shared" si="1631"/>
        <v>Índices y tasasTasas de Captación - Formato 441Diario4303943040</v>
      </c>
    </row>
    <row r="11952" spans="1:12" ht="15.95" customHeight="1" x14ac:dyDescent="0.2">
      <c r="A11952" s="7" t="s">
        <v>20</v>
      </c>
      <c r="B11952" s="7" t="s">
        <v>66</v>
      </c>
      <c r="C11952" s="7" t="s">
        <v>26</v>
      </c>
      <c r="D11952" s="15">
        <v>43039</v>
      </c>
      <c r="E11952" s="15">
        <v>43040</v>
      </c>
      <c r="F11952" s="2">
        <f t="shared" si="1628"/>
        <v>2017</v>
      </c>
      <c r="G11952" s="2">
        <f t="shared" si="1629"/>
        <v>11</v>
      </c>
      <c r="H11952" s="2">
        <f t="shared" si="1630"/>
        <v>1</v>
      </c>
      <c r="I11952" s="2" t="str">
        <f t="shared" si="1627"/>
        <v>Noviembre</v>
      </c>
      <c r="L11952" s="2" t="str">
        <f t="shared" si="1631"/>
        <v>Índices y tasasTasas de Captación - Formato 441Diario4304043041</v>
      </c>
    </row>
    <row r="11953" spans="1:12" ht="15.95" customHeight="1" x14ac:dyDescent="0.2">
      <c r="A11953" s="7" t="s">
        <v>20</v>
      </c>
      <c r="B11953" s="7" t="s">
        <v>66</v>
      </c>
      <c r="C11953" s="7" t="s">
        <v>26</v>
      </c>
      <c r="D11953" s="15">
        <v>43040</v>
      </c>
      <c r="E11953" s="15">
        <v>43041</v>
      </c>
      <c r="F11953" s="2">
        <f t="shared" si="1628"/>
        <v>2017</v>
      </c>
      <c r="G11953" s="2">
        <f t="shared" si="1629"/>
        <v>11</v>
      </c>
      <c r="H11953" s="2">
        <f t="shared" si="1630"/>
        <v>2</v>
      </c>
      <c r="I11953" s="2" t="str">
        <f t="shared" si="1627"/>
        <v>Noviembre</v>
      </c>
      <c r="L11953" s="2" t="str">
        <f t="shared" si="1631"/>
        <v>Índices y tasasTasas de Captación - Formato 441Diario4304143042</v>
      </c>
    </row>
    <row r="11954" spans="1:12" ht="15.95" customHeight="1" x14ac:dyDescent="0.2">
      <c r="A11954" s="7" t="s">
        <v>20</v>
      </c>
      <c r="B11954" s="7" t="s">
        <v>66</v>
      </c>
      <c r="C11954" s="7" t="s">
        <v>26</v>
      </c>
      <c r="D11954" s="15">
        <v>43041</v>
      </c>
      <c r="E11954" s="15">
        <v>43042</v>
      </c>
      <c r="F11954" s="2">
        <f t="shared" si="1628"/>
        <v>2017</v>
      </c>
      <c r="G11954" s="2">
        <f t="shared" si="1629"/>
        <v>11</v>
      </c>
      <c r="H11954" s="2">
        <f t="shared" si="1630"/>
        <v>3</v>
      </c>
      <c r="I11954" s="2" t="str">
        <f t="shared" si="1627"/>
        <v>Noviembre</v>
      </c>
      <c r="L11954" s="2" t="str">
        <f t="shared" si="1631"/>
        <v>Índices y tasasTasas de Captación - Formato 441Diario4304243046</v>
      </c>
    </row>
    <row r="11955" spans="1:12" ht="15.95" customHeight="1" x14ac:dyDescent="0.2">
      <c r="A11955" s="7" t="s">
        <v>20</v>
      </c>
      <c r="B11955" s="7" t="s">
        <v>66</v>
      </c>
      <c r="C11955" s="7" t="s">
        <v>26</v>
      </c>
      <c r="D11955" s="15">
        <v>43042</v>
      </c>
      <c r="E11955" s="15">
        <v>43046</v>
      </c>
      <c r="F11955" s="2">
        <f t="shared" si="1628"/>
        <v>2017</v>
      </c>
      <c r="G11955" s="2">
        <f t="shared" si="1629"/>
        <v>11</v>
      </c>
      <c r="H11955" s="2">
        <f t="shared" si="1630"/>
        <v>7</v>
      </c>
      <c r="I11955" s="2" t="str">
        <f t="shared" si="1627"/>
        <v>Noviembre</v>
      </c>
      <c r="L11955" s="2" t="str">
        <f t="shared" si="1631"/>
        <v>Índices y tasasTasas de Captación - Formato 441Diario4304643047</v>
      </c>
    </row>
    <row r="11956" spans="1:12" ht="15.95" customHeight="1" x14ac:dyDescent="0.2">
      <c r="A11956" s="7" t="s">
        <v>20</v>
      </c>
      <c r="B11956" s="7" t="s">
        <v>66</v>
      </c>
      <c r="C11956" s="7" t="s">
        <v>26</v>
      </c>
      <c r="D11956" s="15">
        <v>43046</v>
      </c>
      <c r="E11956" s="15">
        <v>43047</v>
      </c>
      <c r="F11956" s="2">
        <f t="shared" si="1628"/>
        <v>2017</v>
      </c>
      <c r="G11956" s="2">
        <f t="shared" si="1629"/>
        <v>11</v>
      </c>
      <c r="H11956" s="2">
        <f t="shared" si="1630"/>
        <v>8</v>
      </c>
      <c r="I11956" s="2" t="str">
        <f t="shared" si="1627"/>
        <v>Noviembre</v>
      </c>
      <c r="L11956" s="2" t="str">
        <f t="shared" si="1631"/>
        <v>Índices y tasasTasas de Captación - Formato 441Diario4304743048</v>
      </c>
    </row>
    <row r="11957" spans="1:12" ht="15.95" customHeight="1" x14ac:dyDescent="0.2">
      <c r="A11957" s="7" t="s">
        <v>20</v>
      </c>
      <c r="B11957" s="7" t="s">
        <v>66</v>
      </c>
      <c r="C11957" s="7" t="s">
        <v>26</v>
      </c>
      <c r="D11957" s="15">
        <v>43047</v>
      </c>
      <c r="E11957" s="15">
        <v>43048</v>
      </c>
      <c r="F11957" s="2">
        <f t="shared" si="1628"/>
        <v>2017</v>
      </c>
      <c r="G11957" s="2">
        <f t="shared" si="1629"/>
        <v>11</v>
      </c>
      <c r="H11957" s="2">
        <f t="shared" si="1630"/>
        <v>9</v>
      </c>
      <c r="I11957" s="2" t="str">
        <f t="shared" si="1627"/>
        <v>Noviembre</v>
      </c>
      <c r="L11957" s="2" t="str">
        <f t="shared" si="1631"/>
        <v>Índices y tasasTasas de Captación - Formato 441Diario4304843049</v>
      </c>
    </row>
    <row r="11958" spans="1:12" ht="15.95" customHeight="1" x14ac:dyDescent="0.2">
      <c r="A11958" s="7" t="s">
        <v>20</v>
      </c>
      <c r="B11958" s="7" t="s">
        <v>66</v>
      </c>
      <c r="C11958" s="7" t="s">
        <v>26</v>
      </c>
      <c r="D11958" s="15">
        <v>43048</v>
      </c>
      <c r="E11958" s="15">
        <v>43049</v>
      </c>
      <c r="F11958" s="2">
        <f t="shared" si="1628"/>
        <v>2017</v>
      </c>
      <c r="G11958" s="2">
        <f t="shared" si="1629"/>
        <v>11</v>
      </c>
      <c r="H11958" s="2">
        <f t="shared" si="1630"/>
        <v>10</v>
      </c>
      <c r="I11958" s="2" t="str">
        <f t="shared" si="1627"/>
        <v>Noviembre</v>
      </c>
      <c r="L11958" s="2" t="str">
        <f t="shared" si="1631"/>
        <v>Índices y tasasTasas de Captación - Formato 441Diario4304943053</v>
      </c>
    </row>
    <row r="11959" spans="1:12" ht="15.95" customHeight="1" x14ac:dyDescent="0.2">
      <c r="A11959" s="7" t="s">
        <v>20</v>
      </c>
      <c r="B11959" s="7" t="s">
        <v>66</v>
      </c>
      <c r="C11959" s="7" t="s">
        <v>26</v>
      </c>
      <c r="D11959" s="15">
        <v>43049</v>
      </c>
      <c r="E11959" s="15">
        <v>43053</v>
      </c>
      <c r="F11959" s="2">
        <f t="shared" si="1628"/>
        <v>2017</v>
      </c>
      <c r="G11959" s="2">
        <f t="shared" si="1629"/>
        <v>11</v>
      </c>
      <c r="H11959" s="2">
        <f t="shared" si="1630"/>
        <v>14</v>
      </c>
      <c r="I11959" s="2" t="str">
        <f t="shared" si="1627"/>
        <v>Noviembre</v>
      </c>
      <c r="L11959" s="2" t="str">
        <f t="shared" si="1631"/>
        <v>Índices y tasasTasas de Captación - Formato 441Diario4305343054</v>
      </c>
    </row>
    <row r="11960" spans="1:12" ht="15.95" customHeight="1" x14ac:dyDescent="0.2">
      <c r="A11960" s="7" t="s">
        <v>20</v>
      </c>
      <c r="B11960" s="7" t="s">
        <v>66</v>
      </c>
      <c r="C11960" s="7" t="s">
        <v>26</v>
      </c>
      <c r="D11960" s="15">
        <v>43053</v>
      </c>
      <c r="E11960" s="15">
        <v>43054</v>
      </c>
      <c r="F11960" s="2">
        <f t="shared" si="1628"/>
        <v>2017</v>
      </c>
      <c r="G11960" s="2">
        <f t="shared" si="1629"/>
        <v>11</v>
      </c>
      <c r="H11960" s="2">
        <f t="shared" si="1630"/>
        <v>15</v>
      </c>
      <c r="I11960" s="2" t="str">
        <f t="shared" si="1627"/>
        <v>Noviembre</v>
      </c>
      <c r="L11960" s="2" t="str">
        <f t="shared" si="1631"/>
        <v>Índices y tasasTasas de Captación - Formato 441Diario4305443055</v>
      </c>
    </row>
    <row r="11961" spans="1:12" ht="15.95" customHeight="1" x14ac:dyDescent="0.2">
      <c r="A11961" s="7" t="s">
        <v>20</v>
      </c>
      <c r="B11961" s="7" t="s">
        <v>66</v>
      </c>
      <c r="C11961" s="7" t="s">
        <v>26</v>
      </c>
      <c r="D11961" s="15">
        <v>43054</v>
      </c>
      <c r="E11961" s="15">
        <v>43055</v>
      </c>
      <c r="F11961" s="2">
        <f t="shared" si="1628"/>
        <v>2017</v>
      </c>
      <c r="G11961" s="2">
        <f t="shared" si="1629"/>
        <v>11</v>
      </c>
      <c r="H11961" s="2">
        <f t="shared" si="1630"/>
        <v>16</v>
      </c>
      <c r="I11961" s="2" t="str">
        <f t="shared" si="1627"/>
        <v>Noviembre</v>
      </c>
      <c r="L11961" s="2" t="str">
        <f t="shared" si="1631"/>
        <v>Índices y tasasTasas de Captación - Formato 441Diario4305543056</v>
      </c>
    </row>
    <row r="11962" spans="1:12" ht="15.95" customHeight="1" x14ac:dyDescent="0.2">
      <c r="A11962" s="7" t="s">
        <v>20</v>
      </c>
      <c r="B11962" s="7" t="s">
        <v>66</v>
      </c>
      <c r="C11962" s="7" t="s">
        <v>26</v>
      </c>
      <c r="D11962" s="15">
        <v>43055</v>
      </c>
      <c r="E11962" s="15">
        <v>43056</v>
      </c>
      <c r="F11962" s="2">
        <f t="shared" si="1628"/>
        <v>2017</v>
      </c>
      <c r="G11962" s="2">
        <f t="shared" si="1629"/>
        <v>11</v>
      </c>
      <c r="H11962" s="2">
        <f t="shared" si="1630"/>
        <v>17</v>
      </c>
      <c r="I11962" s="2" t="str">
        <f t="shared" si="1627"/>
        <v>Noviembre</v>
      </c>
      <c r="L11962" s="2" t="str">
        <f t="shared" si="1631"/>
        <v>Índices y tasasTasas de Captación - Formato 441Diario4305643059</v>
      </c>
    </row>
    <row r="11963" spans="1:12" ht="15.95" customHeight="1" x14ac:dyDescent="0.2">
      <c r="A11963" s="7" t="s">
        <v>20</v>
      </c>
      <c r="B11963" s="7" t="s">
        <v>66</v>
      </c>
      <c r="C11963" s="7" t="s">
        <v>26</v>
      </c>
      <c r="D11963" s="15">
        <v>43056</v>
      </c>
      <c r="E11963" s="15">
        <v>43059</v>
      </c>
      <c r="F11963" s="2">
        <f t="shared" si="1628"/>
        <v>2017</v>
      </c>
      <c r="G11963" s="2">
        <f t="shared" si="1629"/>
        <v>11</v>
      </c>
      <c r="H11963" s="2">
        <f t="shared" si="1630"/>
        <v>20</v>
      </c>
      <c r="I11963" s="2" t="str">
        <f t="shared" si="1627"/>
        <v>Noviembre</v>
      </c>
      <c r="L11963" s="2" t="str">
        <f t="shared" si="1631"/>
        <v>Índices y tasasTasas de Captación - Formato 441Diario4305943060</v>
      </c>
    </row>
    <row r="11964" spans="1:12" ht="15.95" customHeight="1" x14ac:dyDescent="0.2">
      <c r="A11964" s="7" t="s">
        <v>20</v>
      </c>
      <c r="B11964" s="7" t="s">
        <v>66</v>
      </c>
      <c r="C11964" s="7" t="s">
        <v>26</v>
      </c>
      <c r="D11964" s="15">
        <v>43059</v>
      </c>
      <c r="E11964" s="15">
        <v>43060</v>
      </c>
      <c r="F11964" s="2">
        <f t="shared" si="1628"/>
        <v>2017</v>
      </c>
      <c r="G11964" s="2">
        <f t="shared" si="1629"/>
        <v>11</v>
      </c>
      <c r="H11964" s="2">
        <f t="shared" si="1630"/>
        <v>21</v>
      </c>
      <c r="I11964" s="2" t="str">
        <f t="shared" si="1627"/>
        <v>Noviembre</v>
      </c>
      <c r="L11964" s="2" t="str">
        <f t="shared" si="1631"/>
        <v>Índices y tasasTasas de Captación - Formato 441Diario4306043061</v>
      </c>
    </row>
    <row r="11965" spans="1:12" ht="15.95" customHeight="1" x14ac:dyDescent="0.2">
      <c r="A11965" s="7" t="s">
        <v>20</v>
      </c>
      <c r="B11965" s="7" t="s">
        <v>66</v>
      </c>
      <c r="C11965" s="7" t="s">
        <v>26</v>
      </c>
      <c r="D11965" s="15">
        <v>43060</v>
      </c>
      <c r="E11965" s="15">
        <v>43061</v>
      </c>
      <c r="F11965" s="2">
        <f t="shared" si="1628"/>
        <v>2017</v>
      </c>
      <c r="G11965" s="2">
        <f t="shared" si="1629"/>
        <v>11</v>
      </c>
      <c r="H11965" s="2">
        <f t="shared" si="1630"/>
        <v>22</v>
      </c>
      <c r="I11965" s="2" t="str">
        <f t="shared" si="1627"/>
        <v>Noviembre</v>
      </c>
      <c r="L11965" s="2" t="str">
        <f t="shared" si="1631"/>
        <v>Índices y tasasTasas de Captación - Formato 441Diario4306143062</v>
      </c>
    </row>
    <row r="11966" spans="1:12" ht="15.95" customHeight="1" x14ac:dyDescent="0.2">
      <c r="A11966" s="7" t="s">
        <v>20</v>
      </c>
      <c r="B11966" s="7" t="s">
        <v>66</v>
      </c>
      <c r="C11966" s="7" t="s">
        <v>26</v>
      </c>
      <c r="D11966" s="15">
        <v>43061</v>
      </c>
      <c r="E11966" s="15">
        <v>43062</v>
      </c>
      <c r="F11966" s="2">
        <f t="shared" si="1628"/>
        <v>2017</v>
      </c>
      <c r="G11966" s="2">
        <f t="shared" si="1629"/>
        <v>11</v>
      </c>
      <c r="H11966" s="2">
        <f t="shared" si="1630"/>
        <v>23</v>
      </c>
      <c r="I11966" s="2" t="str">
        <f t="shared" si="1627"/>
        <v>Noviembre</v>
      </c>
      <c r="L11966" s="2" t="str">
        <f t="shared" si="1631"/>
        <v>Índices y tasasTasas de Captación - Formato 441Diario4306243063</v>
      </c>
    </row>
    <row r="11967" spans="1:12" ht="15.95" customHeight="1" x14ac:dyDescent="0.2">
      <c r="A11967" s="7" t="s">
        <v>20</v>
      </c>
      <c r="B11967" s="7" t="s">
        <v>66</v>
      </c>
      <c r="C11967" s="7" t="s">
        <v>26</v>
      </c>
      <c r="D11967" s="15">
        <v>43062</v>
      </c>
      <c r="E11967" s="15">
        <v>43063</v>
      </c>
      <c r="F11967" s="2">
        <f t="shared" si="1628"/>
        <v>2017</v>
      </c>
      <c r="G11967" s="2">
        <f t="shared" si="1629"/>
        <v>11</v>
      </c>
      <c r="H11967" s="2">
        <f t="shared" si="1630"/>
        <v>24</v>
      </c>
      <c r="I11967" s="2" t="str">
        <f t="shared" si="1627"/>
        <v>Noviembre</v>
      </c>
      <c r="L11967" s="2" t="str">
        <f t="shared" si="1631"/>
        <v>Índices y tasasTasas de Captación - Formato 441Diario4306343066</v>
      </c>
    </row>
    <row r="11968" spans="1:12" ht="15.95" customHeight="1" x14ac:dyDescent="0.2">
      <c r="A11968" s="7" t="s">
        <v>20</v>
      </c>
      <c r="B11968" s="7" t="s">
        <v>66</v>
      </c>
      <c r="C11968" s="7" t="s">
        <v>26</v>
      </c>
      <c r="D11968" s="15">
        <v>43063</v>
      </c>
      <c r="E11968" s="15">
        <v>43066</v>
      </c>
      <c r="F11968" s="2">
        <f t="shared" si="1628"/>
        <v>2017</v>
      </c>
      <c r="G11968" s="2">
        <f t="shared" si="1629"/>
        <v>11</v>
      </c>
      <c r="H11968" s="2">
        <f t="shared" si="1630"/>
        <v>27</v>
      </c>
      <c r="I11968" s="2" t="str">
        <f t="shared" si="1627"/>
        <v>Noviembre</v>
      </c>
      <c r="L11968" s="2" t="str">
        <f t="shared" si="1631"/>
        <v>Índices y tasasTasas de Captación - Formato 441Diario4306643067</v>
      </c>
    </row>
    <row r="11969" spans="1:12" ht="15.95" customHeight="1" x14ac:dyDescent="0.2">
      <c r="A11969" s="7" t="s">
        <v>20</v>
      </c>
      <c r="B11969" s="7" t="s">
        <v>66</v>
      </c>
      <c r="C11969" s="7" t="s">
        <v>26</v>
      </c>
      <c r="D11969" s="15">
        <v>43066</v>
      </c>
      <c r="E11969" s="15">
        <v>43067</v>
      </c>
      <c r="F11969" s="2">
        <f t="shared" si="1628"/>
        <v>2017</v>
      </c>
      <c r="G11969" s="2">
        <f t="shared" si="1629"/>
        <v>11</v>
      </c>
      <c r="H11969" s="2">
        <f t="shared" si="1630"/>
        <v>28</v>
      </c>
      <c r="I11969" s="2" t="str">
        <f t="shared" si="1627"/>
        <v>Noviembre</v>
      </c>
      <c r="L11969" s="2" t="str">
        <f t="shared" si="1631"/>
        <v>Índices y tasasTasas de Captación - Formato 441Diario4306743068</v>
      </c>
    </row>
    <row r="11970" spans="1:12" ht="15.95" customHeight="1" x14ac:dyDescent="0.2">
      <c r="A11970" s="7" t="s">
        <v>20</v>
      </c>
      <c r="B11970" s="7" t="s">
        <v>66</v>
      </c>
      <c r="C11970" s="7" t="s">
        <v>26</v>
      </c>
      <c r="D11970" s="15">
        <v>43067</v>
      </c>
      <c r="E11970" s="15">
        <v>43068</v>
      </c>
      <c r="F11970" s="2">
        <f t="shared" si="1628"/>
        <v>2017</v>
      </c>
      <c r="G11970" s="2">
        <f t="shared" si="1629"/>
        <v>11</v>
      </c>
      <c r="H11970" s="2">
        <f t="shared" si="1630"/>
        <v>29</v>
      </c>
      <c r="I11970" s="2" t="str">
        <f t="shared" si="1627"/>
        <v>Noviembre</v>
      </c>
      <c r="L11970" s="2" t="str">
        <f t="shared" si="1631"/>
        <v>Índices y tasasTasas de Captación - Formato 441Diario4306843069</v>
      </c>
    </row>
    <row r="11971" spans="1:12" ht="15.95" customHeight="1" x14ac:dyDescent="0.2">
      <c r="A11971" s="7" t="s">
        <v>20</v>
      </c>
      <c r="B11971" s="7" t="s">
        <v>66</v>
      </c>
      <c r="C11971" s="7" t="s">
        <v>26</v>
      </c>
      <c r="D11971" s="15">
        <v>43068</v>
      </c>
      <c r="E11971" s="15">
        <v>43069</v>
      </c>
      <c r="F11971" s="2">
        <f t="shared" si="1628"/>
        <v>2017</v>
      </c>
      <c r="G11971" s="2">
        <f t="shared" si="1629"/>
        <v>11</v>
      </c>
      <c r="H11971" s="2">
        <f t="shared" si="1630"/>
        <v>30</v>
      </c>
      <c r="I11971" s="2" t="str">
        <f t="shared" si="1627"/>
        <v>Noviembre</v>
      </c>
      <c r="L11971" s="2" t="str">
        <f t="shared" si="1631"/>
        <v>Índices y tasasTasas de Captación - Formato 441Diario4306943070</v>
      </c>
    </row>
    <row r="11972" spans="1:12" ht="15.95" customHeight="1" x14ac:dyDescent="0.2">
      <c r="A11972" s="7" t="s">
        <v>20</v>
      </c>
      <c r="B11972" s="7" t="s">
        <v>66</v>
      </c>
      <c r="C11972" s="7" t="s">
        <v>26</v>
      </c>
      <c r="D11972" s="15">
        <v>43069</v>
      </c>
      <c r="E11972" s="15">
        <v>43070</v>
      </c>
      <c r="F11972" s="2">
        <f t="shared" si="1628"/>
        <v>2017</v>
      </c>
      <c r="G11972" s="2">
        <f t="shared" si="1629"/>
        <v>12</v>
      </c>
      <c r="H11972" s="2">
        <f t="shared" si="1630"/>
        <v>1</v>
      </c>
      <c r="I11972" s="2" t="str">
        <f t="shared" si="1627"/>
        <v>Diciembre</v>
      </c>
      <c r="L11972" s="2" t="str">
        <f t="shared" si="1631"/>
        <v>Índices y tasasTasas de Captación - Formato 441Diario4307043073</v>
      </c>
    </row>
    <row r="11973" spans="1:12" ht="15.95" customHeight="1" x14ac:dyDescent="0.2">
      <c r="A11973" s="7" t="s">
        <v>20</v>
      </c>
      <c r="B11973" s="7" t="s">
        <v>66</v>
      </c>
      <c r="C11973" s="7" t="s">
        <v>26</v>
      </c>
      <c r="D11973" s="15">
        <v>43070</v>
      </c>
      <c r="E11973" s="15">
        <v>43073</v>
      </c>
      <c r="F11973" s="2">
        <f t="shared" si="1628"/>
        <v>2017</v>
      </c>
      <c r="G11973" s="2">
        <f t="shared" si="1629"/>
        <v>12</v>
      </c>
      <c r="H11973" s="2">
        <f t="shared" si="1630"/>
        <v>4</v>
      </c>
      <c r="I11973" s="2" t="str">
        <f t="shared" si="1627"/>
        <v>Diciembre</v>
      </c>
      <c r="L11973" s="2" t="str">
        <f t="shared" si="1631"/>
        <v>Índices y tasasTasas de Captación - Formato 441Diario4307343074</v>
      </c>
    </row>
    <row r="11974" spans="1:12" ht="15.95" customHeight="1" x14ac:dyDescent="0.2">
      <c r="A11974" s="7" t="s">
        <v>20</v>
      </c>
      <c r="B11974" s="7" t="s">
        <v>66</v>
      </c>
      <c r="C11974" s="7" t="s">
        <v>26</v>
      </c>
      <c r="D11974" s="15">
        <v>43073</v>
      </c>
      <c r="E11974" s="15">
        <v>43074</v>
      </c>
      <c r="F11974" s="2">
        <f t="shared" si="1628"/>
        <v>2017</v>
      </c>
      <c r="G11974" s="2">
        <f t="shared" si="1629"/>
        <v>12</v>
      </c>
      <c r="H11974" s="2">
        <f t="shared" si="1630"/>
        <v>5</v>
      </c>
      <c r="I11974" s="2" t="str">
        <f t="shared" si="1627"/>
        <v>Diciembre</v>
      </c>
      <c r="L11974" s="2" t="str">
        <f t="shared" si="1631"/>
        <v>Índices y tasasTasas de Captación - Formato 441Diario4307443075</v>
      </c>
    </row>
    <row r="11975" spans="1:12" ht="15.95" customHeight="1" x14ac:dyDescent="0.2">
      <c r="A11975" s="7" t="s">
        <v>20</v>
      </c>
      <c r="B11975" s="7" t="s">
        <v>66</v>
      </c>
      <c r="C11975" s="7" t="s">
        <v>26</v>
      </c>
      <c r="D11975" s="15">
        <v>43074</v>
      </c>
      <c r="E11975" s="15">
        <v>43075</v>
      </c>
      <c r="F11975" s="2">
        <f t="shared" si="1628"/>
        <v>2017</v>
      </c>
      <c r="G11975" s="2">
        <f t="shared" si="1629"/>
        <v>12</v>
      </c>
      <c r="H11975" s="2">
        <f t="shared" si="1630"/>
        <v>6</v>
      </c>
      <c r="I11975" s="2" t="str">
        <f t="shared" si="1627"/>
        <v>Diciembre</v>
      </c>
      <c r="L11975" s="2" t="str">
        <f t="shared" si="1631"/>
        <v>Índices y tasasTasas de Captación - Formato 441Diario4307543076</v>
      </c>
    </row>
    <row r="11976" spans="1:12" ht="15.95" customHeight="1" x14ac:dyDescent="0.2">
      <c r="A11976" s="7" t="s">
        <v>20</v>
      </c>
      <c r="B11976" s="7" t="s">
        <v>66</v>
      </c>
      <c r="C11976" s="7" t="s">
        <v>26</v>
      </c>
      <c r="D11976" s="15">
        <v>43075</v>
      </c>
      <c r="E11976" s="15">
        <v>43076</v>
      </c>
      <c r="F11976" s="2">
        <f t="shared" si="1628"/>
        <v>2017</v>
      </c>
      <c r="G11976" s="2">
        <f t="shared" si="1629"/>
        <v>12</v>
      </c>
      <c r="H11976" s="2">
        <f t="shared" si="1630"/>
        <v>7</v>
      </c>
      <c r="I11976" s="2" t="str">
        <f t="shared" si="1627"/>
        <v>Diciembre</v>
      </c>
      <c r="L11976" s="2" t="str">
        <f t="shared" si="1631"/>
        <v>Índices y tasasTasas de Captación - Formato 441Diario4307643080</v>
      </c>
    </row>
    <row r="11977" spans="1:12" ht="15.95" customHeight="1" x14ac:dyDescent="0.2">
      <c r="A11977" s="7" t="s">
        <v>20</v>
      </c>
      <c r="B11977" s="7" t="s">
        <v>66</v>
      </c>
      <c r="C11977" s="7" t="s">
        <v>26</v>
      </c>
      <c r="D11977" s="15">
        <v>43076</v>
      </c>
      <c r="E11977" s="15">
        <v>43080</v>
      </c>
      <c r="F11977" s="2">
        <f t="shared" si="1628"/>
        <v>2017</v>
      </c>
      <c r="G11977" s="2">
        <f t="shared" si="1629"/>
        <v>12</v>
      </c>
      <c r="H11977" s="2">
        <f t="shared" si="1630"/>
        <v>11</v>
      </c>
      <c r="I11977" s="2" t="str">
        <f t="shared" si="1627"/>
        <v>Diciembre</v>
      </c>
      <c r="L11977" s="2" t="str">
        <f t="shared" si="1631"/>
        <v>Índices y tasasTasas de Captación - Formato 441Diario4308043081</v>
      </c>
    </row>
    <row r="11978" spans="1:12" ht="15.95" customHeight="1" x14ac:dyDescent="0.2">
      <c r="A11978" s="7" t="s">
        <v>20</v>
      </c>
      <c r="B11978" s="7" t="s">
        <v>66</v>
      </c>
      <c r="C11978" s="7" t="s">
        <v>26</v>
      </c>
      <c r="D11978" s="15">
        <v>43080</v>
      </c>
      <c r="E11978" s="15">
        <v>43081</v>
      </c>
      <c r="F11978" s="2">
        <f t="shared" si="1628"/>
        <v>2017</v>
      </c>
      <c r="G11978" s="2">
        <f t="shared" si="1629"/>
        <v>12</v>
      </c>
      <c r="H11978" s="2">
        <f t="shared" si="1630"/>
        <v>12</v>
      </c>
      <c r="I11978" s="2" t="str">
        <f t="shared" si="1627"/>
        <v>Diciembre</v>
      </c>
      <c r="L11978" s="2" t="str">
        <f t="shared" si="1631"/>
        <v>Índices y tasasTasas de Captación - Formato 441Diario4308143082</v>
      </c>
    </row>
    <row r="11979" spans="1:12" ht="15.95" customHeight="1" x14ac:dyDescent="0.2">
      <c r="A11979" s="7" t="s">
        <v>20</v>
      </c>
      <c r="B11979" s="7" t="s">
        <v>66</v>
      </c>
      <c r="C11979" s="7" t="s">
        <v>26</v>
      </c>
      <c r="D11979" s="15">
        <v>43081</v>
      </c>
      <c r="E11979" s="15">
        <v>43082</v>
      </c>
      <c r="F11979" s="2">
        <f t="shared" si="1628"/>
        <v>2017</v>
      </c>
      <c r="G11979" s="2">
        <f t="shared" si="1629"/>
        <v>12</v>
      </c>
      <c r="H11979" s="2">
        <f t="shared" si="1630"/>
        <v>13</v>
      </c>
      <c r="I11979" s="2" t="str">
        <f t="shared" si="1627"/>
        <v>Diciembre</v>
      </c>
      <c r="L11979" s="2" t="str">
        <f t="shared" si="1631"/>
        <v>Índices y tasasTasas de Captación - Formato 441Diario4308243083</v>
      </c>
    </row>
    <row r="11980" spans="1:12" ht="15.95" customHeight="1" x14ac:dyDescent="0.2">
      <c r="A11980" s="7" t="s">
        <v>20</v>
      </c>
      <c r="B11980" s="7" t="s">
        <v>66</v>
      </c>
      <c r="C11980" s="7" t="s">
        <v>26</v>
      </c>
      <c r="D11980" s="15">
        <v>43082</v>
      </c>
      <c r="E11980" s="15">
        <v>43083</v>
      </c>
      <c r="F11980" s="2">
        <f t="shared" si="1628"/>
        <v>2017</v>
      </c>
      <c r="G11980" s="2">
        <f t="shared" si="1629"/>
        <v>12</v>
      </c>
      <c r="H11980" s="2">
        <f t="shared" si="1630"/>
        <v>14</v>
      </c>
      <c r="I11980" s="2" t="str">
        <f t="shared" ref="I11980:I12043" si="1632">CHOOSE(G11980,"Enero","Febrero","Marzo","Abril","Mayo","Junio","Julio","Agosto","Septiembre","Octubre","Noviembre","Diciembre")</f>
        <v>Diciembre</v>
      </c>
      <c r="L11980" s="2" t="str">
        <f t="shared" si="1631"/>
        <v>Índices y tasasTasas de Captación - Formato 441Diario4308343084</v>
      </c>
    </row>
    <row r="11981" spans="1:12" ht="15.95" customHeight="1" x14ac:dyDescent="0.2">
      <c r="A11981" s="7" t="s">
        <v>20</v>
      </c>
      <c r="B11981" s="7" t="s">
        <v>66</v>
      </c>
      <c r="C11981" s="7" t="s">
        <v>26</v>
      </c>
      <c r="D11981" s="15">
        <v>43083</v>
      </c>
      <c r="E11981" s="15">
        <v>43084</v>
      </c>
      <c r="F11981" s="2">
        <f t="shared" si="1628"/>
        <v>2017</v>
      </c>
      <c r="G11981" s="2">
        <f t="shared" si="1629"/>
        <v>12</v>
      </c>
      <c r="H11981" s="2">
        <f t="shared" si="1630"/>
        <v>15</v>
      </c>
      <c r="I11981" s="2" t="str">
        <f t="shared" si="1632"/>
        <v>Diciembre</v>
      </c>
      <c r="L11981" s="2" t="str">
        <f t="shared" si="1631"/>
        <v>Índices y tasasTasas de Captación - Formato 441Diario4308443087</v>
      </c>
    </row>
    <row r="11982" spans="1:12" ht="15.95" customHeight="1" x14ac:dyDescent="0.2">
      <c r="A11982" s="7" t="s">
        <v>20</v>
      </c>
      <c r="B11982" s="7" t="s">
        <v>66</v>
      </c>
      <c r="C11982" s="7" t="s">
        <v>26</v>
      </c>
      <c r="D11982" s="15">
        <v>43084</v>
      </c>
      <c r="E11982" s="15">
        <v>43087</v>
      </c>
      <c r="F11982" s="2">
        <f t="shared" si="1628"/>
        <v>2017</v>
      </c>
      <c r="G11982" s="2">
        <f t="shared" si="1629"/>
        <v>12</v>
      </c>
      <c r="H11982" s="2">
        <f t="shared" si="1630"/>
        <v>18</v>
      </c>
      <c r="I11982" s="2" t="str">
        <f t="shared" si="1632"/>
        <v>Diciembre</v>
      </c>
      <c r="L11982" s="2" t="str">
        <f t="shared" si="1631"/>
        <v>Índices y tasasTasas de Captación - Formato 441Diario4308743088</v>
      </c>
    </row>
    <row r="11983" spans="1:12" ht="15.95" customHeight="1" x14ac:dyDescent="0.2">
      <c r="A11983" s="7" t="s">
        <v>20</v>
      </c>
      <c r="B11983" s="7" t="s">
        <v>66</v>
      </c>
      <c r="C11983" s="7" t="s">
        <v>26</v>
      </c>
      <c r="D11983" s="15">
        <v>43087</v>
      </c>
      <c r="E11983" s="15">
        <v>43088</v>
      </c>
      <c r="F11983" s="2">
        <f t="shared" si="1628"/>
        <v>2017</v>
      </c>
      <c r="G11983" s="2">
        <f t="shared" si="1629"/>
        <v>12</v>
      </c>
      <c r="H11983" s="2">
        <f t="shared" si="1630"/>
        <v>19</v>
      </c>
      <c r="I11983" s="2" t="str">
        <f t="shared" si="1632"/>
        <v>Diciembre</v>
      </c>
      <c r="L11983" s="2" t="str">
        <f t="shared" si="1631"/>
        <v>Índices y tasasTasas de Captación - Formato 441Diario4308843089</v>
      </c>
    </row>
    <row r="11984" spans="1:12" ht="15.95" customHeight="1" x14ac:dyDescent="0.2">
      <c r="A11984" s="7" t="s">
        <v>20</v>
      </c>
      <c r="B11984" s="7" t="s">
        <v>66</v>
      </c>
      <c r="C11984" s="7" t="s">
        <v>26</v>
      </c>
      <c r="D11984" s="15">
        <v>43088</v>
      </c>
      <c r="E11984" s="15">
        <v>43089</v>
      </c>
      <c r="F11984" s="2">
        <f t="shared" si="1628"/>
        <v>2017</v>
      </c>
      <c r="G11984" s="2">
        <f t="shared" si="1629"/>
        <v>12</v>
      </c>
      <c r="H11984" s="2">
        <f t="shared" si="1630"/>
        <v>20</v>
      </c>
      <c r="I11984" s="2" t="str">
        <f t="shared" si="1632"/>
        <v>Diciembre</v>
      </c>
      <c r="L11984" s="2" t="str">
        <f t="shared" si="1631"/>
        <v>Índices y tasasTasas de Captación - Formato 441Diario4308943090</v>
      </c>
    </row>
    <row r="11985" spans="1:12" ht="15.95" customHeight="1" x14ac:dyDescent="0.2">
      <c r="A11985" s="7" t="s">
        <v>20</v>
      </c>
      <c r="B11985" s="7" t="s">
        <v>66</v>
      </c>
      <c r="C11985" s="7" t="s">
        <v>26</v>
      </c>
      <c r="D11985" s="15">
        <v>43089</v>
      </c>
      <c r="E11985" s="15">
        <v>43090</v>
      </c>
      <c r="F11985" s="2">
        <f t="shared" si="1628"/>
        <v>2017</v>
      </c>
      <c r="G11985" s="2">
        <f t="shared" si="1629"/>
        <v>12</v>
      </c>
      <c r="H11985" s="2">
        <f t="shared" si="1630"/>
        <v>21</v>
      </c>
      <c r="I11985" s="2" t="str">
        <f t="shared" si="1632"/>
        <v>Diciembre</v>
      </c>
      <c r="L11985" s="2" t="str">
        <f t="shared" si="1631"/>
        <v>Índices y tasasTasas de Captación - Formato 441Diario4309043091</v>
      </c>
    </row>
    <row r="11986" spans="1:12" ht="15.95" customHeight="1" x14ac:dyDescent="0.2">
      <c r="A11986" s="7" t="s">
        <v>20</v>
      </c>
      <c r="B11986" s="7" t="s">
        <v>66</v>
      </c>
      <c r="C11986" s="7" t="s">
        <v>26</v>
      </c>
      <c r="D11986" s="15">
        <v>43090</v>
      </c>
      <c r="E11986" s="15">
        <v>43091</v>
      </c>
      <c r="F11986" s="2">
        <f t="shared" si="1628"/>
        <v>2017</v>
      </c>
      <c r="G11986" s="2">
        <f t="shared" si="1629"/>
        <v>12</v>
      </c>
      <c r="H11986" s="2">
        <f t="shared" si="1630"/>
        <v>22</v>
      </c>
      <c r="I11986" s="2" t="str">
        <f t="shared" si="1632"/>
        <v>Diciembre</v>
      </c>
      <c r="L11986" s="2" t="str">
        <f t="shared" si="1631"/>
        <v>Índices y tasasTasas de Captación - Formato 441Diario4309143095</v>
      </c>
    </row>
    <row r="11987" spans="1:12" ht="15.95" customHeight="1" x14ac:dyDescent="0.2">
      <c r="A11987" s="7" t="s">
        <v>20</v>
      </c>
      <c r="B11987" s="7" t="s">
        <v>66</v>
      </c>
      <c r="C11987" s="7" t="s">
        <v>26</v>
      </c>
      <c r="D11987" s="15">
        <v>43091</v>
      </c>
      <c r="E11987" s="15">
        <v>43095</v>
      </c>
      <c r="F11987" s="2">
        <f t="shared" si="1628"/>
        <v>2017</v>
      </c>
      <c r="G11987" s="2">
        <f t="shared" si="1629"/>
        <v>12</v>
      </c>
      <c r="H11987" s="2">
        <f t="shared" si="1630"/>
        <v>26</v>
      </c>
      <c r="I11987" s="2" t="str">
        <f t="shared" si="1632"/>
        <v>Diciembre</v>
      </c>
      <c r="L11987" s="2" t="str">
        <f t="shared" si="1631"/>
        <v>Índices y tasasTasas de Captación - Formato 441Diario4309543096</v>
      </c>
    </row>
    <row r="11988" spans="1:12" ht="15.95" customHeight="1" x14ac:dyDescent="0.2">
      <c r="A11988" s="7" t="s">
        <v>20</v>
      </c>
      <c r="B11988" s="7" t="s">
        <v>66</v>
      </c>
      <c r="C11988" s="7" t="s">
        <v>26</v>
      </c>
      <c r="D11988" s="15">
        <v>43095</v>
      </c>
      <c r="E11988" s="15">
        <v>43096</v>
      </c>
      <c r="F11988" s="2">
        <f t="shared" si="1628"/>
        <v>2017</v>
      </c>
      <c r="G11988" s="2">
        <f t="shared" si="1629"/>
        <v>12</v>
      </c>
      <c r="H11988" s="2">
        <f t="shared" si="1630"/>
        <v>27</v>
      </c>
      <c r="I11988" s="2" t="str">
        <f t="shared" si="1632"/>
        <v>Diciembre</v>
      </c>
      <c r="L11988" s="2" t="str">
        <f t="shared" si="1631"/>
        <v>Índices y tasasTasas de Captación - Formato 441Diario4309643097</v>
      </c>
    </row>
    <row r="11989" spans="1:12" ht="15.95" customHeight="1" x14ac:dyDescent="0.2">
      <c r="A11989" s="7" t="s">
        <v>20</v>
      </c>
      <c r="B11989" s="7" t="s">
        <v>66</v>
      </c>
      <c r="C11989" s="7" t="s">
        <v>26</v>
      </c>
      <c r="D11989" s="15">
        <v>43096</v>
      </c>
      <c r="E11989" s="15">
        <v>43097</v>
      </c>
      <c r="F11989" s="2">
        <f t="shared" si="1628"/>
        <v>2017</v>
      </c>
      <c r="G11989" s="2">
        <f t="shared" si="1629"/>
        <v>12</v>
      </c>
      <c r="H11989" s="2">
        <f t="shared" si="1630"/>
        <v>28</v>
      </c>
      <c r="I11989" s="2" t="str">
        <f t="shared" si="1632"/>
        <v>Diciembre</v>
      </c>
      <c r="L11989" s="2" t="str">
        <f t="shared" si="1631"/>
        <v>Índices y tasasTasas de Captación - Formato 441Diario4309743098</v>
      </c>
    </row>
    <row r="11990" spans="1:12" ht="15.95" customHeight="1" x14ac:dyDescent="0.2">
      <c r="A11990" s="7" t="s">
        <v>20</v>
      </c>
      <c r="B11990" s="7" t="s">
        <v>66</v>
      </c>
      <c r="C11990" s="7" t="s">
        <v>26</v>
      </c>
      <c r="D11990" s="15">
        <v>43097</v>
      </c>
      <c r="E11990" s="15">
        <v>43098</v>
      </c>
      <c r="F11990" s="2">
        <f t="shared" si="1628"/>
        <v>2017</v>
      </c>
      <c r="G11990" s="2">
        <f t="shared" si="1629"/>
        <v>12</v>
      </c>
      <c r="H11990" s="2">
        <f t="shared" si="1630"/>
        <v>29</v>
      </c>
      <c r="I11990" s="2" t="str">
        <f t="shared" si="1632"/>
        <v>Diciembre</v>
      </c>
      <c r="L11990" s="2" t="str">
        <f t="shared" si="1631"/>
        <v>Índices y tasasTasas de Captación - Formato 441Diario4309843102</v>
      </c>
    </row>
    <row r="11991" spans="1:12" ht="15.95" customHeight="1" x14ac:dyDescent="0.2">
      <c r="A11991" s="7" t="s">
        <v>20</v>
      </c>
      <c r="B11991" s="7" t="s">
        <v>66</v>
      </c>
      <c r="C11991" s="7" t="s">
        <v>26</v>
      </c>
      <c r="D11991" s="15">
        <v>43098</v>
      </c>
      <c r="E11991" s="15">
        <v>43102</v>
      </c>
      <c r="F11991" s="2">
        <f t="shared" ref="F11991:F12054" si="1633">YEAR(E11991)</f>
        <v>2018</v>
      </c>
      <c r="G11991" s="2">
        <f t="shared" ref="G11991:G12054" si="1634">MONTH(E11991)</f>
        <v>1</v>
      </c>
      <c r="H11991" s="2">
        <f t="shared" ref="H11991:H12054" si="1635">DAY(E11991)</f>
        <v>2</v>
      </c>
      <c r="I11991" s="2" t="str">
        <f t="shared" si="1632"/>
        <v>Enero</v>
      </c>
      <c r="L11991" s="2" t="str">
        <f t="shared" ref="L11991:L12054" si="1636">CONCATENATE(A11992,B11992,C11992,D11992,E11992,)</f>
        <v>Índices y tasasTasas de Captación - Formato 441Diario4310243103</v>
      </c>
    </row>
    <row r="11992" spans="1:12" ht="15.95" customHeight="1" x14ac:dyDescent="0.2">
      <c r="A11992" s="7" t="s">
        <v>20</v>
      </c>
      <c r="B11992" s="7" t="s">
        <v>66</v>
      </c>
      <c r="C11992" s="7" t="s">
        <v>26</v>
      </c>
      <c r="D11992" s="15">
        <v>43102</v>
      </c>
      <c r="E11992" s="15">
        <v>43103</v>
      </c>
      <c r="F11992" s="2">
        <f t="shared" si="1633"/>
        <v>2018</v>
      </c>
      <c r="G11992" s="2">
        <f t="shared" si="1634"/>
        <v>1</v>
      </c>
      <c r="H11992" s="2">
        <f t="shared" si="1635"/>
        <v>3</v>
      </c>
      <c r="I11992" s="2" t="str">
        <f t="shared" si="1632"/>
        <v>Enero</v>
      </c>
      <c r="L11992" s="2" t="str">
        <f t="shared" si="1636"/>
        <v>Índices y tasasTasas de Captación - Formato 441Diario4310343104</v>
      </c>
    </row>
    <row r="11993" spans="1:12" ht="15.95" customHeight="1" x14ac:dyDescent="0.2">
      <c r="A11993" s="7" t="s">
        <v>20</v>
      </c>
      <c r="B11993" s="7" t="s">
        <v>66</v>
      </c>
      <c r="C11993" s="7" t="s">
        <v>26</v>
      </c>
      <c r="D11993" s="15">
        <v>43103</v>
      </c>
      <c r="E11993" s="15">
        <v>43104</v>
      </c>
      <c r="F11993" s="2">
        <f t="shared" si="1633"/>
        <v>2018</v>
      </c>
      <c r="G11993" s="2">
        <f t="shared" si="1634"/>
        <v>1</v>
      </c>
      <c r="H11993" s="2">
        <f t="shared" si="1635"/>
        <v>4</v>
      </c>
      <c r="I11993" s="2" t="str">
        <f t="shared" si="1632"/>
        <v>Enero</v>
      </c>
      <c r="L11993" s="2" t="str">
        <f t="shared" si="1636"/>
        <v>Índices y tasasTasas de Captación - Formato 441Diario4310443105</v>
      </c>
    </row>
    <row r="11994" spans="1:12" ht="15.95" customHeight="1" x14ac:dyDescent="0.2">
      <c r="A11994" s="7" t="s">
        <v>20</v>
      </c>
      <c r="B11994" s="7" t="s">
        <v>66</v>
      </c>
      <c r="C11994" s="7" t="s">
        <v>26</v>
      </c>
      <c r="D11994" s="15">
        <v>43104</v>
      </c>
      <c r="E11994" s="15">
        <v>43105</v>
      </c>
      <c r="F11994" s="2">
        <f t="shared" si="1633"/>
        <v>2018</v>
      </c>
      <c r="G11994" s="2">
        <f t="shared" si="1634"/>
        <v>1</v>
      </c>
      <c r="H11994" s="2">
        <f t="shared" si="1635"/>
        <v>5</v>
      </c>
      <c r="I11994" s="2" t="str">
        <f t="shared" si="1632"/>
        <v>Enero</v>
      </c>
      <c r="L11994" s="2" t="str">
        <f t="shared" si="1636"/>
        <v>Índices y tasasTasas de Captación - Formato 441Diario4310543109</v>
      </c>
    </row>
    <row r="11995" spans="1:12" ht="15.95" customHeight="1" x14ac:dyDescent="0.2">
      <c r="A11995" s="7" t="s">
        <v>20</v>
      </c>
      <c r="B11995" s="7" t="s">
        <v>66</v>
      </c>
      <c r="C11995" s="7" t="s">
        <v>26</v>
      </c>
      <c r="D11995" s="15">
        <v>43105</v>
      </c>
      <c r="E11995" s="15">
        <v>43109</v>
      </c>
      <c r="F11995" s="2">
        <f t="shared" si="1633"/>
        <v>2018</v>
      </c>
      <c r="G11995" s="2">
        <f t="shared" si="1634"/>
        <v>1</v>
      </c>
      <c r="H11995" s="2">
        <f t="shared" si="1635"/>
        <v>9</v>
      </c>
      <c r="I11995" s="2" t="str">
        <f t="shared" si="1632"/>
        <v>Enero</v>
      </c>
      <c r="L11995" s="2" t="str">
        <f t="shared" si="1636"/>
        <v>Índices y tasasTasas de Captación - Formato 441Diario4310943110</v>
      </c>
    </row>
    <row r="11996" spans="1:12" ht="15.95" customHeight="1" x14ac:dyDescent="0.2">
      <c r="A11996" s="7" t="s">
        <v>20</v>
      </c>
      <c r="B11996" s="7" t="s">
        <v>66</v>
      </c>
      <c r="C11996" s="7" t="s">
        <v>26</v>
      </c>
      <c r="D11996" s="15">
        <v>43109</v>
      </c>
      <c r="E11996" s="15">
        <v>43110</v>
      </c>
      <c r="F11996" s="2">
        <f t="shared" si="1633"/>
        <v>2018</v>
      </c>
      <c r="G11996" s="2">
        <f t="shared" si="1634"/>
        <v>1</v>
      </c>
      <c r="H11996" s="2">
        <f t="shared" si="1635"/>
        <v>10</v>
      </c>
      <c r="I11996" s="2" t="str">
        <f t="shared" si="1632"/>
        <v>Enero</v>
      </c>
      <c r="L11996" s="2" t="str">
        <f t="shared" si="1636"/>
        <v>Índices y tasasTasas de Captación - Formato 441Diario4311043111</v>
      </c>
    </row>
    <row r="11997" spans="1:12" ht="15.95" customHeight="1" x14ac:dyDescent="0.2">
      <c r="A11997" s="7" t="s">
        <v>20</v>
      </c>
      <c r="B11997" s="7" t="s">
        <v>66</v>
      </c>
      <c r="C11997" s="7" t="s">
        <v>26</v>
      </c>
      <c r="D11997" s="15">
        <v>43110</v>
      </c>
      <c r="E11997" s="15">
        <v>43111</v>
      </c>
      <c r="F11997" s="2">
        <f t="shared" si="1633"/>
        <v>2018</v>
      </c>
      <c r="G11997" s="2">
        <f t="shared" si="1634"/>
        <v>1</v>
      </c>
      <c r="H11997" s="2">
        <f t="shared" si="1635"/>
        <v>11</v>
      </c>
      <c r="I11997" s="2" t="str">
        <f t="shared" si="1632"/>
        <v>Enero</v>
      </c>
      <c r="L11997" s="2" t="str">
        <f t="shared" si="1636"/>
        <v>Índices y tasasTasas de Captación - Formato 441Diario4311143112</v>
      </c>
    </row>
    <row r="11998" spans="1:12" ht="15.95" customHeight="1" x14ac:dyDescent="0.2">
      <c r="A11998" s="7" t="s">
        <v>20</v>
      </c>
      <c r="B11998" s="7" t="s">
        <v>66</v>
      </c>
      <c r="C11998" s="7" t="s">
        <v>26</v>
      </c>
      <c r="D11998" s="15">
        <v>43111</v>
      </c>
      <c r="E11998" s="15">
        <v>43112</v>
      </c>
      <c r="F11998" s="2">
        <f t="shared" si="1633"/>
        <v>2018</v>
      </c>
      <c r="G11998" s="2">
        <f t="shared" si="1634"/>
        <v>1</v>
      </c>
      <c r="H11998" s="2">
        <f t="shared" si="1635"/>
        <v>12</v>
      </c>
      <c r="I11998" s="2" t="str">
        <f t="shared" si="1632"/>
        <v>Enero</v>
      </c>
      <c r="L11998" s="2" t="str">
        <f t="shared" si="1636"/>
        <v>Índices y tasasTasas de Captación - Formato 441Diario4311243115</v>
      </c>
    </row>
    <row r="11999" spans="1:12" ht="15.95" customHeight="1" x14ac:dyDescent="0.2">
      <c r="A11999" s="7" t="s">
        <v>20</v>
      </c>
      <c r="B11999" s="7" t="s">
        <v>66</v>
      </c>
      <c r="C11999" s="7" t="s">
        <v>26</v>
      </c>
      <c r="D11999" s="15">
        <v>43112</v>
      </c>
      <c r="E11999" s="15">
        <v>43115</v>
      </c>
      <c r="F11999" s="2">
        <f t="shared" si="1633"/>
        <v>2018</v>
      </c>
      <c r="G11999" s="2">
        <f t="shared" si="1634"/>
        <v>1</v>
      </c>
      <c r="H11999" s="2">
        <f t="shared" si="1635"/>
        <v>15</v>
      </c>
      <c r="I11999" s="2" t="str">
        <f t="shared" si="1632"/>
        <v>Enero</v>
      </c>
      <c r="L11999" s="2" t="str">
        <f t="shared" si="1636"/>
        <v>Índices y tasasTasas de Captación - Formato 441Diario4311543116</v>
      </c>
    </row>
    <row r="12000" spans="1:12" ht="15.95" customHeight="1" x14ac:dyDescent="0.2">
      <c r="A12000" s="7" t="s">
        <v>20</v>
      </c>
      <c r="B12000" s="7" t="s">
        <v>66</v>
      </c>
      <c r="C12000" s="7" t="s">
        <v>26</v>
      </c>
      <c r="D12000" s="15">
        <v>43115</v>
      </c>
      <c r="E12000" s="15">
        <v>43116</v>
      </c>
      <c r="F12000" s="2">
        <f t="shared" si="1633"/>
        <v>2018</v>
      </c>
      <c r="G12000" s="2">
        <f t="shared" si="1634"/>
        <v>1</v>
      </c>
      <c r="H12000" s="2">
        <f t="shared" si="1635"/>
        <v>16</v>
      </c>
      <c r="I12000" s="2" t="str">
        <f t="shared" si="1632"/>
        <v>Enero</v>
      </c>
      <c r="L12000" s="2" t="str">
        <f t="shared" si="1636"/>
        <v>Índices y tasasTasas de Captación - Formato 441Diario4311643117</v>
      </c>
    </row>
    <row r="12001" spans="1:12" ht="15.95" customHeight="1" x14ac:dyDescent="0.2">
      <c r="A12001" s="7" t="s">
        <v>20</v>
      </c>
      <c r="B12001" s="7" t="s">
        <v>66</v>
      </c>
      <c r="C12001" s="7" t="s">
        <v>26</v>
      </c>
      <c r="D12001" s="15">
        <v>43116</v>
      </c>
      <c r="E12001" s="15">
        <v>43117</v>
      </c>
      <c r="F12001" s="2">
        <f t="shared" si="1633"/>
        <v>2018</v>
      </c>
      <c r="G12001" s="2">
        <f t="shared" si="1634"/>
        <v>1</v>
      </c>
      <c r="H12001" s="2">
        <f t="shared" si="1635"/>
        <v>17</v>
      </c>
      <c r="I12001" s="2" t="str">
        <f t="shared" si="1632"/>
        <v>Enero</v>
      </c>
      <c r="L12001" s="2" t="str">
        <f t="shared" si="1636"/>
        <v>Índices y tasasTasas de Captación - Formato 441Diario4311743118</v>
      </c>
    </row>
    <row r="12002" spans="1:12" ht="15.95" customHeight="1" x14ac:dyDescent="0.2">
      <c r="A12002" s="7" t="s">
        <v>20</v>
      </c>
      <c r="B12002" s="7" t="s">
        <v>66</v>
      </c>
      <c r="C12002" s="7" t="s">
        <v>26</v>
      </c>
      <c r="D12002" s="15">
        <v>43117</v>
      </c>
      <c r="E12002" s="15">
        <v>43118</v>
      </c>
      <c r="F12002" s="2">
        <f t="shared" si="1633"/>
        <v>2018</v>
      </c>
      <c r="G12002" s="2">
        <f t="shared" si="1634"/>
        <v>1</v>
      </c>
      <c r="H12002" s="2">
        <f t="shared" si="1635"/>
        <v>18</v>
      </c>
      <c r="I12002" s="2" t="str">
        <f t="shared" si="1632"/>
        <v>Enero</v>
      </c>
      <c r="L12002" s="2" t="str">
        <f t="shared" si="1636"/>
        <v>Índices y tasasTasas de Captación - Formato 441Diario4311843119</v>
      </c>
    </row>
    <row r="12003" spans="1:12" ht="15.95" customHeight="1" x14ac:dyDescent="0.2">
      <c r="A12003" s="7" t="s">
        <v>20</v>
      </c>
      <c r="B12003" s="7" t="s">
        <v>66</v>
      </c>
      <c r="C12003" s="7" t="s">
        <v>26</v>
      </c>
      <c r="D12003" s="15">
        <v>43118</v>
      </c>
      <c r="E12003" s="15">
        <v>43119</v>
      </c>
      <c r="F12003" s="2">
        <f t="shared" si="1633"/>
        <v>2018</v>
      </c>
      <c r="G12003" s="2">
        <f t="shared" si="1634"/>
        <v>1</v>
      </c>
      <c r="H12003" s="2">
        <f t="shared" si="1635"/>
        <v>19</v>
      </c>
      <c r="I12003" s="2" t="str">
        <f t="shared" si="1632"/>
        <v>Enero</v>
      </c>
      <c r="L12003" s="2" t="str">
        <f t="shared" si="1636"/>
        <v>Índices y tasasTasas de Captación - Formato 441Diario4311943122</v>
      </c>
    </row>
    <row r="12004" spans="1:12" ht="15.95" customHeight="1" x14ac:dyDescent="0.2">
      <c r="A12004" s="7" t="s">
        <v>20</v>
      </c>
      <c r="B12004" s="7" t="s">
        <v>66</v>
      </c>
      <c r="C12004" s="7" t="s">
        <v>26</v>
      </c>
      <c r="D12004" s="15">
        <v>43119</v>
      </c>
      <c r="E12004" s="15">
        <v>43122</v>
      </c>
      <c r="F12004" s="2">
        <f t="shared" si="1633"/>
        <v>2018</v>
      </c>
      <c r="G12004" s="2">
        <f t="shared" si="1634"/>
        <v>1</v>
      </c>
      <c r="H12004" s="2">
        <f t="shared" si="1635"/>
        <v>22</v>
      </c>
      <c r="I12004" s="2" t="str">
        <f t="shared" si="1632"/>
        <v>Enero</v>
      </c>
      <c r="L12004" s="2" t="str">
        <f t="shared" si="1636"/>
        <v>Índices y tasasTasas de Captación - Formato 441Diario4312243123</v>
      </c>
    </row>
    <row r="12005" spans="1:12" ht="15.95" customHeight="1" x14ac:dyDescent="0.2">
      <c r="A12005" s="7" t="s">
        <v>20</v>
      </c>
      <c r="B12005" s="7" t="s">
        <v>66</v>
      </c>
      <c r="C12005" s="7" t="s">
        <v>26</v>
      </c>
      <c r="D12005" s="15">
        <v>43122</v>
      </c>
      <c r="E12005" s="15">
        <v>43123</v>
      </c>
      <c r="F12005" s="2">
        <f t="shared" si="1633"/>
        <v>2018</v>
      </c>
      <c r="G12005" s="2">
        <f t="shared" si="1634"/>
        <v>1</v>
      </c>
      <c r="H12005" s="2">
        <f t="shared" si="1635"/>
        <v>23</v>
      </c>
      <c r="I12005" s="2" t="str">
        <f t="shared" si="1632"/>
        <v>Enero</v>
      </c>
      <c r="L12005" s="2" t="str">
        <f t="shared" si="1636"/>
        <v>Índices y tasasTasas de Captación - Formato 441Diario4312343124</v>
      </c>
    </row>
    <row r="12006" spans="1:12" ht="15.95" customHeight="1" x14ac:dyDescent="0.2">
      <c r="A12006" s="7" t="s">
        <v>20</v>
      </c>
      <c r="B12006" s="7" t="s">
        <v>66</v>
      </c>
      <c r="C12006" s="7" t="s">
        <v>26</v>
      </c>
      <c r="D12006" s="15">
        <v>43123</v>
      </c>
      <c r="E12006" s="15">
        <v>43124</v>
      </c>
      <c r="F12006" s="2">
        <f t="shared" si="1633"/>
        <v>2018</v>
      </c>
      <c r="G12006" s="2">
        <f t="shared" si="1634"/>
        <v>1</v>
      </c>
      <c r="H12006" s="2">
        <f t="shared" si="1635"/>
        <v>24</v>
      </c>
      <c r="I12006" s="2" t="str">
        <f t="shared" si="1632"/>
        <v>Enero</v>
      </c>
      <c r="L12006" s="2" t="str">
        <f t="shared" si="1636"/>
        <v>Índices y tasasTasas de Captación - Formato 441Diario4312443125</v>
      </c>
    </row>
    <row r="12007" spans="1:12" ht="15.95" customHeight="1" x14ac:dyDescent="0.2">
      <c r="A12007" s="7" t="s">
        <v>20</v>
      </c>
      <c r="B12007" s="7" t="s">
        <v>66</v>
      </c>
      <c r="C12007" s="7" t="s">
        <v>26</v>
      </c>
      <c r="D12007" s="15">
        <v>43124</v>
      </c>
      <c r="E12007" s="15">
        <v>43125</v>
      </c>
      <c r="F12007" s="2">
        <f t="shared" si="1633"/>
        <v>2018</v>
      </c>
      <c r="G12007" s="2">
        <f t="shared" si="1634"/>
        <v>1</v>
      </c>
      <c r="H12007" s="2">
        <f t="shared" si="1635"/>
        <v>25</v>
      </c>
      <c r="I12007" s="2" t="str">
        <f t="shared" si="1632"/>
        <v>Enero</v>
      </c>
      <c r="L12007" s="2" t="str">
        <f t="shared" si="1636"/>
        <v>Índices y tasasTasas de Captación - Formato 441Diario4312543126</v>
      </c>
    </row>
    <row r="12008" spans="1:12" ht="15.95" customHeight="1" x14ac:dyDescent="0.2">
      <c r="A12008" s="7" t="s">
        <v>20</v>
      </c>
      <c r="B12008" s="7" t="s">
        <v>66</v>
      </c>
      <c r="C12008" s="7" t="s">
        <v>26</v>
      </c>
      <c r="D12008" s="15">
        <v>43125</v>
      </c>
      <c r="E12008" s="15">
        <v>43126</v>
      </c>
      <c r="F12008" s="2">
        <f t="shared" si="1633"/>
        <v>2018</v>
      </c>
      <c r="G12008" s="2">
        <f t="shared" si="1634"/>
        <v>1</v>
      </c>
      <c r="H12008" s="2">
        <f t="shared" si="1635"/>
        <v>26</v>
      </c>
      <c r="I12008" s="2" t="str">
        <f t="shared" si="1632"/>
        <v>Enero</v>
      </c>
      <c r="L12008" s="2" t="str">
        <f t="shared" si="1636"/>
        <v>Índices y tasasTasas de Captación - Formato 441Diario4312643129</v>
      </c>
    </row>
    <row r="12009" spans="1:12" ht="15.95" customHeight="1" x14ac:dyDescent="0.2">
      <c r="A12009" s="7" t="s">
        <v>20</v>
      </c>
      <c r="B12009" s="7" t="s">
        <v>66</v>
      </c>
      <c r="C12009" s="7" t="s">
        <v>26</v>
      </c>
      <c r="D12009" s="15">
        <v>43126</v>
      </c>
      <c r="E12009" s="15">
        <v>43129</v>
      </c>
      <c r="F12009" s="2">
        <f t="shared" si="1633"/>
        <v>2018</v>
      </c>
      <c r="G12009" s="2">
        <f t="shared" si="1634"/>
        <v>1</v>
      </c>
      <c r="H12009" s="2">
        <f t="shared" si="1635"/>
        <v>29</v>
      </c>
      <c r="I12009" s="2" t="str">
        <f t="shared" si="1632"/>
        <v>Enero</v>
      </c>
      <c r="L12009" s="2" t="str">
        <f t="shared" si="1636"/>
        <v>Índices y tasasTasas de Captación - Formato 441Diario4312943130</v>
      </c>
    </row>
    <row r="12010" spans="1:12" ht="15.95" customHeight="1" x14ac:dyDescent="0.2">
      <c r="A12010" s="7" t="s">
        <v>20</v>
      </c>
      <c r="B12010" s="7" t="s">
        <v>66</v>
      </c>
      <c r="C12010" s="7" t="s">
        <v>26</v>
      </c>
      <c r="D12010" s="15">
        <v>43129</v>
      </c>
      <c r="E12010" s="15">
        <v>43130</v>
      </c>
      <c r="F12010" s="2">
        <f t="shared" si="1633"/>
        <v>2018</v>
      </c>
      <c r="G12010" s="2">
        <f t="shared" si="1634"/>
        <v>1</v>
      </c>
      <c r="H12010" s="2">
        <f t="shared" si="1635"/>
        <v>30</v>
      </c>
      <c r="I12010" s="2" t="str">
        <f t="shared" si="1632"/>
        <v>Enero</v>
      </c>
      <c r="L12010" s="2" t="str">
        <f t="shared" si="1636"/>
        <v>Índices y tasasTasas de Captación - Formato 441Diario4313043131</v>
      </c>
    </row>
    <row r="12011" spans="1:12" ht="15.95" customHeight="1" x14ac:dyDescent="0.2">
      <c r="A12011" s="7" t="s">
        <v>20</v>
      </c>
      <c r="B12011" s="7" t="s">
        <v>66</v>
      </c>
      <c r="C12011" s="7" t="s">
        <v>26</v>
      </c>
      <c r="D12011" s="15">
        <v>43130</v>
      </c>
      <c r="E12011" s="15">
        <v>43131</v>
      </c>
      <c r="F12011" s="2">
        <f t="shared" si="1633"/>
        <v>2018</v>
      </c>
      <c r="G12011" s="2">
        <f t="shared" si="1634"/>
        <v>1</v>
      </c>
      <c r="H12011" s="2">
        <f t="shared" si="1635"/>
        <v>31</v>
      </c>
      <c r="I12011" s="2" t="str">
        <f t="shared" si="1632"/>
        <v>Enero</v>
      </c>
      <c r="L12011" s="2" t="str">
        <f t="shared" si="1636"/>
        <v>Índices y tasasTasas de Captación - Formato 441Diario4313143132</v>
      </c>
    </row>
    <row r="12012" spans="1:12" ht="15.95" customHeight="1" x14ac:dyDescent="0.2">
      <c r="A12012" s="7" t="s">
        <v>20</v>
      </c>
      <c r="B12012" s="7" t="s">
        <v>66</v>
      </c>
      <c r="C12012" s="7" t="s">
        <v>26</v>
      </c>
      <c r="D12012" s="15">
        <v>43131</v>
      </c>
      <c r="E12012" s="15">
        <v>43132</v>
      </c>
      <c r="F12012" s="2">
        <f t="shared" si="1633"/>
        <v>2018</v>
      </c>
      <c r="G12012" s="2">
        <f t="shared" si="1634"/>
        <v>2</v>
      </c>
      <c r="H12012" s="2">
        <f t="shared" si="1635"/>
        <v>1</v>
      </c>
      <c r="I12012" s="2" t="str">
        <f t="shared" si="1632"/>
        <v>Febrero</v>
      </c>
      <c r="L12012" s="2" t="str">
        <f t="shared" si="1636"/>
        <v>Índices y tasasTasas de Captación - Formato 441Diario4313243133</v>
      </c>
    </row>
    <row r="12013" spans="1:12" ht="15.95" customHeight="1" x14ac:dyDescent="0.2">
      <c r="A12013" s="7" t="s">
        <v>20</v>
      </c>
      <c r="B12013" s="7" t="s">
        <v>66</v>
      </c>
      <c r="C12013" s="7" t="s">
        <v>26</v>
      </c>
      <c r="D12013" s="15">
        <v>43132</v>
      </c>
      <c r="E12013" s="15">
        <v>43133</v>
      </c>
      <c r="F12013" s="2">
        <f t="shared" si="1633"/>
        <v>2018</v>
      </c>
      <c r="G12013" s="2">
        <f t="shared" si="1634"/>
        <v>2</v>
      </c>
      <c r="H12013" s="2">
        <f t="shared" si="1635"/>
        <v>2</v>
      </c>
      <c r="I12013" s="2" t="str">
        <f t="shared" si="1632"/>
        <v>Febrero</v>
      </c>
      <c r="L12013" s="2" t="str">
        <f t="shared" si="1636"/>
        <v>Índices y tasasTasas de Captación - Formato 441Diario4313343136</v>
      </c>
    </row>
    <row r="12014" spans="1:12" ht="15.95" customHeight="1" x14ac:dyDescent="0.2">
      <c r="A12014" s="7" t="s">
        <v>20</v>
      </c>
      <c r="B12014" s="7" t="s">
        <v>66</v>
      </c>
      <c r="C12014" s="7" t="s">
        <v>26</v>
      </c>
      <c r="D12014" s="15">
        <v>43133</v>
      </c>
      <c r="E12014" s="15">
        <v>43136</v>
      </c>
      <c r="F12014" s="2">
        <f t="shared" si="1633"/>
        <v>2018</v>
      </c>
      <c r="G12014" s="2">
        <f t="shared" si="1634"/>
        <v>2</v>
      </c>
      <c r="H12014" s="2">
        <f t="shared" si="1635"/>
        <v>5</v>
      </c>
      <c r="I12014" s="2" t="str">
        <f t="shared" si="1632"/>
        <v>Febrero</v>
      </c>
      <c r="L12014" s="2" t="str">
        <f t="shared" si="1636"/>
        <v>Índices y tasasTasas de Captación - Formato 441Diario4313643137</v>
      </c>
    </row>
    <row r="12015" spans="1:12" ht="15.95" customHeight="1" x14ac:dyDescent="0.2">
      <c r="A12015" s="7" t="s">
        <v>20</v>
      </c>
      <c r="B12015" s="7" t="s">
        <v>66</v>
      </c>
      <c r="C12015" s="7" t="s">
        <v>26</v>
      </c>
      <c r="D12015" s="15">
        <v>43136</v>
      </c>
      <c r="E12015" s="15">
        <v>43137</v>
      </c>
      <c r="F12015" s="2">
        <f t="shared" si="1633"/>
        <v>2018</v>
      </c>
      <c r="G12015" s="2">
        <f t="shared" si="1634"/>
        <v>2</v>
      </c>
      <c r="H12015" s="2">
        <f t="shared" si="1635"/>
        <v>6</v>
      </c>
      <c r="I12015" s="2" t="str">
        <f t="shared" si="1632"/>
        <v>Febrero</v>
      </c>
      <c r="L12015" s="2" t="str">
        <f t="shared" si="1636"/>
        <v>Índices y tasasTasas de Captación - Formato 441Diario4313743138</v>
      </c>
    </row>
    <row r="12016" spans="1:12" ht="15.95" customHeight="1" x14ac:dyDescent="0.2">
      <c r="A12016" s="7" t="s">
        <v>20</v>
      </c>
      <c r="B12016" s="7" t="s">
        <v>66</v>
      </c>
      <c r="C12016" s="7" t="s">
        <v>26</v>
      </c>
      <c r="D12016" s="15">
        <v>43137</v>
      </c>
      <c r="E12016" s="15">
        <v>43138</v>
      </c>
      <c r="F12016" s="2">
        <f t="shared" si="1633"/>
        <v>2018</v>
      </c>
      <c r="G12016" s="2">
        <f t="shared" si="1634"/>
        <v>2</v>
      </c>
      <c r="H12016" s="2">
        <f t="shared" si="1635"/>
        <v>7</v>
      </c>
      <c r="I12016" s="2" t="str">
        <f t="shared" si="1632"/>
        <v>Febrero</v>
      </c>
      <c r="L12016" s="2" t="str">
        <f t="shared" si="1636"/>
        <v>Índices y tasasTasas de Captación - Formato 441Diario4313843139</v>
      </c>
    </row>
    <row r="12017" spans="1:12" ht="15.95" customHeight="1" x14ac:dyDescent="0.2">
      <c r="A12017" s="7" t="s">
        <v>20</v>
      </c>
      <c r="B12017" s="7" t="s">
        <v>66</v>
      </c>
      <c r="C12017" s="7" t="s">
        <v>26</v>
      </c>
      <c r="D12017" s="15">
        <v>43138</v>
      </c>
      <c r="E12017" s="15">
        <v>43139</v>
      </c>
      <c r="F12017" s="2">
        <f t="shared" si="1633"/>
        <v>2018</v>
      </c>
      <c r="G12017" s="2">
        <f t="shared" si="1634"/>
        <v>2</v>
      </c>
      <c r="H12017" s="2">
        <f t="shared" si="1635"/>
        <v>8</v>
      </c>
      <c r="I12017" s="2" t="str">
        <f t="shared" si="1632"/>
        <v>Febrero</v>
      </c>
      <c r="L12017" s="2" t="str">
        <f t="shared" si="1636"/>
        <v>Índices y tasasTasas de Captación - Formato 441Diario4313943140</v>
      </c>
    </row>
    <row r="12018" spans="1:12" ht="15.95" customHeight="1" x14ac:dyDescent="0.2">
      <c r="A12018" s="7" t="s">
        <v>20</v>
      </c>
      <c r="B12018" s="7" t="s">
        <v>66</v>
      </c>
      <c r="C12018" s="7" t="s">
        <v>26</v>
      </c>
      <c r="D12018" s="15">
        <v>43139</v>
      </c>
      <c r="E12018" s="15">
        <v>43140</v>
      </c>
      <c r="F12018" s="2">
        <f t="shared" si="1633"/>
        <v>2018</v>
      </c>
      <c r="G12018" s="2">
        <f t="shared" si="1634"/>
        <v>2</v>
      </c>
      <c r="H12018" s="2">
        <f t="shared" si="1635"/>
        <v>9</v>
      </c>
      <c r="I12018" s="2" t="str">
        <f t="shared" si="1632"/>
        <v>Febrero</v>
      </c>
      <c r="L12018" s="2" t="str">
        <f t="shared" si="1636"/>
        <v>Índices y tasasTasas de Captación - Formato 441Diario4314043143</v>
      </c>
    </row>
    <row r="12019" spans="1:12" ht="15.95" customHeight="1" x14ac:dyDescent="0.2">
      <c r="A12019" s="7" t="s">
        <v>20</v>
      </c>
      <c r="B12019" s="7" t="s">
        <v>66</v>
      </c>
      <c r="C12019" s="7" t="s">
        <v>26</v>
      </c>
      <c r="D12019" s="15">
        <v>43140</v>
      </c>
      <c r="E12019" s="15">
        <v>43143</v>
      </c>
      <c r="F12019" s="2">
        <f t="shared" si="1633"/>
        <v>2018</v>
      </c>
      <c r="G12019" s="2">
        <f t="shared" si="1634"/>
        <v>2</v>
      </c>
      <c r="H12019" s="2">
        <f t="shared" si="1635"/>
        <v>12</v>
      </c>
      <c r="I12019" s="2" t="str">
        <f t="shared" si="1632"/>
        <v>Febrero</v>
      </c>
      <c r="L12019" s="2" t="str">
        <f t="shared" si="1636"/>
        <v>Índices y tasasTasas de Captación - Formato 441Diario4314343144</v>
      </c>
    </row>
    <row r="12020" spans="1:12" ht="15.95" customHeight="1" x14ac:dyDescent="0.2">
      <c r="A12020" s="7" t="s">
        <v>20</v>
      </c>
      <c r="B12020" s="7" t="s">
        <v>66</v>
      </c>
      <c r="C12020" s="7" t="s">
        <v>26</v>
      </c>
      <c r="D12020" s="15">
        <v>43143</v>
      </c>
      <c r="E12020" s="15">
        <v>43144</v>
      </c>
      <c r="F12020" s="2">
        <f t="shared" si="1633"/>
        <v>2018</v>
      </c>
      <c r="G12020" s="2">
        <f t="shared" si="1634"/>
        <v>2</v>
      </c>
      <c r="H12020" s="2">
        <f t="shared" si="1635"/>
        <v>13</v>
      </c>
      <c r="I12020" s="2" t="str">
        <f t="shared" si="1632"/>
        <v>Febrero</v>
      </c>
      <c r="L12020" s="2" t="str">
        <f t="shared" si="1636"/>
        <v>Índices y tasasTasas de Captación - Formato 441Diario4314443145</v>
      </c>
    </row>
    <row r="12021" spans="1:12" ht="15.95" customHeight="1" x14ac:dyDescent="0.2">
      <c r="A12021" s="7" t="s">
        <v>20</v>
      </c>
      <c r="B12021" s="7" t="s">
        <v>66</v>
      </c>
      <c r="C12021" s="7" t="s">
        <v>26</v>
      </c>
      <c r="D12021" s="15">
        <v>43144</v>
      </c>
      <c r="E12021" s="15">
        <v>43145</v>
      </c>
      <c r="F12021" s="2">
        <f t="shared" si="1633"/>
        <v>2018</v>
      </c>
      <c r="G12021" s="2">
        <f t="shared" si="1634"/>
        <v>2</v>
      </c>
      <c r="H12021" s="2">
        <f t="shared" si="1635"/>
        <v>14</v>
      </c>
      <c r="I12021" s="2" t="str">
        <f t="shared" si="1632"/>
        <v>Febrero</v>
      </c>
      <c r="L12021" s="2" t="str">
        <f t="shared" si="1636"/>
        <v>Índices y tasasTasas de Captación - Formato 441Diario4314543146</v>
      </c>
    </row>
    <row r="12022" spans="1:12" ht="15.95" customHeight="1" x14ac:dyDescent="0.2">
      <c r="A12022" s="7" t="s">
        <v>20</v>
      </c>
      <c r="B12022" s="7" t="s">
        <v>66</v>
      </c>
      <c r="C12022" s="7" t="s">
        <v>26</v>
      </c>
      <c r="D12022" s="15">
        <v>43145</v>
      </c>
      <c r="E12022" s="15">
        <v>43146</v>
      </c>
      <c r="F12022" s="2">
        <f t="shared" si="1633"/>
        <v>2018</v>
      </c>
      <c r="G12022" s="2">
        <f t="shared" si="1634"/>
        <v>2</v>
      </c>
      <c r="H12022" s="2">
        <f t="shared" si="1635"/>
        <v>15</v>
      </c>
      <c r="I12022" s="2" t="str">
        <f t="shared" si="1632"/>
        <v>Febrero</v>
      </c>
      <c r="L12022" s="2" t="str">
        <f t="shared" si="1636"/>
        <v>Índices y tasasTasas de Captación - Formato 441Diario4314643147</v>
      </c>
    </row>
    <row r="12023" spans="1:12" ht="15.95" customHeight="1" x14ac:dyDescent="0.2">
      <c r="A12023" s="7" t="s">
        <v>20</v>
      </c>
      <c r="B12023" s="7" t="s">
        <v>66</v>
      </c>
      <c r="C12023" s="7" t="s">
        <v>26</v>
      </c>
      <c r="D12023" s="15">
        <v>43146</v>
      </c>
      <c r="E12023" s="15">
        <v>43147</v>
      </c>
      <c r="F12023" s="2">
        <f t="shared" si="1633"/>
        <v>2018</v>
      </c>
      <c r="G12023" s="2">
        <f t="shared" si="1634"/>
        <v>2</v>
      </c>
      <c r="H12023" s="2">
        <f t="shared" si="1635"/>
        <v>16</v>
      </c>
      <c r="I12023" s="2" t="str">
        <f t="shared" si="1632"/>
        <v>Febrero</v>
      </c>
      <c r="L12023" s="2" t="str">
        <f t="shared" si="1636"/>
        <v>Índices y tasasTasas de Captación - Formato 441Diario4314743150</v>
      </c>
    </row>
    <row r="12024" spans="1:12" ht="15.95" customHeight="1" x14ac:dyDescent="0.2">
      <c r="A12024" s="7" t="s">
        <v>20</v>
      </c>
      <c r="B12024" s="7" t="s">
        <v>66</v>
      </c>
      <c r="C12024" s="7" t="s">
        <v>26</v>
      </c>
      <c r="D12024" s="15">
        <v>43147</v>
      </c>
      <c r="E12024" s="15">
        <v>43150</v>
      </c>
      <c r="F12024" s="2">
        <f t="shared" si="1633"/>
        <v>2018</v>
      </c>
      <c r="G12024" s="2">
        <f t="shared" si="1634"/>
        <v>2</v>
      </c>
      <c r="H12024" s="2">
        <f t="shared" si="1635"/>
        <v>19</v>
      </c>
      <c r="I12024" s="2" t="str">
        <f t="shared" si="1632"/>
        <v>Febrero</v>
      </c>
      <c r="L12024" s="2" t="str">
        <f t="shared" si="1636"/>
        <v>Índices y tasasTasas de Captación - Formato 441Diario4315043151</v>
      </c>
    </row>
    <row r="12025" spans="1:12" ht="15.95" customHeight="1" x14ac:dyDescent="0.2">
      <c r="A12025" s="7" t="s">
        <v>20</v>
      </c>
      <c r="B12025" s="7" t="s">
        <v>66</v>
      </c>
      <c r="C12025" s="7" t="s">
        <v>26</v>
      </c>
      <c r="D12025" s="15">
        <v>43150</v>
      </c>
      <c r="E12025" s="15">
        <v>43151</v>
      </c>
      <c r="F12025" s="2">
        <f t="shared" si="1633"/>
        <v>2018</v>
      </c>
      <c r="G12025" s="2">
        <f t="shared" si="1634"/>
        <v>2</v>
      </c>
      <c r="H12025" s="2">
        <f t="shared" si="1635"/>
        <v>20</v>
      </c>
      <c r="I12025" s="2" t="str">
        <f t="shared" si="1632"/>
        <v>Febrero</v>
      </c>
      <c r="L12025" s="2" t="str">
        <f t="shared" si="1636"/>
        <v>Índices y tasasTasas de Captación - Formato 441Diario4315143152</v>
      </c>
    </row>
    <row r="12026" spans="1:12" ht="15.95" customHeight="1" x14ac:dyDescent="0.2">
      <c r="A12026" s="7" t="s">
        <v>20</v>
      </c>
      <c r="B12026" s="7" t="s">
        <v>66</v>
      </c>
      <c r="C12026" s="7" t="s">
        <v>26</v>
      </c>
      <c r="D12026" s="15">
        <v>43151</v>
      </c>
      <c r="E12026" s="15">
        <v>43152</v>
      </c>
      <c r="F12026" s="2">
        <f t="shared" si="1633"/>
        <v>2018</v>
      </c>
      <c r="G12026" s="2">
        <f t="shared" si="1634"/>
        <v>2</v>
      </c>
      <c r="H12026" s="2">
        <f t="shared" si="1635"/>
        <v>21</v>
      </c>
      <c r="I12026" s="2" t="str">
        <f t="shared" si="1632"/>
        <v>Febrero</v>
      </c>
      <c r="L12026" s="2" t="str">
        <f t="shared" si="1636"/>
        <v>Índices y tasasTasas de Captación - Formato 441Diario4315243153</v>
      </c>
    </row>
    <row r="12027" spans="1:12" ht="15.95" customHeight="1" x14ac:dyDescent="0.2">
      <c r="A12027" s="7" t="s">
        <v>20</v>
      </c>
      <c r="B12027" s="7" t="s">
        <v>66</v>
      </c>
      <c r="C12027" s="7" t="s">
        <v>26</v>
      </c>
      <c r="D12027" s="15">
        <v>43152</v>
      </c>
      <c r="E12027" s="15">
        <v>43153</v>
      </c>
      <c r="F12027" s="2">
        <f t="shared" si="1633"/>
        <v>2018</v>
      </c>
      <c r="G12027" s="2">
        <f t="shared" si="1634"/>
        <v>2</v>
      </c>
      <c r="H12027" s="2">
        <f t="shared" si="1635"/>
        <v>22</v>
      </c>
      <c r="I12027" s="2" t="str">
        <f t="shared" si="1632"/>
        <v>Febrero</v>
      </c>
      <c r="L12027" s="2" t="str">
        <f t="shared" si="1636"/>
        <v>Índices y tasasTasas de Captación - Formato 441Diario4315343154</v>
      </c>
    </row>
    <row r="12028" spans="1:12" ht="15.95" customHeight="1" x14ac:dyDescent="0.2">
      <c r="A12028" s="7" t="s">
        <v>20</v>
      </c>
      <c r="B12028" s="7" t="s">
        <v>66</v>
      </c>
      <c r="C12028" s="7" t="s">
        <v>26</v>
      </c>
      <c r="D12028" s="15">
        <v>43153</v>
      </c>
      <c r="E12028" s="15">
        <v>43154</v>
      </c>
      <c r="F12028" s="2">
        <f t="shared" si="1633"/>
        <v>2018</v>
      </c>
      <c r="G12028" s="2">
        <f t="shared" si="1634"/>
        <v>2</v>
      </c>
      <c r="H12028" s="2">
        <f t="shared" si="1635"/>
        <v>23</v>
      </c>
      <c r="I12028" s="2" t="str">
        <f t="shared" si="1632"/>
        <v>Febrero</v>
      </c>
      <c r="L12028" s="2" t="str">
        <f t="shared" si="1636"/>
        <v>Índices y tasasTasas de Captación - Formato 441Diario4315443157</v>
      </c>
    </row>
    <row r="12029" spans="1:12" ht="15.95" customHeight="1" x14ac:dyDescent="0.2">
      <c r="A12029" s="7" t="s">
        <v>20</v>
      </c>
      <c r="B12029" s="7" t="s">
        <v>66</v>
      </c>
      <c r="C12029" s="7" t="s">
        <v>26</v>
      </c>
      <c r="D12029" s="15">
        <v>43154</v>
      </c>
      <c r="E12029" s="15">
        <v>43157</v>
      </c>
      <c r="F12029" s="2">
        <f t="shared" si="1633"/>
        <v>2018</v>
      </c>
      <c r="G12029" s="2">
        <f t="shared" si="1634"/>
        <v>2</v>
      </c>
      <c r="H12029" s="2">
        <f t="shared" si="1635"/>
        <v>26</v>
      </c>
      <c r="I12029" s="2" t="str">
        <f t="shared" si="1632"/>
        <v>Febrero</v>
      </c>
      <c r="L12029" s="2" t="str">
        <f t="shared" si="1636"/>
        <v>Índices y tasasTasas de Captación - Formato 441Diario4315743158</v>
      </c>
    </row>
    <row r="12030" spans="1:12" ht="15.95" customHeight="1" x14ac:dyDescent="0.2">
      <c r="A12030" s="7" t="s">
        <v>20</v>
      </c>
      <c r="B12030" s="7" t="s">
        <v>66</v>
      </c>
      <c r="C12030" s="7" t="s">
        <v>26</v>
      </c>
      <c r="D12030" s="15">
        <v>43157</v>
      </c>
      <c r="E12030" s="15">
        <v>43158</v>
      </c>
      <c r="F12030" s="2">
        <f t="shared" si="1633"/>
        <v>2018</v>
      </c>
      <c r="G12030" s="2">
        <f t="shared" si="1634"/>
        <v>2</v>
      </c>
      <c r="H12030" s="2">
        <f t="shared" si="1635"/>
        <v>27</v>
      </c>
      <c r="I12030" s="2" t="str">
        <f t="shared" si="1632"/>
        <v>Febrero</v>
      </c>
      <c r="L12030" s="2" t="str">
        <f t="shared" si="1636"/>
        <v>Índices y tasasTasas de Captación - Formato 441Diario4315843159</v>
      </c>
    </row>
    <row r="12031" spans="1:12" ht="15.95" customHeight="1" x14ac:dyDescent="0.2">
      <c r="A12031" s="7" t="s">
        <v>20</v>
      </c>
      <c r="B12031" s="7" t="s">
        <v>66</v>
      </c>
      <c r="C12031" s="7" t="s">
        <v>26</v>
      </c>
      <c r="D12031" s="15">
        <v>43158</v>
      </c>
      <c r="E12031" s="15">
        <v>43159</v>
      </c>
      <c r="F12031" s="2">
        <f t="shared" si="1633"/>
        <v>2018</v>
      </c>
      <c r="G12031" s="2">
        <f t="shared" si="1634"/>
        <v>2</v>
      </c>
      <c r="H12031" s="2">
        <f t="shared" si="1635"/>
        <v>28</v>
      </c>
      <c r="I12031" s="2" t="str">
        <f t="shared" si="1632"/>
        <v>Febrero</v>
      </c>
      <c r="L12031" s="2" t="str">
        <f t="shared" si="1636"/>
        <v>Índices y tasasTasas de Captación - Formato 441Diario4315943160</v>
      </c>
    </row>
    <row r="12032" spans="1:12" ht="15.95" customHeight="1" x14ac:dyDescent="0.2">
      <c r="A12032" s="7" t="s">
        <v>20</v>
      </c>
      <c r="B12032" s="7" t="s">
        <v>66</v>
      </c>
      <c r="C12032" s="7" t="s">
        <v>26</v>
      </c>
      <c r="D12032" s="15">
        <v>43159</v>
      </c>
      <c r="E12032" s="15">
        <v>43160</v>
      </c>
      <c r="F12032" s="2">
        <f t="shared" si="1633"/>
        <v>2018</v>
      </c>
      <c r="G12032" s="2">
        <f t="shared" si="1634"/>
        <v>3</v>
      </c>
      <c r="H12032" s="2">
        <f t="shared" si="1635"/>
        <v>1</v>
      </c>
      <c r="I12032" s="2" t="str">
        <f t="shared" si="1632"/>
        <v>Marzo</v>
      </c>
      <c r="L12032" s="2" t="str">
        <f t="shared" si="1636"/>
        <v>Índices y tasasTasas de Captación - Formato 441Diario4316043161</v>
      </c>
    </row>
    <row r="12033" spans="1:12" ht="15.95" customHeight="1" x14ac:dyDescent="0.2">
      <c r="A12033" s="7" t="s">
        <v>20</v>
      </c>
      <c r="B12033" s="7" t="s">
        <v>66</v>
      </c>
      <c r="C12033" s="7" t="s">
        <v>26</v>
      </c>
      <c r="D12033" s="15">
        <v>43160</v>
      </c>
      <c r="E12033" s="15">
        <v>43161</v>
      </c>
      <c r="F12033" s="2">
        <f t="shared" si="1633"/>
        <v>2018</v>
      </c>
      <c r="G12033" s="2">
        <f t="shared" si="1634"/>
        <v>3</v>
      </c>
      <c r="H12033" s="2">
        <f t="shared" si="1635"/>
        <v>2</v>
      </c>
      <c r="I12033" s="2" t="str">
        <f t="shared" si="1632"/>
        <v>Marzo</v>
      </c>
      <c r="L12033" s="2" t="str">
        <f t="shared" si="1636"/>
        <v>Índices y tasasTasas de Captación - Formato 441Diario4316143164</v>
      </c>
    </row>
    <row r="12034" spans="1:12" ht="15.95" customHeight="1" x14ac:dyDescent="0.2">
      <c r="A12034" s="7" t="s">
        <v>20</v>
      </c>
      <c r="B12034" s="7" t="s">
        <v>66</v>
      </c>
      <c r="C12034" s="7" t="s">
        <v>26</v>
      </c>
      <c r="D12034" s="15">
        <v>43161</v>
      </c>
      <c r="E12034" s="15">
        <v>43164</v>
      </c>
      <c r="F12034" s="2">
        <f t="shared" si="1633"/>
        <v>2018</v>
      </c>
      <c r="G12034" s="2">
        <f t="shared" si="1634"/>
        <v>3</v>
      </c>
      <c r="H12034" s="2">
        <f t="shared" si="1635"/>
        <v>5</v>
      </c>
      <c r="I12034" s="2" t="str">
        <f t="shared" si="1632"/>
        <v>Marzo</v>
      </c>
      <c r="L12034" s="2" t="str">
        <f t="shared" si="1636"/>
        <v>Índices y tasasTasas de Captación - Formato 441Diario4316443165</v>
      </c>
    </row>
    <row r="12035" spans="1:12" ht="15.95" customHeight="1" x14ac:dyDescent="0.2">
      <c r="A12035" s="7" t="s">
        <v>20</v>
      </c>
      <c r="B12035" s="7" t="s">
        <v>66</v>
      </c>
      <c r="C12035" s="7" t="s">
        <v>26</v>
      </c>
      <c r="D12035" s="15">
        <v>43164</v>
      </c>
      <c r="E12035" s="15">
        <v>43165</v>
      </c>
      <c r="F12035" s="2">
        <f t="shared" si="1633"/>
        <v>2018</v>
      </c>
      <c r="G12035" s="2">
        <f t="shared" si="1634"/>
        <v>3</v>
      </c>
      <c r="H12035" s="2">
        <f t="shared" si="1635"/>
        <v>6</v>
      </c>
      <c r="I12035" s="2" t="str">
        <f t="shared" si="1632"/>
        <v>Marzo</v>
      </c>
      <c r="L12035" s="2" t="str">
        <f t="shared" si="1636"/>
        <v>Índices y tasasTasas de Captación - Formato 441Diario4316543166</v>
      </c>
    </row>
    <row r="12036" spans="1:12" ht="15.95" customHeight="1" x14ac:dyDescent="0.2">
      <c r="A12036" s="7" t="s">
        <v>20</v>
      </c>
      <c r="B12036" s="7" t="s">
        <v>66</v>
      </c>
      <c r="C12036" s="7" t="s">
        <v>26</v>
      </c>
      <c r="D12036" s="15">
        <v>43165</v>
      </c>
      <c r="E12036" s="15">
        <v>43166</v>
      </c>
      <c r="F12036" s="2">
        <f t="shared" si="1633"/>
        <v>2018</v>
      </c>
      <c r="G12036" s="2">
        <f t="shared" si="1634"/>
        <v>3</v>
      </c>
      <c r="H12036" s="2">
        <f t="shared" si="1635"/>
        <v>7</v>
      </c>
      <c r="I12036" s="2" t="str">
        <f t="shared" si="1632"/>
        <v>Marzo</v>
      </c>
      <c r="L12036" s="2" t="str">
        <f t="shared" si="1636"/>
        <v>Índices y tasasTasas de Captación - Formato 441Diario4316643167</v>
      </c>
    </row>
    <row r="12037" spans="1:12" ht="15.95" customHeight="1" x14ac:dyDescent="0.2">
      <c r="A12037" s="7" t="s">
        <v>20</v>
      </c>
      <c r="B12037" s="7" t="s">
        <v>66</v>
      </c>
      <c r="C12037" s="7" t="s">
        <v>26</v>
      </c>
      <c r="D12037" s="15">
        <v>43166</v>
      </c>
      <c r="E12037" s="15">
        <v>43167</v>
      </c>
      <c r="F12037" s="2">
        <f t="shared" si="1633"/>
        <v>2018</v>
      </c>
      <c r="G12037" s="2">
        <f t="shared" si="1634"/>
        <v>3</v>
      </c>
      <c r="H12037" s="2">
        <f t="shared" si="1635"/>
        <v>8</v>
      </c>
      <c r="I12037" s="2" t="str">
        <f t="shared" si="1632"/>
        <v>Marzo</v>
      </c>
      <c r="L12037" s="2" t="str">
        <f t="shared" si="1636"/>
        <v>Índices y tasasTasas de Captación - Formato 441Diario4316743168</v>
      </c>
    </row>
    <row r="12038" spans="1:12" ht="15.95" customHeight="1" x14ac:dyDescent="0.2">
      <c r="A12038" s="7" t="s">
        <v>20</v>
      </c>
      <c r="B12038" s="7" t="s">
        <v>66</v>
      </c>
      <c r="C12038" s="7" t="s">
        <v>26</v>
      </c>
      <c r="D12038" s="15">
        <v>43167</v>
      </c>
      <c r="E12038" s="15">
        <v>43168</v>
      </c>
      <c r="F12038" s="2">
        <f t="shared" si="1633"/>
        <v>2018</v>
      </c>
      <c r="G12038" s="2">
        <f t="shared" si="1634"/>
        <v>3</v>
      </c>
      <c r="H12038" s="2">
        <f t="shared" si="1635"/>
        <v>9</v>
      </c>
      <c r="I12038" s="2" t="str">
        <f t="shared" si="1632"/>
        <v>Marzo</v>
      </c>
      <c r="L12038" s="2" t="str">
        <f t="shared" si="1636"/>
        <v>Índices y tasasTasas de Captación - Formato 441Diario4316843171</v>
      </c>
    </row>
    <row r="12039" spans="1:12" ht="15.95" customHeight="1" x14ac:dyDescent="0.2">
      <c r="A12039" s="7" t="s">
        <v>20</v>
      </c>
      <c r="B12039" s="7" t="s">
        <v>66</v>
      </c>
      <c r="C12039" s="7" t="s">
        <v>26</v>
      </c>
      <c r="D12039" s="15">
        <v>43168</v>
      </c>
      <c r="E12039" s="15">
        <v>43171</v>
      </c>
      <c r="F12039" s="2">
        <f t="shared" si="1633"/>
        <v>2018</v>
      </c>
      <c r="G12039" s="2">
        <f t="shared" si="1634"/>
        <v>3</v>
      </c>
      <c r="H12039" s="2">
        <f t="shared" si="1635"/>
        <v>12</v>
      </c>
      <c r="I12039" s="2" t="str">
        <f t="shared" si="1632"/>
        <v>Marzo</v>
      </c>
      <c r="L12039" s="2" t="str">
        <f t="shared" si="1636"/>
        <v>Índices y tasasTasas de Captación - Formato 441Diario4317143172</v>
      </c>
    </row>
    <row r="12040" spans="1:12" ht="15.95" customHeight="1" x14ac:dyDescent="0.2">
      <c r="A12040" s="7" t="s">
        <v>20</v>
      </c>
      <c r="B12040" s="7" t="s">
        <v>66</v>
      </c>
      <c r="C12040" s="7" t="s">
        <v>26</v>
      </c>
      <c r="D12040" s="15">
        <v>43171</v>
      </c>
      <c r="E12040" s="15">
        <v>43172</v>
      </c>
      <c r="F12040" s="2">
        <f t="shared" si="1633"/>
        <v>2018</v>
      </c>
      <c r="G12040" s="2">
        <f t="shared" si="1634"/>
        <v>3</v>
      </c>
      <c r="H12040" s="2">
        <f t="shared" si="1635"/>
        <v>13</v>
      </c>
      <c r="I12040" s="2" t="str">
        <f t="shared" si="1632"/>
        <v>Marzo</v>
      </c>
      <c r="L12040" s="2" t="str">
        <f t="shared" si="1636"/>
        <v>Índices y tasasTasas de Captación - Formato 441Diario4317243173</v>
      </c>
    </row>
    <row r="12041" spans="1:12" ht="15.95" customHeight="1" x14ac:dyDescent="0.2">
      <c r="A12041" s="7" t="s">
        <v>20</v>
      </c>
      <c r="B12041" s="7" t="s">
        <v>66</v>
      </c>
      <c r="C12041" s="7" t="s">
        <v>26</v>
      </c>
      <c r="D12041" s="15">
        <v>43172</v>
      </c>
      <c r="E12041" s="15">
        <v>43173</v>
      </c>
      <c r="F12041" s="2">
        <f t="shared" si="1633"/>
        <v>2018</v>
      </c>
      <c r="G12041" s="2">
        <f t="shared" si="1634"/>
        <v>3</v>
      </c>
      <c r="H12041" s="2">
        <f t="shared" si="1635"/>
        <v>14</v>
      </c>
      <c r="I12041" s="2" t="str">
        <f t="shared" si="1632"/>
        <v>Marzo</v>
      </c>
      <c r="L12041" s="2" t="str">
        <f t="shared" si="1636"/>
        <v>Índices y tasasTasas de Captación - Formato 441Diario4317343174</v>
      </c>
    </row>
    <row r="12042" spans="1:12" ht="15.95" customHeight="1" x14ac:dyDescent="0.2">
      <c r="A12042" s="7" t="s">
        <v>20</v>
      </c>
      <c r="B12042" s="7" t="s">
        <v>66</v>
      </c>
      <c r="C12042" s="7" t="s">
        <v>26</v>
      </c>
      <c r="D12042" s="15">
        <v>43173</v>
      </c>
      <c r="E12042" s="15">
        <v>43174</v>
      </c>
      <c r="F12042" s="2">
        <f t="shared" si="1633"/>
        <v>2018</v>
      </c>
      <c r="G12042" s="2">
        <f t="shared" si="1634"/>
        <v>3</v>
      </c>
      <c r="H12042" s="2">
        <f t="shared" si="1635"/>
        <v>15</v>
      </c>
      <c r="I12042" s="2" t="str">
        <f t="shared" si="1632"/>
        <v>Marzo</v>
      </c>
      <c r="L12042" s="2" t="str">
        <f t="shared" si="1636"/>
        <v>Índices y tasasTasas de Captación - Formato 441Diario4317443175</v>
      </c>
    </row>
    <row r="12043" spans="1:12" ht="15.95" customHeight="1" x14ac:dyDescent="0.2">
      <c r="A12043" s="7" t="s">
        <v>20</v>
      </c>
      <c r="B12043" s="7" t="s">
        <v>66</v>
      </c>
      <c r="C12043" s="7" t="s">
        <v>26</v>
      </c>
      <c r="D12043" s="15">
        <v>43174</v>
      </c>
      <c r="E12043" s="15">
        <v>43175</v>
      </c>
      <c r="F12043" s="2">
        <f t="shared" si="1633"/>
        <v>2018</v>
      </c>
      <c r="G12043" s="2">
        <f t="shared" si="1634"/>
        <v>3</v>
      </c>
      <c r="H12043" s="2">
        <f t="shared" si="1635"/>
        <v>16</v>
      </c>
      <c r="I12043" s="2" t="str">
        <f t="shared" si="1632"/>
        <v>Marzo</v>
      </c>
      <c r="L12043" s="2" t="str">
        <f t="shared" si="1636"/>
        <v>Índices y tasasTasas de Captación - Formato 441Diario4317543179</v>
      </c>
    </row>
    <row r="12044" spans="1:12" ht="15.95" customHeight="1" x14ac:dyDescent="0.2">
      <c r="A12044" s="7" t="s">
        <v>20</v>
      </c>
      <c r="B12044" s="7" t="s">
        <v>66</v>
      </c>
      <c r="C12044" s="7" t="s">
        <v>26</v>
      </c>
      <c r="D12044" s="15">
        <v>43175</v>
      </c>
      <c r="E12044" s="15">
        <v>43179</v>
      </c>
      <c r="F12044" s="2">
        <f t="shared" si="1633"/>
        <v>2018</v>
      </c>
      <c r="G12044" s="2">
        <f t="shared" si="1634"/>
        <v>3</v>
      </c>
      <c r="H12044" s="2">
        <f t="shared" si="1635"/>
        <v>20</v>
      </c>
      <c r="I12044" s="2" t="str">
        <f t="shared" ref="I12044:I12107" si="1637">CHOOSE(G12044,"Enero","Febrero","Marzo","Abril","Mayo","Junio","Julio","Agosto","Septiembre","Octubre","Noviembre","Diciembre")</f>
        <v>Marzo</v>
      </c>
      <c r="L12044" s="2" t="str">
        <f t="shared" si="1636"/>
        <v>Índices y tasasTasas de Captación - Formato 441Diario4317943180</v>
      </c>
    </row>
    <row r="12045" spans="1:12" ht="15.95" customHeight="1" x14ac:dyDescent="0.2">
      <c r="A12045" s="7" t="s">
        <v>20</v>
      </c>
      <c r="B12045" s="7" t="s">
        <v>66</v>
      </c>
      <c r="C12045" s="7" t="s">
        <v>26</v>
      </c>
      <c r="D12045" s="15">
        <v>43179</v>
      </c>
      <c r="E12045" s="15">
        <v>43180</v>
      </c>
      <c r="F12045" s="2">
        <f t="shared" si="1633"/>
        <v>2018</v>
      </c>
      <c r="G12045" s="2">
        <f t="shared" si="1634"/>
        <v>3</v>
      </c>
      <c r="H12045" s="2">
        <f t="shared" si="1635"/>
        <v>21</v>
      </c>
      <c r="I12045" s="2" t="str">
        <f t="shared" si="1637"/>
        <v>Marzo</v>
      </c>
      <c r="L12045" s="2" t="str">
        <f t="shared" si="1636"/>
        <v>Índices y tasasTasas de Captación - Formato 441Diario4318043181</v>
      </c>
    </row>
    <row r="12046" spans="1:12" ht="15.95" customHeight="1" x14ac:dyDescent="0.2">
      <c r="A12046" s="7" t="s">
        <v>20</v>
      </c>
      <c r="B12046" s="7" t="s">
        <v>66</v>
      </c>
      <c r="C12046" s="7" t="s">
        <v>26</v>
      </c>
      <c r="D12046" s="15">
        <v>43180</v>
      </c>
      <c r="E12046" s="15">
        <v>43181</v>
      </c>
      <c r="F12046" s="2">
        <f t="shared" si="1633"/>
        <v>2018</v>
      </c>
      <c r="G12046" s="2">
        <f t="shared" si="1634"/>
        <v>3</v>
      </c>
      <c r="H12046" s="2">
        <f t="shared" si="1635"/>
        <v>22</v>
      </c>
      <c r="I12046" s="2" t="str">
        <f t="shared" si="1637"/>
        <v>Marzo</v>
      </c>
      <c r="L12046" s="2" t="str">
        <f t="shared" si="1636"/>
        <v>Índices y tasasTasas de Captación - Formato 441Diario4318143182</v>
      </c>
    </row>
    <row r="12047" spans="1:12" ht="15.95" customHeight="1" x14ac:dyDescent="0.2">
      <c r="A12047" s="7" t="s">
        <v>20</v>
      </c>
      <c r="B12047" s="7" t="s">
        <v>66</v>
      </c>
      <c r="C12047" s="7" t="s">
        <v>26</v>
      </c>
      <c r="D12047" s="15">
        <v>43181</v>
      </c>
      <c r="E12047" s="15">
        <v>43182</v>
      </c>
      <c r="F12047" s="2">
        <f t="shared" si="1633"/>
        <v>2018</v>
      </c>
      <c r="G12047" s="2">
        <f t="shared" si="1634"/>
        <v>3</v>
      </c>
      <c r="H12047" s="2">
        <f t="shared" si="1635"/>
        <v>23</v>
      </c>
      <c r="I12047" s="2" t="str">
        <f t="shared" si="1637"/>
        <v>Marzo</v>
      </c>
      <c r="L12047" s="2" t="str">
        <f t="shared" si="1636"/>
        <v>Índices y tasasTasas de Captación - Formato 441Diario4318243185</v>
      </c>
    </row>
    <row r="12048" spans="1:12" ht="15.95" customHeight="1" x14ac:dyDescent="0.2">
      <c r="A12048" s="7" t="s">
        <v>20</v>
      </c>
      <c r="B12048" s="7" t="s">
        <v>66</v>
      </c>
      <c r="C12048" s="7" t="s">
        <v>26</v>
      </c>
      <c r="D12048" s="15">
        <v>43182</v>
      </c>
      <c r="E12048" s="15">
        <v>43185</v>
      </c>
      <c r="F12048" s="2">
        <f t="shared" si="1633"/>
        <v>2018</v>
      </c>
      <c r="G12048" s="2">
        <f t="shared" si="1634"/>
        <v>3</v>
      </c>
      <c r="H12048" s="2">
        <f t="shared" si="1635"/>
        <v>26</v>
      </c>
      <c r="I12048" s="2" t="str">
        <f t="shared" si="1637"/>
        <v>Marzo</v>
      </c>
      <c r="L12048" s="2" t="str">
        <f t="shared" si="1636"/>
        <v>Índices y tasasTasas de Captación - Formato 441Diario4318543186</v>
      </c>
    </row>
    <row r="12049" spans="1:12" ht="15.95" customHeight="1" x14ac:dyDescent="0.2">
      <c r="A12049" s="7" t="s">
        <v>20</v>
      </c>
      <c r="B12049" s="7" t="s">
        <v>66</v>
      </c>
      <c r="C12049" s="7" t="s">
        <v>26</v>
      </c>
      <c r="D12049" s="15">
        <v>43185</v>
      </c>
      <c r="E12049" s="15">
        <v>43186</v>
      </c>
      <c r="F12049" s="2">
        <f t="shared" si="1633"/>
        <v>2018</v>
      </c>
      <c r="G12049" s="2">
        <f t="shared" si="1634"/>
        <v>3</v>
      </c>
      <c r="H12049" s="2">
        <f t="shared" si="1635"/>
        <v>27</v>
      </c>
      <c r="I12049" s="2" t="str">
        <f t="shared" si="1637"/>
        <v>Marzo</v>
      </c>
      <c r="L12049" s="2" t="str">
        <f t="shared" si="1636"/>
        <v>Índices y tasasTasas de Captación - Formato 441Diario4318643187</v>
      </c>
    </row>
    <row r="12050" spans="1:12" ht="15.95" customHeight="1" x14ac:dyDescent="0.2">
      <c r="A12050" s="7" t="s">
        <v>20</v>
      </c>
      <c r="B12050" s="7" t="s">
        <v>66</v>
      </c>
      <c r="C12050" s="7" t="s">
        <v>26</v>
      </c>
      <c r="D12050" s="15">
        <v>43186</v>
      </c>
      <c r="E12050" s="15">
        <v>43187</v>
      </c>
      <c r="F12050" s="2">
        <f t="shared" si="1633"/>
        <v>2018</v>
      </c>
      <c r="G12050" s="2">
        <f t="shared" si="1634"/>
        <v>3</v>
      </c>
      <c r="H12050" s="2">
        <f t="shared" si="1635"/>
        <v>28</v>
      </c>
      <c r="I12050" s="2" t="str">
        <f t="shared" si="1637"/>
        <v>Marzo</v>
      </c>
      <c r="L12050" s="2" t="str">
        <f t="shared" si="1636"/>
        <v>Índices y tasasTasas de Captación - Formato 441Diario4318743192</v>
      </c>
    </row>
    <row r="12051" spans="1:12" ht="15.95" customHeight="1" x14ac:dyDescent="0.2">
      <c r="A12051" s="7" t="s">
        <v>20</v>
      </c>
      <c r="B12051" s="7" t="s">
        <v>66</v>
      </c>
      <c r="C12051" s="7" t="s">
        <v>26</v>
      </c>
      <c r="D12051" s="15">
        <v>43187</v>
      </c>
      <c r="E12051" s="15">
        <v>43192</v>
      </c>
      <c r="F12051" s="2">
        <f t="shared" si="1633"/>
        <v>2018</v>
      </c>
      <c r="G12051" s="2">
        <f t="shared" si="1634"/>
        <v>4</v>
      </c>
      <c r="H12051" s="2">
        <f t="shared" si="1635"/>
        <v>2</v>
      </c>
      <c r="I12051" s="2" t="str">
        <f t="shared" si="1637"/>
        <v>Abril</v>
      </c>
      <c r="L12051" s="2" t="str">
        <f t="shared" si="1636"/>
        <v>Índices y tasasTasas de Captación - Formato 441Diario4319243193</v>
      </c>
    </row>
    <row r="12052" spans="1:12" ht="15.95" customHeight="1" x14ac:dyDescent="0.2">
      <c r="A12052" s="7" t="s">
        <v>20</v>
      </c>
      <c r="B12052" s="7" t="s">
        <v>66</v>
      </c>
      <c r="C12052" s="7" t="s">
        <v>26</v>
      </c>
      <c r="D12052" s="15">
        <v>43192</v>
      </c>
      <c r="E12052" s="15">
        <v>43193</v>
      </c>
      <c r="F12052" s="2">
        <f t="shared" si="1633"/>
        <v>2018</v>
      </c>
      <c r="G12052" s="2">
        <f t="shared" si="1634"/>
        <v>4</v>
      </c>
      <c r="H12052" s="2">
        <f t="shared" si="1635"/>
        <v>3</v>
      </c>
      <c r="I12052" s="2" t="str">
        <f t="shared" si="1637"/>
        <v>Abril</v>
      </c>
      <c r="L12052" s="2" t="str">
        <f t="shared" si="1636"/>
        <v>Índices y tasasTasas de Captación - Formato 441Diario4319343194</v>
      </c>
    </row>
    <row r="12053" spans="1:12" ht="15.95" customHeight="1" x14ac:dyDescent="0.2">
      <c r="A12053" s="7" t="s">
        <v>20</v>
      </c>
      <c r="B12053" s="7" t="s">
        <v>66</v>
      </c>
      <c r="C12053" s="7" t="s">
        <v>26</v>
      </c>
      <c r="D12053" s="15">
        <v>43193</v>
      </c>
      <c r="E12053" s="15">
        <v>43194</v>
      </c>
      <c r="F12053" s="2">
        <f t="shared" si="1633"/>
        <v>2018</v>
      </c>
      <c r="G12053" s="2">
        <f t="shared" si="1634"/>
        <v>4</v>
      </c>
      <c r="H12053" s="2">
        <f t="shared" si="1635"/>
        <v>4</v>
      </c>
      <c r="I12053" s="2" t="str">
        <f t="shared" si="1637"/>
        <v>Abril</v>
      </c>
      <c r="L12053" s="2" t="str">
        <f t="shared" si="1636"/>
        <v>Índices y tasasTasas de Captación - Formato 441Diario4319443195</v>
      </c>
    </row>
    <row r="12054" spans="1:12" ht="15.95" customHeight="1" x14ac:dyDescent="0.2">
      <c r="A12054" s="7" t="s">
        <v>20</v>
      </c>
      <c r="B12054" s="7" t="s">
        <v>66</v>
      </c>
      <c r="C12054" s="7" t="s">
        <v>26</v>
      </c>
      <c r="D12054" s="15">
        <v>43194</v>
      </c>
      <c r="E12054" s="15">
        <v>43195</v>
      </c>
      <c r="F12054" s="2">
        <f t="shared" si="1633"/>
        <v>2018</v>
      </c>
      <c r="G12054" s="2">
        <f t="shared" si="1634"/>
        <v>4</v>
      </c>
      <c r="H12054" s="2">
        <f t="shared" si="1635"/>
        <v>5</v>
      </c>
      <c r="I12054" s="2" t="str">
        <f t="shared" si="1637"/>
        <v>Abril</v>
      </c>
      <c r="L12054" s="2" t="str">
        <f t="shared" si="1636"/>
        <v>Índices y tasasTasas de Captación - Formato 441Diario4319543196</v>
      </c>
    </row>
    <row r="12055" spans="1:12" ht="15.95" customHeight="1" x14ac:dyDescent="0.2">
      <c r="A12055" s="7" t="s">
        <v>20</v>
      </c>
      <c r="B12055" s="7" t="s">
        <v>66</v>
      </c>
      <c r="C12055" s="7" t="s">
        <v>26</v>
      </c>
      <c r="D12055" s="15">
        <v>43195</v>
      </c>
      <c r="E12055" s="15">
        <v>43196</v>
      </c>
      <c r="F12055" s="2">
        <f t="shared" ref="F12055:F12118" si="1638">YEAR(E12055)</f>
        <v>2018</v>
      </c>
      <c r="G12055" s="2">
        <f t="shared" ref="G12055:G12118" si="1639">MONTH(E12055)</f>
        <v>4</v>
      </c>
      <c r="H12055" s="2">
        <f t="shared" ref="H12055:H12118" si="1640">DAY(E12055)</f>
        <v>6</v>
      </c>
      <c r="I12055" s="2" t="str">
        <f t="shared" si="1637"/>
        <v>Abril</v>
      </c>
      <c r="L12055" s="2" t="str">
        <f t="shared" ref="L12055:L12118" si="1641">CONCATENATE(A12056,B12056,C12056,D12056,E12056,)</f>
        <v>Índices y tasasTasas de Captación - Formato 441Diario4319643199</v>
      </c>
    </row>
    <row r="12056" spans="1:12" ht="15.95" customHeight="1" x14ac:dyDescent="0.2">
      <c r="A12056" s="7" t="s">
        <v>20</v>
      </c>
      <c r="B12056" s="7" t="s">
        <v>66</v>
      </c>
      <c r="C12056" s="7" t="s">
        <v>26</v>
      </c>
      <c r="D12056" s="15">
        <v>43196</v>
      </c>
      <c r="E12056" s="15">
        <v>43199</v>
      </c>
      <c r="F12056" s="2">
        <f t="shared" si="1638"/>
        <v>2018</v>
      </c>
      <c r="G12056" s="2">
        <f t="shared" si="1639"/>
        <v>4</v>
      </c>
      <c r="H12056" s="2">
        <f t="shared" si="1640"/>
        <v>9</v>
      </c>
      <c r="I12056" s="2" t="str">
        <f t="shared" si="1637"/>
        <v>Abril</v>
      </c>
      <c r="L12056" s="2" t="str">
        <f t="shared" si="1641"/>
        <v>Índices y tasasTasas de Captación - Formato 441Diario4319943200</v>
      </c>
    </row>
    <row r="12057" spans="1:12" ht="15.95" customHeight="1" x14ac:dyDescent="0.2">
      <c r="A12057" s="7" t="s">
        <v>20</v>
      </c>
      <c r="B12057" s="7" t="s">
        <v>66</v>
      </c>
      <c r="C12057" s="7" t="s">
        <v>26</v>
      </c>
      <c r="D12057" s="15">
        <v>43199</v>
      </c>
      <c r="E12057" s="15">
        <v>43200</v>
      </c>
      <c r="F12057" s="2">
        <f t="shared" si="1638"/>
        <v>2018</v>
      </c>
      <c r="G12057" s="2">
        <f t="shared" si="1639"/>
        <v>4</v>
      </c>
      <c r="H12057" s="2">
        <f t="shared" si="1640"/>
        <v>10</v>
      </c>
      <c r="I12057" s="2" t="str">
        <f t="shared" si="1637"/>
        <v>Abril</v>
      </c>
      <c r="L12057" s="2" t="str">
        <f t="shared" si="1641"/>
        <v>Índices y tasasTasas de Captación - Formato 441Diario4320043201</v>
      </c>
    </row>
    <row r="12058" spans="1:12" ht="15.95" customHeight="1" x14ac:dyDescent="0.2">
      <c r="A12058" s="7" t="s">
        <v>20</v>
      </c>
      <c r="B12058" s="7" t="s">
        <v>66</v>
      </c>
      <c r="C12058" s="7" t="s">
        <v>26</v>
      </c>
      <c r="D12058" s="15">
        <v>43200</v>
      </c>
      <c r="E12058" s="15">
        <v>43201</v>
      </c>
      <c r="F12058" s="2">
        <f t="shared" si="1638"/>
        <v>2018</v>
      </c>
      <c r="G12058" s="2">
        <f t="shared" si="1639"/>
        <v>4</v>
      </c>
      <c r="H12058" s="2">
        <f t="shared" si="1640"/>
        <v>11</v>
      </c>
      <c r="I12058" s="2" t="str">
        <f t="shared" si="1637"/>
        <v>Abril</v>
      </c>
      <c r="L12058" s="2" t="str">
        <f t="shared" si="1641"/>
        <v>Índices y tasasTasas de Captación - Formato 441Diario4320143202</v>
      </c>
    </row>
    <row r="12059" spans="1:12" ht="15.95" customHeight="1" x14ac:dyDescent="0.2">
      <c r="A12059" s="7" t="s">
        <v>20</v>
      </c>
      <c r="B12059" s="7" t="s">
        <v>66</v>
      </c>
      <c r="C12059" s="7" t="s">
        <v>26</v>
      </c>
      <c r="D12059" s="15">
        <v>43201</v>
      </c>
      <c r="E12059" s="15">
        <v>43202</v>
      </c>
      <c r="F12059" s="2">
        <f t="shared" si="1638"/>
        <v>2018</v>
      </c>
      <c r="G12059" s="2">
        <f t="shared" si="1639"/>
        <v>4</v>
      </c>
      <c r="H12059" s="2">
        <f t="shared" si="1640"/>
        <v>12</v>
      </c>
      <c r="I12059" s="2" t="str">
        <f t="shared" si="1637"/>
        <v>Abril</v>
      </c>
      <c r="L12059" s="2" t="str">
        <f t="shared" si="1641"/>
        <v>Índices y tasasTasas de Captación - Formato 441Diario4320243203</v>
      </c>
    </row>
    <row r="12060" spans="1:12" ht="15.95" customHeight="1" x14ac:dyDescent="0.2">
      <c r="A12060" s="7" t="s">
        <v>20</v>
      </c>
      <c r="B12060" s="7" t="s">
        <v>66</v>
      </c>
      <c r="C12060" s="7" t="s">
        <v>26</v>
      </c>
      <c r="D12060" s="15">
        <v>43202</v>
      </c>
      <c r="E12060" s="15">
        <v>43203</v>
      </c>
      <c r="F12060" s="2">
        <f t="shared" si="1638"/>
        <v>2018</v>
      </c>
      <c r="G12060" s="2">
        <f t="shared" si="1639"/>
        <v>4</v>
      </c>
      <c r="H12060" s="2">
        <f t="shared" si="1640"/>
        <v>13</v>
      </c>
      <c r="I12060" s="2" t="str">
        <f t="shared" si="1637"/>
        <v>Abril</v>
      </c>
      <c r="L12060" s="2" t="str">
        <f t="shared" si="1641"/>
        <v>Índices y tasasTasas de Captación - Formato 441Diario4320343206</v>
      </c>
    </row>
    <row r="12061" spans="1:12" ht="15.95" customHeight="1" x14ac:dyDescent="0.2">
      <c r="A12061" s="7" t="s">
        <v>20</v>
      </c>
      <c r="B12061" s="7" t="s">
        <v>66</v>
      </c>
      <c r="C12061" s="7" t="s">
        <v>26</v>
      </c>
      <c r="D12061" s="15">
        <v>43203</v>
      </c>
      <c r="E12061" s="15">
        <v>43206</v>
      </c>
      <c r="F12061" s="2">
        <f t="shared" si="1638"/>
        <v>2018</v>
      </c>
      <c r="G12061" s="2">
        <f t="shared" si="1639"/>
        <v>4</v>
      </c>
      <c r="H12061" s="2">
        <f t="shared" si="1640"/>
        <v>16</v>
      </c>
      <c r="I12061" s="2" t="str">
        <f t="shared" si="1637"/>
        <v>Abril</v>
      </c>
      <c r="L12061" s="2" t="str">
        <f t="shared" si="1641"/>
        <v>Índices y tasasTasas de Captación - Formato 441Diario4320643207</v>
      </c>
    </row>
    <row r="12062" spans="1:12" ht="15.95" customHeight="1" x14ac:dyDescent="0.2">
      <c r="A12062" s="7" t="s">
        <v>20</v>
      </c>
      <c r="B12062" s="7" t="s">
        <v>66</v>
      </c>
      <c r="C12062" s="7" t="s">
        <v>26</v>
      </c>
      <c r="D12062" s="15">
        <v>43206</v>
      </c>
      <c r="E12062" s="15">
        <v>43207</v>
      </c>
      <c r="F12062" s="2">
        <f t="shared" si="1638"/>
        <v>2018</v>
      </c>
      <c r="G12062" s="2">
        <f t="shared" si="1639"/>
        <v>4</v>
      </c>
      <c r="H12062" s="2">
        <f t="shared" si="1640"/>
        <v>17</v>
      </c>
      <c r="I12062" s="2" t="str">
        <f t="shared" si="1637"/>
        <v>Abril</v>
      </c>
      <c r="L12062" s="2" t="str">
        <f t="shared" si="1641"/>
        <v>Índices y tasasTasas de Captación - Formato 441Diario4320743208</v>
      </c>
    </row>
    <row r="12063" spans="1:12" ht="15.95" customHeight="1" x14ac:dyDescent="0.2">
      <c r="A12063" s="7" t="s">
        <v>20</v>
      </c>
      <c r="B12063" s="7" t="s">
        <v>66</v>
      </c>
      <c r="C12063" s="7" t="s">
        <v>26</v>
      </c>
      <c r="D12063" s="15">
        <v>43207</v>
      </c>
      <c r="E12063" s="15">
        <v>43208</v>
      </c>
      <c r="F12063" s="2">
        <f t="shared" si="1638"/>
        <v>2018</v>
      </c>
      <c r="G12063" s="2">
        <f t="shared" si="1639"/>
        <v>4</v>
      </c>
      <c r="H12063" s="2">
        <f t="shared" si="1640"/>
        <v>18</v>
      </c>
      <c r="I12063" s="2" t="str">
        <f t="shared" si="1637"/>
        <v>Abril</v>
      </c>
      <c r="L12063" s="2" t="str">
        <f t="shared" si="1641"/>
        <v>Índices y tasasTasas de Captación - Formato 441Diario4320843209</v>
      </c>
    </row>
    <row r="12064" spans="1:12" ht="15.95" customHeight="1" x14ac:dyDescent="0.2">
      <c r="A12064" s="7" t="s">
        <v>20</v>
      </c>
      <c r="B12064" s="7" t="s">
        <v>66</v>
      </c>
      <c r="C12064" s="7" t="s">
        <v>26</v>
      </c>
      <c r="D12064" s="15">
        <v>43208</v>
      </c>
      <c r="E12064" s="15">
        <v>43209</v>
      </c>
      <c r="F12064" s="2">
        <f t="shared" si="1638"/>
        <v>2018</v>
      </c>
      <c r="G12064" s="2">
        <f t="shared" si="1639"/>
        <v>4</v>
      </c>
      <c r="H12064" s="2">
        <f t="shared" si="1640"/>
        <v>19</v>
      </c>
      <c r="I12064" s="2" t="str">
        <f t="shared" si="1637"/>
        <v>Abril</v>
      </c>
      <c r="L12064" s="2" t="str">
        <f t="shared" si="1641"/>
        <v>Índices y tasasTasas de Captación - Formato 441Diario4320943210</v>
      </c>
    </row>
    <row r="12065" spans="1:12" ht="15.95" customHeight="1" x14ac:dyDescent="0.2">
      <c r="A12065" s="7" t="s">
        <v>20</v>
      </c>
      <c r="B12065" s="7" t="s">
        <v>66</v>
      </c>
      <c r="C12065" s="7" t="s">
        <v>26</v>
      </c>
      <c r="D12065" s="15">
        <v>43209</v>
      </c>
      <c r="E12065" s="15">
        <v>43210</v>
      </c>
      <c r="F12065" s="2">
        <f t="shared" si="1638"/>
        <v>2018</v>
      </c>
      <c r="G12065" s="2">
        <f t="shared" si="1639"/>
        <v>4</v>
      </c>
      <c r="H12065" s="2">
        <f t="shared" si="1640"/>
        <v>20</v>
      </c>
      <c r="I12065" s="2" t="str">
        <f t="shared" si="1637"/>
        <v>Abril</v>
      </c>
      <c r="L12065" s="2" t="str">
        <f t="shared" si="1641"/>
        <v>Índices y tasasTasas de Captación - Formato 441Diario4321043213</v>
      </c>
    </row>
    <row r="12066" spans="1:12" ht="15.95" customHeight="1" x14ac:dyDescent="0.2">
      <c r="A12066" s="7" t="s">
        <v>20</v>
      </c>
      <c r="B12066" s="7" t="s">
        <v>66</v>
      </c>
      <c r="C12066" s="7" t="s">
        <v>26</v>
      </c>
      <c r="D12066" s="15">
        <v>43210</v>
      </c>
      <c r="E12066" s="15">
        <v>43213</v>
      </c>
      <c r="F12066" s="2">
        <f t="shared" si="1638"/>
        <v>2018</v>
      </c>
      <c r="G12066" s="2">
        <f t="shared" si="1639"/>
        <v>4</v>
      </c>
      <c r="H12066" s="2">
        <f t="shared" si="1640"/>
        <v>23</v>
      </c>
      <c r="I12066" s="2" t="str">
        <f t="shared" si="1637"/>
        <v>Abril</v>
      </c>
      <c r="L12066" s="2" t="str">
        <f t="shared" si="1641"/>
        <v>Índices y tasasTasas de Captación - Formato 441Diario4321343214</v>
      </c>
    </row>
    <row r="12067" spans="1:12" ht="15.95" customHeight="1" x14ac:dyDescent="0.2">
      <c r="A12067" s="7" t="s">
        <v>20</v>
      </c>
      <c r="B12067" s="7" t="s">
        <v>66</v>
      </c>
      <c r="C12067" s="7" t="s">
        <v>26</v>
      </c>
      <c r="D12067" s="15">
        <v>43213</v>
      </c>
      <c r="E12067" s="15">
        <v>43214</v>
      </c>
      <c r="F12067" s="2">
        <f t="shared" si="1638"/>
        <v>2018</v>
      </c>
      <c r="G12067" s="2">
        <f t="shared" si="1639"/>
        <v>4</v>
      </c>
      <c r="H12067" s="2">
        <f t="shared" si="1640"/>
        <v>24</v>
      </c>
      <c r="I12067" s="2" t="str">
        <f t="shared" si="1637"/>
        <v>Abril</v>
      </c>
      <c r="L12067" s="2" t="str">
        <f t="shared" si="1641"/>
        <v>Índices y tasasTasas de Captación - Formato 441Diario4321443215</v>
      </c>
    </row>
    <row r="12068" spans="1:12" ht="15.95" customHeight="1" x14ac:dyDescent="0.2">
      <c r="A12068" s="7" t="s">
        <v>20</v>
      </c>
      <c r="B12068" s="7" t="s">
        <v>66</v>
      </c>
      <c r="C12068" s="7" t="s">
        <v>26</v>
      </c>
      <c r="D12068" s="15">
        <v>43214</v>
      </c>
      <c r="E12068" s="15">
        <v>43215</v>
      </c>
      <c r="F12068" s="2">
        <f t="shared" si="1638"/>
        <v>2018</v>
      </c>
      <c r="G12068" s="2">
        <f t="shared" si="1639"/>
        <v>4</v>
      </c>
      <c r="H12068" s="2">
        <f t="shared" si="1640"/>
        <v>25</v>
      </c>
      <c r="I12068" s="2" t="str">
        <f t="shared" si="1637"/>
        <v>Abril</v>
      </c>
      <c r="L12068" s="2" t="str">
        <f t="shared" si="1641"/>
        <v>Índices y tasasTasas de Captación - Formato 441Diario4321543216</v>
      </c>
    </row>
    <row r="12069" spans="1:12" ht="15.95" customHeight="1" x14ac:dyDescent="0.2">
      <c r="A12069" s="7" t="s">
        <v>20</v>
      </c>
      <c r="B12069" s="7" t="s">
        <v>66</v>
      </c>
      <c r="C12069" s="7" t="s">
        <v>26</v>
      </c>
      <c r="D12069" s="15">
        <v>43215</v>
      </c>
      <c r="E12069" s="15">
        <v>43216</v>
      </c>
      <c r="F12069" s="2">
        <f t="shared" si="1638"/>
        <v>2018</v>
      </c>
      <c r="G12069" s="2">
        <f t="shared" si="1639"/>
        <v>4</v>
      </c>
      <c r="H12069" s="2">
        <f t="shared" si="1640"/>
        <v>26</v>
      </c>
      <c r="I12069" s="2" t="str">
        <f t="shared" si="1637"/>
        <v>Abril</v>
      </c>
      <c r="L12069" s="2" t="str">
        <f t="shared" si="1641"/>
        <v>Índices y tasasTasas de Captación - Formato 441Diario4321643217</v>
      </c>
    </row>
    <row r="12070" spans="1:12" ht="15.95" customHeight="1" x14ac:dyDescent="0.2">
      <c r="A12070" s="7" t="s">
        <v>20</v>
      </c>
      <c r="B12070" s="7" t="s">
        <v>66</v>
      </c>
      <c r="C12070" s="7" t="s">
        <v>26</v>
      </c>
      <c r="D12070" s="15">
        <v>43216</v>
      </c>
      <c r="E12070" s="15">
        <v>43217</v>
      </c>
      <c r="F12070" s="2">
        <f t="shared" si="1638"/>
        <v>2018</v>
      </c>
      <c r="G12070" s="2">
        <f t="shared" si="1639"/>
        <v>4</v>
      </c>
      <c r="H12070" s="2">
        <f t="shared" si="1640"/>
        <v>27</v>
      </c>
      <c r="I12070" s="2" t="str">
        <f t="shared" si="1637"/>
        <v>Abril</v>
      </c>
      <c r="L12070" s="2" t="str">
        <f t="shared" si="1641"/>
        <v>Índices y tasasTasas de Captación - Formato 441Diario4321743220</v>
      </c>
    </row>
    <row r="12071" spans="1:12" ht="15.95" customHeight="1" x14ac:dyDescent="0.2">
      <c r="A12071" s="7" t="s">
        <v>20</v>
      </c>
      <c r="B12071" s="7" t="s">
        <v>66</v>
      </c>
      <c r="C12071" s="7" t="s">
        <v>26</v>
      </c>
      <c r="D12071" s="15">
        <v>43217</v>
      </c>
      <c r="E12071" s="15">
        <v>43220</v>
      </c>
      <c r="F12071" s="2">
        <f t="shared" si="1638"/>
        <v>2018</v>
      </c>
      <c r="G12071" s="2">
        <f t="shared" si="1639"/>
        <v>4</v>
      </c>
      <c r="H12071" s="2">
        <f t="shared" si="1640"/>
        <v>30</v>
      </c>
      <c r="I12071" s="2" t="str">
        <f t="shared" si="1637"/>
        <v>Abril</v>
      </c>
      <c r="L12071" s="2" t="str">
        <f t="shared" si="1641"/>
        <v>Índices y tasasTasas de Captación - Formato 441Diario4322043222</v>
      </c>
    </row>
    <row r="12072" spans="1:12" ht="15.95" customHeight="1" x14ac:dyDescent="0.2">
      <c r="A12072" s="7" t="s">
        <v>20</v>
      </c>
      <c r="B12072" s="7" t="s">
        <v>66</v>
      </c>
      <c r="C12072" s="7" t="s">
        <v>26</v>
      </c>
      <c r="D12072" s="15">
        <v>43220</v>
      </c>
      <c r="E12072" s="15">
        <v>43222</v>
      </c>
      <c r="F12072" s="2">
        <f t="shared" si="1638"/>
        <v>2018</v>
      </c>
      <c r="G12072" s="2">
        <f t="shared" si="1639"/>
        <v>5</v>
      </c>
      <c r="H12072" s="2">
        <f t="shared" si="1640"/>
        <v>2</v>
      </c>
      <c r="I12072" s="2" t="str">
        <f t="shared" si="1637"/>
        <v>Mayo</v>
      </c>
      <c r="L12072" s="2" t="str">
        <f t="shared" si="1641"/>
        <v>Índices y tasasTasas de Captación - Formato 441Diario4322243223</v>
      </c>
    </row>
    <row r="12073" spans="1:12" ht="15.95" customHeight="1" x14ac:dyDescent="0.2">
      <c r="A12073" s="7" t="s">
        <v>20</v>
      </c>
      <c r="B12073" s="7" t="s">
        <v>66</v>
      </c>
      <c r="C12073" s="7" t="s">
        <v>26</v>
      </c>
      <c r="D12073" s="15">
        <v>43222</v>
      </c>
      <c r="E12073" s="15">
        <v>43223</v>
      </c>
      <c r="F12073" s="2">
        <f t="shared" si="1638"/>
        <v>2018</v>
      </c>
      <c r="G12073" s="2">
        <f t="shared" si="1639"/>
        <v>5</v>
      </c>
      <c r="H12073" s="2">
        <f t="shared" si="1640"/>
        <v>3</v>
      </c>
      <c r="I12073" s="2" t="str">
        <f t="shared" si="1637"/>
        <v>Mayo</v>
      </c>
      <c r="L12073" s="2" t="str">
        <f t="shared" si="1641"/>
        <v>Índices y tasasTasas de Captación - Formato 441Diario4322343224</v>
      </c>
    </row>
    <row r="12074" spans="1:12" ht="15.95" customHeight="1" x14ac:dyDescent="0.2">
      <c r="A12074" s="7" t="s">
        <v>20</v>
      </c>
      <c r="B12074" s="7" t="s">
        <v>66</v>
      </c>
      <c r="C12074" s="7" t="s">
        <v>26</v>
      </c>
      <c r="D12074" s="15">
        <v>43223</v>
      </c>
      <c r="E12074" s="15">
        <v>43224</v>
      </c>
      <c r="F12074" s="2">
        <f t="shared" si="1638"/>
        <v>2018</v>
      </c>
      <c r="G12074" s="2">
        <f t="shared" si="1639"/>
        <v>5</v>
      </c>
      <c r="H12074" s="2">
        <f t="shared" si="1640"/>
        <v>4</v>
      </c>
      <c r="I12074" s="2" t="str">
        <f t="shared" si="1637"/>
        <v>Mayo</v>
      </c>
      <c r="L12074" s="2" t="str">
        <f t="shared" si="1641"/>
        <v>Índices y tasasTasas de Captación - Formato 441Diario4322443227</v>
      </c>
    </row>
    <row r="12075" spans="1:12" ht="15.95" customHeight="1" x14ac:dyDescent="0.2">
      <c r="A12075" s="7" t="s">
        <v>20</v>
      </c>
      <c r="B12075" s="7" t="s">
        <v>66</v>
      </c>
      <c r="C12075" s="7" t="s">
        <v>26</v>
      </c>
      <c r="D12075" s="15">
        <v>43224</v>
      </c>
      <c r="E12075" s="15">
        <v>43227</v>
      </c>
      <c r="F12075" s="2">
        <f t="shared" si="1638"/>
        <v>2018</v>
      </c>
      <c r="G12075" s="2">
        <f t="shared" si="1639"/>
        <v>5</v>
      </c>
      <c r="H12075" s="2">
        <f t="shared" si="1640"/>
        <v>7</v>
      </c>
      <c r="I12075" s="2" t="str">
        <f t="shared" si="1637"/>
        <v>Mayo</v>
      </c>
      <c r="L12075" s="2" t="str">
        <f t="shared" si="1641"/>
        <v>Índices y tasasTasas de Captación - Formato 441Diario4322743228</v>
      </c>
    </row>
    <row r="12076" spans="1:12" ht="15.95" customHeight="1" x14ac:dyDescent="0.2">
      <c r="A12076" s="7" t="s">
        <v>20</v>
      </c>
      <c r="B12076" s="7" t="s">
        <v>66</v>
      </c>
      <c r="C12076" s="7" t="s">
        <v>26</v>
      </c>
      <c r="D12076" s="15">
        <v>43227</v>
      </c>
      <c r="E12076" s="15">
        <v>43228</v>
      </c>
      <c r="F12076" s="2">
        <f t="shared" si="1638"/>
        <v>2018</v>
      </c>
      <c r="G12076" s="2">
        <f t="shared" si="1639"/>
        <v>5</v>
      </c>
      <c r="H12076" s="2">
        <f t="shared" si="1640"/>
        <v>8</v>
      </c>
      <c r="I12076" s="2" t="str">
        <f t="shared" si="1637"/>
        <v>Mayo</v>
      </c>
      <c r="L12076" s="2" t="str">
        <f t="shared" si="1641"/>
        <v>Índices y tasasTasas de Captación - Formato 441Diario4322843229</v>
      </c>
    </row>
    <row r="12077" spans="1:12" ht="15.95" customHeight="1" x14ac:dyDescent="0.2">
      <c r="A12077" s="7" t="s">
        <v>20</v>
      </c>
      <c r="B12077" s="7" t="s">
        <v>66</v>
      </c>
      <c r="C12077" s="7" t="s">
        <v>26</v>
      </c>
      <c r="D12077" s="15">
        <v>43228</v>
      </c>
      <c r="E12077" s="15">
        <v>43229</v>
      </c>
      <c r="F12077" s="2">
        <f t="shared" si="1638"/>
        <v>2018</v>
      </c>
      <c r="G12077" s="2">
        <f t="shared" si="1639"/>
        <v>5</v>
      </c>
      <c r="H12077" s="2">
        <f t="shared" si="1640"/>
        <v>9</v>
      </c>
      <c r="I12077" s="2" t="str">
        <f t="shared" si="1637"/>
        <v>Mayo</v>
      </c>
      <c r="L12077" s="2" t="str">
        <f t="shared" si="1641"/>
        <v>Índices y tasasTasas de Captación - Formato 441Diario4322943230</v>
      </c>
    </row>
    <row r="12078" spans="1:12" ht="15.95" customHeight="1" x14ac:dyDescent="0.2">
      <c r="A12078" s="7" t="s">
        <v>20</v>
      </c>
      <c r="B12078" s="7" t="s">
        <v>66</v>
      </c>
      <c r="C12078" s="7" t="s">
        <v>26</v>
      </c>
      <c r="D12078" s="15">
        <v>43229</v>
      </c>
      <c r="E12078" s="15">
        <v>43230</v>
      </c>
      <c r="F12078" s="2">
        <f t="shared" si="1638"/>
        <v>2018</v>
      </c>
      <c r="G12078" s="2">
        <f t="shared" si="1639"/>
        <v>5</v>
      </c>
      <c r="H12078" s="2">
        <f t="shared" si="1640"/>
        <v>10</v>
      </c>
      <c r="I12078" s="2" t="str">
        <f t="shared" si="1637"/>
        <v>Mayo</v>
      </c>
      <c r="L12078" s="2" t="str">
        <f t="shared" si="1641"/>
        <v>Índices y tasasTasas de Captación - Formato 441Diario4323043231</v>
      </c>
    </row>
    <row r="12079" spans="1:12" ht="15.95" customHeight="1" x14ac:dyDescent="0.2">
      <c r="A12079" s="7" t="s">
        <v>20</v>
      </c>
      <c r="B12079" s="7" t="s">
        <v>66</v>
      </c>
      <c r="C12079" s="7" t="s">
        <v>26</v>
      </c>
      <c r="D12079" s="15">
        <v>43230</v>
      </c>
      <c r="E12079" s="15">
        <v>43231</v>
      </c>
      <c r="F12079" s="2">
        <f t="shared" si="1638"/>
        <v>2018</v>
      </c>
      <c r="G12079" s="2">
        <f t="shared" si="1639"/>
        <v>5</v>
      </c>
      <c r="H12079" s="2">
        <f t="shared" si="1640"/>
        <v>11</v>
      </c>
      <c r="I12079" s="2" t="str">
        <f t="shared" si="1637"/>
        <v>Mayo</v>
      </c>
      <c r="L12079" s="2" t="str">
        <f t="shared" si="1641"/>
        <v>Índices y tasasTasas de Captación - Formato 441Diario4323143235</v>
      </c>
    </row>
    <row r="12080" spans="1:12" ht="15.95" customHeight="1" x14ac:dyDescent="0.2">
      <c r="A12080" s="7" t="s">
        <v>20</v>
      </c>
      <c r="B12080" s="7" t="s">
        <v>66</v>
      </c>
      <c r="C12080" s="7" t="s">
        <v>26</v>
      </c>
      <c r="D12080" s="15">
        <v>43231</v>
      </c>
      <c r="E12080" s="15">
        <v>43235</v>
      </c>
      <c r="F12080" s="2">
        <f t="shared" si="1638"/>
        <v>2018</v>
      </c>
      <c r="G12080" s="2">
        <f t="shared" si="1639"/>
        <v>5</v>
      </c>
      <c r="H12080" s="2">
        <f t="shared" si="1640"/>
        <v>15</v>
      </c>
      <c r="I12080" s="2" t="str">
        <f t="shared" si="1637"/>
        <v>Mayo</v>
      </c>
      <c r="L12080" s="2" t="str">
        <f t="shared" si="1641"/>
        <v>Índices y tasasTasas de Captación - Formato 441Diario4323543236</v>
      </c>
    </row>
    <row r="12081" spans="1:12" ht="15.95" customHeight="1" x14ac:dyDescent="0.2">
      <c r="A12081" s="7" t="s">
        <v>20</v>
      </c>
      <c r="B12081" s="7" t="s">
        <v>66</v>
      </c>
      <c r="C12081" s="7" t="s">
        <v>26</v>
      </c>
      <c r="D12081" s="15">
        <v>43235</v>
      </c>
      <c r="E12081" s="15">
        <v>43236</v>
      </c>
      <c r="F12081" s="2">
        <f t="shared" si="1638"/>
        <v>2018</v>
      </c>
      <c r="G12081" s="2">
        <f t="shared" si="1639"/>
        <v>5</v>
      </c>
      <c r="H12081" s="2">
        <f t="shared" si="1640"/>
        <v>16</v>
      </c>
      <c r="I12081" s="2" t="str">
        <f t="shared" si="1637"/>
        <v>Mayo</v>
      </c>
      <c r="L12081" s="2" t="str">
        <f t="shared" si="1641"/>
        <v>Índices y tasasTasas de Captación - Formato 441Diario4323643237</v>
      </c>
    </row>
    <row r="12082" spans="1:12" ht="15.95" customHeight="1" x14ac:dyDescent="0.2">
      <c r="A12082" s="7" t="s">
        <v>20</v>
      </c>
      <c r="B12082" s="7" t="s">
        <v>66</v>
      </c>
      <c r="C12082" s="7" t="s">
        <v>26</v>
      </c>
      <c r="D12082" s="15">
        <v>43236</v>
      </c>
      <c r="E12082" s="15">
        <v>43237</v>
      </c>
      <c r="F12082" s="2">
        <f t="shared" si="1638"/>
        <v>2018</v>
      </c>
      <c r="G12082" s="2">
        <f t="shared" si="1639"/>
        <v>5</v>
      </c>
      <c r="H12082" s="2">
        <f t="shared" si="1640"/>
        <v>17</v>
      </c>
      <c r="I12082" s="2" t="str">
        <f t="shared" si="1637"/>
        <v>Mayo</v>
      </c>
      <c r="L12082" s="2" t="str">
        <f t="shared" si="1641"/>
        <v>Índices y tasasTasas de Captación - Formato 441Diario4323743238</v>
      </c>
    </row>
    <row r="12083" spans="1:12" ht="15.95" customHeight="1" x14ac:dyDescent="0.2">
      <c r="A12083" s="7" t="s">
        <v>20</v>
      </c>
      <c r="B12083" s="7" t="s">
        <v>66</v>
      </c>
      <c r="C12083" s="7" t="s">
        <v>26</v>
      </c>
      <c r="D12083" s="15">
        <v>43237</v>
      </c>
      <c r="E12083" s="15">
        <v>43238</v>
      </c>
      <c r="F12083" s="2">
        <f t="shared" si="1638"/>
        <v>2018</v>
      </c>
      <c r="G12083" s="2">
        <f t="shared" si="1639"/>
        <v>5</v>
      </c>
      <c r="H12083" s="2">
        <f t="shared" si="1640"/>
        <v>18</v>
      </c>
      <c r="I12083" s="2" t="str">
        <f t="shared" si="1637"/>
        <v>Mayo</v>
      </c>
      <c r="L12083" s="2" t="str">
        <f t="shared" si="1641"/>
        <v>Índices y tasasTasas de Captación - Formato 441Diario4323843241</v>
      </c>
    </row>
    <row r="12084" spans="1:12" ht="15.95" customHeight="1" x14ac:dyDescent="0.2">
      <c r="A12084" s="7" t="s">
        <v>20</v>
      </c>
      <c r="B12084" s="7" t="s">
        <v>66</v>
      </c>
      <c r="C12084" s="7" t="s">
        <v>26</v>
      </c>
      <c r="D12084" s="15">
        <v>43238</v>
      </c>
      <c r="E12084" s="15">
        <v>43241</v>
      </c>
      <c r="F12084" s="2">
        <f t="shared" si="1638"/>
        <v>2018</v>
      </c>
      <c r="G12084" s="2">
        <f t="shared" si="1639"/>
        <v>5</v>
      </c>
      <c r="H12084" s="2">
        <f t="shared" si="1640"/>
        <v>21</v>
      </c>
      <c r="I12084" s="2" t="str">
        <f t="shared" si="1637"/>
        <v>Mayo</v>
      </c>
      <c r="L12084" s="2" t="str">
        <f t="shared" si="1641"/>
        <v>Índices y tasasTasas de Captación - Formato 441Diario4324143242</v>
      </c>
    </row>
    <row r="12085" spans="1:12" ht="15.95" customHeight="1" x14ac:dyDescent="0.2">
      <c r="A12085" s="7" t="s">
        <v>20</v>
      </c>
      <c r="B12085" s="7" t="s">
        <v>66</v>
      </c>
      <c r="C12085" s="7" t="s">
        <v>26</v>
      </c>
      <c r="D12085" s="15">
        <v>43241</v>
      </c>
      <c r="E12085" s="15">
        <v>43242</v>
      </c>
      <c r="F12085" s="2">
        <f t="shared" si="1638"/>
        <v>2018</v>
      </c>
      <c r="G12085" s="2">
        <f t="shared" si="1639"/>
        <v>5</v>
      </c>
      <c r="H12085" s="2">
        <f t="shared" si="1640"/>
        <v>22</v>
      </c>
      <c r="I12085" s="2" t="str">
        <f t="shared" si="1637"/>
        <v>Mayo</v>
      </c>
      <c r="L12085" s="2" t="str">
        <f t="shared" si="1641"/>
        <v>Índices y tasasTasas de Captación - Formato 441Diario4324243243</v>
      </c>
    </row>
    <row r="12086" spans="1:12" ht="15.95" customHeight="1" x14ac:dyDescent="0.2">
      <c r="A12086" s="7" t="s">
        <v>20</v>
      </c>
      <c r="B12086" s="7" t="s">
        <v>66</v>
      </c>
      <c r="C12086" s="7" t="s">
        <v>26</v>
      </c>
      <c r="D12086" s="15">
        <v>43242</v>
      </c>
      <c r="E12086" s="15">
        <v>43243</v>
      </c>
      <c r="F12086" s="2">
        <f t="shared" si="1638"/>
        <v>2018</v>
      </c>
      <c r="G12086" s="2">
        <f t="shared" si="1639"/>
        <v>5</v>
      </c>
      <c r="H12086" s="2">
        <f t="shared" si="1640"/>
        <v>23</v>
      </c>
      <c r="I12086" s="2" t="str">
        <f t="shared" si="1637"/>
        <v>Mayo</v>
      </c>
      <c r="L12086" s="2" t="str">
        <f t="shared" si="1641"/>
        <v>Índices y tasasTasas de Captación - Formato 441Diario4324343244</v>
      </c>
    </row>
    <row r="12087" spans="1:12" ht="15.95" customHeight="1" x14ac:dyDescent="0.2">
      <c r="A12087" s="7" t="s">
        <v>20</v>
      </c>
      <c r="B12087" s="7" t="s">
        <v>66</v>
      </c>
      <c r="C12087" s="7" t="s">
        <v>26</v>
      </c>
      <c r="D12087" s="15">
        <v>43243</v>
      </c>
      <c r="E12087" s="15">
        <v>43244</v>
      </c>
      <c r="F12087" s="2">
        <f t="shared" si="1638"/>
        <v>2018</v>
      </c>
      <c r="G12087" s="2">
        <f t="shared" si="1639"/>
        <v>5</v>
      </c>
      <c r="H12087" s="2">
        <f t="shared" si="1640"/>
        <v>24</v>
      </c>
      <c r="I12087" s="2" t="str">
        <f t="shared" si="1637"/>
        <v>Mayo</v>
      </c>
      <c r="L12087" s="2" t="str">
        <f t="shared" si="1641"/>
        <v>Índices y tasasTasas de Captación - Formato 441Diario4324443245</v>
      </c>
    </row>
    <row r="12088" spans="1:12" ht="15.95" customHeight="1" x14ac:dyDescent="0.2">
      <c r="A12088" s="7" t="s">
        <v>20</v>
      </c>
      <c r="B12088" s="7" t="s">
        <v>66</v>
      </c>
      <c r="C12088" s="7" t="s">
        <v>26</v>
      </c>
      <c r="D12088" s="15">
        <v>43244</v>
      </c>
      <c r="E12088" s="15">
        <v>43245</v>
      </c>
      <c r="F12088" s="2">
        <f t="shared" si="1638"/>
        <v>2018</v>
      </c>
      <c r="G12088" s="2">
        <f t="shared" si="1639"/>
        <v>5</v>
      </c>
      <c r="H12088" s="2">
        <f t="shared" si="1640"/>
        <v>25</v>
      </c>
      <c r="I12088" s="2" t="str">
        <f t="shared" si="1637"/>
        <v>Mayo</v>
      </c>
      <c r="L12088" s="2" t="str">
        <f t="shared" si="1641"/>
        <v>Índices y tasasTasas de Captación - Formato 441Diario4324543248</v>
      </c>
    </row>
    <row r="12089" spans="1:12" ht="15.95" customHeight="1" x14ac:dyDescent="0.2">
      <c r="A12089" s="7" t="s">
        <v>20</v>
      </c>
      <c r="B12089" s="7" t="s">
        <v>66</v>
      </c>
      <c r="C12089" s="7" t="s">
        <v>26</v>
      </c>
      <c r="D12089" s="15">
        <v>43245</v>
      </c>
      <c r="E12089" s="15">
        <v>43248</v>
      </c>
      <c r="F12089" s="2">
        <f t="shared" si="1638"/>
        <v>2018</v>
      </c>
      <c r="G12089" s="2">
        <f t="shared" si="1639"/>
        <v>5</v>
      </c>
      <c r="H12089" s="2">
        <f t="shared" si="1640"/>
        <v>28</v>
      </c>
      <c r="I12089" s="2" t="str">
        <f t="shared" si="1637"/>
        <v>Mayo</v>
      </c>
      <c r="L12089" s="2" t="str">
        <f t="shared" si="1641"/>
        <v>Índices y tasasTasas de Captación - Formato 441Diario4324843249</v>
      </c>
    </row>
    <row r="12090" spans="1:12" ht="15.95" customHeight="1" x14ac:dyDescent="0.2">
      <c r="A12090" s="7" t="s">
        <v>20</v>
      </c>
      <c r="B12090" s="7" t="s">
        <v>66</v>
      </c>
      <c r="C12090" s="7" t="s">
        <v>26</v>
      </c>
      <c r="D12090" s="15">
        <v>43248</v>
      </c>
      <c r="E12090" s="15">
        <v>43249</v>
      </c>
      <c r="F12090" s="2">
        <f t="shared" si="1638"/>
        <v>2018</v>
      </c>
      <c r="G12090" s="2">
        <f t="shared" si="1639"/>
        <v>5</v>
      </c>
      <c r="H12090" s="2">
        <f t="shared" si="1640"/>
        <v>29</v>
      </c>
      <c r="I12090" s="2" t="str">
        <f t="shared" si="1637"/>
        <v>Mayo</v>
      </c>
      <c r="L12090" s="2" t="str">
        <f t="shared" si="1641"/>
        <v>Índices y tasasTasas de Captación - Formato 441Diario4324943250</v>
      </c>
    </row>
    <row r="12091" spans="1:12" ht="15.95" customHeight="1" x14ac:dyDescent="0.2">
      <c r="A12091" s="7" t="s">
        <v>20</v>
      </c>
      <c r="B12091" s="7" t="s">
        <v>66</v>
      </c>
      <c r="C12091" s="7" t="s">
        <v>26</v>
      </c>
      <c r="D12091" s="15">
        <v>43249</v>
      </c>
      <c r="E12091" s="15">
        <v>43250</v>
      </c>
      <c r="F12091" s="2">
        <f t="shared" si="1638"/>
        <v>2018</v>
      </c>
      <c r="G12091" s="2">
        <f t="shared" si="1639"/>
        <v>5</v>
      </c>
      <c r="H12091" s="2">
        <f t="shared" si="1640"/>
        <v>30</v>
      </c>
      <c r="I12091" s="2" t="str">
        <f t="shared" si="1637"/>
        <v>Mayo</v>
      </c>
      <c r="L12091" s="2" t="str">
        <f t="shared" si="1641"/>
        <v>Índices y tasasTasas de Captación - Formato 441Diario4325043251</v>
      </c>
    </row>
    <row r="12092" spans="1:12" ht="15.95" customHeight="1" x14ac:dyDescent="0.2">
      <c r="A12092" s="7" t="s">
        <v>20</v>
      </c>
      <c r="B12092" s="7" t="s">
        <v>66</v>
      </c>
      <c r="C12092" s="7" t="s">
        <v>26</v>
      </c>
      <c r="D12092" s="15">
        <v>43250</v>
      </c>
      <c r="E12092" s="15">
        <v>43251</v>
      </c>
      <c r="F12092" s="2">
        <f t="shared" si="1638"/>
        <v>2018</v>
      </c>
      <c r="G12092" s="2">
        <f t="shared" si="1639"/>
        <v>5</v>
      </c>
      <c r="H12092" s="2">
        <f t="shared" si="1640"/>
        <v>31</v>
      </c>
      <c r="I12092" s="2" t="str">
        <f t="shared" si="1637"/>
        <v>Mayo</v>
      </c>
      <c r="L12092" s="2" t="str">
        <f t="shared" si="1641"/>
        <v>Índices y tasasTasas de Captación - Formato 441Diario4325143252</v>
      </c>
    </row>
    <row r="12093" spans="1:12" ht="15.95" customHeight="1" x14ac:dyDescent="0.2">
      <c r="A12093" s="7" t="s">
        <v>20</v>
      </c>
      <c r="B12093" s="7" t="s">
        <v>66</v>
      </c>
      <c r="C12093" s="7" t="s">
        <v>26</v>
      </c>
      <c r="D12093" s="15">
        <v>43251</v>
      </c>
      <c r="E12093" s="15">
        <v>43252</v>
      </c>
      <c r="F12093" s="2">
        <f t="shared" si="1638"/>
        <v>2018</v>
      </c>
      <c r="G12093" s="2">
        <f t="shared" si="1639"/>
        <v>6</v>
      </c>
      <c r="H12093" s="2">
        <f t="shared" si="1640"/>
        <v>1</v>
      </c>
      <c r="I12093" s="2" t="str">
        <f t="shared" si="1637"/>
        <v>Junio</v>
      </c>
      <c r="L12093" s="2" t="str">
        <f t="shared" si="1641"/>
        <v>Índices y tasasTasas de Captación - Formato 441Diario4325243256</v>
      </c>
    </row>
    <row r="12094" spans="1:12" ht="15.95" customHeight="1" x14ac:dyDescent="0.2">
      <c r="A12094" s="7" t="s">
        <v>20</v>
      </c>
      <c r="B12094" s="7" t="s">
        <v>66</v>
      </c>
      <c r="C12094" s="7" t="s">
        <v>26</v>
      </c>
      <c r="D12094" s="15">
        <v>43252</v>
      </c>
      <c r="E12094" s="15">
        <v>43256</v>
      </c>
      <c r="F12094" s="2">
        <f t="shared" si="1638"/>
        <v>2018</v>
      </c>
      <c r="G12094" s="2">
        <f t="shared" si="1639"/>
        <v>6</v>
      </c>
      <c r="H12094" s="2">
        <f t="shared" si="1640"/>
        <v>5</v>
      </c>
      <c r="I12094" s="2" t="str">
        <f t="shared" si="1637"/>
        <v>Junio</v>
      </c>
      <c r="L12094" s="2" t="str">
        <f t="shared" si="1641"/>
        <v>Índices y tasasTasas de Captación - Formato 441Diario4325643257</v>
      </c>
    </row>
    <row r="12095" spans="1:12" ht="15.95" customHeight="1" x14ac:dyDescent="0.2">
      <c r="A12095" s="7" t="s">
        <v>20</v>
      </c>
      <c r="B12095" s="7" t="s">
        <v>66</v>
      </c>
      <c r="C12095" s="7" t="s">
        <v>26</v>
      </c>
      <c r="D12095" s="15">
        <v>43256</v>
      </c>
      <c r="E12095" s="15">
        <v>43257</v>
      </c>
      <c r="F12095" s="2">
        <f t="shared" si="1638"/>
        <v>2018</v>
      </c>
      <c r="G12095" s="2">
        <f t="shared" si="1639"/>
        <v>6</v>
      </c>
      <c r="H12095" s="2">
        <f t="shared" si="1640"/>
        <v>6</v>
      </c>
      <c r="I12095" s="2" t="str">
        <f t="shared" si="1637"/>
        <v>Junio</v>
      </c>
      <c r="L12095" s="2" t="str">
        <f t="shared" si="1641"/>
        <v>Índices y tasasTasas de Captación - Formato 441Diario4325743258</v>
      </c>
    </row>
    <row r="12096" spans="1:12" ht="15.95" customHeight="1" x14ac:dyDescent="0.2">
      <c r="A12096" s="7" t="s">
        <v>20</v>
      </c>
      <c r="B12096" s="7" t="s">
        <v>66</v>
      </c>
      <c r="C12096" s="7" t="s">
        <v>26</v>
      </c>
      <c r="D12096" s="15">
        <v>43257</v>
      </c>
      <c r="E12096" s="15">
        <v>43258</v>
      </c>
      <c r="F12096" s="2">
        <f t="shared" si="1638"/>
        <v>2018</v>
      </c>
      <c r="G12096" s="2">
        <f t="shared" si="1639"/>
        <v>6</v>
      </c>
      <c r="H12096" s="2">
        <f t="shared" si="1640"/>
        <v>7</v>
      </c>
      <c r="I12096" s="2" t="str">
        <f t="shared" si="1637"/>
        <v>Junio</v>
      </c>
      <c r="L12096" s="2" t="str">
        <f t="shared" si="1641"/>
        <v>Índices y tasasTasas de Captación - Formato 441Diario4325843259</v>
      </c>
    </row>
    <row r="12097" spans="1:12" ht="15.95" customHeight="1" x14ac:dyDescent="0.2">
      <c r="A12097" s="7" t="s">
        <v>20</v>
      </c>
      <c r="B12097" s="7" t="s">
        <v>66</v>
      </c>
      <c r="C12097" s="7" t="s">
        <v>26</v>
      </c>
      <c r="D12097" s="15">
        <v>43258</v>
      </c>
      <c r="E12097" s="15">
        <v>43259</v>
      </c>
      <c r="F12097" s="2">
        <f t="shared" si="1638"/>
        <v>2018</v>
      </c>
      <c r="G12097" s="2">
        <f t="shared" si="1639"/>
        <v>6</v>
      </c>
      <c r="H12097" s="2">
        <f t="shared" si="1640"/>
        <v>8</v>
      </c>
      <c r="I12097" s="2" t="str">
        <f t="shared" si="1637"/>
        <v>Junio</v>
      </c>
      <c r="L12097" s="2" t="str">
        <f t="shared" si="1641"/>
        <v>Índices y tasasTasas de Captación - Formato 441Diario4325943263</v>
      </c>
    </row>
    <row r="12098" spans="1:12" ht="15.95" customHeight="1" x14ac:dyDescent="0.2">
      <c r="A12098" s="7" t="s">
        <v>20</v>
      </c>
      <c r="B12098" s="7" t="s">
        <v>66</v>
      </c>
      <c r="C12098" s="7" t="s">
        <v>26</v>
      </c>
      <c r="D12098" s="15">
        <v>43259</v>
      </c>
      <c r="E12098" s="15">
        <v>43263</v>
      </c>
      <c r="F12098" s="2">
        <f t="shared" si="1638"/>
        <v>2018</v>
      </c>
      <c r="G12098" s="2">
        <f t="shared" si="1639"/>
        <v>6</v>
      </c>
      <c r="H12098" s="2">
        <f t="shared" si="1640"/>
        <v>12</v>
      </c>
      <c r="I12098" s="2" t="str">
        <f t="shared" si="1637"/>
        <v>Junio</v>
      </c>
      <c r="L12098" s="2" t="str">
        <f t="shared" si="1641"/>
        <v>Índices y tasasTasas de Captación - Formato 441Diario4326343264</v>
      </c>
    </row>
    <row r="12099" spans="1:12" ht="15.95" customHeight="1" x14ac:dyDescent="0.2">
      <c r="A12099" s="7" t="s">
        <v>20</v>
      </c>
      <c r="B12099" s="7" t="s">
        <v>66</v>
      </c>
      <c r="C12099" s="7" t="s">
        <v>26</v>
      </c>
      <c r="D12099" s="15">
        <v>43263</v>
      </c>
      <c r="E12099" s="15">
        <v>43264</v>
      </c>
      <c r="F12099" s="2">
        <f t="shared" si="1638"/>
        <v>2018</v>
      </c>
      <c r="G12099" s="2">
        <f t="shared" si="1639"/>
        <v>6</v>
      </c>
      <c r="H12099" s="2">
        <f t="shared" si="1640"/>
        <v>13</v>
      </c>
      <c r="I12099" s="2" t="str">
        <f t="shared" si="1637"/>
        <v>Junio</v>
      </c>
      <c r="L12099" s="2" t="str">
        <f t="shared" si="1641"/>
        <v>Índices y tasasTasas de Captación - Formato 441Diario4326443265</v>
      </c>
    </row>
    <row r="12100" spans="1:12" ht="15.95" customHeight="1" x14ac:dyDescent="0.2">
      <c r="A12100" s="7" t="s">
        <v>20</v>
      </c>
      <c r="B12100" s="7" t="s">
        <v>66</v>
      </c>
      <c r="C12100" s="7" t="s">
        <v>26</v>
      </c>
      <c r="D12100" s="15">
        <v>43264</v>
      </c>
      <c r="E12100" s="15">
        <v>43265</v>
      </c>
      <c r="F12100" s="2">
        <f t="shared" si="1638"/>
        <v>2018</v>
      </c>
      <c r="G12100" s="2">
        <f t="shared" si="1639"/>
        <v>6</v>
      </c>
      <c r="H12100" s="2">
        <f t="shared" si="1640"/>
        <v>14</v>
      </c>
      <c r="I12100" s="2" t="str">
        <f t="shared" si="1637"/>
        <v>Junio</v>
      </c>
      <c r="L12100" s="2" t="str">
        <f t="shared" si="1641"/>
        <v>Índices y tasasTasas de Captación - Formato 441Diario4326543266</v>
      </c>
    </row>
    <row r="12101" spans="1:12" ht="15.95" customHeight="1" x14ac:dyDescent="0.2">
      <c r="A12101" s="7" t="s">
        <v>20</v>
      </c>
      <c r="B12101" s="7" t="s">
        <v>66</v>
      </c>
      <c r="C12101" s="7" t="s">
        <v>26</v>
      </c>
      <c r="D12101" s="15">
        <v>43265</v>
      </c>
      <c r="E12101" s="15">
        <v>43266</v>
      </c>
      <c r="F12101" s="2">
        <f t="shared" si="1638"/>
        <v>2018</v>
      </c>
      <c r="G12101" s="2">
        <f t="shared" si="1639"/>
        <v>6</v>
      </c>
      <c r="H12101" s="2">
        <f t="shared" si="1640"/>
        <v>15</v>
      </c>
      <c r="I12101" s="2" t="str">
        <f t="shared" si="1637"/>
        <v>Junio</v>
      </c>
      <c r="L12101" s="2" t="str">
        <f t="shared" si="1641"/>
        <v>Índices y tasasTasas de Captación - Formato 441Diario4326643269</v>
      </c>
    </row>
    <row r="12102" spans="1:12" ht="15.95" customHeight="1" x14ac:dyDescent="0.2">
      <c r="A12102" s="7" t="s">
        <v>20</v>
      </c>
      <c r="B12102" s="7" t="s">
        <v>66</v>
      </c>
      <c r="C12102" s="7" t="s">
        <v>26</v>
      </c>
      <c r="D12102" s="15">
        <v>43266</v>
      </c>
      <c r="E12102" s="15">
        <v>43269</v>
      </c>
      <c r="F12102" s="2">
        <f t="shared" si="1638"/>
        <v>2018</v>
      </c>
      <c r="G12102" s="2">
        <f t="shared" si="1639"/>
        <v>6</v>
      </c>
      <c r="H12102" s="2">
        <f t="shared" si="1640"/>
        <v>18</v>
      </c>
      <c r="I12102" s="2" t="str">
        <f t="shared" si="1637"/>
        <v>Junio</v>
      </c>
      <c r="L12102" s="2" t="str">
        <f t="shared" si="1641"/>
        <v>Índices y tasasTasas de Captación - Formato 441Diario4326943270</v>
      </c>
    </row>
    <row r="12103" spans="1:12" ht="15.95" customHeight="1" x14ac:dyDescent="0.2">
      <c r="A12103" s="7" t="s">
        <v>20</v>
      </c>
      <c r="B12103" s="7" t="s">
        <v>66</v>
      </c>
      <c r="C12103" s="7" t="s">
        <v>26</v>
      </c>
      <c r="D12103" s="15">
        <v>43269</v>
      </c>
      <c r="E12103" s="15">
        <v>43270</v>
      </c>
      <c r="F12103" s="2">
        <f t="shared" si="1638"/>
        <v>2018</v>
      </c>
      <c r="G12103" s="2">
        <f t="shared" si="1639"/>
        <v>6</v>
      </c>
      <c r="H12103" s="2">
        <f t="shared" si="1640"/>
        <v>19</v>
      </c>
      <c r="I12103" s="2" t="str">
        <f t="shared" si="1637"/>
        <v>Junio</v>
      </c>
      <c r="L12103" s="2" t="str">
        <f t="shared" si="1641"/>
        <v>Índices y tasasTasas de Captación - Formato 441Diario4327043271</v>
      </c>
    </row>
    <row r="12104" spans="1:12" ht="15.95" customHeight="1" x14ac:dyDescent="0.2">
      <c r="A12104" s="7" t="s">
        <v>20</v>
      </c>
      <c r="B12104" s="7" t="s">
        <v>66</v>
      </c>
      <c r="C12104" s="7" t="s">
        <v>26</v>
      </c>
      <c r="D12104" s="15">
        <v>43270</v>
      </c>
      <c r="E12104" s="15">
        <v>43271</v>
      </c>
      <c r="F12104" s="2">
        <f t="shared" si="1638"/>
        <v>2018</v>
      </c>
      <c r="G12104" s="2">
        <f t="shared" si="1639"/>
        <v>6</v>
      </c>
      <c r="H12104" s="2">
        <f t="shared" si="1640"/>
        <v>20</v>
      </c>
      <c r="I12104" s="2" t="str">
        <f t="shared" si="1637"/>
        <v>Junio</v>
      </c>
      <c r="L12104" s="2" t="str">
        <f t="shared" si="1641"/>
        <v>Índices y tasasTasas de Captación - Formato 441Diario4327143272</v>
      </c>
    </row>
    <row r="12105" spans="1:12" ht="15.95" customHeight="1" x14ac:dyDescent="0.2">
      <c r="A12105" s="7" t="s">
        <v>20</v>
      </c>
      <c r="B12105" s="7" t="s">
        <v>66</v>
      </c>
      <c r="C12105" s="7" t="s">
        <v>26</v>
      </c>
      <c r="D12105" s="15">
        <v>43271</v>
      </c>
      <c r="E12105" s="15">
        <v>43272</v>
      </c>
      <c r="F12105" s="2">
        <f t="shared" si="1638"/>
        <v>2018</v>
      </c>
      <c r="G12105" s="2">
        <f t="shared" si="1639"/>
        <v>6</v>
      </c>
      <c r="H12105" s="2">
        <f t="shared" si="1640"/>
        <v>21</v>
      </c>
      <c r="I12105" s="2" t="str">
        <f t="shared" si="1637"/>
        <v>Junio</v>
      </c>
      <c r="L12105" s="2" t="str">
        <f t="shared" si="1641"/>
        <v>Índices y tasasTasas de Captación - Formato 441Diario4327243273</v>
      </c>
    </row>
    <row r="12106" spans="1:12" ht="15.95" customHeight="1" x14ac:dyDescent="0.2">
      <c r="A12106" s="7" t="s">
        <v>20</v>
      </c>
      <c r="B12106" s="7" t="s">
        <v>66</v>
      </c>
      <c r="C12106" s="7" t="s">
        <v>26</v>
      </c>
      <c r="D12106" s="15">
        <v>43272</v>
      </c>
      <c r="E12106" s="15">
        <v>43273</v>
      </c>
      <c r="F12106" s="2">
        <f t="shared" si="1638"/>
        <v>2018</v>
      </c>
      <c r="G12106" s="2">
        <f t="shared" si="1639"/>
        <v>6</v>
      </c>
      <c r="H12106" s="2">
        <f t="shared" si="1640"/>
        <v>22</v>
      </c>
      <c r="I12106" s="2" t="str">
        <f t="shared" si="1637"/>
        <v>Junio</v>
      </c>
      <c r="L12106" s="2" t="str">
        <f t="shared" si="1641"/>
        <v>Índices y tasasTasas de Captación - Formato 441Diario4327343276</v>
      </c>
    </row>
    <row r="12107" spans="1:12" ht="15.95" customHeight="1" x14ac:dyDescent="0.2">
      <c r="A12107" s="7" t="s">
        <v>20</v>
      </c>
      <c r="B12107" s="7" t="s">
        <v>66</v>
      </c>
      <c r="C12107" s="7" t="s">
        <v>26</v>
      </c>
      <c r="D12107" s="15">
        <v>43273</v>
      </c>
      <c r="E12107" s="15">
        <v>43276</v>
      </c>
      <c r="F12107" s="2">
        <f t="shared" si="1638"/>
        <v>2018</v>
      </c>
      <c r="G12107" s="2">
        <f t="shared" si="1639"/>
        <v>6</v>
      </c>
      <c r="H12107" s="2">
        <f t="shared" si="1640"/>
        <v>25</v>
      </c>
      <c r="I12107" s="2" t="str">
        <f t="shared" si="1637"/>
        <v>Junio</v>
      </c>
      <c r="L12107" s="2" t="str">
        <f t="shared" si="1641"/>
        <v>Índices y tasasTasas de Captación - Formato 441Diario4327643277</v>
      </c>
    </row>
    <row r="12108" spans="1:12" ht="15.95" customHeight="1" x14ac:dyDescent="0.2">
      <c r="A12108" s="7" t="s">
        <v>20</v>
      </c>
      <c r="B12108" s="7" t="s">
        <v>66</v>
      </c>
      <c r="C12108" s="7" t="s">
        <v>26</v>
      </c>
      <c r="D12108" s="15">
        <v>43276</v>
      </c>
      <c r="E12108" s="15">
        <v>43277</v>
      </c>
      <c r="F12108" s="2">
        <f t="shared" si="1638"/>
        <v>2018</v>
      </c>
      <c r="G12108" s="2">
        <f t="shared" si="1639"/>
        <v>6</v>
      </c>
      <c r="H12108" s="2">
        <f t="shared" si="1640"/>
        <v>26</v>
      </c>
      <c r="I12108" s="2" t="str">
        <f t="shared" ref="I12108:I12171" si="1642">CHOOSE(G12108,"Enero","Febrero","Marzo","Abril","Mayo","Junio","Julio","Agosto","Septiembre","Octubre","Noviembre","Diciembre")</f>
        <v>Junio</v>
      </c>
      <c r="L12108" s="2" t="str">
        <f t="shared" si="1641"/>
        <v>Índices y tasasTasas de Captación - Formato 441Diario4327743278</v>
      </c>
    </row>
    <row r="12109" spans="1:12" ht="15.95" customHeight="1" x14ac:dyDescent="0.2">
      <c r="A12109" s="7" t="s">
        <v>20</v>
      </c>
      <c r="B12109" s="7" t="s">
        <v>66</v>
      </c>
      <c r="C12109" s="7" t="s">
        <v>26</v>
      </c>
      <c r="D12109" s="15">
        <v>43277</v>
      </c>
      <c r="E12109" s="15">
        <v>43278</v>
      </c>
      <c r="F12109" s="2">
        <f t="shared" si="1638"/>
        <v>2018</v>
      </c>
      <c r="G12109" s="2">
        <f t="shared" si="1639"/>
        <v>6</v>
      </c>
      <c r="H12109" s="2">
        <f t="shared" si="1640"/>
        <v>27</v>
      </c>
      <c r="I12109" s="2" t="str">
        <f t="shared" si="1642"/>
        <v>Junio</v>
      </c>
      <c r="L12109" s="2" t="str">
        <f t="shared" si="1641"/>
        <v>Índices y tasasTasas de Captación - Formato 441Diario4327843279</v>
      </c>
    </row>
    <row r="12110" spans="1:12" ht="15.95" customHeight="1" x14ac:dyDescent="0.2">
      <c r="A12110" s="7" t="s">
        <v>20</v>
      </c>
      <c r="B12110" s="7" t="s">
        <v>66</v>
      </c>
      <c r="C12110" s="7" t="s">
        <v>26</v>
      </c>
      <c r="D12110" s="15">
        <v>43278</v>
      </c>
      <c r="E12110" s="15">
        <v>43279</v>
      </c>
      <c r="F12110" s="2">
        <f t="shared" si="1638"/>
        <v>2018</v>
      </c>
      <c r="G12110" s="2">
        <f t="shared" si="1639"/>
        <v>6</v>
      </c>
      <c r="H12110" s="2">
        <f t="shared" si="1640"/>
        <v>28</v>
      </c>
      <c r="I12110" s="2" t="str">
        <f t="shared" si="1642"/>
        <v>Junio</v>
      </c>
      <c r="L12110" s="2" t="str">
        <f t="shared" si="1641"/>
        <v>Índices y tasasTasas de Captación - Formato 441Diario4327943280</v>
      </c>
    </row>
    <row r="12111" spans="1:12" ht="15.95" customHeight="1" x14ac:dyDescent="0.2">
      <c r="A12111" s="7" t="s">
        <v>20</v>
      </c>
      <c r="B12111" s="7" t="s">
        <v>66</v>
      </c>
      <c r="C12111" s="7" t="s">
        <v>26</v>
      </c>
      <c r="D12111" s="15">
        <v>43279</v>
      </c>
      <c r="E12111" s="15">
        <v>43280</v>
      </c>
      <c r="F12111" s="2">
        <f t="shared" si="1638"/>
        <v>2018</v>
      </c>
      <c r="G12111" s="2">
        <f t="shared" si="1639"/>
        <v>6</v>
      </c>
      <c r="H12111" s="2">
        <f t="shared" si="1640"/>
        <v>29</v>
      </c>
      <c r="I12111" s="2" t="str">
        <f t="shared" si="1642"/>
        <v>Junio</v>
      </c>
      <c r="L12111" s="2" t="str">
        <f t="shared" si="1641"/>
        <v>Índices y tasasTasas de Captación - Formato 441Diario4328043284</v>
      </c>
    </row>
    <row r="12112" spans="1:12" ht="15.95" customHeight="1" x14ac:dyDescent="0.2">
      <c r="A12112" s="7" t="s">
        <v>20</v>
      </c>
      <c r="B12112" s="7" t="s">
        <v>66</v>
      </c>
      <c r="C12112" s="7" t="s">
        <v>26</v>
      </c>
      <c r="D12112" s="15">
        <v>43280</v>
      </c>
      <c r="E12112" s="15">
        <v>43284</v>
      </c>
      <c r="F12112" s="2">
        <f t="shared" si="1638"/>
        <v>2018</v>
      </c>
      <c r="G12112" s="2">
        <f t="shared" si="1639"/>
        <v>7</v>
      </c>
      <c r="H12112" s="2">
        <f t="shared" si="1640"/>
        <v>3</v>
      </c>
      <c r="I12112" s="2" t="str">
        <f t="shared" si="1642"/>
        <v>Julio</v>
      </c>
      <c r="L12112" s="2" t="str">
        <f t="shared" si="1641"/>
        <v>Índices y tasasTasas de Captación - Formato 441Diario4328443285</v>
      </c>
    </row>
    <row r="12113" spans="1:12" ht="15.95" customHeight="1" x14ac:dyDescent="0.2">
      <c r="A12113" s="7" t="s">
        <v>20</v>
      </c>
      <c r="B12113" s="7" t="s">
        <v>66</v>
      </c>
      <c r="C12113" s="7" t="s">
        <v>26</v>
      </c>
      <c r="D12113" s="15">
        <v>43284</v>
      </c>
      <c r="E12113" s="15">
        <v>43285</v>
      </c>
      <c r="F12113" s="2">
        <f t="shared" si="1638"/>
        <v>2018</v>
      </c>
      <c r="G12113" s="2">
        <f t="shared" si="1639"/>
        <v>7</v>
      </c>
      <c r="H12113" s="2">
        <f t="shared" si="1640"/>
        <v>4</v>
      </c>
      <c r="I12113" s="2" t="str">
        <f t="shared" si="1642"/>
        <v>Julio</v>
      </c>
      <c r="L12113" s="2" t="str">
        <f t="shared" si="1641"/>
        <v>Índices y tasasTasas de Captación - Formato 441Diario4328543286</v>
      </c>
    </row>
    <row r="12114" spans="1:12" ht="15.95" customHeight="1" x14ac:dyDescent="0.2">
      <c r="A12114" s="7" t="s">
        <v>20</v>
      </c>
      <c r="B12114" s="7" t="s">
        <v>66</v>
      </c>
      <c r="C12114" s="7" t="s">
        <v>26</v>
      </c>
      <c r="D12114" s="15">
        <v>43285</v>
      </c>
      <c r="E12114" s="15">
        <v>43286</v>
      </c>
      <c r="F12114" s="2">
        <f t="shared" si="1638"/>
        <v>2018</v>
      </c>
      <c r="G12114" s="2">
        <f t="shared" si="1639"/>
        <v>7</v>
      </c>
      <c r="H12114" s="2">
        <f t="shared" si="1640"/>
        <v>5</v>
      </c>
      <c r="I12114" s="2" t="str">
        <f t="shared" si="1642"/>
        <v>Julio</v>
      </c>
      <c r="L12114" s="2" t="str">
        <f t="shared" si="1641"/>
        <v>Índices y tasasTasas de Captación - Formato 441Diario4328643287</v>
      </c>
    </row>
    <row r="12115" spans="1:12" ht="15.95" customHeight="1" x14ac:dyDescent="0.2">
      <c r="A12115" s="7" t="s">
        <v>20</v>
      </c>
      <c r="B12115" s="7" t="s">
        <v>66</v>
      </c>
      <c r="C12115" s="7" t="s">
        <v>26</v>
      </c>
      <c r="D12115" s="15">
        <v>43286</v>
      </c>
      <c r="E12115" s="15">
        <v>43287</v>
      </c>
      <c r="F12115" s="2">
        <f t="shared" si="1638"/>
        <v>2018</v>
      </c>
      <c r="G12115" s="2">
        <f t="shared" si="1639"/>
        <v>7</v>
      </c>
      <c r="H12115" s="2">
        <f t="shared" si="1640"/>
        <v>6</v>
      </c>
      <c r="I12115" s="2" t="str">
        <f t="shared" si="1642"/>
        <v>Julio</v>
      </c>
      <c r="L12115" s="2" t="str">
        <f t="shared" si="1641"/>
        <v>Índices y tasasTasas de Captación - Formato 441Diario4328743290</v>
      </c>
    </row>
    <row r="12116" spans="1:12" ht="15.95" customHeight="1" x14ac:dyDescent="0.2">
      <c r="A12116" s="7" t="s">
        <v>20</v>
      </c>
      <c r="B12116" s="7" t="s">
        <v>66</v>
      </c>
      <c r="C12116" s="7" t="s">
        <v>26</v>
      </c>
      <c r="D12116" s="15">
        <v>43287</v>
      </c>
      <c r="E12116" s="15">
        <v>43290</v>
      </c>
      <c r="F12116" s="2">
        <f t="shared" si="1638"/>
        <v>2018</v>
      </c>
      <c r="G12116" s="2">
        <f t="shared" si="1639"/>
        <v>7</v>
      </c>
      <c r="H12116" s="2">
        <f t="shared" si="1640"/>
        <v>9</v>
      </c>
      <c r="I12116" s="2" t="str">
        <f t="shared" si="1642"/>
        <v>Julio</v>
      </c>
      <c r="L12116" s="2" t="str">
        <f t="shared" si="1641"/>
        <v>Índices y tasasTasas de Captación - Formato 441Diario4329043291</v>
      </c>
    </row>
    <row r="12117" spans="1:12" ht="15.95" customHeight="1" x14ac:dyDescent="0.2">
      <c r="A12117" s="7" t="s">
        <v>20</v>
      </c>
      <c r="B12117" s="7" t="s">
        <v>66</v>
      </c>
      <c r="C12117" s="7" t="s">
        <v>26</v>
      </c>
      <c r="D12117" s="15">
        <v>43290</v>
      </c>
      <c r="E12117" s="15">
        <v>43291</v>
      </c>
      <c r="F12117" s="2">
        <f t="shared" si="1638"/>
        <v>2018</v>
      </c>
      <c r="G12117" s="2">
        <f t="shared" si="1639"/>
        <v>7</v>
      </c>
      <c r="H12117" s="2">
        <f t="shared" si="1640"/>
        <v>10</v>
      </c>
      <c r="I12117" s="2" t="str">
        <f t="shared" si="1642"/>
        <v>Julio</v>
      </c>
      <c r="L12117" s="2" t="str">
        <f t="shared" si="1641"/>
        <v>Índices y tasasTasas de Captación - Formato 441Diario4329143292</v>
      </c>
    </row>
    <row r="12118" spans="1:12" ht="15.95" customHeight="1" x14ac:dyDescent="0.2">
      <c r="A12118" s="7" t="s">
        <v>20</v>
      </c>
      <c r="B12118" s="7" t="s">
        <v>66</v>
      </c>
      <c r="C12118" s="7" t="s">
        <v>26</v>
      </c>
      <c r="D12118" s="15">
        <v>43291</v>
      </c>
      <c r="E12118" s="15">
        <v>43292</v>
      </c>
      <c r="F12118" s="2">
        <f t="shared" si="1638"/>
        <v>2018</v>
      </c>
      <c r="G12118" s="2">
        <f t="shared" si="1639"/>
        <v>7</v>
      </c>
      <c r="H12118" s="2">
        <f t="shared" si="1640"/>
        <v>11</v>
      </c>
      <c r="I12118" s="2" t="str">
        <f t="shared" si="1642"/>
        <v>Julio</v>
      </c>
      <c r="L12118" s="2" t="str">
        <f t="shared" si="1641"/>
        <v>Índices y tasasTasas de Captación - Formato 441Diario4329243293</v>
      </c>
    </row>
    <row r="12119" spans="1:12" ht="15.95" customHeight="1" x14ac:dyDescent="0.2">
      <c r="A12119" s="7" t="s">
        <v>20</v>
      </c>
      <c r="B12119" s="7" t="s">
        <v>66</v>
      </c>
      <c r="C12119" s="7" t="s">
        <v>26</v>
      </c>
      <c r="D12119" s="15">
        <v>43292</v>
      </c>
      <c r="E12119" s="15">
        <v>43293</v>
      </c>
      <c r="F12119" s="2">
        <f t="shared" ref="F12119:F12182" si="1643">YEAR(E12119)</f>
        <v>2018</v>
      </c>
      <c r="G12119" s="2">
        <f t="shared" ref="G12119:G12182" si="1644">MONTH(E12119)</f>
        <v>7</v>
      </c>
      <c r="H12119" s="2">
        <f t="shared" ref="H12119:H12182" si="1645">DAY(E12119)</f>
        <v>12</v>
      </c>
      <c r="I12119" s="2" t="str">
        <f t="shared" si="1642"/>
        <v>Julio</v>
      </c>
      <c r="L12119" s="2" t="str">
        <f t="shared" ref="L12119:L12182" si="1646">CONCATENATE(A12120,B12120,C12120,D12120,E12120,)</f>
        <v>Índices y tasasTasas de Captación - Formato 441Diario4329343294</v>
      </c>
    </row>
    <row r="12120" spans="1:12" ht="15.95" customHeight="1" x14ac:dyDescent="0.2">
      <c r="A12120" s="7" t="s">
        <v>20</v>
      </c>
      <c r="B12120" s="7" t="s">
        <v>66</v>
      </c>
      <c r="C12120" s="7" t="s">
        <v>26</v>
      </c>
      <c r="D12120" s="15">
        <v>43293</v>
      </c>
      <c r="E12120" s="15">
        <v>43294</v>
      </c>
      <c r="F12120" s="2">
        <f t="shared" si="1643"/>
        <v>2018</v>
      </c>
      <c r="G12120" s="2">
        <f t="shared" si="1644"/>
        <v>7</v>
      </c>
      <c r="H12120" s="2">
        <f t="shared" si="1645"/>
        <v>13</v>
      </c>
      <c r="I12120" s="2" t="str">
        <f t="shared" si="1642"/>
        <v>Julio</v>
      </c>
      <c r="L12120" s="2" t="str">
        <f t="shared" si="1646"/>
        <v>Índices y tasasTasas de Captación - Formato 441Diario4329443297</v>
      </c>
    </row>
    <row r="12121" spans="1:12" ht="15.95" customHeight="1" x14ac:dyDescent="0.2">
      <c r="A12121" s="7" t="s">
        <v>20</v>
      </c>
      <c r="B12121" s="7" t="s">
        <v>66</v>
      </c>
      <c r="C12121" s="7" t="s">
        <v>26</v>
      </c>
      <c r="D12121" s="15">
        <v>43294</v>
      </c>
      <c r="E12121" s="15">
        <v>43297</v>
      </c>
      <c r="F12121" s="2">
        <f t="shared" si="1643"/>
        <v>2018</v>
      </c>
      <c r="G12121" s="2">
        <f t="shared" si="1644"/>
        <v>7</v>
      </c>
      <c r="H12121" s="2">
        <f t="shared" si="1645"/>
        <v>16</v>
      </c>
      <c r="I12121" s="2" t="str">
        <f t="shared" si="1642"/>
        <v>Julio</v>
      </c>
      <c r="L12121" s="2" t="str">
        <f t="shared" si="1646"/>
        <v>Índices y tasasTasas de Captación - Formato 441Diario4329743298</v>
      </c>
    </row>
    <row r="12122" spans="1:12" ht="15.95" customHeight="1" x14ac:dyDescent="0.2">
      <c r="A12122" s="7" t="s">
        <v>20</v>
      </c>
      <c r="B12122" s="7" t="s">
        <v>66</v>
      </c>
      <c r="C12122" s="7" t="s">
        <v>26</v>
      </c>
      <c r="D12122" s="15">
        <v>43297</v>
      </c>
      <c r="E12122" s="15">
        <v>43298</v>
      </c>
      <c r="F12122" s="2">
        <f t="shared" si="1643"/>
        <v>2018</v>
      </c>
      <c r="G12122" s="2">
        <f t="shared" si="1644"/>
        <v>7</v>
      </c>
      <c r="H12122" s="2">
        <f t="shared" si="1645"/>
        <v>17</v>
      </c>
      <c r="I12122" s="2" t="str">
        <f t="shared" si="1642"/>
        <v>Julio</v>
      </c>
      <c r="L12122" s="2" t="str">
        <f t="shared" si="1646"/>
        <v>Índices y tasasTasas de Captación - Formato 441Diario4329843299</v>
      </c>
    </row>
    <row r="12123" spans="1:12" ht="15.95" customHeight="1" x14ac:dyDescent="0.2">
      <c r="A12123" s="7" t="s">
        <v>20</v>
      </c>
      <c r="B12123" s="7" t="s">
        <v>66</v>
      </c>
      <c r="C12123" s="7" t="s">
        <v>26</v>
      </c>
      <c r="D12123" s="15">
        <v>43298</v>
      </c>
      <c r="E12123" s="15">
        <v>43299</v>
      </c>
      <c r="F12123" s="2">
        <f t="shared" si="1643"/>
        <v>2018</v>
      </c>
      <c r="G12123" s="2">
        <f t="shared" si="1644"/>
        <v>7</v>
      </c>
      <c r="H12123" s="2">
        <f t="shared" si="1645"/>
        <v>18</v>
      </c>
      <c r="I12123" s="2" t="str">
        <f t="shared" si="1642"/>
        <v>Julio</v>
      </c>
      <c r="L12123" s="2" t="str">
        <f t="shared" si="1646"/>
        <v>Índices y tasasTasas de Captación - Formato 441Diario4329943300</v>
      </c>
    </row>
    <row r="12124" spans="1:12" ht="15.95" customHeight="1" x14ac:dyDescent="0.2">
      <c r="A12124" s="7" t="s">
        <v>20</v>
      </c>
      <c r="B12124" s="7" t="s">
        <v>66</v>
      </c>
      <c r="C12124" s="7" t="s">
        <v>26</v>
      </c>
      <c r="D12124" s="15">
        <v>43299</v>
      </c>
      <c r="E12124" s="15">
        <v>43300</v>
      </c>
      <c r="F12124" s="2">
        <f t="shared" si="1643"/>
        <v>2018</v>
      </c>
      <c r="G12124" s="2">
        <f t="shared" si="1644"/>
        <v>7</v>
      </c>
      <c r="H12124" s="2">
        <f t="shared" si="1645"/>
        <v>19</v>
      </c>
      <c r="I12124" s="2" t="str">
        <f t="shared" si="1642"/>
        <v>Julio</v>
      </c>
      <c r="L12124" s="2" t="str">
        <f t="shared" si="1646"/>
        <v>Índices y tasasTasas de Captación - Formato 441Diario4330043304</v>
      </c>
    </row>
    <row r="12125" spans="1:12" ht="15.95" customHeight="1" x14ac:dyDescent="0.2">
      <c r="A12125" s="7" t="s">
        <v>20</v>
      </c>
      <c r="B12125" s="7" t="s">
        <v>66</v>
      </c>
      <c r="C12125" s="7" t="s">
        <v>26</v>
      </c>
      <c r="D12125" s="15">
        <v>43300</v>
      </c>
      <c r="E12125" s="15">
        <v>43304</v>
      </c>
      <c r="F12125" s="2">
        <f t="shared" si="1643"/>
        <v>2018</v>
      </c>
      <c r="G12125" s="2">
        <f t="shared" si="1644"/>
        <v>7</v>
      </c>
      <c r="H12125" s="2">
        <f t="shared" si="1645"/>
        <v>23</v>
      </c>
      <c r="I12125" s="2" t="str">
        <f t="shared" si="1642"/>
        <v>Julio</v>
      </c>
      <c r="L12125" s="2" t="str">
        <f t="shared" si="1646"/>
        <v>Índices y tasasTasas de Captación - Formato 441Diario4330443305</v>
      </c>
    </row>
    <row r="12126" spans="1:12" ht="15.95" customHeight="1" x14ac:dyDescent="0.2">
      <c r="A12126" s="7" t="s">
        <v>20</v>
      </c>
      <c r="B12126" s="7" t="s">
        <v>66</v>
      </c>
      <c r="C12126" s="7" t="s">
        <v>26</v>
      </c>
      <c r="D12126" s="15">
        <v>43304</v>
      </c>
      <c r="E12126" s="15">
        <v>43305</v>
      </c>
      <c r="F12126" s="2">
        <f t="shared" si="1643"/>
        <v>2018</v>
      </c>
      <c r="G12126" s="2">
        <f t="shared" si="1644"/>
        <v>7</v>
      </c>
      <c r="H12126" s="2">
        <f t="shared" si="1645"/>
        <v>24</v>
      </c>
      <c r="I12126" s="2" t="str">
        <f t="shared" si="1642"/>
        <v>Julio</v>
      </c>
      <c r="L12126" s="2" t="str">
        <f t="shared" si="1646"/>
        <v>Índices y tasasTasas de Captación - Formato 441Diario4330543306</v>
      </c>
    </row>
    <row r="12127" spans="1:12" ht="15.95" customHeight="1" x14ac:dyDescent="0.2">
      <c r="A12127" s="7" t="s">
        <v>20</v>
      </c>
      <c r="B12127" s="7" t="s">
        <v>66</v>
      </c>
      <c r="C12127" s="7" t="s">
        <v>26</v>
      </c>
      <c r="D12127" s="15">
        <v>43305</v>
      </c>
      <c r="E12127" s="15">
        <v>43306</v>
      </c>
      <c r="F12127" s="2">
        <f t="shared" si="1643"/>
        <v>2018</v>
      </c>
      <c r="G12127" s="2">
        <f t="shared" si="1644"/>
        <v>7</v>
      </c>
      <c r="H12127" s="2">
        <f t="shared" si="1645"/>
        <v>25</v>
      </c>
      <c r="I12127" s="2" t="str">
        <f t="shared" si="1642"/>
        <v>Julio</v>
      </c>
      <c r="L12127" s="2" t="str">
        <f t="shared" si="1646"/>
        <v>Índices y tasasTasas de Captación - Formato 441Diario4330643307</v>
      </c>
    </row>
    <row r="12128" spans="1:12" ht="15.95" customHeight="1" x14ac:dyDescent="0.2">
      <c r="A12128" s="7" t="s">
        <v>20</v>
      </c>
      <c r="B12128" s="7" t="s">
        <v>66</v>
      </c>
      <c r="C12128" s="7" t="s">
        <v>26</v>
      </c>
      <c r="D12128" s="15">
        <v>43306</v>
      </c>
      <c r="E12128" s="15">
        <v>43307</v>
      </c>
      <c r="F12128" s="2">
        <f t="shared" si="1643"/>
        <v>2018</v>
      </c>
      <c r="G12128" s="2">
        <f t="shared" si="1644"/>
        <v>7</v>
      </c>
      <c r="H12128" s="2">
        <f t="shared" si="1645"/>
        <v>26</v>
      </c>
      <c r="I12128" s="2" t="str">
        <f t="shared" si="1642"/>
        <v>Julio</v>
      </c>
      <c r="L12128" s="2" t="str">
        <f t="shared" si="1646"/>
        <v>Índices y tasasTasas de Captación - Formato 441Diario4330743308</v>
      </c>
    </row>
    <row r="12129" spans="1:12" ht="15.95" customHeight="1" x14ac:dyDescent="0.2">
      <c r="A12129" s="7" t="s">
        <v>20</v>
      </c>
      <c r="B12129" s="7" t="s">
        <v>66</v>
      </c>
      <c r="C12129" s="7" t="s">
        <v>26</v>
      </c>
      <c r="D12129" s="15">
        <v>43307</v>
      </c>
      <c r="E12129" s="15">
        <v>43308</v>
      </c>
      <c r="F12129" s="2">
        <f t="shared" si="1643"/>
        <v>2018</v>
      </c>
      <c r="G12129" s="2">
        <f t="shared" si="1644"/>
        <v>7</v>
      </c>
      <c r="H12129" s="2">
        <f t="shared" si="1645"/>
        <v>27</v>
      </c>
      <c r="I12129" s="2" t="str">
        <f t="shared" si="1642"/>
        <v>Julio</v>
      </c>
      <c r="L12129" s="2" t="str">
        <f t="shared" si="1646"/>
        <v>Índices y tasasTasas de Captación - Formato 441Diario4330843311</v>
      </c>
    </row>
    <row r="12130" spans="1:12" ht="15.95" customHeight="1" x14ac:dyDescent="0.2">
      <c r="A12130" s="7" t="s">
        <v>20</v>
      </c>
      <c r="B12130" s="7" t="s">
        <v>66</v>
      </c>
      <c r="C12130" s="7" t="s">
        <v>26</v>
      </c>
      <c r="D12130" s="15">
        <v>43308</v>
      </c>
      <c r="E12130" s="15">
        <v>43311</v>
      </c>
      <c r="F12130" s="2">
        <f t="shared" si="1643"/>
        <v>2018</v>
      </c>
      <c r="G12130" s="2">
        <f t="shared" si="1644"/>
        <v>7</v>
      </c>
      <c r="H12130" s="2">
        <f t="shared" si="1645"/>
        <v>30</v>
      </c>
      <c r="I12130" s="2" t="str">
        <f t="shared" si="1642"/>
        <v>Julio</v>
      </c>
      <c r="L12130" s="2" t="str">
        <f t="shared" si="1646"/>
        <v>Índices y tasasTasas de Captación - Formato 441Diario4331143312</v>
      </c>
    </row>
    <row r="12131" spans="1:12" ht="15.95" customHeight="1" x14ac:dyDescent="0.2">
      <c r="A12131" s="7" t="s">
        <v>20</v>
      </c>
      <c r="B12131" s="7" t="s">
        <v>66</v>
      </c>
      <c r="C12131" s="7" t="s">
        <v>26</v>
      </c>
      <c r="D12131" s="15">
        <v>43311</v>
      </c>
      <c r="E12131" s="15">
        <v>43312</v>
      </c>
      <c r="F12131" s="2">
        <f t="shared" si="1643"/>
        <v>2018</v>
      </c>
      <c r="G12131" s="2">
        <f t="shared" si="1644"/>
        <v>7</v>
      </c>
      <c r="H12131" s="2">
        <f t="shared" si="1645"/>
        <v>31</v>
      </c>
      <c r="I12131" s="2" t="str">
        <f t="shared" si="1642"/>
        <v>Julio</v>
      </c>
      <c r="L12131" s="2" t="str">
        <f t="shared" si="1646"/>
        <v>Índices y tasasTasas de Captación - Formato 441Diario4331243313</v>
      </c>
    </row>
    <row r="12132" spans="1:12" ht="15.95" customHeight="1" x14ac:dyDescent="0.2">
      <c r="A12132" s="7" t="s">
        <v>20</v>
      </c>
      <c r="B12132" s="7" t="s">
        <v>66</v>
      </c>
      <c r="C12132" s="7" t="s">
        <v>26</v>
      </c>
      <c r="D12132" s="15">
        <v>43312</v>
      </c>
      <c r="E12132" s="15">
        <v>43313</v>
      </c>
      <c r="F12132" s="2">
        <f t="shared" si="1643"/>
        <v>2018</v>
      </c>
      <c r="G12132" s="2">
        <f t="shared" si="1644"/>
        <v>8</v>
      </c>
      <c r="H12132" s="2">
        <f t="shared" si="1645"/>
        <v>1</v>
      </c>
      <c r="I12132" s="2" t="str">
        <f t="shared" si="1642"/>
        <v>Agosto</v>
      </c>
      <c r="L12132" s="2" t="str">
        <f t="shared" si="1646"/>
        <v>Índices y tasasTasas de Captación - Formato 441Diario4331343314</v>
      </c>
    </row>
    <row r="12133" spans="1:12" ht="15.95" customHeight="1" x14ac:dyDescent="0.2">
      <c r="A12133" s="7" t="s">
        <v>20</v>
      </c>
      <c r="B12133" s="7" t="s">
        <v>66</v>
      </c>
      <c r="C12133" s="7" t="s">
        <v>26</v>
      </c>
      <c r="D12133" s="15">
        <v>43313</v>
      </c>
      <c r="E12133" s="15">
        <v>43314</v>
      </c>
      <c r="F12133" s="2">
        <f t="shared" si="1643"/>
        <v>2018</v>
      </c>
      <c r="G12133" s="2">
        <f t="shared" si="1644"/>
        <v>8</v>
      </c>
      <c r="H12133" s="2">
        <f t="shared" si="1645"/>
        <v>2</v>
      </c>
      <c r="I12133" s="2" t="str">
        <f t="shared" si="1642"/>
        <v>Agosto</v>
      </c>
      <c r="L12133" s="2" t="str">
        <f t="shared" si="1646"/>
        <v>Índices y tasasTasas de Captación - Formato 441Diario4331443315</v>
      </c>
    </row>
    <row r="12134" spans="1:12" ht="15.95" customHeight="1" x14ac:dyDescent="0.2">
      <c r="A12134" s="7" t="s">
        <v>20</v>
      </c>
      <c r="B12134" s="7" t="s">
        <v>66</v>
      </c>
      <c r="C12134" s="7" t="s">
        <v>26</v>
      </c>
      <c r="D12134" s="15">
        <v>43314</v>
      </c>
      <c r="E12134" s="15">
        <v>43315</v>
      </c>
      <c r="F12134" s="2">
        <f t="shared" si="1643"/>
        <v>2018</v>
      </c>
      <c r="G12134" s="2">
        <f t="shared" si="1644"/>
        <v>8</v>
      </c>
      <c r="H12134" s="2">
        <f t="shared" si="1645"/>
        <v>3</v>
      </c>
      <c r="I12134" s="2" t="str">
        <f t="shared" si="1642"/>
        <v>Agosto</v>
      </c>
      <c r="L12134" s="2" t="str">
        <f t="shared" si="1646"/>
        <v>Índices y tasasTasas de Captación - Formato 441Diario4331543318</v>
      </c>
    </row>
    <row r="12135" spans="1:12" ht="15.95" customHeight="1" x14ac:dyDescent="0.2">
      <c r="A12135" s="7" t="s">
        <v>20</v>
      </c>
      <c r="B12135" s="7" t="s">
        <v>66</v>
      </c>
      <c r="C12135" s="7" t="s">
        <v>26</v>
      </c>
      <c r="D12135" s="15">
        <v>43315</v>
      </c>
      <c r="E12135" s="15">
        <v>43318</v>
      </c>
      <c r="F12135" s="2">
        <f t="shared" si="1643"/>
        <v>2018</v>
      </c>
      <c r="G12135" s="2">
        <f t="shared" si="1644"/>
        <v>8</v>
      </c>
      <c r="H12135" s="2">
        <f t="shared" si="1645"/>
        <v>6</v>
      </c>
      <c r="I12135" s="2" t="str">
        <f t="shared" si="1642"/>
        <v>Agosto</v>
      </c>
      <c r="L12135" s="2" t="str">
        <f t="shared" si="1646"/>
        <v>Índices y tasasTasas de Captación - Formato 441Diario4331843320</v>
      </c>
    </row>
    <row r="12136" spans="1:12" ht="15.95" customHeight="1" x14ac:dyDescent="0.2">
      <c r="A12136" s="7" t="s">
        <v>20</v>
      </c>
      <c r="B12136" s="7" t="s">
        <v>66</v>
      </c>
      <c r="C12136" s="7" t="s">
        <v>26</v>
      </c>
      <c r="D12136" s="15">
        <v>43318</v>
      </c>
      <c r="E12136" s="15">
        <v>43320</v>
      </c>
      <c r="F12136" s="2">
        <f t="shared" si="1643"/>
        <v>2018</v>
      </c>
      <c r="G12136" s="2">
        <f t="shared" si="1644"/>
        <v>8</v>
      </c>
      <c r="H12136" s="2">
        <f t="shared" si="1645"/>
        <v>8</v>
      </c>
      <c r="I12136" s="2" t="str">
        <f t="shared" si="1642"/>
        <v>Agosto</v>
      </c>
      <c r="L12136" s="2" t="str">
        <f t="shared" si="1646"/>
        <v>Índices y tasasTasas de Captación - Formato 441Diario4332043321</v>
      </c>
    </row>
    <row r="12137" spans="1:12" ht="15.95" customHeight="1" x14ac:dyDescent="0.2">
      <c r="A12137" s="7" t="s">
        <v>20</v>
      </c>
      <c r="B12137" s="7" t="s">
        <v>66</v>
      </c>
      <c r="C12137" s="7" t="s">
        <v>26</v>
      </c>
      <c r="D12137" s="15">
        <v>43320</v>
      </c>
      <c r="E12137" s="15">
        <v>43321</v>
      </c>
      <c r="F12137" s="2">
        <f t="shared" si="1643"/>
        <v>2018</v>
      </c>
      <c r="G12137" s="2">
        <f t="shared" si="1644"/>
        <v>8</v>
      </c>
      <c r="H12137" s="2">
        <f t="shared" si="1645"/>
        <v>9</v>
      </c>
      <c r="I12137" s="2" t="str">
        <f t="shared" si="1642"/>
        <v>Agosto</v>
      </c>
      <c r="L12137" s="2" t="str">
        <f t="shared" si="1646"/>
        <v>Índices y tasasTasas de Captación - Formato 441Diario4332143322</v>
      </c>
    </row>
    <row r="12138" spans="1:12" ht="15.95" customHeight="1" x14ac:dyDescent="0.2">
      <c r="A12138" s="7" t="s">
        <v>20</v>
      </c>
      <c r="B12138" s="7" t="s">
        <v>66</v>
      </c>
      <c r="C12138" s="7" t="s">
        <v>26</v>
      </c>
      <c r="D12138" s="15">
        <v>43321</v>
      </c>
      <c r="E12138" s="15">
        <v>43322</v>
      </c>
      <c r="F12138" s="2">
        <f t="shared" si="1643"/>
        <v>2018</v>
      </c>
      <c r="G12138" s="2">
        <f t="shared" si="1644"/>
        <v>8</v>
      </c>
      <c r="H12138" s="2">
        <f t="shared" si="1645"/>
        <v>10</v>
      </c>
      <c r="I12138" s="2" t="str">
        <f t="shared" si="1642"/>
        <v>Agosto</v>
      </c>
      <c r="L12138" s="2" t="str">
        <f t="shared" si="1646"/>
        <v>Índices y tasasTasas de Captación - Formato 441Diario4332243325</v>
      </c>
    </row>
    <row r="12139" spans="1:12" ht="15.95" customHeight="1" x14ac:dyDescent="0.2">
      <c r="A12139" s="7" t="s">
        <v>20</v>
      </c>
      <c r="B12139" s="7" t="s">
        <v>66</v>
      </c>
      <c r="C12139" s="7" t="s">
        <v>26</v>
      </c>
      <c r="D12139" s="15">
        <v>43322</v>
      </c>
      <c r="E12139" s="15">
        <v>43325</v>
      </c>
      <c r="F12139" s="2">
        <f t="shared" si="1643"/>
        <v>2018</v>
      </c>
      <c r="G12139" s="2">
        <f t="shared" si="1644"/>
        <v>8</v>
      </c>
      <c r="H12139" s="2">
        <f t="shared" si="1645"/>
        <v>13</v>
      </c>
      <c r="I12139" s="2" t="str">
        <f t="shared" si="1642"/>
        <v>Agosto</v>
      </c>
      <c r="L12139" s="2" t="str">
        <f t="shared" si="1646"/>
        <v>Índices y tasasTasas de Captación - Formato 441Diario4332543326</v>
      </c>
    </row>
    <row r="12140" spans="1:12" ht="15.95" customHeight="1" x14ac:dyDescent="0.2">
      <c r="A12140" s="7" t="s">
        <v>20</v>
      </c>
      <c r="B12140" s="7" t="s">
        <v>66</v>
      </c>
      <c r="C12140" s="7" t="s">
        <v>26</v>
      </c>
      <c r="D12140" s="15">
        <v>43325</v>
      </c>
      <c r="E12140" s="15">
        <v>43326</v>
      </c>
      <c r="F12140" s="2">
        <f t="shared" si="1643"/>
        <v>2018</v>
      </c>
      <c r="G12140" s="2">
        <f t="shared" si="1644"/>
        <v>8</v>
      </c>
      <c r="H12140" s="2">
        <f t="shared" si="1645"/>
        <v>14</v>
      </c>
      <c r="I12140" s="2" t="str">
        <f t="shared" si="1642"/>
        <v>Agosto</v>
      </c>
      <c r="L12140" s="2" t="str">
        <f t="shared" si="1646"/>
        <v>Índices y tasasTasas de Captación - Formato 441Diario4332643327</v>
      </c>
    </row>
    <row r="12141" spans="1:12" ht="15.95" customHeight="1" x14ac:dyDescent="0.2">
      <c r="A12141" s="7" t="s">
        <v>20</v>
      </c>
      <c r="B12141" s="7" t="s">
        <v>66</v>
      </c>
      <c r="C12141" s="7" t="s">
        <v>26</v>
      </c>
      <c r="D12141" s="15">
        <v>43326</v>
      </c>
      <c r="E12141" s="15">
        <v>43327</v>
      </c>
      <c r="F12141" s="2">
        <f t="shared" si="1643"/>
        <v>2018</v>
      </c>
      <c r="G12141" s="2">
        <f t="shared" si="1644"/>
        <v>8</v>
      </c>
      <c r="H12141" s="2">
        <f t="shared" si="1645"/>
        <v>15</v>
      </c>
      <c r="I12141" s="2" t="str">
        <f t="shared" si="1642"/>
        <v>Agosto</v>
      </c>
      <c r="L12141" s="2" t="str">
        <f t="shared" si="1646"/>
        <v>Índices y tasasTasas de Captación - Formato 441Diario4332743328</v>
      </c>
    </row>
    <row r="12142" spans="1:12" ht="15.95" customHeight="1" x14ac:dyDescent="0.2">
      <c r="A12142" s="7" t="s">
        <v>20</v>
      </c>
      <c r="B12142" s="7" t="s">
        <v>66</v>
      </c>
      <c r="C12142" s="7" t="s">
        <v>26</v>
      </c>
      <c r="D12142" s="15">
        <v>43327</v>
      </c>
      <c r="E12142" s="15">
        <v>43328</v>
      </c>
      <c r="F12142" s="2">
        <f t="shared" si="1643"/>
        <v>2018</v>
      </c>
      <c r="G12142" s="2">
        <f t="shared" si="1644"/>
        <v>8</v>
      </c>
      <c r="H12142" s="2">
        <f t="shared" si="1645"/>
        <v>16</v>
      </c>
      <c r="I12142" s="2" t="str">
        <f t="shared" si="1642"/>
        <v>Agosto</v>
      </c>
      <c r="L12142" s="2" t="str">
        <f t="shared" si="1646"/>
        <v>Índices y tasasTasas de Captación - Formato 441Diario4332843329</v>
      </c>
    </row>
    <row r="12143" spans="1:12" ht="15.95" customHeight="1" x14ac:dyDescent="0.2">
      <c r="A12143" s="7" t="s">
        <v>20</v>
      </c>
      <c r="B12143" s="7" t="s">
        <v>66</v>
      </c>
      <c r="C12143" s="7" t="s">
        <v>26</v>
      </c>
      <c r="D12143" s="15">
        <v>43328</v>
      </c>
      <c r="E12143" s="15">
        <v>43329</v>
      </c>
      <c r="F12143" s="2">
        <f t="shared" si="1643"/>
        <v>2018</v>
      </c>
      <c r="G12143" s="2">
        <f t="shared" si="1644"/>
        <v>8</v>
      </c>
      <c r="H12143" s="2">
        <f t="shared" si="1645"/>
        <v>17</v>
      </c>
      <c r="I12143" s="2" t="str">
        <f t="shared" si="1642"/>
        <v>Agosto</v>
      </c>
      <c r="L12143" s="2" t="str">
        <f t="shared" si="1646"/>
        <v>Índices y tasasTasas de Captación - Formato 441Diario4332943333</v>
      </c>
    </row>
    <row r="12144" spans="1:12" ht="15.95" customHeight="1" x14ac:dyDescent="0.2">
      <c r="A12144" s="7" t="s">
        <v>20</v>
      </c>
      <c r="B12144" s="7" t="s">
        <v>66</v>
      </c>
      <c r="C12144" s="7" t="s">
        <v>26</v>
      </c>
      <c r="D12144" s="15">
        <v>43329</v>
      </c>
      <c r="E12144" s="15">
        <v>43333</v>
      </c>
      <c r="F12144" s="2">
        <f t="shared" si="1643"/>
        <v>2018</v>
      </c>
      <c r="G12144" s="2">
        <f t="shared" si="1644"/>
        <v>8</v>
      </c>
      <c r="H12144" s="2">
        <f t="shared" si="1645"/>
        <v>21</v>
      </c>
      <c r="I12144" s="2" t="str">
        <f t="shared" si="1642"/>
        <v>Agosto</v>
      </c>
      <c r="L12144" s="2" t="str">
        <f t="shared" si="1646"/>
        <v>Índices y tasasTasas de Captación - Formato 441Diario4333343334</v>
      </c>
    </row>
    <row r="12145" spans="1:12" ht="15.95" customHeight="1" x14ac:dyDescent="0.2">
      <c r="A12145" s="7" t="s">
        <v>20</v>
      </c>
      <c r="B12145" s="7" t="s">
        <v>66</v>
      </c>
      <c r="C12145" s="7" t="s">
        <v>26</v>
      </c>
      <c r="D12145" s="15">
        <v>43333</v>
      </c>
      <c r="E12145" s="15">
        <v>43334</v>
      </c>
      <c r="F12145" s="2">
        <f t="shared" si="1643"/>
        <v>2018</v>
      </c>
      <c r="G12145" s="2">
        <f t="shared" si="1644"/>
        <v>8</v>
      </c>
      <c r="H12145" s="2">
        <f t="shared" si="1645"/>
        <v>22</v>
      </c>
      <c r="I12145" s="2" t="str">
        <f t="shared" si="1642"/>
        <v>Agosto</v>
      </c>
      <c r="L12145" s="2" t="str">
        <f t="shared" si="1646"/>
        <v>Índices y tasasTasas de Captación - Formato 441Diario4333443335</v>
      </c>
    </row>
    <row r="12146" spans="1:12" ht="15.95" customHeight="1" x14ac:dyDescent="0.2">
      <c r="A12146" s="7" t="s">
        <v>20</v>
      </c>
      <c r="B12146" s="7" t="s">
        <v>66</v>
      </c>
      <c r="C12146" s="7" t="s">
        <v>26</v>
      </c>
      <c r="D12146" s="15">
        <v>43334</v>
      </c>
      <c r="E12146" s="15">
        <v>43335</v>
      </c>
      <c r="F12146" s="2">
        <f t="shared" si="1643"/>
        <v>2018</v>
      </c>
      <c r="G12146" s="2">
        <f t="shared" si="1644"/>
        <v>8</v>
      </c>
      <c r="H12146" s="2">
        <f t="shared" si="1645"/>
        <v>23</v>
      </c>
      <c r="I12146" s="2" t="str">
        <f t="shared" si="1642"/>
        <v>Agosto</v>
      </c>
      <c r="L12146" s="2" t="str">
        <f t="shared" si="1646"/>
        <v>Índices y tasasTasas de Captación - Formato 441Diario4333543336</v>
      </c>
    </row>
    <row r="12147" spans="1:12" ht="15.95" customHeight="1" x14ac:dyDescent="0.2">
      <c r="A12147" s="7" t="s">
        <v>20</v>
      </c>
      <c r="B12147" s="7" t="s">
        <v>66</v>
      </c>
      <c r="C12147" s="7" t="s">
        <v>26</v>
      </c>
      <c r="D12147" s="15">
        <v>43335</v>
      </c>
      <c r="E12147" s="15">
        <v>43336</v>
      </c>
      <c r="F12147" s="2">
        <f t="shared" si="1643"/>
        <v>2018</v>
      </c>
      <c r="G12147" s="2">
        <f t="shared" si="1644"/>
        <v>8</v>
      </c>
      <c r="H12147" s="2">
        <f t="shared" si="1645"/>
        <v>24</v>
      </c>
      <c r="I12147" s="2" t="str">
        <f t="shared" si="1642"/>
        <v>Agosto</v>
      </c>
      <c r="L12147" s="2" t="str">
        <f t="shared" si="1646"/>
        <v>Índices y tasasTasas de Captación - Formato 441Diario4333643339</v>
      </c>
    </row>
    <row r="12148" spans="1:12" ht="15.95" customHeight="1" x14ac:dyDescent="0.2">
      <c r="A12148" s="7" t="s">
        <v>20</v>
      </c>
      <c r="B12148" s="7" t="s">
        <v>66</v>
      </c>
      <c r="C12148" s="7" t="s">
        <v>26</v>
      </c>
      <c r="D12148" s="15">
        <v>43336</v>
      </c>
      <c r="E12148" s="15">
        <v>43339</v>
      </c>
      <c r="F12148" s="2">
        <f t="shared" si="1643"/>
        <v>2018</v>
      </c>
      <c r="G12148" s="2">
        <f t="shared" si="1644"/>
        <v>8</v>
      </c>
      <c r="H12148" s="2">
        <f t="shared" si="1645"/>
        <v>27</v>
      </c>
      <c r="I12148" s="2" t="str">
        <f t="shared" si="1642"/>
        <v>Agosto</v>
      </c>
      <c r="L12148" s="2" t="str">
        <f t="shared" si="1646"/>
        <v>Índices y tasasTasas de Captación - Formato 441Diario4333943340</v>
      </c>
    </row>
    <row r="12149" spans="1:12" ht="15.95" customHeight="1" x14ac:dyDescent="0.2">
      <c r="A12149" s="7" t="s">
        <v>20</v>
      </c>
      <c r="B12149" s="7" t="s">
        <v>66</v>
      </c>
      <c r="C12149" s="7" t="s">
        <v>26</v>
      </c>
      <c r="D12149" s="15">
        <v>43339</v>
      </c>
      <c r="E12149" s="15">
        <v>43340</v>
      </c>
      <c r="F12149" s="2">
        <f t="shared" si="1643"/>
        <v>2018</v>
      </c>
      <c r="G12149" s="2">
        <f t="shared" si="1644"/>
        <v>8</v>
      </c>
      <c r="H12149" s="2">
        <f t="shared" si="1645"/>
        <v>28</v>
      </c>
      <c r="I12149" s="2" t="str">
        <f t="shared" si="1642"/>
        <v>Agosto</v>
      </c>
      <c r="L12149" s="2" t="str">
        <f t="shared" si="1646"/>
        <v>Índices y tasasTasas de Captación - Formato 441Diario4334043341</v>
      </c>
    </row>
    <row r="12150" spans="1:12" ht="15.95" customHeight="1" x14ac:dyDescent="0.2">
      <c r="A12150" s="7" t="s">
        <v>20</v>
      </c>
      <c r="B12150" s="7" t="s">
        <v>66</v>
      </c>
      <c r="C12150" s="7" t="s">
        <v>26</v>
      </c>
      <c r="D12150" s="15">
        <v>43340</v>
      </c>
      <c r="E12150" s="15">
        <v>43341</v>
      </c>
      <c r="F12150" s="2">
        <f t="shared" si="1643"/>
        <v>2018</v>
      </c>
      <c r="G12150" s="2">
        <f t="shared" si="1644"/>
        <v>8</v>
      </c>
      <c r="H12150" s="2">
        <f t="shared" si="1645"/>
        <v>29</v>
      </c>
      <c r="I12150" s="2" t="str">
        <f t="shared" si="1642"/>
        <v>Agosto</v>
      </c>
      <c r="L12150" s="2" t="str">
        <f t="shared" si="1646"/>
        <v>Índices y tasasTasas de Captación - Formato 441Diario4334143342</v>
      </c>
    </row>
    <row r="12151" spans="1:12" ht="15.95" customHeight="1" x14ac:dyDescent="0.2">
      <c r="A12151" s="7" t="s">
        <v>20</v>
      </c>
      <c r="B12151" s="7" t="s">
        <v>66</v>
      </c>
      <c r="C12151" s="7" t="s">
        <v>26</v>
      </c>
      <c r="D12151" s="15">
        <v>43341</v>
      </c>
      <c r="E12151" s="15">
        <v>43342</v>
      </c>
      <c r="F12151" s="2">
        <f t="shared" si="1643"/>
        <v>2018</v>
      </c>
      <c r="G12151" s="2">
        <f t="shared" si="1644"/>
        <v>8</v>
      </c>
      <c r="H12151" s="2">
        <f t="shared" si="1645"/>
        <v>30</v>
      </c>
      <c r="I12151" s="2" t="str">
        <f t="shared" si="1642"/>
        <v>Agosto</v>
      </c>
      <c r="L12151" s="2" t="str">
        <f t="shared" si="1646"/>
        <v>Índices y tasasTasas de Captación - Formato 441Diario4334243343</v>
      </c>
    </row>
    <row r="12152" spans="1:12" ht="15.95" customHeight="1" x14ac:dyDescent="0.2">
      <c r="A12152" s="7" t="s">
        <v>20</v>
      </c>
      <c r="B12152" s="7" t="s">
        <v>66</v>
      </c>
      <c r="C12152" s="7" t="s">
        <v>26</v>
      </c>
      <c r="D12152" s="15">
        <v>43342</v>
      </c>
      <c r="E12152" s="15">
        <v>43343</v>
      </c>
      <c r="F12152" s="2">
        <f t="shared" si="1643"/>
        <v>2018</v>
      </c>
      <c r="G12152" s="2">
        <f t="shared" si="1644"/>
        <v>8</v>
      </c>
      <c r="H12152" s="2">
        <f t="shared" si="1645"/>
        <v>31</v>
      </c>
      <c r="I12152" s="2" t="str">
        <f t="shared" si="1642"/>
        <v>Agosto</v>
      </c>
      <c r="L12152" s="2" t="str">
        <f t="shared" si="1646"/>
        <v>Índices y tasasTasas de Captación - Formato 441Diario4334343346</v>
      </c>
    </row>
    <row r="12153" spans="1:12" ht="15.95" customHeight="1" x14ac:dyDescent="0.2">
      <c r="A12153" s="7" t="s">
        <v>20</v>
      </c>
      <c r="B12153" s="7" t="s">
        <v>66</v>
      </c>
      <c r="C12153" s="7" t="s">
        <v>26</v>
      </c>
      <c r="D12153" s="15">
        <v>43343</v>
      </c>
      <c r="E12153" s="15">
        <v>43346</v>
      </c>
      <c r="F12153" s="2">
        <f t="shared" si="1643"/>
        <v>2018</v>
      </c>
      <c r="G12153" s="2">
        <f t="shared" si="1644"/>
        <v>9</v>
      </c>
      <c r="H12153" s="2">
        <f t="shared" si="1645"/>
        <v>3</v>
      </c>
      <c r="I12153" s="2" t="str">
        <f t="shared" si="1642"/>
        <v>Septiembre</v>
      </c>
      <c r="L12153" s="2" t="str">
        <f t="shared" si="1646"/>
        <v>Índices y tasasTasas de Captación - Formato 441Diario4334643347</v>
      </c>
    </row>
    <row r="12154" spans="1:12" ht="15.95" customHeight="1" x14ac:dyDescent="0.2">
      <c r="A12154" s="7" t="s">
        <v>20</v>
      </c>
      <c r="B12154" s="7" t="s">
        <v>66</v>
      </c>
      <c r="C12154" s="7" t="s">
        <v>26</v>
      </c>
      <c r="D12154" s="15">
        <v>43346</v>
      </c>
      <c r="E12154" s="15">
        <v>43347</v>
      </c>
      <c r="F12154" s="2">
        <f t="shared" si="1643"/>
        <v>2018</v>
      </c>
      <c r="G12154" s="2">
        <f t="shared" si="1644"/>
        <v>9</v>
      </c>
      <c r="H12154" s="2">
        <f t="shared" si="1645"/>
        <v>4</v>
      </c>
      <c r="I12154" s="2" t="str">
        <f t="shared" si="1642"/>
        <v>Septiembre</v>
      </c>
      <c r="L12154" s="2" t="str">
        <f t="shared" si="1646"/>
        <v>Índices y tasasTasas de Captación - Formato 441Diario4334743348</v>
      </c>
    </row>
    <row r="12155" spans="1:12" ht="15.95" customHeight="1" x14ac:dyDescent="0.2">
      <c r="A12155" s="7" t="s">
        <v>20</v>
      </c>
      <c r="B12155" s="7" t="s">
        <v>66</v>
      </c>
      <c r="C12155" s="7" t="s">
        <v>26</v>
      </c>
      <c r="D12155" s="15">
        <v>43347</v>
      </c>
      <c r="E12155" s="15">
        <v>43348</v>
      </c>
      <c r="F12155" s="2">
        <f t="shared" si="1643"/>
        <v>2018</v>
      </c>
      <c r="G12155" s="2">
        <f t="shared" si="1644"/>
        <v>9</v>
      </c>
      <c r="H12155" s="2">
        <f t="shared" si="1645"/>
        <v>5</v>
      </c>
      <c r="I12155" s="2" t="str">
        <f t="shared" si="1642"/>
        <v>Septiembre</v>
      </c>
      <c r="L12155" s="2" t="str">
        <f t="shared" si="1646"/>
        <v>Índices y tasasTasas de Captación - Formato 441Diario4334843349</v>
      </c>
    </row>
    <row r="12156" spans="1:12" ht="15.95" customHeight="1" x14ac:dyDescent="0.2">
      <c r="A12156" s="7" t="s">
        <v>20</v>
      </c>
      <c r="B12156" s="7" t="s">
        <v>66</v>
      </c>
      <c r="C12156" s="7" t="s">
        <v>26</v>
      </c>
      <c r="D12156" s="15">
        <v>43348</v>
      </c>
      <c r="E12156" s="15">
        <v>43349</v>
      </c>
      <c r="F12156" s="2">
        <f t="shared" si="1643"/>
        <v>2018</v>
      </c>
      <c r="G12156" s="2">
        <f t="shared" si="1644"/>
        <v>9</v>
      </c>
      <c r="H12156" s="2">
        <f t="shared" si="1645"/>
        <v>6</v>
      </c>
      <c r="I12156" s="2" t="str">
        <f t="shared" si="1642"/>
        <v>Septiembre</v>
      </c>
      <c r="L12156" s="2" t="str">
        <f t="shared" si="1646"/>
        <v>Índices y tasasTasas de Captación - Formato 441Diario4334943350</v>
      </c>
    </row>
    <row r="12157" spans="1:12" ht="15.95" customHeight="1" x14ac:dyDescent="0.2">
      <c r="A12157" s="7" t="s">
        <v>20</v>
      </c>
      <c r="B12157" s="7" t="s">
        <v>66</v>
      </c>
      <c r="C12157" s="7" t="s">
        <v>26</v>
      </c>
      <c r="D12157" s="15">
        <v>43349</v>
      </c>
      <c r="E12157" s="15">
        <v>43350</v>
      </c>
      <c r="F12157" s="2">
        <f t="shared" si="1643"/>
        <v>2018</v>
      </c>
      <c r="G12157" s="2">
        <f t="shared" si="1644"/>
        <v>9</v>
      </c>
      <c r="H12157" s="2">
        <f t="shared" si="1645"/>
        <v>7</v>
      </c>
      <c r="I12157" s="2" t="str">
        <f t="shared" si="1642"/>
        <v>Septiembre</v>
      </c>
      <c r="L12157" s="2" t="str">
        <f t="shared" si="1646"/>
        <v>Índices y tasasTasas de Captación - Formato 441Diario4335043353</v>
      </c>
    </row>
    <row r="12158" spans="1:12" ht="15.95" customHeight="1" x14ac:dyDescent="0.2">
      <c r="A12158" s="7" t="s">
        <v>20</v>
      </c>
      <c r="B12158" s="7" t="s">
        <v>66</v>
      </c>
      <c r="C12158" s="7" t="s">
        <v>26</v>
      </c>
      <c r="D12158" s="15">
        <v>43350</v>
      </c>
      <c r="E12158" s="15">
        <v>43353</v>
      </c>
      <c r="F12158" s="2">
        <f t="shared" si="1643"/>
        <v>2018</v>
      </c>
      <c r="G12158" s="2">
        <f t="shared" si="1644"/>
        <v>9</v>
      </c>
      <c r="H12158" s="2">
        <f t="shared" si="1645"/>
        <v>10</v>
      </c>
      <c r="I12158" s="2" t="str">
        <f t="shared" si="1642"/>
        <v>Septiembre</v>
      </c>
      <c r="L12158" s="2" t="str">
        <f t="shared" si="1646"/>
        <v>Índices y tasasTasas de Captación - Formato 441Diario4335343354</v>
      </c>
    </row>
    <row r="12159" spans="1:12" ht="15.95" customHeight="1" x14ac:dyDescent="0.2">
      <c r="A12159" s="7" t="s">
        <v>20</v>
      </c>
      <c r="B12159" s="7" t="s">
        <v>66</v>
      </c>
      <c r="C12159" s="7" t="s">
        <v>26</v>
      </c>
      <c r="D12159" s="15">
        <v>43353</v>
      </c>
      <c r="E12159" s="15">
        <v>43354</v>
      </c>
      <c r="F12159" s="2">
        <f t="shared" si="1643"/>
        <v>2018</v>
      </c>
      <c r="G12159" s="2">
        <f t="shared" si="1644"/>
        <v>9</v>
      </c>
      <c r="H12159" s="2">
        <f t="shared" si="1645"/>
        <v>11</v>
      </c>
      <c r="I12159" s="2" t="str">
        <f t="shared" si="1642"/>
        <v>Septiembre</v>
      </c>
      <c r="L12159" s="2" t="str">
        <f t="shared" si="1646"/>
        <v>Índices y tasasTasas de Captación - Formato 441Diario4335443355</v>
      </c>
    </row>
    <row r="12160" spans="1:12" ht="15.95" customHeight="1" x14ac:dyDescent="0.2">
      <c r="A12160" s="7" t="s">
        <v>20</v>
      </c>
      <c r="B12160" s="7" t="s">
        <v>66</v>
      </c>
      <c r="C12160" s="7" t="s">
        <v>26</v>
      </c>
      <c r="D12160" s="15">
        <v>43354</v>
      </c>
      <c r="E12160" s="15">
        <v>43355</v>
      </c>
      <c r="F12160" s="2">
        <f t="shared" si="1643"/>
        <v>2018</v>
      </c>
      <c r="G12160" s="2">
        <f t="shared" si="1644"/>
        <v>9</v>
      </c>
      <c r="H12160" s="2">
        <f t="shared" si="1645"/>
        <v>12</v>
      </c>
      <c r="I12160" s="2" t="str">
        <f t="shared" si="1642"/>
        <v>Septiembre</v>
      </c>
      <c r="L12160" s="2" t="str">
        <f t="shared" si="1646"/>
        <v>Índices y tasasTasas de Captación - Formato 441Diario4335543356</v>
      </c>
    </row>
    <row r="12161" spans="1:12" ht="15.95" customHeight="1" x14ac:dyDescent="0.2">
      <c r="A12161" s="7" t="s">
        <v>20</v>
      </c>
      <c r="B12161" s="7" t="s">
        <v>66</v>
      </c>
      <c r="C12161" s="7" t="s">
        <v>26</v>
      </c>
      <c r="D12161" s="15">
        <v>43355</v>
      </c>
      <c r="E12161" s="15">
        <v>43356</v>
      </c>
      <c r="F12161" s="2">
        <f t="shared" si="1643"/>
        <v>2018</v>
      </c>
      <c r="G12161" s="2">
        <f t="shared" si="1644"/>
        <v>9</v>
      </c>
      <c r="H12161" s="2">
        <f t="shared" si="1645"/>
        <v>13</v>
      </c>
      <c r="I12161" s="2" t="str">
        <f t="shared" si="1642"/>
        <v>Septiembre</v>
      </c>
      <c r="L12161" s="2" t="str">
        <f t="shared" si="1646"/>
        <v>Índices y tasasTasas de Captación - Formato 441Diario4335643357</v>
      </c>
    </row>
    <row r="12162" spans="1:12" ht="15.95" customHeight="1" x14ac:dyDescent="0.2">
      <c r="A12162" s="7" t="s">
        <v>20</v>
      </c>
      <c r="B12162" s="7" t="s">
        <v>66</v>
      </c>
      <c r="C12162" s="7" t="s">
        <v>26</v>
      </c>
      <c r="D12162" s="15">
        <v>43356</v>
      </c>
      <c r="E12162" s="15">
        <v>43357</v>
      </c>
      <c r="F12162" s="2">
        <f t="shared" si="1643"/>
        <v>2018</v>
      </c>
      <c r="G12162" s="2">
        <f t="shared" si="1644"/>
        <v>9</v>
      </c>
      <c r="H12162" s="2">
        <f t="shared" si="1645"/>
        <v>14</v>
      </c>
      <c r="I12162" s="2" t="str">
        <f t="shared" si="1642"/>
        <v>Septiembre</v>
      </c>
      <c r="L12162" s="2" t="str">
        <f t="shared" si="1646"/>
        <v>Índices y tasasTasas de Captación - Formato 441Diario4335743360</v>
      </c>
    </row>
    <row r="12163" spans="1:12" ht="15.95" customHeight="1" x14ac:dyDescent="0.2">
      <c r="A12163" s="7" t="s">
        <v>20</v>
      </c>
      <c r="B12163" s="7" t="s">
        <v>66</v>
      </c>
      <c r="C12163" s="7" t="s">
        <v>26</v>
      </c>
      <c r="D12163" s="15">
        <v>43357</v>
      </c>
      <c r="E12163" s="15">
        <v>43360</v>
      </c>
      <c r="F12163" s="2">
        <f t="shared" si="1643"/>
        <v>2018</v>
      </c>
      <c r="G12163" s="2">
        <f t="shared" si="1644"/>
        <v>9</v>
      </c>
      <c r="H12163" s="2">
        <f t="shared" si="1645"/>
        <v>17</v>
      </c>
      <c r="I12163" s="2" t="str">
        <f t="shared" si="1642"/>
        <v>Septiembre</v>
      </c>
      <c r="L12163" s="2" t="str">
        <f t="shared" si="1646"/>
        <v>Índices y tasasTasas de Captación - Formato 441Diario4336043361</v>
      </c>
    </row>
    <row r="12164" spans="1:12" ht="15.95" customHeight="1" x14ac:dyDescent="0.2">
      <c r="A12164" s="7" t="s">
        <v>20</v>
      </c>
      <c r="B12164" s="7" t="s">
        <v>66</v>
      </c>
      <c r="C12164" s="7" t="s">
        <v>26</v>
      </c>
      <c r="D12164" s="15">
        <v>43360</v>
      </c>
      <c r="E12164" s="15">
        <v>43361</v>
      </c>
      <c r="F12164" s="2">
        <f t="shared" si="1643"/>
        <v>2018</v>
      </c>
      <c r="G12164" s="2">
        <f t="shared" si="1644"/>
        <v>9</v>
      </c>
      <c r="H12164" s="2">
        <f t="shared" si="1645"/>
        <v>18</v>
      </c>
      <c r="I12164" s="2" t="str">
        <f t="shared" si="1642"/>
        <v>Septiembre</v>
      </c>
      <c r="L12164" s="2" t="str">
        <f t="shared" si="1646"/>
        <v>Índices y tasasTasas de Captación - Formato 441Diario4336143362</v>
      </c>
    </row>
    <row r="12165" spans="1:12" ht="15.95" customHeight="1" x14ac:dyDescent="0.2">
      <c r="A12165" s="7" t="s">
        <v>20</v>
      </c>
      <c r="B12165" s="7" t="s">
        <v>66</v>
      </c>
      <c r="C12165" s="7" t="s">
        <v>26</v>
      </c>
      <c r="D12165" s="15">
        <v>43361</v>
      </c>
      <c r="E12165" s="15">
        <v>43362</v>
      </c>
      <c r="F12165" s="2">
        <f t="shared" si="1643"/>
        <v>2018</v>
      </c>
      <c r="G12165" s="2">
        <f t="shared" si="1644"/>
        <v>9</v>
      </c>
      <c r="H12165" s="2">
        <f t="shared" si="1645"/>
        <v>19</v>
      </c>
      <c r="I12165" s="2" t="str">
        <f t="shared" si="1642"/>
        <v>Septiembre</v>
      </c>
      <c r="L12165" s="2" t="str">
        <f t="shared" si="1646"/>
        <v>Índices y tasasTasas de Captación - Formato 441Diario4336243363</v>
      </c>
    </row>
    <row r="12166" spans="1:12" ht="15.95" customHeight="1" x14ac:dyDescent="0.2">
      <c r="A12166" s="7" t="s">
        <v>20</v>
      </c>
      <c r="B12166" s="7" t="s">
        <v>66</v>
      </c>
      <c r="C12166" s="7" t="s">
        <v>26</v>
      </c>
      <c r="D12166" s="15">
        <v>43362</v>
      </c>
      <c r="E12166" s="15">
        <v>43363</v>
      </c>
      <c r="F12166" s="2">
        <f t="shared" si="1643"/>
        <v>2018</v>
      </c>
      <c r="G12166" s="2">
        <f t="shared" si="1644"/>
        <v>9</v>
      </c>
      <c r="H12166" s="2">
        <f t="shared" si="1645"/>
        <v>20</v>
      </c>
      <c r="I12166" s="2" t="str">
        <f t="shared" si="1642"/>
        <v>Septiembre</v>
      </c>
      <c r="L12166" s="2" t="str">
        <f t="shared" si="1646"/>
        <v>Índices y tasasTasas de Captación - Formato 441Diario4336343364</v>
      </c>
    </row>
    <row r="12167" spans="1:12" ht="15.95" customHeight="1" x14ac:dyDescent="0.2">
      <c r="A12167" s="7" t="s">
        <v>20</v>
      </c>
      <c r="B12167" s="7" t="s">
        <v>66</v>
      </c>
      <c r="C12167" s="7" t="s">
        <v>26</v>
      </c>
      <c r="D12167" s="15">
        <v>43363</v>
      </c>
      <c r="E12167" s="15">
        <v>43364</v>
      </c>
      <c r="F12167" s="2">
        <f t="shared" si="1643"/>
        <v>2018</v>
      </c>
      <c r="G12167" s="2">
        <f t="shared" si="1644"/>
        <v>9</v>
      </c>
      <c r="H12167" s="2">
        <f t="shared" si="1645"/>
        <v>21</v>
      </c>
      <c r="I12167" s="2" t="str">
        <f t="shared" si="1642"/>
        <v>Septiembre</v>
      </c>
      <c r="L12167" s="2" t="str">
        <f t="shared" si="1646"/>
        <v>Índices y tasasTasas de Captación - Formato 441Diario4336443367</v>
      </c>
    </row>
    <row r="12168" spans="1:12" ht="15.95" customHeight="1" x14ac:dyDescent="0.2">
      <c r="A12168" s="7" t="s">
        <v>20</v>
      </c>
      <c r="B12168" s="7" t="s">
        <v>66</v>
      </c>
      <c r="C12168" s="7" t="s">
        <v>26</v>
      </c>
      <c r="D12168" s="15">
        <v>43364</v>
      </c>
      <c r="E12168" s="15">
        <v>43367</v>
      </c>
      <c r="F12168" s="2">
        <f t="shared" si="1643"/>
        <v>2018</v>
      </c>
      <c r="G12168" s="2">
        <f t="shared" si="1644"/>
        <v>9</v>
      </c>
      <c r="H12168" s="2">
        <f t="shared" si="1645"/>
        <v>24</v>
      </c>
      <c r="I12168" s="2" t="str">
        <f t="shared" si="1642"/>
        <v>Septiembre</v>
      </c>
      <c r="L12168" s="2" t="str">
        <f t="shared" si="1646"/>
        <v>Índices y tasasTasas de Captación - Formato 441Diario4336743368</v>
      </c>
    </row>
    <row r="12169" spans="1:12" ht="15.95" customHeight="1" x14ac:dyDescent="0.2">
      <c r="A12169" s="7" t="s">
        <v>20</v>
      </c>
      <c r="B12169" s="7" t="s">
        <v>66</v>
      </c>
      <c r="C12169" s="7" t="s">
        <v>26</v>
      </c>
      <c r="D12169" s="15">
        <v>43367</v>
      </c>
      <c r="E12169" s="15">
        <v>43368</v>
      </c>
      <c r="F12169" s="2">
        <f t="shared" si="1643"/>
        <v>2018</v>
      </c>
      <c r="G12169" s="2">
        <f t="shared" si="1644"/>
        <v>9</v>
      </c>
      <c r="H12169" s="2">
        <f t="shared" si="1645"/>
        <v>25</v>
      </c>
      <c r="I12169" s="2" t="str">
        <f t="shared" si="1642"/>
        <v>Septiembre</v>
      </c>
      <c r="L12169" s="2" t="str">
        <f t="shared" si="1646"/>
        <v>Índices y tasasTasas de Captación - Formato 441Diario4336843369</v>
      </c>
    </row>
    <row r="12170" spans="1:12" ht="15.95" customHeight="1" x14ac:dyDescent="0.2">
      <c r="A12170" s="7" t="s">
        <v>20</v>
      </c>
      <c r="B12170" s="7" t="s">
        <v>66</v>
      </c>
      <c r="C12170" s="7" t="s">
        <v>26</v>
      </c>
      <c r="D12170" s="15">
        <v>43368</v>
      </c>
      <c r="E12170" s="15">
        <v>43369</v>
      </c>
      <c r="F12170" s="2">
        <f t="shared" si="1643"/>
        <v>2018</v>
      </c>
      <c r="G12170" s="2">
        <f t="shared" si="1644"/>
        <v>9</v>
      </c>
      <c r="H12170" s="2">
        <f t="shared" si="1645"/>
        <v>26</v>
      </c>
      <c r="I12170" s="2" t="str">
        <f t="shared" si="1642"/>
        <v>Septiembre</v>
      </c>
      <c r="L12170" s="2" t="str">
        <f t="shared" si="1646"/>
        <v>Índices y tasasTasas de Captación - Formato 441Diario4336943370</v>
      </c>
    </row>
    <row r="12171" spans="1:12" ht="15.95" customHeight="1" x14ac:dyDescent="0.2">
      <c r="A12171" s="7" t="s">
        <v>20</v>
      </c>
      <c r="B12171" s="7" t="s">
        <v>66</v>
      </c>
      <c r="C12171" s="7" t="s">
        <v>26</v>
      </c>
      <c r="D12171" s="15">
        <v>43369</v>
      </c>
      <c r="E12171" s="15">
        <v>43370</v>
      </c>
      <c r="F12171" s="2">
        <f t="shared" si="1643"/>
        <v>2018</v>
      </c>
      <c r="G12171" s="2">
        <f t="shared" si="1644"/>
        <v>9</v>
      </c>
      <c r="H12171" s="2">
        <f t="shared" si="1645"/>
        <v>27</v>
      </c>
      <c r="I12171" s="2" t="str">
        <f t="shared" si="1642"/>
        <v>Septiembre</v>
      </c>
      <c r="L12171" s="2" t="str">
        <f t="shared" si="1646"/>
        <v>Índices y tasasTasas de Captación - Formato 441Diario4337043371</v>
      </c>
    </row>
    <row r="12172" spans="1:12" ht="15.95" customHeight="1" x14ac:dyDescent="0.2">
      <c r="A12172" s="7" t="s">
        <v>20</v>
      </c>
      <c r="B12172" s="7" t="s">
        <v>66</v>
      </c>
      <c r="C12172" s="7" t="s">
        <v>26</v>
      </c>
      <c r="D12172" s="15">
        <v>43370</v>
      </c>
      <c r="E12172" s="15">
        <v>43371</v>
      </c>
      <c r="F12172" s="2">
        <f t="shared" si="1643"/>
        <v>2018</v>
      </c>
      <c r="G12172" s="2">
        <f t="shared" si="1644"/>
        <v>9</v>
      </c>
      <c r="H12172" s="2">
        <f t="shared" si="1645"/>
        <v>28</v>
      </c>
      <c r="I12172" s="2" t="str">
        <f t="shared" ref="I12172:I12235" si="1647">CHOOSE(G12172,"Enero","Febrero","Marzo","Abril","Mayo","Junio","Julio","Agosto","Septiembre","Octubre","Noviembre","Diciembre")</f>
        <v>Septiembre</v>
      </c>
      <c r="L12172" s="2" t="str">
        <f t="shared" si="1646"/>
        <v>Índices y tasasTasas de Captación - Formato 441Diario4337143374</v>
      </c>
    </row>
    <row r="12173" spans="1:12" ht="15.95" customHeight="1" x14ac:dyDescent="0.2">
      <c r="A12173" s="7" t="s">
        <v>20</v>
      </c>
      <c r="B12173" s="7" t="s">
        <v>66</v>
      </c>
      <c r="C12173" s="7" t="s">
        <v>26</v>
      </c>
      <c r="D12173" s="15">
        <v>43371</v>
      </c>
      <c r="E12173" s="15">
        <v>43374</v>
      </c>
      <c r="F12173" s="2">
        <f t="shared" si="1643"/>
        <v>2018</v>
      </c>
      <c r="G12173" s="2">
        <f t="shared" si="1644"/>
        <v>10</v>
      </c>
      <c r="H12173" s="2">
        <f t="shared" si="1645"/>
        <v>1</v>
      </c>
      <c r="I12173" s="2" t="str">
        <f t="shared" si="1647"/>
        <v>Octubre</v>
      </c>
      <c r="L12173" s="2" t="str">
        <f t="shared" si="1646"/>
        <v>Índices y tasasTasas de Captación - Formato 441Diario4337443375</v>
      </c>
    </row>
    <row r="12174" spans="1:12" ht="15.95" customHeight="1" x14ac:dyDescent="0.2">
      <c r="A12174" s="7" t="s">
        <v>20</v>
      </c>
      <c r="B12174" s="7" t="s">
        <v>66</v>
      </c>
      <c r="C12174" s="7" t="s">
        <v>26</v>
      </c>
      <c r="D12174" s="15">
        <v>43374</v>
      </c>
      <c r="E12174" s="15">
        <v>43375</v>
      </c>
      <c r="F12174" s="2">
        <f t="shared" si="1643"/>
        <v>2018</v>
      </c>
      <c r="G12174" s="2">
        <f t="shared" si="1644"/>
        <v>10</v>
      </c>
      <c r="H12174" s="2">
        <f t="shared" si="1645"/>
        <v>2</v>
      </c>
      <c r="I12174" s="2" t="str">
        <f t="shared" si="1647"/>
        <v>Octubre</v>
      </c>
      <c r="L12174" s="2" t="str">
        <f t="shared" si="1646"/>
        <v>Índices y tasasTasas de Captación - Formato 441Diario4337543376</v>
      </c>
    </row>
    <row r="12175" spans="1:12" ht="15.95" customHeight="1" x14ac:dyDescent="0.2">
      <c r="A12175" s="7" t="s">
        <v>20</v>
      </c>
      <c r="B12175" s="7" t="s">
        <v>66</v>
      </c>
      <c r="C12175" s="7" t="s">
        <v>26</v>
      </c>
      <c r="D12175" s="15">
        <v>43375</v>
      </c>
      <c r="E12175" s="15">
        <v>43376</v>
      </c>
      <c r="F12175" s="2">
        <f t="shared" si="1643"/>
        <v>2018</v>
      </c>
      <c r="G12175" s="2">
        <f t="shared" si="1644"/>
        <v>10</v>
      </c>
      <c r="H12175" s="2">
        <f t="shared" si="1645"/>
        <v>3</v>
      </c>
      <c r="I12175" s="2" t="str">
        <f t="shared" si="1647"/>
        <v>Octubre</v>
      </c>
      <c r="L12175" s="2" t="str">
        <f t="shared" si="1646"/>
        <v>Índices y tasasTasas de Captación - Formato 441Diario4337643377</v>
      </c>
    </row>
    <row r="12176" spans="1:12" ht="15.95" customHeight="1" x14ac:dyDescent="0.2">
      <c r="A12176" s="7" t="s">
        <v>20</v>
      </c>
      <c r="B12176" s="7" t="s">
        <v>66</v>
      </c>
      <c r="C12176" s="7" t="s">
        <v>26</v>
      </c>
      <c r="D12176" s="15">
        <v>43376</v>
      </c>
      <c r="E12176" s="15">
        <v>43377</v>
      </c>
      <c r="F12176" s="2">
        <f t="shared" si="1643"/>
        <v>2018</v>
      </c>
      <c r="G12176" s="2">
        <f t="shared" si="1644"/>
        <v>10</v>
      </c>
      <c r="H12176" s="2">
        <f t="shared" si="1645"/>
        <v>4</v>
      </c>
      <c r="I12176" s="2" t="str">
        <f t="shared" si="1647"/>
        <v>Octubre</v>
      </c>
      <c r="L12176" s="2" t="str">
        <f t="shared" si="1646"/>
        <v>Índices y tasasTasas de Captación - Formato 441Diario4337743378</v>
      </c>
    </row>
    <row r="12177" spans="1:12" ht="15.95" customHeight="1" x14ac:dyDescent="0.2">
      <c r="A12177" s="7" t="s">
        <v>20</v>
      </c>
      <c r="B12177" s="7" t="s">
        <v>66</v>
      </c>
      <c r="C12177" s="7" t="s">
        <v>26</v>
      </c>
      <c r="D12177" s="15">
        <v>43377</v>
      </c>
      <c r="E12177" s="15">
        <v>43378</v>
      </c>
      <c r="F12177" s="2">
        <f t="shared" si="1643"/>
        <v>2018</v>
      </c>
      <c r="G12177" s="2">
        <f t="shared" si="1644"/>
        <v>10</v>
      </c>
      <c r="H12177" s="2">
        <f t="shared" si="1645"/>
        <v>5</v>
      </c>
      <c r="I12177" s="2" t="str">
        <f t="shared" si="1647"/>
        <v>Octubre</v>
      </c>
      <c r="L12177" s="2" t="str">
        <f t="shared" si="1646"/>
        <v>Índices y tasasTasas de Captación - Formato 441Diario4337843381</v>
      </c>
    </row>
    <row r="12178" spans="1:12" ht="15.95" customHeight="1" x14ac:dyDescent="0.2">
      <c r="A12178" s="7" t="s">
        <v>20</v>
      </c>
      <c r="B12178" s="7" t="s">
        <v>66</v>
      </c>
      <c r="C12178" s="7" t="s">
        <v>26</v>
      </c>
      <c r="D12178" s="15">
        <v>43378</v>
      </c>
      <c r="E12178" s="15">
        <v>43381</v>
      </c>
      <c r="F12178" s="2">
        <f t="shared" si="1643"/>
        <v>2018</v>
      </c>
      <c r="G12178" s="2">
        <f t="shared" si="1644"/>
        <v>10</v>
      </c>
      <c r="H12178" s="2">
        <f t="shared" si="1645"/>
        <v>8</v>
      </c>
      <c r="I12178" s="2" t="str">
        <f t="shared" si="1647"/>
        <v>Octubre</v>
      </c>
      <c r="L12178" s="2" t="str">
        <f t="shared" si="1646"/>
        <v>Índices y tasasTasas de Captación - Formato 441Diario4338143382</v>
      </c>
    </row>
    <row r="12179" spans="1:12" ht="15.95" customHeight="1" x14ac:dyDescent="0.2">
      <c r="A12179" s="7" t="s">
        <v>20</v>
      </c>
      <c r="B12179" s="7" t="s">
        <v>66</v>
      </c>
      <c r="C12179" s="7" t="s">
        <v>26</v>
      </c>
      <c r="D12179" s="15">
        <v>43381</v>
      </c>
      <c r="E12179" s="15">
        <v>43382</v>
      </c>
      <c r="F12179" s="2">
        <f t="shared" si="1643"/>
        <v>2018</v>
      </c>
      <c r="G12179" s="2">
        <f t="shared" si="1644"/>
        <v>10</v>
      </c>
      <c r="H12179" s="2">
        <f t="shared" si="1645"/>
        <v>9</v>
      </c>
      <c r="I12179" s="2" t="str">
        <f t="shared" si="1647"/>
        <v>Octubre</v>
      </c>
      <c r="L12179" s="2" t="str">
        <f t="shared" si="1646"/>
        <v>Índices y tasasTasas de Captación - Formato 441Diario4338243383</v>
      </c>
    </row>
    <row r="12180" spans="1:12" ht="15.95" customHeight="1" x14ac:dyDescent="0.2">
      <c r="A12180" s="7" t="s">
        <v>20</v>
      </c>
      <c r="B12180" s="7" t="s">
        <v>66</v>
      </c>
      <c r="C12180" s="7" t="s">
        <v>26</v>
      </c>
      <c r="D12180" s="15">
        <v>43382</v>
      </c>
      <c r="E12180" s="15">
        <v>43383</v>
      </c>
      <c r="F12180" s="2">
        <f t="shared" si="1643"/>
        <v>2018</v>
      </c>
      <c r="G12180" s="2">
        <f t="shared" si="1644"/>
        <v>10</v>
      </c>
      <c r="H12180" s="2">
        <f t="shared" si="1645"/>
        <v>10</v>
      </c>
      <c r="I12180" s="2" t="str">
        <f t="shared" si="1647"/>
        <v>Octubre</v>
      </c>
      <c r="L12180" s="2" t="str">
        <f t="shared" si="1646"/>
        <v>Índices y tasasTasas de Captación - Formato 441Diario4338343384</v>
      </c>
    </row>
    <row r="12181" spans="1:12" ht="15.95" customHeight="1" x14ac:dyDescent="0.2">
      <c r="A12181" s="7" t="s">
        <v>20</v>
      </c>
      <c r="B12181" s="7" t="s">
        <v>66</v>
      </c>
      <c r="C12181" s="7" t="s">
        <v>26</v>
      </c>
      <c r="D12181" s="15">
        <v>43383</v>
      </c>
      <c r="E12181" s="15">
        <v>43384</v>
      </c>
      <c r="F12181" s="2">
        <f t="shared" si="1643"/>
        <v>2018</v>
      </c>
      <c r="G12181" s="2">
        <f t="shared" si="1644"/>
        <v>10</v>
      </c>
      <c r="H12181" s="2">
        <f t="shared" si="1645"/>
        <v>11</v>
      </c>
      <c r="I12181" s="2" t="str">
        <f t="shared" si="1647"/>
        <v>Octubre</v>
      </c>
      <c r="L12181" s="2" t="str">
        <f t="shared" si="1646"/>
        <v>Índices y tasasTasas de Captación - Formato 441Diario4338443385</v>
      </c>
    </row>
    <row r="12182" spans="1:12" ht="15.95" customHeight="1" x14ac:dyDescent="0.2">
      <c r="A12182" s="7" t="s">
        <v>20</v>
      </c>
      <c r="B12182" s="7" t="s">
        <v>66</v>
      </c>
      <c r="C12182" s="7" t="s">
        <v>26</v>
      </c>
      <c r="D12182" s="15">
        <v>43384</v>
      </c>
      <c r="E12182" s="15">
        <v>43385</v>
      </c>
      <c r="F12182" s="2">
        <f t="shared" si="1643"/>
        <v>2018</v>
      </c>
      <c r="G12182" s="2">
        <f t="shared" si="1644"/>
        <v>10</v>
      </c>
      <c r="H12182" s="2">
        <f t="shared" si="1645"/>
        <v>12</v>
      </c>
      <c r="I12182" s="2" t="str">
        <f t="shared" si="1647"/>
        <v>Octubre</v>
      </c>
      <c r="L12182" s="2" t="str">
        <f t="shared" si="1646"/>
        <v>Índices y tasasTasas de Captación - Formato 441Diario4338543389</v>
      </c>
    </row>
    <row r="12183" spans="1:12" ht="15.95" customHeight="1" x14ac:dyDescent="0.2">
      <c r="A12183" s="7" t="s">
        <v>20</v>
      </c>
      <c r="B12183" s="7" t="s">
        <v>66</v>
      </c>
      <c r="C12183" s="7" t="s">
        <v>26</v>
      </c>
      <c r="D12183" s="15">
        <v>43385</v>
      </c>
      <c r="E12183" s="15">
        <v>43389</v>
      </c>
      <c r="F12183" s="2">
        <f t="shared" ref="F12183:F12246" si="1648">YEAR(E12183)</f>
        <v>2018</v>
      </c>
      <c r="G12183" s="2">
        <f t="shared" ref="G12183:G12246" si="1649">MONTH(E12183)</f>
        <v>10</v>
      </c>
      <c r="H12183" s="2">
        <f t="shared" ref="H12183:H12246" si="1650">DAY(E12183)</f>
        <v>16</v>
      </c>
      <c r="I12183" s="2" t="str">
        <f t="shared" si="1647"/>
        <v>Octubre</v>
      </c>
      <c r="L12183" s="2" t="str">
        <f t="shared" ref="L12183:L12246" si="1651">CONCATENATE(A12184,B12184,C12184,D12184,E12184,)</f>
        <v>Índices y tasasTasas de Captación - Formato 441Diario4338943390</v>
      </c>
    </row>
    <row r="12184" spans="1:12" ht="15.95" customHeight="1" x14ac:dyDescent="0.2">
      <c r="A12184" s="7" t="s">
        <v>20</v>
      </c>
      <c r="B12184" s="7" t="s">
        <v>66</v>
      </c>
      <c r="C12184" s="7" t="s">
        <v>26</v>
      </c>
      <c r="D12184" s="15">
        <v>43389</v>
      </c>
      <c r="E12184" s="15">
        <v>43390</v>
      </c>
      <c r="F12184" s="2">
        <f t="shared" si="1648"/>
        <v>2018</v>
      </c>
      <c r="G12184" s="2">
        <f t="shared" si="1649"/>
        <v>10</v>
      </c>
      <c r="H12184" s="2">
        <f t="shared" si="1650"/>
        <v>17</v>
      </c>
      <c r="I12184" s="2" t="str">
        <f t="shared" si="1647"/>
        <v>Octubre</v>
      </c>
      <c r="L12184" s="2" t="str">
        <f t="shared" si="1651"/>
        <v>Índices y tasasTasas de Captación - Formato 441Diario4339043391</v>
      </c>
    </row>
    <row r="12185" spans="1:12" ht="15.95" customHeight="1" x14ac:dyDescent="0.2">
      <c r="A12185" s="7" t="s">
        <v>20</v>
      </c>
      <c r="B12185" s="7" t="s">
        <v>66</v>
      </c>
      <c r="C12185" s="7" t="s">
        <v>26</v>
      </c>
      <c r="D12185" s="15">
        <v>43390</v>
      </c>
      <c r="E12185" s="15">
        <v>43391</v>
      </c>
      <c r="F12185" s="2">
        <f t="shared" si="1648"/>
        <v>2018</v>
      </c>
      <c r="G12185" s="2">
        <f t="shared" si="1649"/>
        <v>10</v>
      </c>
      <c r="H12185" s="2">
        <f t="shared" si="1650"/>
        <v>18</v>
      </c>
      <c r="I12185" s="2" t="str">
        <f t="shared" si="1647"/>
        <v>Octubre</v>
      </c>
      <c r="L12185" s="2" t="str">
        <f t="shared" si="1651"/>
        <v>Índices y tasasTasas de Captación - Formato 441Diario4339143392</v>
      </c>
    </row>
    <row r="12186" spans="1:12" ht="15.95" customHeight="1" x14ac:dyDescent="0.2">
      <c r="A12186" s="7" t="s">
        <v>20</v>
      </c>
      <c r="B12186" s="7" t="s">
        <v>66</v>
      </c>
      <c r="C12186" s="7" t="s">
        <v>26</v>
      </c>
      <c r="D12186" s="15">
        <v>43391</v>
      </c>
      <c r="E12186" s="15">
        <v>43392</v>
      </c>
      <c r="F12186" s="2">
        <f t="shared" si="1648"/>
        <v>2018</v>
      </c>
      <c r="G12186" s="2">
        <f t="shared" si="1649"/>
        <v>10</v>
      </c>
      <c r="H12186" s="2">
        <f t="shared" si="1650"/>
        <v>19</v>
      </c>
      <c r="I12186" s="2" t="str">
        <f t="shared" si="1647"/>
        <v>Octubre</v>
      </c>
      <c r="L12186" s="2" t="str">
        <f t="shared" si="1651"/>
        <v>Índices y tasasTasas de Captación - Formato 441Diario4339243395</v>
      </c>
    </row>
    <row r="12187" spans="1:12" ht="15.95" customHeight="1" x14ac:dyDescent="0.2">
      <c r="A12187" s="7" t="s">
        <v>20</v>
      </c>
      <c r="B12187" s="7" t="s">
        <v>66</v>
      </c>
      <c r="C12187" s="7" t="s">
        <v>26</v>
      </c>
      <c r="D12187" s="15">
        <v>43392</v>
      </c>
      <c r="E12187" s="15">
        <v>43395</v>
      </c>
      <c r="F12187" s="2">
        <f t="shared" si="1648"/>
        <v>2018</v>
      </c>
      <c r="G12187" s="2">
        <f t="shared" si="1649"/>
        <v>10</v>
      </c>
      <c r="H12187" s="2">
        <f t="shared" si="1650"/>
        <v>22</v>
      </c>
      <c r="I12187" s="2" t="str">
        <f t="shared" si="1647"/>
        <v>Octubre</v>
      </c>
      <c r="L12187" s="2" t="str">
        <f t="shared" si="1651"/>
        <v>Índices y tasasTasas de Captación - Formato 441Diario4339543396</v>
      </c>
    </row>
    <row r="12188" spans="1:12" ht="15.95" customHeight="1" x14ac:dyDescent="0.2">
      <c r="A12188" s="7" t="s">
        <v>20</v>
      </c>
      <c r="B12188" s="7" t="s">
        <v>66</v>
      </c>
      <c r="C12188" s="7" t="s">
        <v>26</v>
      </c>
      <c r="D12188" s="15">
        <v>43395</v>
      </c>
      <c r="E12188" s="15">
        <v>43396</v>
      </c>
      <c r="F12188" s="2">
        <f t="shared" si="1648"/>
        <v>2018</v>
      </c>
      <c r="G12188" s="2">
        <f t="shared" si="1649"/>
        <v>10</v>
      </c>
      <c r="H12188" s="2">
        <f t="shared" si="1650"/>
        <v>23</v>
      </c>
      <c r="I12188" s="2" t="str">
        <f t="shared" si="1647"/>
        <v>Octubre</v>
      </c>
      <c r="L12188" s="2" t="str">
        <f t="shared" si="1651"/>
        <v>Índices y tasasTasas de Captación - Formato 441Diario4339643397</v>
      </c>
    </row>
    <row r="12189" spans="1:12" ht="15.95" customHeight="1" x14ac:dyDescent="0.2">
      <c r="A12189" s="7" t="s">
        <v>20</v>
      </c>
      <c r="B12189" s="7" t="s">
        <v>66</v>
      </c>
      <c r="C12189" s="7" t="s">
        <v>26</v>
      </c>
      <c r="D12189" s="15">
        <v>43396</v>
      </c>
      <c r="E12189" s="15">
        <v>43397</v>
      </c>
      <c r="F12189" s="2">
        <f t="shared" si="1648"/>
        <v>2018</v>
      </c>
      <c r="G12189" s="2">
        <f t="shared" si="1649"/>
        <v>10</v>
      </c>
      <c r="H12189" s="2">
        <f t="shared" si="1650"/>
        <v>24</v>
      </c>
      <c r="I12189" s="2" t="str">
        <f t="shared" si="1647"/>
        <v>Octubre</v>
      </c>
      <c r="L12189" s="2" t="str">
        <f t="shared" si="1651"/>
        <v>Índices y tasasTasas de Captación - Formato 441Diario4339743398</v>
      </c>
    </row>
    <row r="12190" spans="1:12" ht="15.95" customHeight="1" x14ac:dyDescent="0.2">
      <c r="A12190" s="7" t="s">
        <v>20</v>
      </c>
      <c r="B12190" s="7" t="s">
        <v>66</v>
      </c>
      <c r="C12190" s="7" t="s">
        <v>26</v>
      </c>
      <c r="D12190" s="15">
        <v>43397</v>
      </c>
      <c r="E12190" s="15">
        <v>43398</v>
      </c>
      <c r="F12190" s="2">
        <f t="shared" si="1648"/>
        <v>2018</v>
      </c>
      <c r="G12190" s="2">
        <f t="shared" si="1649"/>
        <v>10</v>
      </c>
      <c r="H12190" s="2">
        <f t="shared" si="1650"/>
        <v>25</v>
      </c>
      <c r="I12190" s="2" t="str">
        <f t="shared" si="1647"/>
        <v>Octubre</v>
      </c>
      <c r="L12190" s="2" t="str">
        <f t="shared" si="1651"/>
        <v>Índices y tasasTasas de Captación - Formato 441Diario4339843399</v>
      </c>
    </row>
    <row r="12191" spans="1:12" ht="15.95" customHeight="1" x14ac:dyDescent="0.2">
      <c r="A12191" s="7" t="s">
        <v>20</v>
      </c>
      <c r="B12191" s="7" t="s">
        <v>66</v>
      </c>
      <c r="C12191" s="7" t="s">
        <v>26</v>
      </c>
      <c r="D12191" s="15">
        <v>43398</v>
      </c>
      <c r="E12191" s="15">
        <v>43399</v>
      </c>
      <c r="F12191" s="2">
        <f t="shared" si="1648"/>
        <v>2018</v>
      </c>
      <c r="G12191" s="2">
        <f t="shared" si="1649"/>
        <v>10</v>
      </c>
      <c r="H12191" s="2">
        <f t="shared" si="1650"/>
        <v>26</v>
      </c>
      <c r="I12191" s="2" t="str">
        <f t="shared" si="1647"/>
        <v>Octubre</v>
      </c>
      <c r="L12191" s="2" t="str">
        <f t="shared" si="1651"/>
        <v>Índices y tasasTasas de Captación - Formato 441Diario4339943402</v>
      </c>
    </row>
    <row r="12192" spans="1:12" ht="15.95" customHeight="1" x14ac:dyDescent="0.2">
      <c r="A12192" s="7" t="s">
        <v>20</v>
      </c>
      <c r="B12192" s="7" t="s">
        <v>66</v>
      </c>
      <c r="C12192" s="7" t="s">
        <v>26</v>
      </c>
      <c r="D12192" s="15">
        <v>43399</v>
      </c>
      <c r="E12192" s="15">
        <v>43402</v>
      </c>
      <c r="F12192" s="2">
        <f t="shared" si="1648"/>
        <v>2018</v>
      </c>
      <c r="G12192" s="2">
        <f t="shared" si="1649"/>
        <v>10</v>
      </c>
      <c r="H12192" s="2">
        <f t="shared" si="1650"/>
        <v>29</v>
      </c>
      <c r="I12192" s="2" t="str">
        <f t="shared" si="1647"/>
        <v>Octubre</v>
      </c>
      <c r="L12192" s="2" t="str">
        <f t="shared" si="1651"/>
        <v>Índices y tasasTasas de Captación - Formato 441Diario4340243403</v>
      </c>
    </row>
    <row r="12193" spans="1:12" ht="15.95" customHeight="1" x14ac:dyDescent="0.2">
      <c r="A12193" s="7" t="s">
        <v>20</v>
      </c>
      <c r="B12193" s="7" t="s">
        <v>66</v>
      </c>
      <c r="C12193" s="7" t="s">
        <v>26</v>
      </c>
      <c r="D12193" s="15">
        <v>43402</v>
      </c>
      <c r="E12193" s="15">
        <v>43403</v>
      </c>
      <c r="F12193" s="2">
        <f t="shared" si="1648"/>
        <v>2018</v>
      </c>
      <c r="G12193" s="2">
        <f t="shared" si="1649"/>
        <v>10</v>
      </c>
      <c r="H12193" s="2">
        <f t="shared" si="1650"/>
        <v>30</v>
      </c>
      <c r="I12193" s="2" t="str">
        <f t="shared" si="1647"/>
        <v>Octubre</v>
      </c>
      <c r="L12193" s="2" t="str">
        <f t="shared" si="1651"/>
        <v>Índices y tasasTasas de Captación - Formato 441Diario4340343404</v>
      </c>
    </row>
    <row r="12194" spans="1:12" ht="15.95" customHeight="1" x14ac:dyDescent="0.2">
      <c r="A12194" s="7" t="s">
        <v>20</v>
      </c>
      <c r="B12194" s="7" t="s">
        <v>66</v>
      </c>
      <c r="C12194" s="7" t="s">
        <v>26</v>
      </c>
      <c r="D12194" s="15">
        <v>43403</v>
      </c>
      <c r="E12194" s="15">
        <v>43404</v>
      </c>
      <c r="F12194" s="2">
        <f t="shared" si="1648"/>
        <v>2018</v>
      </c>
      <c r="G12194" s="2">
        <f t="shared" si="1649"/>
        <v>10</v>
      </c>
      <c r="H12194" s="2">
        <f t="shared" si="1650"/>
        <v>31</v>
      </c>
      <c r="I12194" s="2" t="str">
        <f t="shared" si="1647"/>
        <v>Octubre</v>
      </c>
      <c r="L12194" s="2" t="str">
        <f t="shared" si="1651"/>
        <v>Índices y tasasTasas de Captación - Formato 441Diario4340443405</v>
      </c>
    </row>
    <row r="12195" spans="1:12" ht="15.95" customHeight="1" x14ac:dyDescent="0.2">
      <c r="A12195" s="7" t="s">
        <v>20</v>
      </c>
      <c r="B12195" s="7" t="s">
        <v>66</v>
      </c>
      <c r="C12195" s="7" t="s">
        <v>26</v>
      </c>
      <c r="D12195" s="15">
        <v>43404</v>
      </c>
      <c r="E12195" s="15">
        <v>43405</v>
      </c>
      <c r="F12195" s="2">
        <f t="shared" si="1648"/>
        <v>2018</v>
      </c>
      <c r="G12195" s="2">
        <f t="shared" si="1649"/>
        <v>11</v>
      </c>
      <c r="H12195" s="2">
        <f t="shared" si="1650"/>
        <v>1</v>
      </c>
      <c r="I12195" s="2" t="str">
        <f t="shared" si="1647"/>
        <v>Noviembre</v>
      </c>
      <c r="L12195" s="2" t="str">
        <f t="shared" si="1651"/>
        <v>Índices y tasasTasas de Captación - Formato 441Diario4340543406</v>
      </c>
    </row>
    <row r="12196" spans="1:12" ht="15.95" customHeight="1" x14ac:dyDescent="0.2">
      <c r="A12196" s="7" t="s">
        <v>20</v>
      </c>
      <c r="B12196" s="7" t="s">
        <v>66</v>
      </c>
      <c r="C12196" s="7" t="s">
        <v>26</v>
      </c>
      <c r="D12196" s="15">
        <v>43405</v>
      </c>
      <c r="E12196" s="15">
        <v>43406</v>
      </c>
      <c r="F12196" s="2">
        <f t="shared" si="1648"/>
        <v>2018</v>
      </c>
      <c r="G12196" s="2">
        <f t="shared" si="1649"/>
        <v>11</v>
      </c>
      <c r="H12196" s="2">
        <f t="shared" si="1650"/>
        <v>2</v>
      </c>
      <c r="I12196" s="2" t="str">
        <f t="shared" si="1647"/>
        <v>Noviembre</v>
      </c>
      <c r="L12196" s="2" t="str">
        <f t="shared" si="1651"/>
        <v>Índices y tasasTasas de Captación - Formato 441Diario4340643410</v>
      </c>
    </row>
    <row r="12197" spans="1:12" ht="15.95" customHeight="1" x14ac:dyDescent="0.2">
      <c r="A12197" s="7" t="s">
        <v>20</v>
      </c>
      <c r="B12197" s="7" t="s">
        <v>66</v>
      </c>
      <c r="C12197" s="7" t="s">
        <v>26</v>
      </c>
      <c r="D12197" s="15">
        <v>43406</v>
      </c>
      <c r="E12197" s="15">
        <v>43410</v>
      </c>
      <c r="F12197" s="2">
        <f t="shared" si="1648"/>
        <v>2018</v>
      </c>
      <c r="G12197" s="2">
        <f t="shared" si="1649"/>
        <v>11</v>
      </c>
      <c r="H12197" s="2">
        <f t="shared" si="1650"/>
        <v>6</v>
      </c>
      <c r="I12197" s="2" t="str">
        <f t="shared" si="1647"/>
        <v>Noviembre</v>
      </c>
      <c r="L12197" s="2" t="str">
        <f t="shared" si="1651"/>
        <v>Índices y tasasTasas de Captación - Formato 441Diario4341043411</v>
      </c>
    </row>
    <row r="12198" spans="1:12" ht="15.95" customHeight="1" x14ac:dyDescent="0.2">
      <c r="A12198" s="7" t="s">
        <v>20</v>
      </c>
      <c r="B12198" s="7" t="s">
        <v>66</v>
      </c>
      <c r="C12198" s="7" t="s">
        <v>26</v>
      </c>
      <c r="D12198" s="15">
        <v>43410</v>
      </c>
      <c r="E12198" s="15">
        <v>43411</v>
      </c>
      <c r="F12198" s="2">
        <f t="shared" si="1648"/>
        <v>2018</v>
      </c>
      <c r="G12198" s="2">
        <f t="shared" si="1649"/>
        <v>11</v>
      </c>
      <c r="H12198" s="2">
        <f t="shared" si="1650"/>
        <v>7</v>
      </c>
      <c r="I12198" s="2" t="str">
        <f t="shared" si="1647"/>
        <v>Noviembre</v>
      </c>
      <c r="L12198" s="2" t="str">
        <f t="shared" si="1651"/>
        <v>Índices y tasasTasas de Captación - Formato 441Diario4341143412</v>
      </c>
    </row>
    <row r="12199" spans="1:12" ht="15.95" customHeight="1" x14ac:dyDescent="0.2">
      <c r="A12199" s="7" t="s">
        <v>20</v>
      </c>
      <c r="B12199" s="7" t="s">
        <v>66</v>
      </c>
      <c r="C12199" s="7" t="s">
        <v>26</v>
      </c>
      <c r="D12199" s="15">
        <v>43411</v>
      </c>
      <c r="E12199" s="15">
        <v>43412</v>
      </c>
      <c r="F12199" s="2">
        <f t="shared" si="1648"/>
        <v>2018</v>
      </c>
      <c r="G12199" s="2">
        <f t="shared" si="1649"/>
        <v>11</v>
      </c>
      <c r="H12199" s="2">
        <f t="shared" si="1650"/>
        <v>8</v>
      </c>
      <c r="I12199" s="2" t="str">
        <f t="shared" si="1647"/>
        <v>Noviembre</v>
      </c>
      <c r="L12199" s="2" t="str">
        <f t="shared" si="1651"/>
        <v>Índices y tasasTasas de Captación - Formato 441Diario4341243413</v>
      </c>
    </row>
    <row r="12200" spans="1:12" ht="15.95" customHeight="1" x14ac:dyDescent="0.2">
      <c r="A12200" s="7" t="s">
        <v>20</v>
      </c>
      <c r="B12200" s="7" t="s">
        <v>66</v>
      </c>
      <c r="C12200" s="7" t="s">
        <v>26</v>
      </c>
      <c r="D12200" s="15">
        <v>43412</v>
      </c>
      <c r="E12200" s="15">
        <v>43413</v>
      </c>
      <c r="F12200" s="2">
        <f t="shared" si="1648"/>
        <v>2018</v>
      </c>
      <c r="G12200" s="2">
        <f t="shared" si="1649"/>
        <v>11</v>
      </c>
      <c r="H12200" s="2">
        <f t="shared" si="1650"/>
        <v>9</v>
      </c>
      <c r="I12200" s="2" t="str">
        <f t="shared" si="1647"/>
        <v>Noviembre</v>
      </c>
      <c r="L12200" s="2" t="str">
        <f t="shared" si="1651"/>
        <v>Índices y tasasTasas de Captación - Formato 441Diario4341343417</v>
      </c>
    </row>
    <row r="12201" spans="1:12" ht="15.95" customHeight="1" x14ac:dyDescent="0.2">
      <c r="A12201" s="7" t="s">
        <v>20</v>
      </c>
      <c r="B12201" s="7" t="s">
        <v>66</v>
      </c>
      <c r="C12201" s="7" t="s">
        <v>26</v>
      </c>
      <c r="D12201" s="15">
        <v>43413</v>
      </c>
      <c r="E12201" s="15">
        <v>43417</v>
      </c>
      <c r="F12201" s="2">
        <f t="shared" si="1648"/>
        <v>2018</v>
      </c>
      <c r="G12201" s="2">
        <f t="shared" si="1649"/>
        <v>11</v>
      </c>
      <c r="H12201" s="2">
        <f t="shared" si="1650"/>
        <v>13</v>
      </c>
      <c r="I12201" s="2" t="str">
        <f t="shared" si="1647"/>
        <v>Noviembre</v>
      </c>
      <c r="L12201" s="2" t="str">
        <f t="shared" si="1651"/>
        <v>Índices y tasasTasas de Captación - Formato 441Diario4341743418</v>
      </c>
    </row>
    <row r="12202" spans="1:12" ht="15.95" customHeight="1" x14ac:dyDescent="0.2">
      <c r="A12202" s="7" t="s">
        <v>20</v>
      </c>
      <c r="B12202" s="7" t="s">
        <v>66</v>
      </c>
      <c r="C12202" s="7" t="s">
        <v>26</v>
      </c>
      <c r="D12202" s="15">
        <v>43417</v>
      </c>
      <c r="E12202" s="15">
        <v>43418</v>
      </c>
      <c r="F12202" s="2">
        <f t="shared" si="1648"/>
        <v>2018</v>
      </c>
      <c r="G12202" s="2">
        <f t="shared" si="1649"/>
        <v>11</v>
      </c>
      <c r="H12202" s="2">
        <f t="shared" si="1650"/>
        <v>14</v>
      </c>
      <c r="I12202" s="2" t="str">
        <f t="shared" si="1647"/>
        <v>Noviembre</v>
      </c>
      <c r="L12202" s="2" t="str">
        <f t="shared" si="1651"/>
        <v>Índices y tasasTasas de Captación - Formato 441Diario4341843419</v>
      </c>
    </row>
    <row r="12203" spans="1:12" ht="15.95" customHeight="1" x14ac:dyDescent="0.2">
      <c r="A12203" s="7" t="s">
        <v>20</v>
      </c>
      <c r="B12203" s="7" t="s">
        <v>66</v>
      </c>
      <c r="C12203" s="7" t="s">
        <v>26</v>
      </c>
      <c r="D12203" s="15">
        <v>43418</v>
      </c>
      <c r="E12203" s="15">
        <v>43419</v>
      </c>
      <c r="F12203" s="2">
        <f t="shared" si="1648"/>
        <v>2018</v>
      </c>
      <c r="G12203" s="2">
        <f t="shared" si="1649"/>
        <v>11</v>
      </c>
      <c r="H12203" s="2">
        <f t="shared" si="1650"/>
        <v>15</v>
      </c>
      <c r="I12203" s="2" t="str">
        <f t="shared" si="1647"/>
        <v>Noviembre</v>
      </c>
      <c r="L12203" s="2" t="str">
        <f t="shared" si="1651"/>
        <v>Índices y tasasTasas de Captación - Formato 441Diario4341943420</v>
      </c>
    </row>
    <row r="12204" spans="1:12" ht="15.95" customHeight="1" x14ac:dyDescent="0.2">
      <c r="A12204" s="7" t="s">
        <v>20</v>
      </c>
      <c r="B12204" s="7" t="s">
        <v>66</v>
      </c>
      <c r="C12204" s="7" t="s">
        <v>26</v>
      </c>
      <c r="D12204" s="15">
        <v>43419</v>
      </c>
      <c r="E12204" s="15">
        <v>43420</v>
      </c>
      <c r="F12204" s="2">
        <f t="shared" si="1648"/>
        <v>2018</v>
      </c>
      <c r="G12204" s="2">
        <f t="shared" si="1649"/>
        <v>11</v>
      </c>
      <c r="H12204" s="2">
        <f t="shared" si="1650"/>
        <v>16</v>
      </c>
      <c r="I12204" s="2" t="str">
        <f t="shared" si="1647"/>
        <v>Noviembre</v>
      </c>
      <c r="L12204" s="2" t="str">
        <f t="shared" si="1651"/>
        <v>Índices y tasasTasas de Captación - Formato 441Diario4342043423</v>
      </c>
    </row>
    <row r="12205" spans="1:12" ht="15.95" customHeight="1" x14ac:dyDescent="0.2">
      <c r="A12205" s="7" t="s">
        <v>20</v>
      </c>
      <c r="B12205" s="7" t="s">
        <v>66</v>
      </c>
      <c r="C12205" s="7" t="s">
        <v>26</v>
      </c>
      <c r="D12205" s="15">
        <v>43420</v>
      </c>
      <c r="E12205" s="15">
        <v>43423</v>
      </c>
      <c r="F12205" s="2">
        <f t="shared" si="1648"/>
        <v>2018</v>
      </c>
      <c r="G12205" s="2">
        <f t="shared" si="1649"/>
        <v>11</v>
      </c>
      <c r="H12205" s="2">
        <f t="shared" si="1650"/>
        <v>19</v>
      </c>
      <c r="I12205" s="2" t="str">
        <f t="shared" si="1647"/>
        <v>Noviembre</v>
      </c>
      <c r="L12205" s="2" t="str">
        <f t="shared" si="1651"/>
        <v>Índices y tasasTasas de Captación - Formato 441Diario4342343424</v>
      </c>
    </row>
    <row r="12206" spans="1:12" ht="15.95" customHeight="1" x14ac:dyDescent="0.2">
      <c r="A12206" s="7" t="s">
        <v>20</v>
      </c>
      <c r="B12206" s="7" t="s">
        <v>66</v>
      </c>
      <c r="C12206" s="7" t="s">
        <v>26</v>
      </c>
      <c r="D12206" s="15">
        <v>43423</v>
      </c>
      <c r="E12206" s="15">
        <v>43424</v>
      </c>
      <c r="F12206" s="2">
        <f t="shared" si="1648"/>
        <v>2018</v>
      </c>
      <c r="G12206" s="2">
        <f t="shared" si="1649"/>
        <v>11</v>
      </c>
      <c r="H12206" s="2">
        <f t="shared" si="1650"/>
        <v>20</v>
      </c>
      <c r="I12206" s="2" t="str">
        <f t="shared" si="1647"/>
        <v>Noviembre</v>
      </c>
      <c r="L12206" s="2" t="str">
        <f t="shared" si="1651"/>
        <v>Índices y tasasTasas de Captación - Formato 441Diario4342443425</v>
      </c>
    </row>
    <row r="12207" spans="1:12" ht="15.95" customHeight="1" x14ac:dyDescent="0.2">
      <c r="A12207" s="7" t="s">
        <v>20</v>
      </c>
      <c r="B12207" s="7" t="s">
        <v>66</v>
      </c>
      <c r="C12207" s="7" t="s">
        <v>26</v>
      </c>
      <c r="D12207" s="15">
        <v>43424</v>
      </c>
      <c r="E12207" s="15">
        <v>43425</v>
      </c>
      <c r="F12207" s="2">
        <f t="shared" si="1648"/>
        <v>2018</v>
      </c>
      <c r="G12207" s="2">
        <f t="shared" si="1649"/>
        <v>11</v>
      </c>
      <c r="H12207" s="2">
        <f t="shared" si="1650"/>
        <v>21</v>
      </c>
      <c r="I12207" s="2" t="str">
        <f t="shared" si="1647"/>
        <v>Noviembre</v>
      </c>
      <c r="L12207" s="2" t="str">
        <f t="shared" si="1651"/>
        <v>Índices y tasasTasas de Captación - Formato 441Diario4342543426</v>
      </c>
    </row>
    <row r="12208" spans="1:12" ht="15.95" customHeight="1" x14ac:dyDescent="0.2">
      <c r="A12208" s="7" t="s">
        <v>20</v>
      </c>
      <c r="B12208" s="7" t="s">
        <v>66</v>
      </c>
      <c r="C12208" s="7" t="s">
        <v>26</v>
      </c>
      <c r="D12208" s="15">
        <v>43425</v>
      </c>
      <c r="E12208" s="15">
        <v>43426</v>
      </c>
      <c r="F12208" s="2">
        <f t="shared" si="1648"/>
        <v>2018</v>
      </c>
      <c r="G12208" s="2">
        <f t="shared" si="1649"/>
        <v>11</v>
      </c>
      <c r="H12208" s="2">
        <f t="shared" si="1650"/>
        <v>22</v>
      </c>
      <c r="I12208" s="2" t="str">
        <f t="shared" si="1647"/>
        <v>Noviembre</v>
      </c>
      <c r="L12208" s="2" t="str">
        <f t="shared" si="1651"/>
        <v>Índices y tasasTasas de Captación - Formato 441Diario4342643427</v>
      </c>
    </row>
    <row r="12209" spans="1:12" ht="15.95" customHeight="1" x14ac:dyDescent="0.2">
      <c r="A12209" s="7" t="s">
        <v>20</v>
      </c>
      <c r="B12209" s="7" t="s">
        <v>66</v>
      </c>
      <c r="C12209" s="7" t="s">
        <v>26</v>
      </c>
      <c r="D12209" s="15">
        <v>43426</v>
      </c>
      <c r="E12209" s="15">
        <v>43427</v>
      </c>
      <c r="F12209" s="2">
        <f t="shared" si="1648"/>
        <v>2018</v>
      </c>
      <c r="G12209" s="2">
        <f t="shared" si="1649"/>
        <v>11</v>
      </c>
      <c r="H12209" s="2">
        <f t="shared" si="1650"/>
        <v>23</v>
      </c>
      <c r="I12209" s="2" t="str">
        <f t="shared" si="1647"/>
        <v>Noviembre</v>
      </c>
      <c r="L12209" s="2" t="str">
        <f t="shared" si="1651"/>
        <v>Índices y tasasTasas de Captación - Formato 441Diario4342743430</v>
      </c>
    </row>
    <row r="12210" spans="1:12" ht="15.95" customHeight="1" x14ac:dyDescent="0.2">
      <c r="A12210" s="7" t="s">
        <v>20</v>
      </c>
      <c r="B12210" s="7" t="s">
        <v>66</v>
      </c>
      <c r="C12210" s="7" t="s">
        <v>26</v>
      </c>
      <c r="D12210" s="15">
        <v>43427</v>
      </c>
      <c r="E12210" s="15">
        <v>43430</v>
      </c>
      <c r="F12210" s="2">
        <f t="shared" si="1648"/>
        <v>2018</v>
      </c>
      <c r="G12210" s="2">
        <f t="shared" si="1649"/>
        <v>11</v>
      </c>
      <c r="H12210" s="2">
        <f t="shared" si="1650"/>
        <v>26</v>
      </c>
      <c r="I12210" s="2" t="str">
        <f t="shared" si="1647"/>
        <v>Noviembre</v>
      </c>
      <c r="L12210" s="2" t="str">
        <f t="shared" si="1651"/>
        <v>Índices y tasasTasas de Captación - Formato 441Diario4343043431</v>
      </c>
    </row>
    <row r="12211" spans="1:12" ht="15.95" customHeight="1" x14ac:dyDescent="0.2">
      <c r="A12211" s="7" t="s">
        <v>20</v>
      </c>
      <c r="B12211" s="7" t="s">
        <v>66</v>
      </c>
      <c r="C12211" s="7" t="s">
        <v>26</v>
      </c>
      <c r="D12211" s="15">
        <v>43430</v>
      </c>
      <c r="E12211" s="15">
        <v>43431</v>
      </c>
      <c r="F12211" s="2">
        <f t="shared" si="1648"/>
        <v>2018</v>
      </c>
      <c r="G12211" s="2">
        <f t="shared" si="1649"/>
        <v>11</v>
      </c>
      <c r="H12211" s="2">
        <f t="shared" si="1650"/>
        <v>27</v>
      </c>
      <c r="I12211" s="2" t="str">
        <f t="shared" si="1647"/>
        <v>Noviembre</v>
      </c>
      <c r="L12211" s="2" t="str">
        <f t="shared" si="1651"/>
        <v>Índices y tasasTasas de Captación - Formato 441Diario4343143432</v>
      </c>
    </row>
    <row r="12212" spans="1:12" ht="15.95" customHeight="1" x14ac:dyDescent="0.2">
      <c r="A12212" s="7" t="s">
        <v>20</v>
      </c>
      <c r="B12212" s="7" t="s">
        <v>66</v>
      </c>
      <c r="C12212" s="7" t="s">
        <v>26</v>
      </c>
      <c r="D12212" s="15">
        <v>43431</v>
      </c>
      <c r="E12212" s="15">
        <v>43432</v>
      </c>
      <c r="F12212" s="2">
        <f t="shared" si="1648"/>
        <v>2018</v>
      </c>
      <c r="G12212" s="2">
        <f t="shared" si="1649"/>
        <v>11</v>
      </c>
      <c r="H12212" s="2">
        <f t="shared" si="1650"/>
        <v>28</v>
      </c>
      <c r="I12212" s="2" t="str">
        <f t="shared" si="1647"/>
        <v>Noviembre</v>
      </c>
      <c r="L12212" s="2" t="str">
        <f t="shared" si="1651"/>
        <v>Índices y tasasTasas de Captación - Formato 441Diario4343243433</v>
      </c>
    </row>
    <row r="12213" spans="1:12" ht="15.95" customHeight="1" x14ac:dyDescent="0.2">
      <c r="A12213" s="7" t="s">
        <v>20</v>
      </c>
      <c r="B12213" s="7" t="s">
        <v>66</v>
      </c>
      <c r="C12213" s="7" t="s">
        <v>26</v>
      </c>
      <c r="D12213" s="15">
        <v>43432</v>
      </c>
      <c r="E12213" s="15">
        <v>43433</v>
      </c>
      <c r="F12213" s="2">
        <f t="shared" si="1648"/>
        <v>2018</v>
      </c>
      <c r="G12213" s="2">
        <f t="shared" si="1649"/>
        <v>11</v>
      </c>
      <c r="H12213" s="2">
        <f t="shared" si="1650"/>
        <v>29</v>
      </c>
      <c r="I12213" s="2" t="str">
        <f t="shared" si="1647"/>
        <v>Noviembre</v>
      </c>
      <c r="L12213" s="2" t="str">
        <f t="shared" si="1651"/>
        <v>Índices y tasasTasas de Captación - Formato 441Diario4343343434</v>
      </c>
    </row>
    <row r="12214" spans="1:12" ht="15.95" customHeight="1" x14ac:dyDescent="0.2">
      <c r="A12214" s="7" t="s">
        <v>20</v>
      </c>
      <c r="B12214" s="7" t="s">
        <v>66</v>
      </c>
      <c r="C12214" s="7" t="s">
        <v>26</v>
      </c>
      <c r="D12214" s="15">
        <v>43433</v>
      </c>
      <c r="E12214" s="15">
        <v>43434</v>
      </c>
      <c r="F12214" s="2">
        <f t="shared" si="1648"/>
        <v>2018</v>
      </c>
      <c r="G12214" s="2">
        <f t="shared" si="1649"/>
        <v>11</v>
      </c>
      <c r="H12214" s="2">
        <f t="shared" si="1650"/>
        <v>30</v>
      </c>
      <c r="I12214" s="2" t="str">
        <f t="shared" si="1647"/>
        <v>Noviembre</v>
      </c>
      <c r="L12214" s="2" t="str">
        <f t="shared" si="1651"/>
        <v>Índices y tasasTasas de Captación - Formato 441Diario4343443437</v>
      </c>
    </row>
    <row r="12215" spans="1:12" ht="15.95" customHeight="1" x14ac:dyDescent="0.2">
      <c r="A12215" s="7" t="s">
        <v>20</v>
      </c>
      <c r="B12215" s="7" t="s">
        <v>66</v>
      </c>
      <c r="C12215" s="7" t="s">
        <v>26</v>
      </c>
      <c r="D12215" s="15">
        <v>43434</v>
      </c>
      <c r="E12215" s="15">
        <v>43437</v>
      </c>
      <c r="F12215" s="2">
        <f t="shared" si="1648"/>
        <v>2018</v>
      </c>
      <c r="G12215" s="2">
        <f t="shared" si="1649"/>
        <v>12</v>
      </c>
      <c r="H12215" s="2">
        <f t="shared" si="1650"/>
        <v>3</v>
      </c>
      <c r="I12215" s="2" t="str">
        <f t="shared" si="1647"/>
        <v>Diciembre</v>
      </c>
      <c r="L12215" s="2" t="str">
        <f t="shared" si="1651"/>
        <v>Índices y tasasTasas de Captación - Formato 441Diario4343743438</v>
      </c>
    </row>
    <row r="12216" spans="1:12" ht="15.95" customHeight="1" x14ac:dyDescent="0.2">
      <c r="A12216" s="7" t="s">
        <v>20</v>
      </c>
      <c r="B12216" s="7" t="s">
        <v>66</v>
      </c>
      <c r="C12216" s="7" t="s">
        <v>26</v>
      </c>
      <c r="D12216" s="15">
        <v>43437</v>
      </c>
      <c r="E12216" s="15">
        <v>43438</v>
      </c>
      <c r="F12216" s="2">
        <f t="shared" si="1648"/>
        <v>2018</v>
      </c>
      <c r="G12216" s="2">
        <f t="shared" si="1649"/>
        <v>12</v>
      </c>
      <c r="H12216" s="2">
        <f t="shared" si="1650"/>
        <v>4</v>
      </c>
      <c r="I12216" s="2" t="str">
        <f t="shared" si="1647"/>
        <v>Diciembre</v>
      </c>
      <c r="L12216" s="2" t="str">
        <f t="shared" si="1651"/>
        <v>Índices y tasasTasas de Captación - Formato 441Diario4343843439</v>
      </c>
    </row>
    <row r="12217" spans="1:12" ht="15.95" customHeight="1" x14ac:dyDescent="0.2">
      <c r="A12217" s="7" t="s">
        <v>20</v>
      </c>
      <c r="B12217" s="7" t="s">
        <v>66</v>
      </c>
      <c r="C12217" s="7" t="s">
        <v>26</v>
      </c>
      <c r="D12217" s="15">
        <v>43438</v>
      </c>
      <c r="E12217" s="15">
        <v>43439</v>
      </c>
      <c r="F12217" s="2">
        <f t="shared" si="1648"/>
        <v>2018</v>
      </c>
      <c r="G12217" s="2">
        <f t="shared" si="1649"/>
        <v>12</v>
      </c>
      <c r="H12217" s="2">
        <f t="shared" si="1650"/>
        <v>5</v>
      </c>
      <c r="I12217" s="2" t="str">
        <f t="shared" si="1647"/>
        <v>Diciembre</v>
      </c>
      <c r="L12217" s="2" t="str">
        <f t="shared" si="1651"/>
        <v>Índices y tasasTasas de Captación - Formato 441Diario4343943440</v>
      </c>
    </row>
    <row r="12218" spans="1:12" ht="15.95" customHeight="1" x14ac:dyDescent="0.2">
      <c r="A12218" s="7" t="s">
        <v>20</v>
      </c>
      <c r="B12218" s="7" t="s">
        <v>66</v>
      </c>
      <c r="C12218" s="7" t="s">
        <v>26</v>
      </c>
      <c r="D12218" s="15">
        <v>43439</v>
      </c>
      <c r="E12218" s="15">
        <v>43440</v>
      </c>
      <c r="F12218" s="2">
        <f t="shared" si="1648"/>
        <v>2018</v>
      </c>
      <c r="G12218" s="2">
        <f t="shared" si="1649"/>
        <v>12</v>
      </c>
      <c r="H12218" s="2">
        <f t="shared" si="1650"/>
        <v>6</v>
      </c>
      <c r="I12218" s="2" t="str">
        <f t="shared" si="1647"/>
        <v>Diciembre</v>
      </c>
      <c r="L12218" s="2" t="str">
        <f t="shared" si="1651"/>
        <v>Índices y tasasTasas de Captación - Formato 441Diario4344043441</v>
      </c>
    </row>
    <row r="12219" spans="1:12" ht="15.95" customHeight="1" x14ac:dyDescent="0.2">
      <c r="A12219" s="7" t="s">
        <v>20</v>
      </c>
      <c r="B12219" s="7" t="s">
        <v>66</v>
      </c>
      <c r="C12219" s="7" t="s">
        <v>26</v>
      </c>
      <c r="D12219" s="15">
        <v>43440</v>
      </c>
      <c r="E12219" s="15">
        <v>43441</v>
      </c>
      <c r="F12219" s="2">
        <f t="shared" si="1648"/>
        <v>2018</v>
      </c>
      <c r="G12219" s="2">
        <f t="shared" si="1649"/>
        <v>12</v>
      </c>
      <c r="H12219" s="2">
        <f t="shared" si="1650"/>
        <v>7</v>
      </c>
      <c r="I12219" s="2" t="str">
        <f t="shared" si="1647"/>
        <v>Diciembre</v>
      </c>
      <c r="L12219" s="2" t="str">
        <f t="shared" si="1651"/>
        <v>Índices y tasasTasas de Captación - Formato 441Diario4344143444</v>
      </c>
    </row>
    <row r="12220" spans="1:12" ht="15.95" customHeight="1" x14ac:dyDescent="0.2">
      <c r="A12220" s="7" t="s">
        <v>20</v>
      </c>
      <c r="B12220" s="7" t="s">
        <v>66</v>
      </c>
      <c r="C12220" s="7" t="s">
        <v>26</v>
      </c>
      <c r="D12220" s="15">
        <v>43441</v>
      </c>
      <c r="E12220" s="15">
        <v>43444</v>
      </c>
      <c r="F12220" s="2">
        <f t="shared" si="1648"/>
        <v>2018</v>
      </c>
      <c r="G12220" s="2">
        <f t="shared" si="1649"/>
        <v>12</v>
      </c>
      <c r="H12220" s="2">
        <f t="shared" si="1650"/>
        <v>10</v>
      </c>
      <c r="I12220" s="2" t="str">
        <f t="shared" si="1647"/>
        <v>Diciembre</v>
      </c>
      <c r="L12220" s="2" t="str">
        <f t="shared" si="1651"/>
        <v>Índices y tasasTasas de Captación - Formato 441Diario4344443445</v>
      </c>
    </row>
    <row r="12221" spans="1:12" ht="15.95" customHeight="1" x14ac:dyDescent="0.2">
      <c r="A12221" s="7" t="s">
        <v>20</v>
      </c>
      <c r="B12221" s="7" t="s">
        <v>66</v>
      </c>
      <c r="C12221" s="7" t="s">
        <v>26</v>
      </c>
      <c r="D12221" s="15">
        <v>43444</v>
      </c>
      <c r="E12221" s="15">
        <v>43445</v>
      </c>
      <c r="F12221" s="2">
        <f t="shared" si="1648"/>
        <v>2018</v>
      </c>
      <c r="G12221" s="2">
        <f t="shared" si="1649"/>
        <v>12</v>
      </c>
      <c r="H12221" s="2">
        <f t="shared" si="1650"/>
        <v>11</v>
      </c>
      <c r="I12221" s="2" t="str">
        <f t="shared" si="1647"/>
        <v>Diciembre</v>
      </c>
      <c r="L12221" s="2" t="str">
        <f t="shared" si="1651"/>
        <v>Índices y tasasTasas de Captación - Formato 441Diario4344543446</v>
      </c>
    </row>
    <row r="12222" spans="1:12" ht="15.95" customHeight="1" x14ac:dyDescent="0.2">
      <c r="A12222" s="7" t="s">
        <v>20</v>
      </c>
      <c r="B12222" s="7" t="s">
        <v>66</v>
      </c>
      <c r="C12222" s="7" t="s">
        <v>26</v>
      </c>
      <c r="D12222" s="15">
        <v>43445</v>
      </c>
      <c r="E12222" s="15">
        <v>43446</v>
      </c>
      <c r="F12222" s="2">
        <f t="shared" si="1648"/>
        <v>2018</v>
      </c>
      <c r="G12222" s="2">
        <f t="shared" si="1649"/>
        <v>12</v>
      </c>
      <c r="H12222" s="2">
        <f t="shared" si="1650"/>
        <v>12</v>
      </c>
      <c r="I12222" s="2" t="str">
        <f t="shared" si="1647"/>
        <v>Diciembre</v>
      </c>
      <c r="L12222" s="2" t="str">
        <f t="shared" si="1651"/>
        <v>Índices y tasasTasas de Captación - Formato 441Diario4344643447</v>
      </c>
    </row>
    <row r="12223" spans="1:12" ht="15.95" customHeight="1" x14ac:dyDescent="0.2">
      <c r="A12223" s="7" t="s">
        <v>20</v>
      </c>
      <c r="B12223" s="7" t="s">
        <v>66</v>
      </c>
      <c r="C12223" s="7" t="s">
        <v>26</v>
      </c>
      <c r="D12223" s="15">
        <v>43446</v>
      </c>
      <c r="E12223" s="15">
        <v>43447</v>
      </c>
      <c r="F12223" s="2">
        <f t="shared" si="1648"/>
        <v>2018</v>
      </c>
      <c r="G12223" s="2">
        <f t="shared" si="1649"/>
        <v>12</v>
      </c>
      <c r="H12223" s="2">
        <f t="shared" si="1650"/>
        <v>13</v>
      </c>
      <c r="I12223" s="2" t="str">
        <f t="shared" si="1647"/>
        <v>Diciembre</v>
      </c>
      <c r="L12223" s="2" t="str">
        <f t="shared" si="1651"/>
        <v>Índices y tasasTasas de Captación - Formato 441Diario4344743448</v>
      </c>
    </row>
    <row r="12224" spans="1:12" ht="15.95" customHeight="1" x14ac:dyDescent="0.2">
      <c r="A12224" s="7" t="s">
        <v>20</v>
      </c>
      <c r="B12224" s="7" t="s">
        <v>66</v>
      </c>
      <c r="C12224" s="7" t="s">
        <v>26</v>
      </c>
      <c r="D12224" s="15">
        <v>43447</v>
      </c>
      <c r="E12224" s="15">
        <v>43448</v>
      </c>
      <c r="F12224" s="2">
        <f t="shared" si="1648"/>
        <v>2018</v>
      </c>
      <c r="G12224" s="2">
        <f t="shared" si="1649"/>
        <v>12</v>
      </c>
      <c r="H12224" s="2">
        <f t="shared" si="1650"/>
        <v>14</v>
      </c>
      <c r="I12224" s="2" t="str">
        <f t="shared" si="1647"/>
        <v>Diciembre</v>
      </c>
      <c r="L12224" s="2" t="str">
        <f t="shared" si="1651"/>
        <v>Índices y tasasTasas de Captación - Formato 441Diario4344843451</v>
      </c>
    </row>
    <row r="12225" spans="1:12" ht="15.95" customHeight="1" x14ac:dyDescent="0.2">
      <c r="A12225" s="7" t="s">
        <v>20</v>
      </c>
      <c r="B12225" s="7" t="s">
        <v>66</v>
      </c>
      <c r="C12225" s="7" t="s">
        <v>26</v>
      </c>
      <c r="D12225" s="15">
        <v>43448</v>
      </c>
      <c r="E12225" s="15">
        <v>43451</v>
      </c>
      <c r="F12225" s="2">
        <f t="shared" si="1648"/>
        <v>2018</v>
      </c>
      <c r="G12225" s="2">
        <f t="shared" si="1649"/>
        <v>12</v>
      </c>
      <c r="H12225" s="2">
        <f t="shared" si="1650"/>
        <v>17</v>
      </c>
      <c r="I12225" s="2" t="str">
        <f t="shared" si="1647"/>
        <v>Diciembre</v>
      </c>
      <c r="L12225" s="2" t="str">
        <f t="shared" si="1651"/>
        <v>Índices y tasasTasas de Captación - Formato 441Diario4345143452</v>
      </c>
    </row>
    <row r="12226" spans="1:12" ht="15.95" customHeight="1" x14ac:dyDescent="0.2">
      <c r="A12226" s="7" t="s">
        <v>20</v>
      </c>
      <c r="B12226" s="7" t="s">
        <v>66</v>
      </c>
      <c r="C12226" s="7" t="s">
        <v>26</v>
      </c>
      <c r="D12226" s="15">
        <v>43451</v>
      </c>
      <c r="E12226" s="15">
        <v>43452</v>
      </c>
      <c r="F12226" s="2">
        <f t="shared" si="1648"/>
        <v>2018</v>
      </c>
      <c r="G12226" s="2">
        <f t="shared" si="1649"/>
        <v>12</v>
      </c>
      <c r="H12226" s="2">
        <f t="shared" si="1650"/>
        <v>18</v>
      </c>
      <c r="I12226" s="2" t="str">
        <f t="shared" si="1647"/>
        <v>Diciembre</v>
      </c>
      <c r="L12226" s="2" t="str">
        <f t="shared" si="1651"/>
        <v>Índices y tasasTasas de Captación - Formato 441Diario4345243453</v>
      </c>
    </row>
    <row r="12227" spans="1:12" ht="15.95" customHeight="1" x14ac:dyDescent="0.2">
      <c r="A12227" s="7" t="s">
        <v>20</v>
      </c>
      <c r="B12227" s="7" t="s">
        <v>66</v>
      </c>
      <c r="C12227" s="7" t="s">
        <v>26</v>
      </c>
      <c r="D12227" s="15">
        <v>43452</v>
      </c>
      <c r="E12227" s="15">
        <v>43453</v>
      </c>
      <c r="F12227" s="2">
        <f t="shared" si="1648"/>
        <v>2018</v>
      </c>
      <c r="G12227" s="2">
        <f t="shared" si="1649"/>
        <v>12</v>
      </c>
      <c r="H12227" s="2">
        <f t="shared" si="1650"/>
        <v>19</v>
      </c>
      <c r="I12227" s="2" t="str">
        <f t="shared" si="1647"/>
        <v>Diciembre</v>
      </c>
      <c r="L12227" s="2" t="str">
        <f t="shared" si="1651"/>
        <v>Índices y tasasTasas de Captación - Formato 441Diario4345343454</v>
      </c>
    </row>
    <row r="12228" spans="1:12" ht="15.95" customHeight="1" x14ac:dyDescent="0.2">
      <c r="A12228" s="7" t="s">
        <v>20</v>
      </c>
      <c r="B12228" s="7" t="s">
        <v>66</v>
      </c>
      <c r="C12228" s="7" t="s">
        <v>26</v>
      </c>
      <c r="D12228" s="15">
        <v>43453</v>
      </c>
      <c r="E12228" s="15">
        <v>43454</v>
      </c>
      <c r="F12228" s="2">
        <f t="shared" si="1648"/>
        <v>2018</v>
      </c>
      <c r="G12228" s="2">
        <f t="shared" si="1649"/>
        <v>12</v>
      </c>
      <c r="H12228" s="2">
        <f t="shared" si="1650"/>
        <v>20</v>
      </c>
      <c r="I12228" s="2" t="str">
        <f t="shared" si="1647"/>
        <v>Diciembre</v>
      </c>
      <c r="L12228" s="2" t="str">
        <f t="shared" si="1651"/>
        <v>Índices y tasasTasas de Captación - Formato 441Diario4345443455</v>
      </c>
    </row>
    <row r="12229" spans="1:12" ht="15.95" customHeight="1" x14ac:dyDescent="0.2">
      <c r="A12229" s="7" t="s">
        <v>20</v>
      </c>
      <c r="B12229" s="7" t="s">
        <v>66</v>
      </c>
      <c r="C12229" s="7" t="s">
        <v>26</v>
      </c>
      <c r="D12229" s="15">
        <v>43454</v>
      </c>
      <c r="E12229" s="15">
        <v>43455</v>
      </c>
      <c r="F12229" s="2">
        <f t="shared" si="1648"/>
        <v>2018</v>
      </c>
      <c r="G12229" s="2">
        <f t="shared" si="1649"/>
        <v>12</v>
      </c>
      <c r="H12229" s="2">
        <f t="shared" si="1650"/>
        <v>21</v>
      </c>
      <c r="I12229" s="2" t="str">
        <f t="shared" si="1647"/>
        <v>Diciembre</v>
      </c>
      <c r="L12229" s="2" t="str">
        <f t="shared" si="1651"/>
        <v>Índices y tasasTasas de Captación - Formato 441Diario4345543458</v>
      </c>
    </row>
    <row r="12230" spans="1:12" ht="15.95" customHeight="1" x14ac:dyDescent="0.2">
      <c r="A12230" s="7" t="s">
        <v>20</v>
      </c>
      <c r="B12230" s="7" t="s">
        <v>66</v>
      </c>
      <c r="C12230" s="7" t="s">
        <v>26</v>
      </c>
      <c r="D12230" s="15">
        <v>43455</v>
      </c>
      <c r="E12230" s="15">
        <v>43458</v>
      </c>
      <c r="F12230" s="2">
        <f t="shared" si="1648"/>
        <v>2018</v>
      </c>
      <c r="G12230" s="2">
        <f t="shared" si="1649"/>
        <v>12</v>
      </c>
      <c r="H12230" s="2">
        <f t="shared" si="1650"/>
        <v>24</v>
      </c>
      <c r="I12230" s="2" t="str">
        <f t="shared" si="1647"/>
        <v>Diciembre</v>
      </c>
      <c r="L12230" s="2" t="str">
        <f t="shared" si="1651"/>
        <v>Índices y tasasTasas de Captación - Formato 441Diario4345843460</v>
      </c>
    </row>
    <row r="12231" spans="1:12" ht="15.95" customHeight="1" x14ac:dyDescent="0.2">
      <c r="A12231" s="7" t="s">
        <v>20</v>
      </c>
      <c r="B12231" s="7" t="s">
        <v>66</v>
      </c>
      <c r="C12231" s="7" t="s">
        <v>26</v>
      </c>
      <c r="D12231" s="15">
        <v>43458</v>
      </c>
      <c r="E12231" s="15">
        <v>43460</v>
      </c>
      <c r="F12231" s="2">
        <f t="shared" si="1648"/>
        <v>2018</v>
      </c>
      <c r="G12231" s="2">
        <f t="shared" si="1649"/>
        <v>12</v>
      </c>
      <c r="H12231" s="2">
        <f t="shared" si="1650"/>
        <v>26</v>
      </c>
      <c r="I12231" s="2" t="str">
        <f t="shared" si="1647"/>
        <v>Diciembre</v>
      </c>
      <c r="L12231" s="2" t="str">
        <f t="shared" si="1651"/>
        <v>Índices y tasasTasas de Captación - Formato 441Diario4346043461</v>
      </c>
    </row>
    <row r="12232" spans="1:12" ht="15.95" customHeight="1" x14ac:dyDescent="0.2">
      <c r="A12232" s="7" t="s">
        <v>20</v>
      </c>
      <c r="B12232" s="7" t="s">
        <v>66</v>
      </c>
      <c r="C12232" s="7" t="s">
        <v>26</v>
      </c>
      <c r="D12232" s="15">
        <v>43460</v>
      </c>
      <c r="E12232" s="15">
        <v>43461</v>
      </c>
      <c r="F12232" s="2">
        <f t="shared" si="1648"/>
        <v>2018</v>
      </c>
      <c r="G12232" s="2">
        <f t="shared" si="1649"/>
        <v>12</v>
      </c>
      <c r="H12232" s="2">
        <f t="shared" si="1650"/>
        <v>27</v>
      </c>
      <c r="I12232" s="2" t="str">
        <f t="shared" si="1647"/>
        <v>Diciembre</v>
      </c>
      <c r="L12232" s="2" t="str">
        <f t="shared" si="1651"/>
        <v>Índices y tasasTasas de Captación - Formato 441Diario4346143462</v>
      </c>
    </row>
    <row r="12233" spans="1:12" ht="15.95" customHeight="1" x14ac:dyDescent="0.2">
      <c r="A12233" s="7" t="s">
        <v>20</v>
      </c>
      <c r="B12233" s="7" t="s">
        <v>66</v>
      </c>
      <c r="C12233" s="7" t="s">
        <v>26</v>
      </c>
      <c r="D12233" s="15">
        <v>43461</v>
      </c>
      <c r="E12233" s="15">
        <v>43462</v>
      </c>
      <c r="F12233" s="2">
        <f t="shared" si="1648"/>
        <v>2018</v>
      </c>
      <c r="G12233" s="2">
        <f t="shared" si="1649"/>
        <v>12</v>
      </c>
      <c r="H12233" s="2">
        <f t="shared" si="1650"/>
        <v>28</v>
      </c>
      <c r="I12233" s="2" t="str">
        <f t="shared" si="1647"/>
        <v>Diciembre</v>
      </c>
      <c r="L12233" s="2" t="str">
        <f t="shared" si="1651"/>
        <v>Índices y tasasTasas de Captación - Formato 441Diario4346243465</v>
      </c>
    </row>
    <row r="12234" spans="1:12" ht="15.95" customHeight="1" x14ac:dyDescent="0.2">
      <c r="A12234" s="7" t="s">
        <v>20</v>
      </c>
      <c r="B12234" s="7" t="s">
        <v>66</v>
      </c>
      <c r="C12234" s="7" t="s">
        <v>26</v>
      </c>
      <c r="D12234" s="15">
        <v>43462</v>
      </c>
      <c r="E12234" s="15">
        <v>43465</v>
      </c>
      <c r="F12234" s="2">
        <f t="shared" si="1648"/>
        <v>2018</v>
      </c>
      <c r="G12234" s="2">
        <f t="shared" si="1649"/>
        <v>12</v>
      </c>
      <c r="H12234" s="2">
        <f t="shared" si="1650"/>
        <v>31</v>
      </c>
      <c r="I12234" s="2" t="str">
        <f t="shared" si="1647"/>
        <v>Diciembre</v>
      </c>
      <c r="L12234" s="2" t="str">
        <f t="shared" si="1651"/>
        <v>Índices y tasasTasas de Captación - Formato 441Diario4346543467</v>
      </c>
    </row>
    <row r="12235" spans="1:12" ht="15.95" customHeight="1" x14ac:dyDescent="0.2">
      <c r="A12235" s="7" t="s">
        <v>20</v>
      </c>
      <c r="B12235" s="7" t="s">
        <v>66</v>
      </c>
      <c r="C12235" s="7" t="s">
        <v>26</v>
      </c>
      <c r="D12235" s="15">
        <v>43465</v>
      </c>
      <c r="E12235" s="15">
        <v>43467</v>
      </c>
      <c r="F12235" s="2">
        <f t="shared" si="1648"/>
        <v>2019</v>
      </c>
      <c r="G12235" s="2">
        <f t="shared" si="1649"/>
        <v>1</v>
      </c>
      <c r="H12235" s="2">
        <f t="shared" si="1650"/>
        <v>2</v>
      </c>
      <c r="I12235" s="2" t="str">
        <f t="shared" si="1647"/>
        <v>Enero</v>
      </c>
      <c r="L12235" s="2" t="str">
        <f t="shared" si="1651"/>
        <v>Índices y tasasTasas de Captación - Formato 441Diario4346743468</v>
      </c>
    </row>
    <row r="12236" spans="1:12" ht="15.95" customHeight="1" x14ac:dyDescent="0.2">
      <c r="A12236" s="7" t="s">
        <v>20</v>
      </c>
      <c r="B12236" s="7" t="s">
        <v>66</v>
      </c>
      <c r="C12236" s="7" t="s">
        <v>26</v>
      </c>
      <c r="D12236" s="15">
        <v>43467</v>
      </c>
      <c r="E12236" s="15">
        <v>43468</v>
      </c>
      <c r="F12236" s="2">
        <f t="shared" si="1648"/>
        <v>2019</v>
      </c>
      <c r="G12236" s="2">
        <f t="shared" si="1649"/>
        <v>1</v>
      </c>
      <c r="H12236" s="2">
        <f t="shared" si="1650"/>
        <v>3</v>
      </c>
      <c r="I12236" s="2" t="str">
        <f t="shared" ref="I12236:I12299" si="1652">CHOOSE(G12236,"Enero","Febrero","Marzo","Abril","Mayo","Junio","Julio","Agosto","Septiembre","Octubre","Noviembre","Diciembre")</f>
        <v>Enero</v>
      </c>
      <c r="L12236" s="2" t="str">
        <f t="shared" si="1651"/>
        <v>Índices y tasasTasas de Captación - Formato 441Diario4346843469</v>
      </c>
    </row>
    <row r="12237" spans="1:12" ht="15.95" customHeight="1" x14ac:dyDescent="0.2">
      <c r="A12237" s="7" t="s">
        <v>20</v>
      </c>
      <c r="B12237" s="7" t="s">
        <v>66</v>
      </c>
      <c r="C12237" s="7" t="s">
        <v>26</v>
      </c>
      <c r="D12237" s="15">
        <v>43468</v>
      </c>
      <c r="E12237" s="15">
        <v>43469</v>
      </c>
      <c r="F12237" s="2">
        <f t="shared" si="1648"/>
        <v>2019</v>
      </c>
      <c r="G12237" s="2">
        <f t="shared" si="1649"/>
        <v>1</v>
      </c>
      <c r="H12237" s="2">
        <f t="shared" si="1650"/>
        <v>4</v>
      </c>
      <c r="I12237" s="2" t="str">
        <f t="shared" si="1652"/>
        <v>Enero</v>
      </c>
      <c r="L12237" s="2" t="str">
        <f t="shared" si="1651"/>
        <v>Índices y tasasTasas de Captación - Formato 441Diario4346943473</v>
      </c>
    </row>
    <row r="12238" spans="1:12" ht="15.95" customHeight="1" x14ac:dyDescent="0.2">
      <c r="A12238" s="7" t="s">
        <v>20</v>
      </c>
      <c r="B12238" s="7" t="s">
        <v>66</v>
      </c>
      <c r="C12238" s="7" t="s">
        <v>26</v>
      </c>
      <c r="D12238" s="15">
        <v>43469</v>
      </c>
      <c r="E12238" s="15">
        <v>43473</v>
      </c>
      <c r="F12238" s="2">
        <f t="shared" si="1648"/>
        <v>2019</v>
      </c>
      <c r="G12238" s="2">
        <f t="shared" si="1649"/>
        <v>1</v>
      </c>
      <c r="H12238" s="2">
        <f t="shared" si="1650"/>
        <v>8</v>
      </c>
      <c r="I12238" s="2" t="str">
        <f t="shared" si="1652"/>
        <v>Enero</v>
      </c>
      <c r="L12238" s="2" t="str">
        <f t="shared" si="1651"/>
        <v>Índices y tasasTasas de Captación - Formato 441Diario4347343474</v>
      </c>
    </row>
    <row r="12239" spans="1:12" ht="15.95" customHeight="1" x14ac:dyDescent="0.2">
      <c r="A12239" s="7" t="s">
        <v>20</v>
      </c>
      <c r="B12239" s="7" t="s">
        <v>66</v>
      </c>
      <c r="C12239" s="7" t="s">
        <v>26</v>
      </c>
      <c r="D12239" s="15">
        <v>43473</v>
      </c>
      <c r="E12239" s="15">
        <v>43474</v>
      </c>
      <c r="F12239" s="2">
        <f t="shared" si="1648"/>
        <v>2019</v>
      </c>
      <c r="G12239" s="2">
        <f t="shared" si="1649"/>
        <v>1</v>
      </c>
      <c r="H12239" s="2">
        <f t="shared" si="1650"/>
        <v>9</v>
      </c>
      <c r="I12239" s="2" t="str">
        <f t="shared" si="1652"/>
        <v>Enero</v>
      </c>
      <c r="L12239" s="2" t="str">
        <f t="shared" si="1651"/>
        <v>Índices y tasasTasas de Captación - Formato 441Diario4347443475</v>
      </c>
    </row>
    <row r="12240" spans="1:12" ht="15.95" customHeight="1" x14ac:dyDescent="0.2">
      <c r="A12240" s="7" t="s">
        <v>20</v>
      </c>
      <c r="B12240" s="7" t="s">
        <v>66</v>
      </c>
      <c r="C12240" s="7" t="s">
        <v>26</v>
      </c>
      <c r="D12240" s="15">
        <v>43474</v>
      </c>
      <c r="E12240" s="15">
        <v>43475</v>
      </c>
      <c r="F12240" s="2">
        <f t="shared" si="1648"/>
        <v>2019</v>
      </c>
      <c r="G12240" s="2">
        <f t="shared" si="1649"/>
        <v>1</v>
      </c>
      <c r="H12240" s="2">
        <f t="shared" si="1650"/>
        <v>10</v>
      </c>
      <c r="I12240" s="2" t="str">
        <f t="shared" si="1652"/>
        <v>Enero</v>
      </c>
      <c r="L12240" s="2" t="str">
        <f t="shared" si="1651"/>
        <v>Índices y tasasTasas de Captación - Formato 441Diario4347543476</v>
      </c>
    </row>
    <row r="12241" spans="1:12" ht="15.95" customHeight="1" x14ac:dyDescent="0.2">
      <c r="A12241" s="7" t="s">
        <v>20</v>
      </c>
      <c r="B12241" s="7" t="s">
        <v>66</v>
      </c>
      <c r="C12241" s="7" t="s">
        <v>26</v>
      </c>
      <c r="D12241" s="15">
        <v>43475</v>
      </c>
      <c r="E12241" s="15">
        <v>43476</v>
      </c>
      <c r="F12241" s="2">
        <f t="shared" si="1648"/>
        <v>2019</v>
      </c>
      <c r="G12241" s="2">
        <f t="shared" si="1649"/>
        <v>1</v>
      </c>
      <c r="H12241" s="2">
        <f t="shared" si="1650"/>
        <v>11</v>
      </c>
      <c r="I12241" s="2" t="str">
        <f t="shared" si="1652"/>
        <v>Enero</v>
      </c>
      <c r="L12241" s="2" t="str">
        <f t="shared" si="1651"/>
        <v>Índices y tasasTasas de Captación - Formato 441Diario4347643479</v>
      </c>
    </row>
    <row r="12242" spans="1:12" ht="15.95" customHeight="1" x14ac:dyDescent="0.2">
      <c r="A12242" s="7" t="s">
        <v>20</v>
      </c>
      <c r="B12242" s="7" t="s">
        <v>66</v>
      </c>
      <c r="C12242" s="7" t="s">
        <v>26</v>
      </c>
      <c r="D12242" s="15">
        <v>43476</v>
      </c>
      <c r="E12242" s="15">
        <v>43479</v>
      </c>
      <c r="F12242" s="2">
        <f t="shared" si="1648"/>
        <v>2019</v>
      </c>
      <c r="G12242" s="2">
        <f t="shared" si="1649"/>
        <v>1</v>
      </c>
      <c r="H12242" s="2">
        <f t="shared" si="1650"/>
        <v>14</v>
      </c>
      <c r="I12242" s="2" t="str">
        <f t="shared" si="1652"/>
        <v>Enero</v>
      </c>
      <c r="L12242" s="2" t="str">
        <f t="shared" si="1651"/>
        <v>Índices y tasasTasas de Captación - Formato 441Diario4347943480</v>
      </c>
    </row>
    <row r="12243" spans="1:12" ht="15.95" customHeight="1" x14ac:dyDescent="0.2">
      <c r="A12243" s="7" t="s">
        <v>20</v>
      </c>
      <c r="B12243" s="7" t="s">
        <v>66</v>
      </c>
      <c r="C12243" s="7" t="s">
        <v>26</v>
      </c>
      <c r="D12243" s="15">
        <v>43479</v>
      </c>
      <c r="E12243" s="15">
        <v>43480</v>
      </c>
      <c r="F12243" s="2">
        <f t="shared" si="1648"/>
        <v>2019</v>
      </c>
      <c r="G12243" s="2">
        <f t="shared" si="1649"/>
        <v>1</v>
      </c>
      <c r="H12243" s="2">
        <f t="shared" si="1650"/>
        <v>15</v>
      </c>
      <c r="I12243" s="2" t="str">
        <f t="shared" si="1652"/>
        <v>Enero</v>
      </c>
      <c r="L12243" s="2" t="str">
        <f t="shared" si="1651"/>
        <v>Índices y tasasTasas de Captación - Formato 441Diario4348043481</v>
      </c>
    </row>
    <row r="12244" spans="1:12" ht="15.95" customHeight="1" x14ac:dyDescent="0.2">
      <c r="A12244" s="7" t="s">
        <v>20</v>
      </c>
      <c r="B12244" s="7" t="s">
        <v>66</v>
      </c>
      <c r="C12244" s="7" t="s">
        <v>26</v>
      </c>
      <c r="D12244" s="15">
        <v>43480</v>
      </c>
      <c r="E12244" s="15">
        <v>43481</v>
      </c>
      <c r="F12244" s="2">
        <f t="shared" si="1648"/>
        <v>2019</v>
      </c>
      <c r="G12244" s="2">
        <f t="shared" si="1649"/>
        <v>1</v>
      </c>
      <c r="H12244" s="2">
        <f t="shared" si="1650"/>
        <v>16</v>
      </c>
      <c r="I12244" s="2" t="str">
        <f t="shared" si="1652"/>
        <v>Enero</v>
      </c>
      <c r="L12244" s="2" t="str">
        <f t="shared" si="1651"/>
        <v>Índices y tasasTasas de Captación - Formato 441Diario4348143482</v>
      </c>
    </row>
    <row r="12245" spans="1:12" ht="15.95" customHeight="1" x14ac:dyDescent="0.2">
      <c r="A12245" s="7" t="s">
        <v>20</v>
      </c>
      <c r="B12245" s="7" t="s">
        <v>66</v>
      </c>
      <c r="C12245" s="7" t="s">
        <v>26</v>
      </c>
      <c r="D12245" s="15">
        <v>43481</v>
      </c>
      <c r="E12245" s="15">
        <v>43482</v>
      </c>
      <c r="F12245" s="2">
        <f t="shared" si="1648"/>
        <v>2019</v>
      </c>
      <c r="G12245" s="2">
        <f t="shared" si="1649"/>
        <v>1</v>
      </c>
      <c r="H12245" s="2">
        <f t="shared" si="1650"/>
        <v>17</v>
      </c>
      <c r="I12245" s="2" t="str">
        <f t="shared" si="1652"/>
        <v>Enero</v>
      </c>
      <c r="L12245" s="2" t="str">
        <f t="shared" si="1651"/>
        <v>Índices y tasasTasas de Captación - Formato 441Diario4348243483</v>
      </c>
    </row>
    <row r="12246" spans="1:12" ht="15.95" customHeight="1" x14ac:dyDescent="0.2">
      <c r="A12246" s="7" t="s">
        <v>20</v>
      </c>
      <c r="B12246" s="7" t="s">
        <v>66</v>
      </c>
      <c r="C12246" s="7" t="s">
        <v>26</v>
      </c>
      <c r="D12246" s="15">
        <v>43482</v>
      </c>
      <c r="E12246" s="15">
        <v>43483</v>
      </c>
      <c r="F12246" s="2">
        <f t="shared" si="1648"/>
        <v>2019</v>
      </c>
      <c r="G12246" s="2">
        <f t="shared" si="1649"/>
        <v>1</v>
      </c>
      <c r="H12246" s="2">
        <f t="shared" si="1650"/>
        <v>18</v>
      </c>
      <c r="I12246" s="2" t="str">
        <f t="shared" si="1652"/>
        <v>Enero</v>
      </c>
      <c r="L12246" s="2" t="str">
        <f t="shared" si="1651"/>
        <v>Índices y tasasTasas de Captación - Formato 441Diario4348343486</v>
      </c>
    </row>
    <row r="12247" spans="1:12" ht="15.95" customHeight="1" x14ac:dyDescent="0.2">
      <c r="A12247" s="7" t="s">
        <v>20</v>
      </c>
      <c r="B12247" s="7" t="s">
        <v>66</v>
      </c>
      <c r="C12247" s="7" t="s">
        <v>26</v>
      </c>
      <c r="D12247" s="15">
        <v>43483</v>
      </c>
      <c r="E12247" s="15">
        <v>43486</v>
      </c>
      <c r="F12247" s="2">
        <f t="shared" ref="F12247:F12310" si="1653">YEAR(E12247)</f>
        <v>2019</v>
      </c>
      <c r="G12247" s="2">
        <f t="shared" ref="G12247:G12310" si="1654">MONTH(E12247)</f>
        <v>1</v>
      </c>
      <c r="H12247" s="2">
        <f t="shared" ref="H12247:H12310" si="1655">DAY(E12247)</f>
        <v>21</v>
      </c>
      <c r="I12247" s="2" t="str">
        <f t="shared" si="1652"/>
        <v>Enero</v>
      </c>
      <c r="L12247" s="2" t="str">
        <f t="shared" ref="L12247:L12310" si="1656">CONCATENATE(A12248,B12248,C12248,D12248,E12248,)</f>
        <v>Índices y tasasTasas de Captación - Formato 441Diario4348643487</v>
      </c>
    </row>
    <row r="12248" spans="1:12" ht="15.95" customHeight="1" x14ac:dyDescent="0.2">
      <c r="A12248" s="7" t="s">
        <v>20</v>
      </c>
      <c r="B12248" s="7" t="s">
        <v>66</v>
      </c>
      <c r="C12248" s="7" t="s">
        <v>26</v>
      </c>
      <c r="D12248" s="15">
        <v>43486</v>
      </c>
      <c r="E12248" s="15">
        <v>43487</v>
      </c>
      <c r="F12248" s="2">
        <f t="shared" si="1653"/>
        <v>2019</v>
      </c>
      <c r="G12248" s="2">
        <f t="shared" si="1654"/>
        <v>1</v>
      </c>
      <c r="H12248" s="2">
        <f t="shared" si="1655"/>
        <v>22</v>
      </c>
      <c r="I12248" s="2" t="str">
        <f t="shared" si="1652"/>
        <v>Enero</v>
      </c>
      <c r="L12248" s="2" t="str">
        <f t="shared" si="1656"/>
        <v>Índices y tasasTasas de Captación - Formato 441Diario4348743488</v>
      </c>
    </row>
    <row r="12249" spans="1:12" ht="15.95" customHeight="1" x14ac:dyDescent="0.2">
      <c r="A12249" s="7" t="s">
        <v>20</v>
      </c>
      <c r="B12249" s="7" t="s">
        <v>66</v>
      </c>
      <c r="C12249" s="7" t="s">
        <v>26</v>
      </c>
      <c r="D12249" s="15">
        <v>43487</v>
      </c>
      <c r="E12249" s="15">
        <v>43488</v>
      </c>
      <c r="F12249" s="2">
        <f t="shared" si="1653"/>
        <v>2019</v>
      </c>
      <c r="G12249" s="2">
        <f t="shared" si="1654"/>
        <v>1</v>
      </c>
      <c r="H12249" s="2">
        <f t="shared" si="1655"/>
        <v>23</v>
      </c>
      <c r="I12249" s="2" t="str">
        <f t="shared" si="1652"/>
        <v>Enero</v>
      </c>
      <c r="L12249" s="2" t="str">
        <f t="shared" si="1656"/>
        <v>Índices y tasasTasas de Captación - Formato 441Diario4348843489</v>
      </c>
    </row>
    <row r="12250" spans="1:12" ht="15.95" customHeight="1" x14ac:dyDescent="0.2">
      <c r="A12250" s="7" t="s">
        <v>20</v>
      </c>
      <c r="B12250" s="7" t="s">
        <v>66</v>
      </c>
      <c r="C12250" s="7" t="s">
        <v>26</v>
      </c>
      <c r="D12250" s="15">
        <v>43488</v>
      </c>
      <c r="E12250" s="15">
        <v>43489</v>
      </c>
      <c r="F12250" s="2">
        <f t="shared" si="1653"/>
        <v>2019</v>
      </c>
      <c r="G12250" s="2">
        <f t="shared" si="1654"/>
        <v>1</v>
      </c>
      <c r="H12250" s="2">
        <f t="shared" si="1655"/>
        <v>24</v>
      </c>
      <c r="I12250" s="2" t="str">
        <f t="shared" si="1652"/>
        <v>Enero</v>
      </c>
      <c r="L12250" s="2" t="str">
        <f t="shared" si="1656"/>
        <v>Índices y tasasTasas de Captación - Formato 441Diario4348943490</v>
      </c>
    </row>
    <row r="12251" spans="1:12" ht="15.95" customHeight="1" x14ac:dyDescent="0.2">
      <c r="A12251" s="7" t="s">
        <v>20</v>
      </c>
      <c r="B12251" s="7" t="s">
        <v>66</v>
      </c>
      <c r="C12251" s="7" t="s">
        <v>26</v>
      </c>
      <c r="D12251" s="15">
        <v>43489</v>
      </c>
      <c r="E12251" s="15">
        <v>43490</v>
      </c>
      <c r="F12251" s="2">
        <f t="shared" si="1653"/>
        <v>2019</v>
      </c>
      <c r="G12251" s="2">
        <f t="shared" si="1654"/>
        <v>1</v>
      </c>
      <c r="H12251" s="2">
        <f t="shared" si="1655"/>
        <v>25</v>
      </c>
      <c r="I12251" s="2" t="str">
        <f t="shared" si="1652"/>
        <v>Enero</v>
      </c>
      <c r="L12251" s="2" t="str">
        <f t="shared" si="1656"/>
        <v>Índices y tasasTasas de Captación - Formato 441Diario4349043493</v>
      </c>
    </row>
    <row r="12252" spans="1:12" ht="15.95" customHeight="1" x14ac:dyDescent="0.2">
      <c r="A12252" s="7" t="s">
        <v>20</v>
      </c>
      <c r="B12252" s="7" t="s">
        <v>66</v>
      </c>
      <c r="C12252" s="7" t="s">
        <v>26</v>
      </c>
      <c r="D12252" s="15">
        <v>43490</v>
      </c>
      <c r="E12252" s="15">
        <v>43493</v>
      </c>
      <c r="F12252" s="2">
        <f t="shared" si="1653"/>
        <v>2019</v>
      </c>
      <c r="G12252" s="2">
        <f t="shared" si="1654"/>
        <v>1</v>
      </c>
      <c r="H12252" s="2">
        <f t="shared" si="1655"/>
        <v>28</v>
      </c>
      <c r="I12252" s="2" t="str">
        <f t="shared" si="1652"/>
        <v>Enero</v>
      </c>
      <c r="L12252" s="2" t="str">
        <f t="shared" si="1656"/>
        <v>Índices y tasasTasas de Captación - Formato 441Diario4349343494</v>
      </c>
    </row>
    <row r="12253" spans="1:12" ht="15.95" customHeight="1" x14ac:dyDescent="0.2">
      <c r="A12253" s="7" t="s">
        <v>20</v>
      </c>
      <c r="B12253" s="7" t="s">
        <v>66</v>
      </c>
      <c r="C12253" s="7" t="s">
        <v>26</v>
      </c>
      <c r="D12253" s="15">
        <v>43493</v>
      </c>
      <c r="E12253" s="15">
        <v>43494</v>
      </c>
      <c r="F12253" s="2">
        <f t="shared" si="1653"/>
        <v>2019</v>
      </c>
      <c r="G12253" s="2">
        <f t="shared" si="1654"/>
        <v>1</v>
      </c>
      <c r="H12253" s="2">
        <f t="shared" si="1655"/>
        <v>29</v>
      </c>
      <c r="I12253" s="2" t="str">
        <f t="shared" si="1652"/>
        <v>Enero</v>
      </c>
      <c r="L12253" s="2" t="str">
        <f t="shared" si="1656"/>
        <v>Índices y tasasTasas de Captación - Formato 441Diario4349443495</v>
      </c>
    </row>
    <row r="12254" spans="1:12" ht="15.95" customHeight="1" x14ac:dyDescent="0.2">
      <c r="A12254" s="7" t="s">
        <v>20</v>
      </c>
      <c r="B12254" s="7" t="s">
        <v>66</v>
      </c>
      <c r="C12254" s="7" t="s">
        <v>26</v>
      </c>
      <c r="D12254" s="15">
        <v>43494</v>
      </c>
      <c r="E12254" s="15">
        <v>43495</v>
      </c>
      <c r="F12254" s="2">
        <f t="shared" si="1653"/>
        <v>2019</v>
      </c>
      <c r="G12254" s="2">
        <f t="shared" si="1654"/>
        <v>1</v>
      </c>
      <c r="H12254" s="2">
        <f t="shared" si="1655"/>
        <v>30</v>
      </c>
      <c r="I12254" s="2" t="str">
        <f t="shared" si="1652"/>
        <v>Enero</v>
      </c>
      <c r="L12254" s="2" t="str">
        <f t="shared" si="1656"/>
        <v>Índices y tasasTasas de Captación - Formato 441Diario4349543496</v>
      </c>
    </row>
    <row r="12255" spans="1:12" ht="15.95" customHeight="1" x14ac:dyDescent="0.2">
      <c r="A12255" s="7" t="s">
        <v>20</v>
      </c>
      <c r="B12255" s="7" t="s">
        <v>66</v>
      </c>
      <c r="C12255" s="7" t="s">
        <v>26</v>
      </c>
      <c r="D12255" s="15">
        <v>43495</v>
      </c>
      <c r="E12255" s="15">
        <v>43496</v>
      </c>
      <c r="F12255" s="2">
        <f t="shared" si="1653"/>
        <v>2019</v>
      </c>
      <c r="G12255" s="2">
        <f t="shared" si="1654"/>
        <v>1</v>
      </c>
      <c r="H12255" s="2">
        <f t="shared" si="1655"/>
        <v>31</v>
      </c>
      <c r="I12255" s="2" t="str">
        <f t="shared" si="1652"/>
        <v>Enero</v>
      </c>
      <c r="L12255" s="2" t="str">
        <f t="shared" si="1656"/>
        <v>Índices y tasasTasas de Captación - Formato 441Diario4349643497</v>
      </c>
    </row>
    <row r="12256" spans="1:12" ht="15.95" customHeight="1" x14ac:dyDescent="0.2">
      <c r="A12256" s="7" t="s">
        <v>20</v>
      </c>
      <c r="B12256" s="7" t="s">
        <v>66</v>
      </c>
      <c r="C12256" s="7" t="s">
        <v>26</v>
      </c>
      <c r="D12256" s="15">
        <v>43496</v>
      </c>
      <c r="E12256" s="15">
        <v>43497</v>
      </c>
      <c r="F12256" s="2">
        <f t="shared" si="1653"/>
        <v>2019</v>
      </c>
      <c r="G12256" s="2">
        <f t="shared" si="1654"/>
        <v>2</v>
      </c>
      <c r="H12256" s="2">
        <f t="shared" si="1655"/>
        <v>1</v>
      </c>
      <c r="I12256" s="2" t="str">
        <f t="shared" si="1652"/>
        <v>Febrero</v>
      </c>
      <c r="L12256" s="2" t="str">
        <f t="shared" si="1656"/>
        <v>Índices y tasasTasas de Captación - Formato 441Diario4349743500</v>
      </c>
    </row>
    <row r="12257" spans="1:12" ht="15.95" customHeight="1" x14ac:dyDescent="0.2">
      <c r="A12257" s="7" t="s">
        <v>20</v>
      </c>
      <c r="B12257" s="7" t="s">
        <v>66</v>
      </c>
      <c r="C12257" s="7" t="s">
        <v>26</v>
      </c>
      <c r="D12257" s="15">
        <v>43497</v>
      </c>
      <c r="E12257" s="15">
        <v>43500</v>
      </c>
      <c r="F12257" s="2">
        <f t="shared" si="1653"/>
        <v>2019</v>
      </c>
      <c r="G12257" s="2">
        <f t="shared" si="1654"/>
        <v>2</v>
      </c>
      <c r="H12257" s="2">
        <f t="shared" si="1655"/>
        <v>4</v>
      </c>
      <c r="I12257" s="2" t="str">
        <f t="shared" si="1652"/>
        <v>Febrero</v>
      </c>
      <c r="L12257" s="2" t="str">
        <f t="shared" si="1656"/>
        <v>Índices y tasasTasas de Captación - Formato 441Diario4350043501</v>
      </c>
    </row>
    <row r="12258" spans="1:12" ht="15.95" customHeight="1" x14ac:dyDescent="0.2">
      <c r="A12258" s="7" t="s">
        <v>20</v>
      </c>
      <c r="B12258" s="7" t="s">
        <v>66</v>
      </c>
      <c r="C12258" s="7" t="s">
        <v>26</v>
      </c>
      <c r="D12258" s="15">
        <v>43500</v>
      </c>
      <c r="E12258" s="15">
        <v>43501</v>
      </c>
      <c r="F12258" s="2">
        <f t="shared" si="1653"/>
        <v>2019</v>
      </c>
      <c r="G12258" s="2">
        <f t="shared" si="1654"/>
        <v>2</v>
      </c>
      <c r="H12258" s="2">
        <f t="shared" si="1655"/>
        <v>5</v>
      </c>
      <c r="I12258" s="2" t="str">
        <f t="shared" si="1652"/>
        <v>Febrero</v>
      </c>
      <c r="L12258" s="2" t="str">
        <f t="shared" si="1656"/>
        <v>Índices y tasasTasas de Captación - Formato 441Diario4350143502</v>
      </c>
    </row>
    <row r="12259" spans="1:12" ht="15.95" customHeight="1" x14ac:dyDescent="0.2">
      <c r="A12259" s="7" t="s">
        <v>20</v>
      </c>
      <c r="B12259" s="7" t="s">
        <v>66</v>
      </c>
      <c r="C12259" s="7" t="s">
        <v>26</v>
      </c>
      <c r="D12259" s="15">
        <v>43501</v>
      </c>
      <c r="E12259" s="15">
        <v>43502</v>
      </c>
      <c r="F12259" s="2">
        <f t="shared" si="1653"/>
        <v>2019</v>
      </c>
      <c r="G12259" s="2">
        <f t="shared" si="1654"/>
        <v>2</v>
      </c>
      <c r="H12259" s="2">
        <f t="shared" si="1655"/>
        <v>6</v>
      </c>
      <c r="I12259" s="2" t="str">
        <f t="shared" si="1652"/>
        <v>Febrero</v>
      </c>
      <c r="L12259" s="2" t="str">
        <f t="shared" si="1656"/>
        <v>Índices y tasasTasas de Captación - Formato 441Diario4350243503</v>
      </c>
    </row>
    <row r="12260" spans="1:12" ht="15.95" customHeight="1" x14ac:dyDescent="0.2">
      <c r="A12260" s="7" t="s">
        <v>20</v>
      </c>
      <c r="B12260" s="7" t="s">
        <v>66</v>
      </c>
      <c r="C12260" s="7" t="s">
        <v>26</v>
      </c>
      <c r="D12260" s="15">
        <v>43502</v>
      </c>
      <c r="E12260" s="15">
        <v>43503</v>
      </c>
      <c r="F12260" s="2">
        <f t="shared" si="1653"/>
        <v>2019</v>
      </c>
      <c r="G12260" s="2">
        <f t="shared" si="1654"/>
        <v>2</v>
      </c>
      <c r="H12260" s="2">
        <f t="shared" si="1655"/>
        <v>7</v>
      </c>
      <c r="I12260" s="2" t="str">
        <f t="shared" si="1652"/>
        <v>Febrero</v>
      </c>
      <c r="L12260" s="2" t="str">
        <f t="shared" si="1656"/>
        <v>Índices y tasasTasas de Captación - Formato 441Diario4350343504</v>
      </c>
    </row>
    <row r="12261" spans="1:12" ht="15.95" customHeight="1" x14ac:dyDescent="0.2">
      <c r="A12261" s="7" t="s">
        <v>20</v>
      </c>
      <c r="B12261" s="7" t="s">
        <v>66</v>
      </c>
      <c r="C12261" s="7" t="s">
        <v>26</v>
      </c>
      <c r="D12261" s="15">
        <v>43503</v>
      </c>
      <c r="E12261" s="15">
        <v>43504</v>
      </c>
      <c r="F12261" s="2">
        <f t="shared" si="1653"/>
        <v>2019</v>
      </c>
      <c r="G12261" s="2">
        <f t="shared" si="1654"/>
        <v>2</v>
      </c>
      <c r="H12261" s="2">
        <f t="shared" si="1655"/>
        <v>8</v>
      </c>
      <c r="I12261" s="2" t="str">
        <f t="shared" si="1652"/>
        <v>Febrero</v>
      </c>
      <c r="L12261" s="2" t="str">
        <f t="shared" si="1656"/>
        <v>Índices y tasasTasas de Captación - Formato 441Diario4350443507</v>
      </c>
    </row>
    <row r="12262" spans="1:12" ht="15.95" customHeight="1" x14ac:dyDescent="0.2">
      <c r="A12262" s="7" t="s">
        <v>20</v>
      </c>
      <c r="B12262" s="7" t="s">
        <v>66</v>
      </c>
      <c r="C12262" s="7" t="s">
        <v>26</v>
      </c>
      <c r="D12262" s="15">
        <v>43504</v>
      </c>
      <c r="E12262" s="15">
        <v>43507</v>
      </c>
      <c r="F12262" s="2">
        <f t="shared" si="1653"/>
        <v>2019</v>
      </c>
      <c r="G12262" s="2">
        <f t="shared" si="1654"/>
        <v>2</v>
      </c>
      <c r="H12262" s="2">
        <f t="shared" si="1655"/>
        <v>11</v>
      </c>
      <c r="I12262" s="2" t="str">
        <f t="shared" si="1652"/>
        <v>Febrero</v>
      </c>
      <c r="L12262" s="2" t="str">
        <f t="shared" si="1656"/>
        <v>Índices y tasasTasas de Captación - Formato 441Diario4350743508</v>
      </c>
    </row>
    <row r="12263" spans="1:12" ht="15.95" customHeight="1" x14ac:dyDescent="0.2">
      <c r="A12263" s="7" t="s">
        <v>20</v>
      </c>
      <c r="B12263" s="7" t="s">
        <v>66</v>
      </c>
      <c r="C12263" s="7" t="s">
        <v>26</v>
      </c>
      <c r="D12263" s="15">
        <v>43507</v>
      </c>
      <c r="E12263" s="15">
        <v>43508</v>
      </c>
      <c r="F12263" s="2">
        <f t="shared" si="1653"/>
        <v>2019</v>
      </c>
      <c r="G12263" s="2">
        <f t="shared" si="1654"/>
        <v>2</v>
      </c>
      <c r="H12263" s="2">
        <f t="shared" si="1655"/>
        <v>12</v>
      </c>
      <c r="I12263" s="2" t="str">
        <f t="shared" si="1652"/>
        <v>Febrero</v>
      </c>
      <c r="L12263" s="2" t="str">
        <f t="shared" si="1656"/>
        <v>Índices y tasasTasas de Captación - Formato 441Diario4350843509</v>
      </c>
    </row>
    <row r="12264" spans="1:12" ht="15.95" customHeight="1" x14ac:dyDescent="0.2">
      <c r="A12264" s="7" t="s">
        <v>20</v>
      </c>
      <c r="B12264" s="7" t="s">
        <v>66</v>
      </c>
      <c r="C12264" s="7" t="s">
        <v>26</v>
      </c>
      <c r="D12264" s="15">
        <v>43508</v>
      </c>
      <c r="E12264" s="15">
        <v>43509</v>
      </c>
      <c r="F12264" s="2">
        <f t="shared" si="1653"/>
        <v>2019</v>
      </c>
      <c r="G12264" s="2">
        <f t="shared" si="1654"/>
        <v>2</v>
      </c>
      <c r="H12264" s="2">
        <f t="shared" si="1655"/>
        <v>13</v>
      </c>
      <c r="I12264" s="2" t="str">
        <f t="shared" si="1652"/>
        <v>Febrero</v>
      </c>
      <c r="L12264" s="2" t="str">
        <f t="shared" si="1656"/>
        <v>Índices y tasasTasas de Captación - Formato 441Diario4350943510</v>
      </c>
    </row>
    <row r="12265" spans="1:12" ht="15.95" customHeight="1" x14ac:dyDescent="0.2">
      <c r="A12265" s="7" t="s">
        <v>20</v>
      </c>
      <c r="B12265" s="7" t="s">
        <v>66</v>
      </c>
      <c r="C12265" s="7" t="s">
        <v>26</v>
      </c>
      <c r="D12265" s="15">
        <v>43509</v>
      </c>
      <c r="E12265" s="15">
        <v>43510</v>
      </c>
      <c r="F12265" s="2">
        <f t="shared" si="1653"/>
        <v>2019</v>
      </c>
      <c r="G12265" s="2">
        <f t="shared" si="1654"/>
        <v>2</v>
      </c>
      <c r="H12265" s="2">
        <f t="shared" si="1655"/>
        <v>14</v>
      </c>
      <c r="I12265" s="2" t="str">
        <f t="shared" si="1652"/>
        <v>Febrero</v>
      </c>
      <c r="L12265" s="2" t="str">
        <f t="shared" si="1656"/>
        <v>Índices y tasasTasas de Captación - Formato 441Diario4351043511</v>
      </c>
    </row>
    <row r="12266" spans="1:12" ht="15.95" customHeight="1" x14ac:dyDescent="0.2">
      <c r="A12266" s="7" t="s">
        <v>20</v>
      </c>
      <c r="B12266" s="7" t="s">
        <v>66</v>
      </c>
      <c r="C12266" s="7" t="s">
        <v>26</v>
      </c>
      <c r="D12266" s="15">
        <v>43510</v>
      </c>
      <c r="E12266" s="15">
        <v>43511</v>
      </c>
      <c r="F12266" s="2">
        <f t="shared" si="1653"/>
        <v>2019</v>
      </c>
      <c r="G12266" s="2">
        <f t="shared" si="1654"/>
        <v>2</v>
      </c>
      <c r="H12266" s="2">
        <f t="shared" si="1655"/>
        <v>15</v>
      </c>
      <c r="I12266" s="2" t="str">
        <f t="shared" si="1652"/>
        <v>Febrero</v>
      </c>
      <c r="L12266" s="2" t="str">
        <f t="shared" si="1656"/>
        <v>Índices y tasasTasas de Captación - Formato 441Diario4351143514</v>
      </c>
    </row>
    <row r="12267" spans="1:12" ht="15.95" customHeight="1" x14ac:dyDescent="0.2">
      <c r="A12267" s="7" t="s">
        <v>20</v>
      </c>
      <c r="B12267" s="7" t="s">
        <v>66</v>
      </c>
      <c r="C12267" s="7" t="s">
        <v>26</v>
      </c>
      <c r="D12267" s="15">
        <v>43511</v>
      </c>
      <c r="E12267" s="15">
        <v>43514</v>
      </c>
      <c r="F12267" s="2">
        <f t="shared" si="1653"/>
        <v>2019</v>
      </c>
      <c r="G12267" s="2">
        <f t="shared" si="1654"/>
        <v>2</v>
      </c>
      <c r="H12267" s="2">
        <f t="shared" si="1655"/>
        <v>18</v>
      </c>
      <c r="I12267" s="2" t="str">
        <f t="shared" si="1652"/>
        <v>Febrero</v>
      </c>
      <c r="L12267" s="2" t="str">
        <f t="shared" si="1656"/>
        <v>Índices y tasasTasas de Captación - Formato 441Diario4351443515</v>
      </c>
    </row>
    <row r="12268" spans="1:12" ht="15.95" customHeight="1" x14ac:dyDescent="0.2">
      <c r="A12268" s="7" t="s">
        <v>20</v>
      </c>
      <c r="B12268" s="7" t="s">
        <v>66</v>
      </c>
      <c r="C12268" s="7" t="s">
        <v>26</v>
      </c>
      <c r="D12268" s="15">
        <v>43514</v>
      </c>
      <c r="E12268" s="15">
        <v>43515</v>
      </c>
      <c r="F12268" s="2">
        <f t="shared" si="1653"/>
        <v>2019</v>
      </c>
      <c r="G12268" s="2">
        <f t="shared" si="1654"/>
        <v>2</v>
      </c>
      <c r="H12268" s="2">
        <f t="shared" si="1655"/>
        <v>19</v>
      </c>
      <c r="I12268" s="2" t="str">
        <f t="shared" si="1652"/>
        <v>Febrero</v>
      </c>
      <c r="L12268" s="2" t="str">
        <f t="shared" si="1656"/>
        <v>Índices y tasasTasas de Captación - Formato 441Diario4351543516</v>
      </c>
    </row>
    <row r="12269" spans="1:12" ht="15.95" customHeight="1" x14ac:dyDescent="0.2">
      <c r="A12269" s="7" t="s">
        <v>20</v>
      </c>
      <c r="B12269" s="7" t="s">
        <v>66</v>
      </c>
      <c r="C12269" s="7" t="s">
        <v>26</v>
      </c>
      <c r="D12269" s="15">
        <v>43515</v>
      </c>
      <c r="E12269" s="15">
        <v>43516</v>
      </c>
      <c r="F12269" s="2">
        <f t="shared" si="1653"/>
        <v>2019</v>
      </c>
      <c r="G12269" s="2">
        <f t="shared" si="1654"/>
        <v>2</v>
      </c>
      <c r="H12269" s="2">
        <f t="shared" si="1655"/>
        <v>20</v>
      </c>
      <c r="I12269" s="2" t="str">
        <f t="shared" si="1652"/>
        <v>Febrero</v>
      </c>
      <c r="L12269" s="2" t="str">
        <f t="shared" si="1656"/>
        <v>Índices y tasasTasas de Captación - Formato 441Diario4351643517</v>
      </c>
    </row>
    <row r="12270" spans="1:12" ht="15.95" customHeight="1" x14ac:dyDescent="0.2">
      <c r="A12270" s="7" t="s">
        <v>20</v>
      </c>
      <c r="B12270" s="7" t="s">
        <v>66</v>
      </c>
      <c r="C12270" s="7" t="s">
        <v>26</v>
      </c>
      <c r="D12270" s="15">
        <v>43516</v>
      </c>
      <c r="E12270" s="15">
        <v>43517</v>
      </c>
      <c r="F12270" s="2">
        <f t="shared" si="1653"/>
        <v>2019</v>
      </c>
      <c r="G12270" s="2">
        <f t="shared" si="1654"/>
        <v>2</v>
      </c>
      <c r="H12270" s="2">
        <f t="shared" si="1655"/>
        <v>21</v>
      </c>
      <c r="I12270" s="2" t="str">
        <f t="shared" si="1652"/>
        <v>Febrero</v>
      </c>
      <c r="L12270" s="2" t="str">
        <f t="shared" si="1656"/>
        <v>Índices y tasasTasas de Captación - Formato 441Diario4351743518</v>
      </c>
    </row>
    <row r="12271" spans="1:12" ht="15.95" customHeight="1" x14ac:dyDescent="0.2">
      <c r="A12271" s="7" t="s">
        <v>20</v>
      </c>
      <c r="B12271" s="7" t="s">
        <v>66</v>
      </c>
      <c r="C12271" s="7" t="s">
        <v>26</v>
      </c>
      <c r="D12271" s="15">
        <v>43517</v>
      </c>
      <c r="E12271" s="15">
        <v>43518</v>
      </c>
      <c r="F12271" s="2">
        <f t="shared" si="1653"/>
        <v>2019</v>
      </c>
      <c r="G12271" s="2">
        <f t="shared" si="1654"/>
        <v>2</v>
      </c>
      <c r="H12271" s="2">
        <f t="shared" si="1655"/>
        <v>22</v>
      </c>
      <c r="I12271" s="2" t="str">
        <f t="shared" si="1652"/>
        <v>Febrero</v>
      </c>
      <c r="L12271" s="2" t="str">
        <f t="shared" si="1656"/>
        <v>Índices y tasasTasas de Captación - Formato 441Diario4351843521</v>
      </c>
    </row>
    <row r="12272" spans="1:12" ht="15.95" customHeight="1" x14ac:dyDescent="0.2">
      <c r="A12272" s="7" t="s">
        <v>20</v>
      </c>
      <c r="B12272" s="7" t="s">
        <v>66</v>
      </c>
      <c r="C12272" s="7" t="s">
        <v>26</v>
      </c>
      <c r="D12272" s="15">
        <v>43518</v>
      </c>
      <c r="E12272" s="15">
        <v>43521</v>
      </c>
      <c r="F12272" s="2">
        <f t="shared" si="1653"/>
        <v>2019</v>
      </c>
      <c r="G12272" s="2">
        <f t="shared" si="1654"/>
        <v>2</v>
      </c>
      <c r="H12272" s="2">
        <f t="shared" si="1655"/>
        <v>25</v>
      </c>
      <c r="I12272" s="2" t="str">
        <f t="shared" si="1652"/>
        <v>Febrero</v>
      </c>
      <c r="L12272" s="2" t="str">
        <f t="shared" si="1656"/>
        <v>Índices y tasasTasas de Captación - Formato 441Diario4352143522</v>
      </c>
    </row>
    <row r="12273" spans="1:12" ht="15.95" customHeight="1" x14ac:dyDescent="0.2">
      <c r="A12273" s="7" t="s">
        <v>20</v>
      </c>
      <c r="B12273" s="7" t="s">
        <v>66</v>
      </c>
      <c r="C12273" s="7" t="s">
        <v>26</v>
      </c>
      <c r="D12273" s="15">
        <v>43521</v>
      </c>
      <c r="E12273" s="15">
        <v>43522</v>
      </c>
      <c r="F12273" s="2">
        <f t="shared" si="1653"/>
        <v>2019</v>
      </c>
      <c r="G12273" s="2">
        <f t="shared" si="1654"/>
        <v>2</v>
      </c>
      <c r="H12273" s="2">
        <f t="shared" si="1655"/>
        <v>26</v>
      </c>
      <c r="I12273" s="2" t="str">
        <f t="shared" si="1652"/>
        <v>Febrero</v>
      </c>
      <c r="L12273" s="2" t="str">
        <f t="shared" si="1656"/>
        <v>Índices y tasasTasas de Captación - Formato 441Diario4352243523</v>
      </c>
    </row>
    <row r="12274" spans="1:12" ht="15.95" customHeight="1" x14ac:dyDescent="0.2">
      <c r="A12274" s="7" t="s">
        <v>20</v>
      </c>
      <c r="B12274" s="7" t="s">
        <v>66</v>
      </c>
      <c r="C12274" s="7" t="s">
        <v>26</v>
      </c>
      <c r="D12274" s="15">
        <v>43522</v>
      </c>
      <c r="E12274" s="15">
        <v>43523</v>
      </c>
      <c r="F12274" s="2">
        <f t="shared" si="1653"/>
        <v>2019</v>
      </c>
      <c r="G12274" s="2">
        <f t="shared" si="1654"/>
        <v>2</v>
      </c>
      <c r="H12274" s="2">
        <f t="shared" si="1655"/>
        <v>27</v>
      </c>
      <c r="I12274" s="2" t="str">
        <f t="shared" si="1652"/>
        <v>Febrero</v>
      </c>
      <c r="L12274" s="2" t="str">
        <f t="shared" si="1656"/>
        <v>Índices y tasasTasas de Captación - Formato 441Diario4352343524</v>
      </c>
    </row>
    <row r="12275" spans="1:12" ht="15.95" customHeight="1" x14ac:dyDescent="0.2">
      <c r="A12275" s="7" t="s">
        <v>20</v>
      </c>
      <c r="B12275" s="7" t="s">
        <v>66</v>
      </c>
      <c r="C12275" s="7" t="s">
        <v>26</v>
      </c>
      <c r="D12275" s="15">
        <v>43523</v>
      </c>
      <c r="E12275" s="15">
        <v>43524</v>
      </c>
      <c r="F12275" s="2">
        <f t="shared" si="1653"/>
        <v>2019</v>
      </c>
      <c r="G12275" s="2">
        <f t="shared" si="1654"/>
        <v>2</v>
      </c>
      <c r="H12275" s="2">
        <f t="shared" si="1655"/>
        <v>28</v>
      </c>
      <c r="I12275" s="2" t="str">
        <f t="shared" si="1652"/>
        <v>Febrero</v>
      </c>
      <c r="L12275" s="2" t="str">
        <f t="shared" si="1656"/>
        <v>Índices y tasasTasas de Captación - Formato 441Diario4352443525</v>
      </c>
    </row>
    <row r="12276" spans="1:12" ht="15.95" customHeight="1" x14ac:dyDescent="0.2">
      <c r="A12276" s="7" t="s">
        <v>20</v>
      </c>
      <c r="B12276" s="7" t="s">
        <v>66</v>
      </c>
      <c r="C12276" s="7" t="s">
        <v>26</v>
      </c>
      <c r="D12276" s="15">
        <v>43524</v>
      </c>
      <c r="E12276" s="15">
        <v>43525</v>
      </c>
      <c r="F12276" s="2">
        <f t="shared" si="1653"/>
        <v>2019</v>
      </c>
      <c r="G12276" s="2">
        <f t="shared" si="1654"/>
        <v>3</v>
      </c>
      <c r="H12276" s="2">
        <f t="shared" si="1655"/>
        <v>1</v>
      </c>
      <c r="I12276" s="2" t="str">
        <f t="shared" si="1652"/>
        <v>Marzo</v>
      </c>
      <c r="L12276" s="2" t="str">
        <f t="shared" si="1656"/>
        <v>Índices y tasasTasas de Captación - Formato 441Diario4352543528</v>
      </c>
    </row>
    <row r="12277" spans="1:12" ht="15.95" customHeight="1" x14ac:dyDescent="0.2">
      <c r="A12277" s="7" t="s">
        <v>20</v>
      </c>
      <c r="B12277" s="7" t="s">
        <v>66</v>
      </c>
      <c r="C12277" s="7" t="s">
        <v>26</v>
      </c>
      <c r="D12277" s="15">
        <v>43525</v>
      </c>
      <c r="E12277" s="15">
        <v>43528</v>
      </c>
      <c r="F12277" s="2">
        <f t="shared" si="1653"/>
        <v>2019</v>
      </c>
      <c r="G12277" s="2">
        <f t="shared" si="1654"/>
        <v>3</v>
      </c>
      <c r="H12277" s="2">
        <f t="shared" si="1655"/>
        <v>4</v>
      </c>
      <c r="I12277" s="2" t="str">
        <f t="shared" si="1652"/>
        <v>Marzo</v>
      </c>
      <c r="L12277" s="2" t="str">
        <f t="shared" si="1656"/>
        <v>Índices y tasasTasas de Captación - Formato 441Diario4352843529</v>
      </c>
    </row>
    <row r="12278" spans="1:12" ht="15.95" customHeight="1" x14ac:dyDescent="0.2">
      <c r="A12278" s="7" t="s">
        <v>20</v>
      </c>
      <c r="B12278" s="7" t="s">
        <v>66</v>
      </c>
      <c r="C12278" s="7" t="s">
        <v>26</v>
      </c>
      <c r="D12278" s="15">
        <v>43528</v>
      </c>
      <c r="E12278" s="15">
        <v>43529</v>
      </c>
      <c r="F12278" s="2">
        <f t="shared" si="1653"/>
        <v>2019</v>
      </c>
      <c r="G12278" s="2">
        <f t="shared" si="1654"/>
        <v>3</v>
      </c>
      <c r="H12278" s="2">
        <f t="shared" si="1655"/>
        <v>5</v>
      </c>
      <c r="I12278" s="2" t="str">
        <f t="shared" si="1652"/>
        <v>Marzo</v>
      </c>
      <c r="L12278" s="2" t="str">
        <f t="shared" si="1656"/>
        <v>Índices y tasasTasas de Captación - Formato 441Diario4352943530</v>
      </c>
    </row>
    <row r="12279" spans="1:12" ht="15.95" customHeight="1" x14ac:dyDescent="0.2">
      <c r="A12279" s="7" t="s">
        <v>20</v>
      </c>
      <c r="B12279" s="7" t="s">
        <v>66</v>
      </c>
      <c r="C12279" s="7" t="s">
        <v>26</v>
      </c>
      <c r="D12279" s="15">
        <v>43529</v>
      </c>
      <c r="E12279" s="15">
        <v>43530</v>
      </c>
      <c r="F12279" s="2">
        <f t="shared" si="1653"/>
        <v>2019</v>
      </c>
      <c r="G12279" s="2">
        <f t="shared" si="1654"/>
        <v>3</v>
      </c>
      <c r="H12279" s="2">
        <f t="shared" si="1655"/>
        <v>6</v>
      </c>
      <c r="I12279" s="2" t="str">
        <f t="shared" si="1652"/>
        <v>Marzo</v>
      </c>
      <c r="L12279" s="2" t="str">
        <f t="shared" si="1656"/>
        <v>Índices y tasasTasas de Captación - Formato 441Diario4353043531</v>
      </c>
    </row>
    <row r="12280" spans="1:12" ht="15.95" customHeight="1" x14ac:dyDescent="0.2">
      <c r="A12280" s="7" t="s">
        <v>20</v>
      </c>
      <c r="B12280" s="7" t="s">
        <v>66</v>
      </c>
      <c r="C12280" s="7" t="s">
        <v>26</v>
      </c>
      <c r="D12280" s="15">
        <v>43530</v>
      </c>
      <c r="E12280" s="15">
        <v>43531</v>
      </c>
      <c r="F12280" s="2">
        <f t="shared" si="1653"/>
        <v>2019</v>
      </c>
      <c r="G12280" s="2">
        <f t="shared" si="1654"/>
        <v>3</v>
      </c>
      <c r="H12280" s="2">
        <f t="shared" si="1655"/>
        <v>7</v>
      </c>
      <c r="I12280" s="2" t="str">
        <f t="shared" si="1652"/>
        <v>Marzo</v>
      </c>
      <c r="L12280" s="2" t="str">
        <f t="shared" si="1656"/>
        <v>Índices y tasasTasas de Captación - Formato 441Diario4353143532</v>
      </c>
    </row>
    <row r="12281" spans="1:12" ht="15.95" customHeight="1" x14ac:dyDescent="0.2">
      <c r="A12281" s="7" t="s">
        <v>20</v>
      </c>
      <c r="B12281" s="7" t="s">
        <v>66</v>
      </c>
      <c r="C12281" s="7" t="s">
        <v>26</v>
      </c>
      <c r="D12281" s="15">
        <v>43531</v>
      </c>
      <c r="E12281" s="15">
        <v>43532</v>
      </c>
      <c r="F12281" s="2">
        <f t="shared" si="1653"/>
        <v>2019</v>
      </c>
      <c r="G12281" s="2">
        <f t="shared" si="1654"/>
        <v>3</v>
      </c>
      <c r="H12281" s="2">
        <f t="shared" si="1655"/>
        <v>8</v>
      </c>
      <c r="I12281" s="2" t="str">
        <f t="shared" si="1652"/>
        <v>Marzo</v>
      </c>
      <c r="L12281" s="2" t="str">
        <f t="shared" si="1656"/>
        <v>Índices y tasasTasas de Captación - Formato 441Diario4353243535</v>
      </c>
    </row>
    <row r="12282" spans="1:12" ht="15.95" customHeight="1" x14ac:dyDescent="0.2">
      <c r="A12282" s="7" t="s">
        <v>20</v>
      </c>
      <c r="B12282" s="7" t="s">
        <v>66</v>
      </c>
      <c r="C12282" s="7" t="s">
        <v>26</v>
      </c>
      <c r="D12282" s="15">
        <v>43532</v>
      </c>
      <c r="E12282" s="15">
        <v>43535</v>
      </c>
      <c r="F12282" s="2">
        <f t="shared" si="1653"/>
        <v>2019</v>
      </c>
      <c r="G12282" s="2">
        <f t="shared" si="1654"/>
        <v>3</v>
      </c>
      <c r="H12282" s="2">
        <f t="shared" si="1655"/>
        <v>11</v>
      </c>
      <c r="I12282" s="2" t="str">
        <f t="shared" si="1652"/>
        <v>Marzo</v>
      </c>
      <c r="L12282" s="2" t="str">
        <f t="shared" si="1656"/>
        <v>Índices y tasasTasas de Captación - Formato 441Diario4353543536</v>
      </c>
    </row>
    <row r="12283" spans="1:12" ht="15.95" customHeight="1" x14ac:dyDescent="0.2">
      <c r="A12283" s="7" t="s">
        <v>20</v>
      </c>
      <c r="B12283" s="7" t="s">
        <v>66</v>
      </c>
      <c r="C12283" s="7" t="s">
        <v>26</v>
      </c>
      <c r="D12283" s="15">
        <v>43535</v>
      </c>
      <c r="E12283" s="15">
        <v>43536</v>
      </c>
      <c r="F12283" s="2">
        <f t="shared" si="1653"/>
        <v>2019</v>
      </c>
      <c r="G12283" s="2">
        <f t="shared" si="1654"/>
        <v>3</v>
      </c>
      <c r="H12283" s="2">
        <f t="shared" si="1655"/>
        <v>12</v>
      </c>
      <c r="I12283" s="2" t="str">
        <f t="shared" si="1652"/>
        <v>Marzo</v>
      </c>
      <c r="L12283" s="2" t="str">
        <f t="shared" si="1656"/>
        <v>Índices y tasasTasas de Captación - Formato 441Diario4353643537</v>
      </c>
    </row>
    <row r="12284" spans="1:12" ht="15.95" customHeight="1" x14ac:dyDescent="0.2">
      <c r="A12284" s="7" t="s">
        <v>20</v>
      </c>
      <c r="B12284" s="7" t="s">
        <v>66</v>
      </c>
      <c r="C12284" s="7" t="s">
        <v>26</v>
      </c>
      <c r="D12284" s="15">
        <v>43536</v>
      </c>
      <c r="E12284" s="15">
        <v>43537</v>
      </c>
      <c r="F12284" s="2">
        <f t="shared" si="1653"/>
        <v>2019</v>
      </c>
      <c r="G12284" s="2">
        <f t="shared" si="1654"/>
        <v>3</v>
      </c>
      <c r="H12284" s="2">
        <f t="shared" si="1655"/>
        <v>13</v>
      </c>
      <c r="I12284" s="2" t="str">
        <f t="shared" si="1652"/>
        <v>Marzo</v>
      </c>
      <c r="L12284" s="2" t="str">
        <f t="shared" si="1656"/>
        <v>Índices y tasasTasas de Captación - Formato 441Diario4353743538</v>
      </c>
    </row>
    <row r="12285" spans="1:12" ht="15.95" customHeight="1" x14ac:dyDescent="0.2">
      <c r="A12285" s="7" t="s">
        <v>20</v>
      </c>
      <c r="B12285" s="7" t="s">
        <v>66</v>
      </c>
      <c r="C12285" s="7" t="s">
        <v>26</v>
      </c>
      <c r="D12285" s="15">
        <v>43537</v>
      </c>
      <c r="E12285" s="15">
        <v>43538</v>
      </c>
      <c r="F12285" s="2">
        <f t="shared" si="1653"/>
        <v>2019</v>
      </c>
      <c r="G12285" s="2">
        <f t="shared" si="1654"/>
        <v>3</v>
      </c>
      <c r="H12285" s="2">
        <f t="shared" si="1655"/>
        <v>14</v>
      </c>
      <c r="I12285" s="2" t="str">
        <f t="shared" si="1652"/>
        <v>Marzo</v>
      </c>
      <c r="L12285" s="2" t="str">
        <f t="shared" si="1656"/>
        <v>Índices y tasasTasas de Captación - Formato 441Diario4353843539</v>
      </c>
    </row>
    <row r="12286" spans="1:12" ht="15.95" customHeight="1" x14ac:dyDescent="0.2">
      <c r="A12286" s="7" t="s">
        <v>20</v>
      </c>
      <c r="B12286" s="7" t="s">
        <v>66</v>
      </c>
      <c r="C12286" s="7" t="s">
        <v>26</v>
      </c>
      <c r="D12286" s="15">
        <v>43538</v>
      </c>
      <c r="E12286" s="15">
        <v>43539</v>
      </c>
      <c r="F12286" s="2">
        <f t="shared" si="1653"/>
        <v>2019</v>
      </c>
      <c r="G12286" s="2">
        <f t="shared" si="1654"/>
        <v>3</v>
      </c>
      <c r="H12286" s="2">
        <f t="shared" si="1655"/>
        <v>15</v>
      </c>
      <c r="I12286" s="2" t="str">
        <f t="shared" si="1652"/>
        <v>Marzo</v>
      </c>
      <c r="L12286" s="2" t="str">
        <f t="shared" si="1656"/>
        <v>Índices y tasasTasas de Captación - Formato 441Diario4353943542</v>
      </c>
    </row>
    <row r="12287" spans="1:12" ht="15.95" customHeight="1" x14ac:dyDescent="0.2">
      <c r="A12287" s="7" t="s">
        <v>20</v>
      </c>
      <c r="B12287" s="7" t="s">
        <v>66</v>
      </c>
      <c r="C12287" s="7" t="s">
        <v>26</v>
      </c>
      <c r="D12287" s="15">
        <v>43539</v>
      </c>
      <c r="E12287" s="15">
        <v>43542</v>
      </c>
      <c r="F12287" s="2">
        <f t="shared" si="1653"/>
        <v>2019</v>
      </c>
      <c r="G12287" s="2">
        <f t="shared" si="1654"/>
        <v>3</v>
      </c>
      <c r="H12287" s="2">
        <f t="shared" si="1655"/>
        <v>18</v>
      </c>
      <c r="I12287" s="2" t="str">
        <f t="shared" si="1652"/>
        <v>Marzo</v>
      </c>
      <c r="L12287" s="2" t="str">
        <f t="shared" si="1656"/>
        <v>Índices y tasasTasas de Captación - Formato 441Diario4354243543</v>
      </c>
    </row>
    <row r="12288" spans="1:12" ht="15.95" customHeight="1" x14ac:dyDescent="0.2">
      <c r="A12288" s="7" t="s">
        <v>20</v>
      </c>
      <c r="B12288" s="7" t="s">
        <v>66</v>
      </c>
      <c r="C12288" s="7" t="s">
        <v>26</v>
      </c>
      <c r="D12288" s="15">
        <v>43542</v>
      </c>
      <c r="E12288" s="15">
        <v>43543</v>
      </c>
      <c r="F12288" s="2">
        <f t="shared" si="1653"/>
        <v>2019</v>
      </c>
      <c r="G12288" s="2">
        <f t="shared" si="1654"/>
        <v>3</v>
      </c>
      <c r="H12288" s="2">
        <f t="shared" si="1655"/>
        <v>19</v>
      </c>
      <c r="I12288" s="2" t="str">
        <f t="shared" si="1652"/>
        <v>Marzo</v>
      </c>
      <c r="L12288" s="2" t="str">
        <f t="shared" si="1656"/>
        <v>Índices y tasasTasas de Captación - Formato 441Diario4354343544</v>
      </c>
    </row>
    <row r="12289" spans="1:12" ht="15.95" customHeight="1" x14ac:dyDescent="0.2">
      <c r="A12289" s="7" t="s">
        <v>20</v>
      </c>
      <c r="B12289" s="7" t="s">
        <v>66</v>
      </c>
      <c r="C12289" s="7" t="s">
        <v>26</v>
      </c>
      <c r="D12289" s="15">
        <v>43543</v>
      </c>
      <c r="E12289" s="15">
        <v>43544</v>
      </c>
      <c r="F12289" s="2">
        <f t="shared" si="1653"/>
        <v>2019</v>
      </c>
      <c r="G12289" s="2">
        <f t="shared" si="1654"/>
        <v>3</v>
      </c>
      <c r="H12289" s="2">
        <f t="shared" si="1655"/>
        <v>20</v>
      </c>
      <c r="I12289" s="2" t="str">
        <f t="shared" si="1652"/>
        <v>Marzo</v>
      </c>
      <c r="L12289" s="2" t="str">
        <f t="shared" si="1656"/>
        <v>Índices y tasasTasas de Captación - Formato 441Diario4354443545</v>
      </c>
    </row>
    <row r="12290" spans="1:12" ht="15.95" customHeight="1" x14ac:dyDescent="0.2">
      <c r="A12290" s="7" t="s">
        <v>20</v>
      </c>
      <c r="B12290" s="7" t="s">
        <v>66</v>
      </c>
      <c r="C12290" s="7" t="s">
        <v>26</v>
      </c>
      <c r="D12290" s="15">
        <v>43544</v>
      </c>
      <c r="E12290" s="15">
        <v>43545</v>
      </c>
      <c r="F12290" s="2">
        <f t="shared" si="1653"/>
        <v>2019</v>
      </c>
      <c r="G12290" s="2">
        <f t="shared" si="1654"/>
        <v>3</v>
      </c>
      <c r="H12290" s="2">
        <f t="shared" si="1655"/>
        <v>21</v>
      </c>
      <c r="I12290" s="2" t="str">
        <f t="shared" si="1652"/>
        <v>Marzo</v>
      </c>
      <c r="L12290" s="2" t="str">
        <f t="shared" si="1656"/>
        <v>Índices y tasasTasas de Captación - Formato 441Diario4354543546</v>
      </c>
    </row>
    <row r="12291" spans="1:12" ht="15.95" customHeight="1" x14ac:dyDescent="0.2">
      <c r="A12291" s="7" t="s">
        <v>20</v>
      </c>
      <c r="B12291" s="7" t="s">
        <v>66</v>
      </c>
      <c r="C12291" s="7" t="s">
        <v>26</v>
      </c>
      <c r="D12291" s="15">
        <v>43545</v>
      </c>
      <c r="E12291" s="15">
        <v>43546</v>
      </c>
      <c r="F12291" s="2">
        <f t="shared" si="1653"/>
        <v>2019</v>
      </c>
      <c r="G12291" s="2">
        <f t="shared" si="1654"/>
        <v>3</v>
      </c>
      <c r="H12291" s="2">
        <f t="shared" si="1655"/>
        <v>22</v>
      </c>
      <c r="I12291" s="2" t="str">
        <f t="shared" si="1652"/>
        <v>Marzo</v>
      </c>
      <c r="L12291" s="2" t="str">
        <f t="shared" si="1656"/>
        <v>Índices y tasasTasas de Captación - Formato 441Diario4354643550</v>
      </c>
    </row>
    <row r="12292" spans="1:12" ht="15.95" customHeight="1" x14ac:dyDescent="0.2">
      <c r="A12292" s="7" t="s">
        <v>20</v>
      </c>
      <c r="B12292" s="7" t="s">
        <v>66</v>
      </c>
      <c r="C12292" s="7" t="s">
        <v>26</v>
      </c>
      <c r="D12292" s="15">
        <v>43546</v>
      </c>
      <c r="E12292" s="15">
        <v>43550</v>
      </c>
      <c r="F12292" s="2">
        <f t="shared" si="1653"/>
        <v>2019</v>
      </c>
      <c r="G12292" s="2">
        <f t="shared" si="1654"/>
        <v>3</v>
      </c>
      <c r="H12292" s="2">
        <f t="shared" si="1655"/>
        <v>26</v>
      </c>
      <c r="I12292" s="2" t="str">
        <f t="shared" si="1652"/>
        <v>Marzo</v>
      </c>
      <c r="L12292" s="2" t="str">
        <f t="shared" si="1656"/>
        <v>Índices y tasasTasas de Captación - Formato 441Diario4355043551</v>
      </c>
    </row>
    <row r="12293" spans="1:12" ht="15.95" customHeight="1" x14ac:dyDescent="0.2">
      <c r="A12293" s="7" t="s">
        <v>20</v>
      </c>
      <c r="B12293" s="7" t="s">
        <v>66</v>
      </c>
      <c r="C12293" s="7" t="s">
        <v>26</v>
      </c>
      <c r="D12293" s="15">
        <v>43550</v>
      </c>
      <c r="E12293" s="15">
        <v>43551</v>
      </c>
      <c r="F12293" s="2">
        <f t="shared" si="1653"/>
        <v>2019</v>
      </c>
      <c r="G12293" s="2">
        <f t="shared" si="1654"/>
        <v>3</v>
      </c>
      <c r="H12293" s="2">
        <f t="shared" si="1655"/>
        <v>27</v>
      </c>
      <c r="I12293" s="2" t="str">
        <f t="shared" si="1652"/>
        <v>Marzo</v>
      </c>
      <c r="L12293" s="2" t="str">
        <f t="shared" si="1656"/>
        <v>Índices y tasasTasas de Captación - Formato 441Diario4355143552</v>
      </c>
    </row>
    <row r="12294" spans="1:12" ht="15.95" customHeight="1" x14ac:dyDescent="0.2">
      <c r="A12294" s="7" t="s">
        <v>20</v>
      </c>
      <c r="B12294" s="7" t="s">
        <v>66</v>
      </c>
      <c r="C12294" s="7" t="s">
        <v>26</v>
      </c>
      <c r="D12294" s="15">
        <v>43551</v>
      </c>
      <c r="E12294" s="15">
        <v>43552</v>
      </c>
      <c r="F12294" s="2">
        <f t="shared" si="1653"/>
        <v>2019</v>
      </c>
      <c r="G12294" s="2">
        <f t="shared" si="1654"/>
        <v>3</v>
      </c>
      <c r="H12294" s="2">
        <f t="shared" si="1655"/>
        <v>28</v>
      </c>
      <c r="I12294" s="2" t="str">
        <f t="shared" si="1652"/>
        <v>Marzo</v>
      </c>
      <c r="L12294" s="2" t="str">
        <f t="shared" si="1656"/>
        <v>Índices y tasasTasas de Captación - Formato 441Diario4355243553</v>
      </c>
    </row>
    <row r="12295" spans="1:12" ht="15.95" customHeight="1" x14ac:dyDescent="0.2">
      <c r="A12295" s="7" t="s">
        <v>20</v>
      </c>
      <c r="B12295" s="7" t="s">
        <v>66</v>
      </c>
      <c r="C12295" s="7" t="s">
        <v>26</v>
      </c>
      <c r="D12295" s="15">
        <v>43552</v>
      </c>
      <c r="E12295" s="15">
        <v>43553</v>
      </c>
      <c r="F12295" s="2">
        <f t="shared" si="1653"/>
        <v>2019</v>
      </c>
      <c r="G12295" s="2">
        <f t="shared" si="1654"/>
        <v>3</v>
      </c>
      <c r="H12295" s="2">
        <f t="shared" si="1655"/>
        <v>29</v>
      </c>
      <c r="I12295" s="2" t="str">
        <f t="shared" si="1652"/>
        <v>Marzo</v>
      </c>
      <c r="L12295" s="2" t="str">
        <f t="shared" si="1656"/>
        <v>Índices y tasasTasas de Captación - Formato 441Diario4355343556</v>
      </c>
    </row>
    <row r="12296" spans="1:12" ht="15.95" customHeight="1" x14ac:dyDescent="0.2">
      <c r="A12296" s="7" t="s">
        <v>20</v>
      </c>
      <c r="B12296" s="7" t="s">
        <v>66</v>
      </c>
      <c r="C12296" s="7" t="s">
        <v>26</v>
      </c>
      <c r="D12296" s="15">
        <v>43553</v>
      </c>
      <c r="E12296" s="15">
        <v>43556</v>
      </c>
      <c r="F12296" s="2">
        <f t="shared" si="1653"/>
        <v>2019</v>
      </c>
      <c r="G12296" s="2">
        <f t="shared" si="1654"/>
        <v>4</v>
      </c>
      <c r="H12296" s="2">
        <f t="shared" si="1655"/>
        <v>1</v>
      </c>
      <c r="I12296" s="2" t="str">
        <f t="shared" si="1652"/>
        <v>Abril</v>
      </c>
      <c r="L12296" s="2" t="str">
        <f t="shared" si="1656"/>
        <v>Índices y tasasTasas de Captación - Formato 441Diario4355643557</v>
      </c>
    </row>
    <row r="12297" spans="1:12" ht="15.95" customHeight="1" x14ac:dyDescent="0.2">
      <c r="A12297" s="7" t="s">
        <v>20</v>
      </c>
      <c r="B12297" s="7" t="s">
        <v>66</v>
      </c>
      <c r="C12297" s="7" t="s">
        <v>26</v>
      </c>
      <c r="D12297" s="15">
        <v>43556</v>
      </c>
      <c r="E12297" s="15">
        <v>43557</v>
      </c>
      <c r="F12297" s="2">
        <f t="shared" si="1653"/>
        <v>2019</v>
      </c>
      <c r="G12297" s="2">
        <f t="shared" si="1654"/>
        <v>4</v>
      </c>
      <c r="H12297" s="2">
        <f t="shared" si="1655"/>
        <v>2</v>
      </c>
      <c r="I12297" s="2" t="str">
        <f t="shared" si="1652"/>
        <v>Abril</v>
      </c>
      <c r="L12297" s="2" t="str">
        <f t="shared" si="1656"/>
        <v>Índices y tasasTasas de Captación - Formato 441Diario4355743558</v>
      </c>
    </row>
    <row r="12298" spans="1:12" ht="15.95" customHeight="1" x14ac:dyDescent="0.2">
      <c r="A12298" s="7" t="s">
        <v>20</v>
      </c>
      <c r="B12298" s="7" t="s">
        <v>66</v>
      </c>
      <c r="C12298" s="7" t="s">
        <v>26</v>
      </c>
      <c r="D12298" s="15">
        <v>43557</v>
      </c>
      <c r="E12298" s="15">
        <v>43558</v>
      </c>
      <c r="F12298" s="2">
        <f t="shared" si="1653"/>
        <v>2019</v>
      </c>
      <c r="G12298" s="2">
        <f t="shared" si="1654"/>
        <v>4</v>
      </c>
      <c r="H12298" s="2">
        <f t="shared" si="1655"/>
        <v>3</v>
      </c>
      <c r="I12298" s="2" t="str">
        <f t="shared" si="1652"/>
        <v>Abril</v>
      </c>
      <c r="L12298" s="2" t="str">
        <f t="shared" si="1656"/>
        <v>Índices y tasasTasas de Captación - Formato 441Diario4355843559</v>
      </c>
    </row>
    <row r="12299" spans="1:12" ht="15.95" customHeight="1" x14ac:dyDescent="0.2">
      <c r="A12299" s="7" t="s">
        <v>20</v>
      </c>
      <c r="B12299" s="7" t="s">
        <v>66</v>
      </c>
      <c r="C12299" s="7" t="s">
        <v>26</v>
      </c>
      <c r="D12299" s="15">
        <v>43558</v>
      </c>
      <c r="E12299" s="15">
        <v>43559</v>
      </c>
      <c r="F12299" s="2">
        <f t="shared" si="1653"/>
        <v>2019</v>
      </c>
      <c r="G12299" s="2">
        <f t="shared" si="1654"/>
        <v>4</v>
      </c>
      <c r="H12299" s="2">
        <f t="shared" si="1655"/>
        <v>4</v>
      </c>
      <c r="I12299" s="2" t="str">
        <f t="shared" si="1652"/>
        <v>Abril</v>
      </c>
      <c r="L12299" s="2" t="str">
        <f t="shared" si="1656"/>
        <v>Índices y tasasTasas de Captación - Formato 441Diario4355943560</v>
      </c>
    </row>
    <row r="12300" spans="1:12" ht="15.95" customHeight="1" x14ac:dyDescent="0.2">
      <c r="A12300" s="7" t="s">
        <v>20</v>
      </c>
      <c r="B12300" s="7" t="s">
        <v>66</v>
      </c>
      <c r="C12300" s="7" t="s">
        <v>26</v>
      </c>
      <c r="D12300" s="15">
        <v>43559</v>
      </c>
      <c r="E12300" s="15">
        <v>43560</v>
      </c>
      <c r="F12300" s="2">
        <f t="shared" si="1653"/>
        <v>2019</v>
      </c>
      <c r="G12300" s="2">
        <f t="shared" si="1654"/>
        <v>4</v>
      </c>
      <c r="H12300" s="2">
        <f t="shared" si="1655"/>
        <v>5</v>
      </c>
      <c r="I12300" s="2" t="str">
        <f t="shared" ref="I12300:I12363" si="1657">CHOOSE(G12300,"Enero","Febrero","Marzo","Abril","Mayo","Junio","Julio","Agosto","Septiembre","Octubre","Noviembre","Diciembre")</f>
        <v>Abril</v>
      </c>
      <c r="L12300" s="2" t="str">
        <f t="shared" si="1656"/>
        <v>Índices y tasasTasas de Captación - Formato 441Diario4356043563</v>
      </c>
    </row>
    <row r="12301" spans="1:12" ht="15.95" customHeight="1" x14ac:dyDescent="0.2">
      <c r="A12301" s="7" t="s">
        <v>20</v>
      </c>
      <c r="B12301" s="7" t="s">
        <v>66</v>
      </c>
      <c r="C12301" s="7" t="s">
        <v>26</v>
      </c>
      <c r="D12301" s="15">
        <v>43560</v>
      </c>
      <c r="E12301" s="15">
        <v>43563</v>
      </c>
      <c r="F12301" s="2">
        <f t="shared" si="1653"/>
        <v>2019</v>
      </c>
      <c r="G12301" s="2">
        <f t="shared" si="1654"/>
        <v>4</v>
      </c>
      <c r="H12301" s="2">
        <f t="shared" si="1655"/>
        <v>8</v>
      </c>
      <c r="I12301" s="2" t="str">
        <f t="shared" si="1657"/>
        <v>Abril</v>
      </c>
      <c r="L12301" s="2" t="str">
        <f t="shared" si="1656"/>
        <v>Índices y tasasTasas de Captación - Formato 441Diario4356343564</v>
      </c>
    </row>
    <row r="12302" spans="1:12" ht="15.95" customHeight="1" x14ac:dyDescent="0.2">
      <c r="A12302" s="7" t="s">
        <v>20</v>
      </c>
      <c r="B12302" s="7" t="s">
        <v>66</v>
      </c>
      <c r="C12302" s="7" t="s">
        <v>26</v>
      </c>
      <c r="D12302" s="15">
        <v>43563</v>
      </c>
      <c r="E12302" s="15">
        <v>43564</v>
      </c>
      <c r="F12302" s="2">
        <f t="shared" si="1653"/>
        <v>2019</v>
      </c>
      <c r="G12302" s="2">
        <f t="shared" si="1654"/>
        <v>4</v>
      </c>
      <c r="H12302" s="2">
        <f t="shared" si="1655"/>
        <v>9</v>
      </c>
      <c r="I12302" s="2" t="str">
        <f t="shared" si="1657"/>
        <v>Abril</v>
      </c>
      <c r="L12302" s="2" t="str">
        <f t="shared" si="1656"/>
        <v>Índices y tasasTasas de Captación - Formato 441Diario4356443565</v>
      </c>
    </row>
    <row r="12303" spans="1:12" ht="15.95" customHeight="1" x14ac:dyDescent="0.2">
      <c r="A12303" s="7" t="s">
        <v>20</v>
      </c>
      <c r="B12303" s="7" t="s">
        <v>66</v>
      </c>
      <c r="C12303" s="7" t="s">
        <v>26</v>
      </c>
      <c r="D12303" s="15">
        <v>43564</v>
      </c>
      <c r="E12303" s="15">
        <v>43565</v>
      </c>
      <c r="F12303" s="2">
        <f t="shared" si="1653"/>
        <v>2019</v>
      </c>
      <c r="G12303" s="2">
        <f t="shared" si="1654"/>
        <v>4</v>
      </c>
      <c r="H12303" s="2">
        <f t="shared" si="1655"/>
        <v>10</v>
      </c>
      <c r="I12303" s="2" t="str">
        <f t="shared" si="1657"/>
        <v>Abril</v>
      </c>
      <c r="L12303" s="2" t="str">
        <f t="shared" si="1656"/>
        <v>Índices y tasasTasas de Captación - Formato 441Diario4356543566</v>
      </c>
    </row>
    <row r="12304" spans="1:12" ht="15.95" customHeight="1" x14ac:dyDescent="0.2">
      <c r="A12304" s="7" t="s">
        <v>20</v>
      </c>
      <c r="B12304" s="7" t="s">
        <v>66</v>
      </c>
      <c r="C12304" s="7" t="s">
        <v>26</v>
      </c>
      <c r="D12304" s="15">
        <v>43565</v>
      </c>
      <c r="E12304" s="15">
        <v>43566</v>
      </c>
      <c r="F12304" s="2">
        <f t="shared" si="1653"/>
        <v>2019</v>
      </c>
      <c r="G12304" s="2">
        <f t="shared" si="1654"/>
        <v>4</v>
      </c>
      <c r="H12304" s="2">
        <f t="shared" si="1655"/>
        <v>11</v>
      </c>
      <c r="I12304" s="2" t="str">
        <f t="shared" si="1657"/>
        <v>Abril</v>
      </c>
      <c r="L12304" s="2" t="str">
        <f t="shared" si="1656"/>
        <v>Índices y tasasTasas de Captación - Formato 441Diario4356643567</v>
      </c>
    </row>
    <row r="12305" spans="1:12" ht="15.95" customHeight="1" x14ac:dyDescent="0.2">
      <c r="A12305" s="7" t="s">
        <v>20</v>
      </c>
      <c r="B12305" s="7" t="s">
        <v>66</v>
      </c>
      <c r="C12305" s="7" t="s">
        <v>26</v>
      </c>
      <c r="D12305" s="15">
        <v>43566</v>
      </c>
      <c r="E12305" s="15">
        <v>43567</v>
      </c>
      <c r="F12305" s="2">
        <f t="shared" si="1653"/>
        <v>2019</v>
      </c>
      <c r="G12305" s="2">
        <f t="shared" si="1654"/>
        <v>4</v>
      </c>
      <c r="H12305" s="2">
        <f t="shared" si="1655"/>
        <v>12</v>
      </c>
      <c r="I12305" s="2" t="str">
        <f t="shared" si="1657"/>
        <v>Abril</v>
      </c>
      <c r="L12305" s="2" t="str">
        <f t="shared" si="1656"/>
        <v>Índices y tasasTasas de Captación - Formato 441Diario4356743570</v>
      </c>
    </row>
    <row r="12306" spans="1:12" ht="15.95" customHeight="1" x14ac:dyDescent="0.2">
      <c r="A12306" s="7" t="s">
        <v>20</v>
      </c>
      <c r="B12306" s="7" t="s">
        <v>66</v>
      </c>
      <c r="C12306" s="7" t="s">
        <v>26</v>
      </c>
      <c r="D12306" s="15">
        <v>43567</v>
      </c>
      <c r="E12306" s="15">
        <v>43570</v>
      </c>
      <c r="F12306" s="2">
        <f t="shared" si="1653"/>
        <v>2019</v>
      </c>
      <c r="G12306" s="2">
        <f t="shared" si="1654"/>
        <v>4</v>
      </c>
      <c r="H12306" s="2">
        <f t="shared" si="1655"/>
        <v>15</v>
      </c>
      <c r="I12306" s="2" t="str">
        <f t="shared" si="1657"/>
        <v>Abril</v>
      </c>
      <c r="L12306" s="2" t="str">
        <f t="shared" si="1656"/>
        <v>Índices y tasasTasas de Captación - Formato 441Diario4357043571</v>
      </c>
    </row>
    <row r="12307" spans="1:12" ht="15.95" customHeight="1" x14ac:dyDescent="0.2">
      <c r="A12307" s="7" t="s">
        <v>20</v>
      </c>
      <c r="B12307" s="7" t="s">
        <v>66</v>
      </c>
      <c r="C12307" s="7" t="s">
        <v>26</v>
      </c>
      <c r="D12307" s="15">
        <v>43570</v>
      </c>
      <c r="E12307" s="15">
        <v>43571</v>
      </c>
      <c r="F12307" s="2">
        <f t="shared" si="1653"/>
        <v>2019</v>
      </c>
      <c r="G12307" s="2">
        <f t="shared" si="1654"/>
        <v>4</v>
      </c>
      <c r="H12307" s="2">
        <f t="shared" si="1655"/>
        <v>16</v>
      </c>
      <c r="I12307" s="2" t="str">
        <f t="shared" si="1657"/>
        <v>Abril</v>
      </c>
      <c r="L12307" s="2" t="str">
        <f t="shared" si="1656"/>
        <v>Índices y tasasTasas de Captación - Formato 441Diario4357143572</v>
      </c>
    </row>
    <row r="12308" spans="1:12" ht="15.95" customHeight="1" x14ac:dyDescent="0.2">
      <c r="A12308" s="7" t="s">
        <v>20</v>
      </c>
      <c r="B12308" s="7" t="s">
        <v>66</v>
      </c>
      <c r="C12308" s="7" t="s">
        <v>26</v>
      </c>
      <c r="D12308" s="15">
        <v>43571</v>
      </c>
      <c r="E12308" s="15">
        <v>43572</v>
      </c>
      <c r="F12308" s="2">
        <f t="shared" si="1653"/>
        <v>2019</v>
      </c>
      <c r="G12308" s="2">
        <f t="shared" si="1654"/>
        <v>4</v>
      </c>
      <c r="H12308" s="2">
        <f t="shared" si="1655"/>
        <v>17</v>
      </c>
      <c r="I12308" s="2" t="str">
        <f t="shared" si="1657"/>
        <v>Abril</v>
      </c>
      <c r="L12308" s="2" t="str">
        <f t="shared" si="1656"/>
        <v>Índices y tasasTasas de Captación - Formato 441Diario4357243577</v>
      </c>
    </row>
    <row r="12309" spans="1:12" ht="15.95" customHeight="1" x14ac:dyDescent="0.2">
      <c r="A12309" s="7" t="s">
        <v>20</v>
      </c>
      <c r="B12309" s="7" t="s">
        <v>66</v>
      </c>
      <c r="C12309" s="7" t="s">
        <v>26</v>
      </c>
      <c r="D12309" s="15">
        <v>43572</v>
      </c>
      <c r="E12309" s="15">
        <v>43577</v>
      </c>
      <c r="F12309" s="2">
        <f t="shared" si="1653"/>
        <v>2019</v>
      </c>
      <c r="G12309" s="2">
        <f t="shared" si="1654"/>
        <v>4</v>
      </c>
      <c r="H12309" s="2">
        <f t="shared" si="1655"/>
        <v>22</v>
      </c>
      <c r="I12309" s="2" t="str">
        <f t="shared" si="1657"/>
        <v>Abril</v>
      </c>
      <c r="L12309" s="2" t="str">
        <f t="shared" si="1656"/>
        <v>Índices y tasasTasas de Captación - Formato 441Diario4357743578</v>
      </c>
    </row>
    <row r="12310" spans="1:12" ht="15.95" customHeight="1" x14ac:dyDescent="0.2">
      <c r="A12310" s="7" t="s">
        <v>20</v>
      </c>
      <c r="B12310" s="7" t="s">
        <v>66</v>
      </c>
      <c r="C12310" s="7" t="s">
        <v>26</v>
      </c>
      <c r="D12310" s="15">
        <v>43577</v>
      </c>
      <c r="E12310" s="15">
        <v>43578</v>
      </c>
      <c r="F12310" s="2">
        <f t="shared" si="1653"/>
        <v>2019</v>
      </c>
      <c r="G12310" s="2">
        <f t="shared" si="1654"/>
        <v>4</v>
      </c>
      <c r="H12310" s="2">
        <f t="shared" si="1655"/>
        <v>23</v>
      </c>
      <c r="I12310" s="2" t="str">
        <f t="shared" si="1657"/>
        <v>Abril</v>
      </c>
      <c r="L12310" s="2" t="str">
        <f t="shared" si="1656"/>
        <v>Índices y tasasTasas de Captación - Formato 441Diario4357843579</v>
      </c>
    </row>
    <row r="12311" spans="1:12" ht="15.95" customHeight="1" x14ac:dyDescent="0.2">
      <c r="A12311" s="7" t="s">
        <v>20</v>
      </c>
      <c r="B12311" s="7" t="s">
        <v>66</v>
      </c>
      <c r="C12311" s="7" t="s">
        <v>26</v>
      </c>
      <c r="D12311" s="15">
        <v>43578</v>
      </c>
      <c r="E12311" s="15">
        <v>43579</v>
      </c>
      <c r="F12311" s="2">
        <f t="shared" ref="F12311:F12374" si="1658">YEAR(E12311)</f>
        <v>2019</v>
      </c>
      <c r="G12311" s="2">
        <f t="shared" ref="G12311:G12374" si="1659">MONTH(E12311)</f>
        <v>4</v>
      </c>
      <c r="H12311" s="2">
        <f t="shared" ref="H12311:H12374" si="1660">DAY(E12311)</f>
        <v>24</v>
      </c>
      <c r="I12311" s="2" t="str">
        <f t="shared" si="1657"/>
        <v>Abril</v>
      </c>
      <c r="L12311" s="2" t="str">
        <f t="shared" ref="L12311:L12374" si="1661">CONCATENATE(A12312,B12312,C12312,D12312,E12312,)</f>
        <v>Índices y tasasTasas de Captación - Formato 441Diario4357943580</v>
      </c>
    </row>
    <row r="12312" spans="1:12" ht="15.95" customHeight="1" x14ac:dyDescent="0.2">
      <c r="A12312" s="7" t="s">
        <v>20</v>
      </c>
      <c r="B12312" s="7" t="s">
        <v>66</v>
      </c>
      <c r="C12312" s="7" t="s">
        <v>26</v>
      </c>
      <c r="D12312" s="15">
        <v>43579</v>
      </c>
      <c r="E12312" s="15">
        <v>43580</v>
      </c>
      <c r="F12312" s="2">
        <f t="shared" si="1658"/>
        <v>2019</v>
      </c>
      <c r="G12312" s="2">
        <f t="shared" si="1659"/>
        <v>4</v>
      </c>
      <c r="H12312" s="2">
        <f t="shared" si="1660"/>
        <v>25</v>
      </c>
      <c r="I12312" s="2" t="str">
        <f t="shared" si="1657"/>
        <v>Abril</v>
      </c>
      <c r="L12312" s="2" t="str">
        <f t="shared" si="1661"/>
        <v>Índices y tasasTasas de Captación - Formato 441Diario4358043581</v>
      </c>
    </row>
    <row r="12313" spans="1:12" ht="15.95" customHeight="1" x14ac:dyDescent="0.2">
      <c r="A12313" s="7" t="s">
        <v>20</v>
      </c>
      <c r="B12313" s="7" t="s">
        <v>66</v>
      </c>
      <c r="C12313" s="7" t="s">
        <v>26</v>
      </c>
      <c r="D12313" s="15">
        <v>43580</v>
      </c>
      <c r="E12313" s="15">
        <v>43581</v>
      </c>
      <c r="F12313" s="2">
        <f t="shared" si="1658"/>
        <v>2019</v>
      </c>
      <c r="G12313" s="2">
        <f t="shared" si="1659"/>
        <v>4</v>
      </c>
      <c r="H12313" s="2">
        <f t="shared" si="1660"/>
        <v>26</v>
      </c>
      <c r="I12313" s="2" t="str">
        <f t="shared" si="1657"/>
        <v>Abril</v>
      </c>
      <c r="L12313" s="2" t="str">
        <f t="shared" si="1661"/>
        <v>Índices y tasasTasas de Captación - Formato 441Diario4358143584</v>
      </c>
    </row>
    <row r="12314" spans="1:12" ht="15.95" customHeight="1" x14ac:dyDescent="0.2">
      <c r="A12314" s="7" t="s">
        <v>20</v>
      </c>
      <c r="B12314" s="7" t="s">
        <v>66</v>
      </c>
      <c r="C12314" s="7" t="s">
        <v>26</v>
      </c>
      <c r="D12314" s="15">
        <v>43581</v>
      </c>
      <c r="E12314" s="15">
        <v>43584</v>
      </c>
      <c r="F12314" s="2">
        <f t="shared" si="1658"/>
        <v>2019</v>
      </c>
      <c r="G12314" s="2">
        <f t="shared" si="1659"/>
        <v>4</v>
      </c>
      <c r="H12314" s="2">
        <f t="shared" si="1660"/>
        <v>29</v>
      </c>
      <c r="I12314" s="2" t="str">
        <f t="shared" si="1657"/>
        <v>Abril</v>
      </c>
      <c r="L12314" s="2" t="str">
        <f t="shared" si="1661"/>
        <v>Índices y tasasTasas de Captación - Formato 441Diario4358443585</v>
      </c>
    </row>
    <row r="12315" spans="1:12" ht="15.95" customHeight="1" x14ac:dyDescent="0.2">
      <c r="A12315" s="7" t="s">
        <v>20</v>
      </c>
      <c r="B12315" s="7" t="s">
        <v>66</v>
      </c>
      <c r="C12315" s="7" t="s">
        <v>26</v>
      </c>
      <c r="D12315" s="15">
        <v>43584</v>
      </c>
      <c r="E12315" s="15">
        <v>43585</v>
      </c>
      <c r="F12315" s="2">
        <f t="shared" si="1658"/>
        <v>2019</v>
      </c>
      <c r="G12315" s="2">
        <f t="shared" si="1659"/>
        <v>4</v>
      </c>
      <c r="H12315" s="2">
        <f t="shared" si="1660"/>
        <v>30</v>
      </c>
      <c r="I12315" s="2" t="str">
        <f t="shared" si="1657"/>
        <v>Abril</v>
      </c>
      <c r="L12315" s="2" t="str">
        <f t="shared" si="1661"/>
        <v>Índices y tasasTasas de Captación - Formato 441Diario4358543587</v>
      </c>
    </row>
    <row r="12316" spans="1:12" ht="15.95" customHeight="1" x14ac:dyDescent="0.2">
      <c r="A12316" s="7" t="s">
        <v>20</v>
      </c>
      <c r="B12316" s="7" t="s">
        <v>66</v>
      </c>
      <c r="C12316" s="7" t="s">
        <v>26</v>
      </c>
      <c r="D12316" s="15">
        <v>43585</v>
      </c>
      <c r="E12316" s="15">
        <v>43587</v>
      </c>
      <c r="F12316" s="2">
        <f t="shared" si="1658"/>
        <v>2019</v>
      </c>
      <c r="G12316" s="2">
        <f t="shared" si="1659"/>
        <v>5</v>
      </c>
      <c r="H12316" s="2">
        <f t="shared" si="1660"/>
        <v>2</v>
      </c>
      <c r="I12316" s="2" t="str">
        <f t="shared" si="1657"/>
        <v>Mayo</v>
      </c>
      <c r="L12316" s="2" t="str">
        <f t="shared" si="1661"/>
        <v>Índices y tasasTasas de Captación - Formato 441Diario4358743588</v>
      </c>
    </row>
    <row r="12317" spans="1:12" ht="15.95" customHeight="1" x14ac:dyDescent="0.2">
      <c r="A12317" s="7" t="s">
        <v>20</v>
      </c>
      <c r="B12317" s="7" t="s">
        <v>66</v>
      </c>
      <c r="C12317" s="7" t="s">
        <v>26</v>
      </c>
      <c r="D12317" s="15">
        <v>43587</v>
      </c>
      <c r="E12317" s="15">
        <v>43588</v>
      </c>
      <c r="F12317" s="2">
        <f t="shared" si="1658"/>
        <v>2019</v>
      </c>
      <c r="G12317" s="2">
        <f t="shared" si="1659"/>
        <v>5</v>
      </c>
      <c r="H12317" s="2">
        <f t="shared" si="1660"/>
        <v>3</v>
      </c>
      <c r="I12317" s="2" t="str">
        <f t="shared" si="1657"/>
        <v>Mayo</v>
      </c>
      <c r="L12317" s="2" t="str">
        <f t="shared" si="1661"/>
        <v>Índices y tasasTasas de Captación - Formato 441Diario4358843591</v>
      </c>
    </row>
    <row r="12318" spans="1:12" ht="15.95" customHeight="1" x14ac:dyDescent="0.2">
      <c r="A12318" s="7" t="s">
        <v>20</v>
      </c>
      <c r="B12318" s="7" t="s">
        <v>66</v>
      </c>
      <c r="C12318" s="7" t="s">
        <v>26</v>
      </c>
      <c r="D12318" s="15">
        <v>43588</v>
      </c>
      <c r="E12318" s="15">
        <v>43591</v>
      </c>
      <c r="F12318" s="2">
        <f t="shared" si="1658"/>
        <v>2019</v>
      </c>
      <c r="G12318" s="2">
        <f t="shared" si="1659"/>
        <v>5</v>
      </c>
      <c r="H12318" s="2">
        <f t="shared" si="1660"/>
        <v>6</v>
      </c>
      <c r="I12318" s="2" t="str">
        <f t="shared" si="1657"/>
        <v>Mayo</v>
      </c>
      <c r="L12318" s="2" t="str">
        <f t="shared" si="1661"/>
        <v>Índices y tasasTasas de Captación - Formato 441Diario4359143592</v>
      </c>
    </row>
    <row r="12319" spans="1:12" ht="15.95" customHeight="1" x14ac:dyDescent="0.2">
      <c r="A12319" s="7" t="s">
        <v>20</v>
      </c>
      <c r="B12319" s="7" t="s">
        <v>66</v>
      </c>
      <c r="C12319" s="7" t="s">
        <v>26</v>
      </c>
      <c r="D12319" s="15">
        <v>43591</v>
      </c>
      <c r="E12319" s="15">
        <v>43592</v>
      </c>
      <c r="F12319" s="2">
        <f t="shared" si="1658"/>
        <v>2019</v>
      </c>
      <c r="G12319" s="2">
        <f t="shared" si="1659"/>
        <v>5</v>
      </c>
      <c r="H12319" s="2">
        <f t="shared" si="1660"/>
        <v>7</v>
      </c>
      <c r="I12319" s="2" t="str">
        <f t="shared" si="1657"/>
        <v>Mayo</v>
      </c>
      <c r="L12319" s="2" t="str">
        <f t="shared" si="1661"/>
        <v>Índices y tasasTasas de Captación - Formato 441Diario4359243593</v>
      </c>
    </row>
    <row r="12320" spans="1:12" ht="15.95" customHeight="1" x14ac:dyDescent="0.2">
      <c r="A12320" s="7" t="s">
        <v>20</v>
      </c>
      <c r="B12320" s="7" t="s">
        <v>66</v>
      </c>
      <c r="C12320" s="7" t="s">
        <v>26</v>
      </c>
      <c r="D12320" s="15">
        <v>43592</v>
      </c>
      <c r="E12320" s="15">
        <v>43593</v>
      </c>
      <c r="F12320" s="2">
        <f t="shared" si="1658"/>
        <v>2019</v>
      </c>
      <c r="G12320" s="2">
        <f t="shared" si="1659"/>
        <v>5</v>
      </c>
      <c r="H12320" s="2">
        <f t="shared" si="1660"/>
        <v>8</v>
      </c>
      <c r="I12320" s="2" t="str">
        <f t="shared" si="1657"/>
        <v>Mayo</v>
      </c>
      <c r="L12320" s="2" t="str">
        <f t="shared" si="1661"/>
        <v>Índices y tasasTasas de Captación - Formato 441Diario4359343594</v>
      </c>
    </row>
    <row r="12321" spans="1:12" ht="15.95" customHeight="1" x14ac:dyDescent="0.2">
      <c r="A12321" s="7" t="s">
        <v>20</v>
      </c>
      <c r="B12321" s="7" t="s">
        <v>66</v>
      </c>
      <c r="C12321" s="7" t="s">
        <v>26</v>
      </c>
      <c r="D12321" s="15">
        <v>43593</v>
      </c>
      <c r="E12321" s="15">
        <v>43594</v>
      </c>
      <c r="F12321" s="2">
        <f t="shared" si="1658"/>
        <v>2019</v>
      </c>
      <c r="G12321" s="2">
        <f t="shared" si="1659"/>
        <v>5</v>
      </c>
      <c r="H12321" s="2">
        <f t="shared" si="1660"/>
        <v>9</v>
      </c>
      <c r="I12321" s="2" t="str">
        <f t="shared" si="1657"/>
        <v>Mayo</v>
      </c>
      <c r="L12321" s="2" t="str">
        <f t="shared" si="1661"/>
        <v>Índices y tasasTasas de Captación - Formato 441Diario4359443595</v>
      </c>
    </row>
    <row r="12322" spans="1:12" ht="15.95" customHeight="1" x14ac:dyDescent="0.2">
      <c r="A12322" s="7" t="s">
        <v>20</v>
      </c>
      <c r="B12322" s="7" t="s">
        <v>66</v>
      </c>
      <c r="C12322" s="7" t="s">
        <v>26</v>
      </c>
      <c r="D12322" s="15">
        <v>43594</v>
      </c>
      <c r="E12322" s="15">
        <v>43595</v>
      </c>
      <c r="F12322" s="2">
        <f t="shared" si="1658"/>
        <v>2019</v>
      </c>
      <c r="G12322" s="2">
        <f t="shared" si="1659"/>
        <v>5</v>
      </c>
      <c r="H12322" s="2">
        <f t="shared" si="1660"/>
        <v>10</v>
      </c>
      <c r="I12322" s="2" t="str">
        <f t="shared" si="1657"/>
        <v>Mayo</v>
      </c>
      <c r="L12322" s="2" t="str">
        <f t="shared" si="1661"/>
        <v>Índices y tasasTasas de Captación - Formato 441Diario4359543598</v>
      </c>
    </row>
    <row r="12323" spans="1:12" ht="15.95" customHeight="1" x14ac:dyDescent="0.2">
      <c r="A12323" s="7" t="s">
        <v>20</v>
      </c>
      <c r="B12323" s="7" t="s">
        <v>66</v>
      </c>
      <c r="C12323" s="7" t="s">
        <v>26</v>
      </c>
      <c r="D12323" s="15">
        <v>43595</v>
      </c>
      <c r="E12323" s="15">
        <v>43598</v>
      </c>
      <c r="F12323" s="2">
        <f t="shared" si="1658"/>
        <v>2019</v>
      </c>
      <c r="G12323" s="2">
        <f t="shared" si="1659"/>
        <v>5</v>
      </c>
      <c r="H12323" s="2">
        <f t="shared" si="1660"/>
        <v>13</v>
      </c>
      <c r="I12323" s="2" t="str">
        <f t="shared" si="1657"/>
        <v>Mayo</v>
      </c>
      <c r="L12323" s="2" t="str">
        <f t="shared" si="1661"/>
        <v>Índices y tasasTasas de Captación - Formato 441Diario4359843599</v>
      </c>
    </row>
    <row r="12324" spans="1:12" ht="15.95" customHeight="1" x14ac:dyDescent="0.2">
      <c r="A12324" s="7" t="s">
        <v>20</v>
      </c>
      <c r="B12324" s="7" t="s">
        <v>66</v>
      </c>
      <c r="C12324" s="7" t="s">
        <v>26</v>
      </c>
      <c r="D12324" s="15">
        <v>43598</v>
      </c>
      <c r="E12324" s="15">
        <v>43599</v>
      </c>
      <c r="F12324" s="2">
        <f t="shared" si="1658"/>
        <v>2019</v>
      </c>
      <c r="G12324" s="2">
        <f t="shared" si="1659"/>
        <v>5</v>
      </c>
      <c r="H12324" s="2">
        <f t="shared" si="1660"/>
        <v>14</v>
      </c>
      <c r="I12324" s="2" t="str">
        <f t="shared" si="1657"/>
        <v>Mayo</v>
      </c>
      <c r="L12324" s="2" t="str">
        <f t="shared" si="1661"/>
        <v>Índices y tasasTasas de Captación - Formato 441Diario4359943600</v>
      </c>
    </row>
    <row r="12325" spans="1:12" ht="15.95" customHeight="1" x14ac:dyDescent="0.2">
      <c r="A12325" s="7" t="s">
        <v>20</v>
      </c>
      <c r="B12325" s="7" t="s">
        <v>66</v>
      </c>
      <c r="C12325" s="7" t="s">
        <v>26</v>
      </c>
      <c r="D12325" s="15">
        <v>43599</v>
      </c>
      <c r="E12325" s="15">
        <v>43600</v>
      </c>
      <c r="F12325" s="2">
        <f t="shared" si="1658"/>
        <v>2019</v>
      </c>
      <c r="G12325" s="2">
        <f t="shared" si="1659"/>
        <v>5</v>
      </c>
      <c r="H12325" s="2">
        <f t="shared" si="1660"/>
        <v>15</v>
      </c>
      <c r="I12325" s="2" t="str">
        <f t="shared" si="1657"/>
        <v>Mayo</v>
      </c>
      <c r="L12325" s="2" t="str">
        <f t="shared" si="1661"/>
        <v>Índices y tasasTasas de Captación - Formato 441Diario4360043601</v>
      </c>
    </row>
    <row r="12326" spans="1:12" ht="15.95" customHeight="1" x14ac:dyDescent="0.2">
      <c r="A12326" s="7" t="s">
        <v>20</v>
      </c>
      <c r="B12326" s="7" t="s">
        <v>66</v>
      </c>
      <c r="C12326" s="7" t="s">
        <v>26</v>
      </c>
      <c r="D12326" s="15">
        <v>43600</v>
      </c>
      <c r="E12326" s="15">
        <v>43601</v>
      </c>
      <c r="F12326" s="2">
        <f t="shared" si="1658"/>
        <v>2019</v>
      </c>
      <c r="G12326" s="2">
        <f t="shared" si="1659"/>
        <v>5</v>
      </c>
      <c r="H12326" s="2">
        <f t="shared" si="1660"/>
        <v>16</v>
      </c>
      <c r="I12326" s="2" t="str">
        <f t="shared" si="1657"/>
        <v>Mayo</v>
      </c>
      <c r="L12326" s="2" t="str">
        <f t="shared" si="1661"/>
        <v>Índices y tasasTasas de Captación - Formato 441Diario4360143602</v>
      </c>
    </row>
    <row r="12327" spans="1:12" ht="15.95" customHeight="1" x14ac:dyDescent="0.2">
      <c r="A12327" s="7" t="s">
        <v>20</v>
      </c>
      <c r="B12327" s="7" t="s">
        <v>66</v>
      </c>
      <c r="C12327" s="7" t="s">
        <v>26</v>
      </c>
      <c r="D12327" s="15">
        <v>43601</v>
      </c>
      <c r="E12327" s="15">
        <v>43602</v>
      </c>
      <c r="F12327" s="2">
        <f t="shared" si="1658"/>
        <v>2019</v>
      </c>
      <c r="G12327" s="2">
        <f t="shared" si="1659"/>
        <v>5</v>
      </c>
      <c r="H12327" s="2">
        <f t="shared" si="1660"/>
        <v>17</v>
      </c>
      <c r="I12327" s="2" t="str">
        <f t="shared" si="1657"/>
        <v>Mayo</v>
      </c>
      <c r="L12327" s="2" t="str">
        <f t="shared" si="1661"/>
        <v>Índices y tasasTasas de Captación - Formato 441Diario4360243605</v>
      </c>
    </row>
    <row r="12328" spans="1:12" ht="15.95" customHeight="1" x14ac:dyDescent="0.2">
      <c r="A12328" s="7" t="s">
        <v>20</v>
      </c>
      <c r="B12328" s="7" t="s">
        <v>66</v>
      </c>
      <c r="C12328" s="7" t="s">
        <v>26</v>
      </c>
      <c r="D12328" s="15">
        <v>43602</v>
      </c>
      <c r="E12328" s="15">
        <v>43605</v>
      </c>
      <c r="F12328" s="2">
        <f t="shared" si="1658"/>
        <v>2019</v>
      </c>
      <c r="G12328" s="2">
        <f t="shared" si="1659"/>
        <v>5</v>
      </c>
      <c r="H12328" s="2">
        <f t="shared" si="1660"/>
        <v>20</v>
      </c>
      <c r="I12328" s="2" t="str">
        <f t="shared" si="1657"/>
        <v>Mayo</v>
      </c>
      <c r="L12328" s="2" t="str">
        <f t="shared" si="1661"/>
        <v>Índices y tasasTasas de Captación - Formato 441Diario4360543606</v>
      </c>
    </row>
    <row r="12329" spans="1:12" ht="15.95" customHeight="1" x14ac:dyDescent="0.2">
      <c r="A12329" s="7" t="s">
        <v>20</v>
      </c>
      <c r="B12329" s="7" t="s">
        <v>66</v>
      </c>
      <c r="C12329" s="7" t="s">
        <v>26</v>
      </c>
      <c r="D12329" s="15">
        <v>43605</v>
      </c>
      <c r="E12329" s="15">
        <v>43606</v>
      </c>
      <c r="F12329" s="2">
        <f t="shared" si="1658"/>
        <v>2019</v>
      </c>
      <c r="G12329" s="2">
        <f t="shared" si="1659"/>
        <v>5</v>
      </c>
      <c r="H12329" s="2">
        <f t="shared" si="1660"/>
        <v>21</v>
      </c>
      <c r="I12329" s="2" t="str">
        <f t="shared" si="1657"/>
        <v>Mayo</v>
      </c>
      <c r="L12329" s="2" t="str">
        <f t="shared" si="1661"/>
        <v>Índices y tasasTasas de Captación - Formato 441Diario4360643607</v>
      </c>
    </row>
    <row r="12330" spans="1:12" ht="15.95" customHeight="1" x14ac:dyDescent="0.2">
      <c r="A12330" s="7" t="s">
        <v>20</v>
      </c>
      <c r="B12330" s="7" t="s">
        <v>66</v>
      </c>
      <c r="C12330" s="7" t="s">
        <v>26</v>
      </c>
      <c r="D12330" s="15">
        <v>43606</v>
      </c>
      <c r="E12330" s="15">
        <v>43607</v>
      </c>
      <c r="F12330" s="2">
        <f t="shared" si="1658"/>
        <v>2019</v>
      </c>
      <c r="G12330" s="2">
        <f t="shared" si="1659"/>
        <v>5</v>
      </c>
      <c r="H12330" s="2">
        <f t="shared" si="1660"/>
        <v>22</v>
      </c>
      <c r="I12330" s="2" t="str">
        <f t="shared" si="1657"/>
        <v>Mayo</v>
      </c>
      <c r="L12330" s="2" t="str">
        <f t="shared" si="1661"/>
        <v>Índices y tasasTasas de Captación - Formato 441Diario4360743608</v>
      </c>
    </row>
    <row r="12331" spans="1:12" ht="15.95" customHeight="1" x14ac:dyDescent="0.2">
      <c r="A12331" s="7" t="s">
        <v>20</v>
      </c>
      <c r="B12331" s="7" t="s">
        <v>66</v>
      </c>
      <c r="C12331" s="7" t="s">
        <v>26</v>
      </c>
      <c r="D12331" s="15">
        <v>43607</v>
      </c>
      <c r="E12331" s="15">
        <v>43608</v>
      </c>
      <c r="F12331" s="2">
        <f t="shared" si="1658"/>
        <v>2019</v>
      </c>
      <c r="G12331" s="2">
        <f t="shared" si="1659"/>
        <v>5</v>
      </c>
      <c r="H12331" s="2">
        <f t="shared" si="1660"/>
        <v>23</v>
      </c>
      <c r="I12331" s="2" t="str">
        <f t="shared" si="1657"/>
        <v>Mayo</v>
      </c>
      <c r="L12331" s="2" t="str">
        <f t="shared" si="1661"/>
        <v>Índices y tasasTasas de Captación - Formato 441Diario4360843609</v>
      </c>
    </row>
    <row r="12332" spans="1:12" ht="15.95" customHeight="1" x14ac:dyDescent="0.2">
      <c r="A12332" s="7" t="s">
        <v>20</v>
      </c>
      <c r="B12332" s="7" t="s">
        <v>66</v>
      </c>
      <c r="C12332" s="7" t="s">
        <v>26</v>
      </c>
      <c r="D12332" s="15">
        <v>43608</v>
      </c>
      <c r="E12332" s="15">
        <v>43609</v>
      </c>
      <c r="F12332" s="2">
        <f t="shared" si="1658"/>
        <v>2019</v>
      </c>
      <c r="G12332" s="2">
        <f t="shared" si="1659"/>
        <v>5</v>
      </c>
      <c r="H12332" s="2">
        <f t="shared" si="1660"/>
        <v>24</v>
      </c>
      <c r="I12332" s="2" t="str">
        <f t="shared" si="1657"/>
        <v>Mayo</v>
      </c>
      <c r="L12332" s="2" t="str">
        <f t="shared" si="1661"/>
        <v>Índices y tasasTasas de Captación - Formato 441Diario4360943612</v>
      </c>
    </row>
    <row r="12333" spans="1:12" ht="15.95" customHeight="1" x14ac:dyDescent="0.2">
      <c r="A12333" s="7" t="s">
        <v>20</v>
      </c>
      <c r="B12333" s="7" t="s">
        <v>66</v>
      </c>
      <c r="C12333" s="7" t="s">
        <v>26</v>
      </c>
      <c r="D12333" s="15">
        <v>43609</v>
      </c>
      <c r="E12333" s="15">
        <v>43612</v>
      </c>
      <c r="F12333" s="2">
        <f t="shared" si="1658"/>
        <v>2019</v>
      </c>
      <c r="G12333" s="2">
        <f t="shared" si="1659"/>
        <v>5</v>
      </c>
      <c r="H12333" s="2">
        <f t="shared" si="1660"/>
        <v>27</v>
      </c>
      <c r="I12333" s="2" t="str">
        <f t="shared" si="1657"/>
        <v>Mayo</v>
      </c>
      <c r="L12333" s="2" t="str">
        <f t="shared" si="1661"/>
        <v>Índices y tasasTasas de Captación - Formato 441Diario4361243613</v>
      </c>
    </row>
    <row r="12334" spans="1:12" ht="15.95" customHeight="1" x14ac:dyDescent="0.2">
      <c r="A12334" s="7" t="s">
        <v>20</v>
      </c>
      <c r="B12334" s="7" t="s">
        <v>66</v>
      </c>
      <c r="C12334" s="7" t="s">
        <v>26</v>
      </c>
      <c r="D12334" s="15">
        <v>43612</v>
      </c>
      <c r="E12334" s="15">
        <v>43613</v>
      </c>
      <c r="F12334" s="2">
        <f t="shared" si="1658"/>
        <v>2019</v>
      </c>
      <c r="G12334" s="2">
        <f t="shared" si="1659"/>
        <v>5</v>
      </c>
      <c r="H12334" s="2">
        <f t="shared" si="1660"/>
        <v>28</v>
      </c>
      <c r="I12334" s="2" t="str">
        <f t="shared" si="1657"/>
        <v>Mayo</v>
      </c>
      <c r="L12334" s="2" t="str">
        <f t="shared" si="1661"/>
        <v>Índices y tasasTasas de Captación - Formato 441Diario4361343614</v>
      </c>
    </row>
    <row r="12335" spans="1:12" ht="15.95" customHeight="1" x14ac:dyDescent="0.2">
      <c r="A12335" s="7" t="s">
        <v>20</v>
      </c>
      <c r="B12335" s="7" t="s">
        <v>66</v>
      </c>
      <c r="C12335" s="7" t="s">
        <v>26</v>
      </c>
      <c r="D12335" s="15">
        <v>43613</v>
      </c>
      <c r="E12335" s="15">
        <v>43614</v>
      </c>
      <c r="F12335" s="2">
        <f t="shared" si="1658"/>
        <v>2019</v>
      </c>
      <c r="G12335" s="2">
        <f t="shared" si="1659"/>
        <v>5</v>
      </c>
      <c r="H12335" s="2">
        <f t="shared" si="1660"/>
        <v>29</v>
      </c>
      <c r="I12335" s="2" t="str">
        <f t="shared" si="1657"/>
        <v>Mayo</v>
      </c>
      <c r="L12335" s="2" t="str">
        <f t="shared" si="1661"/>
        <v>Índices y tasasTasas de Captación - Formato 441Diario4361443615</v>
      </c>
    </row>
    <row r="12336" spans="1:12" ht="15.95" customHeight="1" x14ac:dyDescent="0.2">
      <c r="A12336" s="7" t="s">
        <v>20</v>
      </c>
      <c r="B12336" s="7" t="s">
        <v>66</v>
      </c>
      <c r="C12336" s="7" t="s">
        <v>26</v>
      </c>
      <c r="D12336" s="15">
        <v>43614</v>
      </c>
      <c r="E12336" s="15">
        <v>43615</v>
      </c>
      <c r="F12336" s="2">
        <f t="shared" si="1658"/>
        <v>2019</v>
      </c>
      <c r="G12336" s="2">
        <f t="shared" si="1659"/>
        <v>5</v>
      </c>
      <c r="H12336" s="2">
        <f t="shared" si="1660"/>
        <v>30</v>
      </c>
      <c r="I12336" s="2" t="str">
        <f t="shared" si="1657"/>
        <v>Mayo</v>
      </c>
      <c r="L12336" s="2" t="str">
        <f t="shared" si="1661"/>
        <v>Índices y tasasTasas de Captación - Formato 441Diario4361543616</v>
      </c>
    </row>
    <row r="12337" spans="1:12" ht="15.95" customHeight="1" x14ac:dyDescent="0.2">
      <c r="A12337" s="7" t="s">
        <v>20</v>
      </c>
      <c r="B12337" s="7" t="s">
        <v>66</v>
      </c>
      <c r="C12337" s="7" t="s">
        <v>26</v>
      </c>
      <c r="D12337" s="15">
        <v>43615</v>
      </c>
      <c r="E12337" s="15">
        <v>43616</v>
      </c>
      <c r="F12337" s="2">
        <f t="shared" si="1658"/>
        <v>2019</v>
      </c>
      <c r="G12337" s="2">
        <f t="shared" si="1659"/>
        <v>5</v>
      </c>
      <c r="H12337" s="2">
        <f t="shared" si="1660"/>
        <v>31</v>
      </c>
      <c r="I12337" s="2" t="str">
        <f t="shared" si="1657"/>
        <v>Mayo</v>
      </c>
      <c r="L12337" s="2" t="str">
        <f t="shared" si="1661"/>
        <v>Índices y tasasTasas de Captación - Formato 441Diario4361643620</v>
      </c>
    </row>
    <row r="12338" spans="1:12" ht="15.95" customHeight="1" x14ac:dyDescent="0.2">
      <c r="A12338" s="7" t="s">
        <v>20</v>
      </c>
      <c r="B12338" s="7" t="s">
        <v>66</v>
      </c>
      <c r="C12338" s="7" t="s">
        <v>26</v>
      </c>
      <c r="D12338" s="15">
        <v>43616</v>
      </c>
      <c r="E12338" s="15">
        <v>43620</v>
      </c>
      <c r="F12338" s="2">
        <f t="shared" si="1658"/>
        <v>2019</v>
      </c>
      <c r="G12338" s="2">
        <f t="shared" si="1659"/>
        <v>6</v>
      </c>
      <c r="H12338" s="2">
        <f t="shared" si="1660"/>
        <v>4</v>
      </c>
      <c r="I12338" s="2" t="str">
        <f t="shared" si="1657"/>
        <v>Junio</v>
      </c>
      <c r="L12338" s="2" t="str">
        <f t="shared" si="1661"/>
        <v>Índices y tasasTasas de Captación - Formato 441Diario4362043621</v>
      </c>
    </row>
    <row r="12339" spans="1:12" ht="15.95" customHeight="1" x14ac:dyDescent="0.2">
      <c r="A12339" s="7" t="s">
        <v>20</v>
      </c>
      <c r="B12339" s="7" t="s">
        <v>66</v>
      </c>
      <c r="C12339" s="7" t="s">
        <v>26</v>
      </c>
      <c r="D12339" s="15">
        <v>43620</v>
      </c>
      <c r="E12339" s="15">
        <v>43621</v>
      </c>
      <c r="F12339" s="2">
        <f t="shared" si="1658"/>
        <v>2019</v>
      </c>
      <c r="G12339" s="2">
        <f t="shared" si="1659"/>
        <v>6</v>
      </c>
      <c r="H12339" s="2">
        <f t="shared" si="1660"/>
        <v>5</v>
      </c>
      <c r="I12339" s="2" t="str">
        <f t="shared" si="1657"/>
        <v>Junio</v>
      </c>
      <c r="L12339" s="2" t="str">
        <f t="shared" si="1661"/>
        <v>Índices y tasasTasas de Captación - Formato 441Diario4362143622</v>
      </c>
    </row>
    <row r="12340" spans="1:12" ht="15.95" customHeight="1" x14ac:dyDescent="0.2">
      <c r="A12340" s="7" t="s">
        <v>20</v>
      </c>
      <c r="B12340" s="7" t="s">
        <v>66</v>
      </c>
      <c r="C12340" s="7" t="s">
        <v>26</v>
      </c>
      <c r="D12340" s="15">
        <v>43621</v>
      </c>
      <c r="E12340" s="15">
        <v>43622</v>
      </c>
      <c r="F12340" s="2">
        <f t="shared" si="1658"/>
        <v>2019</v>
      </c>
      <c r="G12340" s="2">
        <f t="shared" si="1659"/>
        <v>6</v>
      </c>
      <c r="H12340" s="2">
        <f t="shared" si="1660"/>
        <v>6</v>
      </c>
      <c r="I12340" s="2" t="str">
        <f t="shared" si="1657"/>
        <v>Junio</v>
      </c>
      <c r="L12340" s="2" t="str">
        <f t="shared" si="1661"/>
        <v>Índices y tasasTasas de Captación - Formato 441Diario4362243623</v>
      </c>
    </row>
    <row r="12341" spans="1:12" ht="15.95" customHeight="1" x14ac:dyDescent="0.2">
      <c r="A12341" s="7" t="s">
        <v>20</v>
      </c>
      <c r="B12341" s="7" t="s">
        <v>66</v>
      </c>
      <c r="C12341" s="7" t="s">
        <v>26</v>
      </c>
      <c r="D12341" s="15">
        <v>43622</v>
      </c>
      <c r="E12341" s="15">
        <v>43623</v>
      </c>
      <c r="F12341" s="2">
        <f t="shared" si="1658"/>
        <v>2019</v>
      </c>
      <c r="G12341" s="2">
        <f t="shared" si="1659"/>
        <v>6</v>
      </c>
      <c r="H12341" s="2">
        <f t="shared" si="1660"/>
        <v>7</v>
      </c>
      <c r="I12341" s="2" t="str">
        <f t="shared" si="1657"/>
        <v>Junio</v>
      </c>
      <c r="L12341" s="2" t="str">
        <f t="shared" si="1661"/>
        <v>Índices y tasasTasas de Captación - Formato 441Diario4362343626</v>
      </c>
    </row>
    <row r="12342" spans="1:12" ht="15.95" customHeight="1" x14ac:dyDescent="0.2">
      <c r="A12342" s="7" t="s">
        <v>20</v>
      </c>
      <c r="B12342" s="7" t="s">
        <v>66</v>
      </c>
      <c r="C12342" s="7" t="s">
        <v>26</v>
      </c>
      <c r="D12342" s="15">
        <v>43623</v>
      </c>
      <c r="E12342" s="15">
        <v>43626</v>
      </c>
      <c r="F12342" s="2">
        <f t="shared" si="1658"/>
        <v>2019</v>
      </c>
      <c r="G12342" s="2">
        <f t="shared" si="1659"/>
        <v>6</v>
      </c>
      <c r="H12342" s="2">
        <f t="shared" si="1660"/>
        <v>10</v>
      </c>
      <c r="I12342" s="2" t="str">
        <f t="shared" si="1657"/>
        <v>Junio</v>
      </c>
      <c r="L12342" s="2" t="str">
        <f t="shared" si="1661"/>
        <v>Índices y tasasTasas de Captación - Formato 441Diario4362643627</v>
      </c>
    </row>
    <row r="12343" spans="1:12" ht="15.95" customHeight="1" x14ac:dyDescent="0.2">
      <c r="A12343" s="7" t="s">
        <v>20</v>
      </c>
      <c r="B12343" s="7" t="s">
        <v>66</v>
      </c>
      <c r="C12343" s="7" t="s">
        <v>26</v>
      </c>
      <c r="D12343" s="15">
        <v>43626</v>
      </c>
      <c r="E12343" s="15">
        <v>43627</v>
      </c>
      <c r="F12343" s="2">
        <f t="shared" si="1658"/>
        <v>2019</v>
      </c>
      <c r="G12343" s="2">
        <f t="shared" si="1659"/>
        <v>6</v>
      </c>
      <c r="H12343" s="2">
        <f t="shared" si="1660"/>
        <v>11</v>
      </c>
      <c r="I12343" s="2" t="str">
        <f t="shared" si="1657"/>
        <v>Junio</v>
      </c>
      <c r="L12343" s="2" t="str">
        <f t="shared" si="1661"/>
        <v>Índices y tasasTasas de Captación - Formato 441Diario4362743628</v>
      </c>
    </row>
    <row r="12344" spans="1:12" ht="15.95" customHeight="1" x14ac:dyDescent="0.2">
      <c r="A12344" s="7" t="s">
        <v>20</v>
      </c>
      <c r="B12344" s="7" t="s">
        <v>66</v>
      </c>
      <c r="C12344" s="7" t="s">
        <v>26</v>
      </c>
      <c r="D12344" s="15">
        <v>43627</v>
      </c>
      <c r="E12344" s="15">
        <v>43628</v>
      </c>
      <c r="F12344" s="2">
        <f t="shared" si="1658"/>
        <v>2019</v>
      </c>
      <c r="G12344" s="2">
        <f t="shared" si="1659"/>
        <v>6</v>
      </c>
      <c r="H12344" s="2">
        <f t="shared" si="1660"/>
        <v>12</v>
      </c>
      <c r="I12344" s="2" t="str">
        <f t="shared" si="1657"/>
        <v>Junio</v>
      </c>
      <c r="L12344" s="2" t="str">
        <f t="shared" si="1661"/>
        <v>Índices y tasasTasas de Captación - Formato 441Diario4362843629</v>
      </c>
    </row>
    <row r="12345" spans="1:12" ht="15.95" customHeight="1" x14ac:dyDescent="0.2">
      <c r="A12345" s="7" t="s">
        <v>20</v>
      </c>
      <c r="B12345" s="7" t="s">
        <v>66</v>
      </c>
      <c r="C12345" s="7" t="s">
        <v>26</v>
      </c>
      <c r="D12345" s="15">
        <v>43628</v>
      </c>
      <c r="E12345" s="15">
        <v>43629</v>
      </c>
      <c r="F12345" s="2">
        <f t="shared" si="1658"/>
        <v>2019</v>
      </c>
      <c r="G12345" s="2">
        <f t="shared" si="1659"/>
        <v>6</v>
      </c>
      <c r="H12345" s="2">
        <f t="shared" si="1660"/>
        <v>13</v>
      </c>
      <c r="I12345" s="2" t="str">
        <f t="shared" si="1657"/>
        <v>Junio</v>
      </c>
      <c r="L12345" s="2" t="str">
        <f t="shared" si="1661"/>
        <v>Índices y tasasTasas de Captación - Formato 441Diario4362943630</v>
      </c>
    </row>
    <row r="12346" spans="1:12" ht="15.95" customHeight="1" x14ac:dyDescent="0.2">
      <c r="A12346" s="7" t="s">
        <v>20</v>
      </c>
      <c r="B12346" s="7" t="s">
        <v>66</v>
      </c>
      <c r="C12346" s="7" t="s">
        <v>26</v>
      </c>
      <c r="D12346" s="15">
        <v>43629</v>
      </c>
      <c r="E12346" s="15">
        <v>43630</v>
      </c>
      <c r="F12346" s="2">
        <f t="shared" si="1658"/>
        <v>2019</v>
      </c>
      <c r="G12346" s="2">
        <f t="shared" si="1659"/>
        <v>6</v>
      </c>
      <c r="H12346" s="2">
        <f t="shared" si="1660"/>
        <v>14</v>
      </c>
      <c r="I12346" s="2" t="str">
        <f t="shared" si="1657"/>
        <v>Junio</v>
      </c>
      <c r="L12346" s="2" t="str">
        <f t="shared" si="1661"/>
        <v>Índices y tasasTasas de Captación - Formato 441Diario4363043633</v>
      </c>
    </row>
    <row r="12347" spans="1:12" ht="15.95" customHeight="1" x14ac:dyDescent="0.2">
      <c r="A12347" s="7" t="s">
        <v>20</v>
      </c>
      <c r="B12347" s="7" t="s">
        <v>66</v>
      </c>
      <c r="C12347" s="7" t="s">
        <v>26</v>
      </c>
      <c r="D12347" s="15">
        <v>43630</v>
      </c>
      <c r="E12347" s="15">
        <v>43633</v>
      </c>
      <c r="F12347" s="2">
        <f t="shared" si="1658"/>
        <v>2019</v>
      </c>
      <c r="G12347" s="2">
        <f t="shared" si="1659"/>
        <v>6</v>
      </c>
      <c r="H12347" s="2">
        <f t="shared" si="1660"/>
        <v>17</v>
      </c>
      <c r="I12347" s="2" t="str">
        <f t="shared" si="1657"/>
        <v>Junio</v>
      </c>
      <c r="L12347" s="2" t="str">
        <f t="shared" si="1661"/>
        <v>Índices y tasasTasas de Captación - Formato 441Diario4363343634</v>
      </c>
    </row>
    <row r="12348" spans="1:12" ht="15.95" customHeight="1" x14ac:dyDescent="0.2">
      <c r="A12348" s="7" t="s">
        <v>20</v>
      </c>
      <c r="B12348" s="7" t="s">
        <v>66</v>
      </c>
      <c r="C12348" s="7" t="s">
        <v>26</v>
      </c>
      <c r="D12348" s="15">
        <v>43633</v>
      </c>
      <c r="E12348" s="15">
        <v>43634</v>
      </c>
      <c r="F12348" s="2">
        <f t="shared" si="1658"/>
        <v>2019</v>
      </c>
      <c r="G12348" s="2">
        <f t="shared" si="1659"/>
        <v>6</v>
      </c>
      <c r="H12348" s="2">
        <f t="shared" si="1660"/>
        <v>18</v>
      </c>
      <c r="I12348" s="2" t="str">
        <f t="shared" si="1657"/>
        <v>Junio</v>
      </c>
      <c r="L12348" s="2" t="str">
        <f t="shared" si="1661"/>
        <v>Índices y tasasTasas de Captación - Formato 441Diario4363443635</v>
      </c>
    </row>
    <row r="12349" spans="1:12" ht="15.95" customHeight="1" x14ac:dyDescent="0.2">
      <c r="A12349" s="7" t="s">
        <v>20</v>
      </c>
      <c r="B12349" s="7" t="s">
        <v>66</v>
      </c>
      <c r="C12349" s="7" t="s">
        <v>26</v>
      </c>
      <c r="D12349" s="15">
        <v>43634</v>
      </c>
      <c r="E12349" s="15">
        <v>43635</v>
      </c>
      <c r="F12349" s="2">
        <f t="shared" si="1658"/>
        <v>2019</v>
      </c>
      <c r="G12349" s="2">
        <f t="shared" si="1659"/>
        <v>6</v>
      </c>
      <c r="H12349" s="2">
        <f t="shared" si="1660"/>
        <v>19</v>
      </c>
      <c r="I12349" s="2" t="str">
        <f t="shared" si="1657"/>
        <v>Junio</v>
      </c>
      <c r="L12349" s="2" t="str">
        <f t="shared" si="1661"/>
        <v>Índices y tasasTasas de Captación - Formato 441Diario4363543636</v>
      </c>
    </row>
    <row r="12350" spans="1:12" ht="15.95" customHeight="1" x14ac:dyDescent="0.2">
      <c r="A12350" s="7" t="s">
        <v>20</v>
      </c>
      <c r="B12350" s="7" t="s">
        <v>66</v>
      </c>
      <c r="C12350" s="7" t="s">
        <v>26</v>
      </c>
      <c r="D12350" s="15">
        <v>43635</v>
      </c>
      <c r="E12350" s="15">
        <v>43636</v>
      </c>
      <c r="F12350" s="2">
        <f t="shared" si="1658"/>
        <v>2019</v>
      </c>
      <c r="G12350" s="2">
        <f t="shared" si="1659"/>
        <v>6</v>
      </c>
      <c r="H12350" s="2">
        <f t="shared" si="1660"/>
        <v>20</v>
      </c>
      <c r="I12350" s="2" t="str">
        <f t="shared" si="1657"/>
        <v>Junio</v>
      </c>
      <c r="L12350" s="2" t="str">
        <f t="shared" si="1661"/>
        <v>Índices y tasasTasas de Captación - Formato 441Diario4363643637</v>
      </c>
    </row>
    <row r="12351" spans="1:12" ht="15.95" customHeight="1" x14ac:dyDescent="0.2">
      <c r="A12351" s="7" t="s">
        <v>20</v>
      </c>
      <c r="B12351" s="7" t="s">
        <v>66</v>
      </c>
      <c r="C12351" s="7" t="s">
        <v>26</v>
      </c>
      <c r="D12351" s="15">
        <v>43636</v>
      </c>
      <c r="E12351" s="15">
        <v>43637</v>
      </c>
      <c r="F12351" s="2">
        <f t="shared" si="1658"/>
        <v>2019</v>
      </c>
      <c r="G12351" s="2">
        <f t="shared" si="1659"/>
        <v>6</v>
      </c>
      <c r="H12351" s="2">
        <f t="shared" si="1660"/>
        <v>21</v>
      </c>
      <c r="I12351" s="2" t="str">
        <f t="shared" si="1657"/>
        <v>Junio</v>
      </c>
      <c r="L12351" s="2" t="str">
        <f t="shared" si="1661"/>
        <v>Índices y tasasTasas de Captación - Formato 441Diario4363743641</v>
      </c>
    </row>
    <row r="12352" spans="1:12" ht="15.95" customHeight="1" x14ac:dyDescent="0.2">
      <c r="A12352" s="7" t="s">
        <v>20</v>
      </c>
      <c r="B12352" s="7" t="s">
        <v>66</v>
      </c>
      <c r="C12352" s="7" t="s">
        <v>26</v>
      </c>
      <c r="D12352" s="15">
        <v>43637</v>
      </c>
      <c r="E12352" s="15">
        <v>43641</v>
      </c>
      <c r="F12352" s="2">
        <f t="shared" si="1658"/>
        <v>2019</v>
      </c>
      <c r="G12352" s="2">
        <f t="shared" si="1659"/>
        <v>6</v>
      </c>
      <c r="H12352" s="2">
        <f t="shared" si="1660"/>
        <v>25</v>
      </c>
      <c r="I12352" s="2" t="str">
        <f t="shared" si="1657"/>
        <v>Junio</v>
      </c>
      <c r="L12352" s="2" t="str">
        <f t="shared" si="1661"/>
        <v>Índices y tasasTasas de Captación - Formato 441Diario4364143642</v>
      </c>
    </row>
    <row r="12353" spans="1:12" ht="15.95" customHeight="1" x14ac:dyDescent="0.2">
      <c r="A12353" s="7" t="s">
        <v>20</v>
      </c>
      <c r="B12353" s="7" t="s">
        <v>66</v>
      </c>
      <c r="C12353" s="7" t="s">
        <v>26</v>
      </c>
      <c r="D12353" s="15">
        <v>43641</v>
      </c>
      <c r="E12353" s="15">
        <v>43642</v>
      </c>
      <c r="F12353" s="2">
        <f t="shared" si="1658"/>
        <v>2019</v>
      </c>
      <c r="G12353" s="2">
        <f t="shared" si="1659"/>
        <v>6</v>
      </c>
      <c r="H12353" s="2">
        <f t="shared" si="1660"/>
        <v>26</v>
      </c>
      <c r="I12353" s="2" t="str">
        <f t="shared" si="1657"/>
        <v>Junio</v>
      </c>
      <c r="L12353" s="2" t="str">
        <f t="shared" si="1661"/>
        <v>Índices y tasasTasas de Captación - Formato 441Diario4364243643</v>
      </c>
    </row>
    <row r="12354" spans="1:12" ht="15.95" customHeight="1" x14ac:dyDescent="0.2">
      <c r="A12354" s="7" t="s">
        <v>20</v>
      </c>
      <c r="B12354" s="7" t="s">
        <v>66</v>
      </c>
      <c r="C12354" s="7" t="s">
        <v>26</v>
      </c>
      <c r="D12354" s="15">
        <v>43642</v>
      </c>
      <c r="E12354" s="15">
        <v>43643</v>
      </c>
      <c r="F12354" s="2">
        <f t="shared" si="1658"/>
        <v>2019</v>
      </c>
      <c r="G12354" s="2">
        <f t="shared" si="1659"/>
        <v>6</v>
      </c>
      <c r="H12354" s="2">
        <f t="shared" si="1660"/>
        <v>27</v>
      </c>
      <c r="I12354" s="2" t="str">
        <f t="shared" si="1657"/>
        <v>Junio</v>
      </c>
      <c r="L12354" s="2" t="str">
        <f t="shared" si="1661"/>
        <v>Índices y tasasTasas de Captación - Formato 441Diario4364343644</v>
      </c>
    </row>
    <row r="12355" spans="1:12" ht="15.95" customHeight="1" x14ac:dyDescent="0.2">
      <c r="A12355" s="7" t="s">
        <v>20</v>
      </c>
      <c r="B12355" s="7" t="s">
        <v>66</v>
      </c>
      <c r="C12355" s="7" t="s">
        <v>26</v>
      </c>
      <c r="D12355" s="15">
        <v>43643</v>
      </c>
      <c r="E12355" s="15">
        <v>43644</v>
      </c>
      <c r="F12355" s="2">
        <f t="shared" si="1658"/>
        <v>2019</v>
      </c>
      <c r="G12355" s="2">
        <f t="shared" si="1659"/>
        <v>6</v>
      </c>
      <c r="H12355" s="2">
        <f t="shared" si="1660"/>
        <v>28</v>
      </c>
      <c r="I12355" s="2" t="str">
        <f t="shared" si="1657"/>
        <v>Junio</v>
      </c>
      <c r="L12355" s="2" t="str">
        <f t="shared" si="1661"/>
        <v>Índices y tasasTasas de Captación - Formato 441Diario4364443648</v>
      </c>
    </row>
    <row r="12356" spans="1:12" ht="15.95" customHeight="1" x14ac:dyDescent="0.2">
      <c r="A12356" s="7" t="s">
        <v>20</v>
      </c>
      <c r="B12356" s="7" t="s">
        <v>66</v>
      </c>
      <c r="C12356" s="7" t="s">
        <v>26</v>
      </c>
      <c r="D12356" s="15">
        <v>43644</v>
      </c>
      <c r="E12356" s="15">
        <v>43648</v>
      </c>
      <c r="F12356" s="2">
        <f t="shared" si="1658"/>
        <v>2019</v>
      </c>
      <c r="G12356" s="2">
        <f t="shared" si="1659"/>
        <v>7</v>
      </c>
      <c r="H12356" s="2">
        <f t="shared" si="1660"/>
        <v>2</v>
      </c>
      <c r="I12356" s="2" t="str">
        <f t="shared" si="1657"/>
        <v>Julio</v>
      </c>
      <c r="L12356" s="2" t="str">
        <f t="shared" si="1661"/>
        <v>Índices y tasasTasas de Captación - Formato 441Diario4364843649</v>
      </c>
    </row>
    <row r="12357" spans="1:12" ht="15.95" customHeight="1" x14ac:dyDescent="0.2">
      <c r="A12357" s="7" t="s">
        <v>20</v>
      </c>
      <c r="B12357" s="7" t="s">
        <v>66</v>
      </c>
      <c r="C12357" s="7" t="s">
        <v>26</v>
      </c>
      <c r="D12357" s="15">
        <v>43648</v>
      </c>
      <c r="E12357" s="15">
        <v>43649</v>
      </c>
      <c r="F12357" s="2">
        <f t="shared" si="1658"/>
        <v>2019</v>
      </c>
      <c r="G12357" s="2">
        <f t="shared" si="1659"/>
        <v>7</v>
      </c>
      <c r="H12357" s="2">
        <f t="shared" si="1660"/>
        <v>3</v>
      </c>
      <c r="I12357" s="2" t="str">
        <f t="shared" si="1657"/>
        <v>Julio</v>
      </c>
      <c r="L12357" s="2" t="str">
        <f t="shared" si="1661"/>
        <v>Índices y tasasTasas de Captación - Formato 441Diario4364943650</v>
      </c>
    </row>
    <row r="12358" spans="1:12" ht="15.95" customHeight="1" x14ac:dyDescent="0.2">
      <c r="A12358" s="7" t="s">
        <v>20</v>
      </c>
      <c r="B12358" s="7" t="s">
        <v>66</v>
      </c>
      <c r="C12358" s="7" t="s">
        <v>26</v>
      </c>
      <c r="D12358" s="15">
        <v>43649</v>
      </c>
      <c r="E12358" s="15">
        <v>43650</v>
      </c>
      <c r="F12358" s="2">
        <f t="shared" si="1658"/>
        <v>2019</v>
      </c>
      <c r="G12358" s="2">
        <f t="shared" si="1659"/>
        <v>7</v>
      </c>
      <c r="H12358" s="2">
        <f t="shared" si="1660"/>
        <v>4</v>
      </c>
      <c r="I12358" s="2" t="str">
        <f t="shared" si="1657"/>
        <v>Julio</v>
      </c>
      <c r="L12358" s="2" t="str">
        <f t="shared" si="1661"/>
        <v>Índices y tasasTasas de Captación - Formato 441Diario4365043651</v>
      </c>
    </row>
    <row r="12359" spans="1:12" ht="15.95" customHeight="1" x14ac:dyDescent="0.2">
      <c r="A12359" s="7" t="s">
        <v>20</v>
      </c>
      <c r="B12359" s="7" t="s">
        <v>66</v>
      </c>
      <c r="C12359" s="7" t="s">
        <v>26</v>
      </c>
      <c r="D12359" s="15">
        <v>43650</v>
      </c>
      <c r="E12359" s="15">
        <v>43651</v>
      </c>
      <c r="F12359" s="2">
        <f t="shared" si="1658"/>
        <v>2019</v>
      </c>
      <c r="G12359" s="2">
        <f t="shared" si="1659"/>
        <v>7</v>
      </c>
      <c r="H12359" s="2">
        <f t="shared" si="1660"/>
        <v>5</v>
      </c>
      <c r="I12359" s="2" t="str">
        <f t="shared" si="1657"/>
        <v>Julio</v>
      </c>
      <c r="L12359" s="2" t="str">
        <f t="shared" si="1661"/>
        <v>Índices y tasasTasas de Captación - Formato 441Diario4365143654</v>
      </c>
    </row>
    <row r="12360" spans="1:12" ht="15.95" customHeight="1" x14ac:dyDescent="0.2">
      <c r="A12360" s="7" t="s">
        <v>20</v>
      </c>
      <c r="B12360" s="7" t="s">
        <v>66</v>
      </c>
      <c r="C12360" s="7" t="s">
        <v>26</v>
      </c>
      <c r="D12360" s="15">
        <v>43651</v>
      </c>
      <c r="E12360" s="15">
        <v>43654</v>
      </c>
      <c r="F12360" s="2">
        <f t="shared" si="1658"/>
        <v>2019</v>
      </c>
      <c r="G12360" s="2">
        <f t="shared" si="1659"/>
        <v>7</v>
      </c>
      <c r="H12360" s="2">
        <f t="shared" si="1660"/>
        <v>8</v>
      </c>
      <c r="I12360" s="2" t="str">
        <f t="shared" si="1657"/>
        <v>Julio</v>
      </c>
      <c r="L12360" s="2" t="str">
        <f t="shared" si="1661"/>
        <v>Índices y tasasTasas de Captación - Formato 441Diario4365443655</v>
      </c>
    </row>
    <row r="12361" spans="1:12" ht="15.95" customHeight="1" x14ac:dyDescent="0.2">
      <c r="A12361" s="7" t="s">
        <v>20</v>
      </c>
      <c r="B12361" s="7" t="s">
        <v>66</v>
      </c>
      <c r="C12361" s="7" t="s">
        <v>26</v>
      </c>
      <c r="D12361" s="15">
        <v>43654</v>
      </c>
      <c r="E12361" s="15">
        <v>43655</v>
      </c>
      <c r="F12361" s="2">
        <f t="shared" si="1658"/>
        <v>2019</v>
      </c>
      <c r="G12361" s="2">
        <f t="shared" si="1659"/>
        <v>7</v>
      </c>
      <c r="H12361" s="2">
        <f t="shared" si="1660"/>
        <v>9</v>
      </c>
      <c r="I12361" s="2" t="str">
        <f t="shared" si="1657"/>
        <v>Julio</v>
      </c>
      <c r="L12361" s="2" t="str">
        <f t="shared" si="1661"/>
        <v>Índices y tasasTasas de Captación - Formato 441Diario4365543656</v>
      </c>
    </row>
    <row r="12362" spans="1:12" ht="15.95" customHeight="1" x14ac:dyDescent="0.2">
      <c r="A12362" s="7" t="s">
        <v>20</v>
      </c>
      <c r="B12362" s="7" t="s">
        <v>66</v>
      </c>
      <c r="C12362" s="7" t="s">
        <v>26</v>
      </c>
      <c r="D12362" s="15">
        <v>43655</v>
      </c>
      <c r="E12362" s="15">
        <v>43656</v>
      </c>
      <c r="F12362" s="2">
        <f t="shared" si="1658"/>
        <v>2019</v>
      </c>
      <c r="G12362" s="2">
        <f t="shared" si="1659"/>
        <v>7</v>
      </c>
      <c r="H12362" s="2">
        <f t="shared" si="1660"/>
        <v>10</v>
      </c>
      <c r="I12362" s="2" t="str">
        <f t="shared" si="1657"/>
        <v>Julio</v>
      </c>
      <c r="L12362" s="2" t="str">
        <f t="shared" si="1661"/>
        <v>Índices y tasasTasas de Captación - Formato 441Diario4365643657</v>
      </c>
    </row>
    <row r="12363" spans="1:12" ht="15.95" customHeight="1" x14ac:dyDescent="0.2">
      <c r="A12363" s="7" t="s">
        <v>20</v>
      </c>
      <c r="B12363" s="7" t="s">
        <v>66</v>
      </c>
      <c r="C12363" s="7" t="s">
        <v>26</v>
      </c>
      <c r="D12363" s="15">
        <v>43656</v>
      </c>
      <c r="E12363" s="15">
        <v>43657</v>
      </c>
      <c r="F12363" s="2">
        <f t="shared" si="1658"/>
        <v>2019</v>
      </c>
      <c r="G12363" s="2">
        <f t="shared" si="1659"/>
        <v>7</v>
      </c>
      <c r="H12363" s="2">
        <f t="shared" si="1660"/>
        <v>11</v>
      </c>
      <c r="I12363" s="2" t="str">
        <f t="shared" si="1657"/>
        <v>Julio</v>
      </c>
      <c r="L12363" s="2" t="str">
        <f t="shared" si="1661"/>
        <v>Índices y tasasTasas de Captación - Formato 441Diario4365743658</v>
      </c>
    </row>
    <row r="12364" spans="1:12" ht="15.95" customHeight="1" x14ac:dyDescent="0.2">
      <c r="A12364" s="7" t="s">
        <v>20</v>
      </c>
      <c r="B12364" s="7" t="s">
        <v>66</v>
      </c>
      <c r="C12364" s="7" t="s">
        <v>26</v>
      </c>
      <c r="D12364" s="15">
        <v>43657</v>
      </c>
      <c r="E12364" s="15">
        <v>43658</v>
      </c>
      <c r="F12364" s="2">
        <f t="shared" si="1658"/>
        <v>2019</v>
      </c>
      <c r="G12364" s="2">
        <f t="shared" si="1659"/>
        <v>7</v>
      </c>
      <c r="H12364" s="2">
        <f t="shared" si="1660"/>
        <v>12</v>
      </c>
      <c r="I12364" s="2" t="str">
        <f t="shared" ref="I12364:I12427" si="1662">CHOOSE(G12364,"Enero","Febrero","Marzo","Abril","Mayo","Junio","Julio","Agosto","Septiembre","Octubre","Noviembre","Diciembre")</f>
        <v>Julio</v>
      </c>
      <c r="L12364" s="2" t="str">
        <f t="shared" si="1661"/>
        <v>Índices y tasasTasas de Captación - Formato 441Diario4365843661</v>
      </c>
    </row>
    <row r="12365" spans="1:12" ht="15.95" customHeight="1" x14ac:dyDescent="0.2">
      <c r="A12365" s="7" t="s">
        <v>20</v>
      </c>
      <c r="B12365" s="7" t="s">
        <v>66</v>
      </c>
      <c r="C12365" s="7" t="s">
        <v>26</v>
      </c>
      <c r="D12365" s="15">
        <v>43658</v>
      </c>
      <c r="E12365" s="15">
        <v>43661</v>
      </c>
      <c r="F12365" s="2">
        <f t="shared" si="1658"/>
        <v>2019</v>
      </c>
      <c r="G12365" s="2">
        <f t="shared" si="1659"/>
        <v>7</v>
      </c>
      <c r="H12365" s="2">
        <f t="shared" si="1660"/>
        <v>15</v>
      </c>
      <c r="I12365" s="2" t="str">
        <f t="shared" si="1662"/>
        <v>Julio</v>
      </c>
      <c r="L12365" s="2" t="str">
        <f t="shared" si="1661"/>
        <v>Índices y tasasTasas de Captación - Formato 441Diario4366143662</v>
      </c>
    </row>
    <row r="12366" spans="1:12" ht="15.95" customHeight="1" x14ac:dyDescent="0.2">
      <c r="A12366" s="7" t="s">
        <v>20</v>
      </c>
      <c r="B12366" s="7" t="s">
        <v>66</v>
      </c>
      <c r="C12366" s="7" t="s">
        <v>26</v>
      </c>
      <c r="D12366" s="15">
        <v>43661</v>
      </c>
      <c r="E12366" s="15">
        <v>43662</v>
      </c>
      <c r="F12366" s="2">
        <f t="shared" si="1658"/>
        <v>2019</v>
      </c>
      <c r="G12366" s="2">
        <f t="shared" si="1659"/>
        <v>7</v>
      </c>
      <c r="H12366" s="2">
        <f t="shared" si="1660"/>
        <v>16</v>
      </c>
      <c r="I12366" s="2" t="str">
        <f t="shared" si="1662"/>
        <v>Julio</v>
      </c>
      <c r="L12366" s="2" t="str">
        <f t="shared" si="1661"/>
        <v>Índices y tasasTasas de Captación - Formato 441Diario4366243663</v>
      </c>
    </row>
    <row r="12367" spans="1:12" ht="15.95" customHeight="1" x14ac:dyDescent="0.2">
      <c r="A12367" s="7" t="s">
        <v>20</v>
      </c>
      <c r="B12367" s="7" t="s">
        <v>66</v>
      </c>
      <c r="C12367" s="7" t="s">
        <v>26</v>
      </c>
      <c r="D12367" s="15">
        <v>43662</v>
      </c>
      <c r="E12367" s="15">
        <v>43663</v>
      </c>
      <c r="F12367" s="2">
        <f t="shared" si="1658"/>
        <v>2019</v>
      </c>
      <c r="G12367" s="2">
        <f t="shared" si="1659"/>
        <v>7</v>
      </c>
      <c r="H12367" s="2">
        <f t="shared" si="1660"/>
        <v>17</v>
      </c>
      <c r="I12367" s="2" t="str">
        <f t="shared" si="1662"/>
        <v>Julio</v>
      </c>
      <c r="L12367" s="2" t="str">
        <f t="shared" si="1661"/>
        <v>Índices y tasasTasas de Captación - Formato 441Diario4366343664</v>
      </c>
    </row>
    <row r="12368" spans="1:12" ht="15.95" customHeight="1" x14ac:dyDescent="0.2">
      <c r="A12368" s="7" t="s">
        <v>20</v>
      </c>
      <c r="B12368" s="7" t="s">
        <v>66</v>
      </c>
      <c r="C12368" s="7" t="s">
        <v>26</v>
      </c>
      <c r="D12368" s="15">
        <v>43663</v>
      </c>
      <c r="E12368" s="15">
        <v>43664</v>
      </c>
      <c r="F12368" s="2">
        <f t="shared" si="1658"/>
        <v>2019</v>
      </c>
      <c r="G12368" s="2">
        <f t="shared" si="1659"/>
        <v>7</v>
      </c>
      <c r="H12368" s="2">
        <f t="shared" si="1660"/>
        <v>18</v>
      </c>
      <c r="I12368" s="2" t="str">
        <f t="shared" si="1662"/>
        <v>Julio</v>
      </c>
      <c r="L12368" s="2" t="str">
        <f t="shared" si="1661"/>
        <v>Índices y tasasTasas de Captación - Formato 441Diario4366443665</v>
      </c>
    </row>
    <row r="12369" spans="1:12" ht="15.95" customHeight="1" x14ac:dyDescent="0.2">
      <c r="A12369" s="7" t="s">
        <v>20</v>
      </c>
      <c r="B12369" s="7" t="s">
        <v>66</v>
      </c>
      <c r="C12369" s="7" t="s">
        <v>26</v>
      </c>
      <c r="D12369" s="15">
        <v>43664</v>
      </c>
      <c r="E12369" s="15">
        <v>43665</v>
      </c>
      <c r="F12369" s="2">
        <f t="shared" si="1658"/>
        <v>2019</v>
      </c>
      <c r="G12369" s="2">
        <f t="shared" si="1659"/>
        <v>7</v>
      </c>
      <c r="H12369" s="2">
        <f t="shared" si="1660"/>
        <v>19</v>
      </c>
      <c r="I12369" s="2" t="str">
        <f t="shared" si="1662"/>
        <v>Julio</v>
      </c>
      <c r="L12369" s="2" t="str">
        <f t="shared" si="1661"/>
        <v>Índices y tasasTasas de Captación - Formato 441Diario4366543668</v>
      </c>
    </row>
    <row r="12370" spans="1:12" ht="15.95" customHeight="1" x14ac:dyDescent="0.2">
      <c r="A12370" s="7" t="s">
        <v>20</v>
      </c>
      <c r="B12370" s="7" t="s">
        <v>66</v>
      </c>
      <c r="C12370" s="7" t="s">
        <v>26</v>
      </c>
      <c r="D12370" s="15">
        <v>43665</v>
      </c>
      <c r="E12370" s="15">
        <v>43668</v>
      </c>
      <c r="F12370" s="2">
        <f t="shared" si="1658"/>
        <v>2019</v>
      </c>
      <c r="G12370" s="2">
        <f t="shared" si="1659"/>
        <v>7</v>
      </c>
      <c r="H12370" s="2">
        <f t="shared" si="1660"/>
        <v>22</v>
      </c>
      <c r="I12370" s="2" t="str">
        <f t="shared" si="1662"/>
        <v>Julio</v>
      </c>
      <c r="L12370" s="2" t="str">
        <f t="shared" si="1661"/>
        <v>Índices y tasasTasas de Captación - Formato 441Diario4366843669</v>
      </c>
    </row>
    <row r="12371" spans="1:12" ht="15.95" customHeight="1" x14ac:dyDescent="0.2">
      <c r="A12371" s="7" t="s">
        <v>20</v>
      </c>
      <c r="B12371" s="7" t="s">
        <v>66</v>
      </c>
      <c r="C12371" s="7" t="s">
        <v>26</v>
      </c>
      <c r="D12371" s="15">
        <v>43668</v>
      </c>
      <c r="E12371" s="15">
        <v>43669</v>
      </c>
      <c r="F12371" s="2">
        <f t="shared" si="1658"/>
        <v>2019</v>
      </c>
      <c r="G12371" s="2">
        <f t="shared" si="1659"/>
        <v>7</v>
      </c>
      <c r="H12371" s="2">
        <f t="shared" si="1660"/>
        <v>23</v>
      </c>
      <c r="I12371" s="2" t="str">
        <f t="shared" si="1662"/>
        <v>Julio</v>
      </c>
      <c r="L12371" s="2" t="str">
        <f t="shared" si="1661"/>
        <v>Índices y tasasTasas de Captación - Formato 441Diario4366943670</v>
      </c>
    </row>
    <row r="12372" spans="1:12" ht="15.95" customHeight="1" x14ac:dyDescent="0.2">
      <c r="A12372" s="7" t="s">
        <v>20</v>
      </c>
      <c r="B12372" s="7" t="s">
        <v>66</v>
      </c>
      <c r="C12372" s="7" t="s">
        <v>26</v>
      </c>
      <c r="D12372" s="15">
        <v>43669</v>
      </c>
      <c r="E12372" s="15">
        <v>43670</v>
      </c>
      <c r="F12372" s="2">
        <f t="shared" si="1658"/>
        <v>2019</v>
      </c>
      <c r="G12372" s="2">
        <f t="shared" si="1659"/>
        <v>7</v>
      </c>
      <c r="H12372" s="2">
        <f t="shared" si="1660"/>
        <v>24</v>
      </c>
      <c r="I12372" s="2" t="str">
        <f t="shared" si="1662"/>
        <v>Julio</v>
      </c>
      <c r="L12372" s="2" t="str">
        <f t="shared" si="1661"/>
        <v>Índices y tasasTasas de Captación - Formato 441Diario4367043671</v>
      </c>
    </row>
    <row r="12373" spans="1:12" ht="15.95" customHeight="1" x14ac:dyDescent="0.2">
      <c r="A12373" s="7" t="s">
        <v>20</v>
      </c>
      <c r="B12373" s="7" t="s">
        <v>66</v>
      </c>
      <c r="C12373" s="7" t="s">
        <v>26</v>
      </c>
      <c r="D12373" s="15">
        <v>43670</v>
      </c>
      <c r="E12373" s="15">
        <v>43671</v>
      </c>
      <c r="F12373" s="2">
        <f t="shared" si="1658"/>
        <v>2019</v>
      </c>
      <c r="G12373" s="2">
        <f t="shared" si="1659"/>
        <v>7</v>
      </c>
      <c r="H12373" s="2">
        <f t="shared" si="1660"/>
        <v>25</v>
      </c>
      <c r="I12373" s="2" t="str">
        <f t="shared" si="1662"/>
        <v>Julio</v>
      </c>
      <c r="L12373" s="2" t="str">
        <f t="shared" si="1661"/>
        <v>Índices y tasasTasas de Captación - Formato 441Diario4367143672</v>
      </c>
    </row>
    <row r="12374" spans="1:12" ht="15.95" customHeight="1" x14ac:dyDescent="0.2">
      <c r="A12374" s="7" t="s">
        <v>20</v>
      </c>
      <c r="B12374" s="7" t="s">
        <v>66</v>
      </c>
      <c r="C12374" s="7" t="s">
        <v>26</v>
      </c>
      <c r="D12374" s="15">
        <v>43671</v>
      </c>
      <c r="E12374" s="15">
        <v>43672</v>
      </c>
      <c r="F12374" s="2">
        <f t="shared" si="1658"/>
        <v>2019</v>
      </c>
      <c r="G12374" s="2">
        <f t="shared" si="1659"/>
        <v>7</v>
      </c>
      <c r="H12374" s="2">
        <f t="shared" si="1660"/>
        <v>26</v>
      </c>
      <c r="I12374" s="2" t="str">
        <f t="shared" si="1662"/>
        <v>Julio</v>
      </c>
      <c r="L12374" s="2" t="str">
        <f t="shared" si="1661"/>
        <v>Índices y tasasTasas de Captación - Formato 441Diario4367243675</v>
      </c>
    </row>
    <row r="12375" spans="1:12" ht="15.95" customHeight="1" x14ac:dyDescent="0.2">
      <c r="A12375" s="7" t="s">
        <v>20</v>
      </c>
      <c r="B12375" s="7" t="s">
        <v>66</v>
      </c>
      <c r="C12375" s="7" t="s">
        <v>26</v>
      </c>
      <c r="D12375" s="15">
        <v>43672</v>
      </c>
      <c r="E12375" s="15">
        <v>43675</v>
      </c>
      <c r="F12375" s="2">
        <f t="shared" ref="F12375:F12438" si="1663">YEAR(E12375)</f>
        <v>2019</v>
      </c>
      <c r="G12375" s="2">
        <f t="shared" ref="G12375:G12438" si="1664">MONTH(E12375)</f>
        <v>7</v>
      </c>
      <c r="H12375" s="2">
        <f t="shared" ref="H12375:H12438" si="1665">DAY(E12375)</f>
        <v>29</v>
      </c>
      <c r="I12375" s="2" t="str">
        <f t="shared" si="1662"/>
        <v>Julio</v>
      </c>
      <c r="L12375" s="2" t="str">
        <f t="shared" ref="L12375:L12438" si="1666">CONCATENATE(A12376,B12376,C12376,D12376,E12376,)</f>
        <v>Índices y tasasTasas de Captación - Formato 441Diario4367543676</v>
      </c>
    </row>
    <row r="12376" spans="1:12" ht="15.95" customHeight="1" x14ac:dyDescent="0.2">
      <c r="A12376" s="7" t="s">
        <v>20</v>
      </c>
      <c r="B12376" s="7" t="s">
        <v>66</v>
      </c>
      <c r="C12376" s="7" t="s">
        <v>26</v>
      </c>
      <c r="D12376" s="15">
        <v>43675</v>
      </c>
      <c r="E12376" s="15">
        <v>43676</v>
      </c>
      <c r="F12376" s="2">
        <f t="shared" si="1663"/>
        <v>2019</v>
      </c>
      <c r="G12376" s="2">
        <f t="shared" si="1664"/>
        <v>7</v>
      </c>
      <c r="H12376" s="2">
        <f t="shared" si="1665"/>
        <v>30</v>
      </c>
      <c r="I12376" s="2" t="str">
        <f t="shared" si="1662"/>
        <v>Julio</v>
      </c>
      <c r="L12376" s="2" t="str">
        <f t="shared" si="1666"/>
        <v>Índices y tasasTasas de Captación - Formato 441Diario4367643677</v>
      </c>
    </row>
    <row r="12377" spans="1:12" ht="15.95" customHeight="1" x14ac:dyDescent="0.2">
      <c r="A12377" s="7" t="s">
        <v>20</v>
      </c>
      <c r="B12377" s="7" t="s">
        <v>66</v>
      </c>
      <c r="C12377" s="7" t="s">
        <v>26</v>
      </c>
      <c r="D12377" s="15">
        <v>43676</v>
      </c>
      <c r="E12377" s="15">
        <v>43677</v>
      </c>
      <c r="F12377" s="2">
        <f t="shared" si="1663"/>
        <v>2019</v>
      </c>
      <c r="G12377" s="2">
        <f t="shared" si="1664"/>
        <v>7</v>
      </c>
      <c r="H12377" s="2">
        <f t="shared" si="1665"/>
        <v>31</v>
      </c>
      <c r="I12377" s="2" t="str">
        <f t="shared" si="1662"/>
        <v>Julio</v>
      </c>
      <c r="L12377" s="2" t="str">
        <f t="shared" si="1666"/>
        <v>Índices y tasasTasas de Captación - Formato 441Diario4367743678</v>
      </c>
    </row>
    <row r="12378" spans="1:12" ht="15.95" customHeight="1" x14ac:dyDescent="0.2">
      <c r="A12378" s="7" t="s">
        <v>20</v>
      </c>
      <c r="B12378" s="7" t="s">
        <v>66</v>
      </c>
      <c r="C12378" s="7" t="s">
        <v>26</v>
      </c>
      <c r="D12378" s="15">
        <v>43677</v>
      </c>
      <c r="E12378" s="15">
        <v>43678</v>
      </c>
      <c r="F12378" s="2">
        <f t="shared" si="1663"/>
        <v>2019</v>
      </c>
      <c r="G12378" s="2">
        <f t="shared" si="1664"/>
        <v>8</v>
      </c>
      <c r="H12378" s="2">
        <f t="shared" si="1665"/>
        <v>1</v>
      </c>
      <c r="I12378" s="2" t="str">
        <f t="shared" si="1662"/>
        <v>Agosto</v>
      </c>
      <c r="L12378" s="2" t="str">
        <f t="shared" si="1666"/>
        <v>Índices y tasasTasas de Captación - Formato 441Diario4367843679</v>
      </c>
    </row>
    <row r="12379" spans="1:12" ht="15.95" customHeight="1" x14ac:dyDescent="0.2">
      <c r="A12379" s="7" t="s">
        <v>20</v>
      </c>
      <c r="B12379" s="7" t="s">
        <v>66</v>
      </c>
      <c r="C12379" s="7" t="s">
        <v>26</v>
      </c>
      <c r="D12379" s="15">
        <v>43678</v>
      </c>
      <c r="E12379" s="15">
        <v>43679</v>
      </c>
      <c r="F12379" s="2">
        <f t="shared" si="1663"/>
        <v>2019</v>
      </c>
      <c r="G12379" s="2">
        <f t="shared" si="1664"/>
        <v>8</v>
      </c>
      <c r="H12379" s="2">
        <f t="shared" si="1665"/>
        <v>2</v>
      </c>
      <c r="I12379" s="2" t="str">
        <f t="shared" si="1662"/>
        <v>Agosto</v>
      </c>
      <c r="L12379" s="2" t="str">
        <f t="shared" si="1666"/>
        <v>Índices y tasasTasas de Captación - Formato 441Diario4367943682</v>
      </c>
    </row>
    <row r="12380" spans="1:12" ht="15.95" customHeight="1" x14ac:dyDescent="0.2">
      <c r="A12380" s="7" t="s">
        <v>20</v>
      </c>
      <c r="B12380" s="7" t="s">
        <v>66</v>
      </c>
      <c r="C12380" s="7" t="s">
        <v>26</v>
      </c>
      <c r="D12380" s="15">
        <v>43679</v>
      </c>
      <c r="E12380" s="15">
        <v>43682</v>
      </c>
      <c r="F12380" s="2">
        <f t="shared" si="1663"/>
        <v>2019</v>
      </c>
      <c r="G12380" s="2">
        <f t="shared" si="1664"/>
        <v>8</v>
      </c>
      <c r="H12380" s="2">
        <f t="shared" si="1665"/>
        <v>5</v>
      </c>
      <c r="I12380" s="2" t="str">
        <f t="shared" si="1662"/>
        <v>Agosto</v>
      </c>
      <c r="L12380" s="2" t="str">
        <f t="shared" si="1666"/>
        <v>Índices y tasasTasas de Captación - Formato 441Diario4368243683</v>
      </c>
    </row>
    <row r="12381" spans="1:12" ht="15.95" customHeight="1" x14ac:dyDescent="0.2">
      <c r="A12381" s="7" t="s">
        <v>20</v>
      </c>
      <c r="B12381" s="7" t="s">
        <v>66</v>
      </c>
      <c r="C12381" s="7" t="s">
        <v>26</v>
      </c>
      <c r="D12381" s="15">
        <v>43682</v>
      </c>
      <c r="E12381" s="15">
        <v>43683</v>
      </c>
      <c r="F12381" s="2">
        <f t="shared" si="1663"/>
        <v>2019</v>
      </c>
      <c r="G12381" s="2">
        <f t="shared" si="1664"/>
        <v>8</v>
      </c>
      <c r="H12381" s="2">
        <f t="shared" si="1665"/>
        <v>6</v>
      </c>
      <c r="I12381" s="2" t="str">
        <f t="shared" si="1662"/>
        <v>Agosto</v>
      </c>
      <c r="L12381" s="2" t="str">
        <f t="shared" si="1666"/>
        <v>Índices y tasasTasas de Captación - Formato 441Diario4368343685</v>
      </c>
    </row>
    <row r="12382" spans="1:12" ht="15.95" customHeight="1" x14ac:dyDescent="0.2">
      <c r="A12382" s="7" t="s">
        <v>20</v>
      </c>
      <c r="B12382" s="7" t="s">
        <v>66</v>
      </c>
      <c r="C12382" s="7" t="s">
        <v>26</v>
      </c>
      <c r="D12382" s="15">
        <v>43683</v>
      </c>
      <c r="E12382" s="15">
        <v>43685</v>
      </c>
      <c r="F12382" s="2">
        <f t="shared" si="1663"/>
        <v>2019</v>
      </c>
      <c r="G12382" s="2">
        <f t="shared" si="1664"/>
        <v>8</v>
      </c>
      <c r="H12382" s="2">
        <f t="shared" si="1665"/>
        <v>8</v>
      </c>
      <c r="I12382" s="2" t="str">
        <f t="shared" si="1662"/>
        <v>Agosto</v>
      </c>
      <c r="L12382" s="2" t="str">
        <f t="shared" si="1666"/>
        <v>Índices y tasasTasas de Captación - Formato 441Diario4368543686</v>
      </c>
    </row>
    <row r="12383" spans="1:12" ht="15.95" customHeight="1" x14ac:dyDescent="0.2">
      <c r="A12383" s="7" t="s">
        <v>20</v>
      </c>
      <c r="B12383" s="7" t="s">
        <v>66</v>
      </c>
      <c r="C12383" s="7" t="s">
        <v>26</v>
      </c>
      <c r="D12383" s="15">
        <v>43685</v>
      </c>
      <c r="E12383" s="15">
        <v>43686</v>
      </c>
      <c r="F12383" s="2">
        <f t="shared" si="1663"/>
        <v>2019</v>
      </c>
      <c r="G12383" s="2">
        <f t="shared" si="1664"/>
        <v>8</v>
      </c>
      <c r="H12383" s="2">
        <f t="shared" si="1665"/>
        <v>9</v>
      </c>
      <c r="I12383" s="2" t="str">
        <f t="shared" si="1662"/>
        <v>Agosto</v>
      </c>
      <c r="L12383" s="2" t="str">
        <f t="shared" si="1666"/>
        <v>Índices y tasasTasas de Captación - Formato 441Diario4368643689</v>
      </c>
    </row>
    <row r="12384" spans="1:12" ht="15.95" customHeight="1" x14ac:dyDescent="0.2">
      <c r="A12384" s="7" t="s">
        <v>20</v>
      </c>
      <c r="B12384" s="7" t="s">
        <v>66</v>
      </c>
      <c r="C12384" s="7" t="s">
        <v>26</v>
      </c>
      <c r="D12384" s="15">
        <v>43686</v>
      </c>
      <c r="E12384" s="15">
        <v>43689</v>
      </c>
      <c r="F12384" s="2">
        <f t="shared" si="1663"/>
        <v>2019</v>
      </c>
      <c r="G12384" s="2">
        <f t="shared" si="1664"/>
        <v>8</v>
      </c>
      <c r="H12384" s="2">
        <f t="shared" si="1665"/>
        <v>12</v>
      </c>
      <c r="I12384" s="2" t="str">
        <f t="shared" si="1662"/>
        <v>Agosto</v>
      </c>
      <c r="L12384" s="2" t="str">
        <f t="shared" si="1666"/>
        <v>Índices y tasasTasas de Captación - Formato 441Diario4368943690</v>
      </c>
    </row>
    <row r="12385" spans="1:12" ht="15.95" customHeight="1" x14ac:dyDescent="0.2">
      <c r="A12385" s="7" t="s">
        <v>20</v>
      </c>
      <c r="B12385" s="7" t="s">
        <v>66</v>
      </c>
      <c r="C12385" s="7" t="s">
        <v>26</v>
      </c>
      <c r="D12385" s="15">
        <v>43689</v>
      </c>
      <c r="E12385" s="15">
        <v>43690</v>
      </c>
      <c r="F12385" s="2">
        <f t="shared" si="1663"/>
        <v>2019</v>
      </c>
      <c r="G12385" s="2">
        <f t="shared" si="1664"/>
        <v>8</v>
      </c>
      <c r="H12385" s="2">
        <f t="shared" si="1665"/>
        <v>13</v>
      </c>
      <c r="I12385" s="2" t="str">
        <f t="shared" si="1662"/>
        <v>Agosto</v>
      </c>
      <c r="L12385" s="2" t="str">
        <f t="shared" si="1666"/>
        <v>Índices y tasasTasas de Captación - Formato 441Diario4369043691</v>
      </c>
    </row>
    <row r="12386" spans="1:12" ht="15.95" customHeight="1" x14ac:dyDescent="0.2">
      <c r="A12386" s="7" t="s">
        <v>20</v>
      </c>
      <c r="B12386" s="7" t="s">
        <v>66</v>
      </c>
      <c r="C12386" s="7" t="s">
        <v>26</v>
      </c>
      <c r="D12386" s="15">
        <v>43690</v>
      </c>
      <c r="E12386" s="15">
        <v>43691</v>
      </c>
      <c r="F12386" s="2">
        <f t="shared" si="1663"/>
        <v>2019</v>
      </c>
      <c r="G12386" s="2">
        <f t="shared" si="1664"/>
        <v>8</v>
      </c>
      <c r="H12386" s="2">
        <f t="shared" si="1665"/>
        <v>14</v>
      </c>
      <c r="I12386" s="2" t="str">
        <f t="shared" si="1662"/>
        <v>Agosto</v>
      </c>
      <c r="L12386" s="2" t="str">
        <f t="shared" si="1666"/>
        <v>Índices y tasasTasas de Captación - Formato 441Diario4369143692</v>
      </c>
    </row>
    <row r="12387" spans="1:12" ht="15.95" customHeight="1" x14ac:dyDescent="0.2">
      <c r="A12387" s="7" t="s">
        <v>20</v>
      </c>
      <c r="B12387" s="7" t="s">
        <v>66</v>
      </c>
      <c r="C12387" s="7" t="s">
        <v>26</v>
      </c>
      <c r="D12387" s="15">
        <v>43691</v>
      </c>
      <c r="E12387" s="15">
        <v>43692</v>
      </c>
      <c r="F12387" s="2">
        <f t="shared" si="1663"/>
        <v>2019</v>
      </c>
      <c r="G12387" s="2">
        <f t="shared" si="1664"/>
        <v>8</v>
      </c>
      <c r="H12387" s="2">
        <f t="shared" si="1665"/>
        <v>15</v>
      </c>
      <c r="I12387" s="2" t="str">
        <f t="shared" si="1662"/>
        <v>Agosto</v>
      </c>
      <c r="L12387" s="2" t="str">
        <f t="shared" si="1666"/>
        <v>Índices y tasasTasas de Captación - Formato 441Diario4369243693</v>
      </c>
    </row>
    <row r="12388" spans="1:12" ht="15.95" customHeight="1" x14ac:dyDescent="0.2">
      <c r="A12388" s="7" t="s">
        <v>20</v>
      </c>
      <c r="B12388" s="7" t="s">
        <v>66</v>
      </c>
      <c r="C12388" s="7" t="s">
        <v>26</v>
      </c>
      <c r="D12388" s="15">
        <v>43692</v>
      </c>
      <c r="E12388" s="15">
        <v>43693</v>
      </c>
      <c r="F12388" s="2">
        <f t="shared" si="1663"/>
        <v>2019</v>
      </c>
      <c r="G12388" s="2">
        <f t="shared" si="1664"/>
        <v>8</v>
      </c>
      <c r="H12388" s="2">
        <f t="shared" si="1665"/>
        <v>16</v>
      </c>
      <c r="I12388" s="2" t="str">
        <f t="shared" si="1662"/>
        <v>Agosto</v>
      </c>
      <c r="L12388" s="2" t="str">
        <f t="shared" si="1666"/>
        <v>Índices y tasasTasas de Captación - Formato 441Diario4369343697</v>
      </c>
    </row>
    <row r="12389" spans="1:12" ht="15.95" customHeight="1" x14ac:dyDescent="0.2">
      <c r="A12389" s="7" t="s">
        <v>20</v>
      </c>
      <c r="B12389" s="7" t="s">
        <v>66</v>
      </c>
      <c r="C12389" s="7" t="s">
        <v>26</v>
      </c>
      <c r="D12389" s="15">
        <v>43693</v>
      </c>
      <c r="E12389" s="15">
        <v>43697</v>
      </c>
      <c r="F12389" s="2">
        <f t="shared" si="1663"/>
        <v>2019</v>
      </c>
      <c r="G12389" s="2">
        <f t="shared" si="1664"/>
        <v>8</v>
      </c>
      <c r="H12389" s="2">
        <f t="shared" si="1665"/>
        <v>20</v>
      </c>
      <c r="I12389" s="2" t="str">
        <f t="shared" si="1662"/>
        <v>Agosto</v>
      </c>
      <c r="L12389" s="2" t="str">
        <f t="shared" si="1666"/>
        <v>Índices y tasasTasas de Captación - Formato 441Diario4369743698</v>
      </c>
    </row>
    <row r="12390" spans="1:12" ht="15.95" customHeight="1" x14ac:dyDescent="0.2">
      <c r="A12390" s="7" t="s">
        <v>20</v>
      </c>
      <c r="B12390" s="7" t="s">
        <v>66</v>
      </c>
      <c r="C12390" s="7" t="s">
        <v>26</v>
      </c>
      <c r="D12390" s="15">
        <v>43697</v>
      </c>
      <c r="E12390" s="15">
        <v>43698</v>
      </c>
      <c r="F12390" s="2">
        <f t="shared" si="1663"/>
        <v>2019</v>
      </c>
      <c r="G12390" s="2">
        <f t="shared" si="1664"/>
        <v>8</v>
      </c>
      <c r="H12390" s="2">
        <f t="shared" si="1665"/>
        <v>21</v>
      </c>
      <c r="I12390" s="2" t="str">
        <f t="shared" si="1662"/>
        <v>Agosto</v>
      </c>
      <c r="L12390" s="2" t="str">
        <f t="shared" si="1666"/>
        <v>Índices y tasasTasas de Captación - Formato 441Diario4369843699</v>
      </c>
    </row>
    <row r="12391" spans="1:12" ht="15.95" customHeight="1" x14ac:dyDescent="0.2">
      <c r="A12391" s="7" t="s">
        <v>20</v>
      </c>
      <c r="B12391" s="7" t="s">
        <v>66</v>
      </c>
      <c r="C12391" s="7" t="s">
        <v>26</v>
      </c>
      <c r="D12391" s="15">
        <v>43698</v>
      </c>
      <c r="E12391" s="15">
        <v>43699</v>
      </c>
      <c r="F12391" s="2">
        <f t="shared" si="1663"/>
        <v>2019</v>
      </c>
      <c r="G12391" s="2">
        <f t="shared" si="1664"/>
        <v>8</v>
      </c>
      <c r="H12391" s="2">
        <f t="shared" si="1665"/>
        <v>22</v>
      </c>
      <c r="I12391" s="2" t="str">
        <f t="shared" si="1662"/>
        <v>Agosto</v>
      </c>
      <c r="L12391" s="2" t="str">
        <f t="shared" si="1666"/>
        <v>Índices y tasasTasas de Captación - Formato 441Diario4369943700</v>
      </c>
    </row>
    <row r="12392" spans="1:12" ht="15.95" customHeight="1" x14ac:dyDescent="0.2">
      <c r="A12392" s="7" t="s">
        <v>20</v>
      </c>
      <c r="B12392" s="7" t="s">
        <v>66</v>
      </c>
      <c r="C12392" s="7" t="s">
        <v>26</v>
      </c>
      <c r="D12392" s="15">
        <v>43699</v>
      </c>
      <c r="E12392" s="15">
        <v>43700</v>
      </c>
      <c r="F12392" s="2">
        <f t="shared" si="1663"/>
        <v>2019</v>
      </c>
      <c r="G12392" s="2">
        <f t="shared" si="1664"/>
        <v>8</v>
      </c>
      <c r="H12392" s="2">
        <f t="shared" si="1665"/>
        <v>23</v>
      </c>
      <c r="I12392" s="2" t="str">
        <f t="shared" si="1662"/>
        <v>Agosto</v>
      </c>
      <c r="L12392" s="2" t="str">
        <f t="shared" si="1666"/>
        <v>Índices y tasasTasas de Captación - Formato 441Diario4370043703</v>
      </c>
    </row>
    <row r="12393" spans="1:12" ht="15.95" customHeight="1" x14ac:dyDescent="0.2">
      <c r="A12393" s="7" t="s">
        <v>20</v>
      </c>
      <c r="B12393" s="7" t="s">
        <v>66</v>
      </c>
      <c r="C12393" s="7" t="s">
        <v>26</v>
      </c>
      <c r="D12393" s="15">
        <v>43700</v>
      </c>
      <c r="E12393" s="15">
        <v>43703</v>
      </c>
      <c r="F12393" s="2">
        <f t="shared" si="1663"/>
        <v>2019</v>
      </c>
      <c r="G12393" s="2">
        <f t="shared" si="1664"/>
        <v>8</v>
      </c>
      <c r="H12393" s="2">
        <f t="shared" si="1665"/>
        <v>26</v>
      </c>
      <c r="I12393" s="2" t="str">
        <f t="shared" si="1662"/>
        <v>Agosto</v>
      </c>
      <c r="L12393" s="2" t="str">
        <f t="shared" si="1666"/>
        <v>Índices y tasasTasas de Captación - Formato 441Diario4370343704</v>
      </c>
    </row>
    <row r="12394" spans="1:12" ht="15.95" customHeight="1" x14ac:dyDescent="0.2">
      <c r="A12394" s="7" t="s">
        <v>20</v>
      </c>
      <c r="B12394" s="7" t="s">
        <v>66</v>
      </c>
      <c r="C12394" s="7" t="s">
        <v>26</v>
      </c>
      <c r="D12394" s="15">
        <v>43703</v>
      </c>
      <c r="E12394" s="15">
        <v>43704</v>
      </c>
      <c r="F12394" s="2">
        <f t="shared" si="1663"/>
        <v>2019</v>
      </c>
      <c r="G12394" s="2">
        <f t="shared" si="1664"/>
        <v>8</v>
      </c>
      <c r="H12394" s="2">
        <f t="shared" si="1665"/>
        <v>27</v>
      </c>
      <c r="I12394" s="2" t="str">
        <f t="shared" si="1662"/>
        <v>Agosto</v>
      </c>
      <c r="L12394" s="2" t="str">
        <f t="shared" si="1666"/>
        <v>Índices y tasasTasas de Captación - Formato 441Diario4370443705</v>
      </c>
    </row>
    <row r="12395" spans="1:12" ht="15.95" customHeight="1" x14ac:dyDescent="0.2">
      <c r="A12395" s="7" t="s">
        <v>20</v>
      </c>
      <c r="B12395" s="7" t="s">
        <v>66</v>
      </c>
      <c r="C12395" s="7" t="s">
        <v>26</v>
      </c>
      <c r="D12395" s="15">
        <v>43704</v>
      </c>
      <c r="E12395" s="15">
        <v>43705</v>
      </c>
      <c r="F12395" s="2">
        <f t="shared" si="1663"/>
        <v>2019</v>
      </c>
      <c r="G12395" s="2">
        <f t="shared" si="1664"/>
        <v>8</v>
      </c>
      <c r="H12395" s="2">
        <f t="shared" si="1665"/>
        <v>28</v>
      </c>
      <c r="I12395" s="2" t="str">
        <f t="shared" si="1662"/>
        <v>Agosto</v>
      </c>
      <c r="L12395" s="2" t="str">
        <f t="shared" si="1666"/>
        <v>Índices y tasasTasas de Captación - Formato 441Diario4370543706</v>
      </c>
    </row>
    <row r="12396" spans="1:12" ht="15.95" customHeight="1" x14ac:dyDescent="0.2">
      <c r="A12396" s="7" t="s">
        <v>20</v>
      </c>
      <c r="B12396" s="7" t="s">
        <v>66</v>
      </c>
      <c r="C12396" s="7" t="s">
        <v>26</v>
      </c>
      <c r="D12396" s="15">
        <v>43705</v>
      </c>
      <c r="E12396" s="15">
        <v>43706</v>
      </c>
      <c r="F12396" s="2">
        <f t="shared" si="1663"/>
        <v>2019</v>
      </c>
      <c r="G12396" s="2">
        <f t="shared" si="1664"/>
        <v>8</v>
      </c>
      <c r="H12396" s="2">
        <f t="shared" si="1665"/>
        <v>29</v>
      </c>
      <c r="I12396" s="2" t="str">
        <f t="shared" si="1662"/>
        <v>Agosto</v>
      </c>
      <c r="L12396" s="2" t="str">
        <f t="shared" si="1666"/>
        <v>Índices y tasasTasas de Captación - Formato 441Diario4370643707</v>
      </c>
    </row>
    <row r="12397" spans="1:12" ht="15.95" customHeight="1" x14ac:dyDescent="0.2">
      <c r="A12397" s="7" t="s">
        <v>20</v>
      </c>
      <c r="B12397" s="7" t="s">
        <v>66</v>
      </c>
      <c r="C12397" s="7" t="s">
        <v>26</v>
      </c>
      <c r="D12397" s="15">
        <v>43706</v>
      </c>
      <c r="E12397" s="15">
        <v>43707</v>
      </c>
      <c r="F12397" s="2">
        <f t="shared" si="1663"/>
        <v>2019</v>
      </c>
      <c r="G12397" s="2">
        <f t="shared" si="1664"/>
        <v>8</v>
      </c>
      <c r="H12397" s="2">
        <f t="shared" si="1665"/>
        <v>30</v>
      </c>
      <c r="I12397" s="2" t="str">
        <f t="shared" si="1662"/>
        <v>Agosto</v>
      </c>
      <c r="L12397" s="2" t="str">
        <f t="shared" si="1666"/>
        <v>Índices y tasasTasas de Captación - Formato 441Diario4370743710</v>
      </c>
    </row>
    <row r="12398" spans="1:12" ht="15.95" customHeight="1" x14ac:dyDescent="0.2">
      <c r="A12398" s="7" t="s">
        <v>20</v>
      </c>
      <c r="B12398" s="7" t="s">
        <v>66</v>
      </c>
      <c r="C12398" s="7" t="s">
        <v>26</v>
      </c>
      <c r="D12398" s="15">
        <v>43707</v>
      </c>
      <c r="E12398" s="15">
        <v>43710</v>
      </c>
      <c r="F12398" s="2">
        <f t="shared" si="1663"/>
        <v>2019</v>
      </c>
      <c r="G12398" s="2">
        <f t="shared" si="1664"/>
        <v>9</v>
      </c>
      <c r="H12398" s="2">
        <f t="shared" si="1665"/>
        <v>2</v>
      </c>
      <c r="I12398" s="2" t="str">
        <f t="shared" si="1662"/>
        <v>Septiembre</v>
      </c>
      <c r="L12398" s="2" t="str">
        <f t="shared" si="1666"/>
        <v>Índices y tasasTasas de Captación - Formato 441Diario4371043711</v>
      </c>
    </row>
    <row r="12399" spans="1:12" ht="15.95" customHeight="1" x14ac:dyDescent="0.2">
      <c r="A12399" s="7" t="s">
        <v>20</v>
      </c>
      <c r="B12399" s="7" t="s">
        <v>66</v>
      </c>
      <c r="C12399" s="7" t="s">
        <v>26</v>
      </c>
      <c r="D12399" s="15">
        <v>43710</v>
      </c>
      <c r="E12399" s="15">
        <v>43711</v>
      </c>
      <c r="F12399" s="2">
        <f t="shared" si="1663"/>
        <v>2019</v>
      </c>
      <c r="G12399" s="2">
        <f t="shared" si="1664"/>
        <v>9</v>
      </c>
      <c r="H12399" s="2">
        <f t="shared" si="1665"/>
        <v>3</v>
      </c>
      <c r="I12399" s="2" t="str">
        <f t="shared" si="1662"/>
        <v>Septiembre</v>
      </c>
      <c r="L12399" s="2" t="str">
        <f t="shared" si="1666"/>
        <v>Índices y tasasTasas de Captación - Formato 441Diario4371143712</v>
      </c>
    </row>
    <row r="12400" spans="1:12" ht="15.95" customHeight="1" x14ac:dyDescent="0.2">
      <c r="A12400" s="7" t="s">
        <v>20</v>
      </c>
      <c r="B12400" s="7" t="s">
        <v>66</v>
      </c>
      <c r="C12400" s="7" t="s">
        <v>26</v>
      </c>
      <c r="D12400" s="15">
        <v>43711</v>
      </c>
      <c r="E12400" s="15">
        <v>43712</v>
      </c>
      <c r="F12400" s="2">
        <f t="shared" si="1663"/>
        <v>2019</v>
      </c>
      <c r="G12400" s="2">
        <f t="shared" si="1664"/>
        <v>9</v>
      </c>
      <c r="H12400" s="2">
        <f t="shared" si="1665"/>
        <v>4</v>
      </c>
      <c r="I12400" s="2" t="str">
        <f t="shared" si="1662"/>
        <v>Septiembre</v>
      </c>
      <c r="L12400" s="2" t="str">
        <f t="shared" si="1666"/>
        <v>Índices y tasasTasas de Captación - Formato 441Diario4371243713</v>
      </c>
    </row>
    <row r="12401" spans="1:12" ht="15.95" customHeight="1" x14ac:dyDescent="0.2">
      <c r="A12401" s="7" t="s">
        <v>20</v>
      </c>
      <c r="B12401" s="7" t="s">
        <v>66</v>
      </c>
      <c r="C12401" s="7" t="s">
        <v>26</v>
      </c>
      <c r="D12401" s="15">
        <v>43712</v>
      </c>
      <c r="E12401" s="15">
        <v>43713</v>
      </c>
      <c r="F12401" s="2">
        <f t="shared" si="1663"/>
        <v>2019</v>
      </c>
      <c r="G12401" s="2">
        <f t="shared" si="1664"/>
        <v>9</v>
      </c>
      <c r="H12401" s="2">
        <f t="shared" si="1665"/>
        <v>5</v>
      </c>
      <c r="I12401" s="2" t="str">
        <f t="shared" si="1662"/>
        <v>Septiembre</v>
      </c>
      <c r="L12401" s="2" t="str">
        <f t="shared" si="1666"/>
        <v>Índices y tasasTasas de Captación - Formato 441Diario4371343714</v>
      </c>
    </row>
    <row r="12402" spans="1:12" ht="15.95" customHeight="1" x14ac:dyDescent="0.2">
      <c r="A12402" s="7" t="s">
        <v>20</v>
      </c>
      <c r="B12402" s="7" t="s">
        <v>66</v>
      </c>
      <c r="C12402" s="7" t="s">
        <v>26</v>
      </c>
      <c r="D12402" s="15">
        <v>43713</v>
      </c>
      <c r="E12402" s="15">
        <v>43714</v>
      </c>
      <c r="F12402" s="2">
        <f t="shared" si="1663"/>
        <v>2019</v>
      </c>
      <c r="G12402" s="2">
        <f t="shared" si="1664"/>
        <v>9</v>
      </c>
      <c r="H12402" s="2">
        <f t="shared" si="1665"/>
        <v>6</v>
      </c>
      <c r="I12402" s="2" t="str">
        <f t="shared" si="1662"/>
        <v>Septiembre</v>
      </c>
      <c r="L12402" s="2" t="str">
        <f t="shared" si="1666"/>
        <v>Índices y tasasTasas de Captación - Formato 441Diario4371443717</v>
      </c>
    </row>
    <row r="12403" spans="1:12" ht="15.95" customHeight="1" x14ac:dyDescent="0.2">
      <c r="A12403" s="7" t="s">
        <v>20</v>
      </c>
      <c r="B12403" s="7" t="s">
        <v>66</v>
      </c>
      <c r="C12403" s="7" t="s">
        <v>26</v>
      </c>
      <c r="D12403" s="15">
        <v>43714</v>
      </c>
      <c r="E12403" s="15">
        <v>43717</v>
      </c>
      <c r="F12403" s="2">
        <f t="shared" si="1663"/>
        <v>2019</v>
      </c>
      <c r="G12403" s="2">
        <f t="shared" si="1664"/>
        <v>9</v>
      </c>
      <c r="H12403" s="2">
        <f t="shared" si="1665"/>
        <v>9</v>
      </c>
      <c r="I12403" s="2" t="str">
        <f t="shared" si="1662"/>
        <v>Septiembre</v>
      </c>
      <c r="L12403" s="2" t="str">
        <f t="shared" si="1666"/>
        <v>Índices y tasasTasas de Captación - Formato 441Diario4371743718</v>
      </c>
    </row>
    <row r="12404" spans="1:12" ht="15.95" customHeight="1" x14ac:dyDescent="0.2">
      <c r="A12404" s="7" t="s">
        <v>20</v>
      </c>
      <c r="B12404" s="7" t="s">
        <v>66</v>
      </c>
      <c r="C12404" s="7" t="s">
        <v>26</v>
      </c>
      <c r="D12404" s="15">
        <v>43717</v>
      </c>
      <c r="E12404" s="15">
        <v>43718</v>
      </c>
      <c r="F12404" s="2">
        <f t="shared" si="1663"/>
        <v>2019</v>
      </c>
      <c r="G12404" s="2">
        <f t="shared" si="1664"/>
        <v>9</v>
      </c>
      <c r="H12404" s="2">
        <f t="shared" si="1665"/>
        <v>10</v>
      </c>
      <c r="I12404" s="2" t="str">
        <f t="shared" si="1662"/>
        <v>Septiembre</v>
      </c>
      <c r="L12404" s="2" t="str">
        <f t="shared" si="1666"/>
        <v>Índices y tasasTasas de Captación - Formato 441Diario4371843719</v>
      </c>
    </row>
    <row r="12405" spans="1:12" ht="15.95" customHeight="1" x14ac:dyDescent="0.2">
      <c r="A12405" s="7" t="s">
        <v>20</v>
      </c>
      <c r="B12405" s="7" t="s">
        <v>66</v>
      </c>
      <c r="C12405" s="7" t="s">
        <v>26</v>
      </c>
      <c r="D12405" s="15">
        <v>43718</v>
      </c>
      <c r="E12405" s="15">
        <v>43719</v>
      </c>
      <c r="F12405" s="2">
        <f t="shared" si="1663"/>
        <v>2019</v>
      </c>
      <c r="G12405" s="2">
        <f t="shared" si="1664"/>
        <v>9</v>
      </c>
      <c r="H12405" s="2">
        <f t="shared" si="1665"/>
        <v>11</v>
      </c>
      <c r="I12405" s="2" t="str">
        <f t="shared" si="1662"/>
        <v>Septiembre</v>
      </c>
      <c r="L12405" s="2" t="str">
        <f t="shared" si="1666"/>
        <v>Índices y tasasTasas de Captación - Formato 441Diario4371943720</v>
      </c>
    </row>
    <row r="12406" spans="1:12" ht="15.95" customHeight="1" x14ac:dyDescent="0.2">
      <c r="A12406" s="7" t="s">
        <v>20</v>
      </c>
      <c r="B12406" s="7" t="s">
        <v>66</v>
      </c>
      <c r="C12406" s="7" t="s">
        <v>26</v>
      </c>
      <c r="D12406" s="15">
        <v>43719</v>
      </c>
      <c r="E12406" s="15">
        <v>43720</v>
      </c>
      <c r="F12406" s="2">
        <f t="shared" si="1663"/>
        <v>2019</v>
      </c>
      <c r="G12406" s="2">
        <f t="shared" si="1664"/>
        <v>9</v>
      </c>
      <c r="H12406" s="2">
        <f t="shared" si="1665"/>
        <v>12</v>
      </c>
      <c r="I12406" s="2" t="str">
        <f t="shared" si="1662"/>
        <v>Septiembre</v>
      </c>
      <c r="L12406" s="2" t="str">
        <f t="shared" si="1666"/>
        <v>Índices y tasasTasas de Captación - Formato 441Diario4372043721</v>
      </c>
    </row>
    <row r="12407" spans="1:12" ht="15.95" customHeight="1" x14ac:dyDescent="0.2">
      <c r="A12407" s="7" t="s">
        <v>20</v>
      </c>
      <c r="B12407" s="7" t="s">
        <v>66</v>
      </c>
      <c r="C12407" s="7" t="s">
        <v>26</v>
      </c>
      <c r="D12407" s="15">
        <v>43720</v>
      </c>
      <c r="E12407" s="15">
        <v>43721</v>
      </c>
      <c r="F12407" s="2">
        <f t="shared" si="1663"/>
        <v>2019</v>
      </c>
      <c r="G12407" s="2">
        <f t="shared" si="1664"/>
        <v>9</v>
      </c>
      <c r="H12407" s="2">
        <f t="shared" si="1665"/>
        <v>13</v>
      </c>
      <c r="I12407" s="2" t="str">
        <f t="shared" si="1662"/>
        <v>Septiembre</v>
      </c>
      <c r="L12407" s="2" t="str">
        <f t="shared" si="1666"/>
        <v>Índices y tasasTasas de Captación - Formato 441Diario4372143724</v>
      </c>
    </row>
    <row r="12408" spans="1:12" ht="15.95" customHeight="1" x14ac:dyDescent="0.2">
      <c r="A12408" s="7" t="s">
        <v>20</v>
      </c>
      <c r="B12408" s="7" t="s">
        <v>66</v>
      </c>
      <c r="C12408" s="7" t="s">
        <v>26</v>
      </c>
      <c r="D12408" s="15">
        <v>43721</v>
      </c>
      <c r="E12408" s="15">
        <v>43724</v>
      </c>
      <c r="F12408" s="2">
        <f t="shared" si="1663"/>
        <v>2019</v>
      </c>
      <c r="G12408" s="2">
        <f t="shared" si="1664"/>
        <v>9</v>
      </c>
      <c r="H12408" s="2">
        <f t="shared" si="1665"/>
        <v>16</v>
      </c>
      <c r="I12408" s="2" t="str">
        <f t="shared" si="1662"/>
        <v>Septiembre</v>
      </c>
      <c r="L12408" s="2" t="str">
        <f t="shared" si="1666"/>
        <v>Índices y tasasTasas de Captación - Formato 441Diario4372443725</v>
      </c>
    </row>
    <row r="12409" spans="1:12" ht="15.95" customHeight="1" x14ac:dyDescent="0.2">
      <c r="A12409" s="7" t="s">
        <v>20</v>
      </c>
      <c r="B12409" s="7" t="s">
        <v>66</v>
      </c>
      <c r="C12409" s="7" t="s">
        <v>26</v>
      </c>
      <c r="D12409" s="15">
        <v>43724</v>
      </c>
      <c r="E12409" s="15">
        <v>43725</v>
      </c>
      <c r="F12409" s="2">
        <f t="shared" si="1663"/>
        <v>2019</v>
      </c>
      <c r="G12409" s="2">
        <f t="shared" si="1664"/>
        <v>9</v>
      </c>
      <c r="H12409" s="2">
        <f t="shared" si="1665"/>
        <v>17</v>
      </c>
      <c r="I12409" s="2" t="str">
        <f t="shared" si="1662"/>
        <v>Septiembre</v>
      </c>
      <c r="L12409" s="2" t="str">
        <f t="shared" si="1666"/>
        <v>Índices y tasasTasas de Captación - Formato 441Diario4372543726</v>
      </c>
    </row>
    <row r="12410" spans="1:12" ht="15.95" customHeight="1" x14ac:dyDescent="0.2">
      <c r="A12410" s="7" t="s">
        <v>20</v>
      </c>
      <c r="B12410" s="7" t="s">
        <v>66</v>
      </c>
      <c r="C12410" s="7" t="s">
        <v>26</v>
      </c>
      <c r="D12410" s="15">
        <v>43725</v>
      </c>
      <c r="E12410" s="15">
        <v>43726</v>
      </c>
      <c r="F12410" s="2">
        <f t="shared" si="1663"/>
        <v>2019</v>
      </c>
      <c r="G12410" s="2">
        <f t="shared" si="1664"/>
        <v>9</v>
      </c>
      <c r="H12410" s="2">
        <f t="shared" si="1665"/>
        <v>18</v>
      </c>
      <c r="I12410" s="2" t="str">
        <f t="shared" si="1662"/>
        <v>Septiembre</v>
      </c>
      <c r="L12410" s="2" t="str">
        <f t="shared" si="1666"/>
        <v>Índices y tasasTasas de Captación - Formato 441Diario4372643727</v>
      </c>
    </row>
    <row r="12411" spans="1:12" ht="15.95" customHeight="1" x14ac:dyDescent="0.2">
      <c r="A12411" s="7" t="s">
        <v>20</v>
      </c>
      <c r="B12411" s="7" t="s">
        <v>66</v>
      </c>
      <c r="C12411" s="7" t="s">
        <v>26</v>
      </c>
      <c r="D12411" s="15">
        <v>43726</v>
      </c>
      <c r="E12411" s="15">
        <v>43727</v>
      </c>
      <c r="F12411" s="2">
        <f t="shared" si="1663"/>
        <v>2019</v>
      </c>
      <c r="G12411" s="2">
        <f t="shared" si="1664"/>
        <v>9</v>
      </c>
      <c r="H12411" s="2">
        <f t="shared" si="1665"/>
        <v>19</v>
      </c>
      <c r="I12411" s="2" t="str">
        <f t="shared" si="1662"/>
        <v>Septiembre</v>
      </c>
      <c r="L12411" s="2" t="str">
        <f t="shared" si="1666"/>
        <v>Índices y tasasTasas de Captación - Formato 441Diario4372743728</v>
      </c>
    </row>
    <row r="12412" spans="1:12" ht="15.95" customHeight="1" x14ac:dyDescent="0.2">
      <c r="A12412" s="7" t="s">
        <v>20</v>
      </c>
      <c r="B12412" s="7" t="s">
        <v>66</v>
      </c>
      <c r="C12412" s="7" t="s">
        <v>26</v>
      </c>
      <c r="D12412" s="15">
        <v>43727</v>
      </c>
      <c r="E12412" s="15">
        <v>43728</v>
      </c>
      <c r="F12412" s="2">
        <f t="shared" si="1663"/>
        <v>2019</v>
      </c>
      <c r="G12412" s="2">
        <f t="shared" si="1664"/>
        <v>9</v>
      </c>
      <c r="H12412" s="2">
        <f t="shared" si="1665"/>
        <v>20</v>
      </c>
      <c r="I12412" s="2" t="str">
        <f t="shared" si="1662"/>
        <v>Septiembre</v>
      </c>
      <c r="L12412" s="2" t="str">
        <f t="shared" si="1666"/>
        <v>Índices y tasasTasas de Captación - Formato 441Diario4372843731</v>
      </c>
    </row>
    <row r="12413" spans="1:12" ht="15.95" customHeight="1" x14ac:dyDescent="0.2">
      <c r="A12413" s="7" t="s">
        <v>20</v>
      </c>
      <c r="B12413" s="7" t="s">
        <v>66</v>
      </c>
      <c r="C12413" s="7" t="s">
        <v>26</v>
      </c>
      <c r="D12413" s="15">
        <v>43728</v>
      </c>
      <c r="E12413" s="15">
        <v>43731</v>
      </c>
      <c r="F12413" s="2">
        <f t="shared" si="1663"/>
        <v>2019</v>
      </c>
      <c r="G12413" s="2">
        <f t="shared" si="1664"/>
        <v>9</v>
      </c>
      <c r="H12413" s="2">
        <f t="shared" si="1665"/>
        <v>23</v>
      </c>
      <c r="I12413" s="2" t="str">
        <f t="shared" si="1662"/>
        <v>Septiembre</v>
      </c>
      <c r="L12413" s="2" t="str">
        <f t="shared" si="1666"/>
        <v>Índices y tasasTasas de Captación - Formato 441Diario4373143732</v>
      </c>
    </row>
    <row r="12414" spans="1:12" ht="15.95" customHeight="1" x14ac:dyDescent="0.2">
      <c r="A12414" s="7" t="s">
        <v>20</v>
      </c>
      <c r="B12414" s="7" t="s">
        <v>66</v>
      </c>
      <c r="C12414" s="7" t="s">
        <v>26</v>
      </c>
      <c r="D12414" s="15">
        <v>43731</v>
      </c>
      <c r="E12414" s="15">
        <v>43732</v>
      </c>
      <c r="F12414" s="2">
        <f t="shared" si="1663"/>
        <v>2019</v>
      </c>
      <c r="G12414" s="2">
        <f t="shared" si="1664"/>
        <v>9</v>
      </c>
      <c r="H12414" s="2">
        <f t="shared" si="1665"/>
        <v>24</v>
      </c>
      <c r="I12414" s="2" t="str">
        <f t="shared" si="1662"/>
        <v>Septiembre</v>
      </c>
      <c r="L12414" s="2" t="str">
        <f t="shared" si="1666"/>
        <v>Índices y tasasTasas de Captación - Formato 441Diario4373243733</v>
      </c>
    </row>
    <row r="12415" spans="1:12" ht="15.95" customHeight="1" x14ac:dyDescent="0.2">
      <c r="A12415" s="7" t="s">
        <v>20</v>
      </c>
      <c r="B12415" s="7" t="s">
        <v>66</v>
      </c>
      <c r="C12415" s="7" t="s">
        <v>26</v>
      </c>
      <c r="D12415" s="15">
        <v>43732</v>
      </c>
      <c r="E12415" s="15">
        <v>43733</v>
      </c>
      <c r="F12415" s="2">
        <f t="shared" si="1663"/>
        <v>2019</v>
      </c>
      <c r="G12415" s="2">
        <f t="shared" si="1664"/>
        <v>9</v>
      </c>
      <c r="H12415" s="2">
        <f t="shared" si="1665"/>
        <v>25</v>
      </c>
      <c r="I12415" s="2" t="str">
        <f t="shared" si="1662"/>
        <v>Septiembre</v>
      </c>
      <c r="L12415" s="2" t="str">
        <f t="shared" si="1666"/>
        <v>Índices y tasasTasas de Captación - Formato 441Diario4373343734</v>
      </c>
    </row>
    <row r="12416" spans="1:12" ht="15.95" customHeight="1" x14ac:dyDescent="0.2">
      <c r="A12416" s="7" t="s">
        <v>20</v>
      </c>
      <c r="B12416" s="7" t="s">
        <v>66</v>
      </c>
      <c r="C12416" s="7" t="s">
        <v>26</v>
      </c>
      <c r="D12416" s="15">
        <v>43733</v>
      </c>
      <c r="E12416" s="15">
        <v>43734</v>
      </c>
      <c r="F12416" s="2">
        <f t="shared" si="1663"/>
        <v>2019</v>
      </c>
      <c r="G12416" s="2">
        <f t="shared" si="1664"/>
        <v>9</v>
      </c>
      <c r="H12416" s="2">
        <f t="shared" si="1665"/>
        <v>26</v>
      </c>
      <c r="I12416" s="2" t="str">
        <f t="shared" si="1662"/>
        <v>Septiembre</v>
      </c>
      <c r="L12416" s="2" t="str">
        <f t="shared" si="1666"/>
        <v>Índices y tasasTasas de Captación - Formato 441Diario4373443735</v>
      </c>
    </row>
    <row r="12417" spans="1:12" ht="15.95" customHeight="1" x14ac:dyDescent="0.2">
      <c r="A12417" s="7" t="s">
        <v>20</v>
      </c>
      <c r="B12417" s="7" t="s">
        <v>66</v>
      </c>
      <c r="C12417" s="7" t="s">
        <v>26</v>
      </c>
      <c r="D12417" s="15">
        <v>43734</v>
      </c>
      <c r="E12417" s="15">
        <v>43735</v>
      </c>
      <c r="F12417" s="2">
        <f t="shared" si="1663"/>
        <v>2019</v>
      </c>
      <c r="G12417" s="2">
        <f t="shared" si="1664"/>
        <v>9</v>
      </c>
      <c r="H12417" s="2">
        <f t="shared" si="1665"/>
        <v>27</v>
      </c>
      <c r="I12417" s="2" t="str">
        <f t="shared" si="1662"/>
        <v>Septiembre</v>
      </c>
      <c r="L12417" s="2" t="str">
        <f t="shared" si="1666"/>
        <v>Índices y tasasTasas de Captación - Formato 441Diario4373543738</v>
      </c>
    </row>
    <row r="12418" spans="1:12" ht="15.95" customHeight="1" x14ac:dyDescent="0.2">
      <c r="A12418" s="7" t="s">
        <v>20</v>
      </c>
      <c r="B12418" s="7" t="s">
        <v>66</v>
      </c>
      <c r="C12418" s="7" t="s">
        <v>26</v>
      </c>
      <c r="D12418" s="15">
        <v>43735</v>
      </c>
      <c r="E12418" s="15">
        <v>43738</v>
      </c>
      <c r="F12418" s="2">
        <f t="shared" si="1663"/>
        <v>2019</v>
      </c>
      <c r="G12418" s="2">
        <f t="shared" si="1664"/>
        <v>9</v>
      </c>
      <c r="H12418" s="2">
        <f t="shared" si="1665"/>
        <v>30</v>
      </c>
      <c r="I12418" s="2" t="str">
        <f t="shared" si="1662"/>
        <v>Septiembre</v>
      </c>
      <c r="L12418" s="2" t="str">
        <f t="shared" si="1666"/>
        <v>Índices y tasasTasas de Captación - Formato 441Diario4373843739</v>
      </c>
    </row>
    <row r="12419" spans="1:12" ht="15.95" customHeight="1" x14ac:dyDescent="0.2">
      <c r="A12419" s="7" t="s">
        <v>20</v>
      </c>
      <c r="B12419" s="7" t="s">
        <v>66</v>
      </c>
      <c r="C12419" s="7" t="s">
        <v>26</v>
      </c>
      <c r="D12419" s="15">
        <v>43738</v>
      </c>
      <c r="E12419" s="15">
        <v>43739</v>
      </c>
      <c r="F12419" s="2">
        <f t="shared" si="1663"/>
        <v>2019</v>
      </c>
      <c r="G12419" s="2">
        <f t="shared" si="1664"/>
        <v>10</v>
      </c>
      <c r="H12419" s="2">
        <f t="shared" si="1665"/>
        <v>1</v>
      </c>
      <c r="I12419" s="2" t="str">
        <f t="shared" si="1662"/>
        <v>Octubre</v>
      </c>
      <c r="L12419" s="2" t="str">
        <f t="shared" si="1666"/>
        <v>Índices y tasasTasas de Captación - Formato 441Diario4373943740</v>
      </c>
    </row>
    <row r="12420" spans="1:12" ht="15.95" customHeight="1" x14ac:dyDescent="0.2">
      <c r="A12420" s="7" t="s">
        <v>20</v>
      </c>
      <c r="B12420" s="7" t="s">
        <v>66</v>
      </c>
      <c r="C12420" s="7" t="s">
        <v>26</v>
      </c>
      <c r="D12420" s="15">
        <v>43739</v>
      </c>
      <c r="E12420" s="15">
        <v>43740</v>
      </c>
      <c r="F12420" s="2">
        <f t="shared" si="1663"/>
        <v>2019</v>
      </c>
      <c r="G12420" s="2">
        <f t="shared" si="1664"/>
        <v>10</v>
      </c>
      <c r="H12420" s="2">
        <f t="shared" si="1665"/>
        <v>2</v>
      </c>
      <c r="I12420" s="2" t="str">
        <f t="shared" si="1662"/>
        <v>Octubre</v>
      </c>
      <c r="L12420" s="2" t="str">
        <f t="shared" si="1666"/>
        <v>Índices y tasasTasas de Captación - Formato 441Diario4374043741</v>
      </c>
    </row>
    <row r="12421" spans="1:12" ht="15.95" customHeight="1" x14ac:dyDescent="0.2">
      <c r="A12421" s="7" t="s">
        <v>20</v>
      </c>
      <c r="B12421" s="7" t="s">
        <v>66</v>
      </c>
      <c r="C12421" s="7" t="s">
        <v>26</v>
      </c>
      <c r="D12421" s="15">
        <v>43740</v>
      </c>
      <c r="E12421" s="15">
        <v>43741</v>
      </c>
      <c r="F12421" s="2">
        <f t="shared" si="1663"/>
        <v>2019</v>
      </c>
      <c r="G12421" s="2">
        <f t="shared" si="1664"/>
        <v>10</v>
      </c>
      <c r="H12421" s="2">
        <f t="shared" si="1665"/>
        <v>3</v>
      </c>
      <c r="I12421" s="2" t="str">
        <f t="shared" si="1662"/>
        <v>Octubre</v>
      </c>
      <c r="L12421" s="2" t="str">
        <f t="shared" si="1666"/>
        <v>Índices y tasasTasas de Captación - Formato 441Diario4374143742</v>
      </c>
    </row>
    <row r="12422" spans="1:12" ht="15.95" customHeight="1" x14ac:dyDescent="0.2">
      <c r="A12422" s="7" t="s">
        <v>20</v>
      </c>
      <c r="B12422" s="7" t="s">
        <v>66</v>
      </c>
      <c r="C12422" s="7" t="s">
        <v>26</v>
      </c>
      <c r="D12422" s="15">
        <v>43741</v>
      </c>
      <c r="E12422" s="15">
        <v>43742</v>
      </c>
      <c r="F12422" s="2">
        <f t="shared" si="1663"/>
        <v>2019</v>
      </c>
      <c r="G12422" s="2">
        <f t="shared" si="1664"/>
        <v>10</v>
      </c>
      <c r="H12422" s="2">
        <f t="shared" si="1665"/>
        <v>4</v>
      </c>
      <c r="I12422" s="2" t="str">
        <f t="shared" si="1662"/>
        <v>Octubre</v>
      </c>
      <c r="L12422" s="2" t="str">
        <f t="shared" si="1666"/>
        <v>Índices y tasasTasas de Captación - Formato 441Diario4374243745</v>
      </c>
    </row>
    <row r="12423" spans="1:12" ht="15.95" customHeight="1" x14ac:dyDescent="0.2">
      <c r="A12423" s="7" t="s">
        <v>20</v>
      </c>
      <c r="B12423" s="7" t="s">
        <v>66</v>
      </c>
      <c r="C12423" s="7" t="s">
        <v>26</v>
      </c>
      <c r="D12423" s="15">
        <v>43742</v>
      </c>
      <c r="E12423" s="15">
        <v>43745</v>
      </c>
      <c r="F12423" s="2">
        <f t="shared" si="1663"/>
        <v>2019</v>
      </c>
      <c r="G12423" s="2">
        <f t="shared" si="1664"/>
        <v>10</v>
      </c>
      <c r="H12423" s="2">
        <f t="shared" si="1665"/>
        <v>7</v>
      </c>
      <c r="I12423" s="2" t="str">
        <f t="shared" si="1662"/>
        <v>Octubre</v>
      </c>
      <c r="L12423" s="2" t="str">
        <f t="shared" si="1666"/>
        <v>Índices y tasasTasas de Captación - Formato 441Diario4374543746</v>
      </c>
    </row>
    <row r="12424" spans="1:12" ht="15.95" customHeight="1" x14ac:dyDescent="0.2">
      <c r="A12424" s="7" t="s">
        <v>20</v>
      </c>
      <c r="B12424" s="7" t="s">
        <v>66</v>
      </c>
      <c r="C12424" s="7" t="s">
        <v>26</v>
      </c>
      <c r="D12424" s="15">
        <v>43745</v>
      </c>
      <c r="E12424" s="15">
        <v>43746</v>
      </c>
      <c r="F12424" s="2">
        <f t="shared" si="1663"/>
        <v>2019</v>
      </c>
      <c r="G12424" s="2">
        <f t="shared" si="1664"/>
        <v>10</v>
      </c>
      <c r="H12424" s="2">
        <f t="shared" si="1665"/>
        <v>8</v>
      </c>
      <c r="I12424" s="2" t="str">
        <f t="shared" si="1662"/>
        <v>Octubre</v>
      </c>
      <c r="L12424" s="2" t="str">
        <f t="shared" si="1666"/>
        <v>Índices y tasasTasas de Captación - Formato 441Diario4374643747</v>
      </c>
    </row>
    <row r="12425" spans="1:12" ht="15.95" customHeight="1" x14ac:dyDescent="0.2">
      <c r="A12425" s="7" t="s">
        <v>20</v>
      </c>
      <c r="B12425" s="7" t="s">
        <v>66</v>
      </c>
      <c r="C12425" s="7" t="s">
        <v>26</v>
      </c>
      <c r="D12425" s="15">
        <v>43746</v>
      </c>
      <c r="E12425" s="15">
        <v>43747</v>
      </c>
      <c r="F12425" s="2">
        <f t="shared" si="1663"/>
        <v>2019</v>
      </c>
      <c r="G12425" s="2">
        <f t="shared" si="1664"/>
        <v>10</v>
      </c>
      <c r="H12425" s="2">
        <f t="shared" si="1665"/>
        <v>9</v>
      </c>
      <c r="I12425" s="2" t="str">
        <f t="shared" si="1662"/>
        <v>Octubre</v>
      </c>
      <c r="L12425" s="2" t="str">
        <f t="shared" si="1666"/>
        <v>Índices y tasasTasas de Captación - Formato 441Diario4374743748</v>
      </c>
    </row>
    <row r="12426" spans="1:12" ht="15.95" customHeight="1" x14ac:dyDescent="0.2">
      <c r="A12426" s="7" t="s">
        <v>20</v>
      </c>
      <c r="B12426" s="7" t="s">
        <v>66</v>
      </c>
      <c r="C12426" s="7" t="s">
        <v>26</v>
      </c>
      <c r="D12426" s="15">
        <v>43747</v>
      </c>
      <c r="E12426" s="15">
        <v>43748</v>
      </c>
      <c r="F12426" s="2">
        <f t="shared" si="1663"/>
        <v>2019</v>
      </c>
      <c r="G12426" s="2">
        <f t="shared" si="1664"/>
        <v>10</v>
      </c>
      <c r="H12426" s="2">
        <f t="shared" si="1665"/>
        <v>10</v>
      </c>
      <c r="I12426" s="2" t="str">
        <f t="shared" si="1662"/>
        <v>Octubre</v>
      </c>
      <c r="L12426" s="2" t="str">
        <f t="shared" si="1666"/>
        <v>Índices y tasasTasas de Captación - Formato 441Diario4374843749</v>
      </c>
    </row>
    <row r="12427" spans="1:12" ht="15.95" customHeight="1" x14ac:dyDescent="0.2">
      <c r="A12427" s="7" t="s">
        <v>20</v>
      </c>
      <c r="B12427" s="7" t="s">
        <v>66</v>
      </c>
      <c r="C12427" s="7" t="s">
        <v>26</v>
      </c>
      <c r="D12427" s="15">
        <v>43748</v>
      </c>
      <c r="E12427" s="15">
        <v>43749</v>
      </c>
      <c r="F12427" s="2">
        <f t="shared" si="1663"/>
        <v>2019</v>
      </c>
      <c r="G12427" s="2">
        <f t="shared" si="1664"/>
        <v>10</v>
      </c>
      <c r="H12427" s="2">
        <f t="shared" si="1665"/>
        <v>11</v>
      </c>
      <c r="I12427" s="2" t="str">
        <f t="shared" si="1662"/>
        <v>Octubre</v>
      </c>
      <c r="L12427" s="2" t="str">
        <f t="shared" si="1666"/>
        <v>Índices y tasasTasas de Captación - Formato 441Diario4374943753</v>
      </c>
    </row>
    <row r="12428" spans="1:12" ht="15.95" customHeight="1" x14ac:dyDescent="0.2">
      <c r="A12428" s="7" t="s">
        <v>20</v>
      </c>
      <c r="B12428" s="7" t="s">
        <v>66</v>
      </c>
      <c r="C12428" s="7" t="s">
        <v>26</v>
      </c>
      <c r="D12428" s="15">
        <v>43749</v>
      </c>
      <c r="E12428" s="15">
        <v>43753</v>
      </c>
      <c r="F12428" s="2">
        <f t="shared" si="1663"/>
        <v>2019</v>
      </c>
      <c r="G12428" s="2">
        <f t="shared" si="1664"/>
        <v>10</v>
      </c>
      <c r="H12428" s="2">
        <f t="shared" si="1665"/>
        <v>15</v>
      </c>
      <c r="I12428" s="2" t="str">
        <f t="shared" ref="I12428:I12491" si="1667">CHOOSE(G12428,"Enero","Febrero","Marzo","Abril","Mayo","Junio","Julio","Agosto","Septiembre","Octubre","Noviembre","Diciembre")</f>
        <v>Octubre</v>
      </c>
      <c r="L12428" s="2" t="str">
        <f t="shared" si="1666"/>
        <v>Índices y tasasTasas de Captación - Formato 441Diario4375343754</v>
      </c>
    </row>
    <row r="12429" spans="1:12" ht="15.95" customHeight="1" x14ac:dyDescent="0.2">
      <c r="A12429" s="7" t="s">
        <v>20</v>
      </c>
      <c r="B12429" s="7" t="s">
        <v>66</v>
      </c>
      <c r="C12429" s="7" t="s">
        <v>26</v>
      </c>
      <c r="D12429" s="15">
        <v>43753</v>
      </c>
      <c r="E12429" s="15">
        <v>43754</v>
      </c>
      <c r="F12429" s="2">
        <f t="shared" si="1663"/>
        <v>2019</v>
      </c>
      <c r="G12429" s="2">
        <f t="shared" si="1664"/>
        <v>10</v>
      </c>
      <c r="H12429" s="2">
        <f t="shared" si="1665"/>
        <v>16</v>
      </c>
      <c r="I12429" s="2" t="str">
        <f t="shared" si="1667"/>
        <v>Octubre</v>
      </c>
      <c r="L12429" s="2" t="str">
        <f t="shared" si="1666"/>
        <v>Índices y tasasTasas de Captación - Formato 441Diario4375443755</v>
      </c>
    </row>
    <row r="12430" spans="1:12" ht="15.95" customHeight="1" x14ac:dyDescent="0.2">
      <c r="A12430" s="7" t="s">
        <v>20</v>
      </c>
      <c r="B12430" s="7" t="s">
        <v>66</v>
      </c>
      <c r="C12430" s="7" t="s">
        <v>26</v>
      </c>
      <c r="D12430" s="15">
        <v>43754</v>
      </c>
      <c r="E12430" s="15">
        <v>43755</v>
      </c>
      <c r="F12430" s="2">
        <f t="shared" si="1663"/>
        <v>2019</v>
      </c>
      <c r="G12430" s="2">
        <f t="shared" si="1664"/>
        <v>10</v>
      </c>
      <c r="H12430" s="2">
        <f t="shared" si="1665"/>
        <v>17</v>
      </c>
      <c r="I12430" s="2" t="str">
        <f t="shared" si="1667"/>
        <v>Octubre</v>
      </c>
      <c r="L12430" s="2" t="str">
        <f t="shared" si="1666"/>
        <v>Índices y tasasTasas de Captación - Formato 441Diario4375543756</v>
      </c>
    </row>
    <row r="12431" spans="1:12" ht="15.95" customHeight="1" x14ac:dyDescent="0.2">
      <c r="A12431" s="7" t="s">
        <v>20</v>
      </c>
      <c r="B12431" s="7" t="s">
        <v>66</v>
      </c>
      <c r="C12431" s="7" t="s">
        <v>26</v>
      </c>
      <c r="D12431" s="15">
        <v>43755</v>
      </c>
      <c r="E12431" s="15">
        <v>43756</v>
      </c>
      <c r="F12431" s="2">
        <f t="shared" si="1663"/>
        <v>2019</v>
      </c>
      <c r="G12431" s="2">
        <f t="shared" si="1664"/>
        <v>10</v>
      </c>
      <c r="H12431" s="2">
        <f t="shared" si="1665"/>
        <v>18</v>
      </c>
      <c r="I12431" s="2" t="str">
        <f t="shared" si="1667"/>
        <v>Octubre</v>
      </c>
      <c r="L12431" s="2" t="str">
        <f t="shared" si="1666"/>
        <v>Índices y tasasTasas de Captación - Formato 441Diario4375643759</v>
      </c>
    </row>
    <row r="12432" spans="1:12" ht="15.95" customHeight="1" x14ac:dyDescent="0.2">
      <c r="A12432" s="7" t="s">
        <v>20</v>
      </c>
      <c r="B12432" s="7" t="s">
        <v>66</v>
      </c>
      <c r="C12432" s="7" t="s">
        <v>26</v>
      </c>
      <c r="D12432" s="15">
        <v>43756</v>
      </c>
      <c r="E12432" s="15">
        <v>43759</v>
      </c>
      <c r="F12432" s="2">
        <f t="shared" si="1663"/>
        <v>2019</v>
      </c>
      <c r="G12432" s="2">
        <f t="shared" si="1664"/>
        <v>10</v>
      </c>
      <c r="H12432" s="2">
        <f t="shared" si="1665"/>
        <v>21</v>
      </c>
      <c r="I12432" s="2" t="str">
        <f t="shared" si="1667"/>
        <v>Octubre</v>
      </c>
      <c r="L12432" s="2" t="str">
        <f t="shared" si="1666"/>
        <v>Índices y tasasTasas de Captación - Formato 441Diario4375943760</v>
      </c>
    </row>
    <row r="12433" spans="1:12" ht="15.95" customHeight="1" x14ac:dyDescent="0.2">
      <c r="A12433" s="7" t="s">
        <v>20</v>
      </c>
      <c r="B12433" s="7" t="s">
        <v>66</v>
      </c>
      <c r="C12433" s="7" t="s">
        <v>26</v>
      </c>
      <c r="D12433" s="15">
        <v>43759</v>
      </c>
      <c r="E12433" s="15">
        <v>43760</v>
      </c>
      <c r="F12433" s="2">
        <f t="shared" si="1663"/>
        <v>2019</v>
      </c>
      <c r="G12433" s="2">
        <f t="shared" si="1664"/>
        <v>10</v>
      </c>
      <c r="H12433" s="2">
        <f t="shared" si="1665"/>
        <v>22</v>
      </c>
      <c r="I12433" s="2" t="str">
        <f t="shared" si="1667"/>
        <v>Octubre</v>
      </c>
      <c r="L12433" s="2" t="str">
        <f t="shared" si="1666"/>
        <v>Índices y tasasTasas de Captación - Formato 441Diario4376043761</v>
      </c>
    </row>
    <row r="12434" spans="1:12" ht="15.95" customHeight="1" x14ac:dyDescent="0.2">
      <c r="A12434" s="7" t="s">
        <v>20</v>
      </c>
      <c r="B12434" s="7" t="s">
        <v>66</v>
      </c>
      <c r="C12434" s="7" t="s">
        <v>26</v>
      </c>
      <c r="D12434" s="15">
        <v>43760</v>
      </c>
      <c r="E12434" s="15">
        <v>43761</v>
      </c>
      <c r="F12434" s="2">
        <f t="shared" si="1663"/>
        <v>2019</v>
      </c>
      <c r="G12434" s="2">
        <f t="shared" si="1664"/>
        <v>10</v>
      </c>
      <c r="H12434" s="2">
        <f t="shared" si="1665"/>
        <v>23</v>
      </c>
      <c r="I12434" s="2" t="str">
        <f t="shared" si="1667"/>
        <v>Octubre</v>
      </c>
      <c r="L12434" s="2" t="str">
        <f t="shared" si="1666"/>
        <v>Índices y tasasTasas de Captación - Formato 441Diario4376143762</v>
      </c>
    </row>
    <row r="12435" spans="1:12" ht="15.95" customHeight="1" x14ac:dyDescent="0.2">
      <c r="A12435" s="7" t="s">
        <v>20</v>
      </c>
      <c r="B12435" s="7" t="s">
        <v>66</v>
      </c>
      <c r="C12435" s="7" t="s">
        <v>26</v>
      </c>
      <c r="D12435" s="15">
        <v>43761</v>
      </c>
      <c r="E12435" s="15">
        <v>43762</v>
      </c>
      <c r="F12435" s="2">
        <f t="shared" si="1663"/>
        <v>2019</v>
      </c>
      <c r="G12435" s="2">
        <f t="shared" si="1664"/>
        <v>10</v>
      </c>
      <c r="H12435" s="2">
        <f t="shared" si="1665"/>
        <v>24</v>
      </c>
      <c r="I12435" s="2" t="str">
        <f t="shared" si="1667"/>
        <v>Octubre</v>
      </c>
      <c r="L12435" s="2" t="str">
        <f t="shared" si="1666"/>
        <v>Índices y tasasTasas de Captación - Formato 441Diario4376243763</v>
      </c>
    </row>
    <row r="12436" spans="1:12" ht="15.95" customHeight="1" x14ac:dyDescent="0.2">
      <c r="A12436" s="7" t="s">
        <v>20</v>
      </c>
      <c r="B12436" s="7" t="s">
        <v>66</v>
      </c>
      <c r="C12436" s="7" t="s">
        <v>26</v>
      </c>
      <c r="D12436" s="15">
        <v>43762</v>
      </c>
      <c r="E12436" s="15">
        <v>43763</v>
      </c>
      <c r="F12436" s="2">
        <f t="shared" si="1663"/>
        <v>2019</v>
      </c>
      <c r="G12436" s="2">
        <f t="shared" si="1664"/>
        <v>10</v>
      </c>
      <c r="H12436" s="2">
        <f t="shared" si="1665"/>
        <v>25</v>
      </c>
      <c r="I12436" s="2" t="str">
        <f t="shared" si="1667"/>
        <v>Octubre</v>
      </c>
      <c r="L12436" s="2" t="str">
        <f t="shared" si="1666"/>
        <v>Índices y tasasTasas de Captación - Formato 441Diario4376343766</v>
      </c>
    </row>
    <row r="12437" spans="1:12" ht="15.95" customHeight="1" x14ac:dyDescent="0.2">
      <c r="A12437" s="7" t="s">
        <v>20</v>
      </c>
      <c r="B12437" s="7" t="s">
        <v>66</v>
      </c>
      <c r="C12437" s="7" t="s">
        <v>26</v>
      </c>
      <c r="D12437" s="15">
        <v>43763</v>
      </c>
      <c r="E12437" s="15">
        <v>43766</v>
      </c>
      <c r="F12437" s="2">
        <f t="shared" si="1663"/>
        <v>2019</v>
      </c>
      <c r="G12437" s="2">
        <f t="shared" si="1664"/>
        <v>10</v>
      </c>
      <c r="H12437" s="2">
        <f t="shared" si="1665"/>
        <v>28</v>
      </c>
      <c r="I12437" s="2" t="str">
        <f t="shared" si="1667"/>
        <v>Octubre</v>
      </c>
      <c r="L12437" s="2" t="str">
        <f t="shared" si="1666"/>
        <v>Índices y tasasTasas de Captación - Formato 441Diario4376643767</v>
      </c>
    </row>
    <row r="12438" spans="1:12" ht="15.95" customHeight="1" x14ac:dyDescent="0.2">
      <c r="A12438" s="7" t="s">
        <v>20</v>
      </c>
      <c r="B12438" s="7" t="s">
        <v>66</v>
      </c>
      <c r="C12438" s="7" t="s">
        <v>26</v>
      </c>
      <c r="D12438" s="15">
        <v>43766</v>
      </c>
      <c r="E12438" s="15">
        <v>43767</v>
      </c>
      <c r="F12438" s="2">
        <f t="shared" si="1663"/>
        <v>2019</v>
      </c>
      <c r="G12438" s="2">
        <f t="shared" si="1664"/>
        <v>10</v>
      </c>
      <c r="H12438" s="2">
        <f t="shared" si="1665"/>
        <v>29</v>
      </c>
      <c r="I12438" s="2" t="str">
        <f t="shared" si="1667"/>
        <v>Octubre</v>
      </c>
      <c r="L12438" s="2" t="str">
        <f t="shared" si="1666"/>
        <v>Índices y tasasTasas de Captación - Formato 441Diario4376743768</v>
      </c>
    </row>
    <row r="12439" spans="1:12" ht="15.95" customHeight="1" x14ac:dyDescent="0.2">
      <c r="A12439" s="7" t="s">
        <v>20</v>
      </c>
      <c r="B12439" s="7" t="s">
        <v>66</v>
      </c>
      <c r="C12439" s="7" t="s">
        <v>26</v>
      </c>
      <c r="D12439" s="15">
        <v>43767</v>
      </c>
      <c r="E12439" s="15">
        <v>43768</v>
      </c>
      <c r="F12439" s="2">
        <f t="shared" ref="F12439:F12502" si="1668">YEAR(E12439)</f>
        <v>2019</v>
      </c>
      <c r="G12439" s="2">
        <f t="shared" ref="G12439:G12502" si="1669">MONTH(E12439)</f>
        <v>10</v>
      </c>
      <c r="H12439" s="2">
        <f t="shared" ref="H12439:H12502" si="1670">DAY(E12439)</f>
        <v>30</v>
      </c>
      <c r="I12439" s="2" t="str">
        <f t="shared" si="1667"/>
        <v>Octubre</v>
      </c>
      <c r="L12439" s="2" t="str">
        <f t="shared" ref="L12439:L12502" si="1671">CONCATENATE(A12440,B12440,C12440,D12440,E12440,)</f>
        <v>Índices y tasasTasas de Captación - Formato 441Diario4376843769</v>
      </c>
    </row>
    <row r="12440" spans="1:12" ht="15.95" customHeight="1" x14ac:dyDescent="0.2">
      <c r="A12440" s="7" t="s">
        <v>20</v>
      </c>
      <c r="B12440" s="7" t="s">
        <v>66</v>
      </c>
      <c r="C12440" s="7" t="s">
        <v>26</v>
      </c>
      <c r="D12440" s="15">
        <v>43768</v>
      </c>
      <c r="E12440" s="15">
        <v>43769</v>
      </c>
      <c r="F12440" s="2">
        <f t="shared" si="1668"/>
        <v>2019</v>
      </c>
      <c r="G12440" s="2">
        <f t="shared" si="1669"/>
        <v>10</v>
      </c>
      <c r="H12440" s="2">
        <f t="shared" si="1670"/>
        <v>31</v>
      </c>
      <c r="I12440" s="2" t="str">
        <f t="shared" si="1667"/>
        <v>Octubre</v>
      </c>
      <c r="L12440" s="2" t="str">
        <f t="shared" si="1671"/>
        <v>Índices y tasasTasas de Captación - Formato 441Diario4376943770</v>
      </c>
    </row>
    <row r="12441" spans="1:12" ht="15.95" customHeight="1" x14ac:dyDescent="0.2">
      <c r="A12441" s="7" t="s">
        <v>20</v>
      </c>
      <c r="B12441" s="7" t="s">
        <v>66</v>
      </c>
      <c r="C12441" s="7" t="s">
        <v>26</v>
      </c>
      <c r="D12441" s="15">
        <v>43769</v>
      </c>
      <c r="E12441" s="15">
        <v>43770</v>
      </c>
      <c r="F12441" s="2">
        <f t="shared" si="1668"/>
        <v>2019</v>
      </c>
      <c r="G12441" s="2">
        <f t="shared" si="1669"/>
        <v>11</v>
      </c>
      <c r="H12441" s="2">
        <f t="shared" si="1670"/>
        <v>1</v>
      </c>
      <c r="I12441" s="2" t="str">
        <f t="shared" si="1667"/>
        <v>Noviembre</v>
      </c>
      <c r="L12441" s="2" t="str">
        <f t="shared" si="1671"/>
        <v>Índices y tasasTasas de Captación - Formato 441Diario4377043774</v>
      </c>
    </row>
    <row r="12442" spans="1:12" ht="15.95" customHeight="1" x14ac:dyDescent="0.2">
      <c r="A12442" s="7" t="s">
        <v>20</v>
      </c>
      <c r="B12442" s="7" t="s">
        <v>66</v>
      </c>
      <c r="C12442" s="7" t="s">
        <v>26</v>
      </c>
      <c r="D12442" s="15">
        <v>43770</v>
      </c>
      <c r="E12442" s="15">
        <v>43774</v>
      </c>
      <c r="F12442" s="2">
        <f t="shared" si="1668"/>
        <v>2019</v>
      </c>
      <c r="G12442" s="2">
        <f t="shared" si="1669"/>
        <v>11</v>
      </c>
      <c r="H12442" s="2">
        <f t="shared" si="1670"/>
        <v>5</v>
      </c>
      <c r="I12442" s="2" t="str">
        <f t="shared" si="1667"/>
        <v>Noviembre</v>
      </c>
      <c r="L12442" s="2" t="str">
        <f t="shared" si="1671"/>
        <v>Índices y tasasTasas de Captación - Formato 441Diario4377443775</v>
      </c>
    </row>
    <row r="12443" spans="1:12" ht="15.95" customHeight="1" x14ac:dyDescent="0.2">
      <c r="A12443" s="7" t="s">
        <v>20</v>
      </c>
      <c r="B12443" s="7" t="s">
        <v>66</v>
      </c>
      <c r="C12443" s="7" t="s">
        <v>26</v>
      </c>
      <c r="D12443" s="15">
        <v>43774</v>
      </c>
      <c r="E12443" s="15">
        <v>43775</v>
      </c>
      <c r="F12443" s="2">
        <f t="shared" si="1668"/>
        <v>2019</v>
      </c>
      <c r="G12443" s="2">
        <f t="shared" si="1669"/>
        <v>11</v>
      </c>
      <c r="H12443" s="2">
        <f t="shared" si="1670"/>
        <v>6</v>
      </c>
      <c r="I12443" s="2" t="str">
        <f t="shared" si="1667"/>
        <v>Noviembre</v>
      </c>
      <c r="L12443" s="2" t="str">
        <f t="shared" si="1671"/>
        <v>Índices y tasasTasas de Captación - Formato 441Diario4377543776</v>
      </c>
    </row>
    <row r="12444" spans="1:12" ht="15.95" customHeight="1" x14ac:dyDescent="0.2">
      <c r="A12444" s="7" t="s">
        <v>20</v>
      </c>
      <c r="B12444" s="7" t="s">
        <v>66</v>
      </c>
      <c r="C12444" s="7" t="s">
        <v>26</v>
      </c>
      <c r="D12444" s="15">
        <v>43775</v>
      </c>
      <c r="E12444" s="15">
        <v>43776</v>
      </c>
      <c r="F12444" s="2">
        <f t="shared" si="1668"/>
        <v>2019</v>
      </c>
      <c r="G12444" s="2">
        <f t="shared" si="1669"/>
        <v>11</v>
      </c>
      <c r="H12444" s="2">
        <f t="shared" si="1670"/>
        <v>7</v>
      </c>
      <c r="I12444" s="2" t="str">
        <f t="shared" si="1667"/>
        <v>Noviembre</v>
      </c>
      <c r="L12444" s="2" t="str">
        <f t="shared" si="1671"/>
        <v>Índices y tasasTasas de Captación - Formato 441Diario4377643777</v>
      </c>
    </row>
    <row r="12445" spans="1:12" ht="15.95" customHeight="1" x14ac:dyDescent="0.2">
      <c r="A12445" s="7" t="s">
        <v>20</v>
      </c>
      <c r="B12445" s="7" t="s">
        <v>66</v>
      </c>
      <c r="C12445" s="7" t="s">
        <v>26</v>
      </c>
      <c r="D12445" s="15">
        <v>43776</v>
      </c>
      <c r="E12445" s="15">
        <v>43777</v>
      </c>
      <c r="F12445" s="2">
        <f t="shared" si="1668"/>
        <v>2019</v>
      </c>
      <c r="G12445" s="2">
        <f t="shared" si="1669"/>
        <v>11</v>
      </c>
      <c r="H12445" s="2">
        <f t="shared" si="1670"/>
        <v>8</v>
      </c>
      <c r="I12445" s="2" t="str">
        <f t="shared" si="1667"/>
        <v>Noviembre</v>
      </c>
      <c r="L12445" s="2" t="str">
        <f t="shared" si="1671"/>
        <v>Índices y tasasTasas de Captación - Formato 441Diario4377743781</v>
      </c>
    </row>
    <row r="12446" spans="1:12" ht="15.95" customHeight="1" x14ac:dyDescent="0.2">
      <c r="A12446" s="7" t="s">
        <v>20</v>
      </c>
      <c r="B12446" s="7" t="s">
        <v>66</v>
      </c>
      <c r="C12446" s="7" t="s">
        <v>26</v>
      </c>
      <c r="D12446" s="15">
        <v>43777</v>
      </c>
      <c r="E12446" s="15">
        <v>43781</v>
      </c>
      <c r="F12446" s="2">
        <f t="shared" si="1668"/>
        <v>2019</v>
      </c>
      <c r="G12446" s="2">
        <f t="shared" si="1669"/>
        <v>11</v>
      </c>
      <c r="H12446" s="2">
        <f t="shared" si="1670"/>
        <v>12</v>
      </c>
      <c r="I12446" s="2" t="str">
        <f t="shared" si="1667"/>
        <v>Noviembre</v>
      </c>
      <c r="L12446" s="2" t="str">
        <f t="shared" si="1671"/>
        <v>Índices y tasasTasas de Captación - Formato 441Diario4378143782</v>
      </c>
    </row>
    <row r="12447" spans="1:12" ht="15.95" customHeight="1" x14ac:dyDescent="0.2">
      <c r="A12447" s="7" t="s">
        <v>20</v>
      </c>
      <c r="B12447" s="7" t="s">
        <v>66</v>
      </c>
      <c r="C12447" s="7" t="s">
        <v>26</v>
      </c>
      <c r="D12447" s="15">
        <v>43781</v>
      </c>
      <c r="E12447" s="15">
        <v>43782</v>
      </c>
      <c r="F12447" s="2">
        <f t="shared" si="1668"/>
        <v>2019</v>
      </c>
      <c r="G12447" s="2">
        <f t="shared" si="1669"/>
        <v>11</v>
      </c>
      <c r="H12447" s="2">
        <f t="shared" si="1670"/>
        <v>13</v>
      </c>
      <c r="I12447" s="2" t="str">
        <f t="shared" si="1667"/>
        <v>Noviembre</v>
      </c>
      <c r="L12447" s="2" t="str">
        <f t="shared" si="1671"/>
        <v>Índices y tasasTasas de Captación - Formato 441Diario4378243783</v>
      </c>
    </row>
    <row r="12448" spans="1:12" ht="15.95" customHeight="1" x14ac:dyDescent="0.2">
      <c r="A12448" s="7" t="s">
        <v>20</v>
      </c>
      <c r="B12448" s="7" t="s">
        <v>66</v>
      </c>
      <c r="C12448" s="7" t="s">
        <v>26</v>
      </c>
      <c r="D12448" s="15">
        <v>43782</v>
      </c>
      <c r="E12448" s="15">
        <v>43783</v>
      </c>
      <c r="F12448" s="2">
        <f t="shared" si="1668"/>
        <v>2019</v>
      </c>
      <c r="G12448" s="2">
        <f t="shared" si="1669"/>
        <v>11</v>
      </c>
      <c r="H12448" s="2">
        <f t="shared" si="1670"/>
        <v>14</v>
      </c>
      <c r="I12448" s="2" t="str">
        <f t="shared" si="1667"/>
        <v>Noviembre</v>
      </c>
      <c r="L12448" s="2" t="str">
        <f t="shared" si="1671"/>
        <v>Índices y tasasTasas de Captación - Formato 441Diario4378343784</v>
      </c>
    </row>
    <row r="12449" spans="1:12" ht="15.95" customHeight="1" x14ac:dyDescent="0.2">
      <c r="A12449" s="7" t="s">
        <v>20</v>
      </c>
      <c r="B12449" s="7" t="s">
        <v>66</v>
      </c>
      <c r="C12449" s="7" t="s">
        <v>26</v>
      </c>
      <c r="D12449" s="15">
        <v>43783</v>
      </c>
      <c r="E12449" s="15">
        <v>43784</v>
      </c>
      <c r="F12449" s="2">
        <f t="shared" si="1668"/>
        <v>2019</v>
      </c>
      <c r="G12449" s="2">
        <f t="shared" si="1669"/>
        <v>11</v>
      </c>
      <c r="H12449" s="2">
        <f t="shared" si="1670"/>
        <v>15</v>
      </c>
      <c r="I12449" s="2" t="str">
        <f t="shared" si="1667"/>
        <v>Noviembre</v>
      </c>
      <c r="L12449" s="2" t="str">
        <f t="shared" si="1671"/>
        <v>Índices y tasasTasas de Captación - Formato 441Diario4378443787</v>
      </c>
    </row>
    <row r="12450" spans="1:12" ht="15.95" customHeight="1" x14ac:dyDescent="0.2">
      <c r="A12450" s="7" t="s">
        <v>20</v>
      </c>
      <c r="B12450" s="7" t="s">
        <v>66</v>
      </c>
      <c r="C12450" s="7" t="s">
        <v>26</v>
      </c>
      <c r="D12450" s="15">
        <v>43784</v>
      </c>
      <c r="E12450" s="15">
        <v>43787</v>
      </c>
      <c r="F12450" s="2">
        <f t="shared" si="1668"/>
        <v>2019</v>
      </c>
      <c r="G12450" s="2">
        <f t="shared" si="1669"/>
        <v>11</v>
      </c>
      <c r="H12450" s="2">
        <f t="shared" si="1670"/>
        <v>18</v>
      </c>
      <c r="I12450" s="2" t="str">
        <f t="shared" si="1667"/>
        <v>Noviembre</v>
      </c>
      <c r="L12450" s="2" t="str">
        <f t="shared" si="1671"/>
        <v>Índices y tasasTasas de Captación - Formato 441Diario4378743788</v>
      </c>
    </row>
    <row r="12451" spans="1:12" ht="15.95" customHeight="1" x14ac:dyDescent="0.2">
      <c r="A12451" s="7" t="s">
        <v>20</v>
      </c>
      <c r="B12451" s="7" t="s">
        <v>66</v>
      </c>
      <c r="C12451" s="7" t="s">
        <v>26</v>
      </c>
      <c r="D12451" s="15">
        <v>43787</v>
      </c>
      <c r="E12451" s="15">
        <v>43788</v>
      </c>
      <c r="F12451" s="2">
        <f t="shared" si="1668"/>
        <v>2019</v>
      </c>
      <c r="G12451" s="2">
        <f t="shared" si="1669"/>
        <v>11</v>
      </c>
      <c r="H12451" s="2">
        <f t="shared" si="1670"/>
        <v>19</v>
      </c>
      <c r="I12451" s="2" t="str">
        <f t="shared" si="1667"/>
        <v>Noviembre</v>
      </c>
      <c r="L12451" s="2" t="str">
        <f t="shared" si="1671"/>
        <v>Índices y tasasTasas de Captación - Formato 441Diario4378843789</v>
      </c>
    </row>
    <row r="12452" spans="1:12" ht="15.95" customHeight="1" x14ac:dyDescent="0.2">
      <c r="A12452" s="7" t="s">
        <v>20</v>
      </c>
      <c r="B12452" s="7" t="s">
        <v>66</v>
      </c>
      <c r="C12452" s="7" t="s">
        <v>26</v>
      </c>
      <c r="D12452" s="15">
        <v>43788</v>
      </c>
      <c r="E12452" s="15">
        <v>43789</v>
      </c>
      <c r="F12452" s="2">
        <f t="shared" si="1668"/>
        <v>2019</v>
      </c>
      <c r="G12452" s="2">
        <f t="shared" si="1669"/>
        <v>11</v>
      </c>
      <c r="H12452" s="2">
        <f t="shared" si="1670"/>
        <v>20</v>
      </c>
      <c r="I12452" s="2" t="str">
        <f t="shared" si="1667"/>
        <v>Noviembre</v>
      </c>
      <c r="L12452" s="2" t="str">
        <f t="shared" si="1671"/>
        <v>Índices y tasasTasas de Captación - Formato 441Diario4378943790</v>
      </c>
    </row>
    <row r="12453" spans="1:12" ht="15.95" customHeight="1" x14ac:dyDescent="0.2">
      <c r="A12453" s="7" t="s">
        <v>20</v>
      </c>
      <c r="B12453" s="7" t="s">
        <v>66</v>
      </c>
      <c r="C12453" s="7" t="s">
        <v>26</v>
      </c>
      <c r="D12453" s="15">
        <v>43789</v>
      </c>
      <c r="E12453" s="15">
        <v>43790</v>
      </c>
      <c r="F12453" s="2">
        <f t="shared" si="1668"/>
        <v>2019</v>
      </c>
      <c r="G12453" s="2">
        <f t="shared" si="1669"/>
        <v>11</v>
      </c>
      <c r="H12453" s="2">
        <f t="shared" si="1670"/>
        <v>21</v>
      </c>
      <c r="I12453" s="2" t="str">
        <f t="shared" si="1667"/>
        <v>Noviembre</v>
      </c>
      <c r="L12453" s="2" t="str">
        <f t="shared" si="1671"/>
        <v>Índices y tasasTasas de Captación - Formato 441Diario4379043791</v>
      </c>
    </row>
    <row r="12454" spans="1:12" ht="15.95" customHeight="1" x14ac:dyDescent="0.2">
      <c r="A12454" s="7" t="s">
        <v>20</v>
      </c>
      <c r="B12454" s="7" t="s">
        <v>66</v>
      </c>
      <c r="C12454" s="7" t="s">
        <v>26</v>
      </c>
      <c r="D12454" s="15">
        <v>43790</v>
      </c>
      <c r="E12454" s="15">
        <v>43791</v>
      </c>
      <c r="F12454" s="2">
        <f t="shared" si="1668"/>
        <v>2019</v>
      </c>
      <c r="G12454" s="2">
        <f t="shared" si="1669"/>
        <v>11</v>
      </c>
      <c r="H12454" s="2">
        <f t="shared" si="1670"/>
        <v>22</v>
      </c>
      <c r="I12454" s="2" t="str">
        <f t="shared" si="1667"/>
        <v>Noviembre</v>
      </c>
      <c r="L12454" s="2" t="str">
        <f t="shared" si="1671"/>
        <v>Índices y tasasTasas de Captación - Formato 441Diario4379143794</v>
      </c>
    </row>
    <row r="12455" spans="1:12" ht="15.95" customHeight="1" x14ac:dyDescent="0.2">
      <c r="A12455" s="7" t="s">
        <v>20</v>
      </c>
      <c r="B12455" s="7" t="s">
        <v>66</v>
      </c>
      <c r="C12455" s="7" t="s">
        <v>26</v>
      </c>
      <c r="D12455" s="15">
        <v>43791</v>
      </c>
      <c r="E12455" s="15">
        <v>43794</v>
      </c>
      <c r="F12455" s="2">
        <f t="shared" si="1668"/>
        <v>2019</v>
      </c>
      <c r="G12455" s="2">
        <f t="shared" si="1669"/>
        <v>11</v>
      </c>
      <c r="H12455" s="2">
        <f t="shared" si="1670"/>
        <v>25</v>
      </c>
      <c r="I12455" s="2" t="str">
        <f t="shared" si="1667"/>
        <v>Noviembre</v>
      </c>
      <c r="L12455" s="2" t="str">
        <f t="shared" si="1671"/>
        <v>Índices y tasasTasas de Captación - Formato 441Diario4379443795</v>
      </c>
    </row>
    <row r="12456" spans="1:12" ht="15.95" customHeight="1" x14ac:dyDescent="0.2">
      <c r="A12456" s="7" t="s">
        <v>20</v>
      </c>
      <c r="B12456" s="7" t="s">
        <v>66</v>
      </c>
      <c r="C12456" s="7" t="s">
        <v>26</v>
      </c>
      <c r="D12456" s="15">
        <v>43794</v>
      </c>
      <c r="E12456" s="15">
        <v>43795</v>
      </c>
      <c r="F12456" s="2">
        <f t="shared" si="1668"/>
        <v>2019</v>
      </c>
      <c r="G12456" s="2">
        <f t="shared" si="1669"/>
        <v>11</v>
      </c>
      <c r="H12456" s="2">
        <f t="shared" si="1670"/>
        <v>26</v>
      </c>
      <c r="I12456" s="2" t="str">
        <f t="shared" si="1667"/>
        <v>Noviembre</v>
      </c>
      <c r="L12456" s="2" t="str">
        <f t="shared" si="1671"/>
        <v>Índices y tasasTasas de Captación - Formato 441Diario4379543796</v>
      </c>
    </row>
    <row r="12457" spans="1:12" ht="15.95" customHeight="1" x14ac:dyDescent="0.2">
      <c r="A12457" s="7" t="s">
        <v>20</v>
      </c>
      <c r="B12457" s="7" t="s">
        <v>66</v>
      </c>
      <c r="C12457" s="7" t="s">
        <v>26</v>
      </c>
      <c r="D12457" s="15">
        <v>43795</v>
      </c>
      <c r="E12457" s="15">
        <v>43796</v>
      </c>
      <c r="F12457" s="2">
        <f t="shared" si="1668"/>
        <v>2019</v>
      </c>
      <c r="G12457" s="2">
        <f t="shared" si="1669"/>
        <v>11</v>
      </c>
      <c r="H12457" s="2">
        <f t="shared" si="1670"/>
        <v>27</v>
      </c>
      <c r="I12457" s="2" t="str">
        <f t="shared" si="1667"/>
        <v>Noviembre</v>
      </c>
      <c r="L12457" s="2" t="str">
        <f t="shared" si="1671"/>
        <v>Índices y tasasTasas de Captación - Formato 441Diario4379643797</v>
      </c>
    </row>
    <row r="12458" spans="1:12" ht="15.95" customHeight="1" x14ac:dyDescent="0.2">
      <c r="A12458" s="7" t="s">
        <v>20</v>
      </c>
      <c r="B12458" s="7" t="s">
        <v>66</v>
      </c>
      <c r="C12458" s="7" t="s">
        <v>26</v>
      </c>
      <c r="D12458" s="15">
        <v>43796</v>
      </c>
      <c r="E12458" s="15">
        <v>43797</v>
      </c>
      <c r="F12458" s="2">
        <f t="shared" si="1668"/>
        <v>2019</v>
      </c>
      <c r="G12458" s="2">
        <f t="shared" si="1669"/>
        <v>11</v>
      </c>
      <c r="H12458" s="2">
        <f t="shared" si="1670"/>
        <v>28</v>
      </c>
      <c r="I12458" s="2" t="str">
        <f t="shared" si="1667"/>
        <v>Noviembre</v>
      </c>
      <c r="L12458" s="2" t="str">
        <f t="shared" si="1671"/>
        <v>Índices y tasasTasas de Captación - Formato 441Diario4379743798</v>
      </c>
    </row>
    <row r="12459" spans="1:12" ht="15.95" customHeight="1" x14ac:dyDescent="0.2">
      <c r="A12459" s="7" t="s">
        <v>20</v>
      </c>
      <c r="B12459" s="7" t="s">
        <v>66</v>
      </c>
      <c r="C12459" s="7" t="s">
        <v>26</v>
      </c>
      <c r="D12459" s="15">
        <v>43797</v>
      </c>
      <c r="E12459" s="15">
        <v>43798</v>
      </c>
      <c r="F12459" s="2">
        <f t="shared" si="1668"/>
        <v>2019</v>
      </c>
      <c r="G12459" s="2">
        <f t="shared" si="1669"/>
        <v>11</v>
      </c>
      <c r="H12459" s="2">
        <f t="shared" si="1670"/>
        <v>29</v>
      </c>
      <c r="I12459" s="2" t="str">
        <f t="shared" si="1667"/>
        <v>Noviembre</v>
      </c>
      <c r="L12459" s="2" t="str">
        <f t="shared" si="1671"/>
        <v>Índices y tasasTasas de Captación - Formato 441Diario4379843801</v>
      </c>
    </row>
    <row r="12460" spans="1:12" ht="15.95" customHeight="1" x14ac:dyDescent="0.2">
      <c r="A12460" s="7" t="s">
        <v>20</v>
      </c>
      <c r="B12460" s="7" t="s">
        <v>66</v>
      </c>
      <c r="C12460" s="7" t="s">
        <v>26</v>
      </c>
      <c r="D12460" s="15">
        <v>43798</v>
      </c>
      <c r="E12460" s="15">
        <v>43801</v>
      </c>
      <c r="F12460" s="2">
        <f t="shared" si="1668"/>
        <v>2019</v>
      </c>
      <c r="G12460" s="2">
        <f t="shared" si="1669"/>
        <v>12</v>
      </c>
      <c r="H12460" s="2">
        <f t="shared" si="1670"/>
        <v>2</v>
      </c>
      <c r="I12460" s="2" t="str">
        <f t="shared" si="1667"/>
        <v>Diciembre</v>
      </c>
      <c r="L12460" s="2" t="str">
        <f t="shared" si="1671"/>
        <v>Índices y tasasTasas de Captación - Formato 441Diario4380143802</v>
      </c>
    </row>
    <row r="12461" spans="1:12" ht="15.95" customHeight="1" x14ac:dyDescent="0.2">
      <c r="A12461" s="7" t="s">
        <v>20</v>
      </c>
      <c r="B12461" s="7" t="s">
        <v>66</v>
      </c>
      <c r="C12461" s="7" t="s">
        <v>26</v>
      </c>
      <c r="D12461" s="15">
        <v>43801</v>
      </c>
      <c r="E12461" s="15">
        <v>43802</v>
      </c>
      <c r="F12461" s="2">
        <f t="shared" si="1668"/>
        <v>2019</v>
      </c>
      <c r="G12461" s="2">
        <f t="shared" si="1669"/>
        <v>12</v>
      </c>
      <c r="H12461" s="2">
        <f t="shared" si="1670"/>
        <v>3</v>
      </c>
      <c r="I12461" s="2" t="str">
        <f t="shared" si="1667"/>
        <v>Diciembre</v>
      </c>
      <c r="L12461" s="2" t="str">
        <f t="shared" si="1671"/>
        <v>Índices y tasasTasas de Captación - Formato 441Diario4380243803</v>
      </c>
    </row>
    <row r="12462" spans="1:12" ht="15.95" customHeight="1" x14ac:dyDescent="0.2">
      <c r="A12462" s="7" t="s">
        <v>20</v>
      </c>
      <c r="B12462" s="7" t="s">
        <v>66</v>
      </c>
      <c r="C12462" s="7" t="s">
        <v>26</v>
      </c>
      <c r="D12462" s="15">
        <v>43802</v>
      </c>
      <c r="E12462" s="15">
        <v>43803</v>
      </c>
      <c r="F12462" s="2">
        <f t="shared" si="1668"/>
        <v>2019</v>
      </c>
      <c r="G12462" s="2">
        <f t="shared" si="1669"/>
        <v>12</v>
      </c>
      <c r="H12462" s="2">
        <f t="shared" si="1670"/>
        <v>4</v>
      </c>
      <c r="I12462" s="2" t="str">
        <f t="shared" si="1667"/>
        <v>Diciembre</v>
      </c>
      <c r="L12462" s="2" t="str">
        <f t="shared" si="1671"/>
        <v>Índices y tasasTasas de Captación - Formato 441Diario4380343804</v>
      </c>
    </row>
    <row r="12463" spans="1:12" ht="15.95" customHeight="1" x14ac:dyDescent="0.2">
      <c r="A12463" s="7" t="s">
        <v>20</v>
      </c>
      <c r="B12463" s="7" t="s">
        <v>66</v>
      </c>
      <c r="C12463" s="7" t="s">
        <v>26</v>
      </c>
      <c r="D12463" s="15">
        <v>43803</v>
      </c>
      <c r="E12463" s="15">
        <v>43804</v>
      </c>
      <c r="F12463" s="2">
        <f t="shared" si="1668"/>
        <v>2019</v>
      </c>
      <c r="G12463" s="2">
        <f t="shared" si="1669"/>
        <v>12</v>
      </c>
      <c r="H12463" s="2">
        <f t="shared" si="1670"/>
        <v>5</v>
      </c>
      <c r="I12463" s="2" t="str">
        <f t="shared" si="1667"/>
        <v>Diciembre</v>
      </c>
      <c r="L12463" s="2" t="str">
        <f t="shared" si="1671"/>
        <v>Índices y tasasTasas de Captación - Formato 441Diario4380443805</v>
      </c>
    </row>
    <row r="12464" spans="1:12" ht="15.95" customHeight="1" x14ac:dyDescent="0.2">
      <c r="A12464" s="7" t="s">
        <v>20</v>
      </c>
      <c r="B12464" s="7" t="s">
        <v>66</v>
      </c>
      <c r="C12464" s="7" t="s">
        <v>26</v>
      </c>
      <c r="D12464" s="15">
        <v>43804</v>
      </c>
      <c r="E12464" s="15">
        <v>43805</v>
      </c>
      <c r="F12464" s="2">
        <f t="shared" si="1668"/>
        <v>2019</v>
      </c>
      <c r="G12464" s="2">
        <f t="shared" si="1669"/>
        <v>12</v>
      </c>
      <c r="H12464" s="2">
        <f t="shared" si="1670"/>
        <v>6</v>
      </c>
      <c r="I12464" s="2" t="str">
        <f t="shared" si="1667"/>
        <v>Diciembre</v>
      </c>
      <c r="L12464" s="2" t="str">
        <f t="shared" si="1671"/>
        <v>Índices y tasasTasas de Captación - Formato 441Diario4380543808</v>
      </c>
    </row>
    <row r="12465" spans="1:12" ht="15.95" customHeight="1" x14ac:dyDescent="0.2">
      <c r="A12465" s="7" t="s">
        <v>20</v>
      </c>
      <c r="B12465" s="7" t="s">
        <v>66</v>
      </c>
      <c r="C12465" s="7" t="s">
        <v>26</v>
      </c>
      <c r="D12465" s="15">
        <v>43805</v>
      </c>
      <c r="E12465" s="15">
        <v>43808</v>
      </c>
      <c r="F12465" s="2">
        <f t="shared" si="1668"/>
        <v>2019</v>
      </c>
      <c r="G12465" s="2">
        <f t="shared" si="1669"/>
        <v>12</v>
      </c>
      <c r="H12465" s="2">
        <f t="shared" si="1670"/>
        <v>9</v>
      </c>
      <c r="I12465" s="2" t="str">
        <f t="shared" si="1667"/>
        <v>Diciembre</v>
      </c>
      <c r="L12465" s="2" t="str">
        <f t="shared" si="1671"/>
        <v>Índices y tasasTasas de Captación - Formato 441Diario4380843809</v>
      </c>
    </row>
    <row r="12466" spans="1:12" ht="15.95" customHeight="1" x14ac:dyDescent="0.2">
      <c r="A12466" s="7" t="s">
        <v>20</v>
      </c>
      <c r="B12466" s="7" t="s">
        <v>66</v>
      </c>
      <c r="C12466" s="7" t="s">
        <v>26</v>
      </c>
      <c r="D12466" s="15">
        <v>43808</v>
      </c>
      <c r="E12466" s="15">
        <v>43809</v>
      </c>
      <c r="F12466" s="2">
        <f t="shared" si="1668"/>
        <v>2019</v>
      </c>
      <c r="G12466" s="2">
        <f t="shared" si="1669"/>
        <v>12</v>
      </c>
      <c r="H12466" s="2">
        <f t="shared" si="1670"/>
        <v>10</v>
      </c>
      <c r="I12466" s="2" t="str">
        <f t="shared" si="1667"/>
        <v>Diciembre</v>
      </c>
      <c r="L12466" s="2" t="str">
        <f t="shared" si="1671"/>
        <v>Índices y tasasTasas de Captación - Formato 441Diario4380943810</v>
      </c>
    </row>
    <row r="12467" spans="1:12" ht="15.95" customHeight="1" x14ac:dyDescent="0.2">
      <c r="A12467" s="7" t="s">
        <v>20</v>
      </c>
      <c r="B12467" s="7" t="s">
        <v>66</v>
      </c>
      <c r="C12467" s="7" t="s">
        <v>26</v>
      </c>
      <c r="D12467" s="15">
        <v>43809</v>
      </c>
      <c r="E12467" s="15">
        <v>43810</v>
      </c>
      <c r="F12467" s="2">
        <f t="shared" si="1668"/>
        <v>2019</v>
      </c>
      <c r="G12467" s="2">
        <f t="shared" si="1669"/>
        <v>12</v>
      </c>
      <c r="H12467" s="2">
        <f t="shared" si="1670"/>
        <v>11</v>
      </c>
      <c r="I12467" s="2" t="str">
        <f t="shared" si="1667"/>
        <v>Diciembre</v>
      </c>
      <c r="L12467" s="2" t="str">
        <f t="shared" si="1671"/>
        <v>Índices y tasasTasas de Captación - Formato 441Diario4381043811</v>
      </c>
    </row>
    <row r="12468" spans="1:12" ht="15.95" customHeight="1" x14ac:dyDescent="0.2">
      <c r="A12468" s="7" t="s">
        <v>20</v>
      </c>
      <c r="B12468" s="7" t="s">
        <v>66</v>
      </c>
      <c r="C12468" s="7" t="s">
        <v>26</v>
      </c>
      <c r="D12468" s="15">
        <v>43810</v>
      </c>
      <c r="E12468" s="15">
        <v>43811</v>
      </c>
      <c r="F12468" s="2">
        <f t="shared" si="1668"/>
        <v>2019</v>
      </c>
      <c r="G12468" s="2">
        <f t="shared" si="1669"/>
        <v>12</v>
      </c>
      <c r="H12468" s="2">
        <f t="shared" si="1670"/>
        <v>12</v>
      </c>
      <c r="I12468" s="2" t="str">
        <f t="shared" si="1667"/>
        <v>Diciembre</v>
      </c>
      <c r="L12468" s="2" t="str">
        <f t="shared" si="1671"/>
        <v>Índices y tasasTasas de Captación - Formato 441Diario4381143812</v>
      </c>
    </row>
    <row r="12469" spans="1:12" ht="15.95" customHeight="1" x14ac:dyDescent="0.2">
      <c r="A12469" s="7" t="s">
        <v>20</v>
      </c>
      <c r="B12469" s="7" t="s">
        <v>66</v>
      </c>
      <c r="C12469" s="7" t="s">
        <v>26</v>
      </c>
      <c r="D12469" s="15">
        <v>43811</v>
      </c>
      <c r="E12469" s="15">
        <v>43812</v>
      </c>
      <c r="F12469" s="2">
        <f t="shared" si="1668"/>
        <v>2019</v>
      </c>
      <c r="G12469" s="2">
        <f t="shared" si="1669"/>
        <v>12</v>
      </c>
      <c r="H12469" s="2">
        <f t="shared" si="1670"/>
        <v>13</v>
      </c>
      <c r="I12469" s="2" t="str">
        <f t="shared" si="1667"/>
        <v>Diciembre</v>
      </c>
      <c r="L12469" s="2" t="str">
        <f t="shared" si="1671"/>
        <v>Índices y tasasTasas de Captación - Formato 441Diario4381243815</v>
      </c>
    </row>
    <row r="12470" spans="1:12" ht="15.95" customHeight="1" x14ac:dyDescent="0.2">
      <c r="A12470" s="7" t="s">
        <v>20</v>
      </c>
      <c r="B12470" s="7" t="s">
        <v>66</v>
      </c>
      <c r="C12470" s="7" t="s">
        <v>26</v>
      </c>
      <c r="D12470" s="15">
        <v>43812</v>
      </c>
      <c r="E12470" s="15">
        <v>43815</v>
      </c>
      <c r="F12470" s="2">
        <f t="shared" si="1668"/>
        <v>2019</v>
      </c>
      <c r="G12470" s="2">
        <f t="shared" si="1669"/>
        <v>12</v>
      </c>
      <c r="H12470" s="2">
        <f t="shared" si="1670"/>
        <v>16</v>
      </c>
      <c r="I12470" s="2" t="str">
        <f t="shared" si="1667"/>
        <v>Diciembre</v>
      </c>
      <c r="L12470" s="2" t="str">
        <f t="shared" si="1671"/>
        <v>Índices y tasasTasas de Captación - Formato 441Diario4381543816</v>
      </c>
    </row>
    <row r="12471" spans="1:12" ht="15.95" customHeight="1" x14ac:dyDescent="0.2">
      <c r="A12471" s="7" t="s">
        <v>20</v>
      </c>
      <c r="B12471" s="7" t="s">
        <v>66</v>
      </c>
      <c r="C12471" s="7" t="s">
        <v>26</v>
      </c>
      <c r="D12471" s="15">
        <v>43815</v>
      </c>
      <c r="E12471" s="15">
        <v>43816</v>
      </c>
      <c r="F12471" s="2">
        <f t="shared" si="1668"/>
        <v>2019</v>
      </c>
      <c r="G12471" s="2">
        <f t="shared" si="1669"/>
        <v>12</v>
      </c>
      <c r="H12471" s="2">
        <f t="shared" si="1670"/>
        <v>17</v>
      </c>
      <c r="I12471" s="2" t="str">
        <f t="shared" si="1667"/>
        <v>Diciembre</v>
      </c>
      <c r="L12471" s="2" t="str">
        <f t="shared" si="1671"/>
        <v>Índices y tasasTasas de Captación - Formato 441Diario4381643817</v>
      </c>
    </row>
    <row r="12472" spans="1:12" ht="15.95" customHeight="1" x14ac:dyDescent="0.2">
      <c r="A12472" s="7" t="s">
        <v>20</v>
      </c>
      <c r="B12472" s="7" t="s">
        <v>66</v>
      </c>
      <c r="C12472" s="7" t="s">
        <v>26</v>
      </c>
      <c r="D12472" s="15">
        <v>43816</v>
      </c>
      <c r="E12472" s="15">
        <v>43817</v>
      </c>
      <c r="F12472" s="2">
        <f t="shared" si="1668"/>
        <v>2019</v>
      </c>
      <c r="G12472" s="2">
        <f t="shared" si="1669"/>
        <v>12</v>
      </c>
      <c r="H12472" s="2">
        <f t="shared" si="1670"/>
        <v>18</v>
      </c>
      <c r="I12472" s="2" t="str">
        <f t="shared" si="1667"/>
        <v>Diciembre</v>
      </c>
      <c r="L12472" s="2" t="str">
        <f t="shared" si="1671"/>
        <v>Índices y tasasTasas de Captación - Formato 441Diario4381743818</v>
      </c>
    </row>
    <row r="12473" spans="1:12" ht="15.95" customHeight="1" x14ac:dyDescent="0.2">
      <c r="A12473" s="7" t="s">
        <v>20</v>
      </c>
      <c r="B12473" s="7" t="s">
        <v>66</v>
      </c>
      <c r="C12473" s="7" t="s">
        <v>26</v>
      </c>
      <c r="D12473" s="15">
        <v>43817</v>
      </c>
      <c r="E12473" s="15">
        <v>43818</v>
      </c>
      <c r="F12473" s="2">
        <f t="shared" si="1668"/>
        <v>2019</v>
      </c>
      <c r="G12473" s="2">
        <f t="shared" si="1669"/>
        <v>12</v>
      </c>
      <c r="H12473" s="2">
        <f t="shared" si="1670"/>
        <v>19</v>
      </c>
      <c r="I12473" s="2" t="str">
        <f t="shared" si="1667"/>
        <v>Diciembre</v>
      </c>
      <c r="L12473" s="2" t="str">
        <f t="shared" si="1671"/>
        <v>Índices y tasasTasas de Captación - Formato 441Diario4381843819</v>
      </c>
    </row>
    <row r="12474" spans="1:12" ht="15.95" customHeight="1" x14ac:dyDescent="0.2">
      <c r="A12474" s="7" t="s">
        <v>20</v>
      </c>
      <c r="B12474" s="7" t="s">
        <v>66</v>
      </c>
      <c r="C12474" s="7" t="s">
        <v>26</v>
      </c>
      <c r="D12474" s="15">
        <v>43818</v>
      </c>
      <c r="E12474" s="15">
        <v>43819</v>
      </c>
      <c r="F12474" s="2">
        <f t="shared" si="1668"/>
        <v>2019</v>
      </c>
      <c r="G12474" s="2">
        <f t="shared" si="1669"/>
        <v>12</v>
      </c>
      <c r="H12474" s="2">
        <f t="shared" si="1670"/>
        <v>20</v>
      </c>
      <c r="I12474" s="2" t="str">
        <f t="shared" si="1667"/>
        <v>Diciembre</v>
      </c>
      <c r="L12474" s="2" t="str">
        <f t="shared" si="1671"/>
        <v>Índices y tasasTasas de Captación - Formato 441Diario4381943822</v>
      </c>
    </row>
    <row r="12475" spans="1:12" ht="15.95" customHeight="1" x14ac:dyDescent="0.2">
      <c r="A12475" s="7" t="s">
        <v>20</v>
      </c>
      <c r="B12475" s="7" t="s">
        <v>66</v>
      </c>
      <c r="C12475" s="7" t="s">
        <v>26</v>
      </c>
      <c r="D12475" s="15">
        <v>43819</v>
      </c>
      <c r="E12475" s="15">
        <v>43822</v>
      </c>
      <c r="F12475" s="2">
        <f t="shared" si="1668"/>
        <v>2019</v>
      </c>
      <c r="G12475" s="2">
        <f t="shared" si="1669"/>
        <v>12</v>
      </c>
      <c r="H12475" s="2">
        <f t="shared" si="1670"/>
        <v>23</v>
      </c>
      <c r="I12475" s="2" t="str">
        <f t="shared" si="1667"/>
        <v>Diciembre</v>
      </c>
      <c r="L12475" s="2" t="str">
        <f t="shared" si="1671"/>
        <v>Índices y tasasTasas de Captación - Formato 441Diario4382243823</v>
      </c>
    </row>
    <row r="12476" spans="1:12" ht="15.95" customHeight="1" x14ac:dyDescent="0.2">
      <c r="A12476" s="7" t="s">
        <v>20</v>
      </c>
      <c r="B12476" s="7" t="s">
        <v>66</v>
      </c>
      <c r="C12476" s="7" t="s">
        <v>26</v>
      </c>
      <c r="D12476" s="15">
        <v>43822</v>
      </c>
      <c r="E12476" s="15">
        <v>43823</v>
      </c>
      <c r="F12476" s="2">
        <f t="shared" si="1668"/>
        <v>2019</v>
      </c>
      <c r="G12476" s="2">
        <f t="shared" si="1669"/>
        <v>12</v>
      </c>
      <c r="H12476" s="2">
        <f t="shared" si="1670"/>
        <v>24</v>
      </c>
      <c r="I12476" s="2" t="str">
        <f t="shared" si="1667"/>
        <v>Diciembre</v>
      </c>
      <c r="L12476" s="2" t="str">
        <f t="shared" si="1671"/>
        <v>Índices y tasasTasas de Captación - Formato 441Diario4382343825</v>
      </c>
    </row>
    <row r="12477" spans="1:12" ht="15.95" customHeight="1" x14ac:dyDescent="0.2">
      <c r="A12477" s="7" t="s">
        <v>20</v>
      </c>
      <c r="B12477" s="7" t="s">
        <v>66</v>
      </c>
      <c r="C12477" s="7" t="s">
        <v>26</v>
      </c>
      <c r="D12477" s="15">
        <v>43823</v>
      </c>
      <c r="E12477" s="15">
        <v>43825</v>
      </c>
      <c r="F12477" s="2">
        <f t="shared" si="1668"/>
        <v>2019</v>
      </c>
      <c r="G12477" s="2">
        <f t="shared" si="1669"/>
        <v>12</v>
      </c>
      <c r="H12477" s="2">
        <f t="shared" si="1670"/>
        <v>26</v>
      </c>
      <c r="I12477" s="2" t="str">
        <f t="shared" si="1667"/>
        <v>Diciembre</v>
      </c>
      <c r="L12477" s="2" t="str">
        <f t="shared" si="1671"/>
        <v>Índices y tasasTasas de Captación - Formato 441Diario4382543826</v>
      </c>
    </row>
    <row r="12478" spans="1:12" ht="15.95" customHeight="1" x14ac:dyDescent="0.2">
      <c r="A12478" s="7" t="s">
        <v>20</v>
      </c>
      <c r="B12478" s="7" t="s">
        <v>66</v>
      </c>
      <c r="C12478" s="7" t="s">
        <v>26</v>
      </c>
      <c r="D12478" s="15">
        <v>43825</v>
      </c>
      <c r="E12478" s="15">
        <v>43826</v>
      </c>
      <c r="F12478" s="2">
        <f t="shared" si="1668"/>
        <v>2019</v>
      </c>
      <c r="G12478" s="2">
        <f t="shared" si="1669"/>
        <v>12</v>
      </c>
      <c r="H12478" s="2">
        <f t="shared" si="1670"/>
        <v>27</v>
      </c>
      <c r="I12478" s="2" t="str">
        <f t="shared" si="1667"/>
        <v>Diciembre</v>
      </c>
      <c r="L12478" s="2" t="str">
        <f t="shared" si="1671"/>
        <v>Índices y tasasTasas de Captación - Formato 441Diario4382643829</v>
      </c>
    </row>
    <row r="12479" spans="1:12" ht="15.95" customHeight="1" x14ac:dyDescent="0.2">
      <c r="A12479" s="7" t="s">
        <v>20</v>
      </c>
      <c r="B12479" s="7" t="s">
        <v>66</v>
      </c>
      <c r="C12479" s="7" t="s">
        <v>26</v>
      </c>
      <c r="D12479" s="15">
        <v>43826</v>
      </c>
      <c r="E12479" s="15">
        <v>43829</v>
      </c>
      <c r="F12479" s="2">
        <f t="shared" si="1668"/>
        <v>2019</v>
      </c>
      <c r="G12479" s="2">
        <f t="shared" si="1669"/>
        <v>12</v>
      </c>
      <c r="H12479" s="2">
        <f t="shared" si="1670"/>
        <v>30</v>
      </c>
      <c r="I12479" s="2" t="str">
        <f t="shared" si="1667"/>
        <v>Diciembre</v>
      </c>
      <c r="L12479" s="2" t="str">
        <f t="shared" si="1671"/>
        <v>Índices y tasasTasas de Captación - Formato 441Diario4382943830</v>
      </c>
    </row>
    <row r="12480" spans="1:12" ht="15.95" customHeight="1" x14ac:dyDescent="0.2">
      <c r="A12480" s="7" t="s">
        <v>20</v>
      </c>
      <c r="B12480" s="7" t="s">
        <v>66</v>
      </c>
      <c r="C12480" s="7" t="s">
        <v>26</v>
      </c>
      <c r="D12480" s="15">
        <v>43829</v>
      </c>
      <c r="E12480" s="15">
        <v>43830</v>
      </c>
      <c r="F12480" s="2">
        <f t="shared" si="1668"/>
        <v>2019</v>
      </c>
      <c r="G12480" s="2">
        <f t="shared" si="1669"/>
        <v>12</v>
      </c>
      <c r="H12480" s="2">
        <f t="shared" si="1670"/>
        <v>31</v>
      </c>
      <c r="I12480" s="2" t="str">
        <f t="shared" si="1667"/>
        <v>Diciembre</v>
      </c>
      <c r="L12480" s="2" t="str">
        <f t="shared" si="1671"/>
        <v>Índices y tasasTasas de Captación - Formato 441Diario4383043832</v>
      </c>
    </row>
    <row r="12481" spans="1:12" ht="15.95" customHeight="1" x14ac:dyDescent="0.2">
      <c r="A12481" s="7" t="s">
        <v>20</v>
      </c>
      <c r="B12481" s="7" t="s">
        <v>66</v>
      </c>
      <c r="C12481" s="7" t="s">
        <v>26</v>
      </c>
      <c r="D12481" s="15">
        <v>43830</v>
      </c>
      <c r="E12481" s="15">
        <v>43832</v>
      </c>
      <c r="F12481" s="2">
        <f t="shared" si="1668"/>
        <v>2020</v>
      </c>
      <c r="G12481" s="2">
        <f t="shared" si="1669"/>
        <v>1</v>
      </c>
      <c r="H12481" s="2">
        <f t="shared" si="1670"/>
        <v>2</v>
      </c>
      <c r="I12481" s="2" t="str">
        <f t="shared" si="1667"/>
        <v>Enero</v>
      </c>
      <c r="L12481" s="2" t="str">
        <f t="shared" si="1671"/>
        <v>Índices y tasasTasas de Captación - Formato 441Diario4383243833</v>
      </c>
    </row>
    <row r="12482" spans="1:12" ht="15.95" customHeight="1" x14ac:dyDescent="0.2">
      <c r="A12482" s="7" t="s">
        <v>20</v>
      </c>
      <c r="B12482" s="7" t="s">
        <v>66</v>
      </c>
      <c r="C12482" s="7" t="s">
        <v>26</v>
      </c>
      <c r="D12482" s="15">
        <v>43832</v>
      </c>
      <c r="E12482" s="15">
        <v>43833</v>
      </c>
      <c r="F12482" s="2">
        <f t="shared" si="1668"/>
        <v>2020</v>
      </c>
      <c r="G12482" s="2">
        <f t="shared" si="1669"/>
        <v>1</v>
      </c>
      <c r="H12482" s="2">
        <f t="shared" si="1670"/>
        <v>3</v>
      </c>
      <c r="I12482" s="2" t="str">
        <f t="shared" si="1667"/>
        <v>Enero</v>
      </c>
      <c r="L12482" s="2" t="str">
        <f t="shared" si="1671"/>
        <v>Índices y tasasTasas de Captación - Formato 441Diario4383343837</v>
      </c>
    </row>
    <row r="12483" spans="1:12" ht="15.95" customHeight="1" x14ac:dyDescent="0.2">
      <c r="A12483" s="7" t="s">
        <v>20</v>
      </c>
      <c r="B12483" s="7" t="s">
        <v>66</v>
      </c>
      <c r="C12483" s="7" t="s">
        <v>26</v>
      </c>
      <c r="D12483" s="15">
        <v>43833</v>
      </c>
      <c r="E12483" s="15">
        <v>43837</v>
      </c>
      <c r="F12483" s="2">
        <f t="shared" si="1668"/>
        <v>2020</v>
      </c>
      <c r="G12483" s="2">
        <f t="shared" si="1669"/>
        <v>1</v>
      </c>
      <c r="H12483" s="2">
        <f t="shared" si="1670"/>
        <v>7</v>
      </c>
      <c r="I12483" s="2" t="str">
        <f t="shared" si="1667"/>
        <v>Enero</v>
      </c>
      <c r="L12483" s="2" t="str">
        <f t="shared" si="1671"/>
        <v>Índices y tasasTasas de Captación - Formato 441Diario4383743838</v>
      </c>
    </row>
    <row r="12484" spans="1:12" ht="15.95" customHeight="1" x14ac:dyDescent="0.2">
      <c r="A12484" s="7" t="s">
        <v>20</v>
      </c>
      <c r="B12484" s="7" t="s">
        <v>66</v>
      </c>
      <c r="C12484" s="7" t="s">
        <v>26</v>
      </c>
      <c r="D12484" s="15">
        <v>43837</v>
      </c>
      <c r="E12484" s="15">
        <v>43838</v>
      </c>
      <c r="F12484" s="2">
        <f t="shared" si="1668"/>
        <v>2020</v>
      </c>
      <c r="G12484" s="2">
        <f t="shared" si="1669"/>
        <v>1</v>
      </c>
      <c r="H12484" s="2">
        <f t="shared" si="1670"/>
        <v>8</v>
      </c>
      <c r="I12484" s="2" t="str">
        <f t="shared" si="1667"/>
        <v>Enero</v>
      </c>
      <c r="L12484" s="2" t="str">
        <f t="shared" si="1671"/>
        <v>Índices y tasasTasas de Captación - Formato 441Diario4383843839</v>
      </c>
    </row>
    <row r="12485" spans="1:12" ht="15.95" customHeight="1" x14ac:dyDescent="0.2">
      <c r="A12485" s="7" t="s">
        <v>20</v>
      </c>
      <c r="B12485" s="7" t="s">
        <v>66</v>
      </c>
      <c r="C12485" s="7" t="s">
        <v>26</v>
      </c>
      <c r="D12485" s="15">
        <v>43838</v>
      </c>
      <c r="E12485" s="15">
        <v>43839</v>
      </c>
      <c r="F12485" s="2">
        <f t="shared" si="1668"/>
        <v>2020</v>
      </c>
      <c r="G12485" s="2">
        <f t="shared" si="1669"/>
        <v>1</v>
      </c>
      <c r="H12485" s="2">
        <f t="shared" si="1670"/>
        <v>9</v>
      </c>
      <c r="I12485" s="2" t="str">
        <f t="shared" si="1667"/>
        <v>Enero</v>
      </c>
      <c r="L12485" s="2" t="str">
        <f t="shared" si="1671"/>
        <v>Índices y tasasTasas de Captación - Formato 441Diario4383943840</v>
      </c>
    </row>
    <row r="12486" spans="1:12" ht="15.95" customHeight="1" x14ac:dyDescent="0.2">
      <c r="A12486" s="7" t="s">
        <v>20</v>
      </c>
      <c r="B12486" s="7" t="s">
        <v>66</v>
      </c>
      <c r="C12486" s="7" t="s">
        <v>26</v>
      </c>
      <c r="D12486" s="15">
        <v>43839</v>
      </c>
      <c r="E12486" s="15">
        <v>43840</v>
      </c>
      <c r="F12486" s="2">
        <f t="shared" si="1668"/>
        <v>2020</v>
      </c>
      <c r="G12486" s="2">
        <f t="shared" si="1669"/>
        <v>1</v>
      </c>
      <c r="H12486" s="2">
        <f t="shared" si="1670"/>
        <v>10</v>
      </c>
      <c r="I12486" s="2" t="str">
        <f t="shared" si="1667"/>
        <v>Enero</v>
      </c>
      <c r="L12486" s="2" t="str">
        <f t="shared" si="1671"/>
        <v>Índices y tasasTasas de Captación - Formato 441Diario4384043843</v>
      </c>
    </row>
    <row r="12487" spans="1:12" ht="15.95" customHeight="1" x14ac:dyDescent="0.2">
      <c r="A12487" s="7" t="s">
        <v>20</v>
      </c>
      <c r="B12487" s="7" t="s">
        <v>66</v>
      </c>
      <c r="C12487" s="7" t="s">
        <v>26</v>
      </c>
      <c r="D12487" s="15">
        <v>43840</v>
      </c>
      <c r="E12487" s="15">
        <v>43843</v>
      </c>
      <c r="F12487" s="2">
        <f t="shared" si="1668"/>
        <v>2020</v>
      </c>
      <c r="G12487" s="2">
        <f t="shared" si="1669"/>
        <v>1</v>
      </c>
      <c r="H12487" s="2">
        <f t="shared" si="1670"/>
        <v>13</v>
      </c>
      <c r="I12487" s="2" t="str">
        <f t="shared" si="1667"/>
        <v>Enero</v>
      </c>
      <c r="L12487" s="2" t="str">
        <f t="shared" si="1671"/>
        <v>Índices y tasasTasas de Captación - Formato 441Diario4384343844</v>
      </c>
    </row>
    <row r="12488" spans="1:12" ht="15.95" customHeight="1" x14ac:dyDescent="0.2">
      <c r="A12488" s="7" t="s">
        <v>20</v>
      </c>
      <c r="B12488" s="7" t="s">
        <v>66</v>
      </c>
      <c r="C12488" s="7" t="s">
        <v>26</v>
      </c>
      <c r="D12488" s="15">
        <v>43843</v>
      </c>
      <c r="E12488" s="15">
        <v>43844</v>
      </c>
      <c r="F12488" s="2">
        <f t="shared" si="1668"/>
        <v>2020</v>
      </c>
      <c r="G12488" s="2">
        <f t="shared" si="1669"/>
        <v>1</v>
      </c>
      <c r="H12488" s="2">
        <f t="shared" si="1670"/>
        <v>14</v>
      </c>
      <c r="I12488" s="2" t="str">
        <f t="shared" si="1667"/>
        <v>Enero</v>
      </c>
      <c r="L12488" s="2" t="str">
        <f t="shared" si="1671"/>
        <v>Índices y tasasTasas de Captación - Formato 441Diario4384443845</v>
      </c>
    </row>
    <row r="12489" spans="1:12" ht="15.95" customHeight="1" x14ac:dyDescent="0.2">
      <c r="A12489" s="7" t="s">
        <v>20</v>
      </c>
      <c r="B12489" s="7" t="s">
        <v>66</v>
      </c>
      <c r="C12489" s="7" t="s">
        <v>26</v>
      </c>
      <c r="D12489" s="15">
        <v>43844</v>
      </c>
      <c r="E12489" s="15">
        <v>43845</v>
      </c>
      <c r="F12489" s="2">
        <f t="shared" si="1668"/>
        <v>2020</v>
      </c>
      <c r="G12489" s="2">
        <f t="shared" si="1669"/>
        <v>1</v>
      </c>
      <c r="H12489" s="2">
        <f t="shared" si="1670"/>
        <v>15</v>
      </c>
      <c r="I12489" s="2" t="str">
        <f t="shared" si="1667"/>
        <v>Enero</v>
      </c>
      <c r="L12489" s="2" t="str">
        <f t="shared" si="1671"/>
        <v>Índices y tasasTasas de Captación - Formato 441Diario4384543846</v>
      </c>
    </row>
    <row r="12490" spans="1:12" ht="15.95" customHeight="1" x14ac:dyDescent="0.2">
      <c r="A12490" s="7" t="s">
        <v>20</v>
      </c>
      <c r="B12490" s="7" t="s">
        <v>66</v>
      </c>
      <c r="C12490" s="7" t="s">
        <v>26</v>
      </c>
      <c r="D12490" s="15">
        <v>43845</v>
      </c>
      <c r="E12490" s="15">
        <v>43846</v>
      </c>
      <c r="F12490" s="2">
        <f t="shared" si="1668"/>
        <v>2020</v>
      </c>
      <c r="G12490" s="2">
        <f t="shared" si="1669"/>
        <v>1</v>
      </c>
      <c r="H12490" s="2">
        <f t="shared" si="1670"/>
        <v>16</v>
      </c>
      <c r="I12490" s="2" t="str">
        <f t="shared" si="1667"/>
        <v>Enero</v>
      </c>
      <c r="L12490" s="2" t="str">
        <f t="shared" si="1671"/>
        <v>Índices y tasasTasas de Captación - Formato 441Diario4384643847</v>
      </c>
    </row>
    <row r="12491" spans="1:12" ht="15.95" customHeight="1" x14ac:dyDescent="0.2">
      <c r="A12491" s="7" t="s">
        <v>20</v>
      </c>
      <c r="B12491" s="7" t="s">
        <v>66</v>
      </c>
      <c r="C12491" s="7" t="s">
        <v>26</v>
      </c>
      <c r="D12491" s="15">
        <v>43846</v>
      </c>
      <c r="E12491" s="15">
        <v>43847</v>
      </c>
      <c r="F12491" s="2">
        <f t="shared" si="1668"/>
        <v>2020</v>
      </c>
      <c r="G12491" s="2">
        <f t="shared" si="1669"/>
        <v>1</v>
      </c>
      <c r="H12491" s="2">
        <f t="shared" si="1670"/>
        <v>17</v>
      </c>
      <c r="I12491" s="2" t="str">
        <f t="shared" si="1667"/>
        <v>Enero</v>
      </c>
      <c r="L12491" s="2" t="str">
        <f t="shared" si="1671"/>
        <v>Índices y tasasTasas de Captación - Formato 441Diario4384743850</v>
      </c>
    </row>
    <row r="12492" spans="1:12" ht="15.95" customHeight="1" x14ac:dyDescent="0.2">
      <c r="A12492" s="7" t="s">
        <v>20</v>
      </c>
      <c r="B12492" s="7" t="s">
        <v>66</v>
      </c>
      <c r="C12492" s="7" t="s">
        <v>26</v>
      </c>
      <c r="D12492" s="15">
        <v>43847</v>
      </c>
      <c r="E12492" s="15">
        <v>43850</v>
      </c>
      <c r="F12492" s="2">
        <f t="shared" si="1668"/>
        <v>2020</v>
      </c>
      <c r="G12492" s="2">
        <f t="shared" si="1669"/>
        <v>1</v>
      </c>
      <c r="H12492" s="2">
        <f t="shared" si="1670"/>
        <v>20</v>
      </c>
      <c r="I12492" s="2" t="str">
        <f t="shared" ref="I12492:I12555" si="1672">CHOOSE(G12492,"Enero","Febrero","Marzo","Abril","Mayo","Junio","Julio","Agosto","Septiembre","Octubre","Noviembre","Diciembre")</f>
        <v>Enero</v>
      </c>
      <c r="L12492" s="2" t="str">
        <f t="shared" si="1671"/>
        <v>Índices y tasasTasas de Captación - Formato 441Diario4385043851</v>
      </c>
    </row>
    <row r="12493" spans="1:12" ht="15.95" customHeight="1" x14ac:dyDescent="0.2">
      <c r="A12493" s="7" t="s">
        <v>20</v>
      </c>
      <c r="B12493" s="7" t="s">
        <v>66</v>
      </c>
      <c r="C12493" s="7" t="s">
        <v>26</v>
      </c>
      <c r="D12493" s="15">
        <v>43850</v>
      </c>
      <c r="E12493" s="15">
        <v>43851</v>
      </c>
      <c r="F12493" s="2">
        <f t="shared" si="1668"/>
        <v>2020</v>
      </c>
      <c r="G12493" s="2">
        <f t="shared" si="1669"/>
        <v>1</v>
      </c>
      <c r="H12493" s="2">
        <f t="shared" si="1670"/>
        <v>21</v>
      </c>
      <c r="I12493" s="2" t="str">
        <f t="shared" si="1672"/>
        <v>Enero</v>
      </c>
      <c r="L12493" s="2" t="str">
        <f t="shared" si="1671"/>
        <v>Índices y tasasTasas de Captación - Formato 441Diario4385143852</v>
      </c>
    </row>
    <row r="12494" spans="1:12" ht="15.95" customHeight="1" x14ac:dyDescent="0.2">
      <c r="A12494" s="7" t="s">
        <v>20</v>
      </c>
      <c r="B12494" s="7" t="s">
        <v>66</v>
      </c>
      <c r="C12494" s="7" t="s">
        <v>26</v>
      </c>
      <c r="D12494" s="15">
        <v>43851</v>
      </c>
      <c r="E12494" s="15">
        <v>43852</v>
      </c>
      <c r="F12494" s="2">
        <f t="shared" si="1668"/>
        <v>2020</v>
      </c>
      <c r="G12494" s="2">
        <f t="shared" si="1669"/>
        <v>1</v>
      </c>
      <c r="H12494" s="2">
        <f t="shared" si="1670"/>
        <v>22</v>
      </c>
      <c r="I12494" s="2" t="str">
        <f t="shared" si="1672"/>
        <v>Enero</v>
      </c>
      <c r="L12494" s="2" t="str">
        <f t="shared" si="1671"/>
        <v>Índices y tasasTasas de Captación - Formato 441Diario4385243853</v>
      </c>
    </row>
    <row r="12495" spans="1:12" ht="15.95" customHeight="1" x14ac:dyDescent="0.2">
      <c r="A12495" s="7" t="s">
        <v>20</v>
      </c>
      <c r="B12495" s="7" t="s">
        <v>66</v>
      </c>
      <c r="C12495" s="7" t="s">
        <v>26</v>
      </c>
      <c r="D12495" s="15">
        <v>43852</v>
      </c>
      <c r="E12495" s="15">
        <v>43853</v>
      </c>
      <c r="F12495" s="2">
        <f t="shared" si="1668"/>
        <v>2020</v>
      </c>
      <c r="G12495" s="2">
        <f t="shared" si="1669"/>
        <v>1</v>
      </c>
      <c r="H12495" s="2">
        <f t="shared" si="1670"/>
        <v>23</v>
      </c>
      <c r="I12495" s="2" t="str">
        <f t="shared" si="1672"/>
        <v>Enero</v>
      </c>
      <c r="L12495" s="2" t="str">
        <f t="shared" si="1671"/>
        <v>Índices y tasasTasas de Captación - Formato 441Diario4385343854</v>
      </c>
    </row>
    <row r="12496" spans="1:12" ht="15.95" customHeight="1" x14ac:dyDescent="0.2">
      <c r="A12496" s="7" t="s">
        <v>20</v>
      </c>
      <c r="B12496" s="7" t="s">
        <v>66</v>
      </c>
      <c r="C12496" s="7" t="s">
        <v>26</v>
      </c>
      <c r="D12496" s="15">
        <v>43853</v>
      </c>
      <c r="E12496" s="15">
        <v>43854</v>
      </c>
      <c r="F12496" s="2">
        <f t="shared" si="1668"/>
        <v>2020</v>
      </c>
      <c r="G12496" s="2">
        <f t="shared" si="1669"/>
        <v>1</v>
      </c>
      <c r="H12496" s="2">
        <f t="shared" si="1670"/>
        <v>24</v>
      </c>
      <c r="I12496" s="2" t="str">
        <f t="shared" si="1672"/>
        <v>Enero</v>
      </c>
      <c r="L12496" s="2" t="str">
        <f t="shared" si="1671"/>
        <v>Índices y tasasTasas de Captación - Formato 441Diario4385443857</v>
      </c>
    </row>
    <row r="12497" spans="1:12" ht="15.95" customHeight="1" x14ac:dyDescent="0.2">
      <c r="A12497" s="7" t="s">
        <v>20</v>
      </c>
      <c r="B12497" s="7" t="s">
        <v>66</v>
      </c>
      <c r="C12497" s="7" t="s">
        <v>26</v>
      </c>
      <c r="D12497" s="15">
        <v>43854</v>
      </c>
      <c r="E12497" s="15">
        <v>43857</v>
      </c>
      <c r="F12497" s="2">
        <f t="shared" si="1668"/>
        <v>2020</v>
      </c>
      <c r="G12497" s="2">
        <f t="shared" si="1669"/>
        <v>1</v>
      </c>
      <c r="H12497" s="2">
        <f t="shared" si="1670"/>
        <v>27</v>
      </c>
      <c r="I12497" s="2" t="str">
        <f t="shared" si="1672"/>
        <v>Enero</v>
      </c>
      <c r="L12497" s="2" t="str">
        <f t="shared" si="1671"/>
        <v>Índices y tasasTasas de Captación - Formato 441Diario4385743858</v>
      </c>
    </row>
    <row r="12498" spans="1:12" ht="15.95" customHeight="1" x14ac:dyDescent="0.2">
      <c r="A12498" s="7" t="s">
        <v>20</v>
      </c>
      <c r="B12498" s="7" t="s">
        <v>66</v>
      </c>
      <c r="C12498" s="7" t="s">
        <v>26</v>
      </c>
      <c r="D12498" s="15">
        <v>43857</v>
      </c>
      <c r="E12498" s="15">
        <v>43858</v>
      </c>
      <c r="F12498" s="2">
        <f t="shared" si="1668"/>
        <v>2020</v>
      </c>
      <c r="G12498" s="2">
        <f t="shared" si="1669"/>
        <v>1</v>
      </c>
      <c r="H12498" s="2">
        <f t="shared" si="1670"/>
        <v>28</v>
      </c>
      <c r="I12498" s="2" t="str">
        <f t="shared" si="1672"/>
        <v>Enero</v>
      </c>
      <c r="L12498" s="2" t="str">
        <f t="shared" si="1671"/>
        <v>Índices y tasasTasas de Captación - Formato 441Diario4385843859</v>
      </c>
    </row>
    <row r="12499" spans="1:12" ht="15.95" customHeight="1" x14ac:dyDescent="0.2">
      <c r="A12499" s="7" t="s">
        <v>20</v>
      </c>
      <c r="B12499" s="7" t="s">
        <v>66</v>
      </c>
      <c r="C12499" s="7" t="s">
        <v>26</v>
      </c>
      <c r="D12499" s="15">
        <v>43858</v>
      </c>
      <c r="E12499" s="15">
        <v>43859</v>
      </c>
      <c r="F12499" s="2">
        <f t="shared" si="1668"/>
        <v>2020</v>
      </c>
      <c r="G12499" s="2">
        <f t="shared" si="1669"/>
        <v>1</v>
      </c>
      <c r="H12499" s="2">
        <f t="shared" si="1670"/>
        <v>29</v>
      </c>
      <c r="I12499" s="2" t="str">
        <f t="shared" si="1672"/>
        <v>Enero</v>
      </c>
      <c r="L12499" s="2" t="str">
        <f t="shared" si="1671"/>
        <v>Índices y tasasTasas de Captación - Formato 441Diario4385943860</v>
      </c>
    </row>
    <row r="12500" spans="1:12" ht="15.95" customHeight="1" x14ac:dyDescent="0.2">
      <c r="A12500" s="7" t="s">
        <v>20</v>
      </c>
      <c r="B12500" s="7" t="s">
        <v>66</v>
      </c>
      <c r="C12500" s="7" t="s">
        <v>26</v>
      </c>
      <c r="D12500" s="15">
        <v>43859</v>
      </c>
      <c r="E12500" s="15">
        <v>43860</v>
      </c>
      <c r="F12500" s="2">
        <f t="shared" si="1668"/>
        <v>2020</v>
      </c>
      <c r="G12500" s="2">
        <f t="shared" si="1669"/>
        <v>1</v>
      </c>
      <c r="H12500" s="2">
        <f t="shared" si="1670"/>
        <v>30</v>
      </c>
      <c r="I12500" s="2" t="str">
        <f t="shared" si="1672"/>
        <v>Enero</v>
      </c>
      <c r="L12500" s="2" t="str">
        <f t="shared" si="1671"/>
        <v>Índices y tasasTasas de Captación - Formato 441Diario4386043861</v>
      </c>
    </row>
    <row r="12501" spans="1:12" ht="15.95" customHeight="1" x14ac:dyDescent="0.2">
      <c r="A12501" s="7" t="s">
        <v>20</v>
      </c>
      <c r="B12501" s="7" t="s">
        <v>66</v>
      </c>
      <c r="C12501" s="7" t="s">
        <v>26</v>
      </c>
      <c r="D12501" s="15">
        <v>43860</v>
      </c>
      <c r="E12501" s="15">
        <v>43861</v>
      </c>
      <c r="F12501" s="2">
        <f t="shared" si="1668"/>
        <v>2020</v>
      </c>
      <c r="G12501" s="2">
        <f t="shared" si="1669"/>
        <v>1</v>
      </c>
      <c r="H12501" s="2">
        <f t="shared" si="1670"/>
        <v>31</v>
      </c>
      <c r="I12501" s="2" t="str">
        <f t="shared" si="1672"/>
        <v>Enero</v>
      </c>
      <c r="L12501" s="2" t="str">
        <f t="shared" si="1671"/>
        <v>Índices y tasasTasas de Captación - Formato 441Diario4386143864</v>
      </c>
    </row>
    <row r="12502" spans="1:12" ht="15.95" customHeight="1" x14ac:dyDescent="0.2">
      <c r="A12502" s="7" t="s">
        <v>20</v>
      </c>
      <c r="B12502" s="7" t="s">
        <v>66</v>
      </c>
      <c r="C12502" s="7" t="s">
        <v>26</v>
      </c>
      <c r="D12502" s="15">
        <v>43861</v>
      </c>
      <c r="E12502" s="15">
        <v>43864</v>
      </c>
      <c r="F12502" s="2">
        <f t="shared" si="1668"/>
        <v>2020</v>
      </c>
      <c r="G12502" s="2">
        <f t="shared" si="1669"/>
        <v>2</v>
      </c>
      <c r="H12502" s="2">
        <f t="shared" si="1670"/>
        <v>3</v>
      </c>
      <c r="I12502" s="2" t="str">
        <f t="shared" si="1672"/>
        <v>Febrero</v>
      </c>
      <c r="L12502" s="2" t="str">
        <f t="shared" si="1671"/>
        <v>Índices y tasasTasas de Captación - Formato 441Diario4386443865</v>
      </c>
    </row>
    <row r="12503" spans="1:12" ht="15.95" customHeight="1" x14ac:dyDescent="0.2">
      <c r="A12503" s="7" t="s">
        <v>20</v>
      </c>
      <c r="B12503" s="7" t="s">
        <v>66</v>
      </c>
      <c r="C12503" s="7" t="s">
        <v>26</v>
      </c>
      <c r="D12503" s="15">
        <v>43864</v>
      </c>
      <c r="E12503" s="15">
        <v>43865</v>
      </c>
      <c r="F12503" s="2">
        <f t="shared" ref="F12503:F12566" si="1673">YEAR(E12503)</f>
        <v>2020</v>
      </c>
      <c r="G12503" s="2">
        <f t="shared" ref="G12503:G12566" si="1674">MONTH(E12503)</f>
        <v>2</v>
      </c>
      <c r="H12503" s="2">
        <f t="shared" ref="H12503:H12566" si="1675">DAY(E12503)</f>
        <v>4</v>
      </c>
      <c r="I12503" s="2" t="str">
        <f t="shared" si="1672"/>
        <v>Febrero</v>
      </c>
      <c r="L12503" s="2" t="str">
        <f t="shared" ref="L12503:L12566" si="1676">CONCATENATE(A12504,B12504,C12504,D12504,E12504,)</f>
        <v>Índices y tasasTasas de Captación - Formato 441Diario4386543866</v>
      </c>
    </row>
    <row r="12504" spans="1:12" ht="15.95" customHeight="1" x14ac:dyDescent="0.2">
      <c r="A12504" s="7" t="s">
        <v>20</v>
      </c>
      <c r="B12504" s="7" t="s">
        <v>66</v>
      </c>
      <c r="C12504" s="7" t="s">
        <v>26</v>
      </c>
      <c r="D12504" s="15">
        <v>43865</v>
      </c>
      <c r="E12504" s="15">
        <v>43866</v>
      </c>
      <c r="F12504" s="2">
        <f t="shared" si="1673"/>
        <v>2020</v>
      </c>
      <c r="G12504" s="2">
        <f t="shared" si="1674"/>
        <v>2</v>
      </c>
      <c r="H12504" s="2">
        <f t="shared" si="1675"/>
        <v>5</v>
      </c>
      <c r="I12504" s="2" t="str">
        <f t="shared" si="1672"/>
        <v>Febrero</v>
      </c>
      <c r="L12504" s="2" t="str">
        <f t="shared" si="1676"/>
        <v>Índices y tasasTasas de Captación - Formato 441Diario4386643867</v>
      </c>
    </row>
    <row r="12505" spans="1:12" ht="15.95" customHeight="1" x14ac:dyDescent="0.2">
      <c r="A12505" s="7" t="s">
        <v>20</v>
      </c>
      <c r="B12505" s="7" t="s">
        <v>66</v>
      </c>
      <c r="C12505" s="7" t="s">
        <v>26</v>
      </c>
      <c r="D12505" s="15">
        <v>43866</v>
      </c>
      <c r="E12505" s="15">
        <v>43867</v>
      </c>
      <c r="F12505" s="2">
        <f t="shared" si="1673"/>
        <v>2020</v>
      </c>
      <c r="G12505" s="2">
        <f t="shared" si="1674"/>
        <v>2</v>
      </c>
      <c r="H12505" s="2">
        <f t="shared" si="1675"/>
        <v>6</v>
      </c>
      <c r="I12505" s="2" t="str">
        <f t="shared" si="1672"/>
        <v>Febrero</v>
      </c>
      <c r="L12505" s="2" t="str">
        <f t="shared" si="1676"/>
        <v>Índices y tasasTasas de Captación - Formato 441Diario4386743868</v>
      </c>
    </row>
    <row r="12506" spans="1:12" ht="15.95" customHeight="1" x14ac:dyDescent="0.2">
      <c r="A12506" s="7" t="s">
        <v>20</v>
      </c>
      <c r="B12506" s="7" t="s">
        <v>66</v>
      </c>
      <c r="C12506" s="7" t="s">
        <v>26</v>
      </c>
      <c r="D12506" s="15">
        <v>43867</v>
      </c>
      <c r="E12506" s="15">
        <v>43868</v>
      </c>
      <c r="F12506" s="2">
        <f t="shared" si="1673"/>
        <v>2020</v>
      </c>
      <c r="G12506" s="2">
        <f t="shared" si="1674"/>
        <v>2</v>
      </c>
      <c r="H12506" s="2">
        <f t="shared" si="1675"/>
        <v>7</v>
      </c>
      <c r="I12506" s="2" t="str">
        <f t="shared" si="1672"/>
        <v>Febrero</v>
      </c>
      <c r="L12506" s="2" t="str">
        <f t="shared" si="1676"/>
        <v>Índices y tasasTasas de Captación - Formato 441Diario4386843871</v>
      </c>
    </row>
    <row r="12507" spans="1:12" ht="15.95" customHeight="1" x14ac:dyDescent="0.2">
      <c r="A12507" s="7" t="s">
        <v>20</v>
      </c>
      <c r="B12507" s="7" t="s">
        <v>66</v>
      </c>
      <c r="C12507" s="7" t="s">
        <v>26</v>
      </c>
      <c r="D12507" s="15">
        <v>43868</v>
      </c>
      <c r="E12507" s="15">
        <v>43871</v>
      </c>
      <c r="F12507" s="2">
        <f t="shared" si="1673"/>
        <v>2020</v>
      </c>
      <c r="G12507" s="2">
        <f t="shared" si="1674"/>
        <v>2</v>
      </c>
      <c r="H12507" s="2">
        <f t="shared" si="1675"/>
        <v>10</v>
      </c>
      <c r="I12507" s="2" t="str">
        <f t="shared" si="1672"/>
        <v>Febrero</v>
      </c>
      <c r="L12507" s="2" t="str">
        <f t="shared" si="1676"/>
        <v>Índices y tasasTasas de Captación - Formato 441Diario4387143872</v>
      </c>
    </row>
    <row r="12508" spans="1:12" ht="15.95" customHeight="1" x14ac:dyDescent="0.2">
      <c r="A12508" s="7" t="s">
        <v>20</v>
      </c>
      <c r="B12508" s="7" t="s">
        <v>66</v>
      </c>
      <c r="C12508" s="7" t="s">
        <v>26</v>
      </c>
      <c r="D12508" s="15">
        <v>43871</v>
      </c>
      <c r="E12508" s="15">
        <v>43872</v>
      </c>
      <c r="F12508" s="2">
        <f t="shared" si="1673"/>
        <v>2020</v>
      </c>
      <c r="G12508" s="2">
        <f t="shared" si="1674"/>
        <v>2</v>
      </c>
      <c r="H12508" s="2">
        <f t="shared" si="1675"/>
        <v>11</v>
      </c>
      <c r="I12508" s="2" t="str">
        <f t="shared" si="1672"/>
        <v>Febrero</v>
      </c>
      <c r="L12508" s="2" t="str">
        <f t="shared" si="1676"/>
        <v>Índices y tasasTasas de Captación - Formato 441Diario4387243873</v>
      </c>
    </row>
    <row r="12509" spans="1:12" ht="15.95" customHeight="1" x14ac:dyDescent="0.2">
      <c r="A12509" s="7" t="s">
        <v>20</v>
      </c>
      <c r="B12509" s="7" t="s">
        <v>66</v>
      </c>
      <c r="C12509" s="7" t="s">
        <v>26</v>
      </c>
      <c r="D12509" s="15">
        <v>43872</v>
      </c>
      <c r="E12509" s="15">
        <v>43873</v>
      </c>
      <c r="F12509" s="2">
        <f t="shared" si="1673"/>
        <v>2020</v>
      </c>
      <c r="G12509" s="2">
        <f t="shared" si="1674"/>
        <v>2</v>
      </c>
      <c r="H12509" s="2">
        <f t="shared" si="1675"/>
        <v>12</v>
      </c>
      <c r="I12509" s="2" t="str">
        <f t="shared" si="1672"/>
        <v>Febrero</v>
      </c>
      <c r="L12509" s="2" t="str">
        <f t="shared" si="1676"/>
        <v>Índices y tasasTasas de Captación - Formato 441Diario4387343874</v>
      </c>
    </row>
    <row r="12510" spans="1:12" ht="15.95" customHeight="1" x14ac:dyDescent="0.2">
      <c r="A12510" s="7" t="s">
        <v>20</v>
      </c>
      <c r="B12510" s="7" t="s">
        <v>66</v>
      </c>
      <c r="C12510" s="7" t="s">
        <v>26</v>
      </c>
      <c r="D12510" s="15">
        <v>43873</v>
      </c>
      <c r="E12510" s="15">
        <v>43874</v>
      </c>
      <c r="F12510" s="2">
        <f t="shared" si="1673"/>
        <v>2020</v>
      </c>
      <c r="G12510" s="2">
        <f t="shared" si="1674"/>
        <v>2</v>
      </c>
      <c r="H12510" s="2">
        <f t="shared" si="1675"/>
        <v>13</v>
      </c>
      <c r="I12510" s="2" t="str">
        <f t="shared" si="1672"/>
        <v>Febrero</v>
      </c>
      <c r="L12510" s="2" t="str">
        <f t="shared" si="1676"/>
        <v>Índices y tasasTasas de Captación - Formato 441Diario4387443875</v>
      </c>
    </row>
    <row r="12511" spans="1:12" ht="15.95" customHeight="1" x14ac:dyDescent="0.2">
      <c r="A12511" s="7" t="s">
        <v>20</v>
      </c>
      <c r="B12511" s="7" t="s">
        <v>66</v>
      </c>
      <c r="C12511" s="7" t="s">
        <v>26</v>
      </c>
      <c r="D12511" s="15">
        <v>43874</v>
      </c>
      <c r="E12511" s="15">
        <v>43875</v>
      </c>
      <c r="F12511" s="2">
        <f t="shared" si="1673"/>
        <v>2020</v>
      </c>
      <c r="G12511" s="2">
        <f t="shared" si="1674"/>
        <v>2</v>
      </c>
      <c r="H12511" s="2">
        <f t="shared" si="1675"/>
        <v>14</v>
      </c>
      <c r="I12511" s="2" t="str">
        <f t="shared" si="1672"/>
        <v>Febrero</v>
      </c>
      <c r="L12511" s="2" t="str">
        <f t="shared" si="1676"/>
        <v>Índices y tasasTasas de Captación - Formato 441Diario4387543878</v>
      </c>
    </row>
    <row r="12512" spans="1:12" ht="15.95" customHeight="1" x14ac:dyDescent="0.2">
      <c r="A12512" s="7" t="s">
        <v>20</v>
      </c>
      <c r="B12512" s="7" t="s">
        <v>66</v>
      </c>
      <c r="C12512" s="7" t="s">
        <v>26</v>
      </c>
      <c r="D12512" s="15">
        <v>43875</v>
      </c>
      <c r="E12512" s="15">
        <v>43878</v>
      </c>
      <c r="F12512" s="2">
        <f t="shared" si="1673"/>
        <v>2020</v>
      </c>
      <c r="G12512" s="2">
        <f t="shared" si="1674"/>
        <v>2</v>
      </c>
      <c r="H12512" s="2">
        <f t="shared" si="1675"/>
        <v>17</v>
      </c>
      <c r="I12512" s="2" t="str">
        <f t="shared" si="1672"/>
        <v>Febrero</v>
      </c>
      <c r="L12512" s="2" t="str">
        <f t="shared" si="1676"/>
        <v>Índices y tasasTasas de Captación - Formato 441Diario4387843879</v>
      </c>
    </row>
    <row r="12513" spans="1:12" ht="15.95" customHeight="1" x14ac:dyDescent="0.2">
      <c r="A12513" s="7" t="s">
        <v>20</v>
      </c>
      <c r="B12513" s="7" t="s">
        <v>66</v>
      </c>
      <c r="C12513" s="7" t="s">
        <v>26</v>
      </c>
      <c r="D12513" s="15">
        <v>43878</v>
      </c>
      <c r="E12513" s="15">
        <v>43879</v>
      </c>
      <c r="F12513" s="2">
        <f t="shared" si="1673"/>
        <v>2020</v>
      </c>
      <c r="G12513" s="2">
        <f t="shared" si="1674"/>
        <v>2</v>
      </c>
      <c r="H12513" s="2">
        <f t="shared" si="1675"/>
        <v>18</v>
      </c>
      <c r="I12513" s="2" t="str">
        <f t="shared" si="1672"/>
        <v>Febrero</v>
      </c>
      <c r="L12513" s="2" t="str">
        <f t="shared" si="1676"/>
        <v>Índices y tasasTasas de Captación - Formato 441Diario4387943880</v>
      </c>
    </row>
    <row r="12514" spans="1:12" ht="15.95" customHeight="1" x14ac:dyDescent="0.2">
      <c r="A12514" s="7" t="s">
        <v>20</v>
      </c>
      <c r="B12514" s="7" t="s">
        <v>66</v>
      </c>
      <c r="C12514" s="7" t="s">
        <v>26</v>
      </c>
      <c r="D12514" s="15">
        <v>43879</v>
      </c>
      <c r="E12514" s="15">
        <v>43880</v>
      </c>
      <c r="F12514" s="2">
        <f t="shared" si="1673"/>
        <v>2020</v>
      </c>
      <c r="G12514" s="2">
        <f t="shared" si="1674"/>
        <v>2</v>
      </c>
      <c r="H12514" s="2">
        <f t="shared" si="1675"/>
        <v>19</v>
      </c>
      <c r="I12514" s="2" t="str">
        <f t="shared" si="1672"/>
        <v>Febrero</v>
      </c>
      <c r="L12514" s="2" t="str">
        <f t="shared" si="1676"/>
        <v>Índices y tasasTasas de Captación - Formato 441Diario4388043881</v>
      </c>
    </row>
    <row r="12515" spans="1:12" ht="15.95" customHeight="1" x14ac:dyDescent="0.2">
      <c r="A12515" s="7" t="s">
        <v>20</v>
      </c>
      <c r="B12515" s="7" t="s">
        <v>66</v>
      </c>
      <c r="C12515" s="7" t="s">
        <v>26</v>
      </c>
      <c r="D12515" s="15">
        <v>43880</v>
      </c>
      <c r="E12515" s="15">
        <v>43881</v>
      </c>
      <c r="F12515" s="2">
        <f t="shared" si="1673"/>
        <v>2020</v>
      </c>
      <c r="G12515" s="2">
        <f t="shared" si="1674"/>
        <v>2</v>
      </c>
      <c r="H12515" s="2">
        <f t="shared" si="1675"/>
        <v>20</v>
      </c>
      <c r="I12515" s="2" t="str">
        <f t="shared" si="1672"/>
        <v>Febrero</v>
      </c>
      <c r="L12515" s="2" t="str">
        <f t="shared" si="1676"/>
        <v>Índices y tasasTasas de Captación - Formato 441Diario4388143882</v>
      </c>
    </row>
    <row r="12516" spans="1:12" ht="15.95" customHeight="1" x14ac:dyDescent="0.2">
      <c r="A12516" s="7" t="s">
        <v>20</v>
      </c>
      <c r="B12516" s="7" t="s">
        <v>66</v>
      </c>
      <c r="C12516" s="7" t="s">
        <v>26</v>
      </c>
      <c r="D12516" s="15">
        <v>43881</v>
      </c>
      <c r="E12516" s="15">
        <v>43882</v>
      </c>
      <c r="F12516" s="2">
        <f t="shared" si="1673"/>
        <v>2020</v>
      </c>
      <c r="G12516" s="2">
        <f t="shared" si="1674"/>
        <v>2</v>
      </c>
      <c r="H12516" s="2">
        <f t="shared" si="1675"/>
        <v>21</v>
      </c>
      <c r="I12516" s="2" t="str">
        <f t="shared" si="1672"/>
        <v>Febrero</v>
      </c>
      <c r="L12516" s="2" t="str">
        <f t="shared" si="1676"/>
        <v>Índices y tasasTasas de Captación - Formato 441Diario4388243885</v>
      </c>
    </row>
    <row r="12517" spans="1:12" ht="15.95" customHeight="1" x14ac:dyDescent="0.2">
      <c r="A12517" s="7" t="s">
        <v>20</v>
      </c>
      <c r="B12517" s="7" t="s">
        <v>66</v>
      </c>
      <c r="C12517" s="7" t="s">
        <v>26</v>
      </c>
      <c r="D12517" s="15">
        <v>43882</v>
      </c>
      <c r="E12517" s="15">
        <v>43885</v>
      </c>
      <c r="F12517" s="2">
        <f t="shared" si="1673"/>
        <v>2020</v>
      </c>
      <c r="G12517" s="2">
        <f t="shared" si="1674"/>
        <v>2</v>
      </c>
      <c r="H12517" s="2">
        <f t="shared" si="1675"/>
        <v>24</v>
      </c>
      <c r="I12517" s="2" t="str">
        <f t="shared" si="1672"/>
        <v>Febrero</v>
      </c>
      <c r="L12517" s="2" t="str">
        <f t="shared" si="1676"/>
        <v>Índices y tasasTasas de Captación - Formato 441Diario4388543886</v>
      </c>
    </row>
    <row r="12518" spans="1:12" ht="15.95" customHeight="1" x14ac:dyDescent="0.2">
      <c r="A12518" s="7" t="s">
        <v>20</v>
      </c>
      <c r="B12518" s="7" t="s">
        <v>66</v>
      </c>
      <c r="C12518" s="7" t="s">
        <v>26</v>
      </c>
      <c r="D12518" s="15">
        <v>43885</v>
      </c>
      <c r="E12518" s="15">
        <v>43886</v>
      </c>
      <c r="F12518" s="2">
        <f t="shared" si="1673"/>
        <v>2020</v>
      </c>
      <c r="G12518" s="2">
        <f t="shared" si="1674"/>
        <v>2</v>
      </c>
      <c r="H12518" s="2">
        <f t="shared" si="1675"/>
        <v>25</v>
      </c>
      <c r="I12518" s="2" t="str">
        <f t="shared" si="1672"/>
        <v>Febrero</v>
      </c>
      <c r="L12518" s="2" t="str">
        <f t="shared" si="1676"/>
        <v>Índices y tasasTasas de Captación - Formato 441Diario4388643887</v>
      </c>
    </row>
    <row r="12519" spans="1:12" ht="15.95" customHeight="1" x14ac:dyDescent="0.2">
      <c r="A12519" s="7" t="s">
        <v>20</v>
      </c>
      <c r="B12519" s="7" t="s">
        <v>66</v>
      </c>
      <c r="C12519" s="7" t="s">
        <v>26</v>
      </c>
      <c r="D12519" s="15">
        <v>43886</v>
      </c>
      <c r="E12519" s="15">
        <v>43887</v>
      </c>
      <c r="F12519" s="2">
        <f t="shared" si="1673"/>
        <v>2020</v>
      </c>
      <c r="G12519" s="2">
        <f t="shared" si="1674"/>
        <v>2</v>
      </c>
      <c r="H12519" s="2">
        <f t="shared" si="1675"/>
        <v>26</v>
      </c>
      <c r="I12519" s="2" t="str">
        <f t="shared" si="1672"/>
        <v>Febrero</v>
      </c>
      <c r="L12519" s="2" t="str">
        <f t="shared" si="1676"/>
        <v>Índices y tasasTasas de Captación - Formato 441Diario4388743888</v>
      </c>
    </row>
    <row r="12520" spans="1:12" ht="15.95" customHeight="1" x14ac:dyDescent="0.2">
      <c r="A12520" s="7" t="s">
        <v>20</v>
      </c>
      <c r="B12520" s="7" t="s">
        <v>66</v>
      </c>
      <c r="C12520" s="7" t="s">
        <v>26</v>
      </c>
      <c r="D12520" s="15">
        <v>43887</v>
      </c>
      <c r="E12520" s="15">
        <v>43888</v>
      </c>
      <c r="F12520" s="2">
        <f t="shared" si="1673"/>
        <v>2020</v>
      </c>
      <c r="G12520" s="2">
        <f t="shared" si="1674"/>
        <v>2</v>
      </c>
      <c r="H12520" s="2">
        <f t="shared" si="1675"/>
        <v>27</v>
      </c>
      <c r="I12520" s="2" t="str">
        <f t="shared" si="1672"/>
        <v>Febrero</v>
      </c>
      <c r="L12520" s="2" t="str">
        <f t="shared" si="1676"/>
        <v>Índices y tasasTasas de Captación - Formato 441Diario4388843889</v>
      </c>
    </row>
    <row r="12521" spans="1:12" ht="15.95" customHeight="1" x14ac:dyDescent="0.2">
      <c r="A12521" s="7" t="s">
        <v>20</v>
      </c>
      <c r="B12521" s="7" t="s">
        <v>66</v>
      </c>
      <c r="C12521" s="7" t="s">
        <v>26</v>
      </c>
      <c r="D12521" s="15">
        <v>43888</v>
      </c>
      <c r="E12521" s="15">
        <v>43889</v>
      </c>
      <c r="F12521" s="2">
        <f t="shared" si="1673"/>
        <v>2020</v>
      </c>
      <c r="G12521" s="2">
        <f t="shared" si="1674"/>
        <v>2</v>
      </c>
      <c r="H12521" s="2">
        <f t="shared" si="1675"/>
        <v>28</v>
      </c>
      <c r="I12521" s="2" t="str">
        <f t="shared" si="1672"/>
        <v>Febrero</v>
      </c>
      <c r="L12521" s="2" t="str">
        <f t="shared" si="1676"/>
        <v>Índices y tasasTasas de Captación - Formato 441Diario4388943892</v>
      </c>
    </row>
    <row r="12522" spans="1:12" ht="15.95" customHeight="1" x14ac:dyDescent="0.2">
      <c r="A12522" s="7" t="s">
        <v>20</v>
      </c>
      <c r="B12522" s="7" t="s">
        <v>66</v>
      </c>
      <c r="C12522" s="7" t="s">
        <v>26</v>
      </c>
      <c r="D12522" s="15">
        <v>43889</v>
      </c>
      <c r="E12522" s="15">
        <v>43892</v>
      </c>
      <c r="F12522" s="2">
        <f t="shared" si="1673"/>
        <v>2020</v>
      </c>
      <c r="G12522" s="2">
        <f t="shared" si="1674"/>
        <v>3</v>
      </c>
      <c r="H12522" s="2">
        <f t="shared" si="1675"/>
        <v>2</v>
      </c>
      <c r="I12522" s="2" t="str">
        <f t="shared" si="1672"/>
        <v>Marzo</v>
      </c>
      <c r="L12522" s="2" t="str">
        <f t="shared" si="1676"/>
        <v>Índices y tasasTasas de Captación - Formato 441Diario4389243893</v>
      </c>
    </row>
    <row r="12523" spans="1:12" ht="15.95" customHeight="1" x14ac:dyDescent="0.2">
      <c r="A12523" s="7" t="s">
        <v>20</v>
      </c>
      <c r="B12523" s="7" t="s">
        <v>66</v>
      </c>
      <c r="C12523" s="7" t="s">
        <v>26</v>
      </c>
      <c r="D12523" s="15">
        <v>43892</v>
      </c>
      <c r="E12523" s="15">
        <v>43893</v>
      </c>
      <c r="F12523" s="2">
        <f t="shared" si="1673"/>
        <v>2020</v>
      </c>
      <c r="G12523" s="2">
        <f t="shared" si="1674"/>
        <v>3</v>
      </c>
      <c r="H12523" s="2">
        <f t="shared" si="1675"/>
        <v>3</v>
      </c>
      <c r="I12523" s="2" t="str">
        <f t="shared" si="1672"/>
        <v>Marzo</v>
      </c>
      <c r="L12523" s="2" t="str">
        <f t="shared" si="1676"/>
        <v>Índices y tasasTasas de Captación - Formato 441Diario4389343894</v>
      </c>
    </row>
    <row r="12524" spans="1:12" ht="15.95" customHeight="1" x14ac:dyDescent="0.2">
      <c r="A12524" s="7" t="s">
        <v>20</v>
      </c>
      <c r="B12524" s="7" t="s">
        <v>66</v>
      </c>
      <c r="C12524" s="7" t="s">
        <v>26</v>
      </c>
      <c r="D12524" s="15">
        <v>43893</v>
      </c>
      <c r="E12524" s="15">
        <v>43894</v>
      </c>
      <c r="F12524" s="2">
        <f t="shared" si="1673"/>
        <v>2020</v>
      </c>
      <c r="G12524" s="2">
        <f t="shared" si="1674"/>
        <v>3</v>
      </c>
      <c r="H12524" s="2">
        <f t="shared" si="1675"/>
        <v>4</v>
      </c>
      <c r="I12524" s="2" t="str">
        <f t="shared" si="1672"/>
        <v>Marzo</v>
      </c>
      <c r="L12524" s="2" t="str">
        <f t="shared" si="1676"/>
        <v>Índices y tasasTasas de Captación - Formato 441Diario4389443895</v>
      </c>
    </row>
    <row r="12525" spans="1:12" ht="15.95" customHeight="1" x14ac:dyDescent="0.2">
      <c r="A12525" s="7" t="s">
        <v>20</v>
      </c>
      <c r="B12525" s="7" t="s">
        <v>66</v>
      </c>
      <c r="C12525" s="7" t="s">
        <v>26</v>
      </c>
      <c r="D12525" s="15">
        <v>43894</v>
      </c>
      <c r="E12525" s="15">
        <v>43895</v>
      </c>
      <c r="F12525" s="2">
        <f t="shared" si="1673"/>
        <v>2020</v>
      </c>
      <c r="G12525" s="2">
        <f t="shared" si="1674"/>
        <v>3</v>
      </c>
      <c r="H12525" s="2">
        <f t="shared" si="1675"/>
        <v>5</v>
      </c>
      <c r="I12525" s="2" t="str">
        <f t="shared" si="1672"/>
        <v>Marzo</v>
      </c>
      <c r="L12525" s="2" t="str">
        <f t="shared" si="1676"/>
        <v>Índices y tasasTasas de Captación - Formato 441Diario4389543896</v>
      </c>
    </row>
    <row r="12526" spans="1:12" ht="15.95" customHeight="1" x14ac:dyDescent="0.2">
      <c r="A12526" s="7" t="s">
        <v>20</v>
      </c>
      <c r="B12526" s="7" t="s">
        <v>66</v>
      </c>
      <c r="C12526" s="7" t="s">
        <v>26</v>
      </c>
      <c r="D12526" s="15">
        <v>43895</v>
      </c>
      <c r="E12526" s="15">
        <v>43896</v>
      </c>
      <c r="F12526" s="2">
        <f t="shared" si="1673"/>
        <v>2020</v>
      </c>
      <c r="G12526" s="2">
        <f t="shared" si="1674"/>
        <v>3</v>
      </c>
      <c r="H12526" s="2">
        <f t="shared" si="1675"/>
        <v>6</v>
      </c>
      <c r="I12526" s="2" t="str">
        <f t="shared" si="1672"/>
        <v>Marzo</v>
      </c>
      <c r="L12526" s="2" t="str">
        <f t="shared" si="1676"/>
        <v>Índices y tasasTasas de Captación - Formato 441Diario4389643899</v>
      </c>
    </row>
    <row r="12527" spans="1:12" ht="15.95" customHeight="1" x14ac:dyDescent="0.2">
      <c r="A12527" s="7" t="s">
        <v>20</v>
      </c>
      <c r="B12527" s="7" t="s">
        <v>66</v>
      </c>
      <c r="C12527" s="7" t="s">
        <v>26</v>
      </c>
      <c r="D12527" s="15">
        <v>43896</v>
      </c>
      <c r="E12527" s="15">
        <v>43899</v>
      </c>
      <c r="F12527" s="2">
        <f t="shared" si="1673"/>
        <v>2020</v>
      </c>
      <c r="G12527" s="2">
        <f t="shared" si="1674"/>
        <v>3</v>
      </c>
      <c r="H12527" s="2">
        <f t="shared" si="1675"/>
        <v>9</v>
      </c>
      <c r="I12527" s="2" t="str">
        <f t="shared" si="1672"/>
        <v>Marzo</v>
      </c>
      <c r="L12527" s="2" t="str">
        <f t="shared" si="1676"/>
        <v>Índices y tasasTasas de Captación - Formato 441Diario4389943900</v>
      </c>
    </row>
    <row r="12528" spans="1:12" ht="15.95" customHeight="1" x14ac:dyDescent="0.2">
      <c r="A12528" s="7" t="s">
        <v>20</v>
      </c>
      <c r="B12528" s="7" t="s">
        <v>66</v>
      </c>
      <c r="C12528" s="7" t="s">
        <v>26</v>
      </c>
      <c r="D12528" s="15">
        <v>43899</v>
      </c>
      <c r="E12528" s="15">
        <v>43900</v>
      </c>
      <c r="F12528" s="2">
        <f t="shared" si="1673"/>
        <v>2020</v>
      </c>
      <c r="G12528" s="2">
        <f t="shared" si="1674"/>
        <v>3</v>
      </c>
      <c r="H12528" s="2">
        <f t="shared" si="1675"/>
        <v>10</v>
      </c>
      <c r="I12528" s="2" t="str">
        <f t="shared" si="1672"/>
        <v>Marzo</v>
      </c>
      <c r="L12528" s="2" t="str">
        <f t="shared" si="1676"/>
        <v>Índices y tasasTasas de Captación - Formato 441Diario4390043901</v>
      </c>
    </row>
    <row r="12529" spans="1:12" ht="15.95" customHeight="1" x14ac:dyDescent="0.2">
      <c r="A12529" s="7" t="s">
        <v>20</v>
      </c>
      <c r="B12529" s="7" t="s">
        <v>66</v>
      </c>
      <c r="C12529" s="7" t="s">
        <v>26</v>
      </c>
      <c r="D12529" s="15">
        <v>43900</v>
      </c>
      <c r="E12529" s="15">
        <v>43901</v>
      </c>
      <c r="F12529" s="2">
        <f t="shared" si="1673"/>
        <v>2020</v>
      </c>
      <c r="G12529" s="2">
        <f t="shared" si="1674"/>
        <v>3</v>
      </c>
      <c r="H12529" s="2">
        <f t="shared" si="1675"/>
        <v>11</v>
      </c>
      <c r="I12529" s="2" t="str">
        <f t="shared" si="1672"/>
        <v>Marzo</v>
      </c>
      <c r="L12529" s="2" t="str">
        <f t="shared" si="1676"/>
        <v>Índices y tasasTasas de Captación - Formato 441Diario4390143902</v>
      </c>
    </row>
    <row r="12530" spans="1:12" ht="15.95" customHeight="1" x14ac:dyDescent="0.2">
      <c r="A12530" s="7" t="s">
        <v>20</v>
      </c>
      <c r="B12530" s="7" t="s">
        <v>66</v>
      </c>
      <c r="C12530" s="7" t="s">
        <v>26</v>
      </c>
      <c r="D12530" s="15">
        <v>43901</v>
      </c>
      <c r="E12530" s="15">
        <v>43902</v>
      </c>
      <c r="F12530" s="2">
        <f t="shared" si="1673"/>
        <v>2020</v>
      </c>
      <c r="G12530" s="2">
        <f t="shared" si="1674"/>
        <v>3</v>
      </c>
      <c r="H12530" s="2">
        <f t="shared" si="1675"/>
        <v>12</v>
      </c>
      <c r="I12530" s="2" t="str">
        <f t="shared" si="1672"/>
        <v>Marzo</v>
      </c>
      <c r="L12530" s="2" t="str">
        <f t="shared" si="1676"/>
        <v>Índices y tasasTasas de Captación - Formato 441Diario4390243903</v>
      </c>
    </row>
    <row r="12531" spans="1:12" ht="15.95" customHeight="1" x14ac:dyDescent="0.2">
      <c r="A12531" s="7" t="s">
        <v>20</v>
      </c>
      <c r="B12531" s="7" t="s">
        <v>66</v>
      </c>
      <c r="C12531" s="7" t="s">
        <v>26</v>
      </c>
      <c r="D12531" s="15">
        <v>43902</v>
      </c>
      <c r="E12531" s="15">
        <v>43903</v>
      </c>
      <c r="F12531" s="2">
        <f t="shared" si="1673"/>
        <v>2020</v>
      </c>
      <c r="G12531" s="2">
        <f t="shared" si="1674"/>
        <v>3</v>
      </c>
      <c r="H12531" s="2">
        <f t="shared" si="1675"/>
        <v>13</v>
      </c>
      <c r="I12531" s="2" t="str">
        <f t="shared" si="1672"/>
        <v>Marzo</v>
      </c>
      <c r="L12531" s="2" t="str">
        <f t="shared" si="1676"/>
        <v>Índices y tasasTasas de Captación - Formato 441Diario4390343906</v>
      </c>
    </row>
    <row r="12532" spans="1:12" ht="15.95" customHeight="1" x14ac:dyDescent="0.2">
      <c r="A12532" s="7" t="s">
        <v>20</v>
      </c>
      <c r="B12532" s="7" t="s">
        <v>66</v>
      </c>
      <c r="C12532" s="7" t="s">
        <v>26</v>
      </c>
      <c r="D12532" s="15">
        <v>43903</v>
      </c>
      <c r="E12532" s="15">
        <v>43906</v>
      </c>
      <c r="F12532" s="2">
        <f t="shared" si="1673"/>
        <v>2020</v>
      </c>
      <c r="G12532" s="2">
        <f t="shared" si="1674"/>
        <v>3</v>
      </c>
      <c r="H12532" s="2">
        <f t="shared" si="1675"/>
        <v>16</v>
      </c>
      <c r="I12532" s="2" t="str">
        <f t="shared" si="1672"/>
        <v>Marzo</v>
      </c>
      <c r="L12532" s="2" t="str">
        <f t="shared" si="1676"/>
        <v>Índices y tasasTasas de Captación - Formato 441Diario4390643907</v>
      </c>
    </row>
    <row r="12533" spans="1:12" ht="15.95" customHeight="1" x14ac:dyDescent="0.2">
      <c r="A12533" s="7" t="s">
        <v>20</v>
      </c>
      <c r="B12533" s="7" t="s">
        <v>66</v>
      </c>
      <c r="C12533" s="7" t="s">
        <v>26</v>
      </c>
      <c r="D12533" s="15">
        <v>43906</v>
      </c>
      <c r="E12533" s="15">
        <v>43907</v>
      </c>
      <c r="F12533" s="2">
        <f t="shared" si="1673"/>
        <v>2020</v>
      </c>
      <c r="G12533" s="2">
        <f t="shared" si="1674"/>
        <v>3</v>
      </c>
      <c r="H12533" s="2">
        <f t="shared" si="1675"/>
        <v>17</v>
      </c>
      <c r="I12533" s="2" t="str">
        <f t="shared" si="1672"/>
        <v>Marzo</v>
      </c>
      <c r="L12533" s="2" t="str">
        <f t="shared" si="1676"/>
        <v>Índices y tasasTasas de Captación - Formato 441Diario4390743908</v>
      </c>
    </row>
    <row r="12534" spans="1:12" ht="15.95" customHeight="1" x14ac:dyDescent="0.2">
      <c r="A12534" s="7" t="s">
        <v>20</v>
      </c>
      <c r="B12534" s="7" t="s">
        <v>66</v>
      </c>
      <c r="C12534" s="7" t="s">
        <v>26</v>
      </c>
      <c r="D12534" s="15">
        <v>43907</v>
      </c>
      <c r="E12534" s="15">
        <v>43908</v>
      </c>
      <c r="F12534" s="2">
        <f t="shared" si="1673"/>
        <v>2020</v>
      </c>
      <c r="G12534" s="2">
        <f t="shared" si="1674"/>
        <v>3</v>
      </c>
      <c r="H12534" s="2">
        <f t="shared" si="1675"/>
        <v>18</v>
      </c>
      <c r="I12534" s="2" t="str">
        <f t="shared" si="1672"/>
        <v>Marzo</v>
      </c>
      <c r="L12534" s="2" t="str">
        <f t="shared" si="1676"/>
        <v>Índices y tasasTasas de Captación - Formato 441Diario4390843909</v>
      </c>
    </row>
    <row r="12535" spans="1:12" ht="15.95" customHeight="1" x14ac:dyDescent="0.2">
      <c r="A12535" s="7" t="s">
        <v>20</v>
      </c>
      <c r="B12535" s="7" t="s">
        <v>66</v>
      </c>
      <c r="C12535" s="7" t="s">
        <v>26</v>
      </c>
      <c r="D12535" s="15">
        <v>43908</v>
      </c>
      <c r="E12535" s="15">
        <v>43909</v>
      </c>
      <c r="F12535" s="2">
        <f t="shared" si="1673"/>
        <v>2020</v>
      </c>
      <c r="G12535" s="2">
        <f t="shared" si="1674"/>
        <v>3</v>
      </c>
      <c r="H12535" s="2">
        <f t="shared" si="1675"/>
        <v>19</v>
      </c>
      <c r="I12535" s="2" t="str">
        <f t="shared" si="1672"/>
        <v>Marzo</v>
      </c>
      <c r="L12535" s="2" t="str">
        <f t="shared" si="1676"/>
        <v>Índices y tasasTasas de Captación - Formato 441Diario4390943910</v>
      </c>
    </row>
    <row r="12536" spans="1:12" ht="15.95" customHeight="1" x14ac:dyDescent="0.2">
      <c r="A12536" s="7" t="s">
        <v>20</v>
      </c>
      <c r="B12536" s="7" t="s">
        <v>66</v>
      </c>
      <c r="C12536" s="7" t="s">
        <v>26</v>
      </c>
      <c r="D12536" s="15">
        <v>43909</v>
      </c>
      <c r="E12536" s="15">
        <v>43910</v>
      </c>
      <c r="F12536" s="2">
        <f t="shared" si="1673"/>
        <v>2020</v>
      </c>
      <c r="G12536" s="2">
        <f t="shared" si="1674"/>
        <v>3</v>
      </c>
      <c r="H12536" s="2">
        <f t="shared" si="1675"/>
        <v>20</v>
      </c>
      <c r="I12536" s="2" t="str">
        <f t="shared" si="1672"/>
        <v>Marzo</v>
      </c>
      <c r="L12536" s="2" t="str">
        <f t="shared" si="1676"/>
        <v>Índices y tasasTasas de Captación - Formato 441Diario4391043914</v>
      </c>
    </row>
    <row r="12537" spans="1:12" ht="15.95" customHeight="1" x14ac:dyDescent="0.2">
      <c r="A12537" s="7" t="s">
        <v>20</v>
      </c>
      <c r="B12537" s="7" t="s">
        <v>66</v>
      </c>
      <c r="C12537" s="7" t="s">
        <v>26</v>
      </c>
      <c r="D12537" s="15">
        <v>43910</v>
      </c>
      <c r="E12537" s="15">
        <v>43914</v>
      </c>
      <c r="F12537" s="2">
        <f t="shared" si="1673"/>
        <v>2020</v>
      </c>
      <c r="G12537" s="2">
        <f t="shared" si="1674"/>
        <v>3</v>
      </c>
      <c r="H12537" s="2">
        <f t="shared" si="1675"/>
        <v>24</v>
      </c>
      <c r="I12537" s="2" t="str">
        <f t="shared" si="1672"/>
        <v>Marzo</v>
      </c>
      <c r="L12537" s="2" t="str">
        <f t="shared" si="1676"/>
        <v>Índices y tasasTasas de Captación - Formato 441Diario4391443915</v>
      </c>
    </row>
    <row r="12538" spans="1:12" ht="15.95" customHeight="1" x14ac:dyDescent="0.2">
      <c r="A12538" s="7" t="s">
        <v>20</v>
      </c>
      <c r="B12538" s="7" t="s">
        <v>66</v>
      </c>
      <c r="C12538" s="7" t="s">
        <v>26</v>
      </c>
      <c r="D12538" s="15">
        <v>43914</v>
      </c>
      <c r="E12538" s="15">
        <v>43915</v>
      </c>
      <c r="F12538" s="2">
        <f t="shared" si="1673"/>
        <v>2020</v>
      </c>
      <c r="G12538" s="2">
        <f t="shared" si="1674"/>
        <v>3</v>
      </c>
      <c r="H12538" s="2">
        <f t="shared" si="1675"/>
        <v>25</v>
      </c>
      <c r="I12538" s="2" t="str">
        <f t="shared" si="1672"/>
        <v>Marzo</v>
      </c>
      <c r="L12538" s="2" t="str">
        <f t="shared" si="1676"/>
        <v>Índices y tasasTasas de Captación - Formato 441Diario4391543916</v>
      </c>
    </row>
    <row r="12539" spans="1:12" ht="15.95" customHeight="1" x14ac:dyDescent="0.2">
      <c r="A12539" s="7" t="s">
        <v>20</v>
      </c>
      <c r="B12539" s="7" t="s">
        <v>66</v>
      </c>
      <c r="C12539" s="7" t="s">
        <v>26</v>
      </c>
      <c r="D12539" s="15">
        <v>43915</v>
      </c>
      <c r="E12539" s="15">
        <v>43916</v>
      </c>
      <c r="F12539" s="2">
        <f t="shared" si="1673"/>
        <v>2020</v>
      </c>
      <c r="G12539" s="2">
        <f t="shared" si="1674"/>
        <v>3</v>
      </c>
      <c r="H12539" s="2">
        <f t="shared" si="1675"/>
        <v>26</v>
      </c>
      <c r="I12539" s="2" t="str">
        <f t="shared" si="1672"/>
        <v>Marzo</v>
      </c>
      <c r="L12539" s="2" t="str">
        <f t="shared" si="1676"/>
        <v>Índices y tasasTasas de Captación - Formato 441Diario4391643917</v>
      </c>
    </row>
    <row r="12540" spans="1:12" ht="15.95" customHeight="1" x14ac:dyDescent="0.2">
      <c r="A12540" s="7" t="s">
        <v>20</v>
      </c>
      <c r="B12540" s="7" t="s">
        <v>66</v>
      </c>
      <c r="C12540" s="7" t="s">
        <v>26</v>
      </c>
      <c r="D12540" s="15">
        <v>43916</v>
      </c>
      <c r="E12540" s="15">
        <v>43917</v>
      </c>
      <c r="F12540" s="2">
        <f t="shared" si="1673"/>
        <v>2020</v>
      </c>
      <c r="G12540" s="2">
        <f t="shared" si="1674"/>
        <v>3</v>
      </c>
      <c r="H12540" s="2">
        <f t="shared" si="1675"/>
        <v>27</v>
      </c>
      <c r="I12540" s="2" t="str">
        <f t="shared" si="1672"/>
        <v>Marzo</v>
      </c>
      <c r="L12540" s="2" t="str">
        <f t="shared" si="1676"/>
        <v>Índices y tasasTasas de Captación - Formato 441Diario4391743920</v>
      </c>
    </row>
    <row r="12541" spans="1:12" ht="15.95" customHeight="1" x14ac:dyDescent="0.2">
      <c r="A12541" s="7" t="s">
        <v>20</v>
      </c>
      <c r="B12541" s="7" t="s">
        <v>66</v>
      </c>
      <c r="C12541" s="7" t="s">
        <v>26</v>
      </c>
      <c r="D12541" s="15">
        <v>43917</v>
      </c>
      <c r="E12541" s="15">
        <v>43920</v>
      </c>
      <c r="F12541" s="2">
        <f t="shared" si="1673"/>
        <v>2020</v>
      </c>
      <c r="G12541" s="2">
        <f t="shared" si="1674"/>
        <v>3</v>
      </c>
      <c r="H12541" s="2">
        <f t="shared" si="1675"/>
        <v>30</v>
      </c>
      <c r="I12541" s="2" t="str">
        <f t="shared" si="1672"/>
        <v>Marzo</v>
      </c>
      <c r="L12541" s="2" t="str">
        <f t="shared" si="1676"/>
        <v>Índices y tasasTasas de Captación - Formato 441Diario4392043921</v>
      </c>
    </row>
    <row r="12542" spans="1:12" ht="15.95" customHeight="1" x14ac:dyDescent="0.2">
      <c r="A12542" s="7" t="s">
        <v>20</v>
      </c>
      <c r="B12542" s="7" t="s">
        <v>66</v>
      </c>
      <c r="C12542" s="7" t="s">
        <v>26</v>
      </c>
      <c r="D12542" s="15">
        <v>43920</v>
      </c>
      <c r="E12542" s="15">
        <v>43921</v>
      </c>
      <c r="F12542" s="2">
        <f t="shared" si="1673"/>
        <v>2020</v>
      </c>
      <c r="G12542" s="2">
        <f t="shared" si="1674"/>
        <v>3</v>
      </c>
      <c r="H12542" s="2">
        <f t="shared" si="1675"/>
        <v>31</v>
      </c>
      <c r="I12542" s="2" t="str">
        <f t="shared" si="1672"/>
        <v>Marzo</v>
      </c>
      <c r="L12542" s="2" t="str">
        <f t="shared" si="1676"/>
        <v>Índices y tasasTasas de Captación - Formato 441Diario4392143922</v>
      </c>
    </row>
    <row r="12543" spans="1:12" ht="15.95" customHeight="1" x14ac:dyDescent="0.2">
      <c r="A12543" s="7" t="s">
        <v>20</v>
      </c>
      <c r="B12543" s="7" t="s">
        <v>66</v>
      </c>
      <c r="C12543" s="7" t="s">
        <v>26</v>
      </c>
      <c r="D12543" s="15">
        <v>43921</v>
      </c>
      <c r="E12543" s="15">
        <v>43922</v>
      </c>
      <c r="F12543" s="2">
        <f t="shared" si="1673"/>
        <v>2020</v>
      </c>
      <c r="G12543" s="2">
        <f t="shared" si="1674"/>
        <v>4</v>
      </c>
      <c r="H12543" s="2">
        <f t="shared" si="1675"/>
        <v>1</v>
      </c>
      <c r="I12543" s="2" t="str">
        <f t="shared" si="1672"/>
        <v>Abril</v>
      </c>
      <c r="L12543" s="2" t="str">
        <f t="shared" si="1676"/>
        <v>Índices y tasasTasas de Captación - Formato 441Diario4392243923</v>
      </c>
    </row>
    <row r="12544" spans="1:12" ht="15.95" customHeight="1" x14ac:dyDescent="0.2">
      <c r="A12544" s="7" t="s">
        <v>20</v>
      </c>
      <c r="B12544" s="7" t="s">
        <v>66</v>
      </c>
      <c r="C12544" s="7" t="s">
        <v>26</v>
      </c>
      <c r="D12544" s="15">
        <v>43922</v>
      </c>
      <c r="E12544" s="15">
        <v>43923</v>
      </c>
      <c r="F12544" s="2">
        <f t="shared" si="1673"/>
        <v>2020</v>
      </c>
      <c r="G12544" s="2">
        <f t="shared" si="1674"/>
        <v>4</v>
      </c>
      <c r="H12544" s="2">
        <f t="shared" si="1675"/>
        <v>2</v>
      </c>
      <c r="I12544" s="2" t="str">
        <f t="shared" si="1672"/>
        <v>Abril</v>
      </c>
      <c r="L12544" s="2" t="str">
        <f t="shared" si="1676"/>
        <v>Índices y tasasTasas de Captación - Formato 441Diario4392343924</v>
      </c>
    </row>
    <row r="12545" spans="1:12" ht="15.95" customHeight="1" x14ac:dyDescent="0.2">
      <c r="A12545" s="7" t="s">
        <v>20</v>
      </c>
      <c r="B12545" s="7" t="s">
        <v>66</v>
      </c>
      <c r="C12545" s="7" t="s">
        <v>26</v>
      </c>
      <c r="D12545" s="15">
        <v>43923</v>
      </c>
      <c r="E12545" s="15">
        <v>43924</v>
      </c>
      <c r="F12545" s="2">
        <f t="shared" si="1673"/>
        <v>2020</v>
      </c>
      <c r="G12545" s="2">
        <f t="shared" si="1674"/>
        <v>4</v>
      </c>
      <c r="H12545" s="2">
        <f t="shared" si="1675"/>
        <v>3</v>
      </c>
      <c r="I12545" s="2" t="str">
        <f t="shared" si="1672"/>
        <v>Abril</v>
      </c>
      <c r="L12545" s="2" t="str">
        <f t="shared" si="1676"/>
        <v>Índices y tasasTasas de Captación - Formato 441Diario4392443927</v>
      </c>
    </row>
    <row r="12546" spans="1:12" ht="15.95" customHeight="1" x14ac:dyDescent="0.2">
      <c r="A12546" s="7" t="s">
        <v>20</v>
      </c>
      <c r="B12546" s="7" t="s">
        <v>66</v>
      </c>
      <c r="C12546" s="7" t="s">
        <v>26</v>
      </c>
      <c r="D12546" s="15">
        <v>43924</v>
      </c>
      <c r="E12546" s="15">
        <v>43927</v>
      </c>
      <c r="F12546" s="2">
        <f t="shared" si="1673"/>
        <v>2020</v>
      </c>
      <c r="G12546" s="2">
        <f t="shared" si="1674"/>
        <v>4</v>
      </c>
      <c r="H12546" s="2">
        <f t="shared" si="1675"/>
        <v>6</v>
      </c>
      <c r="I12546" s="2" t="str">
        <f t="shared" si="1672"/>
        <v>Abril</v>
      </c>
      <c r="L12546" s="2" t="str">
        <f t="shared" si="1676"/>
        <v>Índices y tasasTasas de Captación - Formato 441Diario4392743928</v>
      </c>
    </row>
    <row r="12547" spans="1:12" ht="15.95" customHeight="1" x14ac:dyDescent="0.2">
      <c r="A12547" s="7" t="s">
        <v>20</v>
      </c>
      <c r="B12547" s="7" t="s">
        <v>66</v>
      </c>
      <c r="C12547" s="7" t="s">
        <v>26</v>
      </c>
      <c r="D12547" s="15">
        <v>43927</v>
      </c>
      <c r="E12547" s="15">
        <v>43928</v>
      </c>
      <c r="F12547" s="2">
        <f t="shared" si="1673"/>
        <v>2020</v>
      </c>
      <c r="G12547" s="2">
        <f t="shared" si="1674"/>
        <v>4</v>
      </c>
      <c r="H12547" s="2">
        <f t="shared" si="1675"/>
        <v>7</v>
      </c>
      <c r="I12547" s="2" t="str">
        <f t="shared" si="1672"/>
        <v>Abril</v>
      </c>
      <c r="L12547" s="2" t="str">
        <f t="shared" si="1676"/>
        <v>Índices y tasasTasas de Captación - Formato 441Diario4392843929</v>
      </c>
    </row>
    <row r="12548" spans="1:12" ht="15.95" customHeight="1" x14ac:dyDescent="0.2">
      <c r="A12548" s="7" t="s">
        <v>20</v>
      </c>
      <c r="B12548" s="7" t="s">
        <v>66</v>
      </c>
      <c r="C12548" s="7" t="s">
        <v>26</v>
      </c>
      <c r="D12548" s="15">
        <v>43928</v>
      </c>
      <c r="E12548" s="15">
        <v>43929</v>
      </c>
      <c r="F12548" s="2">
        <f t="shared" si="1673"/>
        <v>2020</v>
      </c>
      <c r="G12548" s="2">
        <f t="shared" si="1674"/>
        <v>4</v>
      </c>
      <c r="H12548" s="2">
        <f t="shared" si="1675"/>
        <v>8</v>
      </c>
      <c r="I12548" s="2" t="str">
        <f t="shared" si="1672"/>
        <v>Abril</v>
      </c>
      <c r="L12548" s="2" t="str">
        <f t="shared" si="1676"/>
        <v>Índices y tasasTasas de Captación - Formato 441Diario4392943934</v>
      </c>
    </row>
    <row r="12549" spans="1:12" ht="15.95" customHeight="1" x14ac:dyDescent="0.2">
      <c r="A12549" s="7" t="s">
        <v>20</v>
      </c>
      <c r="B12549" s="7" t="s">
        <v>66</v>
      </c>
      <c r="C12549" s="7" t="s">
        <v>26</v>
      </c>
      <c r="D12549" s="15">
        <v>43929</v>
      </c>
      <c r="E12549" s="15">
        <v>43934</v>
      </c>
      <c r="F12549" s="2">
        <f t="shared" si="1673"/>
        <v>2020</v>
      </c>
      <c r="G12549" s="2">
        <f t="shared" si="1674"/>
        <v>4</v>
      </c>
      <c r="H12549" s="2">
        <f t="shared" si="1675"/>
        <v>13</v>
      </c>
      <c r="I12549" s="2" t="str">
        <f t="shared" si="1672"/>
        <v>Abril</v>
      </c>
      <c r="L12549" s="2" t="str">
        <f t="shared" si="1676"/>
        <v>Índices y tasasTasas de Captación - Formato 441Diario4393443935</v>
      </c>
    </row>
    <row r="12550" spans="1:12" ht="15.95" customHeight="1" x14ac:dyDescent="0.2">
      <c r="A12550" s="7" t="s">
        <v>20</v>
      </c>
      <c r="B12550" s="7" t="s">
        <v>66</v>
      </c>
      <c r="C12550" s="7" t="s">
        <v>26</v>
      </c>
      <c r="D12550" s="15">
        <v>43934</v>
      </c>
      <c r="E12550" s="15">
        <v>43935</v>
      </c>
      <c r="F12550" s="2">
        <f t="shared" si="1673"/>
        <v>2020</v>
      </c>
      <c r="G12550" s="2">
        <f t="shared" si="1674"/>
        <v>4</v>
      </c>
      <c r="H12550" s="2">
        <f t="shared" si="1675"/>
        <v>14</v>
      </c>
      <c r="I12550" s="2" t="str">
        <f t="shared" si="1672"/>
        <v>Abril</v>
      </c>
      <c r="L12550" s="2" t="str">
        <f t="shared" si="1676"/>
        <v>Índices y tasasTasas de Captación - Formato 441Diario4393543936</v>
      </c>
    </row>
    <row r="12551" spans="1:12" ht="15.95" customHeight="1" x14ac:dyDescent="0.2">
      <c r="A12551" s="7" t="s">
        <v>20</v>
      </c>
      <c r="B12551" s="7" t="s">
        <v>66</v>
      </c>
      <c r="C12551" s="7" t="s">
        <v>26</v>
      </c>
      <c r="D12551" s="15">
        <v>43935</v>
      </c>
      <c r="E12551" s="15">
        <v>43936</v>
      </c>
      <c r="F12551" s="2">
        <f t="shared" si="1673"/>
        <v>2020</v>
      </c>
      <c r="G12551" s="2">
        <f t="shared" si="1674"/>
        <v>4</v>
      </c>
      <c r="H12551" s="2">
        <f t="shared" si="1675"/>
        <v>15</v>
      </c>
      <c r="I12551" s="2" t="str">
        <f t="shared" si="1672"/>
        <v>Abril</v>
      </c>
      <c r="L12551" s="2" t="str">
        <f t="shared" si="1676"/>
        <v>Índices y tasasTasas de Captación - Formato 441Diario4393643937</v>
      </c>
    </row>
    <row r="12552" spans="1:12" ht="15.95" customHeight="1" x14ac:dyDescent="0.2">
      <c r="A12552" s="7" t="s">
        <v>20</v>
      </c>
      <c r="B12552" s="7" t="s">
        <v>66</v>
      </c>
      <c r="C12552" s="7" t="s">
        <v>26</v>
      </c>
      <c r="D12552" s="15">
        <v>43936</v>
      </c>
      <c r="E12552" s="15">
        <v>43937</v>
      </c>
      <c r="F12552" s="2">
        <f t="shared" si="1673"/>
        <v>2020</v>
      </c>
      <c r="G12552" s="2">
        <f t="shared" si="1674"/>
        <v>4</v>
      </c>
      <c r="H12552" s="2">
        <f t="shared" si="1675"/>
        <v>16</v>
      </c>
      <c r="I12552" s="2" t="str">
        <f t="shared" si="1672"/>
        <v>Abril</v>
      </c>
      <c r="L12552" s="2" t="str">
        <f t="shared" si="1676"/>
        <v>Índices y tasasTasas de Captación - Formato 441Diario4393743938</v>
      </c>
    </row>
    <row r="12553" spans="1:12" ht="15.95" customHeight="1" x14ac:dyDescent="0.2">
      <c r="A12553" s="7" t="s">
        <v>20</v>
      </c>
      <c r="B12553" s="7" t="s">
        <v>66</v>
      </c>
      <c r="C12553" s="7" t="s">
        <v>26</v>
      </c>
      <c r="D12553" s="15">
        <v>43937</v>
      </c>
      <c r="E12553" s="15">
        <v>43938</v>
      </c>
      <c r="F12553" s="2">
        <f t="shared" si="1673"/>
        <v>2020</v>
      </c>
      <c r="G12553" s="2">
        <f t="shared" si="1674"/>
        <v>4</v>
      </c>
      <c r="H12553" s="2">
        <f t="shared" si="1675"/>
        <v>17</v>
      </c>
      <c r="I12553" s="2" t="str">
        <f t="shared" si="1672"/>
        <v>Abril</v>
      </c>
      <c r="L12553" s="2" t="str">
        <f t="shared" si="1676"/>
        <v>Índices y tasasTasas de Captación - Formato 441Diario4393843941</v>
      </c>
    </row>
    <row r="12554" spans="1:12" ht="15.95" customHeight="1" x14ac:dyDescent="0.2">
      <c r="A12554" s="7" t="s">
        <v>20</v>
      </c>
      <c r="B12554" s="7" t="s">
        <v>66</v>
      </c>
      <c r="C12554" s="7" t="s">
        <v>26</v>
      </c>
      <c r="D12554" s="15">
        <v>43938</v>
      </c>
      <c r="E12554" s="15">
        <v>43941</v>
      </c>
      <c r="F12554" s="2">
        <f t="shared" si="1673"/>
        <v>2020</v>
      </c>
      <c r="G12554" s="2">
        <f t="shared" si="1674"/>
        <v>4</v>
      </c>
      <c r="H12554" s="2">
        <f t="shared" si="1675"/>
        <v>20</v>
      </c>
      <c r="I12554" s="2" t="str">
        <f t="shared" si="1672"/>
        <v>Abril</v>
      </c>
      <c r="L12554" s="2" t="str">
        <f t="shared" si="1676"/>
        <v>Índices y tasasTasas de Captación - Formato 441Diario4394143942</v>
      </c>
    </row>
    <row r="12555" spans="1:12" ht="15.95" customHeight="1" x14ac:dyDescent="0.2">
      <c r="A12555" s="7" t="s">
        <v>20</v>
      </c>
      <c r="B12555" s="7" t="s">
        <v>66</v>
      </c>
      <c r="C12555" s="7" t="s">
        <v>26</v>
      </c>
      <c r="D12555" s="15">
        <v>43941</v>
      </c>
      <c r="E12555" s="15">
        <v>43942</v>
      </c>
      <c r="F12555" s="2">
        <f t="shared" si="1673"/>
        <v>2020</v>
      </c>
      <c r="G12555" s="2">
        <f t="shared" si="1674"/>
        <v>4</v>
      </c>
      <c r="H12555" s="2">
        <f t="shared" si="1675"/>
        <v>21</v>
      </c>
      <c r="I12555" s="2" t="str">
        <f t="shared" si="1672"/>
        <v>Abril</v>
      </c>
      <c r="L12555" s="2" t="str">
        <f t="shared" si="1676"/>
        <v>Índices y tasasTasas de Captación - Formato 441Diario4394243943</v>
      </c>
    </row>
    <row r="12556" spans="1:12" ht="15.95" customHeight="1" x14ac:dyDescent="0.2">
      <c r="A12556" s="7" t="s">
        <v>20</v>
      </c>
      <c r="B12556" s="7" t="s">
        <v>66</v>
      </c>
      <c r="C12556" s="7" t="s">
        <v>26</v>
      </c>
      <c r="D12556" s="15">
        <v>43942</v>
      </c>
      <c r="E12556" s="15">
        <v>43943</v>
      </c>
      <c r="F12556" s="2">
        <f t="shared" si="1673"/>
        <v>2020</v>
      </c>
      <c r="G12556" s="2">
        <f t="shared" si="1674"/>
        <v>4</v>
      </c>
      <c r="H12556" s="2">
        <f t="shared" si="1675"/>
        <v>22</v>
      </c>
      <c r="I12556" s="2" t="str">
        <f t="shared" ref="I12556:I12619" si="1677">CHOOSE(G12556,"Enero","Febrero","Marzo","Abril","Mayo","Junio","Julio","Agosto","Septiembre","Octubre","Noviembre","Diciembre")</f>
        <v>Abril</v>
      </c>
      <c r="L12556" s="2" t="str">
        <f t="shared" si="1676"/>
        <v>Índices y tasasTasas de Captación - Formato 441Diario4394343944</v>
      </c>
    </row>
    <row r="12557" spans="1:12" ht="15.95" customHeight="1" x14ac:dyDescent="0.2">
      <c r="A12557" s="7" t="s">
        <v>20</v>
      </c>
      <c r="B12557" s="7" t="s">
        <v>66</v>
      </c>
      <c r="C12557" s="7" t="s">
        <v>26</v>
      </c>
      <c r="D12557" s="15">
        <v>43943</v>
      </c>
      <c r="E12557" s="15">
        <v>43944</v>
      </c>
      <c r="F12557" s="2">
        <f t="shared" si="1673"/>
        <v>2020</v>
      </c>
      <c r="G12557" s="2">
        <f t="shared" si="1674"/>
        <v>4</v>
      </c>
      <c r="H12557" s="2">
        <f t="shared" si="1675"/>
        <v>23</v>
      </c>
      <c r="I12557" s="2" t="str">
        <f t="shared" si="1677"/>
        <v>Abril</v>
      </c>
      <c r="L12557" s="2" t="str">
        <f t="shared" si="1676"/>
        <v>Índices y tasasTasas de Captación - Formato 441Diario4394443945</v>
      </c>
    </row>
    <row r="12558" spans="1:12" ht="15.95" customHeight="1" x14ac:dyDescent="0.2">
      <c r="A12558" s="7" t="s">
        <v>20</v>
      </c>
      <c r="B12558" s="7" t="s">
        <v>66</v>
      </c>
      <c r="C12558" s="7" t="s">
        <v>26</v>
      </c>
      <c r="D12558" s="15">
        <v>43944</v>
      </c>
      <c r="E12558" s="15">
        <v>43945</v>
      </c>
      <c r="F12558" s="2">
        <f t="shared" si="1673"/>
        <v>2020</v>
      </c>
      <c r="G12558" s="2">
        <f t="shared" si="1674"/>
        <v>4</v>
      </c>
      <c r="H12558" s="2">
        <f t="shared" si="1675"/>
        <v>24</v>
      </c>
      <c r="I12558" s="2" t="str">
        <f t="shared" si="1677"/>
        <v>Abril</v>
      </c>
      <c r="L12558" s="2" t="str">
        <f t="shared" si="1676"/>
        <v>Índices y tasasTasas de Captación - Formato 441Diario4394543948</v>
      </c>
    </row>
    <row r="12559" spans="1:12" ht="15.95" customHeight="1" x14ac:dyDescent="0.2">
      <c r="A12559" s="7" t="s">
        <v>20</v>
      </c>
      <c r="B12559" s="7" t="s">
        <v>66</v>
      </c>
      <c r="C12559" s="7" t="s">
        <v>26</v>
      </c>
      <c r="D12559" s="15">
        <v>43945</v>
      </c>
      <c r="E12559" s="15">
        <v>43948</v>
      </c>
      <c r="F12559" s="2">
        <f t="shared" si="1673"/>
        <v>2020</v>
      </c>
      <c r="G12559" s="2">
        <f t="shared" si="1674"/>
        <v>4</v>
      </c>
      <c r="H12559" s="2">
        <f t="shared" si="1675"/>
        <v>27</v>
      </c>
      <c r="I12559" s="2" t="str">
        <f t="shared" si="1677"/>
        <v>Abril</v>
      </c>
      <c r="L12559" s="2" t="str">
        <f t="shared" si="1676"/>
        <v>Índices y tasasTasas de Captación - Formato 441Diario4394843949</v>
      </c>
    </row>
    <row r="12560" spans="1:12" ht="15.95" customHeight="1" x14ac:dyDescent="0.2">
      <c r="A12560" s="7" t="s">
        <v>20</v>
      </c>
      <c r="B12560" s="7" t="s">
        <v>66</v>
      </c>
      <c r="C12560" s="7" t="s">
        <v>26</v>
      </c>
      <c r="D12560" s="15">
        <v>43948</v>
      </c>
      <c r="E12560" s="15">
        <v>43949</v>
      </c>
      <c r="F12560" s="2">
        <f t="shared" si="1673"/>
        <v>2020</v>
      </c>
      <c r="G12560" s="2">
        <f t="shared" si="1674"/>
        <v>4</v>
      </c>
      <c r="H12560" s="2">
        <f t="shared" si="1675"/>
        <v>28</v>
      </c>
      <c r="I12560" s="2" t="str">
        <f t="shared" si="1677"/>
        <v>Abril</v>
      </c>
      <c r="L12560" s="2" t="str">
        <f t="shared" si="1676"/>
        <v>Índices y tasasTasas de Captación - Formato 441Diario4394943950</v>
      </c>
    </row>
    <row r="12561" spans="1:12" ht="15.95" customHeight="1" x14ac:dyDescent="0.2">
      <c r="A12561" s="7" t="s">
        <v>20</v>
      </c>
      <c r="B12561" s="7" t="s">
        <v>66</v>
      </c>
      <c r="C12561" s="7" t="s">
        <v>26</v>
      </c>
      <c r="D12561" s="15">
        <v>43949</v>
      </c>
      <c r="E12561" s="15">
        <v>43950</v>
      </c>
      <c r="F12561" s="2">
        <f t="shared" si="1673"/>
        <v>2020</v>
      </c>
      <c r="G12561" s="2">
        <f t="shared" si="1674"/>
        <v>4</v>
      </c>
      <c r="H12561" s="2">
        <f t="shared" si="1675"/>
        <v>29</v>
      </c>
      <c r="I12561" s="2" t="str">
        <f t="shared" si="1677"/>
        <v>Abril</v>
      </c>
      <c r="L12561" s="2" t="str">
        <f t="shared" si="1676"/>
        <v>Índices y tasasTasas de Captación - Formato 441Diario4395043951</v>
      </c>
    </row>
    <row r="12562" spans="1:12" ht="15.95" customHeight="1" x14ac:dyDescent="0.2">
      <c r="A12562" s="7" t="s">
        <v>20</v>
      </c>
      <c r="B12562" s="7" t="s">
        <v>66</v>
      </c>
      <c r="C12562" s="7" t="s">
        <v>26</v>
      </c>
      <c r="D12562" s="15">
        <v>43950</v>
      </c>
      <c r="E12562" s="15">
        <v>43951</v>
      </c>
      <c r="F12562" s="2">
        <f t="shared" si="1673"/>
        <v>2020</v>
      </c>
      <c r="G12562" s="2">
        <f t="shared" si="1674"/>
        <v>4</v>
      </c>
      <c r="H12562" s="2">
        <f t="shared" si="1675"/>
        <v>30</v>
      </c>
      <c r="I12562" s="2" t="str">
        <f t="shared" si="1677"/>
        <v>Abril</v>
      </c>
      <c r="L12562" s="2" t="str">
        <f t="shared" si="1676"/>
        <v>Índices y tasasTasas de Captación - Formato 441Diario4395143955</v>
      </c>
    </row>
    <row r="12563" spans="1:12" ht="15.95" customHeight="1" x14ac:dyDescent="0.2">
      <c r="A12563" s="7" t="s">
        <v>20</v>
      </c>
      <c r="B12563" s="7" t="s">
        <v>66</v>
      </c>
      <c r="C12563" s="7" t="s">
        <v>26</v>
      </c>
      <c r="D12563" s="15">
        <v>43951</v>
      </c>
      <c r="E12563" s="15">
        <v>43955</v>
      </c>
      <c r="F12563" s="2">
        <f t="shared" si="1673"/>
        <v>2020</v>
      </c>
      <c r="G12563" s="2">
        <f t="shared" si="1674"/>
        <v>5</v>
      </c>
      <c r="H12563" s="2">
        <f t="shared" si="1675"/>
        <v>4</v>
      </c>
      <c r="I12563" s="2" t="str">
        <f t="shared" si="1677"/>
        <v>Mayo</v>
      </c>
      <c r="L12563" s="2" t="str">
        <f t="shared" si="1676"/>
        <v>Índices y tasasTasas de Captación - Formato 441Diario4395543956</v>
      </c>
    </row>
    <row r="12564" spans="1:12" ht="15.95" customHeight="1" x14ac:dyDescent="0.2">
      <c r="A12564" s="7" t="s">
        <v>20</v>
      </c>
      <c r="B12564" s="7" t="s">
        <v>66</v>
      </c>
      <c r="C12564" s="7" t="s">
        <v>26</v>
      </c>
      <c r="D12564" s="15">
        <v>43955</v>
      </c>
      <c r="E12564" s="15">
        <v>43956</v>
      </c>
      <c r="F12564" s="2">
        <f t="shared" si="1673"/>
        <v>2020</v>
      </c>
      <c r="G12564" s="2">
        <f t="shared" si="1674"/>
        <v>5</v>
      </c>
      <c r="H12564" s="2">
        <f t="shared" si="1675"/>
        <v>5</v>
      </c>
      <c r="I12564" s="2" t="str">
        <f t="shared" si="1677"/>
        <v>Mayo</v>
      </c>
      <c r="L12564" s="2" t="str">
        <f t="shared" si="1676"/>
        <v>Índices y tasasTasas de Captación - Formato 441Diario4395643957</v>
      </c>
    </row>
    <row r="12565" spans="1:12" ht="15.95" customHeight="1" x14ac:dyDescent="0.2">
      <c r="A12565" s="7" t="s">
        <v>20</v>
      </c>
      <c r="B12565" s="7" t="s">
        <v>66</v>
      </c>
      <c r="C12565" s="7" t="s">
        <v>26</v>
      </c>
      <c r="D12565" s="15">
        <v>43956</v>
      </c>
      <c r="E12565" s="15">
        <v>43957</v>
      </c>
      <c r="F12565" s="2">
        <f t="shared" si="1673"/>
        <v>2020</v>
      </c>
      <c r="G12565" s="2">
        <f t="shared" si="1674"/>
        <v>5</v>
      </c>
      <c r="H12565" s="2">
        <f t="shared" si="1675"/>
        <v>6</v>
      </c>
      <c r="I12565" s="2" t="str">
        <f t="shared" si="1677"/>
        <v>Mayo</v>
      </c>
      <c r="L12565" s="2" t="str">
        <f t="shared" si="1676"/>
        <v>Índices y tasasTasas de Captación - Formato 441Diario4395743958</v>
      </c>
    </row>
    <row r="12566" spans="1:12" ht="15.95" customHeight="1" x14ac:dyDescent="0.2">
      <c r="A12566" s="7" t="s">
        <v>20</v>
      </c>
      <c r="B12566" s="7" t="s">
        <v>66</v>
      </c>
      <c r="C12566" s="7" t="s">
        <v>26</v>
      </c>
      <c r="D12566" s="15">
        <v>43957</v>
      </c>
      <c r="E12566" s="15">
        <v>43958</v>
      </c>
      <c r="F12566" s="2">
        <f t="shared" si="1673"/>
        <v>2020</v>
      </c>
      <c r="G12566" s="2">
        <f t="shared" si="1674"/>
        <v>5</v>
      </c>
      <c r="H12566" s="2">
        <f t="shared" si="1675"/>
        <v>7</v>
      </c>
      <c r="I12566" s="2" t="str">
        <f t="shared" si="1677"/>
        <v>Mayo</v>
      </c>
      <c r="L12566" s="2" t="str">
        <f t="shared" si="1676"/>
        <v>Índices y tasasTasas de Captación - Formato 441Diario4395843959</v>
      </c>
    </row>
    <row r="12567" spans="1:12" ht="15.95" customHeight="1" x14ac:dyDescent="0.2">
      <c r="A12567" s="7" t="s">
        <v>20</v>
      </c>
      <c r="B12567" s="7" t="s">
        <v>66</v>
      </c>
      <c r="C12567" s="7" t="s">
        <v>26</v>
      </c>
      <c r="D12567" s="15">
        <v>43958</v>
      </c>
      <c r="E12567" s="15">
        <v>43959</v>
      </c>
      <c r="F12567" s="2">
        <f t="shared" ref="F12567:F12630" si="1678">YEAR(E12567)</f>
        <v>2020</v>
      </c>
      <c r="G12567" s="2">
        <f t="shared" ref="G12567:G12630" si="1679">MONTH(E12567)</f>
        <v>5</v>
      </c>
      <c r="H12567" s="2">
        <f t="shared" ref="H12567:H12630" si="1680">DAY(E12567)</f>
        <v>8</v>
      </c>
      <c r="I12567" s="2" t="str">
        <f t="shared" si="1677"/>
        <v>Mayo</v>
      </c>
      <c r="L12567" s="2" t="str">
        <f t="shared" ref="L12567:L12630" si="1681">CONCATENATE(A12568,B12568,C12568,D12568,E12568,)</f>
        <v>Índices y tasasTasas de Captación - Formato 441Diario4395943962</v>
      </c>
    </row>
    <row r="12568" spans="1:12" ht="15.95" customHeight="1" x14ac:dyDescent="0.2">
      <c r="A12568" s="7" t="s">
        <v>20</v>
      </c>
      <c r="B12568" s="7" t="s">
        <v>66</v>
      </c>
      <c r="C12568" s="7" t="s">
        <v>26</v>
      </c>
      <c r="D12568" s="15">
        <v>43959</v>
      </c>
      <c r="E12568" s="15">
        <v>43962</v>
      </c>
      <c r="F12568" s="2">
        <f t="shared" si="1678"/>
        <v>2020</v>
      </c>
      <c r="G12568" s="2">
        <f t="shared" si="1679"/>
        <v>5</v>
      </c>
      <c r="H12568" s="2">
        <f t="shared" si="1680"/>
        <v>11</v>
      </c>
      <c r="I12568" s="2" t="str">
        <f t="shared" si="1677"/>
        <v>Mayo</v>
      </c>
      <c r="L12568" s="2" t="str">
        <f t="shared" si="1681"/>
        <v>Índices y tasasTasas de Captación - Formato 441Diario4396243963</v>
      </c>
    </row>
    <row r="12569" spans="1:12" ht="15.95" customHeight="1" x14ac:dyDescent="0.2">
      <c r="A12569" s="7" t="s">
        <v>20</v>
      </c>
      <c r="B12569" s="7" t="s">
        <v>66</v>
      </c>
      <c r="C12569" s="7" t="s">
        <v>26</v>
      </c>
      <c r="D12569" s="15">
        <v>43962</v>
      </c>
      <c r="E12569" s="15">
        <v>43963</v>
      </c>
      <c r="F12569" s="2">
        <f t="shared" si="1678"/>
        <v>2020</v>
      </c>
      <c r="G12569" s="2">
        <f t="shared" si="1679"/>
        <v>5</v>
      </c>
      <c r="H12569" s="2">
        <f t="shared" si="1680"/>
        <v>12</v>
      </c>
      <c r="I12569" s="2" t="str">
        <f t="shared" si="1677"/>
        <v>Mayo</v>
      </c>
      <c r="L12569" s="2" t="str">
        <f t="shared" si="1681"/>
        <v>Índices y tasasTasas de Captación - Formato 441Diario4396343964</v>
      </c>
    </row>
    <row r="12570" spans="1:12" ht="15.95" customHeight="1" x14ac:dyDescent="0.2">
      <c r="A12570" s="7" t="s">
        <v>20</v>
      </c>
      <c r="B12570" s="7" t="s">
        <v>66</v>
      </c>
      <c r="C12570" s="7" t="s">
        <v>26</v>
      </c>
      <c r="D12570" s="15">
        <v>43963</v>
      </c>
      <c r="E12570" s="15">
        <v>43964</v>
      </c>
      <c r="F12570" s="2">
        <f t="shared" si="1678"/>
        <v>2020</v>
      </c>
      <c r="G12570" s="2">
        <f t="shared" si="1679"/>
        <v>5</v>
      </c>
      <c r="H12570" s="2">
        <f t="shared" si="1680"/>
        <v>13</v>
      </c>
      <c r="I12570" s="2" t="str">
        <f t="shared" si="1677"/>
        <v>Mayo</v>
      </c>
      <c r="L12570" s="2" t="str">
        <f t="shared" si="1681"/>
        <v>Índices y tasasTasas de Captación - Formato 441Diario4396443965</v>
      </c>
    </row>
    <row r="12571" spans="1:12" ht="15.95" customHeight="1" x14ac:dyDescent="0.2">
      <c r="A12571" s="7" t="s">
        <v>20</v>
      </c>
      <c r="B12571" s="7" t="s">
        <v>66</v>
      </c>
      <c r="C12571" s="7" t="s">
        <v>26</v>
      </c>
      <c r="D12571" s="15">
        <v>43964</v>
      </c>
      <c r="E12571" s="15">
        <v>43965</v>
      </c>
      <c r="F12571" s="2">
        <f t="shared" si="1678"/>
        <v>2020</v>
      </c>
      <c r="G12571" s="2">
        <f t="shared" si="1679"/>
        <v>5</v>
      </c>
      <c r="H12571" s="2">
        <f t="shared" si="1680"/>
        <v>14</v>
      </c>
      <c r="I12571" s="2" t="str">
        <f t="shared" si="1677"/>
        <v>Mayo</v>
      </c>
      <c r="L12571" s="2" t="str">
        <f t="shared" si="1681"/>
        <v>Índices y tasasTasas de Captación - Formato 441Diario4396543966</v>
      </c>
    </row>
    <row r="12572" spans="1:12" ht="15.95" customHeight="1" x14ac:dyDescent="0.2">
      <c r="A12572" s="7" t="s">
        <v>20</v>
      </c>
      <c r="B12572" s="7" t="s">
        <v>66</v>
      </c>
      <c r="C12572" s="7" t="s">
        <v>26</v>
      </c>
      <c r="D12572" s="15">
        <v>43965</v>
      </c>
      <c r="E12572" s="15">
        <v>43966</v>
      </c>
      <c r="F12572" s="2">
        <f t="shared" si="1678"/>
        <v>2020</v>
      </c>
      <c r="G12572" s="2">
        <f t="shared" si="1679"/>
        <v>5</v>
      </c>
      <c r="H12572" s="2">
        <f t="shared" si="1680"/>
        <v>15</v>
      </c>
      <c r="I12572" s="2" t="str">
        <f t="shared" si="1677"/>
        <v>Mayo</v>
      </c>
      <c r="L12572" s="2" t="str">
        <f t="shared" si="1681"/>
        <v>Índices y tasasTasas de Captación - Formato 441Diario4396643969</v>
      </c>
    </row>
    <row r="12573" spans="1:12" ht="15.95" customHeight="1" x14ac:dyDescent="0.2">
      <c r="A12573" s="7" t="s">
        <v>20</v>
      </c>
      <c r="B12573" s="7" t="s">
        <v>66</v>
      </c>
      <c r="C12573" s="7" t="s">
        <v>26</v>
      </c>
      <c r="D12573" s="15">
        <v>43966</v>
      </c>
      <c r="E12573" s="15">
        <v>43969</v>
      </c>
      <c r="F12573" s="2">
        <f t="shared" si="1678"/>
        <v>2020</v>
      </c>
      <c r="G12573" s="2">
        <f t="shared" si="1679"/>
        <v>5</v>
      </c>
      <c r="H12573" s="2">
        <f t="shared" si="1680"/>
        <v>18</v>
      </c>
      <c r="I12573" s="2" t="str">
        <f t="shared" si="1677"/>
        <v>Mayo</v>
      </c>
      <c r="L12573" s="2" t="str">
        <f t="shared" si="1681"/>
        <v>Índices y tasasTasas de Captación - Formato 441Diario4396943970</v>
      </c>
    </row>
    <row r="12574" spans="1:12" ht="15.95" customHeight="1" x14ac:dyDescent="0.2">
      <c r="A12574" s="7" t="s">
        <v>20</v>
      </c>
      <c r="B12574" s="7" t="s">
        <v>66</v>
      </c>
      <c r="C12574" s="7" t="s">
        <v>26</v>
      </c>
      <c r="D12574" s="15">
        <v>43969</v>
      </c>
      <c r="E12574" s="15">
        <v>43970</v>
      </c>
      <c r="F12574" s="2">
        <f t="shared" si="1678"/>
        <v>2020</v>
      </c>
      <c r="G12574" s="2">
        <f t="shared" si="1679"/>
        <v>5</v>
      </c>
      <c r="H12574" s="2">
        <f t="shared" si="1680"/>
        <v>19</v>
      </c>
      <c r="I12574" s="2" t="str">
        <f t="shared" si="1677"/>
        <v>Mayo</v>
      </c>
      <c r="L12574" s="2" t="str">
        <f t="shared" si="1681"/>
        <v>Índices y tasasTasas de Captación - Formato 441Diario4397043971</v>
      </c>
    </row>
    <row r="12575" spans="1:12" ht="15.95" customHeight="1" x14ac:dyDescent="0.2">
      <c r="A12575" s="7" t="s">
        <v>20</v>
      </c>
      <c r="B12575" s="7" t="s">
        <v>66</v>
      </c>
      <c r="C12575" s="7" t="s">
        <v>26</v>
      </c>
      <c r="D12575" s="15">
        <v>43970</v>
      </c>
      <c r="E12575" s="15">
        <v>43971</v>
      </c>
      <c r="F12575" s="2">
        <f t="shared" si="1678"/>
        <v>2020</v>
      </c>
      <c r="G12575" s="2">
        <f t="shared" si="1679"/>
        <v>5</v>
      </c>
      <c r="H12575" s="2">
        <f t="shared" si="1680"/>
        <v>20</v>
      </c>
      <c r="I12575" s="2" t="str">
        <f t="shared" si="1677"/>
        <v>Mayo</v>
      </c>
      <c r="L12575" s="2" t="str">
        <f t="shared" si="1681"/>
        <v>Índices y tasasTasas de Captación - Formato 441Diario4397143972</v>
      </c>
    </row>
    <row r="12576" spans="1:12" ht="15.95" customHeight="1" x14ac:dyDescent="0.2">
      <c r="A12576" s="7" t="s">
        <v>20</v>
      </c>
      <c r="B12576" s="7" t="s">
        <v>66</v>
      </c>
      <c r="C12576" s="7" t="s">
        <v>26</v>
      </c>
      <c r="D12576" s="15">
        <v>43971</v>
      </c>
      <c r="E12576" s="15">
        <v>43972</v>
      </c>
      <c r="F12576" s="2">
        <f t="shared" si="1678"/>
        <v>2020</v>
      </c>
      <c r="G12576" s="2">
        <f t="shared" si="1679"/>
        <v>5</v>
      </c>
      <c r="H12576" s="2">
        <f t="shared" si="1680"/>
        <v>21</v>
      </c>
      <c r="I12576" s="2" t="str">
        <f t="shared" si="1677"/>
        <v>Mayo</v>
      </c>
      <c r="L12576" s="2" t="str">
        <f t="shared" si="1681"/>
        <v>Índices y tasasTasas de Captación - Formato 441Diario4397243973</v>
      </c>
    </row>
    <row r="12577" spans="1:12" ht="15.95" customHeight="1" x14ac:dyDescent="0.2">
      <c r="A12577" s="7" t="s">
        <v>20</v>
      </c>
      <c r="B12577" s="7" t="s">
        <v>66</v>
      </c>
      <c r="C12577" s="7" t="s">
        <v>26</v>
      </c>
      <c r="D12577" s="15">
        <v>43972</v>
      </c>
      <c r="E12577" s="15">
        <v>43973</v>
      </c>
      <c r="F12577" s="2">
        <f t="shared" si="1678"/>
        <v>2020</v>
      </c>
      <c r="G12577" s="2">
        <f t="shared" si="1679"/>
        <v>5</v>
      </c>
      <c r="H12577" s="2">
        <f t="shared" si="1680"/>
        <v>22</v>
      </c>
      <c r="I12577" s="2" t="str">
        <f t="shared" si="1677"/>
        <v>Mayo</v>
      </c>
      <c r="L12577" s="2" t="str">
        <f t="shared" si="1681"/>
        <v>Índices y tasasTasas de Captación - Formato 441Diario4397343977</v>
      </c>
    </row>
    <row r="12578" spans="1:12" ht="15.95" customHeight="1" x14ac:dyDescent="0.2">
      <c r="A12578" s="7" t="s">
        <v>20</v>
      </c>
      <c r="B12578" s="7" t="s">
        <v>66</v>
      </c>
      <c r="C12578" s="7" t="s">
        <v>26</v>
      </c>
      <c r="D12578" s="15">
        <v>43973</v>
      </c>
      <c r="E12578" s="15">
        <v>43977</v>
      </c>
      <c r="F12578" s="2">
        <f t="shared" si="1678"/>
        <v>2020</v>
      </c>
      <c r="G12578" s="2">
        <f t="shared" si="1679"/>
        <v>5</v>
      </c>
      <c r="H12578" s="2">
        <f t="shared" si="1680"/>
        <v>26</v>
      </c>
      <c r="I12578" s="2" t="str">
        <f t="shared" si="1677"/>
        <v>Mayo</v>
      </c>
      <c r="L12578" s="2" t="str">
        <f t="shared" si="1681"/>
        <v>Índices y tasasTasas de Captación - Formato 441Diario4397743978</v>
      </c>
    </row>
    <row r="12579" spans="1:12" ht="15.95" customHeight="1" x14ac:dyDescent="0.2">
      <c r="A12579" s="7" t="s">
        <v>20</v>
      </c>
      <c r="B12579" s="7" t="s">
        <v>66</v>
      </c>
      <c r="C12579" s="7" t="s">
        <v>26</v>
      </c>
      <c r="D12579" s="15">
        <v>43977</v>
      </c>
      <c r="E12579" s="15">
        <v>43978</v>
      </c>
      <c r="F12579" s="2">
        <f t="shared" si="1678"/>
        <v>2020</v>
      </c>
      <c r="G12579" s="2">
        <f t="shared" si="1679"/>
        <v>5</v>
      </c>
      <c r="H12579" s="2">
        <f t="shared" si="1680"/>
        <v>27</v>
      </c>
      <c r="I12579" s="2" t="str">
        <f t="shared" si="1677"/>
        <v>Mayo</v>
      </c>
      <c r="L12579" s="2" t="str">
        <f t="shared" si="1681"/>
        <v>Índices y tasasTasas de Captación - Formato 441Diario4397843979</v>
      </c>
    </row>
    <row r="12580" spans="1:12" ht="15.95" customHeight="1" x14ac:dyDescent="0.2">
      <c r="A12580" s="7" t="s">
        <v>20</v>
      </c>
      <c r="B12580" s="7" t="s">
        <v>66</v>
      </c>
      <c r="C12580" s="7" t="s">
        <v>26</v>
      </c>
      <c r="D12580" s="15">
        <v>43978</v>
      </c>
      <c r="E12580" s="15">
        <v>43979</v>
      </c>
      <c r="F12580" s="2">
        <f t="shared" si="1678"/>
        <v>2020</v>
      </c>
      <c r="G12580" s="2">
        <f t="shared" si="1679"/>
        <v>5</v>
      </c>
      <c r="H12580" s="2">
        <f t="shared" si="1680"/>
        <v>28</v>
      </c>
      <c r="I12580" s="2" t="str">
        <f t="shared" si="1677"/>
        <v>Mayo</v>
      </c>
      <c r="L12580" s="2" t="str">
        <f t="shared" si="1681"/>
        <v>Índices y tasasTasas de Captación - Formato 441Diario4397943980</v>
      </c>
    </row>
    <row r="12581" spans="1:12" ht="15.95" customHeight="1" x14ac:dyDescent="0.2">
      <c r="A12581" s="7" t="s">
        <v>20</v>
      </c>
      <c r="B12581" s="7" t="s">
        <v>66</v>
      </c>
      <c r="C12581" s="7" t="s">
        <v>26</v>
      </c>
      <c r="D12581" s="15">
        <v>43979</v>
      </c>
      <c r="E12581" s="15">
        <v>43980</v>
      </c>
      <c r="F12581" s="2">
        <f t="shared" si="1678"/>
        <v>2020</v>
      </c>
      <c r="G12581" s="2">
        <f t="shared" si="1679"/>
        <v>5</v>
      </c>
      <c r="H12581" s="2">
        <f t="shared" si="1680"/>
        <v>29</v>
      </c>
      <c r="I12581" s="2" t="str">
        <f t="shared" si="1677"/>
        <v>Mayo</v>
      </c>
      <c r="L12581" s="2" t="str">
        <f t="shared" si="1681"/>
        <v>Índices y tasasTasas de Captación - Formato 441Diario4398043983</v>
      </c>
    </row>
    <row r="12582" spans="1:12" ht="15.95" customHeight="1" x14ac:dyDescent="0.2">
      <c r="A12582" s="7" t="s">
        <v>20</v>
      </c>
      <c r="B12582" s="7" t="s">
        <v>66</v>
      </c>
      <c r="C12582" s="7" t="s">
        <v>26</v>
      </c>
      <c r="D12582" s="15">
        <v>43980</v>
      </c>
      <c r="E12582" s="15">
        <v>43983</v>
      </c>
      <c r="F12582" s="2">
        <f t="shared" si="1678"/>
        <v>2020</v>
      </c>
      <c r="G12582" s="2">
        <f t="shared" si="1679"/>
        <v>6</v>
      </c>
      <c r="H12582" s="2">
        <f t="shared" si="1680"/>
        <v>1</v>
      </c>
      <c r="I12582" s="2" t="str">
        <f t="shared" si="1677"/>
        <v>Junio</v>
      </c>
      <c r="L12582" s="2" t="str">
        <f t="shared" si="1681"/>
        <v>Índices y tasasTasas de Captación - Formato 441Diario4398343984</v>
      </c>
    </row>
    <row r="12583" spans="1:12" ht="15.95" customHeight="1" x14ac:dyDescent="0.2">
      <c r="A12583" s="7" t="s">
        <v>20</v>
      </c>
      <c r="B12583" s="7" t="s">
        <v>66</v>
      </c>
      <c r="C12583" s="7" t="s">
        <v>26</v>
      </c>
      <c r="D12583" s="15">
        <v>43983</v>
      </c>
      <c r="E12583" s="15">
        <v>43984</v>
      </c>
      <c r="F12583" s="2">
        <f t="shared" si="1678"/>
        <v>2020</v>
      </c>
      <c r="G12583" s="2">
        <f t="shared" si="1679"/>
        <v>6</v>
      </c>
      <c r="H12583" s="2">
        <f t="shared" si="1680"/>
        <v>2</v>
      </c>
      <c r="I12583" s="2" t="str">
        <f t="shared" si="1677"/>
        <v>Junio</v>
      </c>
      <c r="L12583" s="2" t="str">
        <f t="shared" si="1681"/>
        <v>Índices y tasasTasas de Captación - Formato 441Diario4398443985</v>
      </c>
    </row>
    <row r="12584" spans="1:12" ht="15.95" customHeight="1" x14ac:dyDescent="0.2">
      <c r="A12584" s="7" t="s">
        <v>20</v>
      </c>
      <c r="B12584" s="7" t="s">
        <v>66</v>
      </c>
      <c r="C12584" s="7" t="s">
        <v>26</v>
      </c>
      <c r="D12584" s="15">
        <v>43984</v>
      </c>
      <c r="E12584" s="15">
        <v>43985</v>
      </c>
      <c r="F12584" s="2">
        <f t="shared" si="1678"/>
        <v>2020</v>
      </c>
      <c r="G12584" s="2">
        <f t="shared" si="1679"/>
        <v>6</v>
      </c>
      <c r="H12584" s="2">
        <f t="shared" si="1680"/>
        <v>3</v>
      </c>
      <c r="I12584" s="2" t="str">
        <f t="shared" si="1677"/>
        <v>Junio</v>
      </c>
      <c r="L12584" s="2" t="str">
        <f t="shared" si="1681"/>
        <v>Índices y tasasTasas de Captación - Formato 441Diario4398543986</v>
      </c>
    </row>
    <row r="12585" spans="1:12" ht="15.95" customHeight="1" x14ac:dyDescent="0.2">
      <c r="A12585" s="7" t="s">
        <v>20</v>
      </c>
      <c r="B12585" s="7" t="s">
        <v>66</v>
      </c>
      <c r="C12585" s="7" t="s">
        <v>26</v>
      </c>
      <c r="D12585" s="15">
        <v>43985</v>
      </c>
      <c r="E12585" s="15">
        <v>43986</v>
      </c>
      <c r="F12585" s="2">
        <f t="shared" si="1678"/>
        <v>2020</v>
      </c>
      <c r="G12585" s="2">
        <f t="shared" si="1679"/>
        <v>6</v>
      </c>
      <c r="H12585" s="2">
        <f t="shared" si="1680"/>
        <v>4</v>
      </c>
      <c r="I12585" s="2" t="str">
        <f t="shared" si="1677"/>
        <v>Junio</v>
      </c>
      <c r="L12585" s="2" t="str">
        <f t="shared" si="1681"/>
        <v>Índices y tasasTasas de Captación - Formato 441Diario4398643987</v>
      </c>
    </row>
    <row r="12586" spans="1:12" ht="15.95" customHeight="1" x14ac:dyDescent="0.2">
      <c r="A12586" s="7" t="s">
        <v>20</v>
      </c>
      <c r="B12586" s="7" t="s">
        <v>66</v>
      </c>
      <c r="C12586" s="7" t="s">
        <v>26</v>
      </c>
      <c r="D12586" s="15">
        <v>43986</v>
      </c>
      <c r="E12586" s="15">
        <v>43987</v>
      </c>
      <c r="F12586" s="2">
        <f t="shared" si="1678"/>
        <v>2020</v>
      </c>
      <c r="G12586" s="2">
        <f t="shared" si="1679"/>
        <v>6</v>
      </c>
      <c r="H12586" s="2">
        <f t="shared" si="1680"/>
        <v>5</v>
      </c>
      <c r="I12586" s="2" t="str">
        <f t="shared" si="1677"/>
        <v>Junio</v>
      </c>
      <c r="L12586" s="2" t="str">
        <f t="shared" si="1681"/>
        <v>Índices y tasasTasas de Captación - Formato 441Diario4398743990</v>
      </c>
    </row>
    <row r="12587" spans="1:12" ht="15.95" customHeight="1" x14ac:dyDescent="0.2">
      <c r="A12587" s="7" t="s">
        <v>20</v>
      </c>
      <c r="B12587" s="7" t="s">
        <v>66</v>
      </c>
      <c r="C12587" s="7" t="s">
        <v>26</v>
      </c>
      <c r="D12587" s="15">
        <v>43987</v>
      </c>
      <c r="E12587" s="15">
        <v>43990</v>
      </c>
      <c r="F12587" s="2">
        <f t="shared" si="1678"/>
        <v>2020</v>
      </c>
      <c r="G12587" s="2">
        <f t="shared" si="1679"/>
        <v>6</v>
      </c>
      <c r="H12587" s="2">
        <f t="shared" si="1680"/>
        <v>8</v>
      </c>
      <c r="I12587" s="2" t="str">
        <f t="shared" si="1677"/>
        <v>Junio</v>
      </c>
      <c r="L12587" s="2" t="str">
        <f t="shared" si="1681"/>
        <v>Índices y tasasTasas de Captación - Formato 441Diario4399043991</v>
      </c>
    </row>
    <row r="12588" spans="1:12" ht="15.95" customHeight="1" x14ac:dyDescent="0.2">
      <c r="A12588" s="7" t="s">
        <v>20</v>
      </c>
      <c r="B12588" s="7" t="s">
        <v>66</v>
      </c>
      <c r="C12588" s="7" t="s">
        <v>26</v>
      </c>
      <c r="D12588" s="15">
        <v>43990</v>
      </c>
      <c r="E12588" s="15">
        <v>43991</v>
      </c>
      <c r="F12588" s="2">
        <f t="shared" si="1678"/>
        <v>2020</v>
      </c>
      <c r="G12588" s="2">
        <f t="shared" si="1679"/>
        <v>6</v>
      </c>
      <c r="H12588" s="2">
        <f t="shared" si="1680"/>
        <v>9</v>
      </c>
      <c r="I12588" s="2" t="str">
        <f t="shared" si="1677"/>
        <v>Junio</v>
      </c>
      <c r="L12588" s="2" t="str">
        <f t="shared" si="1681"/>
        <v>Índices y tasasTasas de Captación - Formato 441Diario4399143992</v>
      </c>
    </row>
    <row r="12589" spans="1:12" ht="15.95" customHeight="1" x14ac:dyDescent="0.2">
      <c r="A12589" s="7" t="s">
        <v>20</v>
      </c>
      <c r="B12589" s="7" t="s">
        <v>66</v>
      </c>
      <c r="C12589" s="7" t="s">
        <v>26</v>
      </c>
      <c r="D12589" s="15">
        <v>43991</v>
      </c>
      <c r="E12589" s="15">
        <v>43992</v>
      </c>
      <c r="F12589" s="2">
        <f t="shared" si="1678"/>
        <v>2020</v>
      </c>
      <c r="G12589" s="2">
        <f t="shared" si="1679"/>
        <v>6</v>
      </c>
      <c r="H12589" s="2">
        <f t="shared" si="1680"/>
        <v>10</v>
      </c>
      <c r="I12589" s="2" t="str">
        <f t="shared" si="1677"/>
        <v>Junio</v>
      </c>
      <c r="L12589" s="2" t="str">
        <f t="shared" si="1681"/>
        <v>Índices y tasasTasas de Captación - Formato 441Diario4399243993</v>
      </c>
    </row>
    <row r="12590" spans="1:12" ht="15.95" customHeight="1" x14ac:dyDescent="0.2">
      <c r="A12590" s="7" t="s">
        <v>20</v>
      </c>
      <c r="B12590" s="7" t="s">
        <v>66</v>
      </c>
      <c r="C12590" s="7" t="s">
        <v>26</v>
      </c>
      <c r="D12590" s="15">
        <v>43992</v>
      </c>
      <c r="E12590" s="15">
        <v>43993</v>
      </c>
      <c r="F12590" s="2">
        <f t="shared" si="1678"/>
        <v>2020</v>
      </c>
      <c r="G12590" s="2">
        <f t="shared" si="1679"/>
        <v>6</v>
      </c>
      <c r="H12590" s="2">
        <f t="shared" si="1680"/>
        <v>11</v>
      </c>
      <c r="I12590" s="2" t="str">
        <f t="shared" si="1677"/>
        <v>Junio</v>
      </c>
      <c r="L12590" s="2" t="str">
        <f t="shared" si="1681"/>
        <v>Índices y tasasTasas de Captación - Formato 441Diario4399343994</v>
      </c>
    </row>
    <row r="12591" spans="1:12" ht="15.95" customHeight="1" x14ac:dyDescent="0.2">
      <c r="A12591" s="7" t="s">
        <v>20</v>
      </c>
      <c r="B12591" s="7" t="s">
        <v>66</v>
      </c>
      <c r="C12591" s="7" t="s">
        <v>26</v>
      </c>
      <c r="D12591" s="15">
        <v>43993</v>
      </c>
      <c r="E12591" s="15">
        <v>43994</v>
      </c>
      <c r="F12591" s="2">
        <f t="shared" si="1678"/>
        <v>2020</v>
      </c>
      <c r="G12591" s="2">
        <f t="shared" si="1679"/>
        <v>6</v>
      </c>
      <c r="H12591" s="2">
        <f t="shared" si="1680"/>
        <v>12</v>
      </c>
      <c r="I12591" s="2" t="str">
        <f t="shared" si="1677"/>
        <v>Junio</v>
      </c>
      <c r="L12591" s="2" t="str">
        <f t="shared" si="1681"/>
        <v>Índices y tasasTasas de Captación - Formato 441Diario4399443998</v>
      </c>
    </row>
    <row r="12592" spans="1:12" ht="15.95" customHeight="1" x14ac:dyDescent="0.2">
      <c r="A12592" s="7" t="s">
        <v>20</v>
      </c>
      <c r="B12592" s="7" t="s">
        <v>66</v>
      </c>
      <c r="C12592" s="7" t="s">
        <v>26</v>
      </c>
      <c r="D12592" s="15">
        <v>43994</v>
      </c>
      <c r="E12592" s="15">
        <v>43998</v>
      </c>
      <c r="F12592" s="2">
        <f t="shared" si="1678"/>
        <v>2020</v>
      </c>
      <c r="G12592" s="2">
        <f t="shared" si="1679"/>
        <v>6</v>
      </c>
      <c r="H12592" s="2">
        <f t="shared" si="1680"/>
        <v>16</v>
      </c>
      <c r="I12592" s="2" t="str">
        <f t="shared" si="1677"/>
        <v>Junio</v>
      </c>
      <c r="L12592" s="2" t="str">
        <f t="shared" si="1681"/>
        <v>Índices y tasasTasas de Captación - Formato 441Diario4399843999</v>
      </c>
    </row>
    <row r="12593" spans="1:12" ht="15.95" customHeight="1" x14ac:dyDescent="0.2">
      <c r="A12593" s="7" t="s">
        <v>20</v>
      </c>
      <c r="B12593" s="7" t="s">
        <v>66</v>
      </c>
      <c r="C12593" s="7" t="s">
        <v>26</v>
      </c>
      <c r="D12593" s="15">
        <v>43998</v>
      </c>
      <c r="E12593" s="15">
        <v>43999</v>
      </c>
      <c r="F12593" s="2">
        <f t="shared" si="1678"/>
        <v>2020</v>
      </c>
      <c r="G12593" s="2">
        <f t="shared" si="1679"/>
        <v>6</v>
      </c>
      <c r="H12593" s="2">
        <f t="shared" si="1680"/>
        <v>17</v>
      </c>
      <c r="I12593" s="2" t="str">
        <f t="shared" si="1677"/>
        <v>Junio</v>
      </c>
      <c r="L12593" s="2" t="str">
        <f t="shared" si="1681"/>
        <v>Índices y tasasTasas de Captación - Formato 441Diario4399944000</v>
      </c>
    </row>
    <row r="12594" spans="1:12" ht="15.95" customHeight="1" x14ac:dyDescent="0.2">
      <c r="A12594" s="7" t="s">
        <v>20</v>
      </c>
      <c r="B12594" s="7" t="s">
        <v>66</v>
      </c>
      <c r="C12594" s="7" t="s">
        <v>26</v>
      </c>
      <c r="D12594" s="15">
        <v>43999</v>
      </c>
      <c r="E12594" s="15">
        <v>44000</v>
      </c>
      <c r="F12594" s="2">
        <f t="shared" si="1678"/>
        <v>2020</v>
      </c>
      <c r="G12594" s="2">
        <f t="shared" si="1679"/>
        <v>6</v>
      </c>
      <c r="H12594" s="2">
        <f t="shared" si="1680"/>
        <v>18</v>
      </c>
      <c r="I12594" s="2" t="str">
        <f t="shared" si="1677"/>
        <v>Junio</v>
      </c>
      <c r="L12594" s="2" t="str">
        <f t="shared" si="1681"/>
        <v>Índices y tasasTasas de Captación - Formato 441Diario4400044001</v>
      </c>
    </row>
    <row r="12595" spans="1:12" ht="15.95" customHeight="1" x14ac:dyDescent="0.2">
      <c r="A12595" s="7" t="s">
        <v>20</v>
      </c>
      <c r="B12595" s="7" t="s">
        <v>66</v>
      </c>
      <c r="C12595" s="7" t="s">
        <v>26</v>
      </c>
      <c r="D12595" s="15">
        <v>44000</v>
      </c>
      <c r="E12595" s="15">
        <v>44001</v>
      </c>
      <c r="F12595" s="2">
        <f t="shared" si="1678"/>
        <v>2020</v>
      </c>
      <c r="G12595" s="2">
        <f t="shared" si="1679"/>
        <v>6</v>
      </c>
      <c r="H12595" s="2">
        <f t="shared" si="1680"/>
        <v>19</v>
      </c>
      <c r="I12595" s="2" t="str">
        <f t="shared" si="1677"/>
        <v>Junio</v>
      </c>
      <c r="L12595" s="2" t="str">
        <f t="shared" si="1681"/>
        <v>Índices y tasasTasas de Captación - Formato 441Diario4400144005</v>
      </c>
    </row>
    <row r="12596" spans="1:12" ht="15.95" customHeight="1" x14ac:dyDescent="0.2">
      <c r="A12596" s="7" t="s">
        <v>20</v>
      </c>
      <c r="B12596" s="7" t="s">
        <v>66</v>
      </c>
      <c r="C12596" s="7" t="s">
        <v>26</v>
      </c>
      <c r="D12596" s="15">
        <v>44001</v>
      </c>
      <c r="E12596" s="15">
        <v>44005</v>
      </c>
      <c r="F12596" s="2">
        <f t="shared" si="1678"/>
        <v>2020</v>
      </c>
      <c r="G12596" s="2">
        <f t="shared" si="1679"/>
        <v>6</v>
      </c>
      <c r="H12596" s="2">
        <f t="shared" si="1680"/>
        <v>23</v>
      </c>
      <c r="I12596" s="2" t="str">
        <f t="shared" si="1677"/>
        <v>Junio</v>
      </c>
      <c r="L12596" s="2" t="str">
        <f t="shared" si="1681"/>
        <v>Índices y tasasTasas de Captación - Formato 441Diario4400544006</v>
      </c>
    </row>
    <row r="12597" spans="1:12" ht="15.95" customHeight="1" x14ac:dyDescent="0.2">
      <c r="A12597" s="7" t="s">
        <v>20</v>
      </c>
      <c r="B12597" s="7" t="s">
        <v>66</v>
      </c>
      <c r="C12597" s="7" t="s">
        <v>26</v>
      </c>
      <c r="D12597" s="15">
        <v>44005</v>
      </c>
      <c r="E12597" s="15">
        <v>44006</v>
      </c>
      <c r="F12597" s="2">
        <f t="shared" si="1678"/>
        <v>2020</v>
      </c>
      <c r="G12597" s="2">
        <f t="shared" si="1679"/>
        <v>6</v>
      </c>
      <c r="H12597" s="2">
        <f t="shared" si="1680"/>
        <v>24</v>
      </c>
      <c r="I12597" s="2" t="str">
        <f t="shared" si="1677"/>
        <v>Junio</v>
      </c>
      <c r="L12597" s="2" t="str">
        <f t="shared" si="1681"/>
        <v>Índices y tasasTasas de Captación - Formato 441Diario4400644007</v>
      </c>
    </row>
    <row r="12598" spans="1:12" ht="15.95" customHeight="1" x14ac:dyDescent="0.2">
      <c r="A12598" s="7" t="s">
        <v>20</v>
      </c>
      <c r="B12598" s="7" t="s">
        <v>66</v>
      </c>
      <c r="C12598" s="7" t="s">
        <v>26</v>
      </c>
      <c r="D12598" s="15">
        <v>44006</v>
      </c>
      <c r="E12598" s="15">
        <v>44007</v>
      </c>
      <c r="F12598" s="2">
        <f t="shared" si="1678"/>
        <v>2020</v>
      </c>
      <c r="G12598" s="2">
        <f t="shared" si="1679"/>
        <v>6</v>
      </c>
      <c r="H12598" s="2">
        <f t="shared" si="1680"/>
        <v>25</v>
      </c>
      <c r="I12598" s="2" t="str">
        <f t="shared" si="1677"/>
        <v>Junio</v>
      </c>
      <c r="L12598" s="2" t="str">
        <f t="shared" si="1681"/>
        <v>Índices y tasasTasas de Captación - Formato 441Diario4400744008</v>
      </c>
    </row>
    <row r="12599" spans="1:12" ht="15.95" customHeight="1" x14ac:dyDescent="0.2">
      <c r="A12599" s="7" t="s">
        <v>20</v>
      </c>
      <c r="B12599" s="7" t="s">
        <v>66</v>
      </c>
      <c r="C12599" s="7" t="s">
        <v>26</v>
      </c>
      <c r="D12599" s="15">
        <v>44007</v>
      </c>
      <c r="E12599" s="15">
        <v>44008</v>
      </c>
      <c r="F12599" s="2">
        <f t="shared" si="1678"/>
        <v>2020</v>
      </c>
      <c r="G12599" s="2">
        <f t="shared" si="1679"/>
        <v>6</v>
      </c>
      <c r="H12599" s="2">
        <f t="shared" si="1680"/>
        <v>26</v>
      </c>
      <c r="I12599" s="2" t="str">
        <f t="shared" si="1677"/>
        <v>Junio</v>
      </c>
      <c r="L12599" s="2" t="str">
        <f t="shared" si="1681"/>
        <v>Índices y tasasTasas de Captación - Formato 441Diario4400844012</v>
      </c>
    </row>
    <row r="12600" spans="1:12" ht="15.95" customHeight="1" x14ac:dyDescent="0.2">
      <c r="A12600" s="7" t="s">
        <v>20</v>
      </c>
      <c r="B12600" s="7" t="s">
        <v>66</v>
      </c>
      <c r="C12600" s="7" t="s">
        <v>26</v>
      </c>
      <c r="D12600" s="15">
        <v>44008</v>
      </c>
      <c r="E12600" s="15">
        <v>44012</v>
      </c>
      <c r="F12600" s="2">
        <f t="shared" si="1678"/>
        <v>2020</v>
      </c>
      <c r="G12600" s="2">
        <f t="shared" si="1679"/>
        <v>6</v>
      </c>
      <c r="H12600" s="2">
        <f t="shared" si="1680"/>
        <v>30</v>
      </c>
      <c r="I12600" s="2" t="str">
        <f t="shared" si="1677"/>
        <v>Junio</v>
      </c>
      <c r="L12600" s="2" t="str">
        <f t="shared" si="1681"/>
        <v>Índices y tasasTasas de Captación - Formato 441Diario4401244013</v>
      </c>
    </row>
    <row r="12601" spans="1:12" ht="15.95" customHeight="1" x14ac:dyDescent="0.2">
      <c r="A12601" s="7" t="s">
        <v>20</v>
      </c>
      <c r="B12601" s="7" t="s">
        <v>66</v>
      </c>
      <c r="C12601" s="7" t="s">
        <v>26</v>
      </c>
      <c r="D12601" s="15">
        <v>44012</v>
      </c>
      <c r="E12601" s="15">
        <v>44013</v>
      </c>
      <c r="F12601" s="2">
        <f t="shared" si="1678"/>
        <v>2020</v>
      </c>
      <c r="G12601" s="2">
        <f t="shared" si="1679"/>
        <v>7</v>
      </c>
      <c r="H12601" s="2">
        <f t="shared" si="1680"/>
        <v>1</v>
      </c>
      <c r="I12601" s="2" t="str">
        <f t="shared" si="1677"/>
        <v>Julio</v>
      </c>
      <c r="L12601" s="2" t="str">
        <f t="shared" si="1681"/>
        <v>Índices y tasasTasas de Captación - Formato 441Diario4401344014</v>
      </c>
    </row>
    <row r="12602" spans="1:12" ht="15.95" customHeight="1" x14ac:dyDescent="0.2">
      <c r="A12602" s="7" t="s">
        <v>20</v>
      </c>
      <c r="B12602" s="7" t="s">
        <v>66</v>
      </c>
      <c r="C12602" s="7" t="s">
        <v>26</v>
      </c>
      <c r="D12602" s="15">
        <v>44013</v>
      </c>
      <c r="E12602" s="15">
        <v>44014</v>
      </c>
      <c r="F12602" s="2">
        <f t="shared" si="1678"/>
        <v>2020</v>
      </c>
      <c r="G12602" s="2">
        <f t="shared" si="1679"/>
        <v>7</v>
      </c>
      <c r="H12602" s="2">
        <f t="shared" si="1680"/>
        <v>2</v>
      </c>
      <c r="I12602" s="2" t="str">
        <f t="shared" si="1677"/>
        <v>Julio</v>
      </c>
      <c r="L12602" s="2" t="str">
        <f t="shared" si="1681"/>
        <v>Índices y tasasTasas de Captación - Formato 441Diario4401444015</v>
      </c>
    </row>
    <row r="12603" spans="1:12" ht="15.95" customHeight="1" x14ac:dyDescent="0.2">
      <c r="A12603" s="7" t="s">
        <v>20</v>
      </c>
      <c r="B12603" s="7" t="s">
        <v>66</v>
      </c>
      <c r="C12603" s="7" t="s">
        <v>26</v>
      </c>
      <c r="D12603" s="15">
        <v>44014</v>
      </c>
      <c r="E12603" s="15">
        <v>44015</v>
      </c>
      <c r="F12603" s="2">
        <f t="shared" si="1678"/>
        <v>2020</v>
      </c>
      <c r="G12603" s="2">
        <f t="shared" si="1679"/>
        <v>7</v>
      </c>
      <c r="H12603" s="2">
        <f t="shared" si="1680"/>
        <v>3</v>
      </c>
      <c r="I12603" s="2" t="str">
        <f t="shared" si="1677"/>
        <v>Julio</v>
      </c>
      <c r="L12603" s="2" t="str">
        <f t="shared" si="1681"/>
        <v>Índices y tasasTasas de Captación - Formato 441Diario4401544018</v>
      </c>
    </row>
    <row r="12604" spans="1:12" ht="15.95" customHeight="1" x14ac:dyDescent="0.2">
      <c r="A12604" s="7" t="s">
        <v>20</v>
      </c>
      <c r="B12604" s="7" t="s">
        <v>66</v>
      </c>
      <c r="C12604" s="7" t="s">
        <v>26</v>
      </c>
      <c r="D12604" s="15">
        <v>44015</v>
      </c>
      <c r="E12604" s="15">
        <v>44018</v>
      </c>
      <c r="F12604" s="2">
        <f t="shared" si="1678"/>
        <v>2020</v>
      </c>
      <c r="G12604" s="2">
        <f t="shared" si="1679"/>
        <v>7</v>
      </c>
      <c r="H12604" s="2">
        <f t="shared" si="1680"/>
        <v>6</v>
      </c>
      <c r="I12604" s="2" t="str">
        <f t="shared" si="1677"/>
        <v>Julio</v>
      </c>
      <c r="L12604" s="2" t="str">
        <f t="shared" si="1681"/>
        <v>Índices y tasasTasas de Captación - Formato 441Diario4401844019</v>
      </c>
    </row>
    <row r="12605" spans="1:12" ht="15.95" customHeight="1" x14ac:dyDescent="0.2">
      <c r="A12605" s="7" t="s">
        <v>20</v>
      </c>
      <c r="B12605" s="7" t="s">
        <v>66</v>
      </c>
      <c r="C12605" s="7" t="s">
        <v>26</v>
      </c>
      <c r="D12605" s="15">
        <v>44018</v>
      </c>
      <c r="E12605" s="15">
        <v>44019</v>
      </c>
      <c r="F12605" s="2">
        <f t="shared" si="1678"/>
        <v>2020</v>
      </c>
      <c r="G12605" s="2">
        <f t="shared" si="1679"/>
        <v>7</v>
      </c>
      <c r="H12605" s="2">
        <f t="shared" si="1680"/>
        <v>7</v>
      </c>
      <c r="I12605" s="2" t="str">
        <f t="shared" si="1677"/>
        <v>Julio</v>
      </c>
      <c r="L12605" s="2" t="str">
        <f t="shared" si="1681"/>
        <v>Índices y tasasTasas de Captación - Formato 441Diario4401944020</v>
      </c>
    </row>
    <row r="12606" spans="1:12" ht="15.95" customHeight="1" x14ac:dyDescent="0.2">
      <c r="A12606" s="7" t="s">
        <v>20</v>
      </c>
      <c r="B12606" s="7" t="s">
        <v>66</v>
      </c>
      <c r="C12606" s="7" t="s">
        <v>26</v>
      </c>
      <c r="D12606" s="15">
        <v>44019</v>
      </c>
      <c r="E12606" s="15">
        <v>44020</v>
      </c>
      <c r="F12606" s="2">
        <f t="shared" si="1678"/>
        <v>2020</v>
      </c>
      <c r="G12606" s="2">
        <f t="shared" si="1679"/>
        <v>7</v>
      </c>
      <c r="H12606" s="2">
        <f t="shared" si="1680"/>
        <v>8</v>
      </c>
      <c r="I12606" s="2" t="str">
        <f t="shared" si="1677"/>
        <v>Julio</v>
      </c>
      <c r="L12606" s="2" t="str">
        <f t="shared" si="1681"/>
        <v>Índices y tasasTasas de Captación - Formato 441Diario4402044021</v>
      </c>
    </row>
    <row r="12607" spans="1:12" ht="15.95" customHeight="1" x14ac:dyDescent="0.2">
      <c r="A12607" s="7" t="s">
        <v>20</v>
      </c>
      <c r="B12607" s="7" t="s">
        <v>66</v>
      </c>
      <c r="C12607" s="7" t="s">
        <v>26</v>
      </c>
      <c r="D12607" s="15">
        <v>44020</v>
      </c>
      <c r="E12607" s="15">
        <v>44021</v>
      </c>
      <c r="F12607" s="2">
        <f t="shared" si="1678"/>
        <v>2020</v>
      </c>
      <c r="G12607" s="2">
        <f t="shared" si="1679"/>
        <v>7</v>
      </c>
      <c r="H12607" s="2">
        <f t="shared" si="1680"/>
        <v>9</v>
      </c>
      <c r="I12607" s="2" t="str">
        <f t="shared" si="1677"/>
        <v>Julio</v>
      </c>
      <c r="L12607" s="2" t="str">
        <f t="shared" si="1681"/>
        <v>Índices y tasasTasas de Captación - Formato 441Diario4402144022</v>
      </c>
    </row>
    <row r="12608" spans="1:12" ht="15.95" customHeight="1" x14ac:dyDescent="0.2">
      <c r="A12608" s="7" t="s">
        <v>20</v>
      </c>
      <c r="B12608" s="7" t="s">
        <v>66</v>
      </c>
      <c r="C12608" s="7" t="s">
        <v>26</v>
      </c>
      <c r="D12608" s="15">
        <v>44021</v>
      </c>
      <c r="E12608" s="15">
        <v>44022</v>
      </c>
      <c r="F12608" s="2">
        <f t="shared" si="1678"/>
        <v>2020</v>
      </c>
      <c r="G12608" s="2">
        <f t="shared" si="1679"/>
        <v>7</v>
      </c>
      <c r="H12608" s="2">
        <f t="shared" si="1680"/>
        <v>10</v>
      </c>
      <c r="I12608" s="2" t="str">
        <f t="shared" si="1677"/>
        <v>Julio</v>
      </c>
      <c r="L12608" s="2" t="str">
        <f t="shared" si="1681"/>
        <v>Índices y tasasTasas de Captación - Formato 441Diario4402244025</v>
      </c>
    </row>
    <row r="12609" spans="1:12" ht="15.95" customHeight="1" x14ac:dyDescent="0.2">
      <c r="A12609" s="7" t="s">
        <v>20</v>
      </c>
      <c r="B12609" s="7" t="s">
        <v>66</v>
      </c>
      <c r="C12609" s="7" t="s">
        <v>26</v>
      </c>
      <c r="D12609" s="15">
        <v>44022</v>
      </c>
      <c r="E12609" s="15">
        <v>44025</v>
      </c>
      <c r="F12609" s="2">
        <f t="shared" si="1678"/>
        <v>2020</v>
      </c>
      <c r="G12609" s="2">
        <f t="shared" si="1679"/>
        <v>7</v>
      </c>
      <c r="H12609" s="2">
        <f t="shared" si="1680"/>
        <v>13</v>
      </c>
      <c r="I12609" s="2" t="str">
        <f t="shared" si="1677"/>
        <v>Julio</v>
      </c>
      <c r="L12609" s="2" t="str">
        <f t="shared" si="1681"/>
        <v>Índices y tasasTasas de Captación - Formato 441Diario4402544026</v>
      </c>
    </row>
    <row r="12610" spans="1:12" ht="15.95" customHeight="1" x14ac:dyDescent="0.2">
      <c r="A12610" s="7" t="s">
        <v>20</v>
      </c>
      <c r="B12610" s="7" t="s">
        <v>66</v>
      </c>
      <c r="C12610" s="7" t="s">
        <v>26</v>
      </c>
      <c r="D12610" s="15">
        <v>44025</v>
      </c>
      <c r="E12610" s="15">
        <v>44026</v>
      </c>
      <c r="F12610" s="2">
        <f t="shared" si="1678"/>
        <v>2020</v>
      </c>
      <c r="G12610" s="2">
        <f t="shared" si="1679"/>
        <v>7</v>
      </c>
      <c r="H12610" s="2">
        <f t="shared" si="1680"/>
        <v>14</v>
      </c>
      <c r="I12610" s="2" t="str">
        <f t="shared" si="1677"/>
        <v>Julio</v>
      </c>
      <c r="L12610" s="2" t="str">
        <f t="shared" si="1681"/>
        <v>Índices y tasasTasas de Captación - Formato 441Diario4402644027</v>
      </c>
    </row>
    <row r="12611" spans="1:12" ht="15.95" customHeight="1" x14ac:dyDescent="0.2">
      <c r="A12611" s="7" t="s">
        <v>20</v>
      </c>
      <c r="B12611" s="7" t="s">
        <v>66</v>
      </c>
      <c r="C12611" s="7" t="s">
        <v>26</v>
      </c>
      <c r="D12611" s="15">
        <v>44026</v>
      </c>
      <c r="E12611" s="15">
        <v>44027</v>
      </c>
      <c r="F12611" s="2">
        <f t="shared" si="1678"/>
        <v>2020</v>
      </c>
      <c r="G12611" s="2">
        <f t="shared" si="1679"/>
        <v>7</v>
      </c>
      <c r="H12611" s="2">
        <f t="shared" si="1680"/>
        <v>15</v>
      </c>
      <c r="I12611" s="2" t="str">
        <f t="shared" si="1677"/>
        <v>Julio</v>
      </c>
      <c r="L12611" s="2" t="str">
        <f t="shared" si="1681"/>
        <v>Índices y tasasTasas de Captación - Formato 441Diario4402744028</v>
      </c>
    </row>
    <row r="12612" spans="1:12" ht="15.95" customHeight="1" x14ac:dyDescent="0.2">
      <c r="A12612" s="7" t="s">
        <v>20</v>
      </c>
      <c r="B12612" s="7" t="s">
        <v>66</v>
      </c>
      <c r="C12612" s="7" t="s">
        <v>26</v>
      </c>
      <c r="D12612" s="15">
        <v>44027</v>
      </c>
      <c r="E12612" s="15">
        <v>44028</v>
      </c>
      <c r="F12612" s="2">
        <f t="shared" si="1678"/>
        <v>2020</v>
      </c>
      <c r="G12612" s="2">
        <f t="shared" si="1679"/>
        <v>7</v>
      </c>
      <c r="H12612" s="2">
        <f t="shared" si="1680"/>
        <v>16</v>
      </c>
      <c r="I12612" s="2" t="str">
        <f t="shared" si="1677"/>
        <v>Julio</v>
      </c>
      <c r="L12612" s="2" t="str">
        <f t="shared" si="1681"/>
        <v>Índices y tasasTasas de Captación - Formato 441Diario4402844029</v>
      </c>
    </row>
    <row r="12613" spans="1:12" ht="15.95" customHeight="1" x14ac:dyDescent="0.2">
      <c r="A12613" s="7" t="s">
        <v>20</v>
      </c>
      <c r="B12613" s="7" t="s">
        <v>66</v>
      </c>
      <c r="C12613" s="7" t="s">
        <v>26</v>
      </c>
      <c r="D12613" s="15">
        <v>44028</v>
      </c>
      <c r="E12613" s="15">
        <v>44029</v>
      </c>
      <c r="F12613" s="2">
        <f t="shared" si="1678"/>
        <v>2020</v>
      </c>
      <c r="G12613" s="2">
        <f t="shared" si="1679"/>
        <v>7</v>
      </c>
      <c r="H12613" s="2">
        <f t="shared" si="1680"/>
        <v>17</v>
      </c>
      <c r="I12613" s="2" t="str">
        <f t="shared" si="1677"/>
        <v>Julio</v>
      </c>
      <c r="L12613" s="2" t="str">
        <f t="shared" si="1681"/>
        <v>Índices y tasasTasas de Captación - Formato 441Diario4402944033</v>
      </c>
    </row>
    <row r="12614" spans="1:12" ht="15.95" customHeight="1" x14ac:dyDescent="0.2">
      <c r="A12614" s="7" t="s">
        <v>20</v>
      </c>
      <c r="B12614" s="7" t="s">
        <v>66</v>
      </c>
      <c r="C12614" s="7" t="s">
        <v>26</v>
      </c>
      <c r="D12614" s="15">
        <v>44029</v>
      </c>
      <c r="E12614" s="15">
        <v>44033</v>
      </c>
      <c r="F12614" s="2">
        <f t="shared" si="1678"/>
        <v>2020</v>
      </c>
      <c r="G12614" s="2">
        <f t="shared" si="1679"/>
        <v>7</v>
      </c>
      <c r="H12614" s="2">
        <f t="shared" si="1680"/>
        <v>21</v>
      </c>
      <c r="I12614" s="2" t="str">
        <f t="shared" si="1677"/>
        <v>Julio</v>
      </c>
      <c r="L12614" s="2" t="str">
        <f t="shared" si="1681"/>
        <v>Índices y tasasTasas de Captación - Formato 441Diario4403344034</v>
      </c>
    </row>
    <row r="12615" spans="1:12" ht="15.95" customHeight="1" x14ac:dyDescent="0.2">
      <c r="A12615" s="7" t="s">
        <v>20</v>
      </c>
      <c r="B12615" s="7" t="s">
        <v>66</v>
      </c>
      <c r="C12615" s="7" t="s">
        <v>26</v>
      </c>
      <c r="D12615" s="15">
        <v>44033</v>
      </c>
      <c r="E12615" s="15">
        <v>44034</v>
      </c>
      <c r="F12615" s="2">
        <f t="shared" si="1678"/>
        <v>2020</v>
      </c>
      <c r="G12615" s="2">
        <f t="shared" si="1679"/>
        <v>7</v>
      </c>
      <c r="H12615" s="2">
        <f t="shared" si="1680"/>
        <v>22</v>
      </c>
      <c r="I12615" s="2" t="str">
        <f t="shared" si="1677"/>
        <v>Julio</v>
      </c>
      <c r="L12615" s="2" t="str">
        <f t="shared" si="1681"/>
        <v>Índices y tasasTasas de Captación - Formato 441Diario4403444035</v>
      </c>
    </row>
    <row r="12616" spans="1:12" ht="15.95" customHeight="1" x14ac:dyDescent="0.2">
      <c r="A12616" s="7" t="s">
        <v>20</v>
      </c>
      <c r="B12616" s="7" t="s">
        <v>66</v>
      </c>
      <c r="C12616" s="7" t="s">
        <v>26</v>
      </c>
      <c r="D12616" s="15">
        <v>44034</v>
      </c>
      <c r="E12616" s="15">
        <v>44035</v>
      </c>
      <c r="F12616" s="2">
        <f t="shared" si="1678"/>
        <v>2020</v>
      </c>
      <c r="G12616" s="2">
        <f t="shared" si="1679"/>
        <v>7</v>
      </c>
      <c r="H12616" s="2">
        <f t="shared" si="1680"/>
        <v>23</v>
      </c>
      <c r="I12616" s="2" t="str">
        <f t="shared" si="1677"/>
        <v>Julio</v>
      </c>
      <c r="L12616" s="2" t="str">
        <f t="shared" si="1681"/>
        <v>Índices y tasasTasas de Captación - Formato 441Diario4403544036</v>
      </c>
    </row>
    <row r="12617" spans="1:12" ht="15.95" customHeight="1" x14ac:dyDescent="0.2">
      <c r="A12617" s="7" t="s">
        <v>20</v>
      </c>
      <c r="B12617" s="7" t="s">
        <v>66</v>
      </c>
      <c r="C12617" s="7" t="s">
        <v>26</v>
      </c>
      <c r="D12617" s="15">
        <v>44035</v>
      </c>
      <c r="E12617" s="15">
        <v>44036</v>
      </c>
      <c r="F12617" s="2">
        <f t="shared" si="1678"/>
        <v>2020</v>
      </c>
      <c r="G12617" s="2">
        <f t="shared" si="1679"/>
        <v>7</v>
      </c>
      <c r="H12617" s="2">
        <f t="shared" si="1680"/>
        <v>24</v>
      </c>
      <c r="I12617" s="2" t="str">
        <f t="shared" si="1677"/>
        <v>Julio</v>
      </c>
      <c r="L12617" s="2" t="str">
        <f t="shared" si="1681"/>
        <v>Índices y tasasTasas de Captación - Formato 441Diario4403644037</v>
      </c>
    </row>
    <row r="12618" spans="1:12" ht="15.95" customHeight="1" x14ac:dyDescent="0.2">
      <c r="A12618" s="7" t="s">
        <v>20</v>
      </c>
      <c r="B12618" s="7" t="s">
        <v>66</v>
      </c>
      <c r="C12618" s="7" t="s">
        <v>26</v>
      </c>
      <c r="D12618" s="15">
        <v>44036</v>
      </c>
      <c r="E12618" s="15">
        <v>44037</v>
      </c>
      <c r="F12618" s="2">
        <f t="shared" si="1678"/>
        <v>2020</v>
      </c>
      <c r="G12618" s="2">
        <f t="shared" si="1679"/>
        <v>7</v>
      </c>
      <c r="H12618" s="2">
        <f t="shared" si="1680"/>
        <v>25</v>
      </c>
      <c r="I12618" s="2" t="str">
        <f t="shared" si="1677"/>
        <v>Julio</v>
      </c>
      <c r="L12618" s="2" t="str">
        <f t="shared" si="1681"/>
        <v>Índices y tasasTasas de Captación - Formato 441Diario4403744038</v>
      </c>
    </row>
    <row r="12619" spans="1:12" ht="15.95" customHeight="1" x14ac:dyDescent="0.2">
      <c r="A12619" s="7" t="s">
        <v>20</v>
      </c>
      <c r="B12619" s="7" t="s">
        <v>66</v>
      </c>
      <c r="C12619" s="7" t="s">
        <v>26</v>
      </c>
      <c r="D12619" s="15">
        <v>44037</v>
      </c>
      <c r="E12619" s="15">
        <v>44038</v>
      </c>
      <c r="F12619" s="2">
        <f t="shared" si="1678"/>
        <v>2020</v>
      </c>
      <c r="G12619" s="2">
        <f t="shared" si="1679"/>
        <v>7</v>
      </c>
      <c r="H12619" s="2">
        <f t="shared" si="1680"/>
        <v>26</v>
      </c>
      <c r="I12619" s="2" t="str">
        <f t="shared" si="1677"/>
        <v>Julio</v>
      </c>
      <c r="L12619" s="2" t="str">
        <f t="shared" si="1681"/>
        <v>Índices y tasasTasas de Captación - Formato 441Diario4403844039</v>
      </c>
    </row>
    <row r="12620" spans="1:12" ht="15.95" customHeight="1" x14ac:dyDescent="0.2">
      <c r="A12620" s="7" t="s">
        <v>20</v>
      </c>
      <c r="B12620" s="7" t="s">
        <v>66</v>
      </c>
      <c r="C12620" s="7" t="s">
        <v>26</v>
      </c>
      <c r="D12620" s="15">
        <v>44038</v>
      </c>
      <c r="E12620" s="15">
        <v>44039</v>
      </c>
      <c r="F12620" s="2">
        <f t="shared" si="1678"/>
        <v>2020</v>
      </c>
      <c r="G12620" s="2">
        <f t="shared" si="1679"/>
        <v>7</v>
      </c>
      <c r="H12620" s="2">
        <f t="shared" si="1680"/>
        <v>27</v>
      </c>
      <c r="I12620" s="2" t="str">
        <f t="shared" ref="I12620:I12683" si="1682">CHOOSE(G12620,"Enero","Febrero","Marzo","Abril","Mayo","Junio","Julio","Agosto","Septiembre","Octubre","Noviembre","Diciembre")</f>
        <v>Julio</v>
      </c>
      <c r="L12620" s="2" t="str">
        <f t="shared" si="1681"/>
        <v>Índices y tasasTasas de Captación - Formato 441Diario4403944040</v>
      </c>
    </row>
    <row r="12621" spans="1:12" ht="15.95" customHeight="1" x14ac:dyDescent="0.2">
      <c r="A12621" s="7" t="s">
        <v>20</v>
      </c>
      <c r="B12621" s="7" t="s">
        <v>66</v>
      </c>
      <c r="C12621" s="7" t="s">
        <v>26</v>
      </c>
      <c r="D12621" s="15">
        <v>44039</v>
      </c>
      <c r="E12621" s="15">
        <v>44040</v>
      </c>
      <c r="F12621" s="2">
        <f t="shared" si="1678"/>
        <v>2020</v>
      </c>
      <c r="G12621" s="2">
        <f t="shared" si="1679"/>
        <v>7</v>
      </c>
      <c r="H12621" s="2">
        <f t="shared" si="1680"/>
        <v>28</v>
      </c>
      <c r="I12621" s="2" t="str">
        <f t="shared" si="1682"/>
        <v>Julio</v>
      </c>
      <c r="L12621" s="2" t="str">
        <f t="shared" si="1681"/>
        <v>Índices y tasasTasas de Captación - Formato 441Diario4404044041</v>
      </c>
    </row>
    <row r="12622" spans="1:12" ht="15.95" customHeight="1" x14ac:dyDescent="0.2">
      <c r="A12622" s="7" t="s">
        <v>20</v>
      </c>
      <c r="B12622" s="7" t="s">
        <v>66</v>
      </c>
      <c r="C12622" s="7" t="s">
        <v>26</v>
      </c>
      <c r="D12622" s="15">
        <v>44040</v>
      </c>
      <c r="E12622" s="15">
        <v>44041</v>
      </c>
      <c r="F12622" s="2">
        <f t="shared" si="1678"/>
        <v>2020</v>
      </c>
      <c r="G12622" s="2">
        <f t="shared" si="1679"/>
        <v>7</v>
      </c>
      <c r="H12622" s="2">
        <f t="shared" si="1680"/>
        <v>29</v>
      </c>
      <c r="I12622" s="2" t="str">
        <f t="shared" si="1682"/>
        <v>Julio</v>
      </c>
      <c r="L12622" s="2" t="str">
        <f t="shared" si="1681"/>
        <v>Índices y tasasTasas de Captación - Formato 441Diario4404144042</v>
      </c>
    </row>
    <row r="12623" spans="1:12" ht="15.95" customHeight="1" x14ac:dyDescent="0.2">
      <c r="A12623" s="7" t="s">
        <v>20</v>
      </c>
      <c r="B12623" s="7" t="s">
        <v>66</v>
      </c>
      <c r="C12623" s="7" t="s">
        <v>26</v>
      </c>
      <c r="D12623" s="15">
        <v>44041</v>
      </c>
      <c r="E12623" s="15">
        <v>44042</v>
      </c>
      <c r="F12623" s="2">
        <f t="shared" si="1678"/>
        <v>2020</v>
      </c>
      <c r="G12623" s="2">
        <f t="shared" si="1679"/>
        <v>7</v>
      </c>
      <c r="H12623" s="2">
        <f t="shared" si="1680"/>
        <v>30</v>
      </c>
      <c r="I12623" s="2" t="str">
        <f t="shared" si="1682"/>
        <v>Julio</v>
      </c>
      <c r="L12623" s="2" t="str">
        <f t="shared" si="1681"/>
        <v>Índices y tasasTasas de Captación - Formato 441Diario4404244043</v>
      </c>
    </row>
    <row r="12624" spans="1:12" ht="15.95" customHeight="1" x14ac:dyDescent="0.2">
      <c r="A12624" s="7" t="s">
        <v>20</v>
      </c>
      <c r="B12624" s="7" t="s">
        <v>66</v>
      </c>
      <c r="C12624" s="7" t="s">
        <v>26</v>
      </c>
      <c r="D12624" s="15">
        <v>44042</v>
      </c>
      <c r="E12624" s="15">
        <v>44043</v>
      </c>
      <c r="F12624" s="2">
        <f t="shared" si="1678"/>
        <v>2020</v>
      </c>
      <c r="G12624" s="2">
        <f t="shared" si="1679"/>
        <v>7</v>
      </c>
      <c r="H12624" s="2">
        <f t="shared" si="1680"/>
        <v>31</v>
      </c>
      <c r="I12624" s="2" t="str">
        <f t="shared" si="1682"/>
        <v>Julio</v>
      </c>
      <c r="L12624" s="2" t="str">
        <f t="shared" si="1681"/>
        <v>Índices y tasasTasas de Captación - Formato 441Diario4404344046</v>
      </c>
    </row>
    <row r="12625" spans="1:12" ht="15.95" customHeight="1" x14ac:dyDescent="0.2">
      <c r="A12625" s="7" t="s">
        <v>20</v>
      </c>
      <c r="B12625" s="7" t="s">
        <v>66</v>
      </c>
      <c r="C12625" s="7" t="s">
        <v>26</v>
      </c>
      <c r="D12625" s="15">
        <v>44043</v>
      </c>
      <c r="E12625" s="15">
        <v>44046</v>
      </c>
      <c r="F12625" s="2">
        <f t="shared" si="1678"/>
        <v>2020</v>
      </c>
      <c r="G12625" s="2">
        <f t="shared" si="1679"/>
        <v>8</v>
      </c>
      <c r="H12625" s="2">
        <f t="shared" si="1680"/>
        <v>3</v>
      </c>
      <c r="I12625" s="2" t="str">
        <f t="shared" si="1682"/>
        <v>Agosto</v>
      </c>
      <c r="L12625" s="2" t="str">
        <f t="shared" si="1681"/>
        <v>Índices y tasasTasas de Captación - Formato 441Diario4404644047</v>
      </c>
    </row>
    <row r="12626" spans="1:12" ht="15.95" customHeight="1" x14ac:dyDescent="0.2">
      <c r="A12626" s="7" t="s">
        <v>20</v>
      </c>
      <c r="B12626" s="7" t="s">
        <v>66</v>
      </c>
      <c r="C12626" s="7" t="s">
        <v>26</v>
      </c>
      <c r="D12626" s="15">
        <v>44046</v>
      </c>
      <c r="E12626" s="15">
        <v>44047</v>
      </c>
      <c r="F12626" s="2">
        <f t="shared" si="1678"/>
        <v>2020</v>
      </c>
      <c r="G12626" s="2">
        <f t="shared" si="1679"/>
        <v>8</v>
      </c>
      <c r="H12626" s="2">
        <f t="shared" si="1680"/>
        <v>4</v>
      </c>
      <c r="I12626" s="2" t="str">
        <f t="shared" si="1682"/>
        <v>Agosto</v>
      </c>
      <c r="L12626" s="2" t="str">
        <f t="shared" si="1681"/>
        <v>Índices y tasasTasas de Captación - Formato 441Diario4404744048</v>
      </c>
    </row>
    <row r="12627" spans="1:12" ht="15.95" customHeight="1" x14ac:dyDescent="0.2">
      <c r="A12627" s="7" t="s">
        <v>20</v>
      </c>
      <c r="B12627" s="7" t="s">
        <v>66</v>
      </c>
      <c r="C12627" s="7" t="s">
        <v>26</v>
      </c>
      <c r="D12627" s="15">
        <v>44047</v>
      </c>
      <c r="E12627" s="15">
        <v>44048</v>
      </c>
      <c r="F12627" s="2">
        <f t="shared" si="1678"/>
        <v>2020</v>
      </c>
      <c r="G12627" s="2">
        <f t="shared" si="1679"/>
        <v>8</v>
      </c>
      <c r="H12627" s="2">
        <f t="shared" si="1680"/>
        <v>5</v>
      </c>
      <c r="I12627" s="2" t="str">
        <f t="shared" si="1682"/>
        <v>Agosto</v>
      </c>
      <c r="L12627" s="2" t="str">
        <f t="shared" si="1681"/>
        <v>Índices y tasasTasas de Captación - Formato 441Diario4404844049</v>
      </c>
    </row>
    <row r="12628" spans="1:12" ht="15.95" customHeight="1" x14ac:dyDescent="0.2">
      <c r="A12628" s="7" t="s">
        <v>20</v>
      </c>
      <c r="B12628" s="7" t="s">
        <v>66</v>
      </c>
      <c r="C12628" s="7" t="s">
        <v>26</v>
      </c>
      <c r="D12628" s="15">
        <v>44048</v>
      </c>
      <c r="E12628" s="15">
        <v>44049</v>
      </c>
      <c r="F12628" s="2">
        <f t="shared" si="1678"/>
        <v>2020</v>
      </c>
      <c r="G12628" s="2">
        <f t="shared" si="1679"/>
        <v>8</v>
      </c>
      <c r="H12628" s="2">
        <f t="shared" si="1680"/>
        <v>6</v>
      </c>
      <c r="I12628" s="2" t="str">
        <f t="shared" si="1682"/>
        <v>Agosto</v>
      </c>
      <c r="L12628" s="2" t="str">
        <f t="shared" si="1681"/>
        <v>Índices y tasasTasas de Captación - Formato 441Diario4404944053</v>
      </c>
    </row>
    <row r="12629" spans="1:12" ht="15.95" customHeight="1" x14ac:dyDescent="0.2">
      <c r="A12629" s="7" t="s">
        <v>20</v>
      </c>
      <c r="B12629" s="7" t="s">
        <v>66</v>
      </c>
      <c r="C12629" s="7" t="s">
        <v>26</v>
      </c>
      <c r="D12629" s="15">
        <v>44049</v>
      </c>
      <c r="E12629" s="15">
        <v>44053</v>
      </c>
      <c r="F12629" s="2">
        <f t="shared" si="1678"/>
        <v>2020</v>
      </c>
      <c r="G12629" s="2">
        <f t="shared" si="1679"/>
        <v>8</v>
      </c>
      <c r="H12629" s="2">
        <f t="shared" si="1680"/>
        <v>10</v>
      </c>
      <c r="I12629" s="2" t="str">
        <f t="shared" si="1682"/>
        <v>Agosto</v>
      </c>
      <c r="L12629" s="2" t="str">
        <f t="shared" si="1681"/>
        <v>Índices y tasasTasas de Captación - Formato 441Diario4405344054</v>
      </c>
    </row>
    <row r="12630" spans="1:12" ht="15.95" customHeight="1" x14ac:dyDescent="0.2">
      <c r="A12630" s="7" t="s">
        <v>20</v>
      </c>
      <c r="B12630" s="7" t="s">
        <v>66</v>
      </c>
      <c r="C12630" s="7" t="s">
        <v>26</v>
      </c>
      <c r="D12630" s="15">
        <v>44053</v>
      </c>
      <c r="E12630" s="15">
        <v>44054</v>
      </c>
      <c r="F12630" s="2">
        <f t="shared" si="1678"/>
        <v>2020</v>
      </c>
      <c r="G12630" s="2">
        <f t="shared" si="1679"/>
        <v>8</v>
      </c>
      <c r="H12630" s="2">
        <f t="shared" si="1680"/>
        <v>11</v>
      </c>
      <c r="I12630" s="2" t="str">
        <f t="shared" si="1682"/>
        <v>Agosto</v>
      </c>
      <c r="L12630" s="2" t="str">
        <f t="shared" si="1681"/>
        <v>Índices y tasasTasas de Captación - Formato 441Diario4405444055</v>
      </c>
    </row>
    <row r="12631" spans="1:12" ht="15.95" customHeight="1" x14ac:dyDescent="0.2">
      <c r="A12631" s="7" t="s">
        <v>20</v>
      </c>
      <c r="B12631" s="7" t="s">
        <v>66</v>
      </c>
      <c r="C12631" s="7" t="s">
        <v>26</v>
      </c>
      <c r="D12631" s="15">
        <v>44054</v>
      </c>
      <c r="E12631" s="15">
        <v>44055</v>
      </c>
      <c r="F12631" s="2">
        <f t="shared" ref="F12631:F12694" si="1683">YEAR(E12631)</f>
        <v>2020</v>
      </c>
      <c r="G12631" s="2">
        <f t="shared" ref="G12631:G12694" si="1684">MONTH(E12631)</f>
        <v>8</v>
      </c>
      <c r="H12631" s="2">
        <f t="shared" ref="H12631:H12694" si="1685">DAY(E12631)</f>
        <v>12</v>
      </c>
      <c r="I12631" s="2" t="str">
        <f t="shared" si="1682"/>
        <v>Agosto</v>
      </c>
      <c r="L12631" s="2" t="str">
        <f t="shared" ref="L12631:L12694" si="1686">CONCATENATE(A12632,B12632,C12632,D12632,E12632,)</f>
        <v>Índices y tasasTasas de Captación - Formato 441Diario4405544056</v>
      </c>
    </row>
    <row r="12632" spans="1:12" ht="15.95" customHeight="1" x14ac:dyDescent="0.2">
      <c r="A12632" s="7" t="s">
        <v>20</v>
      </c>
      <c r="B12632" s="7" t="s">
        <v>66</v>
      </c>
      <c r="C12632" s="7" t="s">
        <v>26</v>
      </c>
      <c r="D12632" s="15">
        <v>44055</v>
      </c>
      <c r="E12632" s="15">
        <v>44056</v>
      </c>
      <c r="F12632" s="2">
        <f t="shared" si="1683"/>
        <v>2020</v>
      </c>
      <c r="G12632" s="2">
        <f t="shared" si="1684"/>
        <v>8</v>
      </c>
      <c r="H12632" s="2">
        <f t="shared" si="1685"/>
        <v>13</v>
      </c>
      <c r="I12632" s="2" t="str">
        <f t="shared" si="1682"/>
        <v>Agosto</v>
      </c>
      <c r="L12632" s="2" t="str">
        <f t="shared" si="1686"/>
        <v>Índices y tasasTasas de Captación - Formato 441Diario4405644057</v>
      </c>
    </row>
    <row r="12633" spans="1:12" ht="15.95" customHeight="1" x14ac:dyDescent="0.2">
      <c r="A12633" s="7" t="s">
        <v>20</v>
      </c>
      <c r="B12633" s="7" t="s">
        <v>66</v>
      </c>
      <c r="C12633" s="7" t="s">
        <v>26</v>
      </c>
      <c r="D12633" s="15">
        <v>44056</v>
      </c>
      <c r="E12633" s="15">
        <v>44057</v>
      </c>
      <c r="F12633" s="2">
        <f t="shared" si="1683"/>
        <v>2020</v>
      </c>
      <c r="G12633" s="2">
        <f t="shared" si="1684"/>
        <v>8</v>
      </c>
      <c r="H12633" s="2">
        <f t="shared" si="1685"/>
        <v>14</v>
      </c>
      <c r="I12633" s="2" t="str">
        <f t="shared" si="1682"/>
        <v>Agosto</v>
      </c>
      <c r="L12633" s="2" t="str">
        <f t="shared" si="1686"/>
        <v>Índices y tasasTasas de Captación - Formato 441Diario4405744061</v>
      </c>
    </row>
    <row r="12634" spans="1:12" ht="15.95" customHeight="1" x14ac:dyDescent="0.2">
      <c r="A12634" s="7" t="s">
        <v>20</v>
      </c>
      <c r="B12634" s="7" t="s">
        <v>66</v>
      </c>
      <c r="C12634" s="7" t="s">
        <v>26</v>
      </c>
      <c r="D12634" s="15">
        <v>44057</v>
      </c>
      <c r="E12634" s="15">
        <v>44061</v>
      </c>
      <c r="F12634" s="2">
        <f t="shared" si="1683"/>
        <v>2020</v>
      </c>
      <c r="G12634" s="2">
        <f t="shared" si="1684"/>
        <v>8</v>
      </c>
      <c r="H12634" s="2">
        <f t="shared" si="1685"/>
        <v>18</v>
      </c>
      <c r="I12634" s="2" t="str">
        <f t="shared" si="1682"/>
        <v>Agosto</v>
      </c>
      <c r="L12634" s="2" t="str">
        <f t="shared" si="1686"/>
        <v>Índices y tasasTasas de Captación - Formato 441Diario4406144062</v>
      </c>
    </row>
    <row r="12635" spans="1:12" ht="15.95" customHeight="1" x14ac:dyDescent="0.2">
      <c r="A12635" s="7" t="s">
        <v>20</v>
      </c>
      <c r="B12635" s="7" t="s">
        <v>66</v>
      </c>
      <c r="C12635" s="7" t="s">
        <v>26</v>
      </c>
      <c r="D12635" s="15">
        <v>44061</v>
      </c>
      <c r="E12635" s="15">
        <v>44062</v>
      </c>
      <c r="F12635" s="2">
        <f t="shared" si="1683"/>
        <v>2020</v>
      </c>
      <c r="G12635" s="2">
        <f t="shared" si="1684"/>
        <v>8</v>
      </c>
      <c r="H12635" s="2">
        <f t="shared" si="1685"/>
        <v>19</v>
      </c>
      <c r="I12635" s="2" t="str">
        <f t="shared" si="1682"/>
        <v>Agosto</v>
      </c>
      <c r="L12635" s="2" t="str">
        <f t="shared" si="1686"/>
        <v>Índices y tasasTasas de Captación - Formato 441Diario4406244063</v>
      </c>
    </row>
    <row r="12636" spans="1:12" ht="15.95" customHeight="1" x14ac:dyDescent="0.2">
      <c r="A12636" s="7" t="s">
        <v>20</v>
      </c>
      <c r="B12636" s="7" t="s">
        <v>66</v>
      </c>
      <c r="C12636" s="7" t="s">
        <v>26</v>
      </c>
      <c r="D12636" s="15">
        <v>44062</v>
      </c>
      <c r="E12636" s="15">
        <v>44063</v>
      </c>
      <c r="F12636" s="2">
        <f t="shared" si="1683"/>
        <v>2020</v>
      </c>
      <c r="G12636" s="2">
        <f t="shared" si="1684"/>
        <v>8</v>
      </c>
      <c r="H12636" s="2">
        <f t="shared" si="1685"/>
        <v>20</v>
      </c>
      <c r="I12636" s="2" t="str">
        <f t="shared" si="1682"/>
        <v>Agosto</v>
      </c>
      <c r="L12636" s="2" t="str">
        <f t="shared" si="1686"/>
        <v>Índices y tasasTasas de Captación - Formato 441Diario4406344064</v>
      </c>
    </row>
    <row r="12637" spans="1:12" ht="15.95" customHeight="1" x14ac:dyDescent="0.2">
      <c r="A12637" s="7" t="s">
        <v>20</v>
      </c>
      <c r="B12637" s="7" t="s">
        <v>66</v>
      </c>
      <c r="C12637" s="7" t="s">
        <v>26</v>
      </c>
      <c r="D12637" s="15">
        <v>44063</v>
      </c>
      <c r="E12637" s="15">
        <v>44064</v>
      </c>
      <c r="F12637" s="2">
        <f t="shared" si="1683"/>
        <v>2020</v>
      </c>
      <c r="G12637" s="2">
        <f t="shared" si="1684"/>
        <v>8</v>
      </c>
      <c r="H12637" s="2">
        <f t="shared" si="1685"/>
        <v>21</v>
      </c>
      <c r="I12637" s="2" t="str">
        <f t="shared" si="1682"/>
        <v>Agosto</v>
      </c>
      <c r="L12637" s="2" t="str">
        <f t="shared" si="1686"/>
        <v>Índices y tasasTasas de Captación - Formato 441Diario4406444067</v>
      </c>
    </row>
    <row r="12638" spans="1:12" ht="15.95" customHeight="1" x14ac:dyDescent="0.2">
      <c r="A12638" s="7" t="s">
        <v>20</v>
      </c>
      <c r="B12638" s="7" t="s">
        <v>66</v>
      </c>
      <c r="C12638" s="7" t="s">
        <v>26</v>
      </c>
      <c r="D12638" s="15">
        <v>44064</v>
      </c>
      <c r="E12638" s="15">
        <v>44067</v>
      </c>
      <c r="F12638" s="2">
        <f t="shared" si="1683"/>
        <v>2020</v>
      </c>
      <c r="G12638" s="2">
        <f t="shared" si="1684"/>
        <v>8</v>
      </c>
      <c r="H12638" s="2">
        <f t="shared" si="1685"/>
        <v>24</v>
      </c>
      <c r="I12638" s="2" t="str">
        <f t="shared" si="1682"/>
        <v>Agosto</v>
      </c>
      <c r="L12638" s="2" t="str">
        <f t="shared" si="1686"/>
        <v>Índices y tasasTasas de Captación - Formato 441Diario4406744068</v>
      </c>
    </row>
    <row r="12639" spans="1:12" ht="15.95" customHeight="1" x14ac:dyDescent="0.2">
      <c r="A12639" s="7" t="s">
        <v>20</v>
      </c>
      <c r="B12639" s="7" t="s">
        <v>66</v>
      </c>
      <c r="C12639" s="7" t="s">
        <v>26</v>
      </c>
      <c r="D12639" s="15">
        <v>44067</v>
      </c>
      <c r="E12639" s="15">
        <v>44068</v>
      </c>
      <c r="F12639" s="2">
        <f t="shared" si="1683"/>
        <v>2020</v>
      </c>
      <c r="G12639" s="2">
        <f t="shared" si="1684"/>
        <v>8</v>
      </c>
      <c r="H12639" s="2">
        <f t="shared" si="1685"/>
        <v>25</v>
      </c>
      <c r="I12639" s="2" t="str">
        <f t="shared" si="1682"/>
        <v>Agosto</v>
      </c>
      <c r="L12639" s="2" t="str">
        <f t="shared" si="1686"/>
        <v>Índices y tasasTasas de Captación - Formato 441Diario4406844069</v>
      </c>
    </row>
    <row r="12640" spans="1:12" ht="15.95" customHeight="1" x14ac:dyDescent="0.2">
      <c r="A12640" s="7" t="s">
        <v>20</v>
      </c>
      <c r="B12640" s="7" t="s">
        <v>66</v>
      </c>
      <c r="C12640" s="7" t="s">
        <v>26</v>
      </c>
      <c r="D12640" s="15">
        <v>44068</v>
      </c>
      <c r="E12640" s="15">
        <v>44069</v>
      </c>
      <c r="F12640" s="2">
        <f t="shared" si="1683"/>
        <v>2020</v>
      </c>
      <c r="G12640" s="2">
        <f t="shared" si="1684"/>
        <v>8</v>
      </c>
      <c r="H12640" s="2">
        <f t="shared" si="1685"/>
        <v>26</v>
      </c>
      <c r="I12640" s="2" t="str">
        <f t="shared" si="1682"/>
        <v>Agosto</v>
      </c>
      <c r="L12640" s="2" t="str">
        <f t="shared" si="1686"/>
        <v>Índices y tasasTasas de Captación - Formato 441Diario4406944070</v>
      </c>
    </row>
    <row r="12641" spans="1:12" ht="15.95" customHeight="1" x14ac:dyDescent="0.2">
      <c r="A12641" s="7" t="s">
        <v>20</v>
      </c>
      <c r="B12641" s="7" t="s">
        <v>66</v>
      </c>
      <c r="C12641" s="7" t="s">
        <v>26</v>
      </c>
      <c r="D12641" s="15">
        <v>44069</v>
      </c>
      <c r="E12641" s="15">
        <v>44070</v>
      </c>
      <c r="F12641" s="2">
        <f t="shared" si="1683"/>
        <v>2020</v>
      </c>
      <c r="G12641" s="2">
        <f t="shared" si="1684"/>
        <v>8</v>
      </c>
      <c r="H12641" s="2">
        <f t="shared" si="1685"/>
        <v>27</v>
      </c>
      <c r="I12641" s="2" t="str">
        <f t="shared" si="1682"/>
        <v>Agosto</v>
      </c>
      <c r="L12641" s="2" t="str">
        <f t="shared" si="1686"/>
        <v>Índices y tasasTasas de Captación - Formato 441Diario4407044071</v>
      </c>
    </row>
    <row r="12642" spans="1:12" ht="15.95" customHeight="1" x14ac:dyDescent="0.2">
      <c r="A12642" s="7" t="s">
        <v>20</v>
      </c>
      <c r="B12642" s="7" t="s">
        <v>66</v>
      </c>
      <c r="C12642" s="7" t="s">
        <v>26</v>
      </c>
      <c r="D12642" s="15">
        <v>44070</v>
      </c>
      <c r="E12642" s="15">
        <v>44071</v>
      </c>
      <c r="F12642" s="2">
        <f t="shared" si="1683"/>
        <v>2020</v>
      </c>
      <c r="G12642" s="2">
        <f t="shared" si="1684"/>
        <v>8</v>
      </c>
      <c r="H12642" s="2">
        <f t="shared" si="1685"/>
        <v>28</v>
      </c>
      <c r="I12642" s="2" t="str">
        <f t="shared" si="1682"/>
        <v>Agosto</v>
      </c>
      <c r="L12642" s="2" t="str">
        <f t="shared" si="1686"/>
        <v>Índices y tasasTasas de Captación - Formato 441Diario4407144074</v>
      </c>
    </row>
    <row r="12643" spans="1:12" ht="15.95" customHeight="1" x14ac:dyDescent="0.2">
      <c r="A12643" s="7" t="s">
        <v>20</v>
      </c>
      <c r="B12643" s="7" t="s">
        <v>66</v>
      </c>
      <c r="C12643" s="7" t="s">
        <v>26</v>
      </c>
      <c r="D12643" s="15">
        <v>44071</v>
      </c>
      <c r="E12643" s="15">
        <v>44074</v>
      </c>
      <c r="F12643" s="2">
        <f t="shared" si="1683"/>
        <v>2020</v>
      </c>
      <c r="G12643" s="2">
        <f t="shared" si="1684"/>
        <v>8</v>
      </c>
      <c r="H12643" s="2">
        <f t="shared" si="1685"/>
        <v>31</v>
      </c>
      <c r="I12643" s="2" t="str">
        <f t="shared" si="1682"/>
        <v>Agosto</v>
      </c>
      <c r="L12643" s="2" t="str">
        <f t="shared" si="1686"/>
        <v>Índices y tasasTasas de Captación - Formato 441Diario4407444075</v>
      </c>
    </row>
    <row r="12644" spans="1:12" ht="15.95" customHeight="1" x14ac:dyDescent="0.2">
      <c r="A12644" s="7" t="s">
        <v>20</v>
      </c>
      <c r="B12644" s="7" t="s">
        <v>66</v>
      </c>
      <c r="C12644" s="7" t="s">
        <v>26</v>
      </c>
      <c r="D12644" s="15">
        <v>44074</v>
      </c>
      <c r="E12644" s="15">
        <v>44075</v>
      </c>
      <c r="F12644" s="2">
        <f t="shared" si="1683"/>
        <v>2020</v>
      </c>
      <c r="G12644" s="2">
        <f t="shared" si="1684"/>
        <v>9</v>
      </c>
      <c r="H12644" s="2">
        <f t="shared" si="1685"/>
        <v>1</v>
      </c>
      <c r="I12644" s="2" t="str">
        <f t="shared" si="1682"/>
        <v>Septiembre</v>
      </c>
      <c r="L12644" s="2" t="str">
        <f t="shared" si="1686"/>
        <v>Índices y tasasTasas de Captación - Formato 441Diario4407544076</v>
      </c>
    </row>
    <row r="12645" spans="1:12" ht="15.95" customHeight="1" x14ac:dyDescent="0.2">
      <c r="A12645" s="7" t="s">
        <v>20</v>
      </c>
      <c r="B12645" s="7" t="s">
        <v>66</v>
      </c>
      <c r="C12645" s="7" t="s">
        <v>26</v>
      </c>
      <c r="D12645" s="15">
        <v>44075</v>
      </c>
      <c r="E12645" s="15">
        <v>44076</v>
      </c>
      <c r="F12645" s="2">
        <f t="shared" si="1683"/>
        <v>2020</v>
      </c>
      <c r="G12645" s="2">
        <f t="shared" si="1684"/>
        <v>9</v>
      </c>
      <c r="H12645" s="2">
        <f t="shared" si="1685"/>
        <v>2</v>
      </c>
      <c r="I12645" s="2" t="str">
        <f t="shared" si="1682"/>
        <v>Septiembre</v>
      </c>
      <c r="L12645" s="2" t="str">
        <f t="shared" si="1686"/>
        <v>Índices y tasasTasas de Captación - Formato 441Diario4407644077</v>
      </c>
    </row>
    <row r="12646" spans="1:12" ht="15.95" customHeight="1" x14ac:dyDescent="0.2">
      <c r="A12646" s="7" t="s">
        <v>20</v>
      </c>
      <c r="B12646" s="7" t="s">
        <v>66</v>
      </c>
      <c r="C12646" s="7" t="s">
        <v>26</v>
      </c>
      <c r="D12646" s="15">
        <v>44076</v>
      </c>
      <c r="E12646" s="15">
        <v>44077</v>
      </c>
      <c r="F12646" s="2">
        <f t="shared" si="1683"/>
        <v>2020</v>
      </c>
      <c r="G12646" s="2">
        <f t="shared" si="1684"/>
        <v>9</v>
      </c>
      <c r="H12646" s="2">
        <f t="shared" si="1685"/>
        <v>3</v>
      </c>
      <c r="I12646" s="2" t="str">
        <f t="shared" si="1682"/>
        <v>Septiembre</v>
      </c>
      <c r="L12646" s="2" t="str">
        <f t="shared" si="1686"/>
        <v>Índices y tasasTasas de Captación - Formato 441Diario4407744078</v>
      </c>
    </row>
    <row r="12647" spans="1:12" ht="15.95" customHeight="1" x14ac:dyDescent="0.2">
      <c r="A12647" s="7" t="s">
        <v>20</v>
      </c>
      <c r="B12647" s="7" t="s">
        <v>66</v>
      </c>
      <c r="C12647" s="7" t="s">
        <v>26</v>
      </c>
      <c r="D12647" s="15">
        <v>44077</v>
      </c>
      <c r="E12647" s="15">
        <v>44078</v>
      </c>
      <c r="F12647" s="2">
        <f t="shared" si="1683"/>
        <v>2020</v>
      </c>
      <c r="G12647" s="2">
        <f t="shared" si="1684"/>
        <v>9</v>
      </c>
      <c r="H12647" s="2">
        <f t="shared" si="1685"/>
        <v>4</v>
      </c>
      <c r="I12647" s="2" t="str">
        <f t="shared" si="1682"/>
        <v>Septiembre</v>
      </c>
      <c r="L12647" s="2" t="str">
        <f t="shared" si="1686"/>
        <v>Índices y tasasTasas de Captación - Formato 441Diario4407844081</v>
      </c>
    </row>
    <row r="12648" spans="1:12" ht="15.95" customHeight="1" x14ac:dyDescent="0.2">
      <c r="A12648" s="7" t="s">
        <v>20</v>
      </c>
      <c r="B12648" s="7" t="s">
        <v>66</v>
      </c>
      <c r="C12648" s="7" t="s">
        <v>26</v>
      </c>
      <c r="D12648" s="15">
        <v>44078</v>
      </c>
      <c r="E12648" s="15">
        <v>44081</v>
      </c>
      <c r="F12648" s="2">
        <f t="shared" si="1683"/>
        <v>2020</v>
      </c>
      <c r="G12648" s="2">
        <f t="shared" si="1684"/>
        <v>9</v>
      </c>
      <c r="H12648" s="2">
        <f t="shared" si="1685"/>
        <v>7</v>
      </c>
      <c r="I12648" s="2" t="str">
        <f t="shared" si="1682"/>
        <v>Septiembre</v>
      </c>
      <c r="L12648" s="2" t="str">
        <f t="shared" si="1686"/>
        <v>Índices y tasasTasas de Captación - Formato 441Diario4408144082</v>
      </c>
    </row>
    <row r="12649" spans="1:12" ht="15.95" customHeight="1" x14ac:dyDescent="0.2">
      <c r="A12649" s="7" t="s">
        <v>20</v>
      </c>
      <c r="B12649" s="7" t="s">
        <v>66</v>
      </c>
      <c r="C12649" s="7" t="s">
        <v>26</v>
      </c>
      <c r="D12649" s="15">
        <v>44081</v>
      </c>
      <c r="E12649" s="15">
        <v>44082</v>
      </c>
      <c r="F12649" s="2">
        <f t="shared" si="1683"/>
        <v>2020</v>
      </c>
      <c r="G12649" s="2">
        <f t="shared" si="1684"/>
        <v>9</v>
      </c>
      <c r="H12649" s="2">
        <f t="shared" si="1685"/>
        <v>8</v>
      </c>
      <c r="I12649" s="2" t="str">
        <f t="shared" si="1682"/>
        <v>Septiembre</v>
      </c>
      <c r="L12649" s="2" t="str">
        <f t="shared" si="1686"/>
        <v>Índices y tasasTasas de Captación - Formato 441Diario4408244083</v>
      </c>
    </row>
    <row r="12650" spans="1:12" ht="15.95" customHeight="1" x14ac:dyDescent="0.2">
      <c r="A12650" s="7" t="s">
        <v>20</v>
      </c>
      <c r="B12650" s="7" t="s">
        <v>66</v>
      </c>
      <c r="C12650" s="7" t="s">
        <v>26</v>
      </c>
      <c r="D12650" s="15">
        <v>44082</v>
      </c>
      <c r="E12650" s="15">
        <v>44083</v>
      </c>
      <c r="F12650" s="2">
        <f t="shared" si="1683"/>
        <v>2020</v>
      </c>
      <c r="G12650" s="2">
        <f t="shared" si="1684"/>
        <v>9</v>
      </c>
      <c r="H12650" s="2">
        <f t="shared" si="1685"/>
        <v>9</v>
      </c>
      <c r="I12650" s="2" t="str">
        <f t="shared" si="1682"/>
        <v>Septiembre</v>
      </c>
      <c r="L12650" s="2" t="str">
        <f t="shared" si="1686"/>
        <v>Índices y tasasTasas de Captación - Formato 441Diario4408344084</v>
      </c>
    </row>
    <row r="12651" spans="1:12" ht="15.95" customHeight="1" x14ac:dyDescent="0.2">
      <c r="A12651" s="7" t="s">
        <v>20</v>
      </c>
      <c r="B12651" s="7" t="s">
        <v>66</v>
      </c>
      <c r="C12651" s="7" t="s">
        <v>26</v>
      </c>
      <c r="D12651" s="15">
        <v>44083</v>
      </c>
      <c r="E12651" s="15">
        <v>44084</v>
      </c>
      <c r="F12651" s="2">
        <f t="shared" si="1683"/>
        <v>2020</v>
      </c>
      <c r="G12651" s="2">
        <f t="shared" si="1684"/>
        <v>9</v>
      </c>
      <c r="H12651" s="2">
        <f t="shared" si="1685"/>
        <v>10</v>
      </c>
      <c r="I12651" s="2" t="str">
        <f t="shared" si="1682"/>
        <v>Septiembre</v>
      </c>
      <c r="L12651" s="2" t="str">
        <f t="shared" si="1686"/>
        <v>Índices y tasasTasas de Captación - Formato 441Diario4408444085</v>
      </c>
    </row>
    <row r="12652" spans="1:12" ht="15.95" customHeight="1" x14ac:dyDescent="0.2">
      <c r="A12652" s="7" t="s">
        <v>20</v>
      </c>
      <c r="B12652" s="7" t="s">
        <v>66</v>
      </c>
      <c r="C12652" s="7" t="s">
        <v>26</v>
      </c>
      <c r="D12652" s="15">
        <v>44084</v>
      </c>
      <c r="E12652" s="15">
        <v>44085</v>
      </c>
      <c r="F12652" s="2">
        <f t="shared" si="1683"/>
        <v>2020</v>
      </c>
      <c r="G12652" s="2">
        <f t="shared" si="1684"/>
        <v>9</v>
      </c>
      <c r="H12652" s="2">
        <f t="shared" si="1685"/>
        <v>11</v>
      </c>
      <c r="I12652" s="2" t="str">
        <f t="shared" si="1682"/>
        <v>Septiembre</v>
      </c>
      <c r="L12652" s="2" t="str">
        <f t="shared" si="1686"/>
        <v>Índices y tasasTasas de Captación - Formato 441Diario4408544088</v>
      </c>
    </row>
    <row r="12653" spans="1:12" ht="15.95" customHeight="1" x14ac:dyDescent="0.2">
      <c r="A12653" s="7" t="s">
        <v>20</v>
      </c>
      <c r="B12653" s="7" t="s">
        <v>66</v>
      </c>
      <c r="C12653" s="7" t="s">
        <v>26</v>
      </c>
      <c r="D12653" s="15">
        <v>44085</v>
      </c>
      <c r="E12653" s="15">
        <v>44088</v>
      </c>
      <c r="F12653" s="2">
        <f t="shared" si="1683"/>
        <v>2020</v>
      </c>
      <c r="G12653" s="2">
        <f t="shared" si="1684"/>
        <v>9</v>
      </c>
      <c r="H12653" s="2">
        <f t="shared" si="1685"/>
        <v>14</v>
      </c>
      <c r="I12653" s="2" t="str">
        <f t="shared" si="1682"/>
        <v>Septiembre</v>
      </c>
      <c r="L12653" s="2" t="str">
        <f t="shared" si="1686"/>
        <v>Índices y tasasTasas de Captación - Formato 441Diario4408844089</v>
      </c>
    </row>
    <row r="12654" spans="1:12" ht="15.95" customHeight="1" x14ac:dyDescent="0.2">
      <c r="A12654" s="7" t="s">
        <v>20</v>
      </c>
      <c r="B12654" s="7" t="s">
        <v>66</v>
      </c>
      <c r="C12654" s="7" t="s">
        <v>26</v>
      </c>
      <c r="D12654" s="15">
        <v>44088</v>
      </c>
      <c r="E12654" s="15">
        <v>44089</v>
      </c>
      <c r="F12654" s="2">
        <f t="shared" si="1683"/>
        <v>2020</v>
      </c>
      <c r="G12654" s="2">
        <f t="shared" si="1684"/>
        <v>9</v>
      </c>
      <c r="H12654" s="2">
        <f t="shared" si="1685"/>
        <v>15</v>
      </c>
      <c r="I12654" s="2" t="str">
        <f t="shared" si="1682"/>
        <v>Septiembre</v>
      </c>
      <c r="L12654" s="2" t="str">
        <f t="shared" si="1686"/>
        <v>Índices y tasasTasas de Captación - Formato 441Diario4408944090</v>
      </c>
    </row>
    <row r="12655" spans="1:12" ht="15.95" customHeight="1" x14ac:dyDescent="0.2">
      <c r="A12655" s="7" t="s">
        <v>20</v>
      </c>
      <c r="B12655" s="7" t="s">
        <v>66</v>
      </c>
      <c r="C12655" s="7" t="s">
        <v>26</v>
      </c>
      <c r="D12655" s="15">
        <v>44089</v>
      </c>
      <c r="E12655" s="15">
        <v>44090</v>
      </c>
      <c r="F12655" s="2">
        <f t="shared" si="1683"/>
        <v>2020</v>
      </c>
      <c r="G12655" s="2">
        <f t="shared" si="1684"/>
        <v>9</v>
      </c>
      <c r="H12655" s="2">
        <f t="shared" si="1685"/>
        <v>16</v>
      </c>
      <c r="I12655" s="2" t="str">
        <f t="shared" si="1682"/>
        <v>Septiembre</v>
      </c>
      <c r="L12655" s="2" t="str">
        <f t="shared" si="1686"/>
        <v>Índices y tasasTasas de Captación - Formato 441Diario4409044091</v>
      </c>
    </row>
    <row r="12656" spans="1:12" ht="15.95" customHeight="1" x14ac:dyDescent="0.2">
      <c r="A12656" s="7" t="s">
        <v>20</v>
      </c>
      <c r="B12656" s="7" t="s">
        <v>66</v>
      </c>
      <c r="C12656" s="7" t="s">
        <v>26</v>
      </c>
      <c r="D12656" s="15">
        <v>44090</v>
      </c>
      <c r="E12656" s="15">
        <v>44091</v>
      </c>
      <c r="F12656" s="2">
        <f t="shared" si="1683"/>
        <v>2020</v>
      </c>
      <c r="G12656" s="2">
        <f t="shared" si="1684"/>
        <v>9</v>
      </c>
      <c r="H12656" s="2">
        <f t="shared" si="1685"/>
        <v>17</v>
      </c>
      <c r="I12656" s="2" t="str">
        <f t="shared" si="1682"/>
        <v>Septiembre</v>
      </c>
      <c r="L12656" s="2" t="str">
        <f t="shared" si="1686"/>
        <v>Índices y tasasTasas de Captación - Formato 441Diario4409144092</v>
      </c>
    </row>
    <row r="12657" spans="1:12" ht="15.95" customHeight="1" x14ac:dyDescent="0.2">
      <c r="A12657" s="7" t="s">
        <v>20</v>
      </c>
      <c r="B12657" s="7" t="s">
        <v>66</v>
      </c>
      <c r="C12657" s="7" t="s">
        <v>26</v>
      </c>
      <c r="D12657" s="15">
        <v>44091</v>
      </c>
      <c r="E12657" s="15">
        <v>44092</v>
      </c>
      <c r="F12657" s="2">
        <f t="shared" si="1683"/>
        <v>2020</v>
      </c>
      <c r="G12657" s="2">
        <f t="shared" si="1684"/>
        <v>9</v>
      </c>
      <c r="H12657" s="2">
        <f t="shared" si="1685"/>
        <v>18</v>
      </c>
      <c r="I12657" s="2" t="str">
        <f t="shared" si="1682"/>
        <v>Septiembre</v>
      </c>
      <c r="L12657" s="2" t="str">
        <f t="shared" si="1686"/>
        <v>Índices y tasasTasas de Captación - Formato 441Diario4409244095</v>
      </c>
    </row>
    <row r="12658" spans="1:12" ht="15.95" customHeight="1" x14ac:dyDescent="0.2">
      <c r="A12658" s="7" t="s">
        <v>20</v>
      </c>
      <c r="B12658" s="7" t="s">
        <v>66</v>
      </c>
      <c r="C12658" s="7" t="s">
        <v>26</v>
      </c>
      <c r="D12658" s="15">
        <v>44092</v>
      </c>
      <c r="E12658" s="15">
        <v>44095</v>
      </c>
      <c r="F12658" s="2">
        <f t="shared" si="1683"/>
        <v>2020</v>
      </c>
      <c r="G12658" s="2">
        <f t="shared" si="1684"/>
        <v>9</v>
      </c>
      <c r="H12658" s="2">
        <f t="shared" si="1685"/>
        <v>21</v>
      </c>
      <c r="I12658" s="2" t="str">
        <f t="shared" si="1682"/>
        <v>Septiembre</v>
      </c>
      <c r="L12658" s="2" t="str">
        <f t="shared" si="1686"/>
        <v>Índices y tasasTasas de Captación - Formato 441Diario4409544096</v>
      </c>
    </row>
    <row r="12659" spans="1:12" ht="15.95" customHeight="1" x14ac:dyDescent="0.2">
      <c r="A12659" s="7" t="s">
        <v>20</v>
      </c>
      <c r="B12659" s="7" t="s">
        <v>66</v>
      </c>
      <c r="C12659" s="7" t="s">
        <v>26</v>
      </c>
      <c r="D12659" s="15">
        <v>44095</v>
      </c>
      <c r="E12659" s="15">
        <v>44096</v>
      </c>
      <c r="F12659" s="2">
        <f t="shared" si="1683"/>
        <v>2020</v>
      </c>
      <c r="G12659" s="2">
        <f t="shared" si="1684"/>
        <v>9</v>
      </c>
      <c r="H12659" s="2">
        <f t="shared" si="1685"/>
        <v>22</v>
      </c>
      <c r="I12659" s="2" t="str">
        <f t="shared" si="1682"/>
        <v>Septiembre</v>
      </c>
      <c r="L12659" s="2" t="str">
        <f t="shared" si="1686"/>
        <v>Índices y tasasTasas de Captación - Formato 441Diario4409644097</v>
      </c>
    </row>
    <row r="12660" spans="1:12" ht="15.95" customHeight="1" x14ac:dyDescent="0.2">
      <c r="A12660" s="7" t="s">
        <v>20</v>
      </c>
      <c r="B12660" s="7" t="s">
        <v>66</v>
      </c>
      <c r="C12660" s="7" t="s">
        <v>26</v>
      </c>
      <c r="D12660" s="15">
        <v>44096</v>
      </c>
      <c r="E12660" s="15">
        <v>44097</v>
      </c>
      <c r="F12660" s="2">
        <f t="shared" si="1683"/>
        <v>2020</v>
      </c>
      <c r="G12660" s="2">
        <f t="shared" si="1684"/>
        <v>9</v>
      </c>
      <c r="H12660" s="2">
        <f t="shared" si="1685"/>
        <v>23</v>
      </c>
      <c r="I12660" s="2" t="str">
        <f t="shared" si="1682"/>
        <v>Septiembre</v>
      </c>
      <c r="L12660" s="2" t="str">
        <f t="shared" si="1686"/>
        <v>Índices y tasasTasas de Captación - Formato 441Diario4409744098</v>
      </c>
    </row>
    <row r="12661" spans="1:12" ht="15.95" customHeight="1" x14ac:dyDescent="0.2">
      <c r="A12661" s="7" t="s">
        <v>20</v>
      </c>
      <c r="B12661" s="7" t="s">
        <v>66</v>
      </c>
      <c r="C12661" s="7" t="s">
        <v>26</v>
      </c>
      <c r="D12661" s="15">
        <v>44097</v>
      </c>
      <c r="E12661" s="15">
        <v>44098</v>
      </c>
      <c r="F12661" s="2">
        <f t="shared" si="1683"/>
        <v>2020</v>
      </c>
      <c r="G12661" s="2">
        <f t="shared" si="1684"/>
        <v>9</v>
      </c>
      <c r="H12661" s="2">
        <f t="shared" si="1685"/>
        <v>24</v>
      </c>
      <c r="I12661" s="2" t="str">
        <f t="shared" si="1682"/>
        <v>Septiembre</v>
      </c>
      <c r="L12661" s="2" t="str">
        <f t="shared" si="1686"/>
        <v>Índices y tasasTasas de Captación - Formato 441Diario4409844099</v>
      </c>
    </row>
    <row r="12662" spans="1:12" ht="15.95" customHeight="1" x14ac:dyDescent="0.2">
      <c r="A12662" s="7" t="s">
        <v>20</v>
      </c>
      <c r="B12662" s="7" t="s">
        <v>66</v>
      </c>
      <c r="C12662" s="7" t="s">
        <v>26</v>
      </c>
      <c r="D12662" s="15">
        <v>44098</v>
      </c>
      <c r="E12662" s="15">
        <v>44099</v>
      </c>
      <c r="F12662" s="2">
        <f t="shared" si="1683"/>
        <v>2020</v>
      </c>
      <c r="G12662" s="2">
        <f t="shared" si="1684"/>
        <v>9</v>
      </c>
      <c r="H12662" s="2">
        <f t="shared" si="1685"/>
        <v>25</v>
      </c>
      <c r="I12662" s="2" t="str">
        <f t="shared" si="1682"/>
        <v>Septiembre</v>
      </c>
      <c r="L12662" s="2" t="str">
        <f t="shared" si="1686"/>
        <v>Índices y tasasTasas de Captación - Formato 441Diario4409944102</v>
      </c>
    </row>
    <row r="12663" spans="1:12" ht="15.95" customHeight="1" x14ac:dyDescent="0.2">
      <c r="A12663" s="7" t="s">
        <v>20</v>
      </c>
      <c r="B12663" s="7" t="s">
        <v>66</v>
      </c>
      <c r="C12663" s="7" t="s">
        <v>26</v>
      </c>
      <c r="D12663" s="15">
        <v>44099</v>
      </c>
      <c r="E12663" s="15">
        <v>44102</v>
      </c>
      <c r="F12663" s="2">
        <f t="shared" si="1683"/>
        <v>2020</v>
      </c>
      <c r="G12663" s="2">
        <f t="shared" si="1684"/>
        <v>9</v>
      </c>
      <c r="H12663" s="2">
        <f t="shared" si="1685"/>
        <v>28</v>
      </c>
      <c r="I12663" s="2" t="str">
        <f t="shared" si="1682"/>
        <v>Septiembre</v>
      </c>
      <c r="L12663" s="2" t="str">
        <f t="shared" si="1686"/>
        <v>Índices y tasasTasas de Captación - Formato 441Diario4410244103</v>
      </c>
    </row>
    <row r="12664" spans="1:12" ht="15.95" customHeight="1" x14ac:dyDescent="0.2">
      <c r="A12664" s="7" t="s">
        <v>20</v>
      </c>
      <c r="B12664" s="7" t="s">
        <v>66</v>
      </c>
      <c r="C12664" s="7" t="s">
        <v>26</v>
      </c>
      <c r="D12664" s="15">
        <v>44102</v>
      </c>
      <c r="E12664" s="15">
        <v>44103</v>
      </c>
      <c r="F12664" s="2">
        <f t="shared" si="1683"/>
        <v>2020</v>
      </c>
      <c r="G12664" s="2">
        <f t="shared" si="1684"/>
        <v>9</v>
      </c>
      <c r="H12664" s="2">
        <f t="shared" si="1685"/>
        <v>29</v>
      </c>
      <c r="I12664" s="2" t="str">
        <f t="shared" si="1682"/>
        <v>Septiembre</v>
      </c>
      <c r="L12664" s="2" t="str">
        <f t="shared" si="1686"/>
        <v>Índices y tasasTasas de Captación - Formato 441Diario4410344104</v>
      </c>
    </row>
    <row r="12665" spans="1:12" ht="15.95" customHeight="1" x14ac:dyDescent="0.2">
      <c r="A12665" s="7" t="s">
        <v>20</v>
      </c>
      <c r="B12665" s="7" t="s">
        <v>66</v>
      </c>
      <c r="C12665" s="7" t="s">
        <v>26</v>
      </c>
      <c r="D12665" s="15">
        <v>44103</v>
      </c>
      <c r="E12665" s="15">
        <v>44104</v>
      </c>
      <c r="F12665" s="2">
        <f t="shared" si="1683"/>
        <v>2020</v>
      </c>
      <c r="G12665" s="2">
        <f t="shared" si="1684"/>
        <v>9</v>
      </c>
      <c r="H12665" s="2">
        <f t="shared" si="1685"/>
        <v>30</v>
      </c>
      <c r="I12665" s="2" t="str">
        <f t="shared" si="1682"/>
        <v>Septiembre</v>
      </c>
      <c r="L12665" s="2" t="str">
        <f t="shared" si="1686"/>
        <v>Índices y tasasTasas de Captación - Formato 441Diario4410444105</v>
      </c>
    </row>
    <row r="12666" spans="1:12" ht="15.95" customHeight="1" x14ac:dyDescent="0.2">
      <c r="A12666" s="7" t="s">
        <v>20</v>
      </c>
      <c r="B12666" s="7" t="s">
        <v>66</v>
      </c>
      <c r="C12666" s="7" t="s">
        <v>26</v>
      </c>
      <c r="D12666" s="15">
        <v>44104</v>
      </c>
      <c r="E12666" s="15">
        <v>44105</v>
      </c>
      <c r="F12666" s="2">
        <f t="shared" si="1683"/>
        <v>2020</v>
      </c>
      <c r="G12666" s="2">
        <f t="shared" si="1684"/>
        <v>10</v>
      </c>
      <c r="H12666" s="2">
        <f t="shared" si="1685"/>
        <v>1</v>
      </c>
      <c r="I12666" s="2" t="str">
        <f t="shared" si="1682"/>
        <v>Octubre</v>
      </c>
      <c r="L12666" s="2" t="str">
        <f t="shared" si="1686"/>
        <v>Índices y tasasTasas de Captación - Formato 441Diario4410544106</v>
      </c>
    </row>
    <row r="12667" spans="1:12" ht="15.95" customHeight="1" x14ac:dyDescent="0.2">
      <c r="A12667" s="7" t="s">
        <v>20</v>
      </c>
      <c r="B12667" s="7" t="s">
        <v>66</v>
      </c>
      <c r="C12667" s="7" t="s">
        <v>26</v>
      </c>
      <c r="D12667" s="15">
        <v>44105</v>
      </c>
      <c r="E12667" s="15">
        <v>44106</v>
      </c>
      <c r="F12667" s="2">
        <f t="shared" si="1683"/>
        <v>2020</v>
      </c>
      <c r="G12667" s="2">
        <f t="shared" si="1684"/>
        <v>10</v>
      </c>
      <c r="H12667" s="2">
        <f t="shared" si="1685"/>
        <v>2</v>
      </c>
      <c r="I12667" s="2" t="str">
        <f t="shared" si="1682"/>
        <v>Octubre</v>
      </c>
      <c r="L12667" s="2" t="str">
        <f t="shared" si="1686"/>
        <v>Índices y tasasTasas de Captación - Formato 441Diario4410644109</v>
      </c>
    </row>
    <row r="12668" spans="1:12" ht="15.95" customHeight="1" x14ac:dyDescent="0.2">
      <c r="A12668" s="7" t="s">
        <v>20</v>
      </c>
      <c r="B12668" s="7" t="s">
        <v>66</v>
      </c>
      <c r="C12668" s="7" t="s">
        <v>26</v>
      </c>
      <c r="D12668" s="15">
        <v>44106</v>
      </c>
      <c r="E12668" s="15">
        <v>44109</v>
      </c>
      <c r="F12668" s="2">
        <f t="shared" si="1683"/>
        <v>2020</v>
      </c>
      <c r="G12668" s="2">
        <f t="shared" si="1684"/>
        <v>10</v>
      </c>
      <c r="H12668" s="2">
        <f t="shared" si="1685"/>
        <v>5</v>
      </c>
      <c r="I12668" s="2" t="str">
        <f t="shared" si="1682"/>
        <v>Octubre</v>
      </c>
      <c r="L12668" s="2" t="str">
        <f t="shared" si="1686"/>
        <v>Índices y tasasTasas de Captación - Formato 441Diario4410944110</v>
      </c>
    </row>
    <row r="12669" spans="1:12" ht="15.95" customHeight="1" x14ac:dyDescent="0.2">
      <c r="A12669" s="7" t="s">
        <v>20</v>
      </c>
      <c r="B12669" s="7" t="s">
        <v>66</v>
      </c>
      <c r="C12669" s="7" t="s">
        <v>26</v>
      </c>
      <c r="D12669" s="15">
        <v>44109</v>
      </c>
      <c r="E12669" s="15">
        <v>44110</v>
      </c>
      <c r="F12669" s="2">
        <f t="shared" si="1683"/>
        <v>2020</v>
      </c>
      <c r="G12669" s="2">
        <f t="shared" si="1684"/>
        <v>10</v>
      </c>
      <c r="H12669" s="2">
        <f t="shared" si="1685"/>
        <v>6</v>
      </c>
      <c r="I12669" s="2" t="str">
        <f t="shared" si="1682"/>
        <v>Octubre</v>
      </c>
      <c r="L12669" s="2" t="str">
        <f t="shared" si="1686"/>
        <v>Índices y tasasTasas de Captación - Formato 441Diario4411044111</v>
      </c>
    </row>
    <row r="12670" spans="1:12" ht="15.95" customHeight="1" x14ac:dyDescent="0.2">
      <c r="A12670" s="7" t="s">
        <v>20</v>
      </c>
      <c r="B12670" s="7" t="s">
        <v>66</v>
      </c>
      <c r="C12670" s="7" t="s">
        <v>26</v>
      </c>
      <c r="D12670" s="15">
        <v>44110</v>
      </c>
      <c r="E12670" s="15">
        <v>44111</v>
      </c>
      <c r="F12670" s="2">
        <f t="shared" si="1683"/>
        <v>2020</v>
      </c>
      <c r="G12670" s="2">
        <f t="shared" si="1684"/>
        <v>10</v>
      </c>
      <c r="H12670" s="2">
        <f t="shared" si="1685"/>
        <v>7</v>
      </c>
      <c r="I12670" s="2" t="str">
        <f t="shared" si="1682"/>
        <v>Octubre</v>
      </c>
      <c r="L12670" s="2" t="str">
        <f t="shared" si="1686"/>
        <v>Índices y tasasTasas de Captación - Formato 441Diario4411144112</v>
      </c>
    </row>
    <row r="12671" spans="1:12" ht="15.95" customHeight="1" x14ac:dyDescent="0.2">
      <c r="A12671" s="7" t="s">
        <v>20</v>
      </c>
      <c r="B12671" s="7" t="s">
        <v>66</v>
      </c>
      <c r="C12671" s="7" t="s">
        <v>26</v>
      </c>
      <c r="D12671" s="15">
        <v>44111</v>
      </c>
      <c r="E12671" s="15">
        <v>44112</v>
      </c>
      <c r="F12671" s="2">
        <f t="shared" si="1683"/>
        <v>2020</v>
      </c>
      <c r="G12671" s="2">
        <f t="shared" si="1684"/>
        <v>10</v>
      </c>
      <c r="H12671" s="2">
        <f t="shared" si="1685"/>
        <v>8</v>
      </c>
      <c r="I12671" s="2" t="str">
        <f t="shared" si="1682"/>
        <v>Octubre</v>
      </c>
      <c r="L12671" s="2" t="str">
        <f t="shared" si="1686"/>
        <v>Índices y tasasTasas de Captación - Formato 441Diario4411244113</v>
      </c>
    </row>
    <row r="12672" spans="1:12" ht="15.95" customHeight="1" x14ac:dyDescent="0.2">
      <c r="A12672" s="7" t="s">
        <v>20</v>
      </c>
      <c r="B12672" s="7" t="s">
        <v>66</v>
      </c>
      <c r="C12672" s="7" t="s">
        <v>26</v>
      </c>
      <c r="D12672" s="15">
        <v>44112</v>
      </c>
      <c r="E12672" s="15">
        <v>44113</v>
      </c>
      <c r="F12672" s="2">
        <f t="shared" si="1683"/>
        <v>2020</v>
      </c>
      <c r="G12672" s="2">
        <f t="shared" si="1684"/>
        <v>10</v>
      </c>
      <c r="H12672" s="2">
        <f t="shared" si="1685"/>
        <v>9</v>
      </c>
      <c r="I12672" s="2" t="str">
        <f t="shared" si="1682"/>
        <v>Octubre</v>
      </c>
      <c r="L12672" s="2" t="str">
        <f t="shared" si="1686"/>
        <v>Índices y tasasTasas de Captación - Formato 441Diario4411344117</v>
      </c>
    </row>
    <row r="12673" spans="1:12" ht="15.95" customHeight="1" x14ac:dyDescent="0.2">
      <c r="A12673" s="7" t="s">
        <v>20</v>
      </c>
      <c r="B12673" s="7" t="s">
        <v>66</v>
      </c>
      <c r="C12673" s="7" t="s">
        <v>26</v>
      </c>
      <c r="D12673" s="15">
        <v>44113</v>
      </c>
      <c r="E12673" s="15">
        <v>44117</v>
      </c>
      <c r="F12673" s="2">
        <f t="shared" si="1683"/>
        <v>2020</v>
      </c>
      <c r="G12673" s="2">
        <f t="shared" si="1684"/>
        <v>10</v>
      </c>
      <c r="H12673" s="2">
        <f t="shared" si="1685"/>
        <v>13</v>
      </c>
      <c r="I12673" s="2" t="str">
        <f t="shared" si="1682"/>
        <v>Octubre</v>
      </c>
      <c r="L12673" s="2" t="str">
        <f t="shared" si="1686"/>
        <v>Índices y tasasTasas de Captación - Formato 441Diario4411744118</v>
      </c>
    </row>
    <row r="12674" spans="1:12" ht="15.95" customHeight="1" x14ac:dyDescent="0.2">
      <c r="A12674" s="7" t="s">
        <v>20</v>
      </c>
      <c r="B12674" s="7" t="s">
        <v>66</v>
      </c>
      <c r="C12674" s="7" t="s">
        <v>26</v>
      </c>
      <c r="D12674" s="15">
        <v>44117</v>
      </c>
      <c r="E12674" s="15">
        <v>44118</v>
      </c>
      <c r="F12674" s="2">
        <f t="shared" si="1683"/>
        <v>2020</v>
      </c>
      <c r="G12674" s="2">
        <f t="shared" si="1684"/>
        <v>10</v>
      </c>
      <c r="H12674" s="2">
        <f t="shared" si="1685"/>
        <v>14</v>
      </c>
      <c r="I12674" s="2" t="str">
        <f t="shared" si="1682"/>
        <v>Octubre</v>
      </c>
      <c r="L12674" s="2" t="str">
        <f t="shared" si="1686"/>
        <v>Índices y tasasTasas de Captación - Formato 441Diario4411844119</v>
      </c>
    </row>
    <row r="12675" spans="1:12" ht="15.95" customHeight="1" x14ac:dyDescent="0.2">
      <c r="A12675" s="7" t="s">
        <v>20</v>
      </c>
      <c r="B12675" s="7" t="s">
        <v>66</v>
      </c>
      <c r="C12675" s="7" t="s">
        <v>26</v>
      </c>
      <c r="D12675" s="15">
        <v>44118</v>
      </c>
      <c r="E12675" s="15">
        <v>44119</v>
      </c>
      <c r="F12675" s="2">
        <f t="shared" si="1683"/>
        <v>2020</v>
      </c>
      <c r="G12675" s="2">
        <f t="shared" si="1684"/>
        <v>10</v>
      </c>
      <c r="H12675" s="2">
        <f t="shared" si="1685"/>
        <v>15</v>
      </c>
      <c r="I12675" s="2" t="str">
        <f t="shared" si="1682"/>
        <v>Octubre</v>
      </c>
      <c r="L12675" s="2" t="str">
        <f t="shared" si="1686"/>
        <v>Índices y tasasTasas de Captación - Formato 441Diario4411944120</v>
      </c>
    </row>
    <row r="12676" spans="1:12" ht="15.95" customHeight="1" x14ac:dyDescent="0.2">
      <c r="A12676" s="7" t="s">
        <v>20</v>
      </c>
      <c r="B12676" s="7" t="s">
        <v>66</v>
      </c>
      <c r="C12676" s="7" t="s">
        <v>26</v>
      </c>
      <c r="D12676" s="15">
        <v>44119</v>
      </c>
      <c r="E12676" s="15">
        <v>44120</v>
      </c>
      <c r="F12676" s="2">
        <f t="shared" si="1683"/>
        <v>2020</v>
      </c>
      <c r="G12676" s="2">
        <f t="shared" si="1684"/>
        <v>10</v>
      </c>
      <c r="H12676" s="2">
        <f t="shared" si="1685"/>
        <v>16</v>
      </c>
      <c r="I12676" s="2" t="str">
        <f t="shared" si="1682"/>
        <v>Octubre</v>
      </c>
      <c r="L12676" s="2" t="str">
        <f t="shared" si="1686"/>
        <v>Índices y tasasTasas de Captación - Formato 441Diario4412044123</v>
      </c>
    </row>
    <row r="12677" spans="1:12" ht="15.95" customHeight="1" x14ac:dyDescent="0.2">
      <c r="A12677" s="7" t="s">
        <v>20</v>
      </c>
      <c r="B12677" s="7" t="s">
        <v>66</v>
      </c>
      <c r="C12677" s="7" t="s">
        <v>26</v>
      </c>
      <c r="D12677" s="15">
        <v>44120</v>
      </c>
      <c r="E12677" s="15">
        <v>44123</v>
      </c>
      <c r="F12677" s="2">
        <f t="shared" si="1683"/>
        <v>2020</v>
      </c>
      <c r="G12677" s="2">
        <f t="shared" si="1684"/>
        <v>10</v>
      </c>
      <c r="H12677" s="2">
        <f t="shared" si="1685"/>
        <v>19</v>
      </c>
      <c r="I12677" s="2" t="str">
        <f t="shared" si="1682"/>
        <v>Octubre</v>
      </c>
      <c r="L12677" s="2" t="str">
        <f t="shared" si="1686"/>
        <v>Índices y tasasTasas de Captación - Formato 441Diario4412344124</v>
      </c>
    </row>
    <row r="12678" spans="1:12" ht="15.95" customHeight="1" x14ac:dyDescent="0.2">
      <c r="A12678" s="7" t="s">
        <v>20</v>
      </c>
      <c r="B12678" s="7" t="s">
        <v>66</v>
      </c>
      <c r="C12678" s="7" t="s">
        <v>26</v>
      </c>
      <c r="D12678" s="15">
        <v>44123</v>
      </c>
      <c r="E12678" s="15">
        <v>44124</v>
      </c>
      <c r="F12678" s="2">
        <f t="shared" si="1683"/>
        <v>2020</v>
      </c>
      <c r="G12678" s="2">
        <f t="shared" si="1684"/>
        <v>10</v>
      </c>
      <c r="H12678" s="2">
        <f t="shared" si="1685"/>
        <v>20</v>
      </c>
      <c r="I12678" s="2" t="str">
        <f t="shared" si="1682"/>
        <v>Octubre</v>
      </c>
      <c r="L12678" s="2" t="str">
        <f t="shared" si="1686"/>
        <v>Índices y tasasTasas de Captación - Formato 441Diario4412444125</v>
      </c>
    </row>
    <row r="12679" spans="1:12" ht="15.95" customHeight="1" x14ac:dyDescent="0.2">
      <c r="A12679" s="7" t="s">
        <v>20</v>
      </c>
      <c r="B12679" s="7" t="s">
        <v>66</v>
      </c>
      <c r="C12679" s="7" t="s">
        <v>26</v>
      </c>
      <c r="D12679" s="15">
        <v>44124</v>
      </c>
      <c r="E12679" s="15">
        <v>44125</v>
      </c>
      <c r="F12679" s="2">
        <f t="shared" si="1683"/>
        <v>2020</v>
      </c>
      <c r="G12679" s="2">
        <f t="shared" si="1684"/>
        <v>10</v>
      </c>
      <c r="H12679" s="2">
        <f t="shared" si="1685"/>
        <v>21</v>
      </c>
      <c r="I12679" s="2" t="str">
        <f t="shared" si="1682"/>
        <v>Octubre</v>
      </c>
      <c r="L12679" s="2" t="str">
        <f t="shared" si="1686"/>
        <v>Índices y tasasTasas de Captación - Formato 441Diario4412544126</v>
      </c>
    </row>
    <row r="12680" spans="1:12" ht="15.95" customHeight="1" x14ac:dyDescent="0.2">
      <c r="A12680" s="7" t="s">
        <v>20</v>
      </c>
      <c r="B12680" s="7" t="s">
        <v>66</v>
      </c>
      <c r="C12680" s="7" t="s">
        <v>26</v>
      </c>
      <c r="D12680" s="15">
        <v>44125</v>
      </c>
      <c r="E12680" s="15">
        <v>44126</v>
      </c>
      <c r="F12680" s="2">
        <f t="shared" si="1683"/>
        <v>2020</v>
      </c>
      <c r="G12680" s="2">
        <f t="shared" si="1684"/>
        <v>10</v>
      </c>
      <c r="H12680" s="2">
        <f t="shared" si="1685"/>
        <v>22</v>
      </c>
      <c r="I12680" s="2" t="str">
        <f t="shared" si="1682"/>
        <v>Octubre</v>
      </c>
      <c r="L12680" s="2" t="str">
        <f t="shared" si="1686"/>
        <v>Índices y tasasTasas de Captación - Formato 441Diario4412644127</v>
      </c>
    </row>
    <row r="12681" spans="1:12" ht="15.95" customHeight="1" x14ac:dyDescent="0.2">
      <c r="A12681" s="7" t="s">
        <v>20</v>
      </c>
      <c r="B12681" s="7" t="s">
        <v>66</v>
      </c>
      <c r="C12681" s="7" t="s">
        <v>26</v>
      </c>
      <c r="D12681" s="15">
        <v>44126</v>
      </c>
      <c r="E12681" s="15">
        <v>44127</v>
      </c>
      <c r="F12681" s="2">
        <f t="shared" si="1683"/>
        <v>2020</v>
      </c>
      <c r="G12681" s="2">
        <f t="shared" si="1684"/>
        <v>10</v>
      </c>
      <c r="H12681" s="2">
        <f t="shared" si="1685"/>
        <v>23</v>
      </c>
      <c r="I12681" s="2" t="str">
        <f t="shared" si="1682"/>
        <v>Octubre</v>
      </c>
      <c r="L12681" s="2" t="str">
        <f t="shared" si="1686"/>
        <v>Índices y tasasTasas de Captación - Formato 441Diario4412744130</v>
      </c>
    </row>
    <row r="12682" spans="1:12" ht="15.95" customHeight="1" x14ac:dyDescent="0.2">
      <c r="A12682" s="7" t="s">
        <v>20</v>
      </c>
      <c r="B12682" s="7" t="s">
        <v>66</v>
      </c>
      <c r="C12682" s="7" t="s">
        <v>26</v>
      </c>
      <c r="D12682" s="15">
        <v>44127</v>
      </c>
      <c r="E12682" s="15">
        <v>44130</v>
      </c>
      <c r="F12682" s="2">
        <f t="shared" si="1683"/>
        <v>2020</v>
      </c>
      <c r="G12682" s="2">
        <f t="shared" si="1684"/>
        <v>10</v>
      </c>
      <c r="H12682" s="2">
        <f t="shared" si="1685"/>
        <v>26</v>
      </c>
      <c r="I12682" s="2" t="str">
        <f t="shared" si="1682"/>
        <v>Octubre</v>
      </c>
      <c r="L12682" s="2" t="str">
        <f t="shared" si="1686"/>
        <v>Índices y tasasTasas de Captación - Formato 441Diario4413044131</v>
      </c>
    </row>
    <row r="12683" spans="1:12" ht="15.95" customHeight="1" x14ac:dyDescent="0.2">
      <c r="A12683" s="7" t="s">
        <v>20</v>
      </c>
      <c r="B12683" s="7" t="s">
        <v>66</v>
      </c>
      <c r="C12683" s="7" t="s">
        <v>26</v>
      </c>
      <c r="D12683" s="15">
        <v>44130</v>
      </c>
      <c r="E12683" s="15">
        <v>44131</v>
      </c>
      <c r="F12683" s="2">
        <f t="shared" si="1683"/>
        <v>2020</v>
      </c>
      <c r="G12683" s="2">
        <f t="shared" si="1684"/>
        <v>10</v>
      </c>
      <c r="H12683" s="2">
        <f t="shared" si="1685"/>
        <v>27</v>
      </c>
      <c r="I12683" s="2" t="str">
        <f t="shared" si="1682"/>
        <v>Octubre</v>
      </c>
      <c r="L12683" s="2" t="str">
        <f t="shared" si="1686"/>
        <v>Índices y tasasTasas de Captación - Formato 441Diario4413144132</v>
      </c>
    </row>
    <row r="12684" spans="1:12" ht="15.95" customHeight="1" x14ac:dyDescent="0.2">
      <c r="A12684" s="7" t="s">
        <v>20</v>
      </c>
      <c r="B12684" s="7" t="s">
        <v>66</v>
      </c>
      <c r="C12684" s="7" t="s">
        <v>26</v>
      </c>
      <c r="D12684" s="15">
        <v>44131</v>
      </c>
      <c r="E12684" s="15">
        <v>44132</v>
      </c>
      <c r="F12684" s="2">
        <f t="shared" si="1683"/>
        <v>2020</v>
      </c>
      <c r="G12684" s="2">
        <f t="shared" si="1684"/>
        <v>10</v>
      </c>
      <c r="H12684" s="2">
        <f t="shared" si="1685"/>
        <v>28</v>
      </c>
      <c r="I12684" s="2" t="str">
        <f t="shared" ref="I12684:I12747" si="1687">CHOOSE(G12684,"Enero","Febrero","Marzo","Abril","Mayo","Junio","Julio","Agosto","Septiembre","Octubre","Noviembre","Diciembre")</f>
        <v>Octubre</v>
      </c>
      <c r="L12684" s="2" t="str">
        <f t="shared" si="1686"/>
        <v>Índices y tasasTasas de Captación - Formato 441Diario4413244133</v>
      </c>
    </row>
    <row r="12685" spans="1:12" ht="15.95" customHeight="1" x14ac:dyDescent="0.2">
      <c r="A12685" s="7" t="s">
        <v>20</v>
      </c>
      <c r="B12685" s="7" t="s">
        <v>66</v>
      </c>
      <c r="C12685" s="7" t="s">
        <v>26</v>
      </c>
      <c r="D12685" s="15">
        <v>44132</v>
      </c>
      <c r="E12685" s="15">
        <v>44133</v>
      </c>
      <c r="F12685" s="2">
        <f t="shared" si="1683"/>
        <v>2020</v>
      </c>
      <c r="G12685" s="2">
        <f t="shared" si="1684"/>
        <v>10</v>
      </c>
      <c r="H12685" s="2">
        <f t="shared" si="1685"/>
        <v>29</v>
      </c>
      <c r="I12685" s="2" t="str">
        <f t="shared" si="1687"/>
        <v>Octubre</v>
      </c>
      <c r="L12685" s="2" t="str">
        <f t="shared" si="1686"/>
        <v>Índices y tasasTasas de Captación - Formato 441Diario4413344134</v>
      </c>
    </row>
    <row r="12686" spans="1:12" ht="15.95" customHeight="1" x14ac:dyDescent="0.2">
      <c r="A12686" s="7" t="s">
        <v>20</v>
      </c>
      <c r="B12686" s="7" t="s">
        <v>66</v>
      </c>
      <c r="C12686" s="7" t="s">
        <v>26</v>
      </c>
      <c r="D12686" s="15">
        <v>44133</v>
      </c>
      <c r="E12686" s="15">
        <v>44134</v>
      </c>
      <c r="F12686" s="2">
        <f t="shared" si="1683"/>
        <v>2020</v>
      </c>
      <c r="G12686" s="2">
        <f t="shared" si="1684"/>
        <v>10</v>
      </c>
      <c r="H12686" s="2">
        <f t="shared" si="1685"/>
        <v>30</v>
      </c>
      <c r="I12686" s="2" t="str">
        <f t="shared" si="1687"/>
        <v>Octubre</v>
      </c>
      <c r="L12686" s="2" t="str">
        <f t="shared" si="1686"/>
        <v>Índices y tasasTasas de Captación - Formato 441Diario4413444138</v>
      </c>
    </row>
    <row r="12687" spans="1:12" ht="15.95" customHeight="1" x14ac:dyDescent="0.2">
      <c r="A12687" s="7" t="s">
        <v>20</v>
      </c>
      <c r="B12687" s="7" t="s">
        <v>66</v>
      </c>
      <c r="C12687" s="7" t="s">
        <v>26</v>
      </c>
      <c r="D12687" s="15">
        <v>44134</v>
      </c>
      <c r="E12687" s="15">
        <v>44138</v>
      </c>
      <c r="F12687" s="2">
        <f t="shared" si="1683"/>
        <v>2020</v>
      </c>
      <c r="G12687" s="2">
        <f t="shared" si="1684"/>
        <v>11</v>
      </c>
      <c r="H12687" s="2">
        <f t="shared" si="1685"/>
        <v>3</v>
      </c>
      <c r="I12687" s="2" t="str">
        <f t="shared" si="1687"/>
        <v>Noviembre</v>
      </c>
      <c r="L12687" s="2" t="str">
        <f t="shared" si="1686"/>
        <v>Índices y tasasTasas de Captación - Formato 441Diario4413844139</v>
      </c>
    </row>
    <row r="12688" spans="1:12" ht="15.95" customHeight="1" x14ac:dyDescent="0.2">
      <c r="A12688" s="7" t="s">
        <v>20</v>
      </c>
      <c r="B12688" s="7" t="s">
        <v>66</v>
      </c>
      <c r="C12688" s="7" t="s">
        <v>26</v>
      </c>
      <c r="D12688" s="15">
        <v>44138</v>
      </c>
      <c r="E12688" s="15">
        <v>44139</v>
      </c>
      <c r="F12688" s="2">
        <f t="shared" si="1683"/>
        <v>2020</v>
      </c>
      <c r="G12688" s="2">
        <f t="shared" si="1684"/>
        <v>11</v>
      </c>
      <c r="H12688" s="2">
        <f t="shared" si="1685"/>
        <v>4</v>
      </c>
      <c r="I12688" s="2" t="str">
        <f t="shared" si="1687"/>
        <v>Noviembre</v>
      </c>
      <c r="L12688" s="2" t="str">
        <f t="shared" si="1686"/>
        <v>Índices y tasasTasas de Captación - Formato 441Diario4413944140</v>
      </c>
    </row>
    <row r="12689" spans="1:12" ht="15.95" customHeight="1" x14ac:dyDescent="0.2">
      <c r="A12689" s="7" t="s">
        <v>20</v>
      </c>
      <c r="B12689" s="7" t="s">
        <v>66</v>
      </c>
      <c r="C12689" s="7" t="s">
        <v>26</v>
      </c>
      <c r="D12689" s="15">
        <v>44139</v>
      </c>
      <c r="E12689" s="15">
        <v>44140</v>
      </c>
      <c r="F12689" s="2">
        <f t="shared" si="1683"/>
        <v>2020</v>
      </c>
      <c r="G12689" s="2">
        <f t="shared" si="1684"/>
        <v>11</v>
      </c>
      <c r="H12689" s="2">
        <f t="shared" si="1685"/>
        <v>5</v>
      </c>
      <c r="I12689" s="2" t="str">
        <f t="shared" si="1687"/>
        <v>Noviembre</v>
      </c>
      <c r="L12689" s="2" t="str">
        <f t="shared" si="1686"/>
        <v>Índices y tasasTasas de Captación - Formato 441Diario4414044141</v>
      </c>
    </row>
    <row r="12690" spans="1:12" ht="15.95" customHeight="1" x14ac:dyDescent="0.2">
      <c r="A12690" s="7" t="s">
        <v>20</v>
      </c>
      <c r="B12690" s="7" t="s">
        <v>66</v>
      </c>
      <c r="C12690" s="7" t="s">
        <v>26</v>
      </c>
      <c r="D12690" s="15">
        <v>44140</v>
      </c>
      <c r="E12690" s="15">
        <v>44141</v>
      </c>
      <c r="F12690" s="2">
        <f t="shared" si="1683"/>
        <v>2020</v>
      </c>
      <c r="G12690" s="2">
        <f t="shared" si="1684"/>
        <v>11</v>
      </c>
      <c r="H12690" s="2">
        <f t="shared" si="1685"/>
        <v>6</v>
      </c>
      <c r="I12690" s="2" t="str">
        <f t="shared" si="1687"/>
        <v>Noviembre</v>
      </c>
      <c r="L12690" s="2" t="str">
        <f t="shared" si="1686"/>
        <v>Índices y tasasTasas de Captación - Formato 441Diario4414144144</v>
      </c>
    </row>
    <row r="12691" spans="1:12" ht="15.95" customHeight="1" x14ac:dyDescent="0.2">
      <c r="A12691" s="7" t="s">
        <v>20</v>
      </c>
      <c r="B12691" s="7" t="s">
        <v>66</v>
      </c>
      <c r="C12691" s="7" t="s">
        <v>26</v>
      </c>
      <c r="D12691" s="15">
        <v>44141</v>
      </c>
      <c r="E12691" s="15">
        <v>44144</v>
      </c>
      <c r="F12691" s="2">
        <f t="shared" si="1683"/>
        <v>2020</v>
      </c>
      <c r="G12691" s="2">
        <f t="shared" si="1684"/>
        <v>11</v>
      </c>
      <c r="H12691" s="2">
        <f t="shared" si="1685"/>
        <v>9</v>
      </c>
      <c r="I12691" s="2" t="str">
        <f t="shared" si="1687"/>
        <v>Noviembre</v>
      </c>
      <c r="L12691" s="2" t="str">
        <f t="shared" si="1686"/>
        <v>Índices y tasasTasas de Captación - Formato 441Diario4414444145</v>
      </c>
    </row>
    <row r="12692" spans="1:12" ht="15.95" customHeight="1" x14ac:dyDescent="0.2">
      <c r="A12692" s="7" t="s">
        <v>20</v>
      </c>
      <c r="B12692" s="7" t="s">
        <v>66</v>
      </c>
      <c r="C12692" s="7" t="s">
        <v>26</v>
      </c>
      <c r="D12692" s="15">
        <v>44144</v>
      </c>
      <c r="E12692" s="15">
        <v>44145</v>
      </c>
      <c r="F12692" s="2">
        <f t="shared" si="1683"/>
        <v>2020</v>
      </c>
      <c r="G12692" s="2">
        <f t="shared" si="1684"/>
        <v>11</v>
      </c>
      <c r="H12692" s="2">
        <f t="shared" si="1685"/>
        <v>10</v>
      </c>
      <c r="I12692" s="2" t="str">
        <f t="shared" si="1687"/>
        <v>Noviembre</v>
      </c>
      <c r="L12692" s="2" t="str">
        <f t="shared" si="1686"/>
        <v>Índices y tasasTasas de Captación - Formato 441Diario4414544146</v>
      </c>
    </row>
    <row r="12693" spans="1:12" ht="15.95" customHeight="1" x14ac:dyDescent="0.2">
      <c r="A12693" s="7" t="s">
        <v>20</v>
      </c>
      <c r="B12693" s="7" t="s">
        <v>66</v>
      </c>
      <c r="C12693" s="7" t="s">
        <v>26</v>
      </c>
      <c r="D12693" s="15">
        <v>44145</v>
      </c>
      <c r="E12693" s="15">
        <v>44146</v>
      </c>
      <c r="F12693" s="2">
        <f t="shared" si="1683"/>
        <v>2020</v>
      </c>
      <c r="G12693" s="2">
        <f t="shared" si="1684"/>
        <v>11</v>
      </c>
      <c r="H12693" s="2">
        <f t="shared" si="1685"/>
        <v>11</v>
      </c>
      <c r="I12693" s="2" t="str">
        <f t="shared" si="1687"/>
        <v>Noviembre</v>
      </c>
      <c r="L12693" s="2" t="str">
        <f t="shared" si="1686"/>
        <v>Índices y tasasTasas de Captación - Formato 441Diario4414644147</v>
      </c>
    </row>
    <row r="12694" spans="1:12" ht="15.95" customHeight="1" x14ac:dyDescent="0.2">
      <c r="A12694" s="7" t="s">
        <v>20</v>
      </c>
      <c r="B12694" s="7" t="s">
        <v>66</v>
      </c>
      <c r="C12694" s="7" t="s">
        <v>26</v>
      </c>
      <c r="D12694" s="15">
        <v>44146</v>
      </c>
      <c r="E12694" s="15">
        <v>44147</v>
      </c>
      <c r="F12694" s="2">
        <f t="shared" si="1683"/>
        <v>2020</v>
      </c>
      <c r="G12694" s="2">
        <f t="shared" si="1684"/>
        <v>11</v>
      </c>
      <c r="H12694" s="2">
        <f t="shared" si="1685"/>
        <v>12</v>
      </c>
      <c r="I12694" s="2" t="str">
        <f t="shared" si="1687"/>
        <v>Noviembre</v>
      </c>
      <c r="L12694" s="2" t="str">
        <f t="shared" si="1686"/>
        <v>Índices y tasasTasas de Captación - Formato 441Diario4414744148</v>
      </c>
    </row>
    <row r="12695" spans="1:12" ht="15.95" customHeight="1" x14ac:dyDescent="0.2">
      <c r="A12695" s="7" t="s">
        <v>20</v>
      </c>
      <c r="B12695" s="7" t="s">
        <v>66</v>
      </c>
      <c r="C12695" s="7" t="s">
        <v>26</v>
      </c>
      <c r="D12695" s="15">
        <v>44147</v>
      </c>
      <c r="E12695" s="15">
        <v>44148</v>
      </c>
      <c r="F12695" s="2">
        <f t="shared" ref="F12695:F12758" si="1688">YEAR(E12695)</f>
        <v>2020</v>
      </c>
      <c r="G12695" s="2">
        <f t="shared" ref="G12695:G12758" si="1689">MONTH(E12695)</f>
        <v>11</v>
      </c>
      <c r="H12695" s="2">
        <f t="shared" ref="H12695:H12758" si="1690">DAY(E12695)</f>
        <v>13</v>
      </c>
      <c r="I12695" s="2" t="str">
        <f t="shared" si="1687"/>
        <v>Noviembre</v>
      </c>
      <c r="L12695" s="2" t="str">
        <f t="shared" ref="L12695:L12758" si="1691">CONCATENATE(A12696,B12696,C12696,D12696,E12696,)</f>
        <v>Índices y tasasTasas de Captación - Formato 441Diario4414844152</v>
      </c>
    </row>
    <row r="12696" spans="1:12" ht="15.95" customHeight="1" x14ac:dyDescent="0.2">
      <c r="A12696" s="7" t="s">
        <v>20</v>
      </c>
      <c r="B12696" s="7" t="s">
        <v>66</v>
      </c>
      <c r="C12696" s="7" t="s">
        <v>26</v>
      </c>
      <c r="D12696" s="15">
        <v>44148</v>
      </c>
      <c r="E12696" s="15">
        <v>44152</v>
      </c>
      <c r="F12696" s="2">
        <f t="shared" si="1688"/>
        <v>2020</v>
      </c>
      <c r="G12696" s="2">
        <f t="shared" si="1689"/>
        <v>11</v>
      </c>
      <c r="H12696" s="2">
        <f t="shared" si="1690"/>
        <v>17</v>
      </c>
      <c r="I12696" s="2" t="str">
        <f t="shared" si="1687"/>
        <v>Noviembre</v>
      </c>
      <c r="L12696" s="2" t="str">
        <f t="shared" si="1691"/>
        <v>Índices y tasasTasas de Captación - Formato 441Diario4415244153</v>
      </c>
    </row>
    <row r="12697" spans="1:12" ht="15.95" customHeight="1" x14ac:dyDescent="0.2">
      <c r="A12697" s="7" t="s">
        <v>20</v>
      </c>
      <c r="B12697" s="7" t="s">
        <v>66</v>
      </c>
      <c r="C12697" s="7" t="s">
        <v>26</v>
      </c>
      <c r="D12697" s="15">
        <v>44152</v>
      </c>
      <c r="E12697" s="15">
        <v>44153</v>
      </c>
      <c r="F12697" s="2">
        <f t="shared" si="1688"/>
        <v>2020</v>
      </c>
      <c r="G12697" s="2">
        <f t="shared" si="1689"/>
        <v>11</v>
      </c>
      <c r="H12697" s="2">
        <f t="shared" si="1690"/>
        <v>18</v>
      </c>
      <c r="I12697" s="2" t="str">
        <f t="shared" si="1687"/>
        <v>Noviembre</v>
      </c>
      <c r="L12697" s="2" t="str">
        <f t="shared" si="1691"/>
        <v>Índices y tasasTasas de Captación - Formato 441Diario4415344154</v>
      </c>
    </row>
    <row r="12698" spans="1:12" ht="15.95" customHeight="1" x14ac:dyDescent="0.2">
      <c r="A12698" s="7" t="s">
        <v>20</v>
      </c>
      <c r="B12698" s="7" t="s">
        <v>66</v>
      </c>
      <c r="C12698" s="7" t="s">
        <v>26</v>
      </c>
      <c r="D12698" s="15">
        <v>44153</v>
      </c>
      <c r="E12698" s="15">
        <v>44154</v>
      </c>
      <c r="F12698" s="2">
        <f t="shared" si="1688"/>
        <v>2020</v>
      </c>
      <c r="G12698" s="2">
        <f t="shared" si="1689"/>
        <v>11</v>
      </c>
      <c r="H12698" s="2">
        <f t="shared" si="1690"/>
        <v>19</v>
      </c>
      <c r="I12698" s="2" t="str">
        <f t="shared" si="1687"/>
        <v>Noviembre</v>
      </c>
      <c r="L12698" s="2" t="str">
        <f t="shared" si="1691"/>
        <v>Índices y tasasTasas de Captación - Formato 441Diario4415444155</v>
      </c>
    </row>
    <row r="12699" spans="1:12" ht="15.95" customHeight="1" x14ac:dyDescent="0.2">
      <c r="A12699" s="7" t="s">
        <v>20</v>
      </c>
      <c r="B12699" s="7" t="s">
        <v>66</v>
      </c>
      <c r="C12699" s="7" t="s">
        <v>26</v>
      </c>
      <c r="D12699" s="15">
        <v>44154</v>
      </c>
      <c r="E12699" s="15">
        <v>44155</v>
      </c>
      <c r="F12699" s="2">
        <f t="shared" si="1688"/>
        <v>2020</v>
      </c>
      <c r="G12699" s="2">
        <f t="shared" si="1689"/>
        <v>11</v>
      </c>
      <c r="H12699" s="2">
        <f t="shared" si="1690"/>
        <v>20</v>
      </c>
      <c r="I12699" s="2" t="str">
        <f t="shared" si="1687"/>
        <v>Noviembre</v>
      </c>
      <c r="L12699" s="2" t="str">
        <f t="shared" si="1691"/>
        <v>Índices y tasasTasas de Captación - Formato 441Diario4415544158</v>
      </c>
    </row>
    <row r="12700" spans="1:12" ht="15.95" customHeight="1" x14ac:dyDescent="0.2">
      <c r="A12700" s="7" t="s">
        <v>20</v>
      </c>
      <c r="B12700" s="7" t="s">
        <v>66</v>
      </c>
      <c r="C12700" s="7" t="s">
        <v>26</v>
      </c>
      <c r="D12700" s="15">
        <v>44155</v>
      </c>
      <c r="E12700" s="15">
        <v>44158</v>
      </c>
      <c r="F12700" s="2">
        <f t="shared" si="1688"/>
        <v>2020</v>
      </c>
      <c r="G12700" s="2">
        <f t="shared" si="1689"/>
        <v>11</v>
      </c>
      <c r="H12700" s="2">
        <f t="shared" si="1690"/>
        <v>23</v>
      </c>
      <c r="I12700" s="2" t="str">
        <f t="shared" si="1687"/>
        <v>Noviembre</v>
      </c>
      <c r="L12700" s="2" t="str">
        <f t="shared" si="1691"/>
        <v>Índices y tasasTasas de Captación - Formato 441Diario4415844159</v>
      </c>
    </row>
    <row r="12701" spans="1:12" ht="15.95" customHeight="1" x14ac:dyDescent="0.2">
      <c r="A12701" s="7" t="s">
        <v>20</v>
      </c>
      <c r="B12701" s="7" t="s">
        <v>66</v>
      </c>
      <c r="C12701" s="7" t="s">
        <v>26</v>
      </c>
      <c r="D12701" s="15">
        <v>44158</v>
      </c>
      <c r="E12701" s="15">
        <v>44159</v>
      </c>
      <c r="F12701" s="2">
        <f t="shared" si="1688"/>
        <v>2020</v>
      </c>
      <c r="G12701" s="2">
        <f t="shared" si="1689"/>
        <v>11</v>
      </c>
      <c r="H12701" s="2">
        <f t="shared" si="1690"/>
        <v>24</v>
      </c>
      <c r="I12701" s="2" t="str">
        <f t="shared" si="1687"/>
        <v>Noviembre</v>
      </c>
      <c r="L12701" s="2" t="str">
        <f t="shared" si="1691"/>
        <v>Índices y tasasTasas de Captación - Formato 441Diario4415944160</v>
      </c>
    </row>
    <row r="12702" spans="1:12" ht="15.95" customHeight="1" x14ac:dyDescent="0.2">
      <c r="A12702" s="7" t="s">
        <v>20</v>
      </c>
      <c r="B12702" s="7" t="s">
        <v>66</v>
      </c>
      <c r="C12702" s="7" t="s">
        <v>26</v>
      </c>
      <c r="D12702" s="15">
        <v>44159</v>
      </c>
      <c r="E12702" s="15">
        <v>44160</v>
      </c>
      <c r="F12702" s="2">
        <f t="shared" si="1688"/>
        <v>2020</v>
      </c>
      <c r="G12702" s="2">
        <f t="shared" si="1689"/>
        <v>11</v>
      </c>
      <c r="H12702" s="2">
        <f t="shared" si="1690"/>
        <v>25</v>
      </c>
      <c r="I12702" s="2" t="str">
        <f t="shared" si="1687"/>
        <v>Noviembre</v>
      </c>
      <c r="L12702" s="2" t="str">
        <f t="shared" si="1691"/>
        <v>Índices y tasasTasas de Captación - Formato 441Diario4416044161</v>
      </c>
    </row>
    <row r="12703" spans="1:12" ht="15.95" customHeight="1" x14ac:dyDescent="0.2">
      <c r="A12703" s="7" t="s">
        <v>20</v>
      </c>
      <c r="B12703" s="7" t="s">
        <v>66</v>
      </c>
      <c r="C12703" s="7" t="s">
        <v>26</v>
      </c>
      <c r="D12703" s="15">
        <v>44160</v>
      </c>
      <c r="E12703" s="15">
        <v>44161</v>
      </c>
      <c r="F12703" s="2">
        <f t="shared" si="1688"/>
        <v>2020</v>
      </c>
      <c r="G12703" s="2">
        <f t="shared" si="1689"/>
        <v>11</v>
      </c>
      <c r="H12703" s="2">
        <f t="shared" si="1690"/>
        <v>26</v>
      </c>
      <c r="I12703" s="2" t="str">
        <f t="shared" si="1687"/>
        <v>Noviembre</v>
      </c>
      <c r="L12703" s="2" t="str">
        <f t="shared" si="1691"/>
        <v>Índices y tasasTasas de Captación - Formato 441Diario4416144162</v>
      </c>
    </row>
    <row r="12704" spans="1:12" ht="15.95" customHeight="1" x14ac:dyDescent="0.2">
      <c r="A12704" s="7" t="s">
        <v>20</v>
      </c>
      <c r="B12704" s="7" t="s">
        <v>66</v>
      </c>
      <c r="C12704" s="7" t="s">
        <v>26</v>
      </c>
      <c r="D12704" s="15">
        <v>44161</v>
      </c>
      <c r="E12704" s="15">
        <v>44162</v>
      </c>
      <c r="F12704" s="2">
        <f t="shared" si="1688"/>
        <v>2020</v>
      </c>
      <c r="G12704" s="2">
        <f t="shared" si="1689"/>
        <v>11</v>
      </c>
      <c r="H12704" s="2">
        <f t="shared" si="1690"/>
        <v>27</v>
      </c>
      <c r="I12704" s="2" t="str">
        <f t="shared" si="1687"/>
        <v>Noviembre</v>
      </c>
      <c r="L12704" s="2" t="str">
        <f t="shared" si="1691"/>
        <v>Índices y tasasTasas de Captación - Formato 441Diario4416244165</v>
      </c>
    </row>
    <row r="12705" spans="1:12" ht="15.95" customHeight="1" x14ac:dyDescent="0.2">
      <c r="A12705" s="7" t="s">
        <v>20</v>
      </c>
      <c r="B12705" s="7" t="s">
        <v>66</v>
      </c>
      <c r="C12705" s="7" t="s">
        <v>26</v>
      </c>
      <c r="D12705" s="15">
        <v>44162</v>
      </c>
      <c r="E12705" s="15">
        <v>44165</v>
      </c>
      <c r="F12705" s="2">
        <f t="shared" si="1688"/>
        <v>2020</v>
      </c>
      <c r="G12705" s="2">
        <f t="shared" si="1689"/>
        <v>11</v>
      </c>
      <c r="H12705" s="2">
        <f t="shared" si="1690"/>
        <v>30</v>
      </c>
      <c r="I12705" s="2" t="str">
        <f t="shared" si="1687"/>
        <v>Noviembre</v>
      </c>
      <c r="L12705" s="2" t="str">
        <f t="shared" si="1691"/>
        <v>Índices y tasasTasas de Captación - Formato 441Diario4416544166</v>
      </c>
    </row>
    <row r="12706" spans="1:12" ht="15.95" customHeight="1" x14ac:dyDescent="0.2">
      <c r="A12706" s="7" t="s">
        <v>20</v>
      </c>
      <c r="B12706" s="7" t="s">
        <v>66</v>
      </c>
      <c r="C12706" s="7" t="s">
        <v>26</v>
      </c>
      <c r="D12706" s="15">
        <v>44165</v>
      </c>
      <c r="E12706" s="15">
        <v>44166</v>
      </c>
      <c r="F12706" s="2">
        <f t="shared" si="1688"/>
        <v>2020</v>
      </c>
      <c r="G12706" s="2">
        <f t="shared" si="1689"/>
        <v>12</v>
      </c>
      <c r="H12706" s="2">
        <f t="shared" si="1690"/>
        <v>1</v>
      </c>
      <c r="I12706" s="2" t="str">
        <f t="shared" si="1687"/>
        <v>Diciembre</v>
      </c>
      <c r="L12706" s="2" t="str">
        <f t="shared" si="1691"/>
        <v>Índices y tasasTasas de Captación - Formato 441Diario4416644167</v>
      </c>
    </row>
    <row r="12707" spans="1:12" ht="15.95" customHeight="1" x14ac:dyDescent="0.2">
      <c r="A12707" s="7" t="s">
        <v>20</v>
      </c>
      <c r="B12707" s="7" t="s">
        <v>66</v>
      </c>
      <c r="C12707" s="7" t="s">
        <v>26</v>
      </c>
      <c r="D12707" s="15">
        <v>44166</v>
      </c>
      <c r="E12707" s="15">
        <v>44167</v>
      </c>
      <c r="F12707" s="2">
        <f t="shared" si="1688"/>
        <v>2020</v>
      </c>
      <c r="G12707" s="2">
        <f t="shared" si="1689"/>
        <v>12</v>
      </c>
      <c r="H12707" s="2">
        <f t="shared" si="1690"/>
        <v>2</v>
      </c>
      <c r="I12707" s="2" t="str">
        <f t="shared" si="1687"/>
        <v>Diciembre</v>
      </c>
      <c r="L12707" s="2" t="str">
        <f t="shared" si="1691"/>
        <v>Índices y tasasTasas de Captación - Formato 441Diario4416744168</v>
      </c>
    </row>
    <row r="12708" spans="1:12" ht="15.95" customHeight="1" x14ac:dyDescent="0.2">
      <c r="A12708" s="7" t="s">
        <v>20</v>
      </c>
      <c r="B12708" s="7" t="s">
        <v>66</v>
      </c>
      <c r="C12708" s="7" t="s">
        <v>26</v>
      </c>
      <c r="D12708" s="15">
        <v>44167</v>
      </c>
      <c r="E12708" s="15">
        <v>44168</v>
      </c>
      <c r="F12708" s="2">
        <f t="shared" si="1688"/>
        <v>2020</v>
      </c>
      <c r="G12708" s="2">
        <f t="shared" si="1689"/>
        <v>12</v>
      </c>
      <c r="H12708" s="2">
        <f t="shared" si="1690"/>
        <v>3</v>
      </c>
      <c r="I12708" s="2" t="str">
        <f t="shared" si="1687"/>
        <v>Diciembre</v>
      </c>
      <c r="L12708" s="2" t="str">
        <f t="shared" si="1691"/>
        <v>Índices y tasasTasas de Captación - Formato 441Diario4416844169</v>
      </c>
    </row>
    <row r="12709" spans="1:12" ht="15.95" customHeight="1" x14ac:dyDescent="0.2">
      <c r="A12709" s="7" t="s">
        <v>20</v>
      </c>
      <c r="B12709" s="7" t="s">
        <v>66</v>
      </c>
      <c r="C12709" s="7" t="s">
        <v>26</v>
      </c>
      <c r="D12709" s="15">
        <v>44168</v>
      </c>
      <c r="E12709" s="15">
        <v>44169</v>
      </c>
      <c r="F12709" s="2">
        <f t="shared" si="1688"/>
        <v>2020</v>
      </c>
      <c r="G12709" s="2">
        <f t="shared" si="1689"/>
        <v>12</v>
      </c>
      <c r="H12709" s="2">
        <f t="shared" si="1690"/>
        <v>4</v>
      </c>
      <c r="I12709" s="2" t="str">
        <f t="shared" si="1687"/>
        <v>Diciembre</v>
      </c>
      <c r="L12709" s="2" t="str">
        <f t="shared" si="1691"/>
        <v>Índices y tasasTasas de Captación - Formato 441Diario4416944172</v>
      </c>
    </row>
    <row r="12710" spans="1:12" ht="15.95" customHeight="1" x14ac:dyDescent="0.2">
      <c r="A12710" s="7" t="s">
        <v>20</v>
      </c>
      <c r="B12710" s="7" t="s">
        <v>66</v>
      </c>
      <c r="C12710" s="7" t="s">
        <v>26</v>
      </c>
      <c r="D12710" s="15">
        <v>44169</v>
      </c>
      <c r="E12710" s="15">
        <v>44172</v>
      </c>
      <c r="F12710" s="2">
        <f t="shared" si="1688"/>
        <v>2020</v>
      </c>
      <c r="G12710" s="2">
        <f t="shared" si="1689"/>
        <v>12</v>
      </c>
      <c r="H12710" s="2">
        <f t="shared" si="1690"/>
        <v>7</v>
      </c>
      <c r="I12710" s="2" t="str">
        <f t="shared" si="1687"/>
        <v>Diciembre</v>
      </c>
      <c r="L12710" s="2" t="str">
        <f t="shared" si="1691"/>
        <v>Índices y tasasTasas de Captación - Formato 441Diario4417244174</v>
      </c>
    </row>
    <row r="12711" spans="1:12" ht="15.95" customHeight="1" x14ac:dyDescent="0.2">
      <c r="A12711" s="7" t="s">
        <v>20</v>
      </c>
      <c r="B12711" s="7" t="s">
        <v>66</v>
      </c>
      <c r="C12711" s="7" t="s">
        <v>26</v>
      </c>
      <c r="D12711" s="15">
        <v>44172</v>
      </c>
      <c r="E12711" s="15">
        <v>44174</v>
      </c>
      <c r="F12711" s="2">
        <f t="shared" si="1688"/>
        <v>2020</v>
      </c>
      <c r="G12711" s="2">
        <f t="shared" si="1689"/>
        <v>12</v>
      </c>
      <c r="H12711" s="2">
        <f t="shared" si="1690"/>
        <v>9</v>
      </c>
      <c r="I12711" s="2" t="str">
        <f t="shared" si="1687"/>
        <v>Diciembre</v>
      </c>
      <c r="L12711" s="2" t="str">
        <f t="shared" si="1691"/>
        <v>Índices y tasasTasas de Captación - Formato 441Diario4417444175</v>
      </c>
    </row>
    <row r="12712" spans="1:12" ht="15.95" customHeight="1" x14ac:dyDescent="0.2">
      <c r="A12712" s="7" t="s">
        <v>20</v>
      </c>
      <c r="B12712" s="7" t="s">
        <v>66</v>
      </c>
      <c r="C12712" s="7" t="s">
        <v>26</v>
      </c>
      <c r="D12712" s="15">
        <v>44174</v>
      </c>
      <c r="E12712" s="15">
        <v>44175</v>
      </c>
      <c r="F12712" s="2">
        <f t="shared" si="1688"/>
        <v>2020</v>
      </c>
      <c r="G12712" s="2">
        <f t="shared" si="1689"/>
        <v>12</v>
      </c>
      <c r="H12712" s="2">
        <f t="shared" si="1690"/>
        <v>10</v>
      </c>
      <c r="I12712" s="2" t="str">
        <f t="shared" si="1687"/>
        <v>Diciembre</v>
      </c>
      <c r="L12712" s="2" t="str">
        <f t="shared" si="1691"/>
        <v>Índices y tasasTasas de Captación - Formato 441Diario4417544176</v>
      </c>
    </row>
    <row r="12713" spans="1:12" ht="15.95" customHeight="1" x14ac:dyDescent="0.2">
      <c r="A12713" s="7" t="s">
        <v>20</v>
      </c>
      <c r="B12713" s="7" t="s">
        <v>66</v>
      </c>
      <c r="C12713" s="7" t="s">
        <v>26</v>
      </c>
      <c r="D12713" s="15">
        <v>44175</v>
      </c>
      <c r="E12713" s="15">
        <v>44176</v>
      </c>
      <c r="F12713" s="2">
        <f t="shared" si="1688"/>
        <v>2020</v>
      </c>
      <c r="G12713" s="2">
        <f t="shared" si="1689"/>
        <v>12</v>
      </c>
      <c r="H12713" s="2">
        <f t="shared" si="1690"/>
        <v>11</v>
      </c>
      <c r="I12713" s="2" t="str">
        <f t="shared" si="1687"/>
        <v>Diciembre</v>
      </c>
      <c r="L12713" s="2" t="str">
        <f t="shared" si="1691"/>
        <v>Índices y tasasTasas de Captación - Formato 441Diario4417644179</v>
      </c>
    </row>
    <row r="12714" spans="1:12" ht="15.95" customHeight="1" x14ac:dyDescent="0.2">
      <c r="A12714" s="7" t="s">
        <v>20</v>
      </c>
      <c r="B12714" s="7" t="s">
        <v>66</v>
      </c>
      <c r="C12714" s="7" t="s">
        <v>26</v>
      </c>
      <c r="D12714" s="15">
        <v>44176</v>
      </c>
      <c r="E12714" s="15">
        <v>44179</v>
      </c>
      <c r="F12714" s="2">
        <f t="shared" si="1688"/>
        <v>2020</v>
      </c>
      <c r="G12714" s="2">
        <f t="shared" si="1689"/>
        <v>12</v>
      </c>
      <c r="H12714" s="2">
        <f t="shared" si="1690"/>
        <v>14</v>
      </c>
      <c r="I12714" s="2" t="str">
        <f t="shared" si="1687"/>
        <v>Diciembre</v>
      </c>
      <c r="L12714" s="2" t="str">
        <f t="shared" si="1691"/>
        <v>Índices y tasasTasas de Captación - Formato 441Diario4417944180</v>
      </c>
    </row>
    <row r="12715" spans="1:12" ht="15.95" customHeight="1" x14ac:dyDescent="0.2">
      <c r="A12715" s="7" t="s">
        <v>20</v>
      </c>
      <c r="B12715" s="7" t="s">
        <v>66</v>
      </c>
      <c r="C12715" s="7" t="s">
        <v>26</v>
      </c>
      <c r="D12715" s="15">
        <v>44179</v>
      </c>
      <c r="E12715" s="15">
        <v>44180</v>
      </c>
      <c r="F12715" s="2">
        <f t="shared" si="1688"/>
        <v>2020</v>
      </c>
      <c r="G12715" s="2">
        <f t="shared" si="1689"/>
        <v>12</v>
      </c>
      <c r="H12715" s="2">
        <f t="shared" si="1690"/>
        <v>15</v>
      </c>
      <c r="I12715" s="2" t="str">
        <f t="shared" si="1687"/>
        <v>Diciembre</v>
      </c>
      <c r="L12715" s="2" t="str">
        <f t="shared" si="1691"/>
        <v>Índices y tasasTasas de Captación - Formato 441Diario4418044181</v>
      </c>
    </row>
    <row r="12716" spans="1:12" ht="15.95" customHeight="1" x14ac:dyDescent="0.2">
      <c r="A12716" s="7" t="s">
        <v>20</v>
      </c>
      <c r="B12716" s="7" t="s">
        <v>66</v>
      </c>
      <c r="C12716" s="7" t="s">
        <v>26</v>
      </c>
      <c r="D12716" s="15">
        <v>44180</v>
      </c>
      <c r="E12716" s="15">
        <v>44181</v>
      </c>
      <c r="F12716" s="2">
        <f t="shared" si="1688"/>
        <v>2020</v>
      </c>
      <c r="G12716" s="2">
        <f t="shared" si="1689"/>
        <v>12</v>
      </c>
      <c r="H12716" s="2">
        <f t="shared" si="1690"/>
        <v>16</v>
      </c>
      <c r="I12716" s="2" t="str">
        <f t="shared" si="1687"/>
        <v>Diciembre</v>
      </c>
      <c r="L12716" s="2" t="str">
        <f t="shared" si="1691"/>
        <v>Índices y tasasTasas de Captación - Formato 441Diario4418144182</v>
      </c>
    </row>
    <row r="12717" spans="1:12" ht="15.95" customHeight="1" x14ac:dyDescent="0.2">
      <c r="A12717" s="7" t="s">
        <v>20</v>
      </c>
      <c r="B12717" s="7" t="s">
        <v>66</v>
      </c>
      <c r="C12717" s="7" t="s">
        <v>26</v>
      </c>
      <c r="D12717" s="15">
        <v>44181</v>
      </c>
      <c r="E12717" s="15">
        <v>44182</v>
      </c>
      <c r="F12717" s="2">
        <f t="shared" si="1688"/>
        <v>2020</v>
      </c>
      <c r="G12717" s="2">
        <f t="shared" si="1689"/>
        <v>12</v>
      </c>
      <c r="H12717" s="2">
        <f t="shared" si="1690"/>
        <v>17</v>
      </c>
      <c r="I12717" s="2" t="str">
        <f t="shared" si="1687"/>
        <v>Diciembre</v>
      </c>
      <c r="L12717" s="2" t="str">
        <f t="shared" si="1691"/>
        <v>Índices y tasasTasas de Captación - Formato 441Diario4418244183</v>
      </c>
    </row>
    <row r="12718" spans="1:12" ht="15.95" customHeight="1" x14ac:dyDescent="0.2">
      <c r="A12718" s="7" t="s">
        <v>20</v>
      </c>
      <c r="B12718" s="7" t="s">
        <v>66</v>
      </c>
      <c r="C12718" s="7" t="s">
        <v>26</v>
      </c>
      <c r="D12718" s="15">
        <v>44182</v>
      </c>
      <c r="E12718" s="15">
        <v>44183</v>
      </c>
      <c r="F12718" s="2">
        <f t="shared" si="1688"/>
        <v>2020</v>
      </c>
      <c r="G12718" s="2">
        <f t="shared" si="1689"/>
        <v>12</v>
      </c>
      <c r="H12718" s="2">
        <f t="shared" si="1690"/>
        <v>18</v>
      </c>
      <c r="I12718" s="2" t="str">
        <f t="shared" si="1687"/>
        <v>Diciembre</v>
      </c>
      <c r="L12718" s="2" t="str">
        <f t="shared" si="1691"/>
        <v>Índices y tasasTasas de Captación - Formato 441Diario4418344186</v>
      </c>
    </row>
    <row r="12719" spans="1:12" ht="15.95" customHeight="1" x14ac:dyDescent="0.2">
      <c r="A12719" s="7" t="s">
        <v>20</v>
      </c>
      <c r="B12719" s="7" t="s">
        <v>66</v>
      </c>
      <c r="C12719" s="7" t="s">
        <v>26</v>
      </c>
      <c r="D12719" s="15">
        <v>44183</v>
      </c>
      <c r="E12719" s="15">
        <v>44186</v>
      </c>
      <c r="F12719" s="2">
        <f t="shared" si="1688"/>
        <v>2020</v>
      </c>
      <c r="G12719" s="2">
        <f t="shared" si="1689"/>
        <v>12</v>
      </c>
      <c r="H12719" s="2">
        <f t="shared" si="1690"/>
        <v>21</v>
      </c>
      <c r="I12719" s="2" t="str">
        <f t="shared" si="1687"/>
        <v>Diciembre</v>
      </c>
      <c r="L12719" s="2" t="str">
        <f t="shared" si="1691"/>
        <v>Índices y tasasTasas de Captación - Formato 441Diario4418644187</v>
      </c>
    </row>
    <row r="12720" spans="1:12" ht="15.95" customHeight="1" x14ac:dyDescent="0.2">
      <c r="A12720" s="7" t="s">
        <v>20</v>
      </c>
      <c r="B12720" s="7" t="s">
        <v>66</v>
      </c>
      <c r="C12720" s="7" t="s">
        <v>26</v>
      </c>
      <c r="D12720" s="15">
        <v>44186</v>
      </c>
      <c r="E12720" s="15">
        <v>44187</v>
      </c>
      <c r="F12720" s="2">
        <f t="shared" si="1688"/>
        <v>2020</v>
      </c>
      <c r="G12720" s="2">
        <f t="shared" si="1689"/>
        <v>12</v>
      </c>
      <c r="H12720" s="2">
        <f t="shared" si="1690"/>
        <v>22</v>
      </c>
      <c r="I12720" s="2" t="str">
        <f t="shared" si="1687"/>
        <v>Diciembre</v>
      </c>
      <c r="L12720" s="2" t="str">
        <f t="shared" si="1691"/>
        <v>Índices y tasasTasas de Captación - Formato 441Diario4418744188</v>
      </c>
    </row>
    <row r="12721" spans="1:12" ht="15.95" customHeight="1" x14ac:dyDescent="0.2">
      <c r="A12721" s="7" t="s">
        <v>20</v>
      </c>
      <c r="B12721" s="7" t="s">
        <v>66</v>
      </c>
      <c r="C12721" s="7" t="s">
        <v>26</v>
      </c>
      <c r="D12721" s="15">
        <v>44187</v>
      </c>
      <c r="E12721" s="15">
        <v>44188</v>
      </c>
      <c r="F12721" s="2">
        <f t="shared" si="1688"/>
        <v>2020</v>
      </c>
      <c r="G12721" s="2">
        <f t="shared" si="1689"/>
        <v>12</v>
      </c>
      <c r="H12721" s="2">
        <f t="shared" si="1690"/>
        <v>23</v>
      </c>
      <c r="I12721" s="2" t="str">
        <f t="shared" si="1687"/>
        <v>Diciembre</v>
      </c>
      <c r="L12721" s="2" t="str">
        <f t="shared" si="1691"/>
        <v>Índices y tasasTasas de Captación - Formato 441Diario4418844189</v>
      </c>
    </row>
    <row r="12722" spans="1:12" ht="15.95" customHeight="1" x14ac:dyDescent="0.2">
      <c r="A12722" s="7" t="s">
        <v>20</v>
      </c>
      <c r="B12722" s="7" t="s">
        <v>66</v>
      </c>
      <c r="C12722" s="7" t="s">
        <v>26</v>
      </c>
      <c r="D12722" s="15">
        <v>44188</v>
      </c>
      <c r="E12722" s="15">
        <v>44189</v>
      </c>
      <c r="F12722" s="2">
        <f t="shared" si="1688"/>
        <v>2020</v>
      </c>
      <c r="G12722" s="2">
        <f t="shared" si="1689"/>
        <v>12</v>
      </c>
      <c r="H12722" s="2">
        <f t="shared" si="1690"/>
        <v>24</v>
      </c>
      <c r="I12722" s="2" t="str">
        <f t="shared" si="1687"/>
        <v>Diciembre</v>
      </c>
      <c r="L12722" s="2" t="str">
        <f t="shared" si="1691"/>
        <v>Índices y tasasTasas de Captación - Formato 441Diario4418944193</v>
      </c>
    </row>
    <row r="12723" spans="1:12" ht="15.95" customHeight="1" x14ac:dyDescent="0.2">
      <c r="A12723" s="7" t="s">
        <v>20</v>
      </c>
      <c r="B12723" s="7" t="s">
        <v>66</v>
      </c>
      <c r="C12723" s="7" t="s">
        <v>26</v>
      </c>
      <c r="D12723" s="15">
        <v>44189</v>
      </c>
      <c r="E12723" s="15">
        <v>44193</v>
      </c>
      <c r="F12723" s="2">
        <f t="shared" si="1688"/>
        <v>2020</v>
      </c>
      <c r="G12723" s="2">
        <f t="shared" si="1689"/>
        <v>12</v>
      </c>
      <c r="H12723" s="2">
        <f t="shared" si="1690"/>
        <v>28</v>
      </c>
      <c r="I12723" s="2" t="str">
        <f t="shared" si="1687"/>
        <v>Diciembre</v>
      </c>
      <c r="L12723" s="2" t="str">
        <f t="shared" si="1691"/>
        <v>Índices y tasasTasas de Captación - Formato 441Diario4419344194</v>
      </c>
    </row>
    <row r="12724" spans="1:12" ht="15.95" customHeight="1" x14ac:dyDescent="0.2">
      <c r="A12724" s="7" t="s">
        <v>20</v>
      </c>
      <c r="B12724" s="7" t="s">
        <v>66</v>
      </c>
      <c r="C12724" s="7" t="s">
        <v>26</v>
      </c>
      <c r="D12724" s="15">
        <v>44193</v>
      </c>
      <c r="E12724" s="15">
        <v>44194</v>
      </c>
      <c r="F12724" s="2">
        <f t="shared" si="1688"/>
        <v>2020</v>
      </c>
      <c r="G12724" s="2">
        <f t="shared" si="1689"/>
        <v>12</v>
      </c>
      <c r="H12724" s="2">
        <f t="shared" si="1690"/>
        <v>29</v>
      </c>
      <c r="I12724" s="2" t="str">
        <f t="shared" si="1687"/>
        <v>Diciembre</v>
      </c>
      <c r="L12724" s="2" t="str">
        <f t="shared" si="1691"/>
        <v>Índices y tasasTasas de Captación - Formato 441Diario4419444195</v>
      </c>
    </row>
    <row r="12725" spans="1:12" ht="15.95" customHeight="1" x14ac:dyDescent="0.2">
      <c r="A12725" s="7" t="s">
        <v>20</v>
      </c>
      <c r="B12725" s="7" t="s">
        <v>66</v>
      </c>
      <c r="C12725" s="7" t="s">
        <v>26</v>
      </c>
      <c r="D12725" s="15">
        <v>44194</v>
      </c>
      <c r="E12725" s="15">
        <v>44195</v>
      </c>
      <c r="F12725" s="2">
        <f t="shared" si="1688"/>
        <v>2020</v>
      </c>
      <c r="G12725" s="2">
        <f t="shared" si="1689"/>
        <v>12</v>
      </c>
      <c r="H12725" s="2">
        <f t="shared" si="1690"/>
        <v>30</v>
      </c>
      <c r="I12725" s="2" t="str">
        <f t="shared" si="1687"/>
        <v>Diciembre</v>
      </c>
      <c r="L12725" s="2" t="str">
        <f t="shared" si="1691"/>
        <v>Índices y tasasTasas de Captación - Formato 441Diario4419544196</v>
      </c>
    </row>
    <row r="12726" spans="1:12" ht="15.95" customHeight="1" x14ac:dyDescent="0.2">
      <c r="A12726" s="7" t="s">
        <v>20</v>
      </c>
      <c r="B12726" s="7" t="s">
        <v>66</v>
      </c>
      <c r="C12726" s="7" t="s">
        <v>26</v>
      </c>
      <c r="D12726" s="15">
        <v>44195</v>
      </c>
      <c r="E12726" s="15">
        <v>44196</v>
      </c>
      <c r="F12726" s="2">
        <f t="shared" si="1688"/>
        <v>2020</v>
      </c>
      <c r="G12726" s="2">
        <f t="shared" si="1689"/>
        <v>12</v>
      </c>
      <c r="H12726" s="2">
        <f t="shared" si="1690"/>
        <v>31</v>
      </c>
      <c r="I12726" s="2" t="str">
        <f t="shared" si="1687"/>
        <v>Diciembre</v>
      </c>
      <c r="L12726" s="2" t="str">
        <f t="shared" si="1691"/>
        <v>Índices y tasasTasas de Captación - Formato 441Diario4419644200</v>
      </c>
    </row>
    <row r="12727" spans="1:12" ht="15.95" customHeight="1" x14ac:dyDescent="0.2">
      <c r="A12727" s="7" t="s">
        <v>20</v>
      </c>
      <c r="B12727" s="7" t="s">
        <v>66</v>
      </c>
      <c r="C12727" s="7" t="s">
        <v>26</v>
      </c>
      <c r="D12727" s="15">
        <v>44196</v>
      </c>
      <c r="E12727" s="15">
        <v>44200</v>
      </c>
      <c r="F12727" s="2">
        <f t="shared" si="1688"/>
        <v>2021</v>
      </c>
      <c r="G12727" s="2">
        <f t="shared" si="1689"/>
        <v>1</v>
      </c>
      <c r="H12727" s="2">
        <f t="shared" si="1690"/>
        <v>4</v>
      </c>
      <c r="I12727" s="2" t="str">
        <f t="shared" si="1687"/>
        <v>Enero</v>
      </c>
      <c r="L12727" s="2" t="str">
        <f t="shared" si="1691"/>
        <v>Índices y tasasTasas de Captación - Formato 441Diario4420044201</v>
      </c>
    </row>
    <row r="12728" spans="1:12" ht="15.95" customHeight="1" x14ac:dyDescent="0.2">
      <c r="A12728" s="7" t="s">
        <v>20</v>
      </c>
      <c r="B12728" s="7" t="s">
        <v>66</v>
      </c>
      <c r="C12728" s="7" t="s">
        <v>26</v>
      </c>
      <c r="D12728" s="15">
        <v>44200</v>
      </c>
      <c r="E12728" s="15">
        <v>44201</v>
      </c>
      <c r="F12728" s="2">
        <f t="shared" si="1688"/>
        <v>2021</v>
      </c>
      <c r="G12728" s="2">
        <f t="shared" si="1689"/>
        <v>1</v>
      </c>
      <c r="H12728" s="2">
        <f t="shared" si="1690"/>
        <v>5</v>
      </c>
      <c r="I12728" s="2" t="str">
        <f t="shared" si="1687"/>
        <v>Enero</v>
      </c>
      <c r="L12728" s="2" t="str">
        <f t="shared" si="1691"/>
        <v>Índices y tasasTasas de Captación - Formato 441Diario4420144202</v>
      </c>
    </row>
    <row r="12729" spans="1:12" ht="15.95" customHeight="1" x14ac:dyDescent="0.2">
      <c r="A12729" s="7" t="s">
        <v>20</v>
      </c>
      <c r="B12729" s="7" t="s">
        <v>66</v>
      </c>
      <c r="C12729" s="7" t="s">
        <v>26</v>
      </c>
      <c r="D12729" s="15">
        <v>44201</v>
      </c>
      <c r="E12729" s="15">
        <v>44202</v>
      </c>
      <c r="F12729" s="2">
        <f t="shared" si="1688"/>
        <v>2021</v>
      </c>
      <c r="G12729" s="2">
        <f t="shared" si="1689"/>
        <v>1</v>
      </c>
      <c r="H12729" s="2">
        <f t="shared" si="1690"/>
        <v>6</v>
      </c>
      <c r="I12729" s="2" t="str">
        <f t="shared" si="1687"/>
        <v>Enero</v>
      </c>
      <c r="L12729" s="2" t="str">
        <f t="shared" si="1691"/>
        <v>Índices y tasasTasas de Captación - Formato 441Diario4420244203</v>
      </c>
    </row>
    <row r="12730" spans="1:12" ht="15.95" customHeight="1" x14ac:dyDescent="0.2">
      <c r="A12730" s="7" t="s">
        <v>20</v>
      </c>
      <c r="B12730" s="7" t="s">
        <v>66</v>
      </c>
      <c r="C12730" s="7" t="s">
        <v>26</v>
      </c>
      <c r="D12730" s="15">
        <v>44202</v>
      </c>
      <c r="E12730" s="15">
        <v>44203</v>
      </c>
      <c r="F12730" s="2">
        <f t="shared" si="1688"/>
        <v>2021</v>
      </c>
      <c r="G12730" s="2">
        <f t="shared" si="1689"/>
        <v>1</v>
      </c>
      <c r="H12730" s="2">
        <f t="shared" si="1690"/>
        <v>7</v>
      </c>
      <c r="I12730" s="2" t="str">
        <f t="shared" si="1687"/>
        <v>Enero</v>
      </c>
      <c r="L12730" s="2" t="str">
        <f t="shared" si="1691"/>
        <v>Índices y tasasTasas de Captación - Formato 441Diario4420344204</v>
      </c>
    </row>
    <row r="12731" spans="1:12" ht="15.95" customHeight="1" x14ac:dyDescent="0.2">
      <c r="A12731" s="7" t="s">
        <v>20</v>
      </c>
      <c r="B12731" s="7" t="s">
        <v>66</v>
      </c>
      <c r="C12731" s="7" t="s">
        <v>26</v>
      </c>
      <c r="D12731" s="15">
        <v>44203</v>
      </c>
      <c r="E12731" s="15">
        <v>44204</v>
      </c>
      <c r="F12731" s="2">
        <f t="shared" si="1688"/>
        <v>2021</v>
      </c>
      <c r="G12731" s="2">
        <f t="shared" si="1689"/>
        <v>1</v>
      </c>
      <c r="H12731" s="2">
        <f t="shared" si="1690"/>
        <v>8</v>
      </c>
      <c r="I12731" s="2" t="str">
        <f t="shared" si="1687"/>
        <v>Enero</v>
      </c>
      <c r="L12731" s="2" t="str">
        <f t="shared" si="1691"/>
        <v>Índices y tasasTasas de Captación - Formato 441Diario4420444208</v>
      </c>
    </row>
    <row r="12732" spans="1:12" ht="15.95" customHeight="1" x14ac:dyDescent="0.2">
      <c r="A12732" s="7" t="s">
        <v>20</v>
      </c>
      <c r="B12732" s="7" t="s">
        <v>66</v>
      </c>
      <c r="C12732" s="7" t="s">
        <v>26</v>
      </c>
      <c r="D12732" s="15">
        <v>44204</v>
      </c>
      <c r="E12732" s="15">
        <v>44208</v>
      </c>
      <c r="F12732" s="2">
        <f t="shared" si="1688"/>
        <v>2021</v>
      </c>
      <c r="G12732" s="2">
        <f t="shared" si="1689"/>
        <v>1</v>
      </c>
      <c r="H12732" s="2">
        <f t="shared" si="1690"/>
        <v>12</v>
      </c>
      <c r="I12732" s="2" t="str">
        <f t="shared" si="1687"/>
        <v>Enero</v>
      </c>
      <c r="L12732" s="2" t="str">
        <f t="shared" si="1691"/>
        <v>Índices y tasasTasas de Captación - Formato 441Diario4420844209</v>
      </c>
    </row>
    <row r="12733" spans="1:12" ht="15.95" customHeight="1" x14ac:dyDescent="0.2">
      <c r="A12733" s="7" t="s">
        <v>20</v>
      </c>
      <c r="B12733" s="7" t="s">
        <v>66</v>
      </c>
      <c r="C12733" s="7" t="s">
        <v>26</v>
      </c>
      <c r="D12733" s="15">
        <v>44208</v>
      </c>
      <c r="E12733" s="15">
        <v>44209</v>
      </c>
      <c r="F12733" s="2">
        <f t="shared" si="1688"/>
        <v>2021</v>
      </c>
      <c r="G12733" s="2">
        <f t="shared" si="1689"/>
        <v>1</v>
      </c>
      <c r="H12733" s="2">
        <f t="shared" si="1690"/>
        <v>13</v>
      </c>
      <c r="I12733" s="2" t="str">
        <f t="shared" si="1687"/>
        <v>Enero</v>
      </c>
      <c r="L12733" s="2" t="str">
        <f t="shared" si="1691"/>
        <v>Índices y tasasTasas de Captación - Formato 441Diario4420944210</v>
      </c>
    </row>
    <row r="12734" spans="1:12" ht="15.95" customHeight="1" x14ac:dyDescent="0.2">
      <c r="A12734" s="7" t="s">
        <v>20</v>
      </c>
      <c r="B12734" s="7" t="s">
        <v>66</v>
      </c>
      <c r="C12734" s="7" t="s">
        <v>26</v>
      </c>
      <c r="D12734" s="15">
        <v>44209</v>
      </c>
      <c r="E12734" s="15">
        <v>44210</v>
      </c>
      <c r="F12734" s="2">
        <f t="shared" si="1688"/>
        <v>2021</v>
      </c>
      <c r="G12734" s="2">
        <f t="shared" si="1689"/>
        <v>1</v>
      </c>
      <c r="H12734" s="2">
        <f t="shared" si="1690"/>
        <v>14</v>
      </c>
      <c r="I12734" s="2" t="str">
        <f t="shared" si="1687"/>
        <v>Enero</v>
      </c>
      <c r="L12734" s="2" t="str">
        <f t="shared" si="1691"/>
        <v>Índices y tasasTasas de Captación - Formato 441Diario4421044211</v>
      </c>
    </row>
    <row r="12735" spans="1:12" ht="15.95" customHeight="1" x14ac:dyDescent="0.2">
      <c r="A12735" s="7" t="s">
        <v>20</v>
      </c>
      <c r="B12735" s="7" t="s">
        <v>66</v>
      </c>
      <c r="C12735" s="7" t="s">
        <v>26</v>
      </c>
      <c r="D12735" s="15">
        <v>44210</v>
      </c>
      <c r="E12735" s="15">
        <v>44211</v>
      </c>
      <c r="F12735" s="2">
        <f t="shared" si="1688"/>
        <v>2021</v>
      </c>
      <c r="G12735" s="2">
        <f t="shared" si="1689"/>
        <v>1</v>
      </c>
      <c r="H12735" s="2">
        <f t="shared" si="1690"/>
        <v>15</v>
      </c>
      <c r="I12735" s="2" t="str">
        <f t="shared" si="1687"/>
        <v>Enero</v>
      </c>
      <c r="L12735" s="2" t="str">
        <f t="shared" si="1691"/>
        <v>Índices y tasasTasas de Captación - Formato 441Diario4421144214</v>
      </c>
    </row>
    <row r="12736" spans="1:12" ht="15.95" customHeight="1" x14ac:dyDescent="0.2">
      <c r="A12736" s="7" t="s">
        <v>20</v>
      </c>
      <c r="B12736" s="7" t="s">
        <v>66</v>
      </c>
      <c r="C12736" s="7" t="s">
        <v>26</v>
      </c>
      <c r="D12736" s="15">
        <v>44211</v>
      </c>
      <c r="E12736" s="15">
        <v>44214</v>
      </c>
      <c r="F12736" s="2">
        <f t="shared" si="1688"/>
        <v>2021</v>
      </c>
      <c r="G12736" s="2">
        <f t="shared" si="1689"/>
        <v>1</v>
      </c>
      <c r="H12736" s="2">
        <f t="shared" si="1690"/>
        <v>18</v>
      </c>
      <c r="I12736" s="2" t="str">
        <f t="shared" si="1687"/>
        <v>Enero</v>
      </c>
      <c r="L12736" s="2" t="str">
        <f t="shared" si="1691"/>
        <v>Índices y tasasTasas de Captación - Formato 441Diario4421444215</v>
      </c>
    </row>
    <row r="12737" spans="1:12" ht="15.95" customHeight="1" x14ac:dyDescent="0.2">
      <c r="A12737" s="7" t="s">
        <v>20</v>
      </c>
      <c r="B12737" s="7" t="s">
        <v>66</v>
      </c>
      <c r="C12737" s="7" t="s">
        <v>26</v>
      </c>
      <c r="D12737" s="15">
        <v>44214</v>
      </c>
      <c r="E12737" s="15">
        <v>44215</v>
      </c>
      <c r="F12737" s="2">
        <f t="shared" si="1688"/>
        <v>2021</v>
      </c>
      <c r="G12737" s="2">
        <f t="shared" si="1689"/>
        <v>1</v>
      </c>
      <c r="H12737" s="2">
        <f t="shared" si="1690"/>
        <v>19</v>
      </c>
      <c r="I12737" s="2" t="str">
        <f t="shared" si="1687"/>
        <v>Enero</v>
      </c>
      <c r="L12737" s="2" t="str">
        <f t="shared" si="1691"/>
        <v>Índices y tasasTasas de Captación - Formato 441Diario4421544216</v>
      </c>
    </row>
    <row r="12738" spans="1:12" ht="15.95" customHeight="1" x14ac:dyDescent="0.2">
      <c r="A12738" s="7" t="s">
        <v>20</v>
      </c>
      <c r="B12738" s="7" t="s">
        <v>66</v>
      </c>
      <c r="C12738" s="7" t="s">
        <v>26</v>
      </c>
      <c r="D12738" s="15">
        <v>44215</v>
      </c>
      <c r="E12738" s="15">
        <v>44216</v>
      </c>
      <c r="F12738" s="2">
        <f t="shared" si="1688"/>
        <v>2021</v>
      </c>
      <c r="G12738" s="2">
        <f t="shared" si="1689"/>
        <v>1</v>
      </c>
      <c r="H12738" s="2">
        <f t="shared" si="1690"/>
        <v>20</v>
      </c>
      <c r="I12738" s="2" t="str">
        <f t="shared" si="1687"/>
        <v>Enero</v>
      </c>
      <c r="L12738" s="2" t="str">
        <f t="shared" si="1691"/>
        <v>Índices y tasasTasas de Captación - Formato 441Diario4421644217</v>
      </c>
    </row>
    <row r="12739" spans="1:12" ht="15.95" customHeight="1" x14ac:dyDescent="0.2">
      <c r="A12739" s="7" t="s">
        <v>20</v>
      </c>
      <c r="B12739" s="7" t="s">
        <v>66</v>
      </c>
      <c r="C12739" s="7" t="s">
        <v>26</v>
      </c>
      <c r="D12739" s="15">
        <v>44216</v>
      </c>
      <c r="E12739" s="15">
        <v>44217</v>
      </c>
      <c r="F12739" s="2">
        <f t="shared" si="1688"/>
        <v>2021</v>
      </c>
      <c r="G12739" s="2">
        <f t="shared" si="1689"/>
        <v>1</v>
      </c>
      <c r="H12739" s="2">
        <f t="shared" si="1690"/>
        <v>21</v>
      </c>
      <c r="I12739" s="2" t="str">
        <f t="shared" si="1687"/>
        <v>Enero</v>
      </c>
      <c r="L12739" s="2" t="str">
        <f t="shared" si="1691"/>
        <v>Índices y tasasTasas de Captación - Formato 441Diario4421744218</v>
      </c>
    </row>
    <row r="12740" spans="1:12" ht="15.95" customHeight="1" x14ac:dyDescent="0.2">
      <c r="A12740" s="7" t="s">
        <v>20</v>
      </c>
      <c r="B12740" s="7" t="s">
        <v>66</v>
      </c>
      <c r="C12740" s="7" t="s">
        <v>26</v>
      </c>
      <c r="D12740" s="15">
        <v>44217</v>
      </c>
      <c r="E12740" s="15">
        <v>44218</v>
      </c>
      <c r="F12740" s="2">
        <f t="shared" si="1688"/>
        <v>2021</v>
      </c>
      <c r="G12740" s="2">
        <f t="shared" si="1689"/>
        <v>1</v>
      </c>
      <c r="H12740" s="2">
        <f t="shared" si="1690"/>
        <v>22</v>
      </c>
      <c r="I12740" s="2" t="str">
        <f t="shared" si="1687"/>
        <v>Enero</v>
      </c>
      <c r="L12740" s="2" t="str">
        <f t="shared" si="1691"/>
        <v>Índices y tasasTasas de Captación - Formato 441Diario4421844221</v>
      </c>
    </row>
    <row r="12741" spans="1:12" ht="15.95" customHeight="1" x14ac:dyDescent="0.2">
      <c r="A12741" s="7" t="s">
        <v>20</v>
      </c>
      <c r="B12741" s="7" t="s">
        <v>66</v>
      </c>
      <c r="C12741" s="7" t="s">
        <v>26</v>
      </c>
      <c r="D12741" s="15">
        <v>44218</v>
      </c>
      <c r="E12741" s="15">
        <v>44221</v>
      </c>
      <c r="F12741" s="2">
        <f t="shared" si="1688"/>
        <v>2021</v>
      </c>
      <c r="G12741" s="2">
        <f t="shared" si="1689"/>
        <v>1</v>
      </c>
      <c r="H12741" s="2">
        <f t="shared" si="1690"/>
        <v>25</v>
      </c>
      <c r="I12741" s="2" t="str">
        <f t="shared" si="1687"/>
        <v>Enero</v>
      </c>
      <c r="L12741" s="2" t="str">
        <f t="shared" si="1691"/>
        <v>Índices y tasasTasas de Captación - Formato 441Diario4422144222</v>
      </c>
    </row>
    <row r="12742" spans="1:12" ht="15.95" customHeight="1" x14ac:dyDescent="0.2">
      <c r="A12742" s="7" t="s">
        <v>20</v>
      </c>
      <c r="B12742" s="7" t="s">
        <v>66</v>
      </c>
      <c r="C12742" s="7" t="s">
        <v>26</v>
      </c>
      <c r="D12742" s="15">
        <v>44221</v>
      </c>
      <c r="E12742" s="15">
        <v>44222</v>
      </c>
      <c r="F12742" s="2">
        <f t="shared" si="1688"/>
        <v>2021</v>
      </c>
      <c r="G12742" s="2">
        <f t="shared" si="1689"/>
        <v>1</v>
      </c>
      <c r="H12742" s="2">
        <f t="shared" si="1690"/>
        <v>26</v>
      </c>
      <c r="I12742" s="2" t="str">
        <f t="shared" si="1687"/>
        <v>Enero</v>
      </c>
      <c r="L12742" s="2" t="str">
        <f t="shared" si="1691"/>
        <v>Índices y tasasTasas de Captación - Formato 441Diario4422244223</v>
      </c>
    </row>
    <row r="12743" spans="1:12" ht="15.95" customHeight="1" x14ac:dyDescent="0.2">
      <c r="A12743" s="7" t="s">
        <v>20</v>
      </c>
      <c r="B12743" s="7" t="s">
        <v>66</v>
      </c>
      <c r="C12743" s="7" t="s">
        <v>26</v>
      </c>
      <c r="D12743" s="15">
        <v>44222</v>
      </c>
      <c r="E12743" s="15">
        <v>44223</v>
      </c>
      <c r="F12743" s="2">
        <f t="shared" si="1688"/>
        <v>2021</v>
      </c>
      <c r="G12743" s="2">
        <f t="shared" si="1689"/>
        <v>1</v>
      </c>
      <c r="H12743" s="2">
        <f t="shared" si="1690"/>
        <v>27</v>
      </c>
      <c r="I12743" s="2" t="str">
        <f t="shared" si="1687"/>
        <v>Enero</v>
      </c>
      <c r="L12743" s="2" t="str">
        <f t="shared" si="1691"/>
        <v>Índices y tasasTasas de Captación - Formato 441Diario4422344224</v>
      </c>
    </row>
    <row r="12744" spans="1:12" ht="15.95" customHeight="1" x14ac:dyDescent="0.2">
      <c r="A12744" s="7" t="s">
        <v>20</v>
      </c>
      <c r="B12744" s="7" t="s">
        <v>66</v>
      </c>
      <c r="C12744" s="7" t="s">
        <v>26</v>
      </c>
      <c r="D12744" s="15">
        <v>44223</v>
      </c>
      <c r="E12744" s="15">
        <v>44224</v>
      </c>
      <c r="F12744" s="2">
        <f t="shared" si="1688"/>
        <v>2021</v>
      </c>
      <c r="G12744" s="2">
        <f t="shared" si="1689"/>
        <v>1</v>
      </c>
      <c r="H12744" s="2">
        <f t="shared" si="1690"/>
        <v>28</v>
      </c>
      <c r="I12744" s="2" t="str">
        <f t="shared" si="1687"/>
        <v>Enero</v>
      </c>
      <c r="L12744" s="2" t="str">
        <f t="shared" si="1691"/>
        <v>Índices y tasasTasas de Captación - Formato 441Diario4422444225</v>
      </c>
    </row>
    <row r="12745" spans="1:12" ht="15.95" customHeight="1" x14ac:dyDescent="0.2">
      <c r="A12745" s="7" t="s">
        <v>20</v>
      </c>
      <c r="B12745" s="7" t="s">
        <v>66</v>
      </c>
      <c r="C12745" s="7" t="s">
        <v>26</v>
      </c>
      <c r="D12745" s="15">
        <v>44224</v>
      </c>
      <c r="E12745" s="15">
        <v>44225</v>
      </c>
      <c r="F12745" s="2">
        <f t="shared" si="1688"/>
        <v>2021</v>
      </c>
      <c r="G12745" s="2">
        <f t="shared" si="1689"/>
        <v>1</v>
      </c>
      <c r="H12745" s="2">
        <f t="shared" si="1690"/>
        <v>29</v>
      </c>
      <c r="I12745" s="2" t="str">
        <f t="shared" si="1687"/>
        <v>Enero</v>
      </c>
      <c r="L12745" s="2" t="str">
        <f t="shared" si="1691"/>
        <v>Índices y tasasTasas de Captación - Formato 441Diario4422544228</v>
      </c>
    </row>
    <row r="12746" spans="1:12" ht="15.95" customHeight="1" x14ac:dyDescent="0.2">
      <c r="A12746" s="7" t="s">
        <v>20</v>
      </c>
      <c r="B12746" s="7" t="s">
        <v>66</v>
      </c>
      <c r="C12746" s="7" t="s">
        <v>26</v>
      </c>
      <c r="D12746" s="15">
        <v>44225</v>
      </c>
      <c r="E12746" s="15">
        <v>44228</v>
      </c>
      <c r="F12746" s="2">
        <f t="shared" si="1688"/>
        <v>2021</v>
      </c>
      <c r="G12746" s="2">
        <f t="shared" si="1689"/>
        <v>2</v>
      </c>
      <c r="H12746" s="2">
        <f t="shared" si="1690"/>
        <v>1</v>
      </c>
      <c r="I12746" s="2" t="str">
        <f t="shared" si="1687"/>
        <v>Febrero</v>
      </c>
      <c r="L12746" s="2" t="str">
        <f t="shared" si="1691"/>
        <v>Índices y tasasTasas de Captación - Formato 441Diario4422844229</v>
      </c>
    </row>
    <row r="12747" spans="1:12" ht="15.95" customHeight="1" x14ac:dyDescent="0.2">
      <c r="A12747" s="7" t="s">
        <v>20</v>
      </c>
      <c r="B12747" s="7" t="s">
        <v>66</v>
      </c>
      <c r="C12747" s="7" t="s">
        <v>26</v>
      </c>
      <c r="D12747" s="15">
        <v>44228</v>
      </c>
      <c r="E12747" s="15">
        <v>44229</v>
      </c>
      <c r="F12747" s="2">
        <f t="shared" si="1688"/>
        <v>2021</v>
      </c>
      <c r="G12747" s="2">
        <f t="shared" si="1689"/>
        <v>2</v>
      </c>
      <c r="H12747" s="2">
        <f t="shared" si="1690"/>
        <v>2</v>
      </c>
      <c r="I12747" s="2" t="str">
        <f t="shared" si="1687"/>
        <v>Febrero</v>
      </c>
      <c r="L12747" s="2" t="str">
        <f t="shared" si="1691"/>
        <v>Índices y tasasTasas de Captación - Formato 441Diario4422944230</v>
      </c>
    </row>
    <row r="12748" spans="1:12" ht="15.95" customHeight="1" x14ac:dyDescent="0.2">
      <c r="A12748" s="7" t="s">
        <v>20</v>
      </c>
      <c r="B12748" s="7" t="s">
        <v>66</v>
      </c>
      <c r="C12748" s="7" t="s">
        <v>26</v>
      </c>
      <c r="D12748" s="15">
        <v>44229</v>
      </c>
      <c r="E12748" s="15">
        <v>44230</v>
      </c>
      <c r="F12748" s="2">
        <f t="shared" si="1688"/>
        <v>2021</v>
      </c>
      <c r="G12748" s="2">
        <f t="shared" si="1689"/>
        <v>2</v>
      </c>
      <c r="H12748" s="2">
        <f t="shared" si="1690"/>
        <v>3</v>
      </c>
      <c r="I12748" s="2" t="str">
        <f t="shared" ref="I12748:I12811" si="1692">CHOOSE(G12748,"Enero","Febrero","Marzo","Abril","Mayo","Junio","Julio","Agosto","Septiembre","Octubre","Noviembre","Diciembre")</f>
        <v>Febrero</v>
      </c>
      <c r="L12748" s="2" t="str">
        <f t="shared" si="1691"/>
        <v>Índices y tasasTasas de Captación - Formato 441Diario4423044231</v>
      </c>
    </row>
    <row r="12749" spans="1:12" ht="15.95" customHeight="1" x14ac:dyDescent="0.2">
      <c r="A12749" s="7" t="s">
        <v>20</v>
      </c>
      <c r="B12749" s="7" t="s">
        <v>66</v>
      </c>
      <c r="C12749" s="7" t="s">
        <v>26</v>
      </c>
      <c r="D12749" s="15">
        <v>44230</v>
      </c>
      <c r="E12749" s="15">
        <v>44231</v>
      </c>
      <c r="F12749" s="2">
        <f t="shared" si="1688"/>
        <v>2021</v>
      </c>
      <c r="G12749" s="2">
        <f t="shared" si="1689"/>
        <v>2</v>
      </c>
      <c r="H12749" s="2">
        <f t="shared" si="1690"/>
        <v>4</v>
      </c>
      <c r="I12749" s="2" t="str">
        <f t="shared" si="1692"/>
        <v>Febrero</v>
      </c>
      <c r="L12749" s="2" t="str">
        <f t="shared" si="1691"/>
        <v>Índices y tasasTasas de Captación - Formato 441Diario4423144232</v>
      </c>
    </row>
    <row r="12750" spans="1:12" ht="15.95" customHeight="1" x14ac:dyDescent="0.2">
      <c r="A12750" s="7" t="s">
        <v>20</v>
      </c>
      <c r="B12750" s="7" t="s">
        <v>66</v>
      </c>
      <c r="C12750" s="7" t="s">
        <v>26</v>
      </c>
      <c r="D12750" s="15">
        <v>44231</v>
      </c>
      <c r="E12750" s="15">
        <v>44232</v>
      </c>
      <c r="F12750" s="2">
        <f t="shared" si="1688"/>
        <v>2021</v>
      </c>
      <c r="G12750" s="2">
        <f t="shared" si="1689"/>
        <v>2</v>
      </c>
      <c r="H12750" s="2">
        <f t="shared" si="1690"/>
        <v>5</v>
      </c>
      <c r="I12750" s="2" t="str">
        <f t="shared" si="1692"/>
        <v>Febrero</v>
      </c>
      <c r="L12750" s="2" t="str">
        <f t="shared" si="1691"/>
        <v>Índices y tasasTasas de Captación - Formato 441Diario4423244235</v>
      </c>
    </row>
    <row r="12751" spans="1:12" ht="15.95" customHeight="1" x14ac:dyDescent="0.2">
      <c r="A12751" s="7" t="s">
        <v>20</v>
      </c>
      <c r="B12751" s="7" t="s">
        <v>66</v>
      </c>
      <c r="C12751" s="7" t="s">
        <v>26</v>
      </c>
      <c r="D12751" s="15">
        <v>44232</v>
      </c>
      <c r="E12751" s="15">
        <v>44235</v>
      </c>
      <c r="F12751" s="2">
        <f t="shared" si="1688"/>
        <v>2021</v>
      </c>
      <c r="G12751" s="2">
        <f t="shared" si="1689"/>
        <v>2</v>
      </c>
      <c r="H12751" s="2">
        <f t="shared" si="1690"/>
        <v>8</v>
      </c>
      <c r="I12751" s="2" t="str">
        <f t="shared" si="1692"/>
        <v>Febrero</v>
      </c>
      <c r="L12751" s="2" t="str">
        <f t="shared" si="1691"/>
        <v>Índices y tasasTasas de Captación - Formato 441Diario4423544236</v>
      </c>
    </row>
    <row r="12752" spans="1:12" ht="15.95" customHeight="1" x14ac:dyDescent="0.2">
      <c r="A12752" s="7" t="s">
        <v>20</v>
      </c>
      <c r="B12752" s="7" t="s">
        <v>66</v>
      </c>
      <c r="C12752" s="7" t="s">
        <v>26</v>
      </c>
      <c r="D12752" s="15">
        <v>44235</v>
      </c>
      <c r="E12752" s="15">
        <v>44236</v>
      </c>
      <c r="F12752" s="2">
        <f t="shared" si="1688"/>
        <v>2021</v>
      </c>
      <c r="G12752" s="2">
        <f t="shared" si="1689"/>
        <v>2</v>
      </c>
      <c r="H12752" s="2">
        <f t="shared" si="1690"/>
        <v>9</v>
      </c>
      <c r="I12752" s="2" t="str">
        <f t="shared" si="1692"/>
        <v>Febrero</v>
      </c>
      <c r="L12752" s="2" t="str">
        <f t="shared" si="1691"/>
        <v>Índices y tasasTasas de Captación - Formato 441Diario4423644237</v>
      </c>
    </row>
    <row r="12753" spans="1:12" ht="15.95" customHeight="1" x14ac:dyDescent="0.2">
      <c r="A12753" s="7" t="s">
        <v>20</v>
      </c>
      <c r="B12753" s="7" t="s">
        <v>66</v>
      </c>
      <c r="C12753" s="7" t="s">
        <v>26</v>
      </c>
      <c r="D12753" s="15">
        <v>44236</v>
      </c>
      <c r="E12753" s="15">
        <v>44237</v>
      </c>
      <c r="F12753" s="2">
        <f t="shared" si="1688"/>
        <v>2021</v>
      </c>
      <c r="G12753" s="2">
        <f t="shared" si="1689"/>
        <v>2</v>
      </c>
      <c r="H12753" s="2">
        <f t="shared" si="1690"/>
        <v>10</v>
      </c>
      <c r="I12753" s="2" t="str">
        <f t="shared" si="1692"/>
        <v>Febrero</v>
      </c>
      <c r="L12753" s="2" t="str">
        <f t="shared" si="1691"/>
        <v>Índices y tasasTasas de Captación - Formato 441Diario4423744238</v>
      </c>
    </row>
    <row r="12754" spans="1:12" ht="15.95" customHeight="1" x14ac:dyDescent="0.2">
      <c r="A12754" s="7" t="s">
        <v>20</v>
      </c>
      <c r="B12754" s="7" t="s">
        <v>66</v>
      </c>
      <c r="C12754" s="7" t="s">
        <v>26</v>
      </c>
      <c r="D12754" s="15">
        <v>44237</v>
      </c>
      <c r="E12754" s="15">
        <v>44238</v>
      </c>
      <c r="F12754" s="2">
        <f t="shared" si="1688"/>
        <v>2021</v>
      </c>
      <c r="G12754" s="2">
        <f t="shared" si="1689"/>
        <v>2</v>
      </c>
      <c r="H12754" s="2">
        <f t="shared" si="1690"/>
        <v>11</v>
      </c>
      <c r="I12754" s="2" t="str">
        <f t="shared" si="1692"/>
        <v>Febrero</v>
      </c>
      <c r="L12754" s="2" t="str">
        <f t="shared" si="1691"/>
        <v>Índices y tasasTasas de Captación - Formato 441Diario4423844239</v>
      </c>
    </row>
    <row r="12755" spans="1:12" ht="15.95" customHeight="1" x14ac:dyDescent="0.2">
      <c r="A12755" s="7" t="s">
        <v>20</v>
      </c>
      <c r="B12755" s="7" t="s">
        <v>66</v>
      </c>
      <c r="C12755" s="7" t="s">
        <v>26</v>
      </c>
      <c r="D12755" s="15">
        <v>44238</v>
      </c>
      <c r="E12755" s="15">
        <v>44239</v>
      </c>
      <c r="F12755" s="2">
        <f t="shared" si="1688"/>
        <v>2021</v>
      </c>
      <c r="G12755" s="2">
        <f t="shared" si="1689"/>
        <v>2</v>
      </c>
      <c r="H12755" s="2">
        <f t="shared" si="1690"/>
        <v>12</v>
      </c>
      <c r="I12755" s="2" t="str">
        <f t="shared" si="1692"/>
        <v>Febrero</v>
      </c>
      <c r="L12755" s="2" t="str">
        <f t="shared" si="1691"/>
        <v>Índices y tasasTasas de Captación - Formato 441Diario4423944242</v>
      </c>
    </row>
    <row r="12756" spans="1:12" ht="15.95" customHeight="1" x14ac:dyDescent="0.2">
      <c r="A12756" s="7" t="s">
        <v>20</v>
      </c>
      <c r="B12756" s="7" t="s">
        <v>66</v>
      </c>
      <c r="C12756" s="7" t="s">
        <v>26</v>
      </c>
      <c r="D12756" s="15">
        <v>44239</v>
      </c>
      <c r="E12756" s="15">
        <v>44242</v>
      </c>
      <c r="F12756" s="2">
        <f t="shared" si="1688"/>
        <v>2021</v>
      </c>
      <c r="G12756" s="2">
        <f t="shared" si="1689"/>
        <v>2</v>
      </c>
      <c r="H12756" s="2">
        <f t="shared" si="1690"/>
        <v>15</v>
      </c>
      <c r="I12756" s="2" t="str">
        <f t="shared" si="1692"/>
        <v>Febrero</v>
      </c>
      <c r="L12756" s="2" t="str">
        <f t="shared" si="1691"/>
        <v>Índices y tasasTasas de Captación - Formato 441Diario4424244243</v>
      </c>
    </row>
    <row r="12757" spans="1:12" ht="15.95" customHeight="1" x14ac:dyDescent="0.2">
      <c r="A12757" s="7" t="s">
        <v>20</v>
      </c>
      <c r="B12757" s="7" t="s">
        <v>66</v>
      </c>
      <c r="C12757" s="7" t="s">
        <v>26</v>
      </c>
      <c r="D12757" s="15">
        <v>44242</v>
      </c>
      <c r="E12757" s="15">
        <v>44243</v>
      </c>
      <c r="F12757" s="2">
        <f t="shared" si="1688"/>
        <v>2021</v>
      </c>
      <c r="G12757" s="2">
        <f t="shared" si="1689"/>
        <v>2</v>
      </c>
      <c r="H12757" s="2">
        <f t="shared" si="1690"/>
        <v>16</v>
      </c>
      <c r="I12757" s="2" t="str">
        <f t="shared" si="1692"/>
        <v>Febrero</v>
      </c>
      <c r="L12757" s="2" t="str">
        <f t="shared" si="1691"/>
        <v>Índices y tasasTasas de Captación - Formato 441Diario4424344244</v>
      </c>
    </row>
    <row r="12758" spans="1:12" ht="15.95" customHeight="1" x14ac:dyDescent="0.2">
      <c r="A12758" s="7" t="s">
        <v>20</v>
      </c>
      <c r="B12758" s="7" t="s">
        <v>66</v>
      </c>
      <c r="C12758" s="7" t="s">
        <v>26</v>
      </c>
      <c r="D12758" s="15">
        <v>44243</v>
      </c>
      <c r="E12758" s="15">
        <v>44244</v>
      </c>
      <c r="F12758" s="2">
        <f t="shared" si="1688"/>
        <v>2021</v>
      </c>
      <c r="G12758" s="2">
        <f t="shared" si="1689"/>
        <v>2</v>
      </c>
      <c r="H12758" s="2">
        <f t="shared" si="1690"/>
        <v>17</v>
      </c>
      <c r="I12758" s="2" t="str">
        <f t="shared" si="1692"/>
        <v>Febrero</v>
      </c>
      <c r="L12758" s="2" t="str">
        <f t="shared" si="1691"/>
        <v>Índices y tasasTasas de Captación - Formato 441Diario4424444245</v>
      </c>
    </row>
    <row r="12759" spans="1:12" ht="15.95" customHeight="1" x14ac:dyDescent="0.2">
      <c r="A12759" s="7" t="s">
        <v>20</v>
      </c>
      <c r="B12759" s="7" t="s">
        <v>66</v>
      </c>
      <c r="C12759" s="7" t="s">
        <v>26</v>
      </c>
      <c r="D12759" s="15">
        <v>44244</v>
      </c>
      <c r="E12759" s="15">
        <v>44245</v>
      </c>
      <c r="F12759" s="2">
        <f t="shared" ref="F12759:F12822" si="1693">YEAR(E12759)</f>
        <v>2021</v>
      </c>
      <c r="G12759" s="2">
        <f t="shared" ref="G12759:G12822" si="1694">MONTH(E12759)</f>
        <v>2</v>
      </c>
      <c r="H12759" s="2">
        <f t="shared" ref="H12759:H12822" si="1695">DAY(E12759)</f>
        <v>18</v>
      </c>
      <c r="I12759" s="2" t="str">
        <f t="shared" si="1692"/>
        <v>Febrero</v>
      </c>
      <c r="L12759" s="2" t="str">
        <f t="shared" ref="L12759:L12822" si="1696">CONCATENATE(A12760,B12760,C12760,D12760,E12760,)</f>
        <v>Índices y tasasTasas de Captación - Formato 441Diario4424544246</v>
      </c>
    </row>
    <row r="12760" spans="1:12" ht="15.95" customHeight="1" x14ac:dyDescent="0.2">
      <c r="A12760" s="7" t="s">
        <v>20</v>
      </c>
      <c r="B12760" s="7" t="s">
        <v>66</v>
      </c>
      <c r="C12760" s="7" t="s">
        <v>26</v>
      </c>
      <c r="D12760" s="15">
        <v>44245</v>
      </c>
      <c r="E12760" s="15">
        <v>44246</v>
      </c>
      <c r="F12760" s="2">
        <f t="shared" si="1693"/>
        <v>2021</v>
      </c>
      <c r="G12760" s="2">
        <f t="shared" si="1694"/>
        <v>2</v>
      </c>
      <c r="H12760" s="2">
        <f t="shared" si="1695"/>
        <v>19</v>
      </c>
      <c r="I12760" s="2" t="str">
        <f t="shared" si="1692"/>
        <v>Febrero</v>
      </c>
      <c r="L12760" s="2" t="str">
        <f t="shared" si="1696"/>
        <v>Índices y tasasTasas de Captación - Formato 441Diario4424644249</v>
      </c>
    </row>
    <row r="12761" spans="1:12" ht="15.95" customHeight="1" x14ac:dyDescent="0.2">
      <c r="A12761" s="7" t="s">
        <v>20</v>
      </c>
      <c r="B12761" s="7" t="s">
        <v>66</v>
      </c>
      <c r="C12761" s="7" t="s">
        <v>26</v>
      </c>
      <c r="D12761" s="15">
        <v>44246</v>
      </c>
      <c r="E12761" s="15">
        <v>44249</v>
      </c>
      <c r="F12761" s="2">
        <f t="shared" si="1693"/>
        <v>2021</v>
      </c>
      <c r="G12761" s="2">
        <f t="shared" si="1694"/>
        <v>2</v>
      </c>
      <c r="H12761" s="2">
        <f t="shared" si="1695"/>
        <v>22</v>
      </c>
      <c r="I12761" s="2" t="str">
        <f t="shared" si="1692"/>
        <v>Febrero</v>
      </c>
      <c r="L12761" s="2" t="str">
        <f t="shared" si="1696"/>
        <v>Índices y tasasTasas de Captación - Formato 441Diario4424944250</v>
      </c>
    </row>
    <row r="12762" spans="1:12" ht="15.95" customHeight="1" x14ac:dyDescent="0.2">
      <c r="A12762" s="7" t="s">
        <v>20</v>
      </c>
      <c r="B12762" s="7" t="s">
        <v>66</v>
      </c>
      <c r="C12762" s="7" t="s">
        <v>26</v>
      </c>
      <c r="D12762" s="15">
        <v>44249</v>
      </c>
      <c r="E12762" s="15">
        <v>44250</v>
      </c>
      <c r="F12762" s="2">
        <f t="shared" si="1693"/>
        <v>2021</v>
      </c>
      <c r="G12762" s="2">
        <f t="shared" si="1694"/>
        <v>2</v>
      </c>
      <c r="H12762" s="2">
        <f t="shared" si="1695"/>
        <v>23</v>
      </c>
      <c r="I12762" s="2" t="str">
        <f t="shared" si="1692"/>
        <v>Febrero</v>
      </c>
      <c r="L12762" s="2" t="str">
        <f t="shared" si="1696"/>
        <v>Índices y tasasTasas de Captación - Formato 441Diario4425044251</v>
      </c>
    </row>
    <row r="12763" spans="1:12" ht="15.95" customHeight="1" x14ac:dyDescent="0.2">
      <c r="A12763" s="7" t="s">
        <v>20</v>
      </c>
      <c r="B12763" s="7" t="s">
        <v>66</v>
      </c>
      <c r="C12763" s="7" t="s">
        <v>26</v>
      </c>
      <c r="D12763" s="15">
        <v>44250</v>
      </c>
      <c r="E12763" s="15">
        <v>44251</v>
      </c>
      <c r="F12763" s="2">
        <f t="shared" si="1693"/>
        <v>2021</v>
      </c>
      <c r="G12763" s="2">
        <f t="shared" si="1694"/>
        <v>2</v>
      </c>
      <c r="H12763" s="2">
        <f t="shared" si="1695"/>
        <v>24</v>
      </c>
      <c r="I12763" s="2" t="str">
        <f t="shared" si="1692"/>
        <v>Febrero</v>
      </c>
      <c r="L12763" s="2" t="str">
        <f t="shared" si="1696"/>
        <v>Índices y tasasTasas de Captación - Formato 441Diario4425144252</v>
      </c>
    </row>
    <row r="12764" spans="1:12" ht="15.95" customHeight="1" x14ac:dyDescent="0.2">
      <c r="A12764" s="7" t="s">
        <v>20</v>
      </c>
      <c r="B12764" s="7" t="s">
        <v>66</v>
      </c>
      <c r="C12764" s="7" t="s">
        <v>26</v>
      </c>
      <c r="D12764" s="15">
        <v>44251</v>
      </c>
      <c r="E12764" s="15">
        <v>44252</v>
      </c>
      <c r="F12764" s="2">
        <f t="shared" si="1693"/>
        <v>2021</v>
      </c>
      <c r="G12764" s="2">
        <f t="shared" si="1694"/>
        <v>2</v>
      </c>
      <c r="H12764" s="2">
        <f t="shared" si="1695"/>
        <v>25</v>
      </c>
      <c r="I12764" s="2" t="str">
        <f t="shared" si="1692"/>
        <v>Febrero</v>
      </c>
      <c r="L12764" s="2" t="str">
        <f t="shared" si="1696"/>
        <v>Índices y tasasTasas de Captación - Formato 441Diario4425244253</v>
      </c>
    </row>
    <row r="12765" spans="1:12" ht="15.95" customHeight="1" x14ac:dyDescent="0.2">
      <c r="A12765" s="7" t="s">
        <v>20</v>
      </c>
      <c r="B12765" s="7" t="s">
        <v>66</v>
      </c>
      <c r="C12765" s="7" t="s">
        <v>26</v>
      </c>
      <c r="D12765" s="15">
        <v>44252</v>
      </c>
      <c r="E12765" s="15">
        <v>44253</v>
      </c>
      <c r="F12765" s="2">
        <f t="shared" si="1693"/>
        <v>2021</v>
      </c>
      <c r="G12765" s="2">
        <f t="shared" si="1694"/>
        <v>2</v>
      </c>
      <c r="H12765" s="2">
        <f t="shared" si="1695"/>
        <v>26</v>
      </c>
      <c r="I12765" s="2" t="str">
        <f t="shared" si="1692"/>
        <v>Febrero</v>
      </c>
      <c r="L12765" s="2" t="str">
        <f t="shared" si="1696"/>
        <v>Índices y tasasTasas de Captación - Formato 441Diario4425344256</v>
      </c>
    </row>
    <row r="12766" spans="1:12" ht="15.95" customHeight="1" x14ac:dyDescent="0.2">
      <c r="A12766" s="7" t="s">
        <v>20</v>
      </c>
      <c r="B12766" s="7" t="s">
        <v>66</v>
      </c>
      <c r="C12766" s="7" t="s">
        <v>26</v>
      </c>
      <c r="D12766" s="15">
        <v>44253</v>
      </c>
      <c r="E12766" s="15">
        <v>44256</v>
      </c>
      <c r="F12766" s="2">
        <f t="shared" si="1693"/>
        <v>2021</v>
      </c>
      <c r="G12766" s="2">
        <f t="shared" si="1694"/>
        <v>3</v>
      </c>
      <c r="H12766" s="2">
        <f t="shared" si="1695"/>
        <v>1</v>
      </c>
      <c r="I12766" s="2" t="str">
        <f t="shared" si="1692"/>
        <v>Marzo</v>
      </c>
      <c r="L12766" s="2" t="str">
        <f t="shared" si="1696"/>
        <v>Índices y tasasTasas de Captación - Formato 441Diario4425644257</v>
      </c>
    </row>
    <row r="12767" spans="1:12" ht="15.95" customHeight="1" x14ac:dyDescent="0.2">
      <c r="A12767" s="7" t="s">
        <v>20</v>
      </c>
      <c r="B12767" s="7" t="s">
        <v>66</v>
      </c>
      <c r="C12767" s="7" t="s">
        <v>26</v>
      </c>
      <c r="D12767" s="15">
        <v>44256</v>
      </c>
      <c r="E12767" s="15">
        <v>44257</v>
      </c>
      <c r="F12767" s="2">
        <f t="shared" si="1693"/>
        <v>2021</v>
      </c>
      <c r="G12767" s="2">
        <f t="shared" si="1694"/>
        <v>3</v>
      </c>
      <c r="H12767" s="2">
        <f t="shared" si="1695"/>
        <v>2</v>
      </c>
      <c r="I12767" s="2" t="str">
        <f t="shared" si="1692"/>
        <v>Marzo</v>
      </c>
      <c r="L12767" s="2" t="str">
        <f t="shared" si="1696"/>
        <v>Índices y tasasTasas de Captación - Formato 441Diario4425744258</v>
      </c>
    </row>
    <row r="12768" spans="1:12" ht="15.95" customHeight="1" x14ac:dyDescent="0.2">
      <c r="A12768" s="7" t="s">
        <v>20</v>
      </c>
      <c r="B12768" s="7" t="s">
        <v>66</v>
      </c>
      <c r="C12768" s="7" t="s">
        <v>26</v>
      </c>
      <c r="D12768" s="15">
        <v>44257</v>
      </c>
      <c r="E12768" s="15">
        <v>44258</v>
      </c>
      <c r="F12768" s="2">
        <f t="shared" si="1693"/>
        <v>2021</v>
      </c>
      <c r="G12768" s="2">
        <f t="shared" si="1694"/>
        <v>3</v>
      </c>
      <c r="H12768" s="2">
        <f t="shared" si="1695"/>
        <v>3</v>
      </c>
      <c r="I12768" s="2" t="str">
        <f t="shared" si="1692"/>
        <v>Marzo</v>
      </c>
      <c r="L12768" s="2" t="str">
        <f t="shared" si="1696"/>
        <v>Índices y tasasTasas de Captación - Formato 441Diario4425844259</v>
      </c>
    </row>
    <row r="12769" spans="1:12" ht="15.95" customHeight="1" x14ac:dyDescent="0.2">
      <c r="A12769" s="7" t="s">
        <v>20</v>
      </c>
      <c r="B12769" s="7" t="s">
        <v>66</v>
      </c>
      <c r="C12769" s="7" t="s">
        <v>26</v>
      </c>
      <c r="D12769" s="15">
        <v>44258</v>
      </c>
      <c r="E12769" s="15">
        <v>44259</v>
      </c>
      <c r="F12769" s="2">
        <f t="shared" si="1693"/>
        <v>2021</v>
      </c>
      <c r="G12769" s="2">
        <f t="shared" si="1694"/>
        <v>3</v>
      </c>
      <c r="H12769" s="2">
        <f t="shared" si="1695"/>
        <v>4</v>
      </c>
      <c r="I12769" s="2" t="str">
        <f t="shared" si="1692"/>
        <v>Marzo</v>
      </c>
      <c r="L12769" s="2" t="str">
        <f t="shared" si="1696"/>
        <v>Índices y tasasTasas de Captación - Formato 441Diario4425944260</v>
      </c>
    </row>
    <row r="12770" spans="1:12" ht="15.95" customHeight="1" x14ac:dyDescent="0.2">
      <c r="A12770" s="7" t="s">
        <v>20</v>
      </c>
      <c r="B12770" s="7" t="s">
        <v>66</v>
      </c>
      <c r="C12770" s="7" t="s">
        <v>26</v>
      </c>
      <c r="D12770" s="15">
        <v>44259</v>
      </c>
      <c r="E12770" s="15">
        <v>44260</v>
      </c>
      <c r="F12770" s="2">
        <f t="shared" si="1693"/>
        <v>2021</v>
      </c>
      <c r="G12770" s="2">
        <f t="shared" si="1694"/>
        <v>3</v>
      </c>
      <c r="H12770" s="2">
        <f t="shared" si="1695"/>
        <v>5</v>
      </c>
      <c r="I12770" s="2" t="str">
        <f t="shared" si="1692"/>
        <v>Marzo</v>
      </c>
      <c r="L12770" s="2" t="str">
        <f t="shared" si="1696"/>
        <v>Índices y tasasTasas de Captación - Formato 441Diario4426044263</v>
      </c>
    </row>
    <row r="12771" spans="1:12" ht="15.95" customHeight="1" x14ac:dyDescent="0.2">
      <c r="A12771" s="7" t="s">
        <v>20</v>
      </c>
      <c r="B12771" s="7" t="s">
        <v>66</v>
      </c>
      <c r="C12771" s="7" t="s">
        <v>26</v>
      </c>
      <c r="D12771" s="15">
        <v>44260</v>
      </c>
      <c r="E12771" s="15">
        <v>44263</v>
      </c>
      <c r="F12771" s="2">
        <f t="shared" si="1693"/>
        <v>2021</v>
      </c>
      <c r="G12771" s="2">
        <f t="shared" si="1694"/>
        <v>3</v>
      </c>
      <c r="H12771" s="2">
        <f t="shared" si="1695"/>
        <v>8</v>
      </c>
      <c r="I12771" s="2" t="str">
        <f t="shared" si="1692"/>
        <v>Marzo</v>
      </c>
      <c r="L12771" s="2" t="str">
        <f t="shared" si="1696"/>
        <v>Índices y tasasTasas de Captación - Formato 441Diario4426344264</v>
      </c>
    </row>
    <row r="12772" spans="1:12" ht="15.95" customHeight="1" x14ac:dyDescent="0.2">
      <c r="A12772" s="7" t="s">
        <v>20</v>
      </c>
      <c r="B12772" s="7" t="s">
        <v>66</v>
      </c>
      <c r="C12772" s="7" t="s">
        <v>26</v>
      </c>
      <c r="D12772" s="15">
        <v>44263</v>
      </c>
      <c r="E12772" s="15">
        <v>44264</v>
      </c>
      <c r="F12772" s="2">
        <f t="shared" si="1693"/>
        <v>2021</v>
      </c>
      <c r="G12772" s="2">
        <f t="shared" si="1694"/>
        <v>3</v>
      </c>
      <c r="H12772" s="2">
        <f t="shared" si="1695"/>
        <v>9</v>
      </c>
      <c r="I12772" s="2" t="str">
        <f t="shared" si="1692"/>
        <v>Marzo</v>
      </c>
      <c r="L12772" s="2" t="str">
        <f t="shared" si="1696"/>
        <v>Índices y tasasTasas de Captación - Formato 441Diario4426444265</v>
      </c>
    </row>
    <row r="12773" spans="1:12" ht="15.95" customHeight="1" x14ac:dyDescent="0.2">
      <c r="A12773" s="7" t="s">
        <v>20</v>
      </c>
      <c r="B12773" s="7" t="s">
        <v>66</v>
      </c>
      <c r="C12773" s="7" t="s">
        <v>26</v>
      </c>
      <c r="D12773" s="15">
        <v>44264</v>
      </c>
      <c r="E12773" s="15">
        <v>44265</v>
      </c>
      <c r="F12773" s="2">
        <f t="shared" si="1693"/>
        <v>2021</v>
      </c>
      <c r="G12773" s="2">
        <f t="shared" si="1694"/>
        <v>3</v>
      </c>
      <c r="H12773" s="2">
        <f t="shared" si="1695"/>
        <v>10</v>
      </c>
      <c r="I12773" s="2" t="str">
        <f t="shared" si="1692"/>
        <v>Marzo</v>
      </c>
      <c r="L12773" s="2" t="str">
        <f t="shared" si="1696"/>
        <v>Índices y tasasTasas de Captación - Formato 441Diario4426544266</v>
      </c>
    </row>
    <row r="12774" spans="1:12" ht="15.95" customHeight="1" x14ac:dyDescent="0.2">
      <c r="A12774" s="7" t="s">
        <v>20</v>
      </c>
      <c r="B12774" s="7" t="s">
        <v>66</v>
      </c>
      <c r="C12774" s="7" t="s">
        <v>26</v>
      </c>
      <c r="D12774" s="15">
        <v>44265</v>
      </c>
      <c r="E12774" s="15">
        <v>44266</v>
      </c>
      <c r="F12774" s="2">
        <f t="shared" si="1693"/>
        <v>2021</v>
      </c>
      <c r="G12774" s="2">
        <f t="shared" si="1694"/>
        <v>3</v>
      </c>
      <c r="H12774" s="2">
        <f t="shared" si="1695"/>
        <v>11</v>
      </c>
      <c r="I12774" s="2" t="str">
        <f t="shared" si="1692"/>
        <v>Marzo</v>
      </c>
      <c r="L12774" s="2" t="str">
        <f t="shared" si="1696"/>
        <v>Índices y tasasTasas de Captación - Formato 441Diario4426644267</v>
      </c>
    </row>
    <row r="12775" spans="1:12" ht="15.95" customHeight="1" x14ac:dyDescent="0.2">
      <c r="A12775" s="7" t="s">
        <v>20</v>
      </c>
      <c r="B12775" s="7" t="s">
        <v>66</v>
      </c>
      <c r="C12775" s="7" t="s">
        <v>26</v>
      </c>
      <c r="D12775" s="15">
        <v>44266</v>
      </c>
      <c r="E12775" s="15">
        <v>44267</v>
      </c>
      <c r="F12775" s="2">
        <f t="shared" si="1693"/>
        <v>2021</v>
      </c>
      <c r="G12775" s="2">
        <f t="shared" si="1694"/>
        <v>3</v>
      </c>
      <c r="H12775" s="2">
        <f t="shared" si="1695"/>
        <v>12</v>
      </c>
      <c r="I12775" s="2" t="str">
        <f t="shared" si="1692"/>
        <v>Marzo</v>
      </c>
      <c r="L12775" s="2" t="str">
        <f t="shared" si="1696"/>
        <v>Índices y tasasTasas de Captación - Formato 441Diario4426744270</v>
      </c>
    </row>
    <row r="12776" spans="1:12" ht="15.95" customHeight="1" x14ac:dyDescent="0.2">
      <c r="A12776" s="7" t="s">
        <v>20</v>
      </c>
      <c r="B12776" s="7" t="s">
        <v>66</v>
      </c>
      <c r="C12776" s="7" t="s">
        <v>26</v>
      </c>
      <c r="D12776" s="15">
        <v>44267</v>
      </c>
      <c r="E12776" s="15">
        <v>44270</v>
      </c>
      <c r="F12776" s="2">
        <f t="shared" si="1693"/>
        <v>2021</v>
      </c>
      <c r="G12776" s="2">
        <f t="shared" si="1694"/>
        <v>3</v>
      </c>
      <c r="H12776" s="2">
        <f t="shared" si="1695"/>
        <v>15</v>
      </c>
      <c r="I12776" s="2" t="str">
        <f t="shared" si="1692"/>
        <v>Marzo</v>
      </c>
      <c r="L12776" s="2" t="str">
        <f t="shared" si="1696"/>
        <v>Índices y tasasTasas de Captación - Formato 441Diario4427044271</v>
      </c>
    </row>
    <row r="12777" spans="1:12" ht="15.95" customHeight="1" x14ac:dyDescent="0.2">
      <c r="A12777" s="7" t="s">
        <v>20</v>
      </c>
      <c r="B12777" s="7" t="s">
        <v>66</v>
      </c>
      <c r="C12777" s="7" t="s">
        <v>26</v>
      </c>
      <c r="D12777" s="15">
        <v>44270</v>
      </c>
      <c r="E12777" s="15">
        <v>44271</v>
      </c>
      <c r="F12777" s="2">
        <f t="shared" si="1693"/>
        <v>2021</v>
      </c>
      <c r="G12777" s="2">
        <f t="shared" si="1694"/>
        <v>3</v>
      </c>
      <c r="H12777" s="2">
        <f t="shared" si="1695"/>
        <v>16</v>
      </c>
      <c r="I12777" s="2" t="str">
        <f t="shared" si="1692"/>
        <v>Marzo</v>
      </c>
      <c r="L12777" s="2" t="str">
        <f t="shared" si="1696"/>
        <v>Índices y tasasTasas de Captación - Formato 441Diario4427144272</v>
      </c>
    </row>
    <row r="12778" spans="1:12" ht="15.95" customHeight="1" x14ac:dyDescent="0.2">
      <c r="A12778" s="7" t="s">
        <v>20</v>
      </c>
      <c r="B12778" s="7" t="s">
        <v>66</v>
      </c>
      <c r="C12778" s="7" t="s">
        <v>26</v>
      </c>
      <c r="D12778" s="15">
        <v>44271</v>
      </c>
      <c r="E12778" s="15">
        <v>44272</v>
      </c>
      <c r="F12778" s="2">
        <f t="shared" si="1693"/>
        <v>2021</v>
      </c>
      <c r="G12778" s="2">
        <f t="shared" si="1694"/>
        <v>3</v>
      </c>
      <c r="H12778" s="2">
        <f t="shared" si="1695"/>
        <v>17</v>
      </c>
      <c r="I12778" s="2" t="str">
        <f t="shared" si="1692"/>
        <v>Marzo</v>
      </c>
      <c r="L12778" s="2" t="str">
        <f t="shared" si="1696"/>
        <v>Índices y tasasTasas de Captación - Formato 441Diario4427244273</v>
      </c>
    </row>
    <row r="12779" spans="1:12" ht="15.95" customHeight="1" x14ac:dyDescent="0.2">
      <c r="A12779" s="7" t="s">
        <v>20</v>
      </c>
      <c r="B12779" s="7" t="s">
        <v>66</v>
      </c>
      <c r="C12779" s="7" t="s">
        <v>26</v>
      </c>
      <c r="D12779" s="15">
        <v>44272</v>
      </c>
      <c r="E12779" s="15">
        <v>44273</v>
      </c>
      <c r="F12779" s="2">
        <f t="shared" si="1693"/>
        <v>2021</v>
      </c>
      <c r="G12779" s="2">
        <f t="shared" si="1694"/>
        <v>3</v>
      </c>
      <c r="H12779" s="2">
        <f t="shared" si="1695"/>
        <v>18</v>
      </c>
      <c r="I12779" s="2" t="str">
        <f t="shared" si="1692"/>
        <v>Marzo</v>
      </c>
      <c r="L12779" s="2" t="str">
        <f t="shared" si="1696"/>
        <v>Índices y tasasTasas de Captación - Formato 441Diario4427344274</v>
      </c>
    </row>
    <row r="12780" spans="1:12" ht="15.95" customHeight="1" x14ac:dyDescent="0.2">
      <c r="A12780" s="7" t="s">
        <v>20</v>
      </c>
      <c r="B12780" s="7" t="s">
        <v>66</v>
      </c>
      <c r="C12780" s="7" t="s">
        <v>26</v>
      </c>
      <c r="D12780" s="15">
        <v>44273</v>
      </c>
      <c r="E12780" s="15">
        <v>44274</v>
      </c>
      <c r="F12780" s="2">
        <f t="shared" si="1693"/>
        <v>2021</v>
      </c>
      <c r="G12780" s="2">
        <f t="shared" si="1694"/>
        <v>3</v>
      </c>
      <c r="H12780" s="2">
        <f t="shared" si="1695"/>
        <v>19</v>
      </c>
      <c r="I12780" s="2" t="str">
        <f t="shared" si="1692"/>
        <v>Marzo</v>
      </c>
      <c r="L12780" s="2" t="str">
        <f t="shared" si="1696"/>
        <v>Índices y tasasTasas de Captación - Formato 441Diario4427444278</v>
      </c>
    </row>
    <row r="12781" spans="1:12" ht="15.95" customHeight="1" x14ac:dyDescent="0.2">
      <c r="A12781" s="7" t="s">
        <v>20</v>
      </c>
      <c r="B12781" s="7" t="s">
        <v>66</v>
      </c>
      <c r="C12781" s="7" t="s">
        <v>26</v>
      </c>
      <c r="D12781" s="15">
        <v>44274</v>
      </c>
      <c r="E12781" s="15">
        <v>44278</v>
      </c>
      <c r="F12781" s="2">
        <f t="shared" si="1693"/>
        <v>2021</v>
      </c>
      <c r="G12781" s="2">
        <f t="shared" si="1694"/>
        <v>3</v>
      </c>
      <c r="H12781" s="2">
        <f t="shared" si="1695"/>
        <v>23</v>
      </c>
      <c r="I12781" s="2" t="str">
        <f t="shared" si="1692"/>
        <v>Marzo</v>
      </c>
      <c r="L12781" s="2" t="str">
        <f t="shared" si="1696"/>
        <v>Índices y tasasTasas de Captación - Formato 441Diario4427844279</v>
      </c>
    </row>
    <row r="12782" spans="1:12" ht="15.95" customHeight="1" x14ac:dyDescent="0.2">
      <c r="A12782" s="7" t="s">
        <v>20</v>
      </c>
      <c r="B12782" s="7" t="s">
        <v>66</v>
      </c>
      <c r="C12782" s="7" t="s">
        <v>26</v>
      </c>
      <c r="D12782" s="15">
        <v>44278</v>
      </c>
      <c r="E12782" s="15">
        <v>44279</v>
      </c>
      <c r="F12782" s="2">
        <f t="shared" si="1693"/>
        <v>2021</v>
      </c>
      <c r="G12782" s="2">
        <f t="shared" si="1694"/>
        <v>3</v>
      </c>
      <c r="H12782" s="2">
        <f t="shared" si="1695"/>
        <v>24</v>
      </c>
      <c r="I12782" s="2" t="str">
        <f t="shared" si="1692"/>
        <v>Marzo</v>
      </c>
      <c r="L12782" s="2" t="str">
        <f t="shared" si="1696"/>
        <v>Índices y tasasTasas de Captación - Formato 441Diario4427944280</v>
      </c>
    </row>
    <row r="12783" spans="1:12" ht="15.95" customHeight="1" x14ac:dyDescent="0.2">
      <c r="A12783" s="7" t="s">
        <v>20</v>
      </c>
      <c r="B12783" s="7" t="s">
        <v>66</v>
      </c>
      <c r="C12783" s="7" t="s">
        <v>26</v>
      </c>
      <c r="D12783" s="15">
        <v>44279</v>
      </c>
      <c r="E12783" s="15">
        <v>44280</v>
      </c>
      <c r="F12783" s="2">
        <f t="shared" si="1693"/>
        <v>2021</v>
      </c>
      <c r="G12783" s="2">
        <f t="shared" si="1694"/>
        <v>3</v>
      </c>
      <c r="H12783" s="2">
        <f t="shared" si="1695"/>
        <v>25</v>
      </c>
      <c r="I12783" s="2" t="str">
        <f t="shared" si="1692"/>
        <v>Marzo</v>
      </c>
      <c r="L12783" s="2" t="str">
        <f t="shared" si="1696"/>
        <v>Índices y tasasTasas de Captación - Formato 441Diario4428044281</v>
      </c>
    </row>
    <row r="12784" spans="1:12" ht="15.95" customHeight="1" x14ac:dyDescent="0.2">
      <c r="A12784" s="7" t="s">
        <v>20</v>
      </c>
      <c r="B12784" s="7" t="s">
        <v>66</v>
      </c>
      <c r="C12784" s="7" t="s">
        <v>26</v>
      </c>
      <c r="D12784" s="15">
        <v>44280</v>
      </c>
      <c r="E12784" s="15">
        <v>44281</v>
      </c>
      <c r="F12784" s="2">
        <f t="shared" si="1693"/>
        <v>2021</v>
      </c>
      <c r="G12784" s="2">
        <f t="shared" si="1694"/>
        <v>3</v>
      </c>
      <c r="H12784" s="2">
        <f t="shared" si="1695"/>
        <v>26</v>
      </c>
      <c r="I12784" s="2" t="str">
        <f t="shared" si="1692"/>
        <v>Marzo</v>
      </c>
      <c r="L12784" s="2" t="str">
        <f t="shared" si="1696"/>
        <v>Índices y tasasTasas de Captación - Formato 441Diario4428144284</v>
      </c>
    </row>
    <row r="12785" spans="1:12" ht="15.95" customHeight="1" x14ac:dyDescent="0.2">
      <c r="A12785" s="7" t="s">
        <v>20</v>
      </c>
      <c r="B12785" s="7" t="s">
        <v>66</v>
      </c>
      <c r="C12785" s="7" t="s">
        <v>26</v>
      </c>
      <c r="D12785" s="15">
        <v>44281</v>
      </c>
      <c r="E12785" s="15">
        <v>44284</v>
      </c>
      <c r="F12785" s="2">
        <f t="shared" si="1693"/>
        <v>2021</v>
      </c>
      <c r="G12785" s="2">
        <f t="shared" si="1694"/>
        <v>3</v>
      </c>
      <c r="H12785" s="2">
        <f t="shared" si="1695"/>
        <v>29</v>
      </c>
      <c r="I12785" s="2" t="str">
        <f t="shared" si="1692"/>
        <v>Marzo</v>
      </c>
      <c r="L12785" s="2" t="str">
        <f t="shared" si="1696"/>
        <v>Índices y tasasTasas de Captación - Formato 441Diario4428444285</v>
      </c>
    </row>
    <row r="12786" spans="1:12" ht="15.95" customHeight="1" x14ac:dyDescent="0.2">
      <c r="A12786" s="7" t="s">
        <v>20</v>
      </c>
      <c r="B12786" s="7" t="s">
        <v>66</v>
      </c>
      <c r="C12786" s="7" t="s">
        <v>26</v>
      </c>
      <c r="D12786" s="15">
        <v>44284</v>
      </c>
      <c r="E12786" s="15">
        <v>44285</v>
      </c>
      <c r="F12786" s="2">
        <f t="shared" si="1693"/>
        <v>2021</v>
      </c>
      <c r="G12786" s="2">
        <f t="shared" si="1694"/>
        <v>3</v>
      </c>
      <c r="H12786" s="2">
        <f t="shared" si="1695"/>
        <v>30</v>
      </c>
      <c r="I12786" s="2" t="str">
        <f t="shared" si="1692"/>
        <v>Marzo</v>
      </c>
      <c r="L12786" s="2" t="str">
        <f t="shared" si="1696"/>
        <v>Índices y tasasTasas de Captación - Formato 441Diario4428544286</v>
      </c>
    </row>
    <row r="12787" spans="1:12" ht="15.95" customHeight="1" x14ac:dyDescent="0.2">
      <c r="A12787" s="7" t="s">
        <v>20</v>
      </c>
      <c r="B12787" s="7" t="s">
        <v>66</v>
      </c>
      <c r="C12787" s="7" t="s">
        <v>26</v>
      </c>
      <c r="D12787" s="15">
        <v>44285</v>
      </c>
      <c r="E12787" s="15">
        <v>44286</v>
      </c>
      <c r="F12787" s="2">
        <f t="shared" si="1693"/>
        <v>2021</v>
      </c>
      <c r="G12787" s="2">
        <f t="shared" si="1694"/>
        <v>3</v>
      </c>
      <c r="H12787" s="2">
        <f t="shared" si="1695"/>
        <v>31</v>
      </c>
      <c r="I12787" s="2" t="str">
        <f t="shared" si="1692"/>
        <v>Marzo</v>
      </c>
      <c r="L12787" s="2" t="str">
        <f t="shared" si="1696"/>
        <v>Índices y tasasTasas de Captación - Formato 441Diario4428644291</v>
      </c>
    </row>
    <row r="12788" spans="1:12" ht="15.95" customHeight="1" x14ac:dyDescent="0.2">
      <c r="A12788" s="7" t="s">
        <v>20</v>
      </c>
      <c r="B12788" s="7" t="s">
        <v>66</v>
      </c>
      <c r="C12788" s="7" t="s">
        <v>26</v>
      </c>
      <c r="D12788" s="15">
        <v>44286</v>
      </c>
      <c r="E12788" s="15">
        <v>44291</v>
      </c>
      <c r="F12788" s="2">
        <f t="shared" si="1693"/>
        <v>2021</v>
      </c>
      <c r="G12788" s="2">
        <f t="shared" si="1694"/>
        <v>4</v>
      </c>
      <c r="H12788" s="2">
        <f t="shared" si="1695"/>
        <v>5</v>
      </c>
      <c r="I12788" s="2" t="str">
        <f t="shared" si="1692"/>
        <v>Abril</v>
      </c>
      <c r="L12788" s="2" t="str">
        <f t="shared" si="1696"/>
        <v>Índices y tasasTasas de Captación - Formato 441Diario4429144292</v>
      </c>
    </row>
    <row r="12789" spans="1:12" ht="15.95" customHeight="1" x14ac:dyDescent="0.2">
      <c r="A12789" s="7" t="s">
        <v>20</v>
      </c>
      <c r="B12789" s="7" t="s">
        <v>66</v>
      </c>
      <c r="C12789" s="7" t="s">
        <v>26</v>
      </c>
      <c r="D12789" s="15">
        <v>44291</v>
      </c>
      <c r="E12789" s="15">
        <v>44292</v>
      </c>
      <c r="F12789" s="2">
        <f t="shared" si="1693"/>
        <v>2021</v>
      </c>
      <c r="G12789" s="2">
        <f t="shared" si="1694"/>
        <v>4</v>
      </c>
      <c r="H12789" s="2">
        <f t="shared" si="1695"/>
        <v>6</v>
      </c>
      <c r="I12789" s="2" t="str">
        <f t="shared" si="1692"/>
        <v>Abril</v>
      </c>
      <c r="L12789" s="2" t="str">
        <f t="shared" si="1696"/>
        <v>Índices y tasasTasas de Captación - Formato 441Diario4429244293</v>
      </c>
    </row>
    <row r="12790" spans="1:12" ht="15.95" customHeight="1" x14ac:dyDescent="0.2">
      <c r="A12790" s="7" t="s">
        <v>20</v>
      </c>
      <c r="B12790" s="7" t="s">
        <v>66</v>
      </c>
      <c r="C12790" s="7" t="s">
        <v>26</v>
      </c>
      <c r="D12790" s="15">
        <v>44292</v>
      </c>
      <c r="E12790" s="15">
        <v>44293</v>
      </c>
      <c r="F12790" s="2">
        <f t="shared" si="1693"/>
        <v>2021</v>
      </c>
      <c r="G12790" s="2">
        <f t="shared" si="1694"/>
        <v>4</v>
      </c>
      <c r="H12790" s="2">
        <f t="shared" si="1695"/>
        <v>7</v>
      </c>
      <c r="I12790" s="2" t="str">
        <f t="shared" si="1692"/>
        <v>Abril</v>
      </c>
      <c r="L12790" s="2" t="str">
        <f t="shared" si="1696"/>
        <v>Índices y tasasTasas de Captación - Formato 441Diario4429344294</v>
      </c>
    </row>
    <row r="12791" spans="1:12" ht="15.95" customHeight="1" x14ac:dyDescent="0.2">
      <c r="A12791" s="7" t="s">
        <v>20</v>
      </c>
      <c r="B12791" s="7" t="s">
        <v>66</v>
      </c>
      <c r="C12791" s="7" t="s">
        <v>26</v>
      </c>
      <c r="D12791" s="15">
        <v>44293</v>
      </c>
      <c r="E12791" s="15">
        <v>44294</v>
      </c>
      <c r="F12791" s="2">
        <f t="shared" si="1693"/>
        <v>2021</v>
      </c>
      <c r="G12791" s="2">
        <f t="shared" si="1694"/>
        <v>4</v>
      </c>
      <c r="H12791" s="2">
        <f t="shared" si="1695"/>
        <v>8</v>
      </c>
      <c r="I12791" s="2" t="str">
        <f t="shared" si="1692"/>
        <v>Abril</v>
      </c>
      <c r="L12791" s="2" t="str">
        <f t="shared" si="1696"/>
        <v>Índices y tasasTasas de Captación - Formato 441Diario4429444295</v>
      </c>
    </row>
    <row r="12792" spans="1:12" ht="15.95" customHeight="1" x14ac:dyDescent="0.2">
      <c r="A12792" s="7" t="s">
        <v>20</v>
      </c>
      <c r="B12792" s="7" t="s">
        <v>66</v>
      </c>
      <c r="C12792" s="7" t="s">
        <v>26</v>
      </c>
      <c r="D12792" s="15">
        <v>44294</v>
      </c>
      <c r="E12792" s="15">
        <v>44295</v>
      </c>
      <c r="F12792" s="2">
        <f t="shared" si="1693"/>
        <v>2021</v>
      </c>
      <c r="G12792" s="2">
        <f t="shared" si="1694"/>
        <v>4</v>
      </c>
      <c r="H12792" s="2">
        <f t="shared" si="1695"/>
        <v>9</v>
      </c>
      <c r="I12792" s="2" t="str">
        <f t="shared" si="1692"/>
        <v>Abril</v>
      </c>
      <c r="L12792" s="2" t="str">
        <f t="shared" si="1696"/>
        <v>Índices y tasasTasas de Captación - Formato 441Diario4429544298</v>
      </c>
    </row>
    <row r="12793" spans="1:12" ht="15.95" customHeight="1" x14ac:dyDescent="0.2">
      <c r="A12793" s="7" t="s">
        <v>20</v>
      </c>
      <c r="B12793" s="7" t="s">
        <v>66</v>
      </c>
      <c r="C12793" s="7" t="s">
        <v>26</v>
      </c>
      <c r="D12793" s="15">
        <v>44295</v>
      </c>
      <c r="E12793" s="15">
        <v>44298</v>
      </c>
      <c r="F12793" s="2">
        <f t="shared" si="1693"/>
        <v>2021</v>
      </c>
      <c r="G12793" s="2">
        <f t="shared" si="1694"/>
        <v>4</v>
      </c>
      <c r="H12793" s="2">
        <f t="shared" si="1695"/>
        <v>12</v>
      </c>
      <c r="I12793" s="2" t="str">
        <f t="shared" si="1692"/>
        <v>Abril</v>
      </c>
      <c r="L12793" s="2" t="str">
        <f t="shared" si="1696"/>
        <v>Índices y tasasTasas de Captación - Formato 441Diario4429844299</v>
      </c>
    </row>
    <row r="12794" spans="1:12" ht="15.95" customHeight="1" x14ac:dyDescent="0.2">
      <c r="A12794" s="7" t="s">
        <v>20</v>
      </c>
      <c r="B12794" s="7" t="s">
        <v>66</v>
      </c>
      <c r="C12794" s="7" t="s">
        <v>26</v>
      </c>
      <c r="D12794" s="15">
        <v>44298</v>
      </c>
      <c r="E12794" s="15">
        <v>44299</v>
      </c>
      <c r="F12794" s="2">
        <f t="shared" si="1693"/>
        <v>2021</v>
      </c>
      <c r="G12794" s="2">
        <f t="shared" si="1694"/>
        <v>4</v>
      </c>
      <c r="H12794" s="2">
        <f t="shared" si="1695"/>
        <v>13</v>
      </c>
      <c r="I12794" s="2" t="str">
        <f t="shared" si="1692"/>
        <v>Abril</v>
      </c>
      <c r="L12794" s="2" t="str">
        <f t="shared" si="1696"/>
        <v>Índices y tasasTasas de Captación - Formato 441Diario4429944300</v>
      </c>
    </row>
    <row r="12795" spans="1:12" ht="15.95" customHeight="1" x14ac:dyDescent="0.2">
      <c r="A12795" s="7" t="s">
        <v>20</v>
      </c>
      <c r="B12795" s="7" t="s">
        <v>66</v>
      </c>
      <c r="C12795" s="7" t="s">
        <v>26</v>
      </c>
      <c r="D12795" s="15">
        <v>44299</v>
      </c>
      <c r="E12795" s="15">
        <v>44300</v>
      </c>
      <c r="F12795" s="2">
        <f t="shared" si="1693"/>
        <v>2021</v>
      </c>
      <c r="G12795" s="2">
        <f t="shared" si="1694"/>
        <v>4</v>
      </c>
      <c r="H12795" s="2">
        <f t="shared" si="1695"/>
        <v>14</v>
      </c>
      <c r="I12795" s="2" t="str">
        <f t="shared" si="1692"/>
        <v>Abril</v>
      </c>
      <c r="L12795" s="2" t="str">
        <f t="shared" si="1696"/>
        <v>Índices y tasasTasas de Captación - Formato 441Diario4430044301</v>
      </c>
    </row>
    <row r="12796" spans="1:12" ht="15.95" customHeight="1" x14ac:dyDescent="0.2">
      <c r="A12796" s="7" t="s">
        <v>20</v>
      </c>
      <c r="B12796" s="7" t="s">
        <v>66</v>
      </c>
      <c r="C12796" s="7" t="s">
        <v>26</v>
      </c>
      <c r="D12796" s="15">
        <v>44300</v>
      </c>
      <c r="E12796" s="15">
        <v>44301</v>
      </c>
      <c r="F12796" s="2">
        <f t="shared" si="1693"/>
        <v>2021</v>
      </c>
      <c r="G12796" s="2">
        <f t="shared" si="1694"/>
        <v>4</v>
      </c>
      <c r="H12796" s="2">
        <f t="shared" si="1695"/>
        <v>15</v>
      </c>
      <c r="I12796" s="2" t="str">
        <f t="shared" si="1692"/>
        <v>Abril</v>
      </c>
      <c r="L12796" s="2" t="str">
        <f t="shared" si="1696"/>
        <v>Índices y tasasTasas de Captación - Formato 441Diario4430144302</v>
      </c>
    </row>
    <row r="12797" spans="1:12" ht="15.95" customHeight="1" x14ac:dyDescent="0.2">
      <c r="A12797" s="7" t="s">
        <v>20</v>
      </c>
      <c r="B12797" s="7" t="s">
        <v>66</v>
      </c>
      <c r="C12797" s="7" t="s">
        <v>26</v>
      </c>
      <c r="D12797" s="15">
        <v>44301</v>
      </c>
      <c r="E12797" s="15">
        <v>44302</v>
      </c>
      <c r="F12797" s="2">
        <f t="shared" si="1693"/>
        <v>2021</v>
      </c>
      <c r="G12797" s="2">
        <f t="shared" si="1694"/>
        <v>4</v>
      </c>
      <c r="H12797" s="2">
        <f t="shared" si="1695"/>
        <v>16</v>
      </c>
      <c r="I12797" s="2" t="str">
        <f t="shared" si="1692"/>
        <v>Abril</v>
      </c>
      <c r="L12797" s="2" t="str">
        <f t="shared" si="1696"/>
        <v>Índices y tasasTasas de Captación - Formato 441Diario4430244305</v>
      </c>
    </row>
    <row r="12798" spans="1:12" ht="15.95" customHeight="1" x14ac:dyDescent="0.2">
      <c r="A12798" s="7" t="s">
        <v>20</v>
      </c>
      <c r="B12798" s="7" t="s">
        <v>66</v>
      </c>
      <c r="C12798" s="7" t="s">
        <v>26</v>
      </c>
      <c r="D12798" s="15">
        <v>44302</v>
      </c>
      <c r="E12798" s="15">
        <v>44305</v>
      </c>
      <c r="F12798" s="2">
        <f t="shared" si="1693"/>
        <v>2021</v>
      </c>
      <c r="G12798" s="2">
        <f t="shared" si="1694"/>
        <v>4</v>
      </c>
      <c r="H12798" s="2">
        <f t="shared" si="1695"/>
        <v>19</v>
      </c>
      <c r="I12798" s="2" t="str">
        <f t="shared" si="1692"/>
        <v>Abril</v>
      </c>
      <c r="L12798" s="2" t="str">
        <f t="shared" si="1696"/>
        <v>Índices y tasasTasas de Captación - Formato 441Diario4430544306</v>
      </c>
    </row>
    <row r="12799" spans="1:12" ht="15.95" customHeight="1" x14ac:dyDescent="0.2">
      <c r="A12799" s="7" t="s">
        <v>20</v>
      </c>
      <c r="B12799" s="7" t="s">
        <v>66</v>
      </c>
      <c r="C12799" s="7" t="s">
        <v>26</v>
      </c>
      <c r="D12799" s="15">
        <v>44305</v>
      </c>
      <c r="E12799" s="15">
        <v>44306</v>
      </c>
      <c r="F12799" s="2">
        <f t="shared" si="1693"/>
        <v>2021</v>
      </c>
      <c r="G12799" s="2">
        <f t="shared" si="1694"/>
        <v>4</v>
      </c>
      <c r="H12799" s="2">
        <f t="shared" si="1695"/>
        <v>20</v>
      </c>
      <c r="I12799" s="2" t="str">
        <f t="shared" si="1692"/>
        <v>Abril</v>
      </c>
      <c r="L12799" s="2" t="str">
        <f t="shared" si="1696"/>
        <v>Índices y tasasTasas de Captación - Formato 441Diario4430644307</v>
      </c>
    </row>
    <row r="12800" spans="1:12" ht="15.95" customHeight="1" x14ac:dyDescent="0.2">
      <c r="A12800" s="7" t="s">
        <v>20</v>
      </c>
      <c r="B12800" s="7" t="s">
        <v>66</v>
      </c>
      <c r="C12800" s="7" t="s">
        <v>26</v>
      </c>
      <c r="D12800" s="15">
        <v>44306</v>
      </c>
      <c r="E12800" s="15">
        <v>44307</v>
      </c>
      <c r="F12800" s="2">
        <f t="shared" si="1693"/>
        <v>2021</v>
      </c>
      <c r="G12800" s="2">
        <f t="shared" si="1694"/>
        <v>4</v>
      </c>
      <c r="H12800" s="2">
        <f t="shared" si="1695"/>
        <v>21</v>
      </c>
      <c r="I12800" s="2" t="str">
        <f t="shared" si="1692"/>
        <v>Abril</v>
      </c>
      <c r="L12800" s="2" t="str">
        <f t="shared" si="1696"/>
        <v>Índices y tasasTasas de Captación - Formato 441Diario4430744308</v>
      </c>
    </row>
    <row r="12801" spans="1:12" ht="15.95" customHeight="1" x14ac:dyDescent="0.2">
      <c r="A12801" s="7" t="s">
        <v>20</v>
      </c>
      <c r="B12801" s="7" t="s">
        <v>66</v>
      </c>
      <c r="C12801" s="7" t="s">
        <v>26</v>
      </c>
      <c r="D12801" s="15">
        <v>44307</v>
      </c>
      <c r="E12801" s="15">
        <v>44308</v>
      </c>
      <c r="F12801" s="2">
        <f t="shared" si="1693"/>
        <v>2021</v>
      </c>
      <c r="G12801" s="2">
        <f t="shared" si="1694"/>
        <v>4</v>
      </c>
      <c r="H12801" s="2">
        <f t="shared" si="1695"/>
        <v>22</v>
      </c>
      <c r="I12801" s="2" t="str">
        <f t="shared" si="1692"/>
        <v>Abril</v>
      </c>
      <c r="L12801" s="2" t="str">
        <f t="shared" si="1696"/>
        <v>Índices y tasasTasas de Captación - Formato 441Diario4430844309</v>
      </c>
    </row>
    <row r="12802" spans="1:12" ht="15.95" customHeight="1" x14ac:dyDescent="0.2">
      <c r="A12802" s="7" t="s">
        <v>20</v>
      </c>
      <c r="B12802" s="7" t="s">
        <v>66</v>
      </c>
      <c r="C12802" s="7" t="s">
        <v>26</v>
      </c>
      <c r="D12802" s="15">
        <v>44308</v>
      </c>
      <c r="E12802" s="15">
        <v>44309</v>
      </c>
      <c r="F12802" s="2">
        <f t="shared" si="1693"/>
        <v>2021</v>
      </c>
      <c r="G12802" s="2">
        <f t="shared" si="1694"/>
        <v>4</v>
      </c>
      <c r="H12802" s="2">
        <f t="shared" si="1695"/>
        <v>23</v>
      </c>
      <c r="I12802" s="2" t="str">
        <f t="shared" si="1692"/>
        <v>Abril</v>
      </c>
      <c r="L12802" s="2" t="str">
        <f t="shared" si="1696"/>
        <v>Índices y tasasTasas de Captación - Formato 441Diario4430944312</v>
      </c>
    </row>
    <row r="12803" spans="1:12" ht="15.95" customHeight="1" x14ac:dyDescent="0.2">
      <c r="A12803" s="7" t="s">
        <v>20</v>
      </c>
      <c r="B12803" s="7" t="s">
        <v>66</v>
      </c>
      <c r="C12803" s="7" t="s">
        <v>26</v>
      </c>
      <c r="D12803" s="15">
        <v>44309</v>
      </c>
      <c r="E12803" s="15">
        <v>44312</v>
      </c>
      <c r="F12803" s="2">
        <f t="shared" si="1693"/>
        <v>2021</v>
      </c>
      <c r="G12803" s="2">
        <f t="shared" si="1694"/>
        <v>4</v>
      </c>
      <c r="H12803" s="2">
        <f t="shared" si="1695"/>
        <v>26</v>
      </c>
      <c r="I12803" s="2" t="str">
        <f t="shared" si="1692"/>
        <v>Abril</v>
      </c>
      <c r="L12803" s="2" t="str">
        <f t="shared" si="1696"/>
        <v>Índices y tasasTasas de Captación - Formato 441Diario4431244313</v>
      </c>
    </row>
    <row r="12804" spans="1:12" ht="15.95" customHeight="1" x14ac:dyDescent="0.2">
      <c r="A12804" s="7" t="s">
        <v>20</v>
      </c>
      <c r="B12804" s="7" t="s">
        <v>66</v>
      </c>
      <c r="C12804" s="7" t="s">
        <v>26</v>
      </c>
      <c r="D12804" s="15">
        <v>44312</v>
      </c>
      <c r="E12804" s="15">
        <v>44313</v>
      </c>
      <c r="F12804" s="2">
        <f t="shared" si="1693"/>
        <v>2021</v>
      </c>
      <c r="G12804" s="2">
        <f t="shared" si="1694"/>
        <v>4</v>
      </c>
      <c r="H12804" s="2">
        <f t="shared" si="1695"/>
        <v>27</v>
      </c>
      <c r="I12804" s="2" t="str">
        <f t="shared" si="1692"/>
        <v>Abril</v>
      </c>
      <c r="L12804" s="2" t="str">
        <f t="shared" si="1696"/>
        <v>Índices y tasasTasas de Captación - Formato 441Diario4431344314</v>
      </c>
    </row>
    <row r="12805" spans="1:12" ht="15.95" customHeight="1" x14ac:dyDescent="0.2">
      <c r="A12805" s="7" t="s">
        <v>20</v>
      </c>
      <c r="B12805" s="7" t="s">
        <v>66</v>
      </c>
      <c r="C12805" s="7" t="s">
        <v>26</v>
      </c>
      <c r="D12805" s="15">
        <v>44313</v>
      </c>
      <c r="E12805" s="15">
        <v>44314</v>
      </c>
      <c r="F12805" s="2">
        <f t="shared" si="1693"/>
        <v>2021</v>
      </c>
      <c r="G12805" s="2">
        <f t="shared" si="1694"/>
        <v>4</v>
      </c>
      <c r="H12805" s="2">
        <f t="shared" si="1695"/>
        <v>28</v>
      </c>
      <c r="I12805" s="2" t="str">
        <f t="shared" si="1692"/>
        <v>Abril</v>
      </c>
      <c r="L12805" s="2" t="str">
        <f t="shared" si="1696"/>
        <v>Índices y tasasTasas de Captación - Formato 441Diario4431444315</v>
      </c>
    </row>
    <row r="12806" spans="1:12" ht="15.95" customHeight="1" x14ac:dyDescent="0.2">
      <c r="A12806" s="7" t="s">
        <v>20</v>
      </c>
      <c r="B12806" s="7" t="s">
        <v>66</v>
      </c>
      <c r="C12806" s="7" t="s">
        <v>26</v>
      </c>
      <c r="D12806" s="15">
        <v>44314</v>
      </c>
      <c r="E12806" s="15">
        <v>44315</v>
      </c>
      <c r="F12806" s="2">
        <f t="shared" si="1693"/>
        <v>2021</v>
      </c>
      <c r="G12806" s="2">
        <f t="shared" si="1694"/>
        <v>4</v>
      </c>
      <c r="H12806" s="2">
        <f t="shared" si="1695"/>
        <v>29</v>
      </c>
      <c r="I12806" s="2" t="str">
        <f t="shared" si="1692"/>
        <v>Abril</v>
      </c>
      <c r="L12806" s="2" t="str">
        <f t="shared" si="1696"/>
        <v>Índices y tasasTasas de Captación - Formato 441Diario4431544316</v>
      </c>
    </row>
    <row r="12807" spans="1:12" ht="15.95" customHeight="1" x14ac:dyDescent="0.2">
      <c r="A12807" s="7" t="s">
        <v>20</v>
      </c>
      <c r="B12807" s="7" t="s">
        <v>66</v>
      </c>
      <c r="C12807" s="7" t="s">
        <v>26</v>
      </c>
      <c r="D12807" s="15">
        <v>44315</v>
      </c>
      <c r="E12807" s="15">
        <v>44316</v>
      </c>
      <c r="F12807" s="2">
        <f t="shared" si="1693"/>
        <v>2021</v>
      </c>
      <c r="G12807" s="2">
        <f t="shared" si="1694"/>
        <v>4</v>
      </c>
      <c r="H12807" s="2">
        <f t="shared" si="1695"/>
        <v>30</v>
      </c>
      <c r="I12807" s="2" t="str">
        <f t="shared" si="1692"/>
        <v>Abril</v>
      </c>
      <c r="L12807" s="2" t="str">
        <f t="shared" si="1696"/>
        <v>Índices y tasasTasas de Captación - Formato 441Diario4431644319</v>
      </c>
    </row>
    <row r="12808" spans="1:12" ht="15.95" customHeight="1" x14ac:dyDescent="0.2">
      <c r="A12808" s="7" t="s">
        <v>20</v>
      </c>
      <c r="B12808" s="7" t="s">
        <v>66</v>
      </c>
      <c r="C12808" s="7" t="s">
        <v>26</v>
      </c>
      <c r="D12808" s="15">
        <v>44316</v>
      </c>
      <c r="E12808" s="15">
        <v>44319</v>
      </c>
      <c r="F12808" s="2">
        <f t="shared" si="1693"/>
        <v>2021</v>
      </c>
      <c r="G12808" s="2">
        <f t="shared" si="1694"/>
        <v>5</v>
      </c>
      <c r="H12808" s="2">
        <f t="shared" si="1695"/>
        <v>3</v>
      </c>
      <c r="I12808" s="2" t="str">
        <f t="shared" si="1692"/>
        <v>Mayo</v>
      </c>
      <c r="L12808" s="2" t="str">
        <f t="shared" si="1696"/>
        <v>Índices y tasasTasas de Captación - Formato 441Diario4431944320</v>
      </c>
    </row>
    <row r="12809" spans="1:12" ht="15.95" customHeight="1" x14ac:dyDescent="0.2">
      <c r="A12809" s="7" t="s">
        <v>20</v>
      </c>
      <c r="B12809" s="7" t="s">
        <v>66</v>
      </c>
      <c r="C12809" s="7" t="s">
        <v>26</v>
      </c>
      <c r="D12809" s="15">
        <v>44319</v>
      </c>
      <c r="E12809" s="15">
        <v>44320</v>
      </c>
      <c r="F12809" s="2">
        <f t="shared" si="1693"/>
        <v>2021</v>
      </c>
      <c r="G12809" s="2">
        <f t="shared" si="1694"/>
        <v>5</v>
      </c>
      <c r="H12809" s="2">
        <f t="shared" si="1695"/>
        <v>4</v>
      </c>
      <c r="I12809" s="2" t="str">
        <f t="shared" si="1692"/>
        <v>Mayo</v>
      </c>
      <c r="L12809" s="2" t="str">
        <f t="shared" si="1696"/>
        <v>Índices y tasasTasas de Captación - Formato 441Diario4432044321</v>
      </c>
    </row>
    <row r="12810" spans="1:12" ht="15.95" customHeight="1" x14ac:dyDescent="0.2">
      <c r="A12810" s="7" t="s">
        <v>20</v>
      </c>
      <c r="B12810" s="7" t="s">
        <v>66</v>
      </c>
      <c r="C12810" s="7" t="s">
        <v>26</v>
      </c>
      <c r="D12810" s="15">
        <v>44320</v>
      </c>
      <c r="E12810" s="15">
        <v>44321</v>
      </c>
      <c r="F12810" s="2">
        <f t="shared" si="1693"/>
        <v>2021</v>
      </c>
      <c r="G12810" s="2">
        <f t="shared" si="1694"/>
        <v>5</v>
      </c>
      <c r="H12810" s="2">
        <f t="shared" si="1695"/>
        <v>5</v>
      </c>
      <c r="I12810" s="2" t="str">
        <f t="shared" si="1692"/>
        <v>Mayo</v>
      </c>
      <c r="L12810" s="2" t="str">
        <f t="shared" si="1696"/>
        <v>Índices y tasasTasas de Captación - Formato 441Diario4432144322</v>
      </c>
    </row>
    <row r="12811" spans="1:12" ht="15.95" customHeight="1" x14ac:dyDescent="0.2">
      <c r="A12811" s="7" t="s">
        <v>20</v>
      </c>
      <c r="B12811" s="7" t="s">
        <v>66</v>
      </c>
      <c r="C12811" s="7" t="s">
        <v>26</v>
      </c>
      <c r="D12811" s="15">
        <v>44321</v>
      </c>
      <c r="E12811" s="15">
        <v>44322</v>
      </c>
      <c r="F12811" s="2">
        <f t="shared" si="1693"/>
        <v>2021</v>
      </c>
      <c r="G12811" s="2">
        <f t="shared" si="1694"/>
        <v>5</v>
      </c>
      <c r="H12811" s="2">
        <f t="shared" si="1695"/>
        <v>6</v>
      </c>
      <c r="I12811" s="2" t="str">
        <f t="shared" si="1692"/>
        <v>Mayo</v>
      </c>
      <c r="L12811" s="2" t="str">
        <f t="shared" si="1696"/>
        <v>Índices y tasasTasas de Captación - Formato 441Diario4432244323</v>
      </c>
    </row>
    <row r="12812" spans="1:12" ht="15.95" customHeight="1" x14ac:dyDescent="0.2">
      <c r="A12812" s="7" t="s">
        <v>20</v>
      </c>
      <c r="B12812" s="7" t="s">
        <v>66</v>
      </c>
      <c r="C12812" s="7" t="s">
        <v>26</v>
      </c>
      <c r="D12812" s="15">
        <v>44322</v>
      </c>
      <c r="E12812" s="15">
        <v>44323</v>
      </c>
      <c r="F12812" s="2">
        <f t="shared" si="1693"/>
        <v>2021</v>
      </c>
      <c r="G12812" s="2">
        <f t="shared" si="1694"/>
        <v>5</v>
      </c>
      <c r="H12812" s="2">
        <f t="shared" si="1695"/>
        <v>7</v>
      </c>
      <c r="I12812" s="2" t="str">
        <f t="shared" ref="I12812:I12875" si="1697">CHOOSE(G12812,"Enero","Febrero","Marzo","Abril","Mayo","Junio","Julio","Agosto","Septiembre","Octubre","Noviembre","Diciembre")</f>
        <v>Mayo</v>
      </c>
      <c r="L12812" s="2" t="str">
        <f t="shared" si="1696"/>
        <v>Índices y tasasTasas de Captación - Formato 441Diario4432344326</v>
      </c>
    </row>
    <row r="12813" spans="1:12" ht="15.95" customHeight="1" x14ac:dyDescent="0.2">
      <c r="A12813" s="7" t="s">
        <v>20</v>
      </c>
      <c r="B12813" s="7" t="s">
        <v>66</v>
      </c>
      <c r="C12813" s="7" t="s">
        <v>26</v>
      </c>
      <c r="D12813" s="15">
        <v>44323</v>
      </c>
      <c r="E12813" s="15">
        <v>44326</v>
      </c>
      <c r="F12813" s="2">
        <f t="shared" si="1693"/>
        <v>2021</v>
      </c>
      <c r="G12813" s="2">
        <f t="shared" si="1694"/>
        <v>5</v>
      </c>
      <c r="H12813" s="2">
        <f t="shared" si="1695"/>
        <v>10</v>
      </c>
      <c r="I12813" s="2" t="str">
        <f t="shared" si="1697"/>
        <v>Mayo</v>
      </c>
      <c r="L12813" s="2" t="str">
        <f t="shared" si="1696"/>
        <v>Índices y tasasTasas de Captación - Formato 441Diario4432644327</v>
      </c>
    </row>
    <row r="12814" spans="1:12" ht="15.95" customHeight="1" x14ac:dyDescent="0.2">
      <c r="A12814" s="7" t="s">
        <v>20</v>
      </c>
      <c r="B12814" s="7" t="s">
        <v>66</v>
      </c>
      <c r="C12814" s="7" t="s">
        <v>26</v>
      </c>
      <c r="D12814" s="15">
        <v>44326</v>
      </c>
      <c r="E12814" s="15">
        <v>44327</v>
      </c>
      <c r="F12814" s="2">
        <f t="shared" si="1693"/>
        <v>2021</v>
      </c>
      <c r="G12814" s="2">
        <f t="shared" si="1694"/>
        <v>5</v>
      </c>
      <c r="H12814" s="2">
        <f t="shared" si="1695"/>
        <v>11</v>
      </c>
      <c r="I12814" s="2" t="str">
        <f t="shared" si="1697"/>
        <v>Mayo</v>
      </c>
      <c r="L12814" s="2" t="str">
        <f t="shared" si="1696"/>
        <v>Índices y tasasTasas de Captación - Formato 441Diario4432744328</v>
      </c>
    </row>
    <row r="12815" spans="1:12" ht="15.95" customHeight="1" x14ac:dyDescent="0.2">
      <c r="A12815" s="7" t="s">
        <v>20</v>
      </c>
      <c r="B12815" s="7" t="s">
        <v>66</v>
      </c>
      <c r="C12815" s="7" t="s">
        <v>26</v>
      </c>
      <c r="D12815" s="15">
        <v>44327</v>
      </c>
      <c r="E12815" s="15">
        <v>44328</v>
      </c>
      <c r="F12815" s="2">
        <f t="shared" si="1693"/>
        <v>2021</v>
      </c>
      <c r="G12815" s="2">
        <f t="shared" si="1694"/>
        <v>5</v>
      </c>
      <c r="H12815" s="2">
        <f t="shared" si="1695"/>
        <v>12</v>
      </c>
      <c r="I12815" s="2" t="str">
        <f t="shared" si="1697"/>
        <v>Mayo</v>
      </c>
      <c r="L12815" s="2" t="str">
        <f t="shared" si="1696"/>
        <v>Índices y tasasTasas de Captación - Formato 441Diario4432844329</v>
      </c>
    </row>
    <row r="12816" spans="1:12" ht="15.95" customHeight="1" x14ac:dyDescent="0.2">
      <c r="A12816" s="7" t="s">
        <v>20</v>
      </c>
      <c r="B12816" s="7" t="s">
        <v>66</v>
      </c>
      <c r="C12816" s="7" t="s">
        <v>26</v>
      </c>
      <c r="D12816" s="15">
        <v>44328</v>
      </c>
      <c r="E12816" s="15">
        <v>44329</v>
      </c>
      <c r="F12816" s="2">
        <f t="shared" si="1693"/>
        <v>2021</v>
      </c>
      <c r="G12816" s="2">
        <f t="shared" si="1694"/>
        <v>5</v>
      </c>
      <c r="H12816" s="2">
        <f t="shared" si="1695"/>
        <v>13</v>
      </c>
      <c r="I12816" s="2" t="str">
        <f t="shared" si="1697"/>
        <v>Mayo</v>
      </c>
      <c r="L12816" s="2" t="str">
        <f t="shared" si="1696"/>
        <v>Índices y tasasTasas de Captación - Formato 441Diario4432944330</v>
      </c>
    </row>
    <row r="12817" spans="1:12" ht="15.95" customHeight="1" x14ac:dyDescent="0.2">
      <c r="A12817" s="7" t="s">
        <v>20</v>
      </c>
      <c r="B12817" s="7" t="s">
        <v>66</v>
      </c>
      <c r="C12817" s="7" t="s">
        <v>26</v>
      </c>
      <c r="D12817" s="15">
        <v>44329</v>
      </c>
      <c r="E12817" s="15">
        <v>44330</v>
      </c>
      <c r="F12817" s="2">
        <f t="shared" si="1693"/>
        <v>2021</v>
      </c>
      <c r="G12817" s="2">
        <f t="shared" si="1694"/>
        <v>5</v>
      </c>
      <c r="H12817" s="2">
        <f t="shared" si="1695"/>
        <v>14</v>
      </c>
      <c r="I12817" s="2" t="str">
        <f t="shared" si="1697"/>
        <v>Mayo</v>
      </c>
      <c r="L12817" s="2" t="str">
        <f t="shared" si="1696"/>
        <v>Índices y tasasTasas de Captación - Formato 441Diario4433044334</v>
      </c>
    </row>
    <row r="12818" spans="1:12" ht="15.95" customHeight="1" x14ac:dyDescent="0.2">
      <c r="A12818" s="7" t="s">
        <v>20</v>
      </c>
      <c r="B12818" s="7" t="s">
        <v>66</v>
      </c>
      <c r="C12818" s="7" t="s">
        <v>26</v>
      </c>
      <c r="D12818" s="15">
        <v>44330</v>
      </c>
      <c r="E12818" s="15">
        <v>44334</v>
      </c>
      <c r="F12818" s="2">
        <f t="shared" si="1693"/>
        <v>2021</v>
      </c>
      <c r="G12818" s="2">
        <f t="shared" si="1694"/>
        <v>5</v>
      </c>
      <c r="H12818" s="2">
        <f t="shared" si="1695"/>
        <v>18</v>
      </c>
      <c r="I12818" s="2" t="str">
        <f t="shared" si="1697"/>
        <v>Mayo</v>
      </c>
      <c r="L12818" s="2" t="str">
        <f t="shared" si="1696"/>
        <v>Índices y tasasTasas de Captación - Formato 441Diario4433444335</v>
      </c>
    </row>
    <row r="12819" spans="1:12" ht="15.95" customHeight="1" x14ac:dyDescent="0.2">
      <c r="A12819" s="7" t="s">
        <v>20</v>
      </c>
      <c r="B12819" s="7" t="s">
        <v>66</v>
      </c>
      <c r="C12819" s="7" t="s">
        <v>26</v>
      </c>
      <c r="D12819" s="15">
        <v>44334</v>
      </c>
      <c r="E12819" s="15">
        <v>44335</v>
      </c>
      <c r="F12819" s="2">
        <f t="shared" si="1693"/>
        <v>2021</v>
      </c>
      <c r="G12819" s="2">
        <f t="shared" si="1694"/>
        <v>5</v>
      </c>
      <c r="H12819" s="2">
        <f t="shared" si="1695"/>
        <v>19</v>
      </c>
      <c r="I12819" s="2" t="str">
        <f t="shared" si="1697"/>
        <v>Mayo</v>
      </c>
      <c r="L12819" s="2" t="str">
        <f t="shared" si="1696"/>
        <v>Índices y tasasTasas de Captación - Formato 441Diario4433544336</v>
      </c>
    </row>
    <row r="12820" spans="1:12" ht="15.95" customHeight="1" x14ac:dyDescent="0.2">
      <c r="A12820" s="7" t="s">
        <v>20</v>
      </c>
      <c r="B12820" s="7" t="s">
        <v>66</v>
      </c>
      <c r="C12820" s="7" t="s">
        <v>26</v>
      </c>
      <c r="D12820" s="15">
        <v>44335</v>
      </c>
      <c r="E12820" s="15">
        <v>44336</v>
      </c>
      <c r="F12820" s="2">
        <f t="shared" si="1693"/>
        <v>2021</v>
      </c>
      <c r="G12820" s="2">
        <f t="shared" si="1694"/>
        <v>5</v>
      </c>
      <c r="H12820" s="2">
        <f t="shared" si="1695"/>
        <v>20</v>
      </c>
      <c r="I12820" s="2" t="str">
        <f t="shared" si="1697"/>
        <v>Mayo</v>
      </c>
      <c r="L12820" s="2" t="str">
        <f t="shared" si="1696"/>
        <v>Índices y tasasTasas de Captación - Formato 441Diario4433644337</v>
      </c>
    </row>
    <row r="12821" spans="1:12" ht="15.95" customHeight="1" x14ac:dyDescent="0.2">
      <c r="A12821" s="7" t="s">
        <v>20</v>
      </c>
      <c r="B12821" s="7" t="s">
        <v>66</v>
      </c>
      <c r="C12821" s="7" t="s">
        <v>26</v>
      </c>
      <c r="D12821" s="15">
        <v>44336</v>
      </c>
      <c r="E12821" s="15">
        <v>44337</v>
      </c>
      <c r="F12821" s="2">
        <f t="shared" si="1693"/>
        <v>2021</v>
      </c>
      <c r="G12821" s="2">
        <f t="shared" si="1694"/>
        <v>5</v>
      </c>
      <c r="H12821" s="2">
        <f t="shared" si="1695"/>
        <v>21</v>
      </c>
      <c r="I12821" s="2" t="str">
        <f t="shared" si="1697"/>
        <v>Mayo</v>
      </c>
      <c r="L12821" s="2" t="str">
        <f t="shared" si="1696"/>
        <v>Índices y tasasTasas de Captación - Formato 441Diario4433744340</v>
      </c>
    </row>
    <row r="12822" spans="1:12" ht="15.95" customHeight="1" x14ac:dyDescent="0.2">
      <c r="A12822" s="7" t="s">
        <v>20</v>
      </c>
      <c r="B12822" s="7" t="s">
        <v>66</v>
      </c>
      <c r="C12822" s="7" t="s">
        <v>26</v>
      </c>
      <c r="D12822" s="15">
        <v>44337</v>
      </c>
      <c r="E12822" s="15">
        <v>44340</v>
      </c>
      <c r="F12822" s="2">
        <f t="shared" si="1693"/>
        <v>2021</v>
      </c>
      <c r="G12822" s="2">
        <f t="shared" si="1694"/>
        <v>5</v>
      </c>
      <c r="H12822" s="2">
        <f t="shared" si="1695"/>
        <v>24</v>
      </c>
      <c r="I12822" s="2" t="str">
        <f t="shared" si="1697"/>
        <v>Mayo</v>
      </c>
      <c r="L12822" s="2" t="str">
        <f t="shared" si="1696"/>
        <v>Índices y tasasTasas de Captación - Formato 441Diario4434044341</v>
      </c>
    </row>
    <row r="12823" spans="1:12" ht="15.95" customHeight="1" x14ac:dyDescent="0.2">
      <c r="A12823" s="7" t="s">
        <v>20</v>
      </c>
      <c r="B12823" s="7" t="s">
        <v>66</v>
      </c>
      <c r="C12823" s="7" t="s">
        <v>26</v>
      </c>
      <c r="D12823" s="15">
        <v>44340</v>
      </c>
      <c r="E12823" s="15">
        <v>44341</v>
      </c>
      <c r="F12823" s="2">
        <f t="shared" ref="F12823:F12886" si="1698">YEAR(E12823)</f>
        <v>2021</v>
      </c>
      <c r="G12823" s="2">
        <f t="shared" ref="G12823:G12886" si="1699">MONTH(E12823)</f>
        <v>5</v>
      </c>
      <c r="H12823" s="2">
        <f t="shared" ref="H12823:H12886" si="1700">DAY(E12823)</f>
        <v>25</v>
      </c>
      <c r="I12823" s="2" t="str">
        <f t="shared" si="1697"/>
        <v>Mayo</v>
      </c>
      <c r="L12823" s="2" t="str">
        <f t="shared" ref="L12823:L12886" si="1701">CONCATENATE(A12824,B12824,C12824,D12824,E12824,)</f>
        <v>Índices y tasasTasas de Captación - Formato 441Diario4434144342</v>
      </c>
    </row>
    <row r="12824" spans="1:12" ht="15.95" customHeight="1" x14ac:dyDescent="0.2">
      <c r="A12824" s="7" t="s">
        <v>20</v>
      </c>
      <c r="B12824" s="7" t="s">
        <v>66</v>
      </c>
      <c r="C12824" s="7" t="s">
        <v>26</v>
      </c>
      <c r="D12824" s="15">
        <v>44341</v>
      </c>
      <c r="E12824" s="15">
        <v>44342</v>
      </c>
      <c r="F12824" s="2">
        <f t="shared" si="1698"/>
        <v>2021</v>
      </c>
      <c r="G12824" s="2">
        <f t="shared" si="1699"/>
        <v>5</v>
      </c>
      <c r="H12824" s="2">
        <f t="shared" si="1700"/>
        <v>26</v>
      </c>
      <c r="I12824" s="2" t="str">
        <f t="shared" si="1697"/>
        <v>Mayo</v>
      </c>
      <c r="L12824" s="2" t="str">
        <f t="shared" si="1701"/>
        <v>Índices y tasasTasas de Captación - Formato 441Diario4434244343</v>
      </c>
    </row>
    <row r="12825" spans="1:12" ht="15.95" customHeight="1" x14ac:dyDescent="0.2">
      <c r="A12825" s="7" t="s">
        <v>20</v>
      </c>
      <c r="B12825" s="7" t="s">
        <v>66</v>
      </c>
      <c r="C12825" s="7" t="s">
        <v>26</v>
      </c>
      <c r="D12825" s="15">
        <v>44342</v>
      </c>
      <c r="E12825" s="15">
        <v>44343</v>
      </c>
      <c r="F12825" s="2">
        <f t="shared" si="1698"/>
        <v>2021</v>
      </c>
      <c r="G12825" s="2">
        <f t="shared" si="1699"/>
        <v>5</v>
      </c>
      <c r="H12825" s="2">
        <f t="shared" si="1700"/>
        <v>27</v>
      </c>
      <c r="I12825" s="2" t="str">
        <f t="shared" si="1697"/>
        <v>Mayo</v>
      </c>
      <c r="L12825" s="2" t="str">
        <f t="shared" si="1701"/>
        <v>Índices y tasasTasas de Captación - Formato 441Diario4434344344</v>
      </c>
    </row>
    <row r="12826" spans="1:12" ht="15.95" customHeight="1" x14ac:dyDescent="0.2">
      <c r="A12826" s="7" t="s">
        <v>20</v>
      </c>
      <c r="B12826" s="7" t="s">
        <v>66</v>
      </c>
      <c r="C12826" s="7" t="s">
        <v>26</v>
      </c>
      <c r="D12826" s="15">
        <v>44343</v>
      </c>
      <c r="E12826" s="15">
        <v>44344</v>
      </c>
      <c r="F12826" s="2">
        <f t="shared" si="1698"/>
        <v>2021</v>
      </c>
      <c r="G12826" s="2">
        <f t="shared" si="1699"/>
        <v>5</v>
      </c>
      <c r="H12826" s="2">
        <f t="shared" si="1700"/>
        <v>28</v>
      </c>
      <c r="I12826" s="2" t="str">
        <f t="shared" si="1697"/>
        <v>Mayo</v>
      </c>
      <c r="L12826" s="2" t="str">
        <f t="shared" si="1701"/>
        <v>Índices y tasasTasas de Captación - Formato 441Diario4434444347</v>
      </c>
    </row>
    <row r="12827" spans="1:12" ht="15.95" customHeight="1" x14ac:dyDescent="0.2">
      <c r="A12827" s="7" t="s">
        <v>20</v>
      </c>
      <c r="B12827" s="7" t="s">
        <v>66</v>
      </c>
      <c r="C12827" s="7" t="s">
        <v>26</v>
      </c>
      <c r="D12827" s="15">
        <v>44344</v>
      </c>
      <c r="E12827" s="15">
        <v>44347</v>
      </c>
      <c r="F12827" s="2">
        <f t="shared" si="1698"/>
        <v>2021</v>
      </c>
      <c r="G12827" s="2">
        <f t="shared" si="1699"/>
        <v>5</v>
      </c>
      <c r="H12827" s="2">
        <f t="shared" si="1700"/>
        <v>31</v>
      </c>
      <c r="I12827" s="2" t="str">
        <f t="shared" si="1697"/>
        <v>Mayo</v>
      </c>
      <c r="L12827" s="2" t="str">
        <f t="shared" si="1701"/>
        <v>Índices y tasasTasas de Captación - Formato 441Diario4434744348</v>
      </c>
    </row>
    <row r="12828" spans="1:12" ht="15.95" customHeight="1" x14ac:dyDescent="0.2">
      <c r="A12828" s="7" t="s">
        <v>20</v>
      </c>
      <c r="B12828" s="7" t="s">
        <v>66</v>
      </c>
      <c r="C12828" s="7" t="s">
        <v>26</v>
      </c>
      <c r="D12828" s="15">
        <v>44347</v>
      </c>
      <c r="E12828" s="15">
        <v>44348</v>
      </c>
      <c r="F12828" s="2">
        <f t="shared" si="1698"/>
        <v>2021</v>
      </c>
      <c r="G12828" s="2">
        <f t="shared" si="1699"/>
        <v>6</v>
      </c>
      <c r="H12828" s="2">
        <f t="shared" si="1700"/>
        <v>1</v>
      </c>
      <c r="I12828" s="2" t="str">
        <f t="shared" si="1697"/>
        <v>Junio</v>
      </c>
      <c r="L12828" s="2" t="str">
        <f t="shared" si="1701"/>
        <v>Índices y tasasTasas de Captación - Formato 441Diario4434844349</v>
      </c>
    </row>
    <row r="12829" spans="1:12" ht="15.95" customHeight="1" x14ac:dyDescent="0.2">
      <c r="A12829" s="7" t="s">
        <v>20</v>
      </c>
      <c r="B12829" s="7" t="s">
        <v>66</v>
      </c>
      <c r="C12829" s="7" t="s">
        <v>26</v>
      </c>
      <c r="D12829" s="15">
        <v>44348</v>
      </c>
      <c r="E12829" s="15">
        <v>44349</v>
      </c>
      <c r="F12829" s="2">
        <f t="shared" si="1698"/>
        <v>2021</v>
      </c>
      <c r="G12829" s="2">
        <f t="shared" si="1699"/>
        <v>6</v>
      </c>
      <c r="H12829" s="2">
        <f t="shared" si="1700"/>
        <v>2</v>
      </c>
      <c r="I12829" s="2" t="str">
        <f t="shared" si="1697"/>
        <v>Junio</v>
      </c>
      <c r="L12829" s="2" t="str">
        <f t="shared" si="1701"/>
        <v>Índices y tasasTasas de Captación - Formato 441Diario4434944350</v>
      </c>
    </row>
    <row r="12830" spans="1:12" ht="15.95" customHeight="1" x14ac:dyDescent="0.2">
      <c r="A12830" s="7" t="s">
        <v>20</v>
      </c>
      <c r="B12830" s="7" t="s">
        <v>66</v>
      </c>
      <c r="C12830" s="7" t="s">
        <v>26</v>
      </c>
      <c r="D12830" s="15">
        <v>44349</v>
      </c>
      <c r="E12830" s="15">
        <v>44350</v>
      </c>
      <c r="F12830" s="2">
        <f t="shared" si="1698"/>
        <v>2021</v>
      </c>
      <c r="G12830" s="2">
        <f t="shared" si="1699"/>
        <v>6</v>
      </c>
      <c r="H12830" s="2">
        <f t="shared" si="1700"/>
        <v>3</v>
      </c>
      <c r="I12830" s="2" t="str">
        <f t="shared" si="1697"/>
        <v>Junio</v>
      </c>
      <c r="L12830" s="2" t="str">
        <f t="shared" si="1701"/>
        <v>Índices y tasasTasas de Captación - Formato 441Diario4435044351</v>
      </c>
    </row>
    <row r="12831" spans="1:12" ht="15.95" customHeight="1" x14ac:dyDescent="0.2">
      <c r="A12831" s="7" t="s">
        <v>20</v>
      </c>
      <c r="B12831" s="7" t="s">
        <v>66</v>
      </c>
      <c r="C12831" s="7" t="s">
        <v>26</v>
      </c>
      <c r="D12831" s="15">
        <v>44350</v>
      </c>
      <c r="E12831" s="15">
        <v>44351</v>
      </c>
      <c r="F12831" s="2">
        <f t="shared" si="1698"/>
        <v>2021</v>
      </c>
      <c r="G12831" s="2">
        <f t="shared" si="1699"/>
        <v>6</v>
      </c>
      <c r="H12831" s="2">
        <f t="shared" si="1700"/>
        <v>4</v>
      </c>
      <c r="I12831" s="2" t="str">
        <f t="shared" si="1697"/>
        <v>Junio</v>
      </c>
      <c r="L12831" s="2" t="str">
        <f t="shared" si="1701"/>
        <v>Índices y tasasTasas de Captación - Formato 441Diario4435144355</v>
      </c>
    </row>
    <row r="12832" spans="1:12" ht="15.95" customHeight="1" x14ac:dyDescent="0.2">
      <c r="A12832" s="7" t="s">
        <v>20</v>
      </c>
      <c r="B12832" s="7" t="s">
        <v>66</v>
      </c>
      <c r="C12832" s="7" t="s">
        <v>26</v>
      </c>
      <c r="D12832" s="15">
        <v>44351</v>
      </c>
      <c r="E12832" s="15">
        <v>44355</v>
      </c>
      <c r="F12832" s="2">
        <f t="shared" si="1698"/>
        <v>2021</v>
      </c>
      <c r="G12832" s="2">
        <f t="shared" si="1699"/>
        <v>6</v>
      </c>
      <c r="H12832" s="2">
        <f t="shared" si="1700"/>
        <v>8</v>
      </c>
      <c r="I12832" s="2" t="str">
        <f t="shared" si="1697"/>
        <v>Junio</v>
      </c>
      <c r="L12832" s="2" t="str">
        <f t="shared" si="1701"/>
        <v>Índices y tasasTasas de Captación - Formato 441Diario4435544356</v>
      </c>
    </row>
    <row r="12833" spans="1:12" ht="15.95" customHeight="1" x14ac:dyDescent="0.2">
      <c r="A12833" s="7" t="s">
        <v>20</v>
      </c>
      <c r="B12833" s="7" t="s">
        <v>66</v>
      </c>
      <c r="C12833" s="7" t="s">
        <v>26</v>
      </c>
      <c r="D12833" s="15">
        <v>44355</v>
      </c>
      <c r="E12833" s="15">
        <v>44356</v>
      </c>
      <c r="F12833" s="2">
        <f t="shared" si="1698"/>
        <v>2021</v>
      </c>
      <c r="G12833" s="2">
        <f t="shared" si="1699"/>
        <v>6</v>
      </c>
      <c r="H12833" s="2">
        <f t="shared" si="1700"/>
        <v>9</v>
      </c>
      <c r="I12833" s="2" t="str">
        <f t="shared" si="1697"/>
        <v>Junio</v>
      </c>
      <c r="L12833" s="2" t="str">
        <f t="shared" si="1701"/>
        <v>Índices y tasasTasas de Captación - Formato 441Diario4435644357</v>
      </c>
    </row>
    <row r="12834" spans="1:12" ht="15.95" customHeight="1" x14ac:dyDescent="0.2">
      <c r="A12834" s="7" t="s">
        <v>20</v>
      </c>
      <c r="B12834" s="7" t="s">
        <v>66</v>
      </c>
      <c r="C12834" s="7" t="s">
        <v>26</v>
      </c>
      <c r="D12834" s="15">
        <v>44356</v>
      </c>
      <c r="E12834" s="15">
        <v>44357</v>
      </c>
      <c r="F12834" s="2">
        <f t="shared" si="1698"/>
        <v>2021</v>
      </c>
      <c r="G12834" s="2">
        <f t="shared" si="1699"/>
        <v>6</v>
      </c>
      <c r="H12834" s="2">
        <f t="shared" si="1700"/>
        <v>10</v>
      </c>
      <c r="I12834" s="2" t="str">
        <f t="shared" si="1697"/>
        <v>Junio</v>
      </c>
      <c r="L12834" s="2" t="str">
        <f t="shared" si="1701"/>
        <v>Índices y tasasTasas de Captación - Formato 441Diario4435744358</v>
      </c>
    </row>
    <row r="12835" spans="1:12" ht="15.95" customHeight="1" x14ac:dyDescent="0.2">
      <c r="A12835" s="7" t="s">
        <v>20</v>
      </c>
      <c r="B12835" s="7" t="s">
        <v>66</v>
      </c>
      <c r="C12835" s="7" t="s">
        <v>26</v>
      </c>
      <c r="D12835" s="15">
        <v>44357</v>
      </c>
      <c r="E12835" s="15">
        <v>44358</v>
      </c>
      <c r="F12835" s="2">
        <f t="shared" si="1698"/>
        <v>2021</v>
      </c>
      <c r="G12835" s="2">
        <f t="shared" si="1699"/>
        <v>6</v>
      </c>
      <c r="H12835" s="2">
        <f t="shared" si="1700"/>
        <v>11</v>
      </c>
      <c r="I12835" s="2" t="str">
        <f t="shared" si="1697"/>
        <v>Junio</v>
      </c>
      <c r="L12835" s="2" t="str">
        <f t="shared" si="1701"/>
        <v>Índices y tasasTasas de Captación - Formato 441Diario4435844362</v>
      </c>
    </row>
    <row r="12836" spans="1:12" ht="15.95" customHeight="1" x14ac:dyDescent="0.2">
      <c r="A12836" s="7" t="s">
        <v>20</v>
      </c>
      <c r="B12836" s="7" t="s">
        <v>66</v>
      </c>
      <c r="C12836" s="7" t="s">
        <v>26</v>
      </c>
      <c r="D12836" s="15">
        <v>44358</v>
      </c>
      <c r="E12836" s="15">
        <v>44362</v>
      </c>
      <c r="F12836" s="2">
        <f t="shared" si="1698"/>
        <v>2021</v>
      </c>
      <c r="G12836" s="2">
        <f t="shared" si="1699"/>
        <v>6</v>
      </c>
      <c r="H12836" s="2">
        <f t="shared" si="1700"/>
        <v>15</v>
      </c>
      <c r="I12836" s="2" t="str">
        <f t="shared" si="1697"/>
        <v>Junio</v>
      </c>
      <c r="L12836" s="2" t="str">
        <f t="shared" si="1701"/>
        <v>Índices y tasasTasas de Captación - Formato 441Diario4436244363</v>
      </c>
    </row>
    <row r="12837" spans="1:12" ht="15.95" customHeight="1" x14ac:dyDescent="0.2">
      <c r="A12837" s="7" t="s">
        <v>20</v>
      </c>
      <c r="B12837" s="7" t="s">
        <v>66</v>
      </c>
      <c r="C12837" s="7" t="s">
        <v>26</v>
      </c>
      <c r="D12837" s="15">
        <v>44362</v>
      </c>
      <c r="E12837" s="15">
        <v>44363</v>
      </c>
      <c r="F12837" s="2">
        <f t="shared" si="1698"/>
        <v>2021</v>
      </c>
      <c r="G12837" s="2">
        <f t="shared" si="1699"/>
        <v>6</v>
      </c>
      <c r="H12837" s="2">
        <f t="shared" si="1700"/>
        <v>16</v>
      </c>
      <c r="I12837" s="2" t="str">
        <f t="shared" si="1697"/>
        <v>Junio</v>
      </c>
      <c r="L12837" s="2" t="str">
        <f t="shared" si="1701"/>
        <v>Índices y tasasTasas de Captación - Formato 441Diario4436344364</v>
      </c>
    </row>
    <row r="12838" spans="1:12" ht="15.95" customHeight="1" x14ac:dyDescent="0.2">
      <c r="A12838" s="7" t="s">
        <v>20</v>
      </c>
      <c r="B12838" s="7" t="s">
        <v>66</v>
      </c>
      <c r="C12838" s="7" t="s">
        <v>26</v>
      </c>
      <c r="D12838" s="15">
        <v>44363</v>
      </c>
      <c r="E12838" s="15">
        <v>44364</v>
      </c>
      <c r="F12838" s="2">
        <f t="shared" si="1698"/>
        <v>2021</v>
      </c>
      <c r="G12838" s="2">
        <f t="shared" si="1699"/>
        <v>6</v>
      </c>
      <c r="H12838" s="2">
        <f t="shared" si="1700"/>
        <v>17</v>
      </c>
      <c r="I12838" s="2" t="str">
        <f t="shared" si="1697"/>
        <v>Junio</v>
      </c>
      <c r="L12838" s="2" t="str">
        <f t="shared" si="1701"/>
        <v>Índices y tasasTasas de Captación - Formato 441Diario4436444365</v>
      </c>
    </row>
    <row r="12839" spans="1:12" ht="15.95" customHeight="1" x14ac:dyDescent="0.2">
      <c r="A12839" s="7" t="s">
        <v>20</v>
      </c>
      <c r="B12839" s="7" t="s">
        <v>66</v>
      </c>
      <c r="C12839" s="7" t="s">
        <v>26</v>
      </c>
      <c r="D12839" s="15">
        <v>44364</v>
      </c>
      <c r="E12839" s="15">
        <v>44365</v>
      </c>
      <c r="F12839" s="2">
        <f t="shared" si="1698"/>
        <v>2021</v>
      </c>
      <c r="G12839" s="2">
        <f t="shared" si="1699"/>
        <v>6</v>
      </c>
      <c r="H12839" s="2">
        <f t="shared" si="1700"/>
        <v>18</v>
      </c>
      <c r="I12839" s="2" t="str">
        <f t="shared" si="1697"/>
        <v>Junio</v>
      </c>
      <c r="L12839" s="2" t="str">
        <f t="shared" si="1701"/>
        <v>Índices y tasasTasas de Captación - Formato 441Diario4436544366</v>
      </c>
    </row>
    <row r="12840" spans="1:12" ht="15.95" customHeight="1" x14ac:dyDescent="0.2">
      <c r="A12840" s="7" t="s">
        <v>20</v>
      </c>
      <c r="B12840" s="7" t="s">
        <v>66</v>
      </c>
      <c r="C12840" s="7" t="s">
        <v>26</v>
      </c>
      <c r="D12840" s="15">
        <v>44365</v>
      </c>
      <c r="E12840" s="15">
        <v>44366</v>
      </c>
      <c r="F12840" s="2">
        <f t="shared" si="1698"/>
        <v>2021</v>
      </c>
      <c r="G12840" s="2">
        <f t="shared" si="1699"/>
        <v>6</v>
      </c>
      <c r="H12840" s="2">
        <f t="shared" si="1700"/>
        <v>19</v>
      </c>
      <c r="I12840" s="2" t="str">
        <f t="shared" si="1697"/>
        <v>Junio</v>
      </c>
      <c r="L12840" s="2" t="str">
        <f t="shared" si="1701"/>
        <v>Índices y tasasTasas de Captación - Formato 441Diario4436644367</v>
      </c>
    </row>
    <row r="12841" spans="1:12" ht="15.95" customHeight="1" x14ac:dyDescent="0.2">
      <c r="A12841" s="7" t="s">
        <v>20</v>
      </c>
      <c r="B12841" s="7" t="s">
        <v>66</v>
      </c>
      <c r="C12841" s="7" t="s">
        <v>26</v>
      </c>
      <c r="D12841" s="15">
        <v>44366</v>
      </c>
      <c r="E12841" s="15">
        <v>44367</v>
      </c>
      <c r="F12841" s="2">
        <f t="shared" si="1698"/>
        <v>2021</v>
      </c>
      <c r="G12841" s="2">
        <f t="shared" si="1699"/>
        <v>6</v>
      </c>
      <c r="H12841" s="2">
        <f t="shared" si="1700"/>
        <v>20</v>
      </c>
      <c r="I12841" s="2" t="str">
        <f t="shared" si="1697"/>
        <v>Junio</v>
      </c>
      <c r="L12841" s="2" t="str">
        <f t="shared" si="1701"/>
        <v>Índices y tasasTasas de Captación - Formato 441Diario4436744368</v>
      </c>
    </row>
    <row r="12842" spans="1:12" ht="15.95" customHeight="1" x14ac:dyDescent="0.2">
      <c r="A12842" s="7" t="s">
        <v>20</v>
      </c>
      <c r="B12842" s="7" t="s">
        <v>66</v>
      </c>
      <c r="C12842" s="7" t="s">
        <v>26</v>
      </c>
      <c r="D12842" s="15">
        <v>44367</v>
      </c>
      <c r="E12842" s="15">
        <v>44368</v>
      </c>
      <c r="F12842" s="2">
        <f t="shared" si="1698"/>
        <v>2021</v>
      </c>
      <c r="G12842" s="2">
        <f t="shared" si="1699"/>
        <v>6</v>
      </c>
      <c r="H12842" s="2">
        <f t="shared" si="1700"/>
        <v>21</v>
      </c>
      <c r="I12842" s="2" t="str">
        <f t="shared" si="1697"/>
        <v>Junio</v>
      </c>
      <c r="L12842" s="2" t="str">
        <f t="shared" si="1701"/>
        <v>Índices y tasasTasas de Captación - Formato 441Diario4436844369</v>
      </c>
    </row>
    <row r="12843" spans="1:12" ht="15.95" customHeight="1" x14ac:dyDescent="0.2">
      <c r="A12843" s="7" t="s">
        <v>20</v>
      </c>
      <c r="B12843" s="7" t="s">
        <v>66</v>
      </c>
      <c r="C12843" s="7" t="s">
        <v>26</v>
      </c>
      <c r="D12843" s="15">
        <v>44368</v>
      </c>
      <c r="E12843" s="15">
        <v>44369</v>
      </c>
      <c r="F12843" s="2">
        <f t="shared" si="1698"/>
        <v>2021</v>
      </c>
      <c r="G12843" s="2">
        <f t="shared" si="1699"/>
        <v>6</v>
      </c>
      <c r="H12843" s="2">
        <f t="shared" si="1700"/>
        <v>22</v>
      </c>
      <c r="I12843" s="2" t="str">
        <f t="shared" si="1697"/>
        <v>Junio</v>
      </c>
      <c r="L12843" s="2" t="str">
        <f t="shared" si="1701"/>
        <v>Índices y tasasTasas de Captación - Formato 441Diario4436944370</v>
      </c>
    </row>
    <row r="12844" spans="1:12" ht="15.95" customHeight="1" x14ac:dyDescent="0.2">
      <c r="A12844" s="7" t="s">
        <v>20</v>
      </c>
      <c r="B12844" s="7" t="s">
        <v>66</v>
      </c>
      <c r="C12844" s="7" t="s">
        <v>26</v>
      </c>
      <c r="D12844" s="15">
        <v>44369</v>
      </c>
      <c r="E12844" s="15">
        <v>44370</v>
      </c>
      <c r="F12844" s="2">
        <f t="shared" si="1698"/>
        <v>2021</v>
      </c>
      <c r="G12844" s="2">
        <f t="shared" si="1699"/>
        <v>6</v>
      </c>
      <c r="H12844" s="2">
        <f t="shared" si="1700"/>
        <v>23</v>
      </c>
      <c r="I12844" s="2" t="str">
        <f t="shared" si="1697"/>
        <v>Junio</v>
      </c>
      <c r="L12844" s="2" t="str">
        <f t="shared" si="1701"/>
        <v>Índices y tasasTasas de Captación - Formato 441Diario4437044371</v>
      </c>
    </row>
    <row r="12845" spans="1:12" ht="15.95" customHeight="1" x14ac:dyDescent="0.2">
      <c r="A12845" s="7" t="s">
        <v>20</v>
      </c>
      <c r="B12845" s="7" t="s">
        <v>66</v>
      </c>
      <c r="C12845" s="7" t="s">
        <v>26</v>
      </c>
      <c r="D12845" s="15">
        <v>44370</v>
      </c>
      <c r="E12845" s="15">
        <v>44371</v>
      </c>
      <c r="F12845" s="2">
        <f t="shared" si="1698"/>
        <v>2021</v>
      </c>
      <c r="G12845" s="2">
        <f t="shared" si="1699"/>
        <v>6</v>
      </c>
      <c r="H12845" s="2">
        <f t="shared" si="1700"/>
        <v>24</v>
      </c>
      <c r="I12845" s="2" t="str">
        <f t="shared" si="1697"/>
        <v>Junio</v>
      </c>
      <c r="L12845" s="2" t="str">
        <f t="shared" si="1701"/>
        <v>Índices y tasasTasas de Captación - Formato 441Diario4437144372</v>
      </c>
    </row>
    <row r="12846" spans="1:12" ht="15.95" customHeight="1" x14ac:dyDescent="0.2">
      <c r="A12846" s="7" t="s">
        <v>20</v>
      </c>
      <c r="B12846" s="7" t="s">
        <v>66</v>
      </c>
      <c r="C12846" s="7" t="s">
        <v>26</v>
      </c>
      <c r="D12846" s="15">
        <v>44371</v>
      </c>
      <c r="E12846" s="15">
        <v>44372</v>
      </c>
      <c r="F12846" s="2">
        <f t="shared" si="1698"/>
        <v>2021</v>
      </c>
      <c r="G12846" s="2">
        <f t="shared" si="1699"/>
        <v>6</v>
      </c>
      <c r="H12846" s="2">
        <f t="shared" si="1700"/>
        <v>25</v>
      </c>
      <c r="I12846" s="2" t="str">
        <f t="shared" si="1697"/>
        <v>Junio</v>
      </c>
      <c r="L12846" s="2" t="str">
        <f t="shared" si="1701"/>
        <v>Índices y tasasTasas de Captación - Formato 441Diario4437244375</v>
      </c>
    </row>
    <row r="12847" spans="1:12" ht="15.95" customHeight="1" x14ac:dyDescent="0.2">
      <c r="A12847" s="7" t="s">
        <v>20</v>
      </c>
      <c r="B12847" s="7" t="s">
        <v>66</v>
      </c>
      <c r="C12847" s="7" t="s">
        <v>26</v>
      </c>
      <c r="D12847" s="15">
        <v>44372</v>
      </c>
      <c r="E12847" s="15">
        <v>44375</v>
      </c>
      <c r="F12847" s="2">
        <f t="shared" si="1698"/>
        <v>2021</v>
      </c>
      <c r="G12847" s="2">
        <f t="shared" si="1699"/>
        <v>6</v>
      </c>
      <c r="H12847" s="2">
        <f t="shared" si="1700"/>
        <v>28</v>
      </c>
      <c r="I12847" s="2" t="str">
        <f t="shared" si="1697"/>
        <v>Junio</v>
      </c>
      <c r="L12847" s="2" t="str">
        <f t="shared" si="1701"/>
        <v>Índices y tasasTasas de Captación - Formato 441Diario4437544376</v>
      </c>
    </row>
    <row r="12848" spans="1:12" ht="15.95" customHeight="1" x14ac:dyDescent="0.2">
      <c r="A12848" s="7" t="s">
        <v>20</v>
      </c>
      <c r="B12848" s="7" t="s">
        <v>66</v>
      </c>
      <c r="C12848" s="7" t="s">
        <v>26</v>
      </c>
      <c r="D12848" s="15">
        <v>44375</v>
      </c>
      <c r="E12848" s="15">
        <v>44376</v>
      </c>
      <c r="F12848" s="2">
        <f t="shared" si="1698"/>
        <v>2021</v>
      </c>
      <c r="G12848" s="2">
        <f t="shared" si="1699"/>
        <v>6</v>
      </c>
      <c r="H12848" s="2">
        <f t="shared" si="1700"/>
        <v>29</v>
      </c>
      <c r="I12848" s="2" t="str">
        <f t="shared" si="1697"/>
        <v>Junio</v>
      </c>
      <c r="L12848" s="2" t="str">
        <f t="shared" si="1701"/>
        <v>Índices y tasasTasas de Captación - Formato 441Diario4437644377</v>
      </c>
    </row>
    <row r="12849" spans="1:12" ht="15.95" customHeight="1" x14ac:dyDescent="0.2">
      <c r="A12849" s="7" t="s">
        <v>20</v>
      </c>
      <c r="B12849" s="7" t="s">
        <v>66</v>
      </c>
      <c r="C12849" s="7" t="s">
        <v>26</v>
      </c>
      <c r="D12849" s="15">
        <v>44376</v>
      </c>
      <c r="E12849" s="15">
        <v>44377</v>
      </c>
      <c r="F12849" s="2">
        <f t="shared" si="1698"/>
        <v>2021</v>
      </c>
      <c r="G12849" s="2">
        <f t="shared" si="1699"/>
        <v>6</v>
      </c>
      <c r="H12849" s="2">
        <f t="shared" si="1700"/>
        <v>30</v>
      </c>
      <c r="I12849" s="2" t="str">
        <f t="shared" si="1697"/>
        <v>Junio</v>
      </c>
      <c r="L12849" s="2" t="str">
        <f t="shared" si="1701"/>
        <v>Índices y tasasTasas de Captación - Formato 441Diario4437744378</v>
      </c>
    </row>
    <row r="12850" spans="1:12" ht="15.95" customHeight="1" x14ac:dyDescent="0.2">
      <c r="A12850" s="7" t="s">
        <v>20</v>
      </c>
      <c r="B12850" s="7" t="s">
        <v>66</v>
      </c>
      <c r="C12850" s="7" t="s">
        <v>26</v>
      </c>
      <c r="D12850" s="15">
        <v>44377</v>
      </c>
      <c r="E12850" s="15">
        <v>44378</v>
      </c>
      <c r="F12850" s="2">
        <f t="shared" si="1698"/>
        <v>2021</v>
      </c>
      <c r="G12850" s="2">
        <f t="shared" si="1699"/>
        <v>7</v>
      </c>
      <c r="H12850" s="2">
        <f t="shared" si="1700"/>
        <v>1</v>
      </c>
      <c r="I12850" s="2" t="str">
        <f t="shared" si="1697"/>
        <v>Julio</v>
      </c>
      <c r="L12850" s="2" t="str">
        <f t="shared" si="1701"/>
        <v>Índices y tasasTasas de Captación - Formato 441Diario4437844379</v>
      </c>
    </row>
    <row r="12851" spans="1:12" ht="15.95" customHeight="1" x14ac:dyDescent="0.2">
      <c r="A12851" s="7" t="s">
        <v>20</v>
      </c>
      <c r="B12851" s="7" t="s">
        <v>66</v>
      </c>
      <c r="C12851" s="7" t="s">
        <v>26</v>
      </c>
      <c r="D12851" s="15">
        <v>44378</v>
      </c>
      <c r="E12851" s="15">
        <v>44379</v>
      </c>
      <c r="F12851" s="2">
        <f t="shared" si="1698"/>
        <v>2021</v>
      </c>
      <c r="G12851" s="2">
        <f t="shared" si="1699"/>
        <v>7</v>
      </c>
      <c r="H12851" s="2">
        <f t="shared" si="1700"/>
        <v>2</v>
      </c>
      <c r="I12851" s="2" t="str">
        <f t="shared" si="1697"/>
        <v>Julio</v>
      </c>
      <c r="L12851" s="2" t="str">
        <f t="shared" si="1701"/>
        <v>Índices y tasasTasas de Captación - Formato 441Diario4437944383</v>
      </c>
    </row>
    <row r="12852" spans="1:12" ht="15.95" customHeight="1" x14ac:dyDescent="0.2">
      <c r="A12852" s="7" t="s">
        <v>20</v>
      </c>
      <c r="B12852" s="7" t="s">
        <v>66</v>
      </c>
      <c r="C12852" s="7" t="s">
        <v>26</v>
      </c>
      <c r="D12852" s="15">
        <v>44379</v>
      </c>
      <c r="E12852" s="15">
        <v>44383</v>
      </c>
      <c r="F12852" s="2">
        <f t="shared" si="1698"/>
        <v>2021</v>
      </c>
      <c r="G12852" s="2">
        <f t="shared" si="1699"/>
        <v>7</v>
      </c>
      <c r="H12852" s="2">
        <f t="shared" si="1700"/>
        <v>6</v>
      </c>
      <c r="I12852" s="2" t="str">
        <f t="shared" si="1697"/>
        <v>Julio</v>
      </c>
      <c r="L12852" s="2" t="str">
        <f t="shared" si="1701"/>
        <v>Índices y tasasTasas de Captación - Formato 441Diario4438344384</v>
      </c>
    </row>
    <row r="12853" spans="1:12" ht="15.95" customHeight="1" x14ac:dyDescent="0.2">
      <c r="A12853" s="7" t="s">
        <v>20</v>
      </c>
      <c r="B12853" s="7" t="s">
        <v>66</v>
      </c>
      <c r="C12853" s="7" t="s">
        <v>26</v>
      </c>
      <c r="D12853" s="15">
        <v>44383</v>
      </c>
      <c r="E12853" s="15">
        <v>44384</v>
      </c>
      <c r="F12853" s="2">
        <f t="shared" si="1698"/>
        <v>2021</v>
      </c>
      <c r="G12853" s="2">
        <f t="shared" si="1699"/>
        <v>7</v>
      </c>
      <c r="H12853" s="2">
        <f t="shared" si="1700"/>
        <v>7</v>
      </c>
      <c r="I12853" s="2" t="str">
        <f t="shared" si="1697"/>
        <v>Julio</v>
      </c>
      <c r="L12853" s="2" t="str">
        <f t="shared" si="1701"/>
        <v>Índices y tasasTasas de Captación - Formato 441Diario4438444385</v>
      </c>
    </row>
    <row r="12854" spans="1:12" ht="15.95" customHeight="1" x14ac:dyDescent="0.2">
      <c r="A12854" s="7" t="s">
        <v>20</v>
      </c>
      <c r="B12854" s="7" t="s">
        <v>66</v>
      </c>
      <c r="C12854" s="7" t="s">
        <v>26</v>
      </c>
      <c r="D12854" s="15">
        <v>44384</v>
      </c>
      <c r="E12854" s="15">
        <v>44385</v>
      </c>
      <c r="F12854" s="2">
        <f t="shared" si="1698"/>
        <v>2021</v>
      </c>
      <c r="G12854" s="2">
        <f t="shared" si="1699"/>
        <v>7</v>
      </c>
      <c r="H12854" s="2">
        <f t="shared" si="1700"/>
        <v>8</v>
      </c>
      <c r="I12854" s="2" t="str">
        <f t="shared" si="1697"/>
        <v>Julio</v>
      </c>
      <c r="L12854" s="2" t="str">
        <f t="shared" si="1701"/>
        <v>Índices y tasasTasas de Captación - Formato 441Diario4438544386</v>
      </c>
    </row>
    <row r="12855" spans="1:12" ht="15.95" customHeight="1" x14ac:dyDescent="0.2">
      <c r="A12855" s="7" t="s">
        <v>20</v>
      </c>
      <c r="B12855" s="7" t="s">
        <v>66</v>
      </c>
      <c r="C12855" s="7" t="s">
        <v>26</v>
      </c>
      <c r="D12855" s="15">
        <v>44385</v>
      </c>
      <c r="E12855" s="15">
        <v>44386</v>
      </c>
      <c r="F12855" s="2">
        <f t="shared" si="1698"/>
        <v>2021</v>
      </c>
      <c r="G12855" s="2">
        <f t="shared" si="1699"/>
        <v>7</v>
      </c>
      <c r="H12855" s="2">
        <f t="shared" si="1700"/>
        <v>9</v>
      </c>
      <c r="I12855" s="2" t="str">
        <f t="shared" si="1697"/>
        <v>Julio</v>
      </c>
      <c r="L12855" s="2" t="str">
        <f t="shared" si="1701"/>
        <v>Índices y tasasTasas de Captación - Formato 441Diario4438644389</v>
      </c>
    </row>
    <row r="12856" spans="1:12" ht="15.95" customHeight="1" x14ac:dyDescent="0.2">
      <c r="A12856" s="7" t="s">
        <v>20</v>
      </c>
      <c r="B12856" s="7" t="s">
        <v>66</v>
      </c>
      <c r="C12856" s="7" t="s">
        <v>26</v>
      </c>
      <c r="D12856" s="15">
        <v>44386</v>
      </c>
      <c r="E12856" s="15">
        <v>44389</v>
      </c>
      <c r="F12856" s="2">
        <f t="shared" si="1698"/>
        <v>2021</v>
      </c>
      <c r="G12856" s="2">
        <f t="shared" si="1699"/>
        <v>7</v>
      </c>
      <c r="H12856" s="2">
        <f t="shared" si="1700"/>
        <v>12</v>
      </c>
      <c r="I12856" s="2" t="str">
        <f t="shared" si="1697"/>
        <v>Julio</v>
      </c>
      <c r="L12856" s="2" t="str">
        <f t="shared" si="1701"/>
        <v>Índices y tasasTasas de Captación - Formato 441Diario4438944390</v>
      </c>
    </row>
    <row r="12857" spans="1:12" ht="15.95" customHeight="1" x14ac:dyDescent="0.2">
      <c r="A12857" s="7" t="s">
        <v>20</v>
      </c>
      <c r="B12857" s="7" t="s">
        <v>66</v>
      </c>
      <c r="C12857" s="7" t="s">
        <v>26</v>
      </c>
      <c r="D12857" s="15">
        <v>44389</v>
      </c>
      <c r="E12857" s="15">
        <v>44390</v>
      </c>
      <c r="F12857" s="2">
        <f t="shared" si="1698"/>
        <v>2021</v>
      </c>
      <c r="G12857" s="2">
        <f t="shared" si="1699"/>
        <v>7</v>
      </c>
      <c r="H12857" s="2">
        <f t="shared" si="1700"/>
        <v>13</v>
      </c>
      <c r="I12857" s="2" t="str">
        <f t="shared" si="1697"/>
        <v>Julio</v>
      </c>
      <c r="L12857" s="2" t="str">
        <f t="shared" si="1701"/>
        <v>Índices y tasasTasas de Captación - Formato 441Diario4439044391</v>
      </c>
    </row>
    <row r="12858" spans="1:12" ht="15.95" customHeight="1" x14ac:dyDescent="0.2">
      <c r="A12858" s="7" t="s">
        <v>20</v>
      </c>
      <c r="B12858" s="7" t="s">
        <v>66</v>
      </c>
      <c r="C12858" s="7" t="s">
        <v>26</v>
      </c>
      <c r="D12858" s="15">
        <v>44390</v>
      </c>
      <c r="E12858" s="15">
        <v>44391</v>
      </c>
      <c r="F12858" s="2">
        <f t="shared" si="1698"/>
        <v>2021</v>
      </c>
      <c r="G12858" s="2">
        <f t="shared" si="1699"/>
        <v>7</v>
      </c>
      <c r="H12858" s="2">
        <f t="shared" si="1700"/>
        <v>14</v>
      </c>
      <c r="I12858" s="2" t="str">
        <f t="shared" si="1697"/>
        <v>Julio</v>
      </c>
      <c r="L12858" s="2" t="str">
        <f t="shared" si="1701"/>
        <v>Índices y tasasTasas de Captación - Formato 441Diario4439144392</v>
      </c>
    </row>
    <row r="12859" spans="1:12" ht="15.95" customHeight="1" x14ac:dyDescent="0.2">
      <c r="A12859" s="7" t="s">
        <v>20</v>
      </c>
      <c r="B12859" s="7" t="s">
        <v>66</v>
      </c>
      <c r="C12859" s="7" t="s">
        <v>26</v>
      </c>
      <c r="D12859" s="15">
        <v>44391</v>
      </c>
      <c r="E12859" s="15">
        <v>44392</v>
      </c>
      <c r="F12859" s="2">
        <f t="shared" si="1698"/>
        <v>2021</v>
      </c>
      <c r="G12859" s="2">
        <f t="shared" si="1699"/>
        <v>7</v>
      </c>
      <c r="H12859" s="2">
        <f t="shared" si="1700"/>
        <v>15</v>
      </c>
      <c r="I12859" s="2" t="str">
        <f t="shared" si="1697"/>
        <v>Julio</v>
      </c>
      <c r="L12859" s="2" t="str">
        <f t="shared" si="1701"/>
        <v>Índices y tasasTasas de Captación - Formato 441Diario4439244393</v>
      </c>
    </row>
    <row r="12860" spans="1:12" ht="15.95" customHeight="1" x14ac:dyDescent="0.2">
      <c r="A12860" s="7" t="s">
        <v>20</v>
      </c>
      <c r="B12860" s="7" t="s">
        <v>66</v>
      </c>
      <c r="C12860" s="7" t="s">
        <v>26</v>
      </c>
      <c r="D12860" s="15">
        <v>44392</v>
      </c>
      <c r="E12860" s="15">
        <v>44393</v>
      </c>
      <c r="F12860" s="2">
        <f t="shared" si="1698"/>
        <v>2021</v>
      </c>
      <c r="G12860" s="2">
        <f t="shared" si="1699"/>
        <v>7</v>
      </c>
      <c r="H12860" s="2">
        <f t="shared" si="1700"/>
        <v>16</v>
      </c>
      <c r="I12860" s="2" t="str">
        <f t="shared" si="1697"/>
        <v>Julio</v>
      </c>
      <c r="L12860" s="2" t="str">
        <f t="shared" si="1701"/>
        <v>Índices y tasasTasas de Captación - Formato 441Diario4439344396</v>
      </c>
    </row>
    <row r="12861" spans="1:12" ht="15.95" customHeight="1" x14ac:dyDescent="0.2">
      <c r="A12861" s="7" t="s">
        <v>20</v>
      </c>
      <c r="B12861" s="7" t="s">
        <v>66</v>
      </c>
      <c r="C12861" s="7" t="s">
        <v>26</v>
      </c>
      <c r="D12861" s="15">
        <v>44393</v>
      </c>
      <c r="E12861" s="15">
        <v>44396</v>
      </c>
      <c r="F12861" s="2">
        <f t="shared" si="1698"/>
        <v>2021</v>
      </c>
      <c r="G12861" s="2">
        <f t="shared" si="1699"/>
        <v>7</v>
      </c>
      <c r="H12861" s="2">
        <f t="shared" si="1700"/>
        <v>19</v>
      </c>
      <c r="I12861" s="2" t="str">
        <f t="shared" si="1697"/>
        <v>Julio</v>
      </c>
      <c r="L12861" s="2" t="str">
        <f t="shared" si="1701"/>
        <v>Índices y tasasTasas de Captación - Formato 441Diario4439644398</v>
      </c>
    </row>
    <row r="12862" spans="1:12" ht="15.95" customHeight="1" x14ac:dyDescent="0.2">
      <c r="A12862" s="7" t="s">
        <v>20</v>
      </c>
      <c r="B12862" s="7" t="s">
        <v>66</v>
      </c>
      <c r="C12862" s="7" t="s">
        <v>26</v>
      </c>
      <c r="D12862" s="15">
        <v>44396</v>
      </c>
      <c r="E12862" s="15">
        <v>44398</v>
      </c>
      <c r="F12862" s="2">
        <f t="shared" si="1698"/>
        <v>2021</v>
      </c>
      <c r="G12862" s="2">
        <f t="shared" si="1699"/>
        <v>7</v>
      </c>
      <c r="H12862" s="2">
        <f t="shared" si="1700"/>
        <v>21</v>
      </c>
      <c r="I12862" s="2" t="str">
        <f t="shared" si="1697"/>
        <v>Julio</v>
      </c>
      <c r="L12862" s="2" t="str">
        <f t="shared" si="1701"/>
        <v>Índices y tasasTasas de Captación - Formato 441Diario4439844399</v>
      </c>
    </row>
    <row r="12863" spans="1:12" ht="15.95" customHeight="1" x14ac:dyDescent="0.2">
      <c r="A12863" s="7" t="s">
        <v>20</v>
      </c>
      <c r="B12863" s="7" t="s">
        <v>66</v>
      </c>
      <c r="C12863" s="7" t="s">
        <v>26</v>
      </c>
      <c r="D12863" s="15">
        <v>44398</v>
      </c>
      <c r="E12863" s="15">
        <v>44399</v>
      </c>
      <c r="F12863" s="2">
        <f t="shared" si="1698"/>
        <v>2021</v>
      </c>
      <c r="G12863" s="2">
        <f t="shared" si="1699"/>
        <v>7</v>
      </c>
      <c r="H12863" s="2">
        <f t="shared" si="1700"/>
        <v>22</v>
      </c>
      <c r="I12863" s="2" t="str">
        <f t="shared" si="1697"/>
        <v>Julio</v>
      </c>
      <c r="L12863" s="2" t="str">
        <f t="shared" si="1701"/>
        <v>Índices y tasasTasas de Captación - Formato 441Diario4439944400</v>
      </c>
    </row>
    <row r="12864" spans="1:12" ht="15.95" customHeight="1" x14ac:dyDescent="0.2">
      <c r="A12864" s="7" t="s">
        <v>20</v>
      </c>
      <c r="B12864" s="7" t="s">
        <v>66</v>
      </c>
      <c r="C12864" s="7" t="s">
        <v>26</v>
      </c>
      <c r="D12864" s="15">
        <v>44399</v>
      </c>
      <c r="E12864" s="15">
        <v>44400</v>
      </c>
      <c r="F12864" s="2">
        <f t="shared" si="1698"/>
        <v>2021</v>
      </c>
      <c r="G12864" s="2">
        <f t="shared" si="1699"/>
        <v>7</v>
      </c>
      <c r="H12864" s="2">
        <f t="shared" si="1700"/>
        <v>23</v>
      </c>
      <c r="I12864" s="2" t="str">
        <f t="shared" si="1697"/>
        <v>Julio</v>
      </c>
      <c r="L12864" s="2" t="str">
        <f t="shared" si="1701"/>
        <v>Índices y tasasTasas de Captación - Formato 441Diario4440044403</v>
      </c>
    </row>
    <row r="12865" spans="1:12" ht="15.95" customHeight="1" x14ac:dyDescent="0.2">
      <c r="A12865" s="7" t="s">
        <v>20</v>
      </c>
      <c r="B12865" s="7" t="s">
        <v>66</v>
      </c>
      <c r="C12865" s="7" t="s">
        <v>26</v>
      </c>
      <c r="D12865" s="15">
        <v>44400</v>
      </c>
      <c r="E12865" s="15">
        <v>44403</v>
      </c>
      <c r="F12865" s="2">
        <f t="shared" si="1698"/>
        <v>2021</v>
      </c>
      <c r="G12865" s="2">
        <f t="shared" si="1699"/>
        <v>7</v>
      </c>
      <c r="H12865" s="2">
        <f t="shared" si="1700"/>
        <v>26</v>
      </c>
      <c r="I12865" s="2" t="str">
        <f t="shared" si="1697"/>
        <v>Julio</v>
      </c>
      <c r="L12865" s="2" t="str">
        <f t="shared" si="1701"/>
        <v>Índices y tasasTasas de Captación - Formato 441Diario4440344404</v>
      </c>
    </row>
    <row r="12866" spans="1:12" ht="15.95" customHeight="1" x14ac:dyDescent="0.2">
      <c r="A12866" s="7" t="s">
        <v>20</v>
      </c>
      <c r="B12866" s="7" t="s">
        <v>66</v>
      </c>
      <c r="C12866" s="7" t="s">
        <v>26</v>
      </c>
      <c r="D12866" s="15">
        <v>44403</v>
      </c>
      <c r="E12866" s="15">
        <v>44404</v>
      </c>
      <c r="F12866" s="2">
        <f t="shared" si="1698"/>
        <v>2021</v>
      </c>
      <c r="G12866" s="2">
        <f t="shared" si="1699"/>
        <v>7</v>
      </c>
      <c r="H12866" s="2">
        <f t="shared" si="1700"/>
        <v>27</v>
      </c>
      <c r="I12866" s="2" t="str">
        <f t="shared" si="1697"/>
        <v>Julio</v>
      </c>
      <c r="L12866" s="2" t="str">
        <f t="shared" si="1701"/>
        <v>Índices y tasasTasas de Captación - Formato 441Diario4440444405</v>
      </c>
    </row>
    <row r="12867" spans="1:12" ht="15.95" customHeight="1" x14ac:dyDescent="0.2">
      <c r="A12867" s="7" t="s">
        <v>20</v>
      </c>
      <c r="B12867" s="7" t="s">
        <v>66</v>
      </c>
      <c r="C12867" s="7" t="s">
        <v>26</v>
      </c>
      <c r="D12867" s="15">
        <v>44404</v>
      </c>
      <c r="E12867" s="15">
        <v>44405</v>
      </c>
      <c r="F12867" s="2">
        <f t="shared" si="1698"/>
        <v>2021</v>
      </c>
      <c r="G12867" s="2">
        <f t="shared" si="1699"/>
        <v>7</v>
      </c>
      <c r="H12867" s="2">
        <f t="shared" si="1700"/>
        <v>28</v>
      </c>
      <c r="I12867" s="2" t="str">
        <f t="shared" si="1697"/>
        <v>Julio</v>
      </c>
      <c r="L12867" s="2" t="str">
        <f t="shared" si="1701"/>
        <v>Índices y tasasTasas de Captación - Formato 441Diario4440544406</v>
      </c>
    </row>
    <row r="12868" spans="1:12" ht="15.95" customHeight="1" x14ac:dyDescent="0.2">
      <c r="A12868" s="7" t="s">
        <v>20</v>
      </c>
      <c r="B12868" s="7" t="s">
        <v>66</v>
      </c>
      <c r="C12868" s="7" t="s">
        <v>26</v>
      </c>
      <c r="D12868" s="15">
        <v>44405</v>
      </c>
      <c r="E12868" s="15">
        <v>44406</v>
      </c>
      <c r="F12868" s="2">
        <f t="shared" si="1698"/>
        <v>2021</v>
      </c>
      <c r="G12868" s="2">
        <f t="shared" si="1699"/>
        <v>7</v>
      </c>
      <c r="H12868" s="2">
        <f t="shared" si="1700"/>
        <v>29</v>
      </c>
      <c r="I12868" s="2" t="str">
        <f t="shared" si="1697"/>
        <v>Julio</v>
      </c>
      <c r="L12868" s="2" t="str">
        <f t="shared" si="1701"/>
        <v>Índices y tasasTasas de Captación - Formato 441Diario4440644407</v>
      </c>
    </row>
    <row r="12869" spans="1:12" ht="15.95" customHeight="1" x14ac:dyDescent="0.2">
      <c r="A12869" s="7" t="s">
        <v>20</v>
      </c>
      <c r="B12869" s="7" t="s">
        <v>66</v>
      </c>
      <c r="C12869" s="7" t="s">
        <v>26</v>
      </c>
      <c r="D12869" s="15">
        <v>44406</v>
      </c>
      <c r="E12869" s="15">
        <v>44407</v>
      </c>
      <c r="F12869" s="2">
        <f t="shared" si="1698"/>
        <v>2021</v>
      </c>
      <c r="G12869" s="2">
        <f t="shared" si="1699"/>
        <v>7</v>
      </c>
      <c r="H12869" s="2">
        <f t="shared" si="1700"/>
        <v>30</v>
      </c>
      <c r="I12869" s="2" t="str">
        <f t="shared" si="1697"/>
        <v>Julio</v>
      </c>
      <c r="L12869" s="2" t="str">
        <f t="shared" si="1701"/>
        <v>Índices y tasasTasas de Captación - Formato 441Diario4440744410</v>
      </c>
    </row>
    <row r="12870" spans="1:12" ht="15.95" customHeight="1" x14ac:dyDescent="0.2">
      <c r="A12870" s="7" t="s">
        <v>20</v>
      </c>
      <c r="B12870" s="7" t="s">
        <v>66</v>
      </c>
      <c r="C12870" s="7" t="s">
        <v>26</v>
      </c>
      <c r="D12870" s="15">
        <v>44407</v>
      </c>
      <c r="E12870" s="15">
        <v>44410</v>
      </c>
      <c r="F12870" s="2">
        <f t="shared" si="1698"/>
        <v>2021</v>
      </c>
      <c r="G12870" s="2">
        <f t="shared" si="1699"/>
        <v>8</v>
      </c>
      <c r="H12870" s="2">
        <f t="shared" si="1700"/>
        <v>2</v>
      </c>
      <c r="I12870" s="2" t="str">
        <f t="shared" si="1697"/>
        <v>Agosto</v>
      </c>
      <c r="L12870" s="2" t="str">
        <f t="shared" si="1701"/>
        <v>Índices y tasasTasas de Captación - Formato 441Diario4441044411</v>
      </c>
    </row>
    <row r="12871" spans="1:12" ht="15.95" customHeight="1" x14ac:dyDescent="0.2">
      <c r="A12871" s="7" t="s">
        <v>20</v>
      </c>
      <c r="B12871" s="7" t="s">
        <v>66</v>
      </c>
      <c r="C12871" s="7" t="s">
        <v>26</v>
      </c>
      <c r="D12871" s="15">
        <v>44410</v>
      </c>
      <c r="E12871" s="15">
        <v>44411</v>
      </c>
      <c r="F12871" s="2">
        <f t="shared" si="1698"/>
        <v>2021</v>
      </c>
      <c r="G12871" s="2">
        <f t="shared" si="1699"/>
        <v>8</v>
      </c>
      <c r="H12871" s="2">
        <f t="shared" si="1700"/>
        <v>3</v>
      </c>
      <c r="I12871" s="2" t="str">
        <f t="shared" si="1697"/>
        <v>Agosto</v>
      </c>
      <c r="L12871" s="2" t="str">
        <f t="shared" si="1701"/>
        <v>Índices y tasasTasas de Captación - Formato 441Diario4441144412</v>
      </c>
    </row>
    <row r="12872" spans="1:12" ht="15.95" customHeight="1" x14ac:dyDescent="0.2">
      <c r="A12872" s="7" t="s">
        <v>20</v>
      </c>
      <c r="B12872" s="7" t="s">
        <v>66</v>
      </c>
      <c r="C12872" s="7" t="s">
        <v>26</v>
      </c>
      <c r="D12872" s="15">
        <v>44411</v>
      </c>
      <c r="E12872" s="15">
        <v>44412</v>
      </c>
      <c r="F12872" s="2">
        <f t="shared" si="1698"/>
        <v>2021</v>
      </c>
      <c r="G12872" s="2">
        <f t="shared" si="1699"/>
        <v>8</v>
      </c>
      <c r="H12872" s="2">
        <f t="shared" si="1700"/>
        <v>4</v>
      </c>
      <c r="I12872" s="2" t="str">
        <f t="shared" si="1697"/>
        <v>Agosto</v>
      </c>
      <c r="L12872" s="2" t="str">
        <f t="shared" si="1701"/>
        <v>Índices y tasasTasas de Captación - Formato 441Diario4441244413</v>
      </c>
    </row>
    <row r="12873" spans="1:12" ht="15.95" customHeight="1" x14ac:dyDescent="0.2">
      <c r="A12873" s="7" t="s">
        <v>20</v>
      </c>
      <c r="B12873" s="7" t="s">
        <v>66</v>
      </c>
      <c r="C12873" s="7" t="s">
        <v>26</v>
      </c>
      <c r="D12873" s="15">
        <v>44412</v>
      </c>
      <c r="E12873" s="15">
        <v>44413</v>
      </c>
      <c r="F12873" s="2">
        <f t="shared" si="1698"/>
        <v>2021</v>
      </c>
      <c r="G12873" s="2">
        <f t="shared" si="1699"/>
        <v>8</v>
      </c>
      <c r="H12873" s="2">
        <f t="shared" si="1700"/>
        <v>5</v>
      </c>
      <c r="I12873" s="2" t="str">
        <f t="shared" si="1697"/>
        <v>Agosto</v>
      </c>
      <c r="L12873" s="2" t="str">
        <f t="shared" si="1701"/>
        <v>Índices y tasasTasas de Captación - Formato 441Diario4441344414</v>
      </c>
    </row>
    <row r="12874" spans="1:12" ht="15.95" customHeight="1" x14ac:dyDescent="0.2">
      <c r="A12874" s="7" t="s">
        <v>20</v>
      </c>
      <c r="B12874" s="7" t="s">
        <v>66</v>
      </c>
      <c r="C12874" s="7" t="s">
        <v>26</v>
      </c>
      <c r="D12874" s="15">
        <v>44413</v>
      </c>
      <c r="E12874" s="15">
        <v>44414</v>
      </c>
      <c r="F12874" s="2">
        <f t="shared" si="1698"/>
        <v>2021</v>
      </c>
      <c r="G12874" s="2">
        <f t="shared" si="1699"/>
        <v>8</v>
      </c>
      <c r="H12874" s="2">
        <f t="shared" si="1700"/>
        <v>6</v>
      </c>
      <c r="I12874" s="2" t="str">
        <f t="shared" si="1697"/>
        <v>Agosto</v>
      </c>
      <c r="L12874" s="2" t="str">
        <f t="shared" si="1701"/>
        <v>Índices y tasasTasas de Captación - Formato 441Diario4441444417</v>
      </c>
    </row>
    <row r="12875" spans="1:12" ht="15.95" customHeight="1" x14ac:dyDescent="0.2">
      <c r="A12875" s="7" t="s">
        <v>20</v>
      </c>
      <c r="B12875" s="7" t="s">
        <v>66</v>
      </c>
      <c r="C12875" s="7" t="s">
        <v>26</v>
      </c>
      <c r="D12875" s="15">
        <v>44414</v>
      </c>
      <c r="E12875" s="15">
        <v>44417</v>
      </c>
      <c r="F12875" s="2">
        <f t="shared" si="1698"/>
        <v>2021</v>
      </c>
      <c r="G12875" s="2">
        <f t="shared" si="1699"/>
        <v>8</v>
      </c>
      <c r="H12875" s="2">
        <f t="shared" si="1700"/>
        <v>9</v>
      </c>
      <c r="I12875" s="2" t="str">
        <f t="shared" si="1697"/>
        <v>Agosto</v>
      </c>
      <c r="L12875" s="2" t="str">
        <f t="shared" si="1701"/>
        <v>Índices y tasasTasas de Captación - Formato 441Diario4441744418</v>
      </c>
    </row>
    <row r="12876" spans="1:12" ht="15.95" customHeight="1" x14ac:dyDescent="0.2">
      <c r="A12876" s="7" t="s">
        <v>20</v>
      </c>
      <c r="B12876" s="7" t="s">
        <v>66</v>
      </c>
      <c r="C12876" s="7" t="s">
        <v>26</v>
      </c>
      <c r="D12876" s="15">
        <v>44417</v>
      </c>
      <c r="E12876" s="15">
        <v>44418</v>
      </c>
      <c r="F12876" s="2">
        <f t="shared" si="1698"/>
        <v>2021</v>
      </c>
      <c r="G12876" s="2">
        <f t="shared" si="1699"/>
        <v>8</v>
      </c>
      <c r="H12876" s="2">
        <f t="shared" si="1700"/>
        <v>10</v>
      </c>
      <c r="I12876" s="2" t="str">
        <f t="shared" ref="I12876:I12939" si="1702">CHOOSE(G12876,"Enero","Febrero","Marzo","Abril","Mayo","Junio","Julio","Agosto","Septiembre","Octubre","Noviembre","Diciembre")</f>
        <v>Agosto</v>
      </c>
      <c r="L12876" s="2" t="str">
        <f t="shared" si="1701"/>
        <v>Índices y tasasTasas de Captación - Formato 441Diario4441844419</v>
      </c>
    </row>
    <row r="12877" spans="1:12" ht="15.95" customHeight="1" x14ac:dyDescent="0.2">
      <c r="A12877" s="7" t="s">
        <v>20</v>
      </c>
      <c r="B12877" s="7" t="s">
        <v>66</v>
      </c>
      <c r="C12877" s="7" t="s">
        <v>26</v>
      </c>
      <c r="D12877" s="15">
        <v>44418</v>
      </c>
      <c r="E12877" s="15">
        <v>44419</v>
      </c>
      <c r="F12877" s="2">
        <f t="shared" si="1698"/>
        <v>2021</v>
      </c>
      <c r="G12877" s="2">
        <f t="shared" si="1699"/>
        <v>8</v>
      </c>
      <c r="H12877" s="2">
        <f t="shared" si="1700"/>
        <v>11</v>
      </c>
      <c r="I12877" s="2" t="str">
        <f t="shared" si="1702"/>
        <v>Agosto</v>
      </c>
      <c r="L12877" s="2" t="str">
        <f t="shared" si="1701"/>
        <v>Índices y tasasTasas de Captación - Formato 441Diario4441944420</v>
      </c>
    </row>
    <row r="12878" spans="1:12" ht="15.95" customHeight="1" x14ac:dyDescent="0.2">
      <c r="A12878" s="7" t="s">
        <v>20</v>
      </c>
      <c r="B12878" s="7" t="s">
        <v>66</v>
      </c>
      <c r="C12878" s="7" t="s">
        <v>26</v>
      </c>
      <c r="D12878" s="15">
        <v>44419</v>
      </c>
      <c r="E12878" s="15">
        <v>44420</v>
      </c>
      <c r="F12878" s="2">
        <f t="shared" si="1698"/>
        <v>2021</v>
      </c>
      <c r="G12878" s="2">
        <f t="shared" si="1699"/>
        <v>8</v>
      </c>
      <c r="H12878" s="2">
        <f t="shared" si="1700"/>
        <v>12</v>
      </c>
      <c r="I12878" s="2" t="str">
        <f t="shared" si="1702"/>
        <v>Agosto</v>
      </c>
      <c r="L12878" s="2" t="str">
        <f t="shared" si="1701"/>
        <v>Índices y tasasTasas de Captación - Formato 441Diario4442044421</v>
      </c>
    </row>
    <row r="12879" spans="1:12" ht="15.95" customHeight="1" x14ac:dyDescent="0.2">
      <c r="A12879" s="7" t="s">
        <v>20</v>
      </c>
      <c r="B12879" s="7" t="s">
        <v>66</v>
      </c>
      <c r="C12879" s="7" t="s">
        <v>26</v>
      </c>
      <c r="D12879" s="15">
        <v>44420</v>
      </c>
      <c r="E12879" s="15">
        <v>44421</v>
      </c>
      <c r="F12879" s="2">
        <f t="shared" si="1698"/>
        <v>2021</v>
      </c>
      <c r="G12879" s="2">
        <f t="shared" si="1699"/>
        <v>8</v>
      </c>
      <c r="H12879" s="2">
        <f t="shared" si="1700"/>
        <v>13</v>
      </c>
      <c r="I12879" s="2" t="str">
        <f t="shared" si="1702"/>
        <v>Agosto</v>
      </c>
      <c r="L12879" s="2" t="str">
        <f t="shared" si="1701"/>
        <v>Índices y tasasTasas de Captación - Formato 441Diario4442144425</v>
      </c>
    </row>
    <row r="12880" spans="1:12" ht="15.95" customHeight="1" x14ac:dyDescent="0.2">
      <c r="A12880" s="7" t="s">
        <v>20</v>
      </c>
      <c r="B12880" s="7" t="s">
        <v>66</v>
      </c>
      <c r="C12880" s="7" t="s">
        <v>26</v>
      </c>
      <c r="D12880" s="15">
        <v>44421</v>
      </c>
      <c r="E12880" s="15">
        <v>44425</v>
      </c>
      <c r="F12880" s="2">
        <f t="shared" si="1698"/>
        <v>2021</v>
      </c>
      <c r="G12880" s="2">
        <f t="shared" si="1699"/>
        <v>8</v>
      </c>
      <c r="H12880" s="2">
        <f t="shared" si="1700"/>
        <v>17</v>
      </c>
      <c r="I12880" s="2" t="str">
        <f t="shared" si="1702"/>
        <v>Agosto</v>
      </c>
      <c r="L12880" s="2" t="str">
        <f t="shared" si="1701"/>
        <v>Índices y tasasTasas de Captación - Formato 441Diario4442544426</v>
      </c>
    </row>
    <row r="12881" spans="1:12" ht="15.95" customHeight="1" x14ac:dyDescent="0.2">
      <c r="A12881" s="7" t="s">
        <v>20</v>
      </c>
      <c r="B12881" s="7" t="s">
        <v>66</v>
      </c>
      <c r="C12881" s="7" t="s">
        <v>26</v>
      </c>
      <c r="D12881" s="15">
        <v>44425</v>
      </c>
      <c r="E12881" s="15">
        <v>44426</v>
      </c>
      <c r="F12881" s="2">
        <f t="shared" si="1698"/>
        <v>2021</v>
      </c>
      <c r="G12881" s="2">
        <f t="shared" si="1699"/>
        <v>8</v>
      </c>
      <c r="H12881" s="2">
        <f t="shared" si="1700"/>
        <v>18</v>
      </c>
      <c r="I12881" s="2" t="str">
        <f t="shared" si="1702"/>
        <v>Agosto</v>
      </c>
      <c r="L12881" s="2" t="str">
        <f t="shared" si="1701"/>
        <v>Índices y tasasTasas de Captación - Formato 441Diario4442644427</v>
      </c>
    </row>
    <row r="12882" spans="1:12" ht="15.95" customHeight="1" x14ac:dyDescent="0.2">
      <c r="A12882" s="7" t="s">
        <v>20</v>
      </c>
      <c r="B12882" s="7" t="s">
        <v>66</v>
      </c>
      <c r="C12882" s="7" t="s">
        <v>26</v>
      </c>
      <c r="D12882" s="15">
        <v>44426</v>
      </c>
      <c r="E12882" s="15">
        <v>44427</v>
      </c>
      <c r="F12882" s="2">
        <f t="shared" si="1698"/>
        <v>2021</v>
      </c>
      <c r="G12882" s="2">
        <f t="shared" si="1699"/>
        <v>8</v>
      </c>
      <c r="H12882" s="2">
        <f t="shared" si="1700"/>
        <v>19</v>
      </c>
      <c r="I12882" s="2" t="str">
        <f t="shared" si="1702"/>
        <v>Agosto</v>
      </c>
      <c r="L12882" s="2" t="str">
        <f t="shared" si="1701"/>
        <v>Índices y tasasTasas de Captación - Formato 441Diario4442744428</v>
      </c>
    </row>
    <row r="12883" spans="1:12" ht="15.95" customHeight="1" x14ac:dyDescent="0.2">
      <c r="A12883" s="7" t="s">
        <v>20</v>
      </c>
      <c r="B12883" s="7" t="s">
        <v>66</v>
      </c>
      <c r="C12883" s="7" t="s">
        <v>26</v>
      </c>
      <c r="D12883" s="15">
        <v>44427</v>
      </c>
      <c r="E12883" s="15">
        <v>44428</v>
      </c>
      <c r="F12883" s="2">
        <f t="shared" si="1698"/>
        <v>2021</v>
      </c>
      <c r="G12883" s="2">
        <f t="shared" si="1699"/>
        <v>8</v>
      </c>
      <c r="H12883" s="2">
        <f t="shared" si="1700"/>
        <v>20</v>
      </c>
      <c r="I12883" s="2" t="str">
        <f t="shared" si="1702"/>
        <v>Agosto</v>
      </c>
      <c r="L12883" s="2" t="str">
        <f t="shared" si="1701"/>
        <v>Índices y tasasTasas de Captación - Formato 441Diario4442844431</v>
      </c>
    </row>
    <row r="12884" spans="1:12" ht="15.95" customHeight="1" x14ac:dyDescent="0.2">
      <c r="A12884" s="7" t="s">
        <v>20</v>
      </c>
      <c r="B12884" s="7" t="s">
        <v>66</v>
      </c>
      <c r="C12884" s="7" t="s">
        <v>26</v>
      </c>
      <c r="D12884" s="15">
        <v>44428</v>
      </c>
      <c r="E12884" s="15">
        <v>44431</v>
      </c>
      <c r="F12884" s="2">
        <f t="shared" si="1698"/>
        <v>2021</v>
      </c>
      <c r="G12884" s="2">
        <f t="shared" si="1699"/>
        <v>8</v>
      </c>
      <c r="H12884" s="2">
        <f t="shared" si="1700"/>
        <v>23</v>
      </c>
      <c r="I12884" s="2" t="str">
        <f t="shared" si="1702"/>
        <v>Agosto</v>
      </c>
      <c r="L12884" s="2" t="str">
        <f t="shared" si="1701"/>
        <v>Índices y tasasTasas de Captación - Formato 441Diario4443144432</v>
      </c>
    </row>
    <row r="12885" spans="1:12" ht="15.95" customHeight="1" x14ac:dyDescent="0.2">
      <c r="A12885" s="7" t="s">
        <v>20</v>
      </c>
      <c r="B12885" s="7" t="s">
        <v>66</v>
      </c>
      <c r="C12885" s="7" t="s">
        <v>26</v>
      </c>
      <c r="D12885" s="15">
        <v>44431</v>
      </c>
      <c r="E12885" s="15">
        <v>44432</v>
      </c>
      <c r="F12885" s="2">
        <f t="shared" si="1698"/>
        <v>2021</v>
      </c>
      <c r="G12885" s="2">
        <f t="shared" si="1699"/>
        <v>8</v>
      </c>
      <c r="H12885" s="2">
        <f t="shared" si="1700"/>
        <v>24</v>
      </c>
      <c r="I12885" s="2" t="str">
        <f t="shared" si="1702"/>
        <v>Agosto</v>
      </c>
      <c r="L12885" s="2" t="str">
        <f t="shared" si="1701"/>
        <v>Índices y tasasTasas de Captación - Formato 441Diario4443244433</v>
      </c>
    </row>
    <row r="12886" spans="1:12" ht="15.95" customHeight="1" x14ac:dyDescent="0.2">
      <c r="A12886" s="7" t="s">
        <v>20</v>
      </c>
      <c r="B12886" s="7" t="s">
        <v>66</v>
      </c>
      <c r="C12886" s="7" t="s">
        <v>26</v>
      </c>
      <c r="D12886" s="15">
        <v>44432</v>
      </c>
      <c r="E12886" s="15">
        <v>44433</v>
      </c>
      <c r="F12886" s="2">
        <f t="shared" si="1698"/>
        <v>2021</v>
      </c>
      <c r="G12886" s="2">
        <f t="shared" si="1699"/>
        <v>8</v>
      </c>
      <c r="H12886" s="2">
        <f t="shared" si="1700"/>
        <v>25</v>
      </c>
      <c r="I12886" s="2" t="str">
        <f t="shared" si="1702"/>
        <v>Agosto</v>
      </c>
      <c r="L12886" s="2" t="str">
        <f t="shared" si="1701"/>
        <v>Índices y tasasTasas de Captación - Formato 441Diario4443344434</v>
      </c>
    </row>
    <row r="12887" spans="1:12" ht="15.95" customHeight="1" x14ac:dyDescent="0.2">
      <c r="A12887" s="7" t="s">
        <v>20</v>
      </c>
      <c r="B12887" s="7" t="s">
        <v>66</v>
      </c>
      <c r="C12887" s="7" t="s">
        <v>26</v>
      </c>
      <c r="D12887" s="15">
        <v>44433</v>
      </c>
      <c r="E12887" s="15">
        <v>44434</v>
      </c>
      <c r="F12887" s="2">
        <f t="shared" ref="F12887:F12950" si="1703">YEAR(E12887)</f>
        <v>2021</v>
      </c>
      <c r="G12887" s="2">
        <f t="shared" ref="G12887:G12950" si="1704">MONTH(E12887)</f>
        <v>8</v>
      </c>
      <c r="H12887" s="2">
        <f t="shared" ref="H12887:H12950" si="1705">DAY(E12887)</f>
        <v>26</v>
      </c>
      <c r="I12887" s="2" t="str">
        <f t="shared" si="1702"/>
        <v>Agosto</v>
      </c>
      <c r="L12887" s="2" t="str">
        <f t="shared" ref="L12887:L12950" si="1706">CONCATENATE(A12888,B12888,C12888,D12888,E12888,)</f>
        <v>Índices y tasasTasas de Captación - Formato 441Diario4443444435</v>
      </c>
    </row>
    <row r="12888" spans="1:12" ht="15.95" customHeight="1" x14ac:dyDescent="0.2">
      <c r="A12888" s="7" t="s">
        <v>20</v>
      </c>
      <c r="B12888" s="7" t="s">
        <v>66</v>
      </c>
      <c r="C12888" s="7" t="s">
        <v>26</v>
      </c>
      <c r="D12888" s="15">
        <v>44434</v>
      </c>
      <c r="E12888" s="15">
        <v>44435</v>
      </c>
      <c r="F12888" s="2">
        <f t="shared" si="1703"/>
        <v>2021</v>
      </c>
      <c r="G12888" s="2">
        <f t="shared" si="1704"/>
        <v>8</v>
      </c>
      <c r="H12888" s="2">
        <f t="shared" si="1705"/>
        <v>27</v>
      </c>
      <c r="I12888" s="2" t="str">
        <f t="shared" si="1702"/>
        <v>Agosto</v>
      </c>
      <c r="L12888" s="2" t="str">
        <f t="shared" si="1706"/>
        <v>Índices y tasasTasas de Captación - Formato 441Diario4443544438</v>
      </c>
    </row>
    <row r="12889" spans="1:12" ht="15.95" customHeight="1" x14ac:dyDescent="0.2">
      <c r="A12889" s="7" t="s">
        <v>20</v>
      </c>
      <c r="B12889" s="7" t="s">
        <v>66</v>
      </c>
      <c r="C12889" s="7" t="s">
        <v>26</v>
      </c>
      <c r="D12889" s="15">
        <v>44435</v>
      </c>
      <c r="E12889" s="15">
        <v>44438</v>
      </c>
      <c r="F12889" s="2">
        <f t="shared" si="1703"/>
        <v>2021</v>
      </c>
      <c r="G12889" s="2">
        <f t="shared" si="1704"/>
        <v>8</v>
      </c>
      <c r="H12889" s="2">
        <f t="shared" si="1705"/>
        <v>30</v>
      </c>
      <c r="I12889" s="2" t="str">
        <f t="shared" si="1702"/>
        <v>Agosto</v>
      </c>
      <c r="L12889" s="2" t="str">
        <f t="shared" si="1706"/>
        <v>Índices y tasasTasas de Captación - Formato 441Diario4443844439</v>
      </c>
    </row>
    <row r="12890" spans="1:12" ht="15.95" customHeight="1" x14ac:dyDescent="0.2">
      <c r="A12890" s="7" t="s">
        <v>20</v>
      </c>
      <c r="B12890" s="7" t="s">
        <v>66</v>
      </c>
      <c r="C12890" s="7" t="s">
        <v>26</v>
      </c>
      <c r="D12890" s="15">
        <v>44438</v>
      </c>
      <c r="E12890" s="15">
        <v>44439</v>
      </c>
      <c r="F12890" s="2">
        <f t="shared" si="1703"/>
        <v>2021</v>
      </c>
      <c r="G12890" s="2">
        <f t="shared" si="1704"/>
        <v>8</v>
      </c>
      <c r="H12890" s="2">
        <f t="shared" si="1705"/>
        <v>31</v>
      </c>
      <c r="I12890" s="2" t="str">
        <f t="shared" si="1702"/>
        <v>Agosto</v>
      </c>
      <c r="L12890" s="2" t="str">
        <f t="shared" si="1706"/>
        <v>Índices y tasasTasas de Captación - Formato 441Diario4443944440</v>
      </c>
    </row>
    <row r="12891" spans="1:12" ht="15.95" customHeight="1" x14ac:dyDescent="0.2">
      <c r="A12891" s="7" t="s">
        <v>20</v>
      </c>
      <c r="B12891" s="7" t="s">
        <v>66</v>
      </c>
      <c r="C12891" s="7" t="s">
        <v>26</v>
      </c>
      <c r="D12891" s="15">
        <v>44439</v>
      </c>
      <c r="E12891" s="15">
        <v>44440</v>
      </c>
      <c r="F12891" s="2">
        <f t="shared" si="1703"/>
        <v>2021</v>
      </c>
      <c r="G12891" s="2">
        <f t="shared" si="1704"/>
        <v>9</v>
      </c>
      <c r="H12891" s="2">
        <f t="shared" si="1705"/>
        <v>1</v>
      </c>
      <c r="I12891" s="2" t="str">
        <f t="shared" si="1702"/>
        <v>Septiembre</v>
      </c>
      <c r="L12891" s="2" t="str">
        <f t="shared" si="1706"/>
        <v>Índices y tasasTasas de Captación - Formato 441Diario4444044441</v>
      </c>
    </row>
    <row r="12892" spans="1:12" ht="15.95" customHeight="1" x14ac:dyDescent="0.2">
      <c r="A12892" s="7" t="s">
        <v>20</v>
      </c>
      <c r="B12892" s="7" t="s">
        <v>66</v>
      </c>
      <c r="C12892" s="7" t="s">
        <v>26</v>
      </c>
      <c r="D12892" s="15">
        <v>44440</v>
      </c>
      <c r="E12892" s="15">
        <v>44441</v>
      </c>
      <c r="F12892" s="2">
        <f t="shared" si="1703"/>
        <v>2021</v>
      </c>
      <c r="G12892" s="2">
        <f t="shared" si="1704"/>
        <v>9</v>
      </c>
      <c r="H12892" s="2">
        <f t="shared" si="1705"/>
        <v>2</v>
      </c>
      <c r="I12892" s="2" t="str">
        <f t="shared" si="1702"/>
        <v>Septiembre</v>
      </c>
      <c r="L12892" s="2" t="str">
        <f t="shared" si="1706"/>
        <v>Índices y tasasTasas de Captación - Formato 441Diario4444144442</v>
      </c>
    </row>
    <row r="12893" spans="1:12" ht="15.95" customHeight="1" x14ac:dyDescent="0.2">
      <c r="A12893" s="7" t="s">
        <v>20</v>
      </c>
      <c r="B12893" s="7" t="s">
        <v>66</v>
      </c>
      <c r="C12893" s="7" t="s">
        <v>26</v>
      </c>
      <c r="D12893" s="15">
        <v>44441</v>
      </c>
      <c r="E12893" s="15">
        <v>44442</v>
      </c>
      <c r="F12893" s="2">
        <f t="shared" si="1703"/>
        <v>2021</v>
      </c>
      <c r="G12893" s="2">
        <f t="shared" si="1704"/>
        <v>9</v>
      </c>
      <c r="H12893" s="2">
        <f t="shared" si="1705"/>
        <v>3</v>
      </c>
      <c r="I12893" s="2" t="str">
        <f t="shared" si="1702"/>
        <v>Septiembre</v>
      </c>
      <c r="L12893" s="2" t="str">
        <f t="shared" si="1706"/>
        <v>Índices y tasasTasas de Captación - Formato 441Diario4444244445</v>
      </c>
    </row>
    <row r="12894" spans="1:12" ht="15.95" customHeight="1" x14ac:dyDescent="0.2">
      <c r="A12894" s="7" t="s">
        <v>20</v>
      </c>
      <c r="B12894" s="7" t="s">
        <v>66</v>
      </c>
      <c r="C12894" s="7" t="s">
        <v>26</v>
      </c>
      <c r="D12894" s="15">
        <v>44442</v>
      </c>
      <c r="E12894" s="15">
        <v>44445</v>
      </c>
      <c r="F12894" s="2">
        <f t="shared" si="1703"/>
        <v>2021</v>
      </c>
      <c r="G12894" s="2">
        <f t="shared" si="1704"/>
        <v>9</v>
      </c>
      <c r="H12894" s="2">
        <f t="shared" si="1705"/>
        <v>6</v>
      </c>
      <c r="I12894" s="2" t="str">
        <f t="shared" si="1702"/>
        <v>Septiembre</v>
      </c>
      <c r="L12894" s="2" t="str">
        <f t="shared" si="1706"/>
        <v>Índices y tasasTasas de Captación - Formato 441Diario4444544446</v>
      </c>
    </row>
    <row r="12895" spans="1:12" ht="15.95" customHeight="1" x14ac:dyDescent="0.2">
      <c r="A12895" s="7" t="s">
        <v>20</v>
      </c>
      <c r="B12895" s="7" t="s">
        <v>66</v>
      </c>
      <c r="C12895" s="7" t="s">
        <v>26</v>
      </c>
      <c r="D12895" s="15">
        <v>44445</v>
      </c>
      <c r="E12895" s="15">
        <v>44446</v>
      </c>
      <c r="F12895" s="2">
        <f t="shared" si="1703"/>
        <v>2021</v>
      </c>
      <c r="G12895" s="2">
        <f t="shared" si="1704"/>
        <v>9</v>
      </c>
      <c r="H12895" s="2">
        <f t="shared" si="1705"/>
        <v>7</v>
      </c>
      <c r="I12895" s="2" t="str">
        <f t="shared" si="1702"/>
        <v>Septiembre</v>
      </c>
      <c r="L12895" s="2" t="str">
        <f t="shared" si="1706"/>
        <v>Índices y tasasTasas de Captación - Formato 441Diario4444644447</v>
      </c>
    </row>
    <row r="12896" spans="1:12" ht="15.95" customHeight="1" x14ac:dyDescent="0.2">
      <c r="A12896" s="7" t="s">
        <v>20</v>
      </c>
      <c r="B12896" s="7" t="s">
        <v>66</v>
      </c>
      <c r="C12896" s="7" t="s">
        <v>26</v>
      </c>
      <c r="D12896" s="15">
        <v>44446</v>
      </c>
      <c r="E12896" s="15">
        <v>44447</v>
      </c>
      <c r="F12896" s="2">
        <f t="shared" si="1703"/>
        <v>2021</v>
      </c>
      <c r="G12896" s="2">
        <f t="shared" si="1704"/>
        <v>9</v>
      </c>
      <c r="H12896" s="2">
        <f t="shared" si="1705"/>
        <v>8</v>
      </c>
      <c r="I12896" s="2" t="str">
        <f t="shared" si="1702"/>
        <v>Septiembre</v>
      </c>
      <c r="L12896" s="2" t="str">
        <f t="shared" si="1706"/>
        <v>Índices y tasasTasas de Captación - Formato 441Diario4444744448</v>
      </c>
    </row>
    <row r="12897" spans="1:12" ht="15.95" customHeight="1" x14ac:dyDescent="0.2">
      <c r="A12897" s="7" t="s">
        <v>20</v>
      </c>
      <c r="B12897" s="7" t="s">
        <v>66</v>
      </c>
      <c r="C12897" s="7" t="s">
        <v>26</v>
      </c>
      <c r="D12897" s="15">
        <v>44447</v>
      </c>
      <c r="E12897" s="15">
        <v>44448</v>
      </c>
      <c r="F12897" s="2">
        <f t="shared" si="1703"/>
        <v>2021</v>
      </c>
      <c r="G12897" s="2">
        <f t="shared" si="1704"/>
        <v>9</v>
      </c>
      <c r="H12897" s="2">
        <f t="shared" si="1705"/>
        <v>9</v>
      </c>
      <c r="I12897" s="2" t="str">
        <f t="shared" si="1702"/>
        <v>Septiembre</v>
      </c>
      <c r="L12897" s="2" t="str">
        <f t="shared" si="1706"/>
        <v>Índices y tasasTasas de Captación - Formato 441Diario4444844449</v>
      </c>
    </row>
    <row r="12898" spans="1:12" ht="15.95" customHeight="1" x14ac:dyDescent="0.2">
      <c r="A12898" s="7" t="s">
        <v>20</v>
      </c>
      <c r="B12898" s="7" t="s">
        <v>66</v>
      </c>
      <c r="C12898" s="7" t="s">
        <v>26</v>
      </c>
      <c r="D12898" s="15">
        <v>44448</v>
      </c>
      <c r="E12898" s="15">
        <v>44449</v>
      </c>
      <c r="F12898" s="2">
        <f t="shared" si="1703"/>
        <v>2021</v>
      </c>
      <c r="G12898" s="2">
        <f t="shared" si="1704"/>
        <v>9</v>
      </c>
      <c r="H12898" s="2">
        <f t="shared" si="1705"/>
        <v>10</v>
      </c>
      <c r="I12898" s="2" t="str">
        <f t="shared" si="1702"/>
        <v>Septiembre</v>
      </c>
      <c r="L12898" s="2" t="str">
        <f t="shared" si="1706"/>
        <v>Índices y tasasTasas de Captación - Formato 441Diario4444944452</v>
      </c>
    </row>
    <row r="12899" spans="1:12" ht="15.95" customHeight="1" x14ac:dyDescent="0.2">
      <c r="A12899" s="7" t="s">
        <v>20</v>
      </c>
      <c r="B12899" s="7" t="s">
        <v>66</v>
      </c>
      <c r="C12899" s="7" t="s">
        <v>26</v>
      </c>
      <c r="D12899" s="15">
        <v>44449</v>
      </c>
      <c r="E12899" s="15">
        <v>44452</v>
      </c>
      <c r="F12899" s="2">
        <f t="shared" si="1703"/>
        <v>2021</v>
      </c>
      <c r="G12899" s="2">
        <f t="shared" si="1704"/>
        <v>9</v>
      </c>
      <c r="H12899" s="2">
        <f t="shared" si="1705"/>
        <v>13</v>
      </c>
      <c r="I12899" s="2" t="str">
        <f t="shared" si="1702"/>
        <v>Septiembre</v>
      </c>
      <c r="L12899" s="2" t="str">
        <f t="shared" si="1706"/>
        <v>Índices y tasasTasas de Captación - Formato 441Diario4445244453</v>
      </c>
    </row>
    <row r="12900" spans="1:12" ht="15.95" customHeight="1" x14ac:dyDescent="0.2">
      <c r="A12900" s="7" t="s">
        <v>20</v>
      </c>
      <c r="B12900" s="7" t="s">
        <v>66</v>
      </c>
      <c r="C12900" s="7" t="s">
        <v>26</v>
      </c>
      <c r="D12900" s="15">
        <v>44452</v>
      </c>
      <c r="E12900" s="15">
        <v>44453</v>
      </c>
      <c r="F12900" s="2">
        <f t="shared" si="1703"/>
        <v>2021</v>
      </c>
      <c r="G12900" s="2">
        <f t="shared" si="1704"/>
        <v>9</v>
      </c>
      <c r="H12900" s="2">
        <f t="shared" si="1705"/>
        <v>14</v>
      </c>
      <c r="I12900" s="2" t="str">
        <f t="shared" si="1702"/>
        <v>Septiembre</v>
      </c>
      <c r="L12900" s="2" t="str">
        <f t="shared" si="1706"/>
        <v>Índices y tasasTasas de Captación - Formato 441Diario4445344454</v>
      </c>
    </row>
    <row r="12901" spans="1:12" ht="15.95" customHeight="1" x14ac:dyDescent="0.2">
      <c r="A12901" s="7" t="s">
        <v>20</v>
      </c>
      <c r="B12901" s="7" t="s">
        <v>66</v>
      </c>
      <c r="C12901" s="7" t="s">
        <v>26</v>
      </c>
      <c r="D12901" s="15">
        <v>44453</v>
      </c>
      <c r="E12901" s="15">
        <v>44454</v>
      </c>
      <c r="F12901" s="2">
        <f t="shared" si="1703"/>
        <v>2021</v>
      </c>
      <c r="G12901" s="2">
        <f t="shared" si="1704"/>
        <v>9</v>
      </c>
      <c r="H12901" s="2">
        <f t="shared" si="1705"/>
        <v>15</v>
      </c>
      <c r="I12901" s="2" t="str">
        <f t="shared" si="1702"/>
        <v>Septiembre</v>
      </c>
      <c r="L12901" s="2" t="str">
        <f t="shared" si="1706"/>
        <v>Índices y tasasTasas de Captación - Formato 441Diario4445444455</v>
      </c>
    </row>
    <row r="12902" spans="1:12" ht="15.95" customHeight="1" x14ac:dyDescent="0.2">
      <c r="A12902" s="7" t="s">
        <v>20</v>
      </c>
      <c r="B12902" s="7" t="s">
        <v>66</v>
      </c>
      <c r="C12902" s="7" t="s">
        <v>26</v>
      </c>
      <c r="D12902" s="15">
        <v>44454</v>
      </c>
      <c r="E12902" s="15">
        <v>44455</v>
      </c>
      <c r="F12902" s="2">
        <f t="shared" si="1703"/>
        <v>2021</v>
      </c>
      <c r="G12902" s="2">
        <f t="shared" si="1704"/>
        <v>9</v>
      </c>
      <c r="H12902" s="2">
        <f t="shared" si="1705"/>
        <v>16</v>
      </c>
      <c r="I12902" s="2" t="str">
        <f t="shared" si="1702"/>
        <v>Septiembre</v>
      </c>
      <c r="L12902" s="2" t="str">
        <f t="shared" si="1706"/>
        <v>Índices y tasasTasas de Captación - Formato 441Diario4445544456</v>
      </c>
    </row>
    <row r="12903" spans="1:12" ht="15.95" customHeight="1" x14ac:dyDescent="0.2">
      <c r="A12903" s="7" t="s">
        <v>20</v>
      </c>
      <c r="B12903" s="7" t="s">
        <v>66</v>
      </c>
      <c r="C12903" s="7" t="s">
        <v>26</v>
      </c>
      <c r="D12903" s="15">
        <v>44455</v>
      </c>
      <c r="E12903" s="15">
        <v>44456</v>
      </c>
      <c r="F12903" s="2">
        <f t="shared" si="1703"/>
        <v>2021</v>
      </c>
      <c r="G12903" s="2">
        <f t="shared" si="1704"/>
        <v>9</v>
      </c>
      <c r="H12903" s="2">
        <f t="shared" si="1705"/>
        <v>17</v>
      </c>
      <c r="I12903" s="2" t="str">
        <f t="shared" si="1702"/>
        <v>Septiembre</v>
      </c>
      <c r="L12903" s="2" t="str">
        <f t="shared" si="1706"/>
        <v>Índices y tasasTasas de Captación - Formato 441Diario4445644459</v>
      </c>
    </row>
    <row r="12904" spans="1:12" ht="15.95" customHeight="1" x14ac:dyDescent="0.2">
      <c r="A12904" s="7" t="s">
        <v>20</v>
      </c>
      <c r="B12904" s="7" t="s">
        <v>66</v>
      </c>
      <c r="C12904" s="7" t="s">
        <v>26</v>
      </c>
      <c r="D12904" s="15">
        <v>44456</v>
      </c>
      <c r="E12904" s="15">
        <v>44459</v>
      </c>
      <c r="F12904" s="2">
        <f t="shared" si="1703"/>
        <v>2021</v>
      </c>
      <c r="G12904" s="2">
        <f t="shared" si="1704"/>
        <v>9</v>
      </c>
      <c r="H12904" s="2">
        <f t="shared" si="1705"/>
        <v>20</v>
      </c>
      <c r="I12904" s="2" t="str">
        <f t="shared" si="1702"/>
        <v>Septiembre</v>
      </c>
      <c r="L12904" s="2" t="str">
        <f t="shared" si="1706"/>
        <v>Índices y tasasTasas de Captación - Formato 441Diario4445944460</v>
      </c>
    </row>
    <row r="12905" spans="1:12" ht="15.95" customHeight="1" x14ac:dyDescent="0.2">
      <c r="A12905" s="7" t="s">
        <v>20</v>
      </c>
      <c r="B12905" s="7" t="s">
        <v>66</v>
      </c>
      <c r="C12905" s="7" t="s">
        <v>26</v>
      </c>
      <c r="D12905" s="15">
        <v>44459</v>
      </c>
      <c r="E12905" s="15">
        <v>44460</v>
      </c>
      <c r="F12905" s="2">
        <f t="shared" si="1703"/>
        <v>2021</v>
      </c>
      <c r="G12905" s="2">
        <f t="shared" si="1704"/>
        <v>9</v>
      </c>
      <c r="H12905" s="2">
        <f t="shared" si="1705"/>
        <v>21</v>
      </c>
      <c r="I12905" s="2" t="str">
        <f t="shared" si="1702"/>
        <v>Septiembre</v>
      </c>
      <c r="L12905" s="2" t="str">
        <f t="shared" si="1706"/>
        <v>Índices y tasasTasas de Captación - Formato 441Diario4446044461</v>
      </c>
    </row>
    <row r="12906" spans="1:12" ht="15.95" customHeight="1" x14ac:dyDescent="0.2">
      <c r="A12906" s="7" t="s">
        <v>20</v>
      </c>
      <c r="B12906" s="7" t="s">
        <v>66</v>
      </c>
      <c r="C12906" s="7" t="s">
        <v>26</v>
      </c>
      <c r="D12906" s="15">
        <v>44460</v>
      </c>
      <c r="E12906" s="15">
        <v>44461</v>
      </c>
      <c r="F12906" s="2">
        <f t="shared" si="1703"/>
        <v>2021</v>
      </c>
      <c r="G12906" s="2">
        <f t="shared" si="1704"/>
        <v>9</v>
      </c>
      <c r="H12906" s="2">
        <f t="shared" si="1705"/>
        <v>22</v>
      </c>
      <c r="I12906" s="2" t="str">
        <f t="shared" si="1702"/>
        <v>Septiembre</v>
      </c>
      <c r="L12906" s="2" t="str">
        <f t="shared" si="1706"/>
        <v>Índices y tasasTasas de Captación - Formato 441Diario4446144462</v>
      </c>
    </row>
    <row r="12907" spans="1:12" ht="15.95" customHeight="1" x14ac:dyDescent="0.2">
      <c r="A12907" s="7" t="s">
        <v>20</v>
      </c>
      <c r="B12907" s="7" t="s">
        <v>66</v>
      </c>
      <c r="C12907" s="7" t="s">
        <v>26</v>
      </c>
      <c r="D12907" s="15">
        <v>44461</v>
      </c>
      <c r="E12907" s="15">
        <v>44462</v>
      </c>
      <c r="F12907" s="2">
        <f t="shared" si="1703"/>
        <v>2021</v>
      </c>
      <c r="G12907" s="2">
        <f t="shared" si="1704"/>
        <v>9</v>
      </c>
      <c r="H12907" s="2">
        <f t="shared" si="1705"/>
        <v>23</v>
      </c>
      <c r="I12907" s="2" t="str">
        <f t="shared" si="1702"/>
        <v>Septiembre</v>
      </c>
      <c r="L12907" s="2" t="str">
        <f t="shared" si="1706"/>
        <v>Índices y tasasTasas de Captación - Formato 441Diario4446244463</v>
      </c>
    </row>
    <row r="12908" spans="1:12" ht="15.95" customHeight="1" x14ac:dyDescent="0.2">
      <c r="A12908" s="7" t="s">
        <v>20</v>
      </c>
      <c r="B12908" s="7" t="s">
        <v>66</v>
      </c>
      <c r="C12908" s="7" t="s">
        <v>26</v>
      </c>
      <c r="D12908" s="15">
        <v>44462</v>
      </c>
      <c r="E12908" s="15">
        <v>44463</v>
      </c>
      <c r="F12908" s="2">
        <f t="shared" si="1703"/>
        <v>2021</v>
      </c>
      <c r="G12908" s="2">
        <f t="shared" si="1704"/>
        <v>9</v>
      </c>
      <c r="H12908" s="2">
        <f t="shared" si="1705"/>
        <v>24</v>
      </c>
      <c r="I12908" s="2" t="str">
        <f t="shared" si="1702"/>
        <v>Septiembre</v>
      </c>
      <c r="L12908" s="2" t="str">
        <f t="shared" si="1706"/>
        <v>Índices y tasasTasas de Captación - Formato 441Diario4446344466</v>
      </c>
    </row>
    <row r="12909" spans="1:12" ht="15.95" customHeight="1" x14ac:dyDescent="0.2">
      <c r="A12909" s="7" t="s">
        <v>20</v>
      </c>
      <c r="B12909" s="7" t="s">
        <v>66</v>
      </c>
      <c r="C12909" s="7" t="s">
        <v>26</v>
      </c>
      <c r="D12909" s="15">
        <v>44463</v>
      </c>
      <c r="E12909" s="15">
        <v>44466</v>
      </c>
      <c r="F12909" s="2">
        <f t="shared" si="1703"/>
        <v>2021</v>
      </c>
      <c r="G12909" s="2">
        <f t="shared" si="1704"/>
        <v>9</v>
      </c>
      <c r="H12909" s="2">
        <f t="shared" si="1705"/>
        <v>27</v>
      </c>
      <c r="I12909" s="2" t="str">
        <f t="shared" si="1702"/>
        <v>Septiembre</v>
      </c>
      <c r="L12909" s="2" t="str">
        <f t="shared" si="1706"/>
        <v>Índices y tasasTasas de Captación - Formato 441Diario4446644467</v>
      </c>
    </row>
    <row r="12910" spans="1:12" ht="15.95" customHeight="1" x14ac:dyDescent="0.2">
      <c r="A12910" s="7" t="s">
        <v>20</v>
      </c>
      <c r="B12910" s="7" t="s">
        <v>66</v>
      </c>
      <c r="C12910" s="7" t="s">
        <v>26</v>
      </c>
      <c r="D12910" s="15">
        <v>44466</v>
      </c>
      <c r="E12910" s="15">
        <v>44467</v>
      </c>
      <c r="F12910" s="2">
        <f t="shared" si="1703"/>
        <v>2021</v>
      </c>
      <c r="G12910" s="2">
        <f t="shared" si="1704"/>
        <v>9</v>
      </c>
      <c r="H12910" s="2">
        <f t="shared" si="1705"/>
        <v>28</v>
      </c>
      <c r="I12910" s="2" t="str">
        <f t="shared" si="1702"/>
        <v>Septiembre</v>
      </c>
      <c r="L12910" s="2" t="str">
        <f t="shared" si="1706"/>
        <v>Índices y tasasTasas de Captación - Formato 441Diario4446744468</v>
      </c>
    </row>
    <row r="12911" spans="1:12" ht="15.95" customHeight="1" x14ac:dyDescent="0.2">
      <c r="A12911" s="7" t="s">
        <v>20</v>
      </c>
      <c r="B12911" s="7" t="s">
        <v>66</v>
      </c>
      <c r="C12911" s="7" t="s">
        <v>26</v>
      </c>
      <c r="D12911" s="15">
        <v>44467</v>
      </c>
      <c r="E12911" s="15">
        <v>44468</v>
      </c>
      <c r="F12911" s="2">
        <f t="shared" si="1703"/>
        <v>2021</v>
      </c>
      <c r="G12911" s="2">
        <f t="shared" si="1704"/>
        <v>9</v>
      </c>
      <c r="H12911" s="2">
        <f t="shared" si="1705"/>
        <v>29</v>
      </c>
      <c r="I12911" s="2" t="str">
        <f t="shared" si="1702"/>
        <v>Septiembre</v>
      </c>
      <c r="L12911" s="2" t="str">
        <f t="shared" si="1706"/>
        <v>Índices y tasasTasas de Captación - Formato 441Diario4446844469</v>
      </c>
    </row>
    <row r="12912" spans="1:12" ht="15.95" customHeight="1" x14ac:dyDescent="0.2">
      <c r="A12912" s="7" t="s">
        <v>20</v>
      </c>
      <c r="B12912" s="7" t="s">
        <v>66</v>
      </c>
      <c r="C12912" s="7" t="s">
        <v>26</v>
      </c>
      <c r="D12912" s="15">
        <v>44468</v>
      </c>
      <c r="E12912" s="15">
        <v>44469</v>
      </c>
      <c r="F12912" s="2">
        <f t="shared" si="1703"/>
        <v>2021</v>
      </c>
      <c r="G12912" s="2">
        <f t="shared" si="1704"/>
        <v>9</v>
      </c>
      <c r="H12912" s="2">
        <f t="shared" si="1705"/>
        <v>30</v>
      </c>
      <c r="I12912" s="2" t="str">
        <f t="shared" si="1702"/>
        <v>Septiembre</v>
      </c>
      <c r="L12912" s="2" t="str">
        <f t="shared" si="1706"/>
        <v>Índices y tasasTasas de Captación - Formato 441Diario4446944470</v>
      </c>
    </row>
    <row r="12913" spans="1:12" ht="15.95" customHeight="1" x14ac:dyDescent="0.2">
      <c r="A12913" s="2" t="s">
        <v>20</v>
      </c>
      <c r="B12913" s="2" t="s">
        <v>66</v>
      </c>
      <c r="C12913" s="2" t="s">
        <v>26</v>
      </c>
      <c r="D12913" s="17">
        <v>44469</v>
      </c>
      <c r="E12913" s="17">
        <v>44470</v>
      </c>
      <c r="F12913" s="2">
        <f t="shared" si="1703"/>
        <v>2021</v>
      </c>
      <c r="G12913" s="2">
        <f t="shared" si="1704"/>
        <v>10</v>
      </c>
      <c r="H12913" s="2">
        <f t="shared" si="1705"/>
        <v>1</v>
      </c>
      <c r="I12913" s="2" t="str">
        <f t="shared" si="1702"/>
        <v>Octubre</v>
      </c>
      <c r="L12913" s="2" t="str">
        <f t="shared" si="1706"/>
        <v>Índices y tasasTasas de Captación - Formato 441Diario4447044473</v>
      </c>
    </row>
    <row r="12914" spans="1:12" ht="15.95" customHeight="1" x14ac:dyDescent="0.2">
      <c r="A12914" s="2" t="s">
        <v>20</v>
      </c>
      <c r="B12914" s="2" t="s">
        <v>66</v>
      </c>
      <c r="C12914" s="2" t="s">
        <v>26</v>
      </c>
      <c r="D12914" s="17">
        <v>44470</v>
      </c>
      <c r="E12914" s="17">
        <v>44473</v>
      </c>
      <c r="F12914" s="2">
        <f t="shared" si="1703"/>
        <v>2021</v>
      </c>
      <c r="G12914" s="2">
        <f t="shared" si="1704"/>
        <v>10</v>
      </c>
      <c r="H12914" s="2">
        <f t="shared" si="1705"/>
        <v>4</v>
      </c>
      <c r="I12914" s="2" t="str">
        <f t="shared" si="1702"/>
        <v>Octubre</v>
      </c>
      <c r="L12914" s="2" t="str">
        <f t="shared" si="1706"/>
        <v>Índices y tasasTasas de Captación - Formato 441Diario4447344474</v>
      </c>
    </row>
    <row r="12915" spans="1:12" ht="15.95" customHeight="1" x14ac:dyDescent="0.2">
      <c r="A12915" s="2" t="s">
        <v>20</v>
      </c>
      <c r="B12915" s="2" t="s">
        <v>66</v>
      </c>
      <c r="C12915" s="2" t="s">
        <v>26</v>
      </c>
      <c r="D12915" s="17">
        <v>44473</v>
      </c>
      <c r="E12915" s="17">
        <v>44474</v>
      </c>
      <c r="F12915" s="2">
        <f t="shared" si="1703"/>
        <v>2021</v>
      </c>
      <c r="G12915" s="2">
        <f t="shared" si="1704"/>
        <v>10</v>
      </c>
      <c r="H12915" s="2">
        <f t="shared" si="1705"/>
        <v>5</v>
      </c>
      <c r="I12915" s="2" t="str">
        <f t="shared" si="1702"/>
        <v>Octubre</v>
      </c>
      <c r="L12915" s="2" t="str">
        <f t="shared" si="1706"/>
        <v>Índices y tasasTasas de Captación - Formato 441Diario4447444475</v>
      </c>
    </row>
    <row r="12916" spans="1:12" ht="15.95" customHeight="1" x14ac:dyDescent="0.2">
      <c r="A12916" s="2" t="s">
        <v>20</v>
      </c>
      <c r="B12916" s="2" t="s">
        <v>66</v>
      </c>
      <c r="C12916" s="2" t="s">
        <v>26</v>
      </c>
      <c r="D12916" s="17">
        <v>44474</v>
      </c>
      <c r="E12916" s="17">
        <v>44475</v>
      </c>
      <c r="F12916" s="2">
        <f t="shared" si="1703"/>
        <v>2021</v>
      </c>
      <c r="G12916" s="2">
        <f t="shared" si="1704"/>
        <v>10</v>
      </c>
      <c r="H12916" s="2">
        <f t="shared" si="1705"/>
        <v>6</v>
      </c>
      <c r="I12916" s="2" t="str">
        <f t="shared" si="1702"/>
        <v>Octubre</v>
      </c>
      <c r="L12916" s="2" t="str">
        <f t="shared" si="1706"/>
        <v>Índices y tasasTasas de Captación - Formato 441Diario4447544476</v>
      </c>
    </row>
    <row r="12917" spans="1:12" ht="15.95" customHeight="1" x14ac:dyDescent="0.2">
      <c r="A12917" s="2" t="s">
        <v>20</v>
      </c>
      <c r="B12917" s="2" t="s">
        <v>66</v>
      </c>
      <c r="C12917" s="2" t="s">
        <v>26</v>
      </c>
      <c r="D12917" s="17">
        <v>44475</v>
      </c>
      <c r="E12917" s="17">
        <v>44476</v>
      </c>
      <c r="F12917" s="2">
        <f t="shared" si="1703"/>
        <v>2021</v>
      </c>
      <c r="G12917" s="2">
        <f t="shared" si="1704"/>
        <v>10</v>
      </c>
      <c r="H12917" s="2">
        <f t="shared" si="1705"/>
        <v>7</v>
      </c>
      <c r="I12917" s="2" t="str">
        <f t="shared" si="1702"/>
        <v>Octubre</v>
      </c>
      <c r="L12917" s="2" t="str">
        <f t="shared" si="1706"/>
        <v>Índices y tasasTasas de Captación - Formato 441Diario4447644477</v>
      </c>
    </row>
    <row r="12918" spans="1:12" ht="15.95" customHeight="1" x14ac:dyDescent="0.2">
      <c r="A12918" s="2" t="s">
        <v>20</v>
      </c>
      <c r="B12918" s="2" t="s">
        <v>66</v>
      </c>
      <c r="C12918" s="2" t="s">
        <v>26</v>
      </c>
      <c r="D12918" s="17">
        <v>44476</v>
      </c>
      <c r="E12918" s="17">
        <v>44477</v>
      </c>
      <c r="F12918" s="2">
        <f t="shared" si="1703"/>
        <v>2021</v>
      </c>
      <c r="G12918" s="2">
        <f t="shared" si="1704"/>
        <v>10</v>
      </c>
      <c r="H12918" s="2">
        <f t="shared" si="1705"/>
        <v>8</v>
      </c>
      <c r="I12918" s="2" t="str">
        <f t="shared" si="1702"/>
        <v>Octubre</v>
      </c>
      <c r="L12918" s="2" t="str">
        <f t="shared" si="1706"/>
        <v>Índices y tasasTasas de Captación - Formato 441Diario4447744480</v>
      </c>
    </row>
    <row r="12919" spans="1:12" ht="15.95" customHeight="1" x14ac:dyDescent="0.2">
      <c r="A12919" s="2" t="s">
        <v>20</v>
      </c>
      <c r="B12919" s="2" t="s">
        <v>66</v>
      </c>
      <c r="C12919" s="2" t="s">
        <v>26</v>
      </c>
      <c r="D12919" s="17">
        <v>44477</v>
      </c>
      <c r="E12919" s="17">
        <v>44480</v>
      </c>
      <c r="F12919" s="2">
        <f t="shared" si="1703"/>
        <v>2021</v>
      </c>
      <c r="G12919" s="2">
        <f t="shared" si="1704"/>
        <v>10</v>
      </c>
      <c r="H12919" s="2">
        <f t="shared" si="1705"/>
        <v>11</v>
      </c>
      <c r="I12919" s="2" t="str">
        <f t="shared" si="1702"/>
        <v>Octubre</v>
      </c>
      <c r="L12919" s="2" t="str">
        <f t="shared" si="1706"/>
        <v>Índices y tasasTasas de Captación - Formato 441Diario4448044481</v>
      </c>
    </row>
    <row r="12920" spans="1:12" ht="15.95" customHeight="1" x14ac:dyDescent="0.2">
      <c r="A12920" s="2" t="s">
        <v>20</v>
      </c>
      <c r="B12920" s="2" t="s">
        <v>66</v>
      </c>
      <c r="C12920" s="2" t="s">
        <v>26</v>
      </c>
      <c r="D12920" s="17">
        <v>44480</v>
      </c>
      <c r="E12920" s="17">
        <v>44481</v>
      </c>
      <c r="F12920" s="2">
        <f t="shared" si="1703"/>
        <v>2021</v>
      </c>
      <c r="G12920" s="2">
        <f t="shared" si="1704"/>
        <v>10</v>
      </c>
      <c r="H12920" s="2">
        <f t="shared" si="1705"/>
        <v>12</v>
      </c>
      <c r="I12920" s="2" t="str">
        <f t="shared" si="1702"/>
        <v>Octubre</v>
      </c>
      <c r="L12920" s="2" t="str">
        <f t="shared" si="1706"/>
        <v>Índices y tasasTasas de Captación - Formato 441Diario4448144482</v>
      </c>
    </row>
    <row r="12921" spans="1:12" ht="15.95" customHeight="1" x14ac:dyDescent="0.2">
      <c r="A12921" s="2" t="s">
        <v>20</v>
      </c>
      <c r="B12921" s="2" t="s">
        <v>66</v>
      </c>
      <c r="C12921" s="2" t="s">
        <v>26</v>
      </c>
      <c r="D12921" s="17">
        <v>44481</v>
      </c>
      <c r="E12921" s="17">
        <v>44482</v>
      </c>
      <c r="F12921" s="2">
        <f t="shared" si="1703"/>
        <v>2021</v>
      </c>
      <c r="G12921" s="2">
        <f t="shared" si="1704"/>
        <v>10</v>
      </c>
      <c r="H12921" s="2">
        <f t="shared" si="1705"/>
        <v>13</v>
      </c>
      <c r="I12921" s="2" t="str">
        <f t="shared" si="1702"/>
        <v>Octubre</v>
      </c>
      <c r="L12921" s="2" t="str">
        <f t="shared" si="1706"/>
        <v>Índices y tasasTasas de Captación - Formato 441Diario4448244483</v>
      </c>
    </row>
    <row r="12922" spans="1:12" ht="15.95" customHeight="1" x14ac:dyDescent="0.2">
      <c r="A12922" s="2" t="s">
        <v>20</v>
      </c>
      <c r="B12922" s="2" t="s">
        <v>66</v>
      </c>
      <c r="C12922" s="2" t="s">
        <v>26</v>
      </c>
      <c r="D12922" s="17">
        <v>44482</v>
      </c>
      <c r="E12922" s="17">
        <v>44483</v>
      </c>
      <c r="F12922" s="2">
        <f t="shared" si="1703"/>
        <v>2021</v>
      </c>
      <c r="G12922" s="2">
        <f t="shared" si="1704"/>
        <v>10</v>
      </c>
      <c r="H12922" s="2">
        <f t="shared" si="1705"/>
        <v>14</v>
      </c>
      <c r="I12922" s="2" t="str">
        <f t="shared" si="1702"/>
        <v>Octubre</v>
      </c>
      <c r="L12922" s="2" t="str">
        <f t="shared" si="1706"/>
        <v>Índices y tasasTasas de Captación - Formato 441Diario4448344484</v>
      </c>
    </row>
    <row r="12923" spans="1:12" ht="15.95" customHeight="1" x14ac:dyDescent="0.2">
      <c r="A12923" s="2" t="s">
        <v>20</v>
      </c>
      <c r="B12923" s="2" t="s">
        <v>66</v>
      </c>
      <c r="C12923" s="2" t="s">
        <v>26</v>
      </c>
      <c r="D12923" s="17">
        <v>44483</v>
      </c>
      <c r="E12923" s="17">
        <v>44484</v>
      </c>
      <c r="F12923" s="2">
        <f t="shared" si="1703"/>
        <v>2021</v>
      </c>
      <c r="G12923" s="2">
        <f t="shared" si="1704"/>
        <v>10</v>
      </c>
      <c r="H12923" s="2">
        <f t="shared" si="1705"/>
        <v>15</v>
      </c>
      <c r="I12923" s="2" t="str">
        <f t="shared" si="1702"/>
        <v>Octubre</v>
      </c>
      <c r="L12923" s="2" t="str">
        <f t="shared" si="1706"/>
        <v>Índices y tasasTasas de Captación - Formato 441Diario4448444488</v>
      </c>
    </row>
    <row r="12924" spans="1:12" ht="15.95" customHeight="1" x14ac:dyDescent="0.2">
      <c r="A12924" s="2" t="s">
        <v>20</v>
      </c>
      <c r="B12924" s="2" t="s">
        <v>66</v>
      </c>
      <c r="C12924" s="2" t="s">
        <v>26</v>
      </c>
      <c r="D12924" s="17">
        <v>44484</v>
      </c>
      <c r="E12924" s="17">
        <v>44488</v>
      </c>
      <c r="F12924" s="2">
        <f t="shared" si="1703"/>
        <v>2021</v>
      </c>
      <c r="G12924" s="2">
        <f t="shared" si="1704"/>
        <v>10</v>
      </c>
      <c r="H12924" s="2">
        <f t="shared" si="1705"/>
        <v>19</v>
      </c>
      <c r="I12924" s="2" t="str">
        <f t="shared" si="1702"/>
        <v>Octubre</v>
      </c>
      <c r="L12924" s="2" t="str">
        <f t="shared" si="1706"/>
        <v>Índices y tasasTasas de Captación - Formato 441Diario4448844489</v>
      </c>
    </row>
    <row r="12925" spans="1:12" ht="15.95" customHeight="1" x14ac:dyDescent="0.2">
      <c r="A12925" s="2" t="s">
        <v>20</v>
      </c>
      <c r="B12925" s="2" t="s">
        <v>66</v>
      </c>
      <c r="C12925" s="2" t="s">
        <v>26</v>
      </c>
      <c r="D12925" s="17">
        <v>44488</v>
      </c>
      <c r="E12925" s="17">
        <v>44489</v>
      </c>
      <c r="F12925" s="2">
        <f t="shared" si="1703"/>
        <v>2021</v>
      </c>
      <c r="G12925" s="2">
        <f t="shared" si="1704"/>
        <v>10</v>
      </c>
      <c r="H12925" s="2">
        <f t="shared" si="1705"/>
        <v>20</v>
      </c>
      <c r="I12925" s="2" t="str">
        <f t="shared" si="1702"/>
        <v>Octubre</v>
      </c>
      <c r="L12925" s="2" t="str">
        <f t="shared" si="1706"/>
        <v>Índices y tasasTasas de Captación - Formato 441Diario4448944490</v>
      </c>
    </row>
    <row r="12926" spans="1:12" ht="15.95" customHeight="1" x14ac:dyDescent="0.2">
      <c r="A12926" s="2" t="s">
        <v>20</v>
      </c>
      <c r="B12926" s="2" t="s">
        <v>66</v>
      </c>
      <c r="C12926" s="2" t="s">
        <v>26</v>
      </c>
      <c r="D12926" s="17">
        <v>44489</v>
      </c>
      <c r="E12926" s="17">
        <v>44490</v>
      </c>
      <c r="F12926" s="2">
        <f t="shared" si="1703"/>
        <v>2021</v>
      </c>
      <c r="G12926" s="2">
        <f t="shared" si="1704"/>
        <v>10</v>
      </c>
      <c r="H12926" s="2">
        <f t="shared" si="1705"/>
        <v>21</v>
      </c>
      <c r="I12926" s="2" t="str">
        <f t="shared" si="1702"/>
        <v>Octubre</v>
      </c>
      <c r="L12926" s="2" t="str">
        <f t="shared" si="1706"/>
        <v>Índices y tasasTasas de Captación - Formato 441Diario4449044491</v>
      </c>
    </row>
    <row r="12927" spans="1:12" ht="15.95" customHeight="1" x14ac:dyDescent="0.2">
      <c r="A12927" s="2" t="s">
        <v>20</v>
      </c>
      <c r="B12927" s="2" t="s">
        <v>66</v>
      </c>
      <c r="C12927" s="2" t="s">
        <v>26</v>
      </c>
      <c r="D12927" s="17">
        <v>44490</v>
      </c>
      <c r="E12927" s="17">
        <v>44491</v>
      </c>
      <c r="F12927" s="2">
        <f t="shared" si="1703"/>
        <v>2021</v>
      </c>
      <c r="G12927" s="2">
        <f t="shared" si="1704"/>
        <v>10</v>
      </c>
      <c r="H12927" s="2">
        <f t="shared" si="1705"/>
        <v>22</v>
      </c>
      <c r="I12927" s="2" t="str">
        <f t="shared" si="1702"/>
        <v>Octubre</v>
      </c>
      <c r="L12927" s="2" t="str">
        <f t="shared" si="1706"/>
        <v>Índices y tasasTasas de Captación - Formato 441Diario4449144494</v>
      </c>
    </row>
    <row r="12928" spans="1:12" ht="15.95" customHeight="1" x14ac:dyDescent="0.2">
      <c r="A12928" s="2" t="s">
        <v>20</v>
      </c>
      <c r="B12928" s="2" t="s">
        <v>66</v>
      </c>
      <c r="C12928" s="2" t="s">
        <v>26</v>
      </c>
      <c r="D12928" s="17">
        <v>44491</v>
      </c>
      <c r="E12928" s="17">
        <v>44494</v>
      </c>
      <c r="F12928" s="2">
        <f t="shared" si="1703"/>
        <v>2021</v>
      </c>
      <c r="G12928" s="2">
        <f t="shared" si="1704"/>
        <v>10</v>
      </c>
      <c r="H12928" s="2">
        <f t="shared" si="1705"/>
        <v>25</v>
      </c>
      <c r="I12928" s="2" t="str">
        <f t="shared" si="1702"/>
        <v>Octubre</v>
      </c>
      <c r="L12928" s="2" t="str">
        <f t="shared" si="1706"/>
        <v>Índices y tasasTasas de Captación - Formato 441Diario4449444495</v>
      </c>
    </row>
    <row r="12929" spans="1:12" ht="15.95" customHeight="1" x14ac:dyDescent="0.2">
      <c r="A12929" s="2" t="s">
        <v>20</v>
      </c>
      <c r="B12929" s="2" t="s">
        <v>66</v>
      </c>
      <c r="C12929" s="2" t="s">
        <v>26</v>
      </c>
      <c r="D12929" s="17">
        <v>44494</v>
      </c>
      <c r="E12929" s="17">
        <v>44495</v>
      </c>
      <c r="F12929" s="2">
        <f t="shared" si="1703"/>
        <v>2021</v>
      </c>
      <c r="G12929" s="2">
        <f t="shared" si="1704"/>
        <v>10</v>
      </c>
      <c r="H12929" s="2">
        <f t="shared" si="1705"/>
        <v>26</v>
      </c>
      <c r="I12929" s="2" t="str">
        <f t="shared" si="1702"/>
        <v>Octubre</v>
      </c>
      <c r="L12929" s="2" t="str">
        <f t="shared" si="1706"/>
        <v>Índices y tasasTasas de Captación - Formato 441Diario4449544496</v>
      </c>
    </row>
    <row r="12930" spans="1:12" ht="15.95" customHeight="1" x14ac:dyDescent="0.2">
      <c r="A12930" s="2" t="s">
        <v>20</v>
      </c>
      <c r="B12930" s="2" t="s">
        <v>66</v>
      </c>
      <c r="C12930" s="2" t="s">
        <v>26</v>
      </c>
      <c r="D12930" s="17">
        <v>44495</v>
      </c>
      <c r="E12930" s="17">
        <v>44496</v>
      </c>
      <c r="F12930" s="2">
        <f t="shared" si="1703"/>
        <v>2021</v>
      </c>
      <c r="G12930" s="2">
        <f t="shared" si="1704"/>
        <v>10</v>
      </c>
      <c r="H12930" s="2">
        <f t="shared" si="1705"/>
        <v>27</v>
      </c>
      <c r="I12930" s="2" t="str">
        <f t="shared" si="1702"/>
        <v>Octubre</v>
      </c>
      <c r="L12930" s="2" t="str">
        <f t="shared" si="1706"/>
        <v>Índices y tasasTasas de Captación - Formato 441Diario4449644497</v>
      </c>
    </row>
    <row r="12931" spans="1:12" ht="15.95" customHeight="1" x14ac:dyDescent="0.2">
      <c r="A12931" s="2" t="s">
        <v>20</v>
      </c>
      <c r="B12931" s="2" t="s">
        <v>66</v>
      </c>
      <c r="C12931" s="2" t="s">
        <v>26</v>
      </c>
      <c r="D12931" s="17">
        <v>44496</v>
      </c>
      <c r="E12931" s="17">
        <v>44497</v>
      </c>
      <c r="F12931" s="2">
        <f t="shared" si="1703"/>
        <v>2021</v>
      </c>
      <c r="G12931" s="2">
        <f t="shared" si="1704"/>
        <v>10</v>
      </c>
      <c r="H12931" s="2">
        <f t="shared" si="1705"/>
        <v>28</v>
      </c>
      <c r="I12931" s="2" t="str">
        <f t="shared" si="1702"/>
        <v>Octubre</v>
      </c>
      <c r="L12931" s="2" t="str">
        <f t="shared" si="1706"/>
        <v>Índices y tasasTasas de Captación - Formato 441Diario4449744498</v>
      </c>
    </row>
    <row r="12932" spans="1:12" ht="15.95" customHeight="1" x14ac:dyDescent="0.2">
      <c r="A12932" s="2" t="s">
        <v>20</v>
      </c>
      <c r="B12932" s="2" t="s">
        <v>66</v>
      </c>
      <c r="C12932" s="2" t="s">
        <v>26</v>
      </c>
      <c r="D12932" s="17">
        <v>44497</v>
      </c>
      <c r="E12932" s="17">
        <v>44498</v>
      </c>
      <c r="F12932" s="2">
        <f t="shared" si="1703"/>
        <v>2021</v>
      </c>
      <c r="G12932" s="2">
        <f t="shared" si="1704"/>
        <v>10</v>
      </c>
      <c r="H12932" s="2">
        <f t="shared" si="1705"/>
        <v>29</v>
      </c>
      <c r="I12932" s="2" t="str">
        <f t="shared" si="1702"/>
        <v>Octubre</v>
      </c>
      <c r="L12932" s="2" t="str">
        <f t="shared" si="1706"/>
        <v>Índices y tasasTasas de Captación - Formato 441Diario4449844502</v>
      </c>
    </row>
    <row r="12933" spans="1:12" ht="15.95" customHeight="1" x14ac:dyDescent="0.2">
      <c r="A12933" s="2" t="s">
        <v>20</v>
      </c>
      <c r="B12933" s="2" t="s">
        <v>66</v>
      </c>
      <c r="C12933" s="2" t="s">
        <v>26</v>
      </c>
      <c r="D12933" s="17">
        <v>44498</v>
      </c>
      <c r="E12933" s="17">
        <v>44502</v>
      </c>
      <c r="F12933" s="2">
        <f t="shared" si="1703"/>
        <v>2021</v>
      </c>
      <c r="G12933" s="2">
        <f t="shared" si="1704"/>
        <v>11</v>
      </c>
      <c r="H12933" s="2">
        <f t="shared" si="1705"/>
        <v>2</v>
      </c>
      <c r="I12933" s="2" t="str">
        <f t="shared" si="1702"/>
        <v>Noviembre</v>
      </c>
      <c r="L12933" s="2" t="str">
        <f t="shared" si="1706"/>
        <v>Índices y tasasTasas de Captación - Formato 441Diario4450244503</v>
      </c>
    </row>
    <row r="12934" spans="1:12" ht="15.95" customHeight="1" x14ac:dyDescent="0.2">
      <c r="A12934" s="2" t="s">
        <v>20</v>
      </c>
      <c r="B12934" s="2" t="s">
        <v>66</v>
      </c>
      <c r="C12934" s="2" t="s">
        <v>26</v>
      </c>
      <c r="D12934" s="17">
        <v>44502</v>
      </c>
      <c r="E12934" s="17">
        <v>44503</v>
      </c>
      <c r="F12934" s="2">
        <f t="shared" si="1703"/>
        <v>2021</v>
      </c>
      <c r="G12934" s="2">
        <f t="shared" si="1704"/>
        <v>11</v>
      </c>
      <c r="H12934" s="2">
        <f t="shared" si="1705"/>
        <v>3</v>
      </c>
      <c r="I12934" s="2" t="str">
        <f t="shared" si="1702"/>
        <v>Noviembre</v>
      </c>
      <c r="L12934" s="2" t="str">
        <f t="shared" si="1706"/>
        <v>Índices y tasasTasas de Captación - Formato 441Diario4450344504</v>
      </c>
    </row>
    <row r="12935" spans="1:12" ht="15.95" customHeight="1" x14ac:dyDescent="0.2">
      <c r="A12935" s="2" t="s">
        <v>20</v>
      </c>
      <c r="B12935" s="2" t="s">
        <v>66</v>
      </c>
      <c r="C12935" s="2" t="s">
        <v>26</v>
      </c>
      <c r="D12935" s="17">
        <v>44503</v>
      </c>
      <c r="E12935" s="17">
        <v>44504</v>
      </c>
      <c r="F12935" s="2">
        <f t="shared" si="1703"/>
        <v>2021</v>
      </c>
      <c r="G12935" s="2">
        <f t="shared" si="1704"/>
        <v>11</v>
      </c>
      <c r="H12935" s="2">
        <f t="shared" si="1705"/>
        <v>4</v>
      </c>
      <c r="I12935" s="2" t="str">
        <f t="shared" si="1702"/>
        <v>Noviembre</v>
      </c>
      <c r="L12935" s="2" t="str">
        <f t="shared" si="1706"/>
        <v>Índices y tasasTasas de Captación - Formato 441Diario4450444505</v>
      </c>
    </row>
    <row r="12936" spans="1:12" ht="15.95" customHeight="1" x14ac:dyDescent="0.2">
      <c r="A12936" s="2" t="s">
        <v>20</v>
      </c>
      <c r="B12936" s="2" t="s">
        <v>66</v>
      </c>
      <c r="C12936" s="2" t="s">
        <v>26</v>
      </c>
      <c r="D12936" s="17">
        <v>44504</v>
      </c>
      <c r="E12936" s="17">
        <v>44505</v>
      </c>
      <c r="F12936" s="2">
        <f t="shared" si="1703"/>
        <v>2021</v>
      </c>
      <c r="G12936" s="2">
        <f t="shared" si="1704"/>
        <v>11</v>
      </c>
      <c r="H12936" s="2">
        <f t="shared" si="1705"/>
        <v>5</v>
      </c>
      <c r="I12936" s="2" t="str">
        <f t="shared" si="1702"/>
        <v>Noviembre</v>
      </c>
      <c r="L12936" s="2" t="str">
        <f t="shared" si="1706"/>
        <v>Índices y tasasTasas de Captación - Formato 441Diario4450544508</v>
      </c>
    </row>
    <row r="12937" spans="1:12" ht="15.95" customHeight="1" x14ac:dyDescent="0.2">
      <c r="A12937" s="2" t="s">
        <v>20</v>
      </c>
      <c r="B12937" s="2" t="s">
        <v>66</v>
      </c>
      <c r="C12937" s="2" t="s">
        <v>26</v>
      </c>
      <c r="D12937" s="17">
        <v>44505</v>
      </c>
      <c r="E12937" s="17">
        <v>44508</v>
      </c>
      <c r="F12937" s="2">
        <f t="shared" si="1703"/>
        <v>2021</v>
      </c>
      <c r="G12937" s="2">
        <f t="shared" si="1704"/>
        <v>11</v>
      </c>
      <c r="H12937" s="2">
        <f t="shared" si="1705"/>
        <v>8</v>
      </c>
      <c r="I12937" s="2" t="str">
        <f t="shared" si="1702"/>
        <v>Noviembre</v>
      </c>
      <c r="L12937" s="2" t="str">
        <f t="shared" si="1706"/>
        <v>Índices y tasasTasas de Captación - Formato 441Diario4450844509</v>
      </c>
    </row>
    <row r="12938" spans="1:12" ht="15.95" customHeight="1" x14ac:dyDescent="0.2">
      <c r="A12938" s="2" t="s">
        <v>20</v>
      </c>
      <c r="B12938" s="2" t="s">
        <v>66</v>
      </c>
      <c r="C12938" s="2" t="s">
        <v>26</v>
      </c>
      <c r="D12938" s="17">
        <v>44508</v>
      </c>
      <c r="E12938" s="17">
        <v>44509</v>
      </c>
      <c r="F12938" s="2">
        <f t="shared" si="1703"/>
        <v>2021</v>
      </c>
      <c r="G12938" s="2">
        <f t="shared" si="1704"/>
        <v>11</v>
      </c>
      <c r="H12938" s="2">
        <f t="shared" si="1705"/>
        <v>9</v>
      </c>
      <c r="I12938" s="2" t="str">
        <f t="shared" si="1702"/>
        <v>Noviembre</v>
      </c>
      <c r="L12938" s="2" t="str">
        <f t="shared" si="1706"/>
        <v>Índices y tasasTasas de Captación - Formato 441Diario4450944510</v>
      </c>
    </row>
    <row r="12939" spans="1:12" ht="15.95" customHeight="1" x14ac:dyDescent="0.2">
      <c r="A12939" s="2" t="s">
        <v>20</v>
      </c>
      <c r="B12939" s="2" t="s">
        <v>66</v>
      </c>
      <c r="C12939" s="2" t="s">
        <v>26</v>
      </c>
      <c r="D12939" s="17">
        <v>44509</v>
      </c>
      <c r="E12939" s="17">
        <v>44510</v>
      </c>
      <c r="F12939" s="2">
        <f t="shared" si="1703"/>
        <v>2021</v>
      </c>
      <c r="G12939" s="2">
        <f t="shared" si="1704"/>
        <v>11</v>
      </c>
      <c r="H12939" s="2">
        <f t="shared" si="1705"/>
        <v>10</v>
      </c>
      <c r="I12939" s="2" t="str">
        <f t="shared" si="1702"/>
        <v>Noviembre</v>
      </c>
      <c r="L12939" s="2" t="str">
        <f t="shared" si="1706"/>
        <v>Índices y tasasTasas de Captación - Formato 441Diario4451044511</v>
      </c>
    </row>
    <row r="12940" spans="1:12" ht="15.95" customHeight="1" x14ac:dyDescent="0.2">
      <c r="A12940" s="2" t="s">
        <v>20</v>
      </c>
      <c r="B12940" s="2" t="s">
        <v>66</v>
      </c>
      <c r="C12940" s="2" t="s">
        <v>26</v>
      </c>
      <c r="D12940" s="17">
        <v>44510</v>
      </c>
      <c r="E12940" s="17">
        <v>44511</v>
      </c>
      <c r="F12940" s="2">
        <f t="shared" si="1703"/>
        <v>2021</v>
      </c>
      <c r="G12940" s="2">
        <f t="shared" si="1704"/>
        <v>11</v>
      </c>
      <c r="H12940" s="2">
        <f t="shared" si="1705"/>
        <v>11</v>
      </c>
      <c r="I12940" s="2" t="str">
        <f t="shared" ref="I12940:I13003" si="1707">CHOOSE(G12940,"Enero","Febrero","Marzo","Abril","Mayo","Junio","Julio","Agosto","Septiembre","Octubre","Noviembre","Diciembre")</f>
        <v>Noviembre</v>
      </c>
      <c r="L12940" s="2" t="str">
        <f t="shared" si="1706"/>
        <v>Índices y tasasTasas de Captación - Formato 441Diario4451144512</v>
      </c>
    </row>
    <row r="12941" spans="1:12" ht="15.95" customHeight="1" x14ac:dyDescent="0.2">
      <c r="A12941" s="2" t="s">
        <v>20</v>
      </c>
      <c r="B12941" s="2" t="s">
        <v>66</v>
      </c>
      <c r="C12941" s="2" t="s">
        <v>26</v>
      </c>
      <c r="D12941" s="17">
        <v>44511</v>
      </c>
      <c r="E12941" s="17">
        <v>44512</v>
      </c>
      <c r="F12941" s="2">
        <f t="shared" si="1703"/>
        <v>2021</v>
      </c>
      <c r="G12941" s="2">
        <f t="shared" si="1704"/>
        <v>11</v>
      </c>
      <c r="H12941" s="2">
        <f t="shared" si="1705"/>
        <v>12</v>
      </c>
      <c r="I12941" s="2" t="str">
        <f t="shared" si="1707"/>
        <v>Noviembre</v>
      </c>
      <c r="L12941" s="2" t="str">
        <f t="shared" si="1706"/>
        <v>Índices y tasasTasas de Captación - Formato 441Diario4451244516</v>
      </c>
    </row>
    <row r="12942" spans="1:12" ht="15.95" customHeight="1" x14ac:dyDescent="0.2">
      <c r="A12942" s="2" t="s">
        <v>20</v>
      </c>
      <c r="B12942" s="2" t="s">
        <v>66</v>
      </c>
      <c r="C12942" s="2" t="s">
        <v>26</v>
      </c>
      <c r="D12942" s="17">
        <v>44512</v>
      </c>
      <c r="E12942" s="17">
        <v>44516</v>
      </c>
      <c r="F12942" s="2">
        <f t="shared" si="1703"/>
        <v>2021</v>
      </c>
      <c r="G12942" s="2">
        <f t="shared" si="1704"/>
        <v>11</v>
      </c>
      <c r="H12942" s="2">
        <f t="shared" si="1705"/>
        <v>16</v>
      </c>
      <c r="I12942" s="2" t="str">
        <f t="shared" si="1707"/>
        <v>Noviembre</v>
      </c>
      <c r="L12942" s="2" t="str">
        <f t="shared" si="1706"/>
        <v>Índices y tasasTasas de Captación - Formato 441Diario4451644517</v>
      </c>
    </row>
    <row r="12943" spans="1:12" ht="15.95" customHeight="1" x14ac:dyDescent="0.2">
      <c r="A12943" s="2" t="s">
        <v>20</v>
      </c>
      <c r="B12943" s="2" t="s">
        <v>66</v>
      </c>
      <c r="C12943" s="2" t="s">
        <v>26</v>
      </c>
      <c r="D12943" s="17">
        <v>44516</v>
      </c>
      <c r="E12943" s="17">
        <v>44517</v>
      </c>
      <c r="F12943" s="2">
        <f t="shared" si="1703"/>
        <v>2021</v>
      </c>
      <c r="G12943" s="2">
        <f t="shared" si="1704"/>
        <v>11</v>
      </c>
      <c r="H12943" s="2">
        <f t="shared" si="1705"/>
        <v>17</v>
      </c>
      <c r="I12943" s="2" t="str">
        <f t="shared" si="1707"/>
        <v>Noviembre</v>
      </c>
      <c r="L12943" s="2" t="str">
        <f t="shared" si="1706"/>
        <v>Índices y tasasTasas de Captación - Formato 441Diario4451744518</v>
      </c>
    </row>
    <row r="12944" spans="1:12" ht="15.95" customHeight="1" x14ac:dyDescent="0.2">
      <c r="A12944" s="2" t="s">
        <v>20</v>
      </c>
      <c r="B12944" s="2" t="s">
        <v>66</v>
      </c>
      <c r="C12944" s="2" t="s">
        <v>26</v>
      </c>
      <c r="D12944" s="17">
        <v>44517</v>
      </c>
      <c r="E12944" s="17">
        <v>44518</v>
      </c>
      <c r="F12944" s="2">
        <f t="shared" si="1703"/>
        <v>2021</v>
      </c>
      <c r="G12944" s="2">
        <f t="shared" si="1704"/>
        <v>11</v>
      </c>
      <c r="H12944" s="2">
        <f t="shared" si="1705"/>
        <v>18</v>
      </c>
      <c r="I12944" s="2" t="str">
        <f t="shared" si="1707"/>
        <v>Noviembre</v>
      </c>
      <c r="L12944" s="2" t="str">
        <f t="shared" si="1706"/>
        <v>Índices y tasasTasas de Captación - Formato 441Diario4451844519</v>
      </c>
    </row>
    <row r="12945" spans="1:12" ht="15.95" customHeight="1" x14ac:dyDescent="0.2">
      <c r="A12945" s="2" t="s">
        <v>20</v>
      </c>
      <c r="B12945" s="2" t="s">
        <v>66</v>
      </c>
      <c r="C12945" s="2" t="s">
        <v>26</v>
      </c>
      <c r="D12945" s="17">
        <v>44518</v>
      </c>
      <c r="E12945" s="17">
        <v>44519</v>
      </c>
      <c r="F12945" s="2">
        <f t="shared" si="1703"/>
        <v>2021</v>
      </c>
      <c r="G12945" s="2">
        <f t="shared" si="1704"/>
        <v>11</v>
      </c>
      <c r="H12945" s="2">
        <f t="shared" si="1705"/>
        <v>19</v>
      </c>
      <c r="I12945" s="2" t="str">
        <f t="shared" si="1707"/>
        <v>Noviembre</v>
      </c>
      <c r="L12945" s="2" t="str">
        <f t="shared" si="1706"/>
        <v>Índices y tasasTasas de Captación - Formato 441Diario4451944522</v>
      </c>
    </row>
    <row r="12946" spans="1:12" ht="15.95" customHeight="1" x14ac:dyDescent="0.2">
      <c r="A12946" s="2" t="s">
        <v>20</v>
      </c>
      <c r="B12946" s="2" t="s">
        <v>66</v>
      </c>
      <c r="C12946" s="2" t="s">
        <v>26</v>
      </c>
      <c r="D12946" s="17">
        <v>44519</v>
      </c>
      <c r="E12946" s="17">
        <v>44522</v>
      </c>
      <c r="F12946" s="2">
        <f t="shared" si="1703"/>
        <v>2021</v>
      </c>
      <c r="G12946" s="2">
        <f t="shared" si="1704"/>
        <v>11</v>
      </c>
      <c r="H12946" s="2">
        <f t="shared" si="1705"/>
        <v>22</v>
      </c>
      <c r="I12946" s="2" t="str">
        <f t="shared" si="1707"/>
        <v>Noviembre</v>
      </c>
      <c r="L12946" s="2" t="str">
        <f t="shared" si="1706"/>
        <v>Índices y tasasTasas de Captación - Formato 441Diario4452244523</v>
      </c>
    </row>
    <row r="12947" spans="1:12" ht="15.95" customHeight="1" x14ac:dyDescent="0.2">
      <c r="A12947" s="2" t="s">
        <v>20</v>
      </c>
      <c r="B12947" s="2" t="s">
        <v>66</v>
      </c>
      <c r="C12947" s="2" t="s">
        <v>26</v>
      </c>
      <c r="D12947" s="17">
        <v>44522</v>
      </c>
      <c r="E12947" s="17">
        <v>44523</v>
      </c>
      <c r="F12947" s="2">
        <f t="shared" si="1703"/>
        <v>2021</v>
      </c>
      <c r="G12947" s="2">
        <f t="shared" si="1704"/>
        <v>11</v>
      </c>
      <c r="H12947" s="2">
        <f t="shared" si="1705"/>
        <v>23</v>
      </c>
      <c r="I12947" s="2" t="str">
        <f t="shared" si="1707"/>
        <v>Noviembre</v>
      </c>
      <c r="L12947" s="2" t="str">
        <f t="shared" si="1706"/>
        <v>Índices y tasasTasas de Captación - Formato 441Diario4452344524</v>
      </c>
    </row>
    <row r="12948" spans="1:12" ht="15.95" customHeight="1" x14ac:dyDescent="0.2">
      <c r="A12948" s="2" t="s">
        <v>20</v>
      </c>
      <c r="B12948" s="2" t="s">
        <v>66</v>
      </c>
      <c r="C12948" s="2" t="s">
        <v>26</v>
      </c>
      <c r="D12948" s="17">
        <v>44523</v>
      </c>
      <c r="E12948" s="17">
        <v>44524</v>
      </c>
      <c r="F12948" s="2">
        <f t="shared" si="1703"/>
        <v>2021</v>
      </c>
      <c r="G12948" s="2">
        <f t="shared" si="1704"/>
        <v>11</v>
      </c>
      <c r="H12948" s="2">
        <f t="shared" si="1705"/>
        <v>24</v>
      </c>
      <c r="I12948" s="2" t="str">
        <f t="shared" si="1707"/>
        <v>Noviembre</v>
      </c>
      <c r="L12948" s="2" t="str">
        <f t="shared" si="1706"/>
        <v>Índices y tasasTasas de Captación - Formato 441Diario4452444525</v>
      </c>
    </row>
    <row r="12949" spans="1:12" ht="15.95" customHeight="1" x14ac:dyDescent="0.2">
      <c r="A12949" s="2" t="s">
        <v>20</v>
      </c>
      <c r="B12949" s="2" t="s">
        <v>66</v>
      </c>
      <c r="C12949" s="2" t="s">
        <v>26</v>
      </c>
      <c r="D12949" s="17">
        <v>44524</v>
      </c>
      <c r="E12949" s="17">
        <v>44525</v>
      </c>
      <c r="F12949" s="2">
        <f t="shared" si="1703"/>
        <v>2021</v>
      </c>
      <c r="G12949" s="2">
        <f t="shared" si="1704"/>
        <v>11</v>
      </c>
      <c r="H12949" s="2">
        <f t="shared" si="1705"/>
        <v>25</v>
      </c>
      <c r="I12949" s="2" t="str">
        <f t="shared" si="1707"/>
        <v>Noviembre</v>
      </c>
      <c r="L12949" s="2" t="str">
        <f t="shared" si="1706"/>
        <v>Índices y tasasTasas de Captación - Formato 441Diario4452544526</v>
      </c>
    </row>
    <row r="12950" spans="1:12" ht="15.95" customHeight="1" x14ac:dyDescent="0.2">
      <c r="A12950" s="2" t="s">
        <v>20</v>
      </c>
      <c r="B12950" s="2" t="s">
        <v>66</v>
      </c>
      <c r="C12950" s="2" t="s">
        <v>26</v>
      </c>
      <c r="D12950" s="17">
        <v>44525</v>
      </c>
      <c r="E12950" s="17">
        <v>44526</v>
      </c>
      <c r="F12950" s="2">
        <f t="shared" si="1703"/>
        <v>2021</v>
      </c>
      <c r="G12950" s="2">
        <f t="shared" si="1704"/>
        <v>11</v>
      </c>
      <c r="H12950" s="2">
        <f t="shared" si="1705"/>
        <v>26</v>
      </c>
      <c r="I12950" s="2" t="str">
        <f t="shared" si="1707"/>
        <v>Noviembre</v>
      </c>
      <c r="L12950" s="2" t="str">
        <f t="shared" si="1706"/>
        <v>Índices y tasasTasas de Captación - Formato 441Diario4452644529</v>
      </c>
    </row>
    <row r="12951" spans="1:12" ht="15.95" customHeight="1" x14ac:dyDescent="0.2">
      <c r="A12951" s="2" t="s">
        <v>20</v>
      </c>
      <c r="B12951" s="2" t="s">
        <v>66</v>
      </c>
      <c r="C12951" s="2" t="s">
        <v>26</v>
      </c>
      <c r="D12951" s="17">
        <v>44526</v>
      </c>
      <c r="E12951" s="17">
        <v>44529</v>
      </c>
      <c r="F12951" s="2">
        <f t="shared" ref="F12951:F13014" si="1708">YEAR(E12951)</f>
        <v>2021</v>
      </c>
      <c r="G12951" s="2">
        <f t="shared" ref="G12951:G13014" si="1709">MONTH(E12951)</f>
        <v>11</v>
      </c>
      <c r="H12951" s="2">
        <f t="shared" ref="H12951:H13014" si="1710">DAY(E12951)</f>
        <v>29</v>
      </c>
      <c r="I12951" s="2" t="str">
        <f t="shared" si="1707"/>
        <v>Noviembre</v>
      </c>
      <c r="L12951" s="2" t="str">
        <f t="shared" ref="L12951:L13014" si="1711">CONCATENATE(A12952,B12952,C12952,D12952,E12952,)</f>
        <v>Índices y tasasTasas de Captación - Formato 441Diario4452944530</v>
      </c>
    </row>
    <row r="12952" spans="1:12" ht="15.95" customHeight="1" x14ac:dyDescent="0.2">
      <c r="A12952" s="2" t="s">
        <v>20</v>
      </c>
      <c r="B12952" s="2" t="s">
        <v>66</v>
      </c>
      <c r="C12952" s="2" t="s">
        <v>26</v>
      </c>
      <c r="D12952" s="17">
        <v>44529</v>
      </c>
      <c r="E12952" s="17">
        <v>44530</v>
      </c>
      <c r="F12952" s="2">
        <f t="shared" si="1708"/>
        <v>2021</v>
      </c>
      <c r="G12952" s="2">
        <f t="shared" si="1709"/>
        <v>11</v>
      </c>
      <c r="H12952" s="2">
        <f t="shared" si="1710"/>
        <v>30</v>
      </c>
      <c r="I12952" s="2" t="str">
        <f t="shared" si="1707"/>
        <v>Noviembre</v>
      </c>
      <c r="L12952" s="2" t="str">
        <f t="shared" si="1711"/>
        <v>Índices y tasasTasas de Captación - Formato 441Diario4453044531</v>
      </c>
    </row>
    <row r="12953" spans="1:12" ht="15.95" customHeight="1" x14ac:dyDescent="0.2">
      <c r="A12953" s="2" t="s">
        <v>20</v>
      </c>
      <c r="B12953" s="2" t="s">
        <v>66</v>
      </c>
      <c r="C12953" s="2" t="s">
        <v>26</v>
      </c>
      <c r="D12953" s="17">
        <v>44530</v>
      </c>
      <c r="E12953" s="17">
        <v>44531</v>
      </c>
      <c r="F12953" s="2">
        <f t="shared" si="1708"/>
        <v>2021</v>
      </c>
      <c r="G12953" s="2">
        <f t="shared" si="1709"/>
        <v>12</v>
      </c>
      <c r="H12953" s="2">
        <f t="shared" si="1710"/>
        <v>1</v>
      </c>
      <c r="I12953" s="2" t="str">
        <f t="shared" si="1707"/>
        <v>Diciembre</v>
      </c>
      <c r="L12953" s="2" t="str">
        <f t="shared" si="1711"/>
        <v>Índices y tasasTasas de Captación - Formato 441Diario4453144532</v>
      </c>
    </row>
    <row r="12954" spans="1:12" ht="15.95" customHeight="1" x14ac:dyDescent="0.2">
      <c r="A12954" s="2" t="s">
        <v>20</v>
      </c>
      <c r="B12954" s="2" t="s">
        <v>66</v>
      </c>
      <c r="C12954" s="2" t="s">
        <v>26</v>
      </c>
      <c r="D12954" s="17">
        <v>44531</v>
      </c>
      <c r="E12954" s="17">
        <v>44532</v>
      </c>
      <c r="F12954" s="2">
        <f t="shared" si="1708"/>
        <v>2021</v>
      </c>
      <c r="G12954" s="2">
        <f t="shared" si="1709"/>
        <v>12</v>
      </c>
      <c r="H12954" s="2">
        <f t="shared" si="1710"/>
        <v>2</v>
      </c>
      <c r="I12954" s="2" t="str">
        <f t="shared" si="1707"/>
        <v>Diciembre</v>
      </c>
      <c r="L12954" s="2" t="str">
        <f t="shared" si="1711"/>
        <v>Índices y tasasTasas de Captación - Formato 441Diario4453244533</v>
      </c>
    </row>
    <row r="12955" spans="1:12" ht="15.95" customHeight="1" x14ac:dyDescent="0.2">
      <c r="A12955" s="2" t="s">
        <v>20</v>
      </c>
      <c r="B12955" s="2" t="s">
        <v>66</v>
      </c>
      <c r="C12955" s="2" t="s">
        <v>26</v>
      </c>
      <c r="D12955" s="17">
        <v>44532</v>
      </c>
      <c r="E12955" s="17">
        <v>44533</v>
      </c>
      <c r="F12955" s="2">
        <f t="shared" si="1708"/>
        <v>2021</v>
      </c>
      <c r="G12955" s="2">
        <f t="shared" si="1709"/>
        <v>12</v>
      </c>
      <c r="H12955" s="2">
        <f t="shared" si="1710"/>
        <v>3</v>
      </c>
      <c r="I12955" s="2" t="str">
        <f t="shared" si="1707"/>
        <v>Diciembre</v>
      </c>
      <c r="L12955" s="2" t="str">
        <f t="shared" si="1711"/>
        <v>Índices y tasasTasas de Captación - Formato 441Diario4453344536</v>
      </c>
    </row>
    <row r="12956" spans="1:12" ht="15.95" customHeight="1" x14ac:dyDescent="0.2">
      <c r="A12956" s="2" t="s">
        <v>20</v>
      </c>
      <c r="B12956" s="2" t="s">
        <v>66</v>
      </c>
      <c r="C12956" s="2" t="s">
        <v>26</v>
      </c>
      <c r="D12956" s="17">
        <v>44533</v>
      </c>
      <c r="E12956" s="17">
        <v>44536</v>
      </c>
      <c r="F12956" s="2">
        <f t="shared" si="1708"/>
        <v>2021</v>
      </c>
      <c r="G12956" s="2">
        <f t="shared" si="1709"/>
        <v>12</v>
      </c>
      <c r="H12956" s="2">
        <f t="shared" si="1710"/>
        <v>6</v>
      </c>
      <c r="I12956" s="2" t="str">
        <f t="shared" si="1707"/>
        <v>Diciembre</v>
      </c>
      <c r="L12956" s="2" t="str">
        <f t="shared" si="1711"/>
        <v>Índices y tasasTasas de Captación - Formato 441Diario4453644537</v>
      </c>
    </row>
    <row r="12957" spans="1:12" ht="15.95" customHeight="1" x14ac:dyDescent="0.2">
      <c r="A12957" s="2" t="s">
        <v>20</v>
      </c>
      <c r="B12957" s="2" t="s">
        <v>66</v>
      </c>
      <c r="C12957" s="2" t="s">
        <v>26</v>
      </c>
      <c r="D12957" s="17">
        <v>44536</v>
      </c>
      <c r="E12957" s="17">
        <v>44537</v>
      </c>
      <c r="F12957" s="2">
        <f t="shared" si="1708"/>
        <v>2021</v>
      </c>
      <c r="G12957" s="2">
        <f t="shared" si="1709"/>
        <v>12</v>
      </c>
      <c r="H12957" s="2">
        <f t="shared" si="1710"/>
        <v>7</v>
      </c>
      <c r="I12957" s="2" t="str">
        <f t="shared" si="1707"/>
        <v>Diciembre</v>
      </c>
      <c r="L12957" s="2" t="str">
        <f t="shared" si="1711"/>
        <v>Índices y tasasTasas de Captación - Formato 441Diario4453744539</v>
      </c>
    </row>
    <row r="12958" spans="1:12" ht="15.95" customHeight="1" x14ac:dyDescent="0.2">
      <c r="A12958" s="2" t="s">
        <v>20</v>
      </c>
      <c r="B12958" s="2" t="s">
        <v>66</v>
      </c>
      <c r="C12958" s="2" t="s">
        <v>26</v>
      </c>
      <c r="D12958" s="17">
        <v>44537</v>
      </c>
      <c r="E12958" s="17">
        <v>44539</v>
      </c>
      <c r="F12958" s="2">
        <f t="shared" si="1708"/>
        <v>2021</v>
      </c>
      <c r="G12958" s="2">
        <f t="shared" si="1709"/>
        <v>12</v>
      </c>
      <c r="H12958" s="2">
        <f t="shared" si="1710"/>
        <v>9</v>
      </c>
      <c r="I12958" s="2" t="str">
        <f t="shared" si="1707"/>
        <v>Diciembre</v>
      </c>
      <c r="L12958" s="2" t="str">
        <f t="shared" si="1711"/>
        <v>Índices y tasasTasas de Captación - Formato 441Diario4453944540</v>
      </c>
    </row>
    <row r="12959" spans="1:12" ht="15.95" customHeight="1" x14ac:dyDescent="0.2">
      <c r="A12959" s="2" t="s">
        <v>20</v>
      </c>
      <c r="B12959" s="2" t="s">
        <v>66</v>
      </c>
      <c r="C12959" s="2" t="s">
        <v>26</v>
      </c>
      <c r="D12959" s="17">
        <v>44539</v>
      </c>
      <c r="E12959" s="17">
        <v>44540</v>
      </c>
      <c r="F12959" s="2">
        <f t="shared" si="1708"/>
        <v>2021</v>
      </c>
      <c r="G12959" s="2">
        <f t="shared" si="1709"/>
        <v>12</v>
      </c>
      <c r="H12959" s="2">
        <f t="shared" si="1710"/>
        <v>10</v>
      </c>
      <c r="I12959" s="2" t="str">
        <f t="shared" si="1707"/>
        <v>Diciembre</v>
      </c>
      <c r="L12959" s="2" t="str">
        <f t="shared" si="1711"/>
        <v>Índices y tasasTasas de Captación - Formato 441Diario4454044543</v>
      </c>
    </row>
    <row r="12960" spans="1:12" ht="15.95" customHeight="1" x14ac:dyDescent="0.2">
      <c r="A12960" s="2" t="s">
        <v>20</v>
      </c>
      <c r="B12960" s="2" t="s">
        <v>66</v>
      </c>
      <c r="C12960" s="2" t="s">
        <v>26</v>
      </c>
      <c r="D12960" s="17">
        <v>44540</v>
      </c>
      <c r="E12960" s="17">
        <v>44543</v>
      </c>
      <c r="F12960" s="2">
        <f t="shared" si="1708"/>
        <v>2021</v>
      </c>
      <c r="G12960" s="2">
        <f t="shared" si="1709"/>
        <v>12</v>
      </c>
      <c r="H12960" s="2">
        <f t="shared" si="1710"/>
        <v>13</v>
      </c>
      <c r="I12960" s="2" t="str">
        <f t="shared" si="1707"/>
        <v>Diciembre</v>
      </c>
      <c r="L12960" s="2" t="str">
        <f t="shared" si="1711"/>
        <v>Índices y tasasTasas de Captación - Formato 441Diario4454344544</v>
      </c>
    </row>
    <row r="12961" spans="1:12" ht="15.95" customHeight="1" x14ac:dyDescent="0.2">
      <c r="A12961" s="2" t="s">
        <v>20</v>
      </c>
      <c r="B12961" s="2" t="s">
        <v>66</v>
      </c>
      <c r="C12961" s="2" t="s">
        <v>26</v>
      </c>
      <c r="D12961" s="17">
        <v>44543</v>
      </c>
      <c r="E12961" s="17">
        <v>44544</v>
      </c>
      <c r="F12961" s="2">
        <f t="shared" si="1708"/>
        <v>2021</v>
      </c>
      <c r="G12961" s="2">
        <f t="shared" si="1709"/>
        <v>12</v>
      </c>
      <c r="H12961" s="2">
        <f t="shared" si="1710"/>
        <v>14</v>
      </c>
      <c r="I12961" s="2" t="str">
        <f t="shared" si="1707"/>
        <v>Diciembre</v>
      </c>
      <c r="L12961" s="2" t="str">
        <f t="shared" si="1711"/>
        <v>Índices y tasasTasas de Captación - Formato 441Diario4454444545</v>
      </c>
    </row>
    <row r="12962" spans="1:12" ht="15.95" customHeight="1" x14ac:dyDescent="0.2">
      <c r="A12962" s="2" t="s">
        <v>20</v>
      </c>
      <c r="B12962" s="2" t="s">
        <v>66</v>
      </c>
      <c r="C12962" s="2" t="s">
        <v>26</v>
      </c>
      <c r="D12962" s="17">
        <v>44544</v>
      </c>
      <c r="E12962" s="17">
        <v>44545</v>
      </c>
      <c r="F12962" s="2">
        <f t="shared" si="1708"/>
        <v>2021</v>
      </c>
      <c r="G12962" s="2">
        <f t="shared" si="1709"/>
        <v>12</v>
      </c>
      <c r="H12962" s="2">
        <f t="shared" si="1710"/>
        <v>15</v>
      </c>
      <c r="I12962" s="2" t="str">
        <f t="shared" si="1707"/>
        <v>Diciembre</v>
      </c>
      <c r="L12962" s="2" t="str">
        <f t="shared" si="1711"/>
        <v>Índices y tasasTasas de Captación - Formato 441Diario4454544546</v>
      </c>
    </row>
    <row r="12963" spans="1:12" ht="15.95" customHeight="1" x14ac:dyDescent="0.2">
      <c r="A12963" s="2" t="s">
        <v>20</v>
      </c>
      <c r="B12963" s="2" t="s">
        <v>66</v>
      </c>
      <c r="C12963" s="2" t="s">
        <v>26</v>
      </c>
      <c r="D12963" s="17">
        <v>44545</v>
      </c>
      <c r="E12963" s="17">
        <v>44546</v>
      </c>
      <c r="F12963" s="2">
        <f t="shared" si="1708"/>
        <v>2021</v>
      </c>
      <c r="G12963" s="2">
        <f t="shared" si="1709"/>
        <v>12</v>
      </c>
      <c r="H12963" s="2">
        <f t="shared" si="1710"/>
        <v>16</v>
      </c>
      <c r="I12963" s="2" t="str">
        <f t="shared" si="1707"/>
        <v>Diciembre</v>
      </c>
      <c r="L12963" s="2" t="str">
        <f t="shared" si="1711"/>
        <v>Índices y tasasTasas de Captación - Formato 441Diario4454644547</v>
      </c>
    </row>
    <row r="12964" spans="1:12" ht="15.95" customHeight="1" x14ac:dyDescent="0.2">
      <c r="A12964" s="2" t="s">
        <v>20</v>
      </c>
      <c r="B12964" s="2" t="s">
        <v>66</v>
      </c>
      <c r="C12964" s="2" t="s">
        <v>26</v>
      </c>
      <c r="D12964" s="17">
        <v>44546</v>
      </c>
      <c r="E12964" s="17">
        <v>44547</v>
      </c>
      <c r="F12964" s="2">
        <f t="shared" si="1708"/>
        <v>2021</v>
      </c>
      <c r="G12964" s="2">
        <f t="shared" si="1709"/>
        <v>12</v>
      </c>
      <c r="H12964" s="2">
        <f t="shared" si="1710"/>
        <v>17</v>
      </c>
      <c r="I12964" s="2" t="str">
        <f t="shared" si="1707"/>
        <v>Diciembre</v>
      </c>
      <c r="L12964" s="2" t="str">
        <f t="shared" si="1711"/>
        <v>Índices y tasasTasas de Captación - Formato 441Diario4454744550</v>
      </c>
    </row>
    <row r="12965" spans="1:12" ht="15.95" customHeight="1" x14ac:dyDescent="0.2">
      <c r="A12965" s="2" t="s">
        <v>20</v>
      </c>
      <c r="B12965" s="2" t="s">
        <v>66</v>
      </c>
      <c r="C12965" s="2" t="s">
        <v>26</v>
      </c>
      <c r="D12965" s="17">
        <v>44547</v>
      </c>
      <c r="E12965" s="17">
        <v>44550</v>
      </c>
      <c r="F12965" s="2">
        <f t="shared" si="1708"/>
        <v>2021</v>
      </c>
      <c r="G12965" s="2">
        <f t="shared" si="1709"/>
        <v>12</v>
      </c>
      <c r="H12965" s="2">
        <f t="shared" si="1710"/>
        <v>20</v>
      </c>
      <c r="I12965" s="2" t="str">
        <f t="shared" si="1707"/>
        <v>Diciembre</v>
      </c>
      <c r="L12965" s="2" t="str">
        <f t="shared" si="1711"/>
        <v>Índices y tasasTasas de Captación - Formato 441Diario4455044551</v>
      </c>
    </row>
    <row r="12966" spans="1:12" ht="15.95" customHeight="1" x14ac:dyDescent="0.2">
      <c r="A12966" s="2" t="s">
        <v>20</v>
      </c>
      <c r="B12966" s="2" t="s">
        <v>66</v>
      </c>
      <c r="C12966" s="2" t="s">
        <v>26</v>
      </c>
      <c r="D12966" s="17">
        <v>44550</v>
      </c>
      <c r="E12966" s="17">
        <v>44551</v>
      </c>
      <c r="F12966" s="2">
        <f t="shared" si="1708"/>
        <v>2021</v>
      </c>
      <c r="G12966" s="2">
        <f t="shared" si="1709"/>
        <v>12</v>
      </c>
      <c r="H12966" s="2">
        <f t="shared" si="1710"/>
        <v>21</v>
      </c>
      <c r="I12966" s="2" t="str">
        <f t="shared" si="1707"/>
        <v>Diciembre</v>
      </c>
      <c r="L12966" s="2" t="str">
        <f t="shared" si="1711"/>
        <v>Índices y tasasTasas de Captación - Formato 441Diario4455144552</v>
      </c>
    </row>
    <row r="12967" spans="1:12" ht="15.95" customHeight="1" x14ac:dyDescent="0.2">
      <c r="A12967" s="2" t="s">
        <v>20</v>
      </c>
      <c r="B12967" s="2" t="s">
        <v>66</v>
      </c>
      <c r="C12967" s="2" t="s">
        <v>26</v>
      </c>
      <c r="D12967" s="17">
        <v>44551</v>
      </c>
      <c r="E12967" s="17">
        <v>44552</v>
      </c>
      <c r="F12967" s="2">
        <f t="shared" si="1708"/>
        <v>2021</v>
      </c>
      <c r="G12967" s="2">
        <f t="shared" si="1709"/>
        <v>12</v>
      </c>
      <c r="H12967" s="2">
        <f t="shared" si="1710"/>
        <v>22</v>
      </c>
      <c r="I12967" s="2" t="str">
        <f t="shared" si="1707"/>
        <v>Diciembre</v>
      </c>
      <c r="L12967" s="2" t="str">
        <f t="shared" si="1711"/>
        <v>Índices y tasasTasas de Captación - Formato 441Diario4455244553</v>
      </c>
    </row>
    <row r="12968" spans="1:12" ht="15.95" customHeight="1" x14ac:dyDescent="0.2">
      <c r="A12968" s="2" t="s">
        <v>20</v>
      </c>
      <c r="B12968" s="2" t="s">
        <v>66</v>
      </c>
      <c r="C12968" s="2" t="s">
        <v>26</v>
      </c>
      <c r="D12968" s="17">
        <v>44552</v>
      </c>
      <c r="E12968" s="17">
        <v>44553</v>
      </c>
      <c r="F12968" s="2">
        <f t="shared" si="1708"/>
        <v>2021</v>
      </c>
      <c r="G12968" s="2">
        <f t="shared" si="1709"/>
        <v>12</v>
      </c>
      <c r="H12968" s="2">
        <f t="shared" si="1710"/>
        <v>23</v>
      </c>
      <c r="I12968" s="2" t="str">
        <f t="shared" si="1707"/>
        <v>Diciembre</v>
      </c>
      <c r="L12968" s="2" t="str">
        <f t="shared" si="1711"/>
        <v>Índices y tasasTasas de Captación - Formato 441Diario4455344554</v>
      </c>
    </row>
    <row r="12969" spans="1:12" ht="15.95" customHeight="1" x14ac:dyDescent="0.2">
      <c r="A12969" s="2" t="s">
        <v>20</v>
      </c>
      <c r="B12969" s="2" t="s">
        <v>66</v>
      </c>
      <c r="C12969" s="2" t="s">
        <v>26</v>
      </c>
      <c r="D12969" s="17">
        <v>44553</v>
      </c>
      <c r="E12969" s="17">
        <v>44554</v>
      </c>
      <c r="F12969" s="2">
        <f t="shared" si="1708"/>
        <v>2021</v>
      </c>
      <c r="G12969" s="2">
        <f t="shared" si="1709"/>
        <v>12</v>
      </c>
      <c r="H12969" s="2">
        <f t="shared" si="1710"/>
        <v>24</v>
      </c>
      <c r="I12969" s="2" t="str">
        <f t="shared" si="1707"/>
        <v>Diciembre</v>
      </c>
      <c r="L12969" s="2" t="str">
        <f t="shared" si="1711"/>
        <v>Índices y tasasTasas de Captación - Formato 441Diario4455444557</v>
      </c>
    </row>
    <row r="12970" spans="1:12" ht="15.95" customHeight="1" x14ac:dyDescent="0.2">
      <c r="A12970" s="2" t="s">
        <v>20</v>
      </c>
      <c r="B12970" s="2" t="s">
        <v>66</v>
      </c>
      <c r="C12970" s="2" t="s">
        <v>26</v>
      </c>
      <c r="D12970" s="17">
        <v>44554</v>
      </c>
      <c r="E12970" s="17">
        <v>44557</v>
      </c>
      <c r="F12970" s="2">
        <f t="shared" si="1708"/>
        <v>2021</v>
      </c>
      <c r="G12970" s="2">
        <f t="shared" si="1709"/>
        <v>12</v>
      </c>
      <c r="H12970" s="2">
        <f t="shared" si="1710"/>
        <v>27</v>
      </c>
      <c r="I12970" s="2" t="str">
        <f t="shared" si="1707"/>
        <v>Diciembre</v>
      </c>
      <c r="L12970" s="2" t="str">
        <f t="shared" si="1711"/>
        <v>Índices y tasasTasas de Captación - Formato 441Diario4455744558</v>
      </c>
    </row>
    <row r="12971" spans="1:12" ht="15.95" customHeight="1" x14ac:dyDescent="0.2">
      <c r="A12971" s="2" t="s">
        <v>20</v>
      </c>
      <c r="B12971" s="2" t="s">
        <v>66</v>
      </c>
      <c r="C12971" s="2" t="s">
        <v>26</v>
      </c>
      <c r="D12971" s="17">
        <v>44557</v>
      </c>
      <c r="E12971" s="17">
        <v>44558</v>
      </c>
      <c r="F12971" s="2">
        <f t="shared" si="1708"/>
        <v>2021</v>
      </c>
      <c r="G12971" s="2">
        <f t="shared" si="1709"/>
        <v>12</v>
      </c>
      <c r="H12971" s="2">
        <f t="shared" si="1710"/>
        <v>28</v>
      </c>
      <c r="I12971" s="2" t="str">
        <f t="shared" si="1707"/>
        <v>Diciembre</v>
      </c>
      <c r="L12971" s="2" t="str">
        <f t="shared" si="1711"/>
        <v>Índices y tasasTasas de Captación - Formato 441Diario4455844559</v>
      </c>
    </row>
    <row r="12972" spans="1:12" ht="15.95" customHeight="1" x14ac:dyDescent="0.2">
      <c r="A12972" s="2" t="s">
        <v>20</v>
      </c>
      <c r="B12972" s="2" t="s">
        <v>66</v>
      </c>
      <c r="C12972" s="2" t="s">
        <v>26</v>
      </c>
      <c r="D12972" s="17">
        <v>44558</v>
      </c>
      <c r="E12972" s="17">
        <v>44559</v>
      </c>
      <c r="F12972" s="2">
        <f t="shared" si="1708"/>
        <v>2021</v>
      </c>
      <c r="G12972" s="2">
        <f t="shared" si="1709"/>
        <v>12</v>
      </c>
      <c r="H12972" s="2">
        <f t="shared" si="1710"/>
        <v>29</v>
      </c>
      <c r="I12972" s="2" t="str">
        <f t="shared" si="1707"/>
        <v>Diciembre</v>
      </c>
      <c r="L12972" s="2" t="str">
        <f t="shared" si="1711"/>
        <v>Índices y tasasTasas de Captación - Formato 441Diario4455944560</v>
      </c>
    </row>
    <row r="12973" spans="1:12" ht="15.95" customHeight="1" x14ac:dyDescent="0.2">
      <c r="A12973" s="2" t="s">
        <v>20</v>
      </c>
      <c r="B12973" s="2" t="s">
        <v>66</v>
      </c>
      <c r="C12973" s="2" t="s">
        <v>26</v>
      </c>
      <c r="D12973" s="17">
        <v>44559</v>
      </c>
      <c r="E12973" s="17">
        <v>44560</v>
      </c>
      <c r="F12973" s="2">
        <f t="shared" si="1708"/>
        <v>2021</v>
      </c>
      <c r="G12973" s="2">
        <f t="shared" si="1709"/>
        <v>12</v>
      </c>
      <c r="H12973" s="2">
        <f t="shared" si="1710"/>
        <v>30</v>
      </c>
      <c r="I12973" s="2" t="str">
        <f t="shared" si="1707"/>
        <v>Diciembre</v>
      </c>
      <c r="L12973" s="2" t="str">
        <f t="shared" si="1711"/>
        <v>Índices y tasasTasas de Captación - Formato 441Diario4456044561</v>
      </c>
    </row>
    <row r="12974" spans="1:12" ht="15.95" customHeight="1" x14ac:dyDescent="0.2">
      <c r="A12974" s="2" t="s">
        <v>20</v>
      </c>
      <c r="B12974" s="2" t="s">
        <v>66</v>
      </c>
      <c r="C12974" s="2" t="s">
        <v>26</v>
      </c>
      <c r="D12974" s="17">
        <v>44560</v>
      </c>
      <c r="E12974" s="17">
        <v>44561</v>
      </c>
      <c r="F12974" s="2">
        <f t="shared" si="1708"/>
        <v>2021</v>
      </c>
      <c r="G12974" s="2">
        <f t="shared" si="1709"/>
        <v>12</v>
      </c>
      <c r="H12974" s="2">
        <f t="shared" si="1710"/>
        <v>31</v>
      </c>
      <c r="I12974" s="2" t="str">
        <f t="shared" si="1707"/>
        <v>Diciembre</v>
      </c>
      <c r="L12974" s="2" t="str">
        <f t="shared" si="1711"/>
        <v>Índices y tasasTasas de Captación - Formato 441Diario4456144564</v>
      </c>
    </row>
    <row r="12975" spans="1:12" ht="15.95" customHeight="1" x14ac:dyDescent="0.2">
      <c r="A12975" s="2" t="s">
        <v>20</v>
      </c>
      <c r="B12975" s="2" t="s">
        <v>66</v>
      </c>
      <c r="C12975" s="2" t="s">
        <v>26</v>
      </c>
      <c r="D12975" s="17">
        <v>44561</v>
      </c>
      <c r="E12975" s="17">
        <v>44564</v>
      </c>
      <c r="F12975" s="2">
        <f t="shared" si="1708"/>
        <v>2022</v>
      </c>
      <c r="G12975" s="2">
        <f t="shared" si="1709"/>
        <v>1</v>
      </c>
      <c r="H12975" s="2">
        <f t="shared" si="1710"/>
        <v>3</v>
      </c>
      <c r="I12975" s="2" t="str">
        <f t="shared" si="1707"/>
        <v>Enero</v>
      </c>
      <c r="L12975" s="2" t="str">
        <f t="shared" si="1711"/>
        <v>Índices y tasasTasas de Captación - Formato 441Diario4456444565</v>
      </c>
    </row>
    <row r="12976" spans="1:12" ht="15.95" customHeight="1" x14ac:dyDescent="0.2">
      <c r="A12976" s="2" t="s">
        <v>20</v>
      </c>
      <c r="B12976" s="2" t="s">
        <v>66</v>
      </c>
      <c r="C12976" s="2" t="s">
        <v>26</v>
      </c>
      <c r="D12976" s="17">
        <v>44564</v>
      </c>
      <c r="E12976" s="17">
        <v>44565</v>
      </c>
      <c r="F12976" s="2">
        <f t="shared" si="1708"/>
        <v>2022</v>
      </c>
      <c r="G12976" s="2">
        <f t="shared" si="1709"/>
        <v>1</v>
      </c>
      <c r="H12976" s="2">
        <f t="shared" si="1710"/>
        <v>4</v>
      </c>
      <c r="I12976" s="2" t="str">
        <f t="shared" si="1707"/>
        <v>Enero</v>
      </c>
      <c r="L12976" s="2" t="str">
        <f t="shared" si="1711"/>
        <v>Índices y tasasTasas de Captación - Formato 441Diario4456544566</v>
      </c>
    </row>
    <row r="12977" spans="1:12" ht="15.95" customHeight="1" x14ac:dyDescent="0.2">
      <c r="A12977" s="2" t="s">
        <v>20</v>
      </c>
      <c r="B12977" s="2" t="s">
        <v>66</v>
      </c>
      <c r="C12977" s="2" t="s">
        <v>26</v>
      </c>
      <c r="D12977" s="17">
        <v>44565</v>
      </c>
      <c r="E12977" s="17">
        <v>44566</v>
      </c>
      <c r="F12977" s="2">
        <f t="shared" si="1708"/>
        <v>2022</v>
      </c>
      <c r="G12977" s="2">
        <f t="shared" si="1709"/>
        <v>1</v>
      </c>
      <c r="H12977" s="2">
        <f t="shared" si="1710"/>
        <v>5</v>
      </c>
      <c r="I12977" s="2" t="str">
        <f t="shared" si="1707"/>
        <v>Enero</v>
      </c>
      <c r="L12977" s="2" t="str">
        <f t="shared" si="1711"/>
        <v>Índices y tasasTasas de Captación - Formato 441Diario4456644567</v>
      </c>
    </row>
    <row r="12978" spans="1:12" ht="15.95" customHeight="1" x14ac:dyDescent="0.2">
      <c r="A12978" s="2" t="s">
        <v>20</v>
      </c>
      <c r="B12978" s="2" t="s">
        <v>66</v>
      </c>
      <c r="C12978" s="2" t="s">
        <v>26</v>
      </c>
      <c r="D12978" s="17">
        <v>44566</v>
      </c>
      <c r="E12978" s="17">
        <v>44567</v>
      </c>
      <c r="F12978" s="2">
        <f t="shared" si="1708"/>
        <v>2022</v>
      </c>
      <c r="G12978" s="2">
        <f t="shared" si="1709"/>
        <v>1</v>
      </c>
      <c r="H12978" s="2">
        <f t="shared" si="1710"/>
        <v>6</v>
      </c>
      <c r="I12978" s="2" t="str">
        <f t="shared" si="1707"/>
        <v>Enero</v>
      </c>
      <c r="L12978" s="2" t="str">
        <f t="shared" si="1711"/>
        <v>Índices y tasasTasas de Captación - Formato 441Diario4456744568</v>
      </c>
    </row>
    <row r="12979" spans="1:12" ht="15.95" customHeight="1" x14ac:dyDescent="0.2">
      <c r="A12979" s="2" t="s">
        <v>20</v>
      </c>
      <c r="B12979" s="2" t="s">
        <v>66</v>
      </c>
      <c r="C12979" s="2" t="s">
        <v>26</v>
      </c>
      <c r="D12979" s="17">
        <v>44567</v>
      </c>
      <c r="E12979" s="17">
        <v>44568</v>
      </c>
      <c r="F12979" s="2">
        <f t="shared" si="1708"/>
        <v>2022</v>
      </c>
      <c r="G12979" s="2">
        <f t="shared" si="1709"/>
        <v>1</v>
      </c>
      <c r="H12979" s="2">
        <f t="shared" si="1710"/>
        <v>7</v>
      </c>
      <c r="I12979" s="2" t="str">
        <f t="shared" si="1707"/>
        <v>Enero</v>
      </c>
      <c r="L12979" s="2" t="str">
        <f t="shared" si="1711"/>
        <v>Índices y tasasTasas de Captación - Formato 441Diario4456844572</v>
      </c>
    </row>
    <row r="12980" spans="1:12" ht="15.95" customHeight="1" x14ac:dyDescent="0.2">
      <c r="A12980" s="2" t="s">
        <v>20</v>
      </c>
      <c r="B12980" s="2" t="s">
        <v>66</v>
      </c>
      <c r="C12980" s="2" t="s">
        <v>26</v>
      </c>
      <c r="D12980" s="17">
        <v>44568</v>
      </c>
      <c r="E12980" s="17">
        <v>44572</v>
      </c>
      <c r="F12980" s="2">
        <f t="shared" si="1708"/>
        <v>2022</v>
      </c>
      <c r="G12980" s="2">
        <f t="shared" si="1709"/>
        <v>1</v>
      </c>
      <c r="H12980" s="2">
        <f t="shared" si="1710"/>
        <v>11</v>
      </c>
      <c r="I12980" s="2" t="str">
        <f t="shared" si="1707"/>
        <v>Enero</v>
      </c>
      <c r="L12980" s="2" t="str">
        <f t="shared" si="1711"/>
        <v>Índices y tasasTasas de Captación - Formato 441Diario4457244573</v>
      </c>
    </row>
    <row r="12981" spans="1:12" ht="15.95" customHeight="1" x14ac:dyDescent="0.2">
      <c r="A12981" s="2" t="s">
        <v>20</v>
      </c>
      <c r="B12981" s="2" t="s">
        <v>66</v>
      </c>
      <c r="C12981" s="2" t="s">
        <v>26</v>
      </c>
      <c r="D12981" s="17">
        <v>44572</v>
      </c>
      <c r="E12981" s="17">
        <v>44573</v>
      </c>
      <c r="F12981" s="2">
        <f t="shared" si="1708"/>
        <v>2022</v>
      </c>
      <c r="G12981" s="2">
        <f t="shared" si="1709"/>
        <v>1</v>
      </c>
      <c r="H12981" s="2">
        <f t="shared" si="1710"/>
        <v>12</v>
      </c>
      <c r="I12981" s="2" t="str">
        <f t="shared" si="1707"/>
        <v>Enero</v>
      </c>
      <c r="L12981" s="2" t="str">
        <f t="shared" si="1711"/>
        <v>Índices y tasasTasas de Captación - Formato 441Diario4457344574</v>
      </c>
    </row>
    <row r="12982" spans="1:12" ht="15.95" customHeight="1" x14ac:dyDescent="0.2">
      <c r="A12982" s="2" t="s">
        <v>20</v>
      </c>
      <c r="B12982" s="2" t="s">
        <v>66</v>
      </c>
      <c r="C12982" s="2" t="s">
        <v>26</v>
      </c>
      <c r="D12982" s="17">
        <v>44573</v>
      </c>
      <c r="E12982" s="17">
        <v>44574</v>
      </c>
      <c r="F12982" s="2">
        <f t="shared" si="1708"/>
        <v>2022</v>
      </c>
      <c r="G12982" s="2">
        <f t="shared" si="1709"/>
        <v>1</v>
      </c>
      <c r="H12982" s="2">
        <f t="shared" si="1710"/>
        <v>13</v>
      </c>
      <c r="I12982" s="2" t="str">
        <f t="shared" si="1707"/>
        <v>Enero</v>
      </c>
      <c r="L12982" s="2" t="str">
        <f t="shared" si="1711"/>
        <v>Índices y tasasTasas de Captación - Formato 441Diario4457444575</v>
      </c>
    </row>
    <row r="12983" spans="1:12" ht="15.95" customHeight="1" x14ac:dyDescent="0.2">
      <c r="A12983" s="2" t="s">
        <v>20</v>
      </c>
      <c r="B12983" s="2" t="s">
        <v>66</v>
      </c>
      <c r="C12983" s="2" t="s">
        <v>26</v>
      </c>
      <c r="D12983" s="17">
        <v>44574</v>
      </c>
      <c r="E12983" s="17">
        <v>44575</v>
      </c>
      <c r="F12983" s="2">
        <f t="shared" si="1708"/>
        <v>2022</v>
      </c>
      <c r="G12983" s="2">
        <f t="shared" si="1709"/>
        <v>1</v>
      </c>
      <c r="H12983" s="2">
        <f t="shared" si="1710"/>
        <v>14</v>
      </c>
      <c r="I12983" s="2" t="str">
        <f t="shared" si="1707"/>
        <v>Enero</v>
      </c>
      <c r="L12983" s="2" t="str">
        <f t="shared" si="1711"/>
        <v>Índices y tasasTasas de Captación - Formato 441Diario4457544578</v>
      </c>
    </row>
    <row r="12984" spans="1:12" ht="15.95" customHeight="1" x14ac:dyDescent="0.2">
      <c r="A12984" s="2" t="s">
        <v>20</v>
      </c>
      <c r="B12984" s="2" t="s">
        <v>66</v>
      </c>
      <c r="C12984" s="2" t="s">
        <v>26</v>
      </c>
      <c r="D12984" s="17">
        <v>44575</v>
      </c>
      <c r="E12984" s="17">
        <v>44578</v>
      </c>
      <c r="F12984" s="2">
        <f t="shared" si="1708"/>
        <v>2022</v>
      </c>
      <c r="G12984" s="2">
        <f t="shared" si="1709"/>
        <v>1</v>
      </c>
      <c r="H12984" s="2">
        <f t="shared" si="1710"/>
        <v>17</v>
      </c>
      <c r="I12984" s="2" t="str">
        <f t="shared" si="1707"/>
        <v>Enero</v>
      </c>
      <c r="L12984" s="2" t="str">
        <f t="shared" si="1711"/>
        <v>Índices y tasasTasas de Captación - Formato 441Diario4457844579</v>
      </c>
    </row>
    <row r="12985" spans="1:12" ht="15.95" customHeight="1" x14ac:dyDescent="0.2">
      <c r="A12985" s="2" t="s">
        <v>20</v>
      </c>
      <c r="B12985" s="2" t="s">
        <v>66</v>
      </c>
      <c r="C12985" s="2" t="s">
        <v>26</v>
      </c>
      <c r="D12985" s="17">
        <v>44578</v>
      </c>
      <c r="E12985" s="17">
        <v>44579</v>
      </c>
      <c r="F12985" s="2">
        <f t="shared" si="1708"/>
        <v>2022</v>
      </c>
      <c r="G12985" s="2">
        <f t="shared" si="1709"/>
        <v>1</v>
      </c>
      <c r="H12985" s="2">
        <f t="shared" si="1710"/>
        <v>18</v>
      </c>
      <c r="I12985" s="2" t="str">
        <f t="shared" si="1707"/>
        <v>Enero</v>
      </c>
      <c r="L12985" s="2" t="str">
        <f t="shared" si="1711"/>
        <v>Índices y tasasTasas de Captación - Formato 441Diario4457944580</v>
      </c>
    </row>
    <row r="12986" spans="1:12" ht="15.95" customHeight="1" x14ac:dyDescent="0.2">
      <c r="A12986" s="2" t="s">
        <v>20</v>
      </c>
      <c r="B12986" s="2" t="s">
        <v>66</v>
      </c>
      <c r="C12986" s="2" t="s">
        <v>26</v>
      </c>
      <c r="D12986" s="17">
        <v>44579</v>
      </c>
      <c r="E12986" s="17">
        <v>44580</v>
      </c>
      <c r="F12986" s="2">
        <f t="shared" si="1708"/>
        <v>2022</v>
      </c>
      <c r="G12986" s="2">
        <f t="shared" si="1709"/>
        <v>1</v>
      </c>
      <c r="H12986" s="2">
        <f t="shared" si="1710"/>
        <v>19</v>
      </c>
      <c r="I12986" s="2" t="str">
        <f t="shared" si="1707"/>
        <v>Enero</v>
      </c>
      <c r="L12986" s="2" t="str">
        <f t="shared" si="1711"/>
        <v>Índices y tasasTasas de Captación - Formato 441Diario4458044581</v>
      </c>
    </row>
    <row r="12987" spans="1:12" ht="15.95" customHeight="1" x14ac:dyDescent="0.2">
      <c r="A12987" s="2" t="s">
        <v>20</v>
      </c>
      <c r="B12987" s="2" t="s">
        <v>66</v>
      </c>
      <c r="C12987" s="2" t="s">
        <v>26</v>
      </c>
      <c r="D12987" s="17">
        <v>44580</v>
      </c>
      <c r="E12987" s="17">
        <v>44581</v>
      </c>
      <c r="F12987" s="2">
        <f t="shared" si="1708"/>
        <v>2022</v>
      </c>
      <c r="G12987" s="2">
        <f t="shared" si="1709"/>
        <v>1</v>
      </c>
      <c r="H12987" s="2">
        <f t="shared" si="1710"/>
        <v>20</v>
      </c>
      <c r="I12987" s="2" t="str">
        <f t="shared" si="1707"/>
        <v>Enero</v>
      </c>
      <c r="L12987" s="2" t="str">
        <f t="shared" si="1711"/>
        <v>Índices y tasasTasas de Captación - Formato 441Diario4458144582</v>
      </c>
    </row>
    <row r="12988" spans="1:12" ht="15.95" customHeight="1" x14ac:dyDescent="0.2">
      <c r="A12988" s="2" t="s">
        <v>20</v>
      </c>
      <c r="B12988" s="2" t="s">
        <v>66</v>
      </c>
      <c r="C12988" s="2" t="s">
        <v>26</v>
      </c>
      <c r="D12988" s="17">
        <v>44581</v>
      </c>
      <c r="E12988" s="17">
        <v>44582</v>
      </c>
      <c r="F12988" s="2">
        <f t="shared" si="1708"/>
        <v>2022</v>
      </c>
      <c r="G12988" s="2">
        <f t="shared" si="1709"/>
        <v>1</v>
      </c>
      <c r="H12988" s="2">
        <f t="shared" si="1710"/>
        <v>21</v>
      </c>
      <c r="I12988" s="2" t="str">
        <f t="shared" si="1707"/>
        <v>Enero</v>
      </c>
      <c r="L12988" s="2" t="str">
        <f t="shared" si="1711"/>
        <v>Índices y tasasTasas de Captación - Formato 441Diario4458244585</v>
      </c>
    </row>
    <row r="12989" spans="1:12" ht="15.95" customHeight="1" x14ac:dyDescent="0.2">
      <c r="A12989" s="2" t="s">
        <v>20</v>
      </c>
      <c r="B12989" s="2" t="s">
        <v>66</v>
      </c>
      <c r="C12989" s="2" t="s">
        <v>26</v>
      </c>
      <c r="D12989" s="17">
        <v>44582</v>
      </c>
      <c r="E12989" s="17">
        <v>44585</v>
      </c>
      <c r="F12989" s="2">
        <f t="shared" si="1708"/>
        <v>2022</v>
      </c>
      <c r="G12989" s="2">
        <f t="shared" si="1709"/>
        <v>1</v>
      </c>
      <c r="H12989" s="2">
        <f t="shared" si="1710"/>
        <v>24</v>
      </c>
      <c r="I12989" s="2" t="str">
        <f t="shared" si="1707"/>
        <v>Enero</v>
      </c>
      <c r="L12989" s="2" t="str">
        <f t="shared" si="1711"/>
        <v>Índices y tasasTasas de Captación - Formato 441Diario4458544586</v>
      </c>
    </row>
    <row r="12990" spans="1:12" ht="15.95" customHeight="1" x14ac:dyDescent="0.2">
      <c r="A12990" s="2" t="s">
        <v>20</v>
      </c>
      <c r="B12990" s="2" t="s">
        <v>66</v>
      </c>
      <c r="C12990" s="2" t="s">
        <v>26</v>
      </c>
      <c r="D12990" s="17">
        <v>44585</v>
      </c>
      <c r="E12990" s="17">
        <v>44586</v>
      </c>
      <c r="F12990" s="2">
        <f t="shared" si="1708"/>
        <v>2022</v>
      </c>
      <c r="G12990" s="2">
        <f t="shared" si="1709"/>
        <v>1</v>
      </c>
      <c r="H12990" s="2">
        <f t="shared" si="1710"/>
        <v>25</v>
      </c>
      <c r="I12990" s="2" t="str">
        <f t="shared" si="1707"/>
        <v>Enero</v>
      </c>
      <c r="L12990" s="2" t="str">
        <f t="shared" si="1711"/>
        <v>Índices y tasasTasas de Captación - Formato 441Diario4458644587</v>
      </c>
    </row>
    <row r="12991" spans="1:12" ht="15.95" customHeight="1" x14ac:dyDescent="0.2">
      <c r="A12991" s="2" t="s">
        <v>20</v>
      </c>
      <c r="B12991" s="2" t="s">
        <v>66</v>
      </c>
      <c r="C12991" s="2" t="s">
        <v>26</v>
      </c>
      <c r="D12991" s="17">
        <v>44586</v>
      </c>
      <c r="E12991" s="17">
        <v>44587</v>
      </c>
      <c r="F12991" s="2">
        <f t="shared" si="1708"/>
        <v>2022</v>
      </c>
      <c r="G12991" s="2">
        <f t="shared" si="1709"/>
        <v>1</v>
      </c>
      <c r="H12991" s="2">
        <f t="shared" si="1710"/>
        <v>26</v>
      </c>
      <c r="I12991" s="2" t="str">
        <f t="shared" si="1707"/>
        <v>Enero</v>
      </c>
      <c r="L12991" s="2" t="str">
        <f t="shared" si="1711"/>
        <v>Índices y tasasTasas de Captación - Formato 441Diario4458744588</v>
      </c>
    </row>
    <row r="12992" spans="1:12" ht="15.95" customHeight="1" x14ac:dyDescent="0.2">
      <c r="A12992" s="2" t="s">
        <v>20</v>
      </c>
      <c r="B12992" s="2" t="s">
        <v>66</v>
      </c>
      <c r="C12992" s="2" t="s">
        <v>26</v>
      </c>
      <c r="D12992" s="17">
        <v>44587</v>
      </c>
      <c r="E12992" s="17">
        <v>44588</v>
      </c>
      <c r="F12992" s="2">
        <f t="shared" si="1708"/>
        <v>2022</v>
      </c>
      <c r="G12992" s="2">
        <f t="shared" si="1709"/>
        <v>1</v>
      </c>
      <c r="H12992" s="2">
        <f t="shared" si="1710"/>
        <v>27</v>
      </c>
      <c r="I12992" s="2" t="str">
        <f t="shared" si="1707"/>
        <v>Enero</v>
      </c>
      <c r="L12992" s="2" t="str">
        <f t="shared" si="1711"/>
        <v>Índices y tasasTasas de Captación - Formato 441Diario4458844589</v>
      </c>
    </row>
    <row r="12993" spans="1:12" ht="15.95" customHeight="1" x14ac:dyDescent="0.2">
      <c r="A12993" s="2" t="s">
        <v>20</v>
      </c>
      <c r="B12993" s="2" t="s">
        <v>66</v>
      </c>
      <c r="C12993" s="2" t="s">
        <v>26</v>
      </c>
      <c r="D12993" s="17">
        <v>44588</v>
      </c>
      <c r="E12993" s="17">
        <v>44589</v>
      </c>
      <c r="F12993" s="2">
        <f t="shared" si="1708"/>
        <v>2022</v>
      </c>
      <c r="G12993" s="2">
        <f t="shared" si="1709"/>
        <v>1</v>
      </c>
      <c r="H12993" s="2">
        <f t="shared" si="1710"/>
        <v>28</v>
      </c>
      <c r="I12993" s="2" t="str">
        <f t="shared" si="1707"/>
        <v>Enero</v>
      </c>
      <c r="L12993" s="2" t="str">
        <f t="shared" si="1711"/>
        <v>Índices y tasasTasas de Captación - Formato 441Diario4458944592</v>
      </c>
    </row>
    <row r="12994" spans="1:12" ht="15.95" customHeight="1" x14ac:dyDescent="0.2">
      <c r="A12994" s="2" t="s">
        <v>20</v>
      </c>
      <c r="B12994" s="2" t="s">
        <v>66</v>
      </c>
      <c r="C12994" s="2" t="s">
        <v>26</v>
      </c>
      <c r="D12994" s="17">
        <v>44589</v>
      </c>
      <c r="E12994" s="17">
        <v>44592</v>
      </c>
      <c r="F12994" s="2">
        <f t="shared" si="1708"/>
        <v>2022</v>
      </c>
      <c r="G12994" s="2">
        <f t="shared" si="1709"/>
        <v>1</v>
      </c>
      <c r="H12994" s="2">
        <f t="shared" si="1710"/>
        <v>31</v>
      </c>
      <c r="I12994" s="2" t="str">
        <f t="shared" si="1707"/>
        <v>Enero</v>
      </c>
      <c r="L12994" s="2" t="str">
        <f t="shared" si="1711"/>
        <v>Índices y tasasTasas de Captación - Formato 441Diario4459244593</v>
      </c>
    </row>
    <row r="12995" spans="1:12" ht="15.95" customHeight="1" x14ac:dyDescent="0.2">
      <c r="A12995" s="2" t="s">
        <v>20</v>
      </c>
      <c r="B12995" s="2" t="s">
        <v>66</v>
      </c>
      <c r="C12995" s="2" t="s">
        <v>26</v>
      </c>
      <c r="D12995" s="17">
        <v>44592</v>
      </c>
      <c r="E12995" s="17">
        <v>44593</v>
      </c>
      <c r="F12995" s="2">
        <f t="shared" si="1708"/>
        <v>2022</v>
      </c>
      <c r="G12995" s="2">
        <f t="shared" si="1709"/>
        <v>2</v>
      </c>
      <c r="H12995" s="2">
        <f t="shared" si="1710"/>
        <v>1</v>
      </c>
      <c r="I12995" s="2" t="str">
        <f t="shared" si="1707"/>
        <v>Febrero</v>
      </c>
      <c r="L12995" s="2" t="str">
        <f t="shared" si="1711"/>
        <v>Índices y tasasTasas de Captación - Formato 441Diario4459344594</v>
      </c>
    </row>
    <row r="12996" spans="1:12" ht="15.95" customHeight="1" x14ac:dyDescent="0.2">
      <c r="A12996" s="2" t="s">
        <v>20</v>
      </c>
      <c r="B12996" s="2" t="s">
        <v>66</v>
      </c>
      <c r="C12996" s="2" t="s">
        <v>26</v>
      </c>
      <c r="D12996" s="17">
        <v>44593</v>
      </c>
      <c r="E12996" s="17">
        <v>44594</v>
      </c>
      <c r="F12996" s="2">
        <f t="shared" si="1708"/>
        <v>2022</v>
      </c>
      <c r="G12996" s="2">
        <f t="shared" si="1709"/>
        <v>2</v>
      </c>
      <c r="H12996" s="2">
        <f t="shared" si="1710"/>
        <v>2</v>
      </c>
      <c r="I12996" s="2" t="str">
        <f t="shared" si="1707"/>
        <v>Febrero</v>
      </c>
      <c r="L12996" s="2" t="str">
        <f t="shared" si="1711"/>
        <v>Índices y tasasTasas de Captación - Formato 441Diario4459444595</v>
      </c>
    </row>
    <row r="12997" spans="1:12" ht="15.95" customHeight="1" x14ac:dyDescent="0.2">
      <c r="A12997" s="2" t="s">
        <v>20</v>
      </c>
      <c r="B12997" s="2" t="s">
        <v>66</v>
      </c>
      <c r="C12997" s="2" t="s">
        <v>26</v>
      </c>
      <c r="D12997" s="17">
        <v>44594</v>
      </c>
      <c r="E12997" s="17">
        <v>44595</v>
      </c>
      <c r="F12997" s="2">
        <f t="shared" si="1708"/>
        <v>2022</v>
      </c>
      <c r="G12997" s="2">
        <f t="shared" si="1709"/>
        <v>2</v>
      </c>
      <c r="H12997" s="2">
        <f t="shared" si="1710"/>
        <v>3</v>
      </c>
      <c r="I12997" s="2" t="str">
        <f t="shared" si="1707"/>
        <v>Febrero</v>
      </c>
      <c r="L12997" s="2" t="str">
        <f t="shared" si="1711"/>
        <v>Índices y tasasTasas de Captación - Formato 441Diario4459544596</v>
      </c>
    </row>
    <row r="12998" spans="1:12" ht="15.95" customHeight="1" x14ac:dyDescent="0.2">
      <c r="A12998" s="2" t="s">
        <v>20</v>
      </c>
      <c r="B12998" s="2" t="s">
        <v>66</v>
      </c>
      <c r="C12998" s="2" t="s">
        <v>26</v>
      </c>
      <c r="D12998" s="17">
        <v>44595</v>
      </c>
      <c r="E12998" s="17">
        <v>44596</v>
      </c>
      <c r="F12998" s="2">
        <f t="shared" si="1708"/>
        <v>2022</v>
      </c>
      <c r="G12998" s="2">
        <f t="shared" si="1709"/>
        <v>2</v>
      </c>
      <c r="H12998" s="2">
        <f t="shared" si="1710"/>
        <v>4</v>
      </c>
      <c r="I12998" s="2" t="str">
        <f t="shared" si="1707"/>
        <v>Febrero</v>
      </c>
      <c r="L12998" s="2" t="str">
        <f t="shared" si="1711"/>
        <v>Índices y tasasTasas de Captación - Formato 441Diario4459644599</v>
      </c>
    </row>
    <row r="12999" spans="1:12" ht="15.95" customHeight="1" x14ac:dyDescent="0.2">
      <c r="A12999" s="2" t="s">
        <v>20</v>
      </c>
      <c r="B12999" s="2" t="s">
        <v>66</v>
      </c>
      <c r="C12999" s="2" t="s">
        <v>26</v>
      </c>
      <c r="D12999" s="17">
        <v>44596</v>
      </c>
      <c r="E12999" s="17">
        <v>44599</v>
      </c>
      <c r="F12999" s="2">
        <f t="shared" si="1708"/>
        <v>2022</v>
      </c>
      <c r="G12999" s="2">
        <f t="shared" si="1709"/>
        <v>2</v>
      </c>
      <c r="H12999" s="2">
        <f t="shared" si="1710"/>
        <v>7</v>
      </c>
      <c r="I12999" s="2" t="str">
        <f t="shared" si="1707"/>
        <v>Febrero</v>
      </c>
      <c r="L12999" s="2" t="str">
        <f t="shared" si="1711"/>
        <v>Índices y tasasTasas de Captación - Formato 441Diario4459944600</v>
      </c>
    </row>
    <row r="13000" spans="1:12" ht="15.95" customHeight="1" x14ac:dyDescent="0.2">
      <c r="A13000" s="2" t="s">
        <v>20</v>
      </c>
      <c r="B13000" s="2" t="s">
        <v>66</v>
      </c>
      <c r="C13000" s="2" t="s">
        <v>26</v>
      </c>
      <c r="D13000" s="17">
        <v>44599</v>
      </c>
      <c r="E13000" s="17">
        <v>44600</v>
      </c>
      <c r="F13000" s="2">
        <f t="shared" si="1708"/>
        <v>2022</v>
      </c>
      <c r="G13000" s="2">
        <f t="shared" si="1709"/>
        <v>2</v>
      </c>
      <c r="H13000" s="2">
        <f t="shared" si="1710"/>
        <v>8</v>
      </c>
      <c r="I13000" s="2" t="str">
        <f t="shared" si="1707"/>
        <v>Febrero</v>
      </c>
      <c r="L13000" s="2" t="str">
        <f t="shared" si="1711"/>
        <v>Índices y tasasTasas de Captación - Formato 441Diario4460044601</v>
      </c>
    </row>
    <row r="13001" spans="1:12" ht="15.95" customHeight="1" x14ac:dyDescent="0.2">
      <c r="A13001" s="2" t="s">
        <v>20</v>
      </c>
      <c r="B13001" s="2" t="s">
        <v>66</v>
      </c>
      <c r="C13001" s="2" t="s">
        <v>26</v>
      </c>
      <c r="D13001" s="17">
        <v>44600</v>
      </c>
      <c r="E13001" s="17">
        <v>44601</v>
      </c>
      <c r="F13001" s="2">
        <f t="shared" si="1708"/>
        <v>2022</v>
      </c>
      <c r="G13001" s="2">
        <f t="shared" si="1709"/>
        <v>2</v>
      </c>
      <c r="H13001" s="2">
        <f t="shared" si="1710"/>
        <v>9</v>
      </c>
      <c r="I13001" s="2" t="str">
        <f t="shared" si="1707"/>
        <v>Febrero</v>
      </c>
      <c r="L13001" s="2" t="str">
        <f t="shared" si="1711"/>
        <v>Índices y tasasTasas de Captación - Formato 441Diario4460144602</v>
      </c>
    </row>
    <row r="13002" spans="1:12" ht="15.95" customHeight="1" x14ac:dyDescent="0.2">
      <c r="A13002" s="2" t="s">
        <v>20</v>
      </c>
      <c r="B13002" s="2" t="s">
        <v>66</v>
      </c>
      <c r="C13002" s="2" t="s">
        <v>26</v>
      </c>
      <c r="D13002" s="17">
        <v>44601</v>
      </c>
      <c r="E13002" s="17">
        <v>44602</v>
      </c>
      <c r="F13002" s="2">
        <f t="shared" si="1708"/>
        <v>2022</v>
      </c>
      <c r="G13002" s="2">
        <f t="shared" si="1709"/>
        <v>2</v>
      </c>
      <c r="H13002" s="2">
        <f t="shared" si="1710"/>
        <v>10</v>
      </c>
      <c r="I13002" s="2" t="str">
        <f t="shared" si="1707"/>
        <v>Febrero</v>
      </c>
      <c r="L13002" s="2" t="str">
        <f t="shared" si="1711"/>
        <v>Índices y tasasTasas de Captación - Formato 441Diario4460244603</v>
      </c>
    </row>
    <row r="13003" spans="1:12" ht="15.95" customHeight="1" x14ac:dyDescent="0.2">
      <c r="A13003" s="2" t="s">
        <v>20</v>
      </c>
      <c r="B13003" s="2" t="s">
        <v>66</v>
      </c>
      <c r="C13003" s="2" t="s">
        <v>26</v>
      </c>
      <c r="D13003" s="17">
        <v>44602</v>
      </c>
      <c r="E13003" s="17">
        <v>44603</v>
      </c>
      <c r="F13003" s="2">
        <f t="shared" si="1708"/>
        <v>2022</v>
      </c>
      <c r="G13003" s="2">
        <f t="shared" si="1709"/>
        <v>2</v>
      </c>
      <c r="H13003" s="2">
        <f t="shared" si="1710"/>
        <v>11</v>
      </c>
      <c r="I13003" s="2" t="str">
        <f t="shared" si="1707"/>
        <v>Febrero</v>
      </c>
      <c r="L13003" s="2" t="str">
        <f t="shared" si="1711"/>
        <v>Índices y tasasTasas de Captación - Formato 441Diario4460344606</v>
      </c>
    </row>
    <row r="13004" spans="1:12" ht="15.95" customHeight="1" x14ac:dyDescent="0.2">
      <c r="A13004" s="2" t="s">
        <v>20</v>
      </c>
      <c r="B13004" s="2" t="s">
        <v>66</v>
      </c>
      <c r="C13004" s="2" t="s">
        <v>26</v>
      </c>
      <c r="D13004" s="17">
        <v>44603</v>
      </c>
      <c r="E13004" s="17">
        <v>44606</v>
      </c>
      <c r="F13004" s="2">
        <f t="shared" si="1708"/>
        <v>2022</v>
      </c>
      <c r="G13004" s="2">
        <f t="shared" si="1709"/>
        <v>2</v>
      </c>
      <c r="H13004" s="2">
        <f t="shared" si="1710"/>
        <v>14</v>
      </c>
      <c r="I13004" s="2" t="str">
        <f t="shared" ref="I13004:I13067" si="1712">CHOOSE(G13004,"Enero","Febrero","Marzo","Abril","Mayo","Junio","Julio","Agosto","Septiembre","Octubre","Noviembre","Diciembre")</f>
        <v>Febrero</v>
      </c>
      <c r="L13004" s="2" t="str">
        <f t="shared" si="1711"/>
        <v>Índices y tasasTasas de Captación - Formato 441Diario4460644607</v>
      </c>
    </row>
    <row r="13005" spans="1:12" ht="15.95" customHeight="1" x14ac:dyDescent="0.2">
      <c r="A13005" s="2" t="s">
        <v>20</v>
      </c>
      <c r="B13005" s="2" t="s">
        <v>66</v>
      </c>
      <c r="C13005" s="2" t="s">
        <v>26</v>
      </c>
      <c r="D13005" s="17">
        <v>44606</v>
      </c>
      <c r="E13005" s="17">
        <v>44607</v>
      </c>
      <c r="F13005" s="2">
        <f t="shared" si="1708"/>
        <v>2022</v>
      </c>
      <c r="G13005" s="2">
        <f t="shared" si="1709"/>
        <v>2</v>
      </c>
      <c r="H13005" s="2">
        <f t="shared" si="1710"/>
        <v>15</v>
      </c>
      <c r="I13005" s="2" t="str">
        <f t="shared" si="1712"/>
        <v>Febrero</v>
      </c>
      <c r="L13005" s="2" t="str">
        <f t="shared" si="1711"/>
        <v>Índices y tasasTasas de Captación - Formato 441Diario4460744608</v>
      </c>
    </row>
    <row r="13006" spans="1:12" ht="15.95" customHeight="1" x14ac:dyDescent="0.2">
      <c r="A13006" s="2" t="s">
        <v>20</v>
      </c>
      <c r="B13006" s="2" t="s">
        <v>66</v>
      </c>
      <c r="C13006" s="2" t="s">
        <v>26</v>
      </c>
      <c r="D13006" s="17">
        <v>44607</v>
      </c>
      <c r="E13006" s="17">
        <v>44608</v>
      </c>
      <c r="F13006" s="2">
        <f t="shared" si="1708"/>
        <v>2022</v>
      </c>
      <c r="G13006" s="2">
        <f t="shared" si="1709"/>
        <v>2</v>
      </c>
      <c r="H13006" s="2">
        <f t="shared" si="1710"/>
        <v>16</v>
      </c>
      <c r="I13006" s="2" t="str">
        <f t="shared" si="1712"/>
        <v>Febrero</v>
      </c>
      <c r="L13006" s="2" t="str">
        <f t="shared" si="1711"/>
        <v>Índices y tasasTasas de Captación - Formato 441Diario4460844609</v>
      </c>
    </row>
    <row r="13007" spans="1:12" ht="15.95" customHeight="1" x14ac:dyDescent="0.2">
      <c r="A13007" s="2" t="s">
        <v>20</v>
      </c>
      <c r="B13007" s="2" t="s">
        <v>66</v>
      </c>
      <c r="C13007" s="2" t="s">
        <v>26</v>
      </c>
      <c r="D13007" s="17">
        <v>44608</v>
      </c>
      <c r="E13007" s="17">
        <v>44609</v>
      </c>
      <c r="F13007" s="2">
        <f t="shared" si="1708"/>
        <v>2022</v>
      </c>
      <c r="G13007" s="2">
        <f t="shared" si="1709"/>
        <v>2</v>
      </c>
      <c r="H13007" s="2">
        <f t="shared" si="1710"/>
        <v>17</v>
      </c>
      <c r="I13007" s="2" t="str">
        <f t="shared" si="1712"/>
        <v>Febrero</v>
      </c>
      <c r="L13007" s="2" t="str">
        <f t="shared" si="1711"/>
        <v>Índices y tasasTasas de Captación - Formato 441Diario4460944610</v>
      </c>
    </row>
    <row r="13008" spans="1:12" ht="15.95" customHeight="1" x14ac:dyDescent="0.2">
      <c r="A13008" s="2" t="s">
        <v>20</v>
      </c>
      <c r="B13008" s="2" t="s">
        <v>66</v>
      </c>
      <c r="C13008" s="2" t="s">
        <v>26</v>
      </c>
      <c r="D13008" s="17">
        <v>44609</v>
      </c>
      <c r="E13008" s="17">
        <v>44610</v>
      </c>
      <c r="F13008" s="2">
        <f t="shared" si="1708"/>
        <v>2022</v>
      </c>
      <c r="G13008" s="2">
        <f t="shared" si="1709"/>
        <v>2</v>
      </c>
      <c r="H13008" s="2">
        <f t="shared" si="1710"/>
        <v>18</v>
      </c>
      <c r="I13008" s="2" t="str">
        <f t="shared" si="1712"/>
        <v>Febrero</v>
      </c>
      <c r="L13008" s="2" t="str">
        <f t="shared" si="1711"/>
        <v>Índices y tasasTasas de Captación - Formato 441Diario4461044613</v>
      </c>
    </row>
    <row r="13009" spans="1:12" ht="15.95" customHeight="1" x14ac:dyDescent="0.2">
      <c r="A13009" s="2" t="s">
        <v>20</v>
      </c>
      <c r="B13009" s="2" t="s">
        <v>66</v>
      </c>
      <c r="C13009" s="2" t="s">
        <v>26</v>
      </c>
      <c r="D13009" s="17">
        <v>44610</v>
      </c>
      <c r="E13009" s="17">
        <v>44613</v>
      </c>
      <c r="F13009" s="2">
        <f t="shared" si="1708"/>
        <v>2022</v>
      </c>
      <c r="G13009" s="2">
        <f t="shared" si="1709"/>
        <v>2</v>
      </c>
      <c r="H13009" s="2">
        <f t="shared" si="1710"/>
        <v>21</v>
      </c>
      <c r="I13009" s="2" t="str">
        <f t="shared" si="1712"/>
        <v>Febrero</v>
      </c>
      <c r="L13009" s="2" t="str">
        <f t="shared" si="1711"/>
        <v>Índices y tasasTasas de Captación - Formato 441Diario4461344614</v>
      </c>
    </row>
    <row r="13010" spans="1:12" ht="15.95" customHeight="1" x14ac:dyDescent="0.2">
      <c r="A13010" s="2" t="s">
        <v>20</v>
      </c>
      <c r="B13010" s="2" t="s">
        <v>66</v>
      </c>
      <c r="C13010" s="2" t="s">
        <v>26</v>
      </c>
      <c r="D13010" s="17">
        <v>44613</v>
      </c>
      <c r="E13010" s="17">
        <v>44614</v>
      </c>
      <c r="F13010" s="2">
        <f t="shared" si="1708"/>
        <v>2022</v>
      </c>
      <c r="G13010" s="2">
        <f t="shared" si="1709"/>
        <v>2</v>
      </c>
      <c r="H13010" s="2">
        <f t="shared" si="1710"/>
        <v>22</v>
      </c>
      <c r="I13010" s="2" t="str">
        <f t="shared" si="1712"/>
        <v>Febrero</v>
      </c>
      <c r="L13010" s="2" t="str">
        <f t="shared" si="1711"/>
        <v>Índices y tasasTasas de Captación - Formato 441Diario4461444615</v>
      </c>
    </row>
    <row r="13011" spans="1:12" ht="15.95" customHeight="1" x14ac:dyDescent="0.2">
      <c r="A13011" s="2" t="s">
        <v>20</v>
      </c>
      <c r="B13011" s="2" t="s">
        <v>66</v>
      </c>
      <c r="C13011" s="2" t="s">
        <v>26</v>
      </c>
      <c r="D13011" s="17">
        <v>44614</v>
      </c>
      <c r="E13011" s="17">
        <v>44615</v>
      </c>
      <c r="F13011" s="2">
        <f t="shared" si="1708"/>
        <v>2022</v>
      </c>
      <c r="G13011" s="2">
        <f t="shared" si="1709"/>
        <v>2</v>
      </c>
      <c r="H13011" s="2">
        <f t="shared" si="1710"/>
        <v>23</v>
      </c>
      <c r="I13011" s="2" t="str">
        <f t="shared" si="1712"/>
        <v>Febrero</v>
      </c>
      <c r="L13011" s="2" t="str">
        <f t="shared" si="1711"/>
        <v>Índices y tasasTasas de Captación - Formato 441Diario4461544616</v>
      </c>
    </row>
    <row r="13012" spans="1:12" ht="15.95" customHeight="1" x14ac:dyDescent="0.2">
      <c r="A13012" s="2" t="s">
        <v>20</v>
      </c>
      <c r="B13012" s="2" t="s">
        <v>66</v>
      </c>
      <c r="C13012" s="2" t="s">
        <v>26</v>
      </c>
      <c r="D13012" s="17">
        <v>44615</v>
      </c>
      <c r="E13012" s="17">
        <v>44616</v>
      </c>
      <c r="F13012" s="2">
        <f t="shared" si="1708"/>
        <v>2022</v>
      </c>
      <c r="G13012" s="2">
        <f t="shared" si="1709"/>
        <v>2</v>
      </c>
      <c r="H13012" s="2">
        <f t="shared" si="1710"/>
        <v>24</v>
      </c>
      <c r="I13012" s="2" t="str">
        <f t="shared" si="1712"/>
        <v>Febrero</v>
      </c>
      <c r="L13012" s="2" t="str">
        <f t="shared" si="1711"/>
        <v>Índices y tasasTasas de Captación - Formato 441Diario4461644617</v>
      </c>
    </row>
    <row r="13013" spans="1:12" ht="15.95" customHeight="1" x14ac:dyDescent="0.2">
      <c r="A13013" s="2" t="s">
        <v>20</v>
      </c>
      <c r="B13013" s="2" t="s">
        <v>66</v>
      </c>
      <c r="C13013" s="2" t="s">
        <v>26</v>
      </c>
      <c r="D13013" s="17">
        <v>44616</v>
      </c>
      <c r="E13013" s="17">
        <v>44617</v>
      </c>
      <c r="F13013" s="2">
        <f t="shared" si="1708"/>
        <v>2022</v>
      </c>
      <c r="G13013" s="2">
        <f t="shared" si="1709"/>
        <v>2</v>
      </c>
      <c r="H13013" s="2">
        <f t="shared" si="1710"/>
        <v>25</v>
      </c>
      <c r="I13013" s="2" t="str">
        <f t="shared" si="1712"/>
        <v>Febrero</v>
      </c>
      <c r="L13013" s="2" t="str">
        <f t="shared" si="1711"/>
        <v>Índices y tasasTasas de Captación - Formato 441Diario4461744620</v>
      </c>
    </row>
    <row r="13014" spans="1:12" ht="15.95" customHeight="1" x14ac:dyDescent="0.2">
      <c r="A13014" s="2" t="s">
        <v>20</v>
      </c>
      <c r="B13014" s="2" t="s">
        <v>66</v>
      </c>
      <c r="C13014" s="2" t="s">
        <v>26</v>
      </c>
      <c r="D13014" s="17">
        <v>44617</v>
      </c>
      <c r="E13014" s="17">
        <v>44620</v>
      </c>
      <c r="F13014" s="2">
        <f t="shared" si="1708"/>
        <v>2022</v>
      </c>
      <c r="G13014" s="2">
        <f t="shared" si="1709"/>
        <v>2</v>
      </c>
      <c r="H13014" s="2">
        <f t="shared" si="1710"/>
        <v>28</v>
      </c>
      <c r="I13014" s="2" t="str">
        <f t="shared" si="1712"/>
        <v>Febrero</v>
      </c>
      <c r="L13014" s="2" t="str">
        <f t="shared" si="1711"/>
        <v>Índices y tasasTasas de Captación - Formato 441Diario4462044621</v>
      </c>
    </row>
    <row r="13015" spans="1:12" ht="15.95" customHeight="1" x14ac:dyDescent="0.2">
      <c r="A13015" s="2" t="s">
        <v>20</v>
      </c>
      <c r="B13015" s="2" t="s">
        <v>66</v>
      </c>
      <c r="C13015" s="2" t="s">
        <v>26</v>
      </c>
      <c r="D13015" s="17">
        <v>44620</v>
      </c>
      <c r="E13015" s="17">
        <v>44621</v>
      </c>
      <c r="F13015" s="2">
        <f t="shared" ref="F13015:F13078" si="1713">YEAR(E13015)</f>
        <v>2022</v>
      </c>
      <c r="G13015" s="2">
        <f t="shared" ref="G13015:G13078" si="1714">MONTH(E13015)</f>
        <v>3</v>
      </c>
      <c r="H13015" s="2">
        <f t="shared" ref="H13015:H13078" si="1715">DAY(E13015)</f>
        <v>1</v>
      </c>
      <c r="I13015" s="2" t="str">
        <f t="shared" si="1712"/>
        <v>Marzo</v>
      </c>
      <c r="L13015" s="2" t="str">
        <f t="shared" ref="L13015:L13078" si="1716">CONCATENATE(A13016,B13016,C13016,D13016,E13016,)</f>
        <v>Índices y tasasTasas de Captación - Formato 441Diario4462144622</v>
      </c>
    </row>
    <row r="13016" spans="1:12" ht="15.95" customHeight="1" x14ac:dyDescent="0.2">
      <c r="A13016" s="2" t="s">
        <v>20</v>
      </c>
      <c r="B13016" s="2" t="s">
        <v>66</v>
      </c>
      <c r="C13016" s="2" t="s">
        <v>26</v>
      </c>
      <c r="D13016" s="17">
        <v>44621</v>
      </c>
      <c r="E13016" s="17">
        <v>44622</v>
      </c>
      <c r="F13016" s="2">
        <f t="shared" si="1713"/>
        <v>2022</v>
      </c>
      <c r="G13016" s="2">
        <f t="shared" si="1714"/>
        <v>3</v>
      </c>
      <c r="H13016" s="2">
        <f t="shared" si="1715"/>
        <v>2</v>
      </c>
      <c r="I13016" s="2" t="str">
        <f t="shared" si="1712"/>
        <v>Marzo</v>
      </c>
      <c r="L13016" s="2" t="str">
        <f t="shared" si="1716"/>
        <v>Índices y tasasTasas de Captación - Formato 441Diario4462244623</v>
      </c>
    </row>
    <row r="13017" spans="1:12" ht="15.95" customHeight="1" x14ac:dyDescent="0.2">
      <c r="A13017" s="2" t="s">
        <v>20</v>
      </c>
      <c r="B13017" s="2" t="s">
        <v>66</v>
      </c>
      <c r="C13017" s="2" t="s">
        <v>26</v>
      </c>
      <c r="D13017" s="17">
        <v>44622</v>
      </c>
      <c r="E13017" s="17">
        <v>44623</v>
      </c>
      <c r="F13017" s="2">
        <f t="shared" si="1713"/>
        <v>2022</v>
      </c>
      <c r="G13017" s="2">
        <f t="shared" si="1714"/>
        <v>3</v>
      </c>
      <c r="H13017" s="2">
        <f t="shared" si="1715"/>
        <v>3</v>
      </c>
      <c r="I13017" s="2" t="str">
        <f t="shared" si="1712"/>
        <v>Marzo</v>
      </c>
      <c r="L13017" s="2" t="str">
        <f t="shared" si="1716"/>
        <v>Índices y tasasTasas de Captación - Formato 441Diario4462344624</v>
      </c>
    </row>
    <row r="13018" spans="1:12" ht="15.95" customHeight="1" x14ac:dyDescent="0.2">
      <c r="A13018" s="2" t="s">
        <v>20</v>
      </c>
      <c r="B13018" s="2" t="s">
        <v>66</v>
      </c>
      <c r="C13018" s="2" t="s">
        <v>26</v>
      </c>
      <c r="D13018" s="17">
        <v>44623</v>
      </c>
      <c r="E13018" s="17">
        <v>44624</v>
      </c>
      <c r="F13018" s="2">
        <f t="shared" si="1713"/>
        <v>2022</v>
      </c>
      <c r="G13018" s="2">
        <f t="shared" si="1714"/>
        <v>3</v>
      </c>
      <c r="H13018" s="2">
        <f t="shared" si="1715"/>
        <v>4</v>
      </c>
      <c r="I13018" s="2" t="str">
        <f t="shared" si="1712"/>
        <v>Marzo</v>
      </c>
      <c r="L13018" s="2" t="str">
        <f t="shared" si="1716"/>
        <v>Índices y tasasTasas de Captación - Formato 441Diario4462444627</v>
      </c>
    </row>
    <row r="13019" spans="1:12" ht="15.95" customHeight="1" x14ac:dyDescent="0.2">
      <c r="A13019" s="2" t="s">
        <v>20</v>
      </c>
      <c r="B13019" s="2" t="s">
        <v>66</v>
      </c>
      <c r="C13019" s="2" t="s">
        <v>26</v>
      </c>
      <c r="D13019" s="17">
        <v>44624</v>
      </c>
      <c r="E13019" s="17">
        <v>44627</v>
      </c>
      <c r="F13019" s="2">
        <f t="shared" si="1713"/>
        <v>2022</v>
      </c>
      <c r="G13019" s="2">
        <f t="shared" si="1714"/>
        <v>3</v>
      </c>
      <c r="H13019" s="2">
        <f t="shared" si="1715"/>
        <v>7</v>
      </c>
      <c r="I13019" s="2" t="str">
        <f t="shared" si="1712"/>
        <v>Marzo</v>
      </c>
      <c r="L13019" s="2" t="str">
        <f t="shared" si="1716"/>
        <v>Índices y tasasTasas de Captación - Formato 441Diario4462744628</v>
      </c>
    </row>
    <row r="13020" spans="1:12" ht="15.95" customHeight="1" x14ac:dyDescent="0.2">
      <c r="A13020" s="2" t="s">
        <v>20</v>
      </c>
      <c r="B13020" s="2" t="s">
        <v>66</v>
      </c>
      <c r="C13020" s="2" t="s">
        <v>26</v>
      </c>
      <c r="D13020" s="17">
        <v>44627</v>
      </c>
      <c r="E13020" s="17">
        <v>44628</v>
      </c>
      <c r="F13020" s="2">
        <f t="shared" si="1713"/>
        <v>2022</v>
      </c>
      <c r="G13020" s="2">
        <f t="shared" si="1714"/>
        <v>3</v>
      </c>
      <c r="H13020" s="2">
        <f t="shared" si="1715"/>
        <v>8</v>
      </c>
      <c r="I13020" s="2" t="str">
        <f t="shared" si="1712"/>
        <v>Marzo</v>
      </c>
      <c r="L13020" s="2" t="str">
        <f t="shared" si="1716"/>
        <v>Índices y tasasTasas de Captación - Formato 441Diario4462844629</v>
      </c>
    </row>
    <row r="13021" spans="1:12" ht="15.95" customHeight="1" x14ac:dyDescent="0.2">
      <c r="A13021" s="2" t="s">
        <v>20</v>
      </c>
      <c r="B13021" s="2" t="s">
        <v>66</v>
      </c>
      <c r="C13021" s="2" t="s">
        <v>26</v>
      </c>
      <c r="D13021" s="17">
        <v>44628</v>
      </c>
      <c r="E13021" s="17">
        <v>44629</v>
      </c>
      <c r="F13021" s="2">
        <f t="shared" si="1713"/>
        <v>2022</v>
      </c>
      <c r="G13021" s="2">
        <f t="shared" si="1714"/>
        <v>3</v>
      </c>
      <c r="H13021" s="2">
        <f t="shared" si="1715"/>
        <v>9</v>
      </c>
      <c r="I13021" s="2" t="str">
        <f t="shared" si="1712"/>
        <v>Marzo</v>
      </c>
      <c r="L13021" s="2" t="str">
        <f t="shared" si="1716"/>
        <v>Índices y tasasTasas de Captación - Formato 441Diario4462944630</v>
      </c>
    </row>
    <row r="13022" spans="1:12" ht="15.95" customHeight="1" x14ac:dyDescent="0.2">
      <c r="A13022" s="2" t="s">
        <v>20</v>
      </c>
      <c r="B13022" s="2" t="s">
        <v>66</v>
      </c>
      <c r="C13022" s="2" t="s">
        <v>26</v>
      </c>
      <c r="D13022" s="17">
        <v>44629</v>
      </c>
      <c r="E13022" s="17">
        <v>44630</v>
      </c>
      <c r="F13022" s="2">
        <f t="shared" si="1713"/>
        <v>2022</v>
      </c>
      <c r="G13022" s="2">
        <f t="shared" si="1714"/>
        <v>3</v>
      </c>
      <c r="H13022" s="2">
        <f t="shared" si="1715"/>
        <v>10</v>
      </c>
      <c r="I13022" s="2" t="str">
        <f t="shared" si="1712"/>
        <v>Marzo</v>
      </c>
      <c r="L13022" s="2" t="str">
        <f t="shared" si="1716"/>
        <v>Índices y tasasTasas de Captación - Formato 441Diario4463044631</v>
      </c>
    </row>
    <row r="13023" spans="1:12" ht="15.95" customHeight="1" x14ac:dyDescent="0.2">
      <c r="A13023" s="2" t="s">
        <v>20</v>
      </c>
      <c r="B13023" s="2" t="s">
        <v>66</v>
      </c>
      <c r="C13023" s="2" t="s">
        <v>26</v>
      </c>
      <c r="D13023" s="17">
        <v>44630</v>
      </c>
      <c r="E13023" s="17">
        <v>44631</v>
      </c>
      <c r="F13023" s="2">
        <f t="shared" si="1713"/>
        <v>2022</v>
      </c>
      <c r="G13023" s="2">
        <f t="shared" si="1714"/>
        <v>3</v>
      </c>
      <c r="H13023" s="2">
        <f t="shared" si="1715"/>
        <v>11</v>
      </c>
      <c r="I13023" s="2" t="str">
        <f t="shared" si="1712"/>
        <v>Marzo</v>
      </c>
      <c r="L13023" s="2" t="str">
        <f t="shared" si="1716"/>
        <v>Índices y tasasTasas de Captación - Formato 441Diario4463144634</v>
      </c>
    </row>
    <row r="13024" spans="1:12" ht="15.95" customHeight="1" x14ac:dyDescent="0.2">
      <c r="A13024" s="2" t="s">
        <v>20</v>
      </c>
      <c r="B13024" s="2" t="s">
        <v>66</v>
      </c>
      <c r="C13024" s="2" t="s">
        <v>26</v>
      </c>
      <c r="D13024" s="17">
        <v>44631</v>
      </c>
      <c r="E13024" s="17">
        <v>44634</v>
      </c>
      <c r="F13024" s="2">
        <f t="shared" si="1713"/>
        <v>2022</v>
      </c>
      <c r="G13024" s="2">
        <f t="shared" si="1714"/>
        <v>3</v>
      </c>
      <c r="H13024" s="2">
        <f t="shared" si="1715"/>
        <v>14</v>
      </c>
      <c r="I13024" s="2" t="str">
        <f t="shared" si="1712"/>
        <v>Marzo</v>
      </c>
      <c r="L13024" s="2" t="str">
        <f t="shared" si="1716"/>
        <v>Índices y tasasTasas de Captación - Formato 441Diario4463444635</v>
      </c>
    </row>
    <row r="13025" spans="1:12" ht="15.95" customHeight="1" x14ac:dyDescent="0.2">
      <c r="A13025" s="2" t="s">
        <v>20</v>
      </c>
      <c r="B13025" s="2" t="s">
        <v>66</v>
      </c>
      <c r="C13025" s="2" t="s">
        <v>26</v>
      </c>
      <c r="D13025" s="17">
        <v>44634</v>
      </c>
      <c r="E13025" s="17">
        <v>44635</v>
      </c>
      <c r="F13025" s="2">
        <f t="shared" si="1713"/>
        <v>2022</v>
      </c>
      <c r="G13025" s="2">
        <f t="shared" si="1714"/>
        <v>3</v>
      </c>
      <c r="H13025" s="2">
        <f t="shared" si="1715"/>
        <v>15</v>
      </c>
      <c r="I13025" s="2" t="str">
        <f t="shared" si="1712"/>
        <v>Marzo</v>
      </c>
      <c r="L13025" s="2" t="str">
        <f t="shared" si="1716"/>
        <v>Índices y tasasTasas de Captación - Formato 441Diario4463544636</v>
      </c>
    </row>
    <row r="13026" spans="1:12" ht="15.95" customHeight="1" x14ac:dyDescent="0.2">
      <c r="A13026" s="2" t="s">
        <v>20</v>
      </c>
      <c r="B13026" s="2" t="s">
        <v>66</v>
      </c>
      <c r="C13026" s="2" t="s">
        <v>26</v>
      </c>
      <c r="D13026" s="17">
        <v>44635</v>
      </c>
      <c r="E13026" s="17">
        <v>44636</v>
      </c>
      <c r="F13026" s="2">
        <f t="shared" si="1713"/>
        <v>2022</v>
      </c>
      <c r="G13026" s="2">
        <f t="shared" si="1714"/>
        <v>3</v>
      </c>
      <c r="H13026" s="2">
        <f t="shared" si="1715"/>
        <v>16</v>
      </c>
      <c r="I13026" s="2" t="str">
        <f t="shared" si="1712"/>
        <v>Marzo</v>
      </c>
      <c r="L13026" s="2" t="str">
        <f t="shared" si="1716"/>
        <v>Índices y tasasTasas de Captación - Formato 441Diario4463644637</v>
      </c>
    </row>
    <row r="13027" spans="1:12" ht="15.95" customHeight="1" x14ac:dyDescent="0.2">
      <c r="A13027" s="2" t="s">
        <v>20</v>
      </c>
      <c r="B13027" s="2" t="s">
        <v>66</v>
      </c>
      <c r="C13027" s="2" t="s">
        <v>26</v>
      </c>
      <c r="D13027" s="17">
        <v>44636</v>
      </c>
      <c r="E13027" s="17">
        <v>44637</v>
      </c>
      <c r="F13027" s="2">
        <f t="shared" si="1713"/>
        <v>2022</v>
      </c>
      <c r="G13027" s="2">
        <f t="shared" si="1714"/>
        <v>3</v>
      </c>
      <c r="H13027" s="2">
        <f t="shared" si="1715"/>
        <v>17</v>
      </c>
      <c r="I13027" s="2" t="str">
        <f t="shared" si="1712"/>
        <v>Marzo</v>
      </c>
      <c r="L13027" s="2" t="str">
        <f t="shared" si="1716"/>
        <v>Índices y tasasTasas de Captación - Formato 441Diario4463744638</v>
      </c>
    </row>
    <row r="13028" spans="1:12" ht="15.95" customHeight="1" x14ac:dyDescent="0.2">
      <c r="A13028" s="2" t="s">
        <v>20</v>
      </c>
      <c r="B13028" s="2" t="s">
        <v>66</v>
      </c>
      <c r="C13028" s="2" t="s">
        <v>26</v>
      </c>
      <c r="D13028" s="17">
        <v>44637</v>
      </c>
      <c r="E13028" s="17">
        <v>44638</v>
      </c>
      <c r="F13028" s="2">
        <f t="shared" si="1713"/>
        <v>2022</v>
      </c>
      <c r="G13028" s="2">
        <f t="shared" si="1714"/>
        <v>3</v>
      </c>
      <c r="H13028" s="2">
        <f t="shared" si="1715"/>
        <v>18</v>
      </c>
      <c r="I13028" s="2" t="str">
        <f t="shared" si="1712"/>
        <v>Marzo</v>
      </c>
      <c r="L13028" s="2" t="str">
        <f t="shared" si="1716"/>
        <v>Índices y tasasTasas de Captación - Formato 441Diario4463844642</v>
      </c>
    </row>
    <row r="13029" spans="1:12" ht="15.95" customHeight="1" x14ac:dyDescent="0.2">
      <c r="A13029" s="2" t="s">
        <v>20</v>
      </c>
      <c r="B13029" s="2" t="s">
        <v>66</v>
      </c>
      <c r="C13029" s="2" t="s">
        <v>26</v>
      </c>
      <c r="D13029" s="17">
        <v>44638</v>
      </c>
      <c r="E13029" s="17">
        <v>44642</v>
      </c>
      <c r="F13029" s="2">
        <f t="shared" si="1713"/>
        <v>2022</v>
      </c>
      <c r="G13029" s="2">
        <f t="shared" si="1714"/>
        <v>3</v>
      </c>
      <c r="H13029" s="2">
        <f t="shared" si="1715"/>
        <v>22</v>
      </c>
      <c r="I13029" s="2" t="str">
        <f t="shared" si="1712"/>
        <v>Marzo</v>
      </c>
      <c r="L13029" s="2" t="str">
        <f t="shared" si="1716"/>
        <v>Índices y tasasTasas de Captación - Formato 441Diario4464244643</v>
      </c>
    </row>
    <row r="13030" spans="1:12" ht="15.95" customHeight="1" x14ac:dyDescent="0.2">
      <c r="A13030" s="2" t="s">
        <v>20</v>
      </c>
      <c r="B13030" s="2" t="s">
        <v>66</v>
      </c>
      <c r="C13030" s="2" t="s">
        <v>26</v>
      </c>
      <c r="D13030" s="17">
        <v>44642</v>
      </c>
      <c r="E13030" s="17">
        <v>44643</v>
      </c>
      <c r="F13030" s="2">
        <f t="shared" si="1713"/>
        <v>2022</v>
      </c>
      <c r="G13030" s="2">
        <f t="shared" si="1714"/>
        <v>3</v>
      </c>
      <c r="H13030" s="2">
        <f t="shared" si="1715"/>
        <v>23</v>
      </c>
      <c r="I13030" s="2" t="str">
        <f t="shared" si="1712"/>
        <v>Marzo</v>
      </c>
      <c r="L13030" s="2" t="str">
        <f t="shared" si="1716"/>
        <v>Índices y tasasTasas de Captación - Formato 441Diario4464344644</v>
      </c>
    </row>
    <row r="13031" spans="1:12" ht="15.95" customHeight="1" x14ac:dyDescent="0.2">
      <c r="A13031" s="2" t="s">
        <v>20</v>
      </c>
      <c r="B13031" s="2" t="s">
        <v>66</v>
      </c>
      <c r="C13031" s="2" t="s">
        <v>26</v>
      </c>
      <c r="D13031" s="17">
        <v>44643</v>
      </c>
      <c r="E13031" s="17">
        <v>44644</v>
      </c>
      <c r="F13031" s="2">
        <f t="shared" si="1713"/>
        <v>2022</v>
      </c>
      <c r="G13031" s="2">
        <f t="shared" si="1714"/>
        <v>3</v>
      </c>
      <c r="H13031" s="2">
        <f t="shared" si="1715"/>
        <v>24</v>
      </c>
      <c r="I13031" s="2" t="str">
        <f t="shared" si="1712"/>
        <v>Marzo</v>
      </c>
      <c r="L13031" s="2" t="str">
        <f t="shared" si="1716"/>
        <v>Índices y tasasTasas de Captación - Formato 441Diario4464444645</v>
      </c>
    </row>
    <row r="13032" spans="1:12" ht="15.95" customHeight="1" x14ac:dyDescent="0.2">
      <c r="A13032" s="2" t="s">
        <v>20</v>
      </c>
      <c r="B13032" s="2" t="s">
        <v>66</v>
      </c>
      <c r="C13032" s="2" t="s">
        <v>26</v>
      </c>
      <c r="D13032" s="17">
        <v>44644</v>
      </c>
      <c r="E13032" s="17">
        <v>44645</v>
      </c>
      <c r="F13032" s="2">
        <f t="shared" si="1713"/>
        <v>2022</v>
      </c>
      <c r="G13032" s="2">
        <f t="shared" si="1714"/>
        <v>3</v>
      </c>
      <c r="H13032" s="2">
        <f t="shared" si="1715"/>
        <v>25</v>
      </c>
      <c r="I13032" s="2" t="str">
        <f t="shared" si="1712"/>
        <v>Marzo</v>
      </c>
      <c r="L13032" s="2" t="str">
        <f t="shared" si="1716"/>
        <v>Índices y tasasTasas de Captación - Formato 441Diario4464544648</v>
      </c>
    </row>
    <row r="13033" spans="1:12" ht="15.95" customHeight="1" x14ac:dyDescent="0.2">
      <c r="A13033" s="2" t="s">
        <v>20</v>
      </c>
      <c r="B13033" s="2" t="s">
        <v>66</v>
      </c>
      <c r="C13033" s="2" t="s">
        <v>26</v>
      </c>
      <c r="D13033" s="17">
        <v>44645</v>
      </c>
      <c r="E13033" s="17">
        <v>44648</v>
      </c>
      <c r="F13033" s="2">
        <f t="shared" si="1713"/>
        <v>2022</v>
      </c>
      <c r="G13033" s="2">
        <f t="shared" si="1714"/>
        <v>3</v>
      </c>
      <c r="H13033" s="2">
        <f t="shared" si="1715"/>
        <v>28</v>
      </c>
      <c r="I13033" s="2" t="str">
        <f t="shared" si="1712"/>
        <v>Marzo</v>
      </c>
      <c r="L13033" s="2" t="str">
        <f t="shared" si="1716"/>
        <v>Índices y tasasTasas de Captación - Formato 441Diario4464844649</v>
      </c>
    </row>
    <row r="13034" spans="1:12" ht="15.95" customHeight="1" x14ac:dyDescent="0.2">
      <c r="A13034" s="2" t="s">
        <v>20</v>
      </c>
      <c r="B13034" s="2" t="s">
        <v>66</v>
      </c>
      <c r="C13034" s="2" t="s">
        <v>26</v>
      </c>
      <c r="D13034" s="17">
        <v>44648</v>
      </c>
      <c r="E13034" s="17">
        <v>44649</v>
      </c>
      <c r="F13034" s="2">
        <f t="shared" si="1713"/>
        <v>2022</v>
      </c>
      <c r="G13034" s="2">
        <f t="shared" si="1714"/>
        <v>3</v>
      </c>
      <c r="H13034" s="2">
        <f t="shared" si="1715"/>
        <v>29</v>
      </c>
      <c r="I13034" s="2" t="str">
        <f t="shared" si="1712"/>
        <v>Marzo</v>
      </c>
      <c r="L13034" s="2" t="str">
        <f t="shared" si="1716"/>
        <v>Índices y tasasTasas de Captación - Formato 441Diario4464944650</v>
      </c>
    </row>
    <row r="13035" spans="1:12" ht="15.95" customHeight="1" x14ac:dyDescent="0.2">
      <c r="A13035" s="2" t="s">
        <v>20</v>
      </c>
      <c r="B13035" s="2" t="s">
        <v>66</v>
      </c>
      <c r="C13035" s="2" t="s">
        <v>26</v>
      </c>
      <c r="D13035" s="17">
        <v>44649</v>
      </c>
      <c r="E13035" s="17">
        <v>44650</v>
      </c>
      <c r="F13035" s="2">
        <f t="shared" si="1713"/>
        <v>2022</v>
      </c>
      <c r="G13035" s="2">
        <f t="shared" si="1714"/>
        <v>3</v>
      </c>
      <c r="H13035" s="2">
        <f t="shared" si="1715"/>
        <v>30</v>
      </c>
      <c r="I13035" s="2" t="str">
        <f t="shared" si="1712"/>
        <v>Marzo</v>
      </c>
      <c r="L13035" s="2" t="str">
        <f t="shared" si="1716"/>
        <v>Índices y tasasTasas de Captación - Formato 441Diario4465044651</v>
      </c>
    </row>
    <row r="13036" spans="1:12" ht="15.95" customHeight="1" x14ac:dyDescent="0.2">
      <c r="A13036" s="2" t="s">
        <v>20</v>
      </c>
      <c r="B13036" s="2" t="s">
        <v>66</v>
      </c>
      <c r="C13036" s="2" t="s">
        <v>26</v>
      </c>
      <c r="D13036" s="17">
        <v>44650</v>
      </c>
      <c r="E13036" s="17">
        <v>44651</v>
      </c>
      <c r="F13036" s="2">
        <f t="shared" si="1713"/>
        <v>2022</v>
      </c>
      <c r="G13036" s="2">
        <f t="shared" si="1714"/>
        <v>3</v>
      </c>
      <c r="H13036" s="2">
        <f t="shared" si="1715"/>
        <v>31</v>
      </c>
      <c r="I13036" s="2" t="str">
        <f t="shared" si="1712"/>
        <v>Marzo</v>
      </c>
      <c r="L13036" s="2" t="str">
        <f t="shared" si="1716"/>
        <v>Índices y tasasTasas de Captación - Formato 441Diario4465144652</v>
      </c>
    </row>
    <row r="13037" spans="1:12" ht="15.95" customHeight="1" x14ac:dyDescent="0.2">
      <c r="A13037" s="2" t="s">
        <v>20</v>
      </c>
      <c r="B13037" s="2" t="s">
        <v>66</v>
      </c>
      <c r="C13037" s="2" t="s">
        <v>26</v>
      </c>
      <c r="D13037" s="17">
        <v>44651</v>
      </c>
      <c r="E13037" s="17">
        <v>44652</v>
      </c>
      <c r="F13037" s="2">
        <f t="shared" si="1713"/>
        <v>2022</v>
      </c>
      <c r="G13037" s="2">
        <f t="shared" si="1714"/>
        <v>4</v>
      </c>
      <c r="H13037" s="2">
        <f t="shared" si="1715"/>
        <v>1</v>
      </c>
      <c r="I13037" s="2" t="str">
        <f t="shared" si="1712"/>
        <v>Abril</v>
      </c>
      <c r="L13037" s="2" t="str">
        <f t="shared" si="1716"/>
        <v>Índices y tasasTasas de Captación - Formato 441Diario4465244655</v>
      </c>
    </row>
    <row r="13038" spans="1:12" ht="15.95" customHeight="1" x14ac:dyDescent="0.2">
      <c r="A13038" s="2" t="s">
        <v>20</v>
      </c>
      <c r="B13038" s="2" t="s">
        <v>66</v>
      </c>
      <c r="C13038" s="2" t="s">
        <v>26</v>
      </c>
      <c r="D13038" s="17">
        <v>44652</v>
      </c>
      <c r="E13038" s="17">
        <v>44655</v>
      </c>
      <c r="F13038" s="2">
        <f t="shared" si="1713"/>
        <v>2022</v>
      </c>
      <c r="G13038" s="2">
        <f t="shared" si="1714"/>
        <v>4</v>
      </c>
      <c r="H13038" s="2">
        <f t="shared" si="1715"/>
        <v>4</v>
      </c>
      <c r="I13038" s="2" t="str">
        <f t="shared" si="1712"/>
        <v>Abril</v>
      </c>
      <c r="L13038" s="2" t="str">
        <f t="shared" si="1716"/>
        <v>Índices y tasasTasas de Captación - Formato 441Diario4465544656</v>
      </c>
    </row>
    <row r="13039" spans="1:12" ht="15.95" customHeight="1" x14ac:dyDescent="0.2">
      <c r="A13039" s="2" t="s">
        <v>20</v>
      </c>
      <c r="B13039" s="2" t="s">
        <v>66</v>
      </c>
      <c r="C13039" s="2" t="s">
        <v>26</v>
      </c>
      <c r="D13039" s="17">
        <v>44655</v>
      </c>
      <c r="E13039" s="17">
        <v>44656</v>
      </c>
      <c r="F13039" s="2">
        <f t="shared" si="1713"/>
        <v>2022</v>
      </c>
      <c r="G13039" s="2">
        <f t="shared" si="1714"/>
        <v>4</v>
      </c>
      <c r="H13039" s="2">
        <f t="shared" si="1715"/>
        <v>5</v>
      </c>
      <c r="I13039" s="2" t="str">
        <f t="shared" si="1712"/>
        <v>Abril</v>
      </c>
      <c r="L13039" s="2" t="str">
        <f t="shared" si="1716"/>
        <v>Índices y tasasTasas de Captación - Formato 441Diario4465644657</v>
      </c>
    </row>
    <row r="13040" spans="1:12" ht="15.95" customHeight="1" x14ac:dyDescent="0.2">
      <c r="A13040" s="2" t="s">
        <v>20</v>
      </c>
      <c r="B13040" s="2" t="s">
        <v>66</v>
      </c>
      <c r="C13040" s="2" t="s">
        <v>26</v>
      </c>
      <c r="D13040" s="17">
        <v>44656</v>
      </c>
      <c r="E13040" s="17">
        <v>44657</v>
      </c>
      <c r="F13040" s="2">
        <f t="shared" si="1713"/>
        <v>2022</v>
      </c>
      <c r="G13040" s="2">
        <f t="shared" si="1714"/>
        <v>4</v>
      </c>
      <c r="H13040" s="2">
        <f t="shared" si="1715"/>
        <v>6</v>
      </c>
      <c r="I13040" s="2" t="str">
        <f t="shared" si="1712"/>
        <v>Abril</v>
      </c>
      <c r="L13040" s="2" t="str">
        <f t="shared" si="1716"/>
        <v>Índices y tasasTasas de Captación - Formato 441Diario4465744658</v>
      </c>
    </row>
    <row r="13041" spans="1:12" ht="15.95" customHeight="1" x14ac:dyDescent="0.2">
      <c r="A13041" s="2" t="s">
        <v>20</v>
      </c>
      <c r="B13041" s="2" t="s">
        <v>66</v>
      </c>
      <c r="C13041" s="2" t="s">
        <v>26</v>
      </c>
      <c r="D13041" s="17">
        <v>44657</v>
      </c>
      <c r="E13041" s="17">
        <v>44658</v>
      </c>
      <c r="F13041" s="2">
        <f t="shared" si="1713"/>
        <v>2022</v>
      </c>
      <c r="G13041" s="2">
        <f t="shared" si="1714"/>
        <v>4</v>
      </c>
      <c r="H13041" s="2">
        <f t="shared" si="1715"/>
        <v>7</v>
      </c>
      <c r="I13041" s="2" t="str">
        <f t="shared" si="1712"/>
        <v>Abril</v>
      </c>
      <c r="L13041" s="2" t="str">
        <f t="shared" si="1716"/>
        <v>Índices y tasasTasas de Captación - Formato 441Diario4465844659</v>
      </c>
    </row>
    <row r="13042" spans="1:12" ht="15.95" customHeight="1" x14ac:dyDescent="0.2">
      <c r="A13042" s="2" t="s">
        <v>20</v>
      </c>
      <c r="B13042" s="2" t="s">
        <v>66</v>
      </c>
      <c r="C13042" s="2" t="s">
        <v>26</v>
      </c>
      <c r="D13042" s="17">
        <v>44658</v>
      </c>
      <c r="E13042" s="17">
        <v>44659</v>
      </c>
      <c r="F13042" s="2">
        <f t="shared" si="1713"/>
        <v>2022</v>
      </c>
      <c r="G13042" s="2">
        <f t="shared" si="1714"/>
        <v>4</v>
      </c>
      <c r="H13042" s="2">
        <f t="shared" si="1715"/>
        <v>8</v>
      </c>
      <c r="I13042" s="2" t="str">
        <f t="shared" si="1712"/>
        <v>Abril</v>
      </c>
      <c r="L13042" s="2" t="str">
        <f t="shared" si="1716"/>
        <v>Índices y tasasTasas de Captación - Formato 441Diario4465944662</v>
      </c>
    </row>
    <row r="13043" spans="1:12" ht="15.95" customHeight="1" x14ac:dyDescent="0.2">
      <c r="A13043" s="2" t="s">
        <v>20</v>
      </c>
      <c r="B13043" s="2" t="s">
        <v>66</v>
      </c>
      <c r="C13043" s="2" t="s">
        <v>26</v>
      </c>
      <c r="D13043" s="17">
        <v>44659</v>
      </c>
      <c r="E13043" s="17">
        <v>44662</v>
      </c>
      <c r="F13043" s="2">
        <f t="shared" si="1713"/>
        <v>2022</v>
      </c>
      <c r="G13043" s="2">
        <f t="shared" si="1714"/>
        <v>4</v>
      </c>
      <c r="H13043" s="2">
        <f t="shared" si="1715"/>
        <v>11</v>
      </c>
      <c r="I13043" s="2" t="str">
        <f t="shared" si="1712"/>
        <v>Abril</v>
      </c>
      <c r="L13043" s="2" t="str">
        <f t="shared" si="1716"/>
        <v>Índices y tasasTasas de Captación - Formato 441Diario4466244663</v>
      </c>
    </row>
    <row r="13044" spans="1:12" ht="15.95" customHeight="1" x14ac:dyDescent="0.2">
      <c r="A13044" s="2" t="s">
        <v>20</v>
      </c>
      <c r="B13044" s="2" t="s">
        <v>66</v>
      </c>
      <c r="C13044" s="2" t="s">
        <v>26</v>
      </c>
      <c r="D13044" s="17">
        <v>44662</v>
      </c>
      <c r="E13044" s="17">
        <v>44663</v>
      </c>
      <c r="F13044" s="2">
        <f t="shared" si="1713"/>
        <v>2022</v>
      </c>
      <c r="G13044" s="2">
        <f t="shared" si="1714"/>
        <v>4</v>
      </c>
      <c r="H13044" s="2">
        <f t="shared" si="1715"/>
        <v>12</v>
      </c>
      <c r="I13044" s="2" t="str">
        <f t="shared" si="1712"/>
        <v>Abril</v>
      </c>
      <c r="L13044" s="2" t="str">
        <f t="shared" si="1716"/>
        <v>Índices y tasasTasas de Captación - Formato 441Diario4466344664</v>
      </c>
    </row>
    <row r="13045" spans="1:12" ht="15.95" customHeight="1" x14ac:dyDescent="0.2">
      <c r="A13045" s="2" t="s">
        <v>20</v>
      </c>
      <c r="B13045" s="2" t="s">
        <v>66</v>
      </c>
      <c r="C13045" s="2" t="s">
        <v>26</v>
      </c>
      <c r="D13045" s="17">
        <v>44663</v>
      </c>
      <c r="E13045" s="17">
        <v>44664</v>
      </c>
      <c r="F13045" s="2">
        <f t="shared" si="1713"/>
        <v>2022</v>
      </c>
      <c r="G13045" s="2">
        <f t="shared" si="1714"/>
        <v>4</v>
      </c>
      <c r="H13045" s="2">
        <f t="shared" si="1715"/>
        <v>13</v>
      </c>
      <c r="I13045" s="2" t="str">
        <f t="shared" si="1712"/>
        <v>Abril</v>
      </c>
      <c r="L13045" s="2" t="str">
        <f t="shared" si="1716"/>
        <v>Índices y tasasTasas de Captación - Formato 441Diario4466444669</v>
      </c>
    </row>
    <row r="13046" spans="1:12" ht="15.95" customHeight="1" x14ac:dyDescent="0.2">
      <c r="A13046" s="2" t="s">
        <v>20</v>
      </c>
      <c r="B13046" s="2" t="s">
        <v>66</v>
      </c>
      <c r="C13046" s="2" t="s">
        <v>26</v>
      </c>
      <c r="D13046" s="17">
        <v>44664</v>
      </c>
      <c r="E13046" s="17">
        <v>44669</v>
      </c>
      <c r="F13046" s="2">
        <f t="shared" si="1713"/>
        <v>2022</v>
      </c>
      <c r="G13046" s="2">
        <f t="shared" si="1714"/>
        <v>4</v>
      </c>
      <c r="H13046" s="2">
        <f t="shared" si="1715"/>
        <v>18</v>
      </c>
      <c r="I13046" s="2" t="str">
        <f t="shared" si="1712"/>
        <v>Abril</v>
      </c>
      <c r="L13046" s="2" t="str">
        <f t="shared" si="1716"/>
        <v>Índices y tasasTasas de Captación - Formato 441Diario4466944670</v>
      </c>
    </row>
    <row r="13047" spans="1:12" ht="15.95" customHeight="1" x14ac:dyDescent="0.2">
      <c r="A13047" s="2" t="s">
        <v>20</v>
      </c>
      <c r="B13047" s="2" t="s">
        <v>66</v>
      </c>
      <c r="C13047" s="2" t="s">
        <v>26</v>
      </c>
      <c r="D13047" s="17">
        <v>44669</v>
      </c>
      <c r="E13047" s="17">
        <v>44670</v>
      </c>
      <c r="F13047" s="2">
        <f t="shared" si="1713"/>
        <v>2022</v>
      </c>
      <c r="G13047" s="2">
        <f t="shared" si="1714"/>
        <v>4</v>
      </c>
      <c r="H13047" s="2">
        <f t="shared" si="1715"/>
        <v>19</v>
      </c>
      <c r="I13047" s="2" t="str">
        <f t="shared" si="1712"/>
        <v>Abril</v>
      </c>
      <c r="L13047" s="2" t="str">
        <f t="shared" si="1716"/>
        <v>Índices y tasasTasas de Captación - Formato 441Diario4467044671</v>
      </c>
    </row>
    <row r="13048" spans="1:12" ht="15.95" customHeight="1" x14ac:dyDescent="0.2">
      <c r="A13048" s="2" t="s">
        <v>20</v>
      </c>
      <c r="B13048" s="2" t="s">
        <v>66</v>
      </c>
      <c r="C13048" s="2" t="s">
        <v>26</v>
      </c>
      <c r="D13048" s="17">
        <v>44670</v>
      </c>
      <c r="E13048" s="17">
        <v>44671</v>
      </c>
      <c r="F13048" s="2">
        <f t="shared" si="1713"/>
        <v>2022</v>
      </c>
      <c r="G13048" s="2">
        <f t="shared" si="1714"/>
        <v>4</v>
      </c>
      <c r="H13048" s="2">
        <f t="shared" si="1715"/>
        <v>20</v>
      </c>
      <c r="I13048" s="2" t="str">
        <f t="shared" si="1712"/>
        <v>Abril</v>
      </c>
      <c r="L13048" s="2" t="str">
        <f t="shared" si="1716"/>
        <v>Índices y tasasTasas de Captación - Formato 441Diario4467144672</v>
      </c>
    </row>
    <row r="13049" spans="1:12" ht="15.95" customHeight="1" x14ac:dyDescent="0.2">
      <c r="A13049" s="2" t="s">
        <v>20</v>
      </c>
      <c r="B13049" s="2" t="s">
        <v>66</v>
      </c>
      <c r="C13049" s="2" t="s">
        <v>26</v>
      </c>
      <c r="D13049" s="17">
        <v>44671</v>
      </c>
      <c r="E13049" s="17">
        <v>44672</v>
      </c>
      <c r="F13049" s="2">
        <f t="shared" si="1713"/>
        <v>2022</v>
      </c>
      <c r="G13049" s="2">
        <f t="shared" si="1714"/>
        <v>4</v>
      </c>
      <c r="H13049" s="2">
        <f t="shared" si="1715"/>
        <v>21</v>
      </c>
      <c r="I13049" s="2" t="str">
        <f t="shared" si="1712"/>
        <v>Abril</v>
      </c>
      <c r="L13049" s="2" t="str">
        <f t="shared" si="1716"/>
        <v>Índices y tasasTasas de Captación - Formato 441Diario4467244673</v>
      </c>
    </row>
    <row r="13050" spans="1:12" ht="15.95" customHeight="1" x14ac:dyDescent="0.2">
      <c r="A13050" s="2" t="s">
        <v>20</v>
      </c>
      <c r="B13050" s="2" t="s">
        <v>66</v>
      </c>
      <c r="C13050" s="2" t="s">
        <v>26</v>
      </c>
      <c r="D13050" s="17">
        <v>44672</v>
      </c>
      <c r="E13050" s="17">
        <v>44673</v>
      </c>
      <c r="F13050" s="2">
        <f t="shared" si="1713"/>
        <v>2022</v>
      </c>
      <c r="G13050" s="2">
        <f t="shared" si="1714"/>
        <v>4</v>
      </c>
      <c r="H13050" s="2">
        <f t="shared" si="1715"/>
        <v>22</v>
      </c>
      <c r="I13050" s="2" t="str">
        <f t="shared" si="1712"/>
        <v>Abril</v>
      </c>
      <c r="L13050" s="2" t="str">
        <f t="shared" si="1716"/>
        <v>Índices y tasasTasas de Captación - Formato 441Diario4467344676</v>
      </c>
    </row>
    <row r="13051" spans="1:12" ht="15.95" customHeight="1" x14ac:dyDescent="0.2">
      <c r="A13051" s="2" t="s">
        <v>20</v>
      </c>
      <c r="B13051" s="2" t="s">
        <v>66</v>
      </c>
      <c r="C13051" s="2" t="s">
        <v>26</v>
      </c>
      <c r="D13051" s="17">
        <v>44673</v>
      </c>
      <c r="E13051" s="17">
        <v>44676</v>
      </c>
      <c r="F13051" s="2">
        <f t="shared" si="1713"/>
        <v>2022</v>
      </c>
      <c r="G13051" s="2">
        <f t="shared" si="1714"/>
        <v>4</v>
      </c>
      <c r="H13051" s="2">
        <f t="shared" si="1715"/>
        <v>25</v>
      </c>
      <c r="I13051" s="2" t="str">
        <f t="shared" si="1712"/>
        <v>Abril</v>
      </c>
      <c r="L13051" s="2" t="str">
        <f t="shared" si="1716"/>
        <v>Índices y tasasTasas de Captación - Formato 441Diario4467644677</v>
      </c>
    </row>
    <row r="13052" spans="1:12" ht="15.95" customHeight="1" x14ac:dyDescent="0.2">
      <c r="A13052" s="2" t="s">
        <v>20</v>
      </c>
      <c r="B13052" s="2" t="s">
        <v>66</v>
      </c>
      <c r="C13052" s="2" t="s">
        <v>26</v>
      </c>
      <c r="D13052" s="17">
        <v>44676</v>
      </c>
      <c r="E13052" s="17">
        <v>44677</v>
      </c>
      <c r="F13052" s="2">
        <f t="shared" si="1713"/>
        <v>2022</v>
      </c>
      <c r="G13052" s="2">
        <f t="shared" si="1714"/>
        <v>4</v>
      </c>
      <c r="H13052" s="2">
        <f t="shared" si="1715"/>
        <v>26</v>
      </c>
      <c r="I13052" s="2" t="str">
        <f t="shared" si="1712"/>
        <v>Abril</v>
      </c>
      <c r="L13052" s="2" t="str">
        <f t="shared" si="1716"/>
        <v>Índices y tasasTasas de Captación - Formato 441Diario4467744678</v>
      </c>
    </row>
    <row r="13053" spans="1:12" ht="15.95" customHeight="1" x14ac:dyDescent="0.2">
      <c r="A13053" s="2" t="s">
        <v>20</v>
      </c>
      <c r="B13053" s="2" t="s">
        <v>66</v>
      </c>
      <c r="C13053" s="2" t="s">
        <v>26</v>
      </c>
      <c r="D13053" s="17">
        <v>44677</v>
      </c>
      <c r="E13053" s="17">
        <v>44678</v>
      </c>
      <c r="F13053" s="2">
        <f t="shared" si="1713"/>
        <v>2022</v>
      </c>
      <c r="G13053" s="2">
        <f t="shared" si="1714"/>
        <v>4</v>
      </c>
      <c r="H13053" s="2">
        <f t="shared" si="1715"/>
        <v>27</v>
      </c>
      <c r="I13053" s="2" t="str">
        <f t="shared" si="1712"/>
        <v>Abril</v>
      </c>
      <c r="L13053" s="2" t="str">
        <f t="shared" si="1716"/>
        <v>Índices y tasasTasas de Captación - Formato 441Diario4467844679</v>
      </c>
    </row>
    <row r="13054" spans="1:12" ht="15.95" customHeight="1" x14ac:dyDescent="0.2">
      <c r="A13054" s="2" t="s">
        <v>20</v>
      </c>
      <c r="B13054" s="2" t="s">
        <v>66</v>
      </c>
      <c r="C13054" s="2" t="s">
        <v>26</v>
      </c>
      <c r="D13054" s="17">
        <v>44678</v>
      </c>
      <c r="E13054" s="17">
        <v>44679</v>
      </c>
      <c r="F13054" s="2">
        <f t="shared" si="1713"/>
        <v>2022</v>
      </c>
      <c r="G13054" s="2">
        <f t="shared" si="1714"/>
        <v>4</v>
      </c>
      <c r="H13054" s="2">
        <f t="shared" si="1715"/>
        <v>28</v>
      </c>
      <c r="I13054" s="2" t="str">
        <f t="shared" si="1712"/>
        <v>Abril</v>
      </c>
      <c r="L13054" s="2" t="str">
        <f t="shared" si="1716"/>
        <v>Índices y tasasTasas de Captación - Formato 441Diario4467944680</v>
      </c>
    </row>
    <row r="13055" spans="1:12" ht="15.95" customHeight="1" x14ac:dyDescent="0.2">
      <c r="A13055" s="2" t="s">
        <v>20</v>
      </c>
      <c r="B13055" s="2" t="s">
        <v>66</v>
      </c>
      <c r="C13055" s="2" t="s">
        <v>26</v>
      </c>
      <c r="D13055" s="17">
        <v>44679</v>
      </c>
      <c r="E13055" s="17">
        <v>44680</v>
      </c>
      <c r="F13055" s="2">
        <f t="shared" si="1713"/>
        <v>2022</v>
      </c>
      <c r="G13055" s="2">
        <f t="shared" si="1714"/>
        <v>4</v>
      </c>
      <c r="H13055" s="2">
        <f t="shared" si="1715"/>
        <v>29</v>
      </c>
      <c r="I13055" s="2" t="str">
        <f t="shared" si="1712"/>
        <v>Abril</v>
      </c>
      <c r="L13055" s="2" t="str">
        <f t="shared" si="1716"/>
        <v>Índices y tasasTasas de Captación - Formato 441Diario4468044683</v>
      </c>
    </row>
    <row r="13056" spans="1:12" ht="15.95" customHeight="1" x14ac:dyDescent="0.2">
      <c r="A13056" s="2" t="s">
        <v>20</v>
      </c>
      <c r="B13056" s="2" t="s">
        <v>66</v>
      </c>
      <c r="C13056" s="2" t="s">
        <v>26</v>
      </c>
      <c r="D13056" s="17">
        <v>44680</v>
      </c>
      <c r="E13056" s="17">
        <v>44683</v>
      </c>
      <c r="F13056" s="2">
        <f t="shared" si="1713"/>
        <v>2022</v>
      </c>
      <c r="G13056" s="2">
        <f t="shared" si="1714"/>
        <v>5</v>
      </c>
      <c r="H13056" s="2">
        <f t="shared" si="1715"/>
        <v>2</v>
      </c>
      <c r="I13056" s="2" t="str">
        <f t="shared" si="1712"/>
        <v>Mayo</v>
      </c>
      <c r="L13056" s="2" t="str">
        <f t="shared" si="1716"/>
        <v>Índices y tasasTasas de Captación - Formato 441Diario4468344684</v>
      </c>
    </row>
    <row r="13057" spans="1:12" ht="15.95" customHeight="1" x14ac:dyDescent="0.2">
      <c r="A13057" s="2" t="s">
        <v>20</v>
      </c>
      <c r="B13057" s="2" t="s">
        <v>66</v>
      </c>
      <c r="C13057" s="2" t="s">
        <v>26</v>
      </c>
      <c r="D13057" s="17">
        <v>44683</v>
      </c>
      <c r="E13057" s="17">
        <v>44684</v>
      </c>
      <c r="F13057" s="2">
        <f t="shared" si="1713"/>
        <v>2022</v>
      </c>
      <c r="G13057" s="2">
        <f t="shared" si="1714"/>
        <v>5</v>
      </c>
      <c r="H13057" s="2">
        <f t="shared" si="1715"/>
        <v>3</v>
      </c>
      <c r="I13057" s="2" t="str">
        <f t="shared" si="1712"/>
        <v>Mayo</v>
      </c>
      <c r="L13057" s="2" t="str">
        <f t="shared" si="1716"/>
        <v>Índices y tasasTasas de Captación - Formato 441Diario4468444685</v>
      </c>
    </row>
    <row r="13058" spans="1:12" ht="15.95" customHeight="1" x14ac:dyDescent="0.2">
      <c r="A13058" s="2" t="s">
        <v>20</v>
      </c>
      <c r="B13058" s="2" t="s">
        <v>66</v>
      </c>
      <c r="C13058" s="2" t="s">
        <v>26</v>
      </c>
      <c r="D13058" s="17">
        <v>44684</v>
      </c>
      <c r="E13058" s="17">
        <v>44685</v>
      </c>
      <c r="F13058" s="2">
        <f t="shared" si="1713"/>
        <v>2022</v>
      </c>
      <c r="G13058" s="2">
        <f t="shared" si="1714"/>
        <v>5</v>
      </c>
      <c r="H13058" s="2">
        <f t="shared" si="1715"/>
        <v>4</v>
      </c>
      <c r="I13058" s="2" t="str">
        <f t="shared" si="1712"/>
        <v>Mayo</v>
      </c>
      <c r="L13058" s="2" t="str">
        <f t="shared" si="1716"/>
        <v>Índices y tasasTasas de Captación - Formato 441Diario4468544686</v>
      </c>
    </row>
    <row r="13059" spans="1:12" ht="15.95" customHeight="1" x14ac:dyDescent="0.2">
      <c r="A13059" s="2" t="s">
        <v>20</v>
      </c>
      <c r="B13059" s="2" t="s">
        <v>66</v>
      </c>
      <c r="C13059" s="2" t="s">
        <v>26</v>
      </c>
      <c r="D13059" s="17">
        <v>44685</v>
      </c>
      <c r="E13059" s="17">
        <v>44686</v>
      </c>
      <c r="F13059" s="2">
        <f t="shared" si="1713"/>
        <v>2022</v>
      </c>
      <c r="G13059" s="2">
        <f t="shared" si="1714"/>
        <v>5</v>
      </c>
      <c r="H13059" s="2">
        <f t="shared" si="1715"/>
        <v>5</v>
      </c>
      <c r="I13059" s="2" t="str">
        <f t="shared" si="1712"/>
        <v>Mayo</v>
      </c>
      <c r="L13059" s="2" t="str">
        <f t="shared" si="1716"/>
        <v>Índices y tasasTasas de Captación - Formato 441Diario4468644687</v>
      </c>
    </row>
    <row r="13060" spans="1:12" ht="15.95" customHeight="1" x14ac:dyDescent="0.2">
      <c r="A13060" s="2" t="s">
        <v>20</v>
      </c>
      <c r="B13060" s="2" t="s">
        <v>66</v>
      </c>
      <c r="C13060" s="2" t="s">
        <v>26</v>
      </c>
      <c r="D13060" s="17">
        <v>44686</v>
      </c>
      <c r="E13060" s="17">
        <v>44687</v>
      </c>
      <c r="F13060" s="2">
        <f t="shared" si="1713"/>
        <v>2022</v>
      </c>
      <c r="G13060" s="2">
        <f t="shared" si="1714"/>
        <v>5</v>
      </c>
      <c r="H13060" s="2">
        <f t="shared" si="1715"/>
        <v>6</v>
      </c>
      <c r="I13060" s="2" t="str">
        <f t="shared" si="1712"/>
        <v>Mayo</v>
      </c>
      <c r="L13060" s="2" t="str">
        <f t="shared" si="1716"/>
        <v>Índices y tasasTasas de Captación - Formato 441Diario4468744690</v>
      </c>
    </row>
    <row r="13061" spans="1:12" ht="15.95" customHeight="1" x14ac:dyDescent="0.2">
      <c r="A13061" s="2" t="s">
        <v>20</v>
      </c>
      <c r="B13061" s="2" t="s">
        <v>66</v>
      </c>
      <c r="C13061" s="2" t="s">
        <v>26</v>
      </c>
      <c r="D13061" s="17">
        <v>44687</v>
      </c>
      <c r="E13061" s="17">
        <v>44690</v>
      </c>
      <c r="F13061" s="2">
        <f t="shared" si="1713"/>
        <v>2022</v>
      </c>
      <c r="G13061" s="2">
        <f t="shared" si="1714"/>
        <v>5</v>
      </c>
      <c r="H13061" s="2">
        <f t="shared" si="1715"/>
        <v>9</v>
      </c>
      <c r="I13061" s="2" t="str">
        <f t="shared" si="1712"/>
        <v>Mayo</v>
      </c>
      <c r="L13061" s="2" t="str">
        <f t="shared" si="1716"/>
        <v>Índices y tasasTasas de Captación - Formato 441Diario4469044691</v>
      </c>
    </row>
    <row r="13062" spans="1:12" ht="15.95" customHeight="1" x14ac:dyDescent="0.2">
      <c r="A13062" s="2" t="s">
        <v>20</v>
      </c>
      <c r="B13062" s="2" t="s">
        <v>66</v>
      </c>
      <c r="C13062" s="2" t="s">
        <v>26</v>
      </c>
      <c r="D13062" s="17">
        <v>44690</v>
      </c>
      <c r="E13062" s="17">
        <v>44691</v>
      </c>
      <c r="F13062" s="2">
        <f t="shared" si="1713"/>
        <v>2022</v>
      </c>
      <c r="G13062" s="2">
        <f t="shared" si="1714"/>
        <v>5</v>
      </c>
      <c r="H13062" s="2">
        <f t="shared" si="1715"/>
        <v>10</v>
      </c>
      <c r="I13062" s="2" t="str">
        <f t="shared" si="1712"/>
        <v>Mayo</v>
      </c>
      <c r="L13062" s="2" t="str">
        <f t="shared" si="1716"/>
        <v>Índices y tasasTasas de Captación - Formato 441Diario4469144692</v>
      </c>
    </row>
    <row r="13063" spans="1:12" ht="15.95" customHeight="1" x14ac:dyDescent="0.2">
      <c r="A13063" s="2" t="s">
        <v>20</v>
      </c>
      <c r="B13063" s="2" t="s">
        <v>66</v>
      </c>
      <c r="C13063" s="2" t="s">
        <v>26</v>
      </c>
      <c r="D13063" s="17">
        <v>44691</v>
      </c>
      <c r="E13063" s="17">
        <v>44692</v>
      </c>
      <c r="F13063" s="2">
        <f t="shared" si="1713"/>
        <v>2022</v>
      </c>
      <c r="G13063" s="2">
        <f t="shared" si="1714"/>
        <v>5</v>
      </c>
      <c r="H13063" s="2">
        <f t="shared" si="1715"/>
        <v>11</v>
      </c>
      <c r="I13063" s="2" t="str">
        <f t="shared" si="1712"/>
        <v>Mayo</v>
      </c>
      <c r="L13063" s="2" t="str">
        <f t="shared" si="1716"/>
        <v>Índices y tasasTasas de Captación - Formato 441Diario4469244693</v>
      </c>
    </row>
    <row r="13064" spans="1:12" ht="15.95" customHeight="1" x14ac:dyDescent="0.2">
      <c r="A13064" s="2" t="s">
        <v>20</v>
      </c>
      <c r="B13064" s="2" t="s">
        <v>66</v>
      </c>
      <c r="C13064" s="2" t="s">
        <v>26</v>
      </c>
      <c r="D13064" s="17">
        <v>44692</v>
      </c>
      <c r="E13064" s="17">
        <v>44693</v>
      </c>
      <c r="F13064" s="2">
        <f t="shared" si="1713"/>
        <v>2022</v>
      </c>
      <c r="G13064" s="2">
        <f t="shared" si="1714"/>
        <v>5</v>
      </c>
      <c r="H13064" s="2">
        <f t="shared" si="1715"/>
        <v>12</v>
      </c>
      <c r="I13064" s="2" t="str">
        <f t="shared" si="1712"/>
        <v>Mayo</v>
      </c>
      <c r="L13064" s="2" t="str">
        <f t="shared" si="1716"/>
        <v>Índices y tasasTasas de Captación - Formato 441Diario4469344694</v>
      </c>
    </row>
    <row r="13065" spans="1:12" ht="15.95" customHeight="1" x14ac:dyDescent="0.2">
      <c r="A13065" s="2" t="s">
        <v>20</v>
      </c>
      <c r="B13065" s="2" t="s">
        <v>66</v>
      </c>
      <c r="C13065" s="2" t="s">
        <v>26</v>
      </c>
      <c r="D13065" s="17">
        <v>44693</v>
      </c>
      <c r="E13065" s="17">
        <v>44694</v>
      </c>
      <c r="F13065" s="2">
        <f t="shared" si="1713"/>
        <v>2022</v>
      </c>
      <c r="G13065" s="2">
        <f t="shared" si="1714"/>
        <v>5</v>
      </c>
      <c r="H13065" s="2">
        <f t="shared" si="1715"/>
        <v>13</v>
      </c>
      <c r="I13065" s="2" t="str">
        <f t="shared" si="1712"/>
        <v>Mayo</v>
      </c>
      <c r="L13065" s="2" t="str">
        <f t="shared" si="1716"/>
        <v>Índices y tasasTasas de Captación - Formato 441Diario4469444697</v>
      </c>
    </row>
    <row r="13066" spans="1:12" ht="15.95" customHeight="1" x14ac:dyDescent="0.2">
      <c r="A13066" s="2" t="s">
        <v>20</v>
      </c>
      <c r="B13066" s="2" t="s">
        <v>66</v>
      </c>
      <c r="C13066" s="2" t="s">
        <v>26</v>
      </c>
      <c r="D13066" s="17">
        <v>44694</v>
      </c>
      <c r="E13066" s="17">
        <v>44697</v>
      </c>
      <c r="F13066" s="2">
        <f t="shared" si="1713"/>
        <v>2022</v>
      </c>
      <c r="G13066" s="2">
        <f t="shared" si="1714"/>
        <v>5</v>
      </c>
      <c r="H13066" s="2">
        <f t="shared" si="1715"/>
        <v>16</v>
      </c>
      <c r="I13066" s="2" t="str">
        <f t="shared" si="1712"/>
        <v>Mayo</v>
      </c>
      <c r="L13066" s="2" t="str">
        <f t="shared" si="1716"/>
        <v>Índices y tasasTasas de Captación - Formato 441Diario4469744698</v>
      </c>
    </row>
    <row r="13067" spans="1:12" ht="15.95" customHeight="1" x14ac:dyDescent="0.2">
      <c r="A13067" s="2" t="s">
        <v>20</v>
      </c>
      <c r="B13067" s="2" t="s">
        <v>66</v>
      </c>
      <c r="C13067" s="2" t="s">
        <v>26</v>
      </c>
      <c r="D13067" s="17">
        <v>44697</v>
      </c>
      <c r="E13067" s="17">
        <v>44698</v>
      </c>
      <c r="F13067" s="2">
        <f t="shared" si="1713"/>
        <v>2022</v>
      </c>
      <c r="G13067" s="2">
        <f t="shared" si="1714"/>
        <v>5</v>
      </c>
      <c r="H13067" s="2">
        <f t="shared" si="1715"/>
        <v>17</v>
      </c>
      <c r="I13067" s="2" t="str">
        <f t="shared" si="1712"/>
        <v>Mayo</v>
      </c>
      <c r="L13067" s="2" t="str">
        <f t="shared" si="1716"/>
        <v>Índices y tasasTasas de Captación - Formato 441Diario4469844699</v>
      </c>
    </row>
    <row r="13068" spans="1:12" ht="15.95" customHeight="1" x14ac:dyDescent="0.2">
      <c r="A13068" s="2" t="s">
        <v>20</v>
      </c>
      <c r="B13068" s="2" t="s">
        <v>66</v>
      </c>
      <c r="C13068" s="2" t="s">
        <v>26</v>
      </c>
      <c r="D13068" s="17">
        <v>44698</v>
      </c>
      <c r="E13068" s="17">
        <v>44699</v>
      </c>
      <c r="F13068" s="2">
        <f t="shared" si="1713"/>
        <v>2022</v>
      </c>
      <c r="G13068" s="2">
        <f t="shared" si="1714"/>
        <v>5</v>
      </c>
      <c r="H13068" s="2">
        <f t="shared" si="1715"/>
        <v>18</v>
      </c>
      <c r="I13068" s="2" t="str">
        <f t="shared" ref="I13068:I13131" si="1717">CHOOSE(G13068,"Enero","Febrero","Marzo","Abril","Mayo","Junio","Julio","Agosto","Septiembre","Octubre","Noviembre","Diciembre")</f>
        <v>Mayo</v>
      </c>
      <c r="L13068" s="2" t="str">
        <f t="shared" si="1716"/>
        <v>Índices y tasasTasas de Captación - Formato 441Diario4469944700</v>
      </c>
    </row>
    <row r="13069" spans="1:12" ht="15.95" customHeight="1" x14ac:dyDescent="0.2">
      <c r="A13069" s="2" t="s">
        <v>20</v>
      </c>
      <c r="B13069" s="2" t="s">
        <v>66</v>
      </c>
      <c r="C13069" s="2" t="s">
        <v>26</v>
      </c>
      <c r="D13069" s="17">
        <v>44699</v>
      </c>
      <c r="E13069" s="17">
        <v>44700</v>
      </c>
      <c r="F13069" s="2">
        <f t="shared" si="1713"/>
        <v>2022</v>
      </c>
      <c r="G13069" s="2">
        <f t="shared" si="1714"/>
        <v>5</v>
      </c>
      <c r="H13069" s="2">
        <f t="shared" si="1715"/>
        <v>19</v>
      </c>
      <c r="I13069" s="2" t="str">
        <f t="shared" si="1717"/>
        <v>Mayo</v>
      </c>
      <c r="L13069" s="2" t="str">
        <f t="shared" si="1716"/>
        <v>Índices y tasasTasas de Captación - Formato 441Diario4470044701</v>
      </c>
    </row>
    <row r="13070" spans="1:12" ht="15.95" customHeight="1" x14ac:dyDescent="0.2">
      <c r="A13070" s="2" t="s">
        <v>20</v>
      </c>
      <c r="B13070" s="2" t="s">
        <v>66</v>
      </c>
      <c r="C13070" s="2" t="s">
        <v>26</v>
      </c>
      <c r="D13070" s="17">
        <v>44700</v>
      </c>
      <c r="E13070" s="17">
        <v>44701</v>
      </c>
      <c r="F13070" s="2">
        <f t="shared" si="1713"/>
        <v>2022</v>
      </c>
      <c r="G13070" s="2">
        <f t="shared" si="1714"/>
        <v>5</v>
      </c>
      <c r="H13070" s="2">
        <f t="shared" si="1715"/>
        <v>20</v>
      </c>
      <c r="I13070" s="2" t="str">
        <f t="shared" si="1717"/>
        <v>Mayo</v>
      </c>
      <c r="L13070" s="2" t="str">
        <f t="shared" si="1716"/>
        <v>Índices y tasasTasas de Captación - Formato 441Diario4470144704</v>
      </c>
    </row>
    <row r="13071" spans="1:12" ht="15.95" customHeight="1" x14ac:dyDescent="0.2">
      <c r="A13071" s="2" t="s">
        <v>20</v>
      </c>
      <c r="B13071" s="2" t="s">
        <v>66</v>
      </c>
      <c r="C13071" s="2" t="s">
        <v>26</v>
      </c>
      <c r="D13071" s="17">
        <v>44701</v>
      </c>
      <c r="E13071" s="17">
        <v>44704</v>
      </c>
      <c r="F13071" s="2">
        <f t="shared" si="1713"/>
        <v>2022</v>
      </c>
      <c r="G13071" s="2">
        <f t="shared" si="1714"/>
        <v>5</v>
      </c>
      <c r="H13071" s="2">
        <f t="shared" si="1715"/>
        <v>23</v>
      </c>
      <c r="I13071" s="2" t="str">
        <f t="shared" si="1717"/>
        <v>Mayo</v>
      </c>
      <c r="L13071" s="2" t="str">
        <f t="shared" si="1716"/>
        <v>Índices y tasasTasas de Captación - Formato 441Diario4470444705</v>
      </c>
    </row>
    <row r="13072" spans="1:12" ht="15.95" customHeight="1" x14ac:dyDescent="0.2">
      <c r="A13072" s="2" t="s">
        <v>20</v>
      </c>
      <c r="B13072" s="2" t="s">
        <v>66</v>
      </c>
      <c r="C13072" s="2" t="s">
        <v>26</v>
      </c>
      <c r="D13072" s="17">
        <v>44704</v>
      </c>
      <c r="E13072" s="17">
        <v>44705</v>
      </c>
      <c r="F13072" s="2">
        <f t="shared" si="1713"/>
        <v>2022</v>
      </c>
      <c r="G13072" s="2">
        <f t="shared" si="1714"/>
        <v>5</v>
      </c>
      <c r="H13072" s="2">
        <f t="shared" si="1715"/>
        <v>24</v>
      </c>
      <c r="I13072" s="2" t="str">
        <f t="shared" si="1717"/>
        <v>Mayo</v>
      </c>
      <c r="L13072" s="2" t="str">
        <f t="shared" si="1716"/>
        <v>Índices y tasasTasas de Captación - Formato 441Diario4470544706</v>
      </c>
    </row>
    <row r="13073" spans="1:12" ht="15.95" customHeight="1" x14ac:dyDescent="0.2">
      <c r="A13073" s="2" t="s">
        <v>20</v>
      </c>
      <c r="B13073" s="2" t="s">
        <v>66</v>
      </c>
      <c r="C13073" s="2" t="s">
        <v>26</v>
      </c>
      <c r="D13073" s="17">
        <v>44705</v>
      </c>
      <c r="E13073" s="17">
        <v>44706</v>
      </c>
      <c r="F13073" s="2">
        <f t="shared" si="1713"/>
        <v>2022</v>
      </c>
      <c r="G13073" s="2">
        <f t="shared" si="1714"/>
        <v>5</v>
      </c>
      <c r="H13073" s="2">
        <f t="shared" si="1715"/>
        <v>25</v>
      </c>
      <c r="I13073" s="2" t="str">
        <f t="shared" si="1717"/>
        <v>Mayo</v>
      </c>
      <c r="L13073" s="2" t="str">
        <f t="shared" si="1716"/>
        <v>Índices y tasasTasas de Captación - Formato 441Diario4470644707</v>
      </c>
    </row>
    <row r="13074" spans="1:12" ht="15.95" customHeight="1" x14ac:dyDescent="0.2">
      <c r="A13074" s="2" t="s">
        <v>20</v>
      </c>
      <c r="B13074" s="2" t="s">
        <v>66</v>
      </c>
      <c r="C13074" s="2" t="s">
        <v>26</v>
      </c>
      <c r="D13074" s="17">
        <v>44706</v>
      </c>
      <c r="E13074" s="17">
        <v>44707</v>
      </c>
      <c r="F13074" s="2">
        <f t="shared" si="1713"/>
        <v>2022</v>
      </c>
      <c r="G13074" s="2">
        <f t="shared" si="1714"/>
        <v>5</v>
      </c>
      <c r="H13074" s="2">
        <f t="shared" si="1715"/>
        <v>26</v>
      </c>
      <c r="I13074" s="2" t="str">
        <f t="shared" si="1717"/>
        <v>Mayo</v>
      </c>
      <c r="L13074" s="2" t="str">
        <f t="shared" si="1716"/>
        <v>Índices y tasasTasas de Captación - Formato 441Diario4470744708</v>
      </c>
    </row>
    <row r="13075" spans="1:12" ht="15.95" customHeight="1" x14ac:dyDescent="0.2">
      <c r="A13075" s="2" t="s">
        <v>20</v>
      </c>
      <c r="B13075" s="2" t="s">
        <v>66</v>
      </c>
      <c r="C13075" s="2" t="s">
        <v>26</v>
      </c>
      <c r="D13075" s="17">
        <v>44707</v>
      </c>
      <c r="E13075" s="17">
        <v>44708</v>
      </c>
      <c r="F13075" s="2">
        <f t="shared" si="1713"/>
        <v>2022</v>
      </c>
      <c r="G13075" s="2">
        <f t="shared" si="1714"/>
        <v>5</v>
      </c>
      <c r="H13075" s="2">
        <f t="shared" si="1715"/>
        <v>27</v>
      </c>
      <c r="I13075" s="2" t="str">
        <f t="shared" si="1717"/>
        <v>Mayo</v>
      </c>
      <c r="L13075" s="2" t="str">
        <f t="shared" si="1716"/>
        <v>Índices y tasasTasas de Captación - Formato 441Diario4470844711</v>
      </c>
    </row>
    <row r="13076" spans="1:12" ht="15.95" customHeight="1" x14ac:dyDescent="0.2">
      <c r="A13076" s="2" t="s">
        <v>20</v>
      </c>
      <c r="B13076" s="2" t="s">
        <v>66</v>
      </c>
      <c r="C13076" s="2" t="s">
        <v>26</v>
      </c>
      <c r="D13076" s="17">
        <v>44708</v>
      </c>
      <c r="E13076" s="17">
        <v>44711</v>
      </c>
      <c r="F13076" s="2">
        <f t="shared" si="1713"/>
        <v>2022</v>
      </c>
      <c r="G13076" s="2">
        <f t="shared" si="1714"/>
        <v>5</v>
      </c>
      <c r="H13076" s="2">
        <f t="shared" si="1715"/>
        <v>30</v>
      </c>
      <c r="I13076" s="2" t="str">
        <f t="shared" si="1717"/>
        <v>Mayo</v>
      </c>
      <c r="L13076" s="2" t="str">
        <f t="shared" si="1716"/>
        <v>Índices y tasasTasas de Captación - Formato 441Diario4471144712</v>
      </c>
    </row>
    <row r="13077" spans="1:12" ht="15.95" customHeight="1" x14ac:dyDescent="0.2">
      <c r="A13077" s="2" t="s">
        <v>20</v>
      </c>
      <c r="B13077" s="2" t="s">
        <v>66</v>
      </c>
      <c r="C13077" s="2" t="s">
        <v>26</v>
      </c>
      <c r="D13077" s="17">
        <v>44711</v>
      </c>
      <c r="E13077" s="17">
        <v>44712</v>
      </c>
      <c r="F13077" s="2">
        <f t="shared" si="1713"/>
        <v>2022</v>
      </c>
      <c r="G13077" s="2">
        <f t="shared" si="1714"/>
        <v>5</v>
      </c>
      <c r="H13077" s="2">
        <f t="shared" si="1715"/>
        <v>31</v>
      </c>
      <c r="I13077" s="2" t="str">
        <f t="shared" si="1717"/>
        <v>Mayo</v>
      </c>
      <c r="L13077" s="2" t="str">
        <f t="shared" si="1716"/>
        <v>Índices y tasasTasas de Captación - Formato 441Diario4471244713</v>
      </c>
    </row>
    <row r="13078" spans="1:12" ht="15.95" customHeight="1" x14ac:dyDescent="0.2">
      <c r="A13078" s="2" t="s">
        <v>20</v>
      </c>
      <c r="B13078" s="2" t="s">
        <v>66</v>
      </c>
      <c r="C13078" s="2" t="s">
        <v>26</v>
      </c>
      <c r="D13078" s="17">
        <v>44712</v>
      </c>
      <c r="E13078" s="17">
        <v>44713</v>
      </c>
      <c r="F13078" s="2">
        <f t="shared" si="1713"/>
        <v>2022</v>
      </c>
      <c r="G13078" s="2">
        <f t="shared" si="1714"/>
        <v>6</v>
      </c>
      <c r="H13078" s="2">
        <f t="shared" si="1715"/>
        <v>1</v>
      </c>
      <c r="I13078" s="2" t="str">
        <f t="shared" si="1717"/>
        <v>Junio</v>
      </c>
      <c r="L13078" s="2" t="str">
        <f t="shared" si="1716"/>
        <v>Índices y tasasTasas de Captación - Formato 441Diario4471344714</v>
      </c>
    </row>
    <row r="13079" spans="1:12" ht="15.95" customHeight="1" x14ac:dyDescent="0.2">
      <c r="A13079" s="2" t="s">
        <v>20</v>
      </c>
      <c r="B13079" s="2" t="s">
        <v>66</v>
      </c>
      <c r="C13079" s="2" t="s">
        <v>26</v>
      </c>
      <c r="D13079" s="17">
        <v>44713</v>
      </c>
      <c r="E13079" s="17">
        <v>44714</v>
      </c>
      <c r="F13079" s="2">
        <f t="shared" ref="F13079:F13142" si="1718">YEAR(E13079)</f>
        <v>2022</v>
      </c>
      <c r="G13079" s="2">
        <f t="shared" ref="G13079:G13142" si="1719">MONTH(E13079)</f>
        <v>6</v>
      </c>
      <c r="H13079" s="2">
        <f t="shared" ref="H13079:H13142" si="1720">DAY(E13079)</f>
        <v>2</v>
      </c>
      <c r="I13079" s="2" t="str">
        <f t="shared" si="1717"/>
        <v>Junio</v>
      </c>
      <c r="L13079" s="2" t="str">
        <f t="shared" ref="L13079:L13142" si="1721">CONCATENATE(A13080,B13080,C13080,D13080,E13080,)</f>
        <v>Índices y tasasTasas de Captación - Formato 441Diario4471444715</v>
      </c>
    </row>
    <row r="13080" spans="1:12" ht="15.95" customHeight="1" x14ac:dyDescent="0.2">
      <c r="A13080" s="2" t="s">
        <v>20</v>
      </c>
      <c r="B13080" s="2" t="s">
        <v>66</v>
      </c>
      <c r="C13080" s="2" t="s">
        <v>26</v>
      </c>
      <c r="D13080" s="17">
        <v>44714</v>
      </c>
      <c r="E13080" s="17">
        <v>44715</v>
      </c>
      <c r="F13080" s="2">
        <f t="shared" si="1718"/>
        <v>2022</v>
      </c>
      <c r="G13080" s="2">
        <f t="shared" si="1719"/>
        <v>6</v>
      </c>
      <c r="H13080" s="2">
        <f t="shared" si="1720"/>
        <v>3</v>
      </c>
      <c r="I13080" s="2" t="str">
        <f t="shared" si="1717"/>
        <v>Junio</v>
      </c>
      <c r="L13080" s="2" t="str">
        <f t="shared" si="1721"/>
        <v>Índices y tasasTasas de Captación - Formato 441Diario4471544718</v>
      </c>
    </row>
    <row r="13081" spans="1:12" ht="15.95" customHeight="1" x14ac:dyDescent="0.2">
      <c r="A13081" s="2" t="s">
        <v>20</v>
      </c>
      <c r="B13081" s="2" t="s">
        <v>66</v>
      </c>
      <c r="C13081" s="2" t="s">
        <v>26</v>
      </c>
      <c r="D13081" s="17">
        <v>44715</v>
      </c>
      <c r="E13081" s="17">
        <v>44718</v>
      </c>
      <c r="F13081" s="2">
        <f t="shared" si="1718"/>
        <v>2022</v>
      </c>
      <c r="G13081" s="2">
        <f t="shared" si="1719"/>
        <v>6</v>
      </c>
      <c r="H13081" s="2">
        <f t="shared" si="1720"/>
        <v>6</v>
      </c>
      <c r="I13081" s="2" t="str">
        <f t="shared" si="1717"/>
        <v>Junio</v>
      </c>
      <c r="L13081" s="2" t="str">
        <f t="shared" si="1721"/>
        <v>Índices y tasasTasas de Captación - Formato 441Diario4471844719</v>
      </c>
    </row>
    <row r="13082" spans="1:12" ht="15.95" customHeight="1" x14ac:dyDescent="0.2">
      <c r="A13082" s="2" t="s">
        <v>20</v>
      </c>
      <c r="B13082" s="2" t="s">
        <v>66</v>
      </c>
      <c r="C13082" s="2" t="s">
        <v>26</v>
      </c>
      <c r="D13082" s="17">
        <v>44718</v>
      </c>
      <c r="E13082" s="17">
        <v>44719</v>
      </c>
      <c r="F13082" s="2">
        <f t="shared" si="1718"/>
        <v>2022</v>
      </c>
      <c r="G13082" s="2">
        <f t="shared" si="1719"/>
        <v>6</v>
      </c>
      <c r="H13082" s="2">
        <f t="shared" si="1720"/>
        <v>7</v>
      </c>
      <c r="I13082" s="2" t="str">
        <f t="shared" si="1717"/>
        <v>Junio</v>
      </c>
      <c r="L13082" s="2" t="str">
        <f t="shared" si="1721"/>
        <v>Índices y tasasTasas de Captación - Formato 441Diario4471944720</v>
      </c>
    </row>
    <row r="13083" spans="1:12" ht="15.95" customHeight="1" x14ac:dyDescent="0.2">
      <c r="A13083" s="2" t="s">
        <v>20</v>
      </c>
      <c r="B13083" s="2" t="s">
        <v>66</v>
      </c>
      <c r="C13083" s="2" t="s">
        <v>26</v>
      </c>
      <c r="D13083" s="17">
        <v>44719</v>
      </c>
      <c r="E13083" s="17">
        <v>44720</v>
      </c>
      <c r="F13083" s="2">
        <f t="shared" si="1718"/>
        <v>2022</v>
      </c>
      <c r="G13083" s="2">
        <f t="shared" si="1719"/>
        <v>6</v>
      </c>
      <c r="H13083" s="2">
        <f t="shared" si="1720"/>
        <v>8</v>
      </c>
      <c r="I13083" s="2" t="str">
        <f t="shared" si="1717"/>
        <v>Junio</v>
      </c>
      <c r="L13083" s="2" t="str">
        <f t="shared" si="1721"/>
        <v>Índices y tasasTasas de Captación - Formato 441Diario4472044721</v>
      </c>
    </row>
    <row r="13084" spans="1:12" ht="15.95" customHeight="1" x14ac:dyDescent="0.2">
      <c r="A13084" s="2" t="s">
        <v>20</v>
      </c>
      <c r="B13084" s="2" t="s">
        <v>66</v>
      </c>
      <c r="C13084" s="2" t="s">
        <v>26</v>
      </c>
      <c r="D13084" s="17">
        <v>44720</v>
      </c>
      <c r="E13084" s="17">
        <v>44721</v>
      </c>
      <c r="F13084" s="2">
        <f t="shared" si="1718"/>
        <v>2022</v>
      </c>
      <c r="G13084" s="2">
        <f t="shared" si="1719"/>
        <v>6</v>
      </c>
      <c r="H13084" s="2">
        <f t="shared" si="1720"/>
        <v>9</v>
      </c>
      <c r="I13084" s="2" t="str">
        <f t="shared" si="1717"/>
        <v>Junio</v>
      </c>
      <c r="L13084" s="2" t="str">
        <f t="shared" si="1721"/>
        <v>Índices y tasasTasas de Captación - Formato 441Diario4472144722</v>
      </c>
    </row>
    <row r="13085" spans="1:12" ht="15.95" customHeight="1" x14ac:dyDescent="0.2">
      <c r="A13085" s="2" t="s">
        <v>20</v>
      </c>
      <c r="B13085" s="2" t="s">
        <v>66</v>
      </c>
      <c r="C13085" s="2" t="s">
        <v>26</v>
      </c>
      <c r="D13085" s="17">
        <v>44721</v>
      </c>
      <c r="E13085" s="17">
        <v>44722</v>
      </c>
      <c r="F13085" s="2">
        <f t="shared" si="1718"/>
        <v>2022</v>
      </c>
      <c r="G13085" s="2">
        <f t="shared" si="1719"/>
        <v>6</v>
      </c>
      <c r="H13085" s="2">
        <f t="shared" si="1720"/>
        <v>10</v>
      </c>
      <c r="I13085" s="2" t="str">
        <f t="shared" si="1717"/>
        <v>Junio</v>
      </c>
      <c r="L13085" s="2" t="str">
        <f t="shared" si="1721"/>
        <v>Índices y tasasTasas de Captación - Formato 441Diario4472244725</v>
      </c>
    </row>
    <row r="13086" spans="1:12" ht="15.95" customHeight="1" x14ac:dyDescent="0.2">
      <c r="A13086" s="2" t="s">
        <v>20</v>
      </c>
      <c r="B13086" s="2" t="s">
        <v>66</v>
      </c>
      <c r="C13086" s="2" t="s">
        <v>26</v>
      </c>
      <c r="D13086" s="17">
        <v>44722</v>
      </c>
      <c r="E13086" s="17">
        <v>44725</v>
      </c>
      <c r="F13086" s="2">
        <f t="shared" si="1718"/>
        <v>2022</v>
      </c>
      <c r="G13086" s="2">
        <f t="shared" si="1719"/>
        <v>6</v>
      </c>
      <c r="H13086" s="2">
        <f t="shared" si="1720"/>
        <v>13</v>
      </c>
      <c r="I13086" s="2" t="str">
        <f t="shared" si="1717"/>
        <v>Junio</v>
      </c>
      <c r="L13086" s="2" t="str">
        <f t="shared" si="1721"/>
        <v>Índices y tasasTasas de Captación - Formato 441Diario4472544726</v>
      </c>
    </row>
    <row r="13087" spans="1:12" ht="15.95" customHeight="1" x14ac:dyDescent="0.2">
      <c r="A13087" s="2" t="s">
        <v>20</v>
      </c>
      <c r="B13087" s="2" t="s">
        <v>66</v>
      </c>
      <c r="C13087" s="2" t="s">
        <v>26</v>
      </c>
      <c r="D13087" s="17">
        <v>44725</v>
      </c>
      <c r="E13087" s="17">
        <v>44726</v>
      </c>
      <c r="F13087" s="2">
        <f t="shared" si="1718"/>
        <v>2022</v>
      </c>
      <c r="G13087" s="2">
        <f t="shared" si="1719"/>
        <v>6</v>
      </c>
      <c r="H13087" s="2">
        <f t="shared" si="1720"/>
        <v>14</v>
      </c>
      <c r="I13087" s="2" t="str">
        <f t="shared" si="1717"/>
        <v>Junio</v>
      </c>
      <c r="L13087" s="2" t="str">
        <f t="shared" si="1721"/>
        <v>Índices y tasasTasas de Captación - Formato 441Diario4472644727</v>
      </c>
    </row>
    <row r="13088" spans="1:12" ht="15.95" customHeight="1" x14ac:dyDescent="0.2">
      <c r="A13088" s="2" t="s">
        <v>20</v>
      </c>
      <c r="B13088" s="2" t="s">
        <v>66</v>
      </c>
      <c r="C13088" s="2" t="s">
        <v>26</v>
      </c>
      <c r="D13088" s="17">
        <v>44726</v>
      </c>
      <c r="E13088" s="17">
        <v>44727</v>
      </c>
      <c r="F13088" s="2">
        <f t="shared" si="1718"/>
        <v>2022</v>
      </c>
      <c r="G13088" s="2">
        <f t="shared" si="1719"/>
        <v>6</v>
      </c>
      <c r="H13088" s="2">
        <f t="shared" si="1720"/>
        <v>15</v>
      </c>
      <c r="I13088" s="2" t="str">
        <f t="shared" si="1717"/>
        <v>Junio</v>
      </c>
      <c r="L13088" s="2" t="str">
        <f t="shared" si="1721"/>
        <v>Índices y tasasTasas de Captación - Formato 441Diario4472744728</v>
      </c>
    </row>
    <row r="13089" spans="1:12" ht="15.95" customHeight="1" x14ac:dyDescent="0.2">
      <c r="A13089" s="2" t="s">
        <v>20</v>
      </c>
      <c r="B13089" s="2" t="s">
        <v>66</v>
      </c>
      <c r="C13089" s="2" t="s">
        <v>26</v>
      </c>
      <c r="D13089" s="17">
        <v>44727</v>
      </c>
      <c r="E13089" s="17">
        <v>44728</v>
      </c>
      <c r="F13089" s="2">
        <f t="shared" si="1718"/>
        <v>2022</v>
      </c>
      <c r="G13089" s="2">
        <f t="shared" si="1719"/>
        <v>6</v>
      </c>
      <c r="H13089" s="2">
        <f t="shared" si="1720"/>
        <v>16</v>
      </c>
      <c r="I13089" s="2" t="str">
        <f t="shared" si="1717"/>
        <v>Junio</v>
      </c>
      <c r="L13089" s="2" t="str">
        <f t="shared" si="1721"/>
        <v>Índices y tasasTasas de Captación - Formato 441Diario4472844729</v>
      </c>
    </row>
    <row r="13090" spans="1:12" ht="15.95" customHeight="1" x14ac:dyDescent="0.2">
      <c r="A13090" s="2" t="s">
        <v>20</v>
      </c>
      <c r="B13090" s="2" t="s">
        <v>66</v>
      </c>
      <c r="C13090" s="2" t="s">
        <v>26</v>
      </c>
      <c r="D13090" s="17">
        <v>44728</v>
      </c>
      <c r="E13090" s="17">
        <v>44729</v>
      </c>
      <c r="F13090" s="2">
        <f t="shared" si="1718"/>
        <v>2022</v>
      </c>
      <c r="G13090" s="2">
        <f t="shared" si="1719"/>
        <v>6</v>
      </c>
      <c r="H13090" s="2">
        <f t="shared" si="1720"/>
        <v>17</v>
      </c>
      <c r="I13090" s="2" t="str">
        <f t="shared" si="1717"/>
        <v>Junio</v>
      </c>
      <c r="L13090" s="2" t="str">
        <f t="shared" si="1721"/>
        <v>Índices y tasasTasas de Captación - Formato 441Diario4472944733</v>
      </c>
    </row>
    <row r="13091" spans="1:12" ht="15.95" customHeight="1" x14ac:dyDescent="0.2">
      <c r="A13091" s="2" t="s">
        <v>20</v>
      </c>
      <c r="B13091" s="2" t="s">
        <v>66</v>
      </c>
      <c r="C13091" s="2" t="s">
        <v>26</v>
      </c>
      <c r="D13091" s="17">
        <v>44729</v>
      </c>
      <c r="E13091" s="17">
        <v>44733</v>
      </c>
      <c r="F13091" s="2">
        <f t="shared" si="1718"/>
        <v>2022</v>
      </c>
      <c r="G13091" s="2">
        <f t="shared" si="1719"/>
        <v>6</v>
      </c>
      <c r="H13091" s="2">
        <f t="shared" si="1720"/>
        <v>21</v>
      </c>
      <c r="I13091" s="2" t="str">
        <f t="shared" si="1717"/>
        <v>Junio</v>
      </c>
      <c r="L13091" s="2" t="str">
        <f t="shared" si="1721"/>
        <v>Índices y tasasTasas de Captación - Formato 441Diario4473344734</v>
      </c>
    </row>
    <row r="13092" spans="1:12" ht="15.95" customHeight="1" x14ac:dyDescent="0.2">
      <c r="A13092" s="2" t="s">
        <v>20</v>
      </c>
      <c r="B13092" s="2" t="s">
        <v>66</v>
      </c>
      <c r="C13092" s="2" t="s">
        <v>26</v>
      </c>
      <c r="D13092" s="17">
        <v>44733</v>
      </c>
      <c r="E13092" s="17">
        <v>44734</v>
      </c>
      <c r="F13092" s="2">
        <f t="shared" si="1718"/>
        <v>2022</v>
      </c>
      <c r="G13092" s="2">
        <f t="shared" si="1719"/>
        <v>6</v>
      </c>
      <c r="H13092" s="2">
        <f t="shared" si="1720"/>
        <v>22</v>
      </c>
      <c r="I13092" s="2" t="str">
        <f t="shared" si="1717"/>
        <v>Junio</v>
      </c>
      <c r="L13092" s="2" t="str">
        <f t="shared" si="1721"/>
        <v>Índices y tasasTasas de Captación - Formato 441Diario4473444735</v>
      </c>
    </row>
    <row r="13093" spans="1:12" ht="15.95" customHeight="1" x14ac:dyDescent="0.2">
      <c r="A13093" s="2" t="s">
        <v>20</v>
      </c>
      <c r="B13093" s="2" t="s">
        <v>66</v>
      </c>
      <c r="C13093" s="2" t="s">
        <v>26</v>
      </c>
      <c r="D13093" s="17">
        <v>44734</v>
      </c>
      <c r="E13093" s="17">
        <v>44735</v>
      </c>
      <c r="F13093" s="2">
        <f t="shared" si="1718"/>
        <v>2022</v>
      </c>
      <c r="G13093" s="2">
        <f t="shared" si="1719"/>
        <v>6</v>
      </c>
      <c r="H13093" s="2">
        <f t="shared" si="1720"/>
        <v>23</v>
      </c>
      <c r="I13093" s="2" t="str">
        <f t="shared" si="1717"/>
        <v>Junio</v>
      </c>
      <c r="L13093" s="2" t="str">
        <f t="shared" si="1721"/>
        <v>Índices y tasasTasas de Captación - Formato 441Diario4473544736</v>
      </c>
    </row>
    <row r="13094" spans="1:12" ht="15.95" customHeight="1" x14ac:dyDescent="0.2">
      <c r="A13094" s="2" t="s">
        <v>20</v>
      </c>
      <c r="B13094" s="2" t="s">
        <v>66</v>
      </c>
      <c r="C13094" s="2" t="s">
        <v>26</v>
      </c>
      <c r="D13094" s="17">
        <v>44735</v>
      </c>
      <c r="E13094" s="17">
        <v>44736</v>
      </c>
      <c r="F13094" s="2">
        <f t="shared" si="1718"/>
        <v>2022</v>
      </c>
      <c r="G13094" s="2">
        <f t="shared" si="1719"/>
        <v>6</v>
      </c>
      <c r="H13094" s="2">
        <f t="shared" si="1720"/>
        <v>24</v>
      </c>
      <c r="I13094" s="2" t="str">
        <f t="shared" si="1717"/>
        <v>Junio</v>
      </c>
      <c r="L13094" s="2" t="str">
        <f t="shared" si="1721"/>
        <v>Índices y tasasTasas de Captación - Formato 441Diario4473644740</v>
      </c>
    </row>
    <row r="13095" spans="1:12" ht="15.95" customHeight="1" x14ac:dyDescent="0.2">
      <c r="A13095" s="2" t="s">
        <v>20</v>
      </c>
      <c r="B13095" s="2" t="s">
        <v>66</v>
      </c>
      <c r="C13095" s="2" t="s">
        <v>26</v>
      </c>
      <c r="D13095" s="17">
        <v>44736</v>
      </c>
      <c r="E13095" s="17">
        <v>44740</v>
      </c>
      <c r="F13095" s="2">
        <f t="shared" si="1718"/>
        <v>2022</v>
      </c>
      <c r="G13095" s="2">
        <f t="shared" si="1719"/>
        <v>6</v>
      </c>
      <c r="H13095" s="2">
        <f t="shared" si="1720"/>
        <v>28</v>
      </c>
      <c r="I13095" s="2" t="str">
        <f t="shared" si="1717"/>
        <v>Junio</v>
      </c>
      <c r="L13095" s="2" t="str">
        <f t="shared" si="1721"/>
        <v>Índices y tasasTasas de Captación - Formato 441Diario4474044741</v>
      </c>
    </row>
    <row r="13096" spans="1:12" ht="15.95" customHeight="1" x14ac:dyDescent="0.2">
      <c r="A13096" s="2" t="s">
        <v>20</v>
      </c>
      <c r="B13096" s="2" t="s">
        <v>66</v>
      </c>
      <c r="C13096" s="2" t="s">
        <v>26</v>
      </c>
      <c r="D13096" s="17">
        <v>44740</v>
      </c>
      <c r="E13096" s="17">
        <v>44741</v>
      </c>
      <c r="F13096" s="2">
        <f t="shared" si="1718"/>
        <v>2022</v>
      </c>
      <c r="G13096" s="2">
        <f t="shared" si="1719"/>
        <v>6</v>
      </c>
      <c r="H13096" s="2">
        <f t="shared" si="1720"/>
        <v>29</v>
      </c>
      <c r="I13096" s="2" t="str">
        <f t="shared" si="1717"/>
        <v>Junio</v>
      </c>
      <c r="L13096" s="2" t="str">
        <f t="shared" si="1721"/>
        <v>Índices y tasasTasas de Captación - Formato 441Diario4474144742</v>
      </c>
    </row>
    <row r="13097" spans="1:12" ht="15.95" customHeight="1" x14ac:dyDescent="0.2">
      <c r="A13097" s="2" t="s">
        <v>20</v>
      </c>
      <c r="B13097" s="2" t="s">
        <v>66</v>
      </c>
      <c r="C13097" s="2" t="s">
        <v>26</v>
      </c>
      <c r="D13097" s="17">
        <v>44741</v>
      </c>
      <c r="E13097" s="17">
        <v>44742</v>
      </c>
      <c r="F13097" s="2">
        <f t="shared" si="1718"/>
        <v>2022</v>
      </c>
      <c r="G13097" s="2">
        <f t="shared" si="1719"/>
        <v>6</v>
      </c>
      <c r="H13097" s="2">
        <f t="shared" si="1720"/>
        <v>30</v>
      </c>
      <c r="I13097" s="2" t="str">
        <f t="shared" si="1717"/>
        <v>Junio</v>
      </c>
      <c r="L13097" s="2" t="str">
        <f t="shared" si="1721"/>
        <v>Índices y tasasTasas de Captación - Formato 441Diario4474244743</v>
      </c>
    </row>
    <row r="13098" spans="1:12" ht="15.95" customHeight="1" x14ac:dyDescent="0.2">
      <c r="A13098" s="2" t="s">
        <v>20</v>
      </c>
      <c r="B13098" s="2" t="s">
        <v>66</v>
      </c>
      <c r="C13098" s="2" t="s">
        <v>26</v>
      </c>
      <c r="D13098" s="17">
        <v>44742</v>
      </c>
      <c r="E13098" s="17">
        <v>44743</v>
      </c>
      <c r="F13098" s="2">
        <f t="shared" si="1718"/>
        <v>2022</v>
      </c>
      <c r="G13098" s="2">
        <f t="shared" si="1719"/>
        <v>7</v>
      </c>
      <c r="H13098" s="2">
        <f t="shared" si="1720"/>
        <v>1</v>
      </c>
      <c r="I13098" s="2" t="str">
        <f t="shared" si="1717"/>
        <v>Julio</v>
      </c>
      <c r="L13098" s="2" t="str">
        <f t="shared" si="1721"/>
        <v>Índices y tasasTasas de Captación - Formato 441Diario4474344747</v>
      </c>
    </row>
    <row r="13099" spans="1:12" ht="15.95" customHeight="1" x14ac:dyDescent="0.2">
      <c r="A13099" s="2" t="s">
        <v>20</v>
      </c>
      <c r="B13099" s="2" t="s">
        <v>66</v>
      </c>
      <c r="C13099" s="2" t="s">
        <v>26</v>
      </c>
      <c r="D13099" s="17">
        <v>44743</v>
      </c>
      <c r="E13099" s="17">
        <v>44747</v>
      </c>
      <c r="F13099" s="2">
        <f t="shared" si="1718"/>
        <v>2022</v>
      </c>
      <c r="G13099" s="2">
        <f t="shared" si="1719"/>
        <v>7</v>
      </c>
      <c r="H13099" s="2">
        <f t="shared" si="1720"/>
        <v>5</v>
      </c>
      <c r="I13099" s="2" t="str">
        <f t="shared" si="1717"/>
        <v>Julio</v>
      </c>
      <c r="L13099" s="2" t="str">
        <f t="shared" si="1721"/>
        <v>Índices y tasasTasas de Captación - Formato 441Diario4474744748</v>
      </c>
    </row>
    <row r="13100" spans="1:12" ht="15.95" customHeight="1" x14ac:dyDescent="0.2">
      <c r="A13100" s="2" t="s">
        <v>20</v>
      </c>
      <c r="B13100" s="2" t="s">
        <v>66</v>
      </c>
      <c r="C13100" s="2" t="s">
        <v>26</v>
      </c>
      <c r="D13100" s="17">
        <v>44747</v>
      </c>
      <c r="E13100" s="17">
        <v>44748</v>
      </c>
      <c r="F13100" s="2">
        <f t="shared" si="1718"/>
        <v>2022</v>
      </c>
      <c r="G13100" s="2">
        <f t="shared" si="1719"/>
        <v>7</v>
      </c>
      <c r="H13100" s="2">
        <f t="shared" si="1720"/>
        <v>6</v>
      </c>
      <c r="I13100" s="2" t="str">
        <f t="shared" si="1717"/>
        <v>Julio</v>
      </c>
      <c r="L13100" s="2" t="str">
        <f t="shared" si="1721"/>
        <v>Índices y tasasTasas de Captación - Formato 441Diario4474844749</v>
      </c>
    </row>
    <row r="13101" spans="1:12" ht="15.95" customHeight="1" x14ac:dyDescent="0.2">
      <c r="A13101" s="2" t="s">
        <v>20</v>
      </c>
      <c r="B13101" s="2" t="s">
        <v>66</v>
      </c>
      <c r="C13101" s="2" t="s">
        <v>26</v>
      </c>
      <c r="D13101" s="17">
        <v>44748</v>
      </c>
      <c r="E13101" s="17">
        <v>44749</v>
      </c>
      <c r="F13101" s="2">
        <f t="shared" si="1718"/>
        <v>2022</v>
      </c>
      <c r="G13101" s="2">
        <f t="shared" si="1719"/>
        <v>7</v>
      </c>
      <c r="H13101" s="2">
        <f t="shared" si="1720"/>
        <v>7</v>
      </c>
      <c r="I13101" s="2" t="str">
        <f t="shared" si="1717"/>
        <v>Julio</v>
      </c>
      <c r="L13101" s="2" t="str">
        <f t="shared" si="1721"/>
        <v>Índices y tasasTasas de Captación - Formato 441Diario4474944750</v>
      </c>
    </row>
    <row r="13102" spans="1:12" ht="15.95" customHeight="1" x14ac:dyDescent="0.2">
      <c r="A13102" s="2" t="s">
        <v>20</v>
      </c>
      <c r="B13102" s="2" t="s">
        <v>66</v>
      </c>
      <c r="C13102" s="2" t="s">
        <v>26</v>
      </c>
      <c r="D13102" s="17">
        <v>44749</v>
      </c>
      <c r="E13102" s="17">
        <v>44750</v>
      </c>
      <c r="F13102" s="2">
        <f t="shared" si="1718"/>
        <v>2022</v>
      </c>
      <c r="G13102" s="2">
        <f t="shared" si="1719"/>
        <v>7</v>
      </c>
      <c r="H13102" s="2">
        <f t="shared" si="1720"/>
        <v>8</v>
      </c>
      <c r="I13102" s="2" t="str">
        <f t="shared" si="1717"/>
        <v>Julio</v>
      </c>
      <c r="L13102" s="2" t="str">
        <f t="shared" si="1721"/>
        <v>Índices y tasasTasas de Captación - Formato 441Diario4475044753</v>
      </c>
    </row>
    <row r="13103" spans="1:12" ht="15.95" customHeight="1" x14ac:dyDescent="0.2">
      <c r="A13103" s="2" t="s">
        <v>20</v>
      </c>
      <c r="B13103" s="2" t="s">
        <v>66</v>
      </c>
      <c r="C13103" s="2" t="s">
        <v>26</v>
      </c>
      <c r="D13103" s="17">
        <v>44750</v>
      </c>
      <c r="E13103" s="17">
        <v>44753</v>
      </c>
      <c r="F13103" s="2">
        <f t="shared" si="1718"/>
        <v>2022</v>
      </c>
      <c r="G13103" s="2">
        <f t="shared" si="1719"/>
        <v>7</v>
      </c>
      <c r="H13103" s="2">
        <f t="shared" si="1720"/>
        <v>11</v>
      </c>
      <c r="I13103" s="2" t="str">
        <f t="shared" si="1717"/>
        <v>Julio</v>
      </c>
      <c r="L13103" s="2" t="str">
        <f t="shared" si="1721"/>
        <v>Índices y tasasTasas de Captación - Formato 441Diario4475344754</v>
      </c>
    </row>
    <row r="13104" spans="1:12" ht="15.95" customHeight="1" x14ac:dyDescent="0.2">
      <c r="A13104" s="2" t="s">
        <v>20</v>
      </c>
      <c r="B13104" s="2" t="s">
        <v>66</v>
      </c>
      <c r="C13104" s="2" t="s">
        <v>26</v>
      </c>
      <c r="D13104" s="17">
        <v>44753</v>
      </c>
      <c r="E13104" s="17">
        <v>44754</v>
      </c>
      <c r="F13104" s="2">
        <f t="shared" si="1718"/>
        <v>2022</v>
      </c>
      <c r="G13104" s="2">
        <f t="shared" si="1719"/>
        <v>7</v>
      </c>
      <c r="H13104" s="2">
        <f t="shared" si="1720"/>
        <v>12</v>
      </c>
      <c r="I13104" s="2" t="str">
        <f t="shared" si="1717"/>
        <v>Julio</v>
      </c>
      <c r="L13104" s="2" t="str">
        <f t="shared" si="1721"/>
        <v>Índices y tasasTasas de Captación - Formato 441Diario4475444755</v>
      </c>
    </row>
    <row r="13105" spans="1:12" ht="15.95" customHeight="1" x14ac:dyDescent="0.2">
      <c r="A13105" s="2" t="s">
        <v>20</v>
      </c>
      <c r="B13105" s="2" t="s">
        <v>66</v>
      </c>
      <c r="C13105" s="2" t="s">
        <v>26</v>
      </c>
      <c r="D13105" s="17">
        <v>44754</v>
      </c>
      <c r="E13105" s="17">
        <v>44755</v>
      </c>
      <c r="F13105" s="2">
        <f t="shared" si="1718"/>
        <v>2022</v>
      </c>
      <c r="G13105" s="2">
        <f t="shared" si="1719"/>
        <v>7</v>
      </c>
      <c r="H13105" s="2">
        <f t="shared" si="1720"/>
        <v>13</v>
      </c>
      <c r="I13105" s="2" t="str">
        <f t="shared" si="1717"/>
        <v>Julio</v>
      </c>
      <c r="L13105" s="2" t="str">
        <f t="shared" si="1721"/>
        <v>Índices y tasasTasas de Captación - Formato 441Diario4475544756</v>
      </c>
    </row>
    <row r="13106" spans="1:12" ht="15.95" customHeight="1" x14ac:dyDescent="0.2">
      <c r="A13106" s="2" t="s">
        <v>20</v>
      </c>
      <c r="B13106" s="2" t="s">
        <v>66</v>
      </c>
      <c r="C13106" s="2" t="s">
        <v>26</v>
      </c>
      <c r="D13106" s="17">
        <v>44755</v>
      </c>
      <c r="E13106" s="17">
        <v>44756</v>
      </c>
      <c r="F13106" s="2">
        <f t="shared" si="1718"/>
        <v>2022</v>
      </c>
      <c r="G13106" s="2">
        <f t="shared" si="1719"/>
        <v>7</v>
      </c>
      <c r="H13106" s="2">
        <f t="shared" si="1720"/>
        <v>14</v>
      </c>
      <c r="I13106" s="2" t="str">
        <f t="shared" si="1717"/>
        <v>Julio</v>
      </c>
      <c r="L13106" s="2" t="str">
        <f t="shared" si="1721"/>
        <v>Índices y tasasTasas de Captación - Formato 441Diario4475644757</v>
      </c>
    </row>
    <row r="13107" spans="1:12" ht="15.95" customHeight="1" x14ac:dyDescent="0.2">
      <c r="A13107" s="2" t="s">
        <v>20</v>
      </c>
      <c r="B13107" s="2" t="s">
        <v>66</v>
      </c>
      <c r="C13107" s="2" t="s">
        <v>26</v>
      </c>
      <c r="D13107" s="17">
        <v>44756</v>
      </c>
      <c r="E13107" s="17">
        <v>44757</v>
      </c>
      <c r="F13107" s="2">
        <f t="shared" si="1718"/>
        <v>2022</v>
      </c>
      <c r="G13107" s="2">
        <f t="shared" si="1719"/>
        <v>7</v>
      </c>
      <c r="H13107" s="2">
        <f t="shared" si="1720"/>
        <v>15</v>
      </c>
      <c r="I13107" s="2" t="str">
        <f t="shared" si="1717"/>
        <v>Julio</v>
      </c>
      <c r="L13107" s="2" t="str">
        <f t="shared" si="1721"/>
        <v>Índices y tasasTasas de Captación - Formato 441Diario4475744760</v>
      </c>
    </row>
    <row r="13108" spans="1:12" ht="15.95" customHeight="1" x14ac:dyDescent="0.2">
      <c r="A13108" s="2" t="s">
        <v>20</v>
      </c>
      <c r="B13108" s="2" t="s">
        <v>66</v>
      </c>
      <c r="C13108" s="2" t="s">
        <v>26</v>
      </c>
      <c r="D13108" s="17">
        <v>44757</v>
      </c>
      <c r="E13108" s="17">
        <v>44760</v>
      </c>
      <c r="F13108" s="2">
        <f t="shared" si="1718"/>
        <v>2022</v>
      </c>
      <c r="G13108" s="2">
        <f t="shared" si="1719"/>
        <v>7</v>
      </c>
      <c r="H13108" s="2">
        <f t="shared" si="1720"/>
        <v>18</v>
      </c>
      <c r="I13108" s="2" t="str">
        <f t="shared" si="1717"/>
        <v>Julio</v>
      </c>
      <c r="L13108" s="2" t="str">
        <f t="shared" si="1721"/>
        <v>Índices y tasasTasas de Captación - Formato 441Diario4476044761</v>
      </c>
    </row>
    <row r="13109" spans="1:12" ht="15.95" customHeight="1" x14ac:dyDescent="0.2">
      <c r="A13109" s="2" t="s">
        <v>20</v>
      </c>
      <c r="B13109" s="2" t="s">
        <v>66</v>
      </c>
      <c r="C13109" s="2" t="s">
        <v>26</v>
      </c>
      <c r="D13109" s="17">
        <v>44760</v>
      </c>
      <c r="E13109" s="17">
        <v>44761</v>
      </c>
      <c r="F13109" s="2">
        <f t="shared" si="1718"/>
        <v>2022</v>
      </c>
      <c r="G13109" s="2">
        <f t="shared" si="1719"/>
        <v>7</v>
      </c>
      <c r="H13109" s="2">
        <f t="shared" si="1720"/>
        <v>19</v>
      </c>
      <c r="I13109" s="2" t="str">
        <f t="shared" si="1717"/>
        <v>Julio</v>
      </c>
      <c r="L13109" s="2" t="str">
        <f t="shared" si="1721"/>
        <v>Índices y tasasTasas de Captación - Formato 441Diario4476144763</v>
      </c>
    </row>
    <row r="13110" spans="1:12" ht="15.95" customHeight="1" x14ac:dyDescent="0.2">
      <c r="A13110" s="2" t="s">
        <v>20</v>
      </c>
      <c r="B13110" s="2" t="s">
        <v>66</v>
      </c>
      <c r="C13110" s="2" t="s">
        <v>26</v>
      </c>
      <c r="D13110" s="17">
        <v>44761</v>
      </c>
      <c r="E13110" s="17">
        <v>44763</v>
      </c>
      <c r="F13110" s="2">
        <f t="shared" si="1718"/>
        <v>2022</v>
      </c>
      <c r="G13110" s="2">
        <f t="shared" si="1719"/>
        <v>7</v>
      </c>
      <c r="H13110" s="2">
        <f t="shared" si="1720"/>
        <v>21</v>
      </c>
      <c r="I13110" s="2" t="str">
        <f t="shared" si="1717"/>
        <v>Julio</v>
      </c>
      <c r="L13110" s="2" t="str">
        <f t="shared" si="1721"/>
        <v>Índices y tasasTasas de Captación - Formato 441Diario4476344764</v>
      </c>
    </row>
    <row r="13111" spans="1:12" ht="15.95" customHeight="1" x14ac:dyDescent="0.2">
      <c r="A13111" s="2" t="s">
        <v>20</v>
      </c>
      <c r="B13111" s="2" t="s">
        <v>66</v>
      </c>
      <c r="C13111" s="2" t="s">
        <v>26</v>
      </c>
      <c r="D13111" s="17">
        <v>44763</v>
      </c>
      <c r="E13111" s="17">
        <v>44764</v>
      </c>
      <c r="F13111" s="2">
        <f t="shared" si="1718"/>
        <v>2022</v>
      </c>
      <c r="G13111" s="2">
        <f t="shared" si="1719"/>
        <v>7</v>
      </c>
      <c r="H13111" s="2">
        <f t="shared" si="1720"/>
        <v>22</v>
      </c>
      <c r="I13111" s="2" t="str">
        <f t="shared" si="1717"/>
        <v>Julio</v>
      </c>
      <c r="L13111" s="2" t="str">
        <f t="shared" si="1721"/>
        <v>Índices y tasasTasas de Captación - Formato 441Diario4476444767</v>
      </c>
    </row>
    <row r="13112" spans="1:12" ht="15.95" customHeight="1" x14ac:dyDescent="0.2">
      <c r="A13112" s="2" t="s">
        <v>20</v>
      </c>
      <c r="B13112" s="2" t="s">
        <v>66</v>
      </c>
      <c r="C13112" s="2" t="s">
        <v>26</v>
      </c>
      <c r="D13112" s="17">
        <v>44764</v>
      </c>
      <c r="E13112" s="17">
        <v>44767</v>
      </c>
      <c r="F13112" s="2">
        <f t="shared" si="1718"/>
        <v>2022</v>
      </c>
      <c r="G13112" s="2">
        <f t="shared" si="1719"/>
        <v>7</v>
      </c>
      <c r="H13112" s="2">
        <f t="shared" si="1720"/>
        <v>25</v>
      </c>
      <c r="I13112" s="2" t="str">
        <f t="shared" si="1717"/>
        <v>Julio</v>
      </c>
      <c r="L13112" s="2" t="str">
        <f t="shared" si="1721"/>
        <v>Índices y tasasTasas de Captación - Formato 441Diario4476744768</v>
      </c>
    </row>
    <row r="13113" spans="1:12" ht="15.95" customHeight="1" x14ac:dyDescent="0.2">
      <c r="A13113" s="2" t="s">
        <v>20</v>
      </c>
      <c r="B13113" s="2" t="s">
        <v>66</v>
      </c>
      <c r="C13113" s="2" t="s">
        <v>26</v>
      </c>
      <c r="D13113" s="17">
        <v>44767</v>
      </c>
      <c r="E13113" s="17">
        <v>44768</v>
      </c>
      <c r="F13113" s="2">
        <f t="shared" si="1718"/>
        <v>2022</v>
      </c>
      <c r="G13113" s="2">
        <f t="shared" si="1719"/>
        <v>7</v>
      </c>
      <c r="H13113" s="2">
        <f t="shared" si="1720"/>
        <v>26</v>
      </c>
      <c r="I13113" s="2" t="str">
        <f t="shared" si="1717"/>
        <v>Julio</v>
      </c>
      <c r="L13113" s="2" t="str">
        <f t="shared" si="1721"/>
        <v>Índices y tasasTasas de Captación - Formato 441Diario4476844769</v>
      </c>
    </row>
    <row r="13114" spans="1:12" ht="15.95" customHeight="1" x14ac:dyDescent="0.2">
      <c r="A13114" s="2" t="s">
        <v>20</v>
      </c>
      <c r="B13114" s="2" t="s">
        <v>66</v>
      </c>
      <c r="C13114" s="2" t="s">
        <v>26</v>
      </c>
      <c r="D13114" s="17">
        <v>44768</v>
      </c>
      <c r="E13114" s="17">
        <v>44769</v>
      </c>
      <c r="F13114" s="2">
        <f t="shared" si="1718"/>
        <v>2022</v>
      </c>
      <c r="G13114" s="2">
        <f t="shared" si="1719"/>
        <v>7</v>
      </c>
      <c r="H13114" s="2">
        <f t="shared" si="1720"/>
        <v>27</v>
      </c>
      <c r="I13114" s="2" t="str">
        <f t="shared" si="1717"/>
        <v>Julio</v>
      </c>
      <c r="L13114" s="2" t="str">
        <f t="shared" si="1721"/>
        <v>Índices y tasasTasas de Captación - Formato 441Diario4476944770</v>
      </c>
    </row>
    <row r="13115" spans="1:12" ht="15.95" customHeight="1" x14ac:dyDescent="0.2">
      <c r="A13115" s="2" t="s">
        <v>20</v>
      </c>
      <c r="B13115" s="2" t="s">
        <v>66</v>
      </c>
      <c r="C13115" s="2" t="s">
        <v>26</v>
      </c>
      <c r="D13115" s="17">
        <v>44769</v>
      </c>
      <c r="E13115" s="17">
        <v>44770</v>
      </c>
      <c r="F13115" s="2">
        <f t="shared" si="1718"/>
        <v>2022</v>
      </c>
      <c r="G13115" s="2">
        <f t="shared" si="1719"/>
        <v>7</v>
      </c>
      <c r="H13115" s="2">
        <f t="shared" si="1720"/>
        <v>28</v>
      </c>
      <c r="I13115" s="2" t="str">
        <f t="shared" si="1717"/>
        <v>Julio</v>
      </c>
      <c r="L13115" s="2" t="str">
        <f t="shared" si="1721"/>
        <v>Índices y tasasTasas de Captación - Formato 441Diario4477044771</v>
      </c>
    </row>
    <row r="13116" spans="1:12" ht="15.95" customHeight="1" x14ac:dyDescent="0.2">
      <c r="A13116" s="2" t="s">
        <v>20</v>
      </c>
      <c r="B13116" s="2" t="s">
        <v>66</v>
      </c>
      <c r="C13116" s="2" t="s">
        <v>26</v>
      </c>
      <c r="D13116" s="17">
        <v>44770</v>
      </c>
      <c r="E13116" s="17">
        <v>44771</v>
      </c>
      <c r="F13116" s="2">
        <f t="shared" si="1718"/>
        <v>2022</v>
      </c>
      <c r="G13116" s="2">
        <f t="shared" si="1719"/>
        <v>7</v>
      </c>
      <c r="H13116" s="2">
        <f t="shared" si="1720"/>
        <v>29</v>
      </c>
      <c r="I13116" s="2" t="str">
        <f t="shared" si="1717"/>
        <v>Julio</v>
      </c>
      <c r="L13116" s="2" t="str">
        <f t="shared" si="1721"/>
        <v>Índices y tasasTasas de Captación - Formato 441Diario4477144774</v>
      </c>
    </row>
    <row r="13117" spans="1:12" ht="15.95" customHeight="1" x14ac:dyDescent="0.2">
      <c r="A13117" s="2" t="s">
        <v>20</v>
      </c>
      <c r="B13117" s="2" t="s">
        <v>66</v>
      </c>
      <c r="C13117" s="2" t="s">
        <v>26</v>
      </c>
      <c r="D13117" s="17">
        <v>44771</v>
      </c>
      <c r="E13117" s="17">
        <v>44774</v>
      </c>
      <c r="F13117" s="2">
        <f t="shared" si="1718"/>
        <v>2022</v>
      </c>
      <c r="G13117" s="2">
        <f t="shared" si="1719"/>
        <v>8</v>
      </c>
      <c r="H13117" s="2">
        <f t="shared" si="1720"/>
        <v>1</v>
      </c>
      <c r="I13117" s="2" t="str">
        <f t="shared" si="1717"/>
        <v>Agosto</v>
      </c>
      <c r="L13117" s="2" t="str">
        <f t="shared" si="1721"/>
        <v>Índices y tasasTasas de Captación - Formato 441Diario4477444775</v>
      </c>
    </row>
    <row r="13118" spans="1:12" ht="15.95" customHeight="1" x14ac:dyDescent="0.2">
      <c r="A13118" s="2" t="s">
        <v>20</v>
      </c>
      <c r="B13118" s="2" t="s">
        <v>66</v>
      </c>
      <c r="C13118" s="2" t="s">
        <v>26</v>
      </c>
      <c r="D13118" s="17">
        <v>44774</v>
      </c>
      <c r="E13118" s="17">
        <v>44775</v>
      </c>
      <c r="F13118" s="2">
        <f t="shared" si="1718"/>
        <v>2022</v>
      </c>
      <c r="G13118" s="2">
        <f t="shared" si="1719"/>
        <v>8</v>
      </c>
      <c r="H13118" s="2">
        <f t="shared" si="1720"/>
        <v>2</v>
      </c>
      <c r="I13118" s="2" t="str">
        <f t="shared" si="1717"/>
        <v>Agosto</v>
      </c>
      <c r="L13118" s="2" t="str">
        <f t="shared" si="1721"/>
        <v>Índices y tasasTasas de Captación - Formato 441Diario4477544776</v>
      </c>
    </row>
    <row r="13119" spans="1:12" ht="15.95" customHeight="1" x14ac:dyDescent="0.2">
      <c r="A13119" s="2" t="s">
        <v>20</v>
      </c>
      <c r="B13119" s="2" t="s">
        <v>66</v>
      </c>
      <c r="C13119" s="2" t="s">
        <v>26</v>
      </c>
      <c r="D13119" s="17">
        <v>44775</v>
      </c>
      <c r="E13119" s="17">
        <v>44776</v>
      </c>
      <c r="F13119" s="2">
        <f t="shared" si="1718"/>
        <v>2022</v>
      </c>
      <c r="G13119" s="2">
        <f t="shared" si="1719"/>
        <v>8</v>
      </c>
      <c r="H13119" s="2">
        <f t="shared" si="1720"/>
        <v>3</v>
      </c>
      <c r="I13119" s="2" t="str">
        <f t="shared" si="1717"/>
        <v>Agosto</v>
      </c>
      <c r="L13119" s="2" t="str">
        <f t="shared" si="1721"/>
        <v>Índices y tasasTasas de Captación - Formato 441Diario4477644777</v>
      </c>
    </row>
    <row r="13120" spans="1:12" ht="15.95" customHeight="1" x14ac:dyDescent="0.2">
      <c r="A13120" s="2" t="s">
        <v>20</v>
      </c>
      <c r="B13120" s="2" t="s">
        <v>66</v>
      </c>
      <c r="C13120" s="2" t="s">
        <v>26</v>
      </c>
      <c r="D13120" s="17">
        <v>44776</v>
      </c>
      <c r="E13120" s="17">
        <v>44777</v>
      </c>
      <c r="F13120" s="2">
        <f t="shared" si="1718"/>
        <v>2022</v>
      </c>
      <c r="G13120" s="2">
        <f t="shared" si="1719"/>
        <v>8</v>
      </c>
      <c r="H13120" s="2">
        <f t="shared" si="1720"/>
        <v>4</v>
      </c>
      <c r="I13120" s="2" t="str">
        <f t="shared" si="1717"/>
        <v>Agosto</v>
      </c>
      <c r="L13120" s="2" t="str">
        <f t="shared" si="1721"/>
        <v>Índices y tasasTasas de Captación - Formato 441Diario4477744778</v>
      </c>
    </row>
    <row r="13121" spans="1:12" ht="15.95" customHeight="1" x14ac:dyDescent="0.2">
      <c r="A13121" s="2" t="s">
        <v>20</v>
      </c>
      <c r="B13121" s="2" t="s">
        <v>66</v>
      </c>
      <c r="C13121" s="2" t="s">
        <v>26</v>
      </c>
      <c r="D13121" s="17">
        <v>44777</v>
      </c>
      <c r="E13121" s="17">
        <v>44778</v>
      </c>
      <c r="F13121" s="2">
        <f t="shared" si="1718"/>
        <v>2022</v>
      </c>
      <c r="G13121" s="2">
        <f t="shared" si="1719"/>
        <v>8</v>
      </c>
      <c r="H13121" s="2">
        <f t="shared" si="1720"/>
        <v>5</v>
      </c>
      <c r="I13121" s="2" t="str">
        <f t="shared" si="1717"/>
        <v>Agosto</v>
      </c>
      <c r="L13121" s="2" t="str">
        <f t="shared" si="1721"/>
        <v>Índices y tasasTasas de Captación - Formato 441Diario4477844781</v>
      </c>
    </row>
    <row r="13122" spans="1:12" ht="15.95" customHeight="1" x14ac:dyDescent="0.2">
      <c r="A13122" s="2" t="s">
        <v>20</v>
      </c>
      <c r="B13122" s="2" t="s">
        <v>66</v>
      </c>
      <c r="C13122" s="2" t="s">
        <v>26</v>
      </c>
      <c r="D13122" s="17">
        <v>44778</v>
      </c>
      <c r="E13122" s="17">
        <v>44781</v>
      </c>
      <c r="F13122" s="2">
        <f t="shared" si="1718"/>
        <v>2022</v>
      </c>
      <c r="G13122" s="2">
        <f t="shared" si="1719"/>
        <v>8</v>
      </c>
      <c r="H13122" s="2">
        <f t="shared" si="1720"/>
        <v>8</v>
      </c>
      <c r="I13122" s="2" t="str">
        <f t="shared" si="1717"/>
        <v>Agosto</v>
      </c>
      <c r="L13122" s="2" t="str">
        <f t="shared" si="1721"/>
        <v>Índices y tasasTasas de Captación - Formato 441Diario4478144782</v>
      </c>
    </row>
    <row r="13123" spans="1:12" ht="15.95" customHeight="1" x14ac:dyDescent="0.2">
      <c r="A13123" s="2" t="s">
        <v>20</v>
      </c>
      <c r="B13123" s="2" t="s">
        <v>66</v>
      </c>
      <c r="C13123" s="2" t="s">
        <v>26</v>
      </c>
      <c r="D13123" s="17">
        <v>44781</v>
      </c>
      <c r="E13123" s="17">
        <v>44782</v>
      </c>
      <c r="F13123" s="2">
        <f t="shared" si="1718"/>
        <v>2022</v>
      </c>
      <c r="G13123" s="2">
        <f t="shared" si="1719"/>
        <v>8</v>
      </c>
      <c r="H13123" s="2">
        <f t="shared" si="1720"/>
        <v>9</v>
      </c>
      <c r="I13123" s="2" t="str">
        <f t="shared" si="1717"/>
        <v>Agosto</v>
      </c>
      <c r="L13123" s="2" t="str">
        <f t="shared" si="1721"/>
        <v>Índices y tasasTasas de Captación - Formato 441Diario4478244783</v>
      </c>
    </row>
    <row r="13124" spans="1:12" ht="15.95" customHeight="1" x14ac:dyDescent="0.2">
      <c r="A13124" s="2" t="s">
        <v>20</v>
      </c>
      <c r="B13124" s="2" t="s">
        <v>66</v>
      </c>
      <c r="C13124" s="2" t="s">
        <v>26</v>
      </c>
      <c r="D13124" s="17">
        <v>44782</v>
      </c>
      <c r="E13124" s="17">
        <v>44783</v>
      </c>
      <c r="F13124" s="2">
        <f t="shared" si="1718"/>
        <v>2022</v>
      </c>
      <c r="G13124" s="2">
        <f t="shared" si="1719"/>
        <v>8</v>
      </c>
      <c r="H13124" s="2">
        <f t="shared" si="1720"/>
        <v>10</v>
      </c>
      <c r="I13124" s="2" t="str">
        <f t="shared" si="1717"/>
        <v>Agosto</v>
      </c>
      <c r="L13124" s="2" t="str">
        <f t="shared" si="1721"/>
        <v>Índices y tasasTasas de Captación - Formato 441Diario4478344784</v>
      </c>
    </row>
    <row r="13125" spans="1:12" ht="15.95" customHeight="1" x14ac:dyDescent="0.2">
      <c r="A13125" s="2" t="s">
        <v>20</v>
      </c>
      <c r="B13125" s="2" t="s">
        <v>66</v>
      </c>
      <c r="C13125" s="2" t="s">
        <v>26</v>
      </c>
      <c r="D13125" s="17">
        <v>44783</v>
      </c>
      <c r="E13125" s="17">
        <v>44784</v>
      </c>
      <c r="F13125" s="2">
        <f t="shared" si="1718"/>
        <v>2022</v>
      </c>
      <c r="G13125" s="2">
        <f t="shared" si="1719"/>
        <v>8</v>
      </c>
      <c r="H13125" s="2">
        <f t="shared" si="1720"/>
        <v>11</v>
      </c>
      <c r="I13125" s="2" t="str">
        <f t="shared" si="1717"/>
        <v>Agosto</v>
      </c>
      <c r="L13125" s="2" t="str">
        <f t="shared" si="1721"/>
        <v>Índices y tasasTasas de Captación - Formato 441Diario4478444785</v>
      </c>
    </row>
    <row r="13126" spans="1:12" ht="15.95" customHeight="1" x14ac:dyDescent="0.2">
      <c r="A13126" s="2" t="s">
        <v>20</v>
      </c>
      <c r="B13126" s="2" t="s">
        <v>66</v>
      </c>
      <c r="C13126" s="2" t="s">
        <v>26</v>
      </c>
      <c r="D13126" s="17">
        <v>44784</v>
      </c>
      <c r="E13126" s="17">
        <v>44785</v>
      </c>
      <c r="F13126" s="2">
        <f t="shared" si="1718"/>
        <v>2022</v>
      </c>
      <c r="G13126" s="2">
        <f t="shared" si="1719"/>
        <v>8</v>
      </c>
      <c r="H13126" s="2">
        <f t="shared" si="1720"/>
        <v>12</v>
      </c>
      <c r="I13126" s="2" t="str">
        <f t="shared" si="1717"/>
        <v>Agosto</v>
      </c>
      <c r="L13126" s="2" t="str">
        <f t="shared" si="1721"/>
        <v>Índices y tasasTasas de Captación - Formato 441Diario4478544789</v>
      </c>
    </row>
    <row r="13127" spans="1:12" ht="15.95" customHeight="1" x14ac:dyDescent="0.2">
      <c r="A13127" s="2" t="s">
        <v>20</v>
      </c>
      <c r="B13127" s="2" t="s">
        <v>66</v>
      </c>
      <c r="C13127" s="2" t="s">
        <v>26</v>
      </c>
      <c r="D13127" s="17">
        <v>44785</v>
      </c>
      <c r="E13127" s="17">
        <v>44789</v>
      </c>
      <c r="F13127" s="2">
        <f t="shared" si="1718"/>
        <v>2022</v>
      </c>
      <c r="G13127" s="2">
        <f t="shared" si="1719"/>
        <v>8</v>
      </c>
      <c r="H13127" s="2">
        <f t="shared" si="1720"/>
        <v>16</v>
      </c>
      <c r="I13127" s="2" t="str">
        <f t="shared" si="1717"/>
        <v>Agosto</v>
      </c>
      <c r="L13127" s="2" t="str">
        <f t="shared" si="1721"/>
        <v>Índices y tasasTasas de Captación - Formato 441Diario4478944790</v>
      </c>
    </row>
    <row r="13128" spans="1:12" ht="15.95" customHeight="1" x14ac:dyDescent="0.2">
      <c r="A13128" s="2" t="s">
        <v>20</v>
      </c>
      <c r="B13128" s="2" t="s">
        <v>66</v>
      </c>
      <c r="C13128" s="2" t="s">
        <v>26</v>
      </c>
      <c r="D13128" s="17">
        <v>44789</v>
      </c>
      <c r="E13128" s="17">
        <v>44790</v>
      </c>
      <c r="F13128" s="2">
        <f t="shared" si="1718"/>
        <v>2022</v>
      </c>
      <c r="G13128" s="2">
        <f t="shared" si="1719"/>
        <v>8</v>
      </c>
      <c r="H13128" s="2">
        <f t="shared" si="1720"/>
        <v>17</v>
      </c>
      <c r="I13128" s="2" t="str">
        <f t="shared" si="1717"/>
        <v>Agosto</v>
      </c>
      <c r="L13128" s="2" t="str">
        <f t="shared" si="1721"/>
        <v>Índices y tasasTasas de Captación - Formato 441Diario4479044791</v>
      </c>
    </row>
    <row r="13129" spans="1:12" ht="15.95" customHeight="1" x14ac:dyDescent="0.2">
      <c r="A13129" s="2" t="s">
        <v>20</v>
      </c>
      <c r="B13129" s="2" t="s">
        <v>66</v>
      </c>
      <c r="C13129" s="2" t="s">
        <v>26</v>
      </c>
      <c r="D13129" s="17">
        <v>44790</v>
      </c>
      <c r="E13129" s="17">
        <v>44791</v>
      </c>
      <c r="F13129" s="2">
        <f t="shared" si="1718"/>
        <v>2022</v>
      </c>
      <c r="G13129" s="2">
        <f t="shared" si="1719"/>
        <v>8</v>
      </c>
      <c r="H13129" s="2">
        <f t="shared" si="1720"/>
        <v>18</v>
      </c>
      <c r="I13129" s="2" t="str">
        <f t="shared" si="1717"/>
        <v>Agosto</v>
      </c>
      <c r="L13129" s="2" t="str">
        <f t="shared" si="1721"/>
        <v>Índices y tasasTasas de Captación - Formato 441Diario4479144792</v>
      </c>
    </row>
    <row r="13130" spans="1:12" ht="15.95" customHeight="1" x14ac:dyDescent="0.2">
      <c r="A13130" s="2" t="s">
        <v>20</v>
      </c>
      <c r="B13130" s="2" t="s">
        <v>66</v>
      </c>
      <c r="C13130" s="2" t="s">
        <v>26</v>
      </c>
      <c r="D13130" s="17">
        <v>44791</v>
      </c>
      <c r="E13130" s="17">
        <v>44792</v>
      </c>
      <c r="F13130" s="2">
        <f t="shared" si="1718"/>
        <v>2022</v>
      </c>
      <c r="G13130" s="2">
        <f t="shared" si="1719"/>
        <v>8</v>
      </c>
      <c r="H13130" s="2">
        <f t="shared" si="1720"/>
        <v>19</v>
      </c>
      <c r="I13130" s="2" t="str">
        <f t="shared" si="1717"/>
        <v>Agosto</v>
      </c>
      <c r="L13130" s="2" t="str">
        <f t="shared" si="1721"/>
        <v>Índices y tasasTasas de Captación - Formato 441Diario4479244795</v>
      </c>
    </row>
    <row r="13131" spans="1:12" ht="15.95" customHeight="1" x14ac:dyDescent="0.2">
      <c r="A13131" s="2" t="s">
        <v>20</v>
      </c>
      <c r="B13131" s="2" t="s">
        <v>66</v>
      </c>
      <c r="C13131" s="2" t="s">
        <v>26</v>
      </c>
      <c r="D13131" s="17">
        <v>44792</v>
      </c>
      <c r="E13131" s="17">
        <v>44795</v>
      </c>
      <c r="F13131" s="2">
        <f t="shared" si="1718"/>
        <v>2022</v>
      </c>
      <c r="G13131" s="2">
        <f t="shared" si="1719"/>
        <v>8</v>
      </c>
      <c r="H13131" s="2">
        <f t="shared" si="1720"/>
        <v>22</v>
      </c>
      <c r="I13131" s="2" t="str">
        <f t="shared" si="1717"/>
        <v>Agosto</v>
      </c>
      <c r="L13131" s="2" t="str">
        <f t="shared" si="1721"/>
        <v>Índices y tasasTasas de Captación - Formato 441Diario4479544796</v>
      </c>
    </row>
    <row r="13132" spans="1:12" ht="15.95" customHeight="1" x14ac:dyDescent="0.2">
      <c r="A13132" s="2" t="s">
        <v>20</v>
      </c>
      <c r="B13132" s="2" t="s">
        <v>66</v>
      </c>
      <c r="C13132" s="2" t="s">
        <v>26</v>
      </c>
      <c r="D13132" s="17">
        <v>44795</v>
      </c>
      <c r="E13132" s="17">
        <v>44796</v>
      </c>
      <c r="F13132" s="2">
        <f t="shared" si="1718"/>
        <v>2022</v>
      </c>
      <c r="G13132" s="2">
        <f t="shared" si="1719"/>
        <v>8</v>
      </c>
      <c r="H13132" s="2">
        <f t="shared" si="1720"/>
        <v>23</v>
      </c>
      <c r="I13132" s="2" t="str">
        <f t="shared" ref="I13132:I13195" si="1722">CHOOSE(G13132,"Enero","Febrero","Marzo","Abril","Mayo","Junio","Julio","Agosto","Septiembre","Octubre","Noviembre","Diciembre")</f>
        <v>Agosto</v>
      </c>
      <c r="L13132" s="2" t="str">
        <f t="shared" si="1721"/>
        <v>Índices y tasasTasas de Captación - Formato 441Diario4479644797</v>
      </c>
    </row>
    <row r="13133" spans="1:12" ht="15.95" customHeight="1" x14ac:dyDescent="0.2">
      <c r="A13133" s="2" t="s">
        <v>20</v>
      </c>
      <c r="B13133" s="2" t="s">
        <v>66</v>
      </c>
      <c r="C13133" s="2" t="s">
        <v>26</v>
      </c>
      <c r="D13133" s="17">
        <v>44796</v>
      </c>
      <c r="E13133" s="17">
        <v>44797</v>
      </c>
      <c r="F13133" s="2">
        <f t="shared" si="1718"/>
        <v>2022</v>
      </c>
      <c r="G13133" s="2">
        <f t="shared" si="1719"/>
        <v>8</v>
      </c>
      <c r="H13133" s="2">
        <f t="shared" si="1720"/>
        <v>24</v>
      </c>
      <c r="I13133" s="2" t="str">
        <f t="shared" si="1722"/>
        <v>Agosto</v>
      </c>
      <c r="L13133" s="2" t="str">
        <f t="shared" si="1721"/>
        <v>Índices y tasasTasas de Captación - Formato 441Diario4479744798</v>
      </c>
    </row>
    <row r="13134" spans="1:12" ht="15.95" customHeight="1" x14ac:dyDescent="0.2">
      <c r="A13134" s="2" t="s">
        <v>20</v>
      </c>
      <c r="B13134" s="2" t="s">
        <v>66</v>
      </c>
      <c r="C13134" s="2" t="s">
        <v>26</v>
      </c>
      <c r="D13134" s="17">
        <v>44797</v>
      </c>
      <c r="E13134" s="17">
        <v>44798</v>
      </c>
      <c r="F13134" s="2">
        <f t="shared" si="1718"/>
        <v>2022</v>
      </c>
      <c r="G13134" s="2">
        <f t="shared" si="1719"/>
        <v>8</v>
      </c>
      <c r="H13134" s="2">
        <f t="shared" si="1720"/>
        <v>25</v>
      </c>
      <c r="I13134" s="2" t="str">
        <f t="shared" si="1722"/>
        <v>Agosto</v>
      </c>
      <c r="L13134" s="2" t="str">
        <f t="shared" si="1721"/>
        <v>Índices y tasasTasas de Captación - Formato 441Diario4479844799</v>
      </c>
    </row>
    <row r="13135" spans="1:12" ht="15.95" customHeight="1" x14ac:dyDescent="0.2">
      <c r="A13135" s="2" t="s">
        <v>20</v>
      </c>
      <c r="B13135" s="2" t="s">
        <v>66</v>
      </c>
      <c r="C13135" s="2" t="s">
        <v>26</v>
      </c>
      <c r="D13135" s="17">
        <v>44798</v>
      </c>
      <c r="E13135" s="17">
        <v>44799</v>
      </c>
      <c r="F13135" s="2">
        <f t="shared" si="1718"/>
        <v>2022</v>
      </c>
      <c r="G13135" s="2">
        <f t="shared" si="1719"/>
        <v>8</v>
      </c>
      <c r="H13135" s="2">
        <f t="shared" si="1720"/>
        <v>26</v>
      </c>
      <c r="I13135" s="2" t="str">
        <f t="shared" si="1722"/>
        <v>Agosto</v>
      </c>
      <c r="L13135" s="2" t="str">
        <f t="shared" si="1721"/>
        <v>Índices y tasasTasas de Captación - Formato 441Diario4479944802</v>
      </c>
    </row>
    <row r="13136" spans="1:12" ht="15.95" customHeight="1" x14ac:dyDescent="0.2">
      <c r="A13136" s="2" t="s">
        <v>20</v>
      </c>
      <c r="B13136" s="2" t="s">
        <v>66</v>
      </c>
      <c r="C13136" s="2" t="s">
        <v>26</v>
      </c>
      <c r="D13136" s="17">
        <v>44799</v>
      </c>
      <c r="E13136" s="17">
        <v>44802</v>
      </c>
      <c r="F13136" s="2">
        <f t="shared" si="1718"/>
        <v>2022</v>
      </c>
      <c r="G13136" s="2">
        <f t="shared" si="1719"/>
        <v>8</v>
      </c>
      <c r="H13136" s="2">
        <f t="shared" si="1720"/>
        <v>29</v>
      </c>
      <c r="I13136" s="2" t="str">
        <f t="shared" si="1722"/>
        <v>Agosto</v>
      </c>
      <c r="L13136" s="2" t="str">
        <f t="shared" si="1721"/>
        <v>Índices y tasasTasas de Captación - Formato 441Diario4480244803</v>
      </c>
    </row>
    <row r="13137" spans="1:12" ht="15.95" customHeight="1" x14ac:dyDescent="0.2">
      <c r="A13137" s="2" t="s">
        <v>20</v>
      </c>
      <c r="B13137" s="2" t="s">
        <v>66</v>
      </c>
      <c r="C13137" s="2" t="s">
        <v>26</v>
      </c>
      <c r="D13137" s="17">
        <v>44802</v>
      </c>
      <c r="E13137" s="17">
        <v>44803</v>
      </c>
      <c r="F13137" s="2">
        <f t="shared" si="1718"/>
        <v>2022</v>
      </c>
      <c r="G13137" s="2">
        <f t="shared" si="1719"/>
        <v>8</v>
      </c>
      <c r="H13137" s="2">
        <f t="shared" si="1720"/>
        <v>30</v>
      </c>
      <c r="I13137" s="2" t="str">
        <f t="shared" si="1722"/>
        <v>Agosto</v>
      </c>
      <c r="L13137" s="2" t="str">
        <f t="shared" si="1721"/>
        <v>Índices y tasasTasas de Captación - Formato 441Diario4480344804</v>
      </c>
    </row>
    <row r="13138" spans="1:12" ht="15.95" customHeight="1" x14ac:dyDescent="0.2">
      <c r="A13138" s="2" t="s">
        <v>20</v>
      </c>
      <c r="B13138" s="2" t="s">
        <v>66</v>
      </c>
      <c r="C13138" s="2" t="s">
        <v>26</v>
      </c>
      <c r="D13138" s="17">
        <v>44803</v>
      </c>
      <c r="E13138" s="17">
        <v>44804</v>
      </c>
      <c r="F13138" s="2">
        <f t="shared" si="1718"/>
        <v>2022</v>
      </c>
      <c r="G13138" s="2">
        <f t="shared" si="1719"/>
        <v>8</v>
      </c>
      <c r="H13138" s="2">
        <f t="shared" si="1720"/>
        <v>31</v>
      </c>
      <c r="I13138" s="2" t="str">
        <f t="shared" si="1722"/>
        <v>Agosto</v>
      </c>
      <c r="L13138" s="2" t="str">
        <f t="shared" si="1721"/>
        <v>Índices y tasasTasas de Captación - Formato 441Diario4480444805</v>
      </c>
    </row>
    <row r="13139" spans="1:12" ht="15.95" customHeight="1" x14ac:dyDescent="0.2">
      <c r="A13139" s="7" t="s">
        <v>20</v>
      </c>
      <c r="B13139" s="7" t="s">
        <v>66</v>
      </c>
      <c r="C13139" s="7" t="s">
        <v>26</v>
      </c>
      <c r="D13139" s="15">
        <v>44804</v>
      </c>
      <c r="E13139" s="15">
        <v>44805</v>
      </c>
      <c r="F13139" s="2">
        <f t="shared" si="1718"/>
        <v>2022</v>
      </c>
      <c r="G13139" s="2">
        <f t="shared" si="1719"/>
        <v>9</v>
      </c>
      <c r="H13139" s="2">
        <f t="shared" si="1720"/>
        <v>1</v>
      </c>
      <c r="I13139" s="2" t="str">
        <f t="shared" si="1722"/>
        <v>Septiembre</v>
      </c>
      <c r="L13139" s="2" t="str">
        <f t="shared" si="1721"/>
        <v>Índices y tasasTasas de Captación - Formato 441Diario4480544806</v>
      </c>
    </row>
    <row r="13140" spans="1:12" ht="15.95" customHeight="1" x14ac:dyDescent="0.2">
      <c r="A13140" s="7" t="s">
        <v>20</v>
      </c>
      <c r="B13140" s="7" t="s">
        <v>66</v>
      </c>
      <c r="C13140" s="7" t="s">
        <v>26</v>
      </c>
      <c r="D13140" s="15">
        <v>44805</v>
      </c>
      <c r="E13140" s="15">
        <v>44806</v>
      </c>
      <c r="F13140" s="2">
        <f t="shared" si="1718"/>
        <v>2022</v>
      </c>
      <c r="G13140" s="2">
        <f t="shared" si="1719"/>
        <v>9</v>
      </c>
      <c r="H13140" s="2">
        <f t="shared" si="1720"/>
        <v>2</v>
      </c>
      <c r="I13140" s="2" t="str">
        <f t="shared" si="1722"/>
        <v>Septiembre</v>
      </c>
      <c r="L13140" s="2" t="str">
        <f t="shared" si="1721"/>
        <v>Índices y tasasTasas de Captación - Formato 441Diario4480644809</v>
      </c>
    </row>
    <row r="13141" spans="1:12" ht="15.95" customHeight="1" x14ac:dyDescent="0.2">
      <c r="A13141" s="7" t="s">
        <v>20</v>
      </c>
      <c r="B13141" s="7" t="s">
        <v>66</v>
      </c>
      <c r="C13141" s="7" t="s">
        <v>26</v>
      </c>
      <c r="D13141" s="15">
        <v>44806</v>
      </c>
      <c r="E13141" s="15">
        <v>44809</v>
      </c>
      <c r="F13141" s="2">
        <f t="shared" si="1718"/>
        <v>2022</v>
      </c>
      <c r="G13141" s="2">
        <f t="shared" si="1719"/>
        <v>9</v>
      </c>
      <c r="H13141" s="2">
        <f t="shared" si="1720"/>
        <v>5</v>
      </c>
      <c r="I13141" s="2" t="str">
        <f t="shared" si="1722"/>
        <v>Septiembre</v>
      </c>
      <c r="L13141" s="2" t="str">
        <f t="shared" si="1721"/>
        <v>Índices y tasasTasas de Captación - Formato 441Diario4480944810</v>
      </c>
    </row>
    <row r="13142" spans="1:12" ht="15.95" customHeight="1" x14ac:dyDescent="0.2">
      <c r="A13142" s="7" t="s">
        <v>20</v>
      </c>
      <c r="B13142" s="7" t="s">
        <v>66</v>
      </c>
      <c r="C13142" s="7" t="s">
        <v>26</v>
      </c>
      <c r="D13142" s="15">
        <v>44809</v>
      </c>
      <c r="E13142" s="15">
        <v>44810</v>
      </c>
      <c r="F13142" s="2">
        <f t="shared" si="1718"/>
        <v>2022</v>
      </c>
      <c r="G13142" s="2">
        <f t="shared" si="1719"/>
        <v>9</v>
      </c>
      <c r="H13142" s="2">
        <f t="shared" si="1720"/>
        <v>6</v>
      </c>
      <c r="I13142" s="2" t="str">
        <f t="shared" si="1722"/>
        <v>Septiembre</v>
      </c>
      <c r="L13142" s="2" t="str">
        <f t="shared" si="1721"/>
        <v>Índices y tasasTasas de Captación - Formato 441Diario4481044811</v>
      </c>
    </row>
    <row r="13143" spans="1:12" ht="15.95" customHeight="1" x14ac:dyDescent="0.2">
      <c r="A13143" s="7" t="s">
        <v>20</v>
      </c>
      <c r="B13143" s="7" t="s">
        <v>66</v>
      </c>
      <c r="C13143" s="7" t="s">
        <v>26</v>
      </c>
      <c r="D13143" s="15">
        <v>44810</v>
      </c>
      <c r="E13143" s="15">
        <v>44811</v>
      </c>
      <c r="F13143" s="2">
        <f t="shared" ref="F13143:F13206" si="1723">YEAR(E13143)</f>
        <v>2022</v>
      </c>
      <c r="G13143" s="2">
        <f t="shared" ref="G13143:G13206" si="1724">MONTH(E13143)</f>
        <v>9</v>
      </c>
      <c r="H13143" s="2">
        <f t="shared" ref="H13143:H13206" si="1725">DAY(E13143)</f>
        <v>7</v>
      </c>
      <c r="I13143" s="2" t="str">
        <f t="shared" si="1722"/>
        <v>Septiembre</v>
      </c>
      <c r="L13143" s="2" t="str">
        <f t="shared" ref="L13143:L13206" si="1726">CONCATENATE(A13144,B13144,C13144,D13144,E13144,)</f>
        <v>Índices y tasasTasas de Captación - Formato 441Diario4481144812</v>
      </c>
    </row>
    <row r="13144" spans="1:12" ht="15.95" customHeight="1" x14ac:dyDescent="0.2">
      <c r="A13144" s="7" t="s">
        <v>20</v>
      </c>
      <c r="B13144" s="7" t="s">
        <v>66</v>
      </c>
      <c r="C13144" s="7" t="s">
        <v>26</v>
      </c>
      <c r="D13144" s="15">
        <v>44811</v>
      </c>
      <c r="E13144" s="15">
        <v>44812</v>
      </c>
      <c r="F13144" s="2">
        <f t="shared" si="1723"/>
        <v>2022</v>
      </c>
      <c r="G13144" s="2">
        <f t="shared" si="1724"/>
        <v>9</v>
      </c>
      <c r="H13144" s="2">
        <f t="shared" si="1725"/>
        <v>8</v>
      </c>
      <c r="I13144" s="2" t="str">
        <f t="shared" si="1722"/>
        <v>Septiembre</v>
      </c>
      <c r="L13144" s="2" t="str">
        <f t="shared" si="1726"/>
        <v>Índices y tasasTasas de Captación - Formato 441Diario4481244813</v>
      </c>
    </row>
    <row r="13145" spans="1:12" ht="15.95" customHeight="1" x14ac:dyDescent="0.2">
      <c r="A13145" s="7" t="s">
        <v>20</v>
      </c>
      <c r="B13145" s="7" t="s">
        <v>66</v>
      </c>
      <c r="C13145" s="7" t="s">
        <v>26</v>
      </c>
      <c r="D13145" s="15">
        <v>44812</v>
      </c>
      <c r="E13145" s="15">
        <v>44813</v>
      </c>
      <c r="F13145" s="2">
        <f t="shared" si="1723"/>
        <v>2022</v>
      </c>
      <c r="G13145" s="2">
        <f t="shared" si="1724"/>
        <v>9</v>
      </c>
      <c r="H13145" s="2">
        <f t="shared" si="1725"/>
        <v>9</v>
      </c>
      <c r="I13145" s="2" t="str">
        <f t="shared" si="1722"/>
        <v>Septiembre</v>
      </c>
      <c r="L13145" s="2" t="str">
        <f t="shared" si="1726"/>
        <v>Índices y tasasTasas de Captación - Formato 441Diario4481344816</v>
      </c>
    </row>
    <row r="13146" spans="1:12" ht="15.95" customHeight="1" x14ac:dyDescent="0.2">
      <c r="A13146" s="7" t="s">
        <v>20</v>
      </c>
      <c r="B13146" s="7" t="s">
        <v>66</v>
      </c>
      <c r="C13146" s="7" t="s">
        <v>26</v>
      </c>
      <c r="D13146" s="15">
        <v>44813</v>
      </c>
      <c r="E13146" s="15">
        <v>44816</v>
      </c>
      <c r="F13146" s="2">
        <f t="shared" si="1723"/>
        <v>2022</v>
      </c>
      <c r="G13146" s="2">
        <f t="shared" si="1724"/>
        <v>9</v>
      </c>
      <c r="H13146" s="2">
        <f t="shared" si="1725"/>
        <v>12</v>
      </c>
      <c r="I13146" s="2" t="str">
        <f t="shared" si="1722"/>
        <v>Septiembre</v>
      </c>
      <c r="L13146" s="2" t="str">
        <f t="shared" si="1726"/>
        <v>Índices y tasasTasas de Captación - Formato 441Diario4481644817</v>
      </c>
    </row>
    <row r="13147" spans="1:12" ht="15.95" customHeight="1" x14ac:dyDescent="0.2">
      <c r="A13147" s="7" t="s">
        <v>20</v>
      </c>
      <c r="B13147" s="7" t="s">
        <v>66</v>
      </c>
      <c r="C13147" s="7" t="s">
        <v>26</v>
      </c>
      <c r="D13147" s="15">
        <v>44816</v>
      </c>
      <c r="E13147" s="15">
        <v>44817</v>
      </c>
      <c r="F13147" s="2">
        <f t="shared" si="1723"/>
        <v>2022</v>
      </c>
      <c r="G13147" s="2">
        <f t="shared" si="1724"/>
        <v>9</v>
      </c>
      <c r="H13147" s="2">
        <f t="shared" si="1725"/>
        <v>13</v>
      </c>
      <c r="I13147" s="2" t="str">
        <f t="shared" si="1722"/>
        <v>Septiembre</v>
      </c>
      <c r="L13147" s="2" t="str">
        <f t="shared" si="1726"/>
        <v>Índices y tasasTasas de Captación - Formato 441Diario4481744818</v>
      </c>
    </row>
    <row r="13148" spans="1:12" ht="15.95" customHeight="1" x14ac:dyDescent="0.2">
      <c r="A13148" s="7" t="s">
        <v>20</v>
      </c>
      <c r="B13148" s="7" t="s">
        <v>66</v>
      </c>
      <c r="C13148" s="7" t="s">
        <v>26</v>
      </c>
      <c r="D13148" s="15">
        <v>44817</v>
      </c>
      <c r="E13148" s="15">
        <v>44818</v>
      </c>
      <c r="F13148" s="2">
        <f t="shared" si="1723"/>
        <v>2022</v>
      </c>
      <c r="G13148" s="2">
        <f t="shared" si="1724"/>
        <v>9</v>
      </c>
      <c r="H13148" s="2">
        <f t="shared" si="1725"/>
        <v>14</v>
      </c>
      <c r="I13148" s="2" t="str">
        <f t="shared" si="1722"/>
        <v>Septiembre</v>
      </c>
      <c r="L13148" s="2" t="str">
        <f t="shared" si="1726"/>
        <v>Índices y tasasTasas de Captación - Formato 441Diario4481844819</v>
      </c>
    </row>
    <row r="13149" spans="1:12" ht="15.95" customHeight="1" x14ac:dyDescent="0.2">
      <c r="A13149" s="7" t="s">
        <v>20</v>
      </c>
      <c r="B13149" s="7" t="s">
        <v>66</v>
      </c>
      <c r="C13149" s="7" t="s">
        <v>26</v>
      </c>
      <c r="D13149" s="15">
        <v>44818</v>
      </c>
      <c r="E13149" s="15">
        <v>44819</v>
      </c>
      <c r="F13149" s="2">
        <f t="shared" si="1723"/>
        <v>2022</v>
      </c>
      <c r="G13149" s="2">
        <f t="shared" si="1724"/>
        <v>9</v>
      </c>
      <c r="H13149" s="2">
        <f t="shared" si="1725"/>
        <v>15</v>
      </c>
      <c r="I13149" s="2" t="str">
        <f t="shared" si="1722"/>
        <v>Septiembre</v>
      </c>
      <c r="L13149" s="2" t="str">
        <f t="shared" si="1726"/>
        <v>Índices y tasasTasas de Captación - Formato 441Diario4481944820</v>
      </c>
    </row>
    <row r="13150" spans="1:12" ht="15.95" customHeight="1" x14ac:dyDescent="0.2">
      <c r="A13150" s="7" t="s">
        <v>20</v>
      </c>
      <c r="B13150" s="7" t="s">
        <v>66</v>
      </c>
      <c r="C13150" s="7" t="s">
        <v>26</v>
      </c>
      <c r="D13150" s="15">
        <v>44819</v>
      </c>
      <c r="E13150" s="15">
        <v>44820</v>
      </c>
      <c r="F13150" s="2">
        <f t="shared" si="1723"/>
        <v>2022</v>
      </c>
      <c r="G13150" s="2">
        <f t="shared" si="1724"/>
        <v>9</v>
      </c>
      <c r="H13150" s="2">
        <f t="shared" si="1725"/>
        <v>16</v>
      </c>
      <c r="I13150" s="2" t="str">
        <f t="shared" si="1722"/>
        <v>Septiembre</v>
      </c>
      <c r="L13150" s="2" t="str">
        <f t="shared" si="1726"/>
        <v>Índices y tasasTasas de Captación - Formato 441Diario4482044823</v>
      </c>
    </row>
    <row r="13151" spans="1:12" ht="15.95" customHeight="1" x14ac:dyDescent="0.2">
      <c r="A13151" s="7" t="s">
        <v>20</v>
      </c>
      <c r="B13151" s="7" t="s">
        <v>66</v>
      </c>
      <c r="C13151" s="7" t="s">
        <v>26</v>
      </c>
      <c r="D13151" s="15">
        <v>44820</v>
      </c>
      <c r="E13151" s="15">
        <v>44823</v>
      </c>
      <c r="F13151" s="2">
        <f t="shared" si="1723"/>
        <v>2022</v>
      </c>
      <c r="G13151" s="2">
        <f t="shared" si="1724"/>
        <v>9</v>
      </c>
      <c r="H13151" s="2">
        <f t="shared" si="1725"/>
        <v>19</v>
      </c>
      <c r="I13151" s="2" t="str">
        <f t="shared" si="1722"/>
        <v>Septiembre</v>
      </c>
      <c r="L13151" s="2" t="str">
        <f t="shared" si="1726"/>
        <v>Índices y tasasTasas de Captación - Formato 441Diario4482344824</v>
      </c>
    </row>
    <row r="13152" spans="1:12" ht="15.95" customHeight="1" x14ac:dyDescent="0.2">
      <c r="A13152" s="7" t="s">
        <v>20</v>
      </c>
      <c r="B13152" s="7" t="s">
        <v>66</v>
      </c>
      <c r="C13152" s="7" t="s">
        <v>26</v>
      </c>
      <c r="D13152" s="15">
        <v>44823</v>
      </c>
      <c r="E13152" s="15">
        <v>44824</v>
      </c>
      <c r="F13152" s="2">
        <f t="shared" si="1723"/>
        <v>2022</v>
      </c>
      <c r="G13152" s="2">
        <f t="shared" si="1724"/>
        <v>9</v>
      </c>
      <c r="H13152" s="2">
        <f t="shared" si="1725"/>
        <v>20</v>
      </c>
      <c r="I13152" s="2" t="str">
        <f t="shared" si="1722"/>
        <v>Septiembre</v>
      </c>
      <c r="L13152" s="2" t="str">
        <f t="shared" si="1726"/>
        <v>Índices y tasasTasas de Captación - Formato 441Diario4482444825</v>
      </c>
    </row>
    <row r="13153" spans="1:12" ht="15.95" customHeight="1" x14ac:dyDescent="0.2">
      <c r="A13153" s="7" t="s">
        <v>20</v>
      </c>
      <c r="B13153" s="7" t="s">
        <v>66</v>
      </c>
      <c r="C13153" s="7" t="s">
        <v>26</v>
      </c>
      <c r="D13153" s="15">
        <v>44824</v>
      </c>
      <c r="E13153" s="15">
        <v>44825</v>
      </c>
      <c r="F13153" s="2">
        <f t="shared" si="1723"/>
        <v>2022</v>
      </c>
      <c r="G13153" s="2">
        <f t="shared" si="1724"/>
        <v>9</v>
      </c>
      <c r="H13153" s="2">
        <f t="shared" si="1725"/>
        <v>21</v>
      </c>
      <c r="I13153" s="2" t="str">
        <f t="shared" si="1722"/>
        <v>Septiembre</v>
      </c>
      <c r="L13153" s="2" t="str">
        <f t="shared" si="1726"/>
        <v>Índices y tasasTasas de Captación - Formato 441Diario4482544826</v>
      </c>
    </row>
    <row r="13154" spans="1:12" ht="15.95" customHeight="1" x14ac:dyDescent="0.2">
      <c r="A13154" s="7" t="s">
        <v>20</v>
      </c>
      <c r="B13154" s="7" t="s">
        <v>66</v>
      </c>
      <c r="C13154" s="7" t="s">
        <v>26</v>
      </c>
      <c r="D13154" s="15">
        <v>44825</v>
      </c>
      <c r="E13154" s="15">
        <v>44826</v>
      </c>
      <c r="F13154" s="2">
        <f t="shared" si="1723"/>
        <v>2022</v>
      </c>
      <c r="G13154" s="2">
        <f t="shared" si="1724"/>
        <v>9</v>
      </c>
      <c r="H13154" s="2">
        <f t="shared" si="1725"/>
        <v>22</v>
      </c>
      <c r="I13154" s="2" t="str">
        <f t="shared" si="1722"/>
        <v>Septiembre</v>
      </c>
      <c r="L13154" s="2" t="str">
        <f t="shared" si="1726"/>
        <v>Índices y tasasTasas de Captación - Formato 441Diario4482644827</v>
      </c>
    </row>
    <row r="13155" spans="1:12" ht="15.95" customHeight="1" x14ac:dyDescent="0.2">
      <c r="A13155" s="7" t="s">
        <v>20</v>
      </c>
      <c r="B13155" s="7" t="s">
        <v>66</v>
      </c>
      <c r="C13155" s="7" t="s">
        <v>26</v>
      </c>
      <c r="D13155" s="15">
        <v>44826</v>
      </c>
      <c r="E13155" s="15">
        <v>44827</v>
      </c>
      <c r="F13155" s="2">
        <f t="shared" si="1723"/>
        <v>2022</v>
      </c>
      <c r="G13155" s="2">
        <f t="shared" si="1724"/>
        <v>9</v>
      </c>
      <c r="H13155" s="2">
        <f t="shared" si="1725"/>
        <v>23</v>
      </c>
      <c r="I13155" s="2" t="str">
        <f t="shared" si="1722"/>
        <v>Septiembre</v>
      </c>
      <c r="L13155" s="2" t="str">
        <f t="shared" si="1726"/>
        <v>Índices y tasasTasas de Captación - Formato 441Diario4482744830</v>
      </c>
    </row>
    <row r="13156" spans="1:12" ht="15.95" customHeight="1" x14ac:dyDescent="0.2">
      <c r="A13156" s="7" t="s">
        <v>20</v>
      </c>
      <c r="B13156" s="7" t="s">
        <v>66</v>
      </c>
      <c r="C13156" s="7" t="s">
        <v>26</v>
      </c>
      <c r="D13156" s="15">
        <v>44827</v>
      </c>
      <c r="E13156" s="15">
        <v>44830</v>
      </c>
      <c r="F13156" s="2">
        <f t="shared" si="1723"/>
        <v>2022</v>
      </c>
      <c r="G13156" s="2">
        <f t="shared" si="1724"/>
        <v>9</v>
      </c>
      <c r="H13156" s="2">
        <f t="shared" si="1725"/>
        <v>26</v>
      </c>
      <c r="I13156" s="2" t="str">
        <f t="shared" si="1722"/>
        <v>Septiembre</v>
      </c>
      <c r="L13156" s="2" t="str">
        <f t="shared" si="1726"/>
        <v>Índices y tasasTasas de Captación - Formato 441Diario4483044831</v>
      </c>
    </row>
    <row r="13157" spans="1:12" ht="15.95" customHeight="1" x14ac:dyDescent="0.2">
      <c r="A13157" s="7" t="s">
        <v>20</v>
      </c>
      <c r="B13157" s="7" t="s">
        <v>66</v>
      </c>
      <c r="C13157" s="7" t="s">
        <v>26</v>
      </c>
      <c r="D13157" s="15">
        <v>44830</v>
      </c>
      <c r="E13157" s="15">
        <v>44831</v>
      </c>
      <c r="F13157" s="2">
        <f t="shared" si="1723"/>
        <v>2022</v>
      </c>
      <c r="G13157" s="2">
        <f t="shared" si="1724"/>
        <v>9</v>
      </c>
      <c r="H13157" s="2">
        <f t="shared" si="1725"/>
        <v>27</v>
      </c>
      <c r="I13157" s="2" t="str">
        <f t="shared" si="1722"/>
        <v>Septiembre</v>
      </c>
      <c r="L13157" s="2" t="str">
        <f t="shared" si="1726"/>
        <v>Índices y tasasTasas de Captación - Formato 441Diario4483144832</v>
      </c>
    </row>
    <row r="13158" spans="1:12" ht="15.95" customHeight="1" x14ac:dyDescent="0.2">
      <c r="A13158" s="7" t="s">
        <v>20</v>
      </c>
      <c r="B13158" s="7" t="s">
        <v>66</v>
      </c>
      <c r="C13158" s="7" t="s">
        <v>26</v>
      </c>
      <c r="D13158" s="15">
        <v>44831</v>
      </c>
      <c r="E13158" s="15">
        <v>44832</v>
      </c>
      <c r="F13158" s="2">
        <f t="shared" si="1723"/>
        <v>2022</v>
      </c>
      <c r="G13158" s="2">
        <f t="shared" si="1724"/>
        <v>9</v>
      </c>
      <c r="H13158" s="2">
        <f t="shared" si="1725"/>
        <v>28</v>
      </c>
      <c r="I13158" s="2" t="str">
        <f t="shared" si="1722"/>
        <v>Septiembre</v>
      </c>
      <c r="L13158" s="2" t="str">
        <f t="shared" si="1726"/>
        <v>Índices y tasasTasas de Captación - Formato 441Diario4483244833</v>
      </c>
    </row>
    <row r="13159" spans="1:12" ht="15.95" customHeight="1" x14ac:dyDescent="0.2">
      <c r="A13159" s="7" t="s">
        <v>20</v>
      </c>
      <c r="B13159" s="7" t="s">
        <v>66</v>
      </c>
      <c r="C13159" s="7" t="s">
        <v>26</v>
      </c>
      <c r="D13159" s="15">
        <v>44832</v>
      </c>
      <c r="E13159" s="15">
        <v>44833</v>
      </c>
      <c r="F13159" s="2">
        <f t="shared" si="1723"/>
        <v>2022</v>
      </c>
      <c r="G13159" s="2">
        <f t="shared" si="1724"/>
        <v>9</v>
      </c>
      <c r="H13159" s="2">
        <f t="shared" si="1725"/>
        <v>29</v>
      </c>
      <c r="I13159" s="2" t="str">
        <f t="shared" si="1722"/>
        <v>Septiembre</v>
      </c>
      <c r="L13159" s="2" t="str">
        <f t="shared" si="1726"/>
        <v>Índices y tasasTasas de Captación - Formato 441Diario4483344834</v>
      </c>
    </row>
    <row r="13160" spans="1:12" ht="15.95" customHeight="1" x14ac:dyDescent="0.2">
      <c r="A13160" s="7" t="s">
        <v>20</v>
      </c>
      <c r="B13160" s="7" t="s">
        <v>66</v>
      </c>
      <c r="C13160" s="7" t="s">
        <v>26</v>
      </c>
      <c r="D13160" s="15">
        <v>44833</v>
      </c>
      <c r="E13160" s="15">
        <v>44834</v>
      </c>
      <c r="F13160" s="2">
        <f t="shared" si="1723"/>
        <v>2022</v>
      </c>
      <c r="G13160" s="2">
        <f t="shared" si="1724"/>
        <v>9</v>
      </c>
      <c r="H13160" s="2">
        <f t="shared" si="1725"/>
        <v>30</v>
      </c>
      <c r="I13160" s="2" t="str">
        <f t="shared" si="1722"/>
        <v>Septiembre</v>
      </c>
      <c r="L13160" s="2" t="str">
        <f t="shared" si="1726"/>
        <v>Índices y tasasTasas de Captación - Formato 441Diario4483444837</v>
      </c>
    </row>
    <row r="13161" spans="1:12" ht="15.95" customHeight="1" x14ac:dyDescent="0.2">
      <c r="A13161" s="7" t="s">
        <v>20</v>
      </c>
      <c r="B13161" s="7" t="s">
        <v>66</v>
      </c>
      <c r="C13161" s="7" t="s">
        <v>26</v>
      </c>
      <c r="D13161" s="15">
        <v>44834</v>
      </c>
      <c r="E13161" s="15">
        <v>44837</v>
      </c>
      <c r="F13161" s="2">
        <f t="shared" si="1723"/>
        <v>2022</v>
      </c>
      <c r="G13161" s="2">
        <f t="shared" si="1724"/>
        <v>10</v>
      </c>
      <c r="H13161" s="2">
        <f t="shared" si="1725"/>
        <v>3</v>
      </c>
      <c r="I13161" s="2" t="str">
        <f t="shared" si="1722"/>
        <v>Octubre</v>
      </c>
      <c r="L13161" s="2" t="str">
        <f t="shared" si="1726"/>
        <v>Índices y tasasTasas de Captación - Formato 441Diario4483744838</v>
      </c>
    </row>
    <row r="13162" spans="1:12" ht="15.95" customHeight="1" x14ac:dyDescent="0.2">
      <c r="A13162" s="7" t="s">
        <v>20</v>
      </c>
      <c r="B13162" s="7" t="s">
        <v>66</v>
      </c>
      <c r="C13162" s="7" t="s">
        <v>26</v>
      </c>
      <c r="D13162" s="15">
        <v>44837</v>
      </c>
      <c r="E13162" s="15">
        <v>44838</v>
      </c>
      <c r="F13162" s="2">
        <f t="shared" si="1723"/>
        <v>2022</v>
      </c>
      <c r="G13162" s="2">
        <f t="shared" si="1724"/>
        <v>10</v>
      </c>
      <c r="H13162" s="2">
        <f t="shared" si="1725"/>
        <v>4</v>
      </c>
      <c r="I13162" s="2" t="str">
        <f t="shared" si="1722"/>
        <v>Octubre</v>
      </c>
      <c r="L13162" s="2" t="str">
        <f t="shared" si="1726"/>
        <v>Índices y tasasTasas de Captación - Formato 441Diario4483844839</v>
      </c>
    </row>
    <row r="13163" spans="1:12" ht="15.95" customHeight="1" x14ac:dyDescent="0.2">
      <c r="A13163" s="7" t="s">
        <v>20</v>
      </c>
      <c r="B13163" s="7" t="s">
        <v>66</v>
      </c>
      <c r="C13163" s="7" t="s">
        <v>26</v>
      </c>
      <c r="D13163" s="15">
        <v>44838</v>
      </c>
      <c r="E13163" s="15">
        <v>44839</v>
      </c>
      <c r="F13163" s="2">
        <f t="shared" si="1723"/>
        <v>2022</v>
      </c>
      <c r="G13163" s="2">
        <f t="shared" si="1724"/>
        <v>10</v>
      </c>
      <c r="H13163" s="2">
        <f t="shared" si="1725"/>
        <v>5</v>
      </c>
      <c r="I13163" s="2" t="str">
        <f t="shared" si="1722"/>
        <v>Octubre</v>
      </c>
      <c r="L13163" s="2" t="str">
        <f t="shared" si="1726"/>
        <v>Índices y tasasTasas de Captación - Formato 441Diario4483944840</v>
      </c>
    </row>
    <row r="13164" spans="1:12" ht="15.95" customHeight="1" x14ac:dyDescent="0.2">
      <c r="A13164" s="7" t="s">
        <v>20</v>
      </c>
      <c r="B13164" s="7" t="s">
        <v>66</v>
      </c>
      <c r="C13164" s="7" t="s">
        <v>26</v>
      </c>
      <c r="D13164" s="15">
        <v>44839</v>
      </c>
      <c r="E13164" s="15">
        <v>44840</v>
      </c>
      <c r="F13164" s="2">
        <f t="shared" si="1723"/>
        <v>2022</v>
      </c>
      <c r="G13164" s="2">
        <f t="shared" si="1724"/>
        <v>10</v>
      </c>
      <c r="H13164" s="2">
        <f t="shared" si="1725"/>
        <v>6</v>
      </c>
      <c r="I13164" s="2" t="str">
        <f t="shared" si="1722"/>
        <v>Octubre</v>
      </c>
      <c r="L13164" s="2" t="str">
        <f t="shared" si="1726"/>
        <v>Índices y tasasTasas de Captación - Formato 441Diario4484044841</v>
      </c>
    </row>
    <row r="13165" spans="1:12" ht="15.95" customHeight="1" x14ac:dyDescent="0.2">
      <c r="A13165" s="7" t="s">
        <v>20</v>
      </c>
      <c r="B13165" s="7" t="s">
        <v>66</v>
      </c>
      <c r="C13165" s="7" t="s">
        <v>26</v>
      </c>
      <c r="D13165" s="15">
        <v>44840</v>
      </c>
      <c r="E13165" s="15">
        <v>44841</v>
      </c>
      <c r="F13165" s="2">
        <f t="shared" si="1723"/>
        <v>2022</v>
      </c>
      <c r="G13165" s="2">
        <f t="shared" si="1724"/>
        <v>10</v>
      </c>
      <c r="H13165" s="2">
        <f t="shared" si="1725"/>
        <v>7</v>
      </c>
      <c r="I13165" s="2" t="str">
        <f t="shared" si="1722"/>
        <v>Octubre</v>
      </c>
      <c r="L13165" s="2" t="str">
        <f t="shared" si="1726"/>
        <v>Índices y tasasTasas de Captación - Formato 441Diario4484144844</v>
      </c>
    </row>
    <row r="13166" spans="1:12" ht="15.95" customHeight="1" x14ac:dyDescent="0.2">
      <c r="A13166" s="7" t="s">
        <v>20</v>
      </c>
      <c r="B13166" s="7" t="s">
        <v>66</v>
      </c>
      <c r="C13166" s="7" t="s">
        <v>26</v>
      </c>
      <c r="D13166" s="15">
        <v>44841</v>
      </c>
      <c r="E13166" s="15">
        <v>44844</v>
      </c>
      <c r="F13166" s="2">
        <f t="shared" si="1723"/>
        <v>2022</v>
      </c>
      <c r="G13166" s="2">
        <f t="shared" si="1724"/>
        <v>10</v>
      </c>
      <c r="H13166" s="2">
        <f t="shared" si="1725"/>
        <v>10</v>
      </c>
      <c r="I13166" s="2" t="str">
        <f t="shared" si="1722"/>
        <v>Octubre</v>
      </c>
      <c r="L13166" s="2" t="str">
        <f t="shared" si="1726"/>
        <v>Índices y tasasTasas de Captación - Formato 441Diario4484444845</v>
      </c>
    </row>
    <row r="13167" spans="1:12" ht="15.95" customHeight="1" x14ac:dyDescent="0.2">
      <c r="A13167" s="7" t="s">
        <v>20</v>
      </c>
      <c r="B13167" s="7" t="s">
        <v>66</v>
      </c>
      <c r="C13167" s="7" t="s">
        <v>26</v>
      </c>
      <c r="D13167" s="15">
        <v>44844</v>
      </c>
      <c r="E13167" s="15">
        <v>44845</v>
      </c>
      <c r="F13167" s="2">
        <f t="shared" si="1723"/>
        <v>2022</v>
      </c>
      <c r="G13167" s="2">
        <f t="shared" si="1724"/>
        <v>10</v>
      </c>
      <c r="H13167" s="2">
        <f t="shared" si="1725"/>
        <v>11</v>
      </c>
      <c r="I13167" s="2" t="str">
        <f t="shared" si="1722"/>
        <v>Octubre</v>
      </c>
      <c r="L13167" s="2" t="str">
        <f t="shared" si="1726"/>
        <v>Índices y tasasTasas de Captación - Formato 441Diario4484544846</v>
      </c>
    </row>
    <row r="13168" spans="1:12" ht="15.95" customHeight="1" x14ac:dyDescent="0.2">
      <c r="A13168" s="7" t="s">
        <v>20</v>
      </c>
      <c r="B13168" s="7" t="s">
        <v>66</v>
      </c>
      <c r="C13168" s="7" t="s">
        <v>26</v>
      </c>
      <c r="D13168" s="15">
        <v>44845</v>
      </c>
      <c r="E13168" s="15">
        <v>44846</v>
      </c>
      <c r="F13168" s="2">
        <f t="shared" si="1723"/>
        <v>2022</v>
      </c>
      <c r="G13168" s="2">
        <f t="shared" si="1724"/>
        <v>10</v>
      </c>
      <c r="H13168" s="2">
        <f t="shared" si="1725"/>
        <v>12</v>
      </c>
      <c r="I13168" s="2" t="str">
        <f t="shared" si="1722"/>
        <v>Octubre</v>
      </c>
      <c r="L13168" s="2" t="str">
        <f t="shared" si="1726"/>
        <v>Índices y tasasTasas de Captación - Formato 441Diario4484644847</v>
      </c>
    </row>
    <row r="13169" spans="1:12" ht="15.95" customHeight="1" x14ac:dyDescent="0.2">
      <c r="A13169" s="7" t="s">
        <v>20</v>
      </c>
      <c r="B13169" s="7" t="s">
        <v>66</v>
      </c>
      <c r="C13169" s="7" t="s">
        <v>26</v>
      </c>
      <c r="D13169" s="15">
        <v>44846</v>
      </c>
      <c r="E13169" s="15">
        <v>44847</v>
      </c>
      <c r="F13169" s="2">
        <f t="shared" si="1723"/>
        <v>2022</v>
      </c>
      <c r="G13169" s="2">
        <f t="shared" si="1724"/>
        <v>10</v>
      </c>
      <c r="H13169" s="2">
        <f t="shared" si="1725"/>
        <v>13</v>
      </c>
      <c r="I13169" s="2" t="str">
        <f t="shared" si="1722"/>
        <v>Octubre</v>
      </c>
      <c r="L13169" s="2" t="str">
        <f t="shared" si="1726"/>
        <v>Índices y tasasTasas de Captación - Formato 441Diario4484744848</v>
      </c>
    </row>
    <row r="13170" spans="1:12" ht="15.95" customHeight="1" x14ac:dyDescent="0.2">
      <c r="A13170" s="7" t="s">
        <v>20</v>
      </c>
      <c r="B13170" s="7" t="s">
        <v>66</v>
      </c>
      <c r="C13170" s="7" t="s">
        <v>26</v>
      </c>
      <c r="D13170" s="15">
        <v>44847</v>
      </c>
      <c r="E13170" s="15">
        <v>44848</v>
      </c>
      <c r="F13170" s="2">
        <f t="shared" si="1723"/>
        <v>2022</v>
      </c>
      <c r="G13170" s="2">
        <f t="shared" si="1724"/>
        <v>10</v>
      </c>
      <c r="H13170" s="2">
        <f t="shared" si="1725"/>
        <v>14</v>
      </c>
      <c r="I13170" s="2" t="str">
        <f t="shared" si="1722"/>
        <v>Octubre</v>
      </c>
      <c r="L13170" s="2" t="str">
        <f t="shared" si="1726"/>
        <v>Índices y tasasTasas de Captación - Formato 441Diario4484844852</v>
      </c>
    </row>
    <row r="13171" spans="1:12" ht="15.95" customHeight="1" x14ac:dyDescent="0.2">
      <c r="A13171" s="7" t="s">
        <v>20</v>
      </c>
      <c r="B13171" s="7" t="s">
        <v>66</v>
      </c>
      <c r="C13171" s="7" t="s">
        <v>26</v>
      </c>
      <c r="D13171" s="15">
        <v>44848</v>
      </c>
      <c r="E13171" s="15">
        <v>44852</v>
      </c>
      <c r="F13171" s="2">
        <f t="shared" si="1723"/>
        <v>2022</v>
      </c>
      <c r="G13171" s="2">
        <f t="shared" si="1724"/>
        <v>10</v>
      </c>
      <c r="H13171" s="2">
        <f t="shared" si="1725"/>
        <v>18</v>
      </c>
      <c r="I13171" s="2" t="str">
        <f t="shared" si="1722"/>
        <v>Octubre</v>
      </c>
      <c r="L13171" s="2" t="str">
        <f t="shared" si="1726"/>
        <v>Índices y tasasTasas de Captación - Formato 441Diario4485244853</v>
      </c>
    </row>
    <row r="13172" spans="1:12" ht="15.95" customHeight="1" x14ac:dyDescent="0.2">
      <c r="A13172" s="7" t="s">
        <v>20</v>
      </c>
      <c r="B13172" s="7" t="s">
        <v>66</v>
      </c>
      <c r="C13172" s="7" t="s">
        <v>26</v>
      </c>
      <c r="D13172" s="15">
        <v>44852</v>
      </c>
      <c r="E13172" s="15">
        <v>44853</v>
      </c>
      <c r="F13172" s="2">
        <f t="shared" si="1723"/>
        <v>2022</v>
      </c>
      <c r="G13172" s="2">
        <f t="shared" si="1724"/>
        <v>10</v>
      </c>
      <c r="H13172" s="2">
        <f t="shared" si="1725"/>
        <v>19</v>
      </c>
      <c r="I13172" s="2" t="str">
        <f t="shared" si="1722"/>
        <v>Octubre</v>
      </c>
      <c r="L13172" s="2" t="str">
        <f t="shared" si="1726"/>
        <v>Índices y tasasTasas de Captación - Formato 441Diario4485344854</v>
      </c>
    </row>
    <row r="13173" spans="1:12" ht="15.95" customHeight="1" x14ac:dyDescent="0.2">
      <c r="A13173" s="7" t="s">
        <v>20</v>
      </c>
      <c r="B13173" s="7" t="s">
        <v>66</v>
      </c>
      <c r="C13173" s="7" t="s">
        <v>26</v>
      </c>
      <c r="D13173" s="15">
        <v>44853</v>
      </c>
      <c r="E13173" s="15">
        <v>44854</v>
      </c>
      <c r="F13173" s="2">
        <f t="shared" si="1723"/>
        <v>2022</v>
      </c>
      <c r="G13173" s="2">
        <f t="shared" si="1724"/>
        <v>10</v>
      </c>
      <c r="H13173" s="2">
        <f t="shared" si="1725"/>
        <v>20</v>
      </c>
      <c r="I13173" s="2" t="str">
        <f t="shared" si="1722"/>
        <v>Octubre</v>
      </c>
      <c r="L13173" s="2" t="str">
        <f t="shared" si="1726"/>
        <v>Índices y tasasTasas de Captación - Formato 441Diario4485444855</v>
      </c>
    </row>
    <row r="13174" spans="1:12" ht="15.95" customHeight="1" x14ac:dyDescent="0.2">
      <c r="A13174" s="7" t="s">
        <v>20</v>
      </c>
      <c r="B13174" s="7" t="s">
        <v>66</v>
      </c>
      <c r="C13174" s="7" t="s">
        <v>26</v>
      </c>
      <c r="D13174" s="15">
        <v>44854</v>
      </c>
      <c r="E13174" s="15">
        <v>44855</v>
      </c>
      <c r="F13174" s="2">
        <f t="shared" si="1723"/>
        <v>2022</v>
      </c>
      <c r="G13174" s="2">
        <f t="shared" si="1724"/>
        <v>10</v>
      </c>
      <c r="H13174" s="2">
        <f t="shared" si="1725"/>
        <v>21</v>
      </c>
      <c r="I13174" s="2" t="str">
        <f t="shared" si="1722"/>
        <v>Octubre</v>
      </c>
      <c r="L13174" s="2" t="str">
        <f t="shared" si="1726"/>
        <v>Índices y tasasTasas de Captación - Formato 441Diario4485544858</v>
      </c>
    </row>
    <row r="13175" spans="1:12" ht="15.95" customHeight="1" x14ac:dyDescent="0.2">
      <c r="A13175" s="7" t="s">
        <v>20</v>
      </c>
      <c r="B13175" s="7" t="s">
        <v>66</v>
      </c>
      <c r="C13175" s="7" t="s">
        <v>26</v>
      </c>
      <c r="D13175" s="15">
        <v>44855</v>
      </c>
      <c r="E13175" s="15">
        <v>44858</v>
      </c>
      <c r="F13175" s="2">
        <f t="shared" si="1723"/>
        <v>2022</v>
      </c>
      <c r="G13175" s="2">
        <f t="shared" si="1724"/>
        <v>10</v>
      </c>
      <c r="H13175" s="2">
        <f t="shared" si="1725"/>
        <v>24</v>
      </c>
      <c r="I13175" s="2" t="str">
        <f t="shared" si="1722"/>
        <v>Octubre</v>
      </c>
      <c r="L13175" s="2" t="str">
        <f t="shared" si="1726"/>
        <v>Índices y tasasTasas de Captación - Formato 441Diario4485844859</v>
      </c>
    </row>
    <row r="13176" spans="1:12" ht="15.95" customHeight="1" x14ac:dyDescent="0.2">
      <c r="A13176" s="7" t="s">
        <v>20</v>
      </c>
      <c r="B13176" s="7" t="s">
        <v>66</v>
      </c>
      <c r="C13176" s="7" t="s">
        <v>26</v>
      </c>
      <c r="D13176" s="15">
        <v>44858</v>
      </c>
      <c r="E13176" s="15">
        <v>44859</v>
      </c>
      <c r="F13176" s="2">
        <f t="shared" si="1723"/>
        <v>2022</v>
      </c>
      <c r="G13176" s="2">
        <f t="shared" si="1724"/>
        <v>10</v>
      </c>
      <c r="H13176" s="2">
        <f t="shared" si="1725"/>
        <v>25</v>
      </c>
      <c r="I13176" s="2" t="str">
        <f t="shared" si="1722"/>
        <v>Octubre</v>
      </c>
      <c r="L13176" s="2" t="str">
        <f t="shared" si="1726"/>
        <v>Índices y tasasTasas de Captación - Formato 441Diario4485944860</v>
      </c>
    </row>
    <row r="13177" spans="1:12" ht="15.95" customHeight="1" x14ac:dyDescent="0.2">
      <c r="A13177" s="7" t="s">
        <v>20</v>
      </c>
      <c r="B13177" s="7" t="s">
        <v>66</v>
      </c>
      <c r="C13177" s="7" t="s">
        <v>26</v>
      </c>
      <c r="D13177" s="15">
        <v>44859</v>
      </c>
      <c r="E13177" s="15">
        <v>44860</v>
      </c>
      <c r="F13177" s="2">
        <f t="shared" si="1723"/>
        <v>2022</v>
      </c>
      <c r="G13177" s="2">
        <f t="shared" si="1724"/>
        <v>10</v>
      </c>
      <c r="H13177" s="2">
        <f t="shared" si="1725"/>
        <v>26</v>
      </c>
      <c r="I13177" s="2" t="str">
        <f t="shared" si="1722"/>
        <v>Octubre</v>
      </c>
      <c r="L13177" s="2" t="str">
        <f t="shared" si="1726"/>
        <v>Índices y tasasTasas de Captación - Formato 441Diario4486044861</v>
      </c>
    </row>
    <row r="13178" spans="1:12" ht="15.95" customHeight="1" x14ac:dyDescent="0.2">
      <c r="A13178" s="7" t="s">
        <v>20</v>
      </c>
      <c r="B13178" s="7" t="s">
        <v>66</v>
      </c>
      <c r="C13178" s="7" t="s">
        <v>26</v>
      </c>
      <c r="D13178" s="15">
        <v>44860</v>
      </c>
      <c r="E13178" s="15">
        <v>44861</v>
      </c>
      <c r="F13178" s="2">
        <f t="shared" si="1723"/>
        <v>2022</v>
      </c>
      <c r="G13178" s="2">
        <f t="shared" si="1724"/>
        <v>10</v>
      </c>
      <c r="H13178" s="2">
        <f t="shared" si="1725"/>
        <v>27</v>
      </c>
      <c r="I13178" s="2" t="str">
        <f t="shared" si="1722"/>
        <v>Octubre</v>
      </c>
      <c r="L13178" s="2" t="str">
        <f t="shared" si="1726"/>
        <v>Índices y tasasTasas de Captación - Formato 441Diario4486144862</v>
      </c>
    </row>
    <row r="13179" spans="1:12" ht="15.95" customHeight="1" x14ac:dyDescent="0.2">
      <c r="A13179" s="7" t="s">
        <v>20</v>
      </c>
      <c r="B13179" s="7" t="s">
        <v>66</v>
      </c>
      <c r="C13179" s="7" t="s">
        <v>26</v>
      </c>
      <c r="D13179" s="15">
        <v>44861</v>
      </c>
      <c r="E13179" s="15">
        <v>44862</v>
      </c>
      <c r="F13179" s="2">
        <f t="shared" si="1723"/>
        <v>2022</v>
      </c>
      <c r="G13179" s="2">
        <f t="shared" si="1724"/>
        <v>10</v>
      </c>
      <c r="H13179" s="2">
        <f t="shared" si="1725"/>
        <v>28</v>
      </c>
      <c r="I13179" s="2" t="str">
        <f t="shared" si="1722"/>
        <v>Octubre</v>
      </c>
      <c r="L13179" s="2" t="str">
        <f t="shared" si="1726"/>
        <v>Índices y tasasTasas de Captación - Formato 441Diario4486244865</v>
      </c>
    </row>
    <row r="13180" spans="1:12" ht="15.95" customHeight="1" x14ac:dyDescent="0.2">
      <c r="A13180" s="7" t="s">
        <v>20</v>
      </c>
      <c r="B13180" s="7" t="s">
        <v>66</v>
      </c>
      <c r="C13180" s="7" t="s">
        <v>26</v>
      </c>
      <c r="D13180" s="15">
        <v>44862</v>
      </c>
      <c r="E13180" s="15">
        <v>44865</v>
      </c>
      <c r="F13180" s="2">
        <f t="shared" si="1723"/>
        <v>2022</v>
      </c>
      <c r="G13180" s="2">
        <f t="shared" si="1724"/>
        <v>10</v>
      </c>
      <c r="H13180" s="2">
        <f t="shared" si="1725"/>
        <v>31</v>
      </c>
      <c r="I13180" s="2" t="str">
        <f t="shared" si="1722"/>
        <v>Octubre</v>
      </c>
      <c r="L13180" s="2" t="str">
        <f t="shared" si="1726"/>
        <v>Índices y tasasTasas de Captación - Formato 441Diario4486544866</v>
      </c>
    </row>
    <row r="13181" spans="1:12" ht="15.95" customHeight="1" x14ac:dyDescent="0.2">
      <c r="A13181" s="7" t="s">
        <v>20</v>
      </c>
      <c r="B13181" s="7" t="s">
        <v>66</v>
      </c>
      <c r="C13181" s="7" t="s">
        <v>26</v>
      </c>
      <c r="D13181" s="15">
        <v>44865</v>
      </c>
      <c r="E13181" s="15">
        <v>44866</v>
      </c>
      <c r="F13181" s="2">
        <f t="shared" si="1723"/>
        <v>2022</v>
      </c>
      <c r="G13181" s="2">
        <f t="shared" si="1724"/>
        <v>11</v>
      </c>
      <c r="H13181" s="2">
        <f t="shared" si="1725"/>
        <v>1</v>
      </c>
      <c r="I13181" s="2" t="str">
        <f t="shared" si="1722"/>
        <v>Noviembre</v>
      </c>
      <c r="L13181" s="2" t="str">
        <f t="shared" si="1726"/>
        <v>Índices y tasasTasas de Captación - Formato 441Diario4486644867</v>
      </c>
    </row>
    <row r="13182" spans="1:12" ht="15.95" customHeight="1" x14ac:dyDescent="0.2">
      <c r="A13182" s="7" t="s">
        <v>20</v>
      </c>
      <c r="B13182" s="7" t="s">
        <v>66</v>
      </c>
      <c r="C13182" s="7" t="s">
        <v>26</v>
      </c>
      <c r="D13182" s="15">
        <v>44866</v>
      </c>
      <c r="E13182" s="15">
        <v>44867</v>
      </c>
      <c r="F13182" s="2">
        <f t="shared" si="1723"/>
        <v>2022</v>
      </c>
      <c r="G13182" s="2">
        <f t="shared" si="1724"/>
        <v>11</v>
      </c>
      <c r="H13182" s="2">
        <f t="shared" si="1725"/>
        <v>2</v>
      </c>
      <c r="I13182" s="2" t="str">
        <f t="shared" si="1722"/>
        <v>Noviembre</v>
      </c>
      <c r="L13182" s="2" t="str">
        <f t="shared" si="1726"/>
        <v>Índices y tasasTasas de Captación - Formato 441Diario4486744868</v>
      </c>
    </row>
    <row r="13183" spans="1:12" ht="15.95" customHeight="1" x14ac:dyDescent="0.2">
      <c r="A13183" s="7" t="s">
        <v>20</v>
      </c>
      <c r="B13183" s="7" t="s">
        <v>66</v>
      </c>
      <c r="C13183" s="7" t="s">
        <v>26</v>
      </c>
      <c r="D13183" s="15">
        <v>44867</v>
      </c>
      <c r="E13183" s="15">
        <v>44868</v>
      </c>
      <c r="F13183" s="2">
        <f t="shared" si="1723"/>
        <v>2022</v>
      </c>
      <c r="G13183" s="2">
        <f t="shared" si="1724"/>
        <v>11</v>
      </c>
      <c r="H13183" s="2">
        <f t="shared" si="1725"/>
        <v>3</v>
      </c>
      <c r="I13183" s="2" t="str">
        <f t="shared" si="1722"/>
        <v>Noviembre</v>
      </c>
      <c r="L13183" s="2" t="str">
        <f t="shared" si="1726"/>
        <v>Índices y tasasTasas de Captación - Formato 441Diario4486844869</v>
      </c>
    </row>
    <row r="13184" spans="1:12" ht="15.95" customHeight="1" x14ac:dyDescent="0.2">
      <c r="A13184" s="7" t="s">
        <v>20</v>
      </c>
      <c r="B13184" s="7" t="s">
        <v>66</v>
      </c>
      <c r="C13184" s="7" t="s">
        <v>26</v>
      </c>
      <c r="D13184" s="15">
        <v>44868</v>
      </c>
      <c r="E13184" s="15">
        <v>44869</v>
      </c>
      <c r="F13184" s="2">
        <f t="shared" si="1723"/>
        <v>2022</v>
      </c>
      <c r="G13184" s="2">
        <f t="shared" si="1724"/>
        <v>11</v>
      </c>
      <c r="H13184" s="2">
        <f t="shared" si="1725"/>
        <v>4</v>
      </c>
      <c r="I13184" s="2" t="str">
        <f t="shared" si="1722"/>
        <v>Noviembre</v>
      </c>
      <c r="L13184" s="2" t="str">
        <f t="shared" si="1726"/>
        <v>Índices y tasasTasas de Captación - Formato 441Diario4486944873</v>
      </c>
    </row>
    <row r="13185" spans="1:12" ht="15.95" customHeight="1" x14ac:dyDescent="0.2">
      <c r="A13185" s="7" t="s">
        <v>20</v>
      </c>
      <c r="B13185" s="7" t="s">
        <v>66</v>
      </c>
      <c r="C13185" s="7" t="s">
        <v>26</v>
      </c>
      <c r="D13185" s="15">
        <v>44869</v>
      </c>
      <c r="E13185" s="15">
        <v>44873</v>
      </c>
      <c r="F13185" s="2">
        <f t="shared" si="1723"/>
        <v>2022</v>
      </c>
      <c r="G13185" s="2">
        <f t="shared" si="1724"/>
        <v>11</v>
      </c>
      <c r="H13185" s="2">
        <f t="shared" si="1725"/>
        <v>8</v>
      </c>
      <c r="I13185" s="2" t="str">
        <f t="shared" si="1722"/>
        <v>Noviembre</v>
      </c>
      <c r="L13185" s="2" t="str">
        <f t="shared" si="1726"/>
        <v>Índices y tasasTasas de Captación - Formato 441Diario4487344874</v>
      </c>
    </row>
    <row r="13186" spans="1:12" ht="15.95" customHeight="1" x14ac:dyDescent="0.2">
      <c r="A13186" s="7" t="s">
        <v>20</v>
      </c>
      <c r="B13186" s="7" t="s">
        <v>66</v>
      </c>
      <c r="C13186" s="7" t="s">
        <v>26</v>
      </c>
      <c r="D13186" s="15">
        <v>44873</v>
      </c>
      <c r="E13186" s="15">
        <v>44874</v>
      </c>
      <c r="F13186" s="2">
        <f t="shared" si="1723"/>
        <v>2022</v>
      </c>
      <c r="G13186" s="2">
        <f t="shared" si="1724"/>
        <v>11</v>
      </c>
      <c r="H13186" s="2">
        <f t="shared" si="1725"/>
        <v>9</v>
      </c>
      <c r="I13186" s="2" t="str">
        <f t="shared" si="1722"/>
        <v>Noviembre</v>
      </c>
      <c r="L13186" s="2" t="str">
        <f t="shared" si="1726"/>
        <v>Índices y tasasTasas de Captación - Formato 441Diario4487444875</v>
      </c>
    </row>
    <row r="13187" spans="1:12" ht="15.95" customHeight="1" x14ac:dyDescent="0.2">
      <c r="A13187" s="7" t="s">
        <v>20</v>
      </c>
      <c r="B13187" s="7" t="s">
        <v>66</v>
      </c>
      <c r="C13187" s="7" t="s">
        <v>26</v>
      </c>
      <c r="D13187" s="15">
        <v>44874</v>
      </c>
      <c r="E13187" s="15">
        <v>44875</v>
      </c>
      <c r="F13187" s="2">
        <f t="shared" si="1723"/>
        <v>2022</v>
      </c>
      <c r="G13187" s="2">
        <f t="shared" si="1724"/>
        <v>11</v>
      </c>
      <c r="H13187" s="2">
        <f t="shared" si="1725"/>
        <v>10</v>
      </c>
      <c r="I13187" s="2" t="str">
        <f t="shared" si="1722"/>
        <v>Noviembre</v>
      </c>
      <c r="L13187" s="2" t="str">
        <f t="shared" si="1726"/>
        <v>Índices y tasasTasas de Captación - Formato 441Diario4487544876</v>
      </c>
    </row>
    <row r="13188" spans="1:12" ht="15.95" customHeight="1" x14ac:dyDescent="0.2">
      <c r="A13188" s="7" t="s">
        <v>20</v>
      </c>
      <c r="B13188" s="7" t="s">
        <v>66</v>
      </c>
      <c r="C13188" s="7" t="s">
        <v>26</v>
      </c>
      <c r="D13188" s="15">
        <v>44875</v>
      </c>
      <c r="E13188" s="15">
        <v>44876</v>
      </c>
      <c r="F13188" s="2">
        <f t="shared" si="1723"/>
        <v>2022</v>
      </c>
      <c r="G13188" s="2">
        <f t="shared" si="1724"/>
        <v>11</v>
      </c>
      <c r="H13188" s="2">
        <f t="shared" si="1725"/>
        <v>11</v>
      </c>
      <c r="I13188" s="2" t="str">
        <f t="shared" si="1722"/>
        <v>Noviembre</v>
      </c>
      <c r="L13188" s="2" t="str">
        <f t="shared" si="1726"/>
        <v>Índices y tasasTasas de Captación - Formato 441Diario4487644880</v>
      </c>
    </row>
    <row r="13189" spans="1:12" ht="15.95" customHeight="1" x14ac:dyDescent="0.2">
      <c r="A13189" s="7" t="s">
        <v>20</v>
      </c>
      <c r="B13189" s="7" t="s">
        <v>66</v>
      </c>
      <c r="C13189" s="7" t="s">
        <v>26</v>
      </c>
      <c r="D13189" s="15">
        <v>44876</v>
      </c>
      <c r="E13189" s="15">
        <v>44880</v>
      </c>
      <c r="F13189" s="2">
        <f t="shared" si="1723"/>
        <v>2022</v>
      </c>
      <c r="G13189" s="2">
        <f t="shared" si="1724"/>
        <v>11</v>
      </c>
      <c r="H13189" s="2">
        <f t="shared" si="1725"/>
        <v>15</v>
      </c>
      <c r="I13189" s="2" t="str">
        <f t="shared" si="1722"/>
        <v>Noviembre</v>
      </c>
      <c r="L13189" s="2" t="str">
        <f t="shared" si="1726"/>
        <v>Índices y tasasTasas de Captación - Formato 441Diario4488044881</v>
      </c>
    </row>
    <row r="13190" spans="1:12" ht="15.95" customHeight="1" x14ac:dyDescent="0.2">
      <c r="A13190" s="7" t="s">
        <v>20</v>
      </c>
      <c r="B13190" s="7" t="s">
        <v>66</v>
      </c>
      <c r="C13190" s="7" t="s">
        <v>26</v>
      </c>
      <c r="D13190" s="15">
        <v>44880</v>
      </c>
      <c r="E13190" s="15">
        <v>44881</v>
      </c>
      <c r="F13190" s="2">
        <f t="shared" si="1723"/>
        <v>2022</v>
      </c>
      <c r="G13190" s="2">
        <f t="shared" si="1724"/>
        <v>11</v>
      </c>
      <c r="H13190" s="2">
        <f t="shared" si="1725"/>
        <v>16</v>
      </c>
      <c r="I13190" s="2" t="str">
        <f t="shared" si="1722"/>
        <v>Noviembre</v>
      </c>
      <c r="L13190" s="2" t="str">
        <f t="shared" si="1726"/>
        <v>Índices y tasasTasas de Captación - Formato 441Diario4488144882</v>
      </c>
    </row>
    <row r="13191" spans="1:12" ht="15.95" customHeight="1" x14ac:dyDescent="0.2">
      <c r="A13191" s="7" t="s">
        <v>20</v>
      </c>
      <c r="B13191" s="7" t="s">
        <v>66</v>
      </c>
      <c r="C13191" s="7" t="s">
        <v>26</v>
      </c>
      <c r="D13191" s="15">
        <v>44881</v>
      </c>
      <c r="E13191" s="15">
        <v>44882</v>
      </c>
      <c r="F13191" s="2">
        <f t="shared" si="1723"/>
        <v>2022</v>
      </c>
      <c r="G13191" s="2">
        <f t="shared" si="1724"/>
        <v>11</v>
      </c>
      <c r="H13191" s="2">
        <f t="shared" si="1725"/>
        <v>17</v>
      </c>
      <c r="I13191" s="2" t="str">
        <f t="shared" si="1722"/>
        <v>Noviembre</v>
      </c>
      <c r="L13191" s="2" t="str">
        <f t="shared" si="1726"/>
        <v>Índices y tasasTasas de Captación - Formato 441Diario4488244883</v>
      </c>
    </row>
    <row r="13192" spans="1:12" ht="15.95" customHeight="1" x14ac:dyDescent="0.2">
      <c r="A13192" s="7" t="s">
        <v>20</v>
      </c>
      <c r="B13192" s="7" t="s">
        <v>66</v>
      </c>
      <c r="C13192" s="7" t="s">
        <v>26</v>
      </c>
      <c r="D13192" s="15">
        <v>44882</v>
      </c>
      <c r="E13192" s="15">
        <v>44883</v>
      </c>
      <c r="F13192" s="2">
        <f t="shared" si="1723"/>
        <v>2022</v>
      </c>
      <c r="G13192" s="2">
        <f t="shared" si="1724"/>
        <v>11</v>
      </c>
      <c r="H13192" s="2">
        <f t="shared" si="1725"/>
        <v>18</v>
      </c>
      <c r="I13192" s="2" t="str">
        <f t="shared" si="1722"/>
        <v>Noviembre</v>
      </c>
      <c r="L13192" s="2" t="str">
        <f t="shared" si="1726"/>
        <v>Índices y tasasTasas de Captación - Formato 441Diario4488344886</v>
      </c>
    </row>
    <row r="13193" spans="1:12" ht="15.95" customHeight="1" x14ac:dyDescent="0.2">
      <c r="A13193" s="7" t="s">
        <v>20</v>
      </c>
      <c r="B13193" s="7" t="s">
        <v>66</v>
      </c>
      <c r="C13193" s="7" t="s">
        <v>26</v>
      </c>
      <c r="D13193" s="15">
        <v>44883</v>
      </c>
      <c r="E13193" s="15">
        <v>44886</v>
      </c>
      <c r="F13193" s="2">
        <f t="shared" si="1723"/>
        <v>2022</v>
      </c>
      <c r="G13193" s="2">
        <f t="shared" si="1724"/>
        <v>11</v>
      </c>
      <c r="H13193" s="2">
        <f t="shared" si="1725"/>
        <v>21</v>
      </c>
      <c r="I13193" s="2" t="str">
        <f t="shared" si="1722"/>
        <v>Noviembre</v>
      </c>
      <c r="L13193" s="2" t="str">
        <f t="shared" si="1726"/>
        <v>Índices y tasasTasas de Captación - Formato 441Diario4488644887</v>
      </c>
    </row>
    <row r="13194" spans="1:12" ht="15.95" customHeight="1" x14ac:dyDescent="0.2">
      <c r="A13194" s="7" t="s">
        <v>20</v>
      </c>
      <c r="B13194" s="7" t="s">
        <v>66</v>
      </c>
      <c r="C13194" s="7" t="s">
        <v>26</v>
      </c>
      <c r="D13194" s="15">
        <v>44886</v>
      </c>
      <c r="E13194" s="15">
        <v>44887</v>
      </c>
      <c r="F13194" s="2">
        <f t="shared" si="1723"/>
        <v>2022</v>
      </c>
      <c r="G13194" s="2">
        <f t="shared" si="1724"/>
        <v>11</v>
      </c>
      <c r="H13194" s="2">
        <f t="shared" si="1725"/>
        <v>22</v>
      </c>
      <c r="I13194" s="2" t="str">
        <f t="shared" si="1722"/>
        <v>Noviembre</v>
      </c>
      <c r="L13194" s="2" t="str">
        <f t="shared" si="1726"/>
        <v>Índices y tasasTasas de Captación - Formato 441Diario4488744888</v>
      </c>
    </row>
    <row r="13195" spans="1:12" ht="15.95" customHeight="1" x14ac:dyDescent="0.2">
      <c r="A13195" s="7" t="s">
        <v>20</v>
      </c>
      <c r="B13195" s="7" t="s">
        <v>66</v>
      </c>
      <c r="C13195" s="7" t="s">
        <v>26</v>
      </c>
      <c r="D13195" s="15">
        <v>44887</v>
      </c>
      <c r="E13195" s="15">
        <v>44888</v>
      </c>
      <c r="F13195" s="2">
        <f t="shared" si="1723"/>
        <v>2022</v>
      </c>
      <c r="G13195" s="2">
        <f t="shared" si="1724"/>
        <v>11</v>
      </c>
      <c r="H13195" s="2">
        <f t="shared" si="1725"/>
        <v>23</v>
      </c>
      <c r="I13195" s="2" t="str">
        <f t="shared" si="1722"/>
        <v>Noviembre</v>
      </c>
      <c r="L13195" s="2" t="str">
        <f t="shared" si="1726"/>
        <v>Índices y tasasTasas de Captación - Formato 441Diario4488844889</v>
      </c>
    </row>
    <row r="13196" spans="1:12" ht="15.95" customHeight="1" x14ac:dyDescent="0.2">
      <c r="A13196" s="7" t="s">
        <v>20</v>
      </c>
      <c r="B13196" s="7" t="s">
        <v>66</v>
      </c>
      <c r="C13196" s="7" t="s">
        <v>26</v>
      </c>
      <c r="D13196" s="15">
        <v>44888</v>
      </c>
      <c r="E13196" s="15">
        <v>44889</v>
      </c>
      <c r="F13196" s="2">
        <f t="shared" si="1723"/>
        <v>2022</v>
      </c>
      <c r="G13196" s="2">
        <f t="shared" si="1724"/>
        <v>11</v>
      </c>
      <c r="H13196" s="2">
        <f t="shared" si="1725"/>
        <v>24</v>
      </c>
      <c r="I13196" s="2" t="str">
        <f t="shared" ref="I13196:I13259" si="1727">CHOOSE(G13196,"Enero","Febrero","Marzo","Abril","Mayo","Junio","Julio","Agosto","Septiembre","Octubre","Noviembre","Diciembre")</f>
        <v>Noviembre</v>
      </c>
      <c r="L13196" s="2" t="str">
        <f t="shared" si="1726"/>
        <v>Índices y tasasTasas de Captación - Formato 441Diario4488944890</v>
      </c>
    </row>
    <row r="13197" spans="1:12" ht="15.95" customHeight="1" x14ac:dyDescent="0.2">
      <c r="A13197" s="7" t="s">
        <v>20</v>
      </c>
      <c r="B13197" s="7" t="s">
        <v>66</v>
      </c>
      <c r="C13197" s="7" t="s">
        <v>26</v>
      </c>
      <c r="D13197" s="15">
        <v>44889</v>
      </c>
      <c r="E13197" s="15">
        <v>44890</v>
      </c>
      <c r="F13197" s="2">
        <f t="shared" si="1723"/>
        <v>2022</v>
      </c>
      <c r="G13197" s="2">
        <f t="shared" si="1724"/>
        <v>11</v>
      </c>
      <c r="H13197" s="2">
        <f t="shared" si="1725"/>
        <v>25</v>
      </c>
      <c r="I13197" s="2" t="str">
        <f t="shared" si="1727"/>
        <v>Noviembre</v>
      </c>
      <c r="L13197" s="2" t="str">
        <f t="shared" si="1726"/>
        <v>Índices y tasasTasas de Captación - Formato 441Diario4489044893</v>
      </c>
    </row>
    <row r="13198" spans="1:12" ht="15.95" customHeight="1" x14ac:dyDescent="0.2">
      <c r="A13198" s="7" t="s">
        <v>20</v>
      </c>
      <c r="B13198" s="7" t="s">
        <v>66</v>
      </c>
      <c r="C13198" s="7" t="s">
        <v>26</v>
      </c>
      <c r="D13198" s="15">
        <v>44890</v>
      </c>
      <c r="E13198" s="15">
        <v>44893</v>
      </c>
      <c r="F13198" s="2">
        <f t="shared" si="1723"/>
        <v>2022</v>
      </c>
      <c r="G13198" s="2">
        <f t="shared" si="1724"/>
        <v>11</v>
      </c>
      <c r="H13198" s="2">
        <f t="shared" si="1725"/>
        <v>28</v>
      </c>
      <c r="I13198" s="2" t="str">
        <f t="shared" si="1727"/>
        <v>Noviembre</v>
      </c>
      <c r="L13198" s="2" t="str">
        <f t="shared" si="1726"/>
        <v>Índices y tasasTasas de Captación - Formato 441Diario4489344894</v>
      </c>
    </row>
    <row r="13199" spans="1:12" ht="15.95" customHeight="1" x14ac:dyDescent="0.2">
      <c r="A13199" s="7" t="s">
        <v>20</v>
      </c>
      <c r="B13199" s="7" t="s">
        <v>66</v>
      </c>
      <c r="C13199" s="7" t="s">
        <v>26</v>
      </c>
      <c r="D13199" s="15">
        <v>44893</v>
      </c>
      <c r="E13199" s="15">
        <v>44894</v>
      </c>
      <c r="F13199" s="2">
        <f t="shared" si="1723"/>
        <v>2022</v>
      </c>
      <c r="G13199" s="2">
        <f t="shared" si="1724"/>
        <v>11</v>
      </c>
      <c r="H13199" s="2">
        <f t="shared" si="1725"/>
        <v>29</v>
      </c>
      <c r="I13199" s="2" t="str">
        <f t="shared" si="1727"/>
        <v>Noviembre</v>
      </c>
      <c r="L13199" s="2" t="str">
        <f t="shared" si="1726"/>
        <v>Índices y tasasTasas de Captación - Formato 441Diario4489444895</v>
      </c>
    </row>
    <row r="13200" spans="1:12" ht="15.95" customHeight="1" x14ac:dyDescent="0.2">
      <c r="A13200" s="7" t="s">
        <v>20</v>
      </c>
      <c r="B13200" s="7" t="s">
        <v>66</v>
      </c>
      <c r="C13200" s="7" t="s">
        <v>26</v>
      </c>
      <c r="D13200" s="15">
        <v>44894</v>
      </c>
      <c r="E13200" s="15">
        <v>44895</v>
      </c>
      <c r="F13200" s="2">
        <f t="shared" si="1723"/>
        <v>2022</v>
      </c>
      <c r="G13200" s="2">
        <f t="shared" si="1724"/>
        <v>11</v>
      </c>
      <c r="H13200" s="2">
        <f t="shared" si="1725"/>
        <v>30</v>
      </c>
      <c r="I13200" s="2" t="str">
        <f t="shared" si="1727"/>
        <v>Noviembre</v>
      </c>
      <c r="L13200" s="2" t="str">
        <f t="shared" si="1726"/>
        <v>Índices y tasasTasas de Captación - Formato 441Diario4489544896</v>
      </c>
    </row>
    <row r="13201" spans="1:12" ht="15.95" customHeight="1" x14ac:dyDescent="0.2">
      <c r="A13201" s="7" t="s">
        <v>20</v>
      </c>
      <c r="B13201" s="7" t="s">
        <v>66</v>
      </c>
      <c r="C13201" s="7" t="s">
        <v>26</v>
      </c>
      <c r="D13201" s="15">
        <v>44895</v>
      </c>
      <c r="E13201" s="15">
        <v>44896</v>
      </c>
      <c r="F13201" s="2">
        <f t="shared" si="1723"/>
        <v>2022</v>
      </c>
      <c r="G13201" s="2">
        <f t="shared" si="1724"/>
        <v>12</v>
      </c>
      <c r="H13201" s="2">
        <f t="shared" si="1725"/>
        <v>1</v>
      </c>
      <c r="I13201" s="2" t="str">
        <f t="shared" si="1727"/>
        <v>Diciembre</v>
      </c>
      <c r="L13201" s="2" t="str">
        <f t="shared" si="1726"/>
        <v>Índices y tasasTasas de Captación - Formato 441Diario4489644897</v>
      </c>
    </row>
    <row r="13202" spans="1:12" ht="15.95" customHeight="1" x14ac:dyDescent="0.2">
      <c r="A13202" s="7" t="s">
        <v>20</v>
      </c>
      <c r="B13202" s="7" t="s">
        <v>66</v>
      </c>
      <c r="C13202" s="7" t="s">
        <v>26</v>
      </c>
      <c r="D13202" s="15">
        <v>44896</v>
      </c>
      <c r="E13202" s="15">
        <v>44897</v>
      </c>
      <c r="F13202" s="2">
        <f t="shared" si="1723"/>
        <v>2022</v>
      </c>
      <c r="G13202" s="2">
        <f t="shared" si="1724"/>
        <v>12</v>
      </c>
      <c r="H13202" s="2">
        <f t="shared" si="1725"/>
        <v>2</v>
      </c>
      <c r="I13202" s="2" t="str">
        <f t="shared" si="1727"/>
        <v>Diciembre</v>
      </c>
      <c r="L13202" s="2" t="str">
        <f t="shared" si="1726"/>
        <v>Índices y tasasTasas de Captación - Formato 441Diario4489744900</v>
      </c>
    </row>
    <row r="13203" spans="1:12" ht="15.95" customHeight="1" x14ac:dyDescent="0.2">
      <c r="A13203" s="7" t="s">
        <v>20</v>
      </c>
      <c r="B13203" s="7" t="s">
        <v>66</v>
      </c>
      <c r="C13203" s="7" t="s">
        <v>26</v>
      </c>
      <c r="D13203" s="15">
        <v>44897</v>
      </c>
      <c r="E13203" s="15">
        <v>44900</v>
      </c>
      <c r="F13203" s="2">
        <f t="shared" si="1723"/>
        <v>2022</v>
      </c>
      <c r="G13203" s="2">
        <f t="shared" si="1724"/>
        <v>12</v>
      </c>
      <c r="H13203" s="2">
        <f t="shared" si="1725"/>
        <v>5</v>
      </c>
      <c r="I13203" s="2" t="str">
        <f t="shared" si="1727"/>
        <v>Diciembre</v>
      </c>
      <c r="L13203" s="2" t="str">
        <f t="shared" si="1726"/>
        <v>Índices y tasasTasas de Captación - Formato 441Diario4490044901</v>
      </c>
    </row>
    <row r="13204" spans="1:12" ht="15.95" customHeight="1" x14ac:dyDescent="0.2">
      <c r="A13204" s="7" t="s">
        <v>20</v>
      </c>
      <c r="B13204" s="7" t="s">
        <v>66</v>
      </c>
      <c r="C13204" s="7" t="s">
        <v>26</v>
      </c>
      <c r="D13204" s="15">
        <v>44900</v>
      </c>
      <c r="E13204" s="15">
        <v>44901</v>
      </c>
      <c r="F13204" s="2">
        <f t="shared" si="1723"/>
        <v>2022</v>
      </c>
      <c r="G13204" s="2">
        <f t="shared" si="1724"/>
        <v>12</v>
      </c>
      <c r="H13204" s="2">
        <f t="shared" si="1725"/>
        <v>6</v>
      </c>
      <c r="I13204" s="2" t="str">
        <f t="shared" si="1727"/>
        <v>Diciembre</v>
      </c>
      <c r="L13204" s="2" t="str">
        <f t="shared" si="1726"/>
        <v>Índices y tasasTasas de Captación - Formato 441Diario4490144902</v>
      </c>
    </row>
    <row r="13205" spans="1:12" ht="15.95" customHeight="1" x14ac:dyDescent="0.2">
      <c r="A13205" s="7" t="s">
        <v>20</v>
      </c>
      <c r="B13205" s="7" t="s">
        <v>66</v>
      </c>
      <c r="C13205" s="7" t="s">
        <v>26</v>
      </c>
      <c r="D13205" s="15">
        <v>44901</v>
      </c>
      <c r="E13205" s="15">
        <v>44902</v>
      </c>
      <c r="F13205" s="2">
        <f t="shared" si="1723"/>
        <v>2022</v>
      </c>
      <c r="G13205" s="2">
        <f t="shared" si="1724"/>
        <v>12</v>
      </c>
      <c r="H13205" s="2">
        <f t="shared" si="1725"/>
        <v>7</v>
      </c>
      <c r="I13205" s="2" t="str">
        <f t="shared" si="1727"/>
        <v>Diciembre</v>
      </c>
      <c r="L13205" s="2" t="str">
        <f t="shared" si="1726"/>
        <v>Índices y tasasTasas de Captación - Formato 441Diario4490244904</v>
      </c>
    </row>
    <row r="13206" spans="1:12" ht="15.95" customHeight="1" x14ac:dyDescent="0.2">
      <c r="A13206" s="7" t="s">
        <v>20</v>
      </c>
      <c r="B13206" s="7" t="s">
        <v>66</v>
      </c>
      <c r="C13206" s="7" t="s">
        <v>26</v>
      </c>
      <c r="D13206" s="15">
        <v>44902</v>
      </c>
      <c r="E13206" s="15">
        <v>44904</v>
      </c>
      <c r="F13206" s="2">
        <f t="shared" si="1723"/>
        <v>2022</v>
      </c>
      <c r="G13206" s="2">
        <f t="shared" si="1724"/>
        <v>12</v>
      </c>
      <c r="H13206" s="2">
        <f t="shared" si="1725"/>
        <v>9</v>
      </c>
      <c r="I13206" s="2" t="str">
        <f t="shared" si="1727"/>
        <v>Diciembre</v>
      </c>
      <c r="L13206" s="2" t="str">
        <f t="shared" si="1726"/>
        <v>Índices y tasasTasas de Captación - Formato 441Diario4490444907</v>
      </c>
    </row>
    <row r="13207" spans="1:12" ht="15.95" customHeight="1" x14ac:dyDescent="0.2">
      <c r="A13207" s="7" t="s">
        <v>20</v>
      </c>
      <c r="B13207" s="7" t="s">
        <v>66</v>
      </c>
      <c r="C13207" s="7" t="s">
        <v>26</v>
      </c>
      <c r="D13207" s="15">
        <v>44904</v>
      </c>
      <c r="E13207" s="15">
        <v>44907</v>
      </c>
      <c r="F13207" s="2">
        <f t="shared" ref="F13207:F13270" si="1728">YEAR(E13207)</f>
        <v>2022</v>
      </c>
      <c r="G13207" s="2">
        <f t="shared" ref="G13207:G13270" si="1729">MONTH(E13207)</f>
        <v>12</v>
      </c>
      <c r="H13207" s="2">
        <f t="shared" ref="H13207:H13270" si="1730">DAY(E13207)</f>
        <v>12</v>
      </c>
      <c r="I13207" s="2" t="str">
        <f t="shared" si="1727"/>
        <v>Diciembre</v>
      </c>
      <c r="L13207" s="2" t="str">
        <f t="shared" ref="L13207:L13270" si="1731">CONCATENATE(A13208,B13208,C13208,D13208,E13208,)</f>
        <v>Índices y tasasTasas de Captación - Formato 441Diario4490744908</v>
      </c>
    </row>
    <row r="13208" spans="1:12" ht="15.95" customHeight="1" x14ac:dyDescent="0.2">
      <c r="A13208" s="7" t="s">
        <v>20</v>
      </c>
      <c r="B13208" s="7" t="s">
        <v>66</v>
      </c>
      <c r="C13208" s="7" t="s">
        <v>26</v>
      </c>
      <c r="D13208" s="15">
        <v>44907</v>
      </c>
      <c r="E13208" s="15">
        <v>44908</v>
      </c>
      <c r="F13208" s="2">
        <f t="shared" si="1728"/>
        <v>2022</v>
      </c>
      <c r="G13208" s="2">
        <f t="shared" si="1729"/>
        <v>12</v>
      </c>
      <c r="H13208" s="2">
        <f t="shared" si="1730"/>
        <v>13</v>
      </c>
      <c r="I13208" s="2" t="str">
        <f t="shared" si="1727"/>
        <v>Diciembre</v>
      </c>
      <c r="L13208" s="2" t="str">
        <f t="shared" si="1731"/>
        <v>Índices y tasasTasas de Captación - Formato 441Diario4490844909</v>
      </c>
    </row>
    <row r="13209" spans="1:12" ht="15.95" customHeight="1" x14ac:dyDescent="0.2">
      <c r="A13209" s="7" t="s">
        <v>20</v>
      </c>
      <c r="B13209" s="7" t="s">
        <v>66</v>
      </c>
      <c r="C13209" s="7" t="s">
        <v>26</v>
      </c>
      <c r="D13209" s="15">
        <v>44908</v>
      </c>
      <c r="E13209" s="15">
        <v>44909</v>
      </c>
      <c r="F13209" s="2">
        <f t="shared" si="1728"/>
        <v>2022</v>
      </c>
      <c r="G13209" s="2">
        <f t="shared" si="1729"/>
        <v>12</v>
      </c>
      <c r="H13209" s="2">
        <f t="shared" si="1730"/>
        <v>14</v>
      </c>
      <c r="I13209" s="2" t="str">
        <f t="shared" si="1727"/>
        <v>Diciembre</v>
      </c>
      <c r="L13209" s="2" t="str">
        <f t="shared" si="1731"/>
        <v>Índices y tasasTasas de Captación - Formato 441Diario4490944910</v>
      </c>
    </row>
    <row r="13210" spans="1:12" ht="15.95" customHeight="1" x14ac:dyDescent="0.2">
      <c r="A13210" s="7" t="s">
        <v>20</v>
      </c>
      <c r="B13210" s="7" t="s">
        <v>66</v>
      </c>
      <c r="C13210" s="7" t="s">
        <v>26</v>
      </c>
      <c r="D13210" s="15">
        <v>44909</v>
      </c>
      <c r="E13210" s="15">
        <v>44910</v>
      </c>
      <c r="F13210" s="2">
        <f t="shared" si="1728"/>
        <v>2022</v>
      </c>
      <c r="G13210" s="2">
        <f t="shared" si="1729"/>
        <v>12</v>
      </c>
      <c r="H13210" s="2">
        <f t="shared" si="1730"/>
        <v>15</v>
      </c>
      <c r="I13210" s="2" t="str">
        <f t="shared" si="1727"/>
        <v>Diciembre</v>
      </c>
      <c r="L13210" s="2" t="str">
        <f t="shared" si="1731"/>
        <v>Índices y tasasTasas de Captación - Formato 441Diario4491044911</v>
      </c>
    </row>
    <row r="13211" spans="1:12" ht="15.95" customHeight="1" x14ac:dyDescent="0.2">
      <c r="A13211" s="7" t="s">
        <v>20</v>
      </c>
      <c r="B13211" s="7" t="s">
        <v>66</v>
      </c>
      <c r="C13211" s="7" t="s">
        <v>26</v>
      </c>
      <c r="D13211" s="15">
        <v>44910</v>
      </c>
      <c r="E13211" s="15">
        <v>44911</v>
      </c>
      <c r="F13211" s="2">
        <f t="shared" si="1728"/>
        <v>2022</v>
      </c>
      <c r="G13211" s="2">
        <f t="shared" si="1729"/>
        <v>12</v>
      </c>
      <c r="H13211" s="2">
        <f t="shared" si="1730"/>
        <v>16</v>
      </c>
      <c r="I13211" s="2" t="str">
        <f t="shared" si="1727"/>
        <v>Diciembre</v>
      </c>
      <c r="L13211" s="2" t="str">
        <f t="shared" si="1731"/>
        <v>Índices y tasasTasas de Captación - Formato 441Diario4491144914</v>
      </c>
    </row>
    <row r="13212" spans="1:12" ht="15.95" customHeight="1" x14ac:dyDescent="0.2">
      <c r="A13212" s="7" t="s">
        <v>20</v>
      </c>
      <c r="B13212" s="7" t="s">
        <v>66</v>
      </c>
      <c r="C13212" s="7" t="s">
        <v>26</v>
      </c>
      <c r="D13212" s="15">
        <v>44911</v>
      </c>
      <c r="E13212" s="15">
        <v>44914</v>
      </c>
      <c r="F13212" s="2">
        <f t="shared" si="1728"/>
        <v>2022</v>
      </c>
      <c r="G13212" s="2">
        <f t="shared" si="1729"/>
        <v>12</v>
      </c>
      <c r="H13212" s="2">
        <f t="shared" si="1730"/>
        <v>19</v>
      </c>
      <c r="I13212" s="2" t="str">
        <f t="shared" si="1727"/>
        <v>Diciembre</v>
      </c>
      <c r="L13212" s="2" t="str">
        <f t="shared" si="1731"/>
        <v>Índices y tasasTasas de Captación - Formato 441Diario4491444915</v>
      </c>
    </row>
    <row r="13213" spans="1:12" ht="15.95" customHeight="1" x14ac:dyDescent="0.2">
      <c r="A13213" s="7" t="s">
        <v>20</v>
      </c>
      <c r="B13213" s="7" t="s">
        <v>66</v>
      </c>
      <c r="C13213" s="7" t="s">
        <v>26</v>
      </c>
      <c r="D13213" s="15">
        <v>44914</v>
      </c>
      <c r="E13213" s="15">
        <v>44915</v>
      </c>
      <c r="F13213" s="2">
        <f t="shared" si="1728"/>
        <v>2022</v>
      </c>
      <c r="G13213" s="2">
        <f t="shared" si="1729"/>
        <v>12</v>
      </c>
      <c r="H13213" s="2">
        <f t="shared" si="1730"/>
        <v>20</v>
      </c>
      <c r="I13213" s="2" t="str">
        <f t="shared" si="1727"/>
        <v>Diciembre</v>
      </c>
      <c r="L13213" s="2" t="str">
        <f t="shared" si="1731"/>
        <v>Índices y tasasTasas de Captación - Formato 441Diario4491544916</v>
      </c>
    </row>
    <row r="13214" spans="1:12" ht="15.95" customHeight="1" x14ac:dyDescent="0.2">
      <c r="A13214" s="7" t="s">
        <v>20</v>
      </c>
      <c r="B13214" s="7" t="s">
        <v>66</v>
      </c>
      <c r="C13214" s="7" t="s">
        <v>26</v>
      </c>
      <c r="D13214" s="15">
        <v>44915</v>
      </c>
      <c r="E13214" s="15">
        <v>44916</v>
      </c>
      <c r="F13214" s="2">
        <f t="shared" si="1728"/>
        <v>2022</v>
      </c>
      <c r="G13214" s="2">
        <f t="shared" si="1729"/>
        <v>12</v>
      </c>
      <c r="H13214" s="2">
        <f t="shared" si="1730"/>
        <v>21</v>
      </c>
      <c r="I13214" s="2" t="str">
        <f t="shared" si="1727"/>
        <v>Diciembre</v>
      </c>
      <c r="L13214" s="2" t="str">
        <f t="shared" si="1731"/>
        <v>Índices y tasasTasas de Captación - Formato 441Diario4491644917</v>
      </c>
    </row>
    <row r="13215" spans="1:12" ht="15.95" customHeight="1" x14ac:dyDescent="0.2">
      <c r="A13215" s="7" t="s">
        <v>20</v>
      </c>
      <c r="B13215" s="7" t="s">
        <v>66</v>
      </c>
      <c r="C13215" s="7" t="s">
        <v>26</v>
      </c>
      <c r="D13215" s="15">
        <v>44916</v>
      </c>
      <c r="E13215" s="15">
        <v>44917</v>
      </c>
      <c r="F13215" s="2">
        <f t="shared" si="1728"/>
        <v>2022</v>
      </c>
      <c r="G13215" s="2">
        <f t="shared" si="1729"/>
        <v>12</v>
      </c>
      <c r="H13215" s="2">
        <f t="shared" si="1730"/>
        <v>22</v>
      </c>
      <c r="I13215" s="2" t="str">
        <f t="shared" si="1727"/>
        <v>Diciembre</v>
      </c>
      <c r="L13215" s="2" t="str">
        <f t="shared" si="1731"/>
        <v>Índices y tasasTasas de Captación - Formato 441Diario4491744918</v>
      </c>
    </row>
    <row r="13216" spans="1:12" ht="15.95" customHeight="1" x14ac:dyDescent="0.2">
      <c r="A13216" s="7" t="s">
        <v>20</v>
      </c>
      <c r="B13216" s="7" t="s">
        <v>66</v>
      </c>
      <c r="C13216" s="7" t="s">
        <v>26</v>
      </c>
      <c r="D13216" s="15">
        <v>44917</v>
      </c>
      <c r="E13216" s="15">
        <v>44918</v>
      </c>
      <c r="F13216" s="2">
        <f t="shared" si="1728"/>
        <v>2022</v>
      </c>
      <c r="G13216" s="2">
        <f t="shared" si="1729"/>
        <v>12</v>
      </c>
      <c r="H13216" s="2">
        <f t="shared" si="1730"/>
        <v>23</v>
      </c>
      <c r="I13216" s="2" t="str">
        <f t="shared" si="1727"/>
        <v>Diciembre</v>
      </c>
      <c r="L13216" s="2" t="str">
        <f t="shared" si="1731"/>
        <v>Índices y tasasTasas de Captación - Formato 441Diario4491844921</v>
      </c>
    </row>
    <row r="13217" spans="1:12" ht="15.95" customHeight="1" x14ac:dyDescent="0.2">
      <c r="A13217" s="7" t="s">
        <v>20</v>
      </c>
      <c r="B13217" s="7" t="s">
        <v>66</v>
      </c>
      <c r="C13217" s="7" t="s">
        <v>26</v>
      </c>
      <c r="D13217" s="15">
        <v>44918</v>
      </c>
      <c r="E13217" s="15">
        <v>44921</v>
      </c>
      <c r="F13217" s="2">
        <f t="shared" si="1728"/>
        <v>2022</v>
      </c>
      <c r="G13217" s="2">
        <f t="shared" si="1729"/>
        <v>12</v>
      </c>
      <c r="H13217" s="2">
        <f t="shared" si="1730"/>
        <v>26</v>
      </c>
      <c r="I13217" s="2" t="str">
        <f t="shared" si="1727"/>
        <v>Diciembre</v>
      </c>
      <c r="L13217" s="2" t="str">
        <f t="shared" si="1731"/>
        <v>Índices y tasasTasas de Captación - Formato 441Diario4492144922</v>
      </c>
    </row>
    <row r="13218" spans="1:12" ht="15.95" customHeight="1" x14ac:dyDescent="0.2">
      <c r="A13218" s="7" t="s">
        <v>20</v>
      </c>
      <c r="B13218" s="7" t="s">
        <v>66</v>
      </c>
      <c r="C13218" s="7" t="s">
        <v>26</v>
      </c>
      <c r="D13218" s="15">
        <v>44921</v>
      </c>
      <c r="E13218" s="15">
        <v>44922</v>
      </c>
      <c r="F13218" s="2">
        <f t="shared" si="1728"/>
        <v>2022</v>
      </c>
      <c r="G13218" s="2">
        <f t="shared" si="1729"/>
        <v>12</v>
      </c>
      <c r="H13218" s="2">
        <f t="shared" si="1730"/>
        <v>27</v>
      </c>
      <c r="I13218" s="2" t="str">
        <f t="shared" si="1727"/>
        <v>Diciembre</v>
      </c>
      <c r="L13218" s="2" t="str">
        <f t="shared" si="1731"/>
        <v>Índices y tasasTasas de Captación - Formato 441Diario4492244923</v>
      </c>
    </row>
    <row r="13219" spans="1:12" ht="15.95" customHeight="1" x14ac:dyDescent="0.2">
      <c r="A13219" s="7" t="s">
        <v>20</v>
      </c>
      <c r="B13219" s="7" t="s">
        <v>66</v>
      </c>
      <c r="C13219" s="7" t="s">
        <v>26</v>
      </c>
      <c r="D13219" s="15">
        <v>44922</v>
      </c>
      <c r="E13219" s="15">
        <v>44923</v>
      </c>
      <c r="F13219" s="2">
        <f t="shared" si="1728"/>
        <v>2022</v>
      </c>
      <c r="G13219" s="2">
        <f t="shared" si="1729"/>
        <v>12</v>
      </c>
      <c r="H13219" s="2">
        <f t="shared" si="1730"/>
        <v>28</v>
      </c>
      <c r="I13219" s="2" t="str">
        <f t="shared" si="1727"/>
        <v>Diciembre</v>
      </c>
      <c r="L13219" s="2" t="str">
        <f t="shared" si="1731"/>
        <v>Índices y tasasTasas de Captación - Formato 441Diario4492344924</v>
      </c>
    </row>
    <row r="13220" spans="1:12" ht="15.95" customHeight="1" x14ac:dyDescent="0.2">
      <c r="A13220" s="7" t="s">
        <v>20</v>
      </c>
      <c r="B13220" s="7" t="s">
        <v>66</v>
      </c>
      <c r="C13220" s="7" t="s">
        <v>26</v>
      </c>
      <c r="D13220" s="15">
        <v>44923</v>
      </c>
      <c r="E13220" s="15">
        <v>44924</v>
      </c>
      <c r="F13220" s="2">
        <f t="shared" si="1728"/>
        <v>2022</v>
      </c>
      <c r="G13220" s="2">
        <f t="shared" si="1729"/>
        <v>12</v>
      </c>
      <c r="H13220" s="2">
        <f t="shared" si="1730"/>
        <v>29</v>
      </c>
      <c r="I13220" s="2" t="str">
        <f t="shared" si="1727"/>
        <v>Diciembre</v>
      </c>
      <c r="L13220" s="2" t="str">
        <f t="shared" si="1731"/>
        <v>Índices y tasasTasas de Captación - Formato 441Diario4492444925</v>
      </c>
    </row>
    <row r="13221" spans="1:12" ht="15.95" customHeight="1" x14ac:dyDescent="0.2">
      <c r="A13221" s="7" t="s">
        <v>20</v>
      </c>
      <c r="B13221" s="7" t="s">
        <v>66</v>
      </c>
      <c r="C13221" s="7" t="s">
        <v>26</v>
      </c>
      <c r="D13221" s="15">
        <v>44924</v>
      </c>
      <c r="E13221" s="15">
        <v>44925</v>
      </c>
      <c r="F13221" s="2">
        <f t="shared" si="1728"/>
        <v>2022</v>
      </c>
      <c r="G13221" s="2">
        <f t="shared" si="1729"/>
        <v>12</v>
      </c>
      <c r="H13221" s="2">
        <f t="shared" si="1730"/>
        <v>30</v>
      </c>
      <c r="I13221" s="2" t="str">
        <f t="shared" si="1727"/>
        <v>Diciembre</v>
      </c>
      <c r="L13221" s="2" t="str">
        <f t="shared" si="1731"/>
        <v>Índices y tasasTasas de Captación - Formato 441Diario4492544928</v>
      </c>
    </row>
    <row r="13222" spans="1:12" ht="15.95" customHeight="1" x14ac:dyDescent="0.2">
      <c r="A13222" s="7" t="s">
        <v>20</v>
      </c>
      <c r="B13222" s="7" t="s">
        <v>66</v>
      </c>
      <c r="C13222" s="7" t="s">
        <v>26</v>
      </c>
      <c r="D13222" s="17">
        <v>44925</v>
      </c>
      <c r="E13222" s="17">
        <v>44928</v>
      </c>
      <c r="F13222" s="2">
        <f t="shared" si="1728"/>
        <v>2023</v>
      </c>
      <c r="G13222" s="2">
        <f t="shared" si="1729"/>
        <v>1</v>
      </c>
      <c r="H13222" s="2">
        <f t="shared" si="1730"/>
        <v>2</v>
      </c>
      <c r="I13222" s="2" t="str">
        <f t="shared" si="1727"/>
        <v>Enero</v>
      </c>
      <c r="L13222" s="2" t="str">
        <f t="shared" si="1731"/>
        <v>Índices y tasasTasas de Captación - Formato 441Diario4492944930</v>
      </c>
    </row>
    <row r="13223" spans="1:12" ht="15.95" customHeight="1" x14ac:dyDescent="0.2">
      <c r="A13223" s="7" t="s">
        <v>20</v>
      </c>
      <c r="B13223" s="7" t="s">
        <v>66</v>
      </c>
      <c r="C13223" s="7" t="s">
        <v>26</v>
      </c>
      <c r="D13223" s="15">
        <v>44929</v>
      </c>
      <c r="E13223" s="15">
        <v>44930</v>
      </c>
      <c r="F13223" s="2">
        <f t="shared" si="1728"/>
        <v>2023</v>
      </c>
      <c r="G13223" s="2">
        <f t="shared" si="1729"/>
        <v>1</v>
      </c>
      <c r="H13223" s="2">
        <f t="shared" si="1730"/>
        <v>4</v>
      </c>
      <c r="I13223" s="2" t="str">
        <f t="shared" si="1727"/>
        <v>Enero</v>
      </c>
      <c r="L13223" s="2" t="str">
        <f t="shared" si="1731"/>
        <v>Índices y tasasTasas de Captación - Formato 441Diario4493044931</v>
      </c>
    </row>
    <row r="13224" spans="1:12" ht="15.95" customHeight="1" x14ac:dyDescent="0.2">
      <c r="A13224" s="7" t="s">
        <v>20</v>
      </c>
      <c r="B13224" s="7" t="s">
        <v>66</v>
      </c>
      <c r="C13224" s="7" t="s">
        <v>26</v>
      </c>
      <c r="D13224" s="15">
        <v>44930</v>
      </c>
      <c r="E13224" s="15">
        <v>44931</v>
      </c>
      <c r="F13224" s="2">
        <f t="shared" si="1728"/>
        <v>2023</v>
      </c>
      <c r="G13224" s="2">
        <f t="shared" si="1729"/>
        <v>1</v>
      </c>
      <c r="H13224" s="2">
        <f t="shared" si="1730"/>
        <v>5</v>
      </c>
      <c r="I13224" s="2" t="str">
        <f t="shared" si="1727"/>
        <v>Enero</v>
      </c>
      <c r="L13224" s="2" t="str">
        <f t="shared" si="1731"/>
        <v>Índices y tasasTasas de Captación - Formato 441Diario4493144932</v>
      </c>
    </row>
    <row r="13225" spans="1:12" ht="15.95" customHeight="1" x14ac:dyDescent="0.2">
      <c r="A13225" s="7" t="s">
        <v>20</v>
      </c>
      <c r="B13225" s="7" t="s">
        <v>66</v>
      </c>
      <c r="C13225" s="7" t="s">
        <v>26</v>
      </c>
      <c r="D13225" s="15">
        <v>44931</v>
      </c>
      <c r="E13225" s="15">
        <v>44932</v>
      </c>
      <c r="F13225" s="2">
        <f t="shared" si="1728"/>
        <v>2023</v>
      </c>
      <c r="G13225" s="2">
        <f t="shared" si="1729"/>
        <v>1</v>
      </c>
      <c r="H13225" s="2">
        <f t="shared" si="1730"/>
        <v>6</v>
      </c>
      <c r="I13225" s="2" t="str">
        <f t="shared" si="1727"/>
        <v>Enero</v>
      </c>
      <c r="L13225" s="2" t="str">
        <f t="shared" si="1731"/>
        <v>Índices y tasasTasas de Captación - Formato 441Diario4493244936</v>
      </c>
    </row>
    <row r="13226" spans="1:12" ht="15.95" customHeight="1" x14ac:dyDescent="0.2">
      <c r="A13226" s="7" t="s">
        <v>20</v>
      </c>
      <c r="B13226" s="7" t="s">
        <v>66</v>
      </c>
      <c r="C13226" s="7" t="s">
        <v>26</v>
      </c>
      <c r="D13226" s="15">
        <v>44932</v>
      </c>
      <c r="E13226" s="15">
        <v>44936</v>
      </c>
      <c r="F13226" s="2">
        <f t="shared" si="1728"/>
        <v>2023</v>
      </c>
      <c r="G13226" s="2">
        <f t="shared" si="1729"/>
        <v>1</v>
      </c>
      <c r="H13226" s="2">
        <f t="shared" si="1730"/>
        <v>10</v>
      </c>
      <c r="I13226" s="2" t="str">
        <f t="shared" si="1727"/>
        <v>Enero</v>
      </c>
      <c r="L13226" s="2" t="str">
        <f t="shared" si="1731"/>
        <v>Índices y tasasTasas de Captación - Formato 441Diario4493644937</v>
      </c>
    </row>
    <row r="13227" spans="1:12" ht="15.95" customHeight="1" x14ac:dyDescent="0.2">
      <c r="A13227" s="7" t="s">
        <v>20</v>
      </c>
      <c r="B13227" s="7" t="s">
        <v>66</v>
      </c>
      <c r="C13227" s="7" t="s">
        <v>26</v>
      </c>
      <c r="D13227" s="15">
        <v>44936</v>
      </c>
      <c r="E13227" s="15">
        <v>44937</v>
      </c>
      <c r="F13227" s="2">
        <f t="shared" si="1728"/>
        <v>2023</v>
      </c>
      <c r="G13227" s="2">
        <f t="shared" si="1729"/>
        <v>1</v>
      </c>
      <c r="H13227" s="2">
        <f t="shared" si="1730"/>
        <v>11</v>
      </c>
      <c r="I13227" s="2" t="str">
        <f t="shared" si="1727"/>
        <v>Enero</v>
      </c>
      <c r="L13227" s="2" t="str">
        <f t="shared" si="1731"/>
        <v>Índices y tasasTasas de Captación - Formato 441Diario4493744938</v>
      </c>
    </row>
    <row r="13228" spans="1:12" ht="15.95" customHeight="1" x14ac:dyDescent="0.2">
      <c r="A13228" s="7" t="s">
        <v>20</v>
      </c>
      <c r="B13228" s="7" t="s">
        <v>66</v>
      </c>
      <c r="C13228" s="7" t="s">
        <v>26</v>
      </c>
      <c r="D13228" s="15">
        <v>44937</v>
      </c>
      <c r="E13228" s="15">
        <v>44938</v>
      </c>
      <c r="F13228" s="2">
        <f t="shared" si="1728"/>
        <v>2023</v>
      </c>
      <c r="G13228" s="2">
        <f t="shared" si="1729"/>
        <v>1</v>
      </c>
      <c r="H13228" s="2">
        <f t="shared" si="1730"/>
        <v>12</v>
      </c>
      <c r="I13228" s="2" t="str">
        <f t="shared" si="1727"/>
        <v>Enero</v>
      </c>
      <c r="L13228" s="2" t="str">
        <f t="shared" si="1731"/>
        <v>Índices y tasasTasas de Captación - Formato 441Diario4493844939</v>
      </c>
    </row>
    <row r="13229" spans="1:12" ht="15.95" customHeight="1" x14ac:dyDescent="0.2">
      <c r="A13229" s="7" t="s">
        <v>20</v>
      </c>
      <c r="B13229" s="7" t="s">
        <v>66</v>
      </c>
      <c r="C13229" s="7" t="s">
        <v>26</v>
      </c>
      <c r="D13229" s="15">
        <v>44938</v>
      </c>
      <c r="E13229" s="15">
        <v>44939</v>
      </c>
      <c r="F13229" s="2">
        <f t="shared" si="1728"/>
        <v>2023</v>
      </c>
      <c r="G13229" s="2">
        <f t="shared" si="1729"/>
        <v>1</v>
      </c>
      <c r="H13229" s="2">
        <f t="shared" si="1730"/>
        <v>13</v>
      </c>
      <c r="I13229" s="2" t="str">
        <f t="shared" si="1727"/>
        <v>Enero</v>
      </c>
      <c r="L13229" s="2" t="str">
        <f t="shared" si="1731"/>
        <v>Índices y tasasTasas de Captación - Formato 441Diario4493944942</v>
      </c>
    </row>
    <row r="13230" spans="1:12" ht="15.95" customHeight="1" x14ac:dyDescent="0.2">
      <c r="A13230" s="7" t="s">
        <v>20</v>
      </c>
      <c r="B13230" s="7" t="s">
        <v>66</v>
      </c>
      <c r="C13230" s="7" t="s">
        <v>26</v>
      </c>
      <c r="D13230" s="15">
        <v>44939</v>
      </c>
      <c r="E13230" s="15">
        <v>44942</v>
      </c>
      <c r="F13230" s="2">
        <f t="shared" si="1728"/>
        <v>2023</v>
      </c>
      <c r="G13230" s="2">
        <f t="shared" si="1729"/>
        <v>1</v>
      </c>
      <c r="H13230" s="2">
        <f t="shared" si="1730"/>
        <v>16</v>
      </c>
      <c r="I13230" s="2" t="str">
        <f t="shared" si="1727"/>
        <v>Enero</v>
      </c>
      <c r="L13230" s="2" t="str">
        <f t="shared" si="1731"/>
        <v>Índices y tasasTasas de Captación - Formato 441Diario4494244943</v>
      </c>
    </row>
    <row r="13231" spans="1:12" ht="15.95" customHeight="1" x14ac:dyDescent="0.2">
      <c r="A13231" s="7" t="s">
        <v>20</v>
      </c>
      <c r="B13231" s="7" t="s">
        <v>66</v>
      </c>
      <c r="C13231" s="7" t="s">
        <v>26</v>
      </c>
      <c r="D13231" s="15">
        <v>44942</v>
      </c>
      <c r="E13231" s="15">
        <v>44943</v>
      </c>
      <c r="F13231" s="2">
        <f t="shared" si="1728"/>
        <v>2023</v>
      </c>
      <c r="G13231" s="2">
        <f t="shared" si="1729"/>
        <v>1</v>
      </c>
      <c r="H13231" s="2">
        <f t="shared" si="1730"/>
        <v>17</v>
      </c>
      <c r="I13231" s="2" t="str">
        <f t="shared" si="1727"/>
        <v>Enero</v>
      </c>
      <c r="L13231" s="2" t="str">
        <f t="shared" si="1731"/>
        <v>Índices y tasasTasas de Captación - Formato 441Diario4494344944</v>
      </c>
    </row>
    <row r="13232" spans="1:12" ht="15.95" customHeight="1" x14ac:dyDescent="0.2">
      <c r="A13232" s="7" t="s">
        <v>20</v>
      </c>
      <c r="B13232" s="7" t="s">
        <v>66</v>
      </c>
      <c r="C13232" s="7" t="s">
        <v>26</v>
      </c>
      <c r="D13232" s="15">
        <v>44943</v>
      </c>
      <c r="E13232" s="15">
        <v>44944</v>
      </c>
      <c r="F13232" s="2">
        <f t="shared" si="1728"/>
        <v>2023</v>
      </c>
      <c r="G13232" s="2">
        <f t="shared" si="1729"/>
        <v>1</v>
      </c>
      <c r="H13232" s="2">
        <f t="shared" si="1730"/>
        <v>18</v>
      </c>
      <c r="I13232" s="2" t="str">
        <f t="shared" si="1727"/>
        <v>Enero</v>
      </c>
      <c r="L13232" s="2" t="str">
        <f t="shared" si="1731"/>
        <v>Índices y tasasTasas de Captación - Formato 441Diario4494444945</v>
      </c>
    </row>
    <row r="13233" spans="1:12" ht="15.95" customHeight="1" x14ac:dyDescent="0.2">
      <c r="A13233" s="7" t="s">
        <v>20</v>
      </c>
      <c r="B13233" s="7" t="s">
        <v>66</v>
      </c>
      <c r="C13233" s="7" t="s">
        <v>26</v>
      </c>
      <c r="D13233" s="15">
        <v>44944</v>
      </c>
      <c r="E13233" s="15">
        <v>44945</v>
      </c>
      <c r="F13233" s="2">
        <f t="shared" si="1728"/>
        <v>2023</v>
      </c>
      <c r="G13233" s="2">
        <f t="shared" si="1729"/>
        <v>1</v>
      </c>
      <c r="H13233" s="2">
        <f t="shared" si="1730"/>
        <v>19</v>
      </c>
      <c r="I13233" s="2" t="str">
        <f t="shared" si="1727"/>
        <v>Enero</v>
      </c>
      <c r="L13233" s="2" t="str">
        <f t="shared" si="1731"/>
        <v>Índices y tasasTasas de Captación - Formato 441Diario4494544946</v>
      </c>
    </row>
    <row r="13234" spans="1:12" ht="15.95" customHeight="1" x14ac:dyDescent="0.2">
      <c r="A13234" s="7" t="s">
        <v>20</v>
      </c>
      <c r="B13234" s="7" t="s">
        <v>66</v>
      </c>
      <c r="C13234" s="7" t="s">
        <v>26</v>
      </c>
      <c r="D13234" s="15">
        <v>44945</v>
      </c>
      <c r="E13234" s="15">
        <v>44946</v>
      </c>
      <c r="F13234" s="2">
        <f t="shared" si="1728"/>
        <v>2023</v>
      </c>
      <c r="G13234" s="2">
        <f t="shared" si="1729"/>
        <v>1</v>
      </c>
      <c r="H13234" s="2">
        <f t="shared" si="1730"/>
        <v>20</v>
      </c>
      <c r="I13234" s="2" t="str">
        <f t="shared" si="1727"/>
        <v>Enero</v>
      </c>
      <c r="L13234" s="2" t="str">
        <f t="shared" si="1731"/>
        <v>Índices y tasasTasas de Captación - Formato 441Diario4494644949</v>
      </c>
    </row>
    <row r="13235" spans="1:12" ht="15.95" customHeight="1" x14ac:dyDescent="0.2">
      <c r="A13235" s="7" t="s">
        <v>20</v>
      </c>
      <c r="B13235" s="7" t="s">
        <v>66</v>
      </c>
      <c r="C13235" s="7" t="s">
        <v>26</v>
      </c>
      <c r="D13235" s="15">
        <v>44946</v>
      </c>
      <c r="E13235" s="15">
        <v>44949</v>
      </c>
      <c r="F13235" s="2">
        <f t="shared" si="1728"/>
        <v>2023</v>
      </c>
      <c r="G13235" s="2">
        <f t="shared" si="1729"/>
        <v>1</v>
      </c>
      <c r="H13235" s="2">
        <f t="shared" si="1730"/>
        <v>23</v>
      </c>
      <c r="I13235" s="2" t="str">
        <f t="shared" si="1727"/>
        <v>Enero</v>
      </c>
      <c r="L13235" s="2" t="str">
        <f t="shared" si="1731"/>
        <v>Índices y tasasTasas de Captación - Formato 441Diario4494944950</v>
      </c>
    </row>
    <row r="13236" spans="1:12" ht="15.95" customHeight="1" x14ac:dyDescent="0.2">
      <c r="A13236" s="7" t="s">
        <v>20</v>
      </c>
      <c r="B13236" s="7" t="s">
        <v>66</v>
      </c>
      <c r="C13236" s="7" t="s">
        <v>26</v>
      </c>
      <c r="D13236" s="15">
        <v>44949</v>
      </c>
      <c r="E13236" s="15">
        <v>44950</v>
      </c>
      <c r="F13236" s="2">
        <f t="shared" si="1728"/>
        <v>2023</v>
      </c>
      <c r="G13236" s="2">
        <f t="shared" si="1729"/>
        <v>1</v>
      </c>
      <c r="H13236" s="2">
        <f t="shared" si="1730"/>
        <v>24</v>
      </c>
      <c r="I13236" s="2" t="str">
        <f t="shared" si="1727"/>
        <v>Enero</v>
      </c>
      <c r="L13236" s="2" t="str">
        <f t="shared" si="1731"/>
        <v>Índices y tasasTasas de Captación - Formato 441Diario4495044951</v>
      </c>
    </row>
    <row r="13237" spans="1:12" ht="15.95" customHeight="1" x14ac:dyDescent="0.2">
      <c r="A13237" s="7" t="s">
        <v>20</v>
      </c>
      <c r="B13237" s="7" t="s">
        <v>66</v>
      </c>
      <c r="C13237" s="7" t="s">
        <v>26</v>
      </c>
      <c r="D13237" s="15">
        <v>44950</v>
      </c>
      <c r="E13237" s="15">
        <v>44951</v>
      </c>
      <c r="F13237" s="2">
        <f t="shared" si="1728"/>
        <v>2023</v>
      </c>
      <c r="G13237" s="2">
        <f t="shared" si="1729"/>
        <v>1</v>
      </c>
      <c r="H13237" s="2">
        <f t="shared" si="1730"/>
        <v>25</v>
      </c>
      <c r="I13237" s="2" t="str">
        <f t="shared" si="1727"/>
        <v>Enero</v>
      </c>
      <c r="L13237" s="2" t="str">
        <f t="shared" si="1731"/>
        <v>Índices y tasasTasas de Captación - Formato 441Diario4495144952</v>
      </c>
    </row>
    <row r="13238" spans="1:12" ht="15.95" customHeight="1" x14ac:dyDescent="0.2">
      <c r="A13238" s="7" t="s">
        <v>20</v>
      </c>
      <c r="B13238" s="7" t="s">
        <v>66</v>
      </c>
      <c r="C13238" s="7" t="s">
        <v>26</v>
      </c>
      <c r="D13238" s="15">
        <v>44951</v>
      </c>
      <c r="E13238" s="15">
        <v>44952</v>
      </c>
      <c r="F13238" s="2">
        <f t="shared" si="1728"/>
        <v>2023</v>
      </c>
      <c r="G13238" s="2">
        <f t="shared" si="1729"/>
        <v>1</v>
      </c>
      <c r="H13238" s="2">
        <f t="shared" si="1730"/>
        <v>26</v>
      </c>
      <c r="I13238" s="2" t="str">
        <f t="shared" si="1727"/>
        <v>Enero</v>
      </c>
      <c r="L13238" s="2" t="str">
        <f t="shared" si="1731"/>
        <v>Índices y tasasTasas de Captación - Formato 441Diario4495244953</v>
      </c>
    </row>
    <row r="13239" spans="1:12" ht="15.95" customHeight="1" x14ac:dyDescent="0.2">
      <c r="A13239" s="7" t="s">
        <v>20</v>
      </c>
      <c r="B13239" s="7" t="s">
        <v>66</v>
      </c>
      <c r="C13239" s="7" t="s">
        <v>26</v>
      </c>
      <c r="D13239" s="15">
        <v>44952</v>
      </c>
      <c r="E13239" s="15">
        <v>44953</v>
      </c>
      <c r="F13239" s="2">
        <f t="shared" si="1728"/>
        <v>2023</v>
      </c>
      <c r="G13239" s="2">
        <f t="shared" si="1729"/>
        <v>1</v>
      </c>
      <c r="H13239" s="2">
        <f t="shared" si="1730"/>
        <v>27</v>
      </c>
      <c r="I13239" s="2" t="str">
        <f t="shared" si="1727"/>
        <v>Enero</v>
      </c>
      <c r="L13239" s="2" t="str">
        <f t="shared" si="1731"/>
        <v>Índices y tasasTasas de Captación - Formato 441Diario4495344956</v>
      </c>
    </row>
    <row r="13240" spans="1:12" ht="15.95" customHeight="1" x14ac:dyDescent="0.2">
      <c r="A13240" s="7" t="s">
        <v>20</v>
      </c>
      <c r="B13240" s="7" t="s">
        <v>66</v>
      </c>
      <c r="C13240" s="7" t="s">
        <v>26</v>
      </c>
      <c r="D13240" s="15">
        <v>44953</v>
      </c>
      <c r="E13240" s="15">
        <v>44956</v>
      </c>
      <c r="F13240" s="2">
        <f t="shared" si="1728"/>
        <v>2023</v>
      </c>
      <c r="G13240" s="2">
        <f t="shared" si="1729"/>
        <v>1</v>
      </c>
      <c r="H13240" s="2">
        <f t="shared" si="1730"/>
        <v>30</v>
      </c>
      <c r="I13240" s="2" t="str">
        <f t="shared" si="1727"/>
        <v>Enero</v>
      </c>
      <c r="L13240" s="2" t="str">
        <f t="shared" si="1731"/>
        <v>Índices y tasasTasas de Captación - Formato 441Diario4495644957</v>
      </c>
    </row>
    <row r="13241" spans="1:12" ht="15.95" customHeight="1" x14ac:dyDescent="0.2">
      <c r="A13241" s="7" t="s">
        <v>20</v>
      </c>
      <c r="B13241" s="7" t="s">
        <v>66</v>
      </c>
      <c r="C13241" s="7" t="s">
        <v>26</v>
      </c>
      <c r="D13241" s="15">
        <v>44956</v>
      </c>
      <c r="E13241" s="15">
        <v>44957</v>
      </c>
      <c r="F13241" s="2">
        <f t="shared" si="1728"/>
        <v>2023</v>
      </c>
      <c r="G13241" s="2">
        <f t="shared" si="1729"/>
        <v>1</v>
      </c>
      <c r="H13241" s="2">
        <f t="shared" si="1730"/>
        <v>31</v>
      </c>
      <c r="I13241" s="2" t="str">
        <f t="shared" si="1727"/>
        <v>Enero</v>
      </c>
      <c r="L13241" s="2" t="str">
        <f t="shared" si="1731"/>
        <v>Índices y tasasTasas de Captación - Formato 441Diario4495744958</v>
      </c>
    </row>
    <row r="13242" spans="1:12" ht="15.95" customHeight="1" x14ac:dyDescent="0.2">
      <c r="A13242" s="7" t="s">
        <v>20</v>
      </c>
      <c r="B13242" s="7" t="s">
        <v>66</v>
      </c>
      <c r="C13242" s="7" t="s">
        <v>26</v>
      </c>
      <c r="D13242" s="15">
        <v>44957</v>
      </c>
      <c r="E13242" s="15">
        <v>44958</v>
      </c>
      <c r="F13242" s="2">
        <f t="shared" si="1728"/>
        <v>2023</v>
      </c>
      <c r="G13242" s="2">
        <f t="shared" si="1729"/>
        <v>2</v>
      </c>
      <c r="H13242" s="2">
        <f t="shared" si="1730"/>
        <v>1</v>
      </c>
      <c r="I13242" s="2" t="str">
        <f t="shared" si="1727"/>
        <v>Febrero</v>
      </c>
      <c r="L13242" s="2" t="str">
        <f t="shared" si="1731"/>
        <v>Índices y tasasTasas de Captación - Formato 441Diario4495844959</v>
      </c>
    </row>
    <row r="13243" spans="1:12" ht="15.95" customHeight="1" x14ac:dyDescent="0.2">
      <c r="A13243" s="7" t="s">
        <v>20</v>
      </c>
      <c r="B13243" s="7" t="s">
        <v>66</v>
      </c>
      <c r="C13243" s="7" t="s">
        <v>26</v>
      </c>
      <c r="D13243" s="15">
        <v>44958</v>
      </c>
      <c r="E13243" s="15">
        <v>44959</v>
      </c>
      <c r="F13243" s="2">
        <f t="shared" si="1728"/>
        <v>2023</v>
      </c>
      <c r="G13243" s="2">
        <f t="shared" si="1729"/>
        <v>2</v>
      </c>
      <c r="H13243" s="2">
        <f t="shared" si="1730"/>
        <v>2</v>
      </c>
      <c r="I13243" s="2" t="str">
        <f t="shared" si="1727"/>
        <v>Febrero</v>
      </c>
      <c r="L13243" s="2" t="str">
        <f t="shared" si="1731"/>
        <v>Índices y tasasTasas de Captación - Formato 441Diario4495944960</v>
      </c>
    </row>
    <row r="13244" spans="1:12" ht="15.95" customHeight="1" x14ac:dyDescent="0.2">
      <c r="A13244" s="7" t="s">
        <v>20</v>
      </c>
      <c r="B13244" s="7" t="s">
        <v>66</v>
      </c>
      <c r="C13244" s="7" t="s">
        <v>26</v>
      </c>
      <c r="D13244" s="15">
        <v>44959</v>
      </c>
      <c r="E13244" s="15">
        <v>44960</v>
      </c>
      <c r="F13244" s="2">
        <f t="shared" si="1728"/>
        <v>2023</v>
      </c>
      <c r="G13244" s="2">
        <f t="shared" si="1729"/>
        <v>2</v>
      </c>
      <c r="H13244" s="2">
        <f t="shared" si="1730"/>
        <v>3</v>
      </c>
      <c r="I13244" s="2" t="str">
        <f t="shared" si="1727"/>
        <v>Febrero</v>
      </c>
      <c r="L13244" s="2" t="str">
        <f t="shared" si="1731"/>
        <v>Índices y tasasTasas de Captación - Formato 441Diario4496044963</v>
      </c>
    </row>
    <row r="13245" spans="1:12" ht="15.95" customHeight="1" x14ac:dyDescent="0.2">
      <c r="A13245" s="7" t="s">
        <v>20</v>
      </c>
      <c r="B13245" s="7" t="s">
        <v>66</v>
      </c>
      <c r="C13245" s="7" t="s">
        <v>26</v>
      </c>
      <c r="D13245" s="15">
        <v>44960</v>
      </c>
      <c r="E13245" s="15">
        <v>44963</v>
      </c>
      <c r="F13245" s="2">
        <f t="shared" si="1728"/>
        <v>2023</v>
      </c>
      <c r="G13245" s="2">
        <f t="shared" si="1729"/>
        <v>2</v>
      </c>
      <c r="H13245" s="2">
        <f t="shared" si="1730"/>
        <v>6</v>
      </c>
      <c r="I13245" s="2" t="str">
        <f t="shared" si="1727"/>
        <v>Febrero</v>
      </c>
      <c r="L13245" s="2" t="str">
        <f t="shared" si="1731"/>
        <v>Índices y tasasTasas de Captación - Formato 441Diario4496344964</v>
      </c>
    </row>
    <row r="13246" spans="1:12" ht="15.95" customHeight="1" x14ac:dyDescent="0.2">
      <c r="A13246" s="7" t="s">
        <v>20</v>
      </c>
      <c r="B13246" s="7" t="s">
        <v>66</v>
      </c>
      <c r="C13246" s="7" t="s">
        <v>26</v>
      </c>
      <c r="D13246" s="15">
        <v>44963</v>
      </c>
      <c r="E13246" s="15">
        <v>44964</v>
      </c>
      <c r="F13246" s="2">
        <f t="shared" si="1728"/>
        <v>2023</v>
      </c>
      <c r="G13246" s="2">
        <f t="shared" si="1729"/>
        <v>2</v>
      </c>
      <c r="H13246" s="2">
        <f t="shared" si="1730"/>
        <v>7</v>
      </c>
      <c r="I13246" s="2" t="str">
        <f t="shared" si="1727"/>
        <v>Febrero</v>
      </c>
      <c r="L13246" s="2" t="str">
        <f t="shared" si="1731"/>
        <v>Índices y tasasTasas de Captación - Formato 441Diario4496444965</v>
      </c>
    </row>
    <row r="13247" spans="1:12" ht="15.95" customHeight="1" x14ac:dyDescent="0.2">
      <c r="A13247" s="7" t="s">
        <v>20</v>
      </c>
      <c r="B13247" s="7" t="s">
        <v>66</v>
      </c>
      <c r="C13247" s="7" t="s">
        <v>26</v>
      </c>
      <c r="D13247" s="15">
        <v>44964</v>
      </c>
      <c r="E13247" s="15">
        <v>44965</v>
      </c>
      <c r="F13247" s="2">
        <f t="shared" si="1728"/>
        <v>2023</v>
      </c>
      <c r="G13247" s="2">
        <f t="shared" si="1729"/>
        <v>2</v>
      </c>
      <c r="H13247" s="2">
        <f t="shared" si="1730"/>
        <v>8</v>
      </c>
      <c r="I13247" s="2" t="str">
        <f t="shared" si="1727"/>
        <v>Febrero</v>
      </c>
      <c r="L13247" s="2" t="str">
        <f t="shared" si="1731"/>
        <v>Índices y tasasTasas de Captación - Formato 441Diario4496544966</v>
      </c>
    </row>
    <row r="13248" spans="1:12" ht="15.95" customHeight="1" x14ac:dyDescent="0.2">
      <c r="A13248" s="7" t="s">
        <v>20</v>
      </c>
      <c r="B13248" s="7" t="s">
        <v>66</v>
      </c>
      <c r="C13248" s="7" t="s">
        <v>26</v>
      </c>
      <c r="D13248" s="15">
        <v>44965</v>
      </c>
      <c r="E13248" s="15">
        <v>44966</v>
      </c>
      <c r="F13248" s="2">
        <f t="shared" si="1728"/>
        <v>2023</v>
      </c>
      <c r="G13248" s="2">
        <f t="shared" si="1729"/>
        <v>2</v>
      </c>
      <c r="H13248" s="2">
        <f t="shared" si="1730"/>
        <v>9</v>
      </c>
      <c r="I13248" s="2" t="str">
        <f t="shared" si="1727"/>
        <v>Febrero</v>
      </c>
      <c r="L13248" s="2" t="str">
        <f t="shared" si="1731"/>
        <v>Índices y tasasTasas de Captación - Formato 441Diario4496644967</v>
      </c>
    </row>
    <row r="13249" spans="1:12" ht="15.95" customHeight="1" x14ac:dyDescent="0.2">
      <c r="A13249" s="7" t="s">
        <v>20</v>
      </c>
      <c r="B13249" s="7" t="s">
        <v>66</v>
      </c>
      <c r="C13249" s="7" t="s">
        <v>26</v>
      </c>
      <c r="D13249" s="15">
        <v>44966</v>
      </c>
      <c r="E13249" s="15">
        <v>44967</v>
      </c>
      <c r="F13249" s="2">
        <f t="shared" si="1728"/>
        <v>2023</v>
      </c>
      <c r="G13249" s="2">
        <f t="shared" si="1729"/>
        <v>2</v>
      </c>
      <c r="H13249" s="2">
        <f t="shared" si="1730"/>
        <v>10</v>
      </c>
      <c r="I13249" s="2" t="str">
        <f t="shared" si="1727"/>
        <v>Febrero</v>
      </c>
      <c r="L13249" s="2" t="str">
        <f t="shared" si="1731"/>
        <v>Índices y tasasTasas de Captación - Formato 441Diario4496744970</v>
      </c>
    </row>
    <row r="13250" spans="1:12" ht="15.95" customHeight="1" x14ac:dyDescent="0.2">
      <c r="A13250" s="7" t="s">
        <v>20</v>
      </c>
      <c r="B13250" s="7" t="s">
        <v>66</v>
      </c>
      <c r="C13250" s="7" t="s">
        <v>26</v>
      </c>
      <c r="D13250" s="15">
        <v>44967</v>
      </c>
      <c r="E13250" s="15">
        <v>44970</v>
      </c>
      <c r="F13250" s="2">
        <f t="shared" si="1728"/>
        <v>2023</v>
      </c>
      <c r="G13250" s="2">
        <f t="shared" si="1729"/>
        <v>2</v>
      </c>
      <c r="H13250" s="2">
        <f t="shared" si="1730"/>
        <v>13</v>
      </c>
      <c r="I13250" s="2" t="str">
        <f t="shared" si="1727"/>
        <v>Febrero</v>
      </c>
      <c r="L13250" s="2" t="str">
        <f t="shared" si="1731"/>
        <v>Índices y tasasTasas de Captación - Formato 441Diario4497044971</v>
      </c>
    </row>
    <row r="13251" spans="1:12" ht="15.95" customHeight="1" x14ac:dyDescent="0.2">
      <c r="A13251" s="7" t="s">
        <v>20</v>
      </c>
      <c r="B13251" s="7" t="s">
        <v>66</v>
      </c>
      <c r="C13251" s="7" t="s">
        <v>26</v>
      </c>
      <c r="D13251" s="15">
        <v>44970</v>
      </c>
      <c r="E13251" s="15">
        <v>44971</v>
      </c>
      <c r="F13251" s="2">
        <f t="shared" si="1728"/>
        <v>2023</v>
      </c>
      <c r="G13251" s="2">
        <f t="shared" si="1729"/>
        <v>2</v>
      </c>
      <c r="H13251" s="2">
        <f t="shared" si="1730"/>
        <v>14</v>
      </c>
      <c r="I13251" s="2" t="str">
        <f t="shared" si="1727"/>
        <v>Febrero</v>
      </c>
      <c r="L13251" s="2" t="str">
        <f t="shared" si="1731"/>
        <v>Índices y tasasTasas de Captación - Formato 441Diario4497144972</v>
      </c>
    </row>
    <row r="13252" spans="1:12" ht="15.95" customHeight="1" x14ac:dyDescent="0.2">
      <c r="A13252" s="7" t="s">
        <v>20</v>
      </c>
      <c r="B13252" s="7" t="s">
        <v>66</v>
      </c>
      <c r="C13252" s="7" t="s">
        <v>26</v>
      </c>
      <c r="D13252" s="15">
        <v>44971</v>
      </c>
      <c r="E13252" s="15">
        <v>44972</v>
      </c>
      <c r="F13252" s="2">
        <f t="shared" si="1728"/>
        <v>2023</v>
      </c>
      <c r="G13252" s="2">
        <f t="shared" si="1729"/>
        <v>2</v>
      </c>
      <c r="H13252" s="2">
        <f t="shared" si="1730"/>
        <v>15</v>
      </c>
      <c r="I13252" s="2" t="str">
        <f t="shared" si="1727"/>
        <v>Febrero</v>
      </c>
      <c r="L13252" s="2" t="str">
        <f t="shared" si="1731"/>
        <v>Índices y tasasTasas de Captación - Formato 441Diario4497244973</v>
      </c>
    </row>
    <row r="13253" spans="1:12" ht="15.95" customHeight="1" x14ac:dyDescent="0.2">
      <c r="A13253" s="7" t="s">
        <v>20</v>
      </c>
      <c r="B13253" s="7" t="s">
        <v>66</v>
      </c>
      <c r="C13253" s="7" t="s">
        <v>26</v>
      </c>
      <c r="D13253" s="15">
        <v>44972</v>
      </c>
      <c r="E13253" s="15">
        <v>44973</v>
      </c>
      <c r="F13253" s="2">
        <f t="shared" si="1728"/>
        <v>2023</v>
      </c>
      <c r="G13253" s="2">
        <f t="shared" si="1729"/>
        <v>2</v>
      </c>
      <c r="H13253" s="2">
        <f t="shared" si="1730"/>
        <v>16</v>
      </c>
      <c r="I13253" s="2" t="str">
        <f t="shared" si="1727"/>
        <v>Febrero</v>
      </c>
      <c r="L13253" s="2" t="str">
        <f t="shared" si="1731"/>
        <v>Índices y tasasTasas de Captación - Formato 441Diario4497344974</v>
      </c>
    </row>
    <row r="13254" spans="1:12" ht="15.95" customHeight="1" x14ac:dyDescent="0.2">
      <c r="A13254" s="7" t="s">
        <v>20</v>
      </c>
      <c r="B13254" s="7" t="s">
        <v>66</v>
      </c>
      <c r="C13254" s="7" t="s">
        <v>26</v>
      </c>
      <c r="D13254" s="15">
        <v>44973</v>
      </c>
      <c r="E13254" s="15">
        <v>44974</v>
      </c>
      <c r="F13254" s="2">
        <f t="shared" si="1728"/>
        <v>2023</v>
      </c>
      <c r="G13254" s="2">
        <f t="shared" si="1729"/>
        <v>2</v>
      </c>
      <c r="H13254" s="2">
        <f t="shared" si="1730"/>
        <v>17</v>
      </c>
      <c r="I13254" s="2" t="str">
        <f t="shared" si="1727"/>
        <v>Febrero</v>
      </c>
      <c r="L13254" s="2" t="str">
        <f t="shared" si="1731"/>
        <v>Índices y tasasTasas de Captación - Formato 441Diario4497444977</v>
      </c>
    </row>
    <row r="13255" spans="1:12" ht="15.95" customHeight="1" x14ac:dyDescent="0.2">
      <c r="A13255" s="7" t="s">
        <v>20</v>
      </c>
      <c r="B13255" s="7" t="s">
        <v>66</v>
      </c>
      <c r="C13255" s="7" t="s">
        <v>26</v>
      </c>
      <c r="D13255" s="15">
        <v>44974</v>
      </c>
      <c r="E13255" s="15">
        <v>44977</v>
      </c>
      <c r="F13255" s="2">
        <f t="shared" si="1728"/>
        <v>2023</v>
      </c>
      <c r="G13255" s="2">
        <f t="shared" si="1729"/>
        <v>2</v>
      </c>
      <c r="H13255" s="2">
        <f t="shared" si="1730"/>
        <v>20</v>
      </c>
      <c r="I13255" s="2" t="str">
        <f t="shared" si="1727"/>
        <v>Febrero</v>
      </c>
      <c r="L13255" s="2" t="str">
        <f t="shared" si="1731"/>
        <v>Índices y tasasTasas de Captación - Formato 441Diario4497744978</v>
      </c>
    </row>
    <row r="13256" spans="1:12" ht="15.95" customHeight="1" x14ac:dyDescent="0.2">
      <c r="A13256" s="7" t="s">
        <v>20</v>
      </c>
      <c r="B13256" s="7" t="s">
        <v>66</v>
      </c>
      <c r="C13256" s="7" t="s">
        <v>26</v>
      </c>
      <c r="D13256" s="15">
        <v>44977</v>
      </c>
      <c r="E13256" s="15">
        <v>44978</v>
      </c>
      <c r="F13256" s="2">
        <f t="shared" si="1728"/>
        <v>2023</v>
      </c>
      <c r="G13256" s="2">
        <f t="shared" si="1729"/>
        <v>2</v>
      </c>
      <c r="H13256" s="2">
        <f t="shared" si="1730"/>
        <v>21</v>
      </c>
      <c r="I13256" s="2" t="str">
        <f t="shared" si="1727"/>
        <v>Febrero</v>
      </c>
      <c r="L13256" s="2" t="str">
        <f t="shared" si="1731"/>
        <v>Índices y tasasTasas de Captación - Formato 441Diario4497844979</v>
      </c>
    </row>
    <row r="13257" spans="1:12" ht="15.95" customHeight="1" x14ac:dyDescent="0.2">
      <c r="A13257" s="7" t="s">
        <v>20</v>
      </c>
      <c r="B13257" s="7" t="s">
        <v>66</v>
      </c>
      <c r="C13257" s="7" t="s">
        <v>26</v>
      </c>
      <c r="D13257" s="15">
        <v>44978</v>
      </c>
      <c r="E13257" s="15">
        <v>44979</v>
      </c>
      <c r="F13257" s="2">
        <f t="shared" si="1728"/>
        <v>2023</v>
      </c>
      <c r="G13257" s="2">
        <f t="shared" si="1729"/>
        <v>2</v>
      </c>
      <c r="H13257" s="2">
        <f t="shared" si="1730"/>
        <v>22</v>
      </c>
      <c r="I13257" s="2" t="str">
        <f t="shared" si="1727"/>
        <v>Febrero</v>
      </c>
      <c r="L13257" s="2" t="str">
        <f t="shared" si="1731"/>
        <v>Índices y tasasTasas de Captación - Formato 441Diario4497944980</v>
      </c>
    </row>
    <row r="13258" spans="1:12" ht="15.95" customHeight="1" x14ac:dyDescent="0.2">
      <c r="A13258" s="7" t="s">
        <v>20</v>
      </c>
      <c r="B13258" s="7" t="s">
        <v>66</v>
      </c>
      <c r="C13258" s="7" t="s">
        <v>26</v>
      </c>
      <c r="D13258" s="15">
        <v>44979</v>
      </c>
      <c r="E13258" s="15">
        <v>44980</v>
      </c>
      <c r="F13258" s="2">
        <f t="shared" si="1728"/>
        <v>2023</v>
      </c>
      <c r="G13258" s="2">
        <f t="shared" si="1729"/>
        <v>2</v>
      </c>
      <c r="H13258" s="2">
        <f t="shared" si="1730"/>
        <v>23</v>
      </c>
      <c r="I13258" s="2" t="str">
        <f t="shared" si="1727"/>
        <v>Febrero</v>
      </c>
      <c r="L13258" s="2" t="str">
        <f t="shared" si="1731"/>
        <v>Índices y tasasTasas de Captación - Formato 441Diario4498044981</v>
      </c>
    </row>
    <row r="13259" spans="1:12" ht="15.95" customHeight="1" x14ac:dyDescent="0.2">
      <c r="A13259" s="7" t="s">
        <v>20</v>
      </c>
      <c r="B13259" s="7" t="s">
        <v>66</v>
      </c>
      <c r="C13259" s="7" t="s">
        <v>26</v>
      </c>
      <c r="D13259" s="15">
        <v>44980</v>
      </c>
      <c r="E13259" s="15">
        <v>44981</v>
      </c>
      <c r="F13259" s="2">
        <f t="shared" si="1728"/>
        <v>2023</v>
      </c>
      <c r="G13259" s="2">
        <f t="shared" si="1729"/>
        <v>2</v>
      </c>
      <c r="H13259" s="2">
        <f t="shared" si="1730"/>
        <v>24</v>
      </c>
      <c r="I13259" s="2" t="str">
        <f t="shared" si="1727"/>
        <v>Febrero</v>
      </c>
      <c r="L13259" s="2" t="str">
        <f t="shared" si="1731"/>
        <v>Índices y tasasTasas de Captación - Formato 441Diario4498144984</v>
      </c>
    </row>
    <row r="13260" spans="1:12" ht="15.95" customHeight="1" x14ac:dyDescent="0.2">
      <c r="A13260" s="7" t="s">
        <v>20</v>
      </c>
      <c r="B13260" s="7" t="s">
        <v>66</v>
      </c>
      <c r="C13260" s="7" t="s">
        <v>26</v>
      </c>
      <c r="D13260" s="15">
        <v>44981</v>
      </c>
      <c r="E13260" s="15">
        <v>44984</v>
      </c>
      <c r="F13260" s="2">
        <f t="shared" si="1728"/>
        <v>2023</v>
      </c>
      <c r="G13260" s="2">
        <f t="shared" si="1729"/>
        <v>2</v>
      </c>
      <c r="H13260" s="2">
        <f t="shared" si="1730"/>
        <v>27</v>
      </c>
      <c r="I13260" s="2" t="str">
        <f t="shared" ref="I13260:I13323" si="1732">CHOOSE(G13260,"Enero","Febrero","Marzo","Abril","Mayo","Junio","Julio","Agosto","Septiembre","Octubre","Noviembre","Diciembre")</f>
        <v>Febrero</v>
      </c>
      <c r="L13260" s="2" t="str">
        <f t="shared" si="1731"/>
        <v>Índices y tasasTasas de Captación - Formato 441Diario4498444985</v>
      </c>
    </row>
    <row r="13261" spans="1:12" ht="15.95" customHeight="1" x14ac:dyDescent="0.2">
      <c r="A13261" s="7" t="s">
        <v>20</v>
      </c>
      <c r="B13261" s="7" t="s">
        <v>66</v>
      </c>
      <c r="C13261" s="7" t="s">
        <v>26</v>
      </c>
      <c r="D13261" s="15">
        <v>44984</v>
      </c>
      <c r="E13261" s="15">
        <v>44985</v>
      </c>
      <c r="F13261" s="2">
        <f t="shared" si="1728"/>
        <v>2023</v>
      </c>
      <c r="G13261" s="2">
        <f t="shared" si="1729"/>
        <v>2</v>
      </c>
      <c r="H13261" s="2">
        <f t="shared" si="1730"/>
        <v>28</v>
      </c>
      <c r="I13261" s="2" t="str">
        <f t="shared" si="1732"/>
        <v>Febrero</v>
      </c>
      <c r="L13261" s="2" t="str">
        <f t="shared" si="1731"/>
        <v>Índices y tasasTasas de Captación - Formato 441Diario4498544986</v>
      </c>
    </row>
    <row r="13262" spans="1:12" ht="15.95" customHeight="1" x14ac:dyDescent="0.2">
      <c r="A13262" s="7" t="s">
        <v>20</v>
      </c>
      <c r="B13262" s="7" t="s">
        <v>66</v>
      </c>
      <c r="C13262" s="7" t="s">
        <v>26</v>
      </c>
      <c r="D13262" s="15">
        <v>44985</v>
      </c>
      <c r="E13262" s="15">
        <v>44986</v>
      </c>
      <c r="F13262" s="2">
        <f t="shared" si="1728"/>
        <v>2023</v>
      </c>
      <c r="G13262" s="2">
        <f t="shared" si="1729"/>
        <v>3</v>
      </c>
      <c r="H13262" s="2">
        <f t="shared" si="1730"/>
        <v>1</v>
      </c>
      <c r="I13262" s="2" t="str">
        <f t="shared" si="1732"/>
        <v>Marzo</v>
      </c>
      <c r="L13262" s="2" t="str">
        <f t="shared" si="1731"/>
        <v>Índices y tasasTasas de Captación - Formato 441Diario4498644987</v>
      </c>
    </row>
    <row r="13263" spans="1:12" ht="15.95" customHeight="1" x14ac:dyDescent="0.2">
      <c r="A13263" s="7" t="s">
        <v>20</v>
      </c>
      <c r="B13263" s="7" t="s">
        <v>66</v>
      </c>
      <c r="C13263" s="7" t="s">
        <v>26</v>
      </c>
      <c r="D13263" s="15">
        <v>44986</v>
      </c>
      <c r="E13263" s="15">
        <v>44987</v>
      </c>
      <c r="F13263" s="2">
        <f t="shared" si="1728"/>
        <v>2023</v>
      </c>
      <c r="G13263" s="2">
        <f t="shared" si="1729"/>
        <v>3</v>
      </c>
      <c r="H13263" s="2">
        <f t="shared" si="1730"/>
        <v>2</v>
      </c>
      <c r="I13263" s="2" t="str">
        <f t="shared" si="1732"/>
        <v>Marzo</v>
      </c>
      <c r="L13263" s="2" t="str">
        <f t="shared" si="1731"/>
        <v>Índices y tasasTasas de Captación - Formato 441Diario4498744988</v>
      </c>
    </row>
    <row r="13264" spans="1:12" ht="15.95" customHeight="1" x14ac:dyDescent="0.2">
      <c r="A13264" s="7" t="s">
        <v>20</v>
      </c>
      <c r="B13264" s="7" t="s">
        <v>66</v>
      </c>
      <c r="C13264" s="7" t="s">
        <v>26</v>
      </c>
      <c r="D13264" s="15">
        <v>44987</v>
      </c>
      <c r="E13264" s="15">
        <v>44988</v>
      </c>
      <c r="F13264" s="2">
        <f t="shared" si="1728"/>
        <v>2023</v>
      </c>
      <c r="G13264" s="2">
        <f t="shared" si="1729"/>
        <v>3</v>
      </c>
      <c r="H13264" s="2">
        <f t="shared" si="1730"/>
        <v>3</v>
      </c>
      <c r="I13264" s="2" t="str">
        <f t="shared" si="1732"/>
        <v>Marzo</v>
      </c>
      <c r="L13264" s="2" t="str">
        <f t="shared" si="1731"/>
        <v>Índices y tasasTasas de Captación - Formato 441Diario4498844991</v>
      </c>
    </row>
    <row r="13265" spans="1:12" ht="15.95" customHeight="1" x14ac:dyDescent="0.2">
      <c r="A13265" s="7" t="s">
        <v>20</v>
      </c>
      <c r="B13265" s="7" t="s">
        <v>66</v>
      </c>
      <c r="C13265" s="7" t="s">
        <v>26</v>
      </c>
      <c r="D13265" s="15">
        <v>44988</v>
      </c>
      <c r="E13265" s="15">
        <v>44991</v>
      </c>
      <c r="F13265" s="2">
        <f t="shared" si="1728"/>
        <v>2023</v>
      </c>
      <c r="G13265" s="2">
        <f t="shared" si="1729"/>
        <v>3</v>
      </c>
      <c r="H13265" s="2">
        <f t="shared" si="1730"/>
        <v>6</v>
      </c>
      <c r="I13265" s="2" t="str">
        <f t="shared" si="1732"/>
        <v>Marzo</v>
      </c>
      <c r="L13265" s="2" t="str">
        <f t="shared" si="1731"/>
        <v>Índices y tasasTasas de Captación - Formato 441Diario4499144992</v>
      </c>
    </row>
    <row r="13266" spans="1:12" ht="15.95" customHeight="1" x14ac:dyDescent="0.2">
      <c r="A13266" s="7" t="s">
        <v>20</v>
      </c>
      <c r="B13266" s="7" t="s">
        <v>66</v>
      </c>
      <c r="C13266" s="7" t="s">
        <v>26</v>
      </c>
      <c r="D13266" s="15">
        <v>44991</v>
      </c>
      <c r="E13266" s="15">
        <v>44992</v>
      </c>
      <c r="F13266" s="2">
        <f t="shared" si="1728"/>
        <v>2023</v>
      </c>
      <c r="G13266" s="2">
        <f t="shared" si="1729"/>
        <v>3</v>
      </c>
      <c r="H13266" s="2">
        <f t="shared" si="1730"/>
        <v>7</v>
      </c>
      <c r="I13266" s="2" t="str">
        <f t="shared" si="1732"/>
        <v>Marzo</v>
      </c>
      <c r="L13266" s="2" t="str">
        <f t="shared" si="1731"/>
        <v>Índices y tasasTasas de Captación - Formato 441Diario4499244993</v>
      </c>
    </row>
    <row r="13267" spans="1:12" ht="15.95" customHeight="1" x14ac:dyDescent="0.2">
      <c r="A13267" s="7" t="s">
        <v>20</v>
      </c>
      <c r="B13267" s="7" t="s">
        <v>66</v>
      </c>
      <c r="C13267" s="7" t="s">
        <v>26</v>
      </c>
      <c r="D13267" s="15">
        <v>44992</v>
      </c>
      <c r="E13267" s="15">
        <v>44993</v>
      </c>
      <c r="F13267" s="2">
        <f t="shared" si="1728"/>
        <v>2023</v>
      </c>
      <c r="G13267" s="2">
        <f t="shared" si="1729"/>
        <v>3</v>
      </c>
      <c r="H13267" s="2">
        <f t="shared" si="1730"/>
        <v>8</v>
      </c>
      <c r="I13267" s="2" t="str">
        <f t="shared" si="1732"/>
        <v>Marzo</v>
      </c>
      <c r="L13267" s="2" t="str">
        <f t="shared" si="1731"/>
        <v>Índices y tasasTasas de Captación - Formato 441Diario4499344994</v>
      </c>
    </row>
    <row r="13268" spans="1:12" ht="15.95" customHeight="1" x14ac:dyDescent="0.2">
      <c r="A13268" s="7" t="s">
        <v>20</v>
      </c>
      <c r="B13268" s="7" t="s">
        <v>66</v>
      </c>
      <c r="C13268" s="7" t="s">
        <v>26</v>
      </c>
      <c r="D13268" s="15">
        <v>44993</v>
      </c>
      <c r="E13268" s="15">
        <v>44994</v>
      </c>
      <c r="F13268" s="2">
        <f t="shared" si="1728"/>
        <v>2023</v>
      </c>
      <c r="G13268" s="2">
        <f t="shared" si="1729"/>
        <v>3</v>
      </c>
      <c r="H13268" s="2">
        <f t="shared" si="1730"/>
        <v>9</v>
      </c>
      <c r="I13268" s="2" t="str">
        <f t="shared" si="1732"/>
        <v>Marzo</v>
      </c>
      <c r="L13268" s="2" t="str">
        <f t="shared" si="1731"/>
        <v>Índices y tasasTasas de Captación - Formato 441Diario4499444995</v>
      </c>
    </row>
    <row r="13269" spans="1:12" ht="15.95" customHeight="1" x14ac:dyDescent="0.2">
      <c r="A13269" s="7" t="s">
        <v>20</v>
      </c>
      <c r="B13269" s="7" t="s">
        <v>66</v>
      </c>
      <c r="C13269" s="7" t="s">
        <v>26</v>
      </c>
      <c r="D13269" s="15">
        <v>44994</v>
      </c>
      <c r="E13269" s="15">
        <v>44995</v>
      </c>
      <c r="F13269" s="2">
        <f t="shared" si="1728"/>
        <v>2023</v>
      </c>
      <c r="G13269" s="2">
        <f t="shared" si="1729"/>
        <v>3</v>
      </c>
      <c r="H13269" s="2">
        <f t="shared" si="1730"/>
        <v>10</v>
      </c>
      <c r="I13269" s="2" t="str">
        <f t="shared" si="1732"/>
        <v>Marzo</v>
      </c>
      <c r="L13269" s="2" t="str">
        <f t="shared" si="1731"/>
        <v>Índices y tasasTasas de Captación - Formato 441Diario4499544998</v>
      </c>
    </row>
    <row r="13270" spans="1:12" ht="15.95" customHeight="1" x14ac:dyDescent="0.2">
      <c r="A13270" s="7" t="s">
        <v>20</v>
      </c>
      <c r="B13270" s="7" t="s">
        <v>66</v>
      </c>
      <c r="C13270" s="7" t="s">
        <v>26</v>
      </c>
      <c r="D13270" s="15">
        <v>44995</v>
      </c>
      <c r="E13270" s="15">
        <v>44998</v>
      </c>
      <c r="F13270" s="2">
        <f t="shared" si="1728"/>
        <v>2023</v>
      </c>
      <c r="G13270" s="2">
        <f t="shared" si="1729"/>
        <v>3</v>
      </c>
      <c r="H13270" s="2">
        <f t="shared" si="1730"/>
        <v>13</v>
      </c>
      <c r="I13270" s="2" t="str">
        <f t="shared" si="1732"/>
        <v>Marzo</v>
      </c>
      <c r="L13270" s="2" t="str">
        <f t="shared" si="1731"/>
        <v>Índices y tasasTasas de Captación - Formato 441Diario4499844999</v>
      </c>
    </row>
    <row r="13271" spans="1:12" ht="15.95" customHeight="1" x14ac:dyDescent="0.2">
      <c r="A13271" s="7" t="s">
        <v>20</v>
      </c>
      <c r="B13271" s="7" t="s">
        <v>66</v>
      </c>
      <c r="C13271" s="7" t="s">
        <v>26</v>
      </c>
      <c r="D13271" s="15">
        <v>44998</v>
      </c>
      <c r="E13271" s="15">
        <v>44999</v>
      </c>
      <c r="F13271" s="2">
        <f t="shared" ref="F13271:F13334" si="1733">YEAR(E13271)</f>
        <v>2023</v>
      </c>
      <c r="G13271" s="2">
        <f t="shared" ref="G13271:G13334" si="1734">MONTH(E13271)</f>
        <v>3</v>
      </c>
      <c r="H13271" s="2">
        <f t="shared" ref="H13271:H13334" si="1735">DAY(E13271)</f>
        <v>14</v>
      </c>
      <c r="I13271" s="2" t="str">
        <f t="shared" si="1732"/>
        <v>Marzo</v>
      </c>
      <c r="L13271" s="2" t="str">
        <f t="shared" ref="L13271:L13334" si="1736">CONCATENATE(A13272,B13272,C13272,D13272,E13272,)</f>
        <v>Índices y tasasTasas de Captación - Formato 441Diario4499945000</v>
      </c>
    </row>
    <row r="13272" spans="1:12" ht="15.95" customHeight="1" x14ac:dyDescent="0.2">
      <c r="A13272" s="7" t="s">
        <v>20</v>
      </c>
      <c r="B13272" s="7" t="s">
        <v>66</v>
      </c>
      <c r="C13272" s="7" t="s">
        <v>26</v>
      </c>
      <c r="D13272" s="15">
        <v>44999</v>
      </c>
      <c r="E13272" s="15">
        <v>45000</v>
      </c>
      <c r="F13272" s="2">
        <f t="shared" si="1733"/>
        <v>2023</v>
      </c>
      <c r="G13272" s="2">
        <f t="shared" si="1734"/>
        <v>3</v>
      </c>
      <c r="H13272" s="2">
        <f t="shared" si="1735"/>
        <v>15</v>
      </c>
      <c r="I13272" s="2" t="str">
        <f t="shared" si="1732"/>
        <v>Marzo</v>
      </c>
      <c r="L13272" s="2" t="str">
        <f t="shared" si="1736"/>
        <v>Índices y tasasTasas de Captación - Formato 441Diario4500045001</v>
      </c>
    </row>
    <row r="13273" spans="1:12" ht="15.95" customHeight="1" x14ac:dyDescent="0.2">
      <c r="A13273" s="7" t="s">
        <v>20</v>
      </c>
      <c r="B13273" s="7" t="s">
        <v>66</v>
      </c>
      <c r="C13273" s="7" t="s">
        <v>26</v>
      </c>
      <c r="D13273" s="15">
        <v>45000</v>
      </c>
      <c r="E13273" s="15">
        <v>45001</v>
      </c>
      <c r="F13273" s="2">
        <f t="shared" si="1733"/>
        <v>2023</v>
      </c>
      <c r="G13273" s="2">
        <f t="shared" si="1734"/>
        <v>3</v>
      </c>
      <c r="H13273" s="2">
        <f t="shared" si="1735"/>
        <v>16</v>
      </c>
      <c r="I13273" s="2" t="str">
        <f t="shared" si="1732"/>
        <v>Marzo</v>
      </c>
      <c r="L13273" s="2" t="str">
        <f t="shared" si="1736"/>
        <v>Índices y tasasTasas de Captación - Formato 441Diario4500145002</v>
      </c>
    </row>
    <row r="13274" spans="1:12" ht="15.95" customHeight="1" x14ac:dyDescent="0.2">
      <c r="A13274" s="7" t="s">
        <v>20</v>
      </c>
      <c r="B13274" s="7" t="s">
        <v>66</v>
      </c>
      <c r="C13274" s="7" t="s">
        <v>26</v>
      </c>
      <c r="D13274" s="15">
        <v>45001</v>
      </c>
      <c r="E13274" s="15">
        <v>45002</v>
      </c>
      <c r="F13274" s="2">
        <f t="shared" si="1733"/>
        <v>2023</v>
      </c>
      <c r="G13274" s="2">
        <f t="shared" si="1734"/>
        <v>3</v>
      </c>
      <c r="H13274" s="2">
        <f t="shared" si="1735"/>
        <v>17</v>
      </c>
      <c r="I13274" s="2" t="str">
        <f t="shared" si="1732"/>
        <v>Marzo</v>
      </c>
      <c r="L13274" s="2" t="str">
        <f t="shared" si="1736"/>
        <v>Índices y tasasTasas de Captación - Formato 441Diario4500245006</v>
      </c>
    </row>
    <row r="13275" spans="1:12" ht="15.95" customHeight="1" x14ac:dyDescent="0.2">
      <c r="A13275" s="7" t="s">
        <v>20</v>
      </c>
      <c r="B13275" s="7" t="s">
        <v>66</v>
      </c>
      <c r="C13275" s="7" t="s">
        <v>26</v>
      </c>
      <c r="D13275" s="15">
        <v>45002</v>
      </c>
      <c r="E13275" s="15">
        <v>45006</v>
      </c>
      <c r="F13275" s="2">
        <f t="shared" si="1733"/>
        <v>2023</v>
      </c>
      <c r="G13275" s="2">
        <f t="shared" si="1734"/>
        <v>3</v>
      </c>
      <c r="H13275" s="2">
        <f t="shared" si="1735"/>
        <v>21</v>
      </c>
      <c r="I13275" s="2" t="str">
        <f t="shared" si="1732"/>
        <v>Marzo</v>
      </c>
      <c r="L13275" s="2" t="str">
        <f t="shared" si="1736"/>
        <v>Índices y tasasTasas de Captación - Formato 441Diario4500645007</v>
      </c>
    </row>
    <row r="13276" spans="1:12" ht="15.95" customHeight="1" x14ac:dyDescent="0.2">
      <c r="A13276" s="7" t="s">
        <v>20</v>
      </c>
      <c r="B13276" s="7" t="s">
        <v>66</v>
      </c>
      <c r="C13276" s="7" t="s">
        <v>26</v>
      </c>
      <c r="D13276" s="15">
        <v>45006</v>
      </c>
      <c r="E13276" s="15">
        <v>45007</v>
      </c>
      <c r="F13276" s="2">
        <f t="shared" si="1733"/>
        <v>2023</v>
      </c>
      <c r="G13276" s="2">
        <f t="shared" si="1734"/>
        <v>3</v>
      </c>
      <c r="H13276" s="2">
        <f t="shared" si="1735"/>
        <v>22</v>
      </c>
      <c r="I13276" s="2" t="str">
        <f t="shared" si="1732"/>
        <v>Marzo</v>
      </c>
      <c r="L13276" s="2" t="str">
        <f t="shared" si="1736"/>
        <v>Índices y tasasTasas de Captación - Formato 441Diario4500745008</v>
      </c>
    </row>
    <row r="13277" spans="1:12" ht="15.95" customHeight="1" x14ac:dyDescent="0.2">
      <c r="A13277" s="7" t="s">
        <v>20</v>
      </c>
      <c r="B13277" s="7" t="s">
        <v>66</v>
      </c>
      <c r="C13277" s="7" t="s">
        <v>26</v>
      </c>
      <c r="D13277" s="15">
        <v>45007</v>
      </c>
      <c r="E13277" s="15">
        <v>45008</v>
      </c>
      <c r="F13277" s="2">
        <f t="shared" si="1733"/>
        <v>2023</v>
      </c>
      <c r="G13277" s="2">
        <f t="shared" si="1734"/>
        <v>3</v>
      </c>
      <c r="H13277" s="2">
        <f t="shared" si="1735"/>
        <v>23</v>
      </c>
      <c r="I13277" s="2" t="str">
        <f t="shared" si="1732"/>
        <v>Marzo</v>
      </c>
      <c r="L13277" s="2" t="str">
        <f t="shared" si="1736"/>
        <v>Índices y tasasTasas de Captación - Formato 441Diario4500845009</v>
      </c>
    </row>
    <row r="13278" spans="1:12" ht="15.95" customHeight="1" x14ac:dyDescent="0.2">
      <c r="A13278" s="7" t="s">
        <v>20</v>
      </c>
      <c r="B13278" s="7" t="s">
        <v>66</v>
      </c>
      <c r="C13278" s="7" t="s">
        <v>26</v>
      </c>
      <c r="D13278" s="15">
        <v>45008</v>
      </c>
      <c r="E13278" s="15">
        <v>45009</v>
      </c>
      <c r="F13278" s="2">
        <f t="shared" si="1733"/>
        <v>2023</v>
      </c>
      <c r="G13278" s="2">
        <f t="shared" si="1734"/>
        <v>3</v>
      </c>
      <c r="H13278" s="2">
        <f t="shared" si="1735"/>
        <v>24</v>
      </c>
      <c r="I13278" s="2" t="str">
        <f t="shared" si="1732"/>
        <v>Marzo</v>
      </c>
      <c r="L13278" s="2" t="str">
        <f t="shared" si="1736"/>
        <v>Índices y tasasTasas de Captación - Formato 441Diario4500945012</v>
      </c>
    </row>
    <row r="13279" spans="1:12" ht="15.95" customHeight="1" x14ac:dyDescent="0.2">
      <c r="A13279" s="7" t="s">
        <v>20</v>
      </c>
      <c r="B13279" s="7" t="s">
        <v>66</v>
      </c>
      <c r="C13279" s="7" t="s">
        <v>26</v>
      </c>
      <c r="D13279" s="15">
        <v>45009</v>
      </c>
      <c r="E13279" s="15">
        <v>45012</v>
      </c>
      <c r="F13279" s="2">
        <f t="shared" si="1733"/>
        <v>2023</v>
      </c>
      <c r="G13279" s="2">
        <f t="shared" si="1734"/>
        <v>3</v>
      </c>
      <c r="H13279" s="2">
        <f t="shared" si="1735"/>
        <v>27</v>
      </c>
      <c r="I13279" s="2" t="str">
        <f t="shared" si="1732"/>
        <v>Marzo</v>
      </c>
      <c r="L13279" s="2" t="str">
        <f t="shared" si="1736"/>
        <v>Índices y tasasTasas de Captación - Formato 441Diario4501245013</v>
      </c>
    </row>
    <row r="13280" spans="1:12" ht="15.95" customHeight="1" x14ac:dyDescent="0.2">
      <c r="A13280" s="7" t="s">
        <v>20</v>
      </c>
      <c r="B13280" s="7" t="s">
        <v>66</v>
      </c>
      <c r="C13280" s="7" t="s">
        <v>26</v>
      </c>
      <c r="D13280" s="15">
        <v>45012</v>
      </c>
      <c r="E13280" s="15">
        <v>45013</v>
      </c>
      <c r="F13280" s="2">
        <f t="shared" si="1733"/>
        <v>2023</v>
      </c>
      <c r="G13280" s="2">
        <f t="shared" si="1734"/>
        <v>3</v>
      </c>
      <c r="H13280" s="2">
        <f t="shared" si="1735"/>
        <v>28</v>
      </c>
      <c r="I13280" s="2" t="str">
        <f t="shared" si="1732"/>
        <v>Marzo</v>
      </c>
      <c r="L13280" s="2" t="str">
        <f t="shared" si="1736"/>
        <v>Índices y tasasTasas de Captación - Formato 441Diario4501345014</v>
      </c>
    </row>
    <row r="13281" spans="1:12" ht="15.95" customHeight="1" x14ac:dyDescent="0.2">
      <c r="A13281" s="7" t="s">
        <v>20</v>
      </c>
      <c r="B13281" s="7" t="s">
        <v>66</v>
      </c>
      <c r="C13281" s="7" t="s">
        <v>26</v>
      </c>
      <c r="D13281" s="15">
        <v>45013</v>
      </c>
      <c r="E13281" s="15">
        <v>45014</v>
      </c>
      <c r="F13281" s="2">
        <f t="shared" si="1733"/>
        <v>2023</v>
      </c>
      <c r="G13281" s="2">
        <f t="shared" si="1734"/>
        <v>3</v>
      </c>
      <c r="H13281" s="2">
        <f t="shared" si="1735"/>
        <v>29</v>
      </c>
      <c r="I13281" s="2" t="str">
        <f t="shared" si="1732"/>
        <v>Marzo</v>
      </c>
      <c r="L13281" s="2" t="str">
        <f t="shared" si="1736"/>
        <v>Índices y tasasTasas de Captación - Formato 441Diario4501445015</v>
      </c>
    </row>
    <row r="13282" spans="1:12" ht="15.95" customHeight="1" x14ac:dyDescent="0.2">
      <c r="A13282" s="7" t="s">
        <v>20</v>
      </c>
      <c r="B13282" s="7" t="s">
        <v>66</v>
      </c>
      <c r="C13282" s="7" t="s">
        <v>26</v>
      </c>
      <c r="D13282" s="15">
        <v>45014</v>
      </c>
      <c r="E13282" s="15">
        <v>45015</v>
      </c>
      <c r="F13282" s="2">
        <f t="shared" si="1733"/>
        <v>2023</v>
      </c>
      <c r="G13282" s="2">
        <f t="shared" si="1734"/>
        <v>3</v>
      </c>
      <c r="H13282" s="2">
        <f t="shared" si="1735"/>
        <v>30</v>
      </c>
      <c r="I13282" s="2" t="str">
        <f t="shared" si="1732"/>
        <v>Marzo</v>
      </c>
      <c r="L13282" s="2" t="str">
        <f t="shared" si="1736"/>
        <v>Índices y tasasTasas de Captación - Formato 441Diario4501545016</v>
      </c>
    </row>
    <row r="13283" spans="1:12" ht="15.95" customHeight="1" x14ac:dyDescent="0.2">
      <c r="A13283" s="7" t="s">
        <v>20</v>
      </c>
      <c r="B13283" s="7" t="s">
        <v>66</v>
      </c>
      <c r="C13283" s="7" t="s">
        <v>26</v>
      </c>
      <c r="D13283" s="15">
        <v>45015</v>
      </c>
      <c r="E13283" s="15">
        <v>45016</v>
      </c>
      <c r="F13283" s="2">
        <f t="shared" si="1733"/>
        <v>2023</v>
      </c>
      <c r="G13283" s="2">
        <f t="shared" si="1734"/>
        <v>3</v>
      </c>
      <c r="H13283" s="2">
        <f t="shared" si="1735"/>
        <v>31</v>
      </c>
      <c r="I13283" s="2" t="str">
        <f t="shared" si="1732"/>
        <v>Marzo</v>
      </c>
      <c r="L13283" s="2" t="str">
        <f t="shared" si="1736"/>
        <v>Índices y tasasTasas de Captación - Formato 441Diario4501645019</v>
      </c>
    </row>
    <row r="13284" spans="1:12" ht="15.95" customHeight="1" x14ac:dyDescent="0.2">
      <c r="A13284" s="7" t="s">
        <v>20</v>
      </c>
      <c r="B13284" s="7" t="s">
        <v>66</v>
      </c>
      <c r="C13284" s="7" t="s">
        <v>26</v>
      </c>
      <c r="D13284" s="15">
        <v>45016</v>
      </c>
      <c r="E13284" s="15">
        <v>45019</v>
      </c>
      <c r="F13284" s="2">
        <f t="shared" si="1733"/>
        <v>2023</v>
      </c>
      <c r="G13284" s="2">
        <f t="shared" si="1734"/>
        <v>4</v>
      </c>
      <c r="H13284" s="2">
        <f t="shared" si="1735"/>
        <v>3</v>
      </c>
      <c r="I13284" s="2" t="str">
        <f t="shared" si="1732"/>
        <v>Abril</v>
      </c>
      <c r="L13284" s="2" t="str">
        <f t="shared" si="1736"/>
        <v>Índices y tasasTasas de Captación - Formato 441Diario4501945020</v>
      </c>
    </row>
    <row r="13285" spans="1:12" ht="15.95" customHeight="1" x14ac:dyDescent="0.2">
      <c r="A13285" s="7" t="s">
        <v>20</v>
      </c>
      <c r="B13285" s="7" t="s">
        <v>66</v>
      </c>
      <c r="C13285" s="7" t="s">
        <v>26</v>
      </c>
      <c r="D13285" s="15">
        <v>45019</v>
      </c>
      <c r="E13285" s="15">
        <v>45020</v>
      </c>
      <c r="F13285" s="2">
        <f t="shared" si="1733"/>
        <v>2023</v>
      </c>
      <c r="G13285" s="2">
        <f t="shared" si="1734"/>
        <v>4</v>
      </c>
      <c r="H13285" s="2">
        <f t="shared" si="1735"/>
        <v>4</v>
      </c>
      <c r="I13285" s="2" t="str">
        <f t="shared" si="1732"/>
        <v>Abril</v>
      </c>
      <c r="L13285" s="2" t="str">
        <f t="shared" si="1736"/>
        <v>Índices y tasasTasas de Captación - Formato 441Diario4502045021</v>
      </c>
    </row>
    <row r="13286" spans="1:12" ht="15.95" customHeight="1" x14ac:dyDescent="0.2">
      <c r="A13286" s="7" t="s">
        <v>20</v>
      </c>
      <c r="B13286" s="7" t="s">
        <v>66</v>
      </c>
      <c r="C13286" s="7" t="s">
        <v>26</v>
      </c>
      <c r="D13286" s="15">
        <v>45020</v>
      </c>
      <c r="E13286" s="15">
        <v>45021</v>
      </c>
      <c r="F13286" s="2">
        <f t="shared" si="1733"/>
        <v>2023</v>
      </c>
      <c r="G13286" s="2">
        <f t="shared" si="1734"/>
        <v>4</v>
      </c>
      <c r="H13286" s="2">
        <f t="shared" si="1735"/>
        <v>5</v>
      </c>
      <c r="I13286" s="2" t="str">
        <f t="shared" si="1732"/>
        <v>Abril</v>
      </c>
      <c r="L13286" s="2" t="str">
        <f t="shared" si="1736"/>
        <v>Índices y tasasTasas de Captación - Formato 441Diario4502145026</v>
      </c>
    </row>
    <row r="13287" spans="1:12" ht="15.95" customHeight="1" x14ac:dyDescent="0.2">
      <c r="A13287" s="7" t="s">
        <v>20</v>
      </c>
      <c r="B13287" s="7" t="s">
        <v>66</v>
      </c>
      <c r="C13287" s="7" t="s">
        <v>26</v>
      </c>
      <c r="D13287" s="15">
        <v>45021</v>
      </c>
      <c r="E13287" s="15">
        <v>45026</v>
      </c>
      <c r="F13287" s="2">
        <f t="shared" si="1733"/>
        <v>2023</v>
      </c>
      <c r="G13287" s="2">
        <f t="shared" si="1734"/>
        <v>4</v>
      </c>
      <c r="H13287" s="2">
        <f t="shared" si="1735"/>
        <v>10</v>
      </c>
      <c r="I13287" s="2" t="str">
        <f t="shared" si="1732"/>
        <v>Abril</v>
      </c>
      <c r="L13287" s="2" t="str">
        <f t="shared" si="1736"/>
        <v>Índices y tasasTasas de Captación - Formato 441Diario4502645027</v>
      </c>
    </row>
    <row r="13288" spans="1:12" ht="15.95" customHeight="1" x14ac:dyDescent="0.2">
      <c r="A13288" s="7" t="s">
        <v>20</v>
      </c>
      <c r="B13288" s="7" t="s">
        <v>66</v>
      </c>
      <c r="C13288" s="7" t="s">
        <v>26</v>
      </c>
      <c r="D13288" s="15">
        <v>45026</v>
      </c>
      <c r="E13288" s="15">
        <v>45027</v>
      </c>
      <c r="F13288" s="2">
        <f t="shared" si="1733"/>
        <v>2023</v>
      </c>
      <c r="G13288" s="2">
        <f t="shared" si="1734"/>
        <v>4</v>
      </c>
      <c r="H13288" s="2">
        <f t="shared" si="1735"/>
        <v>11</v>
      </c>
      <c r="I13288" s="2" t="str">
        <f t="shared" si="1732"/>
        <v>Abril</v>
      </c>
      <c r="L13288" s="2" t="str">
        <f t="shared" si="1736"/>
        <v>Índices y tasasTasas de Captación - Formato 441Diario4502745028</v>
      </c>
    </row>
    <row r="13289" spans="1:12" ht="15.95" customHeight="1" x14ac:dyDescent="0.2">
      <c r="A13289" s="7" t="s">
        <v>20</v>
      </c>
      <c r="B13289" s="7" t="s">
        <v>66</v>
      </c>
      <c r="C13289" s="7" t="s">
        <v>26</v>
      </c>
      <c r="D13289" s="15">
        <v>45027</v>
      </c>
      <c r="E13289" s="15">
        <v>45028</v>
      </c>
      <c r="F13289" s="2">
        <f t="shared" si="1733"/>
        <v>2023</v>
      </c>
      <c r="G13289" s="2">
        <f t="shared" si="1734"/>
        <v>4</v>
      </c>
      <c r="H13289" s="2">
        <f t="shared" si="1735"/>
        <v>12</v>
      </c>
      <c r="I13289" s="2" t="str">
        <f t="shared" si="1732"/>
        <v>Abril</v>
      </c>
      <c r="L13289" s="2" t="str">
        <f t="shared" si="1736"/>
        <v>Índices y tasasTasas de Captación - Formato 441Diario4502845029</v>
      </c>
    </row>
    <row r="13290" spans="1:12" ht="15.95" customHeight="1" x14ac:dyDescent="0.2">
      <c r="A13290" s="7" t="s">
        <v>20</v>
      </c>
      <c r="B13290" s="7" t="s">
        <v>66</v>
      </c>
      <c r="C13290" s="7" t="s">
        <v>26</v>
      </c>
      <c r="D13290" s="15">
        <v>45028</v>
      </c>
      <c r="E13290" s="15">
        <v>45029</v>
      </c>
      <c r="F13290" s="2">
        <f t="shared" si="1733"/>
        <v>2023</v>
      </c>
      <c r="G13290" s="2">
        <f t="shared" si="1734"/>
        <v>4</v>
      </c>
      <c r="H13290" s="2">
        <f t="shared" si="1735"/>
        <v>13</v>
      </c>
      <c r="I13290" s="2" t="str">
        <f t="shared" si="1732"/>
        <v>Abril</v>
      </c>
      <c r="L13290" s="2" t="str">
        <f t="shared" si="1736"/>
        <v>Índices y tasasTasas de Captación - Formato 441Diario4502945030</v>
      </c>
    </row>
    <row r="13291" spans="1:12" ht="15.95" customHeight="1" x14ac:dyDescent="0.2">
      <c r="A13291" s="7" t="s">
        <v>20</v>
      </c>
      <c r="B13291" s="7" t="s">
        <v>66</v>
      </c>
      <c r="C13291" s="7" t="s">
        <v>26</v>
      </c>
      <c r="D13291" s="15">
        <v>45029</v>
      </c>
      <c r="E13291" s="15">
        <v>45030</v>
      </c>
      <c r="F13291" s="2">
        <f t="shared" si="1733"/>
        <v>2023</v>
      </c>
      <c r="G13291" s="2">
        <f t="shared" si="1734"/>
        <v>4</v>
      </c>
      <c r="H13291" s="2">
        <f t="shared" si="1735"/>
        <v>14</v>
      </c>
      <c r="I13291" s="2" t="str">
        <f t="shared" si="1732"/>
        <v>Abril</v>
      </c>
      <c r="L13291" s="2" t="str">
        <f t="shared" si="1736"/>
        <v>Índices y tasasTasas de Captación - Formato 441Diario4503045033</v>
      </c>
    </row>
    <row r="13292" spans="1:12" ht="15.95" customHeight="1" x14ac:dyDescent="0.2">
      <c r="A13292" s="7" t="s">
        <v>20</v>
      </c>
      <c r="B13292" s="7" t="s">
        <v>66</v>
      </c>
      <c r="C13292" s="7" t="s">
        <v>26</v>
      </c>
      <c r="D13292" s="15">
        <v>45030</v>
      </c>
      <c r="E13292" s="15">
        <v>45033</v>
      </c>
      <c r="F13292" s="2">
        <f t="shared" si="1733"/>
        <v>2023</v>
      </c>
      <c r="G13292" s="2">
        <f t="shared" si="1734"/>
        <v>4</v>
      </c>
      <c r="H13292" s="2">
        <f t="shared" si="1735"/>
        <v>17</v>
      </c>
      <c r="I13292" s="2" t="str">
        <f t="shared" si="1732"/>
        <v>Abril</v>
      </c>
      <c r="L13292" s="2" t="str">
        <f t="shared" si="1736"/>
        <v>Índices y tasasTasas de Captación - Formato 441Diario4503345034</v>
      </c>
    </row>
    <row r="13293" spans="1:12" ht="15.95" customHeight="1" x14ac:dyDescent="0.2">
      <c r="A13293" s="7" t="s">
        <v>20</v>
      </c>
      <c r="B13293" s="7" t="s">
        <v>66</v>
      </c>
      <c r="C13293" s="7" t="s">
        <v>26</v>
      </c>
      <c r="D13293" s="15">
        <v>45033</v>
      </c>
      <c r="E13293" s="15">
        <v>45034</v>
      </c>
      <c r="F13293" s="2">
        <f t="shared" si="1733"/>
        <v>2023</v>
      </c>
      <c r="G13293" s="2">
        <f t="shared" si="1734"/>
        <v>4</v>
      </c>
      <c r="H13293" s="2">
        <f t="shared" si="1735"/>
        <v>18</v>
      </c>
      <c r="I13293" s="2" t="str">
        <f t="shared" si="1732"/>
        <v>Abril</v>
      </c>
      <c r="L13293" s="2" t="str">
        <f t="shared" si="1736"/>
        <v>Índices y tasasTasas de Captación - Formato 441Diario4503445035</v>
      </c>
    </row>
    <row r="13294" spans="1:12" ht="15.95" customHeight="1" x14ac:dyDescent="0.2">
      <c r="A13294" s="7" t="s">
        <v>20</v>
      </c>
      <c r="B13294" s="7" t="s">
        <v>66</v>
      </c>
      <c r="C13294" s="7" t="s">
        <v>26</v>
      </c>
      <c r="D13294" s="15">
        <v>45034</v>
      </c>
      <c r="E13294" s="15">
        <v>45035</v>
      </c>
      <c r="F13294" s="2">
        <f t="shared" si="1733"/>
        <v>2023</v>
      </c>
      <c r="G13294" s="2">
        <f t="shared" si="1734"/>
        <v>4</v>
      </c>
      <c r="H13294" s="2">
        <f t="shared" si="1735"/>
        <v>19</v>
      </c>
      <c r="I13294" s="2" t="str">
        <f t="shared" si="1732"/>
        <v>Abril</v>
      </c>
      <c r="L13294" s="2" t="str">
        <f t="shared" si="1736"/>
        <v>Índices y tasasTasas de Captación - Formato 441Diario4503545036</v>
      </c>
    </row>
    <row r="13295" spans="1:12" ht="15.95" customHeight="1" x14ac:dyDescent="0.2">
      <c r="A13295" s="7" t="s">
        <v>20</v>
      </c>
      <c r="B13295" s="7" t="s">
        <v>66</v>
      </c>
      <c r="C13295" s="7" t="s">
        <v>26</v>
      </c>
      <c r="D13295" s="15">
        <v>45035</v>
      </c>
      <c r="E13295" s="15">
        <v>45036</v>
      </c>
      <c r="F13295" s="2">
        <f t="shared" si="1733"/>
        <v>2023</v>
      </c>
      <c r="G13295" s="2">
        <f t="shared" si="1734"/>
        <v>4</v>
      </c>
      <c r="H13295" s="2">
        <f t="shared" si="1735"/>
        <v>20</v>
      </c>
      <c r="I13295" s="2" t="str">
        <f t="shared" si="1732"/>
        <v>Abril</v>
      </c>
      <c r="L13295" s="2" t="str">
        <f t="shared" si="1736"/>
        <v>Índices y tasasTasas de Captación - Formato 441Diario4503645037</v>
      </c>
    </row>
    <row r="13296" spans="1:12" ht="15.95" customHeight="1" x14ac:dyDescent="0.2">
      <c r="A13296" s="7" t="s">
        <v>20</v>
      </c>
      <c r="B13296" s="7" t="s">
        <v>66</v>
      </c>
      <c r="C13296" s="7" t="s">
        <v>26</v>
      </c>
      <c r="D13296" s="15">
        <v>45036</v>
      </c>
      <c r="E13296" s="15">
        <v>45037</v>
      </c>
      <c r="F13296" s="2">
        <f t="shared" si="1733"/>
        <v>2023</v>
      </c>
      <c r="G13296" s="2">
        <f t="shared" si="1734"/>
        <v>4</v>
      </c>
      <c r="H13296" s="2">
        <f t="shared" si="1735"/>
        <v>21</v>
      </c>
      <c r="I13296" s="2" t="str">
        <f t="shared" si="1732"/>
        <v>Abril</v>
      </c>
      <c r="L13296" s="2" t="str">
        <f t="shared" si="1736"/>
        <v>Índices y tasasTasas de Captación - Formato 441Diario4503745040</v>
      </c>
    </row>
    <row r="13297" spans="1:12" ht="15.95" customHeight="1" x14ac:dyDescent="0.2">
      <c r="A13297" s="7" t="s">
        <v>20</v>
      </c>
      <c r="B13297" s="7" t="s">
        <v>66</v>
      </c>
      <c r="C13297" s="7" t="s">
        <v>26</v>
      </c>
      <c r="D13297" s="15">
        <v>45037</v>
      </c>
      <c r="E13297" s="15">
        <v>45040</v>
      </c>
      <c r="F13297" s="2">
        <f t="shared" si="1733"/>
        <v>2023</v>
      </c>
      <c r="G13297" s="2">
        <f t="shared" si="1734"/>
        <v>4</v>
      </c>
      <c r="H13297" s="2">
        <f t="shared" si="1735"/>
        <v>24</v>
      </c>
      <c r="I13297" s="2" t="str">
        <f t="shared" si="1732"/>
        <v>Abril</v>
      </c>
      <c r="L13297" s="2" t="str">
        <f t="shared" si="1736"/>
        <v>Índices y tasasTasas de Captación - Formato 441Diario4504045041</v>
      </c>
    </row>
    <row r="13298" spans="1:12" ht="15.95" customHeight="1" x14ac:dyDescent="0.2">
      <c r="A13298" s="7" t="s">
        <v>20</v>
      </c>
      <c r="B13298" s="7" t="s">
        <v>66</v>
      </c>
      <c r="C13298" s="7" t="s">
        <v>26</v>
      </c>
      <c r="D13298" s="15">
        <v>45040</v>
      </c>
      <c r="E13298" s="15">
        <v>45041</v>
      </c>
      <c r="F13298" s="2">
        <f t="shared" si="1733"/>
        <v>2023</v>
      </c>
      <c r="G13298" s="2">
        <f t="shared" si="1734"/>
        <v>4</v>
      </c>
      <c r="H13298" s="2">
        <f t="shared" si="1735"/>
        <v>25</v>
      </c>
      <c r="I13298" s="2" t="str">
        <f t="shared" si="1732"/>
        <v>Abril</v>
      </c>
      <c r="L13298" s="2" t="str">
        <f t="shared" si="1736"/>
        <v>Índices y tasasTasas de Captación - Formato 441Diario4504145042</v>
      </c>
    </row>
    <row r="13299" spans="1:12" ht="15.95" customHeight="1" x14ac:dyDescent="0.2">
      <c r="A13299" s="7" t="s">
        <v>20</v>
      </c>
      <c r="B13299" s="7" t="s">
        <v>66</v>
      </c>
      <c r="C13299" s="7" t="s">
        <v>26</v>
      </c>
      <c r="D13299" s="15">
        <v>45041</v>
      </c>
      <c r="E13299" s="15">
        <v>45042</v>
      </c>
      <c r="F13299" s="2">
        <f t="shared" si="1733"/>
        <v>2023</v>
      </c>
      <c r="G13299" s="2">
        <f t="shared" si="1734"/>
        <v>4</v>
      </c>
      <c r="H13299" s="2">
        <f t="shared" si="1735"/>
        <v>26</v>
      </c>
      <c r="I13299" s="2" t="str">
        <f t="shared" si="1732"/>
        <v>Abril</v>
      </c>
      <c r="L13299" s="2" t="str">
        <f t="shared" si="1736"/>
        <v>Índices y tasasTasas de Captación - Formato 441Diario4504245043</v>
      </c>
    </row>
    <row r="13300" spans="1:12" ht="15.95" customHeight="1" x14ac:dyDescent="0.2">
      <c r="A13300" s="7" t="s">
        <v>20</v>
      </c>
      <c r="B13300" s="7" t="s">
        <v>66</v>
      </c>
      <c r="C13300" s="7" t="s">
        <v>26</v>
      </c>
      <c r="D13300" s="15">
        <v>45042</v>
      </c>
      <c r="E13300" s="15">
        <v>45043</v>
      </c>
      <c r="F13300" s="2">
        <f t="shared" si="1733"/>
        <v>2023</v>
      </c>
      <c r="G13300" s="2">
        <f t="shared" si="1734"/>
        <v>4</v>
      </c>
      <c r="H13300" s="2">
        <f t="shared" si="1735"/>
        <v>27</v>
      </c>
      <c r="I13300" s="2" t="str">
        <f t="shared" si="1732"/>
        <v>Abril</v>
      </c>
      <c r="L13300" s="2" t="str">
        <f t="shared" si="1736"/>
        <v>Índices y tasasTasas de Captación - Formato 441Diario4504345044</v>
      </c>
    </row>
    <row r="13301" spans="1:12" ht="15.95" customHeight="1" x14ac:dyDescent="0.2">
      <c r="A13301" s="7" t="s">
        <v>20</v>
      </c>
      <c r="B13301" s="7" t="s">
        <v>66</v>
      </c>
      <c r="C13301" s="7" t="s">
        <v>26</v>
      </c>
      <c r="D13301" s="15">
        <v>45043</v>
      </c>
      <c r="E13301" s="15">
        <v>45044</v>
      </c>
      <c r="F13301" s="2">
        <f t="shared" si="1733"/>
        <v>2023</v>
      </c>
      <c r="G13301" s="2">
        <f t="shared" si="1734"/>
        <v>4</v>
      </c>
      <c r="H13301" s="2">
        <f t="shared" si="1735"/>
        <v>28</v>
      </c>
      <c r="I13301" s="2" t="str">
        <f t="shared" si="1732"/>
        <v>Abril</v>
      </c>
      <c r="L13301" s="2" t="str">
        <f t="shared" si="1736"/>
        <v>Índices y tasasTasas de Captación - Formato 441Diario4504445048</v>
      </c>
    </row>
    <row r="13302" spans="1:12" ht="15.95" customHeight="1" x14ac:dyDescent="0.2">
      <c r="A13302" s="7" t="s">
        <v>20</v>
      </c>
      <c r="B13302" s="7" t="s">
        <v>66</v>
      </c>
      <c r="C13302" s="7" t="s">
        <v>26</v>
      </c>
      <c r="D13302" s="15">
        <v>45044</v>
      </c>
      <c r="E13302" s="15">
        <v>45048</v>
      </c>
      <c r="F13302" s="2">
        <f t="shared" si="1733"/>
        <v>2023</v>
      </c>
      <c r="G13302" s="2">
        <f t="shared" si="1734"/>
        <v>5</v>
      </c>
      <c r="H13302" s="2">
        <f t="shared" si="1735"/>
        <v>2</v>
      </c>
      <c r="I13302" s="2" t="str">
        <f t="shared" si="1732"/>
        <v>Mayo</v>
      </c>
      <c r="L13302" s="2" t="str">
        <f t="shared" si="1736"/>
        <v>Índices y tasasTasas de Captación - Formato 441Diario4504845049</v>
      </c>
    </row>
    <row r="13303" spans="1:12" ht="15.95" customHeight="1" x14ac:dyDescent="0.2">
      <c r="A13303" s="7" t="s">
        <v>20</v>
      </c>
      <c r="B13303" s="7" t="s">
        <v>66</v>
      </c>
      <c r="C13303" s="7" t="s">
        <v>26</v>
      </c>
      <c r="D13303" s="15">
        <v>45048</v>
      </c>
      <c r="E13303" s="15">
        <v>45049</v>
      </c>
      <c r="F13303" s="2">
        <f t="shared" si="1733"/>
        <v>2023</v>
      </c>
      <c r="G13303" s="2">
        <f t="shared" si="1734"/>
        <v>5</v>
      </c>
      <c r="H13303" s="2">
        <f t="shared" si="1735"/>
        <v>3</v>
      </c>
      <c r="I13303" s="2" t="str">
        <f t="shared" si="1732"/>
        <v>Mayo</v>
      </c>
      <c r="L13303" s="2" t="str">
        <f t="shared" si="1736"/>
        <v>Índices y tasasTasas de Captación - Formato 441Diario4504945050</v>
      </c>
    </row>
    <row r="13304" spans="1:12" ht="15.95" customHeight="1" x14ac:dyDescent="0.2">
      <c r="A13304" s="7" t="s">
        <v>20</v>
      </c>
      <c r="B13304" s="7" t="s">
        <v>66</v>
      </c>
      <c r="C13304" s="7" t="s">
        <v>26</v>
      </c>
      <c r="D13304" s="15">
        <v>45049</v>
      </c>
      <c r="E13304" s="15">
        <v>45050</v>
      </c>
      <c r="F13304" s="2">
        <f t="shared" si="1733"/>
        <v>2023</v>
      </c>
      <c r="G13304" s="2">
        <f t="shared" si="1734"/>
        <v>5</v>
      </c>
      <c r="H13304" s="2">
        <f t="shared" si="1735"/>
        <v>4</v>
      </c>
      <c r="I13304" s="2" t="str">
        <f t="shared" si="1732"/>
        <v>Mayo</v>
      </c>
      <c r="L13304" s="2" t="str">
        <f t="shared" si="1736"/>
        <v>Índices y tasasTasas de Captación - Formato 441Diario4505045051</v>
      </c>
    </row>
    <row r="13305" spans="1:12" ht="15.95" customHeight="1" x14ac:dyDescent="0.2">
      <c r="A13305" s="7" t="s">
        <v>20</v>
      </c>
      <c r="B13305" s="7" t="s">
        <v>66</v>
      </c>
      <c r="C13305" s="7" t="s">
        <v>26</v>
      </c>
      <c r="D13305" s="15">
        <v>45050</v>
      </c>
      <c r="E13305" s="15">
        <v>45051</v>
      </c>
      <c r="F13305" s="2">
        <f t="shared" si="1733"/>
        <v>2023</v>
      </c>
      <c r="G13305" s="2">
        <f t="shared" si="1734"/>
        <v>5</v>
      </c>
      <c r="H13305" s="2">
        <f t="shared" si="1735"/>
        <v>5</v>
      </c>
      <c r="I13305" s="2" t="str">
        <f t="shared" si="1732"/>
        <v>Mayo</v>
      </c>
      <c r="L13305" s="2" t="str">
        <f t="shared" si="1736"/>
        <v>Índices y tasasTasas de Captación - Formato 441Diario4505145054</v>
      </c>
    </row>
    <row r="13306" spans="1:12" ht="15.95" customHeight="1" x14ac:dyDescent="0.2">
      <c r="A13306" s="7" t="s">
        <v>20</v>
      </c>
      <c r="B13306" s="7" t="s">
        <v>66</v>
      </c>
      <c r="C13306" s="7" t="s">
        <v>26</v>
      </c>
      <c r="D13306" s="15">
        <v>45051</v>
      </c>
      <c r="E13306" s="15">
        <v>45054</v>
      </c>
      <c r="F13306" s="2">
        <f t="shared" si="1733"/>
        <v>2023</v>
      </c>
      <c r="G13306" s="2">
        <f t="shared" si="1734"/>
        <v>5</v>
      </c>
      <c r="H13306" s="2">
        <f t="shared" si="1735"/>
        <v>8</v>
      </c>
      <c r="I13306" s="2" t="str">
        <f t="shared" si="1732"/>
        <v>Mayo</v>
      </c>
      <c r="L13306" s="2" t="str">
        <f t="shared" si="1736"/>
        <v>Índices y tasasTasas de Captación - Formato 441Diario4505445055</v>
      </c>
    </row>
    <row r="13307" spans="1:12" ht="15.95" customHeight="1" x14ac:dyDescent="0.2">
      <c r="A13307" s="7" t="s">
        <v>20</v>
      </c>
      <c r="B13307" s="7" t="s">
        <v>66</v>
      </c>
      <c r="C13307" s="7" t="s">
        <v>26</v>
      </c>
      <c r="D13307" s="15">
        <v>45054</v>
      </c>
      <c r="E13307" s="15">
        <v>45055</v>
      </c>
      <c r="F13307" s="2">
        <f t="shared" si="1733"/>
        <v>2023</v>
      </c>
      <c r="G13307" s="2">
        <f t="shared" si="1734"/>
        <v>5</v>
      </c>
      <c r="H13307" s="2">
        <f t="shared" si="1735"/>
        <v>9</v>
      </c>
      <c r="I13307" s="2" t="str">
        <f t="shared" si="1732"/>
        <v>Mayo</v>
      </c>
      <c r="L13307" s="2" t="str">
        <f t="shared" si="1736"/>
        <v>Índices y tasasTasas de Captación - Formato 441Diario4505545056</v>
      </c>
    </row>
    <row r="13308" spans="1:12" ht="15.95" customHeight="1" x14ac:dyDescent="0.2">
      <c r="A13308" s="7" t="s">
        <v>20</v>
      </c>
      <c r="B13308" s="7" t="s">
        <v>66</v>
      </c>
      <c r="C13308" s="7" t="s">
        <v>26</v>
      </c>
      <c r="D13308" s="15">
        <v>45055</v>
      </c>
      <c r="E13308" s="15">
        <v>45056</v>
      </c>
      <c r="F13308" s="2">
        <f t="shared" si="1733"/>
        <v>2023</v>
      </c>
      <c r="G13308" s="2">
        <f t="shared" si="1734"/>
        <v>5</v>
      </c>
      <c r="H13308" s="2">
        <f t="shared" si="1735"/>
        <v>10</v>
      </c>
      <c r="I13308" s="2" t="str">
        <f t="shared" si="1732"/>
        <v>Mayo</v>
      </c>
      <c r="L13308" s="2" t="str">
        <f t="shared" si="1736"/>
        <v>Índices y tasasTasas de Captación - Formato 441Diario4505645057</v>
      </c>
    </row>
    <row r="13309" spans="1:12" ht="15.95" customHeight="1" x14ac:dyDescent="0.2">
      <c r="A13309" s="7" t="s">
        <v>20</v>
      </c>
      <c r="B13309" s="7" t="s">
        <v>66</v>
      </c>
      <c r="C13309" s="7" t="s">
        <v>26</v>
      </c>
      <c r="D13309" s="15">
        <v>45056</v>
      </c>
      <c r="E13309" s="15">
        <v>45057</v>
      </c>
      <c r="F13309" s="2">
        <f t="shared" si="1733"/>
        <v>2023</v>
      </c>
      <c r="G13309" s="2">
        <f t="shared" si="1734"/>
        <v>5</v>
      </c>
      <c r="H13309" s="2">
        <f t="shared" si="1735"/>
        <v>11</v>
      </c>
      <c r="I13309" s="2" t="str">
        <f t="shared" si="1732"/>
        <v>Mayo</v>
      </c>
      <c r="L13309" s="2" t="str">
        <f t="shared" si="1736"/>
        <v>Índices y tasasTasas de Captación - Formato 441Diario4505745058</v>
      </c>
    </row>
    <row r="13310" spans="1:12" ht="15.95" customHeight="1" x14ac:dyDescent="0.2">
      <c r="A13310" s="7" t="s">
        <v>20</v>
      </c>
      <c r="B13310" s="7" t="s">
        <v>66</v>
      </c>
      <c r="C13310" s="7" t="s">
        <v>26</v>
      </c>
      <c r="D13310" s="15">
        <v>45057</v>
      </c>
      <c r="E13310" s="15">
        <v>45058</v>
      </c>
      <c r="F13310" s="2">
        <f t="shared" si="1733"/>
        <v>2023</v>
      </c>
      <c r="G13310" s="2">
        <f t="shared" si="1734"/>
        <v>5</v>
      </c>
      <c r="H13310" s="2">
        <f t="shared" si="1735"/>
        <v>12</v>
      </c>
      <c r="I13310" s="2" t="str">
        <f t="shared" si="1732"/>
        <v>Mayo</v>
      </c>
      <c r="L13310" s="2" t="str">
        <f t="shared" si="1736"/>
        <v>Índices y tasasTasas de Captación - Formato 441Diario4505845061</v>
      </c>
    </row>
    <row r="13311" spans="1:12" ht="15.95" customHeight="1" x14ac:dyDescent="0.2">
      <c r="A13311" s="7" t="s">
        <v>20</v>
      </c>
      <c r="B13311" s="7" t="s">
        <v>66</v>
      </c>
      <c r="C13311" s="7" t="s">
        <v>26</v>
      </c>
      <c r="D13311" s="15">
        <v>45058</v>
      </c>
      <c r="E13311" s="15">
        <v>45061</v>
      </c>
      <c r="F13311" s="2">
        <f t="shared" si="1733"/>
        <v>2023</v>
      </c>
      <c r="G13311" s="2">
        <f t="shared" si="1734"/>
        <v>5</v>
      </c>
      <c r="H13311" s="2">
        <f t="shared" si="1735"/>
        <v>15</v>
      </c>
      <c r="I13311" s="2" t="str">
        <f t="shared" si="1732"/>
        <v>Mayo</v>
      </c>
      <c r="L13311" s="2" t="str">
        <f t="shared" si="1736"/>
        <v>Índices y tasasTasas de Captación - Formato 441Diario4506145062</v>
      </c>
    </row>
    <row r="13312" spans="1:12" ht="15.95" customHeight="1" x14ac:dyDescent="0.2">
      <c r="A13312" s="7" t="s">
        <v>20</v>
      </c>
      <c r="B13312" s="7" t="s">
        <v>66</v>
      </c>
      <c r="C13312" s="7" t="s">
        <v>26</v>
      </c>
      <c r="D13312" s="15">
        <v>45061</v>
      </c>
      <c r="E13312" s="15">
        <v>45062</v>
      </c>
      <c r="F13312" s="2">
        <f t="shared" si="1733"/>
        <v>2023</v>
      </c>
      <c r="G13312" s="2">
        <f t="shared" si="1734"/>
        <v>5</v>
      </c>
      <c r="H13312" s="2">
        <f t="shared" si="1735"/>
        <v>16</v>
      </c>
      <c r="I13312" s="2" t="str">
        <f t="shared" si="1732"/>
        <v>Mayo</v>
      </c>
      <c r="L13312" s="2" t="str">
        <f t="shared" si="1736"/>
        <v>Índices y tasasTasas de Captación - Formato 441Diario4506245063</v>
      </c>
    </row>
    <row r="13313" spans="1:12" ht="15.95" customHeight="1" x14ac:dyDescent="0.2">
      <c r="A13313" s="7" t="s">
        <v>20</v>
      </c>
      <c r="B13313" s="7" t="s">
        <v>66</v>
      </c>
      <c r="C13313" s="7" t="s">
        <v>26</v>
      </c>
      <c r="D13313" s="15">
        <v>45062</v>
      </c>
      <c r="E13313" s="15">
        <v>45063</v>
      </c>
      <c r="F13313" s="2">
        <f t="shared" si="1733"/>
        <v>2023</v>
      </c>
      <c r="G13313" s="2">
        <f t="shared" si="1734"/>
        <v>5</v>
      </c>
      <c r="H13313" s="2">
        <f t="shared" si="1735"/>
        <v>17</v>
      </c>
      <c r="I13313" s="2" t="str">
        <f t="shared" si="1732"/>
        <v>Mayo</v>
      </c>
      <c r="L13313" s="2" t="str">
        <f t="shared" si="1736"/>
        <v>Índices y tasasTasas de Captación - Formato 441Diario4506345064</v>
      </c>
    </row>
    <row r="13314" spans="1:12" ht="15.95" customHeight="1" x14ac:dyDescent="0.2">
      <c r="A13314" s="7" t="s">
        <v>20</v>
      </c>
      <c r="B13314" s="7" t="s">
        <v>66</v>
      </c>
      <c r="C13314" s="7" t="s">
        <v>26</v>
      </c>
      <c r="D13314" s="15">
        <v>45063</v>
      </c>
      <c r="E13314" s="15">
        <v>45064</v>
      </c>
      <c r="F13314" s="2">
        <f t="shared" si="1733"/>
        <v>2023</v>
      </c>
      <c r="G13314" s="2">
        <f t="shared" si="1734"/>
        <v>5</v>
      </c>
      <c r="H13314" s="2">
        <f t="shared" si="1735"/>
        <v>18</v>
      </c>
      <c r="I13314" s="2" t="str">
        <f t="shared" si="1732"/>
        <v>Mayo</v>
      </c>
      <c r="L13314" s="2" t="str">
        <f t="shared" si="1736"/>
        <v>Índices y tasasTasas de Captación - Formato 441Diario4506445065</v>
      </c>
    </row>
    <row r="13315" spans="1:12" ht="15.95" customHeight="1" x14ac:dyDescent="0.2">
      <c r="A13315" s="7" t="s">
        <v>20</v>
      </c>
      <c r="B13315" s="7" t="s">
        <v>66</v>
      </c>
      <c r="C13315" s="7" t="s">
        <v>26</v>
      </c>
      <c r="D13315" s="15">
        <v>45064</v>
      </c>
      <c r="E13315" s="15">
        <v>45065</v>
      </c>
      <c r="F13315" s="2">
        <f t="shared" si="1733"/>
        <v>2023</v>
      </c>
      <c r="G13315" s="2">
        <f t="shared" si="1734"/>
        <v>5</v>
      </c>
      <c r="H13315" s="2">
        <f t="shared" si="1735"/>
        <v>19</v>
      </c>
      <c r="I13315" s="2" t="str">
        <f t="shared" si="1732"/>
        <v>Mayo</v>
      </c>
      <c r="L13315" s="2" t="str">
        <f t="shared" si="1736"/>
        <v>Índices y tasasTasas de Captación - Formato 441Diario4506545069</v>
      </c>
    </row>
    <row r="13316" spans="1:12" ht="15.95" customHeight="1" x14ac:dyDescent="0.2">
      <c r="A13316" s="7" t="s">
        <v>20</v>
      </c>
      <c r="B13316" s="7" t="s">
        <v>66</v>
      </c>
      <c r="C13316" s="7" t="s">
        <v>26</v>
      </c>
      <c r="D13316" s="15">
        <v>45065</v>
      </c>
      <c r="E13316" s="15">
        <v>45069</v>
      </c>
      <c r="F13316" s="2">
        <f t="shared" si="1733"/>
        <v>2023</v>
      </c>
      <c r="G13316" s="2">
        <f t="shared" si="1734"/>
        <v>5</v>
      </c>
      <c r="H13316" s="2">
        <f t="shared" si="1735"/>
        <v>23</v>
      </c>
      <c r="I13316" s="2" t="str">
        <f t="shared" si="1732"/>
        <v>Mayo</v>
      </c>
      <c r="L13316" s="2" t="str">
        <f t="shared" si="1736"/>
        <v>Índices y tasasTasas de Captación - Formato 441Diario4506945070</v>
      </c>
    </row>
    <row r="13317" spans="1:12" ht="15.95" customHeight="1" x14ac:dyDescent="0.2">
      <c r="A13317" s="7" t="s">
        <v>20</v>
      </c>
      <c r="B13317" s="7" t="s">
        <v>66</v>
      </c>
      <c r="C13317" s="7" t="s">
        <v>26</v>
      </c>
      <c r="D13317" s="15">
        <v>45069</v>
      </c>
      <c r="E13317" s="15">
        <v>45070</v>
      </c>
      <c r="F13317" s="2">
        <f t="shared" si="1733"/>
        <v>2023</v>
      </c>
      <c r="G13317" s="2">
        <f t="shared" si="1734"/>
        <v>5</v>
      </c>
      <c r="H13317" s="2">
        <f t="shared" si="1735"/>
        <v>24</v>
      </c>
      <c r="I13317" s="2" t="str">
        <f t="shared" si="1732"/>
        <v>Mayo</v>
      </c>
      <c r="L13317" s="2" t="str">
        <f t="shared" si="1736"/>
        <v>Índices y tasasTasas de Captación - Formato 441Diario4507045071</v>
      </c>
    </row>
    <row r="13318" spans="1:12" ht="15.95" customHeight="1" x14ac:dyDescent="0.2">
      <c r="A13318" s="7" t="s">
        <v>20</v>
      </c>
      <c r="B13318" s="7" t="s">
        <v>66</v>
      </c>
      <c r="C13318" s="7" t="s">
        <v>26</v>
      </c>
      <c r="D13318" s="15">
        <v>45070</v>
      </c>
      <c r="E13318" s="15">
        <v>45071</v>
      </c>
      <c r="F13318" s="2">
        <f t="shared" si="1733"/>
        <v>2023</v>
      </c>
      <c r="G13318" s="2">
        <f t="shared" si="1734"/>
        <v>5</v>
      </c>
      <c r="H13318" s="2">
        <f t="shared" si="1735"/>
        <v>25</v>
      </c>
      <c r="I13318" s="2" t="str">
        <f t="shared" si="1732"/>
        <v>Mayo</v>
      </c>
      <c r="L13318" s="2" t="str">
        <f t="shared" si="1736"/>
        <v>Índices y tasasTasas de Captación - Formato 441Diario4507145072</v>
      </c>
    </row>
    <row r="13319" spans="1:12" ht="15.95" customHeight="1" x14ac:dyDescent="0.2">
      <c r="A13319" s="7" t="s">
        <v>20</v>
      </c>
      <c r="B13319" s="7" t="s">
        <v>66</v>
      </c>
      <c r="C13319" s="7" t="s">
        <v>26</v>
      </c>
      <c r="D13319" s="15">
        <v>45071</v>
      </c>
      <c r="E13319" s="15">
        <v>45072</v>
      </c>
      <c r="F13319" s="2">
        <f t="shared" si="1733"/>
        <v>2023</v>
      </c>
      <c r="G13319" s="2">
        <f t="shared" si="1734"/>
        <v>5</v>
      </c>
      <c r="H13319" s="2">
        <f t="shared" si="1735"/>
        <v>26</v>
      </c>
      <c r="I13319" s="2" t="str">
        <f t="shared" si="1732"/>
        <v>Mayo</v>
      </c>
      <c r="L13319" s="2" t="str">
        <f t="shared" si="1736"/>
        <v>Índices y tasasTasas de Captación - Formato 441Diario4507245075</v>
      </c>
    </row>
    <row r="13320" spans="1:12" ht="15.95" customHeight="1" x14ac:dyDescent="0.2">
      <c r="A13320" s="7" t="s">
        <v>20</v>
      </c>
      <c r="B13320" s="7" t="s">
        <v>66</v>
      </c>
      <c r="C13320" s="7" t="s">
        <v>26</v>
      </c>
      <c r="D13320" s="15">
        <v>45072</v>
      </c>
      <c r="E13320" s="15">
        <v>45075</v>
      </c>
      <c r="F13320" s="2">
        <f t="shared" si="1733"/>
        <v>2023</v>
      </c>
      <c r="G13320" s="2">
        <f t="shared" si="1734"/>
        <v>5</v>
      </c>
      <c r="H13320" s="2">
        <f t="shared" si="1735"/>
        <v>29</v>
      </c>
      <c r="I13320" s="2" t="str">
        <f t="shared" si="1732"/>
        <v>Mayo</v>
      </c>
      <c r="L13320" s="2" t="str">
        <f t="shared" si="1736"/>
        <v>Índices y tasasTasas de Captación - Formato 441Diario4507545076</v>
      </c>
    </row>
    <row r="13321" spans="1:12" ht="15.95" customHeight="1" x14ac:dyDescent="0.2">
      <c r="A13321" s="7" t="s">
        <v>20</v>
      </c>
      <c r="B13321" s="7" t="s">
        <v>66</v>
      </c>
      <c r="C13321" s="7" t="s">
        <v>26</v>
      </c>
      <c r="D13321" s="15">
        <v>45075</v>
      </c>
      <c r="E13321" s="15">
        <v>45076</v>
      </c>
      <c r="F13321" s="2">
        <f t="shared" si="1733"/>
        <v>2023</v>
      </c>
      <c r="G13321" s="2">
        <f t="shared" si="1734"/>
        <v>5</v>
      </c>
      <c r="H13321" s="2">
        <f t="shared" si="1735"/>
        <v>30</v>
      </c>
      <c r="I13321" s="2" t="str">
        <f t="shared" si="1732"/>
        <v>Mayo</v>
      </c>
      <c r="L13321" s="2" t="str">
        <f t="shared" si="1736"/>
        <v>Índices y tasasTasas de Captación - Formato 441Diario4507645077</v>
      </c>
    </row>
    <row r="13322" spans="1:12" ht="15.95" customHeight="1" x14ac:dyDescent="0.2">
      <c r="A13322" s="7" t="s">
        <v>20</v>
      </c>
      <c r="B13322" s="7" t="s">
        <v>66</v>
      </c>
      <c r="C13322" s="7" t="s">
        <v>26</v>
      </c>
      <c r="D13322" s="15">
        <v>45076</v>
      </c>
      <c r="E13322" s="15">
        <v>45077</v>
      </c>
      <c r="F13322" s="2">
        <f t="shared" si="1733"/>
        <v>2023</v>
      </c>
      <c r="G13322" s="2">
        <f t="shared" si="1734"/>
        <v>5</v>
      </c>
      <c r="H13322" s="2">
        <f t="shared" si="1735"/>
        <v>31</v>
      </c>
      <c r="I13322" s="2" t="str">
        <f t="shared" si="1732"/>
        <v>Mayo</v>
      </c>
      <c r="L13322" s="2" t="str">
        <f t="shared" si="1736"/>
        <v>Índices y tasasTasas de Captación - Formato 441Diario4507745078</v>
      </c>
    </row>
    <row r="13323" spans="1:12" ht="15.95" customHeight="1" x14ac:dyDescent="0.2">
      <c r="A13323" s="7" t="s">
        <v>20</v>
      </c>
      <c r="B13323" s="7" t="s">
        <v>66</v>
      </c>
      <c r="C13323" s="7" t="s">
        <v>26</v>
      </c>
      <c r="D13323" s="15">
        <v>45077</v>
      </c>
      <c r="E13323" s="15">
        <v>45078</v>
      </c>
      <c r="F13323" s="2">
        <f t="shared" si="1733"/>
        <v>2023</v>
      </c>
      <c r="G13323" s="2">
        <f t="shared" si="1734"/>
        <v>6</v>
      </c>
      <c r="H13323" s="2">
        <f t="shared" si="1735"/>
        <v>1</v>
      </c>
      <c r="I13323" s="2" t="str">
        <f t="shared" si="1732"/>
        <v>Junio</v>
      </c>
      <c r="L13323" s="2" t="str">
        <f t="shared" si="1736"/>
        <v>Índices y tasasTasas de Captación - Formato 441Diario4507845079</v>
      </c>
    </row>
    <row r="13324" spans="1:12" ht="15.95" customHeight="1" x14ac:dyDescent="0.2">
      <c r="A13324" s="7" t="s">
        <v>20</v>
      </c>
      <c r="B13324" s="7" t="s">
        <v>66</v>
      </c>
      <c r="C13324" s="7" t="s">
        <v>26</v>
      </c>
      <c r="D13324" s="15">
        <v>45078</v>
      </c>
      <c r="E13324" s="15">
        <v>45079</v>
      </c>
      <c r="F13324" s="2">
        <f t="shared" si="1733"/>
        <v>2023</v>
      </c>
      <c r="G13324" s="2">
        <f t="shared" si="1734"/>
        <v>6</v>
      </c>
      <c r="H13324" s="2">
        <f t="shared" si="1735"/>
        <v>2</v>
      </c>
      <c r="I13324" s="2" t="str">
        <f t="shared" ref="I13324:I13387" si="1737">CHOOSE(G13324,"Enero","Febrero","Marzo","Abril","Mayo","Junio","Julio","Agosto","Septiembre","Octubre","Noviembre","Diciembre")</f>
        <v>Junio</v>
      </c>
      <c r="L13324" s="2" t="str">
        <f t="shared" si="1736"/>
        <v>Índices y tasasTasas de Captación - Formato 441Diario4507945082</v>
      </c>
    </row>
    <row r="13325" spans="1:12" ht="15.95" customHeight="1" x14ac:dyDescent="0.2">
      <c r="A13325" s="7" t="s">
        <v>20</v>
      </c>
      <c r="B13325" s="7" t="s">
        <v>66</v>
      </c>
      <c r="C13325" s="7" t="s">
        <v>26</v>
      </c>
      <c r="D13325" s="15">
        <v>45079</v>
      </c>
      <c r="E13325" s="15">
        <v>45082</v>
      </c>
      <c r="F13325" s="2">
        <f t="shared" si="1733"/>
        <v>2023</v>
      </c>
      <c r="G13325" s="2">
        <f t="shared" si="1734"/>
        <v>6</v>
      </c>
      <c r="H13325" s="2">
        <f t="shared" si="1735"/>
        <v>5</v>
      </c>
      <c r="I13325" s="2" t="str">
        <f t="shared" si="1737"/>
        <v>Junio</v>
      </c>
      <c r="L13325" s="2" t="str">
        <f t="shared" si="1736"/>
        <v>Índices y tasasTasas de Captación - Formato 441Diario4508245083</v>
      </c>
    </row>
    <row r="13326" spans="1:12" ht="15.95" customHeight="1" x14ac:dyDescent="0.2">
      <c r="A13326" s="7" t="s">
        <v>20</v>
      </c>
      <c r="B13326" s="7" t="s">
        <v>66</v>
      </c>
      <c r="C13326" s="7" t="s">
        <v>26</v>
      </c>
      <c r="D13326" s="15">
        <v>45082</v>
      </c>
      <c r="E13326" s="15">
        <v>45083</v>
      </c>
      <c r="F13326" s="2">
        <f t="shared" si="1733"/>
        <v>2023</v>
      </c>
      <c r="G13326" s="2">
        <f t="shared" si="1734"/>
        <v>6</v>
      </c>
      <c r="H13326" s="2">
        <f t="shared" si="1735"/>
        <v>6</v>
      </c>
      <c r="I13326" s="2" t="str">
        <f t="shared" si="1737"/>
        <v>Junio</v>
      </c>
      <c r="L13326" s="2" t="str">
        <f t="shared" si="1736"/>
        <v>Índices y tasasTasas de Captación - Formato 441Diario4508345084</v>
      </c>
    </row>
    <row r="13327" spans="1:12" ht="15.95" customHeight="1" x14ac:dyDescent="0.2">
      <c r="A13327" s="7" t="s">
        <v>20</v>
      </c>
      <c r="B13327" s="7" t="s">
        <v>66</v>
      </c>
      <c r="C13327" s="7" t="s">
        <v>26</v>
      </c>
      <c r="D13327" s="15">
        <v>45083</v>
      </c>
      <c r="E13327" s="15">
        <v>45084</v>
      </c>
      <c r="F13327" s="2">
        <f t="shared" si="1733"/>
        <v>2023</v>
      </c>
      <c r="G13327" s="2">
        <f t="shared" si="1734"/>
        <v>6</v>
      </c>
      <c r="H13327" s="2">
        <f t="shared" si="1735"/>
        <v>7</v>
      </c>
      <c r="I13327" s="2" t="str">
        <f t="shared" si="1737"/>
        <v>Junio</v>
      </c>
      <c r="L13327" s="2" t="str">
        <f t="shared" si="1736"/>
        <v>Índices y tasasTasas de Captación - Formato 441Diario4508445085</v>
      </c>
    </row>
    <row r="13328" spans="1:12" ht="15.95" customHeight="1" x14ac:dyDescent="0.2">
      <c r="A13328" s="7" t="s">
        <v>20</v>
      </c>
      <c r="B13328" s="7" t="s">
        <v>66</v>
      </c>
      <c r="C13328" s="7" t="s">
        <v>26</v>
      </c>
      <c r="D13328" s="15">
        <v>45084</v>
      </c>
      <c r="E13328" s="15">
        <v>45085</v>
      </c>
      <c r="F13328" s="2">
        <f t="shared" si="1733"/>
        <v>2023</v>
      </c>
      <c r="G13328" s="2">
        <f t="shared" si="1734"/>
        <v>6</v>
      </c>
      <c r="H13328" s="2">
        <f t="shared" si="1735"/>
        <v>8</v>
      </c>
      <c r="I13328" s="2" t="str">
        <f t="shared" si="1737"/>
        <v>Junio</v>
      </c>
      <c r="L13328" s="2" t="str">
        <f t="shared" si="1736"/>
        <v>Índices y tasasTasas de Captación - Formato 441Diario4508545086</v>
      </c>
    </row>
    <row r="13329" spans="1:12" ht="15.95" customHeight="1" x14ac:dyDescent="0.2">
      <c r="A13329" s="7" t="s">
        <v>20</v>
      </c>
      <c r="B13329" s="7" t="s">
        <v>66</v>
      </c>
      <c r="C13329" s="7" t="s">
        <v>26</v>
      </c>
      <c r="D13329" s="15">
        <v>45085</v>
      </c>
      <c r="E13329" s="15">
        <v>45086</v>
      </c>
      <c r="F13329" s="2">
        <f t="shared" si="1733"/>
        <v>2023</v>
      </c>
      <c r="G13329" s="2">
        <f t="shared" si="1734"/>
        <v>6</v>
      </c>
      <c r="H13329" s="2">
        <f t="shared" si="1735"/>
        <v>9</v>
      </c>
      <c r="I13329" s="2" t="str">
        <f t="shared" si="1737"/>
        <v>Junio</v>
      </c>
      <c r="L13329" s="2" t="str">
        <f t="shared" si="1736"/>
        <v>Índices y tasasTasas de Captación - Formato 441Diario4508645090</v>
      </c>
    </row>
    <row r="13330" spans="1:12" ht="15.95" customHeight="1" x14ac:dyDescent="0.2">
      <c r="A13330" s="7" t="s">
        <v>20</v>
      </c>
      <c r="B13330" s="7" t="s">
        <v>66</v>
      </c>
      <c r="C13330" s="7" t="s">
        <v>26</v>
      </c>
      <c r="D13330" s="15">
        <v>45086</v>
      </c>
      <c r="E13330" s="15">
        <v>45090</v>
      </c>
      <c r="F13330" s="2">
        <f t="shared" si="1733"/>
        <v>2023</v>
      </c>
      <c r="G13330" s="2">
        <f t="shared" si="1734"/>
        <v>6</v>
      </c>
      <c r="H13330" s="2">
        <f t="shared" si="1735"/>
        <v>13</v>
      </c>
      <c r="I13330" s="2" t="str">
        <f t="shared" si="1737"/>
        <v>Junio</v>
      </c>
      <c r="L13330" s="2" t="str">
        <f t="shared" si="1736"/>
        <v>Índices y tasasTasas de Captación - Formato 441Diario4509045091</v>
      </c>
    </row>
    <row r="13331" spans="1:12" ht="15.95" customHeight="1" x14ac:dyDescent="0.2">
      <c r="A13331" s="7" t="s">
        <v>20</v>
      </c>
      <c r="B13331" s="7" t="s">
        <v>66</v>
      </c>
      <c r="C13331" s="7" t="s">
        <v>26</v>
      </c>
      <c r="D13331" s="15">
        <v>45090</v>
      </c>
      <c r="E13331" s="15">
        <v>45091</v>
      </c>
      <c r="F13331" s="2">
        <f t="shared" si="1733"/>
        <v>2023</v>
      </c>
      <c r="G13331" s="2">
        <f t="shared" si="1734"/>
        <v>6</v>
      </c>
      <c r="H13331" s="2">
        <f t="shared" si="1735"/>
        <v>14</v>
      </c>
      <c r="I13331" s="2" t="str">
        <f t="shared" si="1737"/>
        <v>Junio</v>
      </c>
      <c r="L13331" s="2" t="str">
        <f t="shared" si="1736"/>
        <v>Índices y tasasTasas de Captación - Formato 441Diario4509145092</v>
      </c>
    </row>
    <row r="13332" spans="1:12" ht="15.95" customHeight="1" x14ac:dyDescent="0.2">
      <c r="A13332" s="7" t="s">
        <v>20</v>
      </c>
      <c r="B13332" s="7" t="s">
        <v>66</v>
      </c>
      <c r="C13332" s="7" t="s">
        <v>26</v>
      </c>
      <c r="D13332" s="15">
        <v>45091</v>
      </c>
      <c r="E13332" s="15">
        <v>45092</v>
      </c>
      <c r="F13332" s="2">
        <f t="shared" si="1733"/>
        <v>2023</v>
      </c>
      <c r="G13332" s="2">
        <f t="shared" si="1734"/>
        <v>6</v>
      </c>
      <c r="H13332" s="2">
        <f t="shared" si="1735"/>
        <v>15</v>
      </c>
      <c r="I13332" s="2" t="str">
        <f t="shared" si="1737"/>
        <v>Junio</v>
      </c>
      <c r="L13332" s="2" t="str">
        <f t="shared" si="1736"/>
        <v>Índices y tasasTasas de Captación - Formato 441Diario4509245093</v>
      </c>
    </row>
    <row r="13333" spans="1:12" ht="15.95" customHeight="1" x14ac:dyDescent="0.2">
      <c r="A13333" s="7" t="s">
        <v>20</v>
      </c>
      <c r="B13333" s="7" t="s">
        <v>66</v>
      </c>
      <c r="C13333" s="7" t="s">
        <v>26</v>
      </c>
      <c r="D13333" s="15">
        <v>45092</v>
      </c>
      <c r="E13333" s="15">
        <v>45093</v>
      </c>
      <c r="F13333" s="2">
        <f t="shared" si="1733"/>
        <v>2023</v>
      </c>
      <c r="G13333" s="2">
        <f t="shared" si="1734"/>
        <v>6</v>
      </c>
      <c r="H13333" s="2">
        <f t="shared" si="1735"/>
        <v>16</v>
      </c>
      <c r="I13333" s="2" t="str">
        <f t="shared" si="1737"/>
        <v>Junio</v>
      </c>
      <c r="L13333" s="2" t="str">
        <f t="shared" si="1736"/>
        <v>Índices y tasasTasas de Captación - Formato 441Diario4509345097</v>
      </c>
    </row>
    <row r="13334" spans="1:12" ht="15.95" customHeight="1" x14ac:dyDescent="0.2">
      <c r="A13334" s="7" t="s">
        <v>20</v>
      </c>
      <c r="B13334" s="7" t="s">
        <v>66</v>
      </c>
      <c r="C13334" s="7" t="s">
        <v>26</v>
      </c>
      <c r="D13334" s="15">
        <v>45093</v>
      </c>
      <c r="E13334" s="15">
        <v>45097</v>
      </c>
      <c r="F13334" s="2">
        <f t="shared" si="1733"/>
        <v>2023</v>
      </c>
      <c r="G13334" s="2">
        <f t="shared" si="1734"/>
        <v>6</v>
      </c>
      <c r="H13334" s="2">
        <f t="shared" si="1735"/>
        <v>20</v>
      </c>
      <c r="I13334" s="2" t="str">
        <f t="shared" si="1737"/>
        <v>Junio</v>
      </c>
      <c r="L13334" s="2" t="str">
        <f t="shared" si="1736"/>
        <v>Índices y tasasTasas de Captación - Formato 441Diario4509745098</v>
      </c>
    </row>
    <row r="13335" spans="1:12" ht="15.95" customHeight="1" x14ac:dyDescent="0.2">
      <c r="A13335" s="7" t="s">
        <v>20</v>
      </c>
      <c r="B13335" s="7" t="s">
        <v>66</v>
      </c>
      <c r="C13335" s="7" t="s">
        <v>26</v>
      </c>
      <c r="D13335" s="15">
        <v>45097</v>
      </c>
      <c r="E13335" s="15">
        <v>45098</v>
      </c>
      <c r="F13335" s="2">
        <f t="shared" ref="F13335:F13398" si="1738">YEAR(E13335)</f>
        <v>2023</v>
      </c>
      <c r="G13335" s="2">
        <f t="shared" ref="G13335:G13398" si="1739">MONTH(E13335)</f>
        <v>6</v>
      </c>
      <c r="H13335" s="2">
        <f t="shared" ref="H13335:H13398" si="1740">DAY(E13335)</f>
        <v>21</v>
      </c>
      <c r="I13335" s="2" t="str">
        <f t="shared" si="1737"/>
        <v>Junio</v>
      </c>
      <c r="L13335" s="2" t="str">
        <f t="shared" ref="L13335:L13398" si="1741">CONCATENATE(A13336,B13336,C13336,D13336,E13336,)</f>
        <v>Índices y tasasTasas de Captación - Formato 441Diario4509845099</v>
      </c>
    </row>
    <row r="13336" spans="1:12" ht="15.95" customHeight="1" x14ac:dyDescent="0.2">
      <c r="A13336" s="7" t="s">
        <v>20</v>
      </c>
      <c r="B13336" s="7" t="s">
        <v>66</v>
      </c>
      <c r="C13336" s="7" t="s">
        <v>26</v>
      </c>
      <c r="D13336" s="15">
        <v>45098</v>
      </c>
      <c r="E13336" s="15">
        <v>45099</v>
      </c>
      <c r="F13336" s="2">
        <f t="shared" si="1738"/>
        <v>2023</v>
      </c>
      <c r="G13336" s="2">
        <f t="shared" si="1739"/>
        <v>6</v>
      </c>
      <c r="H13336" s="2">
        <f t="shared" si="1740"/>
        <v>22</v>
      </c>
      <c r="I13336" s="2" t="str">
        <f t="shared" si="1737"/>
        <v>Junio</v>
      </c>
      <c r="L13336" s="2" t="str">
        <f t="shared" si="1741"/>
        <v>Índices y tasasTasas de Captación - Formato 441Diario4509945100</v>
      </c>
    </row>
    <row r="13337" spans="1:12" ht="15.95" customHeight="1" x14ac:dyDescent="0.2">
      <c r="A13337" s="7" t="s">
        <v>20</v>
      </c>
      <c r="B13337" s="7" t="s">
        <v>66</v>
      </c>
      <c r="C13337" s="7" t="s">
        <v>26</v>
      </c>
      <c r="D13337" s="15">
        <v>45099</v>
      </c>
      <c r="E13337" s="15">
        <v>45100</v>
      </c>
      <c r="F13337" s="2">
        <f t="shared" si="1738"/>
        <v>2023</v>
      </c>
      <c r="G13337" s="2">
        <f t="shared" si="1739"/>
        <v>6</v>
      </c>
      <c r="H13337" s="2">
        <f t="shared" si="1740"/>
        <v>23</v>
      </c>
      <c r="I13337" s="2" t="str">
        <f t="shared" si="1737"/>
        <v>Junio</v>
      </c>
      <c r="L13337" s="2" t="str">
        <f t="shared" si="1741"/>
        <v>Índices y tasasTasas de Captación - Formato 441Diario4510045103</v>
      </c>
    </row>
    <row r="13338" spans="1:12" ht="15.95" customHeight="1" x14ac:dyDescent="0.2">
      <c r="A13338" s="7" t="s">
        <v>20</v>
      </c>
      <c r="B13338" s="7" t="s">
        <v>66</v>
      </c>
      <c r="C13338" s="7" t="s">
        <v>26</v>
      </c>
      <c r="D13338" s="15">
        <v>45100</v>
      </c>
      <c r="E13338" s="15">
        <v>45103</v>
      </c>
      <c r="F13338" s="2">
        <f t="shared" si="1738"/>
        <v>2023</v>
      </c>
      <c r="G13338" s="2">
        <f t="shared" si="1739"/>
        <v>6</v>
      </c>
      <c r="H13338" s="2">
        <f t="shared" si="1740"/>
        <v>26</v>
      </c>
      <c r="I13338" s="2" t="str">
        <f t="shared" si="1737"/>
        <v>Junio</v>
      </c>
      <c r="L13338" s="2" t="str">
        <f t="shared" si="1741"/>
        <v>Índices y tasasTasas de Captación - Formato 441Diario4510345104</v>
      </c>
    </row>
    <row r="13339" spans="1:12" ht="15.95" customHeight="1" x14ac:dyDescent="0.2">
      <c r="A13339" s="7" t="s">
        <v>20</v>
      </c>
      <c r="B13339" s="7" t="s">
        <v>66</v>
      </c>
      <c r="C13339" s="7" t="s">
        <v>26</v>
      </c>
      <c r="D13339" s="15">
        <v>45103</v>
      </c>
      <c r="E13339" s="15">
        <v>45104</v>
      </c>
      <c r="F13339" s="2">
        <f t="shared" si="1738"/>
        <v>2023</v>
      </c>
      <c r="G13339" s="2">
        <f t="shared" si="1739"/>
        <v>6</v>
      </c>
      <c r="H13339" s="2">
        <f t="shared" si="1740"/>
        <v>27</v>
      </c>
      <c r="I13339" s="2" t="str">
        <f t="shared" si="1737"/>
        <v>Junio</v>
      </c>
      <c r="L13339" s="2" t="str">
        <f t="shared" si="1741"/>
        <v>Índices y tasasTasas de Captación - Formato 441Diario4510445105</v>
      </c>
    </row>
    <row r="13340" spans="1:12" ht="15.95" customHeight="1" x14ac:dyDescent="0.2">
      <c r="A13340" s="7" t="s">
        <v>20</v>
      </c>
      <c r="B13340" s="7" t="s">
        <v>66</v>
      </c>
      <c r="C13340" s="7" t="s">
        <v>26</v>
      </c>
      <c r="D13340" s="15">
        <v>45104</v>
      </c>
      <c r="E13340" s="15">
        <v>45105</v>
      </c>
      <c r="F13340" s="2">
        <f t="shared" si="1738"/>
        <v>2023</v>
      </c>
      <c r="G13340" s="2">
        <f t="shared" si="1739"/>
        <v>6</v>
      </c>
      <c r="H13340" s="2">
        <f t="shared" si="1740"/>
        <v>28</v>
      </c>
      <c r="I13340" s="2" t="str">
        <f t="shared" si="1737"/>
        <v>Junio</v>
      </c>
      <c r="L13340" s="2" t="str">
        <f t="shared" si="1741"/>
        <v>Índices y tasasTasas de Captación - Formato 441Diario4510545106</v>
      </c>
    </row>
    <row r="13341" spans="1:12" ht="15.95" customHeight="1" x14ac:dyDescent="0.2">
      <c r="A13341" s="7" t="s">
        <v>20</v>
      </c>
      <c r="B13341" s="7" t="s">
        <v>66</v>
      </c>
      <c r="C13341" s="7" t="s">
        <v>26</v>
      </c>
      <c r="D13341" s="15">
        <v>45105</v>
      </c>
      <c r="E13341" s="15">
        <v>45106</v>
      </c>
      <c r="F13341" s="2">
        <f t="shared" si="1738"/>
        <v>2023</v>
      </c>
      <c r="G13341" s="2">
        <f t="shared" si="1739"/>
        <v>6</v>
      </c>
      <c r="H13341" s="2">
        <f t="shared" si="1740"/>
        <v>29</v>
      </c>
      <c r="I13341" s="2" t="str">
        <f t="shared" si="1737"/>
        <v>Junio</v>
      </c>
      <c r="L13341" s="2" t="str">
        <f t="shared" si="1741"/>
        <v>Índices y tasasTasas de Captación - Formato 441Diario4510645107</v>
      </c>
    </row>
    <row r="13342" spans="1:12" ht="15.95" customHeight="1" x14ac:dyDescent="0.2">
      <c r="A13342" s="7" t="s">
        <v>20</v>
      </c>
      <c r="B13342" s="7" t="s">
        <v>66</v>
      </c>
      <c r="C13342" s="7" t="s">
        <v>26</v>
      </c>
      <c r="D13342" s="15">
        <v>45106</v>
      </c>
      <c r="E13342" s="15">
        <v>45107</v>
      </c>
      <c r="F13342" s="2">
        <f t="shared" si="1738"/>
        <v>2023</v>
      </c>
      <c r="G13342" s="2">
        <f t="shared" si="1739"/>
        <v>6</v>
      </c>
      <c r="H13342" s="2">
        <f t="shared" si="1740"/>
        <v>30</v>
      </c>
      <c r="I13342" s="2" t="str">
        <f t="shared" si="1737"/>
        <v>Junio</v>
      </c>
      <c r="L13342" s="2" t="str">
        <f t="shared" si="1741"/>
        <v>Índices y tasasTasas de Captación - Formato 441Diario4510745111</v>
      </c>
    </row>
    <row r="13343" spans="1:12" ht="15.95" customHeight="1" x14ac:dyDescent="0.2">
      <c r="A13343" s="7" t="s">
        <v>20</v>
      </c>
      <c r="B13343" s="7" t="s">
        <v>66</v>
      </c>
      <c r="C13343" s="7" t="s">
        <v>26</v>
      </c>
      <c r="D13343" s="15">
        <v>45107</v>
      </c>
      <c r="E13343" s="15">
        <v>45111</v>
      </c>
      <c r="F13343" s="2">
        <f t="shared" si="1738"/>
        <v>2023</v>
      </c>
      <c r="G13343" s="2">
        <f t="shared" si="1739"/>
        <v>7</v>
      </c>
      <c r="H13343" s="2">
        <f t="shared" si="1740"/>
        <v>4</v>
      </c>
      <c r="I13343" s="2" t="str">
        <f t="shared" si="1737"/>
        <v>Julio</v>
      </c>
      <c r="L13343" s="2" t="str">
        <f t="shared" si="1741"/>
        <v>Índices y tasasTasas de Captación - Formato 441Diario4511145112</v>
      </c>
    </row>
    <row r="13344" spans="1:12" ht="15.95" customHeight="1" x14ac:dyDescent="0.2">
      <c r="A13344" s="7" t="s">
        <v>20</v>
      </c>
      <c r="B13344" s="7" t="s">
        <v>66</v>
      </c>
      <c r="C13344" s="7" t="s">
        <v>26</v>
      </c>
      <c r="D13344" s="15">
        <v>45111</v>
      </c>
      <c r="E13344" s="15">
        <v>45112</v>
      </c>
      <c r="F13344" s="2">
        <f t="shared" si="1738"/>
        <v>2023</v>
      </c>
      <c r="G13344" s="2">
        <f t="shared" si="1739"/>
        <v>7</v>
      </c>
      <c r="H13344" s="2">
        <f t="shared" si="1740"/>
        <v>5</v>
      </c>
      <c r="I13344" s="2" t="str">
        <f t="shared" si="1737"/>
        <v>Julio</v>
      </c>
      <c r="L13344" s="2" t="str">
        <f t="shared" si="1741"/>
        <v>Índices y tasasTasas de Captación - Formato 441Diario4511245113</v>
      </c>
    </row>
    <row r="13345" spans="1:12" ht="15.95" customHeight="1" x14ac:dyDescent="0.2">
      <c r="A13345" s="7" t="s">
        <v>20</v>
      </c>
      <c r="B13345" s="7" t="s">
        <v>66</v>
      </c>
      <c r="C13345" s="7" t="s">
        <v>26</v>
      </c>
      <c r="D13345" s="15">
        <v>45112</v>
      </c>
      <c r="E13345" s="15">
        <v>45113</v>
      </c>
      <c r="F13345" s="2">
        <f t="shared" si="1738"/>
        <v>2023</v>
      </c>
      <c r="G13345" s="2">
        <f t="shared" si="1739"/>
        <v>7</v>
      </c>
      <c r="H13345" s="2">
        <f t="shared" si="1740"/>
        <v>6</v>
      </c>
      <c r="I13345" s="2" t="str">
        <f t="shared" si="1737"/>
        <v>Julio</v>
      </c>
      <c r="L13345" s="2" t="str">
        <f t="shared" si="1741"/>
        <v>Índices y tasasTasas de Captación - Formato 441Diario4511345114</v>
      </c>
    </row>
    <row r="13346" spans="1:12" ht="15.95" customHeight="1" x14ac:dyDescent="0.2">
      <c r="A13346" s="7" t="s">
        <v>20</v>
      </c>
      <c r="B13346" s="7" t="s">
        <v>66</v>
      </c>
      <c r="C13346" s="7" t="s">
        <v>26</v>
      </c>
      <c r="D13346" s="15">
        <v>45113</v>
      </c>
      <c r="E13346" s="15">
        <v>45114</v>
      </c>
      <c r="F13346" s="2">
        <f t="shared" si="1738"/>
        <v>2023</v>
      </c>
      <c r="G13346" s="2">
        <f t="shared" si="1739"/>
        <v>7</v>
      </c>
      <c r="H13346" s="2">
        <f t="shared" si="1740"/>
        <v>7</v>
      </c>
      <c r="I13346" s="2" t="str">
        <f t="shared" si="1737"/>
        <v>Julio</v>
      </c>
      <c r="L13346" s="2" t="str">
        <f t="shared" si="1741"/>
        <v>Índices y tasasTasas de Captación - Formato 441Diario4511445117</v>
      </c>
    </row>
    <row r="13347" spans="1:12" ht="15.95" customHeight="1" x14ac:dyDescent="0.2">
      <c r="A13347" s="7" t="s">
        <v>20</v>
      </c>
      <c r="B13347" s="7" t="s">
        <v>66</v>
      </c>
      <c r="C13347" s="7" t="s">
        <v>26</v>
      </c>
      <c r="D13347" s="15">
        <v>45114</v>
      </c>
      <c r="E13347" s="15">
        <v>45117</v>
      </c>
      <c r="F13347" s="2">
        <f t="shared" si="1738"/>
        <v>2023</v>
      </c>
      <c r="G13347" s="2">
        <f t="shared" si="1739"/>
        <v>7</v>
      </c>
      <c r="H13347" s="2">
        <f t="shared" si="1740"/>
        <v>10</v>
      </c>
      <c r="I13347" s="2" t="str">
        <f t="shared" si="1737"/>
        <v>Julio</v>
      </c>
      <c r="L13347" s="2" t="str">
        <f t="shared" si="1741"/>
        <v>Índices y tasasTasas de Captación - Formato 441Diario4511745120</v>
      </c>
    </row>
    <row r="13348" spans="1:12" ht="15.95" customHeight="1" x14ac:dyDescent="0.2">
      <c r="A13348" s="7" t="s">
        <v>20</v>
      </c>
      <c r="B13348" s="7" t="s">
        <v>66</v>
      </c>
      <c r="C13348" s="7" t="s">
        <v>26</v>
      </c>
      <c r="D13348" s="15">
        <v>45117</v>
      </c>
      <c r="E13348" s="15">
        <v>45120</v>
      </c>
      <c r="F13348" s="2">
        <f t="shared" si="1738"/>
        <v>2023</v>
      </c>
      <c r="G13348" s="2">
        <f t="shared" si="1739"/>
        <v>7</v>
      </c>
      <c r="H13348" s="2">
        <f t="shared" si="1740"/>
        <v>13</v>
      </c>
      <c r="I13348" s="2" t="str">
        <f t="shared" si="1737"/>
        <v>Julio</v>
      </c>
      <c r="L13348" s="2" t="str">
        <f t="shared" si="1741"/>
        <v>Índices y tasasTasas de Captación - Formato 441Diario4512045121</v>
      </c>
    </row>
    <row r="13349" spans="1:12" ht="15.95" customHeight="1" x14ac:dyDescent="0.2">
      <c r="A13349" s="7" t="s">
        <v>20</v>
      </c>
      <c r="B13349" s="7" t="s">
        <v>66</v>
      </c>
      <c r="C13349" s="7" t="s">
        <v>26</v>
      </c>
      <c r="D13349" s="15">
        <v>45120</v>
      </c>
      <c r="E13349" s="15">
        <v>45121</v>
      </c>
      <c r="F13349" s="2">
        <f t="shared" si="1738"/>
        <v>2023</v>
      </c>
      <c r="G13349" s="2">
        <f t="shared" si="1739"/>
        <v>7</v>
      </c>
      <c r="H13349" s="2">
        <f t="shared" si="1740"/>
        <v>14</v>
      </c>
      <c r="I13349" s="2" t="str">
        <f t="shared" si="1737"/>
        <v>Julio</v>
      </c>
      <c r="L13349" s="2" t="str">
        <f t="shared" si="1741"/>
        <v>Índices y tasasTasas de Captación - Formato 441Diario4512145124</v>
      </c>
    </row>
    <row r="13350" spans="1:12" ht="15.95" customHeight="1" x14ac:dyDescent="0.2">
      <c r="A13350" s="7" t="s">
        <v>20</v>
      </c>
      <c r="B13350" s="7" t="s">
        <v>66</v>
      </c>
      <c r="C13350" s="7" t="s">
        <v>26</v>
      </c>
      <c r="D13350" s="15">
        <v>45121</v>
      </c>
      <c r="E13350" s="15">
        <v>45124</v>
      </c>
      <c r="F13350" s="2">
        <f t="shared" si="1738"/>
        <v>2023</v>
      </c>
      <c r="G13350" s="2">
        <f t="shared" si="1739"/>
        <v>7</v>
      </c>
      <c r="H13350" s="2">
        <f t="shared" si="1740"/>
        <v>17</v>
      </c>
      <c r="I13350" s="2" t="str">
        <f t="shared" si="1737"/>
        <v>Julio</v>
      </c>
      <c r="L13350" s="2" t="str">
        <f t="shared" si="1741"/>
        <v>Índices y tasasTasas de Captación - Formato 441Diario4512445125</v>
      </c>
    </row>
    <row r="13351" spans="1:12" ht="15.95" customHeight="1" x14ac:dyDescent="0.2">
      <c r="A13351" s="7" t="s">
        <v>20</v>
      </c>
      <c r="B13351" s="7" t="s">
        <v>66</v>
      </c>
      <c r="C13351" s="7" t="s">
        <v>26</v>
      </c>
      <c r="D13351" s="15">
        <v>45124</v>
      </c>
      <c r="E13351" s="15">
        <v>45125</v>
      </c>
      <c r="F13351" s="2">
        <f t="shared" si="1738"/>
        <v>2023</v>
      </c>
      <c r="G13351" s="2">
        <f t="shared" si="1739"/>
        <v>7</v>
      </c>
      <c r="H13351" s="2">
        <f t="shared" si="1740"/>
        <v>18</v>
      </c>
      <c r="I13351" s="2" t="str">
        <f t="shared" si="1737"/>
        <v>Julio</v>
      </c>
      <c r="L13351" s="2" t="str">
        <f t="shared" si="1741"/>
        <v>Índices y tasasTasas de Captación - Formato 441Diario4512545126</v>
      </c>
    </row>
    <row r="13352" spans="1:12" ht="15.95" customHeight="1" x14ac:dyDescent="0.2">
      <c r="A13352" s="7" t="s">
        <v>20</v>
      </c>
      <c r="B13352" s="7" t="s">
        <v>66</v>
      </c>
      <c r="C13352" s="7" t="s">
        <v>26</v>
      </c>
      <c r="D13352" s="15">
        <v>45125</v>
      </c>
      <c r="E13352" s="15">
        <v>45126</v>
      </c>
      <c r="F13352" s="2">
        <f t="shared" si="1738"/>
        <v>2023</v>
      </c>
      <c r="G13352" s="2">
        <f t="shared" si="1739"/>
        <v>7</v>
      </c>
      <c r="H13352" s="2">
        <f t="shared" si="1740"/>
        <v>19</v>
      </c>
      <c r="I13352" s="2" t="str">
        <f t="shared" si="1737"/>
        <v>Julio</v>
      </c>
      <c r="L13352" s="2" t="str">
        <f t="shared" si="1741"/>
        <v>Índices y tasasTasas de Captación - Formato 441Diario4512645128</v>
      </c>
    </row>
    <row r="13353" spans="1:12" ht="15.95" customHeight="1" x14ac:dyDescent="0.2">
      <c r="A13353" s="7" t="s">
        <v>20</v>
      </c>
      <c r="B13353" s="7" t="s">
        <v>66</v>
      </c>
      <c r="C13353" s="7" t="s">
        <v>26</v>
      </c>
      <c r="D13353" s="15">
        <v>45126</v>
      </c>
      <c r="E13353" s="15">
        <v>45128</v>
      </c>
      <c r="F13353" s="2">
        <f t="shared" si="1738"/>
        <v>2023</v>
      </c>
      <c r="G13353" s="2">
        <f t="shared" si="1739"/>
        <v>7</v>
      </c>
      <c r="H13353" s="2">
        <f t="shared" si="1740"/>
        <v>21</v>
      </c>
      <c r="I13353" s="2" t="str">
        <f t="shared" si="1737"/>
        <v>Julio</v>
      </c>
      <c r="L13353" s="2" t="str">
        <f t="shared" si="1741"/>
        <v>Índices y tasasTasas de Captación - Formato 441Diario4512845131</v>
      </c>
    </row>
    <row r="13354" spans="1:12" ht="15.95" customHeight="1" x14ac:dyDescent="0.2">
      <c r="A13354" s="7" t="s">
        <v>20</v>
      </c>
      <c r="B13354" s="7" t="s">
        <v>66</v>
      </c>
      <c r="C13354" s="7" t="s">
        <v>26</v>
      </c>
      <c r="D13354" s="15">
        <v>45128</v>
      </c>
      <c r="E13354" s="15">
        <v>45131</v>
      </c>
      <c r="F13354" s="2">
        <f t="shared" si="1738"/>
        <v>2023</v>
      </c>
      <c r="G13354" s="2">
        <f t="shared" si="1739"/>
        <v>7</v>
      </c>
      <c r="H13354" s="2">
        <f t="shared" si="1740"/>
        <v>24</v>
      </c>
      <c r="I13354" s="2" t="str">
        <f t="shared" si="1737"/>
        <v>Julio</v>
      </c>
      <c r="L13354" s="2" t="str">
        <f t="shared" si="1741"/>
        <v>Índices y tasasTasas de Captación - Formato 441Diario4513145132</v>
      </c>
    </row>
    <row r="13355" spans="1:12" ht="15.95" customHeight="1" x14ac:dyDescent="0.2">
      <c r="A13355" s="7" t="s">
        <v>20</v>
      </c>
      <c r="B13355" s="7" t="s">
        <v>66</v>
      </c>
      <c r="C13355" s="7" t="s">
        <v>26</v>
      </c>
      <c r="D13355" s="15">
        <v>45131</v>
      </c>
      <c r="E13355" s="15">
        <v>45132</v>
      </c>
      <c r="F13355" s="2">
        <f t="shared" si="1738"/>
        <v>2023</v>
      </c>
      <c r="G13355" s="2">
        <f t="shared" si="1739"/>
        <v>7</v>
      </c>
      <c r="H13355" s="2">
        <f t="shared" si="1740"/>
        <v>25</v>
      </c>
      <c r="I13355" s="2" t="str">
        <f t="shared" si="1737"/>
        <v>Julio</v>
      </c>
      <c r="L13355" s="2" t="str">
        <f t="shared" si="1741"/>
        <v>Índices y tasasTasas de Captación - Formato 441Diario4513245133</v>
      </c>
    </row>
    <row r="13356" spans="1:12" ht="15.95" customHeight="1" x14ac:dyDescent="0.2">
      <c r="A13356" s="7" t="s">
        <v>20</v>
      </c>
      <c r="B13356" s="7" t="s">
        <v>66</v>
      </c>
      <c r="C13356" s="7" t="s">
        <v>26</v>
      </c>
      <c r="D13356" s="15">
        <v>45132</v>
      </c>
      <c r="E13356" s="15">
        <v>45133</v>
      </c>
      <c r="F13356" s="2">
        <f t="shared" si="1738"/>
        <v>2023</v>
      </c>
      <c r="G13356" s="2">
        <f t="shared" si="1739"/>
        <v>7</v>
      </c>
      <c r="H13356" s="2">
        <f t="shared" si="1740"/>
        <v>26</v>
      </c>
      <c r="I13356" s="2" t="str">
        <f t="shared" si="1737"/>
        <v>Julio</v>
      </c>
      <c r="L13356" s="2" t="str">
        <f t="shared" si="1741"/>
        <v>Índices y tasasTasas de Captación - Formato 441Diario4513345134</v>
      </c>
    </row>
    <row r="13357" spans="1:12" ht="15.95" customHeight="1" x14ac:dyDescent="0.2">
      <c r="A13357" s="7" t="s">
        <v>20</v>
      </c>
      <c r="B13357" s="7" t="s">
        <v>66</v>
      </c>
      <c r="C13357" s="7" t="s">
        <v>26</v>
      </c>
      <c r="D13357" s="15">
        <v>45133</v>
      </c>
      <c r="E13357" s="15">
        <v>45134</v>
      </c>
      <c r="F13357" s="2">
        <f t="shared" si="1738"/>
        <v>2023</v>
      </c>
      <c r="G13357" s="2">
        <f t="shared" si="1739"/>
        <v>7</v>
      </c>
      <c r="H13357" s="2">
        <f t="shared" si="1740"/>
        <v>27</v>
      </c>
      <c r="I13357" s="2" t="str">
        <f t="shared" si="1737"/>
        <v>Julio</v>
      </c>
      <c r="L13357" s="2" t="str">
        <f t="shared" si="1741"/>
        <v>Índices y tasasTasas de Captación - Formato 441Diario4513445135</v>
      </c>
    </row>
    <row r="13358" spans="1:12" ht="15.95" customHeight="1" x14ac:dyDescent="0.2">
      <c r="A13358" s="7" t="s">
        <v>20</v>
      </c>
      <c r="B13358" s="7" t="s">
        <v>66</v>
      </c>
      <c r="C13358" s="7" t="s">
        <v>26</v>
      </c>
      <c r="D13358" s="15">
        <v>45134</v>
      </c>
      <c r="E13358" s="15">
        <v>45135</v>
      </c>
      <c r="F13358" s="2">
        <f t="shared" si="1738"/>
        <v>2023</v>
      </c>
      <c r="G13358" s="2">
        <f t="shared" si="1739"/>
        <v>7</v>
      </c>
      <c r="H13358" s="2">
        <f t="shared" si="1740"/>
        <v>28</v>
      </c>
      <c r="I13358" s="2" t="str">
        <f t="shared" si="1737"/>
        <v>Julio</v>
      </c>
      <c r="L13358" s="2" t="str">
        <f t="shared" si="1741"/>
        <v>Índices y tasasTasas de Captación - Formato 441Diario4513545138</v>
      </c>
    </row>
    <row r="13359" spans="1:12" ht="15.95" customHeight="1" x14ac:dyDescent="0.2">
      <c r="A13359" s="7" t="s">
        <v>20</v>
      </c>
      <c r="B13359" s="7" t="s">
        <v>66</v>
      </c>
      <c r="C13359" s="7" t="s">
        <v>26</v>
      </c>
      <c r="D13359" s="15">
        <v>45135</v>
      </c>
      <c r="E13359" s="15">
        <v>45138</v>
      </c>
      <c r="F13359" s="2">
        <f t="shared" si="1738"/>
        <v>2023</v>
      </c>
      <c r="G13359" s="2">
        <f t="shared" si="1739"/>
        <v>7</v>
      </c>
      <c r="H13359" s="2">
        <f t="shared" si="1740"/>
        <v>31</v>
      </c>
      <c r="I13359" s="2" t="str">
        <f t="shared" si="1737"/>
        <v>Julio</v>
      </c>
      <c r="L13359" s="2" t="str">
        <f t="shared" si="1741"/>
        <v>Índices y tasasTasas de Captación - Formato 441Diario4513845139</v>
      </c>
    </row>
    <row r="13360" spans="1:12" ht="15.95" customHeight="1" x14ac:dyDescent="0.2">
      <c r="A13360" s="7" t="s">
        <v>20</v>
      </c>
      <c r="B13360" s="7" t="s">
        <v>66</v>
      </c>
      <c r="C13360" s="7" t="s">
        <v>26</v>
      </c>
      <c r="D13360" s="15">
        <v>45138</v>
      </c>
      <c r="E13360" s="15">
        <v>45139</v>
      </c>
      <c r="F13360" s="2">
        <f t="shared" si="1738"/>
        <v>2023</v>
      </c>
      <c r="G13360" s="2">
        <f t="shared" si="1739"/>
        <v>8</v>
      </c>
      <c r="H13360" s="2">
        <f t="shared" si="1740"/>
        <v>1</v>
      </c>
      <c r="I13360" s="2" t="str">
        <f t="shared" si="1737"/>
        <v>Agosto</v>
      </c>
      <c r="L13360" s="2" t="str">
        <f t="shared" si="1741"/>
        <v>Índices y tasasTasas de Captación - Formato 441Diario4513945140</v>
      </c>
    </row>
    <row r="13361" spans="1:12" ht="15.95" customHeight="1" x14ac:dyDescent="0.2">
      <c r="A13361" s="7" t="s">
        <v>20</v>
      </c>
      <c r="B13361" s="7" t="s">
        <v>66</v>
      </c>
      <c r="C13361" s="7" t="s">
        <v>26</v>
      </c>
      <c r="D13361" s="15">
        <v>45139</v>
      </c>
      <c r="E13361" s="15">
        <v>45140</v>
      </c>
      <c r="F13361" s="2">
        <f t="shared" si="1738"/>
        <v>2023</v>
      </c>
      <c r="G13361" s="2">
        <f t="shared" si="1739"/>
        <v>8</v>
      </c>
      <c r="H13361" s="2">
        <f t="shared" si="1740"/>
        <v>2</v>
      </c>
      <c r="I13361" s="2" t="str">
        <f t="shared" si="1737"/>
        <v>Agosto</v>
      </c>
      <c r="L13361" s="2" t="str">
        <f t="shared" si="1741"/>
        <v>Índices y tasasTasas de Captación - Formato 441Diario4514045141</v>
      </c>
    </row>
    <row r="13362" spans="1:12" ht="15.95" customHeight="1" x14ac:dyDescent="0.2">
      <c r="A13362" s="7" t="s">
        <v>20</v>
      </c>
      <c r="B13362" s="7" t="s">
        <v>66</v>
      </c>
      <c r="C13362" s="7" t="s">
        <v>26</v>
      </c>
      <c r="D13362" s="15">
        <v>45140</v>
      </c>
      <c r="E13362" s="15">
        <v>45141</v>
      </c>
      <c r="F13362" s="2">
        <f t="shared" si="1738"/>
        <v>2023</v>
      </c>
      <c r="G13362" s="2">
        <f t="shared" si="1739"/>
        <v>8</v>
      </c>
      <c r="H13362" s="2">
        <f t="shared" si="1740"/>
        <v>3</v>
      </c>
      <c r="I13362" s="2" t="str">
        <f t="shared" si="1737"/>
        <v>Agosto</v>
      </c>
      <c r="L13362" s="2" t="str">
        <f t="shared" si="1741"/>
        <v>Índices y tasasTasas de Captación - Formato 441Diario4514145142</v>
      </c>
    </row>
    <row r="13363" spans="1:12" ht="15.95" customHeight="1" x14ac:dyDescent="0.2">
      <c r="A13363" s="7" t="s">
        <v>20</v>
      </c>
      <c r="B13363" s="7" t="s">
        <v>66</v>
      </c>
      <c r="C13363" s="7" t="s">
        <v>26</v>
      </c>
      <c r="D13363" s="15">
        <v>45141</v>
      </c>
      <c r="E13363" s="15">
        <v>45142</v>
      </c>
      <c r="F13363" s="2">
        <f t="shared" si="1738"/>
        <v>2023</v>
      </c>
      <c r="G13363" s="2">
        <f t="shared" si="1739"/>
        <v>8</v>
      </c>
      <c r="H13363" s="2">
        <f t="shared" si="1740"/>
        <v>4</v>
      </c>
      <c r="I13363" s="2" t="str">
        <f t="shared" si="1737"/>
        <v>Agosto</v>
      </c>
      <c r="L13363" s="2" t="str">
        <f t="shared" si="1741"/>
        <v>Índices y tasasTasas de Captación - Formato 441Diario4514245146</v>
      </c>
    </row>
    <row r="13364" spans="1:12" ht="15.95" customHeight="1" x14ac:dyDescent="0.2">
      <c r="A13364" s="7" t="s">
        <v>20</v>
      </c>
      <c r="B13364" s="7" t="s">
        <v>66</v>
      </c>
      <c r="C13364" s="7" t="s">
        <v>26</v>
      </c>
      <c r="D13364" s="15">
        <v>45142</v>
      </c>
      <c r="E13364" s="15">
        <v>45146</v>
      </c>
      <c r="F13364" s="2">
        <f t="shared" si="1738"/>
        <v>2023</v>
      </c>
      <c r="G13364" s="2">
        <f t="shared" si="1739"/>
        <v>8</v>
      </c>
      <c r="H13364" s="2">
        <f t="shared" si="1740"/>
        <v>8</v>
      </c>
      <c r="I13364" s="2" t="str">
        <f t="shared" si="1737"/>
        <v>Agosto</v>
      </c>
      <c r="L13364" s="2" t="str">
        <f t="shared" si="1741"/>
        <v>Índices y tasasTasas de Captación - Formato 441Diario4514645147</v>
      </c>
    </row>
    <row r="13365" spans="1:12" ht="15.95" customHeight="1" x14ac:dyDescent="0.2">
      <c r="A13365" s="7" t="s">
        <v>20</v>
      </c>
      <c r="B13365" s="7" t="s">
        <v>66</v>
      </c>
      <c r="C13365" s="7" t="s">
        <v>26</v>
      </c>
      <c r="D13365" s="15">
        <v>45146</v>
      </c>
      <c r="E13365" s="15">
        <v>45147</v>
      </c>
      <c r="F13365" s="2">
        <f t="shared" si="1738"/>
        <v>2023</v>
      </c>
      <c r="G13365" s="2">
        <f t="shared" si="1739"/>
        <v>8</v>
      </c>
      <c r="H13365" s="2">
        <f t="shared" si="1740"/>
        <v>9</v>
      </c>
      <c r="I13365" s="2" t="str">
        <f t="shared" si="1737"/>
        <v>Agosto</v>
      </c>
      <c r="L13365" s="2" t="str">
        <f t="shared" si="1741"/>
        <v>Índices y tasasTasas de Captación - Formato 441Diario4514745148</v>
      </c>
    </row>
    <row r="13366" spans="1:12" ht="15.95" customHeight="1" x14ac:dyDescent="0.2">
      <c r="A13366" s="7" t="s">
        <v>20</v>
      </c>
      <c r="B13366" s="7" t="s">
        <v>66</v>
      </c>
      <c r="C13366" s="7" t="s">
        <v>26</v>
      </c>
      <c r="D13366" s="15">
        <v>45147</v>
      </c>
      <c r="E13366" s="15">
        <v>45148</v>
      </c>
      <c r="F13366" s="2">
        <f t="shared" si="1738"/>
        <v>2023</v>
      </c>
      <c r="G13366" s="2">
        <f t="shared" si="1739"/>
        <v>8</v>
      </c>
      <c r="H13366" s="2">
        <f t="shared" si="1740"/>
        <v>10</v>
      </c>
      <c r="I13366" s="2" t="str">
        <f t="shared" si="1737"/>
        <v>Agosto</v>
      </c>
      <c r="L13366" s="2" t="str">
        <f t="shared" si="1741"/>
        <v>Índices y tasasTasas de Captación - Formato 441Diario4514845149</v>
      </c>
    </row>
    <row r="13367" spans="1:12" ht="15.95" customHeight="1" x14ac:dyDescent="0.2">
      <c r="A13367" s="7" t="s">
        <v>20</v>
      </c>
      <c r="B13367" s="7" t="s">
        <v>66</v>
      </c>
      <c r="C13367" s="7" t="s">
        <v>26</v>
      </c>
      <c r="D13367" s="15">
        <v>45148</v>
      </c>
      <c r="E13367" s="15">
        <v>45149</v>
      </c>
      <c r="F13367" s="2">
        <f t="shared" si="1738"/>
        <v>2023</v>
      </c>
      <c r="G13367" s="2">
        <f t="shared" si="1739"/>
        <v>8</v>
      </c>
      <c r="H13367" s="2">
        <f t="shared" si="1740"/>
        <v>11</v>
      </c>
      <c r="I13367" s="2" t="str">
        <f t="shared" si="1737"/>
        <v>Agosto</v>
      </c>
      <c r="L13367" s="2" t="str">
        <f t="shared" si="1741"/>
        <v>Índices y tasasTasas de Captación - Formato 441Diario4514945152</v>
      </c>
    </row>
    <row r="13368" spans="1:12" ht="15.95" customHeight="1" x14ac:dyDescent="0.2">
      <c r="A13368" s="7" t="s">
        <v>20</v>
      </c>
      <c r="B13368" s="7" t="s">
        <v>66</v>
      </c>
      <c r="C13368" s="7" t="s">
        <v>26</v>
      </c>
      <c r="D13368" s="15">
        <v>45149</v>
      </c>
      <c r="E13368" s="15">
        <v>45152</v>
      </c>
      <c r="F13368" s="2">
        <f t="shared" si="1738"/>
        <v>2023</v>
      </c>
      <c r="G13368" s="2">
        <f t="shared" si="1739"/>
        <v>8</v>
      </c>
      <c r="H13368" s="2">
        <f t="shared" si="1740"/>
        <v>14</v>
      </c>
      <c r="I13368" s="2" t="str">
        <f t="shared" si="1737"/>
        <v>Agosto</v>
      </c>
      <c r="L13368" s="2" t="str">
        <f t="shared" si="1741"/>
        <v>Índices y tasasTasas de Captación - Formato 441Diario4515245153</v>
      </c>
    </row>
    <row r="13369" spans="1:12" ht="15.95" customHeight="1" x14ac:dyDescent="0.2">
      <c r="A13369" s="7" t="s">
        <v>20</v>
      </c>
      <c r="B13369" s="7" t="s">
        <v>66</v>
      </c>
      <c r="C13369" s="7" t="s">
        <v>26</v>
      </c>
      <c r="D13369" s="15">
        <v>45152</v>
      </c>
      <c r="E13369" s="15">
        <v>45153</v>
      </c>
      <c r="F13369" s="2">
        <f t="shared" si="1738"/>
        <v>2023</v>
      </c>
      <c r="G13369" s="2">
        <f t="shared" si="1739"/>
        <v>8</v>
      </c>
      <c r="H13369" s="2">
        <f t="shared" si="1740"/>
        <v>15</v>
      </c>
      <c r="I13369" s="2" t="str">
        <f t="shared" si="1737"/>
        <v>Agosto</v>
      </c>
      <c r="L13369" s="2" t="str">
        <f t="shared" si="1741"/>
        <v>Índices y tasasTasas de Captación - Formato 441Diario4515345154</v>
      </c>
    </row>
    <row r="13370" spans="1:12" ht="15.95" customHeight="1" x14ac:dyDescent="0.2">
      <c r="A13370" s="7" t="s">
        <v>20</v>
      </c>
      <c r="B13370" s="7" t="s">
        <v>66</v>
      </c>
      <c r="C13370" s="7" t="s">
        <v>26</v>
      </c>
      <c r="D13370" s="15">
        <v>45153</v>
      </c>
      <c r="E13370" s="15">
        <v>45154</v>
      </c>
      <c r="F13370" s="2">
        <f t="shared" si="1738"/>
        <v>2023</v>
      </c>
      <c r="G13370" s="2">
        <f t="shared" si="1739"/>
        <v>8</v>
      </c>
      <c r="H13370" s="2">
        <f t="shared" si="1740"/>
        <v>16</v>
      </c>
      <c r="I13370" s="2" t="str">
        <f t="shared" si="1737"/>
        <v>Agosto</v>
      </c>
      <c r="L13370" s="2" t="str">
        <f t="shared" si="1741"/>
        <v>Índices y tasasTasas de Captación - Formato 441Diario4515445155</v>
      </c>
    </row>
    <row r="13371" spans="1:12" ht="15.95" customHeight="1" x14ac:dyDescent="0.2">
      <c r="A13371" s="7" t="s">
        <v>20</v>
      </c>
      <c r="B13371" s="7" t="s">
        <v>66</v>
      </c>
      <c r="C13371" s="7" t="s">
        <v>26</v>
      </c>
      <c r="D13371" s="15">
        <v>45154</v>
      </c>
      <c r="E13371" s="15">
        <v>45155</v>
      </c>
      <c r="F13371" s="2">
        <f t="shared" si="1738"/>
        <v>2023</v>
      </c>
      <c r="G13371" s="2">
        <f t="shared" si="1739"/>
        <v>8</v>
      </c>
      <c r="H13371" s="2">
        <f t="shared" si="1740"/>
        <v>17</v>
      </c>
      <c r="I13371" s="2" t="str">
        <f t="shared" si="1737"/>
        <v>Agosto</v>
      </c>
      <c r="L13371" s="2" t="str">
        <f t="shared" si="1741"/>
        <v>Índices y tasasTasas de Captación - Formato 441Diario4515545156</v>
      </c>
    </row>
    <row r="13372" spans="1:12" ht="15.95" customHeight="1" x14ac:dyDescent="0.2">
      <c r="A13372" s="7" t="s">
        <v>20</v>
      </c>
      <c r="B13372" s="7" t="s">
        <v>66</v>
      </c>
      <c r="C13372" s="7" t="s">
        <v>26</v>
      </c>
      <c r="D13372" s="15">
        <v>45155</v>
      </c>
      <c r="E13372" s="15">
        <v>45156</v>
      </c>
      <c r="F13372" s="2">
        <f t="shared" si="1738"/>
        <v>2023</v>
      </c>
      <c r="G13372" s="2">
        <f t="shared" si="1739"/>
        <v>8</v>
      </c>
      <c r="H13372" s="2">
        <f t="shared" si="1740"/>
        <v>18</v>
      </c>
      <c r="I13372" s="2" t="str">
        <f t="shared" si="1737"/>
        <v>Agosto</v>
      </c>
      <c r="L13372" s="2" t="str">
        <f t="shared" si="1741"/>
        <v>Índices y tasasTasas de Captación - Formato 441Diario4515645160</v>
      </c>
    </row>
    <row r="13373" spans="1:12" ht="15.95" customHeight="1" x14ac:dyDescent="0.2">
      <c r="A13373" s="7" t="s">
        <v>20</v>
      </c>
      <c r="B13373" s="7" t="s">
        <v>66</v>
      </c>
      <c r="C13373" s="7" t="s">
        <v>26</v>
      </c>
      <c r="D13373" s="15">
        <v>45156</v>
      </c>
      <c r="E13373" s="15">
        <v>45160</v>
      </c>
      <c r="F13373" s="2">
        <f t="shared" si="1738"/>
        <v>2023</v>
      </c>
      <c r="G13373" s="2">
        <f t="shared" si="1739"/>
        <v>8</v>
      </c>
      <c r="H13373" s="2">
        <f t="shared" si="1740"/>
        <v>22</v>
      </c>
      <c r="I13373" s="2" t="str">
        <f t="shared" si="1737"/>
        <v>Agosto</v>
      </c>
      <c r="L13373" s="2" t="str">
        <f t="shared" si="1741"/>
        <v>Índices y tasasTasas de Captación - Formato 441Diario4516045161</v>
      </c>
    </row>
    <row r="13374" spans="1:12" ht="15.95" customHeight="1" x14ac:dyDescent="0.2">
      <c r="A13374" s="7" t="s">
        <v>20</v>
      </c>
      <c r="B13374" s="7" t="s">
        <v>66</v>
      </c>
      <c r="C13374" s="7" t="s">
        <v>26</v>
      </c>
      <c r="D13374" s="15">
        <v>45160</v>
      </c>
      <c r="E13374" s="15">
        <v>45161</v>
      </c>
      <c r="F13374" s="2">
        <f t="shared" si="1738"/>
        <v>2023</v>
      </c>
      <c r="G13374" s="2">
        <f t="shared" si="1739"/>
        <v>8</v>
      </c>
      <c r="H13374" s="2">
        <f t="shared" si="1740"/>
        <v>23</v>
      </c>
      <c r="I13374" s="2" t="str">
        <f t="shared" si="1737"/>
        <v>Agosto</v>
      </c>
      <c r="L13374" s="2" t="str">
        <f t="shared" si="1741"/>
        <v>Índices y tasasTasas de Captación - Formato 441Diario4516145162</v>
      </c>
    </row>
    <row r="13375" spans="1:12" ht="15.95" customHeight="1" x14ac:dyDescent="0.2">
      <c r="A13375" s="7" t="s">
        <v>20</v>
      </c>
      <c r="B13375" s="7" t="s">
        <v>66</v>
      </c>
      <c r="C13375" s="7" t="s">
        <v>26</v>
      </c>
      <c r="D13375" s="15">
        <v>45161</v>
      </c>
      <c r="E13375" s="15">
        <v>45162</v>
      </c>
      <c r="F13375" s="2">
        <f t="shared" si="1738"/>
        <v>2023</v>
      </c>
      <c r="G13375" s="2">
        <f t="shared" si="1739"/>
        <v>8</v>
      </c>
      <c r="H13375" s="2">
        <f t="shared" si="1740"/>
        <v>24</v>
      </c>
      <c r="I13375" s="2" t="str">
        <f t="shared" si="1737"/>
        <v>Agosto</v>
      </c>
      <c r="L13375" s="2" t="str">
        <f t="shared" si="1741"/>
        <v>Índices y tasasTasas de Captación - Formato 441Diario4516245163</v>
      </c>
    </row>
    <row r="13376" spans="1:12" ht="15.95" customHeight="1" x14ac:dyDescent="0.2">
      <c r="A13376" s="7" t="s">
        <v>20</v>
      </c>
      <c r="B13376" s="7" t="s">
        <v>66</v>
      </c>
      <c r="C13376" s="7" t="s">
        <v>26</v>
      </c>
      <c r="D13376" s="15">
        <v>45162</v>
      </c>
      <c r="E13376" s="15">
        <v>45163</v>
      </c>
      <c r="F13376" s="2">
        <f t="shared" si="1738"/>
        <v>2023</v>
      </c>
      <c r="G13376" s="2">
        <f t="shared" si="1739"/>
        <v>8</v>
      </c>
      <c r="H13376" s="2">
        <f t="shared" si="1740"/>
        <v>25</v>
      </c>
      <c r="I13376" s="2" t="str">
        <f t="shared" si="1737"/>
        <v>Agosto</v>
      </c>
      <c r="L13376" s="2" t="str">
        <f t="shared" si="1741"/>
        <v>Índices y tasasTasas de Captación - Formato 441Diario4516345166</v>
      </c>
    </row>
    <row r="13377" spans="1:12" ht="15.95" customHeight="1" x14ac:dyDescent="0.2">
      <c r="A13377" s="7" t="s">
        <v>20</v>
      </c>
      <c r="B13377" s="7" t="s">
        <v>66</v>
      </c>
      <c r="C13377" s="7" t="s">
        <v>26</v>
      </c>
      <c r="D13377" s="15">
        <v>45163</v>
      </c>
      <c r="E13377" s="15">
        <v>45166</v>
      </c>
      <c r="F13377" s="2">
        <f t="shared" si="1738"/>
        <v>2023</v>
      </c>
      <c r="G13377" s="2">
        <f t="shared" si="1739"/>
        <v>8</v>
      </c>
      <c r="H13377" s="2">
        <f t="shared" si="1740"/>
        <v>28</v>
      </c>
      <c r="I13377" s="2" t="str">
        <f t="shared" si="1737"/>
        <v>Agosto</v>
      </c>
      <c r="L13377" s="2" t="str">
        <f t="shared" si="1741"/>
        <v>Índices y tasasTasas de Captación - Formato 441Diario4516645167</v>
      </c>
    </row>
    <row r="13378" spans="1:12" ht="15.95" customHeight="1" x14ac:dyDescent="0.2">
      <c r="A13378" s="7" t="s">
        <v>20</v>
      </c>
      <c r="B13378" s="7" t="s">
        <v>66</v>
      </c>
      <c r="C13378" s="7" t="s">
        <v>26</v>
      </c>
      <c r="D13378" s="15">
        <v>45166</v>
      </c>
      <c r="E13378" s="15">
        <v>45167</v>
      </c>
      <c r="F13378" s="2">
        <f t="shared" si="1738"/>
        <v>2023</v>
      </c>
      <c r="G13378" s="2">
        <f t="shared" si="1739"/>
        <v>8</v>
      </c>
      <c r="H13378" s="2">
        <f t="shared" si="1740"/>
        <v>29</v>
      </c>
      <c r="I13378" s="2" t="str">
        <f t="shared" si="1737"/>
        <v>Agosto</v>
      </c>
      <c r="L13378" s="2" t="str">
        <f t="shared" si="1741"/>
        <v>Índices y tasasTasas de Captación - Formato 441Diario4516745168</v>
      </c>
    </row>
    <row r="13379" spans="1:12" ht="15.95" customHeight="1" x14ac:dyDescent="0.2">
      <c r="A13379" s="7" t="s">
        <v>20</v>
      </c>
      <c r="B13379" s="7" t="s">
        <v>66</v>
      </c>
      <c r="C13379" s="7" t="s">
        <v>26</v>
      </c>
      <c r="D13379" s="15">
        <v>45167</v>
      </c>
      <c r="E13379" s="15">
        <v>45168</v>
      </c>
      <c r="F13379" s="2">
        <f t="shared" si="1738"/>
        <v>2023</v>
      </c>
      <c r="G13379" s="2">
        <f t="shared" si="1739"/>
        <v>8</v>
      </c>
      <c r="H13379" s="2">
        <f t="shared" si="1740"/>
        <v>30</v>
      </c>
      <c r="I13379" s="2" t="str">
        <f t="shared" si="1737"/>
        <v>Agosto</v>
      </c>
      <c r="L13379" s="2" t="str">
        <f t="shared" si="1741"/>
        <v>Índices y tasasTasas de Captación - Formato 441Diario4516845169</v>
      </c>
    </row>
    <row r="13380" spans="1:12" ht="15.95" customHeight="1" x14ac:dyDescent="0.2">
      <c r="A13380" s="7" t="s">
        <v>20</v>
      </c>
      <c r="B13380" s="7" t="s">
        <v>66</v>
      </c>
      <c r="C13380" s="7" t="s">
        <v>26</v>
      </c>
      <c r="D13380" s="15">
        <v>45168</v>
      </c>
      <c r="E13380" s="15">
        <v>45169</v>
      </c>
      <c r="F13380" s="2">
        <f t="shared" si="1738"/>
        <v>2023</v>
      </c>
      <c r="G13380" s="2">
        <f t="shared" si="1739"/>
        <v>8</v>
      </c>
      <c r="H13380" s="2">
        <f t="shared" si="1740"/>
        <v>31</v>
      </c>
      <c r="I13380" s="2" t="str">
        <f t="shared" si="1737"/>
        <v>Agosto</v>
      </c>
      <c r="L13380" s="2" t="str">
        <f t="shared" si="1741"/>
        <v>Índices y tasasTasas de Captación - Formato 441Diario4516945170</v>
      </c>
    </row>
    <row r="13381" spans="1:12" ht="15.95" customHeight="1" x14ac:dyDescent="0.2">
      <c r="A13381" s="7" t="s">
        <v>20</v>
      </c>
      <c r="B13381" s="7" t="s">
        <v>66</v>
      </c>
      <c r="C13381" s="7" t="s">
        <v>26</v>
      </c>
      <c r="D13381" s="15">
        <v>45169</v>
      </c>
      <c r="E13381" s="15">
        <v>45170</v>
      </c>
      <c r="F13381" s="2">
        <f t="shared" si="1738"/>
        <v>2023</v>
      </c>
      <c r="G13381" s="2">
        <f t="shared" si="1739"/>
        <v>9</v>
      </c>
      <c r="H13381" s="2">
        <f t="shared" si="1740"/>
        <v>1</v>
      </c>
      <c r="I13381" s="2" t="str">
        <f t="shared" si="1737"/>
        <v>Septiembre</v>
      </c>
      <c r="L13381" s="2" t="str">
        <f t="shared" si="1741"/>
        <v>Índices y tasasTasas de Captación - Formato 441Diario4517045173</v>
      </c>
    </row>
    <row r="13382" spans="1:12" ht="15.95" customHeight="1" x14ac:dyDescent="0.2">
      <c r="A13382" s="7" t="s">
        <v>20</v>
      </c>
      <c r="B13382" s="7" t="s">
        <v>66</v>
      </c>
      <c r="C13382" s="7" t="s">
        <v>26</v>
      </c>
      <c r="D13382" s="15">
        <v>45170</v>
      </c>
      <c r="E13382" s="15">
        <v>45173</v>
      </c>
      <c r="F13382" s="2">
        <f t="shared" si="1738"/>
        <v>2023</v>
      </c>
      <c r="G13382" s="2">
        <f t="shared" si="1739"/>
        <v>9</v>
      </c>
      <c r="H13382" s="2">
        <f t="shared" si="1740"/>
        <v>4</v>
      </c>
      <c r="I13382" s="2" t="str">
        <f t="shared" si="1737"/>
        <v>Septiembre</v>
      </c>
      <c r="L13382" s="2" t="str">
        <f t="shared" si="1741"/>
        <v>Índices y tasasTasas de Captación - Formato 441Diario4517345174</v>
      </c>
    </row>
    <row r="13383" spans="1:12" ht="15.95" customHeight="1" x14ac:dyDescent="0.2">
      <c r="A13383" s="7" t="s">
        <v>20</v>
      </c>
      <c r="B13383" s="7" t="s">
        <v>66</v>
      </c>
      <c r="C13383" s="7" t="s">
        <v>26</v>
      </c>
      <c r="D13383" s="15">
        <v>45173</v>
      </c>
      <c r="E13383" s="15">
        <v>45174</v>
      </c>
      <c r="F13383" s="2">
        <f t="shared" si="1738"/>
        <v>2023</v>
      </c>
      <c r="G13383" s="2">
        <f t="shared" si="1739"/>
        <v>9</v>
      </c>
      <c r="H13383" s="2">
        <f t="shared" si="1740"/>
        <v>5</v>
      </c>
      <c r="I13383" s="2" t="str">
        <f t="shared" si="1737"/>
        <v>Septiembre</v>
      </c>
      <c r="L13383" s="2" t="str">
        <f t="shared" si="1741"/>
        <v>Índices y tasasTasas de Captación - Formato 441Diario4517445175</v>
      </c>
    </row>
    <row r="13384" spans="1:12" ht="15.95" customHeight="1" x14ac:dyDescent="0.2">
      <c r="A13384" s="7" t="s">
        <v>20</v>
      </c>
      <c r="B13384" s="7" t="s">
        <v>66</v>
      </c>
      <c r="C13384" s="7" t="s">
        <v>26</v>
      </c>
      <c r="D13384" s="15">
        <v>45174</v>
      </c>
      <c r="E13384" s="15">
        <v>45175</v>
      </c>
      <c r="F13384" s="2">
        <f t="shared" si="1738"/>
        <v>2023</v>
      </c>
      <c r="G13384" s="2">
        <f t="shared" si="1739"/>
        <v>9</v>
      </c>
      <c r="H13384" s="2">
        <f t="shared" si="1740"/>
        <v>6</v>
      </c>
      <c r="I13384" s="2" t="str">
        <f t="shared" si="1737"/>
        <v>Septiembre</v>
      </c>
      <c r="L13384" s="2" t="str">
        <f t="shared" si="1741"/>
        <v>Índices y tasasTasas de Captación - Formato 441Diario4517545176</v>
      </c>
    </row>
    <row r="13385" spans="1:12" ht="15.95" customHeight="1" x14ac:dyDescent="0.2">
      <c r="A13385" s="7" t="s">
        <v>20</v>
      </c>
      <c r="B13385" s="7" t="s">
        <v>66</v>
      </c>
      <c r="C13385" s="7" t="s">
        <v>26</v>
      </c>
      <c r="D13385" s="15">
        <v>45175</v>
      </c>
      <c r="E13385" s="15">
        <v>45176</v>
      </c>
      <c r="F13385" s="2">
        <f t="shared" si="1738"/>
        <v>2023</v>
      </c>
      <c r="G13385" s="2">
        <f t="shared" si="1739"/>
        <v>9</v>
      </c>
      <c r="H13385" s="2">
        <f t="shared" si="1740"/>
        <v>7</v>
      </c>
      <c r="I13385" s="2" t="str">
        <f t="shared" si="1737"/>
        <v>Septiembre</v>
      </c>
      <c r="L13385" s="2" t="str">
        <f t="shared" si="1741"/>
        <v>Índices y tasasTasas de Captación - Formato 441Diario4517645177</v>
      </c>
    </row>
    <row r="13386" spans="1:12" ht="15.95" customHeight="1" x14ac:dyDescent="0.2">
      <c r="A13386" s="7" t="s">
        <v>20</v>
      </c>
      <c r="B13386" s="7" t="s">
        <v>66</v>
      </c>
      <c r="C13386" s="7" t="s">
        <v>26</v>
      </c>
      <c r="D13386" s="15">
        <v>45176</v>
      </c>
      <c r="E13386" s="15">
        <v>45177</v>
      </c>
      <c r="F13386" s="2">
        <f t="shared" si="1738"/>
        <v>2023</v>
      </c>
      <c r="G13386" s="2">
        <f t="shared" si="1739"/>
        <v>9</v>
      </c>
      <c r="H13386" s="2">
        <f t="shared" si="1740"/>
        <v>8</v>
      </c>
      <c r="I13386" s="2" t="str">
        <f t="shared" si="1737"/>
        <v>Septiembre</v>
      </c>
      <c r="L13386" s="2" t="str">
        <f t="shared" si="1741"/>
        <v>Índices y tasasTasas de Captación - Formato 441Diario4517745180</v>
      </c>
    </row>
    <row r="13387" spans="1:12" ht="15.95" customHeight="1" x14ac:dyDescent="0.2">
      <c r="A13387" s="7" t="s">
        <v>20</v>
      </c>
      <c r="B13387" s="7" t="s">
        <v>66</v>
      </c>
      <c r="C13387" s="7" t="s">
        <v>26</v>
      </c>
      <c r="D13387" s="15">
        <v>45177</v>
      </c>
      <c r="E13387" s="15">
        <v>45180</v>
      </c>
      <c r="F13387" s="2">
        <f t="shared" si="1738"/>
        <v>2023</v>
      </c>
      <c r="G13387" s="2">
        <f t="shared" si="1739"/>
        <v>9</v>
      </c>
      <c r="H13387" s="2">
        <f t="shared" si="1740"/>
        <v>11</v>
      </c>
      <c r="I13387" s="2" t="str">
        <f t="shared" si="1737"/>
        <v>Septiembre</v>
      </c>
      <c r="L13387" s="2" t="str">
        <f t="shared" si="1741"/>
        <v>Índices y tasasTasas de Captación - Formato 441Diario4518045181</v>
      </c>
    </row>
    <row r="13388" spans="1:12" ht="15.95" customHeight="1" x14ac:dyDescent="0.2">
      <c r="A13388" s="7" t="s">
        <v>20</v>
      </c>
      <c r="B13388" s="7" t="s">
        <v>66</v>
      </c>
      <c r="C13388" s="7" t="s">
        <v>26</v>
      </c>
      <c r="D13388" s="15">
        <v>45180</v>
      </c>
      <c r="E13388" s="15">
        <v>45181</v>
      </c>
      <c r="F13388" s="2">
        <f t="shared" si="1738"/>
        <v>2023</v>
      </c>
      <c r="G13388" s="2">
        <f t="shared" si="1739"/>
        <v>9</v>
      </c>
      <c r="H13388" s="2">
        <f t="shared" si="1740"/>
        <v>12</v>
      </c>
      <c r="I13388" s="2" t="str">
        <f t="shared" ref="I13388:I13451" si="1742">CHOOSE(G13388,"Enero","Febrero","Marzo","Abril","Mayo","Junio","Julio","Agosto","Septiembre","Octubre","Noviembre","Diciembre")</f>
        <v>Septiembre</v>
      </c>
      <c r="L13388" s="2" t="str">
        <f t="shared" si="1741"/>
        <v>Índices y tasasTasas de Captación - Formato 441Diario4518145182</v>
      </c>
    </row>
    <row r="13389" spans="1:12" ht="15.95" customHeight="1" x14ac:dyDescent="0.2">
      <c r="A13389" s="7" t="s">
        <v>20</v>
      </c>
      <c r="B13389" s="7" t="s">
        <v>66</v>
      </c>
      <c r="C13389" s="7" t="s">
        <v>26</v>
      </c>
      <c r="D13389" s="15">
        <v>45181</v>
      </c>
      <c r="E13389" s="15">
        <v>45182</v>
      </c>
      <c r="F13389" s="2">
        <f t="shared" si="1738"/>
        <v>2023</v>
      </c>
      <c r="G13389" s="2">
        <f t="shared" si="1739"/>
        <v>9</v>
      </c>
      <c r="H13389" s="2">
        <f t="shared" si="1740"/>
        <v>13</v>
      </c>
      <c r="I13389" s="2" t="str">
        <f t="shared" si="1742"/>
        <v>Septiembre</v>
      </c>
      <c r="L13389" s="2" t="str">
        <f t="shared" si="1741"/>
        <v>Índices y tasasTasas de Captación - Formato 441Diario4518245183</v>
      </c>
    </row>
    <row r="13390" spans="1:12" ht="15.95" customHeight="1" x14ac:dyDescent="0.2">
      <c r="A13390" s="7" t="s">
        <v>20</v>
      </c>
      <c r="B13390" s="7" t="s">
        <v>66</v>
      </c>
      <c r="C13390" s="7" t="s">
        <v>26</v>
      </c>
      <c r="D13390" s="15">
        <v>45182</v>
      </c>
      <c r="E13390" s="15">
        <v>45183</v>
      </c>
      <c r="F13390" s="2">
        <f t="shared" si="1738"/>
        <v>2023</v>
      </c>
      <c r="G13390" s="2">
        <f t="shared" si="1739"/>
        <v>9</v>
      </c>
      <c r="H13390" s="2">
        <f t="shared" si="1740"/>
        <v>14</v>
      </c>
      <c r="I13390" s="2" t="str">
        <f t="shared" si="1742"/>
        <v>Septiembre</v>
      </c>
      <c r="L13390" s="2" t="str">
        <f t="shared" si="1741"/>
        <v>Índices y tasasTasas de Captación - Formato 441Diario4518345184</v>
      </c>
    </row>
    <row r="13391" spans="1:12" ht="15.95" customHeight="1" x14ac:dyDescent="0.2">
      <c r="A13391" s="7" t="s">
        <v>20</v>
      </c>
      <c r="B13391" s="7" t="s">
        <v>66</v>
      </c>
      <c r="C13391" s="7" t="s">
        <v>26</v>
      </c>
      <c r="D13391" s="15">
        <v>45183</v>
      </c>
      <c r="E13391" s="15">
        <v>45184</v>
      </c>
      <c r="F13391" s="2">
        <f t="shared" si="1738"/>
        <v>2023</v>
      </c>
      <c r="G13391" s="2">
        <f t="shared" si="1739"/>
        <v>9</v>
      </c>
      <c r="H13391" s="2">
        <f t="shared" si="1740"/>
        <v>15</v>
      </c>
      <c r="I13391" s="2" t="str">
        <f t="shared" si="1742"/>
        <v>Septiembre</v>
      </c>
      <c r="L13391" s="2" t="str">
        <f t="shared" si="1741"/>
        <v>Índices y tasasTasas de Captación - Formato 441Diario4518445187</v>
      </c>
    </row>
    <row r="13392" spans="1:12" ht="15.95" customHeight="1" x14ac:dyDescent="0.2">
      <c r="A13392" s="7" t="s">
        <v>20</v>
      </c>
      <c r="B13392" s="7" t="s">
        <v>66</v>
      </c>
      <c r="C13392" s="7" t="s">
        <v>26</v>
      </c>
      <c r="D13392" s="15">
        <v>45184</v>
      </c>
      <c r="E13392" s="15">
        <v>45187</v>
      </c>
      <c r="F13392" s="2">
        <f t="shared" si="1738"/>
        <v>2023</v>
      </c>
      <c r="G13392" s="2">
        <f t="shared" si="1739"/>
        <v>9</v>
      </c>
      <c r="H13392" s="2">
        <f t="shared" si="1740"/>
        <v>18</v>
      </c>
      <c r="I13392" s="2" t="str">
        <f t="shared" si="1742"/>
        <v>Septiembre</v>
      </c>
      <c r="L13392" s="2" t="str">
        <f t="shared" si="1741"/>
        <v>Índices y tasasTasas de Captación - Formato 441Diario4518745188</v>
      </c>
    </row>
    <row r="13393" spans="1:12" ht="15.95" customHeight="1" x14ac:dyDescent="0.2">
      <c r="A13393" s="7" t="s">
        <v>20</v>
      </c>
      <c r="B13393" s="7" t="s">
        <v>66</v>
      </c>
      <c r="C13393" s="7" t="s">
        <v>26</v>
      </c>
      <c r="D13393" s="15">
        <v>45187</v>
      </c>
      <c r="E13393" s="15">
        <v>45188</v>
      </c>
      <c r="F13393" s="2">
        <f t="shared" si="1738"/>
        <v>2023</v>
      </c>
      <c r="G13393" s="2">
        <f t="shared" si="1739"/>
        <v>9</v>
      </c>
      <c r="H13393" s="2">
        <f t="shared" si="1740"/>
        <v>19</v>
      </c>
      <c r="I13393" s="2" t="str">
        <f t="shared" si="1742"/>
        <v>Septiembre</v>
      </c>
      <c r="L13393" s="2" t="str">
        <f t="shared" si="1741"/>
        <v>Índices y tasasTasas de Captación - Formato 441Diario4518845189</v>
      </c>
    </row>
    <row r="13394" spans="1:12" ht="15.95" customHeight="1" x14ac:dyDescent="0.2">
      <c r="A13394" s="7" t="s">
        <v>20</v>
      </c>
      <c r="B13394" s="7" t="s">
        <v>66</v>
      </c>
      <c r="C13394" s="7" t="s">
        <v>26</v>
      </c>
      <c r="D13394" s="15">
        <v>45188</v>
      </c>
      <c r="E13394" s="15">
        <v>45189</v>
      </c>
      <c r="F13394" s="2">
        <f t="shared" si="1738"/>
        <v>2023</v>
      </c>
      <c r="G13394" s="2">
        <f t="shared" si="1739"/>
        <v>9</v>
      </c>
      <c r="H13394" s="2">
        <f t="shared" si="1740"/>
        <v>20</v>
      </c>
      <c r="I13394" s="2" t="str">
        <f t="shared" si="1742"/>
        <v>Septiembre</v>
      </c>
      <c r="L13394" s="2" t="str">
        <f t="shared" si="1741"/>
        <v>Índices y tasasTasas de Captación - Formato 441Diario4518945190</v>
      </c>
    </row>
    <row r="13395" spans="1:12" ht="15.95" customHeight="1" x14ac:dyDescent="0.2">
      <c r="A13395" s="7" t="s">
        <v>20</v>
      </c>
      <c r="B13395" s="7" t="s">
        <v>66</v>
      </c>
      <c r="C13395" s="7" t="s">
        <v>26</v>
      </c>
      <c r="D13395" s="15">
        <v>45189</v>
      </c>
      <c r="E13395" s="15">
        <v>45190</v>
      </c>
      <c r="F13395" s="2">
        <f t="shared" si="1738"/>
        <v>2023</v>
      </c>
      <c r="G13395" s="2">
        <f t="shared" si="1739"/>
        <v>9</v>
      </c>
      <c r="H13395" s="2">
        <f t="shared" si="1740"/>
        <v>21</v>
      </c>
      <c r="I13395" s="2" t="str">
        <f t="shared" si="1742"/>
        <v>Septiembre</v>
      </c>
      <c r="L13395" s="2" t="str">
        <f t="shared" si="1741"/>
        <v>Índices y tasasTasas de Captación - Formato 441Diario4519045191</v>
      </c>
    </row>
    <row r="13396" spans="1:12" ht="15.95" customHeight="1" x14ac:dyDescent="0.2">
      <c r="A13396" s="7" t="s">
        <v>20</v>
      </c>
      <c r="B13396" s="7" t="s">
        <v>66</v>
      </c>
      <c r="C13396" s="7" t="s">
        <v>26</v>
      </c>
      <c r="D13396" s="15">
        <v>45190</v>
      </c>
      <c r="E13396" s="15">
        <v>45191</v>
      </c>
      <c r="F13396" s="2">
        <f t="shared" si="1738"/>
        <v>2023</v>
      </c>
      <c r="G13396" s="2">
        <f t="shared" si="1739"/>
        <v>9</v>
      </c>
      <c r="H13396" s="2">
        <f t="shared" si="1740"/>
        <v>22</v>
      </c>
      <c r="I13396" s="2" t="str">
        <f t="shared" si="1742"/>
        <v>Septiembre</v>
      </c>
      <c r="L13396" s="2" t="str">
        <f t="shared" si="1741"/>
        <v>Índices y tasasTasas de Captación - Formato 441Diario4519145194</v>
      </c>
    </row>
    <row r="13397" spans="1:12" ht="15.95" customHeight="1" x14ac:dyDescent="0.2">
      <c r="A13397" s="7" t="s">
        <v>20</v>
      </c>
      <c r="B13397" s="7" t="s">
        <v>66</v>
      </c>
      <c r="C13397" s="7" t="s">
        <v>26</v>
      </c>
      <c r="D13397" s="15">
        <v>45191</v>
      </c>
      <c r="E13397" s="15">
        <v>45194</v>
      </c>
      <c r="F13397" s="2">
        <f t="shared" si="1738"/>
        <v>2023</v>
      </c>
      <c r="G13397" s="2">
        <f t="shared" si="1739"/>
        <v>9</v>
      </c>
      <c r="H13397" s="2">
        <f t="shared" si="1740"/>
        <v>25</v>
      </c>
      <c r="I13397" s="2" t="str">
        <f t="shared" si="1742"/>
        <v>Septiembre</v>
      </c>
      <c r="L13397" s="2" t="str">
        <f t="shared" si="1741"/>
        <v>Índices y tasasTasas de Captación - Formato 441Diario4519445195</v>
      </c>
    </row>
    <row r="13398" spans="1:12" ht="15.95" customHeight="1" x14ac:dyDescent="0.2">
      <c r="A13398" s="7" t="s">
        <v>20</v>
      </c>
      <c r="B13398" s="7" t="s">
        <v>66</v>
      </c>
      <c r="C13398" s="7" t="s">
        <v>26</v>
      </c>
      <c r="D13398" s="15">
        <v>45194</v>
      </c>
      <c r="E13398" s="15">
        <v>45195</v>
      </c>
      <c r="F13398" s="2">
        <f t="shared" si="1738"/>
        <v>2023</v>
      </c>
      <c r="G13398" s="2">
        <f t="shared" si="1739"/>
        <v>9</v>
      </c>
      <c r="H13398" s="2">
        <f t="shared" si="1740"/>
        <v>26</v>
      </c>
      <c r="I13398" s="2" t="str">
        <f t="shared" si="1742"/>
        <v>Septiembre</v>
      </c>
      <c r="L13398" s="2" t="str">
        <f t="shared" si="1741"/>
        <v>Índices y tasasTasas de Captación - Formato 441Diario4519545196</v>
      </c>
    </row>
    <row r="13399" spans="1:12" ht="15.95" customHeight="1" x14ac:dyDescent="0.2">
      <c r="A13399" s="7" t="s">
        <v>20</v>
      </c>
      <c r="B13399" s="7" t="s">
        <v>66</v>
      </c>
      <c r="C13399" s="7" t="s">
        <v>26</v>
      </c>
      <c r="D13399" s="15">
        <v>45195</v>
      </c>
      <c r="E13399" s="15">
        <v>45196</v>
      </c>
      <c r="F13399" s="2">
        <f t="shared" ref="F13399:F13462" si="1743">YEAR(E13399)</f>
        <v>2023</v>
      </c>
      <c r="G13399" s="2">
        <f t="shared" ref="G13399:G13462" si="1744">MONTH(E13399)</f>
        <v>9</v>
      </c>
      <c r="H13399" s="2">
        <f t="shared" ref="H13399:H13462" si="1745">DAY(E13399)</f>
        <v>27</v>
      </c>
      <c r="I13399" s="2" t="str">
        <f t="shared" si="1742"/>
        <v>Septiembre</v>
      </c>
      <c r="L13399" s="2" t="str">
        <f t="shared" ref="L13399:L13462" si="1746">CONCATENATE(A13400,B13400,C13400,D13400,E13400,)</f>
        <v>Índices y tasasTasas de Captación - Formato 441Diario4519645197</v>
      </c>
    </row>
    <row r="13400" spans="1:12" ht="15.95" customHeight="1" x14ac:dyDescent="0.2">
      <c r="A13400" s="7" t="s">
        <v>20</v>
      </c>
      <c r="B13400" s="7" t="s">
        <v>66</v>
      </c>
      <c r="C13400" s="7" t="s">
        <v>26</v>
      </c>
      <c r="D13400" s="15">
        <v>45196</v>
      </c>
      <c r="E13400" s="15">
        <v>45197</v>
      </c>
      <c r="F13400" s="2">
        <f t="shared" si="1743"/>
        <v>2023</v>
      </c>
      <c r="G13400" s="2">
        <f t="shared" si="1744"/>
        <v>9</v>
      </c>
      <c r="H13400" s="2">
        <f t="shared" si="1745"/>
        <v>28</v>
      </c>
      <c r="I13400" s="2" t="str">
        <f t="shared" si="1742"/>
        <v>Septiembre</v>
      </c>
      <c r="L13400" s="2" t="str">
        <f t="shared" si="1746"/>
        <v>Índices y tasasTasas de Captación - Formato 441Diario4519745198</v>
      </c>
    </row>
    <row r="13401" spans="1:12" ht="15.95" customHeight="1" x14ac:dyDescent="0.2">
      <c r="A13401" s="7" t="s">
        <v>20</v>
      </c>
      <c r="B13401" s="7" t="s">
        <v>66</v>
      </c>
      <c r="C13401" s="7" t="s">
        <v>26</v>
      </c>
      <c r="D13401" s="15">
        <v>45197</v>
      </c>
      <c r="E13401" s="15">
        <v>45198</v>
      </c>
      <c r="F13401" s="2">
        <f t="shared" si="1743"/>
        <v>2023</v>
      </c>
      <c r="G13401" s="2">
        <f t="shared" si="1744"/>
        <v>9</v>
      </c>
      <c r="H13401" s="2">
        <f t="shared" si="1745"/>
        <v>29</v>
      </c>
      <c r="I13401" s="2" t="str">
        <f t="shared" si="1742"/>
        <v>Septiembre</v>
      </c>
      <c r="L13401" s="2" t="str">
        <f t="shared" si="1746"/>
        <v>Índices y tasasTasas de Captación - Formato 441Diario4519845201</v>
      </c>
    </row>
    <row r="13402" spans="1:12" ht="15.95" customHeight="1" x14ac:dyDescent="0.2">
      <c r="A13402" s="7" t="s">
        <v>20</v>
      </c>
      <c r="B13402" s="7" t="s">
        <v>66</v>
      </c>
      <c r="C13402" s="7" t="s">
        <v>26</v>
      </c>
      <c r="D13402" s="15">
        <v>45198</v>
      </c>
      <c r="E13402" s="15">
        <v>45201</v>
      </c>
      <c r="F13402" s="2">
        <f t="shared" si="1743"/>
        <v>2023</v>
      </c>
      <c r="G13402" s="2">
        <f t="shared" si="1744"/>
        <v>10</v>
      </c>
      <c r="H13402" s="2">
        <f t="shared" si="1745"/>
        <v>2</v>
      </c>
      <c r="I13402" s="2" t="str">
        <f t="shared" si="1742"/>
        <v>Octubre</v>
      </c>
      <c r="L13402" s="2" t="str">
        <f t="shared" si="1746"/>
        <v>Índices y tasasTasas de Captación - Formato 441Diario4520145202</v>
      </c>
    </row>
    <row r="13403" spans="1:12" ht="15.95" customHeight="1" x14ac:dyDescent="0.2">
      <c r="A13403" s="7" t="s">
        <v>20</v>
      </c>
      <c r="B13403" s="7" t="s">
        <v>66</v>
      </c>
      <c r="C13403" s="7" t="s">
        <v>26</v>
      </c>
      <c r="D13403" s="15">
        <v>45201</v>
      </c>
      <c r="E13403" s="15">
        <v>45202</v>
      </c>
      <c r="F13403" s="2">
        <f t="shared" si="1743"/>
        <v>2023</v>
      </c>
      <c r="G13403" s="2">
        <f t="shared" si="1744"/>
        <v>10</v>
      </c>
      <c r="H13403" s="2">
        <f t="shared" si="1745"/>
        <v>3</v>
      </c>
      <c r="I13403" s="2" t="str">
        <f t="shared" si="1742"/>
        <v>Octubre</v>
      </c>
      <c r="L13403" s="2" t="str">
        <f t="shared" si="1746"/>
        <v>Índices y tasasTasas de Captación - Formato 441Diario4520245203</v>
      </c>
    </row>
    <row r="13404" spans="1:12" ht="15.95" customHeight="1" x14ac:dyDescent="0.2">
      <c r="A13404" s="7" t="s">
        <v>20</v>
      </c>
      <c r="B13404" s="7" t="s">
        <v>66</v>
      </c>
      <c r="C13404" s="7" t="s">
        <v>26</v>
      </c>
      <c r="D13404" s="15">
        <v>45202</v>
      </c>
      <c r="E13404" s="15">
        <v>45203</v>
      </c>
      <c r="F13404" s="2">
        <f t="shared" si="1743"/>
        <v>2023</v>
      </c>
      <c r="G13404" s="2">
        <f t="shared" si="1744"/>
        <v>10</v>
      </c>
      <c r="H13404" s="2">
        <f t="shared" si="1745"/>
        <v>4</v>
      </c>
      <c r="I13404" s="2" t="str">
        <f t="shared" si="1742"/>
        <v>Octubre</v>
      </c>
      <c r="L13404" s="2" t="str">
        <f t="shared" si="1746"/>
        <v>Índices y tasasTasas de Captación - Formato 441Diario4520345204</v>
      </c>
    </row>
    <row r="13405" spans="1:12" ht="15.95" customHeight="1" x14ac:dyDescent="0.2">
      <c r="A13405" s="7" t="s">
        <v>20</v>
      </c>
      <c r="B13405" s="7" t="s">
        <v>66</v>
      </c>
      <c r="C13405" s="7" t="s">
        <v>26</v>
      </c>
      <c r="D13405" s="15">
        <v>45203</v>
      </c>
      <c r="E13405" s="15">
        <v>45204</v>
      </c>
      <c r="F13405" s="2">
        <f t="shared" si="1743"/>
        <v>2023</v>
      </c>
      <c r="G13405" s="2">
        <f t="shared" si="1744"/>
        <v>10</v>
      </c>
      <c r="H13405" s="2">
        <f t="shared" si="1745"/>
        <v>5</v>
      </c>
      <c r="I13405" s="2" t="str">
        <f t="shared" si="1742"/>
        <v>Octubre</v>
      </c>
      <c r="L13405" s="2" t="str">
        <f t="shared" si="1746"/>
        <v>Índices y tasasTasas de Captación - Formato 441Diario4520445205</v>
      </c>
    </row>
    <row r="13406" spans="1:12" ht="15.95" customHeight="1" x14ac:dyDescent="0.2">
      <c r="A13406" s="7" t="s">
        <v>20</v>
      </c>
      <c r="B13406" s="7" t="s">
        <v>66</v>
      </c>
      <c r="C13406" s="7" t="s">
        <v>26</v>
      </c>
      <c r="D13406" s="15">
        <v>45204</v>
      </c>
      <c r="E13406" s="15">
        <v>45205</v>
      </c>
      <c r="F13406" s="2">
        <f t="shared" si="1743"/>
        <v>2023</v>
      </c>
      <c r="G13406" s="2">
        <f t="shared" si="1744"/>
        <v>10</v>
      </c>
      <c r="H13406" s="2">
        <f t="shared" si="1745"/>
        <v>6</v>
      </c>
      <c r="I13406" s="2" t="str">
        <f t="shared" si="1742"/>
        <v>Octubre</v>
      </c>
      <c r="L13406" s="2" t="str">
        <f t="shared" si="1746"/>
        <v>Índices y tasasTasas de Captación - Formato 441Diario4520545208</v>
      </c>
    </row>
    <row r="13407" spans="1:12" ht="15.95" customHeight="1" x14ac:dyDescent="0.2">
      <c r="A13407" s="7" t="s">
        <v>20</v>
      </c>
      <c r="B13407" s="7" t="s">
        <v>66</v>
      </c>
      <c r="C13407" s="7" t="s">
        <v>26</v>
      </c>
      <c r="D13407" s="15">
        <v>45205</v>
      </c>
      <c r="E13407" s="15">
        <v>45208</v>
      </c>
      <c r="F13407" s="2">
        <f t="shared" si="1743"/>
        <v>2023</v>
      </c>
      <c r="G13407" s="2">
        <f t="shared" si="1744"/>
        <v>10</v>
      </c>
      <c r="H13407" s="2">
        <f t="shared" si="1745"/>
        <v>9</v>
      </c>
      <c r="I13407" s="2" t="str">
        <f t="shared" si="1742"/>
        <v>Octubre</v>
      </c>
      <c r="L13407" s="2" t="str">
        <f t="shared" si="1746"/>
        <v>Índices y tasasTasas de Captación - Formato 441Diario4520845209</v>
      </c>
    </row>
    <row r="13408" spans="1:12" ht="15.95" customHeight="1" x14ac:dyDescent="0.2">
      <c r="A13408" s="7" t="s">
        <v>20</v>
      </c>
      <c r="B13408" s="7" t="s">
        <v>66</v>
      </c>
      <c r="C13408" s="7" t="s">
        <v>26</v>
      </c>
      <c r="D13408" s="15">
        <v>45208</v>
      </c>
      <c r="E13408" s="15">
        <v>45209</v>
      </c>
      <c r="F13408" s="2">
        <f t="shared" si="1743"/>
        <v>2023</v>
      </c>
      <c r="G13408" s="2">
        <f t="shared" si="1744"/>
        <v>10</v>
      </c>
      <c r="H13408" s="2">
        <f t="shared" si="1745"/>
        <v>10</v>
      </c>
      <c r="I13408" s="2" t="str">
        <f t="shared" si="1742"/>
        <v>Octubre</v>
      </c>
      <c r="L13408" s="2" t="str">
        <f t="shared" si="1746"/>
        <v>Índices y tasasTasas de Captación - Formato 441Diario4520945210</v>
      </c>
    </row>
    <row r="13409" spans="1:12" ht="15.95" customHeight="1" x14ac:dyDescent="0.2">
      <c r="A13409" s="7" t="s">
        <v>20</v>
      </c>
      <c r="B13409" s="7" t="s">
        <v>66</v>
      </c>
      <c r="C13409" s="7" t="s">
        <v>26</v>
      </c>
      <c r="D13409" s="15">
        <v>45209</v>
      </c>
      <c r="E13409" s="15">
        <v>45210</v>
      </c>
      <c r="F13409" s="2">
        <f t="shared" si="1743"/>
        <v>2023</v>
      </c>
      <c r="G13409" s="2">
        <f t="shared" si="1744"/>
        <v>10</v>
      </c>
      <c r="H13409" s="2">
        <f t="shared" si="1745"/>
        <v>11</v>
      </c>
      <c r="I13409" s="2" t="str">
        <f t="shared" si="1742"/>
        <v>Octubre</v>
      </c>
      <c r="L13409" s="2" t="str">
        <f t="shared" si="1746"/>
        <v>Índices y tasasTasas de Captación - Formato 441Diario4521045211</v>
      </c>
    </row>
    <row r="13410" spans="1:12" ht="15.95" customHeight="1" x14ac:dyDescent="0.2">
      <c r="A13410" s="7" t="s">
        <v>20</v>
      </c>
      <c r="B13410" s="7" t="s">
        <v>66</v>
      </c>
      <c r="C13410" s="7" t="s">
        <v>26</v>
      </c>
      <c r="D13410" s="15">
        <v>45210</v>
      </c>
      <c r="E13410" s="15">
        <v>45211</v>
      </c>
      <c r="F13410" s="2">
        <f t="shared" si="1743"/>
        <v>2023</v>
      </c>
      <c r="G13410" s="2">
        <f t="shared" si="1744"/>
        <v>10</v>
      </c>
      <c r="H13410" s="2">
        <f t="shared" si="1745"/>
        <v>12</v>
      </c>
      <c r="I13410" s="2" t="str">
        <f t="shared" si="1742"/>
        <v>Octubre</v>
      </c>
      <c r="L13410" s="2" t="str">
        <f t="shared" si="1746"/>
        <v>Índices y tasasTasas de Captación - Formato 441Diario4521145212</v>
      </c>
    </row>
    <row r="13411" spans="1:12" ht="15.95" customHeight="1" x14ac:dyDescent="0.2">
      <c r="A13411" s="7" t="s">
        <v>20</v>
      </c>
      <c r="B13411" s="7" t="s">
        <v>66</v>
      </c>
      <c r="C13411" s="7" t="s">
        <v>26</v>
      </c>
      <c r="D13411" s="15">
        <v>45211</v>
      </c>
      <c r="E13411" s="15">
        <v>45212</v>
      </c>
      <c r="F13411" s="2">
        <f t="shared" si="1743"/>
        <v>2023</v>
      </c>
      <c r="G13411" s="2">
        <f t="shared" si="1744"/>
        <v>10</v>
      </c>
      <c r="H13411" s="2">
        <f t="shared" si="1745"/>
        <v>13</v>
      </c>
      <c r="I13411" s="2" t="str">
        <f t="shared" si="1742"/>
        <v>Octubre</v>
      </c>
      <c r="L13411" s="2" t="str">
        <f t="shared" si="1746"/>
        <v>Índices y tasasTasas de Captación - Formato 441Diario4521245216</v>
      </c>
    </row>
    <row r="13412" spans="1:12" ht="15.95" customHeight="1" x14ac:dyDescent="0.2">
      <c r="A13412" s="7" t="s">
        <v>20</v>
      </c>
      <c r="B13412" s="7" t="s">
        <v>66</v>
      </c>
      <c r="C13412" s="7" t="s">
        <v>26</v>
      </c>
      <c r="D13412" s="15">
        <v>45212</v>
      </c>
      <c r="E13412" s="15">
        <v>45216</v>
      </c>
      <c r="F13412" s="2">
        <f t="shared" si="1743"/>
        <v>2023</v>
      </c>
      <c r="G13412" s="2">
        <f t="shared" si="1744"/>
        <v>10</v>
      </c>
      <c r="H13412" s="2">
        <f t="shared" si="1745"/>
        <v>17</v>
      </c>
      <c r="I13412" s="2" t="str">
        <f t="shared" si="1742"/>
        <v>Octubre</v>
      </c>
      <c r="L13412" s="2" t="str">
        <f t="shared" si="1746"/>
        <v>Índices y tasasTasas de Captación - Formato 441Diario4521645217</v>
      </c>
    </row>
    <row r="13413" spans="1:12" ht="15.95" customHeight="1" x14ac:dyDescent="0.2">
      <c r="A13413" s="7" t="s">
        <v>20</v>
      </c>
      <c r="B13413" s="7" t="s">
        <v>66</v>
      </c>
      <c r="C13413" s="7" t="s">
        <v>26</v>
      </c>
      <c r="D13413" s="15">
        <v>45216</v>
      </c>
      <c r="E13413" s="15">
        <v>45217</v>
      </c>
      <c r="F13413" s="2">
        <f t="shared" si="1743"/>
        <v>2023</v>
      </c>
      <c r="G13413" s="2">
        <f t="shared" si="1744"/>
        <v>10</v>
      </c>
      <c r="H13413" s="2">
        <f t="shared" si="1745"/>
        <v>18</v>
      </c>
      <c r="I13413" s="2" t="str">
        <f t="shared" si="1742"/>
        <v>Octubre</v>
      </c>
      <c r="L13413" s="2" t="str">
        <f t="shared" si="1746"/>
        <v>Índices y tasasTasas de Captación - Formato 441Diario4521745218</v>
      </c>
    </row>
    <row r="13414" spans="1:12" ht="15.95" customHeight="1" x14ac:dyDescent="0.2">
      <c r="A13414" s="7" t="s">
        <v>20</v>
      </c>
      <c r="B13414" s="7" t="s">
        <v>66</v>
      </c>
      <c r="C13414" s="7" t="s">
        <v>26</v>
      </c>
      <c r="D13414" s="15">
        <v>45217</v>
      </c>
      <c r="E13414" s="15">
        <v>45218</v>
      </c>
      <c r="F13414" s="2">
        <f t="shared" si="1743"/>
        <v>2023</v>
      </c>
      <c r="G13414" s="2">
        <f t="shared" si="1744"/>
        <v>10</v>
      </c>
      <c r="H13414" s="2">
        <f t="shared" si="1745"/>
        <v>19</v>
      </c>
      <c r="I13414" s="2" t="str">
        <f t="shared" si="1742"/>
        <v>Octubre</v>
      </c>
      <c r="L13414" s="2" t="str">
        <f t="shared" si="1746"/>
        <v>Índices y tasasTasas de Captación - Formato 441Diario4521845219</v>
      </c>
    </row>
    <row r="13415" spans="1:12" ht="15.95" customHeight="1" x14ac:dyDescent="0.2">
      <c r="A13415" s="7" t="s">
        <v>20</v>
      </c>
      <c r="B13415" s="7" t="s">
        <v>66</v>
      </c>
      <c r="C13415" s="7" t="s">
        <v>26</v>
      </c>
      <c r="D13415" s="15">
        <v>45218</v>
      </c>
      <c r="E13415" s="15">
        <v>45219</v>
      </c>
      <c r="F13415" s="2">
        <f t="shared" si="1743"/>
        <v>2023</v>
      </c>
      <c r="G13415" s="2">
        <f t="shared" si="1744"/>
        <v>10</v>
      </c>
      <c r="H13415" s="2">
        <f t="shared" si="1745"/>
        <v>20</v>
      </c>
      <c r="I13415" s="2" t="str">
        <f t="shared" si="1742"/>
        <v>Octubre</v>
      </c>
      <c r="L13415" s="2" t="str">
        <f t="shared" si="1746"/>
        <v>Índices y tasasTasas de Captación - Formato 441Diario4521945222</v>
      </c>
    </row>
    <row r="13416" spans="1:12" ht="15.95" customHeight="1" x14ac:dyDescent="0.2">
      <c r="A13416" s="7" t="s">
        <v>20</v>
      </c>
      <c r="B13416" s="7" t="s">
        <v>66</v>
      </c>
      <c r="C13416" s="7" t="s">
        <v>26</v>
      </c>
      <c r="D13416" s="15">
        <v>45219</v>
      </c>
      <c r="E13416" s="15">
        <v>45222</v>
      </c>
      <c r="F13416" s="2">
        <f t="shared" si="1743"/>
        <v>2023</v>
      </c>
      <c r="G13416" s="2">
        <f t="shared" si="1744"/>
        <v>10</v>
      </c>
      <c r="H13416" s="2">
        <f t="shared" si="1745"/>
        <v>23</v>
      </c>
      <c r="I13416" s="2" t="str">
        <f t="shared" si="1742"/>
        <v>Octubre</v>
      </c>
      <c r="L13416" s="2" t="str">
        <f t="shared" si="1746"/>
        <v>Índices y tasasTasas de Captación - Formato 441Diario4522245223</v>
      </c>
    </row>
    <row r="13417" spans="1:12" ht="15.95" customHeight="1" x14ac:dyDescent="0.2">
      <c r="A13417" s="7" t="s">
        <v>20</v>
      </c>
      <c r="B13417" s="7" t="s">
        <v>66</v>
      </c>
      <c r="C13417" s="7" t="s">
        <v>26</v>
      </c>
      <c r="D13417" s="15">
        <v>45222</v>
      </c>
      <c r="E13417" s="15">
        <v>45223</v>
      </c>
      <c r="F13417" s="2">
        <f t="shared" si="1743"/>
        <v>2023</v>
      </c>
      <c r="G13417" s="2">
        <f t="shared" si="1744"/>
        <v>10</v>
      </c>
      <c r="H13417" s="2">
        <f t="shared" si="1745"/>
        <v>24</v>
      </c>
      <c r="I13417" s="2" t="str">
        <f t="shared" si="1742"/>
        <v>Octubre</v>
      </c>
      <c r="L13417" s="2" t="str">
        <f t="shared" si="1746"/>
        <v>Índices y tasasTasas de Captación - Formato 441Diario4522345224</v>
      </c>
    </row>
    <row r="13418" spans="1:12" ht="15.95" customHeight="1" x14ac:dyDescent="0.2">
      <c r="A13418" s="7" t="s">
        <v>20</v>
      </c>
      <c r="B13418" s="7" t="s">
        <v>66</v>
      </c>
      <c r="C13418" s="7" t="s">
        <v>26</v>
      </c>
      <c r="D13418" s="15">
        <v>45223</v>
      </c>
      <c r="E13418" s="15">
        <v>45224</v>
      </c>
      <c r="F13418" s="2">
        <f t="shared" si="1743"/>
        <v>2023</v>
      </c>
      <c r="G13418" s="2">
        <f t="shared" si="1744"/>
        <v>10</v>
      </c>
      <c r="H13418" s="2">
        <f t="shared" si="1745"/>
        <v>25</v>
      </c>
      <c r="I13418" s="2" t="str">
        <f t="shared" si="1742"/>
        <v>Octubre</v>
      </c>
      <c r="L13418" s="2" t="str">
        <f t="shared" si="1746"/>
        <v>Índices y tasasTasas de Captación - Formato 441Diario4522445225</v>
      </c>
    </row>
    <row r="13419" spans="1:12" ht="15.95" customHeight="1" x14ac:dyDescent="0.2">
      <c r="A13419" s="7" t="s">
        <v>20</v>
      </c>
      <c r="B13419" s="7" t="s">
        <v>66</v>
      </c>
      <c r="C13419" s="7" t="s">
        <v>26</v>
      </c>
      <c r="D13419" s="15">
        <v>45224</v>
      </c>
      <c r="E13419" s="15">
        <v>45225</v>
      </c>
      <c r="F13419" s="2">
        <f t="shared" si="1743"/>
        <v>2023</v>
      </c>
      <c r="G13419" s="2">
        <f t="shared" si="1744"/>
        <v>10</v>
      </c>
      <c r="H13419" s="2">
        <f t="shared" si="1745"/>
        <v>26</v>
      </c>
      <c r="I13419" s="2" t="str">
        <f t="shared" si="1742"/>
        <v>Octubre</v>
      </c>
      <c r="L13419" s="2" t="str">
        <f t="shared" si="1746"/>
        <v>Índices y tasasTasas de Captación - Formato 441Diario4522545226</v>
      </c>
    </row>
    <row r="13420" spans="1:12" ht="15.95" customHeight="1" x14ac:dyDescent="0.2">
      <c r="A13420" s="7" t="s">
        <v>20</v>
      </c>
      <c r="B13420" s="7" t="s">
        <v>66</v>
      </c>
      <c r="C13420" s="7" t="s">
        <v>26</v>
      </c>
      <c r="D13420" s="15">
        <v>45225</v>
      </c>
      <c r="E13420" s="15">
        <v>45226</v>
      </c>
      <c r="F13420" s="2">
        <f t="shared" si="1743"/>
        <v>2023</v>
      </c>
      <c r="G13420" s="2">
        <f t="shared" si="1744"/>
        <v>10</v>
      </c>
      <c r="H13420" s="2">
        <f t="shared" si="1745"/>
        <v>27</v>
      </c>
      <c r="I13420" s="2" t="str">
        <f t="shared" si="1742"/>
        <v>Octubre</v>
      </c>
      <c r="L13420" s="2" t="str">
        <f t="shared" si="1746"/>
        <v>Índices y tasasTasas de Captación - Formato 441Diario4522645229</v>
      </c>
    </row>
    <row r="13421" spans="1:12" ht="15.95" customHeight="1" x14ac:dyDescent="0.2">
      <c r="A13421" s="7" t="s">
        <v>20</v>
      </c>
      <c r="B13421" s="7" t="s">
        <v>66</v>
      </c>
      <c r="C13421" s="7" t="s">
        <v>26</v>
      </c>
      <c r="D13421" s="15">
        <v>45226</v>
      </c>
      <c r="E13421" s="15">
        <v>45229</v>
      </c>
      <c r="F13421" s="2">
        <f t="shared" si="1743"/>
        <v>2023</v>
      </c>
      <c r="G13421" s="2">
        <f t="shared" si="1744"/>
        <v>10</v>
      </c>
      <c r="H13421" s="2">
        <f t="shared" si="1745"/>
        <v>30</v>
      </c>
      <c r="I13421" s="2" t="str">
        <f t="shared" si="1742"/>
        <v>Octubre</v>
      </c>
      <c r="L13421" s="2" t="str">
        <f t="shared" si="1746"/>
        <v>Índices y tasasTasas de Captación - Formato 441Diario4522945230</v>
      </c>
    </row>
    <row r="13422" spans="1:12" ht="15.95" customHeight="1" x14ac:dyDescent="0.2">
      <c r="A13422" s="7" t="s">
        <v>20</v>
      </c>
      <c r="B13422" s="7" t="s">
        <v>66</v>
      </c>
      <c r="C13422" s="7" t="s">
        <v>26</v>
      </c>
      <c r="D13422" s="15">
        <v>45229</v>
      </c>
      <c r="E13422" s="15">
        <v>45230</v>
      </c>
      <c r="F13422" s="2">
        <f t="shared" si="1743"/>
        <v>2023</v>
      </c>
      <c r="G13422" s="2">
        <f t="shared" si="1744"/>
        <v>10</v>
      </c>
      <c r="H13422" s="2">
        <f t="shared" si="1745"/>
        <v>31</v>
      </c>
      <c r="I13422" s="2" t="str">
        <f t="shared" si="1742"/>
        <v>Octubre</v>
      </c>
      <c r="L13422" s="2" t="str">
        <f t="shared" si="1746"/>
        <v>Índices y tasasTasas de Captación - Formato 441Diario4523045231</v>
      </c>
    </row>
    <row r="13423" spans="1:12" ht="15.95" customHeight="1" x14ac:dyDescent="0.2">
      <c r="A13423" s="7" t="s">
        <v>20</v>
      </c>
      <c r="B13423" s="7" t="s">
        <v>66</v>
      </c>
      <c r="C13423" s="7" t="s">
        <v>26</v>
      </c>
      <c r="D13423" s="15">
        <v>45230</v>
      </c>
      <c r="E13423" s="15">
        <v>45231</v>
      </c>
      <c r="F13423" s="2">
        <f t="shared" si="1743"/>
        <v>2023</v>
      </c>
      <c r="G13423" s="2">
        <f t="shared" si="1744"/>
        <v>11</v>
      </c>
      <c r="H13423" s="2">
        <f t="shared" si="1745"/>
        <v>1</v>
      </c>
      <c r="I13423" s="2" t="str">
        <f t="shared" si="1742"/>
        <v>Noviembre</v>
      </c>
      <c r="L13423" s="2" t="str">
        <f t="shared" si="1746"/>
        <v>Índices y tasasTasas de Captación - Formato 441Diario4523145232</v>
      </c>
    </row>
    <row r="13424" spans="1:12" ht="15.95" customHeight="1" x14ac:dyDescent="0.2">
      <c r="A13424" s="7" t="s">
        <v>20</v>
      </c>
      <c r="B13424" s="7" t="s">
        <v>66</v>
      </c>
      <c r="C13424" s="7" t="s">
        <v>26</v>
      </c>
      <c r="D13424" s="15">
        <v>45231</v>
      </c>
      <c r="E13424" s="15">
        <v>45232</v>
      </c>
      <c r="F13424" s="2">
        <f t="shared" si="1743"/>
        <v>2023</v>
      </c>
      <c r="G13424" s="2">
        <f t="shared" si="1744"/>
        <v>11</v>
      </c>
      <c r="H13424" s="2">
        <f t="shared" si="1745"/>
        <v>2</v>
      </c>
      <c r="I13424" s="2" t="str">
        <f t="shared" si="1742"/>
        <v>Noviembre</v>
      </c>
      <c r="L13424" s="2" t="str">
        <f t="shared" si="1746"/>
        <v>Índices y tasasTasas de Captación - Formato 441Diario4523245233</v>
      </c>
    </row>
    <row r="13425" spans="1:12" ht="15.95" customHeight="1" x14ac:dyDescent="0.2">
      <c r="A13425" s="7" t="s">
        <v>20</v>
      </c>
      <c r="B13425" s="7" t="s">
        <v>66</v>
      </c>
      <c r="C13425" s="7" t="s">
        <v>26</v>
      </c>
      <c r="D13425" s="15">
        <v>45232</v>
      </c>
      <c r="E13425" s="15">
        <v>45233</v>
      </c>
      <c r="F13425" s="2">
        <f t="shared" si="1743"/>
        <v>2023</v>
      </c>
      <c r="G13425" s="2">
        <f t="shared" si="1744"/>
        <v>11</v>
      </c>
      <c r="H13425" s="2">
        <f t="shared" si="1745"/>
        <v>3</v>
      </c>
      <c r="I13425" s="2" t="str">
        <f t="shared" si="1742"/>
        <v>Noviembre</v>
      </c>
      <c r="L13425" s="2" t="str">
        <f t="shared" si="1746"/>
        <v>Índices y tasasTasas de Captación - Formato 441Diario4523345237</v>
      </c>
    </row>
    <row r="13426" spans="1:12" ht="15.95" customHeight="1" x14ac:dyDescent="0.2">
      <c r="A13426" s="7" t="s">
        <v>20</v>
      </c>
      <c r="B13426" s="7" t="s">
        <v>66</v>
      </c>
      <c r="C13426" s="7" t="s">
        <v>26</v>
      </c>
      <c r="D13426" s="15">
        <v>45233</v>
      </c>
      <c r="E13426" s="15">
        <v>45237</v>
      </c>
      <c r="F13426" s="2">
        <f t="shared" si="1743"/>
        <v>2023</v>
      </c>
      <c r="G13426" s="2">
        <f t="shared" si="1744"/>
        <v>11</v>
      </c>
      <c r="H13426" s="2">
        <f t="shared" si="1745"/>
        <v>7</v>
      </c>
      <c r="I13426" s="2" t="str">
        <f t="shared" si="1742"/>
        <v>Noviembre</v>
      </c>
      <c r="L13426" s="2" t="str">
        <f t="shared" si="1746"/>
        <v>Índices y tasasTasas de Captación - Formato 441Diario4523745238</v>
      </c>
    </row>
    <row r="13427" spans="1:12" ht="15.95" customHeight="1" x14ac:dyDescent="0.2">
      <c r="A13427" s="7" t="s">
        <v>20</v>
      </c>
      <c r="B13427" s="7" t="s">
        <v>66</v>
      </c>
      <c r="C13427" s="7" t="s">
        <v>26</v>
      </c>
      <c r="D13427" s="15">
        <v>45237</v>
      </c>
      <c r="E13427" s="15">
        <v>45238</v>
      </c>
      <c r="F13427" s="2">
        <f t="shared" si="1743"/>
        <v>2023</v>
      </c>
      <c r="G13427" s="2">
        <f t="shared" si="1744"/>
        <v>11</v>
      </c>
      <c r="H13427" s="2">
        <f t="shared" si="1745"/>
        <v>8</v>
      </c>
      <c r="I13427" s="2" t="str">
        <f t="shared" si="1742"/>
        <v>Noviembre</v>
      </c>
      <c r="L13427" s="2" t="str">
        <f t="shared" si="1746"/>
        <v>Índices y tasasTasas de Captación - Formato 441Diario4523845239</v>
      </c>
    </row>
    <row r="13428" spans="1:12" ht="15.95" customHeight="1" x14ac:dyDescent="0.2">
      <c r="A13428" s="7" t="s">
        <v>20</v>
      </c>
      <c r="B13428" s="7" t="s">
        <v>66</v>
      </c>
      <c r="C13428" s="7" t="s">
        <v>26</v>
      </c>
      <c r="D13428" s="15">
        <v>45238</v>
      </c>
      <c r="E13428" s="15">
        <v>45239</v>
      </c>
      <c r="F13428" s="2">
        <f t="shared" si="1743"/>
        <v>2023</v>
      </c>
      <c r="G13428" s="2">
        <f t="shared" si="1744"/>
        <v>11</v>
      </c>
      <c r="H13428" s="2">
        <f t="shared" si="1745"/>
        <v>9</v>
      </c>
      <c r="I13428" s="2" t="str">
        <f t="shared" si="1742"/>
        <v>Noviembre</v>
      </c>
      <c r="L13428" s="2" t="str">
        <f t="shared" si="1746"/>
        <v>Índices y tasasTasas de Captación - Formato 441Diario4523945240</v>
      </c>
    </row>
    <row r="13429" spans="1:12" ht="15.95" customHeight="1" x14ac:dyDescent="0.2">
      <c r="A13429" s="7" t="s">
        <v>20</v>
      </c>
      <c r="B13429" s="7" t="s">
        <v>66</v>
      </c>
      <c r="C13429" s="7" t="s">
        <v>26</v>
      </c>
      <c r="D13429" s="15">
        <v>45239</v>
      </c>
      <c r="E13429" s="15">
        <v>45240</v>
      </c>
      <c r="F13429" s="2">
        <f t="shared" si="1743"/>
        <v>2023</v>
      </c>
      <c r="G13429" s="2">
        <f t="shared" si="1744"/>
        <v>11</v>
      </c>
      <c r="H13429" s="2">
        <f t="shared" si="1745"/>
        <v>10</v>
      </c>
      <c r="I13429" s="2" t="str">
        <f t="shared" si="1742"/>
        <v>Noviembre</v>
      </c>
      <c r="L13429" s="2" t="str">
        <f t="shared" si="1746"/>
        <v>Índices y tasasTasas de Captación - Formato 441Diario4524045244</v>
      </c>
    </row>
    <row r="13430" spans="1:12" ht="15.95" customHeight="1" x14ac:dyDescent="0.2">
      <c r="A13430" s="7" t="s">
        <v>20</v>
      </c>
      <c r="B13430" s="7" t="s">
        <v>66</v>
      </c>
      <c r="C13430" s="7" t="s">
        <v>26</v>
      </c>
      <c r="D13430" s="15">
        <v>45240</v>
      </c>
      <c r="E13430" s="15">
        <v>45244</v>
      </c>
      <c r="F13430" s="2">
        <f t="shared" si="1743"/>
        <v>2023</v>
      </c>
      <c r="G13430" s="2">
        <f t="shared" si="1744"/>
        <v>11</v>
      </c>
      <c r="H13430" s="2">
        <f t="shared" si="1745"/>
        <v>14</v>
      </c>
      <c r="I13430" s="2" t="str">
        <f t="shared" si="1742"/>
        <v>Noviembre</v>
      </c>
      <c r="L13430" s="2" t="str">
        <f t="shared" si="1746"/>
        <v>Índices y tasasTasas de Captación - Formato 441Diario4524445245</v>
      </c>
    </row>
    <row r="13431" spans="1:12" ht="15.95" customHeight="1" x14ac:dyDescent="0.2">
      <c r="A13431" s="7" t="s">
        <v>20</v>
      </c>
      <c r="B13431" s="7" t="s">
        <v>66</v>
      </c>
      <c r="C13431" s="7" t="s">
        <v>26</v>
      </c>
      <c r="D13431" s="15">
        <v>45244</v>
      </c>
      <c r="E13431" s="15">
        <v>45245</v>
      </c>
      <c r="F13431" s="2">
        <f t="shared" si="1743"/>
        <v>2023</v>
      </c>
      <c r="G13431" s="2">
        <f t="shared" si="1744"/>
        <v>11</v>
      </c>
      <c r="H13431" s="2">
        <f t="shared" si="1745"/>
        <v>15</v>
      </c>
      <c r="I13431" s="2" t="str">
        <f t="shared" si="1742"/>
        <v>Noviembre</v>
      </c>
      <c r="L13431" s="2" t="str">
        <f t="shared" si="1746"/>
        <v>Índices y tasasTasas de Captación - Formato 441Diario4524545246</v>
      </c>
    </row>
    <row r="13432" spans="1:12" ht="15.95" customHeight="1" x14ac:dyDescent="0.2">
      <c r="A13432" s="7" t="s">
        <v>20</v>
      </c>
      <c r="B13432" s="7" t="s">
        <v>66</v>
      </c>
      <c r="C13432" s="7" t="s">
        <v>26</v>
      </c>
      <c r="D13432" s="15">
        <v>45245</v>
      </c>
      <c r="E13432" s="15">
        <v>45246</v>
      </c>
      <c r="F13432" s="2">
        <f t="shared" si="1743"/>
        <v>2023</v>
      </c>
      <c r="G13432" s="2">
        <f t="shared" si="1744"/>
        <v>11</v>
      </c>
      <c r="H13432" s="2">
        <f t="shared" si="1745"/>
        <v>16</v>
      </c>
      <c r="I13432" s="2" t="str">
        <f t="shared" si="1742"/>
        <v>Noviembre</v>
      </c>
      <c r="L13432" s="2" t="str">
        <f t="shared" si="1746"/>
        <v>Índices y tasasTasas de Captación - Formato 441Diario4524645247</v>
      </c>
    </row>
    <row r="13433" spans="1:12" ht="15.95" customHeight="1" x14ac:dyDescent="0.2">
      <c r="A13433" s="7" t="s">
        <v>20</v>
      </c>
      <c r="B13433" s="7" t="s">
        <v>66</v>
      </c>
      <c r="C13433" s="7" t="s">
        <v>26</v>
      </c>
      <c r="D13433" s="15">
        <v>45246</v>
      </c>
      <c r="E13433" s="15">
        <v>45247</v>
      </c>
      <c r="F13433" s="2">
        <f t="shared" si="1743"/>
        <v>2023</v>
      </c>
      <c r="G13433" s="2">
        <f t="shared" si="1744"/>
        <v>11</v>
      </c>
      <c r="H13433" s="2">
        <f t="shared" si="1745"/>
        <v>17</v>
      </c>
      <c r="I13433" s="2" t="str">
        <f t="shared" si="1742"/>
        <v>Noviembre</v>
      </c>
      <c r="L13433" s="2" t="str">
        <f t="shared" si="1746"/>
        <v>Índices y tasasTasas de Captación - Formato 441Diario4524745250</v>
      </c>
    </row>
    <row r="13434" spans="1:12" ht="15.95" customHeight="1" x14ac:dyDescent="0.2">
      <c r="A13434" s="7" t="s">
        <v>20</v>
      </c>
      <c r="B13434" s="7" t="s">
        <v>66</v>
      </c>
      <c r="C13434" s="7" t="s">
        <v>26</v>
      </c>
      <c r="D13434" s="15">
        <v>45247</v>
      </c>
      <c r="E13434" s="15">
        <v>45250</v>
      </c>
      <c r="F13434" s="2">
        <f t="shared" si="1743"/>
        <v>2023</v>
      </c>
      <c r="G13434" s="2">
        <f t="shared" si="1744"/>
        <v>11</v>
      </c>
      <c r="H13434" s="2">
        <f t="shared" si="1745"/>
        <v>20</v>
      </c>
      <c r="I13434" s="2" t="str">
        <f t="shared" si="1742"/>
        <v>Noviembre</v>
      </c>
      <c r="L13434" s="2" t="str">
        <f t="shared" si="1746"/>
        <v>Índices y tasasTasas de Captación - Formato 441Diario4525045251</v>
      </c>
    </row>
    <row r="13435" spans="1:12" ht="15.95" customHeight="1" x14ac:dyDescent="0.2">
      <c r="A13435" s="7" t="s">
        <v>20</v>
      </c>
      <c r="B13435" s="7" t="s">
        <v>66</v>
      </c>
      <c r="C13435" s="7" t="s">
        <v>26</v>
      </c>
      <c r="D13435" s="15">
        <v>45250</v>
      </c>
      <c r="E13435" s="15">
        <v>45251</v>
      </c>
      <c r="F13435" s="2">
        <f t="shared" si="1743"/>
        <v>2023</v>
      </c>
      <c r="G13435" s="2">
        <f t="shared" si="1744"/>
        <v>11</v>
      </c>
      <c r="H13435" s="2">
        <f t="shared" si="1745"/>
        <v>21</v>
      </c>
      <c r="I13435" s="2" t="str">
        <f t="shared" si="1742"/>
        <v>Noviembre</v>
      </c>
      <c r="L13435" s="2" t="str">
        <f t="shared" si="1746"/>
        <v>Índices y tasasTasas de Captación - Formato 441Diario4525145252</v>
      </c>
    </row>
    <row r="13436" spans="1:12" ht="15.95" customHeight="1" x14ac:dyDescent="0.2">
      <c r="A13436" s="7" t="s">
        <v>20</v>
      </c>
      <c r="B13436" s="7" t="s">
        <v>66</v>
      </c>
      <c r="C13436" s="7" t="s">
        <v>26</v>
      </c>
      <c r="D13436" s="15">
        <v>45251</v>
      </c>
      <c r="E13436" s="15">
        <v>45252</v>
      </c>
      <c r="F13436" s="2">
        <f t="shared" si="1743"/>
        <v>2023</v>
      </c>
      <c r="G13436" s="2">
        <f t="shared" si="1744"/>
        <v>11</v>
      </c>
      <c r="H13436" s="2">
        <f t="shared" si="1745"/>
        <v>22</v>
      </c>
      <c r="I13436" s="2" t="str">
        <f t="shared" si="1742"/>
        <v>Noviembre</v>
      </c>
      <c r="L13436" s="2" t="str">
        <f t="shared" si="1746"/>
        <v>Índices y tasasTasas de Captación - Formato 441Diario4525245253</v>
      </c>
    </row>
    <row r="13437" spans="1:12" ht="15.95" customHeight="1" x14ac:dyDescent="0.2">
      <c r="A13437" s="7" t="s">
        <v>20</v>
      </c>
      <c r="B13437" s="7" t="s">
        <v>66</v>
      </c>
      <c r="C13437" s="7" t="s">
        <v>26</v>
      </c>
      <c r="D13437" s="15">
        <v>45252</v>
      </c>
      <c r="E13437" s="15">
        <v>45253</v>
      </c>
      <c r="F13437" s="2">
        <f t="shared" si="1743"/>
        <v>2023</v>
      </c>
      <c r="G13437" s="2">
        <f t="shared" si="1744"/>
        <v>11</v>
      </c>
      <c r="H13437" s="2">
        <f t="shared" si="1745"/>
        <v>23</v>
      </c>
      <c r="I13437" s="2" t="str">
        <f t="shared" si="1742"/>
        <v>Noviembre</v>
      </c>
      <c r="L13437" s="2" t="str">
        <f t="shared" si="1746"/>
        <v>Índices y tasasTasas de Captación - Formato 441Diario4525345254</v>
      </c>
    </row>
    <row r="13438" spans="1:12" ht="15.95" customHeight="1" x14ac:dyDescent="0.2">
      <c r="A13438" s="7" t="s">
        <v>20</v>
      </c>
      <c r="B13438" s="7" t="s">
        <v>66</v>
      </c>
      <c r="C13438" s="7" t="s">
        <v>26</v>
      </c>
      <c r="D13438" s="15">
        <v>45253</v>
      </c>
      <c r="E13438" s="15">
        <v>45254</v>
      </c>
      <c r="F13438" s="2">
        <f t="shared" si="1743"/>
        <v>2023</v>
      </c>
      <c r="G13438" s="2">
        <f t="shared" si="1744"/>
        <v>11</v>
      </c>
      <c r="H13438" s="2">
        <f t="shared" si="1745"/>
        <v>24</v>
      </c>
      <c r="I13438" s="2" t="str">
        <f t="shared" si="1742"/>
        <v>Noviembre</v>
      </c>
      <c r="L13438" s="2" t="str">
        <f t="shared" si="1746"/>
        <v>Índices y tasasTasas de Captación - Formato 441Diario4525445257</v>
      </c>
    </row>
    <row r="13439" spans="1:12" ht="15.95" customHeight="1" x14ac:dyDescent="0.2">
      <c r="A13439" s="7" t="s">
        <v>20</v>
      </c>
      <c r="B13439" s="7" t="s">
        <v>66</v>
      </c>
      <c r="C13439" s="7" t="s">
        <v>26</v>
      </c>
      <c r="D13439" s="15">
        <v>45254</v>
      </c>
      <c r="E13439" s="15">
        <v>45257</v>
      </c>
      <c r="F13439" s="2">
        <f t="shared" si="1743"/>
        <v>2023</v>
      </c>
      <c r="G13439" s="2">
        <f t="shared" si="1744"/>
        <v>11</v>
      </c>
      <c r="H13439" s="2">
        <f t="shared" si="1745"/>
        <v>27</v>
      </c>
      <c r="I13439" s="2" t="str">
        <f t="shared" si="1742"/>
        <v>Noviembre</v>
      </c>
      <c r="L13439" s="2" t="str">
        <f t="shared" si="1746"/>
        <v>Índices y tasasTasas de Captación - Formato 441Diario4525745258</v>
      </c>
    </row>
    <row r="13440" spans="1:12" ht="15.95" customHeight="1" x14ac:dyDescent="0.2">
      <c r="A13440" s="7" t="s">
        <v>20</v>
      </c>
      <c r="B13440" s="7" t="s">
        <v>66</v>
      </c>
      <c r="C13440" s="7" t="s">
        <v>26</v>
      </c>
      <c r="D13440" s="15">
        <v>45257</v>
      </c>
      <c r="E13440" s="15">
        <v>45258</v>
      </c>
      <c r="F13440" s="2">
        <f t="shared" si="1743"/>
        <v>2023</v>
      </c>
      <c r="G13440" s="2">
        <f t="shared" si="1744"/>
        <v>11</v>
      </c>
      <c r="H13440" s="2">
        <f t="shared" si="1745"/>
        <v>28</v>
      </c>
      <c r="I13440" s="2" t="str">
        <f t="shared" si="1742"/>
        <v>Noviembre</v>
      </c>
      <c r="L13440" s="2" t="str">
        <f t="shared" si="1746"/>
        <v>Índices y tasasTasas de Captación - Formato 441Diario4525845259</v>
      </c>
    </row>
    <row r="13441" spans="1:12" ht="15.95" customHeight="1" x14ac:dyDescent="0.2">
      <c r="A13441" s="7" t="s">
        <v>20</v>
      </c>
      <c r="B13441" s="7" t="s">
        <v>66</v>
      </c>
      <c r="C13441" s="7" t="s">
        <v>26</v>
      </c>
      <c r="D13441" s="15">
        <v>45258</v>
      </c>
      <c r="E13441" s="15">
        <v>45259</v>
      </c>
      <c r="F13441" s="2">
        <f t="shared" si="1743"/>
        <v>2023</v>
      </c>
      <c r="G13441" s="2">
        <f t="shared" si="1744"/>
        <v>11</v>
      </c>
      <c r="H13441" s="2">
        <f t="shared" si="1745"/>
        <v>29</v>
      </c>
      <c r="I13441" s="2" t="str">
        <f t="shared" si="1742"/>
        <v>Noviembre</v>
      </c>
      <c r="L13441" s="2" t="str">
        <f t="shared" si="1746"/>
        <v>Índices y tasasTasas de Captación - Formato 441Diario4525945260</v>
      </c>
    </row>
    <row r="13442" spans="1:12" ht="15.95" customHeight="1" x14ac:dyDescent="0.2">
      <c r="A13442" s="7" t="s">
        <v>20</v>
      </c>
      <c r="B13442" s="7" t="s">
        <v>66</v>
      </c>
      <c r="C13442" s="7" t="s">
        <v>26</v>
      </c>
      <c r="D13442" s="15">
        <v>45259</v>
      </c>
      <c r="E13442" s="15">
        <v>45260</v>
      </c>
      <c r="F13442" s="2">
        <f t="shared" si="1743"/>
        <v>2023</v>
      </c>
      <c r="G13442" s="2">
        <f t="shared" si="1744"/>
        <v>11</v>
      </c>
      <c r="H13442" s="2">
        <f t="shared" si="1745"/>
        <v>30</v>
      </c>
      <c r="I13442" s="2" t="str">
        <f t="shared" si="1742"/>
        <v>Noviembre</v>
      </c>
      <c r="L13442" s="2" t="str">
        <f t="shared" si="1746"/>
        <v>Índices y tasasTasas de Captación - Formato 441Diario4526045261</v>
      </c>
    </row>
    <row r="13443" spans="1:12" ht="15.95" customHeight="1" x14ac:dyDescent="0.2">
      <c r="A13443" s="7" t="s">
        <v>20</v>
      </c>
      <c r="B13443" s="7" t="s">
        <v>66</v>
      </c>
      <c r="C13443" s="7" t="s">
        <v>26</v>
      </c>
      <c r="D13443" s="15">
        <v>45260</v>
      </c>
      <c r="E13443" s="15">
        <v>45261</v>
      </c>
      <c r="F13443" s="2">
        <f t="shared" si="1743"/>
        <v>2023</v>
      </c>
      <c r="G13443" s="2">
        <f t="shared" si="1744"/>
        <v>12</v>
      </c>
      <c r="H13443" s="2">
        <f t="shared" si="1745"/>
        <v>1</v>
      </c>
      <c r="I13443" s="2" t="str">
        <f t="shared" si="1742"/>
        <v>Diciembre</v>
      </c>
      <c r="L13443" s="2" t="str">
        <f t="shared" si="1746"/>
        <v>Índices y tasasTasas de Captación - Formato 441Diario4526145264</v>
      </c>
    </row>
    <row r="13444" spans="1:12" ht="15.95" customHeight="1" x14ac:dyDescent="0.2">
      <c r="A13444" s="7" t="s">
        <v>20</v>
      </c>
      <c r="B13444" s="7" t="s">
        <v>66</v>
      </c>
      <c r="C13444" s="7" t="s">
        <v>26</v>
      </c>
      <c r="D13444" s="15">
        <v>45261</v>
      </c>
      <c r="E13444" s="15">
        <v>45264</v>
      </c>
      <c r="F13444" s="2">
        <f t="shared" si="1743"/>
        <v>2023</v>
      </c>
      <c r="G13444" s="2">
        <f t="shared" si="1744"/>
        <v>12</v>
      </c>
      <c r="H13444" s="2">
        <f t="shared" si="1745"/>
        <v>4</v>
      </c>
      <c r="I13444" s="2" t="str">
        <f t="shared" si="1742"/>
        <v>Diciembre</v>
      </c>
      <c r="L13444" s="2" t="str">
        <f t="shared" si="1746"/>
        <v>Índices y tasasTasas de Captación - Formato 441Diario4526445265</v>
      </c>
    </row>
    <row r="13445" spans="1:12" ht="15.95" customHeight="1" x14ac:dyDescent="0.2">
      <c r="A13445" s="7" t="s">
        <v>20</v>
      </c>
      <c r="B13445" s="7" t="s">
        <v>66</v>
      </c>
      <c r="C13445" s="7" t="s">
        <v>26</v>
      </c>
      <c r="D13445" s="15">
        <v>45264</v>
      </c>
      <c r="E13445" s="15">
        <v>45265</v>
      </c>
      <c r="F13445" s="2">
        <f t="shared" si="1743"/>
        <v>2023</v>
      </c>
      <c r="G13445" s="2">
        <f t="shared" si="1744"/>
        <v>12</v>
      </c>
      <c r="H13445" s="2">
        <f t="shared" si="1745"/>
        <v>5</v>
      </c>
      <c r="I13445" s="2" t="str">
        <f t="shared" si="1742"/>
        <v>Diciembre</v>
      </c>
      <c r="L13445" s="2" t="str">
        <f t="shared" si="1746"/>
        <v>Índices y tasasTasas de Captación - Formato 441Diario4526545266</v>
      </c>
    </row>
    <row r="13446" spans="1:12" ht="15.95" customHeight="1" x14ac:dyDescent="0.2">
      <c r="A13446" s="7" t="s">
        <v>20</v>
      </c>
      <c r="B13446" s="7" t="s">
        <v>66</v>
      </c>
      <c r="C13446" s="7" t="s">
        <v>26</v>
      </c>
      <c r="D13446" s="15">
        <v>45265</v>
      </c>
      <c r="E13446" s="15">
        <v>45266</v>
      </c>
      <c r="F13446" s="2">
        <f t="shared" si="1743"/>
        <v>2023</v>
      </c>
      <c r="G13446" s="2">
        <f t="shared" si="1744"/>
        <v>12</v>
      </c>
      <c r="H13446" s="2">
        <f t="shared" si="1745"/>
        <v>6</v>
      </c>
      <c r="I13446" s="2" t="str">
        <f t="shared" si="1742"/>
        <v>Diciembre</v>
      </c>
      <c r="L13446" s="2" t="str">
        <f t="shared" si="1746"/>
        <v>Índices y tasasTasas de Captación - Formato 441Diario4526645267</v>
      </c>
    </row>
    <row r="13447" spans="1:12" ht="15.95" customHeight="1" x14ac:dyDescent="0.2">
      <c r="A13447" s="7" t="s">
        <v>20</v>
      </c>
      <c r="B13447" s="7" t="s">
        <v>66</v>
      </c>
      <c r="C13447" s="7" t="s">
        <v>26</v>
      </c>
      <c r="D13447" s="15">
        <v>45266</v>
      </c>
      <c r="E13447" s="15">
        <v>45267</v>
      </c>
      <c r="F13447" s="2">
        <f t="shared" si="1743"/>
        <v>2023</v>
      </c>
      <c r="G13447" s="2">
        <f t="shared" si="1744"/>
        <v>12</v>
      </c>
      <c r="H13447" s="2">
        <f t="shared" si="1745"/>
        <v>7</v>
      </c>
      <c r="I13447" s="2" t="str">
        <f t="shared" si="1742"/>
        <v>Diciembre</v>
      </c>
      <c r="L13447" s="2" t="str">
        <f t="shared" si="1746"/>
        <v>Índices y tasasTasas de Captación - Formato 441Diario4526745271</v>
      </c>
    </row>
    <row r="13448" spans="1:12" ht="15.95" customHeight="1" x14ac:dyDescent="0.2">
      <c r="A13448" s="7" t="s">
        <v>20</v>
      </c>
      <c r="B13448" s="7" t="s">
        <v>66</v>
      </c>
      <c r="C13448" s="7" t="s">
        <v>26</v>
      </c>
      <c r="D13448" s="15">
        <v>45267</v>
      </c>
      <c r="E13448" s="15">
        <v>45271</v>
      </c>
      <c r="F13448" s="2">
        <f t="shared" si="1743"/>
        <v>2023</v>
      </c>
      <c r="G13448" s="2">
        <f t="shared" si="1744"/>
        <v>12</v>
      </c>
      <c r="H13448" s="2">
        <f t="shared" si="1745"/>
        <v>11</v>
      </c>
      <c r="I13448" s="2" t="str">
        <f t="shared" si="1742"/>
        <v>Diciembre</v>
      </c>
      <c r="L13448" s="2" t="str">
        <f t="shared" si="1746"/>
        <v>Índices y tasasTasas de Captación - Formato 441Diario4527145272</v>
      </c>
    </row>
    <row r="13449" spans="1:12" ht="15.95" customHeight="1" x14ac:dyDescent="0.2">
      <c r="A13449" s="7" t="s">
        <v>20</v>
      </c>
      <c r="B13449" s="7" t="s">
        <v>66</v>
      </c>
      <c r="C13449" s="7" t="s">
        <v>26</v>
      </c>
      <c r="D13449" s="15">
        <v>45271</v>
      </c>
      <c r="E13449" s="15">
        <v>45272</v>
      </c>
      <c r="F13449" s="2">
        <f t="shared" si="1743"/>
        <v>2023</v>
      </c>
      <c r="G13449" s="2">
        <f t="shared" si="1744"/>
        <v>12</v>
      </c>
      <c r="H13449" s="2">
        <f t="shared" si="1745"/>
        <v>12</v>
      </c>
      <c r="I13449" s="2" t="str">
        <f t="shared" si="1742"/>
        <v>Diciembre</v>
      </c>
      <c r="L13449" s="2" t="str">
        <f t="shared" si="1746"/>
        <v>Índices y tasasTasas de Captación - Formato 441Diario4527245273</v>
      </c>
    </row>
    <row r="13450" spans="1:12" ht="15.95" customHeight="1" x14ac:dyDescent="0.2">
      <c r="A13450" s="7" t="s">
        <v>20</v>
      </c>
      <c r="B13450" s="7" t="s">
        <v>66</v>
      </c>
      <c r="C13450" s="7" t="s">
        <v>26</v>
      </c>
      <c r="D13450" s="15">
        <v>45272</v>
      </c>
      <c r="E13450" s="15">
        <v>45273</v>
      </c>
      <c r="F13450" s="2">
        <f t="shared" si="1743"/>
        <v>2023</v>
      </c>
      <c r="G13450" s="2">
        <f t="shared" si="1744"/>
        <v>12</v>
      </c>
      <c r="H13450" s="2">
        <f t="shared" si="1745"/>
        <v>13</v>
      </c>
      <c r="I13450" s="2" t="str">
        <f t="shared" si="1742"/>
        <v>Diciembre</v>
      </c>
      <c r="L13450" s="2" t="str">
        <f t="shared" si="1746"/>
        <v>Índices y tasasTasas de Captación - Formato 441Diario4527345274</v>
      </c>
    </row>
    <row r="13451" spans="1:12" ht="15.95" customHeight="1" x14ac:dyDescent="0.2">
      <c r="A13451" s="7" t="s">
        <v>20</v>
      </c>
      <c r="B13451" s="7" t="s">
        <v>66</v>
      </c>
      <c r="C13451" s="7" t="s">
        <v>26</v>
      </c>
      <c r="D13451" s="15">
        <v>45273</v>
      </c>
      <c r="E13451" s="15">
        <v>45274</v>
      </c>
      <c r="F13451" s="2">
        <f t="shared" si="1743"/>
        <v>2023</v>
      </c>
      <c r="G13451" s="2">
        <f t="shared" si="1744"/>
        <v>12</v>
      </c>
      <c r="H13451" s="2">
        <f t="shared" si="1745"/>
        <v>14</v>
      </c>
      <c r="I13451" s="2" t="str">
        <f t="shared" si="1742"/>
        <v>Diciembre</v>
      </c>
      <c r="L13451" s="2" t="str">
        <f t="shared" si="1746"/>
        <v>Índices y tasasTasas de Captación - Formato 441Diario4527445275</v>
      </c>
    </row>
    <row r="13452" spans="1:12" ht="15.95" customHeight="1" x14ac:dyDescent="0.2">
      <c r="A13452" s="7" t="s">
        <v>20</v>
      </c>
      <c r="B13452" s="7" t="s">
        <v>66</v>
      </c>
      <c r="C13452" s="7" t="s">
        <v>26</v>
      </c>
      <c r="D13452" s="15">
        <v>45274</v>
      </c>
      <c r="E13452" s="15">
        <v>45275</v>
      </c>
      <c r="F13452" s="2">
        <f t="shared" si="1743"/>
        <v>2023</v>
      </c>
      <c r="G13452" s="2">
        <f t="shared" si="1744"/>
        <v>12</v>
      </c>
      <c r="H13452" s="2">
        <f t="shared" si="1745"/>
        <v>15</v>
      </c>
      <c r="I13452" s="2" t="str">
        <f t="shared" ref="I13452:I13515" si="1747">CHOOSE(G13452,"Enero","Febrero","Marzo","Abril","Mayo","Junio","Julio","Agosto","Septiembre","Octubre","Noviembre","Diciembre")</f>
        <v>Diciembre</v>
      </c>
      <c r="L13452" s="2" t="str">
        <f t="shared" si="1746"/>
        <v>Índices y tasasTasas de Captación - Formato 441Diario4527545278</v>
      </c>
    </row>
    <row r="13453" spans="1:12" ht="15.95" customHeight="1" x14ac:dyDescent="0.2">
      <c r="A13453" s="7" t="s">
        <v>20</v>
      </c>
      <c r="B13453" s="7" t="s">
        <v>66</v>
      </c>
      <c r="C13453" s="7" t="s">
        <v>26</v>
      </c>
      <c r="D13453" s="15">
        <v>45275</v>
      </c>
      <c r="E13453" s="15">
        <v>45278</v>
      </c>
      <c r="F13453" s="2">
        <f t="shared" si="1743"/>
        <v>2023</v>
      </c>
      <c r="G13453" s="2">
        <f t="shared" si="1744"/>
        <v>12</v>
      </c>
      <c r="H13453" s="2">
        <f t="shared" si="1745"/>
        <v>18</v>
      </c>
      <c r="I13453" s="2" t="str">
        <f t="shared" si="1747"/>
        <v>Diciembre</v>
      </c>
      <c r="L13453" s="2" t="str">
        <f t="shared" si="1746"/>
        <v>Índices y tasasTasas de Captación - Formato 441Diario4527845279</v>
      </c>
    </row>
    <row r="13454" spans="1:12" ht="15.95" customHeight="1" x14ac:dyDescent="0.2">
      <c r="A13454" s="7" t="s">
        <v>20</v>
      </c>
      <c r="B13454" s="7" t="s">
        <v>66</v>
      </c>
      <c r="C13454" s="7" t="s">
        <v>26</v>
      </c>
      <c r="D13454" s="15">
        <v>45278</v>
      </c>
      <c r="E13454" s="15">
        <v>45279</v>
      </c>
      <c r="F13454" s="2">
        <f t="shared" si="1743"/>
        <v>2023</v>
      </c>
      <c r="G13454" s="2">
        <f t="shared" si="1744"/>
        <v>12</v>
      </c>
      <c r="H13454" s="2">
        <f t="shared" si="1745"/>
        <v>19</v>
      </c>
      <c r="I13454" s="2" t="str">
        <f t="shared" si="1747"/>
        <v>Diciembre</v>
      </c>
      <c r="L13454" s="2" t="str">
        <f t="shared" si="1746"/>
        <v>Índices y tasasTasas de Captación - Formato 441Diario4527945280</v>
      </c>
    </row>
    <row r="13455" spans="1:12" ht="15.95" customHeight="1" x14ac:dyDescent="0.2">
      <c r="A13455" s="7" t="s">
        <v>20</v>
      </c>
      <c r="B13455" s="7" t="s">
        <v>66</v>
      </c>
      <c r="C13455" s="7" t="s">
        <v>26</v>
      </c>
      <c r="D13455" s="15">
        <v>45279</v>
      </c>
      <c r="E13455" s="15">
        <v>45280</v>
      </c>
      <c r="F13455" s="2">
        <f t="shared" si="1743"/>
        <v>2023</v>
      </c>
      <c r="G13455" s="2">
        <f t="shared" si="1744"/>
        <v>12</v>
      </c>
      <c r="H13455" s="2">
        <f t="shared" si="1745"/>
        <v>20</v>
      </c>
      <c r="I13455" s="2" t="str">
        <f t="shared" si="1747"/>
        <v>Diciembre</v>
      </c>
      <c r="L13455" s="2" t="str">
        <f t="shared" si="1746"/>
        <v>Índices y tasasTasas de Captación - Formato 441Diario4528045281</v>
      </c>
    </row>
    <row r="13456" spans="1:12" ht="15.95" customHeight="1" x14ac:dyDescent="0.2">
      <c r="A13456" s="7" t="s">
        <v>20</v>
      </c>
      <c r="B13456" s="7" t="s">
        <v>66</v>
      </c>
      <c r="C13456" s="7" t="s">
        <v>26</v>
      </c>
      <c r="D13456" s="15">
        <v>45280</v>
      </c>
      <c r="E13456" s="15">
        <v>45281</v>
      </c>
      <c r="F13456" s="2">
        <f t="shared" si="1743"/>
        <v>2023</v>
      </c>
      <c r="G13456" s="2">
        <f t="shared" si="1744"/>
        <v>12</v>
      </c>
      <c r="H13456" s="2">
        <f t="shared" si="1745"/>
        <v>21</v>
      </c>
      <c r="I13456" s="2" t="str">
        <f t="shared" si="1747"/>
        <v>Diciembre</v>
      </c>
      <c r="L13456" s="2" t="str">
        <f t="shared" si="1746"/>
        <v>Índices y tasasTasas de Captación - Formato 441Diario4528145282</v>
      </c>
    </row>
    <row r="13457" spans="1:12" ht="15.95" customHeight="1" x14ac:dyDescent="0.2">
      <c r="A13457" s="7" t="s">
        <v>20</v>
      </c>
      <c r="B13457" s="7" t="s">
        <v>66</v>
      </c>
      <c r="C13457" s="7" t="s">
        <v>26</v>
      </c>
      <c r="D13457" s="15">
        <v>45281</v>
      </c>
      <c r="E13457" s="15">
        <v>45282</v>
      </c>
      <c r="F13457" s="2">
        <f t="shared" si="1743"/>
        <v>2023</v>
      </c>
      <c r="G13457" s="2">
        <f t="shared" si="1744"/>
        <v>12</v>
      </c>
      <c r="H13457" s="2">
        <f t="shared" si="1745"/>
        <v>22</v>
      </c>
      <c r="I13457" s="2" t="str">
        <f t="shared" si="1747"/>
        <v>Diciembre</v>
      </c>
      <c r="L13457" s="2" t="str">
        <f t="shared" si="1746"/>
        <v>Índices y tasasTasas de Captación - Formato 441Diario4528245286</v>
      </c>
    </row>
    <row r="13458" spans="1:12" ht="15.95" customHeight="1" x14ac:dyDescent="0.2">
      <c r="A13458" s="7" t="s">
        <v>20</v>
      </c>
      <c r="B13458" s="7" t="s">
        <v>66</v>
      </c>
      <c r="C13458" s="7" t="s">
        <v>26</v>
      </c>
      <c r="D13458" s="15">
        <v>45282</v>
      </c>
      <c r="E13458" s="15">
        <v>45286</v>
      </c>
      <c r="F13458" s="2">
        <f t="shared" si="1743"/>
        <v>2023</v>
      </c>
      <c r="G13458" s="2">
        <f t="shared" si="1744"/>
        <v>12</v>
      </c>
      <c r="H13458" s="2">
        <f t="shared" si="1745"/>
        <v>26</v>
      </c>
      <c r="I13458" s="2" t="str">
        <f t="shared" si="1747"/>
        <v>Diciembre</v>
      </c>
      <c r="L13458" s="2" t="str">
        <f t="shared" si="1746"/>
        <v>Índices y tasasTasas de Captación - Formato 441Diario4528645287</v>
      </c>
    </row>
    <row r="13459" spans="1:12" ht="15.95" customHeight="1" x14ac:dyDescent="0.2">
      <c r="A13459" s="7" t="s">
        <v>20</v>
      </c>
      <c r="B13459" s="7" t="s">
        <v>66</v>
      </c>
      <c r="C13459" s="7" t="s">
        <v>26</v>
      </c>
      <c r="D13459" s="15">
        <v>45286</v>
      </c>
      <c r="E13459" s="15">
        <v>45287</v>
      </c>
      <c r="F13459" s="2">
        <f t="shared" si="1743"/>
        <v>2023</v>
      </c>
      <c r="G13459" s="2">
        <f t="shared" si="1744"/>
        <v>12</v>
      </c>
      <c r="H13459" s="2">
        <f t="shared" si="1745"/>
        <v>27</v>
      </c>
      <c r="I13459" s="2" t="str">
        <f t="shared" si="1747"/>
        <v>Diciembre</v>
      </c>
      <c r="L13459" s="2" t="str">
        <f t="shared" si="1746"/>
        <v>Índices y tasasTasas de Captación - Formato 441Diario4528745288</v>
      </c>
    </row>
    <row r="13460" spans="1:12" ht="15.95" customHeight="1" x14ac:dyDescent="0.2">
      <c r="A13460" s="7" t="s">
        <v>20</v>
      </c>
      <c r="B13460" s="7" t="s">
        <v>66</v>
      </c>
      <c r="C13460" s="7" t="s">
        <v>26</v>
      </c>
      <c r="D13460" s="15">
        <v>45287</v>
      </c>
      <c r="E13460" s="15">
        <v>45288</v>
      </c>
      <c r="F13460" s="2">
        <f t="shared" si="1743"/>
        <v>2023</v>
      </c>
      <c r="G13460" s="2">
        <f t="shared" si="1744"/>
        <v>12</v>
      </c>
      <c r="H13460" s="2">
        <f t="shared" si="1745"/>
        <v>28</v>
      </c>
      <c r="I13460" s="2" t="str">
        <f t="shared" si="1747"/>
        <v>Diciembre</v>
      </c>
      <c r="L13460" s="2" t="str">
        <f t="shared" si="1746"/>
        <v>Índices y tasasTasas de Captación - Formato 441Diario4528845289</v>
      </c>
    </row>
    <row r="13461" spans="1:12" ht="15.95" customHeight="1" x14ac:dyDescent="0.2">
      <c r="A13461" s="7" t="s">
        <v>20</v>
      </c>
      <c r="B13461" s="7" t="s">
        <v>66</v>
      </c>
      <c r="C13461" s="7" t="s">
        <v>26</v>
      </c>
      <c r="D13461" s="15">
        <v>45288</v>
      </c>
      <c r="E13461" s="15">
        <v>45289</v>
      </c>
      <c r="F13461" s="2">
        <f t="shared" si="1743"/>
        <v>2023</v>
      </c>
      <c r="G13461" s="2">
        <f t="shared" si="1744"/>
        <v>12</v>
      </c>
      <c r="H13461" s="2">
        <f t="shared" si="1745"/>
        <v>29</v>
      </c>
      <c r="I13461" s="2" t="str">
        <f t="shared" si="1747"/>
        <v>Diciembre</v>
      </c>
      <c r="L13461" s="2" t="str">
        <f t="shared" si="1746"/>
        <v>Índices y tasasTasas de Captación - Formato 441Diario4528945293</v>
      </c>
    </row>
    <row r="13462" spans="1:12" ht="15.95" customHeight="1" x14ac:dyDescent="0.2">
      <c r="A13462" s="7" t="s">
        <v>20</v>
      </c>
      <c r="B13462" s="7" t="s">
        <v>66</v>
      </c>
      <c r="C13462" s="7" t="s">
        <v>26</v>
      </c>
      <c r="D13462" s="15">
        <v>45289</v>
      </c>
      <c r="E13462" s="15">
        <v>45293</v>
      </c>
      <c r="F13462" s="2">
        <f t="shared" si="1743"/>
        <v>2024</v>
      </c>
      <c r="G13462" s="2">
        <f t="shared" si="1744"/>
        <v>1</v>
      </c>
      <c r="H13462" s="2">
        <f t="shared" si="1745"/>
        <v>2</v>
      </c>
      <c r="I13462" s="2" t="str">
        <f t="shared" si="1747"/>
        <v>Enero</v>
      </c>
      <c r="L13462" s="2" t="str">
        <f t="shared" si="1746"/>
        <v>Índices y tasasTasas de Captación - Formato 441Diario4529345294</v>
      </c>
    </row>
    <row r="13463" spans="1:12" ht="15.95" customHeight="1" x14ac:dyDescent="0.2">
      <c r="A13463" s="7" t="s">
        <v>20</v>
      </c>
      <c r="B13463" s="7" t="s">
        <v>66</v>
      </c>
      <c r="C13463" s="7" t="s">
        <v>26</v>
      </c>
      <c r="D13463" s="15">
        <v>45293</v>
      </c>
      <c r="E13463" s="15">
        <v>45294</v>
      </c>
      <c r="F13463" s="2">
        <f t="shared" ref="F13463:F13526" si="1748">YEAR(E13463)</f>
        <v>2024</v>
      </c>
      <c r="G13463" s="2">
        <f t="shared" ref="G13463:G13526" si="1749">MONTH(E13463)</f>
        <v>1</v>
      </c>
      <c r="H13463" s="2">
        <f t="shared" ref="H13463:H13526" si="1750">DAY(E13463)</f>
        <v>3</v>
      </c>
      <c r="I13463" s="2" t="str">
        <f t="shared" si="1747"/>
        <v>Enero</v>
      </c>
      <c r="L13463" s="2" t="str">
        <f t="shared" ref="L13463:L13526" si="1751">CONCATENATE(A13464,B13464,C13464,D13464,E13464,)</f>
        <v>Índices y tasasTasas de Captación - Formato 441Diario4529445295</v>
      </c>
    </row>
    <row r="13464" spans="1:12" ht="15.95" customHeight="1" x14ac:dyDescent="0.2">
      <c r="A13464" s="7" t="s">
        <v>20</v>
      </c>
      <c r="B13464" s="7" t="s">
        <v>66</v>
      </c>
      <c r="C13464" s="7" t="s">
        <v>26</v>
      </c>
      <c r="D13464" s="15">
        <v>45294</v>
      </c>
      <c r="E13464" s="15">
        <v>45295</v>
      </c>
      <c r="F13464" s="2">
        <f t="shared" si="1748"/>
        <v>2024</v>
      </c>
      <c r="G13464" s="2">
        <f t="shared" si="1749"/>
        <v>1</v>
      </c>
      <c r="H13464" s="2">
        <f t="shared" si="1750"/>
        <v>4</v>
      </c>
      <c r="I13464" s="2" t="str">
        <f t="shared" si="1747"/>
        <v>Enero</v>
      </c>
      <c r="L13464" s="2" t="str">
        <f t="shared" si="1751"/>
        <v>Índices y tasasTasas de Captación - Formato 441Diario4529545296</v>
      </c>
    </row>
    <row r="13465" spans="1:12" ht="15.95" customHeight="1" x14ac:dyDescent="0.2">
      <c r="A13465" s="7" t="s">
        <v>20</v>
      </c>
      <c r="B13465" s="7" t="s">
        <v>66</v>
      </c>
      <c r="C13465" s="7" t="s">
        <v>26</v>
      </c>
      <c r="D13465" s="15">
        <v>45295</v>
      </c>
      <c r="E13465" s="15">
        <v>45296</v>
      </c>
      <c r="F13465" s="2">
        <f t="shared" si="1748"/>
        <v>2024</v>
      </c>
      <c r="G13465" s="2">
        <f t="shared" si="1749"/>
        <v>1</v>
      </c>
      <c r="H13465" s="2">
        <f t="shared" si="1750"/>
        <v>5</v>
      </c>
      <c r="I13465" s="2" t="str">
        <f t="shared" si="1747"/>
        <v>Enero</v>
      </c>
      <c r="L13465" s="2" t="str">
        <f t="shared" si="1751"/>
        <v>Índices y tasasTasas de Captación - Formato 441Diario4529645300</v>
      </c>
    </row>
    <row r="13466" spans="1:12" ht="15.95" customHeight="1" x14ac:dyDescent="0.2">
      <c r="A13466" s="7" t="s">
        <v>20</v>
      </c>
      <c r="B13466" s="7" t="s">
        <v>66</v>
      </c>
      <c r="C13466" s="7" t="s">
        <v>26</v>
      </c>
      <c r="D13466" s="15">
        <v>45296</v>
      </c>
      <c r="E13466" s="15">
        <v>45300</v>
      </c>
      <c r="F13466" s="2">
        <f t="shared" si="1748"/>
        <v>2024</v>
      </c>
      <c r="G13466" s="2">
        <f t="shared" si="1749"/>
        <v>1</v>
      </c>
      <c r="H13466" s="2">
        <f t="shared" si="1750"/>
        <v>9</v>
      </c>
      <c r="I13466" s="2" t="str">
        <f t="shared" si="1747"/>
        <v>Enero</v>
      </c>
      <c r="L13466" s="2" t="str">
        <f t="shared" si="1751"/>
        <v>Índices y tasasTasas de Captación - Formato 441Diario4530045301</v>
      </c>
    </row>
    <row r="13467" spans="1:12" ht="15.95" customHeight="1" x14ac:dyDescent="0.2">
      <c r="A13467" s="7" t="s">
        <v>20</v>
      </c>
      <c r="B13467" s="7" t="s">
        <v>66</v>
      </c>
      <c r="C13467" s="7" t="s">
        <v>26</v>
      </c>
      <c r="D13467" s="15">
        <v>45300</v>
      </c>
      <c r="E13467" s="15">
        <v>45301</v>
      </c>
      <c r="F13467" s="2">
        <f t="shared" si="1748"/>
        <v>2024</v>
      </c>
      <c r="G13467" s="2">
        <f t="shared" si="1749"/>
        <v>1</v>
      </c>
      <c r="H13467" s="2">
        <f t="shared" si="1750"/>
        <v>10</v>
      </c>
      <c r="I13467" s="2" t="str">
        <f t="shared" si="1747"/>
        <v>Enero</v>
      </c>
      <c r="L13467" s="2" t="str">
        <f t="shared" si="1751"/>
        <v>Índices y tasasTasas de Captación - Formato 441Diario4530145302</v>
      </c>
    </row>
    <row r="13468" spans="1:12" ht="15.95" customHeight="1" x14ac:dyDescent="0.2">
      <c r="A13468" s="7" t="s">
        <v>20</v>
      </c>
      <c r="B13468" s="7" t="s">
        <v>66</v>
      </c>
      <c r="C13468" s="7" t="s">
        <v>26</v>
      </c>
      <c r="D13468" s="15">
        <v>45301</v>
      </c>
      <c r="E13468" s="15">
        <v>45302</v>
      </c>
      <c r="F13468" s="2">
        <f t="shared" si="1748"/>
        <v>2024</v>
      </c>
      <c r="G13468" s="2">
        <f t="shared" si="1749"/>
        <v>1</v>
      </c>
      <c r="H13468" s="2">
        <f t="shared" si="1750"/>
        <v>11</v>
      </c>
      <c r="I13468" s="2" t="str">
        <f t="shared" si="1747"/>
        <v>Enero</v>
      </c>
      <c r="L13468" s="2" t="str">
        <f t="shared" si="1751"/>
        <v>Índices y tasasTasas de Captación - Formato 441Diario4530245303</v>
      </c>
    </row>
    <row r="13469" spans="1:12" ht="15.95" customHeight="1" x14ac:dyDescent="0.2">
      <c r="A13469" s="7" t="s">
        <v>20</v>
      </c>
      <c r="B13469" s="7" t="s">
        <v>66</v>
      </c>
      <c r="C13469" s="7" t="s">
        <v>26</v>
      </c>
      <c r="D13469" s="15">
        <v>45302</v>
      </c>
      <c r="E13469" s="15">
        <v>45303</v>
      </c>
      <c r="F13469" s="2">
        <f t="shared" si="1748"/>
        <v>2024</v>
      </c>
      <c r="G13469" s="2">
        <f t="shared" si="1749"/>
        <v>1</v>
      </c>
      <c r="H13469" s="2">
        <f t="shared" si="1750"/>
        <v>12</v>
      </c>
      <c r="I13469" s="2" t="str">
        <f t="shared" si="1747"/>
        <v>Enero</v>
      </c>
      <c r="L13469" s="2" t="str">
        <f t="shared" si="1751"/>
        <v>Índices y tasasTasas de Captación - Formato 441Diario4530345306</v>
      </c>
    </row>
    <row r="13470" spans="1:12" ht="15.95" customHeight="1" x14ac:dyDescent="0.2">
      <c r="A13470" s="7" t="s">
        <v>20</v>
      </c>
      <c r="B13470" s="7" t="s">
        <v>66</v>
      </c>
      <c r="C13470" s="7" t="s">
        <v>26</v>
      </c>
      <c r="D13470" s="15">
        <v>45303</v>
      </c>
      <c r="E13470" s="15">
        <v>45306</v>
      </c>
      <c r="F13470" s="2">
        <f t="shared" si="1748"/>
        <v>2024</v>
      </c>
      <c r="G13470" s="2">
        <f t="shared" si="1749"/>
        <v>1</v>
      </c>
      <c r="H13470" s="2">
        <f t="shared" si="1750"/>
        <v>15</v>
      </c>
      <c r="I13470" s="2" t="str">
        <f t="shared" si="1747"/>
        <v>Enero</v>
      </c>
      <c r="L13470" s="2" t="str">
        <f t="shared" si="1751"/>
        <v>Índices y tasasTasas de Captación - Formato 441Diario4530645307</v>
      </c>
    </row>
    <row r="13471" spans="1:12" ht="15.95" customHeight="1" x14ac:dyDescent="0.2">
      <c r="A13471" s="7" t="s">
        <v>20</v>
      </c>
      <c r="B13471" s="7" t="s">
        <v>66</v>
      </c>
      <c r="C13471" s="7" t="s">
        <v>26</v>
      </c>
      <c r="D13471" s="15">
        <v>45306</v>
      </c>
      <c r="E13471" s="15">
        <v>45307</v>
      </c>
      <c r="F13471" s="2">
        <f t="shared" si="1748"/>
        <v>2024</v>
      </c>
      <c r="G13471" s="2">
        <f t="shared" si="1749"/>
        <v>1</v>
      </c>
      <c r="H13471" s="2">
        <f t="shared" si="1750"/>
        <v>16</v>
      </c>
      <c r="I13471" s="2" t="str">
        <f t="shared" si="1747"/>
        <v>Enero</v>
      </c>
      <c r="L13471" s="2" t="str">
        <f t="shared" si="1751"/>
        <v>Índices y tasasTasas de Captación - Formato 441Diario4530745308</v>
      </c>
    </row>
    <row r="13472" spans="1:12" ht="15.95" customHeight="1" x14ac:dyDescent="0.2">
      <c r="A13472" s="7" t="s">
        <v>20</v>
      </c>
      <c r="B13472" s="7" t="s">
        <v>66</v>
      </c>
      <c r="C13472" s="7" t="s">
        <v>26</v>
      </c>
      <c r="D13472" s="15">
        <v>45307</v>
      </c>
      <c r="E13472" s="15">
        <v>45308</v>
      </c>
      <c r="F13472" s="2">
        <f t="shared" si="1748"/>
        <v>2024</v>
      </c>
      <c r="G13472" s="2">
        <f t="shared" si="1749"/>
        <v>1</v>
      </c>
      <c r="H13472" s="2">
        <f t="shared" si="1750"/>
        <v>17</v>
      </c>
      <c r="I13472" s="2" t="str">
        <f t="shared" si="1747"/>
        <v>Enero</v>
      </c>
      <c r="L13472" s="2" t="str">
        <f t="shared" si="1751"/>
        <v>Índices y tasasTasas de Captación - Formato 441Diario4530845309</v>
      </c>
    </row>
    <row r="13473" spans="1:12" ht="15.95" customHeight="1" x14ac:dyDescent="0.2">
      <c r="A13473" s="7" t="s">
        <v>20</v>
      </c>
      <c r="B13473" s="7" t="s">
        <v>66</v>
      </c>
      <c r="C13473" s="7" t="s">
        <v>26</v>
      </c>
      <c r="D13473" s="15">
        <v>45308</v>
      </c>
      <c r="E13473" s="15">
        <v>45309</v>
      </c>
      <c r="F13473" s="2">
        <f t="shared" si="1748"/>
        <v>2024</v>
      </c>
      <c r="G13473" s="2">
        <f t="shared" si="1749"/>
        <v>1</v>
      </c>
      <c r="H13473" s="2">
        <f t="shared" si="1750"/>
        <v>18</v>
      </c>
      <c r="I13473" s="2" t="str">
        <f t="shared" si="1747"/>
        <v>Enero</v>
      </c>
      <c r="L13473" s="2" t="str">
        <f t="shared" si="1751"/>
        <v>Índices y tasasTasas de Captación - Formato 441Diario4530945310</v>
      </c>
    </row>
    <row r="13474" spans="1:12" ht="15.95" customHeight="1" x14ac:dyDescent="0.2">
      <c r="A13474" s="7" t="s">
        <v>20</v>
      </c>
      <c r="B13474" s="7" t="s">
        <v>66</v>
      </c>
      <c r="C13474" s="7" t="s">
        <v>26</v>
      </c>
      <c r="D13474" s="15">
        <v>45309</v>
      </c>
      <c r="E13474" s="15">
        <v>45310</v>
      </c>
      <c r="F13474" s="2">
        <f t="shared" si="1748"/>
        <v>2024</v>
      </c>
      <c r="G13474" s="2">
        <f t="shared" si="1749"/>
        <v>1</v>
      </c>
      <c r="H13474" s="2">
        <f t="shared" si="1750"/>
        <v>19</v>
      </c>
      <c r="I13474" s="2" t="str">
        <f t="shared" si="1747"/>
        <v>Enero</v>
      </c>
      <c r="L13474" s="2" t="str">
        <f t="shared" si="1751"/>
        <v>Índices y tasasTasas de Captación - Formato 441Diario4531045313</v>
      </c>
    </row>
    <row r="13475" spans="1:12" ht="15.95" customHeight="1" x14ac:dyDescent="0.2">
      <c r="A13475" s="7" t="s">
        <v>20</v>
      </c>
      <c r="B13475" s="7" t="s">
        <v>66</v>
      </c>
      <c r="C13475" s="7" t="s">
        <v>26</v>
      </c>
      <c r="D13475" s="15">
        <v>45310</v>
      </c>
      <c r="E13475" s="15">
        <v>45313</v>
      </c>
      <c r="F13475" s="2">
        <f t="shared" si="1748"/>
        <v>2024</v>
      </c>
      <c r="G13475" s="2">
        <f t="shared" si="1749"/>
        <v>1</v>
      </c>
      <c r="H13475" s="2">
        <f t="shared" si="1750"/>
        <v>22</v>
      </c>
      <c r="I13475" s="2" t="str">
        <f t="shared" si="1747"/>
        <v>Enero</v>
      </c>
      <c r="L13475" s="2" t="str">
        <f t="shared" si="1751"/>
        <v>Índices y tasasTasas de Captación - Formato 441Diario4531345314</v>
      </c>
    </row>
    <row r="13476" spans="1:12" ht="15.95" customHeight="1" x14ac:dyDescent="0.2">
      <c r="A13476" s="7" t="s">
        <v>20</v>
      </c>
      <c r="B13476" s="7" t="s">
        <v>66</v>
      </c>
      <c r="C13476" s="7" t="s">
        <v>26</v>
      </c>
      <c r="D13476" s="15">
        <v>45313</v>
      </c>
      <c r="E13476" s="15">
        <v>45314</v>
      </c>
      <c r="F13476" s="2">
        <f t="shared" si="1748"/>
        <v>2024</v>
      </c>
      <c r="G13476" s="2">
        <f t="shared" si="1749"/>
        <v>1</v>
      </c>
      <c r="H13476" s="2">
        <f t="shared" si="1750"/>
        <v>23</v>
      </c>
      <c r="I13476" s="2" t="str">
        <f t="shared" si="1747"/>
        <v>Enero</v>
      </c>
      <c r="L13476" s="2" t="str">
        <f t="shared" si="1751"/>
        <v>Índices y tasasTasas de Captación - Formato 441Diario4531445315</v>
      </c>
    </row>
    <row r="13477" spans="1:12" ht="15.95" customHeight="1" x14ac:dyDescent="0.2">
      <c r="A13477" s="7" t="s">
        <v>20</v>
      </c>
      <c r="B13477" s="7" t="s">
        <v>66</v>
      </c>
      <c r="C13477" s="7" t="s">
        <v>26</v>
      </c>
      <c r="D13477" s="15">
        <v>45314</v>
      </c>
      <c r="E13477" s="15">
        <v>45315</v>
      </c>
      <c r="F13477" s="2">
        <f t="shared" si="1748"/>
        <v>2024</v>
      </c>
      <c r="G13477" s="2">
        <f t="shared" si="1749"/>
        <v>1</v>
      </c>
      <c r="H13477" s="2">
        <f t="shared" si="1750"/>
        <v>24</v>
      </c>
      <c r="I13477" s="2" t="str">
        <f t="shared" si="1747"/>
        <v>Enero</v>
      </c>
      <c r="L13477" s="2" t="str">
        <f t="shared" si="1751"/>
        <v>Índices y tasasTasas de Captación - Formato 441Diario4531545316</v>
      </c>
    </row>
    <row r="13478" spans="1:12" ht="15.95" customHeight="1" x14ac:dyDescent="0.2">
      <c r="A13478" s="7" t="s">
        <v>20</v>
      </c>
      <c r="B13478" s="7" t="s">
        <v>66</v>
      </c>
      <c r="C13478" s="7" t="s">
        <v>26</v>
      </c>
      <c r="D13478" s="15">
        <v>45315</v>
      </c>
      <c r="E13478" s="15">
        <v>45316</v>
      </c>
      <c r="F13478" s="2">
        <f t="shared" si="1748"/>
        <v>2024</v>
      </c>
      <c r="G13478" s="2">
        <f t="shared" si="1749"/>
        <v>1</v>
      </c>
      <c r="H13478" s="2">
        <f t="shared" si="1750"/>
        <v>25</v>
      </c>
      <c r="I13478" s="2" t="str">
        <f t="shared" si="1747"/>
        <v>Enero</v>
      </c>
      <c r="L13478" s="2" t="str">
        <f t="shared" si="1751"/>
        <v>Índices y tasasTasas de Captación - Formato 441Diario4531645317</v>
      </c>
    </row>
    <row r="13479" spans="1:12" ht="15.95" customHeight="1" x14ac:dyDescent="0.2">
      <c r="A13479" s="7" t="s">
        <v>20</v>
      </c>
      <c r="B13479" s="7" t="s">
        <v>66</v>
      </c>
      <c r="C13479" s="7" t="s">
        <v>26</v>
      </c>
      <c r="D13479" s="15">
        <v>45316</v>
      </c>
      <c r="E13479" s="15">
        <v>45317</v>
      </c>
      <c r="F13479" s="2">
        <f t="shared" si="1748"/>
        <v>2024</v>
      </c>
      <c r="G13479" s="2">
        <f t="shared" si="1749"/>
        <v>1</v>
      </c>
      <c r="H13479" s="2">
        <f t="shared" si="1750"/>
        <v>26</v>
      </c>
      <c r="I13479" s="2" t="str">
        <f t="shared" si="1747"/>
        <v>Enero</v>
      </c>
      <c r="L13479" s="2" t="str">
        <f t="shared" si="1751"/>
        <v>Índices y tasasTasas de Captación - Formato 441Diario4531745320</v>
      </c>
    </row>
    <row r="13480" spans="1:12" ht="15.95" customHeight="1" x14ac:dyDescent="0.2">
      <c r="A13480" s="7" t="s">
        <v>20</v>
      </c>
      <c r="B13480" s="7" t="s">
        <v>66</v>
      </c>
      <c r="C13480" s="7" t="s">
        <v>26</v>
      </c>
      <c r="D13480" s="15">
        <v>45317</v>
      </c>
      <c r="E13480" s="15">
        <v>45320</v>
      </c>
      <c r="F13480" s="2">
        <f t="shared" si="1748"/>
        <v>2024</v>
      </c>
      <c r="G13480" s="2">
        <f t="shared" si="1749"/>
        <v>1</v>
      </c>
      <c r="H13480" s="2">
        <f t="shared" si="1750"/>
        <v>29</v>
      </c>
      <c r="I13480" s="2" t="str">
        <f t="shared" si="1747"/>
        <v>Enero</v>
      </c>
      <c r="L13480" s="2" t="str">
        <f t="shared" si="1751"/>
        <v>Índices y tasasTasas de Captación - Formato 441Diario4532045321</v>
      </c>
    </row>
    <row r="13481" spans="1:12" ht="15.95" customHeight="1" x14ac:dyDescent="0.2">
      <c r="A13481" s="7" t="s">
        <v>20</v>
      </c>
      <c r="B13481" s="7" t="s">
        <v>66</v>
      </c>
      <c r="C13481" s="7" t="s">
        <v>26</v>
      </c>
      <c r="D13481" s="15">
        <v>45320</v>
      </c>
      <c r="E13481" s="15">
        <v>45321</v>
      </c>
      <c r="F13481" s="2">
        <f t="shared" si="1748"/>
        <v>2024</v>
      </c>
      <c r="G13481" s="2">
        <f t="shared" si="1749"/>
        <v>1</v>
      </c>
      <c r="H13481" s="2">
        <f t="shared" si="1750"/>
        <v>30</v>
      </c>
      <c r="I13481" s="2" t="str">
        <f t="shared" si="1747"/>
        <v>Enero</v>
      </c>
      <c r="L13481" s="2" t="str">
        <f t="shared" si="1751"/>
        <v>Índices y tasasTasas de Captación - Formato 441Diario4532145322</v>
      </c>
    </row>
    <row r="13482" spans="1:12" ht="15.95" customHeight="1" x14ac:dyDescent="0.2">
      <c r="A13482" s="7" t="s">
        <v>20</v>
      </c>
      <c r="B13482" s="7" t="s">
        <v>66</v>
      </c>
      <c r="C13482" s="7" t="s">
        <v>26</v>
      </c>
      <c r="D13482" s="15">
        <v>45321</v>
      </c>
      <c r="E13482" s="15">
        <v>45322</v>
      </c>
      <c r="F13482" s="2">
        <f t="shared" si="1748"/>
        <v>2024</v>
      </c>
      <c r="G13482" s="2">
        <f t="shared" si="1749"/>
        <v>1</v>
      </c>
      <c r="H13482" s="2">
        <f t="shared" si="1750"/>
        <v>31</v>
      </c>
      <c r="I13482" s="2" t="str">
        <f t="shared" si="1747"/>
        <v>Enero</v>
      </c>
      <c r="L13482" s="2" t="str">
        <f t="shared" si="1751"/>
        <v>Índices y tasasTasas de Captación - Formato 441Diario4532245323</v>
      </c>
    </row>
    <row r="13483" spans="1:12" ht="15.95" customHeight="1" x14ac:dyDescent="0.2">
      <c r="A13483" s="7" t="s">
        <v>20</v>
      </c>
      <c r="B13483" s="7" t="s">
        <v>66</v>
      </c>
      <c r="C13483" s="7" t="s">
        <v>26</v>
      </c>
      <c r="D13483" s="15">
        <v>45322</v>
      </c>
      <c r="E13483" s="15">
        <v>45323</v>
      </c>
      <c r="F13483" s="2">
        <f t="shared" si="1748"/>
        <v>2024</v>
      </c>
      <c r="G13483" s="2">
        <f t="shared" si="1749"/>
        <v>2</v>
      </c>
      <c r="H13483" s="2">
        <f t="shared" si="1750"/>
        <v>1</v>
      </c>
      <c r="I13483" s="2" t="str">
        <f t="shared" si="1747"/>
        <v>Febrero</v>
      </c>
      <c r="L13483" s="2" t="str">
        <f t="shared" si="1751"/>
        <v>Índices y tasasTasas de Captación - Formato 441Diario4532345324</v>
      </c>
    </row>
    <row r="13484" spans="1:12" ht="15.95" customHeight="1" x14ac:dyDescent="0.2">
      <c r="A13484" s="7" t="s">
        <v>20</v>
      </c>
      <c r="B13484" s="7" t="s">
        <v>66</v>
      </c>
      <c r="C13484" s="7" t="s">
        <v>26</v>
      </c>
      <c r="D13484" s="15">
        <v>45323</v>
      </c>
      <c r="E13484" s="15">
        <v>45324</v>
      </c>
      <c r="F13484" s="2">
        <f t="shared" si="1748"/>
        <v>2024</v>
      </c>
      <c r="G13484" s="2">
        <f t="shared" si="1749"/>
        <v>2</v>
      </c>
      <c r="H13484" s="2">
        <f t="shared" si="1750"/>
        <v>2</v>
      </c>
      <c r="I13484" s="2" t="str">
        <f t="shared" si="1747"/>
        <v>Febrero</v>
      </c>
      <c r="L13484" s="2" t="str">
        <f t="shared" si="1751"/>
        <v>Índices y tasasTasas de Captación - Formato 441Diario4532445327</v>
      </c>
    </row>
    <row r="13485" spans="1:12" ht="15.95" customHeight="1" x14ac:dyDescent="0.2">
      <c r="A13485" s="7" t="s">
        <v>20</v>
      </c>
      <c r="B13485" s="7" t="s">
        <v>66</v>
      </c>
      <c r="C13485" s="7" t="s">
        <v>26</v>
      </c>
      <c r="D13485" s="15">
        <v>45324</v>
      </c>
      <c r="E13485" s="15">
        <v>45327</v>
      </c>
      <c r="F13485" s="2">
        <f t="shared" si="1748"/>
        <v>2024</v>
      </c>
      <c r="G13485" s="2">
        <f t="shared" si="1749"/>
        <v>2</v>
      </c>
      <c r="H13485" s="2">
        <f t="shared" si="1750"/>
        <v>5</v>
      </c>
      <c r="I13485" s="2" t="str">
        <f t="shared" si="1747"/>
        <v>Febrero</v>
      </c>
      <c r="L13485" s="2" t="str">
        <f t="shared" si="1751"/>
        <v>Índices y tasasTasas de Captación - Formato 441Diario4532745328</v>
      </c>
    </row>
    <row r="13486" spans="1:12" ht="15.95" customHeight="1" x14ac:dyDescent="0.2">
      <c r="A13486" s="7" t="s">
        <v>20</v>
      </c>
      <c r="B13486" s="7" t="s">
        <v>66</v>
      </c>
      <c r="C13486" s="7" t="s">
        <v>26</v>
      </c>
      <c r="D13486" s="15">
        <v>45327</v>
      </c>
      <c r="E13486" s="15">
        <v>45328</v>
      </c>
      <c r="F13486" s="2">
        <f t="shared" si="1748"/>
        <v>2024</v>
      </c>
      <c r="G13486" s="2">
        <f t="shared" si="1749"/>
        <v>2</v>
      </c>
      <c r="H13486" s="2">
        <f t="shared" si="1750"/>
        <v>6</v>
      </c>
      <c r="I13486" s="2" t="str">
        <f t="shared" si="1747"/>
        <v>Febrero</v>
      </c>
      <c r="L13486" s="2" t="str">
        <f t="shared" si="1751"/>
        <v>Índices y tasasTasas de Captación - Formato 441Diario4532845329</v>
      </c>
    </row>
    <row r="13487" spans="1:12" ht="15.95" customHeight="1" x14ac:dyDescent="0.2">
      <c r="A13487" s="7" t="s">
        <v>20</v>
      </c>
      <c r="B13487" s="7" t="s">
        <v>66</v>
      </c>
      <c r="C13487" s="7" t="s">
        <v>26</v>
      </c>
      <c r="D13487" s="15">
        <v>45328</v>
      </c>
      <c r="E13487" s="15">
        <v>45329</v>
      </c>
      <c r="F13487" s="2">
        <f t="shared" si="1748"/>
        <v>2024</v>
      </c>
      <c r="G13487" s="2">
        <f t="shared" si="1749"/>
        <v>2</v>
      </c>
      <c r="H13487" s="2">
        <f t="shared" si="1750"/>
        <v>7</v>
      </c>
      <c r="I13487" s="2" t="str">
        <f t="shared" si="1747"/>
        <v>Febrero</v>
      </c>
      <c r="L13487" s="2" t="str">
        <f t="shared" si="1751"/>
        <v>Índices y tasasTasas de Captación - Formato 441Diario4532945330</v>
      </c>
    </row>
    <row r="13488" spans="1:12" ht="15.95" customHeight="1" x14ac:dyDescent="0.2">
      <c r="A13488" s="7" t="s">
        <v>20</v>
      </c>
      <c r="B13488" s="7" t="s">
        <v>66</v>
      </c>
      <c r="C13488" s="7" t="s">
        <v>26</v>
      </c>
      <c r="D13488" s="15">
        <v>45329</v>
      </c>
      <c r="E13488" s="15">
        <v>45330</v>
      </c>
      <c r="F13488" s="2">
        <f t="shared" si="1748"/>
        <v>2024</v>
      </c>
      <c r="G13488" s="2">
        <f t="shared" si="1749"/>
        <v>2</v>
      </c>
      <c r="H13488" s="2">
        <f t="shared" si="1750"/>
        <v>8</v>
      </c>
      <c r="I13488" s="2" t="str">
        <f t="shared" si="1747"/>
        <v>Febrero</v>
      </c>
      <c r="L13488" s="2" t="str">
        <f t="shared" si="1751"/>
        <v>Índices y tasasTasas de Captación - Formato 441Diario4533045331</v>
      </c>
    </row>
    <row r="13489" spans="1:12" ht="15.95" customHeight="1" x14ac:dyDescent="0.2">
      <c r="A13489" s="7" t="s">
        <v>20</v>
      </c>
      <c r="B13489" s="7" t="s">
        <v>66</v>
      </c>
      <c r="C13489" s="7" t="s">
        <v>26</v>
      </c>
      <c r="D13489" s="15">
        <v>45330</v>
      </c>
      <c r="E13489" s="15">
        <v>45331</v>
      </c>
      <c r="F13489" s="2">
        <f t="shared" si="1748"/>
        <v>2024</v>
      </c>
      <c r="G13489" s="2">
        <f t="shared" si="1749"/>
        <v>2</v>
      </c>
      <c r="H13489" s="2">
        <f t="shared" si="1750"/>
        <v>9</v>
      </c>
      <c r="I13489" s="2" t="str">
        <f t="shared" si="1747"/>
        <v>Febrero</v>
      </c>
      <c r="L13489" s="2" t="str">
        <f t="shared" si="1751"/>
        <v>Índices y tasasTasas de Captación - Formato 441Diario4533145334</v>
      </c>
    </row>
    <row r="13490" spans="1:12" ht="15.95" customHeight="1" x14ac:dyDescent="0.2">
      <c r="A13490" s="7" t="s">
        <v>20</v>
      </c>
      <c r="B13490" s="7" t="s">
        <v>66</v>
      </c>
      <c r="C13490" s="7" t="s">
        <v>26</v>
      </c>
      <c r="D13490" s="15">
        <v>45331</v>
      </c>
      <c r="E13490" s="15">
        <v>45334</v>
      </c>
      <c r="F13490" s="2">
        <f t="shared" si="1748"/>
        <v>2024</v>
      </c>
      <c r="G13490" s="2">
        <f t="shared" si="1749"/>
        <v>2</v>
      </c>
      <c r="H13490" s="2">
        <f t="shared" si="1750"/>
        <v>12</v>
      </c>
      <c r="I13490" s="2" t="str">
        <f t="shared" si="1747"/>
        <v>Febrero</v>
      </c>
      <c r="L13490" s="2" t="str">
        <f t="shared" si="1751"/>
        <v>Índices y tasasTasas de Captación - Formato 441Diario4533445335</v>
      </c>
    </row>
    <row r="13491" spans="1:12" ht="15.95" customHeight="1" x14ac:dyDescent="0.2">
      <c r="A13491" s="7" t="s">
        <v>20</v>
      </c>
      <c r="B13491" s="7" t="s">
        <v>66</v>
      </c>
      <c r="C13491" s="7" t="s">
        <v>26</v>
      </c>
      <c r="D13491" s="15">
        <v>45334</v>
      </c>
      <c r="E13491" s="15">
        <v>45335</v>
      </c>
      <c r="F13491" s="2">
        <f t="shared" si="1748"/>
        <v>2024</v>
      </c>
      <c r="G13491" s="2">
        <f t="shared" si="1749"/>
        <v>2</v>
      </c>
      <c r="H13491" s="2">
        <f t="shared" si="1750"/>
        <v>13</v>
      </c>
      <c r="I13491" s="2" t="str">
        <f t="shared" si="1747"/>
        <v>Febrero</v>
      </c>
      <c r="L13491" s="2" t="str">
        <f t="shared" si="1751"/>
        <v>Índices y tasasTasas de Captación - Formato 441Diario4533545336</v>
      </c>
    </row>
    <row r="13492" spans="1:12" ht="15.95" customHeight="1" x14ac:dyDescent="0.2">
      <c r="A13492" s="7" t="s">
        <v>20</v>
      </c>
      <c r="B13492" s="7" t="s">
        <v>66</v>
      </c>
      <c r="C13492" s="7" t="s">
        <v>26</v>
      </c>
      <c r="D13492" s="15">
        <v>45335</v>
      </c>
      <c r="E13492" s="15">
        <v>45336</v>
      </c>
      <c r="F13492" s="2">
        <f t="shared" si="1748"/>
        <v>2024</v>
      </c>
      <c r="G13492" s="2">
        <f t="shared" si="1749"/>
        <v>2</v>
      </c>
      <c r="H13492" s="2">
        <f t="shared" si="1750"/>
        <v>14</v>
      </c>
      <c r="I13492" s="2" t="str">
        <f t="shared" si="1747"/>
        <v>Febrero</v>
      </c>
      <c r="L13492" s="2" t="str">
        <f t="shared" si="1751"/>
        <v>Índices y tasasTasas de Captación - Formato 441Diario4533645337</v>
      </c>
    </row>
    <row r="13493" spans="1:12" ht="15.95" customHeight="1" x14ac:dyDescent="0.2">
      <c r="A13493" s="7" t="s">
        <v>20</v>
      </c>
      <c r="B13493" s="7" t="s">
        <v>66</v>
      </c>
      <c r="C13493" s="7" t="s">
        <v>26</v>
      </c>
      <c r="D13493" s="15">
        <v>45336</v>
      </c>
      <c r="E13493" s="15">
        <v>45337</v>
      </c>
      <c r="F13493" s="2">
        <f t="shared" si="1748"/>
        <v>2024</v>
      </c>
      <c r="G13493" s="2">
        <f t="shared" si="1749"/>
        <v>2</v>
      </c>
      <c r="H13493" s="2">
        <f t="shared" si="1750"/>
        <v>15</v>
      </c>
      <c r="I13493" s="2" t="str">
        <f t="shared" si="1747"/>
        <v>Febrero</v>
      </c>
      <c r="L13493" s="2" t="str">
        <f t="shared" si="1751"/>
        <v>Índices y tasasTasas de Captación - Formato 441Diario4533745338</v>
      </c>
    </row>
    <row r="13494" spans="1:12" ht="15.95" customHeight="1" x14ac:dyDescent="0.2">
      <c r="A13494" s="7" t="s">
        <v>20</v>
      </c>
      <c r="B13494" s="7" t="s">
        <v>66</v>
      </c>
      <c r="C13494" s="7" t="s">
        <v>26</v>
      </c>
      <c r="D13494" s="15">
        <v>45337</v>
      </c>
      <c r="E13494" s="15">
        <v>45338</v>
      </c>
      <c r="F13494" s="2">
        <f t="shared" si="1748"/>
        <v>2024</v>
      </c>
      <c r="G13494" s="2">
        <f t="shared" si="1749"/>
        <v>2</v>
      </c>
      <c r="H13494" s="2">
        <f t="shared" si="1750"/>
        <v>16</v>
      </c>
      <c r="I13494" s="2" t="str">
        <f t="shared" si="1747"/>
        <v>Febrero</v>
      </c>
      <c r="L13494" s="2" t="str">
        <f t="shared" si="1751"/>
        <v>Índices y tasasTasas de Captación - Formato 441Diario4533845341</v>
      </c>
    </row>
    <row r="13495" spans="1:12" ht="15.95" customHeight="1" x14ac:dyDescent="0.2">
      <c r="A13495" s="7" t="s">
        <v>20</v>
      </c>
      <c r="B13495" s="7" t="s">
        <v>66</v>
      </c>
      <c r="C13495" s="7" t="s">
        <v>26</v>
      </c>
      <c r="D13495" s="15">
        <v>45338</v>
      </c>
      <c r="E13495" s="15">
        <v>45341</v>
      </c>
      <c r="F13495" s="2">
        <f t="shared" si="1748"/>
        <v>2024</v>
      </c>
      <c r="G13495" s="2">
        <f t="shared" si="1749"/>
        <v>2</v>
      </c>
      <c r="H13495" s="2">
        <f t="shared" si="1750"/>
        <v>19</v>
      </c>
      <c r="I13495" s="2" t="str">
        <f t="shared" si="1747"/>
        <v>Febrero</v>
      </c>
      <c r="L13495" s="2" t="str">
        <f t="shared" si="1751"/>
        <v>Índices y tasasTasas de Captación - Formato 441Diario4534145342</v>
      </c>
    </row>
    <row r="13496" spans="1:12" ht="15.95" customHeight="1" x14ac:dyDescent="0.2">
      <c r="A13496" s="7" t="s">
        <v>20</v>
      </c>
      <c r="B13496" s="7" t="s">
        <v>66</v>
      </c>
      <c r="C13496" s="7" t="s">
        <v>26</v>
      </c>
      <c r="D13496" s="15">
        <v>45341</v>
      </c>
      <c r="E13496" s="15">
        <v>45342</v>
      </c>
      <c r="F13496" s="2">
        <f t="shared" si="1748"/>
        <v>2024</v>
      </c>
      <c r="G13496" s="2">
        <f t="shared" si="1749"/>
        <v>2</v>
      </c>
      <c r="H13496" s="2">
        <f t="shared" si="1750"/>
        <v>20</v>
      </c>
      <c r="I13496" s="2" t="str">
        <f t="shared" si="1747"/>
        <v>Febrero</v>
      </c>
      <c r="L13496" s="2" t="str">
        <f t="shared" si="1751"/>
        <v>Índices y tasasTasas de Captación - Formato 441Diario4534245343</v>
      </c>
    </row>
    <row r="13497" spans="1:12" ht="15.95" customHeight="1" x14ac:dyDescent="0.2">
      <c r="A13497" s="7" t="s">
        <v>20</v>
      </c>
      <c r="B13497" s="7" t="s">
        <v>66</v>
      </c>
      <c r="C13497" s="7" t="s">
        <v>26</v>
      </c>
      <c r="D13497" s="15">
        <v>45342</v>
      </c>
      <c r="E13497" s="15">
        <v>45343</v>
      </c>
      <c r="F13497" s="2">
        <f t="shared" si="1748"/>
        <v>2024</v>
      </c>
      <c r="G13497" s="2">
        <f t="shared" si="1749"/>
        <v>2</v>
      </c>
      <c r="H13497" s="2">
        <f t="shared" si="1750"/>
        <v>21</v>
      </c>
      <c r="I13497" s="2" t="str">
        <f t="shared" si="1747"/>
        <v>Febrero</v>
      </c>
      <c r="L13497" s="2" t="str">
        <f t="shared" si="1751"/>
        <v>Índices y tasasTasas de Captación - Formato 441Diario4534345344</v>
      </c>
    </row>
    <row r="13498" spans="1:12" ht="15.95" customHeight="1" x14ac:dyDescent="0.2">
      <c r="A13498" s="7" t="s">
        <v>20</v>
      </c>
      <c r="B13498" s="7" t="s">
        <v>66</v>
      </c>
      <c r="C13498" s="7" t="s">
        <v>26</v>
      </c>
      <c r="D13498" s="15">
        <v>45343</v>
      </c>
      <c r="E13498" s="15">
        <v>45344</v>
      </c>
      <c r="F13498" s="2">
        <f t="shared" si="1748"/>
        <v>2024</v>
      </c>
      <c r="G13498" s="2">
        <f t="shared" si="1749"/>
        <v>2</v>
      </c>
      <c r="H13498" s="2">
        <f t="shared" si="1750"/>
        <v>22</v>
      </c>
      <c r="I13498" s="2" t="str">
        <f t="shared" si="1747"/>
        <v>Febrero</v>
      </c>
      <c r="L13498" s="2" t="str">
        <f t="shared" si="1751"/>
        <v>Índices y tasasTasas de Captación - Formato 441Diario4534445345</v>
      </c>
    </row>
    <row r="13499" spans="1:12" ht="15.95" customHeight="1" x14ac:dyDescent="0.2">
      <c r="A13499" s="7" t="s">
        <v>20</v>
      </c>
      <c r="B13499" s="7" t="s">
        <v>66</v>
      </c>
      <c r="C13499" s="7" t="s">
        <v>26</v>
      </c>
      <c r="D13499" s="15">
        <v>45344</v>
      </c>
      <c r="E13499" s="15">
        <v>45345</v>
      </c>
      <c r="F13499" s="2">
        <f t="shared" si="1748"/>
        <v>2024</v>
      </c>
      <c r="G13499" s="2">
        <f t="shared" si="1749"/>
        <v>2</v>
      </c>
      <c r="H13499" s="2">
        <f t="shared" si="1750"/>
        <v>23</v>
      </c>
      <c r="I13499" s="2" t="str">
        <f t="shared" si="1747"/>
        <v>Febrero</v>
      </c>
      <c r="L13499" s="2" t="str">
        <f t="shared" si="1751"/>
        <v>Índices y tasasTasas de Captación - Formato 441Diario4534545348</v>
      </c>
    </row>
    <row r="13500" spans="1:12" ht="15.95" customHeight="1" x14ac:dyDescent="0.2">
      <c r="A13500" s="7" t="s">
        <v>20</v>
      </c>
      <c r="B13500" s="7" t="s">
        <v>66</v>
      </c>
      <c r="C13500" s="7" t="s">
        <v>26</v>
      </c>
      <c r="D13500" s="15">
        <v>45345</v>
      </c>
      <c r="E13500" s="15">
        <v>45348</v>
      </c>
      <c r="F13500" s="2">
        <f t="shared" si="1748"/>
        <v>2024</v>
      </c>
      <c r="G13500" s="2">
        <f t="shared" si="1749"/>
        <v>2</v>
      </c>
      <c r="H13500" s="2">
        <f t="shared" si="1750"/>
        <v>26</v>
      </c>
      <c r="I13500" s="2" t="str">
        <f t="shared" si="1747"/>
        <v>Febrero</v>
      </c>
      <c r="L13500" s="2" t="str">
        <f t="shared" si="1751"/>
        <v>Índices y tasasTasas de Captación - Formato 441Diario4534845349</v>
      </c>
    </row>
    <row r="13501" spans="1:12" ht="15.95" customHeight="1" x14ac:dyDescent="0.2">
      <c r="A13501" s="7" t="s">
        <v>20</v>
      </c>
      <c r="B13501" s="7" t="s">
        <v>66</v>
      </c>
      <c r="C13501" s="7" t="s">
        <v>26</v>
      </c>
      <c r="D13501" s="15">
        <v>45348</v>
      </c>
      <c r="E13501" s="15">
        <v>45349</v>
      </c>
      <c r="F13501" s="2">
        <f t="shared" si="1748"/>
        <v>2024</v>
      </c>
      <c r="G13501" s="2">
        <f t="shared" si="1749"/>
        <v>2</v>
      </c>
      <c r="H13501" s="2">
        <f t="shared" si="1750"/>
        <v>27</v>
      </c>
      <c r="I13501" s="2" t="str">
        <f t="shared" si="1747"/>
        <v>Febrero</v>
      </c>
      <c r="L13501" s="2" t="str">
        <f t="shared" si="1751"/>
        <v>Índices y tasasTasas de Captación - Formato 441Diario4534945350</v>
      </c>
    </row>
    <row r="13502" spans="1:12" ht="15.95" customHeight="1" x14ac:dyDescent="0.2">
      <c r="A13502" s="7" t="s">
        <v>20</v>
      </c>
      <c r="B13502" s="7" t="s">
        <v>66</v>
      </c>
      <c r="C13502" s="7" t="s">
        <v>26</v>
      </c>
      <c r="D13502" s="15">
        <v>45349</v>
      </c>
      <c r="E13502" s="15">
        <v>45350</v>
      </c>
      <c r="F13502" s="2">
        <f t="shared" si="1748"/>
        <v>2024</v>
      </c>
      <c r="G13502" s="2">
        <f t="shared" si="1749"/>
        <v>2</v>
      </c>
      <c r="H13502" s="2">
        <f t="shared" si="1750"/>
        <v>28</v>
      </c>
      <c r="I13502" s="2" t="str">
        <f t="shared" si="1747"/>
        <v>Febrero</v>
      </c>
      <c r="L13502" s="2" t="str">
        <f t="shared" si="1751"/>
        <v>Índices y tasasTasas de Captación - Formato 441Diario4535045351</v>
      </c>
    </row>
    <row r="13503" spans="1:12" ht="15.95" customHeight="1" x14ac:dyDescent="0.2">
      <c r="A13503" s="7" t="s">
        <v>20</v>
      </c>
      <c r="B13503" s="7" t="s">
        <v>66</v>
      </c>
      <c r="C13503" s="7" t="s">
        <v>26</v>
      </c>
      <c r="D13503" s="15">
        <v>45350</v>
      </c>
      <c r="E13503" s="15">
        <v>45351</v>
      </c>
      <c r="F13503" s="2">
        <f t="shared" si="1748"/>
        <v>2024</v>
      </c>
      <c r="G13503" s="2">
        <f t="shared" si="1749"/>
        <v>2</v>
      </c>
      <c r="H13503" s="2">
        <f t="shared" si="1750"/>
        <v>29</v>
      </c>
      <c r="I13503" s="2" t="str">
        <f t="shared" si="1747"/>
        <v>Febrero</v>
      </c>
      <c r="L13503" s="2" t="str">
        <f t="shared" si="1751"/>
        <v>Índices y tasasTasas de Captación - Formato 441Diario4535145352</v>
      </c>
    </row>
    <row r="13504" spans="1:12" ht="15.95" customHeight="1" x14ac:dyDescent="0.2">
      <c r="A13504" s="7" t="s">
        <v>20</v>
      </c>
      <c r="B13504" s="7" t="s">
        <v>66</v>
      </c>
      <c r="C13504" s="7" t="s">
        <v>26</v>
      </c>
      <c r="D13504" s="15">
        <v>45351</v>
      </c>
      <c r="E13504" s="15">
        <v>45352</v>
      </c>
      <c r="F13504" s="2">
        <f t="shared" si="1748"/>
        <v>2024</v>
      </c>
      <c r="G13504" s="2">
        <f t="shared" si="1749"/>
        <v>3</v>
      </c>
      <c r="H13504" s="2">
        <f t="shared" si="1750"/>
        <v>1</v>
      </c>
      <c r="I13504" s="2" t="str">
        <f t="shared" si="1747"/>
        <v>Marzo</v>
      </c>
      <c r="L13504" s="2" t="str">
        <f t="shared" si="1751"/>
        <v>Índices y tasasTasas de Captación - Formato 441Diario4535245355</v>
      </c>
    </row>
    <row r="13505" spans="1:12" ht="15.95" customHeight="1" x14ac:dyDescent="0.2">
      <c r="A13505" s="7" t="s">
        <v>20</v>
      </c>
      <c r="B13505" s="7" t="s">
        <v>66</v>
      </c>
      <c r="C13505" s="7" t="s">
        <v>26</v>
      </c>
      <c r="D13505" s="15">
        <v>45352</v>
      </c>
      <c r="E13505" s="15">
        <v>45355</v>
      </c>
      <c r="F13505" s="2">
        <f t="shared" si="1748"/>
        <v>2024</v>
      </c>
      <c r="G13505" s="2">
        <f t="shared" si="1749"/>
        <v>3</v>
      </c>
      <c r="H13505" s="2">
        <f t="shared" si="1750"/>
        <v>4</v>
      </c>
      <c r="I13505" s="2" t="str">
        <f t="shared" si="1747"/>
        <v>Marzo</v>
      </c>
      <c r="L13505" s="2" t="str">
        <f t="shared" si="1751"/>
        <v>Índices y tasasTasas de Captación - Formato 441Diario4535545356</v>
      </c>
    </row>
    <row r="13506" spans="1:12" ht="15.95" customHeight="1" x14ac:dyDescent="0.2">
      <c r="A13506" s="7" t="s">
        <v>20</v>
      </c>
      <c r="B13506" s="7" t="s">
        <v>66</v>
      </c>
      <c r="C13506" s="7" t="s">
        <v>26</v>
      </c>
      <c r="D13506" s="15">
        <v>45355</v>
      </c>
      <c r="E13506" s="15">
        <v>45356</v>
      </c>
      <c r="F13506" s="2">
        <f t="shared" si="1748"/>
        <v>2024</v>
      </c>
      <c r="G13506" s="2">
        <f t="shared" si="1749"/>
        <v>3</v>
      </c>
      <c r="H13506" s="2">
        <f t="shared" si="1750"/>
        <v>5</v>
      </c>
      <c r="I13506" s="2" t="str">
        <f t="shared" si="1747"/>
        <v>Marzo</v>
      </c>
      <c r="L13506" s="2" t="str">
        <f t="shared" si="1751"/>
        <v>Índices y tasasTasas de Captación - Formato 441Diario4535645357</v>
      </c>
    </row>
    <row r="13507" spans="1:12" ht="15.95" customHeight="1" x14ac:dyDescent="0.2">
      <c r="A13507" s="7" t="s">
        <v>20</v>
      </c>
      <c r="B13507" s="7" t="s">
        <v>66</v>
      </c>
      <c r="C13507" s="7" t="s">
        <v>26</v>
      </c>
      <c r="D13507" s="15">
        <v>45356</v>
      </c>
      <c r="E13507" s="15">
        <v>45357</v>
      </c>
      <c r="F13507" s="2">
        <f t="shared" si="1748"/>
        <v>2024</v>
      </c>
      <c r="G13507" s="2">
        <f t="shared" si="1749"/>
        <v>3</v>
      </c>
      <c r="H13507" s="2">
        <f t="shared" si="1750"/>
        <v>6</v>
      </c>
      <c r="I13507" s="2" t="str">
        <f t="shared" si="1747"/>
        <v>Marzo</v>
      </c>
      <c r="L13507" s="2" t="str">
        <f t="shared" si="1751"/>
        <v>Índices y tasasTasas de Captación - Formato 441Diario4535745358</v>
      </c>
    </row>
    <row r="13508" spans="1:12" ht="15.95" customHeight="1" x14ac:dyDescent="0.2">
      <c r="A13508" s="7" t="s">
        <v>20</v>
      </c>
      <c r="B13508" s="7" t="s">
        <v>66</v>
      </c>
      <c r="C13508" s="7" t="s">
        <v>26</v>
      </c>
      <c r="D13508" s="15">
        <v>45357</v>
      </c>
      <c r="E13508" s="15">
        <v>45358</v>
      </c>
      <c r="F13508" s="2">
        <f t="shared" si="1748"/>
        <v>2024</v>
      </c>
      <c r="G13508" s="2">
        <f t="shared" si="1749"/>
        <v>3</v>
      </c>
      <c r="H13508" s="2">
        <f t="shared" si="1750"/>
        <v>7</v>
      </c>
      <c r="I13508" s="2" t="str">
        <f t="shared" si="1747"/>
        <v>Marzo</v>
      </c>
      <c r="L13508" s="2" t="str">
        <f t="shared" si="1751"/>
        <v>Índices y tasasTasas de Captación - Formato 441Diario4535845359</v>
      </c>
    </row>
    <row r="13509" spans="1:12" ht="15.95" customHeight="1" x14ac:dyDescent="0.2">
      <c r="A13509" s="7" t="s">
        <v>20</v>
      </c>
      <c r="B13509" s="7" t="s">
        <v>66</v>
      </c>
      <c r="C13509" s="7" t="s">
        <v>26</v>
      </c>
      <c r="D13509" s="15">
        <v>45358</v>
      </c>
      <c r="E13509" s="15">
        <v>45359</v>
      </c>
      <c r="F13509" s="2">
        <f t="shared" si="1748"/>
        <v>2024</v>
      </c>
      <c r="G13509" s="2">
        <f t="shared" si="1749"/>
        <v>3</v>
      </c>
      <c r="H13509" s="2">
        <f t="shared" si="1750"/>
        <v>8</v>
      </c>
      <c r="I13509" s="2" t="str">
        <f t="shared" si="1747"/>
        <v>Marzo</v>
      </c>
      <c r="L13509" s="2" t="str">
        <f t="shared" si="1751"/>
        <v>Índices y tasasTasas de Captación - Formato 441Diario4535945362</v>
      </c>
    </row>
    <row r="13510" spans="1:12" ht="15.95" customHeight="1" x14ac:dyDescent="0.2">
      <c r="A13510" s="7" t="s">
        <v>20</v>
      </c>
      <c r="B13510" s="7" t="s">
        <v>66</v>
      </c>
      <c r="C13510" s="7" t="s">
        <v>26</v>
      </c>
      <c r="D13510" s="15">
        <v>45359</v>
      </c>
      <c r="E13510" s="15">
        <v>45362</v>
      </c>
      <c r="F13510" s="2">
        <f t="shared" si="1748"/>
        <v>2024</v>
      </c>
      <c r="G13510" s="2">
        <f t="shared" si="1749"/>
        <v>3</v>
      </c>
      <c r="H13510" s="2">
        <f t="shared" si="1750"/>
        <v>11</v>
      </c>
      <c r="I13510" s="2" t="str">
        <f t="shared" si="1747"/>
        <v>Marzo</v>
      </c>
      <c r="L13510" s="2" t="str">
        <f t="shared" si="1751"/>
        <v>Índices y tasasTasas de Captación - Formato 441Diario4536245363</v>
      </c>
    </row>
    <row r="13511" spans="1:12" ht="15.95" customHeight="1" x14ac:dyDescent="0.2">
      <c r="A13511" s="7" t="s">
        <v>20</v>
      </c>
      <c r="B13511" s="7" t="s">
        <v>66</v>
      </c>
      <c r="C13511" s="7" t="s">
        <v>26</v>
      </c>
      <c r="D13511" s="15">
        <v>45362</v>
      </c>
      <c r="E13511" s="15">
        <v>45363</v>
      </c>
      <c r="F13511" s="2">
        <f t="shared" si="1748"/>
        <v>2024</v>
      </c>
      <c r="G13511" s="2">
        <f t="shared" si="1749"/>
        <v>3</v>
      </c>
      <c r="H13511" s="2">
        <f t="shared" si="1750"/>
        <v>12</v>
      </c>
      <c r="I13511" s="2" t="str">
        <f t="shared" si="1747"/>
        <v>Marzo</v>
      </c>
      <c r="L13511" s="2" t="str">
        <f t="shared" si="1751"/>
        <v>Índices y tasasTasas de Captación - Formato 441Diario4536345364</v>
      </c>
    </row>
    <row r="13512" spans="1:12" ht="15.95" customHeight="1" x14ac:dyDescent="0.2">
      <c r="A13512" s="7" t="s">
        <v>20</v>
      </c>
      <c r="B13512" s="7" t="s">
        <v>66</v>
      </c>
      <c r="C13512" s="7" t="s">
        <v>26</v>
      </c>
      <c r="D13512" s="15">
        <v>45363</v>
      </c>
      <c r="E13512" s="15">
        <v>45364</v>
      </c>
      <c r="F13512" s="2">
        <f t="shared" si="1748"/>
        <v>2024</v>
      </c>
      <c r="G13512" s="2">
        <f t="shared" si="1749"/>
        <v>3</v>
      </c>
      <c r="H13512" s="2">
        <f t="shared" si="1750"/>
        <v>13</v>
      </c>
      <c r="I13512" s="2" t="str">
        <f t="shared" si="1747"/>
        <v>Marzo</v>
      </c>
      <c r="L13512" s="2" t="str">
        <f t="shared" si="1751"/>
        <v>Índices y tasasTasas de Captación - Formato 441Diario4536445365</v>
      </c>
    </row>
    <row r="13513" spans="1:12" ht="15.95" customHeight="1" x14ac:dyDescent="0.2">
      <c r="A13513" s="7" t="s">
        <v>20</v>
      </c>
      <c r="B13513" s="7" t="s">
        <v>66</v>
      </c>
      <c r="C13513" s="7" t="s">
        <v>26</v>
      </c>
      <c r="D13513" s="15">
        <v>45364</v>
      </c>
      <c r="E13513" s="15">
        <v>45365</v>
      </c>
      <c r="F13513" s="2">
        <f t="shared" si="1748"/>
        <v>2024</v>
      </c>
      <c r="G13513" s="2">
        <f t="shared" si="1749"/>
        <v>3</v>
      </c>
      <c r="H13513" s="2">
        <f t="shared" si="1750"/>
        <v>14</v>
      </c>
      <c r="I13513" s="2" t="str">
        <f t="shared" si="1747"/>
        <v>Marzo</v>
      </c>
      <c r="L13513" s="2" t="str">
        <f t="shared" si="1751"/>
        <v>Índices y tasasTasas de Captación - Formato 441Diario4536545366</v>
      </c>
    </row>
    <row r="13514" spans="1:12" ht="15.95" customHeight="1" x14ac:dyDescent="0.2">
      <c r="A13514" s="7" t="s">
        <v>20</v>
      </c>
      <c r="B13514" s="7" t="s">
        <v>66</v>
      </c>
      <c r="C13514" s="7" t="s">
        <v>26</v>
      </c>
      <c r="D13514" s="15">
        <v>45365</v>
      </c>
      <c r="E13514" s="15">
        <v>45366</v>
      </c>
      <c r="F13514" s="2">
        <f t="shared" si="1748"/>
        <v>2024</v>
      </c>
      <c r="G13514" s="2">
        <f t="shared" si="1749"/>
        <v>3</v>
      </c>
      <c r="H13514" s="2">
        <f t="shared" si="1750"/>
        <v>15</v>
      </c>
      <c r="I13514" s="2" t="str">
        <f t="shared" si="1747"/>
        <v>Marzo</v>
      </c>
      <c r="L13514" s="2" t="str">
        <f t="shared" si="1751"/>
        <v>Índices y tasasTasas de Captación - Formato 441Diario4536645369</v>
      </c>
    </row>
    <row r="13515" spans="1:12" ht="15.95" customHeight="1" x14ac:dyDescent="0.2">
      <c r="A13515" s="7" t="s">
        <v>20</v>
      </c>
      <c r="B13515" s="7" t="s">
        <v>66</v>
      </c>
      <c r="C13515" s="7" t="s">
        <v>26</v>
      </c>
      <c r="D13515" s="15">
        <v>45366</v>
      </c>
      <c r="E13515" s="15">
        <v>45369</v>
      </c>
      <c r="F13515" s="2">
        <f t="shared" si="1748"/>
        <v>2024</v>
      </c>
      <c r="G13515" s="2">
        <f t="shared" si="1749"/>
        <v>3</v>
      </c>
      <c r="H13515" s="2">
        <f t="shared" si="1750"/>
        <v>18</v>
      </c>
      <c r="I13515" s="2" t="str">
        <f t="shared" si="1747"/>
        <v>Marzo</v>
      </c>
      <c r="L13515" s="2" t="str">
        <f t="shared" si="1751"/>
        <v>Índices y tasasTasas de Captación - Formato 441Diario4536945370</v>
      </c>
    </row>
    <row r="13516" spans="1:12" ht="15.95" customHeight="1" x14ac:dyDescent="0.2">
      <c r="A13516" s="7" t="s">
        <v>20</v>
      </c>
      <c r="B13516" s="7" t="s">
        <v>66</v>
      </c>
      <c r="C13516" s="7" t="s">
        <v>26</v>
      </c>
      <c r="D13516" s="15">
        <v>45369</v>
      </c>
      <c r="E13516" s="15">
        <v>45370</v>
      </c>
      <c r="F13516" s="2">
        <f t="shared" si="1748"/>
        <v>2024</v>
      </c>
      <c r="G13516" s="2">
        <f t="shared" si="1749"/>
        <v>3</v>
      </c>
      <c r="H13516" s="2">
        <f t="shared" si="1750"/>
        <v>19</v>
      </c>
      <c r="I13516" s="2" t="str">
        <f t="shared" ref="I13516:I13579" si="1752">CHOOSE(G13516,"Enero","Febrero","Marzo","Abril","Mayo","Junio","Julio","Agosto","Septiembre","Octubre","Noviembre","Diciembre")</f>
        <v>Marzo</v>
      </c>
      <c r="L13516" s="2" t="str">
        <f t="shared" si="1751"/>
        <v>Índices y tasasTasas de Captación - Formato 441Diario4537045371</v>
      </c>
    </row>
    <row r="13517" spans="1:12" ht="15.95" customHeight="1" x14ac:dyDescent="0.2">
      <c r="A13517" s="7" t="s">
        <v>20</v>
      </c>
      <c r="B13517" s="7" t="s">
        <v>66</v>
      </c>
      <c r="C13517" s="7" t="s">
        <v>26</v>
      </c>
      <c r="D13517" s="15">
        <v>45370</v>
      </c>
      <c r="E13517" s="15">
        <v>45371</v>
      </c>
      <c r="F13517" s="2">
        <f t="shared" si="1748"/>
        <v>2024</v>
      </c>
      <c r="G13517" s="2">
        <f t="shared" si="1749"/>
        <v>3</v>
      </c>
      <c r="H13517" s="2">
        <f t="shared" si="1750"/>
        <v>20</v>
      </c>
      <c r="I13517" s="2" t="str">
        <f t="shared" si="1752"/>
        <v>Marzo</v>
      </c>
      <c r="L13517" s="2" t="str">
        <f t="shared" si="1751"/>
        <v>Índices y tasasTasas de Captación - Formato 441Diario4537145372</v>
      </c>
    </row>
    <row r="13518" spans="1:12" ht="15.95" customHeight="1" x14ac:dyDescent="0.2">
      <c r="A13518" s="7" t="s">
        <v>20</v>
      </c>
      <c r="B13518" s="7" t="s">
        <v>66</v>
      </c>
      <c r="C13518" s="7" t="s">
        <v>26</v>
      </c>
      <c r="D13518" s="15">
        <v>45371</v>
      </c>
      <c r="E13518" s="15">
        <v>45372</v>
      </c>
      <c r="F13518" s="2">
        <f t="shared" si="1748"/>
        <v>2024</v>
      </c>
      <c r="G13518" s="2">
        <f t="shared" si="1749"/>
        <v>3</v>
      </c>
      <c r="H13518" s="2">
        <f t="shared" si="1750"/>
        <v>21</v>
      </c>
      <c r="I13518" s="2" t="str">
        <f t="shared" si="1752"/>
        <v>Marzo</v>
      </c>
      <c r="L13518" s="2" t="str">
        <f t="shared" si="1751"/>
        <v>Índices y tasasTasas de Captación - Formato 441Diario4537245373</v>
      </c>
    </row>
    <row r="13519" spans="1:12" ht="15.95" customHeight="1" x14ac:dyDescent="0.2">
      <c r="A13519" s="7" t="s">
        <v>20</v>
      </c>
      <c r="B13519" s="7" t="s">
        <v>66</v>
      </c>
      <c r="C13519" s="7" t="s">
        <v>26</v>
      </c>
      <c r="D13519" s="15">
        <v>45372</v>
      </c>
      <c r="E13519" s="15">
        <v>45373</v>
      </c>
      <c r="F13519" s="2">
        <f t="shared" si="1748"/>
        <v>2024</v>
      </c>
      <c r="G13519" s="2">
        <f t="shared" si="1749"/>
        <v>3</v>
      </c>
      <c r="H13519" s="2">
        <f t="shared" si="1750"/>
        <v>22</v>
      </c>
      <c r="I13519" s="2" t="str">
        <f t="shared" si="1752"/>
        <v>Marzo</v>
      </c>
      <c r="L13519" s="2" t="str">
        <f t="shared" si="1751"/>
        <v>Índices y tasasTasas de Captación - Formato 441Diario4537345377</v>
      </c>
    </row>
    <row r="13520" spans="1:12" ht="15.95" customHeight="1" x14ac:dyDescent="0.2">
      <c r="A13520" s="7" t="s">
        <v>20</v>
      </c>
      <c r="B13520" s="7" t="s">
        <v>66</v>
      </c>
      <c r="C13520" s="7" t="s">
        <v>26</v>
      </c>
      <c r="D13520" s="15">
        <v>45373</v>
      </c>
      <c r="E13520" s="15">
        <v>45377</v>
      </c>
      <c r="F13520" s="2">
        <f t="shared" si="1748"/>
        <v>2024</v>
      </c>
      <c r="G13520" s="2">
        <f t="shared" si="1749"/>
        <v>3</v>
      </c>
      <c r="H13520" s="2">
        <f t="shared" si="1750"/>
        <v>26</v>
      </c>
      <c r="I13520" s="2" t="str">
        <f t="shared" si="1752"/>
        <v>Marzo</v>
      </c>
      <c r="L13520" s="2" t="str">
        <f t="shared" si="1751"/>
        <v>Índices y tasasTasas de Captación - Formato 441Diario4537745378</v>
      </c>
    </row>
    <row r="13521" spans="1:12" ht="15.95" customHeight="1" x14ac:dyDescent="0.2">
      <c r="A13521" s="7" t="s">
        <v>20</v>
      </c>
      <c r="B13521" s="7" t="s">
        <v>66</v>
      </c>
      <c r="C13521" s="7" t="s">
        <v>26</v>
      </c>
      <c r="D13521" s="15">
        <v>45377</v>
      </c>
      <c r="E13521" s="15">
        <v>45378</v>
      </c>
      <c r="F13521" s="2">
        <f t="shared" si="1748"/>
        <v>2024</v>
      </c>
      <c r="G13521" s="2">
        <f t="shared" si="1749"/>
        <v>3</v>
      </c>
      <c r="H13521" s="2">
        <f t="shared" si="1750"/>
        <v>27</v>
      </c>
      <c r="I13521" s="2" t="str">
        <f t="shared" si="1752"/>
        <v>Marzo</v>
      </c>
      <c r="L13521" s="2" t="str">
        <f t="shared" si="1751"/>
        <v>Índices y tasasTasas de Captación - Formato 441Diario4537845383</v>
      </c>
    </row>
    <row r="13522" spans="1:12" ht="15.95" customHeight="1" x14ac:dyDescent="0.2">
      <c r="A13522" s="7" t="s">
        <v>20</v>
      </c>
      <c r="B13522" s="7" t="s">
        <v>66</v>
      </c>
      <c r="C13522" s="7" t="s">
        <v>26</v>
      </c>
      <c r="D13522" s="15">
        <v>45378</v>
      </c>
      <c r="E13522" s="15">
        <v>45383</v>
      </c>
      <c r="F13522" s="2">
        <f t="shared" si="1748"/>
        <v>2024</v>
      </c>
      <c r="G13522" s="2">
        <f t="shared" si="1749"/>
        <v>4</v>
      </c>
      <c r="H13522" s="2">
        <f t="shared" si="1750"/>
        <v>1</v>
      </c>
      <c r="I13522" s="2" t="str">
        <f t="shared" si="1752"/>
        <v>Abril</v>
      </c>
      <c r="L13522" s="2" t="str">
        <f t="shared" si="1751"/>
        <v>Índices y tasasTasas de Captación - Formato 441Diario4538345384</v>
      </c>
    </row>
    <row r="13523" spans="1:12" ht="15.95" customHeight="1" x14ac:dyDescent="0.2">
      <c r="A13523" s="7" t="s">
        <v>20</v>
      </c>
      <c r="B13523" s="7" t="s">
        <v>66</v>
      </c>
      <c r="C13523" s="7" t="s">
        <v>26</v>
      </c>
      <c r="D13523" s="15">
        <v>45383</v>
      </c>
      <c r="E13523" s="15">
        <v>45384</v>
      </c>
      <c r="F13523" s="2">
        <f t="shared" si="1748"/>
        <v>2024</v>
      </c>
      <c r="G13523" s="2">
        <f t="shared" si="1749"/>
        <v>4</v>
      </c>
      <c r="H13523" s="2">
        <f t="shared" si="1750"/>
        <v>2</v>
      </c>
      <c r="I13523" s="2" t="str">
        <f t="shared" si="1752"/>
        <v>Abril</v>
      </c>
      <c r="L13523" s="2" t="str">
        <f t="shared" si="1751"/>
        <v>Índices y tasasTasas de Captación - Formato 441Diario4538445385</v>
      </c>
    </row>
    <row r="13524" spans="1:12" ht="15.95" customHeight="1" x14ac:dyDescent="0.2">
      <c r="A13524" s="7" t="s">
        <v>20</v>
      </c>
      <c r="B13524" s="7" t="s">
        <v>66</v>
      </c>
      <c r="C13524" s="7" t="s">
        <v>26</v>
      </c>
      <c r="D13524" s="15">
        <v>45384</v>
      </c>
      <c r="E13524" s="15">
        <v>45385</v>
      </c>
      <c r="F13524" s="2">
        <f t="shared" si="1748"/>
        <v>2024</v>
      </c>
      <c r="G13524" s="2">
        <f t="shared" si="1749"/>
        <v>4</v>
      </c>
      <c r="H13524" s="2">
        <f t="shared" si="1750"/>
        <v>3</v>
      </c>
      <c r="I13524" s="2" t="str">
        <f t="shared" si="1752"/>
        <v>Abril</v>
      </c>
      <c r="L13524" s="2" t="str">
        <f t="shared" si="1751"/>
        <v>Índices y tasasTasas de Captación - Formato 441Diario4538545386</v>
      </c>
    </row>
    <row r="13525" spans="1:12" ht="15.95" customHeight="1" x14ac:dyDescent="0.2">
      <c r="A13525" s="7" t="s">
        <v>20</v>
      </c>
      <c r="B13525" s="7" t="s">
        <v>66</v>
      </c>
      <c r="C13525" s="7" t="s">
        <v>26</v>
      </c>
      <c r="D13525" s="15">
        <v>45385</v>
      </c>
      <c r="E13525" s="15">
        <v>45386</v>
      </c>
      <c r="F13525" s="2">
        <f t="shared" si="1748"/>
        <v>2024</v>
      </c>
      <c r="G13525" s="2">
        <f t="shared" si="1749"/>
        <v>4</v>
      </c>
      <c r="H13525" s="2">
        <f t="shared" si="1750"/>
        <v>4</v>
      </c>
      <c r="I13525" s="2" t="str">
        <f t="shared" si="1752"/>
        <v>Abril</v>
      </c>
      <c r="L13525" s="2" t="str">
        <f t="shared" si="1751"/>
        <v>Índices y tasasTasas de Captación - Formato 441Diario4538645387</v>
      </c>
    </row>
    <row r="13526" spans="1:12" ht="15.95" customHeight="1" x14ac:dyDescent="0.2">
      <c r="A13526" s="7" t="s">
        <v>20</v>
      </c>
      <c r="B13526" s="7" t="s">
        <v>66</v>
      </c>
      <c r="C13526" s="7" t="s">
        <v>26</v>
      </c>
      <c r="D13526" s="15">
        <v>45386</v>
      </c>
      <c r="E13526" s="15">
        <v>45387</v>
      </c>
      <c r="F13526" s="2">
        <f t="shared" si="1748"/>
        <v>2024</v>
      </c>
      <c r="G13526" s="2">
        <f t="shared" si="1749"/>
        <v>4</v>
      </c>
      <c r="H13526" s="2">
        <f t="shared" si="1750"/>
        <v>5</v>
      </c>
      <c r="I13526" s="2" t="str">
        <f t="shared" si="1752"/>
        <v>Abril</v>
      </c>
      <c r="L13526" s="2" t="str">
        <f t="shared" si="1751"/>
        <v>Índices y tasasTasas de Captación - Formato 441Diario4538745390</v>
      </c>
    </row>
    <row r="13527" spans="1:12" ht="15.95" customHeight="1" x14ac:dyDescent="0.2">
      <c r="A13527" s="7" t="s">
        <v>20</v>
      </c>
      <c r="B13527" s="7" t="s">
        <v>66</v>
      </c>
      <c r="C13527" s="7" t="s">
        <v>26</v>
      </c>
      <c r="D13527" s="15">
        <v>45387</v>
      </c>
      <c r="E13527" s="15">
        <v>45390</v>
      </c>
      <c r="F13527" s="2">
        <f t="shared" ref="F13527:F13590" si="1753">YEAR(E13527)</f>
        <v>2024</v>
      </c>
      <c r="G13527" s="2">
        <f t="shared" ref="G13527:G13590" si="1754">MONTH(E13527)</f>
        <v>4</v>
      </c>
      <c r="H13527" s="2">
        <f t="shared" ref="H13527:H13590" si="1755">DAY(E13527)</f>
        <v>8</v>
      </c>
      <c r="I13527" s="2" t="str">
        <f t="shared" si="1752"/>
        <v>Abril</v>
      </c>
      <c r="L13527" s="2" t="str">
        <f t="shared" ref="L13527:L13590" si="1756">CONCATENATE(A13528,B13528,C13528,D13528,E13528,)</f>
        <v>Índices y tasasTasas de Captación - Formato 441Diario4539045391</v>
      </c>
    </row>
    <row r="13528" spans="1:12" ht="15.95" customHeight="1" x14ac:dyDescent="0.2">
      <c r="A13528" s="7" t="s">
        <v>20</v>
      </c>
      <c r="B13528" s="7" t="s">
        <v>66</v>
      </c>
      <c r="C13528" s="7" t="s">
        <v>26</v>
      </c>
      <c r="D13528" s="15">
        <v>45390</v>
      </c>
      <c r="E13528" s="15">
        <v>45391</v>
      </c>
      <c r="F13528" s="2">
        <f t="shared" si="1753"/>
        <v>2024</v>
      </c>
      <c r="G13528" s="2">
        <f t="shared" si="1754"/>
        <v>4</v>
      </c>
      <c r="H13528" s="2">
        <f t="shared" si="1755"/>
        <v>9</v>
      </c>
      <c r="I13528" s="2" t="str">
        <f t="shared" si="1752"/>
        <v>Abril</v>
      </c>
      <c r="L13528" s="2" t="str">
        <f t="shared" si="1756"/>
        <v>Índices y tasasTasas de Captación - Formato 441Diario4539145392</v>
      </c>
    </row>
    <row r="13529" spans="1:12" ht="15.95" customHeight="1" x14ac:dyDescent="0.2">
      <c r="A13529" s="7" t="s">
        <v>20</v>
      </c>
      <c r="B13529" s="7" t="s">
        <v>66</v>
      </c>
      <c r="C13529" s="7" t="s">
        <v>26</v>
      </c>
      <c r="D13529" s="15">
        <v>45391</v>
      </c>
      <c r="E13529" s="15">
        <v>45392</v>
      </c>
      <c r="F13529" s="2">
        <f t="shared" si="1753"/>
        <v>2024</v>
      </c>
      <c r="G13529" s="2">
        <f t="shared" si="1754"/>
        <v>4</v>
      </c>
      <c r="H13529" s="2">
        <f t="shared" si="1755"/>
        <v>10</v>
      </c>
      <c r="I13529" s="2" t="str">
        <f t="shared" si="1752"/>
        <v>Abril</v>
      </c>
      <c r="L13529" s="2" t="str">
        <f t="shared" si="1756"/>
        <v>Índices y tasasTasas de Captación - Formato 441Diario4539245393</v>
      </c>
    </row>
    <row r="13530" spans="1:12" ht="15.95" customHeight="1" x14ac:dyDescent="0.2">
      <c r="A13530" s="7" t="s">
        <v>20</v>
      </c>
      <c r="B13530" s="7" t="s">
        <v>66</v>
      </c>
      <c r="C13530" s="7" t="s">
        <v>26</v>
      </c>
      <c r="D13530" s="15">
        <v>45392</v>
      </c>
      <c r="E13530" s="15">
        <v>45393</v>
      </c>
      <c r="F13530" s="2">
        <f t="shared" si="1753"/>
        <v>2024</v>
      </c>
      <c r="G13530" s="2">
        <f t="shared" si="1754"/>
        <v>4</v>
      </c>
      <c r="H13530" s="2">
        <f t="shared" si="1755"/>
        <v>11</v>
      </c>
      <c r="I13530" s="2" t="str">
        <f t="shared" si="1752"/>
        <v>Abril</v>
      </c>
      <c r="L13530" s="2" t="str">
        <f t="shared" si="1756"/>
        <v>Índices y tasasTasas de Captación - Formato 441Diario4539345394</v>
      </c>
    </row>
    <row r="13531" spans="1:12" ht="15.95" customHeight="1" x14ac:dyDescent="0.2">
      <c r="A13531" s="7" t="s">
        <v>20</v>
      </c>
      <c r="B13531" s="7" t="s">
        <v>66</v>
      </c>
      <c r="C13531" s="7" t="s">
        <v>26</v>
      </c>
      <c r="D13531" s="15">
        <v>45393</v>
      </c>
      <c r="E13531" s="15">
        <v>45394</v>
      </c>
      <c r="F13531" s="2">
        <f t="shared" si="1753"/>
        <v>2024</v>
      </c>
      <c r="G13531" s="2">
        <f t="shared" si="1754"/>
        <v>4</v>
      </c>
      <c r="H13531" s="2">
        <f t="shared" si="1755"/>
        <v>12</v>
      </c>
      <c r="I13531" s="2" t="str">
        <f t="shared" si="1752"/>
        <v>Abril</v>
      </c>
      <c r="L13531" s="2" t="str">
        <f t="shared" si="1756"/>
        <v>Índices y tasasTasas de Captación - Formato 441Diario4539445397</v>
      </c>
    </row>
    <row r="13532" spans="1:12" ht="15.95" customHeight="1" x14ac:dyDescent="0.2">
      <c r="A13532" s="7" t="s">
        <v>20</v>
      </c>
      <c r="B13532" s="7" t="s">
        <v>66</v>
      </c>
      <c r="C13532" s="7" t="s">
        <v>26</v>
      </c>
      <c r="D13532" s="15">
        <v>45394</v>
      </c>
      <c r="E13532" s="15">
        <v>45397</v>
      </c>
      <c r="F13532" s="2">
        <f t="shared" si="1753"/>
        <v>2024</v>
      </c>
      <c r="G13532" s="2">
        <f t="shared" si="1754"/>
        <v>4</v>
      </c>
      <c r="H13532" s="2">
        <f t="shared" si="1755"/>
        <v>15</v>
      </c>
      <c r="I13532" s="2" t="str">
        <f t="shared" si="1752"/>
        <v>Abril</v>
      </c>
      <c r="L13532" s="2" t="str">
        <f t="shared" si="1756"/>
        <v>Índices y tasasTasas de Captación - Formato 441Diario4539745398</v>
      </c>
    </row>
    <row r="13533" spans="1:12" ht="15.95" customHeight="1" x14ac:dyDescent="0.2">
      <c r="A13533" s="7" t="s">
        <v>20</v>
      </c>
      <c r="B13533" s="7" t="s">
        <v>66</v>
      </c>
      <c r="C13533" s="7" t="s">
        <v>26</v>
      </c>
      <c r="D13533" s="15">
        <v>45397</v>
      </c>
      <c r="E13533" s="15">
        <v>45398</v>
      </c>
      <c r="F13533" s="2">
        <f t="shared" si="1753"/>
        <v>2024</v>
      </c>
      <c r="G13533" s="2">
        <f t="shared" si="1754"/>
        <v>4</v>
      </c>
      <c r="H13533" s="2">
        <f t="shared" si="1755"/>
        <v>16</v>
      </c>
      <c r="I13533" s="2" t="str">
        <f t="shared" si="1752"/>
        <v>Abril</v>
      </c>
      <c r="L13533" s="2" t="str">
        <f t="shared" si="1756"/>
        <v>Índices y tasasTasas de Captación - Formato 441Diario4539845399</v>
      </c>
    </row>
    <row r="13534" spans="1:12" ht="15.95" customHeight="1" x14ac:dyDescent="0.2">
      <c r="A13534" s="7" t="s">
        <v>20</v>
      </c>
      <c r="B13534" s="7" t="s">
        <v>66</v>
      </c>
      <c r="C13534" s="7" t="s">
        <v>26</v>
      </c>
      <c r="D13534" s="15">
        <v>45398</v>
      </c>
      <c r="E13534" s="15">
        <v>45399</v>
      </c>
      <c r="F13534" s="2">
        <f t="shared" si="1753"/>
        <v>2024</v>
      </c>
      <c r="G13534" s="2">
        <f t="shared" si="1754"/>
        <v>4</v>
      </c>
      <c r="H13534" s="2">
        <f t="shared" si="1755"/>
        <v>17</v>
      </c>
      <c r="I13534" s="2" t="str">
        <f t="shared" si="1752"/>
        <v>Abril</v>
      </c>
      <c r="L13534" s="2" t="str">
        <f t="shared" si="1756"/>
        <v>Índices y tasasTasas de Captación - Formato 441Diario4539945400</v>
      </c>
    </row>
    <row r="13535" spans="1:12" ht="15.95" customHeight="1" x14ac:dyDescent="0.2">
      <c r="A13535" s="7" t="s">
        <v>20</v>
      </c>
      <c r="B13535" s="7" t="s">
        <v>66</v>
      </c>
      <c r="C13535" s="7" t="s">
        <v>26</v>
      </c>
      <c r="D13535" s="15">
        <v>45399</v>
      </c>
      <c r="E13535" s="15">
        <v>45400</v>
      </c>
      <c r="F13535" s="2">
        <f t="shared" si="1753"/>
        <v>2024</v>
      </c>
      <c r="G13535" s="2">
        <f t="shared" si="1754"/>
        <v>4</v>
      </c>
      <c r="H13535" s="2">
        <f t="shared" si="1755"/>
        <v>18</v>
      </c>
      <c r="I13535" s="2" t="str">
        <f t="shared" si="1752"/>
        <v>Abril</v>
      </c>
      <c r="L13535" s="2" t="str">
        <f t="shared" si="1756"/>
        <v>Índices y tasasTasas de Captación - Formato 441Diario4540045401</v>
      </c>
    </row>
    <row r="13536" spans="1:12" ht="15.95" customHeight="1" x14ac:dyDescent="0.2">
      <c r="A13536" s="7" t="s">
        <v>20</v>
      </c>
      <c r="B13536" s="7" t="s">
        <v>66</v>
      </c>
      <c r="C13536" s="7" t="s">
        <v>26</v>
      </c>
      <c r="D13536" s="15">
        <v>45400</v>
      </c>
      <c r="E13536" s="15">
        <v>45401</v>
      </c>
      <c r="F13536" s="2">
        <f t="shared" si="1753"/>
        <v>2024</v>
      </c>
      <c r="G13536" s="2">
        <f t="shared" si="1754"/>
        <v>4</v>
      </c>
      <c r="H13536" s="2">
        <f t="shared" si="1755"/>
        <v>19</v>
      </c>
      <c r="I13536" s="2" t="str">
        <f t="shared" si="1752"/>
        <v>Abril</v>
      </c>
      <c r="L13536" s="2" t="str">
        <f t="shared" si="1756"/>
        <v>Índices y tasasTasas de Captación - Formato 441Diario4540145404</v>
      </c>
    </row>
    <row r="13537" spans="1:12" ht="15.95" customHeight="1" x14ac:dyDescent="0.2">
      <c r="A13537" s="7" t="s">
        <v>20</v>
      </c>
      <c r="B13537" s="7" t="s">
        <v>66</v>
      </c>
      <c r="C13537" s="7" t="s">
        <v>26</v>
      </c>
      <c r="D13537" s="15">
        <v>45401</v>
      </c>
      <c r="E13537" s="15">
        <v>45404</v>
      </c>
      <c r="F13537" s="2">
        <f t="shared" si="1753"/>
        <v>2024</v>
      </c>
      <c r="G13537" s="2">
        <f t="shared" si="1754"/>
        <v>4</v>
      </c>
      <c r="H13537" s="2">
        <f t="shared" si="1755"/>
        <v>22</v>
      </c>
      <c r="I13537" s="2" t="str">
        <f t="shared" si="1752"/>
        <v>Abril</v>
      </c>
      <c r="L13537" s="2" t="str">
        <f t="shared" si="1756"/>
        <v>Índices y tasasTasas de Captación - Formato 441Diario4540445405</v>
      </c>
    </row>
    <row r="13538" spans="1:12" ht="15.95" customHeight="1" x14ac:dyDescent="0.2">
      <c r="A13538" s="7" t="s">
        <v>20</v>
      </c>
      <c r="B13538" s="7" t="s">
        <v>66</v>
      </c>
      <c r="C13538" s="7" t="s">
        <v>26</v>
      </c>
      <c r="D13538" s="15">
        <v>45404</v>
      </c>
      <c r="E13538" s="15">
        <v>45405</v>
      </c>
      <c r="F13538" s="2">
        <f t="shared" si="1753"/>
        <v>2024</v>
      </c>
      <c r="G13538" s="2">
        <f t="shared" si="1754"/>
        <v>4</v>
      </c>
      <c r="H13538" s="2">
        <f t="shared" si="1755"/>
        <v>23</v>
      </c>
      <c r="I13538" s="2" t="str">
        <f t="shared" si="1752"/>
        <v>Abril</v>
      </c>
      <c r="L13538" s="2" t="str">
        <f t="shared" si="1756"/>
        <v>Índices y tasasTasas de Captación - Formato 441Diario4540545406</v>
      </c>
    </row>
    <row r="13539" spans="1:12" ht="15.95" customHeight="1" x14ac:dyDescent="0.2">
      <c r="A13539" s="7" t="s">
        <v>20</v>
      </c>
      <c r="B13539" s="7" t="s">
        <v>66</v>
      </c>
      <c r="C13539" s="7" t="s">
        <v>26</v>
      </c>
      <c r="D13539" s="15">
        <v>45405</v>
      </c>
      <c r="E13539" s="15">
        <v>45406</v>
      </c>
      <c r="F13539" s="2">
        <f t="shared" si="1753"/>
        <v>2024</v>
      </c>
      <c r="G13539" s="2">
        <f t="shared" si="1754"/>
        <v>4</v>
      </c>
      <c r="H13539" s="2">
        <f t="shared" si="1755"/>
        <v>24</v>
      </c>
      <c r="I13539" s="2" t="str">
        <f t="shared" si="1752"/>
        <v>Abril</v>
      </c>
      <c r="L13539" s="2" t="str">
        <f t="shared" si="1756"/>
        <v>Índices y tasasTasas de Captación - Formato 441Diario4540645407</v>
      </c>
    </row>
    <row r="13540" spans="1:12" ht="15.95" customHeight="1" x14ac:dyDescent="0.2">
      <c r="A13540" s="7" t="s">
        <v>20</v>
      </c>
      <c r="B13540" s="7" t="s">
        <v>66</v>
      </c>
      <c r="C13540" s="7" t="s">
        <v>26</v>
      </c>
      <c r="D13540" s="15">
        <v>45406</v>
      </c>
      <c r="E13540" s="15">
        <v>45407</v>
      </c>
      <c r="F13540" s="2">
        <f t="shared" si="1753"/>
        <v>2024</v>
      </c>
      <c r="G13540" s="2">
        <f t="shared" si="1754"/>
        <v>4</v>
      </c>
      <c r="H13540" s="2">
        <f t="shared" si="1755"/>
        <v>25</v>
      </c>
      <c r="I13540" s="2" t="str">
        <f t="shared" si="1752"/>
        <v>Abril</v>
      </c>
      <c r="L13540" s="2" t="str">
        <f t="shared" si="1756"/>
        <v>Índices y tasasTasas de Captación - Formato 441Diario4540745408</v>
      </c>
    </row>
    <row r="13541" spans="1:12" ht="15.95" customHeight="1" x14ac:dyDescent="0.2">
      <c r="A13541" s="7" t="s">
        <v>20</v>
      </c>
      <c r="B13541" s="7" t="s">
        <v>66</v>
      </c>
      <c r="C13541" s="7" t="s">
        <v>26</v>
      </c>
      <c r="D13541" s="15">
        <v>45407</v>
      </c>
      <c r="E13541" s="15">
        <v>45408</v>
      </c>
      <c r="F13541" s="2">
        <f t="shared" si="1753"/>
        <v>2024</v>
      </c>
      <c r="G13541" s="2">
        <f t="shared" si="1754"/>
        <v>4</v>
      </c>
      <c r="H13541" s="2">
        <f t="shared" si="1755"/>
        <v>26</v>
      </c>
      <c r="I13541" s="2" t="str">
        <f t="shared" si="1752"/>
        <v>Abril</v>
      </c>
      <c r="L13541" s="2" t="str">
        <f t="shared" si="1756"/>
        <v>Índices y tasasTasas de Captación - Formato 441Diario4540845411</v>
      </c>
    </row>
    <row r="13542" spans="1:12" ht="15.95" customHeight="1" x14ac:dyDescent="0.2">
      <c r="A13542" s="7" t="s">
        <v>20</v>
      </c>
      <c r="B13542" s="7" t="s">
        <v>66</v>
      </c>
      <c r="C13542" s="7" t="s">
        <v>26</v>
      </c>
      <c r="D13542" s="15">
        <v>45408</v>
      </c>
      <c r="E13542" s="15">
        <v>45411</v>
      </c>
      <c r="F13542" s="2">
        <f t="shared" si="1753"/>
        <v>2024</v>
      </c>
      <c r="G13542" s="2">
        <f t="shared" si="1754"/>
        <v>4</v>
      </c>
      <c r="H13542" s="2">
        <f t="shared" si="1755"/>
        <v>29</v>
      </c>
      <c r="I13542" s="2" t="str">
        <f t="shared" si="1752"/>
        <v>Abril</v>
      </c>
      <c r="L13542" s="2" t="str">
        <f t="shared" si="1756"/>
        <v>Índices y tasasTasas de Captación - Formato 441Diario4541145412</v>
      </c>
    </row>
    <row r="13543" spans="1:12" ht="15.95" customHeight="1" x14ac:dyDescent="0.2">
      <c r="A13543" s="7" t="s">
        <v>20</v>
      </c>
      <c r="B13543" s="7" t="s">
        <v>66</v>
      </c>
      <c r="C13543" s="7" t="s">
        <v>26</v>
      </c>
      <c r="D13543" s="15">
        <v>45411</v>
      </c>
      <c r="E13543" s="15">
        <v>45412</v>
      </c>
      <c r="F13543" s="2">
        <f t="shared" si="1753"/>
        <v>2024</v>
      </c>
      <c r="G13543" s="2">
        <f t="shared" si="1754"/>
        <v>4</v>
      </c>
      <c r="H13543" s="2">
        <f t="shared" si="1755"/>
        <v>30</v>
      </c>
      <c r="I13543" s="2" t="str">
        <f t="shared" si="1752"/>
        <v>Abril</v>
      </c>
      <c r="L13543" s="2" t="str">
        <f t="shared" si="1756"/>
        <v>Índices y tasasTasas de Captación - Formato 441Diario4541245414</v>
      </c>
    </row>
    <row r="13544" spans="1:12" ht="15.95" customHeight="1" x14ac:dyDescent="0.2">
      <c r="A13544" s="7" t="s">
        <v>20</v>
      </c>
      <c r="B13544" s="7" t="s">
        <v>66</v>
      </c>
      <c r="C13544" s="7" t="s">
        <v>26</v>
      </c>
      <c r="D13544" s="15">
        <v>45412</v>
      </c>
      <c r="E13544" s="15">
        <v>45414</v>
      </c>
      <c r="F13544" s="2">
        <f t="shared" si="1753"/>
        <v>2024</v>
      </c>
      <c r="G13544" s="2">
        <f t="shared" si="1754"/>
        <v>5</v>
      </c>
      <c r="H13544" s="2">
        <f t="shared" si="1755"/>
        <v>2</v>
      </c>
      <c r="I13544" s="2" t="str">
        <f t="shared" si="1752"/>
        <v>Mayo</v>
      </c>
      <c r="L13544" s="2" t="str">
        <f t="shared" si="1756"/>
        <v>Índices y tasasTasas de Captación - Formato 441Diario4541445415</v>
      </c>
    </row>
    <row r="13545" spans="1:12" ht="15.95" customHeight="1" x14ac:dyDescent="0.2">
      <c r="A13545" s="7" t="s">
        <v>20</v>
      </c>
      <c r="B13545" s="7" t="s">
        <v>66</v>
      </c>
      <c r="C13545" s="7" t="s">
        <v>26</v>
      </c>
      <c r="D13545" s="15">
        <v>45414</v>
      </c>
      <c r="E13545" s="15">
        <v>45415</v>
      </c>
      <c r="F13545" s="2">
        <f t="shared" si="1753"/>
        <v>2024</v>
      </c>
      <c r="G13545" s="2">
        <f t="shared" si="1754"/>
        <v>5</v>
      </c>
      <c r="H13545" s="2">
        <f t="shared" si="1755"/>
        <v>3</v>
      </c>
      <c r="I13545" s="2" t="str">
        <f t="shared" si="1752"/>
        <v>Mayo</v>
      </c>
      <c r="L13545" s="2" t="str">
        <f t="shared" si="1756"/>
        <v>Índices y tasasTasas de Captación - Formato 441Diario4541545418</v>
      </c>
    </row>
    <row r="13546" spans="1:12" ht="15.95" customHeight="1" x14ac:dyDescent="0.2">
      <c r="A13546" s="7" t="s">
        <v>20</v>
      </c>
      <c r="B13546" s="7" t="s">
        <v>66</v>
      </c>
      <c r="C13546" s="7" t="s">
        <v>26</v>
      </c>
      <c r="D13546" s="15">
        <v>45415</v>
      </c>
      <c r="E13546" s="15">
        <v>45418</v>
      </c>
      <c r="F13546" s="2">
        <f t="shared" si="1753"/>
        <v>2024</v>
      </c>
      <c r="G13546" s="2">
        <f t="shared" si="1754"/>
        <v>5</v>
      </c>
      <c r="H13546" s="2">
        <f t="shared" si="1755"/>
        <v>6</v>
      </c>
      <c r="I13546" s="2" t="str">
        <f t="shared" si="1752"/>
        <v>Mayo</v>
      </c>
      <c r="L13546" s="2" t="str">
        <f t="shared" si="1756"/>
        <v>Índices y tasasTasas de Captación - Formato 441Diario4541845419</v>
      </c>
    </row>
    <row r="13547" spans="1:12" ht="15.95" customHeight="1" x14ac:dyDescent="0.2">
      <c r="A13547" s="7" t="s">
        <v>20</v>
      </c>
      <c r="B13547" s="7" t="s">
        <v>66</v>
      </c>
      <c r="C13547" s="7" t="s">
        <v>26</v>
      </c>
      <c r="D13547" s="15">
        <v>45418</v>
      </c>
      <c r="E13547" s="15">
        <v>45419</v>
      </c>
      <c r="F13547" s="2">
        <f t="shared" si="1753"/>
        <v>2024</v>
      </c>
      <c r="G13547" s="2">
        <f t="shared" si="1754"/>
        <v>5</v>
      </c>
      <c r="H13547" s="2">
        <f t="shared" si="1755"/>
        <v>7</v>
      </c>
      <c r="I13547" s="2" t="str">
        <f t="shared" si="1752"/>
        <v>Mayo</v>
      </c>
      <c r="L13547" s="2" t="str">
        <f t="shared" si="1756"/>
        <v>Índices y tasasTasas de Captación - Formato 441Diario4541945420</v>
      </c>
    </row>
    <row r="13548" spans="1:12" ht="15.95" customHeight="1" x14ac:dyDescent="0.2">
      <c r="A13548" s="7" t="s">
        <v>20</v>
      </c>
      <c r="B13548" s="7" t="s">
        <v>66</v>
      </c>
      <c r="C13548" s="7" t="s">
        <v>26</v>
      </c>
      <c r="D13548" s="15">
        <v>45419</v>
      </c>
      <c r="E13548" s="15">
        <v>45420</v>
      </c>
      <c r="F13548" s="2">
        <f t="shared" si="1753"/>
        <v>2024</v>
      </c>
      <c r="G13548" s="2">
        <f t="shared" si="1754"/>
        <v>5</v>
      </c>
      <c r="H13548" s="2">
        <f t="shared" si="1755"/>
        <v>8</v>
      </c>
      <c r="I13548" s="2" t="str">
        <f t="shared" si="1752"/>
        <v>Mayo</v>
      </c>
      <c r="L13548" s="2" t="str">
        <f t="shared" si="1756"/>
        <v>Índices y tasasTasas de Captación - Formato 441Diario4542045421</v>
      </c>
    </row>
    <row r="13549" spans="1:12" ht="15.95" customHeight="1" x14ac:dyDescent="0.2">
      <c r="A13549" s="7" t="s">
        <v>20</v>
      </c>
      <c r="B13549" s="7" t="s">
        <v>66</v>
      </c>
      <c r="C13549" s="7" t="s">
        <v>26</v>
      </c>
      <c r="D13549" s="15">
        <v>45420</v>
      </c>
      <c r="E13549" s="15">
        <v>45421</v>
      </c>
      <c r="F13549" s="2">
        <f t="shared" si="1753"/>
        <v>2024</v>
      </c>
      <c r="G13549" s="2">
        <f t="shared" si="1754"/>
        <v>5</v>
      </c>
      <c r="H13549" s="2">
        <f t="shared" si="1755"/>
        <v>9</v>
      </c>
      <c r="I13549" s="2" t="str">
        <f t="shared" si="1752"/>
        <v>Mayo</v>
      </c>
      <c r="L13549" s="2" t="str">
        <f t="shared" si="1756"/>
        <v>Índices y tasasTasas de Captación - Formato 441Diario4542145422</v>
      </c>
    </row>
    <row r="13550" spans="1:12" ht="15.95" customHeight="1" x14ac:dyDescent="0.2">
      <c r="A13550" s="7" t="s">
        <v>20</v>
      </c>
      <c r="B13550" s="7" t="s">
        <v>66</v>
      </c>
      <c r="C13550" s="7" t="s">
        <v>26</v>
      </c>
      <c r="D13550" s="15">
        <v>45421</v>
      </c>
      <c r="E13550" s="15">
        <v>45422</v>
      </c>
      <c r="F13550" s="2">
        <f t="shared" si="1753"/>
        <v>2024</v>
      </c>
      <c r="G13550" s="2">
        <f t="shared" si="1754"/>
        <v>5</v>
      </c>
      <c r="H13550" s="2">
        <f t="shared" si="1755"/>
        <v>10</v>
      </c>
      <c r="I13550" s="2" t="str">
        <f t="shared" si="1752"/>
        <v>Mayo</v>
      </c>
      <c r="L13550" s="2" t="str">
        <f t="shared" si="1756"/>
        <v>Índices y tasasTasas de Captación - Formato 441Diario4542245426</v>
      </c>
    </row>
    <row r="13551" spans="1:12" ht="15.95" customHeight="1" x14ac:dyDescent="0.2">
      <c r="A13551" s="7" t="s">
        <v>20</v>
      </c>
      <c r="B13551" s="7" t="s">
        <v>66</v>
      </c>
      <c r="C13551" s="7" t="s">
        <v>26</v>
      </c>
      <c r="D13551" s="15">
        <v>45422</v>
      </c>
      <c r="E13551" s="15">
        <v>45426</v>
      </c>
      <c r="F13551" s="2">
        <f t="shared" si="1753"/>
        <v>2024</v>
      </c>
      <c r="G13551" s="2">
        <f t="shared" si="1754"/>
        <v>5</v>
      </c>
      <c r="H13551" s="2">
        <f t="shared" si="1755"/>
        <v>14</v>
      </c>
      <c r="I13551" s="2" t="str">
        <f t="shared" si="1752"/>
        <v>Mayo</v>
      </c>
      <c r="L13551" s="2" t="str">
        <f t="shared" si="1756"/>
        <v>Índices y tasasTasas de Captación - Formato 441Diario4542645427</v>
      </c>
    </row>
    <row r="13552" spans="1:12" ht="15.95" customHeight="1" x14ac:dyDescent="0.2">
      <c r="A13552" s="7" t="s">
        <v>20</v>
      </c>
      <c r="B13552" s="7" t="s">
        <v>66</v>
      </c>
      <c r="C13552" s="7" t="s">
        <v>26</v>
      </c>
      <c r="D13552" s="15">
        <v>45426</v>
      </c>
      <c r="E13552" s="15">
        <v>45427</v>
      </c>
      <c r="F13552" s="2">
        <f t="shared" si="1753"/>
        <v>2024</v>
      </c>
      <c r="G13552" s="2">
        <f t="shared" si="1754"/>
        <v>5</v>
      </c>
      <c r="H13552" s="2">
        <f t="shared" si="1755"/>
        <v>15</v>
      </c>
      <c r="I13552" s="2" t="str">
        <f t="shared" si="1752"/>
        <v>Mayo</v>
      </c>
      <c r="L13552" s="2" t="str">
        <f t="shared" si="1756"/>
        <v>Índices y tasasTasas de Captación - Formato 441Diario4542745428</v>
      </c>
    </row>
    <row r="13553" spans="1:12" ht="15.95" customHeight="1" x14ac:dyDescent="0.2">
      <c r="A13553" s="7" t="s">
        <v>20</v>
      </c>
      <c r="B13553" s="7" t="s">
        <v>66</v>
      </c>
      <c r="C13553" s="7" t="s">
        <v>26</v>
      </c>
      <c r="D13553" s="15">
        <v>45427</v>
      </c>
      <c r="E13553" s="15">
        <v>45428</v>
      </c>
      <c r="F13553" s="2">
        <f t="shared" si="1753"/>
        <v>2024</v>
      </c>
      <c r="G13553" s="2">
        <f t="shared" si="1754"/>
        <v>5</v>
      </c>
      <c r="H13553" s="2">
        <f t="shared" si="1755"/>
        <v>16</v>
      </c>
      <c r="I13553" s="2" t="str">
        <f t="shared" si="1752"/>
        <v>Mayo</v>
      </c>
      <c r="L13553" s="2" t="str">
        <f t="shared" si="1756"/>
        <v>Índices y tasasTasas de Captación - Formato 441Diario4542845429</v>
      </c>
    </row>
    <row r="13554" spans="1:12" ht="15.95" customHeight="1" x14ac:dyDescent="0.2">
      <c r="A13554" s="7" t="s">
        <v>20</v>
      </c>
      <c r="B13554" s="7" t="s">
        <v>66</v>
      </c>
      <c r="C13554" s="7" t="s">
        <v>26</v>
      </c>
      <c r="D13554" s="15">
        <v>45428</v>
      </c>
      <c r="E13554" s="15">
        <v>45429</v>
      </c>
      <c r="F13554" s="2">
        <f t="shared" si="1753"/>
        <v>2024</v>
      </c>
      <c r="G13554" s="2">
        <f t="shared" si="1754"/>
        <v>5</v>
      </c>
      <c r="H13554" s="2">
        <f t="shared" si="1755"/>
        <v>17</v>
      </c>
      <c r="I13554" s="2" t="str">
        <f t="shared" si="1752"/>
        <v>Mayo</v>
      </c>
      <c r="L13554" s="2" t="str">
        <f t="shared" si="1756"/>
        <v>Índices y tasasTasas de Captación - Formato 441Diario4542945432</v>
      </c>
    </row>
    <row r="13555" spans="1:12" ht="15.95" customHeight="1" x14ac:dyDescent="0.2">
      <c r="A13555" s="7" t="s">
        <v>20</v>
      </c>
      <c r="B13555" s="7" t="s">
        <v>66</v>
      </c>
      <c r="C13555" s="7" t="s">
        <v>26</v>
      </c>
      <c r="D13555" s="15">
        <v>45429</v>
      </c>
      <c r="E13555" s="15">
        <v>45432</v>
      </c>
      <c r="F13555" s="2">
        <f t="shared" si="1753"/>
        <v>2024</v>
      </c>
      <c r="G13555" s="2">
        <f t="shared" si="1754"/>
        <v>5</v>
      </c>
      <c r="H13555" s="2">
        <f t="shared" si="1755"/>
        <v>20</v>
      </c>
      <c r="I13555" s="2" t="str">
        <f t="shared" si="1752"/>
        <v>Mayo</v>
      </c>
      <c r="L13555" s="2" t="str">
        <f t="shared" si="1756"/>
        <v>Índices y tasasTasas de Captación - Formato 441Diario4543245433</v>
      </c>
    </row>
    <row r="13556" spans="1:12" ht="15.95" customHeight="1" x14ac:dyDescent="0.2">
      <c r="A13556" s="7" t="s">
        <v>20</v>
      </c>
      <c r="B13556" s="7" t="s">
        <v>66</v>
      </c>
      <c r="C13556" s="7" t="s">
        <v>26</v>
      </c>
      <c r="D13556" s="15">
        <v>45432</v>
      </c>
      <c r="E13556" s="15">
        <v>45433</v>
      </c>
      <c r="F13556" s="2">
        <f t="shared" si="1753"/>
        <v>2024</v>
      </c>
      <c r="G13556" s="2">
        <f t="shared" si="1754"/>
        <v>5</v>
      </c>
      <c r="H13556" s="2">
        <f t="shared" si="1755"/>
        <v>21</v>
      </c>
      <c r="I13556" s="2" t="str">
        <f t="shared" si="1752"/>
        <v>Mayo</v>
      </c>
      <c r="L13556" s="2" t="str">
        <f t="shared" si="1756"/>
        <v>Índices y tasasTasas de Captación - Formato 441Diario4543345434</v>
      </c>
    </row>
    <row r="13557" spans="1:12" ht="15.95" customHeight="1" x14ac:dyDescent="0.2">
      <c r="A13557" s="7" t="s">
        <v>20</v>
      </c>
      <c r="B13557" s="7" t="s">
        <v>66</v>
      </c>
      <c r="C13557" s="7" t="s">
        <v>26</v>
      </c>
      <c r="D13557" s="15">
        <v>45433</v>
      </c>
      <c r="E13557" s="15">
        <v>45434</v>
      </c>
      <c r="F13557" s="2">
        <f t="shared" si="1753"/>
        <v>2024</v>
      </c>
      <c r="G13557" s="2">
        <f t="shared" si="1754"/>
        <v>5</v>
      </c>
      <c r="H13557" s="2">
        <f t="shared" si="1755"/>
        <v>22</v>
      </c>
      <c r="I13557" s="2" t="str">
        <f t="shared" si="1752"/>
        <v>Mayo</v>
      </c>
      <c r="L13557" s="2" t="str">
        <f t="shared" si="1756"/>
        <v>Índices y tasasTasas de Captación - Formato 441Diario4543445435</v>
      </c>
    </row>
    <row r="13558" spans="1:12" ht="15.95" customHeight="1" x14ac:dyDescent="0.2">
      <c r="A13558" s="7" t="s">
        <v>20</v>
      </c>
      <c r="B13558" s="7" t="s">
        <v>66</v>
      </c>
      <c r="C13558" s="7" t="s">
        <v>26</v>
      </c>
      <c r="D13558" s="15">
        <v>45434</v>
      </c>
      <c r="E13558" s="15">
        <v>45435</v>
      </c>
      <c r="F13558" s="2">
        <f t="shared" si="1753"/>
        <v>2024</v>
      </c>
      <c r="G13558" s="2">
        <f t="shared" si="1754"/>
        <v>5</v>
      </c>
      <c r="H13558" s="2">
        <f t="shared" si="1755"/>
        <v>23</v>
      </c>
      <c r="I13558" s="2" t="str">
        <f t="shared" si="1752"/>
        <v>Mayo</v>
      </c>
      <c r="L13558" s="2" t="str">
        <f t="shared" si="1756"/>
        <v>Índices y tasasTasas de Captación - Formato 441Diario4543545436</v>
      </c>
    </row>
    <row r="13559" spans="1:12" ht="15.95" customHeight="1" x14ac:dyDescent="0.2">
      <c r="A13559" s="7" t="s">
        <v>20</v>
      </c>
      <c r="B13559" s="7" t="s">
        <v>66</v>
      </c>
      <c r="C13559" s="7" t="s">
        <v>26</v>
      </c>
      <c r="D13559" s="15">
        <v>45435</v>
      </c>
      <c r="E13559" s="15">
        <v>45436</v>
      </c>
      <c r="F13559" s="2">
        <f t="shared" si="1753"/>
        <v>2024</v>
      </c>
      <c r="G13559" s="2">
        <f t="shared" si="1754"/>
        <v>5</v>
      </c>
      <c r="H13559" s="2">
        <f t="shared" si="1755"/>
        <v>24</v>
      </c>
      <c r="I13559" s="2" t="str">
        <f t="shared" si="1752"/>
        <v>Mayo</v>
      </c>
      <c r="L13559" s="2" t="str">
        <f t="shared" si="1756"/>
        <v>Índices y tasasTasas de Captación - Formato 441Diario4543645439</v>
      </c>
    </row>
    <row r="13560" spans="1:12" ht="15.95" customHeight="1" x14ac:dyDescent="0.2">
      <c r="A13560" s="7" t="s">
        <v>20</v>
      </c>
      <c r="B13560" s="7" t="s">
        <v>66</v>
      </c>
      <c r="C13560" s="7" t="s">
        <v>26</v>
      </c>
      <c r="D13560" s="15">
        <v>45436</v>
      </c>
      <c r="E13560" s="15">
        <v>45439</v>
      </c>
      <c r="F13560" s="2">
        <f t="shared" si="1753"/>
        <v>2024</v>
      </c>
      <c r="G13560" s="2">
        <f t="shared" si="1754"/>
        <v>5</v>
      </c>
      <c r="H13560" s="2">
        <f t="shared" si="1755"/>
        <v>27</v>
      </c>
      <c r="I13560" s="2" t="str">
        <f t="shared" si="1752"/>
        <v>Mayo</v>
      </c>
      <c r="L13560" s="2" t="str">
        <f t="shared" si="1756"/>
        <v>Índices y tasasTasas de Captación - Formato 441Diario4543945440</v>
      </c>
    </row>
    <row r="13561" spans="1:12" ht="15.95" customHeight="1" x14ac:dyDescent="0.2">
      <c r="A13561" s="7" t="s">
        <v>20</v>
      </c>
      <c r="B13561" s="7" t="s">
        <v>66</v>
      </c>
      <c r="C13561" s="7" t="s">
        <v>26</v>
      </c>
      <c r="D13561" s="15">
        <v>45439</v>
      </c>
      <c r="E13561" s="15">
        <v>45440</v>
      </c>
      <c r="F13561" s="2">
        <f t="shared" si="1753"/>
        <v>2024</v>
      </c>
      <c r="G13561" s="2">
        <f t="shared" si="1754"/>
        <v>5</v>
      </c>
      <c r="H13561" s="2">
        <f t="shared" si="1755"/>
        <v>28</v>
      </c>
      <c r="I13561" s="2" t="str">
        <f t="shared" si="1752"/>
        <v>Mayo</v>
      </c>
      <c r="L13561" s="2" t="str">
        <f t="shared" si="1756"/>
        <v>Índices y tasasTasas de Captación - Formato 441Diario4544045441</v>
      </c>
    </row>
    <row r="13562" spans="1:12" ht="15.95" customHeight="1" x14ac:dyDescent="0.2">
      <c r="A13562" s="7" t="s">
        <v>20</v>
      </c>
      <c r="B13562" s="7" t="s">
        <v>66</v>
      </c>
      <c r="C13562" s="7" t="s">
        <v>26</v>
      </c>
      <c r="D13562" s="15">
        <v>45440</v>
      </c>
      <c r="E13562" s="15">
        <v>45441</v>
      </c>
      <c r="F13562" s="2">
        <f t="shared" si="1753"/>
        <v>2024</v>
      </c>
      <c r="G13562" s="2">
        <f t="shared" si="1754"/>
        <v>5</v>
      </c>
      <c r="H13562" s="2">
        <f t="shared" si="1755"/>
        <v>29</v>
      </c>
      <c r="I13562" s="2" t="str">
        <f t="shared" si="1752"/>
        <v>Mayo</v>
      </c>
      <c r="L13562" s="2" t="str">
        <f t="shared" si="1756"/>
        <v>Índices y tasasTasas de Captación - Formato 441Diario4544145442</v>
      </c>
    </row>
    <row r="13563" spans="1:12" ht="15.95" customHeight="1" x14ac:dyDescent="0.2">
      <c r="A13563" s="7" t="s">
        <v>20</v>
      </c>
      <c r="B13563" s="7" t="s">
        <v>66</v>
      </c>
      <c r="C13563" s="7" t="s">
        <v>26</v>
      </c>
      <c r="D13563" s="15">
        <v>45441</v>
      </c>
      <c r="E13563" s="15">
        <v>45442</v>
      </c>
      <c r="F13563" s="2">
        <f t="shared" si="1753"/>
        <v>2024</v>
      </c>
      <c r="G13563" s="2">
        <f t="shared" si="1754"/>
        <v>5</v>
      </c>
      <c r="H13563" s="2">
        <f t="shared" si="1755"/>
        <v>30</v>
      </c>
      <c r="I13563" s="2" t="str">
        <f t="shared" si="1752"/>
        <v>Mayo</v>
      </c>
      <c r="L13563" s="2" t="str">
        <f t="shared" si="1756"/>
        <v>Índices y tasasTasas de Captación - Formato 441Diario4544245443</v>
      </c>
    </row>
    <row r="13564" spans="1:12" ht="15.95" customHeight="1" x14ac:dyDescent="0.2">
      <c r="A13564" s="7" t="s">
        <v>20</v>
      </c>
      <c r="B13564" s="7" t="s">
        <v>66</v>
      </c>
      <c r="C13564" s="7" t="s">
        <v>26</v>
      </c>
      <c r="D13564" s="15">
        <v>45442</v>
      </c>
      <c r="E13564" s="15">
        <v>45443</v>
      </c>
      <c r="F13564" s="2">
        <f t="shared" si="1753"/>
        <v>2024</v>
      </c>
      <c r="G13564" s="2">
        <f t="shared" si="1754"/>
        <v>5</v>
      </c>
      <c r="H13564" s="2">
        <f t="shared" si="1755"/>
        <v>31</v>
      </c>
      <c r="I13564" s="2" t="str">
        <f t="shared" si="1752"/>
        <v>Mayo</v>
      </c>
      <c r="L13564" s="2" t="str">
        <f t="shared" si="1756"/>
        <v>Índices y tasasTasas de Captación - Formato 441Diario4544345447</v>
      </c>
    </row>
    <row r="13565" spans="1:12" ht="15.95" customHeight="1" x14ac:dyDescent="0.2">
      <c r="A13565" s="7" t="s">
        <v>20</v>
      </c>
      <c r="B13565" s="7" t="s">
        <v>66</v>
      </c>
      <c r="C13565" s="7" t="s">
        <v>26</v>
      </c>
      <c r="D13565" s="15">
        <v>45443</v>
      </c>
      <c r="E13565" s="15">
        <v>45447</v>
      </c>
      <c r="F13565" s="2">
        <f t="shared" si="1753"/>
        <v>2024</v>
      </c>
      <c r="G13565" s="2">
        <f t="shared" si="1754"/>
        <v>6</v>
      </c>
      <c r="H13565" s="2">
        <f t="shared" si="1755"/>
        <v>4</v>
      </c>
      <c r="I13565" s="2" t="str">
        <f t="shared" si="1752"/>
        <v>Junio</v>
      </c>
      <c r="L13565" s="2" t="str">
        <f t="shared" si="1756"/>
        <v>Índices y tasasTasas de Captación - Formato 441Diario4544745448</v>
      </c>
    </row>
    <row r="13566" spans="1:12" ht="15.95" customHeight="1" x14ac:dyDescent="0.2">
      <c r="A13566" s="7" t="s">
        <v>20</v>
      </c>
      <c r="B13566" s="7" t="s">
        <v>66</v>
      </c>
      <c r="C13566" s="7" t="s">
        <v>26</v>
      </c>
      <c r="D13566" s="15">
        <v>45447</v>
      </c>
      <c r="E13566" s="15">
        <v>45448</v>
      </c>
      <c r="F13566" s="2">
        <f t="shared" si="1753"/>
        <v>2024</v>
      </c>
      <c r="G13566" s="2">
        <f t="shared" si="1754"/>
        <v>6</v>
      </c>
      <c r="H13566" s="2">
        <f t="shared" si="1755"/>
        <v>5</v>
      </c>
      <c r="I13566" s="2" t="str">
        <f t="shared" si="1752"/>
        <v>Junio</v>
      </c>
      <c r="L13566" s="2" t="str">
        <f t="shared" si="1756"/>
        <v>Índices y tasasTasas de Captación - Formato 441Diario4544845449</v>
      </c>
    </row>
    <row r="13567" spans="1:12" ht="15.95" customHeight="1" x14ac:dyDescent="0.2">
      <c r="A13567" s="7" t="s">
        <v>20</v>
      </c>
      <c r="B13567" s="7" t="s">
        <v>66</v>
      </c>
      <c r="C13567" s="7" t="s">
        <v>26</v>
      </c>
      <c r="D13567" s="15">
        <v>45448</v>
      </c>
      <c r="E13567" s="15">
        <v>45449</v>
      </c>
      <c r="F13567" s="2">
        <f t="shared" si="1753"/>
        <v>2024</v>
      </c>
      <c r="G13567" s="2">
        <f t="shared" si="1754"/>
        <v>6</v>
      </c>
      <c r="H13567" s="2">
        <f t="shared" si="1755"/>
        <v>6</v>
      </c>
      <c r="I13567" s="2" t="str">
        <f t="shared" si="1752"/>
        <v>Junio</v>
      </c>
      <c r="L13567" s="2" t="str">
        <f t="shared" si="1756"/>
        <v>Índices y tasasTasas de Captación - Formato 441Diario4544945450</v>
      </c>
    </row>
    <row r="13568" spans="1:12" ht="15.95" customHeight="1" x14ac:dyDescent="0.2">
      <c r="A13568" s="7" t="s">
        <v>20</v>
      </c>
      <c r="B13568" s="7" t="s">
        <v>66</v>
      </c>
      <c r="C13568" s="7" t="s">
        <v>26</v>
      </c>
      <c r="D13568" s="15">
        <v>45449</v>
      </c>
      <c r="E13568" s="15">
        <v>45450</v>
      </c>
      <c r="F13568" s="2">
        <f t="shared" si="1753"/>
        <v>2024</v>
      </c>
      <c r="G13568" s="2">
        <f t="shared" si="1754"/>
        <v>6</v>
      </c>
      <c r="H13568" s="2">
        <f t="shared" si="1755"/>
        <v>7</v>
      </c>
      <c r="I13568" s="2" t="str">
        <f t="shared" si="1752"/>
        <v>Junio</v>
      </c>
      <c r="L13568" s="2" t="str">
        <f t="shared" si="1756"/>
        <v>Índices y tasasTasas de Captación - Formato 441Diario4545045454</v>
      </c>
    </row>
    <row r="13569" spans="1:17" ht="15.95" customHeight="1" x14ac:dyDescent="0.2">
      <c r="A13569" s="7" t="s">
        <v>20</v>
      </c>
      <c r="B13569" s="7" t="s">
        <v>66</v>
      </c>
      <c r="C13569" s="7" t="s">
        <v>26</v>
      </c>
      <c r="D13569" s="15">
        <v>45450</v>
      </c>
      <c r="E13569" s="15">
        <v>45454</v>
      </c>
      <c r="F13569" s="2">
        <f t="shared" si="1753"/>
        <v>2024</v>
      </c>
      <c r="G13569" s="2">
        <f t="shared" si="1754"/>
        <v>6</v>
      </c>
      <c r="H13569" s="2">
        <f t="shared" si="1755"/>
        <v>11</v>
      </c>
      <c r="I13569" s="2" t="str">
        <f t="shared" si="1752"/>
        <v>Junio</v>
      </c>
      <c r="L13569" s="2" t="str">
        <f t="shared" si="1756"/>
        <v>Índices y tasasTasas de Captación - Formato 441Diario4545445455</v>
      </c>
    </row>
    <row r="13570" spans="1:17" ht="15.95" customHeight="1" x14ac:dyDescent="0.2">
      <c r="A13570" s="7" t="s">
        <v>20</v>
      </c>
      <c r="B13570" s="7" t="s">
        <v>66</v>
      </c>
      <c r="C13570" s="7" t="s">
        <v>26</v>
      </c>
      <c r="D13570" s="3">
        <v>45454</v>
      </c>
      <c r="E13570" s="3">
        <v>45455</v>
      </c>
      <c r="F13570" s="2">
        <f t="shared" si="1753"/>
        <v>2024</v>
      </c>
      <c r="G13570" s="2">
        <f t="shared" si="1754"/>
        <v>6</v>
      </c>
      <c r="H13570" s="2">
        <f t="shared" si="1755"/>
        <v>12</v>
      </c>
      <c r="I13570" s="2" t="str">
        <f t="shared" si="1752"/>
        <v>Junio</v>
      </c>
      <c r="L13570" s="2" t="str">
        <f t="shared" si="1756"/>
        <v>Índices y tasasTasas de Captación - Formato 441Diario4545545456</v>
      </c>
    </row>
    <row r="13571" spans="1:17" ht="15.95" customHeight="1" x14ac:dyDescent="0.2">
      <c r="A13571" s="7" t="s">
        <v>20</v>
      </c>
      <c r="B13571" s="7" t="s">
        <v>66</v>
      </c>
      <c r="C13571" s="7" t="s">
        <v>26</v>
      </c>
      <c r="D13571" s="3">
        <v>45455</v>
      </c>
      <c r="E13571" s="3">
        <v>45456</v>
      </c>
      <c r="F13571" s="2">
        <f t="shared" si="1753"/>
        <v>2024</v>
      </c>
      <c r="G13571" s="2">
        <f t="shared" si="1754"/>
        <v>6</v>
      </c>
      <c r="H13571" s="2">
        <f t="shared" si="1755"/>
        <v>13</v>
      </c>
      <c r="I13571" s="2" t="str">
        <f t="shared" si="1752"/>
        <v>Junio</v>
      </c>
      <c r="L13571" s="2" t="str">
        <f t="shared" si="1756"/>
        <v>Índices y tasasTasas de Captación - Formato 441Diario4545645457</v>
      </c>
    </row>
    <row r="13572" spans="1:17" ht="15.95" customHeight="1" x14ac:dyDescent="0.2">
      <c r="A13572" s="7" t="s">
        <v>20</v>
      </c>
      <c r="B13572" s="7" t="s">
        <v>66</v>
      </c>
      <c r="C13572" s="7" t="s">
        <v>26</v>
      </c>
      <c r="D13572" s="3">
        <v>45456</v>
      </c>
      <c r="E13572" s="3">
        <v>45457</v>
      </c>
      <c r="F13572" s="2">
        <f t="shared" si="1753"/>
        <v>2024</v>
      </c>
      <c r="G13572" s="2">
        <f t="shared" si="1754"/>
        <v>6</v>
      </c>
      <c r="H13572" s="2">
        <f t="shared" si="1755"/>
        <v>14</v>
      </c>
      <c r="I13572" s="2" t="str">
        <f t="shared" si="1752"/>
        <v>Junio</v>
      </c>
      <c r="L13572" s="2" t="str">
        <f t="shared" si="1756"/>
        <v>Índices y tasasTasas de Captación - Formato 441Diario4545745460</v>
      </c>
    </row>
    <row r="13573" spans="1:17" ht="15.95" customHeight="1" x14ac:dyDescent="0.2">
      <c r="A13573" s="7" t="s">
        <v>20</v>
      </c>
      <c r="B13573" s="7" t="s">
        <v>66</v>
      </c>
      <c r="C13573" s="7" t="s">
        <v>26</v>
      </c>
      <c r="D13573" s="3">
        <v>45457</v>
      </c>
      <c r="E13573" s="3">
        <v>45460</v>
      </c>
      <c r="F13573" s="2">
        <f t="shared" si="1753"/>
        <v>2024</v>
      </c>
      <c r="G13573" s="2">
        <f t="shared" si="1754"/>
        <v>6</v>
      </c>
      <c r="H13573" s="2">
        <f t="shared" si="1755"/>
        <v>17</v>
      </c>
      <c r="I13573" s="2" t="str">
        <f t="shared" si="1752"/>
        <v>Junio</v>
      </c>
      <c r="L13573" s="2" t="str">
        <f t="shared" si="1756"/>
        <v>Índices y tasasTasas de Captación - Formato 441Diario4546045461</v>
      </c>
    </row>
    <row r="13574" spans="1:17" ht="15.95" customHeight="1" x14ac:dyDescent="0.2">
      <c r="A13574" s="7" t="s">
        <v>20</v>
      </c>
      <c r="B13574" s="7" t="s">
        <v>66</v>
      </c>
      <c r="C13574" s="7" t="s">
        <v>26</v>
      </c>
      <c r="D13574" s="3">
        <v>45460</v>
      </c>
      <c r="E13574" s="3">
        <v>45461</v>
      </c>
      <c r="F13574" s="2">
        <f t="shared" si="1753"/>
        <v>2024</v>
      </c>
      <c r="G13574" s="2">
        <f t="shared" si="1754"/>
        <v>6</v>
      </c>
      <c r="H13574" s="2">
        <f t="shared" si="1755"/>
        <v>18</v>
      </c>
      <c r="I13574" s="2" t="str">
        <f t="shared" si="1752"/>
        <v>Junio</v>
      </c>
      <c r="L13574" s="2" t="str">
        <f t="shared" si="1756"/>
        <v>Índices y tasasTasas de Captación - Formato 441Diario4546145462</v>
      </c>
    </row>
    <row r="13575" spans="1:17" ht="15.95" customHeight="1" x14ac:dyDescent="0.2">
      <c r="A13575" s="7" t="s">
        <v>20</v>
      </c>
      <c r="B13575" s="7" t="s">
        <v>66</v>
      </c>
      <c r="C13575" s="7" t="s">
        <v>26</v>
      </c>
      <c r="D13575" s="3">
        <v>45461</v>
      </c>
      <c r="E13575" s="3">
        <v>45462</v>
      </c>
      <c r="F13575" s="2">
        <f t="shared" si="1753"/>
        <v>2024</v>
      </c>
      <c r="G13575" s="2">
        <f t="shared" si="1754"/>
        <v>6</v>
      </c>
      <c r="H13575" s="2">
        <f t="shared" si="1755"/>
        <v>19</v>
      </c>
      <c r="I13575" s="2" t="str">
        <f t="shared" si="1752"/>
        <v>Junio</v>
      </c>
      <c r="L13575" s="2" t="str">
        <f t="shared" si="1756"/>
        <v>Índices y tasasTasas de Captación - Formato 441Diario4546245463</v>
      </c>
    </row>
    <row r="13576" spans="1:17" ht="15.95" customHeight="1" x14ac:dyDescent="0.2">
      <c r="A13576" s="7" t="s">
        <v>20</v>
      </c>
      <c r="B13576" s="7" t="s">
        <v>66</v>
      </c>
      <c r="C13576" s="7" t="s">
        <v>26</v>
      </c>
      <c r="D13576" s="3">
        <v>45462</v>
      </c>
      <c r="E13576" s="3">
        <v>45463</v>
      </c>
      <c r="F13576" s="2">
        <f t="shared" si="1753"/>
        <v>2024</v>
      </c>
      <c r="G13576" s="2">
        <f t="shared" si="1754"/>
        <v>6</v>
      </c>
      <c r="H13576" s="2">
        <f t="shared" si="1755"/>
        <v>20</v>
      </c>
      <c r="I13576" s="2" t="str">
        <f t="shared" si="1752"/>
        <v>Junio</v>
      </c>
      <c r="L13576" s="2" t="str">
        <f t="shared" si="1756"/>
        <v>Índices y tasasTasas de Captación - Formato 441Diario4546345464</v>
      </c>
    </row>
    <row r="13577" spans="1:17" ht="15.95" customHeight="1" x14ac:dyDescent="0.2">
      <c r="A13577" s="7" t="s">
        <v>20</v>
      </c>
      <c r="B13577" s="7" t="s">
        <v>66</v>
      </c>
      <c r="C13577" s="7" t="s">
        <v>26</v>
      </c>
      <c r="D13577" s="3">
        <v>45463</v>
      </c>
      <c r="E13577" s="3">
        <v>45464</v>
      </c>
      <c r="F13577" s="2">
        <f t="shared" si="1753"/>
        <v>2024</v>
      </c>
      <c r="G13577" s="2">
        <f t="shared" si="1754"/>
        <v>6</v>
      </c>
      <c r="H13577" s="2">
        <f t="shared" si="1755"/>
        <v>21</v>
      </c>
      <c r="I13577" s="2" t="str">
        <f t="shared" si="1752"/>
        <v>Junio</v>
      </c>
      <c r="L13577" s="2" t="str">
        <f t="shared" si="1756"/>
        <v>Índices y tasasTasas de Captación - Formato 441Diario4546445467</v>
      </c>
    </row>
    <row r="13578" spans="1:17" ht="15.95" customHeight="1" x14ac:dyDescent="0.2">
      <c r="A13578" s="7" t="s">
        <v>20</v>
      </c>
      <c r="B13578" s="7" t="s">
        <v>66</v>
      </c>
      <c r="C13578" s="7" t="s">
        <v>26</v>
      </c>
      <c r="D13578" s="3">
        <v>45464</v>
      </c>
      <c r="E13578" s="3">
        <v>45467</v>
      </c>
      <c r="F13578" s="2">
        <f t="shared" si="1753"/>
        <v>2024</v>
      </c>
      <c r="G13578" s="2">
        <f t="shared" si="1754"/>
        <v>6</v>
      </c>
      <c r="H13578" s="2">
        <f t="shared" si="1755"/>
        <v>24</v>
      </c>
      <c r="I13578" s="2" t="str">
        <f t="shared" si="1752"/>
        <v>Junio</v>
      </c>
      <c r="L13578" s="2" t="str">
        <f t="shared" si="1756"/>
        <v>Índices y tasasTasas de Captación - Formato 441Diario4546745468</v>
      </c>
    </row>
    <row r="13579" spans="1:17" ht="15.95" customHeight="1" x14ac:dyDescent="0.2">
      <c r="A13579" s="7" t="s">
        <v>20</v>
      </c>
      <c r="B13579" s="7" t="s">
        <v>66</v>
      </c>
      <c r="C13579" s="7" t="s">
        <v>26</v>
      </c>
      <c r="D13579" s="3">
        <v>45467</v>
      </c>
      <c r="E13579" s="3">
        <v>45468</v>
      </c>
      <c r="F13579" s="2">
        <f t="shared" si="1753"/>
        <v>2024</v>
      </c>
      <c r="G13579" s="2">
        <f t="shared" si="1754"/>
        <v>6</v>
      </c>
      <c r="H13579" s="2">
        <f t="shared" si="1755"/>
        <v>25</v>
      </c>
      <c r="I13579" s="2" t="str">
        <f t="shared" si="1752"/>
        <v>Junio</v>
      </c>
      <c r="L13579" s="2" t="str">
        <f t="shared" si="1756"/>
        <v>Índices y tasasTasas de Captación - Formato 441Diario4546845469</v>
      </c>
    </row>
    <row r="13580" spans="1:17" ht="15.95" customHeight="1" x14ac:dyDescent="0.2">
      <c r="A13580" s="7" t="s">
        <v>20</v>
      </c>
      <c r="B13580" s="7" t="s">
        <v>66</v>
      </c>
      <c r="C13580" s="7" t="s">
        <v>26</v>
      </c>
      <c r="D13580" s="3">
        <v>45468</v>
      </c>
      <c r="E13580" s="3">
        <v>45469</v>
      </c>
      <c r="F13580" s="2">
        <f t="shared" si="1753"/>
        <v>2024</v>
      </c>
      <c r="G13580" s="2">
        <f t="shared" si="1754"/>
        <v>6</v>
      </c>
      <c r="H13580" s="2">
        <f t="shared" si="1755"/>
        <v>26</v>
      </c>
      <c r="I13580" s="2" t="str">
        <f t="shared" ref="I13580:I13643" si="1757">CHOOSE(G13580,"Enero","Febrero","Marzo","Abril","Mayo","Junio","Julio","Agosto","Septiembre","Octubre","Noviembre","Diciembre")</f>
        <v>Junio</v>
      </c>
      <c r="L13580" s="2" t="str">
        <f t="shared" si="1756"/>
        <v>Índices y tasasTasas de Captación - Formato 441Diario4546945470</v>
      </c>
    </row>
    <row r="13581" spans="1:17" ht="15.95" customHeight="1" x14ac:dyDescent="0.2">
      <c r="A13581" s="7" t="s">
        <v>20</v>
      </c>
      <c r="B13581" s="7" t="s">
        <v>66</v>
      </c>
      <c r="C13581" s="7" t="s">
        <v>26</v>
      </c>
      <c r="D13581" s="3">
        <v>45469</v>
      </c>
      <c r="E13581" s="3">
        <v>45470</v>
      </c>
      <c r="F13581" s="2">
        <f t="shared" si="1753"/>
        <v>2024</v>
      </c>
      <c r="G13581" s="2">
        <f t="shared" si="1754"/>
        <v>6</v>
      </c>
      <c r="H13581" s="2">
        <f t="shared" si="1755"/>
        <v>27</v>
      </c>
      <c r="I13581" s="2" t="str">
        <f t="shared" si="1757"/>
        <v>Junio</v>
      </c>
      <c r="L13581" s="2" t="str">
        <f t="shared" si="1756"/>
        <v>Índices y tasasTasas de Captación - Formato 441Diario4547045471</v>
      </c>
    </row>
    <row r="13582" spans="1:17" s="7" customFormat="1" ht="15.95" customHeight="1" x14ac:dyDescent="0.2">
      <c r="A13582" s="7" t="s">
        <v>20</v>
      </c>
      <c r="B13582" s="7" t="s">
        <v>66</v>
      </c>
      <c r="C13582" s="7" t="s">
        <v>26</v>
      </c>
      <c r="D13582" s="3">
        <v>45470</v>
      </c>
      <c r="E13582" s="3">
        <v>45471</v>
      </c>
      <c r="F13582" s="2">
        <f t="shared" si="1753"/>
        <v>2024</v>
      </c>
      <c r="G13582" s="2">
        <f t="shared" si="1754"/>
        <v>6</v>
      </c>
      <c r="H13582" s="2">
        <f t="shared" si="1755"/>
        <v>28</v>
      </c>
      <c r="I13582" s="2" t="str">
        <f t="shared" si="1757"/>
        <v>Junio</v>
      </c>
      <c r="L13582" s="7" t="str">
        <f t="shared" si="1756"/>
        <v>Índices y tasasTasas de Captación - Formato 441Diario4547145475</v>
      </c>
    </row>
    <row r="13583" spans="1:17" ht="15.95" customHeight="1" x14ac:dyDescent="0.2">
      <c r="A13583" s="7" t="s">
        <v>20</v>
      </c>
      <c r="B13583" s="7" t="s">
        <v>66</v>
      </c>
      <c r="C13583" s="7" t="s">
        <v>26</v>
      </c>
      <c r="D13583" s="3">
        <v>45471</v>
      </c>
      <c r="E13583" s="3">
        <v>45475</v>
      </c>
      <c r="F13583" s="2">
        <f t="shared" si="1753"/>
        <v>2024</v>
      </c>
      <c r="G13583" s="2">
        <f t="shared" si="1754"/>
        <v>7</v>
      </c>
      <c r="H13583" s="2">
        <f t="shared" si="1755"/>
        <v>2</v>
      </c>
      <c r="I13583" s="2" t="str">
        <f t="shared" si="1757"/>
        <v>Julio</v>
      </c>
      <c r="J13583" s="7"/>
      <c r="L13583" s="7" t="str">
        <f t="shared" si="1756"/>
        <v>Índices y tasasTasas de Captación - Formato 441Diario4547545476</v>
      </c>
      <c r="M13583" s="7"/>
      <c r="N13583" s="7"/>
      <c r="O13583" s="7"/>
      <c r="P13583" s="7"/>
      <c r="Q13583" s="7"/>
    </row>
    <row r="13584" spans="1:17" ht="15.95" customHeight="1" x14ac:dyDescent="0.2">
      <c r="A13584" s="7" t="s">
        <v>20</v>
      </c>
      <c r="B13584" s="7" t="s">
        <v>66</v>
      </c>
      <c r="C13584" s="7" t="s">
        <v>26</v>
      </c>
      <c r="D13584" s="3">
        <v>45475</v>
      </c>
      <c r="E13584" s="3">
        <v>45476</v>
      </c>
      <c r="F13584" s="2">
        <f t="shared" si="1753"/>
        <v>2024</v>
      </c>
      <c r="G13584" s="2">
        <f t="shared" si="1754"/>
        <v>7</v>
      </c>
      <c r="H13584" s="2">
        <f t="shared" si="1755"/>
        <v>3</v>
      </c>
      <c r="I13584" s="2" t="str">
        <f t="shared" si="1757"/>
        <v>Julio</v>
      </c>
      <c r="J13584" s="7"/>
      <c r="L13584" s="7" t="str">
        <f t="shared" si="1756"/>
        <v>Índices y tasasTasas de Captación - Formato 441Diario4547645477</v>
      </c>
      <c r="M13584" s="7"/>
      <c r="N13584" s="7"/>
      <c r="O13584" s="7"/>
      <c r="P13584" s="7"/>
      <c r="Q13584" s="7"/>
    </row>
    <row r="13585" spans="1:17" ht="15.95" customHeight="1" x14ac:dyDescent="0.2">
      <c r="A13585" s="7" t="s">
        <v>20</v>
      </c>
      <c r="B13585" s="7" t="s">
        <v>66</v>
      </c>
      <c r="C13585" s="7" t="s">
        <v>26</v>
      </c>
      <c r="D13585" s="3">
        <v>45476</v>
      </c>
      <c r="E13585" s="3">
        <v>45477</v>
      </c>
      <c r="F13585" s="2">
        <f t="shared" si="1753"/>
        <v>2024</v>
      </c>
      <c r="G13585" s="2">
        <f t="shared" si="1754"/>
        <v>7</v>
      </c>
      <c r="H13585" s="2">
        <f t="shared" si="1755"/>
        <v>4</v>
      </c>
      <c r="I13585" s="2" t="str">
        <f t="shared" si="1757"/>
        <v>Julio</v>
      </c>
      <c r="J13585" s="7"/>
      <c r="L13585" s="7" t="str">
        <f t="shared" si="1756"/>
        <v>Índices y tasasTasas de Captación - Formato 441Diario4547745478</v>
      </c>
      <c r="M13585" s="7"/>
      <c r="N13585" s="7"/>
      <c r="O13585" s="7"/>
      <c r="P13585" s="7"/>
      <c r="Q13585" s="7"/>
    </row>
    <row r="13586" spans="1:17" ht="15.95" customHeight="1" x14ac:dyDescent="0.2">
      <c r="A13586" s="7" t="s">
        <v>20</v>
      </c>
      <c r="B13586" s="7" t="s">
        <v>66</v>
      </c>
      <c r="C13586" s="7" t="s">
        <v>26</v>
      </c>
      <c r="D13586" s="3">
        <v>45477</v>
      </c>
      <c r="E13586" s="3">
        <v>45478</v>
      </c>
      <c r="F13586" s="2">
        <f t="shared" si="1753"/>
        <v>2024</v>
      </c>
      <c r="G13586" s="2">
        <f t="shared" si="1754"/>
        <v>7</v>
      </c>
      <c r="H13586" s="2">
        <f t="shared" si="1755"/>
        <v>5</v>
      </c>
      <c r="I13586" s="2" t="str">
        <f t="shared" si="1757"/>
        <v>Julio</v>
      </c>
      <c r="J13586" s="7"/>
      <c r="L13586" s="7" t="str">
        <f t="shared" si="1756"/>
        <v>Índices y tasasTasas de Captación - Formato 441Diario4547845481</v>
      </c>
      <c r="M13586" s="7"/>
      <c r="N13586" s="7"/>
      <c r="O13586" s="7"/>
      <c r="P13586" s="7"/>
      <c r="Q13586" s="7"/>
    </row>
    <row r="13587" spans="1:17" ht="15.95" customHeight="1" x14ac:dyDescent="0.2">
      <c r="A13587" s="7" t="s">
        <v>20</v>
      </c>
      <c r="B13587" s="7" t="s">
        <v>66</v>
      </c>
      <c r="C13587" s="7" t="s">
        <v>26</v>
      </c>
      <c r="D13587" s="3">
        <v>45478</v>
      </c>
      <c r="E13587" s="3">
        <v>45481</v>
      </c>
      <c r="F13587" s="2">
        <f t="shared" si="1753"/>
        <v>2024</v>
      </c>
      <c r="G13587" s="2">
        <f t="shared" si="1754"/>
        <v>7</v>
      </c>
      <c r="H13587" s="2">
        <f t="shared" si="1755"/>
        <v>8</v>
      </c>
      <c r="I13587" s="2" t="str">
        <f t="shared" si="1757"/>
        <v>Julio</v>
      </c>
      <c r="J13587" s="7"/>
      <c r="L13587" s="7" t="str">
        <f t="shared" si="1756"/>
        <v>Índices y tasasTasas de Captación - Formato 441Diario4548145482</v>
      </c>
      <c r="M13587" s="7"/>
      <c r="N13587" s="7"/>
      <c r="O13587" s="7"/>
      <c r="P13587" s="7"/>
      <c r="Q13587" s="7"/>
    </row>
    <row r="13588" spans="1:17" ht="15.95" customHeight="1" x14ac:dyDescent="0.2">
      <c r="A13588" s="7" t="s">
        <v>20</v>
      </c>
      <c r="B13588" s="7" t="s">
        <v>66</v>
      </c>
      <c r="C13588" s="7" t="s">
        <v>26</v>
      </c>
      <c r="D13588" s="3">
        <v>45481</v>
      </c>
      <c r="E13588" s="3">
        <v>45482</v>
      </c>
      <c r="F13588" s="2">
        <f t="shared" si="1753"/>
        <v>2024</v>
      </c>
      <c r="G13588" s="2">
        <f t="shared" si="1754"/>
        <v>7</v>
      </c>
      <c r="H13588" s="2">
        <f t="shared" si="1755"/>
        <v>9</v>
      </c>
      <c r="I13588" s="2" t="str">
        <f t="shared" si="1757"/>
        <v>Julio</v>
      </c>
      <c r="J13588" s="7"/>
      <c r="L13588" s="7" t="str">
        <f t="shared" si="1756"/>
        <v>Índices y tasasTasas de Captación - Formato 441Diario4548245483</v>
      </c>
      <c r="M13588" s="7"/>
      <c r="N13588" s="7"/>
      <c r="O13588" s="7"/>
      <c r="P13588" s="7"/>
      <c r="Q13588" s="7"/>
    </row>
    <row r="13589" spans="1:17" ht="15.95" customHeight="1" x14ac:dyDescent="0.2">
      <c r="A13589" s="7" t="s">
        <v>20</v>
      </c>
      <c r="B13589" s="7" t="s">
        <v>66</v>
      </c>
      <c r="C13589" s="7" t="s">
        <v>26</v>
      </c>
      <c r="D13589" s="3">
        <v>45482</v>
      </c>
      <c r="E13589" s="3">
        <v>45483</v>
      </c>
      <c r="F13589" s="2">
        <f t="shared" si="1753"/>
        <v>2024</v>
      </c>
      <c r="G13589" s="2">
        <f t="shared" si="1754"/>
        <v>7</v>
      </c>
      <c r="H13589" s="2">
        <f t="shared" si="1755"/>
        <v>10</v>
      </c>
      <c r="I13589" s="2" t="str">
        <f t="shared" si="1757"/>
        <v>Julio</v>
      </c>
      <c r="J13589" s="7"/>
      <c r="L13589" s="7" t="str">
        <f t="shared" si="1756"/>
        <v>Índices y tasasTasas de Captación - Formato 441Diario4548345484</v>
      </c>
      <c r="M13589" s="7"/>
      <c r="N13589" s="7"/>
      <c r="O13589" s="7"/>
      <c r="P13589" s="7"/>
      <c r="Q13589" s="7"/>
    </row>
    <row r="13590" spans="1:17" ht="15.95" customHeight="1" x14ac:dyDescent="0.2">
      <c r="A13590" s="7" t="s">
        <v>20</v>
      </c>
      <c r="B13590" s="7" t="s">
        <v>66</v>
      </c>
      <c r="C13590" s="7" t="s">
        <v>26</v>
      </c>
      <c r="D13590" s="3">
        <v>45483</v>
      </c>
      <c r="E13590" s="3">
        <v>45484</v>
      </c>
      <c r="F13590" s="2">
        <f t="shared" si="1753"/>
        <v>2024</v>
      </c>
      <c r="G13590" s="2">
        <f t="shared" si="1754"/>
        <v>7</v>
      </c>
      <c r="H13590" s="2">
        <f t="shared" si="1755"/>
        <v>11</v>
      </c>
      <c r="I13590" s="2" t="str">
        <f t="shared" si="1757"/>
        <v>Julio</v>
      </c>
      <c r="J13590" s="7"/>
      <c r="L13590" s="7" t="str">
        <f t="shared" si="1756"/>
        <v>Índices y tasasTasas de Captación - Formato 441Diario4548445485</v>
      </c>
      <c r="M13590" s="7"/>
      <c r="N13590" s="7"/>
      <c r="O13590" s="7"/>
      <c r="P13590" s="7"/>
      <c r="Q13590" s="7"/>
    </row>
    <row r="13591" spans="1:17" ht="15.95" customHeight="1" x14ac:dyDescent="0.2">
      <c r="A13591" s="7" t="s">
        <v>20</v>
      </c>
      <c r="B13591" s="7" t="s">
        <v>66</v>
      </c>
      <c r="C13591" s="7" t="s">
        <v>26</v>
      </c>
      <c r="D13591" s="3">
        <v>45484</v>
      </c>
      <c r="E13591" s="3">
        <v>45485</v>
      </c>
      <c r="F13591" s="2">
        <f t="shared" ref="F13591:F13654" si="1758">YEAR(E13591)</f>
        <v>2024</v>
      </c>
      <c r="G13591" s="2">
        <f t="shared" ref="G13591:G13654" si="1759">MONTH(E13591)</f>
        <v>7</v>
      </c>
      <c r="H13591" s="2">
        <f t="shared" ref="H13591:H13654" si="1760">DAY(E13591)</f>
        <v>12</v>
      </c>
      <c r="I13591" s="2" t="str">
        <f t="shared" si="1757"/>
        <v>Julio</v>
      </c>
      <c r="J13591" s="7"/>
      <c r="L13591" s="7" t="str">
        <f t="shared" ref="L13591:L13624" si="1761">CONCATENATE(A13592,B13592,C13592,D13592,E13592,)</f>
        <v>Índices y tasasTasas de Captación - Formato 441Diario4548545488</v>
      </c>
      <c r="M13591" s="7"/>
      <c r="N13591" s="7"/>
      <c r="O13591" s="7"/>
      <c r="P13591" s="7"/>
      <c r="Q13591" s="7"/>
    </row>
    <row r="13592" spans="1:17" ht="15.95" customHeight="1" x14ac:dyDescent="0.2">
      <c r="A13592" s="7" t="s">
        <v>20</v>
      </c>
      <c r="B13592" s="7" t="s">
        <v>66</v>
      </c>
      <c r="C13592" s="7" t="s">
        <v>26</v>
      </c>
      <c r="D13592" s="3">
        <v>45485</v>
      </c>
      <c r="E13592" s="3">
        <v>45488</v>
      </c>
      <c r="F13592" s="2">
        <f t="shared" si="1758"/>
        <v>2024</v>
      </c>
      <c r="G13592" s="2">
        <f t="shared" si="1759"/>
        <v>7</v>
      </c>
      <c r="H13592" s="2">
        <f t="shared" si="1760"/>
        <v>15</v>
      </c>
      <c r="I13592" s="2" t="str">
        <f t="shared" si="1757"/>
        <v>Julio</v>
      </c>
      <c r="J13592" s="7"/>
      <c r="L13592" s="7" t="str">
        <f t="shared" si="1761"/>
        <v>Índices y tasasTasas de Captación - Formato 441Diario4548845489</v>
      </c>
      <c r="M13592" s="7"/>
      <c r="N13592" s="7"/>
      <c r="O13592" s="7"/>
      <c r="P13592" s="7"/>
      <c r="Q13592" s="7"/>
    </row>
    <row r="13593" spans="1:17" ht="15.95" customHeight="1" x14ac:dyDescent="0.2">
      <c r="A13593" s="7" t="s">
        <v>20</v>
      </c>
      <c r="B13593" s="7" t="s">
        <v>66</v>
      </c>
      <c r="C13593" s="7" t="s">
        <v>26</v>
      </c>
      <c r="D13593" s="3">
        <v>45488</v>
      </c>
      <c r="E13593" s="3">
        <v>45489</v>
      </c>
      <c r="F13593" s="2">
        <f t="shared" si="1758"/>
        <v>2024</v>
      </c>
      <c r="G13593" s="2">
        <f t="shared" si="1759"/>
        <v>7</v>
      </c>
      <c r="H13593" s="2">
        <f t="shared" si="1760"/>
        <v>16</v>
      </c>
      <c r="I13593" s="2" t="str">
        <f t="shared" si="1757"/>
        <v>Julio</v>
      </c>
      <c r="J13593" s="7"/>
      <c r="L13593" s="7" t="str">
        <f t="shared" si="1761"/>
        <v>Índices y tasasTasas de Captación - Formato 441Diario4548945490</v>
      </c>
      <c r="M13593" s="7"/>
      <c r="N13593" s="7"/>
      <c r="O13593" s="7"/>
      <c r="P13593" s="7"/>
      <c r="Q13593" s="7"/>
    </row>
    <row r="13594" spans="1:17" ht="15.95" customHeight="1" x14ac:dyDescent="0.2">
      <c r="A13594" s="7" t="s">
        <v>20</v>
      </c>
      <c r="B13594" s="7" t="s">
        <v>66</v>
      </c>
      <c r="C13594" s="7" t="s">
        <v>26</v>
      </c>
      <c r="D13594" s="3">
        <v>45489</v>
      </c>
      <c r="E13594" s="3">
        <v>45490</v>
      </c>
      <c r="F13594" s="2">
        <f t="shared" si="1758"/>
        <v>2024</v>
      </c>
      <c r="G13594" s="2">
        <f t="shared" si="1759"/>
        <v>7</v>
      </c>
      <c r="H13594" s="2">
        <f t="shared" si="1760"/>
        <v>17</v>
      </c>
      <c r="I13594" s="2" t="str">
        <f t="shared" si="1757"/>
        <v>Julio</v>
      </c>
      <c r="J13594" s="7"/>
      <c r="L13594" s="7" t="str">
        <f t="shared" si="1761"/>
        <v>Índices y tasasTasas de Captación - Formato 441Diario4549045491</v>
      </c>
      <c r="M13594" s="7"/>
      <c r="N13594" s="7"/>
      <c r="O13594" s="7"/>
      <c r="P13594" s="7"/>
      <c r="Q13594" s="7"/>
    </row>
    <row r="13595" spans="1:17" ht="15.95" customHeight="1" x14ac:dyDescent="0.2">
      <c r="A13595" s="7" t="s">
        <v>20</v>
      </c>
      <c r="B13595" s="7" t="s">
        <v>66</v>
      </c>
      <c r="C13595" s="7" t="s">
        <v>26</v>
      </c>
      <c r="D13595" s="3">
        <v>45490</v>
      </c>
      <c r="E13595" s="3">
        <v>45491</v>
      </c>
      <c r="F13595" s="2">
        <f t="shared" si="1758"/>
        <v>2024</v>
      </c>
      <c r="G13595" s="2">
        <f t="shared" si="1759"/>
        <v>7</v>
      </c>
      <c r="H13595" s="2">
        <f t="shared" si="1760"/>
        <v>18</v>
      </c>
      <c r="I13595" s="2" t="str">
        <f t="shared" si="1757"/>
        <v>Julio</v>
      </c>
      <c r="J13595" s="7"/>
      <c r="L13595" s="7" t="str">
        <f t="shared" si="1761"/>
        <v>Índices y tasasTasas de Captación - Formato 441Diario4549145492</v>
      </c>
      <c r="M13595" s="7"/>
      <c r="N13595" s="7"/>
      <c r="O13595" s="7"/>
      <c r="P13595" s="7"/>
      <c r="Q13595" s="7"/>
    </row>
    <row r="13596" spans="1:17" ht="15.95" customHeight="1" x14ac:dyDescent="0.2">
      <c r="A13596" s="7" t="s">
        <v>20</v>
      </c>
      <c r="B13596" s="7" t="s">
        <v>66</v>
      </c>
      <c r="C13596" s="7" t="s">
        <v>26</v>
      </c>
      <c r="D13596" s="3">
        <v>45491</v>
      </c>
      <c r="E13596" s="3">
        <v>45492</v>
      </c>
      <c r="F13596" s="2">
        <f t="shared" si="1758"/>
        <v>2024</v>
      </c>
      <c r="G13596" s="2">
        <f t="shared" si="1759"/>
        <v>7</v>
      </c>
      <c r="H13596" s="2">
        <f t="shared" si="1760"/>
        <v>19</v>
      </c>
      <c r="I13596" s="2" t="str">
        <f t="shared" si="1757"/>
        <v>Julio</v>
      </c>
      <c r="J13596" s="7"/>
      <c r="L13596" s="7" t="str">
        <f t="shared" si="1761"/>
        <v>Índices y tasasTasas de Captación - Formato 441Diario4549245495</v>
      </c>
      <c r="M13596" s="7"/>
      <c r="N13596" s="7"/>
      <c r="O13596" s="7"/>
      <c r="P13596" s="7"/>
      <c r="Q13596" s="7"/>
    </row>
    <row r="13597" spans="1:17" ht="15.95" customHeight="1" x14ac:dyDescent="0.2">
      <c r="A13597" s="7" t="s">
        <v>20</v>
      </c>
      <c r="B13597" s="7" t="s">
        <v>66</v>
      </c>
      <c r="C13597" s="7" t="s">
        <v>26</v>
      </c>
      <c r="D13597" s="3">
        <v>45492</v>
      </c>
      <c r="E13597" s="3">
        <v>45495</v>
      </c>
      <c r="F13597" s="2">
        <f t="shared" si="1758"/>
        <v>2024</v>
      </c>
      <c r="G13597" s="2">
        <f t="shared" si="1759"/>
        <v>7</v>
      </c>
      <c r="H13597" s="2">
        <f t="shared" si="1760"/>
        <v>22</v>
      </c>
      <c r="I13597" s="2" t="str">
        <f t="shared" si="1757"/>
        <v>Julio</v>
      </c>
      <c r="J13597" s="7"/>
      <c r="L13597" s="7" t="str">
        <f t="shared" si="1761"/>
        <v>Índices y tasasTasas de Captación - Formato 441Diario4549545496</v>
      </c>
      <c r="M13597" s="7"/>
      <c r="N13597" s="7"/>
      <c r="O13597" s="7"/>
      <c r="P13597" s="7"/>
      <c r="Q13597" s="7"/>
    </row>
    <row r="13598" spans="1:17" ht="15.95" customHeight="1" x14ac:dyDescent="0.2">
      <c r="A13598" s="7" t="s">
        <v>20</v>
      </c>
      <c r="B13598" s="7" t="s">
        <v>66</v>
      </c>
      <c r="C13598" s="7" t="s">
        <v>26</v>
      </c>
      <c r="D13598" s="3">
        <v>45495</v>
      </c>
      <c r="E13598" s="3">
        <v>45496</v>
      </c>
      <c r="F13598" s="2">
        <f t="shared" si="1758"/>
        <v>2024</v>
      </c>
      <c r="G13598" s="2">
        <f t="shared" si="1759"/>
        <v>7</v>
      </c>
      <c r="H13598" s="2">
        <f t="shared" si="1760"/>
        <v>23</v>
      </c>
      <c r="I13598" s="2" t="str">
        <f t="shared" si="1757"/>
        <v>Julio</v>
      </c>
      <c r="J13598" s="7"/>
      <c r="L13598" s="7" t="str">
        <f t="shared" si="1761"/>
        <v>Índices y tasasTasas de Captación - Formato 441Diario4549645497</v>
      </c>
      <c r="M13598" s="7"/>
      <c r="N13598" s="7"/>
      <c r="O13598" s="7"/>
      <c r="P13598" s="7"/>
      <c r="Q13598" s="7"/>
    </row>
    <row r="13599" spans="1:17" ht="15.95" customHeight="1" x14ac:dyDescent="0.2">
      <c r="A13599" s="7" t="s">
        <v>20</v>
      </c>
      <c r="B13599" s="7" t="s">
        <v>66</v>
      </c>
      <c r="C13599" s="7" t="s">
        <v>26</v>
      </c>
      <c r="D13599" s="3">
        <v>45496</v>
      </c>
      <c r="E13599" s="3">
        <v>45497</v>
      </c>
      <c r="F13599" s="2">
        <f t="shared" si="1758"/>
        <v>2024</v>
      </c>
      <c r="G13599" s="2">
        <f t="shared" si="1759"/>
        <v>7</v>
      </c>
      <c r="H13599" s="2">
        <f t="shared" si="1760"/>
        <v>24</v>
      </c>
      <c r="I13599" s="2" t="str">
        <f t="shared" si="1757"/>
        <v>Julio</v>
      </c>
      <c r="J13599" s="7"/>
      <c r="L13599" s="7" t="str">
        <f t="shared" si="1761"/>
        <v>Índices y tasasTasas de Captación - Formato 441Diario4549745498</v>
      </c>
      <c r="M13599" s="7"/>
      <c r="N13599" s="7"/>
      <c r="O13599" s="7"/>
      <c r="P13599" s="7"/>
      <c r="Q13599" s="7"/>
    </row>
    <row r="13600" spans="1:17" ht="15.95" customHeight="1" x14ac:dyDescent="0.2">
      <c r="A13600" s="7" t="s">
        <v>20</v>
      </c>
      <c r="B13600" s="7" t="s">
        <v>66</v>
      </c>
      <c r="C13600" s="7" t="s">
        <v>26</v>
      </c>
      <c r="D13600" s="3">
        <v>45497</v>
      </c>
      <c r="E13600" s="3">
        <v>45498</v>
      </c>
      <c r="F13600" s="2">
        <f t="shared" si="1758"/>
        <v>2024</v>
      </c>
      <c r="G13600" s="2">
        <f t="shared" si="1759"/>
        <v>7</v>
      </c>
      <c r="H13600" s="2">
        <f t="shared" si="1760"/>
        <v>25</v>
      </c>
      <c r="I13600" s="2" t="str">
        <f t="shared" si="1757"/>
        <v>Julio</v>
      </c>
      <c r="J13600" s="7"/>
      <c r="L13600" s="7" t="str">
        <f t="shared" si="1761"/>
        <v>Índices y tasasTasas de Captación - Formato 441Diario4549845499</v>
      </c>
      <c r="M13600" s="7"/>
      <c r="N13600" s="7"/>
      <c r="O13600" s="7"/>
      <c r="P13600" s="7"/>
      <c r="Q13600" s="7"/>
    </row>
    <row r="13601" spans="1:17" ht="15.95" customHeight="1" x14ac:dyDescent="0.2">
      <c r="A13601" s="7" t="s">
        <v>20</v>
      </c>
      <c r="B13601" s="7" t="s">
        <v>66</v>
      </c>
      <c r="C13601" s="7" t="s">
        <v>26</v>
      </c>
      <c r="D13601" s="3">
        <v>45498</v>
      </c>
      <c r="E13601" s="3">
        <v>45499</v>
      </c>
      <c r="F13601" s="2">
        <f t="shared" si="1758"/>
        <v>2024</v>
      </c>
      <c r="G13601" s="2">
        <f t="shared" si="1759"/>
        <v>7</v>
      </c>
      <c r="H13601" s="2">
        <f t="shared" si="1760"/>
        <v>26</v>
      </c>
      <c r="I13601" s="2" t="str">
        <f t="shared" si="1757"/>
        <v>Julio</v>
      </c>
      <c r="J13601" s="7"/>
      <c r="L13601" s="7" t="str">
        <f t="shared" si="1761"/>
        <v>Índices y tasasTasas de Captación - Formato 441Diario4549945502</v>
      </c>
      <c r="M13601" s="7"/>
      <c r="N13601" s="7"/>
      <c r="O13601" s="7"/>
      <c r="P13601" s="7"/>
      <c r="Q13601" s="7"/>
    </row>
    <row r="13602" spans="1:17" ht="15.95" customHeight="1" x14ac:dyDescent="0.2">
      <c r="A13602" s="7" t="s">
        <v>20</v>
      </c>
      <c r="B13602" s="7" t="s">
        <v>66</v>
      </c>
      <c r="C13602" s="7" t="s">
        <v>26</v>
      </c>
      <c r="D13602" s="3">
        <v>45499</v>
      </c>
      <c r="E13602" s="3">
        <v>45502</v>
      </c>
      <c r="F13602" s="2">
        <f t="shared" si="1758"/>
        <v>2024</v>
      </c>
      <c r="G13602" s="2">
        <f t="shared" si="1759"/>
        <v>7</v>
      </c>
      <c r="H13602" s="2">
        <f t="shared" si="1760"/>
        <v>29</v>
      </c>
      <c r="I13602" s="2" t="str">
        <f t="shared" si="1757"/>
        <v>Julio</v>
      </c>
      <c r="J13602" s="7"/>
      <c r="L13602" s="7" t="str">
        <f t="shared" si="1761"/>
        <v>Índices y tasasTasas de Captación - Formato 441Diario4550245503</v>
      </c>
      <c r="M13602" s="7"/>
      <c r="N13602" s="7"/>
      <c r="O13602" s="7"/>
      <c r="P13602" s="7"/>
      <c r="Q13602" s="7"/>
    </row>
    <row r="13603" spans="1:17" ht="15.95" customHeight="1" x14ac:dyDescent="0.2">
      <c r="A13603" s="7" t="s">
        <v>20</v>
      </c>
      <c r="B13603" s="7" t="s">
        <v>66</v>
      </c>
      <c r="C13603" s="7" t="s">
        <v>26</v>
      </c>
      <c r="D13603" s="3">
        <v>45502</v>
      </c>
      <c r="E13603" s="3">
        <v>45503</v>
      </c>
      <c r="F13603" s="2">
        <f t="shared" si="1758"/>
        <v>2024</v>
      </c>
      <c r="G13603" s="2">
        <f t="shared" si="1759"/>
        <v>7</v>
      </c>
      <c r="H13603" s="2">
        <f t="shared" si="1760"/>
        <v>30</v>
      </c>
      <c r="I13603" s="2" t="str">
        <f t="shared" si="1757"/>
        <v>Julio</v>
      </c>
      <c r="J13603" s="7"/>
      <c r="L13603" s="7" t="str">
        <f t="shared" si="1761"/>
        <v>Índices y tasasTasas de Captación - Formato 441Diario4550345504</v>
      </c>
      <c r="M13603" s="7"/>
      <c r="N13603" s="7"/>
      <c r="O13603" s="7"/>
      <c r="P13603" s="7"/>
      <c r="Q13603" s="7"/>
    </row>
    <row r="13604" spans="1:17" ht="15.95" customHeight="1" x14ac:dyDescent="0.2">
      <c r="A13604" s="7" t="s">
        <v>20</v>
      </c>
      <c r="B13604" s="7" t="s">
        <v>66</v>
      </c>
      <c r="C13604" s="7" t="s">
        <v>26</v>
      </c>
      <c r="D13604" s="3">
        <v>45503</v>
      </c>
      <c r="E13604" s="3">
        <v>45504</v>
      </c>
      <c r="F13604" s="2">
        <f t="shared" si="1758"/>
        <v>2024</v>
      </c>
      <c r="G13604" s="2">
        <f t="shared" si="1759"/>
        <v>7</v>
      </c>
      <c r="H13604" s="2">
        <f t="shared" si="1760"/>
        <v>31</v>
      </c>
      <c r="I13604" s="2" t="str">
        <f t="shared" si="1757"/>
        <v>Julio</v>
      </c>
      <c r="J13604" s="7"/>
      <c r="L13604" s="7" t="str">
        <f t="shared" si="1761"/>
        <v>Índices y tasasTasas de Captación - Formato 441Diario4550445505</v>
      </c>
      <c r="M13604" s="7"/>
      <c r="N13604" s="7"/>
      <c r="O13604" s="7"/>
      <c r="P13604" s="7"/>
      <c r="Q13604" s="7"/>
    </row>
    <row r="13605" spans="1:17" ht="15.95" customHeight="1" x14ac:dyDescent="0.2">
      <c r="A13605" s="7" t="s">
        <v>20</v>
      </c>
      <c r="B13605" s="7" t="s">
        <v>66</v>
      </c>
      <c r="C13605" s="7" t="s">
        <v>26</v>
      </c>
      <c r="D13605" s="3">
        <v>45504</v>
      </c>
      <c r="E13605" s="3">
        <v>45505</v>
      </c>
      <c r="F13605" s="2">
        <f t="shared" si="1758"/>
        <v>2024</v>
      </c>
      <c r="G13605" s="2">
        <f t="shared" si="1759"/>
        <v>8</v>
      </c>
      <c r="H13605" s="2">
        <f t="shared" si="1760"/>
        <v>1</v>
      </c>
      <c r="I13605" s="2" t="str">
        <f t="shared" si="1757"/>
        <v>Agosto</v>
      </c>
      <c r="J13605" s="7"/>
      <c r="L13605" s="7" t="str">
        <f t="shared" si="1761"/>
        <v>Índices y tasasTasas de Captación - Formato 441Diario4550545506</v>
      </c>
      <c r="M13605" s="7"/>
      <c r="N13605" s="7"/>
      <c r="O13605" s="7"/>
      <c r="P13605" s="7"/>
      <c r="Q13605" s="7"/>
    </row>
    <row r="13606" spans="1:17" ht="15.95" customHeight="1" x14ac:dyDescent="0.2">
      <c r="A13606" s="7" t="s">
        <v>20</v>
      </c>
      <c r="B13606" s="7" t="s">
        <v>66</v>
      </c>
      <c r="C13606" s="7" t="s">
        <v>26</v>
      </c>
      <c r="D13606" s="3">
        <v>45505</v>
      </c>
      <c r="E13606" s="3">
        <v>45506</v>
      </c>
      <c r="F13606" s="2">
        <f t="shared" si="1758"/>
        <v>2024</v>
      </c>
      <c r="G13606" s="2">
        <f t="shared" si="1759"/>
        <v>8</v>
      </c>
      <c r="H13606" s="2">
        <f t="shared" si="1760"/>
        <v>2</v>
      </c>
      <c r="I13606" s="2" t="str">
        <f t="shared" si="1757"/>
        <v>Agosto</v>
      </c>
      <c r="J13606" s="7"/>
      <c r="L13606" s="7" t="str">
        <f t="shared" si="1761"/>
        <v>Índices y tasasTasas de Captación - Formato 441Diario4550645509</v>
      </c>
      <c r="M13606" s="7"/>
      <c r="N13606" s="7"/>
      <c r="O13606" s="7"/>
      <c r="P13606" s="7"/>
      <c r="Q13606" s="7"/>
    </row>
    <row r="13607" spans="1:17" ht="15.95" customHeight="1" x14ac:dyDescent="0.2">
      <c r="A13607" s="7" t="s">
        <v>20</v>
      </c>
      <c r="B13607" s="7" t="s">
        <v>66</v>
      </c>
      <c r="C13607" s="7" t="s">
        <v>26</v>
      </c>
      <c r="D13607" s="3">
        <v>45506</v>
      </c>
      <c r="E13607" s="3">
        <v>45509</v>
      </c>
      <c r="F13607" s="2">
        <f t="shared" si="1758"/>
        <v>2024</v>
      </c>
      <c r="G13607" s="2">
        <f t="shared" si="1759"/>
        <v>8</v>
      </c>
      <c r="H13607" s="2">
        <f t="shared" si="1760"/>
        <v>5</v>
      </c>
      <c r="I13607" s="2" t="str">
        <f t="shared" si="1757"/>
        <v>Agosto</v>
      </c>
      <c r="J13607" s="7"/>
      <c r="L13607" s="7" t="str">
        <f t="shared" si="1761"/>
        <v>Índices y tasasTasas de Captación - Formato 441Diario4550945510</v>
      </c>
      <c r="M13607" s="7"/>
      <c r="N13607" s="7"/>
      <c r="O13607" s="7"/>
      <c r="P13607" s="7"/>
      <c r="Q13607" s="7"/>
    </row>
    <row r="13608" spans="1:17" ht="15.95" customHeight="1" x14ac:dyDescent="0.2">
      <c r="A13608" s="7" t="s">
        <v>20</v>
      </c>
      <c r="B13608" s="7" t="s">
        <v>66</v>
      </c>
      <c r="C13608" s="7" t="s">
        <v>26</v>
      </c>
      <c r="D13608" s="3">
        <v>45509</v>
      </c>
      <c r="E13608" s="3">
        <v>45510</v>
      </c>
      <c r="F13608" s="2">
        <f t="shared" si="1758"/>
        <v>2024</v>
      </c>
      <c r="G13608" s="2">
        <f t="shared" si="1759"/>
        <v>8</v>
      </c>
      <c r="H13608" s="2">
        <f t="shared" si="1760"/>
        <v>6</v>
      </c>
      <c r="I13608" s="2" t="str">
        <f t="shared" si="1757"/>
        <v>Agosto</v>
      </c>
      <c r="J13608" s="7"/>
      <c r="L13608" s="7" t="str">
        <f t="shared" si="1761"/>
        <v>Índices y tasasTasas de Captación - Formato 441Diario4551045512</v>
      </c>
      <c r="M13608" s="7"/>
      <c r="N13608" s="7"/>
      <c r="O13608" s="7"/>
      <c r="P13608" s="7"/>
      <c r="Q13608" s="7"/>
    </row>
    <row r="13609" spans="1:17" ht="15.95" customHeight="1" x14ac:dyDescent="0.2">
      <c r="A13609" s="7" t="s">
        <v>20</v>
      </c>
      <c r="B13609" s="7" t="s">
        <v>66</v>
      </c>
      <c r="C13609" s="7" t="s">
        <v>26</v>
      </c>
      <c r="D13609" s="3">
        <v>45510</v>
      </c>
      <c r="E13609" s="3">
        <v>45512</v>
      </c>
      <c r="F13609" s="2">
        <f t="shared" si="1758"/>
        <v>2024</v>
      </c>
      <c r="G13609" s="2">
        <f t="shared" si="1759"/>
        <v>8</v>
      </c>
      <c r="H13609" s="2">
        <f t="shared" si="1760"/>
        <v>8</v>
      </c>
      <c r="I13609" s="2" t="str">
        <f t="shared" si="1757"/>
        <v>Agosto</v>
      </c>
      <c r="J13609" s="7"/>
      <c r="L13609" s="7" t="str">
        <f t="shared" si="1761"/>
        <v>Índices y tasasTasas de Captación - Formato 441Diario4551245513</v>
      </c>
      <c r="M13609" s="7"/>
      <c r="N13609" s="7"/>
      <c r="O13609" s="7"/>
      <c r="P13609" s="7"/>
      <c r="Q13609" s="7"/>
    </row>
    <row r="13610" spans="1:17" ht="15.95" customHeight="1" x14ac:dyDescent="0.2">
      <c r="A13610" s="7" t="s">
        <v>20</v>
      </c>
      <c r="B13610" s="7" t="s">
        <v>66</v>
      </c>
      <c r="C13610" s="7" t="s">
        <v>26</v>
      </c>
      <c r="D13610" s="3">
        <v>45512</v>
      </c>
      <c r="E13610" s="3">
        <v>45513</v>
      </c>
      <c r="F13610" s="2">
        <f t="shared" si="1758"/>
        <v>2024</v>
      </c>
      <c r="G13610" s="2">
        <f t="shared" si="1759"/>
        <v>8</v>
      </c>
      <c r="H13610" s="2">
        <f t="shared" si="1760"/>
        <v>9</v>
      </c>
      <c r="I13610" s="2" t="str">
        <f t="shared" si="1757"/>
        <v>Agosto</v>
      </c>
      <c r="J13610" s="7"/>
      <c r="L13610" s="7" t="str">
        <f t="shared" si="1761"/>
        <v>Índices y tasasTasas de Captación - Formato 441Diario4551345516</v>
      </c>
      <c r="M13610" s="7"/>
      <c r="N13610" s="7"/>
      <c r="O13610" s="7"/>
      <c r="P13610" s="7"/>
      <c r="Q13610" s="7"/>
    </row>
    <row r="13611" spans="1:17" ht="15.95" customHeight="1" x14ac:dyDescent="0.2">
      <c r="A13611" s="7" t="s">
        <v>20</v>
      </c>
      <c r="B13611" s="7" t="s">
        <v>66</v>
      </c>
      <c r="C13611" s="7" t="s">
        <v>26</v>
      </c>
      <c r="D13611" s="3">
        <v>45513</v>
      </c>
      <c r="E13611" s="3">
        <v>45516</v>
      </c>
      <c r="F13611" s="2">
        <f t="shared" si="1758"/>
        <v>2024</v>
      </c>
      <c r="G13611" s="2">
        <f t="shared" si="1759"/>
        <v>8</v>
      </c>
      <c r="H13611" s="2">
        <f t="shared" si="1760"/>
        <v>12</v>
      </c>
      <c r="I13611" s="2" t="str">
        <f t="shared" si="1757"/>
        <v>Agosto</v>
      </c>
      <c r="J13611" s="7"/>
      <c r="L13611" s="7" t="str">
        <f t="shared" si="1761"/>
        <v>Índices y tasasTasas de Captación - Formato 441Diario4551645517</v>
      </c>
      <c r="M13611" s="7"/>
      <c r="N13611" s="7"/>
      <c r="O13611" s="7"/>
      <c r="P13611" s="7"/>
      <c r="Q13611" s="7"/>
    </row>
    <row r="13612" spans="1:17" ht="15.95" customHeight="1" x14ac:dyDescent="0.2">
      <c r="A13612" s="7" t="s">
        <v>20</v>
      </c>
      <c r="B13612" s="7" t="s">
        <v>66</v>
      </c>
      <c r="C13612" s="7" t="s">
        <v>26</v>
      </c>
      <c r="D13612" s="3">
        <v>45516</v>
      </c>
      <c r="E13612" s="3">
        <v>45517</v>
      </c>
      <c r="F13612" s="2">
        <f t="shared" si="1758"/>
        <v>2024</v>
      </c>
      <c r="G13612" s="2">
        <f t="shared" si="1759"/>
        <v>8</v>
      </c>
      <c r="H13612" s="2">
        <f t="shared" si="1760"/>
        <v>13</v>
      </c>
      <c r="I13612" s="2" t="str">
        <f t="shared" si="1757"/>
        <v>Agosto</v>
      </c>
      <c r="J13612" s="7"/>
      <c r="L13612" s="7" t="str">
        <f t="shared" si="1761"/>
        <v>Índices y tasasTasas de Captación - Formato 441Diario4551745518</v>
      </c>
      <c r="M13612" s="7"/>
      <c r="N13612" s="7"/>
      <c r="O13612" s="7"/>
      <c r="P13612" s="7"/>
      <c r="Q13612" s="7"/>
    </row>
    <row r="13613" spans="1:17" ht="15.95" customHeight="1" x14ac:dyDescent="0.2">
      <c r="A13613" s="7" t="s">
        <v>20</v>
      </c>
      <c r="B13613" s="7" t="s">
        <v>66</v>
      </c>
      <c r="C13613" s="7" t="s">
        <v>26</v>
      </c>
      <c r="D13613" s="3">
        <v>45517</v>
      </c>
      <c r="E13613" s="3">
        <v>45518</v>
      </c>
      <c r="F13613" s="2">
        <f t="shared" si="1758"/>
        <v>2024</v>
      </c>
      <c r="G13613" s="2">
        <f t="shared" si="1759"/>
        <v>8</v>
      </c>
      <c r="H13613" s="2">
        <f t="shared" si="1760"/>
        <v>14</v>
      </c>
      <c r="I13613" s="2" t="str">
        <f t="shared" si="1757"/>
        <v>Agosto</v>
      </c>
      <c r="J13613" s="7"/>
      <c r="L13613" s="7" t="str">
        <f t="shared" si="1761"/>
        <v>Índices y tasasTasas de Captación - Formato 441Diario4551845519</v>
      </c>
      <c r="M13613" s="7"/>
      <c r="N13613" s="7"/>
      <c r="O13613" s="7"/>
      <c r="P13613" s="7"/>
      <c r="Q13613" s="7"/>
    </row>
    <row r="13614" spans="1:17" ht="15.95" customHeight="1" x14ac:dyDescent="0.2">
      <c r="A13614" s="7" t="s">
        <v>20</v>
      </c>
      <c r="B13614" s="7" t="s">
        <v>66</v>
      </c>
      <c r="C13614" s="7" t="s">
        <v>26</v>
      </c>
      <c r="D13614" s="3">
        <v>45518</v>
      </c>
      <c r="E13614" s="3">
        <v>45519</v>
      </c>
      <c r="F13614" s="2">
        <f t="shared" si="1758"/>
        <v>2024</v>
      </c>
      <c r="G13614" s="2">
        <f t="shared" si="1759"/>
        <v>8</v>
      </c>
      <c r="H13614" s="2">
        <f t="shared" si="1760"/>
        <v>15</v>
      </c>
      <c r="I13614" s="2" t="str">
        <f t="shared" si="1757"/>
        <v>Agosto</v>
      </c>
      <c r="J13614" s="7"/>
      <c r="L13614" s="7" t="str">
        <f t="shared" si="1761"/>
        <v>Índices y tasasTasas de Captación - Formato 441Diario4551945520</v>
      </c>
      <c r="M13614" s="7"/>
      <c r="N13614" s="7"/>
      <c r="O13614" s="7"/>
      <c r="P13614" s="7"/>
      <c r="Q13614" s="7"/>
    </row>
    <row r="13615" spans="1:17" ht="15.95" customHeight="1" x14ac:dyDescent="0.2">
      <c r="A13615" s="7" t="s">
        <v>20</v>
      </c>
      <c r="B13615" s="7" t="s">
        <v>66</v>
      </c>
      <c r="C13615" s="7" t="s">
        <v>26</v>
      </c>
      <c r="D13615" s="3">
        <v>45519</v>
      </c>
      <c r="E13615" s="3">
        <v>45520</v>
      </c>
      <c r="F13615" s="2">
        <f t="shared" si="1758"/>
        <v>2024</v>
      </c>
      <c r="G13615" s="2">
        <f t="shared" si="1759"/>
        <v>8</v>
      </c>
      <c r="H13615" s="2">
        <f t="shared" si="1760"/>
        <v>16</v>
      </c>
      <c r="I13615" s="2" t="str">
        <f t="shared" si="1757"/>
        <v>Agosto</v>
      </c>
      <c r="J13615" s="7"/>
      <c r="L13615" s="7" t="str">
        <f t="shared" si="1761"/>
        <v>Índices y tasasTasas de Captación - Formato 441Diario4552045524</v>
      </c>
      <c r="M13615" s="7"/>
      <c r="N13615" s="7"/>
      <c r="O13615" s="7"/>
      <c r="P13615" s="7"/>
      <c r="Q13615" s="7"/>
    </row>
    <row r="13616" spans="1:17" ht="15.95" customHeight="1" x14ac:dyDescent="0.2">
      <c r="A13616" s="7" t="s">
        <v>20</v>
      </c>
      <c r="B13616" s="7" t="s">
        <v>66</v>
      </c>
      <c r="C13616" s="7" t="s">
        <v>26</v>
      </c>
      <c r="D13616" s="3">
        <v>45520</v>
      </c>
      <c r="E13616" s="3">
        <v>45524</v>
      </c>
      <c r="F13616" s="2">
        <f t="shared" si="1758"/>
        <v>2024</v>
      </c>
      <c r="G13616" s="2">
        <f t="shared" si="1759"/>
        <v>8</v>
      </c>
      <c r="H13616" s="2">
        <f t="shared" si="1760"/>
        <v>20</v>
      </c>
      <c r="I13616" s="2" t="str">
        <f t="shared" si="1757"/>
        <v>Agosto</v>
      </c>
      <c r="J13616" s="7"/>
      <c r="L13616" s="7" t="str">
        <f t="shared" si="1761"/>
        <v>Índices y tasasTasas de Captación - Formato 441Diario4552445525</v>
      </c>
      <c r="M13616" s="7"/>
      <c r="N13616" s="7"/>
      <c r="O13616" s="7"/>
      <c r="P13616" s="7"/>
      <c r="Q13616" s="7"/>
    </row>
    <row r="13617" spans="1:17" ht="15.95" customHeight="1" x14ac:dyDescent="0.2">
      <c r="A13617" s="7" t="s">
        <v>20</v>
      </c>
      <c r="B13617" s="7" t="s">
        <v>66</v>
      </c>
      <c r="C13617" s="7" t="s">
        <v>26</v>
      </c>
      <c r="D13617" s="3">
        <v>45524</v>
      </c>
      <c r="E13617" s="3">
        <v>45525</v>
      </c>
      <c r="F13617" s="2">
        <f t="shared" si="1758"/>
        <v>2024</v>
      </c>
      <c r="G13617" s="2">
        <f t="shared" si="1759"/>
        <v>8</v>
      </c>
      <c r="H13617" s="2">
        <f t="shared" si="1760"/>
        <v>21</v>
      </c>
      <c r="I13617" s="2" t="str">
        <f t="shared" si="1757"/>
        <v>Agosto</v>
      </c>
      <c r="J13617" s="7"/>
      <c r="L13617" s="7" t="str">
        <f t="shared" si="1761"/>
        <v>Índices y tasasTasas de Captación - Formato 441Diario4552545526</v>
      </c>
      <c r="M13617" s="7"/>
      <c r="N13617" s="7"/>
      <c r="O13617" s="7"/>
      <c r="P13617" s="7"/>
      <c r="Q13617" s="7"/>
    </row>
    <row r="13618" spans="1:17" ht="15.95" customHeight="1" x14ac:dyDescent="0.2">
      <c r="A13618" s="7" t="s">
        <v>20</v>
      </c>
      <c r="B13618" s="7" t="s">
        <v>66</v>
      </c>
      <c r="C13618" s="7" t="s">
        <v>26</v>
      </c>
      <c r="D13618" s="3">
        <v>45525</v>
      </c>
      <c r="E13618" s="3">
        <v>45526</v>
      </c>
      <c r="F13618" s="2">
        <f t="shared" si="1758"/>
        <v>2024</v>
      </c>
      <c r="G13618" s="2">
        <f t="shared" si="1759"/>
        <v>8</v>
      </c>
      <c r="H13618" s="2">
        <f t="shared" si="1760"/>
        <v>22</v>
      </c>
      <c r="I13618" s="2" t="str">
        <f t="shared" si="1757"/>
        <v>Agosto</v>
      </c>
      <c r="J13618" s="7"/>
      <c r="L13618" s="7" t="str">
        <f t="shared" si="1761"/>
        <v>Índices y tasasTasas de Captación - Formato 441Diario4552645527</v>
      </c>
      <c r="M13618" s="7"/>
      <c r="N13618" s="7"/>
      <c r="O13618" s="7"/>
      <c r="P13618" s="7"/>
      <c r="Q13618" s="7"/>
    </row>
    <row r="13619" spans="1:17" ht="15.95" customHeight="1" x14ac:dyDescent="0.2">
      <c r="A13619" s="7" t="s">
        <v>20</v>
      </c>
      <c r="B13619" s="7" t="s">
        <v>66</v>
      </c>
      <c r="C13619" s="7" t="s">
        <v>26</v>
      </c>
      <c r="D13619" s="3">
        <v>45526</v>
      </c>
      <c r="E13619" s="3">
        <v>45527</v>
      </c>
      <c r="F13619" s="2">
        <f t="shared" si="1758"/>
        <v>2024</v>
      </c>
      <c r="G13619" s="2">
        <f t="shared" si="1759"/>
        <v>8</v>
      </c>
      <c r="H13619" s="2">
        <f t="shared" si="1760"/>
        <v>23</v>
      </c>
      <c r="I13619" s="2" t="str">
        <f t="shared" si="1757"/>
        <v>Agosto</v>
      </c>
      <c r="J13619" s="7"/>
      <c r="L13619" s="7" t="str">
        <f t="shared" si="1761"/>
        <v>Índices y tasasTasas de Captación - Formato 441Diario4552745530</v>
      </c>
      <c r="M13619" s="7"/>
      <c r="N13619" s="7"/>
      <c r="O13619" s="7"/>
      <c r="P13619" s="7"/>
      <c r="Q13619" s="7"/>
    </row>
    <row r="13620" spans="1:17" ht="15.95" customHeight="1" x14ac:dyDescent="0.2">
      <c r="A13620" s="7" t="s">
        <v>20</v>
      </c>
      <c r="B13620" s="7" t="s">
        <v>66</v>
      </c>
      <c r="C13620" s="7" t="s">
        <v>26</v>
      </c>
      <c r="D13620" s="3">
        <v>45527</v>
      </c>
      <c r="E13620" s="3">
        <v>45530</v>
      </c>
      <c r="F13620" s="2">
        <f t="shared" si="1758"/>
        <v>2024</v>
      </c>
      <c r="G13620" s="2">
        <f t="shared" si="1759"/>
        <v>8</v>
      </c>
      <c r="H13620" s="2">
        <f t="shared" si="1760"/>
        <v>26</v>
      </c>
      <c r="I13620" s="2" t="str">
        <f t="shared" si="1757"/>
        <v>Agosto</v>
      </c>
      <c r="J13620" s="7"/>
      <c r="L13620" s="7" t="str">
        <f t="shared" si="1761"/>
        <v>Índices y tasasTasas de Captación - Formato 441Diario4553045531</v>
      </c>
      <c r="M13620" s="7"/>
      <c r="N13620" s="7"/>
      <c r="O13620" s="7"/>
      <c r="P13620" s="7"/>
      <c r="Q13620" s="7"/>
    </row>
    <row r="13621" spans="1:17" ht="15.95" customHeight="1" x14ac:dyDescent="0.2">
      <c r="A13621" s="7" t="s">
        <v>20</v>
      </c>
      <c r="B13621" s="7" t="s">
        <v>66</v>
      </c>
      <c r="C13621" s="7" t="s">
        <v>26</v>
      </c>
      <c r="D13621" s="3">
        <v>45530</v>
      </c>
      <c r="E13621" s="3">
        <v>45531</v>
      </c>
      <c r="F13621" s="2">
        <f t="shared" si="1758"/>
        <v>2024</v>
      </c>
      <c r="G13621" s="2">
        <f t="shared" si="1759"/>
        <v>8</v>
      </c>
      <c r="H13621" s="2">
        <f t="shared" si="1760"/>
        <v>27</v>
      </c>
      <c r="I13621" s="2" t="str">
        <f t="shared" si="1757"/>
        <v>Agosto</v>
      </c>
      <c r="J13621" s="7"/>
      <c r="L13621" s="7" t="str">
        <f t="shared" si="1761"/>
        <v>Índices y tasasTasas de Captación - Formato 441Diario4553145532</v>
      </c>
      <c r="M13621" s="7"/>
      <c r="N13621" s="7"/>
      <c r="O13621" s="7"/>
      <c r="P13621" s="7"/>
      <c r="Q13621" s="7"/>
    </row>
    <row r="13622" spans="1:17" ht="15.95" customHeight="1" x14ac:dyDescent="0.2">
      <c r="A13622" s="7" t="s">
        <v>20</v>
      </c>
      <c r="B13622" s="7" t="s">
        <v>66</v>
      </c>
      <c r="C13622" s="7" t="s">
        <v>26</v>
      </c>
      <c r="D13622" s="3">
        <v>45531</v>
      </c>
      <c r="E13622" s="3">
        <v>45532</v>
      </c>
      <c r="F13622" s="2">
        <f t="shared" si="1758"/>
        <v>2024</v>
      </c>
      <c r="G13622" s="2">
        <f t="shared" si="1759"/>
        <v>8</v>
      </c>
      <c r="H13622" s="2">
        <f t="shared" si="1760"/>
        <v>28</v>
      </c>
      <c r="I13622" s="2" t="str">
        <f t="shared" si="1757"/>
        <v>Agosto</v>
      </c>
      <c r="J13622" s="7"/>
      <c r="L13622" s="7" t="str">
        <f t="shared" si="1761"/>
        <v>Índices y tasasTasas de Captación - Formato 441Diario4553245533</v>
      </c>
      <c r="M13622" s="7"/>
      <c r="N13622" s="7"/>
      <c r="O13622" s="7"/>
      <c r="P13622" s="7"/>
      <c r="Q13622" s="7"/>
    </row>
    <row r="13623" spans="1:17" ht="15.95" customHeight="1" x14ac:dyDescent="0.2">
      <c r="A13623" s="7" t="s">
        <v>20</v>
      </c>
      <c r="B13623" s="7" t="s">
        <v>66</v>
      </c>
      <c r="C13623" s="7" t="s">
        <v>26</v>
      </c>
      <c r="D13623" s="3">
        <v>45532</v>
      </c>
      <c r="E13623" s="3">
        <v>45533</v>
      </c>
      <c r="F13623" s="2">
        <f t="shared" si="1758"/>
        <v>2024</v>
      </c>
      <c r="G13623" s="2">
        <f t="shared" si="1759"/>
        <v>8</v>
      </c>
      <c r="H13623" s="2">
        <f t="shared" si="1760"/>
        <v>29</v>
      </c>
      <c r="I13623" s="2" t="str">
        <f t="shared" si="1757"/>
        <v>Agosto</v>
      </c>
      <c r="J13623" s="7"/>
      <c r="L13623" s="7" t="str">
        <f t="shared" si="1761"/>
        <v>Índices y tasasTasas de Captación - Formato 441Diario4553345534</v>
      </c>
      <c r="M13623" s="7"/>
      <c r="N13623" s="7"/>
      <c r="O13623" s="7"/>
      <c r="P13623" s="7"/>
      <c r="Q13623" s="7"/>
    </row>
    <row r="13624" spans="1:17" ht="15.95" customHeight="1" x14ac:dyDescent="0.2">
      <c r="A13624" s="7" t="s">
        <v>20</v>
      </c>
      <c r="B13624" s="7" t="s">
        <v>66</v>
      </c>
      <c r="C13624" s="7" t="s">
        <v>26</v>
      </c>
      <c r="D13624" s="3">
        <v>45533</v>
      </c>
      <c r="E13624" s="3">
        <v>45534</v>
      </c>
      <c r="F13624" s="2">
        <f t="shared" si="1758"/>
        <v>2024</v>
      </c>
      <c r="G13624" s="2">
        <f t="shared" si="1759"/>
        <v>8</v>
      </c>
      <c r="H13624" s="2">
        <f t="shared" si="1760"/>
        <v>30</v>
      </c>
      <c r="I13624" s="2" t="str">
        <f t="shared" si="1757"/>
        <v>Agosto</v>
      </c>
      <c r="J13624" s="7"/>
      <c r="L13624" s="7" t="str">
        <f t="shared" si="1761"/>
        <v>Índices y tasasTasas de Captación - Formato 441Diario4553445537</v>
      </c>
      <c r="M13624" s="7"/>
      <c r="N13624" s="7"/>
      <c r="O13624" s="7"/>
      <c r="P13624" s="7"/>
      <c r="Q13624" s="7"/>
    </row>
    <row r="13625" spans="1:17" ht="15.95" customHeight="1" x14ac:dyDescent="0.2">
      <c r="A13625" s="7" t="s">
        <v>20</v>
      </c>
      <c r="B13625" s="7" t="s">
        <v>66</v>
      </c>
      <c r="C13625" s="7" t="s">
        <v>26</v>
      </c>
      <c r="D13625" s="3">
        <v>45534</v>
      </c>
      <c r="E13625" s="3">
        <v>45537</v>
      </c>
      <c r="F13625" s="2">
        <f t="shared" si="1758"/>
        <v>2024</v>
      </c>
      <c r="G13625" s="2">
        <f t="shared" si="1759"/>
        <v>9</v>
      </c>
      <c r="H13625" s="2">
        <f t="shared" si="1760"/>
        <v>2</v>
      </c>
      <c r="I13625" s="2" t="str">
        <f t="shared" si="1757"/>
        <v>Septiembre</v>
      </c>
      <c r="J13625" s="7"/>
      <c r="L13625" s="7"/>
      <c r="M13625" s="7"/>
      <c r="N13625" s="7"/>
      <c r="O13625" s="7"/>
      <c r="P13625" s="7"/>
      <c r="Q13625" s="7"/>
    </row>
    <row r="13626" spans="1:17" ht="15.95" customHeight="1" x14ac:dyDescent="0.2">
      <c r="A13626" s="7" t="s">
        <v>20</v>
      </c>
      <c r="B13626" s="7" t="s">
        <v>66</v>
      </c>
      <c r="C13626" s="7" t="s">
        <v>26</v>
      </c>
      <c r="D13626" s="3">
        <v>45537</v>
      </c>
      <c r="E13626" s="3">
        <v>45538</v>
      </c>
      <c r="F13626" s="2">
        <f t="shared" si="1758"/>
        <v>2024</v>
      </c>
      <c r="G13626" s="2">
        <f t="shared" si="1759"/>
        <v>9</v>
      </c>
      <c r="H13626" s="2">
        <f t="shared" si="1760"/>
        <v>3</v>
      </c>
      <c r="I13626" s="2" t="str">
        <f t="shared" si="1757"/>
        <v>Septiembre</v>
      </c>
      <c r="J13626" s="7"/>
      <c r="L13626" s="7"/>
      <c r="M13626" s="7"/>
      <c r="N13626" s="7"/>
      <c r="O13626" s="7"/>
      <c r="P13626" s="7"/>
      <c r="Q13626" s="7"/>
    </row>
    <row r="13627" spans="1:17" ht="15.95" customHeight="1" x14ac:dyDescent="0.2">
      <c r="A13627" s="7" t="s">
        <v>20</v>
      </c>
      <c r="B13627" s="7" t="s">
        <v>66</v>
      </c>
      <c r="C13627" s="7" t="s">
        <v>26</v>
      </c>
      <c r="D13627" s="3">
        <v>45538</v>
      </c>
      <c r="E13627" s="3">
        <v>45539</v>
      </c>
      <c r="F13627" s="2">
        <f t="shared" si="1758"/>
        <v>2024</v>
      </c>
      <c r="G13627" s="2">
        <f t="shared" si="1759"/>
        <v>9</v>
      </c>
      <c r="H13627" s="2">
        <f t="shared" si="1760"/>
        <v>4</v>
      </c>
      <c r="I13627" s="2" t="str">
        <f t="shared" si="1757"/>
        <v>Septiembre</v>
      </c>
      <c r="J13627" s="7"/>
      <c r="L13627" s="7"/>
      <c r="M13627" s="7"/>
      <c r="N13627" s="7"/>
      <c r="O13627" s="7"/>
      <c r="P13627" s="7"/>
      <c r="Q13627" s="7"/>
    </row>
    <row r="13628" spans="1:17" ht="15.95" customHeight="1" x14ac:dyDescent="0.2">
      <c r="A13628" s="7" t="s">
        <v>20</v>
      </c>
      <c r="B13628" s="7" t="s">
        <v>66</v>
      </c>
      <c r="C13628" s="7" t="s">
        <v>26</v>
      </c>
      <c r="D13628" s="3">
        <v>45539</v>
      </c>
      <c r="E13628" s="3">
        <v>45540</v>
      </c>
      <c r="F13628" s="2">
        <f t="shared" si="1758"/>
        <v>2024</v>
      </c>
      <c r="G13628" s="2">
        <f t="shared" si="1759"/>
        <v>9</v>
      </c>
      <c r="H13628" s="2">
        <f t="shared" si="1760"/>
        <v>5</v>
      </c>
      <c r="I13628" s="2" t="str">
        <f t="shared" si="1757"/>
        <v>Septiembre</v>
      </c>
      <c r="J13628" s="7"/>
      <c r="L13628" s="7"/>
      <c r="M13628" s="7"/>
      <c r="N13628" s="7"/>
      <c r="O13628" s="7"/>
      <c r="P13628" s="7"/>
      <c r="Q13628" s="7"/>
    </row>
    <row r="13629" spans="1:17" ht="15.95" customHeight="1" x14ac:dyDescent="0.2">
      <c r="A13629" s="7" t="s">
        <v>20</v>
      </c>
      <c r="B13629" s="7" t="s">
        <v>66</v>
      </c>
      <c r="C13629" s="7" t="s">
        <v>26</v>
      </c>
      <c r="D13629" s="3">
        <v>45540</v>
      </c>
      <c r="E13629" s="3">
        <v>45541</v>
      </c>
      <c r="F13629" s="2">
        <f t="shared" si="1758"/>
        <v>2024</v>
      </c>
      <c r="G13629" s="2">
        <f t="shared" si="1759"/>
        <v>9</v>
      </c>
      <c r="H13629" s="2">
        <f t="shared" si="1760"/>
        <v>6</v>
      </c>
      <c r="I13629" s="2" t="str">
        <f t="shared" si="1757"/>
        <v>Septiembre</v>
      </c>
      <c r="J13629" s="7"/>
      <c r="L13629" s="7"/>
      <c r="M13629" s="7"/>
      <c r="N13629" s="7"/>
      <c r="O13629" s="7"/>
      <c r="P13629" s="7"/>
      <c r="Q13629" s="7"/>
    </row>
    <row r="13630" spans="1:17" ht="15.95" customHeight="1" x14ac:dyDescent="0.2">
      <c r="A13630" s="7" t="s">
        <v>20</v>
      </c>
      <c r="B13630" s="7" t="s">
        <v>66</v>
      </c>
      <c r="C13630" s="7" t="s">
        <v>26</v>
      </c>
      <c r="D13630" s="3">
        <v>45541</v>
      </c>
      <c r="E13630" s="3">
        <v>45544</v>
      </c>
      <c r="F13630" s="2">
        <f t="shared" si="1758"/>
        <v>2024</v>
      </c>
      <c r="G13630" s="2">
        <f t="shared" si="1759"/>
        <v>9</v>
      </c>
      <c r="H13630" s="2">
        <f t="shared" si="1760"/>
        <v>9</v>
      </c>
      <c r="I13630" s="2" t="str">
        <f t="shared" si="1757"/>
        <v>Septiembre</v>
      </c>
      <c r="J13630" s="7"/>
      <c r="L13630" s="7"/>
      <c r="M13630" s="7"/>
      <c r="N13630" s="7"/>
      <c r="O13630" s="7"/>
      <c r="P13630" s="7"/>
      <c r="Q13630" s="7"/>
    </row>
    <row r="13631" spans="1:17" ht="15.95" customHeight="1" x14ac:dyDescent="0.2">
      <c r="A13631" s="7" t="s">
        <v>20</v>
      </c>
      <c r="B13631" s="7" t="s">
        <v>66</v>
      </c>
      <c r="C13631" s="7" t="s">
        <v>26</v>
      </c>
      <c r="D13631" s="3">
        <v>45544</v>
      </c>
      <c r="E13631" s="3">
        <v>45545</v>
      </c>
      <c r="F13631" s="2">
        <f t="shared" si="1758"/>
        <v>2024</v>
      </c>
      <c r="G13631" s="2">
        <f t="shared" si="1759"/>
        <v>9</v>
      </c>
      <c r="H13631" s="2">
        <f t="shared" si="1760"/>
        <v>10</v>
      </c>
      <c r="I13631" s="2" t="str">
        <f t="shared" si="1757"/>
        <v>Septiembre</v>
      </c>
      <c r="J13631" s="7"/>
      <c r="L13631" s="7"/>
      <c r="M13631" s="7"/>
      <c r="N13631" s="7"/>
      <c r="O13631" s="7"/>
      <c r="P13631" s="7"/>
      <c r="Q13631" s="7"/>
    </row>
    <row r="13632" spans="1:17" ht="15.95" customHeight="1" x14ac:dyDescent="0.2">
      <c r="A13632" s="7" t="s">
        <v>20</v>
      </c>
      <c r="B13632" s="7" t="s">
        <v>66</v>
      </c>
      <c r="C13632" s="7" t="s">
        <v>26</v>
      </c>
      <c r="D13632" s="3">
        <v>45545</v>
      </c>
      <c r="E13632" s="3">
        <v>45546</v>
      </c>
      <c r="F13632" s="2">
        <f t="shared" si="1758"/>
        <v>2024</v>
      </c>
      <c r="G13632" s="2">
        <f t="shared" si="1759"/>
        <v>9</v>
      </c>
      <c r="H13632" s="2">
        <f t="shared" si="1760"/>
        <v>11</v>
      </c>
      <c r="I13632" s="2" t="str">
        <f t="shared" si="1757"/>
        <v>Septiembre</v>
      </c>
      <c r="J13632" s="7"/>
      <c r="L13632" s="7"/>
      <c r="M13632" s="7"/>
      <c r="N13632" s="7"/>
      <c r="O13632" s="7"/>
      <c r="P13632" s="7"/>
      <c r="Q13632" s="7"/>
    </row>
    <row r="13633" spans="1:17" ht="15.95" customHeight="1" x14ac:dyDescent="0.2">
      <c r="A13633" s="7" t="s">
        <v>20</v>
      </c>
      <c r="B13633" s="7" t="s">
        <v>66</v>
      </c>
      <c r="C13633" s="7" t="s">
        <v>26</v>
      </c>
      <c r="D13633" s="3">
        <v>45546</v>
      </c>
      <c r="E13633" s="3">
        <v>45547</v>
      </c>
      <c r="F13633" s="2">
        <f t="shared" si="1758"/>
        <v>2024</v>
      </c>
      <c r="G13633" s="2">
        <f t="shared" si="1759"/>
        <v>9</v>
      </c>
      <c r="H13633" s="2">
        <f t="shared" si="1760"/>
        <v>12</v>
      </c>
      <c r="I13633" s="2" t="str">
        <f t="shared" si="1757"/>
        <v>Septiembre</v>
      </c>
      <c r="J13633" s="7"/>
      <c r="L13633" s="7"/>
      <c r="M13633" s="7"/>
      <c r="N13633" s="7"/>
      <c r="O13633" s="7"/>
      <c r="P13633" s="7"/>
      <c r="Q13633" s="7"/>
    </row>
    <row r="13634" spans="1:17" ht="15.95" customHeight="1" x14ac:dyDescent="0.2">
      <c r="A13634" s="7" t="s">
        <v>20</v>
      </c>
      <c r="B13634" s="7" t="s">
        <v>66</v>
      </c>
      <c r="C13634" s="7" t="s">
        <v>26</v>
      </c>
      <c r="D13634" s="3">
        <v>45547</v>
      </c>
      <c r="E13634" s="3">
        <v>45548</v>
      </c>
      <c r="F13634" s="2">
        <f t="shared" si="1758"/>
        <v>2024</v>
      </c>
      <c r="G13634" s="2">
        <f t="shared" si="1759"/>
        <v>9</v>
      </c>
      <c r="H13634" s="2">
        <f t="shared" si="1760"/>
        <v>13</v>
      </c>
      <c r="I13634" s="2" t="str">
        <f t="shared" si="1757"/>
        <v>Septiembre</v>
      </c>
      <c r="J13634" s="7"/>
      <c r="L13634" s="7"/>
      <c r="M13634" s="7"/>
      <c r="N13634" s="7"/>
      <c r="O13634" s="7"/>
      <c r="P13634" s="7"/>
      <c r="Q13634" s="7"/>
    </row>
    <row r="13635" spans="1:17" ht="15.95" customHeight="1" x14ac:dyDescent="0.2">
      <c r="A13635" s="7" t="s">
        <v>20</v>
      </c>
      <c r="B13635" s="7" t="s">
        <v>66</v>
      </c>
      <c r="C13635" s="7" t="s">
        <v>26</v>
      </c>
      <c r="D13635" s="3">
        <v>45548</v>
      </c>
      <c r="E13635" s="3">
        <v>45551</v>
      </c>
      <c r="F13635" s="2">
        <f t="shared" si="1758"/>
        <v>2024</v>
      </c>
      <c r="G13635" s="2">
        <f t="shared" si="1759"/>
        <v>9</v>
      </c>
      <c r="H13635" s="2">
        <f t="shared" si="1760"/>
        <v>16</v>
      </c>
      <c r="I13635" s="2" t="str">
        <f t="shared" si="1757"/>
        <v>Septiembre</v>
      </c>
      <c r="J13635" s="7"/>
      <c r="L13635" s="7"/>
      <c r="M13635" s="7"/>
      <c r="N13635" s="7"/>
      <c r="O13635" s="7"/>
      <c r="P13635" s="7"/>
      <c r="Q13635" s="7"/>
    </row>
    <row r="13636" spans="1:17" ht="15.95" customHeight="1" x14ac:dyDescent="0.2">
      <c r="A13636" s="7" t="s">
        <v>20</v>
      </c>
      <c r="B13636" s="7" t="s">
        <v>66</v>
      </c>
      <c r="C13636" s="7" t="s">
        <v>26</v>
      </c>
      <c r="D13636" s="3">
        <v>45551</v>
      </c>
      <c r="E13636" s="3">
        <v>45552</v>
      </c>
      <c r="F13636" s="2">
        <f t="shared" si="1758"/>
        <v>2024</v>
      </c>
      <c r="G13636" s="2">
        <f t="shared" si="1759"/>
        <v>9</v>
      </c>
      <c r="H13636" s="2">
        <f t="shared" si="1760"/>
        <v>17</v>
      </c>
      <c r="I13636" s="2" t="str">
        <f t="shared" si="1757"/>
        <v>Septiembre</v>
      </c>
      <c r="J13636" s="7"/>
      <c r="L13636" s="7"/>
      <c r="M13636" s="7"/>
      <c r="N13636" s="7"/>
      <c r="O13636" s="7"/>
      <c r="P13636" s="7"/>
      <c r="Q13636" s="7"/>
    </row>
    <row r="13637" spans="1:17" ht="15.95" customHeight="1" x14ac:dyDescent="0.2">
      <c r="A13637" s="7" t="s">
        <v>20</v>
      </c>
      <c r="B13637" s="7" t="s">
        <v>66</v>
      </c>
      <c r="C13637" s="7" t="s">
        <v>26</v>
      </c>
      <c r="D13637" s="3">
        <v>45552</v>
      </c>
      <c r="E13637" s="3">
        <v>45553</v>
      </c>
      <c r="F13637" s="2">
        <f t="shared" si="1758"/>
        <v>2024</v>
      </c>
      <c r="G13637" s="2">
        <f t="shared" si="1759"/>
        <v>9</v>
      </c>
      <c r="H13637" s="2">
        <f t="shared" si="1760"/>
        <v>18</v>
      </c>
      <c r="I13637" s="2" t="str">
        <f t="shared" si="1757"/>
        <v>Septiembre</v>
      </c>
      <c r="J13637" s="7"/>
      <c r="L13637" s="7"/>
      <c r="M13637" s="7"/>
      <c r="N13637" s="7"/>
      <c r="O13637" s="7"/>
      <c r="P13637" s="7"/>
      <c r="Q13637" s="7"/>
    </row>
    <row r="13638" spans="1:17" ht="15.95" customHeight="1" x14ac:dyDescent="0.2">
      <c r="A13638" s="7" t="s">
        <v>20</v>
      </c>
      <c r="B13638" s="7" t="s">
        <v>66</v>
      </c>
      <c r="C13638" s="7" t="s">
        <v>26</v>
      </c>
      <c r="D13638" s="3">
        <v>45553</v>
      </c>
      <c r="E13638" s="3">
        <v>45554</v>
      </c>
      <c r="F13638" s="2">
        <f t="shared" si="1758"/>
        <v>2024</v>
      </c>
      <c r="G13638" s="2">
        <f t="shared" si="1759"/>
        <v>9</v>
      </c>
      <c r="H13638" s="2">
        <f t="shared" si="1760"/>
        <v>19</v>
      </c>
      <c r="I13638" s="2" t="str">
        <f t="shared" si="1757"/>
        <v>Septiembre</v>
      </c>
      <c r="J13638" s="7"/>
      <c r="L13638" s="7"/>
      <c r="M13638" s="7"/>
      <c r="N13638" s="7"/>
      <c r="O13638" s="7"/>
      <c r="P13638" s="7"/>
      <c r="Q13638" s="7"/>
    </row>
    <row r="13639" spans="1:17" ht="15.95" customHeight="1" x14ac:dyDescent="0.2">
      <c r="A13639" s="7" t="s">
        <v>20</v>
      </c>
      <c r="B13639" s="7" t="s">
        <v>66</v>
      </c>
      <c r="C13639" s="7" t="s">
        <v>26</v>
      </c>
      <c r="D13639" s="3">
        <v>45554</v>
      </c>
      <c r="E13639" s="3">
        <v>45555</v>
      </c>
      <c r="F13639" s="2">
        <f t="shared" si="1758"/>
        <v>2024</v>
      </c>
      <c r="G13639" s="2">
        <f t="shared" si="1759"/>
        <v>9</v>
      </c>
      <c r="H13639" s="2">
        <f t="shared" si="1760"/>
        <v>20</v>
      </c>
      <c r="I13639" s="2" t="str">
        <f t="shared" si="1757"/>
        <v>Septiembre</v>
      </c>
      <c r="J13639" s="7"/>
      <c r="L13639" s="7"/>
      <c r="M13639" s="7"/>
      <c r="N13639" s="7"/>
      <c r="O13639" s="7"/>
      <c r="P13639" s="7"/>
      <c r="Q13639" s="7"/>
    </row>
    <row r="13640" spans="1:17" ht="15.95" customHeight="1" x14ac:dyDescent="0.2">
      <c r="A13640" s="7" t="s">
        <v>20</v>
      </c>
      <c r="B13640" s="7" t="s">
        <v>66</v>
      </c>
      <c r="C13640" s="7" t="s">
        <v>26</v>
      </c>
      <c r="D13640" s="3">
        <v>45555</v>
      </c>
      <c r="E13640" s="3">
        <v>45558</v>
      </c>
      <c r="F13640" s="2">
        <f t="shared" si="1758"/>
        <v>2024</v>
      </c>
      <c r="G13640" s="2">
        <f t="shared" si="1759"/>
        <v>9</v>
      </c>
      <c r="H13640" s="2">
        <f t="shared" si="1760"/>
        <v>23</v>
      </c>
      <c r="I13640" s="2" t="str">
        <f t="shared" si="1757"/>
        <v>Septiembre</v>
      </c>
      <c r="J13640" s="7"/>
      <c r="L13640" s="7"/>
      <c r="M13640" s="7"/>
      <c r="N13640" s="7"/>
      <c r="O13640" s="7"/>
      <c r="P13640" s="7"/>
      <c r="Q13640" s="7"/>
    </row>
    <row r="13641" spans="1:17" ht="15.95" customHeight="1" x14ac:dyDescent="0.2">
      <c r="A13641" s="7" t="s">
        <v>20</v>
      </c>
      <c r="B13641" s="7" t="s">
        <v>66</v>
      </c>
      <c r="C13641" s="7" t="s">
        <v>26</v>
      </c>
      <c r="D13641" s="3">
        <v>45558</v>
      </c>
      <c r="E13641" s="3">
        <v>45559</v>
      </c>
      <c r="F13641" s="2">
        <f t="shared" si="1758"/>
        <v>2024</v>
      </c>
      <c r="G13641" s="2">
        <f t="shared" si="1759"/>
        <v>9</v>
      </c>
      <c r="H13641" s="2">
        <f t="shared" si="1760"/>
        <v>24</v>
      </c>
      <c r="I13641" s="2" t="str">
        <f t="shared" si="1757"/>
        <v>Septiembre</v>
      </c>
      <c r="J13641" s="7"/>
      <c r="L13641" s="7"/>
      <c r="M13641" s="7"/>
      <c r="N13641" s="7"/>
      <c r="O13641" s="7"/>
      <c r="P13641" s="7"/>
      <c r="Q13641" s="7"/>
    </row>
    <row r="13642" spans="1:17" ht="15.95" customHeight="1" x14ac:dyDescent="0.2">
      <c r="A13642" s="7" t="s">
        <v>20</v>
      </c>
      <c r="B13642" s="7" t="s">
        <v>66</v>
      </c>
      <c r="C13642" s="7" t="s">
        <v>26</v>
      </c>
      <c r="D13642" s="3">
        <v>45559</v>
      </c>
      <c r="E13642" s="3">
        <v>45560</v>
      </c>
      <c r="F13642" s="2">
        <f t="shared" si="1758"/>
        <v>2024</v>
      </c>
      <c r="G13642" s="2">
        <f t="shared" si="1759"/>
        <v>9</v>
      </c>
      <c r="H13642" s="2">
        <f t="shared" si="1760"/>
        <v>25</v>
      </c>
      <c r="I13642" s="2" t="str">
        <f t="shared" si="1757"/>
        <v>Septiembre</v>
      </c>
      <c r="J13642" s="7"/>
      <c r="L13642" s="7"/>
      <c r="M13642" s="7"/>
      <c r="N13642" s="7"/>
      <c r="O13642" s="7"/>
      <c r="P13642" s="7"/>
      <c r="Q13642" s="7"/>
    </row>
    <row r="13643" spans="1:17" ht="15.95" customHeight="1" x14ac:dyDescent="0.2">
      <c r="A13643" s="7" t="s">
        <v>20</v>
      </c>
      <c r="B13643" s="7" t="s">
        <v>66</v>
      </c>
      <c r="C13643" s="7" t="s">
        <v>26</v>
      </c>
      <c r="D13643" s="3">
        <v>45560</v>
      </c>
      <c r="E13643" s="3">
        <v>45561</v>
      </c>
      <c r="F13643" s="2">
        <f t="shared" si="1758"/>
        <v>2024</v>
      </c>
      <c r="G13643" s="2">
        <f t="shared" si="1759"/>
        <v>9</v>
      </c>
      <c r="H13643" s="2">
        <f t="shared" si="1760"/>
        <v>26</v>
      </c>
      <c r="I13643" s="2" t="str">
        <f t="shared" si="1757"/>
        <v>Septiembre</v>
      </c>
      <c r="J13643" s="7"/>
      <c r="L13643" s="7"/>
      <c r="M13643" s="7"/>
      <c r="N13643" s="7"/>
      <c r="O13643" s="7"/>
      <c r="P13643" s="7"/>
      <c r="Q13643" s="7"/>
    </row>
    <row r="13644" spans="1:17" ht="15.95" customHeight="1" x14ac:dyDescent="0.2">
      <c r="A13644" s="7" t="s">
        <v>20</v>
      </c>
      <c r="B13644" s="7" t="s">
        <v>66</v>
      </c>
      <c r="C13644" s="7" t="s">
        <v>26</v>
      </c>
      <c r="D13644" s="3">
        <v>45561</v>
      </c>
      <c r="E13644" s="3">
        <v>45562</v>
      </c>
      <c r="F13644" s="2">
        <f t="shared" si="1758"/>
        <v>2024</v>
      </c>
      <c r="G13644" s="2">
        <f t="shared" si="1759"/>
        <v>9</v>
      </c>
      <c r="H13644" s="2">
        <f t="shared" si="1760"/>
        <v>27</v>
      </c>
      <c r="I13644" s="2" t="str">
        <f t="shared" ref="I13644:I13850" si="1762">CHOOSE(G13644,"Enero","Febrero","Marzo","Abril","Mayo","Junio","Julio","Agosto","Septiembre","Octubre","Noviembre","Diciembre")</f>
        <v>Septiembre</v>
      </c>
      <c r="J13644" s="7"/>
      <c r="L13644" s="7"/>
      <c r="M13644" s="7"/>
      <c r="N13644" s="7"/>
      <c r="O13644" s="7"/>
      <c r="P13644" s="7"/>
      <c r="Q13644" s="7"/>
    </row>
    <row r="13645" spans="1:17" ht="15.95" customHeight="1" x14ac:dyDescent="0.2">
      <c r="A13645" s="7" t="s">
        <v>20</v>
      </c>
      <c r="B13645" s="7" t="s">
        <v>66</v>
      </c>
      <c r="C13645" s="7" t="s">
        <v>26</v>
      </c>
      <c r="D13645" s="3">
        <v>45562</v>
      </c>
      <c r="E13645" s="3">
        <v>45565</v>
      </c>
      <c r="F13645" s="2">
        <f t="shared" si="1758"/>
        <v>2024</v>
      </c>
      <c r="G13645" s="2">
        <f t="shared" si="1759"/>
        <v>9</v>
      </c>
      <c r="H13645" s="2">
        <f t="shared" si="1760"/>
        <v>30</v>
      </c>
      <c r="I13645" s="2" t="str">
        <f t="shared" si="1762"/>
        <v>Septiembre</v>
      </c>
      <c r="J13645" s="7"/>
      <c r="L13645" s="7"/>
      <c r="M13645" s="7"/>
      <c r="N13645" s="7"/>
      <c r="O13645" s="7"/>
      <c r="P13645" s="7"/>
      <c r="Q13645" s="7"/>
    </row>
    <row r="13646" spans="1:17" ht="15.95" customHeight="1" x14ac:dyDescent="0.2">
      <c r="A13646" s="7" t="s">
        <v>20</v>
      </c>
      <c r="B13646" s="7" t="s">
        <v>66</v>
      </c>
      <c r="C13646" s="7" t="s">
        <v>26</v>
      </c>
      <c r="D13646" s="3">
        <v>45565</v>
      </c>
      <c r="E13646" s="3">
        <v>45566</v>
      </c>
      <c r="F13646" s="2">
        <f t="shared" si="1758"/>
        <v>2024</v>
      </c>
      <c r="G13646" s="2">
        <f t="shared" si="1759"/>
        <v>10</v>
      </c>
      <c r="H13646" s="2">
        <f t="shared" si="1760"/>
        <v>1</v>
      </c>
      <c r="I13646" s="2" t="str">
        <f t="shared" si="1762"/>
        <v>Octubre</v>
      </c>
      <c r="L13646" s="2" t="str">
        <f>CONCATENATE(A13790,B13790,C13790,D13790,E13790,)</f>
        <v>Índices y tasasTasas de Colocación - Formato 088Semanal 4407844092</v>
      </c>
    </row>
    <row r="13647" spans="1:17" ht="15.95" customHeight="1" x14ac:dyDescent="0.2">
      <c r="A13647" s="7" t="s">
        <v>20</v>
      </c>
      <c r="B13647" s="7" t="s">
        <v>66</v>
      </c>
      <c r="C13647" s="7" t="s">
        <v>26</v>
      </c>
      <c r="D13647" s="3">
        <v>45566</v>
      </c>
      <c r="E13647" s="3">
        <v>45567</v>
      </c>
      <c r="F13647" s="2">
        <f t="shared" si="1758"/>
        <v>2024</v>
      </c>
      <c r="G13647" s="2">
        <f t="shared" si="1759"/>
        <v>10</v>
      </c>
      <c r="H13647" s="2">
        <f t="shared" si="1760"/>
        <v>2</v>
      </c>
      <c r="I13647" s="2" t="str">
        <f t="shared" ref="I13647:I13668" si="1763">CHOOSE(G13647,"Enero","Febrero","Marzo","Abril","Mayo","Junio","Julio","Agosto","Septiembre","Octubre","Noviembre","Diciembre")</f>
        <v>Octubre</v>
      </c>
    </row>
    <row r="13648" spans="1:17" ht="15.95" customHeight="1" x14ac:dyDescent="0.2">
      <c r="A13648" s="7" t="s">
        <v>20</v>
      </c>
      <c r="B13648" s="7" t="s">
        <v>66</v>
      </c>
      <c r="C13648" s="7" t="s">
        <v>26</v>
      </c>
      <c r="D13648" s="3">
        <v>45567</v>
      </c>
      <c r="E13648" s="3">
        <v>45568</v>
      </c>
      <c r="F13648" s="2">
        <f t="shared" si="1758"/>
        <v>2024</v>
      </c>
      <c r="G13648" s="2">
        <f t="shared" si="1759"/>
        <v>10</v>
      </c>
      <c r="H13648" s="2">
        <f t="shared" si="1760"/>
        <v>3</v>
      </c>
      <c r="I13648" s="2" t="str">
        <f t="shared" si="1763"/>
        <v>Octubre</v>
      </c>
    </row>
    <row r="13649" spans="1:9" ht="15.95" customHeight="1" x14ac:dyDescent="0.2">
      <c r="A13649" s="7" t="s">
        <v>20</v>
      </c>
      <c r="B13649" s="7" t="s">
        <v>66</v>
      </c>
      <c r="C13649" s="7" t="s">
        <v>26</v>
      </c>
      <c r="D13649" s="3">
        <v>45568</v>
      </c>
      <c r="E13649" s="3">
        <v>45569</v>
      </c>
      <c r="F13649" s="2">
        <f t="shared" si="1758"/>
        <v>2024</v>
      </c>
      <c r="G13649" s="2">
        <f t="shared" si="1759"/>
        <v>10</v>
      </c>
      <c r="H13649" s="2">
        <f t="shared" si="1760"/>
        <v>4</v>
      </c>
      <c r="I13649" s="2" t="str">
        <f t="shared" si="1763"/>
        <v>Octubre</v>
      </c>
    </row>
    <row r="13650" spans="1:9" ht="15.95" customHeight="1" x14ac:dyDescent="0.2">
      <c r="A13650" s="7" t="s">
        <v>20</v>
      </c>
      <c r="B13650" s="7" t="s">
        <v>66</v>
      </c>
      <c r="C13650" s="7" t="s">
        <v>26</v>
      </c>
      <c r="D13650" s="3">
        <v>45569</v>
      </c>
      <c r="E13650" s="3">
        <v>45572</v>
      </c>
      <c r="F13650" s="2">
        <f t="shared" si="1758"/>
        <v>2024</v>
      </c>
      <c r="G13650" s="2">
        <f t="shared" si="1759"/>
        <v>10</v>
      </c>
      <c r="H13650" s="2">
        <f t="shared" si="1760"/>
        <v>7</v>
      </c>
      <c r="I13650" s="2" t="str">
        <f t="shared" si="1763"/>
        <v>Octubre</v>
      </c>
    </row>
    <row r="13651" spans="1:9" ht="15.95" customHeight="1" x14ac:dyDescent="0.2">
      <c r="A13651" s="7" t="s">
        <v>20</v>
      </c>
      <c r="B13651" s="7" t="s">
        <v>66</v>
      </c>
      <c r="C13651" s="7" t="s">
        <v>26</v>
      </c>
      <c r="D13651" s="3">
        <v>45572</v>
      </c>
      <c r="E13651" s="3">
        <v>45573</v>
      </c>
      <c r="F13651" s="2">
        <f t="shared" si="1758"/>
        <v>2024</v>
      </c>
      <c r="G13651" s="2">
        <f t="shared" si="1759"/>
        <v>10</v>
      </c>
      <c r="H13651" s="2">
        <f t="shared" si="1760"/>
        <v>8</v>
      </c>
      <c r="I13651" s="2" t="str">
        <f t="shared" si="1763"/>
        <v>Octubre</v>
      </c>
    </row>
    <row r="13652" spans="1:9" ht="15.95" customHeight="1" x14ac:dyDescent="0.2">
      <c r="A13652" s="7" t="s">
        <v>20</v>
      </c>
      <c r="B13652" s="7" t="s">
        <v>66</v>
      </c>
      <c r="C13652" s="7" t="s">
        <v>26</v>
      </c>
      <c r="D13652" s="3">
        <v>45573</v>
      </c>
      <c r="E13652" s="3">
        <v>45574</v>
      </c>
      <c r="F13652" s="2">
        <f t="shared" si="1758"/>
        <v>2024</v>
      </c>
      <c r="G13652" s="2">
        <f t="shared" si="1759"/>
        <v>10</v>
      </c>
      <c r="H13652" s="2">
        <f t="shared" si="1760"/>
        <v>9</v>
      </c>
      <c r="I13652" s="2" t="str">
        <f t="shared" si="1763"/>
        <v>Octubre</v>
      </c>
    </row>
    <row r="13653" spans="1:9" ht="15.95" customHeight="1" x14ac:dyDescent="0.2">
      <c r="A13653" s="7" t="s">
        <v>20</v>
      </c>
      <c r="B13653" s="7" t="s">
        <v>66</v>
      </c>
      <c r="C13653" s="7" t="s">
        <v>26</v>
      </c>
      <c r="D13653" s="3">
        <v>45574</v>
      </c>
      <c r="E13653" s="3">
        <v>45575</v>
      </c>
      <c r="F13653" s="2">
        <f t="shared" si="1758"/>
        <v>2024</v>
      </c>
      <c r="G13653" s="2">
        <f t="shared" si="1759"/>
        <v>10</v>
      </c>
      <c r="H13653" s="2">
        <f t="shared" si="1760"/>
        <v>10</v>
      </c>
      <c r="I13653" s="2" t="str">
        <f t="shared" si="1763"/>
        <v>Octubre</v>
      </c>
    </row>
    <row r="13654" spans="1:9" ht="15.95" customHeight="1" x14ac:dyDescent="0.2">
      <c r="A13654" s="7" t="s">
        <v>20</v>
      </c>
      <c r="B13654" s="7" t="s">
        <v>66</v>
      </c>
      <c r="C13654" s="7" t="s">
        <v>26</v>
      </c>
      <c r="D13654" s="3">
        <v>45575</v>
      </c>
      <c r="E13654" s="3">
        <v>45576</v>
      </c>
      <c r="F13654" s="2">
        <f t="shared" si="1758"/>
        <v>2024</v>
      </c>
      <c r="G13654" s="2">
        <f t="shared" si="1759"/>
        <v>10</v>
      </c>
      <c r="H13654" s="2">
        <f t="shared" si="1760"/>
        <v>11</v>
      </c>
      <c r="I13654" s="2" t="str">
        <f t="shared" si="1763"/>
        <v>Octubre</v>
      </c>
    </row>
    <row r="13655" spans="1:9" ht="15.95" customHeight="1" x14ac:dyDescent="0.2">
      <c r="A13655" s="7" t="s">
        <v>20</v>
      </c>
      <c r="B13655" s="7" t="s">
        <v>66</v>
      </c>
      <c r="C13655" s="7" t="s">
        <v>26</v>
      </c>
      <c r="D13655" s="3">
        <v>45576</v>
      </c>
      <c r="E13655" s="3">
        <v>45580</v>
      </c>
      <c r="F13655" s="2">
        <f t="shared" ref="F13655:F13718" si="1764">YEAR(E13655)</f>
        <v>2024</v>
      </c>
      <c r="G13655" s="2">
        <f t="shared" ref="G13655:G13718" si="1765">MONTH(E13655)</f>
        <v>10</v>
      </c>
      <c r="H13655" s="2">
        <f t="shared" ref="H13655:H13718" si="1766">DAY(E13655)</f>
        <v>15</v>
      </c>
      <c r="I13655" s="2" t="str">
        <f t="shared" si="1763"/>
        <v>Octubre</v>
      </c>
    </row>
    <row r="13656" spans="1:9" ht="15.95" customHeight="1" x14ac:dyDescent="0.2">
      <c r="A13656" s="7" t="s">
        <v>20</v>
      </c>
      <c r="B13656" s="7" t="s">
        <v>66</v>
      </c>
      <c r="C13656" s="7" t="s">
        <v>26</v>
      </c>
      <c r="D13656" s="3">
        <v>45580</v>
      </c>
      <c r="E13656" s="3">
        <v>45581</v>
      </c>
      <c r="F13656" s="2">
        <f t="shared" si="1764"/>
        <v>2024</v>
      </c>
      <c r="G13656" s="2">
        <f t="shared" si="1765"/>
        <v>10</v>
      </c>
      <c r="H13656" s="2">
        <f t="shared" si="1766"/>
        <v>16</v>
      </c>
      <c r="I13656" s="2" t="str">
        <f t="shared" si="1763"/>
        <v>Octubre</v>
      </c>
    </row>
    <row r="13657" spans="1:9" ht="15.95" customHeight="1" x14ac:dyDescent="0.2">
      <c r="A13657" s="7" t="s">
        <v>20</v>
      </c>
      <c r="B13657" s="7" t="s">
        <v>66</v>
      </c>
      <c r="C13657" s="7" t="s">
        <v>26</v>
      </c>
      <c r="D13657" s="3">
        <v>45581</v>
      </c>
      <c r="E13657" s="3">
        <v>45582</v>
      </c>
      <c r="F13657" s="2">
        <f t="shared" si="1764"/>
        <v>2024</v>
      </c>
      <c r="G13657" s="2">
        <f t="shared" si="1765"/>
        <v>10</v>
      </c>
      <c r="H13657" s="2">
        <f t="shared" si="1766"/>
        <v>17</v>
      </c>
      <c r="I13657" s="2" t="str">
        <f t="shared" si="1763"/>
        <v>Octubre</v>
      </c>
    </row>
    <row r="13658" spans="1:9" ht="15.95" customHeight="1" x14ac:dyDescent="0.2">
      <c r="A13658" s="7" t="s">
        <v>20</v>
      </c>
      <c r="B13658" s="7" t="s">
        <v>66</v>
      </c>
      <c r="C13658" s="7" t="s">
        <v>26</v>
      </c>
      <c r="D13658" s="3">
        <v>45582</v>
      </c>
      <c r="E13658" s="3">
        <v>45583</v>
      </c>
      <c r="F13658" s="2">
        <f t="shared" si="1764"/>
        <v>2024</v>
      </c>
      <c r="G13658" s="2">
        <f t="shared" si="1765"/>
        <v>10</v>
      </c>
      <c r="H13658" s="2">
        <f t="shared" si="1766"/>
        <v>18</v>
      </c>
      <c r="I13658" s="2" t="str">
        <f t="shared" si="1763"/>
        <v>Octubre</v>
      </c>
    </row>
    <row r="13659" spans="1:9" ht="15.95" customHeight="1" x14ac:dyDescent="0.2">
      <c r="A13659" s="7" t="s">
        <v>20</v>
      </c>
      <c r="B13659" s="7" t="s">
        <v>66</v>
      </c>
      <c r="C13659" s="7" t="s">
        <v>26</v>
      </c>
      <c r="D13659" s="3">
        <v>45583</v>
      </c>
      <c r="E13659" s="3">
        <v>45586</v>
      </c>
      <c r="F13659" s="2">
        <f t="shared" si="1764"/>
        <v>2024</v>
      </c>
      <c r="G13659" s="2">
        <f t="shared" si="1765"/>
        <v>10</v>
      </c>
      <c r="H13659" s="2">
        <f t="shared" si="1766"/>
        <v>21</v>
      </c>
      <c r="I13659" s="2" t="str">
        <f t="shared" si="1763"/>
        <v>Octubre</v>
      </c>
    </row>
    <row r="13660" spans="1:9" ht="15.95" customHeight="1" x14ac:dyDescent="0.2">
      <c r="A13660" s="7" t="s">
        <v>20</v>
      </c>
      <c r="B13660" s="7" t="s">
        <v>66</v>
      </c>
      <c r="C13660" s="7" t="s">
        <v>26</v>
      </c>
      <c r="D13660" s="3">
        <v>45586</v>
      </c>
      <c r="E13660" s="3">
        <v>45587</v>
      </c>
      <c r="F13660" s="2">
        <f t="shared" si="1764"/>
        <v>2024</v>
      </c>
      <c r="G13660" s="2">
        <f t="shared" si="1765"/>
        <v>10</v>
      </c>
      <c r="H13660" s="2">
        <f t="shared" si="1766"/>
        <v>22</v>
      </c>
      <c r="I13660" s="2" t="str">
        <f t="shared" si="1763"/>
        <v>Octubre</v>
      </c>
    </row>
    <row r="13661" spans="1:9" ht="15.95" customHeight="1" x14ac:dyDescent="0.2">
      <c r="A13661" s="7" t="s">
        <v>20</v>
      </c>
      <c r="B13661" s="7" t="s">
        <v>66</v>
      </c>
      <c r="C13661" s="7" t="s">
        <v>26</v>
      </c>
      <c r="D13661" s="3">
        <v>45587</v>
      </c>
      <c r="E13661" s="3">
        <v>45588</v>
      </c>
      <c r="F13661" s="2">
        <f t="shared" si="1764"/>
        <v>2024</v>
      </c>
      <c r="G13661" s="2">
        <f t="shared" si="1765"/>
        <v>10</v>
      </c>
      <c r="H13661" s="2">
        <f t="shared" si="1766"/>
        <v>23</v>
      </c>
      <c r="I13661" s="2" t="str">
        <f t="shared" si="1763"/>
        <v>Octubre</v>
      </c>
    </row>
    <row r="13662" spans="1:9" ht="15.95" customHeight="1" x14ac:dyDescent="0.2">
      <c r="A13662" s="7" t="s">
        <v>20</v>
      </c>
      <c r="B13662" s="7" t="s">
        <v>66</v>
      </c>
      <c r="C13662" s="7" t="s">
        <v>26</v>
      </c>
      <c r="D13662" s="3">
        <v>45588</v>
      </c>
      <c r="E13662" s="3">
        <v>45589</v>
      </c>
      <c r="F13662" s="2">
        <f t="shared" si="1764"/>
        <v>2024</v>
      </c>
      <c r="G13662" s="2">
        <f t="shared" si="1765"/>
        <v>10</v>
      </c>
      <c r="H13662" s="2">
        <f t="shared" si="1766"/>
        <v>24</v>
      </c>
      <c r="I13662" s="2" t="str">
        <f t="shared" si="1763"/>
        <v>Octubre</v>
      </c>
    </row>
    <row r="13663" spans="1:9" ht="15.95" customHeight="1" x14ac:dyDescent="0.2">
      <c r="A13663" s="7" t="s">
        <v>20</v>
      </c>
      <c r="B13663" s="7" t="s">
        <v>66</v>
      </c>
      <c r="C13663" s="7" t="s">
        <v>26</v>
      </c>
      <c r="D13663" s="3">
        <v>45589</v>
      </c>
      <c r="E13663" s="3">
        <v>45590</v>
      </c>
      <c r="F13663" s="2">
        <f t="shared" si="1764"/>
        <v>2024</v>
      </c>
      <c r="G13663" s="2">
        <f t="shared" si="1765"/>
        <v>10</v>
      </c>
      <c r="H13663" s="2">
        <f t="shared" si="1766"/>
        <v>25</v>
      </c>
      <c r="I13663" s="2" t="str">
        <f t="shared" si="1763"/>
        <v>Octubre</v>
      </c>
    </row>
    <row r="13664" spans="1:9" ht="15.95" customHeight="1" x14ac:dyDescent="0.2">
      <c r="A13664" s="7" t="s">
        <v>20</v>
      </c>
      <c r="B13664" s="7" t="s">
        <v>66</v>
      </c>
      <c r="C13664" s="7" t="s">
        <v>26</v>
      </c>
      <c r="D13664" s="3">
        <v>45590</v>
      </c>
      <c r="E13664" s="3">
        <v>45593</v>
      </c>
      <c r="F13664" s="2">
        <f t="shared" si="1764"/>
        <v>2024</v>
      </c>
      <c r="G13664" s="2">
        <f t="shared" si="1765"/>
        <v>10</v>
      </c>
      <c r="H13664" s="2">
        <f t="shared" si="1766"/>
        <v>28</v>
      </c>
      <c r="I13664" s="2" t="str">
        <f t="shared" si="1763"/>
        <v>Octubre</v>
      </c>
    </row>
    <row r="13665" spans="1:9" ht="15.95" customHeight="1" x14ac:dyDescent="0.2">
      <c r="A13665" s="7" t="s">
        <v>20</v>
      </c>
      <c r="B13665" s="7" t="s">
        <v>66</v>
      </c>
      <c r="C13665" s="7" t="s">
        <v>26</v>
      </c>
      <c r="D13665" s="3">
        <v>45593</v>
      </c>
      <c r="E13665" s="3">
        <v>45594</v>
      </c>
      <c r="F13665" s="2">
        <f t="shared" si="1764"/>
        <v>2024</v>
      </c>
      <c r="G13665" s="2">
        <f t="shared" si="1765"/>
        <v>10</v>
      </c>
      <c r="H13665" s="2">
        <f t="shared" si="1766"/>
        <v>29</v>
      </c>
      <c r="I13665" s="2" t="str">
        <f t="shared" si="1763"/>
        <v>Octubre</v>
      </c>
    </row>
    <row r="13666" spans="1:9" ht="15.95" customHeight="1" x14ac:dyDescent="0.2">
      <c r="A13666" s="7" t="s">
        <v>20</v>
      </c>
      <c r="B13666" s="7" t="s">
        <v>66</v>
      </c>
      <c r="C13666" s="7" t="s">
        <v>26</v>
      </c>
      <c r="D13666" s="3">
        <v>45594</v>
      </c>
      <c r="E13666" s="3">
        <v>45595</v>
      </c>
      <c r="F13666" s="2">
        <f t="shared" si="1764"/>
        <v>2024</v>
      </c>
      <c r="G13666" s="2">
        <f t="shared" si="1765"/>
        <v>10</v>
      </c>
      <c r="H13666" s="2">
        <f t="shared" si="1766"/>
        <v>30</v>
      </c>
      <c r="I13666" s="2" t="str">
        <f t="shared" si="1763"/>
        <v>Octubre</v>
      </c>
    </row>
    <row r="13667" spans="1:9" ht="15.95" customHeight="1" x14ac:dyDescent="0.2">
      <c r="A13667" s="7" t="s">
        <v>20</v>
      </c>
      <c r="B13667" s="7" t="s">
        <v>66</v>
      </c>
      <c r="C13667" s="7" t="s">
        <v>26</v>
      </c>
      <c r="D13667" s="3">
        <v>45595</v>
      </c>
      <c r="E13667" s="3">
        <v>45596</v>
      </c>
      <c r="F13667" s="2">
        <f t="shared" si="1764"/>
        <v>2024</v>
      </c>
      <c r="G13667" s="2">
        <f t="shared" si="1765"/>
        <v>10</v>
      </c>
      <c r="H13667" s="2">
        <f t="shared" si="1766"/>
        <v>31</v>
      </c>
      <c r="I13667" s="2" t="str">
        <f t="shared" si="1763"/>
        <v>Octubre</v>
      </c>
    </row>
    <row r="13668" spans="1:9" ht="15.95" customHeight="1" x14ac:dyDescent="0.2">
      <c r="A13668" s="7" t="s">
        <v>20</v>
      </c>
      <c r="B13668" s="7" t="s">
        <v>66</v>
      </c>
      <c r="C13668" s="7" t="s">
        <v>26</v>
      </c>
      <c r="D13668" s="3">
        <v>45596</v>
      </c>
      <c r="E13668" s="3">
        <v>45597</v>
      </c>
      <c r="F13668" s="2">
        <f t="shared" si="1764"/>
        <v>2024</v>
      </c>
      <c r="G13668" s="2">
        <f t="shared" si="1765"/>
        <v>11</v>
      </c>
      <c r="H13668" s="2">
        <f t="shared" si="1766"/>
        <v>1</v>
      </c>
      <c r="I13668" s="2" t="str">
        <f t="shared" si="1763"/>
        <v>Noviembre</v>
      </c>
    </row>
    <row r="13669" spans="1:9" ht="15.95" customHeight="1" x14ac:dyDescent="0.2">
      <c r="A13669" s="7" t="s">
        <v>20</v>
      </c>
      <c r="B13669" s="7" t="s">
        <v>66</v>
      </c>
      <c r="C13669" s="7" t="s">
        <v>26</v>
      </c>
      <c r="D13669" s="3">
        <v>45597</v>
      </c>
      <c r="E13669" s="3">
        <v>45601</v>
      </c>
      <c r="F13669" s="2">
        <f t="shared" si="1764"/>
        <v>2024</v>
      </c>
      <c r="G13669" s="2">
        <f t="shared" si="1765"/>
        <v>11</v>
      </c>
      <c r="H13669" s="2">
        <f t="shared" si="1766"/>
        <v>5</v>
      </c>
      <c r="I13669" s="2" t="str">
        <f t="shared" ref="I13669:I13687" si="1767">CHOOSE(G13669,"Enero","Febrero","Marzo","Abril","Mayo","Junio","Julio","Agosto","Septiembre","Octubre","Noviembre","Diciembre")</f>
        <v>Noviembre</v>
      </c>
    </row>
    <row r="13670" spans="1:9" ht="15.95" customHeight="1" x14ac:dyDescent="0.2">
      <c r="A13670" s="7" t="s">
        <v>20</v>
      </c>
      <c r="B13670" s="7" t="s">
        <v>66</v>
      </c>
      <c r="C13670" s="7" t="s">
        <v>26</v>
      </c>
      <c r="D13670" s="3">
        <v>45601</v>
      </c>
      <c r="E13670" s="3">
        <v>45602</v>
      </c>
      <c r="F13670" s="2">
        <f t="shared" si="1764"/>
        <v>2024</v>
      </c>
      <c r="G13670" s="2">
        <f t="shared" si="1765"/>
        <v>11</v>
      </c>
      <c r="H13670" s="2">
        <f t="shared" si="1766"/>
        <v>6</v>
      </c>
      <c r="I13670" s="2" t="str">
        <f t="shared" si="1767"/>
        <v>Noviembre</v>
      </c>
    </row>
    <row r="13671" spans="1:9" ht="15.95" customHeight="1" x14ac:dyDescent="0.2">
      <c r="A13671" s="7" t="s">
        <v>20</v>
      </c>
      <c r="B13671" s="7" t="s">
        <v>66</v>
      </c>
      <c r="C13671" s="7" t="s">
        <v>26</v>
      </c>
      <c r="D13671" s="3">
        <v>45602</v>
      </c>
      <c r="E13671" s="3">
        <v>45603</v>
      </c>
      <c r="F13671" s="2">
        <f t="shared" si="1764"/>
        <v>2024</v>
      </c>
      <c r="G13671" s="2">
        <f t="shared" si="1765"/>
        <v>11</v>
      </c>
      <c r="H13671" s="2">
        <f t="shared" si="1766"/>
        <v>7</v>
      </c>
      <c r="I13671" s="2" t="str">
        <f t="shared" si="1767"/>
        <v>Noviembre</v>
      </c>
    </row>
    <row r="13672" spans="1:9" ht="15.95" customHeight="1" x14ac:dyDescent="0.2">
      <c r="A13672" s="7" t="s">
        <v>20</v>
      </c>
      <c r="B13672" s="7" t="s">
        <v>66</v>
      </c>
      <c r="C13672" s="7" t="s">
        <v>26</v>
      </c>
      <c r="D13672" s="3">
        <v>45603</v>
      </c>
      <c r="E13672" s="3">
        <v>45604</v>
      </c>
      <c r="F13672" s="2">
        <f t="shared" si="1764"/>
        <v>2024</v>
      </c>
      <c r="G13672" s="2">
        <f t="shared" si="1765"/>
        <v>11</v>
      </c>
      <c r="H13672" s="2">
        <f t="shared" si="1766"/>
        <v>8</v>
      </c>
      <c r="I13672" s="2" t="str">
        <f t="shared" si="1767"/>
        <v>Noviembre</v>
      </c>
    </row>
    <row r="13673" spans="1:9" ht="15.95" customHeight="1" x14ac:dyDescent="0.2">
      <c r="A13673" s="7" t="s">
        <v>20</v>
      </c>
      <c r="B13673" s="7" t="s">
        <v>66</v>
      </c>
      <c r="C13673" s="7" t="s">
        <v>26</v>
      </c>
      <c r="D13673" s="3">
        <v>45604</v>
      </c>
      <c r="E13673" s="3">
        <v>45608</v>
      </c>
      <c r="F13673" s="2">
        <f t="shared" si="1764"/>
        <v>2024</v>
      </c>
      <c r="G13673" s="2">
        <f t="shared" si="1765"/>
        <v>11</v>
      </c>
      <c r="H13673" s="2">
        <f t="shared" si="1766"/>
        <v>12</v>
      </c>
      <c r="I13673" s="2" t="str">
        <f t="shared" si="1767"/>
        <v>Noviembre</v>
      </c>
    </row>
    <row r="13674" spans="1:9" ht="15.95" customHeight="1" x14ac:dyDescent="0.2">
      <c r="A13674" s="7" t="s">
        <v>20</v>
      </c>
      <c r="B13674" s="7" t="s">
        <v>66</v>
      </c>
      <c r="C13674" s="7" t="s">
        <v>26</v>
      </c>
      <c r="D13674" s="3">
        <v>45608</v>
      </c>
      <c r="E13674" s="3">
        <v>45609</v>
      </c>
      <c r="F13674" s="2">
        <f t="shared" si="1764"/>
        <v>2024</v>
      </c>
      <c r="G13674" s="2">
        <f t="shared" si="1765"/>
        <v>11</v>
      </c>
      <c r="H13674" s="2">
        <f t="shared" si="1766"/>
        <v>13</v>
      </c>
      <c r="I13674" s="2" t="str">
        <f t="shared" si="1767"/>
        <v>Noviembre</v>
      </c>
    </row>
    <row r="13675" spans="1:9" ht="15.95" customHeight="1" x14ac:dyDescent="0.2">
      <c r="A13675" s="7" t="s">
        <v>20</v>
      </c>
      <c r="B13675" s="7" t="s">
        <v>66</v>
      </c>
      <c r="C13675" s="7" t="s">
        <v>26</v>
      </c>
      <c r="D13675" s="3">
        <v>45609</v>
      </c>
      <c r="E13675" s="3">
        <v>45610</v>
      </c>
      <c r="F13675" s="2">
        <f t="shared" si="1764"/>
        <v>2024</v>
      </c>
      <c r="G13675" s="2">
        <f t="shared" si="1765"/>
        <v>11</v>
      </c>
      <c r="H13675" s="2">
        <f t="shared" si="1766"/>
        <v>14</v>
      </c>
      <c r="I13675" s="2" t="str">
        <f t="shared" si="1767"/>
        <v>Noviembre</v>
      </c>
    </row>
    <row r="13676" spans="1:9" ht="15.95" customHeight="1" x14ac:dyDescent="0.2">
      <c r="A13676" s="7" t="s">
        <v>20</v>
      </c>
      <c r="B13676" s="7" t="s">
        <v>66</v>
      </c>
      <c r="C13676" s="7" t="s">
        <v>26</v>
      </c>
      <c r="D13676" s="3">
        <v>45610</v>
      </c>
      <c r="E13676" s="3">
        <v>45611</v>
      </c>
      <c r="F13676" s="2">
        <f t="shared" si="1764"/>
        <v>2024</v>
      </c>
      <c r="G13676" s="2">
        <f t="shared" si="1765"/>
        <v>11</v>
      </c>
      <c r="H13676" s="2">
        <f t="shared" si="1766"/>
        <v>15</v>
      </c>
      <c r="I13676" s="2" t="str">
        <f t="shared" si="1767"/>
        <v>Noviembre</v>
      </c>
    </row>
    <row r="13677" spans="1:9" ht="15.95" customHeight="1" x14ac:dyDescent="0.2">
      <c r="A13677" s="7" t="s">
        <v>20</v>
      </c>
      <c r="B13677" s="7" t="s">
        <v>66</v>
      </c>
      <c r="C13677" s="7" t="s">
        <v>26</v>
      </c>
      <c r="D13677" s="3">
        <v>45611</v>
      </c>
      <c r="E13677" s="3">
        <v>45614</v>
      </c>
      <c r="F13677" s="2">
        <f t="shared" si="1764"/>
        <v>2024</v>
      </c>
      <c r="G13677" s="2">
        <f t="shared" si="1765"/>
        <v>11</v>
      </c>
      <c r="H13677" s="2">
        <f t="shared" si="1766"/>
        <v>18</v>
      </c>
      <c r="I13677" s="2" t="str">
        <f t="shared" si="1767"/>
        <v>Noviembre</v>
      </c>
    </row>
    <row r="13678" spans="1:9" ht="15.95" customHeight="1" x14ac:dyDescent="0.2">
      <c r="A13678" s="7" t="s">
        <v>20</v>
      </c>
      <c r="B13678" s="7" t="s">
        <v>66</v>
      </c>
      <c r="C13678" s="7" t="s">
        <v>26</v>
      </c>
      <c r="D13678" s="3">
        <v>45614</v>
      </c>
      <c r="E13678" s="3">
        <v>45615</v>
      </c>
      <c r="F13678" s="2">
        <f t="shared" si="1764"/>
        <v>2024</v>
      </c>
      <c r="G13678" s="2">
        <f t="shared" si="1765"/>
        <v>11</v>
      </c>
      <c r="H13678" s="2">
        <f t="shared" si="1766"/>
        <v>19</v>
      </c>
      <c r="I13678" s="2" t="str">
        <f t="shared" si="1767"/>
        <v>Noviembre</v>
      </c>
    </row>
    <row r="13679" spans="1:9" ht="15.95" customHeight="1" x14ac:dyDescent="0.2">
      <c r="A13679" s="7" t="s">
        <v>20</v>
      </c>
      <c r="B13679" s="7" t="s">
        <v>66</v>
      </c>
      <c r="C13679" s="7" t="s">
        <v>26</v>
      </c>
      <c r="D13679" s="3">
        <v>45615</v>
      </c>
      <c r="E13679" s="3">
        <v>45616</v>
      </c>
      <c r="F13679" s="2">
        <f t="shared" si="1764"/>
        <v>2024</v>
      </c>
      <c r="G13679" s="2">
        <f t="shared" si="1765"/>
        <v>11</v>
      </c>
      <c r="H13679" s="2">
        <f t="shared" si="1766"/>
        <v>20</v>
      </c>
      <c r="I13679" s="2" t="str">
        <f t="shared" si="1767"/>
        <v>Noviembre</v>
      </c>
    </row>
    <row r="13680" spans="1:9" ht="15.95" customHeight="1" x14ac:dyDescent="0.2">
      <c r="A13680" s="7" t="s">
        <v>20</v>
      </c>
      <c r="B13680" s="7" t="s">
        <v>66</v>
      </c>
      <c r="C13680" s="7" t="s">
        <v>26</v>
      </c>
      <c r="D13680" s="3">
        <v>45616</v>
      </c>
      <c r="E13680" s="3">
        <v>45617</v>
      </c>
      <c r="F13680" s="2">
        <f t="shared" si="1764"/>
        <v>2024</v>
      </c>
      <c r="G13680" s="2">
        <f t="shared" si="1765"/>
        <v>11</v>
      </c>
      <c r="H13680" s="2">
        <f t="shared" si="1766"/>
        <v>21</v>
      </c>
      <c r="I13680" s="2" t="str">
        <f t="shared" si="1767"/>
        <v>Noviembre</v>
      </c>
    </row>
    <row r="13681" spans="1:9" ht="15.95" customHeight="1" x14ac:dyDescent="0.2">
      <c r="A13681" s="7" t="s">
        <v>20</v>
      </c>
      <c r="B13681" s="7" t="s">
        <v>66</v>
      </c>
      <c r="C13681" s="7" t="s">
        <v>26</v>
      </c>
      <c r="D13681" s="3">
        <v>45617</v>
      </c>
      <c r="E13681" s="3">
        <v>45618</v>
      </c>
      <c r="F13681" s="2">
        <f t="shared" si="1764"/>
        <v>2024</v>
      </c>
      <c r="G13681" s="2">
        <f t="shared" si="1765"/>
        <v>11</v>
      </c>
      <c r="H13681" s="2">
        <f t="shared" si="1766"/>
        <v>22</v>
      </c>
      <c r="I13681" s="2" t="str">
        <f t="shared" si="1767"/>
        <v>Noviembre</v>
      </c>
    </row>
    <row r="13682" spans="1:9" ht="15.95" customHeight="1" x14ac:dyDescent="0.2">
      <c r="A13682" s="7" t="s">
        <v>20</v>
      </c>
      <c r="B13682" s="7" t="s">
        <v>66</v>
      </c>
      <c r="C13682" s="7" t="s">
        <v>26</v>
      </c>
      <c r="D13682" s="3">
        <v>45618</v>
      </c>
      <c r="E13682" s="3">
        <v>45621</v>
      </c>
      <c r="F13682" s="2">
        <f t="shared" si="1764"/>
        <v>2024</v>
      </c>
      <c r="G13682" s="2">
        <f t="shared" si="1765"/>
        <v>11</v>
      </c>
      <c r="H13682" s="2">
        <f t="shared" si="1766"/>
        <v>25</v>
      </c>
      <c r="I13682" s="2" t="str">
        <f t="shared" si="1767"/>
        <v>Noviembre</v>
      </c>
    </row>
    <row r="13683" spans="1:9" ht="15.95" customHeight="1" x14ac:dyDescent="0.2">
      <c r="A13683" s="7" t="s">
        <v>20</v>
      </c>
      <c r="B13683" s="7" t="s">
        <v>66</v>
      </c>
      <c r="C13683" s="7" t="s">
        <v>26</v>
      </c>
      <c r="D13683" s="3">
        <v>45621</v>
      </c>
      <c r="E13683" s="3">
        <v>45622</v>
      </c>
      <c r="F13683" s="2">
        <f t="shared" si="1764"/>
        <v>2024</v>
      </c>
      <c r="G13683" s="2">
        <f t="shared" si="1765"/>
        <v>11</v>
      </c>
      <c r="H13683" s="2">
        <f t="shared" si="1766"/>
        <v>26</v>
      </c>
      <c r="I13683" s="2" t="str">
        <f t="shared" si="1767"/>
        <v>Noviembre</v>
      </c>
    </row>
    <row r="13684" spans="1:9" ht="15.95" customHeight="1" x14ac:dyDescent="0.2">
      <c r="A13684" s="7" t="s">
        <v>20</v>
      </c>
      <c r="B13684" s="7" t="s">
        <v>66</v>
      </c>
      <c r="C13684" s="7" t="s">
        <v>26</v>
      </c>
      <c r="D13684" s="3">
        <v>45622</v>
      </c>
      <c r="E13684" s="3">
        <v>45623</v>
      </c>
      <c r="F13684" s="2">
        <f t="shared" si="1764"/>
        <v>2024</v>
      </c>
      <c r="G13684" s="2">
        <f t="shared" si="1765"/>
        <v>11</v>
      </c>
      <c r="H13684" s="2">
        <f t="shared" si="1766"/>
        <v>27</v>
      </c>
      <c r="I13684" s="2" t="str">
        <f t="shared" si="1767"/>
        <v>Noviembre</v>
      </c>
    </row>
    <row r="13685" spans="1:9" ht="15.95" customHeight="1" x14ac:dyDescent="0.2">
      <c r="A13685" s="7" t="s">
        <v>20</v>
      </c>
      <c r="B13685" s="7" t="s">
        <v>66</v>
      </c>
      <c r="C13685" s="7" t="s">
        <v>26</v>
      </c>
      <c r="D13685" s="3">
        <v>45623</v>
      </c>
      <c r="E13685" s="3">
        <v>45624</v>
      </c>
      <c r="F13685" s="2">
        <f t="shared" si="1764"/>
        <v>2024</v>
      </c>
      <c r="G13685" s="2">
        <f t="shared" si="1765"/>
        <v>11</v>
      </c>
      <c r="H13685" s="2">
        <f t="shared" si="1766"/>
        <v>28</v>
      </c>
      <c r="I13685" s="2" t="str">
        <f t="shared" si="1767"/>
        <v>Noviembre</v>
      </c>
    </row>
    <row r="13686" spans="1:9" ht="15.95" customHeight="1" x14ac:dyDescent="0.2">
      <c r="A13686" s="7" t="s">
        <v>20</v>
      </c>
      <c r="B13686" s="7" t="s">
        <v>66</v>
      </c>
      <c r="C13686" s="7" t="s">
        <v>26</v>
      </c>
      <c r="D13686" s="3">
        <v>45624</v>
      </c>
      <c r="E13686" s="3">
        <v>45625</v>
      </c>
      <c r="F13686" s="2">
        <f t="shared" si="1764"/>
        <v>2024</v>
      </c>
      <c r="G13686" s="2">
        <f t="shared" si="1765"/>
        <v>11</v>
      </c>
      <c r="H13686" s="2">
        <f t="shared" si="1766"/>
        <v>29</v>
      </c>
      <c r="I13686" s="2" t="str">
        <f t="shared" si="1767"/>
        <v>Noviembre</v>
      </c>
    </row>
    <row r="13687" spans="1:9" ht="15.95" customHeight="1" x14ac:dyDescent="0.2">
      <c r="A13687" s="7" t="s">
        <v>20</v>
      </c>
      <c r="B13687" s="7" t="s">
        <v>66</v>
      </c>
      <c r="C13687" s="7" t="s">
        <v>26</v>
      </c>
      <c r="D13687" s="3">
        <v>45625</v>
      </c>
      <c r="E13687" s="3">
        <v>45628</v>
      </c>
      <c r="F13687" s="2">
        <f t="shared" si="1764"/>
        <v>2024</v>
      </c>
      <c r="G13687" s="2">
        <f t="shared" si="1765"/>
        <v>12</v>
      </c>
      <c r="H13687" s="2">
        <f t="shared" si="1766"/>
        <v>2</v>
      </c>
      <c r="I13687" s="2" t="str">
        <f t="shared" si="1767"/>
        <v>Diciembre</v>
      </c>
    </row>
    <row r="13688" spans="1:9" ht="15.95" customHeight="1" x14ac:dyDescent="0.2">
      <c r="A13688" s="7" t="s">
        <v>20</v>
      </c>
      <c r="B13688" s="7" t="s">
        <v>66</v>
      </c>
      <c r="C13688" s="7" t="s">
        <v>26</v>
      </c>
      <c r="D13688" s="3">
        <v>45628</v>
      </c>
      <c r="E13688" s="3">
        <v>45629</v>
      </c>
      <c r="F13688" s="2">
        <f t="shared" si="1764"/>
        <v>2024</v>
      </c>
      <c r="G13688" s="2">
        <f t="shared" si="1765"/>
        <v>12</v>
      </c>
      <c r="H13688" s="2">
        <f t="shared" si="1766"/>
        <v>3</v>
      </c>
      <c r="I13688" s="2" t="str">
        <f t="shared" ref="I13688:I13708" si="1768">CHOOSE(G13688,"Enero","Febrero","Marzo","Abril","Mayo","Junio","Julio","Agosto","Septiembre","Octubre","Noviembre","Diciembre")</f>
        <v>Diciembre</v>
      </c>
    </row>
    <row r="13689" spans="1:9" ht="15.95" customHeight="1" x14ac:dyDescent="0.2">
      <c r="A13689" s="7" t="s">
        <v>20</v>
      </c>
      <c r="B13689" s="7" t="s">
        <v>66</v>
      </c>
      <c r="C13689" s="7" t="s">
        <v>26</v>
      </c>
      <c r="D13689" s="3">
        <v>45629</v>
      </c>
      <c r="E13689" s="3">
        <v>45630</v>
      </c>
      <c r="F13689" s="2">
        <f t="shared" si="1764"/>
        <v>2024</v>
      </c>
      <c r="G13689" s="2">
        <f t="shared" si="1765"/>
        <v>12</v>
      </c>
      <c r="H13689" s="2">
        <f t="shared" si="1766"/>
        <v>4</v>
      </c>
      <c r="I13689" s="2" t="str">
        <f t="shared" si="1768"/>
        <v>Diciembre</v>
      </c>
    </row>
    <row r="13690" spans="1:9" ht="15.95" customHeight="1" x14ac:dyDescent="0.2">
      <c r="A13690" s="7" t="s">
        <v>20</v>
      </c>
      <c r="B13690" s="7" t="s">
        <v>66</v>
      </c>
      <c r="C13690" s="7" t="s">
        <v>26</v>
      </c>
      <c r="D13690" s="3">
        <v>45630</v>
      </c>
      <c r="E13690" s="3">
        <v>45631</v>
      </c>
      <c r="F13690" s="2">
        <f t="shared" si="1764"/>
        <v>2024</v>
      </c>
      <c r="G13690" s="2">
        <f t="shared" si="1765"/>
        <v>12</v>
      </c>
      <c r="H13690" s="2">
        <f t="shared" si="1766"/>
        <v>5</v>
      </c>
      <c r="I13690" s="2" t="str">
        <f t="shared" si="1768"/>
        <v>Diciembre</v>
      </c>
    </row>
    <row r="13691" spans="1:9" ht="15.95" customHeight="1" x14ac:dyDescent="0.2">
      <c r="A13691" s="7" t="s">
        <v>20</v>
      </c>
      <c r="B13691" s="7" t="s">
        <v>66</v>
      </c>
      <c r="C13691" s="7" t="s">
        <v>26</v>
      </c>
      <c r="D13691" s="3">
        <v>45631</v>
      </c>
      <c r="E13691" s="3">
        <v>45632</v>
      </c>
      <c r="F13691" s="2">
        <f t="shared" si="1764"/>
        <v>2024</v>
      </c>
      <c r="G13691" s="2">
        <f t="shared" si="1765"/>
        <v>12</v>
      </c>
      <c r="H13691" s="2">
        <f t="shared" si="1766"/>
        <v>6</v>
      </c>
      <c r="I13691" s="2" t="str">
        <f t="shared" si="1768"/>
        <v>Diciembre</v>
      </c>
    </row>
    <row r="13692" spans="1:9" ht="15.95" customHeight="1" x14ac:dyDescent="0.2">
      <c r="A13692" s="7" t="s">
        <v>20</v>
      </c>
      <c r="B13692" s="7" t="s">
        <v>66</v>
      </c>
      <c r="C13692" s="7" t="s">
        <v>26</v>
      </c>
      <c r="D13692" s="3">
        <v>45632</v>
      </c>
      <c r="E13692" s="3">
        <v>45635</v>
      </c>
      <c r="F13692" s="2">
        <f t="shared" si="1764"/>
        <v>2024</v>
      </c>
      <c r="G13692" s="2">
        <f t="shared" si="1765"/>
        <v>12</v>
      </c>
      <c r="H13692" s="2">
        <f t="shared" si="1766"/>
        <v>9</v>
      </c>
      <c r="I13692" s="2" t="str">
        <f t="shared" si="1768"/>
        <v>Diciembre</v>
      </c>
    </row>
    <row r="13693" spans="1:9" ht="15.95" customHeight="1" x14ac:dyDescent="0.2">
      <c r="A13693" s="7" t="s">
        <v>20</v>
      </c>
      <c r="B13693" s="7" t="s">
        <v>66</v>
      </c>
      <c r="C13693" s="7" t="s">
        <v>26</v>
      </c>
      <c r="D13693" s="3">
        <v>45635</v>
      </c>
      <c r="E13693" s="3">
        <v>45636</v>
      </c>
      <c r="F13693" s="2">
        <f t="shared" si="1764"/>
        <v>2024</v>
      </c>
      <c r="G13693" s="2">
        <f t="shared" si="1765"/>
        <v>12</v>
      </c>
      <c r="H13693" s="2">
        <f t="shared" si="1766"/>
        <v>10</v>
      </c>
      <c r="I13693" s="2" t="str">
        <f t="shared" si="1768"/>
        <v>Diciembre</v>
      </c>
    </row>
    <row r="13694" spans="1:9" ht="15.95" customHeight="1" x14ac:dyDescent="0.2">
      <c r="A13694" s="7" t="s">
        <v>20</v>
      </c>
      <c r="B13694" s="7" t="s">
        <v>66</v>
      </c>
      <c r="C13694" s="7" t="s">
        <v>26</v>
      </c>
      <c r="D13694" s="3">
        <v>45636</v>
      </c>
      <c r="E13694" s="3">
        <v>45637</v>
      </c>
      <c r="F13694" s="2">
        <f t="shared" si="1764"/>
        <v>2024</v>
      </c>
      <c r="G13694" s="2">
        <f t="shared" si="1765"/>
        <v>12</v>
      </c>
      <c r="H13694" s="2">
        <f t="shared" si="1766"/>
        <v>11</v>
      </c>
      <c r="I13694" s="2" t="str">
        <f t="shared" si="1768"/>
        <v>Diciembre</v>
      </c>
    </row>
    <row r="13695" spans="1:9" ht="15.95" customHeight="1" x14ac:dyDescent="0.2">
      <c r="A13695" s="7" t="s">
        <v>20</v>
      </c>
      <c r="B13695" s="7" t="s">
        <v>66</v>
      </c>
      <c r="C13695" s="7" t="s">
        <v>26</v>
      </c>
      <c r="D13695" s="3">
        <v>45637</v>
      </c>
      <c r="E13695" s="3">
        <v>45638</v>
      </c>
      <c r="F13695" s="2">
        <f t="shared" si="1764"/>
        <v>2024</v>
      </c>
      <c r="G13695" s="2">
        <f t="shared" si="1765"/>
        <v>12</v>
      </c>
      <c r="H13695" s="2">
        <f t="shared" si="1766"/>
        <v>12</v>
      </c>
      <c r="I13695" s="2" t="str">
        <f t="shared" si="1768"/>
        <v>Diciembre</v>
      </c>
    </row>
    <row r="13696" spans="1:9" ht="15.95" customHeight="1" x14ac:dyDescent="0.2">
      <c r="A13696" s="7" t="s">
        <v>20</v>
      </c>
      <c r="B13696" s="7" t="s">
        <v>66</v>
      </c>
      <c r="C13696" s="7" t="s">
        <v>26</v>
      </c>
      <c r="D13696" s="3">
        <v>45638</v>
      </c>
      <c r="E13696" s="3">
        <v>45639</v>
      </c>
      <c r="F13696" s="2">
        <f t="shared" si="1764"/>
        <v>2024</v>
      </c>
      <c r="G13696" s="2">
        <f t="shared" si="1765"/>
        <v>12</v>
      </c>
      <c r="H13696" s="2">
        <f t="shared" si="1766"/>
        <v>13</v>
      </c>
      <c r="I13696" s="2" t="str">
        <f t="shared" si="1768"/>
        <v>Diciembre</v>
      </c>
    </row>
    <row r="13697" spans="1:9" ht="15.95" customHeight="1" x14ac:dyDescent="0.2">
      <c r="A13697" s="7" t="s">
        <v>20</v>
      </c>
      <c r="B13697" s="7" t="s">
        <v>66</v>
      </c>
      <c r="C13697" s="7" t="s">
        <v>26</v>
      </c>
      <c r="D13697" s="3">
        <v>45639</v>
      </c>
      <c r="E13697" s="3">
        <v>45642</v>
      </c>
      <c r="F13697" s="2">
        <f t="shared" si="1764"/>
        <v>2024</v>
      </c>
      <c r="G13697" s="2">
        <f t="shared" si="1765"/>
        <v>12</v>
      </c>
      <c r="H13697" s="2">
        <f t="shared" si="1766"/>
        <v>16</v>
      </c>
      <c r="I13697" s="2" t="str">
        <f t="shared" si="1768"/>
        <v>Diciembre</v>
      </c>
    </row>
    <row r="13698" spans="1:9" ht="15.95" customHeight="1" x14ac:dyDescent="0.2">
      <c r="A13698" s="7" t="s">
        <v>20</v>
      </c>
      <c r="B13698" s="7" t="s">
        <v>66</v>
      </c>
      <c r="C13698" s="7" t="s">
        <v>26</v>
      </c>
      <c r="D13698" s="3">
        <v>45642</v>
      </c>
      <c r="E13698" s="3">
        <v>45643</v>
      </c>
      <c r="F13698" s="2">
        <f t="shared" si="1764"/>
        <v>2024</v>
      </c>
      <c r="G13698" s="2">
        <f t="shared" si="1765"/>
        <v>12</v>
      </c>
      <c r="H13698" s="2">
        <f t="shared" si="1766"/>
        <v>17</v>
      </c>
      <c r="I13698" s="2" t="str">
        <f t="shared" si="1768"/>
        <v>Diciembre</v>
      </c>
    </row>
    <row r="13699" spans="1:9" ht="15.95" customHeight="1" x14ac:dyDescent="0.2">
      <c r="A13699" s="7" t="s">
        <v>20</v>
      </c>
      <c r="B13699" s="7" t="s">
        <v>66</v>
      </c>
      <c r="C13699" s="7" t="s">
        <v>26</v>
      </c>
      <c r="D13699" s="3">
        <v>45643</v>
      </c>
      <c r="E13699" s="3">
        <v>45644</v>
      </c>
      <c r="F13699" s="2">
        <f t="shared" si="1764"/>
        <v>2024</v>
      </c>
      <c r="G13699" s="2">
        <f t="shared" si="1765"/>
        <v>12</v>
      </c>
      <c r="H13699" s="2">
        <f t="shared" si="1766"/>
        <v>18</v>
      </c>
      <c r="I13699" s="2" t="str">
        <f t="shared" si="1768"/>
        <v>Diciembre</v>
      </c>
    </row>
    <row r="13700" spans="1:9" ht="15.95" customHeight="1" x14ac:dyDescent="0.2">
      <c r="A13700" s="7" t="s">
        <v>20</v>
      </c>
      <c r="B13700" s="7" t="s">
        <v>66</v>
      </c>
      <c r="C13700" s="7" t="s">
        <v>26</v>
      </c>
      <c r="D13700" s="3">
        <v>45644</v>
      </c>
      <c r="E13700" s="3">
        <v>45645</v>
      </c>
      <c r="F13700" s="2">
        <f t="shared" si="1764"/>
        <v>2024</v>
      </c>
      <c r="G13700" s="2">
        <f t="shared" si="1765"/>
        <v>12</v>
      </c>
      <c r="H13700" s="2">
        <f t="shared" si="1766"/>
        <v>19</v>
      </c>
      <c r="I13700" s="2" t="str">
        <f t="shared" si="1768"/>
        <v>Diciembre</v>
      </c>
    </row>
    <row r="13701" spans="1:9" ht="15.95" customHeight="1" x14ac:dyDescent="0.2">
      <c r="A13701" s="7" t="s">
        <v>20</v>
      </c>
      <c r="B13701" s="7" t="s">
        <v>66</v>
      </c>
      <c r="C13701" s="7" t="s">
        <v>26</v>
      </c>
      <c r="D13701" s="3">
        <v>45645</v>
      </c>
      <c r="E13701" s="3">
        <v>45646</v>
      </c>
      <c r="F13701" s="2">
        <f t="shared" si="1764"/>
        <v>2024</v>
      </c>
      <c r="G13701" s="2">
        <f t="shared" si="1765"/>
        <v>12</v>
      </c>
      <c r="H13701" s="2">
        <f t="shared" si="1766"/>
        <v>20</v>
      </c>
      <c r="I13701" s="2" t="str">
        <f t="shared" si="1768"/>
        <v>Diciembre</v>
      </c>
    </row>
    <row r="13702" spans="1:9" ht="15.95" customHeight="1" x14ac:dyDescent="0.2">
      <c r="A13702" s="7" t="s">
        <v>20</v>
      </c>
      <c r="B13702" s="7" t="s">
        <v>66</v>
      </c>
      <c r="C13702" s="7" t="s">
        <v>26</v>
      </c>
      <c r="D13702" s="3">
        <v>45646</v>
      </c>
      <c r="E13702" s="3">
        <v>45649</v>
      </c>
      <c r="F13702" s="2">
        <f t="shared" si="1764"/>
        <v>2024</v>
      </c>
      <c r="G13702" s="2">
        <f t="shared" si="1765"/>
        <v>12</v>
      </c>
      <c r="H13702" s="2">
        <f t="shared" si="1766"/>
        <v>23</v>
      </c>
      <c r="I13702" s="2" t="str">
        <f t="shared" si="1768"/>
        <v>Diciembre</v>
      </c>
    </row>
    <row r="13703" spans="1:9" ht="15.95" customHeight="1" x14ac:dyDescent="0.2">
      <c r="A13703" s="7" t="s">
        <v>20</v>
      </c>
      <c r="B13703" s="7" t="s">
        <v>66</v>
      </c>
      <c r="C13703" s="7" t="s">
        <v>26</v>
      </c>
      <c r="D13703" s="3">
        <v>45649</v>
      </c>
      <c r="E13703" s="3">
        <v>45650</v>
      </c>
      <c r="F13703" s="2">
        <f t="shared" si="1764"/>
        <v>2024</v>
      </c>
      <c r="G13703" s="2">
        <f t="shared" si="1765"/>
        <v>12</v>
      </c>
      <c r="H13703" s="2">
        <f t="shared" si="1766"/>
        <v>24</v>
      </c>
      <c r="I13703" s="2" t="str">
        <f t="shared" si="1768"/>
        <v>Diciembre</v>
      </c>
    </row>
    <row r="13704" spans="1:9" ht="15.95" customHeight="1" x14ac:dyDescent="0.2">
      <c r="A13704" s="7" t="s">
        <v>20</v>
      </c>
      <c r="B13704" s="7" t="s">
        <v>66</v>
      </c>
      <c r="C13704" s="7" t="s">
        <v>26</v>
      </c>
      <c r="D13704" s="3">
        <v>45650</v>
      </c>
      <c r="E13704" s="3">
        <v>45652</v>
      </c>
      <c r="F13704" s="2">
        <f t="shared" si="1764"/>
        <v>2024</v>
      </c>
      <c r="G13704" s="2">
        <f t="shared" si="1765"/>
        <v>12</v>
      </c>
      <c r="H13704" s="2">
        <f t="shared" si="1766"/>
        <v>26</v>
      </c>
      <c r="I13704" s="2" t="str">
        <f t="shared" si="1768"/>
        <v>Diciembre</v>
      </c>
    </row>
    <row r="13705" spans="1:9" ht="15.95" customHeight="1" x14ac:dyDescent="0.2">
      <c r="A13705" s="7" t="s">
        <v>20</v>
      </c>
      <c r="B13705" s="7" t="s">
        <v>66</v>
      </c>
      <c r="C13705" s="7" t="s">
        <v>26</v>
      </c>
      <c r="D13705" s="3">
        <v>45652</v>
      </c>
      <c r="E13705" s="3">
        <v>45653</v>
      </c>
      <c r="F13705" s="2">
        <f t="shared" si="1764"/>
        <v>2024</v>
      </c>
      <c r="G13705" s="2">
        <f t="shared" si="1765"/>
        <v>12</v>
      </c>
      <c r="H13705" s="2">
        <f t="shared" si="1766"/>
        <v>27</v>
      </c>
      <c r="I13705" s="2" t="str">
        <f t="shared" si="1768"/>
        <v>Diciembre</v>
      </c>
    </row>
    <row r="13706" spans="1:9" ht="15.95" customHeight="1" x14ac:dyDescent="0.2">
      <c r="A13706" s="7" t="s">
        <v>20</v>
      </c>
      <c r="B13706" s="7" t="s">
        <v>66</v>
      </c>
      <c r="C13706" s="7" t="s">
        <v>26</v>
      </c>
      <c r="D13706" s="3">
        <v>45653</v>
      </c>
      <c r="E13706" s="3">
        <v>45656</v>
      </c>
      <c r="F13706" s="2">
        <f t="shared" si="1764"/>
        <v>2024</v>
      </c>
      <c r="G13706" s="2">
        <f t="shared" si="1765"/>
        <v>12</v>
      </c>
      <c r="H13706" s="2">
        <f t="shared" si="1766"/>
        <v>30</v>
      </c>
      <c r="I13706" s="2" t="str">
        <f t="shared" si="1768"/>
        <v>Diciembre</v>
      </c>
    </row>
    <row r="13707" spans="1:9" ht="15.95" customHeight="1" x14ac:dyDescent="0.2">
      <c r="A13707" s="7" t="s">
        <v>20</v>
      </c>
      <c r="B13707" s="7" t="s">
        <v>66</v>
      </c>
      <c r="C13707" s="7" t="s">
        <v>26</v>
      </c>
      <c r="D13707" s="3">
        <v>45656</v>
      </c>
      <c r="E13707" s="3">
        <v>45657</v>
      </c>
      <c r="F13707" s="2">
        <f t="shared" si="1764"/>
        <v>2024</v>
      </c>
      <c r="G13707" s="2">
        <f t="shared" si="1765"/>
        <v>12</v>
      </c>
      <c r="H13707" s="2">
        <f t="shared" si="1766"/>
        <v>31</v>
      </c>
      <c r="I13707" s="2" t="str">
        <f t="shared" si="1768"/>
        <v>Diciembre</v>
      </c>
    </row>
    <row r="13708" spans="1:9" ht="15.95" customHeight="1" x14ac:dyDescent="0.2">
      <c r="A13708" s="7" t="s">
        <v>20</v>
      </c>
      <c r="B13708" s="7" t="s">
        <v>66</v>
      </c>
      <c r="C13708" s="7" t="s">
        <v>26</v>
      </c>
      <c r="D13708" s="3">
        <v>45657</v>
      </c>
      <c r="E13708" s="3">
        <v>45659</v>
      </c>
      <c r="F13708" s="2">
        <f t="shared" si="1764"/>
        <v>2025</v>
      </c>
      <c r="G13708" s="2">
        <f t="shared" si="1765"/>
        <v>1</v>
      </c>
      <c r="H13708" s="2">
        <f t="shared" si="1766"/>
        <v>2</v>
      </c>
      <c r="I13708" s="2" t="str">
        <f t="shared" si="1768"/>
        <v>Enero</v>
      </c>
    </row>
    <row r="13709" spans="1:9" ht="15.95" customHeight="1" x14ac:dyDescent="0.2">
      <c r="A13709" s="7" t="s">
        <v>20</v>
      </c>
      <c r="B13709" s="7" t="s">
        <v>66</v>
      </c>
      <c r="C13709" s="7" t="s">
        <v>26</v>
      </c>
      <c r="D13709" s="3">
        <v>45659</v>
      </c>
      <c r="E13709" s="3">
        <v>45660</v>
      </c>
      <c r="F13709" s="2">
        <f t="shared" si="1764"/>
        <v>2025</v>
      </c>
      <c r="G13709" s="2">
        <f t="shared" si="1765"/>
        <v>1</v>
      </c>
      <c r="H13709" s="2">
        <f t="shared" si="1766"/>
        <v>3</v>
      </c>
      <c r="I13709" s="2" t="str">
        <f t="shared" ref="I13709:I13729" si="1769">CHOOSE(G13709,"Enero","Febrero","Marzo","Abril","Mayo","Junio","Julio","Agosto","Septiembre","Octubre","Noviembre","Diciembre")</f>
        <v>Enero</v>
      </c>
    </row>
    <row r="13710" spans="1:9" ht="15.95" customHeight="1" x14ac:dyDescent="0.2">
      <c r="A13710" s="7" t="s">
        <v>20</v>
      </c>
      <c r="B13710" s="7" t="s">
        <v>66</v>
      </c>
      <c r="C13710" s="7" t="s">
        <v>26</v>
      </c>
      <c r="D13710" s="3">
        <v>45660</v>
      </c>
      <c r="E13710" s="3">
        <v>45664</v>
      </c>
      <c r="F13710" s="2">
        <f t="shared" si="1764"/>
        <v>2025</v>
      </c>
      <c r="G13710" s="2">
        <f t="shared" si="1765"/>
        <v>1</v>
      </c>
      <c r="H13710" s="2">
        <f t="shared" si="1766"/>
        <v>7</v>
      </c>
      <c r="I13710" s="2" t="str">
        <f t="shared" si="1769"/>
        <v>Enero</v>
      </c>
    </row>
    <row r="13711" spans="1:9" ht="15.95" customHeight="1" x14ac:dyDescent="0.2">
      <c r="A13711" s="7" t="s">
        <v>20</v>
      </c>
      <c r="B13711" s="7" t="s">
        <v>66</v>
      </c>
      <c r="C13711" s="7" t="s">
        <v>26</v>
      </c>
      <c r="D13711" s="3">
        <v>45664</v>
      </c>
      <c r="E13711" s="3">
        <v>45665</v>
      </c>
      <c r="F13711" s="2">
        <f t="shared" si="1764"/>
        <v>2025</v>
      </c>
      <c r="G13711" s="2">
        <f t="shared" si="1765"/>
        <v>1</v>
      </c>
      <c r="H13711" s="2">
        <f t="shared" si="1766"/>
        <v>8</v>
      </c>
      <c r="I13711" s="2" t="str">
        <f t="shared" si="1769"/>
        <v>Enero</v>
      </c>
    </row>
    <row r="13712" spans="1:9" ht="15.95" customHeight="1" x14ac:dyDescent="0.2">
      <c r="A13712" s="7" t="s">
        <v>20</v>
      </c>
      <c r="B13712" s="7" t="s">
        <v>66</v>
      </c>
      <c r="C13712" s="7" t="s">
        <v>26</v>
      </c>
      <c r="D13712" s="3">
        <v>45665</v>
      </c>
      <c r="E13712" s="3">
        <v>45666</v>
      </c>
      <c r="F13712" s="2">
        <f t="shared" si="1764"/>
        <v>2025</v>
      </c>
      <c r="G13712" s="2">
        <f t="shared" si="1765"/>
        <v>1</v>
      </c>
      <c r="H13712" s="2">
        <f t="shared" si="1766"/>
        <v>9</v>
      </c>
      <c r="I13712" s="2" t="str">
        <f t="shared" si="1769"/>
        <v>Enero</v>
      </c>
    </row>
    <row r="13713" spans="1:9" ht="15.95" customHeight="1" x14ac:dyDescent="0.2">
      <c r="A13713" s="7" t="s">
        <v>20</v>
      </c>
      <c r="B13713" s="7" t="s">
        <v>66</v>
      </c>
      <c r="C13713" s="7" t="s">
        <v>26</v>
      </c>
      <c r="D13713" s="3">
        <v>45666</v>
      </c>
      <c r="E13713" s="3">
        <v>45667</v>
      </c>
      <c r="F13713" s="2">
        <f t="shared" si="1764"/>
        <v>2025</v>
      </c>
      <c r="G13713" s="2">
        <f t="shared" si="1765"/>
        <v>1</v>
      </c>
      <c r="H13713" s="2">
        <f t="shared" si="1766"/>
        <v>10</v>
      </c>
      <c r="I13713" s="2" t="str">
        <f t="shared" si="1769"/>
        <v>Enero</v>
      </c>
    </row>
    <row r="13714" spans="1:9" ht="15.95" customHeight="1" x14ac:dyDescent="0.2">
      <c r="A13714" s="7" t="s">
        <v>20</v>
      </c>
      <c r="B13714" s="7" t="s">
        <v>66</v>
      </c>
      <c r="C13714" s="7" t="s">
        <v>26</v>
      </c>
      <c r="D13714" s="3">
        <v>45667</v>
      </c>
      <c r="E13714" s="3">
        <v>45670</v>
      </c>
      <c r="F13714" s="2">
        <f t="shared" si="1764"/>
        <v>2025</v>
      </c>
      <c r="G13714" s="2">
        <f t="shared" si="1765"/>
        <v>1</v>
      </c>
      <c r="H13714" s="2">
        <f t="shared" si="1766"/>
        <v>13</v>
      </c>
      <c r="I13714" s="2" t="str">
        <f t="shared" si="1769"/>
        <v>Enero</v>
      </c>
    </row>
    <row r="13715" spans="1:9" ht="15.95" customHeight="1" x14ac:dyDescent="0.2">
      <c r="A13715" s="7" t="s">
        <v>20</v>
      </c>
      <c r="B13715" s="7" t="s">
        <v>66</v>
      </c>
      <c r="C13715" s="7" t="s">
        <v>26</v>
      </c>
      <c r="D13715" s="3">
        <v>45670</v>
      </c>
      <c r="E13715" s="3">
        <v>45671</v>
      </c>
      <c r="F13715" s="2">
        <f t="shared" si="1764"/>
        <v>2025</v>
      </c>
      <c r="G13715" s="2">
        <f t="shared" si="1765"/>
        <v>1</v>
      </c>
      <c r="H13715" s="2">
        <f t="shared" si="1766"/>
        <v>14</v>
      </c>
      <c r="I13715" s="2" t="str">
        <f t="shared" si="1769"/>
        <v>Enero</v>
      </c>
    </row>
    <row r="13716" spans="1:9" ht="15.95" customHeight="1" x14ac:dyDescent="0.2">
      <c r="A13716" s="7" t="s">
        <v>20</v>
      </c>
      <c r="B13716" s="7" t="s">
        <v>66</v>
      </c>
      <c r="C13716" s="7" t="s">
        <v>26</v>
      </c>
      <c r="D13716" s="3">
        <v>45671</v>
      </c>
      <c r="E13716" s="3">
        <v>45672</v>
      </c>
      <c r="F13716" s="2">
        <f t="shared" si="1764"/>
        <v>2025</v>
      </c>
      <c r="G13716" s="2">
        <f t="shared" si="1765"/>
        <v>1</v>
      </c>
      <c r="H13716" s="2">
        <f t="shared" si="1766"/>
        <v>15</v>
      </c>
      <c r="I13716" s="2" t="str">
        <f t="shared" si="1769"/>
        <v>Enero</v>
      </c>
    </row>
    <row r="13717" spans="1:9" ht="15.95" customHeight="1" x14ac:dyDescent="0.2">
      <c r="A13717" s="7" t="s">
        <v>20</v>
      </c>
      <c r="B13717" s="7" t="s">
        <v>66</v>
      </c>
      <c r="C13717" s="7" t="s">
        <v>26</v>
      </c>
      <c r="D13717" s="3">
        <v>45672</v>
      </c>
      <c r="E13717" s="3">
        <v>45673</v>
      </c>
      <c r="F13717" s="2">
        <f t="shared" si="1764"/>
        <v>2025</v>
      </c>
      <c r="G13717" s="2">
        <f t="shared" si="1765"/>
        <v>1</v>
      </c>
      <c r="H13717" s="2">
        <f t="shared" si="1766"/>
        <v>16</v>
      </c>
      <c r="I13717" s="2" t="str">
        <f t="shared" si="1769"/>
        <v>Enero</v>
      </c>
    </row>
    <row r="13718" spans="1:9" ht="15.95" customHeight="1" x14ac:dyDescent="0.2">
      <c r="A13718" s="7" t="s">
        <v>20</v>
      </c>
      <c r="B13718" s="7" t="s">
        <v>66</v>
      </c>
      <c r="C13718" s="7" t="s">
        <v>26</v>
      </c>
      <c r="D13718" s="3">
        <v>45673</v>
      </c>
      <c r="E13718" s="3">
        <v>45674</v>
      </c>
      <c r="F13718" s="2">
        <f t="shared" si="1764"/>
        <v>2025</v>
      </c>
      <c r="G13718" s="2">
        <f t="shared" si="1765"/>
        <v>1</v>
      </c>
      <c r="H13718" s="2">
        <f t="shared" si="1766"/>
        <v>17</v>
      </c>
      <c r="I13718" s="2" t="str">
        <f t="shared" si="1769"/>
        <v>Enero</v>
      </c>
    </row>
    <row r="13719" spans="1:9" ht="15.95" customHeight="1" x14ac:dyDescent="0.2">
      <c r="A13719" s="7" t="s">
        <v>20</v>
      </c>
      <c r="B13719" s="7" t="s">
        <v>66</v>
      </c>
      <c r="C13719" s="7" t="s">
        <v>26</v>
      </c>
      <c r="D13719" s="3">
        <v>45674</v>
      </c>
      <c r="E13719" s="3">
        <v>45677</v>
      </c>
      <c r="F13719" s="2">
        <f t="shared" ref="F13719:F13842" si="1770">YEAR(E13719)</f>
        <v>2025</v>
      </c>
      <c r="G13719" s="2">
        <f t="shared" ref="G13719:G13842" si="1771">MONTH(E13719)</f>
        <v>1</v>
      </c>
      <c r="H13719" s="2">
        <f t="shared" ref="H13719:H13842" si="1772">DAY(E13719)</f>
        <v>20</v>
      </c>
      <c r="I13719" s="2" t="str">
        <f t="shared" si="1769"/>
        <v>Enero</v>
      </c>
    </row>
    <row r="13720" spans="1:9" ht="15.95" customHeight="1" x14ac:dyDescent="0.2">
      <c r="A13720" s="7" t="s">
        <v>20</v>
      </c>
      <c r="B13720" s="7" t="s">
        <v>66</v>
      </c>
      <c r="C13720" s="7" t="s">
        <v>26</v>
      </c>
      <c r="D13720" s="3">
        <v>45677</v>
      </c>
      <c r="E13720" s="3">
        <v>45678</v>
      </c>
      <c r="F13720" s="2">
        <f t="shared" si="1770"/>
        <v>2025</v>
      </c>
      <c r="G13720" s="2">
        <f t="shared" si="1771"/>
        <v>1</v>
      </c>
      <c r="H13720" s="2">
        <f t="shared" si="1772"/>
        <v>21</v>
      </c>
      <c r="I13720" s="2" t="str">
        <f t="shared" si="1769"/>
        <v>Enero</v>
      </c>
    </row>
    <row r="13721" spans="1:9" ht="15.95" customHeight="1" x14ac:dyDescent="0.2">
      <c r="A13721" s="7" t="s">
        <v>20</v>
      </c>
      <c r="B13721" s="7" t="s">
        <v>66</v>
      </c>
      <c r="C13721" s="7" t="s">
        <v>26</v>
      </c>
      <c r="D13721" s="3">
        <v>45678</v>
      </c>
      <c r="E13721" s="3">
        <v>45679</v>
      </c>
      <c r="F13721" s="2">
        <f t="shared" si="1770"/>
        <v>2025</v>
      </c>
      <c r="G13721" s="2">
        <f t="shared" si="1771"/>
        <v>1</v>
      </c>
      <c r="H13721" s="2">
        <f t="shared" si="1772"/>
        <v>22</v>
      </c>
      <c r="I13721" s="2" t="str">
        <f t="shared" si="1769"/>
        <v>Enero</v>
      </c>
    </row>
    <row r="13722" spans="1:9" ht="15.95" customHeight="1" x14ac:dyDescent="0.2">
      <c r="A13722" s="7" t="s">
        <v>20</v>
      </c>
      <c r="B13722" s="7" t="s">
        <v>66</v>
      </c>
      <c r="C13722" s="7" t="s">
        <v>26</v>
      </c>
      <c r="D13722" s="3">
        <v>45679</v>
      </c>
      <c r="E13722" s="3">
        <v>45680</v>
      </c>
      <c r="F13722" s="2">
        <f t="shared" si="1770"/>
        <v>2025</v>
      </c>
      <c r="G13722" s="2">
        <f t="shared" si="1771"/>
        <v>1</v>
      </c>
      <c r="H13722" s="2">
        <f t="shared" si="1772"/>
        <v>23</v>
      </c>
      <c r="I13722" s="2" t="str">
        <f t="shared" si="1769"/>
        <v>Enero</v>
      </c>
    </row>
    <row r="13723" spans="1:9" ht="15.95" customHeight="1" x14ac:dyDescent="0.2">
      <c r="A13723" s="7" t="s">
        <v>20</v>
      </c>
      <c r="B13723" s="7" t="s">
        <v>66</v>
      </c>
      <c r="C13723" s="7" t="s">
        <v>26</v>
      </c>
      <c r="D13723" s="3">
        <v>45680</v>
      </c>
      <c r="E13723" s="3">
        <v>45681</v>
      </c>
      <c r="F13723" s="2">
        <f t="shared" si="1770"/>
        <v>2025</v>
      </c>
      <c r="G13723" s="2">
        <f t="shared" si="1771"/>
        <v>1</v>
      </c>
      <c r="H13723" s="2">
        <f t="shared" si="1772"/>
        <v>24</v>
      </c>
      <c r="I13723" s="2" t="str">
        <f t="shared" si="1769"/>
        <v>Enero</v>
      </c>
    </row>
    <row r="13724" spans="1:9" ht="15.95" customHeight="1" x14ac:dyDescent="0.2">
      <c r="A13724" s="7" t="s">
        <v>20</v>
      </c>
      <c r="B13724" s="7" t="s">
        <v>66</v>
      </c>
      <c r="C13724" s="7" t="s">
        <v>26</v>
      </c>
      <c r="D13724" s="3">
        <v>45681</v>
      </c>
      <c r="E13724" s="3">
        <v>45684</v>
      </c>
      <c r="F13724" s="2">
        <f t="shared" si="1770"/>
        <v>2025</v>
      </c>
      <c r="G13724" s="2">
        <f t="shared" si="1771"/>
        <v>1</v>
      </c>
      <c r="H13724" s="2">
        <f t="shared" si="1772"/>
        <v>27</v>
      </c>
      <c r="I13724" s="2" t="str">
        <f t="shared" si="1769"/>
        <v>Enero</v>
      </c>
    </row>
    <row r="13725" spans="1:9" ht="15.95" customHeight="1" x14ac:dyDescent="0.2">
      <c r="A13725" s="7" t="s">
        <v>20</v>
      </c>
      <c r="B13725" s="7" t="s">
        <v>66</v>
      </c>
      <c r="C13725" s="7" t="s">
        <v>26</v>
      </c>
      <c r="D13725" s="3">
        <v>45684</v>
      </c>
      <c r="E13725" s="3">
        <v>45685</v>
      </c>
      <c r="F13725" s="2">
        <f t="shared" si="1770"/>
        <v>2025</v>
      </c>
      <c r="G13725" s="2">
        <f t="shared" si="1771"/>
        <v>1</v>
      </c>
      <c r="H13725" s="2">
        <f t="shared" si="1772"/>
        <v>28</v>
      </c>
      <c r="I13725" s="2" t="str">
        <f t="shared" si="1769"/>
        <v>Enero</v>
      </c>
    </row>
    <row r="13726" spans="1:9" ht="15.95" customHeight="1" x14ac:dyDescent="0.2">
      <c r="A13726" s="7" t="s">
        <v>20</v>
      </c>
      <c r="B13726" s="7" t="s">
        <v>66</v>
      </c>
      <c r="C13726" s="7" t="s">
        <v>26</v>
      </c>
      <c r="D13726" s="3">
        <v>45685</v>
      </c>
      <c r="E13726" s="3">
        <v>45686</v>
      </c>
      <c r="F13726" s="2">
        <f t="shared" si="1770"/>
        <v>2025</v>
      </c>
      <c r="G13726" s="2">
        <f t="shared" si="1771"/>
        <v>1</v>
      </c>
      <c r="H13726" s="2">
        <f t="shared" si="1772"/>
        <v>29</v>
      </c>
      <c r="I13726" s="2" t="str">
        <f t="shared" si="1769"/>
        <v>Enero</v>
      </c>
    </row>
    <row r="13727" spans="1:9" ht="15.95" customHeight="1" x14ac:dyDescent="0.2">
      <c r="A13727" s="7" t="s">
        <v>20</v>
      </c>
      <c r="B13727" s="7" t="s">
        <v>66</v>
      </c>
      <c r="C13727" s="7" t="s">
        <v>26</v>
      </c>
      <c r="D13727" s="3">
        <v>45686</v>
      </c>
      <c r="E13727" s="3">
        <v>45687</v>
      </c>
      <c r="F13727" s="2">
        <f t="shared" si="1770"/>
        <v>2025</v>
      </c>
      <c r="G13727" s="2">
        <f t="shared" si="1771"/>
        <v>1</v>
      </c>
      <c r="H13727" s="2">
        <f t="shared" si="1772"/>
        <v>30</v>
      </c>
      <c r="I13727" s="2" t="str">
        <f t="shared" si="1769"/>
        <v>Enero</v>
      </c>
    </row>
    <row r="13728" spans="1:9" ht="15.95" customHeight="1" x14ac:dyDescent="0.2">
      <c r="A13728" s="7" t="s">
        <v>20</v>
      </c>
      <c r="B13728" s="7" t="s">
        <v>66</v>
      </c>
      <c r="C13728" s="7" t="s">
        <v>26</v>
      </c>
      <c r="D13728" s="3">
        <v>45687</v>
      </c>
      <c r="E13728" s="3">
        <v>45688</v>
      </c>
      <c r="F13728" s="2">
        <f t="shared" si="1770"/>
        <v>2025</v>
      </c>
      <c r="G13728" s="2">
        <f t="shared" si="1771"/>
        <v>1</v>
      </c>
      <c r="H13728" s="2">
        <f t="shared" si="1772"/>
        <v>31</v>
      </c>
      <c r="I13728" s="2" t="str">
        <f t="shared" si="1769"/>
        <v>Enero</v>
      </c>
    </row>
    <row r="13729" spans="1:9" ht="15.95" customHeight="1" x14ac:dyDescent="0.2">
      <c r="A13729" s="7" t="s">
        <v>20</v>
      </c>
      <c r="B13729" s="7" t="s">
        <v>66</v>
      </c>
      <c r="C13729" s="7" t="s">
        <v>26</v>
      </c>
      <c r="D13729" s="3">
        <v>45688</v>
      </c>
      <c r="E13729" s="3">
        <v>45691</v>
      </c>
      <c r="F13729" s="2">
        <f t="shared" si="1770"/>
        <v>2025</v>
      </c>
      <c r="G13729" s="2">
        <f t="shared" si="1771"/>
        <v>2</v>
      </c>
      <c r="H13729" s="2">
        <f t="shared" si="1772"/>
        <v>3</v>
      </c>
      <c r="I13729" s="2" t="str">
        <f t="shared" si="1769"/>
        <v>Febrero</v>
      </c>
    </row>
    <row r="13730" spans="1:9" ht="15.95" customHeight="1" x14ac:dyDescent="0.2">
      <c r="A13730" s="7" t="s">
        <v>20</v>
      </c>
      <c r="B13730" s="7" t="s">
        <v>66</v>
      </c>
      <c r="C13730" s="7" t="s">
        <v>26</v>
      </c>
      <c r="D13730" s="3">
        <v>45691</v>
      </c>
      <c r="E13730" s="3">
        <v>45692</v>
      </c>
      <c r="F13730" s="2">
        <f t="shared" ref="F13730:F13748" si="1773">YEAR(E13730)</f>
        <v>2025</v>
      </c>
      <c r="G13730" s="2">
        <f t="shared" ref="G13730:G13748" si="1774">MONTH(E13730)</f>
        <v>2</v>
      </c>
      <c r="H13730" s="2">
        <f t="shared" ref="H13730:H13748" si="1775">DAY(E13730)</f>
        <v>4</v>
      </c>
      <c r="I13730" s="2" t="str">
        <f t="shared" ref="I13730:I13748" si="1776">CHOOSE(G13730,"Enero","Febrero","Marzo","Abril","Mayo","Junio","Julio","Agosto","Septiembre","Octubre","Noviembre","Diciembre")</f>
        <v>Febrero</v>
      </c>
    </row>
    <row r="13731" spans="1:9" ht="15.95" customHeight="1" x14ac:dyDescent="0.2">
      <c r="A13731" s="7" t="s">
        <v>20</v>
      </c>
      <c r="B13731" s="7" t="s">
        <v>66</v>
      </c>
      <c r="C13731" s="7" t="s">
        <v>26</v>
      </c>
      <c r="D13731" s="3">
        <v>45692</v>
      </c>
      <c r="E13731" s="3">
        <v>45693</v>
      </c>
      <c r="F13731" s="2">
        <f t="shared" si="1773"/>
        <v>2025</v>
      </c>
      <c r="G13731" s="2">
        <f t="shared" si="1774"/>
        <v>2</v>
      </c>
      <c r="H13731" s="2">
        <f t="shared" si="1775"/>
        <v>5</v>
      </c>
      <c r="I13731" s="2" t="str">
        <f t="shared" si="1776"/>
        <v>Febrero</v>
      </c>
    </row>
    <row r="13732" spans="1:9" ht="15.95" customHeight="1" x14ac:dyDescent="0.2">
      <c r="A13732" s="7" t="s">
        <v>20</v>
      </c>
      <c r="B13732" s="7" t="s">
        <v>66</v>
      </c>
      <c r="C13732" s="7" t="s">
        <v>26</v>
      </c>
      <c r="D13732" s="3">
        <v>45693</v>
      </c>
      <c r="E13732" s="3">
        <v>45694</v>
      </c>
      <c r="F13732" s="2">
        <f t="shared" si="1773"/>
        <v>2025</v>
      </c>
      <c r="G13732" s="2">
        <f t="shared" si="1774"/>
        <v>2</v>
      </c>
      <c r="H13732" s="2">
        <f t="shared" si="1775"/>
        <v>6</v>
      </c>
      <c r="I13732" s="2" t="str">
        <f t="shared" si="1776"/>
        <v>Febrero</v>
      </c>
    </row>
    <row r="13733" spans="1:9" ht="15.95" customHeight="1" x14ac:dyDescent="0.2">
      <c r="A13733" s="7" t="s">
        <v>20</v>
      </c>
      <c r="B13733" s="7" t="s">
        <v>66</v>
      </c>
      <c r="C13733" s="7" t="s">
        <v>26</v>
      </c>
      <c r="D13733" s="3">
        <v>45694</v>
      </c>
      <c r="E13733" s="3">
        <v>45695</v>
      </c>
      <c r="F13733" s="2">
        <f t="shared" si="1773"/>
        <v>2025</v>
      </c>
      <c r="G13733" s="2">
        <f t="shared" si="1774"/>
        <v>2</v>
      </c>
      <c r="H13733" s="2">
        <f t="shared" si="1775"/>
        <v>7</v>
      </c>
      <c r="I13733" s="2" t="str">
        <f t="shared" si="1776"/>
        <v>Febrero</v>
      </c>
    </row>
    <row r="13734" spans="1:9" ht="15.95" customHeight="1" x14ac:dyDescent="0.2">
      <c r="A13734" s="7" t="s">
        <v>20</v>
      </c>
      <c r="B13734" s="7" t="s">
        <v>66</v>
      </c>
      <c r="C13734" s="7" t="s">
        <v>26</v>
      </c>
      <c r="D13734" s="3">
        <v>45695</v>
      </c>
      <c r="E13734" s="3">
        <v>45698</v>
      </c>
      <c r="F13734" s="2">
        <f t="shared" si="1773"/>
        <v>2025</v>
      </c>
      <c r="G13734" s="2">
        <f t="shared" si="1774"/>
        <v>2</v>
      </c>
      <c r="H13734" s="2">
        <f t="shared" si="1775"/>
        <v>10</v>
      </c>
      <c r="I13734" s="2" t="str">
        <f t="shared" si="1776"/>
        <v>Febrero</v>
      </c>
    </row>
    <row r="13735" spans="1:9" ht="15.95" customHeight="1" x14ac:dyDescent="0.2">
      <c r="A13735" s="7" t="s">
        <v>20</v>
      </c>
      <c r="B13735" s="7" t="s">
        <v>66</v>
      </c>
      <c r="C13735" s="7" t="s">
        <v>26</v>
      </c>
      <c r="D13735" s="3">
        <v>45698</v>
      </c>
      <c r="E13735" s="3">
        <v>45699</v>
      </c>
      <c r="F13735" s="2">
        <f t="shared" si="1773"/>
        <v>2025</v>
      </c>
      <c r="G13735" s="2">
        <f t="shared" si="1774"/>
        <v>2</v>
      </c>
      <c r="H13735" s="2">
        <f t="shared" si="1775"/>
        <v>11</v>
      </c>
      <c r="I13735" s="2" t="str">
        <f t="shared" si="1776"/>
        <v>Febrero</v>
      </c>
    </row>
    <row r="13736" spans="1:9" ht="15.95" customHeight="1" x14ac:dyDescent="0.2">
      <c r="A13736" s="7" t="s">
        <v>20</v>
      </c>
      <c r="B13736" s="7" t="s">
        <v>66</v>
      </c>
      <c r="C13736" s="7" t="s">
        <v>26</v>
      </c>
      <c r="D13736" s="3">
        <v>45699</v>
      </c>
      <c r="E13736" s="3">
        <v>45700</v>
      </c>
      <c r="F13736" s="2">
        <f t="shared" si="1773"/>
        <v>2025</v>
      </c>
      <c r="G13736" s="2">
        <f t="shared" si="1774"/>
        <v>2</v>
      </c>
      <c r="H13736" s="2">
        <f t="shared" si="1775"/>
        <v>12</v>
      </c>
      <c r="I13736" s="2" t="str">
        <f t="shared" si="1776"/>
        <v>Febrero</v>
      </c>
    </row>
    <row r="13737" spans="1:9" ht="15.95" customHeight="1" x14ac:dyDescent="0.2">
      <c r="A13737" s="7" t="s">
        <v>20</v>
      </c>
      <c r="B13737" s="7" t="s">
        <v>66</v>
      </c>
      <c r="C13737" s="7" t="s">
        <v>26</v>
      </c>
      <c r="D13737" s="3">
        <v>45700</v>
      </c>
      <c r="E13737" s="3">
        <v>45701</v>
      </c>
      <c r="F13737" s="2">
        <f t="shared" si="1773"/>
        <v>2025</v>
      </c>
      <c r="G13737" s="2">
        <f t="shared" si="1774"/>
        <v>2</v>
      </c>
      <c r="H13737" s="2">
        <f t="shared" si="1775"/>
        <v>13</v>
      </c>
      <c r="I13737" s="2" t="str">
        <f t="shared" si="1776"/>
        <v>Febrero</v>
      </c>
    </row>
    <row r="13738" spans="1:9" ht="15.95" customHeight="1" x14ac:dyDescent="0.2">
      <c r="A13738" s="7" t="s">
        <v>20</v>
      </c>
      <c r="B13738" s="7" t="s">
        <v>66</v>
      </c>
      <c r="C13738" s="7" t="s">
        <v>26</v>
      </c>
      <c r="D13738" s="3">
        <v>45701</v>
      </c>
      <c r="E13738" s="3">
        <v>45702</v>
      </c>
      <c r="F13738" s="2">
        <f t="shared" si="1773"/>
        <v>2025</v>
      </c>
      <c r="G13738" s="2">
        <f t="shared" si="1774"/>
        <v>2</v>
      </c>
      <c r="H13738" s="2">
        <f t="shared" si="1775"/>
        <v>14</v>
      </c>
      <c r="I13738" s="2" t="str">
        <f t="shared" si="1776"/>
        <v>Febrero</v>
      </c>
    </row>
    <row r="13739" spans="1:9" ht="15.95" customHeight="1" x14ac:dyDescent="0.2">
      <c r="A13739" s="7" t="s">
        <v>20</v>
      </c>
      <c r="B13739" s="7" t="s">
        <v>66</v>
      </c>
      <c r="C13739" s="7" t="s">
        <v>26</v>
      </c>
      <c r="D13739" s="3">
        <v>45702</v>
      </c>
      <c r="E13739" s="3">
        <v>45705</v>
      </c>
      <c r="F13739" s="2">
        <f t="shared" si="1773"/>
        <v>2025</v>
      </c>
      <c r="G13739" s="2">
        <f t="shared" si="1774"/>
        <v>2</v>
      </c>
      <c r="H13739" s="2">
        <f t="shared" si="1775"/>
        <v>17</v>
      </c>
      <c r="I13739" s="2" t="str">
        <f t="shared" si="1776"/>
        <v>Febrero</v>
      </c>
    </row>
    <row r="13740" spans="1:9" ht="15.95" customHeight="1" x14ac:dyDescent="0.2">
      <c r="A13740" s="7" t="s">
        <v>20</v>
      </c>
      <c r="B13740" s="7" t="s">
        <v>66</v>
      </c>
      <c r="C13740" s="7" t="s">
        <v>26</v>
      </c>
      <c r="D13740" s="3">
        <v>45705</v>
      </c>
      <c r="E13740" s="3">
        <v>45706</v>
      </c>
      <c r="F13740" s="2">
        <f t="shared" si="1773"/>
        <v>2025</v>
      </c>
      <c r="G13740" s="2">
        <f t="shared" si="1774"/>
        <v>2</v>
      </c>
      <c r="H13740" s="2">
        <f t="shared" si="1775"/>
        <v>18</v>
      </c>
      <c r="I13740" s="2" t="str">
        <f t="shared" si="1776"/>
        <v>Febrero</v>
      </c>
    </row>
    <row r="13741" spans="1:9" ht="15.95" customHeight="1" x14ac:dyDescent="0.2">
      <c r="A13741" s="7" t="s">
        <v>20</v>
      </c>
      <c r="B13741" s="7" t="s">
        <v>66</v>
      </c>
      <c r="C13741" s="7" t="s">
        <v>26</v>
      </c>
      <c r="D13741" s="3">
        <v>45706</v>
      </c>
      <c r="E13741" s="3">
        <v>45707</v>
      </c>
      <c r="F13741" s="2">
        <f t="shared" si="1773"/>
        <v>2025</v>
      </c>
      <c r="G13741" s="2">
        <f t="shared" si="1774"/>
        <v>2</v>
      </c>
      <c r="H13741" s="2">
        <f t="shared" si="1775"/>
        <v>19</v>
      </c>
      <c r="I13741" s="2" t="str">
        <f t="shared" si="1776"/>
        <v>Febrero</v>
      </c>
    </row>
    <row r="13742" spans="1:9" ht="15.95" customHeight="1" x14ac:dyDescent="0.2">
      <c r="A13742" s="7" t="s">
        <v>20</v>
      </c>
      <c r="B13742" s="7" t="s">
        <v>66</v>
      </c>
      <c r="C13742" s="7" t="s">
        <v>26</v>
      </c>
      <c r="D13742" s="3">
        <v>45707</v>
      </c>
      <c r="E13742" s="3">
        <v>45708</v>
      </c>
      <c r="F13742" s="2">
        <f t="shared" si="1773"/>
        <v>2025</v>
      </c>
      <c r="G13742" s="2">
        <f t="shared" si="1774"/>
        <v>2</v>
      </c>
      <c r="H13742" s="2">
        <f t="shared" si="1775"/>
        <v>20</v>
      </c>
      <c r="I13742" s="2" t="str">
        <f t="shared" si="1776"/>
        <v>Febrero</v>
      </c>
    </row>
    <row r="13743" spans="1:9" ht="15.95" customHeight="1" x14ac:dyDescent="0.2">
      <c r="A13743" s="7" t="s">
        <v>20</v>
      </c>
      <c r="B13743" s="7" t="s">
        <v>66</v>
      </c>
      <c r="C13743" s="7" t="s">
        <v>26</v>
      </c>
      <c r="D13743" s="3">
        <v>45708</v>
      </c>
      <c r="E13743" s="3">
        <v>45709</v>
      </c>
      <c r="F13743" s="2">
        <f t="shared" si="1773"/>
        <v>2025</v>
      </c>
      <c r="G13743" s="2">
        <f t="shared" si="1774"/>
        <v>2</v>
      </c>
      <c r="H13743" s="2">
        <f t="shared" si="1775"/>
        <v>21</v>
      </c>
      <c r="I13743" s="2" t="str">
        <f t="shared" si="1776"/>
        <v>Febrero</v>
      </c>
    </row>
    <row r="13744" spans="1:9" ht="15.95" customHeight="1" x14ac:dyDescent="0.2">
      <c r="A13744" s="7" t="s">
        <v>20</v>
      </c>
      <c r="B13744" s="7" t="s">
        <v>66</v>
      </c>
      <c r="C13744" s="7" t="s">
        <v>26</v>
      </c>
      <c r="D13744" s="3">
        <v>45709</v>
      </c>
      <c r="E13744" s="3">
        <v>45712</v>
      </c>
      <c r="F13744" s="2">
        <f t="shared" si="1773"/>
        <v>2025</v>
      </c>
      <c r="G13744" s="2">
        <f t="shared" si="1774"/>
        <v>2</v>
      </c>
      <c r="H13744" s="2">
        <f t="shared" si="1775"/>
        <v>24</v>
      </c>
      <c r="I13744" s="2" t="str">
        <f t="shared" si="1776"/>
        <v>Febrero</v>
      </c>
    </row>
    <row r="13745" spans="1:9" ht="15.95" customHeight="1" x14ac:dyDescent="0.2">
      <c r="A13745" s="7" t="s">
        <v>20</v>
      </c>
      <c r="B13745" s="7" t="s">
        <v>66</v>
      </c>
      <c r="C13745" s="7" t="s">
        <v>26</v>
      </c>
      <c r="D13745" s="3">
        <v>45712</v>
      </c>
      <c r="E13745" s="3">
        <v>45713</v>
      </c>
      <c r="F13745" s="2">
        <f t="shared" si="1773"/>
        <v>2025</v>
      </c>
      <c r="G13745" s="2">
        <f t="shared" si="1774"/>
        <v>2</v>
      </c>
      <c r="H13745" s="2">
        <f t="shared" si="1775"/>
        <v>25</v>
      </c>
      <c r="I13745" s="2" t="str">
        <f t="shared" si="1776"/>
        <v>Febrero</v>
      </c>
    </row>
    <row r="13746" spans="1:9" ht="15.95" customHeight="1" x14ac:dyDescent="0.2">
      <c r="A13746" s="7" t="s">
        <v>20</v>
      </c>
      <c r="B13746" s="7" t="s">
        <v>66</v>
      </c>
      <c r="C13746" s="7" t="s">
        <v>26</v>
      </c>
      <c r="D13746" s="3">
        <v>45713</v>
      </c>
      <c r="E13746" s="3">
        <v>45714</v>
      </c>
      <c r="F13746" s="2">
        <f t="shared" si="1773"/>
        <v>2025</v>
      </c>
      <c r="G13746" s="2">
        <f t="shared" si="1774"/>
        <v>2</v>
      </c>
      <c r="H13746" s="2">
        <f t="shared" si="1775"/>
        <v>26</v>
      </c>
      <c r="I13746" s="2" t="str">
        <f t="shared" si="1776"/>
        <v>Febrero</v>
      </c>
    </row>
    <row r="13747" spans="1:9" ht="15.95" customHeight="1" x14ac:dyDescent="0.2">
      <c r="A13747" s="7" t="s">
        <v>20</v>
      </c>
      <c r="B13747" s="7" t="s">
        <v>66</v>
      </c>
      <c r="C13747" s="7" t="s">
        <v>26</v>
      </c>
      <c r="D13747" s="3">
        <v>45714</v>
      </c>
      <c r="E13747" s="3">
        <v>45715</v>
      </c>
      <c r="F13747" s="2">
        <f t="shared" si="1773"/>
        <v>2025</v>
      </c>
      <c r="G13747" s="2">
        <f t="shared" si="1774"/>
        <v>2</v>
      </c>
      <c r="H13747" s="2">
        <f t="shared" si="1775"/>
        <v>27</v>
      </c>
      <c r="I13747" s="2" t="str">
        <f t="shared" si="1776"/>
        <v>Febrero</v>
      </c>
    </row>
    <row r="13748" spans="1:9" ht="15.95" customHeight="1" x14ac:dyDescent="0.2">
      <c r="A13748" s="7" t="s">
        <v>20</v>
      </c>
      <c r="B13748" s="7" t="s">
        <v>66</v>
      </c>
      <c r="C13748" s="7" t="s">
        <v>26</v>
      </c>
      <c r="D13748" s="3">
        <v>45715</v>
      </c>
      <c r="E13748" s="3">
        <v>45716</v>
      </c>
      <c r="F13748" s="2">
        <f t="shared" si="1773"/>
        <v>2025</v>
      </c>
      <c r="G13748" s="2">
        <f t="shared" si="1774"/>
        <v>2</v>
      </c>
      <c r="H13748" s="2">
        <f t="shared" si="1775"/>
        <v>28</v>
      </c>
      <c r="I13748" s="2" t="str">
        <f t="shared" si="1776"/>
        <v>Febrero</v>
      </c>
    </row>
    <row r="13749" spans="1:9" ht="15.95" customHeight="1" x14ac:dyDescent="0.2">
      <c r="A13749" s="7" t="s">
        <v>20</v>
      </c>
      <c r="B13749" s="7" t="s">
        <v>66</v>
      </c>
      <c r="C13749" s="7" t="s">
        <v>26</v>
      </c>
      <c r="D13749" s="3">
        <v>45716</v>
      </c>
      <c r="E13749" s="3">
        <v>45719</v>
      </c>
      <c r="F13749" s="2">
        <f t="shared" ref="F13749:F13769" si="1777">YEAR(E13749)</f>
        <v>2025</v>
      </c>
      <c r="G13749" s="2">
        <f t="shared" ref="G13749:G13769" si="1778">MONTH(E13749)</f>
        <v>3</v>
      </c>
      <c r="H13749" s="2">
        <f t="shared" ref="H13749:H13769" si="1779">DAY(E13749)</f>
        <v>3</v>
      </c>
      <c r="I13749" s="2" t="str">
        <f t="shared" ref="I13749:I13769" si="1780">CHOOSE(G13749,"Enero","Febrero","Marzo","Abril","Mayo","Junio","Julio","Agosto","Septiembre","Octubre","Noviembre","Diciembre")</f>
        <v>Marzo</v>
      </c>
    </row>
    <row r="13750" spans="1:9" ht="15.95" customHeight="1" x14ac:dyDescent="0.2">
      <c r="A13750" s="7" t="s">
        <v>20</v>
      </c>
      <c r="B13750" s="7" t="s">
        <v>66</v>
      </c>
      <c r="C13750" s="7" t="s">
        <v>26</v>
      </c>
      <c r="D13750" s="3">
        <v>45719</v>
      </c>
      <c r="E13750" s="3">
        <v>45720</v>
      </c>
      <c r="F13750" s="2">
        <f t="shared" si="1777"/>
        <v>2025</v>
      </c>
      <c r="G13750" s="2">
        <f t="shared" si="1778"/>
        <v>3</v>
      </c>
      <c r="H13750" s="2">
        <f t="shared" si="1779"/>
        <v>4</v>
      </c>
      <c r="I13750" s="2" t="str">
        <f t="shared" si="1780"/>
        <v>Marzo</v>
      </c>
    </row>
    <row r="13751" spans="1:9" ht="15.95" customHeight="1" x14ac:dyDescent="0.2">
      <c r="A13751" s="7" t="s">
        <v>20</v>
      </c>
      <c r="B13751" s="7" t="s">
        <v>66</v>
      </c>
      <c r="C13751" s="7" t="s">
        <v>26</v>
      </c>
      <c r="D13751" s="3">
        <v>45720</v>
      </c>
      <c r="E13751" s="3">
        <v>45721</v>
      </c>
      <c r="F13751" s="2">
        <f t="shared" si="1777"/>
        <v>2025</v>
      </c>
      <c r="G13751" s="2">
        <f t="shared" si="1778"/>
        <v>3</v>
      </c>
      <c r="H13751" s="2">
        <f t="shared" si="1779"/>
        <v>5</v>
      </c>
      <c r="I13751" s="2" t="str">
        <f t="shared" si="1780"/>
        <v>Marzo</v>
      </c>
    </row>
    <row r="13752" spans="1:9" ht="15.95" customHeight="1" x14ac:dyDescent="0.2">
      <c r="A13752" s="7" t="s">
        <v>20</v>
      </c>
      <c r="B13752" s="7" t="s">
        <v>66</v>
      </c>
      <c r="C13752" s="7" t="s">
        <v>26</v>
      </c>
      <c r="D13752" s="3">
        <v>45721</v>
      </c>
      <c r="E13752" s="3">
        <v>45722</v>
      </c>
      <c r="F13752" s="2">
        <f t="shared" si="1777"/>
        <v>2025</v>
      </c>
      <c r="G13752" s="2">
        <f t="shared" si="1778"/>
        <v>3</v>
      </c>
      <c r="H13752" s="2">
        <f t="shared" si="1779"/>
        <v>6</v>
      </c>
      <c r="I13752" s="2" t="str">
        <f t="shared" si="1780"/>
        <v>Marzo</v>
      </c>
    </row>
    <row r="13753" spans="1:9" ht="15.95" customHeight="1" x14ac:dyDescent="0.2">
      <c r="A13753" s="7" t="s">
        <v>20</v>
      </c>
      <c r="B13753" s="7" t="s">
        <v>66</v>
      </c>
      <c r="C13753" s="7" t="s">
        <v>26</v>
      </c>
      <c r="D13753" s="3">
        <v>45722</v>
      </c>
      <c r="E13753" s="3">
        <v>45723</v>
      </c>
      <c r="F13753" s="2">
        <f t="shared" si="1777"/>
        <v>2025</v>
      </c>
      <c r="G13753" s="2">
        <f t="shared" si="1778"/>
        <v>3</v>
      </c>
      <c r="H13753" s="2">
        <f t="shared" si="1779"/>
        <v>7</v>
      </c>
      <c r="I13753" s="2" t="str">
        <f t="shared" si="1780"/>
        <v>Marzo</v>
      </c>
    </row>
    <row r="13754" spans="1:9" ht="15.95" customHeight="1" x14ac:dyDescent="0.2">
      <c r="A13754" s="7" t="s">
        <v>20</v>
      </c>
      <c r="B13754" s="7" t="s">
        <v>66</v>
      </c>
      <c r="C13754" s="7" t="s">
        <v>26</v>
      </c>
      <c r="D13754" s="3">
        <v>45723</v>
      </c>
      <c r="E13754" s="3">
        <v>45726</v>
      </c>
      <c r="F13754" s="2">
        <f t="shared" si="1777"/>
        <v>2025</v>
      </c>
      <c r="G13754" s="2">
        <f t="shared" si="1778"/>
        <v>3</v>
      </c>
      <c r="H13754" s="2">
        <f t="shared" si="1779"/>
        <v>10</v>
      </c>
      <c r="I13754" s="2" t="str">
        <f t="shared" si="1780"/>
        <v>Marzo</v>
      </c>
    </row>
    <row r="13755" spans="1:9" ht="15.95" customHeight="1" x14ac:dyDescent="0.2">
      <c r="A13755" s="7" t="s">
        <v>20</v>
      </c>
      <c r="B13755" s="7" t="s">
        <v>66</v>
      </c>
      <c r="C13755" s="7" t="s">
        <v>26</v>
      </c>
      <c r="D13755" s="3">
        <v>45726</v>
      </c>
      <c r="E13755" s="3">
        <v>45727</v>
      </c>
      <c r="F13755" s="2">
        <f t="shared" si="1777"/>
        <v>2025</v>
      </c>
      <c r="G13755" s="2">
        <f t="shared" si="1778"/>
        <v>3</v>
      </c>
      <c r="H13755" s="2">
        <f t="shared" si="1779"/>
        <v>11</v>
      </c>
      <c r="I13755" s="2" t="str">
        <f t="shared" si="1780"/>
        <v>Marzo</v>
      </c>
    </row>
    <row r="13756" spans="1:9" ht="15.95" customHeight="1" x14ac:dyDescent="0.2">
      <c r="A13756" s="7" t="s">
        <v>20</v>
      </c>
      <c r="B13756" s="7" t="s">
        <v>66</v>
      </c>
      <c r="C13756" s="7" t="s">
        <v>26</v>
      </c>
      <c r="D13756" s="3">
        <v>45727</v>
      </c>
      <c r="E13756" s="3">
        <v>45728</v>
      </c>
      <c r="F13756" s="2">
        <f t="shared" si="1777"/>
        <v>2025</v>
      </c>
      <c r="G13756" s="2">
        <f t="shared" si="1778"/>
        <v>3</v>
      </c>
      <c r="H13756" s="2">
        <f t="shared" si="1779"/>
        <v>12</v>
      </c>
      <c r="I13756" s="2" t="str">
        <f t="shared" si="1780"/>
        <v>Marzo</v>
      </c>
    </row>
    <row r="13757" spans="1:9" ht="15.95" customHeight="1" x14ac:dyDescent="0.2">
      <c r="A13757" s="7" t="s">
        <v>20</v>
      </c>
      <c r="B13757" s="7" t="s">
        <v>66</v>
      </c>
      <c r="C13757" s="7" t="s">
        <v>26</v>
      </c>
      <c r="D13757" s="3">
        <v>45728</v>
      </c>
      <c r="E13757" s="3">
        <v>45729</v>
      </c>
      <c r="F13757" s="2">
        <f t="shared" si="1777"/>
        <v>2025</v>
      </c>
      <c r="G13757" s="2">
        <f t="shared" si="1778"/>
        <v>3</v>
      </c>
      <c r="H13757" s="2">
        <f t="shared" si="1779"/>
        <v>13</v>
      </c>
      <c r="I13757" s="2" t="str">
        <f t="shared" si="1780"/>
        <v>Marzo</v>
      </c>
    </row>
    <row r="13758" spans="1:9" ht="15.95" customHeight="1" x14ac:dyDescent="0.2">
      <c r="A13758" s="7" t="s">
        <v>20</v>
      </c>
      <c r="B13758" s="7" t="s">
        <v>66</v>
      </c>
      <c r="C13758" s="7" t="s">
        <v>26</v>
      </c>
      <c r="D13758" s="3">
        <v>45729</v>
      </c>
      <c r="E13758" s="3">
        <v>45730</v>
      </c>
      <c r="F13758" s="2">
        <f t="shared" si="1777"/>
        <v>2025</v>
      </c>
      <c r="G13758" s="2">
        <f t="shared" si="1778"/>
        <v>3</v>
      </c>
      <c r="H13758" s="2">
        <f t="shared" si="1779"/>
        <v>14</v>
      </c>
      <c r="I13758" s="2" t="str">
        <f t="shared" si="1780"/>
        <v>Marzo</v>
      </c>
    </row>
    <row r="13759" spans="1:9" ht="15.95" customHeight="1" x14ac:dyDescent="0.2">
      <c r="A13759" s="7" t="s">
        <v>20</v>
      </c>
      <c r="B13759" s="7" t="s">
        <v>66</v>
      </c>
      <c r="C13759" s="7" t="s">
        <v>26</v>
      </c>
      <c r="D13759" s="3">
        <v>45730</v>
      </c>
      <c r="E13759" s="3">
        <v>45733</v>
      </c>
      <c r="F13759" s="2">
        <f t="shared" si="1777"/>
        <v>2025</v>
      </c>
      <c r="G13759" s="2">
        <f t="shared" si="1778"/>
        <v>3</v>
      </c>
      <c r="H13759" s="2">
        <f t="shared" si="1779"/>
        <v>17</v>
      </c>
      <c r="I13759" s="2" t="str">
        <f t="shared" si="1780"/>
        <v>Marzo</v>
      </c>
    </row>
    <row r="13760" spans="1:9" ht="15.95" customHeight="1" x14ac:dyDescent="0.2">
      <c r="A13760" s="7" t="s">
        <v>20</v>
      </c>
      <c r="B13760" s="7" t="s">
        <v>66</v>
      </c>
      <c r="C13760" s="7" t="s">
        <v>26</v>
      </c>
      <c r="D13760" s="3">
        <v>45733</v>
      </c>
      <c r="E13760" s="3">
        <v>45734</v>
      </c>
      <c r="F13760" s="2">
        <f t="shared" si="1777"/>
        <v>2025</v>
      </c>
      <c r="G13760" s="2">
        <f t="shared" si="1778"/>
        <v>3</v>
      </c>
      <c r="H13760" s="2">
        <f t="shared" si="1779"/>
        <v>18</v>
      </c>
      <c r="I13760" s="2" t="str">
        <f t="shared" si="1780"/>
        <v>Marzo</v>
      </c>
    </row>
    <row r="13761" spans="1:9" ht="15.95" customHeight="1" x14ac:dyDescent="0.2">
      <c r="A13761" s="7" t="s">
        <v>20</v>
      </c>
      <c r="B13761" s="7" t="s">
        <v>66</v>
      </c>
      <c r="C13761" s="7" t="s">
        <v>26</v>
      </c>
      <c r="D13761" s="3">
        <v>45734</v>
      </c>
      <c r="E13761" s="3">
        <v>45735</v>
      </c>
      <c r="F13761" s="2">
        <f t="shared" si="1777"/>
        <v>2025</v>
      </c>
      <c r="G13761" s="2">
        <f t="shared" si="1778"/>
        <v>3</v>
      </c>
      <c r="H13761" s="2">
        <f t="shared" si="1779"/>
        <v>19</v>
      </c>
      <c r="I13761" s="2" t="str">
        <f t="shared" si="1780"/>
        <v>Marzo</v>
      </c>
    </row>
    <row r="13762" spans="1:9" ht="15.95" customHeight="1" x14ac:dyDescent="0.2">
      <c r="A13762" s="7" t="s">
        <v>20</v>
      </c>
      <c r="B13762" s="7" t="s">
        <v>66</v>
      </c>
      <c r="C13762" s="7" t="s">
        <v>26</v>
      </c>
      <c r="D13762" s="3">
        <v>45735</v>
      </c>
      <c r="E13762" s="3">
        <v>45736</v>
      </c>
      <c r="F13762" s="2">
        <f t="shared" si="1777"/>
        <v>2025</v>
      </c>
      <c r="G13762" s="2">
        <f t="shared" si="1778"/>
        <v>3</v>
      </c>
      <c r="H13762" s="2">
        <f t="shared" si="1779"/>
        <v>20</v>
      </c>
      <c r="I13762" s="2" t="str">
        <f t="shared" si="1780"/>
        <v>Marzo</v>
      </c>
    </row>
    <row r="13763" spans="1:9" ht="15.95" customHeight="1" x14ac:dyDescent="0.2">
      <c r="A13763" s="7" t="s">
        <v>20</v>
      </c>
      <c r="B13763" s="7" t="s">
        <v>66</v>
      </c>
      <c r="C13763" s="7" t="s">
        <v>26</v>
      </c>
      <c r="D13763" s="3">
        <v>45736</v>
      </c>
      <c r="E13763" s="3">
        <v>45737</v>
      </c>
      <c r="F13763" s="2">
        <f t="shared" si="1777"/>
        <v>2025</v>
      </c>
      <c r="G13763" s="2">
        <f t="shared" si="1778"/>
        <v>3</v>
      </c>
      <c r="H13763" s="2">
        <f t="shared" si="1779"/>
        <v>21</v>
      </c>
      <c r="I13763" s="2" t="str">
        <f t="shared" si="1780"/>
        <v>Marzo</v>
      </c>
    </row>
    <row r="13764" spans="1:9" ht="15.95" customHeight="1" x14ac:dyDescent="0.2">
      <c r="A13764" s="7" t="s">
        <v>20</v>
      </c>
      <c r="B13764" s="7" t="s">
        <v>66</v>
      </c>
      <c r="C13764" s="7" t="s">
        <v>26</v>
      </c>
      <c r="D13764" s="3">
        <v>45737</v>
      </c>
      <c r="E13764" s="3">
        <v>45741</v>
      </c>
      <c r="F13764" s="2">
        <f t="shared" si="1777"/>
        <v>2025</v>
      </c>
      <c r="G13764" s="2">
        <f t="shared" si="1778"/>
        <v>3</v>
      </c>
      <c r="H13764" s="2">
        <f t="shared" si="1779"/>
        <v>25</v>
      </c>
      <c r="I13764" s="2" t="str">
        <f t="shared" si="1780"/>
        <v>Marzo</v>
      </c>
    </row>
    <row r="13765" spans="1:9" ht="15.95" customHeight="1" x14ac:dyDescent="0.2">
      <c r="A13765" s="7" t="s">
        <v>20</v>
      </c>
      <c r="B13765" s="7" t="s">
        <v>66</v>
      </c>
      <c r="C13765" s="7" t="s">
        <v>26</v>
      </c>
      <c r="D13765" s="3">
        <v>45741</v>
      </c>
      <c r="E13765" s="3">
        <v>45742</v>
      </c>
      <c r="F13765" s="2">
        <f t="shared" si="1777"/>
        <v>2025</v>
      </c>
      <c r="G13765" s="2">
        <f t="shared" si="1778"/>
        <v>3</v>
      </c>
      <c r="H13765" s="2">
        <f t="shared" si="1779"/>
        <v>26</v>
      </c>
      <c r="I13765" s="2" t="str">
        <f t="shared" si="1780"/>
        <v>Marzo</v>
      </c>
    </row>
    <row r="13766" spans="1:9" ht="15.95" customHeight="1" x14ac:dyDescent="0.2">
      <c r="A13766" s="7" t="s">
        <v>20</v>
      </c>
      <c r="B13766" s="7" t="s">
        <v>66</v>
      </c>
      <c r="C13766" s="7" t="s">
        <v>26</v>
      </c>
      <c r="D13766" s="3">
        <v>45742</v>
      </c>
      <c r="E13766" s="3">
        <v>45743</v>
      </c>
      <c r="F13766" s="2">
        <f t="shared" si="1777"/>
        <v>2025</v>
      </c>
      <c r="G13766" s="2">
        <f t="shared" si="1778"/>
        <v>3</v>
      </c>
      <c r="H13766" s="2">
        <f t="shared" si="1779"/>
        <v>27</v>
      </c>
      <c r="I13766" s="2" t="str">
        <f t="shared" si="1780"/>
        <v>Marzo</v>
      </c>
    </row>
    <row r="13767" spans="1:9" ht="15.95" customHeight="1" x14ac:dyDescent="0.2">
      <c r="A13767" s="7" t="s">
        <v>20</v>
      </c>
      <c r="B13767" s="7" t="s">
        <v>66</v>
      </c>
      <c r="C13767" s="7" t="s">
        <v>26</v>
      </c>
      <c r="D13767" s="3">
        <v>45743</v>
      </c>
      <c r="E13767" s="3">
        <v>45744</v>
      </c>
      <c r="F13767" s="2">
        <f t="shared" si="1777"/>
        <v>2025</v>
      </c>
      <c r="G13767" s="2">
        <f t="shared" si="1778"/>
        <v>3</v>
      </c>
      <c r="H13767" s="2">
        <f t="shared" si="1779"/>
        <v>28</v>
      </c>
      <c r="I13767" s="2" t="str">
        <f t="shared" si="1780"/>
        <v>Marzo</v>
      </c>
    </row>
    <row r="13768" spans="1:9" ht="15.95" customHeight="1" x14ac:dyDescent="0.2">
      <c r="A13768" s="7" t="s">
        <v>20</v>
      </c>
      <c r="B13768" s="7" t="s">
        <v>66</v>
      </c>
      <c r="C13768" s="7" t="s">
        <v>26</v>
      </c>
      <c r="D13768" s="3">
        <v>45744</v>
      </c>
      <c r="E13768" s="3">
        <v>45747</v>
      </c>
      <c r="F13768" s="2">
        <f t="shared" si="1777"/>
        <v>2025</v>
      </c>
      <c r="G13768" s="2">
        <f t="shared" si="1778"/>
        <v>3</v>
      </c>
      <c r="H13768" s="2">
        <f t="shared" si="1779"/>
        <v>31</v>
      </c>
      <c r="I13768" s="2" t="str">
        <f t="shared" si="1780"/>
        <v>Marzo</v>
      </c>
    </row>
    <row r="13769" spans="1:9" ht="15.95" customHeight="1" x14ac:dyDescent="0.2">
      <c r="A13769" s="37" t="s">
        <v>20</v>
      </c>
      <c r="B13769" s="37" t="s">
        <v>66</v>
      </c>
      <c r="C13769" s="37" t="s">
        <v>26</v>
      </c>
      <c r="D13769" s="38">
        <v>45747</v>
      </c>
      <c r="E13769" s="38">
        <v>45748</v>
      </c>
      <c r="F13769" s="2">
        <f t="shared" si="1777"/>
        <v>2025</v>
      </c>
      <c r="G13769" s="2">
        <f t="shared" si="1778"/>
        <v>4</v>
      </c>
      <c r="H13769" s="2">
        <f t="shared" si="1779"/>
        <v>1</v>
      </c>
      <c r="I13769" s="2" t="str">
        <f t="shared" si="1780"/>
        <v>Abril</v>
      </c>
    </row>
    <row r="13770" spans="1:9" ht="15.95" customHeight="1" x14ac:dyDescent="0.2">
      <c r="A13770" s="37" t="s">
        <v>20</v>
      </c>
      <c r="B13770" s="37" t="s">
        <v>66</v>
      </c>
      <c r="C13770" s="37" t="s">
        <v>26</v>
      </c>
      <c r="D13770" s="38">
        <v>45748</v>
      </c>
      <c r="E13770" s="38">
        <v>45749</v>
      </c>
      <c r="F13770" s="2">
        <f t="shared" ref="F13770:F13789" si="1781">YEAR(E13770)</f>
        <v>2025</v>
      </c>
      <c r="G13770" s="2">
        <f t="shared" ref="G13770:G13789" si="1782">MONTH(E13770)</f>
        <v>4</v>
      </c>
      <c r="H13770" s="2">
        <f t="shared" ref="H13770:H13789" si="1783">DAY(E13770)</f>
        <v>2</v>
      </c>
      <c r="I13770" s="2" t="str">
        <f t="shared" ref="I13770:I13789" si="1784">CHOOSE(G13770,"Enero","Febrero","Marzo","Abril","Mayo","Junio","Julio","Agosto","Septiembre","Octubre","Noviembre","Diciembre")</f>
        <v>Abril</v>
      </c>
    </row>
    <row r="13771" spans="1:9" ht="15.95" customHeight="1" x14ac:dyDescent="0.2">
      <c r="A13771" s="37" t="s">
        <v>20</v>
      </c>
      <c r="B13771" s="37" t="s">
        <v>66</v>
      </c>
      <c r="C13771" s="37" t="s">
        <v>26</v>
      </c>
      <c r="D13771" s="38">
        <v>45749</v>
      </c>
      <c r="E13771" s="38">
        <v>45750</v>
      </c>
      <c r="F13771" s="2">
        <f t="shared" si="1781"/>
        <v>2025</v>
      </c>
      <c r="G13771" s="2">
        <f t="shared" si="1782"/>
        <v>4</v>
      </c>
      <c r="H13771" s="2">
        <f t="shared" si="1783"/>
        <v>3</v>
      </c>
      <c r="I13771" s="2" t="str">
        <f t="shared" si="1784"/>
        <v>Abril</v>
      </c>
    </row>
    <row r="13772" spans="1:9" ht="15.95" customHeight="1" x14ac:dyDescent="0.2">
      <c r="A13772" s="37" t="s">
        <v>20</v>
      </c>
      <c r="B13772" s="37" t="s">
        <v>66</v>
      </c>
      <c r="C13772" s="37" t="s">
        <v>26</v>
      </c>
      <c r="D13772" s="38">
        <v>45750</v>
      </c>
      <c r="E13772" s="38">
        <v>45751</v>
      </c>
      <c r="F13772" s="2">
        <f t="shared" si="1781"/>
        <v>2025</v>
      </c>
      <c r="G13772" s="2">
        <f t="shared" si="1782"/>
        <v>4</v>
      </c>
      <c r="H13772" s="2">
        <f t="shared" si="1783"/>
        <v>4</v>
      </c>
      <c r="I13772" s="2" t="str">
        <f t="shared" si="1784"/>
        <v>Abril</v>
      </c>
    </row>
    <row r="13773" spans="1:9" ht="15.95" customHeight="1" x14ac:dyDescent="0.2">
      <c r="A13773" s="37" t="s">
        <v>20</v>
      </c>
      <c r="B13773" s="37" t="s">
        <v>66</v>
      </c>
      <c r="C13773" s="37" t="s">
        <v>26</v>
      </c>
      <c r="D13773" s="38">
        <v>45751</v>
      </c>
      <c r="E13773" s="38">
        <v>45754</v>
      </c>
      <c r="F13773" s="2">
        <f t="shared" si="1781"/>
        <v>2025</v>
      </c>
      <c r="G13773" s="2">
        <f t="shared" si="1782"/>
        <v>4</v>
      </c>
      <c r="H13773" s="2">
        <f t="shared" si="1783"/>
        <v>7</v>
      </c>
      <c r="I13773" s="2" t="str">
        <f t="shared" si="1784"/>
        <v>Abril</v>
      </c>
    </row>
    <row r="13774" spans="1:9" ht="15.95" customHeight="1" x14ac:dyDescent="0.2">
      <c r="A13774" s="37" t="s">
        <v>20</v>
      </c>
      <c r="B13774" s="37" t="s">
        <v>66</v>
      </c>
      <c r="C13774" s="37" t="s">
        <v>26</v>
      </c>
      <c r="D13774" s="38">
        <v>45754</v>
      </c>
      <c r="E13774" s="38">
        <v>45755</v>
      </c>
      <c r="F13774" s="2">
        <f t="shared" si="1781"/>
        <v>2025</v>
      </c>
      <c r="G13774" s="2">
        <f t="shared" si="1782"/>
        <v>4</v>
      </c>
      <c r="H13774" s="2">
        <f t="shared" si="1783"/>
        <v>8</v>
      </c>
      <c r="I13774" s="2" t="str">
        <f t="shared" si="1784"/>
        <v>Abril</v>
      </c>
    </row>
    <row r="13775" spans="1:9" ht="15.95" customHeight="1" x14ac:dyDescent="0.2">
      <c r="A13775" s="37" t="s">
        <v>20</v>
      </c>
      <c r="B13775" s="37" t="s">
        <v>66</v>
      </c>
      <c r="C13775" s="37" t="s">
        <v>26</v>
      </c>
      <c r="D13775" s="38">
        <v>45755</v>
      </c>
      <c r="E13775" s="38">
        <v>45756</v>
      </c>
      <c r="F13775" s="2">
        <f t="shared" si="1781"/>
        <v>2025</v>
      </c>
      <c r="G13775" s="2">
        <f t="shared" si="1782"/>
        <v>4</v>
      </c>
      <c r="H13775" s="2">
        <f t="shared" si="1783"/>
        <v>9</v>
      </c>
      <c r="I13775" s="2" t="str">
        <f t="shared" si="1784"/>
        <v>Abril</v>
      </c>
    </row>
    <row r="13776" spans="1:9" ht="15.95" customHeight="1" x14ac:dyDescent="0.2">
      <c r="A13776" s="37" t="s">
        <v>20</v>
      </c>
      <c r="B13776" s="37" t="s">
        <v>66</v>
      </c>
      <c r="C13776" s="37" t="s">
        <v>26</v>
      </c>
      <c r="D13776" s="38">
        <v>45756</v>
      </c>
      <c r="E13776" s="38">
        <v>45757</v>
      </c>
      <c r="F13776" s="2">
        <f t="shared" si="1781"/>
        <v>2025</v>
      </c>
      <c r="G13776" s="2">
        <f t="shared" si="1782"/>
        <v>4</v>
      </c>
      <c r="H13776" s="2">
        <f t="shared" si="1783"/>
        <v>10</v>
      </c>
      <c r="I13776" s="2" t="str">
        <f t="shared" si="1784"/>
        <v>Abril</v>
      </c>
    </row>
    <row r="13777" spans="1:12" ht="15.95" customHeight="1" x14ac:dyDescent="0.2">
      <c r="A13777" s="37" t="s">
        <v>20</v>
      </c>
      <c r="B13777" s="37" t="s">
        <v>66</v>
      </c>
      <c r="C13777" s="37" t="s">
        <v>26</v>
      </c>
      <c r="D13777" s="38">
        <v>45757</v>
      </c>
      <c r="E13777" s="38">
        <v>45758</v>
      </c>
      <c r="F13777" s="2">
        <f t="shared" si="1781"/>
        <v>2025</v>
      </c>
      <c r="G13777" s="2">
        <f t="shared" si="1782"/>
        <v>4</v>
      </c>
      <c r="H13777" s="2">
        <f t="shared" si="1783"/>
        <v>11</v>
      </c>
      <c r="I13777" s="2" t="str">
        <f t="shared" si="1784"/>
        <v>Abril</v>
      </c>
    </row>
    <row r="13778" spans="1:12" ht="15.95" customHeight="1" x14ac:dyDescent="0.2">
      <c r="A13778" s="37" t="s">
        <v>20</v>
      </c>
      <c r="B13778" s="37" t="s">
        <v>66</v>
      </c>
      <c r="C13778" s="37" t="s">
        <v>26</v>
      </c>
      <c r="D13778" s="38">
        <v>45758</v>
      </c>
      <c r="E13778" s="38">
        <v>45761</v>
      </c>
      <c r="F13778" s="2">
        <f t="shared" si="1781"/>
        <v>2025</v>
      </c>
      <c r="G13778" s="2">
        <f t="shared" si="1782"/>
        <v>4</v>
      </c>
      <c r="H13778" s="2">
        <f t="shared" si="1783"/>
        <v>14</v>
      </c>
      <c r="I13778" s="2" t="str">
        <f t="shared" si="1784"/>
        <v>Abril</v>
      </c>
    </row>
    <row r="13779" spans="1:12" ht="15.95" customHeight="1" x14ac:dyDescent="0.2">
      <c r="A13779" s="37" t="s">
        <v>20</v>
      </c>
      <c r="B13779" s="37" t="s">
        <v>66</v>
      </c>
      <c r="C13779" s="37" t="s">
        <v>26</v>
      </c>
      <c r="D13779" s="38">
        <v>45761</v>
      </c>
      <c r="E13779" s="38">
        <v>45762</v>
      </c>
      <c r="F13779" s="2">
        <f t="shared" si="1781"/>
        <v>2025</v>
      </c>
      <c r="G13779" s="2">
        <f t="shared" si="1782"/>
        <v>4</v>
      </c>
      <c r="H13779" s="2">
        <f t="shared" si="1783"/>
        <v>15</v>
      </c>
      <c r="I13779" s="2" t="str">
        <f t="shared" si="1784"/>
        <v>Abril</v>
      </c>
    </row>
    <row r="13780" spans="1:12" ht="15.95" customHeight="1" x14ac:dyDescent="0.2">
      <c r="A13780" s="37" t="s">
        <v>20</v>
      </c>
      <c r="B13780" s="37" t="s">
        <v>66</v>
      </c>
      <c r="C13780" s="37" t="s">
        <v>26</v>
      </c>
      <c r="D13780" s="38">
        <v>45762</v>
      </c>
      <c r="E13780" s="38">
        <v>45763</v>
      </c>
      <c r="F13780" s="2">
        <f t="shared" si="1781"/>
        <v>2025</v>
      </c>
      <c r="G13780" s="2">
        <f t="shared" si="1782"/>
        <v>4</v>
      </c>
      <c r="H13780" s="2">
        <f t="shared" si="1783"/>
        <v>16</v>
      </c>
      <c r="I13780" s="2" t="str">
        <f t="shared" si="1784"/>
        <v>Abril</v>
      </c>
    </row>
    <row r="13781" spans="1:12" ht="15.95" customHeight="1" x14ac:dyDescent="0.2">
      <c r="A13781" s="37" t="s">
        <v>20</v>
      </c>
      <c r="B13781" s="37" t="s">
        <v>66</v>
      </c>
      <c r="C13781" s="37" t="s">
        <v>26</v>
      </c>
      <c r="D13781" s="38">
        <v>45763</v>
      </c>
      <c r="E13781" s="38">
        <v>45768</v>
      </c>
      <c r="F13781" s="2">
        <f t="shared" si="1781"/>
        <v>2025</v>
      </c>
      <c r="G13781" s="2">
        <f t="shared" si="1782"/>
        <v>4</v>
      </c>
      <c r="H13781" s="2">
        <f t="shared" si="1783"/>
        <v>21</v>
      </c>
      <c r="I13781" s="2" t="str">
        <f t="shared" si="1784"/>
        <v>Abril</v>
      </c>
    </row>
    <row r="13782" spans="1:12" ht="15.95" customHeight="1" x14ac:dyDescent="0.2">
      <c r="A13782" s="37" t="s">
        <v>20</v>
      </c>
      <c r="B13782" s="37" t="s">
        <v>66</v>
      </c>
      <c r="C13782" s="37" t="s">
        <v>26</v>
      </c>
      <c r="D13782" s="38">
        <v>45768</v>
      </c>
      <c r="E13782" s="38">
        <v>45769</v>
      </c>
      <c r="F13782" s="2">
        <f t="shared" si="1781"/>
        <v>2025</v>
      </c>
      <c r="G13782" s="2">
        <f t="shared" si="1782"/>
        <v>4</v>
      </c>
      <c r="H13782" s="2">
        <f t="shared" si="1783"/>
        <v>22</v>
      </c>
      <c r="I13782" s="2" t="str">
        <f t="shared" si="1784"/>
        <v>Abril</v>
      </c>
    </row>
    <row r="13783" spans="1:12" ht="15.95" customHeight="1" x14ac:dyDescent="0.2">
      <c r="A13783" s="37" t="s">
        <v>20</v>
      </c>
      <c r="B13783" s="37" t="s">
        <v>66</v>
      </c>
      <c r="C13783" s="37" t="s">
        <v>26</v>
      </c>
      <c r="D13783" s="38">
        <v>45769</v>
      </c>
      <c r="E13783" s="38">
        <v>45770</v>
      </c>
      <c r="F13783" s="2">
        <f t="shared" si="1781"/>
        <v>2025</v>
      </c>
      <c r="G13783" s="2">
        <f t="shared" si="1782"/>
        <v>4</v>
      </c>
      <c r="H13783" s="2">
        <f t="shared" si="1783"/>
        <v>23</v>
      </c>
      <c r="I13783" s="2" t="str">
        <f t="shared" si="1784"/>
        <v>Abril</v>
      </c>
    </row>
    <row r="13784" spans="1:12" ht="15.95" customHeight="1" x14ac:dyDescent="0.2">
      <c r="A13784" s="37" t="s">
        <v>20</v>
      </c>
      <c r="B13784" s="37" t="s">
        <v>66</v>
      </c>
      <c r="C13784" s="37" t="s">
        <v>26</v>
      </c>
      <c r="D13784" s="38">
        <v>45770</v>
      </c>
      <c r="E13784" s="38">
        <v>45771</v>
      </c>
      <c r="F13784" s="2">
        <f t="shared" si="1781"/>
        <v>2025</v>
      </c>
      <c r="G13784" s="2">
        <f t="shared" si="1782"/>
        <v>4</v>
      </c>
      <c r="H13784" s="2">
        <f t="shared" si="1783"/>
        <v>24</v>
      </c>
      <c r="I13784" s="2" t="str">
        <f t="shared" si="1784"/>
        <v>Abril</v>
      </c>
    </row>
    <row r="13785" spans="1:12" ht="15.95" customHeight="1" x14ac:dyDescent="0.2">
      <c r="A13785" s="37" t="s">
        <v>20</v>
      </c>
      <c r="B13785" s="37" t="s">
        <v>66</v>
      </c>
      <c r="C13785" s="37" t="s">
        <v>26</v>
      </c>
      <c r="D13785" s="38">
        <v>45771</v>
      </c>
      <c r="E13785" s="38">
        <v>45772</v>
      </c>
      <c r="F13785" s="2">
        <f t="shared" si="1781"/>
        <v>2025</v>
      </c>
      <c r="G13785" s="2">
        <f t="shared" si="1782"/>
        <v>4</v>
      </c>
      <c r="H13785" s="2">
        <f t="shared" si="1783"/>
        <v>25</v>
      </c>
      <c r="I13785" s="2" t="str">
        <f t="shared" si="1784"/>
        <v>Abril</v>
      </c>
    </row>
    <row r="13786" spans="1:12" ht="15.95" customHeight="1" x14ac:dyDescent="0.2">
      <c r="A13786" s="37" t="s">
        <v>20</v>
      </c>
      <c r="B13786" s="37" t="s">
        <v>66</v>
      </c>
      <c r="C13786" s="37" t="s">
        <v>26</v>
      </c>
      <c r="D13786" s="38">
        <v>45772</v>
      </c>
      <c r="E13786" s="38">
        <v>45775</v>
      </c>
      <c r="F13786" s="2">
        <f t="shared" si="1781"/>
        <v>2025</v>
      </c>
      <c r="G13786" s="2">
        <f t="shared" si="1782"/>
        <v>4</v>
      </c>
      <c r="H13786" s="2">
        <f t="shared" si="1783"/>
        <v>28</v>
      </c>
      <c r="I13786" s="2" t="str">
        <f t="shared" si="1784"/>
        <v>Abril</v>
      </c>
    </row>
    <row r="13787" spans="1:12" ht="15.95" customHeight="1" x14ac:dyDescent="0.2">
      <c r="A13787" s="37" t="s">
        <v>20</v>
      </c>
      <c r="B13787" s="37" t="s">
        <v>66</v>
      </c>
      <c r="C13787" s="37" t="s">
        <v>26</v>
      </c>
      <c r="D13787" s="38">
        <v>45775</v>
      </c>
      <c r="E13787" s="38">
        <v>45776</v>
      </c>
      <c r="F13787" s="2">
        <f t="shared" si="1781"/>
        <v>2025</v>
      </c>
      <c r="G13787" s="2">
        <f t="shared" si="1782"/>
        <v>4</v>
      </c>
      <c r="H13787" s="2">
        <f t="shared" si="1783"/>
        <v>29</v>
      </c>
      <c r="I13787" s="2" t="str">
        <f t="shared" si="1784"/>
        <v>Abril</v>
      </c>
    </row>
    <row r="13788" spans="1:12" ht="15.95" customHeight="1" x14ac:dyDescent="0.2">
      <c r="A13788" s="37" t="s">
        <v>20</v>
      </c>
      <c r="B13788" s="37" t="s">
        <v>66</v>
      </c>
      <c r="C13788" s="37" t="s">
        <v>26</v>
      </c>
      <c r="D13788" s="38">
        <v>45776</v>
      </c>
      <c r="E13788" s="38">
        <v>45777</v>
      </c>
      <c r="F13788" s="2">
        <f t="shared" si="1781"/>
        <v>2025</v>
      </c>
      <c r="G13788" s="2">
        <f t="shared" si="1782"/>
        <v>4</v>
      </c>
      <c r="H13788" s="2">
        <f t="shared" si="1783"/>
        <v>30</v>
      </c>
      <c r="I13788" s="2" t="str">
        <f t="shared" si="1784"/>
        <v>Abril</v>
      </c>
    </row>
    <row r="13789" spans="1:12" ht="15.95" customHeight="1" x14ac:dyDescent="0.2">
      <c r="A13789" s="37" t="s">
        <v>20</v>
      </c>
      <c r="B13789" s="37" t="s">
        <v>66</v>
      </c>
      <c r="C13789" s="37" t="s">
        <v>26</v>
      </c>
      <c r="D13789" s="38">
        <v>45777</v>
      </c>
      <c r="E13789" s="38">
        <v>45779</v>
      </c>
      <c r="F13789" s="2">
        <f t="shared" si="1781"/>
        <v>2025</v>
      </c>
      <c r="G13789" s="2">
        <f t="shared" si="1782"/>
        <v>5</v>
      </c>
      <c r="H13789" s="2">
        <f t="shared" si="1783"/>
        <v>2</v>
      </c>
      <c r="I13789" s="2" t="str">
        <f t="shared" si="1784"/>
        <v>Mayo</v>
      </c>
    </row>
    <row r="13790" spans="1:12" ht="15.95" customHeight="1" x14ac:dyDescent="0.2">
      <c r="A13790" s="2" t="s">
        <v>20</v>
      </c>
      <c r="B13790" s="2" t="s">
        <v>64</v>
      </c>
      <c r="C13790" s="2" t="s">
        <v>65</v>
      </c>
      <c r="D13790" s="4">
        <v>44078</v>
      </c>
      <c r="E13790" s="4">
        <v>44092</v>
      </c>
      <c r="F13790" s="2">
        <f t="shared" si="1770"/>
        <v>2020</v>
      </c>
      <c r="G13790" s="2">
        <f t="shared" si="1771"/>
        <v>9</v>
      </c>
      <c r="H13790" s="2">
        <f t="shared" si="1772"/>
        <v>18</v>
      </c>
      <c r="I13790" s="2" t="str">
        <f t="shared" si="1762"/>
        <v>Septiembre</v>
      </c>
      <c r="L13790" s="2" t="str">
        <f t="shared" ref="L13790:L13853" si="1785">CONCATENATE(A13791,B13791,C13791,D13791,E13791,)</f>
        <v>Índices y tasasTasas de Colocación - Formato 088Semanal 4408544099</v>
      </c>
    </row>
    <row r="13791" spans="1:12" ht="15.95" customHeight="1" x14ac:dyDescent="0.2">
      <c r="A13791" s="2" t="s">
        <v>20</v>
      </c>
      <c r="B13791" s="2" t="s">
        <v>64</v>
      </c>
      <c r="C13791" s="2" t="s">
        <v>65</v>
      </c>
      <c r="D13791" s="4">
        <v>44085</v>
      </c>
      <c r="E13791" s="4">
        <v>44099</v>
      </c>
      <c r="F13791" s="2">
        <f t="shared" si="1770"/>
        <v>2020</v>
      </c>
      <c r="G13791" s="2">
        <f t="shared" si="1771"/>
        <v>9</v>
      </c>
      <c r="H13791" s="2">
        <f t="shared" si="1772"/>
        <v>25</v>
      </c>
      <c r="I13791" s="2" t="str">
        <f t="shared" si="1762"/>
        <v>Septiembre</v>
      </c>
      <c r="L13791" s="2" t="str">
        <f t="shared" si="1785"/>
        <v>Índices y tasasTasas de Colocación - Formato 088Semanal 4409244106</v>
      </c>
    </row>
    <row r="13792" spans="1:12" ht="15.95" customHeight="1" x14ac:dyDescent="0.2">
      <c r="A13792" s="2" t="s">
        <v>20</v>
      </c>
      <c r="B13792" s="2" t="s">
        <v>64</v>
      </c>
      <c r="C13792" s="2" t="s">
        <v>65</v>
      </c>
      <c r="D13792" s="4">
        <v>44092</v>
      </c>
      <c r="E13792" s="4">
        <v>44106</v>
      </c>
      <c r="F13792" s="2">
        <f t="shared" si="1770"/>
        <v>2020</v>
      </c>
      <c r="G13792" s="2">
        <f t="shared" si="1771"/>
        <v>10</v>
      </c>
      <c r="H13792" s="2">
        <f t="shared" si="1772"/>
        <v>2</v>
      </c>
      <c r="I13792" s="2" t="str">
        <f t="shared" si="1762"/>
        <v>Octubre</v>
      </c>
      <c r="L13792" s="2" t="str">
        <f t="shared" si="1785"/>
        <v>Índices y tasasTasas de Colocación - Formato 088Semanal 4409944113</v>
      </c>
    </row>
    <row r="13793" spans="1:12" ht="15.95" customHeight="1" x14ac:dyDescent="0.2">
      <c r="A13793" s="2" t="s">
        <v>20</v>
      </c>
      <c r="B13793" s="2" t="s">
        <v>64</v>
      </c>
      <c r="C13793" s="2" t="s">
        <v>65</v>
      </c>
      <c r="D13793" s="4">
        <v>44099</v>
      </c>
      <c r="E13793" s="4">
        <v>44113</v>
      </c>
      <c r="F13793" s="2">
        <f t="shared" si="1770"/>
        <v>2020</v>
      </c>
      <c r="G13793" s="2">
        <f t="shared" si="1771"/>
        <v>10</v>
      </c>
      <c r="H13793" s="2">
        <f t="shared" si="1772"/>
        <v>9</v>
      </c>
      <c r="I13793" s="2" t="str">
        <f t="shared" si="1762"/>
        <v>Octubre</v>
      </c>
      <c r="L13793" s="2" t="str">
        <f t="shared" si="1785"/>
        <v>Índices y tasasTasas de Colocación - Formato 088Semanal 4410644120</v>
      </c>
    </row>
    <row r="13794" spans="1:12" ht="15.95" customHeight="1" x14ac:dyDescent="0.2">
      <c r="A13794" s="2" t="s">
        <v>20</v>
      </c>
      <c r="B13794" s="2" t="s">
        <v>64</v>
      </c>
      <c r="C13794" s="2" t="s">
        <v>65</v>
      </c>
      <c r="D13794" s="4">
        <v>44106</v>
      </c>
      <c r="E13794" s="4">
        <v>44120</v>
      </c>
      <c r="F13794" s="2">
        <f t="shared" si="1770"/>
        <v>2020</v>
      </c>
      <c r="G13794" s="2">
        <f t="shared" si="1771"/>
        <v>10</v>
      </c>
      <c r="H13794" s="2">
        <f t="shared" si="1772"/>
        <v>16</v>
      </c>
      <c r="I13794" s="2" t="str">
        <f t="shared" si="1762"/>
        <v>Octubre</v>
      </c>
      <c r="L13794" s="2" t="str">
        <f t="shared" si="1785"/>
        <v>Índices y tasasTasas de Colocación - Formato 088Mensual4410644120</v>
      </c>
    </row>
    <row r="13795" spans="1:12" ht="15.95" customHeight="1" x14ac:dyDescent="0.2">
      <c r="A13795" s="26" t="s">
        <v>20</v>
      </c>
      <c r="B13795" s="26" t="s">
        <v>64</v>
      </c>
      <c r="C13795" s="26" t="s">
        <v>6</v>
      </c>
      <c r="D13795" s="27">
        <v>44106</v>
      </c>
      <c r="E13795" s="27">
        <v>44120</v>
      </c>
      <c r="F13795" s="2">
        <f t="shared" si="1770"/>
        <v>2020</v>
      </c>
      <c r="G13795" s="2">
        <f t="shared" si="1771"/>
        <v>10</v>
      </c>
      <c r="H13795" s="2">
        <f t="shared" si="1772"/>
        <v>16</v>
      </c>
      <c r="I13795" s="2" t="str">
        <f t="shared" si="1762"/>
        <v>Octubre</v>
      </c>
      <c r="L13795" s="2" t="str">
        <f t="shared" si="1785"/>
        <v>Índices y tasasTasas de Colocación - Formato 088Semanal 4411344127</v>
      </c>
    </row>
    <row r="13796" spans="1:12" ht="15.95" customHeight="1" x14ac:dyDescent="0.2">
      <c r="A13796" s="2" t="s">
        <v>20</v>
      </c>
      <c r="B13796" s="2" t="s">
        <v>64</v>
      </c>
      <c r="C13796" s="2" t="s">
        <v>65</v>
      </c>
      <c r="D13796" s="4">
        <v>44113</v>
      </c>
      <c r="E13796" s="4">
        <v>44127</v>
      </c>
      <c r="F13796" s="2">
        <f t="shared" si="1770"/>
        <v>2020</v>
      </c>
      <c r="G13796" s="2">
        <f t="shared" si="1771"/>
        <v>10</v>
      </c>
      <c r="H13796" s="2">
        <f t="shared" si="1772"/>
        <v>23</v>
      </c>
      <c r="I13796" s="2" t="str">
        <f t="shared" si="1762"/>
        <v>Octubre</v>
      </c>
      <c r="L13796" s="2" t="str">
        <f t="shared" si="1785"/>
        <v>Índices y tasasTasas de Colocación - Formato 088Semanal 4412044134</v>
      </c>
    </row>
    <row r="13797" spans="1:12" ht="15.95" customHeight="1" x14ac:dyDescent="0.2">
      <c r="A13797" s="2" t="s">
        <v>20</v>
      </c>
      <c r="B13797" s="2" t="s">
        <v>64</v>
      </c>
      <c r="C13797" s="2" t="s">
        <v>65</v>
      </c>
      <c r="D13797" s="4">
        <v>44120</v>
      </c>
      <c r="E13797" s="4">
        <v>44134</v>
      </c>
      <c r="F13797" s="2">
        <f t="shared" si="1770"/>
        <v>2020</v>
      </c>
      <c r="G13797" s="2">
        <f t="shared" si="1771"/>
        <v>10</v>
      </c>
      <c r="H13797" s="2">
        <f t="shared" si="1772"/>
        <v>30</v>
      </c>
      <c r="I13797" s="2" t="str">
        <f t="shared" si="1762"/>
        <v>Octubre</v>
      </c>
      <c r="L13797" s="2" t="str">
        <f t="shared" si="1785"/>
        <v>Índices y tasasTasas de Colocación - Formato 088Semanal 4412744141</v>
      </c>
    </row>
    <row r="13798" spans="1:12" ht="15.95" customHeight="1" x14ac:dyDescent="0.2">
      <c r="A13798" s="2" t="s">
        <v>20</v>
      </c>
      <c r="B13798" s="2" t="s">
        <v>64</v>
      </c>
      <c r="C13798" s="2" t="s">
        <v>65</v>
      </c>
      <c r="D13798" s="4">
        <v>44127</v>
      </c>
      <c r="E13798" s="4">
        <v>44141</v>
      </c>
      <c r="F13798" s="2">
        <f t="shared" si="1770"/>
        <v>2020</v>
      </c>
      <c r="G13798" s="2">
        <f t="shared" si="1771"/>
        <v>11</v>
      </c>
      <c r="H13798" s="2">
        <f t="shared" si="1772"/>
        <v>6</v>
      </c>
      <c r="I13798" s="2" t="str">
        <f t="shared" si="1762"/>
        <v>Noviembre</v>
      </c>
      <c r="L13798" s="2" t="str">
        <f t="shared" si="1785"/>
        <v>Índices y tasasTasas de Colocación - Formato 088Semanal 4413444148</v>
      </c>
    </row>
    <row r="13799" spans="1:12" ht="15.95" customHeight="1" x14ac:dyDescent="0.2">
      <c r="A13799" s="2" t="s">
        <v>20</v>
      </c>
      <c r="B13799" s="2" t="s">
        <v>64</v>
      </c>
      <c r="C13799" s="2" t="s">
        <v>65</v>
      </c>
      <c r="D13799" s="4">
        <v>44134</v>
      </c>
      <c r="E13799" s="4">
        <v>44148</v>
      </c>
      <c r="F13799" s="2">
        <f t="shared" si="1770"/>
        <v>2020</v>
      </c>
      <c r="G13799" s="2">
        <f t="shared" si="1771"/>
        <v>11</v>
      </c>
      <c r="H13799" s="2">
        <f t="shared" si="1772"/>
        <v>13</v>
      </c>
      <c r="I13799" s="2" t="str">
        <f t="shared" si="1762"/>
        <v>Noviembre</v>
      </c>
      <c r="L13799" s="2" t="str">
        <f t="shared" si="1785"/>
        <v>Índices y tasasTasas de Colocación - Formato 088Mensual4413444148</v>
      </c>
    </row>
    <row r="13800" spans="1:12" ht="15.95" customHeight="1" x14ac:dyDescent="0.2">
      <c r="A13800" s="26" t="s">
        <v>20</v>
      </c>
      <c r="B13800" s="26" t="s">
        <v>64</v>
      </c>
      <c r="C13800" s="26" t="s">
        <v>6</v>
      </c>
      <c r="D13800" s="27">
        <v>44134</v>
      </c>
      <c r="E13800" s="27">
        <v>44148</v>
      </c>
      <c r="F13800" s="2">
        <f t="shared" si="1770"/>
        <v>2020</v>
      </c>
      <c r="G13800" s="2">
        <f t="shared" si="1771"/>
        <v>11</v>
      </c>
      <c r="H13800" s="2">
        <f t="shared" si="1772"/>
        <v>13</v>
      </c>
      <c r="I13800" s="2" t="str">
        <f t="shared" si="1762"/>
        <v>Noviembre</v>
      </c>
      <c r="L13800" s="2" t="str">
        <f t="shared" si="1785"/>
        <v>Índices y tasasTasas de Colocación - Formato 088Semanal 4414144155</v>
      </c>
    </row>
    <row r="13801" spans="1:12" ht="15.95" customHeight="1" x14ac:dyDescent="0.2">
      <c r="A13801" s="2" t="s">
        <v>20</v>
      </c>
      <c r="B13801" s="2" t="s">
        <v>64</v>
      </c>
      <c r="C13801" s="2" t="s">
        <v>65</v>
      </c>
      <c r="D13801" s="4">
        <v>44141</v>
      </c>
      <c r="E13801" s="4">
        <v>44155</v>
      </c>
      <c r="F13801" s="2">
        <f t="shared" si="1770"/>
        <v>2020</v>
      </c>
      <c r="G13801" s="2">
        <f t="shared" si="1771"/>
        <v>11</v>
      </c>
      <c r="H13801" s="2">
        <f t="shared" si="1772"/>
        <v>20</v>
      </c>
      <c r="I13801" s="2" t="str">
        <f t="shared" si="1762"/>
        <v>Noviembre</v>
      </c>
      <c r="L13801" s="2" t="str">
        <f t="shared" si="1785"/>
        <v>Índices y tasasTasas de Colocación - Formato 088Semanal 4414844162</v>
      </c>
    </row>
    <row r="13802" spans="1:12" ht="15.95" customHeight="1" x14ac:dyDescent="0.2">
      <c r="A13802" s="2" t="s">
        <v>20</v>
      </c>
      <c r="B13802" s="2" t="s">
        <v>64</v>
      </c>
      <c r="C13802" s="2" t="s">
        <v>65</v>
      </c>
      <c r="D13802" s="4">
        <v>44148</v>
      </c>
      <c r="E13802" s="4">
        <v>44162</v>
      </c>
      <c r="F13802" s="2">
        <f t="shared" si="1770"/>
        <v>2020</v>
      </c>
      <c r="G13802" s="2">
        <f t="shared" si="1771"/>
        <v>11</v>
      </c>
      <c r="H13802" s="2">
        <f t="shared" si="1772"/>
        <v>27</v>
      </c>
      <c r="I13802" s="2" t="str">
        <f t="shared" si="1762"/>
        <v>Noviembre</v>
      </c>
      <c r="L13802" s="2" t="str">
        <f t="shared" si="1785"/>
        <v>Índices y tasasTasas de Colocación - Formato 088Semanal 4415544169</v>
      </c>
    </row>
    <row r="13803" spans="1:12" ht="15.95" customHeight="1" x14ac:dyDescent="0.2">
      <c r="A13803" s="2" t="s">
        <v>20</v>
      </c>
      <c r="B13803" s="2" t="s">
        <v>64</v>
      </c>
      <c r="C13803" s="2" t="s">
        <v>65</v>
      </c>
      <c r="D13803" s="4">
        <v>44155</v>
      </c>
      <c r="E13803" s="4">
        <v>44169</v>
      </c>
      <c r="F13803" s="2">
        <f t="shared" si="1770"/>
        <v>2020</v>
      </c>
      <c r="G13803" s="2">
        <f t="shared" si="1771"/>
        <v>12</v>
      </c>
      <c r="H13803" s="2">
        <f t="shared" si="1772"/>
        <v>4</v>
      </c>
      <c r="I13803" s="2" t="str">
        <f t="shared" si="1762"/>
        <v>Diciembre</v>
      </c>
      <c r="L13803" s="2" t="str">
        <f t="shared" si="1785"/>
        <v>Índices y tasasTasas de Colocación - Formato 088Semanal 4416244176</v>
      </c>
    </row>
    <row r="13804" spans="1:12" ht="15.95" customHeight="1" x14ac:dyDescent="0.2">
      <c r="A13804" s="2" t="s">
        <v>20</v>
      </c>
      <c r="B13804" s="2" t="s">
        <v>64</v>
      </c>
      <c r="C13804" s="2" t="s">
        <v>65</v>
      </c>
      <c r="D13804" s="4">
        <v>44162</v>
      </c>
      <c r="E13804" s="4">
        <v>44176</v>
      </c>
      <c r="F13804" s="2">
        <f t="shared" si="1770"/>
        <v>2020</v>
      </c>
      <c r="G13804" s="2">
        <f t="shared" si="1771"/>
        <v>12</v>
      </c>
      <c r="H13804" s="2">
        <f t="shared" si="1772"/>
        <v>11</v>
      </c>
      <c r="I13804" s="2" t="str">
        <f t="shared" si="1762"/>
        <v>Diciembre</v>
      </c>
      <c r="L13804" s="2" t="str">
        <f t="shared" si="1785"/>
        <v>Índices y tasasTasas de Colocación - Formato 088Mensual4416244176</v>
      </c>
    </row>
    <row r="13805" spans="1:12" ht="15.95" customHeight="1" x14ac:dyDescent="0.2">
      <c r="A13805" s="26" t="s">
        <v>20</v>
      </c>
      <c r="B13805" s="26" t="s">
        <v>64</v>
      </c>
      <c r="C13805" s="26" t="s">
        <v>6</v>
      </c>
      <c r="D13805" s="27">
        <v>44162</v>
      </c>
      <c r="E13805" s="27">
        <v>44176</v>
      </c>
      <c r="F13805" s="2">
        <f t="shared" si="1770"/>
        <v>2020</v>
      </c>
      <c r="G13805" s="2">
        <f t="shared" si="1771"/>
        <v>12</v>
      </c>
      <c r="H13805" s="2">
        <f t="shared" si="1772"/>
        <v>11</v>
      </c>
      <c r="I13805" s="2" t="str">
        <f t="shared" si="1762"/>
        <v>Diciembre</v>
      </c>
      <c r="L13805" s="2" t="str">
        <f t="shared" si="1785"/>
        <v>Índices y tasasTasas de Colocación - Formato 088Semanal 4416944183</v>
      </c>
    </row>
    <row r="13806" spans="1:12" ht="15.95" customHeight="1" x14ac:dyDescent="0.2">
      <c r="A13806" s="2" t="s">
        <v>20</v>
      </c>
      <c r="B13806" s="2" t="s">
        <v>64</v>
      </c>
      <c r="C13806" s="2" t="s">
        <v>65</v>
      </c>
      <c r="D13806" s="4">
        <v>44169</v>
      </c>
      <c r="E13806" s="4">
        <v>44183</v>
      </c>
      <c r="F13806" s="2">
        <f t="shared" si="1770"/>
        <v>2020</v>
      </c>
      <c r="G13806" s="2">
        <f t="shared" si="1771"/>
        <v>12</v>
      </c>
      <c r="H13806" s="2">
        <f t="shared" si="1772"/>
        <v>18</v>
      </c>
      <c r="I13806" s="2" t="str">
        <f t="shared" si="1762"/>
        <v>Diciembre</v>
      </c>
      <c r="L13806" s="2" t="str">
        <f t="shared" si="1785"/>
        <v>Índices y tasasTasas de Colocación - Formato 088Semanal 4417644190</v>
      </c>
    </row>
    <row r="13807" spans="1:12" ht="15.95" customHeight="1" x14ac:dyDescent="0.2">
      <c r="A13807" s="2" t="s">
        <v>20</v>
      </c>
      <c r="B13807" s="2" t="s">
        <v>64</v>
      </c>
      <c r="C13807" s="2" t="s">
        <v>65</v>
      </c>
      <c r="D13807" s="4">
        <v>44176</v>
      </c>
      <c r="E13807" s="4">
        <v>44190</v>
      </c>
      <c r="F13807" s="2">
        <f t="shared" si="1770"/>
        <v>2020</v>
      </c>
      <c r="G13807" s="2">
        <f t="shared" si="1771"/>
        <v>12</v>
      </c>
      <c r="H13807" s="2">
        <f t="shared" si="1772"/>
        <v>25</v>
      </c>
      <c r="I13807" s="2" t="str">
        <f t="shared" si="1762"/>
        <v>Diciembre</v>
      </c>
      <c r="L13807" s="2" t="str">
        <f t="shared" si="1785"/>
        <v>Índices y tasasTasas de Colocación - Formato 088Semanal 4418344197</v>
      </c>
    </row>
    <row r="13808" spans="1:12" ht="15.95" customHeight="1" x14ac:dyDescent="0.2">
      <c r="A13808" s="2" t="s">
        <v>20</v>
      </c>
      <c r="B13808" s="2" t="s">
        <v>64</v>
      </c>
      <c r="C13808" s="2" t="s">
        <v>65</v>
      </c>
      <c r="D13808" s="4">
        <v>44183</v>
      </c>
      <c r="E13808" s="4">
        <v>44197</v>
      </c>
      <c r="F13808" s="2">
        <f t="shared" si="1770"/>
        <v>2021</v>
      </c>
      <c r="G13808" s="2">
        <f t="shared" si="1771"/>
        <v>1</v>
      </c>
      <c r="H13808" s="2">
        <f t="shared" si="1772"/>
        <v>1</v>
      </c>
      <c r="I13808" s="2" t="str">
        <f t="shared" si="1762"/>
        <v>Enero</v>
      </c>
      <c r="L13808" s="2" t="str">
        <f t="shared" si="1785"/>
        <v>Índices y tasasTasas de Colocación - Formato 088Semanal 4419044204</v>
      </c>
    </row>
    <row r="13809" spans="1:12" ht="15.95" customHeight="1" x14ac:dyDescent="0.2">
      <c r="A13809" s="2" t="s">
        <v>20</v>
      </c>
      <c r="B13809" s="2" t="s">
        <v>64</v>
      </c>
      <c r="C13809" s="2" t="s">
        <v>65</v>
      </c>
      <c r="D13809" s="4">
        <v>44190</v>
      </c>
      <c r="E13809" s="4">
        <v>44204</v>
      </c>
      <c r="F13809" s="2">
        <f t="shared" si="1770"/>
        <v>2021</v>
      </c>
      <c r="G13809" s="2">
        <f t="shared" si="1771"/>
        <v>1</v>
      </c>
      <c r="H13809" s="2">
        <f t="shared" si="1772"/>
        <v>8</v>
      </c>
      <c r="I13809" s="2" t="str">
        <f t="shared" si="1762"/>
        <v>Enero</v>
      </c>
      <c r="L13809" s="2" t="str">
        <f t="shared" si="1785"/>
        <v>Índices y tasasTasas de Colocación - Formato 088Semanal 4419744211</v>
      </c>
    </row>
    <row r="13810" spans="1:12" ht="15.95" customHeight="1" x14ac:dyDescent="0.2">
      <c r="A13810" s="2" t="s">
        <v>20</v>
      </c>
      <c r="B13810" s="2" t="s">
        <v>64</v>
      </c>
      <c r="C13810" s="2" t="s">
        <v>65</v>
      </c>
      <c r="D13810" s="4">
        <v>44197</v>
      </c>
      <c r="E13810" s="4">
        <v>44211</v>
      </c>
      <c r="F13810" s="2">
        <f t="shared" si="1770"/>
        <v>2021</v>
      </c>
      <c r="G13810" s="2">
        <f t="shared" si="1771"/>
        <v>1</v>
      </c>
      <c r="H13810" s="2">
        <f t="shared" si="1772"/>
        <v>15</v>
      </c>
      <c r="I13810" s="2" t="str">
        <f t="shared" si="1762"/>
        <v>Enero</v>
      </c>
      <c r="L13810" s="2" t="str">
        <f t="shared" si="1785"/>
        <v>Índices y tasasTasas de Colocación - Formato 088Mensual4419744211</v>
      </c>
    </row>
    <row r="13811" spans="1:12" ht="15.95" customHeight="1" x14ac:dyDescent="0.2">
      <c r="A13811" s="26" t="s">
        <v>20</v>
      </c>
      <c r="B13811" s="26" t="s">
        <v>64</v>
      </c>
      <c r="C13811" s="26" t="s">
        <v>6</v>
      </c>
      <c r="D13811" s="27">
        <v>44197</v>
      </c>
      <c r="E13811" s="27">
        <v>44211</v>
      </c>
      <c r="F13811" s="2">
        <f t="shared" si="1770"/>
        <v>2021</v>
      </c>
      <c r="G13811" s="2">
        <f t="shared" si="1771"/>
        <v>1</v>
      </c>
      <c r="H13811" s="2">
        <f t="shared" si="1772"/>
        <v>15</v>
      </c>
      <c r="I13811" s="2" t="str">
        <f t="shared" si="1762"/>
        <v>Enero</v>
      </c>
      <c r="L13811" s="2" t="str">
        <f t="shared" si="1785"/>
        <v>Índices y tasasTasas de Colocación - Formato 088Semanal 4420444218</v>
      </c>
    </row>
    <row r="13812" spans="1:12" ht="15.95" customHeight="1" x14ac:dyDescent="0.2">
      <c r="A13812" s="2" t="s">
        <v>20</v>
      </c>
      <c r="B13812" s="2" t="s">
        <v>64</v>
      </c>
      <c r="C13812" s="2" t="s">
        <v>65</v>
      </c>
      <c r="D13812" s="4">
        <v>44204</v>
      </c>
      <c r="E13812" s="4">
        <v>44218</v>
      </c>
      <c r="F13812" s="2">
        <f t="shared" si="1770"/>
        <v>2021</v>
      </c>
      <c r="G13812" s="2">
        <f t="shared" si="1771"/>
        <v>1</v>
      </c>
      <c r="H13812" s="2">
        <f t="shared" si="1772"/>
        <v>22</v>
      </c>
      <c r="I13812" s="2" t="str">
        <f t="shared" si="1762"/>
        <v>Enero</v>
      </c>
      <c r="L13812" s="2" t="str">
        <f t="shared" si="1785"/>
        <v>Índices y tasasTasas de Colocación - Formato 088Semanal 4421144225</v>
      </c>
    </row>
    <row r="13813" spans="1:12" ht="15.95" customHeight="1" x14ac:dyDescent="0.2">
      <c r="A13813" s="2" t="s">
        <v>20</v>
      </c>
      <c r="B13813" s="2" t="s">
        <v>64</v>
      </c>
      <c r="C13813" s="2" t="s">
        <v>65</v>
      </c>
      <c r="D13813" s="4">
        <v>44211</v>
      </c>
      <c r="E13813" s="4">
        <v>44225</v>
      </c>
      <c r="F13813" s="2">
        <f t="shared" si="1770"/>
        <v>2021</v>
      </c>
      <c r="G13813" s="2">
        <f t="shared" si="1771"/>
        <v>1</v>
      </c>
      <c r="H13813" s="2">
        <f t="shared" si="1772"/>
        <v>29</v>
      </c>
      <c r="I13813" s="2" t="str">
        <f t="shared" si="1762"/>
        <v>Enero</v>
      </c>
      <c r="L13813" s="2" t="str">
        <f t="shared" si="1785"/>
        <v>Índices y tasasTasas de Colocación - Formato 088Semanal 4421844232</v>
      </c>
    </row>
    <row r="13814" spans="1:12" ht="15.95" customHeight="1" x14ac:dyDescent="0.2">
      <c r="A13814" s="2" t="s">
        <v>20</v>
      </c>
      <c r="B13814" s="2" t="s">
        <v>64</v>
      </c>
      <c r="C13814" s="2" t="s">
        <v>65</v>
      </c>
      <c r="D13814" s="4">
        <v>44218</v>
      </c>
      <c r="E13814" s="4">
        <v>44232</v>
      </c>
      <c r="F13814" s="2">
        <f t="shared" si="1770"/>
        <v>2021</v>
      </c>
      <c r="G13814" s="2">
        <f t="shared" si="1771"/>
        <v>2</v>
      </c>
      <c r="H13814" s="2">
        <f t="shared" si="1772"/>
        <v>5</v>
      </c>
      <c r="I13814" s="2" t="str">
        <f t="shared" si="1762"/>
        <v>Febrero</v>
      </c>
      <c r="L13814" s="2" t="str">
        <f t="shared" si="1785"/>
        <v>Índices y tasasTasas de Colocación - Formato 088Semanal 4422544239</v>
      </c>
    </row>
    <row r="13815" spans="1:12" ht="15.95" customHeight="1" x14ac:dyDescent="0.2">
      <c r="A13815" s="2" t="s">
        <v>20</v>
      </c>
      <c r="B13815" s="2" t="s">
        <v>64</v>
      </c>
      <c r="C13815" s="2" t="s">
        <v>65</v>
      </c>
      <c r="D13815" s="4">
        <v>44225</v>
      </c>
      <c r="E13815" s="4">
        <v>44239</v>
      </c>
      <c r="F13815" s="2">
        <f t="shared" si="1770"/>
        <v>2021</v>
      </c>
      <c r="G13815" s="2">
        <f t="shared" si="1771"/>
        <v>2</v>
      </c>
      <c r="H13815" s="2">
        <f t="shared" si="1772"/>
        <v>12</v>
      </c>
      <c r="I13815" s="2" t="str">
        <f t="shared" si="1762"/>
        <v>Febrero</v>
      </c>
      <c r="L13815" s="2" t="str">
        <f t="shared" si="1785"/>
        <v>Índices y tasasTasas de Colocación - Formato 088Mensual4422544239</v>
      </c>
    </row>
    <row r="13816" spans="1:12" ht="15.95" customHeight="1" x14ac:dyDescent="0.2">
      <c r="A13816" s="26" t="s">
        <v>20</v>
      </c>
      <c r="B13816" s="26" t="s">
        <v>64</v>
      </c>
      <c r="C13816" s="26" t="s">
        <v>6</v>
      </c>
      <c r="D13816" s="27">
        <v>44225</v>
      </c>
      <c r="E13816" s="27">
        <v>44239</v>
      </c>
      <c r="F13816" s="2">
        <f t="shared" si="1770"/>
        <v>2021</v>
      </c>
      <c r="G13816" s="2">
        <f t="shared" si="1771"/>
        <v>2</v>
      </c>
      <c r="H13816" s="2">
        <f t="shared" si="1772"/>
        <v>12</v>
      </c>
      <c r="I13816" s="2" t="str">
        <f t="shared" si="1762"/>
        <v>Febrero</v>
      </c>
      <c r="L13816" s="2" t="str">
        <f t="shared" si="1785"/>
        <v>Índices y tasasTasas de Colocación - Formato 088Semanal 4423244246</v>
      </c>
    </row>
    <row r="13817" spans="1:12" ht="15.95" customHeight="1" x14ac:dyDescent="0.2">
      <c r="A13817" s="2" t="s">
        <v>20</v>
      </c>
      <c r="B13817" s="2" t="s">
        <v>64</v>
      </c>
      <c r="C13817" s="2" t="s">
        <v>65</v>
      </c>
      <c r="D13817" s="4">
        <v>44232</v>
      </c>
      <c r="E13817" s="4">
        <v>44246</v>
      </c>
      <c r="F13817" s="2">
        <f t="shared" si="1770"/>
        <v>2021</v>
      </c>
      <c r="G13817" s="2">
        <f t="shared" si="1771"/>
        <v>2</v>
      </c>
      <c r="H13817" s="2">
        <f t="shared" si="1772"/>
        <v>19</v>
      </c>
      <c r="I13817" s="2" t="str">
        <f t="shared" si="1762"/>
        <v>Febrero</v>
      </c>
      <c r="L13817" s="2" t="str">
        <f t="shared" si="1785"/>
        <v>Índices y tasasTasas de Colocación - Formato 088Semanal 4423944253</v>
      </c>
    </row>
    <row r="13818" spans="1:12" ht="15.95" customHeight="1" x14ac:dyDescent="0.2">
      <c r="A13818" s="2" t="s">
        <v>20</v>
      </c>
      <c r="B13818" s="2" t="s">
        <v>64</v>
      </c>
      <c r="C13818" s="2" t="s">
        <v>65</v>
      </c>
      <c r="D13818" s="4">
        <v>44239</v>
      </c>
      <c r="E13818" s="4">
        <v>44253</v>
      </c>
      <c r="F13818" s="2">
        <f t="shared" si="1770"/>
        <v>2021</v>
      </c>
      <c r="G13818" s="2">
        <f t="shared" si="1771"/>
        <v>2</v>
      </c>
      <c r="H13818" s="2">
        <f t="shared" si="1772"/>
        <v>26</v>
      </c>
      <c r="I13818" s="2" t="str">
        <f t="shared" si="1762"/>
        <v>Febrero</v>
      </c>
      <c r="L13818" s="2" t="str">
        <f t="shared" si="1785"/>
        <v>Índices y tasasTasas de Colocación - Formato 088Semanal 4424644260</v>
      </c>
    </row>
    <row r="13819" spans="1:12" ht="15.95" customHeight="1" x14ac:dyDescent="0.2">
      <c r="A13819" s="2" t="s">
        <v>20</v>
      </c>
      <c r="B13819" s="2" t="s">
        <v>64</v>
      </c>
      <c r="C13819" s="2" t="s">
        <v>65</v>
      </c>
      <c r="D13819" s="4">
        <v>44246</v>
      </c>
      <c r="E13819" s="4">
        <v>44260</v>
      </c>
      <c r="F13819" s="2">
        <f t="shared" si="1770"/>
        <v>2021</v>
      </c>
      <c r="G13819" s="2">
        <f t="shared" si="1771"/>
        <v>3</v>
      </c>
      <c r="H13819" s="2">
        <f t="shared" si="1772"/>
        <v>5</v>
      </c>
      <c r="I13819" s="2" t="str">
        <f t="shared" si="1762"/>
        <v>Marzo</v>
      </c>
      <c r="L13819" s="2" t="str">
        <f t="shared" si="1785"/>
        <v>Índices y tasasTasas de Colocación - Formato 088Semanal 4425344267</v>
      </c>
    </row>
    <row r="13820" spans="1:12" ht="15.95" customHeight="1" x14ac:dyDescent="0.2">
      <c r="A13820" s="2" t="s">
        <v>20</v>
      </c>
      <c r="B13820" s="2" t="s">
        <v>64</v>
      </c>
      <c r="C13820" s="2" t="s">
        <v>65</v>
      </c>
      <c r="D13820" s="4">
        <v>44253</v>
      </c>
      <c r="E13820" s="4">
        <v>44267</v>
      </c>
      <c r="F13820" s="2">
        <f t="shared" si="1770"/>
        <v>2021</v>
      </c>
      <c r="G13820" s="2">
        <f t="shared" si="1771"/>
        <v>3</v>
      </c>
      <c r="H13820" s="2">
        <f t="shared" si="1772"/>
        <v>12</v>
      </c>
      <c r="I13820" s="2" t="str">
        <f t="shared" si="1762"/>
        <v>Marzo</v>
      </c>
      <c r="L13820" s="2" t="str">
        <f t="shared" si="1785"/>
        <v>Índices y tasasTasas de Colocación - Formato 088Mensual4425344267</v>
      </c>
    </row>
    <row r="13821" spans="1:12" ht="15.95" customHeight="1" x14ac:dyDescent="0.2">
      <c r="A13821" s="26" t="s">
        <v>20</v>
      </c>
      <c r="B13821" s="26" t="s">
        <v>64</v>
      </c>
      <c r="C13821" s="26" t="s">
        <v>6</v>
      </c>
      <c r="D13821" s="27">
        <v>44253</v>
      </c>
      <c r="E13821" s="27">
        <v>44267</v>
      </c>
      <c r="F13821" s="2">
        <f t="shared" si="1770"/>
        <v>2021</v>
      </c>
      <c r="G13821" s="2">
        <f t="shared" si="1771"/>
        <v>3</v>
      </c>
      <c r="H13821" s="2">
        <f t="shared" si="1772"/>
        <v>12</v>
      </c>
      <c r="I13821" s="2" t="str">
        <f t="shared" si="1762"/>
        <v>Marzo</v>
      </c>
      <c r="L13821" s="2" t="str">
        <f t="shared" si="1785"/>
        <v>Índices y tasasTasas de Colocación - Formato 088Semanal 4426044274</v>
      </c>
    </row>
    <row r="13822" spans="1:12" ht="15.95" customHeight="1" x14ac:dyDescent="0.2">
      <c r="A13822" s="2" t="s">
        <v>20</v>
      </c>
      <c r="B13822" s="2" t="s">
        <v>64</v>
      </c>
      <c r="C13822" s="2" t="s">
        <v>65</v>
      </c>
      <c r="D13822" s="4">
        <v>44260</v>
      </c>
      <c r="E13822" s="4">
        <v>44274</v>
      </c>
      <c r="F13822" s="2">
        <f t="shared" si="1770"/>
        <v>2021</v>
      </c>
      <c r="G13822" s="2">
        <f t="shared" si="1771"/>
        <v>3</v>
      </c>
      <c r="H13822" s="2">
        <f t="shared" si="1772"/>
        <v>19</v>
      </c>
      <c r="I13822" s="2" t="str">
        <f t="shared" si="1762"/>
        <v>Marzo</v>
      </c>
      <c r="L13822" s="2" t="str">
        <f t="shared" si="1785"/>
        <v>Índices y tasasTasas de Colocación - Formato 088Semanal 4426744281</v>
      </c>
    </row>
    <row r="13823" spans="1:12" ht="15.95" customHeight="1" x14ac:dyDescent="0.2">
      <c r="A13823" s="2" t="s">
        <v>20</v>
      </c>
      <c r="B13823" s="2" t="s">
        <v>64</v>
      </c>
      <c r="C13823" s="2" t="s">
        <v>65</v>
      </c>
      <c r="D13823" s="4">
        <v>44267</v>
      </c>
      <c r="E13823" s="4">
        <v>44281</v>
      </c>
      <c r="F13823" s="2">
        <f t="shared" si="1770"/>
        <v>2021</v>
      </c>
      <c r="G13823" s="2">
        <f t="shared" si="1771"/>
        <v>3</v>
      </c>
      <c r="H13823" s="2">
        <f t="shared" si="1772"/>
        <v>26</v>
      </c>
      <c r="I13823" s="2" t="str">
        <f t="shared" si="1762"/>
        <v>Marzo</v>
      </c>
      <c r="L13823" s="2" t="str">
        <f t="shared" si="1785"/>
        <v>Índices y tasasTasas de Colocación - Formato 088Semanal 4427444288</v>
      </c>
    </row>
    <row r="13824" spans="1:12" ht="15.95" customHeight="1" x14ac:dyDescent="0.2">
      <c r="A13824" s="2" t="s">
        <v>20</v>
      </c>
      <c r="B13824" s="2" t="s">
        <v>64</v>
      </c>
      <c r="C13824" s="2" t="s">
        <v>65</v>
      </c>
      <c r="D13824" s="4">
        <v>44274</v>
      </c>
      <c r="E13824" s="4">
        <v>44288</v>
      </c>
      <c r="F13824" s="2">
        <f t="shared" si="1770"/>
        <v>2021</v>
      </c>
      <c r="G13824" s="2">
        <f t="shared" si="1771"/>
        <v>4</v>
      </c>
      <c r="H13824" s="2">
        <f t="shared" si="1772"/>
        <v>2</v>
      </c>
      <c r="I13824" s="2" t="str">
        <f t="shared" si="1762"/>
        <v>Abril</v>
      </c>
      <c r="L13824" s="2" t="str">
        <f t="shared" si="1785"/>
        <v>Índices y tasasTasas de Colocación - Formato 088Semanal 4428144295</v>
      </c>
    </row>
    <row r="13825" spans="1:12" ht="15.95" customHeight="1" x14ac:dyDescent="0.2">
      <c r="A13825" s="2" t="s">
        <v>20</v>
      </c>
      <c r="B13825" s="2" t="s">
        <v>64</v>
      </c>
      <c r="C13825" s="2" t="s">
        <v>65</v>
      </c>
      <c r="D13825" s="4">
        <v>44281</v>
      </c>
      <c r="E13825" s="4">
        <v>44295</v>
      </c>
      <c r="F13825" s="2">
        <f t="shared" si="1770"/>
        <v>2021</v>
      </c>
      <c r="G13825" s="2">
        <f t="shared" si="1771"/>
        <v>4</v>
      </c>
      <c r="H13825" s="2">
        <f t="shared" si="1772"/>
        <v>9</v>
      </c>
      <c r="I13825" s="2" t="str">
        <f t="shared" si="1762"/>
        <v>Abril</v>
      </c>
      <c r="L13825" s="2" t="str">
        <f t="shared" si="1785"/>
        <v>Índices y tasasTasas de Colocación - Formato 088Semanal 4428844302</v>
      </c>
    </row>
    <row r="13826" spans="1:12" ht="15.95" customHeight="1" x14ac:dyDescent="0.2">
      <c r="A13826" s="2" t="s">
        <v>20</v>
      </c>
      <c r="B13826" s="2" t="s">
        <v>64</v>
      </c>
      <c r="C13826" s="2" t="s">
        <v>65</v>
      </c>
      <c r="D13826" s="4">
        <v>44288</v>
      </c>
      <c r="E13826" s="4">
        <v>44302</v>
      </c>
      <c r="F13826" s="2">
        <f t="shared" si="1770"/>
        <v>2021</v>
      </c>
      <c r="G13826" s="2">
        <f t="shared" si="1771"/>
        <v>4</v>
      </c>
      <c r="H13826" s="2">
        <f t="shared" si="1772"/>
        <v>16</v>
      </c>
      <c r="I13826" s="2" t="str">
        <f t="shared" si="1762"/>
        <v>Abril</v>
      </c>
      <c r="L13826" s="2" t="str">
        <f t="shared" si="1785"/>
        <v>Índices y tasasTasas de Colocación - Formato 088Mensual4428844302</v>
      </c>
    </row>
    <row r="13827" spans="1:12" ht="15.95" customHeight="1" x14ac:dyDescent="0.2">
      <c r="A13827" s="26" t="s">
        <v>20</v>
      </c>
      <c r="B13827" s="26" t="s">
        <v>64</v>
      </c>
      <c r="C13827" s="26" t="s">
        <v>6</v>
      </c>
      <c r="D13827" s="27">
        <v>44288</v>
      </c>
      <c r="E13827" s="27">
        <v>44302</v>
      </c>
      <c r="F13827" s="2">
        <f t="shared" si="1770"/>
        <v>2021</v>
      </c>
      <c r="G13827" s="2">
        <f t="shared" si="1771"/>
        <v>4</v>
      </c>
      <c r="H13827" s="2">
        <f t="shared" si="1772"/>
        <v>16</v>
      </c>
      <c r="I13827" s="2" t="str">
        <f t="shared" si="1762"/>
        <v>Abril</v>
      </c>
      <c r="L13827" s="2" t="str">
        <f t="shared" si="1785"/>
        <v>Índices y tasasTasas de Colocación - Formato 088Semanal 4429544309</v>
      </c>
    </row>
    <row r="13828" spans="1:12" ht="15.95" customHeight="1" x14ac:dyDescent="0.2">
      <c r="A13828" s="2" t="s">
        <v>20</v>
      </c>
      <c r="B13828" s="2" t="s">
        <v>64</v>
      </c>
      <c r="C13828" s="2" t="s">
        <v>65</v>
      </c>
      <c r="D13828" s="4">
        <v>44295</v>
      </c>
      <c r="E13828" s="4">
        <v>44309</v>
      </c>
      <c r="F13828" s="2">
        <f t="shared" si="1770"/>
        <v>2021</v>
      </c>
      <c r="G13828" s="2">
        <f t="shared" si="1771"/>
        <v>4</v>
      </c>
      <c r="H13828" s="2">
        <f t="shared" si="1772"/>
        <v>23</v>
      </c>
      <c r="I13828" s="2" t="str">
        <f t="shared" si="1762"/>
        <v>Abril</v>
      </c>
      <c r="L13828" s="2" t="str">
        <f t="shared" si="1785"/>
        <v>Índices y tasasTasas de Colocación - Formato 088Semanal 4430244316</v>
      </c>
    </row>
    <row r="13829" spans="1:12" ht="15.95" customHeight="1" x14ac:dyDescent="0.2">
      <c r="A13829" s="2" t="s">
        <v>20</v>
      </c>
      <c r="B13829" s="2" t="s">
        <v>64</v>
      </c>
      <c r="C13829" s="2" t="s">
        <v>65</v>
      </c>
      <c r="D13829" s="4">
        <v>44302</v>
      </c>
      <c r="E13829" s="4">
        <v>44316</v>
      </c>
      <c r="F13829" s="2">
        <f t="shared" si="1770"/>
        <v>2021</v>
      </c>
      <c r="G13829" s="2">
        <f t="shared" si="1771"/>
        <v>4</v>
      </c>
      <c r="H13829" s="2">
        <f t="shared" si="1772"/>
        <v>30</v>
      </c>
      <c r="I13829" s="2" t="str">
        <f t="shared" si="1762"/>
        <v>Abril</v>
      </c>
      <c r="L13829" s="2" t="str">
        <f t="shared" si="1785"/>
        <v>Índices y tasasTasas de Colocación - Formato 088Semanal 4430944323</v>
      </c>
    </row>
    <row r="13830" spans="1:12" ht="15.95" customHeight="1" x14ac:dyDescent="0.2">
      <c r="A13830" s="2" t="s">
        <v>20</v>
      </c>
      <c r="B13830" s="2" t="s">
        <v>64</v>
      </c>
      <c r="C13830" s="2" t="s">
        <v>65</v>
      </c>
      <c r="D13830" s="4">
        <v>44309</v>
      </c>
      <c r="E13830" s="4">
        <v>44323</v>
      </c>
      <c r="F13830" s="2">
        <f t="shared" si="1770"/>
        <v>2021</v>
      </c>
      <c r="G13830" s="2">
        <f t="shared" si="1771"/>
        <v>5</v>
      </c>
      <c r="H13830" s="2">
        <f t="shared" si="1772"/>
        <v>7</v>
      </c>
      <c r="I13830" s="2" t="str">
        <f t="shared" si="1762"/>
        <v>Mayo</v>
      </c>
      <c r="L13830" s="2" t="str">
        <f t="shared" si="1785"/>
        <v>Índices y tasasTasas de Colocación - Formato 088Semanal 4431644330</v>
      </c>
    </row>
    <row r="13831" spans="1:12" ht="15.95" customHeight="1" x14ac:dyDescent="0.2">
      <c r="A13831" s="2" t="s">
        <v>20</v>
      </c>
      <c r="B13831" s="2" t="s">
        <v>64</v>
      </c>
      <c r="C13831" s="2" t="s">
        <v>65</v>
      </c>
      <c r="D13831" s="4">
        <v>44316</v>
      </c>
      <c r="E13831" s="4">
        <v>44330</v>
      </c>
      <c r="F13831" s="2">
        <f t="shared" si="1770"/>
        <v>2021</v>
      </c>
      <c r="G13831" s="2">
        <f t="shared" si="1771"/>
        <v>5</v>
      </c>
      <c r="H13831" s="2">
        <f t="shared" si="1772"/>
        <v>14</v>
      </c>
      <c r="I13831" s="2" t="str">
        <f t="shared" si="1762"/>
        <v>Mayo</v>
      </c>
      <c r="L13831" s="2" t="str">
        <f t="shared" si="1785"/>
        <v>Índices y tasasTasas de Colocación - Formato 088Mensual4431644330</v>
      </c>
    </row>
    <row r="13832" spans="1:12" ht="15.95" customHeight="1" x14ac:dyDescent="0.2">
      <c r="A13832" s="26" t="s">
        <v>20</v>
      </c>
      <c r="B13832" s="26" t="s">
        <v>64</v>
      </c>
      <c r="C13832" s="26" t="s">
        <v>6</v>
      </c>
      <c r="D13832" s="27">
        <v>44316</v>
      </c>
      <c r="E13832" s="27">
        <v>44330</v>
      </c>
      <c r="F13832" s="2">
        <f t="shared" si="1770"/>
        <v>2021</v>
      </c>
      <c r="G13832" s="2">
        <f t="shared" si="1771"/>
        <v>5</v>
      </c>
      <c r="H13832" s="2">
        <f t="shared" si="1772"/>
        <v>14</v>
      </c>
      <c r="I13832" s="2" t="str">
        <f t="shared" si="1762"/>
        <v>Mayo</v>
      </c>
      <c r="L13832" s="2" t="str">
        <f t="shared" si="1785"/>
        <v>Índices y tasasTasas de Colocación - Formato 088Semanal 4432344337</v>
      </c>
    </row>
    <row r="13833" spans="1:12" ht="15.95" customHeight="1" x14ac:dyDescent="0.2">
      <c r="A13833" s="2" t="s">
        <v>20</v>
      </c>
      <c r="B13833" s="2" t="s">
        <v>64</v>
      </c>
      <c r="C13833" s="2" t="s">
        <v>65</v>
      </c>
      <c r="D13833" s="4">
        <v>44323</v>
      </c>
      <c r="E13833" s="4">
        <v>44337</v>
      </c>
      <c r="F13833" s="2">
        <f t="shared" si="1770"/>
        <v>2021</v>
      </c>
      <c r="G13833" s="2">
        <f t="shared" si="1771"/>
        <v>5</v>
      </c>
      <c r="H13833" s="2">
        <f t="shared" si="1772"/>
        <v>21</v>
      </c>
      <c r="I13833" s="2" t="str">
        <f t="shared" si="1762"/>
        <v>Mayo</v>
      </c>
      <c r="L13833" s="2" t="str">
        <f t="shared" si="1785"/>
        <v>Índices y tasasTasas de Colocación - Formato 088Semanal 4433044344</v>
      </c>
    </row>
    <row r="13834" spans="1:12" ht="15.95" customHeight="1" x14ac:dyDescent="0.2">
      <c r="A13834" s="2" t="s">
        <v>20</v>
      </c>
      <c r="B13834" s="2" t="s">
        <v>64</v>
      </c>
      <c r="C13834" s="2" t="s">
        <v>65</v>
      </c>
      <c r="D13834" s="4">
        <v>44330</v>
      </c>
      <c r="E13834" s="4">
        <v>44344</v>
      </c>
      <c r="F13834" s="2">
        <f t="shared" si="1770"/>
        <v>2021</v>
      </c>
      <c r="G13834" s="2">
        <f t="shared" si="1771"/>
        <v>5</v>
      </c>
      <c r="H13834" s="2">
        <f t="shared" si="1772"/>
        <v>28</v>
      </c>
      <c r="I13834" s="2" t="str">
        <f t="shared" si="1762"/>
        <v>Mayo</v>
      </c>
      <c r="L13834" s="2" t="str">
        <f t="shared" si="1785"/>
        <v>Índices y tasasTasas de Colocación - Formato 088Semanal 4433744351</v>
      </c>
    </row>
    <row r="13835" spans="1:12" ht="15.95" customHeight="1" x14ac:dyDescent="0.2">
      <c r="A13835" s="2" t="s">
        <v>20</v>
      </c>
      <c r="B13835" s="2" t="s">
        <v>64</v>
      </c>
      <c r="C13835" s="2" t="s">
        <v>65</v>
      </c>
      <c r="D13835" s="4">
        <v>44337</v>
      </c>
      <c r="E13835" s="4">
        <v>44351</v>
      </c>
      <c r="F13835" s="2">
        <f t="shared" si="1770"/>
        <v>2021</v>
      </c>
      <c r="G13835" s="2">
        <f t="shared" si="1771"/>
        <v>6</v>
      </c>
      <c r="H13835" s="2">
        <f t="shared" si="1772"/>
        <v>4</v>
      </c>
      <c r="I13835" s="2" t="str">
        <f t="shared" si="1762"/>
        <v>Junio</v>
      </c>
      <c r="L13835" s="2" t="str">
        <f t="shared" si="1785"/>
        <v>Índices y tasasTasas de Colocación - Formato 088Semanal 4434444358</v>
      </c>
    </row>
    <row r="13836" spans="1:12" ht="15.95" customHeight="1" x14ac:dyDescent="0.2">
      <c r="A13836" s="2" t="s">
        <v>20</v>
      </c>
      <c r="B13836" s="2" t="s">
        <v>64</v>
      </c>
      <c r="C13836" s="2" t="s">
        <v>65</v>
      </c>
      <c r="D13836" s="4">
        <v>44344</v>
      </c>
      <c r="E13836" s="4">
        <v>44358</v>
      </c>
      <c r="F13836" s="2">
        <f t="shared" si="1770"/>
        <v>2021</v>
      </c>
      <c r="G13836" s="2">
        <f t="shared" si="1771"/>
        <v>6</v>
      </c>
      <c r="H13836" s="2">
        <f t="shared" si="1772"/>
        <v>11</v>
      </c>
      <c r="I13836" s="2" t="str">
        <f t="shared" si="1762"/>
        <v>Junio</v>
      </c>
      <c r="L13836" s="2" t="str">
        <f t="shared" si="1785"/>
        <v>Índices y tasasTasas de Colocación - Formato 088Mensual4434444358</v>
      </c>
    </row>
    <row r="13837" spans="1:12" ht="15.95" customHeight="1" x14ac:dyDescent="0.2">
      <c r="A13837" s="26" t="s">
        <v>20</v>
      </c>
      <c r="B13837" s="26" t="s">
        <v>64</v>
      </c>
      <c r="C13837" s="26" t="s">
        <v>6</v>
      </c>
      <c r="D13837" s="27">
        <v>44344</v>
      </c>
      <c r="E13837" s="27">
        <v>44358</v>
      </c>
      <c r="F13837" s="2">
        <f t="shared" si="1770"/>
        <v>2021</v>
      </c>
      <c r="G13837" s="2">
        <f t="shared" si="1771"/>
        <v>6</v>
      </c>
      <c r="H13837" s="2">
        <f t="shared" si="1772"/>
        <v>11</v>
      </c>
      <c r="I13837" s="2" t="str">
        <f t="shared" si="1762"/>
        <v>Junio</v>
      </c>
      <c r="L13837" s="2" t="str">
        <f t="shared" si="1785"/>
        <v>Índices y tasasTasas de Colocación - Formato 088Semanal 4435144365</v>
      </c>
    </row>
    <row r="13838" spans="1:12" ht="15.95" customHeight="1" x14ac:dyDescent="0.2">
      <c r="A13838" s="2" t="s">
        <v>20</v>
      </c>
      <c r="B13838" s="2" t="s">
        <v>64</v>
      </c>
      <c r="C13838" s="2" t="s">
        <v>65</v>
      </c>
      <c r="D13838" s="4">
        <v>44351</v>
      </c>
      <c r="E13838" s="4">
        <v>44365</v>
      </c>
      <c r="F13838" s="2">
        <f t="shared" si="1770"/>
        <v>2021</v>
      </c>
      <c r="G13838" s="2">
        <f t="shared" si="1771"/>
        <v>6</v>
      </c>
      <c r="H13838" s="2">
        <f t="shared" si="1772"/>
        <v>18</v>
      </c>
      <c r="I13838" s="2" t="str">
        <f t="shared" si="1762"/>
        <v>Junio</v>
      </c>
      <c r="L13838" s="2" t="str">
        <f t="shared" si="1785"/>
        <v>Índices y tasasTasas de Colocación - Formato 088Semanal 4435844372</v>
      </c>
    </row>
    <row r="13839" spans="1:12" ht="15.95" customHeight="1" x14ac:dyDescent="0.2">
      <c r="A13839" s="2" t="s">
        <v>20</v>
      </c>
      <c r="B13839" s="2" t="s">
        <v>64</v>
      </c>
      <c r="C13839" s="2" t="s">
        <v>65</v>
      </c>
      <c r="D13839" s="4">
        <v>44358</v>
      </c>
      <c r="E13839" s="4">
        <v>44372</v>
      </c>
      <c r="F13839" s="2">
        <f t="shared" si="1770"/>
        <v>2021</v>
      </c>
      <c r="G13839" s="2">
        <f t="shared" si="1771"/>
        <v>6</v>
      </c>
      <c r="H13839" s="2">
        <f t="shared" si="1772"/>
        <v>25</v>
      </c>
      <c r="I13839" s="2" t="str">
        <f t="shared" si="1762"/>
        <v>Junio</v>
      </c>
      <c r="L13839" s="2" t="str">
        <f t="shared" si="1785"/>
        <v>Índices y tasasTasas de Colocación - Formato 088Semanal 4436544379</v>
      </c>
    </row>
    <row r="13840" spans="1:12" ht="15.95" customHeight="1" x14ac:dyDescent="0.2">
      <c r="A13840" s="2" t="s">
        <v>20</v>
      </c>
      <c r="B13840" s="2" t="s">
        <v>64</v>
      </c>
      <c r="C13840" s="2" t="s">
        <v>65</v>
      </c>
      <c r="D13840" s="4">
        <v>44365</v>
      </c>
      <c r="E13840" s="4">
        <v>44379</v>
      </c>
      <c r="F13840" s="2">
        <f t="shared" si="1770"/>
        <v>2021</v>
      </c>
      <c r="G13840" s="2">
        <f t="shared" si="1771"/>
        <v>7</v>
      </c>
      <c r="H13840" s="2">
        <f t="shared" si="1772"/>
        <v>2</v>
      </c>
      <c r="I13840" s="2" t="str">
        <f t="shared" si="1762"/>
        <v>Julio</v>
      </c>
      <c r="L13840" s="2" t="str">
        <f t="shared" si="1785"/>
        <v>Índices y tasasTasas de Colocación - Formato 088Semanal 4437244386</v>
      </c>
    </row>
    <row r="13841" spans="1:12" ht="15.95" customHeight="1" x14ac:dyDescent="0.2">
      <c r="A13841" s="2" t="s">
        <v>20</v>
      </c>
      <c r="B13841" s="2" t="s">
        <v>64</v>
      </c>
      <c r="C13841" s="2" t="s">
        <v>65</v>
      </c>
      <c r="D13841" s="4">
        <v>44372</v>
      </c>
      <c r="E13841" s="4">
        <v>44386</v>
      </c>
      <c r="F13841" s="2">
        <f t="shared" si="1770"/>
        <v>2021</v>
      </c>
      <c r="G13841" s="2">
        <f t="shared" si="1771"/>
        <v>7</v>
      </c>
      <c r="H13841" s="2">
        <f t="shared" si="1772"/>
        <v>9</v>
      </c>
      <c r="I13841" s="2" t="str">
        <f t="shared" si="1762"/>
        <v>Julio</v>
      </c>
      <c r="L13841" s="2" t="str">
        <f t="shared" si="1785"/>
        <v>Índices y tasasTasas de Colocación - Formato 088Semanal 4437944393</v>
      </c>
    </row>
    <row r="13842" spans="1:12" ht="15.95" customHeight="1" x14ac:dyDescent="0.2">
      <c r="A13842" s="2" t="s">
        <v>20</v>
      </c>
      <c r="B13842" s="2" t="s">
        <v>64</v>
      </c>
      <c r="C13842" s="2" t="s">
        <v>65</v>
      </c>
      <c r="D13842" s="4">
        <v>44379</v>
      </c>
      <c r="E13842" s="4">
        <v>44393</v>
      </c>
      <c r="F13842" s="2">
        <f t="shared" si="1770"/>
        <v>2021</v>
      </c>
      <c r="G13842" s="2">
        <f t="shared" si="1771"/>
        <v>7</v>
      </c>
      <c r="H13842" s="2">
        <f t="shared" si="1772"/>
        <v>16</v>
      </c>
      <c r="I13842" s="2" t="str">
        <f t="shared" si="1762"/>
        <v>Julio</v>
      </c>
      <c r="L13842" s="2" t="str">
        <f t="shared" si="1785"/>
        <v>Índices y tasasTasas de Colocación - Formato 088Mensual4437944393</v>
      </c>
    </row>
    <row r="13843" spans="1:12" ht="15.95" customHeight="1" x14ac:dyDescent="0.2">
      <c r="A13843" s="26" t="s">
        <v>20</v>
      </c>
      <c r="B13843" s="26" t="s">
        <v>64</v>
      </c>
      <c r="C13843" s="26" t="s">
        <v>6</v>
      </c>
      <c r="D13843" s="27">
        <v>44379</v>
      </c>
      <c r="E13843" s="27">
        <v>44393</v>
      </c>
      <c r="F13843" s="2">
        <f t="shared" ref="F13843:F13906" si="1786">YEAR(E13843)</f>
        <v>2021</v>
      </c>
      <c r="G13843" s="2">
        <f t="shared" ref="G13843:G13906" si="1787">MONTH(E13843)</f>
        <v>7</v>
      </c>
      <c r="H13843" s="2">
        <f t="shared" ref="H13843:H13906" si="1788">DAY(E13843)</f>
        <v>16</v>
      </c>
      <c r="I13843" s="2" t="str">
        <f t="shared" si="1762"/>
        <v>Julio</v>
      </c>
      <c r="L13843" s="2" t="str">
        <f t="shared" si="1785"/>
        <v>Índices y tasasTasas de Colocación - Formato 088Semanal 4438644400</v>
      </c>
    </row>
    <row r="13844" spans="1:12" ht="15.95" customHeight="1" x14ac:dyDescent="0.2">
      <c r="A13844" s="2" t="s">
        <v>20</v>
      </c>
      <c r="B13844" s="2" t="s">
        <v>64</v>
      </c>
      <c r="C13844" s="2" t="s">
        <v>65</v>
      </c>
      <c r="D13844" s="4">
        <v>44386</v>
      </c>
      <c r="E13844" s="4">
        <v>44400</v>
      </c>
      <c r="F13844" s="2">
        <f t="shared" si="1786"/>
        <v>2021</v>
      </c>
      <c r="G13844" s="2">
        <f t="shared" si="1787"/>
        <v>7</v>
      </c>
      <c r="H13844" s="2">
        <f t="shared" si="1788"/>
        <v>23</v>
      </c>
      <c r="I13844" s="2" t="str">
        <f t="shared" si="1762"/>
        <v>Julio</v>
      </c>
      <c r="L13844" s="2" t="str">
        <f t="shared" si="1785"/>
        <v>Índices y tasasTasas de Colocación - Formato 088Semanal 4439344407</v>
      </c>
    </row>
    <row r="13845" spans="1:12" ht="15.95" customHeight="1" x14ac:dyDescent="0.2">
      <c r="A13845" s="2" t="s">
        <v>20</v>
      </c>
      <c r="B13845" s="2" t="s">
        <v>64</v>
      </c>
      <c r="C13845" s="2" t="s">
        <v>65</v>
      </c>
      <c r="D13845" s="4">
        <v>44393</v>
      </c>
      <c r="E13845" s="4">
        <v>44407</v>
      </c>
      <c r="F13845" s="2">
        <f t="shared" si="1786"/>
        <v>2021</v>
      </c>
      <c r="G13845" s="2">
        <f t="shared" si="1787"/>
        <v>7</v>
      </c>
      <c r="H13845" s="2">
        <f t="shared" si="1788"/>
        <v>30</v>
      </c>
      <c r="I13845" s="2" t="str">
        <f t="shared" si="1762"/>
        <v>Julio</v>
      </c>
      <c r="L13845" s="2" t="str">
        <f t="shared" si="1785"/>
        <v>Índices y tasasTasas de Colocación - Formato 088Semanal 4440044414</v>
      </c>
    </row>
    <row r="13846" spans="1:12" ht="15.95" customHeight="1" x14ac:dyDescent="0.2">
      <c r="A13846" s="2" t="s">
        <v>20</v>
      </c>
      <c r="B13846" s="2" t="s">
        <v>64</v>
      </c>
      <c r="C13846" s="2" t="s">
        <v>65</v>
      </c>
      <c r="D13846" s="4">
        <v>44400</v>
      </c>
      <c r="E13846" s="4">
        <v>44414</v>
      </c>
      <c r="F13846" s="2">
        <f t="shared" si="1786"/>
        <v>2021</v>
      </c>
      <c r="G13846" s="2">
        <f t="shared" si="1787"/>
        <v>8</v>
      </c>
      <c r="H13846" s="2">
        <f t="shared" si="1788"/>
        <v>6</v>
      </c>
      <c r="I13846" s="2" t="str">
        <f t="shared" si="1762"/>
        <v>Agosto</v>
      </c>
      <c r="L13846" s="2" t="str">
        <f t="shared" si="1785"/>
        <v>Índices y tasasTasas de Colocación - Formato 088Semanal 4440744421</v>
      </c>
    </row>
    <row r="13847" spans="1:12" ht="15.95" customHeight="1" x14ac:dyDescent="0.2">
      <c r="A13847" s="2" t="s">
        <v>20</v>
      </c>
      <c r="B13847" s="2" t="s">
        <v>64</v>
      </c>
      <c r="C13847" s="2" t="s">
        <v>65</v>
      </c>
      <c r="D13847" s="4">
        <v>44407</v>
      </c>
      <c r="E13847" s="4">
        <v>44421</v>
      </c>
      <c r="F13847" s="2">
        <f t="shared" si="1786"/>
        <v>2021</v>
      </c>
      <c r="G13847" s="2">
        <f t="shared" si="1787"/>
        <v>8</v>
      </c>
      <c r="H13847" s="2">
        <f t="shared" si="1788"/>
        <v>13</v>
      </c>
      <c r="I13847" s="2" t="str">
        <f t="shared" si="1762"/>
        <v>Agosto</v>
      </c>
      <c r="L13847" s="2" t="str">
        <f t="shared" si="1785"/>
        <v>Índices y tasasTasas de Colocación - Formato 088Mensual4440744421</v>
      </c>
    </row>
    <row r="13848" spans="1:12" ht="15.95" customHeight="1" x14ac:dyDescent="0.2">
      <c r="A13848" s="26" t="s">
        <v>20</v>
      </c>
      <c r="B13848" s="26" t="s">
        <v>64</v>
      </c>
      <c r="C13848" s="26" t="s">
        <v>6</v>
      </c>
      <c r="D13848" s="27">
        <v>44407</v>
      </c>
      <c r="E13848" s="27">
        <v>44421</v>
      </c>
      <c r="F13848" s="2">
        <f t="shared" si="1786"/>
        <v>2021</v>
      </c>
      <c r="G13848" s="2">
        <f t="shared" si="1787"/>
        <v>8</v>
      </c>
      <c r="H13848" s="2">
        <f t="shared" si="1788"/>
        <v>13</v>
      </c>
      <c r="I13848" s="2" t="str">
        <f t="shared" si="1762"/>
        <v>Agosto</v>
      </c>
      <c r="L13848" s="2" t="str">
        <f t="shared" si="1785"/>
        <v>Índices y tasasTasas de Colocación - Formato 088Semanal 4441444428</v>
      </c>
    </row>
    <row r="13849" spans="1:12" ht="15.95" customHeight="1" x14ac:dyDescent="0.2">
      <c r="A13849" s="2" t="s">
        <v>20</v>
      </c>
      <c r="B13849" s="2" t="s">
        <v>64</v>
      </c>
      <c r="C13849" s="2" t="s">
        <v>65</v>
      </c>
      <c r="D13849" s="4">
        <v>44414</v>
      </c>
      <c r="E13849" s="4">
        <v>44428</v>
      </c>
      <c r="F13849" s="2">
        <f t="shared" si="1786"/>
        <v>2021</v>
      </c>
      <c r="G13849" s="2">
        <f t="shared" si="1787"/>
        <v>8</v>
      </c>
      <c r="H13849" s="2">
        <f t="shared" si="1788"/>
        <v>20</v>
      </c>
      <c r="I13849" s="2" t="str">
        <f t="shared" si="1762"/>
        <v>Agosto</v>
      </c>
      <c r="L13849" s="2" t="str">
        <f t="shared" si="1785"/>
        <v>Índices y tasasTasas de Colocación - Formato 088Semanal 4442144435</v>
      </c>
    </row>
    <row r="13850" spans="1:12" ht="15.95" customHeight="1" x14ac:dyDescent="0.2">
      <c r="A13850" s="2" t="s">
        <v>20</v>
      </c>
      <c r="B13850" s="2" t="s">
        <v>64</v>
      </c>
      <c r="C13850" s="2" t="s">
        <v>65</v>
      </c>
      <c r="D13850" s="4">
        <v>44421</v>
      </c>
      <c r="E13850" s="4">
        <v>44435</v>
      </c>
      <c r="F13850" s="2">
        <f t="shared" si="1786"/>
        <v>2021</v>
      </c>
      <c r="G13850" s="2">
        <f t="shared" si="1787"/>
        <v>8</v>
      </c>
      <c r="H13850" s="2">
        <f t="shared" si="1788"/>
        <v>27</v>
      </c>
      <c r="I13850" s="2" t="str">
        <f t="shared" si="1762"/>
        <v>Agosto</v>
      </c>
      <c r="L13850" s="2" t="str">
        <f t="shared" si="1785"/>
        <v>Índices y tasasTasas de Colocación - Formato 088Semanal 4442844442</v>
      </c>
    </row>
    <row r="13851" spans="1:12" ht="15.95" customHeight="1" x14ac:dyDescent="0.2">
      <c r="A13851" s="2" t="s">
        <v>20</v>
      </c>
      <c r="B13851" s="2" t="s">
        <v>64</v>
      </c>
      <c r="C13851" s="2" t="s">
        <v>65</v>
      </c>
      <c r="D13851" s="4">
        <v>44428</v>
      </c>
      <c r="E13851" s="4">
        <v>44442</v>
      </c>
      <c r="F13851" s="2">
        <f t="shared" si="1786"/>
        <v>2021</v>
      </c>
      <c r="G13851" s="2">
        <f t="shared" si="1787"/>
        <v>9</v>
      </c>
      <c r="H13851" s="2">
        <f t="shared" si="1788"/>
        <v>3</v>
      </c>
      <c r="I13851" s="2" t="str">
        <f t="shared" ref="I13851:I13914" si="1789">CHOOSE(G13851,"Enero","Febrero","Marzo","Abril","Mayo","Junio","Julio","Agosto","Septiembre","Octubre","Noviembre","Diciembre")</f>
        <v>Septiembre</v>
      </c>
      <c r="L13851" s="2" t="str">
        <f t="shared" si="1785"/>
        <v>Índices y tasasTasas de Colocación - Formato 088Semanal 4443544449</v>
      </c>
    </row>
    <row r="13852" spans="1:12" ht="15.95" customHeight="1" x14ac:dyDescent="0.2">
      <c r="A13852" s="2" t="s">
        <v>20</v>
      </c>
      <c r="B13852" s="2" t="s">
        <v>64</v>
      </c>
      <c r="C13852" s="2" t="s">
        <v>65</v>
      </c>
      <c r="D13852" s="4">
        <v>44435</v>
      </c>
      <c r="E13852" s="4">
        <v>44449</v>
      </c>
      <c r="F13852" s="2">
        <f t="shared" si="1786"/>
        <v>2021</v>
      </c>
      <c r="G13852" s="2">
        <f t="shared" si="1787"/>
        <v>9</v>
      </c>
      <c r="H13852" s="2">
        <f t="shared" si="1788"/>
        <v>10</v>
      </c>
      <c r="I13852" s="2" t="str">
        <f t="shared" si="1789"/>
        <v>Septiembre</v>
      </c>
      <c r="L13852" s="2" t="str">
        <f t="shared" si="1785"/>
        <v>Índices y tasasTasas de Colocación - Formato 088Mensual4443544449</v>
      </c>
    </row>
    <row r="13853" spans="1:12" ht="15.95" customHeight="1" x14ac:dyDescent="0.2">
      <c r="A13853" s="26" t="s">
        <v>20</v>
      </c>
      <c r="B13853" s="26" t="s">
        <v>64</v>
      </c>
      <c r="C13853" s="26" t="s">
        <v>6</v>
      </c>
      <c r="D13853" s="27">
        <v>44435</v>
      </c>
      <c r="E13853" s="27">
        <v>44449</v>
      </c>
      <c r="F13853" s="2">
        <f t="shared" si="1786"/>
        <v>2021</v>
      </c>
      <c r="G13853" s="2">
        <f t="shared" si="1787"/>
        <v>9</v>
      </c>
      <c r="H13853" s="2">
        <f t="shared" si="1788"/>
        <v>10</v>
      </c>
      <c r="I13853" s="2" t="str">
        <f t="shared" si="1789"/>
        <v>Septiembre</v>
      </c>
      <c r="L13853" s="2" t="str">
        <f t="shared" si="1785"/>
        <v>Índices y tasasTasas de Colocación - Formato 088Semanal 4444244456</v>
      </c>
    </row>
    <row r="13854" spans="1:12" ht="15.95" customHeight="1" x14ac:dyDescent="0.2">
      <c r="A13854" s="2" t="s">
        <v>20</v>
      </c>
      <c r="B13854" s="2" t="s">
        <v>64</v>
      </c>
      <c r="C13854" s="2" t="s">
        <v>65</v>
      </c>
      <c r="D13854" s="4">
        <v>44442</v>
      </c>
      <c r="E13854" s="4">
        <v>44456</v>
      </c>
      <c r="F13854" s="2">
        <f t="shared" si="1786"/>
        <v>2021</v>
      </c>
      <c r="G13854" s="2">
        <f t="shared" si="1787"/>
        <v>9</v>
      </c>
      <c r="H13854" s="2">
        <f t="shared" si="1788"/>
        <v>17</v>
      </c>
      <c r="I13854" s="2" t="str">
        <f t="shared" si="1789"/>
        <v>Septiembre</v>
      </c>
      <c r="L13854" s="2" t="str">
        <f t="shared" ref="L13854:L13917" si="1790">CONCATENATE(A13855,B13855,C13855,D13855,E13855,)</f>
        <v>Índices y tasasTasas de Colocación - Formato 088Semanal 4444944463</v>
      </c>
    </row>
    <row r="13855" spans="1:12" ht="15.95" customHeight="1" x14ac:dyDescent="0.2">
      <c r="A13855" s="2" t="s">
        <v>20</v>
      </c>
      <c r="B13855" s="2" t="s">
        <v>64</v>
      </c>
      <c r="C13855" s="2" t="s">
        <v>65</v>
      </c>
      <c r="D13855" s="4">
        <v>44449</v>
      </c>
      <c r="E13855" s="4">
        <v>44463</v>
      </c>
      <c r="F13855" s="2">
        <f t="shared" si="1786"/>
        <v>2021</v>
      </c>
      <c r="G13855" s="2">
        <f t="shared" si="1787"/>
        <v>9</v>
      </c>
      <c r="H13855" s="2">
        <f t="shared" si="1788"/>
        <v>24</v>
      </c>
      <c r="I13855" s="2" t="str">
        <f t="shared" si="1789"/>
        <v>Septiembre</v>
      </c>
      <c r="L13855" s="2" t="str">
        <f t="shared" si="1790"/>
        <v>Índices y tasasTasas de Colocación - Formato 088Semanal 4445644470</v>
      </c>
    </row>
    <row r="13856" spans="1:12" ht="15.95" customHeight="1" x14ac:dyDescent="0.2">
      <c r="A13856" s="2" t="s">
        <v>20</v>
      </c>
      <c r="B13856" s="2" t="s">
        <v>64</v>
      </c>
      <c r="C13856" s="2" t="s">
        <v>65</v>
      </c>
      <c r="D13856" s="4">
        <v>44456</v>
      </c>
      <c r="E13856" s="4">
        <v>44470</v>
      </c>
      <c r="F13856" s="2">
        <f t="shared" si="1786"/>
        <v>2021</v>
      </c>
      <c r="G13856" s="2">
        <f t="shared" si="1787"/>
        <v>10</v>
      </c>
      <c r="H13856" s="2">
        <f t="shared" si="1788"/>
        <v>1</v>
      </c>
      <c r="I13856" s="2" t="str">
        <f t="shared" si="1789"/>
        <v>Octubre</v>
      </c>
      <c r="L13856" s="2" t="str">
        <f t="shared" si="1790"/>
        <v>Índices y tasasTasas de Colocación - Formato 088Semanal 4446344477</v>
      </c>
    </row>
    <row r="13857" spans="1:12" ht="15.95" customHeight="1" x14ac:dyDescent="0.2">
      <c r="A13857" s="2" t="s">
        <v>20</v>
      </c>
      <c r="B13857" s="2" t="s">
        <v>64</v>
      </c>
      <c r="C13857" s="2" t="s">
        <v>65</v>
      </c>
      <c r="D13857" s="4">
        <v>44463</v>
      </c>
      <c r="E13857" s="4">
        <v>44477</v>
      </c>
      <c r="F13857" s="2">
        <f t="shared" si="1786"/>
        <v>2021</v>
      </c>
      <c r="G13857" s="2">
        <f t="shared" si="1787"/>
        <v>10</v>
      </c>
      <c r="H13857" s="2">
        <f t="shared" si="1788"/>
        <v>8</v>
      </c>
      <c r="I13857" s="2" t="str">
        <f t="shared" si="1789"/>
        <v>Octubre</v>
      </c>
      <c r="L13857" s="2" t="str">
        <f t="shared" si="1790"/>
        <v>Índices y tasasTasas de Colocación - Formato 088Semanal 4447044484</v>
      </c>
    </row>
    <row r="13858" spans="1:12" ht="15.95" customHeight="1" x14ac:dyDescent="0.2">
      <c r="A13858" s="2" t="s">
        <v>20</v>
      </c>
      <c r="B13858" s="2" t="s">
        <v>64</v>
      </c>
      <c r="C13858" s="2" t="s">
        <v>65</v>
      </c>
      <c r="D13858" s="4">
        <v>44470</v>
      </c>
      <c r="E13858" s="4">
        <v>44484</v>
      </c>
      <c r="F13858" s="2">
        <f t="shared" si="1786"/>
        <v>2021</v>
      </c>
      <c r="G13858" s="2">
        <f t="shared" si="1787"/>
        <v>10</v>
      </c>
      <c r="H13858" s="2">
        <f t="shared" si="1788"/>
        <v>15</v>
      </c>
      <c r="I13858" s="2" t="str">
        <f t="shared" si="1789"/>
        <v>Octubre</v>
      </c>
      <c r="L13858" s="2" t="str">
        <f t="shared" si="1790"/>
        <v>Índices y tasasTasas de Colocación - Formato 088Mensual4447044484</v>
      </c>
    </row>
    <row r="13859" spans="1:12" ht="15.95" customHeight="1" x14ac:dyDescent="0.2">
      <c r="A13859" s="26" t="s">
        <v>20</v>
      </c>
      <c r="B13859" s="26" t="s">
        <v>64</v>
      </c>
      <c r="C13859" s="26" t="s">
        <v>6</v>
      </c>
      <c r="D13859" s="27">
        <v>44470</v>
      </c>
      <c r="E13859" s="27">
        <v>44484</v>
      </c>
      <c r="F13859" s="2">
        <f t="shared" si="1786"/>
        <v>2021</v>
      </c>
      <c r="G13859" s="2">
        <f t="shared" si="1787"/>
        <v>10</v>
      </c>
      <c r="H13859" s="2">
        <f t="shared" si="1788"/>
        <v>15</v>
      </c>
      <c r="I13859" s="2" t="str">
        <f t="shared" si="1789"/>
        <v>Octubre</v>
      </c>
      <c r="L13859" s="2" t="str">
        <f t="shared" si="1790"/>
        <v>Índices y tasasTasas de Colocación - Formato 088Semanal 4447744491</v>
      </c>
    </row>
    <row r="13860" spans="1:12" ht="15.95" customHeight="1" x14ac:dyDescent="0.2">
      <c r="A13860" s="2" t="s">
        <v>20</v>
      </c>
      <c r="B13860" s="2" t="s">
        <v>64</v>
      </c>
      <c r="C13860" s="2" t="s">
        <v>65</v>
      </c>
      <c r="D13860" s="4">
        <v>44477</v>
      </c>
      <c r="E13860" s="4">
        <v>44491</v>
      </c>
      <c r="F13860" s="2">
        <f t="shared" si="1786"/>
        <v>2021</v>
      </c>
      <c r="G13860" s="2">
        <f t="shared" si="1787"/>
        <v>10</v>
      </c>
      <c r="H13860" s="2">
        <f t="shared" si="1788"/>
        <v>22</v>
      </c>
      <c r="I13860" s="2" t="str">
        <f t="shared" si="1789"/>
        <v>Octubre</v>
      </c>
      <c r="L13860" s="2" t="str">
        <f t="shared" si="1790"/>
        <v>Índices y tasasTasas de Colocación - Formato 088Semanal 4448444498</v>
      </c>
    </row>
    <row r="13861" spans="1:12" ht="15.95" customHeight="1" x14ac:dyDescent="0.2">
      <c r="A13861" s="2" t="s">
        <v>20</v>
      </c>
      <c r="B13861" s="2" t="s">
        <v>64</v>
      </c>
      <c r="C13861" s="2" t="s">
        <v>65</v>
      </c>
      <c r="D13861" s="4">
        <v>44484</v>
      </c>
      <c r="E13861" s="4">
        <v>44498</v>
      </c>
      <c r="F13861" s="2">
        <f t="shared" si="1786"/>
        <v>2021</v>
      </c>
      <c r="G13861" s="2">
        <f t="shared" si="1787"/>
        <v>10</v>
      </c>
      <c r="H13861" s="2">
        <f t="shared" si="1788"/>
        <v>29</v>
      </c>
      <c r="I13861" s="2" t="str">
        <f t="shared" si="1789"/>
        <v>Octubre</v>
      </c>
      <c r="L13861" s="2" t="str">
        <f t="shared" si="1790"/>
        <v>Índices y tasasTasas de Colocación - Formato 088Semanal 4449144505</v>
      </c>
    </row>
    <row r="13862" spans="1:12" ht="15.95" customHeight="1" x14ac:dyDescent="0.2">
      <c r="A13862" s="2" t="s">
        <v>20</v>
      </c>
      <c r="B13862" s="2" t="s">
        <v>64</v>
      </c>
      <c r="C13862" s="2" t="s">
        <v>65</v>
      </c>
      <c r="D13862" s="4">
        <v>44491</v>
      </c>
      <c r="E13862" s="4">
        <v>44505</v>
      </c>
      <c r="F13862" s="2">
        <f t="shared" si="1786"/>
        <v>2021</v>
      </c>
      <c r="G13862" s="2">
        <f t="shared" si="1787"/>
        <v>11</v>
      </c>
      <c r="H13862" s="2">
        <f t="shared" si="1788"/>
        <v>5</v>
      </c>
      <c r="I13862" s="2" t="str">
        <f t="shared" si="1789"/>
        <v>Noviembre</v>
      </c>
      <c r="L13862" s="2" t="str">
        <f t="shared" si="1790"/>
        <v>Índices y tasasTasas de Colocación - Formato 088Semanal 4449844512</v>
      </c>
    </row>
    <row r="13863" spans="1:12" ht="15.95" customHeight="1" x14ac:dyDescent="0.2">
      <c r="A13863" s="2" t="s">
        <v>20</v>
      </c>
      <c r="B13863" s="2" t="s">
        <v>64</v>
      </c>
      <c r="C13863" s="2" t="s">
        <v>65</v>
      </c>
      <c r="D13863" s="4">
        <v>44498</v>
      </c>
      <c r="E13863" s="4">
        <v>44512</v>
      </c>
      <c r="F13863" s="2">
        <f t="shared" si="1786"/>
        <v>2021</v>
      </c>
      <c r="G13863" s="2">
        <f t="shared" si="1787"/>
        <v>11</v>
      </c>
      <c r="H13863" s="2">
        <f t="shared" si="1788"/>
        <v>12</v>
      </c>
      <c r="I13863" s="2" t="str">
        <f t="shared" si="1789"/>
        <v>Noviembre</v>
      </c>
      <c r="L13863" s="2" t="str">
        <f t="shared" si="1790"/>
        <v>Índices y tasasTasas de Colocación - Formato 088Mensual4449844512</v>
      </c>
    </row>
    <row r="13864" spans="1:12" ht="15.95" customHeight="1" x14ac:dyDescent="0.2">
      <c r="A13864" s="26" t="s">
        <v>20</v>
      </c>
      <c r="B13864" s="26" t="s">
        <v>64</v>
      </c>
      <c r="C13864" s="26" t="s">
        <v>6</v>
      </c>
      <c r="D13864" s="27">
        <v>44498</v>
      </c>
      <c r="E13864" s="27">
        <v>44512</v>
      </c>
      <c r="F13864" s="2">
        <f t="shared" si="1786"/>
        <v>2021</v>
      </c>
      <c r="G13864" s="2">
        <f t="shared" si="1787"/>
        <v>11</v>
      </c>
      <c r="H13864" s="2">
        <f t="shared" si="1788"/>
        <v>12</v>
      </c>
      <c r="I13864" s="2" t="str">
        <f t="shared" si="1789"/>
        <v>Noviembre</v>
      </c>
      <c r="L13864" s="2" t="str">
        <f t="shared" si="1790"/>
        <v>Índices y tasasTasas de Colocación - Formato 088Semanal 4450544519</v>
      </c>
    </row>
    <row r="13865" spans="1:12" ht="15.95" customHeight="1" x14ac:dyDescent="0.2">
      <c r="A13865" s="2" t="s">
        <v>20</v>
      </c>
      <c r="B13865" s="2" t="s">
        <v>64</v>
      </c>
      <c r="C13865" s="2" t="s">
        <v>65</v>
      </c>
      <c r="D13865" s="4">
        <v>44505</v>
      </c>
      <c r="E13865" s="4">
        <v>44519</v>
      </c>
      <c r="F13865" s="2">
        <f t="shared" si="1786"/>
        <v>2021</v>
      </c>
      <c r="G13865" s="2">
        <f t="shared" si="1787"/>
        <v>11</v>
      </c>
      <c r="H13865" s="2">
        <f t="shared" si="1788"/>
        <v>19</v>
      </c>
      <c r="I13865" s="2" t="str">
        <f t="shared" si="1789"/>
        <v>Noviembre</v>
      </c>
      <c r="L13865" s="2" t="str">
        <f t="shared" si="1790"/>
        <v>Índices y tasasTasas de Colocación - Formato 088Semanal 4451244526</v>
      </c>
    </row>
    <row r="13866" spans="1:12" ht="15.95" customHeight="1" x14ac:dyDescent="0.2">
      <c r="A13866" s="2" t="s">
        <v>20</v>
      </c>
      <c r="B13866" s="2" t="s">
        <v>64</v>
      </c>
      <c r="C13866" s="2" t="s">
        <v>65</v>
      </c>
      <c r="D13866" s="4">
        <v>44512</v>
      </c>
      <c r="E13866" s="4">
        <v>44526</v>
      </c>
      <c r="F13866" s="2">
        <f t="shared" si="1786"/>
        <v>2021</v>
      </c>
      <c r="G13866" s="2">
        <f t="shared" si="1787"/>
        <v>11</v>
      </c>
      <c r="H13866" s="2">
        <f t="shared" si="1788"/>
        <v>26</v>
      </c>
      <c r="I13866" s="2" t="str">
        <f t="shared" si="1789"/>
        <v>Noviembre</v>
      </c>
      <c r="L13866" s="2" t="str">
        <f t="shared" si="1790"/>
        <v>Índices y tasasTasas de Colocación - Formato 088Semanal 4451944533</v>
      </c>
    </row>
    <row r="13867" spans="1:12" ht="15.95" customHeight="1" x14ac:dyDescent="0.2">
      <c r="A13867" s="2" t="s">
        <v>20</v>
      </c>
      <c r="B13867" s="2" t="s">
        <v>64</v>
      </c>
      <c r="C13867" s="2" t="s">
        <v>65</v>
      </c>
      <c r="D13867" s="4">
        <v>44519</v>
      </c>
      <c r="E13867" s="4">
        <v>44533</v>
      </c>
      <c r="F13867" s="2">
        <f t="shared" si="1786"/>
        <v>2021</v>
      </c>
      <c r="G13867" s="2">
        <f t="shared" si="1787"/>
        <v>12</v>
      </c>
      <c r="H13867" s="2">
        <f t="shared" si="1788"/>
        <v>3</v>
      </c>
      <c r="I13867" s="2" t="str">
        <f t="shared" si="1789"/>
        <v>Diciembre</v>
      </c>
      <c r="L13867" s="2" t="str">
        <f t="shared" si="1790"/>
        <v>Índices y tasasTasas de Colocación - Formato 088Semanal 4452644540</v>
      </c>
    </row>
    <row r="13868" spans="1:12" ht="15.95" customHeight="1" x14ac:dyDescent="0.2">
      <c r="A13868" s="2" t="s">
        <v>20</v>
      </c>
      <c r="B13868" s="2" t="s">
        <v>64</v>
      </c>
      <c r="C13868" s="2" t="s">
        <v>65</v>
      </c>
      <c r="D13868" s="4">
        <v>44526</v>
      </c>
      <c r="E13868" s="4">
        <v>44540</v>
      </c>
      <c r="F13868" s="2">
        <f t="shared" si="1786"/>
        <v>2021</v>
      </c>
      <c r="G13868" s="2">
        <f t="shared" si="1787"/>
        <v>12</v>
      </c>
      <c r="H13868" s="2">
        <f t="shared" si="1788"/>
        <v>10</v>
      </c>
      <c r="I13868" s="2" t="str">
        <f t="shared" si="1789"/>
        <v>Diciembre</v>
      </c>
      <c r="L13868" s="2" t="str">
        <f t="shared" si="1790"/>
        <v>Índices y tasasTasas de Colocación - Formato 088Mensual4452644540</v>
      </c>
    </row>
    <row r="13869" spans="1:12" ht="15.95" customHeight="1" x14ac:dyDescent="0.2">
      <c r="A13869" s="26" t="s">
        <v>20</v>
      </c>
      <c r="B13869" s="26" t="s">
        <v>64</v>
      </c>
      <c r="C13869" s="26" t="s">
        <v>6</v>
      </c>
      <c r="D13869" s="27">
        <v>44526</v>
      </c>
      <c r="E13869" s="27">
        <v>44540</v>
      </c>
      <c r="F13869" s="2">
        <f t="shared" si="1786"/>
        <v>2021</v>
      </c>
      <c r="G13869" s="2">
        <f t="shared" si="1787"/>
        <v>12</v>
      </c>
      <c r="H13869" s="2">
        <f t="shared" si="1788"/>
        <v>10</v>
      </c>
      <c r="I13869" s="2" t="str">
        <f t="shared" si="1789"/>
        <v>Diciembre</v>
      </c>
      <c r="L13869" s="2" t="str">
        <f t="shared" si="1790"/>
        <v>Índices y tasasTasas de Colocación - Formato 088Semanal 4453344547</v>
      </c>
    </row>
    <row r="13870" spans="1:12" ht="15.95" customHeight="1" x14ac:dyDescent="0.2">
      <c r="A13870" s="2" t="s">
        <v>20</v>
      </c>
      <c r="B13870" s="2" t="s">
        <v>64</v>
      </c>
      <c r="C13870" s="2" t="s">
        <v>65</v>
      </c>
      <c r="D13870" s="4">
        <v>44533</v>
      </c>
      <c r="E13870" s="4">
        <v>44547</v>
      </c>
      <c r="F13870" s="2">
        <f t="shared" si="1786"/>
        <v>2021</v>
      </c>
      <c r="G13870" s="2">
        <f t="shared" si="1787"/>
        <v>12</v>
      </c>
      <c r="H13870" s="2">
        <f t="shared" si="1788"/>
        <v>17</v>
      </c>
      <c r="I13870" s="2" t="str">
        <f t="shared" si="1789"/>
        <v>Diciembre</v>
      </c>
      <c r="L13870" s="2" t="str">
        <f t="shared" si="1790"/>
        <v>Índices y tasasTasas de Colocación - Formato 088Semanal 4454044554</v>
      </c>
    </row>
    <row r="13871" spans="1:12" ht="15.95" customHeight="1" x14ac:dyDescent="0.2">
      <c r="A13871" s="2" t="s">
        <v>20</v>
      </c>
      <c r="B13871" s="2" t="s">
        <v>64</v>
      </c>
      <c r="C13871" s="2" t="s">
        <v>65</v>
      </c>
      <c r="D13871" s="4">
        <v>44540</v>
      </c>
      <c r="E13871" s="4">
        <v>44554</v>
      </c>
      <c r="F13871" s="2">
        <f t="shared" si="1786"/>
        <v>2021</v>
      </c>
      <c r="G13871" s="2">
        <f t="shared" si="1787"/>
        <v>12</v>
      </c>
      <c r="H13871" s="2">
        <f t="shared" si="1788"/>
        <v>24</v>
      </c>
      <c r="I13871" s="2" t="str">
        <f t="shared" si="1789"/>
        <v>Diciembre</v>
      </c>
      <c r="L13871" s="2" t="str">
        <f t="shared" si="1790"/>
        <v>Índices y tasasTasas de Colocación - Formato 088Semanal 4454744561</v>
      </c>
    </row>
    <row r="13872" spans="1:12" ht="15.95" customHeight="1" x14ac:dyDescent="0.2">
      <c r="A13872" s="2" t="s">
        <v>20</v>
      </c>
      <c r="B13872" s="2" t="s">
        <v>64</v>
      </c>
      <c r="C13872" s="2" t="s">
        <v>65</v>
      </c>
      <c r="D13872" s="4">
        <v>44547</v>
      </c>
      <c r="E13872" s="4">
        <v>44561</v>
      </c>
      <c r="F13872" s="2">
        <f t="shared" si="1786"/>
        <v>2021</v>
      </c>
      <c r="G13872" s="2">
        <f t="shared" si="1787"/>
        <v>12</v>
      </c>
      <c r="H13872" s="2">
        <f t="shared" si="1788"/>
        <v>31</v>
      </c>
      <c r="I13872" s="2" t="str">
        <f t="shared" si="1789"/>
        <v>Diciembre</v>
      </c>
      <c r="L13872" s="2" t="str">
        <f t="shared" si="1790"/>
        <v>Índices y tasasTasas de Colocación - Formato 088Semanal 4455444568</v>
      </c>
    </row>
    <row r="13873" spans="1:12" ht="15.95" customHeight="1" x14ac:dyDescent="0.2">
      <c r="A13873" s="2" t="s">
        <v>20</v>
      </c>
      <c r="B13873" s="2" t="s">
        <v>64</v>
      </c>
      <c r="C13873" s="2" t="s">
        <v>65</v>
      </c>
      <c r="D13873" s="4">
        <v>44554</v>
      </c>
      <c r="E13873" s="4">
        <v>44568</v>
      </c>
      <c r="F13873" s="2">
        <f t="shared" si="1786"/>
        <v>2022</v>
      </c>
      <c r="G13873" s="2">
        <f t="shared" si="1787"/>
        <v>1</v>
      </c>
      <c r="H13873" s="2">
        <f t="shared" si="1788"/>
        <v>7</v>
      </c>
      <c r="I13873" s="2" t="str">
        <f t="shared" si="1789"/>
        <v>Enero</v>
      </c>
      <c r="L13873" s="2" t="str">
        <f t="shared" si="1790"/>
        <v>Índices y tasasTasas de Colocación - Formato 088Semanal 4456144575</v>
      </c>
    </row>
    <row r="13874" spans="1:12" ht="15.95" customHeight="1" x14ac:dyDescent="0.2">
      <c r="A13874" s="2" t="s">
        <v>20</v>
      </c>
      <c r="B13874" s="2" t="s">
        <v>64</v>
      </c>
      <c r="C13874" s="2" t="s">
        <v>65</v>
      </c>
      <c r="D13874" s="4">
        <v>44561</v>
      </c>
      <c r="E13874" s="4">
        <v>44575</v>
      </c>
      <c r="F13874" s="2">
        <f t="shared" si="1786"/>
        <v>2022</v>
      </c>
      <c r="G13874" s="2">
        <f t="shared" si="1787"/>
        <v>1</v>
      </c>
      <c r="H13874" s="2">
        <f t="shared" si="1788"/>
        <v>14</v>
      </c>
      <c r="I13874" s="2" t="str">
        <f t="shared" si="1789"/>
        <v>Enero</v>
      </c>
      <c r="L13874" s="2" t="str">
        <f t="shared" si="1790"/>
        <v>Índices y tasasTasas de Colocación - Formato 088Mensual4456144575</v>
      </c>
    </row>
    <row r="13875" spans="1:12" ht="15.95" customHeight="1" x14ac:dyDescent="0.2">
      <c r="A13875" s="26" t="s">
        <v>20</v>
      </c>
      <c r="B13875" s="26" t="s">
        <v>64</v>
      </c>
      <c r="C13875" s="26" t="s">
        <v>6</v>
      </c>
      <c r="D13875" s="27">
        <v>44561</v>
      </c>
      <c r="E13875" s="27">
        <v>44575</v>
      </c>
      <c r="F13875" s="2">
        <f t="shared" si="1786"/>
        <v>2022</v>
      </c>
      <c r="G13875" s="2">
        <f t="shared" si="1787"/>
        <v>1</v>
      </c>
      <c r="H13875" s="2">
        <f t="shared" si="1788"/>
        <v>14</v>
      </c>
      <c r="I13875" s="2" t="str">
        <f t="shared" si="1789"/>
        <v>Enero</v>
      </c>
      <c r="L13875" s="2" t="str">
        <f t="shared" si="1790"/>
        <v>Índices y tasasTasas de Colocación - Formato 088Semanal 4456844582</v>
      </c>
    </row>
    <row r="13876" spans="1:12" ht="15.95" customHeight="1" x14ac:dyDescent="0.2">
      <c r="A13876" s="2" t="s">
        <v>20</v>
      </c>
      <c r="B13876" s="2" t="s">
        <v>64</v>
      </c>
      <c r="C13876" s="2" t="s">
        <v>65</v>
      </c>
      <c r="D13876" s="4">
        <v>44568</v>
      </c>
      <c r="E13876" s="4">
        <v>44582</v>
      </c>
      <c r="F13876" s="2">
        <f t="shared" si="1786"/>
        <v>2022</v>
      </c>
      <c r="G13876" s="2">
        <f t="shared" si="1787"/>
        <v>1</v>
      </c>
      <c r="H13876" s="2">
        <f t="shared" si="1788"/>
        <v>21</v>
      </c>
      <c r="I13876" s="2" t="str">
        <f t="shared" si="1789"/>
        <v>Enero</v>
      </c>
      <c r="L13876" s="2" t="str">
        <f t="shared" si="1790"/>
        <v>Índices y tasasTasas de Colocación - Formato 088Semanal 4457544589</v>
      </c>
    </row>
    <row r="13877" spans="1:12" ht="15.95" customHeight="1" x14ac:dyDescent="0.2">
      <c r="A13877" s="2" t="s">
        <v>20</v>
      </c>
      <c r="B13877" s="2" t="s">
        <v>64</v>
      </c>
      <c r="C13877" s="2" t="s">
        <v>65</v>
      </c>
      <c r="D13877" s="4">
        <v>44575</v>
      </c>
      <c r="E13877" s="4">
        <v>44589</v>
      </c>
      <c r="F13877" s="2">
        <f t="shared" si="1786"/>
        <v>2022</v>
      </c>
      <c r="G13877" s="2">
        <f t="shared" si="1787"/>
        <v>1</v>
      </c>
      <c r="H13877" s="2">
        <f t="shared" si="1788"/>
        <v>28</v>
      </c>
      <c r="I13877" s="2" t="str">
        <f t="shared" si="1789"/>
        <v>Enero</v>
      </c>
      <c r="L13877" s="2" t="str">
        <f t="shared" si="1790"/>
        <v>Índices y tasasTasas de Colocación - Formato 088Semanal 4458244596</v>
      </c>
    </row>
    <row r="13878" spans="1:12" ht="15.95" customHeight="1" x14ac:dyDescent="0.2">
      <c r="A13878" s="2" t="s">
        <v>20</v>
      </c>
      <c r="B13878" s="2" t="s">
        <v>64</v>
      </c>
      <c r="C13878" s="2" t="s">
        <v>65</v>
      </c>
      <c r="D13878" s="4">
        <v>44582</v>
      </c>
      <c r="E13878" s="4">
        <v>44596</v>
      </c>
      <c r="F13878" s="2">
        <f t="shared" si="1786"/>
        <v>2022</v>
      </c>
      <c r="G13878" s="2">
        <f t="shared" si="1787"/>
        <v>2</v>
      </c>
      <c r="H13878" s="2">
        <f t="shared" si="1788"/>
        <v>4</v>
      </c>
      <c r="I13878" s="2" t="str">
        <f t="shared" si="1789"/>
        <v>Febrero</v>
      </c>
      <c r="L13878" s="2" t="str">
        <f t="shared" si="1790"/>
        <v>Índices y tasasTasas de Colocación - Formato 088Semanal 4458944603</v>
      </c>
    </row>
    <row r="13879" spans="1:12" ht="15.95" customHeight="1" x14ac:dyDescent="0.2">
      <c r="A13879" s="2" t="s">
        <v>20</v>
      </c>
      <c r="B13879" s="2" t="s">
        <v>64</v>
      </c>
      <c r="C13879" s="2" t="s">
        <v>65</v>
      </c>
      <c r="D13879" s="4">
        <v>44589</v>
      </c>
      <c r="E13879" s="4">
        <v>44603</v>
      </c>
      <c r="F13879" s="2">
        <f t="shared" si="1786"/>
        <v>2022</v>
      </c>
      <c r="G13879" s="2">
        <f t="shared" si="1787"/>
        <v>2</v>
      </c>
      <c r="H13879" s="2">
        <f t="shared" si="1788"/>
        <v>11</v>
      </c>
      <c r="I13879" s="2" t="str">
        <f t="shared" si="1789"/>
        <v>Febrero</v>
      </c>
      <c r="L13879" s="2" t="str">
        <f t="shared" si="1790"/>
        <v>Índices y tasasTasas de Colocación - Formato 088Mensual4458944603</v>
      </c>
    </row>
    <row r="13880" spans="1:12" ht="15.95" customHeight="1" x14ac:dyDescent="0.2">
      <c r="A13880" s="26" t="s">
        <v>20</v>
      </c>
      <c r="B13880" s="26" t="s">
        <v>64</v>
      </c>
      <c r="C13880" s="26" t="s">
        <v>6</v>
      </c>
      <c r="D13880" s="27">
        <v>44589</v>
      </c>
      <c r="E13880" s="27">
        <v>44603</v>
      </c>
      <c r="F13880" s="2">
        <f t="shared" si="1786"/>
        <v>2022</v>
      </c>
      <c r="G13880" s="2">
        <f t="shared" si="1787"/>
        <v>2</v>
      </c>
      <c r="H13880" s="2">
        <f t="shared" si="1788"/>
        <v>11</v>
      </c>
      <c r="I13880" s="2" t="str">
        <f t="shared" si="1789"/>
        <v>Febrero</v>
      </c>
      <c r="L13880" s="2" t="str">
        <f t="shared" si="1790"/>
        <v>Índices y tasasTasas de Colocación - Formato 088Semanal 4459644610</v>
      </c>
    </row>
    <row r="13881" spans="1:12" ht="15.95" customHeight="1" x14ac:dyDescent="0.2">
      <c r="A13881" s="2" t="s">
        <v>20</v>
      </c>
      <c r="B13881" s="2" t="s">
        <v>64</v>
      </c>
      <c r="C13881" s="2" t="s">
        <v>65</v>
      </c>
      <c r="D13881" s="4">
        <v>44596</v>
      </c>
      <c r="E13881" s="4">
        <v>44610</v>
      </c>
      <c r="F13881" s="2">
        <f t="shared" si="1786"/>
        <v>2022</v>
      </c>
      <c r="G13881" s="2">
        <f t="shared" si="1787"/>
        <v>2</v>
      </c>
      <c r="H13881" s="2">
        <f t="shared" si="1788"/>
        <v>18</v>
      </c>
      <c r="I13881" s="2" t="str">
        <f t="shared" si="1789"/>
        <v>Febrero</v>
      </c>
      <c r="L13881" s="2" t="str">
        <f t="shared" si="1790"/>
        <v>Índices y tasasTasas de Colocación - Formato 088Semanal 4460344617</v>
      </c>
    </row>
    <row r="13882" spans="1:12" ht="15.95" customHeight="1" x14ac:dyDescent="0.2">
      <c r="A13882" s="2" t="s">
        <v>20</v>
      </c>
      <c r="B13882" s="2" t="s">
        <v>64</v>
      </c>
      <c r="C13882" s="2" t="s">
        <v>65</v>
      </c>
      <c r="D13882" s="4">
        <v>44603</v>
      </c>
      <c r="E13882" s="4">
        <v>44617</v>
      </c>
      <c r="F13882" s="2">
        <f t="shared" si="1786"/>
        <v>2022</v>
      </c>
      <c r="G13882" s="2">
        <f t="shared" si="1787"/>
        <v>2</v>
      </c>
      <c r="H13882" s="2">
        <f t="shared" si="1788"/>
        <v>25</v>
      </c>
      <c r="I13882" s="2" t="str">
        <f t="shared" si="1789"/>
        <v>Febrero</v>
      </c>
      <c r="L13882" s="2" t="str">
        <f t="shared" si="1790"/>
        <v>Índices y tasasTasas de Colocación - Formato 088Semanal 4461044624</v>
      </c>
    </row>
    <row r="13883" spans="1:12" ht="15.95" customHeight="1" x14ac:dyDescent="0.2">
      <c r="A13883" s="2" t="s">
        <v>20</v>
      </c>
      <c r="B13883" s="2" t="s">
        <v>64</v>
      </c>
      <c r="C13883" s="2" t="s">
        <v>65</v>
      </c>
      <c r="D13883" s="4">
        <v>44610</v>
      </c>
      <c r="E13883" s="4">
        <v>44624</v>
      </c>
      <c r="F13883" s="2">
        <f t="shared" si="1786"/>
        <v>2022</v>
      </c>
      <c r="G13883" s="2">
        <f t="shared" si="1787"/>
        <v>3</v>
      </c>
      <c r="H13883" s="2">
        <f t="shared" si="1788"/>
        <v>4</v>
      </c>
      <c r="I13883" s="2" t="str">
        <f t="shared" si="1789"/>
        <v>Marzo</v>
      </c>
      <c r="L13883" s="2" t="str">
        <f t="shared" si="1790"/>
        <v>Índices y tasasTasas de Colocación - Formato 088Semanal 4461744631</v>
      </c>
    </row>
    <row r="13884" spans="1:12" ht="15.95" customHeight="1" x14ac:dyDescent="0.2">
      <c r="A13884" s="2" t="s">
        <v>20</v>
      </c>
      <c r="B13884" s="2" t="s">
        <v>64</v>
      </c>
      <c r="C13884" s="2" t="s">
        <v>65</v>
      </c>
      <c r="D13884" s="4">
        <v>44617</v>
      </c>
      <c r="E13884" s="4">
        <v>44631</v>
      </c>
      <c r="F13884" s="2">
        <f t="shared" si="1786"/>
        <v>2022</v>
      </c>
      <c r="G13884" s="2">
        <f t="shared" si="1787"/>
        <v>3</v>
      </c>
      <c r="H13884" s="2">
        <f t="shared" si="1788"/>
        <v>11</v>
      </c>
      <c r="I13884" s="2" t="str">
        <f t="shared" si="1789"/>
        <v>Marzo</v>
      </c>
      <c r="L13884" s="2" t="str">
        <f t="shared" si="1790"/>
        <v>Índices y tasasTasas de Colocación - Formato 088Mensual4461744631</v>
      </c>
    </row>
    <row r="13885" spans="1:12" ht="15.95" customHeight="1" x14ac:dyDescent="0.2">
      <c r="A13885" s="26" t="s">
        <v>20</v>
      </c>
      <c r="B13885" s="26" t="s">
        <v>64</v>
      </c>
      <c r="C13885" s="26" t="s">
        <v>6</v>
      </c>
      <c r="D13885" s="27">
        <v>44617</v>
      </c>
      <c r="E13885" s="27">
        <v>44631</v>
      </c>
      <c r="F13885" s="2">
        <f t="shared" si="1786"/>
        <v>2022</v>
      </c>
      <c r="G13885" s="2">
        <f t="shared" si="1787"/>
        <v>3</v>
      </c>
      <c r="H13885" s="2">
        <f t="shared" si="1788"/>
        <v>11</v>
      </c>
      <c r="I13885" s="2" t="str">
        <f t="shared" si="1789"/>
        <v>Marzo</v>
      </c>
      <c r="L13885" s="2" t="str">
        <f t="shared" si="1790"/>
        <v>Índices y tasasTasas de Colocación - Formato 088Semanal 4462444638</v>
      </c>
    </row>
    <row r="13886" spans="1:12" ht="15.95" customHeight="1" x14ac:dyDescent="0.2">
      <c r="A13886" s="2" t="s">
        <v>20</v>
      </c>
      <c r="B13886" s="2" t="s">
        <v>64</v>
      </c>
      <c r="C13886" s="2" t="s">
        <v>65</v>
      </c>
      <c r="D13886" s="4">
        <v>44624</v>
      </c>
      <c r="E13886" s="4">
        <v>44638</v>
      </c>
      <c r="F13886" s="2">
        <f t="shared" si="1786"/>
        <v>2022</v>
      </c>
      <c r="G13886" s="2">
        <f t="shared" si="1787"/>
        <v>3</v>
      </c>
      <c r="H13886" s="2">
        <f t="shared" si="1788"/>
        <v>18</v>
      </c>
      <c r="I13886" s="2" t="str">
        <f t="shared" si="1789"/>
        <v>Marzo</v>
      </c>
      <c r="L13886" s="2" t="str">
        <f t="shared" si="1790"/>
        <v>Índices y tasasTasas de Colocación - Formato 088Semanal 4463144645</v>
      </c>
    </row>
    <row r="13887" spans="1:12" ht="15.95" customHeight="1" x14ac:dyDescent="0.2">
      <c r="A13887" s="2" t="s">
        <v>20</v>
      </c>
      <c r="B13887" s="2" t="s">
        <v>64</v>
      </c>
      <c r="C13887" s="2" t="s">
        <v>65</v>
      </c>
      <c r="D13887" s="4">
        <v>44631</v>
      </c>
      <c r="E13887" s="4">
        <v>44645</v>
      </c>
      <c r="F13887" s="2">
        <f t="shared" si="1786"/>
        <v>2022</v>
      </c>
      <c r="G13887" s="2">
        <f t="shared" si="1787"/>
        <v>3</v>
      </c>
      <c r="H13887" s="2">
        <f t="shared" si="1788"/>
        <v>25</v>
      </c>
      <c r="I13887" s="2" t="str">
        <f t="shared" si="1789"/>
        <v>Marzo</v>
      </c>
      <c r="L13887" s="2" t="str">
        <f t="shared" si="1790"/>
        <v>Índices y tasasTasas de Colocación - Formato 088Semanal 4463844652</v>
      </c>
    </row>
    <row r="13888" spans="1:12" ht="15.95" customHeight="1" x14ac:dyDescent="0.2">
      <c r="A13888" s="2" t="s">
        <v>20</v>
      </c>
      <c r="B13888" s="2" t="s">
        <v>64</v>
      </c>
      <c r="C13888" s="2" t="s">
        <v>65</v>
      </c>
      <c r="D13888" s="4">
        <v>44638</v>
      </c>
      <c r="E13888" s="4">
        <v>44652</v>
      </c>
      <c r="F13888" s="2">
        <f t="shared" si="1786"/>
        <v>2022</v>
      </c>
      <c r="G13888" s="2">
        <f t="shared" si="1787"/>
        <v>4</v>
      </c>
      <c r="H13888" s="2">
        <f t="shared" si="1788"/>
        <v>1</v>
      </c>
      <c r="I13888" s="2" t="str">
        <f t="shared" si="1789"/>
        <v>Abril</v>
      </c>
      <c r="L13888" s="2" t="str">
        <f t="shared" si="1790"/>
        <v>Índices y tasasTasas de Colocación - Formato 088Semanal 4464544659</v>
      </c>
    </row>
    <row r="13889" spans="1:12" ht="15.95" customHeight="1" x14ac:dyDescent="0.2">
      <c r="A13889" s="2" t="s">
        <v>20</v>
      </c>
      <c r="B13889" s="2" t="s">
        <v>64</v>
      </c>
      <c r="C13889" s="2" t="s">
        <v>65</v>
      </c>
      <c r="D13889" s="4">
        <v>44645</v>
      </c>
      <c r="E13889" s="4">
        <v>44659</v>
      </c>
      <c r="F13889" s="2">
        <f t="shared" si="1786"/>
        <v>2022</v>
      </c>
      <c r="G13889" s="2">
        <f t="shared" si="1787"/>
        <v>4</v>
      </c>
      <c r="H13889" s="2">
        <f t="shared" si="1788"/>
        <v>8</v>
      </c>
      <c r="I13889" s="2" t="str">
        <f t="shared" si="1789"/>
        <v>Abril</v>
      </c>
      <c r="L13889" s="2" t="str">
        <f t="shared" si="1790"/>
        <v>Índices y tasasTasas de Colocación - Formato 088Semanal 4465244664</v>
      </c>
    </row>
    <row r="13890" spans="1:12" ht="15.95" customHeight="1" x14ac:dyDescent="0.2">
      <c r="A13890" s="2" t="s">
        <v>20</v>
      </c>
      <c r="B13890" s="2" t="s">
        <v>64</v>
      </c>
      <c r="C13890" s="2" t="s">
        <v>65</v>
      </c>
      <c r="D13890" s="4">
        <v>44652</v>
      </c>
      <c r="E13890" s="4">
        <v>44664</v>
      </c>
      <c r="F13890" s="2">
        <f t="shared" si="1786"/>
        <v>2022</v>
      </c>
      <c r="G13890" s="2">
        <f t="shared" si="1787"/>
        <v>4</v>
      </c>
      <c r="H13890" s="2">
        <f t="shared" si="1788"/>
        <v>13</v>
      </c>
      <c r="I13890" s="2" t="str">
        <f t="shared" si="1789"/>
        <v>Abril</v>
      </c>
      <c r="L13890" s="2" t="str">
        <f t="shared" si="1790"/>
        <v>Índices y tasasTasas de Colocación - Formato 088Mensual4465244664</v>
      </c>
    </row>
    <row r="13891" spans="1:12" ht="15.95" customHeight="1" x14ac:dyDescent="0.2">
      <c r="A13891" s="26" t="s">
        <v>20</v>
      </c>
      <c r="B13891" s="26" t="s">
        <v>64</v>
      </c>
      <c r="C13891" s="26" t="s">
        <v>6</v>
      </c>
      <c r="D13891" s="27">
        <v>44652</v>
      </c>
      <c r="E13891" s="27">
        <v>44664</v>
      </c>
      <c r="F13891" s="2">
        <f t="shared" si="1786"/>
        <v>2022</v>
      </c>
      <c r="G13891" s="2">
        <f t="shared" si="1787"/>
        <v>4</v>
      </c>
      <c r="H13891" s="2">
        <f t="shared" si="1788"/>
        <v>13</v>
      </c>
      <c r="I13891" s="2" t="str">
        <f t="shared" si="1789"/>
        <v>Abril</v>
      </c>
      <c r="L13891" s="2" t="str">
        <f t="shared" si="1790"/>
        <v>Índices y tasasTasas de Colocación - Formato 088Semanal 4465944673</v>
      </c>
    </row>
    <row r="13892" spans="1:12" ht="15.95" customHeight="1" x14ac:dyDescent="0.2">
      <c r="A13892" s="2" t="s">
        <v>20</v>
      </c>
      <c r="B13892" s="2" t="s">
        <v>64</v>
      </c>
      <c r="C13892" s="2" t="s">
        <v>65</v>
      </c>
      <c r="D13892" s="4">
        <v>44659</v>
      </c>
      <c r="E13892" s="4">
        <v>44673</v>
      </c>
      <c r="F13892" s="2">
        <f t="shared" si="1786"/>
        <v>2022</v>
      </c>
      <c r="G13892" s="2">
        <f t="shared" si="1787"/>
        <v>4</v>
      </c>
      <c r="H13892" s="2">
        <f t="shared" si="1788"/>
        <v>22</v>
      </c>
      <c r="I13892" s="2" t="str">
        <f t="shared" si="1789"/>
        <v>Abril</v>
      </c>
      <c r="L13892" s="2" t="str">
        <f t="shared" si="1790"/>
        <v>Índices y tasasTasas de Colocación - Formato 088Semanal 4466644680</v>
      </c>
    </row>
    <row r="13893" spans="1:12" ht="15.95" customHeight="1" x14ac:dyDescent="0.2">
      <c r="A13893" s="2" t="s">
        <v>20</v>
      </c>
      <c r="B13893" s="2" t="s">
        <v>64</v>
      </c>
      <c r="C13893" s="2" t="s">
        <v>65</v>
      </c>
      <c r="D13893" s="4">
        <v>44666</v>
      </c>
      <c r="E13893" s="4">
        <v>44680</v>
      </c>
      <c r="F13893" s="2">
        <f t="shared" si="1786"/>
        <v>2022</v>
      </c>
      <c r="G13893" s="2">
        <f t="shared" si="1787"/>
        <v>4</v>
      </c>
      <c r="H13893" s="2">
        <f t="shared" si="1788"/>
        <v>29</v>
      </c>
      <c r="I13893" s="2" t="str">
        <f t="shared" si="1789"/>
        <v>Abril</v>
      </c>
      <c r="L13893" s="2" t="str">
        <f t="shared" si="1790"/>
        <v>Índices y tasasTasas de Colocación - Formato 088Semanal 4467344687</v>
      </c>
    </row>
    <row r="13894" spans="1:12" ht="15.95" customHeight="1" x14ac:dyDescent="0.2">
      <c r="A13894" s="2" t="s">
        <v>20</v>
      </c>
      <c r="B13894" s="2" t="s">
        <v>64</v>
      </c>
      <c r="C13894" s="2" t="s">
        <v>65</v>
      </c>
      <c r="D13894" s="4">
        <v>44673</v>
      </c>
      <c r="E13894" s="4">
        <v>44687</v>
      </c>
      <c r="F13894" s="2">
        <f t="shared" si="1786"/>
        <v>2022</v>
      </c>
      <c r="G13894" s="2">
        <f t="shared" si="1787"/>
        <v>5</v>
      </c>
      <c r="H13894" s="2">
        <f t="shared" si="1788"/>
        <v>6</v>
      </c>
      <c r="I13894" s="2" t="str">
        <f t="shared" si="1789"/>
        <v>Mayo</v>
      </c>
      <c r="L13894" s="2" t="str">
        <f t="shared" si="1790"/>
        <v>Índices y tasasTasas de Colocación - Formato 088Semanal 4468044694</v>
      </c>
    </row>
    <row r="13895" spans="1:12" ht="15.95" customHeight="1" x14ac:dyDescent="0.2">
      <c r="A13895" s="2" t="s">
        <v>20</v>
      </c>
      <c r="B13895" s="2" t="s">
        <v>64</v>
      </c>
      <c r="C13895" s="2" t="s">
        <v>65</v>
      </c>
      <c r="D13895" s="4">
        <v>44680</v>
      </c>
      <c r="E13895" s="4">
        <v>44694</v>
      </c>
      <c r="F13895" s="2">
        <f t="shared" si="1786"/>
        <v>2022</v>
      </c>
      <c r="G13895" s="2">
        <f t="shared" si="1787"/>
        <v>5</v>
      </c>
      <c r="H13895" s="2">
        <f t="shared" si="1788"/>
        <v>13</v>
      </c>
      <c r="I13895" s="2" t="str">
        <f t="shared" si="1789"/>
        <v>Mayo</v>
      </c>
      <c r="L13895" s="2" t="str">
        <f t="shared" si="1790"/>
        <v>Índices y tasasTasas de Colocación - Formato 088Mensual4468044694</v>
      </c>
    </row>
    <row r="13896" spans="1:12" ht="15.95" customHeight="1" x14ac:dyDescent="0.2">
      <c r="A13896" s="26" t="s">
        <v>20</v>
      </c>
      <c r="B13896" s="26" t="s">
        <v>64</v>
      </c>
      <c r="C13896" s="26" t="s">
        <v>6</v>
      </c>
      <c r="D13896" s="27">
        <v>44680</v>
      </c>
      <c r="E13896" s="27">
        <v>44694</v>
      </c>
      <c r="F13896" s="2">
        <f t="shared" si="1786"/>
        <v>2022</v>
      </c>
      <c r="G13896" s="2">
        <f t="shared" si="1787"/>
        <v>5</v>
      </c>
      <c r="H13896" s="2">
        <f t="shared" si="1788"/>
        <v>13</v>
      </c>
      <c r="I13896" s="2" t="str">
        <f t="shared" si="1789"/>
        <v>Mayo</v>
      </c>
      <c r="L13896" s="2" t="str">
        <f t="shared" si="1790"/>
        <v>Índices y tasasTasas de Colocación - Formato 088Semanal 4468744701</v>
      </c>
    </row>
    <row r="13897" spans="1:12" ht="15.95" customHeight="1" x14ac:dyDescent="0.2">
      <c r="A13897" s="2" t="s">
        <v>20</v>
      </c>
      <c r="B13897" s="2" t="s">
        <v>64</v>
      </c>
      <c r="C13897" s="2" t="s">
        <v>65</v>
      </c>
      <c r="D13897" s="4">
        <v>44687</v>
      </c>
      <c r="E13897" s="4">
        <v>44701</v>
      </c>
      <c r="F13897" s="2">
        <f t="shared" si="1786"/>
        <v>2022</v>
      </c>
      <c r="G13897" s="2">
        <f t="shared" si="1787"/>
        <v>5</v>
      </c>
      <c r="H13897" s="2">
        <f t="shared" si="1788"/>
        <v>20</v>
      </c>
      <c r="I13897" s="2" t="str">
        <f t="shared" si="1789"/>
        <v>Mayo</v>
      </c>
      <c r="L13897" s="2" t="str">
        <f t="shared" si="1790"/>
        <v>Índices y tasasTasas de Colocación - Formato 088Semanal 4469444708</v>
      </c>
    </row>
    <row r="13898" spans="1:12" ht="15.95" customHeight="1" x14ac:dyDescent="0.2">
      <c r="A13898" s="2" t="s">
        <v>20</v>
      </c>
      <c r="B13898" s="2" t="s">
        <v>64</v>
      </c>
      <c r="C13898" s="2" t="s">
        <v>65</v>
      </c>
      <c r="D13898" s="4">
        <v>44694</v>
      </c>
      <c r="E13898" s="4">
        <v>44708</v>
      </c>
      <c r="F13898" s="2">
        <f t="shared" si="1786"/>
        <v>2022</v>
      </c>
      <c r="G13898" s="2">
        <f t="shared" si="1787"/>
        <v>5</v>
      </c>
      <c r="H13898" s="2">
        <f t="shared" si="1788"/>
        <v>27</v>
      </c>
      <c r="I13898" s="2" t="str">
        <f t="shared" si="1789"/>
        <v>Mayo</v>
      </c>
      <c r="L13898" s="2" t="str">
        <f t="shared" si="1790"/>
        <v>Índices y tasasTasas de Colocación - Formato 088Semanal 4470144715</v>
      </c>
    </row>
    <row r="13899" spans="1:12" ht="15.95" customHeight="1" x14ac:dyDescent="0.2">
      <c r="A13899" s="2" t="s">
        <v>20</v>
      </c>
      <c r="B13899" s="2" t="s">
        <v>64</v>
      </c>
      <c r="C13899" s="2" t="s">
        <v>65</v>
      </c>
      <c r="D13899" s="4">
        <v>44701</v>
      </c>
      <c r="E13899" s="4">
        <v>44715</v>
      </c>
      <c r="F13899" s="2">
        <f t="shared" si="1786"/>
        <v>2022</v>
      </c>
      <c r="G13899" s="2">
        <f t="shared" si="1787"/>
        <v>6</v>
      </c>
      <c r="H13899" s="2">
        <f t="shared" si="1788"/>
        <v>3</v>
      </c>
      <c r="I13899" s="2" t="str">
        <f t="shared" si="1789"/>
        <v>Junio</v>
      </c>
      <c r="L13899" s="2" t="str">
        <f t="shared" si="1790"/>
        <v>Índices y tasasTasas de Colocación - Formato 088Semanal 4470844722</v>
      </c>
    </row>
    <row r="13900" spans="1:12" ht="15.95" customHeight="1" x14ac:dyDescent="0.2">
      <c r="A13900" s="2" t="s">
        <v>20</v>
      </c>
      <c r="B13900" s="2" t="s">
        <v>64</v>
      </c>
      <c r="C13900" s="2" t="s">
        <v>65</v>
      </c>
      <c r="D13900" s="4">
        <v>44708</v>
      </c>
      <c r="E13900" s="4">
        <v>44722</v>
      </c>
      <c r="F13900" s="2">
        <f t="shared" si="1786"/>
        <v>2022</v>
      </c>
      <c r="G13900" s="2">
        <f t="shared" si="1787"/>
        <v>6</v>
      </c>
      <c r="H13900" s="2">
        <f t="shared" si="1788"/>
        <v>10</v>
      </c>
      <c r="I13900" s="2" t="str">
        <f t="shared" si="1789"/>
        <v>Junio</v>
      </c>
      <c r="L13900" s="2" t="str">
        <f t="shared" si="1790"/>
        <v>Índices y tasasTasas de Colocación - Formato 088Mensual4470844722</v>
      </c>
    </row>
    <row r="13901" spans="1:12" ht="15.95" customHeight="1" x14ac:dyDescent="0.2">
      <c r="A13901" s="26" t="s">
        <v>20</v>
      </c>
      <c r="B13901" s="26" t="s">
        <v>64</v>
      </c>
      <c r="C13901" s="26" t="s">
        <v>6</v>
      </c>
      <c r="D13901" s="27">
        <v>44708</v>
      </c>
      <c r="E13901" s="27">
        <v>44722</v>
      </c>
      <c r="F13901" s="2">
        <f t="shared" si="1786"/>
        <v>2022</v>
      </c>
      <c r="G13901" s="2">
        <f t="shared" si="1787"/>
        <v>6</v>
      </c>
      <c r="H13901" s="2">
        <f t="shared" si="1788"/>
        <v>10</v>
      </c>
      <c r="I13901" s="2" t="str">
        <f t="shared" si="1789"/>
        <v>Junio</v>
      </c>
      <c r="L13901" s="2" t="str">
        <f t="shared" si="1790"/>
        <v>Índices y tasasTasas de Colocación - Formato 088Semanal 4471544729</v>
      </c>
    </row>
    <row r="13902" spans="1:12" ht="15.95" customHeight="1" x14ac:dyDescent="0.2">
      <c r="A13902" s="2" t="s">
        <v>20</v>
      </c>
      <c r="B13902" s="2" t="s">
        <v>64</v>
      </c>
      <c r="C13902" s="2" t="s">
        <v>65</v>
      </c>
      <c r="D13902" s="4">
        <v>44715</v>
      </c>
      <c r="E13902" s="4">
        <v>44729</v>
      </c>
      <c r="F13902" s="2">
        <f t="shared" si="1786"/>
        <v>2022</v>
      </c>
      <c r="G13902" s="2">
        <f t="shared" si="1787"/>
        <v>6</v>
      </c>
      <c r="H13902" s="2">
        <f t="shared" si="1788"/>
        <v>17</v>
      </c>
      <c r="I13902" s="2" t="str">
        <f t="shared" si="1789"/>
        <v>Junio</v>
      </c>
      <c r="L13902" s="2" t="str">
        <f t="shared" si="1790"/>
        <v>Índices y tasasTasas de Colocación - Formato 088Semanal 4472244736</v>
      </c>
    </row>
    <row r="13903" spans="1:12" ht="15.95" customHeight="1" x14ac:dyDescent="0.2">
      <c r="A13903" s="2" t="s">
        <v>20</v>
      </c>
      <c r="B13903" s="2" t="s">
        <v>64</v>
      </c>
      <c r="C13903" s="2" t="s">
        <v>65</v>
      </c>
      <c r="D13903" s="4">
        <v>44722</v>
      </c>
      <c r="E13903" s="4">
        <v>44736</v>
      </c>
      <c r="F13903" s="2">
        <f t="shared" si="1786"/>
        <v>2022</v>
      </c>
      <c r="G13903" s="2">
        <f t="shared" si="1787"/>
        <v>6</v>
      </c>
      <c r="H13903" s="2">
        <f t="shared" si="1788"/>
        <v>24</v>
      </c>
      <c r="I13903" s="2" t="str">
        <f t="shared" si="1789"/>
        <v>Junio</v>
      </c>
      <c r="L13903" s="2" t="str">
        <f t="shared" si="1790"/>
        <v>Índices y tasasTasas de Colocación - Formato 088Semanal 4472944743</v>
      </c>
    </row>
    <row r="13904" spans="1:12" ht="15.95" customHeight="1" x14ac:dyDescent="0.2">
      <c r="A13904" s="2" t="s">
        <v>20</v>
      </c>
      <c r="B13904" s="2" t="s">
        <v>64</v>
      </c>
      <c r="C13904" s="2" t="s">
        <v>65</v>
      </c>
      <c r="D13904" s="4">
        <v>44729</v>
      </c>
      <c r="E13904" s="4">
        <v>44743</v>
      </c>
      <c r="F13904" s="2">
        <f t="shared" si="1786"/>
        <v>2022</v>
      </c>
      <c r="G13904" s="2">
        <f t="shared" si="1787"/>
        <v>7</v>
      </c>
      <c r="H13904" s="2">
        <f t="shared" si="1788"/>
        <v>1</v>
      </c>
      <c r="I13904" s="2" t="str">
        <f t="shared" si="1789"/>
        <v>Julio</v>
      </c>
      <c r="L13904" s="2" t="str">
        <f t="shared" si="1790"/>
        <v>Índices y tasasTasas de Colocación - Formato 088Semanal 4473644750</v>
      </c>
    </row>
    <row r="13905" spans="1:12" ht="15.95" customHeight="1" x14ac:dyDescent="0.2">
      <c r="A13905" s="2" t="s">
        <v>20</v>
      </c>
      <c r="B13905" s="2" t="s">
        <v>64</v>
      </c>
      <c r="C13905" s="2" t="s">
        <v>65</v>
      </c>
      <c r="D13905" s="4">
        <v>44736</v>
      </c>
      <c r="E13905" s="4">
        <v>44750</v>
      </c>
      <c r="F13905" s="2">
        <f t="shared" si="1786"/>
        <v>2022</v>
      </c>
      <c r="G13905" s="2">
        <f t="shared" si="1787"/>
        <v>7</v>
      </c>
      <c r="H13905" s="2">
        <f t="shared" si="1788"/>
        <v>8</v>
      </c>
      <c r="I13905" s="2" t="str">
        <f t="shared" si="1789"/>
        <v>Julio</v>
      </c>
      <c r="L13905" s="2" t="str">
        <f t="shared" si="1790"/>
        <v>Índices y tasasTasas de Colocación - Formato 088Semanal 4474344757</v>
      </c>
    </row>
    <row r="13906" spans="1:12" ht="15.95" customHeight="1" x14ac:dyDescent="0.2">
      <c r="A13906" s="2" t="s">
        <v>20</v>
      </c>
      <c r="B13906" s="2" t="s">
        <v>64</v>
      </c>
      <c r="C13906" s="2" t="s">
        <v>65</v>
      </c>
      <c r="D13906" s="4">
        <v>44743</v>
      </c>
      <c r="E13906" s="4">
        <v>44757</v>
      </c>
      <c r="F13906" s="2">
        <f t="shared" si="1786"/>
        <v>2022</v>
      </c>
      <c r="G13906" s="2">
        <f t="shared" si="1787"/>
        <v>7</v>
      </c>
      <c r="H13906" s="2">
        <f t="shared" si="1788"/>
        <v>15</v>
      </c>
      <c r="I13906" s="2" t="str">
        <f t="shared" si="1789"/>
        <v>Julio</v>
      </c>
      <c r="L13906" s="2" t="str">
        <f t="shared" si="1790"/>
        <v>Índices y tasasTasas de Colocación - Formato 088Mensual4474344757</v>
      </c>
    </row>
    <row r="13907" spans="1:12" ht="15.95" customHeight="1" x14ac:dyDescent="0.2">
      <c r="A13907" s="26" t="s">
        <v>20</v>
      </c>
      <c r="B13907" s="26" t="s">
        <v>64</v>
      </c>
      <c r="C13907" s="26" t="s">
        <v>6</v>
      </c>
      <c r="D13907" s="27">
        <v>44743</v>
      </c>
      <c r="E13907" s="27">
        <v>44757</v>
      </c>
      <c r="F13907" s="2">
        <f t="shared" ref="F13907:F13970" si="1791">YEAR(E13907)</f>
        <v>2022</v>
      </c>
      <c r="G13907" s="2">
        <f t="shared" ref="G13907:G13970" si="1792">MONTH(E13907)</f>
        <v>7</v>
      </c>
      <c r="H13907" s="2">
        <f t="shared" ref="H13907:H13970" si="1793">DAY(E13907)</f>
        <v>15</v>
      </c>
      <c r="I13907" s="2" t="str">
        <f t="shared" si="1789"/>
        <v>Julio</v>
      </c>
      <c r="L13907" s="2" t="str">
        <f t="shared" si="1790"/>
        <v>Índices y tasasTasas de Colocación - Formato 088Semanal 4475044764</v>
      </c>
    </row>
    <row r="13908" spans="1:12" ht="15.95" customHeight="1" x14ac:dyDescent="0.2">
      <c r="A13908" s="2" t="s">
        <v>20</v>
      </c>
      <c r="B13908" s="2" t="s">
        <v>64</v>
      </c>
      <c r="C13908" s="2" t="s">
        <v>65</v>
      </c>
      <c r="D13908" s="4">
        <v>44750</v>
      </c>
      <c r="E13908" s="4">
        <v>44764</v>
      </c>
      <c r="F13908" s="2">
        <f t="shared" si="1791"/>
        <v>2022</v>
      </c>
      <c r="G13908" s="2">
        <f t="shared" si="1792"/>
        <v>7</v>
      </c>
      <c r="H13908" s="2">
        <f t="shared" si="1793"/>
        <v>22</v>
      </c>
      <c r="I13908" s="2" t="str">
        <f t="shared" si="1789"/>
        <v>Julio</v>
      </c>
      <c r="L13908" s="2" t="str">
        <f t="shared" si="1790"/>
        <v>Índices y tasasTasas de Colocación - Formato 088Semanal 4475744771</v>
      </c>
    </row>
    <row r="13909" spans="1:12" ht="15.95" customHeight="1" x14ac:dyDescent="0.2">
      <c r="A13909" s="2" t="s">
        <v>20</v>
      </c>
      <c r="B13909" s="2" t="s">
        <v>64</v>
      </c>
      <c r="C13909" s="2" t="s">
        <v>65</v>
      </c>
      <c r="D13909" s="4">
        <v>44757</v>
      </c>
      <c r="E13909" s="4">
        <v>44771</v>
      </c>
      <c r="F13909" s="2">
        <f t="shared" si="1791"/>
        <v>2022</v>
      </c>
      <c r="G13909" s="2">
        <f t="shared" si="1792"/>
        <v>7</v>
      </c>
      <c r="H13909" s="2">
        <f t="shared" si="1793"/>
        <v>29</v>
      </c>
      <c r="I13909" s="2" t="str">
        <f t="shared" si="1789"/>
        <v>Julio</v>
      </c>
      <c r="L13909" s="2" t="str">
        <f t="shared" si="1790"/>
        <v>Índices y tasasTasas de Colocación - Formato 088Semanal 4476444778</v>
      </c>
    </row>
    <row r="13910" spans="1:12" ht="15.95" customHeight="1" x14ac:dyDescent="0.2">
      <c r="A13910" s="2" t="s">
        <v>20</v>
      </c>
      <c r="B13910" s="2" t="s">
        <v>64</v>
      </c>
      <c r="C13910" s="2" t="s">
        <v>65</v>
      </c>
      <c r="D13910" s="4">
        <v>44764</v>
      </c>
      <c r="E13910" s="4">
        <v>44778</v>
      </c>
      <c r="F13910" s="2">
        <f t="shared" si="1791"/>
        <v>2022</v>
      </c>
      <c r="G13910" s="2">
        <f t="shared" si="1792"/>
        <v>8</v>
      </c>
      <c r="H13910" s="2">
        <f t="shared" si="1793"/>
        <v>5</v>
      </c>
      <c r="I13910" s="2" t="str">
        <f t="shared" si="1789"/>
        <v>Agosto</v>
      </c>
      <c r="L13910" s="2" t="str">
        <f t="shared" si="1790"/>
        <v>Índices y tasasTasas de Colocación - Formato 088Semanal 4477144785</v>
      </c>
    </row>
    <row r="13911" spans="1:12" ht="15.95" customHeight="1" x14ac:dyDescent="0.2">
      <c r="A13911" s="2" t="s">
        <v>20</v>
      </c>
      <c r="B13911" s="2" t="s">
        <v>64</v>
      </c>
      <c r="C13911" s="2" t="s">
        <v>65</v>
      </c>
      <c r="D13911" s="4">
        <v>44771</v>
      </c>
      <c r="E13911" s="4">
        <v>44785</v>
      </c>
      <c r="F13911" s="2">
        <f t="shared" si="1791"/>
        <v>2022</v>
      </c>
      <c r="G13911" s="2">
        <f t="shared" si="1792"/>
        <v>8</v>
      </c>
      <c r="H13911" s="2">
        <f t="shared" si="1793"/>
        <v>12</v>
      </c>
      <c r="I13911" s="2" t="str">
        <f t="shared" si="1789"/>
        <v>Agosto</v>
      </c>
      <c r="L13911" s="2" t="str">
        <f t="shared" si="1790"/>
        <v>Índices y tasasTasas de Colocación - Formato 088Mensual4477144785</v>
      </c>
    </row>
    <row r="13912" spans="1:12" ht="15.95" customHeight="1" x14ac:dyDescent="0.2">
      <c r="A13912" s="26" t="s">
        <v>20</v>
      </c>
      <c r="B13912" s="26" t="s">
        <v>64</v>
      </c>
      <c r="C13912" s="26" t="s">
        <v>6</v>
      </c>
      <c r="D13912" s="27">
        <v>44771</v>
      </c>
      <c r="E13912" s="27">
        <v>44785</v>
      </c>
      <c r="F13912" s="2">
        <f t="shared" si="1791"/>
        <v>2022</v>
      </c>
      <c r="G13912" s="2">
        <f t="shared" si="1792"/>
        <v>8</v>
      </c>
      <c r="H13912" s="2">
        <f t="shared" si="1793"/>
        <v>12</v>
      </c>
      <c r="I13912" s="2" t="str">
        <f t="shared" si="1789"/>
        <v>Agosto</v>
      </c>
      <c r="L13912" s="2" t="str">
        <f t="shared" si="1790"/>
        <v>Índices y tasasTasas de Colocación - Formato 088Semanal 4477844792</v>
      </c>
    </row>
    <row r="13913" spans="1:12" ht="15.95" customHeight="1" x14ac:dyDescent="0.2">
      <c r="A13913" s="2" t="s">
        <v>20</v>
      </c>
      <c r="B13913" s="2" t="s">
        <v>64</v>
      </c>
      <c r="C13913" s="2" t="s">
        <v>65</v>
      </c>
      <c r="D13913" s="4">
        <v>44778</v>
      </c>
      <c r="E13913" s="4">
        <v>44792</v>
      </c>
      <c r="F13913" s="2">
        <f t="shared" si="1791"/>
        <v>2022</v>
      </c>
      <c r="G13913" s="2">
        <f t="shared" si="1792"/>
        <v>8</v>
      </c>
      <c r="H13913" s="2">
        <f t="shared" si="1793"/>
        <v>19</v>
      </c>
      <c r="I13913" s="2" t="str">
        <f t="shared" si="1789"/>
        <v>Agosto</v>
      </c>
      <c r="L13913" s="2" t="str">
        <f t="shared" si="1790"/>
        <v>Índices y tasasTasas de Colocación - Formato 088Semanal 4478544799</v>
      </c>
    </row>
    <row r="13914" spans="1:12" ht="15.95" customHeight="1" x14ac:dyDescent="0.2">
      <c r="A13914" s="2" t="s">
        <v>20</v>
      </c>
      <c r="B13914" s="2" t="s">
        <v>64</v>
      </c>
      <c r="C13914" s="2" t="s">
        <v>65</v>
      </c>
      <c r="D13914" s="4">
        <v>44785</v>
      </c>
      <c r="E13914" s="4">
        <v>44799</v>
      </c>
      <c r="F13914" s="2">
        <f t="shared" si="1791"/>
        <v>2022</v>
      </c>
      <c r="G13914" s="2">
        <f t="shared" si="1792"/>
        <v>8</v>
      </c>
      <c r="H13914" s="2">
        <f t="shared" si="1793"/>
        <v>26</v>
      </c>
      <c r="I13914" s="2" t="str">
        <f t="shared" si="1789"/>
        <v>Agosto</v>
      </c>
      <c r="L13914" s="2" t="str">
        <f t="shared" si="1790"/>
        <v>Índices y tasasTasas de Colocación - Formato 088Semanal 4479244806</v>
      </c>
    </row>
    <row r="13915" spans="1:12" ht="15.95" customHeight="1" x14ac:dyDescent="0.2">
      <c r="A13915" s="2" t="s">
        <v>20</v>
      </c>
      <c r="B13915" s="2" t="s">
        <v>64</v>
      </c>
      <c r="C13915" s="2" t="s">
        <v>65</v>
      </c>
      <c r="D13915" s="4">
        <v>44792</v>
      </c>
      <c r="E13915" s="4">
        <v>44806</v>
      </c>
      <c r="F13915" s="2">
        <f t="shared" si="1791"/>
        <v>2022</v>
      </c>
      <c r="G13915" s="2">
        <f t="shared" si="1792"/>
        <v>9</v>
      </c>
      <c r="H13915" s="2">
        <f t="shared" si="1793"/>
        <v>2</v>
      </c>
      <c r="I13915" s="2" t="str">
        <f t="shared" ref="I13915:I13978" si="1794">CHOOSE(G13915,"Enero","Febrero","Marzo","Abril","Mayo","Junio","Julio","Agosto","Septiembre","Octubre","Noviembre","Diciembre")</f>
        <v>Septiembre</v>
      </c>
      <c r="L13915" s="2" t="str">
        <f t="shared" si="1790"/>
        <v>Índices y tasasTasas de Colocación - Formato 088Semanal 4479944813</v>
      </c>
    </row>
    <row r="13916" spans="1:12" ht="15.95" customHeight="1" x14ac:dyDescent="0.2">
      <c r="A13916" s="2" t="s">
        <v>20</v>
      </c>
      <c r="B13916" s="2" t="s">
        <v>64</v>
      </c>
      <c r="C13916" s="2" t="s">
        <v>65</v>
      </c>
      <c r="D13916" s="4">
        <v>44799</v>
      </c>
      <c r="E13916" s="4">
        <v>44813</v>
      </c>
      <c r="F13916" s="2">
        <f t="shared" si="1791"/>
        <v>2022</v>
      </c>
      <c r="G13916" s="2">
        <f t="shared" si="1792"/>
        <v>9</v>
      </c>
      <c r="H13916" s="2">
        <f t="shared" si="1793"/>
        <v>9</v>
      </c>
      <c r="I13916" s="2" t="str">
        <f t="shared" si="1794"/>
        <v>Septiembre</v>
      </c>
      <c r="L13916" s="2" t="str">
        <f t="shared" si="1790"/>
        <v>Índices y tasasTasas de Colocación - Formato 088Semanal 4480644820</v>
      </c>
    </row>
    <row r="13917" spans="1:12" ht="15.95" customHeight="1" x14ac:dyDescent="0.2">
      <c r="A13917" s="7" t="s">
        <v>20</v>
      </c>
      <c r="B13917" s="7" t="s">
        <v>64</v>
      </c>
      <c r="C13917" s="7" t="s">
        <v>65</v>
      </c>
      <c r="D13917" s="15">
        <v>44806</v>
      </c>
      <c r="E13917" s="15">
        <v>44820</v>
      </c>
      <c r="F13917" s="2">
        <f t="shared" si="1791"/>
        <v>2022</v>
      </c>
      <c r="G13917" s="2">
        <f t="shared" si="1792"/>
        <v>9</v>
      </c>
      <c r="H13917" s="2">
        <f t="shared" si="1793"/>
        <v>16</v>
      </c>
      <c r="I13917" s="2" t="str">
        <f t="shared" si="1794"/>
        <v>Septiembre</v>
      </c>
      <c r="L13917" s="2" t="str">
        <f t="shared" si="1790"/>
        <v>Índices y tasasTasas de Colocación - Formato 088Mensual4480644820</v>
      </c>
    </row>
    <row r="13918" spans="1:12" ht="15.95" customHeight="1" x14ac:dyDescent="0.2">
      <c r="A13918" s="26" t="s">
        <v>20</v>
      </c>
      <c r="B13918" s="26" t="s">
        <v>64</v>
      </c>
      <c r="C13918" s="26" t="s">
        <v>6</v>
      </c>
      <c r="D13918" s="27">
        <v>44806</v>
      </c>
      <c r="E13918" s="27">
        <v>44820</v>
      </c>
      <c r="F13918" s="2">
        <f t="shared" si="1791"/>
        <v>2022</v>
      </c>
      <c r="G13918" s="2">
        <f t="shared" si="1792"/>
        <v>9</v>
      </c>
      <c r="H13918" s="2">
        <f t="shared" si="1793"/>
        <v>16</v>
      </c>
      <c r="I13918" s="2" t="str">
        <f t="shared" si="1794"/>
        <v>Septiembre</v>
      </c>
      <c r="L13918" s="2" t="str">
        <f t="shared" ref="L13918:L13981" si="1795">CONCATENATE(A13919,B13919,C13919,D13919,E13919,)</f>
        <v>Índices y tasasTasas de Colocación - Formato 088Semanal 4481344827</v>
      </c>
    </row>
    <row r="13919" spans="1:12" ht="15.95" customHeight="1" x14ac:dyDescent="0.2">
      <c r="A13919" s="7" t="s">
        <v>20</v>
      </c>
      <c r="B13919" s="7" t="s">
        <v>64</v>
      </c>
      <c r="C13919" s="7" t="s">
        <v>65</v>
      </c>
      <c r="D13919" s="15">
        <v>44813</v>
      </c>
      <c r="E13919" s="15">
        <v>44827</v>
      </c>
      <c r="F13919" s="2">
        <f t="shared" si="1791"/>
        <v>2022</v>
      </c>
      <c r="G13919" s="2">
        <f t="shared" si="1792"/>
        <v>9</v>
      </c>
      <c r="H13919" s="2">
        <f t="shared" si="1793"/>
        <v>23</v>
      </c>
      <c r="I13919" s="2" t="str">
        <f t="shared" si="1794"/>
        <v>Septiembre</v>
      </c>
      <c r="L13919" s="2" t="str">
        <f t="shared" si="1795"/>
        <v>Índices y tasasTasas de Colocación - Formato 088Semanal 4482044834</v>
      </c>
    </row>
    <row r="13920" spans="1:12" ht="15.95" customHeight="1" x14ac:dyDescent="0.2">
      <c r="A13920" s="7" t="s">
        <v>20</v>
      </c>
      <c r="B13920" s="7" t="s">
        <v>64</v>
      </c>
      <c r="C13920" s="7" t="s">
        <v>65</v>
      </c>
      <c r="D13920" s="15">
        <v>44820</v>
      </c>
      <c r="E13920" s="15">
        <v>44834</v>
      </c>
      <c r="F13920" s="2">
        <f t="shared" si="1791"/>
        <v>2022</v>
      </c>
      <c r="G13920" s="2">
        <f t="shared" si="1792"/>
        <v>9</v>
      </c>
      <c r="H13920" s="2">
        <f t="shared" si="1793"/>
        <v>30</v>
      </c>
      <c r="I13920" s="2" t="str">
        <f t="shared" si="1794"/>
        <v>Septiembre</v>
      </c>
      <c r="L13920" s="2" t="str">
        <f t="shared" si="1795"/>
        <v>Índices y tasasTasas de Colocación - Formato 088Semanal 4482744841</v>
      </c>
    </row>
    <row r="13921" spans="1:12" ht="15.95" customHeight="1" x14ac:dyDescent="0.2">
      <c r="A13921" s="7" t="s">
        <v>20</v>
      </c>
      <c r="B13921" s="7" t="s">
        <v>64</v>
      </c>
      <c r="C13921" s="7" t="s">
        <v>65</v>
      </c>
      <c r="D13921" s="15">
        <v>44827</v>
      </c>
      <c r="E13921" s="15">
        <v>44841</v>
      </c>
      <c r="F13921" s="2">
        <f t="shared" si="1791"/>
        <v>2022</v>
      </c>
      <c r="G13921" s="2">
        <f t="shared" si="1792"/>
        <v>10</v>
      </c>
      <c r="H13921" s="2">
        <f t="shared" si="1793"/>
        <v>7</v>
      </c>
      <c r="I13921" s="2" t="str">
        <f t="shared" si="1794"/>
        <v>Octubre</v>
      </c>
      <c r="L13921" s="2" t="str">
        <f t="shared" si="1795"/>
        <v>Índices y tasasTasas de Colocación - Formato 088Semanal 4483444848</v>
      </c>
    </row>
    <row r="13922" spans="1:12" ht="15.95" customHeight="1" x14ac:dyDescent="0.2">
      <c r="A13922" s="7" t="s">
        <v>20</v>
      </c>
      <c r="B13922" s="7" t="s">
        <v>64</v>
      </c>
      <c r="C13922" s="7" t="s">
        <v>65</v>
      </c>
      <c r="D13922" s="15">
        <v>44834</v>
      </c>
      <c r="E13922" s="15">
        <v>44848</v>
      </c>
      <c r="F13922" s="2">
        <f t="shared" si="1791"/>
        <v>2022</v>
      </c>
      <c r="G13922" s="2">
        <f t="shared" si="1792"/>
        <v>10</v>
      </c>
      <c r="H13922" s="2">
        <f t="shared" si="1793"/>
        <v>14</v>
      </c>
      <c r="I13922" s="2" t="str">
        <f t="shared" si="1794"/>
        <v>Octubre</v>
      </c>
      <c r="L13922" s="2" t="str">
        <f t="shared" si="1795"/>
        <v>Índices y tasasTasas de Colocación - Formato 088Mensual4483444848</v>
      </c>
    </row>
    <row r="13923" spans="1:12" ht="15.95" customHeight="1" x14ac:dyDescent="0.2">
      <c r="A13923" s="26" t="s">
        <v>20</v>
      </c>
      <c r="B13923" s="26" t="s">
        <v>64</v>
      </c>
      <c r="C13923" s="26" t="s">
        <v>6</v>
      </c>
      <c r="D13923" s="27">
        <v>44834</v>
      </c>
      <c r="E13923" s="27">
        <v>44848</v>
      </c>
      <c r="F13923" s="2">
        <f t="shared" si="1791"/>
        <v>2022</v>
      </c>
      <c r="G13923" s="2">
        <f t="shared" si="1792"/>
        <v>10</v>
      </c>
      <c r="H13923" s="2">
        <f t="shared" si="1793"/>
        <v>14</v>
      </c>
      <c r="I13923" s="2" t="str">
        <f t="shared" si="1794"/>
        <v>Octubre</v>
      </c>
      <c r="L13923" s="2" t="str">
        <f t="shared" si="1795"/>
        <v>Índices y tasasTasas de Colocación - Formato 088Semanal 4484144855</v>
      </c>
    </row>
    <row r="13924" spans="1:12" ht="15.95" customHeight="1" x14ac:dyDescent="0.2">
      <c r="A13924" s="7" t="s">
        <v>20</v>
      </c>
      <c r="B13924" s="7" t="s">
        <v>64</v>
      </c>
      <c r="C13924" s="7" t="s">
        <v>65</v>
      </c>
      <c r="D13924" s="15">
        <v>44841</v>
      </c>
      <c r="E13924" s="15">
        <v>44855</v>
      </c>
      <c r="F13924" s="2">
        <f t="shared" si="1791"/>
        <v>2022</v>
      </c>
      <c r="G13924" s="2">
        <f t="shared" si="1792"/>
        <v>10</v>
      </c>
      <c r="H13924" s="2">
        <f t="shared" si="1793"/>
        <v>21</v>
      </c>
      <c r="I13924" s="2" t="str">
        <f t="shared" si="1794"/>
        <v>Octubre</v>
      </c>
      <c r="L13924" s="2" t="str">
        <f t="shared" si="1795"/>
        <v>Índices y tasasTasas de Colocación - Formato 088Semanal 4484844862</v>
      </c>
    </row>
    <row r="13925" spans="1:12" ht="15.95" customHeight="1" x14ac:dyDescent="0.2">
      <c r="A13925" s="7" t="s">
        <v>20</v>
      </c>
      <c r="B13925" s="7" t="s">
        <v>64</v>
      </c>
      <c r="C13925" s="7" t="s">
        <v>65</v>
      </c>
      <c r="D13925" s="15">
        <v>44848</v>
      </c>
      <c r="E13925" s="15">
        <v>44862</v>
      </c>
      <c r="F13925" s="2">
        <f t="shared" si="1791"/>
        <v>2022</v>
      </c>
      <c r="G13925" s="2">
        <f t="shared" si="1792"/>
        <v>10</v>
      </c>
      <c r="H13925" s="2">
        <f t="shared" si="1793"/>
        <v>28</v>
      </c>
      <c r="I13925" s="2" t="str">
        <f t="shared" si="1794"/>
        <v>Octubre</v>
      </c>
      <c r="L13925" s="2" t="str">
        <f t="shared" si="1795"/>
        <v>Índices y tasasTasas de Colocación - Formato 088Semanal 4485544869</v>
      </c>
    </row>
    <row r="13926" spans="1:12" ht="15.95" customHeight="1" x14ac:dyDescent="0.2">
      <c r="A13926" s="7" t="s">
        <v>20</v>
      </c>
      <c r="B13926" s="7" t="s">
        <v>64</v>
      </c>
      <c r="C13926" s="7" t="s">
        <v>65</v>
      </c>
      <c r="D13926" s="15">
        <v>44855</v>
      </c>
      <c r="E13926" s="15">
        <v>44869</v>
      </c>
      <c r="F13926" s="2">
        <f t="shared" si="1791"/>
        <v>2022</v>
      </c>
      <c r="G13926" s="2">
        <f t="shared" si="1792"/>
        <v>11</v>
      </c>
      <c r="H13926" s="2">
        <f t="shared" si="1793"/>
        <v>4</v>
      </c>
      <c r="I13926" s="2" t="str">
        <f t="shared" si="1794"/>
        <v>Noviembre</v>
      </c>
      <c r="L13926" s="2" t="str">
        <f t="shared" si="1795"/>
        <v>Índices y tasasTasas de Colocación - Formato 088Semanal 4486244876</v>
      </c>
    </row>
    <row r="13927" spans="1:12" ht="15.95" customHeight="1" x14ac:dyDescent="0.2">
      <c r="A13927" s="7" t="s">
        <v>20</v>
      </c>
      <c r="B13927" s="7" t="s">
        <v>64</v>
      </c>
      <c r="C13927" s="7" t="s">
        <v>65</v>
      </c>
      <c r="D13927" s="15">
        <v>44862</v>
      </c>
      <c r="E13927" s="15">
        <v>44876</v>
      </c>
      <c r="F13927" s="2">
        <f t="shared" si="1791"/>
        <v>2022</v>
      </c>
      <c r="G13927" s="2">
        <f t="shared" si="1792"/>
        <v>11</v>
      </c>
      <c r="H13927" s="2">
        <f t="shared" si="1793"/>
        <v>11</v>
      </c>
      <c r="I13927" s="2" t="str">
        <f t="shared" si="1794"/>
        <v>Noviembre</v>
      </c>
      <c r="L13927" s="2" t="str">
        <f t="shared" si="1795"/>
        <v>Índices y tasasTasas de Colocación - Formato 088Mensual4486244876</v>
      </c>
    </row>
    <row r="13928" spans="1:12" ht="15.95" customHeight="1" x14ac:dyDescent="0.2">
      <c r="A13928" s="26" t="s">
        <v>20</v>
      </c>
      <c r="B13928" s="26" t="s">
        <v>64</v>
      </c>
      <c r="C13928" s="26" t="s">
        <v>6</v>
      </c>
      <c r="D13928" s="27">
        <v>44862</v>
      </c>
      <c r="E13928" s="27">
        <v>44876</v>
      </c>
      <c r="F13928" s="2">
        <f t="shared" si="1791"/>
        <v>2022</v>
      </c>
      <c r="G13928" s="2">
        <f t="shared" si="1792"/>
        <v>11</v>
      </c>
      <c r="H13928" s="2">
        <f t="shared" si="1793"/>
        <v>11</v>
      </c>
      <c r="I13928" s="2" t="str">
        <f t="shared" si="1794"/>
        <v>Noviembre</v>
      </c>
      <c r="L13928" s="2" t="str">
        <f t="shared" si="1795"/>
        <v>Índices y tasasTasas de Colocación - Formato 088Semanal 4486944883</v>
      </c>
    </row>
    <row r="13929" spans="1:12" ht="15.95" customHeight="1" x14ac:dyDescent="0.2">
      <c r="A13929" s="7" t="s">
        <v>20</v>
      </c>
      <c r="B13929" s="7" t="s">
        <v>64</v>
      </c>
      <c r="C13929" s="7" t="s">
        <v>65</v>
      </c>
      <c r="D13929" s="15">
        <v>44869</v>
      </c>
      <c r="E13929" s="15">
        <v>44883</v>
      </c>
      <c r="F13929" s="2">
        <f t="shared" si="1791"/>
        <v>2022</v>
      </c>
      <c r="G13929" s="2">
        <f t="shared" si="1792"/>
        <v>11</v>
      </c>
      <c r="H13929" s="2">
        <f t="shared" si="1793"/>
        <v>18</v>
      </c>
      <c r="I13929" s="2" t="str">
        <f t="shared" si="1794"/>
        <v>Noviembre</v>
      </c>
      <c r="L13929" s="2" t="str">
        <f t="shared" si="1795"/>
        <v>Índices y tasasTasas de Colocación - Formato 088Semanal 4487644890</v>
      </c>
    </row>
    <row r="13930" spans="1:12" ht="15.95" customHeight="1" x14ac:dyDescent="0.2">
      <c r="A13930" s="7" t="s">
        <v>20</v>
      </c>
      <c r="B13930" s="7" t="s">
        <v>64</v>
      </c>
      <c r="C13930" s="7" t="s">
        <v>65</v>
      </c>
      <c r="D13930" s="15">
        <v>44876</v>
      </c>
      <c r="E13930" s="15">
        <v>44890</v>
      </c>
      <c r="F13930" s="2">
        <f t="shared" si="1791"/>
        <v>2022</v>
      </c>
      <c r="G13930" s="2">
        <f t="shared" si="1792"/>
        <v>11</v>
      </c>
      <c r="H13930" s="2">
        <f t="shared" si="1793"/>
        <v>25</v>
      </c>
      <c r="I13930" s="2" t="str">
        <f t="shared" si="1794"/>
        <v>Noviembre</v>
      </c>
      <c r="L13930" s="2" t="str">
        <f t="shared" si="1795"/>
        <v>Índices y tasasTasas de Colocación - Formato 088Semanal 4488344897</v>
      </c>
    </row>
    <row r="13931" spans="1:12" ht="15.95" customHeight="1" x14ac:dyDescent="0.2">
      <c r="A13931" s="7" t="s">
        <v>20</v>
      </c>
      <c r="B13931" s="7" t="s">
        <v>64</v>
      </c>
      <c r="C13931" s="7" t="s">
        <v>65</v>
      </c>
      <c r="D13931" s="15">
        <v>44883</v>
      </c>
      <c r="E13931" s="15">
        <v>44897</v>
      </c>
      <c r="F13931" s="2">
        <f t="shared" si="1791"/>
        <v>2022</v>
      </c>
      <c r="G13931" s="2">
        <f t="shared" si="1792"/>
        <v>12</v>
      </c>
      <c r="H13931" s="2">
        <f t="shared" si="1793"/>
        <v>2</v>
      </c>
      <c r="I13931" s="2" t="str">
        <f t="shared" si="1794"/>
        <v>Diciembre</v>
      </c>
      <c r="L13931" s="2" t="str">
        <f t="shared" si="1795"/>
        <v>Índices y tasasTasas de Colocación - Formato 088Semanal 4489044904</v>
      </c>
    </row>
    <row r="13932" spans="1:12" ht="15.75" customHeight="1" x14ac:dyDescent="0.2">
      <c r="A13932" s="7" t="s">
        <v>20</v>
      </c>
      <c r="B13932" s="7" t="s">
        <v>64</v>
      </c>
      <c r="C13932" s="7" t="s">
        <v>65</v>
      </c>
      <c r="D13932" s="15">
        <v>44890</v>
      </c>
      <c r="E13932" s="15">
        <v>44904</v>
      </c>
      <c r="F13932" s="2">
        <f t="shared" si="1791"/>
        <v>2022</v>
      </c>
      <c r="G13932" s="2">
        <f t="shared" si="1792"/>
        <v>12</v>
      </c>
      <c r="H13932" s="2">
        <f t="shared" si="1793"/>
        <v>9</v>
      </c>
      <c r="I13932" s="2" t="str">
        <f t="shared" si="1794"/>
        <v>Diciembre</v>
      </c>
      <c r="L13932" s="2" t="str">
        <f t="shared" si="1795"/>
        <v>Índices y tasasTasas de Colocación - Formato 088Semanal 4489744911</v>
      </c>
    </row>
    <row r="13933" spans="1:12" ht="15.95" customHeight="1" x14ac:dyDescent="0.2">
      <c r="A13933" s="7" t="s">
        <v>20</v>
      </c>
      <c r="B13933" s="7" t="s">
        <v>64</v>
      </c>
      <c r="C13933" s="7" t="s">
        <v>65</v>
      </c>
      <c r="D13933" s="15">
        <v>44897</v>
      </c>
      <c r="E13933" s="15">
        <v>44911</v>
      </c>
      <c r="F13933" s="2">
        <f t="shared" si="1791"/>
        <v>2022</v>
      </c>
      <c r="G13933" s="2">
        <f t="shared" si="1792"/>
        <v>12</v>
      </c>
      <c r="H13933" s="2">
        <f t="shared" si="1793"/>
        <v>16</v>
      </c>
      <c r="I13933" s="2" t="str">
        <f t="shared" si="1794"/>
        <v>Diciembre</v>
      </c>
      <c r="K13933" s="32"/>
      <c r="L13933" s="2" t="str">
        <f t="shared" si="1795"/>
        <v>Índices y tasasTasas de Colocación - Formato 088Mensual4489744911</v>
      </c>
    </row>
    <row r="13934" spans="1:12" ht="15.95" customHeight="1" x14ac:dyDescent="0.2">
      <c r="A13934" s="47" t="s">
        <v>20</v>
      </c>
      <c r="B13934" s="47" t="s">
        <v>64</v>
      </c>
      <c r="C13934" s="47" t="s">
        <v>6</v>
      </c>
      <c r="D13934" s="48">
        <v>44897</v>
      </c>
      <c r="E13934" s="48">
        <v>44911</v>
      </c>
      <c r="F13934" s="2">
        <f t="shared" si="1791"/>
        <v>2022</v>
      </c>
      <c r="G13934" s="2">
        <f t="shared" si="1792"/>
        <v>12</v>
      </c>
      <c r="H13934" s="2">
        <f t="shared" si="1793"/>
        <v>16</v>
      </c>
      <c r="I13934" s="2" t="str">
        <f t="shared" si="1794"/>
        <v>Diciembre</v>
      </c>
      <c r="L13934" s="2" t="str">
        <f t="shared" si="1795"/>
        <v>Índices y tasasTasas de Colocación - Formato 088Semanal 4490444918</v>
      </c>
    </row>
    <row r="13935" spans="1:12" ht="12.75" x14ac:dyDescent="0.2">
      <c r="A13935" s="7" t="s">
        <v>20</v>
      </c>
      <c r="B13935" s="7" t="s">
        <v>64</v>
      </c>
      <c r="C13935" s="7" t="s">
        <v>65</v>
      </c>
      <c r="D13935" s="15">
        <v>44904</v>
      </c>
      <c r="E13935" s="15">
        <v>44918</v>
      </c>
      <c r="F13935" s="2">
        <f t="shared" si="1791"/>
        <v>2022</v>
      </c>
      <c r="G13935" s="2">
        <f t="shared" si="1792"/>
        <v>12</v>
      </c>
      <c r="H13935" s="2">
        <f t="shared" si="1793"/>
        <v>23</v>
      </c>
      <c r="I13935" s="2" t="str">
        <f t="shared" si="1794"/>
        <v>Diciembre</v>
      </c>
      <c r="L13935" s="2" t="str">
        <f t="shared" si="1795"/>
        <v>Índices y tasasTasas de Colocación - Formato 088Semanal 4491144925</v>
      </c>
    </row>
    <row r="13936" spans="1:12" ht="15.95" customHeight="1" x14ac:dyDescent="0.2">
      <c r="A13936" s="7" t="s">
        <v>20</v>
      </c>
      <c r="B13936" s="7" t="s">
        <v>64</v>
      </c>
      <c r="C13936" s="7" t="s">
        <v>65</v>
      </c>
      <c r="D13936" s="15">
        <v>44911</v>
      </c>
      <c r="E13936" s="15">
        <v>44925</v>
      </c>
      <c r="F13936" s="2">
        <f t="shared" si="1791"/>
        <v>2022</v>
      </c>
      <c r="G13936" s="2">
        <f t="shared" si="1792"/>
        <v>12</v>
      </c>
      <c r="H13936" s="2">
        <f t="shared" si="1793"/>
        <v>30</v>
      </c>
      <c r="I13936" s="2" t="str">
        <f t="shared" si="1794"/>
        <v>Diciembre</v>
      </c>
      <c r="L13936" s="2" t="str">
        <f t="shared" si="1795"/>
        <v>Índices y tasasTasas de Colocación - Formato 088Semanal 4491844932</v>
      </c>
    </row>
    <row r="13937" spans="1:12" ht="15.95" customHeight="1" x14ac:dyDescent="0.2">
      <c r="A13937" s="7" t="s">
        <v>20</v>
      </c>
      <c r="B13937" s="7" t="s">
        <v>64</v>
      </c>
      <c r="C13937" s="7" t="s">
        <v>65</v>
      </c>
      <c r="D13937" s="15">
        <v>44918</v>
      </c>
      <c r="E13937" s="15">
        <v>44932</v>
      </c>
      <c r="F13937" s="2">
        <f t="shared" si="1791"/>
        <v>2023</v>
      </c>
      <c r="G13937" s="2">
        <f t="shared" si="1792"/>
        <v>1</v>
      </c>
      <c r="H13937" s="2">
        <f t="shared" si="1793"/>
        <v>6</v>
      </c>
      <c r="I13937" s="2" t="str">
        <f t="shared" si="1794"/>
        <v>Enero</v>
      </c>
      <c r="L13937" s="2" t="str">
        <f t="shared" si="1795"/>
        <v>Índices y tasasTasas de Colocación - Formato 088Semanal 4492544939</v>
      </c>
    </row>
    <row r="13938" spans="1:12" ht="15.95" customHeight="1" x14ac:dyDescent="0.2">
      <c r="A13938" s="7" t="s">
        <v>20</v>
      </c>
      <c r="B13938" s="7" t="s">
        <v>64</v>
      </c>
      <c r="C13938" s="7" t="s">
        <v>65</v>
      </c>
      <c r="D13938" s="15">
        <v>44925</v>
      </c>
      <c r="E13938" s="15">
        <v>44939</v>
      </c>
      <c r="F13938" s="2">
        <f t="shared" si="1791"/>
        <v>2023</v>
      </c>
      <c r="G13938" s="2">
        <f t="shared" si="1792"/>
        <v>1</v>
      </c>
      <c r="H13938" s="2">
        <f t="shared" si="1793"/>
        <v>13</v>
      </c>
      <c r="I13938" s="2" t="str">
        <f t="shared" si="1794"/>
        <v>Enero</v>
      </c>
      <c r="K13938" s="32"/>
      <c r="L13938" s="2" t="str">
        <f t="shared" si="1795"/>
        <v>Índices y tasasTasas de Colocación - Formato 088Mensual4492544939</v>
      </c>
    </row>
    <row r="13939" spans="1:12" ht="15.95" customHeight="1" x14ac:dyDescent="0.2">
      <c r="A13939" s="47" t="s">
        <v>20</v>
      </c>
      <c r="B13939" s="47" t="s">
        <v>64</v>
      </c>
      <c r="C13939" s="47" t="s">
        <v>6</v>
      </c>
      <c r="D13939" s="48">
        <v>44925</v>
      </c>
      <c r="E13939" s="48">
        <v>44939</v>
      </c>
      <c r="F13939" s="2">
        <f t="shared" si="1791"/>
        <v>2023</v>
      </c>
      <c r="G13939" s="2">
        <f t="shared" si="1792"/>
        <v>1</v>
      </c>
      <c r="H13939" s="2">
        <f t="shared" si="1793"/>
        <v>13</v>
      </c>
      <c r="I13939" s="2" t="str">
        <f t="shared" si="1794"/>
        <v>Enero</v>
      </c>
      <c r="K13939" s="32"/>
      <c r="L13939" s="2" t="str">
        <f t="shared" si="1795"/>
        <v>Índices y tasasTasas de Colocación - Formato 088Semanal 4493244946</v>
      </c>
    </row>
    <row r="13940" spans="1:12" ht="15.95" customHeight="1" x14ac:dyDescent="0.2">
      <c r="A13940" s="7" t="s">
        <v>20</v>
      </c>
      <c r="B13940" s="7" t="s">
        <v>64</v>
      </c>
      <c r="C13940" s="7" t="s">
        <v>65</v>
      </c>
      <c r="D13940" s="15">
        <v>44932</v>
      </c>
      <c r="E13940" s="15">
        <v>44946</v>
      </c>
      <c r="F13940" s="2">
        <f t="shared" si="1791"/>
        <v>2023</v>
      </c>
      <c r="G13940" s="2">
        <f t="shared" si="1792"/>
        <v>1</v>
      </c>
      <c r="H13940" s="2">
        <f t="shared" si="1793"/>
        <v>20</v>
      </c>
      <c r="I13940" s="2" t="str">
        <f t="shared" si="1794"/>
        <v>Enero</v>
      </c>
      <c r="K13940" s="32"/>
      <c r="L13940" s="2" t="str">
        <f t="shared" si="1795"/>
        <v>Índices y tasasTasas de Colocación - Formato 414Semanal 4493944953</v>
      </c>
    </row>
    <row r="13941" spans="1:12" ht="15.95" customHeight="1" x14ac:dyDescent="0.2">
      <c r="A13941" s="7" t="s">
        <v>20</v>
      </c>
      <c r="B13941" s="7" t="s">
        <v>77</v>
      </c>
      <c r="C13941" s="7" t="s">
        <v>65</v>
      </c>
      <c r="D13941" s="15">
        <v>44939</v>
      </c>
      <c r="E13941" s="15">
        <v>44953</v>
      </c>
      <c r="F13941" s="2">
        <f t="shared" si="1791"/>
        <v>2023</v>
      </c>
      <c r="G13941" s="2">
        <f t="shared" si="1792"/>
        <v>1</v>
      </c>
      <c r="H13941" s="2">
        <f t="shared" si="1793"/>
        <v>27</v>
      </c>
      <c r="I13941" s="2" t="str">
        <f t="shared" si="1794"/>
        <v>Enero</v>
      </c>
      <c r="K13941" s="32"/>
      <c r="L13941" s="2" t="str">
        <f t="shared" si="1795"/>
        <v>Índices y tasasTasas de Colocación - Formato 414Semanal 4494644960</v>
      </c>
    </row>
    <row r="13942" spans="1:12" ht="15.95" customHeight="1" x14ac:dyDescent="0.2">
      <c r="A13942" s="7" t="s">
        <v>20</v>
      </c>
      <c r="B13942" s="7" t="s">
        <v>77</v>
      </c>
      <c r="C13942" s="7" t="s">
        <v>65</v>
      </c>
      <c r="D13942" s="15">
        <v>44946</v>
      </c>
      <c r="E13942" s="15">
        <v>44960</v>
      </c>
      <c r="F13942" s="2">
        <f t="shared" si="1791"/>
        <v>2023</v>
      </c>
      <c r="G13942" s="2">
        <f t="shared" si="1792"/>
        <v>2</v>
      </c>
      <c r="H13942" s="2">
        <f t="shared" si="1793"/>
        <v>3</v>
      </c>
      <c r="I13942" s="2" t="str">
        <f t="shared" si="1794"/>
        <v>Febrero</v>
      </c>
      <c r="K13942" s="32"/>
      <c r="L13942" s="2" t="str">
        <f t="shared" si="1795"/>
        <v>Índices y tasasTasas de Colocación - Formato 414Semanal 4495344967</v>
      </c>
    </row>
    <row r="13943" spans="1:12" ht="15.95" customHeight="1" x14ac:dyDescent="0.2">
      <c r="A13943" s="7" t="s">
        <v>20</v>
      </c>
      <c r="B13943" s="7" t="s">
        <v>77</v>
      </c>
      <c r="C13943" s="7" t="s">
        <v>65</v>
      </c>
      <c r="D13943" s="15">
        <v>44953</v>
      </c>
      <c r="E13943" s="15">
        <v>44967</v>
      </c>
      <c r="F13943" s="2">
        <f t="shared" si="1791"/>
        <v>2023</v>
      </c>
      <c r="G13943" s="2">
        <f t="shared" si="1792"/>
        <v>2</v>
      </c>
      <c r="H13943" s="2">
        <f t="shared" si="1793"/>
        <v>10</v>
      </c>
      <c r="I13943" s="2" t="str">
        <f t="shared" si="1794"/>
        <v>Febrero</v>
      </c>
      <c r="K13943" s="32"/>
      <c r="L13943" s="2" t="str">
        <f t="shared" si="1795"/>
        <v>Índices y tasasTasas de Colocación - Formato 414Mensual4495344967</v>
      </c>
    </row>
    <row r="13944" spans="1:12" ht="12.75" x14ac:dyDescent="0.2">
      <c r="A13944" s="47" t="s">
        <v>20</v>
      </c>
      <c r="B13944" s="47" t="s">
        <v>77</v>
      </c>
      <c r="C13944" s="47" t="s">
        <v>6</v>
      </c>
      <c r="D13944" s="48">
        <v>44953</v>
      </c>
      <c r="E13944" s="48">
        <v>44967</v>
      </c>
      <c r="F13944" s="2">
        <f t="shared" si="1791"/>
        <v>2023</v>
      </c>
      <c r="G13944" s="2">
        <f t="shared" si="1792"/>
        <v>2</v>
      </c>
      <c r="H13944" s="2">
        <f t="shared" si="1793"/>
        <v>10</v>
      </c>
      <c r="I13944" s="2" t="str">
        <f t="shared" si="1794"/>
        <v>Febrero</v>
      </c>
      <c r="K13944" s="32"/>
      <c r="L13944" s="2" t="str">
        <f t="shared" si="1795"/>
        <v>Índices y tasasTasas de Colocación - Formato 414Semanal 4496044974</v>
      </c>
    </row>
    <row r="13945" spans="1:12" ht="12.75" x14ac:dyDescent="0.2">
      <c r="A13945" s="7" t="s">
        <v>20</v>
      </c>
      <c r="B13945" s="7" t="s">
        <v>77</v>
      </c>
      <c r="C13945" s="7" t="s">
        <v>65</v>
      </c>
      <c r="D13945" s="15">
        <v>44960</v>
      </c>
      <c r="E13945" s="15">
        <v>44974</v>
      </c>
      <c r="F13945" s="2">
        <f t="shared" si="1791"/>
        <v>2023</v>
      </c>
      <c r="G13945" s="2">
        <f t="shared" si="1792"/>
        <v>2</v>
      </c>
      <c r="H13945" s="2">
        <f t="shared" si="1793"/>
        <v>17</v>
      </c>
      <c r="I13945" s="2" t="str">
        <f t="shared" si="1794"/>
        <v>Febrero</v>
      </c>
      <c r="K13945" s="32"/>
      <c r="L13945" s="2" t="str">
        <f t="shared" si="1795"/>
        <v>Índices y tasasTasas de Colocación - Formato 414Semanal 4496744981</v>
      </c>
    </row>
    <row r="13946" spans="1:12" ht="15.95" customHeight="1" x14ac:dyDescent="0.2">
      <c r="A13946" s="7" t="s">
        <v>20</v>
      </c>
      <c r="B13946" s="7" t="s">
        <v>77</v>
      </c>
      <c r="C13946" s="7" t="s">
        <v>65</v>
      </c>
      <c r="D13946" s="15">
        <v>44967</v>
      </c>
      <c r="E13946" s="15">
        <v>44981</v>
      </c>
      <c r="F13946" s="2">
        <f t="shared" si="1791"/>
        <v>2023</v>
      </c>
      <c r="G13946" s="2">
        <f t="shared" si="1792"/>
        <v>2</v>
      </c>
      <c r="H13946" s="2">
        <f t="shared" si="1793"/>
        <v>24</v>
      </c>
      <c r="I13946" s="2" t="str">
        <f t="shared" si="1794"/>
        <v>Febrero</v>
      </c>
      <c r="K13946" s="32"/>
      <c r="L13946" s="2" t="str">
        <f t="shared" si="1795"/>
        <v>Índices y tasasTasas de Colocación - Formato 414Semanal 4497444988</v>
      </c>
    </row>
    <row r="13947" spans="1:12" ht="15.95" customHeight="1" x14ac:dyDescent="0.2">
      <c r="A13947" s="7" t="s">
        <v>20</v>
      </c>
      <c r="B13947" s="7" t="s">
        <v>77</v>
      </c>
      <c r="C13947" s="7" t="s">
        <v>65</v>
      </c>
      <c r="D13947" s="15">
        <v>44974</v>
      </c>
      <c r="E13947" s="15">
        <v>44988</v>
      </c>
      <c r="F13947" s="2">
        <f t="shared" si="1791"/>
        <v>2023</v>
      </c>
      <c r="G13947" s="2">
        <f t="shared" si="1792"/>
        <v>3</v>
      </c>
      <c r="H13947" s="2">
        <f t="shared" si="1793"/>
        <v>3</v>
      </c>
      <c r="I13947" s="2" t="str">
        <f t="shared" si="1794"/>
        <v>Marzo</v>
      </c>
      <c r="K13947" s="32"/>
      <c r="L13947" s="2" t="str">
        <f t="shared" si="1795"/>
        <v>Índices y tasasTasas de Colocación - Formato 414Semanal 4498144995</v>
      </c>
    </row>
    <row r="13948" spans="1:12" ht="15.95" customHeight="1" x14ac:dyDescent="0.2">
      <c r="A13948" s="7" t="s">
        <v>20</v>
      </c>
      <c r="B13948" s="7" t="s">
        <v>77</v>
      </c>
      <c r="C13948" s="7" t="s">
        <v>65</v>
      </c>
      <c r="D13948" s="15">
        <v>44981</v>
      </c>
      <c r="E13948" s="15">
        <v>44995</v>
      </c>
      <c r="F13948" s="2">
        <f t="shared" si="1791"/>
        <v>2023</v>
      </c>
      <c r="G13948" s="2">
        <f t="shared" si="1792"/>
        <v>3</v>
      </c>
      <c r="H13948" s="2">
        <f t="shared" si="1793"/>
        <v>10</v>
      </c>
      <c r="I13948" s="2" t="str">
        <f t="shared" si="1794"/>
        <v>Marzo</v>
      </c>
      <c r="K13948" s="32"/>
      <c r="L13948" s="2" t="str">
        <f t="shared" si="1795"/>
        <v>Índices y tasasTasas de Colocación - Formato 414Mensual4498144995</v>
      </c>
    </row>
    <row r="13949" spans="1:12" ht="15.95" customHeight="1" x14ac:dyDescent="0.2">
      <c r="A13949" s="47" t="s">
        <v>20</v>
      </c>
      <c r="B13949" s="47" t="s">
        <v>77</v>
      </c>
      <c r="C13949" s="47" t="s">
        <v>6</v>
      </c>
      <c r="D13949" s="48">
        <v>44981</v>
      </c>
      <c r="E13949" s="48">
        <v>44995</v>
      </c>
      <c r="F13949" s="2">
        <f t="shared" si="1791"/>
        <v>2023</v>
      </c>
      <c r="G13949" s="2">
        <f t="shared" si="1792"/>
        <v>3</v>
      </c>
      <c r="H13949" s="2">
        <f t="shared" si="1793"/>
        <v>10</v>
      </c>
      <c r="I13949" s="2" t="str">
        <f t="shared" si="1794"/>
        <v>Marzo</v>
      </c>
      <c r="K13949" s="32"/>
      <c r="L13949" s="2" t="str">
        <f t="shared" si="1795"/>
        <v>Índices y tasasTasas de Colocación - Formato 414Semanal 4498845002</v>
      </c>
    </row>
    <row r="13950" spans="1:12" ht="15.95" customHeight="1" x14ac:dyDescent="0.2">
      <c r="A13950" s="7" t="s">
        <v>20</v>
      </c>
      <c r="B13950" s="7" t="s">
        <v>77</v>
      </c>
      <c r="C13950" s="7" t="s">
        <v>65</v>
      </c>
      <c r="D13950" s="15">
        <v>44988</v>
      </c>
      <c r="E13950" s="15">
        <v>45002</v>
      </c>
      <c r="F13950" s="2">
        <f t="shared" si="1791"/>
        <v>2023</v>
      </c>
      <c r="G13950" s="2">
        <f t="shared" si="1792"/>
        <v>3</v>
      </c>
      <c r="H13950" s="2">
        <f t="shared" si="1793"/>
        <v>17</v>
      </c>
      <c r="I13950" s="2" t="str">
        <f t="shared" si="1794"/>
        <v>Marzo</v>
      </c>
      <c r="K13950" s="32"/>
      <c r="L13950" s="2" t="str">
        <f t="shared" si="1795"/>
        <v>Índices y tasasTasas de Colocación - Formato 414Semanal 4499545009</v>
      </c>
    </row>
    <row r="13951" spans="1:12" ht="15.95" customHeight="1" x14ac:dyDescent="0.2">
      <c r="A13951" s="7" t="s">
        <v>20</v>
      </c>
      <c r="B13951" s="7" t="s">
        <v>77</v>
      </c>
      <c r="C13951" s="7" t="s">
        <v>65</v>
      </c>
      <c r="D13951" s="15">
        <v>44995</v>
      </c>
      <c r="E13951" s="15">
        <v>45009</v>
      </c>
      <c r="F13951" s="2">
        <f t="shared" si="1791"/>
        <v>2023</v>
      </c>
      <c r="G13951" s="2">
        <f t="shared" si="1792"/>
        <v>3</v>
      </c>
      <c r="H13951" s="2">
        <f t="shared" si="1793"/>
        <v>24</v>
      </c>
      <c r="I13951" s="2" t="str">
        <f t="shared" si="1794"/>
        <v>Marzo</v>
      </c>
      <c r="K13951" s="32"/>
      <c r="L13951" s="2" t="str">
        <f t="shared" si="1795"/>
        <v>Índices y tasasTasas de Colocación - Formato 414Semanal 4500245016</v>
      </c>
    </row>
    <row r="13952" spans="1:12" ht="15.95" customHeight="1" x14ac:dyDescent="0.2">
      <c r="A13952" s="7" t="s">
        <v>20</v>
      </c>
      <c r="B13952" s="7" t="s">
        <v>77</v>
      </c>
      <c r="C13952" s="7" t="s">
        <v>65</v>
      </c>
      <c r="D13952" s="15">
        <v>45002</v>
      </c>
      <c r="E13952" s="15">
        <v>45016</v>
      </c>
      <c r="F13952" s="2">
        <f t="shared" si="1791"/>
        <v>2023</v>
      </c>
      <c r="G13952" s="2">
        <f t="shared" si="1792"/>
        <v>3</v>
      </c>
      <c r="H13952" s="2">
        <f t="shared" si="1793"/>
        <v>31</v>
      </c>
      <c r="I13952" s="2" t="str">
        <f t="shared" si="1794"/>
        <v>Marzo</v>
      </c>
      <c r="K13952" s="32"/>
      <c r="L13952" s="2" t="str">
        <f t="shared" si="1795"/>
        <v>Índices y tasasTasas de Colocación - Formato 414Semanal 4500945023</v>
      </c>
    </row>
    <row r="13953" spans="1:12" ht="15.95" customHeight="1" x14ac:dyDescent="0.2">
      <c r="A13953" s="7" t="s">
        <v>20</v>
      </c>
      <c r="B13953" s="7" t="s">
        <v>77</v>
      </c>
      <c r="C13953" s="7" t="s">
        <v>65</v>
      </c>
      <c r="D13953" s="15">
        <v>45009</v>
      </c>
      <c r="E13953" s="15">
        <v>45023</v>
      </c>
      <c r="F13953" s="2">
        <f t="shared" si="1791"/>
        <v>2023</v>
      </c>
      <c r="G13953" s="2">
        <f t="shared" si="1792"/>
        <v>4</v>
      </c>
      <c r="H13953" s="2">
        <f t="shared" si="1793"/>
        <v>7</v>
      </c>
      <c r="I13953" s="2" t="str">
        <f t="shared" si="1794"/>
        <v>Abril</v>
      </c>
      <c r="K13953" s="32"/>
      <c r="L13953" s="2" t="str">
        <f t="shared" si="1795"/>
        <v>Índices y tasasTasas de Colocación - Formato 414Semanal 4501645030</v>
      </c>
    </row>
    <row r="13954" spans="1:12" ht="15.95" customHeight="1" x14ac:dyDescent="0.2">
      <c r="A13954" s="7" t="s">
        <v>20</v>
      </c>
      <c r="B13954" s="7" t="s">
        <v>77</v>
      </c>
      <c r="C13954" s="7" t="s">
        <v>65</v>
      </c>
      <c r="D13954" s="15">
        <v>45016</v>
      </c>
      <c r="E13954" s="15">
        <v>45030</v>
      </c>
      <c r="F13954" s="2">
        <f t="shared" si="1791"/>
        <v>2023</v>
      </c>
      <c r="G13954" s="2">
        <f t="shared" si="1792"/>
        <v>4</v>
      </c>
      <c r="H13954" s="2">
        <f t="shared" si="1793"/>
        <v>14</v>
      </c>
      <c r="I13954" s="2" t="str">
        <f t="shared" si="1794"/>
        <v>Abril</v>
      </c>
      <c r="K13954" s="32"/>
      <c r="L13954" s="2" t="str">
        <f t="shared" si="1795"/>
        <v>Índices y tasasTasas de Colocación - Formato 414Mensual4501645030</v>
      </c>
    </row>
    <row r="13955" spans="1:12" ht="15.95" customHeight="1" x14ac:dyDescent="0.2">
      <c r="A13955" s="47" t="s">
        <v>20</v>
      </c>
      <c r="B13955" s="47" t="s">
        <v>77</v>
      </c>
      <c r="C13955" s="47" t="s">
        <v>6</v>
      </c>
      <c r="D13955" s="48">
        <v>45016</v>
      </c>
      <c r="E13955" s="48">
        <v>45030</v>
      </c>
      <c r="F13955" s="2">
        <f t="shared" si="1791"/>
        <v>2023</v>
      </c>
      <c r="G13955" s="2">
        <f t="shared" si="1792"/>
        <v>4</v>
      </c>
      <c r="H13955" s="2">
        <f t="shared" si="1793"/>
        <v>14</v>
      </c>
      <c r="I13955" s="2" t="str">
        <f t="shared" si="1794"/>
        <v>Abril</v>
      </c>
      <c r="K13955" s="32"/>
      <c r="L13955" s="2" t="str">
        <f t="shared" si="1795"/>
        <v>Índices y tasasTasas de Colocación - Formato 414Semanal 4502345037</v>
      </c>
    </row>
    <row r="13956" spans="1:12" ht="15.95" customHeight="1" x14ac:dyDescent="0.2">
      <c r="A13956" s="7" t="s">
        <v>20</v>
      </c>
      <c r="B13956" s="7" t="s">
        <v>77</v>
      </c>
      <c r="C13956" s="7" t="s">
        <v>65</v>
      </c>
      <c r="D13956" s="15">
        <v>45023</v>
      </c>
      <c r="E13956" s="15">
        <v>45037</v>
      </c>
      <c r="F13956" s="2">
        <f t="shared" si="1791"/>
        <v>2023</v>
      </c>
      <c r="G13956" s="2">
        <f t="shared" si="1792"/>
        <v>4</v>
      </c>
      <c r="H13956" s="2">
        <f t="shared" si="1793"/>
        <v>21</v>
      </c>
      <c r="I13956" s="2" t="str">
        <f t="shared" si="1794"/>
        <v>Abril</v>
      </c>
      <c r="K13956" s="32"/>
      <c r="L13956" s="2" t="str">
        <f t="shared" si="1795"/>
        <v>Índices y tasasTasas de Colocación - Formato 414Semanal 4503045044</v>
      </c>
    </row>
    <row r="13957" spans="1:12" ht="15.95" customHeight="1" x14ac:dyDescent="0.2">
      <c r="A13957" s="7" t="s">
        <v>20</v>
      </c>
      <c r="B13957" s="7" t="s">
        <v>77</v>
      </c>
      <c r="C13957" s="7" t="s">
        <v>65</v>
      </c>
      <c r="D13957" s="15">
        <v>45030</v>
      </c>
      <c r="E13957" s="15">
        <v>45044</v>
      </c>
      <c r="F13957" s="2">
        <f t="shared" si="1791"/>
        <v>2023</v>
      </c>
      <c r="G13957" s="2">
        <f t="shared" si="1792"/>
        <v>4</v>
      </c>
      <c r="H13957" s="2">
        <f t="shared" si="1793"/>
        <v>28</v>
      </c>
      <c r="I13957" s="2" t="str">
        <f t="shared" si="1794"/>
        <v>Abril</v>
      </c>
      <c r="K13957" s="32"/>
      <c r="L13957" s="2" t="str">
        <f t="shared" si="1795"/>
        <v>Índices y tasasTasas de Colocación - Formato 414Semanal 4503745051</v>
      </c>
    </row>
    <row r="13958" spans="1:12" ht="15.95" customHeight="1" x14ac:dyDescent="0.2">
      <c r="A13958" s="7" t="s">
        <v>20</v>
      </c>
      <c r="B13958" s="7" t="s">
        <v>77</v>
      </c>
      <c r="C13958" s="7" t="s">
        <v>65</v>
      </c>
      <c r="D13958" s="15">
        <v>45037</v>
      </c>
      <c r="E13958" s="15">
        <v>45051</v>
      </c>
      <c r="F13958" s="2">
        <f t="shared" si="1791"/>
        <v>2023</v>
      </c>
      <c r="G13958" s="2">
        <f t="shared" si="1792"/>
        <v>5</v>
      </c>
      <c r="H13958" s="2">
        <f t="shared" si="1793"/>
        <v>5</v>
      </c>
      <c r="I13958" s="2" t="str">
        <f t="shared" si="1794"/>
        <v>Mayo</v>
      </c>
      <c r="K13958" s="32"/>
      <c r="L13958" s="2" t="str">
        <f t="shared" si="1795"/>
        <v>Índices y tasasTasas de Colocación - Formato 414Semanal 4504445058</v>
      </c>
    </row>
    <row r="13959" spans="1:12" ht="15.95" customHeight="1" x14ac:dyDescent="0.2">
      <c r="A13959" s="7" t="s">
        <v>20</v>
      </c>
      <c r="B13959" s="7" t="s">
        <v>77</v>
      </c>
      <c r="C13959" s="7" t="s">
        <v>65</v>
      </c>
      <c r="D13959" s="15">
        <v>45044</v>
      </c>
      <c r="E13959" s="15">
        <v>45058</v>
      </c>
      <c r="F13959" s="2">
        <f t="shared" si="1791"/>
        <v>2023</v>
      </c>
      <c r="G13959" s="2">
        <f t="shared" si="1792"/>
        <v>5</v>
      </c>
      <c r="H13959" s="2">
        <f t="shared" si="1793"/>
        <v>12</v>
      </c>
      <c r="I13959" s="2" t="str">
        <f t="shared" si="1794"/>
        <v>Mayo</v>
      </c>
      <c r="K13959" s="32"/>
      <c r="L13959" s="2" t="str">
        <f t="shared" si="1795"/>
        <v>Índices y tasasTasas de Colocación - Formato 414Mensual4504445058</v>
      </c>
    </row>
    <row r="13960" spans="1:12" ht="15.95" customHeight="1" x14ac:dyDescent="0.2">
      <c r="A13960" s="47" t="s">
        <v>20</v>
      </c>
      <c r="B13960" s="47" t="s">
        <v>77</v>
      </c>
      <c r="C13960" s="47" t="s">
        <v>6</v>
      </c>
      <c r="D13960" s="48">
        <v>45044</v>
      </c>
      <c r="E13960" s="48">
        <v>45058</v>
      </c>
      <c r="F13960" s="2">
        <f t="shared" si="1791"/>
        <v>2023</v>
      </c>
      <c r="G13960" s="2">
        <f t="shared" si="1792"/>
        <v>5</v>
      </c>
      <c r="H13960" s="2">
        <f t="shared" si="1793"/>
        <v>12</v>
      </c>
      <c r="I13960" s="2" t="str">
        <f t="shared" si="1794"/>
        <v>Mayo</v>
      </c>
      <c r="K13960" s="32"/>
      <c r="L13960" s="2" t="str">
        <f t="shared" si="1795"/>
        <v>Índices y tasasTasas de Colocación - Formato 414Semanal 4505145065</v>
      </c>
    </row>
    <row r="13961" spans="1:12" ht="15.95" customHeight="1" x14ac:dyDescent="0.2">
      <c r="A13961" s="7" t="s">
        <v>20</v>
      </c>
      <c r="B13961" s="7" t="s">
        <v>77</v>
      </c>
      <c r="C13961" s="7" t="s">
        <v>65</v>
      </c>
      <c r="D13961" s="15">
        <v>45051</v>
      </c>
      <c r="E13961" s="15">
        <v>45065</v>
      </c>
      <c r="F13961" s="2">
        <f t="shared" si="1791"/>
        <v>2023</v>
      </c>
      <c r="G13961" s="2">
        <f t="shared" si="1792"/>
        <v>5</v>
      </c>
      <c r="H13961" s="2">
        <f t="shared" si="1793"/>
        <v>19</v>
      </c>
      <c r="I13961" s="2" t="str">
        <f t="shared" si="1794"/>
        <v>Mayo</v>
      </c>
      <c r="K13961" s="32"/>
      <c r="L13961" s="2" t="str">
        <f t="shared" si="1795"/>
        <v>Índices y tasasTasas de Colocación - Formato 414Semanal 4505845072</v>
      </c>
    </row>
    <row r="13962" spans="1:12" ht="15.95" customHeight="1" x14ac:dyDescent="0.2">
      <c r="A13962" s="7" t="s">
        <v>20</v>
      </c>
      <c r="B13962" s="7" t="s">
        <v>77</v>
      </c>
      <c r="C13962" s="7" t="s">
        <v>65</v>
      </c>
      <c r="D13962" s="15">
        <v>45058</v>
      </c>
      <c r="E13962" s="15">
        <v>45072</v>
      </c>
      <c r="F13962" s="2">
        <f t="shared" si="1791"/>
        <v>2023</v>
      </c>
      <c r="G13962" s="2">
        <f t="shared" si="1792"/>
        <v>5</v>
      </c>
      <c r="H13962" s="2">
        <f t="shared" si="1793"/>
        <v>26</v>
      </c>
      <c r="I13962" s="2" t="str">
        <f t="shared" si="1794"/>
        <v>Mayo</v>
      </c>
      <c r="K13962" s="32"/>
      <c r="L13962" s="2" t="str">
        <f t="shared" si="1795"/>
        <v>Índices y tasasTasas de Colocación - Formato 414Semanal 4506545079</v>
      </c>
    </row>
    <row r="13963" spans="1:12" ht="15.95" customHeight="1" x14ac:dyDescent="0.2">
      <c r="A13963" s="7" t="s">
        <v>20</v>
      </c>
      <c r="B13963" s="7" t="s">
        <v>77</v>
      </c>
      <c r="C13963" s="7" t="s">
        <v>65</v>
      </c>
      <c r="D13963" s="15">
        <v>45065</v>
      </c>
      <c r="E13963" s="15">
        <v>45079</v>
      </c>
      <c r="F13963" s="2">
        <f t="shared" si="1791"/>
        <v>2023</v>
      </c>
      <c r="G13963" s="2">
        <f t="shared" si="1792"/>
        <v>6</v>
      </c>
      <c r="H13963" s="2">
        <f t="shared" si="1793"/>
        <v>2</v>
      </c>
      <c r="I13963" s="2" t="str">
        <f t="shared" si="1794"/>
        <v>Junio</v>
      </c>
      <c r="K13963" s="32"/>
      <c r="L13963" s="2" t="str">
        <f t="shared" si="1795"/>
        <v>Índices y tasasTasas de Colocación - Formato 414Semanal 4507245086</v>
      </c>
    </row>
    <row r="13964" spans="1:12" ht="15.95" customHeight="1" x14ac:dyDescent="0.2">
      <c r="A13964" s="7" t="s">
        <v>20</v>
      </c>
      <c r="B13964" s="7" t="s">
        <v>77</v>
      </c>
      <c r="C13964" s="7" t="s">
        <v>65</v>
      </c>
      <c r="D13964" s="15">
        <v>45072</v>
      </c>
      <c r="E13964" s="15">
        <v>45086</v>
      </c>
      <c r="F13964" s="2">
        <f t="shared" si="1791"/>
        <v>2023</v>
      </c>
      <c r="G13964" s="2">
        <f t="shared" si="1792"/>
        <v>6</v>
      </c>
      <c r="H13964" s="2">
        <f t="shared" si="1793"/>
        <v>9</v>
      </c>
      <c r="I13964" s="2" t="str">
        <f t="shared" si="1794"/>
        <v>Junio</v>
      </c>
      <c r="K13964" s="32"/>
      <c r="L13964" s="2" t="str">
        <f t="shared" si="1795"/>
        <v>Índices y tasasTasas de Colocación - Formato 414Semanal 4507945093</v>
      </c>
    </row>
    <row r="13965" spans="1:12" ht="15.95" customHeight="1" x14ac:dyDescent="0.2">
      <c r="A13965" s="7" t="s">
        <v>20</v>
      </c>
      <c r="B13965" s="7" t="s">
        <v>77</v>
      </c>
      <c r="C13965" s="7" t="s">
        <v>65</v>
      </c>
      <c r="D13965" s="15">
        <v>45079</v>
      </c>
      <c r="E13965" s="15">
        <v>45093</v>
      </c>
      <c r="F13965" s="2">
        <f t="shared" si="1791"/>
        <v>2023</v>
      </c>
      <c r="G13965" s="2">
        <f t="shared" si="1792"/>
        <v>6</v>
      </c>
      <c r="H13965" s="2">
        <f t="shared" si="1793"/>
        <v>16</v>
      </c>
      <c r="I13965" s="2" t="str">
        <f t="shared" si="1794"/>
        <v>Junio</v>
      </c>
      <c r="K13965" s="32"/>
      <c r="L13965" s="2" t="str">
        <f t="shared" si="1795"/>
        <v>Índices y tasasTasas de Colocación - Formato 414Mensual4507945093</v>
      </c>
    </row>
    <row r="13966" spans="1:12" ht="15.95" customHeight="1" x14ac:dyDescent="0.2">
      <c r="A13966" s="47" t="s">
        <v>20</v>
      </c>
      <c r="B13966" s="47" t="s">
        <v>77</v>
      </c>
      <c r="C13966" s="47" t="s">
        <v>6</v>
      </c>
      <c r="D13966" s="48">
        <v>45079</v>
      </c>
      <c r="E13966" s="48">
        <v>45093</v>
      </c>
      <c r="F13966" s="2">
        <f t="shared" si="1791"/>
        <v>2023</v>
      </c>
      <c r="G13966" s="2">
        <f t="shared" si="1792"/>
        <v>6</v>
      </c>
      <c r="H13966" s="2">
        <f t="shared" si="1793"/>
        <v>16</v>
      </c>
      <c r="I13966" s="2" t="str">
        <f t="shared" si="1794"/>
        <v>Junio</v>
      </c>
      <c r="K13966" s="32"/>
      <c r="L13966" s="2" t="str">
        <f t="shared" si="1795"/>
        <v>Índices y tasasTasas de Colocación - Formato 414Semanal 4508645100</v>
      </c>
    </row>
    <row r="13967" spans="1:12" ht="15.95" customHeight="1" x14ac:dyDescent="0.2">
      <c r="A13967" s="7" t="s">
        <v>20</v>
      </c>
      <c r="B13967" s="7" t="s">
        <v>77</v>
      </c>
      <c r="C13967" s="7" t="s">
        <v>65</v>
      </c>
      <c r="D13967" s="15">
        <v>45086</v>
      </c>
      <c r="E13967" s="15">
        <v>45100</v>
      </c>
      <c r="F13967" s="2">
        <f t="shared" si="1791"/>
        <v>2023</v>
      </c>
      <c r="G13967" s="2">
        <f t="shared" si="1792"/>
        <v>6</v>
      </c>
      <c r="H13967" s="2">
        <f t="shared" si="1793"/>
        <v>23</v>
      </c>
      <c r="I13967" s="2" t="str">
        <f t="shared" si="1794"/>
        <v>Junio</v>
      </c>
      <c r="K13967" s="32"/>
      <c r="L13967" s="2" t="str">
        <f t="shared" si="1795"/>
        <v>Índices y tasasTasas de Colocación - Formato 414Semanal 4509345107</v>
      </c>
    </row>
    <row r="13968" spans="1:12" ht="15.95" customHeight="1" x14ac:dyDescent="0.2">
      <c r="A13968" s="7" t="s">
        <v>20</v>
      </c>
      <c r="B13968" s="7" t="s">
        <v>77</v>
      </c>
      <c r="C13968" s="7" t="s">
        <v>65</v>
      </c>
      <c r="D13968" s="15">
        <v>45093</v>
      </c>
      <c r="E13968" s="15">
        <v>45107</v>
      </c>
      <c r="F13968" s="2">
        <f t="shared" si="1791"/>
        <v>2023</v>
      </c>
      <c r="G13968" s="2">
        <f t="shared" si="1792"/>
        <v>6</v>
      </c>
      <c r="H13968" s="2">
        <f t="shared" si="1793"/>
        <v>30</v>
      </c>
      <c r="I13968" s="2" t="str">
        <f t="shared" si="1794"/>
        <v>Junio</v>
      </c>
      <c r="K13968" s="32"/>
      <c r="L13968" s="2" t="str">
        <f t="shared" si="1795"/>
        <v>Índices y tasasTasas de Colocación - Formato 414Semanal 4510045114</v>
      </c>
    </row>
    <row r="13969" spans="1:12" ht="15.95" customHeight="1" x14ac:dyDescent="0.2">
      <c r="A13969" s="7" t="s">
        <v>20</v>
      </c>
      <c r="B13969" s="7" t="s">
        <v>77</v>
      </c>
      <c r="C13969" s="7" t="s">
        <v>65</v>
      </c>
      <c r="D13969" s="15">
        <v>45100</v>
      </c>
      <c r="E13969" s="15">
        <v>45114</v>
      </c>
      <c r="F13969" s="2">
        <f t="shared" si="1791"/>
        <v>2023</v>
      </c>
      <c r="G13969" s="2">
        <f t="shared" si="1792"/>
        <v>7</v>
      </c>
      <c r="H13969" s="2">
        <f t="shared" si="1793"/>
        <v>7</v>
      </c>
      <c r="I13969" s="2" t="str">
        <f t="shared" si="1794"/>
        <v>Julio</v>
      </c>
      <c r="K13969" s="32"/>
      <c r="L13969" s="2" t="str">
        <f t="shared" si="1795"/>
        <v>Índices y tasasTasas de Colocación - Formato 414Semanal 4510745121</v>
      </c>
    </row>
    <row r="13970" spans="1:12" ht="15.95" customHeight="1" x14ac:dyDescent="0.2">
      <c r="A13970" s="7" t="s">
        <v>20</v>
      </c>
      <c r="B13970" s="7" t="s">
        <v>77</v>
      </c>
      <c r="C13970" s="7" t="s">
        <v>65</v>
      </c>
      <c r="D13970" s="15">
        <v>45107</v>
      </c>
      <c r="E13970" s="15">
        <v>45121</v>
      </c>
      <c r="F13970" s="2">
        <f t="shared" si="1791"/>
        <v>2023</v>
      </c>
      <c r="G13970" s="2">
        <f t="shared" si="1792"/>
        <v>7</v>
      </c>
      <c r="H13970" s="2">
        <f t="shared" si="1793"/>
        <v>14</v>
      </c>
      <c r="I13970" s="2" t="str">
        <f t="shared" si="1794"/>
        <v>Julio</v>
      </c>
      <c r="K13970" s="32"/>
      <c r="L13970" s="2" t="str">
        <f t="shared" si="1795"/>
        <v>Índices y tasasTasas de Colocación - Formato 414Mensual4510745121</v>
      </c>
    </row>
    <row r="13971" spans="1:12" ht="15.95" customHeight="1" x14ac:dyDescent="0.2">
      <c r="A13971" s="47" t="s">
        <v>20</v>
      </c>
      <c r="B13971" s="47" t="s">
        <v>77</v>
      </c>
      <c r="C13971" s="47" t="s">
        <v>6</v>
      </c>
      <c r="D13971" s="48">
        <v>45107</v>
      </c>
      <c r="E13971" s="48">
        <v>45121</v>
      </c>
      <c r="F13971" s="2">
        <f t="shared" ref="F13971:F14033" si="1796">YEAR(E13971)</f>
        <v>2023</v>
      </c>
      <c r="G13971" s="2">
        <f t="shared" ref="G13971:G14033" si="1797">MONTH(E13971)</f>
        <v>7</v>
      </c>
      <c r="H13971" s="2">
        <f t="shared" ref="H13971:H14033" si="1798">DAY(E13971)</f>
        <v>14</v>
      </c>
      <c r="I13971" s="2" t="str">
        <f t="shared" si="1794"/>
        <v>Julio</v>
      </c>
      <c r="K13971" s="32"/>
      <c r="L13971" s="2" t="str">
        <f t="shared" si="1795"/>
        <v>Índices y tasasTasas de Colocación - Formato 414Semanal 4511445128</v>
      </c>
    </row>
    <row r="13972" spans="1:12" ht="15.95" customHeight="1" x14ac:dyDescent="0.2">
      <c r="A13972" s="7" t="s">
        <v>20</v>
      </c>
      <c r="B13972" s="7" t="s">
        <v>77</v>
      </c>
      <c r="C13972" s="7" t="s">
        <v>65</v>
      </c>
      <c r="D13972" s="15">
        <v>45114</v>
      </c>
      <c r="E13972" s="15">
        <v>45128</v>
      </c>
      <c r="F13972" s="2">
        <f t="shared" si="1796"/>
        <v>2023</v>
      </c>
      <c r="G13972" s="2">
        <f t="shared" si="1797"/>
        <v>7</v>
      </c>
      <c r="H13972" s="2">
        <f t="shared" si="1798"/>
        <v>21</v>
      </c>
      <c r="I13972" s="2" t="str">
        <f t="shared" si="1794"/>
        <v>Julio</v>
      </c>
      <c r="K13972" s="32"/>
      <c r="L13972" s="2" t="str">
        <f t="shared" si="1795"/>
        <v>Índices y tasasTasas de Colocación - Formato 414Semanal 4512145135</v>
      </c>
    </row>
    <row r="13973" spans="1:12" ht="15.95" customHeight="1" x14ac:dyDescent="0.2">
      <c r="A13973" s="7" t="s">
        <v>20</v>
      </c>
      <c r="B13973" s="7" t="s">
        <v>77</v>
      </c>
      <c r="C13973" s="7" t="s">
        <v>65</v>
      </c>
      <c r="D13973" s="15">
        <v>45121</v>
      </c>
      <c r="E13973" s="15">
        <v>45135</v>
      </c>
      <c r="F13973" s="2">
        <f t="shared" si="1796"/>
        <v>2023</v>
      </c>
      <c r="G13973" s="2">
        <f t="shared" si="1797"/>
        <v>7</v>
      </c>
      <c r="H13973" s="2">
        <f t="shared" si="1798"/>
        <v>28</v>
      </c>
      <c r="I13973" s="2" t="str">
        <f t="shared" si="1794"/>
        <v>Julio</v>
      </c>
      <c r="K13973" s="32"/>
      <c r="L13973" s="2" t="str">
        <f t="shared" si="1795"/>
        <v>Índices y tasasTasas de Colocación - Formato 414Semanal 4512845142</v>
      </c>
    </row>
    <row r="13974" spans="1:12" ht="15.95" customHeight="1" x14ac:dyDescent="0.2">
      <c r="A13974" s="7" t="s">
        <v>20</v>
      </c>
      <c r="B13974" s="7" t="s">
        <v>77</v>
      </c>
      <c r="C13974" s="7" t="s">
        <v>65</v>
      </c>
      <c r="D13974" s="15">
        <v>45128</v>
      </c>
      <c r="E13974" s="15">
        <v>45142</v>
      </c>
      <c r="F13974" s="2">
        <f t="shared" si="1796"/>
        <v>2023</v>
      </c>
      <c r="G13974" s="2">
        <f t="shared" si="1797"/>
        <v>8</v>
      </c>
      <c r="H13974" s="2">
        <f t="shared" si="1798"/>
        <v>4</v>
      </c>
      <c r="I13974" s="2" t="str">
        <f t="shared" si="1794"/>
        <v>Agosto</v>
      </c>
      <c r="K13974" s="32"/>
      <c r="L13974" s="2" t="str">
        <f t="shared" si="1795"/>
        <v>Índices y tasasTasas de Colocación - Formato 414Semanal 4513545149</v>
      </c>
    </row>
    <row r="13975" spans="1:12" ht="15.95" customHeight="1" x14ac:dyDescent="0.2">
      <c r="A13975" s="7" t="s">
        <v>20</v>
      </c>
      <c r="B13975" s="7" t="s">
        <v>77</v>
      </c>
      <c r="C13975" s="7" t="s">
        <v>65</v>
      </c>
      <c r="D13975" s="15">
        <v>45135</v>
      </c>
      <c r="E13975" s="15">
        <v>45149</v>
      </c>
      <c r="F13975" s="2">
        <f t="shared" si="1796"/>
        <v>2023</v>
      </c>
      <c r="G13975" s="2">
        <f t="shared" si="1797"/>
        <v>8</v>
      </c>
      <c r="H13975" s="2">
        <f t="shared" si="1798"/>
        <v>11</v>
      </c>
      <c r="I13975" s="2" t="str">
        <f t="shared" si="1794"/>
        <v>Agosto</v>
      </c>
      <c r="K13975" s="32"/>
      <c r="L13975" s="2" t="str">
        <f t="shared" si="1795"/>
        <v>Índices y tasasTasas de Colocación - Formato 414Mensual4513545149</v>
      </c>
    </row>
    <row r="13976" spans="1:12" ht="15.95" customHeight="1" x14ac:dyDescent="0.2">
      <c r="A13976" s="47" t="s">
        <v>20</v>
      </c>
      <c r="B13976" s="47" t="s">
        <v>77</v>
      </c>
      <c r="C13976" s="47" t="s">
        <v>6</v>
      </c>
      <c r="D13976" s="48">
        <v>45135</v>
      </c>
      <c r="E13976" s="48">
        <v>45149</v>
      </c>
      <c r="F13976" s="2">
        <f t="shared" si="1796"/>
        <v>2023</v>
      </c>
      <c r="G13976" s="2">
        <f t="shared" si="1797"/>
        <v>8</v>
      </c>
      <c r="H13976" s="2">
        <f t="shared" si="1798"/>
        <v>11</v>
      </c>
      <c r="I13976" s="2" t="str">
        <f t="shared" si="1794"/>
        <v>Agosto</v>
      </c>
      <c r="K13976" s="32"/>
      <c r="L13976" s="2" t="str">
        <f t="shared" si="1795"/>
        <v>Índices y tasasTasas de Colocación - Formato 414Semanal 4514245156</v>
      </c>
    </row>
    <row r="13977" spans="1:12" ht="15.95" customHeight="1" x14ac:dyDescent="0.2">
      <c r="A13977" s="7" t="s">
        <v>20</v>
      </c>
      <c r="B13977" s="7" t="s">
        <v>77</v>
      </c>
      <c r="C13977" s="7" t="s">
        <v>65</v>
      </c>
      <c r="D13977" s="15">
        <v>45142</v>
      </c>
      <c r="E13977" s="15">
        <v>45156</v>
      </c>
      <c r="F13977" s="2">
        <f t="shared" si="1796"/>
        <v>2023</v>
      </c>
      <c r="G13977" s="2">
        <f t="shared" si="1797"/>
        <v>8</v>
      </c>
      <c r="H13977" s="2">
        <f t="shared" si="1798"/>
        <v>18</v>
      </c>
      <c r="I13977" s="2" t="str">
        <f t="shared" si="1794"/>
        <v>Agosto</v>
      </c>
      <c r="K13977" s="32"/>
      <c r="L13977" s="2" t="str">
        <f t="shared" si="1795"/>
        <v>Índices y tasasTasas de Colocación - Formato 414Semanal 4514945163</v>
      </c>
    </row>
    <row r="13978" spans="1:12" ht="15.95" customHeight="1" x14ac:dyDescent="0.2">
      <c r="A13978" s="7" t="s">
        <v>20</v>
      </c>
      <c r="B13978" s="7" t="s">
        <v>77</v>
      </c>
      <c r="C13978" s="7" t="s">
        <v>65</v>
      </c>
      <c r="D13978" s="15">
        <v>45149</v>
      </c>
      <c r="E13978" s="15">
        <v>45163</v>
      </c>
      <c r="F13978" s="2">
        <f t="shared" si="1796"/>
        <v>2023</v>
      </c>
      <c r="G13978" s="2">
        <f t="shared" si="1797"/>
        <v>8</v>
      </c>
      <c r="H13978" s="2">
        <f t="shared" si="1798"/>
        <v>25</v>
      </c>
      <c r="I13978" s="2" t="str">
        <f t="shared" si="1794"/>
        <v>Agosto</v>
      </c>
      <c r="K13978" s="32"/>
      <c r="L13978" s="2" t="str">
        <f t="shared" si="1795"/>
        <v>Índices y tasasTasas de Colocación - Formato 414Semanal 4515645170</v>
      </c>
    </row>
    <row r="13979" spans="1:12" ht="15.95" customHeight="1" x14ac:dyDescent="0.2">
      <c r="A13979" s="7" t="s">
        <v>20</v>
      </c>
      <c r="B13979" s="7" t="s">
        <v>77</v>
      </c>
      <c r="C13979" s="7" t="s">
        <v>65</v>
      </c>
      <c r="D13979" s="15">
        <v>45156</v>
      </c>
      <c r="E13979" s="15">
        <v>45170</v>
      </c>
      <c r="F13979" s="2">
        <f t="shared" si="1796"/>
        <v>2023</v>
      </c>
      <c r="G13979" s="2">
        <f t="shared" si="1797"/>
        <v>9</v>
      </c>
      <c r="H13979" s="2">
        <f t="shared" si="1798"/>
        <v>1</v>
      </c>
      <c r="I13979" s="2" t="str">
        <f t="shared" ref="I13979:I14041" si="1799">CHOOSE(G13979,"Enero","Febrero","Marzo","Abril","Mayo","Junio","Julio","Agosto","Septiembre","Octubre","Noviembre","Diciembre")</f>
        <v>Septiembre</v>
      </c>
      <c r="K13979" s="32"/>
      <c r="L13979" s="2" t="str">
        <f t="shared" si="1795"/>
        <v>Índices y tasasTasas de Colocación - Formato 414Semanal 4516345177</v>
      </c>
    </row>
    <row r="13980" spans="1:12" ht="15.95" customHeight="1" x14ac:dyDescent="0.2">
      <c r="A13980" s="7" t="s">
        <v>20</v>
      </c>
      <c r="B13980" s="7" t="s">
        <v>77</v>
      </c>
      <c r="C13980" s="7" t="s">
        <v>65</v>
      </c>
      <c r="D13980" s="15">
        <v>45163</v>
      </c>
      <c r="E13980" s="15">
        <v>45177</v>
      </c>
      <c r="F13980" s="2">
        <f t="shared" si="1796"/>
        <v>2023</v>
      </c>
      <c r="G13980" s="2">
        <f t="shared" si="1797"/>
        <v>9</v>
      </c>
      <c r="H13980" s="2">
        <f t="shared" si="1798"/>
        <v>8</v>
      </c>
      <c r="I13980" s="2" t="str">
        <f t="shared" si="1799"/>
        <v>Septiembre</v>
      </c>
      <c r="K13980" s="32"/>
      <c r="L13980" s="2" t="str">
        <f t="shared" si="1795"/>
        <v>Índices y tasasTasas de Colocación - Formato 414Semanal 4517045184</v>
      </c>
    </row>
    <row r="13981" spans="1:12" ht="15.95" customHeight="1" x14ac:dyDescent="0.2">
      <c r="A13981" s="7" t="s">
        <v>20</v>
      </c>
      <c r="B13981" s="7" t="s">
        <v>77</v>
      </c>
      <c r="C13981" s="7" t="s">
        <v>65</v>
      </c>
      <c r="D13981" s="15">
        <v>45170</v>
      </c>
      <c r="E13981" s="15">
        <v>45184</v>
      </c>
      <c r="F13981" s="2">
        <f t="shared" si="1796"/>
        <v>2023</v>
      </c>
      <c r="G13981" s="2">
        <f t="shared" si="1797"/>
        <v>9</v>
      </c>
      <c r="H13981" s="2">
        <f t="shared" si="1798"/>
        <v>15</v>
      </c>
      <c r="I13981" s="2" t="str">
        <f t="shared" si="1799"/>
        <v>Septiembre</v>
      </c>
      <c r="K13981" s="32"/>
      <c r="L13981" s="2" t="str">
        <f t="shared" si="1795"/>
        <v>Índices y tasasTasas de Colocación - Formato 414Mensual4517045184</v>
      </c>
    </row>
    <row r="13982" spans="1:12" ht="15.95" customHeight="1" x14ac:dyDescent="0.2">
      <c r="A13982" s="47" t="s">
        <v>20</v>
      </c>
      <c r="B13982" s="47" t="s">
        <v>77</v>
      </c>
      <c r="C13982" s="47" t="s">
        <v>6</v>
      </c>
      <c r="D13982" s="48">
        <v>45170</v>
      </c>
      <c r="E13982" s="48">
        <v>45184</v>
      </c>
      <c r="F13982" s="2">
        <f t="shared" si="1796"/>
        <v>2023</v>
      </c>
      <c r="G13982" s="2">
        <f t="shared" si="1797"/>
        <v>9</v>
      </c>
      <c r="H13982" s="2">
        <f t="shared" si="1798"/>
        <v>15</v>
      </c>
      <c r="I13982" s="2" t="str">
        <f t="shared" si="1799"/>
        <v>Septiembre</v>
      </c>
      <c r="K13982" s="32"/>
      <c r="L13982" s="2" t="str">
        <f t="shared" ref="L13982:L14044" si="1800">CONCATENATE(A13983,B13983,C13983,D13983,E13983,)</f>
        <v>Índices y tasasTasas de Colocación - Formato 414Semanal 4517745191</v>
      </c>
    </row>
    <row r="13983" spans="1:12" ht="15.95" customHeight="1" x14ac:dyDescent="0.2">
      <c r="A13983" s="7" t="s">
        <v>20</v>
      </c>
      <c r="B13983" s="7" t="s">
        <v>77</v>
      </c>
      <c r="C13983" s="7" t="s">
        <v>65</v>
      </c>
      <c r="D13983" s="15">
        <v>45177</v>
      </c>
      <c r="E13983" s="15">
        <v>45191</v>
      </c>
      <c r="F13983" s="2">
        <f t="shared" si="1796"/>
        <v>2023</v>
      </c>
      <c r="G13983" s="2">
        <f t="shared" si="1797"/>
        <v>9</v>
      </c>
      <c r="H13983" s="2">
        <f t="shared" si="1798"/>
        <v>22</v>
      </c>
      <c r="I13983" s="2" t="str">
        <f t="shared" si="1799"/>
        <v>Septiembre</v>
      </c>
      <c r="K13983" s="32"/>
      <c r="L13983" s="2" t="str">
        <f t="shared" si="1800"/>
        <v>Índices y tasasTasas de Colocación - Formato 414Semanal 4518445198</v>
      </c>
    </row>
    <row r="13984" spans="1:12" ht="15.95" customHeight="1" x14ac:dyDescent="0.2">
      <c r="A13984" s="7" t="s">
        <v>20</v>
      </c>
      <c r="B13984" s="7" t="s">
        <v>77</v>
      </c>
      <c r="C13984" s="7" t="s">
        <v>65</v>
      </c>
      <c r="D13984" s="15">
        <v>45184</v>
      </c>
      <c r="E13984" s="15">
        <v>45198</v>
      </c>
      <c r="F13984" s="2">
        <f t="shared" si="1796"/>
        <v>2023</v>
      </c>
      <c r="G13984" s="2">
        <f t="shared" si="1797"/>
        <v>9</v>
      </c>
      <c r="H13984" s="2">
        <f t="shared" si="1798"/>
        <v>29</v>
      </c>
      <c r="I13984" s="2" t="str">
        <f t="shared" si="1799"/>
        <v>Septiembre</v>
      </c>
      <c r="K13984" s="32"/>
      <c r="L13984" s="2" t="str">
        <f t="shared" si="1800"/>
        <v>Índices y tasasTasas de Colocación - Formato 414Semanal 4519145205</v>
      </c>
    </row>
    <row r="13985" spans="1:12" ht="15.95" customHeight="1" x14ac:dyDescent="0.2">
      <c r="A13985" s="7" t="s">
        <v>20</v>
      </c>
      <c r="B13985" s="7" t="s">
        <v>77</v>
      </c>
      <c r="C13985" s="7" t="s">
        <v>65</v>
      </c>
      <c r="D13985" s="15">
        <v>45191</v>
      </c>
      <c r="E13985" s="15">
        <v>45205</v>
      </c>
      <c r="F13985" s="2">
        <f t="shared" si="1796"/>
        <v>2023</v>
      </c>
      <c r="G13985" s="2">
        <f t="shared" si="1797"/>
        <v>10</v>
      </c>
      <c r="H13985" s="2">
        <f t="shared" si="1798"/>
        <v>6</v>
      </c>
      <c r="I13985" s="2" t="str">
        <f t="shared" si="1799"/>
        <v>Octubre</v>
      </c>
      <c r="K13985" s="32"/>
      <c r="L13985" s="2" t="str">
        <f t="shared" si="1800"/>
        <v>Índices y tasasTasas de Colocación - Formato 414Semanal 4519845212</v>
      </c>
    </row>
    <row r="13986" spans="1:12" ht="15.95" customHeight="1" x14ac:dyDescent="0.2">
      <c r="A13986" s="7" t="s">
        <v>20</v>
      </c>
      <c r="B13986" s="7" t="s">
        <v>77</v>
      </c>
      <c r="C13986" s="7" t="s">
        <v>65</v>
      </c>
      <c r="D13986" s="15">
        <v>45198</v>
      </c>
      <c r="E13986" s="15">
        <v>45212</v>
      </c>
      <c r="F13986" s="2">
        <f t="shared" si="1796"/>
        <v>2023</v>
      </c>
      <c r="G13986" s="2">
        <f t="shared" si="1797"/>
        <v>10</v>
      </c>
      <c r="H13986" s="2">
        <f t="shared" si="1798"/>
        <v>13</v>
      </c>
      <c r="I13986" s="2" t="str">
        <f t="shared" si="1799"/>
        <v>Octubre</v>
      </c>
      <c r="K13986" s="32"/>
      <c r="L13986" s="2" t="str">
        <f t="shared" si="1800"/>
        <v>Índices y tasasTasas de Colocación - Formato 414Mensual4519845212</v>
      </c>
    </row>
    <row r="13987" spans="1:12" ht="15.95" customHeight="1" x14ac:dyDescent="0.2">
      <c r="A13987" s="47" t="s">
        <v>20</v>
      </c>
      <c r="B13987" s="47" t="s">
        <v>77</v>
      </c>
      <c r="C13987" s="47" t="s">
        <v>6</v>
      </c>
      <c r="D13987" s="48">
        <v>45198</v>
      </c>
      <c r="E13987" s="48">
        <v>45212</v>
      </c>
      <c r="F13987" s="2">
        <f t="shared" si="1796"/>
        <v>2023</v>
      </c>
      <c r="G13987" s="2">
        <f t="shared" si="1797"/>
        <v>10</v>
      </c>
      <c r="H13987" s="2">
        <f t="shared" si="1798"/>
        <v>13</v>
      </c>
      <c r="I13987" s="2" t="str">
        <f t="shared" si="1799"/>
        <v>Octubre</v>
      </c>
      <c r="K13987" s="32"/>
      <c r="L13987" s="2" t="str">
        <f t="shared" si="1800"/>
        <v>Índices y tasasTasas de Colocación - Formato 414Semanal 4520545219</v>
      </c>
    </row>
    <row r="13988" spans="1:12" ht="15.95" customHeight="1" x14ac:dyDescent="0.2">
      <c r="A13988" s="7" t="s">
        <v>20</v>
      </c>
      <c r="B13988" s="7" t="s">
        <v>77</v>
      </c>
      <c r="C13988" s="7" t="s">
        <v>65</v>
      </c>
      <c r="D13988" s="15">
        <v>45205</v>
      </c>
      <c r="E13988" s="15">
        <v>45219</v>
      </c>
      <c r="F13988" s="2">
        <f t="shared" si="1796"/>
        <v>2023</v>
      </c>
      <c r="G13988" s="2">
        <f t="shared" si="1797"/>
        <v>10</v>
      </c>
      <c r="H13988" s="2">
        <f t="shared" si="1798"/>
        <v>20</v>
      </c>
      <c r="I13988" s="2" t="str">
        <f t="shared" si="1799"/>
        <v>Octubre</v>
      </c>
      <c r="K13988" s="32"/>
      <c r="L13988" s="2" t="str">
        <f t="shared" si="1800"/>
        <v>Índices y tasasTasas de Colocación - Formato 414Semanal 4521245226</v>
      </c>
    </row>
    <row r="13989" spans="1:12" ht="15.95" customHeight="1" x14ac:dyDescent="0.2">
      <c r="A13989" s="7" t="s">
        <v>20</v>
      </c>
      <c r="B13989" s="7" t="s">
        <v>77</v>
      </c>
      <c r="C13989" s="7" t="s">
        <v>65</v>
      </c>
      <c r="D13989" s="15">
        <v>45212</v>
      </c>
      <c r="E13989" s="15">
        <v>45226</v>
      </c>
      <c r="F13989" s="2">
        <f t="shared" si="1796"/>
        <v>2023</v>
      </c>
      <c r="G13989" s="2">
        <f t="shared" si="1797"/>
        <v>10</v>
      </c>
      <c r="H13989" s="2">
        <f t="shared" si="1798"/>
        <v>27</v>
      </c>
      <c r="I13989" s="2" t="str">
        <f t="shared" si="1799"/>
        <v>Octubre</v>
      </c>
      <c r="K13989" s="32"/>
      <c r="L13989" s="2" t="str">
        <f t="shared" si="1800"/>
        <v>Índices y tasasTasas de Colocación - Formato 414Semanal 4521945233</v>
      </c>
    </row>
    <row r="13990" spans="1:12" ht="15.95" customHeight="1" x14ac:dyDescent="0.2">
      <c r="A13990" s="7" t="s">
        <v>20</v>
      </c>
      <c r="B13990" s="7" t="s">
        <v>77</v>
      </c>
      <c r="C13990" s="7" t="s">
        <v>65</v>
      </c>
      <c r="D13990" s="15">
        <v>45219</v>
      </c>
      <c r="E13990" s="15">
        <v>45233</v>
      </c>
      <c r="F13990" s="2">
        <f t="shared" si="1796"/>
        <v>2023</v>
      </c>
      <c r="G13990" s="2">
        <f t="shared" si="1797"/>
        <v>11</v>
      </c>
      <c r="H13990" s="2">
        <f t="shared" si="1798"/>
        <v>3</v>
      </c>
      <c r="I13990" s="2" t="str">
        <f t="shared" si="1799"/>
        <v>Noviembre</v>
      </c>
      <c r="K13990" s="32"/>
      <c r="L13990" s="2" t="str">
        <f t="shared" si="1800"/>
        <v>Índices y tasasTasas de Colocación - Formato 414Semanal 4522645240</v>
      </c>
    </row>
    <row r="13991" spans="1:12" ht="15.95" customHeight="1" x14ac:dyDescent="0.2">
      <c r="A13991" s="7" t="s">
        <v>20</v>
      </c>
      <c r="B13991" s="7" t="s">
        <v>77</v>
      </c>
      <c r="C13991" s="7" t="s">
        <v>65</v>
      </c>
      <c r="D13991" s="15">
        <v>45226</v>
      </c>
      <c r="E13991" s="15">
        <v>45240</v>
      </c>
      <c r="F13991" s="2">
        <f t="shared" si="1796"/>
        <v>2023</v>
      </c>
      <c r="G13991" s="2">
        <f t="shared" si="1797"/>
        <v>11</v>
      </c>
      <c r="H13991" s="2">
        <f t="shared" si="1798"/>
        <v>10</v>
      </c>
      <c r="I13991" s="2" t="str">
        <f t="shared" si="1799"/>
        <v>Noviembre</v>
      </c>
      <c r="K13991" s="32"/>
      <c r="L13991" s="2" t="str">
        <f t="shared" si="1800"/>
        <v>Índices y tasasTasas de Colocación - Formato 414Semanal 4523345247</v>
      </c>
    </row>
    <row r="13992" spans="1:12" ht="15.95" customHeight="1" x14ac:dyDescent="0.2">
      <c r="A13992" s="7" t="s">
        <v>20</v>
      </c>
      <c r="B13992" s="7" t="s">
        <v>77</v>
      </c>
      <c r="C13992" s="7" t="s">
        <v>65</v>
      </c>
      <c r="D13992" s="15">
        <v>45233</v>
      </c>
      <c r="E13992" s="15">
        <v>45247</v>
      </c>
      <c r="F13992" s="2">
        <f t="shared" si="1796"/>
        <v>2023</v>
      </c>
      <c r="G13992" s="2">
        <f t="shared" si="1797"/>
        <v>11</v>
      </c>
      <c r="H13992" s="2">
        <f t="shared" si="1798"/>
        <v>17</v>
      </c>
      <c r="I13992" s="2" t="str">
        <f t="shared" si="1799"/>
        <v>Noviembre</v>
      </c>
      <c r="K13992" s="32"/>
      <c r="L13992" s="2" t="str">
        <f t="shared" si="1800"/>
        <v>Índices y tasasTasas de Colocación - Formato 414Mensual4523345247</v>
      </c>
    </row>
    <row r="13993" spans="1:12" ht="15.95" customHeight="1" x14ac:dyDescent="0.2">
      <c r="A13993" s="47" t="s">
        <v>20</v>
      </c>
      <c r="B13993" s="47" t="s">
        <v>77</v>
      </c>
      <c r="C13993" s="47" t="s">
        <v>6</v>
      </c>
      <c r="D13993" s="48">
        <v>45233</v>
      </c>
      <c r="E13993" s="48">
        <v>45247</v>
      </c>
      <c r="F13993" s="2">
        <f t="shared" si="1796"/>
        <v>2023</v>
      </c>
      <c r="G13993" s="2">
        <f t="shared" si="1797"/>
        <v>11</v>
      </c>
      <c r="H13993" s="2">
        <f t="shared" si="1798"/>
        <v>17</v>
      </c>
      <c r="I13993" s="2" t="str">
        <f t="shared" si="1799"/>
        <v>Noviembre</v>
      </c>
      <c r="K13993" s="32"/>
      <c r="L13993" s="2" t="str">
        <f t="shared" si="1800"/>
        <v>Índices y tasasTasas de Colocación - Formato 414Semanal 4524045254</v>
      </c>
    </row>
    <row r="13994" spans="1:12" ht="15.95" customHeight="1" x14ac:dyDescent="0.2">
      <c r="A13994" s="7" t="s">
        <v>20</v>
      </c>
      <c r="B13994" s="7" t="s">
        <v>77</v>
      </c>
      <c r="C13994" s="7" t="s">
        <v>65</v>
      </c>
      <c r="D13994" s="15">
        <v>45240</v>
      </c>
      <c r="E13994" s="15">
        <v>45254</v>
      </c>
      <c r="F13994" s="2">
        <f t="shared" si="1796"/>
        <v>2023</v>
      </c>
      <c r="G13994" s="2">
        <f t="shared" si="1797"/>
        <v>11</v>
      </c>
      <c r="H13994" s="2">
        <f t="shared" si="1798"/>
        <v>24</v>
      </c>
      <c r="I13994" s="2" t="str">
        <f t="shared" si="1799"/>
        <v>Noviembre</v>
      </c>
      <c r="K13994" s="32"/>
      <c r="L13994" s="2" t="str">
        <f t="shared" si="1800"/>
        <v>Índices y tasasTasas de Colocación - Formato 414Semanal 4524745261</v>
      </c>
    </row>
    <row r="13995" spans="1:12" ht="15.95" customHeight="1" x14ac:dyDescent="0.2">
      <c r="A13995" s="7" t="s">
        <v>20</v>
      </c>
      <c r="B13995" s="7" t="s">
        <v>77</v>
      </c>
      <c r="C13995" s="7" t="s">
        <v>65</v>
      </c>
      <c r="D13995" s="15">
        <v>45247</v>
      </c>
      <c r="E13995" s="15">
        <v>45261</v>
      </c>
      <c r="F13995" s="2">
        <f t="shared" si="1796"/>
        <v>2023</v>
      </c>
      <c r="G13995" s="2">
        <f t="shared" si="1797"/>
        <v>12</v>
      </c>
      <c r="H13995" s="2">
        <f t="shared" si="1798"/>
        <v>1</v>
      </c>
      <c r="I13995" s="2" t="str">
        <f t="shared" si="1799"/>
        <v>Diciembre</v>
      </c>
      <c r="K13995" s="32"/>
      <c r="L13995" s="2" t="str">
        <f t="shared" si="1800"/>
        <v>Índices y tasasTasas de Colocación - Formato 414Semanal 4525445268</v>
      </c>
    </row>
    <row r="13996" spans="1:12" ht="15.95" customHeight="1" x14ac:dyDescent="0.2">
      <c r="A13996" s="7" t="s">
        <v>20</v>
      </c>
      <c r="B13996" s="7" t="s">
        <v>77</v>
      </c>
      <c r="C13996" s="7" t="s">
        <v>65</v>
      </c>
      <c r="D13996" s="15">
        <v>45254</v>
      </c>
      <c r="E13996" s="15">
        <v>45268</v>
      </c>
      <c r="F13996" s="2">
        <f t="shared" si="1796"/>
        <v>2023</v>
      </c>
      <c r="G13996" s="2">
        <f t="shared" si="1797"/>
        <v>12</v>
      </c>
      <c r="H13996" s="2">
        <f t="shared" si="1798"/>
        <v>8</v>
      </c>
      <c r="I13996" s="2" t="str">
        <f t="shared" si="1799"/>
        <v>Diciembre</v>
      </c>
      <c r="K13996" s="32"/>
      <c r="L13996" s="2" t="str">
        <f t="shared" si="1800"/>
        <v>Índices y tasasTasas de Colocación - Formato 414Semanal 4526145275</v>
      </c>
    </row>
    <row r="13997" spans="1:12" ht="15.95" customHeight="1" x14ac:dyDescent="0.2">
      <c r="A13997" s="7" t="s">
        <v>20</v>
      </c>
      <c r="B13997" s="7" t="s">
        <v>77</v>
      </c>
      <c r="C13997" s="7" t="s">
        <v>65</v>
      </c>
      <c r="D13997" s="15">
        <v>45261</v>
      </c>
      <c r="E13997" s="15">
        <v>45275</v>
      </c>
      <c r="F13997" s="2">
        <f t="shared" si="1796"/>
        <v>2023</v>
      </c>
      <c r="G13997" s="2">
        <f t="shared" si="1797"/>
        <v>12</v>
      </c>
      <c r="H13997" s="2">
        <f t="shared" si="1798"/>
        <v>15</v>
      </c>
      <c r="I13997" s="2" t="str">
        <f t="shared" si="1799"/>
        <v>Diciembre</v>
      </c>
      <c r="K13997" s="32"/>
      <c r="L13997" s="2" t="str">
        <f t="shared" si="1800"/>
        <v>Índices y tasasTasas de Colocación - Formato 414Mensual4526145275</v>
      </c>
    </row>
    <row r="13998" spans="1:12" ht="15.95" customHeight="1" x14ac:dyDescent="0.2">
      <c r="A13998" s="47" t="s">
        <v>20</v>
      </c>
      <c r="B13998" s="47" t="s">
        <v>77</v>
      </c>
      <c r="C13998" s="47" t="s">
        <v>6</v>
      </c>
      <c r="D13998" s="48">
        <v>45261</v>
      </c>
      <c r="E13998" s="48">
        <v>45275</v>
      </c>
      <c r="F13998" s="2">
        <f t="shared" si="1796"/>
        <v>2023</v>
      </c>
      <c r="G13998" s="2">
        <f t="shared" si="1797"/>
        <v>12</v>
      </c>
      <c r="H13998" s="2">
        <f t="shared" si="1798"/>
        <v>15</v>
      </c>
      <c r="I13998" s="2" t="str">
        <f t="shared" si="1799"/>
        <v>Diciembre</v>
      </c>
      <c r="K13998" s="32"/>
      <c r="L13998" s="2" t="str">
        <f t="shared" si="1800"/>
        <v>Índices y tasasTasas de Colocación - Formato 414Semanal 4526845282</v>
      </c>
    </row>
    <row r="13999" spans="1:12" ht="15.95" customHeight="1" x14ac:dyDescent="0.2">
      <c r="A13999" s="7" t="s">
        <v>20</v>
      </c>
      <c r="B13999" s="7" t="s">
        <v>77</v>
      </c>
      <c r="C13999" s="7" t="s">
        <v>65</v>
      </c>
      <c r="D13999" s="15">
        <v>45268</v>
      </c>
      <c r="E13999" s="15">
        <v>45282</v>
      </c>
      <c r="F13999" s="2">
        <f t="shared" si="1796"/>
        <v>2023</v>
      </c>
      <c r="G13999" s="2">
        <f t="shared" si="1797"/>
        <v>12</v>
      </c>
      <c r="H13999" s="2">
        <f t="shared" si="1798"/>
        <v>22</v>
      </c>
      <c r="I13999" s="2" t="str">
        <f t="shared" si="1799"/>
        <v>Diciembre</v>
      </c>
      <c r="K13999" s="32"/>
      <c r="L13999" s="2" t="str">
        <f t="shared" si="1800"/>
        <v>Índices y tasasTasas de Colocación - Formato 414Semanal 4527545289</v>
      </c>
    </row>
    <row r="14000" spans="1:12" ht="15.95" customHeight="1" x14ac:dyDescent="0.2">
      <c r="A14000" s="7" t="s">
        <v>20</v>
      </c>
      <c r="B14000" s="7" t="s">
        <v>77</v>
      </c>
      <c r="C14000" s="7" t="s">
        <v>65</v>
      </c>
      <c r="D14000" s="15">
        <v>45275</v>
      </c>
      <c r="E14000" s="15">
        <v>45289</v>
      </c>
      <c r="F14000" s="2">
        <f t="shared" si="1796"/>
        <v>2023</v>
      </c>
      <c r="G14000" s="2">
        <f t="shared" si="1797"/>
        <v>12</v>
      </c>
      <c r="H14000" s="2">
        <f t="shared" si="1798"/>
        <v>29</v>
      </c>
      <c r="I14000" s="2" t="str">
        <f t="shared" si="1799"/>
        <v>Diciembre</v>
      </c>
      <c r="K14000" s="32"/>
      <c r="L14000" s="2" t="str">
        <f t="shared" si="1800"/>
        <v>Índices y tasasTasas de Colocación - Formato 414Semanal 4528245296</v>
      </c>
    </row>
    <row r="14001" spans="1:12" ht="15.95" customHeight="1" x14ac:dyDescent="0.2">
      <c r="A14001" s="7" t="s">
        <v>20</v>
      </c>
      <c r="B14001" s="7" t="s">
        <v>77</v>
      </c>
      <c r="C14001" s="7" t="s">
        <v>65</v>
      </c>
      <c r="D14001" s="15">
        <v>45282</v>
      </c>
      <c r="E14001" s="15">
        <v>45296</v>
      </c>
      <c r="F14001" s="2">
        <f t="shared" si="1796"/>
        <v>2024</v>
      </c>
      <c r="G14001" s="2">
        <f t="shared" si="1797"/>
        <v>1</v>
      </c>
      <c r="H14001" s="2">
        <f t="shared" si="1798"/>
        <v>5</v>
      </c>
      <c r="I14001" s="2" t="str">
        <f t="shared" si="1799"/>
        <v>Enero</v>
      </c>
      <c r="K14001" s="32"/>
      <c r="L14001" s="2" t="str">
        <f t="shared" si="1800"/>
        <v>Índices y tasasTasas de Colocación - Formato 414Semanal 4528945303</v>
      </c>
    </row>
    <row r="14002" spans="1:12" ht="15.95" customHeight="1" x14ac:dyDescent="0.2">
      <c r="A14002" s="7" t="s">
        <v>20</v>
      </c>
      <c r="B14002" s="7" t="s">
        <v>77</v>
      </c>
      <c r="C14002" s="7" t="s">
        <v>65</v>
      </c>
      <c r="D14002" s="15">
        <v>45289</v>
      </c>
      <c r="E14002" s="15">
        <v>45303</v>
      </c>
      <c r="F14002" s="2">
        <f t="shared" si="1796"/>
        <v>2024</v>
      </c>
      <c r="G14002" s="2">
        <f t="shared" si="1797"/>
        <v>1</v>
      </c>
      <c r="H14002" s="2">
        <f t="shared" si="1798"/>
        <v>12</v>
      </c>
      <c r="I14002" s="2" t="str">
        <f t="shared" si="1799"/>
        <v>Enero</v>
      </c>
      <c r="K14002" s="32"/>
      <c r="L14002" s="2" t="str">
        <f t="shared" si="1800"/>
        <v>Índices y tasasTasas de Colocación - Formato 414Mensual4528945303</v>
      </c>
    </row>
    <row r="14003" spans="1:12" ht="15.95" customHeight="1" x14ac:dyDescent="0.2">
      <c r="A14003" s="47" t="s">
        <v>20</v>
      </c>
      <c r="B14003" s="47" t="s">
        <v>77</v>
      </c>
      <c r="C14003" s="47" t="s">
        <v>6</v>
      </c>
      <c r="D14003" s="48">
        <v>45289</v>
      </c>
      <c r="E14003" s="48">
        <v>45303</v>
      </c>
      <c r="F14003" s="2">
        <f t="shared" si="1796"/>
        <v>2024</v>
      </c>
      <c r="G14003" s="2">
        <f t="shared" si="1797"/>
        <v>1</v>
      </c>
      <c r="H14003" s="2">
        <f t="shared" si="1798"/>
        <v>12</v>
      </c>
      <c r="I14003" s="2" t="str">
        <f t="shared" si="1799"/>
        <v>Enero</v>
      </c>
      <c r="K14003" s="32"/>
      <c r="L14003" s="2" t="str">
        <f t="shared" si="1800"/>
        <v>Índices y tasasTasas de Colocación - Formato 414Semanal 4529645310</v>
      </c>
    </row>
    <row r="14004" spans="1:12" ht="15.95" customHeight="1" x14ac:dyDescent="0.2">
      <c r="A14004" s="7" t="s">
        <v>20</v>
      </c>
      <c r="B14004" s="7" t="s">
        <v>77</v>
      </c>
      <c r="C14004" s="7" t="s">
        <v>65</v>
      </c>
      <c r="D14004" s="15">
        <v>45296</v>
      </c>
      <c r="E14004" s="15">
        <v>45310</v>
      </c>
      <c r="F14004" s="2">
        <f t="shared" si="1796"/>
        <v>2024</v>
      </c>
      <c r="G14004" s="2">
        <f t="shared" si="1797"/>
        <v>1</v>
      </c>
      <c r="H14004" s="2">
        <f t="shared" si="1798"/>
        <v>19</v>
      </c>
      <c r="I14004" s="2" t="str">
        <f t="shared" si="1799"/>
        <v>Enero</v>
      </c>
      <c r="K14004" s="32"/>
      <c r="L14004" s="2" t="str">
        <f t="shared" si="1800"/>
        <v>Índices y tasasTasas de Colocación - Formato 414Semanal 4530345317</v>
      </c>
    </row>
    <row r="14005" spans="1:12" ht="15.95" customHeight="1" x14ac:dyDescent="0.2">
      <c r="A14005" s="7" t="s">
        <v>20</v>
      </c>
      <c r="B14005" s="7" t="s">
        <v>77</v>
      </c>
      <c r="C14005" s="7" t="s">
        <v>65</v>
      </c>
      <c r="D14005" s="15">
        <v>45303</v>
      </c>
      <c r="E14005" s="15">
        <v>45317</v>
      </c>
      <c r="F14005" s="2">
        <f t="shared" si="1796"/>
        <v>2024</v>
      </c>
      <c r="G14005" s="2">
        <f t="shared" si="1797"/>
        <v>1</v>
      </c>
      <c r="H14005" s="2">
        <f t="shared" si="1798"/>
        <v>26</v>
      </c>
      <c r="I14005" s="2" t="str">
        <f t="shared" si="1799"/>
        <v>Enero</v>
      </c>
      <c r="K14005" s="32"/>
      <c r="L14005" s="2" t="str">
        <f t="shared" si="1800"/>
        <v>Índices y tasasTasas de Colocación - Formato 414Semanal 4531045324</v>
      </c>
    </row>
    <row r="14006" spans="1:12" ht="15.95" customHeight="1" x14ac:dyDescent="0.2">
      <c r="A14006" s="7" t="s">
        <v>20</v>
      </c>
      <c r="B14006" s="7" t="s">
        <v>77</v>
      </c>
      <c r="C14006" s="7" t="s">
        <v>65</v>
      </c>
      <c r="D14006" s="15">
        <v>45310</v>
      </c>
      <c r="E14006" s="15">
        <v>45324</v>
      </c>
      <c r="F14006" s="2">
        <f t="shared" si="1796"/>
        <v>2024</v>
      </c>
      <c r="G14006" s="2">
        <f t="shared" si="1797"/>
        <v>2</v>
      </c>
      <c r="H14006" s="2">
        <f t="shared" si="1798"/>
        <v>2</v>
      </c>
      <c r="I14006" s="2" t="str">
        <f t="shared" si="1799"/>
        <v>Febrero</v>
      </c>
      <c r="K14006" s="32"/>
      <c r="L14006" s="2" t="str">
        <f t="shared" si="1800"/>
        <v>Índices y tasasTasas de Colocación - Formato 414Semanal 4531745331</v>
      </c>
    </row>
    <row r="14007" spans="1:12" ht="15.95" customHeight="1" x14ac:dyDescent="0.2">
      <c r="A14007" s="7" t="s">
        <v>20</v>
      </c>
      <c r="B14007" s="7" t="s">
        <v>77</v>
      </c>
      <c r="C14007" s="7" t="s">
        <v>65</v>
      </c>
      <c r="D14007" s="15">
        <v>45317</v>
      </c>
      <c r="E14007" s="15">
        <v>45331</v>
      </c>
      <c r="F14007" s="2">
        <f t="shared" si="1796"/>
        <v>2024</v>
      </c>
      <c r="G14007" s="2">
        <f t="shared" si="1797"/>
        <v>2</v>
      </c>
      <c r="H14007" s="2">
        <f t="shared" si="1798"/>
        <v>9</v>
      </c>
      <c r="I14007" s="2" t="str">
        <f t="shared" si="1799"/>
        <v>Febrero</v>
      </c>
      <c r="K14007" s="32"/>
      <c r="L14007" s="2" t="str">
        <f t="shared" si="1800"/>
        <v>Índices y tasasTasas de Colocación - Formato 414Semanal 4532445338</v>
      </c>
    </row>
    <row r="14008" spans="1:12" ht="15.95" customHeight="1" x14ac:dyDescent="0.2">
      <c r="A14008" s="7" t="s">
        <v>20</v>
      </c>
      <c r="B14008" s="7" t="s">
        <v>77</v>
      </c>
      <c r="C14008" s="7" t="s">
        <v>65</v>
      </c>
      <c r="D14008" s="15">
        <v>45324</v>
      </c>
      <c r="E14008" s="15">
        <v>45338</v>
      </c>
      <c r="F14008" s="2">
        <f t="shared" si="1796"/>
        <v>2024</v>
      </c>
      <c r="G14008" s="2">
        <f t="shared" si="1797"/>
        <v>2</v>
      </c>
      <c r="H14008" s="2">
        <f t="shared" si="1798"/>
        <v>16</v>
      </c>
      <c r="I14008" s="2" t="str">
        <f t="shared" si="1799"/>
        <v>Febrero</v>
      </c>
      <c r="K14008" s="32"/>
      <c r="L14008" s="2" t="str">
        <f t="shared" si="1800"/>
        <v>Índices y tasasTasas de Colocación - Formato 414Mensual4532445338</v>
      </c>
    </row>
    <row r="14009" spans="1:12" ht="15.95" customHeight="1" x14ac:dyDescent="0.2">
      <c r="A14009" s="24" t="s">
        <v>20</v>
      </c>
      <c r="B14009" s="24" t="s">
        <v>77</v>
      </c>
      <c r="C14009" s="24" t="s">
        <v>6</v>
      </c>
      <c r="D14009" s="62">
        <v>45324</v>
      </c>
      <c r="E14009" s="62">
        <v>45338</v>
      </c>
      <c r="F14009" s="2">
        <f t="shared" si="1796"/>
        <v>2024</v>
      </c>
      <c r="G14009" s="2">
        <f t="shared" si="1797"/>
        <v>2</v>
      </c>
      <c r="H14009" s="2">
        <f t="shared" si="1798"/>
        <v>16</v>
      </c>
      <c r="I14009" s="2" t="str">
        <f t="shared" si="1799"/>
        <v>Febrero</v>
      </c>
      <c r="K14009" s="32"/>
      <c r="L14009" s="2" t="str">
        <f t="shared" si="1800"/>
        <v>Índices y tasasTasas de Colocación - Formato 414Semanal 4533145345</v>
      </c>
    </row>
    <row r="14010" spans="1:12" ht="15.95" customHeight="1" x14ac:dyDescent="0.2">
      <c r="A14010" s="7" t="s">
        <v>20</v>
      </c>
      <c r="B14010" s="7" t="s">
        <v>77</v>
      </c>
      <c r="C14010" s="7" t="s">
        <v>65</v>
      </c>
      <c r="D14010" s="15">
        <v>45331</v>
      </c>
      <c r="E14010" s="15">
        <v>45345</v>
      </c>
      <c r="F14010" s="2">
        <f t="shared" si="1796"/>
        <v>2024</v>
      </c>
      <c r="G14010" s="2">
        <f t="shared" si="1797"/>
        <v>2</v>
      </c>
      <c r="H14010" s="2">
        <f t="shared" si="1798"/>
        <v>23</v>
      </c>
      <c r="I14010" s="2" t="str">
        <f t="shared" si="1799"/>
        <v>Febrero</v>
      </c>
      <c r="K14010" s="32"/>
      <c r="L14010" s="2" t="str">
        <f t="shared" si="1800"/>
        <v>Índices y tasasTasas de Colocación - Formato 414Semanal 4533845352</v>
      </c>
    </row>
    <row r="14011" spans="1:12" ht="15.95" customHeight="1" x14ac:dyDescent="0.2">
      <c r="A14011" s="7" t="s">
        <v>20</v>
      </c>
      <c r="B14011" s="7" t="s">
        <v>77</v>
      </c>
      <c r="C14011" s="7" t="s">
        <v>65</v>
      </c>
      <c r="D14011" s="15">
        <v>45338</v>
      </c>
      <c r="E14011" s="15">
        <v>45352</v>
      </c>
      <c r="F14011" s="2">
        <f t="shared" si="1796"/>
        <v>2024</v>
      </c>
      <c r="G14011" s="2">
        <f t="shared" si="1797"/>
        <v>3</v>
      </c>
      <c r="H14011" s="2">
        <f t="shared" si="1798"/>
        <v>1</v>
      </c>
      <c r="I14011" s="2" t="str">
        <f t="shared" si="1799"/>
        <v>Marzo</v>
      </c>
      <c r="K14011" s="32"/>
      <c r="L14011" s="2" t="str">
        <f t="shared" si="1800"/>
        <v>Índices y tasasTasas de Colocación - Formato 414Semanal 4534545359</v>
      </c>
    </row>
    <row r="14012" spans="1:12" ht="15.95" customHeight="1" x14ac:dyDescent="0.2">
      <c r="A14012" s="7" t="s">
        <v>20</v>
      </c>
      <c r="B14012" s="7" t="s">
        <v>77</v>
      </c>
      <c r="C14012" s="7" t="s">
        <v>65</v>
      </c>
      <c r="D14012" s="15">
        <v>45345</v>
      </c>
      <c r="E14012" s="15">
        <v>45359</v>
      </c>
      <c r="F14012" s="2">
        <f t="shared" si="1796"/>
        <v>2024</v>
      </c>
      <c r="G14012" s="2">
        <f t="shared" si="1797"/>
        <v>3</v>
      </c>
      <c r="H14012" s="2">
        <f t="shared" si="1798"/>
        <v>8</v>
      </c>
      <c r="I14012" s="2" t="str">
        <f t="shared" si="1799"/>
        <v>Marzo</v>
      </c>
      <c r="K14012" s="32"/>
      <c r="L14012" s="2" t="str">
        <f t="shared" si="1800"/>
        <v>Índices y tasasTasas de Colocación - Formato 414Semanal 4535245366</v>
      </c>
    </row>
    <row r="14013" spans="1:12" ht="15.95" customHeight="1" x14ac:dyDescent="0.2">
      <c r="A14013" s="7" t="s">
        <v>20</v>
      </c>
      <c r="B14013" s="7" t="s">
        <v>77</v>
      </c>
      <c r="C14013" s="7" t="s">
        <v>65</v>
      </c>
      <c r="D14013" s="15">
        <v>45352</v>
      </c>
      <c r="E14013" s="15">
        <v>45366</v>
      </c>
      <c r="F14013" s="2">
        <f t="shared" si="1796"/>
        <v>2024</v>
      </c>
      <c r="G14013" s="2">
        <f t="shared" si="1797"/>
        <v>3</v>
      </c>
      <c r="H14013" s="2">
        <f t="shared" si="1798"/>
        <v>15</v>
      </c>
      <c r="I14013" s="2" t="str">
        <f t="shared" si="1799"/>
        <v>Marzo</v>
      </c>
      <c r="K14013" s="32"/>
      <c r="L14013" s="2" t="str">
        <f t="shared" si="1800"/>
        <v>Índices y tasasTasas de Colocación - Formato 414Mensual4535245366</v>
      </c>
    </row>
    <row r="14014" spans="1:12" ht="15.95" customHeight="1" x14ac:dyDescent="0.2">
      <c r="A14014" s="24" t="s">
        <v>20</v>
      </c>
      <c r="B14014" s="24" t="s">
        <v>77</v>
      </c>
      <c r="C14014" s="24" t="s">
        <v>6</v>
      </c>
      <c r="D14014" s="62">
        <v>45352</v>
      </c>
      <c r="E14014" s="62">
        <v>45366</v>
      </c>
      <c r="F14014" s="2">
        <f t="shared" si="1796"/>
        <v>2024</v>
      </c>
      <c r="G14014" s="2">
        <f t="shared" si="1797"/>
        <v>3</v>
      </c>
      <c r="H14014" s="2">
        <f t="shared" si="1798"/>
        <v>15</v>
      </c>
      <c r="I14014" s="2" t="str">
        <f t="shared" si="1799"/>
        <v>Marzo</v>
      </c>
      <c r="K14014" s="32"/>
      <c r="L14014" s="2" t="str">
        <f t="shared" si="1800"/>
        <v>Índices y tasasTasas de Colocación - Formato 414Semanal 4535945373</v>
      </c>
    </row>
    <row r="14015" spans="1:12" ht="15.95" customHeight="1" x14ac:dyDescent="0.2">
      <c r="A14015" s="7" t="s">
        <v>20</v>
      </c>
      <c r="B14015" s="7" t="s">
        <v>77</v>
      </c>
      <c r="C14015" s="7" t="s">
        <v>65</v>
      </c>
      <c r="D14015" s="15">
        <v>45359</v>
      </c>
      <c r="E14015" s="15">
        <v>45373</v>
      </c>
      <c r="F14015" s="2">
        <f t="shared" si="1796"/>
        <v>2024</v>
      </c>
      <c r="G14015" s="2">
        <f t="shared" si="1797"/>
        <v>3</v>
      </c>
      <c r="H14015" s="2">
        <f t="shared" si="1798"/>
        <v>22</v>
      </c>
      <c r="I14015" s="2" t="str">
        <f t="shared" si="1799"/>
        <v>Marzo</v>
      </c>
      <c r="K14015" s="32"/>
      <c r="L14015" s="2" t="e">
        <f>CONCATENATE(#REF!,#REF!,#REF!,#REF!,#REF!,)</f>
        <v>#REF!</v>
      </c>
    </row>
    <row r="14016" spans="1:12" ht="15.95" customHeight="1" x14ac:dyDescent="0.2">
      <c r="A14016" s="7" t="s">
        <v>20</v>
      </c>
      <c r="B14016" s="7" t="s">
        <v>77</v>
      </c>
      <c r="C14016" s="7" t="s">
        <v>65</v>
      </c>
      <c r="D14016" s="15">
        <v>45373</v>
      </c>
      <c r="E14016" s="15">
        <v>45387</v>
      </c>
      <c r="F14016" s="2">
        <f t="shared" si="1796"/>
        <v>2024</v>
      </c>
      <c r="G14016" s="2">
        <f t="shared" si="1797"/>
        <v>4</v>
      </c>
      <c r="H14016" s="2">
        <f t="shared" si="1798"/>
        <v>5</v>
      </c>
      <c r="I14016" s="2" t="str">
        <f t="shared" si="1799"/>
        <v>Abril</v>
      </c>
      <c r="K14016" s="32"/>
      <c r="L14016" s="2" t="str">
        <f t="shared" si="1800"/>
        <v>Índices y tasasTasas de Colocación - Formato 414Semanal 4538045394</v>
      </c>
    </row>
    <row r="14017" spans="1:12" ht="15.95" customHeight="1" x14ac:dyDescent="0.2">
      <c r="A14017" s="7" t="s">
        <v>20</v>
      </c>
      <c r="B14017" s="7" t="s">
        <v>77</v>
      </c>
      <c r="C14017" s="7" t="s">
        <v>65</v>
      </c>
      <c r="D14017" s="15">
        <v>45380</v>
      </c>
      <c r="E14017" s="15">
        <v>45394</v>
      </c>
      <c r="F14017" s="2">
        <f t="shared" si="1796"/>
        <v>2024</v>
      </c>
      <c r="G14017" s="2">
        <f t="shared" si="1797"/>
        <v>4</v>
      </c>
      <c r="H14017" s="2">
        <f t="shared" si="1798"/>
        <v>12</v>
      </c>
      <c r="I14017" s="2" t="str">
        <f t="shared" si="1799"/>
        <v>Abril</v>
      </c>
      <c r="K14017" s="32"/>
      <c r="L14017" s="2" t="str">
        <f t="shared" si="1800"/>
        <v>Índices y tasasTasas de Colocación - Formato 414Mensual4538045394</v>
      </c>
    </row>
    <row r="14018" spans="1:12" s="7" customFormat="1" ht="15.95" customHeight="1" x14ac:dyDescent="0.2">
      <c r="A14018" s="24" t="s">
        <v>20</v>
      </c>
      <c r="B14018" s="24" t="s">
        <v>77</v>
      </c>
      <c r="C14018" s="24" t="s">
        <v>6</v>
      </c>
      <c r="D14018" s="62">
        <v>45380</v>
      </c>
      <c r="E14018" s="62">
        <v>45394</v>
      </c>
      <c r="F14018" s="2">
        <f t="shared" si="1796"/>
        <v>2024</v>
      </c>
      <c r="G14018" s="2">
        <f t="shared" si="1797"/>
        <v>4</v>
      </c>
      <c r="H14018" s="2">
        <f t="shared" si="1798"/>
        <v>12</v>
      </c>
      <c r="I14018" s="2" t="str">
        <f t="shared" si="1799"/>
        <v>Abril</v>
      </c>
      <c r="K14018" s="36"/>
      <c r="L14018" s="7" t="str">
        <f t="shared" si="1800"/>
        <v>Índices y tasasTasas de Colocación - Formato 414Semanal 4538745401</v>
      </c>
    </row>
    <row r="14019" spans="1:12" s="7" customFormat="1" ht="15.95" customHeight="1" x14ac:dyDescent="0.2">
      <c r="A14019" s="7" t="s">
        <v>20</v>
      </c>
      <c r="B14019" s="7" t="s">
        <v>77</v>
      </c>
      <c r="C14019" s="7" t="s">
        <v>65</v>
      </c>
      <c r="D14019" s="15">
        <v>45387</v>
      </c>
      <c r="E14019" s="15">
        <v>45401</v>
      </c>
      <c r="F14019" s="2">
        <f t="shared" si="1796"/>
        <v>2024</v>
      </c>
      <c r="G14019" s="2">
        <f t="shared" si="1797"/>
        <v>4</v>
      </c>
      <c r="H14019" s="2">
        <f t="shared" si="1798"/>
        <v>19</v>
      </c>
      <c r="I14019" s="2" t="str">
        <f t="shared" si="1799"/>
        <v>Abril</v>
      </c>
      <c r="K14019" s="36"/>
      <c r="L14019" s="7" t="str">
        <f t="shared" si="1800"/>
        <v>Índices y tasasTasas de Colocación - Formato 414Semanal 4539445408</v>
      </c>
    </row>
    <row r="14020" spans="1:12" s="7" customFormat="1" ht="15.95" customHeight="1" x14ac:dyDescent="0.2">
      <c r="A14020" s="7" t="s">
        <v>20</v>
      </c>
      <c r="B14020" s="7" t="s">
        <v>77</v>
      </c>
      <c r="C14020" s="7" t="s">
        <v>65</v>
      </c>
      <c r="D14020" s="15">
        <v>45394</v>
      </c>
      <c r="E14020" s="15">
        <v>45408</v>
      </c>
      <c r="F14020" s="2">
        <f t="shared" si="1796"/>
        <v>2024</v>
      </c>
      <c r="G14020" s="2">
        <f t="shared" si="1797"/>
        <v>4</v>
      </c>
      <c r="H14020" s="2">
        <f t="shared" si="1798"/>
        <v>26</v>
      </c>
      <c r="I14020" s="2" t="str">
        <f t="shared" si="1799"/>
        <v>Abril</v>
      </c>
      <c r="K14020" s="36"/>
      <c r="L14020" s="7" t="str">
        <f t="shared" si="1800"/>
        <v>Índices y tasasTasas de Colocación - Formato 414Semanal 4540145415</v>
      </c>
    </row>
    <row r="14021" spans="1:12" s="7" customFormat="1" ht="15.95" customHeight="1" x14ac:dyDescent="0.2">
      <c r="A14021" s="7" t="s">
        <v>20</v>
      </c>
      <c r="B14021" s="7" t="s">
        <v>77</v>
      </c>
      <c r="C14021" s="7" t="s">
        <v>65</v>
      </c>
      <c r="D14021" s="15">
        <v>45401</v>
      </c>
      <c r="E14021" s="15">
        <v>45415</v>
      </c>
      <c r="F14021" s="2">
        <f t="shared" si="1796"/>
        <v>2024</v>
      </c>
      <c r="G14021" s="2">
        <f t="shared" si="1797"/>
        <v>5</v>
      </c>
      <c r="H14021" s="2">
        <f t="shared" si="1798"/>
        <v>3</v>
      </c>
      <c r="I14021" s="2" t="str">
        <f t="shared" si="1799"/>
        <v>Mayo</v>
      </c>
      <c r="K14021" s="36"/>
      <c r="L14021" s="7" t="str">
        <f t="shared" si="1800"/>
        <v>Índices y tasasTasas de Colocación - Formato 414Semanal 4540845422</v>
      </c>
    </row>
    <row r="14022" spans="1:12" ht="15.95" customHeight="1" x14ac:dyDescent="0.2">
      <c r="A14022" s="7" t="s">
        <v>20</v>
      </c>
      <c r="B14022" s="7" t="s">
        <v>77</v>
      </c>
      <c r="C14022" s="7" t="s">
        <v>65</v>
      </c>
      <c r="D14022" s="15">
        <v>45408</v>
      </c>
      <c r="E14022" s="15">
        <v>45422</v>
      </c>
      <c r="F14022" s="2">
        <f t="shared" si="1796"/>
        <v>2024</v>
      </c>
      <c r="G14022" s="2">
        <f t="shared" si="1797"/>
        <v>5</v>
      </c>
      <c r="H14022" s="2">
        <f t="shared" si="1798"/>
        <v>10</v>
      </c>
      <c r="I14022" s="2" t="str">
        <f t="shared" si="1799"/>
        <v>Mayo</v>
      </c>
      <c r="K14022" s="32"/>
      <c r="L14022" s="2" t="str">
        <f t="shared" si="1800"/>
        <v>Índices y tasasTasas de Colocación - Formato 414Mensual4540845422</v>
      </c>
    </row>
    <row r="14023" spans="1:12" ht="15.95" customHeight="1" x14ac:dyDescent="0.2">
      <c r="A14023" s="24" t="s">
        <v>20</v>
      </c>
      <c r="B14023" s="24" t="s">
        <v>77</v>
      </c>
      <c r="C14023" s="24" t="s">
        <v>6</v>
      </c>
      <c r="D14023" s="62">
        <v>45408</v>
      </c>
      <c r="E14023" s="62">
        <v>45422</v>
      </c>
      <c r="F14023" s="2">
        <f t="shared" si="1796"/>
        <v>2024</v>
      </c>
      <c r="G14023" s="2">
        <f t="shared" si="1797"/>
        <v>5</v>
      </c>
      <c r="H14023" s="2">
        <f t="shared" si="1798"/>
        <v>10</v>
      </c>
      <c r="I14023" s="2" t="str">
        <f t="shared" si="1799"/>
        <v>Mayo</v>
      </c>
      <c r="K14023" s="32"/>
      <c r="L14023" s="2" t="str">
        <f t="shared" si="1800"/>
        <v>Índices y tasasTasas de Colocación - Formato 414Semanal 4541545429</v>
      </c>
    </row>
    <row r="14024" spans="1:12" ht="15.95" customHeight="1" x14ac:dyDescent="0.25">
      <c r="A14024" s="13" t="s">
        <v>20</v>
      </c>
      <c r="B14024" s="13" t="str">
        <f t="shared" ref="B14024:B14029" si="1801">+B14023</f>
        <v>Tasas de Colocación - Formato 414</v>
      </c>
      <c r="C14024" s="13" t="s">
        <v>65</v>
      </c>
      <c r="D14024" s="80">
        <v>45415</v>
      </c>
      <c r="E14024" s="80">
        <v>45429</v>
      </c>
      <c r="F14024" s="2">
        <f t="shared" si="1796"/>
        <v>2024</v>
      </c>
      <c r="G14024" s="2">
        <f t="shared" si="1797"/>
        <v>5</v>
      </c>
      <c r="H14024" s="2">
        <f t="shared" si="1798"/>
        <v>17</v>
      </c>
      <c r="I14024" s="2" t="str">
        <f t="shared" si="1799"/>
        <v>Mayo</v>
      </c>
      <c r="K14024" s="32"/>
      <c r="L14024" s="2" t="str">
        <f t="shared" si="1800"/>
        <v>Índices y tasasTasas de Colocación - Formato 414Semanal 4542245436</v>
      </c>
    </row>
    <row r="14025" spans="1:12" ht="15.95" customHeight="1" x14ac:dyDescent="0.25">
      <c r="A14025" s="13" t="s">
        <v>20</v>
      </c>
      <c r="B14025" s="13" t="str">
        <f t="shared" si="1801"/>
        <v>Tasas de Colocación - Formato 414</v>
      </c>
      <c r="C14025" s="13" t="s">
        <v>65</v>
      </c>
      <c r="D14025" s="80">
        <v>45422</v>
      </c>
      <c r="E14025" s="80">
        <v>45436</v>
      </c>
      <c r="F14025" s="2">
        <f t="shared" si="1796"/>
        <v>2024</v>
      </c>
      <c r="G14025" s="2">
        <f t="shared" si="1797"/>
        <v>5</v>
      </c>
      <c r="H14025" s="2">
        <f t="shared" si="1798"/>
        <v>24</v>
      </c>
      <c r="I14025" s="2" t="str">
        <f t="shared" si="1799"/>
        <v>Mayo</v>
      </c>
      <c r="K14025" s="32"/>
      <c r="L14025" s="2" t="str">
        <f t="shared" si="1800"/>
        <v>Índices y tasasTasas de Colocación - Formato 414Semanal 4542945443</v>
      </c>
    </row>
    <row r="14026" spans="1:12" ht="15.95" customHeight="1" x14ac:dyDescent="0.25">
      <c r="A14026" s="13" t="s">
        <v>20</v>
      </c>
      <c r="B14026" s="13" t="str">
        <f t="shared" si="1801"/>
        <v>Tasas de Colocación - Formato 414</v>
      </c>
      <c r="C14026" s="13" t="s">
        <v>65</v>
      </c>
      <c r="D14026" s="80">
        <v>45429</v>
      </c>
      <c r="E14026" s="80">
        <v>45443</v>
      </c>
      <c r="F14026" s="2">
        <f t="shared" si="1796"/>
        <v>2024</v>
      </c>
      <c r="G14026" s="2">
        <f t="shared" si="1797"/>
        <v>5</v>
      </c>
      <c r="H14026" s="2">
        <f t="shared" si="1798"/>
        <v>31</v>
      </c>
      <c r="I14026" s="2" t="str">
        <f t="shared" si="1799"/>
        <v>Mayo</v>
      </c>
      <c r="K14026" s="32"/>
      <c r="L14026" s="2" t="str">
        <f t="shared" si="1800"/>
        <v>Índices y tasasTasas de Colocación - Formato 414Semanal 4543645450</v>
      </c>
    </row>
    <row r="14027" spans="1:12" ht="15.95" customHeight="1" x14ac:dyDescent="0.25">
      <c r="A14027" s="13" t="s">
        <v>20</v>
      </c>
      <c r="B14027" s="13" t="str">
        <f t="shared" si="1801"/>
        <v>Tasas de Colocación - Formato 414</v>
      </c>
      <c r="C14027" s="13" t="s">
        <v>65</v>
      </c>
      <c r="D14027" s="80">
        <v>45436</v>
      </c>
      <c r="E14027" s="80">
        <v>45450</v>
      </c>
      <c r="F14027" s="2">
        <f t="shared" si="1796"/>
        <v>2024</v>
      </c>
      <c r="G14027" s="2">
        <f t="shared" si="1797"/>
        <v>6</v>
      </c>
      <c r="H14027" s="2">
        <f t="shared" si="1798"/>
        <v>7</v>
      </c>
      <c r="I14027" s="2" t="str">
        <f t="shared" si="1799"/>
        <v>Junio</v>
      </c>
      <c r="K14027" s="32"/>
      <c r="L14027" s="2" t="str">
        <f t="shared" si="1800"/>
        <v>Índices y tasasTasas de Colocación - Formato 414Semanal 4544345457</v>
      </c>
    </row>
    <row r="14028" spans="1:12" ht="15.95" customHeight="1" x14ac:dyDescent="0.25">
      <c r="A14028" s="13" t="s">
        <v>20</v>
      </c>
      <c r="B14028" s="13" t="str">
        <f t="shared" si="1801"/>
        <v>Tasas de Colocación - Formato 414</v>
      </c>
      <c r="C14028" s="13" t="s">
        <v>65</v>
      </c>
      <c r="D14028" s="80">
        <v>45443</v>
      </c>
      <c r="E14028" s="80">
        <v>45457</v>
      </c>
      <c r="F14028" s="2">
        <f t="shared" si="1796"/>
        <v>2024</v>
      </c>
      <c r="G14028" s="2">
        <f t="shared" si="1797"/>
        <v>6</v>
      </c>
      <c r="H14028" s="2">
        <f t="shared" si="1798"/>
        <v>14</v>
      </c>
      <c r="I14028" s="2" t="str">
        <f t="shared" si="1799"/>
        <v>Junio</v>
      </c>
      <c r="K14028" s="32"/>
      <c r="L14028" s="2" t="str">
        <f t="shared" si="1800"/>
        <v>Índices y tasasTasas de Colocación - Formato 414Mensual4544345457</v>
      </c>
    </row>
    <row r="14029" spans="1:12" ht="15.95" customHeight="1" x14ac:dyDescent="0.2">
      <c r="A14029" s="24" t="s">
        <v>20</v>
      </c>
      <c r="B14029" s="24" t="str">
        <f t="shared" si="1801"/>
        <v>Tasas de Colocación - Formato 414</v>
      </c>
      <c r="C14029" s="24" t="s">
        <v>6</v>
      </c>
      <c r="D14029" s="62">
        <v>45443</v>
      </c>
      <c r="E14029" s="62">
        <v>45457</v>
      </c>
      <c r="F14029" s="2">
        <f t="shared" si="1796"/>
        <v>2024</v>
      </c>
      <c r="G14029" s="2">
        <f t="shared" si="1797"/>
        <v>6</v>
      </c>
      <c r="H14029" s="2">
        <f t="shared" si="1798"/>
        <v>14</v>
      </c>
      <c r="I14029" s="2" t="str">
        <f t="shared" si="1799"/>
        <v>Junio</v>
      </c>
      <c r="K14029" s="32"/>
      <c r="L14029" s="2" t="str">
        <f t="shared" si="1800"/>
        <v>Índices y tasasTasas de Colocación - Formato 414Semanal 4545045464</v>
      </c>
    </row>
    <row r="14030" spans="1:12" ht="15.95" customHeight="1" x14ac:dyDescent="0.25">
      <c r="A14030" s="13" t="s">
        <v>20</v>
      </c>
      <c r="B14030" s="13" t="s">
        <v>77</v>
      </c>
      <c r="C14030" s="13" t="s">
        <v>65</v>
      </c>
      <c r="D14030" s="80">
        <v>45450</v>
      </c>
      <c r="E14030" s="80">
        <v>45464</v>
      </c>
      <c r="F14030" s="2">
        <f t="shared" si="1796"/>
        <v>2024</v>
      </c>
      <c r="G14030" s="2">
        <f t="shared" si="1797"/>
        <v>6</v>
      </c>
      <c r="H14030" s="2">
        <f t="shared" si="1798"/>
        <v>21</v>
      </c>
      <c r="I14030" s="2" t="str">
        <f t="shared" si="1799"/>
        <v>Junio</v>
      </c>
      <c r="K14030" s="32"/>
      <c r="L14030" s="2" t="str">
        <f t="shared" si="1800"/>
        <v>Índices y tasasTasas de Colocación - Formato 414Semanal 4545745471</v>
      </c>
    </row>
    <row r="14031" spans="1:12" ht="15.95" customHeight="1" x14ac:dyDescent="0.25">
      <c r="A14031" s="13" t="s">
        <v>20</v>
      </c>
      <c r="B14031" s="13" t="s">
        <v>77</v>
      </c>
      <c r="C14031" s="13" t="s">
        <v>65</v>
      </c>
      <c r="D14031" s="80">
        <v>45457</v>
      </c>
      <c r="E14031" s="80">
        <v>45471</v>
      </c>
      <c r="F14031" s="2">
        <f t="shared" si="1796"/>
        <v>2024</v>
      </c>
      <c r="G14031" s="2">
        <f t="shared" si="1797"/>
        <v>6</v>
      </c>
      <c r="H14031" s="2">
        <f t="shared" si="1798"/>
        <v>28</v>
      </c>
      <c r="I14031" s="2" t="str">
        <f t="shared" si="1799"/>
        <v>Junio</v>
      </c>
      <c r="K14031" s="32"/>
      <c r="L14031" s="2" t="str">
        <f t="shared" si="1800"/>
        <v>Índices y tasasTasas de Colocación - Formato 414Semanal 4546445478</v>
      </c>
    </row>
    <row r="14032" spans="1:12" ht="15.95" customHeight="1" x14ac:dyDescent="0.25">
      <c r="A14032" s="13" t="s">
        <v>20</v>
      </c>
      <c r="B14032" s="13" t="s">
        <v>77</v>
      </c>
      <c r="C14032" s="13" t="s">
        <v>65</v>
      </c>
      <c r="D14032" s="80">
        <v>45464</v>
      </c>
      <c r="E14032" s="80">
        <v>45478</v>
      </c>
      <c r="F14032" s="2">
        <f t="shared" si="1796"/>
        <v>2024</v>
      </c>
      <c r="G14032" s="2">
        <f t="shared" si="1797"/>
        <v>7</v>
      </c>
      <c r="H14032" s="2">
        <f t="shared" si="1798"/>
        <v>5</v>
      </c>
      <c r="I14032" s="2" t="str">
        <f t="shared" si="1799"/>
        <v>Julio</v>
      </c>
      <c r="K14032" s="32"/>
      <c r="L14032" s="2" t="str">
        <f t="shared" si="1800"/>
        <v>Índices y tasasTasas de Colocación - Formato 414Semanal 4547145485</v>
      </c>
    </row>
    <row r="14033" spans="1:12" ht="15.95" customHeight="1" x14ac:dyDescent="0.25">
      <c r="A14033" s="13" t="s">
        <v>20</v>
      </c>
      <c r="B14033" s="13" t="s">
        <v>77</v>
      </c>
      <c r="C14033" s="13" t="s">
        <v>65</v>
      </c>
      <c r="D14033" s="80">
        <v>45471</v>
      </c>
      <c r="E14033" s="80">
        <v>45485</v>
      </c>
      <c r="F14033" s="2">
        <f t="shared" si="1796"/>
        <v>2024</v>
      </c>
      <c r="G14033" s="2">
        <f t="shared" si="1797"/>
        <v>7</v>
      </c>
      <c r="H14033" s="2">
        <f t="shared" si="1798"/>
        <v>12</v>
      </c>
      <c r="I14033" s="2" t="str">
        <f t="shared" si="1799"/>
        <v>Julio</v>
      </c>
      <c r="K14033" s="32"/>
      <c r="L14033" s="2" t="str">
        <f t="shared" si="1800"/>
        <v>Índices y tasasTasas de Colocación - Formato 414Mensual4547145485</v>
      </c>
    </row>
    <row r="14034" spans="1:12" ht="15.95" customHeight="1" x14ac:dyDescent="0.2">
      <c r="A14034" s="24" t="s">
        <v>20</v>
      </c>
      <c r="B14034" s="24" t="s">
        <v>77</v>
      </c>
      <c r="C14034" s="24" t="s">
        <v>6</v>
      </c>
      <c r="D14034" s="62">
        <v>45471</v>
      </c>
      <c r="E14034" s="62">
        <v>45485</v>
      </c>
      <c r="F14034" s="2">
        <f t="shared" ref="F14034:F14113" si="1802">YEAR(E14034)</f>
        <v>2024</v>
      </c>
      <c r="G14034" s="2">
        <f t="shared" ref="G14034:G14113" si="1803">MONTH(E14034)</f>
        <v>7</v>
      </c>
      <c r="H14034" s="2">
        <f t="shared" ref="H14034:H14113" si="1804">DAY(E14034)</f>
        <v>12</v>
      </c>
      <c r="I14034" s="2" t="str">
        <f t="shared" si="1799"/>
        <v>Julio</v>
      </c>
      <c r="K14034" s="32"/>
      <c r="L14034" s="2" t="str">
        <f t="shared" si="1800"/>
        <v>Índices y tasasTasas de Colocación - Formato 414Semanal 4547845492</v>
      </c>
    </row>
    <row r="14035" spans="1:12" ht="15.95" customHeight="1" x14ac:dyDescent="0.25">
      <c r="A14035" s="35" t="s">
        <v>20</v>
      </c>
      <c r="B14035" s="35" t="s">
        <v>77</v>
      </c>
      <c r="C14035" s="35" t="s">
        <v>65</v>
      </c>
      <c r="D14035" s="40">
        <v>45478</v>
      </c>
      <c r="E14035" s="40">
        <v>45492</v>
      </c>
      <c r="F14035" s="2">
        <f t="shared" si="1802"/>
        <v>2024</v>
      </c>
      <c r="G14035" s="2">
        <f t="shared" si="1803"/>
        <v>7</v>
      </c>
      <c r="H14035" s="2">
        <f t="shared" si="1804"/>
        <v>19</v>
      </c>
      <c r="I14035" s="2" t="str">
        <f t="shared" si="1799"/>
        <v>Julio</v>
      </c>
      <c r="K14035" s="32"/>
      <c r="L14035" s="2" t="str">
        <f t="shared" si="1800"/>
        <v>Índices y tasasTasas de Colocación - Formato 414Semanal 4548545499</v>
      </c>
    </row>
    <row r="14036" spans="1:12" ht="15.95" customHeight="1" x14ac:dyDescent="0.25">
      <c r="A14036" s="35" t="s">
        <v>20</v>
      </c>
      <c r="B14036" s="35" t="s">
        <v>77</v>
      </c>
      <c r="C14036" s="35" t="s">
        <v>65</v>
      </c>
      <c r="D14036" s="40">
        <v>45485</v>
      </c>
      <c r="E14036" s="40">
        <v>45499</v>
      </c>
      <c r="F14036" s="2">
        <f t="shared" si="1802"/>
        <v>2024</v>
      </c>
      <c r="G14036" s="2">
        <f t="shared" si="1803"/>
        <v>7</v>
      </c>
      <c r="H14036" s="2">
        <f t="shared" si="1804"/>
        <v>26</v>
      </c>
      <c r="I14036" s="2" t="str">
        <f t="shared" si="1799"/>
        <v>Julio</v>
      </c>
      <c r="K14036" s="32"/>
      <c r="L14036" s="2" t="str">
        <f t="shared" si="1800"/>
        <v>Índices y tasasTasas de Colocación - Formato 414Semanal 4549245506</v>
      </c>
    </row>
    <row r="14037" spans="1:12" ht="15.95" customHeight="1" x14ac:dyDescent="0.25">
      <c r="A14037" s="35" t="s">
        <v>20</v>
      </c>
      <c r="B14037" s="35" t="s">
        <v>77</v>
      </c>
      <c r="C14037" s="35" t="s">
        <v>65</v>
      </c>
      <c r="D14037" s="40">
        <v>45492</v>
      </c>
      <c r="E14037" s="40">
        <v>45506</v>
      </c>
      <c r="F14037" s="2">
        <f t="shared" si="1802"/>
        <v>2024</v>
      </c>
      <c r="G14037" s="2">
        <f t="shared" si="1803"/>
        <v>8</v>
      </c>
      <c r="H14037" s="2">
        <f t="shared" si="1804"/>
        <v>2</v>
      </c>
      <c r="I14037" s="2" t="str">
        <f t="shared" si="1799"/>
        <v>Agosto</v>
      </c>
      <c r="K14037" s="32"/>
      <c r="L14037" s="2" t="str">
        <f t="shared" si="1800"/>
        <v>Índices y tasasTasas de Colocación - Formato 414Semanal 4549945513</v>
      </c>
    </row>
    <row r="14038" spans="1:12" ht="15.95" customHeight="1" x14ac:dyDescent="0.25">
      <c r="A14038" s="35" t="s">
        <v>20</v>
      </c>
      <c r="B14038" s="35" t="s">
        <v>77</v>
      </c>
      <c r="C14038" s="35" t="s">
        <v>65</v>
      </c>
      <c r="D14038" s="40">
        <v>45499</v>
      </c>
      <c r="E14038" s="40">
        <v>45513</v>
      </c>
      <c r="F14038" s="2">
        <f t="shared" si="1802"/>
        <v>2024</v>
      </c>
      <c r="G14038" s="2">
        <f t="shared" si="1803"/>
        <v>8</v>
      </c>
      <c r="H14038" s="2">
        <f t="shared" si="1804"/>
        <v>9</v>
      </c>
      <c r="I14038" s="2" t="str">
        <f t="shared" si="1799"/>
        <v>Agosto</v>
      </c>
      <c r="K14038" s="32"/>
      <c r="L14038" s="2" t="str">
        <f t="shared" si="1800"/>
        <v>Índices y tasasTasas de Colocación - Formato 414Semanal 4550645520</v>
      </c>
    </row>
    <row r="14039" spans="1:12" ht="15.95" customHeight="1" x14ac:dyDescent="0.25">
      <c r="A14039" s="35" t="s">
        <v>20</v>
      </c>
      <c r="B14039" s="35" t="s">
        <v>77</v>
      </c>
      <c r="C14039" s="35" t="s">
        <v>65</v>
      </c>
      <c r="D14039" s="40">
        <v>45506</v>
      </c>
      <c r="E14039" s="40">
        <v>45520</v>
      </c>
      <c r="F14039" s="2">
        <f t="shared" si="1802"/>
        <v>2024</v>
      </c>
      <c r="G14039" s="2">
        <f t="shared" si="1803"/>
        <v>8</v>
      </c>
      <c r="H14039" s="2">
        <f t="shared" si="1804"/>
        <v>16</v>
      </c>
      <c r="I14039" s="2" t="str">
        <f t="shared" si="1799"/>
        <v>Agosto</v>
      </c>
      <c r="K14039" s="32"/>
      <c r="L14039" s="2" t="str">
        <f t="shared" si="1800"/>
        <v>Índices y tasasTasas de Colocación - Formato 414Mensual4550645520</v>
      </c>
    </row>
    <row r="14040" spans="1:12" ht="15.95" customHeight="1" x14ac:dyDescent="0.2">
      <c r="A14040" s="24" t="s">
        <v>20</v>
      </c>
      <c r="B14040" s="24" t="s">
        <v>77</v>
      </c>
      <c r="C14040" s="24" t="s">
        <v>6</v>
      </c>
      <c r="D14040" s="62">
        <v>45506</v>
      </c>
      <c r="E14040" s="62">
        <v>45520</v>
      </c>
      <c r="F14040" s="2">
        <f t="shared" si="1802"/>
        <v>2024</v>
      </c>
      <c r="G14040" s="2">
        <f t="shared" si="1803"/>
        <v>8</v>
      </c>
      <c r="H14040" s="2">
        <f t="shared" si="1804"/>
        <v>16</v>
      </c>
      <c r="I14040" s="2" t="str">
        <f t="shared" si="1799"/>
        <v>Agosto</v>
      </c>
      <c r="K14040" s="32"/>
      <c r="L14040" s="2" t="str">
        <f t="shared" si="1800"/>
        <v>Índices y tasasTasas de Colocación - Formato 414Semanal 4551345527</v>
      </c>
    </row>
    <row r="14041" spans="1:12" ht="15.95" customHeight="1" x14ac:dyDescent="0.25">
      <c r="A14041" s="35" t="s">
        <v>20</v>
      </c>
      <c r="B14041" s="35" t="s">
        <v>77</v>
      </c>
      <c r="C14041" s="35" t="s">
        <v>65</v>
      </c>
      <c r="D14041" s="40">
        <v>45513</v>
      </c>
      <c r="E14041" s="40">
        <v>45527</v>
      </c>
      <c r="F14041" s="2">
        <f t="shared" si="1802"/>
        <v>2024</v>
      </c>
      <c r="G14041" s="2">
        <f t="shared" si="1803"/>
        <v>8</v>
      </c>
      <c r="H14041" s="2">
        <f t="shared" si="1804"/>
        <v>23</v>
      </c>
      <c r="I14041" s="2" t="str">
        <f t="shared" si="1799"/>
        <v>Agosto</v>
      </c>
      <c r="K14041" s="32"/>
      <c r="L14041" s="2" t="str">
        <f t="shared" si="1800"/>
        <v>Índices y tasasTasas de Colocación - Formato 414Semanal 4552045534</v>
      </c>
    </row>
    <row r="14042" spans="1:12" ht="15.95" customHeight="1" x14ac:dyDescent="0.25">
      <c r="A14042" s="35" t="s">
        <v>20</v>
      </c>
      <c r="B14042" s="35" t="s">
        <v>77</v>
      </c>
      <c r="C14042" s="35" t="s">
        <v>65</v>
      </c>
      <c r="D14042" s="40">
        <v>45520</v>
      </c>
      <c r="E14042" s="40">
        <v>45534</v>
      </c>
      <c r="F14042" s="2">
        <f t="shared" si="1802"/>
        <v>2024</v>
      </c>
      <c r="G14042" s="2">
        <f t="shared" si="1803"/>
        <v>8</v>
      </c>
      <c r="H14042" s="2">
        <f t="shared" si="1804"/>
        <v>30</v>
      </c>
      <c r="I14042" s="2" t="str">
        <f t="shared" ref="I14042:I14143" si="1805">CHOOSE(G14042,"Enero","Febrero","Marzo","Abril","Mayo","Junio","Julio","Agosto","Septiembre","Octubre","Noviembre","Diciembre")</f>
        <v>Agosto</v>
      </c>
      <c r="K14042" s="32"/>
      <c r="L14042" s="2" t="str">
        <f t="shared" si="1800"/>
        <v>Índices y tasasTasas de Colocación - Formato 414Semanal 4552745541</v>
      </c>
    </row>
    <row r="14043" spans="1:12" ht="15.95" customHeight="1" x14ac:dyDescent="0.25">
      <c r="A14043" s="35" t="s">
        <v>20</v>
      </c>
      <c r="B14043" s="35" t="s">
        <v>77</v>
      </c>
      <c r="C14043" s="35" t="s">
        <v>65</v>
      </c>
      <c r="D14043" s="40">
        <v>45527</v>
      </c>
      <c r="E14043" s="40">
        <v>45541</v>
      </c>
      <c r="F14043" s="2">
        <f t="shared" si="1802"/>
        <v>2024</v>
      </c>
      <c r="G14043" s="2">
        <f t="shared" si="1803"/>
        <v>9</v>
      </c>
      <c r="H14043" s="2">
        <f t="shared" si="1804"/>
        <v>6</v>
      </c>
      <c r="I14043" s="2" t="str">
        <f t="shared" si="1805"/>
        <v>Septiembre</v>
      </c>
      <c r="K14043" s="32"/>
      <c r="L14043" s="2" t="str">
        <f t="shared" si="1800"/>
        <v>Índices y tasasTasas de Colocación - Formato 414Semanal 4553445548</v>
      </c>
    </row>
    <row r="14044" spans="1:12" ht="15.95" customHeight="1" x14ac:dyDescent="0.25">
      <c r="A14044" s="35" t="s">
        <v>20</v>
      </c>
      <c r="B14044" s="35" t="s">
        <v>77</v>
      </c>
      <c r="C14044" s="35" t="s">
        <v>65</v>
      </c>
      <c r="D14044" s="40">
        <v>45534</v>
      </c>
      <c r="E14044" s="40">
        <v>45548</v>
      </c>
      <c r="F14044" s="2">
        <f t="shared" si="1802"/>
        <v>2024</v>
      </c>
      <c r="G14044" s="2">
        <f t="shared" si="1803"/>
        <v>9</v>
      </c>
      <c r="H14044" s="2">
        <f t="shared" si="1804"/>
        <v>13</v>
      </c>
      <c r="I14044" s="2" t="str">
        <f t="shared" si="1805"/>
        <v>Septiembre</v>
      </c>
      <c r="K14044" s="32"/>
      <c r="L14044" s="2" t="str">
        <f t="shared" si="1800"/>
        <v>Índices y tasasTasas de Colocación - Formato 414Mensual4553445548</v>
      </c>
    </row>
    <row r="14045" spans="1:12" ht="15.95" customHeight="1" x14ac:dyDescent="0.2">
      <c r="A14045" s="24" t="s">
        <v>20</v>
      </c>
      <c r="B14045" s="24" t="s">
        <v>77</v>
      </c>
      <c r="C14045" s="24" t="s">
        <v>6</v>
      </c>
      <c r="D14045" s="62">
        <v>45534</v>
      </c>
      <c r="E14045" s="62">
        <v>45548</v>
      </c>
      <c r="F14045" s="2">
        <f t="shared" si="1802"/>
        <v>2024</v>
      </c>
      <c r="G14045" s="2">
        <f t="shared" si="1803"/>
        <v>9</v>
      </c>
      <c r="H14045" s="2">
        <f t="shared" si="1804"/>
        <v>13</v>
      </c>
      <c r="I14045" s="2" t="str">
        <f t="shared" si="1805"/>
        <v>Septiembre</v>
      </c>
      <c r="K14045" s="32"/>
      <c r="L14045" s="2" t="str">
        <f t="shared" ref="L14045:L14055" si="1806">CONCATENATE(A14046,B14046,C14046,D14046,E14046,)</f>
        <v>Índices y tasasTasas de Colocación - Formato 414Semanal 4554145555</v>
      </c>
    </row>
    <row r="14046" spans="1:12" ht="15.95" customHeight="1" x14ac:dyDescent="0.25">
      <c r="A14046" s="35" t="s">
        <v>20</v>
      </c>
      <c r="B14046" s="35" t="s">
        <v>77</v>
      </c>
      <c r="C14046" s="35" t="s">
        <v>65</v>
      </c>
      <c r="D14046" s="40">
        <v>45541</v>
      </c>
      <c r="E14046" s="40">
        <v>45555</v>
      </c>
      <c r="F14046" s="2">
        <f t="shared" si="1802"/>
        <v>2024</v>
      </c>
      <c r="G14046" s="2">
        <f t="shared" si="1803"/>
        <v>9</v>
      </c>
      <c r="H14046" s="2">
        <f t="shared" si="1804"/>
        <v>20</v>
      </c>
      <c r="I14046" s="2" t="str">
        <f t="shared" si="1805"/>
        <v>Septiembre</v>
      </c>
      <c r="K14046" s="32"/>
      <c r="L14046" s="2" t="str">
        <f t="shared" si="1806"/>
        <v>Índices y tasasTasas de Colocación - Formato 414Semanal 4554845562</v>
      </c>
    </row>
    <row r="14047" spans="1:12" ht="15.95" customHeight="1" x14ac:dyDescent="0.25">
      <c r="A14047" s="35" t="s">
        <v>20</v>
      </c>
      <c r="B14047" s="35" t="s">
        <v>77</v>
      </c>
      <c r="C14047" s="35" t="s">
        <v>65</v>
      </c>
      <c r="D14047" s="40">
        <v>45548</v>
      </c>
      <c r="E14047" s="40">
        <v>45562</v>
      </c>
      <c r="F14047" s="2">
        <f t="shared" si="1802"/>
        <v>2024</v>
      </c>
      <c r="G14047" s="2">
        <f t="shared" si="1803"/>
        <v>9</v>
      </c>
      <c r="H14047" s="2">
        <f t="shared" si="1804"/>
        <v>27</v>
      </c>
      <c r="I14047" s="2" t="str">
        <f t="shared" si="1805"/>
        <v>Septiembre</v>
      </c>
      <c r="K14047" s="32"/>
      <c r="L14047" s="2" t="str">
        <f t="shared" si="1806"/>
        <v>Índices y tasasTasas de Colocación - Formato 414Semanal 4555545569</v>
      </c>
    </row>
    <row r="14048" spans="1:12" ht="15.95" customHeight="1" x14ac:dyDescent="0.25">
      <c r="A14048" s="35" t="s">
        <v>20</v>
      </c>
      <c r="B14048" s="35" t="s">
        <v>77</v>
      </c>
      <c r="C14048" s="35" t="s">
        <v>65</v>
      </c>
      <c r="D14048" s="40">
        <v>45555</v>
      </c>
      <c r="E14048" s="40">
        <v>45569</v>
      </c>
      <c r="F14048" s="2">
        <f t="shared" si="1802"/>
        <v>2024</v>
      </c>
      <c r="G14048" s="2">
        <f t="shared" si="1803"/>
        <v>10</v>
      </c>
      <c r="H14048" s="2">
        <f t="shared" si="1804"/>
        <v>4</v>
      </c>
      <c r="I14048" s="2" t="str">
        <f t="shared" si="1805"/>
        <v>Octubre</v>
      </c>
      <c r="K14048" s="32"/>
      <c r="L14048" s="2" t="str">
        <f t="shared" si="1806"/>
        <v>Índices y tasasTasas de Colocación - Formato 414Semanal 4556245576</v>
      </c>
    </row>
    <row r="14049" spans="1:12" ht="15.95" customHeight="1" x14ac:dyDescent="0.25">
      <c r="A14049" s="35" t="s">
        <v>20</v>
      </c>
      <c r="B14049" s="35" t="s">
        <v>77</v>
      </c>
      <c r="C14049" s="35" t="s">
        <v>65</v>
      </c>
      <c r="D14049" s="40">
        <v>45562</v>
      </c>
      <c r="E14049" s="40">
        <v>45576</v>
      </c>
      <c r="F14049" s="2">
        <f t="shared" si="1802"/>
        <v>2024</v>
      </c>
      <c r="G14049" s="2">
        <f t="shared" si="1803"/>
        <v>10</v>
      </c>
      <c r="H14049" s="2">
        <f t="shared" si="1804"/>
        <v>11</v>
      </c>
      <c r="I14049" s="2" t="str">
        <f t="shared" si="1805"/>
        <v>Octubre</v>
      </c>
      <c r="K14049" s="32"/>
      <c r="L14049" s="2" t="str">
        <f t="shared" si="1806"/>
        <v>Índices y tasasTasas de Colocación - Formato 414Mensual4556245576</v>
      </c>
    </row>
    <row r="14050" spans="1:12" ht="15.95" customHeight="1" x14ac:dyDescent="0.2">
      <c r="A14050" s="24" t="s">
        <v>20</v>
      </c>
      <c r="B14050" s="24" t="s">
        <v>77</v>
      </c>
      <c r="C14050" s="24" t="s">
        <v>6</v>
      </c>
      <c r="D14050" s="62">
        <v>45562</v>
      </c>
      <c r="E14050" s="62">
        <v>45576</v>
      </c>
      <c r="F14050" s="2">
        <f t="shared" si="1802"/>
        <v>2024</v>
      </c>
      <c r="G14050" s="2">
        <f t="shared" si="1803"/>
        <v>10</v>
      </c>
      <c r="H14050" s="2">
        <f t="shared" si="1804"/>
        <v>11</v>
      </c>
      <c r="I14050" s="2" t="str">
        <f t="shared" si="1805"/>
        <v>Octubre</v>
      </c>
      <c r="K14050" s="32"/>
      <c r="L14050" s="2" t="str">
        <f t="shared" si="1806"/>
        <v>Índices y tasasTasas de Colocación - Formato 414Semanal 4556945583</v>
      </c>
    </row>
    <row r="14051" spans="1:12" ht="15.95" customHeight="1" x14ac:dyDescent="0.25">
      <c r="A14051" s="35" t="s">
        <v>20</v>
      </c>
      <c r="B14051" s="35" t="s">
        <v>77</v>
      </c>
      <c r="C14051" s="35" t="s">
        <v>65</v>
      </c>
      <c r="D14051" s="40">
        <v>45569</v>
      </c>
      <c r="E14051" s="40">
        <v>45583</v>
      </c>
      <c r="F14051" s="2">
        <f t="shared" si="1802"/>
        <v>2024</v>
      </c>
      <c r="G14051" s="2">
        <f t="shared" si="1803"/>
        <v>10</v>
      </c>
      <c r="H14051" s="2">
        <f t="shared" si="1804"/>
        <v>18</v>
      </c>
      <c r="I14051" s="2" t="str">
        <f t="shared" ref="I14051:I14056" si="1807">CHOOSE(G14051,"Enero","Febrero","Marzo","Abril","Mayo","Junio","Julio","Agosto","Septiembre","Octubre","Noviembre","Diciembre")</f>
        <v>Octubre</v>
      </c>
      <c r="K14051" s="32"/>
      <c r="L14051" s="2" t="str">
        <f t="shared" si="1806"/>
        <v>Índices y tasasTasas de Colocación - Formato 414Semanal 4557645590</v>
      </c>
    </row>
    <row r="14052" spans="1:12" ht="15.95" customHeight="1" x14ac:dyDescent="0.25">
      <c r="A14052" s="35" t="s">
        <v>20</v>
      </c>
      <c r="B14052" s="35" t="s">
        <v>77</v>
      </c>
      <c r="C14052" s="35" t="s">
        <v>65</v>
      </c>
      <c r="D14052" s="40">
        <v>45576</v>
      </c>
      <c r="E14052" s="40">
        <v>45590</v>
      </c>
      <c r="F14052" s="2">
        <f t="shared" si="1802"/>
        <v>2024</v>
      </c>
      <c r="G14052" s="2">
        <f t="shared" si="1803"/>
        <v>10</v>
      </c>
      <c r="H14052" s="2">
        <f t="shared" si="1804"/>
        <v>25</v>
      </c>
      <c r="I14052" s="2" t="str">
        <f t="shared" si="1807"/>
        <v>Octubre</v>
      </c>
      <c r="K14052" s="32"/>
      <c r="L14052" s="2" t="str">
        <f t="shared" si="1806"/>
        <v>Índices y tasasTasas de Colocación - Formato 414Semanal 4558345597</v>
      </c>
    </row>
    <row r="14053" spans="1:12" ht="15.95" customHeight="1" x14ac:dyDescent="0.25">
      <c r="A14053" s="35" t="s">
        <v>20</v>
      </c>
      <c r="B14053" s="35" t="s">
        <v>77</v>
      </c>
      <c r="C14053" s="35" t="s">
        <v>65</v>
      </c>
      <c r="D14053" s="40">
        <v>45583</v>
      </c>
      <c r="E14053" s="40">
        <v>45597</v>
      </c>
      <c r="F14053" s="2">
        <f t="shared" si="1802"/>
        <v>2024</v>
      </c>
      <c r="G14053" s="2">
        <f t="shared" si="1803"/>
        <v>11</v>
      </c>
      <c r="H14053" s="2">
        <f t="shared" si="1804"/>
        <v>1</v>
      </c>
      <c r="I14053" s="2" t="str">
        <f t="shared" si="1807"/>
        <v>Noviembre</v>
      </c>
      <c r="K14053" s="32"/>
      <c r="L14053" s="2" t="str">
        <f t="shared" si="1806"/>
        <v>Índices y tasasTasas de Colocación - Formato 414Semanal 4559045604</v>
      </c>
    </row>
    <row r="14054" spans="1:12" ht="15.95" customHeight="1" x14ac:dyDescent="0.25">
      <c r="A14054" s="35" t="s">
        <v>20</v>
      </c>
      <c r="B14054" s="35" t="s">
        <v>77</v>
      </c>
      <c r="C14054" s="35" t="s">
        <v>65</v>
      </c>
      <c r="D14054" s="40">
        <v>45590</v>
      </c>
      <c r="E14054" s="40">
        <v>45604</v>
      </c>
      <c r="F14054" s="2">
        <f t="shared" si="1802"/>
        <v>2024</v>
      </c>
      <c r="G14054" s="2">
        <f t="shared" si="1803"/>
        <v>11</v>
      </c>
      <c r="H14054" s="2">
        <f t="shared" si="1804"/>
        <v>8</v>
      </c>
      <c r="I14054" s="2" t="str">
        <f t="shared" si="1807"/>
        <v>Noviembre</v>
      </c>
      <c r="K14054" s="32"/>
      <c r="L14054" s="2" t="str">
        <f t="shared" si="1806"/>
        <v>Índices y tasasTasas de Colocación - Formato 414Semanal 4559745611</v>
      </c>
    </row>
    <row r="14055" spans="1:12" ht="15.95" customHeight="1" x14ac:dyDescent="0.25">
      <c r="A14055" s="35" t="s">
        <v>20</v>
      </c>
      <c r="B14055" s="35" t="s">
        <v>77</v>
      </c>
      <c r="C14055" s="35" t="s">
        <v>65</v>
      </c>
      <c r="D14055" s="40">
        <v>45597</v>
      </c>
      <c r="E14055" s="40">
        <v>45611</v>
      </c>
      <c r="F14055" s="2">
        <f t="shared" si="1802"/>
        <v>2024</v>
      </c>
      <c r="G14055" s="2">
        <f t="shared" si="1803"/>
        <v>11</v>
      </c>
      <c r="H14055" s="2">
        <f t="shared" si="1804"/>
        <v>15</v>
      </c>
      <c r="I14055" s="2" t="str">
        <f t="shared" si="1807"/>
        <v>Noviembre</v>
      </c>
      <c r="K14055" s="32"/>
      <c r="L14055" s="2" t="str">
        <f t="shared" si="1806"/>
        <v>Índices y tasasTasas de Colocación - Formato 414Mensual4559745611</v>
      </c>
    </row>
    <row r="14056" spans="1:12" ht="15.95" customHeight="1" x14ac:dyDescent="0.2">
      <c r="A14056" s="24" t="s">
        <v>20</v>
      </c>
      <c r="B14056" s="24" t="s">
        <v>77</v>
      </c>
      <c r="C14056" s="24" t="s">
        <v>6</v>
      </c>
      <c r="D14056" s="62">
        <v>45597</v>
      </c>
      <c r="E14056" s="62">
        <v>45611</v>
      </c>
      <c r="F14056" s="2">
        <f t="shared" si="1802"/>
        <v>2024</v>
      </c>
      <c r="G14056" s="2">
        <f t="shared" si="1803"/>
        <v>11</v>
      </c>
      <c r="H14056" s="2">
        <f t="shared" si="1804"/>
        <v>15</v>
      </c>
      <c r="I14056" s="2" t="str">
        <f t="shared" si="1807"/>
        <v>Noviembre</v>
      </c>
      <c r="K14056" s="32"/>
      <c r="L14056" s="2" t="str">
        <f t="shared" ref="L14056:L14086" si="1808">CONCATENATE(A14089,B14089,C14089,D14089,E14089,)</f>
        <v>Índices y tasasTasas TES Plazo 1-5-10 Años "Tasa Cero Cupón y Betas TES" (UVR-Pesos) Semanal4211142114</v>
      </c>
    </row>
    <row r="14057" spans="1:12" ht="15.95" customHeight="1" x14ac:dyDescent="0.2">
      <c r="A14057" s="35" t="s">
        <v>20</v>
      </c>
      <c r="B14057" s="35" t="s">
        <v>77</v>
      </c>
      <c r="C14057" s="35" t="s">
        <v>65</v>
      </c>
      <c r="D14057" s="33">
        <v>45604</v>
      </c>
      <c r="E14057" s="33">
        <v>45618</v>
      </c>
      <c r="F14057" s="2">
        <f t="shared" si="1802"/>
        <v>2024</v>
      </c>
      <c r="G14057" s="2">
        <f t="shared" si="1803"/>
        <v>11</v>
      </c>
      <c r="H14057" s="2">
        <f t="shared" si="1804"/>
        <v>22</v>
      </c>
      <c r="I14057" s="2" t="str">
        <f t="shared" ref="I14057:I14061" si="1809">CHOOSE(G14057,"Enero","Febrero","Marzo","Abril","Mayo","Junio","Julio","Agosto","Septiembre","Octubre","Noviembre","Diciembre")</f>
        <v>Noviembre</v>
      </c>
      <c r="K14057" s="32"/>
      <c r="L14057" s="2" t="str">
        <f t="shared" si="1808"/>
        <v>Índices y tasasTasas TES Plazo 1-5-10 Años "Tasa Cero Cupón y Betas TES" (UVR-Pesos) Semanal4211842121</v>
      </c>
    </row>
    <row r="14058" spans="1:12" ht="15.95" customHeight="1" x14ac:dyDescent="0.2">
      <c r="A14058" s="35" t="s">
        <v>20</v>
      </c>
      <c r="B14058" s="35" t="s">
        <v>77</v>
      </c>
      <c r="C14058" s="35" t="s">
        <v>65</v>
      </c>
      <c r="D14058" s="33">
        <v>45611</v>
      </c>
      <c r="E14058" s="33">
        <v>45625</v>
      </c>
      <c r="F14058" s="2">
        <f t="shared" si="1802"/>
        <v>2024</v>
      </c>
      <c r="G14058" s="2">
        <f t="shared" si="1803"/>
        <v>11</v>
      </c>
      <c r="H14058" s="2">
        <f t="shared" si="1804"/>
        <v>29</v>
      </c>
      <c r="I14058" s="2" t="str">
        <f t="shared" si="1809"/>
        <v>Noviembre</v>
      </c>
      <c r="K14058" s="32"/>
      <c r="L14058" s="2" t="str">
        <f t="shared" si="1808"/>
        <v>Índices y tasasTasas TES Plazo 1-5-10 Años "Tasa Cero Cupón y Betas TES" (UVR-Pesos) Semanal4212542128</v>
      </c>
    </row>
    <row r="14059" spans="1:12" ht="15.95" customHeight="1" x14ac:dyDescent="0.2">
      <c r="A14059" s="35" t="s">
        <v>20</v>
      </c>
      <c r="B14059" s="35" t="s">
        <v>77</v>
      </c>
      <c r="C14059" s="35" t="s">
        <v>65</v>
      </c>
      <c r="D14059" s="33">
        <v>45618</v>
      </c>
      <c r="E14059" s="33">
        <v>45632</v>
      </c>
      <c r="F14059" s="2">
        <f t="shared" si="1802"/>
        <v>2024</v>
      </c>
      <c r="G14059" s="2">
        <f t="shared" si="1803"/>
        <v>12</v>
      </c>
      <c r="H14059" s="2">
        <f t="shared" si="1804"/>
        <v>6</v>
      </c>
      <c r="I14059" s="2" t="str">
        <f t="shared" si="1809"/>
        <v>Diciembre</v>
      </c>
      <c r="K14059" s="32"/>
      <c r="L14059" s="2" t="str">
        <f t="shared" si="1808"/>
        <v>Índices y tasasTasas TES Plazo 1-5-10 Años "Tasa Cero Cupón y Betas TES" (UVR-Pesos) Semanal4213242135</v>
      </c>
    </row>
    <row r="14060" spans="1:12" ht="15.95" customHeight="1" x14ac:dyDescent="0.2">
      <c r="A14060" s="35" t="s">
        <v>20</v>
      </c>
      <c r="B14060" s="35" t="s">
        <v>77</v>
      </c>
      <c r="C14060" s="35" t="s">
        <v>65</v>
      </c>
      <c r="D14060" s="33">
        <v>45625</v>
      </c>
      <c r="E14060" s="33">
        <v>45639</v>
      </c>
      <c r="F14060" s="2">
        <f t="shared" si="1802"/>
        <v>2024</v>
      </c>
      <c r="G14060" s="2">
        <f t="shared" si="1803"/>
        <v>12</v>
      </c>
      <c r="H14060" s="2">
        <f t="shared" si="1804"/>
        <v>13</v>
      </c>
      <c r="I14060" s="2" t="str">
        <f t="shared" si="1809"/>
        <v>Diciembre</v>
      </c>
      <c r="K14060" s="32"/>
      <c r="L14060" s="2" t="str">
        <f t="shared" si="1808"/>
        <v>Índices y tasasTasas TES Plazo 1-5-10 Años "Tasa Cero Cupón y Betas TES" (UVR-Pesos) Semanal4214042143</v>
      </c>
    </row>
    <row r="14061" spans="1:12" ht="15.95" customHeight="1" x14ac:dyDescent="0.2">
      <c r="A14061" s="24" t="s">
        <v>20</v>
      </c>
      <c r="B14061" s="24" t="s">
        <v>77</v>
      </c>
      <c r="C14061" s="24" t="s">
        <v>6</v>
      </c>
      <c r="D14061" s="62">
        <v>45625</v>
      </c>
      <c r="E14061" s="62">
        <v>45639</v>
      </c>
      <c r="F14061" s="2">
        <f t="shared" si="1802"/>
        <v>2024</v>
      </c>
      <c r="G14061" s="2">
        <f t="shared" si="1803"/>
        <v>12</v>
      </c>
      <c r="H14061" s="2">
        <f t="shared" si="1804"/>
        <v>13</v>
      </c>
      <c r="I14061" s="2" t="str">
        <f t="shared" si="1809"/>
        <v>Diciembre</v>
      </c>
      <c r="K14061" s="32"/>
      <c r="L14061" s="2" t="str">
        <f t="shared" si="1808"/>
        <v>Índices y tasasTasas TES Plazo 1-5-10 Años "Tasa Cero Cupón y Betas TES" (UVR-Pesos) Semanal4214642149</v>
      </c>
    </row>
    <row r="14062" spans="1:12" ht="15.95" customHeight="1" x14ac:dyDescent="0.2">
      <c r="A14062" s="35" t="s">
        <v>20</v>
      </c>
      <c r="B14062" s="35" t="s">
        <v>77</v>
      </c>
      <c r="C14062" s="35" t="s">
        <v>65</v>
      </c>
      <c r="D14062" s="33">
        <v>45632</v>
      </c>
      <c r="E14062" s="33">
        <v>45646</v>
      </c>
      <c r="F14062" s="2">
        <f t="shared" si="1802"/>
        <v>2024</v>
      </c>
      <c r="G14062" s="2">
        <f t="shared" si="1803"/>
        <v>12</v>
      </c>
      <c r="H14062" s="2">
        <f t="shared" si="1804"/>
        <v>20</v>
      </c>
      <c r="I14062" s="2" t="str">
        <f t="shared" ref="I14062:I14066" si="1810">CHOOSE(G14062,"Enero","Febrero","Marzo","Abril","Mayo","Junio","Julio","Agosto","Septiembre","Octubre","Noviembre","Diciembre")</f>
        <v>Diciembre</v>
      </c>
      <c r="K14062" s="32"/>
      <c r="L14062" s="2" t="str">
        <f t="shared" si="1808"/>
        <v>Índices y tasasTasas TES Plazo 1-5-10 Años "Tasa Cero Cupón y Betas TES" (UVR-Pesos) Semanal4215342156</v>
      </c>
    </row>
    <row r="14063" spans="1:12" ht="15.95" customHeight="1" x14ac:dyDescent="0.2">
      <c r="A14063" s="35" t="s">
        <v>20</v>
      </c>
      <c r="B14063" s="35" t="s">
        <v>77</v>
      </c>
      <c r="C14063" s="35" t="s">
        <v>65</v>
      </c>
      <c r="D14063" s="33">
        <v>45639</v>
      </c>
      <c r="E14063" s="33">
        <v>45653</v>
      </c>
      <c r="F14063" s="2">
        <f t="shared" si="1802"/>
        <v>2024</v>
      </c>
      <c r="G14063" s="2">
        <f t="shared" si="1803"/>
        <v>12</v>
      </c>
      <c r="H14063" s="2">
        <f t="shared" si="1804"/>
        <v>27</v>
      </c>
      <c r="I14063" s="2" t="str">
        <f t="shared" si="1810"/>
        <v>Diciembre</v>
      </c>
      <c r="K14063" s="32"/>
      <c r="L14063" s="2" t="str">
        <f t="shared" si="1808"/>
        <v>Índices y tasasTasas TES Plazo 1-5-10 Años "Tasa Cero Cupón y Betas TES" (UVR-Pesos) Semanal4216142164</v>
      </c>
    </row>
    <row r="14064" spans="1:12" ht="15.95" customHeight="1" x14ac:dyDescent="0.2">
      <c r="A14064" s="35" t="s">
        <v>20</v>
      </c>
      <c r="B14064" s="35" t="s">
        <v>77</v>
      </c>
      <c r="C14064" s="35" t="s">
        <v>65</v>
      </c>
      <c r="D14064" s="33">
        <v>45646</v>
      </c>
      <c r="E14064" s="33">
        <v>45660</v>
      </c>
      <c r="F14064" s="2">
        <f t="shared" si="1802"/>
        <v>2025</v>
      </c>
      <c r="G14064" s="2">
        <f t="shared" si="1803"/>
        <v>1</v>
      </c>
      <c r="H14064" s="2">
        <f t="shared" si="1804"/>
        <v>3</v>
      </c>
      <c r="I14064" s="2" t="str">
        <f t="shared" si="1810"/>
        <v>Enero</v>
      </c>
      <c r="K14064" s="32"/>
      <c r="L14064" s="2" t="str">
        <f t="shared" si="1808"/>
        <v>Índices y tasasTasas TES Plazo 1-5-10 Años "Tasa Cero Cupón y Betas TES" (UVR-Pesos) Semanal4216842171</v>
      </c>
    </row>
    <row r="14065" spans="1:12" ht="15.95" customHeight="1" x14ac:dyDescent="0.2">
      <c r="A14065" s="35" t="s">
        <v>20</v>
      </c>
      <c r="B14065" s="35" t="s">
        <v>77</v>
      </c>
      <c r="C14065" s="35" t="s">
        <v>65</v>
      </c>
      <c r="D14065" s="33">
        <v>45653</v>
      </c>
      <c r="E14065" s="33">
        <v>45667</v>
      </c>
      <c r="F14065" s="2">
        <f t="shared" si="1802"/>
        <v>2025</v>
      </c>
      <c r="G14065" s="2">
        <f t="shared" si="1803"/>
        <v>1</v>
      </c>
      <c r="H14065" s="2">
        <f t="shared" si="1804"/>
        <v>10</v>
      </c>
      <c r="I14065" s="2" t="str">
        <f t="shared" si="1810"/>
        <v>Enero</v>
      </c>
      <c r="K14065" s="32"/>
      <c r="L14065" s="2" t="str">
        <f t="shared" si="1808"/>
        <v>Índices y tasasTasas TES Plazo 1-5-10 Años "Tasa Cero Cupón y Betas TES" (UVR-Pesos) Semanal4217442177</v>
      </c>
    </row>
    <row r="14066" spans="1:12" ht="15.95" customHeight="1" x14ac:dyDescent="0.2">
      <c r="A14066" s="28" t="s">
        <v>20</v>
      </c>
      <c r="B14066" s="28" t="s">
        <v>77</v>
      </c>
      <c r="C14066" s="28" t="s">
        <v>6</v>
      </c>
      <c r="D14066" s="21">
        <v>45653</v>
      </c>
      <c r="E14066" s="21">
        <v>45667</v>
      </c>
      <c r="F14066" s="2">
        <f t="shared" si="1802"/>
        <v>2025</v>
      </c>
      <c r="G14066" s="2">
        <f t="shared" si="1803"/>
        <v>1</v>
      </c>
      <c r="H14066" s="2">
        <f t="shared" si="1804"/>
        <v>10</v>
      </c>
      <c r="I14066" s="2" t="str">
        <f t="shared" si="1810"/>
        <v>Enero</v>
      </c>
      <c r="K14066" s="32"/>
      <c r="L14066" s="2" t="str">
        <f t="shared" si="1808"/>
        <v>Índices y tasasTasas TES Plazo 1-5-10 Años "Tasa Cero Cupón y Betas TES" (UVR-Pesos) Semanal4218242185</v>
      </c>
    </row>
    <row r="14067" spans="1:12" ht="15.95" customHeight="1" x14ac:dyDescent="0.2">
      <c r="A14067" s="13" t="s">
        <v>20</v>
      </c>
      <c r="B14067" s="13" t="s">
        <v>77</v>
      </c>
      <c r="C14067" s="13" t="s">
        <v>65</v>
      </c>
      <c r="D14067" s="15">
        <v>45660</v>
      </c>
      <c r="E14067" s="15">
        <v>45674</v>
      </c>
      <c r="F14067" s="2">
        <f t="shared" si="1802"/>
        <v>2025</v>
      </c>
      <c r="G14067" s="2">
        <f t="shared" si="1803"/>
        <v>1</v>
      </c>
      <c r="H14067" s="2">
        <f t="shared" si="1804"/>
        <v>17</v>
      </c>
      <c r="I14067" s="2" t="str">
        <f t="shared" ref="I14067:I14072" si="1811">CHOOSE(G14067,"Enero","Febrero","Marzo","Abril","Mayo","Junio","Julio","Agosto","Septiembre","Octubre","Noviembre","Diciembre")</f>
        <v>Enero</v>
      </c>
      <c r="K14067" s="32"/>
      <c r="L14067" s="2" t="str">
        <f t="shared" si="1808"/>
        <v>Índices y tasasTasas TES Plazo 1-5-10 Años "Tasa Cero Cupón y Betas TES" (UVR-Pesos) Semanal4218842191</v>
      </c>
    </row>
    <row r="14068" spans="1:12" ht="15.95" customHeight="1" x14ac:dyDescent="0.2">
      <c r="A14068" s="13" t="s">
        <v>20</v>
      </c>
      <c r="B14068" s="13" t="s">
        <v>77</v>
      </c>
      <c r="C14068" s="13" t="s">
        <v>65</v>
      </c>
      <c r="D14068" s="15">
        <v>45667</v>
      </c>
      <c r="E14068" s="15">
        <v>45681</v>
      </c>
      <c r="F14068" s="2">
        <f t="shared" si="1802"/>
        <v>2025</v>
      </c>
      <c r="G14068" s="2">
        <f t="shared" si="1803"/>
        <v>1</v>
      </c>
      <c r="H14068" s="2">
        <f t="shared" si="1804"/>
        <v>24</v>
      </c>
      <c r="I14068" s="2" t="str">
        <f t="shared" si="1811"/>
        <v>Enero</v>
      </c>
      <c r="K14068" s="32"/>
      <c r="L14068" s="2" t="str">
        <f t="shared" si="1808"/>
        <v>Índices y tasasTasas TES Plazo 1-5-10 Años "Tasa Cero Cupón y Betas TES" (UVR-Pesos) Semanal4219542198</v>
      </c>
    </row>
    <row r="14069" spans="1:12" ht="15.95" customHeight="1" x14ac:dyDescent="0.2">
      <c r="A14069" s="13" t="s">
        <v>20</v>
      </c>
      <c r="B14069" s="13" t="s">
        <v>77</v>
      </c>
      <c r="C14069" s="13" t="s">
        <v>65</v>
      </c>
      <c r="D14069" s="15">
        <v>45674</v>
      </c>
      <c r="E14069" s="15">
        <v>45688</v>
      </c>
      <c r="F14069" s="2">
        <f t="shared" si="1802"/>
        <v>2025</v>
      </c>
      <c r="G14069" s="2">
        <f t="shared" si="1803"/>
        <v>1</v>
      </c>
      <c r="H14069" s="2">
        <f t="shared" si="1804"/>
        <v>31</v>
      </c>
      <c r="I14069" s="2" t="str">
        <f t="shared" si="1811"/>
        <v>Enero</v>
      </c>
      <c r="K14069" s="32"/>
      <c r="L14069" s="2" t="str">
        <f t="shared" si="1808"/>
        <v>Índices y tasasTasas TES Plazo 1-5-10 Años "Tasa Cero Cupón y Betas TES" (UVR-Pesos) Semanal4220342206</v>
      </c>
    </row>
    <row r="14070" spans="1:12" ht="15.95" customHeight="1" x14ac:dyDescent="0.2">
      <c r="A14070" s="13" t="s">
        <v>20</v>
      </c>
      <c r="B14070" s="13" t="s">
        <v>77</v>
      </c>
      <c r="C14070" s="13" t="s">
        <v>65</v>
      </c>
      <c r="D14070" s="15">
        <v>45681</v>
      </c>
      <c r="E14070" s="15">
        <v>45695</v>
      </c>
      <c r="F14070" s="2">
        <f t="shared" si="1802"/>
        <v>2025</v>
      </c>
      <c r="G14070" s="2">
        <f t="shared" si="1803"/>
        <v>2</v>
      </c>
      <c r="H14070" s="2">
        <f t="shared" si="1804"/>
        <v>7</v>
      </c>
      <c r="I14070" s="2" t="str">
        <f t="shared" si="1811"/>
        <v>Febrero</v>
      </c>
      <c r="K14070" s="32"/>
      <c r="L14070" s="2" t="str">
        <f t="shared" si="1808"/>
        <v>Índices y tasasTasas TES Plazo 1-5-10 Años "Tasa Cero Cupón y Betas TES" (UVR-Pesos) Semanal4220942212</v>
      </c>
    </row>
    <row r="14071" spans="1:12" ht="15.95" customHeight="1" x14ac:dyDescent="0.2">
      <c r="A14071" s="13" t="s">
        <v>20</v>
      </c>
      <c r="B14071" s="13" t="s">
        <v>77</v>
      </c>
      <c r="C14071" s="13" t="s">
        <v>65</v>
      </c>
      <c r="D14071" s="15">
        <v>45688</v>
      </c>
      <c r="E14071" s="15">
        <v>45702</v>
      </c>
      <c r="F14071" s="2">
        <f t="shared" si="1802"/>
        <v>2025</v>
      </c>
      <c r="G14071" s="2">
        <f t="shared" si="1803"/>
        <v>2</v>
      </c>
      <c r="H14071" s="2">
        <f t="shared" si="1804"/>
        <v>14</v>
      </c>
      <c r="I14071" s="2" t="str">
        <f t="shared" si="1811"/>
        <v>Febrero</v>
      </c>
      <c r="K14071" s="32"/>
      <c r="L14071" s="2" t="str">
        <f t="shared" si="1808"/>
        <v>Índices y tasasTasas TES Plazo 1-5-10 Años "Tasa Cero Cupón y Betas TES" (UVR-Pesos) Semanal4221642219</v>
      </c>
    </row>
    <row r="14072" spans="1:12" ht="15.95" customHeight="1" x14ac:dyDescent="0.2">
      <c r="A14072" s="28" t="s">
        <v>20</v>
      </c>
      <c r="B14072" s="28" t="s">
        <v>77</v>
      </c>
      <c r="C14072" s="28" t="s">
        <v>6</v>
      </c>
      <c r="D14072" s="21">
        <v>45688</v>
      </c>
      <c r="E14072" s="21">
        <v>45702</v>
      </c>
      <c r="F14072" s="2">
        <f t="shared" si="1802"/>
        <v>2025</v>
      </c>
      <c r="G14072" s="2">
        <f t="shared" si="1803"/>
        <v>2</v>
      </c>
      <c r="H14072" s="2">
        <f t="shared" si="1804"/>
        <v>14</v>
      </c>
      <c r="I14072" s="2" t="str">
        <f t="shared" si="1811"/>
        <v>Febrero</v>
      </c>
      <c r="K14072" s="32"/>
      <c r="L14072" s="2" t="str">
        <f t="shared" si="1808"/>
        <v>Índices y tasasTasas TES Plazo 1-5-10 Años "Tasa Cero Cupón y Betas TES" (UVR-Pesos) Semanal4222342226</v>
      </c>
    </row>
    <row r="14073" spans="1:12" ht="15.95" customHeight="1" x14ac:dyDescent="0.2">
      <c r="A14073" s="13" t="s">
        <v>20</v>
      </c>
      <c r="B14073" s="13" t="s">
        <v>77</v>
      </c>
      <c r="C14073" s="13" t="s">
        <v>65</v>
      </c>
      <c r="D14073" s="15">
        <v>45695</v>
      </c>
      <c r="E14073" s="15">
        <v>45709</v>
      </c>
      <c r="F14073" s="2">
        <f t="shared" ref="F14073:F14077" si="1812">YEAR(E14073)</f>
        <v>2025</v>
      </c>
      <c r="G14073" s="2">
        <f t="shared" ref="G14073:G14077" si="1813">MONTH(E14073)</f>
        <v>2</v>
      </c>
      <c r="H14073" s="2">
        <f t="shared" ref="H14073:H14077" si="1814">DAY(E14073)</f>
        <v>21</v>
      </c>
      <c r="I14073" s="2" t="str">
        <f t="shared" ref="I14073:I14077" si="1815">CHOOSE(G14073,"Enero","Febrero","Marzo","Abril","Mayo","Junio","Julio","Agosto","Septiembre","Octubre","Noviembre","Diciembre")</f>
        <v>Febrero</v>
      </c>
      <c r="K14073" s="32"/>
      <c r="L14073" s="2" t="str">
        <f t="shared" si="1808"/>
        <v>Índices y tasasTasas TES Plazo 1-5-10 Años "Tasa Cero Cupón y Betas TES" (UVR-Pesos) Semanal4223142234</v>
      </c>
    </row>
    <row r="14074" spans="1:12" ht="15.95" customHeight="1" x14ac:dyDescent="0.2">
      <c r="A14074" s="13" t="s">
        <v>20</v>
      </c>
      <c r="B14074" s="13" t="s">
        <v>77</v>
      </c>
      <c r="C14074" s="13" t="s">
        <v>65</v>
      </c>
      <c r="D14074" s="15">
        <v>45702</v>
      </c>
      <c r="E14074" s="15">
        <v>45716</v>
      </c>
      <c r="F14074" s="2">
        <f t="shared" si="1812"/>
        <v>2025</v>
      </c>
      <c r="G14074" s="2">
        <f t="shared" si="1813"/>
        <v>2</v>
      </c>
      <c r="H14074" s="2">
        <f t="shared" si="1814"/>
        <v>28</v>
      </c>
      <c r="I14074" s="2" t="str">
        <f t="shared" si="1815"/>
        <v>Febrero</v>
      </c>
      <c r="K14074" s="32"/>
      <c r="L14074" s="2" t="str">
        <f t="shared" si="1808"/>
        <v>Índices y tasasTasas TES Plazo 1-5-10 Años "Tasa Cero Cupón y Betas TES" (UVR-Pesos) Semanal4223742240</v>
      </c>
    </row>
    <row r="14075" spans="1:12" ht="15.95" customHeight="1" x14ac:dyDescent="0.2">
      <c r="A14075" s="13" t="s">
        <v>20</v>
      </c>
      <c r="B14075" s="13" t="s">
        <v>77</v>
      </c>
      <c r="C14075" s="13" t="s">
        <v>65</v>
      </c>
      <c r="D14075" s="15">
        <v>45709</v>
      </c>
      <c r="E14075" s="15">
        <v>45723</v>
      </c>
      <c r="F14075" s="2">
        <f t="shared" si="1812"/>
        <v>2025</v>
      </c>
      <c r="G14075" s="2">
        <f t="shared" si="1813"/>
        <v>3</v>
      </c>
      <c r="H14075" s="2">
        <f t="shared" si="1814"/>
        <v>7</v>
      </c>
      <c r="I14075" s="2" t="str">
        <f t="shared" si="1815"/>
        <v>Marzo</v>
      </c>
      <c r="K14075" s="32"/>
      <c r="L14075" s="2" t="str">
        <f t="shared" si="1808"/>
        <v>Índices y tasasTasas TES Plazo 1-5-10 Años "Tasa Cero Cupón y Betas TES" (UVR-Pesos) Semanal4224442247</v>
      </c>
    </row>
    <row r="14076" spans="1:12" ht="15.95" customHeight="1" x14ac:dyDescent="0.2">
      <c r="A14076" s="13" t="s">
        <v>20</v>
      </c>
      <c r="B14076" s="13" t="s">
        <v>77</v>
      </c>
      <c r="C14076" s="13" t="s">
        <v>65</v>
      </c>
      <c r="D14076" s="15">
        <v>45716</v>
      </c>
      <c r="E14076" s="15">
        <v>45730</v>
      </c>
      <c r="F14076" s="2">
        <f t="shared" si="1812"/>
        <v>2025</v>
      </c>
      <c r="G14076" s="2">
        <f t="shared" si="1813"/>
        <v>3</v>
      </c>
      <c r="H14076" s="2">
        <f t="shared" si="1814"/>
        <v>14</v>
      </c>
      <c r="I14076" s="2" t="str">
        <f t="shared" si="1815"/>
        <v>Marzo</v>
      </c>
      <c r="K14076" s="32"/>
      <c r="L14076" s="2" t="str">
        <f t="shared" si="1808"/>
        <v>Índices y tasasTasas TES Plazo 1-5-10 Años "Tasa Cero Cupón y Betas TES" (UVR-Pesos) Semanal4225142254</v>
      </c>
    </row>
    <row r="14077" spans="1:12" ht="15.95" customHeight="1" x14ac:dyDescent="0.2">
      <c r="A14077" s="28" t="s">
        <v>20</v>
      </c>
      <c r="B14077" s="28" t="s">
        <v>77</v>
      </c>
      <c r="C14077" s="28" t="s">
        <v>6</v>
      </c>
      <c r="D14077" s="21">
        <v>45716</v>
      </c>
      <c r="E14077" s="21">
        <v>45730</v>
      </c>
      <c r="F14077" s="2">
        <f t="shared" si="1812"/>
        <v>2025</v>
      </c>
      <c r="G14077" s="2">
        <f t="shared" si="1813"/>
        <v>3</v>
      </c>
      <c r="H14077" s="2">
        <f t="shared" si="1814"/>
        <v>14</v>
      </c>
      <c r="I14077" s="2" t="str">
        <f t="shared" si="1815"/>
        <v>Marzo</v>
      </c>
      <c r="K14077" s="32"/>
      <c r="L14077" s="2" t="str">
        <f t="shared" si="1808"/>
        <v>Índices y tasasTasas TES Plazo 1-5-10 Años "Tasa Cero Cupón y Betas TES" (UVR-Pesos) Semanal4225842261</v>
      </c>
    </row>
    <row r="14078" spans="1:12" ht="15.95" customHeight="1" x14ac:dyDescent="0.2">
      <c r="A14078" s="13" t="s">
        <v>20</v>
      </c>
      <c r="B14078" s="13" t="s">
        <v>77</v>
      </c>
      <c r="C14078" s="13" t="s">
        <v>65</v>
      </c>
      <c r="D14078" s="15">
        <v>45723</v>
      </c>
      <c r="E14078" s="15">
        <v>45737</v>
      </c>
      <c r="F14078" s="2">
        <f t="shared" ref="F14078:F14081" si="1816">YEAR(E14078)</f>
        <v>2025</v>
      </c>
      <c r="G14078" s="2">
        <f t="shared" ref="G14078:G14081" si="1817">MONTH(E14078)</f>
        <v>3</v>
      </c>
      <c r="H14078" s="2">
        <f t="shared" ref="H14078:H14081" si="1818">DAY(E14078)</f>
        <v>21</v>
      </c>
      <c r="I14078" s="2" t="str">
        <f t="shared" ref="I14078:I14081" si="1819">CHOOSE(G14078,"Enero","Febrero","Marzo","Abril","Mayo","Junio","Julio","Agosto","Septiembre","Octubre","Noviembre","Diciembre")</f>
        <v>Marzo</v>
      </c>
      <c r="K14078" s="32"/>
      <c r="L14078" s="2" t="str">
        <f t="shared" si="1808"/>
        <v>Índices y tasasTasas TES Plazo 1-5-10 Años "Tasa Cero Cupón y Betas TES" (UVR-Pesos) Semanal4226542268</v>
      </c>
    </row>
    <row r="14079" spans="1:12" ht="15.95" customHeight="1" x14ac:dyDescent="0.2">
      <c r="A14079" s="13" t="s">
        <v>20</v>
      </c>
      <c r="B14079" s="13" t="s">
        <v>77</v>
      </c>
      <c r="C14079" s="13" t="s">
        <v>65</v>
      </c>
      <c r="D14079" s="15">
        <v>45730</v>
      </c>
      <c r="E14079" s="15">
        <v>45744</v>
      </c>
      <c r="F14079" s="2">
        <f t="shared" si="1816"/>
        <v>2025</v>
      </c>
      <c r="G14079" s="2">
        <f t="shared" si="1817"/>
        <v>3</v>
      </c>
      <c r="H14079" s="2">
        <f t="shared" si="1818"/>
        <v>28</v>
      </c>
      <c r="I14079" s="2" t="str">
        <f t="shared" si="1819"/>
        <v>Marzo</v>
      </c>
      <c r="K14079" s="32"/>
      <c r="L14079" s="2" t="str">
        <f t="shared" si="1808"/>
        <v>Índices y tasasTasas TES Plazo 1-5-10 Años "Tasa Cero Cupón y Betas TES" (UVR-Pesos) Semanal4227242275</v>
      </c>
    </row>
    <row r="14080" spans="1:12" ht="15.95" customHeight="1" x14ac:dyDescent="0.2">
      <c r="A14080" s="13" t="s">
        <v>20</v>
      </c>
      <c r="B14080" s="13" t="s">
        <v>77</v>
      </c>
      <c r="C14080" s="13" t="s">
        <v>65</v>
      </c>
      <c r="D14080" s="15">
        <v>45737</v>
      </c>
      <c r="E14080" s="15">
        <v>45751</v>
      </c>
      <c r="F14080" s="2">
        <f t="shared" si="1816"/>
        <v>2025</v>
      </c>
      <c r="G14080" s="2">
        <f t="shared" si="1817"/>
        <v>4</v>
      </c>
      <c r="H14080" s="2">
        <f t="shared" si="1818"/>
        <v>4</v>
      </c>
      <c r="I14080" s="2" t="str">
        <f t="shared" si="1819"/>
        <v>Abril</v>
      </c>
      <c r="K14080" s="32"/>
      <c r="L14080" s="2" t="str">
        <f t="shared" si="1808"/>
        <v>Índices y tasasTasas TES Plazo 1-5-10 Años "Tasa Cero Cupón y Betas TES" (UVR-Pesos) Semanal4227942282</v>
      </c>
    </row>
    <row r="14081" spans="1:12" ht="15.95" customHeight="1" x14ac:dyDescent="0.2">
      <c r="A14081" s="13" t="s">
        <v>20</v>
      </c>
      <c r="B14081" s="13" t="s">
        <v>77</v>
      </c>
      <c r="C14081" s="13" t="s">
        <v>65</v>
      </c>
      <c r="D14081" s="15">
        <v>45744</v>
      </c>
      <c r="E14081" s="15">
        <v>45758</v>
      </c>
      <c r="F14081" s="2">
        <f t="shared" si="1816"/>
        <v>2025</v>
      </c>
      <c r="G14081" s="2">
        <f t="shared" si="1817"/>
        <v>4</v>
      </c>
      <c r="H14081" s="2">
        <f t="shared" si="1818"/>
        <v>11</v>
      </c>
      <c r="I14081" s="2" t="str">
        <f t="shared" si="1819"/>
        <v>Abril</v>
      </c>
      <c r="K14081" s="32"/>
      <c r="L14081" s="2" t="str">
        <f t="shared" si="1808"/>
        <v>Índices y tasasTasas TES Plazo 1-5-10 Años "Tasa Cero Cupón y Betas TES" (UVR-Pesos) Semanal4228742290</v>
      </c>
    </row>
    <row r="14082" spans="1:12" ht="15.95" customHeight="1" x14ac:dyDescent="0.2">
      <c r="A14082" s="24" t="s">
        <v>20</v>
      </c>
      <c r="B14082" s="24" t="s">
        <v>77</v>
      </c>
      <c r="C14082" s="24" t="s">
        <v>6</v>
      </c>
      <c r="D14082" s="25">
        <v>45744</v>
      </c>
      <c r="E14082" s="25">
        <v>45758</v>
      </c>
      <c r="F14082" s="2">
        <f t="shared" ref="F14082" si="1820">YEAR(E14082)</f>
        <v>2025</v>
      </c>
      <c r="G14082" s="2">
        <f t="shared" ref="G14082" si="1821">MONTH(E14082)</f>
        <v>4</v>
      </c>
      <c r="H14082" s="2">
        <f t="shared" ref="H14082" si="1822">DAY(E14082)</f>
        <v>11</v>
      </c>
      <c r="I14082" s="2" t="str">
        <f t="shared" ref="I14082" si="1823">CHOOSE(G14082,"Enero","Febrero","Marzo","Abril","Mayo","Junio","Julio","Agosto","Septiembre","Octubre","Noviembre","Diciembre")</f>
        <v>Abril</v>
      </c>
      <c r="K14082" s="32"/>
      <c r="L14082" s="2" t="str">
        <f t="shared" si="1808"/>
        <v>Índices y tasasTasas TES Plazo 1-5-10 Años "Tasa Cero Cupón y Betas TES" (UVR-Pesos) Semanal4229342296</v>
      </c>
    </row>
    <row r="14083" spans="1:12" ht="15.95" customHeight="1" x14ac:dyDescent="0.2">
      <c r="A14083" s="35" t="s">
        <v>20</v>
      </c>
      <c r="B14083" s="35" t="s">
        <v>77</v>
      </c>
      <c r="C14083" s="35" t="s">
        <v>65</v>
      </c>
      <c r="D14083" s="33">
        <v>45751</v>
      </c>
      <c r="E14083" s="81">
        <v>45765</v>
      </c>
      <c r="F14083" s="2">
        <f t="shared" ref="F14083:F14088" si="1824">YEAR(E14083)</f>
        <v>2025</v>
      </c>
      <c r="G14083" s="2">
        <f t="shared" ref="G14083:G14088" si="1825">MONTH(E14083)</f>
        <v>4</v>
      </c>
      <c r="H14083" s="2">
        <f t="shared" ref="H14083:H14088" si="1826">DAY(E14083)</f>
        <v>18</v>
      </c>
      <c r="I14083" s="2" t="str">
        <f t="shared" ref="I14083:I14088" si="1827">CHOOSE(G14083,"Enero","Febrero","Marzo","Abril","Mayo","Junio","Julio","Agosto","Septiembre","Octubre","Noviembre","Diciembre")</f>
        <v>Abril</v>
      </c>
      <c r="K14083" s="32"/>
      <c r="L14083" s="2" t="str">
        <f t="shared" si="1808"/>
        <v>Índices y tasasTasas TES Plazo 1-5-10 Años "Tasa Cero Cupón y Betas TES" (UVR-Pesos) Semanal4230042303</v>
      </c>
    </row>
    <row r="14084" spans="1:12" ht="15.95" customHeight="1" x14ac:dyDescent="0.2">
      <c r="A14084" s="35" t="s">
        <v>20</v>
      </c>
      <c r="B14084" s="35" t="s">
        <v>77</v>
      </c>
      <c r="C14084" s="35" t="s">
        <v>65</v>
      </c>
      <c r="D14084" s="33">
        <v>45758</v>
      </c>
      <c r="E14084" s="33">
        <v>45772</v>
      </c>
      <c r="F14084" s="2">
        <f t="shared" si="1824"/>
        <v>2025</v>
      </c>
      <c r="G14084" s="2">
        <f t="shared" si="1825"/>
        <v>4</v>
      </c>
      <c r="H14084" s="2">
        <f t="shared" si="1826"/>
        <v>25</v>
      </c>
      <c r="I14084" s="2" t="str">
        <f t="shared" si="1827"/>
        <v>Abril</v>
      </c>
      <c r="K14084" s="32"/>
      <c r="L14084" s="2" t="str">
        <f t="shared" si="1808"/>
        <v>Índices y tasasTasas TES Plazo 1-5-10 Años "Tasa Cero Cupón y Betas TES" (UVR-Pesos) Semanal4230842311</v>
      </c>
    </row>
    <row r="14085" spans="1:12" ht="15.95" customHeight="1" x14ac:dyDescent="0.2">
      <c r="A14085" s="35" t="s">
        <v>20</v>
      </c>
      <c r="B14085" s="35" t="s">
        <v>77</v>
      </c>
      <c r="C14085" s="35" t="s">
        <v>65</v>
      </c>
      <c r="D14085" s="33">
        <v>45765</v>
      </c>
      <c r="E14085" s="33">
        <v>45779</v>
      </c>
      <c r="F14085" s="2">
        <f t="shared" si="1824"/>
        <v>2025</v>
      </c>
      <c r="G14085" s="2">
        <f t="shared" si="1825"/>
        <v>5</v>
      </c>
      <c r="H14085" s="2">
        <f t="shared" si="1826"/>
        <v>2</v>
      </c>
      <c r="I14085" s="2" t="str">
        <f t="shared" si="1827"/>
        <v>Mayo</v>
      </c>
      <c r="K14085" s="32"/>
      <c r="L14085" s="2" t="str">
        <f t="shared" si="1808"/>
        <v>Índices y tasasTasas TES Plazo 1-5-10 Años "Tasa Cero Cupón y Betas TES" (UVR-Pesos) Semanal4231442317</v>
      </c>
    </row>
    <row r="14086" spans="1:12" ht="15.95" customHeight="1" x14ac:dyDescent="0.2">
      <c r="A14086" s="35" t="s">
        <v>20</v>
      </c>
      <c r="B14086" s="35" t="s">
        <v>77</v>
      </c>
      <c r="C14086" s="35" t="s">
        <v>65</v>
      </c>
      <c r="D14086" s="33">
        <v>45772</v>
      </c>
      <c r="E14086" s="33">
        <v>45786</v>
      </c>
      <c r="F14086" s="2">
        <f t="shared" si="1824"/>
        <v>2025</v>
      </c>
      <c r="G14086" s="2">
        <f t="shared" si="1825"/>
        <v>5</v>
      </c>
      <c r="H14086" s="2">
        <f t="shared" si="1826"/>
        <v>9</v>
      </c>
      <c r="I14086" s="2" t="str">
        <f t="shared" si="1827"/>
        <v>Mayo</v>
      </c>
      <c r="K14086" s="32"/>
      <c r="L14086" s="2" t="str">
        <f t="shared" si="1808"/>
        <v>Índices y tasasTasas TES Plazo 1-5-10 Años "Tasa Cero Cupón y Betas TES" (UVR-Pesos) Semanal4232242325</v>
      </c>
    </row>
    <row r="14087" spans="1:12" ht="15.95" customHeight="1" x14ac:dyDescent="0.2">
      <c r="A14087" s="35" t="s">
        <v>20</v>
      </c>
      <c r="B14087" s="35" t="s">
        <v>77</v>
      </c>
      <c r="C14087" s="35" t="s">
        <v>65</v>
      </c>
      <c r="D14087" s="33">
        <v>45779</v>
      </c>
      <c r="E14087" s="33">
        <v>45793</v>
      </c>
      <c r="F14087" s="2">
        <f t="shared" si="1824"/>
        <v>2025</v>
      </c>
      <c r="G14087" s="2">
        <f t="shared" si="1825"/>
        <v>5</v>
      </c>
      <c r="H14087" s="2">
        <f t="shared" si="1826"/>
        <v>16</v>
      </c>
      <c r="I14087" s="2" t="str">
        <f t="shared" si="1827"/>
        <v>Mayo</v>
      </c>
      <c r="K14087" s="32"/>
      <c r="L14087" s="2" t="str">
        <f t="shared" ref="L14087:L14088" si="1828">CONCATENATE(A14120,B14120,C14120,D14120,E14120,)</f>
        <v>Índices y tasasTasas TES Plazo 1-5-10 Años "Tasa Cero Cupón y Betas TES" (UVR-Pesos) Semanal4232842331</v>
      </c>
    </row>
    <row r="14088" spans="1:12" ht="15.95" customHeight="1" x14ac:dyDescent="0.2">
      <c r="A14088" s="24" t="s">
        <v>20</v>
      </c>
      <c r="B14088" s="24" t="s">
        <v>77</v>
      </c>
      <c r="C14088" s="24" t="s">
        <v>6</v>
      </c>
      <c r="D14088" s="25">
        <v>45779</v>
      </c>
      <c r="E14088" s="25">
        <v>45793</v>
      </c>
      <c r="F14088" s="2">
        <f t="shared" si="1824"/>
        <v>2025</v>
      </c>
      <c r="G14088" s="2">
        <f t="shared" si="1825"/>
        <v>5</v>
      </c>
      <c r="H14088" s="2">
        <f t="shared" si="1826"/>
        <v>16</v>
      </c>
      <c r="I14088" s="2" t="str">
        <f t="shared" si="1827"/>
        <v>Mayo</v>
      </c>
      <c r="K14088" s="32"/>
      <c r="L14088" s="2" t="str">
        <f t="shared" si="1828"/>
        <v>Índices y tasasTasas TES Plazo 1-5-10 Años "Tasa Cero Cupón y Betas TES" (UVR-Pesos) Semanal4233542338</v>
      </c>
    </row>
    <row r="14089" spans="1:12" ht="15.95" customHeight="1" x14ac:dyDescent="0.2">
      <c r="A14089" s="2" t="s">
        <v>20</v>
      </c>
      <c r="B14089" s="2" t="s">
        <v>53</v>
      </c>
      <c r="C14089" s="2" t="s">
        <v>25</v>
      </c>
      <c r="D14089" s="4">
        <v>42111</v>
      </c>
      <c r="E14089" s="4">
        <v>42114</v>
      </c>
      <c r="F14089" s="2">
        <f>YEAR(E14089)</f>
        <v>2015</v>
      </c>
      <c r="G14089" s="2">
        <f>MONTH(E14089)</f>
        <v>4</v>
      </c>
      <c r="H14089" s="2">
        <f>DAY(E14089)</f>
        <v>20</v>
      </c>
      <c r="I14089" s="2" t="str">
        <f>CHOOSE(G14089,"Enero","Febrero","Marzo","Abril","Mayo","Junio","Julio","Agosto","Septiembre","Octubre","Noviembre","Diciembre")</f>
        <v>Abril</v>
      </c>
      <c r="K14089" s="32"/>
      <c r="L14089" s="2" t="str">
        <f>CONCATENATE(A14090,B14090,C14090,D14090,E14090,)</f>
        <v>Índices y tasasTasas TES Plazo 1-5-10 Años "Tasa Cero Cupón y Betas TES" (UVR-Pesos) Semanal4211842121</v>
      </c>
    </row>
    <row r="14090" spans="1:12" ht="15.95" customHeight="1" x14ac:dyDescent="0.2">
      <c r="A14090" s="2" t="s">
        <v>20</v>
      </c>
      <c r="B14090" s="2" t="s">
        <v>53</v>
      </c>
      <c r="C14090" s="2" t="s">
        <v>25</v>
      </c>
      <c r="D14090" s="4">
        <v>42118</v>
      </c>
      <c r="E14090" s="4">
        <v>42121</v>
      </c>
      <c r="F14090" s="2">
        <f>YEAR(E14090)</f>
        <v>2015</v>
      </c>
      <c r="G14090" s="2">
        <f>MONTH(E14090)</f>
        <v>4</v>
      </c>
      <c r="H14090" s="2">
        <f>DAY(E14090)</f>
        <v>27</v>
      </c>
      <c r="I14090" s="2" t="str">
        <f>CHOOSE(G14090,"Enero","Febrero","Marzo","Abril","Mayo","Junio","Julio","Agosto","Septiembre","Octubre","Noviembre","Diciembre")</f>
        <v>Abril</v>
      </c>
      <c r="K14090" s="32"/>
      <c r="L14090" s="2" t="str">
        <f>CONCATENATE(A14091,B14091,C14091,D14091,E14091,)</f>
        <v>Índices y tasasTasas TES Plazo 1-5-10 Años "Tasa Cero Cupón y Betas TES" (UVR-Pesos) Semanal4212542128</v>
      </c>
    </row>
    <row r="14091" spans="1:12" ht="15.95" customHeight="1" x14ac:dyDescent="0.2">
      <c r="A14091" s="2" t="s">
        <v>20</v>
      </c>
      <c r="B14091" s="2" t="s">
        <v>53</v>
      </c>
      <c r="C14091" s="2" t="s">
        <v>25</v>
      </c>
      <c r="D14091" s="4">
        <v>42125</v>
      </c>
      <c r="E14091" s="4">
        <v>42128</v>
      </c>
      <c r="F14091" s="2">
        <f t="shared" si="1802"/>
        <v>2015</v>
      </c>
      <c r="G14091" s="2">
        <f t="shared" si="1803"/>
        <v>5</v>
      </c>
      <c r="H14091" s="2">
        <f t="shared" si="1804"/>
        <v>4</v>
      </c>
      <c r="I14091" s="2" t="str">
        <f t="shared" si="1805"/>
        <v>Mayo</v>
      </c>
      <c r="K14091" s="32"/>
      <c r="L14091" s="2" t="str">
        <f t="shared" ref="L14091:L14152" si="1829">CONCATENATE(A14092,B14092,C14092,D14092,E14092,)</f>
        <v>Índices y tasasTasas TES Plazo 1-5-10 Años "Tasa Cero Cupón y Betas TES" (UVR-Pesos) Semanal4213242135</v>
      </c>
    </row>
    <row r="14092" spans="1:12" ht="15.95" customHeight="1" x14ac:dyDescent="0.2">
      <c r="A14092" s="2" t="s">
        <v>20</v>
      </c>
      <c r="B14092" s="2" t="s">
        <v>53</v>
      </c>
      <c r="C14092" s="2" t="s">
        <v>25</v>
      </c>
      <c r="D14092" s="4">
        <v>42132</v>
      </c>
      <c r="E14092" s="4">
        <v>42135</v>
      </c>
      <c r="F14092" s="2">
        <f t="shared" si="1802"/>
        <v>2015</v>
      </c>
      <c r="G14092" s="2">
        <f t="shared" si="1803"/>
        <v>5</v>
      </c>
      <c r="H14092" s="2">
        <f t="shared" si="1804"/>
        <v>11</v>
      </c>
      <c r="I14092" s="2" t="str">
        <f t="shared" si="1805"/>
        <v>Mayo</v>
      </c>
      <c r="K14092" s="32"/>
      <c r="L14092" s="2" t="str">
        <f t="shared" si="1829"/>
        <v>Índices y tasasTasas TES Plazo 1-5-10 Años "Tasa Cero Cupón y Betas TES" (UVR-Pesos) Semanal4214042143</v>
      </c>
    </row>
    <row r="14093" spans="1:12" ht="15.95" customHeight="1" x14ac:dyDescent="0.2">
      <c r="A14093" s="2" t="s">
        <v>20</v>
      </c>
      <c r="B14093" s="2" t="s">
        <v>53</v>
      </c>
      <c r="C14093" s="2" t="s">
        <v>25</v>
      </c>
      <c r="D14093" s="4">
        <v>42140</v>
      </c>
      <c r="E14093" s="4">
        <v>42143</v>
      </c>
      <c r="F14093" s="2">
        <f t="shared" si="1802"/>
        <v>2015</v>
      </c>
      <c r="G14093" s="2">
        <f t="shared" si="1803"/>
        <v>5</v>
      </c>
      <c r="H14093" s="2">
        <f t="shared" si="1804"/>
        <v>19</v>
      </c>
      <c r="I14093" s="2" t="str">
        <f t="shared" si="1805"/>
        <v>Mayo</v>
      </c>
      <c r="K14093" s="32"/>
      <c r="L14093" s="2" t="str">
        <f t="shared" si="1829"/>
        <v>Índices y tasasTasas TES Plazo 1-5-10 Años "Tasa Cero Cupón y Betas TES" (UVR-Pesos) Semanal4214642149</v>
      </c>
    </row>
    <row r="14094" spans="1:12" ht="15.95" customHeight="1" x14ac:dyDescent="0.2">
      <c r="A14094" s="2" t="s">
        <v>20</v>
      </c>
      <c r="B14094" s="2" t="s">
        <v>53</v>
      </c>
      <c r="C14094" s="2" t="s">
        <v>25</v>
      </c>
      <c r="D14094" s="4">
        <v>42146</v>
      </c>
      <c r="E14094" s="4">
        <v>42149</v>
      </c>
      <c r="F14094" s="2">
        <f t="shared" si="1802"/>
        <v>2015</v>
      </c>
      <c r="G14094" s="2">
        <f t="shared" si="1803"/>
        <v>5</v>
      </c>
      <c r="H14094" s="2">
        <f t="shared" si="1804"/>
        <v>25</v>
      </c>
      <c r="I14094" s="2" t="str">
        <f t="shared" si="1805"/>
        <v>Mayo</v>
      </c>
      <c r="K14094" s="32"/>
      <c r="L14094" s="2" t="str">
        <f t="shared" si="1829"/>
        <v>Índices y tasasTasas TES Plazo 1-5-10 Años "Tasa Cero Cupón y Betas TES" (UVR-Pesos) Semanal4215342156</v>
      </c>
    </row>
    <row r="14095" spans="1:12" ht="15.95" customHeight="1" x14ac:dyDescent="0.2">
      <c r="A14095" s="2" t="s">
        <v>20</v>
      </c>
      <c r="B14095" s="2" t="s">
        <v>53</v>
      </c>
      <c r="C14095" s="2" t="s">
        <v>25</v>
      </c>
      <c r="D14095" s="4">
        <v>42153</v>
      </c>
      <c r="E14095" s="4">
        <v>42156</v>
      </c>
      <c r="F14095" s="2">
        <f t="shared" si="1802"/>
        <v>2015</v>
      </c>
      <c r="G14095" s="2">
        <f t="shared" si="1803"/>
        <v>6</v>
      </c>
      <c r="H14095" s="2">
        <f t="shared" si="1804"/>
        <v>1</v>
      </c>
      <c r="I14095" s="2" t="str">
        <f t="shared" si="1805"/>
        <v>Junio</v>
      </c>
      <c r="K14095" s="32"/>
      <c r="L14095" s="2" t="str">
        <f t="shared" si="1829"/>
        <v>Índices y tasasTasas TES Plazo 1-5-10 Años "Tasa Cero Cupón y Betas TES" (UVR-Pesos) Semanal4216142164</v>
      </c>
    </row>
    <row r="14096" spans="1:12" ht="15.95" customHeight="1" x14ac:dyDescent="0.2">
      <c r="A14096" s="2" t="s">
        <v>20</v>
      </c>
      <c r="B14096" s="2" t="s">
        <v>53</v>
      </c>
      <c r="C14096" s="2" t="s">
        <v>25</v>
      </c>
      <c r="D14096" s="4">
        <v>42161</v>
      </c>
      <c r="E14096" s="4">
        <v>42164</v>
      </c>
      <c r="F14096" s="2">
        <f t="shared" si="1802"/>
        <v>2015</v>
      </c>
      <c r="G14096" s="2">
        <f t="shared" si="1803"/>
        <v>6</v>
      </c>
      <c r="H14096" s="2">
        <f t="shared" si="1804"/>
        <v>9</v>
      </c>
      <c r="I14096" s="2" t="str">
        <f t="shared" si="1805"/>
        <v>Junio</v>
      </c>
      <c r="K14096" s="32"/>
      <c r="L14096" s="2" t="str">
        <f t="shared" si="1829"/>
        <v>Índices y tasasTasas TES Plazo 1-5-10 Años "Tasa Cero Cupón y Betas TES" (UVR-Pesos) Semanal4216842171</v>
      </c>
    </row>
    <row r="14097" spans="1:12" ht="15.95" customHeight="1" x14ac:dyDescent="0.2">
      <c r="A14097" s="2" t="s">
        <v>20</v>
      </c>
      <c r="B14097" s="2" t="s">
        <v>53</v>
      </c>
      <c r="C14097" s="2" t="s">
        <v>25</v>
      </c>
      <c r="D14097" s="4">
        <v>42168</v>
      </c>
      <c r="E14097" s="4">
        <v>42171</v>
      </c>
      <c r="F14097" s="2">
        <f t="shared" si="1802"/>
        <v>2015</v>
      </c>
      <c r="G14097" s="2">
        <f t="shared" si="1803"/>
        <v>6</v>
      </c>
      <c r="H14097" s="2">
        <f t="shared" si="1804"/>
        <v>16</v>
      </c>
      <c r="I14097" s="2" t="str">
        <f t="shared" si="1805"/>
        <v>Junio</v>
      </c>
      <c r="K14097" s="32"/>
      <c r="L14097" s="2" t="str">
        <f t="shared" si="1829"/>
        <v>Índices y tasasTasas TES Plazo 1-5-10 Años "Tasa Cero Cupón y Betas TES" (UVR-Pesos) Semanal4217442177</v>
      </c>
    </row>
    <row r="14098" spans="1:12" ht="15.95" customHeight="1" x14ac:dyDescent="0.2">
      <c r="A14098" s="2" t="s">
        <v>20</v>
      </c>
      <c r="B14098" s="2" t="s">
        <v>53</v>
      </c>
      <c r="C14098" s="2" t="s">
        <v>25</v>
      </c>
      <c r="D14098" s="4">
        <v>42174</v>
      </c>
      <c r="E14098" s="4">
        <v>42177</v>
      </c>
      <c r="F14098" s="2">
        <f t="shared" si="1802"/>
        <v>2015</v>
      </c>
      <c r="G14098" s="2">
        <f t="shared" si="1803"/>
        <v>6</v>
      </c>
      <c r="H14098" s="2">
        <f t="shared" si="1804"/>
        <v>22</v>
      </c>
      <c r="I14098" s="2" t="str">
        <f t="shared" si="1805"/>
        <v>Junio</v>
      </c>
      <c r="K14098" s="32"/>
      <c r="L14098" s="2" t="str">
        <f t="shared" si="1829"/>
        <v>Índices y tasasTasas TES Plazo 1-5-10 Años "Tasa Cero Cupón y Betas TES" (UVR-Pesos) Semanal4218242185</v>
      </c>
    </row>
    <row r="14099" spans="1:12" ht="15.95" customHeight="1" x14ac:dyDescent="0.2">
      <c r="A14099" s="2" t="s">
        <v>20</v>
      </c>
      <c r="B14099" s="2" t="s">
        <v>53</v>
      </c>
      <c r="C14099" s="2" t="s">
        <v>25</v>
      </c>
      <c r="D14099" s="4">
        <v>42182</v>
      </c>
      <c r="E14099" s="4">
        <v>42185</v>
      </c>
      <c r="F14099" s="2">
        <f t="shared" si="1802"/>
        <v>2015</v>
      </c>
      <c r="G14099" s="2">
        <f t="shared" si="1803"/>
        <v>6</v>
      </c>
      <c r="H14099" s="2">
        <f t="shared" si="1804"/>
        <v>30</v>
      </c>
      <c r="I14099" s="2" t="str">
        <f t="shared" si="1805"/>
        <v>Junio</v>
      </c>
      <c r="K14099" s="32"/>
      <c r="L14099" s="2" t="str">
        <f t="shared" si="1829"/>
        <v>Índices y tasasTasas TES Plazo 1-5-10 Años "Tasa Cero Cupón y Betas TES" (UVR-Pesos) Semanal4218842191</v>
      </c>
    </row>
    <row r="14100" spans="1:12" ht="15.95" customHeight="1" x14ac:dyDescent="0.2">
      <c r="A14100" s="2" t="s">
        <v>20</v>
      </c>
      <c r="B14100" s="2" t="s">
        <v>53</v>
      </c>
      <c r="C14100" s="2" t="s">
        <v>25</v>
      </c>
      <c r="D14100" s="4">
        <v>42188</v>
      </c>
      <c r="E14100" s="4">
        <v>42191</v>
      </c>
      <c r="F14100" s="2">
        <f t="shared" si="1802"/>
        <v>2015</v>
      </c>
      <c r="G14100" s="2">
        <f t="shared" si="1803"/>
        <v>7</v>
      </c>
      <c r="H14100" s="2">
        <f t="shared" si="1804"/>
        <v>6</v>
      </c>
      <c r="I14100" s="2" t="str">
        <f t="shared" si="1805"/>
        <v>Julio</v>
      </c>
      <c r="K14100" s="32"/>
      <c r="L14100" s="2" t="str">
        <f t="shared" si="1829"/>
        <v>Índices y tasasTasas TES Plazo 1-5-10 Años "Tasa Cero Cupón y Betas TES" (UVR-Pesos) Semanal4219542198</v>
      </c>
    </row>
    <row r="14101" spans="1:12" ht="15.95" customHeight="1" x14ac:dyDescent="0.2">
      <c r="A14101" s="2" t="s">
        <v>20</v>
      </c>
      <c r="B14101" s="2" t="s">
        <v>53</v>
      </c>
      <c r="C14101" s="2" t="s">
        <v>25</v>
      </c>
      <c r="D14101" s="4">
        <v>42195</v>
      </c>
      <c r="E14101" s="4">
        <v>42198</v>
      </c>
      <c r="F14101" s="2">
        <f t="shared" si="1802"/>
        <v>2015</v>
      </c>
      <c r="G14101" s="2">
        <f t="shared" si="1803"/>
        <v>7</v>
      </c>
      <c r="H14101" s="2">
        <f t="shared" si="1804"/>
        <v>13</v>
      </c>
      <c r="I14101" s="2" t="str">
        <f t="shared" si="1805"/>
        <v>Julio</v>
      </c>
      <c r="K14101" s="32"/>
      <c r="L14101" s="2" t="str">
        <f t="shared" si="1829"/>
        <v>Índices y tasasTasas TES Plazo 1-5-10 Años "Tasa Cero Cupón y Betas TES" (UVR-Pesos) Semanal4220342206</v>
      </c>
    </row>
    <row r="14102" spans="1:12" ht="15.95" customHeight="1" x14ac:dyDescent="0.2">
      <c r="A14102" s="2" t="s">
        <v>20</v>
      </c>
      <c r="B14102" s="2" t="s">
        <v>53</v>
      </c>
      <c r="C14102" s="2" t="s">
        <v>25</v>
      </c>
      <c r="D14102" s="4">
        <v>42203</v>
      </c>
      <c r="E14102" s="4">
        <v>42206</v>
      </c>
      <c r="F14102" s="2">
        <f t="shared" si="1802"/>
        <v>2015</v>
      </c>
      <c r="G14102" s="2">
        <f t="shared" si="1803"/>
        <v>7</v>
      </c>
      <c r="H14102" s="2">
        <f t="shared" si="1804"/>
        <v>21</v>
      </c>
      <c r="I14102" s="2" t="str">
        <f t="shared" si="1805"/>
        <v>Julio</v>
      </c>
      <c r="K14102" s="32"/>
      <c r="L14102" s="2" t="str">
        <f t="shared" si="1829"/>
        <v>Índices y tasasTasas TES Plazo 1-5-10 Años "Tasa Cero Cupón y Betas TES" (UVR-Pesos) Semanal4220942212</v>
      </c>
    </row>
    <row r="14103" spans="1:12" ht="15.95" customHeight="1" x14ac:dyDescent="0.2">
      <c r="A14103" s="2" t="s">
        <v>20</v>
      </c>
      <c r="B14103" s="2" t="s">
        <v>53</v>
      </c>
      <c r="C14103" s="2" t="s">
        <v>25</v>
      </c>
      <c r="D14103" s="4">
        <v>42209</v>
      </c>
      <c r="E14103" s="4">
        <v>42212</v>
      </c>
      <c r="F14103" s="2">
        <f t="shared" si="1802"/>
        <v>2015</v>
      </c>
      <c r="G14103" s="2">
        <f t="shared" si="1803"/>
        <v>7</v>
      </c>
      <c r="H14103" s="2">
        <f t="shared" si="1804"/>
        <v>27</v>
      </c>
      <c r="I14103" s="2" t="str">
        <f t="shared" si="1805"/>
        <v>Julio</v>
      </c>
      <c r="K14103" s="32"/>
      <c r="L14103" s="2" t="str">
        <f t="shared" si="1829"/>
        <v>Índices y tasasTasas TES Plazo 1-5-10 Años "Tasa Cero Cupón y Betas TES" (UVR-Pesos) Semanal4221642219</v>
      </c>
    </row>
    <row r="14104" spans="1:12" ht="15.95" customHeight="1" x14ac:dyDescent="0.2">
      <c r="A14104" s="2" t="s">
        <v>20</v>
      </c>
      <c r="B14104" s="2" t="s">
        <v>53</v>
      </c>
      <c r="C14104" s="2" t="s">
        <v>25</v>
      </c>
      <c r="D14104" s="4">
        <v>42216</v>
      </c>
      <c r="E14104" s="4">
        <v>42219</v>
      </c>
      <c r="F14104" s="2">
        <f t="shared" si="1802"/>
        <v>2015</v>
      </c>
      <c r="G14104" s="2">
        <f t="shared" si="1803"/>
        <v>8</v>
      </c>
      <c r="H14104" s="2">
        <f t="shared" si="1804"/>
        <v>3</v>
      </c>
      <c r="I14104" s="2" t="str">
        <f t="shared" si="1805"/>
        <v>Agosto</v>
      </c>
      <c r="K14104" s="32"/>
      <c r="L14104" s="2" t="str">
        <f t="shared" si="1829"/>
        <v>Índices y tasasTasas TES Plazo 1-5-10 Años "Tasa Cero Cupón y Betas TES" (UVR-Pesos) Semanal4222342226</v>
      </c>
    </row>
    <row r="14105" spans="1:12" ht="15.95" customHeight="1" x14ac:dyDescent="0.2">
      <c r="A14105" s="2" t="s">
        <v>20</v>
      </c>
      <c r="B14105" s="2" t="s">
        <v>53</v>
      </c>
      <c r="C14105" s="2" t="s">
        <v>25</v>
      </c>
      <c r="D14105" s="4">
        <v>42223</v>
      </c>
      <c r="E14105" s="4">
        <v>42226</v>
      </c>
      <c r="F14105" s="2">
        <f t="shared" si="1802"/>
        <v>2015</v>
      </c>
      <c r="G14105" s="2">
        <f t="shared" si="1803"/>
        <v>8</v>
      </c>
      <c r="H14105" s="2">
        <f t="shared" si="1804"/>
        <v>10</v>
      </c>
      <c r="I14105" s="2" t="str">
        <f t="shared" si="1805"/>
        <v>Agosto</v>
      </c>
      <c r="K14105" s="32"/>
      <c r="L14105" s="2" t="str">
        <f t="shared" si="1829"/>
        <v>Índices y tasasTasas TES Plazo 1-5-10 Años "Tasa Cero Cupón y Betas TES" (UVR-Pesos) Semanal4223142234</v>
      </c>
    </row>
    <row r="14106" spans="1:12" ht="15.95" customHeight="1" x14ac:dyDescent="0.2">
      <c r="A14106" s="2" t="s">
        <v>20</v>
      </c>
      <c r="B14106" s="2" t="s">
        <v>53</v>
      </c>
      <c r="C14106" s="2" t="s">
        <v>25</v>
      </c>
      <c r="D14106" s="4">
        <v>42231</v>
      </c>
      <c r="E14106" s="4">
        <v>42234</v>
      </c>
      <c r="F14106" s="2">
        <f t="shared" si="1802"/>
        <v>2015</v>
      </c>
      <c r="G14106" s="2">
        <f t="shared" si="1803"/>
        <v>8</v>
      </c>
      <c r="H14106" s="2">
        <f t="shared" si="1804"/>
        <v>18</v>
      </c>
      <c r="I14106" s="2" t="str">
        <f t="shared" si="1805"/>
        <v>Agosto</v>
      </c>
      <c r="K14106" s="32"/>
      <c r="L14106" s="2" t="str">
        <f t="shared" si="1829"/>
        <v>Índices y tasasTasas TES Plazo 1-5-10 Años "Tasa Cero Cupón y Betas TES" (UVR-Pesos) Semanal4223742240</v>
      </c>
    </row>
    <row r="14107" spans="1:12" ht="15.95" customHeight="1" x14ac:dyDescent="0.2">
      <c r="A14107" s="2" t="s">
        <v>20</v>
      </c>
      <c r="B14107" s="2" t="s">
        <v>53</v>
      </c>
      <c r="C14107" s="2" t="s">
        <v>25</v>
      </c>
      <c r="D14107" s="4">
        <v>42237</v>
      </c>
      <c r="E14107" s="4">
        <v>42240</v>
      </c>
      <c r="F14107" s="2">
        <f t="shared" si="1802"/>
        <v>2015</v>
      </c>
      <c r="G14107" s="2">
        <f t="shared" si="1803"/>
        <v>8</v>
      </c>
      <c r="H14107" s="2">
        <f t="shared" si="1804"/>
        <v>24</v>
      </c>
      <c r="I14107" s="2" t="str">
        <f t="shared" si="1805"/>
        <v>Agosto</v>
      </c>
      <c r="K14107" s="32"/>
      <c r="L14107" s="2" t="str">
        <f t="shared" si="1829"/>
        <v>Índices y tasasTasas TES Plazo 1-5-10 Años "Tasa Cero Cupón y Betas TES" (UVR-Pesos) Semanal4224442247</v>
      </c>
    </row>
    <row r="14108" spans="1:12" ht="15.95" customHeight="1" x14ac:dyDescent="0.2">
      <c r="A14108" s="2" t="s">
        <v>20</v>
      </c>
      <c r="B14108" s="2" t="s">
        <v>53</v>
      </c>
      <c r="C14108" s="2" t="s">
        <v>25</v>
      </c>
      <c r="D14108" s="4">
        <v>42244</v>
      </c>
      <c r="E14108" s="4">
        <v>42247</v>
      </c>
      <c r="F14108" s="2">
        <f t="shared" si="1802"/>
        <v>2015</v>
      </c>
      <c r="G14108" s="2">
        <f t="shared" si="1803"/>
        <v>8</v>
      </c>
      <c r="H14108" s="2">
        <f t="shared" si="1804"/>
        <v>31</v>
      </c>
      <c r="I14108" s="2" t="str">
        <f t="shared" si="1805"/>
        <v>Agosto</v>
      </c>
      <c r="K14108" s="32"/>
      <c r="L14108" s="2" t="str">
        <f t="shared" si="1829"/>
        <v>Índices y tasasTasas TES Plazo 1-5-10 Años "Tasa Cero Cupón y Betas TES" (UVR-Pesos) Semanal4225142254</v>
      </c>
    </row>
    <row r="14109" spans="1:12" ht="15.95" customHeight="1" x14ac:dyDescent="0.2">
      <c r="A14109" s="2" t="s">
        <v>20</v>
      </c>
      <c r="B14109" s="2" t="s">
        <v>53</v>
      </c>
      <c r="C14109" s="2" t="s">
        <v>25</v>
      </c>
      <c r="D14109" s="4">
        <v>42251</v>
      </c>
      <c r="E14109" s="4">
        <v>42254</v>
      </c>
      <c r="F14109" s="2">
        <f t="shared" si="1802"/>
        <v>2015</v>
      </c>
      <c r="G14109" s="2">
        <f t="shared" si="1803"/>
        <v>9</v>
      </c>
      <c r="H14109" s="2">
        <f t="shared" si="1804"/>
        <v>7</v>
      </c>
      <c r="I14109" s="2" t="str">
        <f t="shared" si="1805"/>
        <v>Septiembre</v>
      </c>
      <c r="K14109" s="32"/>
      <c r="L14109" s="2" t="str">
        <f t="shared" si="1829"/>
        <v>Índices y tasasTasas TES Plazo 1-5-10 Años "Tasa Cero Cupón y Betas TES" (UVR-Pesos) Semanal4225842261</v>
      </c>
    </row>
    <row r="14110" spans="1:12" ht="15.95" customHeight="1" x14ac:dyDescent="0.2">
      <c r="A14110" s="2" t="s">
        <v>20</v>
      </c>
      <c r="B14110" s="2" t="s">
        <v>53</v>
      </c>
      <c r="C14110" s="2" t="s">
        <v>25</v>
      </c>
      <c r="D14110" s="4">
        <v>42258</v>
      </c>
      <c r="E14110" s="4">
        <v>42261</v>
      </c>
      <c r="F14110" s="2">
        <f t="shared" si="1802"/>
        <v>2015</v>
      </c>
      <c r="G14110" s="2">
        <f t="shared" si="1803"/>
        <v>9</v>
      </c>
      <c r="H14110" s="2">
        <f t="shared" si="1804"/>
        <v>14</v>
      </c>
      <c r="I14110" s="2" t="str">
        <f t="shared" si="1805"/>
        <v>Septiembre</v>
      </c>
      <c r="K14110" s="32"/>
      <c r="L14110" s="2" t="str">
        <f t="shared" si="1829"/>
        <v>Índices y tasasTasas TES Plazo 1-5-10 Años "Tasa Cero Cupón y Betas TES" (UVR-Pesos) Semanal4226542268</v>
      </c>
    </row>
    <row r="14111" spans="1:12" ht="15.95" customHeight="1" x14ac:dyDescent="0.2">
      <c r="A14111" s="2" t="s">
        <v>20</v>
      </c>
      <c r="B14111" s="2" t="s">
        <v>53</v>
      </c>
      <c r="C14111" s="2" t="s">
        <v>25</v>
      </c>
      <c r="D14111" s="4">
        <v>42265</v>
      </c>
      <c r="E14111" s="4">
        <v>42268</v>
      </c>
      <c r="F14111" s="2">
        <f t="shared" si="1802"/>
        <v>2015</v>
      </c>
      <c r="G14111" s="2">
        <f t="shared" si="1803"/>
        <v>9</v>
      </c>
      <c r="H14111" s="2">
        <f t="shared" si="1804"/>
        <v>21</v>
      </c>
      <c r="I14111" s="2" t="str">
        <f t="shared" si="1805"/>
        <v>Septiembre</v>
      </c>
      <c r="K14111" s="32"/>
      <c r="L14111" s="2" t="str">
        <f t="shared" si="1829"/>
        <v>Índices y tasasTasas TES Plazo 1-5-10 Años "Tasa Cero Cupón y Betas TES" (UVR-Pesos) Semanal4227242275</v>
      </c>
    </row>
    <row r="14112" spans="1:12" ht="15.95" customHeight="1" x14ac:dyDescent="0.2">
      <c r="A14112" s="2" t="s">
        <v>20</v>
      </c>
      <c r="B14112" s="2" t="s">
        <v>53</v>
      </c>
      <c r="C14112" s="2" t="s">
        <v>25</v>
      </c>
      <c r="D14112" s="4">
        <v>42272</v>
      </c>
      <c r="E14112" s="4">
        <v>42275</v>
      </c>
      <c r="F14112" s="2">
        <f t="shared" si="1802"/>
        <v>2015</v>
      </c>
      <c r="G14112" s="2">
        <f t="shared" si="1803"/>
        <v>9</v>
      </c>
      <c r="H14112" s="2">
        <f t="shared" si="1804"/>
        <v>28</v>
      </c>
      <c r="I14112" s="2" t="str">
        <f t="shared" si="1805"/>
        <v>Septiembre</v>
      </c>
      <c r="K14112" s="32"/>
      <c r="L14112" s="2" t="str">
        <f t="shared" si="1829"/>
        <v>Índices y tasasTasas TES Plazo 1-5-10 Años "Tasa Cero Cupón y Betas TES" (UVR-Pesos) Semanal4227942282</v>
      </c>
    </row>
    <row r="14113" spans="1:12" ht="15.95" customHeight="1" x14ac:dyDescent="0.2">
      <c r="A14113" s="2" t="s">
        <v>20</v>
      </c>
      <c r="B14113" s="2" t="s">
        <v>53</v>
      </c>
      <c r="C14113" s="2" t="s">
        <v>25</v>
      </c>
      <c r="D14113" s="4">
        <v>42279</v>
      </c>
      <c r="E14113" s="4">
        <v>42282</v>
      </c>
      <c r="F14113" s="2">
        <f t="shared" si="1802"/>
        <v>2015</v>
      </c>
      <c r="G14113" s="2">
        <f t="shared" si="1803"/>
        <v>10</v>
      </c>
      <c r="H14113" s="2">
        <f t="shared" si="1804"/>
        <v>5</v>
      </c>
      <c r="I14113" s="2" t="str">
        <f t="shared" si="1805"/>
        <v>Octubre</v>
      </c>
      <c r="K14113" s="32"/>
      <c r="L14113" s="2" t="str">
        <f t="shared" si="1829"/>
        <v>Índices y tasasTasas TES Plazo 1-5-10 Años "Tasa Cero Cupón y Betas TES" (UVR-Pesos) Semanal4228742290</v>
      </c>
    </row>
    <row r="14114" spans="1:12" ht="15.95" customHeight="1" x14ac:dyDescent="0.2">
      <c r="A14114" s="2" t="s">
        <v>20</v>
      </c>
      <c r="B14114" s="2" t="s">
        <v>53</v>
      </c>
      <c r="C14114" s="2" t="s">
        <v>25</v>
      </c>
      <c r="D14114" s="4">
        <v>42287</v>
      </c>
      <c r="E14114" s="4">
        <v>42290</v>
      </c>
      <c r="F14114" s="2">
        <f t="shared" ref="F14114:F14177" si="1830">YEAR(E14114)</f>
        <v>2015</v>
      </c>
      <c r="G14114" s="2">
        <f t="shared" ref="G14114:G14177" si="1831">MONTH(E14114)</f>
        <v>10</v>
      </c>
      <c r="H14114" s="2">
        <f t="shared" ref="H14114:H14177" si="1832">DAY(E14114)</f>
        <v>13</v>
      </c>
      <c r="I14114" s="2" t="str">
        <f t="shared" si="1805"/>
        <v>Octubre</v>
      </c>
      <c r="K14114" s="32"/>
      <c r="L14114" s="2" t="str">
        <f t="shared" si="1829"/>
        <v>Índices y tasasTasas TES Plazo 1-5-10 Años "Tasa Cero Cupón y Betas TES" (UVR-Pesos) Semanal4229342296</v>
      </c>
    </row>
    <row r="14115" spans="1:12" ht="15.95" customHeight="1" x14ac:dyDescent="0.2">
      <c r="A14115" s="2" t="s">
        <v>20</v>
      </c>
      <c r="B14115" s="2" t="s">
        <v>53</v>
      </c>
      <c r="C14115" s="2" t="s">
        <v>25</v>
      </c>
      <c r="D14115" s="4">
        <v>42293</v>
      </c>
      <c r="E14115" s="4">
        <v>42296</v>
      </c>
      <c r="F14115" s="2">
        <f t="shared" si="1830"/>
        <v>2015</v>
      </c>
      <c r="G14115" s="2">
        <f t="shared" si="1831"/>
        <v>10</v>
      </c>
      <c r="H14115" s="2">
        <f t="shared" si="1832"/>
        <v>19</v>
      </c>
      <c r="I14115" s="2" t="str">
        <f t="shared" si="1805"/>
        <v>Octubre</v>
      </c>
      <c r="K14115" s="32"/>
      <c r="L14115" s="2" t="str">
        <f t="shared" si="1829"/>
        <v>Índices y tasasTasas TES Plazo 1-5-10 Años "Tasa Cero Cupón y Betas TES" (UVR-Pesos) Semanal4230042303</v>
      </c>
    </row>
    <row r="14116" spans="1:12" ht="15.95" customHeight="1" x14ac:dyDescent="0.2">
      <c r="A14116" s="2" t="s">
        <v>20</v>
      </c>
      <c r="B14116" s="2" t="s">
        <v>53</v>
      </c>
      <c r="C14116" s="2" t="s">
        <v>25</v>
      </c>
      <c r="D14116" s="4">
        <v>42300</v>
      </c>
      <c r="E14116" s="4">
        <v>42303</v>
      </c>
      <c r="F14116" s="2">
        <f t="shared" si="1830"/>
        <v>2015</v>
      </c>
      <c r="G14116" s="2">
        <f t="shared" si="1831"/>
        <v>10</v>
      </c>
      <c r="H14116" s="2">
        <f t="shared" si="1832"/>
        <v>26</v>
      </c>
      <c r="I14116" s="2" t="str">
        <f t="shared" si="1805"/>
        <v>Octubre</v>
      </c>
      <c r="K14116" s="32"/>
      <c r="L14116" s="2" t="str">
        <f t="shared" si="1829"/>
        <v>Índices y tasasTasas TES Plazo 1-5-10 Años "Tasa Cero Cupón y Betas TES" (UVR-Pesos) Semanal4230842311</v>
      </c>
    </row>
    <row r="14117" spans="1:12" ht="15.95" customHeight="1" x14ac:dyDescent="0.2">
      <c r="A14117" s="2" t="s">
        <v>20</v>
      </c>
      <c r="B14117" s="2" t="s">
        <v>53</v>
      </c>
      <c r="C14117" s="2" t="s">
        <v>25</v>
      </c>
      <c r="D14117" s="4">
        <v>42308</v>
      </c>
      <c r="E14117" s="4">
        <v>42311</v>
      </c>
      <c r="F14117" s="2">
        <f t="shared" si="1830"/>
        <v>2015</v>
      </c>
      <c r="G14117" s="2">
        <f t="shared" si="1831"/>
        <v>11</v>
      </c>
      <c r="H14117" s="2">
        <f t="shared" si="1832"/>
        <v>3</v>
      </c>
      <c r="I14117" s="2" t="str">
        <f t="shared" si="1805"/>
        <v>Noviembre</v>
      </c>
      <c r="K14117" s="32"/>
      <c r="L14117" s="2" t="str">
        <f t="shared" si="1829"/>
        <v>Índices y tasasTasas TES Plazo 1-5-10 Años "Tasa Cero Cupón y Betas TES" (UVR-Pesos) Semanal4231442317</v>
      </c>
    </row>
    <row r="14118" spans="1:12" ht="15.95" customHeight="1" x14ac:dyDescent="0.2">
      <c r="A14118" s="2" t="s">
        <v>20</v>
      </c>
      <c r="B14118" s="2" t="s">
        <v>53</v>
      </c>
      <c r="C14118" s="2" t="s">
        <v>25</v>
      </c>
      <c r="D14118" s="4">
        <v>42314</v>
      </c>
      <c r="E14118" s="4">
        <v>42317</v>
      </c>
      <c r="F14118" s="2">
        <f t="shared" si="1830"/>
        <v>2015</v>
      </c>
      <c r="G14118" s="2">
        <f t="shared" si="1831"/>
        <v>11</v>
      </c>
      <c r="H14118" s="2">
        <f t="shared" si="1832"/>
        <v>9</v>
      </c>
      <c r="I14118" s="2" t="str">
        <f t="shared" si="1805"/>
        <v>Noviembre</v>
      </c>
      <c r="K14118" s="32"/>
      <c r="L14118" s="2" t="str">
        <f t="shared" si="1829"/>
        <v>Índices y tasasTasas TES Plazo 1-5-10 Años "Tasa Cero Cupón y Betas TES" (UVR-Pesos) Semanal4232242325</v>
      </c>
    </row>
    <row r="14119" spans="1:12" ht="15.95" customHeight="1" x14ac:dyDescent="0.2">
      <c r="A14119" s="2" t="s">
        <v>20</v>
      </c>
      <c r="B14119" s="2" t="s">
        <v>53</v>
      </c>
      <c r="C14119" s="2" t="s">
        <v>25</v>
      </c>
      <c r="D14119" s="4">
        <v>42322</v>
      </c>
      <c r="E14119" s="4">
        <v>42325</v>
      </c>
      <c r="F14119" s="2">
        <f t="shared" si="1830"/>
        <v>2015</v>
      </c>
      <c r="G14119" s="2">
        <f t="shared" si="1831"/>
        <v>11</v>
      </c>
      <c r="H14119" s="2">
        <f t="shared" si="1832"/>
        <v>17</v>
      </c>
      <c r="I14119" s="2" t="str">
        <f t="shared" si="1805"/>
        <v>Noviembre</v>
      </c>
      <c r="L14119" s="2" t="str">
        <f t="shared" si="1829"/>
        <v>Índices y tasasTasas TES Plazo 1-5-10 Años "Tasa Cero Cupón y Betas TES" (UVR-Pesos) Semanal4232842331</v>
      </c>
    </row>
    <row r="14120" spans="1:12" ht="15.95" customHeight="1" x14ac:dyDescent="0.2">
      <c r="A14120" s="2" t="s">
        <v>20</v>
      </c>
      <c r="B14120" s="2" t="s">
        <v>53</v>
      </c>
      <c r="C14120" s="2" t="s">
        <v>25</v>
      </c>
      <c r="D14120" s="4">
        <v>42328</v>
      </c>
      <c r="E14120" s="4">
        <v>42331</v>
      </c>
      <c r="F14120" s="2">
        <f t="shared" si="1830"/>
        <v>2015</v>
      </c>
      <c r="G14120" s="2">
        <f t="shared" si="1831"/>
        <v>11</v>
      </c>
      <c r="H14120" s="2">
        <f t="shared" si="1832"/>
        <v>23</v>
      </c>
      <c r="I14120" s="2" t="str">
        <f t="shared" si="1805"/>
        <v>Noviembre</v>
      </c>
      <c r="L14120" s="2" t="str">
        <f t="shared" si="1829"/>
        <v>Índices y tasasTasas TES Plazo 1-5-10 Años "Tasa Cero Cupón y Betas TES" (UVR-Pesos) Semanal4233542338</v>
      </c>
    </row>
    <row r="14121" spans="1:12" ht="15.95" customHeight="1" x14ac:dyDescent="0.2">
      <c r="A14121" s="2" t="s">
        <v>20</v>
      </c>
      <c r="B14121" s="2" t="s">
        <v>53</v>
      </c>
      <c r="C14121" s="2" t="s">
        <v>25</v>
      </c>
      <c r="D14121" s="4">
        <v>42335</v>
      </c>
      <c r="E14121" s="4">
        <v>42338</v>
      </c>
      <c r="F14121" s="2">
        <f t="shared" si="1830"/>
        <v>2015</v>
      </c>
      <c r="G14121" s="2">
        <f t="shared" si="1831"/>
        <v>11</v>
      </c>
      <c r="H14121" s="2">
        <f t="shared" si="1832"/>
        <v>30</v>
      </c>
      <c r="I14121" s="2" t="str">
        <f t="shared" si="1805"/>
        <v>Noviembre</v>
      </c>
      <c r="L14121" s="2" t="str">
        <f t="shared" si="1829"/>
        <v>Índices y tasasTasas TES Plazo 1-5-10 Años "Tasa Cero Cupón y Betas TES" (UVR-Pesos) Semanal4234242345</v>
      </c>
    </row>
    <row r="14122" spans="1:12" ht="15.95" customHeight="1" x14ac:dyDescent="0.2">
      <c r="A14122" s="2" t="s">
        <v>20</v>
      </c>
      <c r="B14122" s="2" t="s">
        <v>53</v>
      </c>
      <c r="C14122" s="2" t="s">
        <v>25</v>
      </c>
      <c r="D14122" s="4">
        <v>42342</v>
      </c>
      <c r="E14122" s="4">
        <v>42345</v>
      </c>
      <c r="F14122" s="2">
        <f t="shared" si="1830"/>
        <v>2015</v>
      </c>
      <c r="G14122" s="2">
        <f t="shared" si="1831"/>
        <v>12</v>
      </c>
      <c r="H14122" s="2">
        <f t="shared" si="1832"/>
        <v>7</v>
      </c>
      <c r="I14122" s="2" t="str">
        <f t="shared" si="1805"/>
        <v>Diciembre</v>
      </c>
      <c r="L14122" s="2" t="str">
        <f t="shared" si="1829"/>
        <v>Índices y tasasTasas TES Plazo 1-5-10 Años "Tasa Cero Cupón y Betas TES" (UVR-Pesos) Semanal4234942352</v>
      </c>
    </row>
    <row r="14123" spans="1:12" ht="15.95" customHeight="1" x14ac:dyDescent="0.2">
      <c r="A14123" s="2" t="s">
        <v>20</v>
      </c>
      <c r="B14123" s="2" t="s">
        <v>53</v>
      </c>
      <c r="C14123" s="2" t="s">
        <v>25</v>
      </c>
      <c r="D14123" s="4">
        <v>42349</v>
      </c>
      <c r="E14123" s="4">
        <v>42352</v>
      </c>
      <c r="F14123" s="2">
        <f t="shared" si="1830"/>
        <v>2015</v>
      </c>
      <c r="G14123" s="2">
        <f t="shared" si="1831"/>
        <v>12</v>
      </c>
      <c r="H14123" s="2">
        <f t="shared" si="1832"/>
        <v>14</v>
      </c>
      <c r="I14123" s="2" t="str">
        <f t="shared" si="1805"/>
        <v>Diciembre</v>
      </c>
      <c r="L14123" s="2" t="str">
        <f t="shared" si="1829"/>
        <v>Índices y tasasTasas TES Plazo 1-5-10 Años "Tasa Cero Cupón y Betas TES" (UVR-Pesos) Semanal4235642359</v>
      </c>
    </row>
    <row r="14124" spans="1:12" ht="15.95" customHeight="1" x14ac:dyDescent="0.2">
      <c r="A14124" s="2" t="s">
        <v>20</v>
      </c>
      <c r="B14124" s="2" t="s">
        <v>53</v>
      </c>
      <c r="C14124" s="2" t="s">
        <v>25</v>
      </c>
      <c r="D14124" s="4">
        <v>42356</v>
      </c>
      <c r="E14124" s="4">
        <v>42359</v>
      </c>
      <c r="F14124" s="2">
        <f t="shared" si="1830"/>
        <v>2015</v>
      </c>
      <c r="G14124" s="2">
        <f t="shared" si="1831"/>
        <v>12</v>
      </c>
      <c r="H14124" s="2">
        <f t="shared" si="1832"/>
        <v>21</v>
      </c>
      <c r="I14124" s="2" t="str">
        <f t="shared" si="1805"/>
        <v>Diciembre</v>
      </c>
      <c r="L14124" s="2" t="str">
        <f t="shared" si="1829"/>
        <v>Índices y tasasTasas TES Plazo 1-5-10 Años "Tasa Cero Cupón y Betas TES" (UVR-Pesos) Semanal4236242366</v>
      </c>
    </row>
    <row r="14125" spans="1:12" ht="15.95" customHeight="1" x14ac:dyDescent="0.2">
      <c r="A14125" s="2" t="s">
        <v>20</v>
      </c>
      <c r="B14125" s="2" t="s">
        <v>53</v>
      </c>
      <c r="C14125" s="2" t="s">
        <v>25</v>
      </c>
      <c r="D14125" s="4">
        <v>42362</v>
      </c>
      <c r="E14125" s="4">
        <v>42366</v>
      </c>
      <c r="F14125" s="2">
        <f t="shared" si="1830"/>
        <v>2015</v>
      </c>
      <c r="G14125" s="2">
        <f t="shared" si="1831"/>
        <v>12</v>
      </c>
      <c r="H14125" s="2">
        <f t="shared" si="1832"/>
        <v>28</v>
      </c>
      <c r="I14125" s="2" t="str">
        <f t="shared" si="1805"/>
        <v>Diciembre</v>
      </c>
      <c r="L14125" s="2" t="str">
        <f t="shared" si="1829"/>
        <v>Índices y tasasTasas TES Plazo 1-5-10 Años "Tasa Cero Cupón y Betas TES" (UVR-Pesos) Semanal4236942373</v>
      </c>
    </row>
    <row r="14126" spans="1:12" ht="15.95" customHeight="1" x14ac:dyDescent="0.2">
      <c r="A14126" s="2" t="s">
        <v>20</v>
      </c>
      <c r="B14126" s="2" t="s">
        <v>53</v>
      </c>
      <c r="C14126" s="2" t="s">
        <v>25</v>
      </c>
      <c r="D14126" s="4">
        <v>42369</v>
      </c>
      <c r="E14126" s="4">
        <v>42373</v>
      </c>
      <c r="F14126" s="2">
        <f t="shared" si="1830"/>
        <v>2016</v>
      </c>
      <c r="G14126" s="2">
        <f t="shared" si="1831"/>
        <v>1</v>
      </c>
      <c r="H14126" s="2">
        <f t="shared" si="1832"/>
        <v>4</v>
      </c>
      <c r="I14126" s="2" t="str">
        <f t="shared" si="1805"/>
        <v>Enero</v>
      </c>
      <c r="L14126" s="2" t="str">
        <f t="shared" si="1829"/>
        <v>Índices y tasasTasas TES Plazo 1-5-10 Años "Tasa Cero Cupón y Betas TES" (UVR-Pesos) Semanal4237842381</v>
      </c>
    </row>
    <row r="14127" spans="1:12" ht="15.95" customHeight="1" x14ac:dyDescent="0.2">
      <c r="A14127" s="2" t="s">
        <v>20</v>
      </c>
      <c r="B14127" s="2" t="s">
        <v>53</v>
      </c>
      <c r="C14127" s="2" t="s">
        <v>25</v>
      </c>
      <c r="D14127" s="4">
        <v>42378</v>
      </c>
      <c r="E14127" s="4">
        <v>42381</v>
      </c>
      <c r="F14127" s="2">
        <f t="shared" si="1830"/>
        <v>2016</v>
      </c>
      <c r="G14127" s="2">
        <f t="shared" si="1831"/>
        <v>1</v>
      </c>
      <c r="H14127" s="2">
        <f t="shared" si="1832"/>
        <v>12</v>
      </c>
      <c r="I14127" s="2" t="str">
        <f t="shared" si="1805"/>
        <v>Enero</v>
      </c>
      <c r="L14127" s="2" t="str">
        <f t="shared" si="1829"/>
        <v>Índices y tasasTasas TES Plazo 1-5-10 Años "Tasa Cero Cupón y Betas TES" (UVR-Pesos) Semanal4238442387</v>
      </c>
    </row>
    <row r="14128" spans="1:12" ht="15.95" customHeight="1" x14ac:dyDescent="0.2">
      <c r="A14128" s="2" t="s">
        <v>20</v>
      </c>
      <c r="B14128" s="2" t="s">
        <v>53</v>
      </c>
      <c r="C14128" s="2" t="s">
        <v>25</v>
      </c>
      <c r="D14128" s="4">
        <v>42384</v>
      </c>
      <c r="E14128" s="4">
        <v>42387</v>
      </c>
      <c r="F14128" s="2">
        <f t="shared" si="1830"/>
        <v>2016</v>
      </c>
      <c r="G14128" s="2">
        <f t="shared" si="1831"/>
        <v>1</v>
      </c>
      <c r="H14128" s="2">
        <f t="shared" si="1832"/>
        <v>18</v>
      </c>
      <c r="I14128" s="2" t="str">
        <f t="shared" si="1805"/>
        <v>Enero</v>
      </c>
      <c r="L14128" s="2" t="str">
        <f t="shared" si="1829"/>
        <v>Índices y tasasTasas TES Plazo 1-5-10 Años "Tasa Cero Cupón y Betas TES" (UVR-Pesos) Semanal4239142394</v>
      </c>
    </row>
    <row r="14129" spans="1:12" ht="15.95" customHeight="1" x14ac:dyDescent="0.2">
      <c r="A14129" s="2" t="s">
        <v>20</v>
      </c>
      <c r="B14129" s="2" t="s">
        <v>53</v>
      </c>
      <c r="C14129" s="2" t="s">
        <v>25</v>
      </c>
      <c r="D14129" s="4">
        <v>42391</v>
      </c>
      <c r="E14129" s="4">
        <v>42394</v>
      </c>
      <c r="F14129" s="2">
        <f t="shared" si="1830"/>
        <v>2016</v>
      </c>
      <c r="G14129" s="2">
        <f t="shared" si="1831"/>
        <v>1</v>
      </c>
      <c r="H14129" s="2">
        <f t="shared" si="1832"/>
        <v>25</v>
      </c>
      <c r="I14129" s="2" t="str">
        <f t="shared" si="1805"/>
        <v>Enero</v>
      </c>
      <c r="L14129" s="2" t="str">
        <f t="shared" si="1829"/>
        <v>Índices y tasasTasas TES Plazo 1-5-10 Años "Tasa Cero Cupón y Betas TES" (UVR-Pesos) Semanal4239842401</v>
      </c>
    </row>
    <row r="14130" spans="1:12" ht="15.95" customHeight="1" x14ac:dyDescent="0.2">
      <c r="A14130" s="2" t="s">
        <v>20</v>
      </c>
      <c r="B14130" s="2" t="s">
        <v>53</v>
      </c>
      <c r="C14130" s="2" t="s">
        <v>25</v>
      </c>
      <c r="D14130" s="4">
        <v>42398</v>
      </c>
      <c r="E14130" s="4">
        <v>42401</v>
      </c>
      <c r="F14130" s="2">
        <f t="shared" si="1830"/>
        <v>2016</v>
      </c>
      <c r="G14130" s="2">
        <f t="shared" si="1831"/>
        <v>2</v>
      </c>
      <c r="H14130" s="2">
        <f t="shared" si="1832"/>
        <v>1</v>
      </c>
      <c r="I14130" s="2" t="str">
        <f t="shared" si="1805"/>
        <v>Febrero</v>
      </c>
      <c r="L14130" s="2" t="str">
        <f t="shared" si="1829"/>
        <v>Índices y tasasTasas TES Plazo 1-5-10 Años "Tasa Cero Cupón y Betas TES" (UVR-Pesos) Semanal4240542408</v>
      </c>
    </row>
    <row r="14131" spans="1:12" ht="15.95" customHeight="1" x14ac:dyDescent="0.2">
      <c r="A14131" s="2" t="s">
        <v>20</v>
      </c>
      <c r="B14131" s="2" t="s">
        <v>53</v>
      </c>
      <c r="C14131" s="2" t="s">
        <v>25</v>
      </c>
      <c r="D14131" s="4">
        <v>42405</v>
      </c>
      <c r="E14131" s="4">
        <v>42408</v>
      </c>
      <c r="F14131" s="2">
        <f t="shared" si="1830"/>
        <v>2016</v>
      </c>
      <c r="G14131" s="2">
        <f t="shared" si="1831"/>
        <v>2</v>
      </c>
      <c r="H14131" s="2">
        <f t="shared" si="1832"/>
        <v>8</v>
      </c>
      <c r="I14131" s="2" t="str">
        <f t="shared" si="1805"/>
        <v>Febrero</v>
      </c>
      <c r="L14131" s="2" t="str">
        <f t="shared" si="1829"/>
        <v>Índices y tasasTasas TES Plazo 1-5-10 Años "Tasa Cero Cupón y Betas TES" (UVR-Pesos) Semanal4241242415</v>
      </c>
    </row>
    <row r="14132" spans="1:12" ht="15.95" customHeight="1" x14ac:dyDescent="0.2">
      <c r="A14132" s="2" t="s">
        <v>20</v>
      </c>
      <c r="B14132" s="2" t="s">
        <v>53</v>
      </c>
      <c r="C14132" s="2" t="s">
        <v>25</v>
      </c>
      <c r="D14132" s="4">
        <v>42412</v>
      </c>
      <c r="E14132" s="4">
        <v>42415</v>
      </c>
      <c r="F14132" s="2">
        <f t="shared" si="1830"/>
        <v>2016</v>
      </c>
      <c r="G14132" s="2">
        <f t="shared" si="1831"/>
        <v>2</v>
      </c>
      <c r="H14132" s="2">
        <f t="shared" si="1832"/>
        <v>15</v>
      </c>
      <c r="I14132" s="2" t="str">
        <f t="shared" si="1805"/>
        <v>Febrero</v>
      </c>
      <c r="L14132" s="2" t="str">
        <f t="shared" si="1829"/>
        <v>Índices y tasasTasas TES Plazo 1-5-10 Años "Tasa Cero Cupón y Betas TES" (UVR-Pesos) Semanal4241942422</v>
      </c>
    </row>
    <row r="14133" spans="1:12" ht="15.95" customHeight="1" x14ac:dyDescent="0.2">
      <c r="A14133" s="2" t="s">
        <v>20</v>
      </c>
      <c r="B14133" s="2" t="s">
        <v>53</v>
      </c>
      <c r="C14133" s="2" t="s">
        <v>25</v>
      </c>
      <c r="D14133" s="4">
        <v>42419</v>
      </c>
      <c r="E14133" s="4">
        <v>42422</v>
      </c>
      <c r="F14133" s="2">
        <f t="shared" si="1830"/>
        <v>2016</v>
      </c>
      <c r="G14133" s="2">
        <f t="shared" si="1831"/>
        <v>2</v>
      </c>
      <c r="H14133" s="2">
        <f t="shared" si="1832"/>
        <v>22</v>
      </c>
      <c r="I14133" s="2" t="str">
        <f t="shared" si="1805"/>
        <v>Febrero</v>
      </c>
      <c r="L14133" s="2" t="str">
        <f t="shared" si="1829"/>
        <v>Índices y tasasTasas TES Plazo 1-5-10 Años "Tasa Cero Cupón y Betas TES" (UVR-Pesos) Semanal4242642429</v>
      </c>
    </row>
    <row r="14134" spans="1:12" ht="15.95" customHeight="1" x14ac:dyDescent="0.2">
      <c r="A14134" s="2" t="s">
        <v>20</v>
      </c>
      <c r="B14134" s="2" t="s">
        <v>53</v>
      </c>
      <c r="C14134" s="2" t="s">
        <v>25</v>
      </c>
      <c r="D14134" s="4">
        <v>42426</v>
      </c>
      <c r="E14134" s="4">
        <v>42429</v>
      </c>
      <c r="F14134" s="2">
        <f t="shared" si="1830"/>
        <v>2016</v>
      </c>
      <c r="G14134" s="2">
        <f t="shared" si="1831"/>
        <v>2</v>
      </c>
      <c r="H14134" s="2">
        <f t="shared" si="1832"/>
        <v>29</v>
      </c>
      <c r="I14134" s="2" t="str">
        <f t="shared" si="1805"/>
        <v>Febrero</v>
      </c>
      <c r="L14134" s="2" t="str">
        <f t="shared" si="1829"/>
        <v>Índices y tasasTasas TES Plazo 1-5-10 Años "Tasa Cero Cupón y Betas TES" (UVR-Pesos) Semanal4243342436</v>
      </c>
    </row>
    <row r="14135" spans="1:12" ht="15.95" customHeight="1" x14ac:dyDescent="0.2">
      <c r="A14135" s="2" t="s">
        <v>20</v>
      </c>
      <c r="B14135" s="2" t="s">
        <v>53</v>
      </c>
      <c r="C14135" s="2" t="s">
        <v>25</v>
      </c>
      <c r="D14135" s="4">
        <v>42433</v>
      </c>
      <c r="E14135" s="4">
        <v>42436</v>
      </c>
      <c r="F14135" s="2">
        <f t="shared" si="1830"/>
        <v>2016</v>
      </c>
      <c r="G14135" s="2">
        <f t="shared" si="1831"/>
        <v>3</v>
      </c>
      <c r="H14135" s="2">
        <f t="shared" si="1832"/>
        <v>7</v>
      </c>
      <c r="I14135" s="2" t="str">
        <f t="shared" si="1805"/>
        <v>Marzo</v>
      </c>
      <c r="L14135" s="2" t="str">
        <f t="shared" si="1829"/>
        <v>Índices y tasasTasas TES Plazo 1-5-10 Años "Tasa Cero Cupón y Betas TES" (UVR-Pesos) Semanal4244042443</v>
      </c>
    </row>
    <row r="14136" spans="1:12" ht="15.95" customHeight="1" x14ac:dyDescent="0.2">
      <c r="A14136" s="2" t="s">
        <v>20</v>
      </c>
      <c r="B14136" s="2" t="s">
        <v>53</v>
      </c>
      <c r="C14136" s="2" t="s">
        <v>25</v>
      </c>
      <c r="D14136" s="4">
        <v>42440</v>
      </c>
      <c r="E14136" s="4">
        <v>42443</v>
      </c>
      <c r="F14136" s="2">
        <f t="shared" si="1830"/>
        <v>2016</v>
      </c>
      <c r="G14136" s="2">
        <f t="shared" si="1831"/>
        <v>3</v>
      </c>
      <c r="H14136" s="2">
        <f t="shared" si="1832"/>
        <v>14</v>
      </c>
      <c r="I14136" s="2" t="str">
        <f t="shared" si="1805"/>
        <v>Marzo</v>
      </c>
      <c r="L14136" s="2" t="str">
        <f t="shared" si="1829"/>
        <v>Índices y tasasTasas TES Plazo 1-5-10 Años "Tasa Cero Cupón y Betas TES" (UVR-Pesos) Semanal4244842451</v>
      </c>
    </row>
    <row r="14137" spans="1:12" ht="15.95" customHeight="1" x14ac:dyDescent="0.2">
      <c r="A14137" s="2" t="s">
        <v>20</v>
      </c>
      <c r="B14137" s="2" t="s">
        <v>53</v>
      </c>
      <c r="C14137" s="2" t="s">
        <v>25</v>
      </c>
      <c r="D14137" s="4">
        <v>42448</v>
      </c>
      <c r="E14137" s="4">
        <v>42451</v>
      </c>
      <c r="F14137" s="2">
        <f t="shared" si="1830"/>
        <v>2016</v>
      </c>
      <c r="G14137" s="2">
        <f t="shared" si="1831"/>
        <v>3</v>
      </c>
      <c r="H14137" s="2">
        <f t="shared" si="1832"/>
        <v>22</v>
      </c>
      <c r="I14137" s="2" t="str">
        <f t="shared" si="1805"/>
        <v>Marzo</v>
      </c>
      <c r="L14137" s="2" t="str">
        <f t="shared" si="1829"/>
        <v>Índices y tasasTasas TES Plazo 1-5-10 Años "Tasa Cero Cupón y Betas TES" (UVR-Pesos) Semanal4245242457</v>
      </c>
    </row>
    <row r="14138" spans="1:12" ht="15.95" customHeight="1" x14ac:dyDescent="0.2">
      <c r="A14138" s="2" t="s">
        <v>20</v>
      </c>
      <c r="B14138" s="2" t="s">
        <v>53</v>
      </c>
      <c r="C14138" s="2" t="s">
        <v>25</v>
      </c>
      <c r="D14138" s="4">
        <v>42452</v>
      </c>
      <c r="E14138" s="4">
        <v>42457</v>
      </c>
      <c r="F14138" s="2">
        <f t="shared" si="1830"/>
        <v>2016</v>
      </c>
      <c r="G14138" s="2">
        <f t="shared" si="1831"/>
        <v>3</v>
      </c>
      <c r="H14138" s="2">
        <f t="shared" si="1832"/>
        <v>28</v>
      </c>
      <c r="I14138" s="2" t="str">
        <f t="shared" si="1805"/>
        <v>Marzo</v>
      </c>
      <c r="L14138" s="2" t="str">
        <f t="shared" si="1829"/>
        <v>Índices y tasasTasas TES Plazo 1-5-10 Años "Tasa Cero Cupón y Betas TES" (UVR-Pesos) Semanal4246142464</v>
      </c>
    </row>
    <row r="14139" spans="1:12" ht="15.95" customHeight="1" x14ac:dyDescent="0.2">
      <c r="A14139" s="2" t="s">
        <v>20</v>
      </c>
      <c r="B14139" s="2" t="s">
        <v>53</v>
      </c>
      <c r="C14139" s="2" t="s">
        <v>25</v>
      </c>
      <c r="D14139" s="4">
        <v>42461</v>
      </c>
      <c r="E14139" s="4">
        <v>42464</v>
      </c>
      <c r="F14139" s="2">
        <f t="shared" si="1830"/>
        <v>2016</v>
      </c>
      <c r="G14139" s="2">
        <f t="shared" si="1831"/>
        <v>4</v>
      </c>
      <c r="H14139" s="2">
        <f t="shared" si="1832"/>
        <v>4</v>
      </c>
      <c r="I14139" s="2" t="str">
        <f t="shared" si="1805"/>
        <v>Abril</v>
      </c>
      <c r="L14139" s="2" t="str">
        <f t="shared" si="1829"/>
        <v>Índices y tasasTasas TES Plazo 1-5-10 Años "Tasa Cero Cupón y Betas TES" (UVR-Pesos) Semanal4246842471</v>
      </c>
    </row>
    <row r="14140" spans="1:12" ht="15.95" customHeight="1" x14ac:dyDescent="0.2">
      <c r="A14140" s="2" t="s">
        <v>20</v>
      </c>
      <c r="B14140" s="2" t="s">
        <v>53</v>
      </c>
      <c r="C14140" s="2" t="s">
        <v>25</v>
      </c>
      <c r="D14140" s="4">
        <v>42468</v>
      </c>
      <c r="E14140" s="4">
        <v>42471</v>
      </c>
      <c r="F14140" s="2">
        <f t="shared" si="1830"/>
        <v>2016</v>
      </c>
      <c r="G14140" s="2">
        <f t="shared" si="1831"/>
        <v>4</v>
      </c>
      <c r="H14140" s="2">
        <f t="shared" si="1832"/>
        <v>11</v>
      </c>
      <c r="I14140" s="2" t="str">
        <f t="shared" si="1805"/>
        <v>Abril</v>
      </c>
      <c r="L14140" s="2" t="str">
        <f t="shared" si="1829"/>
        <v>Índices y tasasTasas TES Plazo 1-5-10 Años "Tasa Cero Cupón y Betas TES" (UVR-Pesos) Semanal4247542478</v>
      </c>
    </row>
    <row r="14141" spans="1:12" ht="15.95" customHeight="1" x14ac:dyDescent="0.2">
      <c r="A14141" s="2" t="s">
        <v>20</v>
      </c>
      <c r="B14141" s="2" t="s">
        <v>53</v>
      </c>
      <c r="C14141" s="2" t="s">
        <v>25</v>
      </c>
      <c r="D14141" s="4">
        <v>42475</v>
      </c>
      <c r="E14141" s="4">
        <v>42478</v>
      </c>
      <c r="F14141" s="2">
        <f t="shared" si="1830"/>
        <v>2016</v>
      </c>
      <c r="G14141" s="2">
        <f t="shared" si="1831"/>
        <v>4</v>
      </c>
      <c r="H14141" s="2">
        <f t="shared" si="1832"/>
        <v>18</v>
      </c>
      <c r="I14141" s="2" t="str">
        <f t="shared" si="1805"/>
        <v>Abril</v>
      </c>
      <c r="L14141" s="2" t="str">
        <f t="shared" si="1829"/>
        <v>Índices y tasasTasas TES Plazo 1-5-10 Años "Tasa Cero Cupón y Betas TES" (UVR-Pesos) Semanal4248242485</v>
      </c>
    </row>
    <row r="14142" spans="1:12" ht="15.95" customHeight="1" x14ac:dyDescent="0.2">
      <c r="A14142" s="2" t="s">
        <v>20</v>
      </c>
      <c r="B14142" s="2" t="s">
        <v>53</v>
      </c>
      <c r="C14142" s="2" t="s">
        <v>25</v>
      </c>
      <c r="D14142" s="4">
        <v>42482</v>
      </c>
      <c r="E14142" s="4">
        <v>42485</v>
      </c>
      <c r="F14142" s="2">
        <f t="shared" si="1830"/>
        <v>2016</v>
      </c>
      <c r="G14142" s="2">
        <f t="shared" si="1831"/>
        <v>4</v>
      </c>
      <c r="H14142" s="2">
        <f t="shared" si="1832"/>
        <v>25</v>
      </c>
      <c r="I14142" s="2" t="str">
        <f t="shared" si="1805"/>
        <v>Abril</v>
      </c>
      <c r="L14142" s="2" t="str">
        <f t="shared" si="1829"/>
        <v>Índices y tasasTasas TES Plazo 1-5-10 Años "Tasa Cero Cupón y Betas TES" (UVR-Pesos) Semanal4248942492</v>
      </c>
    </row>
    <row r="14143" spans="1:12" ht="15.95" customHeight="1" x14ac:dyDescent="0.2">
      <c r="A14143" s="2" t="s">
        <v>20</v>
      </c>
      <c r="B14143" s="2" t="s">
        <v>53</v>
      </c>
      <c r="C14143" s="2" t="s">
        <v>25</v>
      </c>
      <c r="D14143" s="4">
        <v>42489</v>
      </c>
      <c r="E14143" s="4">
        <v>42492</v>
      </c>
      <c r="F14143" s="2">
        <f t="shared" si="1830"/>
        <v>2016</v>
      </c>
      <c r="G14143" s="2">
        <f t="shared" si="1831"/>
        <v>5</v>
      </c>
      <c r="H14143" s="2">
        <f t="shared" si="1832"/>
        <v>2</v>
      </c>
      <c r="I14143" s="2" t="str">
        <f t="shared" si="1805"/>
        <v>Mayo</v>
      </c>
      <c r="L14143" s="2" t="str">
        <f t="shared" si="1829"/>
        <v>Índices y tasasTasas TES Plazo 1-5-10 Años "Tasa Cero Cupón y Betas TES" (UVR-Pesos) Semanal4249642500</v>
      </c>
    </row>
    <row r="14144" spans="1:12" ht="15.95" customHeight="1" x14ac:dyDescent="0.2">
      <c r="A14144" s="2" t="s">
        <v>20</v>
      </c>
      <c r="B14144" s="2" t="s">
        <v>53</v>
      </c>
      <c r="C14144" s="2" t="s">
        <v>25</v>
      </c>
      <c r="D14144" s="4">
        <v>42496</v>
      </c>
      <c r="E14144" s="4">
        <v>42500</v>
      </c>
      <c r="F14144" s="2">
        <f t="shared" si="1830"/>
        <v>2016</v>
      </c>
      <c r="G14144" s="2">
        <f t="shared" si="1831"/>
        <v>5</v>
      </c>
      <c r="H14144" s="2">
        <f t="shared" si="1832"/>
        <v>10</v>
      </c>
      <c r="I14144" s="2" t="str">
        <f t="shared" ref="I14144:I14207" si="1833">CHOOSE(G14144,"Enero","Febrero","Marzo","Abril","Mayo","Junio","Julio","Agosto","Septiembre","Octubre","Noviembre","Diciembre")</f>
        <v>Mayo</v>
      </c>
      <c r="L14144" s="2" t="str">
        <f t="shared" si="1829"/>
        <v>Índices y tasasTasas TES Plazo 1-5-10 Años "Tasa Cero Cupón y Betas TES" (UVR-Pesos) Semanal4250342506</v>
      </c>
    </row>
    <row r="14145" spans="1:12" ht="15.95" customHeight="1" x14ac:dyDescent="0.2">
      <c r="A14145" s="2" t="s">
        <v>20</v>
      </c>
      <c r="B14145" s="2" t="s">
        <v>53</v>
      </c>
      <c r="C14145" s="2" t="s">
        <v>25</v>
      </c>
      <c r="D14145" s="4">
        <v>42503</v>
      </c>
      <c r="E14145" s="4">
        <v>42506</v>
      </c>
      <c r="F14145" s="2">
        <f t="shared" si="1830"/>
        <v>2016</v>
      </c>
      <c r="G14145" s="2">
        <f t="shared" si="1831"/>
        <v>5</v>
      </c>
      <c r="H14145" s="2">
        <f t="shared" si="1832"/>
        <v>16</v>
      </c>
      <c r="I14145" s="2" t="str">
        <f t="shared" si="1833"/>
        <v>Mayo</v>
      </c>
      <c r="L14145" s="2" t="str">
        <f t="shared" si="1829"/>
        <v>Índices y tasasTasas TES Plazo 1-5-10 Años "Tasa Cero Cupón y Betas TES" (UVR-Pesos) Semanal4251042513</v>
      </c>
    </row>
    <row r="14146" spans="1:12" ht="15.95" customHeight="1" x14ac:dyDescent="0.2">
      <c r="A14146" s="2" t="s">
        <v>20</v>
      </c>
      <c r="B14146" s="2" t="s">
        <v>53</v>
      </c>
      <c r="C14146" s="2" t="s">
        <v>25</v>
      </c>
      <c r="D14146" s="4">
        <v>42510</v>
      </c>
      <c r="E14146" s="4">
        <v>42513</v>
      </c>
      <c r="F14146" s="2">
        <f t="shared" si="1830"/>
        <v>2016</v>
      </c>
      <c r="G14146" s="2">
        <f t="shared" si="1831"/>
        <v>5</v>
      </c>
      <c r="H14146" s="2">
        <f t="shared" si="1832"/>
        <v>23</v>
      </c>
      <c r="I14146" s="2" t="str">
        <f t="shared" si="1833"/>
        <v>Mayo</v>
      </c>
      <c r="L14146" s="2" t="str">
        <f t="shared" si="1829"/>
        <v>Índices y tasasTasas TES Plazo 1-5-10 Años "Tasa Cero Cupón y Betas TES" (UVR-Pesos) Semanal4251742521</v>
      </c>
    </row>
    <row r="14147" spans="1:12" ht="15.95" customHeight="1" x14ac:dyDescent="0.2">
      <c r="A14147" s="2" t="s">
        <v>20</v>
      </c>
      <c r="B14147" s="2" t="s">
        <v>53</v>
      </c>
      <c r="C14147" s="2" t="s">
        <v>25</v>
      </c>
      <c r="D14147" s="4">
        <v>42517</v>
      </c>
      <c r="E14147" s="4">
        <v>42521</v>
      </c>
      <c r="F14147" s="2">
        <f t="shared" si="1830"/>
        <v>2016</v>
      </c>
      <c r="G14147" s="2">
        <f t="shared" si="1831"/>
        <v>5</v>
      </c>
      <c r="H14147" s="2">
        <f t="shared" si="1832"/>
        <v>31</v>
      </c>
      <c r="I14147" s="2" t="str">
        <f t="shared" si="1833"/>
        <v>Mayo</v>
      </c>
      <c r="L14147" s="2" t="str">
        <f t="shared" si="1829"/>
        <v>Índices y tasasTasas TES Plazo 1-5-10 Años "Tasa Cero Cupón y Betas TES" (UVR-Pesos) Semanal4252442528</v>
      </c>
    </row>
    <row r="14148" spans="1:12" ht="15.95" customHeight="1" x14ac:dyDescent="0.2">
      <c r="A14148" s="2" t="s">
        <v>20</v>
      </c>
      <c r="B14148" s="2" t="s">
        <v>53</v>
      </c>
      <c r="C14148" s="2" t="s">
        <v>25</v>
      </c>
      <c r="D14148" s="4">
        <v>42524</v>
      </c>
      <c r="E14148" s="4">
        <v>42528</v>
      </c>
      <c r="F14148" s="2">
        <f t="shared" si="1830"/>
        <v>2016</v>
      </c>
      <c r="G14148" s="2">
        <f t="shared" si="1831"/>
        <v>6</v>
      </c>
      <c r="H14148" s="2">
        <f t="shared" si="1832"/>
        <v>7</v>
      </c>
      <c r="I14148" s="2" t="str">
        <f t="shared" si="1833"/>
        <v>Junio</v>
      </c>
      <c r="L14148" s="2" t="str">
        <f t="shared" si="1829"/>
        <v>Índices y tasasTasas TES Plazo 1-5-10 Años "Tasa Cero Cupón y Betas TES" (UVR-Pesos) Semanal4253142534</v>
      </c>
    </row>
    <row r="14149" spans="1:12" ht="15.95" customHeight="1" x14ac:dyDescent="0.2">
      <c r="A14149" s="2" t="s">
        <v>20</v>
      </c>
      <c r="B14149" s="2" t="s">
        <v>53</v>
      </c>
      <c r="C14149" s="2" t="s">
        <v>25</v>
      </c>
      <c r="D14149" s="4">
        <v>42531</v>
      </c>
      <c r="E14149" s="4">
        <v>42534</v>
      </c>
      <c r="F14149" s="2">
        <f t="shared" si="1830"/>
        <v>2016</v>
      </c>
      <c r="G14149" s="2">
        <f t="shared" si="1831"/>
        <v>6</v>
      </c>
      <c r="H14149" s="2">
        <f t="shared" si="1832"/>
        <v>13</v>
      </c>
      <c r="I14149" s="2" t="str">
        <f t="shared" si="1833"/>
        <v>Junio</v>
      </c>
      <c r="L14149" s="2" t="str">
        <f t="shared" si="1829"/>
        <v>Índices y tasasTasas TES Plazo 1-5-10 Años "Tasa Cero Cupón y Betas TES" (UVR-Pesos) Semanal4253842541</v>
      </c>
    </row>
    <row r="14150" spans="1:12" ht="15.95" customHeight="1" x14ac:dyDescent="0.2">
      <c r="A14150" s="2" t="s">
        <v>20</v>
      </c>
      <c r="B14150" s="2" t="s">
        <v>53</v>
      </c>
      <c r="C14150" s="2" t="s">
        <v>25</v>
      </c>
      <c r="D14150" s="4">
        <v>42538</v>
      </c>
      <c r="E14150" s="4">
        <v>42541</v>
      </c>
      <c r="F14150" s="2">
        <f t="shared" si="1830"/>
        <v>2016</v>
      </c>
      <c r="G14150" s="2">
        <f t="shared" si="1831"/>
        <v>6</v>
      </c>
      <c r="H14150" s="2">
        <f t="shared" si="1832"/>
        <v>20</v>
      </c>
      <c r="I14150" s="2" t="str">
        <f t="shared" si="1833"/>
        <v>Junio</v>
      </c>
      <c r="L14150" s="2" t="str">
        <f t="shared" si="1829"/>
        <v>Índices y tasasTasas TES Plazo 1-5-10 Años "Tasa Cero Cupón y Betas TES" (UVR-Pesos) Semanal4254542548</v>
      </c>
    </row>
    <row r="14151" spans="1:12" ht="15.95" customHeight="1" x14ac:dyDescent="0.2">
      <c r="A14151" s="2" t="s">
        <v>20</v>
      </c>
      <c r="B14151" s="2" t="s">
        <v>53</v>
      </c>
      <c r="C14151" s="2" t="s">
        <v>25</v>
      </c>
      <c r="D14151" s="4">
        <v>42545</v>
      </c>
      <c r="E14151" s="4">
        <v>42548</v>
      </c>
      <c r="F14151" s="2">
        <f t="shared" si="1830"/>
        <v>2016</v>
      </c>
      <c r="G14151" s="2">
        <f t="shared" si="1831"/>
        <v>6</v>
      </c>
      <c r="H14151" s="2">
        <f t="shared" si="1832"/>
        <v>27</v>
      </c>
      <c r="I14151" s="2" t="str">
        <f t="shared" si="1833"/>
        <v>Junio</v>
      </c>
      <c r="L14151" s="2" t="str">
        <f t="shared" si="1829"/>
        <v>Índices y tasasTasas TES Plazo 1-5-10 Años "Tasa Cero Cupón y Betas TES" (UVR-Pesos) Semanal4255242556</v>
      </c>
    </row>
    <row r="14152" spans="1:12" ht="15.95" customHeight="1" x14ac:dyDescent="0.2">
      <c r="A14152" s="2" t="s">
        <v>20</v>
      </c>
      <c r="B14152" s="2" t="s">
        <v>53</v>
      </c>
      <c r="C14152" s="2" t="s">
        <v>25</v>
      </c>
      <c r="D14152" s="4">
        <v>42552</v>
      </c>
      <c r="E14152" s="4">
        <v>42556</v>
      </c>
      <c r="F14152" s="2">
        <f t="shared" si="1830"/>
        <v>2016</v>
      </c>
      <c r="G14152" s="2">
        <f t="shared" si="1831"/>
        <v>7</v>
      </c>
      <c r="H14152" s="2">
        <f t="shared" si="1832"/>
        <v>5</v>
      </c>
      <c r="I14152" s="2" t="str">
        <f t="shared" si="1833"/>
        <v>Julio</v>
      </c>
      <c r="L14152" s="2" t="str">
        <f t="shared" si="1829"/>
        <v>Índices y tasasTasas TES Plazo 1-5-10 Años "Tasa Cero Cupón y Betas TES" (UVR-Pesos) Semanal4255942562</v>
      </c>
    </row>
    <row r="14153" spans="1:12" ht="15.95" customHeight="1" x14ac:dyDescent="0.2">
      <c r="A14153" s="2" t="s">
        <v>20</v>
      </c>
      <c r="B14153" s="2" t="s">
        <v>53</v>
      </c>
      <c r="C14153" s="2" t="s">
        <v>25</v>
      </c>
      <c r="D14153" s="4">
        <v>42559</v>
      </c>
      <c r="E14153" s="4">
        <v>42562</v>
      </c>
      <c r="F14153" s="2">
        <f t="shared" si="1830"/>
        <v>2016</v>
      </c>
      <c r="G14153" s="2">
        <f t="shared" si="1831"/>
        <v>7</v>
      </c>
      <c r="H14153" s="2">
        <f t="shared" si="1832"/>
        <v>11</v>
      </c>
      <c r="I14153" s="2" t="str">
        <f t="shared" si="1833"/>
        <v>Julio</v>
      </c>
      <c r="L14153" s="2" t="str">
        <f t="shared" ref="L14153:L14216" si="1834">CONCATENATE(A14154,B14154,C14154,D14154,E14154,)</f>
        <v>Índices y tasasTasas TES Plazo 1-5-10 Años "Tasa Cero Cupón y Betas TES" (UVR-Pesos) Semanal4256642569</v>
      </c>
    </row>
    <row r="14154" spans="1:12" ht="15.95" customHeight="1" x14ac:dyDescent="0.2">
      <c r="A14154" s="2" t="s">
        <v>20</v>
      </c>
      <c r="B14154" s="2" t="s">
        <v>53</v>
      </c>
      <c r="C14154" s="2" t="s">
        <v>25</v>
      </c>
      <c r="D14154" s="4">
        <v>42566</v>
      </c>
      <c r="E14154" s="4">
        <v>42569</v>
      </c>
      <c r="F14154" s="2">
        <f t="shared" si="1830"/>
        <v>2016</v>
      </c>
      <c r="G14154" s="2">
        <f t="shared" si="1831"/>
        <v>7</v>
      </c>
      <c r="H14154" s="2">
        <f t="shared" si="1832"/>
        <v>18</v>
      </c>
      <c r="I14154" s="2" t="str">
        <f t="shared" si="1833"/>
        <v>Julio</v>
      </c>
      <c r="L14154" s="2" t="str">
        <f t="shared" si="1834"/>
        <v>Índices y tasasTasas TES Plazo 1-5-10 Años "Tasa Cero Cupón y Betas TES" (UVR-Pesos) Semanal4257342576</v>
      </c>
    </row>
    <row r="14155" spans="1:12" ht="15.95" customHeight="1" x14ac:dyDescent="0.2">
      <c r="A14155" s="2" t="s">
        <v>20</v>
      </c>
      <c r="B14155" s="2" t="s">
        <v>53</v>
      </c>
      <c r="C14155" s="2" t="s">
        <v>25</v>
      </c>
      <c r="D14155" s="4">
        <v>42573</v>
      </c>
      <c r="E14155" s="4">
        <v>42576</v>
      </c>
      <c r="F14155" s="2">
        <f t="shared" si="1830"/>
        <v>2016</v>
      </c>
      <c r="G14155" s="2">
        <f t="shared" si="1831"/>
        <v>7</v>
      </c>
      <c r="H14155" s="2">
        <f t="shared" si="1832"/>
        <v>25</v>
      </c>
      <c r="I14155" s="2" t="str">
        <f t="shared" si="1833"/>
        <v>Julio</v>
      </c>
      <c r="L14155" s="2" t="str">
        <f t="shared" si="1834"/>
        <v>Índices y tasasTasas TES Plazo 1-5-10 Años "Tasa Cero Cupón y Betas TES" (UVR-Pesos) Semanal4258042583</v>
      </c>
    </row>
    <row r="14156" spans="1:12" ht="15.95" customHeight="1" x14ac:dyDescent="0.2">
      <c r="A14156" s="2" t="s">
        <v>20</v>
      </c>
      <c r="B14156" s="2" t="s">
        <v>53</v>
      </c>
      <c r="C14156" s="2" t="s">
        <v>25</v>
      </c>
      <c r="D14156" s="4">
        <v>42580</v>
      </c>
      <c r="E14156" s="4">
        <v>42583</v>
      </c>
      <c r="F14156" s="2">
        <f t="shared" si="1830"/>
        <v>2016</v>
      </c>
      <c r="G14156" s="2">
        <f t="shared" si="1831"/>
        <v>8</v>
      </c>
      <c r="H14156" s="2">
        <f t="shared" si="1832"/>
        <v>1</v>
      </c>
      <c r="I14156" s="2" t="str">
        <f t="shared" si="1833"/>
        <v>Agosto</v>
      </c>
      <c r="L14156" s="2" t="str">
        <f t="shared" si="1834"/>
        <v>Índices y tasasTasas TES Plazo 1-5-10 Años "Tasa Cero Cupón y Betas TES" (UVR-Pesos) Semanal4258742590</v>
      </c>
    </row>
    <row r="14157" spans="1:12" ht="15.95" customHeight="1" x14ac:dyDescent="0.2">
      <c r="A14157" s="2" t="s">
        <v>20</v>
      </c>
      <c r="B14157" s="2" t="s">
        <v>53</v>
      </c>
      <c r="C14157" s="2" t="s">
        <v>25</v>
      </c>
      <c r="D14157" s="4">
        <v>42587</v>
      </c>
      <c r="E14157" s="4">
        <v>42590</v>
      </c>
      <c r="F14157" s="2">
        <f t="shared" si="1830"/>
        <v>2016</v>
      </c>
      <c r="G14157" s="2">
        <f t="shared" si="1831"/>
        <v>8</v>
      </c>
      <c r="H14157" s="2">
        <f t="shared" si="1832"/>
        <v>8</v>
      </c>
      <c r="I14157" s="2" t="str">
        <f t="shared" si="1833"/>
        <v>Agosto</v>
      </c>
      <c r="L14157" s="2" t="str">
        <f t="shared" si="1834"/>
        <v>Índices y tasasTasas TES Plazo 1-5-10 Años "Tasa Cero Cupón y Betas TES" (UVR-Pesos) Semanal4259442598</v>
      </c>
    </row>
    <row r="14158" spans="1:12" ht="15.95" customHeight="1" x14ac:dyDescent="0.2">
      <c r="A14158" s="2" t="s">
        <v>20</v>
      </c>
      <c r="B14158" s="2" t="s">
        <v>53</v>
      </c>
      <c r="C14158" s="2" t="s">
        <v>25</v>
      </c>
      <c r="D14158" s="4">
        <v>42594</v>
      </c>
      <c r="E14158" s="4">
        <v>42598</v>
      </c>
      <c r="F14158" s="2">
        <f t="shared" si="1830"/>
        <v>2016</v>
      </c>
      <c r="G14158" s="2">
        <f t="shared" si="1831"/>
        <v>8</v>
      </c>
      <c r="H14158" s="2">
        <f t="shared" si="1832"/>
        <v>16</v>
      </c>
      <c r="I14158" s="2" t="str">
        <f t="shared" si="1833"/>
        <v>Agosto</v>
      </c>
      <c r="L14158" s="2" t="str">
        <f t="shared" si="1834"/>
        <v>Índices y tasasTasas TES Plazo 1-5-10 Años "Tasa Cero Cupón y Betas TES" (UVR-Pesos) Semanal4260142604</v>
      </c>
    </row>
    <row r="14159" spans="1:12" ht="15.95" customHeight="1" x14ac:dyDescent="0.2">
      <c r="A14159" s="2" t="s">
        <v>20</v>
      </c>
      <c r="B14159" s="2" t="s">
        <v>53</v>
      </c>
      <c r="C14159" s="2" t="s">
        <v>25</v>
      </c>
      <c r="D14159" s="4">
        <v>42601</v>
      </c>
      <c r="E14159" s="4">
        <v>42604</v>
      </c>
      <c r="F14159" s="2">
        <f t="shared" si="1830"/>
        <v>2016</v>
      </c>
      <c r="G14159" s="2">
        <f t="shared" si="1831"/>
        <v>8</v>
      </c>
      <c r="H14159" s="2">
        <f t="shared" si="1832"/>
        <v>22</v>
      </c>
      <c r="I14159" s="2" t="str">
        <f t="shared" si="1833"/>
        <v>Agosto</v>
      </c>
      <c r="L14159" s="2" t="str">
        <f t="shared" si="1834"/>
        <v>Índices y tasasTasas TES Plazo 1-5-10 Años "Tasa Cero Cupón y Betas TES" (UVR-Pesos) Semanal4260842611</v>
      </c>
    </row>
    <row r="14160" spans="1:12" ht="15.95" customHeight="1" x14ac:dyDescent="0.2">
      <c r="A14160" s="2" t="s">
        <v>20</v>
      </c>
      <c r="B14160" s="2" t="s">
        <v>53</v>
      </c>
      <c r="C14160" s="2" t="s">
        <v>25</v>
      </c>
      <c r="D14160" s="4">
        <v>42608</v>
      </c>
      <c r="E14160" s="4">
        <v>42611</v>
      </c>
      <c r="F14160" s="2">
        <f t="shared" si="1830"/>
        <v>2016</v>
      </c>
      <c r="G14160" s="2">
        <f t="shared" si="1831"/>
        <v>8</v>
      </c>
      <c r="H14160" s="2">
        <f t="shared" si="1832"/>
        <v>29</v>
      </c>
      <c r="I14160" s="2" t="str">
        <f t="shared" si="1833"/>
        <v>Agosto</v>
      </c>
      <c r="L14160" s="2" t="str">
        <f t="shared" si="1834"/>
        <v>Índices y tasasTasas TES Plazo 1-5-10 Años "Tasa Cero Cupón y Betas TES" (UVR-Pesos) Semanal4261542618</v>
      </c>
    </row>
    <row r="14161" spans="1:12" ht="15.95" customHeight="1" x14ac:dyDescent="0.2">
      <c r="A14161" s="2" t="s">
        <v>20</v>
      </c>
      <c r="B14161" s="2" t="s">
        <v>53</v>
      </c>
      <c r="C14161" s="2" t="s">
        <v>25</v>
      </c>
      <c r="D14161" s="4">
        <v>42615</v>
      </c>
      <c r="E14161" s="4">
        <v>42618</v>
      </c>
      <c r="F14161" s="2">
        <f t="shared" si="1830"/>
        <v>2016</v>
      </c>
      <c r="G14161" s="2">
        <f t="shared" si="1831"/>
        <v>9</v>
      </c>
      <c r="H14161" s="2">
        <f t="shared" si="1832"/>
        <v>5</v>
      </c>
      <c r="I14161" s="2" t="str">
        <f t="shared" si="1833"/>
        <v>Septiembre</v>
      </c>
      <c r="L14161" s="2" t="str">
        <f t="shared" si="1834"/>
        <v>Índices y tasasTasas TES Plazo 1-5-10 Años "Tasa Cero Cupón y Betas TES" (UVR-Pesos) Semanal4262242625</v>
      </c>
    </row>
    <row r="14162" spans="1:12" ht="15.95" customHeight="1" x14ac:dyDescent="0.2">
      <c r="A14162" s="2" t="s">
        <v>20</v>
      </c>
      <c r="B14162" s="2" t="s">
        <v>53</v>
      </c>
      <c r="C14162" s="2" t="s">
        <v>25</v>
      </c>
      <c r="D14162" s="4">
        <v>42622</v>
      </c>
      <c r="E14162" s="4">
        <v>42625</v>
      </c>
      <c r="F14162" s="2">
        <f t="shared" si="1830"/>
        <v>2016</v>
      </c>
      <c r="G14162" s="2">
        <f t="shared" si="1831"/>
        <v>9</v>
      </c>
      <c r="H14162" s="2">
        <f t="shared" si="1832"/>
        <v>12</v>
      </c>
      <c r="I14162" s="2" t="str">
        <f t="shared" si="1833"/>
        <v>Septiembre</v>
      </c>
      <c r="L14162" s="2" t="str">
        <f t="shared" si="1834"/>
        <v>Índices y tasasTasas TES Plazo 1-5-10 Años "Tasa Cero Cupón y Betas TES" (UVR-Pesos) Semanal4262942632</v>
      </c>
    </row>
    <row r="14163" spans="1:12" ht="15.95" customHeight="1" x14ac:dyDescent="0.2">
      <c r="A14163" s="2" t="s">
        <v>20</v>
      </c>
      <c r="B14163" s="2" t="s">
        <v>53</v>
      </c>
      <c r="C14163" s="2" t="s">
        <v>25</v>
      </c>
      <c r="D14163" s="4">
        <v>42629</v>
      </c>
      <c r="E14163" s="4">
        <v>42632</v>
      </c>
      <c r="F14163" s="2">
        <f t="shared" si="1830"/>
        <v>2016</v>
      </c>
      <c r="G14163" s="2">
        <f t="shared" si="1831"/>
        <v>9</v>
      </c>
      <c r="H14163" s="2">
        <f t="shared" si="1832"/>
        <v>19</v>
      </c>
      <c r="I14163" s="2" t="str">
        <f t="shared" si="1833"/>
        <v>Septiembre</v>
      </c>
      <c r="L14163" s="2" t="str">
        <f t="shared" si="1834"/>
        <v>Índices y tasasTasas TES Plazo 1-5-10 Años "Tasa Cero Cupón y Betas TES" (UVR-Pesos) Semanal4263642639</v>
      </c>
    </row>
    <row r="14164" spans="1:12" ht="15.95" customHeight="1" x14ac:dyDescent="0.2">
      <c r="A14164" s="2" t="s">
        <v>20</v>
      </c>
      <c r="B14164" s="2" t="s">
        <v>53</v>
      </c>
      <c r="C14164" s="2" t="s">
        <v>25</v>
      </c>
      <c r="D14164" s="4">
        <v>42636</v>
      </c>
      <c r="E14164" s="4">
        <v>42639</v>
      </c>
      <c r="F14164" s="2">
        <f t="shared" si="1830"/>
        <v>2016</v>
      </c>
      <c r="G14164" s="2">
        <f t="shared" si="1831"/>
        <v>9</v>
      </c>
      <c r="H14164" s="2">
        <f t="shared" si="1832"/>
        <v>26</v>
      </c>
      <c r="I14164" s="2" t="str">
        <f t="shared" si="1833"/>
        <v>Septiembre</v>
      </c>
      <c r="L14164" s="2" t="str">
        <f t="shared" si="1834"/>
        <v>Índices y tasasTasas TES Plazo 1-5-10 Años "Tasa Cero Cupón y Betas TES" (UVR-Pesos) Semanal4264342646</v>
      </c>
    </row>
    <row r="14165" spans="1:12" ht="15.95" customHeight="1" x14ac:dyDescent="0.2">
      <c r="A14165" s="2" t="s">
        <v>20</v>
      </c>
      <c r="B14165" s="2" t="s">
        <v>53</v>
      </c>
      <c r="C14165" s="2" t="s">
        <v>25</v>
      </c>
      <c r="D14165" s="4">
        <v>42643</v>
      </c>
      <c r="E14165" s="4">
        <v>42646</v>
      </c>
      <c r="F14165" s="2">
        <f t="shared" si="1830"/>
        <v>2016</v>
      </c>
      <c r="G14165" s="2">
        <f t="shared" si="1831"/>
        <v>10</v>
      </c>
      <c r="H14165" s="2">
        <f t="shared" si="1832"/>
        <v>3</v>
      </c>
      <c r="I14165" s="2" t="str">
        <f t="shared" si="1833"/>
        <v>Octubre</v>
      </c>
      <c r="L14165" s="2" t="str">
        <f t="shared" si="1834"/>
        <v>Índices y tasasTasas TES Plazo 1-5-10 Años "Tasa Cero Cupón y Betas TES" (UVR-Pesos) Semanal4265042653</v>
      </c>
    </row>
    <row r="14166" spans="1:12" ht="15.95" customHeight="1" x14ac:dyDescent="0.2">
      <c r="A14166" s="2" t="s">
        <v>20</v>
      </c>
      <c r="B14166" s="2" t="s">
        <v>53</v>
      </c>
      <c r="C14166" s="2" t="s">
        <v>25</v>
      </c>
      <c r="D14166" s="4">
        <v>42650</v>
      </c>
      <c r="E14166" s="4">
        <v>42653</v>
      </c>
      <c r="F14166" s="2">
        <f t="shared" si="1830"/>
        <v>2016</v>
      </c>
      <c r="G14166" s="2">
        <f t="shared" si="1831"/>
        <v>10</v>
      </c>
      <c r="H14166" s="2">
        <f t="shared" si="1832"/>
        <v>10</v>
      </c>
      <c r="I14166" s="2" t="str">
        <f t="shared" si="1833"/>
        <v>Octubre</v>
      </c>
      <c r="L14166" s="2" t="str">
        <f t="shared" si="1834"/>
        <v>Índices y tasasTasas TES Plazo 1-5-10 Años "Tasa Cero Cupón y Betas TES" (UVR-Pesos) Semanal4265742661</v>
      </c>
    </row>
    <row r="14167" spans="1:12" ht="15.95" customHeight="1" x14ac:dyDescent="0.2">
      <c r="A14167" s="2" t="s">
        <v>20</v>
      </c>
      <c r="B14167" s="2" t="s">
        <v>53</v>
      </c>
      <c r="C14167" s="2" t="s">
        <v>25</v>
      </c>
      <c r="D14167" s="4">
        <v>42657</v>
      </c>
      <c r="E14167" s="4">
        <v>42661</v>
      </c>
      <c r="F14167" s="2">
        <f t="shared" si="1830"/>
        <v>2016</v>
      </c>
      <c r="G14167" s="2">
        <f t="shared" si="1831"/>
        <v>10</v>
      </c>
      <c r="H14167" s="2">
        <f t="shared" si="1832"/>
        <v>18</v>
      </c>
      <c r="I14167" s="2" t="str">
        <f t="shared" si="1833"/>
        <v>Octubre</v>
      </c>
      <c r="L14167" s="2" t="str">
        <f t="shared" si="1834"/>
        <v>Índices y tasasTasas TES Plazo 1-5-10 Años "Tasa Cero Cupón y Betas TES" (UVR-Pesos) Semanal4266442667</v>
      </c>
    </row>
    <row r="14168" spans="1:12" ht="15.95" customHeight="1" x14ac:dyDescent="0.2">
      <c r="A14168" s="2" t="s">
        <v>20</v>
      </c>
      <c r="B14168" s="2" t="s">
        <v>53</v>
      </c>
      <c r="C14168" s="2" t="s">
        <v>25</v>
      </c>
      <c r="D14168" s="4">
        <v>42664</v>
      </c>
      <c r="E14168" s="4">
        <v>42667</v>
      </c>
      <c r="F14168" s="2">
        <f t="shared" si="1830"/>
        <v>2016</v>
      </c>
      <c r="G14168" s="2">
        <f t="shared" si="1831"/>
        <v>10</v>
      </c>
      <c r="H14168" s="2">
        <f t="shared" si="1832"/>
        <v>24</v>
      </c>
      <c r="I14168" s="2" t="str">
        <f t="shared" si="1833"/>
        <v>Octubre</v>
      </c>
      <c r="L14168" s="2" t="str">
        <f t="shared" si="1834"/>
        <v>Índices y tasasTasas TES Plazo 1-5-10 Años "Tasa Cero Cupón y Betas TES" (UVR-Pesos) Semanal4267142674</v>
      </c>
    </row>
    <row r="14169" spans="1:12" ht="15.95" customHeight="1" x14ac:dyDescent="0.2">
      <c r="A14169" s="2" t="s">
        <v>20</v>
      </c>
      <c r="B14169" s="2" t="s">
        <v>53</v>
      </c>
      <c r="C14169" s="2" t="s">
        <v>25</v>
      </c>
      <c r="D14169" s="4">
        <v>42671</v>
      </c>
      <c r="E14169" s="4">
        <v>42674</v>
      </c>
      <c r="F14169" s="2">
        <f t="shared" si="1830"/>
        <v>2016</v>
      </c>
      <c r="G14169" s="2">
        <f t="shared" si="1831"/>
        <v>10</v>
      </c>
      <c r="H14169" s="2">
        <f t="shared" si="1832"/>
        <v>31</v>
      </c>
      <c r="I14169" s="2" t="str">
        <f t="shared" si="1833"/>
        <v>Octubre</v>
      </c>
      <c r="L14169" s="2" t="str">
        <f t="shared" si="1834"/>
        <v>Índices y tasasTasas TES Plazo 1-5-10 Años "Tasa Cero Cupón y Betas TES" (UVR-Pesos) Semanal4267842682</v>
      </c>
    </row>
    <row r="14170" spans="1:12" ht="15.95" customHeight="1" x14ac:dyDescent="0.2">
      <c r="A14170" s="2" t="s">
        <v>20</v>
      </c>
      <c r="B14170" s="2" t="s">
        <v>53</v>
      </c>
      <c r="C14170" s="2" t="s">
        <v>25</v>
      </c>
      <c r="D14170" s="4">
        <v>42678</v>
      </c>
      <c r="E14170" s="4">
        <v>42682</v>
      </c>
      <c r="F14170" s="2">
        <f t="shared" si="1830"/>
        <v>2016</v>
      </c>
      <c r="G14170" s="2">
        <f t="shared" si="1831"/>
        <v>11</v>
      </c>
      <c r="H14170" s="2">
        <f t="shared" si="1832"/>
        <v>8</v>
      </c>
      <c r="I14170" s="2" t="str">
        <f t="shared" si="1833"/>
        <v>Noviembre</v>
      </c>
      <c r="L14170" s="2" t="str">
        <f t="shared" si="1834"/>
        <v>Índices y tasasTasas TES Plazo 1-5-10 Años "Tasa Cero Cupón y Betas TES" (UVR-Pesos) Semanal4268542689</v>
      </c>
    </row>
    <row r="14171" spans="1:12" ht="15.95" customHeight="1" x14ac:dyDescent="0.2">
      <c r="A14171" s="2" t="s">
        <v>20</v>
      </c>
      <c r="B14171" s="2" t="s">
        <v>53</v>
      </c>
      <c r="C14171" s="2" t="s">
        <v>25</v>
      </c>
      <c r="D14171" s="4">
        <v>42685</v>
      </c>
      <c r="E14171" s="4">
        <v>42689</v>
      </c>
      <c r="F14171" s="2">
        <f t="shared" si="1830"/>
        <v>2016</v>
      </c>
      <c r="G14171" s="2">
        <f t="shared" si="1831"/>
        <v>11</v>
      </c>
      <c r="H14171" s="2">
        <f t="shared" si="1832"/>
        <v>15</v>
      </c>
      <c r="I14171" s="2" t="str">
        <f t="shared" si="1833"/>
        <v>Noviembre</v>
      </c>
      <c r="L14171" s="2" t="str">
        <f t="shared" si="1834"/>
        <v>Índices y tasasTasas TES Plazo 1-5-10 Años "Tasa Cero Cupón y Betas TES" (UVR-Pesos) Semanal4269242695</v>
      </c>
    </row>
    <row r="14172" spans="1:12" ht="15.95" customHeight="1" x14ac:dyDescent="0.2">
      <c r="A14172" s="2" t="s">
        <v>20</v>
      </c>
      <c r="B14172" s="2" t="s">
        <v>53</v>
      </c>
      <c r="C14172" s="2" t="s">
        <v>25</v>
      </c>
      <c r="D14172" s="4">
        <v>42692</v>
      </c>
      <c r="E14172" s="4">
        <v>42695</v>
      </c>
      <c r="F14172" s="2">
        <f t="shared" si="1830"/>
        <v>2016</v>
      </c>
      <c r="G14172" s="2">
        <f t="shared" si="1831"/>
        <v>11</v>
      </c>
      <c r="H14172" s="2">
        <f t="shared" si="1832"/>
        <v>21</v>
      </c>
      <c r="I14172" s="2" t="str">
        <f t="shared" si="1833"/>
        <v>Noviembre</v>
      </c>
      <c r="L14172" s="2" t="str">
        <f t="shared" si="1834"/>
        <v>Índices y tasasTasas TES Plazo 1-5-10 Años "Tasa Cero Cupón y Betas TES" (UVR-Pesos) Semanal4269942702</v>
      </c>
    </row>
    <row r="14173" spans="1:12" ht="15.95" customHeight="1" x14ac:dyDescent="0.2">
      <c r="A14173" s="2" t="s">
        <v>20</v>
      </c>
      <c r="B14173" s="2" t="s">
        <v>53</v>
      </c>
      <c r="C14173" s="2" t="s">
        <v>25</v>
      </c>
      <c r="D14173" s="4">
        <v>42699</v>
      </c>
      <c r="E14173" s="4">
        <v>42702</v>
      </c>
      <c r="F14173" s="2">
        <f t="shared" si="1830"/>
        <v>2016</v>
      </c>
      <c r="G14173" s="2">
        <f t="shared" si="1831"/>
        <v>11</v>
      </c>
      <c r="H14173" s="2">
        <f t="shared" si="1832"/>
        <v>28</v>
      </c>
      <c r="I14173" s="2" t="str">
        <f t="shared" si="1833"/>
        <v>Noviembre</v>
      </c>
      <c r="L14173" s="2" t="str">
        <f t="shared" si="1834"/>
        <v>Índices y tasasTasas TES Plazo 1-5-10 Años "Tasa Cero Cupón y Betas TES" (UVR-Pesos) Semanal4270642709</v>
      </c>
    </row>
    <row r="14174" spans="1:12" ht="15.95" customHeight="1" x14ac:dyDescent="0.2">
      <c r="A14174" s="7" t="s">
        <v>20</v>
      </c>
      <c r="B14174" s="7" t="s">
        <v>53</v>
      </c>
      <c r="C14174" s="7" t="s">
        <v>25</v>
      </c>
      <c r="D14174" s="3">
        <v>42706</v>
      </c>
      <c r="E14174" s="3">
        <v>42709</v>
      </c>
      <c r="F14174" s="2">
        <f t="shared" si="1830"/>
        <v>2016</v>
      </c>
      <c r="G14174" s="2">
        <f t="shared" si="1831"/>
        <v>12</v>
      </c>
      <c r="H14174" s="2">
        <f t="shared" si="1832"/>
        <v>5</v>
      </c>
      <c r="I14174" s="2" t="str">
        <f t="shared" si="1833"/>
        <v>Diciembre</v>
      </c>
      <c r="L14174" s="2" t="str">
        <f t="shared" si="1834"/>
        <v>Índices y tasasTasas TES Plazo 1-5-10 Años "Tasa Cero Cupón y Betas TES" (UVR-Pesos) Semanal4271342716</v>
      </c>
    </row>
    <row r="14175" spans="1:12" ht="15.95" customHeight="1" x14ac:dyDescent="0.2">
      <c r="A14175" s="7" t="s">
        <v>20</v>
      </c>
      <c r="B14175" s="7" t="s">
        <v>53</v>
      </c>
      <c r="C14175" s="7" t="s">
        <v>25</v>
      </c>
      <c r="D14175" s="3">
        <v>42713</v>
      </c>
      <c r="E14175" s="3">
        <v>42716</v>
      </c>
      <c r="F14175" s="2">
        <f t="shared" si="1830"/>
        <v>2016</v>
      </c>
      <c r="G14175" s="2">
        <f t="shared" si="1831"/>
        <v>12</v>
      </c>
      <c r="H14175" s="2">
        <f t="shared" si="1832"/>
        <v>12</v>
      </c>
      <c r="I14175" s="2" t="str">
        <f t="shared" si="1833"/>
        <v>Diciembre</v>
      </c>
      <c r="L14175" s="2" t="str">
        <f t="shared" si="1834"/>
        <v>Índices y tasasTasas TES Plazo 1-5-10 Años "Tasa Cero Cupón y Betas TES" (UVR-Pesos) Semanal4272042723</v>
      </c>
    </row>
    <row r="14176" spans="1:12" ht="15.95" customHeight="1" x14ac:dyDescent="0.2">
      <c r="A14176" s="7" t="s">
        <v>20</v>
      </c>
      <c r="B14176" s="7" t="s">
        <v>53</v>
      </c>
      <c r="C14176" s="7" t="s">
        <v>25</v>
      </c>
      <c r="D14176" s="3">
        <v>42720</v>
      </c>
      <c r="E14176" s="3">
        <v>42723</v>
      </c>
      <c r="F14176" s="2">
        <f t="shared" si="1830"/>
        <v>2016</v>
      </c>
      <c r="G14176" s="2">
        <f t="shared" si="1831"/>
        <v>12</v>
      </c>
      <c r="H14176" s="2">
        <f t="shared" si="1832"/>
        <v>19</v>
      </c>
      <c r="I14176" s="2" t="str">
        <f t="shared" si="1833"/>
        <v>Diciembre</v>
      </c>
      <c r="L14176" s="2" t="str">
        <f t="shared" si="1834"/>
        <v>Índices y tasasTasas TES Plazo 1-5-10 Años "Tasa Cero Cupón y Betas TES" (UVR-Pesos) Semanal4272742730</v>
      </c>
    </row>
    <row r="14177" spans="1:12" ht="15.95" customHeight="1" x14ac:dyDescent="0.2">
      <c r="A14177" s="7" t="s">
        <v>20</v>
      </c>
      <c r="B14177" s="7" t="s">
        <v>53</v>
      </c>
      <c r="C14177" s="7" t="s">
        <v>25</v>
      </c>
      <c r="D14177" s="3">
        <v>42727</v>
      </c>
      <c r="E14177" s="3">
        <v>42730</v>
      </c>
      <c r="F14177" s="2">
        <f t="shared" si="1830"/>
        <v>2016</v>
      </c>
      <c r="G14177" s="2">
        <f t="shared" si="1831"/>
        <v>12</v>
      </c>
      <c r="H14177" s="2">
        <f t="shared" si="1832"/>
        <v>26</v>
      </c>
      <c r="I14177" s="2" t="str">
        <f t="shared" si="1833"/>
        <v>Diciembre</v>
      </c>
      <c r="L14177" s="2" t="str">
        <f t="shared" si="1834"/>
        <v>Índices y tasasTasas TES Plazo 1-5-10 Años "Tasa Cero Cupón y Betas TES" (UVR-Pesos) Semanal4273442737</v>
      </c>
    </row>
    <row r="14178" spans="1:12" ht="15.95" customHeight="1" x14ac:dyDescent="0.2">
      <c r="A14178" s="7" t="s">
        <v>20</v>
      </c>
      <c r="B14178" s="7" t="s">
        <v>53</v>
      </c>
      <c r="C14178" s="7" t="s">
        <v>25</v>
      </c>
      <c r="D14178" s="3">
        <v>42734</v>
      </c>
      <c r="E14178" s="3">
        <v>42737</v>
      </c>
      <c r="F14178" s="2">
        <f t="shared" ref="F14178:F14241" si="1835">YEAR(E14178)</f>
        <v>2017</v>
      </c>
      <c r="G14178" s="2">
        <f t="shared" ref="G14178:G14241" si="1836">MONTH(E14178)</f>
        <v>1</v>
      </c>
      <c r="H14178" s="2">
        <f t="shared" ref="H14178:H14241" si="1837">DAY(E14178)</f>
        <v>2</v>
      </c>
      <c r="I14178" s="2" t="str">
        <f t="shared" si="1833"/>
        <v>Enero</v>
      </c>
      <c r="L14178" s="2" t="str">
        <f t="shared" si="1834"/>
        <v>Índices y tasasTasas TES Plazo 1-5-10 Años "Tasa Cero Cupón y Betas TES" (UVR-Pesos) Semanal4274142745</v>
      </c>
    </row>
    <row r="14179" spans="1:12" ht="15.95" customHeight="1" x14ac:dyDescent="0.2">
      <c r="A14179" s="7" t="s">
        <v>20</v>
      </c>
      <c r="B14179" s="7" t="s">
        <v>53</v>
      </c>
      <c r="C14179" s="7" t="s">
        <v>25</v>
      </c>
      <c r="D14179" s="3">
        <v>42741</v>
      </c>
      <c r="E14179" s="3">
        <v>42745</v>
      </c>
      <c r="F14179" s="2">
        <f t="shared" si="1835"/>
        <v>2017</v>
      </c>
      <c r="G14179" s="2">
        <f t="shared" si="1836"/>
        <v>1</v>
      </c>
      <c r="H14179" s="2">
        <f t="shared" si="1837"/>
        <v>10</v>
      </c>
      <c r="I14179" s="2" t="str">
        <f t="shared" si="1833"/>
        <v>Enero</v>
      </c>
      <c r="L14179" s="2" t="str">
        <f t="shared" si="1834"/>
        <v>Índices y tasasTasas TES Plazo 1-5-10 Años "Tasa Cero Cupón y Betas TES" (UVR-Pesos) Semanal4274842751</v>
      </c>
    </row>
    <row r="14180" spans="1:12" ht="15.95" customHeight="1" x14ac:dyDescent="0.2">
      <c r="A14180" s="7" t="s">
        <v>20</v>
      </c>
      <c r="B14180" s="7" t="s">
        <v>53</v>
      </c>
      <c r="C14180" s="7" t="s">
        <v>25</v>
      </c>
      <c r="D14180" s="3">
        <v>42748</v>
      </c>
      <c r="E14180" s="3">
        <v>42751</v>
      </c>
      <c r="F14180" s="2">
        <f t="shared" si="1835"/>
        <v>2017</v>
      </c>
      <c r="G14180" s="2">
        <f t="shared" si="1836"/>
        <v>1</v>
      </c>
      <c r="H14180" s="2">
        <f t="shared" si="1837"/>
        <v>16</v>
      </c>
      <c r="I14180" s="2" t="str">
        <f t="shared" si="1833"/>
        <v>Enero</v>
      </c>
      <c r="L14180" s="2" t="str">
        <f t="shared" si="1834"/>
        <v>Índices y tasasTasas TES Plazo 1-5-10 Años "Tasa Cero Cupón y Betas TES" (UVR-Pesos) Semanal4275542758</v>
      </c>
    </row>
    <row r="14181" spans="1:12" ht="15.95" customHeight="1" x14ac:dyDescent="0.2">
      <c r="A14181" s="7" t="s">
        <v>20</v>
      </c>
      <c r="B14181" s="7" t="s">
        <v>53</v>
      </c>
      <c r="C14181" s="7" t="s">
        <v>25</v>
      </c>
      <c r="D14181" s="3">
        <v>42755</v>
      </c>
      <c r="E14181" s="3">
        <v>42758</v>
      </c>
      <c r="F14181" s="2">
        <f t="shared" si="1835"/>
        <v>2017</v>
      </c>
      <c r="G14181" s="2">
        <f t="shared" si="1836"/>
        <v>1</v>
      </c>
      <c r="H14181" s="2">
        <f t="shared" si="1837"/>
        <v>23</v>
      </c>
      <c r="I14181" s="2" t="str">
        <f t="shared" si="1833"/>
        <v>Enero</v>
      </c>
      <c r="L14181" s="2" t="str">
        <f t="shared" si="1834"/>
        <v>Índices y tasasTasas TES Plazo 1-5-10 Años "Tasa Cero Cupón y Betas TES" (UVR-Pesos) Semanal4276242765</v>
      </c>
    </row>
    <row r="14182" spans="1:12" ht="15.95" customHeight="1" x14ac:dyDescent="0.2">
      <c r="A14182" s="7" t="s">
        <v>20</v>
      </c>
      <c r="B14182" s="7" t="s">
        <v>53</v>
      </c>
      <c r="C14182" s="7" t="s">
        <v>25</v>
      </c>
      <c r="D14182" s="3">
        <v>42762</v>
      </c>
      <c r="E14182" s="3">
        <v>42765</v>
      </c>
      <c r="F14182" s="2">
        <f t="shared" si="1835"/>
        <v>2017</v>
      </c>
      <c r="G14182" s="2">
        <f t="shared" si="1836"/>
        <v>1</v>
      </c>
      <c r="H14182" s="2">
        <f t="shared" si="1837"/>
        <v>30</v>
      </c>
      <c r="I14182" s="2" t="str">
        <f t="shared" si="1833"/>
        <v>Enero</v>
      </c>
      <c r="L14182" s="2" t="str">
        <f t="shared" si="1834"/>
        <v>Índices y tasasTasas TES Plazo 1-5-10 Años "Tasa Cero Cupón y Betas TES" (UVR-Pesos) Semanal4276942772</v>
      </c>
    </row>
    <row r="14183" spans="1:12" ht="15.95" customHeight="1" x14ac:dyDescent="0.2">
      <c r="A14183" s="7" t="s">
        <v>20</v>
      </c>
      <c r="B14183" s="7" t="s">
        <v>53</v>
      </c>
      <c r="C14183" s="7" t="s">
        <v>25</v>
      </c>
      <c r="D14183" s="3">
        <v>42769</v>
      </c>
      <c r="E14183" s="3">
        <v>42772</v>
      </c>
      <c r="F14183" s="2">
        <f t="shared" si="1835"/>
        <v>2017</v>
      </c>
      <c r="G14183" s="2">
        <f t="shared" si="1836"/>
        <v>2</v>
      </c>
      <c r="H14183" s="2">
        <f t="shared" si="1837"/>
        <v>6</v>
      </c>
      <c r="I14183" s="2" t="str">
        <f t="shared" si="1833"/>
        <v>Febrero</v>
      </c>
      <c r="L14183" s="2" t="str">
        <f t="shared" si="1834"/>
        <v>Índices y tasasTasas TES Plazo 1-5-10 Años "Tasa Cero Cupón y Betas TES" (UVR-Pesos) Semanal4277642779</v>
      </c>
    </row>
    <row r="14184" spans="1:12" ht="15.95" customHeight="1" x14ac:dyDescent="0.2">
      <c r="A14184" s="7" t="s">
        <v>20</v>
      </c>
      <c r="B14184" s="7" t="s">
        <v>53</v>
      </c>
      <c r="C14184" s="7" t="s">
        <v>25</v>
      </c>
      <c r="D14184" s="3">
        <v>42776</v>
      </c>
      <c r="E14184" s="3">
        <v>42779</v>
      </c>
      <c r="F14184" s="2">
        <f t="shared" si="1835"/>
        <v>2017</v>
      </c>
      <c r="G14184" s="2">
        <f t="shared" si="1836"/>
        <v>2</v>
      </c>
      <c r="H14184" s="2">
        <f t="shared" si="1837"/>
        <v>13</v>
      </c>
      <c r="I14184" s="2" t="str">
        <f t="shared" si="1833"/>
        <v>Febrero</v>
      </c>
      <c r="L14184" s="2" t="str">
        <f t="shared" si="1834"/>
        <v>Índices y tasasTasas TES Plazo 1-5-10 Años "Tasa Cero Cupón y Betas TES" (UVR-Pesos) Semanal4278342786</v>
      </c>
    </row>
    <row r="14185" spans="1:12" ht="15.95" customHeight="1" x14ac:dyDescent="0.2">
      <c r="A14185" s="7" t="s">
        <v>20</v>
      </c>
      <c r="B14185" s="7" t="s">
        <v>53</v>
      </c>
      <c r="C14185" s="7" t="s">
        <v>25</v>
      </c>
      <c r="D14185" s="3">
        <v>42783</v>
      </c>
      <c r="E14185" s="3">
        <v>42786</v>
      </c>
      <c r="F14185" s="2">
        <f t="shared" si="1835"/>
        <v>2017</v>
      </c>
      <c r="G14185" s="2">
        <f t="shared" si="1836"/>
        <v>2</v>
      </c>
      <c r="H14185" s="2">
        <f t="shared" si="1837"/>
        <v>20</v>
      </c>
      <c r="I14185" s="2" t="str">
        <f t="shared" si="1833"/>
        <v>Febrero</v>
      </c>
      <c r="L14185" s="2" t="str">
        <f t="shared" si="1834"/>
        <v>Índices y tasasTasas TES Plazo 1-5-10 Años "Tasa Cero Cupón y Betas TES" (UVR-Pesos) Semanal4279042793</v>
      </c>
    </row>
    <row r="14186" spans="1:12" ht="15.95" customHeight="1" x14ac:dyDescent="0.2">
      <c r="A14186" s="7" t="s">
        <v>20</v>
      </c>
      <c r="B14186" s="7" t="s">
        <v>53</v>
      </c>
      <c r="C14186" s="7" t="s">
        <v>25</v>
      </c>
      <c r="D14186" s="3">
        <v>42790</v>
      </c>
      <c r="E14186" s="3">
        <v>42793</v>
      </c>
      <c r="F14186" s="2">
        <f t="shared" si="1835"/>
        <v>2017</v>
      </c>
      <c r="G14186" s="2">
        <f t="shared" si="1836"/>
        <v>2</v>
      </c>
      <c r="H14186" s="2">
        <f t="shared" si="1837"/>
        <v>27</v>
      </c>
      <c r="I14186" s="2" t="str">
        <f t="shared" si="1833"/>
        <v>Febrero</v>
      </c>
      <c r="L14186" s="2" t="str">
        <f t="shared" si="1834"/>
        <v>Índices y tasasTasas TES Plazo 1-5-10 Años "Tasa Cero Cupón y Betas TES" (UVR-Pesos) Semanal4279742800</v>
      </c>
    </row>
    <row r="14187" spans="1:12" ht="15.95" customHeight="1" x14ac:dyDescent="0.2">
      <c r="A14187" s="7" t="s">
        <v>20</v>
      </c>
      <c r="B14187" s="7" t="s">
        <v>53</v>
      </c>
      <c r="C14187" s="7" t="s">
        <v>25</v>
      </c>
      <c r="D14187" s="3">
        <v>42797</v>
      </c>
      <c r="E14187" s="3">
        <v>42800</v>
      </c>
      <c r="F14187" s="2">
        <f t="shared" si="1835"/>
        <v>2017</v>
      </c>
      <c r="G14187" s="2">
        <f t="shared" si="1836"/>
        <v>3</v>
      </c>
      <c r="H14187" s="2">
        <f t="shared" si="1837"/>
        <v>6</v>
      </c>
      <c r="I14187" s="2" t="str">
        <f t="shared" si="1833"/>
        <v>Marzo</v>
      </c>
      <c r="L14187" s="2" t="str">
        <f t="shared" si="1834"/>
        <v>Índices y tasasTasas TES Plazo 1-5-10 Años "Tasa Cero Cupón y Betas TES" (UVR-Pesos) Semanal4280442807</v>
      </c>
    </row>
    <row r="14188" spans="1:12" ht="15.95" customHeight="1" x14ac:dyDescent="0.2">
      <c r="A14188" s="7" t="s">
        <v>20</v>
      </c>
      <c r="B14188" s="7" t="s">
        <v>53</v>
      </c>
      <c r="C14188" s="7" t="s">
        <v>25</v>
      </c>
      <c r="D14188" s="3">
        <v>42804</v>
      </c>
      <c r="E14188" s="3">
        <v>42807</v>
      </c>
      <c r="F14188" s="2">
        <f t="shared" si="1835"/>
        <v>2017</v>
      </c>
      <c r="G14188" s="2">
        <f t="shared" si="1836"/>
        <v>3</v>
      </c>
      <c r="H14188" s="2">
        <f t="shared" si="1837"/>
        <v>13</v>
      </c>
      <c r="I14188" s="2" t="str">
        <f t="shared" si="1833"/>
        <v>Marzo</v>
      </c>
      <c r="L14188" s="2" t="str">
        <f t="shared" si="1834"/>
        <v>Índices y tasasTasas TES Plazo 1-5-10 Años "Tasa Cero Cupón y Betas TES" (UVR-Pesos) Semanal4281142815</v>
      </c>
    </row>
    <row r="14189" spans="1:12" ht="15.95" customHeight="1" x14ac:dyDescent="0.2">
      <c r="A14189" s="7" t="s">
        <v>20</v>
      </c>
      <c r="B14189" s="7" t="s">
        <v>53</v>
      </c>
      <c r="C14189" s="7" t="s">
        <v>25</v>
      </c>
      <c r="D14189" s="3">
        <v>42811</v>
      </c>
      <c r="E14189" s="3">
        <v>42815</v>
      </c>
      <c r="F14189" s="2">
        <f t="shared" si="1835"/>
        <v>2017</v>
      </c>
      <c r="G14189" s="2">
        <f t="shared" si="1836"/>
        <v>3</v>
      </c>
      <c r="H14189" s="2">
        <f t="shared" si="1837"/>
        <v>21</v>
      </c>
      <c r="I14189" s="2" t="str">
        <f t="shared" si="1833"/>
        <v>Marzo</v>
      </c>
      <c r="L14189" s="2" t="str">
        <f t="shared" si="1834"/>
        <v>Índices y tasasTasas TES Plazo 1-5-10 Años "Tasa Cero Cupón y Betas TES" (UVR-Pesos) Semanal4281842821</v>
      </c>
    </row>
    <row r="14190" spans="1:12" ht="15.95" customHeight="1" x14ac:dyDescent="0.2">
      <c r="A14190" s="7" t="s">
        <v>20</v>
      </c>
      <c r="B14190" s="7" t="s">
        <v>53</v>
      </c>
      <c r="C14190" s="7" t="s">
        <v>25</v>
      </c>
      <c r="D14190" s="3">
        <v>42818</v>
      </c>
      <c r="E14190" s="3">
        <v>42821</v>
      </c>
      <c r="F14190" s="2">
        <f t="shared" si="1835"/>
        <v>2017</v>
      </c>
      <c r="G14190" s="2">
        <f t="shared" si="1836"/>
        <v>3</v>
      </c>
      <c r="H14190" s="2">
        <f t="shared" si="1837"/>
        <v>27</v>
      </c>
      <c r="I14190" s="2" t="str">
        <f t="shared" si="1833"/>
        <v>Marzo</v>
      </c>
      <c r="L14190" s="2" t="str">
        <f t="shared" si="1834"/>
        <v>Índices y tasasTasas TES Plazo 1-5-10 Años "Tasa Cero Cupón y Betas TES" (UVR-Pesos) Semanal4282542828</v>
      </c>
    </row>
    <row r="14191" spans="1:12" ht="15.95" customHeight="1" x14ac:dyDescent="0.2">
      <c r="A14191" s="7" t="s">
        <v>20</v>
      </c>
      <c r="B14191" s="7" t="s">
        <v>53</v>
      </c>
      <c r="C14191" s="7" t="s">
        <v>25</v>
      </c>
      <c r="D14191" s="3">
        <v>42825</v>
      </c>
      <c r="E14191" s="3">
        <v>42828</v>
      </c>
      <c r="F14191" s="2">
        <f t="shared" si="1835"/>
        <v>2017</v>
      </c>
      <c r="G14191" s="2">
        <f t="shared" si="1836"/>
        <v>4</v>
      </c>
      <c r="H14191" s="2">
        <f t="shared" si="1837"/>
        <v>3</v>
      </c>
      <c r="I14191" s="2" t="str">
        <f t="shared" si="1833"/>
        <v>Abril</v>
      </c>
      <c r="L14191" s="2" t="str">
        <f t="shared" si="1834"/>
        <v>Índices y tasasTasas TES Plazo 1-5-10 Años "Tasa Cero Cupón y Betas TES" (UVR-Pesos) Semanal4283242835</v>
      </c>
    </row>
    <row r="14192" spans="1:12" ht="15.95" customHeight="1" x14ac:dyDescent="0.2">
      <c r="A14192" s="7" t="s">
        <v>20</v>
      </c>
      <c r="B14192" s="7" t="s">
        <v>53</v>
      </c>
      <c r="C14192" s="7" t="s">
        <v>25</v>
      </c>
      <c r="D14192" s="3">
        <v>42832</v>
      </c>
      <c r="E14192" s="3">
        <v>42835</v>
      </c>
      <c r="F14192" s="2">
        <f t="shared" si="1835"/>
        <v>2017</v>
      </c>
      <c r="G14192" s="2">
        <f t="shared" si="1836"/>
        <v>4</v>
      </c>
      <c r="H14192" s="2">
        <f t="shared" si="1837"/>
        <v>10</v>
      </c>
      <c r="I14192" s="2" t="str">
        <f t="shared" si="1833"/>
        <v>Abril</v>
      </c>
      <c r="L14192" s="2" t="str">
        <f t="shared" si="1834"/>
        <v>Índices y tasasTasas TES Plazo 1-5-10 Años "Tasa Cero Cupón y Betas TES" (UVR-Pesos) Semanal4283742842</v>
      </c>
    </row>
    <row r="14193" spans="1:12" ht="15.95" customHeight="1" x14ac:dyDescent="0.2">
      <c r="A14193" s="7" t="s">
        <v>20</v>
      </c>
      <c r="B14193" s="7" t="s">
        <v>53</v>
      </c>
      <c r="C14193" s="7" t="s">
        <v>25</v>
      </c>
      <c r="D14193" s="3">
        <v>42837</v>
      </c>
      <c r="E14193" s="3">
        <v>42842</v>
      </c>
      <c r="F14193" s="2">
        <f t="shared" si="1835"/>
        <v>2017</v>
      </c>
      <c r="G14193" s="2">
        <f t="shared" si="1836"/>
        <v>4</v>
      </c>
      <c r="H14193" s="2">
        <f t="shared" si="1837"/>
        <v>17</v>
      </c>
      <c r="I14193" s="2" t="str">
        <f t="shared" si="1833"/>
        <v>Abril</v>
      </c>
      <c r="L14193" s="2" t="str">
        <f t="shared" si="1834"/>
        <v>Índices y tasasTasas TES Plazo 1-5-10 Años "Tasa Cero Cupón y Betas TES" (UVR-Pesos) Semanal4284642849</v>
      </c>
    </row>
    <row r="14194" spans="1:12" ht="15.95" customHeight="1" x14ac:dyDescent="0.2">
      <c r="A14194" s="7" t="s">
        <v>20</v>
      </c>
      <c r="B14194" s="7" t="s">
        <v>53</v>
      </c>
      <c r="C14194" s="7" t="s">
        <v>25</v>
      </c>
      <c r="D14194" s="3">
        <v>42846</v>
      </c>
      <c r="E14194" s="3">
        <v>42849</v>
      </c>
      <c r="F14194" s="2">
        <f t="shared" si="1835"/>
        <v>2017</v>
      </c>
      <c r="G14194" s="2">
        <f t="shared" si="1836"/>
        <v>4</v>
      </c>
      <c r="H14194" s="2">
        <f t="shared" si="1837"/>
        <v>24</v>
      </c>
      <c r="I14194" s="2" t="str">
        <f t="shared" si="1833"/>
        <v>Abril</v>
      </c>
      <c r="L14194" s="2" t="str">
        <f t="shared" si="1834"/>
        <v>Índices y tasasTasas TES Plazo 1-5-10 Años "Tasa Cero Cupón y Betas TES" (UVR-Pesos) Semanal4285342857</v>
      </c>
    </row>
    <row r="14195" spans="1:12" ht="15.95" customHeight="1" x14ac:dyDescent="0.2">
      <c r="A14195" s="7" t="s">
        <v>20</v>
      </c>
      <c r="B14195" s="7" t="s">
        <v>53</v>
      </c>
      <c r="C14195" s="7" t="s">
        <v>25</v>
      </c>
      <c r="D14195" s="3">
        <v>42853</v>
      </c>
      <c r="E14195" s="3">
        <v>42857</v>
      </c>
      <c r="F14195" s="2">
        <f t="shared" si="1835"/>
        <v>2017</v>
      </c>
      <c r="G14195" s="2">
        <f t="shared" si="1836"/>
        <v>5</v>
      </c>
      <c r="H14195" s="2">
        <f t="shared" si="1837"/>
        <v>2</v>
      </c>
      <c r="I14195" s="2" t="str">
        <f t="shared" si="1833"/>
        <v>Mayo</v>
      </c>
      <c r="L14195" s="2" t="str">
        <f t="shared" si="1834"/>
        <v>Índices y tasasTasas TES Plazo 1-5-10 Años "Tasa Cero Cupón y Betas TES" (UVR-Pesos) Semanal4286042863</v>
      </c>
    </row>
    <row r="14196" spans="1:12" ht="15.95" customHeight="1" x14ac:dyDescent="0.2">
      <c r="A14196" s="7" t="s">
        <v>20</v>
      </c>
      <c r="B14196" s="7" t="s">
        <v>53</v>
      </c>
      <c r="C14196" s="7" t="s">
        <v>25</v>
      </c>
      <c r="D14196" s="3">
        <v>42860</v>
      </c>
      <c r="E14196" s="3">
        <v>42863</v>
      </c>
      <c r="F14196" s="2">
        <f t="shared" si="1835"/>
        <v>2017</v>
      </c>
      <c r="G14196" s="2">
        <f t="shared" si="1836"/>
        <v>5</v>
      </c>
      <c r="H14196" s="2">
        <f t="shared" si="1837"/>
        <v>8</v>
      </c>
      <c r="I14196" s="2" t="str">
        <f t="shared" si="1833"/>
        <v>Mayo</v>
      </c>
      <c r="L14196" s="2" t="str">
        <f t="shared" si="1834"/>
        <v>Índices y tasasTasas TES Plazo 1-5-10 Años "Tasa Cero Cupón y Betas TES" (UVR-Pesos) Semanal4286742870</v>
      </c>
    </row>
    <row r="14197" spans="1:12" ht="15.95" customHeight="1" x14ac:dyDescent="0.2">
      <c r="A14197" s="7" t="s">
        <v>20</v>
      </c>
      <c r="B14197" s="7" t="s">
        <v>53</v>
      </c>
      <c r="C14197" s="7" t="s">
        <v>25</v>
      </c>
      <c r="D14197" s="3">
        <v>42867</v>
      </c>
      <c r="E14197" s="3">
        <v>42870</v>
      </c>
      <c r="F14197" s="2">
        <f t="shared" si="1835"/>
        <v>2017</v>
      </c>
      <c r="G14197" s="2">
        <f t="shared" si="1836"/>
        <v>5</v>
      </c>
      <c r="H14197" s="2">
        <f t="shared" si="1837"/>
        <v>15</v>
      </c>
      <c r="I14197" s="2" t="str">
        <f t="shared" si="1833"/>
        <v>Mayo</v>
      </c>
      <c r="L14197" s="2" t="str">
        <f t="shared" si="1834"/>
        <v>Índices y tasasTasas TES Plazo 1-5-10 Años "Tasa Cero Cupón y Betas TES" (UVR-Pesos) Semanal4287442877</v>
      </c>
    </row>
    <row r="14198" spans="1:12" ht="15.95" customHeight="1" x14ac:dyDescent="0.2">
      <c r="A14198" s="7" t="s">
        <v>20</v>
      </c>
      <c r="B14198" s="7" t="s">
        <v>53</v>
      </c>
      <c r="C14198" s="7" t="s">
        <v>25</v>
      </c>
      <c r="D14198" s="3">
        <v>42874</v>
      </c>
      <c r="E14198" s="3">
        <v>42877</v>
      </c>
      <c r="F14198" s="2">
        <f t="shared" si="1835"/>
        <v>2017</v>
      </c>
      <c r="G14198" s="2">
        <f t="shared" si="1836"/>
        <v>5</v>
      </c>
      <c r="H14198" s="2">
        <f t="shared" si="1837"/>
        <v>22</v>
      </c>
      <c r="I14198" s="2" t="str">
        <f t="shared" si="1833"/>
        <v>Mayo</v>
      </c>
      <c r="L14198" s="2" t="str">
        <f t="shared" si="1834"/>
        <v>Índices y tasasTasas TES Plazo 1-5-10 Años "Tasa Cero Cupón y Betas TES" (UVR-Pesos) Semanal4288142885</v>
      </c>
    </row>
    <row r="14199" spans="1:12" ht="15.95" customHeight="1" x14ac:dyDescent="0.2">
      <c r="A14199" s="7" t="s">
        <v>20</v>
      </c>
      <c r="B14199" s="7" t="s">
        <v>53</v>
      </c>
      <c r="C14199" s="7" t="s">
        <v>25</v>
      </c>
      <c r="D14199" s="3">
        <v>42881</v>
      </c>
      <c r="E14199" s="3">
        <v>42885</v>
      </c>
      <c r="F14199" s="2">
        <f t="shared" si="1835"/>
        <v>2017</v>
      </c>
      <c r="G14199" s="2">
        <f t="shared" si="1836"/>
        <v>5</v>
      </c>
      <c r="H14199" s="2">
        <f t="shared" si="1837"/>
        <v>30</v>
      </c>
      <c r="I14199" s="2" t="str">
        <f t="shared" si="1833"/>
        <v>Mayo</v>
      </c>
      <c r="L14199" s="2" t="str">
        <f t="shared" si="1834"/>
        <v>Índices y tasasTasas TES Plazo 1-5-10 Años "Tasa Cero Cupón y Betas TES" (UVR-Pesos) Semanal4288842891</v>
      </c>
    </row>
    <row r="14200" spans="1:12" ht="15.95" customHeight="1" x14ac:dyDescent="0.2">
      <c r="A14200" s="7" t="s">
        <v>20</v>
      </c>
      <c r="B14200" s="7" t="s">
        <v>53</v>
      </c>
      <c r="C14200" s="7" t="s">
        <v>25</v>
      </c>
      <c r="D14200" s="3">
        <v>42888</v>
      </c>
      <c r="E14200" s="3">
        <v>42891</v>
      </c>
      <c r="F14200" s="2">
        <f t="shared" si="1835"/>
        <v>2017</v>
      </c>
      <c r="G14200" s="2">
        <f t="shared" si="1836"/>
        <v>6</v>
      </c>
      <c r="H14200" s="2">
        <f t="shared" si="1837"/>
        <v>5</v>
      </c>
      <c r="I14200" s="2" t="str">
        <f t="shared" si="1833"/>
        <v>Junio</v>
      </c>
      <c r="L14200" s="2" t="str">
        <f t="shared" si="1834"/>
        <v>Índices y tasasTasas TES Plazo 1-5-10 Años "Tasa Cero Cupón y Betas TES" (UVR-Pesos) Semanal4289542898</v>
      </c>
    </row>
    <row r="14201" spans="1:12" ht="15.95" customHeight="1" x14ac:dyDescent="0.2">
      <c r="A14201" s="7" t="s">
        <v>20</v>
      </c>
      <c r="B14201" s="7" t="s">
        <v>53</v>
      </c>
      <c r="C14201" s="7" t="s">
        <v>25</v>
      </c>
      <c r="D14201" s="3">
        <v>42895</v>
      </c>
      <c r="E14201" s="3">
        <v>42898</v>
      </c>
      <c r="F14201" s="2">
        <f t="shared" si="1835"/>
        <v>2017</v>
      </c>
      <c r="G14201" s="2">
        <f t="shared" si="1836"/>
        <v>6</v>
      </c>
      <c r="H14201" s="2">
        <f t="shared" si="1837"/>
        <v>12</v>
      </c>
      <c r="I14201" s="2" t="str">
        <f t="shared" si="1833"/>
        <v>Junio</v>
      </c>
      <c r="L14201" s="2" t="str">
        <f t="shared" si="1834"/>
        <v>Índices y tasasTasas TES Plazo 1-5-10 Años "Tasa Cero Cupón y Betas TES" (UVR-Pesos) Semanal4290242906</v>
      </c>
    </row>
    <row r="14202" spans="1:12" ht="15.95" customHeight="1" x14ac:dyDescent="0.2">
      <c r="A14202" s="7" t="s">
        <v>20</v>
      </c>
      <c r="B14202" s="7" t="s">
        <v>53</v>
      </c>
      <c r="C14202" s="7" t="s">
        <v>25</v>
      </c>
      <c r="D14202" s="3">
        <v>42902</v>
      </c>
      <c r="E14202" s="3">
        <v>42906</v>
      </c>
      <c r="F14202" s="2">
        <f t="shared" si="1835"/>
        <v>2017</v>
      </c>
      <c r="G14202" s="2">
        <f t="shared" si="1836"/>
        <v>6</v>
      </c>
      <c r="H14202" s="2">
        <f t="shared" si="1837"/>
        <v>20</v>
      </c>
      <c r="I14202" s="2" t="str">
        <f t="shared" si="1833"/>
        <v>Junio</v>
      </c>
      <c r="L14202" s="2" t="str">
        <f t="shared" si="1834"/>
        <v>Índices y tasasTasas TES Plazo 1-5-10 Años "Tasa Cero Cupón y Betas TES" (UVR-Pesos) Semanal4290942913</v>
      </c>
    </row>
    <row r="14203" spans="1:12" ht="15.95" customHeight="1" x14ac:dyDescent="0.2">
      <c r="A14203" s="7" t="s">
        <v>20</v>
      </c>
      <c r="B14203" s="7" t="s">
        <v>53</v>
      </c>
      <c r="C14203" s="7" t="s">
        <v>25</v>
      </c>
      <c r="D14203" s="3">
        <v>42909</v>
      </c>
      <c r="E14203" s="3">
        <v>42913</v>
      </c>
      <c r="F14203" s="2">
        <f t="shared" si="1835"/>
        <v>2017</v>
      </c>
      <c r="G14203" s="2">
        <f t="shared" si="1836"/>
        <v>6</v>
      </c>
      <c r="H14203" s="2">
        <f t="shared" si="1837"/>
        <v>27</v>
      </c>
      <c r="I14203" s="2" t="str">
        <f t="shared" si="1833"/>
        <v>Junio</v>
      </c>
      <c r="L14203" s="2" t="str">
        <f t="shared" si="1834"/>
        <v>Índices y tasasTasas TES Plazo 1-5-10 Años "Tasa Cero Cupón y Betas TES" (UVR-Pesos) Semanal4291642555</v>
      </c>
    </row>
    <row r="14204" spans="1:12" ht="15.95" customHeight="1" x14ac:dyDescent="0.2">
      <c r="A14204" s="7" t="s">
        <v>20</v>
      </c>
      <c r="B14204" s="7" t="s">
        <v>53</v>
      </c>
      <c r="C14204" s="7" t="s">
        <v>25</v>
      </c>
      <c r="D14204" s="3">
        <v>42916</v>
      </c>
      <c r="E14204" s="3">
        <v>42555</v>
      </c>
      <c r="F14204" s="2">
        <f t="shared" si="1835"/>
        <v>2016</v>
      </c>
      <c r="G14204" s="2">
        <f t="shared" si="1836"/>
        <v>7</v>
      </c>
      <c r="H14204" s="2">
        <f t="shared" si="1837"/>
        <v>4</v>
      </c>
      <c r="I14204" s="2" t="str">
        <f t="shared" si="1833"/>
        <v>Julio</v>
      </c>
      <c r="L14204" s="2" t="str">
        <f t="shared" si="1834"/>
        <v>Índices y tasasTasas TES Plazo 1-5-10 Años "Tasa Cero Cupón y Betas TES" (UVR-Pesos) Semanal4292342926</v>
      </c>
    </row>
    <row r="14205" spans="1:12" ht="15.95" customHeight="1" x14ac:dyDescent="0.2">
      <c r="A14205" s="7" t="s">
        <v>20</v>
      </c>
      <c r="B14205" s="7" t="s">
        <v>53</v>
      </c>
      <c r="C14205" s="7" t="s">
        <v>25</v>
      </c>
      <c r="D14205" s="3">
        <v>42923</v>
      </c>
      <c r="E14205" s="3">
        <v>42926</v>
      </c>
      <c r="F14205" s="2">
        <f t="shared" si="1835"/>
        <v>2017</v>
      </c>
      <c r="G14205" s="2">
        <f t="shared" si="1836"/>
        <v>7</v>
      </c>
      <c r="H14205" s="2">
        <f t="shared" si="1837"/>
        <v>10</v>
      </c>
      <c r="I14205" s="2" t="str">
        <f t="shared" si="1833"/>
        <v>Julio</v>
      </c>
      <c r="L14205" s="2" t="str">
        <f t="shared" si="1834"/>
        <v>Índices y tasasTasas TES Plazo 1-5-10 Años "Tasa Cero Cupón y Betas TES" (UVR-Pesos) Semanal4293042933</v>
      </c>
    </row>
    <row r="14206" spans="1:12" ht="15.95" customHeight="1" x14ac:dyDescent="0.2">
      <c r="A14206" s="7" t="s">
        <v>20</v>
      </c>
      <c r="B14206" s="7" t="s">
        <v>53</v>
      </c>
      <c r="C14206" s="7" t="s">
        <v>25</v>
      </c>
      <c r="D14206" s="3">
        <v>42930</v>
      </c>
      <c r="E14206" s="3">
        <v>42933</v>
      </c>
      <c r="F14206" s="2">
        <f t="shared" si="1835"/>
        <v>2017</v>
      </c>
      <c r="G14206" s="2">
        <f t="shared" si="1836"/>
        <v>7</v>
      </c>
      <c r="H14206" s="2">
        <f t="shared" si="1837"/>
        <v>17</v>
      </c>
      <c r="I14206" s="2" t="str">
        <f t="shared" si="1833"/>
        <v>Julio</v>
      </c>
      <c r="L14206" s="2" t="str">
        <f t="shared" si="1834"/>
        <v>Índices y tasasTasas TES Plazo 1-5-10 Años "Tasa Cero Cupón y Betas TES" (UVR-Pesos) Semanal4293742940</v>
      </c>
    </row>
    <row r="14207" spans="1:12" ht="15.95" customHeight="1" x14ac:dyDescent="0.2">
      <c r="A14207" s="7" t="s">
        <v>20</v>
      </c>
      <c r="B14207" s="7" t="s">
        <v>53</v>
      </c>
      <c r="C14207" s="7" t="s">
        <v>25</v>
      </c>
      <c r="D14207" s="3">
        <v>42937</v>
      </c>
      <c r="E14207" s="3">
        <v>42940</v>
      </c>
      <c r="F14207" s="2">
        <f t="shared" si="1835"/>
        <v>2017</v>
      </c>
      <c r="G14207" s="2">
        <f t="shared" si="1836"/>
        <v>7</v>
      </c>
      <c r="H14207" s="2">
        <f t="shared" si="1837"/>
        <v>24</v>
      </c>
      <c r="I14207" s="2" t="str">
        <f t="shared" si="1833"/>
        <v>Julio</v>
      </c>
      <c r="L14207" s="2" t="str">
        <f t="shared" si="1834"/>
        <v>Índices y tasasTasas TES Plazo 1-5-10 Años "Tasa Cero Cupón y Betas TES" (UVR-Pesos) Semanal4294442947</v>
      </c>
    </row>
    <row r="14208" spans="1:12" ht="15.95" customHeight="1" x14ac:dyDescent="0.2">
      <c r="A14208" s="7" t="s">
        <v>20</v>
      </c>
      <c r="B14208" s="7" t="s">
        <v>53</v>
      </c>
      <c r="C14208" s="7" t="s">
        <v>25</v>
      </c>
      <c r="D14208" s="3">
        <v>42944</v>
      </c>
      <c r="E14208" s="3">
        <v>42947</v>
      </c>
      <c r="F14208" s="2">
        <f t="shared" si="1835"/>
        <v>2017</v>
      </c>
      <c r="G14208" s="2">
        <f t="shared" si="1836"/>
        <v>7</v>
      </c>
      <c r="H14208" s="2">
        <f t="shared" si="1837"/>
        <v>31</v>
      </c>
      <c r="I14208" s="2" t="str">
        <f t="shared" ref="I14208:I14271" si="1838">CHOOSE(G14208,"Enero","Febrero","Marzo","Abril","Mayo","Junio","Julio","Agosto","Septiembre","Octubre","Noviembre","Diciembre")</f>
        <v>Julio</v>
      </c>
      <c r="L14208" s="2" t="str">
        <f t="shared" si="1834"/>
        <v>Índices y tasasTasas TES Plazo 1-5-10 Años "Tasa Cero Cupón y Betas TES" (UVR-Pesos) Semanal4295142955</v>
      </c>
    </row>
    <row r="14209" spans="1:12" ht="15.95" customHeight="1" x14ac:dyDescent="0.2">
      <c r="A14209" s="2" t="s">
        <v>20</v>
      </c>
      <c r="B14209" s="2" t="s">
        <v>53</v>
      </c>
      <c r="C14209" s="2" t="s">
        <v>25</v>
      </c>
      <c r="D14209" s="4">
        <v>42951</v>
      </c>
      <c r="E14209" s="4">
        <v>42955</v>
      </c>
      <c r="F14209" s="2">
        <f t="shared" si="1835"/>
        <v>2017</v>
      </c>
      <c r="G14209" s="2">
        <f t="shared" si="1836"/>
        <v>8</v>
      </c>
      <c r="H14209" s="2">
        <f t="shared" si="1837"/>
        <v>8</v>
      </c>
      <c r="I14209" s="2" t="str">
        <f t="shared" si="1838"/>
        <v>Agosto</v>
      </c>
      <c r="L14209" s="2" t="str">
        <f t="shared" si="1834"/>
        <v>Índices y tasasTasas TES Plazo 1-5-10 Años "Tasa Cero Cupón y Betas TES" (UVR-Pesos) Semanal4295842961</v>
      </c>
    </row>
    <row r="14210" spans="1:12" ht="15.95" customHeight="1" x14ac:dyDescent="0.2">
      <c r="A14210" s="2" t="s">
        <v>20</v>
      </c>
      <c r="B14210" s="2" t="s">
        <v>53</v>
      </c>
      <c r="C14210" s="2" t="s">
        <v>25</v>
      </c>
      <c r="D14210" s="4">
        <v>42958</v>
      </c>
      <c r="E14210" s="4">
        <v>42961</v>
      </c>
      <c r="F14210" s="2">
        <f t="shared" si="1835"/>
        <v>2017</v>
      </c>
      <c r="G14210" s="2">
        <f t="shared" si="1836"/>
        <v>8</v>
      </c>
      <c r="H14210" s="2">
        <f t="shared" si="1837"/>
        <v>14</v>
      </c>
      <c r="I14210" s="2" t="str">
        <f t="shared" si="1838"/>
        <v>Agosto</v>
      </c>
      <c r="L14210" s="2" t="str">
        <f t="shared" si="1834"/>
        <v>Índices y tasasTasas TES Plazo 1-5-10 Años "Tasa Cero Cupón y Betas TES" (UVR-Pesos) Semanal4296542969</v>
      </c>
    </row>
    <row r="14211" spans="1:12" ht="15.95" customHeight="1" x14ac:dyDescent="0.2">
      <c r="A14211" s="2" t="s">
        <v>20</v>
      </c>
      <c r="B14211" s="2" t="s">
        <v>53</v>
      </c>
      <c r="C14211" s="2" t="s">
        <v>25</v>
      </c>
      <c r="D14211" s="4">
        <v>42965</v>
      </c>
      <c r="E14211" s="4">
        <v>42969</v>
      </c>
      <c r="F14211" s="2">
        <f t="shared" si="1835"/>
        <v>2017</v>
      </c>
      <c r="G14211" s="2">
        <f t="shared" si="1836"/>
        <v>8</v>
      </c>
      <c r="H14211" s="2">
        <f t="shared" si="1837"/>
        <v>22</v>
      </c>
      <c r="I14211" s="2" t="str">
        <f t="shared" si="1838"/>
        <v>Agosto</v>
      </c>
      <c r="L14211" s="2" t="str">
        <f t="shared" si="1834"/>
        <v>Índices y tasasTasas TES Plazo 1-5-10 Años "Tasa Cero Cupón y Betas TES" (UVR-Pesos) Semanal4297242975</v>
      </c>
    </row>
    <row r="14212" spans="1:12" ht="15.95" customHeight="1" x14ac:dyDescent="0.2">
      <c r="A14212" s="2" t="s">
        <v>20</v>
      </c>
      <c r="B14212" s="2" t="s">
        <v>53</v>
      </c>
      <c r="C14212" s="2" t="s">
        <v>25</v>
      </c>
      <c r="D14212" s="4">
        <v>42972</v>
      </c>
      <c r="E14212" s="4">
        <v>42975</v>
      </c>
      <c r="F14212" s="2">
        <f t="shared" si="1835"/>
        <v>2017</v>
      </c>
      <c r="G14212" s="2">
        <f t="shared" si="1836"/>
        <v>8</v>
      </c>
      <c r="H14212" s="2">
        <f t="shared" si="1837"/>
        <v>28</v>
      </c>
      <c r="I14212" s="2" t="str">
        <f t="shared" si="1838"/>
        <v>Agosto</v>
      </c>
      <c r="L14212" s="2" t="str">
        <f t="shared" si="1834"/>
        <v>Índices y tasasTasas TES Plazo 1-5-10 Años "Tasa Cero Cupón y Betas TES" (UVR-Pesos) Semanal4297942982</v>
      </c>
    </row>
    <row r="14213" spans="1:12" ht="15.95" customHeight="1" x14ac:dyDescent="0.2">
      <c r="A14213" s="2" t="s">
        <v>20</v>
      </c>
      <c r="B14213" s="2" t="s">
        <v>53</v>
      </c>
      <c r="C14213" s="2" t="s">
        <v>25</v>
      </c>
      <c r="D14213" s="4">
        <f t="shared" ref="D14213:D14226" si="1839">D14212+7</f>
        <v>42979</v>
      </c>
      <c r="E14213" s="4">
        <f t="shared" ref="E14213:E14226" si="1840">E14212+7</f>
        <v>42982</v>
      </c>
      <c r="F14213" s="2">
        <f t="shared" si="1835"/>
        <v>2017</v>
      </c>
      <c r="G14213" s="2">
        <f t="shared" si="1836"/>
        <v>9</v>
      </c>
      <c r="H14213" s="2">
        <f t="shared" si="1837"/>
        <v>4</v>
      </c>
      <c r="I14213" s="2" t="str">
        <f t="shared" si="1838"/>
        <v>Septiembre</v>
      </c>
      <c r="L14213" s="2" t="str">
        <f t="shared" si="1834"/>
        <v>Índices y tasasTasas TES Plazo 1-5-10 Años "Tasa Cero Cupón y Betas TES" (UVR-Pesos) Semanal4298642989</v>
      </c>
    </row>
    <row r="14214" spans="1:12" ht="15.95" customHeight="1" x14ac:dyDescent="0.2">
      <c r="A14214" s="2" t="s">
        <v>20</v>
      </c>
      <c r="B14214" s="2" t="s">
        <v>53</v>
      </c>
      <c r="C14214" s="2" t="s">
        <v>25</v>
      </c>
      <c r="D14214" s="4">
        <f t="shared" si="1839"/>
        <v>42986</v>
      </c>
      <c r="E14214" s="4">
        <f t="shared" si="1840"/>
        <v>42989</v>
      </c>
      <c r="F14214" s="2">
        <f t="shared" si="1835"/>
        <v>2017</v>
      </c>
      <c r="G14214" s="2">
        <f t="shared" si="1836"/>
        <v>9</v>
      </c>
      <c r="H14214" s="2">
        <f t="shared" si="1837"/>
        <v>11</v>
      </c>
      <c r="I14214" s="2" t="str">
        <f t="shared" si="1838"/>
        <v>Septiembre</v>
      </c>
      <c r="L14214" s="2" t="str">
        <f t="shared" si="1834"/>
        <v>Índices y tasasTasas TES Plazo 1-5-10 Años "Tasa Cero Cupón y Betas TES" (UVR-Pesos) Semanal4299342996</v>
      </c>
    </row>
    <row r="14215" spans="1:12" ht="15.95" customHeight="1" x14ac:dyDescent="0.2">
      <c r="A14215" s="2" t="s">
        <v>20</v>
      </c>
      <c r="B14215" s="2" t="s">
        <v>53</v>
      </c>
      <c r="C14215" s="2" t="s">
        <v>25</v>
      </c>
      <c r="D14215" s="4">
        <f t="shared" si="1839"/>
        <v>42993</v>
      </c>
      <c r="E14215" s="4">
        <f t="shared" si="1840"/>
        <v>42996</v>
      </c>
      <c r="F14215" s="2">
        <f t="shared" si="1835"/>
        <v>2017</v>
      </c>
      <c r="G14215" s="2">
        <f t="shared" si="1836"/>
        <v>9</v>
      </c>
      <c r="H14215" s="2">
        <f t="shared" si="1837"/>
        <v>18</v>
      </c>
      <c r="I14215" s="2" t="str">
        <f t="shared" si="1838"/>
        <v>Septiembre</v>
      </c>
      <c r="L14215" s="2" t="str">
        <f t="shared" si="1834"/>
        <v>Índices y tasasTasas TES Plazo 1-5-10 Años "Tasa Cero Cupón y Betas TES" (UVR-Pesos) Semanal4300043003</v>
      </c>
    </row>
    <row r="14216" spans="1:12" ht="15.95" customHeight="1" x14ac:dyDescent="0.2">
      <c r="A14216" s="2" t="s">
        <v>20</v>
      </c>
      <c r="B14216" s="2" t="s">
        <v>53</v>
      </c>
      <c r="C14216" s="2" t="s">
        <v>25</v>
      </c>
      <c r="D14216" s="4">
        <f t="shared" si="1839"/>
        <v>43000</v>
      </c>
      <c r="E14216" s="4">
        <f t="shared" si="1840"/>
        <v>43003</v>
      </c>
      <c r="F14216" s="2">
        <f t="shared" si="1835"/>
        <v>2017</v>
      </c>
      <c r="G14216" s="2">
        <f t="shared" si="1836"/>
        <v>9</v>
      </c>
      <c r="H14216" s="2">
        <f t="shared" si="1837"/>
        <v>25</v>
      </c>
      <c r="I14216" s="2" t="str">
        <f t="shared" si="1838"/>
        <v>Septiembre</v>
      </c>
      <c r="L14216" s="2" t="str">
        <f t="shared" si="1834"/>
        <v>Índices y tasasTasas TES Plazo 1-5-10 Años "Tasa Cero Cupón y Betas TES" (UVR-Pesos) Semanal4300743010</v>
      </c>
    </row>
    <row r="14217" spans="1:12" ht="15.95" customHeight="1" x14ac:dyDescent="0.2">
      <c r="A14217" s="2" t="s">
        <v>20</v>
      </c>
      <c r="B14217" s="2" t="s">
        <v>53</v>
      </c>
      <c r="C14217" s="2" t="s">
        <v>25</v>
      </c>
      <c r="D14217" s="4">
        <f t="shared" si="1839"/>
        <v>43007</v>
      </c>
      <c r="E14217" s="4">
        <f t="shared" si="1840"/>
        <v>43010</v>
      </c>
      <c r="F14217" s="2">
        <f t="shared" si="1835"/>
        <v>2017</v>
      </c>
      <c r="G14217" s="2">
        <f t="shared" si="1836"/>
        <v>10</v>
      </c>
      <c r="H14217" s="2">
        <f t="shared" si="1837"/>
        <v>2</v>
      </c>
      <c r="I14217" s="2" t="str">
        <f t="shared" si="1838"/>
        <v>Octubre</v>
      </c>
      <c r="L14217" s="2" t="str">
        <f t="shared" ref="L14217:L14280" si="1841">CONCATENATE(A14218,B14218,C14218,D14218,E14218,)</f>
        <v>Índices y tasasTasas TES Plazo 1-5-10 Años "Tasa Cero Cupón y Betas TES" (UVR-Pesos) Semanal4301443017</v>
      </c>
    </row>
    <row r="14218" spans="1:12" ht="15.95" customHeight="1" x14ac:dyDescent="0.2">
      <c r="A14218" s="2" t="s">
        <v>20</v>
      </c>
      <c r="B14218" s="2" t="s">
        <v>53</v>
      </c>
      <c r="C14218" s="2" t="s">
        <v>25</v>
      </c>
      <c r="D14218" s="4">
        <f t="shared" si="1839"/>
        <v>43014</v>
      </c>
      <c r="E14218" s="4">
        <f t="shared" si="1840"/>
        <v>43017</v>
      </c>
      <c r="F14218" s="2">
        <f t="shared" si="1835"/>
        <v>2017</v>
      </c>
      <c r="G14218" s="2">
        <f t="shared" si="1836"/>
        <v>10</v>
      </c>
      <c r="H14218" s="2">
        <f t="shared" si="1837"/>
        <v>9</v>
      </c>
      <c r="I14218" s="2" t="str">
        <f t="shared" si="1838"/>
        <v>Octubre</v>
      </c>
      <c r="L14218" s="2" t="str">
        <f t="shared" si="1841"/>
        <v>Índices y tasasTasas TES Plazo 1-5-10 Años "Tasa Cero Cupón y Betas TES" (UVR-Pesos) Semanal4302143024</v>
      </c>
    </row>
    <row r="14219" spans="1:12" ht="15.95" customHeight="1" x14ac:dyDescent="0.2">
      <c r="A14219" s="2" t="s">
        <v>20</v>
      </c>
      <c r="B14219" s="2" t="s">
        <v>53</v>
      </c>
      <c r="C14219" s="2" t="s">
        <v>25</v>
      </c>
      <c r="D14219" s="4">
        <f t="shared" si="1839"/>
        <v>43021</v>
      </c>
      <c r="E14219" s="4">
        <f t="shared" si="1840"/>
        <v>43024</v>
      </c>
      <c r="F14219" s="2">
        <f t="shared" si="1835"/>
        <v>2017</v>
      </c>
      <c r="G14219" s="2">
        <f t="shared" si="1836"/>
        <v>10</v>
      </c>
      <c r="H14219" s="2">
        <f t="shared" si="1837"/>
        <v>16</v>
      </c>
      <c r="I14219" s="2" t="str">
        <f t="shared" si="1838"/>
        <v>Octubre</v>
      </c>
      <c r="L14219" s="2" t="str">
        <f t="shared" si="1841"/>
        <v>Índices y tasasTasas TES Plazo 1-5-10 Años "Tasa Cero Cupón y Betas TES" (UVR-Pesos) Semanal4302843031</v>
      </c>
    </row>
    <row r="14220" spans="1:12" ht="15.95" customHeight="1" x14ac:dyDescent="0.2">
      <c r="A14220" s="2" t="s">
        <v>20</v>
      </c>
      <c r="B14220" s="2" t="s">
        <v>53</v>
      </c>
      <c r="C14220" s="2" t="s">
        <v>25</v>
      </c>
      <c r="D14220" s="4">
        <f t="shared" si="1839"/>
        <v>43028</v>
      </c>
      <c r="E14220" s="4">
        <f t="shared" si="1840"/>
        <v>43031</v>
      </c>
      <c r="F14220" s="2">
        <f t="shared" si="1835"/>
        <v>2017</v>
      </c>
      <c r="G14220" s="2">
        <f t="shared" si="1836"/>
        <v>10</v>
      </c>
      <c r="H14220" s="2">
        <f t="shared" si="1837"/>
        <v>23</v>
      </c>
      <c r="I14220" s="2" t="str">
        <f t="shared" si="1838"/>
        <v>Octubre</v>
      </c>
      <c r="L14220" s="2" t="str">
        <f t="shared" si="1841"/>
        <v>Índices y tasasTasas TES Plazo 1-5-10 Años "Tasa Cero Cupón y Betas TES" (UVR-Pesos) Semanal4303543038</v>
      </c>
    </row>
    <row r="14221" spans="1:12" ht="15.95" customHeight="1" x14ac:dyDescent="0.2">
      <c r="A14221" s="2" t="s">
        <v>20</v>
      </c>
      <c r="B14221" s="2" t="s">
        <v>53</v>
      </c>
      <c r="C14221" s="2" t="s">
        <v>25</v>
      </c>
      <c r="D14221" s="4">
        <f t="shared" si="1839"/>
        <v>43035</v>
      </c>
      <c r="E14221" s="4">
        <f t="shared" si="1840"/>
        <v>43038</v>
      </c>
      <c r="F14221" s="2">
        <f t="shared" si="1835"/>
        <v>2017</v>
      </c>
      <c r="G14221" s="2">
        <f t="shared" si="1836"/>
        <v>10</v>
      </c>
      <c r="H14221" s="2">
        <f t="shared" si="1837"/>
        <v>30</v>
      </c>
      <c r="I14221" s="2" t="str">
        <f t="shared" si="1838"/>
        <v>Octubre</v>
      </c>
      <c r="L14221" s="2" t="str">
        <f t="shared" si="1841"/>
        <v>Índices y tasasTasas TES Plazo 1-5-10 Años "Tasa Cero Cupón y Betas TES" (UVR-Pesos) Semanal4304243045</v>
      </c>
    </row>
    <row r="14222" spans="1:12" ht="15.95" customHeight="1" x14ac:dyDescent="0.2">
      <c r="A14222" s="2" t="s">
        <v>20</v>
      </c>
      <c r="B14222" s="2" t="s">
        <v>53</v>
      </c>
      <c r="C14222" s="2" t="s">
        <v>25</v>
      </c>
      <c r="D14222" s="4">
        <f t="shared" si="1839"/>
        <v>43042</v>
      </c>
      <c r="E14222" s="4">
        <f t="shared" si="1840"/>
        <v>43045</v>
      </c>
      <c r="F14222" s="2">
        <f t="shared" si="1835"/>
        <v>2017</v>
      </c>
      <c r="G14222" s="2">
        <f t="shared" si="1836"/>
        <v>11</v>
      </c>
      <c r="H14222" s="2">
        <f t="shared" si="1837"/>
        <v>6</v>
      </c>
      <c r="I14222" s="2" t="str">
        <f t="shared" si="1838"/>
        <v>Noviembre</v>
      </c>
      <c r="L14222" s="2" t="str">
        <f t="shared" si="1841"/>
        <v>Índices y tasasTasas TES Plazo 1-5-10 Años "Tasa Cero Cupón y Betas TES" (UVR-Pesos) Semanal4304943052</v>
      </c>
    </row>
    <row r="14223" spans="1:12" ht="15.95" customHeight="1" x14ac:dyDescent="0.2">
      <c r="A14223" s="2" t="s">
        <v>20</v>
      </c>
      <c r="B14223" s="2" t="s">
        <v>53</v>
      </c>
      <c r="C14223" s="2" t="s">
        <v>25</v>
      </c>
      <c r="D14223" s="4">
        <f t="shared" si="1839"/>
        <v>43049</v>
      </c>
      <c r="E14223" s="4">
        <f t="shared" si="1840"/>
        <v>43052</v>
      </c>
      <c r="F14223" s="2">
        <f t="shared" si="1835"/>
        <v>2017</v>
      </c>
      <c r="G14223" s="2">
        <f t="shared" si="1836"/>
        <v>11</v>
      </c>
      <c r="H14223" s="2">
        <f t="shared" si="1837"/>
        <v>13</v>
      </c>
      <c r="I14223" s="2" t="str">
        <f t="shared" si="1838"/>
        <v>Noviembre</v>
      </c>
      <c r="L14223" s="2" t="str">
        <f t="shared" si="1841"/>
        <v>Índices y tasasTasas TES Plazo 1-5-10 Años "Tasa Cero Cupón y Betas TES" (UVR-Pesos) Semanal4305643059</v>
      </c>
    </row>
    <row r="14224" spans="1:12" ht="15.95" customHeight="1" x14ac:dyDescent="0.2">
      <c r="A14224" s="2" t="s">
        <v>20</v>
      </c>
      <c r="B14224" s="2" t="s">
        <v>53</v>
      </c>
      <c r="C14224" s="2" t="s">
        <v>25</v>
      </c>
      <c r="D14224" s="4">
        <f t="shared" si="1839"/>
        <v>43056</v>
      </c>
      <c r="E14224" s="4">
        <f t="shared" si="1840"/>
        <v>43059</v>
      </c>
      <c r="F14224" s="2">
        <f t="shared" si="1835"/>
        <v>2017</v>
      </c>
      <c r="G14224" s="2">
        <f t="shared" si="1836"/>
        <v>11</v>
      </c>
      <c r="H14224" s="2">
        <f t="shared" si="1837"/>
        <v>20</v>
      </c>
      <c r="I14224" s="2" t="str">
        <f t="shared" si="1838"/>
        <v>Noviembre</v>
      </c>
      <c r="L14224" s="2" t="str">
        <f t="shared" si="1841"/>
        <v>Índices y tasasTasas TES Plazo 1-5-10 Años "Tasa Cero Cupón y Betas TES" (UVR-Pesos) Semanal4306343066</v>
      </c>
    </row>
    <row r="14225" spans="1:12" ht="15.95" customHeight="1" x14ac:dyDescent="0.2">
      <c r="A14225" s="2" t="s">
        <v>20</v>
      </c>
      <c r="B14225" s="2" t="s">
        <v>53</v>
      </c>
      <c r="C14225" s="2" t="s">
        <v>25</v>
      </c>
      <c r="D14225" s="4">
        <f t="shared" si="1839"/>
        <v>43063</v>
      </c>
      <c r="E14225" s="4">
        <f t="shared" si="1840"/>
        <v>43066</v>
      </c>
      <c r="F14225" s="2">
        <f t="shared" si="1835"/>
        <v>2017</v>
      </c>
      <c r="G14225" s="2">
        <f t="shared" si="1836"/>
        <v>11</v>
      </c>
      <c r="H14225" s="2">
        <f t="shared" si="1837"/>
        <v>27</v>
      </c>
      <c r="I14225" s="2" t="str">
        <f t="shared" si="1838"/>
        <v>Noviembre</v>
      </c>
      <c r="L14225" s="2" t="str">
        <f t="shared" si="1841"/>
        <v>Índices y tasasTasas TES Plazo 1-5-10 Años "Tasa Cero Cupón y Betas TES" (UVR-Pesos) Semanal4307043073</v>
      </c>
    </row>
    <row r="14226" spans="1:12" ht="15.95" customHeight="1" x14ac:dyDescent="0.2">
      <c r="A14226" s="2" t="s">
        <v>20</v>
      </c>
      <c r="B14226" s="2" t="s">
        <v>53</v>
      </c>
      <c r="C14226" s="2" t="s">
        <v>25</v>
      </c>
      <c r="D14226" s="4">
        <f t="shared" si="1839"/>
        <v>43070</v>
      </c>
      <c r="E14226" s="4">
        <f t="shared" si="1840"/>
        <v>43073</v>
      </c>
      <c r="F14226" s="2">
        <f t="shared" si="1835"/>
        <v>2017</v>
      </c>
      <c r="G14226" s="2">
        <f t="shared" si="1836"/>
        <v>12</v>
      </c>
      <c r="H14226" s="2">
        <f t="shared" si="1837"/>
        <v>4</v>
      </c>
      <c r="I14226" s="2" t="str">
        <f t="shared" si="1838"/>
        <v>Diciembre</v>
      </c>
      <c r="L14226" s="2" t="str">
        <f t="shared" si="1841"/>
        <v>Índices y tasasTasas TES Plazo 1-5-10 Años "Tasa Cero Cupón y Betas TES" (UVR-Pesos) Semanal4307643080</v>
      </c>
    </row>
    <row r="14227" spans="1:12" ht="15.95" customHeight="1" x14ac:dyDescent="0.2">
      <c r="A14227" s="2" t="s">
        <v>20</v>
      </c>
      <c r="B14227" s="2" t="s">
        <v>53</v>
      </c>
      <c r="C14227" s="2" t="s">
        <v>25</v>
      </c>
      <c r="D14227" s="4">
        <f>D14226+6</f>
        <v>43076</v>
      </c>
      <c r="E14227" s="4">
        <f>E14226+7</f>
        <v>43080</v>
      </c>
      <c r="F14227" s="2">
        <f t="shared" si="1835"/>
        <v>2017</v>
      </c>
      <c r="G14227" s="2">
        <f t="shared" si="1836"/>
        <v>12</v>
      </c>
      <c r="H14227" s="2">
        <f t="shared" si="1837"/>
        <v>11</v>
      </c>
      <c r="I14227" s="2" t="str">
        <f t="shared" si="1838"/>
        <v>Diciembre</v>
      </c>
      <c r="L14227" s="2" t="str">
        <f t="shared" si="1841"/>
        <v>Índices y tasasTasas TES Plazo 1-5-10 Años "Tasa Cero Cupón y Betas TES" (UVR-Pesos) Semanal4308443087</v>
      </c>
    </row>
    <row r="14228" spans="1:12" ht="15.95" customHeight="1" x14ac:dyDescent="0.2">
      <c r="A14228" s="2" t="s">
        <v>20</v>
      </c>
      <c r="B14228" s="2" t="s">
        <v>53</v>
      </c>
      <c r="C14228" s="2" t="s">
        <v>25</v>
      </c>
      <c r="D14228" s="4">
        <f>D14227+8</f>
        <v>43084</v>
      </c>
      <c r="E14228" s="4">
        <f>E14227+7</f>
        <v>43087</v>
      </c>
      <c r="F14228" s="2">
        <f t="shared" si="1835"/>
        <v>2017</v>
      </c>
      <c r="G14228" s="2">
        <f t="shared" si="1836"/>
        <v>12</v>
      </c>
      <c r="H14228" s="2">
        <f t="shared" si="1837"/>
        <v>18</v>
      </c>
      <c r="I14228" s="2" t="str">
        <f t="shared" si="1838"/>
        <v>Diciembre</v>
      </c>
      <c r="L14228" s="2" t="str">
        <f t="shared" si="1841"/>
        <v>Índices y tasasTasas TES Plazo 1-5-10 Años "Tasa Cero Cupón y Betas TES" (UVR-Pesos) Semanal4309143095</v>
      </c>
    </row>
    <row r="14229" spans="1:12" ht="15.95" customHeight="1" x14ac:dyDescent="0.2">
      <c r="A14229" s="2" t="s">
        <v>20</v>
      </c>
      <c r="B14229" s="2" t="s">
        <v>53</v>
      </c>
      <c r="C14229" s="2" t="s">
        <v>25</v>
      </c>
      <c r="D14229" s="4">
        <f>D14228+7</f>
        <v>43091</v>
      </c>
      <c r="E14229" s="4">
        <f>E14228+8</f>
        <v>43095</v>
      </c>
      <c r="F14229" s="2">
        <f t="shared" si="1835"/>
        <v>2017</v>
      </c>
      <c r="G14229" s="2">
        <f t="shared" si="1836"/>
        <v>12</v>
      </c>
      <c r="H14229" s="2">
        <f t="shared" si="1837"/>
        <v>26</v>
      </c>
      <c r="I14229" s="2" t="str">
        <f t="shared" si="1838"/>
        <v>Diciembre</v>
      </c>
      <c r="L14229" s="2" t="str">
        <f t="shared" si="1841"/>
        <v>Índices y tasasTasas TES Plazo 1-5-10 Años "Tasa Cero Cupón y Betas TES" (UVR-Pesos) Semanal4309843102</v>
      </c>
    </row>
    <row r="14230" spans="1:12" ht="15.95" customHeight="1" x14ac:dyDescent="0.2">
      <c r="A14230" s="2" t="s">
        <v>20</v>
      </c>
      <c r="B14230" s="2" t="s">
        <v>53</v>
      </c>
      <c r="C14230" s="2" t="s">
        <v>25</v>
      </c>
      <c r="D14230" s="4">
        <v>43098</v>
      </c>
      <c r="E14230" s="4">
        <v>43102</v>
      </c>
      <c r="F14230" s="2">
        <f t="shared" si="1835"/>
        <v>2018</v>
      </c>
      <c r="G14230" s="2">
        <f t="shared" si="1836"/>
        <v>1</v>
      </c>
      <c r="H14230" s="2">
        <f t="shared" si="1837"/>
        <v>2</v>
      </c>
      <c r="I14230" s="2" t="str">
        <f t="shared" si="1838"/>
        <v>Enero</v>
      </c>
      <c r="L14230" s="2" t="str">
        <f t="shared" si="1841"/>
        <v>Índices y tasasTasas TES Plazo 1-5-10 Años "Tasa Cero Cupón y Betas TES" (UVR-Pesos) Semanal4310543109</v>
      </c>
    </row>
    <row r="14231" spans="1:12" ht="15.95" customHeight="1" x14ac:dyDescent="0.2">
      <c r="A14231" s="2" t="s">
        <v>20</v>
      </c>
      <c r="B14231" s="2" t="s">
        <v>53</v>
      </c>
      <c r="C14231" s="2" t="s">
        <v>25</v>
      </c>
      <c r="D14231" s="4">
        <v>43105</v>
      </c>
      <c r="E14231" s="4">
        <v>43109</v>
      </c>
      <c r="F14231" s="2">
        <f t="shared" si="1835"/>
        <v>2018</v>
      </c>
      <c r="G14231" s="2">
        <f t="shared" si="1836"/>
        <v>1</v>
      </c>
      <c r="H14231" s="2">
        <f t="shared" si="1837"/>
        <v>9</v>
      </c>
      <c r="I14231" s="2" t="str">
        <f t="shared" si="1838"/>
        <v>Enero</v>
      </c>
      <c r="L14231" s="2" t="str">
        <f t="shared" si="1841"/>
        <v>Índices y tasasTasas TES Plazo 1-5-10 Años "Tasa Cero Cupón y Betas TES" (UVR-Pesos) Semanal4311243115</v>
      </c>
    </row>
    <row r="14232" spans="1:12" ht="15.95" customHeight="1" x14ac:dyDescent="0.2">
      <c r="A14232" s="2" t="s">
        <v>20</v>
      </c>
      <c r="B14232" s="2" t="s">
        <v>53</v>
      </c>
      <c r="C14232" s="2" t="s">
        <v>25</v>
      </c>
      <c r="D14232" s="4">
        <v>43112</v>
      </c>
      <c r="E14232" s="4">
        <v>43115</v>
      </c>
      <c r="F14232" s="2">
        <f t="shared" si="1835"/>
        <v>2018</v>
      </c>
      <c r="G14232" s="2">
        <f t="shared" si="1836"/>
        <v>1</v>
      </c>
      <c r="H14232" s="2">
        <f t="shared" si="1837"/>
        <v>15</v>
      </c>
      <c r="I14232" s="2" t="str">
        <f t="shared" si="1838"/>
        <v>Enero</v>
      </c>
      <c r="L14232" s="2" t="str">
        <f t="shared" si="1841"/>
        <v>Índices y tasasTasas TES Plazo 1-5-10 Años "Tasa Cero Cupón y Betas TES" (UVR-Pesos) Semanal4311943122</v>
      </c>
    </row>
    <row r="14233" spans="1:12" ht="15.95" customHeight="1" x14ac:dyDescent="0.2">
      <c r="A14233" s="2" t="s">
        <v>20</v>
      </c>
      <c r="B14233" s="2" t="s">
        <v>53</v>
      </c>
      <c r="C14233" s="2" t="s">
        <v>25</v>
      </c>
      <c r="D14233" s="4">
        <v>43119</v>
      </c>
      <c r="E14233" s="4">
        <v>43122</v>
      </c>
      <c r="F14233" s="2">
        <f t="shared" si="1835"/>
        <v>2018</v>
      </c>
      <c r="G14233" s="2">
        <f t="shared" si="1836"/>
        <v>1</v>
      </c>
      <c r="H14233" s="2">
        <f t="shared" si="1837"/>
        <v>22</v>
      </c>
      <c r="I14233" s="2" t="str">
        <f t="shared" si="1838"/>
        <v>Enero</v>
      </c>
      <c r="L14233" s="2" t="str">
        <f t="shared" si="1841"/>
        <v>Índices y tasasTasas TES Plazo 1-5-10 Años "Tasa Cero Cupón y Betas TES" (UVR-Pesos) Semanal4312643129</v>
      </c>
    </row>
    <row r="14234" spans="1:12" ht="15.95" customHeight="1" x14ac:dyDescent="0.2">
      <c r="A14234" s="2" t="s">
        <v>20</v>
      </c>
      <c r="B14234" s="2" t="s">
        <v>53</v>
      </c>
      <c r="C14234" s="2" t="s">
        <v>25</v>
      </c>
      <c r="D14234" s="4">
        <v>43126</v>
      </c>
      <c r="E14234" s="4">
        <v>43129</v>
      </c>
      <c r="F14234" s="2">
        <f t="shared" si="1835"/>
        <v>2018</v>
      </c>
      <c r="G14234" s="2">
        <f t="shared" si="1836"/>
        <v>1</v>
      </c>
      <c r="H14234" s="2">
        <f t="shared" si="1837"/>
        <v>29</v>
      </c>
      <c r="I14234" s="2" t="str">
        <f t="shared" si="1838"/>
        <v>Enero</v>
      </c>
      <c r="L14234" s="2" t="str">
        <f t="shared" si="1841"/>
        <v>Índices y tasasTasas TES Plazo 1-5-10 Años "Tasa Cero Cupón y Betas TES" (UVR-Pesos) Semanal4313343136</v>
      </c>
    </row>
    <row r="14235" spans="1:12" ht="15.95" customHeight="1" x14ac:dyDescent="0.2">
      <c r="A14235" s="2" t="s">
        <v>20</v>
      </c>
      <c r="B14235" s="2" t="s">
        <v>53</v>
      </c>
      <c r="C14235" s="2" t="s">
        <v>25</v>
      </c>
      <c r="D14235" s="4">
        <v>43133</v>
      </c>
      <c r="E14235" s="4">
        <v>43136</v>
      </c>
      <c r="F14235" s="2">
        <f t="shared" si="1835"/>
        <v>2018</v>
      </c>
      <c r="G14235" s="2">
        <f t="shared" si="1836"/>
        <v>2</v>
      </c>
      <c r="H14235" s="2">
        <f t="shared" si="1837"/>
        <v>5</v>
      </c>
      <c r="I14235" s="2" t="str">
        <f t="shared" si="1838"/>
        <v>Febrero</v>
      </c>
      <c r="L14235" s="2" t="str">
        <f t="shared" si="1841"/>
        <v>Índices y tasasTasas TES Plazo 1-5-10 Años "Tasa Cero Cupón y Betas TES" (UVR-Pesos) Semanal4314043143</v>
      </c>
    </row>
    <row r="14236" spans="1:12" ht="15.95" customHeight="1" x14ac:dyDescent="0.2">
      <c r="A14236" s="2" t="s">
        <v>20</v>
      </c>
      <c r="B14236" s="2" t="s">
        <v>53</v>
      </c>
      <c r="C14236" s="2" t="s">
        <v>25</v>
      </c>
      <c r="D14236" s="4">
        <v>43140</v>
      </c>
      <c r="E14236" s="4">
        <v>43143</v>
      </c>
      <c r="F14236" s="2">
        <f t="shared" si="1835"/>
        <v>2018</v>
      </c>
      <c r="G14236" s="2">
        <f t="shared" si="1836"/>
        <v>2</v>
      </c>
      <c r="H14236" s="2">
        <f t="shared" si="1837"/>
        <v>12</v>
      </c>
      <c r="I14236" s="2" t="str">
        <f t="shared" si="1838"/>
        <v>Febrero</v>
      </c>
      <c r="L14236" s="2" t="str">
        <f t="shared" si="1841"/>
        <v>Índices y tasasTasas TES Plazo 1-5-10 Años "Tasa Cero Cupón y Betas TES" (UVR-Pesos) Semanal4314743150</v>
      </c>
    </row>
    <row r="14237" spans="1:12" ht="15.95" customHeight="1" x14ac:dyDescent="0.2">
      <c r="A14237" s="2" t="s">
        <v>20</v>
      </c>
      <c r="B14237" s="2" t="s">
        <v>53</v>
      </c>
      <c r="C14237" s="2" t="s">
        <v>25</v>
      </c>
      <c r="D14237" s="4">
        <v>43147</v>
      </c>
      <c r="E14237" s="4">
        <v>43150</v>
      </c>
      <c r="F14237" s="2">
        <f t="shared" si="1835"/>
        <v>2018</v>
      </c>
      <c r="G14237" s="2">
        <f t="shared" si="1836"/>
        <v>2</v>
      </c>
      <c r="H14237" s="2">
        <f t="shared" si="1837"/>
        <v>19</v>
      </c>
      <c r="I14237" s="2" t="str">
        <f t="shared" si="1838"/>
        <v>Febrero</v>
      </c>
      <c r="L14237" s="2" t="str">
        <f t="shared" si="1841"/>
        <v>Índices y tasasTasas TES Plazo 1-5-10 Años "Tasa Cero Cupón y Betas TES" (UVR-Pesos) Semanal4315443157</v>
      </c>
    </row>
    <row r="14238" spans="1:12" ht="15.95" customHeight="1" x14ac:dyDescent="0.2">
      <c r="A14238" s="2" t="s">
        <v>20</v>
      </c>
      <c r="B14238" s="2" t="s">
        <v>53</v>
      </c>
      <c r="C14238" s="2" t="s">
        <v>25</v>
      </c>
      <c r="D14238" s="4">
        <v>43154</v>
      </c>
      <c r="E14238" s="4">
        <v>43157</v>
      </c>
      <c r="F14238" s="2">
        <f t="shared" si="1835"/>
        <v>2018</v>
      </c>
      <c r="G14238" s="2">
        <f t="shared" si="1836"/>
        <v>2</v>
      </c>
      <c r="H14238" s="2">
        <f t="shared" si="1837"/>
        <v>26</v>
      </c>
      <c r="I14238" s="2" t="str">
        <f t="shared" si="1838"/>
        <v>Febrero</v>
      </c>
      <c r="L14238" s="2" t="str">
        <f t="shared" si="1841"/>
        <v>Índices y tasasTasas TES Plazo 1-5-10 Años "Tasa Cero Cupón y Betas TES" (UVR-Pesos) Semanal4316143164</v>
      </c>
    </row>
    <row r="14239" spans="1:12" ht="15.95" customHeight="1" x14ac:dyDescent="0.2">
      <c r="A14239" s="2" t="s">
        <v>20</v>
      </c>
      <c r="B14239" s="2" t="s">
        <v>53</v>
      </c>
      <c r="C14239" s="2" t="s">
        <v>25</v>
      </c>
      <c r="D14239" s="4">
        <v>43161</v>
      </c>
      <c r="E14239" s="4">
        <v>43164</v>
      </c>
      <c r="F14239" s="2">
        <f t="shared" si="1835"/>
        <v>2018</v>
      </c>
      <c r="G14239" s="2">
        <f t="shared" si="1836"/>
        <v>3</v>
      </c>
      <c r="H14239" s="2">
        <f t="shared" si="1837"/>
        <v>5</v>
      </c>
      <c r="I14239" s="2" t="str">
        <f t="shared" si="1838"/>
        <v>Marzo</v>
      </c>
      <c r="L14239" s="2" t="str">
        <f t="shared" si="1841"/>
        <v>Índices y tasasTasas TES Plazo 1-5-10 Años "Tasa Cero Cupón y Betas TES" (UVR-Pesos) Semanal4316843171</v>
      </c>
    </row>
    <row r="14240" spans="1:12" ht="15.95" customHeight="1" x14ac:dyDescent="0.2">
      <c r="A14240" s="2" t="s">
        <v>20</v>
      </c>
      <c r="B14240" s="2" t="s">
        <v>53</v>
      </c>
      <c r="C14240" s="2" t="s">
        <v>25</v>
      </c>
      <c r="D14240" s="4">
        <v>43168</v>
      </c>
      <c r="E14240" s="4">
        <v>43171</v>
      </c>
      <c r="F14240" s="2">
        <f t="shared" si="1835"/>
        <v>2018</v>
      </c>
      <c r="G14240" s="2">
        <f t="shared" si="1836"/>
        <v>3</v>
      </c>
      <c r="H14240" s="2">
        <f t="shared" si="1837"/>
        <v>12</v>
      </c>
      <c r="I14240" s="2" t="str">
        <f t="shared" si="1838"/>
        <v>Marzo</v>
      </c>
      <c r="L14240" s="2" t="str">
        <f t="shared" si="1841"/>
        <v>Índices y tasasTasas TES Plazo 1-5-10 Años "Tasa Cero Cupón y Betas TES" (UVR-Pesos) Semanal4317543179</v>
      </c>
    </row>
    <row r="14241" spans="1:12" ht="15.95" customHeight="1" x14ac:dyDescent="0.2">
      <c r="A14241" s="2" t="s">
        <v>20</v>
      </c>
      <c r="B14241" s="2" t="s">
        <v>53</v>
      </c>
      <c r="C14241" s="2" t="s">
        <v>25</v>
      </c>
      <c r="D14241" s="4">
        <v>43175</v>
      </c>
      <c r="E14241" s="4">
        <v>43179</v>
      </c>
      <c r="F14241" s="2">
        <f t="shared" si="1835"/>
        <v>2018</v>
      </c>
      <c r="G14241" s="2">
        <f t="shared" si="1836"/>
        <v>3</v>
      </c>
      <c r="H14241" s="2">
        <f t="shared" si="1837"/>
        <v>20</v>
      </c>
      <c r="I14241" s="2" t="str">
        <f t="shared" si="1838"/>
        <v>Marzo</v>
      </c>
      <c r="L14241" s="2" t="str">
        <f t="shared" si="1841"/>
        <v>Índices y tasasTasas TES Plazo 1-5-10 Años "Tasa Cero Cupón y Betas TES" (UVR-Pesos) Semanal4318243185</v>
      </c>
    </row>
    <row r="14242" spans="1:12" ht="15.95" customHeight="1" x14ac:dyDescent="0.2">
      <c r="A14242" s="2" t="s">
        <v>20</v>
      </c>
      <c r="B14242" s="2" t="s">
        <v>53</v>
      </c>
      <c r="C14242" s="2" t="s">
        <v>25</v>
      </c>
      <c r="D14242" s="4">
        <v>43182</v>
      </c>
      <c r="E14242" s="4">
        <v>43185</v>
      </c>
      <c r="F14242" s="2">
        <f t="shared" ref="F14242:F14305" si="1842">YEAR(E14242)</f>
        <v>2018</v>
      </c>
      <c r="G14242" s="2">
        <f t="shared" ref="G14242:G14305" si="1843">MONTH(E14242)</f>
        <v>3</v>
      </c>
      <c r="H14242" s="2">
        <f t="shared" ref="H14242:H14305" si="1844">DAY(E14242)</f>
        <v>26</v>
      </c>
      <c r="I14242" s="2" t="str">
        <f t="shared" si="1838"/>
        <v>Marzo</v>
      </c>
      <c r="L14242" s="2" t="str">
        <f t="shared" si="1841"/>
        <v>Índices y tasasTasas TES Plazo 1-5-10 Años "Tasa Cero Cupón y Betas TES" (UVR-Pesos) Semanal4318743192</v>
      </c>
    </row>
    <row r="14243" spans="1:12" ht="15.95" customHeight="1" x14ac:dyDescent="0.2">
      <c r="A14243" s="2" t="s">
        <v>20</v>
      </c>
      <c r="B14243" s="2" t="s">
        <v>53</v>
      </c>
      <c r="C14243" s="2" t="s">
        <v>25</v>
      </c>
      <c r="D14243" s="4">
        <v>43187</v>
      </c>
      <c r="E14243" s="4">
        <v>43192</v>
      </c>
      <c r="F14243" s="2">
        <f t="shared" si="1842"/>
        <v>2018</v>
      </c>
      <c r="G14243" s="2">
        <f t="shared" si="1843"/>
        <v>4</v>
      </c>
      <c r="H14243" s="2">
        <f t="shared" si="1844"/>
        <v>2</v>
      </c>
      <c r="I14243" s="2" t="str">
        <f t="shared" si="1838"/>
        <v>Abril</v>
      </c>
      <c r="L14243" s="2" t="str">
        <f t="shared" si="1841"/>
        <v>Índices y tasasTasas TES Plazo 1-5-10 Años "Tasa Cero Cupón y Betas TES" (UVR-Pesos) Semanal4319643199</v>
      </c>
    </row>
    <row r="14244" spans="1:12" ht="15.95" customHeight="1" x14ac:dyDescent="0.2">
      <c r="A14244" s="2" t="s">
        <v>20</v>
      </c>
      <c r="B14244" s="2" t="s">
        <v>53</v>
      </c>
      <c r="C14244" s="2" t="s">
        <v>25</v>
      </c>
      <c r="D14244" s="4">
        <v>43196</v>
      </c>
      <c r="E14244" s="4">
        <v>43199</v>
      </c>
      <c r="F14244" s="2">
        <f t="shared" si="1842"/>
        <v>2018</v>
      </c>
      <c r="G14244" s="2">
        <f t="shared" si="1843"/>
        <v>4</v>
      </c>
      <c r="H14244" s="2">
        <f t="shared" si="1844"/>
        <v>9</v>
      </c>
      <c r="I14244" s="2" t="str">
        <f t="shared" si="1838"/>
        <v>Abril</v>
      </c>
      <c r="L14244" s="2" t="str">
        <f t="shared" si="1841"/>
        <v>Índices y tasasTasas TES Plazo 1-5-10 Años "Tasa Cero Cupón y Betas TES" (UVR-Pesos) Semanal4320343206</v>
      </c>
    </row>
    <row r="14245" spans="1:12" ht="15.95" customHeight="1" x14ac:dyDescent="0.2">
      <c r="A14245" s="2" t="s">
        <v>20</v>
      </c>
      <c r="B14245" s="2" t="s">
        <v>53</v>
      </c>
      <c r="C14245" s="2" t="s">
        <v>25</v>
      </c>
      <c r="D14245" s="4">
        <v>43203</v>
      </c>
      <c r="E14245" s="4">
        <v>43206</v>
      </c>
      <c r="F14245" s="2">
        <f t="shared" si="1842"/>
        <v>2018</v>
      </c>
      <c r="G14245" s="2">
        <f t="shared" si="1843"/>
        <v>4</v>
      </c>
      <c r="H14245" s="2">
        <f t="shared" si="1844"/>
        <v>16</v>
      </c>
      <c r="I14245" s="2" t="str">
        <f t="shared" si="1838"/>
        <v>Abril</v>
      </c>
      <c r="L14245" s="2" t="str">
        <f t="shared" si="1841"/>
        <v>Índices y tasasTasas TES Plazo 1-5-10 Años "Tasa Cero Cupón y Betas TES" (UVR-Pesos) Semanal4321043213</v>
      </c>
    </row>
    <row r="14246" spans="1:12" ht="15.95" customHeight="1" x14ac:dyDescent="0.2">
      <c r="A14246" s="2" t="s">
        <v>20</v>
      </c>
      <c r="B14246" s="2" t="s">
        <v>53</v>
      </c>
      <c r="C14246" s="2" t="s">
        <v>25</v>
      </c>
      <c r="D14246" s="4">
        <v>43210</v>
      </c>
      <c r="E14246" s="4">
        <v>43213</v>
      </c>
      <c r="F14246" s="2">
        <f t="shared" si="1842"/>
        <v>2018</v>
      </c>
      <c r="G14246" s="2">
        <f t="shared" si="1843"/>
        <v>4</v>
      </c>
      <c r="H14246" s="2">
        <f t="shared" si="1844"/>
        <v>23</v>
      </c>
      <c r="I14246" s="2" t="str">
        <f t="shared" si="1838"/>
        <v>Abril</v>
      </c>
      <c r="L14246" s="2" t="str">
        <f t="shared" si="1841"/>
        <v>Índices y tasasTasas TES Plazo 1-5-10 Años "Tasa Cero Cupón y Betas TES" (UVR-Pesos) Semanal4321743220</v>
      </c>
    </row>
    <row r="14247" spans="1:12" ht="15.95" customHeight="1" x14ac:dyDescent="0.2">
      <c r="A14247" s="2" t="s">
        <v>20</v>
      </c>
      <c r="B14247" s="2" t="s">
        <v>53</v>
      </c>
      <c r="C14247" s="2" t="s">
        <v>25</v>
      </c>
      <c r="D14247" s="4">
        <v>43217</v>
      </c>
      <c r="E14247" s="4">
        <v>43220</v>
      </c>
      <c r="F14247" s="2">
        <f t="shared" si="1842"/>
        <v>2018</v>
      </c>
      <c r="G14247" s="2">
        <f t="shared" si="1843"/>
        <v>4</v>
      </c>
      <c r="H14247" s="2">
        <f t="shared" si="1844"/>
        <v>30</v>
      </c>
      <c r="I14247" s="2" t="str">
        <f t="shared" si="1838"/>
        <v>Abril</v>
      </c>
      <c r="L14247" s="2" t="str">
        <f t="shared" si="1841"/>
        <v>Índices y tasasTasas TES Plazo 1-5-10 Años "Tasa Cero Cupón y Betas TES" (UVR-Pesos) Semanal4322443227</v>
      </c>
    </row>
    <row r="14248" spans="1:12" ht="15.95" customHeight="1" x14ac:dyDescent="0.2">
      <c r="A14248" s="7" t="s">
        <v>20</v>
      </c>
      <c r="B14248" s="7" t="s">
        <v>53</v>
      </c>
      <c r="C14248" s="7" t="s">
        <v>25</v>
      </c>
      <c r="D14248" s="3">
        <v>43224</v>
      </c>
      <c r="E14248" s="3">
        <v>43227</v>
      </c>
      <c r="F14248" s="2">
        <f t="shared" si="1842"/>
        <v>2018</v>
      </c>
      <c r="G14248" s="2">
        <f t="shared" si="1843"/>
        <v>5</v>
      </c>
      <c r="H14248" s="2">
        <f t="shared" si="1844"/>
        <v>7</v>
      </c>
      <c r="I14248" s="2" t="str">
        <f t="shared" si="1838"/>
        <v>Mayo</v>
      </c>
      <c r="L14248" s="2" t="str">
        <f t="shared" si="1841"/>
        <v>Índices y tasasTasas TES Plazo 1-5-10 Años "Tasa Cero Cupón y Betas TES" (UVR-Pesos) Semanal4323143235</v>
      </c>
    </row>
    <row r="14249" spans="1:12" ht="15.95" customHeight="1" x14ac:dyDescent="0.2">
      <c r="A14249" s="7" t="s">
        <v>20</v>
      </c>
      <c r="B14249" s="7" t="s">
        <v>53</v>
      </c>
      <c r="C14249" s="7" t="s">
        <v>25</v>
      </c>
      <c r="D14249" s="3">
        <v>43231</v>
      </c>
      <c r="E14249" s="3">
        <v>43235</v>
      </c>
      <c r="F14249" s="2">
        <f t="shared" si="1842"/>
        <v>2018</v>
      </c>
      <c r="G14249" s="2">
        <f t="shared" si="1843"/>
        <v>5</v>
      </c>
      <c r="H14249" s="2">
        <f t="shared" si="1844"/>
        <v>15</v>
      </c>
      <c r="I14249" s="2" t="str">
        <f t="shared" si="1838"/>
        <v>Mayo</v>
      </c>
      <c r="L14249" s="2" t="str">
        <f t="shared" si="1841"/>
        <v>Índices y tasasTasas TES Plazo 1-5-10 Años "Tasa Cero Cupón y Betas TES" (UVR-Pesos) Semanal4323843241</v>
      </c>
    </row>
    <row r="14250" spans="1:12" ht="15.95" customHeight="1" x14ac:dyDescent="0.2">
      <c r="A14250" s="7" t="s">
        <v>20</v>
      </c>
      <c r="B14250" s="7" t="s">
        <v>53</v>
      </c>
      <c r="C14250" s="7" t="s">
        <v>25</v>
      </c>
      <c r="D14250" s="3">
        <v>43238</v>
      </c>
      <c r="E14250" s="3">
        <v>43241</v>
      </c>
      <c r="F14250" s="2">
        <f t="shared" si="1842"/>
        <v>2018</v>
      </c>
      <c r="G14250" s="2">
        <f t="shared" si="1843"/>
        <v>5</v>
      </c>
      <c r="H14250" s="2">
        <f t="shared" si="1844"/>
        <v>21</v>
      </c>
      <c r="I14250" s="2" t="str">
        <f t="shared" si="1838"/>
        <v>Mayo</v>
      </c>
      <c r="L14250" s="2" t="str">
        <f t="shared" si="1841"/>
        <v>Índices y tasasTasas TES Plazo 1-5-10 Años "Tasa Cero Cupón y Betas TES" (UVR-Pesos) Semanal4324543248</v>
      </c>
    </row>
    <row r="14251" spans="1:12" ht="15.95" customHeight="1" x14ac:dyDescent="0.2">
      <c r="A14251" s="7" t="s">
        <v>20</v>
      </c>
      <c r="B14251" s="7" t="s">
        <v>53</v>
      </c>
      <c r="C14251" s="7" t="s">
        <v>25</v>
      </c>
      <c r="D14251" s="3">
        <v>43245</v>
      </c>
      <c r="E14251" s="3">
        <v>43248</v>
      </c>
      <c r="F14251" s="2">
        <f t="shared" si="1842"/>
        <v>2018</v>
      </c>
      <c r="G14251" s="2">
        <f t="shared" si="1843"/>
        <v>5</v>
      </c>
      <c r="H14251" s="2">
        <f t="shared" si="1844"/>
        <v>28</v>
      </c>
      <c r="I14251" s="2" t="str">
        <f t="shared" si="1838"/>
        <v>Mayo</v>
      </c>
      <c r="L14251" s="2" t="str">
        <f t="shared" si="1841"/>
        <v>Índices y tasasTasas TES Plazo 1-5-10 Años "Tasa Cero Cupón y Betas TES" (UVR-Pesos) Semanal4325243256</v>
      </c>
    </row>
    <row r="14252" spans="1:12" ht="15.95" customHeight="1" x14ac:dyDescent="0.2">
      <c r="A14252" s="7" t="s">
        <v>20</v>
      </c>
      <c r="B14252" s="7" t="s">
        <v>53</v>
      </c>
      <c r="C14252" s="7" t="s">
        <v>25</v>
      </c>
      <c r="D14252" s="3">
        <v>43252</v>
      </c>
      <c r="E14252" s="3">
        <v>43256</v>
      </c>
      <c r="F14252" s="2">
        <f t="shared" si="1842"/>
        <v>2018</v>
      </c>
      <c r="G14252" s="2">
        <f t="shared" si="1843"/>
        <v>6</v>
      </c>
      <c r="H14252" s="2">
        <f t="shared" si="1844"/>
        <v>5</v>
      </c>
      <c r="I14252" s="2" t="str">
        <f t="shared" si="1838"/>
        <v>Junio</v>
      </c>
      <c r="L14252" s="2" t="str">
        <f t="shared" si="1841"/>
        <v>Índices y tasasTasas TES Plazo 1-5-10 Años "Tasa Cero Cupón y Betas TES" (UVR-Pesos) Semanal4325943263</v>
      </c>
    </row>
    <row r="14253" spans="1:12" ht="15.95" customHeight="1" x14ac:dyDescent="0.2">
      <c r="A14253" s="7" t="s">
        <v>20</v>
      </c>
      <c r="B14253" s="7" t="s">
        <v>53</v>
      </c>
      <c r="C14253" s="7" t="s">
        <v>25</v>
      </c>
      <c r="D14253" s="3">
        <v>43259</v>
      </c>
      <c r="E14253" s="3">
        <v>43263</v>
      </c>
      <c r="F14253" s="2">
        <f t="shared" si="1842"/>
        <v>2018</v>
      </c>
      <c r="G14253" s="2">
        <f t="shared" si="1843"/>
        <v>6</v>
      </c>
      <c r="H14253" s="2">
        <f t="shared" si="1844"/>
        <v>12</v>
      </c>
      <c r="I14253" s="2" t="str">
        <f t="shared" si="1838"/>
        <v>Junio</v>
      </c>
      <c r="L14253" s="2" t="str">
        <f t="shared" si="1841"/>
        <v>Índices y tasasTasas TES Plazo 1-5-10 Años "Tasa Cero Cupón y Betas TES" (UVR-Pesos) Semanal4326643269</v>
      </c>
    </row>
    <row r="14254" spans="1:12" ht="15.95" customHeight="1" x14ac:dyDescent="0.2">
      <c r="A14254" s="7" t="s">
        <v>20</v>
      </c>
      <c r="B14254" s="7" t="s">
        <v>53</v>
      </c>
      <c r="C14254" s="7" t="s">
        <v>25</v>
      </c>
      <c r="D14254" s="3">
        <v>43266</v>
      </c>
      <c r="E14254" s="3">
        <v>43269</v>
      </c>
      <c r="F14254" s="2">
        <f t="shared" si="1842"/>
        <v>2018</v>
      </c>
      <c r="G14254" s="2">
        <f t="shared" si="1843"/>
        <v>6</v>
      </c>
      <c r="H14254" s="2">
        <f t="shared" si="1844"/>
        <v>18</v>
      </c>
      <c r="I14254" s="2" t="str">
        <f t="shared" si="1838"/>
        <v>Junio</v>
      </c>
      <c r="L14254" s="2" t="str">
        <f t="shared" si="1841"/>
        <v>Índices y tasasTasas TES Plazo 1-5-10 Años "Tasa Cero Cupón y Betas TES" (UVR-Pesos) Semanal4327343276</v>
      </c>
    </row>
    <row r="14255" spans="1:12" ht="15.95" customHeight="1" x14ac:dyDescent="0.2">
      <c r="A14255" s="7" t="s">
        <v>20</v>
      </c>
      <c r="B14255" s="7" t="s">
        <v>53</v>
      </c>
      <c r="C14255" s="7" t="s">
        <v>25</v>
      </c>
      <c r="D14255" s="3">
        <v>43273</v>
      </c>
      <c r="E14255" s="3">
        <v>43276</v>
      </c>
      <c r="F14255" s="2">
        <f t="shared" si="1842"/>
        <v>2018</v>
      </c>
      <c r="G14255" s="2">
        <f t="shared" si="1843"/>
        <v>6</v>
      </c>
      <c r="H14255" s="2">
        <f t="shared" si="1844"/>
        <v>25</v>
      </c>
      <c r="I14255" s="2" t="str">
        <f t="shared" si="1838"/>
        <v>Junio</v>
      </c>
      <c r="L14255" s="2" t="str">
        <f t="shared" si="1841"/>
        <v>Índices y tasasTasas TES Plazo 1-5-10 Años "Tasa Cero Cupón y Betas TES" (UVR-Pesos) Semanal4328043284</v>
      </c>
    </row>
    <row r="14256" spans="1:12" ht="15.95" customHeight="1" x14ac:dyDescent="0.2">
      <c r="A14256" s="7" t="s">
        <v>20</v>
      </c>
      <c r="B14256" s="7" t="s">
        <v>53</v>
      </c>
      <c r="C14256" s="7" t="s">
        <v>25</v>
      </c>
      <c r="D14256" s="3">
        <v>43280</v>
      </c>
      <c r="E14256" s="3">
        <v>43284</v>
      </c>
      <c r="F14256" s="2">
        <f t="shared" si="1842"/>
        <v>2018</v>
      </c>
      <c r="G14256" s="2">
        <f t="shared" si="1843"/>
        <v>7</v>
      </c>
      <c r="H14256" s="2">
        <f t="shared" si="1844"/>
        <v>3</v>
      </c>
      <c r="I14256" s="2" t="str">
        <f t="shared" si="1838"/>
        <v>Julio</v>
      </c>
      <c r="L14256" s="2" t="str">
        <f t="shared" si="1841"/>
        <v>Índices y tasasTasas TES Plazo 1-5-10 Años "Tasa Cero Cupón y Betas TES" (UVR-Pesos) Semanal4328743290</v>
      </c>
    </row>
    <row r="14257" spans="1:12" ht="15.95" customHeight="1" x14ac:dyDescent="0.2">
      <c r="A14257" s="7" t="s">
        <v>20</v>
      </c>
      <c r="B14257" s="7" t="s">
        <v>53</v>
      </c>
      <c r="C14257" s="7" t="s">
        <v>25</v>
      </c>
      <c r="D14257" s="3">
        <v>43287</v>
      </c>
      <c r="E14257" s="3">
        <v>43290</v>
      </c>
      <c r="F14257" s="2">
        <f t="shared" si="1842"/>
        <v>2018</v>
      </c>
      <c r="G14257" s="2">
        <f t="shared" si="1843"/>
        <v>7</v>
      </c>
      <c r="H14257" s="2">
        <f t="shared" si="1844"/>
        <v>9</v>
      </c>
      <c r="I14257" s="2" t="str">
        <f t="shared" si="1838"/>
        <v>Julio</v>
      </c>
      <c r="L14257" s="2" t="str">
        <f t="shared" si="1841"/>
        <v>Índices y tasasTasas TES Plazo 1-5-10 Años "Tasa Cero Cupón y Betas TES" (UVR-Pesos) Semanal4329443297</v>
      </c>
    </row>
    <row r="14258" spans="1:12" ht="15.95" customHeight="1" x14ac:dyDescent="0.2">
      <c r="A14258" s="7" t="s">
        <v>20</v>
      </c>
      <c r="B14258" s="7" t="s">
        <v>53</v>
      </c>
      <c r="C14258" s="7" t="s">
        <v>25</v>
      </c>
      <c r="D14258" s="3">
        <v>43294</v>
      </c>
      <c r="E14258" s="3">
        <v>43297</v>
      </c>
      <c r="F14258" s="2">
        <f t="shared" si="1842"/>
        <v>2018</v>
      </c>
      <c r="G14258" s="2">
        <f t="shared" si="1843"/>
        <v>7</v>
      </c>
      <c r="H14258" s="2">
        <f t="shared" si="1844"/>
        <v>16</v>
      </c>
      <c r="I14258" s="2" t="str">
        <f t="shared" si="1838"/>
        <v>Julio</v>
      </c>
      <c r="L14258" s="2" t="str">
        <f t="shared" si="1841"/>
        <v>Índices y tasasTasas TES Plazo 1-5-10 Años "Tasa Cero Cupón y Betas TES" (UVR-Pesos) Semanal4330043304</v>
      </c>
    </row>
    <row r="14259" spans="1:12" ht="15.95" customHeight="1" x14ac:dyDescent="0.2">
      <c r="A14259" s="7" t="s">
        <v>20</v>
      </c>
      <c r="B14259" s="7" t="s">
        <v>53</v>
      </c>
      <c r="C14259" s="7" t="s">
        <v>25</v>
      </c>
      <c r="D14259" s="3">
        <v>43300</v>
      </c>
      <c r="E14259" s="3">
        <v>43304</v>
      </c>
      <c r="F14259" s="2">
        <f t="shared" si="1842"/>
        <v>2018</v>
      </c>
      <c r="G14259" s="2">
        <f t="shared" si="1843"/>
        <v>7</v>
      </c>
      <c r="H14259" s="2">
        <f t="shared" si="1844"/>
        <v>23</v>
      </c>
      <c r="I14259" s="2" t="str">
        <f t="shared" si="1838"/>
        <v>Julio</v>
      </c>
      <c r="L14259" s="2" t="str">
        <f t="shared" si="1841"/>
        <v>Índices y tasasTasas TES Plazo 1-5-10 Años "Tasa Cero Cupón y Betas TES" (UVR-Pesos) Semanal4330843311</v>
      </c>
    </row>
    <row r="14260" spans="1:12" ht="15.95" customHeight="1" x14ac:dyDescent="0.2">
      <c r="A14260" s="7" t="s">
        <v>20</v>
      </c>
      <c r="B14260" s="7" t="s">
        <v>53</v>
      </c>
      <c r="C14260" s="7" t="s">
        <v>25</v>
      </c>
      <c r="D14260" s="3">
        <v>43308</v>
      </c>
      <c r="E14260" s="3">
        <v>43311</v>
      </c>
      <c r="F14260" s="2">
        <f t="shared" si="1842"/>
        <v>2018</v>
      </c>
      <c r="G14260" s="2">
        <f t="shared" si="1843"/>
        <v>7</v>
      </c>
      <c r="H14260" s="2">
        <f t="shared" si="1844"/>
        <v>30</v>
      </c>
      <c r="I14260" s="2" t="str">
        <f t="shared" si="1838"/>
        <v>Julio</v>
      </c>
      <c r="L14260" s="2" t="str">
        <f t="shared" si="1841"/>
        <v>Índices y tasasTasas TES Plazo 1-5-10 Años "Tasa Cero Cupón y Betas TES" (UVR-Pesos) Semanal4331543318</v>
      </c>
    </row>
    <row r="14261" spans="1:12" ht="15.95" customHeight="1" x14ac:dyDescent="0.2">
      <c r="A14261" s="7" t="s">
        <v>20</v>
      </c>
      <c r="B14261" s="7" t="s">
        <v>53</v>
      </c>
      <c r="C14261" s="7" t="s">
        <v>25</v>
      </c>
      <c r="D14261" s="3">
        <v>43315</v>
      </c>
      <c r="E14261" s="3">
        <v>43318</v>
      </c>
      <c r="F14261" s="2">
        <f t="shared" si="1842"/>
        <v>2018</v>
      </c>
      <c r="G14261" s="2">
        <f t="shared" si="1843"/>
        <v>8</v>
      </c>
      <c r="H14261" s="2">
        <f t="shared" si="1844"/>
        <v>6</v>
      </c>
      <c r="I14261" s="2" t="str">
        <f t="shared" si="1838"/>
        <v>Agosto</v>
      </c>
      <c r="L14261" s="2" t="str">
        <f t="shared" si="1841"/>
        <v>Índices y tasasTasas TES Plazo 1-5-10 Años "Tasa Cero Cupón y Betas TES" (UVR-Pesos) Semanal4332243325</v>
      </c>
    </row>
    <row r="14262" spans="1:12" ht="15.95" customHeight="1" x14ac:dyDescent="0.2">
      <c r="A14262" s="7" t="s">
        <v>20</v>
      </c>
      <c r="B14262" s="7" t="s">
        <v>53</v>
      </c>
      <c r="C14262" s="7" t="s">
        <v>25</v>
      </c>
      <c r="D14262" s="3">
        <v>43322</v>
      </c>
      <c r="E14262" s="3">
        <v>43325</v>
      </c>
      <c r="F14262" s="2">
        <f t="shared" si="1842"/>
        <v>2018</v>
      </c>
      <c r="G14262" s="2">
        <f t="shared" si="1843"/>
        <v>8</v>
      </c>
      <c r="H14262" s="2">
        <f t="shared" si="1844"/>
        <v>13</v>
      </c>
      <c r="I14262" s="2" t="str">
        <f t="shared" si="1838"/>
        <v>Agosto</v>
      </c>
      <c r="L14262" s="2" t="str">
        <f t="shared" si="1841"/>
        <v>Índices y tasasTasas TES Plazo 1-5-10 Años "Tasa Cero Cupón y Betas TES" (UVR-Pesos) Semanal4332943333</v>
      </c>
    </row>
    <row r="14263" spans="1:12" ht="15.95" customHeight="1" x14ac:dyDescent="0.2">
      <c r="A14263" s="7" t="s">
        <v>20</v>
      </c>
      <c r="B14263" s="7" t="s">
        <v>53</v>
      </c>
      <c r="C14263" s="7" t="s">
        <v>25</v>
      </c>
      <c r="D14263" s="3">
        <v>43329</v>
      </c>
      <c r="E14263" s="3">
        <v>43333</v>
      </c>
      <c r="F14263" s="2">
        <f t="shared" si="1842"/>
        <v>2018</v>
      </c>
      <c r="G14263" s="2">
        <f t="shared" si="1843"/>
        <v>8</v>
      </c>
      <c r="H14263" s="2">
        <f t="shared" si="1844"/>
        <v>21</v>
      </c>
      <c r="I14263" s="2" t="str">
        <f t="shared" si="1838"/>
        <v>Agosto</v>
      </c>
      <c r="L14263" s="2" t="str">
        <f t="shared" si="1841"/>
        <v>Índices y tasasTasas TES Plazo 1-5-10 Años "Tasa Cero Cupón y Betas TES" (UVR-Pesos) Semanal4333643339</v>
      </c>
    </row>
    <row r="14264" spans="1:12" ht="15.95" customHeight="1" x14ac:dyDescent="0.2">
      <c r="A14264" s="7" t="s">
        <v>20</v>
      </c>
      <c r="B14264" s="7" t="s">
        <v>53</v>
      </c>
      <c r="C14264" s="7" t="s">
        <v>25</v>
      </c>
      <c r="D14264" s="3">
        <v>43336</v>
      </c>
      <c r="E14264" s="3">
        <v>43339</v>
      </c>
      <c r="F14264" s="2">
        <f t="shared" si="1842"/>
        <v>2018</v>
      </c>
      <c r="G14264" s="2">
        <f t="shared" si="1843"/>
        <v>8</v>
      </c>
      <c r="H14264" s="2">
        <f t="shared" si="1844"/>
        <v>27</v>
      </c>
      <c r="I14264" s="2" t="str">
        <f t="shared" si="1838"/>
        <v>Agosto</v>
      </c>
      <c r="L14264" s="2" t="str">
        <f t="shared" si="1841"/>
        <v>Índices y tasasTasas TES Plazo 1-5-10 Años "Tasa Cero Cupón y Betas TES" (UVR-Pesos) Semanal4334343346</v>
      </c>
    </row>
    <row r="14265" spans="1:12" ht="15.95" customHeight="1" x14ac:dyDescent="0.2">
      <c r="A14265" s="7" t="s">
        <v>20</v>
      </c>
      <c r="B14265" s="7" t="s">
        <v>53</v>
      </c>
      <c r="C14265" s="7" t="s">
        <v>25</v>
      </c>
      <c r="D14265" s="3">
        <v>43343</v>
      </c>
      <c r="E14265" s="3">
        <v>43346</v>
      </c>
      <c r="F14265" s="2">
        <f t="shared" si="1842"/>
        <v>2018</v>
      </c>
      <c r="G14265" s="2">
        <f t="shared" si="1843"/>
        <v>9</v>
      </c>
      <c r="H14265" s="2">
        <f t="shared" si="1844"/>
        <v>3</v>
      </c>
      <c r="I14265" s="2" t="str">
        <f t="shared" si="1838"/>
        <v>Septiembre</v>
      </c>
      <c r="L14265" s="2" t="str">
        <f t="shared" si="1841"/>
        <v>Índices y tasasTasas TES Plazo 1-5-10 Años "Tasa Cero Cupón y Betas TES" (UVR-Pesos) Semanal4335043353</v>
      </c>
    </row>
    <row r="14266" spans="1:12" ht="15.95" customHeight="1" x14ac:dyDescent="0.2">
      <c r="A14266" s="7" t="s">
        <v>20</v>
      </c>
      <c r="B14266" s="7" t="s">
        <v>53</v>
      </c>
      <c r="C14266" s="7" t="s">
        <v>25</v>
      </c>
      <c r="D14266" s="3">
        <v>43350</v>
      </c>
      <c r="E14266" s="3">
        <v>43353</v>
      </c>
      <c r="F14266" s="2">
        <f t="shared" si="1842"/>
        <v>2018</v>
      </c>
      <c r="G14266" s="2">
        <f t="shared" si="1843"/>
        <v>9</v>
      </c>
      <c r="H14266" s="2">
        <f t="shared" si="1844"/>
        <v>10</v>
      </c>
      <c r="I14266" s="2" t="str">
        <f t="shared" si="1838"/>
        <v>Septiembre</v>
      </c>
      <c r="L14266" s="2" t="str">
        <f t="shared" si="1841"/>
        <v>Índices y tasasTasas TES Plazo 1-5-10 Años "Tasa Cero Cupón y Betas TES" (UVR-Pesos) Semanal4335743360</v>
      </c>
    </row>
    <row r="14267" spans="1:12" ht="15.95" customHeight="1" x14ac:dyDescent="0.2">
      <c r="A14267" s="7" t="s">
        <v>20</v>
      </c>
      <c r="B14267" s="7" t="s">
        <v>53</v>
      </c>
      <c r="C14267" s="7" t="s">
        <v>25</v>
      </c>
      <c r="D14267" s="3">
        <v>43357</v>
      </c>
      <c r="E14267" s="3">
        <v>43360</v>
      </c>
      <c r="F14267" s="2">
        <f t="shared" si="1842"/>
        <v>2018</v>
      </c>
      <c r="G14267" s="2">
        <f t="shared" si="1843"/>
        <v>9</v>
      </c>
      <c r="H14267" s="2">
        <f t="shared" si="1844"/>
        <v>17</v>
      </c>
      <c r="I14267" s="2" t="str">
        <f t="shared" si="1838"/>
        <v>Septiembre</v>
      </c>
      <c r="L14267" s="2" t="str">
        <f t="shared" si="1841"/>
        <v>Índices y tasasTasas TES Plazo 1-5-10 Años "Tasa Cero Cupón y Betas TES" (UVR-Pesos) Semanal4336443367</v>
      </c>
    </row>
    <row r="14268" spans="1:12" ht="15.95" customHeight="1" x14ac:dyDescent="0.2">
      <c r="A14268" s="7" t="s">
        <v>20</v>
      </c>
      <c r="B14268" s="7" t="s">
        <v>53</v>
      </c>
      <c r="C14268" s="7" t="s">
        <v>25</v>
      </c>
      <c r="D14268" s="3">
        <v>43364</v>
      </c>
      <c r="E14268" s="3">
        <v>43367</v>
      </c>
      <c r="F14268" s="2">
        <f t="shared" si="1842"/>
        <v>2018</v>
      </c>
      <c r="G14268" s="2">
        <f t="shared" si="1843"/>
        <v>9</v>
      </c>
      <c r="H14268" s="2">
        <f t="shared" si="1844"/>
        <v>24</v>
      </c>
      <c r="I14268" s="2" t="str">
        <f t="shared" si="1838"/>
        <v>Septiembre</v>
      </c>
      <c r="L14268" s="2" t="str">
        <f t="shared" si="1841"/>
        <v>Índices y tasasTasas TES Plazo 1-5-10 Años "Tasa Cero Cupón y Betas TES" (UVR-Pesos) Semanal4337143374</v>
      </c>
    </row>
    <row r="14269" spans="1:12" ht="15.95" customHeight="1" x14ac:dyDescent="0.2">
      <c r="A14269" s="7" t="s">
        <v>20</v>
      </c>
      <c r="B14269" s="7" t="s">
        <v>53</v>
      </c>
      <c r="C14269" s="7" t="s">
        <v>25</v>
      </c>
      <c r="D14269" s="3">
        <v>43371</v>
      </c>
      <c r="E14269" s="3">
        <v>43374</v>
      </c>
      <c r="F14269" s="2">
        <f t="shared" si="1842"/>
        <v>2018</v>
      </c>
      <c r="G14269" s="2">
        <f t="shared" si="1843"/>
        <v>10</v>
      </c>
      <c r="H14269" s="2">
        <f t="shared" si="1844"/>
        <v>1</v>
      </c>
      <c r="I14269" s="2" t="str">
        <f t="shared" si="1838"/>
        <v>Octubre</v>
      </c>
      <c r="L14269" s="2" t="str">
        <f t="shared" si="1841"/>
        <v>Índices y tasasTasas TES Plazo 1-5-10 Años "Tasa Cero Cupón y Betas TES" (UVR-Pesos) Semanal4337843381</v>
      </c>
    </row>
    <row r="14270" spans="1:12" ht="15.95" customHeight="1" x14ac:dyDescent="0.2">
      <c r="A14270" s="2" t="s">
        <v>20</v>
      </c>
      <c r="B14270" s="2" t="s">
        <v>53</v>
      </c>
      <c r="C14270" s="2" t="s">
        <v>25</v>
      </c>
      <c r="D14270" s="4">
        <v>43378</v>
      </c>
      <c r="E14270" s="4">
        <v>43381</v>
      </c>
      <c r="F14270" s="2">
        <f t="shared" si="1842"/>
        <v>2018</v>
      </c>
      <c r="G14270" s="2">
        <f t="shared" si="1843"/>
        <v>10</v>
      </c>
      <c r="H14270" s="2">
        <f t="shared" si="1844"/>
        <v>8</v>
      </c>
      <c r="I14270" s="2" t="str">
        <f t="shared" si="1838"/>
        <v>Octubre</v>
      </c>
      <c r="L14270" s="2" t="str">
        <f t="shared" si="1841"/>
        <v>Índices y tasasTasas TES Plazo 1-5-10 Años "Tasa Cero Cupón y Betas TES" (UVR-Pesos) Semanal4338543389</v>
      </c>
    </row>
    <row r="14271" spans="1:12" ht="15.95" customHeight="1" x14ac:dyDescent="0.2">
      <c r="A14271" s="2" t="s">
        <v>20</v>
      </c>
      <c r="B14271" s="2" t="s">
        <v>53</v>
      </c>
      <c r="C14271" s="2" t="s">
        <v>25</v>
      </c>
      <c r="D14271" s="4">
        <v>43385</v>
      </c>
      <c r="E14271" s="4">
        <v>43389</v>
      </c>
      <c r="F14271" s="2">
        <f t="shared" si="1842"/>
        <v>2018</v>
      </c>
      <c r="G14271" s="2">
        <f t="shared" si="1843"/>
        <v>10</v>
      </c>
      <c r="H14271" s="2">
        <f t="shared" si="1844"/>
        <v>16</v>
      </c>
      <c r="I14271" s="2" t="str">
        <f t="shared" si="1838"/>
        <v>Octubre</v>
      </c>
      <c r="L14271" s="2" t="str">
        <f t="shared" si="1841"/>
        <v>Índices y tasasTasas TES Plazo 1-5-10 Años "Tasa Cero Cupón y Betas TES" (UVR-Pesos) Semanal4339243395</v>
      </c>
    </row>
    <row r="14272" spans="1:12" ht="15.95" customHeight="1" x14ac:dyDescent="0.2">
      <c r="A14272" s="2" t="s">
        <v>20</v>
      </c>
      <c r="B14272" s="2" t="s">
        <v>53</v>
      </c>
      <c r="C14272" s="2" t="s">
        <v>25</v>
      </c>
      <c r="D14272" s="4">
        <v>43392</v>
      </c>
      <c r="E14272" s="4">
        <v>43395</v>
      </c>
      <c r="F14272" s="2">
        <f t="shared" si="1842"/>
        <v>2018</v>
      </c>
      <c r="G14272" s="2">
        <f t="shared" si="1843"/>
        <v>10</v>
      </c>
      <c r="H14272" s="2">
        <f t="shared" si="1844"/>
        <v>22</v>
      </c>
      <c r="I14272" s="2" t="str">
        <f t="shared" ref="I14272:I14335" si="1845">CHOOSE(G14272,"Enero","Febrero","Marzo","Abril","Mayo","Junio","Julio","Agosto","Septiembre","Octubre","Noviembre","Diciembre")</f>
        <v>Octubre</v>
      </c>
      <c r="L14272" s="2" t="str">
        <f t="shared" si="1841"/>
        <v>Índices y tasasTasas TES Plazo 1-5-10 Años "Tasa Cero Cupón y Betas TES" (UVR-Pesos) Semanal4339943402</v>
      </c>
    </row>
    <row r="14273" spans="1:12" ht="15.95" customHeight="1" x14ac:dyDescent="0.2">
      <c r="A14273" s="2" t="s">
        <v>20</v>
      </c>
      <c r="B14273" s="2" t="s">
        <v>53</v>
      </c>
      <c r="C14273" s="2" t="s">
        <v>25</v>
      </c>
      <c r="D14273" s="4">
        <v>43399</v>
      </c>
      <c r="E14273" s="4">
        <v>43402</v>
      </c>
      <c r="F14273" s="2">
        <f t="shared" si="1842"/>
        <v>2018</v>
      </c>
      <c r="G14273" s="2">
        <f t="shared" si="1843"/>
        <v>10</v>
      </c>
      <c r="H14273" s="2">
        <f t="shared" si="1844"/>
        <v>29</v>
      </c>
      <c r="I14273" s="2" t="str">
        <f t="shared" si="1845"/>
        <v>Octubre</v>
      </c>
      <c r="L14273" s="2" t="str">
        <f t="shared" si="1841"/>
        <v>Índices y tasasTasas TES Plazo 1-5-10 Años "Tasa Cero Cupón y Betas TES" (UVR-Pesos) Semanal4340643410</v>
      </c>
    </row>
    <row r="14274" spans="1:12" ht="15.95" customHeight="1" x14ac:dyDescent="0.2">
      <c r="A14274" s="2" t="s">
        <v>20</v>
      </c>
      <c r="B14274" s="2" t="s">
        <v>53</v>
      </c>
      <c r="C14274" s="2" t="s">
        <v>25</v>
      </c>
      <c r="D14274" s="4">
        <v>43406</v>
      </c>
      <c r="E14274" s="4">
        <v>43410</v>
      </c>
      <c r="F14274" s="2">
        <f t="shared" si="1842"/>
        <v>2018</v>
      </c>
      <c r="G14274" s="2">
        <f t="shared" si="1843"/>
        <v>11</v>
      </c>
      <c r="H14274" s="2">
        <f t="shared" si="1844"/>
        <v>6</v>
      </c>
      <c r="I14274" s="2" t="str">
        <f t="shared" si="1845"/>
        <v>Noviembre</v>
      </c>
      <c r="L14274" s="2" t="str">
        <f t="shared" si="1841"/>
        <v>Índices y tasasTasas TES Plazo 1-5-10 Años "Tasa Cero Cupón y Betas TES" (UVR-Pesos) Semanal4341343417</v>
      </c>
    </row>
    <row r="14275" spans="1:12" ht="15.95" customHeight="1" x14ac:dyDescent="0.2">
      <c r="A14275" s="2" t="s">
        <v>20</v>
      </c>
      <c r="B14275" s="2" t="s">
        <v>53</v>
      </c>
      <c r="C14275" s="2" t="s">
        <v>25</v>
      </c>
      <c r="D14275" s="4">
        <v>43413</v>
      </c>
      <c r="E14275" s="4">
        <v>43417</v>
      </c>
      <c r="F14275" s="2">
        <f t="shared" si="1842"/>
        <v>2018</v>
      </c>
      <c r="G14275" s="2">
        <f t="shared" si="1843"/>
        <v>11</v>
      </c>
      <c r="H14275" s="2">
        <f t="shared" si="1844"/>
        <v>13</v>
      </c>
      <c r="I14275" s="2" t="str">
        <f t="shared" si="1845"/>
        <v>Noviembre</v>
      </c>
      <c r="L14275" s="2" t="str">
        <f t="shared" si="1841"/>
        <v>Índices y tasasTasas TES Plazo 1-5-10 Años "Tasa Cero Cupón y Betas TES" (UVR-Pesos) Semanal4342043423</v>
      </c>
    </row>
    <row r="14276" spans="1:12" ht="15.95" customHeight="1" x14ac:dyDescent="0.2">
      <c r="A14276" s="2" t="s">
        <v>20</v>
      </c>
      <c r="B14276" s="2" t="s">
        <v>53</v>
      </c>
      <c r="C14276" s="2" t="s">
        <v>25</v>
      </c>
      <c r="D14276" s="4">
        <v>43420</v>
      </c>
      <c r="E14276" s="4">
        <v>43423</v>
      </c>
      <c r="F14276" s="2">
        <f t="shared" si="1842"/>
        <v>2018</v>
      </c>
      <c r="G14276" s="2">
        <f t="shared" si="1843"/>
        <v>11</v>
      </c>
      <c r="H14276" s="2">
        <f t="shared" si="1844"/>
        <v>19</v>
      </c>
      <c r="I14276" s="2" t="str">
        <f t="shared" si="1845"/>
        <v>Noviembre</v>
      </c>
      <c r="L14276" s="2" t="str">
        <f t="shared" si="1841"/>
        <v>Índices y tasasTasas TES Plazo 1-5-10 Años "Tasa Cero Cupón y Betas TES" (UVR-Pesos) Semanal4342743430</v>
      </c>
    </row>
    <row r="14277" spans="1:12" ht="15.95" customHeight="1" x14ac:dyDescent="0.2">
      <c r="A14277" s="2" t="s">
        <v>20</v>
      </c>
      <c r="B14277" s="2" t="s">
        <v>53</v>
      </c>
      <c r="C14277" s="2" t="s">
        <v>25</v>
      </c>
      <c r="D14277" s="4">
        <v>43427</v>
      </c>
      <c r="E14277" s="4">
        <v>43430</v>
      </c>
      <c r="F14277" s="2">
        <f t="shared" si="1842"/>
        <v>2018</v>
      </c>
      <c r="G14277" s="2">
        <f t="shared" si="1843"/>
        <v>11</v>
      </c>
      <c r="H14277" s="2">
        <f t="shared" si="1844"/>
        <v>26</v>
      </c>
      <c r="I14277" s="2" t="str">
        <f t="shared" si="1845"/>
        <v>Noviembre</v>
      </c>
      <c r="L14277" s="2" t="str">
        <f t="shared" si="1841"/>
        <v>Índices y tasasTasas TES Plazo 1-5-10 Años "Tasa Cero Cupón y Betas TES" (UVR-Pesos) Semanal4343443437</v>
      </c>
    </row>
    <row r="14278" spans="1:12" ht="15.95" customHeight="1" x14ac:dyDescent="0.2">
      <c r="A14278" s="2" t="s">
        <v>20</v>
      </c>
      <c r="B14278" s="2" t="s">
        <v>53</v>
      </c>
      <c r="C14278" s="2" t="s">
        <v>25</v>
      </c>
      <c r="D14278" s="4">
        <v>43434</v>
      </c>
      <c r="E14278" s="4">
        <v>43437</v>
      </c>
      <c r="F14278" s="2">
        <f t="shared" si="1842"/>
        <v>2018</v>
      </c>
      <c r="G14278" s="2">
        <f t="shared" si="1843"/>
        <v>12</v>
      </c>
      <c r="H14278" s="2">
        <f t="shared" si="1844"/>
        <v>3</v>
      </c>
      <c r="I14278" s="2" t="str">
        <f t="shared" si="1845"/>
        <v>Diciembre</v>
      </c>
      <c r="L14278" s="2" t="str">
        <f t="shared" si="1841"/>
        <v>Índices y tasasTasas TES Plazo 1-5-10 Años "Tasa Cero Cupón y Betas TES" (UVR-Pesos) Semanal4344143444</v>
      </c>
    </row>
    <row r="14279" spans="1:12" ht="15.95" customHeight="1" x14ac:dyDescent="0.2">
      <c r="A14279" s="2" t="s">
        <v>20</v>
      </c>
      <c r="B14279" s="2" t="s">
        <v>53</v>
      </c>
      <c r="C14279" s="2" t="s">
        <v>25</v>
      </c>
      <c r="D14279" s="4">
        <v>43441</v>
      </c>
      <c r="E14279" s="4">
        <v>43444</v>
      </c>
      <c r="F14279" s="2">
        <f t="shared" si="1842"/>
        <v>2018</v>
      </c>
      <c r="G14279" s="2">
        <f t="shared" si="1843"/>
        <v>12</v>
      </c>
      <c r="H14279" s="2">
        <f t="shared" si="1844"/>
        <v>10</v>
      </c>
      <c r="I14279" s="2" t="str">
        <f t="shared" si="1845"/>
        <v>Diciembre</v>
      </c>
      <c r="L14279" s="2" t="str">
        <f t="shared" si="1841"/>
        <v>Índices y tasasTasas TES Plazo 1-5-10 Años "Tasa Cero Cupón y Betas TES" (UVR-Pesos) Semanal4344843451</v>
      </c>
    </row>
    <row r="14280" spans="1:12" ht="15.95" customHeight="1" x14ac:dyDescent="0.2">
      <c r="A14280" s="2" t="s">
        <v>20</v>
      </c>
      <c r="B14280" s="2" t="s">
        <v>53</v>
      </c>
      <c r="C14280" s="2" t="s">
        <v>25</v>
      </c>
      <c r="D14280" s="4">
        <v>43448</v>
      </c>
      <c r="E14280" s="4">
        <v>43451</v>
      </c>
      <c r="F14280" s="2">
        <f t="shared" si="1842"/>
        <v>2018</v>
      </c>
      <c r="G14280" s="2">
        <f t="shared" si="1843"/>
        <v>12</v>
      </c>
      <c r="H14280" s="2">
        <f t="shared" si="1844"/>
        <v>17</v>
      </c>
      <c r="I14280" s="2" t="str">
        <f t="shared" si="1845"/>
        <v>Diciembre</v>
      </c>
      <c r="L14280" s="2" t="str">
        <f t="shared" si="1841"/>
        <v>Índices y tasasTasas TES Plazo 1-5-10 Años "Tasa Cero Cupón y Betas TES" (UVR-Pesos) Semanal4345543458</v>
      </c>
    </row>
    <row r="14281" spans="1:12" ht="15.95" customHeight="1" x14ac:dyDescent="0.2">
      <c r="A14281" s="2" t="s">
        <v>20</v>
      </c>
      <c r="B14281" s="2" t="s">
        <v>53</v>
      </c>
      <c r="C14281" s="2" t="s">
        <v>25</v>
      </c>
      <c r="D14281" s="4">
        <v>43455</v>
      </c>
      <c r="E14281" s="4">
        <v>43458</v>
      </c>
      <c r="F14281" s="2">
        <f t="shared" si="1842"/>
        <v>2018</v>
      </c>
      <c r="G14281" s="2">
        <f t="shared" si="1843"/>
        <v>12</v>
      </c>
      <c r="H14281" s="2">
        <f t="shared" si="1844"/>
        <v>24</v>
      </c>
      <c r="I14281" s="2" t="str">
        <f t="shared" si="1845"/>
        <v>Diciembre</v>
      </c>
      <c r="L14281" s="2" t="str">
        <f t="shared" ref="L14281:L14344" si="1846">CONCATENATE(A14282,B14282,C14282,D14282,E14282,)</f>
        <v>Índices y tasasTasas TES Plazo 1-5-10 Años "Tasa Cero Cupón y Betas TES" (UVR-Pesos) Semanal4346243467</v>
      </c>
    </row>
    <row r="14282" spans="1:12" ht="15.95" customHeight="1" x14ac:dyDescent="0.2">
      <c r="A14282" s="2" t="s">
        <v>20</v>
      </c>
      <c r="B14282" s="2" t="s">
        <v>53</v>
      </c>
      <c r="C14282" s="2" t="s">
        <v>25</v>
      </c>
      <c r="D14282" s="4">
        <v>43462</v>
      </c>
      <c r="E14282" s="4">
        <v>43467</v>
      </c>
      <c r="F14282" s="2">
        <f t="shared" si="1842"/>
        <v>2019</v>
      </c>
      <c r="G14282" s="2">
        <f t="shared" si="1843"/>
        <v>1</v>
      </c>
      <c r="H14282" s="2">
        <f t="shared" si="1844"/>
        <v>2</v>
      </c>
      <c r="I14282" s="2" t="str">
        <f t="shared" si="1845"/>
        <v>Enero</v>
      </c>
      <c r="L14282" s="2" t="str">
        <f t="shared" si="1846"/>
        <v>Índices y tasasTasas TES Plazo 1-5-10 Años "Tasa Cero Cupón y Betas TES" (UVR-Pesos) Semanal4346943473</v>
      </c>
    </row>
    <row r="14283" spans="1:12" ht="15.95" customHeight="1" x14ac:dyDescent="0.2">
      <c r="A14283" s="2" t="s">
        <v>20</v>
      </c>
      <c r="B14283" s="2" t="s">
        <v>53</v>
      </c>
      <c r="C14283" s="2" t="s">
        <v>25</v>
      </c>
      <c r="D14283" s="4">
        <v>43469</v>
      </c>
      <c r="E14283" s="4">
        <v>43473</v>
      </c>
      <c r="F14283" s="2">
        <f t="shared" si="1842"/>
        <v>2019</v>
      </c>
      <c r="G14283" s="2">
        <f t="shared" si="1843"/>
        <v>1</v>
      </c>
      <c r="H14283" s="2">
        <f t="shared" si="1844"/>
        <v>8</v>
      </c>
      <c r="I14283" s="2" t="str">
        <f t="shared" si="1845"/>
        <v>Enero</v>
      </c>
      <c r="L14283" s="2" t="str">
        <f t="shared" si="1846"/>
        <v>Índices y tasasTasas TES Plazo 1-5-10 Años "Tasa Cero Cupón y Betas TES" (UVR-Pesos) Semanal4347643479</v>
      </c>
    </row>
    <row r="14284" spans="1:12" ht="15.95" customHeight="1" x14ac:dyDescent="0.2">
      <c r="A14284" s="2" t="s">
        <v>20</v>
      </c>
      <c r="B14284" s="2" t="s">
        <v>53</v>
      </c>
      <c r="C14284" s="2" t="s">
        <v>25</v>
      </c>
      <c r="D14284" s="4">
        <v>43476</v>
      </c>
      <c r="E14284" s="4">
        <v>43479</v>
      </c>
      <c r="F14284" s="2">
        <f t="shared" si="1842"/>
        <v>2019</v>
      </c>
      <c r="G14284" s="2">
        <f t="shared" si="1843"/>
        <v>1</v>
      </c>
      <c r="H14284" s="2">
        <f t="shared" si="1844"/>
        <v>14</v>
      </c>
      <c r="I14284" s="2" t="str">
        <f t="shared" si="1845"/>
        <v>Enero</v>
      </c>
      <c r="L14284" s="2" t="str">
        <f t="shared" si="1846"/>
        <v>Índices y tasasTasas TES Plazo 1-5-10 Años "Tasa Cero Cupón y Betas TES" (UVR-Pesos) Semanal4348343486</v>
      </c>
    </row>
    <row r="14285" spans="1:12" ht="15.95" customHeight="1" x14ac:dyDescent="0.2">
      <c r="A14285" s="2" t="s">
        <v>20</v>
      </c>
      <c r="B14285" s="2" t="s">
        <v>53</v>
      </c>
      <c r="C14285" s="2" t="s">
        <v>25</v>
      </c>
      <c r="D14285" s="4">
        <v>43483</v>
      </c>
      <c r="E14285" s="4">
        <v>43486</v>
      </c>
      <c r="F14285" s="2">
        <f t="shared" si="1842"/>
        <v>2019</v>
      </c>
      <c r="G14285" s="2">
        <f t="shared" si="1843"/>
        <v>1</v>
      </c>
      <c r="H14285" s="2">
        <f t="shared" si="1844"/>
        <v>21</v>
      </c>
      <c r="I14285" s="2" t="str">
        <f t="shared" si="1845"/>
        <v>Enero</v>
      </c>
      <c r="L14285" s="2" t="str">
        <f t="shared" si="1846"/>
        <v>Índices y tasasTasas TES Plazo 1-5-10 Años "Tasa Cero Cupón y Betas TES" (UVR-Pesos) Semanal4349043493</v>
      </c>
    </row>
    <row r="14286" spans="1:12" ht="15.95" customHeight="1" x14ac:dyDescent="0.2">
      <c r="A14286" s="2" t="s">
        <v>20</v>
      </c>
      <c r="B14286" s="2" t="s">
        <v>53</v>
      </c>
      <c r="C14286" s="2" t="s">
        <v>25</v>
      </c>
      <c r="D14286" s="4">
        <v>43490</v>
      </c>
      <c r="E14286" s="4">
        <v>43493</v>
      </c>
      <c r="F14286" s="2">
        <f t="shared" si="1842"/>
        <v>2019</v>
      </c>
      <c r="G14286" s="2">
        <f t="shared" si="1843"/>
        <v>1</v>
      </c>
      <c r="H14286" s="2">
        <f t="shared" si="1844"/>
        <v>28</v>
      </c>
      <c r="I14286" s="2" t="str">
        <f t="shared" si="1845"/>
        <v>Enero</v>
      </c>
      <c r="L14286" s="2" t="str">
        <f t="shared" si="1846"/>
        <v>Índices y tasasTasas TES Plazo 1-5-10 Años "Tasa Cero Cupón y Betas TES" (UVR-Pesos) Semanal4349743500</v>
      </c>
    </row>
    <row r="14287" spans="1:12" ht="15.95" customHeight="1" x14ac:dyDescent="0.2">
      <c r="A14287" s="7" t="s">
        <v>20</v>
      </c>
      <c r="B14287" s="7" t="s">
        <v>53</v>
      </c>
      <c r="C14287" s="7" t="s">
        <v>25</v>
      </c>
      <c r="D14287" s="3">
        <v>43497</v>
      </c>
      <c r="E14287" s="3">
        <v>43500</v>
      </c>
      <c r="F14287" s="2">
        <f t="shared" si="1842"/>
        <v>2019</v>
      </c>
      <c r="G14287" s="2">
        <f t="shared" si="1843"/>
        <v>2</v>
      </c>
      <c r="H14287" s="2">
        <f t="shared" si="1844"/>
        <v>4</v>
      </c>
      <c r="I14287" s="2" t="str">
        <f t="shared" si="1845"/>
        <v>Febrero</v>
      </c>
      <c r="L14287" s="2" t="str">
        <f t="shared" si="1846"/>
        <v>Índices y tasasTasas TES Plazo 1-5-10 Años "Tasa Cero Cupón y Betas TES" (UVR-Pesos) Semanal4350443507</v>
      </c>
    </row>
    <row r="14288" spans="1:12" ht="15.95" customHeight="1" x14ac:dyDescent="0.2">
      <c r="A14288" s="7" t="s">
        <v>20</v>
      </c>
      <c r="B14288" s="7" t="s">
        <v>53</v>
      </c>
      <c r="C14288" s="7" t="s">
        <v>25</v>
      </c>
      <c r="D14288" s="3">
        <v>43504</v>
      </c>
      <c r="E14288" s="3">
        <v>43507</v>
      </c>
      <c r="F14288" s="2">
        <f t="shared" si="1842"/>
        <v>2019</v>
      </c>
      <c r="G14288" s="2">
        <f t="shared" si="1843"/>
        <v>2</v>
      </c>
      <c r="H14288" s="2">
        <f t="shared" si="1844"/>
        <v>11</v>
      </c>
      <c r="I14288" s="2" t="str">
        <f t="shared" si="1845"/>
        <v>Febrero</v>
      </c>
      <c r="L14288" s="2" t="str">
        <f t="shared" si="1846"/>
        <v>Índices y tasasTasas TES Plazo 1-5-10 Años "Tasa Cero Cupón y Betas TES" (UVR-Pesos) Semanal4351143514</v>
      </c>
    </row>
    <row r="14289" spans="1:12" ht="15.95" customHeight="1" x14ac:dyDescent="0.2">
      <c r="A14289" s="7" t="s">
        <v>20</v>
      </c>
      <c r="B14289" s="7" t="s">
        <v>53</v>
      </c>
      <c r="C14289" s="7" t="s">
        <v>25</v>
      </c>
      <c r="D14289" s="3">
        <v>43511</v>
      </c>
      <c r="E14289" s="3">
        <v>43514</v>
      </c>
      <c r="F14289" s="2">
        <f t="shared" si="1842"/>
        <v>2019</v>
      </c>
      <c r="G14289" s="2">
        <f t="shared" si="1843"/>
        <v>2</v>
      </c>
      <c r="H14289" s="2">
        <f t="shared" si="1844"/>
        <v>18</v>
      </c>
      <c r="I14289" s="2" t="str">
        <f t="shared" si="1845"/>
        <v>Febrero</v>
      </c>
      <c r="L14289" s="2" t="str">
        <f t="shared" si="1846"/>
        <v>Índices y tasasTasas TES Plazo 1-5-10 Años "Tasa Cero Cupón y Betas TES" (UVR-Pesos) Semanal4351843521</v>
      </c>
    </row>
    <row r="14290" spans="1:12" ht="15.95" customHeight="1" x14ac:dyDescent="0.2">
      <c r="A14290" s="7" t="s">
        <v>20</v>
      </c>
      <c r="B14290" s="7" t="s">
        <v>53</v>
      </c>
      <c r="C14290" s="7" t="s">
        <v>25</v>
      </c>
      <c r="D14290" s="3">
        <v>43518</v>
      </c>
      <c r="E14290" s="3">
        <v>43521</v>
      </c>
      <c r="F14290" s="2">
        <f t="shared" si="1842"/>
        <v>2019</v>
      </c>
      <c r="G14290" s="2">
        <f t="shared" si="1843"/>
        <v>2</v>
      </c>
      <c r="H14290" s="2">
        <f t="shared" si="1844"/>
        <v>25</v>
      </c>
      <c r="I14290" s="2" t="str">
        <f t="shared" si="1845"/>
        <v>Febrero</v>
      </c>
      <c r="L14290" s="2" t="str">
        <f t="shared" si="1846"/>
        <v>Índices y tasasTasas TES Plazo 1-5-10 Años "Tasa Cero Cupón y Betas TES" (UVR-Pesos) Semanal4352543528</v>
      </c>
    </row>
    <row r="14291" spans="1:12" ht="15.95" customHeight="1" x14ac:dyDescent="0.2">
      <c r="A14291" s="7" t="s">
        <v>20</v>
      </c>
      <c r="B14291" s="7" t="s">
        <v>53</v>
      </c>
      <c r="C14291" s="7" t="s">
        <v>25</v>
      </c>
      <c r="D14291" s="3">
        <v>43525</v>
      </c>
      <c r="E14291" s="3">
        <v>43528</v>
      </c>
      <c r="F14291" s="2">
        <f t="shared" si="1842"/>
        <v>2019</v>
      </c>
      <c r="G14291" s="2">
        <f t="shared" si="1843"/>
        <v>3</v>
      </c>
      <c r="H14291" s="2">
        <f t="shared" si="1844"/>
        <v>4</v>
      </c>
      <c r="I14291" s="2" t="str">
        <f t="shared" si="1845"/>
        <v>Marzo</v>
      </c>
      <c r="L14291" s="2" t="str">
        <f t="shared" si="1846"/>
        <v>Índices y tasasTasas TES Plazo 1-5-10 Años "Tasa Cero Cupón y Betas TES" (UVR-Pesos) Semanal4353243535</v>
      </c>
    </row>
    <row r="14292" spans="1:12" ht="15.95" customHeight="1" x14ac:dyDescent="0.2">
      <c r="A14292" s="7" t="s">
        <v>20</v>
      </c>
      <c r="B14292" s="7" t="s">
        <v>53</v>
      </c>
      <c r="C14292" s="7" t="s">
        <v>25</v>
      </c>
      <c r="D14292" s="3">
        <v>43532</v>
      </c>
      <c r="E14292" s="3">
        <v>43535</v>
      </c>
      <c r="F14292" s="2">
        <f t="shared" si="1842"/>
        <v>2019</v>
      </c>
      <c r="G14292" s="2">
        <f t="shared" si="1843"/>
        <v>3</v>
      </c>
      <c r="H14292" s="2">
        <f t="shared" si="1844"/>
        <v>11</v>
      </c>
      <c r="I14292" s="2" t="str">
        <f t="shared" si="1845"/>
        <v>Marzo</v>
      </c>
      <c r="L14292" s="2" t="str">
        <f t="shared" si="1846"/>
        <v>Índices y tasasTasas TES Plazo 1-5-10 Años "Tasa Cero Cupón y Betas TES" (UVR-Pesos) Semanal4353943542</v>
      </c>
    </row>
    <row r="14293" spans="1:12" ht="15.95" customHeight="1" x14ac:dyDescent="0.2">
      <c r="A14293" s="7" t="s">
        <v>20</v>
      </c>
      <c r="B14293" s="7" t="s">
        <v>53</v>
      </c>
      <c r="C14293" s="7" t="s">
        <v>25</v>
      </c>
      <c r="D14293" s="3">
        <v>43539</v>
      </c>
      <c r="E14293" s="3">
        <v>43542</v>
      </c>
      <c r="F14293" s="2">
        <f t="shared" si="1842"/>
        <v>2019</v>
      </c>
      <c r="G14293" s="2">
        <f t="shared" si="1843"/>
        <v>3</v>
      </c>
      <c r="H14293" s="2">
        <f t="shared" si="1844"/>
        <v>18</v>
      </c>
      <c r="I14293" s="2" t="str">
        <f t="shared" si="1845"/>
        <v>Marzo</v>
      </c>
      <c r="L14293" s="2" t="str">
        <f t="shared" si="1846"/>
        <v>Índices y tasasTasas TES Plazo 1-5-10 Años "Tasa Cero Cupón y Betas TES" (UVR-Pesos) Semanal4354643550</v>
      </c>
    </row>
    <row r="14294" spans="1:12" ht="15.95" customHeight="1" x14ac:dyDescent="0.2">
      <c r="A14294" s="7" t="s">
        <v>20</v>
      </c>
      <c r="B14294" s="7" t="s">
        <v>53</v>
      </c>
      <c r="C14294" s="7" t="s">
        <v>25</v>
      </c>
      <c r="D14294" s="3">
        <v>43546</v>
      </c>
      <c r="E14294" s="3">
        <v>43550</v>
      </c>
      <c r="F14294" s="2">
        <f t="shared" si="1842"/>
        <v>2019</v>
      </c>
      <c r="G14294" s="2">
        <f t="shared" si="1843"/>
        <v>3</v>
      </c>
      <c r="H14294" s="2">
        <f t="shared" si="1844"/>
        <v>26</v>
      </c>
      <c r="I14294" s="2" t="str">
        <f t="shared" si="1845"/>
        <v>Marzo</v>
      </c>
      <c r="L14294" s="2" t="str">
        <f t="shared" si="1846"/>
        <v>Índices y tasasTasas TES Plazo 1-5-10 Años "Tasa Cero Cupón y Betas TES" (UVR-Pesos) Semanal4355343556</v>
      </c>
    </row>
    <row r="14295" spans="1:12" ht="15.95" customHeight="1" x14ac:dyDescent="0.2">
      <c r="A14295" s="7" t="s">
        <v>20</v>
      </c>
      <c r="B14295" s="7" t="s">
        <v>53</v>
      </c>
      <c r="C14295" s="7" t="s">
        <v>25</v>
      </c>
      <c r="D14295" s="3">
        <v>43553</v>
      </c>
      <c r="E14295" s="3">
        <v>43556</v>
      </c>
      <c r="F14295" s="2">
        <f t="shared" si="1842"/>
        <v>2019</v>
      </c>
      <c r="G14295" s="2">
        <f t="shared" si="1843"/>
        <v>4</v>
      </c>
      <c r="H14295" s="2">
        <f t="shared" si="1844"/>
        <v>1</v>
      </c>
      <c r="I14295" s="2" t="str">
        <f t="shared" si="1845"/>
        <v>Abril</v>
      </c>
      <c r="L14295" s="2" t="str">
        <f t="shared" si="1846"/>
        <v>Índices y tasasTasas TES Plazo 1-5-10 Años "Tasa Cero Cupón y Betas TES" (UVR-Pesos) Semanal4356043563</v>
      </c>
    </row>
    <row r="14296" spans="1:12" ht="15.95" customHeight="1" x14ac:dyDescent="0.2">
      <c r="A14296" s="7" t="s">
        <v>20</v>
      </c>
      <c r="B14296" s="7" t="s">
        <v>53</v>
      </c>
      <c r="C14296" s="7" t="s">
        <v>25</v>
      </c>
      <c r="D14296" s="3">
        <v>43560</v>
      </c>
      <c r="E14296" s="3">
        <v>43563</v>
      </c>
      <c r="F14296" s="2">
        <f t="shared" si="1842"/>
        <v>2019</v>
      </c>
      <c r="G14296" s="2">
        <f t="shared" si="1843"/>
        <v>4</v>
      </c>
      <c r="H14296" s="2">
        <f t="shared" si="1844"/>
        <v>8</v>
      </c>
      <c r="I14296" s="2" t="str">
        <f t="shared" si="1845"/>
        <v>Abril</v>
      </c>
      <c r="L14296" s="2" t="str">
        <f t="shared" si="1846"/>
        <v>Índices y tasasTasas TES Plazo 1-5-10 Años "Tasa Cero Cupón y Betas TES" (UVR-Pesos) Semanal4356743570</v>
      </c>
    </row>
    <row r="14297" spans="1:12" ht="15.95" customHeight="1" x14ac:dyDescent="0.2">
      <c r="A14297" s="7" t="s">
        <v>20</v>
      </c>
      <c r="B14297" s="7" t="s">
        <v>53</v>
      </c>
      <c r="C14297" s="7" t="s">
        <v>25</v>
      </c>
      <c r="D14297" s="3">
        <v>43567</v>
      </c>
      <c r="E14297" s="3">
        <v>43570</v>
      </c>
      <c r="F14297" s="2">
        <f t="shared" si="1842"/>
        <v>2019</v>
      </c>
      <c r="G14297" s="2">
        <f t="shared" si="1843"/>
        <v>4</v>
      </c>
      <c r="H14297" s="2">
        <f t="shared" si="1844"/>
        <v>15</v>
      </c>
      <c r="I14297" s="2" t="str">
        <f t="shared" si="1845"/>
        <v>Abril</v>
      </c>
      <c r="L14297" s="2" t="str">
        <f t="shared" si="1846"/>
        <v>Índices y tasasTasas TES Plazo 1-5-10 Años "Tasa Cero Cupón y Betas TES" (UVR-Pesos) Semanal4357243577</v>
      </c>
    </row>
    <row r="14298" spans="1:12" ht="15.95" customHeight="1" x14ac:dyDescent="0.2">
      <c r="A14298" s="7" t="s">
        <v>20</v>
      </c>
      <c r="B14298" s="7" t="s">
        <v>53</v>
      </c>
      <c r="C14298" s="7" t="s">
        <v>25</v>
      </c>
      <c r="D14298" s="3">
        <v>43572</v>
      </c>
      <c r="E14298" s="3">
        <v>43577</v>
      </c>
      <c r="F14298" s="2">
        <f t="shared" si="1842"/>
        <v>2019</v>
      </c>
      <c r="G14298" s="2">
        <f t="shared" si="1843"/>
        <v>4</v>
      </c>
      <c r="H14298" s="2">
        <f t="shared" si="1844"/>
        <v>22</v>
      </c>
      <c r="I14298" s="2" t="str">
        <f t="shared" si="1845"/>
        <v>Abril</v>
      </c>
      <c r="L14298" s="2" t="str">
        <f t="shared" si="1846"/>
        <v>Índices y tasasTasas TES Plazo 1-5-10 Años "Tasa Cero Cupón y Betas TES" (UVR-Pesos) Semanal4358143584</v>
      </c>
    </row>
    <row r="14299" spans="1:12" ht="15.95" customHeight="1" x14ac:dyDescent="0.2">
      <c r="A14299" s="7" t="s">
        <v>20</v>
      </c>
      <c r="B14299" s="7" t="s">
        <v>53</v>
      </c>
      <c r="C14299" s="7" t="s">
        <v>25</v>
      </c>
      <c r="D14299" s="3">
        <v>43581</v>
      </c>
      <c r="E14299" s="3">
        <v>43584</v>
      </c>
      <c r="F14299" s="2">
        <f t="shared" si="1842"/>
        <v>2019</v>
      </c>
      <c r="G14299" s="2">
        <f t="shared" si="1843"/>
        <v>4</v>
      </c>
      <c r="H14299" s="2">
        <f t="shared" si="1844"/>
        <v>29</v>
      </c>
      <c r="I14299" s="2" t="str">
        <f t="shared" si="1845"/>
        <v>Abril</v>
      </c>
      <c r="L14299" s="2" t="str">
        <f t="shared" si="1846"/>
        <v>Índices y tasasTasas TES Plazo 1-5-10 Años "Tasa Cero Cupón y Betas TES" (UVR-Pesos) Semanal4358843591</v>
      </c>
    </row>
    <row r="14300" spans="1:12" ht="15.95" customHeight="1" x14ac:dyDescent="0.2">
      <c r="A14300" s="7" t="s">
        <v>20</v>
      </c>
      <c r="B14300" s="7" t="s">
        <v>53</v>
      </c>
      <c r="C14300" s="7" t="s">
        <v>25</v>
      </c>
      <c r="D14300" s="3">
        <v>43588</v>
      </c>
      <c r="E14300" s="3">
        <v>43591</v>
      </c>
      <c r="F14300" s="2">
        <f t="shared" si="1842"/>
        <v>2019</v>
      </c>
      <c r="G14300" s="2">
        <f t="shared" si="1843"/>
        <v>5</v>
      </c>
      <c r="H14300" s="2">
        <f t="shared" si="1844"/>
        <v>6</v>
      </c>
      <c r="I14300" s="2" t="str">
        <f t="shared" si="1845"/>
        <v>Mayo</v>
      </c>
      <c r="L14300" s="2" t="str">
        <f t="shared" si="1846"/>
        <v>Índices y tasasTasas TES Plazo 1-5-10 Años "Tasa Cero Cupón y Betas TES" (UVR-Pesos) Semanal4359543598</v>
      </c>
    </row>
    <row r="14301" spans="1:12" ht="15.95" customHeight="1" x14ac:dyDescent="0.2">
      <c r="A14301" s="7" t="s">
        <v>20</v>
      </c>
      <c r="B14301" s="7" t="s">
        <v>53</v>
      </c>
      <c r="C14301" s="7" t="s">
        <v>25</v>
      </c>
      <c r="D14301" s="3">
        <v>43595</v>
      </c>
      <c r="E14301" s="3">
        <v>43598</v>
      </c>
      <c r="F14301" s="2">
        <f t="shared" si="1842"/>
        <v>2019</v>
      </c>
      <c r="G14301" s="2">
        <f t="shared" si="1843"/>
        <v>5</v>
      </c>
      <c r="H14301" s="2">
        <f t="shared" si="1844"/>
        <v>13</v>
      </c>
      <c r="I14301" s="2" t="str">
        <f t="shared" si="1845"/>
        <v>Mayo</v>
      </c>
      <c r="L14301" s="2" t="str">
        <f t="shared" si="1846"/>
        <v>Índices y tasasTasas TES Plazo 1-5-10 Años "Tasa Cero Cupón y Betas TES" (UVR-Pesos) Semanal4360243605</v>
      </c>
    </row>
    <row r="14302" spans="1:12" ht="15.95" customHeight="1" x14ac:dyDescent="0.2">
      <c r="A14302" s="7" t="s">
        <v>20</v>
      </c>
      <c r="B14302" s="7" t="s">
        <v>53</v>
      </c>
      <c r="C14302" s="7" t="s">
        <v>25</v>
      </c>
      <c r="D14302" s="3">
        <v>43602</v>
      </c>
      <c r="E14302" s="3">
        <v>43605</v>
      </c>
      <c r="F14302" s="2">
        <f t="shared" si="1842"/>
        <v>2019</v>
      </c>
      <c r="G14302" s="2">
        <f t="shared" si="1843"/>
        <v>5</v>
      </c>
      <c r="H14302" s="2">
        <f t="shared" si="1844"/>
        <v>20</v>
      </c>
      <c r="I14302" s="2" t="str">
        <f t="shared" si="1845"/>
        <v>Mayo</v>
      </c>
      <c r="L14302" s="2" t="str">
        <f t="shared" si="1846"/>
        <v>Índices y tasasTasas TES Plazo 1-5-10 Años "Tasa Cero Cupón y Betas TES" (UVR-Pesos) Semanal4360943612</v>
      </c>
    </row>
    <row r="14303" spans="1:12" ht="15.95" customHeight="1" x14ac:dyDescent="0.2">
      <c r="A14303" s="7" t="s">
        <v>20</v>
      </c>
      <c r="B14303" s="7" t="s">
        <v>53</v>
      </c>
      <c r="C14303" s="7" t="s">
        <v>25</v>
      </c>
      <c r="D14303" s="3">
        <v>43609</v>
      </c>
      <c r="E14303" s="3">
        <v>43612</v>
      </c>
      <c r="F14303" s="2">
        <f t="shared" si="1842"/>
        <v>2019</v>
      </c>
      <c r="G14303" s="2">
        <f t="shared" si="1843"/>
        <v>5</v>
      </c>
      <c r="H14303" s="2">
        <f t="shared" si="1844"/>
        <v>27</v>
      </c>
      <c r="I14303" s="2" t="str">
        <f t="shared" si="1845"/>
        <v>Mayo</v>
      </c>
      <c r="L14303" s="2" t="str">
        <f t="shared" si="1846"/>
        <v>Índices y tasasTasas TES Plazo 1-5-10 Años "Tasa Cero Cupón y Betas TES" (UVR-Pesos) Semanal4361643620</v>
      </c>
    </row>
    <row r="14304" spans="1:12" ht="15.95" customHeight="1" x14ac:dyDescent="0.2">
      <c r="A14304" s="7" t="s">
        <v>20</v>
      </c>
      <c r="B14304" s="7" t="s">
        <v>53</v>
      </c>
      <c r="C14304" s="7" t="s">
        <v>25</v>
      </c>
      <c r="D14304" s="3">
        <v>43616</v>
      </c>
      <c r="E14304" s="3">
        <v>43620</v>
      </c>
      <c r="F14304" s="2">
        <f t="shared" si="1842"/>
        <v>2019</v>
      </c>
      <c r="G14304" s="2">
        <f t="shared" si="1843"/>
        <v>6</v>
      </c>
      <c r="H14304" s="2">
        <f t="shared" si="1844"/>
        <v>4</v>
      </c>
      <c r="I14304" s="2" t="str">
        <f t="shared" si="1845"/>
        <v>Junio</v>
      </c>
      <c r="L14304" s="2" t="str">
        <f t="shared" si="1846"/>
        <v>Índices y tasasTasas TES Plazo 1-5-10 Años "Tasa Cero Cupón y Betas TES" (UVR-Pesos) Semanal4362343626</v>
      </c>
    </row>
    <row r="14305" spans="1:12" ht="15.95" customHeight="1" x14ac:dyDescent="0.2">
      <c r="A14305" s="7" t="s">
        <v>20</v>
      </c>
      <c r="B14305" s="7" t="s">
        <v>53</v>
      </c>
      <c r="C14305" s="7" t="s">
        <v>25</v>
      </c>
      <c r="D14305" s="3">
        <v>43623</v>
      </c>
      <c r="E14305" s="3">
        <v>43626</v>
      </c>
      <c r="F14305" s="2">
        <f t="shared" si="1842"/>
        <v>2019</v>
      </c>
      <c r="G14305" s="2">
        <f t="shared" si="1843"/>
        <v>6</v>
      </c>
      <c r="H14305" s="2">
        <f t="shared" si="1844"/>
        <v>10</v>
      </c>
      <c r="I14305" s="2" t="str">
        <f t="shared" si="1845"/>
        <v>Junio</v>
      </c>
      <c r="L14305" s="2" t="str">
        <f t="shared" si="1846"/>
        <v>Índices y tasasTasas TES Plazo 1-5-10 Años "Tasa Cero Cupón y Betas TES" (UVR-Pesos) Semanal4363043633</v>
      </c>
    </row>
    <row r="14306" spans="1:12" ht="15.95" customHeight="1" x14ac:dyDescent="0.2">
      <c r="A14306" s="7" t="s">
        <v>20</v>
      </c>
      <c r="B14306" s="7" t="s">
        <v>53</v>
      </c>
      <c r="C14306" s="7" t="s">
        <v>25</v>
      </c>
      <c r="D14306" s="3">
        <v>43630</v>
      </c>
      <c r="E14306" s="3">
        <v>43633</v>
      </c>
      <c r="F14306" s="2">
        <f t="shared" ref="F14306:F14369" si="1847">YEAR(E14306)</f>
        <v>2019</v>
      </c>
      <c r="G14306" s="2">
        <f t="shared" ref="G14306:G14369" si="1848">MONTH(E14306)</f>
        <v>6</v>
      </c>
      <c r="H14306" s="2">
        <f t="shared" ref="H14306:H14369" si="1849">DAY(E14306)</f>
        <v>17</v>
      </c>
      <c r="I14306" s="2" t="str">
        <f t="shared" si="1845"/>
        <v>Junio</v>
      </c>
      <c r="L14306" s="2" t="str">
        <f t="shared" si="1846"/>
        <v>Índices y tasasTasas TES Plazo 1-5-10 Años "Tasa Cero Cupón y Betas TES" (UVR-Pesos) Semanal4363743641</v>
      </c>
    </row>
    <row r="14307" spans="1:12" ht="15.95" customHeight="1" x14ac:dyDescent="0.2">
      <c r="A14307" s="7" t="s">
        <v>20</v>
      </c>
      <c r="B14307" s="7" t="s">
        <v>53</v>
      </c>
      <c r="C14307" s="7" t="s">
        <v>25</v>
      </c>
      <c r="D14307" s="3">
        <v>43637</v>
      </c>
      <c r="E14307" s="3">
        <v>43641</v>
      </c>
      <c r="F14307" s="2">
        <f t="shared" si="1847"/>
        <v>2019</v>
      </c>
      <c r="G14307" s="2">
        <f t="shared" si="1848"/>
        <v>6</v>
      </c>
      <c r="H14307" s="2">
        <f t="shared" si="1849"/>
        <v>25</v>
      </c>
      <c r="I14307" s="2" t="str">
        <f t="shared" si="1845"/>
        <v>Junio</v>
      </c>
      <c r="L14307" s="2" t="str">
        <f t="shared" si="1846"/>
        <v>Índices y tasasTasas TES Plazo 1-5-10 Años "Tasa Cero Cupón y Betas TES" (UVR-Pesos) Semanal4364443648</v>
      </c>
    </row>
    <row r="14308" spans="1:12" ht="15.95" customHeight="1" x14ac:dyDescent="0.2">
      <c r="A14308" s="7" t="s">
        <v>20</v>
      </c>
      <c r="B14308" s="7" t="s">
        <v>53</v>
      </c>
      <c r="C14308" s="7" t="s">
        <v>25</v>
      </c>
      <c r="D14308" s="3">
        <v>43644</v>
      </c>
      <c r="E14308" s="3">
        <v>43648</v>
      </c>
      <c r="F14308" s="2">
        <f t="shared" si="1847"/>
        <v>2019</v>
      </c>
      <c r="G14308" s="2">
        <f t="shared" si="1848"/>
        <v>7</v>
      </c>
      <c r="H14308" s="2">
        <f t="shared" si="1849"/>
        <v>2</v>
      </c>
      <c r="I14308" s="2" t="str">
        <f t="shared" si="1845"/>
        <v>Julio</v>
      </c>
      <c r="L14308" s="2" t="str">
        <f t="shared" si="1846"/>
        <v>Índices y tasasTasas TES Plazo 1-5-10 Años "Tasa Cero Cupón y Betas TES" (UVR-Pesos) Semanal4365143654</v>
      </c>
    </row>
    <row r="14309" spans="1:12" s="7" customFormat="1" ht="15.95" customHeight="1" x14ac:dyDescent="0.2">
      <c r="A14309" s="7" t="s">
        <v>20</v>
      </c>
      <c r="B14309" s="7" t="s">
        <v>53</v>
      </c>
      <c r="C14309" s="7" t="s">
        <v>25</v>
      </c>
      <c r="D14309" s="3">
        <v>43651</v>
      </c>
      <c r="E14309" s="3">
        <v>43654</v>
      </c>
      <c r="F14309" s="2">
        <f t="shared" si="1847"/>
        <v>2019</v>
      </c>
      <c r="G14309" s="2">
        <f t="shared" si="1848"/>
        <v>7</v>
      </c>
      <c r="H14309" s="2">
        <f t="shared" si="1849"/>
        <v>8</v>
      </c>
      <c r="I14309" s="2" t="str">
        <f t="shared" si="1845"/>
        <v>Julio</v>
      </c>
      <c r="L14309" s="2" t="str">
        <f t="shared" si="1846"/>
        <v>Índices y tasasTasas TES Plazo 1-5-10 Años "Tasa Cero Cupón y Betas TES" (UVR-Pesos) Semanal4365843661</v>
      </c>
    </row>
    <row r="14310" spans="1:12" ht="15.95" customHeight="1" x14ac:dyDescent="0.2">
      <c r="A14310" s="7" t="s">
        <v>20</v>
      </c>
      <c r="B14310" s="7" t="s">
        <v>53</v>
      </c>
      <c r="C14310" s="7" t="s">
        <v>25</v>
      </c>
      <c r="D14310" s="3">
        <v>43658</v>
      </c>
      <c r="E14310" s="3">
        <v>43661</v>
      </c>
      <c r="F14310" s="2">
        <f t="shared" si="1847"/>
        <v>2019</v>
      </c>
      <c r="G14310" s="2">
        <f t="shared" si="1848"/>
        <v>7</v>
      </c>
      <c r="H14310" s="2">
        <f t="shared" si="1849"/>
        <v>15</v>
      </c>
      <c r="I14310" s="2" t="str">
        <f t="shared" si="1845"/>
        <v>Julio</v>
      </c>
      <c r="L14310" s="2" t="str">
        <f t="shared" si="1846"/>
        <v>Índices y tasasTasas TES Plazo 1-5-10 Años "Tasa Cero Cupón y Betas TES" (UVR-Pesos) Semanal4366543668</v>
      </c>
    </row>
    <row r="14311" spans="1:12" ht="15.95" customHeight="1" x14ac:dyDescent="0.2">
      <c r="A14311" s="7" t="s">
        <v>20</v>
      </c>
      <c r="B14311" s="7" t="s">
        <v>53</v>
      </c>
      <c r="C14311" s="7" t="s">
        <v>25</v>
      </c>
      <c r="D14311" s="3">
        <v>43665</v>
      </c>
      <c r="E14311" s="3">
        <v>43668</v>
      </c>
      <c r="F14311" s="2">
        <f t="shared" si="1847"/>
        <v>2019</v>
      </c>
      <c r="G14311" s="2">
        <f t="shared" si="1848"/>
        <v>7</v>
      </c>
      <c r="H14311" s="2">
        <f t="shared" si="1849"/>
        <v>22</v>
      </c>
      <c r="I14311" s="2" t="str">
        <f t="shared" si="1845"/>
        <v>Julio</v>
      </c>
      <c r="L14311" s="2" t="str">
        <f t="shared" si="1846"/>
        <v>Índices y tasasTasas TES Plazo 1-5-10 Años "Tasa Cero Cupón y Betas TES" (UVR-Pesos) Semanal4367243675</v>
      </c>
    </row>
    <row r="14312" spans="1:12" ht="15.95" customHeight="1" x14ac:dyDescent="0.2">
      <c r="A14312" s="7" t="s">
        <v>20</v>
      </c>
      <c r="B14312" s="7" t="s">
        <v>53</v>
      </c>
      <c r="C14312" s="7" t="s">
        <v>25</v>
      </c>
      <c r="D14312" s="3">
        <v>43672</v>
      </c>
      <c r="E14312" s="3">
        <v>43675</v>
      </c>
      <c r="F14312" s="2">
        <f t="shared" si="1847"/>
        <v>2019</v>
      </c>
      <c r="G14312" s="2">
        <f t="shared" si="1848"/>
        <v>7</v>
      </c>
      <c r="H14312" s="2">
        <f t="shared" si="1849"/>
        <v>29</v>
      </c>
      <c r="I14312" s="2" t="str">
        <f t="shared" si="1845"/>
        <v>Julio</v>
      </c>
      <c r="L14312" s="2" t="str">
        <f t="shared" si="1846"/>
        <v>Índices y tasasTasas TES Plazo 1-5-10 Años "Tasa Cero Cupón y Betas TES" (UVR-Pesos) Semanal4367943682</v>
      </c>
    </row>
    <row r="14313" spans="1:12" ht="15.95" customHeight="1" x14ac:dyDescent="0.2">
      <c r="A14313" s="7" t="s">
        <v>20</v>
      </c>
      <c r="B14313" s="7" t="s">
        <v>53</v>
      </c>
      <c r="C14313" s="7" t="s">
        <v>25</v>
      </c>
      <c r="D14313" s="3">
        <v>43679</v>
      </c>
      <c r="E14313" s="3">
        <v>43682</v>
      </c>
      <c r="F14313" s="2">
        <f t="shared" si="1847"/>
        <v>2019</v>
      </c>
      <c r="G14313" s="2">
        <f t="shared" si="1848"/>
        <v>8</v>
      </c>
      <c r="H14313" s="2">
        <f t="shared" si="1849"/>
        <v>5</v>
      </c>
      <c r="I14313" s="2" t="str">
        <f t="shared" si="1845"/>
        <v>Agosto</v>
      </c>
      <c r="L14313" s="2" t="str">
        <f t="shared" si="1846"/>
        <v>Índices y tasasTasas TES Plazo 1-5-10 Años "Tasa Cero Cupón y Betas TES" (UVR-Pesos) Semanal4368643689</v>
      </c>
    </row>
    <row r="14314" spans="1:12" ht="15.95" customHeight="1" x14ac:dyDescent="0.2">
      <c r="A14314" s="7" t="s">
        <v>20</v>
      </c>
      <c r="B14314" s="7" t="s">
        <v>53</v>
      </c>
      <c r="C14314" s="7" t="s">
        <v>25</v>
      </c>
      <c r="D14314" s="3">
        <v>43686</v>
      </c>
      <c r="E14314" s="3">
        <v>43689</v>
      </c>
      <c r="F14314" s="2">
        <f t="shared" si="1847"/>
        <v>2019</v>
      </c>
      <c r="G14314" s="2">
        <f t="shared" si="1848"/>
        <v>8</v>
      </c>
      <c r="H14314" s="2">
        <f t="shared" si="1849"/>
        <v>12</v>
      </c>
      <c r="I14314" s="2" t="str">
        <f t="shared" si="1845"/>
        <v>Agosto</v>
      </c>
      <c r="L14314" s="2" t="str">
        <f t="shared" si="1846"/>
        <v>Índices y tasasTasas TES Plazo 1-5-10 Años "Tasa Cero Cupón y Betas TES" (UVR-Pesos) Semanal4369343697</v>
      </c>
    </row>
    <row r="14315" spans="1:12" ht="15.95" customHeight="1" x14ac:dyDescent="0.2">
      <c r="A14315" s="7" t="s">
        <v>20</v>
      </c>
      <c r="B14315" s="7" t="s">
        <v>53</v>
      </c>
      <c r="C14315" s="7" t="s">
        <v>25</v>
      </c>
      <c r="D14315" s="3">
        <v>43693</v>
      </c>
      <c r="E14315" s="3">
        <v>43697</v>
      </c>
      <c r="F14315" s="2">
        <f t="shared" si="1847"/>
        <v>2019</v>
      </c>
      <c r="G14315" s="2">
        <f t="shared" si="1848"/>
        <v>8</v>
      </c>
      <c r="H14315" s="2">
        <f t="shared" si="1849"/>
        <v>20</v>
      </c>
      <c r="I14315" s="2" t="str">
        <f t="shared" si="1845"/>
        <v>Agosto</v>
      </c>
      <c r="L14315" s="2" t="str">
        <f t="shared" si="1846"/>
        <v>Índices y tasasTasas TES Plazo 1-5-10 Años "Tasa Cero Cupón y Betas TES" (UVR-Pesos) Semanal4370043703</v>
      </c>
    </row>
    <row r="14316" spans="1:12" ht="15.95" customHeight="1" x14ac:dyDescent="0.2">
      <c r="A14316" s="7" t="s">
        <v>20</v>
      </c>
      <c r="B14316" s="7" t="s">
        <v>53</v>
      </c>
      <c r="C14316" s="7" t="s">
        <v>25</v>
      </c>
      <c r="D14316" s="3">
        <v>43700</v>
      </c>
      <c r="E14316" s="3">
        <v>43703</v>
      </c>
      <c r="F14316" s="2">
        <f t="shared" si="1847"/>
        <v>2019</v>
      </c>
      <c r="G14316" s="2">
        <f t="shared" si="1848"/>
        <v>8</v>
      </c>
      <c r="H14316" s="2">
        <f t="shared" si="1849"/>
        <v>26</v>
      </c>
      <c r="I14316" s="2" t="str">
        <f t="shared" si="1845"/>
        <v>Agosto</v>
      </c>
      <c r="L14316" s="2" t="str">
        <f t="shared" si="1846"/>
        <v>Índices y tasasTasas TES Plazo 1-5-10 Años "Tasa Cero Cupón y Betas TES" (UVR-Pesos) Semanal4370743710</v>
      </c>
    </row>
    <row r="14317" spans="1:12" ht="15.95" customHeight="1" x14ac:dyDescent="0.2">
      <c r="A14317" s="7" t="s">
        <v>20</v>
      </c>
      <c r="B14317" s="7" t="s">
        <v>53</v>
      </c>
      <c r="C14317" s="7" t="s">
        <v>25</v>
      </c>
      <c r="D14317" s="3">
        <v>43707</v>
      </c>
      <c r="E14317" s="3">
        <v>43710</v>
      </c>
      <c r="F14317" s="2">
        <f t="shared" si="1847"/>
        <v>2019</v>
      </c>
      <c r="G14317" s="2">
        <f t="shared" si="1848"/>
        <v>9</v>
      </c>
      <c r="H14317" s="2">
        <f t="shared" si="1849"/>
        <v>2</v>
      </c>
      <c r="I14317" s="2" t="str">
        <f t="shared" si="1845"/>
        <v>Septiembre</v>
      </c>
      <c r="L14317" s="2" t="str">
        <f t="shared" si="1846"/>
        <v>Índices y tasasTasas TES Plazo 1-5-10 Años "Tasa Cero Cupón y Betas TES" (UVR-Pesos) Semanal4371443717</v>
      </c>
    </row>
    <row r="14318" spans="1:12" ht="15.95" customHeight="1" x14ac:dyDescent="0.2">
      <c r="A14318" s="7" t="s">
        <v>20</v>
      </c>
      <c r="B14318" s="7" t="s">
        <v>53</v>
      </c>
      <c r="C14318" s="7" t="s">
        <v>25</v>
      </c>
      <c r="D14318" s="3">
        <v>43714</v>
      </c>
      <c r="E14318" s="3">
        <v>43717</v>
      </c>
      <c r="F14318" s="2">
        <f t="shared" si="1847"/>
        <v>2019</v>
      </c>
      <c r="G14318" s="2">
        <f t="shared" si="1848"/>
        <v>9</v>
      </c>
      <c r="H14318" s="2">
        <f t="shared" si="1849"/>
        <v>9</v>
      </c>
      <c r="I14318" s="2" t="str">
        <f t="shared" si="1845"/>
        <v>Septiembre</v>
      </c>
      <c r="L14318" s="2" t="str">
        <f t="shared" si="1846"/>
        <v>Índices y tasasTasas TES Plazo 1-5-10 Años "Tasa Cero Cupón y Betas TES" (UVR-Pesos) Semanal4372143724</v>
      </c>
    </row>
    <row r="14319" spans="1:12" ht="15.95" customHeight="1" x14ac:dyDescent="0.2">
      <c r="A14319" s="7" t="s">
        <v>20</v>
      </c>
      <c r="B14319" s="7" t="s">
        <v>53</v>
      </c>
      <c r="C14319" s="7" t="s">
        <v>25</v>
      </c>
      <c r="D14319" s="3">
        <v>43721</v>
      </c>
      <c r="E14319" s="3">
        <v>43724</v>
      </c>
      <c r="F14319" s="2">
        <f t="shared" si="1847"/>
        <v>2019</v>
      </c>
      <c r="G14319" s="2">
        <f t="shared" si="1848"/>
        <v>9</v>
      </c>
      <c r="H14319" s="2">
        <f t="shared" si="1849"/>
        <v>16</v>
      </c>
      <c r="I14319" s="2" t="str">
        <f t="shared" si="1845"/>
        <v>Septiembre</v>
      </c>
      <c r="L14319" s="2" t="str">
        <f t="shared" si="1846"/>
        <v>Índices y tasasTasas TES Plazo 1-5-10 Años "Tasa Cero Cupón y Betas TES" (UVR-Pesos) Semanal4372843731</v>
      </c>
    </row>
    <row r="14320" spans="1:12" ht="15.95" customHeight="1" x14ac:dyDescent="0.2">
      <c r="A14320" s="7" t="s">
        <v>20</v>
      </c>
      <c r="B14320" s="7" t="s">
        <v>53</v>
      </c>
      <c r="C14320" s="7" t="s">
        <v>25</v>
      </c>
      <c r="D14320" s="3">
        <v>43728</v>
      </c>
      <c r="E14320" s="3">
        <v>43731</v>
      </c>
      <c r="F14320" s="2">
        <f t="shared" si="1847"/>
        <v>2019</v>
      </c>
      <c r="G14320" s="2">
        <f t="shared" si="1848"/>
        <v>9</v>
      </c>
      <c r="H14320" s="2">
        <f t="shared" si="1849"/>
        <v>23</v>
      </c>
      <c r="I14320" s="2" t="str">
        <f t="shared" si="1845"/>
        <v>Septiembre</v>
      </c>
      <c r="L14320" s="2" t="str">
        <f t="shared" si="1846"/>
        <v>Índices y tasasTasas TES Plazo 1-5-10 Años "Tasa Cero Cupón y Betas TES" (UVR-Pesos) Semanal4373543738</v>
      </c>
    </row>
    <row r="14321" spans="1:12" ht="15.95" customHeight="1" x14ac:dyDescent="0.2">
      <c r="A14321" s="7" t="s">
        <v>20</v>
      </c>
      <c r="B14321" s="7" t="s">
        <v>53</v>
      </c>
      <c r="C14321" s="7" t="s">
        <v>25</v>
      </c>
      <c r="D14321" s="3">
        <v>43735</v>
      </c>
      <c r="E14321" s="3">
        <v>43738</v>
      </c>
      <c r="F14321" s="2">
        <f t="shared" si="1847"/>
        <v>2019</v>
      </c>
      <c r="G14321" s="2">
        <f t="shared" si="1848"/>
        <v>9</v>
      </c>
      <c r="H14321" s="2">
        <f t="shared" si="1849"/>
        <v>30</v>
      </c>
      <c r="I14321" s="2" t="str">
        <f t="shared" si="1845"/>
        <v>Septiembre</v>
      </c>
      <c r="L14321" s="2" t="str">
        <f t="shared" si="1846"/>
        <v>Índices y tasasTasas TES Plazo 1-5-10 Años "Tasa Cero Cupón y Betas TES" (UVR-Pesos) Semanal4374243745</v>
      </c>
    </row>
    <row r="14322" spans="1:12" ht="15.95" customHeight="1" x14ac:dyDescent="0.2">
      <c r="A14322" s="7" t="s">
        <v>20</v>
      </c>
      <c r="B14322" s="7" t="s">
        <v>53</v>
      </c>
      <c r="C14322" s="7" t="s">
        <v>25</v>
      </c>
      <c r="D14322" s="3">
        <v>43742</v>
      </c>
      <c r="E14322" s="3">
        <v>43745</v>
      </c>
      <c r="F14322" s="2">
        <f t="shared" si="1847"/>
        <v>2019</v>
      </c>
      <c r="G14322" s="2">
        <f t="shared" si="1848"/>
        <v>10</v>
      </c>
      <c r="H14322" s="2">
        <f t="shared" si="1849"/>
        <v>7</v>
      </c>
      <c r="I14322" s="2" t="str">
        <f t="shared" si="1845"/>
        <v>Octubre</v>
      </c>
      <c r="L14322" s="2" t="str">
        <f t="shared" si="1846"/>
        <v>Índices y tasasTasas TES Plazo 1-5-10 Años "Tasa Cero Cupón y Betas TES" (UVR-Pesos) Semanal4374943753</v>
      </c>
    </row>
    <row r="14323" spans="1:12" ht="15.95" customHeight="1" x14ac:dyDescent="0.2">
      <c r="A14323" s="7" t="s">
        <v>20</v>
      </c>
      <c r="B14323" s="7" t="s">
        <v>53</v>
      </c>
      <c r="C14323" s="7" t="s">
        <v>25</v>
      </c>
      <c r="D14323" s="3">
        <v>43749</v>
      </c>
      <c r="E14323" s="3">
        <v>43753</v>
      </c>
      <c r="F14323" s="2">
        <f t="shared" si="1847"/>
        <v>2019</v>
      </c>
      <c r="G14323" s="2">
        <f t="shared" si="1848"/>
        <v>10</v>
      </c>
      <c r="H14323" s="2">
        <f t="shared" si="1849"/>
        <v>15</v>
      </c>
      <c r="I14323" s="2" t="str">
        <f t="shared" si="1845"/>
        <v>Octubre</v>
      </c>
      <c r="L14323" s="2" t="str">
        <f t="shared" si="1846"/>
        <v>Índices y tasasTasas TES Plazo 1-5-10 Años "Tasa Cero Cupón y Betas TES" (UVR-Pesos) Semanal4375643759</v>
      </c>
    </row>
    <row r="14324" spans="1:12" ht="15.95" customHeight="1" x14ac:dyDescent="0.2">
      <c r="A14324" s="7" t="s">
        <v>20</v>
      </c>
      <c r="B14324" s="7" t="s">
        <v>53</v>
      </c>
      <c r="C14324" s="7" t="s">
        <v>25</v>
      </c>
      <c r="D14324" s="3">
        <v>43756</v>
      </c>
      <c r="E14324" s="3">
        <v>43759</v>
      </c>
      <c r="F14324" s="2">
        <f t="shared" si="1847"/>
        <v>2019</v>
      </c>
      <c r="G14324" s="2">
        <f t="shared" si="1848"/>
        <v>10</v>
      </c>
      <c r="H14324" s="2">
        <f t="shared" si="1849"/>
        <v>21</v>
      </c>
      <c r="I14324" s="2" t="str">
        <f t="shared" si="1845"/>
        <v>Octubre</v>
      </c>
      <c r="L14324" s="2" t="str">
        <f t="shared" si="1846"/>
        <v>Índices y tasasTasas TES Plazo 1-5-10 Años "Tasa Cero Cupón y Betas TES" (UVR-Pesos) Semanal4376343766</v>
      </c>
    </row>
    <row r="14325" spans="1:12" ht="15.95" customHeight="1" x14ac:dyDescent="0.2">
      <c r="A14325" s="7" t="s">
        <v>20</v>
      </c>
      <c r="B14325" s="7" t="s">
        <v>53</v>
      </c>
      <c r="C14325" s="7" t="s">
        <v>25</v>
      </c>
      <c r="D14325" s="3">
        <v>43763</v>
      </c>
      <c r="E14325" s="3">
        <v>43766</v>
      </c>
      <c r="F14325" s="2">
        <f t="shared" si="1847"/>
        <v>2019</v>
      </c>
      <c r="G14325" s="2">
        <f t="shared" si="1848"/>
        <v>10</v>
      </c>
      <c r="H14325" s="2">
        <f t="shared" si="1849"/>
        <v>28</v>
      </c>
      <c r="I14325" s="2" t="str">
        <f t="shared" si="1845"/>
        <v>Octubre</v>
      </c>
      <c r="L14325" s="2" t="str">
        <f t="shared" si="1846"/>
        <v>Índices y tasasTasas TES Plazo 1-5-10 Años "Tasa Cero Cupón y Betas TES" (UVR-Pesos) Semanal4377043774</v>
      </c>
    </row>
    <row r="14326" spans="1:12" ht="15.95" customHeight="1" x14ac:dyDescent="0.2">
      <c r="A14326" s="7" t="s">
        <v>20</v>
      </c>
      <c r="B14326" s="7" t="s">
        <v>53</v>
      </c>
      <c r="C14326" s="7" t="s">
        <v>25</v>
      </c>
      <c r="D14326" s="3">
        <v>43770</v>
      </c>
      <c r="E14326" s="3">
        <v>43774</v>
      </c>
      <c r="F14326" s="2">
        <f t="shared" si="1847"/>
        <v>2019</v>
      </c>
      <c r="G14326" s="2">
        <f t="shared" si="1848"/>
        <v>11</v>
      </c>
      <c r="H14326" s="2">
        <f t="shared" si="1849"/>
        <v>5</v>
      </c>
      <c r="I14326" s="2" t="str">
        <f t="shared" si="1845"/>
        <v>Noviembre</v>
      </c>
      <c r="L14326" s="2" t="str">
        <f t="shared" si="1846"/>
        <v>Índices y tasasTasas TES Plazo 1-5-10 Años "Tasa Cero Cupón y Betas TES" (UVR-Pesos) Semanal4377743781</v>
      </c>
    </row>
    <row r="14327" spans="1:12" ht="15.95" customHeight="1" x14ac:dyDescent="0.2">
      <c r="A14327" s="7" t="s">
        <v>20</v>
      </c>
      <c r="B14327" s="7" t="s">
        <v>53</v>
      </c>
      <c r="C14327" s="7" t="s">
        <v>25</v>
      </c>
      <c r="D14327" s="3">
        <v>43777</v>
      </c>
      <c r="E14327" s="3">
        <v>43781</v>
      </c>
      <c r="F14327" s="2">
        <f t="shared" si="1847"/>
        <v>2019</v>
      </c>
      <c r="G14327" s="2">
        <f t="shared" si="1848"/>
        <v>11</v>
      </c>
      <c r="H14327" s="2">
        <f t="shared" si="1849"/>
        <v>12</v>
      </c>
      <c r="I14327" s="2" t="str">
        <f t="shared" si="1845"/>
        <v>Noviembre</v>
      </c>
      <c r="L14327" s="2" t="str">
        <f t="shared" si="1846"/>
        <v>Índices y tasasTasas TES Plazo 1-5-10 Años "Tasa Cero Cupón y Betas TES" (UVR-Pesos) Semanal4378443787</v>
      </c>
    </row>
    <row r="14328" spans="1:12" ht="15.95" customHeight="1" x14ac:dyDescent="0.2">
      <c r="A14328" s="7" t="s">
        <v>20</v>
      </c>
      <c r="B14328" s="7" t="s">
        <v>53</v>
      </c>
      <c r="C14328" s="7" t="s">
        <v>25</v>
      </c>
      <c r="D14328" s="3">
        <v>43784</v>
      </c>
      <c r="E14328" s="3">
        <v>43787</v>
      </c>
      <c r="F14328" s="2">
        <f t="shared" si="1847"/>
        <v>2019</v>
      </c>
      <c r="G14328" s="2">
        <f t="shared" si="1848"/>
        <v>11</v>
      </c>
      <c r="H14328" s="2">
        <f t="shared" si="1849"/>
        <v>18</v>
      </c>
      <c r="I14328" s="2" t="str">
        <f t="shared" si="1845"/>
        <v>Noviembre</v>
      </c>
      <c r="L14328" s="2" t="str">
        <f t="shared" si="1846"/>
        <v>Índices y tasasTasas TES Plazo 1-5-10 Años "Tasa Cero Cupón y Betas TES" (UVR-Pesos) Semanal4379143794</v>
      </c>
    </row>
    <row r="14329" spans="1:12" ht="15.95" customHeight="1" x14ac:dyDescent="0.2">
      <c r="A14329" s="7" t="s">
        <v>20</v>
      </c>
      <c r="B14329" s="7" t="s">
        <v>53</v>
      </c>
      <c r="C14329" s="7" t="s">
        <v>25</v>
      </c>
      <c r="D14329" s="3">
        <v>43791</v>
      </c>
      <c r="E14329" s="3">
        <v>43794</v>
      </c>
      <c r="F14329" s="2">
        <f t="shared" si="1847"/>
        <v>2019</v>
      </c>
      <c r="G14329" s="2">
        <f t="shared" si="1848"/>
        <v>11</v>
      </c>
      <c r="H14329" s="2">
        <f t="shared" si="1849"/>
        <v>25</v>
      </c>
      <c r="I14329" s="2" t="str">
        <f t="shared" si="1845"/>
        <v>Noviembre</v>
      </c>
      <c r="L14329" s="2" t="str">
        <f t="shared" si="1846"/>
        <v>Índices y tasasTasas TES Plazo 1-5-10 Años "Tasa Cero Cupón y Betas TES" (UVR-Pesos) Semanal4379843801</v>
      </c>
    </row>
    <row r="14330" spans="1:12" ht="15.95" customHeight="1" x14ac:dyDescent="0.2">
      <c r="A14330" s="7" t="s">
        <v>20</v>
      </c>
      <c r="B14330" s="7" t="s">
        <v>53</v>
      </c>
      <c r="C14330" s="7" t="s">
        <v>25</v>
      </c>
      <c r="D14330" s="3">
        <v>43798</v>
      </c>
      <c r="E14330" s="3">
        <v>43801</v>
      </c>
      <c r="F14330" s="2">
        <f t="shared" si="1847"/>
        <v>2019</v>
      </c>
      <c r="G14330" s="2">
        <f t="shared" si="1848"/>
        <v>12</v>
      </c>
      <c r="H14330" s="2">
        <f t="shared" si="1849"/>
        <v>2</v>
      </c>
      <c r="I14330" s="2" t="str">
        <f t="shared" si="1845"/>
        <v>Diciembre</v>
      </c>
      <c r="L14330" s="2" t="str">
        <f t="shared" si="1846"/>
        <v>Índices y tasasTasas TES Plazo 1-5-10 Años "Tasa Cero Cupón y Betas TES" (UVR-Pesos) Semanal4380543808</v>
      </c>
    </row>
    <row r="14331" spans="1:12" ht="15.95" customHeight="1" x14ac:dyDescent="0.2">
      <c r="A14331" s="7" t="s">
        <v>20</v>
      </c>
      <c r="B14331" s="7" t="s">
        <v>53</v>
      </c>
      <c r="C14331" s="7" t="s">
        <v>25</v>
      </c>
      <c r="D14331" s="3">
        <v>43805</v>
      </c>
      <c r="E14331" s="3">
        <v>43808</v>
      </c>
      <c r="F14331" s="2">
        <f t="shared" si="1847"/>
        <v>2019</v>
      </c>
      <c r="G14331" s="2">
        <f t="shared" si="1848"/>
        <v>12</v>
      </c>
      <c r="H14331" s="2">
        <f t="shared" si="1849"/>
        <v>9</v>
      </c>
      <c r="I14331" s="2" t="str">
        <f t="shared" si="1845"/>
        <v>Diciembre</v>
      </c>
      <c r="L14331" s="2" t="str">
        <f t="shared" si="1846"/>
        <v>Índices y tasasTasas TES Plazo 1-5-10 Años "Tasa Cero Cupón y Betas TES" (UVR-Pesos) Semanal4381243815</v>
      </c>
    </row>
    <row r="14332" spans="1:12" ht="15.95" customHeight="1" x14ac:dyDescent="0.2">
      <c r="A14332" s="7" t="s">
        <v>20</v>
      </c>
      <c r="B14332" s="7" t="s">
        <v>53</v>
      </c>
      <c r="C14332" s="7" t="s">
        <v>25</v>
      </c>
      <c r="D14332" s="3">
        <v>43812</v>
      </c>
      <c r="E14332" s="3">
        <v>43815</v>
      </c>
      <c r="F14332" s="2">
        <f t="shared" si="1847"/>
        <v>2019</v>
      </c>
      <c r="G14332" s="2">
        <f t="shared" si="1848"/>
        <v>12</v>
      </c>
      <c r="H14332" s="2">
        <f t="shared" si="1849"/>
        <v>16</v>
      </c>
      <c r="I14332" s="2" t="str">
        <f t="shared" si="1845"/>
        <v>Diciembre</v>
      </c>
      <c r="L14332" s="2" t="str">
        <f t="shared" si="1846"/>
        <v>Índices y tasasTasas TES Plazo 1-5-10 Años "Tasa Cero Cupón y Betas TES" (UVR-Pesos) Semanal4381943822</v>
      </c>
    </row>
    <row r="14333" spans="1:12" ht="15.95" customHeight="1" x14ac:dyDescent="0.2">
      <c r="A14333" s="7" t="s">
        <v>20</v>
      </c>
      <c r="B14333" s="7" t="s">
        <v>53</v>
      </c>
      <c r="C14333" s="7" t="s">
        <v>25</v>
      </c>
      <c r="D14333" s="3">
        <v>43819</v>
      </c>
      <c r="E14333" s="3">
        <v>43822</v>
      </c>
      <c r="F14333" s="2">
        <f t="shared" si="1847"/>
        <v>2019</v>
      </c>
      <c r="G14333" s="2">
        <f t="shared" si="1848"/>
        <v>12</v>
      </c>
      <c r="H14333" s="2">
        <f t="shared" si="1849"/>
        <v>23</v>
      </c>
      <c r="I14333" s="2" t="str">
        <f t="shared" si="1845"/>
        <v>Diciembre</v>
      </c>
      <c r="L14333" s="2" t="str">
        <f t="shared" si="1846"/>
        <v>Índices y tasasTasas TES Plazo 1-5-10 Años "Tasa Cero Cupón y Betas TES" (UVR-Pesos) Semanal4382643829</v>
      </c>
    </row>
    <row r="14334" spans="1:12" ht="15.95" customHeight="1" x14ac:dyDescent="0.2">
      <c r="A14334" s="7" t="s">
        <v>20</v>
      </c>
      <c r="B14334" s="7" t="s">
        <v>53</v>
      </c>
      <c r="C14334" s="7" t="s">
        <v>25</v>
      </c>
      <c r="D14334" s="3">
        <v>43826</v>
      </c>
      <c r="E14334" s="3">
        <v>43829</v>
      </c>
      <c r="F14334" s="2">
        <f t="shared" si="1847"/>
        <v>2019</v>
      </c>
      <c r="G14334" s="2">
        <f t="shared" si="1848"/>
        <v>12</v>
      </c>
      <c r="H14334" s="2">
        <f t="shared" si="1849"/>
        <v>30</v>
      </c>
      <c r="I14334" s="2" t="str">
        <f t="shared" si="1845"/>
        <v>Diciembre</v>
      </c>
      <c r="L14334" s="2" t="str">
        <f t="shared" si="1846"/>
        <v>Índices y tasasTasas TES Plazo 1-5-10 Años "Tasa Cero Cupón y Betas TES" (UVR-Pesos) Semanal4383343837</v>
      </c>
    </row>
    <row r="14335" spans="1:12" ht="15.95" customHeight="1" x14ac:dyDescent="0.2">
      <c r="A14335" s="7" t="s">
        <v>20</v>
      </c>
      <c r="B14335" s="7" t="s">
        <v>53</v>
      </c>
      <c r="C14335" s="7" t="s">
        <v>25</v>
      </c>
      <c r="D14335" s="3">
        <v>43833</v>
      </c>
      <c r="E14335" s="3">
        <v>43837</v>
      </c>
      <c r="F14335" s="2">
        <f t="shared" si="1847"/>
        <v>2020</v>
      </c>
      <c r="G14335" s="2">
        <f t="shared" si="1848"/>
        <v>1</v>
      </c>
      <c r="H14335" s="2">
        <f t="shared" si="1849"/>
        <v>7</v>
      </c>
      <c r="I14335" s="2" t="str">
        <f t="shared" si="1845"/>
        <v>Enero</v>
      </c>
      <c r="L14335" s="2" t="str">
        <f t="shared" si="1846"/>
        <v>Índices y tasasTasas TES Plazo 1-5-10 Años "Tasa Cero Cupón y Betas TES" (UVR-Pesos) Semanal4384043843</v>
      </c>
    </row>
    <row r="14336" spans="1:12" ht="15.95" customHeight="1" x14ac:dyDescent="0.2">
      <c r="A14336" s="7" t="s">
        <v>20</v>
      </c>
      <c r="B14336" s="7" t="s">
        <v>53</v>
      </c>
      <c r="C14336" s="7" t="s">
        <v>25</v>
      </c>
      <c r="D14336" s="3">
        <v>43840</v>
      </c>
      <c r="E14336" s="3">
        <v>43843</v>
      </c>
      <c r="F14336" s="2">
        <f t="shared" si="1847"/>
        <v>2020</v>
      </c>
      <c r="G14336" s="2">
        <f t="shared" si="1848"/>
        <v>1</v>
      </c>
      <c r="H14336" s="2">
        <f t="shared" si="1849"/>
        <v>13</v>
      </c>
      <c r="I14336" s="2" t="str">
        <f t="shared" ref="I14336:I14399" si="1850">CHOOSE(G14336,"Enero","Febrero","Marzo","Abril","Mayo","Junio","Julio","Agosto","Septiembre","Octubre","Noviembre","Diciembre")</f>
        <v>Enero</v>
      </c>
      <c r="L14336" s="2" t="str">
        <f t="shared" si="1846"/>
        <v>Índices y tasasTasas TES Plazo 1-5-10 Años "Tasa Cero Cupón y Betas TES" (UVR-Pesos) Semanal4384743850</v>
      </c>
    </row>
    <row r="14337" spans="1:12" ht="15.95" customHeight="1" x14ac:dyDescent="0.2">
      <c r="A14337" s="7" t="s">
        <v>20</v>
      </c>
      <c r="B14337" s="7" t="s">
        <v>53</v>
      </c>
      <c r="C14337" s="7" t="s">
        <v>25</v>
      </c>
      <c r="D14337" s="3">
        <v>43847</v>
      </c>
      <c r="E14337" s="3">
        <v>43850</v>
      </c>
      <c r="F14337" s="2">
        <f t="shared" si="1847"/>
        <v>2020</v>
      </c>
      <c r="G14337" s="2">
        <f t="shared" si="1848"/>
        <v>1</v>
      </c>
      <c r="H14337" s="2">
        <f t="shared" si="1849"/>
        <v>20</v>
      </c>
      <c r="I14337" s="2" t="str">
        <f t="shared" si="1850"/>
        <v>Enero</v>
      </c>
      <c r="L14337" s="2" t="str">
        <f t="shared" si="1846"/>
        <v>Índices y tasasTasas TES Plazo 1-5-10 Años "Tasa Cero Cupón y Betas TES" (UVR-Pesos) Semanal4385443857</v>
      </c>
    </row>
    <row r="14338" spans="1:12" ht="15.95" customHeight="1" x14ac:dyDescent="0.2">
      <c r="A14338" s="7" t="s">
        <v>20</v>
      </c>
      <c r="B14338" s="7" t="s">
        <v>53</v>
      </c>
      <c r="C14338" s="7" t="s">
        <v>25</v>
      </c>
      <c r="D14338" s="3">
        <v>43854</v>
      </c>
      <c r="E14338" s="3">
        <v>43857</v>
      </c>
      <c r="F14338" s="2">
        <f t="shared" si="1847"/>
        <v>2020</v>
      </c>
      <c r="G14338" s="2">
        <f t="shared" si="1848"/>
        <v>1</v>
      </c>
      <c r="H14338" s="2">
        <f t="shared" si="1849"/>
        <v>27</v>
      </c>
      <c r="I14338" s="2" t="str">
        <f t="shared" si="1850"/>
        <v>Enero</v>
      </c>
      <c r="L14338" s="2" t="str">
        <f t="shared" si="1846"/>
        <v>Índices y tasasTasas TES Plazo 1-5-10 Años "Tasa Cero Cupón y Betas TES" (UVR-Pesos) Semanal4386143864</v>
      </c>
    </row>
    <row r="14339" spans="1:12" ht="15.95" customHeight="1" x14ac:dyDescent="0.2">
      <c r="A14339" s="7" t="s">
        <v>20</v>
      </c>
      <c r="B14339" s="7" t="s">
        <v>53</v>
      </c>
      <c r="C14339" s="7" t="s">
        <v>25</v>
      </c>
      <c r="D14339" s="3">
        <v>43861</v>
      </c>
      <c r="E14339" s="3">
        <v>43864</v>
      </c>
      <c r="F14339" s="2">
        <f t="shared" si="1847"/>
        <v>2020</v>
      </c>
      <c r="G14339" s="2">
        <f t="shared" si="1848"/>
        <v>2</v>
      </c>
      <c r="H14339" s="2">
        <f t="shared" si="1849"/>
        <v>3</v>
      </c>
      <c r="I14339" s="2" t="str">
        <f t="shared" si="1850"/>
        <v>Febrero</v>
      </c>
      <c r="L14339" s="2" t="str">
        <f t="shared" si="1846"/>
        <v>Índices y tasasTasas TES Plazo 1-5-10 Años "Tasa Cero Cupón y Betas TES" (UVR-Pesos) Semanal4386843871</v>
      </c>
    </row>
    <row r="14340" spans="1:12" ht="15.95" customHeight="1" x14ac:dyDescent="0.2">
      <c r="A14340" s="7" t="s">
        <v>20</v>
      </c>
      <c r="B14340" s="7" t="s">
        <v>53</v>
      </c>
      <c r="C14340" s="7" t="s">
        <v>25</v>
      </c>
      <c r="D14340" s="3">
        <v>43868</v>
      </c>
      <c r="E14340" s="3">
        <v>43871</v>
      </c>
      <c r="F14340" s="2">
        <f t="shared" si="1847"/>
        <v>2020</v>
      </c>
      <c r="G14340" s="2">
        <f t="shared" si="1848"/>
        <v>2</v>
      </c>
      <c r="H14340" s="2">
        <f t="shared" si="1849"/>
        <v>10</v>
      </c>
      <c r="I14340" s="2" t="str">
        <f t="shared" si="1850"/>
        <v>Febrero</v>
      </c>
      <c r="L14340" s="2" t="str">
        <f t="shared" si="1846"/>
        <v>Índices y tasasTasas TES Plazo 1-5-10 Años "Tasa Cero Cupón y Betas TES" (UVR-Pesos) Semanal4387543878</v>
      </c>
    </row>
    <row r="14341" spans="1:12" ht="15.95" customHeight="1" x14ac:dyDescent="0.2">
      <c r="A14341" s="7" t="s">
        <v>20</v>
      </c>
      <c r="B14341" s="7" t="s">
        <v>53</v>
      </c>
      <c r="C14341" s="7" t="s">
        <v>25</v>
      </c>
      <c r="D14341" s="3">
        <v>43875</v>
      </c>
      <c r="E14341" s="3">
        <v>43878</v>
      </c>
      <c r="F14341" s="2">
        <f t="shared" si="1847"/>
        <v>2020</v>
      </c>
      <c r="G14341" s="2">
        <f t="shared" si="1848"/>
        <v>2</v>
      </c>
      <c r="H14341" s="2">
        <f t="shared" si="1849"/>
        <v>17</v>
      </c>
      <c r="I14341" s="2" t="str">
        <f t="shared" si="1850"/>
        <v>Febrero</v>
      </c>
      <c r="L14341" s="2" t="str">
        <f t="shared" si="1846"/>
        <v>Índices y tasasTasas TES Plazo 1-5-10 Años "Tasa Cero Cupón y Betas TES" (UVR-Pesos) Semanal4388243885</v>
      </c>
    </row>
    <row r="14342" spans="1:12" ht="15.95" customHeight="1" x14ac:dyDescent="0.2">
      <c r="A14342" s="7" t="s">
        <v>20</v>
      </c>
      <c r="B14342" s="7" t="s">
        <v>53</v>
      </c>
      <c r="C14342" s="7" t="s">
        <v>25</v>
      </c>
      <c r="D14342" s="3">
        <v>43882</v>
      </c>
      <c r="E14342" s="3">
        <v>43885</v>
      </c>
      <c r="F14342" s="2">
        <f t="shared" si="1847"/>
        <v>2020</v>
      </c>
      <c r="G14342" s="2">
        <f t="shared" si="1848"/>
        <v>2</v>
      </c>
      <c r="H14342" s="2">
        <f t="shared" si="1849"/>
        <v>24</v>
      </c>
      <c r="I14342" s="2" t="str">
        <f t="shared" si="1850"/>
        <v>Febrero</v>
      </c>
      <c r="L14342" s="2" t="str">
        <f t="shared" si="1846"/>
        <v>Índices y tasasTasas TES Plazo 1-5-10 Años "Tasa Cero Cupón y Betas TES" (UVR-Pesos) Semanal4388943892</v>
      </c>
    </row>
    <row r="14343" spans="1:12" ht="15.95" customHeight="1" x14ac:dyDescent="0.2">
      <c r="A14343" s="7" t="s">
        <v>20</v>
      </c>
      <c r="B14343" s="7" t="s">
        <v>53</v>
      </c>
      <c r="C14343" s="7" t="s">
        <v>25</v>
      </c>
      <c r="D14343" s="3">
        <v>43889</v>
      </c>
      <c r="E14343" s="3">
        <v>43892</v>
      </c>
      <c r="F14343" s="2">
        <f t="shared" si="1847"/>
        <v>2020</v>
      </c>
      <c r="G14343" s="2">
        <f t="shared" si="1848"/>
        <v>3</v>
      </c>
      <c r="H14343" s="2">
        <f t="shared" si="1849"/>
        <v>2</v>
      </c>
      <c r="I14343" s="2" t="str">
        <f t="shared" si="1850"/>
        <v>Marzo</v>
      </c>
      <c r="L14343" s="2" t="str">
        <f t="shared" si="1846"/>
        <v>Índices y tasasTasas TES Plazo 1-5-10 Años "Tasa Cero Cupón y Betas TES" (UVR-Pesos) Semanal4389643899</v>
      </c>
    </row>
    <row r="14344" spans="1:12" ht="15.95" customHeight="1" x14ac:dyDescent="0.2">
      <c r="A14344" s="7" t="s">
        <v>20</v>
      </c>
      <c r="B14344" s="7" t="s">
        <v>53</v>
      </c>
      <c r="C14344" s="7" t="s">
        <v>25</v>
      </c>
      <c r="D14344" s="3">
        <v>43896</v>
      </c>
      <c r="E14344" s="3">
        <v>43899</v>
      </c>
      <c r="F14344" s="2">
        <f t="shared" si="1847"/>
        <v>2020</v>
      </c>
      <c r="G14344" s="2">
        <f t="shared" si="1848"/>
        <v>3</v>
      </c>
      <c r="H14344" s="2">
        <f t="shared" si="1849"/>
        <v>9</v>
      </c>
      <c r="I14344" s="2" t="str">
        <f t="shared" si="1850"/>
        <v>Marzo</v>
      </c>
      <c r="L14344" s="2" t="str">
        <f t="shared" si="1846"/>
        <v>Índices y tasasTasas TES Plazo 1-5-10 Años "Tasa Cero Cupón y Betas TES" (UVR-Pesos) Semanal4390343906</v>
      </c>
    </row>
    <row r="14345" spans="1:12" ht="15.95" customHeight="1" x14ac:dyDescent="0.2">
      <c r="A14345" s="7" t="s">
        <v>20</v>
      </c>
      <c r="B14345" s="7" t="s">
        <v>53</v>
      </c>
      <c r="C14345" s="7" t="s">
        <v>25</v>
      </c>
      <c r="D14345" s="3">
        <v>43903</v>
      </c>
      <c r="E14345" s="3">
        <v>43906</v>
      </c>
      <c r="F14345" s="2">
        <f t="shared" si="1847"/>
        <v>2020</v>
      </c>
      <c r="G14345" s="2">
        <f t="shared" si="1848"/>
        <v>3</v>
      </c>
      <c r="H14345" s="2">
        <f t="shared" si="1849"/>
        <v>16</v>
      </c>
      <c r="I14345" s="2" t="str">
        <f t="shared" si="1850"/>
        <v>Marzo</v>
      </c>
      <c r="L14345" s="2" t="str">
        <f t="shared" ref="L14345:L14408" si="1851">CONCATENATE(A14346,B14346,C14346,D14346,E14346,)</f>
        <v>Índices y tasasTasas TES Plazo 1-5-10 Años "Tasa Cero Cupón y Betas TES" (UVR-Pesos) Semanal4391043914</v>
      </c>
    </row>
    <row r="14346" spans="1:12" ht="15.95" customHeight="1" x14ac:dyDescent="0.2">
      <c r="A14346" s="7" t="s">
        <v>20</v>
      </c>
      <c r="B14346" s="7" t="s">
        <v>53</v>
      </c>
      <c r="C14346" s="7" t="s">
        <v>25</v>
      </c>
      <c r="D14346" s="3">
        <v>43910</v>
      </c>
      <c r="E14346" s="3">
        <v>43914</v>
      </c>
      <c r="F14346" s="2">
        <f t="shared" si="1847"/>
        <v>2020</v>
      </c>
      <c r="G14346" s="2">
        <f t="shared" si="1848"/>
        <v>3</v>
      </c>
      <c r="H14346" s="2">
        <f t="shared" si="1849"/>
        <v>24</v>
      </c>
      <c r="I14346" s="2" t="str">
        <f t="shared" si="1850"/>
        <v>Marzo</v>
      </c>
      <c r="L14346" s="2" t="str">
        <f t="shared" si="1851"/>
        <v>Índices y tasasTasas TES Plazo 1-5-10 Años "Tasa Cero Cupón y Betas TES" (UVR-Pesos) Semanal4391743920</v>
      </c>
    </row>
    <row r="14347" spans="1:12" ht="15.95" customHeight="1" x14ac:dyDescent="0.2">
      <c r="A14347" s="7" t="s">
        <v>20</v>
      </c>
      <c r="B14347" s="7" t="s">
        <v>53</v>
      </c>
      <c r="C14347" s="7" t="s">
        <v>25</v>
      </c>
      <c r="D14347" s="3">
        <v>43917</v>
      </c>
      <c r="E14347" s="3">
        <v>43920</v>
      </c>
      <c r="F14347" s="2">
        <f t="shared" si="1847"/>
        <v>2020</v>
      </c>
      <c r="G14347" s="2">
        <f t="shared" si="1848"/>
        <v>3</v>
      </c>
      <c r="H14347" s="2">
        <f t="shared" si="1849"/>
        <v>30</v>
      </c>
      <c r="I14347" s="2" t="str">
        <f t="shared" si="1850"/>
        <v>Marzo</v>
      </c>
      <c r="L14347" s="2" t="str">
        <f t="shared" si="1851"/>
        <v>Índices y tasasTasas TES Plazo 1-5-10 Años "Tasa Cero Cupón y Betas TES" (UVR-Pesos) Semanal4392443927</v>
      </c>
    </row>
    <row r="14348" spans="1:12" ht="15.95" customHeight="1" x14ac:dyDescent="0.2">
      <c r="A14348" s="7" t="s">
        <v>20</v>
      </c>
      <c r="B14348" s="7" t="s">
        <v>53</v>
      </c>
      <c r="C14348" s="7" t="s">
        <v>25</v>
      </c>
      <c r="D14348" s="3">
        <v>43924</v>
      </c>
      <c r="E14348" s="3">
        <v>43927</v>
      </c>
      <c r="F14348" s="2">
        <f t="shared" si="1847"/>
        <v>2020</v>
      </c>
      <c r="G14348" s="2">
        <f t="shared" si="1848"/>
        <v>4</v>
      </c>
      <c r="H14348" s="2">
        <f t="shared" si="1849"/>
        <v>6</v>
      </c>
      <c r="I14348" s="2" t="str">
        <f t="shared" si="1850"/>
        <v>Abril</v>
      </c>
      <c r="L14348" s="2" t="str">
        <f t="shared" si="1851"/>
        <v>Índices y tasasTasas TES Plazo 1-5-10 Años "Tasa Cero Cupón y Betas TES" (UVR-Pesos) Semanal4392943934</v>
      </c>
    </row>
    <row r="14349" spans="1:12" ht="15.95" customHeight="1" x14ac:dyDescent="0.2">
      <c r="A14349" s="7" t="s">
        <v>20</v>
      </c>
      <c r="B14349" s="7" t="s">
        <v>53</v>
      </c>
      <c r="C14349" s="7" t="s">
        <v>25</v>
      </c>
      <c r="D14349" s="3">
        <v>43929</v>
      </c>
      <c r="E14349" s="3">
        <v>43934</v>
      </c>
      <c r="F14349" s="2">
        <f t="shared" si="1847"/>
        <v>2020</v>
      </c>
      <c r="G14349" s="2">
        <f t="shared" si="1848"/>
        <v>4</v>
      </c>
      <c r="H14349" s="2">
        <f t="shared" si="1849"/>
        <v>13</v>
      </c>
      <c r="I14349" s="2" t="str">
        <f t="shared" si="1850"/>
        <v>Abril</v>
      </c>
      <c r="L14349" s="2" t="str">
        <f t="shared" si="1851"/>
        <v>Índices y tasasTasas TES Plazo 1-5-10 Años "Tasa Cero Cupón y Betas TES" (UVR-Pesos) Semanal4393843941</v>
      </c>
    </row>
    <row r="14350" spans="1:12" ht="15.95" customHeight="1" x14ac:dyDescent="0.2">
      <c r="A14350" s="7" t="s">
        <v>20</v>
      </c>
      <c r="B14350" s="7" t="s">
        <v>53</v>
      </c>
      <c r="C14350" s="7" t="s">
        <v>25</v>
      </c>
      <c r="D14350" s="3">
        <v>43938</v>
      </c>
      <c r="E14350" s="3">
        <v>43941</v>
      </c>
      <c r="F14350" s="2">
        <f t="shared" si="1847"/>
        <v>2020</v>
      </c>
      <c r="G14350" s="2">
        <f t="shared" si="1848"/>
        <v>4</v>
      </c>
      <c r="H14350" s="2">
        <f t="shared" si="1849"/>
        <v>20</v>
      </c>
      <c r="I14350" s="2" t="str">
        <f t="shared" si="1850"/>
        <v>Abril</v>
      </c>
      <c r="L14350" s="2" t="str">
        <f t="shared" si="1851"/>
        <v>Índices y tasasTasas TES Plazo 1-5-10 Años "Tasa Cero Cupón y Betas TES" (UVR-Pesos) Semanal4394543948</v>
      </c>
    </row>
    <row r="14351" spans="1:12" ht="15.95" customHeight="1" x14ac:dyDescent="0.2">
      <c r="A14351" s="7" t="s">
        <v>20</v>
      </c>
      <c r="B14351" s="7" t="s">
        <v>53</v>
      </c>
      <c r="C14351" s="7" t="s">
        <v>25</v>
      </c>
      <c r="D14351" s="3">
        <v>43945</v>
      </c>
      <c r="E14351" s="3">
        <v>43948</v>
      </c>
      <c r="F14351" s="2">
        <f t="shared" si="1847"/>
        <v>2020</v>
      </c>
      <c r="G14351" s="2">
        <f t="shared" si="1848"/>
        <v>4</v>
      </c>
      <c r="H14351" s="2">
        <f t="shared" si="1849"/>
        <v>27</v>
      </c>
      <c r="I14351" s="2" t="str">
        <f t="shared" si="1850"/>
        <v>Abril</v>
      </c>
      <c r="L14351" s="2" t="str">
        <f t="shared" si="1851"/>
        <v>Índices y tasasTasas TES Plazo 1-5-10 Años "Tasa Cero Cupón y Betas TES" (UVR-Pesos) Semanal4395143955</v>
      </c>
    </row>
    <row r="14352" spans="1:12" ht="15.95" customHeight="1" x14ac:dyDescent="0.2">
      <c r="A14352" s="7" t="s">
        <v>20</v>
      </c>
      <c r="B14352" s="7" t="s">
        <v>53</v>
      </c>
      <c r="C14352" s="7" t="s">
        <v>25</v>
      </c>
      <c r="D14352" s="3">
        <v>43951</v>
      </c>
      <c r="E14352" s="3">
        <v>43955</v>
      </c>
      <c r="F14352" s="2">
        <f t="shared" si="1847"/>
        <v>2020</v>
      </c>
      <c r="G14352" s="2">
        <f t="shared" si="1848"/>
        <v>5</v>
      </c>
      <c r="H14352" s="2">
        <f t="shared" si="1849"/>
        <v>4</v>
      </c>
      <c r="I14352" s="2" t="str">
        <f t="shared" si="1850"/>
        <v>Mayo</v>
      </c>
      <c r="L14352" s="2" t="str">
        <f t="shared" si="1851"/>
        <v>Índices y tasasTasas TES Plazo 1-5-10 Años "Tasa Cero Cupón y Betas TES" (UVR-Pesos) Semanal4395943962</v>
      </c>
    </row>
    <row r="14353" spans="1:12" ht="15.95" customHeight="1" x14ac:dyDescent="0.2">
      <c r="A14353" s="7" t="s">
        <v>20</v>
      </c>
      <c r="B14353" s="7" t="s">
        <v>53</v>
      </c>
      <c r="C14353" s="7" t="s">
        <v>25</v>
      </c>
      <c r="D14353" s="3">
        <v>43959</v>
      </c>
      <c r="E14353" s="3">
        <v>43962</v>
      </c>
      <c r="F14353" s="2">
        <f t="shared" si="1847"/>
        <v>2020</v>
      </c>
      <c r="G14353" s="2">
        <f t="shared" si="1848"/>
        <v>5</v>
      </c>
      <c r="H14353" s="2">
        <f t="shared" si="1849"/>
        <v>11</v>
      </c>
      <c r="I14353" s="2" t="str">
        <f t="shared" si="1850"/>
        <v>Mayo</v>
      </c>
      <c r="L14353" s="2" t="str">
        <f t="shared" si="1851"/>
        <v>Índices y tasasTasas TES Plazo 1-5-10 Años "Tasa Cero Cupón y Betas TES" (UVR-Pesos) Semanal4396643969</v>
      </c>
    </row>
    <row r="14354" spans="1:12" ht="15.95" customHeight="1" x14ac:dyDescent="0.2">
      <c r="A14354" s="7" t="s">
        <v>20</v>
      </c>
      <c r="B14354" s="7" t="s">
        <v>53</v>
      </c>
      <c r="C14354" s="7" t="s">
        <v>25</v>
      </c>
      <c r="D14354" s="3">
        <v>43966</v>
      </c>
      <c r="E14354" s="3">
        <v>43969</v>
      </c>
      <c r="F14354" s="2">
        <f t="shared" si="1847"/>
        <v>2020</v>
      </c>
      <c r="G14354" s="2">
        <f t="shared" si="1848"/>
        <v>5</v>
      </c>
      <c r="H14354" s="2">
        <f t="shared" si="1849"/>
        <v>18</v>
      </c>
      <c r="I14354" s="2" t="str">
        <f t="shared" si="1850"/>
        <v>Mayo</v>
      </c>
      <c r="L14354" s="2" t="str">
        <f t="shared" si="1851"/>
        <v>Índices y tasasTasas TES Plazo 1-5-10 Años "Tasa Cero Cupón y Betas TES" (UVR-Pesos) Semanal4397343977</v>
      </c>
    </row>
    <row r="14355" spans="1:12" ht="15.95" customHeight="1" x14ac:dyDescent="0.2">
      <c r="A14355" s="7" t="s">
        <v>20</v>
      </c>
      <c r="B14355" s="7" t="s">
        <v>53</v>
      </c>
      <c r="C14355" s="7" t="s">
        <v>25</v>
      </c>
      <c r="D14355" s="3">
        <v>43973</v>
      </c>
      <c r="E14355" s="3">
        <v>43977</v>
      </c>
      <c r="F14355" s="2">
        <f t="shared" si="1847"/>
        <v>2020</v>
      </c>
      <c r="G14355" s="2">
        <f t="shared" si="1848"/>
        <v>5</v>
      </c>
      <c r="H14355" s="2">
        <f t="shared" si="1849"/>
        <v>26</v>
      </c>
      <c r="I14355" s="2" t="str">
        <f t="shared" si="1850"/>
        <v>Mayo</v>
      </c>
      <c r="L14355" s="2" t="str">
        <f t="shared" si="1851"/>
        <v>Índices y tasasTasas TES Plazo 1-5-10 Años "Tasa Cero Cupón y Betas TES" (UVR-Pesos) Semanal4398043983</v>
      </c>
    </row>
    <row r="14356" spans="1:12" ht="15.95" customHeight="1" x14ac:dyDescent="0.2">
      <c r="A14356" s="7" t="s">
        <v>20</v>
      </c>
      <c r="B14356" s="7" t="s">
        <v>53</v>
      </c>
      <c r="C14356" s="7" t="s">
        <v>25</v>
      </c>
      <c r="D14356" s="3">
        <v>43980</v>
      </c>
      <c r="E14356" s="3">
        <v>43983</v>
      </c>
      <c r="F14356" s="2">
        <f t="shared" si="1847"/>
        <v>2020</v>
      </c>
      <c r="G14356" s="2">
        <f t="shared" si="1848"/>
        <v>6</v>
      </c>
      <c r="H14356" s="2">
        <f t="shared" si="1849"/>
        <v>1</v>
      </c>
      <c r="I14356" s="2" t="str">
        <f t="shared" si="1850"/>
        <v>Junio</v>
      </c>
      <c r="L14356" s="2" t="str">
        <f t="shared" si="1851"/>
        <v>Índices y tasasTasas TES Plazo 1-5-10 Años "Tasa Cero Cupón y Betas TES" (UVR-Pesos) Semanal4398743990</v>
      </c>
    </row>
    <row r="14357" spans="1:12" ht="15.95" customHeight="1" x14ac:dyDescent="0.2">
      <c r="A14357" s="7" t="s">
        <v>20</v>
      </c>
      <c r="B14357" s="7" t="s">
        <v>53</v>
      </c>
      <c r="C14357" s="7" t="s">
        <v>25</v>
      </c>
      <c r="D14357" s="3">
        <v>43987</v>
      </c>
      <c r="E14357" s="3">
        <v>43990</v>
      </c>
      <c r="F14357" s="2">
        <f t="shared" si="1847"/>
        <v>2020</v>
      </c>
      <c r="G14357" s="2">
        <f t="shared" si="1848"/>
        <v>6</v>
      </c>
      <c r="H14357" s="2">
        <f t="shared" si="1849"/>
        <v>8</v>
      </c>
      <c r="I14357" s="2" t="str">
        <f t="shared" si="1850"/>
        <v>Junio</v>
      </c>
      <c r="L14357" s="2" t="str">
        <f t="shared" si="1851"/>
        <v>Índices y tasasTasas TES Plazo 1-5-10 Años "Tasa Cero Cupón y Betas TES" (UVR-Pesos) Semanal4399443998</v>
      </c>
    </row>
    <row r="14358" spans="1:12" ht="15.95" customHeight="1" x14ac:dyDescent="0.2">
      <c r="A14358" s="7" t="s">
        <v>20</v>
      </c>
      <c r="B14358" s="7" t="s">
        <v>53</v>
      </c>
      <c r="C14358" s="7" t="s">
        <v>25</v>
      </c>
      <c r="D14358" s="3">
        <v>43994</v>
      </c>
      <c r="E14358" s="3">
        <v>43998</v>
      </c>
      <c r="F14358" s="2">
        <f t="shared" si="1847"/>
        <v>2020</v>
      </c>
      <c r="G14358" s="2">
        <f t="shared" si="1848"/>
        <v>6</v>
      </c>
      <c r="H14358" s="2">
        <f t="shared" si="1849"/>
        <v>16</v>
      </c>
      <c r="I14358" s="2" t="str">
        <f t="shared" si="1850"/>
        <v>Junio</v>
      </c>
      <c r="L14358" s="2" t="str">
        <f t="shared" si="1851"/>
        <v>Índices y tasasTasas TES Plazo 1-5-10 Años "Tasa Cero Cupón y Betas TES" (UVR-Pesos) Semanal4400144005</v>
      </c>
    </row>
    <row r="14359" spans="1:12" ht="15.95" customHeight="1" x14ac:dyDescent="0.2">
      <c r="A14359" s="7" t="s">
        <v>20</v>
      </c>
      <c r="B14359" s="7" t="s">
        <v>53</v>
      </c>
      <c r="C14359" s="7" t="s">
        <v>25</v>
      </c>
      <c r="D14359" s="3">
        <v>44001</v>
      </c>
      <c r="E14359" s="3">
        <v>44005</v>
      </c>
      <c r="F14359" s="2">
        <f t="shared" si="1847"/>
        <v>2020</v>
      </c>
      <c r="G14359" s="2">
        <f t="shared" si="1848"/>
        <v>6</v>
      </c>
      <c r="H14359" s="2">
        <f t="shared" si="1849"/>
        <v>23</v>
      </c>
      <c r="I14359" s="2" t="str">
        <f t="shared" si="1850"/>
        <v>Junio</v>
      </c>
      <c r="L14359" s="2" t="str">
        <f t="shared" si="1851"/>
        <v>Índices y tasasTasas TES Plazo 1-5-10 Años "Tasa Cero Cupón y Betas TES" (UVR-Pesos) Semanal4400844012</v>
      </c>
    </row>
    <row r="14360" spans="1:12" ht="15.95" customHeight="1" x14ac:dyDescent="0.2">
      <c r="A14360" s="7" t="s">
        <v>20</v>
      </c>
      <c r="B14360" s="7" t="s">
        <v>53</v>
      </c>
      <c r="C14360" s="7" t="s">
        <v>25</v>
      </c>
      <c r="D14360" s="3">
        <v>44008</v>
      </c>
      <c r="E14360" s="3">
        <v>44012</v>
      </c>
      <c r="F14360" s="2">
        <f t="shared" si="1847"/>
        <v>2020</v>
      </c>
      <c r="G14360" s="2">
        <f t="shared" si="1848"/>
        <v>6</v>
      </c>
      <c r="H14360" s="2">
        <f t="shared" si="1849"/>
        <v>30</v>
      </c>
      <c r="I14360" s="2" t="str">
        <f t="shared" si="1850"/>
        <v>Junio</v>
      </c>
      <c r="L14360" s="2" t="str">
        <f t="shared" si="1851"/>
        <v>Índices y tasasTasas TES Plazo 1-5-10 Años "Tasa Cero Cupón y Betas TES" (UVR-Pesos) Semanal4401544018</v>
      </c>
    </row>
    <row r="14361" spans="1:12" ht="15.95" customHeight="1" x14ac:dyDescent="0.2">
      <c r="A14361" s="7" t="s">
        <v>20</v>
      </c>
      <c r="B14361" s="7" t="s">
        <v>53</v>
      </c>
      <c r="C14361" s="7" t="s">
        <v>25</v>
      </c>
      <c r="D14361" s="3">
        <v>44015</v>
      </c>
      <c r="E14361" s="3">
        <v>44018</v>
      </c>
      <c r="F14361" s="2">
        <f t="shared" si="1847"/>
        <v>2020</v>
      </c>
      <c r="G14361" s="2">
        <f t="shared" si="1848"/>
        <v>7</v>
      </c>
      <c r="H14361" s="2">
        <f t="shared" si="1849"/>
        <v>6</v>
      </c>
      <c r="I14361" s="2" t="str">
        <f t="shared" si="1850"/>
        <v>Julio</v>
      </c>
      <c r="L14361" s="2" t="str">
        <f t="shared" si="1851"/>
        <v>Índices y tasasTasas TES Plazo 1-5-10 Años "Tasa Cero Cupón y Betas TES" (UVR-Pesos) Semanal4402244025</v>
      </c>
    </row>
    <row r="14362" spans="1:12" ht="15.95" customHeight="1" x14ac:dyDescent="0.2">
      <c r="A14362" s="7" t="s">
        <v>20</v>
      </c>
      <c r="B14362" s="7" t="s">
        <v>53</v>
      </c>
      <c r="C14362" s="7" t="s">
        <v>25</v>
      </c>
      <c r="D14362" s="3">
        <v>44022</v>
      </c>
      <c r="E14362" s="3">
        <v>44025</v>
      </c>
      <c r="F14362" s="2">
        <f t="shared" si="1847"/>
        <v>2020</v>
      </c>
      <c r="G14362" s="2">
        <f t="shared" si="1848"/>
        <v>7</v>
      </c>
      <c r="H14362" s="2">
        <f t="shared" si="1849"/>
        <v>13</v>
      </c>
      <c r="I14362" s="2" t="str">
        <f t="shared" si="1850"/>
        <v>Julio</v>
      </c>
      <c r="L14362" s="2" t="str">
        <f t="shared" si="1851"/>
        <v>Índices y tasasTasas TES Plazo 1-5-10 Años "Tasa Cero Cupón y Betas TES" (UVR-Pesos) Semanal4402944033</v>
      </c>
    </row>
    <row r="14363" spans="1:12" ht="15.95" customHeight="1" x14ac:dyDescent="0.2">
      <c r="A14363" s="7" t="s">
        <v>20</v>
      </c>
      <c r="B14363" s="7" t="s">
        <v>53</v>
      </c>
      <c r="C14363" s="7" t="s">
        <v>25</v>
      </c>
      <c r="D14363" s="3">
        <v>44029</v>
      </c>
      <c r="E14363" s="3">
        <v>44033</v>
      </c>
      <c r="F14363" s="2">
        <f t="shared" si="1847"/>
        <v>2020</v>
      </c>
      <c r="G14363" s="2">
        <f t="shared" si="1848"/>
        <v>7</v>
      </c>
      <c r="H14363" s="2">
        <f t="shared" si="1849"/>
        <v>21</v>
      </c>
      <c r="I14363" s="2" t="str">
        <f t="shared" si="1850"/>
        <v>Julio</v>
      </c>
      <c r="L14363" s="2" t="str">
        <f t="shared" si="1851"/>
        <v>Índices y tasasTasas TES Plazo 1-5-10 Años "Tasa Cero Cupón y Betas TES" (UVR-Pesos) Semanal4403644039</v>
      </c>
    </row>
    <row r="14364" spans="1:12" ht="15.95" customHeight="1" x14ac:dyDescent="0.2">
      <c r="A14364" s="7" t="s">
        <v>20</v>
      </c>
      <c r="B14364" s="7" t="s">
        <v>53</v>
      </c>
      <c r="C14364" s="7" t="s">
        <v>25</v>
      </c>
      <c r="D14364" s="3">
        <v>44036</v>
      </c>
      <c r="E14364" s="3">
        <v>44039</v>
      </c>
      <c r="F14364" s="2">
        <f t="shared" si="1847"/>
        <v>2020</v>
      </c>
      <c r="G14364" s="2">
        <f t="shared" si="1848"/>
        <v>7</v>
      </c>
      <c r="H14364" s="2">
        <f t="shared" si="1849"/>
        <v>27</v>
      </c>
      <c r="I14364" s="2" t="str">
        <f t="shared" si="1850"/>
        <v>Julio</v>
      </c>
      <c r="L14364" s="2" t="str">
        <f t="shared" si="1851"/>
        <v>Índices y tasasTasas TES Plazo 1-5-10 Años "Tasa Cero Cupón y Betas TES" (UVR-Pesos) Semanal4404344046</v>
      </c>
    </row>
    <row r="14365" spans="1:12" ht="15.95" customHeight="1" x14ac:dyDescent="0.2">
      <c r="A14365" s="7" t="s">
        <v>20</v>
      </c>
      <c r="B14365" s="7" t="s">
        <v>53</v>
      </c>
      <c r="C14365" s="7" t="s">
        <v>25</v>
      </c>
      <c r="D14365" s="3">
        <v>44043</v>
      </c>
      <c r="E14365" s="3">
        <v>44046</v>
      </c>
      <c r="F14365" s="2">
        <f t="shared" si="1847"/>
        <v>2020</v>
      </c>
      <c r="G14365" s="2">
        <f t="shared" si="1848"/>
        <v>8</v>
      </c>
      <c r="H14365" s="2">
        <f t="shared" si="1849"/>
        <v>3</v>
      </c>
      <c r="I14365" s="2" t="str">
        <f t="shared" si="1850"/>
        <v>Agosto</v>
      </c>
      <c r="L14365" s="2" t="str">
        <f t="shared" si="1851"/>
        <v>Índices y tasasTasas TES Plazo 1-5-10 Años "Tasa Cero Cupón y Betas TES" (UVR-Pesos) Semanal4404944053</v>
      </c>
    </row>
    <row r="14366" spans="1:12" ht="15.95" customHeight="1" x14ac:dyDescent="0.2">
      <c r="A14366" s="7" t="s">
        <v>20</v>
      </c>
      <c r="B14366" s="7" t="s">
        <v>53</v>
      </c>
      <c r="C14366" s="7" t="s">
        <v>25</v>
      </c>
      <c r="D14366" s="3">
        <v>44049</v>
      </c>
      <c r="E14366" s="3">
        <v>44053</v>
      </c>
      <c r="F14366" s="2">
        <f t="shared" si="1847"/>
        <v>2020</v>
      </c>
      <c r="G14366" s="2">
        <f t="shared" si="1848"/>
        <v>8</v>
      </c>
      <c r="H14366" s="2">
        <f t="shared" si="1849"/>
        <v>10</v>
      </c>
      <c r="I14366" s="2" t="str">
        <f t="shared" si="1850"/>
        <v>Agosto</v>
      </c>
      <c r="L14366" s="2" t="str">
        <f t="shared" si="1851"/>
        <v>Índices y tasasTasas TES Plazo 1-5-10 Años "Tasa Cero Cupón y Betas TES" (UVR-Pesos) Semanal4405744061</v>
      </c>
    </row>
    <row r="14367" spans="1:12" ht="15.95" customHeight="1" x14ac:dyDescent="0.2">
      <c r="A14367" s="7" t="s">
        <v>20</v>
      </c>
      <c r="B14367" s="7" t="s">
        <v>53</v>
      </c>
      <c r="C14367" s="7" t="s">
        <v>25</v>
      </c>
      <c r="D14367" s="3">
        <v>44057</v>
      </c>
      <c r="E14367" s="3">
        <v>44061</v>
      </c>
      <c r="F14367" s="2">
        <f t="shared" si="1847"/>
        <v>2020</v>
      </c>
      <c r="G14367" s="2">
        <f t="shared" si="1848"/>
        <v>8</v>
      </c>
      <c r="H14367" s="2">
        <f t="shared" si="1849"/>
        <v>18</v>
      </c>
      <c r="I14367" s="2" t="str">
        <f t="shared" si="1850"/>
        <v>Agosto</v>
      </c>
      <c r="L14367" s="2" t="str">
        <f t="shared" si="1851"/>
        <v>Índices y tasasTasas TES Plazo 1-5-10 Años "Tasa Cero Cupón y Betas TES" (UVR-Pesos) Semanal4406444067</v>
      </c>
    </row>
    <row r="14368" spans="1:12" ht="15.95" customHeight="1" x14ac:dyDescent="0.2">
      <c r="A14368" s="7" t="s">
        <v>20</v>
      </c>
      <c r="B14368" s="7" t="s">
        <v>53</v>
      </c>
      <c r="C14368" s="7" t="s">
        <v>25</v>
      </c>
      <c r="D14368" s="3">
        <v>44064</v>
      </c>
      <c r="E14368" s="3">
        <v>44067</v>
      </c>
      <c r="F14368" s="2">
        <f t="shared" si="1847"/>
        <v>2020</v>
      </c>
      <c r="G14368" s="2">
        <f t="shared" si="1848"/>
        <v>8</v>
      </c>
      <c r="H14368" s="2">
        <f t="shared" si="1849"/>
        <v>24</v>
      </c>
      <c r="I14368" s="2" t="str">
        <f t="shared" si="1850"/>
        <v>Agosto</v>
      </c>
      <c r="L14368" s="2" t="str">
        <f t="shared" si="1851"/>
        <v>Índices y tasasTasas TES Plazo 1-5-10 Años "Tasa Cero Cupón y Betas TES" (UVR-Pesos) Semanal4407144074</v>
      </c>
    </row>
    <row r="14369" spans="1:12" ht="15.95" customHeight="1" x14ac:dyDescent="0.2">
      <c r="A14369" s="7" t="s">
        <v>20</v>
      </c>
      <c r="B14369" s="7" t="s">
        <v>53</v>
      </c>
      <c r="C14369" s="7" t="s">
        <v>25</v>
      </c>
      <c r="D14369" s="3">
        <v>44071</v>
      </c>
      <c r="E14369" s="3">
        <v>44074</v>
      </c>
      <c r="F14369" s="2">
        <f t="shared" si="1847"/>
        <v>2020</v>
      </c>
      <c r="G14369" s="2">
        <f t="shared" si="1848"/>
        <v>8</v>
      </c>
      <c r="H14369" s="2">
        <f t="shared" si="1849"/>
        <v>31</v>
      </c>
      <c r="I14369" s="2" t="str">
        <f t="shared" si="1850"/>
        <v>Agosto</v>
      </c>
      <c r="L14369" s="2" t="str">
        <f t="shared" si="1851"/>
        <v>Índices y tasasTasas TES Plazo 1-5-10 Años "Tasa Cero Cupón y Betas TES" (UVR-Pesos) Semanal4407844081</v>
      </c>
    </row>
    <row r="14370" spans="1:12" ht="15.95" customHeight="1" x14ac:dyDescent="0.2">
      <c r="A14370" s="7" t="s">
        <v>20</v>
      </c>
      <c r="B14370" s="7" t="s">
        <v>53</v>
      </c>
      <c r="C14370" s="7" t="s">
        <v>25</v>
      </c>
      <c r="D14370" s="3">
        <v>44078</v>
      </c>
      <c r="E14370" s="3">
        <v>44081</v>
      </c>
      <c r="F14370" s="2">
        <f t="shared" ref="F14370:F14433" si="1852">YEAR(E14370)</f>
        <v>2020</v>
      </c>
      <c r="G14370" s="2">
        <f t="shared" ref="G14370:G14433" si="1853">MONTH(E14370)</f>
        <v>9</v>
      </c>
      <c r="H14370" s="2">
        <f t="shared" ref="H14370:H14433" si="1854">DAY(E14370)</f>
        <v>7</v>
      </c>
      <c r="I14370" s="2" t="str">
        <f t="shared" si="1850"/>
        <v>Septiembre</v>
      </c>
      <c r="L14370" s="2" t="str">
        <f t="shared" si="1851"/>
        <v>Índices y tasasTasas TES Plazo 1-5-10 Años "Tasa Cero Cupón y Betas TES" (UVR-Pesos) Semanal4408544088</v>
      </c>
    </row>
    <row r="14371" spans="1:12" ht="15.95" customHeight="1" x14ac:dyDescent="0.2">
      <c r="A14371" s="7" t="s">
        <v>20</v>
      </c>
      <c r="B14371" s="7" t="s">
        <v>53</v>
      </c>
      <c r="C14371" s="7" t="s">
        <v>25</v>
      </c>
      <c r="D14371" s="3">
        <v>44085</v>
      </c>
      <c r="E14371" s="3">
        <v>44088</v>
      </c>
      <c r="F14371" s="2">
        <f t="shared" si="1852"/>
        <v>2020</v>
      </c>
      <c r="G14371" s="2">
        <f t="shared" si="1853"/>
        <v>9</v>
      </c>
      <c r="H14371" s="2">
        <f t="shared" si="1854"/>
        <v>14</v>
      </c>
      <c r="I14371" s="2" t="str">
        <f t="shared" si="1850"/>
        <v>Septiembre</v>
      </c>
      <c r="L14371" s="2" t="str">
        <f t="shared" si="1851"/>
        <v>Índices y tasasTasas TES Plazo 1-5-10 Años "Tasa Cero Cupón y Betas TES" (UVR-Pesos) Semanal4409244095</v>
      </c>
    </row>
    <row r="14372" spans="1:12" ht="15.95" customHeight="1" x14ac:dyDescent="0.2">
      <c r="A14372" s="7" t="s">
        <v>20</v>
      </c>
      <c r="B14372" s="7" t="s">
        <v>53</v>
      </c>
      <c r="C14372" s="7" t="s">
        <v>25</v>
      </c>
      <c r="D14372" s="3">
        <v>44092</v>
      </c>
      <c r="E14372" s="3">
        <v>44095</v>
      </c>
      <c r="F14372" s="2">
        <f t="shared" si="1852"/>
        <v>2020</v>
      </c>
      <c r="G14372" s="2">
        <f t="shared" si="1853"/>
        <v>9</v>
      </c>
      <c r="H14372" s="2">
        <f t="shared" si="1854"/>
        <v>21</v>
      </c>
      <c r="I14372" s="2" t="str">
        <f t="shared" si="1850"/>
        <v>Septiembre</v>
      </c>
      <c r="L14372" s="2" t="str">
        <f t="shared" si="1851"/>
        <v>Índices y tasasTasas TES Plazo 1-5-10 Años "Tasa Cero Cupón y Betas TES" (UVR-Pesos) Semanal4409944102</v>
      </c>
    </row>
    <row r="14373" spans="1:12" ht="15.95" customHeight="1" x14ac:dyDescent="0.2">
      <c r="A14373" s="7" t="s">
        <v>20</v>
      </c>
      <c r="B14373" s="7" t="s">
        <v>53</v>
      </c>
      <c r="C14373" s="7" t="s">
        <v>25</v>
      </c>
      <c r="D14373" s="3">
        <v>44099</v>
      </c>
      <c r="E14373" s="3">
        <v>44102</v>
      </c>
      <c r="F14373" s="2">
        <f t="shared" si="1852"/>
        <v>2020</v>
      </c>
      <c r="G14373" s="2">
        <f t="shared" si="1853"/>
        <v>9</v>
      </c>
      <c r="H14373" s="2">
        <f t="shared" si="1854"/>
        <v>28</v>
      </c>
      <c r="I14373" s="2" t="str">
        <f t="shared" si="1850"/>
        <v>Septiembre</v>
      </c>
      <c r="L14373" s="2" t="str">
        <f t="shared" si="1851"/>
        <v>Índices y tasasTasas TES Plazo 1-5-10 Años "Tasa Cero Cupón y Betas TES" (UVR-Pesos) Semanal4410644109</v>
      </c>
    </row>
    <row r="14374" spans="1:12" ht="15.95" customHeight="1" x14ac:dyDescent="0.2">
      <c r="A14374" s="7" t="s">
        <v>20</v>
      </c>
      <c r="B14374" s="7" t="s">
        <v>53</v>
      </c>
      <c r="C14374" s="7" t="s">
        <v>25</v>
      </c>
      <c r="D14374" s="3">
        <v>44106</v>
      </c>
      <c r="E14374" s="3">
        <v>44109</v>
      </c>
      <c r="F14374" s="2">
        <f t="shared" si="1852"/>
        <v>2020</v>
      </c>
      <c r="G14374" s="2">
        <f t="shared" si="1853"/>
        <v>10</v>
      </c>
      <c r="H14374" s="2">
        <f t="shared" si="1854"/>
        <v>5</v>
      </c>
      <c r="I14374" s="2" t="str">
        <f t="shared" si="1850"/>
        <v>Octubre</v>
      </c>
      <c r="L14374" s="2" t="str">
        <f t="shared" si="1851"/>
        <v>Índices y tasasTasas TES Plazo 1-5-10 Años "Tasa Cero Cupón y Betas TES" (UVR-Pesos) Semanal4411344117</v>
      </c>
    </row>
    <row r="14375" spans="1:12" ht="15.95" customHeight="1" x14ac:dyDescent="0.2">
      <c r="A14375" s="7" t="s">
        <v>20</v>
      </c>
      <c r="B14375" s="7" t="s">
        <v>53</v>
      </c>
      <c r="C14375" s="7" t="s">
        <v>25</v>
      </c>
      <c r="D14375" s="3">
        <v>44113</v>
      </c>
      <c r="E14375" s="3">
        <v>44117</v>
      </c>
      <c r="F14375" s="2">
        <f t="shared" si="1852"/>
        <v>2020</v>
      </c>
      <c r="G14375" s="2">
        <f t="shared" si="1853"/>
        <v>10</v>
      </c>
      <c r="H14375" s="2">
        <f t="shared" si="1854"/>
        <v>13</v>
      </c>
      <c r="I14375" s="2" t="str">
        <f t="shared" si="1850"/>
        <v>Octubre</v>
      </c>
      <c r="L14375" s="2" t="str">
        <f t="shared" si="1851"/>
        <v>Índices y tasasTasas TES Plazo 1-5-10 Años "Tasa Cero Cupón y Betas TES" (UVR-Pesos) Semanal4412044123</v>
      </c>
    </row>
    <row r="14376" spans="1:12" ht="15.95" customHeight="1" x14ac:dyDescent="0.2">
      <c r="A14376" s="7" t="s">
        <v>20</v>
      </c>
      <c r="B14376" s="7" t="s">
        <v>53</v>
      </c>
      <c r="C14376" s="7" t="s">
        <v>25</v>
      </c>
      <c r="D14376" s="3">
        <v>44120</v>
      </c>
      <c r="E14376" s="3">
        <v>44123</v>
      </c>
      <c r="F14376" s="2">
        <f t="shared" si="1852"/>
        <v>2020</v>
      </c>
      <c r="G14376" s="2">
        <f t="shared" si="1853"/>
        <v>10</v>
      </c>
      <c r="H14376" s="2">
        <f t="shared" si="1854"/>
        <v>19</v>
      </c>
      <c r="I14376" s="2" t="str">
        <f t="shared" si="1850"/>
        <v>Octubre</v>
      </c>
      <c r="L14376" s="2" t="str">
        <f t="shared" si="1851"/>
        <v>Índices y tasasTasas TES Plazo 1-5-10 Años "Tasa Cero Cupón y Betas TES" (UVR-Pesos) Semanal4412744130</v>
      </c>
    </row>
    <row r="14377" spans="1:12" ht="15.95" customHeight="1" x14ac:dyDescent="0.2">
      <c r="A14377" s="7" t="s">
        <v>20</v>
      </c>
      <c r="B14377" s="7" t="s">
        <v>53</v>
      </c>
      <c r="C14377" s="7" t="s">
        <v>25</v>
      </c>
      <c r="D14377" s="3">
        <v>44127</v>
      </c>
      <c r="E14377" s="3">
        <v>44130</v>
      </c>
      <c r="F14377" s="2">
        <f t="shared" si="1852"/>
        <v>2020</v>
      </c>
      <c r="G14377" s="2">
        <f t="shared" si="1853"/>
        <v>10</v>
      </c>
      <c r="H14377" s="2">
        <f t="shared" si="1854"/>
        <v>26</v>
      </c>
      <c r="I14377" s="2" t="str">
        <f t="shared" si="1850"/>
        <v>Octubre</v>
      </c>
      <c r="L14377" s="2" t="str">
        <f t="shared" si="1851"/>
        <v>Índices y tasasTasas TES Plazo 1-5-10 Años "Tasa Cero Cupón y Betas TES" (UVR-Pesos) Semanal4413444138</v>
      </c>
    </row>
    <row r="14378" spans="1:12" ht="15.95" customHeight="1" x14ac:dyDescent="0.2">
      <c r="A14378" s="7" t="s">
        <v>20</v>
      </c>
      <c r="B14378" s="7" t="s">
        <v>53</v>
      </c>
      <c r="C14378" s="7" t="s">
        <v>25</v>
      </c>
      <c r="D14378" s="3">
        <v>44134</v>
      </c>
      <c r="E14378" s="3">
        <v>44138</v>
      </c>
      <c r="F14378" s="2">
        <f t="shared" si="1852"/>
        <v>2020</v>
      </c>
      <c r="G14378" s="2">
        <f t="shared" si="1853"/>
        <v>11</v>
      </c>
      <c r="H14378" s="2">
        <f t="shared" si="1854"/>
        <v>3</v>
      </c>
      <c r="I14378" s="2" t="str">
        <f t="shared" si="1850"/>
        <v>Noviembre</v>
      </c>
      <c r="L14378" s="2" t="str">
        <f t="shared" si="1851"/>
        <v>Índices y tasasTasas TES Plazo 1-5-10 Años "Tasa Cero Cupón y Betas TES" (UVR-Pesos) Semanal4414144144</v>
      </c>
    </row>
    <row r="14379" spans="1:12" ht="15.95" customHeight="1" x14ac:dyDescent="0.2">
      <c r="A14379" s="7" t="s">
        <v>20</v>
      </c>
      <c r="B14379" s="7" t="s">
        <v>53</v>
      </c>
      <c r="C14379" s="7" t="s">
        <v>25</v>
      </c>
      <c r="D14379" s="3">
        <v>44141</v>
      </c>
      <c r="E14379" s="3">
        <v>44144</v>
      </c>
      <c r="F14379" s="2">
        <f t="shared" si="1852"/>
        <v>2020</v>
      </c>
      <c r="G14379" s="2">
        <f t="shared" si="1853"/>
        <v>11</v>
      </c>
      <c r="H14379" s="2">
        <f t="shared" si="1854"/>
        <v>9</v>
      </c>
      <c r="I14379" s="2" t="str">
        <f t="shared" si="1850"/>
        <v>Noviembre</v>
      </c>
      <c r="L14379" s="2" t="str">
        <f t="shared" si="1851"/>
        <v>Índices y tasasTasas TES Plazo 1-5-10 Años "Tasa Cero Cupón y Betas TES" (UVR-Pesos) Semanal4414844151</v>
      </c>
    </row>
    <row r="14380" spans="1:12" ht="15.95" customHeight="1" x14ac:dyDescent="0.2">
      <c r="A14380" s="7" t="s">
        <v>20</v>
      </c>
      <c r="B14380" s="7" t="s">
        <v>53</v>
      </c>
      <c r="C14380" s="7" t="s">
        <v>25</v>
      </c>
      <c r="D14380" s="3">
        <v>44148</v>
      </c>
      <c r="E14380" s="3">
        <v>44151</v>
      </c>
      <c r="F14380" s="2">
        <f t="shared" si="1852"/>
        <v>2020</v>
      </c>
      <c r="G14380" s="2">
        <f t="shared" si="1853"/>
        <v>11</v>
      </c>
      <c r="H14380" s="2">
        <f t="shared" si="1854"/>
        <v>16</v>
      </c>
      <c r="I14380" s="2" t="str">
        <f t="shared" si="1850"/>
        <v>Noviembre</v>
      </c>
      <c r="L14380" s="2" t="str">
        <f t="shared" si="1851"/>
        <v>Índices y tasasTasas TES Plazo 1-5-10 Años "Tasa Cero Cupón y Betas TES" (UVR-Pesos) Semanal4415544158</v>
      </c>
    </row>
    <row r="14381" spans="1:12" ht="15.95" customHeight="1" x14ac:dyDescent="0.2">
      <c r="A14381" s="7" t="s">
        <v>20</v>
      </c>
      <c r="B14381" s="7" t="s">
        <v>53</v>
      </c>
      <c r="C14381" s="7" t="s">
        <v>25</v>
      </c>
      <c r="D14381" s="3">
        <v>44155</v>
      </c>
      <c r="E14381" s="3">
        <v>44158</v>
      </c>
      <c r="F14381" s="2">
        <f t="shared" si="1852"/>
        <v>2020</v>
      </c>
      <c r="G14381" s="2">
        <f t="shared" si="1853"/>
        <v>11</v>
      </c>
      <c r="H14381" s="2">
        <f t="shared" si="1854"/>
        <v>23</v>
      </c>
      <c r="I14381" s="2" t="str">
        <f t="shared" si="1850"/>
        <v>Noviembre</v>
      </c>
      <c r="L14381" s="2" t="str">
        <f t="shared" si="1851"/>
        <v>Índices y tasasTasas TES Plazo 1-5-10 Años "Tasa Cero Cupón y Betas TES" (UVR-Pesos) Semanal4416244165</v>
      </c>
    </row>
    <row r="14382" spans="1:12" ht="15.95" customHeight="1" x14ac:dyDescent="0.2">
      <c r="A14382" s="7" t="s">
        <v>20</v>
      </c>
      <c r="B14382" s="7" t="s">
        <v>53</v>
      </c>
      <c r="C14382" s="7" t="s">
        <v>25</v>
      </c>
      <c r="D14382" s="3">
        <v>44162</v>
      </c>
      <c r="E14382" s="3">
        <v>44165</v>
      </c>
      <c r="F14382" s="2">
        <f t="shared" si="1852"/>
        <v>2020</v>
      </c>
      <c r="G14382" s="2">
        <f t="shared" si="1853"/>
        <v>11</v>
      </c>
      <c r="H14382" s="2">
        <f t="shared" si="1854"/>
        <v>30</v>
      </c>
      <c r="I14382" s="2" t="str">
        <f t="shared" si="1850"/>
        <v>Noviembre</v>
      </c>
      <c r="L14382" s="2" t="str">
        <f t="shared" si="1851"/>
        <v>Índices y tasasTasas TES Plazo 1-5-10 Años "Tasa Cero Cupón y Betas TES" (UVR-Pesos) Semanal4416944172</v>
      </c>
    </row>
    <row r="14383" spans="1:12" ht="15.95" customHeight="1" x14ac:dyDescent="0.2">
      <c r="A14383" s="7" t="s">
        <v>20</v>
      </c>
      <c r="B14383" s="7" t="s">
        <v>53</v>
      </c>
      <c r="C14383" s="7" t="s">
        <v>25</v>
      </c>
      <c r="D14383" s="3">
        <v>44169</v>
      </c>
      <c r="E14383" s="3">
        <v>44172</v>
      </c>
      <c r="F14383" s="2">
        <f t="shared" si="1852"/>
        <v>2020</v>
      </c>
      <c r="G14383" s="2">
        <f t="shared" si="1853"/>
        <v>12</v>
      </c>
      <c r="H14383" s="2">
        <f t="shared" si="1854"/>
        <v>7</v>
      </c>
      <c r="I14383" s="2" t="str">
        <f t="shared" si="1850"/>
        <v>Diciembre</v>
      </c>
      <c r="L14383" s="2" t="str">
        <f t="shared" si="1851"/>
        <v>Índices y tasasTasas TES Plazo 1-5-10 Años "Tasa Cero Cupón y Betas TES" (UVR-Pesos) Semanal4417644179</v>
      </c>
    </row>
    <row r="14384" spans="1:12" ht="15.95" customHeight="1" x14ac:dyDescent="0.2">
      <c r="A14384" s="7" t="s">
        <v>20</v>
      </c>
      <c r="B14384" s="7" t="s">
        <v>53</v>
      </c>
      <c r="C14384" s="7" t="s">
        <v>25</v>
      </c>
      <c r="D14384" s="3">
        <v>44176</v>
      </c>
      <c r="E14384" s="3">
        <v>44179</v>
      </c>
      <c r="F14384" s="2">
        <f t="shared" si="1852"/>
        <v>2020</v>
      </c>
      <c r="G14384" s="2">
        <f t="shared" si="1853"/>
        <v>12</v>
      </c>
      <c r="H14384" s="2">
        <f t="shared" si="1854"/>
        <v>14</v>
      </c>
      <c r="I14384" s="2" t="str">
        <f t="shared" si="1850"/>
        <v>Diciembre</v>
      </c>
      <c r="L14384" s="2" t="str">
        <f t="shared" si="1851"/>
        <v>Índices y tasasTasas TES Plazo 1-5-10 Años "Tasa Cero Cupón y Betas TES" (UVR-Pesos) Semanal4418344186</v>
      </c>
    </row>
    <row r="14385" spans="1:12" ht="15.95" customHeight="1" x14ac:dyDescent="0.2">
      <c r="A14385" s="7" t="s">
        <v>20</v>
      </c>
      <c r="B14385" s="7" t="s">
        <v>53</v>
      </c>
      <c r="C14385" s="7" t="s">
        <v>25</v>
      </c>
      <c r="D14385" s="3">
        <v>44183</v>
      </c>
      <c r="E14385" s="3">
        <v>44186</v>
      </c>
      <c r="F14385" s="2">
        <f t="shared" si="1852"/>
        <v>2020</v>
      </c>
      <c r="G14385" s="2">
        <f t="shared" si="1853"/>
        <v>12</v>
      </c>
      <c r="H14385" s="2">
        <f t="shared" si="1854"/>
        <v>21</v>
      </c>
      <c r="I14385" s="2" t="str">
        <f t="shared" si="1850"/>
        <v>Diciembre</v>
      </c>
      <c r="L14385" s="2" t="str">
        <f t="shared" si="1851"/>
        <v>Índices y tasasTasas TES Plazo 1-5-10 Años "Tasa Cero Cupón y Betas TES" (UVR-Pesos) Semanal4418944193</v>
      </c>
    </row>
    <row r="14386" spans="1:12" ht="15.95" customHeight="1" x14ac:dyDescent="0.2">
      <c r="A14386" s="7" t="s">
        <v>20</v>
      </c>
      <c r="B14386" s="7" t="s">
        <v>53</v>
      </c>
      <c r="C14386" s="7" t="s">
        <v>25</v>
      </c>
      <c r="D14386" s="3">
        <v>44189</v>
      </c>
      <c r="E14386" s="3">
        <v>44193</v>
      </c>
      <c r="F14386" s="2">
        <f t="shared" si="1852"/>
        <v>2020</v>
      </c>
      <c r="G14386" s="2">
        <f t="shared" si="1853"/>
        <v>12</v>
      </c>
      <c r="H14386" s="2">
        <f t="shared" si="1854"/>
        <v>28</v>
      </c>
      <c r="I14386" s="2" t="str">
        <f t="shared" si="1850"/>
        <v>Diciembre</v>
      </c>
      <c r="L14386" s="2" t="str">
        <f t="shared" si="1851"/>
        <v>Índices y tasasTasas TES Plazo 1-5-10 Años "Tasa Cero Cupón y Betas TES" (UVR-Pesos) Semanal4419544200</v>
      </c>
    </row>
    <row r="14387" spans="1:12" ht="15.95" customHeight="1" x14ac:dyDescent="0.2">
      <c r="A14387" s="7" t="s">
        <v>20</v>
      </c>
      <c r="B14387" s="7" t="s">
        <v>53</v>
      </c>
      <c r="C14387" s="7" t="s">
        <v>25</v>
      </c>
      <c r="D14387" s="3">
        <v>44195</v>
      </c>
      <c r="E14387" s="3">
        <v>44200</v>
      </c>
      <c r="F14387" s="2">
        <f t="shared" si="1852"/>
        <v>2021</v>
      </c>
      <c r="G14387" s="2">
        <f t="shared" si="1853"/>
        <v>1</v>
      </c>
      <c r="H14387" s="2">
        <f t="shared" si="1854"/>
        <v>4</v>
      </c>
      <c r="I14387" s="2" t="str">
        <f t="shared" si="1850"/>
        <v>Enero</v>
      </c>
      <c r="L14387" s="2" t="str">
        <f t="shared" si="1851"/>
        <v>Índices y tasasTasas TES Plazo 1-5-10 Años "Tasa Cero Cupón y Betas TES" (UVR-Pesos) Semanal4420444208</v>
      </c>
    </row>
    <row r="14388" spans="1:12" ht="15.95" customHeight="1" x14ac:dyDescent="0.2">
      <c r="A14388" s="7" t="s">
        <v>20</v>
      </c>
      <c r="B14388" s="7" t="s">
        <v>53</v>
      </c>
      <c r="C14388" s="7" t="s">
        <v>25</v>
      </c>
      <c r="D14388" s="3">
        <v>44204</v>
      </c>
      <c r="E14388" s="3">
        <v>44208</v>
      </c>
      <c r="F14388" s="2">
        <f t="shared" si="1852"/>
        <v>2021</v>
      </c>
      <c r="G14388" s="2">
        <f t="shared" si="1853"/>
        <v>1</v>
      </c>
      <c r="H14388" s="2">
        <f t="shared" si="1854"/>
        <v>12</v>
      </c>
      <c r="I14388" s="2" t="str">
        <f t="shared" si="1850"/>
        <v>Enero</v>
      </c>
      <c r="L14388" s="2" t="str">
        <f t="shared" si="1851"/>
        <v>Índices y tasasTasas TES Plazo 1-5-10 Años "Tasa Cero Cupón y Betas TES" (UVR-Pesos) Semanal4421144214</v>
      </c>
    </row>
    <row r="14389" spans="1:12" ht="15.95" customHeight="1" x14ac:dyDescent="0.2">
      <c r="A14389" s="7" t="s">
        <v>20</v>
      </c>
      <c r="B14389" s="7" t="s">
        <v>53</v>
      </c>
      <c r="C14389" s="7" t="s">
        <v>25</v>
      </c>
      <c r="D14389" s="3">
        <v>44211</v>
      </c>
      <c r="E14389" s="3">
        <v>44214</v>
      </c>
      <c r="F14389" s="2">
        <f t="shared" si="1852"/>
        <v>2021</v>
      </c>
      <c r="G14389" s="2">
        <f t="shared" si="1853"/>
        <v>1</v>
      </c>
      <c r="H14389" s="2">
        <f t="shared" si="1854"/>
        <v>18</v>
      </c>
      <c r="I14389" s="2" t="str">
        <f t="shared" si="1850"/>
        <v>Enero</v>
      </c>
      <c r="L14389" s="2" t="str">
        <f t="shared" si="1851"/>
        <v>Índices y tasasTasas TES Plazo 1-5-10 Años "Tasa Cero Cupón y Betas TES" (UVR-Pesos) Semanal4421844221</v>
      </c>
    </row>
    <row r="14390" spans="1:12" ht="15.95" customHeight="1" x14ac:dyDescent="0.2">
      <c r="A14390" s="7" t="s">
        <v>20</v>
      </c>
      <c r="B14390" s="7" t="s">
        <v>53</v>
      </c>
      <c r="C14390" s="7" t="s">
        <v>25</v>
      </c>
      <c r="D14390" s="3">
        <v>44218</v>
      </c>
      <c r="E14390" s="3">
        <v>44221</v>
      </c>
      <c r="F14390" s="2">
        <f t="shared" si="1852"/>
        <v>2021</v>
      </c>
      <c r="G14390" s="2">
        <f t="shared" si="1853"/>
        <v>1</v>
      </c>
      <c r="H14390" s="2">
        <f t="shared" si="1854"/>
        <v>25</v>
      </c>
      <c r="I14390" s="2" t="str">
        <f t="shared" si="1850"/>
        <v>Enero</v>
      </c>
      <c r="L14390" s="2" t="str">
        <f t="shared" si="1851"/>
        <v>Índices y tasasTasas TES Plazo 1-5-10 Años "Tasa Cero Cupón y Betas TES" (UVR-Pesos) Semanal4422544228</v>
      </c>
    </row>
    <row r="14391" spans="1:12" ht="15.95" customHeight="1" x14ac:dyDescent="0.2">
      <c r="A14391" s="7" t="s">
        <v>20</v>
      </c>
      <c r="B14391" s="7" t="s">
        <v>53</v>
      </c>
      <c r="C14391" s="7" t="s">
        <v>25</v>
      </c>
      <c r="D14391" s="3">
        <v>44225</v>
      </c>
      <c r="E14391" s="3">
        <v>44228</v>
      </c>
      <c r="F14391" s="2">
        <f t="shared" si="1852"/>
        <v>2021</v>
      </c>
      <c r="G14391" s="2">
        <f t="shared" si="1853"/>
        <v>2</v>
      </c>
      <c r="H14391" s="2">
        <f t="shared" si="1854"/>
        <v>1</v>
      </c>
      <c r="I14391" s="2" t="str">
        <f t="shared" si="1850"/>
        <v>Febrero</v>
      </c>
      <c r="L14391" s="2" t="str">
        <f t="shared" si="1851"/>
        <v>Índices y tasasTasas TES Plazo 1-5-10 Años "Tasa Cero Cupón y Betas TES" (UVR-Pesos) Semanal4423244235</v>
      </c>
    </row>
    <row r="14392" spans="1:12" ht="15.95" customHeight="1" x14ac:dyDescent="0.2">
      <c r="A14392" s="7" t="s">
        <v>20</v>
      </c>
      <c r="B14392" s="7" t="s">
        <v>53</v>
      </c>
      <c r="C14392" s="7" t="s">
        <v>25</v>
      </c>
      <c r="D14392" s="3">
        <v>44232</v>
      </c>
      <c r="E14392" s="3">
        <v>44235</v>
      </c>
      <c r="F14392" s="2">
        <f t="shared" si="1852"/>
        <v>2021</v>
      </c>
      <c r="G14392" s="2">
        <f t="shared" si="1853"/>
        <v>2</v>
      </c>
      <c r="H14392" s="2">
        <f t="shared" si="1854"/>
        <v>8</v>
      </c>
      <c r="I14392" s="2" t="str">
        <f t="shared" si="1850"/>
        <v>Febrero</v>
      </c>
      <c r="L14392" s="2" t="str">
        <f t="shared" si="1851"/>
        <v>Índices y tasasTasas TES Plazo 1-5-10 Años "Tasa Cero Cupón y Betas TES" (UVR-Pesos) Semanal4423944242</v>
      </c>
    </row>
    <row r="14393" spans="1:12" ht="15.95" customHeight="1" x14ac:dyDescent="0.2">
      <c r="A14393" s="7" t="s">
        <v>20</v>
      </c>
      <c r="B14393" s="7" t="s">
        <v>53</v>
      </c>
      <c r="C14393" s="7" t="s">
        <v>25</v>
      </c>
      <c r="D14393" s="3">
        <v>44239</v>
      </c>
      <c r="E14393" s="3">
        <v>44242</v>
      </c>
      <c r="F14393" s="2">
        <f t="shared" si="1852"/>
        <v>2021</v>
      </c>
      <c r="G14393" s="2">
        <f t="shared" si="1853"/>
        <v>2</v>
      </c>
      <c r="H14393" s="2">
        <f t="shared" si="1854"/>
        <v>15</v>
      </c>
      <c r="I14393" s="2" t="str">
        <f t="shared" si="1850"/>
        <v>Febrero</v>
      </c>
      <c r="L14393" s="2" t="str">
        <f t="shared" si="1851"/>
        <v>Índices y tasasTasas TES Plazo 1-5-10 Años "Tasa Cero Cupón y Betas TES" (UVR-Pesos) Semanal4424644249</v>
      </c>
    </row>
    <row r="14394" spans="1:12" ht="15.95" customHeight="1" x14ac:dyDescent="0.2">
      <c r="A14394" s="7" t="s">
        <v>20</v>
      </c>
      <c r="B14394" s="7" t="s">
        <v>53</v>
      </c>
      <c r="C14394" s="7" t="s">
        <v>25</v>
      </c>
      <c r="D14394" s="3">
        <v>44246</v>
      </c>
      <c r="E14394" s="3">
        <v>44249</v>
      </c>
      <c r="F14394" s="2">
        <f t="shared" si="1852"/>
        <v>2021</v>
      </c>
      <c r="G14394" s="2">
        <f t="shared" si="1853"/>
        <v>2</v>
      </c>
      <c r="H14394" s="2">
        <f t="shared" si="1854"/>
        <v>22</v>
      </c>
      <c r="I14394" s="2" t="str">
        <f t="shared" si="1850"/>
        <v>Febrero</v>
      </c>
      <c r="L14394" s="2" t="str">
        <f t="shared" si="1851"/>
        <v>Índices y tasasTasas TES Plazo 1-5-10 Años "Tasa Cero Cupón y Betas TES" (UVR-Pesos) Semanal4425344256</v>
      </c>
    </row>
    <row r="14395" spans="1:12" ht="15.95" customHeight="1" x14ac:dyDescent="0.2">
      <c r="A14395" s="7" t="s">
        <v>20</v>
      </c>
      <c r="B14395" s="7" t="s">
        <v>53</v>
      </c>
      <c r="C14395" s="7" t="s">
        <v>25</v>
      </c>
      <c r="D14395" s="3">
        <v>44253</v>
      </c>
      <c r="E14395" s="3">
        <v>44256</v>
      </c>
      <c r="F14395" s="2">
        <f t="shared" si="1852"/>
        <v>2021</v>
      </c>
      <c r="G14395" s="2">
        <f t="shared" si="1853"/>
        <v>3</v>
      </c>
      <c r="H14395" s="2">
        <f t="shared" si="1854"/>
        <v>1</v>
      </c>
      <c r="I14395" s="2" t="str">
        <f t="shared" si="1850"/>
        <v>Marzo</v>
      </c>
      <c r="L14395" s="2" t="str">
        <f t="shared" si="1851"/>
        <v>Índices y tasasTasas TES Plazo 1-5-10 Años "Tasa Cero Cupón y Betas TES" (UVR-Pesos) Semanal4426044263</v>
      </c>
    </row>
    <row r="14396" spans="1:12" ht="15.95" customHeight="1" x14ac:dyDescent="0.2">
      <c r="A14396" s="7" t="s">
        <v>20</v>
      </c>
      <c r="B14396" s="7" t="s">
        <v>53</v>
      </c>
      <c r="C14396" s="7" t="s">
        <v>25</v>
      </c>
      <c r="D14396" s="3">
        <v>44260</v>
      </c>
      <c r="E14396" s="3">
        <v>44263</v>
      </c>
      <c r="F14396" s="2">
        <f t="shared" si="1852"/>
        <v>2021</v>
      </c>
      <c r="G14396" s="2">
        <f t="shared" si="1853"/>
        <v>3</v>
      </c>
      <c r="H14396" s="2">
        <f t="shared" si="1854"/>
        <v>8</v>
      </c>
      <c r="I14396" s="2" t="str">
        <f t="shared" si="1850"/>
        <v>Marzo</v>
      </c>
      <c r="L14396" s="2" t="str">
        <f t="shared" si="1851"/>
        <v>Índices y tasasTasas TES Plazo 1-5-10 Años "Tasa Cero Cupón y Betas TES" (UVR-Pesos) Semanal4426744270</v>
      </c>
    </row>
    <row r="14397" spans="1:12" ht="15.95" customHeight="1" x14ac:dyDescent="0.2">
      <c r="A14397" s="7" t="s">
        <v>20</v>
      </c>
      <c r="B14397" s="7" t="s">
        <v>53</v>
      </c>
      <c r="C14397" s="7" t="s">
        <v>25</v>
      </c>
      <c r="D14397" s="3">
        <v>44267</v>
      </c>
      <c r="E14397" s="3">
        <v>44270</v>
      </c>
      <c r="F14397" s="2">
        <f t="shared" si="1852"/>
        <v>2021</v>
      </c>
      <c r="G14397" s="2">
        <f t="shared" si="1853"/>
        <v>3</v>
      </c>
      <c r="H14397" s="2">
        <f t="shared" si="1854"/>
        <v>15</v>
      </c>
      <c r="I14397" s="2" t="str">
        <f t="shared" si="1850"/>
        <v>Marzo</v>
      </c>
      <c r="L14397" s="2" t="str">
        <f t="shared" si="1851"/>
        <v>Índices y tasasTasas TES Plazo 1-5-10 Años "Tasa Cero Cupón y Betas TES" (UVR-Pesos) Semanal4427444278</v>
      </c>
    </row>
    <row r="14398" spans="1:12" ht="15.95" customHeight="1" x14ac:dyDescent="0.2">
      <c r="A14398" s="7" t="s">
        <v>20</v>
      </c>
      <c r="B14398" s="7" t="s">
        <v>53</v>
      </c>
      <c r="C14398" s="7" t="s">
        <v>25</v>
      </c>
      <c r="D14398" s="3">
        <v>44274</v>
      </c>
      <c r="E14398" s="3">
        <v>44278</v>
      </c>
      <c r="F14398" s="2">
        <f t="shared" si="1852"/>
        <v>2021</v>
      </c>
      <c r="G14398" s="2">
        <f t="shared" si="1853"/>
        <v>3</v>
      </c>
      <c r="H14398" s="2">
        <f t="shared" si="1854"/>
        <v>23</v>
      </c>
      <c r="I14398" s="2" t="str">
        <f t="shared" si="1850"/>
        <v>Marzo</v>
      </c>
      <c r="L14398" s="2" t="str">
        <f t="shared" si="1851"/>
        <v>Índices y tasasTasas TES Plazo 1-5-10 Años "Tasa Cero Cupón y Betas TES" (UVR-Pesos) Semanal4428144284</v>
      </c>
    </row>
    <row r="14399" spans="1:12" ht="15.95" customHeight="1" x14ac:dyDescent="0.2">
      <c r="A14399" s="7" t="s">
        <v>20</v>
      </c>
      <c r="B14399" s="7" t="s">
        <v>53</v>
      </c>
      <c r="C14399" s="7" t="s">
        <v>25</v>
      </c>
      <c r="D14399" s="3">
        <v>44281</v>
      </c>
      <c r="E14399" s="3">
        <v>44284</v>
      </c>
      <c r="F14399" s="2">
        <f t="shared" si="1852"/>
        <v>2021</v>
      </c>
      <c r="G14399" s="2">
        <f t="shared" si="1853"/>
        <v>3</v>
      </c>
      <c r="H14399" s="2">
        <f t="shared" si="1854"/>
        <v>29</v>
      </c>
      <c r="I14399" s="2" t="str">
        <f t="shared" si="1850"/>
        <v>Marzo</v>
      </c>
      <c r="L14399" s="2" t="str">
        <f t="shared" si="1851"/>
        <v>Índices y tasasTasas TES Plazo 1-5-10 Años "Tasa Cero Cupón y Betas TES" (UVR-Pesos) Semanal4428644291</v>
      </c>
    </row>
    <row r="14400" spans="1:12" ht="15.95" customHeight="1" x14ac:dyDescent="0.2">
      <c r="A14400" s="7" t="s">
        <v>20</v>
      </c>
      <c r="B14400" s="7" t="s">
        <v>53</v>
      </c>
      <c r="C14400" s="7" t="s">
        <v>25</v>
      </c>
      <c r="D14400" s="3">
        <v>44286</v>
      </c>
      <c r="E14400" s="3">
        <v>44291</v>
      </c>
      <c r="F14400" s="2">
        <f t="shared" si="1852"/>
        <v>2021</v>
      </c>
      <c r="G14400" s="2">
        <f t="shared" si="1853"/>
        <v>4</v>
      </c>
      <c r="H14400" s="2">
        <f t="shared" si="1854"/>
        <v>5</v>
      </c>
      <c r="I14400" s="2" t="str">
        <f t="shared" ref="I14400:I14463" si="1855">CHOOSE(G14400,"Enero","Febrero","Marzo","Abril","Mayo","Junio","Julio","Agosto","Septiembre","Octubre","Noviembre","Diciembre")</f>
        <v>Abril</v>
      </c>
      <c r="L14400" s="2" t="str">
        <f t="shared" si="1851"/>
        <v>Índices y tasasTasas TES Plazo 1-5-10 Años "Tasa Cero Cupón y Betas TES" (UVR-Pesos) Semanal4429544298</v>
      </c>
    </row>
    <row r="14401" spans="1:12" ht="15.95" customHeight="1" x14ac:dyDescent="0.2">
      <c r="A14401" s="7" t="s">
        <v>20</v>
      </c>
      <c r="B14401" s="7" t="s">
        <v>53</v>
      </c>
      <c r="C14401" s="7" t="s">
        <v>25</v>
      </c>
      <c r="D14401" s="3">
        <v>44295</v>
      </c>
      <c r="E14401" s="3">
        <v>44298</v>
      </c>
      <c r="F14401" s="2">
        <f t="shared" si="1852"/>
        <v>2021</v>
      </c>
      <c r="G14401" s="2">
        <f t="shared" si="1853"/>
        <v>4</v>
      </c>
      <c r="H14401" s="2">
        <f t="shared" si="1854"/>
        <v>12</v>
      </c>
      <c r="I14401" s="2" t="str">
        <f t="shared" si="1855"/>
        <v>Abril</v>
      </c>
      <c r="L14401" s="2" t="str">
        <f t="shared" si="1851"/>
        <v>Índices y tasasTasas TES Plazo 1-5-10 Años "Tasa Cero Cupón y Betas TES" (UVR-Pesos) Semanal4430244305</v>
      </c>
    </row>
    <row r="14402" spans="1:12" ht="15.95" customHeight="1" x14ac:dyDescent="0.2">
      <c r="A14402" s="7" t="s">
        <v>20</v>
      </c>
      <c r="B14402" s="7" t="s">
        <v>53</v>
      </c>
      <c r="C14402" s="7" t="s">
        <v>25</v>
      </c>
      <c r="D14402" s="3">
        <v>44302</v>
      </c>
      <c r="E14402" s="3">
        <v>44305</v>
      </c>
      <c r="F14402" s="2">
        <f t="shared" si="1852"/>
        <v>2021</v>
      </c>
      <c r="G14402" s="2">
        <f t="shared" si="1853"/>
        <v>4</v>
      </c>
      <c r="H14402" s="2">
        <f t="shared" si="1854"/>
        <v>19</v>
      </c>
      <c r="I14402" s="2" t="str">
        <f t="shared" si="1855"/>
        <v>Abril</v>
      </c>
      <c r="L14402" s="2" t="str">
        <f t="shared" si="1851"/>
        <v>Índices y tasasTasas TES Plazo 1-5-10 Años "Tasa Cero Cupón y Betas TES" (UVR-Pesos) Semanal4430944312</v>
      </c>
    </row>
    <row r="14403" spans="1:12" ht="15.95" customHeight="1" x14ac:dyDescent="0.2">
      <c r="A14403" s="7" t="s">
        <v>20</v>
      </c>
      <c r="B14403" s="7" t="s">
        <v>53</v>
      </c>
      <c r="C14403" s="7" t="s">
        <v>25</v>
      </c>
      <c r="D14403" s="3">
        <v>44309</v>
      </c>
      <c r="E14403" s="3">
        <v>44312</v>
      </c>
      <c r="F14403" s="2">
        <f t="shared" si="1852"/>
        <v>2021</v>
      </c>
      <c r="G14403" s="2">
        <f t="shared" si="1853"/>
        <v>4</v>
      </c>
      <c r="H14403" s="2">
        <f t="shared" si="1854"/>
        <v>26</v>
      </c>
      <c r="I14403" s="2" t="str">
        <f t="shared" si="1855"/>
        <v>Abril</v>
      </c>
      <c r="L14403" s="2" t="str">
        <f t="shared" si="1851"/>
        <v>Índices y tasasTasas TES Plazo 1-5-10 Años "Tasa Cero Cupón y Betas TES" (UVR-Pesos) Semanal4431644319</v>
      </c>
    </row>
    <row r="14404" spans="1:12" ht="15.95" customHeight="1" x14ac:dyDescent="0.2">
      <c r="A14404" s="7" t="s">
        <v>20</v>
      </c>
      <c r="B14404" s="7" t="s">
        <v>53</v>
      </c>
      <c r="C14404" s="7" t="s">
        <v>25</v>
      </c>
      <c r="D14404" s="3">
        <v>44316</v>
      </c>
      <c r="E14404" s="3">
        <v>44319</v>
      </c>
      <c r="F14404" s="2">
        <f t="shared" si="1852"/>
        <v>2021</v>
      </c>
      <c r="G14404" s="2">
        <f t="shared" si="1853"/>
        <v>5</v>
      </c>
      <c r="H14404" s="2">
        <f t="shared" si="1854"/>
        <v>3</v>
      </c>
      <c r="I14404" s="2" t="str">
        <f t="shared" si="1855"/>
        <v>Mayo</v>
      </c>
      <c r="L14404" s="2" t="str">
        <f t="shared" si="1851"/>
        <v>Índices y tasasTasas TES Plazo 1-5-10 Años "Tasa Cero Cupón y Betas TES" (UVR-Pesos) Semanal4432344326</v>
      </c>
    </row>
    <row r="14405" spans="1:12" ht="15.95" customHeight="1" x14ac:dyDescent="0.2">
      <c r="A14405" s="7" t="s">
        <v>20</v>
      </c>
      <c r="B14405" s="7" t="s">
        <v>53</v>
      </c>
      <c r="C14405" s="7" t="s">
        <v>25</v>
      </c>
      <c r="D14405" s="3">
        <v>44323</v>
      </c>
      <c r="E14405" s="3">
        <v>44326</v>
      </c>
      <c r="F14405" s="2">
        <f t="shared" si="1852"/>
        <v>2021</v>
      </c>
      <c r="G14405" s="2">
        <f t="shared" si="1853"/>
        <v>5</v>
      </c>
      <c r="H14405" s="2">
        <f t="shared" si="1854"/>
        <v>10</v>
      </c>
      <c r="I14405" s="2" t="str">
        <f t="shared" si="1855"/>
        <v>Mayo</v>
      </c>
      <c r="L14405" s="2" t="str">
        <f t="shared" si="1851"/>
        <v>Índices y tasasTasas TES Plazo 1-5-10 Años "Tasa Cero Cupón y Betas TES" (UVR-Pesos) Semanal4433044334</v>
      </c>
    </row>
    <row r="14406" spans="1:12" ht="15.95" customHeight="1" x14ac:dyDescent="0.2">
      <c r="A14406" s="7" t="s">
        <v>20</v>
      </c>
      <c r="B14406" s="7" t="s">
        <v>53</v>
      </c>
      <c r="C14406" s="7" t="s">
        <v>25</v>
      </c>
      <c r="D14406" s="3">
        <v>44330</v>
      </c>
      <c r="E14406" s="3">
        <v>44334</v>
      </c>
      <c r="F14406" s="2">
        <f t="shared" si="1852"/>
        <v>2021</v>
      </c>
      <c r="G14406" s="2">
        <f t="shared" si="1853"/>
        <v>5</v>
      </c>
      <c r="H14406" s="2">
        <f t="shared" si="1854"/>
        <v>18</v>
      </c>
      <c r="I14406" s="2" t="str">
        <f t="shared" si="1855"/>
        <v>Mayo</v>
      </c>
      <c r="L14406" s="2" t="str">
        <f t="shared" si="1851"/>
        <v>Índices y tasasTasas TES Plazo 1-5-10 Años "Tasa Cero Cupón y Betas TES" (UVR-Pesos) Semanal4433744340</v>
      </c>
    </row>
    <row r="14407" spans="1:12" ht="15.95" customHeight="1" x14ac:dyDescent="0.2">
      <c r="A14407" s="7" t="s">
        <v>20</v>
      </c>
      <c r="B14407" s="7" t="s">
        <v>53</v>
      </c>
      <c r="C14407" s="7" t="s">
        <v>25</v>
      </c>
      <c r="D14407" s="3">
        <v>44337</v>
      </c>
      <c r="E14407" s="3">
        <v>44340</v>
      </c>
      <c r="F14407" s="2">
        <f t="shared" si="1852"/>
        <v>2021</v>
      </c>
      <c r="G14407" s="2">
        <f t="shared" si="1853"/>
        <v>5</v>
      </c>
      <c r="H14407" s="2">
        <f t="shared" si="1854"/>
        <v>24</v>
      </c>
      <c r="I14407" s="2" t="str">
        <f t="shared" si="1855"/>
        <v>Mayo</v>
      </c>
      <c r="L14407" s="2" t="str">
        <f t="shared" si="1851"/>
        <v>Índices y tasasTasas TES Plazo 1-5-10 Años "Tasa Cero Cupón y Betas TES" (UVR-Pesos) Semanal4434444347</v>
      </c>
    </row>
    <row r="14408" spans="1:12" ht="15.95" customHeight="1" x14ac:dyDescent="0.2">
      <c r="A14408" s="7" t="s">
        <v>20</v>
      </c>
      <c r="B14408" s="7" t="s">
        <v>53</v>
      </c>
      <c r="C14408" s="7" t="s">
        <v>25</v>
      </c>
      <c r="D14408" s="3">
        <v>44344</v>
      </c>
      <c r="E14408" s="3">
        <v>44347</v>
      </c>
      <c r="F14408" s="2">
        <f t="shared" si="1852"/>
        <v>2021</v>
      </c>
      <c r="G14408" s="2">
        <f t="shared" si="1853"/>
        <v>5</v>
      </c>
      <c r="H14408" s="2">
        <f t="shared" si="1854"/>
        <v>31</v>
      </c>
      <c r="I14408" s="2" t="str">
        <f t="shared" si="1855"/>
        <v>Mayo</v>
      </c>
      <c r="L14408" s="2" t="str">
        <f t="shared" si="1851"/>
        <v>Índices y tasasTasas TES Plazo 1-5-10 Años "Tasa Cero Cupón y Betas TES" (UVR-Pesos) Semanal4435144355</v>
      </c>
    </row>
    <row r="14409" spans="1:12" ht="15.95" customHeight="1" x14ac:dyDescent="0.2">
      <c r="A14409" s="7" t="s">
        <v>20</v>
      </c>
      <c r="B14409" s="7" t="s">
        <v>53</v>
      </c>
      <c r="C14409" s="7" t="s">
        <v>25</v>
      </c>
      <c r="D14409" s="3">
        <v>44351</v>
      </c>
      <c r="E14409" s="3">
        <v>44355</v>
      </c>
      <c r="F14409" s="2">
        <f t="shared" si="1852"/>
        <v>2021</v>
      </c>
      <c r="G14409" s="2">
        <f t="shared" si="1853"/>
        <v>6</v>
      </c>
      <c r="H14409" s="2">
        <f t="shared" si="1854"/>
        <v>8</v>
      </c>
      <c r="I14409" s="2" t="str">
        <f t="shared" si="1855"/>
        <v>Junio</v>
      </c>
      <c r="L14409" s="2" t="str">
        <f t="shared" ref="L14409:L14472" si="1856">CONCATENATE(A14410,B14410,C14410,D14410,E14410,)</f>
        <v>Índices y tasasTasas TES Plazo 1-5-10 Años "Tasa Cero Cupón y Betas TES" (UVR-Pesos) Semanal4435844362</v>
      </c>
    </row>
    <row r="14410" spans="1:12" ht="15.95" customHeight="1" x14ac:dyDescent="0.2">
      <c r="A14410" s="7" t="s">
        <v>20</v>
      </c>
      <c r="B14410" s="7" t="s">
        <v>53</v>
      </c>
      <c r="C14410" s="7" t="s">
        <v>25</v>
      </c>
      <c r="D14410" s="3">
        <v>44358</v>
      </c>
      <c r="E14410" s="3">
        <v>44362</v>
      </c>
      <c r="F14410" s="2">
        <f t="shared" si="1852"/>
        <v>2021</v>
      </c>
      <c r="G14410" s="2">
        <f t="shared" si="1853"/>
        <v>6</v>
      </c>
      <c r="H14410" s="2">
        <f t="shared" si="1854"/>
        <v>15</v>
      </c>
      <c r="I14410" s="2" t="str">
        <f t="shared" si="1855"/>
        <v>Junio</v>
      </c>
      <c r="L14410" s="2" t="str">
        <f t="shared" si="1856"/>
        <v>Índices y tasasTasas TES Plazo 1-5-10 Años "Tasa Cero Cupón y Betas TES" (UVR-Pesos) Semanal4436544368</v>
      </c>
    </row>
    <row r="14411" spans="1:12" ht="15.95" customHeight="1" x14ac:dyDescent="0.2">
      <c r="A14411" s="7" t="s">
        <v>20</v>
      </c>
      <c r="B14411" s="7" t="s">
        <v>53</v>
      </c>
      <c r="C14411" s="7" t="s">
        <v>25</v>
      </c>
      <c r="D14411" s="3">
        <v>44365</v>
      </c>
      <c r="E14411" s="3">
        <v>44368</v>
      </c>
      <c r="F14411" s="2">
        <f t="shared" si="1852"/>
        <v>2021</v>
      </c>
      <c r="G14411" s="2">
        <f t="shared" si="1853"/>
        <v>6</v>
      </c>
      <c r="H14411" s="2">
        <f t="shared" si="1854"/>
        <v>21</v>
      </c>
      <c r="I14411" s="2" t="str">
        <f t="shared" si="1855"/>
        <v>Junio</v>
      </c>
      <c r="L14411" s="2" t="str">
        <f t="shared" si="1856"/>
        <v>Índices y tasasTasas TES Plazo 1-5-10 Años "Tasa Cero Cupón y Betas TES" (UVR-Pesos) Semanal4437244375</v>
      </c>
    </row>
    <row r="14412" spans="1:12" ht="15.95" customHeight="1" x14ac:dyDescent="0.2">
      <c r="A14412" s="7" t="s">
        <v>20</v>
      </c>
      <c r="B14412" s="7" t="s">
        <v>53</v>
      </c>
      <c r="C14412" s="7" t="s">
        <v>25</v>
      </c>
      <c r="D14412" s="3">
        <v>44372</v>
      </c>
      <c r="E14412" s="3">
        <v>44375</v>
      </c>
      <c r="F14412" s="2">
        <f t="shared" si="1852"/>
        <v>2021</v>
      </c>
      <c r="G14412" s="2">
        <f t="shared" si="1853"/>
        <v>6</v>
      </c>
      <c r="H14412" s="2">
        <f t="shared" si="1854"/>
        <v>28</v>
      </c>
      <c r="I14412" s="2" t="str">
        <f t="shared" si="1855"/>
        <v>Junio</v>
      </c>
      <c r="L14412" s="2" t="str">
        <f t="shared" si="1856"/>
        <v>Índices y tasasTasas TES Plazo 1-5-10 Años "Tasa Cero Cupón y Betas TES" (UVR-Pesos) Semanal4437944383</v>
      </c>
    </row>
    <row r="14413" spans="1:12" ht="15.95" customHeight="1" x14ac:dyDescent="0.2">
      <c r="A14413" s="7" t="s">
        <v>20</v>
      </c>
      <c r="B14413" s="7" t="s">
        <v>53</v>
      </c>
      <c r="C14413" s="7" t="s">
        <v>25</v>
      </c>
      <c r="D14413" s="3">
        <v>44379</v>
      </c>
      <c r="E14413" s="3">
        <v>44383</v>
      </c>
      <c r="F14413" s="2">
        <f t="shared" si="1852"/>
        <v>2021</v>
      </c>
      <c r="G14413" s="2">
        <f t="shared" si="1853"/>
        <v>7</v>
      </c>
      <c r="H14413" s="2">
        <f t="shared" si="1854"/>
        <v>6</v>
      </c>
      <c r="I14413" s="2" t="str">
        <f t="shared" si="1855"/>
        <v>Julio</v>
      </c>
      <c r="L14413" s="2" t="str">
        <f t="shared" si="1856"/>
        <v>Índices y tasasTasas TES Plazo 1-5-10 Años "Tasa Cero Cupón y Betas TES" (UVR-Pesos) Semanal4438644389</v>
      </c>
    </row>
    <row r="14414" spans="1:12" ht="15.95" customHeight="1" x14ac:dyDescent="0.2">
      <c r="A14414" s="7" t="s">
        <v>20</v>
      </c>
      <c r="B14414" s="7" t="s">
        <v>53</v>
      </c>
      <c r="C14414" s="7" t="s">
        <v>25</v>
      </c>
      <c r="D14414" s="3">
        <v>44386</v>
      </c>
      <c r="E14414" s="3">
        <v>44389</v>
      </c>
      <c r="F14414" s="2">
        <f t="shared" si="1852"/>
        <v>2021</v>
      </c>
      <c r="G14414" s="2">
        <f t="shared" si="1853"/>
        <v>7</v>
      </c>
      <c r="H14414" s="2">
        <f t="shared" si="1854"/>
        <v>12</v>
      </c>
      <c r="I14414" s="2" t="str">
        <f t="shared" si="1855"/>
        <v>Julio</v>
      </c>
      <c r="L14414" s="2" t="str">
        <f t="shared" si="1856"/>
        <v>Índices y tasasTasas TES Plazo 1-5-10 Años "Tasa Cero Cupón y Betas TES" (UVR-Pesos) Semanal4439344396</v>
      </c>
    </row>
    <row r="14415" spans="1:12" ht="15.95" customHeight="1" x14ac:dyDescent="0.2">
      <c r="A14415" s="7" t="s">
        <v>20</v>
      </c>
      <c r="B14415" s="7" t="s">
        <v>53</v>
      </c>
      <c r="C14415" s="7" t="s">
        <v>25</v>
      </c>
      <c r="D14415" s="3">
        <v>44393</v>
      </c>
      <c r="E14415" s="3">
        <v>44396</v>
      </c>
      <c r="F14415" s="2">
        <f t="shared" si="1852"/>
        <v>2021</v>
      </c>
      <c r="G14415" s="2">
        <f t="shared" si="1853"/>
        <v>7</v>
      </c>
      <c r="H14415" s="2">
        <f t="shared" si="1854"/>
        <v>19</v>
      </c>
      <c r="I14415" s="2" t="str">
        <f t="shared" si="1855"/>
        <v>Julio</v>
      </c>
      <c r="L14415" s="2" t="str">
        <f t="shared" si="1856"/>
        <v>Índices y tasasTasas TES Plazo 1-5-10 Años "Tasa Cero Cupón y Betas TES" (UVR-Pesos) Semanal4440044403</v>
      </c>
    </row>
    <row r="14416" spans="1:12" ht="15.95" customHeight="1" x14ac:dyDescent="0.2">
      <c r="A14416" s="7" t="s">
        <v>20</v>
      </c>
      <c r="B14416" s="7" t="s">
        <v>53</v>
      </c>
      <c r="C14416" s="7" t="s">
        <v>25</v>
      </c>
      <c r="D14416" s="3">
        <v>44400</v>
      </c>
      <c r="E14416" s="3">
        <v>44403</v>
      </c>
      <c r="F14416" s="2">
        <f t="shared" si="1852"/>
        <v>2021</v>
      </c>
      <c r="G14416" s="2">
        <f t="shared" si="1853"/>
        <v>7</v>
      </c>
      <c r="H14416" s="2">
        <f t="shared" si="1854"/>
        <v>26</v>
      </c>
      <c r="I14416" s="2" t="str">
        <f t="shared" si="1855"/>
        <v>Julio</v>
      </c>
      <c r="L14416" s="2" t="str">
        <f t="shared" si="1856"/>
        <v>Índices y tasasTasas TES Plazo 1-5-10 Años "Tasa Cero Cupón y Betas TES" (UVR-Pesos) Semanal4440744410</v>
      </c>
    </row>
    <row r="14417" spans="1:12" ht="15.95" customHeight="1" x14ac:dyDescent="0.2">
      <c r="A14417" s="7" t="s">
        <v>20</v>
      </c>
      <c r="B14417" s="7" t="s">
        <v>53</v>
      </c>
      <c r="C14417" s="7" t="s">
        <v>25</v>
      </c>
      <c r="D14417" s="3">
        <v>44407</v>
      </c>
      <c r="E14417" s="3">
        <v>44410</v>
      </c>
      <c r="F14417" s="2">
        <f t="shared" si="1852"/>
        <v>2021</v>
      </c>
      <c r="G14417" s="2">
        <f t="shared" si="1853"/>
        <v>8</v>
      </c>
      <c r="H14417" s="2">
        <f t="shared" si="1854"/>
        <v>2</v>
      </c>
      <c r="I14417" s="2" t="str">
        <f t="shared" si="1855"/>
        <v>Agosto</v>
      </c>
      <c r="L14417" s="2" t="str">
        <f t="shared" si="1856"/>
        <v>Índices y tasasTasas TES Plazo 1-5-10 Años "Tasa Cero Cupón y Betas TES" (UVR-Pesos) Semanal4441444417</v>
      </c>
    </row>
    <row r="14418" spans="1:12" ht="15.95" customHeight="1" x14ac:dyDescent="0.2">
      <c r="A14418" s="7" t="s">
        <v>20</v>
      </c>
      <c r="B14418" s="7" t="s">
        <v>53</v>
      </c>
      <c r="C14418" s="7" t="s">
        <v>25</v>
      </c>
      <c r="D14418" s="3">
        <v>44414</v>
      </c>
      <c r="E14418" s="3">
        <v>44417</v>
      </c>
      <c r="F14418" s="2">
        <f t="shared" si="1852"/>
        <v>2021</v>
      </c>
      <c r="G14418" s="2">
        <f t="shared" si="1853"/>
        <v>8</v>
      </c>
      <c r="H14418" s="2">
        <f t="shared" si="1854"/>
        <v>9</v>
      </c>
      <c r="I14418" s="2" t="str">
        <f t="shared" si="1855"/>
        <v>Agosto</v>
      </c>
      <c r="L14418" s="2" t="str">
        <f t="shared" si="1856"/>
        <v>Índices y tasasTasas TES Plazo 1-5-10 Años "Tasa Cero Cupón y Betas TES" (UVR-Pesos) Semanal4442144425</v>
      </c>
    </row>
    <row r="14419" spans="1:12" ht="15.95" customHeight="1" x14ac:dyDescent="0.2">
      <c r="A14419" s="7" t="s">
        <v>20</v>
      </c>
      <c r="B14419" s="7" t="s">
        <v>53</v>
      </c>
      <c r="C14419" s="7" t="s">
        <v>25</v>
      </c>
      <c r="D14419" s="3">
        <v>44421</v>
      </c>
      <c r="E14419" s="3">
        <v>44425</v>
      </c>
      <c r="F14419" s="2">
        <f t="shared" si="1852"/>
        <v>2021</v>
      </c>
      <c r="G14419" s="2">
        <f t="shared" si="1853"/>
        <v>8</v>
      </c>
      <c r="H14419" s="2">
        <f t="shared" si="1854"/>
        <v>17</v>
      </c>
      <c r="I14419" s="2" t="str">
        <f t="shared" si="1855"/>
        <v>Agosto</v>
      </c>
      <c r="L14419" s="2" t="str">
        <f t="shared" si="1856"/>
        <v>Índices y tasasTasas TES Plazo 1-5-10 Años "Tasa Cero Cupón y Betas TES" (UVR-Pesos) Semanal4442844431</v>
      </c>
    </row>
    <row r="14420" spans="1:12" ht="15.95" customHeight="1" x14ac:dyDescent="0.2">
      <c r="A14420" s="7" t="s">
        <v>20</v>
      </c>
      <c r="B14420" s="7" t="s">
        <v>53</v>
      </c>
      <c r="C14420" s="7" t="s">
        <v>25</v>
      </c>
      <c r="D14420" s="3">
        <v>44428</v>
      </c>
      <c r="E14420" s="3">
        <v>44431</v>
      </c>
      <c r="F14420" s="2">
        <f t="shared" si="1852"/>
        <v>2021</v>
      </c>
      <c r="G14420" s="2">
        <f t="shared" si="1853"/>
        <v>8</v>
      </c>
      <c r="H14420" s="2">
        <f t="shared" si="1854"/>
        <v>23</v>
      </c>
      <c r="I14420" s="2" t="str">
        <f t="shared" si="1855"/>
        <v>Agosto</v>
      </c>
      <c r="L14420" s="2" t="str">
        <f t="shared" si="1856"/>
        <v>Índices y tasasTasas TES Plazo 1-5-10 Años "Tasa Cero Cupón y Betas TES" (UVR-Pesos) Semanal4443544438</v>
      </c>
    </row>
    <row r="14421" spans="1:12" ht="15.95" customHeight="1" x14ac:dyDescent="0.2">
      <c r="A14421" s="7" t="s">
        <v>20</v>
      </c>
      <c r="B14421" s="7" t="s">
        <v>53</v>
      </c>
      <c r="C14421" s="7" t="s">
        <v>25</v>
      </c>
      <c r="D14421" s="3">
        <v>44435</v>
      </c>
      <c r="E14421" s="3">
        <v>44438</v>
      </c>
      <c r="F14421" s="2">
        <f t="shared" si="1852"/>
        <v>2021</v>
      </c>
      <c r="G14421" s="2">
        <f t="shared" si="1853"/>
        <v>8</v>
      </c>
      <c r="H14421" s="2">
        <f t="shared" si="1854"/>
        <v>30</v>
      </c>
      <c r="I14421" s="2" t="str">
        <f t="shared" si="1855"/>
        <v>Agosto</v>
      </c>
      <c r="L14421" s="2" t="str">
        <f t="shared" si="1856"/>
        <v>Índices y tasasTasas TES Plazo 1-5-10 Años "Tasa Cero Cupón y Betas TES" (UVR-Pesos) Semanal4444244445</v>
      </c>
    </row>
    <row r="14422" spans="1:12" ht="15.95" customHeight="1" x14ac:dyDescent="0.2">
      <c r="A14422" s="7" t="s">
        <v>20</v>
      </c>
      <c r="B14422" s="7" t="s">
        <v>53</v>
      </c>
      <c r="C14422" s="7" t="s">
        <v>25</v>
      </c>
      <c r="D14422" s="3">
        <v>44442</v>
      </c>
      <c r="E14422" s="3">
        <v>44445</v>
      </c>
      <c r="F14422" s="2">
        <f t="shared" si="1852"/>
        <v>2021</v>
      </c>
      <c r="G14422" s="2">
        <f t="shared" si="1853"/>
        <v>9</v>
      </c>
      <c r="H14422" s="2">
        <f t="shared" si="1854"/>
        <v>6</v>
      </c>
      <c r="I14422" s="2" t="str">
        <f t="shared" si="1855"/>
        <v>Septiembre</v>
      </c>
      <c r="L14422" s="2" t="str">
        <f t="shared" si="1856"/>
        <v>Índices y tasasTasas TES Plazo 1-5-10 Años "Tasa Cero Cupón y Betas TES" (UVR-Pesos) Semanal4444944452</v>
      </c>
    </row>
    <row r="14423" spans="1:12" ht="15.95" customHeight="1" x14ac:dyDescent="0.2">
      <c r="A14423" s="7" t="s">
        <v>20</v>
      </c>
      <c r="B14423" s="7" t="s">
        <v>53</v>
      </c>
      <c r="C14423" s="7" t="s">
        <v>25</v>
      </c>
      <c r="D14423" s="3">
        <v>44449</v>
      </c>
      <c r="E14423" s="3">
        <v>44452</v>
      </c>
      <c r="F14423" s="2">
        <f t="shared" si="1852"/>
        <v>2021</v>
      </c>
      <c r="G14423" s="2">
        <f t="shared" si="1853"/>
        <v>9</v>
      </c>
      <c r="H14423" s="2">
        <f t="shared" si="1854"/>
        <v>13</v>
      </c>
      <c r="I14423" s="2" t="str">
        <f t="shared" si="1855"/>
        <v>Septiembre</v>
      </c>
      <c r="L14423" s="2" t="str">
        <f t="shared" si="1856"/>
        <v>Índices y tasasTasas TES Plazo 1-5-10 Años "Tasa Cero Cupón y Betas TES" (UVR-Pesos) Semanal4445644459</v>
      </c>
    </row>
    <row r="14424" spans="1:12" ht="15.95" customHeight="1" x14ac:dyDescent="0.2">
      <c r="A14424" s="7" t="s">
        <v>20</v>
      </c>
      <c r="B14424" s="7" t="s">
        <v>53</v>
      </c>
      <c r="C14424" s="7" t="s">
        <v>25</v>
      </c>
      <c r="D14424" s="3">
        <v>44456</v>
      </c>
      <c r="E14424" s="3">
        <v>44459</v>
      </c>
      <c r="F14424" s="2">
        <f t="shared" si="1852"/>
        <v>2021</v>
      </c>
      <c r="G14424" s="2">
        <f t="shared" si="1853"/>
        <v>9</v>
      </c>
      <c r="H14424" s="2">
        <f t="shared" si="1854"/>
        <v>20</v>
      </c>
      <c r="I14424" s="2" t="str">
        <f t="shared" si="1855"/>
        <v>Septiembre</v>
      </c>
      <c r="L14424" s="2" t="str">
        <f t="shared" si="1856"/>
        <v>Índices y tasasTasas TES Plazo 1-5-10 Años "Tasa Cero Cupón y Betas TES" (UVR-Pesos) Semanal4446344466</v>
      </c>
    </row>
    <row r="14425" spans="1:12" ht="15.95" customHeight="1" x14ac:dyDescent="0.2">
      <c r="A14425" s="7" t="s">
        <v>20</v>
      </c>
      <c r="B14425" s="7" t="s">
        <v>53</v>
      </c>
      <c r="C14425" s="7" t="s">
        <v>25</v>
      </c>
      <c r="D14425" s="3">
        <v>44463</v>
      </c>
      <c r="E14425" s="3">
        <v>44466</v>
      </c>
      <c r="F14425" s="2">
        <f t="shared" si="1852"/>
        <v>2021</v>
      </c>
      <c r="G14425" s="2">
        <f t="shared" si="1853"/>
        <v>9</v>
      </c>
      <c r="H14425" s="2">
        <f t="shared" si="1854"/>
        <v>27</v>
      </c>
      <c r="I14425" s="2" t="str">
        <f t="shared" si="1855"/>
        <v>Septiembre</v>
      </c>
      <c r="L14425" s="2" t="str">
        <f t="shared" si="1856"/>
        <v>Índices y tasasTasas TES Plazo 1-5-10 Años "Tasa Cero Cupón y Betas TES" (UVR-Pesos) Semanal4447044473</v>
      </c>
    </row>
    <row r="14426" spans="1:12" ht="15.95" customHeight="1" x14ac:dyDescent="0.2">
      <c r="A14426" s="7" t="s">
        <v>20</v>
      </c>
      <c r="B14426" s="7" t="s">
        <v>53</v>
      </c>
      <c r="C14426" s="7" t="s">
        <v>25</v>
      </c>
      <c r="D14426" s="3">
        <v>44470</v>
      </c>
      <c r="E14426" s="3">
        <v>44473</v>
      </c>
      <c r="F14426" s="2">
        <f t="shared" si="1852"/>
        <v>2021</v>
      </c>
      <c r="G14426" s="2">
        <f t="shared" si="1853"/>
        <v>10</v>
      </c>
      <c r="H14426" s="2">
        <f t="shared" si="1854"/>
        <v>4</v>
      </c>
      <c r="I14426" s="2" t="str">
        <f t="shared" si="1855"/>
        <v>Octubre</v>
      </c>
      <c r="L14426" s="2" t="str">
        <f t="shared" si="1856"/>
        <v>Índices y tasasTasas TES Plazo 1-5-10 Años "Tasa Cero Cupón y Betas TES" (UVR-Pesos) Semanal4447744480</v>
      </c>
    </row>
    <row r="14427" spans="1:12" ht="15.95" customHeight="1" x14ac:dyDescent="0.2">
      <c r="A14427" s="7" t="s">
        <v>20</v>
      </c>
      <c r="B14427" s="7" t="s">
        <v>53</v>
      </c>
      <c r="C14427" s="7" t="s">
        <v>25</v>
      </c>
      <c r="D14427" s="3">
        <v>44477</v>
      </c>
      <c r="E14427" s="3">
        <v>44480</v>
      </c>
      <c r="F14427" s="2">
        <f t="shared" si="1852"/>
        <v>2021</v>
      </c>
      <c r="G14427" s="2">
        <f t="shared" si="1853"/>
        <v>10</v>
      </c>
      <c r="H14427" s="2">
        <f t="shared" si="1854"/>
        <v>11</v>
      </c>
      <c r="I14427" s="2" t="str">
        <f t="shared" si="1855"/>
        <v>Octubre</v>
      </c>
      <c r="L14427" s="2" t="str">
        <f t="shared" si="1856"/>
        <v>Índices y tasasTasas TES Plazo 1-5-10 Años "Tasa Cero Cupón y Betas TES" (UVR-Pesos) Semanal4448444488</v>
      </c>
    </row>
    <row r="14428" spans="1:12" ht="15.95" customHeight="1" x14ac:dyDescent="0.2">
      <c r="A14428" s="7" t="s">
        <v>20</v>
      </c>
      <c r="B14428" s="7" t="s">
        <v>53</v>
      </c>
      <c r="C14428" s="7" t="s">
        <v>25</v>
      </c>
      <c r="D14428" s="3">
        <v>44484</v>
      </c>
      <c r="E14428" s="3">
        <v>44488</v>
      </c>
      <c r="F14428" s="2">
        <f t="shared" si="1852"/>
        <v>2021</v>
      </c>
      <c r="G14428" s="2">
        <f t="shared" si="1853"/>
        <v>10</v>
      </c>
      <c r="H14428" s="2">
        <f t="shared" si="1854"/>
        <v>19</v>
      </c>
      <c r="I14428" s="2" t="str">
        <f t="shared" si="1855"/>
        <v>Octubre</v>
      </c>
      <c r="L14428" s="2" t="str">
        <f t="shared" si="1856"/>
        <v>Índices y tasasTasas TES Plazo 1-5-10 Años "Tasa Cero Cupón y Betas TES" (UVR-Pesos) Semanal4449144494</v>
      </c>
    </row>
    <row r="14429" spans="1:12" ht="15.95" customHeight="1" x14ac:dyDescent="0.2">
      <c r="A14429" s="7" t="s">
        <v>20</v>
      </c>
      <c r="B14429" s="7" t="s">
        <v>53</v>
      </c>
      <c r="C14429" s="7" t="s">
        <v>25</v>
      </c>
      <c r="D14429" s="3">
        <v>44491</v>
      </c>
      <c r="E14429" s="3">
        <v>44494</v>
      </c>
      <c r="F14429" s="2">
        <f t="shared" si="1852"/>
        <v>2021</v>
      </c>
      <c r="G14429" s="2">
        <f t="shared" si="1853"/>
        <v>10</v>
      </c>
      <c r="H14429" s="2">
        <f t="shared" si="1854"/>
        <v>25</v>
      </c>
      <c r="I14429" s="2" t="str">
        <f t="shared" si="1855"/>
        <v>Octubre</v>
      </c>
      <c r="L14429" s="2" t="str">
        <f t="shared" si="1856"/>
        <v>Índices y tasasTasas TES Plazo 1-5-10 Años "Tasa Cero Cupón y Betas TES" (UVR-Pesos) Semanal4449844502</v>
      </c>
    </row>
    <row r="14430" spans="1:12" ht="15.95" customHeight="1" x14ac:dyDescent="0.2">
      <c r="A14430" s="7" t="s">
        <v>20</v>
      </c>
      <c r="B14430" s="7" t="s">
        <v>53</v>
      </c>
      <c r="C14430" s="7" t="s">
        <v>25</v>
      </c>
      <c r="D14430" s="3">
        <v>44498</v>
      </c>
      <c r="E14430" s="3">
        <v>44502</v>
      </c>
      <c r="F14430" s="2">
        <f t="shared" si="1852"/>
        <v>2021</v>
      </c>
      <c r="G14430" s="2">
        <f t="shared" si="1853"/>
        <v>11</v>
      </c>
      <c r="H14430" s="2">
        <f t="shared" si="1854"/>
        <v>2</v>
      </c>
      <c r="I14430" s="2" t="str">
        <f t="shared" si="1855"/>
        <v>Noviembre</v>
      </c>
      <c r="L14430" s="2" t="str">
        <f t="shared" si="1856"/>
        <v>Índices y tasasTasas TES Plazo 1-5-10 Años "Tasa Cero Cupón y Betas TES" (UVR-Pesos) Semanal4450544508</v>
      </c>
    </row>
    <row r="14431" spans="1:12" ht="15.95" customHeight="1" x14ac:dyDescent="0.2">
      <c r="A14431" s="7" t="s">
        <v>20</v>
      </c>
      <c r="B14431" s="7" t="s">
        <v>53</v>
      </c>
      <c r="C14431" s="7" t="s">
        <v>25</v>
      </c>
      <c r="D14431" s="3">
        <v>44505</v>
      </c>
      <c r="E14431" s="3">
        <v>44508</v>
      </c>
      <c r="F14431" s="2">
        <f t="shared" si="1852"/>
        <v>2021</v>
      </c>
      <c r="G14431" s="2">
        <f t="shared" si="1853"/>
        <v>11</v>
      </c>
      <c r="H14431" s="2">
        <f t="shared" si="1854"/>
        <v>8</v>
      </c>
      <c r="I14431" s="2" t="str">
        <f t="shared" si="1855"/>
        <v>Noviembre</v>
      </c>
      <c r="L14431" s="2" t="str">
        <f t="shared" si="1856"/>
        <v>Índices y tasasTasas TES Plazo 1-5-10 Años "Tasa Cero Cupón y Betas TES" (UVR-Pesos) Semanal4451244516</v>
      </c>
    </row>
    <row r="14432" spans="1:12" ht="15.95" customHeight="1" x14ac:dyDescent="0.2">
      <c r="A14432" s="7" t="s">
        <v>20</v>
      </c>
      <c r="B14432" s="7" t="s">
        <v>53</v>
      </c>
      <c r="C14432" s="7" t="s">
        <v>25</v>
      </c>
      <c r="D14432" s="3">
        <v>44512</v>
      </c>
      <c r="E14432" s="3">
        <v>44516</v>
      </c>
      <c r="F14432" s="2">
        <f t="shared" si="1852"/>
        <v>2021</v>
      </c>
      <c r="G14432" s="2">
        <f t="shared" si="1853"/>
        <v>11</v>
      </c>
      <c r="H14432" s="2">
        <f t="shared" si="1854"/>
        <v>16</v>
      </c>
      <c r="I14432" s="2" t="str">
        <f t="shared" si="1855"/>
        <v>Noviembre</v>
      </c>
      <c r="L14432" s="2" t="str">
        <f t="shared" si="1856"/>
        <v>Índices y tasasTasas TES Plazo 1-5-10 Años "Tasa Cero Cupón y Betas TES" (UVR-Pesos) Semanal4451944522</v>
      </c>
    </row>
    <row r="14433" spans="1:12" ht="15.95" customHeight="1" x14ac:dyDescent="0.2">
      <c r="A14433" s="7" t="s">
        <v>20</v>
      </c>
      <c r="B14433" s="7" t="s">
        <v>53</v>
      </c>
      <c r="C14433" s="7" t="s">
        <v>25</v>
      </c>
      <c r="D14433" s="3">
        <v>44519</v>
      </c>
      <c r="E14433" s="3">
        <v>44522</v>
      </c>
      <c r="F14433" s="2">
        <f t="shared" si="1852"/>
        <v>2021</v>
      </c>
      <c r="G14433" s="2">
        <f t="shared" si="1853"/>
        <v>11</v>
      </c>
      <c r="H14433" s="2">
        <f t="shared" si="1854"/>
        <v>22</v>
      </c>
      <c r="I14433" s="2" t="str">
        <f t="shared" si="1855"/>
        <v>Noviembre</v>
      </c>
      <c r="L14433" s="2" t="str">
        <f t="shared" si="1856"/>
        <v>Índices y tasasTasas TES Plazo 1-5-10 Años "Tasa Cero Cupón y Betas TES" (UVR-Pesos) Semanal4452644529</v>
      </c>
    </row>
    <row r="14434" spans="1:12" ht="15.95" customHeight="1" x14ac:dyDescent="0.2">
      <c r="A14434" s="7" t="s">
        <v>20</v>
      </c>
      <c r="B14434" s="7" t="s">
        <v>53</v>
      </c>
      <c r="C14434" s="7" t="s">
        <v>25</v>
      </c>
      <c r="D14434" s="3">
        <v>44526</v>
      </c>
      <c r="E14434" s="3">
        <v>44529</v>
      </c>
      <c r="F14434" s="2">
        <f t="shared" ref="F14434:F14497" si="1857">YEAR(E14434)</f>
        <v>2021</v>
      </c>
      <c r="G14434" s="2">
        <f t="shared" ref="G14434:G14497" si="1858">MONTH(E14434)</f>
        <v>11</v>
      </c>
      <c r="H14434" s="2">
        <f t="shared" ref="H14434:H14497" si="1859">DAY(E14434)</f>
        <v>29</v>
      </c>
      <c r="I14434" s="2" t="str">
        <f t="shared" si="1855"/>
        <v>Noviembre</v>
      </c>
      <c r="L14434" s="2" t="str">
        <f t="shared" si="1856"/>
        <v>Índices y tasasTasas TES Plazo 1-5-10 Años "Tasa Cero Cupón y Betas TES" (UVR-Pesos) Semanal4453344536</v>
      </c>
    </row>
    <row r="14435" spans="1:12" ht="15.95" customHeight="1" x14ac:dyDescent="0.2">
      <c r="A14435" s="7" t="s">
        <v>20</v>
      </c>
      <c r="B14435" s="7" t="s">
        <v>53</v>
      </c>
      <c r="C14435" s="7" t="s">
        <v>25</v>
      </c>
      <c r="D14435" s="3">
        <v>44533</v>
      </c>
      <c r="E14435" s="3">
        <v>44536</v>
      </c>
      <c r="F14435" s="2">
        <f t="shared" si="1857"/>
        <v>2021</v>
      </c>
      <c r="G14435" s="2">
        <f t="shared" si="1858"/>
        <v>12</v>
      </c>
      <c r="H14435" s="2">
        <f t="shared" si="1859"/>
        <v>6</v>
      </c>
      <c r="I14435" s="2" t="str">
        <f t="shared" si="1855"/>
        <v>Diciembre</v>
      </c>
      <c r="L14435" s="2" t="str">
        <f t="shared" si="1856"/>
        <v>Índices y tasasTasas TES Plazo 1-5-10 Años "Tasa Cero Cupón y Betas TES" (UVR-Pesos) Semanal4454044543</v>
      </c>
    </row>
    <row r="14436" spans="1:12" ht="15.95" customHeight="1" x14ac:dyDescent="0.2">
      <c r="A14436" s="7" t="s">
        <v>20</v>
      </c>
      <c r="B14436" s="7" t="s">
        <v>53</v>
      </c>
      <c r="C14436" s="7" t="s">
        <v>25</v>
      </c>
      <c r="D14436" s="3">
        <v>44540</v>
      </c>
      <c r="E14436" s="3">
        <v>44543</v>
      </c>
      <c r="F14436" s="2">
        <f t="shared" si="1857"/>
        <v>2021</v>
      </c>
      <c r="G14436" s="2">
        <f t="shared" si="1858"/>
        <v>12</v>
      </c>
      <c r="H14436" s="2">
        <f t="shared" si="1859"/>
        <v>13</v>
      </c>
      <c r="I14436" s="2" t="str">
        <f t="shared" si="1855"/>
        <v>Diciembre</v>
      </c>
      <c r="L14436" s="2" t="str">
        <f t="shared" si="1856"/>
        <v>Índices y tasasTasas TES Plazo 1-5-10 Años "Tasa Cero Cupón y Betas TES" (UVR-Pesos) Semanal4454744550</v>
      </c>
    </row>
    <row r="14437" spans="1:12" ht="15.95" customHeight="1" x14ac:dyDescent="0.2">
      <c r="A14437" s="7" t="s">
        <v>20</v>
      </c>
      <c r="B14437" s="7" t="s">
        <v>53</v>
      </c>
      <c r="C14437" s="7" t="s">
        <v>25</v>
      </c>
      <c r="D14437" s="3">
        <v>44547</v>
      </c>
      <c r="E14437" s="3">
        <v>44550</v>
      </c>
      <c r="F14437" s="2">
        <f t="shared" si="1857"/>
        <v>2021</v>
      </c>
      <c r="G14437" s="2">
        <f t="shared" si="1858"/>
        <v>12</v>
      </c>
      <c r="H14437" s="2">
        <f t="shared" si="1859"/>
        <v>20</v>
      </c>
      <c r="I14437" s="2" t="str">
        <f t="shared" si="1855"/>
        <v>Diciembre</v>
      </c>
      <c r="L14437" s="2" t="str">
        <f t="shared" si="1856"/>
        <v>Índices y tasasTasas TES Plazo 1-5-10 Años "Tasa Cero Cupón y Betas TES" (UVR-Pesos) Semanal4455444557</v>
      </c>
    </row>
    <row r="14438" spans="1:12" ht="15.95" customHeight="1" x14ac:dyDescent="0.2">
      <c r="A14438" s="7" t="s">
        <v>20</v>
      </c>
      <c r="B14438" s="7" t="s">
        <v>53</v>
      </c>
      <c r="C14438" s="7" t="s">
        <v>25</v>
      </c>
      <c r="D14438" s="3">
        <v>44554</v>
      </c>
      <c r="E14438" s="3">
        <v>44557</v>
      </c>
      <c r="F14438" s="2">
        <f t="shared" si="1857"/>
        <v>2021</v>
      </c>
      <c r="G14438" s="2">
        <f t="shared" si="1858"/>
        <v>12</v>
      </c>
      <c r="H14438" s="2">
        <f t="shared" si="1859"/>
        <v>27</v>
      </c>
      <c r="I14438" s="2" t="str">
        <f t="shared" si="1855"/>
        <v>Diciembre</v>
      </c>
      <c r="L14438" s="2" t="str">
        <f t="shared" si="1856"/>
        <v>Índices y tasasTasas TES Plazo 1-5-10 Años "Tasa Cero Cupón y Betas TES" (UVR-Pesos) Semanal4456044564</v>
      </c>
    </row>
    <row r="14439" spans="1:12" ht="15.95" customHeight="1" x14ac:dyDescent="0.2">
      <c r="A14439" s="7" t="s">
        <v>20</v>
      </c>
      <c r="B14439" s="7" t="s">
        <v>53</v>
      </c>
      <c r="C14439" s="7" t="s">
        <v>25</v>
      </c>
      <c r="D14439" s="3">
        <v>44560</v>
      </c>
      <c r="E14439" s="3">
        <v>44564</v>
      </c>
      <c r="F14439" s="2">
        <f t="shared" si="1857"/>
        <v>2022</v>
      </c>
      <c r="G14439" s="2">
        <f t="shared" si="1858"/>
        <v>1</v>
      </c>
      <c r="H14439" s="2">
        <f t="shared" si="1859"/>
        <v>3</v>
      </c>
      <c r="I14439" s="2" t="str">
        <f t="shared" si="1855"/>
        <v>Enero</v>
      </c>
      <c r="L14439" s="2" t="str">
        <f t="shared" si="1856"/>
        <v>Índices y tasasTasas TES Plazo 1-5-10 Años "Tasa Cero Cupón y Betas TES" (UVR-Pesos) Semanal4456844572</v>
      </c>
    </row>
    <row r="14440" spans="1:12" ht="15.95" customHeight="1" x14ac:dyDescent="0.2">
      <c r="A14440" s="7" t="s">
        <v>20</v>
      </c>
      <c r="B14440" s="7" t="s">
        <v>53</v>
      </c>
      <c r="C14440" s="7" t="s">
        <v>25</v>
      </c>
      <c r="D14440" s="3">
        <v>44568</v>
      </c>
      <c r="E14440" s="3">
        <v>44572</v>
      </c>
      <c r="F14440" s="2">
        <f t="shared" si="1857"/>
        <v>2022</v>
      </c>
      <c r="G14440" s="2">
        <f t="shared" si="1858"/>
        <v>1</v>
      </c>
      <c r="H14440" s="2">
        <f t="shared" si="1859"/>
        <v>11</v>
      </c>
      <c r="I14440" s="2" t="str">
        <f t="shared" si="1855"/>
        <v>Enero</v>
      </c>
      <c r="L14440" s="2" t="str">
        <f t="shared" si="1856"/>
        <v>Índices y tasasTasas TES Plazo 1-5-10 Años "Tasa Cero Cupón y Betas TES" (UVR-Pesos) Semanal4457544578</v>
      </c>
    </row>
    <row r="14441" spans="1:12" ht="15.95" customHeight="1" x14ac:dyDescent="0.2">
      <c r="A14441" s="7" t="s">
        <v>20</v>
      </c>
      <c r="B14441" s="7" t="s">
        <v>53</v>
      </c>
      <c r="C14441" s="7" t="s">
        <v>25</v>
      </c>
      <c r="D14441" s="3">
        <v>44575</v>
      </c>
      <c r="E14441" s="3">
        <v>44578</v>
      </c>
      <c r="F14441" s="2">
        <f t="shared" si="1857"/>
        <v>2022</v>
      </c>
      <c r="G14441" s="2">
        <f t="shared" si="1858"/>
        <v>1</v>
      </c>
      <c r="H14441" s="2">
        <f t="shared" si="1859"/>
        <v>17</v>
      </c>
      <c r="I14441" s="2" t="str">
        <f t="shared" si="1855"/>
        <v>Enero</v>
      </c>
      <c r="L14441" s="2" t="str">
        <f t="shared" si="1856"/>
        <v>Índices y tasasTasas TES Plazo 1-5-10 Años "Tasa Cero Cupón y Betas TES" (UVR-Pesos) Semanal4458244585</v>
      </c>
    </row>
    <row r="14442" spans="1:12" ht="15.95" customHeight="1" x14ac:dyDescent="0.2">
      <c r="A14442" s="7" t="s">
        <v>20</v>
      </c>
      <c r="B14442" s="7" t="s">
        <v>53</v>
      </c>
      <c r="C14442" s="7" t="s">
        <v>25</v>
      </c>
      <c r="D14442" s="3">
        <v>44582</v>
      </c>
      <c r="E14442" s="3">
        <v>44585</v>
      </c>
      <c r="F14442" s="2">
        <f t="shared" si="1857"/>
        <v>2022</v>
      </c>
      <c r="G14442" s="2">
        <f t="shared" si="1858"/>
        <v>1</v>
      </c>
      <c r="H14442" s="2">
        <f t="shared" si="1859"/>
        <v>24</v>
      </c>
      <c r="I14442" s="2" t="str">
        <f t="shared" si="1855"/>
        <v>Enero</v>
      </c>
      <c r="L14442" s="2" t="str">
        <f t="shared" si="1856"/>
        <v>Índices y tasasTasas TES Plazo 1-5-10 Años "Tasa Cero Cupón y Betas TES" (UVR-Pesos) Semanal4458944592</v>
      </c>
    </row>
    <row r="14443" spans="1:12" ht="15.95" customHeight="1" x14ac:dyDescent="0.2">
      <c r="A14443" s="7" t="s">
        <v>20</v>
      </c>
      <c r="B14443" s="7" t="s">
        <v>53</v>
      </c>
      <c r="C14443" s="7" t="s">
        <v>25</v>
      </c>
      <c r="D14443" s="3">
        <v>44589</v>
      </c>
      <c r="E14443" s="3">
        <v>44592</v>
      </c>
      <c r="F14443" s="2">
        <f t="shared" si="1857"/>
        <v>2022</v>
      </c>
      <c r="G14443" s="2">
        <f t="shared" si="1858"/>
        <v>1</v>
      </c>
      <c r="H14443" s="2">
        <f t="shared" si="1859"/>
        <v>31</v>
      </c>
      <c r="I14443" s="2" t="str">
        <f t="shared" si="1855"/>
        <v>Enero</v>
      </c>
      <c r="L14443" s="2" t="str">
        <f t="shared" si="1856"/>
        <v>Índices y tasasTasas TES Plazo 1-5-10 Años "Tasa Cero Cupón y Betas TES" (UVR-Pesos) Semanal4459644599</v>
      </c>
    </row>
    <row r="14444" spans="1:12" ht="15.95" customHeight="1" x14ac:dyDescent="0.2">
      <c r="A14444" s="7" t="s">
        <v>20</v>
      </c>
      <c r="B14444" s="7" t="s">
        <v>53</v>
      </c>
      <c r="C14444" s="7" t="s">
        <v>25</v>
      </c>
      <c r="D14444" s="3">
        <v>44596</v>
      </c>
      <c r="E14444" s="3">
        <v>44599</v>
      </c>
      <c r="F14444" s="2">
        <f t="shared" si="1857"/>
        <v>2022</v>
      </c>
      <c r="G14444" s="2">
        <f t="shared" si="1858"/>
        <v>2</v>
      </c>
      <c r="H14444" s="2">
        <f t="shared" si="1859"/>
        <v>7</v>
      </c>
      <c r="I14444" s="2" t="str">
        <f t="shared" si="1855"/>
        <v>Febrero</v>
      </c>
      <c r="L14444" s="2" t="str">
        <f t="shared" si="1856"/>
        <v>Índices y tasasTasas TES Plazo 1-5-10 Años "Tasa Cero Cupón y Betas TES" (UVR-Pesos) Semanal4460344606</v>
      </c>
    </row>
    <row r="14445" spans="1:12" ht="15.95" customHeight="1" x14ac:dyDescent="0.2">
      <c r="A14445" s="7" t="s">
        <v>20</v>
      </c>
      <c r="B14445" s="7" t="s">
        <v>53</v>
      </c>
      <c r="C14445" s="7" t="s">
        <v>25</v>
      </c>
      <c r="D14445" s="3">
        <v>44603</v>
      </c>
      <c r="E14445" s="3">
        <v>44606</v>
      </c>
      <c r="F14445" s="2">
        <f t="shared" si="1857"/>
        <v>2022</v>
      </c>
      <c r="G14445" s="2">
        <f t="shared" si="1858"/>
        <v>2</v>
      </c>
      <c r="H14445" s="2">
        <f t="shared" si="1859"/>
        <v>14</v>
      </c>
      <c r="I14445" s="2" t="str">
        <f t="shared" si="1855"/>
        <v>Febrero</v>
      </c>
      <c r="L14445" s="2" t="str">
        <f t="shared" si="1856"/>
        <v>Índices y tasasTasas TES Plazo 1-5-10 Años "Tasa Cero Cupón y Betas TES" (UVR-Pesos) Semanal4461044613</v>
      </c>
    </row>
    <row r="14446" spans="1:12" ht="15.95" customHeight="1" x14ac:dyDescent="0.2">
      <c r="A14446" s="7" t="s">
        <v>20</v>
      </c>
      <c r="B14446" s="7" t="s">
        <v>53</v>
      </c>
      <c r="C14446" s="7" t="s">
        <v>25</v>
      </c>
      <c r="D14446" s="3">
        <v>44610</v>
      </c>
      <c r="E14446" s="3">
        <v>44613</v>
      </c>
      <c r="F14446" s="2">
        <f t="shared" si="1857"/>
        <v>2022</v>
      </c>
      <c r="G14446" s="2">
        <f t="shared" si="1858"/>
        <v>2</v>
      </c>
      <c r="H14446" s="2">
        <f t="shared" si="1859"/>
        <v>21</v>
      </c>
      <c r="I14446" s="2" t="str">
        <f t="shared" si="1855"/>
        <v>Febrero</v>
      </c>
      <c r="L14446" s="2" t="str">
        <f t="shared" si="1856"/>
        <v>Índices y tasasTasas TES Plazo 1-5-10 Años "Tasa Cero Cupón y Betas TES" (UVR-Pesos) Semanal4461744620</v>
      </c>
    </row>
    <row r="14447" spans="1:12" ht="15.95" customHeight="1" x14ac:dyDescent="0.2">
      <c r="A14447" s="7" t="s">
        <v>20</v>
      </c>
      <c r="B14447" s="7" t="s">
        <v>53</v>
      </c>
      <c r="C14447" s="7" t="s">
        <v>25</v>
      </c>
      <c r="D14447" s="3">
        <v>44617</v>
      </c>
      <c r="E14447" s="3">
        <v>44620</v>
      </c>
      <c r="F14447" s="2">
        <f t="shared" si="1857"/>
        <v>2022</v>
      </c>
      <c r="G14447" s="2">
        <f t="shared" si="1858"/>
        <v>2</v>
      </c>
      <c r="H14447" s="2">
        <f t="shared" si="1859"/>
        <v>28</v>
      </c>
      <c r="I14447" s="2" t="str">
        <f t="shared" si="1855"/>
        <v>Febrero</v>
      </c>
      <c r="L14447" s="2" t="str">
        <f t="shared" si="1856"/>
        <v>Índices y tasasTasas TES Plazo 1-5-10 Años "Tasa Cero Cupón y Betas TES" (UVR-Pesos) Semanal4462444627</v>
      </c>
    </row>
    <row r="14448" spans="1:12" ht="15.95" customHeight="1" x14ac:dyDescent="0.2">
      <c r="A14448" s="7" t="s">
        <v>20</v>
      </c>
      <c r="B14448" s="7" t="s">
        <v>53</v>
      </c>
      <c r="C14448" s="7" t="s">
        <v>25</v>
      </c>
      <c r="D14448" s="3">
        <v>44624</v>
      </c>
      <c r="E14448" s="3">
        <v>44627</v>
      </c>
      <c r="F14448" s="2">
        <f t="shared" si="1857"/>
        <v>2022</v>
      </c>
      <c r="G14448" s="2">
        <f t="shared" si="1858"/>
        <v>3</v>
      </c>
      <c r="H14448" s="2">
        <f t="shared" si="1859"/>
        <v>7</v>
      </c>
      <c r="I14448" s="2" t="str">
        <f t="shared" si="1855"/>
        <v>Marzo</v>
      </c>
      <c r="L14448" s="2" t="str">
        <f t="shared" si="1856"/>
        <v>Índices y tasasTasas TES Plazo 1-5-10 Años "Tasa Cero Cupón y Betas TES" (UVR-Pesos) Semanal4463144634</v>
      </c>
    </row>
    <row r="14449" spans="1:12" ht="15.95" customHeight="1" x14ac:dyDescent="0.2">
      <c r="A14449" s="7" t="s">
        <v>20</v>
      </c>
      <c r="B14449" s="7" t="s">
        <v>53</v>
      </c>
      <c r="C14449" s="7" t="s">
        <v>25</v>
      </c>
      <c r="D14449" s="3">
        <v>44631</v>
      </c>
      <c r="E14449" s="3">
        <v>44634</v>
      </c>
      <c r="F14449" s="2">
        <f t="shared" si="1857"/>
        <v>2022</v>
      </c>
      <c r="G14449" s="2">
        <f t="shared" si="1858"/>
        <v>3</v>
      </c>
      <c r="H14449" s="2">
        <f t="shared" si="1859"/>
        <v>14</v>
      </c>
      <c r="I14449" s="2" t="str">
        <f t="shared" si="1855"/>
        <v>Marzo</v>
      </c>
      <c r="L14449" s="2" t="str">
        <f t="shared" si="1856"/>
        <v>Índices y tasasTasas TES Plazo 1-5-10 Años "Tasa Cero Cupón y Betas TES" (UVR-Pesos) Semanal4463844642</v>
      </c>
    </row>
    <row r="14450" spans="1:12" ht="15.95" customHeight="1" x14ac:dyDescent="0.2">
      <c r="A14450" s="7" t="s">
        <v>20</v>
      </c>
      <c r="B14450" s="7" t="s">
        <v>53</v>
      </c>
      <c r="C14450" s="7" t="s">
        <v>25</v>
      </c>
      <c r="D14450" s="3">
        <v>44638</v>
      </c>
      <c r="E14450" s="3">
        <v>44642</v>
      </c>
      <c r="F14450" s="2">
        <f t="shared" si="1857"/>
        <v>2022</v>
      </c>
      <c r="G14450" s="2">
        <f t="shared" si="1858"/>
        <v>3</v>
      </c>
      <c r="H14450" s="2">
        <f t="shared" si="1859"/>
        <v>22</v>
      </c>
      <c r="I14450" s="2" t="str">
        <f t="shared" si="1855"/>
        <v>Marzo</v>
      </c>
      <c r="L14450" s="2" t="str">
        <f t="shared" si="1856"/>
        <v>Índices y tasasTasas TES Plazo 1-5-10 Años "Tasa Cero Cupón y Betas TES" (UVR-Pesos) Semanal4464544648</v>
      </c>
    </row>
    <row r="14451" spans="1:12" ht="15.95" customHeight="1" x14ac:dyDescent="0.2">
      <c r="A14451" s="7" t="s">
        <v>20</v>
      </c>
      <c r="B14451" s="7" t="s">
        <v>53</v>
      </c>
      <c r="C14451" s="7" t="s">
        <v>25</v>
      </c>
      <c r="D14451" s="3">
        <v>44645</v>
      </c>
      <c r="E14451" s="3">
        <v>44648</v>
      </c>
      <c r="F14451" s="2">
        <f t="shared" si="1857"/>
        <v>2022</v>
      </c>
      <c r="G14451" s="2">
        <f t="shared" si="1858"/>
        <v>3</v>
      </c>
      <c r="H14451" s="2">
        <f t="shared" si="1859"/>
        <v>28</v>
      </c>
      <c r="I14451" s="2" t="str">
        <f t="shared" si="1855"/>
        <v>Marzo</v>
      </c>
      <c r="L14451" s="2" t="str">
        <f t="shared" si="1856"/>
        <v>Índices y tasasTasas TES Plazo 1-5-10 Años "Tasa Cero Cupón y Betas TES" (UVR-Pesos) Semanal4465244655</v>
      </c>
    </row>
    <row r="14452" spans="1:12" ht="15.95" customHeight="1" x14ac:dyDescent="0.2">
      <c r="A14452" s="7" t="s">
        <v>20</v>
      </c>
      <c r="B14452" s="7" t="s">
        <v>53</v>
      </c>
      <c r="C14452" s="7" t="s">
        <v>25</v>
      </c>
      <c r="D14452" s="3">
        <v>44652</v>
      </c>
      <c r="E14452" s="3">
        <v>44655</v>
      </c>
      <c r="F14452" s="2">
        <f t="shared" si="1857"/>
        <v>2022</v>
      </c>
      <c r="G14452" s="2">
        <f t="shared" si="1858"/>
        <v>4</v>
      </c>
      <c r="H14452" s="2">
        <f t="shared" si="1859"/>
        <v>4</v>
      </c>
      <c r="I14452" s="2" t="str">
        <f t="shared" si="1855"/>
        <v>Abril</v>
      </c>
      <c r="L14452" s="2" t="str">
        <f t="shared" si="1856"/>
        <v>Índices y tasasTasas TES Plazo 1-5-10 Años "Tasa Cero Cupón y Betas TES" (UVR-Pesos) Semanal4465944662</v>
      </c>
    </row>
    <row r="14453" spans="1:12" ht="15.95" customHeight="1" x14ac:dyDescent="0.2">
      <c r="A14453" s="7" t="s">
        <v>20</v>
      </c>
      <c r="B14453" s="7" t="s">
        <v>53</v>
      </c>
      <c r="C14453" s="7" t="s">
        <v>25</v>
      </c>
      <c r="D14453" s="3">
        <v>44659</v>
      </c>
      <c r="E14453" s="3">
        <v>44662</v>
      </c>
      <c r="F14453" s="2">
        <f t="shared" si="1857"/>
        <v>2022</v>
      </c>
      <c r="G14453" s="2">
        <f t="shared" si="1858"/>
        <v>4</v>
      </c>
      <c r="H14453" s="2">
        <f t="shared" si="1859"/>
        <v>11</v>
      </c>
      <c r="I14453" s="2" t="str">
        <f t="shared" si="1855"/>
        <v>Abril</v>
      </c>
      <c r="L14453" s="2" t="str">
        <f t="shared" si="1856"/>
        <v>Índices y tasasTasas TES Plazo 1-5-10 Años "Tasa Cero Cupón y Betas TES" (UVR-Pesos) Semanal4466444669</v>
      </c>
    </row>
    <row r="14454" spans="1:12" ht="15.95" customHeight="1" x14ac:dyDescent="0.2">
      <c r="A14454" s="7" t="s">
        <v>20</v>
      </c>
      <c r="B14454" s="7" t="s">
        <v>53</v>
      </c>
      <c r="C14454" s="7" t="s">
        <v>25</v>
      </c>
      <c r="D14454" s="3">
        <v>44664</v>
      </c>
      <c r="E14454" s="3">
        <v>44669</v>
      </c>
      <c r="F14454" s="2">
        <f t="shared" si="1857"/>
        <v>2022</v>
      </c>
      <c r="G14454" s="2">
        <f t="shared" si="1858"/>
        <v>4</v>
      </c>
      <c r="H14454" s="2">
        <f t="shared" si="1859"/>
        <v>18</v>
      </c>
      <c r="I14454" s="2" t="str">
        <f t="shared" si="1855"/>
        <v>Abril</v>
      </c>
      <c r="L14454" s="2" t="str">
        <f t="shared" si="1856"/>
        <v>Índices y tasasTasas TES Plazo 1-5-10 Años "Tasa Cero Cupón y Betas TES" (UVR-Pesos) Semanal4467344676</v>
      </c>
    </row>
    <row r="14455" spans="1:12" ht="15.95" customHeight="1" x14ac:dyDescent="0.2">
      <c r="A14455" s="7" t="s">
        <v>20</v>
      </c>
      <c r="B14455" s="7" t="s">
        <v>53</v>
      </c>
      <c r="C14455" s="7" t="s">
        <v>25</v>
      </c>
      <c r="D14455" s="3">
        <v>44673</v>
      </c>
      <c r="E14455" s="3">
        <v>44676</v>
      </c>
      <c r="F14455" s="2">
        <f t="shared" si="1857"/>
        <v>2022</v>
      </c>
      <c r="G14455" s="2">
        <f t="shared" si="1858"/>
        <v>4</v>
      </c>
      <c r="H14455" s="2">
        <f t="shared" si="1859"/>
        <v>25</v>
      </c>
      <c r="I14455" s="2" t="str">
        <f t="shared" si="1855"/>
        <v>Abril</v>
      </c>
      <c r="L14455" s="2" t="str">
        <f t="shared" si="1856"/>
        <v>Índices y tasasTasas TES Plazo 1-5-10 Años "Tasa Cero Cupón y Betas TES" (UVR-Pesos) Semanal4468044683</v>
      </c>
    </row>
    <row r="14456" spans="1:12" ht="15.95" customHeight="1" x14ac:dyDescent="0.2">
      <c r="A14456" s="7" t="s">
        <v>20</v>
      </c>
      <c r="B14456" s="7" t="s">
        <v>53</v>
      </c>
      <c r="C14456" s="7" t="s">
        <v>25</v>
      </c>
      <c r="D14456" s="3">
        <v>44680</v>
      </c>
      <c r="E14456" s="3">
        <v>44683</v>
      </c>
      <c r="F14456" s="2">
        <f t="shared" si="1857"/>
        <v>2022</v>
      </c>
      <c r="G14456" s="2">
        <f t="shared" si="1858"/>
        <v>5</v>
      </c>
      <c r="H14456" s="2">
        <f t="shared" si="1859"/>
        <v>2</v>
      </c>
      <c r="I14456" s="2" t="str">
        <f t="shared" si="1855"/>
        <v>Mayo</v>
      </c>
      <c r="L14456" s="2" t="str">
        <f t="shared" si="1856"/>
        <v>Índices y tasasTasas TES Plazo 1-5-10 Años "Tasa Cero Cupón y Betas TES" (UVR-Pesos) Semanal4468744690</v>
      </c>
    </row>
    <row r="14457" spans="1:12" ht="15.95" customHeight="1" x14ac:dyDescent="0.2">
      <c r="A14457" s="7" t="s">
        <v>20</v>
      </c>
      <c r="B14457" s="7" t="s">
        <v>53</v>
      </c>
      <c r="C14457" s="7" t="s">
        <v>25</v>
      </c>
      <c r="D14457" s="3">
        <v>44687</v>
      </c>
      <c r="E14457" s="3">
        <v>44690</v>
      </c>
      <c r="F14457" s="2">
        <f t="shared" si="1857"/>
        <v>2022</v>
      </c>
      <c r="G14457" s="2">
        <f t="shared" si="1858"/>
        <v>5</v>
      </c>
      <c r="H14457" s="2">
        <f t="shared" si="1859"/>
        <v>9</v>
      </c>
      <c r="I14457" s="2" t="str">
        <f t="shared" si="1855"/>
        <v>Mayo</v>
      </c>
      <c r="L14457" s="2" t="str">
        <f t="shared" si="1856"/>
        <v>Índices y tasasTasas TES Plazo 1-5-10 Años "Tasa Cero Cupón y Betas TES" (UVR-Pesos) Semanal4469444697</v>
      </c>
    </row>
    <row r="14458" spans="1:12" ht="15.95" customHeight="1" x14ac:dyDescent="0.2">
      <c r="A14458" s="7" t="s">
        <v>20</v>
      </c>
      <c r="B14458" s="7" t="s">
        <v>53</v>
      </c>
      <c r="C14458" s="7" t="s">
        <v>25</v>
      </c>
      <c r="D14458" s="3">
        <v>44694</v>
      </c>
      <c r="E14458" s="3">
        <v>44697</v>
      </c>
      <c r="F14458" s="2">
        <f t="shared" si="1857"/>
        <v>2022</v>
      </c>
      <c r="G14458" s="2">
        <f t="shared" si="1858"/>
        <v>5</v>
      </c>
      <c r="H14458" s="2">
        <f t="shared" si="1859"/>
        <v>16</v>
      </c>
      <c r="I14458" s="2" t="str">
        <f t="shared" si="1855"/>
        <v>Mayo</v>
      </c>
      <c r="L14458" s="2" t="str">
        <f t="shared" si="1856"/>
        <v>Índices y tasasTasas TES Plazo 1-5-10 Años "Tasa Cero Cupón y Betas TES" (UVR-Pesos) Semanal4470144704</v>
      </c>
    </row>
    <row r="14459" spans="1:12" ht="15.95" customHeight="1" x14ac:dyDescent="0.2">
      <c r="A14459" s="7" t="s">
        <v>20</v>
      </c>
      <c r="B14459" s="7" t="s">
        <v>53</v>
      </c>
      <c r="C14459" s="7" t="s">
        <v>25</v>
      </c>
      <c r="D14459" s="3">
        <v>44701</v>
      </c>
      <c r="E14459" s="3">
        <v>44704</v>
      </c>
      <c r="F14459" s="2">
        <f t="shared" si="1857"/>
        <v>2022</v>
      </c>
      <c r="G14459" s="2">
        <f t="shared" si="1858"/>
        <v>5</v>
      </c>
      <c r="H14459" s="2">
        <f t="shared" si="1859"/>
        <v>23</v>
      </c>
      <c r="I14459" s="2" t="str">
        <f t="shared" si="1855"/>
        <v>Mayo</v>
      </c>
      <c r="L14459" s="2" t="str">
        <f t="shared" si="1856"/>
        <v>Índices y tasasTasas TES Plazo 1-5-10 Años "Tasa Cero Cupón y Betas TES" (UVR-Pesos) Semanal4470844712</v>
      </c>
    </row>
    <row r="14460" spans="1:12" ht="15.95" customHeight="1" x14ac:dyDescent="0.2">
      <c r="A14460" s="7" t="s">
        <v>20</v>
      </c>
      <c r="B14460" s="7" t="s">
        <v>53</v>
      </c>
      <c r="C14460" s="7" t="s">
        <v>25</v>
      </c>
      <c r="D14460" s="3">
        <v>44708</v>
      </c>
      <c r="E14460" s="3">
        <v>44712</v>
      </c>
      <c r="F14460" s="2">
        <f t="shared" si="1857"/>
        <v>2022</v>
      </c>
      <c r="G14460" s="2">
        <f t="shared" si="1858"/>
        <v>5</v>
      </c>
      <c r="H14460" s="2">
        <f t="shared" si="1859"/>
        <v>31</v>
      </c>
      <c r="I14460" s="2" t="str">
        <f t="shared" si="1855"/>
        <v>Mayo</v>
      </c>
      <c r="L14460" s="2" t="str">
        <f t="shared" si="1856"/>
        <v>Índices y tasasTasas TES Plazo 1-5-10 Años "Tasa Cero Cupón y Betas TES" (UVR-Pesos) Semanal4471544718</v>
      </c>
    </row>
    <row r="14461" spans="1:12" ht="15.95" customHeight="1" x14ac:dyDescent="0.2">
      <c r="A14461" s="7" t="s">
        <v>20</v>
      </c>
      <c r="B14461" s="7" t="s">
        <v>53</v>
      </c>
      <c r="C14461" s="7" t="s">
        <v>25</v>
      </c>
      <c r="D14461" s="3">
        <v>44715</v>
      </c>
      <c r="E14461" s="3">
        <v>44718</v>
      </c>
      <c r="F14461" s="2">
        <f t="shared" si="1857"/>
        <v>2022</v>
      </c>
      <c r="G14461" s="2">
        <f t="shared" si="1858"/>
        <v>6</v>
      </c>
      <c r="H14461" s="2">
        <f t="shared" si="1859"/>
        <v>6</v>
      </c>
      <c r="I14461" s="2" t="str">
        <f t="shared" si="1855"/>
        <v>Junio</v>
      </c>
      <c r="L14461" s="2" t="str">
        <f t="shared" si="1856"/>
        <v>Índices y tasasTasas TES Plazo 1-5-10 Años "Tasa Cero Cupón y Betas TES" (UVR-Pesos) Semanal4472244725</v>
      </c>
    </row>
    <row r="14462" spans="1:12" ht="15.95" customHeight="1" x14ac:dyDescent="0.2">
      <c r="A14462" s="7" t="s">
        <v>20</v>
      </c>
      <c r="B14462" s="7" t="s">
        <v>53</v>
      </c>
      <c r="C14462" s="7" t="s">
        <v>25</v>
      </c>
      <c r="D14462" s="3">
        <v>44722</v>
      </c>
      <c r="E14462" s="3">
        <v>44725</v>
      </c>
      <c r="F14462" s="2">
        <f t="shared" si="1857"/>
        <v>2022</v>
      </c>
      <c r="G14462" s="2">
        <f t="shared" si="1858"/>
        <v>6</v>
      </c>
      <c r="H14462" s="2">
        <f t="shared" si="1859"/>
        <v>13</v>
      </c>
      <c r="I14462" s="2" t="str">
        <f t="shared" si="1855"/>
        <v>Junio</v>
      </c>
      <c r="L14462" s="2" t="str">
        <f t="shared" si="1856"/>
        <v>Índices y tasasTasas TES Plazo 1-5-10 Años "Tasa Cero Cupón y Betas TES" (UVR-Pesos) Semanal4472944733</v>
      </c>
    </row>
    <row r="14463" spans="1:12" ht="15.95" customHeight="1" x14ac:dyDescent="0.2">
      <c r="A14463" s="7" t="s">
        <v>20</v>
      </c>
      <c r="B14463" s="7" t="s">
        <v>53</v>
      </c>
      <c r="C14463" s="7" t="s">
        <v>25</v>
      </c>
      <c r="D14463" s="3">
        <v>44729</v>
      </c>
      <c r="E14463" s="3">
        <v>44733</v>
      </c>
      <c r="F14463" s="2">
        <f t="shared" si="1857"/>
        <v>2022</v>
      </c>
      <c r="G14463" s="2">
        <f t="shared" si="1858"/>
        <v>6</v>
      </c>
      <c r="H14463" s="2">
        <f t="shared" si="1859"/>
        <v>21</v>
      </c>
      <c r="I14463" s="2" t="str">
        <f t="shared" si="1855"/>
        <v>Junio</v>
      </c>
      <c r="L14463" s="2" t="str">
        <f t="shared" si="1856"/>
        <v>Índices y tasasTasas TES Plazo 1-5-10 Años "Tasa Cero Cupón y Betas TES" (UVR-Pesos) Semanal4473644740</v>
      </c>
    </row>
    <row r="14464" spans="1:12" ht="15.95" customHeight="1" x14ac:dyDescent="0.2">
      <c r="A14464" s="7" t="s">
        <v>20</v>
      </c>
      <c r="B14464" s="7" t="s">
        <v>53</v>
      </c>
      <c r="C14464" s="7" t="s">
        <v>25</v>
      </c>
      <c r="D14464" s="3">
        <v>44736</v>
      </c>
      <c r="E14464" s="3">
        <v>44740</v>
      </c>
      <c r="F14464" s="2">
        <f t="shared" si="1857"/>
        <v>2022</v>
      </c>
      <c r="G14464" s="2">
        <f t="shared" si="1858"/>
        <v>6</v>
      </c>
      <c r="H14464" s="2">
        <f t="shared" si="1859"/>
        <v>28</v>
      </c>
      <c r="I14464" s="2" t="str">
        <f t="shared" ref="I14464:I14527" si="1860">CHOOSE(G14464,"Enero","Febrero","Marzo","Abril","Mayo","Junio","Julio","Agosto","Septiembre","Octubre","Noviembre","Diciembre")</f>
        <v>Junio</v>
      </c>
      <c r="L14464" s="2" t="str">
        <f t="shared" si="1856"/>
        <v>Índices y tasasTasas TES Plazo 1-5-10 Años "Tasa Cero Cupón y Betas TES" (UVR-Pesos) Semanal4474344747</v>
      </c>
    </row>
    <row r="14465" spans="1:12" ht="15.95" customHeight="1" x14ac:dyDescent="0.2">
      <c r="A14465" s="7" t="s">
        <v>20</v>
      </c>
      <c r="B14465" s="7" t="s">
        <v>53</v>
      </c>
      <c r="C14465" s="7" t="s">
        <v>25</v>
      </c>
      <c r="D14465" s="3">
        <v>44743</v>
      </c>
      <c r="E14465" s="3">
        <v>44747</v>
      </c>
      <c r="F14465" s="2">
        <f t="shared" si="1857"/>
        <v>2022</v>
      </c>
      <c r="G14465" s="2">
        <f t="shared" si="1858"/>
        <v>7</v>
      </c>
      <c r="H14465" s="2">
        <f t="shared" si="1859"/>
        <v>5</v>
      </c>
      <c r="I14465" s="2" t="str">
        <f t="shared" si="1860"/>
        <v>Julio</v>
      </c>
      <c r="L14465" s="2" t="str">
        <f t="shared" si="1856"/>
        <v>Índices y tasasTasas TES Plazo 1-5-10 Años "Tasa Cero Cupón y Betas TES" (UVR-Pesos) Semanal4475044753</v>
      </c>
    </row>
    <row r="14466" spans="1:12" ht="15.95" customHeight="1" x14ac:dyDescent="0.2">
      <c r="A14466" s="7" t="s">
        <v>20</v>
      </c>
      <c r="B14466" s="7" t="s">
        <v>53</v>
      </c>
      <c r="C14466" s="7" t="s">
        <v>25</v>
      </c>
      <c r="D14466" s="3">
        <v>44750</v>
      </c>
      <c r="E14466" s="3">
        <v>44753</v>
      </c>
      <c r="F14466" s="2">
        <f t="shared" si="1857"/>
        <v>2022</v>
      </c>
      <c r="G14466" s="2">
        <f t="shared" si="1858"/>
        <v>7</v>
      </c>
      <c r="H14466" s="2">
        <f t="shared" si="1859"/>
        <v>11</v>
      </c>
      <c r="I14466" s="2" t="str">
        <f t="shared" si="1860"/>
        <v>Julio</v>
      </c>
      <c r="L14466" s="2" t="str">
        <f t="shared" si="1856"/>
        <v>Índices y tasasTasas TES Plazo 1-5-10 Años "Tasa Cero Cupón y Betas TES" (UVR-Pesos) Semanal4475744760</v>
      </c>
    </row>
    <row r="14467" spans="1:12" ht="15.95" customHeight="1" x14ac:dyDescent="0.2">
      <c r="A14467" s="7" t="s">
        <v>20</v>
      </c>
      <c r="B14467" s="7" t="s">
        <v>53</v>
      </c>
      <c r="C14467" s="7" t="s">
        <v>25</v>
      </c>
      <c r="D14467" s="3">
        <v>44757</v>
      </c>
      <c r="E14467" s="3">
        <v>44760</v>
      </c>
      <c r="F14467" s="2">
        <f t="shared" si="1857"/>
        <v>2022</v>
      </c>
      <c r="G14467" s="2">
        <f t="shared" si="1858"/>
        <v>7</v>
      </c>
      <c r="H14467" s="2">
        <f t="shared" si="1859"/>
        <v>18</v>
      </c>
      <c r="I14467" s="2" t="str">
        <f t="shared" si="1860"/>
        <v>Julio</v>
      </c>
      <c r="L14467" s="2" t="str">
        <f t="shared" si="1856"/>
        <v>Índices y tasasTasas TES Plazo 1-5-10 Años "Tasa Cero Cupón y Betas TES" (UVR-Pesos) Semanal4476444767</v>
      </c>
    </row>
    <row r="14468" spans="1:12" ht="15.95" customHeight="1" x14ac:dyDescent="0.2">
      <c r="A14468" s="7" t="s">
        <v>20</v>
      </c>
      <c r="B14468" s="7" t="s">
        <v>53</v>
      </c>
      <c r="C14468" s="7" t="s">
        <v>25</v>
      </c>
      <c r="D14468" s="3">
        <v>44764</v>
      </c>
      <c r="E14468" s="3">
        <v>44767</v>
      </c>
      <c r="F14468" s="2">
        <f t="shared" si="1857"/>
        <v>2022</v>
      </c>
      <c r="G14468" s="2">
        <f t="shared" si="1858"/>
        <v>7</v>
      </c>
      <c r="H14468" s="2">
        <f t="shared" si="1859"/>
        <v>25</v>
      </c>
      <c r="I14468" s="2" t="str">
        <f t="shared" si="1860"/>
        <v>Julio</v>
      </c>
      <c r="L14468" s="2" t="str">
        <f t="shared" si="1856"/>
        <v>Índices y tasasTasas TES Plazo 1-5-10 Años "Tasa Cero Cupón y Betas TES" (UVR-Pesos) Semanal4477144774</v>
      </c>
    </row>
    <row r="14469" spans="1:12" ht="15.95" customHeight="1" x14ac:dyDescent="0.2">
      <c r="A14469" s="7" t="s">
        <v>20</v>
      </c>
      <c r="B14469" s="7" t="s">
        <v>53</v>
      </c>
      <c r="C14469" s="7" t="s">
        <v>25</v>
      </c>
      <c r="D14469" s="3">
        <v>44771</v>
      </c>
      <c r="E14469" s="3">
        <v>44774</v>
      </c>
      <c r="F14469" s="2">
        <f t="shared" si="1857"/>
        <v>2022</v>
      </c>
      <c r="G14469" s="2">
        <f t="shared" si="1858"/>
        <v>8</v>
      </c>
      <c r="H14469" s="2">
        <f t="shared" si="1859"/>
        <v>1</v>
      </c>
      <c r="I14469" s="2" t="str">
        <f t="shared" si="1860"/>
        <v>Agosto</v>
      </c>
      <c r="L14469" s="2" t="str">
        <f t="shared" si="1856"/>
        <v>Índices y tasasTasas TES Plazo 1-5-10 Años "Tasa Cero Cupón y Betas TES" (UVR-Pesos) Semanal4477844781</v>
      </c>
    </row>
    <row r="14470" spans="1:12" ht="15.95" customHeight="1" x14ac:dyDescent="0.2">
      <c r="A14470" s="7" t="s">
        <v>20</v>
      </c>
      <c r="B14470" s="7" t="s">
        <v>53</v>
      </c>
      <c r="C14470" s="7" t="s">
        <v>25</v>
      </c>
      <c r="D14470" s="3">
        <v>44778</v>
      </c>
      <c r="E14470" s="3">
        <v>44781</v>
      </c>
      <c r="F14470" s="2">
        <f t="shared" si="1857"/>
        <v>2022</v>
      </c>
      <c r="G14470" s="2">
        <f t="shared" si="1858"/>
        <v>8</v>
      </c>
      <c r="H14470" s="2">
        <f t="shared" si="1859"/>
        <v>8</v>
      </c>
      <c r="I14470" s="2" t="str">
        <f t="shared" si="1860"/>
        <v>Agosto</v>
      </c>
      <c r="L14470" s="2" t="str">
        <f t="shared" si="1856"/>
        <v>Índices y tasasTasas TES Plazo 1-5-10 Años "Tasa Cero Cupón y Betas TES" (UVR-Pesos) Semanal4478544789</v>
      </c>
    </row>
    <row r="14471" spans="1:12" ht="15.95" customHeight="1" x14ac:dyDescent="0.2">
      <c r="A14471" s="7" t="s">
        <v>20</v>
      </c>
      <c r="B14471" s="7" t="s">
        <v>53</v>
      </c>
      <c r="C14471" s="7" t="s">
        <v>25</v>
      </c>
      <c r="D14471" s="3">
        <v>44785</v>
      </c>
      <c r="E14471" s="3">
        <v>44789</v>
      </c>
      <c r="F14471" s="2">
        <f t="shared" si="1857"/>
        <v>2022</v>
      </c>
      <c r="G14471" s="2">
        <f t="shared" si="1858"/>
        <v>8</v>
      </c>
      <c r="H14471" s="2">
        <f t="shared" si="1859"/>
        <v>16</v>
      </c>
      <c r="I14471" s="2" t="str">
        <f t="shared" si="1860"/>
        <v>Agosto</v>
      </c>
      <c r="L14471" s="2" t="str">
        <f t="shared" si="1856"/>
        <v>Índices y tasasTasas TES Plazo 1-5-10 Años "Tasa Cero Cupón y Betas TES" (UVR-Pesos) Semanal4479244795</v>
      </c>
    </row>
    <row r="14472" spans="1:12" ht="15.95" customHeight="1" x14ac:dyDescent="0.2">
      <c r="A14472" s="7" t="s">
        <v>20</v>
      </c>
      <c r="B14472" s="7" t="s">
        <v>53</v>
      </c>
      <c r="C14472" s="7" t="s">
        <v>25</v>
      </c>
      <c r="D14472" s="3">
        <v>44792</v>
      </c>
      <c r="E14472" s="3">
        <v>44795</v>
      </c>
      <c r="F14472" s="2">
        <f t="shared" si="1857"/>
        <v>2022</v>
      </c>
      <c r="G14472" s="2">
        <f t="shared" si="1858"/>
        <v>8</v>
      </c>
      <c r="H14472" s="2">
        <f t="shared" si="1859"/>
        <v>22</v>
      </c>
      <c r="I14472" s="2" t="str">
        <f t="shared" si="1860"/>
        <v>Agosto</v>
      </c>
      <c r="L14472" s="2" t="str">
        <f t="shared" si="1856"/>
        <v>Índices y tasasTasas TES Plazo 1-5-10 Años "Tasa Cero Cupón y Betas TES" (UVR-Pesos) Semanal4479944802</v>
      </c>
    </row>
    <row r="14473" spans="1:12" ht="15.95" customHeight="1" x14ac:dyDescent="0.2">
      <c r="A14473" s="7" t="s">
        <v>20</v>
      </c>
      <c r="B14473" s="7" t="s">
        <v>53</v>
      </c>
      <c r="C14473" s="7" t="s">
        <v>25</v>
      </c>
      <c r="D14473" s="3">
        <v>44799</v>
      </c>
      <c r="E14473" s="3">
        <v>44802</v>
      </c>
      <c r="F14473" s="2">
        <f t="shared" si="1857"/>
        <v>2022</v>
      </c>
      <c r="G14473" s="2">
        <f t="shared" si="1858"/>
        <v>8</v>
      </c>
      <c r="H14473" s="2">
        <f t="shared" si="1859"/>
        <v>29</v>
      </c>
      <c r="I14473" s="2" t="str">
        <f t="shared" si="1860"/>
        <v>Agosto</v>
      </c>
      <c r="L14473" s="2" t="str">
        <f t="shared" ref="L14473:L14536" si="1861">CONCATENATE(A14474,B14474,C14474,D14474,E14474,)</f>
        <v>Índices y tasasTasas TES Plazo 1-5-10 Años "Tasa Cero Cupón y Betas TES" (UVR-Pesos) Semanal4480644809</v>
      </c>
    </row>
    <row r="14474" spans="1:12" ht="15.95" customHeight="1" x14ac:dyDescent="0.2">
      <c r="A14474" s="7" t="s">
        <v>20</v>
      </c>
      <c r="B14474" s="7" t="s">
        <v>53</v>
      </c>
      <c r="C14474" s="7" t="s">
        <v>25</v>
      </c>
      <c r="D14474" s="3">
        <v>44806</v>
      </c>
      <c r="E14474" s="3">
        <v>44809</v>
      </c>
      <c r="F14474" s="2">
        <f t="shared" si="1857"/>
        <v>2022</v>
      </c>
      <c r="G14474" s="2">
        <f t="shared" si="1858"/>
        <v>9</v>
      </c>
      <c r="H14474" s="2">
        <f t="shared" si="1859"/>
        <v>5</v>
      </c>
      <c r="I14474" s="2" t="str">
        <f t="shared" si="1860"/>
        <v>Septiembre</v>
      </c>
      <c r="L14474" s="2" t="str">
        <f t="shared" si="1861"/>
        <v>Índices y tasasTasas TES Plazo 1-5-10 Años "Tasa Cero Cupón y Betas TES" (UVR-Pesos) Semanal4481344816</v>
      </c>
    </row>
    <row r="14475" spans="1:12" ht="15.95" customHeight="1" x14ac:dyDescent="0.2">
      <c r="A14475" s="7" t="s">
        <v>20</v>
      </c>
      <c r="B14475" s="7" t="s">
        <v>53</v>
      </c>
      <c r="C14475" s="7" t="s">
        <v>25</v>
      </c>
      <c r="D14475" s="3">
        <v>44813</v>
      </c>
      <c r="E14475" s="3">
        <v>44816</v>
      </c>
      <c r="F14475" s="2">
        <f t="shared" si="1857"/>
        <v>2022</v>
      </c>
      <c r="G14475" s="2">
        <f t="shared" si="1858"/>
        <v>9</v>
      </c>
      <c r="H14475" s="2">
        <f t="shared" si="1859"/>
        <v>12</v>
      </c>
      <c r="I14475" s="2" t="str">
        <f t="shared" si="1860"/>
        <v>Septiembre</v>
      </c>
      <c r="L14475" s="2" t="str">
        <f t="shared" si="1861"/>
        <v>Índices y tasasTasas TES Plazo 1-5-10 Años "Tasa Cero Cupón y Betas TES" (UVR-Pesos) Semanal4482044823</v>
      </c>
    </row>
    <row r="14476" spans="1:12" ht="15.95" customHeight="1" x14ac:dyDescent="0.2">
      <c r="A14476" s="7" t="s">
        <v>20</v>
      </c>
      <c r="B14476" s="7" t="s">
        <v>53</v>
      </c>
      <c r="C14476" s="7" t="s">
        <v>25</v>
      </c>
      <c r="D14476" s="3">
        <v>44820</v>
      </c>
      <c r="E14476" s="3">
        <v>44823</v>
      </c>
      <c r="F14476" s="2">
        <f t="shared" si="1857"/>
        <v>2022</v>
      </c>
      <c r="G14476" s="2">
        <f t="shared" si="1858"/>
        <v>9</v>
      </c>
      <c r="H14476" s="2">
        <f t="shared" si="1859"/>
        <v>19</v>
      </c>
      <c r="I14476" s="2" t="str">
        <f t="shared" si="1860"/>
        <v>Septiembre</v>
      </c>
      <c r="L14476" s="2" t="str">
        <f t="shared" si="1861"/>
        <v>Índices y tasasTasas TES Plazo 1-5-10 Años "Tasa Cero Cupón y Betas TES" (UVR-Pesos) Semanal4482744830</v>
      </c>
    </row>
    <row r="14477" spans="1:12" ht="15.95" customHeight="1" x14ac:dyDescent="0.2">
      <c r="A14477" s="7" t="s">
        <v>20</v>
      </c>
      <c r="B14477" s="7" t="s">
        <v>53</v>
      </c>
      <c r="C14477" s="7" t="s">
        <v>25</v>
      </c>
      <c r="D14477" s="3">
        <v>44827</v>
      </c>
      <c r="E14477" s="3">
        <v>44830</v>
      </c>
      <c r="F14477" s="2">
        <f t="shared" si="1857"/>
        <v>2022</v>
      </c>
      <c r="G14477" s="2">
        <f t="shared" si="1858"/>
        <v>9</v>
      </c>
      <c r="H14477" s="2">
        <f t="shared" si="1859"/>
        <v>26</v>
      </c>
      <c r="I14477" s="2" t="str">
        <f t="shared" si="1860"/>
        <v>Septiembre</v>
      </c>
      <c r="L14477" s="2" t="str">
        <f t="shared" si="1861"/>
        <v>Índices y tasasTasas TES Plazo 1-5-10 Años "Tasa Cero Cupón y Betas TES" (UVR-Pesos) Semanal4483444837</v>
      </c>
    </row>
    <row r="14478" spans="1:12" ht="15.95" customHeight="1" x14ac:dyDescent="0.2">
      <c r="A14478" s="7" t="s">
        <v>20</v>
      </c>
      <c r="B14478" s="7" t="s">
        <v>53</v>
      </c>
      <c r="C14478" s="7" t="s">
        <v>25</v>
      </c>
      <c r="D14478" s="3">
        <v>44834</v>
      </c>
      <c r="E14478" s="3">
        <v>44837</v>
      </c>
      <c r="F14478" s="2">
        <f t="shared" si="1857"/>
        <v>2022</v>
      </c>
      <c r="G14478" s="2">
        <f t="shared" si="1858"/>
        <v>10</v>
      </c>
      <c r="H14478" s="2">
        <f t="shared" si="1859"/>
        <v>3</v>
      </c>
      <c r="I14478" s="2" t="str">
        <f t="shared" si="1860"/>
        <v>Octubre</v>
      </c>
      <c r="L14478" s="2" t="str">
        <f t="shared" si="1861"/>
        <v>Índices y tasasTasas TES Plazo 1-5-10 Años "Tasa Cero Cupón y Betas TES" (UVR-Pesos) Semanal4484144844</v>
      </c>
    </row>
    <row r="14479" spans="1:12" ht="15.95" customHeight="1" x14ac:dyDescent="0.2">
      <c r="A14479" s="7" t="s">
        <v>20</v>
      </c>
      <c r="B14479" s="7" t="s">
        <v>53</v>
      </c>
      <c r="C14479" s="7" t="s">
        <v>25</v>
      </c>
      <c r="D14479" s="3">
        <v>44841</v>
      </c>
      <c r="E14479" s="3">
        <v>44844</v>
      </c>
      <c r="F14479" s="2">
        <f t="shared" si="1857"/>
        <v>2022</v>
      </c>
      <c r="G14479" s="2">
        <f t="shared" si="1858"/>
        <v>10</v>
      </c>
      <c r="H14479" s="2">
        <f t="shared" si="1859"/>
        <v>10</v>
      </c>
      <c r="I14479" s="2" t="str">
        <f t="shared" si="1860"/>
        <v>Octubre</v>
      </c>
      <c r="L14479" s="2" t="str">
        <f t="shared" si="1861"/>
        <v>Índices y tasasTasas TES Plazo 1-5-10 Años "Tasa Cero Cupón y Betas TES" (UVR-Pesos) Semanal4484844852</v>
      </c>
    </row>
    <row r="14480" spans="1:12" ht="15.95" customHeight="1" x14ac:dyDescent="0.2">
      <c r="A14480" s="7" t="s">
        <v>20</v>
      </c>
      <c r="B14480" s="7" t="s">
        <v>53</v>
      </c>
      <c r="C14480" s="7" t="s">
        <v>25</v>
      </c>
      <c r="D14480" s="3">
        <v>44848</v>
      </c>
      <c r="E14480" s="3">
        <v>44852</v>
      </c>
      <c r="F14480" s="2">
        <f t="shared" si="1857"/>
        <v>2022</v>
      </c>
      <c r="G14480" s="2">
        <f t="shared" si="1858"/>
        <v>10</v>
      </c>
      <c r="H14480" s="2">
        <f t="shared" si="1859"/>
        <v>18</v>
      </c>
      <c r="I14480" s="2" t="str">
        <f t="shared" si="1860"/>
        <v>Octubre</v>
      </c>
      <c r="L14480" s="2" t="str">
        <f t="shared" si="1861"/>
        <v>Índices y tasasTasas TES Plazo 1-5-10 Años "Tasa Cero Cupón y Betas TES" (UVR-Pesos) Semanal4485544858</v>
      </c>
    </row>
    <row r="14481" spans="1:12" ht="15.95" customHeight="1" x14ac:dyDescent="0.2">
      <c r="A14481" s="7" t="s">
        <v>20</v>
      </c>
      <c r="B14481" s="7" t="s">
        <v>53</v>
      </c>
      <c r="C14481" s="7" t="s">
        <v>25</v>
      </c>
      <c r="D14481" s="3">
        <v>44855</v>
      </c>
      <c r="E14481" s="3">
        <v>44858</v>
      </c>
      <c r="F14481" s="2">
        <f t="shared" si="1857"/>
        <v>2022</v>
      </c>
      <c r="G14481" s="2">
        <f t="shared" si="1858"/>
        <v>10</v>
      </c>
      <c r="H14481" s="2">
        <f t="shared" si="1859"/>
        <v>24</v>
      </c>
      <c r="I14481" s="2" t="str">
        <f t="shared" si="1860"/>
        <v>Octubre</v>
      </c>
      <c r="L14481" s="2" t="str">
        <f t="shared" si="1861"/>
        <v>Índices y tasasTasas TES Plazo 1-5-10 Años "Tasa Cero Cupón y Betas TES" (UVR-Pesos) Semanal4486244865</v>
      </c>
    </row>
    <row r="14482" spans="1:12" ht="15.95" customHeight="1" x14ac:dyDescent="0.2">
      <c r="A14482" s="7" t="s">
        <v>20</v>
      </c>
      <c r="B14482" s="7" t="s">
        <v>53</v>
      </c>
      <c r="C14482" s="7" t="s">
        <v>25</v>
      </c>
      <c r="D14482" s="3">
        <v>44862</v>
      </c>
      <c r="E14482" s="3">
        <v>44865</v>
      </c>
      <c r="F14482" s="2">
        <f t="shared" si="1857"/>
        <v>2022</v>
      </c>
      <c r="G14482" s="2">
        <f t="shared" si="1858"/>
        <v>10</v>
      </c>
      <c r="H14482" s="2">
        <f t="shared" si="1859"/>
        <v>31</v>
      </c>
      <c r="I14482" s="2" t="str">
        <f t="shared" si="1860"/>
        <v>Octubre</v>
      </c>
      <c r="L14482" s="2" t="str">
        <f t="shared" si="1861"/>
        <v>Índices y tasasTasas TES Plazo 1-5-10 Años "Tasa Cero Cupón y Betas TES" (UVR-Pesos) Semanal4486944873</v>
      </c>
    </row>
    <row r="14483" spans="1:12" ht="15.95" customHeight="1" x14ac:dyDescent="0.2">
      <c r="A14483" s="7" t="s">
        <v>20</v>
      </c>
      <c r="B14483" s="7" t="s">
        <v>53</v>
      </c>
      <c r="C14483" s="7" t="s">
        <v>25</v>
      </c>
      <c r="D14483" s="3">
        <v>44869</v>
      </c>
      <c r="E14483" s="3">
        <v>44873</v>
      </c>
      <c r="F14483" s="2">
        <f t="shared" si="1857"/>
        <v>2022</v>
      </c>
      <c r="G14483" s="2">
        <f t="shared" si="1858"/>
        <v>11</v>
      </c>
      <c r="H14483" s="2">
        <f t="shared" si="1859"/>
        <v>8</v>
      </c>
      <c r="I14483" s="2" t="str">
        <f t="shared" si="1860"/>
        <v>Noviembre</v>
      </c>
      <c r="L14483" s="2" t="str">
        <f t="shared" si="1861"/>
        <v>Índices y tasasTasas TES Plazo 1-5-10 Años "Tasa Cero Cupón y Betas TES" (UVR-Pesos) Semanal4487644880</v>
      </c>
    </row>
    <row r="14484" spans="1:12" ht="15.95" customHeight="1" x14ac:dyDescent="0.2">
      <c r="A14484" s="7" t="s">
        <v>20</v>
      </c>
      <c r="B14484" s="7" t="s">
        <v>53</v>
      </c>
      <c r="C14484" s="7" t="s">
        <v>25</v>
      </c>
      <c r="D14484" s="3">
        <v>44876</v>
      </c>
      <c r="E14484" s="3">
        <v>44880</v>
      </c>
      <c r="F14484" s="2">
        <f t="shared" si="1857"/>
        <v>2022</v>
      </c>
      <c r="G14484" s="2">
        <f t="shared" si="1858"/>
        <v>11</v>
      </c>
      <c r="H14484" s="2">
        <f t="shared" si="1859"/>
        <v>15</v>
      </c>
      <c r="I14484" s="2" t="str">
        <f t="shared" si="1860"/>
        <v>Noviembre</v>
      </c>
      <c r="L14484" s="2" t="str">
        <f t="shared" si="1861"/>
        <v>Índices y tasasTasas TES Plazo 1-5-10 Años "Tasa Cero Cupón y Betas TES" (UVR-Pesos) Semanal4488344886</v>
      </c>
    </row>
    <row r="14485" spans="1:12" ht="15.95" customHeight="1" x14ac:dyDescent="0.2">
      <c r="A14485" s="7" t="s">
        <v>20</v>
      </c>
      <c r="B14485" s="7" t="s">
        <v>53</v>
      </c>
      <c r="C14485" s="7" t="s">
        <v>25</v>
      </c>
      <c r="D14485" s="3">
        <v>44883</v>
      </c>
      <c r="E14485" s="3">
        <v>44886</v>
      </c>
      <c r="F14485" s="2">
        <f t="shared" si="1857"/>
        <v>2022</v>
      </c>
      <c r="G14485" s="2">
        <f t="shared" si="1858"/>
        <v>11</v>
      </c>
      <c r="H14485" s="2">
        <f t="shared" si="1859"/>
        <v>21</v>
      </c>
      <c r="I14485" s="2" t="str">
        <f t="shared" si="1860"/>
        <v>Noviembre</v>
      </c>
      <c r="L14485" s="2" t="str">
        <f t="shared" si="1861"/>
        <v>Índices y tasasTasas TES Plazo 1-5-10 Años "Tasa Cero Cupón y Betas TES" (UVR-Pesos) Semanal4489044893</v>
      </c>
    </row>
    <row r="14486" spans="1:12" ht="15.95" customHeight="1" x14ac:dyDescent="0.2">
      <c r="A14486" s="7" t="s">
        <v>20</v>
      </c>
      <c r="B14486" s="7" t="s">
        <v>53</v>
      </c>
      <c r="C14486" s="7" t="s">
        <v>25</v>
      </c>
      <c r="D14486" s="3">
        <v>44890</v>
      </c>
      <c r="E14486" s="3">
        <v>44893</v>
      </c>
      <c r="F14486" s="2">
        <f t="shared" si="1857"/>
        <v>2022</v>
      </c>
      <c r="G14486" s="2">
        <f t="shared" si="1858"/>
        <v>11</v>
      </c>
      <c r="H14486" s="2">
        <f t="shared" si="1859"/>
        <v>28</v>
      </c>
      <c r="I14486" s="2" t="str">
        <f t="shared" si="1860"/>
        <v>Noviembre</v>
      </c>
      <c r="L14486" s="2" t="str">
        <f t="shared" si="1861"/>
        <v>Índices y tasasTasas TES Plazo 1-5-10 Años "Tasa Cero Cupón y Betas TES" (UVR-Pesos) Semanal4489744900</v>
      </c>
    </row>
    <row r="14487" spans="1:12" ht="15.95" customHeight="1" x14ac:dyDescent="0.2">
      <c r="A14487" s="7" t="s">
        <v>20</v>
      </c>
      <c r="B14487" s="7" t="s">
        <v>53</v>
      </c>
      <c r="C14487" s="7" t="s">
        <v>25</v>
      </c>
      <c r="D14487" s="3">
        <v>44897</v>
      </c>
      <c r="E14487" s="3">
        <v>44900</v>
      </c>
      <c r="F14487" s="2">
        <f t="shared" si="1857"/>
        <v>2022</v>
      </c>
      <c r="G14487" s="2">
        <f t="shared" si="1858"/>
        <v>12</v>
      </c>
      <c r="H14487" s="2">
        <f t="shared" si="1859"/>
        <v>5</v>
      </c>
      <c r="I14487" s="2" t="str">
        <f t="shared" si="1860"/>
        <v>Diciembre</v>
      </c>
      <c r="L14487" s="2" t="str">
        <f t="shared" si="1861"/>
        <v>Índices y tasasTasas TES Plazo 1-5-10 Años "Tasa Cero Cupón y Betas TES" (UVR-Pesos) Semanal4490444907</v>
      </c>
    </row>
    <row r="14488" spans="1:12" ht="15.95" customHeight="1" x14ac:dyDescent="0.2">
      <c r="A14488" s="7" t="s">
        <v>20</v>
      </c>
      <c r="B14488" s="7" t="s">
        <v>53</v>
      </c>
      <c r="C14488" s="7" t="s">
        <v>25</v>
      </c>
      <c r="D14488" s="3">
        <v>44904</v>
      </c>
      <c r="E14488" s="3">
        <v>44907</v>
      </c>
      <c r="F14488" s="2">
        <f t="shared" si="1857"/>
        <v>2022</v>
      </c>
      <c r="G14488" s="2">
        <f t="shared" si="1858"/>
        <v>12</v>
      </c>
      <c r="H14488" s="2">
        <f t="shared" si="1859"/>
        <v>12</v>
      </c>
      <c r="I14488" s="2" t="str">
        <f t="shared" si="1860"/>
        <v>Diciembre</v>
      </c>
      <c r="L14488" s="2" t="str">
        <f t="shared" si="1861"/>
        <v>Índices y tasasTasas TES Plazo 1-5-10 Años "Tasa Cero Cupón y Betas TES" (UVR-Pesos) Semanal4491144914</v>
      </c>
    </row>
    <row r="14489" spans="1:12" ht="15.95" customHeight="1" x14ac:dyDescent="0.2">
      <c r="A14489" s="7" t="s">
        <v>20</v>
      </c>
      <c r="B14489" s="7" t="s">
        <v>53</v>
      </c>
      <c r="C14489" s="7" t="s">
        <v>25</v>
      </c>
      <c r="D14489" s="3">
        <v>44911</v>
      </c>
      <c r="E14489" s="3">
        <v>44914</v>
      </c>
      <c r="F14489" s="2">
        <f t="shared" si="1857"/>
        <v>2022</v>
      </c>
      <c r="G14489" s="2">
        <f t="shared" si="1858"/>
        <v>12</v>
      </c>
      <c r="H14489" s="2">
        <f t="shared" si="1859"/>
        <v>19</v>
      </c>
      <c r="I14489" s="2" t="str">
        <f t="shared" si="1860"/>
        <v>Diciembre</v>
      </c>
      <c r="L14489" s="2" t="str">
        <f t="shared" si="1861"/>
        <v>Índices y tasasTasas TES Plazo 1-5-10 Años "Tasa Cero Cupón y Betas TES" (UVR-Pesos) Semanal4491844921</v>
      </c>
    </row>
    <row r="14490" spans="1:12" ht="15.95" customHeight="1" x14ac:dyDescent="0.2">
      <c r="A14490" s="7" t="s">
        <v>20</v>
      </c>
      <c r="B14490" s="7" t="s">
        <v>53</v>
      </c>
      <c r="C14490" s="7" t="s">
        <v>25</v>
      </c>
      <c r="D14490" s="3">
        <v>44918</v>
      </c>
      <c r="E14490" s="3">
        <v>44921</v>
      </c>
      <c r="F14490" s="2">
        <f t="shared" si="1857"/>
        <v>2022</v>
      </c>
      <c r="G14490" s="2">
        <f t="shared" si="1858"/>
        <v>12</v>
      </c>
      <c r="H14490" s="2">
        <f t="shared" si="1859"/>
        <v>26</v>
      </c>
      <c r="I14490" s="2" t="str">
        <f t="shared" si="1860"/>
        <v>Diciembre</v>
      </c>
      <c r="L14490" s="2" t="str">
        <f t="shared" si="1861"/>
        <v>Índices y tasasTasas TES Plazo 1-5-10 Años "Tasa Cero Cupón y Betas TES" (UVR-Pesos) Semanal4492444928</v>
      </c>
    </row>
    <row r="14491" spans="1:12" ht="15.95" customHeight="1" x14ac:dyDescent="0.2">
      <c r="A14491" s="7" t="s">
        <v>20</v>
      </c>
      <c r="B14491" s="7" t="s">
        <v>53</v>
      </c>
      <c r="C14491" s="7" t="s">
        <v>25</v>
      </c>
      <c r="D14491" s="3">
        <v>44924</v>
      </c>
      <c r="E14491" s="3">
        <v>44928</v>
      </c>
      <c r="F14491" s="2">
        <f t="shared" si="1857"/>
        <v>2023</v>
      </c>
      <c r="G14491" s="2">
        <f t="shared" si="1858"/>
        <v>1</v>
      </c>
      <c r="H14491" s="2">
        <f t="shared" si="1859"/>
        <v>2</v>
      </c>
      <c r="I14491" s="2" t="str">
        <f t="shared" si="1860"/>
        <v>Enero</v>
      </c>
      <c r="L14491" s="2" t="str">
        <f t="shared" si="1861"/>
        <v>Índices y tasasTasas TES Plazo 1-5-10 Años "Tasa Cero Cupón y Betas TES" (UVR-Pesos) Semanal4493244936</v>
      </c>
    </row>
    <row r="14492" spans="1:12" ht="15.95" customHeight="1" x14ac:dyDescent="0.2">
      <c r="A14492" s="7" t="s">
        <v>20</v>
      </c>
      <c r="B14492" s="7" t="s">
        <v>53</v>
      </c>
      <c r="C14492" s="7" t="s">
        <v>25</v>
      </c>
      <c r="D14492" s="3">
        <v>44932</v>
      </c>
      <c r="E14492" s="3">
        <v>44936</v>
      </c>
      <c r="F14492" s="2">
        <f t="shared" si="1857"/>
        <v>2023</v>
      </c>
      <c r="G14492" s="2">
        <f t="shared" si="1858"/>
        <v>1</v>
      </c>
      <c r="H14492" s="2">
        <f t="shared" si="1859"/>
        <v>10</v>
      </c>
      <c r="I14492" s="2" t="str">
        <f t="shared" si="1860"/>
        <v>Enero</v>
      </c>
      <c r="L14492" s="2" t="str">
        <f t="shared" si="1861"/>
        <v>Índices y tasasTasas TES Plazo 1-5-10 Años "Tasa Cero Cupón y Betas TES" (UVR-Pesos) Semanal4493944942</v>
      </c>
    </row>
    <row r="14493" spans="1:12" ht="15.95" customHeight="1" x14ac:dyDescent="0.2">
      <c r="A14493" s="7" t="s">
        <v>20</v>
      </c>
      <c r="B14493" s="7" t="s">
        <v>53</v>
      </c>
      <c r="C14493" s="7" t="s">
        <v>25</v>
      </c>
      <c r="D14493" s="3">
        <v>44939</v>
      </c>
      <c r="E14493" s="3">
        <v>44942</v>
      </c>
      <c r="F14493" s="2">
        <f t="shared" si="1857"/>
        <v>2023</v>
      </c>
      <c r="G14493" s="2">
        <f t="shared" si="1858"/>
        <v>1</v>
      </c>
      <c r="H14493" s="2">
        <f t="shared" si="1859"/>
        <v>16</v>
      </c>
      <c r="I14493" s="2" t="str">
        <f t="shared" si="1860"/>
        <v>Enero</v>
      </c>
      <c r="L14493" s="2" t="str">
        <f t="shared" si="1861"/>
        <v>Índices y tasasTasas TES Plazo 1-5-10 Años "Tasa Cero Cupón y Betas TES" (UVR-Pesos) Semanal4494644949</v>
      </c>
    </row>
    <row r="14494" spans="1:12" ht="15.95" customHeight="1" x14ac:dyDescent="0.2">
      <c r="A14494" s="7" t="s">
        <v>20</v>
      </c>
      <c r="B14494" s="7" t="s">
        <v>53</v>
      </c>
      <c r="C14494" s="7" t="s">
        <v>25</v>
      </c>
      <c r="D14494" s="3">
        <v>44946</v>
      </c>
      <c r="E14494" s="3">
        <v>44949</v>
      </c>
      <c r="F14494" s="2">
        <f t="shared" si="1857"/>
        <v>2023</v>
      </c>
      <c r="G14494" s="2">
        <f t="shared" si="1858"/>
        <v>1</v>
      </c>
      <c r="H14494" s="2">
        <f t="shared" si="1859"/>
        <v>23</v>
      </c>
      <c r="I14494" s="2" t="str">
        <f t="shared" si="1860"/>
        <v>Enero</v>
      </c>
      <c r="L14494" s="2" t="str">
        <f t="shared" si="1861"/>
        <v>Índices y tasasTasas TES Plazo 1-5-10 Años "Tasa Cero Cupón y Betas TES" (UVR-Pesos) Semanal4495344956</v>
      </c>
    </row>
    <row r="14495" spans="1:12" ht="15.95" customHeight="1" x14ac:dyDescent="0.2">
      <c r="A14495" s="7" t="s">
        <v>20</v>
      </c>
      <c r="B14495" s="7" t="s">
        <v>53</v>
      </c>
      <c r="C14495" s="7" t="s">
        <v>25</v>
      </c>
      <c r="D14495" s="3">
        <v>44953</v>
      </c>
      <c r="E14495" s="3">
        <v>44956</v>
      </c>
      <c r="F14495" s="2">
        <f t="shared" si="1857"/>
        <v>2023</v>
      </c>
      <c r="G14495" s="2">
        <f t="shared" si="1858"/>
        <v>1</v>
      </c>
      <c r="H14495" s="2">
        <f t="shared" si="1859"/>
        <v>30</v>
      </c>
      <c r="I14495" s="2" t="str">
        <f t="shared" si="1860"/>
        <v>Enero</v>
      </c>
      <c r="L14495" s="2" t="str">
        <f t="shared" si="1861"/>
        <v>Índices y tasasTasas TES Plazo 1-5-10 Años "Tasa Cero Cupón y Betas TES" (UVR-Pesos) Semanal4496044963</v>
      </c>
    </row>
    <row r="14496" spans="1:12" ht="15.95" customHeight="1" x14ac:dyDescent="0.2">
      <c r="A14496" s="7" t="s">
        <v>20</v>
      </c>
      <c r="B14496" s="7" t="s">
        <v>53</v>
      </c>
      <c r="C14496" s="7" t="s">
        <v>25</v>
      </c>
      <c r="D14496" s="3">
        <v>44960</v>
      </c>
      <c r="E14496" s="3">
        <v>44963</v>
      </c>
      <c r="F14496" s="2">
        <f t="shared" si="1857"/>
        <v>2023</v>
      </c>
      <c r="G14496" s="2">
        <f t="shared" si="1858"/>
        <v>2</v>
      </c>
      <c r="H14496" s="2">
        <f t="shared" si="1859"/>
        <v>6</v>
      </c>
      <c r="I14496" s="2" t="str">
        <f t="shared" si="1860"/>
        <v>Febrero</v>
      </c>
      <c r="L14496" s="2" t="str">
        <f t="shared" si="1861"/>
        <v>Índices y tasasTasas TES Plazo 1-5-10 Años "Tasa Cero Cupón y Betas TES" (UVR-Pesos) Semanal4496744970</v>
      </c>
    </row>
    <row r="14497" spans="1:12" ht="15.95" customHeight="1" x14ac:dyDescent="0.2">
      <c r="A14497" s="7" t="s">
        <v>20</v>
      </c>
      <c r="B14497" s="7" t="s">
        <v>53</v>
      </c>
      <c r="C14497" s="7" t="s">
        <v>25</v>
      </c>
      <c r="D14497" s="3">
        <v>44967</v>
      </c>
      <c r="E14497" s="3">
        <v>44970</v>
      </c>
      <c r="F14497" s="2">
        <f t="shared" si="1857"/>
        <v>2023</v>
      </c>
      <c r="G14497" s="2">
        <f t="shared" si="1858"/>
        <v>2</v>
      </c>
      <c r="H14497" s="2">
        <f t="shared" si="1859"/>
        <v>13</v>
      </c>
      <c r="I14497" s="2" t="str">
        <f t="shared" si="1860"/>
        <v>Febrero</v>
      </c>
      <c r="L14497" s="2" t="str">
        <f t="shared" si="1861"/>
        <v>Índices y tasasTasas TES Plazo 1-5-10 Años "Tasa Cero Cupón y Betas TES" (UVR-Pesos) Semanal4497444977</v>
      </c>
    </row>
    <row r="14498" spans="1:12" ht="15.95" customHeight="1" x14ac:dyDescent="0.2">
      <c r="A14498" s="7" t="s">
        <v>20</v>
      </c>
      <c r="B14498" s="7" t="s">
        <v>53</v>
      </c>
      <c r="C14498" s="7" t="s">
        <v>25</v>
      </c>
      <c r="D14498" s="3">
        <v>44974</v>
      </c>
      <c r="E14498" s="3">
        <v>44977</v>
      </c>
      <c r="F14498" s="2">
        <f t="shared" ref="F14498:F14561" si="1862">YEAR(E14498)</f>
        <v>2023</v>
      </c>
      <c r="G14498" s="2">
        <f t="shared" ref="G14498:G14561" si="1863">MONTH(E14498)</f>
        <v>2</v>
      </c>
      <c r="H14498" s="2">
        <f t="shared" ref="H14498:H14561" si="1864">DAY(E14498)</f>
        <v>20</v>
      </c>
      <c r="I14498" s="2" t="str">
        <f t="shared" si="1860"/>
        <v>Febrero</v>
      </c>
      <c r="L14498" s="2" t="str">
        <f t="shared" si="1861"/>
        <v>Índices y tasasTasas TES Plazo 1-5-10 Años "Tasa Cero Cupón y Betas TES" (UVR-Pesos) Semanal4498144984</v>
      </c>
    </row>
    <row r="14499" spans="1:12" ht="15.95" customHeight="1" x14ac:dyDescent="0.2">
      <c r="A14499" s="7" t="s">
        <v>20</v>
      </c>
      <c r="B14499" s="7" t="s">
        <v>53</v>
      </c>
      <c r="C14499" s="7" t="s">
        <v>25</v>
      </c>
      <c r="D14499" s="3">
        <v>44981</v>
      </c>
      <c r="E14499" s="3">
        <v>44984</v>
      </c>
      <c r="F14499" s="2">
        <f t="shared" si="1862"/>
        <v>2023</v>
      </c>
      <c r="G14499" s="2">
        <f t="shared" si="1863"/>
        <v>2</v>
      </c>
      <c r="H14499" s="2">
        <f t="shared" si="1864"/>
        <v>27</v>
      </c>
      <c r="I14499" s="2" t="str">
        <f t="shared" si="1860"/>
        <v>Febrero</v>
      </c>
      <c r="L14499" s="2" t="str">
        <f t="shared" si="1861"/>
        <v>Índices y tasasTasas TES Plazo 1-5-10 Años "Tasa Cero Cupón y Betas TES" (UVR-Pesos) Semanal4498844991</v>
      </c>
    </row>
    <row r="14500" spans="1:12" ht="15.95" customHeight="1" x14ac:dyDescent="0.2">
      <c r="A14500" s="7" t="s">
        <v>20</v>
      </c>
      <c r="B14500" s="7" t="s">
        <v>53</v>
      </c>
      <c r="C14500" s="7" t="s">
        <v>25</v>
      </c>
      <c r="D14500" s="3">
        <v>44988</v>
      </c>
      <c r="E14500" s="3">
        <v>44991</v>
      </c>
      <c r="F14500" s="2">
        <f t="shared" si="1862"/>
        <v>2023</v>
      </c>
      <c r="G14500" s="2">
        <f t="shared" si="1863"/>
        <v>3</v>
      </c>
      <c r="H14500" s="2">
        <f t="shared" si="1864"/>
        <v>6</v>
      </c>
      <c r="I14500" s="2" t="str">
        <f t="shared" si="1860"/>
        <v>Marzo</v>
      </c>
      <c r="L14500" s="2" t="str">
        <f t="shared" si="1861"/>
        <v>Índices y tasasTasas TES Plazo 1-5-10 Años "Tasa Cero Cupón y Betas TES" (UVR-Pesos) Semanal4499544998</v>
      </c>
    </row>
    <row r="14501" spans="1:12" ht="15.95" customHeight="1" x14ac:dyDescent="0.2">
      <c r="A14501" s="7" t="s">
        <v>20</v>
      </c>
      <c r="B14501" s="7" t="s">
        <v>53</v>
      </c>
      <c r="C14501" s="7" t="s">
        <v>25</v>
      </c>
      <c r="D14501" s="3">
        <v>44995</v>
      </c>
      <c r="E14501" s="3">
        <v>44998</v>
      </c>
      <c r="F14501" s="2">
        <f t="shared" si="1862"/>
        <v>2023</v>
      </c>
      <c r="G14501" s="2">
        <f t="shared" si="1863"/>
        <v>3</v>
      </c>
      <c r="H14501" s="2">
        <f t="shared" si="1864"/>
        <v>13</v>
      </c>
      <c r="I14501" s="2" t="str">
        <f t="shared" si="1860"/>
        <v>Marzo</v>
      </c>
      <c r="L14501" s="2" t="str">
        <f t="shared" si="1861"/>
        <v>Índices y tasasTasas TES Plazo 1-5-10 Años "Tasa Cero Cupón y Betas TES" (UVR-Pesos) Semanal4500245006</v>
      </c>
    </row>
    <row r="14502" spans="1:12" ht="15.95" customHeight="1" x14ac:dyDescent="0.2">
      <c r="A14502" s="7" t="s">
        <v>20</v>
      </c>
      <c r="B14502" s="7" t="s">
        <v>53</v>
      </c>
      <c r="C14502" s="7" t="s">
        <v>25</v>
      </c>
      <c r="D14502" s="3">
        <v>45002</v>
      </c>
      <c r="E14502" s="3">
        <v>45006</v>
      </c>
      <c r="F14502" s="2">
        <f t="shared" si="1862"/>
        <v>2023</v>
      </c>
      <c r="G14502" s="2">
        <f t="shared" si="1863"/>
        <v>3</v>
      </c>
      <c r="H14502" s="2">
        <f t="shared" si="1864"/>
        <v>21</v>
      </c>
      <c r="I14502" s="2" t="str">
        <f t="shared" si="1860"/>
        <v>Marzo</v>
      </c>
      <c r="L14502" s="2" t="str">
        <f t="shared" si="1861"/>
        <v>Índices y tasasTasas TES Plazo 1-5-10 Años "Tasa Cero Cupón y Betas TES" (UVR-Pesos) Semanal4500945012</v>
      </c>
    </row>
    <row r="14503" spans="1:12" ht="15.95" customHeight="1" x14ac:dyDescent="0.2">
      <c r="A14503" s="7" t="s">
        <v>20</v>
      </c>
      <c r="B14503" s="7" t="s">
        <v>53</v>
      </c>
      <c r="C14503" s="7" t="s">
        <v>25</v>
      </c>
      <c r="D14503" s="3">
        <v>45009</v>
      </c>
      <c r="E14503" s="3">
        <v>45012</v>
      </c>
      <c r="F14503" s="2">
        <f t="shared" si="1862"/>
        <v>2023</v>
      </c>
      <c r="G14503" s="2">
        <f t="shared" si="1863"/>
        <v>3</v>
      </c>
      <c r="H14503" s="2">
        <f t="shared" si="1864"/>
        <v>27</v>
      </c>
      <c r="I14503" s="2" t="str">
        <f t="shared" si="1860"/>
        <v>Marzo</v>
      </c>
      <c r="L14503" s="2" t="str">
        <f t="shared" si="1861"/>
        <v>Índices y tasasTasas TES Plazo 1-5-10 Años "Tasa Cero Cupón y Betas TES" (UVR-Pesos) Semanal4501645019</v>
      </c>
    </row>
    <row r="14504" spans="1:12" ht="15.95" customHeight="1" x14ac:dyDescent="0.2">
      <c r="A14504" s="7" t="s">
        <v>20</v>
      </c>
      <c r="B14504" s="7" t="s">
        <v>53</v>
      </c>
      <c r="C14504" s="7" t="s">
        <v>25</v>
      </c>
      <c r="D14504" s="3">
        <v>45016</v>
      </c>
      <c r="E14504" s="3">
        <v>45019</v>
      </c>
      <c r="F14504" s="2">
        <f t="shared" si="1862"/>
        <v>2023</v>
      </c>
      <c r="G14504" s="2">
        <f t="shared" si="1863"/>
        <v>4</v>
      </c>
      <c r="H14504" s="2">
        <f t="shared" si="1864"/>
        <v>3</v>
      </c>
      <c r="I14504" s="2" t="str">
        <f t="shared" si="1860"/>
        <v>Abril</v>
      </c>
      <c r="L14504" s="2" t="str">
        <f t="shared" si="1861"/>
        <v>Índices y tasasTasas TES Plazo 1-5-10 Años "Tasa Cero Cupón y Betas TES" (UVR-Pesos) Semanal4502145026</v>
      </c>
    </row>
    <row r="14505" spans="1:12" ht="15.95" customHeight="1" x14ac:dyDescent="0.2">
      <c r="A14505" s="7" t="s">
        <v>20</v>
      </c>
      <c r="B14505" s="7" t="s">
        <v>53</v>
      </c>
      <c r="C14505" s="7" t="s">
        <v>25</v>
      </c>
      <c r="D14505" s="3">
        <v>45021</v>
      </c>
      <c r="E14505" s="3">
        <v>45026</v>
      </c>
      <c r="F14505" s="2">
        <f t="shared" si="1862"/>
        <v>2023</v>
      </c>
      <c r="G14505" s="2">
        <f t="shared" si="1863"/>
        <v>4</v>
      </c>
      <c r="H14505" s="2">
        <f t="shared" si="1864"/>
        <v>10</v>
      </c>
      <c r="I14505" s="2" t="str">
        <f t="shared" si="1860"/>
        <v>Abril</v>
      </c>
      <c r="L14505" s="2" t="str">
        <f t="shared" si="1861"/>
        <v>Índices y tasasTasas TES Plazo 1-5-10 Años "Tasa Cero Cupón y Betas TES" (UVR-Pesos) Semanal4503045033</v>
      </c>
    </row>
    <row r="14506" spans="1:12" ht="15.95" customHeight="1" x14ac:dyDescent="0.2">
      <c r="A14506" s="7" t="s">
        <v>20</v>
      </c>
      <c r="B14506" s="7" t="s">
        <v>53</v>
      </c>
      <c r="C14506" s="7" t="s">
        <v>25</v>
      </c>
      <c r="D14506" s="3">
        <v>45030</v>
      </c>
      <c r="E14506" s="3">
        <v>45033</v>
      </c>
      <c r="F14506" s="2">
        <f t="shared" si="1862"/>
        <v>2023</v>
      </c>
      <c r="G14506" s="2">
        <f t="shared" si="1863"/>
        <v>4</v>
      </c>
      <c r="H14506" s="2">
        <f t="shared" si="1864"/>
        <v>17</v>
      </c>
      <c r="I14506" s="2" t="str">
        <f t="shared" si="1860"/>
        <v>Abril</v>
      </c>
      <c r="L14506" s="2" t="str">
        <f t="shared" si="1861"/>
        <v>Índices y tasasTasas TES Plazo 1-5-10 Años "Tasa Cero Cupón y Betas TES" (UVR-Pesos) Semanal4503745040</v>
      </c>
    </row>
    <row r="14507" spans="1:12" ht="15.95" customHeight="1" x14ac:dyDescent="0.2">
      <c r="A14507" s="7" t="s">
        <v>20</v>
      </c>
      <c r="B14507" s="7" t="s">
        <v>53</v>
      </c>
      <c r="C14507" s="7" t="s">
        <v>25</v>
      </c>
      <c r="D14507" s="3">
        <v>45037</v>
      </c>
      <c r="E14507" s="3">
        <v>45040</v>
      </c>
      <c r="F14507" s="2">
        <f t="shared" si="1862"/>
        <v>2023</v>
      </c>
      <c r="G14507" s="2">
        <f t="shared" si="1863"/>
        <v>4</v>
      </c>
      <c r="H14507" s="2">
        <f t="shared" si="1864"/>
        <v>24</v>
      </c>
      <c r="I14507" s="2" t="str">
        <f t="shared" si="1860"/>
        <v>Abril</v>
      </c>
      <c r="L14507" s="2" t="str">
        <f t="shared" si="1861"/>
        <v>Índices y tasasTasas TES Plazo 1-5-10 Años "Tasa Cero Cupón y Betas TES" (UVR-Pesos) Semanal4504445048</v>
      </c>
    </row>
    <row r="14508" spans="1:12" ht="15.95" customHeight="1" x14ac:dyDescent="0.2">
      <c r="A14508" s="7" t="s">
        <v>20</v>
      </c>
      <c r="B14508" s="7" t="s">
        <v>53</v>
      </c>
      <c r="C14508" s="7" t="s">
        <v>25</v>
      </c>
      <c r="D14508" s="3">
        <v>45044</v>
      </c>
      <c r="E14508" s="3">
        <v>45048</v>
      </c>
      <c r="F14508" s="2">
        <f t="shared" si="1862"/>
        <v>2023</v>
      </c>
      <c r="G14508" s="2">
        <f t="shared" si="1863"/>
        <v>5</v>
      </c>
      <c r="H14508" s="2">
        <f t="shared" si="1864"/>
        <v>2</v>
      </c>
      <c r="I14508" s="2" t="str">
        <f t="shared" si="1860"/>
        <v>Mayo</v>
      </c>
      <c r="L14508" s="2" t="str">
        <f t="shared" si="1861"/>
        <v>Índices y tasasTasas TES Plazo 1-5-10 Años "Tasa Cero Cupón y Betas TES" (UVR-Pesos) Semanal4505145054</v>
      </c>
    </row>
    <row r="14509" spans="1:12" ht="15.95" customHeight="1" x14ac:dyDescent="0.2">
      <c r="A14509" s="7" t="s">
        <v>20</v>
      </c>
      <c r="B14509" s="7" t="s">
        <v>53</v>
      </c>
      <c r="C14509" s="7" t="s">
        <v>25</v>
      </c>
      <c r="D14509" s="3">
        <v>45051</v>
      </c>
      <c r="E14509" s="3">
        <v>45054</v>
      </c>
      <c r="F14509" s="2">
        <f t="shared" si="1862"/>
        <v>2023</v>
      </c>
      <c r="G14509" s="2">
        <f t="shared" si="1863"/>
        <v>5</v>
      </c>
      <c r="H14509" s="2">
        <f t="shared" si="1864"/>
        <v>8</v>
      </c>
      <c r="I14509" s="2" t="str">
        <f t="shared" si="1860"/>
        <v>Mayo</v>
      </c>
      <c r="L14509" s="2" t="str">
        <f t="shared" si="1861"/>
        <v>Índices y tasasTasas TES Plazo 1-5-10 Años "Tasa Cero Cupón y Betas TES" (UVR-Pesos) Semanal4505845061</v>
      </c>
    </row>
    <row r="14510" spans="1:12" ht="15.95" customHeight="1" x14ac:dyDescent="0.2">
      <c r="A14510" s="7" t="s">
        <v>20</v>
      </c>
      <c r="B14510" s="7" t="s">
        <v>53</v>
      </c>
      <c r="C14510" s="7" t="s">
        <v>25</v>
      </c>
      <c r="D14510" s="3">
        <v>45058</v>
      </c>
      <c r="E14510" s="3">
        <v>45061</v>
      </c>
      <c r="F14510" s="2">
        <f t="shared" si="1862"/>
        <v>2023</v>
      </c>
      <c r="G14510" s="2">
        <f t="shared" si="1863"/>
        <v>5</v>
      </c>
      <c r="H14510" s="2">
        <f t="shared" si="1864"/>
        <v>15</v>
      </c>
      <c r="I14510" s="2" t="str">
        <f t="shared" si="1860"/>
        <v>Mayo</v>
      </c>
      <c r="L14510" s="2" t="str">
        <f t="shared" si="1861"/>
        <v>Índices y tasasTasas TES Plazo 1-5-10 Años "Tasa Cero Cupón y Betas TES" (UVR-Pesos) Semanal4506545069</v>
      </c>
    </row>
    <row r="14511" spans="1:12" ht="15.95" customHeight="1" x14ac:dyDescent="0.2">
      <c r="A14511" s="7" t="s">
        <v>20</v>
      </c>
      <c r="B14511" s="7" t="s">
        <v>53</v>
      </c>
      <c r="C14511" s="7" t="s">
        <v>25</v>
      </c>
      <c r="D14511" s="3">
        <v>45065</v>
      </c>
      <c r="E14511" s="3">
        <v>45069</v>
      </c>
      <c r="F14511" s="2">
        <f t="shared" si="1862"/>
        <v>2023</v>
      </c>
      <c r="G14511" s="2">
        <f t="shared" si="1863"/>
        <v>5</v>
      </c>
      <c r="H14511" s="2">
        <f t="shared" si="1864"/>
        <v>23</v>
      </c>
      <c r="I14511" s="2" t="str">
        <f t="shared" si="1860"/>
        <v>Mayo</v>
      </c>
      <c r="L14511" s="2" t="str">
        <f t="shared" si="1861"/>
        <v>Índices y tasasTasas TES Plazo 1-5-10 Años "Tasa Cero Cupón y Betas TES" (UVR-Pesos) Semanal4507245075</v>
      </c>
    </row>
    <row r="14512" spans="1:12" ht="15.95" customHeight="1" x14ac:dyDescent="0.2">
      <c r="A14512" s="7" t="s">
        <v>20</v>
      </c>
      <c r="B14512" s="7" t="s">
        <v>53</v>
      </c>
      <c r="C14512" s="7" t="s">
        <v>25</v>
      </c>
      <c r="D14512" s="3">
        <v>45072</v>
      </c>
      <c r="E14512" s="3">
        <v>45075</v>
      </c>
      <c r="F14512" s="2">
        <f t="shared" si="1862"/>
        <v>2023</v>
      </c>
      <c r="G14512" s="2">
        <f t="shared" si="1863"/>
        <v>5</v>
      </c>
      <c r="H14512" s="2">
        <f t="shared" si="1864"/>
        <v>29</v>
      </c>
      <c r="I14512" s="2" t="str">
        <f t="shared" si="1860"/>
        <v>Mayo</v>
      </c>
      <c r="L14512" s="2" t="str">
        <f t="shared" si="1861"/>
        <v>Índices y tasasTasas TES Plazo 1-5-10 Años "Tasa Cero Cupón y Betas TES" (UVR-Pesos) Semanal4507945082</v>
      </c>
    </row>
    <row r="14513" spans="1:12" ht="15.95" customHeight="1" x14ac:dyDescent="0.2">
      <c r="A14513" s="7" t="s">
        <v>20</v>
      </c>
      <c r="B14513" s="7" t="s">
        <v>53</v>
      </c>
      <c r="C14513" s="7" t="s">
        <v>25</v>
      </c>
      <c r="D14513" s="3">
        <v>45079</v>
      </c>
      <c r="E14513" s="3">
        <v>45082</v>
      </c>
      <c r="F14513" s="2">
        <f t="shared" si="1862"/>
        <v>2023</v>
      </c>
      <c r="G14513" s="2">
        <f t="shared" si="1863"/>
        <v>6</v>
      </c>
      <c r="H14513" s="2">
        <f t="shared" si="1864"/>
        <v>5</v>
      </c>
      <c r="I14513" s="2" t="str">
        <f t="shared" si="1860"/>
        <v>Junio</v>
      </c>
      <c r="L14513" s="2" t="str">
        <f t="shared" si="1861"/>
        <v>Índices y tasasTasas TES Plazo 1-5-10 Años "Tasa Cero Cupón y Betas TES" (UVR-Pesos) Semanal4508645090</v>
      </c>
    </row>
    <row r="14514" spans="1:12" ht="15.95" customHeight="1" x14ac:dyDescent="0.2">
      <c r="A14514" s="7" t="s">
        <v>20</v>
      </c>
      <c r="B14514" s="7" t="s">
        <v>53</v>
      </c>
      <c r="C14514" s="7" t="s">
        <v>25</v>
      </c>
      <c r="D14514" s="3">
        <v>45086</v>
      </c>
      <c r="E14514" s="3">
        <v>45090</v>
      </c>
      <c r="F14514" s="2">
        <f t="shared" si="1862"/>
        <v>2023</v>
      </c>
      <c r="G14514" s="2">
        <f t="shared" si="1863"/>
        <v>6</v>
      </c>
      <c r="H14514" s="2">
        <f t="shared" si="1864"/>
        <v>13</v>
      </c>
      <c r="I14514" s="2" t="str">
        <f t="shared" si="1860"/>
        <v>Junio</v>
      </c>
      <c r="L14514" s="2" t="str">
        <f t="shared" si="1861"/>
        <v>Índices y tasasTasas TES Plazo 1-5-10 Años "Tasa Cero Cupón y Betas TES" (UVR-Pesos) Semanal4509345097</v>
      </c>
    </row>
    <row r="14515" spans="1:12" ht="15.95" customHeight="1" x14ac:dyDescent="0.2">
      <c r="A14515" s="7" t="s">
        <v>20</v>
      </c>
      <c r="B14515" s="7" t="s">
        <v>53</v>
      </c>
      <c r="C14515" s="7" t="s">
        <v>25</v>
      </c>
      <c r="D14515" s="3">
        <v>45093</v>
      </c>
      <c r="E14515" s="3">
        <v>45097</v>
      </c>
      <c r="F14515" s="2">
        <f t="shared" si="1862"/>
        <v>2023</v>
      </c>
      <c r="G14515" s="2">
        <f t="shared" si="1863"/>
        <v>6</v>
      </c>
      <c r="H14515" s="2">
        <f t="shared" si="1864"/>
        <v>20</v>
      </c>
      <c r="I14515" s="2" t="str">
        <f t="shared" si="1860"/>
        <v>Junio</v>
      </c>
      <c r="L14515" s="2" t="str">
        <f t="shared" si="1861"/>
        <v>Índices y tasasTasas TES Plazo 1-5-10 Años "Tasa Cero Cupón y Betas TES" (UVR-Pesos) Semanal4510045103</v>
      </c>
    </row>
    <row r="14516" spans="1:12" ht="15.95" customHeight="1" x14ac:dyDescent="0.2">
      <c r="A14516" s="7" t="s">
        <v>20</v>
      </c>
      <c r="B14516" s="7" t="s">
        <v>53</v>
      </c>
      <c r="C14516" s="7" t="s">
        <v>25</v>
      </c>
      <c r="D14516" s="3">
        <v>45100</v>
      </c>
      <c r="E14516" s="3">
        <v>45103</v>
      </c>
      <c r="F14516" s="2">
        <f t="shared" si="1862"/>
        <v>2023</v>
      </c>
      <c r="G14516" s="2">
        <f t="shared" si="1863"/>
        <v>6</v>
      </c>
      <c r="H14516" s="2">
        <f t="shared" si="1864"/>
        <v>26</v>
      </c>
      <c r="I14516" s="2" t="str">
        <f t="shared" si="1860"/>
        <v>Junio</v>
      </c>
      <c r="L14516" s="2" t="str">
        <f t="shared" si="1861"/>
        <v>Índices y tasasTasas TES Plazo 1-5-10 Años "Tasa Cero Cupón y Betas TES" (UVR-Pesos) Semanal4510745111</v>
      </c>
    </row>
    <row r="14517" spans="1:12" ht="15.95" customHeight="1" x14ac:dyDescent="0.2">
      <c r="A14517" s="7" t="s">
        <v>20</v>
      </c>
      <c r="B14517" s="7" t="s">
        <v>53</v>
      </c>
      <c r="C14517" s="7" t="s">
        <v>25</v>
      </c>
      <c r="D14517" s="3">
        <v>45107</v>
      </c>
      <c r="E14517" s="3">
        <v>45111</v>
      </c>
      <c r="F14517" s="2">
        <f t="shared" si="1862"/>
        <v>2023</v>
      </c>
      <c r="G14517" s="2">
        <f t="shared" si="1863"/>
        <v>7</v>
      </c>
      <c r="H14517" s="2">
        <f t="shared" si="1864"/>
        <v>4</v>
      </c>
      <c r="I14517" s="2" t="str">
        <f t="shared" si="1860"/>
        <v>Julio</v>
      </c>
      <c r="L14517" s="2" t="str">
        <f t="shared" si="1861"/>
        <v>Índices y tasasTasas TES Plazo 1-5-10 Años "Tasa Cero Cupón y Betas TES" (UVR-Pesos) Semanal4511445117</v>
      </c>
    </row>
    <row r="14518" spans="1:12" ht="15.95" customHeight="1" x14ac:dyDescent="0.2">
      <c r="A14518" s="7" t="s">
        <v>20</v>
      </c>
      <c r="B14518" s="7" t="s">
        <v>53</v>
      </c>
      <c r="C14518" s="7" t="s">
        <v>25</v>
      </c>
      <c r="D14518" s="3">
        <v>45114</v>
      </c>
      <c r="E14518" s="3">
        <v>45117</v>
      </c>
      <c r="F14518" s="2">
        <f t="shared" si="1862"/>
        <v>2023</v>
      </c>
      <c r="G14518" s="2">
        <f t="shared" si="1863"/>
        <v>7</v>
      </c>
      <c r="H14518" s="2">
        <f t="shared" si="1864"/>
        <v>10</v>
      </c>
      <c r="I14518" s="2" t="str">
        <f t="shared" si="1860"/>
        <v>Julio</v>
      </c>
      <c r="L14518" s="2" t="str">
        <f t="shared" si="1861"/>
        <v>Índices y tasasTasas TES Plazo 1-5-10 Años "Tasa Cero Cupón y Betas TES" (UVR-Pesos) Semanal4512145124</v>
      </c>
    </row>
    <row r="14519" spans="1:12" ht="15.95" customHeight="1" x14ac:dyDescent="0.2">
      <c r="A14519" s="7" t="s">
        <v>20</v>
      </c>
      <c r="B14519" s="7" t="s">
        <v>53</v>
      </c>
      <c r="C14519" s="7" t="s">
        <v>25</v>
      </c>
      <c r="D14519" s="3">
        <v>45121</v>
      </c>
      <c r="E14519" s="3">
        <v>45124</v>
      </c>
      <c r="F14519" s="2">
        <f t="shared" si="1862"/>
        <v>2023</v>
      </c>
      <c r="G14519" s="2">
        <f t="shared" si="1863"/>
        <v>7</v>
      </c>
      <c r="H14519" s="2">
        <f t="shared" si="1864"/>
        <v>17</v>
      </c>
      <c r="I14519" s="2" t="str">
        <f t="shared" si="1860"/>
        <v>Julio</v>
      </c>
      <c r="L14519" s="2" t="str">
        <f t="shared" si="1861"/>
        <v>Índices y tasasTasas TES Plazo 1-5-10 Años "Tasa Cero Cupón y Betas TES" (UVR-Pesos) Semanal4512845131</v>
      </c>
    </row>
    <row r="14520" spans="1:12" ht="15.95" customHeight="1" x14ac:dyDescent="0.2">
      <c r="A14520" s="7" t="s">
        <v>20</v>
      </c>
      <c r="B14520" s="7" t="s">
        <v>53</v>
      </c>
      <c r="C14520" s="7" t="s">
        <v>25</v>
      </c>
      <c r="D14520" s="3">
        <v>45128</v>
      </c>
      <c r="E14520" s="3">
        <v>45131</v>
      </c>
      <c r="F14520" s="2">
        <f t="shared" si="1862"/>
        <v>2023</v>
      </c>
      <c r="G14520" s="2">
        <f t="shared" si="1863"/>
        <v>7</v>
      </c>
      <c r="H14520" s="2">
        <f t="shared" si="1864"/>
        <v>24</v>
      </c>
      <c r="I14520" s="2" t="str">
        <f t="shared" si="1860"/>
        <v>Julio</v>
      </c>
      <c r="L14520" s="2" t="str">
        <f t="shared" si="1861"/>
        <v>Índices y tasasTasas TES Plazo 1-5-10 Años "Tasa Cero Cupón y Betas TES" (UVR-Pesos) Semanal4513545138</v>
      </c>
    </row>
    <row r="14521" spans="1:12" ht="15.95" customHeight="1" x14ac:dyDescent="0.2">
      <c r="A14521" s="7" t="s">
        <v>20</v>
      </c>
      <c r="B14521" s="7" t="s">
        <v>53</v>
      </c>
      <c r="C14521" s="7" t="s">
        <v>25</v>
      </c>
      <c r="D14521" s="3">
        <v>45135</v>
      </c>
      <c r="E14521" s="3">
        <v>45138</v>
      </c>
      <c r="F14521" s="2">
        <f t="shared" si="1862"/>
        <v>2023</v>
      </c>
      <c r="G14521" s="2">
        <f t="shared" si="1863"/>
        <v>7</v>
      </c>
      <c r="H14521" s="2">
        <f t="shared" si="1864"/>
        <v>31</v>
      </c>
      <c r="I14521" s="2" t="str">
        <f t="shared" si="1860"/>
        <v>Julio</v>
      </c>
      <c r="L14521" s="2" t="str">
        <f t="shared" si="1861"/>
        <v>Índices y tasasTasas TES Plazo 1-5-10 Años "Tasa Cero Cupón y Betas TES" (UVR-Pesos) Semanal4514245146</v>
      </c>
    </row>
    <row r="14522" spans="1:12" ht="15.95" customHeight="1" x14ac:dyDescent="0.2">
      <c r="A14522" s="7" t="s">
        <v>20</v>
      </c>
      <c r="B14522" s="7" t="s">
        <v>53</v>
      </c>
      <c r="C14522" s="7" t="s">
        <v>25</v>
      </c>
      <c r="D14522" s="3">
        <v>45142</v>
      </c>
      <c r="E14522" s="3">
        <v>45146</v>
      </c>
      <c r="F14522" s="2">
        <f t="shared" si="1862"/>
        <v>2023</v>
      </c>
      <c r="G14522" s="2">
        <f t="shared" si="1863"/>
        <v>8</v>
      </c>
      <c r="H14522" s="2">
        <f t="shared" si="1864"/>
        <v>8</v>
      </c>
      <c r="I14522" s="2" t="str">
        <f t="shared" si="1860"/>
        <v>Agosto</v>
      </c>
      <c r="L14522" s="2" t="str">
        <f t="shared" si="1861"/>
        <v>Índices y tasasTasas TES Plazo 1-5-10 Años "Tasa Cero Cupón y Betas TES" (UVR-Pesos) Semanal4514945152</v>
      </c>
    </row>
    <row r="14523" spans="1:12" ht="15.95" customHeight="1" x14ac:dyDescent="0.2">
      <c r="A14523" s="7" t="s">
        <v>20</v>
      </c>
      <c r="B14523" s="7" t="s">
        <v>53</v>
      </c>
      <c r="C14523" s="7" t="s">
        <v>25</v>
      </c>
      <c r="D14523" s="3">
        <v>45149</v>
      </c>
      <c r="E14523" s="3">
        <v>45152</v>
      </c>
      <c r="F14523" s="2">
        <f t="shared" si="1862"/>
        <v>2023</v>
      </c>
      <c r="G14523" s="2">
        <f t="shared" si="1863"/>
        <v>8</v>
      </c>
      <c r="H14523" s="2">
        <f t="shared" si="1864"/>
        <v>14</v>
      </c>
      <c r="I14523" s="2" t="str">
        <f t="shared" si="1860"/>
        <v>Agosto</v>
      </c>
      <c r="L14523" s="2" t="str">
        <f t="shared" si="1861"/>
        <v>Índices y tasasTasas TES Plazo 1-5-10 Años "Tasa Cero Cupón y Betas TES" (UVR-Pesos) Semanal4515645160</v>
      </c>
    </row>
    <row r="14524" spans="1:12" ht="15.95" customHeight="1" x14ac:dyDescent="0.2">
      <c r="A14524" s="7" t="s">
        <v>20</v>
      </c>
      <c r="B14524" s="7" t="s">
        <v>53</v>
      </c>
      <c r="C14524" s="7" t="s">
        <v>25</v>
      </c>
      <c r="D14524" s="3">
        <v>45156</v>
      </c>
      <c r="E14524" s="3">
        <v>45160</v>
      </c>
      <c r="F14524" s="2">
        <f t="shared" si="1862"/>
        <v>2023</v>
      </c>
      <c r="G14524" s="2">
        <f t="shared" si="1863"/>
        <v>8</v>
      </c>
      <c r="H14524" s="2">
        <f t="shared" si="1864"/>
        <v>22</v>
      </c>
      <c r="I14524" s="2" t="str">
        <f t="shared" si="1860"/>
        <v>Agosto</v>
      </c>
      <c r="L14524" s="2" t="str">
        <f t="shared" si="1861"/>
        <v>Índices y tasasTasas TES Plazo 1-5-10 Años "Tasa Cero Cupón y Betas TES" (UVR-Pesos) Semanal4516345166</v>
      </c>
    </row>
    <row r="14525" spans="1:12" ht="15.95" customHeight="1" x14ac:dyDescent="0.2">
      <c r="A14525" s="7" t="s">
        <v>20</v>
      </c>
      <c r="B14525" s="7" t="s">
        <v>53</v>
      </c>
      <c r="C14525" s="7" t="s">
        <v>25</v>
      </c>
      <c r="D14525" s="3">
        <v>45163</v>
      </c>
      <c r="E14525" s="3">
        <v>45166</v>
      </c>
      <c r="F14525" s="2">
        <f t="shared" si="1862"/>
        <v>2023</v>
      </c>
      <c r="G14525" s="2">
        <f t="shared" si="1863"/>
        <v>8</v>
      </c>
      <c r="H14525" s="2">
        <f t="shared" si="1864"/>
        <v>28</v>
      </c>
      <c r="I14525" s="2" t="str">
        <f t="shared" si="1860"/>
        <v>Agosto</v>
      </c>
      <c r="L14525" s="2" t="str">
        <f t="shared" si="1861"/>
        <v>Índices y tasasTasas TES Plazo 1-5-10 Años "Tasa Cero Cupón y Betas TES" (UVR-Pesos) Semanal4517045173</v>
      </c>
    </row>
    <row r="14526" spans="1:12" ht="15.95" customHeight="1" x14ac:dyDescent="0.2">
      <c r="A14526" s="7" t="s">
        <v>20</v>
      </c>
      <c r="B14526" s="7" t="s">
        <v>53</v>
      </c>
      <c r="C14526" s="7" t="s">
        <v>25</v>
      </c>
      <c r="D14526" s="3">
        <v>45170</v>
      </c>
      <c r="E14526" s="3">
        <v>45173</v>
      </c>
      <c r="F14526" s="2">
        <f t="shared" si="1862"/>
        <v>2023</v>
      </c>
      <c r="G14526" s="2">
        <f t="shared" si="1863"/>
        <v>9</v>
      </c>
      <c r="H14526" s="2">
        <f t="shared" si="1864"/>
        <v>4</v>
      </c>
      <c r="I14526" s="2" t="str">
        <f t="shared" si="1860"/>
        <v>Septiembre</v>
      </c>
      <c r="L14526" s="2" t="str">
        <f t="shared" si="1861"/>
        <v>Índices y tasasTasas TES Plazo 1-5-10 Años "Tasa Cero Cupón y Betas TES" (UVR-Pesos) Semanal4517745180</v>
      </c>
    </row>
    <row r="14527" spans="1:12" ht="15.95" customHeight="1" x14ac:dyDescent="0.2">
      <c r="A14527" s="7" t="s">
        <v>20</v>
      </c>
      <c r="B14527" s="7" t="s">
        <v>53</v>
      </c>
      <c r="C14527" s="7" t="s">
        <v>25</v>
      </c>
      <c r="D14527" s="3">
        <v>45177</v>
      </c>
      <c r="E14527" s="3">
        <v>45180</v>
      </c>
      <c r="F14527" s="2">
        <f t="shared" si="1862"/>
        <v>2023</v>
      </c>
      <c r="G14527" s="2">
        <f t="shared" si="1863"/>
        <v>9</v>
      </c>
      <c r="H14527" s="2">
        <f t="shared" si="1864"/>
        <v>11</v>
      </c>
      <c r="I14527" s="2" t="str">
        <f t="shared" si="1860"/>
        <v>Septiembre</v>
      </c>
      <c r="L14527" s="2" t="str">
        <f t="shared" si="1861"/>
        <v>Índices y tasasTasas TES Plazo 1-5-10 Años "Tasa Cero Cupón y Betas TES" (UVR-Pesos) Semanal4518445187</v>
      </c>
    </row>
    <row r="14528" spans="1:12" ht="15.95" customHeight="1" x14ac:dyDescent="0.2">
      <c r="A14528" s="7" t="s">
        <v>20</v>
      </c>
      <c r="B14528" s="7" t="s">
        <v>53</v>
      </c>
      <c r="C14528" s="7" t="s">
        <v>25</v>
      </c>
      <c r="D14528" s="3">
        <v>45184</v>
      </c>
      <c r="E14528" s="3">
        <v>45187</v>
      </c>
      <c r="F14528" s="2">
        <f t="shared" si="1862"/>
        <v>2023</v>
      </c>
      <c r="G14528" s="2">
        <f t="shared" si="1863"/>
        <v>9</v>
      </c>
      <c r="H14528" s="2">
        <f t="shared" si="1864"/>
        <v>18</v>
      </c>
      <c r="I14528" s="2" t="str">
        <f t="shared" ref="I14528:I14622" si="1865">CHOOSE(G14528,"Enero","Febrero","Marzo","Abril","Mayo","Junio","Julio","Agosto","Septiembre","Octubre","Noviembre","Diciembre")</f>
        <v>Septiembre</v>
      </c>
      <c r="L14528" s="2" t="str">
        <f t="shared" si="1861"/>
        <v>Índices y tasasTasas TES Plazo 1-5-10 Años "Tasa Cero Cupón y Betas TES" (UVR-Pesos) Semanal4519145194</v>
      </c>
    </row>
    <row r="14529" spans="1:12" ht="15.95" customHeight="1" x14ac:dyDescent="0.2">
      <c r="A14529" s="7" t="s">
        <v>20</v>
      </c>
      <c r="B14529" s="7" t="s">
        <v>53</v>
      </c>
      <c r="C14529" s="7" t="s">
        <v>25</v>
      </c>
      <c r="D14529" s="3">
        <v>45191</v>
      </c>
      <c r="E14529" s="3">
        <v>45194</v>
      </c>
      <c r="F14529" s="2">
        <f t="shared" si="1862"/>
        <v>2023</v>
      </c>
      <c r="G14529" s="2">
        <f t="shared" si="1863"/>
        <v>9</v>
      </c>
      <c r="H14529" s="2">
        <f t="shared" si="1864"/>
        <v>25</v>
      </c>
      <c r="I14529" s="2" t="str">
        <f t="shared" si="1865"/>
        <v>Septiembre</v>
      </c>
      <c r="L14529" s="2" t="str">
        <f t="shared" si="1861"/>
        <v>Índices y tasasTasas TES Plazo 1-5-10 Años "Tasa Cero Cupón y Betas TES" (UVR-Pesos) Semanal4519845201</v>
      </c>
    </row>
    <row r="14530" spans="1:12" ht="15.95" customHeight="1" x14ac:dyDescent="0.2">
      <c r="A14530" s="7" t="s">
        <v>20</v>
      </c>
      <c r="B14530" s="7" t="s">
        <v>53</v>
      </c>
      <c r="C14530" s="7" t="s">
        <v>25</v>
      </c>
      <c r="D14530" s="3">
        <v>45198</v>
      </c>
      <c r="E14530" s="3">
        <v>45201</v>
      </c>
      <c r="F14530" s="2">
        <f t="shared" si="1862"/>
        <v>2023</v>
      </c>
      <c r="G14530" s="2">
        <f t="shared" si="1863"/>
        <v>10</v>
      </c>
      <c r="H14530" s="2">
        <f t="shared" si="1864"/>
        <v>2</v>
      </c>
      <c r="I14530" s="2" t="str">
        <f t="shared" si="1865"/>
        <v>Octubre</v>
      </c>
      <c r="L14530" s="2" t="str">
        <f t="shared" si="1861"/>
        <v>Índices y tasasTasas TES Plazo 1-5-10 Años "Tasa Cero Cupón y Betas TES" (UVR-Pesos) Semanal4520545208</v>
      </c>
    </row>
    <row r="14531" spans="1:12" ht="15.95" customHeight="1" x14ac:dyDescent="0.2">
      <c r="A14531" s="7" t="s">
        <v>20</v>
      </c>
      <c r="B14531" s="7" t="s">
        <v>53</v>
      </c>
      <c r="C14531" s="7" t="s">
        <v>25</v>
      </c>
      <c r="D14531" s="3">
        <v>45205</v>
      </c>
      <c r="E14531" s="3">
        <v>45208</v>
      </c>
      <c r="F14531" s="2">
        <f t="shared" si="1862"/>
        <v>2023</v>
      </c>
      <c r="G14531" s="2">
        <f t="shared" si="1863"/>
        <v>10</v>
      </c>
      <c r="H14531" s="2">
        <f t="shared" si="1864"/>
        <v>9</v>
      </c>
      <c r="I14531" s="2" t="str">
        <f t="shared" si="1865"/>
        <v>Octubre</v>
      </c>
      <c r="L14531" s="2" t="str">
        <f t="shared" si="1861"/>
        <v>Índices y tasasTasas TES Plazo 1-5-10 Años "Tasa Cero Cupón y Betas TES" (UVR-Pesos) Semanal4521245216</v>
      </c>
    </row>
    <row r="14532" spans="1:12" ht="15.95" customHeight="1" x14ac:dyDescent="0.2">
      <c r="A14532" s="7" t="s">
        <v>20</v>
      </c>
      <c r="B14532" s="7" t="s">
        <v>53</v>
      </c>
      <c r="C14532" s="7" t="s">
        <v>25</v>
      </c>
      <c r="D14532" s="3">
        <v>45212</v>
      </c>
      <c r="E14532" s="3">
        <v>45216</v>
      </c>
      <c r="F14532" s="2">
        <f t="shared" si="1862"/>
        <v>2023</v>
      </c>
      <c r="G14532" s="2">
        <f t="shared" si="1863"/>
        <v>10</v>
      </c>
      <c r="H14532" s="2">
        <f t="shared" si="1864"/>
        <v>17</v>
      </c>
      <c r="I14532" s="2" t="str">
        <f t="shared" si="1865"/>
        <v>Octubre</v>
      </c>
      <c r="L14532" s="2" t="str">
        <f t="shared" si="1861"/>
        <v>Índices y tasasTasas TES Plazo 1-5-10 Años "Tasa Cero Cupón y Betas TES" (UVR-Pesos) Semanal4521945222</v>
      </c>
    </row>
    <row r="14533" spans="1:12" ht="15.95" customHeight="1" x14ac:dyDescent="0.2">
      <c r="A14533" s="7" t="s">
        <v>20</v>
      </c>
      <c r="B14533" s="7" t="s">
        <v>53</v>
      </c>
      <c r="C14533" s="7" t="s">
        <v>25</v>
      </c>
      <c r="D14533" s="3">
        <v>45219</v>
      </c>
      <c r="E14533" s="3">
        <v>45222</v>
      </c>
      <c r="F14533" s="2">
        <f t="shared" si="1862"/>
        <v>2023</v>
      </c>
      <c r="G14533" s="2">
        <f t="shared" si="1863"/>
        <v>10</v>
      </c>
      <c r="H14533" s="2">
        <f t="shared" si="1864"/>
        <v>23</v>
      </c>
      <c r="I14533" s="2" t="str">
        <f t="shared" si="1865"/>
        <v>Octubre</v>
      </c>
      <c r="L14533" s="2" t="str">
        <f t="shared" si="1861"/>
        <v>Índices y tasasTasas TES Plazo 1-5-10 Años "Tasa Cero Cupón y Betas TES" (UVR-Pesos) Semanal4522645229</v>
      </c>
    </row>
    <row r="14534" spans="1:12" ht="15.95" customHeight="1" x14ac:dyDescent="0.2">
      <c r="A14534" s="7" t="s">
        <v>20</v>
      </c>
      <c r="B14534" s="7" t="s">
        <v>53</v>
      </c>
      <c r="C14534" s="7" t="s">
        <v>25</v>
      </c>
      <c r="D14534" s="3">
        <v>45226</v>
      </c>
      <c r="E14534" s="3">
        <v>45229</v>
      </c>
      <c r="F14534" s="2">
        <f t="shared" si="1862"/>
        <v>2023</v>
      </c>
      <c r="G14534" s="2">
        <f t="shared" si="1863"/>
        <v>10</v>
      </c>
      <c r="H14534" s="2">
        <f t="shared" si="1864"/>
        <v>30</v>
      </c>
      <c r="I14534" s="2" t="str">
        <f t="shared" si="1865"/>
        <v>Octubre</v>
      </c>
      <c r="L14534" s="2" t="str">
        <f t="shared" si="1861"/>
        <v>Índices y tasasTasas TES Plazo 1-5-10 Años "Tasa Cero Cupón y Betas TES" (UVR-Pesos) Semanal4523345237</v>
      </c>
    </row>
    <row r="14535" spans="1:12" ht="15.95" customHeight="1" x14ac:dyDescent="0.2">
      <c r="A14535" s="7" t="s">
        <v>20</v>
      </c>
      <c r="B14535" s="7" t="s">
        <v>53</v>
      </c>
      <c r="C14535" s="7" t="s">
        <v>25</v>
      </c>
      <c r="D14535" s="3">
        <v>45233</v>
      </c>
      <c r="E14535" s="3">
        <v>45237</v>
      </c>
      <c r="F14535" s="2">
        <f t="shared" si="1862"/>
        <v>2023</v>
      </c>
      <c r="G14535" s="2">
        <f t="shared" si="1863"/>
        <v>11</v>
      </c>
      <c r="H14535" s="2">
        <f t="shared" si="1864"/>
        <v>7</v>
      </c>
      <c r="I14535" s="2" t="str">
        <f t="shared" si="1865"/>
        <v>Noviembre</v>
      </c>
      <c r="L14535" s="2" t="str">
        <f t="shared" si="1861"/>
        <v>Índices y tasasTasas TES Plazo 1-5-10 Años "Tasa Cero Cupón y Betas TES" (UVR-Pesos) Semanal4524045244</v>
      </c>
    </row>
    <row r="14536" spans="1:12" ht="15.95" customHeight="1" x14ac:dyDescent="0.2">
      <c r="A14536" s="7" t="s">
        <v>20</v>
      </c>
      <c r="B14536" s="7" t="s">
        <v>53</v>
      </c>
      <c r="C14536" s="7" t="s">
        <v>25</v>
      </c>
      <c r="D14536" s="3">
        <v>45240</v>
      </c>
      <c r="E14536" s="3">
        <v>45244</v>
      </c>
      <c r="F14536" s="2">
        <f t="shared" si="1862"/>
        <v>2023</v>
      </c>
      <c r="G14536" s="2">
        <f t="shared" si="1863"/>
        <v>11</v>
      </c>
      <c r="H14536" s="2">
        <f t="shared" si="1864"/>
        <v>14</v>
      </c>
      <c r="I14536" s="2" t="str">
        <f t="shared" si="1865"/>
        <v>Noviembre</v>
      </c>
      <c r="L14536" s="2" t="str">
        <f t="shared" si="1861"/>
        <v>Índices y tasasTasas TES Plazo 1-5-10 Años "Tasa Cero Cupón y Betas TES" (UVR-Pesos) Semanal4524745250</v>
      </c>
    </row>
    <row r="14537" spans="1:12" ht="15.95" customHeight="1" x14ac:dyDescent="0.2">
      <c r="A14537" s="7" t="s">
        <v>20</v>
      </c>
      <c r="B14537" s="7" t="s">
        <v>53</v>
      </c>
      <c r="C14537" s="7" t="s">
        <v>25</v>
      </c>
      <c r="D14537" s="3">
        <v>45247</v>
      </c>
      <c r="E14537" s="3">
        <v>45250</v>
      </c>
      <c r="F14537" s="2">
        <f t="shared" si="1862"/>
        <v>2023</v>
      </c>
      <c r="G14537" s="2">
        <f t="shared" si="1863"/>
        <v>11</v>
      </c>
      <c r="H14537" s="2">
        <f t="shared" si="1864"/>
        <v>20</v>
      </c>
      <c r="I14537" s="2" t="str">
        <f t="shared" si="1865"/>
        <v>Noviembre</v>
      </c>
      <c r="L14537" s="2" t="str">
        <f t="shared" ref="L14537:L14573" si="1866">CONCATENATE(A14538,B14538,C14538,D14538,E14538,)</f>
        <v>Índices y tasasTasas TES Plazo 1-5-10 Años "Tasa Cero Cupón y Betas TES" (UVR-Pesos) Semanal4525445257</v>
      </c>
    </row>
    <row r="14538" spans="1:12" ht="15.95" customHeight="1" x14ac:dyDescent="0.2">
      <c r="A14538" s="7" t="s">
        <v>20</v>
      </c>
      <c r="B14538" s="7" t="s">
        <v>53</v>
      </c>
      <c r="C14538" s="7" t="s">
        <v>25</v>
      </c>
      <c r="D14538" s="3">
        <v>45254</v>
      </c>
      <c r="E14538" s="3">
        <v>45257</v>
      </c>
      <c r="F14538" s="2">
        <f t="shared" si="1862"/>
        <v>2023</v>
      </c>
      <c r="G14538" s="2">
        <f t="shared" si="1863"/>
        <v>11</v>
      </c>
      <c r="H14538" s="2">
        <f t="shared" si="1864"/>
        <v>27</v>
      </c>
      <c r="I14538" s="2" t="str">
        <f t="shared" si="1865"/>
        <v>Noviembre</v>
      </c>
      <c r="L14538" s="2" t="str">
        <f t="shared" si="1866"/>
        <v>Índices y tasasTasas TES Plazo 1-5-10 Años "Tasa Cero Cupón y Betas TES" (UVR-Pesos) Semanal4526145264</v>
      </c>
    </row>
    <row r="14539" spans="1:12" ht="15.95" customHeight="1" x14ac:dyDescent="0.2">
      <c r="A14539" s="7" t="s">
        <v>20</v>
      </c>
      <c r="B14539" s="7" t="s">
        <v>53</v>
      </c>
      <c r="C14539" s="7" t="s">
        <v>25</v>
      </c>
      <c r="D14539" s="3">
        <v>45261</v>
      </c>
      <c r="E14539" s="3">
        <v>45264</v>
      </c>
      <c r="F14539" s="2">
        <f t="shared" si="1862"/>
        <v>2023</v>
      </c>
      <c r="G14539" s="2">
        <f t="shared" si="1863"/>
        <v>12</v>
      </c>
      <c r="H14539" s="2">
        <f t="shared" si="1864"/>
        <v>4</v>
      </c>
      <c r="I14539" s="2" t="str">
        <f t="shared" si="1865"/>
        <v>Diciembre</v>
      </c>
      <c r="L14539" s="2" t="str">
        <f t="shared" si="1866"/>
        <v>Índices y tasasTasas TES Plazo 1-5-10 Años "Tasa Cero Cupón y Betas TES" (UVR-Pesos) Semanal4526745271</v>
      </c>
    </row>
    <row r="14540" spans="1:12" ht="15.95" customHeight="1" x14ac:dyDescent="0.2">
      <c r="A14540" s="7" t="s">
        <v>20</v>
      </c>
      <c r="B14540" s="7" t="s">
        <v>53</v>
      </c>
      <c r="C14540" s="7" t="s">
        <v>25</v>
      </c>
      <c r="D14540" s="3">
        <v>45267</v>
      </c>
      <c r="E14540" s="3">
        <v>45271</v>
      </c>
      <c r="F14540" s="2">
        <f t="shared" si="1862"/>
        <v>2023</v>
      </c>
      <c r="G14540" s="2">
        <f t="shared" si="1863"/>
        <v>12</v>
      </c>
      <c r="H14540" s="2">
        <f t="shared" si="1864"/>
        <v>11</v>
      </c>
      <c r="I14540" s="2" t="str">
        <f t="shared" si="1865"/>
        <v>Diciembre</v>
      </c>
      <c r="L14540" s="2" t="str">
        <f t="shared" si="1866"/>
        <v>Índices y tasasTasas TES Plazo 1-5-10 Años "Tasa Cero Cupón y Betas TES" (UVR-Pesos) Semanal4527545278</v>
      </c>
    </row>
    <row r="14541" spans="1:12" ht="15.95" customHeight="1" x14ac:dyDescent="0.2">
      <c r="A14541" s="7" t="s">
        <v>20</v>
      </c>
      <c r="B14541" s="7" t="s">
        <v>53</v>
      </c>
      <c r="C14541" s="7" t="s">
        <v>25</v>
      </c>
      <c r="D14541" s="3">
        <v>45275</v>
      </c>
      <c r="E14541" s="3">
        <v>45278</v>
      </c>
      <c r="F14541" s="2">
        <f t="shared" si="1862"/>
        <v>2023</v>
      </c>
      <c r="G14541" s="2">
        <f t="shared" si="1863"/>
        <v>12</v>
      </c>
      <c r="H14541" s="2">
        <f t="shared" si="1864"/>
        <v>18</v>
      </c>
      <c r="I14541" s="2" t="str">
        <f t="shared" si="1865"/>
        <v>Diciembre</v>
      </c>
      <c r="L14541" s="2" t="str">
        <f t="shared" si="1866"/>
        <v>Índices y tasasTasas TES Plazo 1-5-10 Años "Tasa Cero Cupón y Betas TES" (UVR-Pesos) Semanal4528245286</v>
      </c>
    </row>
    <row r="14542" spans="1:12" ht="15.95" customHeight="1" x14ac:dyDescent="0.2">
      <c r="A14542" s="7" t="s">
        <v>20</v>
      </c>
      <c r="B14542" s="7" t="s">
        <v>53</v>
      </c>
      <c r="C14542" s="7" t="s">
        <v>25</v>
      </c>
      <c r="D14542" s="3">
        <v>45282</v>
      </c>
      <c r="E14542" s="3">
        <v>45286</v>
      </c>
      <c r="F14542" s="2">
        <f t="shared" si="1862"/>
        <v>2023</v>
      </c>
      <c r="G14542" s="2">
        <f t="shared" si="1863"/>
        <v>12</v>
      </c>
      <c r="H14542" s="2">
        <f t="shared" si="1864"/>
        <v>26</v>
      </c>
      <c r="I14542" s="2" t="str">
        <f t="shared" si="1865"/>
        <v>Diciembre</v>
      </c>
      <c r="L14542" s="2" t="str">
        <f t="shared" si="1866"/>
        <v>Índices y tasasTasas TES Plazo 1-5-10 Años "Tasa Cero Cupón y Betas TES" (UVR-Pesos) Semanal4528945293</v>
      </c>
    </row>
    <row r="14543" spans="1:12" ht="16.5" customHeight="1" x14ac:dyDescent="0.2">
      <c r="A14543" s="7" t="s">
        <v>20</v>
      </c>
      <c r="B14543" s="7" t="s">
        <v>53</v>
      </c>
      <c r="C14543" s="7" t="s">
        <v>25</v>
      </c>
      <c r="D14543" s="3">
        <v>45289</v>
      </c>
      <c r="E14543" s="3">
        <v>45293</v>
      </c>
      <c r="F14543" s="2">
        <f t="shared" si="1862"/>
        <v>2024</v>
      </c>
      <c r="G14543" s="2">
        <f t="shared" si="1863"/>
        <v>1</v>
      </c>
      <c r="H14543" s="2">
        <f t="shared" si="1864"/>
        <v>2</v>
      </c>
      <c r="I14543" s="2" t="str">
        <f t="shared" si="1865"/>
        <v>Enero</v>
      </c>
      <c r="L14543" s="2" t="str">
        <f t="shared" si="1866"/>
        <v>Índices y tasasTasas TES Plazo 1-5-10 Años "Tasa Cero Cupón y Betas TES" (UVR-Pesos) Semanal4529645300</v>
      </c>
    </row>
    <row r="14544" spans="1:12" ht="16.5" customHeight="1" x14ac:dyDescent="0.2">
      <c r="A14544" s="7" t="s">
        <v>20</v>
      </c>
      <c r="B14544" s="7" t="s">
        <v>53</v>
      </c>
      <c r="C14544" s="7" t="s">
        <v>25</v>
      </c>
      <c r="D14544" s="3">
        <v>45296</v>
      </c>
      <c r="E14544" s="3">
        <v>45300</v>
      </c>
      <c r="F14544" s="2">
        <f t="shared" si="1862"/>
        <v>2024</v>
      </c>
      <c r="G14544" s="2">
        <f t="shared" si="1863"/>
        <v>1</v>
      </c>
      <c r="H14544" s="2">
        <f t="shared" si="1864"/>
        <v>9</v>
      </c>
      <c r="I14544" s="2" t="str">
        <f t="shared" si="1865"/>
        <v>Enero</v>
      </c>
      <c r="L14544" s="2" t="str">
        <f t="shared" si="1866"/>
        <v>Índices y tasasTasas TES Plazo 1-5-10 Años "Tasa Cero Cupón y Betas TES" (UVR-Pesos) Semanal4530345306</v>
      </c>
    </row>
    <row r="14545" spans="1:12" ht="16.5" customHeight="1" x14ac:dyDescent="0.2">
      <c r="A14545" s="7" t="s">
        <v>20</v>
      </c>
      <c r="B14545" s="7" t="s">
        <v>53</v>
      </c>
      <c r="C14545" s="7" t="s">
        <v>25</v>
      </c>
      <c r="D14545" s="3">
        <v>45303</v>
      </c>
      <c r="E14545" s="3">
        <v>45306</v>
      </c>
      <c r="F14545" s="2">
        <f t="shared" si="1862"/>
        <v>2024</v>
      </c>
      <c r="G14545" s="2">
        <f t="shared" si="1863"/>
        <v>1</v>
      </c>
      <c r="H14545" s="2">
        <f t="shared" si="1864"/>
        <v>15</v>
      </c>
      <c r="I14545" s="2" t="str">
        <f t="shared" si="1865"/>
        <v>Enero</v>
      </c>
      <c r="L14545" s="2" t="str">
        <f t="shared" si="1866"/>
        <v>Índices y tasasTasas TES Plazo 1-5-10 Años "Tasa Cero Cupón y Betas TES" (UVR-Pesos) Semanal4531045313</v>
      </c>
    </row>
    <row r="14546" spans="1:12" ht="16.5" customHeight="1" x14ac:dyDescent="0.2">
      <c r="A14546" s="7" t="s">
        <v>20</v>
      </c>
      <c r="B14546" s="7" t="s">
        <v>53</v>
      </c>
      <c r="C14546" s="7" t="s">
        <v>25</v>
      </c>
      <c r="D14546" s="3">
        <v>45310</v>
      </c>
      <c r="E14546" s="3">
        <v>45313</v>
      </c>
      <c r="F14546" s="2">
        <f t="shared" si="1862"/>
        <v>2024</v>
      </c>
      <c r="G14546" s="2">
        <f t="shared" si="1863"/>
        <v>1</v>
      </c>
      <c r="H14546" s="2">
        <f t="shared" si="1864"/>
        <v>22</v>
      </c>
      <c r="I14546" s="2" t="str">
        <f t="shared" si="1865"/>
        <v>Enero</v>
      </c>
      <c r="L14546" s="2" t="str">
        <f t="shared" si="1866"/>
        <v>Índices y tasasTasas TES Plazo 1-5-10 Años "Tasa Cero Cupón y Betas TES" (UVR-Pesos) Semanal4531745320</v>
      </c>
    </row>
    <row r="14547" spans="1:12" ht="16.5" customHeight="1" x14ac:dyDescent="0.2">
      <c r="A14547" s="7" t="s">
        <v>20</v>
      </c>
      <c r="B14547" s="7" t="s">
        <v>53</v>
      </c>
      <c r="C14547" s="7" t="s">
        <v>25</v>
      </c>
      <c r="D14547" s="3">
        <v>45317</v>
      </c>
      <c r="E14547" s="3">
        <v>45320</v>
      </c>
      <c r="F14547" s="2">
        <f t="shared" si="1862"/>
        <v>2024</v>
      </c>
      <c r="G14547" s="2">
        <f t="shared" si="1863"/>
        <v>1</v>
      </c>
      <c r="H14547" s="2">
        <f t="shared" si="1864"/>
        <v>29</v>
      </c>
      <c r="I14547" s="2" t="str">
        <f t="shared" si="1865"/>
        <v>Enero</v>
      </c>
      <c r="L14547" s="2" t="str">
        <f t="shared" si="1866"/>
        <v>Índices y tasasTasas TES Plazo 1-5-10 Años "Tasa Cero Cupón y Betas TES" (UVR-Pesos) Semanal4532445327</v>
      </c>
    </row>
    <row r="14548" spans="1:12" ht="16.5" customHeight="1" x14ac:dyDescent="0.2">
      <c r="A14548" s="7" t="s">
        <v>20</v>
      </c>
      <c r="B14548" s="7" t="s">
        <v>53</v>
      </c>
      <c r="C14548" s="7" t="s">
        <v>25</v>
      </c>
      <c r="D14548" s="3">
        <v>45324</v>
      </c>
      <c r="E14548" s="3">
        <v>45327</v>
      </c>
      <c r="F14548" s="2">
        <f t="shared" si="1862"/>
        <v>2024</v>
      </c>
      <c r="G14548" s="2">
        <f t="shared" si="1863"/>
        <v>2</v>
      </c>
      <c r="H14548" s="2">
        <f t="shared" si="1864"/>
        <v>5</v>
      </c>
      <c r="I14548" s="2" t="str">
        <f t="shared" si="1865"/>
        <v>Febrero</v>
      </c>
      <c r="L14548" s="2" t="str">
        <f t="shared" si="1866"/>
        <v>Índices y tasasTasas TES Plazo 1-5-10 Años "Tasa Cero Cupón y Betas TES" (UVR-Pesos) Semanal4533145334</v>
      </c>
    </row>
    <row r="14549" spans="1:12" ht="16.5" customHeight="1" x14ac:dyDescent="0.2">
      <c r="A14549" s="7" t="s">
        <v>20</v>
      </c>
      <c r="B14549" s="7" t="s">
        <v>53</v>
      </c>
      <c r="C14549" s="7" t="s">
        <v>25</v>
      </c>
      <c r="D14549" s="3">
        <v>45331</v>
      </c>
      <c r="E14549" s="3">
        <v>45334</v>
      </c>
      <c r="F14549" s="2">
        <f t="shared" si="1862"/>
        <v>2024</v>
      </c>
      <c r="G14549" s="2">
        <f t="shared" si="1863"/>
        <v>2</v>
      </c>
      <c r="H14549" s="2">
        <f t="shared" si="1864"/>
        <v>12</v>
      </c>
      <c r="I14549" s="2" t="str">
        <f t="shared" si="1865"/>
        <v>Febrero</v>
      </c>
      <c r="L14549" s="2" t="str">
        <f t="shared" si="1866"/>
        <v>Índices y tasasTasas TES Plazo 1-5-10 Años "Tasa Cero Cupón y Betas TES" (UVR-Pesos) Semanal4533845341</v>
      </c>
    </row>
    <row r="14550" spans="1:12" ht="16.5" customHeight="1" x14ac:dyDescent="0.2">
      <c r="A14550" s="7" t="s">
        <v>20</v>
      </c>
      <c r="B14550" s="7" t="s">
        <v>53</v>
      </c>
      <c r="C14550" s="7" t="s">
        <v>25</v>
      </c>
      <c r="D14550" s="3">
        <v>45338</v>
      </c>
      <c r="E14550" s="3">
        <v>45341</v>
      </c>
      <c r="F14550" s="2">
        <f t="shared" si="1862"/>
        <v>2024</v>
      </c>
      <c r="G14550" s="2">
        <f t="shared" si="1863"/>
        <v>2</v>
      </c>
      <c r="H14550" s="2">
        <f t="shared" si="1864"/>
        <v>19</v>
      </c>
      <c r="I14550" s="2" t="str">
        <f t="shared" si="1865"/>
        <v>Febrero</v>
      </c>
      <c r="L14550" s="2" t="str">
        <f t="shared" si="1866"/>
        <v>Índices y tasasTasas TES Plazo 1-5-10 Años "Tasa Cero Cupón y Betas TES" (UVR-Pesos) Semanal4534545348</v>
      </c>
    </row>
    <row r="14551" spans="1:12" ht="16.5" customHeight="1" x14ac:dyDescent="0.2">
      <c r="A14551" s="7" t="s">
        <v>20</v>
      </c>
      <c r="B14551" s="7" t="s">
        <v>53</v>
      </c>
      <c r="C14551" s="7" t="s">
        <v>25</v>
      </c>
      <c r="D14551" s="3">
        <v>45345</v>
      </c>
      <c r="E14551" s="3">
        <v>45348</v>
      </c>
      <c r="F14551" s="2">
        <f t="shared" si="1862"/>
        <v>2024</v>
      </c>
      <c r="G14551" s="2">
        <f t="shared" si="1863"/>
        <v>2</v>
      </c>
      <c r="H14551" s="2">
        <f t="shared" si="1864"/>
        <v>26</v>
      </c>
      <c r="I14551" s="2" t="str">
        <f t="shared" si="1865"/>
        <v>Febrero</v>
      </c>
      <c r="L14551" s="2" t="str">
        <f t="shared" si="1866"/>
        <v>Índices y tasasTasas TES Plazo 1-5-10 Años "Tasa Cero Cupón y Betas TES" (UVR-Pesos) Semanal4535245355</v>
      </c>
    </row>
    <row r="14552" spans="1:12" ht="16.5" customHeight="1" x14ac:dyDescent="0.2">
      <c r="A14552" s="7" t="s">
        <v>20</v>
      </c>
      <c r="B14552" s="7" t="s">
        <v>53</v>
      </c>
      <c r="C14552" s="7" t="s">
        <v>25</v>
      </c>
      <c r="D14552" s="3">
        <v>45352</v>
      </c>
      <c r="E14552" s="3">
        <v>45355</v>
      </c>
      <c r="F14552" s="2">
        <f t="shared" si="1862"/>
        <v>2024</v>
      </c>
      <c r="G14552" s="2">
        <f t="shared" si="1863"/>
        <v>3</v>
      </c>
      <c r="H14552" s="2">
        <f t="shared" si="1864"/>
        <v>4</v>
      </c>
      <c r="I14552" s="2" t="str">
        <f t="shared" si="1865"/>
        <v>Marzo</v>
      </c>
      <c r="L14552" s="2" t="str">
        <f t="shared" si="1866"/>
        <v>Índices y tasasTasas TES Plazo 1-5-10 Años "Tasa Cero Cupón y Betas TES" (UVR-Pesos) Semanal4535945362</v>
      </c>
    </row>
    <row r="14553" spans="1:12" ht="16.5" customHeight="1" x14ac:dyDescent="0.2">
      <c r="A14553" s="7" t="s">
        <v>20</v>
      </c>
      <c r="B14553" s="7" t="s">
        <v>53</v>
      </c>
      <c r="C14553" s="7" t="s">
        <v>25</v>
      </c>
      <c r="D14553" s="3">
        <v>45359</v>
      </c>
      <c r="E14553" s="3">
        <v>45362</v>
      </c>
      <c r="F14553" s="2">
        <f t="shared" si="1862"/>
        <v>2024</v>
      </c>
      <c r="G14553" s="2">
        <f t="shared" si="1863"/>
        <v>3</v>
      </c>
      <c r="H14553" s="2">
        <f t="shared" si="1864"/>
        <v>11</v>
      </c>
      <c r="I14553" s="2" t="str">
        <f t="shared" si="1865"/>
        <v>Marzo</v>
      </c>
      <c r="L14553" s="2" t="str">
        <f t="shared" si="1866"/>
        <v>Índices y tasasTasas TES Plazo 1-5-10 Años "Tasa Cero Cupón y Betas TES" (UVR-Pesos) Semanal4536645369</v>
      </c>
    </row>
    <row r="14554" spans="1:12" ht="16.5" customHeight="1" x14ac:dyDescent="0.2">
      <c r="A14554" s="7" t="s">
        <v>20</v>
      </c>
      <c r="B14554" s="7" t="s">
        <v>53</v>
      </c>
      <c r="C14554" s="7" t="s">
        <v>25</v>
      </c>
      <c r="D14554" s="3">
        <v>45366</v>
      </c>
      <c r="E14554" s="3">
        <v>45369</v>
      </c>
      <c r="F14554" s="2">
        <f t="shared" si="1862"/>
        <v>2024</v>
      </c>
      <c r="G14554" s="2">
        <f t="shared" si="1863"/>
        <v>3</v>
      </c>
      <c r="H14554" s="2">
        <f t="shared" si="1864"/>
        <v>18</v>
      </c>
      <c r="I14554" s="2" t="str">
        <f t="shared" si="1865"/>
        <v>Marzo</v>
      </c>
      <c r="L14554" s="2" t="str">
        <f t="shared" si="1866"/>
        <v>Índices y tasasTasas TES Plazo 1-5-10 Años "Tasa Cero Cupón y Betas TES" (UVR-Pesos) Semanal4537345377</v>
      </c>
    </row>
    <row r="14555" spans="1:12" ht="16.5" customHeight="1" x14ac:dyDescent="0.2">
      <c r="A14555" s="7" t="s">
        <v>20</v>
      </c>
      <c r="B14555" s="7" t="s">
        <v>53</v>
      </c>
      <c r="C14555" s="7" t="s">
        <v>25</v>
      </c>
      <c r="D14555" s="3">
        <v>45373</v>
      </c>
      <c r="E14555" s="3">
        <v>45377</v>
      </c>
      <c r="F14555" s="2">
        <f t="shared" si="1862"/>
        <v>2024</v>
      </c>
      <c r="G14555" s="2">
        <f t="shared" si="1863"/>
        <v>3</v>
      </c>
      <c r="H14555" s="2">
        <f t="shared" si="1864"/>
        <v>26</v>
      </c>
      <c r="I14555" s="2" t="str">
        <f t="shared" si="1865"/>
        <v>Marzo</v>
      </c>
      <c r="L14555" s="2" t="str">
        <f t="shared" si="1866"/>
        <v>Índices y tasasTasas TES Plazo 1-5-10 Años "Tasa Cero Cupón y Betas TES" (UVR-Pesos) Semanal4537845383</v>
      </c>
    </row>
    <row r="14556" spans="1:12" ht="16.5" customHeight="1" x14ac:dyDescent="0.2">
      <c r="A14556" s="7" t="s">
        <v>20</v>
      </c>
      <c r="B14556" s="7" t="s">
        <v>53</v>
      </c>
      <c r="C14556" s="7" t="s">
        <v>25</v>
      </c>
      <c r="D14556" s="3">
        <v>45378</v>
      </c>
      <c r="E14556" s="3">
        <v>45383</v>
      </c>
      <c r="F14556" s="2">
        <f t="shared" si="1862"/>
        <v>2024</v>
      </c>
      <c r="G14556" s="2">
        <f t="shared" si="1863"/>
        <v>4</v>
      </c>
      <c r="H14556" s="2">
        <f t="shared" si="1864"/>
        <v>1</v>
      </c>
      <c r="I14556" s="2" t="str">
        <f t="shared" si="1865"/>
        <v>Abril</v>
      </c>
      <c r="L14556" s="2" t="str">
        <f t="shared" si="1866"/>
        <v>Índices y tasasTasas TES Plazo 1-5-10 Años "Tasa Cero Cupón y Betas TES" (UVR-Pesos) Semanal4538745390</v>
      </c>
    </row>
    <row r="14557" spans="1:12" ht="16.5" customHeight="1" x14ac:dyDescent="0.2">
      <c r="A14557" s="7" t="s">
        <v>20</v>
      </c>
      <c r="B14557" s="7" t="s">
        <v>53</v>
      </c>
      <c r="C14557" s="7" t="s">
        <v>25</v>
      </c>
      <c r="D14557" s="3">
        <v>45387</v>
      </c>
      <c r="E14557" s="3">
        <v>45390</v>
      </c>
      <c r="F14557" s="2">
        <f t="shared" si="1862"/>
        <v>2024</v>
      </c>
      <c r="G14557" s="2">
        <f t="shared" si="1863"/>
        <v>4</v>
      </c>
      <c r="H14557" s="2">
        <f t="shared" si="1864"/>
        <v>8</v>
      </c>
      <c r="I14557" s="2" t="str">
        <f t="shared" si="1865"/>
        <v>Abril</v>
      </c>
      <c r="L14557" s="2" t="str">
        <f t="shared" si="1866"/>
        <v>Índices y tasasTasas TES Plazo 1-5-10 Años "Tasa Cero Cupón y Betas TES" (UVR-Pesos) Semanal4539445397</v>
      </c>
    </row>
    <row r="14558" spans="1:12" ht="16.5" customHeight="1" x14ac:dyDescent="0.2">
      <c r="A14558" s="7" t="s">
        <v>20</v>
      </c>
      <c r="B14558" s="7" t="s">
        <v>53</v>
      </c>
      <c r="C14558" s="7" t="s">
        <v>25</v>
      </c>
      <c r="D14558" s="3">
        <v>45394</v>
      </c>
      <c r="E14558" s="3">
        <v>45397</v>
      </c>
      <c r="F14558" s="2">
        <f t="shared" si="1862"/>
        <v>2024</v>
      </c>
      <c r="G14558" s="2">
        <f t="shared" si="1863"/>
        <v>4</v>
      </c>
      <c r="H14558" s="2">
        <f t="shared" si="1864"/>
        <v>15</v>
      </c>
      <c r="I14558" s="2" t="str">
        <f t="shared" si="1865"/>
        <v>Abril</v>
      </c>
      <c r="L14558" s="2" t="str">
        <f t="shared" si="1866"/>
        <v>Índices y tasasTasas TES Plazo 1-5-10 Años "Tasa Cero Cupón y Betas TES" (UVR-Pesos) Semanal4540145404</v>
      </c>
    </row>
    <row r="14559" spans="1:12" ht="16.5" customHeight="1" x14ac:dyDescent="0.2">
      <c r="A14559" s="7" t="s">
        <v>20</v>
      </c>
      <c r="B14559" s="7" t="s">
        <v>53</v>
      </c>
      <c r="C14559" s="7" t="s">
        <v>25</v>
      </c>
      <c r="D14559" s="3">
        <v>45401</v>
      </c>
      <c r="E14559" s="3">
        <v>45404</v>
      </c>
      <c r="F14559" s="2">
        <f t="shared" si="1862"/>
        <v>2024</v>
      </c>
      <c r="G14559" s="2">
        <f t="shared" si="1863"/>
        <v>4</v>
      </c>
      <c r="H14559" s="2">
        <f t="shared" si="1864"/>
        <v>22</v>
      </c>
      <c r="I14559" s="2" t="str">
        <f t="shared" si="1865"/>
        <v>Abril</v>
      </c>
      <c r="L14559" s="2" t="str">
        <f t="shared" si="1866"/>
        <v>Índices y tasasTasas TES Plazo 1-5-10 Años "Tasa Cero Cupón y Betas TES" (UVR-Pesos) Semanal4540845411</v>
      </c>
    </row>
    <row r="14560" spans="1:12" ht="16.5" customHeight="1" x14ac:dyDescent="0.2">
      <c r="A14560" s="7" t="s">
        <v>20</v>
      </c>
      <c r="B14560" s="7" t="s">
        <v>53</v>
      </c>
      <c r="C14560" s="7" t="s">
        <v>25</v>
      </c>
      <c r="D14560" s="3">
        <v>45408</v>
      </c>
      <c r="E14560" s="3">
        <v>45411</v>
      </c>
      <c r="F14560" s="2">
        <f t="shared" si="1862"/>
        <v>2024</v>
      </c>
      <c r="G14560" s="2">
        <f t="shared" si="1863"/>
        <v>4</v>
      </c>
      <c r="H14560" s="2">
        <f t="shared" si="1864"/>
        <v>29</v>
      </c>
      <c r="I14560" s="2" t="str">
        <f t="shared" si="1865"/>
        <v>Abril</v>
      </c>
      <c r="L14560" s="2" t="str">
        <f t="shared" si="1866"/>
        <v>Índices y tasasTasas TES Plazo 1-5-10 Años "Tasa Cero Cupón y Betas TES" (UVR-Pesos) Semanal4541545418</v>
      </c>
    </row>
    <row r="14561" spans="1:12" ht="16.5" customHeight="1" x14ac:dyDescent="0.2">
      <c r="A14561" s="7" t="s">
        <v>20</v>
      </c>
      <c r="B14561" s="7" t="s">
        <v>53</v>
      </c>
      <c r="C14561" s="7" t="s">
        <v>25</v>
      </c>
      <c r="D14561" s="3">
        <v>45415</v>
      </c>
      <c r="E14561" s="3">
        <v>45418</v>
      </c>
      <c r="F14561" s="2">
        <f t="shared" si="1862"/>
        <v>2024</v>
      </c>
      <c r="G14561" s="2">
        <f t="shared" si="1863"/>
        <v>5</v>
      </c>
      <c r="H14561" s="2">
        <f t="shared" si="1864"/>
        <v>6</v>
      </c>
      <c r="I14561" s="2" t="str">
        <f t="shared" si="1865"/>
        <v>Mayo</v>
      </c>
      <c r="L14561" s="2" t="str">
        <f t="shared" si="1866"/>
        <v>Índices y tasasTasas TES Plazo 1-5-10 Años "Tasa Cero Cupón y Betas TES" (UVR-Pesos) Semanal4542245426</v>
      </c>
    </row>
    <row r="14562" spans="1:12" ht="16.5" customHeight="1" x14ac:dyDescent="0.2">
      <c r="A14562" s="7" t="s">
        <v>20</v>
      </c>
      <c r="B14562" s="7" t="s">
        <v>53</v>
      </c>
      <c r="C14562" s="7" t="s">
        <v>25</v>
      </c>
      <c r="D14562" s="3">
        <v>45422</v>
      </c>
      <c r="E14562" s="3">
        <v>45426</v>
      </c>
      <c r="F14562" s="2">
        <f t="shared" ref="F14562:F14638" si="1867">YEAR(E14562)</f>
        <v>2024</v>
      </c>
      <c r="G14562" s="2">
        <f t="shared" ref="G14562:G14638" si="1868">MONTH(E14562)</f>
        <v>5</v>
      </c>
      <c r="H14562" s="2">
        <f t="shared" ref="H14562:H14638" si="1869">DAY(E14562)</f>
        <v>14</v>
      </c>
      <c r="I14562" s="2" t="str">
        <f t="shared" si="1865"/>
        <v>Mayo</v>
      </c>
      <c r="L14562" s="2" t="str">
        <f t="shared" si="1866"/>
        <v>Índices y tasasTasas TES Plazo 1-5-10 Años "Tasa Cero Cupón y Betas TES" (UVR-Pesos) Semanal4542945432</v>
      </c>
    </row>
    <row r="14563" spans="1:12" ht="16.5" customHeight="1" x14ac:dyDescent="0.2">
      <c r="A14563" s="7" t="s">
        <v>20</v>
      </c>
      <c r="B14563" s="7" t="s">
        <v>53</v>
      </c>
      <c r="C14563" s="7" t="s">
        <v>25</v>
      </c>
      <c r="D14563" s="3">
        <v>45429</v>
      </c>
      <c r="E14563" s="3">
        <v>45432</v>
      </c>
      <c r="F14563" s="2">
        <f t="shared" si="1867"/>
        <v>2024</v>
      </c>
      <c r="G14563" s="2">
        <f t="shared" si="1868"/>
        <v>5</v>
      </c>
      <c r="H14563" s="2">
        <f t="shared" si="1869"/>
        <v>20</v>
      </c>
      <c r="I14563" s="2" t="str">
        <f t="shared" si="1865"/>
        <v>Mayo</v>
      </c>
      <c r="L14563" s="2" t="str">
        <f t="shared" si="1866"/>
        <v>Índices y tasasTasas TES Plazo 1-5-10 Años "Tasa Cero Cupón y Betas TES" (UVR-Pesos) Semanal4543645439</v>
      </c>
    </row>
    <row r="14564" spans="1:12" ht="16.5" customHeight="1" x14ac:dyDescent="0.2">
      <c r="A14564" s="7" t="s">
        <v>20</v>
      </c>
      <c r="B14564" s="7" t="s">
        <v>53</v>
      </c>
      <c r="C14564" s="7" t="s">
        <v>25</v>
      </c>
      <c r="D14564" s="3">
        <v>45436</v>
      </c>
      <c r="E14564" s="3">
        <v>45439</v>
      </c>
      <c r="F14564" s="2">
        <f t="shared" si="1867"/>
        <v>2024</v>
      </c>
      <c r="G14564" s="2">
        <f t="shared" si="1868"/>
        <v>5</v>
      </c>
      <c r="H14564" s="2">
        <f t="shared" si="1869"/>
        <v>27</v>
      </c>
      <c r="I14564" s="2" t="str">
        <f t="shared" si="1865"/>
        <v>Mayo</v>
      </c>
      <c r="L14564" s="2" t="str">
        <f t="shared" si="1866"/>
        <v>Índices y tasasTasas TES Plazo 1-5-10 Años "Tasa Cero Cupón y Betas TES" (UVR-Pesos) Semanal4544345447</v>
      </c>
    </row>
    <row r="14565" spans="1:12" ht="16.5" customHeight="1" x14ac:dyDescent="0.2">
      <c r="A14565" s="7" t="s">
        <v>20</v>
      </c>
      <c r="B14565" s="7" t="s">
        <v>53</v>
      </c>
      <c r="C14565" s="7" t="s">
        <v>25</v>
      </c>
      <c r="D14565" s="3">
        <v>45443</v>
      </c>
      <c r="E14565" s="3">
        <v>45447</v>
      </c>
      <c r="F14565" s="2">
        <f t="shared" si="1867"/>
        <v>2024</v>
      </c>
      <c r="G14565" s="2">
        <f t="shared" si="1868"/>
        <v>6</v>
      </c>
      <c r="H14565" s="2">
        <f t="shared" si="1869"/>
        <v>4</v>
      </c>
      <c r="I14565" s="2" t="str">
        <f t="shared" si="1865"/>
        <v>Junio</v>
      </c>
      <c r="L14565" s="2" t="str">
        <f t="shared" si="1866"/>
        <v>Índices y tasasTasas TES Plazo 1-5-10 Años "Tasa Cero Cupón y Betas TES" (UVR-Pesos) Semanal4545045454</v>
      </c>
    </row>
    <row r="14566" spans="1:12" ht="16.5" customHeight="1" x14ac:dyDescent="0.2">
      <c r="A14566" s="7" t="s">
        <v>20</v>
      </c>
      <c r="B14566" s="7" t="s">
        <v>53</v>
      </c>
      <c r="C14566" s="7" t="s">
        <v>25</v>
      </c>
      <c r="D14566" s="3">
        <v>45450</v>
      </c>
      <c r="E14566" s="3">
        <v>45454</v>
      </c>
      <c r="F14566" s="2">
        <f t="shared" si="1867"/>
        <v>2024</v>
      </c>
      <c r="G14566" s="2">
        <f t="shared" si="1868"/>
        <v>6</v>
      </c>
      <c r="H14566" s="2">
        <f t="shared" si="1869"/>
        <v>11</v>
      </c>
      <c r="I14566" s="2" t="str">
        <f t="shared" si="1865"/>
        <v>Junio</v>
      </c>
      <c r="L14566" s="2" t="str">
        <f t="shared" si="1866"/>
        <v>Índices y tasasTasas TES Plazo 1-5-10 Años "Tasa Cero Cupón y Betas TES" (UVR-Pesos) Semanal4545745460</v>
      </c>
    </row>
    <row r="14567" spans="1:12" ht="16.5" customHeight="1" x14ac:dyDescent="0.2">
      <c r="A14567" s="7" t="s">
        <v>20</v>
      </c>
      <c r="B14567" s="7" t="s">
        <v>53</v>
      </c>
      <c r="C14567" s="7" t="s">
        <v>25</v>
      </c>
      <c r="D14567" s="3">
        <v>45457</v>
      </c>
      <c r="E14567" s="3">
        <v>45460</v>
      </c>
      <c r="F14567" s="2">
        <f t="shared" si="1867"/>
        <v>2024</v>
      </c>
      <c r="G14567" s="2">
        <f t="shared" si="1868"/>
        <v>6</v>
      </c>
      <c r="H14567" s="2">
        <f t="shared" si="1869"/>
        <v>17</v>
      </c>
      <c r="I14567" s="2" t="str">
        <f t="shared" si="1865"/>
        <v>Junio</v>
      </c>
      <c r="L14567" s="2" t="str">
        <f t="shared" si="1866"/>
        <v>Índices y tasasTasas TES Plazo 1-5-10 Años "Tasa Cero Cupón y Betas TES" (UVR-Pesos) Semanal4546445467</v>
      </c>
    </row>
    <row r="14568" spans="1:12" ht="16.5" customHeight="1" x14ac:dyDescent="0.2">
      <c r="A14568" s="7" t="s">
        <v>20</v>
      </c>
      <c r="B14568" s="7" t="s">
        <v>53</v>
      </c>
      <c r="C14568" s="7" t="s">
        <v>25</v>
      </c>
      <c r="D14568" s="3">
        <v>45464</v>
      </c>
      <c r="E14568" s="3">
        <v>45467</v>
      </c>
      <c r="F14568" s="2">
        <f t="shared" si="1867"/>
        <v>2024</v>
      </c>
      <c r="G14568" s="2">
        <f t="shared" si="1868"/>
        <v>6</v>
      </c>
      <c r="H14568" s="2">
        <f t="shared" si="1869"/>
        <v>24</v>
      </c>
      <c r="I14568" s="2" t="str">
        <f t="shared" si="1865"/>
        <v>Junio</v>
      </c>
      <c r="L14568" s="2" t="str">
        <f t="shared" si="1866"/>
        <v>Índices y tasasTasas TES Plazo 1-5-10 Años "Tasa Cero Cupón y Betas TES" (UVR-Pesos) Semanal4547145475</v>
      </c>
    </row>
    <row r="14569" spans="1:12" ht="16.5" customHeight="1" x14ac:dyDescent="0.2">
      <c r="A14569" s="7" t="s">
        <v>20</v>
      </c>
      <c r="B14569" s="7" t="s">
        <v>53</v>
      </c>
      <c r="C14569" s="7" t="s">
        <v>25</v>
      </c>
      <c r="D14569" s="3">
        <v>45471</v>
      </c>
      <c r="E14569" s="3">
        <v>45475</v>
      </c>
      <c r="F14569" s="2">
        <f t="shared" si="1867"/>
        <v>2024</v>
      </c>
      <c r="G14569" s="2">
        <f t="shared" si="1868"/>
        <v>7</v>
      </c>
      <c r="H14569" s="2">
        <f t="shared" si="1869"/>
        <v>2</v>
      </c>
      <c r="I14569" s="2" t="str">
        <f t="shared" si="1865"/>
        <v>Julio</v>
      </c>
      <c r="L14569" s="2" t="str">
        <f t="shared" si="1866"/>
        <v>Índices y tasasTasas TES Plazo 1-5-10 Años "Tasa Cero Cupón y Betas TES" (UVR-Pesos) Semanal4547845481</v>
      </c>
    </row>
    <row r="14570" spans="1:12" ht="16.5" customHeight="1" x14ac:dyDescent="0.2">
      <c r="A14570" s="7" t="s">
        <v>20</v>
      </c>
      <c r="B14570" s="7" t="s">
        <v>53</v>
      </c>
      <c r="C14570" s="7" t="s">
        <v>25</v>
      </c>
      <c r="D14570" s="3">
        <v>45478</v>
      </c>
      <c r="E14570" s="3">
        <v>45481</v>
      </c>
      <c r="F14570" s="2">
        <f t="shared" si="1867"/>
        <v>2024</v>
      </c>
      <c r="G14570" s="2">
        <f t="shared" si="1868"/>
        <v>7</v>
      </c>
      <c r="H14570" s="2">
        <f t="shared" si="1869"/>
        <v>8</v>
      </c>
      <c r="I14570" s="2" t="str">
        <f t="shared" si="1865"/>
        <v>Julio</v>
      </c>
      <c r="L14570" s="2" t="str">
        <f t="shared" si="1866"/>
        <v>Índices y tasasTasas TES Plazo 1-5-10 Años "Tasa Cero Cupón y Betas TES" (UVR-Pesos) Semanal4548545488</v>
      </c>
    </row>
    <row r="14571" spans="1:12" ht="16.5" customHeight="1" x14ac:dyDescent="0.2">
      <c r="A14571" s="7" t="s">
        <v>20</v>
      </c>
      <c r="B14571" s="7" t="s">
        <v>53</v>
      </c>
      <c r="C14571" s="7" t="s">
        <v>25</v>
      </c>
      <c r="D14571" s="3">
        <v>45485</v>
      </c>
      <c r="E14571" s="3">
        <v>45488</v>
      </c>
      <c r="F14571" s="2">
        <f t="shared" si="1867"/>
        <v>2024</v>
      </c>
      <c r="G14571" s="2">
        <f t="shared" si="1868"/>
        <v>7</v>
      </c>
      <c r="H14571" s="2">
        <f t="shared" si="1869"/>
        <v>15</v>
      </c>
      <c r="I14571" s="2" t="str">
        <f t="shared" si="1865"/>
        <v>Julio</v>
      </c>
      <c r="L14571" s="2" t="str">
        <f t="shared" si="1866"/>
        <v>Índices y tasasTasas TES Plazo 1-5-10 Años "Tasa Cero Cupón y Betas TES" (UVR-Pesos) Semanal4549245495</v>
      </c>
    </row>
    <row r="14572" spans="1:12" ht="16.5" customHeight="1" x14ac:dyDescent="0.2">
      <c r="A14572" s="7" t="s">
        <v>20</v>
      </c>
      <c r="B14572" s="7" t="s">
        <v>53</v>
      </c>
      <c r="C14572" s="7" t="s">
        <v>25</v>
      </c>
      <c r="D14572" s="3">
        <v>45492</v>
      </c>
      <c r="E14572" s="3">
        <v>45495</v>
      </c>
      <c r="F14572" s="2">
        <f t="shared" si="1867"/>
        <v>2024</v>
      </c>
      <c r="G14572" s="2">
        <f t="shared" si="1868"/>
        <v>7</v>
      </c>
      <c r="H14572" s="2">
        <f t="shared" si="1869"/>
        <v>22</v>
      </c>
      <c r="I14572" s="2" t="str">
        <f t="shared" si="1865"/>
        <v>Julio</v>
      </c>
      <c r="L14572" s="2" t="str">
        <f t="shared" si="1866"/>
        <v>Índices y tasasTasas TES Plazo 1-5-10 Años "Tasa Cero Cupón y Betas TES" (UVR-Pesos) Semanal4549945502</v>
      </c>
    </row>
    <row r="14573" spans="1:12" ht="16.5" customHeight="1" x14ac:dyDescent="0.2">
      <c r="A14573" s="7" t="s">
        <v>20</v>
      </c>
      <c r="B14573" s="7" t="s">
        <v>53</v>
      </c>
      <c r="C14573" s="7" t="s">
        <v>25</v>
      </c>
      <c r="D14573" s="3">
        <v>45499</v>
      </c>
      <c r="E14573" s="3">
        <v>45502</v>
      </c>
      <c r="F14573" s="2">
        <f t="shared" si="1867"/>
        <v>2024</v>
      </c>
      <c r="G14573" s="2">
        <f t="shared" si="1868"/>
        <v>7</v>
      </c>
      <c r="H14573" s="2">
        <f t="shared" si="1869"/>
        <v>29</v>
      </c>
      <c r="I14573" s="2" t="str">
        <f t="shared" si="1865"/>
        <v>Julio</v>
      </c>
      <c r="L14573" s="2" t="str">
        <f t="shared" si="1866"/>
        <v>Índices y tasasTasas TES Plazo 1-5-10 Años "Tasa Cero Cupón y Betas TES" (UVR-Pesos) Semanal4550645509</v>
      </c>
    </row>
    <row r="14574" spans="1:12" ht="16.5" customHeight="1" x14ac:dyDescent="0.2">
      <c r="A14574" s="7" t="s">
        <v>20</v>
      </c>
      <c r="B14574" s="7" t="s">
        <v>53</v>
      </c>
      <c r="C14574" s="7" t="s">
        <v>25</v>
      </c>
      <c r="D14574" s="3">
        <v>45506</v>
      </c>
      <c r="E14574" s="3">
        <v>45509</v>
      </c>
      <c r="F14574" s="2">
        <f t="shared" si="1867"/>
        <v>2024</v>
      </c>
      <c r="G14574" s="2">
        <f t="shared" si="1868"/>
        <v>8</v>
      </c>
      <c r="H14574" s="2">
        <f t="shared" si="1869"/>
        <v>5</v>
      </c>
      <c r="I14574" s="2" t="str">
        <f t="shared" si="1865"/>
        <v>Agosto</v>
      </c>
    </row>
    <row r="14575" spans="1:12" ht="16.5" customHeight="1" x14ac:dyDescent="0.2">
      <c r="A14575" s="7" t="s">
        <v>20</v>
      </c>
      <c r="B14575" s="7" t="s">
        <v>53</v>
      </c>
      <c r="C14575" s="7" t="s">
        <v>25</v>
      </c>
      <c r="D14575" s="3">
        <v>45513</v>
      </c>
      <c r="E14575" s="3">
        <v>45516</v>
      </c>
      <c r="F14575" s="2">
        <f t="shared" si="1867"/>
        <v>2024</v>
      </c>
      <c r="G14575" s="2">
        <f t="shared" si="1868"/>
        <v>8</v>
      </c>
      <c r="H14575" s="2">
        <f t="shared" si="1869"/>
        <v>12</v>
      </c>
      <c r="I14575" s="2" t="str">
        <f t="shared" si="1865"/>
        <v>Agosto</v>
      </c>
    </row>
    <row r="14576" spans="1:12" ht="16.5" customHeight="1" x14ac:dyDescent="0.2">
      <c r="A14576" s="7" t="s">
        <v>20</v>
      </c>
      <c r="B14576" s="7" t="s">
        <v>53</v>
      </c>
      <c r="C14576" s="7" t="s">
        <v>25</v>
      </c>
      <c r="D14576" s="3">
        <v>45520</v>
      </c>
      <c r="E14576" s="3">
        <v>45524</v>
      </c>
      <c r="F14576" s="2">
        <f t="shared" si="1867"/>
        <v>2024</v>
      </c>
      <c r="G14576" s="2">
        <f t="shared" si="1868"/>
        <v>8</v>
      </c>
      <c r="H14576" s="2">
        <f t="shared" si="1869"/>
        <v>20</v>
      </c>
      <c r="I14576" s="2" t="str">
        <f t="shared" si="1865"/>
        <v>Agosto</v>
      </c>
    </row>
    <row r="14577" spans="1:12" s="7" customFormat="1" ht="16.5" customHeight="1" x14ac:dyDescent="0.2">
      <c r="A14577" s="7" t="s">
        <v>20</v>
      </c>
      <c r="B14577" s="7" t="s">
        <v>53</v>
      </c>
      <c r="C14577" s="7" t="s">
        <v>25</v>
      </c>
      <c r="D14577" s="3">
        <v>45527</v>
      </c>
      <c r="E14577" s="3">
        <v>45530</v>
      </c>
      <c r="F14577" s="2">
        <f t="shared" si="1867"/>
        <v>2024</v>
      </c>
      <c r="G14577" s="2">
        <f t="shared" si="1868"/>
        <v>8</v>
      </c>
      <c r="H14577" s="2">
        <f t="shared" si="1869"/>
        <v>26</v>
      </c>
      <c r="I14577" s="2" t="str">
        <f t="shared" si="1865"/>
        <v>Agosto</v>
      </c>
    </row>
    <row r="14578" spans="1:12" ht="16.5" customHeight="1" x14ac:dyDescent="0.2">
      <c r="A14578" s="7" t="s">
        <v>20</v>
      </c>
      <c r="B14578" s="7" t="s">
        <v>53</v>
      </c>
      <c r="C14578" s="7" t="s">
        <v>25</v>
      </c>
      <c r="D14578" s="3">
        <v>45534</v>
      </c>
      <c r="E14578" s="3">
        <v>45537</v>
      </c>
      <c r="F14578" s="2">
        <f t="shared" si="1867"/>
        <v>2024</v>
      </c>
      <c r="G14578" s="2">
        <f t="shared" si="1868"/>
        <v>9</v>
      </c>
      <c r="H14578" s="2">
        <f t="shared" si="1869"/>
        <v>2</v>
      </c>
      <c r="I14578" s="2" t="str">
        <f t="shared" si="1865"/>
        <v>Septiembre</v>
      </c>
    </row>
    <row r="14579" spans="1:12" ht="16.5" customHeight="1" x14ac:dyDescent="0.2">
      <c r="A14579" s="7" t="s">
        <v>20</v>
      </c>
      <c r="B14579" s="7" t="s">
        <v>53</v>
      </c>
      <c r="C14579" s="7" t="s">
        <v>25</v>
      </c>
      <c r="D14579" s="3">
        <v>45541</v>
      </c>
      <c r="E14579" s="3">
        <v>45544</v>
      </c>
      <c r="F14579" s="2">
        <f t="shared" si="1867"/>
        <v>2024</v>
      </c>
      <c r="G14579" s="2">
        <f t="shared" si="1868"/>
        <v>9</v>
      </c>
      <c r="H14579" s="2">
        <f t="shared" si="1869"/>
        <v>9</v>
      </c>
      <c r="I14579" s="2" t="str">
        <f t="shared" si="1865"/>
        <v>Septiembre</v>
      </c>
    </row>
    <row r="14580" spans="1:12" ht="16.5" customHeight="1" x14ac:dyDescent="0.2">
      <c r="A14580" s="7" t="s">
        <v>20</v>
      </c>
      <c r="B14580" s="7" t="s">
        <v>53</v>
      </c>
      <c r="C14580" s="7" t="s">
        <v>25</v>
      </c>
      <c r="D14580" s="3">
        <v>45548</v>
      </c>
      <c r="E14580" s="3">
        <v>45551</v>
      </c>
      <c r="F14580" s="2">
        <f t="shared" si="1867"/>
        <v>2024</v>
      </c>
      <c r="G14580" s="2">
        <f t="shared" si="1868"/>
        <v>9</v>
      </c>
      <c r="H14580" s="2">
        <f t="shared" si="1869"/>
        <v>16</v>
      </c>
      <c r="I14580" s="2" t="str">
        <f t="shared" si="1865"/>
        <v>Septiembre</v>
      </c>
    </row>
    <row r="14581" spans="1:12" ht="16.5" customHeight="1" x14ac:dyDescent="0.2">
      <c r="A14581" s="7" t="s">
        <v>20</v>
      </c>
      <c r="B14581" s="7" t="s">
        <v>53</v>
      </c>
      <c r="C14581" s="7" t="s">
        <v>25</v>
      </c>
      <c r="D14581" s="3">
        <v>45555</v>
      </c>
      <c r="E14581" s="3">
        <v>45558</v>
      </c>
      <c r="F14581" s="2">
        <f t="shared" si="1867"/>
        <v>2024</v>
      </c>
      <c r="G14581" s="2">
        <f t="shared" si="1868"/>
        <v>9</v>
      </c>
      <c r="H14581" s="2">
        <f t="shared" si="1869"/>
        <v>23</v>
      </c>
      <c r="I14581" s="2" t="str">
        <f t="shared" si="1865"/>
        <v>Septiembre</v>
      </c>
    </row>
    <row r="14582" spans="1:12" ht="15.95" customHeight="1" x14ac:dyDescent="0.2">
      <c r="A14582" s="7" t="s">
        <v>20</v>
      </c>
      <c r="B14582" s="7" t="s">
        <v>53</v>
      </c>
      <c r="C14582" s="7" t="s">
        <v>25</v>
      </c>
      <c r="D14582" s="3">
        <v>45562</v>
      </c>
      <c r="E14582" s="3">
        <v>45565</v>
      </c>
      <c r="F14582" s="2">
        <f t="shared" si="1867"/>
        <v>2024</v>
      </c>
      <c r="G14582" s="2">
        <f t="shared" si="1868"/>
        <v>9</v>
      </c>
      <c r="H14582" s="2">
        <f t="shared" si="1869"/>
        <v>30</v>
      </c>
      <c r="I14582" s="2" t="str">
        <f t="shared" si="1865"/>
        <v>Septiembre</v>
      </c>
      <c r="L14582" s="2" t="str">
        <f t="shared" ref="L14582:L14613" si="1870">CONCATENATE(A14614,B14614,C14614,D14614,E14614,)</f>
        <v>Índices y tasasUnidad de Valor Real (UVR)Diaria4439344386</v>
      </c>
    </row>
    <row r="14583" spans="1:12" ht="15.95" customHeight="1" x14ac:dyDescent="0.2">
      <c r="A14583" s="7" t="s">
        <v>20</v>
      </c>
      <c r="B14583" s="7" t="s">
        <v>53</v>
      </c>
      <c r="C14583" s="7" t="s">
        <v>25</v>
      </c>
      <c r="D14583" s="3">
        <v>45569</v>
      </c>
      <c r="E14583" s="3">
        <v>45572</v>
      </c>
      <c r="F14583" s="2">
        <f t="shared" si="1867"/>
        <v>2024</v>
      </c>
      <c r="G14583" s="2">
        <f t="shared" si="1868"/>
        <v>10</v>
      </c>
      <c r="H14583" s="2">
        <f t="shared" si="1869"/>
        <v>7</v>
      </c>
      <c r="I14583" s="2" t="str">
        <f t="shared" ref="I14583:I14586" si="1871">CHOOSE(G14583,"Enero","Febrero","Marzo","Abril","Mayo","Junio","Julio","Agosto","Septiembre","Octubre","Noviembre","Diciembre")</f>
        <v>Octubre</v>
      </c>
      <c r="L14583" s="2" t="str">
        <f t="shared" si="1870"/>
        <v>Índices y tasasUnidad de Valor Real (UVR)Diaria4442444419</v>
      </c>
    </row>
    <row r="14584" spans="1:12" ht="15.95" customHeight="1" x14ac:dyDescent="0.2">
      <c r="A14584" s="7" t="s">
        <v>20</v>
      </c>
      <c r="B14584" s="7" t="s">
        <v>53</v>
      </c>
      <c r="C14584" s="7" t="s">
        <v>25</v>
      </c>
      <c r="D14584" s="3">
        <v>45576</v>
      </c>
      <c r="E14584" s="3">
        <v>45580</v>
      </c>
      <c r="F14584" s="2">
        <f t="shared" si="1867"/>
        <v>2024</v>
      </c>
      <c r="G14584" s="2">
        <f t="shared" si="1868"/>
        <v>10</v>
      </c>
      <c r="H14584" s="2">
        <f t="shared" si="1869"/>
        <v>15</v>
      </c>
      <c r="I14584" s="2" t="str">
        <f t="shared" si="1871"/>
        <v>Octubre</v>
      </c>
      <c r="L14584" s="2" t="str">
        <f t="shared" si="1870"/>
        <v>Índices y tasasUnidad de Valor Real (UVR)Diaria4445544448</v>
      </c>
    </row>
    <row r="14585" spans="1:12" ht="15.95" customHeight="1" x14ac:dyDescent="0.2">
      <c r="A14585" s="7" t="s">
        <v>20</v>
      </c>
      <c r="B14585" s="7" t="s">
        <v>53</v>
      </c>
      <c r="C14585" s="7" t="s">
        <v>25</v>
      </c>
      <c r="D14585" s="3">
        <v>45583</v>
      </c>
      <c r="E14585" s="3">
        <v>45586</v>
      </c>
      <c r="F14585" s="2">
        <f t="shared" si="1867"/>
        <v>2024</v>
      </c>
      <c r="G14585" s="2">
        <f t="shared" si="1868"/>
        <v>10</v>
      </c>
      <c r="H14585" s="2">
        <f t="shared" si="1869"/>
        <v>21</v>
      </c>
      <c r="I14585" s="2" t="str">
        <f t="shared" si="1871"/>
        <v>Octubre</v>
      </c>
      <c r="L14585" s="2" t="str">
        <f t="shared" si="1870"/>
        <v>Índices y tasasUnidad de Valor Real (UVR)Diaria4448544480</v>
      </c>
    </row>
    <row r="14586" spans="1:12" ht="15.95" customHeight="1" x14ac:dyDescent="0.2">
      <c r="A14586" s="7" t="s">
        <v>20</v>
      </c>
      <c r="B14586" s="7" t="s">
        <v>53</v>
      </c>
      <c r="C14586" s="7" t="s">
        <v>25</v>
      </c>
      <c r="D14586" s="3">
        <v>45590</v>
      </c>
      <c r="E14586" s="3">
        <v>45593</v>
      </c>
      <c r="F14586" s="2">
        <f t="shared" si="1867"/>
        <v>2024</v>
      </c>
      <c r="G14586" s="2">
        <f t="shared" si="1868"/>
        <v>10</v>
      </c>
      <c r="H14586" s="2">
        <f t="shared" si="1869"/>
        <v>28</v>
      </c>
      <c r="I14586" s="2" t="str">
        <f t="shared" si="1871"/>
        <v>Octubre</v>
      </c>
      <c r="L14586" s="2" t="str">
        <f t="shared" si="1870"/>
        <v>Índices y tasasUnidad de Valor Real (UVR)Diaria4451644511</v>
      </c>
    </row>
    <row r="14587" spans="1:12" ht="15.95" customHeight="1" x14ac:dyDescent="0.2">
      <c r="A14587" s="7" t="s">
        <v>20</v>
      </c>
      <c r="B14587" s="7" t="s">
        <v>53</v>
      </c>
      <c r="C14587" s="7" t="s">
        <v>25</v>
      </c>
      <c r="D14587" s="3">
        <v>45597</v>
      </c>
      <c r="E14587" s="3">
        <v>45601</v>
      </c>
      <c r="F14587" s="2">
        <f t="shared" si="1867"/>
        <v>2024</v>
      </c>
      <c r="G14587" s="2">
        <f t="shared" si="1868"/>
        <v>11</v>
      </c>
      <c r="H14587" s="2">
        <f t="shared" si="1869"/>
        <v>5</v>
      </c>
      <c r="I14587" s="2" t="str">
        <f t="shared" ref="I14587:I14591" si="1872">CHOOSE(G14587,"Enero","Febrero","Marzo","Abril","Mayo","Junio","Julio","Agosto","Septiembre","Octubre","Noviembre","Diciembre")</f>
        <v>Noviembre</v>
      </c>
      <c r="L14587" s="2" t="str">
        <f t="shared" si="1870"/>
        <v>Índices y tasasUnidad de Valor Real (UVR)Diaria4454644540</v>
      </c>
    </row>
    <row r="14588" spans="1:12" ht="15.95" customHeight="1" x14ac:dyDescent="0.2">
      <c r="A14588" s="7" t="s">
        <v>20</v>
      </c>
      <c r="B14588" s="7" t="s">
        <v>53</v>
      </c>
      <c r="C14588" s="7" t="s">
        <v>25</v>
      </c>
      <c r="D14588" s="3">
        <v>45604</v>
      </c>
      <c r="E14588" s="3">
        <v>45608</v>
      </c>
      <c r="F14588" s="2">
        <f t="shared" si="1867"/>
        <v>2024</v>
      </c>
      <c r="G14588" s="2">
        <f t="shared" si="1868"/>
        <v>11</v>
      </c>
      <c r="H14588" s="2">
        <f t="shared" si="1869"/>
        <v>12</v>
      </c>
      <c r="I14588" s="2" t="str">
        <f t="shared" si="1872"/>
        <v>Noviembre</v>
      </c>
      <c r="L14588" s="2" t="str">
        <f t="shared" si="1870"/>
        <v>Índices y tasasUnidad de Valor Real (UVR)Diaria4457744573</v>
      </c>
    </row>
    <row r="14589" spans="1:12" ht="15.95" customHeight="1" x14ac:dyDescent="0.2">
      <c r="A14589" s="7" t="s">
        <v>20</v>
      </c>
      <c r="B14589" s="7" t="s">
        <v>53</v>
      </c>
      <c r="C14589" s="7" t="s">
        <v>25</v>
      </c>
      <c r="D14589" s="3">
        <v>45611</v>
      </c>
      <c r="E14589" s="3">
        <v>45614</v>
      </c>
      <c r="F14589" s="2">
        <f t="shared" si="1867"/>
        <v>2024</v>
      </c>
      <c r="G14589" s="2">
        <f t="shared" si="1868"/>
        <v>11</v>
      </c>
      <c r="H14589" s="2">
        <f t="shared" si="1869"/>
        <v>18</v>
      </c>
      <c r="I14589" s="2" t="str">
        <f t="shared" si="1872"/>
        <v>Noviembre</v>
      </c>
      <c r="L14589" s="2" t="str">
        <f t="shared" si="1870"/>
        <v>Índices y tasasUnidad de Valor Real (UVR)Diaria4460844602</v>
      </c>
    </row>
    <row r="14590" spans="1:12" ht="15.95" customHeight="1" x14ac:dyDescent="0.2">
      <c r="A14590" s="7" t="s">
        <v>20</v>
      </c>
      <c r="B14590" s="7" t="s">
        <v>53</v>
      </c>
      <c r="C14590" s="7" t="s">
        <v>25</v>
      </c>
      <c r="D14590" s="3">
        <v>45618</v>
      </c>
      <c r="E14590" s="3">
        <v>45621</v>
      </c>
      <c r="F14590" s="2">
        <f t="shared" si="1867"/>
        <v>2024</v>
      </c>
      <c r="G14590" s="2">
        <f t="shared" si="1868"/>
        <v>11</v>
      </c>
      <c r="H14590" s="2">
        <f t="shared" si="1869"/>
        <v>25</v>
      </c>
      <c r="I14590" s="2" t="str">
        <f t="shared" si="1872"/>
        <v>Noviembre</v>
      </c>
      <c r="L14590" s="2" t="str">
        <f t="shared" si="1870"/>
        <v>Índices y tasasUnidad de Valor Real (UVR)Diaria4463644630</v>
      </c>
    </row>
    <row r="14591" spans="1:12" ht="15.95" customHeight="1" x14ac:dyDescent="0.2">
      <c r="A14591" s="7" t="s">
        <v>20</v>
      </c>
      <c r="B14591" s="7" t="s">
        <v>53</v>
      </c>
      <c r="C14591" s="7" t="s">
        <v>25</v>
      </c>
      <c r="D14591" s="3">
        <v>45625</v>
      </c>
      <c r="E14591" s="3">
        <v>45628</v>
      </c>
      <c r="F14591" s="2">
        <f t="shared" si="1867"/>
        <v>2024</v>
      </c>
      <c r="G14591" s="2">
        <f t="shared" si="1868"/>
        <v>12</v>
      </c>
      <c r="H14591" s="2">
        <f t="shared" si="1869"/>
        <v>2</v>
      </c>
      <c r="I14591" s="2" t="str">
        <f t="shared" si="1872"/>
        <v>Diciembre</v>
      </c>
      <c r="L14591" s="2" t="str">
        <f t="shared" si="1870"/>
        <v>Índices y tasasUnidad de Valor Real (UVR)Diaria4466744662</v>
      </c>
    </row>
    <row r="14592" spans="1:12" ht="15.95" customHeight="1" x14ac:dyDescent="0.2">
      <c r="A14592" s="7" t="s">
        <v>20</v>
      </c>
      <c r="B14592" s="7" t="s">
        <v>53</v>
      </c>
      <c r="C14592" s="7" t="s">
        <v>25</v>
      </c>
      <c r="D14592" s="3">
        <v>45632</v>
      </c>
      <c r="E14592" s="3">
        <v>45635</v>
      </c>
      <c r="F14592" s="2">
        <f t="shared" si="1867"/>
        <v>2024</v>
      </c>
      <c r="G14592" s="2">
        <f t="shared" si="1868"/>
        <v>12</v>
      </c>
      <c r="H14592" s="2">
        <f t="shared" si="1869"/>
        <v>9</v>
      </c>
      <c r="I14592" s="2" t="str">
        <f t="shared" ref="I14592:I14596" si="1873">CHOOSE(G14592,"Enero","Febrero","Marzo","Abril","Mayo","Junio","Julio","Agosto","Septiembre","Octubre","Noviembre","Diciembre")</f>
        <v>Diciembre</v>
      </c>
      <c r="L14592" s="2" t="str">
        <f t="shared" si="1870"/>
        <v>Índices y tasasUnidad de Valor Real (UVR)Diaria4469744692</v>
      </c>
    </row>
    <row r="14593" spans="1:12" ht="15.95" customHeight="1" x14ac:dyDescent="0.2">
      <c r="A14593" s="7" t="s">
        <v>20</v>
      </c>
      <c r="B14593" s="7" t="s">
        <v>53</v>
      </c>
      <c r="C14593" s="7" t="s">
        <v>25</v>
      </c>
      <c r="D14593" s="3">
        <v>45639</v>
      </c>
      <c r="E14593" s="3">
        <v>45642</v>
      </c>
      <c r="F14593" s="2">
        <f t="shared" si="1867"/>
        <v>2024</v>
      </c>
      <c r="G14593" s="2">
        <f t="shared" si="1868"/>
        <v>12</v>
      </c>
      <c r="H14593" s="2">
        <f t="shared" si="1869"/>
        <v>16</v>
      </c>
      <c r="I14593" s="2" t="str">
        <f t="shared" si="1873"/>
        <v>Diciembre</v>
      </c>
      <c r="L14593" s="2" t="str">
        <f t="shared" si="1870"/>
        <v>Índices y tasasUnidad de Valor Real (UVR)Diaria4472844721</v>
      </c>
    </row>
    <row r="14594" spans="1:12" ht="15.95" customHeight="1" x14ac:dyDescent="0.2">
      <c r="A14594" s="7" t="s">
        <v>20</v>
      </c>
      <c r="B14594" s="7" t="s">
        <v>53</v>
      </c>
      <c r="C14594" s="7" t="s">
        <v>25</v>
      </c>
      <c r="D14594" s="3">
        <v>45646</v>
      </c>
      <c r="E14594" s="3">
        <v>45649</v>
      </c>
      <c r="F14594" s="2">
        <f t="shared" si="1867"/>
        <v>2024</v>
      </c>
      <c r="G14594" s="2">
        <f t="shared" si="1868"/>
        <v>12</v>
      </c>
      <c r="H14594" s="2">
        <f t="shared" si="1869"/>
        <v>23</v>
      </c>
      <c r="I14594" s="2" t="str">
        <f t="shared" si="1873"/>
        <v>Diciembre</v>
      </c>
      <c r="L14594" s="2" t="str">
        <f t="shared" si="1870"/>
        <v>Índices y tasasUnidad de Valor Real (UVR)Diaria4475844753</v>
      </c>
    </row>
    <row r="14595" spans="1:12" ht="15.95" customHeight="1" x14ac:dyDescent="0.2">
      <c r="A14595" s="7" t="s">
        <v>20</v>
      </c>
      <c r="B14595" s="7" t="s">
        <v>53</v>
      </c>
      <c r="C14595" s="7" t="s">
        <v>25</v>
      </c>
      <c r="D14595" s="3">
        <v>45653</v>
      </c>
      <c r="E14595" s="3">
        <v>45656</v>
      </c>
      <c r="F14595" s="2">
        <f t="shared" si="1867"/>
        <v>2024</v>
      </c>
      <c r="G14595" s="2">
        <f t="shared" si="1868"/>
        <v>12</v>
      </c>
      <c r="H14595" s="2">
        <f t="shared" si="1869"/>
        <v>30</v>
      </c>
      <c r="I14595" s="2" t="str">
        <f t="shared" si="1873"/>
        <v>Diciembre</v>
      </c>
      <c r="L14595" s="2" t="str">
        <f t="shared" si="1870"/>
        <v>Índices y tasasUnidad de Valor Real (UVR)Diaria4478944784</v>
      </c>
    </row>
    <row r="14596" spans="1:12" ht="15.95" customHeight="1" x14ac:dyDescent="0.2">
      <c r="A14596" s="7" t="s">
        <v>20</v>
      </c>
      <c r="B14596" s="7" t="s">
        <v>53</v>
      </c>
      <c r="C14596" s="7" t="s">
        <v>25</v>
      </c>
      <c r="D14596" s="3">
        <v>45660</v>
      </c>
      <c r="E14596" s="3">
        <v>45664</v>
      </c>
      <c r="F14596" s="2">
        <f t="shared" si="1867"/>
        <v>2025</v>
      </c>
      <c r="G14596" s="2">
        <f t="shared" si="1868"/>
        <v>1</v>
      </c>
      <c r="H14596" s="2">
        <f t="shared" si="1869"/>
        <v>7</v>
      </c>
      <c r="I14596" s="2" t="str">
        <f t="shared" si="1873"/>
        <v>Enero</v>
      </c>
      <c r="L14596" s="2" t="str">
        <f t="shared" si="1870"/>
        <v>Índices y tasasUnidad de Valor Real (UVR)Diaria4482044813</v>
      </c>
    </row>
    <row r="14597" spans="1:12" ht="15.95" customHeight="1" x14ac:dyDescent="0.2">
      <c r="A14597" s="7" t="s">
        <v>20</v>
      </c>
      <c r="B14597" s="7" t="s">
        <v>53</v>
      </c>
      <c r="C14597" s="7" t="s">
        <v>25</v>
      </c>
      <c r="D14597" s="3">
        <v>45667</v>
      </c>
      <c r="E14597" s="3">
        <v>45670</v>
      </c>
      <c r="F14597" s="2">
        <f t="shared" si="1867"/>
        <v>2025</v>
      </c>
      <c r="G14597" s="2">
        <f t="shared" si="1868"/>
        <v>1</v>
      </c>
      <c r="H14597" s="2">
        <f t="shared" si="1869"/>
        <v>13</v>
      </c>
      <c r="I14597" s="2" t="str">
        <f t="shared" ref="I14597:I14600" si="1874">CHOOSE(G14597,"Enero","Febrero","Marzo","Abril","Mayo","Junio","Julio","Agosto","Septiembre","Octubre","Noviembre","Diciembre")</f>
        <v>Enero</v>
      </c>
      <c r="L14597" s="2" t="str">
        <f t="shared" si="1870"/>
        <v>Índices y tasasUnidad de Valor Real (UVR)Diaria4485044845</v>
      </c>
    </row>
    <row r="14598" spans="1:12" ht="15.95" customHeight="1" x14ac:dyDescent="0.2">
      <c r="A14598" s="7" t="s">
        <v>20</v>
      </c>
      <c r="B14598" s="7" t="s">
        <v>53</v>
      </c>
      <c r="C14598" s="7" t="s">
        <v>25</v>
      </c>
      <c r="D14598" s="3">
        <v>45674</v>
      </c>
      <c r="E14598" s="3">
        <v>45677</v>
      </c>
      <c r="F14598" s="2">
        <f t="shared" si="1867"/>
        <v>2025</v>
      </c>
      <c r="G14598" s="2">
        <f t="shared" si="1868"/>
        <v>1</v>
      </c>
      <c r="H14598" s="2">
        <f t="shared" si="1869"/>
        <v>20</v>
      </c>
      <c r="I14598" s="2" t="str">
        <f t="shared" si="1874"/>
        <v>Enero</v>
      </c>
      <c r="L14598" s="2" t="str">
        <f t="shared" si="1870"/>
        <v>Índices y tasasUnidad de Valor Real (UVR)Diaria4488144876</v>
      </c>
    </row>
    <row r="14599" spans="1:12" ht="15.95" customHeight="1" x14ac:dyDescent="0.2">
      <c r="A14599" s="7" t="s">
        <v>20</v>
      </c>
      <c r="B14599" s="7" t="s">
        <v>53</v>
      </c>
      <c r="C14599" s="7" t="s">
        <v>25</v>
      </c>
      <c r="D14599" s="3">
        <v>45681</v>
      </c>
      <c r="E14599" s="3">
        <v>45684</v>
      </c>
      <c r="F14599" s="2">
        <f t="shared" si="1867"/>
        <v>2025</v>
      </c>
      <c r="G14599" s="2">
        <f t="shared" si="1868"/>
        <v>1</v>
      </c>
      <c r="H14599" s="2">
        <f t="shared" si="1869"/>
        <v>27</v>
      </c>
      <c r="I14599" s="2" t="str">
        <f t="shared" si="1874"/>
        <v>Enero</v>
      </c>
      <c r="L14599" s="2" t="str">
        <f t="shared" si="1870"/>
        <v>Índices y tasasUnidad de Valor Real (UVR)Diaria4491144907</v>
      </c>
    </row>
    <row r="14600" spans="1:12" ht="15.95" customHeight="1" x14ac:dyDescent="0.2">
      <c r="A14600" s="7" t="s">
        <v>20</v>
      </c>
      <c r="B14600" s="7" t="s">
        <v>53</v>
      </c>
      <c r="C14600" s="7" t="s">
        <v>25</v>
      </c>
      <c r="D14600" s="3">
        <v>45688</v>
      </c>
      <c r="E14600" s="3">
        <v>45691</v>
      </c>
      <c r="F14600" s="2">
        <f t="shared" si="1867"/>
        <v>2025</v>
      </c>
      <c r="G14600" s="2">
        <f t="shared" si="1868"/>
        <v>2</v>
      </c>
      <c r="H14600" s="2">
        <f t="shared" si="1869"/>
        <v>3</v>
      </c>
      <c r="I14600" s="2" t="str">
        <f t="shared" si="1874"/>
        <v>Febrero</v>
      </c>
      <c r="L14600" s="2" t="str">
        <f t="shared" si="1870"/>
        <v>Índices y tasasUnidad de Valor Real (UVR)Diaria4494244938</v>
      </c>
    </row>
    <row r="14601" spans="1:12" ht="15.95" customHeight="1" x14ac:dyDescent="0.2">
      <c r="A14601" s="7" t="s">
        <v>20</v>
      </c>
      <c r="B14601" s="7" t="s">
        <v>53</v>
      </c>
      <c r="C14601" s="7" t="s">
        <v>25</v>
      </c>
      <c r="D14601" s="3">
        <v>45695</v>
      </c>
      <c r="E14601" s="3">
        <v>45698</v>
      </c>
      <c r="F14601" s="2">
        <f t="shared" ref="F14601:F14604" si="1875">YEAR(E14601)</f>
        <v>2025</v>
      </c>
      <c r="G14601" s="2">
        <f t="shared" ref="G14601:G14604" si="1876">MONTH(E14601)</f>
        <v>2</v>
      </c>
      <c r="H14601" s="2">
        <f t="shared" ref="H14601:H14604" si="1877">DAY(E14601)</f>
        <v>10</v>
      </c>
      <c r="I14601" s="2" t="str">
        <f t="shared" ref="I14601:I14604" si="1878">CHOOSE(G14601,"Enero","Febrero","Marzo","Abril","Mayo","Junio","Julio","Agosto","Septiembre","Octubre","Noviembre","Diciembre")</f>
        <v>Febrero</v>
      </c>
      <c r="L14601" s="2" t="str">
        <f t="shared" si="1870"/>
        <v>Índices y tasasUnidad de Valor Real (UVR)Diaria4497344966</v>
      </c>
    </row>
    <row r="14602" spans="1:12" ht="15.95" customHeight="1" x14ac:dyDescent="0.2">
      <c r="A14602" s="7" t="s">
        <v>20</v>
      </c>
      <c r="B14602" s="7" t="s">
        <v>53</v>
      </c>
      <c r="C14602" s="7" t="s">
        <v>25</v>
      </c>
      <c r="D14602" s="3">
        <v>45702</v>
      </c>
      <c r="E14602" s="3">
        <v>45705</v>
      </c>
      <c r="F14602" s="2">
        <f t="shared" si="1875"/>
        <v>2025</v>
      </c>
      <c r="G14602" s="2">
        <f t="shared" si="1876"/>
        <v>2</v>
      </c>
      <c r="H14602" s="2">
        <f t="shared" si="1877"/>
        <v>17</v>
      </c>
      <c r="I14602" s="2" t="str">
        <f t="shared" si="1878"/>
        <v>Febrero</v>
      </c>
      <c r="L14602" s="2" t="str">
        <f t="shared" si="1870"/>
        <v>Índices y tasasUnidad de Valor Real (UVR)Diaria4500144994</v>
      </c>
    </row>
    <row r="14603" spans="1:12" ht="15.95" customHeight="1" x14ac:dyDescent="0.2">
      <c r="A14603" s="7" t="s">
        <v>20</v>
      </c>
      <c r="B14603" s="7" t="s">
        <v>53</v>
      </c>
      <c r="C14603" s="7" t="s">
        <v>25</v>
      </c>
      <c r="D14603" s="3">
        <v>45709</v>
      </c>
      <c r="E14603" s="3">
        <v>45712</v>
      </c>
      <c r="F14603" s="2">
        <f t="shared" si="1875"/>
        <v>2025</v>
      </c>
      <c r="G14603" s="2">
        <f t="shared" si="1876"/>
        <v>2</v>
      </c>
      <c r="H14603" s="2">
        <f t="shared" si="1877"/>
        <v>24</v>
      </c>
      <c r="I14603" s="2" t="str">
        <f t="shared" si="1878"/>
        <v>Febrero</v>
      </c>
      <c r="L14603" s="2" t="str">
        <f t="shared" si="1870"/>
        <v>Índices y tasasUnidad de Valor Real (UVR)Diaria4503245029</v>
      </c>
    </row>
    <row r="14604" spans="1:12" ht="15.95" customHeight="1" x14ac:dyDescent="0.2">
      <c r="A14604" s="7" t="s">
        <v>20</v>
      </c>
      <c r="B14604" s="7" t="s">
        <v>53</v>
      </c>
      <c r="C14604" s="7" t="s">
        <v>25</v>
      </c>
      <c r="D14604" s="3">
        <v>45716</v>
      </c>
      <c r="E14604" s="3">
        <v>45719</v>
      </c>
      <c r="F14604" s="2">
        <f t="shared" si="1875"/>
        <v>2025</v>
      </c>
      <c r="G14604" s="2">
        <f t="shared" si="1876"/>
        <v>3</v>
      </c>
      <c r="H14604" s="2">
        <f t="shared" si="1877"/>
        <v>3</v>
      </c>
      <c r="I14604" s="2" t="str">
        <f t="shared" si="1878"/>
        <v>Marzo</v>
      </c>
      <c r="L14604" s="2" t="str">
        <f t="shared" si="1870"/>
        <v>Índices y tasasUnidad de Valor Real (UVR)Diaria4506245057</v>
      </c>
    </row>
    <row r="14605" spans="1:12" ht="15.95" customHeight="1" x14ac:dyDescent="0.2">
      <c r="A14605" s="7" t="s">
        <v>20</v>
      </c>
      <c r="B14605" s="7" t="s">
        <v>53</v>
      </c>
      <c r="C14605" s="7" t="s">
        <v>25</v>
      </c>
      <c r="D14605" s="3">
        <v>45723</v>
      </c>
      <c r="E14605" s="3">
        <v>45726</v>
      </c>
      <c r="F14605" s="2">
        <f t="shared" ref="F14605:F14608" si="1879">YEAR(E14605)</f>
        <v>2025</v>
      </c>
      <c r="G14605" s="2">
        <f t="shared" ref="G14605:G14608" si="1880">MONTH(E14605)</f>
        <v>3</v>
      </c>
      <c r="H14605" s="2">
        <f t="shared" ref="H14605:H14608" si="1881">DAY(E14605)</f>
        <v>10</v>
      </c>
      <c r="I14605" s="2" t="str">
        <f t="shared" ref="I14605:I14608" si="1882">CHOOSE(G14605,"Enero","Febrero","Marzo","Abril","Mayo","Junio","Julio","Agosto","Septiembre","Octubre","Noviembre","Diciembre")</f>
        <v>Marzo</v>
      </c>
      <c r="L14605" s="2" t="str">
        <f t="shared" si="1870"/>
        <v>Índices y tasasUnidad de Valor Real (UVR)Diaria4509345090</v>
      </c>
    </row>
    <row r="14606" spans="1:12" ht="15.95" customHeight="1" x14ac:dyDescent="0.2">
      <c r="A14606" s="7" t="s">
        <v>20</v>
      </c>
      <c r="B14606" s="7" t="s">
        <v>53</v>
      </c>
      <c r="C14606" s="7" t="s">
        <v>25</v>
      </c>
      <c r="D14606" s="3">
        <v>45730</v>
      </c>
      <c r="E14606" s="3">
        <v>45733</v>
      </c>
      <c r="F14606" s="2">
        <f t="shared" si="1879"/>
        <v>2025</v>
      </c>
      <c r="G14606" s="2">
        <f t="shared" si="1880"/>
        <v>3</v>
      </c>
      <c r="H14606" s="2">
        <f t="shared" si="1881"/>
        <v>17</v>
      </c>
      <c r="I14606" s="2" t="str">
        <f t="shared" si="1882"/>
        <v>Marzo</v>
      </c>
      <c r="L14606" s="2" t="str">
        <f t="shared" si="1870"/>
        <v>Índices y tasasUnidad de Valor Real (UVR)Diaria4512345120</v>
      </c>
    </row>
    <row r="14607" spans="1:12" ht="15.95" customHeight="1" x14ac:dyDescent="0.2">
      <c r="A14607" s="7" t="s">
        <v>20</v>
      </c>
      <c r="B14607" s="7" t="s">
        <v>53</v>
      </c>
      <c r="C14607" s="7" t="s">
        <v>25</v>
      </c>
      <c r="D14607" s="3">
        <v>45737</v>
      </c>
      <c r="E14607" s="3">
        <v>45741</v>
      </c>
      <c r="F14607" s="2">
        <f t="shared" si="1879"/>
        <v>2025</v>
      </c>
      <c r="G14607" s="2">
        <f t="shared" si="1880"/>
        <v>3</v>
      </c>
      <c r="H14607" s="2">
        <f t="shared" si="1881"/>
        <v>25</v>
      </c>
      <c r="I14607" s="2" t="str">
        <f t="shared" si="1882"/>
        <v>Marzo</v>
      </c>
      <c r="L14607" s="2" t="str">
        <f t="shared" si="1870"/>
        <v>Índices y tasasUnidad de Valor Real (UVR)Diaria4515445149</v>
      </c>
    </row>
    <row r="14608" spans="1:12" ht="15.95" customHeight="1" x14ac:dyDescent="0.2">
      <c r="A14608" s="7" t="s">
        <v>20</v>
      </c>
      <c r="B14608" s="7" t="s">
        <v>53</v>
      </c>
      <c r="C14608" s="7" t="s">
        <v>25</v>
      </c>
      <c r="D14608" s="3">
        <v>45744</v>
      </c>
      <c r="E14608" s="3">
        <v>45747</v>
      </c>
      <c r="F14608" s="2">
        <f t="shared" si="1879"/>
        <v>2025</v>
      </c>
      <c r="G14608" s="2">
        <f t="shared" si="1880"/>
        <v>3</v>
      </c>
      <c r="H14608" s="2">
        <f t="shared" si="1881"/>
        <v>31</v>
      </c>
      <c r="I14608" s="2" t="str">
        <f t="shared" si="1882"/>
        <v>Marzo</v>
      </c>
      <c r="L14608" s="2" t="str">
        <f t="shared" si="1870"/>
        <v>Índices y tasasUnidad de Valor Real (UVR)Diaria4518545181</v>
      </c>
    </row>
    <row r="14609" spans="1:12" ht="15.95" customHeight="1" x14ac:dyDescent="0.2">
      <c r="A14609" s="49" t="s">
        <v>20</v>
      </c>
      <c r="B14609" s="49" t="s">
        <v>53</v>
      </c>
      <c r="C14609" s="49" t="s">
        <v>25</v>
      </c>
      <c r="D14609" s="50">
        <v>45751</v>
      </c>
      <c r="E14609" s="50">
        <v>45754</v>
      </c>
      <c r="F14609" s="2">
        <f t="shared" ref="F14609:F14613" si="1883">YEAR(E14609)</f>
        <v>2025</v>
      </c>
      <c r="G14609" s="2">
        <f t="shared" ref="G14609:G14613" si="1884">MONTH(E14609)</f>
        <v>4</v>
      </c>
      <c r="H14609" s="2">
        <f t="shared" ref="H14609:H14613" si="1885">DAY(E14609)</f>
        <v>7</v>
      </c>
      <c r="I14609" s="2" t="str">
        <f t="shared" ref="I14609:I14613" si="1886">CHOOSE(G14609,"Enero","Febrero","Marzo","Abril","Mayo","Junio","Julio","Agosto","Septiembre","Octubre","Noviembre","Diciembre")</f>
        <v>Abril</v>
      </c>
      <c r="L14609" s="2" t="str">
        <f t="shared" si="1870"/>
        <v>Índices y tasasUnidad de Valor Real (UVR)Diaria4521545210</v>
      </c>
    </row>
    <row r="14610" spans="1:12" ht="15.95" customHeight="1" x14ac:dyDescent="0.2">
      <c r="A14610" s="49" t="s">
        <v>20</v>
      </c>
      <c r="B14610" s="49" t="s">
        <v>53</v>
      </c>
      <c r="C14610" s="49" t="s">
        <v>25</v>
      </c>
      <c r="D14610" s="50">
        <v>45758</v>
      </c>
      <c r="E14610" s="50">
        <v>45761</v>
      </c>
      <c r="F14610" s="2">
        <f t="shared" si="1883"/>
        <v>2025</v>
      </c>
      <c r="G14610" s="2">
        <f t="shared" si="1884"/>
        <v>4</v>
      </c>
      <c r="H14610" s="2">
        <f t="shared" si="1885"/>
        <v>14</v>
      </c>
      <c r="I14610" s="2" t="str">
        <f t="shared" si="1886"/>
        <v>Abril</v>
      </c>
      <c r="L14610" s="2" t="str">
        <f t="shared" si="1870"/>
        <v>Índices y tasasUnidad de Valor Real (UVR)Diaria4524645244</v>
      </c>
    </row>
    <row r="14611" spans="1:12" ht="15.95" customHeight="1" x14ac:dyDescent="0.2">
      <c r="A14611" s="49" t="s">
        <v>20</v>
      </c>
      <c r="B14611" s="49" t="s">
        <v>53</v>
      </c>
      <c r="C14611" s="49" t="s">
        <v>25</v>
      </c>
      <c r="D14611" s="50">
        <v>45763</v>
      </c>
      <c r="E14611" s="50">
        <v>45768</v>
      </c>
      <c r="F14611" s="2">
        <f t="shared" si="1883"/>
        <v>2025</v>
      </c>
      <c r="G14611" s="2">
        <f t="shared" si="1884"/>
        <v>4</v>
      </c>
      <c r="H14611" s="2">
        <f t="shared" si="1885"/>
        <v>21</v>
      </c>
      <c r="I14611" s="2" t="str">
        <f t="shared" si="1886"/>
        <v>Abril</v>
      </c>
      <c r="L14611" s="2" t="str">
        <f t="shared" si="1870"/>
        <v>Índices y tasasUnidad de Valor Real (UVR)Diaria4527645273</v>
      </c>
    </row>
    <row r="14612" spans="1:12" ht="15.95" customHeight="1" x14ac:dyDescent="0.2">
      <c r="A14612" s="49" t="s">
        <v>20</v>
      </c>
      <c r="B14612" s="49" t="s">
        <v>53</v>
      </c>
      <c r="C14612" s="49" t="s">
        <v>25</v>
      </c>
      <c r="D14612" s="50">
        <v>45772</v>
      </c>
      <c r="E14612" s="50">
        <v>45775</v>
      </c>
      <c r="F14612" s="2">
        <f t="shared" si="1883"/>
        <v>2025</v>
      </c>
      <c r="G14612" s="2">
        <f t="shared" si="1884"/>
        <v>4</v>
      </c>
      <c r="H14612" s="2">
        <f t="shared" si="1885"/>
        <v>28</v>
      </c>
      <c r="I14612" s="2" t="str">
        <f t="shared" si="1886"/>
        <v>Abril</v>
      </c>
      <c r="L14612" s="2" t="str">
        <f t="shared" si="1870"/>
        <v>Índices y tasasUnidad de Valor Real (UVR)Diaria4530745303</v>
      </c>
    </row>
    <row r="14613" spans="1:12" ht="15.95" customHeight="1" x14ac:dyDescent="0.2">
      <c r="A14613" s="49" t="s">
        <v>20</v>
      </c>
      <c r="B14613" s="49" t="s">
        <v>53</v>
      </c>
      <c r="C14613" s="49" t="s">
        <v>25</v>
      </c>
      <c r="D14613" s="50">
        <v>45779</v>
      </c>
      <c r="E14613" s="50">
        <v>45782</v>
      </c>
      <c r="F14613" s="2">
        <f t="shared" si="1883"/>
        <v>2025</v>
      </c>
      <c r="G14613" s="2">
        <f t="shared" si="1884"/>
        <v>5</v>
      </c>
      <c r="H14613" s="2">
        <f t="shared" si="1885"/>
        <v>5</v>
      </c>
      <c r="I14613" s="2" t="str">
        <f t="shared" si="1886"/>
        <v>Mayo</v>
      </c>
      <c r="L14613" s="2" t="str">
        <f t="shared" si="1870"/>
        <v>Índices y tasasUnidad de Valor Real (UVR)Diaria4533845334</v>
      </c>
    </row>
    <row r="14614" spans="1:12" ht="15.95" customHeight="1" x14ac:dyDescent="0.2">
      <c r="A14614" s="7" t="s">
        <v>20</v>
      </c>
      <c r="B14614" s="7" t="s">
        <v>69</v>
      </c>
      <c r="C14614" s="7" t="s">
        <v>70</v>
      </c>
      <c r="D14614" s="10">
        <v>44393</v>
      </c>
      <c r="E14614" s="3">
        <v>44386</v>
      </c>
      <c r="F14614" s="2">
        <f t="shared" si="1867"/>
        <v>2021</v>
      </c>
      <c r="G14614" s="2">
        <f t="shared" si="1868"/>
        <v>7</v>
      </c>
      <c r="H14614" s="2">
        <f t="shared" si="1869"/>
        <v>9</v>
      </c>
      <c r="I14614" s="2" t="str">
        <f t="shared" si="1865"/>
        <v>Julio</v>
      </c>
      <c r="L14614" s="2" t="str">
        <f t="shared" ref="L14614:L14652" si="1887">CONCATENATE(A14615,B14615,C14615,D14615,E14615,)</f>
        <v>Índices y tasasUnidad de Valor Real (UVR)Diaria4442444419</v>
      </c>
    </row>
    <row r="14615" spans="1:12" ht="15.95" customHeight="1" x14ac:dyDescent="0.2">
      <c r="A14615" s="7" t="s">
        <v>20</v>
      </c>
      <c r="B14615" s="7" t="s">
        <v>69</v>
      </c>
      <c r="C14615" s="7" t="s">
        <v>70</v>
      </c>
      <c r="D14615" s="10">
        <v>44424</v>
      </c>
      <c r="E14615" s="3">
        <v>44419</v>
      </c>
      <c r="F14615" s="2">
        <f t="shared" si="1867"/>
        <v>2021</v>
      </c>
      <c r="G14615" s="2">
        <f t="shared" si="1868"/>
        <v>8</v>
      </c>
      <c r="H14615" s="2">
        <f t="shared" si="1869"/>
        <v>11</v>
      </c>
      <c r="I14615" s="2" t="str">
        <f t="shared" si="1865"/>
        <v>Agosto</v>
      </c>
      <c r="L14615" s="2" t="str">
        <f t="shared" si="1887"/>
        <v>Índices y tasasUnidad de Valor Real (UVR)Diaria4445544448</v>
      </c>
    </row>
    <row r="14616" spans="1:12" ht="15.95" customHeight="1" x14ac:dyDescent="0.2">
      <c r="A14616" s="7" t="s">
        <v>20</v>
      </c>
      <c r="B14616" s="7" t="s">
        <v>69</v>
      </c>
      <c r="C14616" s="7" t="s">
        <v>70</v>
      </c>
      <c r="D14616" s="10">
        <v>44455</v>
      </c>
      <c r="E14616" s="3">
        <v>44448</v>
      </c>
      <c r="F14616" s="2">
        <f t="shared" si="1867"/>
        <v>2021</v>
      </c>
      <c r="G14616" s="2">
        <f t="shared" si="1868"/>
        <v>9</v>
      </c>
      <c r="H14616" s="2">
        <f t="shared" si="1869"/>
        <v>9</v>
      </c>
      <c r="I14616" s="2" t="str">
        <f t="shared" si="1865"/>
        <v>Septiembre</v>
      </c>
      <c r="L14616" s="2" t="str">
        <f t="shared" si="1887"/>
        <v>Índices y tasasUnidad de Valor Real (UVR)Diaria4448544480</v>
      </c>
    </row>
    <row r="14617" spans="1:12" ht="15.95" customHeight="1" x14ac:dyDescent="0.2">
      <c r="A14617" s="7" t="s">
        <v>20</v>
      </c>
      <c r="B14617" s="7" t="s">
        <v>69</v>
      </c>
      <c r="C14617" s="7" t="s">
        <v>70</v>
      </c>
      <c r="D14617" s="10">
        <v>44485</v>
      </c>
      <c r="E14617" s="3">
        <v>44480</v>
      </c>
      <c r="F14617" s="2">
        <f t="shared" si="1867"/>
        <v>2021</v>
      </c>
      <c r="G14617" s="2">
        <f t="shared" si="1868"/>
        <v>10</v>
      </c>
      <c r="H14617" s="2">
        <f t="shared" si="1869"/>
        <v>11</v>
      </c>
      <c r="I14617" s="2" t="str">
        <f t="shared" si="1865"/>
        <v>Octubre</v>
      </c>
      <c r="L14617" s="2" t="str">
        <f t="shared" si="1887"/>
        <v>Índices y tasasUnidad de Valor Real (UVR)Diaria4451644511</v>
      </c>
    </row>
    <row r="14618" spans="1:12" ht="15.95" customHeight="1" x14ac:dyDescent="0.2">
      <c r="A14618" s="7" t="s">
        <v>20</v>
      </c>
      <c r="B14618" s="7" t="s">
        <v>69</v>
      </c>
      <c r="C14618" s="7" t="s">
        <v>70</v>
      </c>
      <c r="D14618" s="10">
        <v>44516</v>
      </c>
      <c r="E14618" s="3">
        <v>44511</v>
      </c>
      <c r="F14618" s="2">
        <f t="shared" si="1867"/>
        <v>2021</v>
      </c>
      <c r="G14618" s="2">
        <f t="shared" si="1868"/>
        <v>11</v>
      </c>
      <c r="H14618" s="2">
        <f t="shared" si="1869"/>
        <v>11</v>
      </c>
      <c r="I14618" s="2" t="str">
        <f t="shared" si="1865"/>
        <v>Noviembre</v>
      </c>
      <c r="L14618" s="2" t="str">
        <f t="shared" si="1887"/>
        <v>Índices y tasasUnidad de Valor Real (UVR)Diaria4454644540</v>
      </c>
    </row>
    <row r="14619" spans="1:12" ht="15.95" customHeight="1" x14ac:dyDescent="0.2">
      <c r="A14619" s="7" t="s">
        <v>20</v>
      </c>
      <c r="B14619" s="7" t="s">
        <v>69</v>
      </c>
      <c r="C14619" s="7" t="s">
        <v>70</v>
      </c>
      <c r="D14619" s="10">
        <v>44546</v>
      </c>
      <c r="E14619" s="3">
        <v>44540</v>
      </c>
      <c r="F14619" s="2">
        <f t="shared" si="1867"/>
        <v>2021</v>
      </c>
      <c r="G14619" s="2">
        <f t="shared" si="1868"/>
        <v>12</v>
      </c>
      <c r="H14619" s="2">
        <f t="shared" si="1869"/>
        <v>10</v>
      </c>
      <c r="I14619" s="2" t="str">
        <f t="shared" si="1865"/>
        <v>Diciembre</v>
      </c>
      <c r="L14619" s="2" t="str">
        <f t="shared" si="1887"/>
        <v>Índices y tasasUnidad de Valor Real (UVR)Diaria4457744573</v>
      </c>
    </row>
    <row r="14620" spans="1:12" ht="15.95" customHeight="1" x14ac:dyDescent="0.2">
      <c r="A14620" s="7" t="s">
        <v>20</v>
      </c>
      <c r="B14620" s="7" t="s">
        <v>69</v>
      </c>
      <c r="C14620" s="7" t="s">
        <v>70</v>
      </c>
      <c r="D14620" s="10">
        <v>44577</v>
      </c>
      <c r="E14620" s="3">
        <v>44573</v>
      </c>
      <c r="F14620" s="2">
        <f t="shared" si="1867"/>
        <v>2022</v>
      </c>
      <c r="G14620" s="2">
        <f t="shared" si="1868"/>
        <v>1</v>
      </c>
      <c r="H14620" s="2">
        <f t="shared" si="1869"/>
        <v>12</v>
      </c>
      <c r="I14620" s="2" t="str">
        <f t="shared" si="1865"/>
        <v>Enero</v>
      </c>
      <c r="L14620" s="2" t="str">
        <f t="shared" si="1887"/>
        <v>Índices y tasasUnidad de Valor Real (UVR)Diaria4460844602</v>
      </c>
    </row>
    <row r="14621" spans="1:12" ht="15.95" customHeight="1" x14ac:dyDescent="0.2">
      <c r="A14621" s="7" t="s">
        <v>20</v>
      </c>
      <c r="B14621" s="7" t="s">
        <v>69</v>
      </c>
      <c r="C14621" s="7" t="s">
        <v>70</v>
      </c>
      <c r="D14621" s="10">
        <v>44608</v>
      </c>
      <c r="E14621" s="3">
        <v>44602</v>
      </c>
      <c r="F14621" s="2">
        <f t="shared" si="1867"/>
        <v>2022</v>
      </c>
      <c r="G14621" s="2">
        <f t="shared" si="1868"/>
        <v>2</v>
      </c>
      <c r="H14621" s="2">
        <f t="shared" si="1869"/>
        <v>10</v>
      </c>
      <c r="I14621" s="2" t="str">
        <f t="shared" si="1865"/>
        <v>Febrero</v>
      </c>
      <c r="L14621" s="2" t="str">
        <f t="shared" si="1887"/>
        <v>Índices y tasasUnidad de Valor Real (UVR)Diaria4463644630</v>
      </c>
    </row>
    <row r="14622" spans="1:12" ht="15.95" customHeight="1" x14ac:dyDescent="0.2">
      <c r="A14622" s="7" t="s">
        <v>20</v>
      </c>
      <c r="B14622" s="7" t="s">
        <v>69</v>
      </c>
      <c r="C14622" s="7" t="s">
        <v>70</v>
      </c>
      <c r="D14622" s="10">
        <v>44636</v>
      </c>
      <c r="E14622" s="3">
        <v>44630</v>
      </c>
      <c r="F14622" s="2">
        <f t="shared" si="1867"/>
        <v>2022</v>
      </c>
      <c r="G14622" s="2">
        <f t="shared" si="1868"/>
        <v>3</v>
      </c>
      <c r="H14622" s="2">
        <f t="shared" si="1869"/>
        <v>10</v>
      </c>
      <c r="I14622" s="2" t="str">
        <f t="shared" si="1865"/>
        <v>Marzo</v>
      </c>
      <c r="L14622" s="2" t="str">
        <f t="shared" si="1887"/>
        <v>Índices y tasasUnidad de Valor Real (UVR)Diaria4466744662</v>
      </c>
    </row>
    <row r="14623" spans="1:12" ht="15.95" customHeight="1" x14ac:dyDescent="0.2">
      <c r="A14623" s="7" t="s">
        <v>20</v>
      </c>
      <c r="B14623" s="7" t="s">
        <v>69</v>
      </c>
      <c r="C14623" s="7" t="s">
        <v>70</v>
      </c>
      <c r="D14623" s="10">
        <v>44667</v>
      </c>
      <c r="E14623" s="3">
        <v>44662</v>
      </c>
      <c r="F14623" s="2">
        <f t="shared" si="1867"/>
        <v>2022</v>
      </c>
      <c r="G14623" s="2">
        <f t="shared" si="1868"/>
        <v>4</v>
      </c>
      <c r="H14623" s="2">
        <f t="shared" si="1869"/>
        <v>11</v>
      </c>
      <c r="I14623" s="2" t="str">
        <f t="shared" ref="I14623:I14695" si="1888">CHOOSE(G14623,"Enero","Febrero","Marzo","Abril","Mayo","Junio","Julio","Agosto","Septiembre","Octubre","Noviembre","Diciembre")</f>
        <v>Abril</v>
      </c>
      <c r="L14623" s="2" t="str">
        <f t="shared" si="1887"/>
        <v>Índices y tasasUnidad de Valor Real (UVR)Diaria4469744692</v>
      </c>
    </row>
    <row r="14624" spans="1:12" ht="15.95" customHeight="1" x14ac:dyDescent="0.2">
      <c r="A14624" s="7" t="s">
        <v>20</v>
      </c>
      <c r="B14624" s="7" t="s">
        <v>69</v>
      </c>
      <c r="C14624" s="7" t="s">
        <v>70</v>
      </c>
      <c r="D14624" s="10">
        <v>44697</v>
      </c>
      <c r="E14624" s="3">
        <v>44692</v>
      </c>
      <c r="F14624" s="2">
        <f t="shared" si="1867"/>
        <v>2022</v>
      </c>
      <c r="G14624" s="2">
        <f t="shared" si="1868"/>
        <v>5</v>
      </c>
      <c r="H14624" s="2">
        <f t="shared" si="1869"/>
        <v>11</v>
      </c>
      <c r="I14624" s="2" t="str">
        <f t="shared" si="1888"/>
        <v>Mayo</v>
      </c>
      <c r="L14624" s="2" t="str">
        <f t="shared" si="1887"/>
        <v>Índices y tasasUnidad de Valor Real (UVR)Diaria4472844721</v>
      </c>
    </row>
    <row r="14625" spans="1:12" ht="15.95" customHeight="1" x14ac:dyDescent="0.2">
      <c r="A14625" s="7" t="s">
        <v>20</v>
      </c>
      <c r="B14625" s="7" t="s">
        <v>69</v>
      </c>
      <c r="C14625" s="7" t="s">
        <v>70</v>
      </c>
      <c r="D14625" s="10">
        <v>44728</v>
      </c>
      <c r="E14625" s="3">
        <v>44721</v>
      </c>
      <c r="F14625" s="2">
        <f t="shared" si="1867"/>
        <v>2022</v>
      </c>
      <c r="G14625" s="2">
        <f t="shared" si="1868"/>
        <v>6</v>
      </c>
      <c r="H14625" s="2">
        <f t="shared" si="1869"/>
        <v>9</v>
      </c>
      <c r="I14625" s="2" t="str">
        <f t="shared" si="1888"/>
        <v>Junio</v>
      </c>
      <c r="L14625" s="2" t="str">
        <f t="shared" si="1887"/>
        <v>Índices y tasasUnidad de Valor Real (UVR)Diaria4475844753</v>
      </c>
    </row>
    <row r="14626" spans="1:12" ht="15.95" customHeight="1" x14ac:dyDescent="0.2">
      <c r="A14626" s="7" t="s">
        <v>20</v>
      </c>
      <c r="B14626" s="7" t="s">
        <v>69</v>
      </c>
      <c r="C14626" s="7" t="s">
        <v>70</v>
      </c>
      <c r="D14626" s="10">
        <v>44758</v>
      </c>
      <c r="E14626" s="3">
        <v>44753</v>
      </c>
      <c r="F14626" s="2">
        <f t="shared" si="1867"/>
        <v>2022</v>
      </c>
      <c r="G14626" s="2">
        <f t="shared" si="1868"/>
        <v>7</v>
      </c>
      <c r="H14626" s="2">
        <f t="shared" si="1869"/>
        <v>11</v>
      </c>
      <c r="I14626" s="2" t="str">
        <f t="shared" si="1888"/>
        <v>Julio</v>
      </c>
      <c r="L14626" s="2" t="str">
        <f t="shared" si="1887"/>
        <v>Índices y tasasUnidad de Valor Real (UVR)Diaria4478944784</v>
      </c>
    </row>
    <row r="14627" spans="1:12" ht="15.95" customHeight="1" x14ac:dyDescent="0.2">
      <c r="A14627" s="7" t="s">
        <v>20</v>
      </c>
      <c r="B14627" s="7" t="s">
        <v>69</v>
      </c>
      <c r="C14627" s="7" t="s">
        <v>70</v>
      </c>
      <c r="D14627" s="10">
        <v>44789</v>
      </c>
      <c r="E14627" s="3">
        <v>44784</v>
      </c>
      <c r="F14627" s="2">
        <f t="shared" si="1867"/>
        <v>2022</v>
      </c>
      <c r="G14627" s="2">
        <f t="shared" si="1868"/>
        <v>8</v>
      </c>
      <c r="H14627" s="2">
        <f t="shared" si="1869"/>
        <v>11</v>
      </c>
      <c r="I14627" s="2" t="str">
        <f t="shared" si="1888"/>
        <v>Agosto</v>
      </c>
      <c r="L14627" s="2" t="str">
        <f t="shared" si="1887"/>
        <v>Índices y tasasUnidad de Valor Real (UVR)Diaria4482044813</v>
      </c>
    </row>
    <row r="14628" spans="1:12" ht="15.95" customHeight="1" x14ac:dyDescent="0.2">
      <c r="A14628" s="7" t="s">
        <v>20</v>
      </c>
      <c r="B14628" s="7" t="s">
        <v>69</v>
      </c>
      <c r="C14628" s="7" t="s">
        <v>70</v>
      </c>
      <c r="D14628" s="10">
        <v>44820</v>
      </c>
      <c r="E14628" s="3">
        <v>44813</v>
      </c>
      <c r="F14628" s="2">
        <f t="shared" si="1867"/>
        <v>2022</v>
      </c>
      <c r="G14628" s="2">
        <f t="shared" si="1868"/>
        <v>9</v>
      </c>
      <c r="H14628" s="2">
        <f t="shared" si="1869"/>
        <v>9</v>
      </c>
      <c r="I14628" s="2" t="str">
        <f t="shared" si="1888"/>
        <v>Septiembre</v>
      </c>
      <c r="L14628" s="2" t="str">
        <f t="shared" si="1887"/>
        <v>Índices y tasasUnidad de Valor Real (UVR)Diaria4485044845</v>
      </c>
    </row>
    <row r="14629" spans="1:12" ht="15.95" customHeight="1" x14ac:dyDescent="0.2">
      <c r="A14629" s="7" t="s">
        <v>20</v>
      </c>
      <c r="B14629" s="7" t="s">
        <v>69</v>
      </c>
      <c r="C14629" s="7" t="s">
        <v>70</v>
      </c>
      <c r="D14629" s="10">
        <v>44850</v>
      </c>
      <c r="E14629" s="3">
        <v>44845</v>
      </c>
      <c r="F14629" s="2">
        <f t="shared" si="1867"/>
        <v>2022</v>
      </c>
      <c r="G14629" s="2">
        <f t="shared" si="1868"/>
        <v>10</v>
      </c>
      <c r="H14629" s="2">
        <f t="shared" si="1869"/>
        <v>11</v>
      </c>
      <c r="I14629" s="2" t="str">
        <f t="shared" si="1888"/>
        <v>Octubre</v>
      </c>
      <c r="L14629" s="2" t="str">
        <f t="shared" si="1887"/>
        <v>Índices y tasasUnidad de Valor Real (UVR)Diaria4488144876</v>
      </c>
    </row>
    <row r="14630" spans="1:12" ht="15.95" customHeight="1" x14ac:dyDescent="0.2">
      <c r="A14630" s="7" t="s">
        <v>20</v>
      </c>
      <c r="B14630" s="7" t="s">
        <v>69</v>
      </c>
      <c r="C14630" s="7" t="s">
        <v>70</v>
      </c>
      <c r="D14630" s="10">
        <v>44881</v>
      </c>
      <c r="E14630" s="3">
        <v>44876</v>
      </c>
      <c r="F14630" s="2">
        <f t="shared" si="1867"/>
        <v>2022</v>
      </c>
      <c r="G14630" s="2">
        <f t="shared" si="1868"/>
        <v>11</v>
      </c>
      <c r="H14630" s="2">
        <f t="shared" si="1869"/>
        <v>11</v>
      </c>
      <c r="I14630" s="2" t="str">
        <f t="shared" si="1888"/>
        <v>Noviembre</v>
      </c>
      <c r="L14630" s="2" t="str">
        <f t="shared" si="1887"/>
        <v>Índices y tasasUnidad de Valor Real (UVR)Diaria4491144907</v>
      </c>
    </row>
    <row r="14631" spans="1:12" ht="15.95" customHeight="1" x14ac:dyDescent="0.2">
      <c r="A14631" s="7" t="s">
        <v>20</v>
      </c>
      <c r="B14631" s="7" t="s">
        <v>69</v>
      </c>
      <c r="C14631" s="7" t="s">
        <v>70</v>
      </c>
      <c r="D14631" s="10">
        <v>44911</v>
      </c>
      <c r="E14631" s="3">
        <v>44907</v>
      </c>
      <c r="F14631" s="2">
        <f t="shared" si="1867"/>
        <v>2022</v>
      </c>
      <c r="G14631" s="2">
        <f t="shared" si="1868"/>
        <v>12</v>
      </c>
      <c r="H14631" s="2">
        <f t="shared" si="1869"/>
        <v>12</v>
      </c>
      <c r="I14631" s="2" t="str">
        <f t="shared" si="1888"/>
        <v>Diciembre</v>
      </c>
      <c r="L14631" s="2" t="str">
        <f t="shared" si="1887"/>
        <v>Índices y tasasUnidad de Valor Real (UVR)Diaria4494244938</v>
      </c>
    </row>
    <row r="14632" spans="1:12" ht="15.95" customHeight="1" x14ac:dyDescent="0.2">
      <c r="A14632" s="7" t="s">
        <v>20</v>
      </c>
      <c r="B14632" s="7" t="s">
        <v>69</v>
      </c>
      <c r="C14632" s="7" t="s">
        <v>70</v>
      </c>
      <c r="D14632" s="10">
        <v>44942</v>
      </c>
      <c r="E14632" s="3">
        <v>44938</v>
      </c>
      <c r="F14632" s="2">
        <f t="shared" si="1867"/>
        <v>2023</v>
      </c>
      <c r="G14632" s="2">
        <f t="shared" si="1868"/>
        <v>1</v>
      </c>
      <c r="H14632" s="2">
        <f t="shared" si="1869"/>
        <v>12</v>
      </c>
      <c r="I14632" s="2" t="str">
        <f t="shared" si="1888"/>
        <v>Enero</v>
      </c>
      <c r="L14632" s="2" t="str">
        <f t="shared" si="1887"/>
        <v>Índices y tasasUnidad de Valor Real (UVR)Diaria4497344966</v>
      </c>
    </row>
    <row r="14633" spans="1:12" ht="15.95" customHeight="1" x14ac:dyDescent="0.2">
      <c r="A14633" s="7" t="s">
        <v>20</v>
      </c>
      <c r="B14633" s="7" t="s">
        <v>69</v>
      </c>
      <c r="C14633" s="7" t="s">
        <v>70</v>
      </c>
      <c r="D14633" s="10">
        <v>44973</v>
      </c>
      <c r="E14633" s="3">
        <v>44966</v>
      </c>
      <c r="F14633" s="2">
        <f t="shared" si="1867"/>
        <v>2023</v>
      </c>
      <c r="G14633" s="2">
        <f t="shared" si="1868"/>
        <v>2</v>
      </c>
      <c r="H14633" s="2">
        <f t="shared" si="1869"/>
        <v>9</v>
      </c>
      <c r="I14633" s="2" t="str">
        <f t="shared" si="1888"/>
        <v>Febrero</v>
      </c>
      <c r="L14633" s="2" t="str">
        <f t="shared" si="1887"/>
        <v>Índices y tasasUnidad de Valor Real (UVR)Diaria4500144994</v>
      </c>
    </row>
    <row r="14634" spans="1:12" ht="15.95" customHeight="1" x14ac:dyDescent="0.2">
      <c r="A14634" s="7" t="s">
        <v>20</v>
      </c>
      <c r="B14634" s="7" t="s">
        <v>69</v>
      </c>
      <c r="C14634" s="7" t="s">
        <v>70</v>
      </c>
      <c r="D14634" s="10">
        <v>45001</v>
      </c>
      <c r="E14634" s="3">
        <v>44994</v>
      </c>
      <c r="F14634" s="2">
        <f t="shared" si="1867"/>
        <v>2023</v>
      </c>
      <c r="G14634" s="2">
        <f t="shared" si="1868"/>
        <v>3</v>
      </c>
      <c r="H14634" s="2">
        <f t="shared" si="1869"/>
        <v>9</v>
      </c>
      <c r="I14634" s="2" t="str">
        <f t="shared" si="1888"/>
        <v>Marzo</v>
      </c>
      <c r="L14634" s="2" t="str">
        <f t="shared" si="1887"/>
        <v>Índices y tasasUnidad de Valor Real (UVR)Diaria4503245029</v>
      </c>
    </row>
    <row r="14635" spans="1:12" ht="15.95" customHeight="1" x14ac:dyDescent="0.2">
      <c r="A14635" s="7" t="s">
        <v>20</v>
      </c>
      <c r="B14635" s="7" t="s">
        <v>69</v>
      </c>
      <c r="C14635" s="7" t="s">
        <v>70</v>
      </c>
      <c r="D14635" s="10">
        <v>45032</v>
      </c>
      <c r="E14635" s="3">
        <v>45029</v>
      </c>
      <c r="F14635" s="2">
        <f t="shared" si="1867"/>
        <v>2023</v>
      </c>
      <c r="G14635" s="2">
        <f t="shared" si="1868"/>
        <v>4</v>
      </c>
      <c r="H14635" s="2">
        <f t="shared" si="1869"/>
        <v>13</v>
      </c>
      <c r="I14635" s="2" t="str">
        <f t="shared" si="1888"/>
        <v>Abril</v>
      </c>
      <c r="L14635" s="2" t="str">
        <f t="shared" si="1887"/>
        <v>Índices y tasasUnidad de Valor Real (UVR)Diaria4506245057</v>
      </c>
    </row>
    <row r="14636" spans="1:12" ht="15.95" customHeight="1" x14ac:dyDescent="0.2">
      <c r="A14636" s="7" t="s">
        <v>20</v>
      </c>
      <c r="B14636" s="7" t="s">
        <v>69</v>
      </c>
      <c r="C14636" s="7" t="s">
        <v>70</v>
      </c>
      <c r="D14636" s="10">
        <v>45062</v>
      </c>
      <c r="E14636" s="3">
        <v>45057</v>
      </c>
      <c r="F14636" s="2">
        <f t="shared" si="1867"/>
        <v>2023</v>
      </c>
      <c r="G14636" s="2">
        <f t="shared" si="1868"/>
        <v>5</v>
      </c>
      <c r="H14636" s="2">
        <f t="shared" si="1869"/>
        <v>11</v>
      </c>
      <c r="I14636" s="2" t="str">
        <f t="shared" si="1888"/>
        <v>Mayo</v>
      </c>
      <c r="L14636" s="2" t="str">
        <f t="shared" si="1887"/>
        <v>Índices y tasasUnidad de Valor Real (UVR)Diaria4509345090</v>
      </c>
    </row>
    <row r="14637" spans="1:12" ht="15.95" customHeight="1" x14ac:dyDescent="0.2">
      <c r="A14637" s="7" t="s">
        <v>20</v>
      </c>
      <c r="B14637" s="7" t="s">
        <v>69</v>
      </c>
      <c r="C14637" s="7" t="s">
        <v>70</v>
      </c>
      <c r="D14637" s="10">
        <v>45093</v>
      </c>
      <c r="E14637" s="3">
        <v>45090</v>
      </c>
      <c r="F14637" s="2">
        <f t="shared" si="1867"/>
        <v>2023</v>
      </c>
      <c r="G14637" s="2">
        <f t="shared" si="1868"/>
        <v>6</v>
      </c>
      <c r="H14637" s="2">
        <f t="shared" si="1869"/>
        <v>13</v>
      </c>
      <c r="I14637" s="2" t="str">
        <f t="shared" si="1888"/>
        <v>Junio</v>
      </c>
      <c r="L14637" s="2" t="str">
        <f t="shared" si="1887"/>
        <v>Índices y tasasUnidad de Valor Real (UVR)Diaria4512345120</v>
      </c>
    </row>
    <row r="14638" spans="1:12" ht="15.95" customHeight="1" x14ac:dyDescent="0.2">
      <c r="A14638" s="7" t="s">
        <v>20</v>
      </c>
      <c r="B14638" s="7" t="s">
        <v>69</v>
      </c>
      <c r="C14638" s="7" t="s">
        <v>70</v>
      </c>
      <c r="D14638" s="10">
        <v>45123</v>
      </c>
      <c r="E14638" s="3">
        <v>45120</v>
      </c>
      <c r="F14638" s="2">
        <f t="shared" si="1867"/>
        <v>2023</v>
      </c>
      <c r="G14638" s="2">
        <f t="shared" si="1868"/>
        <v>7</v>
      </c>
      <c r="H14638" s="2">
        <f t="shared" si="1869"/>
        <v>13</v>
      </c>
      <c r="I14638" s="2" t="str">
        <f t="shared" si="1888"/>
        <v>Julio</v>
      </c>
      <c r="L14638" s="2" t="str">
        <f t="shared" si="1887"/>
        <v>Índices y tasasUnidad de Valor Real (UVR)Diaria4515445149</v>
      </c>
    </row>
    <row r="14639" spans="1:12" ht="15.95" customHeight="1" x14ac:dyDescent="0.2">
      <c r="A14639" s="7" t="s">
        <v>20</v>
      </c>
      <c r="B14639" s="7" t="s">
        <v>69</v>
      </c>
      <c r="C14639" s="7" t="s">
        <v>70</v>
      </c>
      <c r="D14639" s="10">
        <v>45154</v>
      </c>
      <c r="E14639" s="3">
        <v>45149</v>
      </c>
      <c r="F14639" s="2">
        <f t="shared" ref="F14639:F14683" si="1889">YEAR(E14639)</f>
        <v>2023</v>
      </c>
      <c r="G14639" s="2">
        <f t="shared" ref="G14639:G14683" si="1890">MONTH(E14639)</f>
        <v>8</v>
      </c>
      <c r="H14639" s="2">
        <f t="shared" ref="H14639:H14683" si="1891">DAY(E14639)</f>
        <v>11</v>
      </c>
      <c r="I14639" s="2" t="str">
        <f t="shared" si="1888"/>
        <v>Agosto</v>
      </c>
      <c r="L14639" s="2" t="str">
        <f t="shared" si="1887"/>
        <v>Índices y tasasUnidad de Valor Real (UVR)Diaria4518545181</v>
      </c>
    </row>
    <row r="14640" spans="1:12" ht="15.95" customHeight="1" x14ac:dyDescent="0.2">
      <c r="A14640" s="7" t="s">
        <v>20</v>
      </c>
      <c r="B14640" s="7" t="s">
        <v>69</v>
      </c>
      <c r="C14640" s="7" t="s">
        <v>70</v>
      </c>
      <c r="D14640" s="10">
        <v>45185</v>
      </c>
      <c r="E14640" s="3">
        <v>45181</v>
      </c>
      <c r="F14640" s="2">
        <f t="shared" si="1889"/>
        <v>2023</v>
      </c>
      <c r="G14640" s="2">
        <f t="shared" si="1890"/>
        <v>9</v>
      </c>
      <c r="H14640" s="2">
        <f t="shared" si="1891"/>
        <v>12</v>
      </c>
      <c r="I14640" s="2" t="str">
        <f t="shared" si="1888"/>
        <v>Septiembre</v>
      </c>
      <c r="L14640" s="2" t="str">
        <f t="shared" si="1887"/>
        <v>Índices y tasasUnidad de Valor Real (UVR)Diaria4521545210</v>
      </c>
    </row>
    <row r="14641" spans="1:12" ht="15.95" customHeight="1" x14ac:dyDescent="0.2">
      <c r="A14641" s="7" t="s">
        <v>20</v>
      </c>
      <c r="B14641" s="7" t="s">
        <v>69</v>
      </c>
      <c r="C14641" s="7" t="s">
        <v>70</v>
      </c>
      <c r="D14641" s="10">
        <v>45215</v>
      </c>
      <c r="E14641" s="3">
        <v>45210</v>
      </c>
      <c r="F14641" s="2">
        <f t="shared" si="1889"/>
        <v>2023</v>
      </c>
      <c r="G14641" s="2">
        <f t="shared" si="1890"/>
        <v>10</v>
      </c>
      <c r="H14641" s="2">
        <f t="shared" si="1891"/>
        <v>11</v>
      </c>
      <c r="I14641" s="2" t="str">
        <f t="shared" si="1888"/>
        <v>Octubre</v>
      </c>
      <c r="L14641" s="2" t="str">
        <f t="shared" si="1887"/>
        <v>Índices y tasasUnidad de Valor Real (UVR)Diaria4524645244</v>
      </c>
    </row>
    <row r="14642" spans="1:12" ht="15.95" customHeight="1" x14ac:dyDescent="0.2">
      <c r="A14642" s="7" t="s">
        <v>20</v>
      </c>
      <c r="B14642" s="7" t="s">
        <v>69</v>
      </c>
      <c r="C14642" s="7" t="s">
        <v>70</v>
      </c>
      <c r="D14642" s="10">
        <v>45246</v>
      </c>
      <c r="E14642" s="3">
        <v>45244</v>
      </c>
      <c r="F14642" s="2">
        <f t="shared" si="1889"/>
        <v>2023</v>
      </c>
      <c r="G14642" s="2">
        <f t="shared" si="1890"/>
        <v>11</v>
      </c>
      <c r="H14642" s="2">
        <f t="shared" si="1891"/>
        <v>14</v>
      </c>
      <c r="I14642" s="2" t="str">
        <f t="shared" si="1888"/>
        <v>Noviembre</v>
      </c>
      <c r="L14642" s="2" t="str">
        <f t="shared" si="1887"/>
        <v>Índices y tasasUnidad de Valor Real (UVR)Diaria4527645273</v>
      </c>
    </row>
    <row r="14643" spans="1:12" ht="15.95" customHeight="1" x14ac:dyDescent="0.2">
      <c r="A14643" s="7" t="s">
        <v>20</v>
      </c>
      <c r="B14643" s="7" t="s">
        <v>69</v>
      </c>
      <c r="C14643" s="7" t="s">
        <v>70</v>
      </c>
      <c r="D14643" s="10">
        <v>45276</v>
      </c>
      <c r="E14643" s="3">
        <v>45273</v>
      </c>
      <c r="F14643" s="2">
        <f t="shared" si="1889"/>
        <v>2023</v>
      </c>
      <c r="G14643" s="2">
        <f t="shared" si="1890"/>
        <v>12</v>
      </c>
      <c r="H14643" s="2">
        <f t="shared" si="1891"/>
        <v>13</v>
      </c>
      <c r="I14643" s="2" t="str">
        <f t="shared" si="1888"/>
        <v>Diciembre</v>
      </c>
      <c r="L14643" s="2" t="str">
        <f t="shared" si="1887"/>
        <v>Índices y tasasUnidad de Valor Real (UVR)Diaria4530745303</v>
      </c>
    </row>
    <row r="14644" spans="1:12" ht="15.95" customHeight="1" x14ac:dyDescent="0.2">
      <c r="A14644" s="13" t="s">
        <v>20</v>
      </c>
      <c r="B14644" s="13" t="s">
        <v>69</v>
      </c>
      <c r="C14644" s="13" t="s">
        <v>70</v>
      </c>
      <c r="D14644" s="14">
        <v>45307</v>
      </c>
      <c r="E14644" s="15">
        <v>45303</v>
      </c>
      <c r="F14644" s="2">
        <f t="shared" si="1889"/>
        <v>2024</v>
      </c>
      <c r="G14644" s="2">
        <f t="shared" si="1890"/>
        <v>1</v>
      </c>
      <c r="H14644" s="2">
        <f t="shared" si="1891"/>
        <v>12</v>
      </c>
      <c r="I14644" s="2" t="str">
        <f t="shared" si="1888"/>
        <v>Enero</v>
      </c>
      <c r="L14644" s="2" t="str">
        <f t="shared" si="1887"/>
        <v>Índices y tasasUnidad de Valor Real (UVR)Diaria4533845334</v>
      </c>
    </row>
    <row r="14645" spans="1:12" ht="15.95" customHeight="1" x14ac:dyDescent="0.2">
      <c r="A14645" s="13" t="s">
        <v>20</v>
      </c>
      <c r="B14645" s="13" t="s">
        <v>69</v>
      </c>
      <c r="C14645" s="13" t="s">
        <v>70</v>
      </c>
      <c r="D14645" s="14">
        <v>45338</v>
      </c>
      <c r="E14645" s="15">
        <v>45334</v>
      </c>
      <c r="F14645" s="2">
        <f t="shared" si="1889"/>
        <v>2024</v>
      </c>
      <c r="G14645" s="2">
        <f t="shared" si="1890"/>
        <v>2</v>
      </c>
      <c r="H14645" s="2">
        <f t="shared" si="1891"/>
        <v>12</v>
      </c>
      <c r="I14645" s="2" t="str">
        <f t="shared" si="1888"/>
        <v>Febrero</v>
      </c>
      <c r="L14645" s="2" t="str">
        <f t="shared" si="1887"/>
        <v>Índices y tasasUnidad de Valor Real (UVR)Diaria4536745363</v>
      </c>
    </row>
    <row r="14646" spans="1:12" ht="15.95" customHeight="1" x14ac:dyDescent="0.2">
      <c r="A14646" s="13" t="s">
        <v>20</v>
      </c>
      <c r="B14646" s="13" t="s">
        <v>69</v>
      </c>
      <c r="C14646" s="13" t="s">
        <v>70</v>
      </c>
      <c r="D14646" s="14">
        <v>45367</v>
      </c>
      <c r="E14646" s="15">
        <v>45363</v>
      </c>
      <c r="F14646" s="2">
        <f t="shared" si="1889"/>
        <v>2024</v>
      </c>
      <c r="G14646" s="2">
        <f t="shared" si="1890"/>
        <v>3</v>
      </c>
      <c r="H14646" s="2">
        <f t="shared" si="1891"/>
        <v>12</v>
      </c>
      <c r="I14646" s="2" t="str">
        <f t="shared" si="1888"/>
        <v>Marzo</v>
      </c>
      <c r="L14646" s="2" t="str">
        <f t="shared" si="1887"/>
        <v>Índices y tasasUnidad de Valor Real (UVR)Diaria4539845392</v>
      </c>
    </row>
    <row r="14647" spans="1:12" ht="15.95" customHeight="1" x14ac:dyDescent="0.2">
      <c r="A14647" s="13" t="s">
        <v>20</v>
      </c>
      <c r="B14647" s="13" t="s">
        <v>69</v>
      </c>
      <c r="C14647" s="13" t="s">
        <v>70</v>
      </c>
      <c r="D14647" s="14">
        <v>45398</v>
      </c>
      <c r="E14647" s="15">
        <v>45392</v>
      </c>
      <c r="F14647" s="2">
        <f t="shared" si="1889"/>
        <v>2024</v>
      </c>
      <c r="G14647" s="2">
        <f t="shared" si="1890"/>
        <v>4</v>
      </c>
      <c r="H14647" s="2">
        <f t="shared" si="1891"/>
        <v>10</v>
      </c>
      <c r="I14647" s="2" t="str">
        <f t="shared" si="1888"/>
        <v>Abril</v>
      </c>
      <c r="L14647" s="2" t="str">
        <f t="shared" si="1887"/>
        <v>Índices y tasasUnidad de Valor Real (UVR)Diaria4542845426</v>
      </c>
    </row>
    <row r="14648" spans="1:12" ht="15.95" customHeight="1" x14ac:dyDescent="0.2">
      <c r="A14648" s="13" t="s">
        <v>20</v>
      </c>
      <c r="B14648" s="13" t="s">
        <v>69</v>
      </c>
      <c r="C14648" s="13" t="s">
        <v>70</v>
      </c>
      <c r="D14648" s="14">
        <v>45428</v>
      </c>
      <c r="E14648" s="15">
        <v>45426</v>
      </c>
      <c r="F14648" s="2">
        <f t="shared" si="1889"/>
        <v>2024</v>
      </c>
      <c r="G14648" s="2">
        <f t="shared" si="1890"/>
        <v>5</v>
      </c>
      <c r="H14648" s="2">
        <f t="shared" si="1891"/>
        <v>14</v>
      </c>
      <c r="I14648" s="2" t="str">
        <f t="shared" si="1888"/>
        <v>Mayo</v>
      </c>
      <c r="L14648" s="2" t="str">
        <f t="shared" si="1887"/>
        <v>Índices y tasasUnidad de Valor Real (UVR)Diaria4545945457</v>
      </c>
    </row>
    <row r="14649" spans="1:12" ht="15.95" customHeight="1" x14ac:dyDescent="0.2">
      <c r="A14649" s="13" t="s">
        <v>20</v>
      </c>
      <c r="B14649" s="13" t="s">
        <v>69</v>
      </c>
      <c r="C14649" s="13" t="s">
        <v>70</v>
      </c>
      <c r="D14649" s="14">
        <v>45459</v>
      </c>
      <c r="E14649" s="15">
        <v>45457</v>
      </c>
      <c r="F14649" s="2">
        <f t="shared" si="1889"/>
        <v>2024</v>
      </c>
      <c r="G14649" s="2">
        <f t="shared" si="1890"/>
        <v>6</v>
      </c>
      <c r="H14649" s="2">
        <f t="shared" si="1891"/>
        <v>14</v>
      </c>
      <c r="I14649" s="2" t="str">
        <f t="shared" si="1888"/>
        <v>Junio</v>
      </c>
      <c r="L14649" s="2" t="str">
        <f t="shared" si="1887"/>
        <v>Índices y tasasUnidad de Valor Real (UVR)Diaria4548945484</v>
      </c>
    </row>
    <row r="14650" spans="1:12" ht="15.95" customHeight="1" x14ac:dyDescent="0.2">
      <c r="A14650" s="13" t="s">
        <v>20</v>
      </c>
      <c r="B14650" s="13" t="s">
        <v>69</v>
      </c>
      <c r="C14650" s="13" t="s">
        <v>70</v>
      </c>
      <c r="D14650" s="14">
        <v>45489</v>
      </c>
      <c r="E14650" s="15">
        <v>45484</v>
      </c>
      <c r="F14650" s="2">
        <f t="shared" si="1889"/>
        <v>2024</v>
      </c>
      <c r="G14650" s="2">
        <f t="shared" si="1890"/>
        <v>7</v>
      </c>
      <c r="H14650" s="2">
        <f t="shared" si="1891"/>
        <v>11</v>
      </c>
      <c r="I14650" s="2" t="str">
        <f t="shared" si="1888"/>
        <v>Julio</v>
      </c>
      <c r="L14650" s="2" t="str">
        <f t="shared" si="1887"/>
        <v>Índices y tasasUnidad de Valor Real (UVR)Diaria4552045517</v>
      </c>
    </row>
    <row r="14651" spans="1:12" ht="15.95" customHeight="1" x14ac:dyDescent="0.2">
      <c r="A14651" s="13" t="s">
        <v>20</v>
      </c>
      <c r="B14651" s="13" t="s">
        <v>69</v>
      </c>
      <c r="C14651" s="13" t="s">
        <v>70</v>
      </c>
      <c r="D14651" s="14">
        <v>45520</v>
      </c>
      <c r="E14651" s="15">
        <v>45517</v>
      </c>
      <c r="F14651" s="2">
        <f t="shared" si="1889"/>
        <v>2024</v>
      </c>
      <c r="G14651" s="2">
        <f t="shared" si="1890"/>
        <v>8</v>
      </c>
      <c r="H14651" s="2">
        <f t="shared" si="1891"/>
        <v>13</v>
      </c>
      <c r="I14651" s="2" t="str">
        <f t="shared" si="1888"/>
        <v>Agosto</v>
      </c>
      <c r="L14651" s="2" t="str">
        <f t="shared" si="1887"/>
        <v>Índices y tasasUnidad de Valor Real (UVR)Diaria4555145546</v>
      </c>
    </row>
    <row r="14652" spans="1:12" ht="15.95" customHeight="1" x14ac:dyDescent="0.2">
      <c r="A14652" s="13" t="s">
        <v>20</v>
      </c>
      <c r="B14652" s="13" t="s">
        <v>69</v>
      </c>
      <c r="C14652" s="13" t="s">
        <v>70</v>
      </c>
      <c r="D14652" s="14">
        <v>45551</v>
      </c>
      <c r="E14652" s="15">
        <v>45546</v>
      </c>
      <c r="F14652" s="2">
        <f t="shared" si="1889"/>
        <v>2024</v>
      </c>
      <c r="G14652" s="2">
        <f t="shared" si="1890"/>
        <v>9</v>
      </c>
      <c r="H14652" s="2">
        <f t="shared" si="1891"/>
        <v>11</v>
      </c>
      <c r="I14652" s="2" t="str">
        <f t="shared" si="1888"/>
        <v>Septiembre</v>
      </c>
      <c r="L14652" s="2" t="str">
        <f t="shared" si="1887"/>
        <v>Índices y tasasUnidad de Valor Real (UVR)Diaria4558145575</v>
      </c>
    </row>
    <row r="14653" spans="1:12" ht="15.95" customHeight="1" x14ac:dyDescent="0.2">
      <c r="A14653" s="13" t="s">
        <v>20</v>
      </c>
      <c r="B14653" s="13" t="s">
        <v>69</v>
      </c>
      <c r="C14653" s="13" t="s">
        <v>70</v>
      </c>
      <c r="D14653" s="14">
        <v>45581</v>
      </c>
      <c r="E14653" s="15">
        <v>45575</v>
      </c>
      <c r="F14653" s="2">
        <f t="shared" si="1889"/>
        <v>2024</v>
      </c>
      <c r="G14653" s="2">
        <f t="shared" si="1890"/>
        <v>10</v>
      </c>
      <c r="H14653" s="2">
        <f t="shared" si="1891"/>
        <v>10</v>
      </c>
      <c r="I14653" s="2" t="str">
        <f t="shared" ref="I14653:I14658" si="1892">CHOOSE(G14653,"Enero","Febrero","Marzo","Abril","Mayo","Junio","Julio","Agosto","Septiembre","Octubre","Noviembre","Diciembre")</f>
        <v>Octubre</v>
      </c>
      <c r="L14653" s="2" t="str">
        <f>CONCATENATE(A14660,B14660,C14660,D14660,E14660,)</f>
        <v>Riesgo Sistema FinancieroEncuesta de endeudamiento externo y cuposTrimestral4355543585</v>
      </c>
    </row>
    <row r="14654" spans="1:12" ht="15.95" customHeight="1" x14ac:dyDescent="0.2">
      <c r="A14654" s="13" t="s">
        <v>20</v>
      </c>
      <c r="B14654" s="13" t="s">
        <v>69</v>
      </c>
      <c r="C14654" s="13" t="s">
        <v>70</v>
      </c>
      <c r="D14654" s="14">
        <v>45612</v>
      </c>
      <c r="E14654" s="15">
        <v>45610</v>
      </c>
      <c r="F14654" s="2">
        <f t="shared" si="1889"/>
        <v>2024</v>
      </c>
      <c r="G14654" s="2">
        <f t="shared" si="1890"/>
        <v>11</v>
      </c>
      <c r="H14654" s="2">
        <f t="shared" si="1891"/>
        <v>14</v>
      </c>
      <c r="I14654" s="2" t="str">
        <f t="shared" si="1892"/>
        <v>Noviembre</v>
      </c>
      <c r="L14654" s="2" t="str">
        <f>CONCATENATE(A14661,B14661,C14661,D14661,E14661,)</f>
        <v>Riesgo Sistema FinancieroEncuesta de endeudamiento externo y cuposTrimestral4364643677</v>
      </c>
    </row>
    <row r="14655" spans="1:12" s="13" customFormat="1" ht="15.95" customHeight="1" x14ac:dyDescent="0.2">
      <c r="A14655" s="13" t="s">
        <v>20</v>
      </c>
      <c r="B14655" s="13" t="s">
        <v>69</v>
      </c>
      <c r="C14655" s="13" t="s">
        <v>70</v>
      </c>
      <c r="D14655" s="14">
        <v>45642</v>
      </c>
      <c r="E14655" s="15">
        <v>45637</v>
      </c>
      <c r="F14655" s="13">
        <f t="shared" si="1889"/>
        <v>2024</v>
      </c>
      <c r="G14655" s="13">
        <f t="shared" si="1890"/>
        <v>12</v>
      </c>
      <c r="H14655" s="13">
        <f t="shared" si="1891"/>
        <v>11</v>
      </c>
      <c r="I14655" s="13" t="str">
        <f t="shared" si="1892"/>
        <v>Diciembre</v>
      </c>
      <c r="L14655" s="2" t="str">
        <f>CONCATENATE(A14662,B14662,C14662,D14662,E14662,)</f>
        <v>Riesgo Sistema FinancieroEncuesta de endeudamiento externo y cuposTrimestral4373843769</v>
      </c>
    </row>
    <row r="14656" spans="1:12" ht="15.95" customHeight="1" x14ac:dyDescent="0.2">
      <c r="A14656" s="13" t="s">
        <v>20</v>
      </c>
      <c r="B14656" s="13" t="s">
        <v>69</v>
      </c>
      <c r="C14656" s="13" t="s">
        <v>70</v>
      </c>
      <c r="D14656" s="14">
        <v>45673</v>
      </c>
      <c r="E14656" s="15">
        <v>45671</v>
      </c>
      <c r="F14656" s="2">
        <f t="shared" si="1889"/>
        <v>2025</v>
      </c>
      <c r="G14656" s="2">
        <f t="shared" si="1890"/>
        <v>1</v>
      </c>
      <c r="H14656" s="2">
        <f t="shared" si="1891"/>
        <v>14</v>
      </c>
      <c r="I14656" s="13" t="str">
        <f t="shared" si="1892"/>
        <v>Enero</v>
      </c>
      <c r="L14656" s="2" t="str">
        <f>CONCATENATE(A14663,B14663,C14663,D14663,E14663,)</f>
        <v>Riesgo Sistema FinancieroEncuesta de endeudamiento externo y cuposTrimestral4383043861</v>
      </c>
    </row>
    <row r="14657" spans="1:12" ht="15.95" customHeight="1" x14ac:dyDescent="0.2">
      <c r="A14657" s="13" t="s">
        <v>20</v>
      </c>
      <c r="B14657" s="13" t="s">
        <v>69</v>
      </c>
      <c r="C14657" s="13" t="s">
        <v>70</v>
      </c>
      <c r="D14657" s="14">
        <v>45704</v>
      </c>
      <c r="E14657" s="15">
        <v>45700</v>
      </c>
      <c r="F14657" s="2">
        <f t="shared" ref="F14657:F14658" si="1893">YEAR(E14657)</f>
        <v>2025</v>
      </c>
      <c r="G14657" s="2">
        <f t="shared" ref="G14657:G14658" si="1894">MONTH(E14657)</f>
        <v>2</v>
      </c>
      <c r="H14657" s="2">
        <f t="shared" ref="H14657:H14658" si="1895">DAY(E14657)</f>
        <v>12</v>
      </c>
      <c r="I14657" s="13" t="str">
        <f t="shared" si="1892"/>
        <v>Febrero</v>
      </c>
      <c r="L14657" s="2" t="str">
        <f t="shared" ref="L14657:L14659" si="1896">CONCATENATE(A14664,B14664,C14664,D14664,E14664,)</f>
        <v>Riesgo Sistema FinancieroEncuesta de endeudamiento externo y cuposTrimestral4392143951</v>
      </c>
    </row>
    <row r="14658" spans="1:12" ht="15.95" customHeight="1" x14ac:dyDescent="0.2">
      <c r="A14658" s="13" t="s">
        <v>20</v>
      </c>
      <c r="B14658" s="13" t="s">
        <v>69</v>
      </c>
      <c r="C14658" s="13" t="s">
        <v>70</v>
      </c>
      <c r="D14658" s="14">
        <v>45732</v>
      </c>
      <c r="E14658" s="15">
        <v>45728</v>
      </c>
      <c r="F14658" s="2">
        <f t="shared" si="1893"/>
        <v>2025</v>
      </c>
      <c r="G14658" s="2">
        <f t="shared" si="1894"/>
        <v>3</v>
      </c>
      <c r="H14658" s="2">
        <f t="shared" si="1895"/>
        <v>12</v>
      </c>
      <c r="I14658" s="13" t="str">
        <f t="shared" si="1892"/>
        <v>Marzo</v>
      </c>
      <c r="L14658" s="2" t="str">
        <f t="shared" si="1896"/>
        <v>Riesgo Sistema FinancieroEncuesta de endeudamiento externo y cuposTrimestral4401244043</v>
      </c>
    </row>
    <row r="14659" spans="1:12" ht="15.95" customHeight="1" x14ac:dyDescent="0.2">
      <c r="A14659" s="35" t="s">
        <v>20</v>
      </c>
      <c r="B14659" s="35" t="s">
        <v>69</v>
      </c>
      <c r="C14659" s="35" t="s">
        <v>70</v>
      </c>
      <c r="D14659" s="46">
        <v>45763</v>
      </c>
      <c r="E14659" s="33">
        <v>45757</v>
      </c>
      <c r="F14659" s="2">
        <f t="shared" ref="F14659" si="1897">YEAR(E14659)</f>
        <v>2025</v>
      </c>
      <c r="G14659" s="2">
        <f t="shared" ref="G14659" si="1898">MONTH(E14659)</f>
        <v>4</v>
      </c>
      <c r="H14659" s="2">
        <f t="shared" ref="H14659" si="1899">DAY(E14659)</f>
        <v>10</v>
      </c>
      <c r="I14659" s="13" t="str">
        <f t="shared" ref="I14659" si="1900">CHOOSE(G14659,"Enero","Febrero","Marzo","Abril","Mayo","Junio","Julio","Agosto","Septiembre","Octubre","Noviembre","Diciembre")</f>
        <v>Abril</v>
      </c>
      <c r="L14659" s="2" t="str">
        <f t="shared" si="1896"/>
        <v>Riesgo Sistema FinancieroEncuesta de endeudamiento externo y cuposTrimestral4410444138</v>
      </c>
    </row>
    <row r="14660" spans="1:12" ht="15.95" customHeight="1" x14ac:dyDescent="0.2">
      <c r="A14660" s="7" t="s">
        <v>54</v>
      </c>
      <c r="B14660" s="2" t="s">
        <v>57</v>
      </c>
      <c r="C14660" s="2" t="s">
        <v>4</v>
      </c>
      <c r="D14660" s="6">
        <v>43555</v>
      </c>
      <c r="E14660" s="4">
        <v>43585</v>
      </c>
      <c r="F14660" s="2">
        <f t="shared" si="1889"/>
        <v>2019</v>
      </c>
      <c r="G14660" s="2">
        <f t="shared" si="1890"/>
        <v>4</v>
      </c>
      <c r="H14660" s="2">
        <f t="shared" si="1891"/>
        <v>30</v>
      </c>
      <c r="I14660" s="2" t="str">
        <f t="shared" si="1888"/>
        <v>Abril</v>
      </c>
      <c r="L14660" s="2" t="str">
        <f t="shared" ref="L14660:L14680" si="1901">CONCATENATE(A14661,B14661,C14661,D14661,E14661,)</f>
        <v>Riesgo Sistema FinancieroEncuesta de endeudamiento externo y cuposTrimestral4364643677</v>
      </c>
    </row>
    <row r="14661" spans="1:12" ht="15.95" customHeight="1" x14ac:dyDescent="0.2">
      <c r="A14661" s="2" t="s">
        <v>54</v>
      </c>
      <c r="B14661" s="2" t="s">
        <v>57</v>
      </c>
      <c r="C14661" s="2" t="s">
        <v>4</v>
      </c>
      <c r="D14661" s="6">
        <v>43646</v>
      </c>
      <c r="E14661" s="4">
        <v>43677</v>
      </c>
      <c r="F14661" s="2">
        <f t="shared" si="1889"/>
        <v>2019</v>
      </c>
      <c r="G14661" s="2">
        <f t="shared" si="1890"/>
        <v>7</v>
      </c>
      <c r="H14661" s="2">
        <f t="shared" si="1891"/>
        <v>31</v>
      </c>
      <c r="I14661" s="2" t="str">
        <f t="shared" si="1888"/>
        <v>Julio</v>
      </c>
      <c r="L14661" s="2" t="str">
        <f t="shared" si="1901"/>
        <v>Riesgo Sistema FinancieroEncuesta de endeudamiento externo y cuposTrimestral4373843769</v>
      </c>
    </row>
    <row r="14662" spans="1:12" ht="15.95" customHeight="1" x14ac:dyDescent="0.2">
      <c r="A14662" s="2" t="s">
        <v>54</v>
      </c>
      <c r="B14662" s="2" t="s">
        <v>57</v>
      </c>
      <c r="C14662" s="2" t="s">
        <v>4</v>
      </c>
      <c r="D14662" s="4">
        <v>43738</v>
      </c>
      <c r="E14662" s="4">
        <v>43769</v>
      </c>
      <c r="F14662" s="2">
        <f t="shared" si="1889"/>
        <v>2019</v>
      </c>
      <c r="G14662" s="2">
        <f t="shared" si="1890"/>
        <v>10</v>
      </c>
      <c r="H14662" s="2">
        <f t="shared" si="1891"/>
        <v>31</v>
      </c>
      <c r="I14662" s="2" t="str">
        <f t="shared" si="1888"/>
        <v>Octubre</v>
      </c>
      <c r="L14662" s="2" t="str">
        <f t="shared" si="1901"/>
        <v>Riesgo Sistema FinancieroEncuesta de endeudamiento externo y cuposTrimestral4383043861</v>
      </c>
    </row>
    <row r="14663" spans="1:12" ht="15.95" customHeight="1" x14ac:dyDescent="0.2">
      <c r="A14663" s="2" t="s">
        <v>54</v>
      </c>
      <c r="B14663" s="2" t="s">
        <v>57</v>
      </c>
      <c r="C14663" s="2" t="s">
        <v>4</v>
      </c>
      <c r="D14663" s="4">
        <v>43830</v>
      </c>
      <c r="E14663" s="4">
        <v>43861</v>
      </c>
      <c r="F14663" s="2">
        <f t="shared" si="1889"/>
        <v>2020</v>
      </c>
      <c r="G14663" s="2">
        <f t="shared" si="1890"/>
        <v>1</v>
      </c>
      <c r="H14663" s="2">
        <f t="shared" si="1891"/>
        <v>31</v>
      </c>
      <c r="I14663" s="2" t="str">
        <f t="shared" si="1888"/>
        <v>Enero</v>
      </c>
      <c r="L14663" s="2" t="str">
        <f t="shared" si="1901"/>
        <v>Riesgo Sistema FinancieroEncuesta de endeudamiento externo y cuposTrimestral4392143951</v>
      </c>
    </row>
    <row r="14664" spans="1:12" ht="15.95" customHeight="1" x14ac:dyDescent="0.2">
      <c r="A14664" s="2" t="s">
        <v>54</v>
      </c>
      <c r="B14664" s="2" t="s">
        <v>57</v>
      </c>
      <c r="C14664" s="2" t="s">
        <v>4</v>
      </c>
      <c r="D14664" s="4">
        <v>43921</v>
      </c>
      <c r="E14664" s="4">
        <v>43951</v>
      </c>
      <c r="F14664" s="2">
        <f t="shared" si="1889"/>
        <v>2020</v>
      </c>
      <c r="G14664" s="2">
        <f t="shared" si="1890"/>
        <v>4</v>
      </c>
      <c r="H14664" s="2">
        <f t="shared" si="1891"/>
        <v>30</v>
      </c>
      <c r="I14664" s="2" t="str">
        <f t="shared" si="1888"/>
        <v>Abril</v>
      </c>
      <c r="L14664" s="2" t="str">
        <f t="shared" si="1901"/>
        <v>Riesgo Sistema FinancieroEncuesta de endeudamiento externo y cuposTrimestral4401244043</v>
      </c>
    </row>
    <row r="14665" spans="1:12" ht="15.95" customHeight="1" x14ac:dyDescent="0.2">
      <c r="A14665" s="2" t="s">
        <v>54</v>
      </c>
      <c r="B14665" s="2" t="s">
        <v>57</v>
      </c>
      <c r="C14665" s="2" t="s">
        <v>4</v>
      </c>
      <c r="D14665" s="4">
        <v>44012</v>
      </c>
      <c r="E14665" s="4">
        <v>44043</v>
      </c>
      <c r="F14665" s="2">
        <f t="shared" si="1889"/>
        <v>2020</v>
      </c>
      <c r="G14665" s="2">
        <f t="shared" si="1890"/>
        <v>7</v>
      </c>
      <c r="H14665" s="2">
        <f t="shared" si="1891"/>
        <v>31</v>
      </c>
      <c r="I14665" s="2" t="str">
        <f t="shared" si="1888"/>
        <v>Julio</v>
      </c>
      <c r="L14665" s="2" t="str">
        <f t="shared" si="1901"/>
        <v>Riesgo Sistema FinancieroEncuesta de endeudamiento externo y cuposTrimestral4410444138</v>
      </c>
    </row>
    <row r="14666" spans="1:12" ht="15.95" customHeight="1" x14ac:dyDescent="0.2">
      <c r="A14666" s="2" t="s">
        <v>54</v>
      </c>
      <c r="B14666" s="2" t="s">
        <v>57</v>
      </c>
      <c r="C14666" s="2" t="s">
        <v>4</v>
      </c>
      <c r="D14666" s="4">
        <v>44104</v>
      </c>
      <c r="E14666" s="4">
        <v>44138</v>
      </c>
      <c r="F14666" s="2">
        <f t="shared" si="1889"/>
        <v>2020</v>
      </c>
      <c r="G14666" s="2">
        <f t="shared" si="1890"/>
        <v>11</v>
      </c>
      <c r="H14666" s="2">
        <f t="shared" si="1891"/>
        <v>3</v>
      </c>
      <c r="I14666" s="2" t="str">
        <f t="shared" si="1888"/>
        <v>Noviembre</v>
      </c>
      <c r="L14666" s="2" t="str">
        <f t="shared" si="1901"/>
        <v>Riesgo Sistema FinancieroEncuesta de endeudamiento externo y cuposTrimestral4419644228</v>
      </c>
    </row>
    <row r="14667" spans="1:12" ht="15.95" customHeight="1" x14ac:dyDescent="0.2">
      <c r="A14667" s="2" t="s">
        <v>54</v>
      </c>
      <c r="B14667" s="2" t="s">
        <v>57</v>
      </c>
      <c r="C14667" s="2" t="s">
        <v>4</v>
      </c>
      <c r="D14667" s="4">
        <v>44196</v>
      </c>
      <c r="E14667" s="4">
        <v>44228</v>
      </c>
      <c r="F14667" s="2">
        <f t="shared" si="1889"/>
        <v>2021</v>
      </c>
      <c r="G14667" s="2">
        <f t="shared" si="1890"/>
        <v>2</v>
      </c>
      <c r="H14667" s="2">
        <f t="shared" si="1891"/>
        <v>1</v>
      </c>
      <c r="I14667" s="2" t="str">
        <f t="shared" si="1888"/>
        <v>Febrero</v>
      </c>
      <c r="L14667" s="2" t="str">
        <f t="shared" si="1901"/>
        <v>Riesgo Sistema FinancieroEncuesta de endeudamiento externo y cuposTrimestral4428644319</v>
      </c>
    </row>
    <row r="14668" spans="1:12" ht="15.95" customHeight="1" x14ac:dyDescent="0.2">
      <c r="A14668" s="2" t="s">
        <v>54</v>
      </c>
      <c r="B14668" s="2" t="s">
        <v>57</v>
      </c>
      <c r="C14668" s="2" t="s">
        <v>4</v>
      </c>
      <c r="D14668" s="4">
        <v>44286</v>
      </c>
      <c r="E14668" s="4">
        <v>44319</v>
      </c>
      <c r="F14668" s="2">
        <f t="shared" si="1889"/>
        <v>2021</v>
      </c>
      <c r="G14668" s="2">
        <f t="shared" si="1890"/>
        <v>5</v>
      </c>
      <c r="H14668" s="2">
        <f t="shared" si="1891"/>
        <v>3</v>
      </c>
      <c r="I14668" s="2" t="str">
        <f t="shared" si="1888"/>
        <v>Mayo</v>
      </c>
      <c r="L14668" s="2" t="str">
        <f t="shared" si="1901"/>
        <v>Riesgo Sistema FinancieroEncuesta de endeudamiento externo y cuposTrimestral4437744410</v>
      </c>
    </row>
    <row r="14669" spans="1:12" ht="15.95" customHeight="1" x14ac:dyDescent="0.2">
      <c r="A14669" s="2" t="s">
        <v>54</v>
      </c>
      <c r="B14669" s="2" t="s">
        <v>57</v>
      </c>
      <c r="C14669" s="2" t="s">
        <v>4</v>
      </c>
      <c r="D14669" s="4">
        <v>44377</v>
      </c>
      <c r="E14669" s="4">
        <v>44410</v>
      </c>
      <c r="F14669" s="2">
        <f t="shared" si="1889"/>
        <v>2021</v>
      </c>
      <c r="G14669" s="2">
        <f t="shared" si="1890"/>
        <v>8</v>
      </c>
      <c r="H14669" s="2">
        <f t="shared" si="1891"/>
        <v>2</v>
      </c>
      <c r="I14669" s="2" t="str">
        <f t="shared" si="1888"/>
        <v>Agosto</v>
      </c>
      <c r="L14669" s="2" t="str">
        <f t="shared" si="1901"/>
        <v>Riesgo Sistema FinancieroEncuesta de endeudamiento externo y cuposTrimestral4446944502</v>
      </c>
    </row>
    <row r="14670" spans="1:12" ht="15.95" customHeight="1" x14ac:dyDescent="0.2">
      <c r="A14670" s="2" t="s">
        <v>54</v>
      </c>
      <c r="B14670" s="2" t="s">
        <v>57</v>
      </c>
      <c r="C14670" s="2" t="s">
        <v>4</v>
      </c>
      <c r="D14670" s="4">
        <v>44469</v>
      </c>
      <c r="E14670" s="4">
        <v>44502</v>
      </c>
      <c r="F14670" s="2">
        <f t="shared" si="1889"/>
        <v>2021</v>
      </c>
      <c r="G14670" s="2">
        <f t="shared" si="1890"/>
        <v>11</v>
      </c>
      <c r="H14670" s="2">
        <f t="shared" si="1891"/>
        <v>2</v>
      </c>
      <c r="I14670" s="2" t="str">
        <f t="shared" si="1888"/>
        <v>Noviembre</v>
      </c>
      <c r="L14670" s="2" t="str">
        <f t="shared" si="1901"/>
        <v>Riesgo Sistema FinancieroEncuesta de endeudamiento externo y cuposTrimestral4456144592</v>
      </c>
    </row>
    <row r="14671" spans="1:12" ht="15.95" customHeight="1" x14ac:dyDescent="0.2">
      <c r="A14671" s="2" t="s">
        <v>54</v>
      </c>
      <c r="B14671" s="2" t="s">
        <v>57</v>
      </c>
      <c r="C14671" s="2" t="s">
        <v>4</v>
      </c>
      <c r="D14671" s="4">
        <v>44561</v>
      </c>
      <c r="E14671" s="4">
        <v>44592</v>
      </c>
      <c r="F14671" s="2">
        <f t="shared" si="1889"/>
        <v>2022</v>
      </c>
      <c r="G14671" s="2">
        <f t="shared" si="1890"/>
        <v>1</v>
      </c>
      <c r="H14671" s="2">
        <f t="shared" si="1891"/>
        <v>31</v>
      </c>
      <c r="I14671" s="2" t="str">
        <f t="shared" si="1888"/>
        <v>Enero</v>
      </c>
      <c r="L14671" s="2" t="str">
        <f t="shared" si="1901"/>
        <v>Riesgo Sistema FinancieroEncuesta de endeudamiento externo y cuposTrimestral4465144683</v>
      </c>
    </row>
    <row r="14672" spans="1:12" ht="15.95" customHeight="1" x14ac:dyDescent="0.2">
      <c r="A14672" s="2" t="s">
        <v>54</v>
      </c>
      <c r="B14672" s="2" t="s">
        <v>57</v>
      </c>
      <c r="C14672" s="2" t="s">
        <v>4</v>
      </c>
      <c r="D14672" s="4">
        <v>44651</v>
      </c>
      <c r="E14672" s="4">
        <v>44683</v>
      </c>
      <c r="F14672" s="2">
        <f t="shared" si="1889"/>
        <v>2022</v>
      </c>
      <c r="G14672" s="2">
        <f t="shared" si="1890"/>
        <v>5</v>
      </c>
      <c r="H14672" s="2">
        <f t="shared" si="1891"/>
        <v>2</v>
      </c>
      <c r="I14672" s="2" t="str">
        <f t="shared" si="1888"/>
        <v>Mayo</v>
      </c>
      <c r="L14672" s="2" t="str">
        <f t="shared" si="1901"/>
        <v>Riesgo Sistema FinancieroEncuesta de endeudamiento externo y cuposTrimestral4474244774</v>
      </c>
    </row>
    <row r="14673" spans="1:27" ht="15.95" customHeight="1" x14ac:dyDescent="0.2">
      <c r="A14673" s="2" t="s">
        <v>54</v>
      </c>
      <c r="B14673" s="2" t="s">
        <v>57</v>
      </c>
      <c r="C14673" s="2" t="s">
        <v>4</v>
      </c>
      <c r="D14673" s="4">
        <v>44742</v>
      </c>
      <c r="E14673" s="4">
        <v>44774</v>
      </c>
      <c r="F14673" s="2">
        <f t="shared" si="1889"/>
        <v>2022</v>
      </c>
      <c r="G14673" s="2">
        <f t="shared" si="1890"/>
        <v>8</v>
      </c>
      <c r="H14673" s="2">
        <f t="shared" si="1891"/>
        <v>1</v>
      </c>
      <c r="I14673" s="2" t="str">
        <f t="shared" si="1888"/>
        <v>Agosto</v>
      </c>
      <c r="L14673" s="2" t="str">
        <f t="shared" si="1901"/>
        <v>Riesgo Sistema FinancieroEncuesta de endeudamiento externo y cuposTrimestral4483444865</v>
      </c>
    </row>
    <row r="14674" spans="1:27" ht="15.95" customHeight="1" x14ac:dyDescent="0.2">
      <c r="A14674" s="2" t="s">
        <v>54</v>
      </c>
      <c r="B14674" s="2" t="s">
        <v>57</v>
      </c>
      <c r="C14674" s="2" t="s">
        <v>4</v>
      </c>
      <c r="D14674" s="4">
        <v>44834</v>
      </c>
      <c r="E14674" s="4">
        <v>44865</v>
      </c>
      <c r="F14674" s="2">
        <f t="shared" si="1889"/>
        <v>2022</v>
      </c>
      <c r="G14674" s="2">
        <f t="shared" si="1890"/>
        <v>10</v>
      </c>
      <c r="H14674" s="2">
        <f t="shared" si="1891"/>
        <v>31</v>
      </c>
      <c r="I14674" s="2" t="str">
        <f t="shared" si="1888"/>
        <v>Octubre</v>
      </c>
      <c r="L14674" s="2" t="str">
        <f t="shared" si="1901"/>
        <v>Riesgo Sistema FinancieroEncuesta de endeudamiento externo y cuposTrimestral4492644957</v>
      </c>
      <c r="V14674" s="7"/>
      <c r="W14674" s="7"/>
      <c r="X14674" s="7"/>
      <c r="Y14674" s="7"/>
      <c r="Z14674" s="7"/>
      <c r="AA14674" s="7"/>
    </row>
    <row r="14675" spans="1:27" ht="15.95" customHeight="1" x14ac:dyDescent="0.2">
      <c r="A14675" s="2" t="s">
        <v>54</v>
      </c>
      <c r="B14675" s="2" t="s">
        <v>57</v>
      </c>
      <c r="C14675" s="2" t="s">
        <v>4</v>
      </c>
      <c r="D14675" s="4">
        <v>44926</v>
      </c>
      <c r="E14675" s="4">
        <v>44957</v>
      </c>
      <c r="F14675" s="2">
        <f t="shared" si="1889"/>
        <v>2023</v>
      </c>
      <c r="G14675" s="2">
        <f t="shared" si="1890"/>
        <v>1</v>
      </c>
      <c r="H14675" s="2">
        <f t="shared" si="1891"/>
        <v>31</v>
      </c>
      <c r="I14675" s="2" t="str">
        <f t="shared" si="1888"/>
        <v>Enero</v>
      </c>
      <c r="L14675" s="2" t="str">
        <f t="shared" si="1901"/>
        <v>Riesgo Sistema FinancieroEncuesta de endeudamiento externo y cuposTrimestral4501645048</v>
      </c>
      <c r="V14675" s="15"/>
      <c r="W14675" s="15"/>
      <c r="X14675" s="7"/>
      <c r="Y14675" s="3"/>
      <c r="Z14675" s="3"/>
      <c r="AA14675" s="7"/>
    </row>
    <row r="14676" spans="1:27" ht="15.95" customHeight="1" x14ac:dyDescent="0.2">
      <c r="A14676" s="26" t="s">
        <v>54</v>
      </c>
      <c r="B14676" s="26" t="s">
        <v>57</v>
      </c>
      <c r="C14676" s="26" t="s">
        <v>4</v>
      </c>
      <c r="D14676" s="79">
        <v>45016</v>
      </c>
      <c r="E14676" s="79">
        <v>45048</v>
      </c>
      <c r="F14676" s="2">
        <f t="shared" si="1889"/>
        <v>2023</v>
      </c>
      <c r="G14676" s="2">
        <f t="shared" si="1890"/>
        <v>5</v>
      </c>
      <c r="H14676" s="2">
        <f t="shared" si="1891"/>
        <v>2</v>
      </c>
      <c r="I14676" s="2" t="str">
        <f t="shared" si="1888"/>
        <v>Mayo</v>
      </c>
      <c r="K14676" s="2" t="s">
        <v>81</v>
      </c>
      <c r="L14676" s="2" t="str">
        <f t="shared" si="1901"/>
        <v>Riesgo Sistema FinancieroEncuesta de endeudamiento externo y cuposTrimestral4510745138</v>
      </c>
      <c r="V14676" s="15"/>
      <c r="W14676" s="15"/>
      <c r="X14676" s="7"/>
      <c r="Y14676" s="3"/>
      <c r="Z14676" s="3"/>
      <c r="AA14676" s="7"/>
    </row>
    <row r="14677" spans="1:27" ht="15.95" customHeight="1" x14ac:dyDescent="0.2">
      <c r="A14677" s="2" t="s">
        <v>54</v>
      </c>
      <c r="B14677" s="2" t="s">
        <v>57</v>
      </c>
      <c r="C14677" s="2" t="s">
        <v>4</v>
      </c>
      <c r="D14677" s="4">
        <v>45107</v>
      </c>
      <c r="E14677" s="4">
        <v>45138</v>
      </c>
      <c r="F14677" s="2">
        <f t="shared" si="1889"/>
        <v>2023</v>
      </c>
      <c r="G14677" s="2">
        <f t="shared" si="1890"/>
        <v>7</v>
      </c>
      <c r="H14677" s="2">
        <f t="shared" si="1891"/>
        <v>31</v>
      </c>
      <c r="I14677" s="2" t="str">
        <f t="shared" si="1888"/>
        <v>Julio</v>
      </c>
      <c r="L14677" s="2" t="str">
        <f t="shared" si="1901"/>
        <v>Riesgo Sistema FinancieroEncuesta de endeudamiento externo y cuposTrimestral4519945230</v>
      </c>
      <c r="V14677" s="15"/>
      <c r="W14677" s="15"/>
      <c r="X14677" s="7"/>
      <c r="Y14677" s="3"/>
      <c r="Z14677" s="34"/>
      <c r="AA14677" s="7"/>
    </row>
    <row r="14678" spans="1:27" ht="15.95" customHeight="1" x14ac:dyDescent="0.2">
      <c r="A14678" s="2" t="s">
        <v>54</v>
      </c>
      <c r="B14678" s="2" t="s">
        <v>57</v>
      </c>
      <c r="C14678" s="2" t="s">
        <v>4</v>
      </c>
      <c r="D14678" s="4">
        <v>45199</v>
      </c>
      <c r="E14678" s="4">
        <v>45230</v>
      </c>
      <c r="F14678" s="2">
        <f t="shared" si="1889"/>
        <v>2023</v>
      </c>
      <c r="G14678" s="2">
        <f t="shared" si="1890"/>
        <v>10</v>
      </c>
      <c r="H14678" s="2">
        <f t="shared" si="1891"/>
        <v>31</v>
      </c>
      <c r="I14678" s="2" t="str">
        <f t="shared" si="1888"/>
        <v>Octubre</v>
      </c>
      <c r="L14678" s="2" t="str">
        <f t="shared" si="1901"/>
        <v>Riesgo Sistema FinancieroEncuesta de endeudamiento externo y cuposTrimestral4529145323</v>
      </c>
      <c r="V14678" s="15"/>
      <c r="W14678" s="15"/>
      <c r="X14678" s="7"/>
      <c r="Y14678" s="3"/>
      <c r="Z14678" s="3"/>
      <c r="AA14678" s="7"/>
    </row>
    <row r="14679" spans="1:27" ht="15.95" customHeight="1" x14ac:dyDescent="0.2">
      <c r="A14679" s="7" t="s">
        <v>54</v>
      </c>
      <c r="B14679" s="7" t="s">
        <v>57</v>
      </c>
      <c r="C14679" s="7" t="s">
        <v>4</v>
      </c>
      <c r="D14679" s="3">
        <v>45291</v>
      </c>
      <c r="E14679" s="3">
        <v>45323</v>
      </c>
      <c r="F14679" s="2">
        <f t="shared" si="1889"/>
        <v>2024</v>
      </c>
      <c r="G14679" s="2">
        <f t="shared" si="1890"/>
        <v>2</v>
      </c>
      <c r="H14679" s="2">
        <f t="shared" si="1891"/>
        <v>1</v>
      </c>
      <c r="I14679" s="2" t="str">
        <f t="shared" si="1888"/>
        <v>Febrero</v>
      </c>
      <c r="J14679" s="1"/>
      <c r="L14679" s="2" t="str">
        <f t="shared" si="1901"/>
        <v>Riesgo Sistema FinancieroEncuesta de endeudamiento externo y cuposTrimestral4538245414</v>
      </c>
      <c r="V14679" s="15"/>
      <c r="W14679" s="15"/>
      <c r="X14679" s="7"/>
      <c r="Y14679" s="34"/>
      <c r="Z14679" s="34"/>
      <c r="AA14679" s="7"/>
    </row>
    <row r="14680" spans="1:27" ht="15.95" customHeight="1" x14ac:dyDescent="0.2">
      <c r="A14680" s="7" t="s">
        <v>54</v>
      </c>
      <c r="B14680" s="7" t="s">
        <v>57</v>
      </c>
      <c r="C14680" s="7" t="s">
        <v>4</v>
      </c>
      <c r="D14680" s="3">
        <v>45382</v>
      </c>
      <c r="E14680" s="3">
        <v>45414</v>
      </c>
      <c r="F14680" s="2">
        <f t="shared" si="1889"/>
        <v>2024</v>
      </c>
      <c r="G14680" s="2">
        <f t="shared" si="1890"/>
        <v>5</v>
      </c>
      <c r="H14680" s="2">
        <f t="shared" si="1891"/>
        <v>2</v>
      </c>
      <c r="I14680" s="2" t="str">
        <f t="shared" si="1888"/>
        <v>Mayo</v>
      </c>
      <c r="L14680" s="2" t="str">
        <f t="shared" si="1901"/>
        <v>Riesgo Sistema FinancieroEncuesta de endeudamiento externo y cuposTrimestral4547345504</v>
      </c>
      <c r="V14680" s="15"/>
      <c r="W14680" s="15"/>
      <c r="X14680" s="7"/>
      <c r="Y14680" s="34"/>
      <c r="Z14680" s="34"/>
      <c r="AA14680" s="7"/>
    </row>
    <row r="14681" spans="1:27" ht="15.95" customHeight="1" x14ac:dyDescent="0.2">
      <c r="A14681" s="7" t="s">
        <v>54</v>
      </c>
      <c r="B14681" s="7" t="s">
        <v>57</v>
      </c>
      <c r="C14681" s="7" t="s">
        <v>4</v>
      </c>
      <c r="D14681" s="3">
        <v>45473</v>
      </c>
      <c r="E14681" s="3">
        <v>45504</v>
      </c>
      <c r="F14681" s="2">
        <f t="shared" si="1889"/>
        <v>2024</v>
      </c>
      <c r="G14681" s="2">
        <f t="shared" si="1890"/>
        <v>7</v>
      </c>
      <c r="H14681" s="2">
        <f t="shared" si="1891"/>
        <v>31</v>
      </c>
      <c r="I14681" s="2" t="str">
        <f t="shared" si="1888"/>
        <v>Julio</v>
      </c>
      <c r="L14681" s="2" t="str">
        <f t="shared" ref="L14681:L14682" si="1902">CONCATENATE(A14682,B14682,C14682,D14682,E14682,)</f>
        <v>Riesgo Sistema FinancieroEncuesta de endeudamiento externo y cuposTrimestral4556545596</v>
      </c>
      <c r="V14681" s="15"/>
      <c r="W14681" s="15"/>
      <c r="X14681" s="7"/>
      <c r="Y14681" s="34"/>
      <c r="Z14681" s="34"/>
      <c r="AA14681" s="7"/>
    </row>
    <row r="14682" spans="1:27" ht="15.95" customHeight="1" x14ac:dyDescent="0.2">
      <c r="A14682" s="7" t="s">
        <v>54</v>
      </c>
      <c r="B14682" s="7" t="s">
        <v>57</v>
      </c>
      <c r="C14682" s="7" t="s">
        <v>4</v>
      </c>
      <c r="D14682" s="3">
        <v>45565</v>
      </c>
      <c r="E14682" s="3">
        <v>45596</v>
      </c>
      <c r="F14682" s="2">
        <f t="shared" si="1889"/>
        <v>2024</v>
      </c>
      <c r="G14682" s="2">
        <f t="shared" si="1890"/>
        <v>10</v>
      </c>
      <c r="H14682" s="2">
        <f t="shared" si="1891"/>
        <v>31</v>
      </c>
      <c r="I14682" s="2" t="str">
        <f t="shared" si="1888"/>
        <v>Octubre</v>
      </c>
      <c r="L14682" s="2" t="str">
        <f t="shared" si="1902"/>
        <v>Riesgo Sistema FinancieroEncuesta de endeudamiento externo y cuposTrimestral4565745691</v>
      </c>
      <c r="V14682" s="7"/>
      <c r="W14682" s="7"/>
      <c r="X14682" s="7"/>
      <c r="Y14682" s="7"/>
      <c r="Z14682" s="7"/>
      <c r="AA14682" s="7"/>
    </row>
    <row r="14683" spans="1:27" ht="15.95" customHeight="1" x14ac:dyDescent="0.2">
      <c r="A14683" s="7" t="s">
        <v>54</v>
      </c>
      <c r="B14683" s="7" t="s">
        <v>57</v>
      </c>
      <c r="C14683" s="7" t="s">
        <v>4</v>
      </c>
      <c r="D14683" s="3">
        <v>45657</v>
      </c>
      <c r="E14683" s="3">
        <v>45691</v>
      </c>
      <c r="F14683" s="2">
        <f t="shared" si="1889"/>
        <v>2025</v>
      </c>
      <c r="G14683" s="2">
        <f t="shared" si="1890"/>
        <v>2</v>
      </c>
      <c r="H14683" s="2">
        <f t="shared" si="1891"/>
        <v>3</v>
      </c>
      <c r="I14683" s="2" t="str">
        <f t="shared" ref="I14683" si="1903">CHOOSE(G14683,"Enero","Febrero","Marzo","Abril","Mayo","Junio","Julio","Agosto","Septiembre","Octubre","Noviembre","Diciembre")</f>
        <v>Febrero</v>
      </c>
      <c r="L14683" s="2" t="str">
        <f>CONCATENATE(A14685,B14685,C14685,D14685,E14685,)</f>
        <v>Riesgo Sistema FinancieroEncuesta de percepción sobre riesgos del sistema financieroSemestral4328143294</v>
      </c>
      <c r="V14683" s="7"/>
      <c r="W14683" s="7"/>
      <c r="X14683" s="7"/>
      <c r="Y14683" s="7"/>
      <c r="Z14683" s="7"/>
      <c r="AA14683" s="7"/>
    </row>
    <row r="14684" spans="1:27" ht="15.95" customHeight="1" x14ac:dyDescent="0.2">
      <c r="A14684" s="7" t="s">
        <v>54</v>
      </c>
      <c r="B14684" s="7" t="s">
        <v>57</v>
      </c>
      <c r="C14684" s="7" t="s">
        <v>4</v>
      </c>
      <c r="D14684" s="3">
        <v>45747</v>
      </c>
      <c r="E14684" s="3">
        <v>45777</v>
      </c>
      <c r="F14684" s="2">
        <f t="shared" ref="F14684" si="1904">YEAR(E14684)</f>
        <v>2025</v>
      </c>
      <c r="G14684" s="2">
        <f t="shared" ref="G14684" si="1905">MONTH(E14684)</f>
        <v>4</v>
      </c>
      <c r="H14684" s="2">
        <f t="shared" ref="H14684" si="1906">DAY(E14684)</f>
        <v>30</v>
      </c>
      <c r="I14684" s="2" t="str">
        <f t="shared" ref="I14684" si="1907">CHOOSE(G14684,"Enero","Febrero","Marzo","Abril","Mayo","Junio","Julio","Agosto","Septiembre","Octubre","Noviembre","Diciembre")</f>
        <v>Abril</v>
      </c>
      <c r="L14684" s="2" t="str">
        <f>CONCATENATE(A14686,B14686,C14686,D14686,E14686,)</f>
        <v>Riesgo Sistema FinancieroEncuesta de percepción sobre riesgos del sistema financieroSemestral4346543496</v>
      </c>
      <c r="V14684" s="7"/>
      <c r="W14684" s="7"/>
      <c r="X14684" s="7"/>
      <c r="Y14684" s="7"/>
      <c r="Z14684" s="7"/>
      <c r="AA14684" s="7"/>
    </row>
    <row r="14685" spans="1:27" ht="15.95" customHeight="1" x14ac:dyDescent="0.2">
      <c r="A14685" s="7" t="s">
        <v>54</v>
      </c>
      <c r="B14685" s="2" t="s">
        <v>56</v>
      </c>
      <c r="C14685" s="2" t="s">
        <v>52</v>
      </c>
      <c r="D14685" s="6">
        <v>43281</v>
      </c>
      <c r="E14685" s="4">
        <v>43294</v>
      </c>
      <c r="F14685" s="2">
        <f t="shared" ref="F14685:F14716" si="1908">YEAR(E14685)</f>
        <v>2018</v>
      </c>
      <c r="G14685" s="2">
        <f t="shared" ref="G14685:G14716" si="1909">MONTH(E14685)</f>
        <v>7</v>
      </c>
      <c r="H14685" s="2">
        <f t="shared" ref="H14685:H14716" si="1910">DAY(E14685)</f>
        <v>13</v>
      </c>
      <c r="I14685" s="2" t="str">
        <f t="shared" si="1888"/>
        <v>Julio</v>
      </c>
      <c r="L14685" s="2" t="str">
        <f t="shared" ref="L14685:L14696" si="1911">CONCATENATE(A14686,B14686,C14686,D14686,E14686,)</f>
        <v>Riesgo Sistema FinancieroEncuesta de percepción sobre riesgos del sistema financieroSemestral4346543496</v>
      </c>
    </row>
    <row r="14686" spans="1:27" ht="15.95" customHeight="1" x14ac:dyDescent="0.2">
      <c r="A14686" s="7" t="s">
        <v>54</v>
      </c>
      <c r="B14686" s="2" t="s">
        <v>56</v>
      </c>
      <c r="C14686" s="2" t="s">
        <v>52</v>
      </c>
      <c r="D14686" s="6">
        <v>43465</v>
      </c>
      <c r="E14686" s="4">
        <v>43496</v>
      </c>
      <c r="F14686" s="2">
        <f t="shared" si="1908"/>
        <v>2019</v>
      </c>
      <c r="G14686" s="2">
        <f t="shared" si="1909"/>
        <v>1</v>
      </c>
      <c r="H14686" s="2">
        <f t="shared" si="1910"/>
        <v>31</v>
      </c>
      <c r="I14686" s="2" t="str">
        <f t="shared" si="1888"/>
        <v>Enero</v>
      </c>
      <c r="L14686" s="2" t="str">
        <f t="shared" si="1911"/>
        <v>Riesgo Sistema FinancieroEncuesta de percepción sobre riesgos del sistema financieroSemestral4364643677</v>
      </c>
    </row>
    <row r="14687" spans="1:27" ht="15.95" customHeight="1" x14ac:dyDescent="0.2">
      <c r="A14687" s="2" t="s">
        <v>54</v>
      </c>
      <c r="B14687" s="2" t="s">
        <v>56</v>
      </c>
      <c r="C14687" s="2" t="s">
        <v>52</v>
      </c>
      <c r="D14687" s="6">
        <v>43646</v>
      </c>
      <c r="E14687" s="4">
        <v>43677</v>
      </c>
      <c r="F14687" s="2">
        <f t="shared" si="1908"/>
        <v>2019</v>
      </c>
      <c r="G14687" s="2">
        <f t="shared" si="1909"/>
        <v>7</v>
      </c>
      <c r="H14687" s="2">
        <f t="shared" si="1910"/>
        <v>31</v>
      </c>
      <c r="I14687" s="2" t="str">
        <f t="shared" si="1888"/>
        <v>Julio</v>
      </c>
      <c r="L14687" s="2" t="str">
        <f t="shared" si="1911"/>
        <v>Riesgo Sistema FinancieroEncuesta de percepción sobre riesgos del sistema financieroSemestral4383043861</v>
      </c>
    </row>
    <row r="14688" spans="1:27" ht="15.95" customHeight="1" x14ac:dyDescent="0.2">
      <c r="A14688" s="2" t="s">
        <v>54</v>
      </c>
      <c r="B14688" s="2" t="s">
        <v>56</v>
      </c>
      <c r="C14688" s="2" t="s">
        <v>52</v>
      </c>
      <c r="D14688" s="6">
        <v>43830</v>
      </c>
      <c r="E14688" s="4">
        <v>43861</v>
      </c>
      <c r="F14688" s="2">
        <f t="shared" si="1908"/>
        <v>2020</v>
      </c>
      <c r="G14688" s="2">
        <f t="shared" si="1909"/>
        <v>1</v>
      </c>
      <c r="H14688" s="2">
        <f t="shared" si="1910"/>
        <v>31</v>
      </c>
      <c r="I14688" s="2" t="str">
        <f t="shared" si="1888"/>
        <v>Enero</v>
      </c>
      <c r="L14688" s="2" t="str">
        <f t="shared" si="1911"/>
        <v>Riesgo Sistema FinancieroEncuesta de percepción sobre riesgos del sistema financieroSemestral4401244043</v>
      </c>
    </row>
    <row r="14689" spans="1:12" ht="15.95" customHeight="1" x14ac:dyDescent="0.2">
      <c r="A14689" s="2" t="s">
        <v>54</v>
      </c>
      <c r="B14689" s="2" t="s">
        <v>56</v>
      </c>
      <c r="C14689" s="2" t="s">
        <v>52</v>
      </c>
      <c r="D14689" s="6">
        <v>44012</v>
      </c>
      <c r="E14689" s="4">
        <v>44043</v>
      </c>
      <c r="F14689" s="2">
        <f t="shared" si="1908"/>
        <v>2020</v>
      </c>
      <c r="G14689" s="2">
        <f t="shared" si="1909"/>
        <v>7</v>
      </c>
      <c r="H14689" s="2">
        <f t="shared" si="1910"/>
        <v>31</v>
      </c>
      <c r="I14689" s="2" t="str">
        <f t="shared" si="1888"/>
        <v>Julio</v>
      </c>
      <c r="L14689" s="2" t="str">
        <f t="shared" si="1911"/>
        <v>Riesgo Sistema FinancieroEncuesta de percepción sobre riesgos del sistema financieroSemestral4419644228</v>
      </c>
    </row>
    <row r="14690" spans="1:12" ht="15.95" customHeight="1" x14ac:dyDescent="0.2">
      <c r="A14690" s="2" t="s">
        <v>54</v>
      </c>
      <c r="B14690" s="2" t="s">
        <v>56</v>
      </c>
      <c r="C14690" s="2" t="s">
        <v>52</v>
      </c>
      <c r="D14690" s="6">
        <v>44196</v>
      </c>
      <c r="E14690" s="4">
        <v>44228</v>
      </c>
      <c r="F14690" s="2">
        <f t="shared" si="1908"/>
        <v>2021</v>
      </c>
      <c r="G14690" s="2">
        <f t="shared" si="1909"/>
        <v>2</v>
      </c>
      <c r="H14690" s="2">
        <f t="shared" si="1910"/>
        <v>1</v>
      </c>
      <c r="I14690" s="2" t="str">
        <f t="shared" si="1888"/>
        <v>Febrero</v>
      </c>
      <c r="L14690" s="2" t="str">
        <f t="shared" si="1911"/>
        <v>Riesgo Sistema FinancieroEncuesta de percepción sobre riesgos del sistema financieroSemestral4437744410</v>
      </c>
    </row>
    <row r="14691" spans="1:12" ht="15.95" customHeight="1" x14ac:dyDescent="0.2">
      <c r="A14691" s="2" t="s">
        <v>54</v>
      </c>
      <c r="B14691" s="2" t="s">
        <v>56</v>
      </c>
      <c r="C14691" s="2" t="s">
        <v>52</v>
      </c>
      <c r="D14691" s="6">
        <v>44377</v>
      </c>
      <c r="E14691" s="4">
        <v>44410</v>
      </c>
      <c r="F14691" s="2">
        <f t="shared" si="1908"/>
        <v>2021</v>
      </c>
      <c r="G14691" s="2">
        <f t="shared" si="1909"/>
        <v>8</v>
      </c>
      <c r="H14691" s="2">
        <f t="shared" si="1910"/>
        <v>2</v>
      </c>
      <c r="I14691" s="2" t="str">
        <f t="shared" si="1888"/>
        <v>Agosto</v>
      </c>
      <c r="L14691" s="2" t="str">
        <f t="shared" si="1911"/>
        <v>Riesgo Sistema FinancieroEncuesta de percepción sobre riesgos del sistema financieroSemestral4456144592</v>
      </c>
    </row>
    <row r="14692" spans="1:12" ht="15.95" customHeight="1" x14ac:dyDescent="0.2">
      <c r="A14692" s="2" t="s">
        <v>54</v>
      </c>
      <c r="B14692" s="2" t="s">
        <v>56</v>
      </c>
      <c r="C14692" s="2" t="s">
        <v>52</v>
      </c>
      <c r="D14692" s="6">
        <v>44561</v>
      </c>
      <c r="E14692" s="4">
        <v>44592</v>
      </c>
      <c r="F14692" s="2">
        <f t="shared" si="1908"/>
        <v>2022</v>
      </c>
      <c r="G14692" s="2">
        <f t="shared" si="1909"/>
        <v>1</v>
      </c>
      <c r="H14692" s="2">
        <f t="shared" si="1910"/>
        <v>31</v>
      </c>
      <c r="I14692" s="2" t="str">
        <f t="shared" si="1888"/>
        <v>Enero</v>
      </c>
      <c r="L14692" s="2" t="str">
        <f t="shared" si="1911"/>
        <v>Riesgo Sistema FinancieroEncuesta de percepción sobre riesgos del sistema financieroSemestral4474244774</v>
      </c>
    </row>
    <row r="14693" spans="1:12" ht="15.95" customHeight="1" x14ac:dyDescent="0.2">
      <c r="A14693" s="2" t="s">
        <v>54</v>
      </c>
      <c r="B14693" s="2" t="s">
        <v>56</v>
      </c>
      <c r="C14693" s="2" t="s">
        <v>52</v>
      </c>
      <c r="D14693" s="6">
        <v>44742</v>
      </c>
      <c r="E14693" s="4">
        <v>44774</v>
      </c>
      <c r="F14693" s="2">
        <f t="shared" si="1908"/>
        <v>2022</v>
      </c>
      <c r="G14693" s="2">
        <f t="shared" si="1909"/>
        <v>8</v>
      </c>
      <c r="H14693" s="2">
        <f t="shared" si="1910"/>
        <v>1</v>
      </c>
      <c r="I14693" s="2" t="str">
        <f t="shared" si="1888"/>
        <v>Agosto</v>
      </c>
      <c r="L14693" s="2" t="str">
        <f t="shared" si="1911"/>
        <v>Riesgo Sistema FinancieroEncuesta de percepción sobre riesgos del sistema financieroSemestral4492644957</v>
      </c>
    </row>
    <row r="14694" spans="1:12" ht="15.95" customHeight="1" x14ac:dyDescent="0.2">
      <c r="A14694" s="2" t="s">
        <v>54</v>
      </c>
      <c r="B14694" s="2" t="s">
        <v>56</v>
      </c>
      <c r="C14694" s="2" t="s">
        <v>52</v>
      </c>
      <c r="D14694" s="6">
        <v>44926</v>
      </c>
      <c r="E14694" s="4">
        <v>44957</v>
      </c>
      <c r="F14694" s="2">
        <f t="shared" si="1908"/>
        <v>2023</v>
      </c>
      <c r="G14694" s="2">
        <f t="shared" si="1909"/>
        <v>1</v>
      </c>
      <c r="H14694" s="2">
        <f t="shared" si="1910"/>
        <v>31</v>
      </c>
      <c r="I14694" s="2" t="str">
        <f t="shared" si="1888"/>
        <v>Enero</v>
      </c>
      <c r="L14694" s="2" t="str">
        <f t="shared" si="1911"/>
        <v>Riesgo Sistema FinancieroEncuesta de percepción sobre riesgos del sistema financieroSemestral4510745139</v>
      </c>
    </row>
    <row r="14695" spans="1:12" ht="15.95" customHeight="1" x14ac:dyDescent="0.2">
      <c r="A14695" s="2" t="s">
        <v>54</v>
      </c>
      <c r="B14695" s="2" t="s">
        <v>56</v>
      </c>
      <c r="C14695" s="2" t="s">
        <v>52</v>
      </c>
      <c r="D14695" s="6">
        <v>45107</v>
      </c>
      <c r="E14695" s="4">
        <v>45139</v>
      </c>
      <c r="F14695" s="2">
        <f t="shared" si="1908"/>
        <v>2023</v>
      </c>
      <c r="G14695" s="2">
        <f t="shared" si="1909"/>
        <v>8</v>
      </c>
      <c r="H14695" s="2">
        <f t="shared" si="1910"/>
        <v>1</v>
      </c>
      <c r="I14695" s="2" t="str">
        <f t="shared" si="1888"/>
        <v>Agosto</v>
      </c>
      <c r="L14695" s="2" t="str">
        <f t="shared" si="1911"/>
        <v>Riesgo Sistema FinancieroEncuesta de percepción sobre riesgos del sistema financieroSemestral4529145322</v>
      </c>
    </row>
    <row r="14696" spans="1:12" ht="15.95" customHeight="1" x14ac:dyDescent="0.2">
      <c r="A14696" s="2" t="s">
        <v>54</v>
      </c>
      <c r="B14696" s="2" t="s">
        <v>56</v>
      </c>
      <c r="C14696" s="2" t="s">
        <v>52</v>
      </c>
      <c r="D14696" s="6">
        <v>45291</v>
      </c>
      <c r="E14696" s="4">
        <v>45322</v>
      </c>
      <c r="F14696" s="2">
        <f t="shared" si="1908"/>
        <v>2024</v>
      </c>
      <c r="G14696" s="2">
        <f t="shared" si="1909"/>
        <v>1</v>
      </c>
      <c r="H14696" s="2">
        <f t="shared" si="1910"/>
        <v>31</v>
      </c>
      <c r="I14696" s="2" t="str">
        <f t="shared" ref="I14696:I14737" si="1912">CHOOSE(G14696,"Enero","Febrero","Marzo","Abril","Mayo","Junio","Julio","Agosto","Septiembre","Octubre","Noviembre","Diciembre")</f>
        <v>Enero</v>
      </c>
      <c r="L14696" s="2" t="str">
        <f t="shared" si="1911"/>
        <v>Riesgo Sistema FinancieroEncuesta de percepción sobre riesgos del sistema financieroSemestral4547345505</v>
      </c>
    </row>
    <row r="14697" spans="1:12" s="7" customFormat="1" ht="15.95" customHeight="1" x14ac:dyDescent="0.2">
      <c r="A14697" s="13" t="s">
        <v>54</v>
      </c>
      <c r="B14697" s="13" t="s">
        <v>56</v>
      </c>
      <c r="C14697" s="13" t="s">
        <v>52</v>
      </c>
      <c r="D14697" s="14">
        <v>45473</v>
      </c>
      <c r="E14697" s="15">
        <v>45505</v>
      </c>
      <c r="F14697" s="2">
        <f t="shared" si="1908"/>
        <v>2024</v>
      </c>
      <c r="G14697" s="2">
        <f t="shared" si="1909"/>
        <v>8</v>
      </c>
      <c r="H14697" s="2">
        <f t="shared" si="1910"/>
        <v>1</v>
      </c>
      <c r="I14697" s="2" t="str">
        <f t="shared" si="1912"/>
        <v>Agosto</v>
      </c>
      <c r="L14697" s="2" t="str">
        <f>CONCATENATE(A14699,B14699,C14699,D14699,E14699,)</f>
        <v>Riesgo Sistema FinancieroEncuesta sobre la situación del crédito en ColombiaTrimestral4410444138</v>
      </c>
    </row>
    <row r="14698" spans="1:12" s="7" customFormat="1" ht="15.95" customHeight="1" x14ac:dyDescent="0.2">
      <c r="A14698" s="44" t="s">
        <v>54</v>
      </c>
      <c r="B14698" s="44" t="s">
        <v>56</v>
      </c>
      <c r="C14698" s="44" t="s">
        <v>52</v>
      </c>
      <c r="D14698" s="65">
        <v>45657</v>
      </c>
      <c r="E14698" s="45">
        <v>45691</v>
      </c>
      <c r="F14698" s="2">
        <f t="shared" si="1908"/>
        <v>2025</v>
      </c>
      <c r="G14698" s="2">
        <f t="shared" si="1909"/>
        <v>2</v>
      </c>
      <c r="H14698" s="2">
        <f t="shared" si="1910"/>
        <v>3</v>
      </c>
      <c r="I14698" s="2" t="str">
        <f t="shared" ref="I14698" si="1913">CHOOSE(G14698,"Enero","Febrero","Marzo","Abril","Mayo","Junio","Julio","Agosto","Septiembre","Octubre","Noviembre","Diciembre")</f>
        <v>Febrero</v>
      </c>
      <c r="L14698" s="2" t="str">
        <f>CONCATENATE(A14700,B14700,C14700,D14700,E14700,)</f>
        <v>Riesgo Sistema FinancieroEncuesta sobre la situación del crédito en ColombiaTrimestral4419644228</v>
      </c>
    </row>
    <row r="14699" spans="1:12" s="7" customFormat="1" ht="15.95" customHeight="1" x14ac:dyDescent="0.2">
      <c r="A14699" s="7" t="s">
        <v>54</v>
      </c>
      <c r="B14699" s="7" t="s">
        <v>63</v>
      </c>
      <c r="C14699" s="7" t="s">
        <v>4</v>
      </c>
      <c r="D14699" s="3">
        <v>44104</v>
      </c>
      <c r="E14699" s="3">
        <v>44138</v>
      </c>
      <c r="F14699" s="2">
        <f t="shared" si="1908"/>
        <v>2020</v>
      </c>
      <c r="G14699" s="2">
        <f t="shared" si="1909"/>
        <v>11</v>
      </c>
      <c r="H14699" s="2">
        <f t="shared" si="1910"/>
        <v>3</v>
      </c>
      <c r="I14699" s="2" t="str">
        <f t="shared" si="1912"/>
        <v>Noviembre</v>
      </c>
      <c r="L14699" s="2" t="str">
        <f t="shared" ref="L14699:L14713" si="1914">CONCATENATE(A14700,B14700,C14700,D14700,E14700,)</f>
        <v>Riesgo Sistema FinancieroEncuesta sobre la situación del crédito en ColombiaTrimestral4419644228</v>
      </c>
    </row>
    <row r="14700" spans="1:12" s="7" customFormat="1" ht="15.95" customHeight="1" x14ac:dyDescent="0.2">
      <c r="A14700" s="7" t="s">
        <v>54</v>
      </c>
      <c r="B14700" s="7" t="s">
        <v>63</v>
      </c>
      <c r="C14700" s="7" t="s">
        <v>4</v>
      </c>
      <c r="D14700" s="3">
        <v>44196</v>
      </c>
      <c r="E14700" s="3">
        <v>44228</v>
      </c>
      <c r="F14700" s="2">
        <f t="shared" si="1908"/>
        <v>2021</v>
      </c>
      <c r="G14700" s="2">
        <f t="shared" si="1909"/>
        <v>2</v>
      </c>
      <c r="H14700" s="2">
        <f t="shared" si="1910"/>
        <v>1</v>
      </c>
      <c r="I14700" s="2" t="str">
        <f t="shared" si="1912"/>
        <v>Febrero</v>
      </c>
      <c r="L14700" s="2" t="str">
        <f t="shared" si="1914"/>
        <v>Riesgo Sistema FinancieroEncuesta sobre la situación del crédito en ColombiaTrimestral4428644319</v>
      </c>
    </row>
    <row r="14701" spans="1:12" s="7" customFormat="1" ht="15.95" customHeight="1" x14ac:dyDescent="0.2">
      <c r="A14701" s="7" t="s">
        <v>54</v>
      </c>
      <c r="B14701" s="7" t="s">
        <v>63</v>
      </c>
      <c r="C14701" s="7" t="s">
        <v>4</v>
      </c>
      <c r="D14701" s="3">
        <v>44286</v>
      </c>
      <c r="E14701" s="3">
        <v>44319</v>
      </c>
      <c r="F14701" s="2">
        <f t="shared" si="1908"/>
        <v>2021</v>
      </c>
      <c r="G14701" s="2">
        <f t="shared" si="1909"/>
        <v>5</v>
      </c>
      <c r="H14701" s="2">
        <f t="shared" si="1910"/>
        <v>3</v>
      </c>
      <c r="I14701" s="2" t="str">
        <f t="shared" si="1912"/>
        <v>Mayo</v>
      </c>
      <c r="L14701" s="2" t="str">
        <f t="shared" si="1914"/>
        <v>Riesgo Sistema FinancieroEncuesta sobre la situación del crédito en ColombiaTrimestral4437744410</v>
      </c>
    </row>
    <row r="14702" spans="1:12" s="7" customFormat="1" ht="15.95" customHeight="1" x14ac:dyDescent="0.2">
      <c r="A14702" s="7" t="s">
        <v>54</v>
      </c>
      <c r="B14702" s="7" t="s">
        <v>63</v>
      </c>
      <c r="C14702" s="7" t="s">
        <v>4</v>
      </c>
      <c r="D14702" s="15">
        <v>44377</v>
      </c>
      <c r="E14702" s="15">
        <v>44410</v>
      </c>
      <c r="F14702" s="2">
        <f t="shared" si="1908"/>
        <v>2021</v>
      </c>
      <c r="G14702" s="2">
        <f t="shared" si="1909"/>
        <v>8</v>
      </c>
      <c r="H14702" s="2">
        <f t="shared" si="1910"/>
        <v>2</v>
      </c>
      <c r="I14702" s="2" t="str">
        <f t="shared" si="1912"/>
        <v>Agosto</v>
      </c>
      <c r="L14702" s="2" t="str">
        <f t="shared" si="1914"/>
        <v>Riesgo Sistema FinancieroEncuesta sobre la situación del crédito en ColombiaTrimestral4446944502</v>
      </c>
    </row>
    <row r="14703" spans="1:12" s="7" customFormat="1" ht="15.95" customHeight="1" x14ac:dyDescent="0.2">
      <c r="A14703" s="7" t="s">
        <v>54</v>
      </c>
      <c r="B14703" s="7" t="s">
        <v>63</v>
      </c>
      <c r="C14703" s="7" t="s">
        <v>4</v>
      </c>
      <c r="D14703" s="15">
        <v>44469</v>
      </c>
      <c r="E14703" s="15">
        <v>44502</v>
      </c>
      <c r="F14703" s="2">
        <f t="shared" si="1908"/>
        <v>2021</v>
      </c>
      <c r="G14703" s="2">
        <f t="shared" si="1909"/>
        <v>11</v>
      </c>
      <c r="H14703" s="2">
        <f t="shared" si="1910"/>
        <v>2</v>
      </c>
      <c r="I14703" s="2" t="str">
        <f t="shared" si="1912"/>
        <v>Noviembre</v>
      </c>
      <c r="L14703" s="2" t="str">
        <f t="shared" si="1914"/>
        <v>Riesgo Sistema FinancieroEncuesta sobre la situación del crédito en ColombiaTrimestral4456144592</v>
      </c>
    </row>
    <row r="14704" spans="1:12" s="7" customFormat="1" ht="15.95" customHeight="1" x14ac:dyDescent="0.2">
      <c r="A14704" s="7" t="s">
        <v>54</v>
      </c>
      <c r="B14704" s="7" t="s">
        <v>63</v>
      </c>
      <c r="C14704" s="7" t="s">
        <v>4</v>
      </c>
      <c r="D14704" s="15">
        <v>44561</v>
      </c>
      <c r="E14704" s="15">
        <v>44592</v>
      </c>
      <c r="F14704" s="2">
        <f t="shared" si="1908"/>
        <v>2022</v>
      </c>
      <c r="G14704" s="2">
        <f t="shared" si="1909"/>
        <v>1</v>
      </c>
      <c r="H14704" s="2">
        <f t="shared" si="1910"/>
        <v>31</v>
      </c>
      <c r="I14704" s="2" t="str">
        <f t="shared" si="1912"/>
        <v>Enero</v>
      </c>
      <c r="L14704" s="2" t="str">
        <f t="shared" si="1914"/>
        <v>Riesgo Sistema FinancieroEncuesta sobre la situación del crédito en ColombiaTrimestral4465144683</v>
      </c>
    </row>
    <row r="14705" spans="1:12" s="7" customFormat="1" ht="15.95" customHeight="1" x14ac:dyDescent="0.2">
      <c r="A14705" s="13" t="s">
        <v>54</v>
      </c>
      <c r="B14705" s="13" t="s">
        <v>63</v>
      </c>
      <c r="C14705" s="13" t="s">
        <v>4</v>
      </c>
      <c r="D14705" s="15">
        <v>44651</v>
      </c>
      <c r="E14705" s="15">
        <v>44683</v>
      </c>
      <c r="F14705" s="2">
        <f t="shared" si="1908"/>
        <v>2022</v>
      </c>
      <c r="G14705" s="2">
        <f t="shared" si="1909"/>
        <v>5</v>
      </c>
      <c r="H14705" s="2">
        <f t="shared" si="1910"/>
        <v>2</v>
      </c>
      <c r="I14705" s="2" t="str">
        <f t="shared" si="1912"/>
        <v>Mayo</v>
      </c>
      <c r="L14705" s="2" t="str">
        <f t="shared" si="1914"/>
        <v>Riesgo Sistema FinancieroEncuesta sobre la situación del crédito en ColombiaTrimestral4474244774</v>
      </c>
    </row>
    <row r="14706" spans="1:12" s="7" customFormat="1" ht="15.95" customHeight="1" x14ac:dyDescent="0.2">
      <c r="A14706" s="13" t="s">
        <v>54</v>
      </c>
      <c r="B14706" s="13" t="s">
        <v>63</v>
      </c>
      <c r="C14706" s="13" t="s">
        <v>4</v>
      </c>
      <c r="D14706" s="15">
        <v>44742</v>
      </c>
      <c r="E14706" s="15">
        <v>44774</v>
      </c>
      <c r="F14706" s="2">
        <f t="shared" si="1908"/>
        <v>2022</v>
      </c>
      <c r="G14706" s="2">
        <f t="shared" si="1909"/>
        <v>8</v>
      </c>
      <c r="H14706" s="2">
        <f t="shared" si="1910"/>
        <v>1</v>
      </c>
      <c r="I14706" s="2" t="str">
        <f t="shared" si="1912"/>
        <v>Agosto</v>
      </c>
      <c r="L14706" s="2" t="str">
        <f t="shared" si="1914"/>
        <v>Riesgo Sistema FinancieroEncuesta sobre la situación del crédito en ColombiaTrimestral4483444865</v>
      </c>
    </row>
    <row r="14707" spans="1:12" s="7" customFormat="1" ht="15.95" customHeight="1" x14ac:dyDescent="0.2">
      <c r="A14707" s="13" t="s">
        <v>54</v>
      </c>
      <c r="B14707" s="13" t="s">
        <v>63</v>
      </c>
      <c r="C14707" s="13" t="s">
        <v>4</v>
      </c>
      <c r="D14707" s="15">
        <v>44834</v>
      </c>
      <c r="E14707" s="15">
        <v>44865</v>
      </c>
      <c r="F14707" s="2">
        <f t="shared" si="1908"/>
        <v>2022</v>
      </c>
      <c r="G14707" s="2">
        <f t="shared" si="1909"/>
        <v>10</v>
      </c>
      <c r="H14707" s="2">
        <f t="shared" si="1910"/>
        <v>31</v>
      </c>
      <c r="I14707" s="2" t="str">
        <f t="shared" si="1912"/>
        <v>Octubre</v>
      </c>
      <c r="L14707" s="2" t="str">
        <f t="shared" si="1914"/>
        <v>Riesgo Sistema FinancieroEncuesta sobre la situación del crédito en ColombiaTrimestral4492644957</v>
      </c>
    </row>
    <row r="14708" spans="1:12" s="7" customFormat="1" ht="15.95" customHeight="1" x14ac:dyDescent="0.2">
      <c r="A14708" s="13" t="s">
        <v>54</v>
      </c>
      <c r="B14708" s="13" t="s">
        <v>63</v>
      </c>
      <c r="C14708" s="13" t="s">
        <v>4</v>
      </c>
      <c r="D14708" s="15">
        <v>44926</v>
      </c>
      <c r="E14708" s="15">
        <v>44957</v>
      </c>
      <c r="F14708" s="2">
        <f t="shared" si="1908"/>
        <v>2023</v>
      </c>
      <c r="G14708" s="2">
        <f t="shared" si="1909"/>
        <v>1</v>
      </c>
      <c r="H14708" s="2">
        <f t="shared" si="1910"/>
        <v>31</v>
      </c>
      <c r="I14708" s="2" t="str">
        <f t="shared" si="1912"/>
        <v>Enero</v>
      </c>
      <c r="L14708" s="2" t="str">
        <f t="shared" si="1914"/>
        <v>Riesgo Sistema FinancieroEncuesta sobre la situación del crédito en ColombiaTrimestral4501645048</v>
      </c>
    </row>
    <row r="14709" spans="1:12" s="7" customFormat="1" ht="15.95" customHeight="1" x14ac:dyDescent="0.2">
      <c r="A14709" s="13" t="s">
        <v>54</v>
      </c>
      <c r="B14709" s="13" t="s">
        <v>63</v>
      </c>
      <c r="C14709" s="13" t="s">
        <v>4</v>
      </c>
      <c r="D14709" s="15">
        <v>45016</v>
      </c>
      <c r="E14709" s="15">
        <v>45048</v>
      </c>
      <c r="F14709" s="2">
        <f t="shared" si="1908"/>
        <v>2023</v>
      </c>
      <c r="G14709" s="2">
        <f t="shared" si="1909"/>
        <v>5</v>
      </c>
      <c r="H14709" s="2">
        <f t="shared" si="1910"/>
        <v>2</v>
      </c>
      <c r="I14709" s="2" t="str">
        <f t="shared" si="1912"/>
        <v>Mayo</v>
      </c>
      <c r="L14709" s="2" t="str">
        <f t="shared" si="1914"/>
        <v>Riesgo Sistema FinancieroEncuesta sobre la situación del crédito en ColombiaTrimestral4510745138</v>
      </c>
    </row>
    <row r="14710" spans="1:12" s="7" customFormat="1" ht="15.95" customHeight="1" x14ac:dyDescent="0.2">
      <c r="A14710" s="13" t="s">
        <v>54</v>
      </c>
      <c r="B14710" s="13" t="s">
        <v>63</v>
      </c>
      <c r="C14710" s="13" t="s">
        <v>4</v>
      </c>
      <c r="D14710" s="15">
        <v>45107</v>
      </c>
      <c r="E14710" s="15">
        <v>45138</v>
      </c>
      <c r="F14710" s="2">
        <f t="shared" si="1908"/>
        <v>2023</v>
      </c>
      <c r="G14710" s="2">
        <f t="shared" si="1909"/>
        <v>7</v>
      </c>
      <c r="H14710" s="2">
        <f t="shared" si="1910"/>
        <v>31</v>
      </c>
      <c r="I14710" s="2" t="str">
        <f t="shared" si="1912"/>
        <v>Julio</v>
      </c>
      <c r="L14710" s="2" t="str">
        <f t="shared" si="1914"/>
        <v>Riesgo Sistema FinancieroEncuesta sobre la situación del crédito en ColombiaTrimestral4519945231</v>
      </c>
    </row>
    <row r="14711" spans="1:12" s="7" customFormat="1" ht="15.95" customHeight="1" x14ac:dyDescent="0.2">
      <c r="A14711" s="76" t="s">
        <v>54</v>
      </c>
      <c r="B14711" s="76" t="s">
        <v>63</v>
      </c>
      <c r="C14711" s="76" t="s">
        <v>4</v>
      </c>
      <c r="D14711" s="77">
        <v>45199</v>
      </c>
      <c r="E14711" s="77">
        <v>45231</v>
      </c>
      <c r="F14711" s="2">
        <f t="shared" si="1908"/>
        <v>2023</v>
      </c>
      <c r="G14711" s="2">
        <f t="shared" si="1909"/>
        <v>11</v>
      </c>
      <c r="H14711" s="2">
        <f t="shared" si="1910"/>
        <v>1</v>
      </c>
      <c r="I14711" s="2" t="str">
        <f t="shared" si="1912"/>
        <v>Noviembre</v>
      </c>
      <c r="L14711" s="2" t="str">
        <f t="shared" si="1914"/>
        <v>Riesgo Sistema FinancieroEncuesta sobre la situación del crédito en ColombiaTrimestral4529145323</v>
      </c>
    </row>
    <row r="14712" spans="1:12" s="7" customFormat="1" ht="15.95" customHeight="1" x14ac:dyDescent="0.2">
      <c r="A14712" s="71" t="s">
        <v>54</v>
      </c>
      <c r="B14712" s="71" t="s">
        <v>63</v>
      </c>
      <c r="C14712" s="71" t="s">
        <v>4</v>
      </c>
      <c r="D14712" s="72">
        <v>45291</v>
      </c>
      <c r="E14712" s="72">
        <v>45323</v>
      </c>
      <c r="F14712" s="2">
        <f t="shared" si="1908"/>
        <v>2024</v>
      </c>
      <c r="G14712" s="2">
        <f t="shared" si="1909"/>
        <v>2</v>
      </c>
      <c r="H14712" s="2">
        <f t="shared" si="1910"/>
        <v>1</v>
      </c>
      <c r="I14712" s="2" t="str">
        <f t="shared" si="1912"/>
        <v>Febrero</v>
      </c>
      <c r="L14712" s="2" t="str">
        <f t="shared" si="1914"/>
        <v>Riesgo Sistema FinancieroEncuesta sobre la situación del crédito en ColombiaTrimestral4538245412</v>
      </c>
    </row>
    <row r="14713" spans="1:12" s="7" customFormat="1" ht="15.95" customHeight="1" x14ac:dyDescent="0.2">
      <c r="A14713" s="76" t="s">
        <v>54</v>
      </c>
      <c r="B14713" s="76" t="s">
        <v>63</v>
      </c>
      <c r="C14713" s="76" t="s">
        <v>4</v>
      </c>
      <c r="D14713" s="77">
        <v>45382</v>
      </c>
      <c r="E14713" s="77">
        <v>45412</v>
      </c>
      <c r="F14713" s="2">
        <f t="shared" si="1908"/>
        <v>2024</v>
      </c>
      <c r="G14713" s="2">
        <f t="shared" si="1909"/>
        <v>4</v>
      </c>
      <c r="H14713" s="2">
        <f t="shared" si="1910"/>
        <v>30</v>
      </c>
      <c r="I14713" s="2" t="str">
        <f t="shared" si="1912"/>
        <v>Abril</v>
      </c>
      <c r="L14713" s="2" t="str">
        <f t="shared" si="1914"/>
        <v>Riesgo Sistema FinancieroEncuesta sobre la situación del crédito en ColombiaTrimestral4547345503</v>
      </c>
    </row>
    <row r="14714" spans="1:12" ht="15.95" customHeight="1" x14ac:dyDescent="0.2">
      <c r="A14714" s="76" t="s">
        <v>54</v>
      </c>
      <c r="B14714" s="76" t="s">
        <v>63</v>
      </c>
      <c r="C14714" s="76" t="s">
        <v>4</v>
      </c>
      <c r="D14714" s="77">
        <v>45473</v>
      </c>
      <c r="E14714" s="77">
        <v>45503</v>
      </c>
      <c r="F14714" s="2">
        <f t="shared" si="1908"/>
        <v>2024</v>
      </c>
      <c r="G14714" s="2">
        <f t="shared" si="1909"/>
        <v>7</v>
      </c>
      <c r="H14714" s="2">
        <f t="shared" si="1910"/>
        <v>30</v>
      </c>
      <c r="I14714" s="2" t="str">
        <f t="shared" si="1912"/>
        <v>Julio</v>
      </c>
      <c r="L14714" s="2" t="str">
        <f>CONCATENATE(A14718,B14718,C14718,D14718,E14718,)</f>
        <v>Riesgo Sistema FinancieroEncuesta sobre la situación del microcrédito en ColombiaTrimestral4410444138</v>
      </c>
    </row>
    <row r="14715" spans="1:12" ht="15.95" customHeight="1" x14ac:dyDescent="0.2">
      <c r="A14715" s="76" t="s">
        <v>54</v>
      </c>
      <c r="B14715" s="76" t="s">
        <v>63</v>
      </c>
      <c r="C14715" s="76" t="s">
        <v>4</v>
      </c>
      <c r="D14715" s="77">
        <v>45565</v>
      </c>
      <c r="E14715" s="77">
        <v>45594</v>
      </c>
      <c r="F14715" s="2">
        <f t="shared" si="1908"/>
        <v>2024</v>
      </c>
      <c r="G14715" s="2">
        <f t="shared" si="1909"/>
        <v>10</v>
      </c>
      <c r="H14715" s="2">
        <f t="shared" si="1910"/>
        <v>29</v>
      </c>
      <c r="I14715" s="2" t="str">
        <f t="shared" ref="I14715" si="1915">CHOOSE(G14715,"Enero","Febrero","Marzo","Abril","Mayo","Junio","Julio","Agosto","Septiembre","Octubre","Noviembre","Diciembre")</f>
        <v>Octubre</v>
      </c>
      <c r="L14715" s="2" t="str">
        <f>CONCATENATE(A14719,B14719,C14719,D14719,E14719,)</f>
        <v>Riesgo Sistema FinancieroEncuesta sobre la situación del microcrédito en ColombiaTrimestral4419644228</v>
      </c>
    </row>
    <row r="14716" spans="1:12" ht="15.95" customHeight="1" x14ac:dyDescent="0.2">
      <c r="A14716" s="76" t="s">
        <v>54</v>
      </c>
      <c r="B14716" s="76" t="s">
        <v>63</v>
      </c>
      <c r="C14716" s="76" t="s">
        <v>4</v>
      </c>
      <c r="D14716" s="77">
        <v>45657</v>
      </c>
      <c r="E14716" s="77">
        <v>45685</v>
      </c>
      <c r="F14716" s="2">
        <f t="shared" si="1908"/>
        <v>2025</v>
      </c>
      <c r="G14716" s="2">
        <f t="shared" si="1909"/>
        <v>1</v>
      </c>
      <c r="H14716" s="2">
        <f t="shared" si="1910"/>
        <v>28</v>
      </c>
      <c r="I14716" s="2" t="str">
        <f t="shared" ref="I14716" si="1916">CHOOSE(G14716,"Enero","Febrero","Marzo","Abril","Mayo","Junio","Julio","Agosto","Septiembre","Octubre","Noviembre","Diciembre")</f>
        <v>Enero</v>
      </c>
      <c r="L14716" s="2" t="str">
        <f>CONCATENATE(A14720,B14720,C14720,D14720,E14720,)</f>
        <v>Riesgo Sistema FinancieroEncuesta sobre la situación del microcrédito en ColombiaTrimestral4428644319</v>
      </c>
    </row>
    <row r="14717" spans="1:12" ht="15.95" customHeight="1" x14ac:dyDescent="0.2">
      <c r="A14717" s="71" t="s">
        <v>54</v>
      </c>
      <c r="B14717" s="71" t="s">
        <v>63</v>
      </c>
      <c r="C14717" s="71" t="s">
        <v>4</v>
      </c>
      <c r="D14717" s="72">
        <v>45747</v>
      </c>
      <c r="E14717" s="72">
        <v>45776</v>
      </c>
      <c r="F14717" s="2">
        <f t="shared" ref="F14717:F14743" si="1917">YEAR(E14717)</f>
        <v>2025</v>
      </c>
      <c r="G14717" s="2">
        <f t="shared" ref="G14717:G14743" si="1918">MONTH(E14717)</f>
        <v>4</v>
      </c>
      <c r="H14717" s="2">
        <f t="shared" ref="H14717:H14743" si="1919">DAY(E14717)</f>
        <v>29</v>
      </c>
      <c r="I14717" s="2" t="str">
        <f t="shared" ref="I14717" si="1920">CHOOSE(G14717,"Enero","Febrero","Marzo","Abril","Mayo","Junio","Julio","Agosto","Septiembre","Octubre","Noviembre","Diciembre")</f>
        <v>Abril</v>
      </c>
      <c r="L14717" s="2" t="str">
        <f>CONCATENATE(A14721,B14721,C14721,D14721,E14721,)</f>
        <v>Riesgo Sistema FinancieroEncuesta sobre la situación del microcrédito en ColombiaTrimestral4437744410</v>
      </c>
    </row>
    <row r="14718" spans="1:12" ht="15.95" customHeight="1" x14ac:dyDescent="0.2">
      <c r="A14718" s="13" t="s">
        <v>54</v>
      </c>
      <c r="B14718" s="13" t="s">
        <v>67</v>
      </c>
      <c r="C14718" s="13" t="s">
        <v>4</v>
      </c>
      <c r="D14718" s="15">
        <v>44104</v>
      </c>
      <c r="E14718" s="15">
        <v>44138</v>
      </c>
      <c r="F14718" s="2">
        <f t="shared" si="1917"/>
        <v>2020</v>
      </c>
      <c r="G14718" s="2">
        <f t="shared" si="1918"/>
        <v>11</v>
      </c>
      <c r="H14718" s="2">
        <f t="shared" si="1919"/>
        <v>3</v>
      </c>
      <c r="I14718" s="2" t="str">
        <f t="shared" si="1912"/>
        <v>Noviembre</v>
      </c>
      <c r="L14718" s="2" t="str">
        <f t="shared" ref="L14718:L14743" si="1921">CONCATENATE(A14719,B14719,C14719,D14719,E14719,)</f>
        <v>Riesgo Sistema FinancieroEncuesta sobre la situación del microcrédito en ColombiaTrimestral4419644228</v>
      </c>
    </row>
    <row r="14719" spans="1:12" ht="15.95" customHeight="1" x14ac:dyDescent="0.2">
      <c r="A14719" s="13" t="s">
        <v>54</v>
      </c>
      <c r="B14719" s="13" t="s">
        <v>67</v>
      </c>
      <c r="C14719" s="13" t="s">
        <v>4</v>
      </c>
      <c r="D14719" s="15">
        <v>44196</v>
      </c>
      <c r="E14719" s="15">
        <v>44228</v>
      </c>
      <c r="F14719" s="2">
        <f t="shared" si="1917"/>
        <v>2021</v>
      </c>
      <c r="G14719" s="2">
        <f t="shared" si="1918"/>
        <v>2</v>
      </c>
      <c r="H14719" s="2">
        <f t="shared" si="1919"/>
        <v>1</v>
      </c>
      <c r="I14719" s="2" t="str">
        <f t="shared" si="1912"/>
        <v>Febrero</v>
      </c>
      <c r="L14719" s="2" t="str">
        <f t="shared" si="1921"/>
        <v>Riesgo Sistema FinancieroEncuesta sobre la situación del microcrédito en ColombiaTrimestral4428644319</v>
      </c>
    </row>
    <row r="14720" spans="1:12" ht="15.95" customHeight="1" x14ac:dyDescent="0.2">
      <c r="A14720" s="13" t="s">
        <v>54</v>
      </c>
      <c r="B14720" s="13" t="s">
        <v>67</v>
      </c>
      <c r="C14720" s="13" t="s">
        <v>4</v>
      </c>
      <c r="D14720" s="15">
        <v>44286</v>
      </c>
      <c r="E14720" s="15">
        <v>44319</v>
      </c>
      <c r="F14720" s="2">
        <f t="shared" si="1917"/>
        <v>2021</v>
      </c>
      <c r="G14720" s="2">
        <f t="shared" si="1918"/>
        <v>5</v>
      </c>
      <c r="H14720" s="2">
        <f t="shared" si="1919"/>
        <v>3</v>
      </c>
      <c r="I14720" s="2" t="str">
        <f t="shared" si="1912"/>
        <v>Mayo</v>
      </c>
      <c r="L14720" s="2" t="str">
        <f t="shared" si="1921"/>
        <v>Riesgo Sistema FinancieroEncuesta sobre la situación del microcrédito en ColombiaTrimestral4437744410</v>
      </c>
    </row>
    <row r="14721" spans="1:12" ht="15.95" customHeight="1" x14ac:dyDescent="0.2">
      <c r="A14721" s="13" t="s">
        <v>54</v>
      </c>
      <c r="B14721" s="13" t="s">
        <v>67</v>
      </c>
      <c r="C14721" s="13" t="s">
        <v>4</v>
      </c>
      <c r="D14721" s="15">
        <v>44377</v>
      </c>
      <c r="E14721" s="15">
        <v>44410</v>
      </c>
      <c r="F14721" s="2">
        <f t="shared" si="1917"/>
        <v>2021</v>
      </c>
      <c r="G14721" s="2">
        <f t="shared" si="1918"/>
        <v>8</v>
      </c>
      <c r="H14721" s="2">
        <f t="shared" si="1919"/>
        <v>2</v>
      </c>
      <c r="I14721" s="2" t="str">
        <f t="shared" si="1912"/>
        <v>Agosto</v>
      </c>
      <c r="L14721" s="2" t="str">
        <f t="shared" si="1921"/>
        <v>Riesgo Sistema FinancieroEncuesta sobre la situación del microcrédito en ColombiaTrimestral4446944502</v>
      </c>
    </row>
    <row r="14722" spans="1:12" ht="15.95" customHeight="1" x14ac:dyDescent="0.2">
      <c r="A14722" s="13" t="s">
        <v>54</v>
      </c>
      <c r="B14722" s="13" t="s">
        <v>67</v>
      </c>
      <c r="C14722" s="13" t="s">
        <v>4</v>
      </c>
      <c r="D14722" s="15">
        <v>44469</v>
      </c>
      <c r="E14722" s="15">
        <v>44502</v>
      </c>
      <c r="F14722" s="2">
        <f t="shared" si="1917"/>
        <v>2021</v>
      </c>
      <c r="G14722" s="2">
        <f t="shared" si="1918"/>
        <v>11</v>
      </c>
      <c r="H14722" s="2">
        <f t="shared" si="1919"/>
        <v>2</v>
      </c>
      <c r="I14722" s="2" t="str">
        <f t="shared" si="1912"/>
        <v>Noviembre</v>
      </c>
      <c r="L14722" s="2" t="str">
        <f t="shared" si="1921"/>
        <v>Riesgo Sistema FinancieroEncuesta sobre la situación del microcrédito en ColombiaTrimestral4456144592</v>
      </c>
    </row>
    <row r="14723" spans="1:12" ht="15.95" customHeight="1" x14ac:dyDescent="0.2">
      <c r="A14723" s="13" t="s">
        <v>54</v>
      </c>
      <c r="B14723" s="13" t="s">
        <v>67</v>
      </c>
      <c r="C14723" s="13" t="s">
        <v>4</v>
      </c>
      <c r="D14723" s="15">
        <v>44561</v>
      </c>
      <c r="E14723" s="15">
        <v>44592</v>
      </c>
      <c r="F14723" s="2">
        <f t="shared" si="1917"/>
        <v>2022</v>
      </c>
      <c r="G14723" s="2">
        <f t="shared" si="1918"/>
        <v>1</v>
      </c>
      <c r="H14723" s="2">
        <f t="shared" si="1919"/>
        <v>31</v>
      </c>
      <c r="I14723" s="2" t="str">
        <f t="shared" si="1912"/>
        <v>Enero</v>
      </c>
      <c r="L14723" s="2" t="str">
        <f t="shared" si="1921"/>
        <v>Riesgo Sistema FinancieroEncuesta sobre la situación del microcrédito en ColombiaTrimestral4465144683</v>
      </c>
    </row>
    <row r="14724" spans="1:12" ht="15.95" customHeight="1" x14ac:dyDescent="0.2">
      <c r="A14724" s="13" t="s">
        <v>54</v>
      </c>
      <c r="B14724" s="13" t="s">
        <v>67</v>
      </c>
      <c r="C14724" s="13" t="s">
        <v>4</v>
      </c>
      <c r="D14724" s="15">
        <v>44651</v>
      </c>
      <c r="E14724" s="15">
        <v>44683</v>
      </c>
      <c r="F14724" s="2">
        <f t="shared" si="1917"/>
        <v>2022</v>
      </c>
      <c r="G14724" s="2">
        <f t="shared" si="1918"/>
        <v>5</v>
      </c>
      <c r="H14724" s="2">
        <f t="shared" si="1919"/>
        <v>2</v>
      </c>
      <c r="I14724" s="2" t="str">
        <f t="shared" si="1912"/>
        <v>Mayo</v>
      </c>
      <c r="L14724" s="2" t="str">
        <f t="shared" si="1921"/>
        <v>Riesgo Sistema FinancieroEncuesta sobre la situación del microcrédito en ColombiaTrimestral4474244774</v>
      </c>
    </row>
    <row r="14725" spans="1:12" ht="15.95" customHeight="1" x14ac:dyDescent="0.2">
      <c r="A14725" s="13" t="s">
        <v>54</v>
      </c>
      <c r="B14725" s="13" t="s">
        <v>67</v>
      </c>
      <c r="C14725" s="13" t="s">
        <v>4</v>
      </c>
      <c r="D14725" s="15">
        <v>44742</v>
      </c>
      <c r="E14725" s="15">
        <v>44774</v>
      </c>
      <c r="F14725" s="2">
        <f t="shared" si="1917"/>
        <v>2022</v>
      </c>
      <c r="G14725" s="2">
        <f t="shared" si="1918"/>
        <v>8</v>
      </c>
      <c r="H14725" s="2">
        <f t="shared" si="1919"/>
        <v>1</v>
      </c>
      <c r="I14725" s="2" t="str">
        <f t="shared" si="1912"/>
        <v>Agosto</v>
      </c>
      <c r="L14725" s="2" t="str">
        <f t="shared" si="1921"/>
        <v>Riesgo Sistema FinancieroEncuesta sobre la situación del microcrédito en ColombiaTrimestral4483444865</v>
      </c>
    </row>
    <row r="14726" spans="1:12" ht="15.95" customHeight="1" x14ac:dyDescent="0.2">
      <c r="A14726" s="13" t="s">
        <v>54</v>
      </c>
      <c r="B14726" s="13" t="s">
        <v>67</v>
      </c>
      <c r="C14726" s="13" t="s">
        <v>4</v>
      </c>
      <c r="D14726" s="15">
        <v>44834</v>
      </c>
      <c r="E14726" s="15">
        <v>44865</v>
      </c>
      <c r="F14726" s="2">
        <f t="shared" si="1917"/>
        <v>2022</v>
      </c>
      <c r="G14726" s="2">
        <f t="shared" si="1918"/>
        <v>10</v>
      </c>
      <c r="H14726" s="2">
        <f t="shared" si="1919"/>
        <v>31</v>
      </c>
      <c r="I14726" s="2" t="str">
        <f t="shared" si="1912"/>
        <v>Octubre</v>
      </c>
      <c r="L14726" s="2" t="str">
        <f t="shared" si="1921"/>
        <v>Riesgo Sistema FinancieroEncuesta sobre la situación del microcrédito en ColombiaTrimestral4492644957</v>
      </c>
    </row>
    <row r="14727" spans="1:12" ht="15.95" customHeight="1" x14ac:dyDescent="0.2">
      <c r="A14727" s="13" t="s">
        <v>54</v>
      </c>
      <c r="B14727" s="13" t="s">
        <v>67</v>
      </c>
      <c r="C14727" s="13" t="s">
        <v>4</v>
      </c>
      <c r="D14727" s="15">
        <v>44926</v>
      </c>
      <c r="E14727" s="15">
        <v>44957</v>
      </c>
      <c r="F14727" s="2">
        <f t="shared" si="1917"/>
        <v>2023</v>
      </c>
      <c r="G14727" s="2">
        <f t="shared" si="1918"/>
        <v>1</v>
      </c>
      <c r="H14727" s="2">
        <f t="shared" si="1919"/>
        <v>31</v>
      </c>
      <c r="I14727" s="2" t="str">
        <f t="shared" si="1912"/>
        <v>Enero</v>
      </c>
      <c r="L14727" s="2" t="str">
        <f t="shared" si="1921"/>
        <v>Sector PúblicoBoletín de Deuda PúblicaTrimestral4428644377</v>
      </c>
    </row>
    <row r="14728" spans="1:12" ht="15.95" customHeight="1" x14ac:dyDescent="0.2">
      <c r="A14728" s="13" t="s">
        <v>71</v>
      </c>
      <c r="B14728" s="13" t="s">
        <v>72</v>
      </c>
      <c r="C14728" s="13" t="s">
        <v>4</v>
      </c>
      <c r="D14728" s="15">
        <v>44286</v>
      </c>
      <c r="E14728" s="15">
        <v>44377</v>
      </c>
      <c r="F14728" s="2">
        <f t="shared" si="1917"/>
        <v>2021</v>
      </c>
      <c r="G14728" s="2">
        <f t="shared" si="1918"/>
        <v>6</v>
      </c>
      <c r="H14728" s="2">
        <f t="shared" si="1919"/>
        <v>30</v>
      </c>
      <c r="I14728" s="2" t="str">
        <f t="shared" si="1912"/>
        <v>Junio</v>
      </c>
      <c r="L14728" s="2" t="str">
        <f t="shared" si="1921"/>
        <v>Sector PúblicoBoletín de Deuda PúblicaTrimestral4437744469</v>
      </c>
    </row>
    <row r="14729" spans="1:12" ht="15.95" customHeight="1" x14ac:dyDescent="0.2">
      <c r="A14729" s="13" t="s">
        <v>71</v>
      </c>
      <c r="B14729" s="13" t="s">
        <v>72</v>
      </c>
      <c r="C14729" s="13" t="s">
        <v>4</v>
      </c>
      <c r="D14729" s="15">
        <v>44377</v>
      </c>
      <c r="E14729" s="15">
        <v>44469</v>
      </c>
      <c r="F14729" s="2">
        <f t="shared" si="1917"/>
        <v>2021</v>
      </c>
      <c r="G14729" s="2">
        <f t="shared" si="1918"/>
        <v>9</v>
      </c>
      <c r="H14729" s="2">
        <f t="shared" si="1919"/>
        <v>30</v>
      </c>
      <c r="I14729" s="2" t="str">
        <f t="shared" si="1912"/>
        <v>Septiembre</v>
      </c>
      <c r="L14729" s="2" t="str">
        <f t="shared" si="1921"/>
        <v>Sector PúblicoBoletín de Deuda PúblicaTrimestral4446944561</v>
      </c>
    </row>
    <row r="14730" spans="1:12" ht="15.95" customHeight="1" x14ac:dyDescent="0.2">
      <c r="A14730" s="13" t="s">
        <v>71</v>
      </c>
      <c r="B14730" s="13" t="s">
        <v>72</v>
      </c>
      <c r="C14730" s="13" t="s">
        <v>4</v>
      </c>
      <c r="D14730" s="15">
        <v>44469</v>
      </c>
      <c r="E14730" s="15">
        <v>44561</v>
      </c>
      <c r="F14730" s="2">
        <f t="shared" si="1917"/>
        <v>2021</v>
      </c>
      <c r="G14730" s="2">
        <f t="shared" si="1918"/>
        <v>12</v>
      </c>
      <c r="H14730" s="2">
        <f t="shared" si="1919"/>
        <v>31</v>
      </c>
      <c r="I14730" s="2" t="str">
        <f t="shared" si="1912"/>
        <v>Diciembre</v>
      </c>
      <c r="L14730" s="2" t="str">
        <f t="shared" si="1921"/>
        <v>Sector PúblicoBoletín de Deuda PúblicaTrimestral4456144681</v>
      </c>
    </row>
    <row r="14731" spans="1:12" ht="15.95" customHeight="1" x14ac:dyDescent="0.2">
      <c r="A14731" s="13" t="s">
        <v>71</v>
      </c>
      <c r="B14731" s="13" t="s">
        <v>72</v>
      </c>
      <c r="C14731" s="13" t="s">
        <v>4</v>
      </c>
      <c r="D14731" s="15">
        <v>44561</v>
      </c>
      <c r="E14731" s="15">
        <v>44681</v>
      </c>
      <c r="F14731" s="2">
        <f t="shared" si="1917"/>
        <v>2022</v>
      </c>
      <c r="G14731" s="2">
        <f t="shared" si="1918"/>
        <v>4</v>
      </c>
      <c r="H14731" s="2">
        <f t="shared" si="1919"/>
        <v>30</v>
      </c>
      <c r="I14731" s="2" t="str">
        <f t="shared" si="1912"/>
        <v>Abril</v>
      </c>
      <c r="L14731" s="2" t="str">
        <f t="shared" si="1921"/>
        <v>Sector PúblicoBoletín de Deuda PúblicaTrimestral4465144742</v>
      </c>
    </row>
    <row r="14732" spans="1:12" ht="15.95" customHeight="1" x14ac:dyDescent="0.2">
      <c r="A14732" s="13" t="s">
        <v>71</v>
      </c>
      <c r="B14732" s="13" t="s">
        <v>72</v>
      </c>
      <c r="C14732" s="13" t="s">
        <v>4</v>
      </c>
      <c r="D14732" s="15">
        <v>44651</v>
      </c>
      <c r="E14732" s="15">
        <v>44742</v>
      </c>
      <c r="F14732" s="2">
        <f t="shared" si="1917"/>
        <v>2022</v>
      </c>
      <c r="G14732" s="2">
        <f t="shared" si="1918"/>
        <v>6</v>
      </c>
      <c r="H14732" s="2">
        <f t="shared" si="1919"/>
        <v>30</v>
      </c>
      <c r="I14732" s="2" t="str">
        <f t="shared" si="1912"/>
        <v>Junio</v>
      </c>
      <c r="L14732" s="2" t="str">
        <f t="shared" si="1921"/>
        <v>Sector PúblicoBoletín de Deuda PúblicaTrimestral4474244834</v>
      </c>
    </row>
    <row r="14733" spans="1:12" ht="15.95" customHeight="1" x14ac:dyDescent="0.2">
      <c r="A14733" s="13" t="s">
        <v>71</v>
      </c>
      <c r="B14733" s="13" t="s">
        <v>72</v>
      </c>
      <c r="C14733" s="13" t="s">
        <v>4</v>
      </c>
      <c r="D14733" s="14">
        <v>44742</v>
      </c>
      <c r="E14733" s="15">
        <v>44834</v>
      </c>
      <c r="F14733" s="2">
        <f t="shared" si="1917"/>
        <v>2022</v>
      </c>
      <c r="G14733" s="2">
        <f t="shared" si="1918"/>
        <v>9</v>
      </c>
      <c r="H14733" s="2">
        <f t="shared" si="1919"/>
        <v>30</v>
      </c>
      <c r="I14733" s="2" t="str">
        <f t="shared" si="1912"/>
        <v>Septiembre</v>
      </c>
      <c r="L14733" s="2" t="str">
        <f t="shared" si="1921"/>
        <v>Sector PúblicoBoletín de Deuda PúblicaTrimestral4483444926</v>
      </c>
    </row>
    <row r="14734" spans="1:12" ht="15.95" customHeight="1" x14ac:dyDescent="0.2">
      <c r="A14734" s="13" t="s">
        <v>71</v>
      </c>
      <c r="B14734" s="13" t="s">
        <v>72</v>
      </c>
      <c r="C14734" s="13" t="s">
        <v>4</v>
      </c>
      <c r="D14734" s="14">
        <v>44834</v>
      </c>
      <c r="E14734" s="15">
        <v>44926</v>
      </c>
      <c r="F14734" s="2">
        <f t="shared" si="1917"/>
        <v>2022</v>
      </c>
      <c r="G14734" s="2">
        <f t="shared" si="1918"/>
        <v>12</v>
      </c>
      <c r="H14734" s="2">
        <f t="shared" si="1919"/>
        <v>31</v>
      </c>
      <c r="I14734" s="2" t="str">
        <f t="shared" si="1912"/>
        <v>Diciembre</v>
      </c>
      <c r="L14734" s="2" t="str">
        <f t="shared" si="1921"/>
        <v>Sector PúblicoBoletín de Deuda PúblicaTrimestral4492645046</v>
      </c>
    </row>
    <row r="14735" spans="1:12" ht="15.95" customHeight="1" x14ac:dyDescent="0.2">
      <c r="A14735" s="13" t="s">
        <v>71</v>
      </c>
      <c r="B14735" s="13" t="s">
        <v>72</v>
      </c>
      <c r="C14735" s="13" t="s">
        <v>4</v>
      </c>
      <c r="D14735" s="14">
        <v>44926</v>
      </c>
      <c r="E14735" s="15">
        <v>45046</v>
      </c>
      <c r="F14735" s="2">
        <f t="shared" si="1917"/>
        <v>2023</v>
      </c>
      <c r="G14735" s="2">
        <f t="shared" si="1918"/>
        <v>4</v>
      </c>
      <c r="H14735" s="2">
        <f t="shared" si="1919"/>
        <v>30</v>
      </c>
      <c r="I14735" s="2" t="str">
        <f t="shared" si="1912"/>
        <v>Abril</v>
      </c>
      <c r="L14735" s="2" t="str">
        <f t="shared" si="1921"/>
        <v>Sector PúblicoBoletín de Deuda PúblicaTrimestral4501645107</v>
      </c>
    </row>
    <row r="14736" spans="1:12" ht="15.95" customHeight="1" x14ac:dyDescent="0.2">
      <c r="A14736" s="13" t="s">
        <v>71</v>
      </c>
      <c r="B14736" s="13" t="s">
        <v>72</v>
      </c>
      <c r="C14736" s="13" t="s">
        <v>4</v>
      </c>
      <c r="D14736" s="14">
        <v>45016</v>
      </c>
      <c r="E14736" s="15">
        <v>45107</v>
      </c>
      <c r="F14736" s="2">
        <f t="shared" si="1917"/>
        <v>2023</v>
      </c>
      <c r="G14736" s="2">
        <f t="shared" si="1918"/>
        <v>6</v>
      </c>
      <c r="H14736" s="2">
        <f t="shared" si="1919"/>
        <v>30</v>
      </c>
      <c r="I14736" s="2" t="str">
        <f t="shared" si="1912"/>
        <v>Junio</v>
      </c>
      <c r="L14736" s="2" t="str">
        <f t="shared" si="1921"/>
        <v>Sector PúblicoBoletín de Deuda PúblicaTrimestral4510745209</v>
      </c>
    </row>
    <row r="14737" spans="1:12" ht="15.95" customHeight="1" x14ac:dyDescent="0.2">
      <c r="A14737" s="13" t="s">
        <v>71</v>
      </c>
      <c r="B14737" s="13" t="s">
        <v>72</v>
      </c>
      <c r="C14737" s="13" t="s">
        <v>4</v>
      </c>
      <c r="D14737" s="14">
        <v>45107</v>
      </c>
      <c r="E14737" s="15">
        <v>45209</v>
      </c>
      <c r="F14737" s="2">
        <f t="shared" si="1917"/>
        <v>2023</v>
      </c>
      <c r="G14737" s="2">
        <f t="shared" si="1918"/>
        <v>10</v>
      </c>
      <c r="H14737" s="2">
        <f t="shared" si="1919"/>
        <v>10</v>
      </c>
      <c r="I14737" s="2" t="str">
        <f t="shared" si="1912"/>
        <v>Octubre</v>
      </c>
      <c r="L14737" s="2" t="str">
        <f t="shared" si="1921"/>
        <v>Sector PúblicoBoletín de Deuda PúblicaTrimestral4519945344</v>
      </c>
    </row>
    <row r="14738" spans="1:12" ht="15.95" customHeight="1" x14ac:dyDescent="0.2">
      <c r="A14738" s="7" t="s">
        <v>71</v>
      </c>
      <c r="B14738" s="7" t="s">
        <v>72</v>
      </c>
      <c r="C14738" s="7" t="s">
        <v>4</v>
      </c>
      <c r="D14738" s="3">
        <v>45199</v>
      </c>
      <c r="E14738" s="3">
        <v>45344</v>
      </c>
      <c r="F14738" s="2">
        <f t="shared" si="1917"/>
        <v>2024</v>
      </c>
      <c r="G14738" s="2">
        <f t="shared" si="1918"/>
        <v>2</v>
      </c>
      <c r="H14738" s="2">
        <f t="shared" si="1919"/>
        <v>22</v>
      </c>
      <c r="I14738" s="2" t="str">
        <f t="shared" ref="I14738:I14742" si="1922">CHOOSE(G14738,"Enero","Febrero","Marzo","Abril","Mayo","Junio","Julio","Agosto","Septiembre","Octubre","Noviembre","Diciembre")</f>
        <v>Febrero</v>
      </c>
      <c r="J14738" s="78"/>
      <c r="L14738" s="2" t="str">
        <f t="shared" si="1921"/>
        <v>Sector PúblicoBoletín de Deuda PúblicaTrimestral4529145386</v>
      </c>
    </row>
    <row r="14739" spans="1:12" ht="15.95" customHeight="1" x14ac:dyDescent="0.2">
      <c r="A14739" s="7" t="s">
        <v>71</v>
      </c>
      <c r="B14739" s="7" t="s">
        <v>72</v>
      </c>
      <c r="C14739" s="7" t="s">
        <v>4</v>
      </c>
      <c r="D14739" s="3">
        <v>45291</v>
      </c>
      <c r="E14739" s="3">
        <v>45386</v>
      </c>
      <c r="F14739" s="2">
        <f t="shared" si="1917"/>
        <v>2024</v>
      </c>
      <c r="G14739" s="2">
        <f t="shared" si="1918"/>
        <v>4</v>
      </c>
      <c r="H14739" s="2">
        <f t="shared" si="1919"/>
        <v>4</v>
      </c>
      <c r="I14739" s="2" t="str">
        <f t="shared" si="1922"/>
        <v>Abril</v>
      </c>
      <c r="J14739" s="78"/>
      <c r="L14739" s="2" t="str">
        <f t="shared" si="1921"/>
        <v>Sector PúblicoBoletín de Deuda PúblicaTrimestral4538245488</v>
      </c>
    </row>
    <row r="14740" spans="1:12" ht="15.95" customHeight="1" x14ac:dyDescent="0.2">
      <c r="A14740" s="7" t="s">
        <v>71</v>
      </c>
      <c r="B14740" s="7" t="s">
        <v>72</v>
      </c>
      <c r="C14740" s="7" t="s">
        <v>4</v>
      </c>
      <c r="D14740" s="3">
        <v>45382</v>
      </c>
      <c r="E14740" s="3">
        <v>45488</v>
      </c>
      <c r="F14740" s="2">
        <f t="shared" si="1917"/>
        <v>2024</v>
      </c>
      <c r="G14740" s="2">
        <f t="shared" si="1918"/>
        <v>7</v>
      </c>
      <c r="H14740" s="2">
        <f t="shared" si="1919"/>
        <v>15</v>
      </c>
      <c r="I14740" s="2" t="str">
        <f t="shared" si="1922"/>
        <v>Julio</v>
      </c>
      <c r="J14740" s="78"/>
      <c r="L14740" s="2" t="str">
        <f t="shared" si="1921"/>
        <v>Sector PúblicoBoletín de Deuda PúblicaTrimestral4547345579</v>
      </c>
    </row>
    <row r="14741" spans="1:12" ht="15.95" customHeight="1" x14ac:dyDescent="0.2">
      <c r="A14741" s="7" t="s">
        <v>71</v>
      </c>
      <c r="B14741" s="7" t="s">
        <v>72</v>
      </c>
      <c r="C14741" s="7" t="s">
        <v>4</v>
      </c>
      <c r="D14741" s="3">
        <v>45473</v>
      </c>
      <c r="E14741" s="3">
        <v>45579</v>
      </c>
      <c r="F14741" s="2">
        <f t="shared" si="1917"/>
        <v>2024</v>
      </c>
      <c r="G14741" s="2">
        <f t="shared" si="1918"/>
        <v>10</v>
      </c>
      <c r="H14741" s="2">
        <f t="shared" si="1919"/>
        <v>14</v>
      </c>
      <c r="I14741" s="2" t="str">
        <f t="shared" si="1922"/>
        <v>Octubre</v>
      </c>
      <c r="J14741" s="78"/>
      <c r="L14741" s="2" t="str">
        <f t="shared" si="1921"/>
        <v>Sector PúblicoBoletín de Deuda PúblicaTrimestral4556545677</v>
      </c>
    </row>
    <row r="14742" spans="1:12" ht="15.95" customHeight="1" x14ac:dyDescent="0.2">
      <c r="A14742" s="13" t="s">
        <v>71</v>
      </c>
      <c r="B14742" s="13" t="s">
        <v>72</v>
      </c>
      <c r="C14742" s="13" t="s">
        <v>4</v>
      </c>
      <c r="D14742" s="14">
        <v>45565</v>
      </c>
      <c r="E14742" s="15">
        <v>45677</v>
      </c>
      <c r="F14742" s="2">
        <f t="shared" si="1917"/>
        <v>2025</v>
      </c>
      <c r="G14742" s="2">
        <f t="shared" si="1918"/>
        <v>1</v>
      </c>
      <c r="H14742" s="2">
        <f t="shared" si="1919"/>
        <v>20</v>
      </c>
      <c r="I14742" s="2" t="str">
        <f t="shared" si="1922"/>
        <v>Enero</v>
      </c>
      <c r="J14742" s="78"/>
      <c r="L14742" s="2" t="str">
        <f t="shared" si="1921"/>
        <v>Sector PúblicoBoletín de Deuda PúblicaTrimestral4565745751</v>
      </c>
    </row>
    <row r="14743" spans="1:12" ht="15.95" customHeight="1" x14ac:dyDescent="0.2">
      <c r="A14743" s="31" t="s">
        <v>71</v>
      </c>
      <c r="B14743" s="31" t="s">
        <v>72</v>
      </c>
      <c r="C14743" s="31" t="s">
        <v>4</v>
      </c>
      <c r="D14743" s="39">
        <v>45657</v>
      </c>
      <c r="E14743" s="39">
        <v>45751</v>
      </c>
      <c r="F14743" s="2">
        <f t="shared" si="1917"/>
        <v>2025</v>
      </c>
      <c r="G14743" s="2">
        <f t="shared" si="1918"/>
        <v>4</v>
      </c>
      <c r="H14743" s="2">
        <f t="shared" si="1919"/>
        <v>4</v>
      </c>
      <c r="I14743" s="2" t="str">
        <f t="shared" ref="I14743" si="1923">CHOOSE(G14743,"Enero","Febrero","Marzo","Abril","Mayo","Junio","Julio","Agosto","Septiembre","Octubre","Noviembre","Diciembre")</f>
        <v>Abril</v>
      </c>
      <c r="L14743" s="2" t="str">
        <f t="shared" si="1921"/>
        <v/>
      </c>
    </row>
    <row r="14753" s="2" customFormat="1" ht="15.95" customHeight="1" x14ac:dyDescent="0.2"/>
    <row r="14754" s="2" customFormat="1" ht="15.95" customHeight="1" x14ac:dyDescent="0.2"/>
    <row r="14755" s="2" customFormat="1" ht="15.95" customHeight="1" x14ac:dyDescent="0.2"/>
    <row r="14756" s="2" customFormat="1" ht="15.95" customHeight="1" x14ac:dyDescent="0.2"/>
    <row r="14757" s="2" customFormat="1" ht="15.95" customHeight="1" x14ac:dyDescent="0.2"/>
    <row r="14758" s="2" customFormat="1" ht="15.95" customHeight="1" x14ac:dyDescent="0.2"/>
    <row r="14759" s="2" customFormat="1" ht="15.95" customHeight="1" x14ac:dyDescent="0.2"/>
    <row r="14760" s="2" customFormat="1" ht="15.95" customHeight="1" x14ac:dyDescent="0.2"/>
    <row r="14761" s="2" customFormat="1" ht="15.95" customHeight="1" x14ac:dyDescent="0.2"/>
    <row r="14762" s="2" customFormat="1" ht="15.95" customHeight="1" x14ac:dyDescent="0.2"/>
    <row r="14763" s="2" customFormat="1" ht="15.95" customHeight="1" x14ac:dyDescent="0.2"/>
    <row r="14764" s="2" customFormat="1" ht="15.95" customHeight="1" x14ac:dyDescent="0.2"/>
    <row r="14765" s="2" customFormat="1" ht="15.95" customHeight="1" x14ac:dyDescent="0.2"/>
    <row r="14766" s="2" customFormat="1" ht="15.95" customHeight="1" x14ac:dyDescent="0.2"/>
    <row r="14767" s="2" customFormat="1" ht="15.95" customHeight="1" x14ac:dyDescent="0.2"/>
    <row r="14768" s="2" customFormat="1" ht="15.95" customHeight="1" x14ac:dyDescent="0.2"/>
    <row r="14769" s="2" customFormat="1" ht="15.95" customHeight="1" x14ac:dyDescent="0.2"/>
    <row r="14770" s="2" customFormat="1" ht="15.95" customHeight="1" x14ac:dyDescent="0.2"/>
    <row r="14771" s="2" customFormat="1" ht="15.95" customHeight="1" x14ac:dyDescent="0.2"/>
    <row r="14772" s="2" customFormat="1" ht="15.95" customHeight="1" x14ac:dyDescent="0.2"/>
    <row r="14773" s="2" customFormat="1" ht="15.95" customHeight="1" x14ac:dyDescent="0.2"/>
    <row r="14774" s="2" customFormat="1" ht="15.95" customHeight="1" x14ac:dyDescent="0.2"/>
    <row r="14775" s="2" customFormat="1" ht="15.95" customHeight="1" x14ac:dyDescent="0.2"/>
    <row r="14776" s="2" customFormat="1" ht="15.95" customHeight="1" x14ac:dyDescent="0.2"/>
    <row r="14777" s="2" customFormat="1" ht="15.95" customHeight="1" x14ac:dyDescent="0.2"/>
    <row r="14778" s="2" customFormat="1" ht="15.95" customHeight="1" x14ac:dyDescent="0.2"/>
    <row r="14779" s="2" customFormat="1" ht="15.95" customHeight="1" x14ac:dyDescent="0.2"/>
    <row r="14780" s="2" customFormat="1" ht="15.95" customHeight="1" x14ac:dyDescent="0.2"/>
    <row r="14781" s="2" customFormat="1" ht="15.95" customHeight="1" x14ac:dyDescent="0.2"/>
    <row r="14782" s="2" customFormat="1" ht="15.95" customHeight="1" x14ac:dyDescent="0.2"/>
    <row r="14783" s="2" customFormat="1" ht="15.95" customHeight="1" x14ac:dyDescent="0.2"/>
    <row r="14784" s="2" customFormat="1" ht="15.95" customHeight="1" x14ac:dyDescent="0.2"/>
    <row r="14785" s="2" customFormat="1" ht="15.95" customHeight="1" x14ac:dyDescent="0.2"/>
    <row r="14786" s="2" customFormat="1" ht="15.95" customHeight="1" x14ac:dyDescent="0.2"/>
    <row r="14787" s="2" customFormat="1" ht="15.95" customHeight="1" x14ac:dyDescent="0.2"/>
    <row r="14788" s="2" customFormat="1" ht="15.95" customHeight="1" x14ac:dyDescent="0.2"/>
    <row r="14789" s="2" customFormat="1" ht="15.95" customHeight="1" x14ac:dyDescent="0.2"/>
    <row r="14790" s="2" customFormat="1" ht="15.95" customHeight="1" x14ac:dyDescent="0.2"/>
    <row r="14791" s="2" customFormat="1" ht="15.95" customHeight="1" x14ac:dyDescent="0.2"/>
    <row r="14792" s="2" customFormat="1" ht="15.95" customHeight="1" x14ac:dyDescent="0.2"/>
    <row r="14793" s="2" customFormat="1" ht="15.95" customHeight="1" x14ac:dyDescent="0.2"/>
    <row r="14794" s="2" customFormat="1" ht="15.95" customHeight="1" x14ac:dyDescent="0.2"/>
    <row r="14795" s="2" customFormat="1" ht="15.95" customHeight="1" x14ac:dyDescent="0.2"/>
    <row r="14796" s="2" customFormat="1" ht="15.95" customHeight="1" x14ac:dyDescent="0.2"/>
    <row r="14797" s="2" customFormat="1" ht="15.95" customHeight="1" x14ac:dyDescent="0.2"/>
    <row r="14798" s="2" customFormat="1" ht="15.95" customHeight="1" x14ac:dyDescent="0.2"/>
    <row r="14799" s="2" customFormat="1" ht="15.95" customHeight="1" x14ac:dyDescent="0.2"/>
    <row r="14800" s="2" customFormat="1" ht="15.95" customHeight="1" x14ac:dyDescent="0.2"/>
    <row r="14801" s="2" customFormat="1" ht="15.95" customHeight="1" x14ac:dyDescent="0.2"/>
  </sheetData>
  <autoFilter ref="A1:XFD14742" xr:uid="{00000000-0001-0000-0100-000000000000}"/>
  <sortState xmlns:xlrd2="http://schemas.microsoft.com/office/spreadsheetml/2017/richdata2" ref="A2:I14418">
    <sortCondition ref="A2:A14418"/>
    <sortCondition ref="B2:B14418"/>
    <sortCondition ref="D2:D14418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Dinámica</vt:lpstr>
      <vt:lpstr>Listado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Silva Escobar Luisa Fernanda</dc:creator>
  <cp:lastModifiedBy>Silva Rodríguez Diana Paola</cp:lastModifiedBy>
  <dcterms:created xsi:type="dcterms:W3CDTF">2015-04-14T14:34:20Z</dcterms:created>
  <dcterms:modified xsi:type="dcterms:W3CDTF">2024-04-18T14:11:20Z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MSIP_Label_d7faaadc-1a6d-4614-bb5b-a314f37e002a_Enabled">
    <vt:lpwstr>true</vt:lpwstr>
  </property>
  <property fmtid="{D5CDD505-2E9C-101B-9397-08002B2CF9AE}" pid="5" name="MSIP_Label_d7faaadc-1a6d-4614-bb5b-a314f37e002a_SetDate">
    <vt:lpwstr>2022-09-14T17:38:01Z</vt:lpwstr>
  </property>
  <property fmtid="{D5CDD505-2E9C-101B-9397-08002B2CF9AE}" pid="6" name="MSIP_Label_d7faaadc-1a6d-4614-bb5b-a314f37e002a_Method">
    <vt:lpwstr>Standard</vt:lpwstr>
  </property>
  <property fmtid="{D5CDD505-2E9C-101B-9397-08002B2CF9AE}" pid="7" name="MSIP_Label_d7faaadc-1a6d-4614-bb5b-a314f37e002a_Name">
    <vt:lpwstr>Documento en construcción</vt:lpwstr>
  </property>
  <property fmtid="{D5CDD505-2E9C-101B-9397-08002B2CF9AE}" pid="8" name="MSIP_Label_d7faaadc-1a6d-4614-bb5b-a314f37e002a_SiteId">
    <vt:lpwstr>2ff255e1-ae00-44bc-9787-fa8f8061bf68</vt:lpwstr>
  </property>
  <property fmtid="{D5CDD505-2E9C-101B-9397-08002B2CF9AE}" pid="9" name="MSIP_Label_d7faaadc-1a6d-4614-bb5b-a314f37e002a_ActionId">
    <vt:lpwstr>f94091df-6384-452b-ac34-196325d6f6fe</vt:lpwstr>
  </property>
  <property fmtid="{D5CDD505-2E9C-101B-9397-08002B2CF9AE}" pid="10" name="MSIP_Label_d7faaadc-1a6d-4614-bb5b-a314f37e002a_ContentBits">
    <vt:lpwstr>0</vt:lpwstr>
  </property>
</Properties>
</file>